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codeName="ЭтаКнига" defaultThemeVersion="124226"/>
  <mc:AlternateContent xmlns:mc="http://schemas.openxmlformats.org/markup-compatibility/2006">
    <mc:Choice Requires="x15">
      <x15ac:absPath xmlns:x15ac="http://schemas.microsoft.com/office/spreadsheetml/2010/11/ac" url="M:\OSIT\Т А Р И Ф Н Ы Е\для сайта\2026\Протокол 3-26\"/>
    </mc:Choice>
  </mc:AlternateContent>
  <xr:revisionPtr revIDLastSave="0" documentId="13_ncr:1_{A7491BEC-5EE1-495D-8D82-6A539F9C427F}" xr6:coauthVersionLast="36" xr6:coauthVersionMax="36" xr10:uidLastSave="{00000000-0000-0000-0000-000000000000}"/>
  <bookViews>
    <workbookView xWindow="0" yWindow="0" windowWidth="13815" windowHeight="10665" tabRatio="897" firstSheet="1" activeTab="1" xr2:uid="{00000000-000D-0000-FFFF-FFFF00000000}"/>
  </bookViews>
  <sheets>
    <sheet name="на отправку (3)" sheetId="87" state="hidden" r:id="rId1"/>
    <sheet name="СВОД за 3 мес." sheetId="85" r:id="rId2"/>
    <sheet name="УФИЦ РАН" sheetId="1" r:id="rId3"/>
    <sheet name="ГБУЗ РБ Миякинская ЦРБ" sheetId="2" r:id="rId4"/>
    <sheet name="ГБУЗ РБ Давлекановская ЦРБ" sheetId="3" r:id="rId5"/>
    <sheet name="ГБУЗ РБ Раевская ЦРБ" sheetId="4" r:id="rId6"/>
    <sheet name="ГБУЗ РБ ДП № 3 г.Уфа" sheetId="5" r:id="rId7"/>
    <sheet name="ГБУЗ РБ Мраковская ЦРБ" sheetId="6" r:id="rId8"/>
    <sheet name="ГБУЗ РБ Мелеузовская ЦРБ" sheetId="7" r:id="rId9"/>
    <sheet name="ГБУЗ РБ Исянгуловская ЦРБ" sheetId="8" r:id="rId10"/>
    <sheet name="ГБУЗ РБ ДП № 2 г.Уфа" sheetId="9" r:id="rId11"/>
    <sheet name="ГБУЗ РБ ГБ г.Кумертау" sheetId="10" r:id="rId12"/>
    <sheet name="ГБУЗ РБ ДП № 5 г.Уфа" sheetId="11" r:id="rId13"/>
    <sheet name="ГБУЗ РБ ДП № 6 г.Уфа" sheetId="12" r:id="rId14"/>
    <sheet name="ГБУЗ РБ ГДКБ № 17 г.Уфа" sheetId="13" r:id="rId15"/>
    <sheet name="ГБУЗ РБ ГБ г.Нефтекамск" sheetId="14" r:id="rId16"/>
    <sheet name="ГБУЗ РБ Краснокамская ЦРБ" sheetId="15" r:id="rId17"/>
    <sheet name="ГБУЗ РБ Калтасинская ЦРБ" sheetId="16" r:id="rId18"/>
    <sheet name="ГБУЗ РБ ГБ № 1 г.Октябрьский" sheetId="18" r:id="rId19"/>
    <sheet name="ООО &quot;Медсервис&quot; г. Салават" sheetId="19" r:id="rId20"/>
    <sheet name="ГБУЗ РБ Федоровская ЦРБ" sheetId="20" r:id="rId21"/>
    <sheet name="ГБУЗ РБ ГБ г.Салават" sheetId="21" r:id="rId22"/>
    <sheet name="ГБУЗ РБ Акъярская ЦРБ" sheetId="22" r:id="rId23"/>
    <sheet name="ГБУЗ РБ ЦГБ г.Сибай" sheetId="23" r:id="rId24"/>
    <sheet name="ГБУЗ РБ ГКБ № 1 г.Стерлитамак" sheetId="24" r:id="rId25"/>
    <sheet name="ГБУЗ РБ ГБ № 2 г.Стерлитамак" sheetId="25" r:id="rId26"/>
    <sheet name="ЧУЗ &quot;РЖД-Медицина&quot;г.Стерлитамак" sheetId="26" r:id="rId27"/>
    <sheet name="ГБУЗ РБ Красноусольская ЦРБ" sheetId="27" r:id="rId28"/>
    <sheet name="ГБУЗ РБ Стерлибашевская ЦРБ" sheetId="28" r:id="rId29"/>
    <sheet name="ГБУЗ РБ Толбазинская ЦРБ" sheetId="29" r:id="rId30"/>
    <sheet name="ГБУЗ РБ ДБ г.Стерлитамак" sheetId="30" r:id="rId31"/>
    <sheet name="ГБУЗ РБ Туймазинская ЦРБ" sheetId="31" r:id="rId32"/>
    <sheet name="ГБУЗ РБ Шаранская ЦРБ" sheetId="32" r:id="rId33"/>
    <sheet name="ГБУЗ РБ ГКБ № 8 г.Уфа" sheetId="33" r:id="rId34"/>
    <sheet name="ГБУЗ РБ Учалинская ЦГБ" sheetId="34" r:id="rId35"/>
    <sheet name="ГБУЗ РБ Чишминская ЦРБ" sheetId="35" r:id="rId36"/>
    <sheet name="ГБУЗ РБ Баймакская ЦГБ" sheetId="36" r:id="rId37"/>
    <sheet name="ГБУЗ РБ Буздякская ЦРБ" sheetId="37" r:id="rId38"/>
    <sheet name="ГБУЗ РБ Языковская ЦРБ" sheetId="39" r:id="rId39"/>
    <sheet name="ГБУЗ РБ Зилаирская ЦРБ" sheetId="40" r:id="rId40"/>
    <sheet name="ГБУЗ РБ Верхне-Татыш. ЦРБ" sheetId="41" r:id="rId41"/>
    <sheet name="ГБУЗ РБ Балтачевская ЦРБ" sheetId="42" r:id="rId42"/>
    <sheet name="ГБУЗ РБ Янаульская ЦРБ" sheetId="43" r:id="rId43"/>
    <sheet name="ЧУЗ&quot;КБ&quot;РЖД-Медицина&quot; г.Уфа" sheetId="44" r:id="rId44"/>
    <sheet name="ГБУЗ РБ Иглинская ЦРБ" sheetId="45" r:id="rId45"/>
    <sheet name="ГБУЗ РБ Благовещенская ЦРБ" sheetId="46" r:id="rId46"/>
    <sheet name="ГБУЗ РБ Нуримановская ЦРБ" sheetId="47" r:id="rId47"/>
    <sheet name="ГБУЗ РБ Архангельская ЦРБ" sheetId="48" r:id="rId48"/>
    <sheet name="ГБУЗ РБ Кармаскалинская ЦРБ" sheetId="49" r:id="rId49"/>
    <sheet name="ГБУЗ РБ Кушнаренковская ЦРБ" sheetId="50" r:id="rId50"/>
    <sheet name="ГБУЗ РБ ГКБ № 13 г.Уфа" sheetId="51" r:id="rId51"/>
    <sheet name="ГБУЗ РБ КБСМП г.Уфа" sheetId="52" r:id="rId52"/>
    <sheet name="ГБУЗ РБ ГКБ № 21 г.Уфа" sheetId="53" r:id="rId53"/>
    <sheet name="ФГБОУ ВО БГМУ МЗ РФ" sheetId="54" r:id="rId54"/>
    <sheet name="ГБУЗ РБ Белебеевская ЦРБ" sheetId="55" r:id="rId55"/>
    <sheet name="ГБУЗ РБ Бижбулякская ЦРБ" sheetId="56" r:id="rId56"/>
    <sheet name="ГБУЗ РБ Ермекеевская ЦРБ" sheetId="57" r:id="rId57"/>
    <sheet name="ГБУЗ РБ ГКБ № 5 г.Уфа" sheetId="58" r:id="rId58"/>
    <sheet name="ГБУЗ РБ Аскаровская ЦРБ" sheetId="59" r:id="rId59"/>
    <sheet name="ГБУЗ РБ Бурзянская ЦРБ" sheetId="60" r:id="rId60"/>
    <sheet name="ГБУЗ РБ Белорецкая ЦРКБ" sheetId="61" r:id="rId61"/>
    <sheet name="ФГБУЗ МСЧ №142 ФМБА России" sheetId="62" r:id="rId62"/>
    <sheet name="ГБУЗ РБ ГБ № 9 г.Уфа" sheetId="63" r:id="rId63"/>
    <sheet name="ГБУЗ РБ Бирская ЦРБ" sheetId="64" r:id="rId64"/>
    <sheet name="ГБУЗ РБ Мишкинская ЦРБ" sheetId="65" r:id="rId65"/>
    <sheet name="ГБУЗ РБ Караидельская ЦРБ" sheetId="66" r:id="rId66"/>
    <sheet name="ГБУЗ РБ Аскинская ЦРБ" sheetId="67" r:id="rId67"/>
    <sheet name="ГБУЗ РБ Бураевская ЦРБ" sheetId="68" r:id="rId68"/>
    <sheet name="ГБУЗ РБ Месягутовская ЦРБ" sheetId="69" r:id="rId69"/>
    <sheet name="ГБУЗ РБ Большеустьикинская ЦРБ" sheetId="70" r:id="rId70"/>
    <sheet name="ГБУЗ РБ Малоязовская ЦРБ" sheetId="71" r:id="rId71"/>
    <sheet name="ГБУЗ РБ Кигинская ЦРБ" sheetId="72" r:id="rId72"/>
    <sheet name="ГБУЗ РБ Белокатайская ЦРБ" sheetId="73" r:id="rId73"/>
    <sheet name="ГБУЗ РБ ДП № 4 г.Уфа" sheetId="74" r:id="rId74"/>
    <sheet name="ГБУЗ РБ Дюртюлинская ЦРБ" sheetId="75" r:id="rId75"/>
    <sheet name="ГБУЗ РБ Чекмагушевская ЦРБ" sheetId="76" r:id="rId76"/>
    <sheet name="ГБУЗ РБ ГКБ № 18 г.Уфа" sheetId="77" r:id="rId77"/>
    <sheet name="ГБУЗ РБ Верхнеяркеевская ЦРБ" sheetId="78" r:id="rId78"/>
    <sheet name="ГБУЗ РБ Бакалинская ЦРБ" sheetId="79" r:id="rId79"/>
    <sheet name="ГБУЗ РБ Ишимбайская ЦРБ" sheetId="80" r:id="rId80"/>
    <sheet name="ГБУЗ РБ Поликлиника № 43 г.Уфа" sheetId="81" r:id="rId81"/>
    <sheet name="ГБУЗ РБ ПОликлиника № 46 г.Уфа" sheetId="82" r:id="rId82"/>
    <sheet name="ГБУЗ РБ ГКБ Демского р-на г.Уфы" sheetId="83" r:id="rId83"/>
    <sheet name="ГБУЗ РБ Поликлиника № 50 г.Уфа" sheetId="84" r:id="rId84"/>
  </sheets>
  <externalReferences>
    <externalReference r:id="rId85"/>
    <externalReference r:id="rId86"/>
    <externalReference r:id="rId87"/>
    <externalReference r:id="rId88"/>
    <externalReference r:id="rId89"/>
    <externalReference r:id="rId90"/>
  </externalReferences>
  <definedNames>
    <definedName name="__xlnm.Print_Area_2">#REF!</definedName>
    <definedName name="_xlnm._FilterDatabase" localSheetId="41" hidden="1">'ГБУЗ РБ Балтачевская ЦРБ'!$A$10:$AA$45</definedName>
    <definedName name="_xlnm._FilterDatabase" localSheetId="0" hidden="1">'на отправку (3)'!$A$5:$AE$2965</definedName>
    <definedName name="_xlnm._FilterDatabase" localSheetId="1" hidden="1">'СВОД за 3 мес.'!$A$5:$AC$5</definedName>
    <definedName name="Kbcn">#REF!</definedName>
    <definedName name="Neot_17">#REF!</definedName>
    <definedName name="Pr">#REF!</definedName>
    <definedName name="res2_range">#REF!</definedName>
    <definedName name="T_ПР1" localSheetId="22">'ГБУЗ РБ Акъярская ЦРБ'!$I$8</definedName>
    <definedName name="T_ПР1" localSheetId="47">'ГБУЗ РБ Архангельская ЦРБ'!$I$8</definedName>
    <definedName name="T_ПР1" localSheetId="58">'ГБУЗ РБ Аскаровская ЦРБ'!$I$8</definedName>
    <definedName name="T_ПР1" localSheetId="66">'ГБУЗ РБ Аскинская ЦРБ'!$I$8</definedName>
    <definedName name="T_ПР1" localSheetId="36">'ГБУЗ РБ Баймакская ЦГБ'!$I$8</definedName>
    <definedName name="T_ПР1" localSheetId="78">'ГБУЗ РБ Бакалинская ЦРБ'!$I$8</definedName>
    <definedName name="T_ПР1" localSheetId="41">'ГБУЗ РБ Балтачевская ЦРБ'!$I$8</definedName>
    <definedName name="T_ПР1" localSheetId="54">'ГБУЗ РБ Белебеевская ЦРБ'!$I$8</definedName>
    <definedName name="T_ПР1" localSheetId="72">'ГБУЗ РБ Белокатайская ЦРБ'!$I$8</definedName>
    <definedName name="T_ПР1" localSheetId="60">'ГБУЗ РБ Белорецкая ЦРКБ'!$I$8</definedName>
    <definedName name="T_ПР1" localSheetId="55">'ГБУЗ РБ Бижбулякская ЦРБ'!$I$8</definedName>
    <definedName name="T_ПР1" localSheetId="63">'ГБУЗ РБ Бирская ЦРБ'!$I$8</definedName>
    <definedName name="T_ПР1" localSheetId="45">'ГБУЗ РБ Благовещенская ЦРБ'!$I$8</definedName>
    <definedName name="T_ПР1" localSheetId="69">'ГБУЗ РБ Большеустьикинская ЦРБ'!$I$8</definedName>
    <definedName name="T_ПР1" localSheetId="37">'ГБУЗ РБ Буздякская ЦРБ'!$I$8</definedName>
    <definedName name="T_ПР1" localSheetId="67">'ГБУЗ РБ Бураевская ЦРБ'!$I$8</definedName>
    <definedName name="T_ПР1" localSheetId="59">'ГБУЗ РБ Бурзянская ЦРБ'!$I$8</definedName>
    <definedName name="T_ПР1" localSheetId="40">'ГБУЗ РБ Верхне-Татыш. ЦРБ'!$I$8</definedName>
    <definedName name="T_ПР1" localSheetId="77">'ГБУЗ РБ Верхнеяркеевская ЦРБ'!$I$8</definedName>
    <definedName name="T_ПР1" localSheetId="18">'ГБУЗ РБ ГБ № 1 г.Октябрьский'!$I$8</definedName>
    <definedName name="T_ПР1" localSheetId="25">'ГБУЗ РБ ГБ № 2 г.Стерлитамак'!$I$8</definedName>
    <definedName name="T_ПР1" localSheetId="62">'ГБУЗ РБ ГБ № 9 г.Уфа'!$I$8</definedName>
    <definedName name="T_ПР1" localSheetId="11">'ГБУЗ РБ ГБ г.Кумертау'!$I$8</definedName>
    <definedName name="T_ПР1" localSheetId="15">'ГБУЗ РБ ГБ г.Нефтекамск'!$I$8</definedName>
    <definedName name="T_ПР1" localSheetId="21">'ГБУЗ РБ ГБ г.Салават'!$I$8</definedName>
    <definedName name="T_ПР1" localSheetId="14">'ГБУЗ РБ ГДКБ № 17 г.Уфа'!$I$8</definedName>
    <definedName name="T_ПР1" localSheetId="24">'ГБУЗ РБ ГКБ № 1 г.Стерлитамак'!$I$8</definedName>
    <definedName name="T_ПР1" localSheetId="50">'ГБУЗ РБ ГКБ № 13 г.Уфа'!$I$8</definedName>
    <definedName name="T_ПР1" localSheetId="76">'ГБУЗ РБ ГКБ № 18 г.Уфа'!$I$8</definedName>
    <definedName name="T_ПР1" localSheetId="52">'ГБУЗ РБ ГКБ № 21 г.Уфа'!$I$8</definedName>
    <definedName name="T_ПР1" localSheetId="57">'ГБУЗ РБ ГКБ № 5 г.Уфа'!$I$8</definedName>
    <definedName name="T_ПР1" localSheetId="33">'ГБУЗ РБ ГКБ № 8 г.Уфа'!$I$8</definedName>
    <definedName name="T_ПР1" localSheetId="82">'ГБУЗ РБ ГКБ Демского р-на г.Уфы'!$I$8</definedName>
    <definedName name="T_ПР1" localSheetId="4">'ГБУЗ РБ Давлекановская ЦРБ'!$I$8</definedName>
    <definedName name="T_ПР1" localSheetId="30">'ГБУЗ РБ ДБ г.Стерлитамак'!$I$8</definedName>
    <definedName name="T_ПР1" localSheetId="10">'ГБУЗ РБ ДП № 2 г.Уфа'!$I$8</definedName>
    <definedName name="T_ПР1" localSheetId="6">'ГБУЗ РБ ДП № 3 г.Уфа'!$I$8</definedName>
    <definedName name="T_ПР1" localSheetId="73">'ГБУЗ РБ ДП № 4 г.Уфа'!$I$8</definedName>
    <definedName name="T_ПР1" localSheetId="12">'ГБУЗ РБ ДП № 5 г.Уфа'!$I$8</definedName>
    <definedName name="T_ПР1" localSheetId="13">'ГБУЗ РБ ДП № 6 г.Уфа'!$I$8</definedName>
    <definedName name="T_ПР1" localSheetId="74">'ГБУЗ РБ Дюртюлинская ЦРБ'!$I$8</definedName>
    <definedName name="T_ПР1" localSheetId="56">'ГБУЗ РБ Ермекеевская ЦРБ'!$I$8</definedName>
    <definedName name="T_ПР1" localSheetId="39">'ГБУЗ РБ Зилаирская ЦРБ'!$I$8</definedName>
    <definedName name="T_ПР1" localSheetId="44">'ГБУЗ РБ Иглинская ЦРБ'!$I$8</definedName>
    <definedName name="T_ПР1" localSheetId="9">'ГБУЗ РБ Исянгуловская ЦРБ'!$I$8</definedName>
    <definedName name="T_ПР1" localSheetId="79">'ГБУЗ РБ Ишимбайская ЦРБ'!$I$8</definedName>
    <definedName name="T_ПР1" localSheetId="17">'ГБУЗ РБ Калтасинская ЦРБ'!$I$8</definedName>
    <definedName name="T_ПР1" localSheetId="65">'ГБУЗ РБ Караидельская ЦРБ'!$I$8</definedName>
    <definedName name="T_ПР1" localSheetId="48">'ГБУЗ РБ Кармаскалинская ЦРБ'!$I$8</definedName>
    <definedName name="T_ПР1" localSheetId="51">'ГБУЗ РБ КБСМП г.Уфа'!$I$8</definedName>
    <definedName name="T_ПР1" localSheetId="71">'ГБУЗ РБ Кигинская ЦРБ'!$I$8</definedName>
    <definedName name="T_ПР1" localSheetId="16">'ГБУЗ РБ Краснокамская ЦРБ'!$I$8</definedName>
    <definedName name="T_ПР1" localSheetId="27">'ГБУЗ РБ Красноусольская ЦРБ'!$I$8</definedName>
    <definedName name="T_ПР1" localSheetId="49">'ГБУЗ РБ Кушнаренковская ЦРБ'!$I$8</definedName>
    <definedName name="T_ПР1" localSheetId="70">'ГБУЗ РБ Малоязовская ЦРБ'!$I$8</definedName>
    <definedName name="T_ПР1" localSheetId="8">'ГБУЗ РБ Мелеузовская ЦРБ'!$I$8</definedName>
    <definedName name="T_ПР1" localSheetId="68">'ГБУЗ РБ Месягутовская ЦРБ'!$I$8</definedName>
    <definedName name="T_ПР1" localSheetId="64">'ГБУЗ РБ Мишкинская ЦРБ'!$I$8</definedName>
    <definedName name="T_ПР1" localSheetId="3">'ГБУЗ РБ Миякинская ЦРБ'!$I$8</definedName>
    <definedName name="T_ПР1" localSheetId="7">'ГБУЗ РБ Мраковская ЦРБ'!$I$8</definedName>
    <definedName name="T_ПР1" localSheetId="46">'ГБУЗ РБ Нуримановская ЦРБ'!$I$8</definedName>
    <definedName name="T_ПР1" localSheetId="80">'ГБУЗ РБ Поликлиника № 43 г.Уфа'!$I$8</definedName>
    <definedName name="T_ПР1" localSheetId="81">'ГБУЗ РБ ПОликлиника № 46 г.Уфа'!$I$8</definedName>
    <definedName name="T_ПР1" localSheetId="83">'ГБУЗ РБ Поликлиника № 50 г.Уфа'!$I$8</definedName>
    <definedName name="T_ПР1" localSheetId="5">'ГБУЗ РБ Раевская ЦРБ'!$I$8</definedName>
    <definedName name="T_ПР1" localSheetId="28">'ГБУЗ РБ Стерлибашевская ЦРБ'!$I$8</definedName>
    <definedName name="T_ПР1" localSheetId="29">'ГБУЗ РБ Толбазинская ЦРБ'!$I$8</definedName>
    <definedName name="T_ПР1" localSheetId="31">'ГБУЗ РБ Туймазинская ЦРБ'!$I$8</definedName>
    <definedName name="T_ПР1" localSheetId="34">'ГБУЗ РБ Учалинская ЦГБ'!$I$8</definedName>
    <definedName name="T_ПР1" localSheetId="20">'ГБУЗ РБ Федоровская ЦРБ'!$I$8</definedName>
    <definedName name="T_ПР1" localSheetId="23">'ГБУЗ РБ ЦГБ г.Сибай'!$I$8</definedName>
    <definedName name="T_ПР1" localSheetId="75">'ГБУЗ РБ Чекмагушевская ЦРБ'!$I$8</definedName>
    <definedName name="T_ПР1" localSheetId="35">'ГБУЗ РБ Чишминская ЦРБ'!$I$8</definedName>
    <definedName name="T_ПР1" localSheetId="32">'ГБУЗ РБ Шаранская ЦРБ'!$I$8</definedName>
    <definedName name="T_ПР1" localSheetId="38">'ГБУЗ РБ Языковская ЦРБ'!$I$8</definedName>
    <definedName name="T_ПР1" localSheetId="42">'ГБУЗ РБ Янаульская ЦРБ'!$I$8</definedName>
    <definedName name="T_ПР1" localSheetId="19">'ООО "Медсервис" г. Салават'!$I$8</definedName>
    <definedName name="T_ПР1" localSheetId="2">'УФИЦ РАН'!$I$8</definedName>
    <definedName name="T_ПР1" localSheetId="53">'ФГБОУ ВО БГМУ МЗ РФ'!$I$8</definedName>
    <definedName name="T_ПР1" localSheetId="61">'ФГБУЗ МСЧ №142 ФМБА России'!$I$8</definedName>
    <definedName name="T_ПР1" localSheetId="26">'ЧУЗ "РЖД-Медицина"г.Стерлитамак'!$I$8</definedName>
    <definedName name="T_ПР1" localSheetId="43">'ЧУЗ"КБ"РЖД-Медицина" г.Уфа'!$I$8</definedName>
    <definedName name="T_ПР10" localSheetId="22">'ГБУЗ РБ Акъярская ЦРБ'!$I$17</definedName>
    <definedName name="T_ПР10" localSheetId="47">'ГБУЗ РБ Архангельская ЦРБ'!$I$17</definedName>
    <definedName name="T_ПР10" localSheetId="58">'ГБУЗ РБ Аскаровская ЦРБ'!$I$17</definedName>
    <definedName name="T_ПР10" localSheetId="66">'ГБУЗ РБ Аскинская ЦРБ'!$I$17</definedName>
    <definedName name="T_ПР10" localSheetId="36">'ГБУЗ РБ Баймакская ЦГБ'!$I$17</definedName>
    <definedName name="T_ПР10" localSheetId="78">'ГБУЗ РБ Бакалинская ЦРБ'!$I$17</definedName>
    <definedName name="T_ПР10" localSheetId="41">'ГБУЗ РБ Балтачевская ЦРБ'!$I$17</definedName>
    <definedName name="T_ПР10" localSheetId="54">'ГБУЗ РБ Белебеевская ЦРБ'!$I$17</definedName>
    <definedName name="T_ПР10" localSheetId="72">'ГБУЗ РБ Белокатайская ЦРБ'!$I$17</definedName>
    <definedName name="T_ПР10" localSheetId="60">'ГБУЗ РБ Белорецкая ЦРКБ'!$I$17</definedName>
    <definedName name="T_ПР10" localSheetId="55">'ГБУЗ РБ Бижбулякская ЦРБ'!$I$17</definedName>
    <definedName name="T_ПР10" localSheetId="63">'ГБУЗ РБ Бирская ЦРБ'!$I$17</definedName>
    <definedName name="T_ПР10" localSheetId="45">'ГБУЗ РБ Благовещенская ЦРБ'!$I$17</definedName>
    <definedName name="T_ПР10" localSheetId="69">'ГБУЗ РБ Большеустьикинская ЦРБ'!$I$17</definedName>
    <definedName name="T_ПР10" localSheetId="37">'ГБУЗ РБ Буздякская ЦРБ'!$I$17</definedName>
    <definedName name="T_ПР10" localSheetId="67">'ГБУЗ РБ Бураевская ЦРБ'!$I$17</definedName>
    <definedName name="T_ПР10" localSheetId="59">'ГБУЗ РБ Бурзянская ЦРБ'!$I$17</definedName>
    <definedName name="T_ПР10" localSheetId="40">'ГБУЗ РБ Верхне-Татыш. ЦРБ'!$I$17</definedName>
    <definedName name="T_ПР10" localSheetId="77">'ГБУЗ РБ Верхнеяркеевская ЦРБ'!$I$17</definedName>
    <definedName name="T_ПР10" localSheetId="18">'ГБУЗ РБ ГБ № 1 г.Октябрьский'!$I$17</definedName>
    <definedName name="T_ПР10" localSheetId="25">'ГБУЗ РБ ГБ № 2 г.Стерлитамак'!$I$17</definedName>
    <definedName name="T_ПР10" localSheetId="62">'ГБУЗ РБ ГБ № 9 г.Уфа'!$I$17</definedName>
    <definedName name="T_ПР10" localSheetId="11">'ГБУЗ РБ ГБ г.Кумертау'!$I$17</definedName>
    <definedName name="T_ПР10" localSheetId="15">'ГБУЗ РБ ГБ г.Нефтекамск'!$I$17</definedName>
    <definedName name="T_ПР10" localSheetId="21">'ГБУЗ РБ ГБ г.Салават'!$I$17</definedName>
    <definedName name="T_ПР10" localSheetId="14">'ГБУЗ РБ ГДКБ № 17 г.Уфа'!$I$17</definedName>
    <definedName name="T_ПР10" localSheetId="24">'ГБУЗ РБ ГКБ № 1 г.Стерлитамак'!$I$17</definedName>
    <definedName name="T_ПР10" localSheetId="50">'ГБУЗ РБ ГКБ № 13 г.Уфа'!$I$17</definedName>
    <definedName name="T_ПР10" localSheetId="76">'ГБУЗ РБ ГКБ № 18 г.Уфа'!$I$17</definedName>
    <definedName name="T_ПР10" localSheetId="52">'ГБУЗ РБ ГКБ № 21 г.Уфа'!$I$17</definedName>
    <definedName name="T_ПР10" localSheetId="57">'ГБУЗ РБ ГКБ № 5 г.Уфа'!$I$17</definedName>
    <definedName name="T_ПР10" localSheetId="33">'ГБУЗ РБ ГКБ № 8 г.Уфа'!$I$17</definedName>
    <definedName name="T_ПР10" localSheetId="82">'ГБУЗ РБ ГКБ Демского р-на г.Уфы'!$I$17</definedName>
    <definedName name="T_ПР10" localSheetId="4">'ГБУЗ РБ Давлекановская ЦРБ'!$I$17</definedName>
    <definedName name="T_ПР10" localSheetId="30">'ГБУЗ РБ ДБ г.Стерлитамак'!$I$17</definedName>
    <definedName name="T_ПР10" localSheetId="10">'ГБУЗ РБ ДП № 2 г.Уфа'!$I$17</definedName>
    <definedName name="T_ПР10" localSheetId="6">'ГБУЗ РБ ДП № 3 г.Уфа'!$I$17</definedName>
    <definedName name="T_ПР10" localSheetId="73">'ГБУЗ РБ ДП № 4 г.Уфа'!$I$17</definedName>
    <definedName name="T_ПР10" localSheetId="12">'ГБУЗ РБ ДП № 5 г.Уфа'!$I$17</definedName>
    <definedName name="T_ПР10" localSheetId="13">'ГБУЗ РБ ДП № 6 г.Уфа'!$I$17</definedName>
    <definedName name="T_ПР10" localSheetId="74">'ГБУЗ РБ Дюртюлинская ЦРБ'!$I$17</definedName>
    <definedName name="T_ПР10" localSheetId="56">'ГБУЗ РБ Ермекеевская ЦРБ'!$I$17</definedName>
    <definedName name="T_ПР10" localSheetId="39">'ГБУЗ РБ Зилаирская ЦРБ'!$I$17</definedName>
    <definedName name="T_ПР10" localSheetId="44">'ГБУЗ РБ Иглинская ЦРБ'!$I$17</definedName>
    <definedName name="T_ПР10" localSheetId="9">'ГБУЗ РБ Исянгуловская ЦРБ'!$I$17</definedName>
    <definedName name="T_ПР10" localSheetId="79">'ГБУЗ РБ Ишимбайская ЦРБ'!$I$17</definedName>
    <definedName name="T_ПР10" localSheetId="17">'ГБУЗ РБ Калтасинская ЦРБ'!$I$17</definedName>
    <definedName name="T_ПР10" localSheetId="65">'ГБУЗ РБ Караидельская ЦРБ'!$I$17</definedName>
    <definedName name="T_ПР10" localSheetId="48">'ГБУЗ РБ Кармаскалинская ЦРБ'!$I$17</definedName>
    <definedName name="T_ПР10" localSheetId="51">'ГБУЗ РБ КБСМП г.Уфа'!$I$17</definedName>
    <definedName name="T_ПР10" localSheetId="71">'ГБУЗ РБ Кигинская ЦРБ'!$I$17</definedName>
    <definedName name="T_ПР10" localSheetId="16">'ГБУЗ РБ Краснокамская ЦРБ'!$I$17</definedName>
    <definedName name="T_ПР10" localSheetId="27">'ГБУЗ РБ Красноусольская ЦРБ'!$I$17</definedName>
    <definedName name="T_ПР10" localSheetId="49">'ГБУЗ РБ Кушнаренковская ЦРБ'!$I$17</definedName>
    <definedName name="T_ПР10" localSheetId="70">'ГБУЗ РБ Малоязовская ЦРБ'!$I$17</definedName>
    <definedName name="T_ПР10" localSheetId="8">'ГБУЗ РБ Мелеузовская ЦРБ'!$I$17</definedName>
    <definedName name="T_ПР10" localSheetId="68">'ГБУЗ РБ Месягутовская ЦРБ'!$I$17</definedName>
    <definedName name="T_ПР10" localSheetId="64">'ГБУЗ РБ Мишкинская ЦРБ'!$I$17</definedName>
    <definedName name="T_ПР10" localSheetId="3">'ГБУЗ РБ Миякинская ЦРБ'!$I$17</definedName>
    <definedName name="T_ПР10" localSheetId="7">'ГБУЗ РБ Мраковская ЦРБ'!$I$17</definedName>
    <definedName name="T_ПР10" localSheetId="46">'ГБУЗ РБ Нуримановская ЦРБ'!$I$17</definedName>
    <definedName name="T_ПР10" localSheetId="80">'ГБУЗ РБ Поликлиника № 43 г.Уфа'!$I$17</definedName>
    <definedName name="T_ПР10" localSheetId="81">'ГБУЗ РБ ПОликлиника № 46 г.Уфа'!$I$17</definedName>
    <definedName name="T_ПР10" localSheetId="83">'ГБУЗ РБ Поликлиника № 50 г.Уфа'!$I$17</definedName>
    <definedName name="T_ПР10" localSheetId="5">'ГБУЗ РБ Раевская ЦРБ'!$I$17</definedName>
    <definedName name="T_ПР10" localSheetId="28">'ГБУЗ РБ Стерлибашевская ЦРБ'!$I$17</definedName>
    <definedName name="T_ПР10" localSheetId="29">'ГБУЗ РБ Толбазинская ЦРБ'!$I$17</definedName>
    <definedName name="T_ПР10" localSheetId="31">'ГБУЗ РБ Туймазинская ЦРБ'!$I$17</definedName>
    <definedName name="T_ПР10" localSheetId="34">'ГБУЗ РБ Учалинская ЦГБ'!$I$17</definedName>
    <definedName name="T_ПР10" localSheetId="20">'ГБУЗ РБ Федоровская ЦРБ'!$I$17</definedName>
    <definedName name="T_ПР10" localSheetId="23">'ГБУЗ РБ ЦГБ г.Сибай'!$I$17</definedName>
    <definedName name="T_ПР10" localSheetId="75">'ГБУЗ РБ Чекмагушевская ЦРБ'!$I$17</definedName>
    <definedName name="T_ПР10" localSheetId="35">'ГБУЗ РБ Чишминская ЦРБ'!$I$17</definedName>
    <definedName name="T_ПР10" localSheetId="32">'ГБУЗ РБ Шаранская ЦРБ'!$I$17</definedName>
    <definedName name="T_ПР10" localSheetId="38">'ГБУЗ РБ Языковская ЦРБ'!$I$17</definedName>
    <definedName name="T_ПР10" localSheetId="42">'ГБУЗ РБ Янаульская ЦРБ'!$I$17</definedName>
    <definedName name="T_ПР10" localSheetId="19">'ООО "Медсервис" г. Салават'!$I$17</definedName>
    <definedName name="T_ПР10" localSheetId="2">'УФИЦ РАН'!$I$17</definedName>
    <definedName name="T_ПР10" localSheetId="53">'ФГБОУ ВО БГМУ МЗ РФ'!$I$17</definedName>
    <definedName name="T_ПР10" localSheetId="61">'ФГБУЗ МСЧ №142 ФМБА России'!$I$17</definedName>
    <definedName name="T_ПР10" localSheetId="26">'ЧУЗ "РЖД-Медицина"г.Стерлитамак'!$I$17</definedName>
    <definedName name="T_ПР10" localSheetId="43">'ЧУЗ"КБ"РЖД-Медицина" г.Уфа'!$I$17</definedName>
    <definedName name="T_ПР11" localSheetId="22">'ГБУЗ РБ Акъярская ЦРБ'!$I$18</definedName>
    <definedName name="T_ПР11" localSheetId="47">'ГБУЗ РБ Архангельская ЦРБ'!$I$18</definedName>
    <definedName name="T_ПР11" localSheetId="58">'ГБУЗ РБ Аскаровская ЦРБ'!$I$18</definedName>
    <definedName name="T_ПР11" localSheetId="66">'ГБУЗ РБ Аскинская ЦРБ'!$I$18</definedName>
    <definedName name="T_ПР11" localSheetId="36">'ГБУЗ РБ Баймакская ЦГБ'!$I$18</definedName>
    <definedName name="T_ПР11" localSheetId="78">'ГБУЗ РБ Бакалинская ЦРБ'!$I$18</definedName>
    <definedName name="T_ПР11" localSheetId="41">'ГБУЗ РБ Балтачевская ЦРБ'!$I$18</definedName>
    <definedName name="T_ПР11" localSheetId="54">'ГБУЗ РБ Белебеевская ЦРБ'!$I$18</definedName>
    <definedName name="T_ПР11" localSheetId="72">'ГБУЗ РБ Белокатайская ЦРБ'!$I$18</definedName>
    <definedName name="T_ПР11" localSheetId="60">'ГБУЗ РБ Белорецкая ЦРКБ'!$I$18</definedName>
    <definedName name="T_ПР11" localSheetId="55">'ГБУЗ РБ Бижбулякская ЦРБ'!$I$18</definedName>
    <definedName name="T_ПР11" localSheetId="63">'ГБУЗ РБ Бирская ЦРБ'!$I$18</definedName>
    <definedName name="T_ПР11" localSheetId="45">'ГБУЗ РБ Благовещенская ЦРБ'!$I$18</definedName>
    <definedName name="T_ПР11" localSheetId="69">'ГБУЗ РБ Большеустьикинская ЦРБ'!$I$18</definedName>
    <definedName name="T_ПР11" localSheetId="37">'ГБУЗ РБ Буздякская ЦРБ'!$I$18</definedName>
    <definedName name="T_ПР11" localSheetId="67">'ГБУЗ РБ Бураевская ЦРБ'!$I$18</definedName>
    <definedName name="T_ПР11" localSheetId="59">'ГБУЗ РБ Бурзянская ЦРБ'!$I$18</definedName>
    <definedName name="T_ПР11" localSheetId="40">'ГБУЗ РБ Верхне-Татыш. ЦРБ'!$I$18</definedName>
    <definedName name="T_ПР11" localSheetId="77">'ГБУЗ РБ Верхнеяркеевская ЦРБ'!$I$18</definedName>
    <definedName name="T_ПР11" localSheetId="18">'ГБУЗ РБ ГБ № 1 г.Октябрьский'!$I$18</definedName>
    <definedName name="T_ПР11" localSheetId="25">'ГБУЗ РБ ГБ № 2 г.Стерлитамак'!$I$18</definedName>
    <definedName name="T_ПР11" localSheetId="62">'ГБУЗ РБ ГБ № 9 г.Уфа'!$I$18</definedName>
    <definedName name="T_ПР11" localSheetId="11">'ГБУЗ РБ ГБ г.Кумертау'!$I$18</definedName>
    <definedName name="T_ПР11" localSheetId="15">'ГБУЗ РБ ГБ г.Нефтекамск'!$I$18</definedName>
    <definedName name="T_ПР11" localSheetId="21">'ГБУЗ РБ ГБ г.Салават'!$I$18</definedName>
    <definedName name="T_ПР11" localSheetId="14">'ГБУЗ РБ ГДКБ № 17 г.Уфа'!$I$18</definedName>
    <definedName name="T_ПР11" localSheetId="24">'ГБУЗ РБ ГКБ № 1 г.Стерлитамак'!$I$18</definedName>
    <definedName name="T_ПР11" localSheetId="50">'ГБУЗ РБ ГКБ № 13 г.Уфа'!$I$18</definedName>
    <definedName name="T_ПР11" localSheetId="76">'ГБУЗ РБ ГКБ № 18 г.Уфа'!$I$18</definedName>
    <definedName name="T_ПР11" localSheetId="52">'ГБУЗ РБ ГКБ № 21 г.Уфа'!$I$18</definedName>
    <definedName name="T_ПР11" localSheetId="57">'ГБУЗ РБ ГКБ № 5 г.Уфа'!$I$18</definedName>
    <definedName name="T_ПР11" localSheetId="33">'ГБУЗ РБ ГКБ № 8 г.Уфа'!$I$18</definedName>
    <definedName name="T_ПР11" localSheetId="82">'ГБУЗ РБ ГКБ Демского р-на г.Уфы'!$I$18</definedName>
    <definedName name="T_ПР11" localSheetId="4">'ГБУЗ РБ Давлекановская ЦРБ'!$I$18</definedName>
    <definedName name="T_ПР11" localSheetId="30">'ГБУЗ РБ ДБ г.Стерлитамак'!$I$18</definedName>
    <definedName name="T_ПР11" localSheetId="10">'ГБУЗ РБ ДП № 2 г.Уфа'!$I$18</definedName>
    <definedName name="T_ПР11" localSheetId="6">'ГБУЗ РБ ДП № 3 г.Уфа'!$I$18</definedName>
    <definedName name="T_ПР11" localSheetId="73">'ГБУЗ РБ ДП № 4 г.Уфа'!$I$18</definedName>
    <definedName name="T_ПР11" localSheetId="12">'ГБУЗ РБ ДП № 5 г.Уфа'!$I$18</definedName>
    <definedName name="T_ПР11" localSheetId="13">'ГБУЗ РБ ДП № 6 г.Уфа'!$I$18</definedName>
    <definedName name="T_ПР11" localSheetId="74">'ГБУЗ РБ Дюртюлинская ЦРБ'!$I$18</definedName>
    <definedName name="T_ПР11" localSheetId="56">'ГБУЗ РБ Ермекеевская ЦРБ'!$I$18</definedName>
    <definedName name="T_ПР11" localSheetId="39">'ГБУЗ РБ Зилаирская ЦРБ'!$I$18</definedName>
    <definedName name="T_ПР11" localSheetId="44">'ГБУЗ РБ Иглинская ЦРБ'!$I$18</definedName>
    <definedName name="T_ПР11" localSheetId="9">'ГБУЗ РБ Исянгуловская ЦРБ'!$I$18</definedName>
    <definedName name="T_ПР11" localSheetId="79">'ГБУЗ РБ Ишимбайская ЦРБ'!$I$18</definedName>
    <definedName name="T_ПР11" localSheetId="17">'ГБУЗ РБ Калтасинская ЦРБ'!$I$18</definedName>
    <definedName name="T_ПР11" localSheetId="65">'ГБУЗ РБ Караидельская ЦРБ'!$I$18</definedName>
    <definedName name="T_ПР11" localSheetId="48">'ГБУЗ РБ Кармаскалинская ЦРБ'!$I$18</definedName>
    <definedName name="T_ПР11" localSheetId="51">'ГБУЗ РБ КБСМП г.Уфа'!$I$18</definedName>
    <definedName name="T_ПР11" localSheetId="71">'ГБУЗ РБ Кигинская ЦРБ'!$I$18</definedName>
    <definedName name="T_ПР11" localSheetId="16">'ГБУЗ РБ Краснокамская ЦРБ'!$I$18</definedName>
    <definedName name="T_ПР11" localSheetId="27">'ГБУЗ РБ Красноусольская ЦРБ'!$I$18</definedName>
    <definedName name="T_ПР11" localSheetId="49">'ГБУЗ РБ Кушнаренковская ЦРБ'!$I$18</definedName>
    <definedName name="T_ПР11" localSheetId="70">'ГБУЗ РБ Малоязовская ЦРБ'!$I$18</definedName>
    <definedName name="T_ПР11" localSheetId="8">'ГБУЗ РБ Мелеузовская ЦРБ'!$I$18</definedName>
    <definedName name="T_ПР11" localSheetId="68">'ГБУЗ РБ Месягутовская ЦРБ'!$I$18</definedName>
    <definedName name="T_ПР11" localSheetId="64">'ГБУЗ РБ Мишкинская ЦРБ'!$I$18</definedName>
    <definedName name="T_ПР11" localSheetId="3">'ГБУЗ РБ Миякинская ЦРБ'!$I$18</definedName>
    <definedName name="T_ПР11" localSheetId="7">'ГБУЗ РБ Мраковская ЦРБ'!$I$18</definedName>
    <definedName name="T_ПР11" localSheetId="46">'ГБУЗ РБ Нуримановская ЦРБ'!$I$18</definedName>
    <definedName name="T_ПР11" localSheetId="80">'ГБУЗ РБ Поликлиника № 43 г.Уфа'!$I$18</definedName>
    <definedName name="T_ПР11" localSheetId="81">'ГБУЗ РБ ПОликлиника № 46 г.Уфа'!$I$18</definedName>
    <definedName name="T_ПР11" localSheetId="83">'ГБУЗ РБ Поликлиника № 50 г.Уфа'!$I$18</definedName>
    <definedName name="T_ПР11" localSheetId="5">'ГБУЗ РБ Раевская ЦРБ'!$I$18</definedName>
    <definedName name="T_ПР11" localSheetId="28">'ГБУЗ РБ Стерлибашевская ЦРБ'!$I$18</definedName>
    <definedName name="T_ПР11" localSheetId="29">'ГБУЗ РБ Толбазинская ЦРБ'!$I$18</definedName>
    <definedName name="T_ПР11" localSheetId="31">'ГБУЗ РБ Туймазинская ЦРБ'!$I$18</definedName>
    <definedName name="T_ПР11" localSheetId="34">'ГБУЗ РБ Учалинская ЦГБ'!$I$18</definedName>
    <definedName name="T_ПР11" localSheetId="20">'ГБУЗ РБ Федоровская ЦРБ'!$I$18</definedName>
    <definedName name="T_ПР11" localSheetId="23">'ГБУЗ РБ ЦГБ г.Сибай'!$I$18</definedName>
    <definedName name="T_ПР11" localSheetId="75">'ГБУЗ РБ Чекмагушевская ЦРБ'!$I$18</definedName>
    <definedName name="T_ПР11" localSheetId="35">'ГБУЗ РБ Чишминская ЦРБ'!$I$18</definedName>
    <definedName name="T_ПР11" localSheetId="32">'ГБУЗ РБ Шаранская ЦРБ'!$I$18</definedName>
    <definedName name="T_ПР11" localSheetId="38">'ГБУЗ РБ Языковская ЦРБ'!$I$18</definedName>
    <definedName name="T_ПР11" localSheetId="42">'ГБУЗ РБ Янаульская ЦРБ'!$I$18</definedName>
    <definedName name="T_ПР11" localSheetId="19">'ООО "Медсервис" г. Салават'!$I$18</definedName>
    <definedName name="T_ПР11" localSheetId="2">'УФИЦ РАН'!$I$18</definedName>
    <definedName name="T_ПР11" localSheetId="53">'ФГБОУ ВО БГМУ МЗ РФ'!$I$18</definedName>
    <definedName name="T_ПР11" localSheetId="61">'ФГБУЗ МСЧ №142 ФМБА России'!$I$18</definedName>
    <definedName name="T_ПР11" localSheetId="26">'ЧУЗ "РЖД-Медицина"г.Стерлитамак'!$I$18</definedName>
    <definedName name="T_ПР11" localSheetId="43">'ЧУЗ"КБ"РЖД-Медицина" г.Уфа'!$I$18</definedName>
    <definedName name="T_ПР12" localSheetId="22">'ГБУЗ РБ Акъярская ЦРБ'!$I$19</definedName>
    <definedName name="T_ПР12" localSheetId="47">'ГБУЗ РБ Архангельская ЦРБ'!$I$19</definedName>
    <definedName name="T_ПР12" localSheetId="58">'ГБУЗ РБ Аскаровская ЦРБ'!$I$19</definedName>
    <definedName name="T_ПР12" localSheetId="66">'ГБУЗ РБ Аскинская ЦРБ'!$I$19</definedName>
    <definedName name="T_ПР12" localSheetId="36">'ГБУЗ РБ Баймакская ЦГБ'!$I$19</definedName>
    <definedName name="T_ПР12" localSheetId="78">'ГБУЗ РБ Бакалинская ЦРБ'!$I$19</definedName>
    <definedName name="T_ПР12" localSheetId="41">'ГБУЗ РБ Балтачевская ЦРБ'!$I$19</definedName>
    <definedName name="T_ПР12" localSheetId="54">'ГБУЗ РБ Белебеевская ЦРБ'!$I$19</definedName>
    <definedName name="T_ПР12" localSheetId="72">'ГБУЗ РБ Белокатайская ЦРБ'!$I$19</definedName>
    <definedName name="T_ПР12" localSheetId="60">'ГБУЗ РБ Белорецкая ЦРКБ'!$I$19</definedName>
    <definedName name="T_ПР12" localSheetId="55">'ГБУЗ РБ Бижбулякская ЦРБ'!$I$19</definedName>
    <definedName name="T_ПР12" localSheetId="63">'ГБУЗ РБ Бирская ЦРБ'!$I$19</definedName>
    <definedName name="T_ПР12" localSheetId="45">'ГБУЗ РБ Благовещенская ЦРБ'!$I$19</definedName>
    <definedName name="T_ПР12" localSheetId="69">'ГБУЗ РБ Большеустьикинская ЦРБ'!$I$19</definedName>
    <definedName name="T_ПР12" localSheetId="37">'ГБУЗ РБ Буздякская ЦРБ'!$I$19</definedName>
    <definedName name="T_ПР12" localSheetId="67">'ГБУЗ РБ Бураевская ЦРБ'!$I$19</definedName>
    <definedName name="T_ПР12" localSheetId="59">'ГБУЗ РБ Бурзянская ЦРБ'!$I$19</definedName>
    <definedName name="T_ПР12" localSheetId="40">'ГБУЗ РБ Верхне-Татыш. ЦРБ'!$I$19</definedName>
    <definedName name="T_ПР12" localSheetId="77">'ГБУЗ РБ Верхнеяркеевская ЦРБ'!$I$19</definedName>
    <definedName name="T_ПР12" localSheetId="18">'ГБУЗ РБ ГБ № 1 г.Октябрьский'!$I$19</definedName>
    <definedName name="T_ПР12" localSheetId="25">'ГБУЗ РБ ГБ № 2 г.Стерлитамак'!$I$19</definedName>
    <definedName name="T_ПР12" localSheetId="62">'ГБУЗ РБ ГБ № 9 г.Уфа'!$I$19</definedName>
    <definedName name="T_ПР12" localSheetId="11">'ГБУЗ РБ ГБ г.Кумертау'!$I$19</definedName>
    <definedName name="T_ПР12" localSheetId="15">'ГБУЗ РБ ГБ г.Нефтекамск'!$I$19</definedName>
    <definedName name="T_ПР12" localSheetId="21">'ГБУЗ РБ ГБ г.Салават'!$I$19</definedName>
    <definedName name="T_ПР12" localSheetId="14">'ГБУЗ РБ ГДКБ № 17 г.Уфа'!$I$19</definedName>
    <definedName name="T_ПР12" localSheetId="24">'ГБУЗ РБ ГКБ № 1 г.Стерлитамак'!$I$19</definedName>
    <definedName name="T_ПР12" localSheetId="50">'ГБУЗ РБ ГКБ № 13 г.Уфа'!$I$19</definedName>
    <definedName name="T_ПР12" localSheetId="76">'ГБУЗ РБ ГКБ № 18 г.Уфа'!$I$19</definedName>
    <definedName name="T_ПР12" localSheetId="52">'ГБУЗ РБ ГКБ № 21 г.Уфа'!$I$19</definedName>
    <definedName name="T_ПР12" localSheetId="57">'ГБУЗ РБ ГКБ № 5 г.Уфа'!$I$19</definedName>
    <definedName name="T_ПР12" localSheetId="33">'ГБУЗ РБ ГКБ № 8 г.Уфа'!$I$19</definedName>
    <definedName name="T_ПР12" localSheetId="82">'ГБУЗ РБ ГКБ Демского р-на г.Уфы'!$I$19</definedName>
    <definedName name="T_ПР12" localSheetId="4">'ГБУЗ РБ Давлекановская ЦРБ'!$I$19</definedName>
    <definedName name="T_ПР12" localSheetId="30">'ГБУЗ РБ ДБ г.Стерлитамак'!$I$19</definedName>
    <definedName name="T_ПР12" localSheetId="10">'ГБУЗ РБ ДП № 2 г.Уфа'!$I$19</definedName>
    <definedName name="T_ПР12" localSheetId="6">'ГБУЗ РБ ДП № 3 г.Уфа'!$I$19</definedName>
    <definedName name="T_ПР12" localSheetId="73">'ГБУЗ РБ ДП № 4 г.Уфа'!$I$19</definedName>
    <definedName name="T_ПР12" localSheetId="12">'ГБУЗ РБ ДП № 5 г.Уфа'!$I$19</definedName>
    <definedName name="T_ПР12" localSheetId="13">'ГБУЗ РБ ДП № 6 г.Уфа'!$I$19</definedName>
    <definedName name="T_ПР12" localSheetId="74">'ГБУЗ РБ Дюртюлинская ЦРБ'!$I$19</definedName>
    <definedName name="T_ПР12" localSheetId="56">'ГБУЗ РБ Ермекеевская ЦРБ'!$I$19</definedName>
    <definedName name="T_ПР12" localSheetId="39">'ГБУЗ РБ Зилаирская ЦРБ'!$I$19</definedName>
    <definedName name="T_ПР12" localSheetId="44">'ГБУЗ РБ Иглинская ЦРБ'!$I$19</definedName>
    <definedName name="T_ПР12" localSheetId="9">'ГБУЗ РБ Исянгуловская ЦРБ'!$I$19</definedName>
    <definedName name="T_ПР12" localSheetId="79">'ГБУЗ РБ Ишимбайская ЦРБ'!$I$19</definedName>
    <definedName name="T_ПР12" localSheetId="17">'ГБУЗ РБ Калтасинская ЦРБ'!$I$19</definedName>
    <definedName name="T_ПР12" localSheetId="65">'ГБУЗ РБ Караидельская ЦРБ'!$I$19</definedName>
    <definedName name="T_ПР12" localSheetId="48">'ГБУЗ РБ Кармаскалинская ЦРБ'!$I$19</definedName>
    <definedName name="T_ПР12" localSheetId="51">'ГБУЗ РБ КБСМП г.Уфа'!$I$19</definedName>
    <definedName name="T_ПР12" localSheetId="71">'ГБУЗ РБ Кигинская ЦРБ'!$I$19</definedName>
    <definedName name="T_ПР12" localSheetId="16">'ГБУЗ РБ Краснокамская ЦРБ'!$I$19</definedName>
    <definedName name="T_ПР12" localSheetId="27">'ГБУЗ РБ Красноусольская ЦРБ'!$I$19</definedName>
    <definedName name="T_ПР12" localSheetId="49">'ГБУЗ РБ Кушнаренковская ЦРБ'!$I$19</definedName>
    <definedName name="T_ПР12" localSheetId="70">'ГБУЗ РБ Малоязовская ЦРБ'!$I$19</definedName>
    <definedName name="T_ПР12" localSheetId="8">'ГБУЗ РБ Мелеузовская ЦРБ'!$I$19</definedName>
    <definedName name="T_ПР12" localSheetId="68">'ГБУЗ РБ Месягутовская ЦРБ'!$I$19</definedName>
    <definedName name="T_ПР12" localSheetId="64">'ГБУЗ РБ Мишкинская ЦРБ'!$I$19</definedName>
    <definedName name="T_ПР12" localSheetId="3">'ГБУЗ РБ Миякинская ЦРБ'!$I$19</definedName>
    <definedName name="T_ПР12" localSheetId="7">'ГБУЗ РБ Мраковская ЦРБ'!$I$19</definedName>
    <definedName name="T_ПР12" localSheetId="46">'ГБУЗ РБ Нуримановская ЦРБ'!$I$19</definedName>
    <definedName name="T_ПР12" localSheetId="80">'ГБУЗ РБ Поликлиника № 43 г.Уфа'!$I$19</definedName>
    <definedName name="T_ПР12" localSheetId="81">'ГБУЗ РБ ПОликлиника № 46 г.Уфа'!$I$19</definedName>
    <definedName name="T_ПР12" localSheetId="83">'ГБУЗ РБ Поликлиника № 50 г.Уфа'!$I$19</definedName>
    <definedName name="T_ПР12" localSheetId="5">'ГБУЗ РБ Раевская ЦРБ'!$I$19</definedName>
    <definedName name="T_ПР12" localSheetId="28">'ГБУЗ РБ Стерлибашевская ЦРБ'!$I$19</definedName>
    <definedName name="T_ПР12" localSheetId="29">'ГБУЗ РБ Толбазинская ЦРБ'!$I$19</definedName>
    <definedName name="T_ПР12" localSheetId="31">'ГБУЗ РБ Туймазинская ЦРБ'!$I$19</definedName>
    <definedName name="T_ПР12" localSheetId="34">'ГБУЗ РБ Учалинская ЦГБ'!$I$19</definedName>
    <definedName name="T_ПР12" localSheetId="20">'ГБУЗ РБ Федоровская ЦРБ'!$I$19</definedName>
    <definedName name="T_ПР12" localSheetId="23">'ГБУЗ РБ ЦГБ г.Сибай'!$I$19</definedName>
    <definedName name="T_ПР12" localSheetId="75">'ГБУЗ РБ Чекмагушевская ЦРБ'!$I$19</definedName>
    <definedName name="T_ПР12" localSheetId="35">'ГБУЗ РБ Чишминская ЦРБ'!$I$19</definedName>
    <definedName name="T_ПР12" localSheetId="32">'ГБУЗ РБ Шаранская ЦРБ'!$I$19</definedName>
    <definedName name="T_ПР12" localSheetId="38">'ГБУЗ РБ Языковская ЦРБ'!$I$19</definedName>
    <definedName name="T_ПР12" localSheetId="42">'ГБУЗ РБ Янаульская ЦРБ'!$I$19</definedName>
    <definedName name="T_ПР12" localSheetId="19">'ООО "Медсервис" г. Салават'!$I$19</definedName>
    <definedName name="T_ПР12" localSheetId="2">'УФИЦ РАН'!$I$19</definedName>
    <definedName name="T_ПР12" localSheetId="53">'ФГБОУ ВО БГМУ МЗ РФ'!$I$19</definedName>
    <definedName name="T_ПР12" localSheetId="61">'ФГБУЗ МСЧ №142 ФМБА России'!$I$19</definedName>
    <definedName name="T_ПР12" localSheetId="26">'ЧУЗ "РЖД-Медицина"г.Стерлитамак'!$I$19</definedName>
    <definedName name="T_ПР12" localSheetId="43">'ЧУЗ"КБ"РЖД-Медицина" г.Уфа'!$I$19</definedName>
    <definedName name="T_ПР13" localSheetId="22">'ГБУЗ РБ Акъярская ЦРБ'!$I$20</definedName>
    <definedName name="T_ПР13" localSheetId="47">'ГБУЗ РБ Архангельская ЦРБ'!$I$20</definedName>
    <definedName name="T_ПР13" localSheetId="58">'ГБУЗ РБ Аскаровская ЦРБ'!$I$20</definedName>
    <definedName name="T_ПР13" localSheetId="66">'ГБУЗ РБ Аскинская ЦРБ'!$I$20</definedName>
    <definedName name="T_ПР13" localSheetId="36">'ГБУЗ РБ Баймакская ЦГБ'!$I$20</definedName>
    <definedName name="T_ПР13" localSheetId="78">'ГБУЗ РБ Бакалинская ЦРБ'!$I$20</definedName>
    <definedName name="T_ПР13" localSheetId="41">'ГБУЗ РБ Балтачевская ЦРБ'!$I$20</definedName>
    <definedName name="T_ПР13" localSheetId="54">'ГБУЗ РБ Белебеевская ЦРБ'!$I$20</definedName>
    <definedName name="T_ПР13" localSheetId="72">'ГБУЗ РБ Белокатайская ЦРБ'!$I$20</definedName>
    <definedName name="T_ПР13" localSheetId="60">'ГБУЗ РБ Белорецкая ЦРКБ'!$I$20</definedName>
    <definedName name="T_ПР13" localSheetId="55">'ГБУЗ РБ Бижбулякская ЦРБ'!$I$20</definedName>
    <definedName name="T_ПР13" localSheetId="63">'ГБУЗ РБ Бирская ЦРБ'!$I$20</definedName>
    <definedName name="T_ПР13" localSheetId="45">'ГБУЗ РБ Благовещенская ЦРБ'!$I$20</definedName>
    <definedName name="T_ПР13" localSheetId="69">'ГБУЗ РБ Большеустьикинская ЦРБ'!$I$20</definedName>
    <definedName name="T_ПР13" localSheetId="37">'ГБУЗ РБ Буздякская ЦРБ'!$I$20</definedName>
    <definedName name="T_ПР13" localSheetId="67">'ГБУЗ РБ Бураевская ЦРБ'!$I$20</definedName>
    <definedName name="T_ПР13" localSheetId="59">'ГБУЗ РБ Бурзянская ЦРБ'!$I$20</definedName>
    <definedName name="T_ПР13" localSheetId="40">'ГБУЗ РБ Верхне-Татыш. ЦРБ'!$I$20</definedName>
    <definedName name="T_ПР13" localSheetId="77">'ГБУЗ РБ Верхнеяркеевская ЦРБ'!$I$20</definedName>
    <definedName name="T_ПР13" localSheetId="18">'ГБУЗ РБ ГБ № 1 г.Октябрьский'!$I$20</definedName>
    <definedName name="T_ПР13" localSheetId="25">'ГБУЗ РБ ГБ № 2 г.Стерлитамак'!$I$20</definedName>
    <definedName name="T_ПР13" localSheetId="62">'ГБУЗ РБ ГБ № 9 г.Уфа'!$I$20</definedName>
    <definedName name="T_ПР13" localSheetId="11">'ГБУЗ РБ ГБ г.Кумертау'!$I$20</definedName>
    <definedName name="T_ПР13" localSheetId="15">'ГБУЗ РБ ГБ г.Нефтекамск'!$I$20</definedName>
    <definedName name="T_ПР13" localSheetId="21">'ГБУЗ РБ ГБ г.Салават'!$I$20</definedName>
    <definedName name="T_ПР13" localSheetId="14">'ГБУЗ РБ ГДКБ № 17 г.Уфа'!$I$20</definedName>
    <definedName name="T_ПР13" localSheetId="24">'ГБУЗ РБ ГКБ № 1 г.Стерлитамак'!$I$20</definedName>
    <definedName name="T_ПР13" localSheetId="50">'ГБУЗ РБ ГКБ № 13 г.Уфа'!$I$20</definedName>
    <definedName name="T_ПР13" localSheetId="76">'ГБУЗ РБ ГКБ № 18 г.Уфа'!$I$20</definedName>
    <definedName name="T_ПР13" localSheetId="52">'ГБУЗ РБ ГКБ № 21 г.Уфа'!$I$20</definedName>
    <definedName name="T_ПР13" localSheetId="57">'ГБУЗ РБ ГКБ № 5 г.Уфа'!$I$20</definedName>
    <definedName name="T_ПР13" localSheetId="33">'ГБУЗ РБ ГКБ № 8 г.Уфа'!$I$20</definedName>
    <definedName name="T_ПР13" localSheetId="82">'ГБУЗ РБ ГКБ Демского р-на г.Уфы'!$I$20</definedName>
    <definedName name="T_ПР13" localSheetId="4">'ГБУЗ РБ Давлекановская ЦРБ'!$I$20</definedName>
    <definedName name="T_ПР13" localSheetId="30">'ГБУЗ РБ ДБ г.Стерлитамак'!$I$20</definedName>
    <definedName name="T_ПР13" localSheetId="10">'ГБУЗ РБ ДП № 2 г.Уфа'!$I$20</definedName>
    <definedName name="T_ПР13" localSheetId="6">'ГБУЗ РБ ДП № 3 г.Уфа'!$I$20</definedName>
    <definedName name="T_ПР13" localSheetId="73">'ГБУЗ РБ ДП № 4 г.Уфа'!$I$20</definedName>
    <definedName name="T_ПР13" localSheetId="12">'ГБУЗ РБ ДП № 5 г.Уфа'!$I$20</definedName>
    <definedName name="T_ПР13" localSheetId="13">'ГБУЗ РБ ДП № 6 г.Уфа'!$I$20</definedName>
    <definedName name="T_ПР13" localSheetId="74">'ГБУЗ РБ Дюртюлинская ЦРБ'!$I$20</definedName>
    <definedName name="T_ПР13" localSheetId="56">'ГБУЗ РБ Ермекеевская ЦРБ'!$I$20</definedName>
    <definedName name="T_ПР13" localSheetId="39">'ГБУЗ РБ Зилаирская ЦРБ'!$I$20</definedName>
    <definedName name="T_ПР13" localSheetId="44">'ГБУЗ РБ Иглинская ЦРБ'!$I$20</definedName>
    <definedName name="T_ПР13" localSheetId="9">'ГБУЗ РБ Исянгуловская ЦРБ'!$I$20</definedName>
    <definedName name="T_ПР13" localSheetId="79">'ГБУЗ РБ Ишимбайская ЦРБ'!$I$20</definedName>
    <definedName name="T_ПР13" localSheetId="17">'ГБУЗ РБ Калтасинская ЦРБ'!$I$20</definedName>
    <definedName name="T_ПР13" localSheetId="65">'ГБУЗ РБ Караидельская ЦРБ'!$I$20</definedName>
    <definedName name="T_ПР13" localSheetId="48">'ГБУЗ РБ Кармаскалинская ЦРБ'!$I$20</definedName>
    <definedName name="T_ПР13" localSheetId="51">'ГБУЗ РБ КБСМП г.Уфа'!$I$20</definedName>
    <definedName name="T_ПР13" localSheetId="71">'ГБУЗ РБ Кигинская ЦРБ'!$I$20</definedName>
    <definedName name="T_ПР13" localSheetId="16">'ГБУЗ РБ Краснокамская ЦРБ'!$I$20</definedName>
    <definedName name="T_ПР13" localSheetId="27">'ГБУЗ РБ Красноусольская ЦРБ'!$I$20</definedName>
    <definedName name="T_ПР13" localSheetId="49">'ГБУЗ РБ Кушнаренковская ЦРБ'!$I$20</definedName>
    <definedName name="T_ПР13" localSheetId="70">'ГБУЗ РБ Малоязовская ЦРБ'!$I$20</definedName>
    <definedName name="T_ПР13" localSheetId="8">'ГБУЗ РБ Мелеузовская ЦРБ'!$I$20</definedName>
    <definedName name="T_ПР13" localSheetId="68">'ГБУЗ РБ Месягутовская ЦРБ'!$I$20</definedName>
    <definedName name="T_ПР13" localSheetId="64">'ГБУЗ РБ Мишкинская ЦРБ'!$I$20</definedName>
    <definedName name="T_ПР13" localSheetId="3">'ГБУЗ РБ Миякинская ЦРБ'!$I$20</definedName>
    <definedName name="T_ПР13" localSheetId="7">'ГБУЗ РБ Мраковская ЦРБ'!$I$20</definedName>
    <definedName name="T_ПР13" localSheetId="46">'ГБУЗ РБ Нуримановская ЦРБ'!$I$20</definedName>
    <definedName name="T_ПР13" localSheetId="80">'ГБУЗ РБ Поликлиника № 43 г.Уфа'!$I$20</definedName>
    <definedName name="T_ПР13" localSheetId="81">'ГБУЗ РБ ПОликлиника № 46 г.Уфа'!$I$20</definedName>
    <definedName name="T_ПР13" localSheetId="83">'ГБУЗ РБ Поликлиника № 50 г.Уфа'!$I$20</definedName>
    <definedName name="T_ПР13" localSheetId="5">'ГБУЗ РБ Раевская ЦРБ'!$I$20</definedName>
    <definedName name="T_ПР13" localSheetId="28">'ГБУЗ РБ Стерлибашевская ЦРБ'!$I$20</definedName>
    <definedName name="T_ПР13" localSheetId="29">'ГБУЗ РБ Толбазинская ЦРБ'!$I$20</definedName>
    <definedName name="T_ПР13" localSheetId="31">'ГБУЗ РБ Туймазинская ЦРБ'!$I$20</definedName>
    <definedName name="T_ПР13" localSheetId="34">'ГБУЗ РБ Учалинская ЦГБ'!$I$20</definedName>
    <definedName name="T_ПР13" localSheetId="20">'ГБУЗ РБ Федоровская ЦРБ'!$I$20</definedName>
    <definedName name="T_ПР13" localSheetId="23">'ГБУЗ РБ ЦГБ г.Сибай'!$I$20</definedName>
    <definedName name="T_ПР13" localSheetId="75">'ГБУЗ РБ Чекмагушевская ЦРБ'!$I$20</definedName>
    <definedName name="T_ПР13" localSheetId="35">'ГБУЗ РБ Чишминская ЦРБ'!$I$20</definedName>
    <definedName name="T_ПР13" localSheetId="32">'ГБУЗ РБ Шаранская ЦРБ'!$I$20</definedName>
    <definedName name="T_ПР13" localSheetId="38">'ГБУЗ РБ Языковская ЦРБ'!$I$20</definedName>
    <definedName name="T_ПР13" localSheetId="42">'ГБУЗ РБ Янаульская ЦРБ'!$I$20</definedName>
    <definedName name="T_ПР13" localSheetId="19">'ООО "Медсервис" г. Салават'!$I$20</definedName>
    <definedName name="T_ПР13" localSheetId="2">'УФИЦ РАН'!$I$20</definedName>
    <definedName name="T_ПР13" localSheetId="53">'ФГБОУ ВО БГМУ МЗ РФ'!$I$20</definedName>
    <definedName name="T_ПР13" localSheetId="61">'ФГБУЗ МСЧ №142 ФМБА России'!$I$20</definedName>
    <definedName name="T_ПР13" localSheetId="26">'ЧУЗ "РЖД-Медицина"г.Стерлитамак'!$I$20</definedName>
    <definedName name="T_ПР13" localSheetId="43">'ЧУЗ"КБ"РЖД-Медицина" г.Уфа'!$I$20</definedName>
    <definedName name="T_ПР130" localSheetId="22">'ГБУЗ РБ Акъярская ЦРБ'!#REF!</definedName>
    <definedName name="T_ПР130" localSheetId="47">'ГБУЗ РБ Архангельская ЦРБ'!#REF!</definedName>
    <definedName name="T_ПР130" localSheetId="58">'ГБУЗ РБ Аскаровская ЦРБ'!#REF!</definedName>
    <definedName name="T_ПР130" localSheetId="66">'ГБУЗ РБ Аскинская ЦРБ'!#REF!</definedName>
    <definedName name="T_ПР130" localSheetId="36">'ГБУЗ РБ Баймакская ЦГБ'!#REF!</definedName>
    <definedName name="T_ПР130" localSheetId="78">'ГБУЗ РБ Бакалинская ЦРБ'!#REF!</definedName>
    <definedName name="T_ПР130" localSheetId="41">'ГБУЗ РБ Балтачевская ЦРБ'!#REF!</definedName>
    <definedName name="T_ПР130" localSheetId="54">'ГБУЗ РБ Белебеевская ЦРБ'!#REF!</definedName>
    <definedName name="T_ПР130" localSheetId="72">'ГБУЗ РБ Белокатайская ЦРБ'!#REF!</definedName>
    <definedName name="T_ПР130" localSheetId="60">'ГБУЗ РБ Белорецкая ЦРКБ'!#REF!</definedName>
    <definedName name="T_ПР130" localSheetId="55">'ГБУЗ РБ Бижбулякская ЦРБ'!#REF!</definedName>
    <definedName name="T_ПР130" localSheetId="63">'ГБУЗ РБ Бирская ЦРБ'!#REF!</definedName>
    <definedName name="T_ПР130" localSheetId="45">'ГБУЗ РБ Благовещенская ЦРБ'!#REF!</definedName>
    <definedName name="T_ПР130" localSheetId="69">'ГБУЗ РБ Большеустьикинская ЦРБ'!#REF!</definedName>
    <definedName name="T_ПР130" localSheetId="37">'ГБУЗ РБ Буздякская ЦРБ'!#REF!</definedName>
    <definedName name="T_ПР130" localSheetId="67">'ГБУЗ РБ Бураевская ЦРБ'!#REF!</definedName>
    <definedName name="T_ПР130" localSheetId="59">'ГБУЗ РБ Бурзянская ЦРБ'!#REF!</definedName>
    <definedName name="T_ПР130" localSheetId="40">'ГБУЗ РБ Верхне-Татыш. ЦРБ'!#REF!</definedName>
    <definedName name="T_ПР130" localSheetId="77">'ГБУЗ РБ Верхнеяркеевская ЦРБ'!#REF!</definedName>
    <definedName name="T_ПР130" localSheetId="18">'ГБУЗ РБ ГБ № 1 г.Октябрьский'!#REF!</definedName>
    <definedName name="T_ПР130" localSheetId="25">'ГБУЗ РБ ГБ № 2 г.Стерлитамак'!#REF!</definedName>
    <definedName name="T_ПР130" localSheetId="62">'ГБУЗ РБ ГБ № 9 г.Уфа'!#REF!</definedName>
    <definedName name="T_ПР130" localSheetId="11">'ГБУЗ РБ ГБ г.Кумертау'!#REF!</definedName>
    <definedName name="T_ПР130" localSheetId="15">'ГБУЗ РБ ГБ г.Нефтекамск'!#REF!</definedName>
    <definedName name="T_ПР130" localSheetId="21">'ГБУЗ РБ ГБ г.Салават'!#REF!</definedName>
    <definedName name="T_ПР130" localSheetId="14">'ГБУЗ РБ ГДКБ № 17 г.Уфа'!#REF!</definedName>
    <definedName name="T_ПР130" localSheetId="24">'ГБУЗ РБ ГКБ № 1 г.Стерлитамак'!#REF!</definedName>
    <definedName name="T_ПР130" localSheetId="50">'ГБУЗ РБ ГКБ № 13 г.Уфа'!#REF!</definedName>
    <definedName name="T_ПР130" localSheetId="76">'ГБУЗ РБ ГКБ № 18 г.Уфа'!#REF!</definedName>
    <definedName name="T_ПР130" localSheetId="52">'ГБУЗ РБ ГКБ № 21 г.Уфа'!#REF!</definedName>
    <definedName name="T_ПР130" localSheetId="57">'ГБУЗ РБ ГКБ № 5 г.Уфа'!#REF!</definedName>
    <definedName name="T_ПР130" localSheetId="33">'ГБУЗ РБ ГКБ № 8 г.Уфа'!#REF!</definedName>
    <definedName name="T_ПР130" localSheetId="82">'ГБУЗ РБ ГКБ Демского р-на г.Уфы'!#REF!</definedName>
    <definedName name="T_ПР130" localSheetId="4">'ГБУЗ РБ Давлекановская ЦРБ'!#REF!</definedName>
    <definedName name="T_ПР130" localSheetId="30">'ГБУЗ РБ ДБ г.Стерлитамак'!#REF!</definedName>
    <definedName name="T_ПР130" localSheetId="10">'ГБУЗ РБ ДП № 2 г.Уфа'!#REF!</definedName>
    <definedName name="T_ПР130" localSheetId="6">'ГБУЗ РБ ДП № 3 г.Уфа'!#REF!</definedName>
    <definedName name="T_ПР130" localSheetId="73">'ГБУЗ РБ ДП № 4 г.Уфа'!#REF!</definedName>
    <definedName name="T_ПР130" localSheetId="12">'ГБУЗ РБ ДП № 5 г.Уфа'!#REF!</definedName>
    <definedName name="T_ПР130" localSheetId="13">'ГБУЗ РБ ДП № 6 г.Уфа'!#REF!</definedName>
    <definedName name="T_ПР130" localSheetId="74">'ГБУЗ РБ Дюртюлинская ЦРБ'!#REF!</definedName>
    <definedName name="T_ПР130" localSheetId="56">'ГБУЗ РБ Ермекеевская ЦРБ'!#REF!</definedName>
    <definedName name="T_ПР130" localSheetId="39">'ГБУЗ РБ Зилаирская ЦРБ'!#REF!</definedName>
    <definedName name="T_ПР130" localSheetId="44">'ГБУЗ РБ Иглинская ЦРБ'!#REF!</definedName>
    <definedName name="T_ПР130" localSheetId="9">'ГБУЗ РБ Исянгуловская ЦРБ'!#REF!</definedName>
    <definedName name="T_ПР130" localSheetId="79">'ГБУЗ РБ Ишимбайская ЦРБ'!#REF!</definedName>
    <definedName name="T_ПР130" localSheetId="17">'ГБУЗ РБ Калтасинская ЦРБ'!#REF!</definedName>
    <definedName name="T_ПР130" localSheetId="65">'ГБУЗ РБ Караидельская ЦРБ'!#REF!</definedName>
    <definedName name="T_ПР130" localSheetId="48">'ГБУЗ РБ Кармаскалинская ЦРБ'!#REF!</definedName>
    <definedName name="T_ПР130" localSheetId="51">'ГБУЗ РБ КБСМП г.Уфа'!#REF!</definedName>
    <definedName name="T_ПР130" localSheetId="71">'ГБУЗ РБ Кигинская ЦРБ'!#REF!</definedName>
    <definedName name="T_ПР130" localSheetId="16">'ГБУЗ РБ Краснокамская ЦРБ'!#REF!</definedName>
    <definedName name="T_ПР130" localSheetId="27">'ГБУЗ РБ Красноусольская ЦРБ'!#REF!</definedName>
    <definedName name="T_ПР130" localSheetId="49">'ГБУЗ РБ Кушнаренковская ЦРБ'!#REF!</definedName>
    <definedName name="T_ПР130" localSheetId="70">'ГБУЗ РБ Малоязовская ЦРБ'!#REF!</definedName>
    <definedName name="T_ПР130" localSheetId="8">'ГБУЗ РБ Мелеузовская ЦРБ'!#REF!</definedName>
    <definedName name="T_ПР130" localSheetId="68">'ГБУЗ РБ Месягутовская ЦРБ'!#REF!</definedName>
    <definedName name="T_ПР130" localSheetId="64">'ГБУЗ РБ Мишкинская ЦРБ'!#REF!</definedName>
    <definedName name="T_ПР130" localSheetId="3">'ГБУЗ РБ Миякинская ЦРБ'!#REF!</definedName>
    <definedName name="T_ПР130" localSheetId="7">'ГБУЗ РБ Мраковская ЦРБ'!#REF!</definedName>
    <definedName name="T_ПР130" localSheetId="46">'ГБУЗ РБ Нуримановская ЦРБ'!#REF!</definedName>
    <definedName name="T_ПР130" localSheetId="80">'ГБУЗ РБ Поликлиника № 43 г.Уфа'!#REF!</definedName>
    <definedName name="T_ПР130" localSheetId="81">'ГБУЗ РБ ПОликлиника № 46 г.Уфа'!#REF!</definedName>
    <definedName name="T_ПР130" localSheetId="83">'ГБУЗ РБ Поликлиника № 50 г.Уфа'!#REF!</definedName>
    <definedName name="T_ПР130" localSheetId="5">'ГБУЗ РБ Раевская ЦРБ'!#REF!</definedName>
    <definedName name="T_ПР130" localSheetId="28">'ГБУЗ РБ Стерлибашевская ЦРБ'!#REF!</definedName>
    <definedName name="T_ПР130" localSheetId="29">'ГБУЗ РБ Толбазинская ЦРБ'!#REF!</definedName>
    <definedName name="T_ПР130" localSheetId="31">'ГБУЗ РБ Туймазинская ЦРБ'!#REF!</definedName>
    <definedName name="T_ПР130" localSheetId="34">'ГБУЗ РБ Учалинская ЦГБ'!#REF!</definedName>
    <definedName name="T_ПР130" localSheetId="20">'ГБУЗ РБ Федоровская ЦРБ'!#REF!</definedName>
    <definedName name="T_ПР130" localSheetId="23">'ГБУЗ РБ ЦГБ г.Сибай'!#REF!</definedName>
    <definedName name="T_ПР130" localSheetId="75">'ГБУЗ РБ Чекмагушевская ЦРБ'!#REF!</definedName>
    <definedName name="T_ПР130" localSheetId="35">'ГБУЗ РБ Чишминская ЦРБ'!#REF!</definedName>
    <definedName name="T_ПР130" localSheetId="32">'ГБУЗ РБ Шаранская ЦРБ'!#REF!</definedName>
    <definedName name="T_ПР130" localSheetId="38">'ГБУЗ РБ Языковская ЦРБ'!#REF!</definedName>
    <definedName name="T_ПР130" localSheetId="42">'ГБУЗ РБ Янаульская ЦРБ'!#REF!</definedName>
    <definedName name="T_ПР130" localSheetId="19">'ООО "Медсервис" г. Салават'!#REF!</definedName>
    <definedName name="T_ПР130" localSheetId="2">'УФИЦ РАН'!#REF!</definedName>
    <definedName name="T_ПР130" localSheetId="53">'ФГБОУ ВО БГМУ МЗ РФ'!#REF!</definedName>
    <definedName name="T_ПР130" localSheetId="61">'ФГБУЗ МСЧ №142 ФМБА России'!#REF!</definedName>
    <definedName name="T_ПР130" localSheetId="26">'ЧУЗ "РЖД-Медицина"г.Стерлитамак'!#REF!</definedName>
    <definedName name="T_ПР130" localSheetId="43">'ЧУЗ"КБ"РЖД-Медицина" г.Уфа'!#REF!</definedName>
    <definedName name="T_ПР131" localSheetId="22">'ГБУЗ РБ Акъярская ЦРБ'!#REF!</definedName>
    <definedName name="T_ПР131" localSheetId="47">'ГБУЗ РБ Архангельская ЦРБ'!#REF!</definedName>
    <definedName name="T_ПР131" localSheetId="58">'ГБУЗ РБ Аскаровская ЦРБ'!#REF!</definedName>
    <definedName name="T_ПР131" localSheetId="66">'ГБУЗ РБ Аскинская ЦРБ'!#REF!</definedName>
    <definedName name="T_ПР131" localSheetId="36">'ГБУЗ РБ Баймакская ЦГБ'!#REF!</definedName>
    <definedName name="T_ПР131" localSheetId="78">'ГБУЗ РБ Бакалинская ЦРБ'!#REF!</definedName>
    <definedName name="T_ПР131" localSheetId="41">'ГБУЗ РБ Балтачевская ЦРБ'!#REF!</definedName>
    <definedName name="T_ПР131" localSheetId="54">'ГБУЗ РБ Белебеевская ЦРБ'!#REF!</definedName>
    <definedName name="T_ПР131" localSheetId="72">'ГБУЗ РБ Белокатайская ЦРБ'!#REF!</definedName>
    <definedName name="T_ПР131" localSheetId="60">'ГБУЗ РБ Белорецкая ЦРКБ'!#REF!</definedName>
    <definedName name="T_ПР131" localSheetId="55">'ГБУЗ РБ Бижбулякская ЦРБ'!#REF!</definedName>
    <definedName name="T_ПР131" localSheetId="63">'ГБУЗ РБ Бирская ЦРБ'!#REF!</definedName>
    <definedName name="T_ПР131" localSheetId="45">'ГБУЗ РБ Благовещенская ЦРБ'!#REF!</definedName>
    <definedName name="T_ПР131" localSheetId="69">'ГБУЗ РБ Большеустьикинская ЦРБ'!#REF!</definedName>
    <definedName name="T_ПР131" localSheetId="37">'ГБУЗ РБ Буздякская ЦРБ'!#REF!</definedName>
    <definedName name="T_ПР131" localSheetId="67">'ГБУЗ РБ Бураевская ЦРБ'!#REF!</definedName>
    <definedName name="T_ПР131" localSheetId="59">'ГБУЗ РБ Бурзянская ЦРБ'!#REF!</definedName>
    <definedName name="T_ПР131" localSheetId="40">'ГБУЗ РБ Верхне-Татыш. ЦРБ'!#REF!</definedName>
    <definedName name="T_ПР131" localSheetId="77">'ГБУЗ РБ Верхнеяркеевская ЦРБ'!#REF!</definedName>
    <definedName name="T_ПР131" localSheetId="18">'ГБУЗ РБ ГБ № 1 г.Октябрьский'!#REF!</definedName>
    <definedName name="T_ПР131" localSheetId="25">'ГБУЗ РБ ГБ № 2 г.Стерлитамак'!#REF!</definedName>
    <definedName name="T_ПР131" localSheetId="62">'ГБУЗ РБ ГБ № 9 г.Уфа'!#REF!</definedName>
    <definedName name="T_ПР131" localSheetId="11">'ГБУЗ РБ ГБ г.Кумертау'!#REF!</definedName>
    <definedName name="T_ПР131" localSheetId="15">'ГБУЗ РБ ГБ г.Нефтекамск'!#REF!</definedName>
    <definedName name="T_ПР131" localSheetId="21">'ГБУЗ РБ ГБ г.Салават'!#REF!</definedName>
    <definedName name="T_ПР131" localSheetId="14">'ГБУЗ РБ ГДКБ № 17 г.Уфа'!#REF!</definedName>
    <definedName name="T_ПР131" localSheetId="24">'ГБУЗ РБ ГКБ № 1 г.Стерлитамак'!#REF!</definedName>
    <definedName name="T_ПР131" localSheetId="50">'ГБУЗ РБ ГКБ № 13 г.Уфа'!#REF!</definedName>
    <definedName name="T_ПР131" localSheetId="76">'ГБУЗ РБ ГКБ № 18 г.Уфа'!#REF!</definedName>
    <definedName name="T_ПР131" localSheetId="52">'ГБУЗ РБ ГКБ № 21 г.Уфа'!#REF!</definedName>
    <definedName name="T_ПР131" localSheetId="57">'ГБУЗ РБ ГКБ № 5 г.Уфа'!#REF!</definedName>
    <definedName name="T_ПР131" localSheetId="33">'ГБУЗ РБ ГКБ № 8 г.Уфа'!#REF!</definedName>
    <definedName name="T_ПР131" localSheetId="82">'ГБУЗ РБ ГКБ Демского р-на г.Уфы'!#REF!</definedName>
    <definedName name="T_ПР131" localSheetId="4">'ГБУЗ РБ Давлекановская ЦРБ'!#REF!</definedName>
    <definedName name="T_ПР131" localSheetId="30">'ГБУЗ РБ ДБ г.Стерлитамак'!#REF!</definedName>
    <definedName name="T_ПР131" localSheetId="10">'ГБУЗ РБ ДП № 2 г.Уфа'!#REF!</definedName>
    <definedName name="T_ПР131" localSheetId="6">'ГБУЗ РБ ДП № 3 г.Уфа'!#REF!</definedName>
    <definedName name="T_ПР131" localSheetId="73">'ГБУЗ РБ ДП № 4 г.Уфа'!#REF!</definedName>
    <definedName name="T_ПР131" localSheetId="12">'ГБУЗ РБ ДП № 5 г.Уфа'!#REF!</definedName>
    <definedName name="T_ПР131" localSheetId="13">'ГБУЗ РБ ДП № 6 г.Уфа'!#REF!</definedName>
    <definedName name="T_ПР131" localSheetId="74">'ГБУЗ РБ Дюртюлинская ЦРБ'!#REF!</definedName>
    <definedName name="T_ПР131" localSheetId="56">'ГБУЗ РБ Ермекеевская ЦРБ'!#REF!</definedName>
    <definedName name="T_ПР131" localSheetId="39">'ГБУЗ РБ Зилаирская ЦРБ'!#REF!</definedName>
    <definedName name="T_ПР131" localSheetId="44">'ГБУЗ РБ Иглинская ЦРБ'!#REF!</definedName>
    <definedName name="T_ПР131" localSheetId="9">'ГБУЗ РБ Исянгуловская ЦРБ'!#REF!</definedName>
    <definedName name="T_ПР131" localSheetId="79">'ГБУЗ РБ Ишимбайская ЦРБ'!#REF!</definedName>
    <definedName name="T_ПР131" localSheetId="17">'ГБУЗ РБ Калтасинская ЦРБ'!#REF!</definedName>
    <definedName name="T_ПР131" localSheetId="65">'ГБУЗ РБ Караидельская ЦРБ'!#REF!</definedName>
    <definedName name="T_ПР131" localSheetId="48">'ГБУЗ РБ Кармаскалинская ЦРБ'!#REF!</definedName>
    <definedName name="T_ПР131" localSheetId="51">'ГБУЗ РБ КБСМП г.Уфа'!#REF!</definedName>
    <definedName name="T_ПР131" localSheetId="71">'ГБУЗ РБ Кигинская ЦРБ'!#REF!</definedName>
    <definedName name="T_ПР131" localSheetId="16">'ГБУЗ РБ Краснокамская ЦРБ'!#REF!</definedName>
    <definedName name="T_ПР131" localSheetId="27">'ГБУЗ РБ Красноусольская ЦРБ'!#REF!</definedName>
    <definedName name="T_ПР131" localSheetId="49">'ГБУЗ РБ Кушнаренковская ЦРБ'!#REF!</definedName>
    <definedName name="T_ПР131" localSheetId="70">'ГБУЗ РБ Малоязовская ЦРБ'!#REF!</definedName>
    <definedName name="T_ПР131" localSheetId="8">'ГБУЗ РБ Мелеузовская ЦРБ'!#REF!</definedName>
    <definedName name="T_ПР131" localSheetId="68">'ГБУЗ РБ Месягутовская ЦРБ'!#REF!</definedName>
    <definedName name="T_ПР131" localSheetId="64">'ГБУЗ РБ Мишкинская ЦРБ'!#REF!</definedName>
    <definedName name="T_ПР131" localSheetId="3">'ГБУЗ РБ Миякинская ЦРБ'!#REF!</definedName>
    <definedName name="T_ПР131" localSheetId="7">'ГБУЗ РБ Мраковская ЦРБ'!#REF!</definedName>
    <definedName name="T_ПР131" localSheetId="46">'ГБУЗ РБ Нуримановская ЦРБ'!#REF!</definedName>
    <definedName name="T_ПР131" localSheetId="80">'ГБУЗ РБ Поликлиника № 43 г.Уфа'!#REF!</definedName>
    <definedName name="T_ПР131" localSheetId="81">'ГБУЗ РБ ПОликлиника № 46 г.Уфа'!#REF!</definedName>
    <definedName name="T_ПР131" localSheetId="83">'ГБУЗ РБ Поликлиника № 50 г.Уфа'!#REF!</definedName>
    <definedName name="T_ПР131" localSheetId="5">'ГБУЗ РБ Раевская ЦРБ'!#REF!</definedName>
    <definedName name="T_ПР131" localSheetId="28">'ГБУЗ РБ Стерлибашевская ЦРБ'!#REF!</definedName>
    <definedName name="T_ПР131" localSheetId="29">'ГБУЗ РБ Толбазинская ЦРБ'!#REF!</definedName>
    <definedName name="T_ПР131" localSheetId="31">'ГБУЗ РБ Туймазинская ЦРБ'!#REF!</definedName>
    <definedName name="T_ПР131" localSheetId="34">'ГБУЗ РБ Учалинская ЦГБ'!#REF!</definedName>
    <definedName name="T_ПР131" localSheetId="20">'ГБУЗ РБ Федоровская ЦРБ'!#REF!</definedName>
    <definedName name="T_ПР131" localSheetId="23">'ГБУЗ РБ ЦГБ г.Сибай'!#REF!</definedName>
    <definedName name="T_ПР131" localSheetId="75">'ГБУЗ РБ Чекмагушевская ЦРБ'!#REF!</definedName>
    <definedName name="T_ПР131" localSheetId="35">'ГБУЗ РБ Чишминская ЦРБ'!#REF!</definedName>
    <definedName name="T_ПР131" localSheetId="32">'ГБУЗ РБ Шаранская ЦРБ'!#REF!</definedName>
    <definedName name="T_ПР131" localSheetId="38">'ГБУЗ РБ Языковская ЦРБ'!#REF!</definedName>
    <definedName name="T_ПР131" localSheetId="42">'ГБУЗ РБ Янаульская ЦРБ'!#REF!</definedName>
    <definedName name="T_ПР131" localSheetId="19">'ООО "Медсервис" г. Салават'!#REF!</definedName>
    <definedName name="T_ПР131" localSheetId="2">'УФИЦ РАН'!#REF!</definedName>
    <definedName name="T_ПР131" localSheetId="53">'ФГБОУ ВО БГМУ МЗ РФ'!#REF!</definedName>
    <definedName name="T_ПР131" localSheetId="61">'ФГБУЗ МСЧ №142 ФМБА России'!#REF!</definedName>
    <definedName name="T_ПР131" localSheetId="26">'ЧУЗ "РЖД-Медицина"г.Стерлитамак'!#REF!</definedName>
    <definedName name="T_ПР131" localSheetId="43">'ЧУЗ"КБ"РЖД-Медицина" г.Уфа'!#REF!</definedName>
    <definedName name="T_ПР132" localSheetId="22">'ГБУЗ РБ Акъярская ЦРБ'!#REF!</definedName>
    <definedName name="T_ПР132" localSheetId="47">'ГБУЗ РБ Архангельская ЦРБ'!#REF!</definedName>
    <definedName name="T_ПР132" localSheetId="58">'ГБУЗ РБ Аскаровская ЦРБ'!#REF!</definedName>
    <definedName name="T_ПР132" localSheetId="66">'ГБУЗ РБ Аскинская ЦРБ'!#REF!</definedName>
    <definedName name="T_ПР132" localSheetId="36">'ГБУЗ РБ Баймакская ЦГБ'!#REF!</definedName>
    <definedName name="T_ПР132" localSheetId="78">'ГБУЗ РБ Бакалинская ЦРБ'!#REF!</definedName>
    <definedName name="T_ПР132" localSheetId="41">'ГБУЗ РБ Балтачевская ЦРБ'!#REF!</definedName>
    <definedName name="T_ПР132" localSheetId="54">'ГБУЗ РБ Белебеевская ЦРБ'!#REF!</definedName>
    <definedName name="T_ПР132" localSheetId="72">'ГБУЗ РБ Белокатайская ЦРБ'!#REF!</definedName>
    <definedName name="T_ПР132" localSheetId="60">'ГБУЗ РБ Белорецкая ЦРКБ'!#REF!</definedName>
    <definedName name="T_ПР132" localSheetId="55">'ГБУЗ РБ Бижбулякская ЦРБ'!#REF!</definedName>
    <definedName name="T_ПР132" localSheetId="63">'ГБУЗ РБ Бирская ЦРБ'!#REF!</definedName>
    <definedName name="T_ПР132" localSheetId="45">'ГБУЗ РБ Благовещенская ЦРБ'!#REF!</definedName>
    <definedName name="T_ПР132" localSheetId="69">'ГБУЗ РБ Большеустьикинская ЦРБ'!#REF!</definedName>
    <definedName name="T_ПР132" localSheetId="37">'ГБУЗ РБ Буздякская ЦРБ'!#REF!</definedName>
    <definedName name="T_ПР132" localSheetId="67">'ГБУЗ РБ Бураевская ЦРБ'!#REF!</definedName>
    <definedName name="T_ПР132" localSheetId="59">'ГБУЗ РБ Бурзянская ЦРБ'!#REF!</definedName>
    <definedName name="T_ПР132" localSheetId="40">'ГБУЗ РБ Верхне-Татыш. ЦРБ'!#REF!</definedName>
    <definedName name="T_ПР132" localSheetId="77">'ГБУЗ РБ Верхнеяркеевская ЦРБ'!#REF!</definedName>
    <definedName name="T_ПР132" localSheetId="18">'ГБУЗ РБ ГБ № 1 г.Октябрьский'!#REF!</definedName>
    <definedName name="T_ПР132" localSheetId="25">'ГБУЗ РБ ГБ № 2 г.Стерлитамак'!#REF!</definedName>
    <definedName name="T_ПР132" localSheetId="62">'ГБУЗ РБ ГБ № 9 г.Уфа'!#REF!</definedName>
    <definedName name="T_ПР132" localSheetId="11">'ГБУЗ РБ ГБ г.Кумертау'!#REF!</definedName>
    <definedName name="T_ПР132" localSheetId="15">'ГБУЗ РБ ГБ г.Нефтекамск'!#REF!</definedName>
    <definedName name="T_ПР132" localSheetId="21">'ГБУЗ РБ ГБ г.Салават'!#REF!</definedName>
    <definedName name="T_ПР132" localSheetId="14">'ГБУЗ РБ ГДКБ № 17 г.Уфа'!#REF!</definedName>
    <definedName name="T_ПР132" localSheetId="24">'ГБУЗ РБ ГКБ № 1 г.Стерлитамак'!#REF!</definedName>
    <definedName name="T_ПР132" localSheetId="50">'ГБУЗ РБ ГКБ № 13 г.Уфа'!#REF!</definedName>
    <definedName name="T_ПР132" localSheetId="76">'ГБУЗ РБ ГКБ № 18 г.Уфа'!#REF!</definedName>
    <definedName name="T_ПР132" localSheetId="52">'ГБУЗ РБ ГКБ № 21 г.Уфа'!#REF!</definedName>
    <definedName name="T_ПР132" localSheetId="57">'ГБУЗ РБ ГКБ № 5 г.Уфа'!#REF!</definedName>
    <definedName name="T_ПР132" localSheetId="33">'ГБУЗ РБ ГКБ № 8 г.Уфа'!#REF!</definedName>
    <definedName name="T_ПР132" localSheetId="82">'ГБУЗ РБ ГКБ Демского р-на г.Уфы'!#REF!</definedName>
    <definedName name="T_ПР132" localSheetId="4">'ГБУЗ РБ Давлекановская ЦРБ'!#REF!</definedName>
    <definedName name="T_ПР132" localSheetId="30">'ГБУЗ РБ ДБ г.Стерлитамак'!#REF!</definedName>
    <definedName name="T_ПР132" localSheetId="10">'ГБУЗ РБ ДП № 2 г.Уфа'!#REF!</definedName>
    <definedName name="T_ПР132" localSheetId="6">'ГБУЗ РБ ДП № 3 г.Уфа'!#REF!</definedName>
    <definedName name="T_ПР132" localSheetId="73">'ГБУЗ РБ ДП № 4 г.Уфа'!#REF!</definedName>
    <definedName name="T_ПР132" localSheetId="12">'ГБУЗ РБ ДП № 5 г.Уфа'!#REF!</definedName>
    <definedName name="T_ПР132" localSheetId="13">'ГБУЗ РБ ДП № 6 г.Уфа'!#REF!</definedName>
    <definedName name="T_ПР132" localSheetId="74">'ГБУЗ РБ Дюртюлинская ЦРБ'!#REF!</definedName>
    <definedName name="T_ПР132" localSheetId="56">'ГБУЗ РБ Ермекеевская ЦРБ'!#REF!</definedName>
    <definedName name="T_ПР132" localSheetId="39">'ГБУЗ РБ Зилаирская ЦРБ'!#REF!</definedName>
    <definedName name="T_ПР132" localSheetId="44">'ГБУЗ РБ Иглинская ЦРБ'!#REF!</definedName>
    <definedName name="T_ПР132" localSheetId="9">'ГБУЗ РБ Исянгуловская ЦРБ'!#REF!</definedName>
    <definedName name="T_ПР132" localSheetId="79">'ГБУЗ РБ Ишимбайская ЦРБ'!#REF!</definedName>
    <definedName name="T_ПР132" localSheetId="17">'ГБУЗ РБ Калтасинская ЦРБ'!#REF!</definedName>
    <definedName name="T_ПР132" localSheetId="65">'ГБУЗ РБ Караидельская ЦРБ'!#REF!</definedName>
    <definedName name="T_ПР132" localSheetId="48">'ГБУЗ РБ Кармаскалинская ЦРБ'!#REF!</definedName>
    <definedName name="T_ПР132" localSheetId="51">'ГБУЗ РБ КБСМП г.Уфа'!#REF!</definedName>
    <definedName name="T_ПР132" localSheetId="71">'ГБУЗ РБ Кигинская ЦРБ'!#REF!</definedName>
    <definedName name="T_ПР132" localSheetId="16">'ГБУЗ РБ Краснокамская ЦРБ'!#REF!</definedName>
    <definedName name="T_ПР132" localSheetId="27">'ГБУЗ РБ Красноусольская ЦРБ'!#REF!</definedName>
    <definedName name="T_ПР132" localSheetId="49">'ГБУЗ РБ Кушнаренковская ЦРБ'!#REF!</definedName>
    <definedName name="T_ПР132" localSheetId="70">'ГБУЗ РБ Малоязовская ЦРБ'!#REF!</definedName>
    <definedName name="T_ПР132" localSheetId="8">'ГБУЗ РБ Мелеузовская ЦРБ'!#REF!</definedName>
    <definedName name="T_ПР132" localSheetId="68">'ГБУЗ РБ Месягутовская ЦРБ'!#REF!</definedName>
    <definedName name="T_ПР132" localSheetId="64">'ГБУЗ РБ Мишкинская ЦРБ'!#REF!</definedName>
    <definedName name="T_ПР132" localSheetId="3">'ГБУЗ РБ Миякинская ЦРБ'!#REF!</definedName>
    <definedName name="T_ПР132" localSheetId="7">'ГБУЗ РБ Мраковская ЦРБ'!#REF!</definedName>
    <definedName name="T_ПР132" localSheetId="46">'ГБУЗ РБ Нуримановская ЦРБ'!#REF!</definedName>
    <definedName name="T_ПР132" localSheetId="80">'ГБУЗ РБ Поликлиника № 43 г.Уфа'!#REF!</definedName>
    <definedName name="T_ПР132" localSheetId="81">'ГБУЗ РБ ПОликлиника № 46 г.Уфа'!#REF!</definedName>
    <definedName name="T_ПР132" localSheetId="83">'ГБУЗ РБ Поликлиника № 50 г.Уфа'!#REF!</definedName>
    <definedName name="T_ПР132" localSheetId="5">'ГБУЗ РБ Раевская ЦРБ'!#REF!</definedName>
    <definedName name="T_ПР132" localSheetId="28">'ГБУЗ РБ Стерлибашевская ЦРБ'!#REF!</definedName>
    <definedName name="T_ПР132" localSheetId="29">'ГБУЗ РБ Толбазинская ЦРБ'!#REF!</definedName>
    <definedName name="T_ПР132" localSheetId="31">'ГБУЗ РБ Туймазинская ЦРБ'!#REF!</definedName>
    <definedName name="T_ПР132" localSheetId="34">'ГБУЗ РБ Учалинская ЦГБ'!#REF!</definedName>
    <definedName name="T_ПР132" localSheetId="20">'ГБУЗ РБ Федоровская ЦРБ'!#REF!</definedName>
    <definedName name="T_ПР132" localSheetId="23">'ГБУЗ РБ ЦГБ г.Сибай'!#REF!</definedName>
    <definedName name="T_ПР132" localSheetId="75">'ГБУЗ РБ Чекмагушевская ЦРБ'!#REF!</definedName>
    <definedName name="T_ПР132" localSheetId="35">'ГБУЗ РБ Чишминская ЦРБ'!#REF!</definedName>
    <definedName name="T_ПР132" localSheetId="32">'ГБУЗ РБ Шаранская ЦРБ'!#REF!</definedName>
    <definedName name="T_ПР132" localSheetId="38">'ГБУЗ РБ Языковская ЦРБ'!#REF!</definedName>
    <definedName name="T_ПР132" localSheetId="42">'ГБУЗ РБ Янаульская ЦРБ'!#REF!</definedName>
    <definedName name="T_ПР132" localSheetId="19">'ООО "Медсервис" г. Салават'!#REF!</definedName>
    <definedName name="T_ПР132" localSheetId="2">'УФИЦ РАН'!#REF!</definedName>
    <definedName name="T_ПР132" localSheetId="53">'ФГБОУ ВО БГМУ МЗ РФ'!#REF!</definedName>
    <definedName name="T_ПР132" localSheetId="61">'ФГБУЗ МСЧ №142 ФМБА России'!#REF!</definedName>
    <definedName name="T_ПР132" localSheetId="26">'ЧУЗ "РЖД-Медицина"г.Стерлитамак'!#REF!</definedName>
    <definedName name="T_ПР132" localSheetId="43">'ЧУЗ"КБ"РЖД-Медицина" г.Уфа'!#REF!</definedName>
    <definedName name="T_ПР133" localSheetId="22">'ГБУЗ РБ Акъярская ЦРБ'!#REF!</definedName>
    <definedName name="T_ПР133" localSheetId="47">'ГБУЗ РБ Архангельская ЦРБ'!#REF!</definedName>
    <definedName name="T_ПР133" localSheetId="58">'ГБУЗ РБ Аскаровская ЦРБ'!#REF!</definedName>
    <definedName name="T_ПР133" localSheetId="66">'ГБУЗ РБ Аскинская ЦРБ'!#REF!</definedName>
    <definedName name="T_ПР133" localSheetId="36">'ГБУЗ РБ Баймакская ЦГБ'!#REF!</definedName>
    <definedName name="T_ПР133" localSheetId="78">'ГБУЗ РБ Бакалинская ЦРБ'!#REF!</definedName>
    <definedName name="T_ПР133" localSheetId="41">'ГБУЗ РБ Балтачевская ЦРБ'!#REF!</definedName>
    <definedName name="T_ПР133" localSheetId="54">'ГБУЗ РБ Белебеевская ЦРБ'!#REF!</definedName>
    <definedName name="T_ПР133" localSheetId="72">'ГБУЗ РБ Белокатайская ЦРБ'!#REF!</definedName>
    <definedName name="T_ПР133" localSheetId="60">'ГБУЗ РБ Белорецкая ЦРКБ'!#REF!</definedName>
    <definedName name="T_ПР133" localSheetId="55">'ГБУЗ РБ Бижбулякская ЦРБ'!#REF!</definedName>
    <definedName name="T_ПР133" localSheetId="63">'ГБУЗ РБ Бирская ЦРБ'!#REF!</definedName>
    <definedName name="T_ПР133" localSheetId="45">'ГБУЗ РБ Благовещенская ЦРБ'!#REF!</definedName>
    <definedName name="T_ПР133" localSheetId="69">'ГБУЗ РБ Большеустьикинская ЦРБ'!#REF!</definedName>
    <definedName name="T_ПР133" localSheetId="37">'ГБУЗ РБ Буздякская ЦРБ'!#REF!</definedName>
    <definedName name="T_ПР133" localSheetId="67">'ГБУЗ РБ Бураевская ЦРБ'!#REF!</definedName>
    <definedName name="T_ПР133" localSheetId="59">'ГБУЗ РБ Бурзянская ЦРБ'!#REF!</definedName>
    <definedName name="T_ПР133" localSheetId="40">'ГБУЗ РБ Верхне-Татыш. ЦРБ'!#REF!</definedName>
    <definedName name="T_ПР133" localSheetId="77">'ГБУЗ РБ Верхнеяркеевская ЦРБ'!#REF!</definedName>
    <definedName name="T_ПР133" localSheetId="18">'ГБУЗ РБ ГБ № 1 г.Октябрьский'!#REF!</definedName>
    <definedName name="T_ПР133" localSheetId="25">'ГБУЗ РБ ГБ № 2 г.Стерлитамак'!#REF!</definedName>
    <definedName name="T_ПР133" localSheetId="62">'ГБУЗ РБ ГБ № 9 г.Уфа'!#REF!</definedName>
    <definedName name="T_ПР133" localSheetId="11">'ГБУЗ РБ ГБ г.Кумертау'!#REF!</definedName>
    <definedName name="T_ПР133" localSheetId="15">'ГБУЗ РБ ГБ г.Нефтекамск'!#REF!</definedName>
    <definedName name="T_ПР133" localSheetId="21">'ГБУЗ РБ ГБ г.Салават'!#REF!</definedName>
    <definedName name="T_ПР133" localSheetId="14">'ГБУЗ РБ ГДКБ № 17 г.Уфа'!#REF!</definedName>
    <definedName name="T_ПР133" localSheetId="24">'ГБУЗ РБ ГКБ № 1 г.Стерлитамак'!#REF!</definedName>
    <definedName name="T_ПР133" localSheetId="50">'ГБУЗ РБ ГКБ № 13 г.Уфа'!#REF!</definedName>
    <definedName name="T_ПР133" localSheetId="76">'ГБУЗ РБ ГКБ № 18 г.Уфа'!#REF!</definedName>
    <definedName name="T_ПР133" localSheetId="52">'ГБУЗ РБ ГКБ № 21 г.Уфа'!#REF!</definedName>
    <definedName name="T_ПР133" localSheetId="57">'ГБУЗ РБ ГКБ № 5 г.Уфа'!#REF!</definedName>
    <definedName name="T_ПР133" localSheetId="33">'ГБУЗ РБ ГКБ № 8 г.Уфа'!#REF!</definedName>
    <definedName name="T_ПР133" localSheetId="82">'ГБУЗ РБ ГКБ Демского р-на г.Уфы'!#REF!</definedName>
    <definedName name="T_ПР133" localSheetId="4">'ГБУЗ РБ Давлекановская ЦРБ'!#REF!</definedName>
    <definedName name="T_ПР133" localSheetId="30">'ГБУЗ РБ ДБ г.Стерлитамак'!#REF!</definedName>
    <definedName name="T_ПР133" localSheetId="10">'ГБУЗ РБ ДП № 2 г.Уфа'!#REF!</definedName>
    <definedName name="T_ПР133" localSheetId="6">'ГБУЗ РБ ДП № 3 г.Уфа'!#REF!</definedName>
    <definedName name="T_ПР133" localSheetId="73">'ГБУЗ РБ ДП № 4 г.Уфа'!#REF!</definedName>
    <definedName name="T_ПР133" localSheetId="12">'ГБУЗ РБ ДП № 5 г.Уфа'!#REF!</definedName>
    <definedName name="T_ПР133" localSheetId="13">'ГБУЗ РБ ДП № 6 г.Уфа'!#REF!</definedName>
    <definedName name="T_ПР133" localSheetId="74">'ГБУЗ РБ Дюртюлинская ЦРБ'!#REF!</definedName>
    <definedName name="T_ПР133" localSheetId="56">'ГБУЗ РБ Ермекеевская ЦРБ'!#REF!</definedName>
    <definedName name="T_ПР133" localSheetId="39">'ГБУЗ РБ Зилаирская ЦРБ'!#REF!</definedName>
    <definedName name="T_ПР133" localSheetId="44">'ГБУЗ РБ Иглинская ЦРБ'!#REF!</definedName>
    <definedName name="T_ПР133" localSheetId="9">'ГБУЗ РБ Исянгуловская ЦРБ'!#REF!</definedName>
    <definedName name="T_ПР133" localSheetId="79">'ГБУЗ РБ Ишимбайская ЦРБ'!#REF!</definedName>
    <definedName name="T_ПР133" localSheetId="17">'ГБУЗ РБ Калтасинская ЦРБ'!#REF!</definedName>
    <definedName name="T_ПР133" localSheetId="65">'ГБУЗ РБ Караидельская ЦРБ'!#REF!</definedName>
    <definedName name="T_ПР133" localSheetId="48">'ГБУЗ РБ Кармаскалинская ЦРБ'!#REF!</definedName>
    <definedName name="T_ПР133" localSheetId="51">'ГБУЗ РБ КБСМП г.Уфа'!#REF!</definedName>
    <definedName name="T_ПР133" localSheetId="71">'ГБУЗ РБ Кигинская ЦРБ'!#REF!</definedName>
    <definedName name="T_ПР133" localSheetId="16">'ГБУЗ РБ Краснокамская ЦРБ'!#REF!</definedName>
    <definedName name="T_ПР133" localSheetId="27">'ГБУЗ РБ Красноусольская ЦРБ'!#REF!</definedName>
    <definedName name="T_ПР133" localSheetId="49">'ГБУЗ РБ Кушнаренковская ЦРБ'!#REF!</definedName>
    <definedName name="T_ПР133" localSheetId="70">'ГБУЗ РБ Малоязовская ЦРБ'!#REF!</definedName>
    <definedName name="T_ПР133" localSheetId="8">'ГБУЗ РБ Мелеузовская ЦРБ'!#REF!</definedName>
    <definedName name="T_ПР133" localSheetId="68">'ГБУЗ РБ Месягутовская ЦРБ'!#REF!</definedName>
    <definedName name="T_ПР133" localSheetId="64">'ГБУЗ РБ Мишкинская ЦРБ'!#REF!</definedName>
    <definedName name="T_ПР133" localSheetId="3">'ГБУЗ РБ Миякинская ЦРБ'!#REF!</definedName>
    <definedName name="T_ПР133" localSheetId="7">'ГБУЗ РБ Мраковская ЦРБ'!#REF!</definedName>
    <definedName name="T_ПР133" localSheetId="46">'ГБУЗ РБ Нуримановская ЦРБ'!#REF!</definedName>
    <definedName name="T_ПР133" localSheetId="80">'ГБУЗ РБ Поликлиника № 43 г.Уфа'!#REF!</definedName>
    <definedName name="T_ПР133" localSheetId="81">'ГБУЗ РБ ПОликлиника № 46 г.Уфа'!#REF!</definedName>
    <definedName name="T_ПР133" localSheetId="83">'ГБУЗ РБ Поликлиника № 50 г.Уфа'!#REF!</definedName>
    <definedName name="T_ПР133" localSheetId="5">'ГБУЗ РБ Раевская ЦРБ'!#REF!</definedName>
    <definedName name="T_ПР133" localSheetId="28">'ГБУЗ РБ Стерлибашевская ЦРБ'!#REF!</definedName>
    <definedName name="T_ПР133" localSheetId="29">'ГБУЗ РБ Толбазинская ЦРБ'!#REF!</definedName>
    <definedName name="T_ПР133" localSheetId="31">'ГБУЗ РБ Туймазинская ЦРБ'!#REF!</definedName>
    <definedName name="T_ПР133" localSheetId="34">'ГБУЗ РБ Учалинская ЦГБ'!#REF!</definedName>
    <definedName name="T_ПР133" localSheetId="20">'ГБУЗ РБ Федоровская ЦРБ'!#REF!</definedName>
    <definedName name="T_ПР133" localSheetId="23">'ГБУЗ РБ ЦГБ г.Сибай'!#REF!</definedName>
    <definedName name="T_ПР133" localSheetId="75">'ГБУЗ РБ Чекмагушевская ЦРБ'!#REF!</definedName>
    <definedName name="T_ПР133" localSheetId="35">'ГБУЗ РБ Чишминская ЦРБ'!#REF!</definedName>
    <definedName name="T_ПР133" localSheetId="32">'ГБУЗ РБ Шаранская ЦРБ'!#REF!</definedName>
    <definedName name="T_ПР133" localSheetId="38">'ГБУЗ РБ Языковская ЦРБ'!#REF!</definedName>
    <definedName name="T_ПР133" localSheetId="42">'ГБУЗ РБ Янаульская ЦРБ'!#REF!</definedName>
    <definedName name="T_ПР133" localSheetId="19">'ООО "Медсервис" г. Салават'!#REF!</definedName>
    <definedName name="T_ПР133" localSheetId="2">'УФИЦ РАН'!#REF!</definedName>
    <definedName name="T_ПР133" localSheetId="53">'ФГБОУ ВО БГМУ МЗ РФ'!#REF!</definedName>
    <definedName name="T_ПР133" localSheetId="61">'ФГБУЗ МСЧ №142 ФМБА России'!#REF!</definedName>
    <definedName name="T_ПР133" localSheetId="26">'ЧУЗ "РЖД-Медицина"г.Стерлитамак'!#REF!</definedName>
    <definedName name="T_ПР133" localSheetId="43">'ЧУЗ"КБ"РЖД-Медицина" г.Уфа'!#REF!</definedName>
    <definedName name="T_ПР134" localSheetId="22">'ГБУЗ РБ Акъярская ЦРБ'!#REF!</definedName>
    <definedName name="T_ПР134" localSheetId="47">'ГБУЗ РБ Архангельская ЦРБ'!#REF!</definedName>
    <definedName name="T_ПР134" localSheetId="58">'ГБУЗ РБ Аскаровская ЦРБ'!#REF!</definedName>
    <definedName name="T_ПР134" localSheetId="66">'ГБУЗ РБ Аскинская ЦРБ'!#REF!</definedName>
    <definedName name="T_ПР134" localSheetId="36">'ГБУЗ РБ Баймакская ЦГБ'!#REF!</definedName>
    <definedName name="T_ПР134" localSheetId="78">'ГБУЗ РБ Бакалинская ЦРБ'!#REF!</definedName>
    <definedName name="T_ПР134" localSheetId="41">'ГБУЗ РБ Балтачевская ЦРБ'!#REF!</definedName>
    <definedName name="T_ПР134" localSheetId="54">'ГБУЗ РБ Белебеевская ЦРБ'!#REF!</definedName>
    <definedName name="T_ПР134" localSheetId="72">'ГБУЗ РБ Белокатайская ЦРБ'!#REF!</definedName>
    <definedName name="T_ПР134" localSheetId="60">'ГБУЗ РБ Белорецкая ЦРКБ'!#REF!</definedName>
    <definedName name="T_ПР134" localSheetId="55">'ГБУЗ РБ Бижбулякская ЦРБ'!#REF!</definedName>
    <definedName name="T_ПР134" localSheetId="63">'ГБУЗ РБ Бирская ЦРБ'!#REF!</definedName>
    <definedName name="T_ПР134" localSheetId="45">'ГБУЗ РБ Благовещенская ЦРБ'!#REF!</definedName>
    <definedName name="T_ПР134" localSheetId="69">'ГБУЗ РБ Большеустьикинская ЦРБ'!#REF!</definedName>
    <definedName name="T_ПР134" localSheetId="37">'ГБУЗ РБ Буздякская ЦРБ'!#REF!</definedName>
    <definedName name="T_ПР134" localSheetId="67">'ГБУЗ РБ Бураевская ЦРБ'!#REF!</definedName>
    <definedName name="T_ПР134" localSheetId="59">'ГБУЗ РБ Бурзянская ЦРБ'!#REF!</definedName>
    <definedName name="T_ПР134" localSheetId="40">'ГБУЗ РБ Верхне-Татыш. ЦРБ'!#REF!</definedName>
    <definedName name="T_ПР134" localSheetId="77">'ГБУЗ РБ Верхнеяркеевская ЦРБ'!#REF!</definedName>
    <definedName name="T_ПР134" localSheetId="18">'ГБУЗ РБ ГБ № 1 г.Октябрьский'!#REF!</definedName>
    <definedName name="T_ПР134" localSheetId="25">'ГБУЗ РБ ГБ № 2 г.Стерлитамак'!#REF!</definedName>
    <definedName name="T_ПР134" localSheetId="62">'ГБУЗ РБ ГБ № 9 г.Уфа'!#REF!</definedName>
    <definedName name="T_ПР134" localSheetId="11">'ГБУЗ РБ ГБ г.Кумертау'!#REF!</definedName>
    <definedName name="T_ПР134" localSheetId="15">'ГБУЗ РБ ГБ г.Нефтекамск'!#REF!</definedName>
    <definedName name="T_ПР134" localSheetId="21">'ГБУЗ РБ ГБ г.Салават'!#REF!</definedName>
    <definedName name="T_ПР134" localSheetId="14">'ГБУЗ РБ ГДКБ № 17 г.Уфа'!#REF!</definedName>
    <definedName name="T_ПР134" localSheetId="24">'ГБУЗ РБ ГКБ № 1 г.Стерлитамак'!#REF!</definedName>
    <definedName name="T_ПР134" localSheetId="50">'ГБУЗ РБ ГКБ № 13 г.Уфа'!#REF!</definedName>
    <definedName name="T_ПР134" localSheetId="76">'ГБУЗ РБ ГКБ № 18 г.Уфа'!#REF!</definedName>
    <definedName name="T_ПР134" localSheetId="52">'ГБУЗ РБ ГКБ № 21 г.Уфа'!#REF!</definedName>
    <definedName name="T_ПР134" localSheetId="57">'ГБУЗ РБ ГКБ № 5 г.Уфа'!#REF!</definedName>
    <definedName name="T_ПР134" localSheetId="33">'ГБУЗ РБ ГКБ № 8 г.Уфа'!#REF!</definedName>
    <definedName name="T_ПР134" localSheetId="82">'ГБУЗ РБ ГКБ Демского р-на г.Уфы'!#REF!</definedName>
    <definedName name="T_ПР134" localSheetId="4">'ГБУЗ РБ Давлекановская ЦРБ'!#REF!</definedName>
    <definedName name="T_ПР134" localSheetId="30">'ГБУЗ РБ ДБ г.Стерлитамак'!#REF!</definedName>
    <definedName name="T_ПР134" localSheetId="10">'ГБУЗ РБ ДП № 2 г.Уфа'!#REF!</definedName>
    <definedName name="T_ПР134" localSheetId="6">'ГБУЗ РБ ДП № 3 г.Уфа'!#REF!</definedName>
    <definedName name="T_ПР134" localSheetId="73">'ГБУЗ РБ ДП № 4 г.Уфа'!#REF!</definedName>
    <definedName name="T_ПР134" localSheetId="12">'ГБУЗ РБ ДП № 5 г.Уфа'!#REF!</definedName>
    <definedName name="T_ПР134" localSheetId="13">'ГБУЗ РБ ДП № 6 г.Уфа'!#REF!</definedName>
    <definedName name="T_ПР134" localSheetId="74">'ГБУЗ РБ Дюртюлинская ЦРБ'!#REF!</definedName>
    <definedName name="T_ПР134" localSheetId="56">'ГБУЗ РБ Ермекеевская ЦРБ'!#REF!</definedName>
    <definedName name="T_ПР134" localSheetId="39">'ГБУЗ РБ Зилаирская ЦРБ'!#REF!</definedName>
    <definedName name="T_ПР134" localSheetId="44">'ГБУЗ РБ Иглинская ЦРБ'!#REF!</definedName>
    <definedName name="T_ПР134" localSheetId="9">'ГБУЗ РБ Исянгуловская ЦРБ'!#REF!</definedName>
    <definedName name="T_ПР134" localSheetId="79">'ГБУЗ РБ Ишимбайская ЦРБ'!#REF!</definedName>
    <definedName name="T_ПР134" localSheetId="17">'ГБУЗ РБ Калтасинская ЦРБ'!#REF!</definedName>
    <definedName name="T_ПР134" localSheetId="65">'ГБУЗ РБ Караидельская ЦРБ'!#REF!</definedName>
    <definedName name="T_ПР134" localSheetId="48">'ГБУЗ РБ Кармаскалинская ЦРБ'!#REF!</definedName>
    <definedName name="T_ПР134" localSheetId="51">'ГБУЗ РБ КБСМП г.Уфа'!#REF!</definedName>
    <definedName name="T_ПР134" localSheetId="71">'ГБУЗ РБ Кигинская ЦРБ'!#REF!</definedName>
    <definedName name="T_ПР134" localSheetId="16">'ГБУЗ РБ Краснокамская ЦРБ'!#REF!</definedName>
    <definedName name="T_ПР134" localSheetId="27">'ГБУЗ РБ Красноусольская ЦРБ'!#REF!</definedName>
    <definedName name="T_ПР134" localSheetId="49">'ГБУЗ РБ Кушнаренковская ЦРБ'!#REF!</definedName>
    <definedName name="T_ПР134" localSheetId="70">'ГБУЗ РБ Малоязовская ЦРБ'!#REF!</definedName>
    <definedName name="T_ПР134" localSheetId="8">'ГБУЗ РБ Мелеузовская ЦРБ'!#REF!</definedName>
    <definedName name="T_ПР134" localSheetId="68">'ГБУЗ РБ Месягутовская ЦРБ'!#REF!</definedName>
    <definedName name="T_ПР134" localSheetId="64">'ГБУЗ РБ Мишкинская ЦРБ'!#REF!</definedName>
    <definedName name="T_ПР134" localSheetId="3">'ГБУЗ РБ Миякинская ЦРБ'!#REF!</definedName>
    <definedName name="T_ПР134" localSheetId="7">'ГБУЗ РБ Мраковская ЦРБ'!#REF!</definedName>
    <definedName name="T_ПР134" localSheetId="46">'ГБУЗ РБ Нуримановская ЦРБ'!#REF!</definedName>
    <definedName name="T_ПР134" localSheetId="80">'ГБУЗ РБ Поликлиника № 43 г.Уфа'!#REF!</definedName>
    <definedName name="T_ПР134" localSheetId="81">'ГБУЗ РБ ПОликлиника № 46 г.Уфа'!#REF!</definedName>
    <definedName name="T_ПР134" localSheetId="83">'ГБУЗ РБ Поликлиника № 50 г.Уфа'!#REF!</definedName>
    <definedName name="T_ПР134" localSheetId="5">'ГБУЗ РБ Раевская ЦРБ'!#REF!</definedName>
    <definedName name="T_ПР134" localSheetId="28">'ГБУЗ РБ Стерлибашевская ЦРБ'!#REF!</definedName>
    <definedName name="T_ПР134" localSheetId="29">'ГБУЗ РБ Толбазинская ЦРБ'!#REF!</definedName>
    <definedName name="T_ПР134" localSheetId="31">'ГБУЗ РБ Туймазинская ЦРБ'!#REF!</definedName>
    <definedName name="T_ПР134" localSheetId="34">'ГБУЗ РБ Учалинская ЦГБ'!#REF!</definedName>
    <definedName name="T_ПР134" localSheetId="20">'ГБУЗ РБ Федоровская ЦРБ'!#REF!</definedName>
    <definedName name="T_ПР134" localSheetId="23">'ГБУЗ РБ ЦГБ г.Сибай'!#REF!</definedName>
    <definedName name="T_ПР134" localSheetId="75">'ГБУЗ РБ Чекмагушевская ЦРБ'!#REF!</definedName>
    <definedName name="T_ПР134" localSheetId="35">'ГБУЗ РБ Чишминская ЦРБ'!#REF!</definedName>
    <definedName name="T_ПР134" localSheetId="32">'ГБУЗ РБ Шаранская ЦРБ'!#REF!</definedName>
    <definedName name="T_ПР134" localSheetId="38">'ГБУЗ РБ Языковская ЦРБ'!#REF!</definedName>
    <definedName name="T_ПР134" localSheetId="42">'ГБУЗ РБ Янаульская ЦРБ'!#REF!</definedName>
    <definedName name="T_ПР134" localSheetId="19">'ООО "Медсервис" г. Салават'!#REF!</definedName>
    <definedName name="T_ПР134" localSheetId="2">'УФИЦ РАН'!#REF!</definedName>
    <definedName name="T_ПР134" localSheetId="53">'ФГБОУ ВО БГМУ МЗ РФ'!#REF!</definedName>
    <definedName name="T_ПР134" localSheetId="61">'ФГБУЗ МСЧ №142 ФМБА России'!#REF!</definedName>
    <definedName name="T_ПР134" localSheetId="26">'ЧУЗ "РЖД-Медицина"г.Стерлитамак'!#REF!</definedName>
    <definedName name="T_ПР134" localSheetId="43">'ЧУЗ"КБ"РЖД-Медицина" г.Уфа'!#REF!</definedName>
    <definedName name="T_ПР135" localSheetId="22">'ГБУЗ РБ Акъярская ЦРБ'!#REF!</definedName>
    <definedName name="T_ПР135" localSheetId="47">'ГБУЗ РБ Архангельская ЦРБ'!#REF!</definedName>
    <definedName name="T_ПР135" localSheetId="58">'ГБУЗ РБ Аскаровская ЦРБ'!#REF!</definedName>
    <definedName name="T_ПР135" localSheetId="66">'ГБУЗ РБ Аскинская ЦРБ'!#REF!</definedName>
    <definedName name="T_ПР135" localSheetId="36">'ГБУЗ РБ Баймакская ЦГБ'!#REF!</definedName>
    <definedName name="T_ПР135" localSheetId="78">'ГБУЗ РБ Бакалинская ЦРБ'!#REF!</definedName>
    <definedName name="T_ПР135" localSheetId="41">'ГБУЗ РБ Балтачевская ЦРБ'!#REF!</definedName>
    <definedName name="T_ПР135" localSheetId="54">'ГБУЗ РБ Белебеевская ЦРБ'!#REF!</definedName>
    <definedName name="T_ПР135" localSheetId="72">'ГБУЗ РБ Белокатайская ЦРБ'!#REF!</definedName>
    <definedName name="T_ПР135" localSheetId="60">'ГБУЗ РБ Белорецкая ЦРКБ'!#REF!</definedName>
    <definedName name="T_ПР135" localSheetId="55">'ГБУЗ РБ Бижбулякская ЦРБ'!#REF!</definedName>
    <definedName name="T_ПР135" localSheetId="63">'ГБУЗ РБ Бирская ЦРБ'!#REF!</definedName>
    <definedName name="T_ПР135" localSheetId="45">'ГБУЗ РБ Благовещенская ЦРБ'!#REF!</definedName>
    <definedName name="T_ПР135" localSheetId="69">'ГБУЗ РБ Большеустьикинская ЦРБ'!#REF!</definedName>
    <definedName name="T_ПР135" localSheetId="37">'ГБУЗ РБ Буздякская ЦРБ'!#REF!</definedName>
    <definedName name="T_ПР135" localSheetId="67">'ГБУЗ РБ Бураевская ЦРБ'!#REF!</definedName>
    <definedName name="T_ПР135" localSheetId="59">'ГБУЗ РБ Бурзянская ЦРБ'!#REF!</definedName>
    <definedName name="T_ПР135" localSheetId="40">'ГБУЗ РБ Верхне-Татыш. ЦРБ'!#REF!</definedName>
    <definedName name="T_ПР135" localSheetId="77">'ГБУЗ РБ Верхнеяркеевская ЦРБ'!#REF!</definedName>
    <definedName name="T_ПР135" localSheetId="18">'ГБУЗ РБ ГБ № 1 г.Октябрьский'!#REF!</definedName>
    <definedName name="T_ПР135" localSheetId="25">'ГБУЗ РБ ГБ № 2 г.Стерлитамак'!#REF!</definedName>
    <definedName name="T_ПР135" localSheetId="62">'ГБУЗ РБ ГБ № 9 г.Уфа'!#REF!</definedName>
    <definedName name="T_ПР135" localSheetId="11">'ГБУЗ РБ ГБ г.Кумертау'!#REF!</definedName>
    <definedName name="T_ПР135" localSheetId="15">'ГБУЗ РБ ГБ г.Нефтекамск'!#REF!</definedName>
    <definedName name="T_ПР135" localSheetId="21">'ГБУЗ РБ ГБ г.Салават'!#REF!</definedName>
    <definedName name="T_ПР135" localSheetId="14">'ГБУЗ РБ ГДКБ № 17 г.Уфа'!#REF!</definedName>
    <definedName name="T_ПР135" localSheetId="24">'ГБУЗ РБ ГКБ № 1 г.Стерлитамак'!#REF!</definedName>
    <definedName name="T_ПР135" localSheetId="50">'ГБУЗ РБ ГКБ № 13 г.Уфа'!#REF!</definedName>
    <definedName name="T_ПР135" localSheetId="76">'ГБУЗ РБ ГКБ № 18 г.Уфа'!#REF!</definedName>
    <definedName name="T_ПР135" localSheetId="52">'ГБУЗ РБ ГКБ № 21 г.Уфа'!#REF!</definedName>
    <definedName name="T_ПР135" localSheetId="57">'ГБУЗ РБ ГКБ № 5 г.Уфа'!#REF!</definedName>
    <definedName name="T_ПР135" localSheetId="33">'ГБУЗ РБ ГКБ № 8 г.Уфа'!#REF!</definedName>
    <definedName name="T_ПР135" localSheetId="82">'ГБУЗ РБ ГКБ Демского р-на г.Уфы'!#REF!</definedName>
    <definedName name="T_ПР135" localSheetId="4">'ГБУЗ РБ Давлекановская ЦРБ'!#REF!</definedName>
    <definedName name="T_ПР135" localSheetId="30">'ГБУЗ РБ ДБ г.Стерлитамак'!#REF!</definedName>
    <definedName name="T_ПР135" localSheetId="10">'ГБУЗ РБ ДП № 2 г.Уфа'!#REF!</definedName>
    <definedName name="T_ПР135" localSheetId="6">'ГБУЗ РБ ДП № 3 г.Уфа'!#REF!</definedName>
    <definedName name="T_ПР135" localSheetId="73">'ГБУЗ РБ ДП № 4 г.Уфа'!#REF!</definedName>
    <definedName name="T_ПР135" localSheetId="12">'ГБУЗ РБ ДП № 5 г.Уфа'!#REF!</definedName>
    <definedName name="T_ПР135" localSheetId="13">'ГБУЗ РБ ДП № 6 г.Уфа'!#REF!</definedName>
    <definedName name="T_ПР135" localSheetId="74">'ГБУЗ РБ Дюртюлинская ЦРБ'!#REF!</definedName>
    <definedName name="T_ПР135" localSheetId="56">'ГБУЗ РБ Ермекеевская ЦРБ'!#REF!</definedName>
    <definedName name="T_ПР135" localSheetId="39">'ГБУЗ РБ Зилаирская ЦРБ'!#REF!</definedName>
    <definedName name="T_ПР135" localSheetId="44">'ГБУЗ РБ Иглинская ЦРБ'!#REF!</definedName>
    <definedName name="T_ПР135" localSheetId="9">'ГБУЗ РБ Исянгуловская ЦРБ'!#REF!</definedName>
    <definedName name="T_ПР135" localSheetId="79">'ГБУЗ РБ Ишимбайская ЦРБ'!#REF!</definedName>
    <definedName name="T_ПР135" localSheetId="17">'ГБУЗ РБ Калтасинская ЦРБ'!#REF!</definedName>
    <definedName name="T_ПР135" localSheetId="65">'ГБУЗ РБ Караидельская ЦРБ'!#REF!</definedName>
    <definedName name="T_ПР135" localSheetId="48">'ГБУЗ РБ Кармаскалинская ЦРБ'!#REF!</definedName>
    <definedName name="T_ПР135" localSheetId="51">'ГБУЗ РБ КБСМП г.Уфа'!#REF!</definedName>
    <definedName name="T_ПР135" localSheetId="71">'ГБУЗ РБ Кигинская ЦРБ'!#REF!</definedName>
    <definedName name="T_ПР135" localSheetId="16">'ГБУЗ РБ Краснокамская ЦРБ'!#REF!</definedName>
    <definedName name="T_ПР135" localSheetId="27">'ГБУЗ РБ Красноусольская ЦРБ'!#REF!</definedName>
    <definedName name="T_ПР135" localSheetId="49">'ГБУЗ РБ Кушнаренковская ЦРБ'!#REF!</definedName>
    <definedName name="T_ПР135" localSheetId="70">'ГБУЗ РБ Малоязовская ЦРБ'!#REF!</definedName>
    <definedName name="T_ПР135" localSheetId="8">'ГБУЗ РБ Мелеузовская ЦРБ'!#REF!</definedName>
    <definedName name="T_ПР135" localSheetId="68">'ГБУЗ РБ Месягутовская ЦРБ'!#REF!</definedName>
    <definedName name="T_ПР135" localSheetId="64">'ГБУЗ РБ Мишкинская ЦРБ'!#REF!</definedName>
    <definedName name="T_ПР135" localSheetId="3">'ГБУЗ РБ Миякинская ЦРБ'!#REF!</definedName>
    <definedName name="T_ПР135" localSheetId="7">'ГБУЗ РБ Мраковская ЦРБ'!#REF!</definedName>
    <definedName name="T_ПР135" localSheetId="46">'ГБУЗ РБ Нуримановская ЦРБ'!#REF!</definedName>
    <definedName name="T_ПР135" localSheetId="80">'ГБУЗ РБ Поликлиника № 43 г.Уфа'!#REF!</definedName>
    <definedName name="T_ПР135" localSheetId="81">'ГБУЗ РБ ПОликлиника № 46 г.Уфа'!#REF!</definedName>
    <definedName name="T_ПР135" localSheetId="83">'ГБУЗ РБ Поликлиника № 50 г.Уфа'!#REF!</definedName>
    <definedName name="T_ПР135" localSheetId="5">'ГБУЗ РБ Раевская ЦРБ'!#REF!</definedName>
    <definedName name="T_ПР135" localSheetId="28">'ГБУЗ РБ Стерлибашевская ЦРБ'!#REF!</definedName>
    <definedName name="T_ПР135" localSheetId="29">'ГБУЗ РБ Толбазинская ЦРБ'!#REF!</definedName>
    <definedName name="T_ПР135" localSheetId="31">'ГБУЗ РБ Туймазинская ЦРБ'!#REF!</definedName>
    <definedName name="T_ПР135" localSheetId="34">'ГБУЗ РБ Учалинская ЦГБ'!#REF!</definedName>
    <definedName name="T_ПР135" localSheetId="20">'ГБУЗ РБ Федоровская ЦРБ'!#REF!</definedName>
    <definedName name="T_ПР135" localSheetId="23">'ГБУЗ РБ ЦГБ г.Сибай'!#REF!</definedName>
    <definedName name="T_ПР135" localSheetId="75">'ГБУЗ РБ Чекмагушевская ЦРБ'!#REF!</definedName>
    <definedName name="T_ПР135" localSheetId="35">'ГБУЗ РБ Чишминская ЦРБ'!#REF!</definedName>
    <definedName name="T_ПР135" localSheetId="32">'ГБУЗ РБ Шаранская ЦРБ'!#REF!</definedName>
    <definedName name="T_ПР135" localSheetId="38">'ГБУЗ РБ Языковская ЦРБ'!#REF!</definedName>
    <definedName name="T_ПР135" localSheetId="42">'ГБУЗ РБ Янаульская ЦРБ'!#REF!</definedName>
    <definedName name="T_ПР135" localSheetId="19">'ООО "Медсервис" г. Салават'!#REF!</definedName>
    <definedName name="T_ПР135" localSheetId="2">'УФИЦ РАН'!#REF!</definedName>
    <definedName name="T_ПР135" localSheetId="53">'ФГБОУ ВО БГМУ МЗ РФ'!#REF!</definedName>
    <definedName name="T_ПР135" localSheetId="61">'ФГБУЗ МСЧ №142 ФМБА России'!#REF!</definedName>
    <definedName name="T_ПР135" localSheetId="26">'ЧУЗ "РЖД-Медицина"г.Стерлитамак'!#REF!</definedName>
    <definedName name="T_ПР135" localSheetId="43">'ЧУЗ"КБ"РЖД-Медицина" г.Уфа'!#REF!</definedName>
    <definedName name="T_ПР14" localSheetId="22">'ГБУЗ РБ Акъярская ЦРБ'!$I$21</definedName>
    <definedName name="T_ПР14" localSheetId="47">'ГБУЗ РБ Архангельская ЦРБ'!$I$21</definedName>
    <definedName name="T_ПР14" localSheetId="58">'ГБУЗ РБ Аскаровская ЦРБ'!$I$21</definedName>
    <definedName name="T_ПР14" localSheetId="66">'ГБУЗ РБ Аскинская ЦРБ'!$I$21</definedName>
    <definedName name="T_ПР14" localSheetId="36">'ГБУЗ РБ Баймакская ЦГБ'!$I$21</definedName>
    <definedName name="T_ПР14" localSheetId="78">'ГБУЗ РБ Бакалинская ЦРБ'!$I$21</definedName>
    <definedName name="T_ПР14" localSheetId="41">'ГБУЗ РБ Балтачевская ЦРБ'!$I$21</definedName>
    <definedName name="T_ПР14" localSheetId="54">'ГБУЗ РБ Белебеевская ЦРБ'!$I$21</definedName>
    <definedName name="T_ПР14" localSheetId="72">'ГБУЗ РБ Белокатайская ЦРБ'!$I$21</definedName>
    <definedName name="T_ПР14" localSheetId="60">'ГБУЗ РБ Белорецкая ЦРКБ'!$I$21</definedName>
    <definedName name="T_ПР14" localSheetId="55">'ГБУЗ РБ Бижбулякская ЦРБ'!$I$21</definedName>
    <definedName name="T_ПР14" localSheetId="63">'ГБУЗ РБ Бирская ЦРБ'!$I$21</definedName>
    <definedName name="T_ПР14" localSheetId="45">'ГБУЗ РБ Благовещенская ЦРБ'!$I$21</definedName>
    <definedName name="T_ПР14" localSheetId="69">'ГБУЗ РБ Большеустьикинская ЦРБ'!$I$21</definedName>
    <definedName name="T_ПР14" localSheetId="37">'ГБУЗ РБ Буздякская ЦРБ'!$I$21</definedName>
    <definedName name="T_ПР14" localSheetId="67">'ГБУЗ РБ Бураевская ЦРБ'!$I$21</definedName>
    <definedName name="T_ПР14" localSheetId="59">'ГБУЗ РБ Бурзянская ЦРБ'!$I$21</definedName>
    <definedName name="T_ПР14" localSheetId="40">'ГБУЗ РБ Верхне-Татыш. ЦРБ'!$I$21</definedName>
    <definedName name="T_ПР14" localSheetId="77">'ГБУЗ РБ Верхнеяркеевская ЦРБ'!$I$21</definedName>
    <definedName name="T_ПР14" localSheetId="18">'ГБУЗ РБ ГБ № 1 г.Октябрьский'!$I$21</definedName>
    <definedName name="T_ПР14" localSheetId="25">'ГБУЗ РБ ГБ № 2 г.Стерлитамак'!$I$21</definedName>
    <definedName name="T_ПР14" localSheetId="62">'ГБУЗ РБ ГБ № 9 г.Уфа'!$I$21</definedName>
    <definedName name="T_ПР14" localSheetId="11">'ГБУЗ РБ ГБ г.Кумертау'!$I$21</definedName>
    <definedName name="T_ПР14" localSheetId="15">'ГБУЗ РБ ГБ г.Нефтекамск'!$I$21</definedName>
    <definedName name="T_ПР14" localSheetId="21">'ГБУЗ РБ ГБ г.Салават'!$I$21</definedName>
    <definedName name="T_ПР14" localSheetId="14">'ГБУЗ РБ ГДКБ № 17 г.Уфа'!$I$21</definedName>
    <definedName name="T_ПР14" localSheetId="24">'ГБУЗ РБ ГКБ № 1 г.Стерлитамак'!$I$21</definedName>
    <definedName name="T_ПР14" localSheetId="50">'ГБУЗ РБ ГКБ № 13 г.Уфа'!$I$21</definedName>
    <definedName name="T_ПР14" localSheetId="76">'ГБУЗ РБ ГКБ № 18 г.Уфа'!$I$21</definedName>
    <definedName name="T_ПР14" localSheetId="52">'ГБУЗ РБ ГКБ № 21 г.Уфа'!$I$21</definedName>
    <definedName name="T_ПР14" localSheetId="57">'ГБУЗ РБ ГКБ № 5 г.Уфа'!$I$21</definedName>
    <definedName name="T_ПР14" localSheetId="33">'ГБУЗ РБ ГКБ № 8 г.Уфа'!$I$21</definedName>
    <definedName name="T_ПР14" localSheetId="82">'ГБУЗ РБ ГКБ Демского р-на г.Уфы'!$I$21</definedName>
    <definedName name="T_ПР14" localSheetId="4">'ГБУЗ РБ Давлекановская ЦРБ'!$I$21</definedName>
    <definedName name="T_ПР14" localSheetId="30">'ГБУЗ РБ ДБ г.Стерлитамак'!$I$21</definedName>
    <definedName name="T_ПР14" localSheetId="10">'ГБУЗ РБ ДП № 2 г.Уфа'!$I$21</definedName>
    <definedName name="T_ПР14" localSheetId="6">'ГБУЗ РБ ДП № 3 г.Уфа'!$I$21</definedName>
    <definedName name="T_ПР14" localSheetId="73">'ГБУЗ РБ ДП № 4 г.Уфа'!$I$21</definedName>
    <definedName name="T_ПР14" localSheetId="12">'ГБУЗ РБ ДП № 5 г.Уфа'!$I$21</definedName>
    <definedName name="T_ПР14" localSheetId="13">'ГБУЗ РБ ДП № 6 г.Уфа'!$I$21</definedName>
    <definedName name="T_ПР14" localSheetId="74">'ГБУЗ РБ Дюртюлинская ЦРБ'!$I$21</definedName>
    <definedName name="T_ПР14" localSheetId="56">'ГБУЗ РБ Ермекеевская ЦРБ'!$I$21</definedName>
    <definedName name="T_ПР14" localSheetId="39">'ГБУЗ РБ Зилаирская ЦРБ'!$I$21</definedName>
    <definedName name="T_ПР14" localSheetId="44">'ГБУЗ РБ Иглинская ЦРБ'!$I$21</definedName>
    <definedName name="T_ПР14" localSheetId="9">'ГБУЗ РБ Исянгуловская ЦРБ'!$I$21</definedName>
    <definedName name="T_ПР14" localSheetId="79">'ГБУЗ РБ Ишимбайская ЦРБ'!$I$21</definedName>
    <definedName name="T_ПР14" localSheetId="17">'ГБУЗ РБ Калтасинская ЦРБ'!$I$21</definedName>
    <definedName name="T_ПР14" localSheetId="65">'ГБУЗ РБ Караидельская ЦРБ'!$I$21</definedName>
    <definedName name="T_ПР14" localSheetId="48">'ГБУЗ РБ Кармаскалинская ЦРБ'!$I$21</definedName>
    <definedName name="T_ПР14" localSheetId="51">'ГБУЗ РБ КБСМП г.Уфа'!$I$21</definedName>
    <definedName name="T_ПР14" localSheetId="71">'ГБУЗ РБ Кигинская ЦРБ'!$I$21</definedName>
    <definedName name="T_ПР14" localSheetId="16">'ГБУЗ РБ Краснокамская ЦРБ'!$I$21</definedName>
    <definedName name="T_ПР14" localSheetId="27">'ГБУЗ РБ Красноусольская ЦРБ'!$I$21</definedName>
    <definedName name="T_ПР14" localSheetId="49">'ГБУЗ РБ Кушнаренковская ЦРБ'!$I$21</definedName>
    <definedName name="T_ПР14" localSheetId="70">'ГБУЗ РБ Малоязовская ЦРБ'!$I$21</definedName>
    <definedName name="T_ПР14" localSheetId="8">'ГБУЗ РБ Мелеузовская ЦРБ'!$I$21</definedName>
    <definedName name="T_ПР14" localSheetId="68">'ГБУЗ РБ Месягутовская ЦРБ'!$I$21</definedName>
    <definedName name="T_ПР14" localSheetId="64">'ГБУЗ РБ Мишкинская ЦРБ'!$I$21</definedName>
    <definedName name="T_ПР14" localSheetId="3">'ГБУЗ РБ Миякинская ЦРБ'!$I$21</definedName>
    <definedName name="T_ПР14" localSheetId="7">'ГБУЗ РБ Мраковская ЦРБ'!$I$21</definedName>
    <definedName name="T_ПР14" localSheetId="46">'ГБУЗ РБ Нуримановская ЦРБ'!$I$21</definedName>
    <definedName name="T_ПР14" localSheetId="80">'ГБУЗ РБ Поликлиника № 43 г.Уфа'!$I$21</definedName>
    <definedName name="T_ПР14" localSheetId="81">'ГБУЗ РБ ПОликлиника № 46 г.Уфа'!$I$21</definedName>
    <definedName name="T_ПР14" localSheetId="83">'ГБУЗ РБ Поликлиника № 50 г.Уфа'!$I$21</definedName>
    <definedName name="T_ПР14" localSheetId="5">'ГБУЗ РБ Раевская ЦРБ'!$I$21</definedName>
    <definedName name="T_ПР14" localSheetId="28">'ГБУЗ РБ Стерлибашевская ЦРБ'!$I$21</definedName>
    <definedName name="T_ПР14" localSheetId="29">'ГБУЗ РБ Толбазинская ЦРБ'!$I$21</definedName>
    <definedName name="T_ПР14" localSheetId="31">'ГБУЗ РБ Туймазинская ЦРБ'!$I$21</definedName>
    <definedName name="T_ПР14" localSheetId="34">'ГБУЗ РБ Учалинская ЦГБ'!$I$21</definedName>
    <definedName name="T_ПР14" localSheetId="20">'ГБУЗ РБ Федоровская ЦРБ'!$I$21</definedName>
    <definedName name="T_ПР14" localSheetId="23">'ГБУЗ РБ ЦГБ г.Сибай'!$I$21</definedName>
    <definedName name="T_ПР14" localSheetId="75">'ГБУЗ РБ Чекмагушевская ЦРБ'!$I$21</definedName>
    <definedName name="T_ПР14" localSheetId="35">'ГБУЗ РБ Чишминская ЦРБ'!$I$21</definedName>
    <definedName name="T_ПР14" localSheetId="32">'ГБУЗ РБ Шаранская ЦРБ'!$I$21</definedName>
    <definedName name="T_ПР14" localSheetId="38">'ГБУЗ РБ Языковская ЦРБ'!$I$21</definedName>
    <definedName name="T_ПР14" localSheetId="42">'ГБУЗ РБ Янаульская ЦРБ'!$I$21</definedName>
    <definedName name="T_ПР14" localSheetId="19">'ООО "Медсервис" г. Салават'!$I$21</definedName>
    <definedName name="T_ПР14" localSheetId="2">'УФИЦ РАН'!$I$21</definedName>
    <definedName name="T_ПР14" localSheetId="53">'ФГБОУ ВО БГМУ МЗ РФ'!$I$21</definedName>
    <definedName name="T_ПР14" localSheetId="61">'ФГБУЗ МСЧ №142 ФМБА России'!$I$21</definedName>
    <definedName name="T_ПР14" localSheetId="26">'ЧУЗ "РЖД-Медицина"г.Стерлитамак'!$I$21</definedName>
    <definedName name="T_ПР14" localSheetId="43">'ЧУЗ"КБ"РЖД-Медицина" г.Уфа'!$I$21</definedName>
    <definedName name="T_ПР15" localSheetId="22">'ГБУЗ РБ Акъярская ЦРБ'!#REF!</definedName>
    <definedName name="T_ПР15" localSheetId="47">'ГБУЗ РБ Архангельская ЦРБ'!#REF!</definedName>
    <definedName name="T_ПР15" localSheetId="58">'ГБУЗ РБ Аскаровская ЦРБ'!#REF!</definedName>
    <definedName name="T_ПР15" localSheetId="66">'ГБУЗ РБ Аскинская ЦРБ'!#REF!</definedName>
    <definedName name="T_ПР15" localSheetId="36">'ГБУЗ РБ Баймакская ЦГБ'!#REF!</definedName>
    <definedName name="T_ПР15" localSheetId="78">'ГБУЗ РБ Бакалинская ЦРБ'!#REF!</definedName>
    <definedName name="T_ПР15" localSheetId="41">'ГБУЗ РБ Балтачевская ЦРБ'!#REF!</definedName>
    <definedName name="T_ПР15" localSheetId="54">'ГБУЗ РБ Белебеевская ЦРБ'!#REF!</definedName>
    <definedName name="T_ПР15" localSheetId="72">'ГБУЗ РБ Белокатайская ЦРБ'!#REF!</definedName>
    <definedName name="T_ПР15" localSheetId="60">'ГБУЗ РБ Белорецкая ЦРКБ'!#REF!</definedName>
    <definedName name="T_ПР15" localSheetId="55">'ГБУЗ РБ Бижбулякская ЦРБ'!#REF!</definedName>
    <definedName name="T_ПР15" localSheetId="63">'ГБУЗ РБ Бирская ЦРБ'!#REF!</definedName>
    <definedName name="T_ПР15" localSheetId="45">'ГБУЗ РБ Благовещенская ЦРБ'!#REF!</definedName>
    <definedName name="T_ПР15" localSheetId="69">'ГБУЗ РБ Большеустьикинская ЦРБ'!#REF!</definedName>
    <definedName name="T_ПР15" localSheetId="37">'ГБУЗ РБ Буздякская ЦРБ'!#REF!</definedName>
    <definedName name="T_ПР15" localSheetId="67">'ГБУЗ РБ Бураевская ЦРБ'!#REF!</definedName>
    <definedName name="T_ПР15" localSheetId="59">'ГБУЗ РБ Бурзянская ЦРБ'!#REF!</definedName>
    <definedName name="T_ПР15" localSheetId="40">'ГБУЗ РБ Верхне-Татыш. ЦРБ'!#REF!</definedName>
    <definedName name="T_ПР15" localSheetId="77">'ГБУЗ РБ Верхнеяркеевская ЦРБ'!#REF!</definedName>
    <definedName name="T_ПР15" localSheetId="18">'ГБУЗ РБ ГБ № 1 г.Октябрьский'!#REF!</definedName>
    <definedName name="T_ПР15" localSheetId="25">'ГБУЗ РБ ГБ № 2 г.Стерлитамак'!#REF!</definedName>
    <definedName name="T_ПР15" localSheetId="62">'ГБУЗ РБ ГБ № 9 г.Уфа'!#REF!</definedName>
    <definedName name="T_ПР15" localSheetId="11">'ГБУЗ РБ ГБ г.Кумертау'!#REF!</definedName>
    <definedName name="T_ПР15" localSheetId="15">'ГБУЗ РБ ГБ г.Нефтекамск'!#REF!</definedName>
    <definedName name="T_ПР15" localSheetId="21">'ГБУЗ РБ ГБ г.Салават'!#REF!</definedName>
    <definedName name="T_ПР15" localSheetId="14">'ГБУЗ РБ ГДКБ № 17 г.Уфа'!#REF!</definedName>
    <definedName name="T_ПР15" localSheetId="24">'ГБУЗ РБ ГКБ № 1 г.Стерлитамак'!#REF!</definedName>
    <definedName name="T_ПР15" localSheetId="50">'ГБУЗ РБ ГКБ № 13 г.Уфа'!#REF!</definedName>
    <definedName name="T_ПР15" localSheetId="76">'ГБУЗ РБ ГКБ № 18 г.Уфа'!#REF!</definedName>
    <definedName name="T_ПР15" localSheetId="52">'ГБУЗ РБ ГКБ № 21 г.Уфа'!#REF!</definedName>
    <definedName name="T_ПР15" localSheetId="57">'ГБУЗ РБ ГКБ № 5 г.Уфа'!#REF!</definedName>
    <definedName name="T_ПР15" localSheetId="33">'ГБУЗ РБ ГКБ № 8 г.Уфа'!#REF!</definedName>
    <definedName name="T_ПР15" localSheetId="82">'ГБУЗ РБ ГКБ Демского р-на г.Уфы'!#REF!</definedName>
    <definedName name="T_ПР15" localSheetId="4">'ГБУЗ РБ Давлекановская ЦРБ'!#REF!</definedName>
    <definedName name="T_ПР15" localSheetId="30">'ГБУЗ РБ ДБ г.Стерлитамак'!#REF!</definedName>
    <definedName name="T_ПР15" localSheetId="10">'ГБУЗ РБ ДП № 2 г.Уфа'!#REF!</definedName>
    <definedName name="T_ПР15" localSheetId="6">'ГБУЗ РБ ДП № 3 г.Уфа'!#REF!</definedName>
    <definedName name="T_ПР15" localSheetId="73">'ГБУЗ РБ ДП № 4 г.Уфа'!#REF!</definedName>
    <definedName name="T_ПР15" localSheetId="12">'ГБУЗ РБ ДП № 5 г.Уфа'!#REF!</definedName>
    <definedName name="T_ПР15" localSheetId="13">'ГБУЗ РБ ДП № 6 г.Уфа'!#REF!</definedName>
    <definedName name="T_ПР15" localSheetId="74">'ГБУЗ РБ Дюртюлинская ЦРБ'!#REF!</definedName>
    <definedName name="T_ПР15" localSheetId="56">'ГБУЗ РБ Ермекеевская ЦРБ'!#REF!</definedName>
    <definedName name="T_ПР15" localSheetId="39">'ГБУЗ РБ Зилаирская ЦРБ'!#REF!</definedName>
    <definedName name="T_ПР15" localSheetId="44">'ГБУЗ РБ Иглинская ЦРБ'!#REF!</definedName>
    <definedName name="T_ПР15" localSheetId="9">'ГБУЗ РБ Исянгуловская ЦРБ'!#REF!</definedName>
    <definedName name="T_ПР15" localSheetId="79">'ГБУЗ РБ Ишимбайская ЦРБ'!#REF!</definedName>
    <definedName name="T_ПР15" localSheetId="17">'ГБУЗ РБ Калтасинская ЦРБ'!#REF!</definedName>
    <definedName name="T_ПР15" localSheetId="65">'ГБУЗ РБ Караидельская ЦРБ'!#REF!</definedName>
    <definedName name="T_ПР15" localSheetId="48">'ГБУЗ РБ Кармаскалинская ЦРБ'!#REF!</definedName>
    <definedName name="T_ПР15" localSheetId="51">'ГБУЗ РБ КБСМП г.Уфа'!#REF!</definedName>
    <definedName name="T_ПР15" localSheetId="71">'ГБУЗ РБ Кигинская ЦРБ'!#REF!</definedName>
    <definedName name="T_ПР15" localSheetId="16">'ГБУЗ РБ Краснокамская ЦРБ'!#REF!</definedName>
    <definedName name="T_ПР15" localSheetId="27">'ГБУЗ РБ Красноусольская ЦРБ'!#REF!</definedName>
    <definedName name="T_ПР15" localSheetId="49">'ГБУЗ РБ Кушнаренковская ЦРБ'!#REF!</definedName>
    <definedName name="T_ПР15" localSheetId="70">'ГБУЗ РБ Малоязовская ЦРБ'!#REF!</definedName>
    <definedName name="T_ПР15" localSheetId="8">'ГБУЗ РБ Мелеузовская ЦРБ'!#REF!</definedName>
    <definedName name="T_ПР15" localSheetId="68">'ГБУЗ РБ Месягутовская ЦРБ'!#REF!</definedName>
    <definedName name="T_ПР15" localSheetId="64">'ГБУЗ РБ Мишкинская ЦРБ'!#REF!</definedName>
    <definedName name="T_ПР15" localSheetId="3">'ГБУЗ РБ Миякинская ЦРБ'!#REF!</definedName>
    <definedName name="T_ПР15" localSheetId="7">'ГБУЗ РБ Мраковская ЦРБ'!#REF!</definedName>
    <definedName name="T_ПР15" localSheetId="46">'ГБУЗ РБ Нуримановская ЦРБ'!#REF!</definedName>
    <definedName name="T_ПР15" localSheetId="80">'ГБУЗ РБ Поликлиника № 43 г.Уфа'!#REF!</definedName>
    <definedName name="T_ПР15" localSheetId="81">'ГБУЗ РБ ПОликлиника № 46 г.Уфа'!#REF!</definedName>
    <definedName name="T_ПР15" localSheetId="83">'ГБУЗ РБ Поликлиника № 50 г.Уфа'!#REF!</definedName>
    <definedName name="T_ПР15" localSheetId="5">'ГБУЗ РБ Раевская ЦРБ'!#REF!</definedName>
    <definedName name="T_ПР15" localSheetId="28">'ГБУЗ РБ Стерлибашевская ЦРБ'!#REF!</definedName>
    <definedName name="T_ПР15" localSheetId="29">'ГБУЗ РБ Толбазинская ЦРБ'!#REF!</definedName>
    <definedName name="T_ПР15" localSheetId="31">'ГБУЗ РБ Туймазинская ЦРБ'!#REF!</definedName>
    <definedName name="T_ПР15" localSheetId="34">'ГБУЗ РБ Учалинская ЦГБ'!#REF!</definedName>
    <definedName name="T_ПР15" localSheetId="20">'ГБУЗ РБ Федоровская ЦРБ'!#REF!</definedName>
    <definedName name="T_ПР15" localSheetId="23">'ГБУЗ РБ ЦГБ г.Сибай'!#REF!</definedName>
    <definedName name="T_ПР15" localSheetId="75">'ГБУЗ РБ Чекмагушевская ЦРБ'!#REF!</definedName>
    <definedName name="T_ПР15" localSheetId="35">'ГБУЗ РБ Чишминская ЦРБ'!#REF!</definedName>
    <definedName name="T_ПР15" localSheetId="32">'ГБУЗ РБ Шаранская ЦРБ'!#REF!</definedName>
    <definedName name="T_ПР15" localSheetId="38">'ГБУЗ РБ Языковская ЦРБ'!#REF!</definedName>
    <definedName name="T_ПР15" localSheetId="42">'ГБУЗ РБ Янаульская ЦРБ'!#REF!</definedName>
    <definedName name="T_ПР15" localSheetId="19">'ООО "Медсервис" г. Салават'!#REF!</definedName>
    <definedName name="T_ПР15" localSheetId="2">'УФИЦ РАН'!#REF!</definedName>
    <definedName name="T_ПР15" localSheetId="53">'ФГБОУ ВО БГМУ МЗ РФ'!#REF!</definedName>
    <definedName name="T_ПР15" localSheetId="61">'ФГБУЗ МСЧ №142 ФМБА России'!#REF!</definedName>
    <definedName name="T_ПР15" localSheetId="26">'ЧУЗ "РЖД-Медицина"г.Стерлитамак'!#REF!</definedName>
    <definedName name="T_ПР15" localSheetId="43">'ЧУЗ"КБ"РЖД-Медицина" г.Уфа'!#REF!</definedName>
    <definedName name="T_ПР16" localSheetId="22">'ГБУЗ РБ Акъярская ЦРБ'!#REF!</definedName>
    <definedName name="T_ПР16" localSheetId="47">'ГБУЗ РБ Архангельская ЦРБ'!#REF!</definedName>
    <definedName name="T_ПР16" localSheetId="58">'ГБУЗ РБ Аскаровская ЦРБ'!#REF!</definedName>
    <definedName name="T_ПР16" localSheetId="66">'ГБУЗ РБ Аскинская ЦРБ'!#REF!</definedName>
    <definedName name="T_ПР16" localSheetId="36">'ГБУЗ РБ Баймакская ЦГБ'!#REF!</definedName>
    <definedName name="T_ПР16" localSheetId="78">'ГБУЗ РБ Бакалинская ЦРБ'!#REF!</definedName>
    <definedName name="T_ПР16" localSheetId="41">'ГБУЗ РБ Балтачевская ЦРБ'!#REF!</definedName>
    <definedName name="T_ПР16" localSheetId="54">'ГБУЗ РБ Белебеевская ЦРБ'!#REF!</definedName>
    <definedName name="T_ПР16" localSheetId="72">'ГБУЗ РБ Белокатайская ЦРБ'!#REF!</definedName>
    <definedName name="T_ПР16" localSheetId="60">'ГБУЗ РБ Белорецкая ЦРКБ'!#REF!</definedName>
    <definedName name="T_ПР16" localSheetId="55">'ГБУЗ РБ Бижбулякская ЦРБ'!#REF!</definedName>
    <definedName name="T_ПР16" localSheetId="63">'ГБУЗ РБ Бирская ЦРБ'!#REF!</definedName>
    <definedName name="T_ПР16" localSheetId="45">'ГБУЗ РБ Благовещенская ЦРБ'!#REF!</definedName>
    <definedName name="T_ПР16" localSheetId="69">'ГБУЗ РБ Большеустьикинская ЦРБ'!#REF!</definedName>
    <definedName name="T_ПР16" localSheetId="37">'ГБУЗ РБ Буздякская ЦРБ'!#REF!</definedName>
    <definedName name="T_ПР16" localSheetId="67">'ГБУЗ РБ Бураевская ЦРБ'!#REF!</definedName>
    <definedName name="T_ПР16" localSheetId="59">'ГБУЗ РБ Бурзянская ЦРБ'!#REF!</definedName>
    <definedName name="T_ПР16" localSheetId="40">'ГБУЗ РБ Верхне-Татыш. ЦРБ'!#REF!</definedName>
    <definedName name="T_ПР16" localSheetId="77">'ГБУЗ РБ Верхнеяркеевская ЦРБ'!#REF!</definedName>
    <definedName name="T_ПР16" localSheetId="18">'ГБУЗ РБ ГБ № 1 г.Октябрьский'!#REF!</definedName>
    <definedName name="T_ПР16" localSheetId="25">'ГБУЗ РБ ГБ № 2 г.Стерлитамак'!#REF!</definedName>
    <definedName name="T_ПР16" localSheetId="62">'ГБУЗ РБ ГБ № 9 г.Уфа'!#REF!</definedName>
    <definedName name="T_ПР16" localSheetId="11">'ГБУЗ РБ ГБ г.Кумертау'!#REF!</definedName>
    <definedName name="T_ПР16" localSheetId="15">'ГБУЗ РБ ГБ г.Нефтекамск'!#REF!</definedName>
    <definedName name="T_ПР16" localSheetId="21">'ГБУЗ РБ ГБ г.Салават'!#REF!</definedName>
    <definedName name="T_ПР16" localSheetId="14">'ГБУЗ РБ ГДКБ № 17 г.Уфа'!#REF!</definedName>
    <definedName name="T_ПР16" localSheetId="24">'ГБУЗ РБ ГКБ № 1 г.Стерлитамак'!#REF!</definedName>
    <definedName name="T_ПР16" localSheetId="50">'ГБУЗ РБ ГКБ № 13 г.Уфа'!#REF!</definedName>
    <definedName name="T_ПР16" localSheetId="76">'ГБУЗ РБ ГКБ № 18 г.Уфа'!#REF!</definedName>
    <definedName name="T_ПР16" localSheetId="52">'ГБУЗ РБ ГКБ № 21 г.Уфа'!#REF!</definedName>
    <definedName name="T_ПР16" localSheetId="57">'ГБУЗ РБ ГКБ № 5 г.Уфа'!#REF!</definedName>
    <definedName name="T_ПР16" localSheetId="33">'ГБУЗ РБ ГКБ № 8 г.Уфа'!#REF!</definedName>
    <definedName name="T_ПР16" localSheetId="82">'ГБУЗ РБ ГКБ Демского р-на г.Уфы'!#REF!</definedName>
    <definedName name="T_ПР16" localSheetId="4">'ГБУЗ РБ Давлекановская ЦРБ'!#REF!</definedName>
    <definedName name="T_ПР16" localSheetId="30">'ГБУЗ РБ ДБ г.Стерлитамак'!#REF!</definedName>
    <definedName name="T_ПР16" localSheetId="10">'ГБУЗ РБ ДП № 2 г.Уфа'!#REF!</definedName>
    <definedName name="T_ПР16" localSheetId="6">'ГБУЗ РБ ДП № 3 г.Уфа'!#REF!</definedName>
    <definedName name="T_ПР16" localSheetId="73">'ГБУЗ РБ ДП № 4 г.Уфа'!#REF!</definedName>
    <definedName name="T_ПР16" localSheetId="12">'ГБУЗ РБ ДП № 5 г.Уфа'!#REF!</definedName>
    <definedName name="T_ПР16" localSheetId="13">'ГБУЗ РБ ДП № 6 г.Уфа'!#REF!</definedName>
    <definedName name="T_ПР16" localSheetId="74">'ГБУЗ РБ Дюртюлинская ЦРБ'!#REF!</definedName>
    <definedName name="T_ПР16" localSheetId="56">'ГБУЗ РБ Ермекеевская ЦРБ'!#REF!</definedName>
    <definedName name="T_ПР16" localSheetId="39">'ГБУЗ РБ Зилаирская ЦРБ'!#REF!</definedName>
    <definedName name="T_ПР16" localSheetId="44">'ГБУЗ РБ Иглинская ЦРБ'!#REF!</definedName>
    <definedName name="T_ПР16" localSheetId="9">'ГБУЗ РБ Исянгуловская ЦРБ'!#REF!</definedName>
    <definedName name="T_ПР16" localSheetId="79">'ГБУЗ РБ Ишимбайская ЦРБ'!#REF!</definedName>
    <definedName name="T_ПР16" localSheetId="17">'ГБУЗ РБ Калтасинская ЦРБ'!#REF!</definedName>
    <definedName name="T_ПР16" localSheetId="65">'ГБУЗ РБ Караидельская ЦРБ'!#REF!</definedName>
    <definedName name="T_ПР16" localSheetId="48">'ГБУЗ РБ Кармаскалинская ЦРБ'!#REF!</definedName>
    <definedName name="T_ПР16" localSheetId="51">'ГБУЗ РБ КБСМП г.Уфа'!#REF!</definedName>
    <definedName name="T_ПР16" localSheetId="71">'ГБУЗ РБ Кигинская ЦРБ'!#REF!</definedName>
    <definedName name="T_ПР16" localSheetId="16">'ГБУЗ РБ Краснокамская ЦРБ'!#REF!</definedName>
    <definedName name="T_ПР16" localSheetId="27">'ГБУЗ РБ Красноусольская ЦРБ'!#REF!</definedName>
    <definedName name="T_ПР16" localSheetId="49">'ГБУЗ РБ Кушнаренковская ЦРБ'!#REF!</definedName>
    <definedName name="T_ПР16" localSheetId="70">'ГБУЗ РБ Малоязовская ЦРБ'!#REF!</definedName>
    <definedName name="T_ПР16" localSheetId="8">'ГБУЗ РБ Мелеузовская ЦРБ'!#REF!</definedName>
    <definedName name="T_ПР16" localSheetId="68">'ГБУЗ РБ Месягутовская ЦРБ'!#REF!</definedName>
    <definedName name="T_ПР16" localSheetId="64">'ГБУЗ РБ Мишкинская ЦРБ'!#REF!</definedName>
    <definedName name="T_ПР16" localSheetId="3">'ГБУЗ РБ Миякинская ЦРБ'!#REF!</definedName>
    <definedName name="T_ПР16" localSheetId="7">'ГБУЗ РБ Мраковская ЦРБ'!#REF!</definedName>
    <definedName name="T_ПР16" localSheetId="46">'ГБУЗ РБ Нуримановская ЦРБ'!#REF!</definedName>
    <definedName name="T_ПР16" localSheetId="80">'ГБУЗ РБ Поликлиника № 43 г.Уфа'!#REF!</definedName>
    <definedName name="T_ПР16" localSheetId="81">'ГБУЗ РБ ПОликлиника № 46 г.Уфа'!#REF!</definedName>
    <definedName name="T_ПР16" localSheetId="83">'ГБУЗ РБ Поликлиника № 50 г.Уфа'!#REF!</definedName>
    <definedName name="T_ПР16" localSheetId="5">'ГБУЗ РБ Раевская ЦРБ'!#REF!</definedName>
    <definedName name="T_ПР16" localSheetId="28">'ГБУЗ РБ Стерлибашевская ЦРБ'!#REF!</definedName>
    <definedName name="T_ПР16" localSheetId="29">'ГБУЗ РБ Толбазинская ЦРБ'!#REF!</definedName>
    <definedName name="T_ПР16" localSheetId="31">'ГБУЗ РБ Туймазинская ЦРБ'!#REF!</definedName>
    <definedName name="T_ПР16" localSheetId="34">'ГБУЗ РБ Учалинская ЦГБ'!#REF!</definedName>
    <definedName name="T_ПР16" localSheetId="20">'ГБУЗ РБ Федоровская ЦРБ'!#REF!</definedName>
    <definedName name="T_ПР16" localSheetId="23">'ГБУЗ РБ ЦГБ г.Сибай'!#REF!</definedName>
    <definedName name="T_ПР16" localSheetId="75">'ГБУЗ РБ Чекмагушевская ЦРБ'!#REF!</definedName>
    <definedName name="T_ПР16" localSheetId="35">'ГБУЗ РБ Чишминская ЦРБ'!#REF!</definedName>
    <definedName name="T_ПР16" localSheetId="32">'ГБУЗ РБ Шаранская ЦРБ'!#REF!</definedName>
    <definedName name="T_ПР16" localSheetId="38">'ГБУЗ РБ Языковская ЦРБ'!#REF!</definedName>
    <definedName name="T_ПР16" localSheetId="42">'ГБУЗ РБ Янаульская ЦРБ'!#REF!</definedName>
    <definedName name="T_ПР16" localSheetId="19">'ООО "Медсервис" г. Салават'!#REF!</definedName>
    <definedName name="T_ПР16" localSheetId="2">'УФИЦ РАН'!#REF!</definedName>
    <definedName name="T_ПР16" localSheetId="53">'ФГБОУ ВО БГМУ МЗ РФ'!#REF!</definedName>
    <definedName name="T_ПР16" localSheetId="61">'ФГБУЗ МСЧ №142 ФМБА России'!#REF!</definedName>
    <definedName name="T_ПР16" localSheetId="26">'ЧУЗ "РЖД-Медицина"г.Стерлитамак'!#REF!</definedName>
    <definedName name="T_ПР16" localSheetId="43">'ЧУЗ"КБ"РЖД-Медицина" г.Уфа'!#REF!</definedName>
    <definedName name="T_ПР17" localSheetId="22">'ГБУЗ РБ Акъярская ЦРБ'!$I$23</definedName>
    <definedName name="T_ПР17" localSheetId="47">'ГБУЗ РБ Архангельская ЦРБ'!$I$23</definedName>
    <definedName name="T_ПР17" localSheetId="58">'ГБУЗ РБ Аскаровская ЦРБ'!$I$23</definedName>
    <definedName name="T_ПР17" localSheetId="66">'ГБУЗ РБ Аскинская ЦРБ'!$I$23</definedName>
    <definedName name="T_ПР17" localSheetId="36">'ГБУЗ РБ Баймакская ЦГБ'!$I$23</definedName>
    <definedName name="T_ПР17" localSheetId="78">'ГБУЗ РБ Бакалинская ЦРБ'!$I$23</definedName>
    <definedName name="T_ПР17" localSheetId="41">'ГБУЗ РБ Балтачевская ЦРБ'!$I$23</definedName>
    <definedName name="T_ПР17" localSheetId="54">'ГБУЗ РБ Белебеевская ЦРБ'!$I$23</definedName>
    <definedName name="T_ПР17" localSheetId="72">'ГБУЗ РБ Белокатайская ЦРБ'!$I$23</definedName>
    <definedName name="T_ПР17" localSheetId="60">'ГБУЗ РБ Белорецкая ЦРКБ'!$I$23</definedName>
    <definedName name="T_ПР17" localSheetId="55">'ГБУЗ РБ Бижбулякская ЦРБ'!$I$23</definedName>
    <definedName name="T_ПР17" localSheetId="63">'ГБУЗ РБ Бирская ЦРБ'!$I$23</definedName>
    <definedName name="T_ПР17" localSheetId="45">'ГБУЗ РБ Благовещенская ЦРБ'!$I$23</definedName>
    <definedName name="T_ПР17" localSheetId="69">'ГБУЗ РБ Большеустьикинская ЦРБ'!$I$23</definedName>
    <definedName name="T_ПР17" localSheetId="37">'ГБУЗ РБ Буздякская ЦРБ'!$I$23</definedName>
    <definedName name="T_ПР17" localSheetId="67">'ГБУЗ РБ Бураевская ЦРБ'!$I$23</definedName>
    <definedName name="T_ПР17" localSheetId="59">'ГБУЗ РБ Бурзянская ЦРБ'!$I$23</definedName>
    <definedName name="T_ПР17" localSheetId="40">'ГБУЗ РБ Верхне-Татыш. ЦРБ'!$I$23</definedName>
    <definedName name="T_ПР17" localSheetId="77">'ГБУЗ РБ Верхнеяркеевская ЦРБ'!$I$23</definedName>
    <definedName name="T_ПР17" localSheetId="18">'ГБУЗ РБ ГБ № 1 г.Октябрьский'!$I$23</definedName>
    <definedName name="T_ПР17" localSheetId="25">'ГБУЗ РБ ГБ № 2 г.Стерлитамак'!$I$23</definedName>
    <definedName name="T_ПР17" localSheetId="62">'ГБУЗ РБ ГБ № 9 г.Уфа'!$I$23</definedName>
    <definedName name="T_ПР17" localSheetId="11">'ГБУЗ РБ ГБ г.Кумертау'!$I$23</definedName>
    <definedName name="T_ПР17" localSheetId="15">'ГБУЗ РБ ГБ г.Нефтекамск'!$I$23</definedName>
    <definedName name="T_ПР17" localSheetId="21">'ГБУЗ РБ ГБ г.Салават'!$I$23</definedName>
    <definedName name="T_ПР17" localSheetId="14">'ГБУЗ РБ ГДКБ № 17 г.Уфа'!$I$23</definedName>
    <definedName name="T_ПР17" localSheetId="24">'ГБУЗ РБ ГКБ № 1 г.Стерлитамак'!$I$23</definedName>
    <definedName name="T_ПР17" localSheetId="50">'ГБУЗ РБ ГКБ № 13 г.Уфа'!$I$23</definedName>
    <definedName name="T_ПР17" localSheetId="76">'ГБУЗ РБ ГКБ № 18 г.Уфа'!$I$23</definedName>
    <definedName name="T_ПР17" localSheetId="52">'ГБУЗ РБ ГКБ № 21 г.Уфа'!$I$23</definedName>
    <definedName name="T_ПР17" localSheetId="57">'ГБУЗ РБ ГКБ № 5 г.Уфа'!$I$23</definedName>
    <definedName name="T_ПР17" localSheetId="33">'ГБУЗ РБ ГКБ № 8 г.Уфа'!$I$23</definedName>
    <definedName name="T_ПР17" localSheetId="82">'ГБУЗ РБ ГКБ Демского р-на г.Уфы'!$I$23</definedName>
    <definedName name="T_ПР17" localSheetId="4">'ГБУЗ РБ Давлекановская ЦРБ'!$I$23</definedName>
    <definedName name="T_ПР17" localSheetId="30">'ГБУЗ РБ ДБ г.Стерлитамак'!$I$23</definedName>
    <definedName name="T_ПР17" localSheetId="10">'ГБУЗ РБ ДП № 2 г.Уфа'!$I$23</definedName>
    <definedName name="T_ПР17" localSheetId="6">'ГБУЗ РБ ДП № 3 г.Уфа'!$I$23</definedName>
    <definedName name="T_ПР17" localSheetId="73">'ГБУЗ РБ ДП № 4 г.Уфа'!$I$23</definedName>
    <definedName name="T_ПР17" localSheetId="12">'ГБУЗ РБ ДП № 5 г.Уфа'!$I$23</definedName>
    <definedName name="T_ПР17" localSheetId="13">'ГБУЗ РБ ДП № 6 г.Уфа'!$I$23</definedName>
    <definedName name="T_ПР17" localSheetId="74">'ГБУЗ РБ Дюртюлинская ЦРБ'!$I$23</definedName>
    <definedName name="T_ПР17" localSheetId="56">'ГБУЗ РБ Ермекеевская ЦРБ'!$I$23</definedName>
    <definedName name="T_ПР17" localSheetId="39">'ГБУЗ РБ Зилаирская ЦРБ'!$I$23</definedName>
    <definedName name="T_ПР17" localSheetId="44">'ГБУЗ РБ Иглинская ЦРБ'!$I$23</definedName>
    <definedName name="T_ПР17" localSheetId="9">'ГБУЗ РБ Исянгуловская ЦРБ'!$I$23</definedName>
    <definedName name="T_ПР17" localSheetId="79">'ГБУЗ РБ Ишимбайская ЦРБ'!$I$23</definedName>
    <definedName name="T_ПР17" localSheetId="17">'ГБУЗ РБ Калтасинская ЦРБ'!$I$23</definedName>
    <definedName name="T_ПР17" localSheetId="65">'ГБУЗ РБ Караидельская ЦРБ'!$I$23</definedName>
    <definedName name="T_ПР17" localSheetId="48">'ГБУЗ РБ Кармаскалинская ЦРБ'!$I$23</definedName>
    <definedName name="T_ПР17" localSheetId="51">'ГБУЗ РБ КБСМП г.Уфа'!$I$23</definedName>
    <definedName name="T_ПР17" localSheetId="71">'ГБУЗ РБ Кигинская ЦРБ'!$I$23</definedName>
    <definedName name="T_ПР17" localSheetId="16">'ГБУЗ РБ Краснокамская ЦРБ'!$I$23</definedName>
    <definedName name="T_ПР17" localSheetId="27">'ГБУЗ РБ Красноусольская ЦРБ'!$I$23</definedName>
    <definedName name="T_ПР17" localSheetId="49">'ГБУЗ РБ Кушнаренковская ЦРБ'!$I$23</definedName>
    <definedName name="T_ПР17" localSheetId="70">'ГБУЗ РБ Малоязовская ЦРБ'!$I$23</definedName>
    <definedName name="T_ПР17" localSheetId="8">'ГБУЗ РБ Мелеузовская ЦРБ'!$I$23</definedName>
    <definedName name="T_ПР17" localSheetId="68">'ГБУЗ РБ Месягутовская ЦРБ'!$I$23</definedName>
    <definedName name="T_ПР17" localSheetId="64">'ГБУЗ РБ Мишкинская ЦРБ'!$I$23</definedName>
    <definedName name="T_ПР17" localSheetId="3">'ГБУЗ РБ Миякинская ЦРБ'!$I$23</definedName>
    <definedName name="T_ПР17" localSheetId="7">'ГБУЗ РБ Мраковская ЦРБ'!$I$23</definedName>
    <definedName name="T_ПР17" localSheetId="46">'ГБУЗ РБ Нуримановская ЦРБ'!$I$23</definedName>
    <definedName name="T_ПР17" localSheetId="80">'ГБУЗ РБ Поликлиника № 43 г.Уфа'!$I$23</definedName>
    <definedName name="T_ПР17" localSheetId="81">'ГБУЗ РБ ПОликлиника № 46 г.Уфа'!$I$23</definedName>
    <definedName name="T_ПР17" localSheetId="83">'ГБУЗ РБ Поликлиника № 50 г.Уфа'!$I$23</definedName>
    <definedName name="T_ПР17" localSheetId="5">'ГБУЗ РБ Раевская ЦРБ'!$I$23</definedName>
    <definedName name="T_ПР17" localSheetId="28">'ГБУЗ РБ Стерлибашевская ЦРБ'!$I$23</definedName>
    <definedName name="T_ПР17" localSheetId="29">'ГБУЗ РБ Толбазинская ЦРБ'!$I$23</definedName>
    <definedName name="T_ПР17" localSheetId="31">'ГБУЗ РБ Туймазинская ЦРБ'!$I$23</definedName>
    <definedName name="T_ПР17" localSheetId="34">'ГБУЗ РБ Учалинская ЦГБ'!$I$23</definedName>
    <definedName name="T_ПР17" localSheetId="20">'ГБУЗ РБ Федоровская ЦРБ'!$I$23</definedName>
    <definedName name="T_ПР17" localSheetId="23">'ГБУЗ РБ ЦГБ г.Сибай'!$I$23</definedName>
    <definedName name="T_ПР17" localSheetId="75">'ГБУЗ РБ Чекмагушевская ЦРБ'!$I$23</definedName>
    <definedName name="T_ПР17" localSheetId="35">'ГБУЗ РБ Чишминская ЦРБ'!$I$23</definedName>
    <definedName name="T_ПР17" localSheetId="32">'ГБУЗ РБ Шаранская ЦРБ'!$I$23</definedName>
    <definedName name="T_ПР17" localSheetId="38">'ГБУЗ РБ Языковская ЦРБ'!$I$23</definedName>
    <definedName name="T_ПР17" localSheetId="42">'ГБУЗ РБ Янаульская ЦРБ'!$I$23</definedName>
    <definedName name="T_ПР17" localSheetId="19">'ООО "Медсервис" г. Салават'!$I$23</definedName>
    <definedName name="T_ПР17" localSheetId="2">'УФИЦ РАН'!$I$23</definedName>
    <definedName name="T_ПР17" localSheetId="53">'ФГБОУ ВО БГМУ МЗ РФ'!$I$23</definedName>
    <definedName name="T_ПР17" localSheetId="61">'ФГБУЗ МСЧ №142 ФМБА России'!$I$23</definedName>
    <definedName name="T_ПР17" localSheetId="26">'ЧУЗ "РЖД-Медицина"г.Стерлитамак'!$I$23</definedName>
    <definedName name="T_ПР17" localSheetId="43">'ЧУЗ"КБ"РЖД-Медицина" г.Уфа'!$I$23</definedName>
    <definedName name="T_ПР18" localSheetId="22">'ГБУЗ РБ Акъярская ЦРБ'!#REF!</definedName>
    <definedName name="T_ПР18" localSheetId="47">'ГБУЗ РБ Архангельская ЦРБ'!#REF!</definedName>
    <definedName name="T_ПР18" localSheetId="58">'ГБУЗ РБ Аскаровская ЦРБ'!#REF!</definedName>
    <definedName name="T_ПР18" localSheetId="66">'ГБУЗ РБ Аскинская ЦРБ'!#REF!</definedName>
    <definedName name="T_ПР18" localSheetId="36">'ГБУЗ РБ Баймакская ЦГБ'!#REF!</definedName>
    <definedName name="T_ПР18" localSheetId="78">'ГБУЗ РБ Бакалинская ЦРБ'!#REF!</definedName>
    <definedName name="T_ПР18" localSheetId="41">'ГБУЗ РБ Балтачевская ЦРБ'!#REF!</definedName>
    <definedName name="T_ПР18" localSheetId="54">'ГБУЗ РБ Белебеевская ЦРБ'!#REF!</definedName>
    <definedName name="T_ПР18" localSheetId="72">'ГБУЗ РБ Белокатайская ЦРБ'!#REF!</definedName>
    <definedName name="T_ПР18" localSheetId="60">'ГБУЗ РБ Белорецкая ЦРКБ'!#REF!</definedName>
    <definedName name="T_ПР18" localSheetId="55">'ГБУЗ РБ Бижбулякская ЦРБ'!#REF!</definedName>
    <definedName name="T_ПР18" localSheetId="63">'ГБУЗ РБ Бирская ЦРБ'!#REF!</definedName>
    <definedName name="T_ПР18" localSheetId="45">'ГБУЗ РБ Благовещенская ЦРБ'!#REF!</definedName>
    <definedName name="T_ПР18" localSheetId="69">'ГБУЗ РБ Большеустьикинская ЦРБ'!#REF!</definedName>
    <definedName name="T_ПР18" localSheetId="37">'ГБУЗ РБ Буздякская ЦРБ'!#REF!</definedName>
    <definedName name="T_ПР18" localSheetId="67">'ГБУЗ РБ Бураевская ЦРБ'!#REF!</definedName>
    <definedName name="T_ПР18" localSheetId="59">'ГБУЗ РБ Бурзянская ЦРБ'!#REF!</definedName>
    <definedName name="T_ПР18" localSheetId="40">'ГБУЗ РБ Верхне-Татыш. ЦРБ'!#REF!</definedName>
    <definedName name="T_ПР18" localSheetId="77">'ГБУЗ РБ Верхнеяркеевская ЦРБ'!#REF!</definedName>
    <definedName name="T_ПР18" localSheetId="18">'ГБУЗ РБ ГБ № 1 г.Октябрьский'!#REF!</definedName>
    <definedName name="T_ПР18" localSheetId="25">'ГБУЗ РБ ГБ № 2 г.Стерлитамак'!#REF!</definedName>
    <definedName name="T_ПР18" localSheetId="62">'ГБУЗ РБ ГБ № 9 г.Уфа'!#REF!</definedName>
    <definedName name="T_ПР18" localSheetId="11">'ГБУЗ РБ ГБ г.Кумертау'!#REF!</definedName>
    <definedName name="T_ПР18" localSheetId="15">'ГБУЗ РБ ГБ г.Нефтекамск'!#REF!</definedName>
    <definedName name="T_ПР18" localSheetId="21">'ГБУЗ РБ ГБ г.Салават'!#REF!</definedName>
    <definedName name="T_ПР18" localSheetId="14">'ГБУЗ РБ ГДКБ № 17 г.Уфа'!#REF!</definedName>
    <definedName name="T_ПР18" localSheetId="24">'ГБУЗ РБ ГКБ № 1 г.Стерлитамак'!#REF!</definedName>
    <definedName name="T_ПР18" localSheetId="50">'ГБУЗ РБ ГКБ № 13 г.Уфа'!#REF!</definedName>
    <definedName name="T_ПР18" localSheetId="76">'ГБУЗ РБ ГКБ № 18 г.Уфа'!#REF!</definedName>
    <definedName name="T_ПР18" localSheetId="52">'ГБУЗ РБ ГКБ № 21 г.Уфа'!#REF!</definedName>
    <definedName name="T_ПР18" localSheetId="57">'ГБУЗ РБ ГКБ № 5 г.Уфа'!#REF!</definedName>
    <definedName name="T_ПР18" localSheetId="33">'ГБУЗ РБ ГКБ № 8 г.Уфа'!#REF!</definedName>
    <definedName name="T_ПР18" localSheetId="82">'ГБУЗ РБ ГКБ Демского р-на г.Уфы'!#REF!</definedName>
    <definedName name="T_ПР18" localSheetId="4">'ГБУЗ РБ Давлекановская ЦРБ'!#REF!</definedName>
    <definedName name="T_ПР18" localSheetId="30">'ГБУЗ РБ ДБ г.Стерлитамак'!#REF!</definedName>
    <definedName name="T_ПР18" localSheetId="10">'ГБУЗ РБ ДП № 2 г.Уфа'!#REF!</definedName>
    <definedName name="T_ПР18" localSheetId="6">'ГБУЗ РБ ДП № 3 г.Уфа'!#REF!</definedName>
    <definedName name="T_ПР18" localSheetId="73">'ГБУЗ РБ ДП № 4 г.Уфа'!#REF!</definedName>
    <definedName name="T_ПР18" localSheetId="12">'ГБУЗ РБ ДП № 5 г.Уфа'!#REF!</definedName>
    <definedName name="T_ПР18" localSheetId="13">'ГБУЗ РБ ДП № 6 г.Уфа'!#REF!</definedName>
    <definedName name="T_ПР18" localSheetId="74">'ГБУЗ РБ Дюртюлинская ЦРБ'!#REF!</definedName>
    <definedName name="T_ПР18" localSheetId="56">'ГБУЗ РБ Ермекеевская ЦРБ'!#REF!</definedName>
    <definedName name="T_ПР18" localSheetId="39">'ГБУЗ РБ Зилаирская ЦРБ'!#REF!</definedName>
    <definedName name="T_ПР18" localSheetId="44">'ГБУЗ РБ Иглинская ЦРБ'!#REF!</definedName>
    <definedName name="T_ПР18" localSheetId="9">'ГБУЗ РБ Исянгуловская ЦРБ'!#REF!</definedName>
    <definedName name="T_ПР18" localSheetId="79">'ГБУЗ РБ Ишимбайская ЦРБ'!#REF!</definedName>
    <definedName name="T_ПР18" localSheetId="17">'ГБУЗ РБ Калтасинская ЦРБ'!#REF!</definedName>
    <definedName name="T_ПР18" localSheetId="65">'ГБУЗ РБ Караидельская ЦРБ'!#REF!</definedName>
    <definedName name="T_ПР18" localSheetId="48">'ГБУЗ РБ Кармаскалинская ЦРБ'!#REF!</definedName>
    <definedName name="T_ПР18" localSheetId="51">'ГБУЗ РБ КБСМП г.Уфа'!#REF!</definedName>
    <definedName name="T_ПР18" localSheetId="71">'ГБУЗ РБ Кигинская ЦРБ'!#REF!</definedName>
    <definedName name="T_ПР18" localSheetId="16">'ГБУЗ РБ Краснокамская ЦРБ'!#REF!</definedName>
    <definedName name="T_ПР18" localSheetId="27">'ГБУЗ РБ Красноусольская ЦРБ'!#REF!</definedName>
    <definedName name="T_ПР18" localSheetId="49">'ГБУЗ РБ Кушнаренковская ЦРБ'!#REF!</definedName>
    <definedName name="T_ПР18" localSheetId="70">'ГБУЗ РБ Малоязовская ЦРБ'!#REF!</definedName>
    <definedName name="T_ПР18" localSheetId="8">'ГБУЗ РБ Мелеузовская ЦРБ'!#REF!</definedName>
    <definedName name="T_ПР18" localSheetId="68">'ГБУЗ РБ Месягутовская ЦРБ'!#REF!</definedName>
    <definedName name="T_ПР18" localSheetId="64">'ГБУЗ РБ Мишкинская ЦРБ'!#REF!</definedName>
    <definedName name="T_ПР18" localSheetId="3">'ГБУЗ РБ Миякинская ЦРБ'!#REF!</definedName>
    <definedName name="T_ПР18" localSheetId="7">'ГБУЗ РБ Мраковская ЦРБ'!#REF!</definedName>
    <definedName name="T_ПР18" localSheetId="46">'ГБУЗ РБ Нуримановская ЦРБ'!#REF!</definedName>
    <definedName name="T_ПР18" localSheetId="80">'ГБУЗ РБ Поликлиника № 43 г.Уфа'!#REF!</definedName>
    <definedName name="T_ПР18" localSheetId="81">'ГБУЗ РБ ПОликлиника № 46 г.Уфа'!#REF!</definedName>
    <definedName name="T_ПР18" localSheetId="83">'ГБУЗ РБ Поликлиника № 50 г.Уфа'!#REF!</definedName>
    <definedName name="T_ПР18" localSheetId="5">'ГБУЗ РБ Раевская ЦРБ'!#REF!</definedName>
    <definedName name="T_ПР18" localSheetId="28">'ГБУЗ РБ Стерлибашевская ЦРБ'!#REF!</definedName>
    <definedName name="T_ПР18" localSheetId="29">'ГБУЗ РБ Толбазинская ЦРБ'!#REF!</definedName>
    <definedName name="T_ПР18" localSheetId="31">'ГБУЗ РБ Туймазинская ЦРБ'!#REF!</definedName>
    <definedName name="T_ПР18" localSheetId="34">'ГБУЗ РБ Учалинская ЦГБ'!#REF!</definedName>
    <definedName name="T_ПР18" localSheetId="20">'ГБУЗ РБ Федоровская ЦРБ'!#REF!</definedName>
    <definedName name="T_ПР18" localSheetId="23">'ГБУЗ РБ ЦГБ г.Сибай'!#REF!</definedName>
    <definedName name="T_ПР18" localSheetId="75">'ГБУЗ РБ Чекмагушевская ЦРБ'!#REF!</definedName>
    <definedName name="T_ПР18" localSheetId="35">'ГБУЗ РБ Чишминская ЦРБ'!#REF!</definedName>
    <definedName name="T_ПР18" localSheetId="32">'ГБУЗ РБ Шаранская ЦРБ'!#REF!</definedName>
    <definedName name="T_ПР18" localSheetId="38">'ГБУЗ РБ Языковская ЦРБ'!#REF!</definedName>
    <definedName name="T_ПР18" localSheetId="42">'ГБУЗ РБ Янаульская ЦРБ'!#REF!</definedName>
    <definedName name="T_ПР18" localSheetId="19">'ООО "Медсервис" г. Салават'!#REF!</definedName>
    <definedName name="T_ПР18" localSheetId="2">'УФИЦ РАН'!#REF!</definedName>
    <definedName name="T_ПР18" localSheetId="53">'ФГБОУ ВО БГМУ МЗ РФ'!#REF!</definedName>
    <definedName name="T_ПР18" localSheetId="61">'ФГБУЗ МСЧ №142 ФМБА России'!#REF!</definedName>
    <definedName name="T_ПР18" localSheetId="26">'ЧУЗ "РЖД-Медицина"г.Стерлитамак'!#REF!</definedName>
    <definedName name="T_ПР18" localSheetId="43">'ЧУЗ"КБ"РЖД-Медицина" г.Уфа'!#REF!</definedName>
    <definedName name="T_ПР19" localSheetId="22">'ГБУЗ РБ Акъярская ЦРБ'!$I$27</definedName>
    <definedName name="T_ПР19" localSheetId="47">'ГБУЗ РБ Архангельская ЦРБ'!$I$27</definedName>
    <definedName name="T_ПР19" localSheetId="58">'ГБУЗ РБ Аскаровская ЦРБ'!$I$27</definedName>
    <definedName name="T_ПР19" localSheetId="66">'ГБУЗ РБ Аскинская ЦРБ'!$I$27</definedName>
    <definedName name="T_ПР19" localSheetId="36">'ГБУЗ РБ Баймакская ЦГБ'!$I$27</definedName>
    <definedName name="T_ПР19" localSheetId="78">'ГБУЗ РБ Бакалинская ЦРБ'!$I$27</definedName>
    <definedName name="T_ПР19" localSheetId="41">'ГБУЗ РБ Балтачевская ЦРБ'!$I$27</definedName>
    <definedName name="T_ПР19" localSheetId="54">'ГБУЗ РБ Белебеевская ЦРБ'!$I$27</definedName>
    <definedName name="T_ПР19" localSheetId="72">'ГБУЗ РБ Белокатайская ЦРБ'!$I$27</definedName>
    <definedName name="T_ПР19" localSheetId="60">'ГБУЗ РБ Белорецкая ЦРКБ'!$I$27</definedName>
    <definedName name="T_ПР19" localSheetId="55">'ГБУЗ РБ Бижбулякская ЦРБ'!$I$27</definedName>
    <definedName name="T_ПР19" localSheetId="63">'ГБУЗ РБ Бирская ЦРБ'!$I$27</definedName>
    <definedName name="T_ПР19" localSheetId="45">'ГБУЗ РБ Благовещенская ЦРБ'!$I$27</definedName>
    <definedName name="T_ПР19" localSheetId="69">'ГБУЗ РБ Большеустьикинская ЦРБ'!$I$27</definedName>
    <definedName name="T_ПР19" localSheetId="37">'ГБУЗ РБ Буздякская ЦРБ'!$I$27</definedName>
    <definedName name="T_ПР19" localSheetId="67">'ГБУЗ РБ Бураевская ЦРБ'!$I$27</definedName>
    <definedName name="T_ПР19" localSheetId="59">'ГБУЗ РБ Бурзянская ЦРБ'!$I$27</definedName>
    <definedName name="T_ПР19" localSheetId="40">'ГБУЗ РБ Верхне-Татыш. ЦРБ'!$I$27</definedName>
    <definedName name="T_ПР19" localSheetId="77">'ГБУЗ РБ Верхнеяркеевская ЦРБ'!$I$27</definedName>
    <definedName name="T_ПР19" localSheetId="18">'ГБУЗ РБ ГБ № 1 г.Октябрьский'!$I$27</definedName>
    <definedName name="T_ПР19" localSheetId="25">'ГБУЗ РБ ГБ № 2 г.Стерлитамак'!$I$27</definedName>
    <definedName name="T_ПР19" localSheetId="62">'ГБУЗ РБ ГБ № 9 г.Уфа'!$I$27</definedName>
    <definedName name="T_ПР19" localSheetId="11">'ГБУЗ РБ ГБ г.Кумертау'!$I$27</definedName>
    <definedName name="T_ПР19" localSheetId="15">'ГБУЗ РБ ГБ г.Нефтекамск'!$I$27</definedName>
    <definedName name="T_ПР19" localSheetId="21">'ГБУЗ РБ ГБ г.Салават'!$I$27</definedName>
    <definedName name="T_ПР19" localSheetId="14">'ГБУЗ РБ ГДКБ № 17 г.Уфа'!$I$27</definedName>
    <definedName name="T_ПР19" localSheetId="24">'ГБУЗ РБ ГКБ № 1 г.Стерлитамак'!$I$27</definedName>
    <definedName name="T_ПР19" localSheetId="50">'ГБУЗ РБ ГКБ № 13 г.Уфа'!$I$27</definedName>
    <definedName name="T_ПР19" localSheetId="76">'ГБУЗ РБ ГКБ № 18 г.Уфа'!$I$27</definedName>
    <definedName name="T_ПР19" localSheetId="52">'ГБУЗ РБ ГКБ № 21 г.Уфа'!$I$27</definedName>
    <definedName name="T_ПР19" localSheetId="57">'ГБУЗ РБ ГКБ № 5 г.Уфа'!$I$27</definedName>
    <definedName name="T_ПР19" localSheetId="33">'ГБУЗ РБ ГКБ № 8 г.Уфа'!$I$27</definedName>
    <definedName name="T_ПР19" localSheetId="82">'ГБУЗ РБ ГКБ Демского р-на г.Уфы'!$I$27</definedName>
    <definedName name="T_ПР19" localSheetId="4">'ГБУЗ РБ Давлекановская ЦРБ'!$I$27</definedName>
    <definedName name="T_ПР19" localSheetId="30">'ГБУЗ РБ ДБ г.Стерлитамак'!$I$27</definedName>
    <definedName name="T_ПР19" localSheetId="10">'ГБУЗ РБ ДП № 2 г.Уфа'!$I$27</definedName>
    <definedName name="T_ПР19" localSheetId="6">'ГБУЗ РБ ДП № 3 г.Уфа'!$I$27</definedName>
    <definedName name="T_ПР19" localSheetId="73">'ГБУЗ РБ ДП № 4 г.Уфа'!$I$27</definedName>
    <definedName name="T_ПР19" localSheetId="12">'ГБУЗ РБ ДП № 5 г.Уфа'!$I$27</definedName>
    <definedName name="T_ПР19" localSheetId="13">'ГБУЗ РБ ДП № 6 г.Уфа'!$I$27</definedName>
    <definedName name="T_ПР19" localSheetId="74">'ГБУЗ РБ Дюртюлинская ЦРБ'!$I$27</definedName>
    <definedName name="T_ПР19" localSheetId="56">'ГБУЗ РБ Ермекеевская ЦРБ'!$I$27</definedName>
    <definedName name="T_ПР19" localSheetId="39">'ГБУЗ РБ Зилаирская ЦРБ'!$I$27</definedName>
    <definedName name="T_ПР19" localSheetId="44">'ГБУЗ РБ Иглинская ЦРБ'!$I$27</definedName>
    <definedName name="T_ПР19" localSheetId="9">'ГБУЗ РБ Исянгуловская ЦРБ'!$I$27</definedName>
    <definedName name="T_ПР19" localSheetId="79">'ГБУЗ РБ Ишимбайская ЦРБ'!$I$27</definedName>
    <definedName name="T_ПР19" localSheetId="17">'ГБУЗ РБ Калтасинская ЦРБ'!$I$27</definedName>
    <definedName name="T_ПР19" localSheetId="65">'ГБУЗ РБ Караидельская ЦРБ'!$I$27</definedName>
    <definedName name="T_ПР19" localSheetId="48">'ГБУЗ РБ Кармаскалинская ЦРБ'!$I$27</definedName>
    <definedName name="T_ПР19" localSheetId="51">'ГБУЗ РБ КБСМП г.Уфа'!$I$27</definedName>
    <definedName name="T_ПР19" localSheetId="71">'ГБУЗ РБ Кигинская ЦРБ'!$I$27</definedName>
    <definedName name="T_ПР19" localSheetId="16">'ГБУЗ РБ Краснокамская ЦРБ'!$I$27</definedName>
    <definedName name="T_ПР19" localSheetId="27">'ГБУЗ РБ Красноусольская ЦРБ'!$I$27</definedName>
    <definedName name="T_ПР19" localSheetId="49">'ГБУЗ РБ Кушнаренковская ЦРБ'!$I$27</definedName>
    <definedName name="T_ПР19" localSheetId="70">'ГБУЗ РБ Малоязовская ЦРБ'!$I$27</definedName>
    <definedName name="T_ПР19" localSheetId="8">'ГБУЗ РБ Мелеузовская ЦРБ'!$I$27</definedName>
    <definedName name="T_ПР19" localSheetId="68">'ГБУЗ РБ Месягутовская ЦРБ'!$I$27</definedName>
    <definedName name="T_ПР19" localSheetId="64">'ГБУЗ РБ Мишкинская ЦРБ'!$I$27</definedName>
    <definedName name="T_ПР19" localSheetId="3">'ГБУЗ РБ Миякинская ЦРБ'!$I$27</definedName>
    <definedName name="T_ПР19" localSheetId="7">'ГБУЗ РБ Мраковская ЦРБ'!$I$27</definedName>
    <definedName name="T_ПР19" localSheetId="46">'ГБУЗ РБ Нуримановская ЦРБ'!$I$27</definedName>
    <definedName name="T_ПР19" localSheetId="80">'ГБУЗ РБ Поликлиника № 43 г.Уфа'!$I$27</definedName>
    <definedName name="T_ПР19" localSheetId="81">'ГБУЗ РБ ПОликлиника № 46 г.Уфа'!$I$27</definedName>
    <definedName name="T_ПР19" localSheetId="83">'ГБУЗ РБ Поликлиника № 50 г.Уфа'!$I$27</definedName>
    <definedName name="T_ПР19" localSheetId="5">'ГБУЗ РБ Раевская ЦРБ'!$I$27</definedName>
    <definedName name="T_ПР19" localSheetId="28">'ГБУЗ РБ Стерлибашевская ЦРБ'!$I$27</definedName>
    <definedName name="T_ПР19" localSheetId="29">'ГБУЗ РБ Толбазинская ЦРБ'!$I$27</definedName>
    <definedName name="T_ПР19" localSheetId="31">'ГБУЗ РБ Туймазинская ЦРБ'!$I$27</definedName>
    <definedName name="T_ПР19" localSheetId="34">'ГБУЗ РБ Учалинская ЦГБ'!$I$27</definedName>
    <definedName name="T_ПР19" localSheetId="20">'ГБУЗ РБ Федоровская ЦРБ'!$I$27</definedName>
    <definedName name="T_ПР19" localSheetId="23">'ГБУЗ РБ ЦГБ г.Сибай'!$I$27</definedName>
    <definedName name="T_ПР19" localSheetId="75">'ГБУЗ РБ Чекмагушевская ЦРБ'!$I$27</definedName>
    <definedName name="T_ПР19" localSheetId="35">'ГБУЗ РБ Чишминская ЦРБ'!$I$27</definedName>
    <definedName name="T_ПР19" localSheetId="32">'ГБУЗ РБ Шаранская ЦРБ'!$I$27</definedName>
    <definedName name="T_ПР19" localSheetId="38">'ГБУЗ РБ Языковская ЦРБ'!$I$27</definedName>
    <definedName name="T_ПР19" localSheetId="42">'ГБУЗ РБ Янаульская ЦРБ'!$I$27</definedName>
    <definedName name="T_ПР19" localSheetId="19">'ООО "Медсервис" г. Салават'!$I$27</definedName>
    <definedName name="T_ПР19" localSheetId="2">'УФИЦ РАН'!$I$27</definedName>
    <definedName name="T_ПР19" localSheetId="53">'ФГБОУ ВО БГМУ МЗ РФ'!$I$27</definedName>
    <definedName name="T_ПР19" localSheetId="61">'ФГБУЗ МСЧ №142 ФМБА России'!$I$27</definedName>
    <definedName name="T_ПР19" localSheetId="26">'ЧУЗ "РЖД-Медицина"г.Стерлитамак'!$I$27</definedName>
    <definedName name="T_ПР19" localSheetId="43">'ЧУЗ"КБ"РЖД-Медицина" г.Уфа'!$I$27</definedName>
    <definedName name="T_ПР2" localSheetId="22">'ГБУЗ РБ Акъярская ЦРБ'!$I$9</definedName>
    <definedName name="T_ПР2" localSheetId="47">'ГБУЗ РБ Архангельская ЦРБ'!$I$9</definedName>
    <definedName name="T_ПР2" localSheetId="58">'ГБУЗ РБ Аскаровская ЦРБ'!$I$9</definedName>
    <definedName name="T_ПР2" localSheetId="66">'ГБУЗ РБ Аскинская ЦРБ'!$I$9</definedName>
    <definedName name="T_ПР2" localSheetId="36">'ГБУЗ РБ Баймакская ЦГБ'!$I$9</definedName>
    <definedName name="T_ПР2" localSheetId="78">'ГБУЗ РБ Бакалинская ЦРБ'!$I$9</definedName>
    <definedName name="T_ПР2" localSheetId="41">'ГБУЗ РБ Балтачевская ЦРБ'!$I$9</definedName>
    <definedName name="T_ПР2" localSheetId="54">'ГБУЗ РБ Белебеевская ЦРБ'!$I$9</definedName>
    <definedName name="T_ПР2" localSheetId="72">'ГБУЗ РБ Белокатайская ЦРБ'!$I$9</definedName>
    <definedName name="T_ПР2" localSheetId="60">'ГБУЗ РБ Белорецкая ЦРКБ'!$I$9</definedName>
    <definedName name="T_ПР2" localSheetId="55">'ГБУЗ РБ Бижбулякская ЦРБ'!$I$9</definedName>
    <definedName name="T_ПР2" localSheetId="63">'ГБУЗ РБ Бирская ЦРБ'!$I$9</definedName>
    <definedName name="T_ПР2" localSheetId="45">'ГБУЗ РБ Благовещенская ЦРБ'!$I$9</definedName>
    <definedName name="T_ПР2" localSheetId="69">'ГБУЗ РБ Большеустьикинская ЦРБ'!$I$9</definedName>
    <definedName name="T_ПР2" localSheetId="37">'ГБУЗ РБ Буздякская ЦРБ'!$I$9</definedName>
    <definedName name="T_ПР2" localSheetId="67">'ГБУЗ РБ Бураевская ЦРБ'!$I$9</definedName>
    <definedName name="T_ПР2" localSheetId="59">'ГБУЗ РБ Бурзянская ЦРБ'!$I$9</definedName>
    <definedName name="T_ПР2" localSheetId="40">'ГБУЗ РБ Верхне-Татыш. ЦРБ'!$I$9</definedName>
    <definedName name="T_ПР2" localSheetId="77">'ГБУЗ РБ Верхнеяркеевская ЦРБ'!$I$9</definedName>
    <definedName name="T_ПР2" localSheetId="18">'ГБУЗ РБ ГБ № 1 г.Октябрьский'!$I$9</definedName>
    <definedName name="T_ПР2" localSheetId="25">'ГБУЗ РБ ГБ № 2 г.Стерлитамак'!$I$9</definedName>
    <definedName name="T_ПР2" localSheetId="62">'ГБУЗ РБ ГБ № 9 г.Уфа'!$I$9</definedName>
    <definedName name="T_ПР2" localSheetId="11">'ГБУЗ РБ ГБ г.Кумертау'!$I$9</definedName>
    <definedName name="T_ПР2" localSheetId="15">'ГБУЗ РБ ГБ г.Нефтекамск'!$I$9</definedName>
    <definedName name="T_ПР2" localSheetId="21">'ГБУЗ РБ ГБ г.Салават'!$I$9</definedName>
    <definedName name="T_ПР2" localSheetId="14">'ГБУЗ РБ ГДКБ № 17 г.Уфа'!$I$9</definedName>
    <definedName name="T_ПР2" localSheetId="24">'ГБУЗ РБ ГКБ № 1 г.Стерлитамак'!$I$9</definedName>
    <definedName name="T_ПР2" localSheetId="50">'ГБУЗ РБ ГКБ № 13 г.Уфа'!$I$9</definedName>
    <definedName name="T_ПР2" localSheetId="76">'ГБУЗ РБ ГКБ № 18 г.Уфа'!$I$9</definedName>
    <definedName name="T_ПР2" localSheetId="52">'ГБУЗ РБ ГКБ № 21 г.Уфа'!$I$9</definedName>
    <definedName name="T_ПР2" localSheetId="57">'ГБУЗ РБ ГКБ № 5 г.Уфа'!$I$9</definedName>
    <definedName name="T_ПР2" localSheetId="33">'ГБУЗ РБ ГКБ № 8 г.Уфа'!$I$9</definedName>
    <definedName name="T_ПР2" localSheetId="82">'ГБУЗ РБ ГКБ Демского р-на г.Уфы'!$I$9</definedName>
    <definedName name="T_ПР2" localSheetId="4">'ГБУЗ РБ Давлекановская ЦРБ'!$I$9</definedName>
    <definedName name="T_ПР2" localSheetId="30">'ГБУЗ РБ ДБ г.Стерлитамак'!$I$9</definedName>
    <definedName name="T_ПР2" localSheetId="10">'ГБУЗ РБ ДП № 2 г.Уфа'!$I$9</definedName>
    <definedName name="T_ПР2" localSheetId="6">'ГБУЗ РБ ДП № 3 г.Уфа'!$I$9</definedName>
    <definedName name="T_ПР2" localSheetId="73">'ГБУЗ РБ ДП № 4 г.Уфа'!$I$9</definedName>
    <definedName name="T_ПР2" localSheetId="12">'ГБУЗ РБ ДП № 5 г.Уфа'!$I$9</definedName>
    <definedName name="T_ПР2" localSheetId="13">'ГБУЗ РБ ДП № 6 г.Уфа'!$I$9</definedName>
    <definedName name="T_ПР2" localSheetId="74">'ГБУЗ РБ Дюртюлинская ЦРБ'!$I$9</definedName>
    <definedName name="T_ПР2" localSheetId="56">'ГБУЗ РБ Ермекеевская ЦРБ'!$I$9</definedName>
    <definedName name="T_ПР2" localSheetId="39">'ГБУЗ РБ Зилаирская ЦРБ'!$I$9</definedName>
    <definedName name="T_ПР2" localSheetId="44">'ГБУЗ РБ Иглинская ЦРБ'!$I$9</definedName>
    <definedName name="T_ПР2" localSheetId="9">'ГБУЗ РБ Исянгуловская ЦРБ'!$I$9</definedName>
    <definedName name="T_ПР2" localSheetId="79">'ГБУЗ РБ Ишимбайская ЦРБ'!$I$9</definedName>
    <definedName name="T_ПР2" localSheetId="17">'ГБУЗ РБ Калтасинская ЦРБ'!$I$9</definedName>
    <definedName name="T_ПР2" localSheetId="65">'ГБУЗ РБ Караидельская ЦРБ'!$I$9</definedName>
    <definedName name="T_ПР2" localSheetId="48">'ГБУЗ РБ Кармаскалинская ЦРБ'!$I$9</definedName>
    <definedName name="T_ПР2" localSheetId="51">'ГБУЗ РБ КБСМП г.Уфа'!$I$9</definedName>
    <definedName name="T_ПР2" localSheetId="71">'ГБУЗ РБ Кигинская ЦРБ'!$I$9</definedName>
    <definedName name="T_ПР2" localSheetId="16">'ГБУЗ РБ Краснокамская ЦРБ'!$I$9</definedName>
    <definedName name="T_ПР2" localSheetId="27">'ГБУЗ РБ Красноусольская ЦРБ'!$I$9</definedName>
    <definedName name="T_ПР2" localSheetId="49">'ГБУЗ РБ Кушнаренковская ЦРБ'!$I$9</definedName>
    <definedName name="T_ПР2" localSheetId="70">'ГБУЗ РБ Малоязовская ЦРБ'!$I$9</definedName>
    <definedName name="T_ПР2" localSheetId="8">'ГБУЗ РБ Мелеузовская ЦРБ'!$I$9</definedName>
    <definedName name="T_ПР2" localSheetId="68">'ГБУЗ РБ Месягутовская ЦРБ'!$I$9</definedName>
    <definedName name="T_ПР2" localSheetId="64">'ГБУЗ РБ Мишкинская ЦРБ'!$I$9</definedName>
    <definedName name="T_ПР2" localSheetId="3">'ГБУЗ РБ Миякинская ЦРБ'!$I$9</definedName>
    <definedName name="T_ПР2" localSheetId="7">'ГБУЗ РБ Мраковская ЦРБ'!$I$9</definedName>
    <definedName name="T_ПР2" localSheetId="46">'ГБУЗ РБ Нуримановская ЦРБ'!$I$9</definedName>
    <definedName name="T_ПР2" localSheetId="80">'ГБУЗ РБ Поликлиника № 43 г.Уфа'!$I$9</definedName>
    <definedName name="T_ПР2" localSheetId="81">'ГБУЗ РБ ПОликлиника № 46 г.Уфа'!$I$9</definedName>
    <definedName name="T_ПР2" localSheetId="83">'ГБУЗ РБ Поликлиника № 50 г.Уфа'!$I$9</definedName>
    <definedName name="T_ПР2" localSheetId="5">'ГБУЗ РБ Раевская ЦРБ'!$I$9</definedName>
    <definedName name="T_ПР2" localSheetId="28">'ГБУЗ РБ Стерлибашевская ЦРБ'!$I$9</definedName>
    <definedName name="T_ПР2" localSheetId="29">'ГБУЗ РБ Толбазинская ЦРБ'!$I$9</definedName>
    <definedName name="T_ПР2" localSheetId="31">'ГБУЗ РБ Туймазинская ЦРБ'!$I$9</definedName>
    <definedName name="T_ПР2" localSheetId="34">'ГБУЗ РБ Учалинская ЦГБ'!$I$9</definedName>
    <definedName name="T_ПР2" localSheetId="20">'ГБУЗ РБ Федоровская ЦРБ'!$I$9</definedName>
    <definedName name="T_ПР2" localSheetId="23">'ГБУЗ РБ ЦГБ г.Сибай'!$I$9</definedName>
    <definedName name="T_ПР2" localSheetId="75">'ГБУЗ РБ Чекмагушевская ЦРБ'!$I$9</definedName>
    <definedName name="T_ПР2" localSheetId="35">'ГБУЗ РБ Чишминская ЦРБ'!$I$9</definedName>
    <definedName name="T_ПР2" localSheetId="32">'ГБУЗ РБ Шаранская ЦРБ'!$I$9</definedName>
    <definedName name="T_ПР2" localSheetId="38">'ГБУЗ РБ Языковская ЦРБ'!$I$9</definedName>
    <definedName name="T_ПР2" localSheetId="42">'ГБУЗ РБ Янаульская ЦРБ'!$I$9</definedName>
    <definedName name="T_ПР2" localSheetId="19">'ООО "Медсервис" г. Салават'!$I$9</definedName>
    <definedName name="T_ПР2" localSheetId="2">'УФИЦ РАН'!$I$9</definedName>
    <definedName name="T_ПР2" localSheetId="53">'ФГБОУ ВО БГМУ МЗ РФ'!$I$9</definedName>
    <definedName name="T_ПР2" localSheetId="61">'ФГБУЗ МСЧ №142 ФМБА России'!$I$9</definedName>
    <definedName name="T_ПР2" localSheetId="26">'ЧУЗ "РЖД-Медицина"г.Стерлитамак'!$I$9</definedName>
    <definedName name="T_ПР2" localSheetId="43">'ЧУЗ"КБ"РЖД-Медицина" г.Уфа'!$I$9</definedName>
    <definedName name="T_ПР20" localSheetId="22">'ГБУЗ РБ Акъярская ЦРБ'!$I$28</definedName>
    <definedName name="T_ПР20" localSheetId="47">'ГБУЗ РБ Архангельская ЦРБ'!$I$28</definedName>
    <definedName name="T_ПР20" localSheetId="58">'ГБУЗ РБ Аскаровская ЦРБ'!$I$28</definedName>
    <definedName name="T_ПР20" localSheetId="66">'ГБУЗ РБ Аскинская ЦРБ'!$I$28</definedName>
    <definedName name="T_ПР20" localSheetId="36">'ГБУЗ РБ Баймакская ЦГБ'!$I$28</definedName>
    <definedName name="T_ПР20" localSheetId="78">'ГБУЗ РБ Бакалинская ЦРБ'!$I$28</definedName>
    <definedName name="T_ПР20" localSheetId="41">'ГБУЗ РБ Балтачевская ЦРБ'!$I$28</definedName>
    <definedName name="T_ПР20" localSheetId="54">'ГБУЗ РБ Белебеевская ЦРБ'!$I$28</definedName>
    <definedName name="T_ПР20" localSheetId="72">'ГБУЗ РБ Белокатайская ЦРБ'!$I$28</definedName>
    <definedName name="T_ПР20" localSheetId="60">'ГБУЗ РБ Белорецкая ЦРКБ'!$I$28</definedName>
    <definedName name="T_ПР20" localSheetId="55">'ГБУЗ РБ Бижбулякская ЦРБ'!$I$28</definedName>
    <definedName name="T_ПР20" localSheetId="63">'ГБУЗ РБ Бирская ЦРБ'!$I$28</definedName>
    <definedName name="T_ПР20" localSheetId="45">'ГБУЗ РБ Благовещенская ЦРБ'!$I$28</definedName>
    <definedName name="T_ПР20" localSheetId="69">'ГБУЗ РБ Большеустьикинская ЦРБ'!$I$28</definedName>
    <definedName name="T_ПР20" localSheetId="37">'ГБУЗ РБ Буздякская ЦРБ'!$I$28</definedName>
    <definedName name="T_ПР20" localSheetId="67">'ГБУЗ РБ Бураевская ЦРБ'!$I$28</definedName>
    <definedName name="T_ПР20" localSheetId="59">'ГБУЗ РБ Бурзянская ЦРБ'!$I$28</definedName>
    <definedName name="T_ПР20" localSheetId="40">'ГБУЗ РБ Верхне-Татыш. ЦРБ'!$I$28</definedName>
    <definedName name="T_ПР20" localSheetId="77">'ГБУЗ РБ Верхнеяркеевская ЦРБ'!$I$28</definedName>
    <definedName name="T_ПР20" localSheetId="18">'ГБУЗ РБ ГБ № 1 г.Октябрьский'!$I$28</definedName>
    <definedName name="T_ПР20" localSheetId="25">'ГБУЗ РБ ГБ № 2 г.Стерлитамак'!$I$28</definedName>
    <definedName name="T_ПР20" localSheetId="62">'ГБУЗ РБ ГБ № 9 г.Уфа'!$I$28</definedName>
    <definedName name="T_ПР20" localSheetId="11">'ГБУЗ РБ ГБ г.Кумертау'!$I$28</definedName>
    <definedName name="T_ПР20" localSheetId="15">'ГБУЗ РБ ГБ г.Нефтекамск'!$I$28</definedName>
    <definedName name="T_ПР20" localSheetId="21">'ГБУЗ РБ ГБ г.Салават'!$I$28</definedName>
    <definedName name="T_ПР20" localSheetId="14">'ГБУЗ РБ ГДКБ № 17 г.Уфа'!$I$28</definedName>
    <definedName name="T_ПР20" localSheetId="24">'ГБУЗ РБ ГКБ № 1 г.Стерлитамак'!$I$28</definedName>
    <definedName name="T_ПР20" localSheetId="50">'ГБУЗ РБ ГКБ № 13 г.Уфа'!$I$28</definedName>
    <definedName name="T_ПР20" localSheetId="76">'ГБУЗ РБ ГКБ № 18 г.Уфа'!$I$28</definedName>
    <definedName name="T_ПР20" localSheetId="52">'ГБУЗ РБ ГКБ № 21 г.Уфа'!$I$28</definedName>
    <definedName name="T_ПР20" localSheetId="57">'ГБУЗ РБ ГКБ № 5 г.Уфа'!$I$28</definedName>
    <definedName name="T_ПР20" localSheetId="33">'ГБУЗ РБ ГКБ № 8 г.Уфа'!$I$28</definedName>
    <definedName name="T_ПР20" localSheetId="82">'ГБУЗ РБ ГКБ Демского р-на г.Уфы'!$I$28</definedName>
    <definedName name="T_ПР20" localSheetId="4">'ГБУЗ РБ Давлекановская ЦРБ'!$I$28</definedName>
    <definedName name="T_ПР20" localSheetId="30">'ГБУЗ РБ ДБ г.Стерлитамак'!$I$28</definedName>
    <definedName name="T_ПР20" localSheetId="10">'ГБУЗ РБ ДП № 2 г.Уфа'!$I$28</definedName>
    <definedName name="T_ПР20" localSheetId="6">'ГБУЗ РБ ДП № 3 г.Уфа'!$I$28</definedName>
    <definedName name="T_ПР20" localSheetId="73">'ГБУЗ РБ ДП № 4 г.Уфа'!$I$28</definedName>
    <definedName name="T_ПР20" localSheetId="12">'ГБУЗ РБ ДП № 5 г.Уфа'!$I$28</definedName>
    <definedName name="T_ПР20" localSheetId="13">'ГБУЗ РБ ДП № 6 г.Уфа'!$I$28</definedName>
    <definedName name="T_ПР20" localSheetId="74">'ГБУЗ РБ Дюртюлинская ЦРБ'!$I$28</definedName>
    <definedName name="T_ПР20" localSheetId="56">'ГБУЗ РБ Ермекеевская ЦРБ'!$I$28</definedName>
    <definedName name="T_ПР20" localSheetId="39">'ГБУЗ РБ Зилаирская ЦРБ'!$I$28</definedName>
    <definedName name="T_ПР20" localSheetId="44">'ГБУЗ РБ Иглинская ЦРБ'!$I$28</definedName>
    <definedName name="T_ПР20" localSheetId="9">'ГБУЗ РБ Исянгуловская ЦРБ'!$I$28</definedName>
    <definedName name="T_ПР20" localSheetId="79">'ГБУЗ РБ Ишимбайская ЦРБ'!$I$28</definedName>
    <definedName name="T_ПР20" localSheetId="17">'ГБУЗ РБ Калтасинская ЦРБ'!$I$28</definedName>
    <definedName name="T_ПР20" localSheetId="65">'ГБУЗ РБ Караидельская ЦРБ'!$I$28</definedName>
    <definedName name="T_ПР20" localSheetId="48">'ГБУЗ РБ Кармаскалинская ЦРБ'!$I$28</definedName>
    <definedName name="T_ПР20" localSheetId="51">'ГБУЗ РБ КБСМП г.Уфа'!$I$28</definedName>
    <definedName name="T_ПР20" localSheetId="71">'ГБУЗ РБ Кигинская ЦРБ'!$I$28</definedName>
    <definedName name="T_ПР20" localSheetId="16">'ГБУЗ РБ Краснокамская ЦРБ'!$I$28</definedName>
    <definedName name="T_ПР20" localSheetId="27">'ГБУЗ РБ Красноусольская ЦРБ'!$I$28</definedName>
    <definedName name="T_ПР20" localSheetId="49">'ГБУЗ РБ Кушнаренковская ЦРБ'!$I$28</definedName>
    <definedName name="T_ПР20" localSheetId="70">'ГБУЗ РБ Малоязовская ЦРБ'!$I$28</definedName>
    <definedName name="T_ПР20" localSheetId="8">'ГБУЗ РБ Мелеузовская ЦРБ'!$I$28</definedName>
    <definedName name="T_ПР20" localSheetId="68">'ГБУЗ РБ Месягутовская ЦРБ'!$I$28</definedName>
    <definedName name="T_ПР20" localSheetId="64">'ГБУЗ РБ Мишкинская ЦРБ'!$I$28</definedName>
    <definedName name="T_ПР20" localSheetId="3">'ГБУЗ РБ Миякинская ЦРБ'!$I$28</definedName>
    <definedName name="T_ПР20" localSheetId="7">'ГБУЗ РБ Мраковская ЦРБ'!$I$28</definedName>
    <definedName name="T_ПР20" localSheetId="46">'ГБУЗ РБ Нуримановская ЦРБ'!$I$28</definedName>
    <definedName name="T_ПР20" localSheetId="80">'ГБУЗ РБ Поликлиника № 43 г.Уфа'!$I$28</definedName>
    <definedName name="T_ПР20" localSheetId="81">'ГБУЗ РБ ПОликлиника № 46 г.Уфа'!$I$28</definedName>
    <definedName name="T_ПР20" localSheetId="83">'ГБУЗ РБ Поликлиника № 50 г.Уфа'!$I$28</definedName>
    <definedName name="T_ПР20" localSheetId="5">'ГБУЗ РБ Раевская ЦРБ'!$I$28</definedName>
    <definedName name="T_ПР20" localSheetId="28">'ГБУЗ РБ Стерлибашевская ЦРБ'!$I$28</definedName>
    <definedName name="T_ПР20" localSheetId="29">'ГБУЗ РБ Толбазинская ЦРБ'!$I$28</definedName>
    <definedName name="T_ПР20" localSheetId="31">'ГБУЗ РБ Туймазинская ЦРБ'!$I$28</definedName>
    <definedName name="T_ПР20" localSheetId="34">'ГБУЗ РБ Учалинская ЦГБ'!$I$28</definedName>
    <definedName name="T_ПР20" localSheetId="20">'ГБУЗ РБ Федоровская ЦРБ'!$I$28</definedName>
    <definedName name="T_ПР20" localSheetId="23">'ГБУЗ РБ ЦГБ г.Сибай'!$I$28</definedName>
    <definedName name="T_ПР20" localSheetId="75">'ГБУЗ РБ Чекмагушевская ЦРБ'!$I$28</definedName>
    <definedName name="T_ПР20" localSheetId="35">'ГБУЗ РБ Чишминская ЦРБ'!$I$28</definedName>
    <definedName name="T_ПР20" localSheetId="32">'ГБУЗ РБ Шаранская ЦРБ'!$I$28</definedName>
    <definedName name="T_ПР20" localSheetId="38">'ГБУЗ РБ Языковская ЦРБ'!$I$28</definedName>
    <definedName name="T_ПР20" localSheetId="42">'ГБУЗ РБ Янаульская ЦРБ'!$I$28</definedName>
    <definedName name="T_ПР20" localSheetId="19">'ООО "Медсервис" г. Салават'!$I$28</definedName>
    <definedName name="T_ПР20" localSheetId="2">'УФИЦ РАН'!$I$28</definedName>
    <definedName name="T_ПР20" localSheetId="53">'ФГБОУ ВО БГМУ МЗ РФ'!$I$28</definedName>
    <definedName name="T_ПР20" localSheetId="61">'ФГБУЗ МСЧ №142 ФМБА России'!$I$28</definedName>
    <definedName name="T_ПР20" localSheetId="26">'ЧУЗ "РЖД-Медицина"г.Стерлитамак'!$I$28</definedName>
    <definedName name="T_ПР20" localSheetId="43">'ЧУЗ"КБ"РЖД-Медицина" г.Уфа'!$I$28</definedName>
    <definedName name="T_ПР21" localSheetId="22">'ГБУЗ РБ Акъярская ЦРБ'!$I$29</definedName>
    <definedName name="T_ПР21" localSheetId="47">'ГБУЗ РБ Архангельская ЦРБ'!$I$29</definedName>
    <definedName name="T_ПР21" localSheetId="58">'ГБУЗ РБ Аскаровская ЦРБ'!$I$29</definedName>
    <definedName name="T_ПР21" localSheetId="66">'ГБУЗ РБ Аскинская ЦРБ'!$I$29</definedName>
    <definedName name="T_ПР21" localSheetId="36">'ГБУЗ РБ Баймакская ЦГБ'!$I$29</definedName>
    <definedName name="T_ПР21" localSheetId="78">'ГБУЗ РБ Бакалинская ЦРБ'!$I$29</definedName>
    <definedName name="T_ПР21" localSheetId="41">'ГБУЗ РБ Балтачевская ЦРБ'!$I$29</definedName>
    <definedName name="T_ПР21" localSheetId="54">'ГБУЗ РБ Белебеевская ЦРБ'!$I$29</definedName>
    <definedName name="T_ПР21" localSheetId="72">'ГБУЗ РБ Белокатайская ЦРБ'!$I$29</definedName>
    <definedName name="T_ПР21" localSheetId="60">'ГБУЗ РБ Белорецкая ЦРКБ'!$I$29</definedName>
    <definedName name="T_ПР21" localSheetId="55">'ГБУЗ РБ Бижбулякская ЦРБ'!$I$29</definedName>
    <definedName name="T_ПР21" localSheetId="63">'ГБУЗ РБ Бирская ЦРБ'!$I$29</definedName>
    <definedName name="T_ПР21" localSheetId="45">'ГБУЗ РБ Благовещенская ЦРБ'!$I$29</definedName>
    <definedName name="T_ПР21" localSheetId="69">'ГБУЗ РБ Большеустьикинская ЦРБ'!$I$29</definedName>
    <definedName name="T_ПР21" localSheetId="37">'ГБУЗ РБ Буздякская ЦРБ'!$I$29</definedName>
    <definedName name="T_ПР21" localSheetId="67">'ГБУЗ РБ Бураевская ЦРБ'!$I$29</definedName>
    <definedName name="T_ПР21" localSheetId="59">'ГБУЗ РБ Бурзянская ЦРБ'!$I$29</definedName>
    <definedName name="T_ПР21" localSheetId="40">'ГБУЗ РБ Верхне-Татыш. ЦРБ'!$I$29</definedName>
    <definedName name="T_ПР21" localSheetId="77">'ГБУЗ РБ Верхнеяркеевская ЦРБ'!$I$29</definedName>
    <definedName name="T_ПР21" localSheetId="18">'ГБУЗ РБ ГБ № 1 г.Октябрьский'!$I$29</definedName>
    <definedName name="T_ПР21" localSheetId="25">'ГБУЗ РБ ГБ № 2 г.Стерлитамак'!$I$29</definedName>
    <definedName name="T_ПР21" localSheetId="62">'ГБУЗ РБ ГБ № 9 г.Уфа'!$I$29</definedName>
    <definedName name="T_ПР21" localSheetId="11">'ГБУЗ РБ ГБ г.Кумертау'!$I$29</definedName>
    <definedName name="T_ПР21" localSheetId="15">'ГБУЗ РБ ГБ г.Нефтекамск'!$I$29</definedName>
    <definedName name="T_ПР21" localSheetId="21">'ГБУЗ РБ ГБ г.Салават'!$I$29</definedName>
    <definedName name="T_ПР21" localSheetId="14">'ГБУЗ РБ ГДКБ № 17 г.Уфа'!$I$29</definedName>
    <definedName name="T_ПР21" localSheetId="24">'ГБУЗ РБ ГКБ № 1 г.Стерлитамак'!$I$29</definedName>
    <definedName name="T_ПР21" localSheetId="50">'ГБУЗ РБ ГКБ № 13 г.Уфа'!$I$29</definedName>
    <definedName name="T_ПР21" localSheetId="76">'ГБУЗ РБ ГКБ № 18 г.Уфа'!$I$29</definedName>
    <definedName name="T_ПР21" localSheetId="52">'ГБУЗ РБ ГКБ № 21 г.Уфа'!$I$29</definedName>
    <definedName name="T_ПР21" localSheetId="57">'ГБУЗ РБ ГКБ № 5 г.Уфа'!$I$29</definedName>
    <definedName name="T_ПР21" localSheetId="33">'ГБУЗ РБ ГКБ № 8 г.Уфа'!$I$29</definedName>
    <definedName name="T_ПР21" localSheetId="82">'ГБУЗ РБ ГКБ Демского р-на г.Уфы'!$I$29</definedName>
    <definedName name="T_ПР21" localSheetId="4">'ГБУЗ РБ Давлекановская ЦРБ'!$I$29</definedName>
    <definedName name="T_ПР21" localSheetId="30">'ГБУЗ РБ ДБ г.Стерлитамак'!$I$29</definedName>
    <definedName name="T_ПР21" localSheetId="10">'ГБУЗ РБ ДП № 2 г.Уфа'!$I$29</definedName>
    <definedName name="T_ПР21" localSheetId="6">'ГБУЗ РБ ДП № 3 г.Уфа'!$I$29</definedName>
    <definedName name="T_ПР21" localSheetId="73">'ГБУЗ РБ ДП № 4 г.Уфа'!$I$29</definedName>
    <definedName name="T_ПР21" localSheetId="12">'ГБУЗ РБ ДП № 5 г.Уфа'!$I$29</definedName>
    <definedName name="T_ПР21" localSheetId="13">'ГБУЗ РБ ДП № 6 г.Уфа'!$I$29</definedName>
    <definedName name="T_ПР21" localSheetId="74">'ГБУЗ РБ Дюртюлинская ЦРБ'!$I$29</definedName>
    <definedName name="T_ПР21" localSheetId="56">'ГБУЗ РБ Ермекеевская ЦРБ'!$I$29</definedName>
    <definedName name="T_ПР21" localSheetId="39">'ГБУЗ РБ Зилаирская ЦРБ'!$I$29</definedName>
    <definedName name="T_ПР21" localSheetId="44">'ГБУЗ РБ Иглинская ЦРБ'!$I$29</definedName>
    <definedName name="T_ПР21" localSheetId="9">'ГБУЗ РБ Исянгуловская ЦРБ'!$I$29</definedName>
    <definedName name="T_ПР21" localSheetId="79">'ГБУЗ РБ Ишимбайская ЦРБ'!$I$29</definedName>
    <definedName name="T_ПР21" localSheetId="17">'ГБУЗ РБ Калтасинская ЦРБ'!$I$29</definedName>
    <definedName name="T_ПР21" localSheetId="65">'ГБУЗ РБ Караидельская ЦРБ'!$I$29</definedName>
    <definedName name="T_ПР21" localSheetId="48">'ГБУЗ РБ Кармаскалинская ЦРБ'!$I$29</definedName>
    <definedName name="T_ПР21" localSheetId="51">'ГБУЗ РБ КБСМП г.Уфа'!$I$29</definedName>
    <definedName name="T_ПР21" localSheetId="71">'ГБУЗ РБ Кигинская ЦРБ'!$I$29</definedName>
    <definedName name="T_ПР21" localSheetId="16">'ГБУЗ РБ Краснокамская ЦРБ'!$I$29</definedName>
    <definedName name="T_ПР21" localSheetId="27">'ГБУЗ РБ Красноусольская ЦРБ'!$I$29</definedName>
    <definedName name="T_ПР21" localSheetId="49">'ГБУЗ РБ Кушнаренковская ЦРБ'!$I$29</definedName>
    <definedName name="T_ПР21" localSheetId="70">'ГБУЗ РБ Малоязовская ЦРБ'!$I$29</definedName>
    <definedName name="T_ПР21" localSheetId="8">'ГБУЗ РБ Мелеузовская ЦРБ'!$I$29</definedName>
    <definedName name="T_ПР21" localSheetId="68">'ГБУЗ РБ Месягутовская ЦРБ'!$I$29</definedName>
    <definedName name="T_ПР21" localSheetId="64">'ГБУЗ РБ Мишкинская ЦРБ'!$I$29</definedName>
    <definedName name="T_ПР21" localSheetId="3">'ГБУЗ РБ Миякинская ЦРБ'!$I$29</definedName>
    <definedName name="T_ПР21" localSheetId="7">'ГБУЗ РБ Мраковская ЦРБ'!$I$29</definedName>
    <definedName name="T_ПР21" localSheetId="46">'ГБУЗ РБ Нуримановская ЦРБ'!$I$29</definedName>
    <definedName name="T_ПР21" localSheetId="80">'ГБУЗ РБ Поликлиника № 43 г.Уфа'!$I$29</definedName>
    <definedName name="T_ПР21" localSheetId="81">'ГБУЗ РБ ПОликлиника № 46 г.Уфа'!$I$29</definedName>
    <definedName name="T_ПР21" localSheetId="83">'ГБУЗ РБ Поликлиника № 50 г.Уфа'!$I$29</definedName>
    <definedName name="T_ПР21" localSheetId="5">'ГБУЗ РБ Раевская ЦРБ'!$I$29</definedName>
    <definedName name="T_ПР21" localSheetId="28">'ГБУЗ РБ Стерлибашевская ЦРБ'!$I$29</definedName>
    <definedName name="T_ПР21" localSheetId="29">'ГБУЗ РБ Толбазинская ЦРБ'!$I$29</definedName>
    <definedName name="T_ПР21" localSheetId="31">'ГБУЗ РБ Туймазинская ЦРБ'!$I$29</definedName>
    <definedName name="T_ПР21" localSheetId="34">'ГБУЗ РБ Учалинская ЦГБ'!$I$29</definedName>
    <definedName name="T_ПР21" localSheetId="20">'ГБУЗ РБ Федоровская ЦРБ'!$I$29</definedName>
    <definedName name="T_ПР21" localSheetId="23">'ГБУЗ РБ ЦГБ г.Сибай'!$I$29</definedName>
    <definedName name="T_ПР21" localSheetId="75">'ГБУЗ РБ Чекмагушевская ЦРБ'!$I$29</definedName>
    <definedName name="T_ПР21" localSheetId="35">'ГБУЗ РБ Чишминская ЦРБ'!$I$29</definedName>
    <definedName name="T_ПР21" localSheetId="32">'ГБУЗ РБ Шаранская ЦРБ'!$I$29</definedName>
    <definedName name="T_ПР21" localSheetId="38">'ГБУЗ РБ Языковская ЦРБ'!$I$29</definedName>
    <definedName name="T_ПР21" localSheetId="42">'ГБУЗ РБ Янаульская ЦРБ'!$I$29</definedName>
    <definedName name="T_ПР21" localSheetId="19">'ООО "Медсервис" г. Салават'!$I$29</definedName>
    <definedName name="T_ПР21" localSheetId="2">'УФИЦ РАН'!$I$29</definedName>
    <definedName name="T_ПР21" localSheetId="53">'ФГБОУ ВО БГМУ МЗ РФ'!$I$29</definedName>
    <definedName name="T_ПР21" localSheetId="61">'ФГБУЗ МСЧ №142 ФМБА России'!$I$29</definedName>
    <definedName name="T_ПР21" localSheetId="26">'ЧУЗ "РЖД-Медицина"г.Стерлитамак'!$I$29</definedName>
    <definedName name="T_ПР21" localSheetId="43">'ЧУЗ"КБ"РЖД-Медицина" г.Уфа'!$I$29</definedName>
    <definedName name="T_ПР22" localSheetId="22">'ГБУЗ РБ Акъярская ЦРБ'!$I$30</definedName>
    <definedName name="T_ПР22" localSheetId="47">'ГБУЗ РБ Архангельская ЦРБ'!$I$30</definedName>
    <definedName name="T_ПР22" localSheetId="58">'ГБУЗ РБ Аскаровская ЦРБ'!$I$30</definedName>
    <definedName name="T_ПР22" localSheetId="66">'ГБУЗ РБ Аскинская ЦРБ'!$I$30</definedName>
    <definedName name="T_ПР22" localSheetId="36">'ГБУЗ РБ Баймакская ЦГБ'!$I$30</definedName>
    <definedName name="T_ПР22" localSheetId="78">'ГБУЗ РБ Бакалинская ЦРБ'!$I$30</definedName>
    <definedName name="T_ПР22" localSheetId="41">'ГБУЗ РБ Балтачевская ЦРБ'!$I$30</definedName>
    <definedName name="T_ПР22" localSheetId="54">'ГБУЗ РБ Белебеевская ЦРБ'!$I$30</definedName>
    <definedName name="T_ПР22" localSheetId="72">'ГБУЗ РБ Белокатайская ЦРБ'!$I$30</definedName>
    <definedName name="T_ПР22" localSheetId="60">'ГБУЗ РБ Белорецкая ЦРКБ'!$I$30</definedName>
    <definedName name="T_ПР22" localSheetId="55">'ГБУЗ РБ Бижбулякская ЦРБ'!$I$30</definedName>
    <definedName name="T_ПР22" localSheetId="63">'ГБУЗ РБ Бирская ЦРБ'!$I$30</definedName>
    <definedName name="T_ПР22" localSheetId="45">'ГБУЗ РБ Благовещенская ЦРБ'!$I$30</definedName>
    <definedName name="T_ПР22" localSheetId="69">'ГБУЗ РБ Большеустьикинская ЦРБ'!$I$30</definedName>
    <definedName name="T_ПР22" localSheetId="37">'ГБУЗ РБ Буздякская ЦРБ'!$I$30</definedName>
    <definedName name="T_ПР22" localSheetId="67">'ГБУЗ РБ Бураевская ЦРБ'!$I$30</definedName>
    <definedName name="T_ПР22" localSheetId="59">'ГБУЗ РБ Бурзянская ЦРБ'!$I$30</definedName>
    <definedName name="T_ПР22" localSheetId="40">'ГБУЗ РБ Верхне-Татыш. ЦРБ'!$I$30</definedName>
    <definedName name="T_ПР22" localSheetId="77">'ГБУЗ РБ Верхнеяркеевская ЦРБ'!$I$30</definedName>
    <definedName name="T_ПР22" localSheetId="18">'ГБУЗ РБ ГБ № 1 г.Октябрьский'!$I$30</definedName>
    <definedName name="T_ПР22" localSheetId="25">'ГБУЗ РБ ГБ № 2 г.Стерлитамак'!$I$30</definedName>
    <definedName name="T_ПР22" localSheetId="62">'ГБУЗ РБ ГБ № 9 г.Уфа'!$I$30</definedName>
    <definedName name="T_ПР22" localSheetId="11">'ГБУЗ РБ ГБ г.Кумертау'!$I$30</definedName>
    <definedName name="T_ПР22" localSheetId="15">'ГБУЗ РБ ГБ г.Нефтекамск'!$I$30</definedName>
    <definedName name="T_ПР22" localSheetId="21">'ГБУЗ РБ ГБ г.Салават'!$I$30</definedName>
    <definedName name="T_ПР22" localSheetId="14">'ГБУЗ РБ ГДКБ № 17 г.Уфа'!$I$30</definedName>
    <definedName name="T_ПР22" localSheetId="24">'ГБУЗ РБ ГКБ № 1 г.Стерлитамак'!$I$30</definedName>
    <definedName name="T_ПР22" localSheetId="50">'ГБУЗ РБ ГКБ № 13 г.Уфа'!$I$30</definedName>
    <definedName name="T_ПР22" localSheetId="76">'ГБУЗ РБ ГКБ № 18 г.Уфа'!$I$30</definedName>
    <definedName name="T_ПР22" localSheetId="52">'ГБУЗ РБ ГКБ № 21 г.Уфа'!$I$30</definedName>
    <definedName name="T_ПР22" localSheetId="57">'ГБУЗ РБ ГКБ № 5 г.Уфа'!$I$30</definedName>
    <definedName name="T_ПР22" localSheetId="33">'ГБУЗ РБ ГКБ № 8 г.Уфа'!$I$30</definedName>
    <definedName name="T_ПР22" localSheetId="82">'ГБУЗ РБ ГКБ Демского р-на г.Уфы'!$I$30</definedName>
    <definedName name="T_ПР22" localSheetId="4">'ГБУЗ РБ Давлекановская ЦРБ'!$I$30</definedName>
    <definedName name="T_ПР22" localSheetId="30">'ГБУЗ РБ ДБ г.Стерлитамак'!$I$30</definedName>
    <definedName name="T_ПР22" localSheetId="10">'ГБУЗ РБ ДП № 2 г.Уфа'!$I$30</definedName>
    <definedName name="T_ПР22" localSheetId="6">'ГБУЗ РБ ДП № 3 г.Уфа'!$I$30</definedName>
    <definedName name="T_ПР22" localSheetId="73">'ГБУЗ РБ ДП № 4 г.Уфа'!$I$30</definedName>
    <definedName name="T_ПР22" localSheetId="12">'ГБУЗ РБ ДП № 5 г.Уфа'!$I$30</definedName>
    <definedName name="T_ПР22" localSheetId="13">'ГБУЗ РБ ДП № 6 г.Уфа'!$I$30</definedName>
    <definedName name="T_ПР22" localSheetId="74">'ГБУЗ РБ Дюртюлинская ЦРБ'!$I$30</definedName>
    <definedName name="T_ПР22" localSheetId="56">'ГБУЗ РБ Ермекеевская ЦРБ'!$I$30</definedName>
    <definedName name="T_ПР22" localSheetId="39">'ГБУЗ РБ Зилаирская ЦРБ'!$I$30</definedName>
    <definedName name="T_ПР22" localSheetId="44">'ГБУЗ РБ Иглинская ЦРБ'!$I$30</definedName>
    <definedName name="T_ПР22" localSheetId="9">'ГБУЗ РБ Исянгуловская ЦРБ'!$I$30</definedName>
    <definedName name="T_ПР22" localSheetId="79">'ГБУЗ РБ Ишимбайская ЦРБ'!$I$30</definedName>
    <definedName name="T_ПР22" localSheetId="17">'ГБУЗ РБ Калтасинская ЦРБ'!$I$30</definedName>
    <definedName name="T_ПР22" localSheetId="65">'ГБУЗ РБ Караидельская ЦРБ'!$I$30</definedName>
    <definedName name="T_ПР22" localSheetId="48">'ГБУЗ РБ Кармаскалинская ЦРБ'!$I$30</definedName>
    <definedName name="T_ПР22" localSheetId="51">'ГБУЗ РБ КБСМП г.Уфа'!$I$30</definedName>
    <definedName name="T_ПР22" localSheetId="71">'ГБУЗ РБ Кигинская ЦРБ'!$I$30</definedName>
    <definedName name="T_ПР22" localSheetId="16">'ГБУЗ РБ Краснокамская ЦРБ'!$I$30</definedName>
    <definedName name="T_ПР22" localSheetId="27">'ГБУЗ РБ Красноусольская ЦРБ'!$I$30</definedName>
    <definedName name="T_ПР22" localSheetId="49">'ГБУЗ РБ Кушнаренковская ЦРБ'!$I$30</definedName>
    <definedName name="T_ПР22" localSheetId="70">'ГБУЗ РБ Малоязовская ЦРБ'!$I$30</definedName>
    <definedName name="T_ПР22" localSheetId="8">'ГБУЗ РБ Мелеузовская ЦРБ'!$I$30</definedName>
    <definedName name="T_ПР22" localSheetId="68">'ГБУЗ РБ Месягутовская ЦРБ'!$I$30</definedName>
    <definedName name="T_ПР22" localSheetId="64">'ГБУЗ РБ Мишкинская ЦРБ'!$I$30</definedName>
    <definedName name="T_ПР22" localSheetId="3">'ГБУЗ РБ Миякинская ЦРБ'!$I$30</definedName>
    <definedName name="T_ПР22" localSheetId="7">'ГБУЗ РБ Мраковская ЦРБ'!$I$30</definedName>
    <definedName name="T_ПР22" localSheetId="46">'ГБУЗ РБ Нуримановская ЦРБ'!$I$30</definedName>
    <definedName name="T_ПР22" localSheetId="80">'ГБУЗ РБ Поликлиника № 43 г.Уфа'!$I$30</definedName>
    <definedName name="T_ПР22" localSheetId="81">'ГБУЗ РБ ПОликлиника № 46 г.Уфа'!$I$30</definedName>
    <definedName name="T_ПР22" localSheetId="83">'ГБУЗ РБ Поликлиника № 50 г.Уфа'!$I$30</definedName>
    <definedName name="T_ПР22" localSheetId="5">'ГБУЗ РБ Раевская ЦРБ'!$I$30</definedName>
    <definedName name="T_ПР22" localSheetId="28">'ГБУЗ РБ Стерлибашевская ЦРБ'!$I$30</definedName>
    <definedName name="T_ПР22" localSheetId="29">'ГБУЗ РБ Толбазинская ЦРБ'!$I$30</definedName>
    <definedName name="T_ПР22" localSheetId="31">'ГБУЗ РБ Туймазинская ЦРБ'!$I$30</definedName>
    <definedName name="T_ПР22" localSheetId="34">'ГБУЗ РБ Учалинская ЦГБ'!$I$30</definedName>
    <definedName name="T_ПР22" localSheetId="20">'ГБУЗ РБ Федоровская ЦРБ'!$I$30</definedName>
    <definedName name="T_ПР22" localSheetId="23">'ГБУЗ РБ ЦГБ г.Сибай'!$I$30</definedName>
    <definedName name="T_ПР22" localSheetId="75">'ГБУЗ РБ Чекмагушевская ЦРБ'!$I$30</definedName>
    <definedName name="T_ПР22" localSheetId="35">'ГБУЗ РБ Чишминская ЦРБ'!$I$30</definedName>
    <definedName name="T_ПР22" localSheetId="32">'ГБУЗ РБ Шаранская ЦРБ'!$I$30</definedName>
    <definedName name="T_ПР22" localSheetId="38">'ГБУЗ РБ Языковская ЦРБ'!$I$30</definedName>
    <definedName name="T_ПР22" localSheetId="42">'ГБУЗ РБ Янаульская ЦРБ'!$I$30</definedName>
    <definedName name="T_ПР22" localSheetId="19">'ООО "Медсервис" г. Салават'!$I$30</definedName>
    <definedName name="T_ПР22" localSheetId="2">'УФИЦ РАН'!$I$30</definedName>
    <definedName name="T_ПР22" localSheetId="53">'ФГБОУ ВО БГМУ МЗ РФ'!$I$30</definedName>
    <definedName name="T_ПР22" localSheetId="61">'ФГБУЗ МСЧ №142 ФМБА России'!$I$30</definedName>
    <definedName name="T_ПР22" localSheetId="26">'ЧУЗ "РЖД-Медицина"г.Стерлитамак'!$I$30</definedName>
    <definedName name="T_ПР22" localSheetId="43">'ЧУЗ"КБ"РЖД-Медицина" г.Уфа'!$I$30</definedName>
    <definedName name="T_ПР23" localSheetId="22">'ГБУЗ РБ Акъярская ЦРБ'!#REF!</definedName>
    <definedName name="T_ПР23" localSheetId="47">'ГБУЗ РБ Архангельская ЦРБ'!#REF!</definedName>
    <definedName name="T_ПР23" localSheetId="58">'ГБУЗ РБ Аскаровская ЦРБ'!#REF!</definedName>
    <definedName name="T_ПР23" localSheetId="66">'ГБУЗ РБ Аскинская ЦРБ'!#REF!</definedName>
    <definedName name="T_ПР23" localSheetId="36">'ГБУЗ РБ Баймакская ЦГБ'!#REF!</definedName>
    <definedName name="T_ПР23" localSheetId="78">'ГБУЗ РБ Бакалинская ЦРБ'!#REF!</definedName>
    <definedName name="T_ПР23" localSheetId="41">'ГБУЗ РБ Балтачевская ЦРБ'!#REF!</definedName>
    <definedName name="T_ПР23" localSheetId="54">'ГБУЗ РБ Белебеевская ЦРБ'!#REF!</definedName>
    <definedName name="T_ПР23" localSheetId="72">'ГБУЗ РБ Белокатайская ЦРБ'!#REF!</definedName>
    <definedName name="T_ПР23" localSheetId="60">'ГБУЗ РБ Белорецкая ЦРКБ'!#REF!</definedName>
    <definedName name="T_ПР23" localSheetId="55">'ГБУЗ РБ Бижбулякская ЦРБ'!#REF!</definedName>
    <definedName name="T_ПР23" localSheetId="63">'ГБУЗ РБ Бирская ЦРБ'!#REF!</definedName>
    <definedName name="T_ПР23" localSheetId="45">'ГБУЗ РБ Благовещенская ЦРБ'!#REF!</definedName>
    <definedName name="T_ПР23" localSheetId="69">'ГБУЗ РБ Большеустьикинская ЦРБ'!#REF!</definedName>
    <definedName name="T_ПР23" localSheetId="37">'ГБУЗ РБ Буздякская ЦРБ'!#REF!</definedName>
    <definedName name="T_ПР23" localSheetId="67">'ГБУЗ РБ Бураевская ЦРБ'!#REF!</definedName>
    <definedName name="T_ПР23" localSheetId="59">'ГБУЗ РБ Бурзянская ЦРБ'!#REF!</definedName>
    <definedName name="T_ПР23" localSheetId="40">'ГБУЗ РБ Верхне-Татыш. ЦРБ'!#REF!</definedName>
    <definedName name="T_ПР23" localSheetId="77">'ГБУЗ РБ Верхнеяркеевская ЦРБ'!#REF!</definedName>
    <definedName name="T_ПР23" localSheetId="18">'ГБУЗ РБ ГБ № 1 г.Октябрьский'!#REF!</definedName>
    <definedName name="T_ПР23" localSheetId="25">'ГБУЗ РБ ГБ № 2 г.Стерлитамак'!#REF!</definedName>
    <definedName name="T_ПР23" localSheetId="62">'ГБУЗ РБ ГБ № 9 г.Уфа'!#REF!</definedName>
    <definedName name="T_ПР23" localSheetId="11">'ГБУЗ РБ ГБ г.Кумертау'!#REF!</definedName>
    <definedName name="T_ПР23" localSheetId="15">'ГБУЗ РБ ГБ г.Нефтекамск'!#REF!</definedName>
    <definedName name="T_ПР23" localSheetId="21">'ГБУЗ РБ ГБ г.Салават'!#REF!</definedName>
    <definedName name="T_ПР23" localSheetId="14">'ГБУЗ РБ ГДКБ № 17 г.Уфа'!#REF!</definedName>
    <definedName name="T_ПР23" localSheetId="24">'ГБУЗ РБ ГКБ № 1 г.Стерлитамак'!#REF!</definedName>
    <definedName name="T_ПР23" localSheetId="50">'ГБУЗ РБ ГКБ № 13 г.Уфа'!#REF!</definedName>
    <definedName name="T_ПР23" localSheetId="76">'ГБУЗ РБ ГКБ № 18 г.Уфа'!#REF!</definedName>
    <definedName name="T_ПР23" localSheetId="52">'ГБУЗ РБ ГКБ № 21 г.Уфа'!#REF!</definedName>
    <definedName name="T_ПР23" localSheetId="57">'ГБУЗ РБ ГКБ № 5 г.Уфа'!#REF!</definedName>
    <definedName name="T_ПР23" localSheetId="33">'ГБУЗ РБ ГКБ № 8 г.Уфа'!#REF!</definedName>
    <definedName name="T_ПР23" localSheetId="82">'ГБУЗ РБ ГКБ Демского р-на г.Уфы'!#REF!</definedName>
    <definedName name="T_ПР23" localSheetId="4">'ГБУЗ РБ Давлекановская ЦРБ'!#REF!</definedName>
    <definedName name="T_ПР23" localSheetId="30">'ГБУЗ РБ ДБ г.Стерлитамак'!#REF!</definedName>
    <definedName name="T_ПР23" localSheetId="10">'ГБУЗ РБ ДП № 2 г.Уфа'!#REF!</definedName>
    <definedName name="T_ПР23" localSheetId="6">'ГБУЗ РБ ДП № 3 г.Уфа'!#REF!</definedName>
    <definedName name="T_ПР23" localSheetId="73">'ГБУЗ РБ ДП № 4 г.Уфа'!#REF!</definedName>
    <definedName name="T_ПР23" localSheetId="12">'ГБУЗ РБ ДП № 5 г.Уфа'!#REF!</definedName>
    <definedName name="T_ПР23" localSheetId="13">'ГБУЗ РБ ДП № 6 г.Уфа'!#REF!</definedName>
    <definedName name="T_ПР23" localSheetId="74">'ГБУЗ РБ Дюртюлинская ЦРБ'!#REF!</definedName>
    <definedName name="T_ПР23" localSheetId="56">'ГБУЗ РБ Ермекеевская ЦРБ'!#REF!</definedName>
    <definedName name="T_ПР23" localSheetId="39">'ГБУЗ РБ Зилаирская ЦРБ'!#REF!</definedName>
    <definedName name="T_ПР23" localSheetId="44">'ГБУЗ РБ Иглинская ЦРБ'!#REF!</definedName>
    <definedName name="T_ПР23" localSheetId="9">'ГБУЗ РБ Исянгуловская ЦРБ'!#REF!</definedName>
    <definedName name="T_ПР23" localSheetId="79">'ГБУЗ РБ Ишимбайская ЦРБ'!#REF!</definedName>
    <definedName name="T_ПР23" localSheetId="17">'ГБУЗ РБ Калтасинская ЦРБ'!#REF!</definedName>
    <definedName name="T_ПР23" localSheetId="65">'ГБУЗ РБ Караидельская ЦРБ'!#REF!</definedName>
    <definedName name="T_ПР23" localSheetId="48">'ГБУЗ РБ Кармаскалинская ЦРБ'!#REF!</definedName>
    <definedName name="T_ПР23" localSheetId="51">'ГБУЗ РБ КБСМП г.Уфа'!#REF!</definedName>
    <definedName name="T_ПР23" localSheetId="71">'ГБУЗ РБ Кигинская ЦРБ'!#REF!</definedName>
    <definedName name="T_ПР23" localSheetId="16">'ГБУЗ РБ Краснокамская ЦРБ'!#REF!</definedName>
    <definedName name="T_ПР23" localSheetId="27">'ГБУЗ РБ Красноусольская ЦРБ'!#REF!</definedName>
    <definedName name="T_ПР23" localSheetId="49">'ГБУЗ РБ Кушнаренковская ЦРБ'!#REF!</definedName>
    <definedName name="T_ПР23" localSheetId="70">'ГБУЗ РБ Малоязовская ЦРБ'!#REF!</definedName>
    <definedName name="T_ПР23" localSheetId="8">'ГБУЗ РБ Мелеузовская ЦРБ'!#REF!</definedName>
    <definedName name="T_ПР23" localSheetId="68">'ГБУЗ РБ Месягутовская ЦРБ'!#REF!</definedName>
    <definedName name="T_ПР23" localSheetId="64">'ГБУЗ РБ Мишкинская ЦРБ'!#REF!</definedName>
    <definedName name="T_ПР23" localSheetId="3">'ГБУЗ РБ Миякинская ЦРБ'!#REF!</definedName>
    <definedName name="T_ПР23" localSheetId="7">'ГБУЗ РБ Мраковская ЦРБ'!#REF!</definedName>
    <definedName name="T_ПР23" localSheetId="46">'ГБУЗ РБ Нуримановская ЦРБ'!#REF!</definedName>
    <definedName name="T_ПР23" localSheetId="80">'ГБУЗ РБ Поликлиника № 43 г.Уфа'!#REF!</definedName>
    <definedName name="T_ПР23" localSheetId="81">'ГБУЗ РБ ПОликлиника № 46 г.Уфа'!#REF!</definedName>
    <definedName name="T_ПР23" localSheetId="83">'ГБУЗ РБ Поликлиника № 50 г.Уфа'!#REF!</definedName>
    <definedName name="T_ПР23" localSheetId="5">'ГБУЗ РБ Раевская ЦРБ'!#REF!</definedName>
    <definedName name="T_ПР23" localSheetId="28">'ГБУЗ РБ Стерлибашевская ЦРБ'!#REF!</definedName>
    <definedName name="T_ПР23" localSheetId="29">'ГБУЗ РБ Толбазинская ЦРБ'!#REF!</definedName>
    <definedName name="T_ПР23" localSheetId="31">'ГБУЗ РБ Туймазинская ЦРБ'!#REF!</definedName>
    <definedName name="T_ПР23" localSheetId="34">'ГБУЗ РБ Учалинская ЦГБ'!#REF!</definedName>
    <definedName name="T_ПР23" localSheetId="20">'ГБУЗ РБ Федоровская ЦРБ'!#REF!</definedName>
    <definedName name="T_ПР23" localSheetId="23">'ГБУЗ РБ ЦГБ г.Сибай'!#REF!</definedName>
    <definedName name="T_ПР23" localSheetId="75">'ГБУЗ РБ Чекмагушевская ЦРБ'!#REF!</definedName>
    <definedName name="T_ПР23" localSheetId="35">'ГБУЗ РБ Чишминская ЦРБ'!#REF!</definedName>
    <definedName name="T_ПР23" localSheetId="32">'ГБУЗ РБ Шаранская ЦРБ'!#REF!</definedName>
    <definedName name="T_ПР23" localSheetId="38">'ГБУЗ РБ Языковская ЦРБ'!#REF!</definedName>
    <definedName name="T_ПР23" localSheetId="42">'ГБУЗ РБ Янаульская ЦРБ'!#REF!</definedName>
    <definedName name="T_ПР23" localSheetId="19">'ООО "Медсервис" г. Салават'!#REF!</definedName>
    <definedName name="T_ПР23" localSheetId="2">'УФИЦ РАН'!#REF!</definedName>
    <definedName name="T_ПР23" localSheetId="53">'ФГБОУ ВО БГМУ МЗ РФ'!#REF!</definedName>
    <definedName name="T_ПР23" localSheetId="61">'ФГБУЗ МСЧ №142 ФМБА России'!#REF!</definedName>
    <definedName name="T_ПР23" localSheetId="26">'ЧУЗ "РЖД-Медицина"г.Стерлитамак'!#REF!</definedName>
    <definedName name="T_ПР23" localSheetId="43">'ЧУЗ"КБ"РЖД-Медицина" г.Уфа'!#REF!</definedName>
    <definedName name="T_ПР24" localSheetId="22">'ГБУЗ РБ Акъярская ЦРБ'!$I$32</definedName>
    <definedName name="T_ПР24" localSheetId="47">'ГБУЗ РБ Архангельская ЦРБ'!$I$32</definedName>
    <definedName name="T_ПР24" localSheetId="58">'ГБУЗ РБ Аскаровская ЦРБ'!$I$32</definedName>
    <definedName name="T_ПР24" localSheetId="66">'ГБУЗ РБ Аскинская ЦРБ'!$I$32</definedName>
    <definedName name="T_ПР24" localSheetId="36">'ГБУЗ РБ Баймакская ЦГБ'!$I$32</definedName>
    <definedName name="T_ПР24" localSheetId="78">'ГБУЗ РБ Бакалинская ЦРБ'!$I$32</definedName>
    <definedName name="T_ПР24" localSheetId="41">'ГБУЗ РБ Балтачевская ЦРБ'!$I$32</definedName>
    <definedName name="T_ПР24" localSheetId="54">'ГБУЗ РБ Белебеевская ЦРБ'!$I$32</definedName>
    <definedName name="T_ПР24" localSheetId="72">'ГБУЗ РБ Белокатайская ЦРБ'!$I$32</definedName>
    <definedName name="T_ПР24" localSheetId="60">'ГБУЗ РБ Белорецкая ЦРКБ'!$I$32</definedName>
    <definedName name="T_ПР24" localSheetId="55">'ГБУЗ РБ Бижбулякская ЦРБ'!$I$32</definedName>
    <definedName name="T_ПР24" localSheetId="63">'ГБУЗ РБ Бирская ЦРБ'!$I$32</definedName>
    <definedName name="T_ПР24" localSheetId="45">'ГБУЗ РБ Благовещенская ЦРБ'!$I$32</definedName>
    <definedName name="T_ПР24" localSheetId="69">'ГБУЗ РБ Большеустьикинская ЦРБ'!$I$32</definedName>
    <definedName name="T_ПР24" localSheetId="37">'ГБУЗ РБ Буздякская ЦРБ'!$I$32</definedName>
    <definedName name="T_ПР24" localSheetId="67">'ГБУЗ РБ Бураевская ЦРБ'!$I$32</definedName>
    <definedName name="T_ПР24" localSheetId="59">'ГБУЗ РБ Бурзянская ЦРБ'!$I$32</definedName>
    <definedName name="T_ПР24" localSheetId="40">'ГБУЗ РБ Верхне-Татыш. ЦРБ'!$I$32</definedName>
    <definedName name="T_ПР24" localSheetId="77">'ГБУЗ РБ Верхнеяркеевская ЦРБ'!$I$32</definedName>
    <definedName name="T_ПР24" localSheetId="18">'ГБУЗ РБ ГБ № 1 г.Октябрьский'!$I$32</definedName>
    <definedName name="T_ПР24" localSheetId="25">'ГБУЗ РБ ГБ № 2 г.Стерлитамак'!$I$32</definedName>
    <definedName name="T_ПР24" localSheetId="62">'ГБУЗ РБ ГБ № 9 г.Уфа'!$I$32</definedName>
    <definedName name="T_ПР24" localSheetId="11">'ГБУЗ РБ ГБ г.Кумертау'!$I$32</definedName>
    <definedName name="T_ПР24" localSheetId="15">'ГБУЗ РБ ГБ г.Нефтекамск'!$I$32</definedName>
    <definedName name="T_ПР24" localSheetId="21">'ГБУЗ РБ ГБ г.Салават'!$I$32</definedName>
    <definedName name="T_ПР24" localSheetId="14">'ГБУЗ РБ ГДКБ № 17 г.Уфа'!$I$32</definedName>
    <definedName name="T_ПР24" localSheetId="24">'ГБУЗ РБ ГКБ № 1 г.Стерлитамак'!$I$32</definedName>
    <definedName name="T_ПР24" localSheetId="50">'ГБУЗ РБ ГКБ № 13 г.Уфа'!$I$32</definedName>
    <definedName name="T_ПР24" localSheetId="76">'ГБУЗ РБ ГКБ № 18 г.Уфа'!$I$32</definedName>
    <definedName name="T_ПР24" localSheetId="52">'ГБУЗ РБ ГКБ № 21 г.Уфа'!$I$32</definedName>
    <definedName name="T_ПР24" localSheetId="57">'ГБУЗ РБ ГКБ № 5 г.Уфа'!$I$32</definedName>
    <definedName name="T_ПР24" localSheetId="33">'ГБУЗ РБ ГКБ № 8 г.Уфа'!$I$32</definedName>
    <definedName name="T_ПР24" localSheetId="82">'ГБУЗ РБ ГКБ Демского р-на г.Уфы'!$I$32</definedName>
    <definedName name="T_ПР24" localSheetId="4">'ГБУЗ РБ Давлекановская ЦРБ'!$I$32</definedName>
    <definedName name="T_ПР24" localSheetId="30">'ГБУЗ РБ ДБ г.Стерлитамак'!$I$32</definedName>
    <definedName name="T_ПР24" localSheetId="10">'ГБУЗ РБ ДП № 2 г.Уфа'!$I$32</definedName>
    <definedName name="T_ПР24" localSheetId="6">'ГБУЗ РБ ДП № 3 г.Уфа'!$I$32</definedName>
    <definedName name="T_ПР24" localSheetId="73">'ГБУЗ РБ ДП № 4 г.Уфа'!$I$32</definedName>
    <definedName name="T_ПР24" localSheetId="12">'ГБУЗ РБ ДП № 5 г.Уфа'!$I$32</definedName>
    <definedName name="T_ПР24" localSheetId="13">'ГБУЗ РБ ДП № 6 г.Уфа'!$I$32</definedName>
    <definedName name="T_ПР24" localSheetId="74">'ГБУЗ РБ Дюртюлинская ЦРБ'!$I$32</definedName>
    <definedName name="T_ПР24" localSheetId="56">'ГБУЗ РБ Ермекеевская ЦРБ'!$I$32</definedName>
    <definedName name="T_ПР24" localSheetId="39">'ГБУЗ РБ Зилаирская ЦРБ'!$I$32</definedName>
    <definedName name="T_ПР24" localSheetId="44">'ГБУЗ РБ Иглинская ЦРБ'!$I$32</definedName>
    <definedName name="T_ПР24" localSheetId="9">'ГБУЗ РБ Исянгуловская ЦРБ'!$I$32</definedName>
    <definedName name="T_ПР24" localSheetId="79">'ГБУЗ РБ Ишимбайская ЦРБ'!$I$32</definedName>
    <definedName name="T_ПР24" localSheetId="17">'ГБУЗ РБ Калтасинская ЦРБ'!$I$32</definedName>
    <definedName name="T_ПР24" localSheetId="65">'ГБУЗ РБ Караидельская ЦРБ'!$I$32</definedName>
    <definedName name="T_ПР24" localSheetId="48">'ГБУЗ РБ Кармаскалинская ЦРБ'!$I$32</definedName>
    <definedName name="T_ПР24" localSheetId="51">'ГБУЗ РБ КБСМП г.Уфа'!$I$32</definedName>
    <definedName name="T_ПР24" localSheetId="71">'ГБУЗ РБ Кигинская ЦРБ'!$I$32</definedName>
    <definedName name="T_ПР24" localSheetId="16">'ГБУЗ РБ Краснокамская ЦРБ'!$I$32</definedName>
    <definedName name="T_ПР24" localSheetId="27">'ГБУЗ РБ Красноусольская ЦРБ'!$I$32</definedName>
    <definedName name="T_ПР24" localSheetId="49">'ГБУЗ РБ Кушнаренковская ЦРБ'!$I$32</definedName>
    <definedName name="T_ПР24" localSheetId="70">'ГБУЗ РБ Малоязовская ЦРБ'!$I$32</definedName>
    <definedName name="T_ПР24" localSheetId="8">'ГБУЗ РБ Мелеузовская ЦРБ'!$I$32</definedName>
    <definedName name="T_ПР24" localSheetId="68">'ГБУЗ РБ Месягутовская ЦРБ'!$I$32</definedName>
    <definedName name="T_ПР24" localSheetId="64">'ГБУЗ РБ Мишкинская ЦРБ'!$I$32</definedName>
    <definedName name="T_ПР24" localSheetId="3">'ГБУЗ РБ Миякинская ЦРБ'!$I$32</definedName>
    <definedName name="T_ПР24" localSheetId="7">'ГБУЗ РБ Мраковская ЦРБ'!$I$32</definedName>
    <definedName name="T_ПР24" localSheetId="46">'ГБУЗ РБ Нуримановская ЦРБ'!$I$32</definedName>
    <definedName name="T_ПР24" localSheetId="80">'ГБУЗ РБ Поликлиника № 43 г.Уфа'!$I$32</definedName>
    <definedName name="T_ПР24" localSheetId="81">'ГБУЗ РБ ПОликлиника № 46 г.Уфа'!$I$32</definedName>
    <definedName name="T_ПР24" localSheetId="83">'ГБУЗ РБ Поликлиника № 50 г.Уфа'!$I$32</definedName>
    <definedName name="T_ПР24" localSheetId="5">'ГБУЗ РБ Раевская ЦРБ'!$I$32</definedName>
    <definedName name="T_ПР24" localSheetId="28">'ГБУЗ РБ Стерлибашевская ЦРБ'!$I$32</definedName>
    <definedName name="T_ПР24" localSheetId="29">'ГБУЗ РБ Толбазинская ЦРБ'!$I$32</definedName>
    <definedName name="T_ПР24" localSheetId="31">'ГБУЗ РБ Туймазинская ЦРБ'!$I$32</definedName>
    <definedName name="T_ПР24" localSheetId="34">'ГБУЗ РБ Учалинская ЦГБ'!$I$32</definedName>
    <definedName name="T_ПР24" localSheetId="20">'ГБУЗ РБ Федоровская ЦРБ'!$I$32</definedName>
    <definedName name="T_ПР24" localSheetId="23">'ГБУЗ РБ ЦГБ г.Сибай'!$I$32</definedName>
    <definedName name="T_ПР24" localSheetId="75">'ГБУЗ РБ Чекмагушевская ЦРБ'!$I$32</definedName>
    <definedName name="T_ПР24" localSheetId="35">'ГБУЗ РБ Чишминская ЦРБ'!$I$32</definedName>
    <definedName name="T_ПР24" localSheetId="32">'ГБУЗ РБ Шаранская ЦРБ'!$I$32</definedName>
    <definedName name="T_ПР24" localSheetId="38">'ГБУЗ РБ Языковская ЦРБ'!$I$32</definedName>
    <definedName name="T_ПР24" localSheetId="42">'ГБУЗ РБ Янаульская ЦРБ'!$I$32</definedName>
    <definedName name="T_ПР24" localSheetId="19">'ООО "Медсервис" г. Салават'!$I$32</definedName>
    <definedName name="T_ПР24" localSheetId="2">'УФИЦ РАН'!$I$32</definedName>
    <definedName name="T_ПР24" localSheetId="53">'ФГБОУ ВО БГМУ МЗ РФ'!$I$32</definedName>
    <definedName name="T_ПР24" localSheetId="61">'ФГБУЗ МСЧ №142 ФМБА России'!$I$32</definedName>
    <definedName name="T_ПР24" localSheetId="26">'ЧУЗ "РЖД-Медицина"г.Стерлитамак'!$I$32</definedName>
    <definedName name="T_ПР24" localSheetId="43">'ЧУЗ"КБ"РЖД-Медицина" г.Уфа'!$I$32</definedName>
    <definedName name="T_ПР25" localSheetId="22">'ГБУЗ РБ Акъярская ЦРБ'!#REF!</definedName>
    <definedName name="T_ПР25" localSheetId="47">'ГБУЗ РБ Архангельская ЦРБ'!#REF!</definedName>
    <definedName name="T_ПР25" localSheetId="58">'ГБУЗ РБ Аскаровская ЦРБ'!#REF!</definedName>
    <definedName name="T_ПР25" localSheetId="66">'ГБУЗ РБ Аскинская ЦРБ'!#REF!</definedName>
    <definedName name="T_ПР25" localSheetId="36">'ГБУЗ РБ Баймакская ЦГБ'!#REF!</definedName>
    <definedName name="T_ПР25" localSheetId="78">'ГБУЗ РБ Бакалинская ЦРБ'!#REF!</definedName>
    <definedName name="T_ПР25" localSheetId="41">'ГБУЗ РБ Балтачевская ЦРБ'!#REF!</definedName>
    <definedName name="T_ПР25" localSheetId="54">'ГБУЗ РБ Белебеевская ЦРБ'!#REF!</definedName>
    <definedName name="T_ПР25" localSheetId="72">'ГБУЗ РБ Белокатайская ЦРБ'!#REF!</definedName>
    <definedName name="T_ПР25" localSheetId="60">'ГБУЗ РБ Белорецкая ЦРКБ'!#REF!</definedName>
    <definedName name="T_ПР25" localSheetId="55">'ГБУЗ РБ Бижбулякская ЦРБ'!#REF!</definedName>
    <definedName name="T_ПР25" localSheetId="63">'ГБУЗ РБ Бирская ЦРБ'!#REF!</definedName>
    <definedName name="T_ПР25" localSheetId="45">'ГБУЗ РБ Благовещенская ЦРБ'!#REF!</definedName>
    <definedName name="T_ПР25" localSheetId="69">'ГБУЗ РБ Большеустьикинская ЦРБ'!#REF!</definedName>
    <definedName name="T_ПР25" localSheetId="37">'ГБУЗ РБ Буздякская ЦРБ'!#REF!</definedName>
    <definedName name="T_ПР25" localSheetId="67">'ГБУЗ РБ Бураевская ЦРБ'!#REF!</definedName>
    <definedName name="T_ПР25" localSheetId="59">'ГБУЗ РБ Бурзянская ЦРБ'!#REF!</definedName>
    <definedName name="T_ПР25" localSheetId="40">'ГБУЗ РБ Верхне-Татыш. ЦРБ'!#REF!</definedName>
    <definedName name="T_ПР25" localSheetId="77">'ГБУЗ РБ Верхнеяркеевская ЦРБ'!#REF!</definedName>
    <definedName name="T_ПР25" localSheetId="18">'ГБУЗ РБ ГБ № 1 г.Октябрьский'!#REF!</definedName>
    <definedName name="T_ПР25" localSheetId="25">'ГБУЗ РБ ГБ № 2 г.Стерлитамак'!#REF!</definedName>
    <definedName name="T_ПР25" localSheetId="62">'ГБУЗ РБ ГБ № 9 г.Уфа'!#REF!</definedName>
    <definedName name="T_ПР25" localSheetId="11">'ГБУЗ РБ ГБ г.Кумертау'!#REF!</definedName>
    <definedName name="T_ПР25" localSheetId="15">'ГБУЗ РБ ГБ г.Нефтекамск'!#REF!</definedName>
    <definedName name="T_ПР25" localSheetId="21">'ГБУЗ РБ ГБ г.Салават'!#REF!</definedName>
    <definedName name="T_ПР25" localSheetId="14">'ГБУЗ РБ ГДКБ № 17 г.Уфа'!#REF!</definedName>
    <definedName name="T_ПР25" localSheetId="24">'ГБУЗ РБ ГКБ № 1 г.Стерлитамак'!#REF!</definedName>
    <definedName name="T_ПР25" localSheetId="50">'ГБУЗ РБ ГКБ № 13 г.Уфа'!#REF!</definedName>
    <definedName name="T_ПР25" localSheetId="76">'ГБУЗ РБ ГКБ № 18 г.Уфа'!#REF!</definedName>
    <definedName name="T_ПР25" localSheetId="52">'ГБУЗ РБ ГКБ № 21 г.Уфа'!#REF!</definedName>
    <definedName name="T_ПР25" localSheetId="57">'ГБУЗ РБ ГКБ № 5 г.Уфа'!#REF!</definedName>
    <definedName name="T_ПР25" localSheetId="33">'ГБУЗ РБ ГКБ № 8 г.Уфа'!#REF!</definedName>
    <definedName name="T_ПР25" localSheetId="82">'ГБУЗ РБ ГКБ Демского р-на г.Уфы'!#REF!</definedName>
    <definedName name="T_ПР25" localSheetId="4">'ГБУЗ РБ Давлекановская ЦРБ'!#REF!</definedName>
    <definedName name="T_ПР25" localSheetId="30">'ГБУЗ РБ ДБ г.Стерлитамак'!#REF!</definedName>
    <definedName name="T_ПР25" localSheetId="10">'ГБУЗ РБ ДП № 2 г.Уфа'!#REF!</definedName>
    <definedName name="T_ПР25" localSheetId="6">'ГБУЗ РБ ДП № 3 г.Уфа'!#REF!</definedName>
    <definedName name="T_ПР25" localSheetId="73">'ГБУЗ РБ ДП № 4 г.Уфа'!#REF!</definedName>
    <definedName name="T_ПР25" localSheetId="12">'ГБУЗ РБ ДП № 5 г.Уфа'!#REF!</definedName>
    <definedName name="T_ПР25" localSheetId="13">'ГБУЗ РБ ДП № 6 г.Уфа'!#REF!</definedName>
    <definedName name="T_ПР25" localSheetId="74">'ГБУЗ РБ Дюртюлинская ЦРБ'!#REF!</definedName>
    <definedName name="T_ПР25" localSheetId="56">'ГБУЗ РБ Ермекеевская ЦРБ'!#REF!</definedName>
    <definedName name="T_ПР25" localSheetId="39">'ГБУЗ РБ Зилаирская ЦРБ'!#REF!</definedName>
    <definedName name="T_ПР25" localSheetId="44">'ГБУЗ РБ Иглинская ЦРБ'!#REF!</definedName>
    <definedName name="T_ПР25" localSheetId="9">'ГБУЗ РБ Исянгуловская ЦРБ'!#REF!</definedName>
    <definedName name="T_ПР25" localSheetId="79">'ГБУЗ РБ Ишимбайская ЦРБ'!#REF!</definedName>
    <definedName name="T_ПР25" localSheetId="17">'ГБУЗ РБ Калтасинская ЦРБ'!#REF!</definedName>
    <definedName name="T_ПР25" localSheetId="65">'ГБУЗ РБ Караидельская ЦРБ'!#REF!</definedName>
    <definedName name="T_ПР25" localSheetId="48">'ГБУЗ РБ Кармаскалинская ЦРБ'!#REF!</definedName>
    <definedName name="T_ПР25" localSheetId="51">'ГБУЗ РБ КБСМП г.Уфа'!#REF!</definedName>
    <definedName name="T_ПР25" localSheetId="71">'ГБУЗ РБ Кигинская ЦРБ'!#REF!</definedName>
    <definedName name="T_ПР25" localSheetId="16">'ГБУЗ РБ Краснокамская ЦРБ'!#REF!</definedName>
    <definedName name="T_ПР25" localSheetId="27">'ГБУЗ РБ Красноусольская ЦРБ'!#REF!</definedName>
    <definedName name="T_ПР25" localSheetId="49">'ГБУЗ РБ Кушнаренковская ЦРБ'!#REF!</definedName>
    <definedName name="T_ПР25" localSheetId="70">'ГБУЗ РБ Малоязовская ЦРБ'!#REF!</definedName>
    <definedName name="T_ПР25" localSheetId="8">'ГБУЗ РБ Мелеузовская ЦРБ'!#REF!</definedName>
    <definedName name="T_ПР25" localSheetId="68">'ГБУЗ РБ Месягутовская ЦРБ'!#REF!</definedName>
    <definedName name="T_ПР25" localSheetId="64">'ГБУЗ РБ Мишкинская ЦРБ'!#REF!</definedName>
    <definedName name="T_ПР25" localSheetId="3">'ГБУЗ РБ Миякинская ЦРБ'!#REF!</definedName>
    <definedName name="T_ПР25" localSheetId="7">'ГБУЗ РБ Мраковская ЦРБ'!#REF!</definedName>
    <definedName name="T_ПР25" localSheetId="46">'ГБУЗ РБ Нуримановская ЦРБ'!#REF!</definedName>
    <definedName name="T_ПР25" localSheetId="80">'ГБУЗ РБ Поликлиника № 43 г.Уфа'!#REF!</definedName>
    <definedName name="T_ПР25" localSheetId="81">'ГБУЗ РБ ПОликлиника № 46 г.Уфа'!#REF!</definedName>
    <definedName name="T_ПР25" localSheetId="83">'ГБУЗ РБ Поликлиника № 50 г.Уфа'!#REF!</definedName>
    <definedName name="T_ПР25" localSheetId="5">'ГБУЗ РБ Раевская ЦРБ'!#REF!</definedName>
    <definedName name="T_ПР25" localSheetId="28">'ГБУЗ РБ Стерлибашевская ЦРБ'!#REF!</definedName>
    <definedName name="T_ПР25" localSheetId="29">'ГБУЗ РБ Толбазинская ЦРБ'!#REF!</definedName>
    <definedName name="T_ПР25" localSheetId="31">'ГБУЗ РБ Туймазинская ЦРБ'!#REF!</definedName>
    <definedName name="T_ПР25" localSheetId="34">'ГБУЗ РБ Учалинская ЦГБ'!#REF!</definedName>
    <definedName name="T_ПР25" localSheetId="20">'ГБУЗ РБ Федоровская ЦРБ'!#REF!</definedName>
    <definedName name="T_ПР25" localSheetId="23">'ГБУЗ РБ ЦГБ г.Сибай'!#REF!</definedName>
    <definedName name="T_ПР25" localSheetId="75">'ГБУЗ РБ Чекмагушевская ЦРБ'!#REF!</definedName>
    <definedName name="T_ПР25" localSheetId="35">'ГБУЗ РБ Чишминская ЦРБ'!#REF!</definedName>
    <definedName name="T_ПР25" localSheetId="32">'ГБУЗ РБ Шаранская ЦРБ'!#REF!</definedName>
    <definedName name="T_ПР25" localSheetId="38">'ГБУЗ РБ Языковская ЦРБ'!#REF!</definedName>
    <definedName name="T_ПР25" localSheetId="42">'ГБУЗ РБ Янаульская ЦРБ'!#REF!</definedName>
    <definedName name="T_ПР25" localSheetId="19">'ООО "Медсервис" г. Салават'!#REF!</definedName>
    <definedName name="T_ПР25" localSheetId="2">'УФИЦ РАН'!#REF!</definedName>
    <definedName name="T_ПР25" localSheetId="53">'ФГБОУ ВО БГМУ МЗ РФ'!#REF!</definedName>
    <definedName name="T_ПР25" localSheetId="61">'ФГБУЗ МСЧ №142 ФМБА России'!#REF!</definedName>
    <definedName name="T_ПР25" localSheetId="26">'ЧУЗ "РЖД-Медицина"г.Стерлитамак'!#REF!</definedName>
    <definedName name="T_ПР25" localSheetId="43">'ЧУЗ"КБ"РЖД-Медицина" г.Уфа'!#REF!</definedName>
    <definedName name="T_ПР26" localSheetId="22">'ГБУЗ РБ Акъярская ЦРБ'!$I$34</definedName>
    <definedName name="T_ПР26" localSheetId="47">'ГБУЗ РБ Архангельская ЦРБ'!$I$34</definedName>
    <definedName name="T_ПР26" localSheetId="58">'ГБУЗ РБ Аскаровская ЦРБ'!$I$34</definedName>
    <definedName name="T_ПР26" localSheetId="66">'ГБУЗ РБ Аскинская ЦРБ'!$I$34</definedName>
    <definedName name="T_ПР26" localSheetId="36">'ГБУЗ РБ Баймакская ЦГБ'!$I$34</definedName>
    <definedName name="T_ПР26" localSheetId="78">'ГБУЗ РБ Бакалинская ЦРБ'!$I$34</definedName>
    <definedName name="T_ПР26" localSheetId="41">'ГБУЗ РБ Балтачевская ЦРБ'!$I$34</definedName>
    <definedName name="T_ПР26" localSheetId="54">'ГБУЗ РБ Белебеевская ЦРБ'!$I$34</definedName>
    <definedName name="T_ПР26" localSheetId="72">'ГБУЗ РБ Белокатайская ЦРБ'!$I$34</definedName>
    <definedName name="T_ПР26" localSheetId="60">'ГБУЗ РБ Белорецкая ЦРКБ'!$I$34</definedName>
    <definedName name="T_ПР26" localSheetId="55">'ГБУЗ РБ Бижбулякская ЦРБ'!$I$34</definedName>
    <definedName name="T_ПР26" localSheetId="63">'ГБУЗ РБ Бирская ЦРБ'!$I$34</definedName>
    <definedName name="T_ПР26" localSheetId="45">'ГБУЗ РБ Благовещенская ЦРБ'!$I$34</definedName>
    <definedName name="T_ПР26" localSheetId="69">'ГБУЗ РБ Большеустьикинская ЦРБ'!$I$34</definedName>
    <definedName name="T_ПР26" localSheetId="37">'ГБУЗ РБ Буздякская ЦРБ'!$I$34</definedName>
    <definedName name="T_ПР26" localSheetId="67">'ГБУЗ РБ Бураевская ЦРБ'!$I$34</definedName>
    <definedName name="T_ПР26" localSheetId="59">'ГБУЗ РБ Бурзянская ЦРБ'!$I$34</definedName>
    <definedName name="T_ПР26" localSheetId="40">'ГБУЗ РБ Верхне-Татыш. ЦРБ'!$I$34</definedName>
    <definedName name="T_ПР26" localSheetId="77">'ГБУЗ РБ Верхнеяркеевская ЦРБ'!$I$34</definedName>
    <definedName name="T_ПР26" localSheetId="18">'ГБУЗ РБ ГБ № 1 г.Октябрьский'!$I$34</definedName>
    <definedName name="T_ПР26" localSheetId="25">'ГБУЗ РБ ГБ № 2 г.Стерлитамак'!$I$34</definedName>
    <definedName name="T_ПР26" localSheetId="62">'ГБУЗ РБ ГБ № 9 г.Уфа'!$I$34</definedName>
    <definedName name="T_ПР26" localSheetId="11">'ГБУЗ РБ ГБ г.Кумертау'!$I$34</definedName>
    <definedName name="T_ПР26" localSheetId="15">'ГБУЗ РБ ГБ г.Нефтекамск'!$I$34</definedName>
    <definedName name="T_ПР26" localSheetId="21">'ГБУЗ РБ ГБ г.Салават'!$I$34</definedName>
    <definedName name="T_ПР26" localSheetId="14">'ГБУЗ РБ ГДКБ № 17 г.Уфа'!$I$34</definedName>
    <definedName name="T_ПР26" localSheetId="24">'ГБУЗ РБ ГКБ № 1 г.Стерлитамак'!$I$34</definedName>
    <definedName name="T_ПР26" localSheetId="50">'ГБУЗ РБ ГКБ № 13 г.Уфа'!$I$34</definedName>
    <definedName name="T_ПР26" localSheetId="76">'ГБУЗ РБ ГКБ № 18 г.Уфа'!$I$34</definedName>
    <definedName name="T_ПР26" localSheetId="52">'ГБУЗ РБ ГКБ № 21 г.Уфа'!$I$34</definedName>
    <definedName name="T_ПР26" localSheetId="57">'ГБУЗ РБ ГКБ № 5 г.Уфа'!$I$34</definedName>
    <definedName name="T_ПР26" localSheetId="33">'ГБУЗ РБ ГКБ № 8 г.Уфа'!$I$34</definedName>
    <definedName name="T_ПР26" localSheetId="82">'ГБУЗ РБ ГКБ Демского р-на г.Уфы'!$I$34</definedName>
    <definedName name="T_ПР26" localSheetId="4">'ГБУЗ РБ Давлекановская ЦРБ'!$I$34</definedName>
    <definedName name="T_ПР26" localSheetId="30">'ГБУЗ РБ ДБ г.Стерлитамак'!$I$34</definedName>
    <definedName name="T_ПР26" localSheetId="10">'ГБУЗ РБ ДП № 2 г.Уфа'!$I$34</definedName>
    <definedName name="T_ПР26" localSheetId="6">'ГБУЗ РБ ДП № 3 г.Уфа'!$I$34</definedName>
    <definedName name="T_ПР26" localSheetId="73">'ГБУЗ РБ ДП № 4 г.Уфа'!$I$34</definedName>
    <definedName name="T_ПР26" localSheetId="12">'ГБУЗ РБ ДП № 5 г.Уфа'!$I$34</definedName>
    <definedName name="T_ПР26" localSheetId="13">'ГБУЗ РБ ДП № 6 г.Уфа'!$I$34</definedName>
    <definedName name="T_ПР26" localSheetId="74">'ГБУЗ РБ Дюртюлинская ЦРБ'!$I$34</definedName>
    <definedName name="T_ПР26" localSheetId="56">'ГБУЗ РБ Ермекеевская ЦРБ'!$I$34</definedName>
    <definedName name="T_ПР26" localSheetId="39">'ГБУЗ РБ Зилаирская ЦРБ'!$I$34</definedName>
    <definedName name="T_ПР26" localSheetId="44">'ГБУЗ РБ Иглинская ЦРБ'!$I$34</definedName>
    <definedName name="T_ПР26" localSheetId="9">'ГБУЗ РБ Исянгуловская ЦРБ'!$I$34</definedName>
    <definedName name="T_ПР26" localSheetId="79">'ГБУЗ РБ Ишимбайская ЦРБ'!$I$34</definedName>
    <definedName name="T_ПР26" localSheetId="17">'ГБУЗ РБ Калтасинская ЦРБ'!$I$34</definedName>
    <definedName name="T_ПР26" localSheetId="65">'ГБУЗ РБ Караидельская ЦРБ'!$I$34</definedName>
    <definedName name="T_ПР26" localSheetId="48">'ГБУЗ РБ Кармаскалинская ЦРБ'!$I$34</definedName>
    <definedName name="T_ПР26" localSheetId="51">'ГБУЗ РБ КБСМП г.Уфа'!$I$34</definedName>
    <definedName name="T_ПР26" localSheetId="71">'ГБУЗ РБ Кигинская ЦРБ'!$I$34</definedName>
    <definedName name="T_ПР26" localSheetId="16">'ГБУЗ РБ Краснокамская ЦРБ'!$I$34</definedName>
    <definedName name="T_ПР26" localSheetId="27">'ГБУЗ РБ Красноусольская ЦРБ'!$I$34</definedName>
    <definedName name="T_ПР26" localSheetId="49">'ГБУЗ РБ Кушнаренковская ЦРБ'!$I$34</definedName>
    <definedName name="T_ПР26" localSheetId="70">'ГБУЗ РБ Малоязовская ЦРБ'!$I$34</definedName>
    <definedName name="T_ПР26" localSheetId="8">'ГБУЗ РБ Мелеузовская ЦРБ'!$I$34</definedName>
    <definedName name="T_ПР26" localSheetId="68">'ГБУЗ РБ Месягутовская ЦРБ'!$I$34</definedName>
    <definedName name="T_ПР26" localSheetId="64">'ГБУЗ РБ Мишкинская ЦРБ'!$I$34</definedName>
    <definedName name="T_ПР26" localSheetId="3">'ГБУЗ РБ Миякинская ЦРБ'!$I$34</definedName>
    <definedName name="T_ПР26" localSheetId="7">'ГБУЗ РБ Мраковская ЦРБ'!$I$34</definedName>
    <definedName name="T_ПР26" localSheetId="46">'ГБУЗ РБ Нуримановская ЦРБ'!$I$34</definedName>
    <definedName name="T_ПР26" localSheetId="80">'ГБУЗ РБ Поликлиника № 43 г.Уфа'!$I$34</definedName>
    <definedName name="T_ПР26" localSheetId="81">'ГБУЗ РБ ПОликлиника № 46 г.Уфа'!$I$34</definedName>
    <definedName name="T_ПР26" localSheetId="83">'ГБУЗ РБ Поликлиника № 50 г.Уфа'!$I$34</definedName>
    <definedName name="T_ПР26" localSheetId="5">'ГБУЗ РБ Раевская ЦРБ'!$I$34</definedName>
    <definedName name="T_ПР26" localSheetId="28">'ГБУЗ РБ Стерлибашевская ЦРБ'!$I$34</definedName>
    <definedName name="T_ПР26" localSheetId="29">'ГБУЗ РБ Толбазинская ЦРБ'!$I$34</definedName>
    <definedName name="T_ПР26" localSheetId="31">'ГБУЗ РБ Туймазинская ЦРБ'!$I$34</definedName>
    <definedName name="T_ПР26" localSheetId="34">'ГБУЗ РБ Учалинская ЦГБ'!$I$34</definedName>
    <definedName name="T_ПР26" localSheetId="20">'ГБУЗ РБ Федоровская ЦРБ'!$I$34</definedName>
    <definedName name="T_ПР26" localSheetId="23">'ГБУЗ РБ ЦГБ г.Сибай'!$I$34</definedName>
    <definedName name="T_ПР26" localSheetId="75">'ГБУЗ РБ Чекмагушевская ЦРБ'!$I$34</definedName>
    <definedName name="T_ПР26" localSheetId="35">'ГБУЗ РБ Чишминская ЦРБ'!$I$34</definedName>
    <definedName name="T_ПР26" localSheetId="32">'ГБУЗ РБ Шаранская ЦРБ'!$I$34</definedName>
    <definedName name="T_ПР26" localSheetId="38">'ГБУЗ РБ Языковская ЦРБ'!$I$34</definedName>
    <definedName name="T_ПР26" localSheetId="42">'ГБУЗ РБ Янаульская ЦРБ'!$I$34</definedName>
    <definedName name="T_ПР26" localSheetId="19">'ООО "Медсервис" г. Салават'!$I$34</definedName>
    <definedName name="T_ПР26" localSheetId="2">'УФИЦ РАН'!$I$34</definedName>
    <definedName name="T_ПР26" localSheetId="53">'ФГБОУ ВО БГМУ МЗ РФ'!$I$34</definedName>
    <definedName name="T_ПР26" localSheetId="61">'ФГБУЗ МСЧ №142 ФМБА России'!$I$34</definedName>
    <definedName name="T_ПР26" localSheetId="26">'ЧУЗ "РЖД-Медицина"г.Стерлитамак'!$I$34</definedName>
    <definedName name="T_ПР26" localSheetId="43">'ЧУЗ"КБ"РЖД-Медицина" г.Уфа'!$I$34</definedName>
    <definedName name="T_ПР27" localSheetId="22">'ГБУЗ РБ Акъярская ЦРБ'!$I$35</definedName>
    <definedName name="T_ПР27" localSheetId="47">'ГБУЗ РБ Архангельская ЦРБ'!$I$35</definedName>
    <definedName name="T_ПР27" localSheetId="58">'ГБУЗ РБ Аскаровская ЦРБ'!$I$35</definedName>
    <definedName name="T_ПР27" localSheetId="66">'ГБУЗ РБ Аскинская ЦРБ'!$I$35</definedName>
    <definedName name="T_ПР27" localSheetId="36">'ГБУЗ РБ Баймакская ЦГБ'!$I$35</definedName>
    <definedName name="T_ПР27" localSheetId="78">'ГБУЗ РБ Бакалинская ЦРБ'!$I$35</definedName>
    <definedName name="T_ПР27" localSheetId="41">'ГБУЗ РБ Балтачевская ЦРБ'!$I$35</definedName>
    <definedName name="T_ПР27" localSheetId="54">'ГБУЗ РБ Белебеевская ЦРБ'!$I$35</definedName>
    <definedName name="T_ПР27" localSheetId="72">'ГБУЗ РБ Белокатайская ЦРБ'!$I$35</definedName>
    <definedName name="T_ПР27" localSheetId="60">'ГБУЗ РБ Белорецкая ЦРКБ'!$I$35</definedName>
    <definedName name="T_ПР27" localSheetId="55">'ГБУЗ РБ Бижбулякская ЦРБ'!$I$35</definedName>
    <definedName name="T_ПР27" localSheetId="63">'ГБУЗ РБ Бирская ЦРБ'!$I$35</definedName>
    <definedName name="T_ПР27" localSheetId="45">'ГБУЗ РБ Благовещенская ЦРБ'!$I$35</definedName>
    <definedName name="T_ПР27" localSheetId="69">'ГБУЗ РБ Большеустьикинская ЦРБ'!$I$35</definedName>
    <definedName name="T_ПР27" localSheetId="37">'ГБУЗ РБ Буздякская ЦРБ'!$I$35</definedName>
    <definedName name="T_ПР27" localSheetId="67">'ГБУЗ РБ Бураевская ЦРБ'!$I$35</definedName>
    <definedName name="T_ПР27" localSheetId="59">'ГБУЗ РБ Бурзянская ЦРБ'!$I$35</definedName>
    <definedName name="T_ПР27" localSheetId="40">'ГБУЗ РБ Верхне-Татыш. ЦРБ'!$I$35</definedName>
    <definedName name="T_ПР27" localSheetId="77">'ГБУЗ РБ Верхнеяркеевская ЦРБ'!$I$35</definedName>
    <definedName name="T_ПР27" localSheetId="18">'ГБУЗ РБ ГБ № 1 г.Октябрьский'!$I$35</definedName>
    <definedName name="T_ПР27" localSheetId="25">'ГБУЗ РБ ГБ № 2 г.Стерлитамак'!$I$35</definedName>
    <definedName name="T_ПР27" localSheetId="62">'ГБУЗ РБ ГБ № 9 г.Уфа'!$I$35</definedName>
    <definedName name="T_ПР27" localSheetId="11">'ГБУЗ РБ ГБ г.Кумертау'!$I$35</definedName>
    <definedName name="T_ПР27" localSheetId="15">'ГБУЗ РБ ГБ г.Нефтекамск'!$I$35</definedName>
    <definedName name="T_ПР27" localSheetId="21">'ГБУЗ РБ ГБ г.Салават'!$I$35</definedName>
    <definedName name="T_ПР27" localSheetId="14">'ГБУЗ РБ ГДКБ № 17 г.Уфа'!$I$35</definedName>
    <definedName name="T_ПР27" localSheetId="24">'ГБУЗ РБ ГКБ № 1 г.Стерлитамак'!$I$35</definedName>
    <definedName name="T_ПР27" localSheetId="50">'ГБУЗ РБ ГКБ № 13 г.Уфа'!$I$35</definedName>
    <definedName name="T_ПР27" localSheetId="76">'ГБУЗ РБ ГКБ № 18 г.Уфа'!$I$35</definedName>
    <definedName name="T_ПР27" localSheetId="52">'ГБУЗ РБ ГКБ № 21 г.Уфа'!$I$35</definedName>
    <definedName name="T_ПР27" localSheetId="57">'ГБУЗ РБ ГКБ № 5 г.Уфа'!$I$35</definedName>
    <definedName name="T_ПР27" localSheetId="33">'ГБУЗ РБ ГКБ № 8 г.Уфа'!$I$35</definedName>
    <definedName name="T_ПР27" localSheetId="82">'ГБУЗ РБ ГКБ Демского р-на г.Уфы'!$I$35</definedName>
    <definedName name="T_ПР27" localSheetId="4">'ГБУЗ РБ Давлекановская ЦРБ'!$I$35</definedName>
    <definedName name="T_ПР27" localSheetId="30">'ГБУЗ РБ ДБ г.Стерлитамак'!$I$35</definedName>
    <definedName name="T_ПР27" localSheetId="10">'ГБУЗ РБ ДП № 2 г.Уфа'!$I$35</definedName>
    <definedName name="T_ПР27" localSheetId="6">'ГБУЗ РБ ДП № 3 г.Уфа'!$I$35</definedName>
    <definedName name="T_ПР27" localSheetId="73">'ГБУЗ РБ ДП № 4 г.Уфа'!$I$35</definedName>
    <definedName name="T_ПР27" localSheetId="12">'ГБУЗ РБ ДП № 5 г.Уфа'!$I$35</definedName>
    <definedName name="T_ПР27" localSheetId="13">'ГБУЗ РБ ДП № 6 г.Уфа'!$I$35</definedName>
    <definedName name="T_ПР27" localSheetId="74">'ГБУЗ РБ Дюртюлинская ЦРБ'!$I$35</definedName>
    <definedName name="T_ПР27" localSheetId="56">'ГБУЗ РБ Ермекеевская ЦРБ'!$I$35</definedName>
    <definedName name="T_ПР27" localSheetId="39">'ГБУЗ РБ Зилаирская ЦРБ'!$I$35</definedName>
    <definedName name="T_ПР27" localSheetId="44">'ГБУЗ РБ Иглинская ЦРБ'!$I$35</definedName>
    <definedName name="T_ПР27" localSheetId="9">'ГБУЗ РБ Исянгуловская ЦРБ'!$I$35</definedName>
    <definedName name="T_ПР27" localSheetId="79">'ГБУЗ РБ Ишимбайская ЦРБ'!$I$35</definedName>
    <definedName name="T_ПР27" localSheetId="17">'ГБУЗ РБ Калтасинская ЦРБ'!$I$35</definedName>
    <definedName name="T_ПР27" localSheetId="65">'ГБУЗ РБ Караидельская ЦРБ'!$I$35</definedName>
    <definedName name="T_ПР27" localSheetId="48">'ГБУЗ РБ Кармаскалинская ЦРБ'!$I$35</definedName>
    <definedName name="T_ПР27" localSheetId="51">'ГБУЗ РБ КБСМП г.Уфа'!$I$35</definedName>
    <definedName name="T_ПР27" localSheetId="71">'ГБУЗ РБ Кигинская ЦРБ'!$I$35</definedName>
    <definedName name="T_ПР27" localSheetId="16">'ГБУЗ РБ Краснокамская ЦРБ'!$I$35</definedName>
    <definedName name="T_ПР27" localSheetId="27">'ГБУЗ РБ Красноусольская ЦРБ'!$I$35</definedName>
    <definedName name="T_ПР27" localSheetId="49">'ГБУЗ РБ Кушнаренковская ЦРБ'!$I$35</definedName>
    <definedName name="T_ПР27" localSheetId="70">'ГБУЗ РБ Малоязовская ЦРБ'!$I$35</definedName>
    <definedName name="T_ПР27" localSheetId="8">'ГБУЗ РБ Мелеузовская ЦРБ'!$I$35</definedName>
    <definedName name="T_ПР27" localSheetId="68">'ГБУЗ РБ Месягутовская ЦРБ'!$I$35</definedName>
    <definedName name="T_ПР27" localSheetId="64">'ГБУЗ РБ Мишкинская ЦРБ'!$I$35</definedName>
    <definedName name="T_ПР27" localSheetId="3">'ГБУЗ РБ Миякинская ЦРБ'!$I$35</definedName>
    <definedName name="T_ПР27" localSheetId="7">'ГБУЗ РБ Мраковская ЦРБ'!$I$35</definedName>
    <definedName name="T_ПР27" localSheetId="46">'ГБУЗ РБ Нуримановская ЦРБ'!$I$35</definedName>
    <definedName name="T_ПР27" localSheetId="80">'ГБУЗ РБ Поликлиника № 43 г.Уфа'!$I$35</definedName>
    <definedName name="T_ПР27" localSheetId="81">'ГБУЗ РБ ПОликлиника № 46 г.Уфа'!$I$35</definedName>
    <definedName name="T_ПР27" localSheetId="83">'ГБУЗ РБ Поликлиника № 50 г.Уфа'!$I$35</definedName>
    <definedName name="T_ПР27" localSheetId="5">'ГБУЗ РБ Раевская ЦРБ'!$I$35</definedName>
    <definedName name="T_ПР27" localSheetId="28">'ГБУЗ РБ Стерлибашевская ЦРБ'!$I$35</definedName>
    <definedName name="T_ПР27" localSheetId="29">'ГБУЗ РБ Толбазинская ЦРБ'!$I$35</definedName>
    <definedName name="T_ПР27" localSheetId="31">'ГБУЗ РБ Туймазинская ЦРБ'!$I$35</definedName>
    <definedName name="T_ПР27" localSheetId="34">'ГБУЗ РБ Учалинская ЦГБ'!$I$35</definedName>
    <definedName name="T_ПР27" localSheetId="20">'ГБУЗ РБ Федоровская ЦРБ'!$I$35</definedName>
    <definedName name="T_ПР27" localSheetId="23">'ГБУЗ РБ ЦГБ г.Сибай'!$I$35</definedName>
    <definedName name="T_ПР27" localSheetId="75">'ГБУЗ РБ Чекмагушевская ЦРБ'!$I$35</definedName>
    <definedName name="T_ПР27" localSheetId="35">'ГБУЗ РБ Чишминская ЦРБ'!$I$35</definedName>
    <definedName name="T_ПР27" localSheetId="32">'ГБУЗ РБ Шаранская ЦРБ'!$I$35</definedName>
    <definedName name="T_ПР27" localSheetId="38">'ГБУЗ РБ Языковская ЦРБ'!$I$35</definedName>
    <definedName name="T_ПР27" localSheetId="42">'ГБУЗ РБ Янаульская ЦРБ'!$I$35</definedName>
    <definedName name="T_ПР27" localSheetId="19">'ООО "Медсервис" г. Салават'!$I$35</definedName>
    <definedName name="T_ПР27" localSheetId="2">'УФИЦ РАН'!$I$35</definedName>
    <definedName name="T_ПР27" localSheetId="53">'ФГБОУ ВО БГМУ МЗ РФ'!$I$35</definedName>
    <definedName name="T_ПР27" localSheetId="61">'ФГБУЗ МСЧ №142 ФМБА России'!$I$35</definedName>
    <definedName name="T_ПР27" localSheetId="26">'ЧУЗ "РЖД-Медицина"г.Стерлитамак'!$I$35</definedName>
    <definedName name="T_ПР27" localSheetId="43">'ЧУЗ"КБ"РЖД-Медицина" г.Уфа'!$I$35</definedName>
    <definedName name="T_ПР28" localSheetId="22">'ГБУЗ РБ Акъярская ЦРБ'!$I$36</definedName>
    <definedName name="T_ПР28" localSheetId="47">'ГБУЗ РБ Архангельская ЦРБ'!$I$36</definedName>
    <definedName name="T_ПР28" localSheetId="58">'ГБУЗ РБ Аскаровская ЦРБ'!$I$36</definedName>
    <definedName name="T_ПР28" localSheetId="66">'ГБУЗ РБ Аскинская ЦРБ'!$I$36</definedName>
    <definedName name="T_ПР28" localSheetId="36">'ГБУЗ РБ Баймакская ЦГБ'!$I$36</definedName>
    <definedName name="T_ПР28" localSheetId="78">'ГБУЗ РБ Бакалинская ЦРБ'!$I$36</definedName>
    <definedName name="T_ПР28" localSheetId="41">'ГБУЗ РБ Балтачевская ЦРБ'!$I$36</definedName>
    <definedName name="T_ПР28" localSheetId="54">'ГБУЗ РБ Белебеевская ЦРБ'!$I$36</definedName>
    <definedName name="T_ПР28" localSheetId="72">'ГБУЗ РБ Белокатайская ЦРБ'!$I$36</definedName>
    <definedName name="T_ПР28" localSheetId="60">'ГБУЗ РБ Белорецкая ЦРКБ'!$I$36</definedName>
    <definedName name="T_ПР28" localSheetId="55">'ГБУЗ РБ Бижбулякская ЦРБ'!$I$36</definedName>
    <definedName name="T_ПР28" localSheetId="63">'ГБУЗ РБ Бирская ЦРБ'!$I$36</definedName>
    <definedName name="T_ПР28" localSheetId="45">'ГБУЗ РБ Благовещенская ЦРБ'!$I$36</definedName>
    <definedName name="T_ПР28" localSheetId="69">'ГБУЗ РБ Большеустьикинская ЦРБ'!$I$36</definedName>
    <definedName name="T_ПР28" localSheetId="37">'ГБУЗ РБ Буздякская ЦРБ'!$I$36</definedName>
    <definedName name="T_ПР28" localSheetId="67">'ГБУЗ РБ Бураевская ЦРБ'!$I$36</definedName>
    <definedName name="T_ПР28" localSheetId="59">'ГБУЗ РБ Бурзянская ЦРБ'!$I$36</definedName>
    <definedName name="T_ПР28" localSheetId="40">'ГБУЗ РБ Верхне-Татыш. ЦРБ'!$I$36</definedName>
    <definedName name="T_ПР28" localSheetId="77">'ГБУЗ РБ Верхнеяркеевская ЦРБ'!$I$36</definedName>
    <definedName name="T_ПР28" localSheetId="18">'ГБУЗ РБ ГБ № 1 г.Октябрьский'!$I$36</definedName>
    <definedName name="T_ПР28" localSheetId="25">'ГБУЗ РБ ГБ № 2 г.Стерлитамак'!$I$36</definedName>
    <definedName name="T_ПР28" localSheetId="62">'ГБУЗ РБ ГБ № 9 г.Уфа'!$I$36</definedName>
    <definedName name="T_ПР28" localSheetId="11">'ГБУЗ РБ ГБ г.Кумертау'!$I$36</definedName>
    <definedName name="T_ПР28" localSheetId="15">'ГБУЗ РБ ГБ г.Нефтекамск'!$I$36</definedName>
    <definedName name="T_ПР28" localSheetId="21">'ГБУЗ РБ ГБ г.Салават'!$I$36</definedName>
    <definedName name="T_ПР28" localSheetId="14">'ГБУЗ РБ ГДКБ № 17 г.Уфа'!$I$36</definedName>
    <definedName name="T_ПР28" localSheetId="24">'ГБУЗ РБ ГКБ № 1 г.Стерлитамак'!$I$36</definedName>
    <definedName name="T_ПР28" localSheetId="50">'ГБУЗ РБ ГКБ № 13 г.Уфа'!$I$36</definedName>
    <definedName name="T_ПР28" localSheetId="76">'ГБУЗ РБ ГКБ № 18 г.Уфа'!$I$36</definedName>
    <definedName name="T_ПР28" localSheetId="52">'ГБУЗ РБ ГКБ № 21 г.Уфа'!$I$36</definedName>
    <definedName name="T_ПР28" localSheetId="57">'ГБУЗ РБ ГКБ № 5 г.Уфа'!$I$36</definedName>
    <definedName name="T_ПР28" localSheetId="33">'ГБУЗ РБ ГКБ № 8 г.Уфа'!$I$36</definedName>
    <definedName name="T_ПР28" localSheetId="82">'ГБУЗ РБ ГКБ Демского р-на г.Уфы'!$I$36</definedName>
    <definedName name="T_ПР28" localSheetId="4">'ГБУЗ РБ Давлекановская ЦРБ'!$I$36</definedName>
    <definedName name="T_ПР28" localSheetId="30">'ГБУЗ РБ ДБ г.Стерлитамак'!$I$36</definedName>
    <definedName name="T_ПР28" localSheetId="10">'ГБУЗ РБ ДП № 2 г.Уфа'!$I$36</definedName>
    <definedName name="T_ПР28" localSheetId="6">'ГБУЗ РБ ДП № 3 г.Уфа'!$I$36</definedName>
    <definedName name="T_ПР28" localSheetId="73">'ГБУЗ РБ ДП № 4 г.Уфа'!$I$36</definedName>
    <definedName name="T_ПР28" localSheetId="12">'ГБУЗ РБ ДП № 5 г.Уфа'!$I$36</definedName>
    <definedName name="T_ПР28" localSheetId="13">'ГБУЗ РБ ДП № 6 г.Уфа'!$I$36</definedName>
    <definedName name="T_ПР28" localSheetId="74">'ГБУЗ РБ Дюртюлинская ЦРБ'!$I$36</definedName>
    <definedName name="T_ПР28" localSheetId="56">'ГБУЗ РБ Ермекеевская ЦРБ'!$I$36</definedName>
    <definedName name="T_ПР28" localSheetId="39">'ГБУЗ РБ Зилаирская ЦРБ'!$I$36</definedName>
    <definedName name="T_ПР28" localSheetId="44">'ГБУЗ РБ Иглинская ЦРБ'!$I$36</definedName>
    <definedName name="T_ПР28" localSheetId="9">'ГБУЗ РБ Исянгуловская ЦРБ'!$I$36</definedName>
    <definedName name="T_ПР28" localSheetId="79">'ГБУЗ РБ Ишимбайская ЦРБ'!$I$36</definedName>
    <definedName name="T_ПР28" localSheetId="17">'ГБУЗ РБ Калтасинская ЦРБ'!$I$36</definedName>
    <definedName name="T_ПР28" localSheetId="65">'ГБУЗ РБ Караидельская ЦРБ'!$I$36</definedName>
    <definedName name="T_ПР28" localSheetId="48">'ГБУЗ РБ Кармаскалинская ЦРБ'!$I$36</definedName>
    <definedName name="T_ПР28" localSheetId="51">'ГБУЗ РБ КБСМП г.Уфа'!$I$36</definedName>
    <definedName name="T_ПР28" localSheetId="71">'ГБУЗ РБ Кигинская ЦРБ'!$I$36</definedName>
    <definedName name="T_ПР28" localSheetId="16">'ГБУЗ РБ Краснокамская ЦРБ'!$I$36</definedName>
    <definedName name="T_ПР28" localSheetId="27">'ГБУЗ РБ Красноусольская ЦРБ'!$I$36</definedName>
    <definedName name="T_ПР28" localSheetId="49">'ГБУЗ РБ Кушнаренковская ЦРБ'!$I$36</definedName>
    <definedName name="T_ПР28" localSheetId="70">'ГБУЗ РБ Малоязовская ЦРБ'!$I$36</definedName>
    <definedName name="T_ПР28" localSheetId="8">'ГБУЗ РБ Мелеузовская ЦРБ'!$I$36</definedName>
    <definedName name="T_ПР28" localSheetId="68">'ГБУЗ РБ Месягутовская ЦРБ'!$I$36</definedName>
    <definedName name="T_ПР28" localSheetId="64">'ГБУЗ РБ Мишкинская ЦРБ'!$I$36</definedName>
    <definedName name="T_ПР28" localSheetId="3">'ГБУЗ РБ Миякинская ЦРБ'!$I$36</definedName>
    <definedName name="T_ПР28" localSheetId="7">'ГБУЗ РБ Мраковская ЦРБ'!$I$36</definedName>
    <definedName name="T_ПР28" localSheetId="46">'ГБУЗ РБ Нуримановская ЦРБ'!$I$36</definedName>
    <definedName name="T_ПР28" localSheetId="80">'ГБУЗ РБ Поликлиника № 43 г.Уфа'!$I$36</definedName>
    <definedName name="T_ПР28" localSheetId="81">'ГБУЗ РБ ПОликлиника № 46 г.Уфа'!$I$36</definedName>
    <definedName name="T_ПР28" localSheetId="83">'ГБУЗ РБ Поликлиника № 50 г.Уфа'!$I$36</definedName>
    <definedName name="T_ПР28" localSheetId="5">'ГБУЗ РБ Раевская ЦРБ'!$I$36</definedName>
    <definedName name="T_ПР28" localSheetId="28">'ГБУЗ РБ Стерлибашевская ЦРБ'!$I$36</definedName>
    <definedName name="T_ПР28" localSheetId="29">'ГБУЗ РБ Толбазинская ЦРБ'!$I$36</definedName>
    <definedName name="T_ПР28" localSheetId="31">'ГБУЗ РБ Туймазинская ЦРБ'!$I$36</definedName>
    <definedName name="T_ПР28" localSheetId="34">'ГБУЗ РБ Учалинская ЦГБ'!$I$36</definedName>
    <definedName name="T_ПР28" localSheetId="20">'ГБУЗ РБ Федоровская ЦРБ'!$I$36</definedName>
    <definedName name="T_ПР28" localSheetId="23">'ГБУЗ РБ ЦГБ г.Сибай'!$I$36</definedName>
    <definedName name="T_ПР28" localSheetId="75">'ГБУЗ РБ Чекмагушевская ЦРБ'!$I$36</definedName>
    <definedName name="T_ПР28" localSheetId="35">'ГБУЗ РБ Чишминская ЦРБ'!$I$36</definedName>
    <definedName name="T_ПР28" localSheetId="32">'ГБУЗ РБ Шаранская ЦРБ'!$I$36</definedName>
    <definedName name="T_ПР28" localSheetId="38">'ГБУЗ РБ Языковская ЦРБ'!$I$36</definedName>
    <definedName name="T_ПР28" localSheetId="42">'ГБУЗ РБ Янаульская ЦРБ'!$I$36</definedName>
    <definedName name="T_ПР28" localSheetId="19">'ООО "Медсервис" г. Салават'!$I$36</definedName>
    <definedName name="T_ПР28" localSheetId="2">'УФИЦ РАН'!$I$36</definedName>
    <definedName name="T_ПР28" localSheetId="53">'ФГБОУ ВО БГМУ МЗ РФ'!$I$36</definedName>
    <definedName name="T_ПР28" localSheetId="61">'ФГБУЗ МСЧ №142 ФМБА России'!$I$36</definedName>
    <definedName name="T_ПР28" localSheetId="26">'ЧУЗ "РЖД-Медицина"г.Стерлитамак'!$I$36</definedName>
    <definedName name="T_ПР28" localSheetId="43">'ЧУЗ"КБ"РЖД-Медицина" г.Уфа'!$I$36</definedName>
    <definedName name="T_ПР29" localSheetId="22">'ГБУЗ РБ Акъярская ЦРБ'!#REF!</definedName>
    <definedName name="T_ПР29" localSheetId="47">'ГБУЗ РБ Архангельская ЦРБ'!#REF!</definedName>
    <definedName name="T_ПР29" localSheetId="58">'ГБУЗ РБ Аскаровская ЦРБ'!#REF!</definedName>
    <definedName name="T_ПР29" localSheetId="66">'ГБУЗ РБ Аскинская ЦРБ'!#REF!</definedName>
    <definedName name="T_ПР29" localSheetId="36">'ГБУЗ РБ Баймакская ЦГБ'!#REF!</definedName>
    <definedName name="T_ПР29" localSheetId="78">'ГБУЗ РБ Бакалинская ЦРБ'!#REF!</definedName>
    <definedName name="T_ПР29" localSheetId="41">'ГБУЗ РБ Балтачевская ЦРБ'!#REF!</definedName>
    <definedName name="T_ПР29" localSheetId="54">'ГБУЗ РБ Белебеевская ЦРБ'!#REF!</definedName>
    <definedName name="T_ПР29" localSheetId="72">'ГБУЗ РБ Белокатайская ЦРБ'!#REF!</definedName>
    <definedName name="T_ПР29" localSheetId="60">'ГБУЗ РБ Белорецкая ЦРКБ'!#REF!</definedName>
    <definedName name="T_ПР29" localSheetId="55">'ГБУЗ РБ Бижбулякская ЦРБ'!#REF!</definedName>
    <definedName name="T_ПР29" localSheetId="63">'ГБУЗ РБ Бирская ЦРБ'!#REF!</definedName>
    <definedName name="T_ПР29" localSheetId="45">'ГБУЗ РБ Благовещенская ЦРБ'!#REF!</definedName>
    <definedName name="T_ПР29" localSheetId="69">'ГБУЗ РБ Большеустьикинская ЦРБ'!#REF!</definedName>
    <definedName name="T_ПР29" localSheetId="37">'ГБУЗ РБ Буздякская ЦРБ'!#REF!</definedName>
    <definedName name="T_ПР29" localSheetId="67">'ГБУЗ РБ Бураевская ЦРБ'!#REF!</definedName>
    <definedName name="T_ПР29" localSheetId="59">'ГБУЗ РБ Бурзянская ЦРБ'!#REF!</definedName>
    <definedName name="T_ПР29" localSheetId="40">'ГБУЗ РБ Верхне-Татыш. ЦРБ'!#REF!</definedName>
    <definedName name="T_ПР29" localSheetId="77">'ГБУЗ РБ Верхнеяркеевская ЦРБ'!#REF!</definedName>
    <definedName name="T_ПР29" localSheetId="18">'ГБУЗ РБ ГБ № 1 г.Октябрьский'!#REF!</definedName>
    <definedName name="T_ПР29" localSheetId="25">'ГБУЗ РБ ГБ № 2 г.Стерлитамак'!#REF!</definedName>
    <definedName name="T_ПР29" localSheetId="62">'ГБУЗ РБ ГБ № 9 г.Уфа'!#REF!</definedName>
    <definedName name="T_ПР29" localSheetId="11">'ГБУЗ РБ ГБ г.Кумертау'!#REF!</definedName>
    <definedName name="T_ПР29" localSheetId="15">'ГБУЗ РБ ГБ г.Нефтекамск'!#REF!</definedName>
    <definedName name="T_ПР29" localSheetId="21">'ГБУЗ РБ ГБ г.Салават'!#REF!</definedName>
    <definedName name="T_ПР29" localSheetId="14">'ГБУЗ РБ ГДКБ № 17 г.Уфа'!#REF!</definedName>
    <definedName name="T_ПР29" localSheetId="24">'ГБУЗ РБ ГКБ № 1 г.Стерлитамак'!#REF!</definedName>
    <definedName name="T_ПР29" localSheetId="50">'ГБУЗ РБ ГКБ № 13 г.Уфа'!#REF!</definedName>
    <definedName name="T_ПР29" localSheetId="76">'ГБУЗ РБ ГКБ № 18 г.Уфа'!#REF!</definedName>
    <definedName name="T_ПР29" localSheetId="52">'ГБУЗ РБ ГКБ № 21 г.Уфа'!#REF!</definedName>
    <definedName name="T_ПР29" localSheetId="57">'ГБУЗ РБ ГКБ № 5 г.Уфа'!#REF!</definedName>
    <definedName name="T_ПР29" localSheetId="33">'ГБУЗ РБ ГКБ № 8 г.Уфа'!#REF!</definedName>
    <definedName name="T_ПР29" localSheetId="82">'ГБУЗ РБ ГКБ Демского р-на г.Уфы'!#REF!</definedName>
    <definedName name="T_ПР29" localSheetId="4">'ГБУЗ РБ Давлекановская ЦРБ'!#REF!</definedName>
    <definedName name="T_ПР29" localSheetId="30">'ГБУЗ РБ ДБ г.Стерлитамак'!#REF!</definedName>
    <definedName name="T_ПР29" localSheetId="10">'ГБУЗ РБ ДП № 2 г.Уфа'!#REF!</definedName>
    <definedName name="T_ПР29" localSheetId="6">'ГБУЗ РБ ДП № 3 г.Уфа'!#REF!</definedName>
    <definedName name="T_ПР29" localSheetId="73">'ГБУЗ РБ ДП № 4 г.Уфа'!#REF!</definedName>
    <definedName name="T_ПР29" localSheetId="12">'ГБУЗ РБ ДП № 5 г.Уфа'!#REF!</definedName>
    <definedName name="T_ПР29" localSheetId="13">'ГБУЗ РБ ДП № 6 г.Уфа'!#REF!</definedName>
    <definedName name="T_ПР29" localSheetId="74">'ГБУЗ РБ Дюртюлинская ЦРБ'!#REF!</definedName>
    <definedName name="T_ПР29" localSheetId="56">'ГБУЗ РБ Ермекеевская ЦРБ'!#REF!</definedName>
    <definedName name="T_ПР29" localSheetId="39">'ГБУЗ РБ Зилаирская ЦРБ'!#REF!</definedName>
    <definedName name="T_ПР29" localSheetId="44">'ГБУЗ РБ Иглинская ЦРБ'!#REF!</definedName>
    <definedName name="T_ПР29" localSheetId="9">'ГБУЗ РБ Исянгуловская ЦРБ'!#REF!</definedName>
    <definedName name="T_ПР29" localSheetId="79">'ГБУЗ РБ Ишимбайская ЦРБ'!#REF!</definedName>
    <definedName name="T_ПР29" localSheetId="17">'ГБУЗ РБ Калтасинская ЦРБ'!#REF!</definedName>
    <definedName name="T_ПР29" localSheetId="65">'ГБУЗ РБ Караидельская ЦРБ'!#REF!</definedName>
    <definedName name="T_ПР29" localSheetId="48">'ГБУЗ РБ Кармаскалинская ЦРБ'!#REF!</definedName>
    <definedName name="T_ПР29" localSheetId="51">'ГБУЗ РБ КБСМП г.Уфа'!#REF!</definedName>
    <definedName name="T_ПР29" localSheetId="71">'ГБУЗ РБ Кигинская ЦРБ'!#REF!</definedName>
    <definedName name="T_ПР29" localSheetId="16">'ГБУЗ РБ Краснокамская ЦРБ'!#REF!</definedName>
    <definedName name="T_ПР29" localSheetId="27">'ГБУЗ РБ Красноусольская ЦРБ'!#REF!</definedName>
    <definedName name="T_ПР29" localSheetId="49">'ГБУЗ РБ Кушнаренковская ЦРБ'!#REF!</definedName>
    <definedName name="T_ПР29" localSheetId="70">'ГБУЗ РБ Малоязовская ЦРБ'!#REF!</definedName>
    <definedName name="T_ПР29" localSheetId="8">'ГБУЗ РБ Мелеузовская ЦРБ'!#REF!</definedName>
    <definedName name="T_ПР29" localSheetId="68">'ГБУЗ РБ Месягутовская ЦРБ'!#REF!</definedName>
    <definedName name="T_ПР29" localSheetId="64">'ГБУЗ РБ Мишкинская ЦРБ'!#REF!</definedName>
    <definedName name="T_ПР29" localSheetId="3">'ГБУЗ РБ Миякинская ЦРБ'!#REF!</definedName>
    <definedName name="T_ПР29" localSheetId="7">'ГБУЗ РБ Мраковская ЦРБ'!#REF!</definedName>
    <definedName name="T_ПР29" localSheetId="46">'ГБУЗ РБ Нуримановская ЦРБ'!#REF!</definedName>
    <definedName name="T_ПР29" localSheetId="80">'ГБУЗ РБ Поликлиника № 43 г.Уфа'!#REF!</definedName>
    <definedName name="T_ПР29" localSheetId="81">'ГБУЗ РБ ПОликлиника № 46 г.Уфа'!#REF!</definedName>
    <definedName name="T_ПР29" localSheetId="83">'ГБУЗ РБ Поликлиника № 50 г.Уфа'!#REF!</definedName>
    <definedName name="T_ПР29" localSheetId="5">'ГБУЗ РБ Раевская ЦРБ'!#REF!</definedName>
    <definedName name="T_ПР29" localSheetId="28">'ГБУЗ РБ Стерлибашевская ЦРБ'!#REF!</definedName>
    <definedName name="T_ПР29" localSheetId="29">'ГБУЗ РБ Толбазинская ЦРБ'!#REF!</definedName>
    <definedName name="T_ПР29" localSheetId="31">'ГБУЗ РБ Туймазинская ЦРБ'!#REF!</definedName>
    <definedName name="T_ПР29" localSheetId="34">'ГБУЗ РБ Учалинская ЦГБ'!#REF!</definedName>
    <definedName name="T_ПР29" localSheetId="20">'ГБУЗ РБ Федоровская ЦРБ'!#REF!</definedName>
    <definedName name="T_ПР29" localSheetId="23">'ГБУЗ РБ ЦГБ г.Сибай'!#REF!</definedName>
    <definedName name="T_ПР29" localSheetId="75">'ГБУЗ РБ Чекмагушевская ЦРБ'!#REF!</definedName>
    <definedName name="T_ПР29" localSheetId="35">'ГБУЗ РБ Чишминская ЦРБ'!#REF!</definedName>
    <definedName name="T_ПР29" localSheetId="32">'ГБУЗ РБ Шаранская ЦРБ'!#REF!</definedName>
    <definedName name="T_ПР29" localSheetId="38">'ГБУЗ РБ Языковская ЦРБ'!#REF!</definedName>
    <definedName name="T_ПР29" localSheetId="42">'ГБУЗ РБ Янаульская ЦРБ'!#REF!</definedName>
    <definedName name="T_ПР29" localSheetId="19">'ООО "Медсервис" г. Салават'!#REF!</definedName>
    <definedName name="T_ПР29" localSheetId="2">'УФИЦ РАН'!#REF!</definedName>
    <definedName name="T_ПР29" localSheetId="53">'ФГБОУ ВО БГМУ МЗ РФ'!#REF!</definedName>
    <definedName name="T_ПР29" localSheetId="61">'ФГБУЗ МСЧ №142 ФМБА России'!#REF!</definedName>
    <definedName name="T_ПР29" localSheetId="26">'ЧУЗ "РЖД-Медицина"г.Стерлитамак'!#REF!</definedName>
    <definedName name="T_ПР29" localSheetId="43">'ЧУЗ"КБ"РЖД-Медицина" г.Уфа'!#REF!</definedName>
    <definedName name="T_ПР3" localSheetId="22">'ГБУЗ РБ Акъярская ЦРБ'!$I$10</definedName>
    <definedName name="T_ПР3" localSheetId="47">'ГБУЗ РБ Архангельская ЦРБ'!$I$10</definedName>
    <definedName name="T_ПР3" localSheetId="58">'ГБУЗ РБ Аскаровская ЦРБ'!$I$10</definedName>
    <definedName name="T_ПР3" localSheetId="66">'ГБУЗ РБ Аскинская ЦРБ'!$I$10</definedName>
    <definedName name="T_ПР3" localSheetId="36">'ГБУЗ РБ Баймакская ЦГБ'!$I$10</definedName>
    <definedName name="T_ПР3" localSheetId="78">'ГБУЗ РБ Бакалинская ЦРБ'!$I$10</definedName>
    <definedName name="T_ПР3" localSheetId="41">'ГБУЗ РБ Балтачевская ЦРБ'!$I$10</definedName>
    <definedName name="T_ПР3" localSheetId="54">'ГБУЗ РБ Белебеевская ЦРБ'!$I$10</definedName>
    <definedName name="T_ПР3" localSheetId="72">'ГБУЗ РБ Белокатайская ЦРБ'!$I$10</definedName>
    <definedName name="T_ПР3" localSheetId="60">'ГБУЗ РБ Белорецкая ЦРКБ'!$I$10</definedName>
    <definedName name="T_ПР3" localSheetId="55">'ГБУЗ РБ Бижбулякская ЦРБ'!$I$10</definedName>
    <definedName name="T_ПР3" localSheetId="63">'ГБУЗ РБ Бирская ЦРБ'!$I$10</definedName>
    <definedName name="T_ПР3" localSheetId="45">'ГБУЗ РБ Благовещенская ЦРБ'!$I$10</definedName>
    <definedName name="T_ПР3" localSheetId="69">'ГБУЗ РБ Большеустьикинская ЦРБ'!$I$10</definedName>
    <definedName name="T_ПР3" localSheetId="37">'ГБУЗ РБ Буздякская ЦРБ'!$I$10</definedName>
    <definedName name="T_ПР3" localSheetId="67">'ГБУЗ РБ Бураевская ЦРБ'!$I$10</definedName>
    <definedName name="T_ПР3" localSheetId="59">'ГБУЗ РБ Бурзянская ЦРБ'!$I$10</definedName>
    <definedName name="T_ПР3" localSheetId="40">'ГБУЗ РБ Верхне-Татыш. ЦРБ'!$I$10</definedName>
    <definedName name="T_ПР3" localSheetId="77">'ГБУЗ РБ Верхнеяркеевская ЦРБ'!$I$10</definedName>
    <definedName name="T_ПР3" localSheetId="18">'ГБУЗ РБ ГБ № 1 г.Октябрьский'!$I$10</definedName>
    <definedName name="T_ПР3" localSheetId="25">'ГБУЗ РБ ГБ № 2 г.Стерлитамак'!$I$10</definedName>
    <definedName name="T_ПР3" localSheetId="62">'ГБУЗ РБ ГБ № 9 г.Уфа'!$I$10</definedName>
    <definedName name="T_ПР3" localSheetId="11">'ГБУЗ РБ ГБ г.Кумертау'!$I$10</definedName>
    <definedName name="T_ПР3" localSheetId="15">'ГБУЗ РБ ГБ г.Нефтекамск'!$I$10</definedName>
    <definedName name="T_ПР3" localSheetId="21">'ГБУЗ РБ ГБ г.Салават'!$I$10</definedName>
    <definedName name="T_ПР3" localSheetId="14">'ГБУЗ РБ ГДКБ № 17 г.Уфа'!$I$10</definedName>
    <definedName name="T_ПР3" localSheetId="24">'ГБУЗ РБ ГКБ № 1 г.Стерлитамак'!$I$10</definedName>
    <definedName name="T_ПР3" localSheetId="50">'ГБУЗ РБ ГКБ № 13 г.Уфа'!$I$10</definedName>
    <definedName name="T_ПР3" localSheetId="76">'ГБУЗ РБ ГКБ № 18 г.Уфа'!$I$10</definedName>
    <definedName name="T_ПР3" localSheetId="52">'ГБУЗ РБ ГКБ № 21 г.Уфа'!$I$10</definedName>
    <definedName name="T_ПР3" localSheetId="57">'ГБУЗ РБ ГКБ № 5 г.Уфа'!$I$10</definedName>
    <definedName name="T_ПР3" localSheetId="33">'ГБУЗ РБ ГКБ № 8 г.Уфа'!$I$10</definedName>
    <definedName name="T_ПР3" localSheetId="82">'ГБУЗ РБ ГКБ Демского р-на г.Уфы'!$I$10</definedName>
    <definedName name="T_ПР3" localSheetId="4">'ГБУЗ РБ Давлекановская ЦРБ'!$I$10</definedName>
    <definedName name="T_ПР3" localSheetId="30">'ГБУЗ РБ ДБ г.Стерлитамак'!$I$10</definedName>
    <definedName name="T_ПР3" localSheetId="10">'ГБУЗ РБ ДП № 2 г.Уфа'!$I$10</definedName>
    <definedName name="T_ПР3" localSheetId="6">'ГБУЗ РБ ДП № 3 г.Уфа'!$I$10</definedName>
    <definedName name="T_ПР3" localSheetId="73">'ГБУЗ РБ ДП № 4 г.Уфа'!$I$10</definedName>
    <definedName name="T_ПР3" localSheetId="12">'ГБУЗ РБ ДП № 5 г.Уфа'!$I$10</definedName>
    <definedName name="T_ПР3" localSheetId="13">'ГБУЗ РБ ДП № 6 г.Уфа'!$I$10</definedName>
    <definedName name="T_ПР3" localSheetId="74">'ГБУЗ РБ Дюртюлинская ЦРБ'!$I$10</definedName>
    <definedName name="T_ПР3" localSheetId="56">'ГБУЗ РБ Ермекеевская ЦРБ'!$I$10</definedName>
    <definedName name="T_ПР3" localSheetId="39">'ГБУЗ РБ Зилаирская ЦРБ'!$I$10</definedName>
    <definedName name="T_ПР3" localSheetId="44">'ГБУЗ РБ Иглинская ЦРБ'!$I$10</definedName>
    <definedName name="T_ПР3" localSheetId="9">'ГБУЗ РБ Исянгуловская ЦРБ'!$I$10</definedName>
    <definedName name="T_ПР3" localSheetId="79">'ГБУЗ РБ Ишимбайская ЦРБ'!$I$10</definedName>
    <definedName name="T_ПР3" localSheetId="17">'ГБУЗ РБ Калтасинская ЦРБ'!$I$10</definedName>
    <definedName name="T_ПР3" localSheetId="65">'ГБУЗ РБ Караидельская ЦРБ'!$I$10</definedName>
    <definedName name="T_ПР3" localSheetId="48">'ГБУЗ РБ Кармаскалинская ЦРБ'!$I$10</definedName>
    <definedName name="T_ПР3" localSheetId="51">'ГБУЗ РБ КБСМП г.Уфа'!$I$10</definedName>
    <definedName name="T_ПР3" localSheetId="71">'ГБУЗ РБ Кигинская ЦРБ'!$I$10</definedName>
    <definedName name="T_ПР3" localSheetId="16">'ГБУЗ РБ Краснокамская ЦРБ'!$I$10</definedName>
    <definedName name="T_ПР3" localSheetId="27">'ГБУЗ РБ Красноусольская ЦРБ'!$I$10</definedName>
    <definedName name="T_ПР3" localSheetId="49">'ГБУЗ РБ Кушнаренковская ЦРБ'!$I$10</definedName>
    <definedName name="T_ПР3" localSheetId="70">'ГБУЗ РБ Малоязовская ЦРБ'!$I$10</definedName>
    <definedName name="T_ПР3" localSheetId="8">'ГБУЗ РБ Мелеузовская ЦРБ'!$I$10</definedName>
    <definedName name="T_ПР3" localSheetId="68">'ГБУЗ РБ Месягутовская ЦРБ'!$I$10</definedName>
    <definedName name="T_ПР3" localSheetId="64">'ГБУЗ РБ Мишкинская ЦРБ'!$I$10</definedName>
    <definedName name="T_ПР3" localSheetId="3">'ГБУЗ РБ Миякинская ЦРБ'!$I$10</definedName>
    <definedName name="T_ПР3" localSheetId="7">'ГБУЗ РБ Мраковская ЦРБ'!$I$10</definedName>
    <definedName name="T_ПР3" localSheetId="46">'ГБУЗ РБ Нуримановская ЦРБ'!$I$10</definedName>
    <definedName name="T_ПР3" localSheetId="80">'ГБУЗ РБ Поликлиника № 43 г.Уфа'!$I$10</definedName>
    <definedName name="T_ПР3" localSheetId="81">'ГБУЗ РБ ПОликлиника № 46 г.Уфа'!$I$10</definedName>
    <definedName name="T_ПР3" localSheetId="83">'ГБУЗ РБ Поликлиника № 50 г.Уфа'!$I$10</definedName>
    <definedName name="T_ПР3" localSheetId="5">'ГБУЗ РБ Раевская ЦРБ'!$I$10</definedName>
    <definedName name="T_ПР3" localSheetId="28">'ГБУЗ РБ Стерлибашевская ЦРБ'!$I$10</definedName>
    <definedName name="T_ПР3" localSheetId="29">'ГБУЗ РБ Толбазинская ЦРБ'!$I$10</definedName>
    <definedName name="T_ПР3" localSheetId="31">'ГБУЗ РБ Туймазинская ЦРБ'!$I$10</definedName>
    <definedName name="T_ПР3" localSheetId="34">'ГБУЗ РБ Учалинская ЦГБ'!$I$10</definedName>
    <definedName name="T_ПР3" localSheetId="20">'ГБУЗ РБ Федоровская ЦРБ'!$I$10</definedName>
    <definedName name="T_ПР3" localSheetId="23">'ГБУЗ РБ ЦГБ г.Сибай'!$I$10</definedName>
    <definedName name="T_ПР3" localSheetId="75">'ГБУЗ РБ Чекмагушевская ЦРБ'!$I$10</definedName>
    <definedName name="T_ПР3" localSheetId="35">'ГБУЗ РБ Чишминская ЦРБ'!$I$10</definedName>
    <definedName name="T_ПР3" localSheetId="32">'ГБУЗ РБ Шаранская ЦРБ'!$I$10</definedName>
    <definedName name="T_ПР3" localSheetId="38">'ГБУЗ РБ Языковская ЦРБ'!$I$10</definedName>
    <definedName name="T_ПР3" localSheetId="42">'ГБУЗ РБ Янаульская ЦРБ'!$I$10</definedName>
    <definedName name="T_ПР3" localSheetId="19">'ООО "Медсервис" г. Салават'!$I$10</definedName>
    <definedName name="T_ПР3" localSheetId="2">'УФИЦ РАН'!$I$10</definedName>
    <definedName name="T_ПР3" localSheetId="53">'ФГБОУ ВО БГМУ МЗ РФ'!$I$10</definedName>
    <definedName name="T_ПР3" localSheetId="61">'ФГБУЗ МСЧ №142 ФМБА России'!$I$10</definedName>
    <definedName name="T_ПР3" localSheetId="26">'ЧУЗ "РЖД-Медицина"г.Стерлитамак'!$I$10</definedName>
    <definedName name="T_ПР3" localSheetId="43">'ЧУЗ"КБ"РЖД-Медицина" г.Уфа'!$I$10</definedName>
    <definedName name="T_ПР30" localSheetId="22">'ГБУЗ РБ Акъярская ЦРБ'!#REF!</definedName>
    <definedName name="T_ПР30" localSheetId="47">'ГБУЗ РБ Архангельская ЦРБ'!#REF!</definedName>
    <definedName name="T_ПР30" localSheetId="58">'ГБУЗ РБ Аскаровская ЦРБ'!#REF!</definedName>
    <definedName name="T_ПР30" localSheetId="66">'ГБУЗ РБ Аскинская ЦРБ'!#REF!</definedName>
    <definedName name="T_ПР30" localSheetId="36">'ГБУЗ РБ Баймакская ЦГБ'!#REF!</definedName>
    <definedName name="T_ПР30" localSheetId="78">'ГБУЗ РБ Бакалинская ЦРБ'!#REF!</definedName>
    <definedName name="T_ПР30" localSheetId="41">'ГБУЗ РБ Балтачевская ЦРБ'!#REF!</definedName>
    <definedName name="T_ПР30" localSheetId="54">'ГБУЗ РБ Белебеевская ЦРБ'!#REF!</definedName>
    <definedName name="T_ПР30" localSheetId="72">'ГБУЗ РБ Белокатайская ЦРБ'!#REF!</definedName>
    <definedName name="T_ПР30" localSheetId="60">'ГБУЗ РБ Белорецкая ЦРКБ'!#REF!</definedName>
    <definedName name="T_ПР30" localSheetId="55">'ГБУЗ РБ Бижбулякская ЦРБ'!#REF!</definedName>
    <definedName name="T_ПР30" localSheetId="63">'ГБУЗ РБ Бирская ЦРБ'!#REF!</definedName>
    <definedName name="T_ПР30" localSheetId="45">'ГБУЗ РБ Благовещенская ЦРБ'!#REF!</definedName>
    <definedName name="T_ПР30" localSheetId="69">'ГБУЗ РБ Большеустьикинская ЦРБ'!#REF!</definedName>
    <definedName name="T_ПР30" localSheetId="37">'ГБУЗ РБ Буздякская ЦРБ'!#REF!</definedName>
    <definedName name="T_ПР30" localSheetId="67">'ГБУЗ РБ Бураевская ЦРБ'!#REF!</definedName>
    <definedName name="T_ПР30" localSheetId="59">'ГБУЗ РБ Бурзянская ЦРБ'!#REF!</definedName>
    <definedName name="T_ПР30" localSheetId="40">'ГБУЗ РБ Верхне-Татыш. ЦРБ'!#REF!</definedName>
    <definedName name="T_ПР30" localSheetId="77">'ГБУЗ РБ Верхнеяркеевская ЦРБ'!#REF!</definedName>
    <definedName name="T_ПР30" localSheetId="18">'ГБУЗ РБ ГБ № 1 г.Октябрьский'!#REF!</definedName>
    <definedName name="T_ПР30" localSheetId="25">'ГБУЗ РБ ГБ № 2 г.Стерлитамак'!#REF!</definedName>
    <definedName name="T_ПР30" localSheetId="62">'ГБУЗ РБ ГБ № 9 г.Уфа'!#REF!</definedName>
    <definedName name="T_ПР30" localSheetId="11">'ГБУЗ РБ ГБ г.Кумертау'!#REF!</definedName>
    <definedName name="T_ПР30" localSheetId="15">'ГБУЗ РБ ГБ г.Нефтекамск'!#REF!</definedName>
    <definedName name="T_ПР30" localSheetId="21">'ГБУЗ РБ ГБ г.Салават'!#REF!</definedName>
    <definedName name="T_ПР30" localSheetId="14">'ГБУЗ РБ ГДКБ № 17 г.Уфа'!#REF!</definedName>
    <definedName name="T_ПР30" localSheetId="24">'ГБУЗ РБ ГКБ № 1 г.Стерлитамак'!#REF!</definedName>
    <definedName name="T_ПР30" localSheetId="50">'ГБУЗ РБ ГКБ № 13 г.Уфа'!#REF!</definedName>
    <definedName name="T_ПР30" localSheetId="76">'ГБУЗ РБ ГКБ № 18 г.Уфа'!#REF!</definedName>
    <definedName name="T_ПР30" localSheetId="52">'ГБУЗ РБ ГКБ № 21 г.Уфа'!#REF!</definedName>
    <definedName name="T_ПР30" localSheetId="57">'ГБУЗ РБ ГКБ № 5 г.Уфа'!#REF!</definedName>
    <definedName name="T_ПР30" localSheetId="33">'ГБУЗ РБ ГКБ № 8 г.Уфа'!#REF!</definedName>
    <definedName name="T_ПР30" localSheetId="82">'ГБУЗ РБ ГКБ Демского р-на г.Уфы'!#REF!</definedName>
    <definedName name="T_ПР30" localSheetId="4">'ГБУЗ РБ Давлекановская ЦРБ'!#REF!</definedName>
    <definedName name="T_ПР30" localSheetId="30">'ГБУЗ РБ ДБ г.Стерлитамак'!#REF!</definedName>
    <definedName name="T_ПР30" localSheetId="10">'ГБУЗ РБ ДП № 2 г.Уфа'!#REF!</definedName>
    <definedName name="T_ПР30" localSheetId="6">'ГБУЗ РБ ДП № 3 г.Уфа'!#REF!</definedName>
    <definedName name="T_ПР30" localSheetId="73">'ГБУЗ РБ ДП № 4 г.Уфа'!#REF!</definedName>
    <definedName name="T_ПР30" localSheetId="12">'ГБУЗ РБ ДП № 5 г.Уфа'!#REF!</definedName>
    <definedName name="T_ПР30" localSheetId="13">'ГБУЗ РБ ДП № 6 г.Уфа'!#REF!</definedName>
    <definedName name="T_ПР30" localSheetId="74">'ГБУЗ РБ Дюртюлинская ЦРБ'!#REF!</definedName>
    <definedName name="T_ПР30" localSheetId="56">'ГБУЗ РБ Ермекеевская ЦРБ'!#REF!</definedName>
    <definedName name="T_ПР30" localSheetId="39">'ГБУЗ РБ Зилаирская ЦРБ'!#REF!</definedName>
    <definedName name="T_ПР30" localSheetId="44">'ГБУЗ РБ Иглинская ЦРБ'!#REF!</definedName>
    <definedName name="T_ПР30" localSheetId="9">'ГБУЗ РБ Исянгуловская ЦРБ'!#REF!</definedName>
    <definedName name="T_ПР30" localSheetId="79">'ГБУЗ РБ Ишимбайская ЦРБ'!#REF!</definedName>
    <definedName name="T_ПР30" localSheetId="17">'ГБУЗ РБ Калтасинская ЦРБ'!#REF!</definedName>
    <definedName name="T_ПР30" localSheetId="65">'ГБУЗ РБ Караидельская ЦРБ'!#REF!</definedName>
    <definedName name="T_ПР30" localSheetId="48">'ГБУЗ РБ Кармаскалинская ЦРБ'!#REF!</definedName>
    <definedName name="T_ПР30" localSheetId="51">'ГБУЗ РБ КБСМП г.Уфа'!#REF!</definedName>
    <definedName name="T_ПР30" localSheetId="71">'ГБУЗ РБ Кигинская ЦРБ'!#REF!</definedName>
    <definedName name="T_ПР30" localSheetId="16">'ГБУЗ РБ Краснокамская ЦРБ'!#REF!</definedName>
    <definedName name="T_ПР30" localSheetId="27">'ГБУЗ РБ Красноусольская ЦРБ'!#REF!</definedName>
    <definedName name="T_ПР30" localSheetId="49">'ГБУЗ РБ Кушнаренковская ЦРБ'!#REF!</definedName>
    <definedName name="T_ПР30" localSheetId="70">'ГБУЗ РБ Малоязовская ЦРБ'!#REF!</definedName>
    <definedName name="T_ПР30" localSheetId="8">'ГБУЗ РБ Мелеузовская ЦРБ'!#REF!</definedName>
    <definedName name="T_ПР30" localSheetId="68">'ГБУЗ РБ Месягутовская ЦРБ'!#REF!</definedName>
    <definedName name="T_ПР30" localSheetId="64">'ГБУЗ РБ Мишкинская ЦРБ'!#REF!</definedName>
    <definedName name="T_ПР30" localSheetId="3">'ГБУЗ РБ Миякинская ЦРБ'!#REF!</definedName>
    <definedName name="T_ПР30" localSheetId="7">'ГБУЗ РБ Мраковская ЦРБ'!#REF!</definedName>
    <definedName name="T_ПР30" localSheetId="46">'ГБУЗ РБ Нуримановская ЦРБ'!#REF!</definedName>
    <definedName name="T_ПР30" localSheetId="80">'ГБУЗ РБ Поликлиника № 43 г.Уфа'!#REF!</definedName>
    <definedName name="T_ПР30" localSheetId="81">'ГБУЗ РБ ПОликлиника № 46 г.Уфа'!#REF!</definedName>
    <definedName name="T_ПР30" localSheetId="83">'ГБУЗ РБ Поликлиника № 50 г.Уфа'!#REF!</definedName>
    <definedName name="T_ПР30" localSheetId="5">'ГБУЗ РБ Раевская ЦРБ'!#REF!</definedName>
    <definedName name="T_ПР30" localSheetId="28">'ГБУЗ РБ Стерлибашевская ЦРБ'!#REF!</definedName>
    <definedName name="T_ПР30" localSheetId="29">'ГБУЗ РБ Толбазинская ЦРБ'!#REF!</definedName>
    <definedName name="T_ПР30" localSheetId="31">'ГБУЗ РБ Туймазинская ЦРБ'!#REF!</definedName>
    <definedName name="T_ПР30" localSheetId="34">'ГБУЗ РБ Учалинская ЦГБ'!#REF!</definedName>
    <definedName name="T_ПР30" localSheetId="20">'ГБУЗ РБ Федоровская ЦРБ'!#REF!</definedName>
    <definedName name="T_ПР30" localSheetId="23">'ГБУЗ РБ ЦГБ г.Сибай'!#REF!</definedName>
    <definedName name="T_ПР30" localSheetId="75">'ГБУЗ РБ Чекмагушевская ЦРБ'!#REF!</definedName>
    <definedName name="T_ПР30" localSheetId="35">'ГБУЗ РБ Чишминская ЦРБ'!#REF!</definedName>
    <definedName name="T_ПР30" localSheetId="32">'ГБУЗ РБ Шаранская ЦРБ'!#REF!</definedName>
    <definedName name="T_ПР30" localSheetId="38">'ГБУЗ РБ Языковская ЦРБ'!#REF!</definedName>
    <definedName name="T_ПР30" localSheetId="42">'ГБУЗ РБ Янаульская ЦРБ'!#REF!</definedName>
    <definedName name="T_ПР30" localSheetId="19">'ООО "Медсервис" г. Салават'!#REF!</definedName>
    <definedName name="T_ПР30" localSheetId="2">'УФИЦ РАН'!#REF!</definedName>
    <definedName name="T_ПР30" localSheetId="53">'ФГБОУ ВО БГМУ МЗ РФ'!#REF!</definedName>
    <definedName name="T_ПР30" localSheetId="61">'ФГБУЗ МСЧ №142 ФМБА России'!#REF!</definedName>
    <definedName name="T_ПР30" localSheetId="26">'ЧУЗ "РЖД-Медицина"г.Стерлитамак'!#REF!</definedName>
    <definedName name="T_ПР30" localSheetId="43">'ЧУЗ"КБ"РЖД-Медицина" г.Уфа'!#REF!</definedName>
    <definedName name="T_ПР31" localSheetId="22">'ГБУЗ РБ Акъярская ЦРБ'!#REF!</definedName>
    <definedName name="T_ПР31" localSheetId="47">'ГБУЗ РБ Архангельская ЦРБ'!#REF!</definedName>
    <definedName name="T_ПР31" localSheetId="58">'ГБУЗ РБ Аскаровская ЦРБ'!#REF!</definedName>
    <definedName name="T_ПР31" localSheetId="66">'ГБУЗ РБ Аскинская ЦРБ'!#REF!</definedName>
    <definedName name="T_ПР31" localSheetId="36">'ГБУЗ РБ Баймакская ЦГБ'!#REF!</definedName>
    <definedName name="T_ПР31" localSheetId="78">'ГБУЗ РБ Бакалинская ЦРБ'!#REF!</definedName>
    <definedName name="T_ПР31" localSheetId="41">'ГБУЗ РБ Балтачевская ЦРБ'!#REF!</definedName>
    <definedName name="T_ПР31" localSheetId="54">'ГБУЗ РБ Белебеевская ЦРБ'!#REF!</definedName>
    <definedName name="T_ПР31" localSheetId="72">'ГБУЗ РБ Белокатайская ЦРБ'!#REF!</definedName>
    <definedName name="T_ПР31" localSheetId="60">'ГБУЗ РБ Белорецкая ЦРКБ'!#REF!</definedName>
    <definedName name="T_ПР31" localSheetId="55">'ГБУЗ РБ Бижбулякская ЦРБ'!#REF!</definedName>
    <definedName name="T_ПР31" localSheetId="63">'ГБУЗ РБ Бирская ЦРБ'!#REF!</definedName>
    <definedName name="T_ПР31" localSheetId="45">'ГБУЗ РБ Благовещенская ЦРБ'!#REF!</definedName>
    <definedName name="T_ПР31" localSheetId="69">'ГБУЗ РБ Большеустьикинская ЦРБ'!#REF!</definedName>
    <definedName name="T_ПР31" localSheetId="37">'ГБУЗ РБ Буздякская ЦРБ'!#REF!</definedName>
    <definedName name="T_ПР31" localSheetId="67">'ГБУЗ РБ Бураевская ЦРБ'!#REF!</definedName>
    <definedName name="T_ПР31" localSheetId="59">'ГБУЗ РБ Бурзянская ЦРБ'!#REF!</definedName>
    <definedName name="T_ПР31" localSheetId="40">'ГБУЗ РБ Верхне-Татыш. ЦРБ'!#REF!</definedName>
    <definedName name="T_ПР31" localSheetId="77">'ГБУЗ РБ Верхнеяркеевская ЦРБ'!#REF!</definedName>
    <definedName name="T_ПР31" localSheetId="18">'ГБУЗ РБ ГБ № 1 г.Октябрьский'!#REF!</definedName>
    <definedName name="T_ПР31" localSheetId="25">'ГБУЗ РБ ГБ № 2 г.Стерлитамак'!#REF!</definedName>
    <definedName name="T_ПР31" localSheetId="62">'ГБУЗ РБ ГБ № 9 г.Уфа'!#REF!</definedName>
    <definedName name="T_ПР31" localSheetId="11">'ГБУЗ РБ ГБ г.Кумертау'!#REF!</definedName>
    <definedName name="T_ПР31" localSheetId="15">'ГБУЗ РБ ГБ г.Нефтекамск'!#REF!</definedName>
    <definedName name="T_ПР31" localSheetId="21">'ГБУЗ РБ ГБ г.Салават'!#REF!</definedName>
    <definedName name="T_ПР31" localSheetId="14">'ГБУЗ РБ ГДКБ № 17 г.Уфа'!#REF!</definedName>
    <definedName name="T_ПР31" localSheetId="24">'ГБУЗ РБ ГКБ № 1 г.Стерлитамак'!#REF!</definedName>
    <definedName name="T_ПР31" localSheetId="50">'ГБУЗ РБ ГКБ № 13 г.Уфа'!#REF!</definedName>
    <definedName name="T_ПР31" localSheetId="76">'ГБУЗ РБ ГКБ № 18 г.Уфа'!#REF!</definedName>
    <definedName name="T_ПР31" localSheetId="52">'ГБУЗ РБ ГКБ № 21 г.Уфа'!#REF!</definedName>
    <definedName name="T_ПР31" localSheetId="57">'ГБУЗ РБ ГКБ № 5 г.Уфа'!#REF!</definedName>
    <definedName name="T_ПР31" localSheetId="33">'ГБУЗ РБ ГКБ № 8 г.Уфа'!#REF!</definedName>
    <definedName name="T_ПР31" localSheetId="82">'ГБУЗ РБ ГКБ Демского р-на г.Уфы'!#REF!</definedName>
    <definedName name="T_ПР31" localSheetId="4">'ГБУЗ РБ Давлекановская ЦРБ'!#REF!</definedName>
    <definedName name="T_ПР31" localSheetId="30">'ГБУЗ РБ ДБ г.Стерлитамак'!#REF!</definedName>
    <definedName name="T_ПР31" localSheetId="10">'ГБУЗ РБ ДП № 2 г.Уфа'!#REF!</definedName>
    <definedName name="T_ПР31" localSheetId="6">'ГБУЗ РБ ДП № 3 г.Уфа'!#REF!</definedName>
    <definedName name="T_ПР31" localSheetId="73">'ГБУЗ РБ ДП № 4 г.Уфа'!#REF!</definedName>
    <definedName name="T_ПР31" localSheetId="12">'ГБУЗ РБ ДП № 5 г.Уфа'!#REF!</definedName>
    <definedName name="T_ПР31" localSheetId="13">'ГБУЗ РБ ДП № 6 г.Уфа'!#REF!</definedName>
    <definedName name="T_ПР31" localSheetId="74">'ГБУЗ РБ Дюртюлинская ЦРБ'!#REF!</definedName>
    <definedName name="T_ПР31" localSheetId="56">'ГБУЗ РБ Ермекеевская ЦРБ'!#REF!</definedName>
    <definedName name="T_ПР31" localSheetId="39">'ГБУЗ РБ Зилаирская ЦРБ'!#REF!</definedName>
    <definedName name="T_ПР31" localSheetId="44">'ГБУЗ РБ Иглинская ЦРБ'!#REF!</definedName>
    <definedName name="T_ПР31" localSheetId="9">'ГБУЗ РБ Исянгуловская ЦРБ'!#REF!</definedName>
    <definedName name="T_ПР31" localSheetId="79">'ГБУЗ РБ Ишимбайская ЦРБ'!#REF!</definedName>
    <definedName name="T_ПР31" localSheetId="17">'ГБУЗ РБ Калтасинская ЦРБ'!#REF!</definedName>
    <definedName name="T_ПР31" localSheetId="65">'ГБУЗ РБ Караидельская ЦРБ'!#REF!</definedName>
    <definedName name="T_ПР31" localSheetId="48">'ГБУЗ РБ Кармаскалинская ЦРБ'!#REF!</definedName>
    <definedName name="T_ПР31" localSheetId="51">'ГБУЗ РБ КБСМП г.Уфа'!#REF!</definedName>
    <definedName name="T_ПР31" localSheetId="71">'ГБУЗ РБ Кигинская ЦРБ'!#REF!</definedName>
    <definedName name="T_ПР31" localSheetId="16">'ГБУЗ РБ Краснокамская ЦРБ'!#REF!</definedName>
    <definedName name="T_ПР31" localSheetId="27">'ГБУЗ РБ Красноусольская ЦРБ'!#REF!</definedName>
    <definedName name="T_ПР31" localSheetId="49">'ГБУЗ РБ Кушнаренковская ЦРБ'!#REF!</definedName>
    <definedName name="T_ПР31" localSheetId="70">'ГБУЗ РБ Малоязовская ЦРБ'!#REF!</definedName>
    <definedName name="T_ПР31" localSheetId="8">'ГБУЗ РБ Мелеузовская ЦРБ'!#REF!</definedName>
    <definedName name="T_ПР31" localSheetId="68">'ГБУЗ РБ Месягутовская ЦРБ'!#REF!</definedName>
    <definedName name="T_ПР31" localSheetId="64">'ГБУЗ РБ Мишкинская ЦРБ'!#REF!</definedName>
    <definedName name="T_ПР31" localSheetId="3">'ГБУЗ РБ Миякинская ЦРБ'!#REF!</definedName>
    <definedName name="T_ПР31" localSheetId="7">'ГБУЗ РБ Мраковская ЦРБ'!#REF!</definedName>
    <definedName name="T_ПР31" localSheetId="46">'ГБУЗ РБ Нуримановская ЦРБ'!#REF!</definedName>
    <definedName name="T_ПР31" localSheetId="80">'ГБУЗ РБ Поликлиника № 43 г.Уфа'!#REF!</definedName>
    <definedName name="T_ПР31" localSheetId="81">'ГБУЗ РБ ПОликлиника № 46 г.Уфа'!#REF!</definedName>
    <definedName name="T_ПР31" localSheetId="83">'ГБУЗ РБ Поликлиника № 50 г.Уфа'!#REF!</definedName>
    <definedName name="T_ПР31" localSheetId="5">'ГБУЗ РБ Раевская ЦРБ'!#REF!</definedName>
    <definedName name="T_ПР31" localSheetId="28">'ГБУЗ РБ Стерлибашевская ЦРБ'!#REF!</definedName>
    <definedName name="T_ПР31" localSheetId="29">'ГБУЗ РБ Толбазинская ЦРБ'!#REF!</definedName>
    <definedName name="T_ПР31" localSheetId="31">'ГБУЗ РБ Туймазинская ЦРБ'!#REF!</definedName>
    <definedName name="T_ПР31" localSheetId="34">'ГБУЗ РБ Учалинская ЦГБ'!#REF!</definedName>
    <definedName name="T_ПР31" localSheetId="20">'ГБУЗ РБ Федоровская ЦРБ'!#REF!</definedName>
    <definedName name="T_ПР31" localSheetId="23">'ГБУЗ РБ ЦГБ г.Сибай'!#REF!</definedName>
    <definedName name="T_ПР31" localSheetId="75">'ГБУЗ РБ Чекмагушевская ЦРБ'!#REF!</definedName>
    <definedName name="T_ПР31" localSheetId="35">'ГБУЗ РБ Чишминская ЦРБ'!#REF!</definedName>
    <definedName name="T_ПР31" localSheetId="32">'ГБУЗ РБ Шаранская ЦРБ'!#REF!</definedName>
    <definedName name="T_ПР31" localSheetId="38">'ГБУЗ РБ Языковская ЦРБ'!#REF!</definedName>
    <definedName name="T_ПР31" localSheetId="42">'ГБУЗ РБ Янаульская ЦРБ'!#REF!</definedName>
    <definedName name="T_ПР31" localSheetId="19">'ООО "Медсервис" г. Салават'!#REF!</definedName>
    <definedName name="T_ПР31" localSheetId="2">'УФИЦ РАН'!#REF!</definedName>
    <definedName name="T_ПР31" localSheetId="53">'ФГБОУ ВО БГМУ МЗ РФ'!#REF!</definedName>
    <definedName name="T_ПР31" localSheetId="61">'ФГБУЗ МСЧ №142 ФМБА России'!#REF!</definedName>
    <definedName name="T_ПР31" localSheetId="26">'ЧУЗ "РЖД-Медицина"г.Стерлитамак'!#REF!</definedName>
    <definedName name="T_ПР31" localSheetId="43">'ЧУЗ"КБ"РЖД-Медицина" г.Уфа'!#REF!</definedName>
    <definedName name="T_ПР32" localSheetId="22">'ГБУЗ РБ Акъярская ЦРБ'!#REF!</definedName>
    <definedName name="T_ПР32" localSheetId="47">'ГБУЗ РБ Архангельская ЦРБ'!#REF!</definedName>
    <definedName name="T_ПР32" localSheetId="58">'ГБУЗ РБ Аскаровская ЦРБ'!#REF!</definedName>
    <definedName name="T_ПР32" localSheetId="66">'ГБУЗ РБ Аскинская ЦРБ'!#REF!</definedName>
    <definedName name="T_ПР32" localSheetId="36">'ГБУЗ РБ Баймакская ЦГБ'!#REF!</definedName>
    <definedName name="T_ПР32" localSheetId="78">'ГБУЗ РБ Бакалинская ЦРБ'!#REF!</definedName>
    <definedName name="T_ПР32" localSheetId="41">'ГБУЗ РБ Балтачевская ЦРБ'!#REF!</definedName>
    <definedName name="T_ПР32" localSheetId="54">'ГБУЗ РБ Белебеевская ЦРБ'!#REF!</definedName>
    <definedName name="T_ПР32" localSheetId="72">'ГБУЗ РБ Белокатайская ЦРБ'!#REF!</definedName>
    <definedName name="T_ПР32" localSheetId="60">'ГБУЗ РБ Белорецкая ЦРКБ'!#REF!</definedName>
    <definedName name="T_ПР32" localSheetId="55">'ГБУЗ РБ Бижбулякская ЦРБ'!#REF!</definedName>
    <definedName name="T_ПР32" localSheetId="63">'ГБУЗ РБ Бирская ЦРБ'!#REF!</definedName>
    <definedName name="T_ПР32" localSheetId="45">'ГБУЗ РБ Благовещенская ЦРБ'!#REF!</definedName>
    <definedName name="T_ПР32" localSheetId="69">'ГБУЗ РБ Большеустьикинская ЦРБ'!#REF!</definedName>
    <definedName name="T_ПР32" localSheetId="37">'ГБУЗ РБ Буздякская ЦРБ'!#REF!</definedName>
    <definedName name="T_ПР32" localSheetId="67">'ГБУЗ РБ Бураевская ЦРБ'!#REF!</definedName>
    <definedName name="T_ПР32" localSheetId="59">'ГБУЗ РБ Бурзянская ЦРБ'!#REF!</definedName>
    <definedName name="T_ПР32" localSheetId="40">'ГБУЗ РБ Верхне-Татыш. ЦРБ'!#REF!</definedName>
    <definedName name="T_ПР32" localSheetId="77">'ГБУЗ РБ Верхнеяркеевская ЦРБ'!#REF!</definedName>
    <definedName name="T_ПР32" localSheetId="18">'ГБУЗ РБ ГБ № 1 г.Октябрьский'!#REF!</definedName>
    <definedName name="T_ПР32" localSheetId="25">'ГБУЗ РБ ГБ № 2 г.Стерлитамак'!#REF!</definedName>
    <definedName name="T_ПР32" localSheetId="62">'ГБУЗ РБ ГБ № 9 г.Уфа'!#REF!</definedName>
    <definedName name="T_ПР32" localSheetId="11">'ГБУЗ РБ ГБ г.Кумертау'!#REF!</definedName>
    <definedName name="T_ПР32" localSheetId="15">'ГБУЗ РБ ГБ г.Нефтекамск'!#REF!</definedName>
    <definedName name="T_ПР32" localSheetId="21">'ГБУЗ РБ ГБ г.Салават'!#REF!</definedName>
    <definedName name="T_ПР32" localSheetId="14">'ГБУЗ РБ ГДКБ № 17 г.Уфа'!#REF!</definedName>
    <definedName name="T_ПР32" localSheetId="24">'ГБУЗ РБ ГКБ № 1 г.Стерлитамак'!#REF!</definedName>
    <definedName name="T_ПР32" localSheetId="50">'ГБУЗ РБ ГКБ № 13 г.Уфа'!#REF!</definedName>
    <definedName name="T_ПР32" localSheetId="76">'ГБУЗ РБ ГКБ № 18 г.Уфа'!#REF!</definedName>
    <definedName name="T_ПР32" localSheetId="52">'ГБУЗ РБ ГКБ № 21 г.Уфа'!#REF!</definedName>
    <definedName name="T_ПР32" localSheetId="57">'ГБУЗ РБ ГКБ № 5 г.Уфа'!#REF!</definedName>
    <definedName name="T_ПР32" localSheetId="33">'ГБУЗ РБ ГКБ № 8 г.Уфа'!#REF!</definedName>
    <definedName name="T_ПР32" localSheetId="82">'ГБУЗ РБ ГКБ Демского р-на г.Уфы'!#REF!</definedName>
    <definedName name="T_ПР32" localSheetId="4">'ГБУЗ РБ Давлекановская ЦРБ'!#REF!</definedName>
    <definedName name="T_ПР32" localSheetId="30">'ГБУЗ РБ ДБ г.Стерлитамак'!#REF!</definedName>
    <definedName name="T_ПР32" localSheetId="10">'ГБУЗ РБ ДП № 2 г.Уфа'!#REF!</definedName>
    <definedName name="T_ПР32" localSheetId="6">'ГБУЗ РБ ДП № 3 г.Уфа'!#REF!</definedName>
    <definedName name="T_ПР32" localSheetId="73">'ГБУЗ РБ ДП № 4 г.Уфа'!#REF!</definedName>
    <definedName name="T_ПР32" localSheetId="12">'ГБУЗ РБ ДП № 5 г.Уфа'!#REF!</definedName>
    <definedName name="T_ПР32" localSheetId="13">'ГБУЗ РБ ДП № 6 г.Уфа'!#REF!</definedName>
    <definedName name="T_ПР32" localSheetId="74">'ГБУЗ РБ Дюртюлинская ЦРБ'!#REF!</definedName>
    <definedName name="T_ПР32" localSheetId="56">'ГБУЗ РБ Ермекеевская ЦРБ'!#REF!</definedName>
    <definedName name="T_ПР32" localSheetId="39">'ГБУЗ РБ Зилаирская ЦРБ'!#REF!</definedName>
    <definedName name="T_ПР32" localSheetId="44">'ГБУЗ РБ Иглинская ЦРБ'!#REF!</definedName>
    <definedName name="T_ПР32" localSheetId="9">'ГБУЗ РБ Исянгуловская ЦРБ'!#REF!</definedName>
    <definedName name="T_ПР32" localSheetId="79">'ГБУЗ РБ Ишимбайская ЦРБ'!#REF!</definedName>
    <definedName name="T_ПР32" localSheetId="17">'ГБУЗ РБ Калтасинская ЦРБ'!#REF!</definedName>
    <definedName name="T_ПР32" localSheetId="65">'ГБУЗ РБ Караидельская ЦРБ'!#REF!</definedName>
    <definedName name="T_ПР32" localSheetId="48">'ГБУЗ РБ Кармаскалинская ЦРБ'!#REF!</definedName>
    <definedName name="T_ПР32" localSheetId="51">'ГБУЗ РБ КБСМП г.Уфа'!#REF!</definedName>
    <definedName name="T_ПР32" localSheetId="71">'ГБУЗ РБ Кигинская ЦРБ'!#REF!</definedName>
    <definedName name="T_ПР32" localSheetId="16">'ГБУЗ РБ Краснокамская ЦРБ'!#REF!</definedName>
    <definedName name="T_ПР32" localSheetId="27">'ГБУЗ РБ Красноусольская ЦРБ'!#REF!</definedName>
    <definedName name="T_ПР32" localSheetId="49">'ГБУЗ РБ Кушнаренковская ЦРБ'!#REF!</definedName>
    <definedName name="T_ПР32" localSheetId="70">'ГБУЗ РБ Малоязовская ЦРБ'!#REF!</definedName>
    <definedName name="T_ПР32" localSheetId="8">'ГБУЗ РБ Мелеузовская ЦРБ'!#REF!</definedName>
    <definedName name="T_ПР32" localSheetId="68">'ГБУЗ РБ Месягутовская ЦРБ'!#REF!</definedName>
    <definedName name="T_ПР32" localSheetId="64">'ГБУЗ РБ Мишкинская ЦРБ'!#REF!</definedName>
    <definedName name="T_ПР32" localSheetId="3">'ГБУЗ РБ Миякинская ЦРБ'!#REF!</definedName>
    <definedName name="T_ПР32" localSheetId="7">'ГБУЗ РБ Мраковская ЦРБ'!#REF!</definedName>
    <definedName name="T_ПР32" localSheetId="46">'ГБУЗ РБ Нуримановская ЦРБ'!#REF!</definedName>
    <definedName name="T_ПР32" localSheetId="80">'ГБУЗ РБ Поликлиника № 43 г.Уфа'!#REF!</definedName>
    <definedName name="T_ПР32" localSheetId="81">'ГБУЗ РБ ПОликлиника № 46 г.Уфа'!#REF!</definedName>
    <definedName name="T_ПР32" localSheetId="83">'ГБУЗ РБ Поликлиника № 50 г.Уфа'!#REF!</definedName>
    <definedName name="T_ПР32" localSheetId="5">'ГБУЗ РБ Раевская ЦРБ'!#REF!</definedName>
    <definedName name="T_ПР32" localSheetId="28">'ГБУЗ РБ Стерлибашевская ЦРБ'!#REF!</definedName>
    <definedName name="T_ПР32" localSheetId="29">'ГБУЗ РБ Толбазинская ЦРБ'!#REF!</definedName>
    <definedName name="T_ПР32" localSheetId="31">'ГБУЗ РБ Туймазинская ЦРБ'!#REF!</definedName>
    <definedName name="T_ПР32" localSheetId="34">'ГБУЗ РБ Учалинская ЦГБ'!#REF!</definedName>
    <definedName name="T_ПР32" localSheetId="20">'ГБУЗ РБ Федоровская ЦРБ'!#REF!</definedName>
    <definedName name="T_ПР32" localSheetId="23">'ГБУЗ РБ ЦГБ г.Сибай'!#REF!</definedName>
    <definedName name="T_ПР32" localSheetId="75">'ГБУЗ РБ Чекмагушевская ЦРБ'!#REF!</definedName>
    <definedName name="T_ПР32" localSheetId="35">'ГБУЗ РБ Чишминская ЦРБ'!#REF!</definedName>
    <definedName name="T_ПР32" localSheetId="32">'ГБУЗ РБ Шаранская ЦРБ'!#REF!</definedName>
    <definedName name="T_ПР32" localSheetId="38">'ГБУЗ РБ Языковская ЦРБ'!#REF!</definedName>
    <definedName name="T_ПР32" localSheetId="42">'ГБУЗ РБ Янаульская ЦРБ'!#REF!</definedName>
    <definedName name="T_ПР32" localSheetId="19">'ООО "Медсервис" г. Салават'!#REF!</definedName>
    <definedName name="T_ПР32" localSheetId="2">'УФИЦ РАН'!#REF!</definedName>
    <definedName name="T_ПР32" localSheetId="53">'ФГБОУ ВО БГМУ МЗ РФ'!#REF!</definedName>
    <definedName name="T_ПР32" localSheetId="61">'ФГБУЗ МСЧ №142 ФМБА России'!#REF!</definedName>
    <definedName name="T_ПР32" localSheetId="26">'ЧУЗ "РЖД-Медицина"г.Стерлитамак'!#REF!</definedName>
    <definedName name="T_ПР32" localSheetId="43">'ЧУЗ"КБ"РЖД-Медицина" г.Уфа'!#REF!</definedName>
    <definedName name="T_ПР33" localSheetId="22">'ГБУЗ РБ Акъярская ЦРБ'!#REF!</definedName>
    <definedName name="T_ПР33" localSheetId="47">'ГБУЗ РБ Архангельская ЦРБ'!#REF!</definedName>
    <definedName name="T_ПР33" localSheetId="58">'ГБУЗ РБ Аскаровская ЦРБ'!#REF!</definedName>
    <definedName name="T_ПР33" localSheetId="66">'ГБУЗ РБ Аскинская ЦРБ'!#REF!</definedName>
    <definedName name="T_ПР33" localSheetId="36">'ГБУЗ РБ Баймакская ЦГБ'!#REF!</definedName>
    <definedName name="T_ПР33" localSheetId="78">'ГБУЗ РБ Бакалинская ЦРБ'!#REF!</definedName>
    <definedName name="T_ПР33" localSheetId="41">'ГБУЗ РБ Балтачевская ЦРБ'!#REF!</definedName>
    <definedName name="T_ПР33" localSheetId="54">'ГБУЗ РБ Белебеевская ЦРБ'!#REF!</definedName>
    <definedName name="T_ПР33" localSheetId="72">'ГБУЗ РБ Белокатайская ЦРБ'!#REF!</definedName>
    <definedName name="T_ПР33" localSheetId="60">'ГБУЗ РБ Белорецкая ЦРКБ'!#REF!</definedName>
    <definedName name="T_ПР33" localSheetId="55">'ГБУЗ РБ Бижбулякская ЦРБ'!#REF!</definedName>
    <definedName name="T_ПР33" localSheetId="63">'ГБУЗ РБ Бирская ЦРБ'!#REF!</definedName>
    <definedName name="T_ПР33" localSheetId="45">'ГБУЗ РБ Благовещенская ЦРБ'!#REF!</definedName>
    <definedName name="T_ПР33" localSheetId="69">'ГБУЗ РБ Большеустьикинская ЦРБ'!#REF!</definedName>
    <definedName name="T_ПР33" localSheetId="37">'ГБУЗ РБ Буздякская ЦРБ'!#REF!</definedName>
    <definedName name="T_ПР33" localSheetId="67">'ГБУЗ РБ Бураевская ЦРБ'!#REF!</definedName>
    <definedName name="T_ПР33" localSheetId="59">'ГБУЗ РБ Бурзянская ЦРБ'!#REF!</definedName>
    <definedName name="T_ПР33" localSheetId="40">'ГБУЗ РБ Верхне-Татыш. ЦРБ'!#REF!</definedName>
    <definedName name="T_ПР33" localSheetId="77">'ГБУЗ РБ Верхнеяркеевская ЦРБ'!#REF!</definedName>
    <definedName name="T_ПР33" localSheetId="18">'ГБУЗ РБ ГБ № 1 г.Октябрьский'!#REF!</definedName>
    <definedName name="T_ПР33" localSheetId="25">'ГБУЗ РБ ГБ № 2 г.Стерлитамак'!#REF!</definedName>
    <definedName name="T_ПР33" localSheetId="62">'ГБУЗ РБ ГБ № 9 г.Уфа'!#REF!</definedName>
    <definedName name="T_ПР33" localSheetId="11">'ГБУЗ РБ ГБ г.Кумертау'!#REF!</definedName>
    <definedName name="T_ПР33" localSheetId="15">'ГБУЗ РБ ГБ г.Нефтекамск'!#REF!</definedName>
    <definedName name="T_ПР33" localSheetId="21">'ГБУЗ РБ ГБ г.Салават'!#REF!</definedName>
    <definedName name="T_ПР33" localSheetId="14">'ГБУЗ РБ ГДКБ № 17 г.Уфа'!#REF!</definedName>
    <definedName name="T_ПР33" localSheetId="24">'ГБУЗ РБ ГКБ № 1 г.Стерлитамак'!#REF!</definedName>
    <definedName name="T_ПР33" localSheetId="50">'ГБУЗ РБ ГКБ № 13 г.Уфа'!#REF!</definedName>
    <definedName name="T_ПР33" localSheetId="76">'ГБУЗ РБ ГКБ № 18 г.Уфа'!#REF!</definedName>
    <definedName name="T_ПР33" localSheetId="52">'ГБУЗ РБ ГКБ № 21 г.Уфа'!#REF!</definedName>
    <definedName name="T_ПР33" localSheetId="57">'ГБУЗ РБ ГКБ № 5 г.Уфа'!#REF!</definedName>
    <definedName name="T_ПР33" localSheetId="33">'ГБУЗ РБ ГКБ № 8 г.Уфа'!#REF!</definedName>
    <definedName name="T_ПР33" localSheetId="82">'ГБУЗ РБ ГКБ Демского р-на г.Уфы'!#REF!</definedName>
    <definedName name="T_ПР33" localSheetId="4">'ГБУЗ РБ Давлекановская ЦРБ'!#REF!</definedName>
    <definedName name="T_ПР33" localSheetId="30">'ГБУЗ РБ ДБ г.Стерлитамак'!#REF!</definedName>
    <definedName name="T_ПР33" localSheetId="10">'ГБУЗ РБ ДП № 2 г.Уфа'!#REF!</definedName>
    <definedName name="T_ПР33" localSheetId="6">'ГБУЗ РБ ДП № 3 г.Уфа'!#REF!</definedName>
    <definedName name="T_ПР33" localSheetId="73">'ГБУЗ РБ ДП № 4 г.Уфа'!#REF!</definedName>
    <definedName name="T_ПР33" localSheetId="12">'ГБУЗ РБ ДП № 5 г.Уфа'!#REF!</definedName>
    <definedName name="T_ПР33" localSheetId="13">'ГБУЗ РБ ДП № 6 г.Уфа'!#REF!</definedName>
    <definedName name="T_ПР33" localSheetId="74">'ГБУЗ РБ Дюртюлинская ЦРБ'!#REF!</definedName>
    <definedName name="T_ПР33" localSheetId="56">'ГБУЗ РБ Ермекеевская ЦРБ'!#REF!</definedName>
    <definedName name="T_ПР33" localSheetId="39">'ГБУЗ РБ Зилаирская ЦРБ'!#REF!</definedName>
    <definedName name="T_ПР33" localSheetId="44">'ГБУЗ РБ Иглинская ЦРБ'!#REF!</definedName>
    <definedName name="T_ПР33" localSheetId="9">'ГБУЗ РБ Исянгуловская ЦРБ'!#REF!</definedName>
    <definedName name="T_ПР33" localSheetId="79">'ГБУЗ РБ Ишимбайская ЦРБ'!#REF!</definedName>
    <definedName name="T_ПР33" localSheetId="17">'ГБУЗ РБ Калтасинская ЦРБ'!#REF!</definedName>
    <definedName name="T_ПР33" localSheetId="65">'ГБУЗ РБ Караидельская ЦРБ'!#REF!</definedName>
    <definedName name="T_ПР33" localSheetId="48">'ГБУЗ РБ Кармаскалинская ЦРБ'!#REF!</definedName>
    <definedName name="T_ПР33" localSheetId="51">'ГБУЗ РБ КБСМП г.Уфа'!#REF!</definedName>
    <definedName name="T_ПР33" localSheetId="71">'ГБУЗ РБ Кигинская ЦРБ'!#REF!</definedName>
    <definedName name="T_ПР33" localSheetId="16">'ГБУЗ РБ Краснокамская ЦРБ'!#REF!</definedName>
    <definedName name="T_ПР33" localSheetId="27">'ГБУЗ РБ Красноусольская ЦРБ'!#REF!</definedName>
    <definedName name="T_ПР33" localSheetId="49">'ГБУЗ РБ Кушнаренковская ЦРБ'!#REF!</definedName>
    <definedName name="T_ПР33" localSheetId="70">'ГБУЗ РБ Малоязовская ЦРБ'!#REF!</definedName>
    <definedName name="T_ПР33" localSheetId="8">'ГБУЗ РБ Мелеузовская ЦРБ'!#REF!</definedName>
    <definedName name="T_ПР33" localSheetId="68">'ГБУЗ РБ Месягутовская ЦРБ'!#REF!</definedName>
    <definedName name="T_ПР33" localSheetId="64">'ГБУЗ РБ Мишкинская ЦРБ'!#REF!</definedName>
    <definedName name="T_ПР33" localSheetId="3">'ГБУЗ РБ Миякинская ЦРБ'!#REF!</definedName>
    <definedName name="T_ПР33" localSheetId="7">'ГБУЗ РБ Мраковская ЦРБ'!#REF!</definedName>
    <definedName name="T_ПР33" localSheetId="46">'ГБУЗ РБ Нуримановская ЦРБ'!#REF!</definedName>
    <definedName name="T_ПР33" localSheetId="80">'ГБУЗ РБ Поликлиника № 43 г.Уфа'!#REF!</definedName>
    <definedName name="T_ПР33" localSheetId="81">'ГБУЗ РБ ПОликлиника № 46 г.Уфа'!#REF!</definedName>
    <definedName name="T_ПР33" localSheetId="83">'ГБУЗ РБ Поликлиника № 50 г.Уфа'!#REF!</definedName>
    <definedName name="T_ПР33" localSheetId="5">'ГБУЗ РБ Раевская ЦРБ'!#REF!</definedName>
    <definedName name="T_ПР33" localSheetId="28">'ГБУЗ РБ Стерлибашевская ЦРБ'!#REF!</definedName>
    <definedName name="T_ПР33" localSheetId="29">'ГБУЗ РБ Толбазинская ЦРБ'!#REF!</definedName>
    <definedName name="T_ПР33" localSheetId="31">'ГБУЗ РБ Туймазинская ЦРБ'!#REF!</definedName>
    <definedName name="T_ПР33" localSheetId="34">'ГБУЗ РБ Учалинская ЦГБ'!#REF!</definedName>
    <definedName name="T_ПР33" localSheetId="20">'ГБУЗ РБ Федоровская ЦРБ'!#REF!</definedName>
    <definedName name="T_ПР33" localSheetId="23">'ГБУЗ РБ ЦГБ г.Сибай'!#REF!</definedName>
    <definedName name="T_ПР33" localSheetId="75">'ГБУЗ РБ Чекмагушевская ЦРБ'!#REF!</definedName>
    <definedName name="T_ПР33" localSheetId="35">'ГБУЗ РБ Чишминская ЦРБ'!#REF!</definedName>
    <definedName name="T_ПР33" localSheetId="32">'ГБУЗ РБ Шаранская ЦРБ'!#REF!</definedName>
    <definedName name="T_ПР33" localSheetId="38">'ГБУЗ РБ Языковская ЦРБ'!#REF!</definedName>
    <definedName name="T_ПР33" localSheetId="42">'ГБУЗ РБ Янаульская ЦРБ'!#REF!</definedName>
    <definedName name="T_ПР33" localSheetId="19">'ООО "Медсервис" г. Салават'!#REF!</definedName>
    <definedName name="T_ПР33" localSheetId="2">'УФИЦ РАН'!#REF!</definedName>
    <definedName name="T_ПР33" localSheetId="53">'ФГБОУ ВО БГМУ МЗ РФ'!#REF!</definedName>
    <definedName name="T_ПР33" localSheetId="61">'ФГБУЗ МСЧ №142 ФМБА России'!#REF!</definedName>
    <definedName name="T_ПР33" localSheetId="26">'ЧУЗ "РЖД-Медицина"г.Стерлитамак'!#REF!</definedName>
    <definedName name="T_ПР33" localSheetId="43">'ЧУЗ"КБ"РЖД-Медицина" г.Уфа'!#REF!</definedName>
    <definedName name="T_ПР34" localSheetId="22">'ГБУЗ РБ Акъярская ЦРБ'!#REF!</definedName>
    <definedName name="T_ПР34" localSheetId="47">'ГБУЗ РБ Архангельская ЦРБ'!#REF!</definedName>
    <definedName name="T_ПР34" localSheetId="58">'ГБУЗ РБ Аскаровская ЦРБ'!#REF!</definedName>
    <definedName name="T_ПР34" localSheetId="66">'ГБУЗ РБ Аскинская ЦРБ'!#REF!</definedName>
    <definedName name="T_ПР34" localSheetId="36">'ГБУЗ РБ Баймакская ЦГБ'!#REF!</definedName>
    <definedName name="T_ПР34" localSheetId="78">'ГБУЗ РБ Бакалинская ЦРБ'!#REF!</definedName>
    <definedName name="T_ПР34" localSheetId="41">'ГБУЗ РБ Балтачевская ЦРБ'!#REF!</definedName>
    <definedName name="T_ПР34" localSheetId="54">'ГБУЗ РБ Белебеевская ЦРБ'!#REF!</definedName>
    <definedName name="T_ПР34" localSheetId="72">'ГБУЗ РБ Белокатайская ЦРБ'!#REF!</definedName>
    <definedName name="T_ПР34" localSheetId="60">'ГБУЗ РБ Белорецкая ЦРКБ'!#REF!</definedName>
    <definedName name="T_ПР34" localSheetId="55">'ГБУЗ РБ Бижбулякская ЦРБ'!#REF!</definedName>
    <definedName name="T_ПР34" localSheetId="63">'ГБУЗ РБ Бирская ЦРБ'!#REF!</definedName>
    <definedName name="T_ПР34" localSheetId="45">'ГБУЗ РБ Благовещенская ЦРБ'!#REF!</definedName>
    <definedName name="T_ПР34" localSheetId="69">'ГБУЗ РБ Большеустьикинская ЦРБ'!#REF!</definedName>
    <definedName name="T_ПР34" localSheetId="37">'ГБУЗ РБ Буздякская ЦРБ'!#REF!</definedName>
    <definedName name="T_ПР34" localSheetId="67">'ГБУЗ РБ Бураевская ЦРБ'!#REF!</definedName>
    <definedName name="T_ПР34" localSheetId="59">'ГБУЗ РБ Бурзянская ЦРБ'!#REF!</definedName>
    <definedName name="T_ПР34" localSheetId="40">'ГБУЗ РБ Верхне-Татыш. ЦРБ'!#REF!</definedName>
    <definedName name="T_ПР34" localSheetId="77">'ГБУЗ РБ Верхнеяркеевская ЦРБ'!#REF!</definedName>
    <definedName name="T_ПР34" localSheetId="18">'ГБУЗ РБ ГБ № 1 г.Октябрьский'!#REF!</definedName>
    <definedName name="T_ПР34" localSheetId="25">'ГБУЗ РБ ГБ № 2 г.Стерлитамак'!#REF!</definedName>
    <definedName name="T_ПР34" localSheetId="62">'ГБУЗ РБ ГБ № 9 г.Уфа'!#REF!</definedName>
    <definedName name="T_ПР34" localSheetId="11">'ГБУЗ РБ ГБ г.Кумертау'!#REF!</definedName>
    <definedName name="T_ПР34" localSheetId="15">'ГБУЗ РБ ГБ г.Нефтекамск'!#REF!</definedName>
    <definedName name="T_ПР34" localSheetId="21">'ГБУЗ РБ ГБ г.Салават'!#REF!</definedName>
    <definedName name="T_ПР34" localSheetId="14">'ГБУЗ РБ ГДКБ № 17 г.Уфа'!#REF!</definedName>
    <definedName name="T_ПР34" localSheetId="24">'ГБУЗ РБ ГКБ № 1 г.Стерлитамак'!#REF!</definedName>
    <definedName name="T_ПР34" localSheetId="50">'ГБУЗ РБ ГКБ № 13 г.Уфа'!#REF!</definedName>
    <definedName name="T_ПР34" localSheetId="76">'ГБУЗ РБ ГКБ № 18 г.Уфа'!#REF!</definedName>
    <definedName name="T_ПР34" localSheetId="52">'ГБУЗ РБ ГКБ № 21 г.Уфа'!#REF!</definedName>
    <definedName name="T_ПР34" localSheetId="57">'ГБУЗ РБ ГКБ № 5 г.Уфа'!#REF!</definedName>
    <definedName name="T_ПР34" localSheetId="33">'ГБУЗ РБ ГКБ № 8 г.Уфа'!#REF!</definedName>
    <definedName name="T_ПР34" localSheetId="82">'ГБУЗ РБ ГКБ Демского р-на г.Уфы'!#REF!</definedName>
    <definedName name="T_ПР34" localSheetId="4">'ГБУЗ РБ Давлекановская ЦРБ'!#REF!</definedName>
    <definedName name="T_ПР34" localSheetId="30">'ГБУЗ РБ ДБ г.Стерлитамак'!#REF!</definedName>
    <definedName name="T_ПР34" localSheetId="10">'ГБУЗ РБ ДП № 2 г.Уфа'!#REF!</definedName>
    <definedName name="T_ПР34" localSheetId="6">'ГБУЗ РБ ДП № 3 г.Уфа'!#REF!</definedName>
    <definedName name="T_ПР34" localSheetId="73">'ГБУЗ РБ ДП № 4 г.Уфа'!#REF!</definedName>
    <definedName name="T_ПР34" localSheetId="12">'ГБУЗ РБ ДП № 5 г.Уфа'!#REF!</definedName>
    <definedName name="T_ПР34" localSheetId="13">'ГБУЗ РБ ДП № 6 г.Уфа'!#REF!</definedName>
    <definedName name="T_ПР34" localSheetId="74">'ГБУЗ РБ Дюртюлинская ЦРБ'!#REF!</definedName>
    <definedName name="T_ПР34" localSheetId="56">'ГБУЗ РБ Ермекеевская ЦРБ'!#REF!</definedName>
    <definedName name="T_ПР34" localSheetId="39">'ГБУЗ РБ Зилаирская ЦРБ'!#REF!</definedName>
    <definedName name="T_ПР34" localSheetId="44">'ГБУЗ РБ Иглинская ЦРБ'!#REF!</definedName>
    <definedName name="T_ПР34" localSheetId="9">'ГБУЗ РБ Исянгуловская ЦРБ'!#REF!</definedName>
    <definedName name="T_ПР34" localSheetId="79">'ГБУЗ РБ Ишимбайская ЦРБ'!#REF!</definedName>
    <definedName name="T_ПР34" localSheetId="17">'ГБУЗ РБ Калтасинская ЦРБ'!#REF!</definedName>
    <definedName name="T_ПР34" localSheetId="65">'ГБУЗ РБ Караидельская ЦРБ'!#REF!</definedName>
    <definedName name="T_ПР34" localSheetId="48">'ГБУЗ РБ Кармаскалинская ЦРБ'!#REF!</definedName>
    <definedName name="T_ПР34" localSheetId="51">'ГБУЗ РБ КБСМП г.Уфа'!#REF!</definedName>
    <definedName name="T_ПР34" localSheetId="71">'ГБУЗ РБ Кигинская ЦРБ'!#REF!</definedName>
    <definedName name="T_ПР34" localSheetId="16">'ГБУЗ РБ Краснокамская ЦРБ'!#REF!</definedName>
    <definedName name="T_ПР34" localSheetId="27">'ГБУЗ РБ Красноусольская ЦРБ'!#REF!</definedName>
    <definedName name="T_ПР34" localSheetId="49">'ГБУЗ РБ Кушнаренковская ЦРБ'!#REF!</definedName>
    <definedName name="T_ПР34" localSheetId="70">'ГБУЗ РБ Малоязовская ЦРБ'!#REF!</definedName>
    <definedName name="T_ПР34" localSheetId="8">'ГБУЗ РБ Мелеузовская ЦРБ'!#REF!</definedName>
    <definedName name="T_ПР34" localSheetId="68">'ГБУЗ РБ Месягутовская ЦРБ'!#REF!</definedName>
    <definedName name="T_ПР34" localSheetId="64">'ГБУЗ РБ Мишкинская ЦРБ'!#REF!</definedName>
    <definedName name="T_ПР34" localSheetId="3">'ГБУЗ РБ Миякинская ЦРБ'!#REF!</definedName>
    <definedName name="T_ПР34" localSheetId="7">'ГБУЗ РБ Мраковская ЦРБ'!#REF!</definedName>
    <definedName name="T_ПР34" localSheetId="46">'ГБУЗ РБ Нуримановская ЦРБ'!#REF!</definedName>
    <definedName name="T_ПР34" localSheetId="80">'ГБУЗ РБ Поликлиника № 43 г.Уфа'!#REF!</definedName>
    <definedName name="T_ПР34" localSheetId="81">'ГБУЗ РБ ПОликлиника № 46 г.Уфа'!#REF!</definedName>
    <definedName name="T_ПР34" localSheetId="83">'ГБУЗ РБ Поликлиника № 50 г.Уфа'!#REF!</definedName>
    <definedName name="T_ПР34" localSheetId="5">'ГБУЗ РБ Раевская ЦРБ'!#REF!</definedName>
    <definedName name="T_ПР34" localSheetId="28">'ГБУЗ РБ Стерлибашевская ЦРБ'!#REF!</definedName>
    <definedName name="T_ПР34" localSheetId="29">'ГБУЗ РБ Толбазинская ЦРБ'!#REF!</definedName>
    <definedName name="T_ПР34" localSheetId="31">'ГБУЗ РБ Туймазинская ЦРБ'!#REF!</definedName>
    <definedName name="T_ПР34" localSheetId="34">'ГБУЗ РБ Учалинская ЦГБ'!#REF!</definedName>
    <definedName name="T_ПР34" localSheetId="20">'ГБУЗ РБ Федоровская ЦРБ'!#REF!</definedName>
    <definedName name="T_ПР34" localSheetId="23">'ГБУЗ РБ ЦГБ г.Сибай'!#REF!</definedName>
    <definedName name="T_ПР34" localSheetId="75">'ГБУЗ РБ Чекмагушевская ЦРБ'!#REF!</definedName>
    <definedName name="T_ПР34" localSheetId="35">'ГБУЗ РБ Чишминская ЦРБ'!#REF!</definedName>
    <definedName name="T_ПР34" localSheetId="32">'ГБУЗ РБ Шаранская ЦРБ'!#REF!</definedName>
    <definedName name="T_ПР34" localSheetId="38">'ГБУЗ РБ Языковская ЦРБ'!#REF!</definedName>
    <definedName name="T_ПР34" localSheetId="42">'ГБУЗ РБ Янаульская ЦРБ'!#REF!</definedName>
    <definedName name="T_ПР34" localSheetId="19">'ООО "Медсервис" г. Салават'!#REF!</definedName>
    <definedName name="T_ПР34" localSheetId="2">'УФИЦ РАН'!#REF!</definedName>
    <definedName name="T_ПР34" localSheetId="53">'ФГБОУ ВО БГМУ МЗ РФ'!#REF!</definedName>
    <definedName name="T_ПР34" localSheetId="61">'ФГБУЗ МСЧ №142 ФМБА России'!#REF!</definedName>
    <definedName name="T_ПР34" localSheetId="26">'ЧУЗ "РЖД-Медицина"г.Стерлитамак'!#REF!</definedName>
    <definedName name="T_ПР34" localSheetId="43">'ЧУЗ"КБ"РЖД-Медицина" г.Уфа'!#REF!</definedName>
    <definedName name="T_ПР35" localSheetId="22">'ГБУЗ РБ Акъярская ЦРБ'!#REF!</definedName>
    <definedName name="T_ПР35" localSheetId="47">'ГБУЗ РБ Архангельская ЦРБ'!#REF!</definedName>
    <definedName name="T_ПР35" localSheetId="58">'ГБУЗ РБ Аскаровская ЦРБ'!#REF!</definedName>
    <definedName name="T_ПР35" localSheetId="66">'ГБУЗ РБ Аскинская ЦРБ'!#REF!</definedName>
    <definedName name="T_ПР35" localSheetId="36">'ГБУЗ РБ Баймакская ЦГБ'!#REF!</definedName>
    <definedName name="T_ПР35" localSheetId="78">'ГБУЗ РБ Бакалинская ЦРБ'!#REF!</definedName>
    <definedName name="T_ПР35" localSheetId="41">'ГБУЗ РБ Балтачевская ЦРБ'!#REF!</definedName>
    <definedName name="T_ПР35" localSheetId="54">'ГБУЗ РБ Белебеевская ЦРБ'!#REF!</definedName>
    <definedName name="T_ПР35" localSheetId="72">'ГБУЗ РБ Белокатайская ЦРБ'!#REF!</definedName>
    <definedName name="T_ПР35" localSheetId="60">'ГБУЗ РБ Белорецкая ЦРКБ'!#REF!</definedName>
    <definedName name="T_ПР35" localSheetId="55">'ГБУЗ РБ Бижбулякская ЦРБ'!#REF!</definedName>
    <definedName name="T_ПР35" localSheetId="63">'ГБУЗ РБ Бирская ЦРБ'!#REF!</definedName>
    <definedName name="T_ПР35" localSheetId="45">'ГБУЗ РБ Благовещенская ЦРБ'!#REF!</definedName>
    <definedName name="T_ПР35" localSheetId="69">'ГБУЗ РБ Большеустьикинская ЦРБ'!#REF!</definedName>
    <definedName name="T_ПР35" localSheetId="37">'ГБУЗ РБ Буздякская ЦРБ'!#REF!</definedName>
    <definedName name="T_ПР35" localSheetId="67">'ГБУЗ РБ Бураевская ЦРБ'!#REF!</definedName>
    <definedName name="T_ПР35" localSheetId="59">'ГБУЗ РБ Бурзянская ЦРБ'!#REF!</definedName>
    <definedName name="T_ПР35" localSheetId="40">'ГБУЗ РБ Верхне-Татыш. ЦРБ'!#REF!</definedName>
    <definedName name="T_ПР35" localSheetId="77">'ГБУЗ РБ Верхнеяркеевская ЦРБ'!#REF!</definedName>
    <definedName name="T_ПР35" localSheetId="18">'ГБУЗ РБ ГБ № 1 г.Октябрьский'!#REF!</definedName>
    <definedName name="T_ПР35" localSheetId="25">'ГБУЗ РБ ГБ № 2 г.Стерлитамак'!#REF!</definedName>
    <definedName name="T_ПР35" localSheetId="62">'ГБУЗ РБ ГБ № 9 г.Уфа'!#REF!</definedName>
    <definedName name="T_ПР35" localSheetId="11">'ГБУЗ РБ ГБ г.Кумертау'!#REF!</definedName>
    <definedName name="T_ПР35" localSheetId="15">'ГБУЗ РБ ГБ г.Нефтекамск'!#REF!</definedName>
    <definedName name="T_ПР35" localSheetId="21">'ГБУЗ РБ ГБ г.Салават'!#REF!</definedName>
    <definedName name="T_ПР35" localSheetId="14">'ГБУЗ РБ ГДКБ № 17 г.Уфа'!#REF!</definedName>
    <definedName name="T_ПР35" localSheetId="24">'ГБУЗ РБ ГКБ № 1 г.Стерлитамак'!#REF!</definedName>
    <definedName name="T_ПР35" localSheetId="50">'ГБУЗ РБ ГКБ № 13 г.Уфа'!#REF!</definedName>
    <definedName name="T_ПР35" localSheetId="76">'ГБУЗ РБ ГКБ № 18 г.Уфа'!#REF!</definedName>
    <definedName name="T_ПР35" localSheetId="52">'ГБУЗ РБ ГКБ № 21 г.Уфа'!#REF!</definedName>
    <definedName name="T_ПР35" localSheetId="57">'ГБУЗ РБ ГКБ № 5 г.Уфа'!#REF!</definedName>
    <definedName name="T_ПР35" localSheetId="33">'ГБУЗ РБ ГКБ № 8 г.Уфа'!#REF!</definedName>
    <definedName name="T_ПР35" localSheetId="82">'ГБУЗ РБ ГКБ Демского р-на г.Уфы'!#REF!</definedName>
    <definedName name="T_ПР35" localSheetId="4">'ГБУЗ РБ Давлекановская ЦРБ'!#REF!</definedName>
    <definedName name="T_ПР35" localSheetId="30">'ГБУЗ РБ ДБ г.Стерлитамак'!#REF!</definedName>
    <definedName name="T_ПР35" localSheetId="10">'ГБУЗ РБ ДП № 2 г.Уфа'!#REF!</definedName>
    <definedName name="T_ПР35" localSheetId="6">'ГБУЗ РБ ДП № 3 г.Уфа'!#REF!</definedName>
    <definedName name="T_ПР35" localSheetId="73">'ГБУЗ РБ ДП № 4 г.Уфа'!#REF!</definedName>
    <definedName name="T_ПР35" localSheetId="12">'ГБУЗ РБ ДП № 5 г.Уфа'!#REF!</definedName>
    <definedName name="T_ПР35" localSheetId="13">'ГБУЗ РБ ДП № 6 г.Уфа'!#REF!</definedName>
    <definedName name="T_ПР35" localSheetId="74">'ГБУЗ РБ Дюртюлинская ЦРБ'!#REF!</definedName>
    <definedName name="T_ПР35" localSheetId="56">'ГБУЗ РБ Ермекеевская ЦРБ'!#REF!</definedName>
    <definedName name="T_ПР35" localSheetId="39">'ГБУЗ РБ Зилаирская ЦРБ'!#REF!</definedName>
    <definedName name="T_ПР35" localSheetId="44">'ГБУЗ РБ Иглинская ЦРБ'!#REF!</definedName>
    <definedName name="T_ПР35" localSheetId="9">'ГБУЗ РБ Исянгуловская ЦРБ'!#REF!</definedName>
    <definedName name="T_ПР35" localSheetId="79">'ГБУЗ РБ Ишимбайская ЦРБ'!#REF!</definedName>
    <definedName name="T_ПР35" localSheetId="17">'ГБУЗ РБ Калтасинская ЦРБ'!#REF!</definedName>
    <definedName name="T_ПР35" localSheetId="65">'ГБУЗ РБ Караидельская ЦРБ'!#REF!</definedName>
    <definedName name="T_ПР35" localSheetId="48">'ГБУЗ РБ Кармаскалинская ЦРБ'!#REF!</definedName>
    <definedName name="T_ПР35" localSheetId="51">'ГБУЗ РБ КБСМП г.Уфа'!#REF!</definedName>
    <definedName name="T_ПР35" localSheetId="71">'ГБУЗ РБ Кигинская ЦРБ'!#REF!</definedName>
    <definedName name="T_ПР35" localSheetId="16">'ГБУЗ РБ Краснокамская ЦРБ'!#REF!</definedName>
    <definedName name="T_ПР35" localSheetId="27">'ГБУЗ РБ Красноусольская ЦРБ'!#REF!</definedName>
    <definedName name="T_ПР35" localSheetId="49">'ГБУЗ РБ Кушнаренковская ЦРБ'!#REF!</definedName>
    <definedName name="T_ПР35" localSheetId="70">'ГБУЗ РБ Малоязовская ЦРБ'!#REF!</definedName>
    <definedName name="T_ПР35" localSheetId="8">'ГБУЗ РБ Мелеузовская ЦРБ'!#REF!</definedName>
    <definedName name="T_ПР35" localSheetId="68">'ГБУЗ РБ Месягутовская ЦРБ'!#REF!</definedName>
    <definedName name="T_ПР35" localSheetId="64">'ГБУЗ РБ Мишкинская ЦРБ'!#REF!</definedName>
    <definedName name="T_ПР35" localSheetId="3">'ГБУЗ РБ Миякинская ЦРБ'!#REF!</definedName>
    <definedName name="T_ПР35" localSheetId="7">'ГБУЗ РБ Мраковская ЦРБ'!#REF!</definedName>
    <definedName name="T_ПР35" localSheetId="46">'ГБУЗ РБ Нуримановская ЦРБ'!#REF!</definedName>
    <definedName name="T_ПР35" localSheetId="80">'ГБУЗ РБ Поликлиника № 43 г.Уфа'!#REF!</definedName>
    <definedName name="T_ПР35" localSheetId="81">'ГБУЗ РБ ПОликлиника № 46 г.Уфа'!#REF!</definedName>
    <definedName name="T_ПР35" localSheetId="83">'ГБУЗ РБ Поликлиника № 50 г.Уфа'!#REF!</definedName>
    <definedName name="T_ПР35" localSheetId="5">'ГБУЗ РБ Раевская ЦРБ'!#REF!</definedName>
    <definedName name="T_ПР35" localSheetId="28">'ГБУЗ РБ Стерлибашевская ЦРБ'!#REF!</definedName>
    <definedName name="T_ПР35" localSheetId="29">'ГБУЗ РБ Толбазинская ЦРБ'!#REF!</definedName>
    <definedName name="T_ПР35" localSheetId="31">'ГБУЗ РБ Туймазинская ЦРБ'!#REF!</definedName>
    <definedName name="T_ПР35" localSheetId="34">'ГБУЗ РБ Учалинская ЦГБ'!#REF!</definedName>
    <definedName name="T_ПР35" localSheetId="20">'ГБУЗ РБ Федоровская ЦРБ'!#REF!</definedName>
    <definedName name="T_ПР35" localSheetId="23">'ГБУЗ РБ ЦГБ г.Сибай'!#REF!</definedName>
    <definedName name="T_ПР35" localSheetId="75">'ГБУЗ РБ Чекмагушевская ЦРБ'!#REF!</definedName>
    <definedName name="T_ПР35" localSheetId="35">'ГБУЗ РБ Чишминская ЦРБ'!#REF!</definedName>
    <definedName name="T_ПР35" localSheetId="32">'ГБУЗ РБ Шаранская ЦРБ'!#REF!</definedName>
    <definedName name="T_ПР35" localSheetId="38">'ГБУЗ РБ Языковская ЦРБ'!#REF!</definedName>
    <definedName name="T_ПР35" localSheetId="42">'ГБУЗ РБ Янаульская ЦРБ'!#REF!</definedName>
    <definedName name="T_ПР35" localSheetId="19">'ООО "Медсервис" г. Салават'!#REF!</definedName>
    <definedName name="T_ПР35" localSheetId="2">'УФИЦ РАН'!#REF!</definedName>
    <definedName name="T_ПР35" localSheetId="53">'ФГБОУ ВО БГМУ МЗ РФ'!#REF!</definedName>
    <definedName name="T_ПР35" localSheetId="61">'ФГБУЗ МСЧ №142 ФМБА России'!#REF!</definedName>
    <definedName name="T_ПР35" localSheetId="26">'ЧУЗ "РЖД-Медицина"г.Стерлитамак'!#REF!</definedName>
    <definedName name="T_ПР35" localSheetId="43">'ЧУЗ"КБ"РЖД-Медицина" г.Уфа'!#REF!</definedName>
    <definedName name="T_ПР4" localSheetId="22">'ГБУЗ РБ Акъярская ЦРБ'!$I$11</definedName>
    <definedName name="T_ПР4" localSheetId="47">'ГБУЗ РБ Архангельская ЦРБ'!$I$11</definedName>
    <definedName name="T_ПР4" localSheetId="58">'ГБУЗ РБ Аскаровская ЦРБ'!$I$11</definedName>
    <definedName name="T_ПР4" localSheetId="66">'ГБУЗ РБ Аскинская ЦРБ'!$I$11</definedName>
    <definedName name="T_ПР4" localSheetId="36">'ГБУЗ РБ Баймакская ЦГБ'!$I$11</definedName>
    <definedName name="T_ПР4" localSheetId="78">'ГБУЗ РБ Бакалинская ЦРБ'!$I$11</definedName>
    <definedName name="T_ПР4" localSheetId="41">'ГБУЗ РБ Балтачевская ЦРБ'!$I$11</definedName>
    <definedName name="T_ПР4" localSheetId="54">'ГБУЗ РБ Белебеевская ЦРБ'!$I$11</definedName>
    <definedName name="T_ПР4" localSheetId="72">'ГБУЗ РБ Белокатайская ЦРБ'!$I$11</definedName>
    <definedName name="T_ПР4" localSheetId="60">'ГБУЗ РБ Белорецкая ЦРКБ'!$I$11</definedName>
    <definedName name="T_ПР4" localSheetId="55">'ГБУЗ РБ Бижбулякская ЦРБ'!$I$11</definedName>
    <definedName name="T_ПР4" localSheetId="63">'ГБУЗ РБ Бирская ЦРБ'!$I$11</definedName>
    <definedName name="T_ПР4" localSheetId="45">'ГБУЗ РБ Благовещенская ЦРБ'!$I$11</definedName>
    <definedName name="T_ПР4" localSheetId="69">'ГБУЗ РБ Большеустьикинская ЦРБ'!$I$11</definedName>
    <definedName name="T_ПР4" localSheetId="37">'ГБУЗ РБ Буздякская ЦРБ'!$I$11</definedName>
    <definedName name="T_ПР4" localSheetId="67">'ГБУЗ РБ Бураевская ЦРБ'!$I$11</definedName>
    <definedName name="T_ПР4" localSheetId="59">'ГБУЗ РБ Бурзянская ЦРБ'!$I$11</definedName>
    <definedName name="T_ПР4" localSheetId="40">'ГБУЗ РБ Верхне-Татыш. ЦРБ'!$I$11</definedName>
    <definedName name="T_ПР4" localSheetId="77">'ГБУЗ РБ Верхнеяркеевская ЦРБ'!$I$11</definedName>
    <definedName name="T_ПР4" localSheetId="18">'ГБУЗ РБ ГБ № 1 г.Октябрьский'!$I$11</definedName>
    <definedName name="T_ПР4" localSheetId="25">'ГБУЗ РБ ГБ № 2 г.Стерлитамак'!$I$11</definedName>
    <definedName name="T_ПР4" localSheetId="62">'ГБУЗ РБ ГБ № 9 г.Уфа'!$I$11</definedName>
    <definedName name="T_ПР4" localSheetId="11">'ГБУЗ РБ ГБ г.Кумертау'!$I$11</definedName>
    <definedName name="T_ПР4" localSheetId="15">'ГБУЗ РБ ГБ г.Нефтекамск'!$I$11</definedName>
    <definedName name="T_ПР4" localSheetId="21">'ГБУЗ РБ ГБ г.Салават'!$I$11</definedName>
    <definedName name="T_ПР4" localSheetId="14">'ГБУЗ РБ ГДКБ № 17 г.Уфа'!$I$11</definedName>
    <definedName name="T_ПР4" localSheetId="24">'ГБУЗ РБ ГКБ № 1 г.Стерлитамак'!$I$11</definedName>
    <definedName name="T_ПР4" localSheetId="50">'ГБУЗ РБ ГКБ № 13 г.Уфа'!$I$11</definedName>
    <definedName name="T_ПР4" localSheetId="76">'ГБУЗ РБ ГКБ № 18 г.Уфа'!$I$11</definedName>
    <definedName name="T_ПР4" localSheetId="52">'ГБУЗ РБ ГКБ № 21 г.Уфа'!$I$11</definedName>
    <definedName name="T_ПР4" localSheetId="57">'ГБУЗ РБ ГКБ № 5 г.Уфа'!$I$11</definedName>
    <definedName name="T_ПР4" localSheetId="33">'ГБУЗ РБ ГКБ № 8 г.Уфа'!$I$11</definedName>
    <definedName name="T_ПР4" localSheetId="82">'ГБУЗ РБ ГКБ Демского р-на г.Уфы'!$I$11</definedName>
    <definedName name="T_ПР4" localSheetId="4">'ГБУЗ РБ Давлекановская ЦРБ'!$I$11</definedName>
    <definedName name="T_ПР4" localSheetId="30">'ГБУЗ РБ ДБ г.Стерлитамак'!$I$11</definedName>
    <definedName name="T_ПР4" localSheetId="10">'ГБУЗ РБ ДП № 2 г.Уфа'!$I$11</definedName>
    <definedName name="T_ПР4" localSheetId="6">'ГБУЗ РБ ДП № 3 г.Уфа'!$I$11</definedName>
    <definedName name="T_ПР4" localSheetId="73">'ГБУЗ РБ ДП № 4 г.Уфа'!$I$11</definedName>
    <definedName name="T_ПР4" localSheetId="12">'ГБУЗ РБ ДП № 5 г.Уфа'!$I$11</definedName>
    <definedName name="T_ПР4" localSheetId="13">'ГБУЗ РБ ДП № 6 г.Уфа'!$I$11</definedName>
    <definedName name="T_ПР4" localSheetId="74">'ГБУЗ РБ Дюртюлинская ЦРБ'!$I$11</definedName>
    <definedName name="T_ПР4" localSheetId="56">'ГБУЗ РБ Ермекеевская ЦРБ'!$I$11</definedName>
    <definedName name="T_ПР4" localSheetId="39">'ГБУЗ РБ Зилаирская ЦРБ'!$I$11</definedName>
    <definedName name="T_ПР4" localSheetId="44">'ГБУЗ РБ Иглинская ЦРБ'!$I$11</definedName>
    <definedName name="T_ПР4" localSheetId="9">'ГБУЗ РБ Исянгуловская ЦРБ'!$I$11</definedName>
    <definedName name="T_ПР4" localSheetId="79">'ГБУЗ РБ Ишимбайская ЦРБ'!$I$11</definedName>
    <definedName name="T_ПР4" localSheetId="17">'ГБУЗ РБ Калтасинская ЦРБ'!$I$11</definedName>
    <definedName name="T_ПР4" localSheetId="65">'ГБУЗ РБ Караидельская ЦРБ'!$I$11</definedName>
    <definedName name="T_ПР4" localSheetId="48">'ГБУЗ РБ Кармаскалинская ЦРБ'!$I$11</definedName>
    <definedName name="T_ПР4" localSheetId="51">'ГБУЗ РБ КБСМП г.Уфа'!$I$11</definedName>
    <definedName name="T_ПР4" localSheetId="71">'ГБУЗ РБ Кигинская ЦРБ'!$I$11</definedName>
    <definedName name="T_ПР4" localSheetId="16">'ГБУЗ РБ Краснокамская ЦРБ'!$I$11</definedName>
    <definedName name="T_ПР4" localSheetId="27">'ГБУЗ РБ Красноусольская ЦРБ'!$I$11</definedName>
    <definedName name="T_ПР4" localSheetId="49">'ГБУЗ РБ Кушнаренковская ЦРБ'!$I$11</definedName>
    <definedName name="T_ПР4" localSheetId="70">'ГБУЗ РБ Малоязовская ЦРБ'!$I$11</definedName>
    <definedName name="T_ПР4" localSheetId="8">'ГБУЗ РБ Мелеузовская ЦРБ'!$I$11</definedName>
    <definedName name="T_ПР4" localSheetId="68">'ГБУЗ РБ Месягутовская ЦРБ'!$I$11</definedName>
    <definedName name="T_ПР4" localSheetId="64">'ГБУЗ РБ Мишкинская ЦРБ'!$I$11</definedName>
    <definedName name="T_ПР4" localSheetId="3">'ГБУЗ РБ Миякинская ЦРБ'!$I$11</definedName>
    <definedName name="T_ПР4" localSheetId="7">'ГБУЗ РБ Мраковская ЦРБ'!$I$11</definedName>
    <definedName name="T_ПР4" localSheetId="46">'ГБУЗ РБ Нуримановская ЦРБ'!$I$11</definedName>
    <definedName name="T_ПР4" localSheetId="80">'ГБУЗ РБ Поликлиника № 43 г.Уфа'!$I$11</definedName>
    <definedName name="T_ПР4" localSheetId="81">'ГБУЗ РБ ПОликлиника № 46 г.Уфа'!$I$11</definedName>
    <definedName name="T_ПР4" localSheetId="83">'ГБУЗ РБ Поликлиника № 50 г.Уфа'!$I$11</definedName>
    <definedName name="T_ПР4" localSheetId="5">'ГБУЗ РБ Раевская ЦРБ'!$I$11</definedName>
    <definedName name="T_ПР4" localSheetId="28">'ГБУЗ РБ Стерлибашевская ЦРБ'!$I$11</definedName>
    <definedName name="T_ПР4" localSheetId="29">'ГБУЗ РБ Толбазинская ЦРБ'!$I$11</definedName>
    <definedName name="T_ПР4" localSheetId="31">'ГБУЗ РБ Туймазинская ЦРБ'!$I$11</definedName>
    <definedName name="T_ПР4" localSheetId="34">'ГБУЗ РБ Учалинская ЦГБ'!$I$11</definedName>
    <definedName name="T_ПР4" localSheetId="20">'ГБУЗ РБ Федоровская ЦРБ'!$I$11</definedName>
    <definedName name="T_ПР4" localSheetId="23">'ГБУЗ РБ ЦГБ г.Сибай'!$I$11</definedName>
    <definedName name="T_ПР4" localSheetId="75">'ГБУЗ РБ Чекмагушевская ЦРБ'!$I$11</definedName>
    <definedName name="T_ПР4" localSheetId="35">'ГБУЗ РБ Чишминская ЦРБ'!$I$11</definedName>
    <definedName name="T_ПР4" localSheetId="32">'ГБУЗ РБ Шаранская ЦРБ'!$I$11</definedName>
    <definedName name="T_ПР4" localSheetId="38">'ГБУЗ РБ Языковская ЦРБ'!$I$11</definedName>
    <definedName name="T_ПР4" localSheetId="42">'ГБУЗ РБ Янаульская ЦРБ'!$I$11</definedName>
    <definedName name="T_ПР4" localSheetId="19">'ООО "Медсервис" г. Салават'!$I$11</definedName>
    <definedName name="T_ПР4" localSheetId="2">'УФИЦ РАН'!$I$11</definedName>
    <definedName name="T_ПР4" localSheetId="53">'ФГБОУ ВО БГМУ МЗ РФ'!$I$11</definedName>
    <definedName name="T_ПР4" localSheetId="61">'ФГБУЗ МСЧ №142 ФМБА России'!$I$11</definedName>
    <definedName name="T_ПР4" localSheetId="26">'ЧУЗ "РЖД-Медицина"г.Стерлитамак'!$I$11</definedName>
    <definedName name="T_ПР4" localSheetId="43">'ЧУЗ"КБ"РЖД-Медицина" г.Уфа'!$I$11</definedName>
    <definedName name="T_ПР5" localSheetId="22">'ГБУЗ РБ Акъярская ЦРБ'!$I$12</definedName>
    <definedName name="T_ПР5" localSheetId="47">'ГБУЗ РБ Архангельская ЦРБ'!$I$12</definedName>
    <definedName name="T_ПР5" localSheetId="58">'ГБУЗ РБ Аскаровская ЦРБ'!$I$12</definedName>
    <definedName name="T_ПР5" localSheetId="66">'ГБУЗ РБ Аскинская ЦРБ'!$I$12</definedName>
    <definedName name="T_ПР5" localSheetId="36">'ГБУЗ РБ Баймакская ЦГБ'!$I$12</definedName>
    <definedName name="T_ПР5" localSheetId="78">'ГБУЗ РБ Бакалинская ЦРБ'!$I$12</definedName>
    <definedName name="T_ПР5" localSheetId="41">'ГБУЗ РБ Балтачевская ЦРБ'!$I$12</definedName>
    <definedName name="T_ПР5" localSheetId="54">'ГБУЗ РБ Белебеевская ЦРБ'!$I$12</definedName>
    <definedName name="T_ПР5" localSheetId="72">'ГБУЗ РБ Белокатайская ЦРБ'!$I$12</definedName>
    <definedName name="T_ПР5" localSheetId="60">'ГБУЗ РБ Белорецкая ЦРКБ'!$I$12</definedName>
    <definedName name="T_ПР5" localSheetId="55">'ГБУЗ РБ Бижбулякская ЦРБ'!$I$12</definedName>
    <definedName name="T_ПР5" localSheetId="63">'ГБУЗ РБ Бирская ЦРБ'!$I$12</definedName>
    <definedName name="T_ПР5" localSheetId="45">'ГБУЗ РБ Благовещенская ЦРБ'!$I$12</definedName>
    <definedName name="T_ПР5" localSheetId="69">'ГБУЗ РБ Большеустьикинская ЦРБ'!$I$12</definedName>
    <definedName name="T_ПР5" localSheetId="37">'ГБУЗ РБ Буздякская ЦРБ'!$I$12</definedName>
    <definedName name="T_ПР5" localSheetId="67">'ГБУЗ РБ Бураевская ЦРБ'!$I$12</definedName>
    <definedName name="T_ПР5" localSheetId="59">'ГБУЗ РБ Бурзянская ЦРБ'!$I$12</definedName>
    <definedName name="T_ПР5" localSheetId="40">'ГБУЗ РБ Верхне-Татыш. ЦРБ'!$I$12</definedName>
    <definedName name="T_ПР5" localSheetId="77">'ГБУЗ РБ Верхнеяркеевская ЦРБ'!$I$12</definedName>
    <definedName name="T_ПР5" localSheetId="18">'ГБУЗ РБ ГБ № 1 г.Октябрьский'!$I$12</definedName>
    <definedName name="T_ПР5" localSheetId="25">'ГБУЗ РБ ГБ № 2 г.Стерлитамак'!$I$12</definedName>
    <definedName name="T_ПР5" localSheetId="62">'ГБУЗ РБ ГБ № 9 г.Уфа'!$I$12</definedName>
    <definedName name="T_ПР5" localSheetId="11">'ГБУЗ РБ ГБ г.Кумертау'!$I$12</definedName>
    <definedName name="T_ПР5" localSheetId="15">'ГБУЗ РБ ГБ г.Нефтекамск'!$I$12</definedName>
    <definedName name="T_ПР5" localSheetId="21">'ГБУЗ РБ ГБ г.Салават'!$I$12</definedName>
    <definedName name="T_ПР5" localSheetId="14">'ГБУЗ РБ ГДКБ № 17 г.Уфа'!$I$12</definedName>
    <definedName name="T_ПР5" localSheetId="24">'ГБУЗ РБ ГКБ № 1 г.Стерлитамак'!$I$12</definedName>
    <definedName name="T_ПР5" localSheetId="50">'ГБУЗ РБ ГКБ № 13 г.Уфа'!$I$12</definedName>
    <definedName name="T_ПР5" localSheetId="76">'ГБУЗ РБ ГКБ № 18 г.Уфа'!$I$12</definedName>
    <definedName name="T_ПР5" localSheetId="52">'ГБУЗ РБ ГКБ № 21 г.Уфа'!$I$12</definedName>
    <definedName name="T_ПР5" localSheetId="57">'ГБУЗ РБ ГКБ № 5 г.Уфа'!$I$12</definedName>
    <definedName name="T_ПР5" localSheetId="33">'ГБУЗ РБ ГКБ № 8 г.Уфа'!$I$12</definedName>
    <definedName name="T_ПР5" localSheetId="82">'ГБУЗ РБ ГКБ Демского р-на г.Уфы'!$I$12</definedName>
    <definedName name="T_ПР5" localSheetId="4">'ГБУЗ РБ Давлекановская ЦРБ'!$I$12</definedName>
    <definedName name="T_ПР5" localSheetId="30">'ГБУЗ РБ ДБ г.Стерлитамак'!$I$12</definedName>
    <definedName name="T_ПР5" localSheetId="10">'ГБУЗ РБ ДП № 2 г.Уфа'!$I$12</definedName>
    <definedName name="T_ПР5" localSheetId="6">'ГБУЗ РБ ДП № 3 г.Уфа'!$I$12</definedName>
    <definedName name="T_ПР5" localSheetId="73">'ГБУЗ РБ ДП № 4 г.Уфа'!$I$12</definedName>
    <definedName name="T_ПР5" localSheetId="12">'ГБУЗ РБ ДП № 5 г.Уфа'!$I$12</definedName>
    <definedName name="T_ПР5" localSheetId="13">'ГБУЗ РБ ДП № 6 г.Уфа'!$I$12</definedName>
    <definedName name="T_ПР5" localSheetId="74">'ГБУЗ РБ Дюртюлинская ЦРБ'!$I$12</definedName>
    <definedName name="T_ПР5" localSheetId="56">'ГБУЗ РБ Ермекеевская ЦРБ'!$I$12</definedName>
    <definedName name="T_ПР5" localSheetId="39">'ГБУЗ РБ Зилаирская ЦРБ'!$I$12</definedName>
    <definedName name="T_ПР5" localSheetId="44">'ГБУЗ РБ Иглинская ЦРБ'!$I$12</definedName>
    <definedName name="T_ПР5" localSheetId="9">'ГБУЗ РБ Исянгуловская ЦРБ'!$I$12</definedName>
    <definedName name="T_ПР5" localSheetId="79">'ГБУЗ РБ Ишимбайская ЦРБ'!$I$12</definedName>
    <definedName name="T_ПР5" localSheetId="17">'ГБУЗ РБ Калтасинская ЦРБ'!$I$12</definedName>
    <definedName name="T_ПР5" localSheetId="65">'ГБУЗ РБ Караидельская ЦРБ'!$I$12</definedName>
    <definedName name="T_ПР5" localSheetId="48">'ГБУЗ РБ Кармаскалинская ЦРБ'!$I$12</definedName>
    <definedName name="T_ПР5" localSheetId="51">'ГБУЗ РБ КБСМП г.Уфа'!$I$12</definedName>
    <definedName name="T_ПР5" localSheetId="71">'ГБУЗ РБ Кигинская ЦРБ'!$I$12</definedName>
    <definedName name="T_ПР5" localSheetId="16">'ГБУЗ РБ Краснокамская ЦРБ'!$I$12</definedName>
    <definedName name="T_ПР5" localSheetId="27">'ГБУЗ РБ Красноусольская ЦРБ'!$I$12</definedName>
    <definedName name="T_ПР5" localSheetId="49">'ГБУЗ РБ Кушнаренковская ЦРБ'!$I$12</definedName>
    <definedName name="T_ПР5" localSheetId="70">'ГБУЗ РБ Малоязовская ЦРБ'!$I$12</definedName>
    <definedName name="T_ПР5" localSheetId="8">'ГБУЗ РБ Мелеузовская ЦРБ'!$I$12</definedName>
    <definedName name="T_ПР5" localSheetId="68">'ГБУЗ РБ Месягутовская ЦРБ'!$I$12</definedName>
    <definedName name="T_ПР5" localSheetId="64">'ГБУЗ РБ Мишкинская ЦРБ'!$I$12</definedName>
    <definedName name="T_ПР5" localSheetId="3">'ГБУЗ РБ Миякинская ЦРБ'!$I$12</definedName>
    <definedName name="T_ПР5" localSheetId="7">'ГБУЗ РБ Мраковская ЦРБ'!$I$12</definedName>
    <definedName name="T_ПР5" localSheetId="46">'ГБУЗ РБ Нуримановская ЦРБ'!$I$12</definedName>
    <definedName name="T_ПР5" localSheetId="80">'ГБУЗ РБ Поликлиника № 43 г.Уфа'!$I$12</definedName>
    <definedName name="T_ПР5" localSheetId="81">'ГБУЗ РБ ПОликлиника № 46 г.Уфа'!$I$12</definedName>
    <definedName name="T_ПР5" localSheetId="83">'ГБУЗ РБ Поликлиника № 50 г.Уфа'!$I$12</definedName>
    <definedName name="T_ПР5" localSheetId="5">'ГБУЗ РБ Раевская ЦРБ'!$I$12</definedName>
    <definedName name="T_ПР5" localSheetId="28">'ГБУЗ РБ Стерлибашевская ЦРБ'!$I$12</definedName>
    <definedName name="T_ПР5" localSheetId="29">'ГБУЗ РБ Толбазинская ЦРБ'!$I$12</definedName>
    <definedName name="T_ПР5" localSheetId="31">'ГБУЗ РБ Туймазинская ЦРБ'!$I$12</definedName>
    <definedName name="T_ПР5" localSheetId="34">'ГБУЗ РБ Учалинская ЦГБ'!$I$12</definedName>
    <definedName name="T_ПР5" localSheetId="20">'ГБУЗ РБ Федоровская ЦРБ'!$I$12</definedName>
    <definedName name="T_ПР5" localSheetId="23">'ГБУЗ РБ ЦГБ г.Сибай'!$I$12</definedName>
    <definedName name="T_ПР5" localSheetId="75">'ГБУЗ РБ Чекмагушевская ЦРБ'!$I$12</definedName>
    <definedName name="T_ПР5" localSheetId="35">'ГБУЗ РБ Чишминская ЦРБ'!$I$12</definedName>
    <definedName name="T_ПР5" localSheetId="32">'ГБУЗ РБ Шаранская ЦРБ'!$I$12</definedName>
    <definedName name="T_ПР5" localSheetId="38">'ГБУЗ РБ Языковская ЦРБ'!$I$12</definedName>
    <definedName name="T_ПР5" localSheetId="42">'ГБУЗ РБ Янаульская ЦРБ'!$I$12</definedName>
    <definedName name="T_ПР5" localSheetId="19">'ООО "Медсервис" г. Салават'!$I$12</definedName>
    <definedName name="T_ПР5" localSheetId="2">'УФИЦ РАН'!$I$12</definedName>
    <definedName name="T_ПР5" localSheetId="53">'ФГБОУ ВО БГМУ МЗ РФ'!$I$12</definedName>
    <definedName name="T_ПР5" localSheetId="61">'ФГБУЗ МСЧ №142 ФМБА России'!$I$12</definedName>
    <definedName name="T_ПР5" localSheetId="26">'ЧУЗ "РЖД-Медицина"г.Стерлитамак'!$I$12</definedName>
    <definedName name="T_ПР5" localSheetId="43">'ЧУЗ"КБ"РЖД-Медицина" г.Уфа'!$I$12</definedName>
    <definedName name="T_ПР6" localSheetId="22">'ГБУЗ РБ Акъярская ЦРБ'!$I$13</definedName>
    <definedName name="T_ПР6" localSheetId="47">'ГБУЗ РБ Архангельская ЦРБ'!$I$13</definedName>
    <definedName name="T_ПР6" localSheetId="58">'ГБУЗ РБ Аскаровская ЦРБ'!$I$13</definedName>
    <definedName name="T_ПР6" localSheetId="66">'ГБУЗ РБ Аскинская ЦРБ'!$I$13</definedName>
    <definedName name="T_ПР6" localSheetId="36">'ГБУЗ РБ Баймакская ЦГБ'!$I$13</definedName>
    <definedName name="T_ПР6" localSheetId="78">'ГБУЗ РБ Бакалинская ЦРБ'!$I$13</definedName>
    <definedName name="T_ПР6" localSheetId="41">'ГБУЗ РБ Балтачевская ЦРБ'!$I$13</definedName>
    <definedName name="T_ПР6" localSheetId="54">'ГБУЗ РБ Белебеевская ЦРБ'!$I$13</definedName>
    <definedName name="T_ПР6" localSheetId="72">'ГБУЗ РБ Белокатайская ЦРБ'!$I$13</definedName>
    <definedName name="T_ПР6" localSheetId="60">'ГБУЗ РБ Белорецкая ЦРКБ'!$I$13</definedName>
    <definedName name="T_ПР6" localSheetId="55">'ГБУЗ РБ Бижбулякская ЦРБ'!$I$13</definedName>
    <definedName name="T_ПР6" localSheetId="63">'ГБУЗ РБ Бирская ЦРБ'!$I$13</definedName>
    <definedName name="T_ПР6" localSheetId="45">'ГБУЗ РБ Благовещенская ЦРБ'!$I$13</definedName>
    <definedName name="T_ПР6" localSheetId="69">'ГБУЗ РБ Большеустьикинская ЦРБ'!$I$13</definedName>
    <definedName name="T_ПР6" localSheetId="37">'ГБУЗ РБ Буздякская ЦРБ'!$I$13</definedName>
    <definedName name="T_ПР6" localSheetId="67">'ГБУЗ РБ Бураевская ЦРБ'!$I$13</definedName>
    <definedName name="T_ПР6" localSheetId="59">'ГБУЗ РБ Бурзянская ЦРБ'!$I$13</definedName>
    <definedName name="T_ПР6" localSheetId="40">'ГБУЗ РБ Верхне-Татыш. ЦРБ'!$I$13</definedName>
    <definedName name="T_ПР6" localSheetId="77">'ГБУЗ РБ Верхнеяркеевская ЦРБ'!$I$13</definedName>
    <definedName name="T_ПР6" localSheetId="18">'ГБУЗ РБ ГБ № 1 г.Октябрьский'!$I$13</definedName>
    <definedName name="T_ПР6" localSheetId="25">'ГБУЗ РБ ГБ № 2 г.Стерлитамак'!$I$13</definedName>
    <definedName name="T_ПР6" localSheetId="62">'ГБУЗ РБ ГБ № 9 г.Уфа'!$I$13</definedName>
    <definedName name="T_ПР6" localSheetId="11">'ГБУЗ РБ ГБ г.Кумертау'!$I$13</definedName>
    <definedName name="T_ПР6" localSheetId="15">'ГБУЗ РБ ГБ г.Нефтекамск'!$I$13</definedName>
    <definedName name="T_ПР6" localSheetId="21">'ГБУЗ РБ ГБ г.Салават'!$I$13</definedName>
    <definedName name="T_ПР6" localSheetId="14">'ГБУЗ РБ ГДКБ № 17 г.Уфа'!$I$13</definedName>
    <definedName name="T_ПР6" localSheetId="24">'ГБУЗ РБ ГКБ № 1 г.Стерлитамак'!$I$13</definedName>
    <definedName name="T_ПР6" localSheetId="50">'ГБУЗ РБ ГКБ № 13 г.Уфа'!$I$13</definedName>
    <definedName name="T_ПР6" localSheetId="76">'ГБУЗ РБ ГКБ № 18 г.Уфа'!$I$13</definedName>
    <definedName name="T_ПР6" localSheetId="52">'ГБУЗ РБ ГКБ № 21 г.Уфа'!$I$13</definedName>
    <definedName name="T_ПР6" localSheetId="57">'ГБУЗ РБ ГКБ № 5 г.Уфа'!$I$13</definedName>
    <definedName name="T_ПР6" localSheetId="33">'ГБУЗ РБ ГКБ № 8 г.Уфа'!$I$13</definedName>
    <definedName name="T_ПР6" localSheetId="82">'ГБУЗ РБ ГКБ Демского р-на г.Уфы'!$I$13</definedName>
    <definedName name="T_ПР6" localSheetId="4">'ГБУЗ РБ Давлекановская ЦРБ'!$I$13</definedName>
    <definedName name="T_ПР6" localSheetId="30">'ГБУЗ РБ ДБ г.Стерлитамак'!$I$13</definedName>
    <definedName name="T_ПР6" localSheetId="10">'ГБУЗ РБ ДП № 2 г.Уфа'!$I$13</definedName>
    <definedName name="T_ПР6" localSheetId="6">'ГБУЗ РБ ДП № 3 г.Уфа'!$I$13</definedName>
    <definedName name="T_ПР6" localSheetId="73">'ГБУЗ РБ ДП № 4 г.Уфа'!$I$13</definedName>
    <definedName name="T_ПР6" localSheetId="12">'ГБУЗ РБ ДП № 5 г.Уфа'!$I$13</definedName>
    <definedName name="T_ПР6" localSheetId="13">'ГБУЗ РБ ДП № 6 г.Уфа'!$I$13</definedName>
    <definedName name="T_ПР6" localSheetId="74">'ГБУЗ РБ Дюртюлинская ЦРБ'!$I$13</definedName>
    <definedName name="T_ПР6" localSheetId="56">'ГБУЗ РБ Ермекеевская ЦРБ'!$I$13</definedName>
    <definedName name="T_ПР6" localSheetId="39">'ГБУЗ РБ Зилаирская ЦРБ'!$I$13</definedName>
    <definedName name="T_ПР6" localSheetId="44">'ГБУЗ РБ Иглинская ЦРБ'!$I$13</definedName>
    <definedName name="T_ПР6" localSheetId="9">'ГБУЗ РБ Исянгуловская ЦРБ'!$I$13</definedName>
    <definedName name="T_ПР6" localSheetId="79">'ГБУЗ РБ Ишимбайская ЦРБ'!$I$13</definedName>
    <definedName name="T_ПР6" localSheetId="17">'ГБУЗ РБ Калтасинская ЦРБ'!$I$13</definedName>
    <definedName name="T_ПР6" localSheetId="65">'ГБУЗ РБ Караидельская ЦРБ'!$I$13</definedName>
    <definedName name="T_ПР6" localSheetId="48">'ГБУЗ РБ Кармаскалинская ЦРБ'!$I$13</definedName>
    <definedName name="T_ПР6" localSheetId="51">'ГБУЗ РБ КБСМП г.Уфа'!$I$13</definedName>
    <definedName name="T_ПР6" localSheetId="71">'ГБУЗ РБ Кигинская ЦРБ'!$I$13</definedName>
    <definedName name="T_ПР6" localSheetId="16">'ГБУЗ РБ Краснокамская ЦРБ'!$I$13</definedName>
    <definedName name="T_ПР6" localSheetId="27">'ГБУЗ РБ Красноусольская ЦРБ'!$I$13</definedName>
    <definedName name="T_ПР6" localSheetId="49">'ГБУЗ РБ Кушнаренковская ЦРБ'!$I$13</definedName>
    <definedName name="T_ПР6" localSheetId="70">'ГБУЗ РБ Малоязовская ЦРБ'!$I$13</definedName>
    <definedName name="T_ПР6" localSheetId="8">'ГБУЗ РБ Мелеузовская ЦРБ'!$I$13</definedName>
    <definedName name="T_ПР6" localSheetId="68">'ГБУЗ РБ Месягутовская ЦРБ'!$I$13</definedName>
    <definedName name="T_ПР6" localSheetId="64">'ГБУЗ РБ Мишкинская ЦРБ'!$I$13</definedName>
    <definedName name="T_ПР6" localSheetId="3">'ГБУЗ РБ Миякинская ЦРБ'!$I$13</definedName>
    <definedName name="T_ПР6" localSheetId="7">'ГБУЗ РБ Мраковская ЦРБ'!$I$13</definedName>
    <definedName name="T_ПР6" localSheetId="46">'ГБУЗ РБ Нуримановская ЦРБ'!$I$13</definedName>
    <definedName name="T_ПР6" localSheetId="80">'ГБУЗ РБ Поликлиника № 43 г.Уфа'!$I$13</definedName>
    <definedName name="T_ПР6" localSheetId="81">'ГБУЗ РБ ПОликлиника № 46 г.Уфа'!$I$13</definedName>
    <definedName name="T_ПР6" localSheetId="83">'ГБУЗ РБ Поликлиника № 50 г.Уфа'!$I$13</definedName>
    <definedName name="T_ПР6" localSheetId="5">'ГБУЗ РБ Раевская ЦРБ'!$I$13</definedName>
    <definedName name="T_ПР6" localSheetId="28">'ГБУЗ РБ Стерлибашевская ЦРБ'!$I$13</definedName>
    <definedName name="T_ПР6" localSheetId="29">'ГБУЗ РБ Толбазинская ЦРБ'!$I$13</definedName>
    <definedName name="T_ПР6" localSheetId="31">'ГБУЗ РБ Туймазинская ЦРБ'!$I$13</definedName>
    <definedName name="T_ПР6" localSheetId="34">'ГБУЗ РБ Учалинская ЦГБ'!$I$13</definedName>
    <definedName name="T_ПР6" localSheetId="20">'ГБУЗ РБ Федоровская ЦРБ'!$I$13</definedName>
    <definedName name="T_ПР6" localSheetId="23">'ГБУЗ РБ ЦГБ г.Сибай'!$I$13</definedName>
    <definedName name="T_ПР6" localSheetId="75">'ГБУЗ РБ Чекмагушевская ЦРБ'!$I$13</definedName>
    <definedName name="T_ПР6" localSheetId="35">'ГБУЗ РБ Чишминская ЦРБ'!$I$13</definedName>
    <definedName name="T_ПР6" localSheetId="32">'ГБУЗ РБ Шаранская ЦРБ'!$I$13</definedName>
    <definedName name="T_ПР6" localSheetId="38">'ГБУЗ РБ Языковская ЦРБ'!$I$13</definedName>
    <definedName name="T_ПР6" localSheetId="42">'ГБУЗ РБ Янаульская ЦРБ'!$I$13</definedName>
    <definedName name="T_ПР6" localSheetId="19">'ООО "Медсервис" г. Салават'!$I$13</definedName>
    <definedName name="T_ПР6" localSheetId="2">'УФИЦ РАН'!$I$13</definedName>
    <definedName name="T_ПР6" localSheetId="53">'ФГБОУ ВО БГМУ МЗ РФ'!$I$13</definedName>
    <definedName name="T_ПР6" localSheetId="61">'ФГБУЗ МСЧ №142 ФМБА России'!$I$13</definedName>
    <definedName name="T_ПР6" localSheetId="26">'ЧУЗ "РЖД-Медицина"г.Стерлитамак'!$I$13</definedName>
    <definedName name="T_ПР6" localSheetId="43">'ЧУЗ"КБ"РЖД-Медицина" г.Уфа'!$I$13</definedName>
    <definedName name="T_ПР7" localSheetId="22">'ГБУЗ РБ Акъярская ЦРБ'!$I$14</definedName>
    <definedName name="T_ПР7" localSheetId="47">'ГБУЗ РБ Архангельская ЦРБ'!$I$14</definedName>
    <definedName name="T_ПР7" localSheetId="58">'ГБУЗ РБ Аскаровская ЦРБ'!$I$14</definedName>
    <definedName name="T_ПР7" localSheetId="66">'ГБУЗ РБ Аскинская ЦРБ'!$I$14</definedName>
    <definedName name="T_ПР7" localSheetId="36">'ГБУЗ РБ Баймакская ЦГБ'!$I$14</definedName>
    <definedName name="T_ПР7" localSheetId="78">'ГБУЗ РБ Бакалинская ЦРБ'!$I$14</definedName>
    <definedName name="T_ПР7" localSheetId="41">'ГБУЗ РБ Балтачевская ЦРБ'!$I$14</definedName>
    <definedName name="T_ПР7" localSheetId="54">'ГБУЗ РБ Белебеевская ЦРБ'!$I$14</definedName>
    <definedName name="T_ПР7" localSheetId="72">'ГБУЗ РБ Белокатайская ЦРБ'!$I$14</definedName>
    <definedName name="T_ПР7" localSheetId="60">'ГБУЗ РБ Белорецкая ЦРКБ'!$I$14</definedName>
    <definedName name="T_ПР7" localSheetId="55">'ГБУЗ РБ Бижбулякская ЦРБ'!$I$14</definedName>
    <definedName name="T_ПР7" localSheetId="63">'ГБУЗ РБ Бирская ЦРБ'!$I$14</definedName>
    <definedName name="T_ПР7" localSheetId="45">'ГБУЗ РБ Благовещенская ЦРБ'!$I$14</definedName>
    <definedName name="T_ПР7" localSheetId="69">'ГБУЗ РБ Большеустьикинская ЦРБ'!$I$14</definedName>
    <definedName name="T_ПР7" localSheetId="37">'ГБУЗ РБ Буздякская ЦРБ'!$I$14</definedName>
    <definedName name="T_ПР7" localSheetId="67">'ГБУЗ РБ Бураевская ЦРБ'!$I$14</definedName>
    <definedName name="T_ПР7" localSheetId="59">'ГБУЗ РБ Бурзянская ЦРБ'!$I$14</definedName>
    <definedName name="T_ПР7" localSheetId="40">'ГБУЗ РБ Верхне-Татыш. ЦРБ'!$I$14</definedName>
    <definedName name="T_ПР7" localSheetId="77">'ГБУЗ РБ Верхнеяркеевская ЦРБ'!$I$14</definedName>
    <definedName name="T_ПР7" localSheetId="18">'ГБУЗ РБ ГБ № 1 г.Октябрьский'!$I$14</definedName>
    <definedName name="T_ПР7" localSheetId="25">'ГБУЗ РБ ГБ № 2 г.Стерлитамак'!$I$14</definedName>
    <definedName name="T_ПР7" localSheetId="62">'ГБУЗ РБ ГБ № 9 г.Уфа'!$I$14</definedName>
    <definedName name="T_ПР7" localSheetId="11">'ГБУЗ РБ ГБ г.Кумертау'!$I$14</definedName>
    <definedName name="T_ПР7" localSheetId="15">'ГБУЗ РБ ГБ г.Нефтекамск'!$I$14</definedName>
    <definedName name="T_ПР7" localSheetId="21">'ГБУЗ РБ ГБ г.Салават'!$I$14</definedName>
    <definedName name="T_ПР7" localSheetId="14">'ГБУЗ РБ ГДКБ № 17 г.Уфа'!$I$14</definedName>
    <definedName name="T_ПР7" localSheetId="24">'ГБУЗ РБ ГКБ № 1 г.Стерлитамак'!$I$14</definedName>
    <definedName name="T_ПР7" localSheetId="50">'ГБУЗ РБ ГКБ № 13 г.Уфа'!$I$14</definedName>
    <definedName name="T_ПР7" localSheetId="76">'ГБУЗ РБ ГКБ № 18 г.Уфа'!$I$14</definedName>
    <definedName name="T_ПР7" localSheetId="52">'ГБУЗ РБ ГКБ № 21 г.Уфа'!$I$14</definedName>
    <definedName name="T_ПР7" localSheetId="57">'ГБУЗ РБ ГКБ № 5 г.Уфа'!$I$14</definedName>
    <definedName name="T_ПР7" localSheetId="33">'ГБУЗ РБ ГКБ № 8 г.Уфа'!$I$14</definedName>
    <definedName name="T_ПР7" localSheetId="82">'ГБУЗ РБ ГКБ Демского р-на г.Уфы'!$I$14</definedName>
    <definedName name="T_ПР7" localSheetId="4">'ГБУЗ РБ Давлекановская ЦРБ'!$I$14</definedName>
    <definedName name="T_ПР7" localSheetId="30">'ГБУЗ РБ ДБ г.Стерлитамак'!$I$14</definedName>
    <definedName name="T_ПР7" localSheetId="10">'ГБУЗ РБ ДП № 2 г.Уфа'!$I$14</definedName>
    <definedName name="T_ПР7" localSheetId="6">'ГБУЗ РБ ДП № 3 г.Уфа'!$I$14</definedName>
    <definedName name="T_ПР7" localSheetId="73">'ГБУЗ РБ ДП № 4 г.Уфа'!$I$14</definedName>
    <definedName name="T_ПР7" localSheetId="12">'ГБУЗ РБ ДП № 5 г.Уфа'!$I$14</definedName>
    <definedName name="T_ПР7" localSheetId="13">'ГБУЗ РБ ДП № 6 г.Уфа'!$I$14</definedName>
    <definedName name="T_ПР7" localSheetId="74">'ГБУЗ РБ Дюртюлинская ЦРБ'!$I$14</definedName>
    <definedName name="T_ПР7" localSheetId="56">'ГБУЗ РБ Ермекеевская ЦРБ'!$I$14</definedName>
    <definedName name="T_ПР7" localSheetId="39">'ГБУЗ РБ Зилаирская ЦРБ'!$I$14</definedName>
    <definedName name="T_ПР7" localSheetId="44">'ГБУЗ РБ Иглинская ЦРБ'!$I$14</definedName>
    <definedName name="T_ПР7" localSheetId="9">'ГБУЗ РБ Исянгуловская ЦРБ'!$I$14</definedName>
    <definedName name="T_ПР7" localSheetId="79">'ГБУЗ РБ Ишимбайская ЦРБ'!$I$14</definedName>
    <definedName name="T_ПР7" localSheetId="17">'ГБУЗ РБ Калтасинская ЦРБ'!$I$14</definedName>
    <definedName name="T_ПР7" localSheetId="65">'ГБУЗ РБ Караидельская ЦРБ'!$I$14</definedName>
    <definedName name="T_ПР7" localSheetId="48">'ГБУЗ РБ Кармаскалинская ЦРБ'!$I$14</definedName>
    <definedName name="T_ПР7" localSheetId="51">'ГБУЗ РБ КБСМП г.Уфа'!$I$14</definedName>
    <definedName name="T_ПР7" localSheetId="71">'ГБУЗ РБ Кигинская ЦРБ'!$I$14</definedName>
    <definedName name="T_ПР7" localSheetId="16">'ГБУЗ РБ Краснокамская ЦРБ'!$I$14</definedName>
    <definedName name="T_ПР7" localSheetId="27">'ГБУЗ РБ Красноусольская ЦРБ'!$I$14</definedName>
    <definedName name="T_ПР7" localSheetId="49">'ГБУЗ РБ Кушнаренковская ЦРБ'!$I$14</definedName>
    <definedName name="T_ПР7" localSheetId="70">'ГБУЗ РБ Малоязовская ЦРБ'!$I$14</definedName>
    <definedName name="T_ПР7" localSheetId="8">'ГБУЗ РБ Мелеузовская ЦРБ'!$I$14</definedName>
    <definedName name="T_ПР7" localSheetId="68">'ГБУЗ РБ Месягутовская ЦРБ'!$I$14</definedName>
    <definedName name="T_ПР7" localSheetId="64">'ГБУЗ РБ Мишкинская ЦРБ'!$I$14</definedName>
    <definedName name="T_ПР7" localSheetId="3">'ГБУЗ РБ Миякинская ЦРБ'!$I$14</definedName>
    <definedName name="T_ПР7" localSheetId="7">'ГБУЗ РБ Мраковская ЦРБ'!$I$14</definedName>
    <definedName name="T_ПР7" localSheetId="46">'ГБУЗ РБ Нуримановская ЦРБ'!$I$14</definedName>
    <definedName name="T_ПР7" localSheetId="80">'ГБУЗ РБ Поликлиника № 43 г.Уфа'!$I$14</definedName>
    <definedName name="T_ПР7" localSheetId="81">'ГБУЗ РБ ПОликлиника № 46 г.Уфа'!$I$14</definedName>
    <definedName name="T_ПР7" localSheetId="83">'ГБУЗ РБ Поликлиника № 50 г.Уфа'!$I$14</definedName>
    <definedName name="T_ПР7" localSheetId="5">'ГБУЗ РБ Раевская ЦРБ'!$I$14</definedName>
    <definedName name="T_ПР7" localSheetId="28">'ГБУЗ РБ Стерлибашевская ЦРБ'!$I$14</definedName>
    <definedName name="T_ПР7" localSheetId="29">'ГБУЗ РБ Толбазинская ЦРБ'!$I$14</definedName>
    <definedName name="T_ПР7" localSheetId="31">'ГБУЗ РБ Туймазинская ЦРБ'!$I$14</definedName>
    <definedName name="T_ПР7" localSheetId="34">'ГБУЗ РБ Учалинская ЦГБ'!$I$14</definedName>
    <definedName name="T_ПР7" localSheetId="20">'ГБУЗ РБ Федоровская ЦРБ'!$I$14</definedName>
    <definedName name="T_ПР7" localSheetId="23">'ГБУЗ РБ ЦГБ г.Сибай'!$I$14</definedName>
    <definedName name="T_ПР7" localSheetId="75">'ГБУЗ РБ Чекмагушевская ЦРБ'!$I$14</definedName>
    <definedName name="T_ПР7" localSheetId="35">'ГБУЗ РБ Чишминская ЦРБ'!$I$14</definedName>
    <definedName name="T_ПР7" localSheetId="32">'ГБУЗ РБ Шаранская ЦРБ'!$I$14</definedName>
    <definedName name="T_ПР7" localSheetId="38">'ГБУЗ РБ Языковская ЦРБ'!$I$14</definedName>
    <definedName name="T_ПР7" localSheetId="42">'ГБУЗ РБ Янаульская ЦРБ'!$I$14</definedName>
    <definedName name="T_ПР7" localSheetId="19">'ООО "Медсервис" г. Салават'!$I$14</definedName>
    <definedName name="T_ПР7" localSheetId="2">'УФИЦ РАН'!$I$14</definedName>
    <definedName name="T_ПР7" localSheetId="53">'ФГБОУ ВО БГМУ МЗ РФ'!$I$14</definedName>
    <definedName name="T_ПР7" localSheetId="61">'ФГБУЗ МСЧ №142 ФМБА России'!$I$14</definedName>
    <definedName name="T_ПР7" localSheetId="26">'ЧУЗ "РЖД-Медицина"г.Стерлитамак'!$I$14</definedName>
    <definedName name="T_ПР7" localSheetId="43">'ЧУЗ"КБ"РЖД-Медицина" г.Уфа'!$I$14</definedName>
    <definedName name="T_ПР8" localSheetId="22">'ГБУЗ РБ Акъярская ЦРБ'!$I$15</definedName>
    <definedName name="T_ПР8" localSheetId="47">'ГБУЗ РБ Архангельская ЦРБ'!$I$15</definedName>
    <definedName name="T_ПР8" localSheetId="58">'ГБУЗ РБ Аскаровская ЦРБ'!$I$15</definedName>
    <definedName name="T_ПР8" localSheetId="66">'ГБУЗ РБ Аскинская ЦРБ'!$I$15</definedName>
    <definedName name="T_ПР8" localSheetId="36">'ГБУЗ РБ Баймакская ЦГБ'!$I$15</definedName>
    <definedName name="T_ПР8" localSheetId="78">'ГБУЗ РБ Бакалинская ЦРБ'!$I$15</definedName>
    <definedName name="T_ПР8" localSheetId="41">'ГБУЗ РБ Балтачевская ЦРБ'!$I$15</definedName>
    <definedName name="T_ПР8" localSheetId="54">'ГБУЗ РБ Белебеевская ЦРБ'!$I$15</definedName>
    <definedName name="T_ПР8" localSheetId="72">'ГБУЗ РБ Белокатайская ЦРБ'!$I$15</definedName>
    <definedName name="T_ПР8" localSheetId="60">'ГБУЗ РБ Белорецкая ЦРКБ'!$I$15</definedName>
    <definedName name="T_ПР8" localSheetId="55">'ГБУЗ РБ Бижбулякская ЦРБ'!$I$15</definedName>
    <definedName name="T_ПР8" localSheetId="63">'ГБУЗ РБ Бирская ЦРБ'!$I$15</definedName>
    <definedName name="T_ПР8" localSheetId="45">'ГБУЗ РБ Благовещенская ЦРБ'!$I$15</definedName>
    <definedName name="T_ПР8" localSheetId="69">'ГБУЗ РБ Большеустьикинская ЦРБ'!$I$15</definedName>
    <definedName name="T_ПР8" localSheetId="37">'ГБУЗ РБ Буздякская ЦРБ'!$I$15</definedName>
    <definedName name="T_ПР8" localSheetId="67">'ГБУЗ РБ Бураевская ЦРБ'!$I$15</definedName>
    <definedName name="T_ПР8" localSheetId="59">'ГБУЗ РБ Бурзянская ЦРБ'!$I$15</definedName>
    <definedName name="T_ПР8" localSheetId="40">'ГБУЗ РБ Верхне-Татыш. ЦРБ'!$I$15</definedName>
    <definedName name="T_ПР8" localSheetId="77">'ГБУЗ РБ Верхнеяркеевская ЦРБ'!$I$15</definedName>
    <definedName name="T_ПР8" localSheetId="18">'ГБУЗ РБ ГБ № 1 г.Октябрьский'!$I$15</definedName>
    <definedName name="T_ПР8" localSheetId="25">'ГБУЗ РБ ГБ № 2 г.Стерлитамак'!$I$15</definedName>
    <definedName name="T_ПР8" localSheetId="62">'ГБУЗ РБ ГБ № 9 г.Уфа'!$I$15</definedName>
    <definedName name="T_ПР8" localSheetId="11">'ГБУЗ РБ ГБ г.Кумертау'!$I$15</definedName>
    <definedName name="T_ПР8" localSheetId="15">'ГБУЗ РБ ГБ г.Нефтекамск'!$I$15</definedName>
    <definedName name="T_ПР8" localSheetId="21">'ГБУЗ РБ ГБ г.Салават'!$I$15</definedName>
    <definedName name="T_ПР8" localSheetId="14">'ГБУЗ РБ ГДКБ № 17 г.Уфа'!$I$15</definedName>
    <definedName name="T_ПР8" localSheetId="24">'ГБУЗ РБ ГКБ № 1 г.Стерлитамак'!$I$15</definedName>
    <definedName name="T_ПР8" localSheetId="50">'ГБУЗ РБ ГКБ № 13 г.Уфа'!$I$15</definedName>
    <definedName name="T_ПР8" localSheetId="76">'ГБУЗ РБ ГКБ № 18 г.Уфа'!$I$15</definedName>
    <definedName name="T_ПР8" localSheetId="52">'ГБУЗ РБ ГКБ № 21 г.Уфа'!$I$15</definedName>
    <definedName name="T_ПР8" localSheetId="57">'ГБУЗ РБ ГКБ № 5 г.Уфа'!$I$15</definedName>
    <definedName name="T_ПР8" localSheetId="33">'ГБУЗ РБ ГКБ № 8 г.Уфа'!$I$15</definedName>
    <definedName name="T_ПР8" localSheetId="82">'ГБУЗ РБ ГКБ Демского р-на г.Уфы'!$I$15</definedName>
    <definedName name="T_ПР8" localSheetId="4">'ГБУЗ РБ Давлекановская ЦРБ'!$I$15</definedName>
    <definedName name="T_ПР8" localSheetId="30">'ГБУЗ РБ ДБ г.Стерлитамак'!$I$15</definedName>
    <definedName name="T_ПР8" localSheetId="10">'ГБУЗ РБ ДП № 2 г.Уфа'!$I$15</definedName>
    <definedName name="T_ПР8" localSheetId="6">'ГБУЗ РБ ДП № 3 г.Уфа'!$I$15</definedName>
    <definedName name="T_ПР8" localSheetId="73">'ГБУЗ РБ ДП № 4 г.Уфа'!$I$15</definedName>
    <definedName name="T_ПР8" localSheetId="12">'ГБУЗ РБ ДП № 5 г.Уфа'!$I$15</definedName>
    <definedName name="T_ПР8" localSheetId="13">'ГБУЗ РБ ДП № 6 г.Уфа'!$I$15</definedName>
    <definedName name="T_ПР8" localSheetId="74">'ГБУЗ РБ Дюртюлинская ЦРБ'!$I$15</definedName>
    <definedName name="T_ПР8" localSheetId="56">'ГБУЗ РБ Ермекеевская ЦРБ'!$I$15</definedName>
    <definedName name="T_ПР8" localSheetId="39">'ГБУЗ РБ Зилаирская ЦРБ'!$I$15</definedName>
    <definedName name="T_ПР8" localSheetId="44">'ГБУЗ РБ Иглинская ЦРБ'!$I$15</definedName>
    <definedName name="T_ПР8" localSheetId="9">'ГБУЗ РБ Исянгуловская ЦРБ'!$I$15</definedName>
    <definedName name="T_ПР8" localSheetId="79">'ГБУЗ РБ Ишимбайская ЦРБ'!$I$15</definedName>
    <definedName name="T_ПР8" localSheetId="17">'ГБУЗ РБ Калтасинская ЦРБ'!$I$15</definedName>
    <definedName name="T_ПР8" localSheetId="65">'ГБУЗ РБ Караидельская ЦРБ'!$I$15</definedName>
    <definedName name="T_ПР8" localSheetId="48">'ГБУЗ РБ Кармаскалинская ЦРБ'!$I$15</definedName>
    <definedName name="T_ПР8" localSheetId="51">'ГБУЗ РБ КБСМП г.Уфа'!$I$15</definedName>
    <definedName name="T_ПР8" localSheetId="71">'ГБУЗ РБ Кигинская ЦРБ'!$I$15</definedName>
    <definedName name="T_ПР8" localSheetId="16">'ГБУЗ РБ Краснокамская ЦРБ'!$I$15</definedName>
    <definedName name="T_ПР8" localSheetId="27">'ГБУЗ РБ Красноусольская ЦРБ'!$I$15</definedName>
    <definedName name="T_ПР8" localSheetId="49">'ГБУЗ РБ Кушнаренковская ЦРБ'!$I$15</definedName>
    <definedName name="T_ПР8" localSheetId="70">'ГБУЗ РБ Малоязовская ЦРБ'!$I$15</definedName>
    <definedName name="T_ПР8" localSheetId="8">'ГБУЗ РБ Мелеузовская ЦРБ'!$I$15</definedName>
    <definedName name="T_ПР8" localSheetId="68">'ГБУЗ РБ Месягутовская ЦРБ'!$I$15</definedName>
    <definedName name="T_ПР8" localSheetId="64">'ГБУЗ РБ Мишкинская ЦРБ'!$I$15</definedName>
    <definedName name="T_ПР8" localSheetId="3">'ГБУЗ РБ Миякинская ЦРБ'!$I$15</definedName>
    <definedName name="T_ПР8" localSheetId="7">'ГБУЗ РБ Мраковская ЦРБ'!$I$15</definedName>
    <definedName name="T_ПР8" localSheetId="46">'ГБУЗ РБ Нуримановская ЦРБ'!$I$15</definedName>
    <definedName name="T_ПР8" localSheetId="80">'ГБУЗ РБ Поликлиника № 43 г.Уфа'!$I$15</definedName>
    <definedName name="T_ПР8" localSheetId="81">'ГБУЗ РБ ПОликлиника № 46 г.Уфа'!$I$15</definedName>
    <definedName name="T_ПР8" localSheetId="83">'ГБУЗ РБ Поликлиника № 50 г.Уфа'!$I$15</definedName>
    <definedName name="T_ПР8" localSheetId="5">'ГБУЗ РБ Раевская ЦРБ'!$I$15</definedName>
    <definedName name="T_ПР8" localSheetId="28">'ГБУЗ РБ Стерлибашевская ЦРБ'!$I$15</definedName>
    <definedName name="T_ПР8" localSheetId="29">'ГБУЗ РБ Толбазинская ЦРБ'!$I$15</definedName>
    <definedName name="T_ПР8" localSheetId="31">'ГБУЗ РБ Туймазинская ЦРБ'!$I$15</definedName>
    <definedName name="T_ПР8" localSheetId="34">'ГБУЗ РБ Учалинская ЦГБ'!$I$15</definedName>
    <definedName name="T_ПР8" localSheetId="20">'ГБУЗ РБ Федоровская ЦРБ'!$I$15</definedName>
    <definedName name="T_ПР8" localSheetId="23">'ГБУЗ РБ ЦГБ г.Сибай'!$I$15</definedName>
    <definedName name="T_ПР8" localSheetId="75">'ГБУЗ РБ Чекмагушевская ЦРБ'!$I$15</definedName>
    <definedName name="T_ПР8" localSheetId="35">'ГБУЗ РБ Чишминская ЦРБ'!$I$15</definedName>
    <definedName name="T_ПР8" localSheetId="32">'ГБУЗ РБ Шаранская ЦРБ'!$I$15</definedName>
    <definedName name="T_ПР8" localSheetId="38">'ГБУЗ РБ Языковская ЦРБ'!$I$15</definedName>
    <definedName name="T_ПР8" localSheetId="42">'ГБУЗ РБ Янаульская ЦРБ'!$I$15</definedName>
    <definedName name="T_ПР8" localSheetId="19">'ООО "Медсервис" г. Салават'!$I$15</definedName>
    <definedName name="T_ПР8" localSheetId="2">'УФИЦ РАН'!$I$15</definedName>
    <definedName name="T_ПР8" localSheetId="53">'ФГБОУ ВО БГМУ МЗ РФ'!$I$15</definedName>
    <definedName name="T_ПР8" localSheetId="61">'ФГБУЗ МСЧ №142 ФМБА России'!$I$15</definedName>
    <definedName name="T_ПР8" localSheetId="26">'ЧУЗ "РЖД-Медицина"г.Стерлитамак'!$I$15</definedName>
    <definedName name="T_ПР8" localSheetId="43">'ЧУЗ"КБ"РЖД-Медицина" г.Уфа'!$I$15</definedName>
    <definedName name="T_ПР9" localSheetId="22">'ГБУЗ РБ Акъярская ЦРБ'!$I$16</definedName>
    <definedName name="T_ПР9" localSheetId="47">'ГБУЗ РБ Архангельская ЦРБ'!$I$16</definedName>
    <definedName name="T_ПР9" localSheetId="58">'ГБУЗ РБ Аскаровская ЦРБ'!$I$16</definedName>
    <definedName name="T_ПР9" localSheetId="66">'ГБУЗ РБ Аскинская ЦРБ'!$I$16</definedName>
    <definedName name="T_ПР9" localSheetId="36">'ГБУЗ РБ Баймакская ЦГБ'!$I$16</definedName>
    <definedName name="T_ПР9" localSheetId="78">'ГБУЗ РБ Бакалинская ЦРБ'!$I$16</definedName>
    <definedName name="T_ПР9" localSheetId="41">'ГБУЗ РБ Балтачевская ЦРБ'!$I$16</definedName>
    <definedName name="T_ПР9" localSheetId="54">'ГБУЗ РБ Белебеевская ЦРБ'!$I$16</definedName>
    <definedName name="T_ПР9" localSheetId="72">'ГБУЗ РБ Белокатайская ЦРБ'!$I$16</definedName>
    <definedName name="T_ПР9" localSheetId="60">'ГБУЗ РБ Белорецкая ЦРКБ'!$I$16</definedName>
    <definedName name="T_ПР9" localSheetId="55">'ГБУЗ РБ Бижбулякская ЦРБ'!$I$16</definedName>
    <definedName name="T_ПР9" localSheetId="63">'ГБУЗ РБ Бирская ЦРБ'!$I$16</definedName>
    <definedName name="T_ПР9" localSheetId="45">'ГБУЗ РБ Благовещенская ЦРБ'!$I$16</definedName>
    <definedName name="T_ПР9" localSheetId="69">'ГБУЗ РБ Большеустьикинская ЦРБ'!$I$16</definedName>
    <definedName name="T_ПР9" localSheetId="37">'ГБУЗ РБ Буздякская ЦРБ'!$I$16</definedName>
    <definedName name="T_ПР9" localSheetId="67">'ГБУЗ РБ Бураевская ЦРБ'!$I$16</definedName>
    <definedName name="T_ПР9" localSheetId="59">'ГБУЗ РБ Бурзянская ЦРБ'!$I$16</definedName>
    <definedName name="T_ПР9" localSheetId="40">'ГБУЗ РБ Верхне-Татыш. ЦРБ'!$I$16</definedName>
    <definedName name="T_ПР9" localSheetId="77">'ГБУЗ РБ Верхнеяркеевская ЦРБ'!$I$16</definedName>
    <definedName name="T_ПР9" localSheetId="18">'ГБУЗ РБ ГБ № 1 г.Октябрьский'!$I$16</definedName>
    <definedName name="T_ПР9" localSheetId="25">'ГБУЗ РБ ГБ № 2 г.Стерлитамак'!$I$16</definedName>
    <definedName name="T_ПР9" localSheetId="62">'ГБУЗ РБ ГБ № 9 г.Уфа'!$I$16</definedName>
    <definedName name="T_ПР9" localSheetId="11">'ГБУЗ РБ ГБ г.Кумертау'!$I$16</definedName>
    <definedName name="T_ПР9" localSheetId="15">'ГБУЗ РБ ГБ г.Нефтекамск'!$I$16</definedName>
    <definedName name="T_ПР9" localSheetId="21">'ГБУЗ РБ ГБ г.Салават'!$I$16</definedName>
    <definedName name="T_ПР9" localSheetId="14">'ГБУЗ РБ ГДКБ № 17 г.Уфа'!$I$16</definedName>
    <definedName name="T_ПР9" localSheetId="24">'ГБУЗ РБ ГКБ № 1 г.Стерлитамак'!$I$16</definedName>
    <definedName name="T_ПР9" localSheetId="50">'ГБУЗ РБ ГКБ № 13 г.Уфа'!$I$16</definedName>
    <definedName name="T_ПР9" localSheetId="76">'ГБУЗ РБ ГКБ № 18 г.Уфа'!$I$16</definedName>
    <definedName name="T_ПР9" localSheetId="52">'ГБУЗ РБ ГКБ № 21 г.Уфа'!$I$16</definedName>
    <definedName name="T_ПР9" localSheetId="57">'ГБУЗ РБ ГКБ № 5 г.Уфа'!$I$16</definedName>
    <definedName name="T_ПР9" localSheetId="33">'ГБУЗ РБ ГКБ № 8 г.Уфа'!$I$16</definedName>
    <definedName name="T_ПР9" localSheetId="82">'ГБУЗ РБ ГКБ Демского р-на г.Уфы'!$I$16</definedName>
    <definedName name="T_ПР9" localSheetId="4">'ГБУЗ РБ Давлекановская ЦРБ'!$I$16</definedName>
    <definedName name="T_ПР9" localSheetId="30">'ГБУЗ РБ ДБ г.Стерлитамак'!$I$16</definedName>
    <definedName name="T_ПР9" localSheetId="10">'ГБУЗ РБ ДП № 2 г.Уфа'!$I$16</definedName>
    <definedName name="T_ПР9" localSheetId="6">'ГБУЗ РБ ДП № 3 г.Уфа'!$I$16</definedName>
    <definedName name="T_ПР9" localSheetId="73">'ГБУЗ РБ ДП № 4 г.Уфа'!$I$16</definedName>
    <definedName name="T_ПР9" localSheetId="12">'ГБУЗ РБ ДП № 5 г.Уфа'!$I$16</definedName>
    <definedName name="T_ПР9" localSheetId="13">'ГБУЗ РБ ДП № 6 г.Уфа'!$I$16</definedName>
    <definedName name="T_ПР9" localSheetId="74">'ГБУЗ РБ Дюртюлинская ЦРБ'!$I$16</definedName>
    <definedName name="T_ПР9" localSheetId="56">'ГБУЗ РБ Ермекеевская ЦРБ'!$I$16</definedName>
    <definedName name="T_ПР9" localSheetId="39">'ГБУЗ РБ Зилаирская ЦРБ'!$I$16</definedName>
    <definedName name="T_ПР9" localSheetId="44">'ГБУЗ РБ Иглинская ЦРБ'!$I$16</definedName>
    <definedName name="T_ПР9" localSheetId="9">'ГБУЗ РБ Исянгуловская ЦРБ'!$I$16</definedName>
    <definedName name="T_ПР9" localSheetId="79">'ГБУЗ РБ Ишимбайская ЦРБ'!$I$16</definedName>
    <definedName name="T_ПР9" localSheetId="17">'ГБУЗ РБ Калтасинская ЦРБ'!$I$16</definedName>
    <definedName name="T_ПР9" localSheetId="65">'ГБУЗ РБ Караидельская ЦРБ'!$I$16</definedName>
    <definedName name="T_ПР9" localSheetId="48">'ГБУЗ РБ Кармаскалинская ЦРБ'!$I$16</definedName>
    <definedName name="T_ПР9" localSheetId="51">'ГБУЗ РБ КБСМП г.Уфа'!$I$16</definedName>
    <definedName name="T_ПР9" localSheetId="71">'ГБУЗ РБ Кигинская ЦРБ'!$I$16</definedName>
    <definedName name="T_ПР9" localSheetId="16">'ГБУЗ РБ Краснокамская ЦРБ'!$I$16</definedName>
    <definedName name="T_ПР9" localSheetId="27">'ГБУЗ РБ Красноусольская ЦРБ'!$I$16</definedName>
    <definedName name="T_ПР9" localSheetId="49">'ГБУЗ РБ Кушнаренковская ЦРБ'!$I$16</definedName>
    <definedName name="T_ПР9" localSheetId="70">'ГБУЗ РБ Малоязовская ЦРБ'!$I$16</definedName>
    <definedName name="T_ПР9" localSheetId="8">'ГБУЗ РБ Мелеузовская ЦРБ'!$I$16</definedName>
    <definedName name="T_ПР9" localSheetId="68">'ГБУЗ РБ Месягутовская ЦРБ'!$I$16</definedName>
    <definedName name="T_ПР9" localSheetId="64">'ГБУЗ РБ Мишкинская ЦРБ'!$I$16</definedName>
    <definedName name="T_ПР9" localSheetId="3">'ГБУЗ РБ Миякинская ЦРБ'!$I$16</definedName>
    <definedName name="T_ПР9" localSheetId="7">'ГБУЗ РБ Мраковская ЦРБ'!$I$16</definedName>
    <definedName name="T_ПР9" localSheetId="46">'ГБУЗ РБ Нуримановская ЦРБ'!$I$16</definedName>
    <definedName name="T_ПР9" localSheetId="80">'ГБУЗ РБ Поликлиника № 43 г.Уфа'!$I$16</definedName>
    <definedName name="T_ПР9" localSheetId="81">'ГБУЗ РБ ПОликлиника № 46 г.Уфа'!$I$16</definedName>
    <definedName name="T_ПР9" localSheetId="83">'ГБУЗ РБ Поликлиника № 50 г.Уфа'!$I$16</definedName>
    <definedName name="T_ПР9" localSheetId="5">'ГБУЗ РБ Раевская ЦРБ'!$I$16</definedName>
    <definedName name="T_ПР9" localSheetId="28">'ГБУЗ РБ Стерлибашевская ЦРБ'!$I$16</definedName>
    <definedName name="T_ПР9" localSheetId="29">'ГБУЗ РБ Толбазинская ЦРБ'!$I$16</definedName>
    <definedName name="T_ПР9" localSheetId="31">'ГБУЗ РБ Туймазинская ЦРБ'!$I$16</definedName>
    <definedName name="T_ПР9" localSheetId="34">'ГБУЗ РБ Учалинская ЦГБ'!$I$16</definedName>
    <definedName name="T_ПР9" localSheetId="20">'ГБУЗ РБ Федоровская ЦРБ'!$I$16</definedName>
    <definedName name="T_ПР9" localSheetId="23">'ГБУЗ РБ ЦГБ г.Сибай'!$I$16</definedName>
    <definedName name="T_ПР9" localSheetId="75">'ГБУЗ РБ Чекмагушевская ЦРБ'!$I$16</definedName>
    <definedName name="T_ПР9" localSheetId="35">'ГБУЗ РБ Чишминская ЦРБ'!$I$16</definedName>
    <definedName name="T_ПР9" localSheetId="32">'ГБУЗ РБ Шаранская ЦРБ'!$I$16</definedName>
    <definedName name="T_ПР9" localSheetId="38">'ГБУЗ РБ Языковская ЦРБ'!$I$16</definedName>
    <definedName name="T_ПР9" localSheetId="42">'ГБУЗ РБ Янаульская ЦРБ'!$I$16</definedName>
    <definedName name="T_ПР9" localSheetId="19">'ООО "Медсервис" г. Салават'!$I$16</definedName>
    <definedName name="T_ПР9" localSheetId="2">'УФИЦ РАН'!$I$16</definedName>
    <definedName name="T_ПР9" localSheetId="53">'ФГБОУ ВО БГМУ МЗ РФ'!$I$16</definedName>
    <definedName name="T_ПР9" localSheetId="61">'ФГБУЗ МСЧ №142 ФМБА России'!$I$16</definedName>
    <definedName name="T_ПР9" localSheetId="26">'ЧУЗ "РЖД-Медицина"г.Стерлитамак'!$I$16</definedName>
    <definedName name="T_ПР9" localSheetId="43">'ЧУЗ"КБ"РЖД-Медицина" г.Уфа'!$I$16</definedName>
    <definedName name="T_РЕЗ1" localSheetId="22">'ГБУЗ РБ Акъярская ЦРБ'!$J$8</definedName>
    <definedName name="T_РЕЗ1" localSheetId="47">'ГБУЗ РБ Архангельская ЦРБ'!$J$8</definedName>
    <definedName name="T_РЕЗ1" localSheetId="58">'ГБУЗ РБ Аскаровская ЦРБ'!$J$8</definedName>
    <definedName name="T_РЕЗ1" localSheetId="66">'ГБУЗ РБ Аскинская ЦРБ'!$J$8</definedName>
    <definedName name="T_РЕЗ1" localSheetId="36">'ГБУЗ РБ Баймакская ЦГБ'!$J$8</definedName>
    <definedName name="T_РЕЗ1" localSheetId="78">'ГБУЗ РБ Бакалинская ЦРБ'!$J$8</definedName>
    <definedName name="T_РЕЗ1" localSheetId="41">'ГБУЗ РБ Балтачевская ЦРБ'!$J$8</definedName>
    <definedName name="T_РЕЗ1" localSheetId="54">'ГБУЗ РБ Белебеевская ЦРБ'!$J$8</definedName>
    <definedName name="T_РЕЗ1" localSheetId="72">'ГБУЗ РБ Белокатайская ЦРБ'!$J$8</definedName>
    <definedName name="T_РЕЗ1" localSheetId="60">'ГБУЗ РБ Белорецкая ЦРКБ'!$J$8</definedName>
    <definedName name="T_РЕЗ1" localSheetId="55">'ГБУЗ РБ Бижбулякская ЦРБ'!$J$8</definedName>
    <definedName name="T_РЕЗ1" localSheetId="63">'ГБУЗ РБ Бирская ЦРБ'!$J$8</definedName>
    <definedName name="T_РЕЗ1" localSheetId="45">'ГБУЗ РБ Благовещенская ЦРБ'!$J$8</definedName>
    <definedName name="T_РЕЗ1" localSheetId="69">'ГБУЗ РБ Большеустьикинская ЦРБ'!$J$8</definedName>
    <definedName name="T_РЕЗ1" localSheetId="37">'ГБУЗ РБ Буздякская ЦРБ'!$J$8</definedName>
    <definedName name="T_РЕЗ1" localSheetId="67">'ГБУЗ РБ Бураевская ЦРБ'!$J$8</definedName>
    <definedName name="T_РЕЗ1" localSheetId="59">'ГБУЗ РБ Бурзянская ЦРБ'!$J$8</definedName>
    <definedName name="T_РЕЗ1" localSheetId="40">'ГБУЗ РБ Верхне-Татыш. ЦРБ'!$J$8</definedName>
    <definedName name="T_РЕЗ1" localSheetId="77">'ГБУЗ РБ Верхнеяркеевская ЦРБ'!$J$8</definedName>
    <definedName name="T_РЕЗ1" localSheetId="18">'ГБУЗ РБ ГБ № 1 г.Октябрьский'!$J$8</definedName>
    <definedName name="T_РЕЗ1" localSheetId="25">'ГБУЗ РБ ГБ № 2 г.Стерлитамак'!$J$8</definedName>
    <definedName name="T_РЕЗ1" localSheetId="62">'ГБУЗ РБ ГБ № 9 г.Уфа'!$J$8</definedName>
    <definedName name="T_РЕЗ1" localSheetId="11">'ГБУЗ РБ ГБ г.Кумертау'!$J$8</definedName>
    <definedName name="T_РЕЗ1" localSheetId="15">'ГБУЗ РБ ГБ г.Нефтекамск'!$J$8</definedName>
    <definedName name="T_РЕЗ1" localSheetId="21">'ГБУЗ РБ ГБ г.Салават'!$J$8</definedName>
    <definedName name="T_РЕЗ1" localSheetId="14">'ГБУЗ РБ ГДКБ № 17 г.Уфа'!$J$8</definedName>
    <definedName name="T_РЕЗ1" localSheetId="24">'ГБУЗ РБ ГКБ № 1 г.Стерлитамак'!$J$8</definedName>
    <definedName name="T_РЕЗ1" localSheetId="50">'ГБУЗ РБ ГКБ № 13 г.Уфа'!$J$8</definedName>
    <definedName name="T_РЕЗ1" localSheetId="76">'ГБУЗ РБ ГКБ № 18 г.Уфа'!$J$8</definedName>
    <definedName name="T_РЕЗ1" localSheetId="52">'ГБУЗ РБ ГКБ № 21 г.Уфа'!$J$8</definedName>
    <definedName name="T_РЕЗ1" localSheetId="57">'ГБУЗ РБ ГКБ № 5 г.Уфа'!$J$8</definedName>
    <definedName name="T_РЕЗ1" localSheetId="33">'ГБУЗ РБ ГКБ № 8 г.Уфа'!$J$8</definedName>
    <definedName name="T_РЕЗ1" localSheetId="82">'ГБУЗ РБ ГКБ Демского р-на г.Уфы'!$J$8</definedName>
    <definedName name="T_РЕЗ1" localSheetId="4">'ГБУЗ РБ Давлекановская ЦРБ'!$J$8</definedName>
    <definedName name="T_РЕЗ1" localSheetId="30">'ГБУЗ РБ ДБ г.Стерлитамак'!$J$8</definedName>
    <definedName name="T_РЕЗ1" localSheetId="10">'ГБУЗ РБ ДП № 2 г.Уфа'!$J$8</definedName>
    <definedName name="T_РЕЗ1" localSheetId="6">'ГБУЗ РБ ДП № 3 г.Уфа'!$J$8</definedName>
    <definedName name="T_РЕЗ1" localSheetId="73">'ГБУЗ РБ ДП № 4 г.Уфа'!$J$8</definedName>
    <definedName name="T_РЕЗ1" localSheetId="12">'ГБУЗ РБ ДП № 5 г.Уфа'!$J$8</definedName>
    <definedName name="T_РЕЗ1" localSheetId="13">'ГБУЗ РБ ДП № 6 г.Уфа'!$J$8</definedName>
    <definedName name="T_РЕЗ1" localSheetId="74">'ГБУЗ РБ Дюртюлинская ЦРБ'!$J$8</definedName>
    <definedName name="T_РЕЗ1" localSheetId="56">'ГБУЗ РБ Ермекеевская ЦРБ'!$J$8</definedName>
    <definedName name="T_РЕЗ1" localSheetId="39">'ГБУЗ РБ Зилаирская ЦРБ'!$J$8</definedName>
    <definedName name="T_РЕЗ1" localSheetId="44">'ГБУЗ РБ Иглинская ЦРБ'!$J$8</definedName>
    <definedName name="T_РЕЗ1" localSheetId="9">'ГБУЗ РБ Исянгуловская ЦРБ'!$J$8</definedName>
    <definedName name="T_РЕЗ1" localSheetId="79">'ГБУЗ РБ Ишимбайская ЦРБ'!$J$8</definedName>
    <definedName name="T_РЕЗ1" localSheetId="17">'ГБУЗ РБ Калтасинская ЦРБ'!$J$8</definedName>
    <definedName name="T_РЕЗ1" localSheetId="65">'ГБУЗ РБ Караидельская ЦРБ'!$J$8</definedName>
    <definedName name="T_РЕЗ1" localSheetId="48">'ГБУЗ РБ Кармаскалинская ЦРБ'!$J$8</definedName>
    <definedName name="T_РЕЗ1" localSheetId="51">'ГБУЗ РБ КБСМП г.Уфа'!$J$8</definedName>
    <definedName name="T_РЕЗ1" localSheetId="71">'ГБУЗ РБ Кигинская ЦРБ'!$J$8</definedName>
    <definedName name="T_РЕЗ1" localSheetId="16">'ГБУЗ РБ Краснокамская ЦРБ'!$J$8</definedName>
    <definedName name="T_РЕЗ1" localSheetId="27">'ГБУЗ РБ Красноусольская ЦРБ'!$J$8</definedName>
    <definedName name="T_РЕЗ1" localSheetId="49">'ГБУЗ РБ Кушнаренковская ЦРБ'!$J$8</definedName>
    <definedName name="T_РЕЗ1" localSheetId="70">'ГБУЗ РБ Малоязовская ЦРБ'!$J$8</definedName>
    <definedName name="T_РЕЗ1" localSheetId="8">'ГБУЗ РБ Мелеузовская ЦРБ'!$J$8</definedName>
    <definedName name="T_РЕЗ1" localSheetId="68">'ГБУЗ РБ Месягутовская ЦРБ'!$J$8</definedName>
    <definedName name="T_РЕЗ1" localSheetId="64">'ГБУЗ РБ Мишкинская ЦРБ'!$J$8</definedName>
    <definedName name="T_РЕЗ1" localSheetId="3">'ГБУЗ РБ Миякинская ЦРБ'!$J$8</definedName>
    <definedName name="T_РЕЗ1" localSheetId="7">'ГБУЗ РБ Мраковская ЦРБ'!$J$8</definedName>
    <definedName name="T_РЕЗ1" localSheetId="46">'ГБУЗ РБ Нуримановская ЦРБ'!$J$8</definedName>
    <definedName name="T_РЕЗ1" localSheetId="80">'ГБУЗ РБ Поликлиника № 43 г.Уфа'!$J$8</definedName>
    <definedName name="T_РЕЗ1" localSheetId="81">'ГБУЗ РБ ПОликлиника № 46 г.Уфа'!$J$8</definedName>
    <definedName name="T_РЕЗ1" localSheetId="83">'ГБУЗ РБ Поликлиника № 50 г.Уфа'!$J$8</definedName>
    <definedName name="T_РЕЗ1" localSheetId="5">'ГБУЗ РБ Раевская ЦРБ'!$J$8</definedName>
    <definedName name="T_РЕЗ1" localSheetId="28">'ГБУЗ РБ Стерлибашевская ЦРБ'!$J$8</definedName>
    <definedName name="T_РЕЗ1" localSheetId="29">'ГБУЗ РБ Толбазинская ЦРБ'!$J$8</definedName>
    <definedName name="T_РЕЗ1" localSheetId="31">'ГБУЗ РБ Туймазинская ЦРБ'!$J$8</definedName>
    <definedName name="T_РЕЗ1" localSheetId="34">'ГБУЗ РБ Учалинская ЦГБ'!$J$8</definedName>
    <definedName name="T_РЕЗ1" localSheetId="20">'ГБУЗ РБ Федоровская ЦРБ'!$J$8</definedName>
    <definedName name="T_РЕЗ1" localSheetId="23">'ГБУЗ РБ ЦГБ г.Сибай'!$J$8</definedName>
    <definedName name="T_РЕЗ1" localSheetId="75">'ГБУЗ РБ Чекмагушевская ЦРБ'!$J$8</definedName>
    <definedName name="T_РЕЗ1" localSheetId="35">'ГБУЗ РБ Чишминская ЦРБ'!$J$8</definedName>
    <definedName name="T_РЕЗ1" localSheetId="32">'ГБУЗ РБ Шаранская ЦРБ'!$J$8</definedName>
    <definedName name="T_РЕЗ1" localSheetId="38">'ГБУЗ РБ Языковская ЦРБ'!$J$8</definedName>
    <definedName name="T_РЕЗ1" localSheetId="42">'ГБУЗ РБ Янаульская ЦРБ'!$J$8</definedName>
    <definedName name="T_РЕЗ1" localSheetId="19">'ООО "Медсервис" г. Салават'!$J$8</definedName>
    <definedName name="T_РЕЗ1" localSheetId="2">'УФИЦ РАН'!$J$8</definedName>
    <definedName name="T_РЕЗ1" localSheetId="53">'ФГБОУ ВО БГМУ МЗ РФ'!$J$8</definedName>
    <definedName name="T_РЕЗ1" localSheetId="61">'ФГБУЗ МСЧ №142 ФМБА России'!$J$8</definedName>
    <definedName name="T_РЕЗ1" localSheetId="26">'ЧУЗ "РЖД-Медицина"г.Стерлитамак'!$J$8</definedName>
    <definedName name="T_РЕЗ1" localSheetId="43">'ЧУЗ"КБ"РЖД-Медицина" г.Уфа'!$J$8</definedName>
    <definedName name="T_РЕЗ10" localSheetId="22">'ГБУЗ РБ Акъярская ЦРБ'!$J$17</definedName>
    <definedName name="T_РЕЗ10" localSheetId="47">'ГБУЗ РБ Архангельская ЦРБ'!$J$17</definedName>
    <definedName name="T_РЕЗ10" localSheetId="58">'ГБУЗ РБ Аскаровская ЦРБ'!$J$17</definedName>
    <definedName name="T_РЕЗ10" localSheetId="66">'ГБУЗ РБ Аскинская ЦРБ'!$J$17</definedName>
    <definedName name="T_РЕЗ10" localSheetId="36">'ГБУЗ РБ Баймакская ЦГБ'!$J$17</definedName>
    <definedName name="T_РЕЗ10" localSheetId="78">'ГБУЗ РБ Бакалинская ЦРБ'!$J$17</definedName>
    <definedName name="T_РЕЗ10" localSheetId="41">'ГБУЗ РБ Балтачевская ЦРБ'!$J$17</definedName>
    <definedName name="T_РЕЗ10" localSheetId="54">'ГБУЗ РБ Белебеевская ЦРБ'!$J$17</definedName>
    <definedName name="T_РЕЗ10" localSheetId="72">'ГБУЗ РБ Белокатайская ЦРБ'!$J$17</definedName>
    <definedName name="T_РЕЗ10" localSheetId="60">'ГБУЗ РБ Белорецкая ЦРКБ'!$J$17</definedName>
    <definedName name="T_РЕЗ10" localSheetId="55">'ГБУЗ РБ Бижбулякская ЦРБ'!$J$17</definedName>
    <definedName name="T_РЕЗ10" localSheetId="63">'ГБУЗ РБ Бирская ЦРБ'!$J$17</definedName>
    <definedName name="T_РЕЗ10" localSheetId="45">'ГБУЗ РБ Благовещенская ЦРБ'!$J$17</definedName>
    <definedName name="T_РЕЗ10" localSheetId="69">'ГБУЗ РБ Большеустьикинская ЦРБ'!$J$17</definedName>
    <definedName name="T_РЕЗ10" localSheetId="37">'ГБУЗ РБ Буздякская ЦРБ'!$J$17</definedName>
    <definedName name="T_РЕЗ10" localSheetId="67">'ГБУЗ РБ Бураевская ЦРБ'!$J$17</definedName>
    <definedName name="T_РЕЗ10" localSheetId="59">'ГБУЗ РБ Бурзянская ЦРБ'!$J$17</definedName>
    <definedName name="T_РЕЗ10" localSheetId="40">'ГБУЗ РБ Верхне-Татыш. ЦРБ'!$J$17</definedName>
    <definedName name="T_РЕЗ10" localSheetId="77">'ГБУЗ РБ Верхнеяркеевская ЦРБ'!$J$17</definedName>
    <definedName name="T_РЕЗ10" localSheetId="18">'ГБУЗ РБ ГБ № 1 г.Октябрьский'!$J$17</definedName>
    <definedName name="T_РЕЗ10" localSheetId="25">'ГБУЗ РБ ГБ № 2 г.Стерлитамак'!$J$17</definedName>
    <definedName name="T_РЕЗ10" localSheetId="62">'ГБУЗ РБ ГБ № 9 г.Уфа'!$J$17</definedName>
    <definedName name="T_РЕЗ10" localSheetId="11">'ГБУЗ РБ ГБ г.Кумертау'!$J$17</definedName>
    <definedName name="T_РЕЗ10" localSheetId="15">'ГБУЗ РБ ГБ г.Нефтекамск'!$J$17</definedName>
    <definedName name="T_РЕЗ10" localSheetId="21">'ГБУЗ РБ ГБ г.Салават'!$J$17</definedName>
    <definedName name="T_РЕЗ10" localSheetId="14">'ГБУЗ РБ ГДКБ № 17 г.Уфа'!$J$17</definedName>
    <definedName name="T_РЕЗ10" localSheetId="24">'ГБУЗ РБ ГКБ № 1 г.Стерлитамак'!$J$17</definedName>
    <definedName name="T_РЕЗ10" localSheetId="50">'ГБУЗ РБ ГКБ № 13 г.Уфа'!$J$17</definedName>
    <definedName name="T_РЕЗ10" localSheetId="76">'ГБУЗ РБ ГКБ № 18 г.Уфа'!$J$17</definedName>
    <definedName name="T_РЕЗ10" localSheetId="52">'ГБУЗ РБ ГКБ № 21 г.Уфа'!$J$17</definedName>
    <definedName name="T_РЕЗ10" localSheetId="57">'ГБУЗ РБ ГКБ № 5 г.Уфа'!$J$17</definedName>
    <definedName name="T_РЕЗ10" localSheetId="33">'ГБУЗ РБ ГКБ № 8 г.Уфа'!$J$17</definedName>
    <definedName name="T_РЕЗ10" localSheetId="82">'ГБУЗ РБ ГКБ Демского р-на г.Уфы'!$J$17</definedName>
    <definedName name="T_РЕЗ10" localSheetId="4">'ГБУЗ РБ Давлекановская ЦРБ'!$J$17</definedName>
    <definedName name="T_РЕЗ10" localSheetId="30">'ГБУЗ РБ ДБ г.Стерлитамак'!$J$17</definedName>
    <definedName name="T_РЕЗ10" localSheetId="10">'ГБУЗ РБ ДП № 2 г.Уфа'!$J$17</definedName>
    <definedName name="T_РЕЗ10" localSheetId="6">'ГБУЗ РБ ДП № 3 г.Уфа'!$J$17</definedName>
    <definedName name="T_РЕЗ10" localSheetId="73">'ГБУЗ РБ ДП № 4 г.Уфа'!$J$17</definedName>
    <definedName name="T_РЕЗ10" localSheetId="12">'ГБУЗ РБ ДП № 5 г.Уфа'!$J$17</definedName>
    <definedName name="T_РЕЗ10" localSheetId="13">'ГБУЗ РБ ДП № 6 г.Уфа'!$J$17</definedName>
    <definedName name="T_РЕЗ10" localSheetId="74">'ГБУЗ РБ Дюртюлинская ЦРБ'!$J$17</definedName>
    <definedName name="T_РЕЗ10" localSheetId="56">'ГБУЗ РБ Ермекеевская ЦРБ'!$J$17</definedName>
    <definedName name="T_РЕЗ10" localSheetId="39">'ГБУЗ РБ Зилаирская ЦРБ'!$J$17</definedName>
    <definedName name="T_РЕЗ10" localSheetId="44">'ГБУЗ РБ Иглинская ЦРБ'!$J$17</definedName>
    <definedName name="T_РЕЗ10" localSheetId="9">'ГБУЗ РБ Исянгуловская ЦРБ'!$J$17</definedName>
    <definedName name="T_РЕЗ10" localSheetId="79">'ГБУЗ РБ Ишимбайская ЦРБ'!$J$17</definedName>
    <definedName name="T_РЕЗ10" localSheetId="17">'ГБУЗ РБ Калтасинская ЦРБ'!$J$17</definedName>
    <definedName name="T_РЕЗ10" localSheetId="65">'ГБУЗ РБ Караидельская ЦРБ'!$J$17</definedName>
    <definedName name="T_РЕЗ10" localSheetId="48">'ГБУЗ РБ Кармаскалинская ЦРБ'!$J$17</definedName>
    <definedName name="T_РЕЗ10" localSheetId="51">'ГБУЗ РБ КБСМП г.Уфа'!$J$17</definedName>
    <definedName name="T_РЕЗ10" localSheetId="71">'ГБУЗ РБ Кигинская ЦРБ'!$J$17</definedName>
    <definedName name="T_РЕЗ10" localSheetId="16">'ГБУЗ РБ Краснокамская ЦРБ'!$J$17</definedName>
    <definedName name="T_РЕЗ10" localSheetId="27">'ГБУЗ РБ Красноусольская ЦРБ'!$J$17</definedName>
    <definedName name="T_РЕЗ10" localSheetId="49">'ГБУЗ РБ Кушнаренковская ЦРБ'!$J$17</definedName>
    <definedName name="T_РЕЗ10" localSheetId="70">'ГБУЗ РБ Малоязовская ЦРБ'!$J$17</definedName>
    <definedName name="T_РЕЗ10" localSheetId="8">'ГБУЗ РБ Мелеузовская ЦРБ'!$J$17</definedName>
    <definedName name="T_РЕЗ10" localSheetId="68">'ГБУЗ РБ Месягутовская ЦРБ'!$J$17</definedName>
    <definedName name="T_РЕЗ10" localSheetId="64">'ГБУЗ РБ Мишкинская ЦРБ'!$J$17</definedName>
    <definedName name="T_РЕЗ10" localSheetId="3">'ГБУЗ РБ Миякинская ЦРБ'!$J$17</definedName>
    <definedName name="T_РЕЗ10" localSheetId="7">'ГБУЗ РБ Мраковская ЦРБ'!$J$17</definedName>
    <definedName name="T_РЕЗ10" localSheetId="46">'ГБУЗ РБ Нуримановская ЦРБ'!$J$17</definedName>
    <definedName name="T_РЕЗ10" localSheetId="80">'ГБУЗ РБ Поликлиника № 43 г.Уфа'!$J$17</definedName>
    <definedName name="T_РЕЗ10" localSheetId="81">'ГБУЗ РБ ПОликлиника № 46 г.Уфа'!$J$17</definedName>
    <definedName name="T_РЕЗ10" localSheetId="83">'ГБУЗ РБ Поликлиника № 50 г.Уфа'!$J$17</definedName>
    <definedName name="T_РЕЗ10" localSheetId="5">'ГБУЗ РБ Раевская ЦРБ'!$J$17</definedName>
    <definedName name="T_РЕЗ10" localSheetId="28">'ГБУЗ РБ Стерлибашевская ЦРБ'!$J$17</definedName>
    <definedName name="T_РЕЗ10" localSheetId="29">'ГБУЗ РБ Толбазинская ЦРБ'!$J$17</definedName>
    <definedName name="T_РЕЗ10" localSheetId="31">'ГБУЗ РБ Туймазинская ЦРБ'!$J$17</definedName>
    <definedName name="T_РЕЗ10" localSheetId="34">'ГБУЗ РБ Учалинская ЦГБ'!$J$17</definedName>
    <definedName name="T_РЕЗ10" localSheetId="20">'ГБУЗ РБ Федоровская ЦРБ'!$J$17</definedName>
    <definedName name="T_РЕЗ10" localSheetId="23">'ГБУЗ РБ ЦГБ г.Сибай'!$J$17</definedName>
    <definedName name="T_РЕЗ10" localSheetId="75">'ГБУЗ РБ Чекмагушевская ЦРБ'!$J$17</definedName>
    <definedName name="T_РЕЗ10" localSheetId="35">'ГБУЗ РБ Чишминская ЦРБ'!$J$17</definedName>
    <definedName name="T_РЕЗ10" localSheetId="32">'ГБУЗ РБ Шаранская ЦРБ'!$J$17</definedName>
    <definedName name="T_РЕЗ10" localSheetId="38">'ГБУЗ РБ Языковская ЦРБ'!$J$17</definedName>
    <definedName name="T_РЕЗ10" localSheetId="42">'ГБУЗ РБ Янаульская ЦРБ'!$J$17</definedName>
    <definedName name="T_РЕЗ10" localSheetId="19">'ООО "Медсервис" г. Салават'!$J$17</definedName>
    <definedName name="T_РЕЗ10" localSheetId="2">'УФИЦ РАН'!$J$17</definedName>
    <definedName name="T_РЕЗ10" localSheetId="53">'ФГБОУ ВО БГМУ МЗ РФ'!$J$17</definedName>
    <definedName name="T_РЕЗ10" localSheetId="61">'ФГБУЗ МСЧ №142 ФМБА России'!$J$17</definedName>
    <definedName name="T_РЕЗ10" localSheetId="26">'ЧУЗ "РЖД-Медицина"г.Стерлитамак'!$J$17</definedName>
    <definedName name="T_РЕЗ10" localSheetId="43">'ЧУЗ"КБ"РЖД-Медицина" г.Уфа'!$J$17</definedName>
    <definedName name="T_РЕЗ11" localSheetId="22">'ГБУЗ РБ Акъярская ЦРБ'!$J$18</definedName>
    <definedName name="T_РЕЗ11" localSheetId="47">'ГБУЗ РБ Архангельская ЦРБ'!$J$18</definedName>
    <definedName name="T_РЕЗ11" localSheetId="58">'ГБУЗ РБ Аскаровская ЦРБ'!$J$18</definedName>
    <definedName name="T_РЕЗ11" localSheetId="66">'ГБУЗ РБ Аскинская ЦРБ'!$J$18</definedName>
    <definedName name="T_РЕЗ11" localSheetId="36">'ГБУЗ РБ Баймакская ЦГБ'!$J$18</definedName>
    <definedName name="T_РЕЗ11" localSheetId="78">'ГБУЗ РБ Бакалинская ЦРБ'!$J$18</definedName>
    <definedName name="T_РЕЗ11" localSheetId="41">'ГБУЗ РБ Балтачевская ЦРБ'!$J$18</definedName>
    <definedName name="T_РЕЗ11" localSheetId="54">'ГБУЗ РБ Белебеевская ЦРБ'!$J$18</definedName>
    <definedName name="T_РЕЗ11" localSheetId="72">'ГБУЗ РБ Белокатайская ЦРБ'!$J$18</definedName>
    <definedName name="T_РЕЗ11" localSheetId="60">'ГБУЗ РБ Белорецкая ЦРКБ'!$J$18</definedName>
    <definedName name="T_РЕЗ11" localSheetId="55">'ГБУЗ РБ Бижбулякская ЦРБ'!$J$18</definedName>
    <definedName name="T_РЕЗ11" localSheetId="63">'ГБУЗ РБ Бирская ЦРБ'!$J$18</definedName>
    <definedName name="T_РЕЗ11" localSheetId="45">'ГБУЗ РБ Благовещенская ЦРБ'!$J$18</definedName>
    <definedName name="T_РЕЗ11" localSheetId="69">'ГБУЗ РБ Большеустьикинская ЦРБ'!$J$18</definedName>
    <definedName name="T_РЕЗ11" localSheetId="37">'ГБУЗ РБ Буздякская ЦРБ'!$J$18</definedName>
    <definedName name="T_РЕЗ11" localSheetId="67">'ГБУЗ РБ Бураевская ЦРБ'!$J$18</definedName>
    <definedName name="T_РЕЗ11" localSheetId="59">'ГБУЗ РБ Бурзянская ЦРБ'!$J$18</definedName>
    <definedName name="T_РЕЗ11" localSheetId="40">'ГБУЗ РБ Верхне-Татыш. ЦРБ'!$J$18</definedName>
    <definedName name="T_РЕЗ11" localSheetId="77">'ГБУЗ РБ Верхнеяркеевская ЦРБ'!$J$18</definedName>
    <definedName name="T_РЕЗ11" localSheetId="18">'ГБУЗ РБ ГБ № 1 г.Октябрьский'!$J$18</definedName>
    <definedName name="T_РЕЗ11" localSheetId="25">'ГБУЗ РБ ГБ № 2 г.Стерлитамак'!$J$18</definedName>
    <definedName name="T_РЕЗ11" localSheetId="62">'ГБУЗ РБ ГБ № 9 г.Уфа'!$J$18</definedName>
    <definedName name="T_РЕЗ11" localSheetId="11">'ГБУЗ РБ ГБ г.Кумертау'!$J$18</definedName>
    <definedName name="T_РЕЗ11" localSheetId="15">'ГБУЗ РБ ГБ г.Нефтекамск'!$J$18</definedName>
    <definedName name="T_РЕЗ11" localSheetId="21">'ГБУЗ РБ ГБ г.Салават'!$J$18</definedName>
    <definedName name="T_РЕЗ11" localSheetId="14">'ГБУЗ РБ ГДКБ № 17 г.Уфа'!$J$18</definedName>
    <definedName name="T_РЕЗ11" localSheetId="24">'ГБУЗ РБ ГКБ № 1 г.Стерлитамак'!$J$18</definedName>
    <definedName name="T_РЕЗ11" localSheetId="50">'ГБУЗ РБ ГКБ № 13 г.Уфа'!$J$18</definedName>
    <definedName name="T_РЕЗ11" localSheetId="76">'ГБУЗ РБ ГКБ № 18 г.Уфа'!$J$18</definedName>
    <definedName name="T_РЕЗ11" localSheetId="52">'ГБУЗ РБ ГКБ № 21 г.Уфа'!$J$18</definedName>
    <definedName name="T_РЕЗ11" localSheetId="57">'ГБУЗ РБ ГКБ № 5 г.Уфа'!$J$18</definedName>
    <definedName name="T_РЕЗ11" localSheetId="33">'ГБУЗ РБ ГКБ № 8 г.Уфа'!$J$18</definedName>
    <definedName name="T_РЕЗ11" localSheetId="82">'ГБУЗ РБ ГКБ Демского р-на г.Уфы'!$J$18</definedName>
    <definedName name="T_РЕЗ11" localSheetId="4">'ГБУЗ РБ Давлекановская ЦРБ'!$J$18</definedName>
    <definedName name="T_РЕЗ11" localSheetId="30">'ГБУЗ РБ ДБ г.Стерлитамак'!$J$18</definedName>
    <definedName name="T_РЕЗ11" localSheetId="10">'ГБУЗ РБ ДП № 2 г.Уфа'!$J$18</definedName>
    <definedName name="T_РЕЗ11" localSheetId="6">'ГБУЗ РБ ДП № 3 г.Уфа'!$J$18</definedName>
    <definedName name="T_РЕЗ11" localSheetId="73">'ГБУЗ РБ ДП № 4 г.Уфа'!$J$18</definedName>
    <definedName name="T_РЕЗ11" localSheetId="12">'ГБУЗ РБ ДП № 5 г.Уфа'!$J$18</definedName>
    <definedName name="T_РЕЗ11" localSheetId="13">'ГБУЗ РБ ДП № 6 г.Уфа'!$J$18</definedName>
    <definedName name="T_РЕЗ11" localSheetId="74">'ГБУЗ РБ Дюртюлинская ЦРБ'!$J$18</definedName>
    <definedName name="T_РЕЗ11" localSheetId="56">'ГБУЗ РБ Ермекеевская ЦРБ'!$J$18</definedName>
    <definedName name="T_РЕЗ11" localSheetId="39">'ГБУЗ РБ Зилаирская ЦРБ'!$J$18</definedName>
    <definedName name="T_РЕЗ11" localSheetId="44">'ГБУЗ РБ Иглинская ЦРБ'!$J$18</definedName>
    <definedName name="T_РЕЗ11" localSheetId="9">'ГБУЗ РБ Исянгуловская ЦРБ'!$J$18</definedName>
    <definedName name="T_РЕЗ11" localSheetId="79">'ГБУЗ РБ Ишимбайская ЦРБ'!$J$18</definedName>
    <definedName name="T_РЕЗ11" localSheetId="17">'ГБУЗ РБ Калтасинская ЦРБ'!$J$18</definedName>
    <definedName name="T_РЕЗ11" localSheetId="65">'ГБУЗ РБ Караидельская ЦРБ'!$J$18</definedName>
    <definedName name="T_РЕЗ11" localSheetId="48">'ГБУЗ РБ Кармаскалинская ЦРБ'!$J$18</definedName>
    <definedName name="T_РЕЗ11" localSheetId="51">'ГБУЗ РБ КБСМП г.Уфа'!$J$18</definedName>
    <definedName name="T_РЕЗ11" localSheetId="71">'ГБУЗ РБ Кигинская ЦРБ'!$J$18</definedName>
    <definedName name="T_РЕЗ11" localSheetId="16">'ГБУЗ РБ Краснокамская ЦРБ'!$J$18</definedName>
    <definedName name="T_РЕЗ11" localSheetId="27">'ГБУЗ РБ Красноусольская ЦРБ'!$J$18</definedName>
    <definedName name="T_РЕЗ11" localSheetId="49">'ГБУЗ РБ Кушнаренковская ЦРБ'!$J$18</definedName>
    <definedName name="T_РЕЗ11" localSheetId="70">'ГБУЗ РБ Малоязовская ЦРБ'!$J$18</definedName>
    <definedName name="T_РЕЗ11" localSheetId="8">'ГБУЗ РБ Мелеузовская ЦРБ'!$J$18</definedName>
    <definedName name="T_РЕЗ11" localSheetId="68">'ГБУЗ РБ Месягутовская ЦРБ'!$J$18</definedName>
    <definedName name="T_РЕЗ11" localSheetId="64">'ГБУЗ РБ Мишкинская ЦРБ'!$J$18</definedName>
    <definedName name="T_РЕЗ11" localSheetId="3">'ГБУЗ РБ Миякинская ЦРБ'!$J$18</definedName>
    <definedName name="T_РЕЗ11" localSheetId="7">'ГБУЗ РБ Мраковская ЦРБ'!$J$18</definedName>
    <definedName name="T_РЕЗ11" localSheetId="46">'ГБУЗ РБ Нуримановская ЦРБ'!$J$18</definedName>
    <definedName name="T_РЕЗ11" localSheetId="80">'ГБУЗ РБ Поликлиника № 43 г.Уфа'!$J$18</definedName>
    <definedName name="T_РЕЗ11" localSheetId="81">'ГБУЗ РБ ПОликлиника № 46 г.Уфа'!$J$18</definedName>
    <definedName name="T_РЕЗ11" localSheetId="83">'ГБУЗ РБ Поликлиника № 50 г.Уфа'!$J$18</definedName>
    <definedName name="T_РЕЗ11" localSheetId="5">'ГБУЗ РБ Раевская ЦРБ'!$J$18</definedName>
    <definedName name="T_РЕЗ11" localSheetId="28">'ГБУЗ РБ Стерлибашевская ЦРБ'!$J$18</definedName>
    <definedName name="T_РЕЗ11" localSheetId="29">'ГБУЗ РБ Толбазинская ЦРБ'!$J$18</definedName>
    <definedName name="T_РЕЗ11" localSheetId="31">'ГБУЗ РБ Туймазинская ЦРБ'!$J$18</definedName>
    <definedName name="T_РЕЗ11" localSheetId="34">'ГБУЗ РБ Учалинская ЦГБ'!$J$18</definedName>
    <definedName name="T_РЕЗ11" localSheetId="20">'ГБУЗ РБ Федоровская ЦРБ'!$J$18</definedName>
    <definedName name="T_РЕЗ11" localSheetId="23">'ГБУЗ РБ ЦГБ г.Сибай'!$J$18</definedName>
    <definedName name="T_РЕЗ11" localSheetId="75">'ГБУЗ РБ Чекмагушевская ЦРБ'!$J$18</definedName>
    <definedName name="T_РЕЗ11" localSheetId="35">'ГБУЗ РБ Чишминская ЦРБ'!$J$18</definedName>
    <definedName name="T_РЕЗ11" localSheetId="32">'ГБУЗ РБ Шаранская ЦРБ'!$J$18</definedName>
    <definedName name="T_РЕЗ11" localSheetId="38">'ГБУЗ РБ Языковская ЦРБ'!$J$18</definedName>
    <definedName name="T_РЕЗ11" localSheetId="42">'ГБУЗ РБ Янаульская ЦРБ'!$J$18</definedName>
    <definedName name="T_РЕЗ11" localSheetId="19">'ООО "Медсервис" г. Салават'!$J$18</definedName>
    <definedName name="T_РЕЗ11" localSheetId="2">'УФИЦ РАН'!$J$18</definedName>
    <definedName name="T_РЕЗ11" localSheetId="53">'ФГБОУ ВО БГМУ МЗ РФ'!$J$18</definedName>
    <definedName name="T_РЕЗ11" localSheetId="61">'ФГБУЗ МСЧ №142 ФМБА России'!$J$18</definedName>
    <definedName name="T_РЕЗ11" localSheetId="26">'ЧУЗ "РЖД-Медицина"г.Стерлитамак'!$J$18</definedName>
    <definedName name="T_РЕЗ11" localSheetId="43">'ЧУЗ"КБ"РЖД-Медицина" г.Уфа'!$J$18</definedName>
    <definedName name="T_РЕЗ12" localSheetId="22">'ГБУЗ РБ Акъярская ЦРБ'!$J$19</definedName>
    <definedName name="T_РЕЗ12" localSheetId="47">'ГБУЗ РБ Архангельская ЦРБ'!$J$19</definedName>
    <definedName name="T_РЕЗ12" localSheetId="58">'ГБУЗ РБ Аскаровская ЦРБ'!$J$19</definedName>
    <definedName name="T_РЕЗ12" localSheetId="66">'ГБУЗ РБ Аскинская ЦРБ'!$J$19</definedName>
    <definedName name="T_РЕЗ12" localSheetId="36">'ГБУЗ РБ Баймакская ЦГБ'!$J$19</definedName>
    <definedName name="T_РЕЗ12" localSheetId="78">'ГБУЗ РБ Бакалинская ЦРБ'!$J$19</definedName>
    <definedName name="T_РЕЗ12" localSheetId="41">'ГБУЗ РБ Балтачевская ЦРБ'!$J$19</definedName>
    <definedName name="T_РЕЗ12" localSheetId="54">'ГБУЗ РБ Белебеевская ЦРБ'!$J$19</definedName>
    <definedName name="T_РЕЗ12" localSheetId="72">'ГБУЗ РБ Белокатайская ЦРБ'!$J$19</definedName>
    <definedName name="T_РЕЗ12" localSheetId="60">'ГБУЗ РБ Белорецкая ЦРКБ'!$J$19</definedName>
    <definedName name="T_РЕЗ12" localSheetId="55">'ГБУЗ РБ Бижбулякская ЦРБ'!$J$19</definedName>
    <definedName name="T_РЕЗ12" localSheetId="63">'ГБУЗ РБ Бирская ЦРБ'!$J$19</definedName>
    <definedName name="T_РЕЗ12" localSheetId="45">'ГБУЗ РБ Благовещенская ЦРБ'!$J$19</definedName>
    <definedName name="T_РЕЗ12" localSheetId="69">'ГБУЗ РБ Большеустьикинская ЦРБ'!$J$19</definedName>
    <definedName name="T_РЕЗ12" localSheetId="37">'ГБУЗ РБ Буздякская ЦРБ'!$J$19</definedName>
    <definedName name="T_РЕЗ12" localSheetId="67">'ГБУЗ РБ Бураевская ЦРБ'!$J$19</definedName>
    <definedName name="T_РЕЗ12" localSheetId="59">'ГБУЗ РБ Бурзянская ЦРБ'!$J$19</definedName>
    <definedName name="T_РЕЗ12" localSheetId="40">'ГБУЗ РБ Верхне-Татыш. ЦРБ'!$J$19</definedName>
    <definedName name="T_РЕЗ12" localSheetId="77">'ГБУЗ РБ Верхнеяркеевская ЦРБ'!$J$19</definedName>
    <definedName name="T_РЕЗ12" localSheetId="18">'ГБУЗ РБ ГБ № 1 г.Октябрьский'!$J$19</definedName>
    <definedName name="T_РЕЗ12" localSheetId="25">'ГБУЗ РБ ГБ № 2 г.Стерлитамак'!$J$19</definedName>
    <definedName name="T_РЕЗ12" localSheetId="62">'ГБУЗ РБ ГБ № 9 г.Уфа'!$J$19</definedName>
    <definedName name="T_РЕЗ12" localSheetId="11">'ГБУЗ РБ ГБ г.Кумертау'!$J$19</definedName>
    <definedName name="T_РЕЗ12" localSheetId="15">'ГБУЗ РБ ГБ г.Нефтекамск'!$J$19</definedName>
    <definedName name="T_РЕЗ12" localSheetId="21">'ГБУЗ РБ ГБ г.Салават'!$J$19</definedName>
    <definedName name="T_РЕЗ12" localSheetId="14">'ГБУЗ РБ ГДКБ № 17 г.Уфа'!$J$19</definedName>
    <definedName name="T_РЕЗ12" localSheetId="24">'ГБУЗ РБ ГКБ № 1 г.Стерлитамак'!$J$19</definedName>
    <definedName name="T_РЕЗ12" localSheetId="50">'ГБУЗ РБ ГКБ № 13 г.Уфа'!$J$19</definedName>
    <definedName name="T_РЕЗ12" localSheetId="76">'ГБУЗ РБ ГКБ № 18 г.Уфа'!$J$19</definedName>
    <definedName name="T_РЕЗ12" localSheetId="52">'ГБУЗ РБ ГКБ № 21 г.Уфа'!$J$19</definedName>
    <definedName name="T_РЕЗ12" localSheetId="57">'ГБУЗ РБ ГКБ № 5 г.Уфа'!$J$19</definedName>
    <definedName name="T_РЕЗ12" localSheetId="33">'ГБУЗ РБ ГКБ № 8 г.Уфа'!$J$19</definedName>
    <definedName name="T_РЕЗ12" localSheetId="82">'ГБУЗ РБ ГКБ Демского р-на г.Уфы'!$J$19</definedName>
    <definedName name="T_РЕЗ12" localSheetId="4">'ГБУЗ РБ Давлекановская ЦРБ'!$J$19</definedName>
    <definedName name="T_РЕЗ12" localSheetId="30">'ГБУЗ РБ ДБ г.Стерлитамак'!$J$19</definedName>
    <definedName name="T_РЕЗ12" localSheetId="10">'ГБУЗ РБ ДП № 2 г.Уфа'!$J$19</definedName>
    <definedName name="T_РЕЗ12" localSheetId="6">'ГБУЗ РБ ДП № 3 г.Уфа'!$J$19</definedName>
    <definedName name="T_РЕЗ12" localSheetId="73">'ГБУЗ РБ ДП № 4 г.Уфа'!$J$19</definedName>
    <definedName name="T_РЕЗ12" localSheetId="12">'ГБУЗ РБ ДП № 5 г.Уфа'!$J$19</definedName>
    <definedName name="T_РЕЗ12" localSheetId="13">'ГБУЗ РБ ДП № 6 г.Уфа'!$J$19</definedName>
    <definedName name="T_РЕЗ12" localSheetId="74">'ГБУЗ РБ Дюртюлинская ЦРБ'!$J$19</definedName>
    <definedName name="T_РЕЗ12" localSheetId="56">'ГБУЗ РБ Ермекеевская ЦРБ'!$J$19</definedName>
    <definedName name="T_РЕЗ12" localSheetId="39">'ГБУЗ РБ Зилаирская ЦРБ'!$J$19</definedName>
    <definedName name="T_РЕЗ12" localSheetId="44">'ГБУЗ РБ Иглинская ЦРБ'!$J$19</definedName>
    <definedName name="T_РЕЗ12" localSheetId="9">'ГБУЗ РБ Исянгуловская ЦРБ'!$J$19</definedName>
    <definedName name="T_РЕЗ12" localSheetId="79">'ГБУЗ РБ Ишимбайская ЦРБ'!$J$19</definedName>
    <definedName name="T_РЕЗ12" localSheetId="17">'ГБУЗ РБ Калтасинская ЦРБ'!$J$19</definedName>
    <definedName name="T_РЕЗ12" localSheetId="65">'ГБУЗ РБ Караидельская ЦРБ'!$J$19</definedName>
    <definedName name="T_РЕЗ12" localSheetId="48">'ГБУЗ РБ Кармаскалинская ЦРБ'!$J$19</definedName>
    <definedName name="T_РЕЗ12" localSheetId="51">'ГБУЗ РБ КБСМП г.Уфа'!$J$19</definedName>
    <definedName name="T_РЕЗ12" localSheetId="71">'ГБУЗ РБ Кигинская ЦРБ'!$J$19</definedName>
    <definedName name="T_РЕЗ12" localSheetId="16">'ГБУЗ РБ Краснокамская ЦРБ'!$J$19</definedName>
    <definedName name="T_РЕЗ12" localSheetId="27">'ГБУЗ РБ Красноусольская ЦРБ'!$J$19</definedName>
    <definedName name="T_РЕЗ12" localSheetId="49">'ГБУЗ РБ Кушнаренковская ЦРБ'!$J$19</definedName>
    <definedName name="T_РЕЗ12" localSheetId="70">'ГБУЗ РБ Малоязовская ЦРБ'!$J$19</definedName>
    <definedName name="T_РЕЗ12" localSheetId="8">'ГБУЗ РБ Мелеузовская ЦРБ'!$J$19</definedName>
    <definedName name="T_РЕЗ12" localSheetId="68">'ГБУЗ РБ Месягутовская ЦРБ'!$J$19</definedName>
    <definedName name="T_РЕЗ12" localSheetId="64">'ГБУЗ РБ Мишкинская ЦРБ'!$J$19</definedName>
    <definedName name="T_РЕЗ12" localSheetId="3">'ГБУЗ РБ Миякинская ЦРБ'!$J$19</definedName>
    <definedName name="T_РЕЗ12" localSheetId="7">'ГБУЗ РБ Мраковская ЦРБ'!$J$19</definedName>
    <definedName name="T_РЕЗ12" localSheetId="46">'ГБУЗ РБ Нуримановская ЦРБ'!$J$19</definedName>
    <definedName name="T_РЕЗ12" localSheetId="80">'ГБУЗ РБ Поликлиника № 43 г.Уфа'!$J$19</definedName>
    <definedName name="T_РЕЗ12" localSheetId="81">'ГБУЗ РБ ПОликлиника № 46 г.Уфа'!$J$19</definedName>
    <definedName name="T_РЕЗ12" localSheetId="83">'ГБУЗ РБ Поликлиника № 50 г.Уфа'!$J$19</definedName>
    <definedName name="T_РЕЗ12" localSheetId="5">'ГБУЗ РБ Раевская ЦРБ'!$J$19</definedName>
    <definedName name="T_РЕЗ12" localSheetId="28">'ГБУЗ РБ Стерлибашевская ЦРБ'!$J$19</definedName>
    <definedName name="T_РЕЗ12" localSheetId="29">'ГБУЗ РБ Толбазинская ЦРБ'!$J$19</definedName>
    <definedName name="T_РЕЗ12" localSheetId="31">'ГБУЗ РБ Туймазинская ЦРБ'!$J$19</definedName>
    <definedName name="T_РЕЗ12" localSheetId="34">'ГБУЗ РБ Учалинская ЦГБ'!$J$19</definedName>
    <definedName name="T_РЕЗ12" localSheetId="20">'ГБУЗ РБ Федоровская ЦРБ'!$J$19</definedName>
    <definedName name="T_РЕЗ12" localSheetId="23">'ГБУЗ РБ ЦГБ г.Сибай'!$J$19</definedName>
    <definedName name="T_РЕЗ12" localSheetId="75">'ГБУЗ РБ Чекмагушевская ЦРБ'!$J$19</definedName>
    <definedName name="T_РЕЗ12" localSheetId="35">'ГБУЗ РБ Чишминская ЦРБ'!$J$19</definedName>
    <definedName name="T_РЕЗ12" localSheetId="32">'ГБУЗ РБ Шаранская ЦРБ'!$J$19</definedName>
    <definedName name="T_РЕЗ12" localSheetId="38">'ГБУЗ РБ Языковская ЦРБ'!$J$19</definedName>
    <definedName name="T_РЕЗ12" localSheetId="42">'ГБУЗ РБ Янаульская ЦРБ'!$J$19</definedName>
    <definedName name="T_РЕЗ12" localSheetId="19">'ООО "Медсервис" г. Салават'!$J$19</definedName>
    <definedName name="T_РЕЗ12" localSheetId="2">'УФИЦ РАН'!$J$19</definedName>
    <definedName name="T_РЕЗ12" localSheetId="53">'ФГБОУ ВО БГМУ МЗ РФ'!$J$19</definedName>
    <definedName name="T_РЕЗ12" localSheetId="61">'ФГБУЗ МСЧ №142 ФМБА России'!$J$19</definedName>
    <definedName name="T_РЕЗ12" localSheetId="26">'ЧУЗ "РЖД-Медицина"г.Стерлитамак'!$J$19</definedName>
    <definedName name="T_РЕЗ12" localSheetId="43">'ЧУЗ"КБ"РЖД-Медицина" г.Уфа'!$J$19</definedName>
    <definedName name="T_РЕЗ13" localSheetId="22">'ГБУЗ РБ Акъярская ЦРБ'!$J$20</definedName>
    <definedName name="T_РЕЗ13" localSheetId="47">'ГБУЗ РБ Архангельская ЦРБ'!$J$20</definedName>
    <definedName name="T_РЕЗ13" localSheetId="58">'ГБУЗ РБ Аскаровская ЦРБ'!$J$20</definedName>
    <definedName name="T_РЕЗ13" localSheetId="66">'ГБУЗ РБ Аскинская ЦРБ'!$J$20</definedName>
    <definedName name="T_РЕЗ13" localSheetId="36">'ГБУЗ РБ Баймакская ЦГБ'!$J$20</definedName>
    <definedName name="T_РЕЗ13" localSheetId="78">'ГБУЗ РБ Бакалинская ЦРБ'!$J$20</definedName>
    <definedName name="T_РЕЗ13" localSheetId="41">'ГБУЗ РБ Балтачевская ЦРБ'!$J$20</definedName>
    <definedName name="T_РЕЗ13" localSheetId="54">'ГБУЗ РБ Белебеевская ЦРБ'!$J$20</definedName>
    <definedName name="T_РЕЗ13" localSheetId="72">'ГБУЗ РБ Белокатайская ЦРБ'!$J$20</definedName>
    <definedName name="T_РЕЗ13" localSheetId="60">'ГБУЗ РБ Белорецкая ЦРКБ'!$J$20</definedName>
    <definedName name="T_РЕЗ13" localSheetId="55">'ГБУЗ РБ Бижбулякская ЦРБ'!$J$20</definedName>
    <definedName name="T_РЕЗ13" localSheetId="63">'ГБУЗ РБ Бирская ЦРБ'!$J$20</definedName>
    <definedName name="T_РЕЗ13" localSheetId="45">'ГБУЗ РБ Благовещенская ЦРБ'!$J$20</definedName>
    <definedName name="T_РЕЗ13" localSheetId="69">'ГБУЗ РБ Большеустьикинская ЦРБ'!$J$20</definedName>
    <definedName name="T_РЕЗ13" localSheetId="37">'ГБУЗ РБ Буздякская ЦРБ'!$J$20</definedName>
    <definedName name="T_РЕЗ13" localSheetId="67">'ГБУЗ РБ Бураевская ЦРБ'!$J$20</definedName>
    <definedName name="T_РЕЗ13" localSheetId="59">'ГБУЗ РБ Бурзянская ЦРБ'!$J$20</definedName>
    <definedName name="T_РЕЗ13" localSheetId="40">'ГБУЗ РБ Верхне-Татыш. ЦРБ'!$J$20</definedName>
    <definedName name="T_РЕЗ13" localSheetId="77">'ГБУЗ РБ Верхнеяркеевская ЦРБ'!$J$20</definedName>
    <definedName name="T_РЕЗ13" localSheetId="18">'ГБУЗ РБ ГБ № 1 г.Октябрьский'!$J$20</definedName>
    <definedName name="T_РЕЗ13" localSheetId="25">'ГБУЗ РБ ГБ № 2 г.Стерлитамак'!$J$20</definedName>
    <definedName name="T_РЕЗ13" localSheetId="62">'ГБУЗ РБ ГБ № 9 г.Уфа'!$J$20</definedName>
    <definedName name="T_РЕЗ13" localSheetId="11">'ГБУЗ РБ ГБ г.Кумертау'!$J$20</definedName>
    <definedName name="T_РЕЗ13" localSheetId="15">'ГБУЗ РБ ГБ г.Нефтекамск'!$J$20</definedName>
    <definedName name="T_РЕЗ13" localSheetId="21">'ГБУЗ РБ ГБ г.Салават'!$J$20</definedName>
    <definedName name="T_РЕЗ13" localSheetId="14">'ГБУЗ РБ ГДКБ № 17 г.Уфа'!$J$20</definedName>
    <definedName name="T_РЕЗ13" localSheetId="24">'ГБУЗ РБ ГКБ № 1 г.Стерлитамак'!$J$20</definedName>
    <definedName name="T_РЕЗ13" localSheetId="50">'ГБУЗ РБ ГКБ № 13 г.Уфа'!$J$20</definedName>
    <definedName name="T_РЕЗ13" localSheetId="76">'ГБУЗ РБ ГКБ № 18 г.Уфа'!$J$20</definedName>
    <definedName name="T_РЕЗ13" localSheetId="52">'ГБУЗ РБ ГКБ № 21 г.Уфа'!$J$20</definedName>
    <definedName name="T_РЕЗ13" localSheetId="57">'ГБУЗ РБ ГКБ № 5 г.Уфа'!$J$20</definedName>
    <definedName name="T_РЕЗ13" localSheetId="33">'ГБУЗ РБ ГКБ № 8 г.Уфа'!$J$20</definedName>
    <definedName name="T_РЕЗ13" localSheetId="82">'ГБУЗ РБ ГКБ Демского р-на г.Уфы'!$J$20</definedName>
    <definedName name="T_РЕЗ13" localSheetId="4">'ГБУЗ РБ Давлекановская ЦРБ'!$J$20</definedName>
    <definedName name="T_РЕЗ13" localSheetId="30">'ГБУЗ РБ ДБ г.Стерлитамак'!$J$20</definedName>
    <definedName name="T_РЕЗ13" localSheetId="10">'ГБУЗ РБ ДП № 2 г.Уфа'!$J$20</definedName>
    <definedName name="T_РЕЗ13" localSheetId="6">'ГБУЗ РБ ДП № 3 г.Уфа'!$J$20</definedName>
    <definedName name="T_РЕЗ13" localSheetId="73">'ГБУЗ РБ ДП № 4 г.Уфа'!$J$20</definedName>
    <definedName name="T_РЕЗ13" localSheetId="12">'ГБУЗ РБ ДП № 5 г.Уфа'!$J$20</definedName>
    <definedName name="T_РЕЗ13" localSheetId="13">'ГБУЗ РБ ДП № 6 г.Уфа'!$J$20</definedName>
    <definedName name="T_РЕЗ13" localSheetId="74">'ГБУЗ РБ Дюртюлинская ЦРБ'!$J$20</definedName>
    <definedName name="T_РЕЗ13" localSheetId="56">'ГБУЗ РБ Ермекеевская ЦРБ'!$J$20</definedName>
    <definedName name="T_РЕЗ13" localSheetId="39">'ГБУЗ РБ Зилаирская ЦРБ'!$J$20</definedName>
    <definedName name="T_РЕЗ13" localSheetId="44">'ГБУЗ РБ Иглинская ЦРБ'!$J$20</definedName>
    <definedName name="T_РЕЗ13" localSheetId="9">'ГБУЗ РБ Исянгуловская ЦРБ'!$J$20</definedName>
    <definedName name="T_РЕЗ13" localSheetId="79">'ГБУЗ РБ Ишимбайская ЦРБ'!$J$20</definedName>
    <definedName name="T_РЕЗ13" localSheetId="17">'ГБУЗ РБ Калтасинская ЦРБ'!$J$20</definedName>
    <definedName name="T_РЕЗ13" localSheetId="65">'ГБУЗ РБ Караидельская ЦРБ'!$J$20</definedName>
    <definedName name="T_РЕЗ13" localSheetId="48">'ГБУЗ РБ Кармаскалинская ЦРБ'!$J$20</definedName>
    <definedName name="T_РЕЗ13" localSheetId="51">'ГБУЗ РБ КБСМП г.Уфа'!$J$20</definedName>
    <definedName name="T_РЕЗ13" localSheetId="71">'ГБУЗ РБ Кигинская ЦРБ'!$J$20</definedName>
    <definedName name="T_РЕЗ13" localSheetId="16">'ГБУЗ РБ Краснокамская ЦРБ'!$J$20</definedName>
    <definedName name="T_РЕЗ13" localSheetId="27">'ГБУЗ РБ Красноусольская ЦРБ'!$J$20</definedName>
    <definedName name="T_РЕЗ13" localSheetId="49">'ГБУЗ РБ Кушнаренковская ЦРБ'!$J$20</definedName>
    <definedName name="T_РЕЗ13" localSheetId="70">'ГБУЗ РБ Малоязовская ЦРБ'!$J$20</definedName>
    <definedName name="T_РЕЗ13" localSheetId="8">'ГБУЗ РБ Мелеузовская ЦРБ'!$J$20</definedName>
    <definedName name="T_РЕЗ13" localSheetId="68">'ГБУЗ РБ Месягутовская ЦРБ'!$J$20</definedName>
    <definedName name="T_РЕЗ13" localSheetId="64">'ГБУЗ РБ Мишкинская ЦРБ'!$J$20</definedName>
    <definedName name="T_РЕЗ13" localSheetId="3">'ГБУЗ РБ Миякинская ЦРБ'!$J$20</definedName>
    <definedName name="T_РЕЗ13" localSheetId="7">'ГБУЗ РБ Мраковская ЦРБ'!$J$20</definedName>
    <definedName name="T_РЕЗ13" localSheetId="46">'ГБУЗ РБ Нуримановская ЦРБ'!$J$20</definedName>
    <definedName name="T_РЕЗ13" localSheetId="80">'ГБУЗ РБ Поликлиника № 43 г.Уфа'!$J$20</definedName>
    <definedName name="T_РЕЗ13" localSheetId="81">'ГБУЗ РБ ПОликлиника № 46 г.Уфа'!$J$20</definedName>
    <definedName name="T_РЕЗ13" localSheetId="83">'ГБУЗ РБ Поликлиника № 50 г.Уфа'!$J$20</definedName>
    <definedName name="T_РЕЗ13" localSheetId="5">'ГБУЗ РБ Раевская ЦРБ'!$J$20</definedName>
    <definedName name="T_РЕЗ13" localSheetId="28">'ГБУЗ РБ Стерлибашевская ЦРБ'!$J$20</definedName>
    <definedName name="T_РЕЗ13" localSheetId="29">'ГБУЗ РБ Толбазинская ЦРБ'!$J$20</definedName>
    <definedName name="T_РЕЗ13" localSheetId="31">'ГБУЗ РБ Туймазинская ЦРБ'!$J$20</definedName>
    <definedName name="T_РЕЗ13" localSheetId="34">'ГБУЗ РБ Учалинская ЦГБ'!$J$20</definedName>
    <definedName name="T_РЕЗ13" localSheetId="20">'ГБУЗ РБ Федоровская ЦРБ'!$J$20</definedName>
    <definedName name="T_РЕЗ13" localSheetId="23">'ГБУЗ РБ ЦГБ г.Сибай'!$J$20</definedName>
    <definedName name="T_РЕЗ13" localSheetId="75">'ГБУЗ РБ Чекмагушевская ЦРБ'!$J$20</definedName>
    <definedName name="T_РЕЗ13" localSheetId="35">'ГБУЗ РБ Чишминская ЦРБ'!$J$20</definedName>
    <definedName name="T_РЕЗ13" localSheetId="32">'ГБУЗ РБ Шаранская ЦРБ'!$J$20</definedName>
    <definedName name="T_РЕЗ13" localSheetId="38">'ГБУЗ РБ Языковская ЦРБ'!$J$20</definedName>
    <definedName name="T_РЕЗ13" localSheetId="42">'ГБУЗ РБ Янаульская ЦРБ'!$J$20</definedName>
    <definedName name="T_РЕЗ13" localSheetId="19">'ООО "Медсервис" г. Салават'!$J$20</definedName>
    <definedName name="T_РЕЗ13" localSheetId="2">'УФИЦ РАН'!$J$20</definedName>
    <definedName name="T_РЕЗ13" localSheetId="53">'ФГБОУ ВО БГМУ МЗ РФ'!$J$20</definedName>
    <definedName name="T_РЕЗ13" localSheetId="61">'ФГБУЗ МСЧ №142 ФМБА России'!$J$20</definedName>
    <definedName name="T_РЕЗ13" localSheetId="26">'ЧУЗ "РЖД-Медицина"г.Стерлитамак'!$J$20</definedName>
    <definedName name="T_РЕЗ13" localSheetId="43">'ЧУЗ"КБ"РЖД-Медицина" г.Уфа'!$J$20</definedName>
    <definedName name="T_РЕЗ14" localSheetId="22">'ГБУЗ РБ Акъярская ЦРБ'!$J$21</definedName>
    <definedName name="T_РЕЗ14" localSheetId="47">'ГБУЗ РБ Архангельская ЦРБ'!$J$21</definedName>
    <definedName name="T_РЕЗ14" localSheetId="58">'ГБУЗ РБ Аскаровская ЦРБ'!$J$21</definedName>
    <definedName name="T_РЕЗ14" localSheetId="66">'ГБУЗ РБ Аскинская ЦРБ'!$J$21</definedName>
    <definedName name="T_РЕЗ14" localSheetId="36">'ГБУЗ РБ Баймакская ЦГБ'!$J$21</definedName>
    <definedName name="T_РЕЗ14" localSheetId="78">'ГБУЗ РБ Бакалинская ЦРБ'!$J$21</definedName>
    <definedName name="T_РЕЗ14" localSheetId="41">'ГБУЗ РБ Балтачевская ЦРБ'!$J$21</definedName>
    <definedName name="T_РЕЗ14" localSheetId="54">'ГБУЗ РБ Белебеевская ЦРБ'!$J$21</definedName>
    <definedName name="T_РЕЗ14" localSheetId="72">'ГБУЗ РБ Белокатайская ЦРБ'!$J$21</definedName>
    <definedName name="T_РЕЗ14" localSheetId="60">'ГБУЗ РБ Белорецкая ЦРКБ'!$J$21</definedName>
    <definedName name="T_РЕЗ14" localSheetId="55">'ГБУЗ РБ Бижбулякская ЦРБ'!$J$21</definedName>
    <definedName name="T_РЕЗ14" localSheetId="63">'ГБУЗ РБ Бирская ЦРБ'!$J$21</definedName>
    <definedName name="T_РЕЗ14" localSheetId="45">'ГБУЗ РБ Благовещенская ЦРБ'!$J$21</definedName>
    <definedName name="T_РЕЗ14" localSheetId="69">'ГБУЗ РБ Большеустьикинская ЦРБ'!$J$21</definedName>
    <definedName name="T_РЕЗ14" localSheetId="37">'ГБУЗ РБ Буздякская ЦРБ'!$J$21</definedName>
    <definedName name="T_РЕЗ14" localSheetId="67">'ГБУЗ РБ Бураевская ЦРБ'!$J$21</definedName>
    <definedName name="T_РЕЗ14" localSheetId="59">'ГБУЗ РБ Бурзянская ЦРБ'!$J$21</definedName>
    <definedName name="T_РЕЗ14" localSheetId="40">'ГБУЗ РБ Верхне-Татыш. ЦРБ'!$J$21</definedName>
    <definedName name="T_РЕЗ14" localSheetId="77">'ГБУЗ РБ Верхнеяркеевская ЦРБ'!$J$21</definedName>
    <definedName name="T_РЕЗ14" localSheetId="18">'ГБУЗ РБ ГБ № 1 г.Октябрьский'!$J$21</definedName>
    <definedName name="T_РЕЗ14" localSheetId="25">'ГБУЗ РБ ГБ № 2 г.Стерлитамак'!$J$21</definedName>
    <definedName name="T_РЕЗ14" localSheetId="62">'ГБУЗ РБ ГБ № 9 г.Уфа'!$J$21</definedName>
    <definedName name="T_РЕЗ14" localSheetId="11">'ГБУЗ РБ ГБ г.Кумертау'!$J$21</definedName>
    <definedName name="T_РЕЗ14" localSheetId="15">'ГБУЗ РБ ГБ г.Нефтекамск'!$J$21</definedName>
    <definedName name="T_РЕЗ14" localSheetId="21">'ГБУЗ РБ ГБ г.Салават'!$J$21</definedName>
    <definedName name="T_РЕЗ14" localSheetId="14">'ГБУЗ РБ ГДКБ № 17 г.Уфа'!$J$21</definedName>
    <definedName name="T_РЕЗ14" localSheetId="24">'ГБУЗ РБ ГКБ № 1 г.Стерлитамак'!$J$21</definedName>
    <definedName name="T_РЕЗ14" localSheetId="50">'ГБУЗ РБ ГКБ № 13 г.Уфа'!$J$21</definedName>
    <definedName name="T_РЕЗ14" localSheetId="76">'ГБУЗ РБ ГКБ № 18 г.Уфа'!$J$21</definedName>
    <definedName name="T_РЕЗ14" localSheetId="52">'ГБУЗ РБ ГКБ № 21 г.Уфа'!$J$21</definedName>
    <definedName name="T_РЕЗ14" localSheetId="57">'ГБУЗ РБ ГКБ № 5 г.Уфа'!$J$21</definedName>
    <definedName name="T_РЕЗ14" localSheetId="33">'ГБУЗ РБ ГКБ № 8 г.Уфа'!$J$21</definedName>
    <definedName name="T_РЕЗ14" localSheetId="82">'ГБУЗ РБ ГКБ Демского р-на г.Уфы'!$J$21</definedName>
    <definedName name="T_РЕЗ14" localSheetId="4">'ГБУЗ РБ Давлекановская ЦРБ'!$J$21</definedName>
    <definedName name="T_РЕЗ14" localSheetId="30">'ГБУЗ РБ ДБ г.Стерлитамак'!$J$21</definedName>
    <definedName name="T_РЕЗ14" localSheetId="10">'ГБУЗ РБ ДП № 2 г.Уфа'!$J$21</definedName>
    <definedName name="T_РЕЗ14" localSheetId="6">'ГБУЗ РБ ДП № 3 г.Уфа'!$J$21</definedName>
    <definedName name="T_РЕЗ14" localSheetId="73">'ГБУЗ РБ ДП № 4 г.Уфа'!$J$21</definedName>
    <definedName name="T_РЕЗ14" localSheetId="12">'ГБУЗ РБ ДП № 5 г.Уфа'!$J$21</definedName>
    <definedName name="T_РЕЗ14" localSheetId="13">'ГБУЗ РБ ДП № 6 г.Уфа'!$J$21</definedName>
    <definedName name="T_РЕЗ14" localSheetId="74">'ГБУЗ РБ Дюртюлинская ЦРБ'!$J$21</definedName>
    <definedName name="T_РЕЗ14" localSheetId="56">'ГБУЗ РБ Ермекеевская ЦРБ'!$J$21</definedName>
    <definedName name="T_РЕЗ14" localSheetId="39">'ГБУЗ РБ Зилаирская ЦРБ'!$J$21</definedName>
    <definedName name="T_РЕЗ14" localSheetId="44">'ГБУЗ РБ Иглинская ЦРБ'!$J$21</definedName>
    <definedName name="T_РЕЗ14" localSheetId="9">'ГБУЗ РБ Исянгуловская ЦРБ'!$J$21</definedName>
    <definedName name="T_РЕЗ14" localSheetId="79">'ГБУЗ РБ Ишимбайская ЦРБ'!$J$21</definedName>
    <definedName name="T_РЕЗ14" localSheetId="17">'ГБУЗ РБ Калтасинская ЦРБ'!$J$21</definedName>
    <definedName name="T_РЕЗ14" localSheetId="65">'ГБУЗ РБ Караидельская ЦРБ'!$J$21</definedName>
    <definedName name="T_РЕЗ14" localSheetId="48">'ГБУЗ РБ Кармаскалинская ЦРБ'!$J$21</definedName>
    <definedName name="T_РЕЗ14" localSheetId="51">'ГБУЗ РБ КБСМП г.Уфа'!$J$21</definedName>
    <definedName name="T_РЕЗ14" localSheetId="71">'ГБУЗ РБ Кигинская ЦРБ'!$J$21</definedName>
    <definedName name="T_РЕЗ14" localSheetId="16">'ГБУЗ РБ Краснокамская ЦРБ'!$J$21</definedName>
    <definedName name="T_РЕЗ14" localSheetId="27">'ГБУЗ РБ Красноусольская ЦРБ'!$J$21</definedName>
    <definedName name="T_РЕЗ14" localSheetId="49">'ГБУЗ РБ Кушнаренковская ЦРБ'!$J$21</definedName>
    <definedName name="T_РЕЗ14" localSheetId="70">'ГБУЗ РБ Малоязовская ЦРБ'!$J$21</definedName>
    <definedName name="T_РЕЗ14" localSheetId="8">'ГБУЗ РБ Мелеузовская ЦРБ'!$J$21</definedName>
    <definedName name="T_РЕЗ14" localSheetId="68">'ГБУЗ РБ Месягутовская ЦРБ'!$J$21</definedName>
    <definedName name="T_РЕЗ14" localSheetId="64">'ГБУЗ РБ Мишкинская ЦРБ'!$J$21</definedName>
    <definedName name="T_РЕЗ14" localSheetId="3">'ГБУЗ РБ Миякинская ЦРБ'!$J$21</definedName>
    <definedName name="T_РЕЗ14" localSheetId="7">'ГБУЗ РБ Мраковская ЦРБ'!$J$21</definedName>
    <definedName name="T_РЕЗ14" localSheetId="46">'ГБУЗ РБ Нуримановская ЦРБ'!$J$21</definedName>
    <definedName name="T_РЕЗ14" localSheetId="80">'ГБУЗ РБ Поликлиника № 43 г.Уфа'!$J$21</definedName>
    <definedName name="T_РЕЗ14" localSheetId="81">'ГБУЗ РБ ПОликлиника № 46 г.Уфа'!$J$21</definedName>
    <definedName name="T_РЕЗ14" localSheetId="83">'ГБУЗ РБ Поликлиника № 50 г.Уфа'!$J$21</definedName>
    <definedName name="T_РЕЗ14" localSheetId="5">'ГБУЗ РБ Раевская ЦРБ'!$J$21</definedName>
    <definedName name="T_РЕЗ14" localSheetId="28">'ГБУЗ РБ Стерлибашевская ЦРБ'!$J$21</definedName>
    <definedName name="T_РЕЗ14" localSheetId="29">'ГБУЗ РБ Толбазинская ЦРБ'!$J$21</definedName>
    <definedName name="T_РЕЗ14" localSheetId="31">'ГБУЗ РБ Туймазинская ЦРБ'!$J$21</definedName>
    <definedName name="T_РЕЗ14" localSheetId="34">'ГБУЗ РБ Учалинская ЦГБ'!$J$21</definedName>
    <definedName name="T_РЕЗ14" localSheetId="20">'ГБУЗ РБ Федоровская ЦРБ'!$J$21</definedName>
    <definedName name="T_РЕЗ14" localSheetId="23">'ГБУЗ РБ ЦГБ г.Сибай'!$J$21</definedName>
    <definedName name="T_РЕЗ14" localSheetId="75">'ГБУЗ РБ Чекмагушевская ЦРБ'!$J$21</definedName>
    <definedName name="T_РЕЗ14" localSheetId="35">'ГБУЗ РБ Чишминская ЦРБ'!$J$21</definedName>
    <definedName name="T_РЕЗ14" localSheetId="32">'ГБУЗ РБ Шаранская ЦРБ'!$J$21</definedName>
    <definedName name="T_РЕЗ14" localSheetId="38">'ГБУЗ РБ Языковская ЦРБ'!$J$21</definedName>
    <definedName name="T_РЕЗ14" localSheetId="42">'ГБУЗ РБ Янаульская ЦРБ'!$J$21</definedName>
    <definedName name="T_РЕЗ14" localSheetId="19">'ООО "Медсервис" г. Салават'!$J$21</definedName>
    <definedName name="T_РЕЗ14" localSheetId="2">'УФИЦ РАН'!$J$21</definedName>
    <definedName name="T_РЕЗ14" localSheetId="53">'ФГБОУ ВО БГМУ МЗ РФ'!$J$21</definedName>
    <definedName name="T_РЕЗ14" localSheetId="61">'ФГБУЗ МСЧ №142 ФМБА России'!$J$21</definedName>
    <definedName name="T_РЕЗ14" localSheetId="26">'ЧУЗ "РЖД-Медицина"г.Стерлитамак'!$J$21</definedName>
    <definedName name="T_РЕЗ14" localSheetId="43">'ЧУЗ"КБ"РЖД-Медицина" г.Уфа'!$J$21</definedName>
    <definedName name="T_РЕЗ15" localSheetId="22">'ГБУЗ РБ Акъярская ЦРБ'!#REF!</definedName>
    <definedName name="T_РЕЗ15" localSheetId="47">'ГБУЗ РБ Архангельская ЦРБ'!#REF!</definedName>
    <definedName name="T_РЕЗ15" localSheetId="58">'ГБУЗ РБ Аскаровская ЦРБ'!#REF!</definedName>
    <definedName name="T_РЕЗ15" localSheetId="66">'ГБУЗ РБ Аскинская ЦРБ'!#REF!</definedName>
    <definedName name="T_РЕЗ15" localSheetId="36">'ГБУЗ РБ Баймакская ЦГБ'!#REF!</definedName>
    <definedName name="T_РЕЗ15" localSheetId="78">'ГБУЗ РБ Бакалинская ЦРБ'!#REF!</definedName>
    <definedName name="T_РЕЗ15" localSheetId="41">'ГБУЗ РБ Балтачевская ЦРБ'!#REF!</definedName>
    <definedName name="T_РЕЗ15" localSheetId="54">'ГБУЗ РБ Белебеевская ЦРБ'!#REF!</definedName>
    <definedName name="T_РЕЗ15" localSheetId="72">'ГБУЗ РБ Белокатайская ЦРБ'!#REF!</definedName>
    <definedName name="T_РЕЗ15" localSheetId="60">'ГБУЗ РБ Белорецкая ЦРКБ'!#REF!</definedName>
    <definedName name="T_РЕЗ15" localSheetId="55">'ГБУЗ РБ Бижбулякская ЦРБ'!#REF!</definedName>
    <definedName name="T_РЕЗ15" localSheetId="63">'ГБУЗ РБ Бирская ЦРБ'!#REF!</definedName>
    <definedName name="T_РЕЗ15" localSheetId="45">'ГБУЗ РБ Благовещенская ЦРБ'!#REF!</definedName>
    <definedName name="T_РЕЗ15" localSheetId="69">'ГБУЗ РБ Большеустьикинская ЦРБ'!#REF!</definedName>
    <definedName name="T_РЕЗ15" localSheetId="37">'ГБУЗ РБ Буздякская ЦРБ'!#REF!</definedName>
    <definedName name="T_РЕЗ15" localSheetId="67">'ГБУЗ РБ Бураевская ЦРБ'!#REF!</definedName>
    <definedName name="T_РЕЗ15" localSheetId="59">'ГБУЗ РБ Бурзянская ЦРБ'!#REF!</definedName>
    <definedName name="T_РЕЗ15" localSheetId="40">'ГБУЗ РБ Верхне-Татыш. ЦРБ'!#REF!</definedName>
    <definedName name="T_РЕЗ15" localSheetId="77">'ГБУЗ РБ Верхнеяркеевская ЦРБ'!#REF!</definedName>
    <definedName name="T_РЕЗ15" localSheetId="18">'ГБУЗ РБ ГБ № 1 г.Октябрьский'!#REF!</definedName>
    <definedName name="T_РЕЗ15" localSheetId="25">'ГБУЗ РБ ГБ № 2 г.Стерлитамак'!#REF!</definedName>
    <definedName name="T_РЕЗ15" localSheetId="62">'ГБУЗ РБ ГБ № 9 г.Уфа'!#REF!</definedName>
    <definedName name="T_РЕЗ15" localSheetId="11">'ГБУЗ РБ ГБ г.Кумертау'!#REF!</definedName>
    <definedName name="T_РЕЗ15" localSheetId="15">'ГБУЗ РБ ГБ г.Нефтекамск'!#REF!</definedName>
    <definedName name="T_РЕЗ15" localSheetId="21">'ГБУЗ РБ ГБ г.Салават'!#REF!</definedName>
    <definedName name="T_РЕЗ15" localSheetId="14">'ГБУЗ РБ ГДКБ № 17 г.Уфа'!#REF!</definedName>
    <definedName name="T_РЕЗ15" localSheetId="24">'ГБУЗ РБ ГКБ № 1 г.Стерлитамак'!#REF!</definedName>
    <definedName name="T_РЕЗ15" localSheetId="50">'ГБУЗ РБ ГКБ № 13 г.Уфа'!#REF!</definedName>
    <definedName name="T_РЕЗ15" localSheetId="76">'ГБУЗ РБ ГКБ № 18 г.Уфа'!#REF!</definedName>
    <definedName name="T_РЕЗ15" localSheetId="52">'ГБУЗ РБ ГКБ № 21 г.Уфа'!#REF!</definedName>
    <definedName name="T_РЕЗ15" localSheetId="57">'ГБУЗ РБ ГКБ № 5 г.Уфа'!#REF!</definedName>
    <definedName name="T_РЕЗ15" localSheetId="33">'ГБУЗ РБ ГКБ № 8 г.Уфа'!#REF!</definedName>
    <definedName name="T_РЕЗ15" localSheetId="82">'ГБУЗ РБ ГКБ Демского р-на г.Уфы'!#REF!</definedName>
    <definedName name="T_РЕЗ15" localSheetId="4">'ГБУЗ РБ Давлекановская ЦРБ'!#REF!</definedName>
    <definedName name="T_РЕЗ15" localSheetId="30">'ГБУЗ РБ ДБ г.Стерлитамак'!#REF!</definedName>
    <definedName name="T_РЕЗ15" localSheetId="10">'ГБУЗ РБ ДП № 2 г.Уфа'!#REF!</definedName>
    <definedName name="T_РЕЗ15" localSheetId="6">'ГБУЗ РБ ДП № 3 г.Уфа'!#REF!</definedName>
    <definedName name="T_РЕЗ15" localSheetId="73">'ГБУЗ РБ ДП № 4 г.Уфа'!#REF!</definedName>
    <definedName name="T_РЕЗ15" localSheetId="12">'ГБУЗ РБ ДП № 5 г.Уфа'!#REF!</definedName>
    <definedName name="T_РЕЗ15" localSheetId="13">'ГБУЗ РБ ДП № 6 г.Уфа'!#REF!</definedName>
    <definedName name="T_РЕЗ15" localSheetId="74">'ГБУЗ РБ Дюртюлинская ЦРБ'!#REF!</definedName>
    <definedName name="T_РЕЗ15" localSheetId="56">'ГБУЗ РБ Ермекеевская ЦРБ'!#REF!</definedName>
    <definedName name="T_РЕЗ15" localSheetId="39">'ГБУЗ РБ Зилаирская ЦРБ'!#REF!</definedName>
    <definedName name="T_РЕЗ15" localSheetId="44">'ГБУЗ РБ Иглинская ЦРБ'!#REF!</definedName>
    <definedName name="T_РЕЗ15" localSheetId="9">'ГБУЗ РБ Исянгуловская ЦРБ'!#REF!</definedName>
    <definedName name="T_РЕЗ15" localSheetId="79">'ГБУЗ РБ Ишимбайская ЦРБ'!#REF!</definedName>
    <definedName name="T_РЕЗ15" localSheetId="17">'ГБУЗ РБ Калтасинская ЦРБ'!#REF!</definedName>
    <definedName name="T_РЕЗ15" localSheetId="65">'ГБУЗ РБ Караидельская ЦРБ'!#REF!</definedName>
    <definedName name="T_РЕЗ15" localSheetId="48">'ГБУЗ РБ Кармаскалинская ЦРБ'!#REF!</definedName>
    <definedName name="T_РЕЗ15" localSheetId="51">'ГБУЗ РБ КБСМП г.Уфа'!#REF!</definedName>
    <definedName name="T_РЕЗ15" localSheetId="71">'ГБУЗ РБ Кигинская ЦРБ'!#REF!</definedName>
    <definedName name="T_РЕЗ15" localSheetId="16">'ГБУЗ РБ Краснокамская ЦРБ'!#REF!</definedName>
    <definedName name="T_РЕЗ15" localSheetId="27">'ГБУЗ РБ Красноусольская ЦРБ'!#REF!</definedName>
    <definedName name="T_РЕЗ15" localSheetId="49">'ГБУЗ РБ Кушнаренковская ЦРБ'!#REF!</definedName>
    <definedName name="T_РЕЗ15" localSheetId="70">'ГБУЗ РБ Малоязовская ЦРБ'!#REF!</definedName>
    <definedName name="T_РЕЗ15" localSheetId="8">'ГБУЗ РБ Мелеузовская ЦРБ'!#REF!</definedName>
    <definedName name="T_РЕЗ15" localSheetId="68">'ГБУЗ РБ Месягутовская ЦРБ'!#REF!</definedName>
    <definedName name="T_РЕЗ15" localSheetId="64">'ГБУЗ РБ Мишкинская ЦРБ'!#REF!</definedName>
    <definedName name="T_РЕЗ15" localSheetId="3">'ГБУЗ РБ Миякинская ЦРБ'!#REF!</definedName>
    <definedName name="T_РЕЗ15" localSheetId="7">'ГБУЗ РБ Мраковская ЦРБ'!#REF!</definedName>
    <definedName name="T_РЕЗ15" localSheetId="46">'ГБУЗ РБ Нуримановская ЦРБ'!#REF!</definedName>
    <definedName name="T_РЕЗ15" localSheetId="80">'ГБУЗ РБ Поликлиника № 43 г.Уфа'!#REF!</definedName>
    <definedName name="T_РЕЗ15" localSheetId="81">'ГБУЗ РБ ПОликлиника № 46 г.Уфа'!#REF!</definedName>
    <definedName name="T_РЕЗ15" localSheetId="83">'ГБУЗ РБ Поликлиника № 50 г.Уфа'!#REF!</definedName>
    <definedName name="T_РЕЗ15" localSheetId="5">'ГБУЗ РБ Раевская ЦРБ'!#REF!</definedName>
    <definedName name="T_РЕЗ15" localSheetId="28">'ГБУЗ РБ Стерлибашевская ЦРБ'!#REF!</definedName>
    <definedName name="T_РЕЗ15" localSheetId="29">'ГБУЗ РБ Толбазинская ЦРБ'!#REF!</definedName>
    <definedName name="T_РЕЗ15" localSheetId="31">'ГБУЗ РБ Туймазинская ЦРБ'!#REF!</definedName>
    <definedName name="T_РЕЗ15" localSheetId="34">'ГБУЗ РБ Учалинская ЦГБ'!#REF!</definedName>
    <definedName name="T_РЕЗ15" localSheetId="20">'ГБУЗ РБ Федоровская ЦРБ'!#REF!</definedName>
    <definedName name="T_РЕЗ15" localSheetId="23">'ГБУЗ РБ ЦГБ г.Сибай'!#REF!</definedName>
    <definedName name="T_РЕЗ15" localSheetId="75">'ГБУЗ РБ Чекмагушевская ЦРБ'!#REF!</definedName>
    <definedName name="T_РЕЗ15" localSheetId="35">'ГБУЗ РБ Чишминская ЦРБ'!#REF!</definedName>
    <definedName name="T_РЕЗ15" localSheetId="32">'ГБУЗ РБ Шаранская ЦРБ'!#REF!</definedName>
    <definedName name="T_РЕЗ15" localSheetId="38">'ГБУЗ РБ Языковская ЦРБ'!#REF!</definedName>
    <definedName name="T_РЕЗ15" localSheetId="42">'ГБУЗ РБ Янаульская ЦРБ'!#REF!</definedName>
    <definedName name="T_РЕЗ15" localSheetId="19">'ООО "Медсервис" г. Салават'!#REF!</definedName>
    <definedName name="T_РЕЗ15" localSheetId="2">'УФИЦ РАН'!#REF!</definedName>
    <definedName name="T_РЕЗ15" localSheetId="53">'ФГБОУ ВО БГМУ МЗ РФ'!#REF!</definedName>
    <definedName name="T_РЕЗ15" localSheetId="61">'ФГБУЗ МСЧ №142 ФМБА России'!#REF!</definedName>
    <definedName name="T_РЕЗ15" localSheetId="26">'ЧУЗ "РЖД-Медицина"г.Стерлитамак'!#REF!</definedName>
    <definedName name="T_РЕЗ15" localSheetId="43">'ЧУЗ"КБ"РЖД-Медицина" г.Уфа'!#REF!</definedName>
    <definedName name="T_РЕЗ16" localSheetId="22">'ГБУЗ РБ Акъярская ЦРБ'!#REF!</definedName>
    <definedName name="T_РЕЗ16" localSheetId="47">'ГБУЗ РБ Архангельская ЦРБ'!#REF!</definedName>
    <definedName name="T_РЕЗ16" localSheetId="58">'ГБУЗ РБ Аскаровская ЦРБ'!#REF!</definedName>
    <definedName name="T_РЕЗ16" localSheetId="66">'ГБУЗ РБ Аскинская ЦРБ'!#REF!</definedName>
    <definedName name="T_РЕЗ16" localSheetId="36">'ГБУЗ РБ Баймакская ЦГБ'!#REF!</definedName>
    <definedName name="T_РЕЗ16" localSheetId="78">'ГБУЗ РБ Бакалинская ЦРБ'!#REF!</definedName>
    <definedName name="T_РЕЗ16" localSheetId="41">'ГБУЗ РБ Балтачевская ЦРБ'!#REF!</definedName>
    <definedName name="T_РЕЗ16" localSheetId="54">'ГБУЗ РБ Белебеевская ЦРБ'!#REF!</definedName>
    <definedName name="T_РЕЗ16" localSheetId="72">'ГБУЗ РБ Белокатайская ЦРБ'!#REF!</definedName>
    <definedName name="T_РЕЗ16" localSheetId="60">'ГБУЗ РБ Белорецкая ЦРКБ'!#REF!</definedName>
    <definedName name="T_РЕЗ16" localSheetId="55">'ГБУЗ РБ Бижбулякская ЦРБ'!#REF!</definedName>
    <definedName name="T_РЕЗ16" localSheetId="63">'ГБУЗ РБ Бирская ЦРБ'!#REF!</definedName>
    <definedName name="T_РЕЗ16" localSheetId="45">'ГБУЗ РБ Благовещенская ЦРБ'!#REF!</definedName>
    <definedName name="T_РЕЗ16" localSheetId="69">'ГБУЗ РБ Большеустьикинская ЦРБ'!#REF!</definedName>
    <definedName name="T_РЕЗ16" localSheetId="37">'ГБУЗ РБ Буздякская ЦРБ'!#REF!</definedName>
    <definedName name="T_РЕЗ16" localSheetId="67">'ГБУЗ РБ Бураевская ЦРБ'!#REF!</definedName>
    <definedName name="T_РЕЗ16" localSheetId="59">'ГБУЗ РБ Бурзянская ЦРБ'!#REF!</definedName>
    <definedName name="T_РЕЗ16" localSheetId="40">'ГБУЗ РБ Верхне-Татыш. ЦРБ'!#REF!</definedName>
    <definedName name="T_РЕЗ16" localSheetId="77">'ГБУЗ РБ Верхнеяркеевская ЦРБ'!#REF!</definedName>
    <definedName name="T_РЕЗ16" localSheetId="18">'ГБУЗ РБ ГБ № 1 г.Октябрьский'!#REF!</definedName>
    <definedName name="T_РЕЗ16" localSheetId="25">'ГБУЗ РБ ГБ № 2 г.Стерлитамак'!#REF!</definedName>
    <definedName name="T_РЕЗ16" localSheetId="62">'ГБУЗ РБ ГБ № 9 г.Уфа'!#REF!</definedName>
    <definedName name="T_РЕЗ16" localSheetId="11">'ГБУЗ РБ ГБ г.Кумертау'!#REF!</definedName>
    <definedName name="T_РЕЗ16" localSheetId="15">'ГБУЗ РБ ГБ г.Нефтекамск'!#REF!</definedName>
    <definedName name="T_РЕЗ16" localSheetId="21">'ГБУЗ РБ ГБ г.Салават'!#REF!</definedName>
    <definedName name="T_РЕЗ16" localSheetId="14">'ГБУЗ РБ ГДКБ № 17 г.Уфа'!#REF!</definedName>
    <definedName name="T_РЕЗ16" localSheetId="24">'ГБУЗ РБ ГКБ № 1 г.Стерлитамак'!#REF!</definedName>
    <definedName name="T_РЕЗ16" localSheetId="50">'ГБУЗ РБ ГКБ № 13 г.Уфа'!#REF!</definedName>
    <definedName name="T_РЕЗ16" localSheetId="76">'ГБУЗ РБ ГКБ № 18 г.Уфа'!#REF!</definedName>
    <definedName name="T_РЕЗ16" localSheetId="52">'ГБУЗ РБ ГКБ № 21 г.Уфа'!#REF!</definedName>
    <definedName name="T_РЕЗ16" localSheetId="57">'ГБУЗ РБ ГКБ № 5 г.Уфа'!#REF!</definedName>
    <definedName name="T_РЕЗ16" localSheetId="33">'ГБУЗ РБ ГКБ № 8 г.Уфа'!#REF!</definedName>
    <definedName name="T_РЕЗ16" localSheetId="82">'ГБУЗ РБ ГКБ Демского р-на г.Уфы'!#REF!</definedName>
    <definedName name="T_РЕЗ16" localSheetId="4">'ГБУЗ РБ Давлекановская ЦРБ'!#REF!</definedName>
    <definedName name="T_РЕЗ16" localSheetId="30">'ГБУЗ РБ ДБ г.Стерлитамак'!#REF!</definedName>
    <definedName name="T_РЕЗ16" localSheetId="10">'ГБУЗ РБ ДП № 2 г.Уфа'!#REF!</definedName>
    <definedName name="T_РЕЗ16" localSheetId="6">'ГБУЗ РБ ДП № 3 г.Уфа'!#REF!</definedName>
    <definedName name="T_РЕЗ16" localSheetId="73">'ГБУЗ РБ ДП № 4 г.Уфа'!#REF!</definedName>
    <definedName name="T_РЕЗ16" localSheetId="12">'ГБУЗ РБ ДП № 5 г.Уфа'!#REF!</definedName>
    <definedName name="T_РЕЗ16" localSheetId="13">'ГБУЗ РБ ДП № 6 г.Уфа'!#REF!</definedName>
    <definedName name="T_РЕЗ16" localSheetId="74">'ГБУЗ РБ Дюртюлинская ЦРБ'!#REF!</definedName>
    <definedName name="T_РЕЗ16" localSheetId="56">'ГБУЗ РБ Ермекеевская ЦРБ'!#REF!</definedName>
    <definedName name="T_РЕЗ16" localSheetId="39">'ГБУЗ РБ Зилаирская ЦРБ'!#REF!</definedName>
    <definedName name="T_РЕЗ16" localSheetId="44">'ГБУЗ РБ Иглинская ЦРБ'!#REF!</definedName>
    <definedName name="T_РЕЗ16" localSheetId="9">'ГБУЗ РБ Исянгуловская ЦРБ'!#REF!</definedName>
    <definedName name="T_РЕЗ16" localSheetId="79">'ГБУЗ РБ Ишимбайская ЦРБ'!#REF!</definedName>
    <definedName name="T_РЕЗ16" localSheetId="17">'ГБУЗ РБ Калтасинская ЦРБ'!#REF!</definedName>
    <definedName name="T_РЕЗ16" localSheetId="65">'ГБУЗ РБ Караидельская ЦРБ'!#REF!</definedName>
    <definedName name="T_РЕЗ16" localSheetId="48">'ГБУЗ РБ Кармаскалинская ЦРБ'!#REF!</definedName>
    <definedName name="T_РЕЗ16" localSheetId="51">'ГБУЗ РБ КБСМП г.Уфа'!#REF!</definedName>
    <definedName name="T_РЕЗ16" localSheetId="71">'ГБУЗ РБ Кигинская ЦРБ'!#REF!</definedName>
    <definedName name="T_РЕЗ16" localSheetId="16">'ГБУЗ РБ Краснокамская ЦРБ'!#REF!</definedName>
    <definedName name="T_РЕЗ16" localSheetId="27">'ГБУЗ РБ Красноусольская ЦРБ'!#REF!</definedName>
    <definedName name="T_РЕЗ16" localSheetId="49">'ГБУЗ РБ Кушнаренковская ЦРБ'!#REF!</definedName>
    <definedName name="T_РЕЗ16" localSheetId="70">'ГБУЗ РБ Малоязовская ЦРБ'!#REF!</definedName>
    <definedName name="T_РЕЗ16" localSheetId="8">'ГБУЗ РБ Мелеузовская ЦРБ'!#REF!</definedName>
    <definedName name="T_РЕЗ16" localSheetId="68">'ГБУЗ РБ Месягутовская ЦРБ'!#REF!</definedName>
    <definedName name="T_РЕЗ16" localSheetId="64">'ГБУЗ РБ Мишкинская ЦРБ'!#REF!</definedName>
    <definedName name="T_РЕЗ16" localSheetId="3">'ГБУЗ РБ Миякинская ЦРБ'!#REF!</definedName>
    <definedName name="T_РЕЗ16" localSheetId="7">'ГБУЗ РБ Мраковская ЦРБ'!#REF!</definedName>
    <definedName name="T_РЕЗ16" localSheetId="46">'ГБУЗ РБ Нуримановская ЦРБ'!#REF!</definedName>
    <definedName name="T_РЕЗ16" localSheetId="80">'ГБУЗ РБ Поликлиника № 43 г.Уфа'!#REF!</definedName>
    <definedName name="T_РЕЗ16" localSheetId="81">'ГБУЗ РБ ПОликлиника № 46 г.Уфа'!#REF!</definedName>
    <definedName name="T_РЕЗ16" localSheetId="83">'ГБУЗ РБ Поликлиника № 50 г.Уфа'!#REF!</definedName>
    <definedName name="T_РЕЗ16" localSheetId="5">'ГБУЗ РБ Раевская ЦРБ'!#REF!</definedName>
    <definedName name="T_РЕЗ16" localSheetId="28">'ГБУЗ РБ Стерлибашевская ЦРБ'!#REF!</definedName>
    <definedName name="T_РЕЗ16" localSheetId="29">'ГБУЗ РБ Толбазинская ЦРБ'!#REF!</definedName>
    <definedName name="T_РЕЗ16" localSheetId="31">'ГБУЗ РБ Туймазинская ЦРБ'!#REF!</definedName>
    <definedName name="T_РЕЗ16" localSheetId="34">'ГБУЗ РБ Учалинская ЦГБ'!#REF!</definedName>
    <definedName name="T_РЕЗ16" localSheetId="20">'ГБУЗ РБ Федоровская ЦРБ'!#REF!</definedName>
    <definedName name="T_РЕЗ16" localSheetId="23">'ГБУЗ РБ ЦГБ г.Сибай'!#REF!</definedName>
    <definedName name="T_РЕЗ16" localSheetId="75">'ГБУЗ РБ Чекмагушевская ЦРБ'!#REF!</definedName>
    <definedName name="T_РЕЗ16" localSheetId="35">'ГБУЗ РБ Чишминская ЦРБ'!#REF!</definedName>
    <definedName name="T_РЕЗ16" localSheetId="32">'ГБУЗ РБ Шаранская ЦРБ'!#REF!</definedName>
    <definedName name="T_РЕЗ16" localSheetId="38">'ГБУЗ РБ Языковская ЦРБ'!#REF!</definedName>
    <definedName name="T_РЕЗ16" localSheetId="42">'ГБУЗ РБ Янаульская ЦРБ'!#REF!</definedName>
    <definedName name="T_РЕЗ16" localSheetId="19">'ООО "Медсервис" г. Салават'!#REF!</definedName>
    <definedName name="T_РЕЗ16" localSheetId="2">'УФИЦ РАН'!#REF!</definedName>
    <definedName name="T_РЕЗ16" localSheetId="53">'ФГБОУ ВО БГМУ МЗ РФ'!#REF!</definedName>
    <definedName name="T_РЕЗ16" localSheetId="61">'ФГБУЗ МСЧ №142 ФМБА России'!#REF!</definedName>
    <definedName name="T_РЕЗ16" localSheetId="26">'ЧУЗ "РЖД-Медицина"г.Стерлитамак'!#REF!</definedName>
    <definedName name="T_РЕЗ16" localSheetId="43">'ЧУЗ"КБ"РЖД-Медицина" г.Уфа'!#REF!</definedName>
    <definedName name="T_РЕЗ17" localSheetId="22">'ГБУЗ РБ Акъярская ЦРБ'!$J$23</definedName>
    <definedName name="T_РЕЗ17" localSheetId="47">'ГБУЗ РБ Архангельская ЦРБ'!$J$23</definedName>
    <definedName name="T_РЕЗ17" localSheetId="58">'ГБУЗ РБ Аскаровская ЦРБ'!$J$23</definedName>
    <definedName name="T_РЕЗ17" localSheetId="66">'ГБУЗ РБ Аскинская ЦРБ'!$J$23</definedName>
    <definedName name="T_РЕЗ17" localSheetId="36">'ГБУЗ РБ Баймакская ЦГБ'!$J$23</definedName>
    <definedName name="T_РЕЗ17" localSheetId="78">'ГБУЗ РБ Бакалинская ЦРБ'!$J$23</definedName>
    <definedName name="T_РЕЗ17" localSheetId="41">'ГБУЗ РБ Балтачевская ЦРБ'!$J$23</definedName>
    <definedName name="T_РЕЗ17" localSheetId="54">'ГБУЗ РБ Белебеевская ЦРБ'!$J$23</definedName>
    <definedName name="T_РЕЗ17" localSheetId="72">'ГБУЗ РБ Белокатайская ЦРБ'!$J$23</definedName>
    <definedName name="T_РЕЗ17" localSheetId="60">'ГБУЗ РБ Белорецкая ЦРКБ'!$J$23</definedName>
    <definedName name="T_РЕЗ17" localSheetId="55">'ГБУЗ РБ Бижбулякская ЦРБ'!$J$23</definedName>
    <definedName name="T_РЕЗ17" localSheetId="63">'ГБУЗ РБ Бирская ЦРБ'!$J$23</definedName>
    <definedName name="T_РЕЗ17" localSheetId="45">'ГБУЗ РБ Благовещенская ЦРБ'!$J$23</definedName>
    <definedName name="T_РЕЗ17" localSheetId="69">'ГБУЗ РБ Большеустьикинская ЦРБ'!$J$23</definedName>
    <definedName name="T_РЕЗ17" localSheetId="37">'ГБУЗ РБ Буздякская ЦРБ'!$J$23</definedName>
    <definedName name="T_РЕЗ17" localSheetId="67">'ГБУЗ РБ Бураевская ЦРБ'!$J$23</definedName>
    <definedName name="T_РЕЗ17" localSheetId="59">'ГБУЗ РБ Бурзянская ЦРБ'!$J$23</definedName>
    <definedName name="T_РЕЗ17" localSheetId="40">'ГБУЗ РБ Верхне-Татыш. ЦРБ'!$J$23</definedName>
    <definedName name="T_РЕЗ17" localSheetId="77">'ГБУЗ РБ Верхнеяркеевская ЦРБ'!$J$23</definedName>
    <definedName name="T_РЕЗ17" localSheetId="18">'ГБУЗ РБ ГБ № 1 г.Октябрьский'!$J$23</definedName>
    <definedName name="T_РЕЗ17" localSheetId="25">'ГБУЗ РБ ГБ № 2 г.Стерлитамак'!$J$23</definedName>
    <definedName name="T_РЕЗ17" localSheetId="62">'ГБУЗ РБ ГБ № 9 г.Уфа'!$J$23</definedName>
    <definedName name="T_РЕЗ17" localSheetId="11">'ГБУЗ РБ ГБ г.Кумертау'!$J$23</definedName>
    <definedName name="T_РЕЗ17" localSheetId="15">'ГБУЗ РБ ГБ г.Нефтекамск'!$J$23</definedName>
    <definedName name="T_РЕЗ17" localSheetId="21">'ГБУЗ РБ ГБ г.Салават'!$J$23</definedName>
    <definedName name="T_РЕЗ17" localSheetId="14">'ГБУЗ РБ ГДКБ № 17 г.Уфа'!$J$23</definedName>
    <definedName name="T_РЕЗ17" localSheetId="24">'ГБУЗ РБ ГКБ № 1 г.Стерлитамак'!$J$23</definedName>
    <definedName name="T_РЕЗ17" localSheetId="50">'ГБУЗ РБ ГКБ № 13 г.Уфа'!$J$23</definedName>
    <definedName name="T_РЕЗ17" localSheetId="76">'ГБУЗ РБ ГКБ № 18 г.Уфа'!$J$23</definedName>
    <definedName name="T_РЕЗ17" localSheetId="52">'ГБУЗ РБ ГКБ № 21 г.Уфа'!$J$23</definedName>
    <definedName name="T_РЕЗ17" localSheetId="57">'ГБУЗ РБ ГКБ № 5 г.Уфа'!$J$23</definedName>
    <definedName name="T_РЕЗ17" localSheetId="33">'ГБУЗ РБ ГКБ № 8 г.Уфа'!$J$23</definedName>
    <definedName name="T_РЕЗ17" localSheetId="82">'ГБУЗ РБ ГКБ Демского р-на г.Уфы'!$J$23</definedName>
    <definedName name="T_РЕЗ17" localSheetId="4">'ГБУЗ РБ Давлекановская ЦРБ'!$J$23</definedName>
    <definedName name="T_РЕЗ17" localSheetId="30">'ГБУЗ РБ ДБ г.Стерлитамак'!$J$23</definedName>
    <definedName name="T_РЕЗ17" localSheetId="10">'ГБУЗ РБ ДП № 2 г.Уфа'!$J$23</definedName>
    <definedName name="T_РЕЗ17" localSheetId="6">'ГБУЗ РБ ДП № 3 г.Уфа'!$J$23</definedName>
    <definedName name="T_РЕЗ17" localSheetId="73">'ГБУЗ РБ ДП № 4 г.Уфа'!$J$23</definedName>
    <definedName name="T_РЕЗ17" localSheetId="12">'ГБУЗ РБ ДП № 5 г.Уфа'!$J$23</definedName>
    <definedName name="T_РЕЗ17" localSheetId="13">'ГБУЗ РБ ДП № 6 г.Уфа'!$J$23</definedName>
    <definedName name="T_РЕЗ17" localSheetId="74">'ГБУЗ РБ Дюртюлинская ЦРБ'!$J$23</definedName>
    <definedName name="T_РЕЗ17" localSheetId="56">'ГБУЗ РБ Ермекеевская ЦРБ'!$J$23</definedName>
    <definedName name="T_РЕЗ17" localSheetId="39">'ГБУЗ РБ Зилаирская ЦРБ'!$J$23</definedName>
    <definedName name="T_РЕЗ17" localSheetId="44">'ГБУЗ РБ Иглинская ЦРБ'!$J$23</definedName>
    <definedName name="T_РЕЗ17" localSheetId="9">'ГБУЗ РБ Исянгуловская ЦРБ'!$J$23</definedName>
    <definedName name="T_РЕЗ17" localSheetId="79">'ГБУЗ РБ Ишимбайская ЦРБ'!$J$23</definedName>
    <definedName name="T_РЕЗ17" localSheetId="17">'ГБУЗ РБ Калтасинская ЦРБ'!$J$23</definedName>
    <definedName name="T_РЕЗ17" localSheetId="65">'ГБУЗ РБ Караидельская ЦРБ'!$J$23</definedName>
    <definedName name="T_РЕЗ17" localSheetId="48">'ГБУЗ РБ Кармаскалинская ЦРБ'!$J$23</definedName>
    <definedName name="T_РЕЗ17" localSheetId="51">'ГБУЗ РБ КБСМП г.Уфа'!$J$23</definedName>
    <definedName name="T_РЕЗ17" localSheetId="71">'ГБУЗ РБ Кигинская ЦРБ'!$J$23</definedName>
    <definedName name="T_РЕЗ17" localSheetId="16">'ГБУЗ РБ Краснокамская ЦРБ'!$J$23</definedName>
    <definedName name="T_РЕЗ17" localSheetId="27">'ГБУЗ РБ Красноусольская ЦРБ'!$J$23</definedName>
    <definedName name="T_РЕЗ17" localSheetId="49">'ГБУЗ РБ Кушнаренковская ЦРБ'!$J$23</definedName>
    <definedName name="T_РЕЗ17" localSheetId="70">'ГБУЗ РБ Малоязовская ЦРБ'!$J$23</definedName>
    <definedName name="T_РЕЗ17" localSheetId="8">'ГБУЗ РБ Мелеузовская ЦРБ'!$J$23</definedName>
    <definedName name="T_РЕЗ17" localSheetId="68">'ГБУЗ РБ Месягутовская ЦРБ'!$J$23</definedName>
    <definedName name="T_РЕЗ17" localSheetId="64">'ГБУЗ РБ Мишкинская ЦРБ'!$J$23</definedName>
    <definedName name="T_РЕЗ17" localSheetId="3">'ГБУЗ РБ Миякинская ЦРБ'!$J$23</definedName>
    <definedName name="T_РЕЗ17" localSheetId="7">'ГБУЗ РБ Мраковская ЦРБ'!$J$23</definedName>
    <definedName name="T_РЕЗ17" localSheetId="46">'ГБУЗ РБ Нуримановская ЦРБ'!$J$23</definedName>
    <definedName name="T_РЕЗ17" localSheetId="80">'ГБУЗ РБ Поликлиника № 43 г.Уфа'!$J$23</definedName>
    <definedName name="T_РЕЗ17" localSheetId="81">'ГБУЗ РБ ПОликлиника № 46 г.Уфа'!$J$23</definedName>
    <definedName name="T_РЕЗ17" localSheetId="83">'ГБУЗ РБ Поликлиника № 50 г.Уфа'!$J$23</definedName>
    <definedName name="T_РЕЗ17" localSheetId="5">'ГБУЗ РБ Раевская ЦРБ'!$J$23</definedName>
    <definedName name="T_РЕЗ17" localSheetId="28">'ГБУЗ РБ Стерлибашевская ЦРБ'!$J$23</definedName>
    <definedName name="T_РЕЗ17" localSheetId="29">'ГБУЗ РБ Толбазинская ЦРБ'!$J$23</definedName>
    <definedName name="T_РЕЗ17" localSheetId="31">'ГБУЗ РБ Туймазинская ЦРБ'!$J$23</definedName>
    <definedName name="T_РЕЗ17" localSheetId="34">'ГБУЗ РБ Учалинская ЦГБ'!$J$23</definedName>
    <definedName name="T_РЕЗ17" localSheetId="20">'ГБУЗ РБ Федоровская ЦРБ'!$J$23</definedName>
    <definedName name="T_РЕЗ17" localSheetId="23">'ГБУЗ РБ ЦГБ г.Сибай'!$J$23</definedName>
    <definedName name="T_РЕЗ17" localSheetId="75">'ГБУЗ РБ Чекмагушевская ЦРБ'!$J$23</definedName>
    <definedName name="T_РЕЗ17" localSheetId="35">'ГБУЗ РБ Чишминская ЦРБ'!$J$23</definedName>
    <definedName name="T_РЕЗ17" localSheetId="32">'ГБУЗ РБ Шаранская ЦРБ'!$J$23</definedName>
    <definedName name="T_РЕЗ17" localSheetId="38">'ГБУЗ РБ Языковская ЦРБ'!$J$23</definedName>
    <definedName name="T_РЕЗ17" localSheetId="42">'ГБУЗ РБ Янаульская ЦРБ'!$J$23</definedName>
    <definedName name="T_РЕЗ17" localSheetId="19">'ООО "Медсервис" г. Салават'!$J$23</definedName>
    <definedName name="T_РЕЗ17" localSheetId="2">'УФИЦ РАН'!$J$23</definedName>
    <definedName name="T_РЕЗ17" localSheetId="53">'ФГБОУ ВО БГМУ МЗ РФ'!$J$23</definedName>
    <definedName name="T_РЕЗ17" localSheetId="61">'ФГБУЗ МСЧ №142 ФМБА России'!$J$23</definedName>
    <definedName name="T_РЕЗ17" localSheetId="26">'ЧУЗ "РЖД-Медицина"г.Стерлитамак'!$J$23</definedName>
    <definedName name="T_РЕЗ17" localSheetId="43">'ЧУЗ"КБ"РЖД-Медицина" г.Уфа'!$J$23</definedName>
    <definedName name="T_РЕЗ18" localSheetId="22">'ГБУЗ РБ Акъярская ЦРБ'!#REF!</definedName>
    <definedName name="T_РЕЗ18" localSheetId="47">'ГБУЗ РБ Архангельская ЦРБ'!#REF!</definedName>
    <definedName name="T_РЕЗ18" localSheetId="58">'ГБУЗ РБ Аскаровская ЦРБ'!#REF!</definedName>
    <definedName name="T_РЕЗ18" localSheetId="66">'ГБУЗ РБ Аскинская ЦРБ'!#REF!</definedName>
    <definedName name="T_РЕЗ18" localSheetId="36">'ГБУЗ РБ Баймакская ЦГБ'!#REF!</definedName>
    <definedName name="T_РЕЗ18" localSheetId="78">'ГБУЗ РБ Бакалинская ЦРБ'!#REF!</definedName>
    <definedName name="T_РЕЗ18" localSheetId="41">'ГБУЗ РБ Балтачевская ЦРБ'!#REF!</definedName>
    <definedName name="T_РЕЗ18" localSheetId="54">'ГБУЗ РБ Белебеевская ЦРБ'!#REF!</definedName>
    <definedName name="T_РЕЗ18" localSheetId="72">'ГБУЗ РБ Белокатайская ЦРБ'!#REF!</definedName>
    <definedName name="T_РЕЗ18" localSheetId="60">'ГБУЗ РБ Белорецкая ЦРКБ'!#REF!</definedName>
    <definedName name="T_РЕЗ18" localSheetId="55">'ГБУЗ РБ Бижбулякская ЦРБ'!#REF!</definedName>
    <definedName name="T_РЕЗ18" localSheetId="63">'ГБУЗ РБ Бирская ЦРБ'!#REF!</definedName>
    <definedName name="T_РЕЗ18" localSheetId="45">'ГБУЗ РБ Благовещенская ЦРБ'!#REF!</definedName>
    <definedName name="T_РЕЗ18" localSheetId="69">'ГБУЗ РБ Большеустьикинская ЦРБ'!#REF!</definedName>
    <definedName name="T_РЕЗ18" localSheetId="37">'ГБУЗ РБ Буздякская ЦРБ'!#REF!</definedName>
    <definedName name="T_РЕЗ18" localSheetId="67">'ГБУЗ РБ Бураевская ЦРБ'!#REF!</definedName>
    <definedName name="T_РЕЗ18" localSheetId="59">'ГБУЗ РБ Бурзянская ЦРБ'!#REF!</definedName>
    <definedName name="T_РЕЗ18" localSheetId="40">'ГБУЗ РБ Верхне-Татыш. ЦРБ'!#REF!</definedName>
    <definedName name="T_РЕЗ18" localSheetId="77">'ГБУЗ РБ Верхнеяркеевская ЦРБ'!#REF!</definedName>
    <definedName name="T_РЕЗ18" localSheetId="18">'ГБУЗ РБ ГБ № 1 г.Октябрьский'!#REF!</definedName>
    <definedName name="T_РЕЗ18" localSheetId="25">'ГБУЗ РБ ГБ № 2 г.Стерлитамак'!#REF!</definedName>
    <definedName name="T_РЕЗ18" localSheetId="62">'ГБУЗ РБ ГБ № 9 г.Уфа'!#REF!</definedName>
    <definedName name="T_РЕЗ18" localSheetId="11">'ГБУЗ РБ ГБ г.Кумертау'!#REF!</definedName>
    <definedName name="T_РЕЗ18" localSheetId="15">'ГБУЗ РБ ГБ г.Нефтекамск'!#REF!</definedName>
    <definedName name="T_РЕЗ18" localSheetId="21">'ГБУЗ РБ ГБ г.Салават'!#REF!</definedName>
    <definedName name="T_РЕЗ18" localSheetId="14">'ГБУЗ РБ ГДКБ № 17 г.Уфа'!#REF!</definedName>
    <definedName name="T_РЕЗ18" localSheetId="24">'ГБУЗ РБ ГКБ № 1 г.Стерлитамак'!#REF!</definedName>
    <definedName name="T_РЕЗ18" localSheetId="50">'ГБУЗ РБ ГКБ № 13 г.Уфа'!#REF!</definedName>
    <definedName name="T_РЕЗ18" localSheetId="76">'ГБУЗ РБ ГКБ № 18 г.Уфа'!#REF!</definedName>
    <definedName name="T_РЕЗ18" localSheetId="52">'ГБУЗ РБ ГКБ № 21 г.Уфа'!#REF!</definedName>
    <definedName name="T_РЕЗ18" localSheetId="57">'ГБУЗ РБ ГКБ № 5 г.Уфа'!#REF!</definedName>
    <definedName name="T_РЕЗ18" localSheetId="33">'ГБУЗ РБ ГКБ № 8 г.Уфа'!#REF!</definedName>
    <definedName name="T_РЕЗ18" localSheetId="82">'ГБУЗ РБ ГКБ Демского р-на г.Уфы'!#REF!</definedName>
    <definedName name="T_РЕЗ18" localSheetId="4">'ГБУЗ РБ Давлекановская ЦРБ'!#REF!</definedName>
    <definedName name="T_РЕЗ18" localSheetId="30">'ГБУЗ РБ ДБ г.Стерлитамак'!#REF!</definedName>
    <definedName name="T_РЕЗ18" localSheetId="10">'ГБУЗ РБ ДП № 2 г.Уфа'!#REF!</definedName>
    <definedName name="T_РЕЗ18" localSheetId="6">'ГБУЗ РБ ДП № 3 г.Уфа'!#REF!</definedName>
    <definedName name="T_РЕЗ18" localSheetId="73">'ГБУЗ РБ ДП № 4 г.Уфа'!#REF!</definedName>
    <definedName name="T_РЕЗ18" localSheetId="12">'ГБУЗ РБ ДП № 5 г.Уфа'!#REF!</definedName>
    <definedName name="T_РЕЗ18" localSheetId="13">'ГБУЗ РБ ДП № 6 г.Уфа'!#REF!</definedName>
    <definedName name="T_РЕЗ18" localSheetId="74">'ГБУЗ РБ Дюртюлинская ЦРБ'!#REF!</definedName>
    <definedName name="T_РЕЗ18" localSheetId="56">'ГБУЗ РБ Ермекеевская ЦРБ'!#REF!</definedName>
    <definedName name="T_РЕЗ18" localSheetId="39">'ГБУЗ РБ Зилаирская ЦРБ'!#REF!</definedName>
    <definedName name="T_РЕЗ18" localSheetId="44">'ГБУЗ РБ Иглинская ЦРБ'!#REF!</definedName>
    <definedName name="T_РЕЗ18" localSheetId="9">'ГБУЗ РБ Исянгуловская ЦРБ'!#REF!</definedName>
    <definedName name="T_РЕЗ18" localSheetId="79">'ГБУЗ РБ Ишимбайская ЦРБ'!#REF!</definedName>
    <definedName name="T_РЕЗ18" localSheetId="17">'ГБУЗ РБ Калтасинская ЦРБ'!#REF!</definedName>
    <definedName name="T_РЕЗ18" localSheetId="65">'ГБУЗ РБ Караидельская ЦРБ'!#REF!</definedName>
    <definedName name="T_РЕЗ18" localSheetId="48">'ГБУЗ РБ Кармаскалинская ЦРБ'!#REF!</definedName>
    <definedName name="T_РЕЗ18" localSheetId="51">'ГБУЗ РБ КБСМП г.Уфа'!#REF!</definedName>
    <definedName name="T_РЕЗ18" localSheetId="71">'ГБУЗ РБ Кигинская ЦРБ'!#REF!</definedName>
    <definedName name="T_РЕЗ18" localSheetId="16">'ГБУЗ РБ Краснокамская ЦРБ'!#REF!</definedName>
    <definedName name="T_РЕЗ18" localSheetId="27">'ГБУЗ РБ Красноусольская ЦРБ'!#REF!</definedName>
    <definedName name="T_РЕЗ18" localSheetId="49">'ГБУЗ РБ Кушнаренковская ЦРБ'!#REF!</definedName>
    <definedName name="T_РЕЗ18" localSheetId="70">'ГБУЗ РБ Малоязовская ЦРБ'!#REF!</definedName>
    <definedName name="T_РЕЗ18" localSheetId="8">'ГБУЗ РБ Мелеузовская ЦРБ'!#REF!</definedName>
    <definedName name="T_РЕЗ18" localSheetId="68">'ГБУЗ РБ Месягутовская ЦРБ'!#REF!</definedName>
    <definedName name="T_РЕЗ18" localSheetId="64">'ГБУЗ РБ Мишкинская ЦРБ'!#REF!</definedName>
    <definedName name="T_РЕЗ18" localSheetId="3">'ГБУЗ РБ Миякинская ЦРБ'!#REF!</definedName>
    <definedName name="T_РЕЗ18" localSheetId="7">'ГБУЗ РБ Мраковская ЦРБ'!#REF!</definedName>
    <definedName name="T_РЕЗ18" localSheetId="46">'ГБУЗ РБ Нуримановская ЦРБ'!#REF!</definedName>
    <definedName name="T_РЕЗ18" localSheetId="80">'ГБУЗ РБ Поликлиника № 43 г.Уфа'!#REF!</definedName>
    <definedName name="T_РЕЗ18" localSheetId="81">'ГБУЗ РБ ПОликлиника № 46 г.Уфа'!#REF!</definedName>
    <definedName name="T_РЕЗ18" localSheetId="83">'ГБУЗ РБ Поликлиника № 50 г.Уфа'!#REF!</definedName>
    <definedName name="T_РЕЗ18" localSheetId="5">'ГБУЗ РБ Раевская ЦРБ'!#REF!</definedName>
    <definedName name="T_РЕЗ18" localSheetId="28">'ГБУЗ РБ Стерлибашевская ЦРБ'!#REF!</definedName>
    <definedName name="T_РЕЗ18" localSheetId="29">'ГБУЗ РБ Толбазинская ЦРБ'!#REF!</definedName>
    <definedName name="T_РЕЗ18" localSheetId="31">'ГБУЗ РБ Туймазинская ЦРБ'!#REF!</definedName>
    <definedName name="T_РЕЗ18" localSheetId="34">'ГБУЗ РБ Учалинская ЦГБ'!#REF!</definedName>
    <definedName name="T_РЕЗ18" localSheetId="20">'ГБУЗ РБ Федоровская ЦРБ'!#REF!</definedName>
    <definedName name="T_РЕЗ18" localSheetId="23">'ГБУЗ РБ ЦГБ г.Сибай'!#REF!</definedName>
    <definedName name="T_РЕЗ18" localSheetId="75">'ГБУЗ РБ Чекмагушевская ЦРБ'!#REF!</definedName>
    <definedName name="T_РЕЗ18" localSheetId="35">'ГБУЗ РБ Чишминская ЦРБ'!#REF!</definedName>
    <definedName name="T_РЕЗ18" localSheetId="32">'ГБУЗ РБ Шаранская ЦРБ'!#REF!</definedName>
    <definedName name="T_РЕЗ18" localSheetId="38">'ГБУЗ РБ Языковская ЦРБ'!#REF!</definedName>
    <definedName name="T_РЕЗ18" localSheetId="42">'ГБУЗ РБ Янаульская ЦРБ'!#REF!</definedName>
    <definedName name="T_РЕЗ18" localSheetId="19">'ООО "Медсервис" г. Салават'!#REF!</definedName>
    <definedName name="T_РЕЗ18" localSheetId="2">'УФИЦ РАН'!#REF!</definedName>
    <definedName name="T_РЕЗ18" localSheetId="53">'ФГБОУ ВО БГМУ МЗ РФ'!#REF!</definedName>
    <definedName name="T_РЕЗ18" localSheetId="61">'ФГБУЗ МСЧ №142 ФМБА России'!#REF!</definedName>
    <definedName name="T_РЕЗ18" localSheetId="26">'ЧУЗ "РЖД-Медицина"г.Стерлитамак'!#REF!</definedName>
    <definedName name="T_РЕЗ18" localSheetId="43">'ЧУЗ"КБ"РЖД-Медицина" г.Уфа'!#REF!</definedName>
    <definedName name="T_РЕЗ19" localSheetId="22">'ГБУЗ РБ Акъярская ЦРБ'!$J$27</definedName>
    <definedName name="T_РЕЗ19" localSheetId="47">'ГБУЗ РБ Архангельская ЦРБ'!$J$27</definedName>
    <definedName name="T_РЕЗ19" localSheetId="58">'ГБУЗ РБ Аскаровская ЦРБ'!$J$27</definedName>
    <definedName name="T_РЕЗ19" localSheetId="66">'ГБУЗ РБ Аскинская ЦРБ'!$J$27</definedName>
    <definedName name="T_РЕЗ19" localSheetId="36">'ГБУЗ РБ Баймакская ЦГБ'!$J$27</definedName>
    <definedName name="T_РЕЗ19" localSheetId="78">'ГБУЗ РБ Бакалинская ЦРБ'!$J$27</definedName>
    <definedName name="T_РЕЗ19" localSheetId="41">'ГБУЗ РБ Балтачевская ЦРБ'!$J$27</definedName>
    <definedName name="T_РЕЗ19" localSheetId="54">'ГБУЗ РБ Белебеевская ЦРБ'!$J$27</definedName>
    <definedName name="T_РЕЗ19" localSheetId="72">'ГБУЗ РБ Белокатайская ЦРБ'!$J$27</definedName>
    <definedName name="T_РЕЗ19" localSheetId="60">'ГБУЗ РБ Белорецкая ЦРКБ'!$J$27</definedName>
    <definedName name="T_РЕЗ19" localSheetId="55">'ГБУЗ РБ Бижбулякская ЦРБ'!$J$27</definedName>
    <definedName name="T_РЕЗ19" localSheetId="63">'ГБУЗ РБ Бирская ЦРБ'!$J$27</definedName>
    <definedName name="T_РЕЗ19" localSheetId="45">'ГБУЗ РБ Благовещенская ЦРБ'!$J$27</definedName>
    <definedName name="T_РЕЗ19" localSheetId="69">'ГБУЗ РБ Большеустьикинская ЦРБ'!$J$27</definedName>
    <definedName name="T_РЕЗ19" localSheetId="37">'ГБУЗ РБ Буздякская ЦРБ'!$J$27</definedName>
    <definedName name="T_РЕЗ19" localSheetId="67">'ГБУЗ РБ Бураевская ЦРБ'!$J$27</definedName>
    <definedName name="T_РЕЗ19" localSheetId="59">'ГБУЗ РБ Бурзянская ЦРБ'!$J$27</definedName>
    <definedName name="T_РЕЗ19" localSheetId="40">'ГБУЗ РБ Верхне-Татыш. ЦРБ'!$J$27</definedName>
    <definedName name="T_РЕЗ19" localSheetId="77">'ГБУЗ РБ Верхнеяркеевская ЦРБ'!$J$27</definedName>
    <definedName name="T_РЕЗ19" localSheetId="18">'ГБУЗ РБ ГБ № 1 г.Октябрьский'!$J$27</definedName>
    <definedName name="T_РЕЗ19" localSheetId="25">'ГБУЗ РБ ГБ № 2 г.Стерлитамак'!$J$27</definedName>
    <definedName name="T_РЕЗ19" localSheetId="62">'ГБУЗ РБ ГБ № 9 г.Уфа'!$J$27</definedName>
    <definedName name="T_РЕЗ19" localSheetId="11">'ГБУЗ РБ ГБ г.Кумертау'!$J$27</definedName>
    <definedName name="T_РЕЗ19" localSheetId="15">'ГБУЗ РБ ГБ г.Нефтекамск'!$J$27</definedName>
    <definedName name="T_РЕЗ19" localSheetId="21">'ГБУЗ РБ ГБ г.Салават'!$J$27</definedName>
    <definedName name="T_РЕЗ19" localSheetId="14">'ГБУЗ РБ ГДКБ № 17 г.Уфа'!$J$27</definedName>
    <definedName name="T_РЕЗ19" localSheetId="24">'ГБУЗ РБ ГКБ № 1 г.Стерлитамак'!$J$27</definedName>
    <definedName name="T_РЕЗ19" localSheetId="50">'ГБУЗ РБ ГКБ № 13 г.Уфа'!$J$27</definedName>
    <definedName name="T_РЕЗ19" localSheetId="76">'ГБУЗ РБ ГКБ № 18 г.Уфа'!$J$27</definedName>
    <definedName name="T_РЕЗ19" localSheetId="52">'ГБУЗ РБ ГКБ № 21 г.Уфа'!$J$27</definedName>
    <definedName name="T_РЕЗ19" localSheetId="57">'ГБУЗ РБ ГКБ № 5 г.Уфа'!$J$27</definedName>
    <definedName name="T_РЕЗ19" localSheetId="33">'ГБУЗ РБ ГКБ № 8 г.Уфа'!$J$27</definedName>
    <definedName name="T_РЕЗ19" localSheetId="82">'ГБУЗ РБ ГКБ Демского р-на г.Уфы'!$J$27</definedName>
    <definedName name="T_РЕЗ19" localSheetId="4">'ГБУЗ РБ Давлекановская ЦРБ'!$J$27</definedName>
    <definedName name="T_РЕЗ19" localSheetId="30">'ГБУЗ РБ ДБ г.Стерлитамак'!$J$27</definedName>
    <definedName name="T_РЕЗ19" localSheetId="10">'ГБУЗ РБ ДП № 2 г.Уфа'!$J$27</definedName>
    <definedName name="T_РЕЗ19" localSheetId="6">'ГБУЗ РБ ДП № 3 г.Уфа'!$J$27</definedName>
    <definedName name="T_РЕЗ19" localSheetId="73">'ГБУЗ РБ ДП № 4 г.Уфа'!$J$27</definedName>
    <definedName name="T_РЕЗ19" localSheetId="12">'ГБУЗ РБ ДП № 5 г.Уфа'!$J$27</definedName>
    <definedName name="T_РЕЗ19" localSheetId="13">'ГБУЗ РБ ДП № 6 г.Уфа'!$J$27</definedName>
    <definedName name="T_РЕЗ19" localSheetId="74">'ГБУЗ РБ Дюртюлинская ЦРБ'!$J$27</definedName>
    <definedName name="T_РЕЗ19" localSheetId="56">'ГБУЗ РБ Ермекеевская ЦРБ'!$J$27</definedName>
    <definedName name="T_РЕЗ19" localSheetId="39">'ГБУЗ РБ Зилаирская ЦРБ'!$J$27</definedName>
    <definedName name="T_РЕЗ19" localSheetId="44">'ГБУЗ РБ Иглинская ЦРБ'!$J$27</definedName>
    <definedName name="T_РЕЗ19" localSheetId="9">'ГБУЗ РБ Исянгуловская ЦРБ'!$J$27</definedName>
    <definedName name="T_РЕЗ19" localSheetId="79">'ГБУЗ РБ Ишимбайская ЦРБ'!$J$27</definedName>
    <definedName name="T_РЕЗ19" localSheetId="17">'ГБУЗ РБ Калтасинская ЦРБ'!$J$27</definedName>
    <definedName name="T_РЕЗ19" localSheetId="65">'ГБУЗ РБ Караидельская ЦРБ'!$J$27</definedName>
    <definedName name="T_РЕЗ19" localSheetId="48">'ГБУЗ РБ Кармаскалинская ЦРБ'!$J$27</definedName>
    <definedName name="T_РЕЗ19" localSheetId="51">'ГБУЗ РБ КБСМП г.Уфа'!$J$27</definedName>
    <definedName name="T_РЕЗ19" localSheetId="71">'ГБУЗ РБ Кигинская ЦРБ'!$J$27</definedName>
    <definedName name="T_РЕЗ19" localSheetId="16">'ГБУЗ РБ Краснокамская ЦРБ'!$J$27</definedName>
    <definedName name="T_РЕЗ19" localSheetId="27">'ГБУЗ РБ Красноусольская ЦРБ'!$J$27</definedName>
    <definedName name="T_РЕЗ19" localSheetId="49">'ГБУЗ РБ Кушнаренковская ЦРБ'!$J$27</definedName>
    <definedName name="T_РЕЗ19" localSheetId="70">'ГБУЗ РБ Малоязовская ЦРБ'!$J$27</definedName>
    <definedName name="T_РЕЗ19" localSheetId="8">'ГБУЗ РБ Мелеузовская ЦРБ'!$J$27</definedName>
    <definedName name="T_РЕЗ19" localSheetId="68">'ГБУЗ РБ Месягутовская ЦРБ'!$J$27</definedName>
    <definedName name="T_РЕЗ19" localSheetId="64">'ГБУЗ РБ Мишкинская ЦРБ'!$J$27</definedName>
    <definedName name="T_РЕЗ19" localSheetId="3">'ГБУЗ РБ Миякинская ЦРБ'!$J$27</definedName>
    <definedName name="T_РЕЗ19" localSheetId="7">'ГБУЗ РБ Мраковская ЦРБ'!$J$27</definedName>
    <definedName name="T_РЕЗ19" localSheetId="46">'ГБУЗ РБ Нуримановская ЦРБ'!$J$27</definedName>
    <definedName name="T_РЕЗ19" localSheetId="80">'ГБУЗ РБ Поликлиника № 43 г.Уфа'!$J$27</definedName>
    <definedName name="T_РЕЗ19" localSheetId="81">'ГБУЗ РБ ПОликлиника № 46 г.Уфа'!$J$27</definedName>
    <definedName name="T_РЕЗ19" localSheetId="83">'ГБУЗ РБ Поликлиника № 50 г.Уфа'!$J$27</definedName>
    <definedName name="T_РЕЗ19" localSheetId="5">'ГБУЗ РБ Раевская ЦРБ'!$J$27</definedName>
    <definedName name="T_РЕЗ19" localSheetId="28">'ГБУЗ РБ Стерлибашевская ЦРБ'!$J$27</definedName>
    <definedName name="T_РЕЗ19" localSheetId="29">'ГБУЗ РБ Толбазинская ЦРБ'!$J$27</definedName>
    <definedName name="T_РЕЗ19" localSheetId="31">'ГБУЗ РБ Туймазинская ЦРБ'!$J$27</definedName>
    <definedName name="T_РЕЗ19" localSheetId="34">'ГБУЗ РБ Учалинская ЦГБ'!$J$27</definedName>
    <definedName name="T_РЕЗ19" localSheetId="20">'ГБУЗ РБ Федоровская ЦРБ'!$J$27</definedName>
    <definedName name="T_РЕЗ19" localSheetId="23">'ГБУЗ РБ ЦГБ г.Сибай'!$J$27</definedName>
    <definedName name="T_РЕЗ19" localSheetId="75">'ГБУЗ РБ Чекмагушевская ЦРБ'!$J$27</definedName>
    <definedName name="T_РЕЗ19" localSheetId="35">'ГБУЗ РБ Чишминская ЦРБ'!$J$27</definedName>
    <definedName name="T_РЕЗ19" localSheetId="32">'ГБУЗ РБ Шаранская ЦРБ'!$J$27</definedName>
    <definedName name="T_РЕЗ19" localSheetId="38">'ГБУЗ РБ Языковская ЦРБ'!$J$27</definedName>
    <definedName name="T_РЕЗ19" localSheetId="42">'ГБУЗ РБ Янаульская ЦРБ'!$J$27</definedName>
    <definedName name="T_РЕЗ19" localSheetId="19">'ООО "Медсервис" г. Салават'!$J$27</definedName>
    <definedName name="T_РЕЗ19" localSheetId="2">'УФИЦ РАН'!$J$27</definedName>
    <definedName name="T_РЕЗ19" localSheetId="53">'ФГБОУ ВО БГМУ МЗ РФ'!$J$27</definedName>
    <definedName name="T_РЕЗ19" localSheetId="61">'ФГБУЗ МСЧ №142 ФМБА России'!$J$27</definedName>
    <definedName name="T_РЕЗ19" localSheetId="26">'ЧУЗ "РЖД-Медицина"г.Стерлитамак'!$J$27</definedName>
    <definedName name="T_РЕЗ19" localSheetId="43">'ЧУЗ"КБ"РЖД-Медицина" г.Уфа'!$J$27</definedName>
    <definedName name="T_РЕЗ2" localSheetId="22">'ГБУЗ РБ Акъярская ЦРБ'!$J$9</definedName>
    <definedName name="T_РЕЗ2" localSheetId="47">'ГБУЗ РБ Архангельская ЦРБ'!$J$9</definedName>
    <definedName name="T_РЕЗ2" localSheetId="58">'ГБУЗ РБ Аскаровская ЦРБ'!$J$9</definedName>
    <definedName name="T_РЕЗ2" localSheetId="66">'ГБУЗ РБ Аскинская ЦРБ'!$J$9</definedName>
    <definedName name="T_РЕЗ2" localSheetId="36">'ГБУЗ РБ Баймакская ЦГБ'!$J$9</definedName>
    <definedName name="T_РЕЗ2" localSheetId="78">'ГБУЗ РБ Бакалинская ЦРБ'!$J$9</definedName>
    <definedName name="T_РЕЗ2" localSheetId="41">'ГБУЗ РБ Балтачевская ЦРБ'!$J$9</definedName>
    <definedName name="T_РЕЗ2" localSheetId="54">'ГБУЗ РБ Белебеевская ЦРБ'!$J$9</definedName>
    <definedName name="T_РЕЗ2" localSheetId="72">'ГБУЗ РБ Белокатайская ЦРБ'!$J$9</definedName>
    <definedName name="T_РЕЗ2" localSheetId="60">'ГБУЗ РБ Белорецкая ЦРКБ'!$J$9</definedName>
    <definedName name="T_РЕЗ2" localSheetId="55">'ГБУЗ РБ Бижбулякская ЦРБ'!$J$9</definedName>
    <definedName name="T_РЕЗ2" localSheetId="63">'ГБУЗ РБ Бирская ЦРБ'!$J$9</definedName>
    <definedName name="T_РЕЗ2" localSheetId="45">'ГБУЗ РБ Благовещенская ЦРБ'!$J$9</definedName>
    <definedName name="T_РЕЗ2" localSheetId="69">'ГБУЗ РБ Большеустьикинская ЦРБ'!$J$9</definedName>
    <definedName name="T_РЕЗ2" localSheetId="37">'ГБУЗ РБ Буздякская ЦРБ'!$J$9</definedName>
    <definedName name="T_РЕЗ2" localSheetId="67">'ГБУЗ РБ Бураевская ЦРБ'!$J$9</definedName>
    <definedName name="T_РЕЗ2" localSheetId="59">'ГБУЗ РБ Бурзянская ЦРБ'!$J$9</definedName>
    <definedName name="T_РЕЗ2" localSheetId="40">'ГБУЗ РБ Верхне-Татыш. ЦРБ'!$J$9</definedName>
    <definedName name="T_РЕЗ2" localSheetId="77">'ГБУЗ РБ Верхнеяркеевская ЦРБ'!$J$9</definedName>
    <definedName name="T_РЕЗ2" localSheetId="18">'ГБУЗ РБ ГБ № 1 г.Октябрьский'!$J$9</definedName>
    <definedName name="T_РЕЗ2" localSheetId="25">'ГБУЗ РБ ГБ № 2 г.Стерлитамак'!$J$9</definedName>
    <definedName name="T_РЕЗ2" localSheetId="62">'ГБУЗ РБ ГБ № 9 г.Уфа'!$J$9</definedName>
    <definedName name="T_РЕЗ2" localSheetId="11">'ГБУЗ РБ ГБ г.Кумертау'!$J$9</definedName>
    <definedName name="T_РЕЗ2" localSheetId="15">'ГБУЗ РБ ГБ г.Нефтекамск'!$J$9</definedName>
    <definedName name="T_РЕЗ2" localSheetId="21">'ГБУЗ РБ ГБ г.Салават'!$J$9</definedName>
    <definedName name="T_РЕЗ2" localSheetId="14">'ГБУЗ РБ ГДКБ № 17 г.Уфа'!$J$9</definedName>
    <definedName name="T_РЕЗ2" localSheetId="24">'ГБУЗ РБ ГКБ № 1 г.Стерлитамак'!$J$9</definedName>
    <definedName name="T_РЕЗ2" localSheetId="50">'ГБУЗ РБ ГКБ № 13 г.Уфа'!$J$9</definedName>
    <definedName name="T_РЕЗ2" localSheetId="76">'ГБУЗ РБ ГКБ № 18 г.Уфа'!$J$9</definedName>
    <definedName name="T_РЕЗ2" localSheetId="52">'ГБУЗ РБ ГКБ № 21 г.Уфа'!$J$9</definedName>
    <definedName name="T_РЕЗ2" localSheetId="57">'ГБУЗ РБ ГКБ № 5 г.Уфа'!$J$9</definedName>
    <definedName name="T_РЕЗ2" localSheetId="33">'ГБУЗ РБ ГКБ № 8 г.Уфа'!$J$9</definedName>
    <definedName name="T_РЕЗ2" localSheetId="82">'ГБУЗ РБ ГКБ Демского р-на г.Уфы'!$J$9</definedName>
    <definedName name="T_РЕЗ2" localSheetId="4">'ГБУЗ РБ Давлекановская ЦРБ'!$J$9</definedName>
    <definedName name="T_РЕЗ2" localSheetId="30">'ГБУЗ РБ ДБ г.Стерлитамак'!$J$9</definedName>
    <definedName name="T_РЕЗ2" localSheetId="10">'ГБУЗ РБ ДП № 2 г.Уфа'!$J$9</definedName>
    <definedName name="T_РЕЗ2" localSheetId="6">'ГБУЗ РБ ДП № 3 г.Уфа'!$J$9</definedName>
    <definedName name="T_РЕЗ2" localSheetId="73">'ГБУЗ РБ ДП № 4 г.Уфа'!$J$9</definedName>
    <definedName name="T_РЕЗ2" localSheetId="12">'ГБУЗ РБ ДП № 5 г.Уфа'!$J$9</definedName>
    <definedName name="T_РЕЗ2" localSheetId="13">'ГБУЗ РБ ДП № 6 г.Уфа'!$J$9</definedName>
    <definedName name="T_РЕЗ2" localSheetId="74">'ГБУЗ РБ Дюртюлинская ЦРБ'!$J$9</definedName>
    <definedName name="T_РЕЗ2" localSheetId="56">'ГБУЗ РБ Ермекеевская ЦРБ'!$J$9</definedName>
    <definedName name="T_РЕЗ2" localSheetId="39">'ГБУЗ РБ Зилаирская ЦРБ'!$J$9</definedName>
    <definedName name="T_РЕЗ2" localSheetId="44">'ГБУЗ РБ Иглинская ЦРБ'!$J$9</definedName>
    <definedName name="T_РЕЗ2" localSheetId="9">'ГБУЗ РБ Исянгуловская ЦРБ'!$J$9</definedName>
    <definedName name="T_РЕЗ2" localSheetId="79">'ГБУЗ РБ Ишимбайская ЦРБ'!$J$9</definedName>
    <definedName name="T_РЕЗ2" localSheetId="17">'ГБУЗ РБ Калтасинская ЦРБ'!$J$9</definedName>
    <definedName name="T_РЕЗ2" localSheetId="65">'ГБУЗ РБ Караидельская ЦРБ'!$J$9</definedName>
    <definedName name="T_РЕЗ2" localSheetId="48">'ГБУЗ РБ Кармаскалинская ЦРБ'!$J$9</definedName>
    <definedName name="T_РЕЗ2" localSheetId="51">'ГБУЗ РБ КБСМП г.Уфа'!$J$9</definedName>
    <definedName name="T_РЕЗ2" localSheetId="71">'ГБУЗ РБ Кигинская ЦРБ'!$J$9</definedName>
    <definedName name="T_РЕЗ2" localSheetId="16">'ГБУЗ РБ Краснокамская ЦРБ'!$J$9</definedName>
    <definedName name="T_РЕЗ2" localSheetId="27">'ГБУЗ РБ Красноусольская ЦРБ'!$J$9</definedName>
    <definedName name="T_РЕЗ2" localSheetId="49">'ГБУЗ РБ Кушнаренковская ЦРБ'!$J$9</definedName>
    <definedName name="T_РЕЗ2" localSheetId="70">'ГБУЗ РБ Малоязовская ЦРБ'!$J$9</definedName>
    <definedName name="T_РЕЗ2" localSheetId="8">'ГБУЗ РБ Мелеузовская ЦРБ'!$J$9</definedName>
    <definedName name="T_РЕЗ2" localSheetId="68">'ГБУЗ РБ Месягутовская ЦРБ'!$J$9</definedName>
    <definedName name="T_РЕЗ2" localSheetId="64">'ГБУЗ РБ Мишкинская ЦРБ'!$J$9</definedName>
    <definedName name="T_РЕЗ2" localSheetId="3">'ГБУЗ РБ Миякинская ЦРБ'!$J$9</definedName>
    <definedName name="T_РЕЗ2" localSheetId="7">'ГБУЗ РБ Мраковская ЦРБ'!$J$9</definedName>
    <definedName name="T_РЕЗ2" localSheetId="46">'ГБУЗ РБ Нуримановская ЦРБ'!$J$9</definedName>
    <definedName name="T_РЕЗ2" localSheetId="80">'ГБУЗ РБ Поликлиника № 43 г.Уфа'!$J$9</definedName>
    <definedName name="T_РЕЗ2" localSheetId="81">'ГБУЗ РБ ПОликлиника № 46 г.Уфа'!$J$9</definedName>
    <definedName name="T_РЕЗ2" localSheetId="83">'ГБУЗ РБ Поликлиника № 50 г.Уфа'!$J$9</definedName>
    <definedName name="T_РЕЗ2" localSheetId="5">'ГБУЗ РБ Раевская ЦРБ'!$J$9</definedName>
    <definedName name="T_РЕЗ2" localSheetId="28">'ГБУЗ РБ Стерлибашевская ЦРБ'!$J$9</definedName>
    <definedName name="T_РЕЗ2" localSheetId="29">'ГБУЗ РБ Толбазинская ЦРБ'!$J$9</definedName>
    <definedName name="T_РЕЗ2" localSheetId="31">'ГБУЗ РБ Туймазинская ЦРБ'!$J$9</definedName>
    <definedName name="T_РЕЗ2" localSheetId="34">'ГБУЗ РБ Учалинская ЦГБ'!$J$9</definedName>
    <definedName name="T_РЕЗ2" localSheetId="20">'ГБУЗ РБ Федоровская ЦРБ'!$J$9</definedName>
    <definedName name="T_РЕЗ2" localSheetId="23">'ГБУЗ РБ ЦГБ г.Сибай'!$J$9</definedName>
    <definedName name="T_РЕЗ2" localSheetId="75">'ГБУЗ РБ Чекмагушевская ЦРБ'!$J$9</definedName>
    <definedName name="T_РЕЗ2" localSheetId="35">'ГБУЗ РБ Чишминская ЦРБ'!$J$9</definedName>
    <definedName name="T_РЕЗ2" localSheetId="32">'ГБУЗ РБ Шаранская ЦРБ'!$J$9</definedName>
    <definedName name="T_РЕЗ2" localSheetId="38">'ГБУЗ РБ Языковская ЦРБ'!$J$9</definedName>
    <definedName name="T_РЕЗ2" localSheetId="42">'ГБУЗ РБ Янаульская ЦРБ'!$J$9</definedName>
    <definedName name="T_РЕЗ2" localSheetId="19">'ООО "Медсервис" г. Салават'!$J$9</definedName>
    <definedName name="T_РЕЗ2" localSheetId="2">'УФИЦ РАН'!$J$9</definedName>
    <definedName name="T_РЕЗ2" localSheetId="53">'ФГБОУ ВО БГМУ МЗ РФ'!$J$9</definedName>
    <definedName name="T_РЕЗ2" localSheetId="61">'ФГБУЗ МСЧ №142 ФМБА России'!$J$9</definedName>
    <definedName name="T_РЕЗ2" localSheetId="26">'ЧУЗ "РЖД-Медицина"г.Стерлитамак'!$J$9</definedName>
    <definedName name="T_РЕЗ2" localSheetId="43">'ЧУЗ"КБ"РЖД-Медицина" г.Уфа'!$J$9</definedName>
    <definedName name="T_РЕЗ20" localSheetId="22">'ГБУЗ РБ Акъярская ЦРБ'!$J$28</definedName>
    <definedName name="T_РЕЗ20" localSheetId="47">'ГБУЗ РБ Архангельская ЦРБ'!$J$28</definedName>
    <definedName name="T_РЕЗ20" localSheetId="58">'ГБУЗ РБ Аскаровская ЦРБ'!$J$28</definedName>
    <definedName name="T_РЕЗ20" localSheetId="66">'ГБУЗ РБ Аскинская ЦРБ'!$J$28</definedName>
    <definedName name="T_РЕЗ20" localSheetId="36">'ГБУЗ РБ Баймакская ЦГБ'!$J$28</definedName>
    <definedName name="T_РЕЗ20" localSheetId="78">'ГБУЗ РБ Бакалинская ЦРБ'!$J$28</definedName>
    <definedName name="T_РЕЗ20" localSheetId="41">'ГБУЗ РБ Балтачевская ЦРБ'!$J$28</definedName>
    <definedName name="T_РЕЗ20" localSheetId="54">'ГБУЗ РБ Белебеевская ЦРБ'!$J$28</definedName>
    <definedName name="T_РЕЗ20" localSheetId="72">'ГБУЗ РБ Белокатайская ЦРБ'!$J$28</definedName>
    <definedName name="T_РЕЗ20" localSheetId="60">'ГБУЗ РБ Белорецкая ЦРКБ'!$J$28</definedName>
    <definedName name="T_РЕЗ20" localSheetId="55">'ГБУЗ РБ Бижбулякская ЦРБ'!$J$28</definedName>
    <definedName name="T_РЕЗ20" localSheetId="63">'ГБУЗ РБ Бирская ЦРБ'!$J$28</definedName>
    <definedName name="T_РЕЗ20" localSheetId="45">'ГБУЗ РБ Благовещенская ЦРБ'!$J$28</definedName>
    <definedName name="T_РЕЗ20" localSheetId="69">'ГБУЗ РБ Большеустьикинская ЦРБ'!$J$28</definedName>
    <definedName name="T_РЕЗ20" localSheetId="37">'ГБУЗ РБ Буздякская ЦРБ'!$J$28</definedName>
    <definedName name="T_РЕЗ20" localSheetId="67">'ГБУЗ РБ Бураевская ЦРБ'!$J$28</definedName>
    <definedName name="T_РЕЗ20" localSheetId="59">'ГБУЗ РБ Бурзянская ЦРБ'!$J$28</definedName>
    <definedName name="T_РЕЗ20" localSheetId="40">'ГБУЗ РБ Верхне-Татыш. ЦРБ'!$J$28</definedName>
    <definedName name="T_РЕЗ20" localSheetId="77">'ГБУЗ РБ Верхнеяркеевская ЦРБ'!$J$28</definedName>
    <definedName name="T_РЕЗ20" localSheetId="18">'ГБУЗ РБ ГБ № 1 г.Октябрьский'!$J$28</definedName>
    <definedName name="T_РЕЗ20" localSheetId="25">'ГБУЗ РБ ГБ № 2 г.Стерлитамак'!$J$28</definedName>
    <definedName name="T_РЕЗ20" localSheetId="62">'ГБУЗ РБ ГБ № 9 г.Уфа'!$J$28</definedName>
    <definedName name="T_РЕЗ20" localSheetId="11">'ГБУЗ РБ ГБ г.Кумертау'!$J$28</definedName>
    <definedName name="T_РЕЗ20" localSheetId="15">'ГБУЗ РБ ГБ г.Нефтекамск'!$J$28</definedName>
    <definedName name="T_РЕЗ20" localSheetId="21">'ГБУЗ РБ ГБ г.Салават'!$J$28</definedName>
    <definedName name="T_РЕЗ20" localSheetId="14">'ГБУЗ РБ ГДКБ № 17 г.Уфа'!$J$28</definedName>
    <definedName name="T_РЕЗ20" localSheetId="24">'ГБУЗ РБ ГКБ № 1 г.Стерлитамак'!$J$28</definedName>
    <definedName name="T_РЕЗ20" localSheetId="50">'ГБУЗ РБ ГКБ № 13 г.Уфа'!$J$28</definedName>
    <definedName name="T_РЕЗ20" localSheetId="76">'ГБУЗ РБ ГКБ № 18 г.Уфа'!$J$28</definedName>
    <definedName name="T_РЕЗ20" localSheetId="52">'ГБУЗ РБ ГКБ № 21 г.Уфа'!$J$28</definedName>
    <definedName name="T_РЕЗ20" localSheetId="57">'ГБУЗ РБ ГКБ № 5 г.Уфа'!$J$28</definedName>
    <definedName name="T_РЕЗ20" localSheetId="33">'ГБУЗ РБ ГКБ № 8 г.Уфа'!$J$28</definedName>
    <definedName name="T_РЕЗ20" localSheetId="82">'ГБУЗ РБ ГКБ Демского р-на г.Уфы'!$J$28</definedName>
    <definedName name="T_РЕЗ20" localSheetId="4">'ГБУЗ РБ Давлекановская ЦРБ'!$J$28</definedName>
    <definedName name="T_РЕЗ20" localSheetId="30">'ГБУЗ РБ ДБ г.Стерлитамак'!$J$28</definedName>
    <definedName name="T_РЕЗ20" localSheetId="10">'ГБУЗ РБ ДП № 2 г.Уфа'!$J$28</definedName>
    <definedName name="T_РЕЗ20" localSheetId="6">'ГБУЗ РБ ДП № 3 г.Уфа'!$J$28</definedName>
    <definedName name="T_РЕЗ20" localSheetId="73">'ГБУЗ РБ ДП № 4 г.Уфа'!$J$28</definedName>
    <definedName name="T_РЕЗ20" localSheetId="12">'ГБУЗ РБ ДП № 5 г.Уфа'!$J$28</definedName>
    <definedName name="T_РЕЗ20" localSheetId="13">'ГБУЗ РБ ДП № 6 г.Уфа'!$J$28</definedName>
    <definedName name="T_РЕЗ20" localSheetId="74">'ГБУЗ РБ Дюртюлинская ЦРБ'!$J$28</definedName>
    <definedName name="T_РЕЗ20" localSheetId="56">'ГБУЗ РБ Ермекеевская ЦРБ'!$J$28</definedName>
    <definedName name="T_РЕЗ20" localSheetId="39">'ГБУЗ РБ Зилаирская ЦРБ'!$J$28</definedName>
    <definedName name="T_РЕЗ20" localSheetId="44">'ГБУЗ РБ Иглинская ЦРБ'!$J$28</definedName>
    <definedName name="T_РЕЗ20" localSheetId="9">'ГБУЗ РБ Исянгуловская ЦРБ'!$J$28</definedName>
    <definedName name="T_РЕЗ20" localSheetId="79">'ГБУЗ РБ Ишимбайская ЦРБ'!$J$28</definedName>
    <definedName name="T_РЕЗ20" localSheetId="17">'ГБУЗ РБ Калтасинская ЦРБ'!$J$28</definedName>
    <definedName name="T_РЕЗ20" localSheetId="65">'ГБУЗ РБ Караидельская ЦРБ'!$J$28</definedName>
    <definedName name="T_РЕЗ20" localSheetId="48">'ГБУЗ РБ Кармаскалинская ЦРБ'!$J$28</definedName>
    <definedName name="T_РЕЗ20" localSheetId="51">'ГБУЗ РБ КБСМП г.Уфа'!$J$28</definedName>
    <definedName name="T_РЕЗ20" localSheetId="71">'ГБУЗ РБ Кигинская ЦРБ'!$J$28</definedName>
    <definedName name="T_РЕЗ20" localSheetId="16">'ГБУЗ РБ Краснокамская ЦРБ'!$J$28</definedName>
    <definedName name="T_РЕЗ20" localSheetId="27">'ГБУЗ РБ Красноусольская ЦРБ'!$J$28</definedName>
    <definedName name="T_РЕЗ20" localSheetId="49">'ГБУЗ РБ Кушнаренковская ЦРБ'!$J$28</definedName>
    <definedName name="T_РЕЗ20" localSheetId="70">'ГБУЗ РБ Малоязовская ЦРБ'!$J$28</definedName>
    <definedName name="T_РЕЗ20" localSheetId="8">'ГБУЗ РБ Мелеузовская ЦРБ'!$J$28</definedName>
    <definedName name="T_РЕЗ20" localSheetId="68">'ГБУЗ РБ Месягутовская ЦРБ'!$J$28</definedName>
    <definedName name="T_РЕЗ20" localSheetId="64">'ГБУЗ РБ Мишкинская ЦРБ'!$J$28</definedName>
    <definedName name="T_РЕЗ20" localSheetId="3">'ГБУЗ РБ Миякинская ЦРБ'!$J$28</definedName>
    <definedName name="T_РЕЗ20" localSheetId="7">'ГБУЗ РБ Мраковская ЦРБ'!$J$28</definedName>
    <definedName name="T_РЕЗ20" localSheetId="46">'ГБУЗ РБ Нуримановская ЦРБ'!$J$28</definedName>
    <definedName name="T_РЕЗ20" localSheetId="80">'ГБУЗ РБ Поликлиника № 43 г.Уфа'!$J$28</definedName>
    <definedName name="T_РЕЗ20" localSheetId="81">'ГБУЗ РБ ПОликлиника № 46 г.Уфа'!$J$28</definedName>
    <definedName name="T_РЕЗ20" localSheetId="83">'ГБУЗ РБ Поликлиника № 50 г.Уфа'!$J$28</definedName>
    <definedName name="T_РЕЗ20" localSheetId="5">'ГБУЗ РБ Раевская ЦРБ'!$J$28</definedName>
    <definedName name="T_РЕЗ20" localSheetId="28">'ГБУЗ РБ Стерлибашевская ЦРБ'!$J$28</definedName>
    <definedName name="T_РЕЗ20" localSheetId="29">'ГБУЗ РБ Толбазинская ЦРБ'!$J$28</definedName>
    <definedName name="T_РЕЗ20" localSheetId="31">'ГБУЗ РБ Туймазинская ЦРБ'!$J$28</definedName>
    <definedName name="T_РЕЗ20" localSheetId="34">'ГБУЗ РБ Учалинская ЦГБ'!$J$28</definedName>
    <definedName name="T_РЕЗ20" localSheetId="20">'ГБУЗ РБ Федоровская ЦРБ'!$J$28</definedName>
    <definedName name="T_РЕЗ20" localSheetId="23">'ГБУЗ РБ ЦГБ г.Сибай'!$J$28</definedName>
    <definedName name="T_РЕЗ20" localSheetId="75">'ГБУЗ РБ Чекмагушевская ЦРБ'!$J$28</definedName>
    <definedName name="T_РЕЗ20" localSheetId="35">'ГБУЗ РБ Чишминская ЦРБ'!$J$28</definedName>
    <definedName name="T_РЕЗ20" localSheetId="32">'ГБУЗ РБ Шаранская ЦРБ'!$J$28</definedName>
    <definedName name="T_РЕЗ20" localSheetId="38">'ГБУЗ РБ Языковская ЦРБ'!$J$28</definedName>
    <definedName name="T_РЕЗ20" localSheetId="42">'ГБУЗ РБ Янаульская ЦРБ'!$J$28</definedName>
    <definedName name="T_РЕЗ20" localSheetId="19">'ООО "Медсервис" г. Салават'!$J$28</definedName>
    <definedName name="T_РЕЗ20" localSheetId="2">'УФИЦ РАН'!$J$28</definedName>
    <definedName name="T_РЕЗ20" localSheetId="53">'ФГБОУ ВО БГМУ МЗ РФ'!$J$28</definedName>
    <definedName name="T_РЕЗ20" localSheetId="61">'ФГБУЗ МСЧ №142 ФМБА России'!$J$28</definedName>
    <definedName name="T_РЕЗ20" localSheetId="26">'ЧУЗ "РЖД-Медицина"г.Стерлитамак'!$J$28</definedName>
    <definedName name="T_РЕЗ20" localSheetId="43">'ЧУЗ"КБ"РЖД-Медицина" г.Уфа'!$J$28</definedName>
    <definedName name="T_РЕЗ21" localSheetId="22">'ГБУЗ РБ Акъярская ЦРБ'!$J$29</definedName>
    <definedName name="T_РЕЗ21" localSheetId="47">'ГБУЗ РБ Архангельская ЦРБ'!$J$29</definedName>
    <definedName name="T_РЕЗ21" localSheetId="58">'ГБУЗ РБ Аскаровская ЦРБ'!$J$29</definedName>
    <definedName name="T_РЕЗ21" localSheetId="66">'ГБУЗ РБ Аскинская ЦРБ'!$J$29</definedName>
    <definedName name="T_РЕЗ21" localSheetId="36">'ГБУЗ РБ Баймакская ЦГБ'!$J$29</definedName>
    <definedName name="T_РЕЗ21" localSheetId="78">'ГБУЗ РБ Бакалинская ЦРБ'!$J$29</definedName>
    <definedName name="T_РЕЗ21" localSheetId="41">'ГБУЗ РБ Балтачевская ЦРБ'!$J$29</definedName>
    <definedName name="T_РЕЗ21" localSheetId="54">'ГБУЗ РБ Белебеевская ЦРБ'!$J$29</definedName>
    <definedName name="T_РЕЗ21" localSheetId="72">'ГБУЗ РБ Белокатайская ЦРБ'!$J$29</definedName>
    <definedName name="T_РЕЗ21" localSheetId="60">'ГБУЗ РБ Белорецкая ЦРКБ'!$J$29</definedName>
    <definedName name="T_РЕЗ21" localSheetId="55">'ГБУЗ РБ Бижбулякская ЦРБ'!$J$29</definedName>
    <definedName name="T_РЕЗ21" localSheetId="63">'ГБУЗ РБ Бирская ЦРБ'!$J$29</definedName>
    <definedName name="T_РЕЗ21" localSheetId="45">'ГБУЗ РБ Благовещенская ЦРБ'!$J$29</definedName>
    <definedName name="T_РЕЗ21" localSheetId="69">'ГБУЗ РБ Большеустьикинская ЦРБ'!$J$29</definedName>
    <definedName name="T_РЕЗ21" localSheetId="37">'ГБУЗ РБ Буздякская ЦРБ'!$J$29</definedName>
    <definedName name="T_РЕЗ21" localSheetId="67">'ГБУЗ РБ Бураевская ЦРБ'!$J$29</definedName>
    <definedName name="T_РЕЗ21" localSheetId="59">'ГБУЗ РБ Бурзянская ЦРБ'!$J$29</definedName>
    <definedName name="T_РЕЗ21" localSheetId="40">'ГБУЗ РБ Верхне-Татыш. ЦРБ'!$J$29</definedName>
    <definedName name="T_РЕЗ21" localSheetId="77">'ГБУЗ РБ Верхнеяркеевская ЦРБ'!$J$29</definedName>
    <definedName name="T_РЕЗ21" localSheetId="18">'ГБУЗ РБ ГБ № 1 г.Октябрьский'!$J$29</definedName>
    <definedName name="T_РЕЗ21" localSheetId="25">'ГБУЗ РБ ГБ № 2 г.Стерлитамак'!$J$29</definedName>
    <definedName name="T_РЕЗ21" localSheetId="62">'ГБУЗ РБ ГБ № 9 г.Уфа'!$J$29</definedName>
    <definedName name="T_РЕЗ21" localSheetId="11">'ГБУЗ РБ ГБ г.Кумертау'!$J$29</definedName>
    <definedName name="T_РЕЗ21" localSheetId="15">'ГБУЗ РБ ГБ г.Нефтекамск'!$J$29</definedName>
    <definedName name="T_РЕЗ21" localSheetId="21">'ГБУЗ РБ ГБ г.Салават'!$J$29</definedName>
    <definedName name="T_РЕЗ21" localSheetId="14">'ГБУЗ РБ ГДКБ № 17 г.Уфа'!$J$29</definedName>
    <definedName name="T_РЕЗ21" localSheetId="24">'ГБУЗ РБ ГКБ № 1 г.Стерлитамак'!$J$29</definedName>
    <definedName name="T_РЕЗ21" localSheetId="50">'ГБУЗ РБ ГКБ № 13 г.Уфа'!$J$29</definedName>
    <definedName name="T_РЕЗ21" localSheetId="76">'ГБУЗ РБ ГКБ № 18 г.Уфа'!$J$29</definedName>
    <definedName name="T_РЕЗ21" localSheetId="52">'ГБУЗ РБ ГКБ № 21 г.Уфа'!$J$29</definedName>
    <definedName name="T_РЕЗ21" localSheetId="57">'ГБУЗ РБ ГКБ № 5 г.Уфа'!$J$29</definedName>
    <definedName name="T_РЕЗ21" localSheetId="33">'ГБУЗ РБ ГКБ № 8 г.Уфа'!$J$29</definedName>
    <definedName name="T_РЕЗ21" localSheetId="82">'ГБУЗ РБ ГКБ Демского р-на г.Уфы'!$J$29</definedName>
    <definedName name="T_РЕЗ21" localSheetId="4">'ГБУЗ РБ Давлекановская ЦРБ'!$J$29</definedName>
    <definedName name="T_РЕЗ21" localSheetId="30">'ГБУЗ РБ ДБ г.Стерлитамак'!$J$29</definedName>
    <definedName name="T_РЕЗ21" localSheetId="10">'ГБУЗ РБ ДП № 2 г.Уфа'!$J$29</definedName>
    <definedName name="T_РЕЗ21" localSheetId="6">'ГБУЗ РБ ДП № 3 г.Уфа'!$J$29</definedName>
    <definedName name="T_РЕЗ21" localSheetId="73">'ГБУЗ РБ ДП № 4 г.Уфа'!$J$29</definedName>
    <definedName name="T_РЕЗ21" localSheetId="12">'ГБУЗ РБ ДП № 5 г.Уфа'!$J$29</definedName>
    <definedName name="T_РЕЗ21" localSheetId="13">'ГБУЗ РБ ДП № 6 г.Уфа'!$J$29</definedName>
    <definedName name="T_РЕЗ21" localSheetId="74">'ГБУЗ РБ Дюртюлинская ЦРБ'!$J$29</definedName>
    <definedName name="T_РЕЗ21" localSheetId="56">'ГБУЗ РБ Ермекеевская ЦРБ'!$J$29</definedName>
    <definedName name="T_РЕЗ21" localSheetId="39">'ГБУЗ РБ Зилаирская ЦРБ'!$J$29</definedName>
    <definedName name="T_РЕЗ21" localSheetId="44">'ГБУЗ РБ Иглинская ЦРБ'!$J$29</definedName>
    <definedName name="T_РЕЗ21" localSheetId="9">'ГБУЗ РБ Исянгуловская ЦРБ'!$J$29</definedName>
    <definedName name="T_РЕЗ21" localSheetId="79">'ГБУЗ РБ Ишимбайская ЦРБ'!$J$29</definedName>
    <definedName name="T_РЕЗ21" localSheetId="17">'ГБУЗ РБ Калтасинская ЦРБ'!$J$29</definedName>
    <definedName name="T_РЕЗ21" localSheetId="65">'ГБУЗ РБ Караидельская ЦРБ'!$J$29</definedName>
    <definedName name="T_РЕЗ21" localSheetId="48">'ГБУЗ РБ Кармаскалинская ЦРБ'!$J$29</definedName>
    <definedName name="T_РЕЗ21" localSheetId="51">'ГБУЗ РБ КБСМП г.Уфа'!$J$29</definedName>
    <definedName name="T_РЕЗ21" localSheetId="71">'ГБУЗ РБ Кигинская ЦРБ'!$J$29</definedName>
    <definedName name="T_РЕЗ21" localSheetId="16">'ГБУЗ РБ Краснокамская ЦРБ'!$J$29</definedName>
    <definedName name="T_РЕЗ21" localSheetId="27">'ГБУЗ РБ Красноусольская ЦРБ'!$J$29</definedName>
    <definedName name="T_РЕЗ21" localSheetId="49">'ГБУЗ РБ Кушнаренковская ЦРБ'!$J$29</definedName>
    <definedName name="T_РЕЗ21" localSheetId="70">'ГБУЗ РБ Малоязовская ЦРБ'!$J$29</definedName>
    <definedName name="T_РЕЗ21" localSheetId="8">'ГБУЗ РБ Мелеузовская ЦРБ'!$J$29</definedName>
    <definedName name="T_РЕЗ21" localSheetId="68">'ГБУЗ РБ Месягутовская ЦРБ'!$J$29</definedName>
    <definedName name="T_РЕЗ21" localSheetId="64">'ГБУЗ РБ Мишкинская ЦРБ'!$J$29</definedName>
    <definedName name="T_РЕЗ21" localSheetId="3">'ГБУЗ РБ Миякинская ЦРБ'!$J$29</definedName>
    <definedName name="T_РЕЗ21" localSheetId="7">'ГБУЗ РБ Мраковская ЦРБ'!$J$29</definedName>
    <definedName name="T_РЕЗ21" localSheetId="46">'ГБУЗ РБ Нуримановская ЦРБ'!$J$29</definedName>
    <definedName name="T_РЕЗ21" localSheetId="80">'ГБУЗ РБ Поликлиника № 43 г.Уфа'!$J$29</definedName>
    <definedName name="T_РЕЗ21" localSheetId="81">'ГБУЗ РБ ПОликлиника № 46 г.Уфа'!$J$29</definedName>
    <definedName name="T_РЕЗ21" localSheetId="83">'ГБУЗ РБ Поликлиника № 50 г.Уфа'!$J$29</definedName>
    <definedName name="T_РЕЗ21" localSheetId="5">'ГБУЗ РБ Раевская ЦРБ'!$J$29</definedName>
    <definedName name="T_РЕЗ21" localSheetId="28">'ГБУЗ РБ Стерлибашевская ЦРБ'!$J$29</definedName>
    <definedName name="T_РЕЗ21" localSheetId="29">'ГБУЗ РБ Толбазинская ЦРБ'!$J$29</definedName>
    <definedName name="T_РЕЗ21" localSheetId="31">'ГБУЗ РБ Туймазинская ЦРБ'!$J$29</definedName>
    <definedName name="T_РЕЗ21" localSheetId="34">'ГБУЗ РБ Учалинская ЦГБ'!$J$29</definedName>
    <definedName name="T_РЕЗ21" localSheetId="20">'ГБУЗ РБ Федоровская ЦРБ'!$J$29</definedName>
    <definedName name="T_РЕЗ21" localSheetId="23">'ГБУЗ РБ ЦГБ г.Сибай'!$J$29</definedName>
    <definedName name="T_РЕЗ21" localSheetId="75">'ГБУЗ РБ Чекмагушевская ЦРБ'!$J$29</definedName>
    <definedName name="T_РЕЗ21" localSheetId="35">'ГБУЗ РБ Чишминская ЦРБ'!$J$29</definedName>
    <definedName name="T_РЕЗ21" localSheetId="32">'ГБУЗ РБ Шаранская ЦРБ'!$J$29</definedName>
    <definedName name="T_РЕЗ21" localSheetId="38">'ГБУЗ РБ Языковская ЦРБ'!$J$29</definedName>
    <definedName name="T_РЕЗ21" localSheetId="42">'ГБУЗ РБ Янаульская ЦРБ'!$J$29</definedName>
    <definedName name="T_РЕЗ21" localSheetId="19">'ООО "Медсервис" г. Салават'!$J$29</definedName>
    <definedName name="T_РЕЗ21" localSheetId="2">'УФИЦ РАН'!$J$29</definedName>
    <definedName name="T_РЕЗ21" localSheetId="53">'ФГБОУ ВО БГМУ МЗ РФ'!$J$29</definedName>
    <definedName name="T_РЕЗ21" localSheetId="61">'ФГБУЗ МСЧ №142 ФМБА России'!$J$29</definedName>
    <definedName name="T_РЕЗ21" localSheetId="26">'ЧУЗ "РЖД-Медицина"г.Стерлитамак'!$J$29</definedName>
    <definedName name="T_РЕЗ21" localSheetId="43">'ЧУЗ"КБ"РЖД-Медицина" г.Уфа'!$J$29</definedName>
    <definedName name="T_РЕЗ22" localSheetId="22">'ГБУЗ РБ Акъярская ЦРБ'!$J$30</definedName>
    <definedName name="T_РЕЗ22" localSheetId="47">'ГБУЗ РБ Архангельская ЦРБ'!$J$30</definedName>
    <definedName name="T_РЕЗ22" localSheetId="58">'ГБУЗ РБ Аскаровская ЦРБ'!$J$30</definedName>
    <definedName name="T_РЕЗ22" localSheetId="66">'ГБУЗ РБ Аскинская ЦРБ'!$J$30</definedName>
    <definedName name="T_РЕЗ22" localSheetId="36">'ГБУЗ РБ Баймакская ЦГБ'!$J$30</definedName>
    <definedName name="T_РЕЗ22" localSheetId="78">'ГБУЗ РБ Бакалинская ЦРБ'!$J$30</definedName>
    <definedName name="T_РЕЗ22" localSheetId="41">'ГБУЗ РБ Балтачевская ЦРБ'!$J$30</definedName>
    <definedName name="T_РЕЗ22" localSheetId="54">'ГБУЗ РБ Белебеевская ЦРБ'!$J$30</definedName>
    <definedName name="T_РЕЗ22" localSheetId="72">'ГБУЗ РБ Белокатайская ЦРБ'!$J$30</definedName>
    <definedName name="T_РЕЗ22" localSheetId="60">'ГБУЗ РБ Белорецкая ЦРКБ'!$J$30</definedName>
    <definedName name="T_РЕЗ22" localSheetId="55">'ГБУЗ РБ Бижбулякская ЦРБ'!$J$30</definedName>
    <definedName name="T_РЕЗ22" localSheetId="63">'ГБУЗ РБ Бирская ЦРБ'!$J$30</definedName>
    <definedName name="T_РЕЗ22" localSheetId="45">'ГБУЗ РБ Благовещенская ЦРБ'!$J$30</definedName>
    <definedName name="T_РЕЗ22" localSheetId="69">'ГБУЗ РБ Большеустьикинская ЦРБ'!$J$30</definedName>
    <definedName name="T_РЕЗ22" localSheetId="37">'ГБУЗ РБ Буздякская ЦРБ'!$J$30</definedName>
    <definedName name="T_РЕЗ22" localSheetId="67">'ГБУЗ РБ Бураевская ЦРБ'!$J$30</definedName>
    <definedName name="T_РЕЗ22" localSheetId="59">'ГБУЗ РБ Бурзянская ЦРБ'!$J$30</definedName>
    <definedName name="T_РЕЗ22" localSheetId="40">'ГБУЗ РБ Верхне-Татыш. ЦРБ'!$J$30</definedName>
    <definedName name="T_РЕЗ22" localSheetId="77">'ГБУЗ РБ Верхнеяркеевская ЦРБ'!$J$30</definedName>
    <definedName name="T_РЕЗ22" localSheetId="18">'ГБУЗ РБ ГБ № 1 г.Октябрьский'!$J$30</definedName>
    <definedName name="T_РЕЗ22" localSheetId="25">'ГБУЗ РБ ГБ № 2 г.Стерлитамак'!$J$30</definedName>
    <definedName name="T_РЕЗ22" localSheetId="62">'ГБУЗ РБ ГБ № 9 г.Уфа'!$J$30</definedName>
    <definedName name="T_РЕЗ22" localSheetId="11">'ГБУЗ РБ ГБ г.Кумертау'!$J$30</definedName>
    <definedName name="T_РЕЗ22" localSheetId="15">'ГБУЗ РБ ГБ г.Нефтекамск'!$J$30</definedName>
    <definedName name="T_РЕЗ22" localSheetId="21">'ГБУЗ РБ ГБ г.Салават'!$J$30</definedName>
    <definedName name="T_РЕЗ22" localSheetId="14">'ГБУЗ РБ ГДКБ № 17 г.Уфа'!$J$30</definedName>
    <definedName name="T_РЕЗ22" localSheetId="24">'ГБУЗ РБ ГКБ № 1 г.Стерлитамак'!$J$30</definedName>
    <definedName name="T_РЕЗ22" localSheetId="50">'ГБУЗ РБ ГКБ № 13 г.Уфа'!$J$30</definedName>
    <definedName name="T_РЕЗ22" localSheetId="76">'ГБУЗ РБ ГКБ № 18 г.Уфа'!$J$30</definedName>
    <definedName name="T_РЕЗ22" localSheetId="52">'ГБУЗ РБ ГКБ № 21 г.Уфа'!$J$30</definedName>
    <definedName name="T_РЕЗ22" localSheetId="57">'ГБУЗ РБ ГКБ № 5 г.Уфа'!$J$30</definedName>
    <definedName name="T_РЕЗ22" localSheetId="33">'ГБУЗ РБ ГКБ № 8 г.Уфа'!$J$30</definedName>
    <definedName name="T_РЕЗ22" localSheetId="82">'ГБУЗ РБ ГКБ Демского р-на г.Уфы'!$J$30</definedName>
    <definedName name="T_РЕЗ22" localSheetId="4">'ГБУЗ РБ Давлекановская ЦРБ'!$J$30</definedName>
    <definedName name="T_РЕЗ22" localSheetId="30">'ГБУЗ РБ ДБ г.Стерлитамак'!$J$30</definedName>
    <definedName name="T_РЕЗ22" localSheetId="10">'ГБУЗ РБ ДП № 2 г.Уфа'!$J$30</definedName>
    <definedName name="T_РЕЗ22" localSheetId="6">'ГБУЗ РБ ДП № 3 г.Уфа'!$J$30</definedName>
    <definedName name="T_РЕЗ22" localSheetId="73">'ГБУЗ РБ ДП № 4 г.Уфа'!$J$30</definedName>
    <definedName name="T_РЕЗ22" localSheetId="12">'ГБУЗ РБ ДП № 5 г.Уфа'!$J$30</definedName>
    <definedName name="T_РЕЗ22" localSheetId="13">'ГБУЗ РБ ДП № 6 г.Уфа'!$J$30</definedName>
    <definedName name="T_РЕЗ22" localSheetId="74">'ГБУЗ РБ Дюртюлинская ЦРБ'!$J$30</definedName>
    <definedName name="T_РЕЗ22" localSheetId="56">'ГБУЗ РБ Ермекеевская ЦРБ'!$J$30</definedName>
    <definedName name="T_РЕЗ22" localSheetId="39">'ГБУЗ РБ Зилаирская ЦРБ'!$J$30</definedName>
    <definedName name="T_РЕЗ22" localSheetId="44">'ГБУЗ РБ Иглинская ЦРБ'!$J$30</definedName>
    <definedName name="T_РЕЗ22" localSheetId="9">'ГБУЗ РБ Исянгуловская ЦРБ'!$J$30</definedName>
    <definedName name="T_РЕЗ22" localSheetId="79">'ГБУЗ РБ Ишимбайская ЦРБ'!$J$30</definedName>
    <definedName name="T_РЕЗ22" localSheetId="17">'ГБУЗ РБ Калтасинская ЦРБ'!$J$30</definedName>
    <definedName name="T_РЕЗ22" localSheetId="65">'ГБУЗ РБ Караидельская ЦРБ'!$J$30</definedName>
    <definedName name="T_РЕЗ22" localSheetId="48">'ГБУЗ РБ Кармаскалинская ЦРБ'!$J$30</definedName>
    <definedName name="T_РЕЗ22" localSheetId="51">'ГБУЗ РБ КБСМП г.Уфа'!$J$30</definedName>
    <definedName name="T_РЕЗ22" localSheetId="71">'ГБУЗ РБ Кигинская ЦРБ'!$J$30</definedName>
    <definedName name="T_РЕЗ22" localSheetId="16">'ГБУЗ РБ Краснокамская ЦРБ'!$J$30</definedName>
    <definedName name="T_РЕЗ22" localSheetId="27">'ГБУЗ РБ Красноусольская ЦРБ'!$J$30</definedName>
    <definedName name="T_РЕЗ22" localSheetId="49">'ГБУЗ РБ Кушнаренковская ЦРБ'!$J$30</definedName>
    <definedName name="T_РЕЗ22" localSheetId="70">'ГБУЗ РБ Малоязовская ЦРБ'!$J$30</definedName>
    <definedName name="T_РЕЗ22" localSheetId="8">'ГБУЗ РБ Мелеузовская ЦРБ'!$J$30</definedName>
    <definedName name="T_РЕЗ22" localSheetId="68">'ГБУЗ РБ Месягутовская ЦРБ'!$J$30</definedName>
    <definedName name="T_РЕЗ22" localSheetId="64">'ГБУЗ РБ Мишкинская ЦРБ'!$J$30</definedName>
    <definedName name="T_РЕЗ22" localSheetId="3">'ГБУЗ РБ Миякинская ЦРБ'!$J$30</definedName>
    <definedName name="T_РЕЗ22" localSheetId="7">'ГБУЗ РБ Мраковская ЦРБ'!$J$30</definedName>
    <definedName name="T_РЕЗ22" localSheetId="46">'ГБУЗ РБ Нуримановская ЦРБ'!$J$30</definedName>
    <definedName name="T_РЕЗ22" localSheetId="80">'ГБУЗ РБ Поликлиника № 43 г.Уфа'!$J$30</definedName>
    <definedName name="T_РЕЗ22" localSheetId="81">'ГБУЗ РБ ПОликлиника № 46 г.Уфа'!$J$30</definedName>
    <definedName name="T_РЕЗ22" localSheetId="83">'ГБУЗ РБ Поликлиника № 50 г.Уфа'!$J$30</definedName>
    <definedName name="T_РЕЗ22" localSheetId="5">'ГБУЗ РБ Раевская ЦРБ'!$J$30</definedName>
    <definedName name="T_РЕЗ22" localSheetId="28">'ГБУЗ РБ Стерлибашевская ЦРБ'!$J$30</definedName>
    <definedName name="T_РЕЗ22" localSheetId="29">'ГБУЗ РБ Толбазинская ЦРБ'!$J$30</definedName>
    <definedName name="T_РЕЗ22" localSheetId="31">'ГБУЗ РБ Туймазинская ЦРБ'!$J$30</definedName>
    <definedName name="T_РЕЗ22" localSheetId="34">'ГБУЗ РБ Учалинская ЦГБ'!$J$30</definedName>
    <definedName name="T_РЕЗ22" localSheetId="20">'ГБУЗ РБ Федоровская ЦРБ'!$J$30</definedName>
    <definedName name="T_РЕЗ22" localSheetId="23">'ГБУЗ РБ ЦГБ г.Сибай'!$J$30</definedName>
    <definedName name="T_РЕЗ22" localSheetId="75">'ГБУЗ РБ Чекмагушевская ЦРБ'!$J$30</definedName>
    <definedName name="T_РЕЗ22" localSheetId="35">'ГБУЗ РБ Чишминская ЦРБ'!$J$30</definedName>
    <definedName name="T_РЕЗ22" localSheetId="32">'ГБУЗ РБ Шаранская ЦРБ'!$J$30</definedName>
    <definedName name="T_РЕЗ22" localSheetId="38">'ГБУЗ РБ Языковская ЦРБ'!$J$30</definedName>
    <definedName name="T_РЕЗ22" localSheetId="42">'ГБУЗ РБ Янаульская ЦРБ'!$J$30</definedName>
    <definedName name="T_РЕЗ22" localSheetId="19">'ООО "Медсервис" г. Салават'!$J$30</definedName>
    <definedName name="T_РЕЗ22" localSheetId="2">'УФИЦ РАН'!$J$30</definedName>
    <definedName name="T_РЕЗ22" localSheetId="53">'ФГБОУ ВО БГМУ МЗ РФ'!$J$30</definedName>
    <definedName name="T_РЕЗ22" localSheetId="61">'ФГБУЗ МСЧ №142 ФМБА России'!$J$30</definedName>
    <definedName name="T_РЕЗ22" localSheetId="26">'ЧУЗ "РЖД-Медицина"г.Стерлитамак'!$J$30</definedName>
    <definedName name="T_РЕЗ22" localSheetId="43">'ЧУЗ"КБ"РЖД-Медицина" г.Уфа'!$J$30</definedName>
    <definedName name="T_РЕЗ23" localSheetId="22">'ГБУЗ РБ Акъярская ЦРБ'!#REF!</definedName>
    <definedName name="T_РЕЗ23" localSheetId="47">'ГБУЗ РБ Архангельская ЦРБ'!#REF!</definedName>
    <definedName name="T_РЕЗ23" localSheetId="58">'ГБУЗ РБ Аскаровская ЦРБ'!#REF!</definedName>
    <definedName name="T_РЕЗ23" localSheetId="66">'ГБУЗ РБ Аскинская ЦРБ'!#REF!</definedName>
    <definedName name="T_РЕЗ23" localSheetId="36">'ГБУЗ РБ Баймакская ЦГБ'!#REF!</definedName>
    <definedName name="T_РЕЗ23" localSheetId="78">'ГБУЗ РБ Бакалинская ЦРБ'!#REF!</definedName>
    <definedName name="T_РЕЗ23" localSheetId="41">'ГБУЗ РБ Балтачевская ЦРБ'!#REF!</definedName>
    <definedName name="T_РЕЗ23" localSheetId="54">'ГБУЗ РБ Белебеевская ЦРБ'!#REF!</definedName>
    <definedName name="T_РЕЗ23" localSheetId="72">'ГБУЗ РБ Белокатайская ЦРБ'!#REF!</definedName>
    <definedName name="T_РЕЗ23" localSheetId="60">'ГБУЗ РБ Белорецкая ЦРКБ'!#REF!</definedName>
    <definedName name="T_РЕЗ23" localSheetId="55">'ГБУЗ РБ Бижбулякская ЦРБ'!#REF!</definedName>
    <definedName name="T_РЕЗ23" localSheetId="63">'ГБУЗ РБ Бирская ЦРБ'!#REF!</definedName>
    <definedName name="T_РЕЗ23" localSheetId="45">'ГБУЗ РБ Благовещенская ЦРБ'!#REF!</definedName>
    <definedName name="T_РЕЗ23" localSheetId="69">'ГБУЗ РБ Большеустьикинская ЦРБ'!#REF!</definedName>
    <definedName name="T_РЕЗ23" localSheetId="37">'ГБУЗ РБ Буздякская ЦРБ'!#REF!</definedName>
    <definedName name="T_РЕЗ23" localSheetId="67">'ГБУЗ РБ Бураевская ЦРБ'!#REF!</definedName>
    <definedName name="T_РЕЗ23" localSheetId="59">'ГБУЗ РБ Бурзянская ЦРБ'!#REF!</definedName>
    <definedName name="T_РЕЗ23" localSheetId="40">'ГБУЗ РБ Верхне-Татыш. ЦРБ'!#REF!</definedName>
    <definedName name="T_РЕЗ23" localSheetId="77">'ГБУЗ РБ Верхнеяркеевская ЦРБ'!#REF!</definedName>
    <definedName name="T_РЕЗ23" localSheetId="18">'ГБУЗ РБ ГБ № 1 г.Октябрьский'!#REF!</definedName>
    <definedName name="T_РЕЗ23" localSheetId="25">'ГБУЗ РБ ГБ № 2 г.Стерлитамак'!#REF!</definedName>
    <definedName name="T_РЕЗ23" localSheetId="62">'ГБУЗ РБ ГБ № 9 г.Уфа'!#REF!</definedName>
    <definedName name="T_РЕЗ23" localSheetId="11">'ГБУЗ РБ ГБ г.Кумертау'!#REF!</definedName>
    <definedName name="T_РЕЗ23" localSheetId="15">'ГБУЗ РБ ГБ г.Нефтекамск'!#REF!</definedName>
    <definedName name="T_РЕЗ23" localSheetId="21">'ГБУЗ РБ ГБ г.Салават'!#REF!</definedName>
    <definedName name="T_РЕЗ23" localSheetId="14">'ГБУЗ РБ ГДКБ № 17 г.Уфа'!#REF!</definedName>
    <definedName name="T_РЕЗ23" localSheetId="24">'ГБУЗ РБ ГКБ № 1 г.Стерлитамак'!#REF!</definedName>
    <definedName name="T_РЕЗ23" localSheetId="50">'ГБУЗ РБ ГКБ № 13 г.Уфа'!#REF!</definedName>
    <definedName name="T_РЕЗ23" localSheetId="76">'ГБУЗ РБ ГКБ № 18 г.Уфа'!#REF!</definedName>
    <definedName name="T_РЕЗ23" localSheetId="52">'ГБУЗ РБ ГКБ № 21 г.Уфа'!#REF!</definedName>
    <definedName name="T_РЕЗ23" localSheetId="57">'ГБУЗ РБ ГКБ № 5 г.Уфа'!#REF!</definedName>
    <definedName name="T_РЕЗ23" localSheetId="33">'ГБУЗ РБ ГКБ № 8 г.Уфа'!#REF!</definedName>
    <definedName name="T_РЕЗ23" localSheetId="82">'ГБУЗ РБ ГКБ Демского р-на г.Уфы'!#REF!</definedName>
    <definedName name="T_РЕЗ23" localSheetId="4">'ГБУЗ РБ Давлекановская ЦРБ'!#REF!</definedName>
    <definedName name="T_РЕЗ23" localSheetId="30">'ГБУЗ РБ ДБ г.Стерлитамак'!#REF!</definedName>
    <definedName name="T_РЕЗ23" localSheetId="10">'ГБУЗ РБ ДП № 2 г.Уфа'!#REF!</definedName>
    <definedName name="T_РЕЗ23" localSheetId="6">'ГБУЗ РБ ДП № 3 г.Уфа'!#REF!</definedName>
    <definedName name="T_РЕЗ23" localSheetId="73">'ГБУЗ РБ ДП № 4 г.Уфа'!#REF!</definedName>
    <definedName name="T_РЕЗ23" localSheetId="12">'ГБУЗ РБ ДП № 5 г.Уфа'!#REF!</definedName>
    <definedName name="T_РЕЗ23" localSheetId="13">'ГБУЗ РБ ДП № 6 г.Уфа'!#REF!</definedName>
    <definedName name="T_РЕЗ23" localSheetId="74">'ГБУЗ РБ Дюртюлинская ЦРБ'!#REF!</definedName>
    <definedName name="T_РЕЗ23" localSheetId="56">'ГБУЗ РБ Ермекеевская ЦРБ'!#REF!</definedName>
    <definedName name="T_РЕЗ23" localSheetId="39">'ГБУЗ РБ Зилаирская ЦРБ'!#REF!</definedName>
    <definedName name="T_РЕЗ23" localSheetId="44">'ГБУЗ РБ Иглинская ЦРБ'!#REF!</definedName>
    <definedName name="T_РЕЗ23" localSheetId="9">'ГБУЗ РБ Исянгуловская ЦРБ'!#REF!</definedName>
    <definedName name="T_РЕЗ23" localSheetId="79">'ГБУЗ РБ Ишимбайская ЦРБ'!#REF!</definedName>
    <definedName name="T_РЕЗ23" localSheetId="17">'ГБУЗ РБ Калтасинская ЦРБ'!#REF!</definedName>
    <definedName name="T_РЕЗ23" localSheetId="65">'ГБУЗ РБ Караидельская ЦРБ'!#REF!</definedName>
    <definedName name="T_РЕЗ23" localSheetId="48">'ГБУЗ РБ Кармаскалинская ЦРБ'!#REF!</definedName>
    <definedName name="T_РЕЗ23" localSheetId="51">'ГБУЗ РБ КБСМП г.Уфа'!#REF!</definedName>
    <definedName name="T_РЕЗ23" localSheetId="71">'ГБУЗ РБ Кигинская ЦРБ'!#REF!</definedName>
    <definedName name="T_РЕЗ23" localSheetId="16">'ГБУЗ РБ Краснокамская ЦРБ'!#REF!</definedName>
    <definedName name="T_РЕЗ23" localSheetId="27">'ГБУЗ РБ Красноусольская ЦРБ'!#REF!</definedName>
    <definedName name="T_РЕЗ23" localSheetId="49">'ГБУЗ РБ Кушнаренковская ЦРБ'!#REF!</definedName>
    <definedName name="T_РЕЗ23" localSheetId="70">'ГБУЗ РБ Малоязовская ЦРБ'!#REF!</definedName>
    <definedName name="T_РЕЗ23" localSheetId="8">'ГБУЗ РБ Мелеузовская ЦРБ'!#REF!</definedName>
    <definedName name="T_РЕЗ23" localSheetId="68">'ГБУЗ РБ Месягутовская ЦРБ'!#REF!</definedName>
    <definedName name="T_РЕЗ23" localSheetId="64">'ГБУЗ РБ Мишкинская ЦРБ'!#REF!</definedName>
    <definedName name="T_РЕЗ23" localSheetId="3">'ГБУЗ РБ Миякинская ЦРБ'!#REF!</definedName>
    <definedName name="T_РЕЗ23" localSheetId="7">'ГБУЗ РБ Мраковская ЦРБ'!#REF!</definedName>
    <definedName name="T_РЕЗ23" localSheetId="46">'ГБУЗ РБ Нуримановская ЦРБ'!#REF!</definedName>
    <definedName name="T_РЕЗ23" localSheetId="80">'ГБУЗ РБ Поликлиника № 43 г.Уфа'!#REF!</definedName>
    <definedName name="T_РЕЗ23" localSheetId="81">'ГБУЗ РБ ПОликлиника № 46 г.Уфа'!#REF!</definedName>
    <definedName name="T_РЕЗ23" localSheetId="83">'ГБУЗ РБ Поликлиника № 50 г.Уфа'!#REF!</definedName>
    <definedName name="T_РЕЗ23" localSheetId="5">'ГБУЗ РБ Раевская ЦРБ'!#REF!</definedName>
    <definedName name="T_РЕЗ23" localSheetId="28">'ГБУЗ РБ Стерлибашевская ЦРБ'!#REF!</definedName>
    <definedName name="T_РЕЗ23" localSheetId="29">'ГБУЗ РБ Толбазинская ЦРБ'!#REF!</definedName>
    <definedName name="T_РЕЗ23" localSheetId="31">'ГБУЗ РБ Туймазинская ЦРБ'!#REF!</definedName>
    <definedName name="T_РЕЗ23" localSheetId="34">'ГБУЗ РБ Учалинская ЦГБ'!#REF!</definedName>
    <definedName name="T_РЕЗ23" localSheetId="20">'ГБУЗ РБ Федоровская ЦРБ'!#REF!</definedName>
    <definedName name="T_РЕЗ23" localSheetId="23">'ГБУЗ РБ ЦГБ г.Сибай'!#REF!</definedName>
    <definedName name="T_РЕЗ23" localSheetId="75">'ГБУЗ РБ Чекмагушевская ЦРБ'!#REF!</definedName>
    <definedName name="T_РЕЗ23" localSheetId="35">'ГБУЗ РБ Чишминская ЦРБ'!#REF!</definedName>
    <definedName name="T_РЕЗ23" localSheetId="32">'ГБУЗ РБ Шаранская ЦРБ'!#REF!</definedName>
    <definedName name="T_РЕЗ23" localSheetId="38">'ГБУЗ РБ Языковская ЦРБ'!#REF!</definedName>
    <definedName name="T_РЕЗ23" localSheetId="42">'ГБУЗ РБ Янаульская ЦРБ'!#REF!</definedName>
    <definedName name="T_РЕЗ23" localSheetId="19">'ООО "Медсервис" г. Салават'!#REF!</definedName>
    <definedName name="T_РЕЗ23" localSheetId="2">'УФИЦ РАН'!#REF!</definedName>
    <definedName name="T_РЕЗ23" localSheetId="53">'ФГБОУ ВО БГМУ МЗ РФ'!#REF!</definedName>
    <definedName name="T_РЕЗ23" localSheetId="61">'ФГБУЗ МСЧ №142 ФМБА России'!#REF!</definedName>
    <definedName name="T_РЕЗ23" localSheetId="26">'ЧУЗ "РЖД-Медицина"г.Стерлитамак'!#REF!</definedName>
    <definedName name="T_РЕЗ23" localSheetId="43">'ЧУЗ"КБ"РЖД-Медицина" г.Уфа'!#REF!</definedName>
    <definedName name="T_РЕЗ24" localSheetId="22">'ГБУЗ РБ Акъярская ЦРБ'!$J$32</definedName>
    <definedName name="T_РЕЗ24" localSheetId="47">'ГБУЗ РБ Архангельская ЦРБ'!$J$32</definedName>
    <definedName name="T_РЕЗ24" localSheetId="58">'ГБУЗ РБ Аскаровская ЦРБ'!$J$32</definedName>
    <definedName name="T_РЕЗ24" localSheetId="66">'ГБУЗ РБ Аскинская ЦРБ'!$J$32</definedName>
    <definedName name="T_РЕЗ24" localSheetId="36">'ГБУЗ РБ Баймакская ЦГБ'!$J$32</definedName>
    <definedName name="T_РЕЗ24" localSheetId="78">'ГБУЗ РБ Бакалинская ЦРБ'!$J$32</definedName>
    <definedName name="T_РЕЗ24" localSheetId="41">'ГБУЗ РБ Балтачевская ЦРБ'!$J$32</definedName>
    <definedName name="T_РЕЗ24" localSheetId="54">'ГБУЗ РБ Белебеевская ЦРБ'!$J$32</definedName>
    <definedName name="T_РЕЗ24" localSheetId="72">'ГБУЗ РБ Белокатайская ЦРБ'!$J$32</definedName>
    <definedName name="T_РЕЗ24" localSheetId="60">'ГБУЗ РБ Белорецкая ЦРКБ'!$J$32</definedName>
    <definedName name="T_РЕЗ24" localSheetId="55">'ГБУЗ РБ Бижбулякская ЦРБ'!$J$32</definedName>
    <definedName name="T_РЕЗ24" localSheetId="63">'ГБУЗ РБ Бирская ЦРБ'!$J$32</definedName>
    <definedName name="T_РЕЗ24" localSheetId="45">'ГБУЗ РБ Благовещенская ЦРБ'!$J$32</definedName>
    <definedName name="T_РЕЗ24" localSheetId="69">'ГБУЗ РБ Большеустьикинская ЦРБ'!$J$32</definedName>
    <definedName name="T_РЕЗ24" localSheetId="37">'ГБУЗ РБ Буздякская ЦРБ'!$J$32</definedName>
    <definedName name="T_РЕЗ24" localSheetId="67">'ГБУЗ РБ Бураевская ЦРБ'!$J$32</definedName>
    <definedName name="T_РЕЗ24" localSheetId="59">'ГБУЗ РБ Бурзянская ЦРБ'!$J$32</definedName>
    <definedName name="T_РЕЗ24" localSheetId="40">'ГБУЗ РБ Верхне-Татыш. ЦРБ'!$J$32</definedName>
    <definedName name="T_РЕЗ24" localSheetId="77">'ГБУЗ РБ Верхнеяркеевская ЦРБ'!$J$32</definedName>
    <definedName name="T_РЕЗ24" localSheetId="18">'ГБУЗ РБ ГБ № 1 г.Октябрьский'!$J$32</definedName>
    <definedName name="T_РЕЗ24" localSheetId="25">'ГБУЗ РБ ГБ № 2 г.Стерлитамак'!$J$32</definedName>
    <definedName name="T_РЕЗ24" localSheetId="62">'ГБУЗ РБ ГБ № 9 г.Уфа'!$J$32</definedName>
    <definedName name="T_РЕЗ24" localSheetId="11">'ГБУЗ РБ ГБ г.Кумертау'!$J$32</definedName>
    <definedName name="T_РЕЗ24" localSheetId="15">'ГБУЗ РБ ГБ г.Нефтекамск'!$J$32</definedName>
    <definedName name="T_РЕЗ24" localSheetId="21">'ГБУЗ РБ ГБ г.Салават'!$J$32</definedName>
    <definedName name="T_РЕЗ24" localSheetId="14">'ГБУЗ РБ ГДКБ № 17 г.Уфа'!$J$32</definedName>
    <definedName name="T_РЕЗ24" localSheetId="24">'ГБУЗ РБ ГКБ № 1 г.Стерлитамак'!$J$32</definedName>
    <definedName name="T_РЕЗ24" localSheetId="50">'ГБУЗ РБ ГКБ № 13 г.Уфа'!$J$32</definedName>
    <definedName name="T_РЕЗ24" localSheetId="76">'ГБУЗ РБ ГКБ № 18 г.Уфа'!$J$32</definedName>
    <definedName name="T_РЕЗ24" localSheetId="52">'ГБУЗ РБ ГКБ № 21 г.Уфа'!$J$32</definedName>
    <definedName name="T_РЕЗ24" localSheetId="57">'ГБУЗ РБ ГКБ № 5 г.Уфа'!$J$32</definedName>
    <definedName name="T_РЕЗ24" localSheetId="33">'ГБУЗ РБ ГКБ № 8 г.Уфа'!$J$32</definedName>
    <definedName name="T_РЕЗ24" localSheetId="82">'ГБУЗ РБ ГКБ Демского р-на г.Уфы'!$J$32</definedName>
    <definedName name="T_РЕЗ24" localSheetId="4">'ГБУЗ РБ Давлекановская ЦРБ'!$J$32</definedName>
    <definedName name="T_РЕЗ24" localSheetId="30">'ГБУЗ РБ ДБ г.Стерлитамак'!$J$32</definedName>
    <definedName name="T_РЕЗ24" localSheetId="10">'ГБУЗ РБ ДП № 2 г.Уфа'!$J$32</definedName>
    <definedName name="T_РЕЗ24" localSheetId="6">'ГБУЗ РБ ДП № 3 г.Уфа'!$J$32</definedName>
    <definedName name="T_РЕЗ24" localSheetId="73">'ГБУЗ РБ ДП № 4 г.Уфа'!$J$32</definedName>
    <definedName name="T_РЕЗ24" localSheetId="12">'ГБУЗ РБ ДП № 5 г.Уфа'!$J$32</definedName>
    <definedName name="T_РЕЗ24" localSheetId="13">'ГБУЗ РБ ДП № 6 г.Уфа'!$J$32</definedName>
    <definedName name="T_РЕЗ24" localSheetId="74">'ГБУЗ РБ Дюртюлинская ЦРБ'!$J$32</definedName>
    <definedName name="T_РЕЗ24" localSheetId="56">'ГБУЗ РБ Ермекеевская ЦРБ'!$J$32</definedName>
    <definedName name="T_РЕЗ24" localSheetId="39">'ГБУЗ РБ Зилаирская ЦРБ'!$J$32</definedName>
    <definedName name="T_РЕЗ24" localSheetId="44">'ГБУЗ РБ Иглинская ЦРБ'!$J$32</definedName>
    <definedName name="T_РЕЗ24" localSheetId="9">'ГБУЗ РБ Исянгуловская ЦРБ'!$J$32</definedName>
    <definedName name="T_РЕЗ24" localSheetId="79">'ГБУЗ РБ Ишимбайская ЦРБ'!$J$32</definedName>
    <definedName name="T_РЕЗ24" localSheetId="17">'ГБУЗ РБ Калтасинская ЦРБ'!$J$32</definedName>
    <definedName name="T_РЕЗ24" localSheetId="65">'ГБУЗ РБ Караидельская ЦРБ'!$J$32</definedName>
    <definedName name="T_РЕЗ24" localSheetId="48">'ГБУЗ РБ Кармаскалинская ЦРБ'!$J$32</definedName>
    <definedName name="T_РЕЗ24" localSheetId="51">'ГБУЗ РБ КБСМП г.Уфа'!$J$32</definedName>
    <definedName name="T_РЕЗ24" localSheetId="71">'ГБУЗ РБ Кигинская ЦРБ'!$J$32</definedName>
    <definedName name="T_РЕЗ24" localSheetId="16">'ГБУЗ РБ Краснокамская ЦРБ'!$J$32</definedName>
    <definedName name="T_РЕЗ24" localSheetId="27">'ГБУЗ РБ Красноусольская ЦРБ'!$J$32</definedName>
    <definedName name="T_РЕЗ24" localSheetId="49">'ГБУЗ РБ Кушнаренковская ЦРБ'!$J$32</definedName>
    <definedName name="T_РЕЗ24" localSheetId="70">'ГБУЗ РБ Малоязовская ЦРБ'!$J$32</definedName>
    <definedName name="T_РЕЗ24" localSheetId="8">'ГБУЗ РБ Мелеузовская ЦРБ'!$J$32</definedName>
    <definedName name="T_РЕЗ24" localSheetId="68">'ГБУЗ РБ Месягутовская ЦРБ'!$J$32</definedName>
    <definedName name="T_РЕЗ24" localSheetId="64">'ГБУЗ РБ Мишкинская ЦРБ'!$J$32</definedName>
    <definedName name="T_РЕЗ24" localSheetId="3">'ГБУЗ РБ Миякинская ЦРБ'!$J$32</definedName>
    <definedName name="T_РЕЗ24" localSheetId="7">'ГБУЗ РБ Мраковская ЦРБ'!$J$32</definedName>
    <definedName name="T_РЕЗ24" localSheetId="46">'ГБУЗ РБ Нуримановская ЦРБ'!$J$32</definedName>
    <definedName name="T_РЕЗ24" localSheetId="80">'ГБУЗ РБ Поликлиника № 43 г.Уфа'!$J$32</definedName>
    <definedName name="T_РЕЗ24" localSheetId="81">'ГБУЗ РБ ПОликлиника № 46 г.Уфа'!$J$32</definedName>
    <definedName name="T_РЕЗ24" localSheetId="83">'ГБУЗ РБ Поликлиника № 50 г.Уфа'!$J$32</definedName>
    <definedName name="T_РЕЗ24" localSheetId="5">'ГБУЗ РБ Раевская ЦРБ'!$J$32</definedName>
    <definedName name="T_РЕЗ24" localSheetId="28">'ГБУЗ РБ Стерлибашевская ЦРБ'!$J$32</definedName>
    <definedName name="T_РЕЗ24" localSheetId="29">'ГБУЗ РБ Толбазинская ЦРБ'!$J$32</definedName>
    <definedName name="T_РЕЗ24" localSheetId="31">'ГБУЗ РБ Туймазинская ЦРБ'!$J$32</definedName>
    <definedName name="T_РЕЗ24" localSheetId="34">'ГБУЗ РБ Учалинская ЦГБ'!$J$32</definedName>
    <definedName name="T_РЕЗ24" localSheetId="20">'ГБУЗ РБ Федоровская ЦРБ'!$J$32</definedName>
    <definedName name="T_РЕЗ24" localSheetId="23">'ГБУЗ РБ ЦГБ г.Сибай'!$J$32</definedName>
    <definedName name="T_РЕЗ24" localSheetId="75">'ГБУЗ РБ Чекмагушевская ЦРБ'!$J$32</definedName>
    <definedName name="T_РЕЗ24" localSheetId="35">'ГБУЗ РБ Чишминская ЦРБ'!$J$32</definedName>
    <definedName name="T_РЕЗ24" localSheetId="32">'ГБУЗ РБ Шаранская ЦРБ'!$J$32</definedName>
    <definedName name="T_РЕЗ24" localSheetId="38">'ГБУЗ РБ Языковская ЦРБ'!$J$32</definedName>
    <definedName name="T_РЕЗ24" localSheetId="42">'ГБУЗ РБ Янаульская ЦРБ'!$J$32</definedName>
    <definedName name="T_РЕЗ24" localSheetId="19">'ООО "Медсервис" г. Салават'!$J$32</definedName>
    <definedName name="T_РЕЗ24" localSheetId="2">'УФИЦ РАН'!$J$32</definedName>
    <definedName name="T_РЕЗ24" localSheetId="53">'ФГБОУ ВО БГМУ МЗ РФ'!$J$32</definedName>
    <definedName name="T_РЕЗ24" localSheetId="61">'ФГБУЗ МСЧ №142 ФМБА России'!$J$32</definedName>
    <definedName name="T_РЕЗ24" localSheetId="26">'ЧУЗ "РЖД-Медицина"г.Стерлитамак'!$J$32</definedName>
    <definedName name="T_РЕЗ24" localSheetId="43">'ЧУЗ"КБ"РЖД-Медицина" г.Уфа'!$J$32</definedName>
    <definedName name="T_РЕЗ25" localSheetId="22">'ГБУЗ РБ Акъярская ЦРБ'!#REF!</definedName>
    <definedName name="T_РЕЗ25" localSheetId="47">'ГБУЗ РБ Архангельская ЦРБ'!#REF!</definedName>
    <definedName name="T_РЕЗ25" localSheetId="58">'ГБУЗ РБ Аскаровская ЦРБ'!#REF!</definedName>
    <definedName name="T_РЕЗ25" localSheetId="66">'ГБУЗ РБ Аскинская ЦРБ'!#REF!</definedName>
    <definedName name="T_РЕЗ25" localSheetId="36">'ГБУЗ РБ Баймакская ЦГБ'!#REF!</definedName>
    <definedName name="T_РЕЗ25" localSheetId="78">'ГБУЗ РБ Бакалинская ЦРБ'!#REF!</definedName>
    <definedName name="T_РЕЗ25" localSheetId="41">'ГБУЗ РБ Балтачевская ЦРБ'!#REF!</definedName>
    <definedName name="T_РЕЗ25" localSheetId="54">'ГБУЗ РБ Белебеевская ЦРБ'!#REF!</definedName>
    <definedName name="T_РЕЗ25" localSheetId="72">'ГБУЗ РБ Белокатайская ЦРБ'!#REF!</definedName>
    <definedName name="T_РЕЗ25" localSheetId="60">'ГБУЗ РБ Белорецкая ЦРКБ'!#REF!</definedName>
    <definedName name="T_РЕЗ25" localSheetId="55">'ГБУЗ РБ Бижбулякская ЦРБ'!#REF!</definedName>
    <definedName name="T_РЕЗ25" localSheetId="63">'ГБУЗ РБ Бирская ЦРБ'!#REF!</definedName>
    <definedName name="T_РЕЗ25" localSheetId="45">'ГБУЗ РБ Благовещенская ЦРБ'!#REF!</definedName>
    <definedName name="T_РЕЗ25" localSheetId="69">'ГБУЗ РБ Большеустьикинская ЦРБ'!#REF!</definedName>
    <definedName name="T_РЕЗ25" localSheetId="37">'ГБУЗ РБ Буздякская ЦРБ'!#REF!</definedName>
    <definedName name="T_РЕЗ25" localSheetId="67">'ГБУЗ РБ Бураевская ЦРБ'!#REF!</definedName>
    <definedName name="T_РЕЗ25" localSheetId="59">'ГБУЗ РБ Бурзянская ЦРБ'!#REF!</definedName>
    <definedName name="T_РЕЗ25" localSheetId="40">'ГБУЗ РБ Верхне-Татыш. ЦРБ'!#REF!</definedName>
    <definedName name="T_РЕЗ25" localSheetId="77">'ГБУЗ РБ Верхнеяркеевская ЦРБ'!#REF!</definedName>
    <definedName name="T_РЕЗ25" localSheetId="18">'ГБУЗ РБ ГБ № 1 г.Октябрьский'!#REF!</definedName>
    <definedName name="T_РЕЗ25" localSheetId="25">'ГБУЗ РБ ГБ № 2 г.Стерлитамак'!#REF!</definedName>
    <definedName name="T_РЕЗ25" localSheetId="62">'ГБУЗ РБ ГБ № 9 г.Уфа'!#REF!</definedName>
    <definedName name="T_РЕЗ25" localSheetId="11">'ГБУЗ РБ ГБ г.Кумертау'!#REF!</definedName>
    <definedName name="T_РЕЗ25" localSheetId="15">'ГБУЗ РБ ГБ г.Нефтекамск'!#REF!</definedName>
    <definedName name="T_РЕЗ25" localSheetId="21">'ГБУЗ РБ ГБ г.Салават'!#REF!</definedName>
    <definedName name="T_РЕЗ25" localSheetId="14">'ГБУЗ РБ ГДКБ № 17 г.Уфа'!#REF!</definedName>
    <definedName name="T_РЕЗ25" localSheetId="24">'ГБУЗ РБ ГКБ № 1 г.Стерлитамак'!#REF!</definedName>
    <definedName name="T_РЕЗ25" localSheetId="50">'ГБУЗ РБ ГКБ № 13 г.Уфа'!#REF!</definedName>
    <definedName name="T_РЕЗ25" localSheetId="76">'ГБУЗ РБ ГКБ № 18 г.Уфа'!#REF!</definedName>
    <definedName name="T_РЕЗ25" localSheetId="52">'ГБУЗ РБ ГКБ № 21 г.Уфа'!#REF!</definedName>
    <definedName name="T_РЕЗ25" localSheetId="57">'ГБУЗ РБ ГКБ № 5 г.Уфа'!#REF!</definedName>
    <definedName name="T_РЕЗ25" localSheetId="33">'ГБУЗ РБ ГКБ № 8 г.Уфа'!#REF!</definedName>
    <definedName name="T_РЕЗ25" localSheetId="82">'ГБУЗ РБ ГКБ Демского р-на г.Уфы'!#REF!</definedName>
    <definedName name="T_РЕЗ25" localSheetId="4">'ГБУЗ РБ Давлекановская ЦРБ'!#REF!</definedName>
    <definedName name="T_РЕЗ25" localSheetId="30">'ГБУЗ РБ ДБ г.Стерлитамак'!#REF!</definedName>
    <definedName name="T_РЕЗ25" localSheetId="10">'ГБУЗ РБ ДП № 2 г.Уфа'!#REF!</definedName>
    <definedName name="T_РЕЗ25" localSheetId="6">'ГБУЗ РБ ДП № 3 г.Уфа'!#REF!</definedName>
    <definedName name="T_РЕЗ25" localSheetId="73">'ГБУЗ РБ ДП № 4 г.Уфа'!#REF!</definedName>
    <definedName name="T_РЕЗ25" localSheetId="12">'ГБУЗ РБ ДП № 5 г.Уфа'!#REF!</definedName>
    <definedName name="T_РЕЗ25" localSheetId="13">'ГБУЗ РБ ДП № 6 г.Уфа'!#REF!</definedName>
    <definedName name="T_РЕЗ25" localSheetId="74">'ГБУЗ РБ Дюртюлинская ЦРБ'!#REF!</definedName>
    <definedName name="T_РЕЗ25" localSheetId="56">'ГБУЗ РБ Ермекеевская ЦРБ'!#REF!</definedName>
    <definedName name="T_РЕЗ25" localSheetId="39">'ГБУЗ РБ Зилаирская ЦРБ'!#REF!</definedName>
    <definedName name="T_РЕЗ25" localSheetId="44">'ГБУЗ РБ Иглинская ЦРБ'!#REF!</definedName>
    <definedName name="T_РЕЗ25" localSheetId="9">'ГБУЗ РБ Исянгуловская ЦРБ'!#REF!</definedName>
    <definedName name="T_РЕЗ25" localSheetId="79">'ГБУЗ РБ Ишимбайская ЦРБ'!#REF!</definedName>
    <definedName name="T_РЕЗ25" localSheetId="17">'ГБУЗ РБ Калтасинская ЦРБ'!#REF!</definedName>
    <definedName name="T_РЕЗ25" localSheetId="65">'ГБУЗ РБ Караидельская ЦРБ'!#REF!</definedName>
    <definedName name="T_РЕЗ25" localSheetId="48">'ГБУЗ РБ Кармаскалинская ЦРБ'!#REF!</definedName>
    <definedName name="T_РЕЗ25" localSheetId="51">'ГБУЗ РБ КБСМП г.Уфа'!#REF!</definedName>
    <definedName name="T_РЕЗ25" localSheetId="71">'ГБУЗ РБ Кигинская ЦРБ'!#REF!</definedName>
    <definedName name="T_РЕЗ25" localSheetId="16">'ГБУЗ РБ Краснокамская ЦРБ'!#REF!</definedName>
    <definedName name="T_РЕЗ25" localSheetId="27">'ГБУЗ РБ Красноусольская ЦРБ'!#REF!</definedName>
    <definedName name="T_РЕЗ25" localSheetId="49">'ГБУЗ РБ Кушнаренковская ЦРБ'!#REF!</definedName>
    <definedName name="T_РЕЗ25" localSheetId="70">'ГБУЗ РБ Малоязовская ЦРБ'!#REF!</definedName>
    <definedName name="T_РЕЗ25" localSheetId="8">'ГБУЗ РБ Мелеузовская ЦРБ'!#REF!</definedName>
    <definedName name="T_РЕЗ25" localSheetId="68">'ГБУЗ РБ Месягутовская ЦРБ'!#REF!</definedName>
    <definedName name="T_РЕЗ25" localSheetId="64">'ГБУЗ РБ Мишкинская ЦРБ'!#REF!</definedName>
    <definedName name="T_РЕЗ25" localSheetId="3">'ГБУЗ РБ Миякинская ЦРБ'!#REF!</definedName>
    <definedName name="T_РЕЗ25" localSheetId="7">'ГБУЗ РБ Мраковская ЦРБ'!#REF!</definedName>
    <definedName name="T_РЕЗ25" localSheetId="46">'ГБУЗ РБ Нуримановская ЦРБ'!#REF!</definedName>
    <definedName name="T_РЕЗ25" localSheetId="80">'ГБУЗ РБ Поликлиника № 43 г.Уфа'!#REF!</definedName>
    <definedName name="T_РЕЗ25" localSheetId="81">'ГБУЗ РБ ПОликлиника № 46 г.Уфа'!#REF!</definedName>
    <definedName name="T_РЕЗ25" localSheetId="83">'ГБУЗ РБ Поликлиника № 50 г.Уфа'!#REF!</definedName>
    <definedName name="T_РЕЗ25" localSheetId="5">'ГБУЗ РБ Раевская ЦРБ'!#REF!</definedName>
    <definedName name="T_РЕЗ25" localSheetId="28">'ГБУЗ РБ Стерлибашевская ЦРБ'!#REF!</definedName>
    <definedName name="T_РЕЗ25" localSheetId="29">'ГБУЗ РБ Толбазинская ЦРБ'!#REF!</definedName>
    <definedName name="T_РЕЗ25" localSheetId="31">'ГБУЗ РБ Туймазинская ЦРБ'!#REF!</definedName>
    <definedName name="T_РЕЗ25" localSheetId="34">'ГБУЗ РБ Учалинская ЦГБ'!#REF!</definedName>
    <definedName name="T_РЕЗ25" localSheetId="20">'ГБУЗ РБ Федоровская ЦРБ'!#REF!</definedName>
    <definedName name="T_РЕЗ25" localSheetId="23">'ГБУЗ РБ ЦГБ г.Сибай'!#REF!</definedName>
    <definedName name="T_РЕЗ25" localSheetId="75">'ГБУЗ РБ Чекмагушевская ЦРБ'!#REF!</definedName>
    <definedName name="T_РЕЗ25" localSheetId="35">'ГБУЗ РБ Чишминская ЦРБ'!#REF!</definedName>
    <definedName name="T_РЕЗ25" localSheetId="32">'ГБУЗ РБ Шаранская ЦРБ'!#REF!</definedName>
    <definedName name="T_РЕЗ25" localSheetId="38">'ГБУЗ РБ Языковская ЦРБ'!#REF!</definedName>
    <definedName name="T_РЕЗ25" localSheetId="42">'ГБУЗ РБ Янаульская ЦРБ'!#REF!</definedName>
    <definedName name="T_РЕЗ25" localSheetId="19">'ООО "Медсервис" г. Салават'!#REF!</definedName>
    <definedName name="T_РЕЗ25" localSheetId="2">'УФИЦ РАН'!#REF!</definedName>
    <definedName name="T_РЕЗ25" localSheetId="53">'ФГБОУ ВО БГМУ МЗ РФ'!#REF!</definedName>
    <definedName name="T_РЕЗ25" localSheetId="61">'ФГБУЗ МСЧ №142 ФМБА России'!#REF!</definedName>
    <definedName name="T_РЕЗ25" localSheetId="26">'ЧУЗ "РЖД-Медицина"г.Стерлитамак'!#REF!</definedName>
    <definedName name="T_РЕЗ25" localSheetId="43">'ЧУЗ"КБ"РЖД-Медицина" г.Уфа'!#REF!</definedName>
    <definedName name="T_РЕЗ26" localSheetId="22">'ГБУЗ РБ Акъярская ЦРБ'!$J$34</definedName>
    <definedName name="T_РЕЗ26" localSheetId="47">'ГБУЗ РБ Архангельская ЦРБ'!$J$34</definedName>
    <definedName name="T_РЕЗ26" localSheetId="58">'ГБУЗ РБ Аскаровская ЦРБ'!$J$34</definedName>
    <definedName name="T_РЕЗ26" localSheetId="66">'ГБУЗ РБ Аскинская ЦРБ'!$J$34</definedName>
    <definedName name="T_РЕЗ26" localSheetId="36">'ГБУЗ РБ Баймакская ЦГБ'!$J$34</definedName>
    <definedName name="T_РЕЗ26" localSheetId="78">'ГБУЗ РБ Бакалинская ЦРБ'!$J$34</definedName>
    <definedName name="T_РЕЗ26" localSheetId="41">'ГБУЗ РБ Балтачевская ЦРБ'!$J$34</definedName>
    <definedName name="T_РЕЗ26" localSheetId="54">'ГБУЗ РБ Белебеевская ЦРБ'!$J$34</definedName>
    <definedName name="T_РЕЗ26" localSheetId="72">'ГБУЗ РБ Белокатайская ЦРБ'!$J$34</definedName>
    <definedName name="T_РЕЗ26" localSheetId="60">'ГБУЗ РБ Белорецкая ЦРКБ'!$J$34</definedName>
    <definedName name="T_РЕЗ26" localSheetId="55">'ГБУЗ РБ Бижбулякская ЦРБ'!$J$34</definedName>
    <definedName name="T_РЕЗ26" localSheetId="63">'ГБУЗ РБ Бирская ЦРБ'!$J$34</definedName>
    <definedName name="T_РЕЗ26" localSheetId="45">'ГБУЗ РБ Благовещенская ЦРБ'!$J$34</definedName>
    <definedName name="T_РЕЗ26" localSheetId="69">'ГБУЗ РБ Большеустьикинская ЦРБ'!$J$34</definedName>
    <definedName name="T_РЕЗ26" localSheetId="37">'ГБУЗ РБ Буздякская ЦРБ'!$J$34</definedName>
    <definedName name="T_РЕЗ26" localSheetId="67">'ГБУЗ РБ Бураевская ЦРБ'!$J$34</definedName>
    <definedName name="T_РЕЗ26" localSheetId="59">'ГБУЗ РБ Бурзянская ЦРБ'!$J$34</definedName>
    <definedName name="T_РЕЗ26" localSheetId="40">'ГБУЗ РБ Верхне-Татыш. ЦРБ'!$J$34</definedName>
    <definedName name="T_РЕЗ26" localSheetId="77">'ГБУЗ РБ Верхнеяркеевская ЦРБ'!$J$34</definedName>
    <definedName name="T_РЕЗ26" localSheetId="18">'ГБУЗ РБ ГБ № 1 г.Октябрьский'!$J$34</definedName>
    <definedName name="T_РЕЗ26" localSheetId="25">'ГБУЗ РБ ГБ № 2 г.Стерлитамак'!$J$34</definedName>
    <definedName name="T_РЕЗ26" localSheetId="62">'ГБУЗ РБ ГБ № 9 г.Уфа'!$J$34</definedName>
    <definedName name="T_РЕЗ26" localSheetId="11">'ГБУЗ РБ ГБ г.Кумертау'!$J$34</definedName>
    <definedName name="T_РЕЗ26" localSheetId="15">'ГБУЗ РБ ГБ г.Нефтекамск'!$J$34</definedName>
    <definedName name="T_РЕЗ26" localSheetId="21">'ГБУЗ РБ ГБ г.Салават'!$J$34</definedName>
    <definedName name="T_РЕЗ26" localSheetId="14">'ГБУЗ РБ ГДКБ № 17 г.Уфа'!$J$34</definedName>
    <definedName name="T_РЕЗ26" localSheetId="24">'ГБУЗ РБ ГКБ № 1 г.Стерлитамак'!$J$34</definedName>
    <definedName name="T_РЕЗ26" localSheetId="50">'ГБУЗ РБ ГКБ № 13 г.Уфа'!$J$34</definedName>
    <definedName name="T_РЕЗ26" localSheetId="76">'ГБУЗ РБ ГКБ № 18 г.Уфа'!$J$34</definedName>
    <definedName name="T_РЕЗ26" localSheetId="52">'ГБУЗ РБ ГКБ № 21 г.Уфа'!$J$34</definedName>
    <definedName name="T_РЕЗ26" localSheetId="57">'ГБУЗ РБ ГКБ № 5 г.Уфа'!$J$34</definedName>
    <definedName name="T_РЕЗ26" localSheetId="33">'ГБУЗ РБ ГКБ № 8 г.Уфа'!$J$34</definedName>
    <definedName name="T_РЕЗ26" localSheetId="82">'ГБУЗ РБ ГКБ Демского р-на г.Уфы'!$J$34</definedName>
    <definedName name="T_РЕЗ26" localSheetId="4">'ГБУЗ РБ Давлекановская ЦРБ'!$J$34</definedName>
    <definedName name="T_РЕЗ26" localSheetId="30">'ГБУЗ РБ ДБ г.Стерлитамак'!$J$34</definedName>
    <definedName name="T_РЕЗ26" localSheetId="10">'ГБУЗ РБ ДП № 2 г.Уфа'!$J$34</definedName>
    <definedName name="T_РЕЗ26" localSheetId="6">'ГБУЗ РБ ДП № 3 г.Уфа'!$J$34</definedName>
    <definedName name="T_РЕЗ26" localSheetId="73">'ГБУЗ РБ ДП № 4 г.Уфа'!$J$34</definedName>
    <definedName name="T_РЕЗ26" localSheetId="12">'ГБУЗ РБ ДП № 5 г.Уфа'!$J$34</definedName>
    <definedName name="T_РЕЗ26" localSheetId="13">'ГБУЗ РБ ДП № 6 г.Уфа'!$J$34</definedName>
    <definedName name="T_РЕЗ26" localSheetId="74">'ГБУЗ РБ Дюртюлинская ЦРБ'!$J$34</definedName>
    <definedName name="T_РЕЗ26" localSheetId="56">'ГБУЗ РБ Ермекеевская ЦРБ'!$J$34</definedName>
    <definedName name="T_РЕЗ26" localSheetId="39">'ГБУЗ РБ Зилаирская ЦРБ'!$J$34</definedName>
    <definedName name="T_РЕЗ26" localSheetId="44">'ГБУЗ РБ Иглинская ЦРБ'!$J$34</definedName>
    <definedName name="T_РЕЗ26" localSheetId="9">'ГБУЗ РБ Исянгуловская ЦРБ'!$J$34</definedName>
    <definedName name="T_РЕЗ26" localSheetId="79">'ГБУЗ РБ Ишимбайская ЦРБ'!$J$34</definedName>
    <definedName name="T_РЕЗ26" localSheetId="17">'ГБУЗ РБ Калтасинская ЦРБ'!$J$34</definedName>
    <definedName name="T_РЕЗ26" localSheetId="65">'ГБУЗ РБ Караидельская ЦРБ'!$J$34</definedName>
    <definedName name="T_РЕЗ26" localSheetId="48">'ГБУЗ РБ Кармаскалинская ЦРБ'!$J$34</definedName>
    <definedName name="T_РЕЗ26" localSheetId="51">'ГБУЗ РБ КБСМП г.Уфа'!$J$34</definedName>
    <definedName name="T_РЕЗ26" localSheetId="71">'ГБУЗ РБ Кигинская ЦРБ'!$J$34</definedName>
    <definedName name="T_РЕЗ26" localSheetId="16">'ГБУЗ РБ Краснокамская ЦРБ'!$J$34</definedName>
    <definedName name="T_РЕЗ26" localSheetId="27">'ГБУЗ РБ Красноусольская ЦРБ'!$J$34</definedName>
    <definedName name="T_РЕЗ26" localSheetId="49">'ГБУЗ РБ Кушнаренковская ЦРБ'!$J$34</definedName>
    <definedName name="T_РЕЗ26" localSheetId="70">'ГБУЗ РБ Малоязовская ЦРБ'!$J$34</definedName>
    <definedName name="T_РЕЗ26" localSheetId="8">'ГБУЗ РБ Мелеузовская ЦРБ'!$J$34</definedName>
    <definedName name="T_РЕЗ26" localSheetId="68">'ГБУЗ РБ Месягутовская ЦРБ'!$J$34</definedName>
    <definedName name="T_РЕЗ26" localSheetId="64">'ГБУЗ РБ Мишкинская ЦРБ'!$J$34</definedName>
    <definedName name="T_РЕЗ26" localSheetId="3">'ГБУЗ РБ Миякинская ЦРБ'!$J$34</definedName>
    <definedName name="T_РЕЗ26" localSheetId="7">'ГБУЗ РБ Мраковская ЦРБ'!$J$34</definedName>
    <definedName name="T_РЕЗ26" localSheetId="46">'ГБУЗ РБ Нуримановская ЦРБ'!$J$34</definedName>
    <definedName name="T_РЕЗ26" localSheetId="80">'ГБУЗ РБ Поликлиника № 43 г.Уфа'!$J$34</definedName>
    <definedName name="T_РЕЗ26" localSheetId="81">'ГБУЗ РБ ПОликлиника № 46 г.Уфа'!$J$34</definedName>
    <definedName name="T_РЕЗ26" localSheetId="83">'ГБУЗ РБ Поликлиника № 50 г.Уфа'!$J$34</definedName>
    <definedName name="T_РЕЗ26" localSheetId="5">'ГБУЗ РБ Раевская ЦРБ'!$J$34</definedName>
    <definedName name="T_РЕЗ26" localSheetId="28">'ГБУЗ РБ Стерлибашевская ЦРБ'!$J$34</definedName>
    <definedName name="T_РЕЗ26" localSheetId="29">'ГБУЗ РБ Толбазинская ЦРБ'!$J$34</definedName>
    <definedName name="T_РЕЗ26" localSheetId="31">'ГБУЗ РБ Туймазинская ЦРБ'!$J$34</definedName>
    <definedName name="T_РЕЗ26" localSheetId="34">'ГБУЗ РБ Учалинская ЦГБ'!$J$34</definedName>
    <definedName name="T_РЕЗ26" localSheetId="20">'ГБУЗ РБ Федоровская ЦРБ'!$J$34</definedName>
    <definedName name="T_РЕЗ26" localSheetId="23">'ГБУЗ РБ ЦГБ г.Сибай'!$J$34</definedName>
    <definedName name="T_РЕЗ26" localSheetId="75">'ГБУЗ РБ Чекмагушевская ЦРБ'!$J$34</definedName>
    <definedName name="T_РЕЗ26" localSheetId="35">'ГБУЗ РБ Чишминская ЦРБ'!$J$34</definedName>
    <definedName name="T_РЕЗ26" localSheetId="32">'ГБУЗ РБ Шаранская ЦРБ'!$J$34</definedName>
    <definedName name="T_РЕЗ26" localSheetId="38">'ГБУЗ РБ Языковская ЦРБ'!$J$34</definedName>
    <definedName name="T_РЕЗ26" localSheetId="42">'ГБУЗ РБ Янаульская ЦРБ'!$J$34</definedName>
    <definedName name="T_РЕЗ26" localSheetId="19">'ООО "Медсервис" г. Салават'!$J$34</definedName>
    <definedName name="T_РЕЗ26" localSheetId="2">'УФИЦ РАН'!$J$34</definedName>
    <definedName name="T_РЕЗ26" localSheetId="53">'ФГБОУ ВО БГМУ МЗ РФ'!$J$34</definedName>
    <definedName name="T_РЕЗ26" localSheetId="61">'ФГБУЗ МСЧ №142 ФМБА России'!$J$34</definedName>
    <definedName name="T_РЕЗ26" localSheetId="26">'ЧУЗ "РЖД-Медицина"г.Стерлитамак'!$J$34</definedName>
    <definedName name="T_РЕЗ26" localSheetId="43">'ЧУЗ"КБ"РЖД-Медицина" г.Уфа'!$J$34</definedName>
    <definedName name="T_РЕЗ27" localSheetId="22">'ГБУЗ РБ Акъярская ЦРБ'!$J$35</definedName>
    <definedName name="T_РЕЗ27" localSheetId="47">'ГБУЗ РБ Архангельская ЦРБ'!$J$35</definedName>
    <definedName name="T_РЕЗ27" localSheetId="58">'ГБУЗ РБ Аскаровская ЦРБ'!$J$35</definedName>
    <definedName name="T_РЕЗ27" localSheetId="66">'ГБУЗ РБ Аскинская ЦРБ'!$J$35</definedName>
    <definedName name="T_РЕЗ27" localSheetId="36">'ГБУЗ РБ Баймакская ЦГБ'!$J$35</definedName>
    <definedName name="T_РЕЗ27" localSheetId="78">'ГБУЗ РБ Бакалинская ЦРБ'!$J$35</definedName>
    <definedName name="T_РЕЗ27" localSheetId="41">'ГБУЗ РБ Балтачевская ЦРБ'!$J$35</definedName>
    <definedName name="T_РЕЗ27" localSheetId="54">'ГБУЗ РБ Белебеевская ЦРБ'!$J$35</definedName>
    <definedName name="T_РЕЗ27" localSheetId="72">'ГБУЗ РБ Белокатайская ЦРБ'!$J$35</definedName>
    <definedName name="T_РЕЗ27" localSheetId="60">'ГБУЗ РБ Белорецкая ЦРКБ'!$J$35</definedName>
    <definedName name="T_РЕЗ27" localSheetId="55">'ГБУЗ РБ Бижбулякская ЦРБ'!$J$35</definedName>
    <definedName name="T_РЕЗ27" localSheetId="63">'ГБУЗ РБ Бирская ЦРБ'!$J$35</definedName>
    <definedName name="T_РЕЗ27" localSheetId="45">'ГБУЗ РБ Благовещенская ЦРБ'!$J$35</definedName>
    <definedName name="T_РЕЗ27" localSheetId="69">'ГБУЗ РБ Большеустьикинская ЦРБ'!$J$35</definedName>
    <definedName name="T_РЕЗ27" localSheetId="37">'ГБУЗ РБ Буздякская ЦРБ'!$J$35</definedName>
    <definedName name="T_РЕЗ27" localSheetId="67">'ГБУЗ РБ Бураевская ЦРБ'!$J$35</definedName>
    <definedName name="T_РЕЗ27" localSheetId="59">'ГБУЗ РБ Бурзянская ЦРБ'!$J$35</definedName>
    <definedName name="T_РЕЗ27" localSheetId="40">'ГБУЗ РБ Верхне-Татыш. ЦРБ'!$J$35</definedName>
    <definedName name="T_РЕЗ27" localSheetId="77">'ГБУЗ РБ Верхнеяркеевская ЦРБ'!$J$35</definedName>
    <definedName name="T_РЕЗ27" localSheetId="18">'ГБУЗ РБ ГБ № 1 г.Октябрьский'!$J$35</definedName>
    <definedName name="T_РЕЗ27" localSheetId="25">'ГБУЗ РБ ГБ № 2 г.Стерлитамак'!$J$35</definedName>
    <definedName name="T_РЕЗ27" localSheetId="62">'ГБУЗ РБ ГБ № 9 г.Уфа'!$J$35</definedName>
    <definedName name="T_РЕЗ27" localSheetId="11">'ГБУЗ РБ ГБ г.Кумертау'!$J$35</definedName>
    <definedName name="T_РЕЗ27" localSheetId="15">'ГБУЗ РБ ГБ г.Нефтекамск'!$J$35</definedName>
    <definedName name="T_РЕЗ27" localSheetId="21">'ГБУЗ РБ ГБ г.Салават'!$J$35</definedName>
    <definedName name="T_РЕЗ27" localSheetId="14">'ГБУЗ РБ ГДКБ № 17 г.Уфа'!$J$35</definedName>
    <definedName name="T_РЕЗ27" localSheetId="24">'ГБУЗ РБ ГКБ № 1 г.Стерлитамак'!$J$35</definedName>
    <definedName name="T_РЕЗ27" localSheetId="50">'ГБУЗ РБ ГКБ № 13 г.Уфа'!$J$35</definedName>
    <definedName name="T_РЕЗ27" localSheetId="76">'ГБУЗ РБ ГКБ № 18 г.Уфа'!$J$35</definedName>
    <definedName name="T_РЕЗ27" localSheetId="52">'ГБУЗ РБ ГКБ № 21 г.Уфа'!$J$35</definedName>
    <definedName name="T_РЕЗ27" localSheetId="57">'ГБУЗ РБ ГКБ № 5 г.Уфа'!$J$35</definedName>
    <definedName name="T_РЕЗ27" localSheetId="33">'ГБУЗ РБ ГКБ № 8 г.Уфа'!$J$35</definedName>
    <definedName name="T_РЕЗ27" localSheetId="82">'ГБУЗ РБ ГКБ Демского р-на г.Уфы'!$J$35</definedName>
    <definedName name="T_РЕЗ27" localSheetId="4">'ГБУЗ РБ Давлекановская ЦРБ'!$J$35</definedName>
    <definedName name="T_РЕЗ27" localSheetId="30">'ГБУЗ РБ ДБ г.Стерлитамак'!$J$35</definedName>
    <definedName name="T_РЕЗ27" localSheetId="10">'ГБУЗ РБ ДП № 2 г.Уфа'!$J$35</definedName>
    <definedName name="T_РЕЗ27" localSheetId="6">'ГБУЗ РБ ДП № 3 г.Уфа'!$J$35</definedName>
    <definedName name="T_РЕЗ27" localSheetId="73">'ГБУЗ РБ ДП № 4 г.Уфа'!$J$35</definedName>
    <definedName name="T_РЕЗ27" localSheetId="12">'ГБУЗ РБ ДП № 5 г.Уфа'!$J$35</definedName>
    <definedName name="T_РЕЗ27" localSheetId="13">'ГБУЗ РБ ДП № 6 г.Уфа'!$J$35</definedName>
    <definedName name="T_РЕЗ27" localSheetId="74">'ГБУЗ РБ Дюртюлинская ЦРБ'!$J$35</definedName>
    <definedName name="T_РЕЗ27" localSheetId="56">'ГБУЗ РБ Ермекеевская ЦРБ'!$J$35</definedName>
    <definedName name="T_РЕЗ27" localSheetId="39">'ГБУЗ РБ Зилаирская ЦРБ'!$J$35</definedName>
    <definedName name="T_РЕЗ27" localSheetId="44">'ГБУЗ РБ Иглинская ЦРБ'!$J$35</definedName>
    <definedName name="T_РЕЗ27" localSheetId="9">'ГБУЗ РБ Исянгуловская ЦРБ'!$J$35</definedName>
    <definedName name="T_РЕЗ27" localSheetId="79">'ГБУЗ РБ Ишимбайская ЦРБ'!$J$35</definedName>
    <definedName name="T_РЕЗ27" localSheetId="17">'ГБУЗ РБ Калтасинская ЦРБ'!$J$35</definedName>
    <definedName name="T_РЕЗ27" localSheetId="65">'ГБУЗ РБ Караидельская ЦРБ'!$J$35</definedName>
    <definedName name="T_РЕЗ27" localSheetId="48">'ГБУЗ РБ Кармаскалинская ЦРБ'!$J$35</definedName>
    <definedName name="T_РЕЗ27" localSheetId="51">'ГБУЗ РБ КБСМП г.Уфа'!$J$35</definedName>
    <definedName name="T_РЕЗ27" localSheetId="71">'ГБУЗ РБ Кигинская ЦРБ'!$J$35</definedName>
    <definedName name="T_РЕЗ27" localSheetId="16">'ГБУЗ РБ Краснокамская ЦРБ'!$J$35</definedName>
    <definedName name="T_РЕЗ27" localSheetId="27">'ГБУЗ РБ Красноусольская ЦРБ'!$J$35</definedName>
    <definedName name="T_РЕЗ27" localSheetId="49">'ГБУЗ РБ Кушнаренковская ЦРБ'!$J$35</definedName>
    <definedName name="T_РЕЗ27" localSheetId="70">'ГБУЗ РБ Малоязовская ЦРБ'!$J$35</definedName>
    <definedName name="T_РЕЗ27" localSheetId="8">'ГБУЗ РБ Мелеузовская ЦРБ'!$J$35</definedName>
    <definedName name="T_РЕЗ27" localSheetId="68">'ГБУЗ РБ Месягутовская ЦРБ'!$J$35</definedName>
    <definedName name="T_РЕЗ27" localSheetId="64">'ГБУЗ РБ Мишкинская ЦРБ'!$J$35</definedName>
    <definedName name="T_РЕЗ27" localSheetId="3">'ГБУЗ РБ Миякинская ЦРБ'!$J$35</definedName>
    <definedName name="T_РЕЗ27" localSheetId="7">'ГБУЗ РБ Мраковская ЦРБ'!$J$35</definedName>
    <definedName name="T_РЕЗ27" localSheetId="46">'ГБУЗ РБ Нуримановская ЦРБ'!$J$35</definedName>
    <definedName name="T_РЕЗ27" localSheetId="80">'ГБУЗ РБ Поликлиника № 43 г.Уфа'!$J$35</definedName>
    <definedName name="T_РЕЗ27" localSheetId="81">'ГБУЗ РБ ПОликлиника № 46 г.Уфа'!$J$35</definedName>
    <definedName name="T_РЕЗ27" localSheetId="83">'ГБУЗ РБ Поликлиника № 50 г.Уфа'!$J$35</definedName>
    <definedName name="T_РЕЗ27" localSheetId="5">'ГБУЗ РБ Раевская ЦРБ'!$J$35</definedName>
    <definedName name="T_РЕЗ27" localSheetId="28">'ГБУЗ РБ Стерлибашевская ЦРБ'!$J$35</definedName>
    <definedName name="T_РЕЗ27" localSheetId="29">'ГБУЗ РБ Толбазинская ЦРБ'!$J$35</definedName>
    <definedName name="T_РЕЗ27" localSheetId="31">'ГБУЗ РБ Туймазинская ЦРБ'!$J$35</definedName>
    <definedName name="T_РЕЗ27" localSheetId="34">'ГБУЗ РБ Учалинская ЦГБ'!$J$35</definedName>
    <definedName name="T_РЕЗ27" localSheetId="20">'ГБУЗ РБ Федоровская ЦРБ'!$J$35</definedName>
    <definedName name="T_РЕЗ27" localSheetId="23">'ГБУЗ РБ ЦГБ г.Сибай'!$J$35</definedName>
    <definedName name="T_РЕЗ27" localSheetId="75">'ГБУЗ РБ Чекмагушевская ЦРБ'!$J$35</definedName>
    <definedName name="T_РЕЗ27" localSheetId="35">'ГБУЗ РБ Чишминская ЦРБ'!$J$35</definedName>
    <definedName name="T_РЕЗ27" localSheetId="32">'ГБУЗ РБ Шаранская ЦРБ'!$J$35</definedName>
    <definedName name="T_РЕЗ27" localSheetId="38">'ГБУЗ РБ Языковская ЦРБ'!$J$35</definedName>
    <definedName name="T_РЕЗ27" localSheetId="42">'ГБУЗ РБ Янаульская ЦРБ'!$J$35</definedName>
    <definedName name="T_РЕЗ27" localSheetId="19">'ООО "Медсервис" г. Салават'!$J$35</definedName>
    <definedName name="T_РЕЗ27" localSheetId="2">'УФИЦ РАН'!$J$35</definedName>
    <definedName name="T_РЕЗ27" localSheetId="53">'ФГБОУ ВО БГМУ МЗ РФ'!$J$35</definedName>
    <definedName name="T_РЕЗ27" localSheetId="61">'ФГБУЗ МСЧ №142 ФМБА России'!$J$35</definedName>
    <definedName name="T_РЕЗ27" localSheetId="26">'ЧУЗ "РЖД-Медицина"г.Стерлитамак'!$J$35</definedName>
    <definedName name="T_РЕЗ27" localSheetId="43">'ЧУЗ"КБ"РЖД-Медицина" г.Уфа'!$J$35</definedName>
    <definedName name="T_РЕЗ28" localSheetId="22">'ГБУЗ РБ Акъярская ЦРБ'!$J$36</definedName>
    <definedName name="T_РЕЗ28" localSheetId="47">'ГБУЗ РБ Архангельская ЦРБ'!$J$36</definedName>
    <definedName name="T_РЕЗ28" localSheetId="58">'ГБУЗ РБ Аскаровская ЦРБ'!$J$36</definedName>
    <definedName name="T_РЕЗ28" localSheetId="66">'ГБУЗ РБ Аскинская ЦРБ'!$J$36</definedName>
    <definedName name="T_РЕЗ28" localSheetId="36">'ГБУЗ РБ Баймакская ЦГБ'!$J$36</definedName>
    <definedName name="T_РЕЗ28" localSheetId="78">'ГБУЗ РБ Бакалинская ЦРБ'!$J$36</definedName>
    <definedName name="T_РЕЗ28" localSheetId="41">'ГБУЗ РБ Балтачевская ЦРБ'!$J$36</definedName>
    <definedName name="T_РЕЗ28" localSheetId="54">'ГБУЗ РБ Белебеевская ЦРБ'!$J$36</definedName>
    <definedName name="T_РЕЗ28" localSheetId="72">'ГБУЗ РБ Белокатайская ЦРБ'!$J$36</definedName>
    <definedName name="T_РЕЗ28" localSheetId="60">'ГБУЗ РБ Белорецкая ЦРКБ'!$J$36</definedName>
    <definedName name="T_РЕЗ28" localSheetId="55">'ГБУЗ РБ Бижбулякская ЦРБ'!$J$36</definedName>
    <definedName name="T_РЕЗ28" localSheetId="63">'ГБУЗ РБ Бирская ЦРБ'!$J$36</definedName>
    <definedName name="T_РЕЗ28" localSheetId="45">'ГБУЗ РБ Благовещенская ЦРБ'!$J$36</definedName>
    <definedName name="T_РЕЗ28" localSheetId="69">'ГБУЗ РБ Большеустьикинская ЦРБ'!$J$36</definedName>
    <definedName name="T_РЕЗ28" localSheetId="37">'ГБУЗ РБ Буздякская ЦРБ'!$J$36</definedName>
    <definedName name="T_РЕЗ28" localSheetId="67">'ГБУЗ РБ Бураевская ЦРБ'!$J$36</definedName>
    <definedName name="T_РЕЗ28" localSheetId="59">'ГБУЗ РБ Бурзянская ЦРБ'!$J$36</definedName>
    <definedName name="T_РЕЗ28" localSheetId="40">'ГБУЗ РБ Верхне-Татыш. ЦРБ'!$J$36</definedName>
    <definedName name="T_РЕЗ28" localSheetId="77">'ГБУЗ РБ Верхнеяркеевская ЦРБ'!$J$36</definedName>
    <definedName name="T_РЕЗ28" localSheetId="18">'ГБУЗ РБ ГБ № 1 г.Октябрьский'!$J$36</definedName>
    <definedName name="T_РЕЗ28" localSheetId="25">'ГБУЗ РБ ГБ № 2 г.Стерлитамак'!$J$36</definedName>
    <definedName name="T_РЕЗ28" localSheetId="62">'ГБУЗ РБ ГБ № 9 г.Уфа'!$J$36</definedName>
    <definedName name="T_РЕЗ28" localSheetId="11">'ГБУЗ РБ ГБ г.Кумертау'!$J$36</definedName>
    <definedName name="T_РЕЗ28" localSheetId="15">'ГБУЗ РБ ГБ г.Нефтекамск'!$J$36</definedName>
    <definedName name="T_РЕЗ28" localSheetId="21">'ГБУЗ РБ ГБ г.Салават'!$J$36</definedName>
    <definedName name="T_РЕЗ28" localSheetId="14">'ГБУЗ РБ ГДКБ № 17 г.Уфа'!$J$36</definedName>
    <definedName name="T_РЕЗ28" localSheetId="24">'ГБУЗ РБ ГКБ № 1 г.Стерлитамак'!$J$36</definedName>
    <definedName name="T_РЕЗ28" localSheetId="50">'ГБУЗ РБ ГКБ № 13 г.Уфа'!$J$36</definedName>
    <definedName name="T_РЕЗ28" localSheetId="76">'ГБУЗ РБ ГКБ № 18 г.Уфа'!$J$36</definedName>
    <definedName name="T_РЕЗ28" localSheetId="52">'ГБУЗ РБ ГКБ № 21 г.Уфа'!$J$36</definedName>
    <definedName name="T_РЕЗ28" localSheetId="57">'ГБУЗ РБ ГКБ № 5 г.Уфа'!$J$36</definedName>
    <definedName name="T_РЕЗ28" localSheetId="33">'ГБУЗ РБ ГКБ № 8 г.Уфа'!$J$36</definedName>
    <definedName name="T_РЕЗ28" localSheetId="82">'ГБУЗ РБ ГКБ Демского р-на г.Уфы'!$J$36</definedName>
    <definedName name="T_РЕЗ28" localSheetId="4">'ГБУЗ РБ Давлекановская ЦРБ'!$J$36</definedName>
    <definedName name="T_РЕЗ28" localSheetId="30">'ГБУЗ РБ ДБ г.Стерлитамак'!$J$36</definedName>
    <definedName name="T_РЕЗ28" localSheetId="10">'ГБУЗ РБ ДП № 2 г.Уфа'!$J$36</definedName>
    <definedName name="T_РЕЗ28" localSheetId="6">'ГБУЗ РБ ДП № 3 г.Уфа'!$J$36</definedName>
    <definedName name="T_РЕЗ28" localSheetId="73">'ГБУЗ РБ ДП № 4 г.Уфа'!$J$36</definedName>
    <definedName name="T_РЕЗ28" localSheetId="12">'ГБУЗ РБ ДП № 5 г.Уфа'!$J$36</definedName>
    <definedName name="T_РЕЗ28" localSheetId="13">'ГБУЗ РБ ДП № 6 г.Уфа'!$J$36</definedName>
    <definedName name="T_РЕЗ28" localSheetId="74">'ГБУЗ РБ Дюртюлинская ЦРБ'!$J$36</definedName>
    <definedName name="T_РЕЗ28" localSheetId="56">'ГБУЗ РБ Ермекеевская ЦРБ'!$J$36</definedName>
    <definedName name="T_РЕЗ28" localSheetId="39">'ГБУЗ РБ Зилаирская ЦРБ'!$J$36</definedName>
    <definedName name="T_РЕЗ28" localSheetId="44">'ГБУЗ РБ Иглинская ЦРБ'!$J$36</definedName>
    <definedName name="T_РЕЗ28" localSheetId="9">'ГБУЗ РБ Исянгуловская ЦРБ'!$J$36</definedName>
    <definedName name="T_РЕЗ28" localSheetId="79">'ГБУЗ РБ Ишимбайская ЦРБ'!$J$36</definedName>
    <definedName name="T_РЕЗ28" localSheetId="17">'ГБУЗ РБ Калтасинская ЦРБ'!$J$36</definedName>
    <definedName name="T_РЕЗ28" localSheetId="65">'ГБУЗ РБ Караидельская ЦРБ'!$J$36</definedName>
    <definedName name="T_РЕЗ28" localSheetId="48">'ГБУЗ РБ Кармаскалинская ЦРБ'!$J$36</definedName>
    <definedName name="T_РЕЗ28" localSheetId="51">'ГБУЗ РБ КБСМП г.Уфа'!$J$36</definedName>
    <definedName name="T_РЕЗ28" localSheetId="71">'ГБУЗ РБ Кигинская ЦРБ'!$J$36</definedName>
    <definedName name="T_РЕЗ28" localSheetId="16">'ГБУЗ РБ Краснокамская ЦРБ'!$J$36</definedName>
    <definedName name="T_РЕЗ28" localSheetId="27">'ГБУЗ РБ Красноусольская ЦРБ'!$J$36</definedName>
    <definedName name="T_РЕЗ28" localSheetId="49">'ГБУЗ РБ Кушнаренковская ЦРБ'!$J$36</definedName>
    <definedName name="T_РЕЗ28" localSheetId="70">'ГБУЗ РБ Малоязовская ЦРБ'!$J$36</definedName>
    <definedName name="T_РЕЗ28" localSheetId="8">'ГБУЗ РБ Мелеузовская ЦРБ'!$J$36</definedName>
    <definedName name="T_РЕЗ28" localSheetId="68">'ГБУЗ РБ Месягутовская ЦРБ'!$J$36</definedName>
    <definedName name="T_РЕЗ28" localSheetId="64">'ГБУЗ РБ Мишкинская ЦРБ'!$J$36</definedName>
    <definedName name="T_РЕЗ28" localSheetId="3">'ГБУЗ РБ Миякинская ЦРБ'!$J$36</definedName>
    <definedName name="T_РЕЗ28" localSheetId="7">'ГБУЗ РБ Мраковская ЦРБ'!$J$36</definedName>
    <definedName name="T_РЕЗ28" localSheetId="46">'ГБУЗ РБ Нуримановская ЦРБ'!$J$36</definedName>
    <definedName name="T_РЕЗ28" localSheetId="80">'ГБУЗ РБ Поликлиника № 43 г.Уфа'!$J$36</definedName>
    <definedName name="T_РЕЗ28" localSheetId="81">'ГБУЗ РБ ПОликлиника № 46 г.Уфа'!$J$36</definedName>
    <definedName name="T_РЕЗ28" localSheetId="83">'ГБУЗ РБ Поликлиника № 50 г.Уфа'!$J$36</definedName>
    <definedName name="T_РЕЗ28" localSheetId="5">'ГБУЗ РБ Раевская ЦРБ'!$J$36</definedName>
    <definedName name="T_РЕЗ28" localSheetId="28">'ГБУЗ РБ Стерлибашевская ЦРБ'!$J$36</definedName>
    <definedName name="T_РЕЗ28" localSheetId="29">'ГБУЗ РБ Толбазинская ЦРБ'!$J$36</definedName>
    <definedName name="T_РЕЗ28" localSheetId="31">'ГБУЗ РБ Туймазинская ЦРБ'!$J$36</definedName>
    <definedName name="T_РЕЗ28" localSheetId="34">'ГБУЗ РБ Учалинская ЦГБ'!$J$36</definedName>
    <definedName name="T_РЕЗ28" localSheetId="20">'ГБУЗ РБ Федоровская ЦРБ'!$J$36</definedName>
    <definedName name="T_РЕЗ28" localSheetId="23">'ГБУЗ РБ ЦГБ г.Сибай'!$J$36</definedName>
    <definedName name="T_РЕЗ28" localSheetId="75">'ГБУЗ РБ Чекмагушевская ЦРБ'!$J$36</definedName>
    <definedName name="T_РЕЗ28" localSheetId="35">'ГБУЗ РБ Чишминская ЦРБ'!$J$36</definedName>
    <definedName name="T_РЕЗ28" localSheetId="32">'ГБУЗ РБ Шаранская ЦРБ'!$J$36</definedName>
    <definedName name="T_РЕЗ28" localSheetId="38">'ГБУЗ РБ Языковская ЦРБ'!$J$36</definedName>
    <definedName name="T_РЕЗ28" localSheetId="42">'ГБУЗ РБ Янаульская ЦРБ'!$J$36</definedName>
    <definedName name="T_РЕЗ28" localSheetId="19">'ООО "Медсервис" г. Салават'!$J$36</definedName>
    <definedName name="T_РЕЗ28" localSheetId="2">'УФИЦ РАН'!$J$36</definedName>
    <definedName name="T_РЕЗ28" localSheetId="53">'ФГБОУ ВО БГМУ МЗ РФ'!$J$36</definedName>
    <definedName name="T_РЕЗ28" localSheetId="61">'ФГБУЗ МСЧ №142 ФМБА России'!$J$36</definedName>
    <definedName name="T_РЕЗ28" localSheetId="26">'ЧУЗ "РЖД-Медицина"г.Стерлитамак'!$J$36</definedName>
    <definedName name="T_РЕЗ28" localSheetId="43">'ЧУЗ"КБ"РЖД-Медицина" г.Уфа'!$J$36</definedName>
    <definedName name="T_РЕЗ29" localSheetId="22">'ГБУЗ РБ Акъярская ЦРБ'!#REF!</definedName>
    <definedName name="T_РЕЗ29" localSheetId="47">'ГБУЗ РБ Архангельская ЦРБ'!#REF!</definedName>
    <definedName name="T_РЕЗ29" localSheetId="58">'ГБУЗ РБ Аскаровская ЦРБ'!#REF!</definedName>
    <definedName name="T_РЕЗ29" localSheetId="66">'ГБУЗ РБ Аскинская ЦРБ'!#REF!</definedName>
    <definedName name="T_РЕЗ29" localSheetId="36">'ГБУЗ РБ Баймакская ЦГБ'!#REF!</definedName>
    <definedName name="T_РЕЗ29" localSheetId="78">'ГБУЗ РБ Бакалинская ЦРБ'!#REF!</definedName>
    <definedName name="T_РЕЗ29" localSheetId="41">'ГБУЗ РБ Балтачевская ЦРБ'!#REF!</definedName>
    <definedName name="T_РЕЗ29" localSheetId="54">'ГБУЗ РБ Белебеевская ЦРБ'!#REF!</definedName>
    <definedName name="T_РЕЗ29" localSheetId="72">'ГБУЗ РБ Белокатайская ЦРБ'!#REF!</definedName>
    <definedName name="T_РЕЗ29" localSheetId="60">'ГБУЗ РБ Белорецкая ЦРКБ'!#REF!</definedName>
    <definedName name="T_РЕЗ29" localSheetId="55">'ГБУЗ РБ Бижбулякская ЦРБ'!#REF!</definedName>
    <definedName name="T_РЕЗ29" localSheetId="63">'ГБУЗ РБ Бирская ЦРБ'!#REF!</definedName>
    <definedName name="T_РЕЗ29" localSheetId="45">'ГБУЗ РБ Благовещенская ЦРБ'!#REF!</definedName>
    <definedName name="T_РЕЗ29" localSheetId="69">'ГБУЗ РБ Большеустьикинская ЦРБ'!#REF!</definedName>
    <definedName name="T_РЕЗ29" localSheetId="37">'ГБУЗ РБ Буздякская ЦРБ'!#REF!</definedName>
    <definedName name="T_РЕЗ29" localSheetId="67">'ГБУЗ РБ Бураевская ЦРБ'!#REF!</definedName>
    <definedName name="T_РЕЗ29" localSheetId="59">'ГБУЗ РБ Бурзянская ЦРБ'!#REF!</definedName>
    <definedName name="T_РЕЗ29" localSheetId="40">'ГБУЗ РБ Верхне-Татыш. ЦРБ'!#REF!</definedName>
    <definedName name="T_РЕЗ29" localSheetId="77">'ГБУЗ РБ Верхнеяркеевская ЦРБ'!#REF!</definedName>
    <definedName name="T_РЕЗ29" localSheetId="18">'ГБУЗ РБ ГБ № 1 г.Октябрьский'!#REF!</definedName>
    <definedName name="T_РЕЗ29" localSheetId="25">'ГБУЗ РБ ГБ № 2 г.Стерлитамак'!#REF!</definedName>
    <definedName name="T_РЕЗ29" localSheetId="62">'ГБУЗ РБ ГБ № 9 г.Уфа'!#REF!</definedName>
    <definedName name="T_РЕЗ29" localSheetId="11">'ГБУЗ РБ ГБ г.Кумертау'!#REF!</definedName>
    <definedName name="T_РЕЗ29" localSheetId="15">'ГБУЗ РБ ГБ г.Нефтекамск'!#REF!</definedName>
    <definedName name="T_РЕЗ29" localSheetId="21">'ГБУЗ РБ ГБ г.Салават'!#REF!</definedName>
    <definedName name="T_РЕЗ29" localSheetId="14">'ГБУЗ РБ ГДКБ № 17 г.Уфа'!#REF!</definedName>
    <definedName name="T_РЕЗ29" localSheetId="24">'ГБУЗ РБ ГКБ № 1 г.Стерлитамак'!#REF!</definedName>
    <definedName name="T_РЕЗ29" localSheetId="50">'ГБУЗ РБ ГКБ № 13 г.Уфа'!#REF!</definedName>
    <definedName name="T_РЕЗ29" localSheetId="76">'ГБУЗ РБ ГКБ № 18 г.Уфа'!#REF!</definedName>
    <definedName name="T_РЕЗ29" localSheetId="52">'ГБУЗ РБ ГКБ № 21 г.Уфа'!#REF!</definedName>
    <definedName name="T_РЕЗ29" localSheetId="57">'ГБУЗ РБ ГКБ № 5 г.Уфа'!#REF!</definedName>
    <definedName name="T_РЕЗ29" localSheetId="33">'ГБУЗ РБ ГКБ № 8 г.Уфа'!#REF!</definedName>
    <definedName name="T_РЕЗ29" localSheetId="82">'ГБУЗ РБ ГКБ Демского р-на г.Уфы'!#REF!</definedName>
    <definedName name="T_РЕЗ29" localSheetId="4">'ГБУЗ РБ Давлекановская ЦРБ'!#REF!</definedName>
    <definedName name="T_РЕЗ29" localSheetId="30">'ГБУЗ РБ ДБ г.Стерлитамак'!#REF!</definedName>
    <definedName name="T_РЕЗ29" localSheetId="10">'ГБУЗ РБ ДП № 2 г.Уфа'!#REF!</definedName>
    <definedName name="T_РЕЗ29" localSheetId="6">'ГБУЗ РБ ДП № 3 г.Уфа'!#REF!</definedName>
    <definedName name="T_РЕЗ29" localSheetId="73">'ГБУЗ РБ ДП № 4 г.Уфа'!#REF!</definedName>
    <definedName name="T_РЕЗ29" localSheetId="12">'ГБУЗ РБ ДП № 5 г.Уфа'!#REF!</definedName>
    <definedName name="T_РЕЗ29" localSheetId="13">'ГБУЗ РБ ДП № 6 г.Уфа'!#REF!</definedName>
    <definedName name="T_РЕЗ29" localSheetId="74">'ГБУЗ РБ Дюртюлинская ЦРБ'!#REF!</definedName>
    <definedName name="T_РЕЗ29" localSheetId="56">'ГБУЗ РБ Ермекеевская ЦРБ'!#REF!</definedName>
    <definedName name="T_РЕЗ29" localSheetId="39">'ГБУЗ РБ Зилаирская ЦРБ'!#REF!</definedName>
    <definedName name="T_РЕЗ29" localSheetId="44">'ГБУЗ РБ Иглинская ЦРБ'!#REF!</definedName>
    <definedName name="T_РЕЗ29" localSheetId="9">'ГБУЗ РБ Исянгуловская ЦРБ'!#REF!</definedName>
    <definedName name="T_РЕЗ29" localSheetId="79">'ГБУЗ РБ Ишимбайская ЦРБ'!#REF!</definedName>
    <definedName name="T_РЕЗ29" localSheetId="17">'ГБУЗ РБ Калтасинская ЦРБ'!#REF!</definedName>
    <definedName name="T_РЕЗ29" localSheetId="65">'ГБУЗ РБ Караидельская ЦРБ'!#REF!</definedName>
    <definedName name="T_РЕЗ29" localSheetId="48">'ГБУЗ РБ Кармаскалинская ЦРБ'!#REF!</definedName>
    <definedName name="T_РЕЗ29" localSheetId="51">'ГБУЗ РБ КБСМП г.Уфа'!#REF!</definedName>
    <definedName name="T_РЕЗ29" localSheetId="71">'ГБУЗ РБ Кигинская ЦРБ'!#REF!</definedName>
    <definedName name="T_РЕЗ29" localSheetId="16">'ГБУЗ РБ Краснокамская ЦРБ'!#REF!</definedName>
    <definedName name="T_РЕЗ29" localSheetId="27">'ГБУЗ РБ Красноусольская ЦРБ'!#REF!</definedName>
    <definedName name="T_РЕЗ29" localSheetId="49">'ГБУЗ РБ Кушнаренковская ЦРБ'!#REF!</definedName>
    <definedName name="T_РЕЗ29" localSheetId="70">'ГБУЗ РБ Малоязовская ЦРБ'!#REF!</definedName>
    <definedName name="T_РЕЗ29" localSheetId="8">'ГБУЗ РБ Мелеузовская ЦРБ'!#REF!</definedName>
    <definedName name="T_РЕЗ29" localSheetId="68">'ГБУЗ РБ Месягутовская ЦРБ'!#REF!</definedName>
    <definedName name="T_РЕЗ29" localSheetId="64">'ГБУЗ РБ Мишкинская ЦРБ'!#REF!</definedName>
    <definedName name="T_РЕЗ29" localSheetId="3">'ГБУЗ РБ Миякинская ЦРБ'!#REF!</definedName>
    <definedName name="T_РЕЗ29" localSheetId="7">'ГБУЗ РБ Мраковская ЦРБ'!#REF!</definedName>
    <definedName name="T_РЕЗ29" localSheetId="46">'ГБУЗ РБ Нуримановская ЦРБ'!#REF!</definedName>
    <definedName name="T_РЕЗ29" localSheetId="80">'ГБУЗ РБ Поликлиника № 43 г.Уфа'!#REF!</definedName>
    <definedName name="T_РЕЗ29" localSheetId="81">'ГБУЗ РБ ПОликлиника № 46 г.Уфа'!#REF!</definedName>
    <definedName name="T_РЕЗ29" localSheetId="83">'ГБУЗ РБ Поликлиника № 50 г.Уфа'!#REF!</definedName>
    <definedName name="T_РЕЗ29" localSheetId="5">'ГБУЗ РБ Раевская ЦРБ'!#REF!</definedName>
    <definedName name="T_РЕЗ29" localSheetId="28">'ГБУЗ РБ Стерлибашевская ЦРБ'!#REF!</definedName>
    <definedName name="T_РЕЗ29" localSheetId="29">'ГБУЗ РБ Толбазинская ЦРБ'!#REF!</definedName>
    <definedName name="T_РЕЗ29" localSheetId="31">'ГБУЗ РБ Туймазинская ЦРБ'!#REF!</definedName>
    <definedName name="T_РЕЗ29" localSheetId="34">'ГБУЗ РБ Учалинская ЦГБ'!#REF!</definedName>
    <definedName name="T_РЕЗ29" localSheetId="20">'ГБУЗ РБ Федоровская ЦРБ'!#REF!</definedName>
    <definedName name="T_РЕЗ29" localSheetId="23">'ГБУЗ РБ ЦГБ г.Сибай'!#REF!</definedName>
    <definedName name="T_РЕЗ29" localSheetId="75">'ГБУЗ РБ Чекмагушевская ЦРБ'!#REF!</definedName>
    <definedName name="T_РЕЗ29" localSheetId="35">'ГБУЗ РБ Чишминская ЦРБ'!#REF!</definedName>
    <definedName name="T_РЕЗ29" localSheetId="32">'ГБУЗ РБ Шаранская ЦРБ'!#REF!</definedName>
    <definedName name="T_РЕЗ29" localSheetId="38">'ГБУЗ РБ Языковская ЦРБ'!#REF!</definedName>
    <definedName name="T_РЕЗ29" localSheetId="42">'ГБУЗ РБ Янаульская ЦРБ'!#REF!</definedName>
    <definedName name="T_РЕЗ29" localSheetId="19">'ООО "Медсервис" г. Салават'!#REF!</definedName>
    <definedName name="T_РЕЗ29" localSheetId="2">'УФИЦ РАН'!#REF!</definedName>
    <definedName name="T_РЕЗ29" localSheetId="53">'ФГБОУ ВО БГМУ МЗ РФ'!#REF!</definedName>
    <definedName name="T_РЕЗ29" localSheetId="61">'ФГБУЗ МСЧ №142 ФМБА России'!#REF!</definedName>
    <definedName name="T_РЕЗ29" localSheetId="26">'ЧУЗ "РЖД-Медицина"г.Стерлитамак'!#REF!</definedName>
    <definedName name="T_РЕЗ29" localSheetId="43">'ЧУЗ"КБ"РЖД-Медицина" г.Уфа'!#REF!</definedName>
    <definedName name="T_РЕЗ3" localSheetId="22">'ГБУЗ РБ Акъярская ЦРБ'!$J$10</definedName>
    <definedName name="T_РЕЗ3" localSheetId="47">'ГБУЗ РБ Архангельская ЦРБ'!$J$10</definedName>
    <definedName name="T_РЕЗ3" localSheetId="58">'ГБУЗ РБ Аскаровская ЦРБ'!$J$10</definedName>
    <definedName name="T_РЕЗ3" localSheetId="66">'ГБУЗ РБ Аскинская ЦРБ'!$J$10</definedName>
    <definedName name="T_РЕЗ3" localSheetId="36">'ГБУЗ РБ Баймакская ЦГБ'!$J$10</definedName>
    <definedName name="T_РЕЗ3" localSheetId="78">'ГБУЗ РБ Бакалинская ЦРБ'!$J$10</definedName>
    <definedName name="T_РЕЗ3" localSheetId="41">'ГБУЗ РБ Балтачевская ЦРБ'!$J$10</definedName>
    <definedName name="T_РЕЗ3" localSheetId="54">'ГБУЗ РБ Белебеевская ЦРБ'!$J$10</definedName>
    <definedName name="T_РЕЗ3" localSheetId="72">'ГБУЗ РБ Белокатайская ЦРБ'!$J$10</definedName>
    <definedName name="T_РЕЗ3" localSheetId="60">'ГБУЗ РБ Белорецкая ЦРКБ'!$J$10</definedName>
    <definedName name="T_РЕЗ3" localSheetId="55">'ГБУЗ РБ Бижбулякская ЦРБ'!$J$10</definedName>
    <definedName name="T_РЕЗ3" localSheetId="63">'ГБУЗ РБ Бирская ЦРБ'!$J$10</definedName>
    <definedName name="T_РЕЗ3" localSheetId="45">'ГБУЗ РБ Благовещенская ЦРБ'!$J$10</definedName>
    <definedName name="T_РЕЗ3" localSheetId="69">'ГБУЗ РБ Большеустьикинская ЦРБ'!$J$10</definedName>
    <definedName name="T_РЕЗ3" localSheetId="37">'ГБУЗ РБ Буздякская ЦРБ'!$J$10</definedName>
    <definedName name="T_РЕЗ3" localSheetId="67">'ГБУЗ РБ Бураевская ЦРБ'!$J$10</definedName>
    <definedName name="T_РЕЗ3" localSheetId="59">'ГБУЗ РБ Бурзянская ЦРБ'!$J$10</definedName>
    <definedName name="T_РЕЗ3" localSheetId="40">'ГБУЗ РБ Верхне-Татыш. ЦРБ'!$J$10</definedName>
    <definedName name="T_РЕЗ3" localSheetId="77">'ГБУЗ РБ Верхнеяркеевская ЦРБ'!$J$10</definedName>
    <definedName name="T_РЕЗ3" localSheetId="18">'ГБУЗ РБ ГБ № 1 г.Октябрьский'!$J$10</definedName>
    <definedName name="T_РЕЗ3" localSheetId="25">'ГБУЗ РБ ГБ № 2 г.Стерлитамак'!$J$10</definedName>
    <definedName name="T_РЕЗ3" localSheetId="62">'ГБУЗ РБ ГБ № 9 г.Уфа'!$J$10</definedName>
    <definedName name="T_РЕЗ3" localSheetId="11">'ГБУЗ РБ ГБ г.Кумертау'!$J$10</definedName>
    <definedName name="T_РЕЗ3" localSheetId="15">'ГБУЗ РБ ГБ г.Нефтекамск'!$J$10</definedName>
    <definedName name="T_РЕЗ3" localSheetId="21">'ГБУЗ РБ ГБ г.Салават'!$J$10</definedName>
    <definedName name="T_РЕЗ3" localSheetId="14">'ГБУЗ РБ ГДКБ № 17 г.Уфа'!$J$10</definedName>
    <definedName name="T_РЕЗ3" localSheetId="24">'ГБУЗ РБ ГКБ № 1 г.Стерлитамак'!$J$10</definedName>
    <definedName name="T_РЕЗ3" localSheetId="50">'ГБУЗ РБ ГКБ № 13 г.Уфа'!$J$10</definedName>
    <definedName name="T_РЕЗ3" localSheetId="76">'ГБУЗ РБ ГКБ № 18 г.Уфа'!$J$10</definedName>
    <definedName name="T_РЕЗ3" localSheetId="52">'ГБУЗ РБ ГКБ № 21 г.Уфа'!$J$10</definedName>
    <definedName name="T_РЕЗ3" localSheetId="57">'ГБУЗ РБ ГКБ № 5 г.Уфа'!$J$10</definedName>
    <definedName name="T_РЕЗ3" localSheetId="33">'ГБУЗ РБ ГКБ № 8 г.Уфа'!$J$10</definedName>
    <definedName name="T_РЕЗ3" localSheetId="82">'ГБУЗ РБ ГКБ Демского р-на г.Уфы'!$J$10</definedName>
    <definedName name="T_РЕЗ3" localSheetId="4">'ГБУЗ РБ Давлекановская ЦРБ'!$J$10</definedName>
    <definedName name="T_РЕЗ3" localSheetId="30">'ГБУЗ РБ ДБ г.Стерлитамак'!$J$10</definedName>
    <definedName name="T_РЕЗ3" localSheetId="10">'ГБУЗ РБ ДП № 2 г.Уфа'!$J$10</definedName>
    <definedName name="T_РЕЗ3" localSheetId="6">'ГБУЗ РБ ДП № 3 г.Уфа'!$J$10</definedName>
    <definedName name="T_РЕЗ3" localSheetId="73">'ГБУЗ РБ ДП № 4 г.Уфа'!$J$10</definedName>
    <definedName name="T_РЕЗ3" localSheetId="12">'ГБУЗ РБ ДП № 5 г.Уфа'!$J$10</definedName>
    <definedName name="T_РЕЗ3" localSheetId="13">'ГБУЗ РБ ДП № 6 г.Уфа'!$J$10</definedName>
    <definedName name="T_РЕЗ3" localSheetId="74">'ГБУЗ РБ Дюртюлинская ЦРБ'!$J$10</definedName>
    <definedName name="T_РЕЗ3" localSheetId="56">'ГБУЗ РБ Ермекеевская ЦРБ'!$J$10</definedName>
    <definedName name="T_РЕЗ3" localSheetId="39">'ГБУЗ РБ Зилаирская ЦРБ'!$J$10</definedName>
    <definedName name="T_РЕЗ3" localSheetId="44">'ГБУЗ РБ Иглинская ЦРБ'!$J$10</definedName>
    <definedName name="T_РЕЗ3" localSheetId="9">'ГБУЗ РБ Исянгуловская ЦРБ'!$J$10</definedName>
    <definedName name="T_РЕЗ3" localSheetId="79">'ГБУЗ РБ Ишимбайская ЦРБ'!$J$10</definedName>
    <definedName name="T_РЕЗ3" localSheetId="17">'ГБУЗ РБ Калтасинская ЦРБ'!$J$10</definedName>
    <definedName name="T_РЕЗ3" localSheetId="65">'ГБУЗ РБ Караидельская ЦРБ'!$J$10</definedName>
    <definedName name="T_РЕЗ3" localSheetId="48">'ГБУЗ РБ Кармаскалинская ЦРБ'!$J$10</definedName>
    <definedName name="T_РЕЗ3" localSheetId="51">'ГБУЗ РБ КБСМП г.Уфа'!$J$10</definedName>
    <definedName name="T_РЕЗ3" localSheetId="71">'ГБУЗ РБ Кигинская ЦРБ'!$J$10</definedName>
    <definedName name="T_РЕЗ3" localSheetId="16">'ГБУЗ РБ Краснокамская ЦРБ'!$J$10</definedName>
    <definedName name="T_РЕЗ3" localSheetId="27">'ГБУЗ РБ Красноусольская ЦРБ'!$J$10</definedName>
    <definedName name="T_РЕЗ3" localSheetId="49">'ГБУЗ РБ Кушнаренковская ЦРБ'!$J$10</definedName>
    <definedName name="T_РЕЗ3" localSheetId="70">'ГБУЗ РБ Малоязовская ЦРБ'!$J$10</definedName>
    <definedName name="T_РЕЗ3" localSheetId="8">'ГБУЗ РБ Мелеузовская ЦРБ'!$J$10</definedName>
    <definedName name="T_РЕЗ3" localSheetId="68">'ГБУЗ РБ Месягутовская ЦРБ'!$J$10</definedName>
    <definedName name="T_РЕЗ3" localSheetId="64">'ГБУЗ РБ Мишкинская ЦРБ'!$J$10</definedName>
    <definedName name="T_РЕЗ3" localSheetId="3">'ГБУЗ РБ Миякинская ЦРБ'!$J$10</definedName>
    <definedName name="T_РЕЗ3" localSheetId="7">'ГБУЗ РБ Мраковская ЦРБ'!$J$10</definedName>
    <definedName name="T_РЕЗ3" localSheetId="46">'ГБУЗ РБ Нуримановская ЦРБ'!$J$10</definedName>
    <definedName name="T_РЕЗ3" localSheetId="80">'ГБУЗ РБ Поликлиника № 43 г.Уфа'!$J$10</definedName>
    <definedName name="T_РЕЗ3" localSheetId="81">'ГБУЗ РБ ПОликлиника № 46 г.Уфа'!$J$10</definedName>
    <definedName name="T_РЕЗ3" localSheetId="83">'ГБУЗ РБ Поликлиника № 50 г.Уфа'!$J$10</definedName>
    <definedName name="T_РЕЗ3" localSheetId="5">'ГБУЗ РБ Раевская ЦРБ'!$J$10</definedName>
    <definedName name="T_РЕЗ3" localSheetId="28">'ГБУЗ РБ Стерлибашевская ЦРБ'!$J$10</definedName>
    <definedName name="T_РЕЗ3" localSheetId="29">'ГБУЗ РБ Толбазинская ЦРБ'!$J$10</definedName>
    <definedName name="T_РЕЗ3" localSheetId="31">'ГБУЗ РБ Туймазинская ЦРБ'!$J$10</definedName>
    <definedName name="T_РЕЗ3" localSheetId="34">'ГБУЗ РБ Учалинская ЦГБ'!$J$10</definedName>
    <definedName name="T_РЕЗ3" localSheetId="20">'ГБУЗ РБ Федоровская ЦРБ'!$J$10</definedName>
    <definedName name="T_РЕЗ3" localSheetId="23">'ГБУЗ РБ ЦГБ г.Сибай'!$J$10</definedName>
    <definedName name="T_РЕЗ3" localSheetId="75">'ГБУЗ РБ Чекмагушевская ЦРБ'!$J$10</definedName>
    <definedName name="T_РЕЗ3" localSheetId="35">'ГБУЗ РБ Чишминская ЦРБ'!$J$10</definedName>
    <definedName name="T_РЕЗ3" localSheetId="32">'ГБУЗ РБ Шаранская ЦРБ'!$J$10</definedName>
    <definedName name="T_РЕЗ3" localSheetId="38">'ГБУЗ РБ Языковская ЦРБ'!$J$10</definedName>
    <definedName name="T_РЕЗ3" localSheetId="42">'ГБУЗ РБ Янаульская ЦРБ'!$J$10</definedName>
    <definedName name="T_РЕЗ3" localSheetId="19">'ООО "Медсервис" г. Салават'!$J$10</definedName>
    <definedName name="T_РЕЗ3" localSheetId="2">'УФИЦ РАН'!$J$10</definedName>
    <definedName name="T_РЕЗ3" localSheetId="53">'ФГБОУ ВО БГМУ МЗ РФ'!$J$10</definedName>
    <definedName name="T_РЕЗ3" localSheetId="61">'ФГБУЗ МСЧ №142 ФМБА России'!$J$10</definedName>
    <definedName name="T_РЕЗ3" localSheetId="26">'ЧУЗ "РЖД-Медицина"г.Стерлитамак'!$J$10</definedName>
    <definedName name="T_РЕЗ3" localSheetId="43">'ЧУЗ"КБ"РЖД-Медицина" г.Уфа'!$J$10</definedName>
    <definedName name="T_РЕЗ30" localSheetId="22">'ГБУЗ РБ Акъярская ЦРБ'!#REF!</definedName>
    <definedName name="T_РЕЗ30" localSheetId="47">'ГБУЗ РБ Архангельская ЦРБ'!#REF!</definedName>
    <definedName name="T_РЕЗ30" localSheetId="58">'ГБУЗ РБ Аскаровская ЦРБ'!#REF!</definedName>
    <definedName name="T_РЕЗ30" localSheetId="66">'ГБУЗ РБ Аскинская ЦРБ'!#REF!</definedName>
    <definedName name="T_РЕЗ30" localSheetId="36">'ГБУЗ РБ Баймакская ЦГБ'!#REF!</definedName>
    <definedName name="T_РЕЗ30" localSheetId="78">'ГБУЗ РБ Бакалинская ЦРБ'!#REF!</definedName>
    <definedName name="T_РЕЗ30" localSheetId="41">'ГБУЗ РБ Балтачевская ЦРБ'!#REF!</definedName>
    <definedName name="T_РЕЗ30" localSheetId="54">'ГБУЗ РБ Белебеевская ЦРБ'!#REF!</definedName>
    <definedName name="T_РЕЗ30" localSheetId="72">'ГБУЗ РБ Белокатайская ЦРБ'!#REF!</definedName>
    <definedName name="T_РЕЗ30" localSheetId="60">'ГБУЗ РБ Белорецкая ЦРКБ'!#REF!</definedName>
    <definedName name="T_РЕЗ30" localSheetId="55">'ГБУЗ РБ Бижбулякская ЦРБ'!#REF!</definedName>
    <definedName name="T_РЕЗ30" localSheetId="63">'ГБУЗ РБ Бирская ЦРБ'!#REF!</definedName>
    <definedName name="T_РЕЗ30" localSheetId="45">'ГБУЗ РБ Благовещенская ЦРБ'!#REF!</definedName>
    <definedName name="T_РЕЗ30" localSheetId="69">'ГБУЗ РБ Большеустьикинская ЦРБ'!#REF!</definedName>
    <definedName name="T_РЕЗ30" localSheetId="37">'ГБУЗ РБ Буздякская ЦРБ'!#REF!</definedName>
    <definedName name="T_РЕЗ30" localSheetId="67">'ГБУЗ РБ Бураевская ЦРБ'!#REF!</definedName>
    <definedName name="T_РЕЗ30" localSheetId="59">'ГБУЗ РБ Бурзянская ЦРБ'!#REF!</definedName>
    <definedName name="T_РЕЗ30" localSheetId="40">'ГБУЗ РБ Верхне-Татыш. ЦРБ'!#REF!</definedName>
    <definedName name="T_РЕЗ30" localSheetId="77">'ГБУЗ РБ Верхнеяркеевская ЦРБ'!#REF!</definedName>
    <definedName name="T_РЕЗ30" localSheetId="18">'ГБУЗ РБ ГБ № 1 г.Октябрьский'!#REF!</definedName>
    <definedName name="T_РЕЗ30" localSheetId="25">'ГБУЗ РБ ГБ № 2 г.Стерлитамак'!#REF!</definedName>
    <definedName name="T_РЕЗ30" localSheetId="62">'ГБУЗ РБ ГБ № 9 г.Уфа'!#REF!</definedName>
    <definedName name="T_РЕЗ30" localSheetId="11">'ГБУЗ РБ ГБ г.Кумертау'!#REF!</definedName>
    <definedName name="T_РЕЗ30" localSheetId="15">'ГБУЗ РБ ГБ г.Нефтекамск'!#REF!</definedName>
    <definedName name="T_РЕЗ30" localSheetId="21">'ГБУЗ РБ ГБ г.Салават'!#REF!</definedName>
    <definedName name="T_РЕЗ30" localSheetId="14">'ГБУЗ РБ ГДКБ № 17 г.Уфа'!#REF!</definedName>
    <definedName name="T_РЕЗ30" localSheetId="24">'ГБУЗ РБ ГКБ № 1 г.Стерлитамак'!#REF!</definedName>
    <definedName name="T_РЕЗ30" localSheetId="50">'ГБУЗ РБ ГКБ № 13 г.Уфа'!#REF!</definedName>
    <definedName name="T_РЕЗ30" localSheetId="76">'ГБУЗ РБ ГКБ № 18 г.Уфа'!#REF!</definedName>
    <definedName name="T_РЕЗ30" localSheetId="52">'ГБУЗ РБ ГКБ № 21 г.Уфа'!#REF!</definedName>
    <definedName name="T_РЕЗ30" localSheetId="57">'ГБУЗ РБ ГКБ № 5 г.Уфа'!#REF!</definedName>
    <definedName name="T_РЕЗ30" localSheetId="33">'ГБУЗ РБ ГКБ № 8 г.Уфа'!#REF!</definedName>
    <definedName name="T_РЕЗ30" localSheetId="82">'ГБУЗ РБ ГКБ Демского р-на г.Уфы'!#REF!</definedName>
    <definedName name="T_РЕЗ30" localSheetId="4">'ГБУЗ РБ Давлекановская ЦРБ'!#REF!</definedName>
    <definedName name="T_РЕЗ30" localSheetId="30">'ГБУЗ РБ ДБ г.Стерлитамак'!#REF!</definedName>
    <definedName name="T_РЕЗ30" localSheetId="10">'ГБУЗ РБ ДП № 2 г.Уфа'!#REF!</definedName>
    <definedName name="T_РЕЗ30" localSheetId="6">'ГБУЗ РБ ДП № 3 г.Уфа'!#REF!</definedName>
    <definedName name="T_РЕЗ30" localSheetId="73">'ГБУЗ РБ ДП № 4 г.Уфа'!#REF!</definedName>
    <definedName name="T_РЕЗ30" localSheetId="12">'ГБУЗ РБ ДП № 5 г.Уфа'!#REF!</definedName>
    <definedName name="T_РЕЗ30" localSheetId="13">'ГБУЗ РБ ДП № 6 г.Уфа'!#REF!</definedName>
    <definedName name="T_РЕЗ30" localSheetId="74">'ГБУЗ РБ Дюртюлинская ЦРБ'!#REF!</definedName>
    <definedName name="T_РЕЗ30" localSheetId="56">'ГБУЗ РБ Ермекеевская ЦРБ'!#REF!</definedName>
    <definedName name="T_РЕЗ30" localSheetId="39">'ГБУЗ РБ Зилаирская ЦРБ'!#REF!</definedName>
    <definedName name="T_РЕЗ30" localSheetId="44">'ГБУЗ РБ Иглинская ЦРБ'!#REF!</definedName>
    <definedName name="T_РЕЗ30" localSheetId="9">'ГБУЗ РБ Исянгуловская ЦРБ'!#REF!</definedName>
    <definedName name="T_РЕЗ30" localSheetId="79">'ГБУЗ РБ Ишимбайская ЦРБ'!#REF!</definedName>
    <definedName name="T_РЕЗ30" localSheetId="17">'ГБУЗ РБ Калтасинская ЦРБ'!#REF!</definedName>
    <definedName name="T_РЕЗ30" localSheetId="65">'ГБУЗ РБ Караидельская ЦРБ'!#REF!</definedName>
    <definedName name="T_РЕЗ30" localSheetId="48">'ГБУЗ РБ Кармаскалинская ЦРБ'!#REF!</definedName>
    <definedName name="T_РЕЗ30" localSheetId="51">'ГБУЗ РБ КБСМП г.Уфа'!#REF!</definedName>
    <definedName name="T_РЕЗ30" localSheetId="71">'ГБУЗ РБ Кигинская ЦРБ'!#REF!</definedName>
    <definedName name="T_РЕЗ30" localSheetId="16">'ГБУЗ РБ Краснокамская ЦРБ'!#REF!</definedName>
    <definedName name="T_РЕЗ30" localSheetId="27">'ГБУЗ РБ Красноусольская ЦРБ'!#REF!</definedName>
    <definedName name="T_РЕЗ30" localSheetId="49">'ГБУЗ РБ Кушнаренковская ЦРБ'!#REF!</definedName>
    <definedName name="T_РЕЗ30" localSheetId="70">'ГБУЗ РБ Малоязовская ЦРБ'!#REF!</definedName>
    <definedName name="T_РЕЗ30" localSheetId="8">'ГБУЗ РБ Мелеузовская ЦРБ'!#REF!</definedName>
    <definedName name="T_РЕЗ30" localSheetId="68">'ГБУЗ РБ Месягутовская ЦРБ'!#REF!</definedName>
    <definedName name="T_РЕЗ30" localSheetId="64">'ГБУЗ РБ Мишкинская ЦРБ'!#REF!</definedName>
    <definedName name="T_РЕЗ30" localSheetId="3">'ГБУЗ РБ Миякинская ЦРБ'!#REF!</definedName>
    <definedName name="T_РЕЗ30" localSheetId="7">'ГБУЗ РБ Мраковская ЦРБ'!#REF!</definedName>
    <definedName name="T_РЕЗ30" localSheetId="46">'ГБУЗ РБ Нуримановская ЦРБ'!#REF!</definedName>
    <definedName name="T_РЕЗ30" localSheetId="80">'ГБУЗ РБ Поликлиника № 43 г.Уфа'!#REF!</definedName>
    <definedName name="T_РЕЗ30" localSheetId="81">'ГБУЗ РБ ПОликлиника № 46 г.Уфа'!#REF!</definedName>
    <definedName name="T_РЕЗ30" localSheetId="83">'ГБУЗ РБ Поликлиника № 50 г.Уфа'!#REF!</definedName>
    <definedName name="T_РЕЗ30" localSheetId="5">'ГБУЗ РБ Раевская ЦРБ'!#REF!</definedName>
    <definedName name="T_РЕЗ30" localSheetId="28">'ГБУЗ РБ Стерлибашевская ЦРБ'!#REF!</definedName>
    <definedName name="T_РЕЗ30" localSheetId="29">'ГБУЗ РБ Толбазинская ЦРБ'!#REF!</definedName>
    <definedName name="T_РЕЗ30" localSheetId="31">'ГБУЗ РБ Туймазинская ЦРБ'!#REF!</definedName>
    <definedName name="T_РЕЗ30" localSheetId="34">'ГБУЗ РБ Учалинская ЦГБ'!#REF!</definedName>
    <definedName name="T_РЕЗ30" localSheetId="20">'ГБУЗ РБ Федоровская ЦРБ'!#REF!</definedName>
    <definedName name="T_РЕЗ30" localSheetId="23">'ГБУЗ РБ ЦГБ г.Сибай'!#REF!</definedName>
    <definedName name="T_РЕЗ30" localSheetId="75">'ГБУЗ РБ Чекмагушевская ЦРБ'!#REF!</definedName>
    <definedName name="T_РЕЗ30" localSheetId="35">'ГБУЗ РБ Чишминская ЦРБ'!#REF!</definedName>
    <definedName name="T_РЕЗ30" localSheetId="32">'ГБУЗ РБ Шаранская ЦРБ'!#REF!</definedName>
    <definedName name="T_РЕЗ30" localSheetId="38">'ГБУЗ РБ Языковская ЦРБ'!#REF!</definedName>
    <definedName name="T_РЕЗ30" localSheetId="42">'ГБУЗ РБ Янаульская ЦРБ'!#REF!</definedName>
    <definedName name="T_РЕЗ30" localSheetId="19">'ООО "Медсервис" г. Салават'!#REF!</definedName>
    <definedName name="T_РЕЗ30" localSheetId="2">'УФИЦ РАН'!#REF!</definedName>
    <definedName name="T_РЕЗ30" localSheetId="53">'ФГБОУ ВО БГМУ МЗ РФ'!#REF!</definedName>
    <definedName name="T_РЕЗ30" localSheetId="61">'ФГБУЗ МСЧ №142 ФМБА России'!#REF!</definedName>
    <definedName name="T_РЕЗ30" localSheetId="26">'ЧУЗ "РЖД-Медицина"г.Стерлитамак'!#REF!</definedName>
    <definedName name="T_РЕЗ30" localSheetId="43">'ЧУЗ"КБ"РЖД-Медицина" г.Уфа'!#REF!</definedName>
    <definedName name="T_РЕЗ31" localSheetId="22">'ГБУЗ РБ Акъярская ЦРБ'!#REF!</definedName>
    <definedName name="T_РЕЗ31" localSheetId="47">'ГБУЗ РБ Архангельская ЦРБ'!#REF!</definedName>
    <definedName name="T_РЕЗ31" localSheetId="58">'ГБУЗ РБ Аскаровская ЦРБ'!#REF!</definedName>
    <definedName name="T_РЕЗ31" localSheetId="66">'ГБУЗ РБ Аскинская ЦРБ'!#REF!</definedName>
    <definedName name="T_РЕЗ31" localSheetId="36">'ГБУЗ РБ Баймакская ЦГБ'!#REF!</definedName>
    <definedName name="T_РЕЗ31" localSheetId="78">'ГБУЗ РБ Бакалинская ЦРБ'!#REF!</definedName>
    <definedName name="T_РЕЗ31" localSheetId="41">'ГБУЗ РБ Балтачевская ЦРБ'!#REF!</definedName>
    <definedName name="T_РЕЗ31" localSheetId="54">'ГБУЗ РБ Белебеевская ЦРБ'!#REF!</definedName>
    <definedName name="T_РЕЗ31" localSheetId="72">'ГБУЗ РБ Белокатайская ЦРБ'!#REF!</definedName>
    <definedName name="T_РЕЗ31" localSheetId="60">'ГБУЗ РБ Белорецкая ЦРКБ'!#REF!</definedName>
    <definedName name="T_РЕЗ31" localSheetId="55">'ГБУЗ РБ Бижбулякская ЦРБ'!#REF!</definedName>
    <definedName name="T_РЕЗ31" localSheetId="63">'ГБУЗ РБ Бирская ЦРБ'!#REF!</definedName>
    <definedName name="T_РЕЗ31" localSheetId="45">'ГБУЗ РБ Благовещенская ЦРБ'!#REF!</definedName>
    <definedName name="T_РЕЗ31" localSheetId="69">'ГБУЗ РБ Большеустьикинская ЦРБ'!#REF!</definedName>
    <definedName name="T_РЕЗ31" localSheetId="37">'ГБУЗ РБ Буздякская ЦРБ'!#REF!</definedName>
    <definedName name="T_РЕЗ31" localSheetId="67">'ГБУЗ РБ Бураевская ЦРБ'!#REF!</definedName>
    <definedName name="T_РЕЗ31" localSheetId="59">'ГБУЗ РБ Бурзянская ЦРБ'!#REF!</definedName>
    <definedName name="T_РЕЗ31" localSheetId="40">'ГБУЗ РБ Верхне-Татыш. ЦРБ'!#REF!</definedName>
    <definedName name="T_РЕЗ31" localSheetId="77">'ГБУЗ РБ Верхнеяркеевская ЦРБ'!#REF!</definedName>
    <definedName name="T_РЕЗ31" localSheetId="18">'ГБУЗ РБ ГБ № 1 г.Октябрьский'!#REF!</definedName>
    <definedName name="T_РЕЗ31" localSheetId="25">'ГБУЗ РБ ГБ № 2 г.Стерлитамак'!#REF!</definedName>
    <definedName name="T_РЕЗ31" localSheetId="62">'ГБУЗ РБ ГБ № 9 г.Уфа'!#REF!</definedName>
    <definedName name="T_РЕЗ31" localSheetId="11">'ГБУЗ РБ ГБ г.Кумертау'!#REF!</definedName>
    <definedName name="T_РЕЗ31" localSheetId="15">'ГБУЗ РБ ГБ г.Нефтекамск'!#REF!</definedName>
    <definedName name="T_РЕЗ31" localSheetId="21">'ГБУЗ РБ ГБ г.Салават'!#REF!</definedName>
    <definedName name="T_РЕЗ31" localSheetId="14">'ГБУЗ РБ ГДКБ № 17 г.Уфа'!#REF!</definedName>
    <definedName name="T_РЕЗ31" localSheetId="24">'ГБУЗ РБ ГКБ № 1 г.Стерлитамак'!#REF!</definedName>
    <definedName name="T_РЕЗ31" localSheetId="50">'ГБУЗ РБ ГКБ № 13 г.Уфа'!#REF!</definedName>
    <definedName name="T_РЕЗ31" localSheetId="76">'ГБУЗ РБ ГКБ № 18 г.Уфа'!#REF!</definedName>
    <definedName name="T_РЕЗ31" localSheetId="52">'ГБУЗ РБ ГКБ № 21 г.Уфа'!#REF!</definedName>
    <definedName name="T_РЕЗ31" localSheetId="57">'ГБУЗ РБ ГКБ № 5 г.Уфа'!#REF!</definedName>
    <definedName name="T_РЕЗ31" localSheetId="33">'ГБУЗ РБ ГКБ № 8 г.Уфа'!#REF!</definedName>
    <definedName name="T_РЕЗ31" localSheetId="82">'ГБУЗ РБ ГКБ Демского р-на г.Уфы'!#REF!</definedName>
    <definedName name="T_РЕЗ31" localSheetId="4">'ГБУЗ РБ Давлекановская ЦРБ'!#REF!</definedName>
    <definedName name="T_РЕЗ31" localSheetId="30">'ГБУЗ РБ ДБ г.Стерлитамак'!#REF!</definedName>
    <definedName name="T_РЕЗ31" localSheetId="10">'ГБУЗ РБ ДП № 2 г.Уфа'!#REF!</definedName>
    <definedName name="T_РЕЗ31" localSheetId="6">'ГБУЗ РБ ДП № 3 г.Уфа'!#REF!</definedName>
    <definedName name="T_РЕЗ31" localSheetId="73">'ГБУЗ РБ ДП № 4 г.Уфа'!#REF!</definedName>
    <definedName name="T_РЕЗ31" localSheetId="12">'ГБУЗ РБ ДП № 5 г.Уфа'!#REF!</definedName>
    <definedName name="T_РЕЗ31" localSheetId="13">'ГБУЗ РБ ДП № 6 г.Уфа'!#REF!</definedName>
    <definedName name="T_РЕЗ31" localSheetId="74">'ГБУЗ РБ Дюртюлинская ЦРБ'!#REF!</definedName>
    <definedName name="T_РЕЗ31" localSheetId="56">'ГБУЗ РБ Ермекеевская ЦРБ'!#REF!</definedName>
    <definedName name="T_РЕЗ31" localSheetId="39">'ГБУЗ РБ Зилаирская ЦРБ'!#REF!</definedName>
    <definedName name="T_РЕЗ31" localSheetId="44">'ГБУЗ РБ Иглинская ЦРБ'!#REF!</definedName>
    <definedName name="T_РЕЗ31" localSheetId="9">'ГБУЗ РБ Исянгуловская ЦРБ'!#REF!</definedName>
    <definedName name="T_РЕЗ31" localSheetId="79">'ГБУЗ РБ Ишимбайская ЦРБ'!#REF!</definedName>
    <definedName name="T_РЕЗ31" localSheetId="17">'ГБУЗ РБ Калтасинская ЦРБ'!#REF!</definedName>
    <definedName name="T_РЕЗ31" localSheetId="65">'ГБУЗ РБ Караидельская ЦРБ'!#REF!</definedName>
    <definedName name="T_РЕЗ31" localSheetId="48">'ГБУЗ РБ Кармаскалинская ЦРБ'!#REF!</definedName>
    <definedName name="T_РЕЗ31" localSheetId="51">'ГБУЗ РБ КБСМП г.Уфа'!#REF!</definedName>
    <definedName name="T_РЕЗ31" localSheetId="71">'ГБУЗ РБ Кигинская ЦРБ'!#REF!</definedName>
    <definedName name="T_РЕЗ31" localSheetId="16">'ГБУЗ РБ Краснокамская ЦРБ'!#REF!</definedName>
    <definedName name="T_РЕЗ31" localSheetId="27">'ГБУЗ РБ Красноусольская ЦРБ'!#REF!</definedName>
    <definedName name="T_РЕЗ31" localSheetId="49">'ГБУЗ РБ Кушнаренковская ЦРБ'!#REF!</definedName>
    <definedName name="T_РЕЗ31" localSheetId="70">'ГБУЗ РБ Малоязовская ЦРБ'!#REF!</definedName>
    <definedName name="T_РЕЗ31" localSheetId="8">'ГБУЗ РБ Мелеузовская ЦРБ'!#REF!</definedName>
    <definedName name="T_РЕЗ31" localSheetId="68">'ГБУЗ РБ Месягутовская ЦРБ'!#REF!</definedName>
    <definedName name="T_РЕЗ31" localSheetId="64">'ГБУЗ РБ Мишкинская ЦРБ'!#REF!</definedName>
    <definedName name="T_РЕЗ31" localSheetId="3">'ГБУЗ РБ Миякинская ЦРБ'!#REF!</definedName>
    <definedName name="T_РЕЗ31" localSheetId="7">'ГБУЗ РБ Мраковская ЦРБ'!#REF!</definedName>
    <definedName name="T_РЕЗ31" localSheetId="46">'ГБУЗ РБ Нуримановская ЦРБ'!#REF!</definedName>
    <definedName name="T_РЕЗ31" localSheetId="80">'ГБУЗ РБ Поликлиника № 43 г.Уфа'!#REF!</definedName>
    <definedName name="T_РЕЗ31" localSheetId="81">'ГБУЗ РБ ПОликлиника № 46 г.Уфа'!#REF!</definedName>
    <definedName name="T_РЕЗ31" localSheetId="83">'ГБУЗ РБ Поликлиника № 50 г.Уфа'!#REF!</definedName>
    <definedName name="T_РЕЗ31" localSheetId="5">'ГБУЗ РБ Раевская ЦРБ'!#REF!</definedName>
    <definedName name="T_РЕЗ31" localSheetId="28">'ГБУЗ РБ Стерлибашевская ЦРБ'!#REF!</definedName>
    <definedName name="T_РЕЗ31" localSheetId="29">'ГБУЗ РБ Толбазинская ЦРБ'!#REF!</definedName>
    <definedName name="T_РЕЗ31" localSheetId="31">'ГБУЗ РБ Туймазинская ЦРБ'!#REF!</definedName>
    <definedName name="T_РЕЗ31" localSheetId="34">'ГБУЗ РБ Учалинская ЦГБ'!#REF!</definedName>
    <definedName name="T_РЕЗ31" localSheetId="20">'ГБУЗ РБ Федоровская ЦРБ'!#REF!</definedName>
    <definedName name="T_РЕЗ31" localSheetId="23">'ГБУЗ РБ ЦГБ г.Сибай'!#REF!</definedName>
    <definedName name="T_РЕЗ31" localSheetId="75">'ГБУЗ РБ Чекмагушевская ЦРБ'!#REF!</definedName>
    <definedName name="T_РЕЗ31" localSheetId="35">'ГБУЗ РБ Чишминская ЦРБ'!#REF!</definedName>
    <definedName name="T_РЕЗ31" localSheetId="32">'ГБУЗ РБ Шаранская ЦРБ'!#REF!</definedName>
    <definedName name="T_РЕЗ31" localSheetId="38">'ГБУЗ РБ Языковская ЦРБ'!#REF!</definedName>
    <definedName name="T_РЕЗ31" localSheetId="42">'ГБУЗ РБ Янаульская ЦРБ'!#REF!</definedName>
    <definedName name="T_РЕЗ31" localSheetId="19">'ООО "Медсервис" г. Салават'!#REF!</definedName>
    <definedName name="T_РЕЗ31" localSheetId="2">'УФИЦ РАН'!#REF!</definedName>
    <definedName name="T_РЕЗ31" localSheetId="53">'ФГБОУ ВО БГМУ МЗ РФ'!#REF!</definedName>
    <definedName name="T_РЕЗ31" localSheetId="61">'ФГБУЗ МСЧ №142 ФМБА России'!#REF!</definedName>
    <definedName name="T_РЕЗ31" localSheetId="26">'ЧУЗ "РЖД-Медицина"г.Стерлитамак'!#REF!</definedName>
    <definedName name="T_РЕЗ31" localSheetId="43">'ЧУЗ"КБ"РЖД-Медицина" г.Уфа'!#REF!</definedName>
    <definedName name="T_РЕЗ32" localSheetId="22">'ГБУЗ РБ Акъярская ЦРБ'!#REF!</definedName>
    <definedName name="T_РЕЗ32" localSheetId="47">'ГБУЗ РБ Архангельская ЦРБ'!#REF!</definedName>
    <definedName name="T_РЕЗ32" localSheetId="58">'ГБУЗ РБ Аскаровская ЦРБ'!#REF!</definedName>
    <definedName name="T_РЕЗ32" localSheetId="66">'ГБУЗ РБ Аскинская ЦРБ'!#REF!</definedName>
    <definedName name="T_РЕЗ32" localSheetId="36">'ГБУЗ РБ Баймакская ЦГБ'!#REF!</definedName>
    <definedName name="T_РЕЗ32" localSheetId="78">'ГБУЗ РБ Бакалинская ЦРБ'!#REF!</definedName>
    <definedName name="T_РЕЗ32" localSheetId="41">'ГБУЗ РБ Балтачевская ЦРБ'!#REF!</definedName>
    <definedName name="T_РЕЗ32" localSheetId="54">'ГБУЗ РБ Белебеевская ЦРБ'!#REF!</definedName>
    <definedName name="T_РЕЗ32" localSheetId="72">'ГБУЗ РБ Белокатайская ЦРБ'!#REF!</definedName>
    <definedName name="T_РЕЗ32" localSheetId="60">'ГБУЗ РБ Белорецкая ЦРКБ'!#REF!</definedName>
    <definedName name="T_РЕЗ32" localSheetId="55">'ГБУЗ РБ Бижбулякская ЦРБ'!#REF!</definedName>
    <definedName name="T_РЕЗ32" localSheetId="63">'ГБУЗ РБ Бирская ЦРБ'!#REF!</definedName>
    <definedName name="T_РЕЗ32" localSheetId="45">'ГБУЗ РБ Благовещенская ЦРБ'!#REF!</definedName>
    <definedName name="T_РЕЗ32" localSheetId="69">'ГБУЗ РБ Большеустьикинская ЦРБ'!#REF!</definedName>
    <definedName name="T_РЕЗ32" localSheetId="37">'ГБУЗ РБ Буздякская ЦРБ'!#REF!</definedName>
    <definedName name="T_РЕЗ32" localSheetId="67">'ГБУЗ РБ Бураевская ЦРБ'!#REF!</definedName>
    <definedName name="T_РЕЗ32" localSheetId="59">'ГБУЗ РБ Бурзянская ЦРБ'!#REF!</definedName>
    <definedName name="T_РЕЗ32" localSheetId="40">'ГБУЗ РБ Верхне-Татыш. ЦРБ'!#REF!</definedName>
    <definedName name="T_РЕЗ32" localSheetId="77">'ГБУЗ РБ Верхнеяркеевская ЦРБ'!#REF!</definedName>
    <definedName name="T_РЕЗ32" localSheetId="18">'ГБУЗ РБ ГБ № 1 г.Октябрьский'!#REF!</definedName>
    <definedName name="T_РЕЗ32" localSheetId="25">'ГБУЗ РБ ГБ № 2 г.Стерлитамак'!#REF!</definedName>
    <definedName name="T_РЕЗ32" localSheetId="62">'ГБУЗ РБ ГБ № 9 г.Уфа'!#REF!</definedName>
    <definedName name="T_РЕЗ32" localSheetId="11">'ГБУЗ РБ ГБ г.Кумертау'!#REF!</definedName>
    <definedName name="T_РЕЗ32" localSheetId="15">'ГБУЗ РБ ГБ г.Нефтекамск'!#REF!</definedName>
    <definedName name="T_РЕЗ32" localSheetId="21">'ГБУЗ РБ ГБ г.Салават'!#REF!</definedName>
    <definedName name="T_РЕЗ32" localSheetId="14">'ГБУЗ РБ ГДКБ № 17 г.Уфа'!#REF!</definedName>
    <definedName name="T_РЕЗ32" localSheetId="24">'ГБУЗ РБ ГКБ № 1 г.Стерлитамак'!#REF!</definedName>
    <definedName name="T_РЕЗ32" localSheetId="50">'ГБУЗ РБ ГКБ № 13 г.Уфа'!#REF!</definedName>
    <definedName name="T_РЕЗ32" localSheetId="76">'ГБУЗ РБ ГКБ № 18 г.Уфа'!#REF!</definedName>
    <definedName name="T_РЕЗ32" localSheetId="52">'ГБУЗ РБ ГКБ № 21 г.Уфа'!#REF!</definedName>
    <definedName name="T_РЕЗ32" localSheetId="57">'ГБУЗ РБ ГКБ № 5 г.Уфа'!#REF!</definedName>
    <definedName name="T_РЕЗ32" localSheetId="33">'ГБУЗ РБ ГКБ № 8 г.Уфа'!#REF!</definedName>
    <definedName name="T_РЕЗ32" localSheetId="82">'ГБУЗ РБ ГКБ Демского р-на г.Уфы'!#REF!</definedName>
    <definedName name="T_РЕЗ32" localSheetId="4">'ГБУЗ РБ Давлекановская ЦРБ'!#REF!</definedName>
    <definedName name="T_РЕЗ32" localSheetId="30">'ГБУЗ РБ ДБ г.Стерлитамак'!#REF!</definedName>
    <definedName name="T_РЕЗ32" localSheetId="10">'ГБУЗ РБ ДП № 2 г.Уфа'!#REF!</definedName>
    <definedName name="T_РЕЗ32" localSheetId="6">'ГБУЗ РБ ДП № 3 г.Уфа'!#REF!</definedName>
    <definedName name="T_РЕЗ32" localSheetId="73">'ГБУЗ РБ ДП № 4 г.Уфа'!#REF!</definedName>
    <definedName name="T_РЕЗ32" localSheetId="12">'ГБУЗ РБ ДП № 5 г.Уфа'!#REF!</definedName>
    <definedName name="T_РЕЗ32" localSheetId="13">'ГБУЗ РБ ДП № 6 г.Уфа'!#REF!</definedName>
    <definedName name="T_РЕЗ32" localSheetId="74">'ГБУЗ РБ Дюртюлинская ЦРБ'!#REF!</definedName>
    <definedName name="T_РЕЗ32" localSheetId="56">'ГБУЗ РБ Ермекеевская ЦРБ'!#REF!</definedName>
    <definedName name="T_РЕЗ32" localSheetId="39">'ГБУЗ РБ Зилаирская ЦРБ'!#REF!</definedName>
    <definedName name="T_РЕЗ32" localSheetId="44">'ГБУЗ РБ Иглинская ЦРБ'!#REF!</definedName>
    <definedName name="T_РЕЗ32" localSheetId="9">'ГБУЗ РБ Исянгуловская ЦРБ'!#REF!</definedName>
    <definedName name="T_РЕЗ32" localSheetId="79">'ГБУЗ РБ Ишимбайская ЦРБ'!#REF!</definedName>
    <definedName name="T_РЕЗ32" localSheetId="17">'ГБУЗ РБ Калтасинская ЦРБ'!#REF!</definedName>
    <definedName name="T_РЕЗ32" localSheetId="65">'ГБУЗ РБ Караидельская ЦРБ'!#REF!</definedName>
    <definedName name="T_РЕЗ32" localSheetId="48">'ГБУЗ РБ Кармаскалинская ЦРБ'!#REF!</definedName>
    <definedName name="T_РЕЗ32" localSheetId="51">'ГБУЗ РБ КБСМП г.Уфа'!#REF!</definedName>
    <definedName name="T_РЕЗ32" localSheetId="71">'ГБУЗ РБ Кигинская ЦРБ'!#REF!</definedName>
    <definedName name="T_РЕЗ32" localSheetId="16">'ГБУЗ РБ Краснокамская ЦРБ'!#REF!</definedName>
    <definedName name="T_РЕЗ32" localSheetId="27">'ГБУЗ РБ Красноусольская ЦРБ'!#REF!</definedName>
    <definedName name="T_РЕЗ32" localSheetId="49">'ГБУЗ РБ Кушнаренковская ЦРБ'!#REF!</definedName>
    <definedName name="T_РЕЗ32" localSheetId="70">'ГБУЗ РБ Малоязовская ЦРБ'!#REF!</definedName>
    <definedName name="T_РЕЗ32" localSheetId="8">'ГБУЗ РБ Мелеузовская ЦРБ'!#REF!</definedName>
    <definedName name="T_РЕЗ32" localSheetId="68">'ГБУЗ РБ Месягутовская ЦРБ'!#REF!</definedName>
    <definedName name="T_РЕЗ32" localSheetId="64">'ГБУЗ РБ Мишкинская ЦРБ'!#REF!</definedName>
    <definedName name="T_РЕЗ32" localSheetId="3">'ГБУЗ РБ Миякинская ЦРБ'!#REF!</definedName>
    <definedName name="T_РЕЗ32" localSheetId="7">'ГБУЗ РБ Мраковская ЦРБ'!#REF!</definedName>
    <definedName name="T_РЕЗ32" localSheetId="46">'ГБУЗ РБ Нуримановская ЦРБ'!#REF!</definedName>
    <definedName name="T_РЕЗ32" localSheetId="80">'ГБУЗ РБ Поликлиника № 43 г.Уфа'!#REF!</definedName>
    <definedName name="T_РЕЗ32" localSheetId="81">'ГБУЗ РБ ПОликлиника № 46 г.Уфа'!#REF!</definedName>
    <definedName name="T_РЕЗ32" localSheetId="83">'ГБУЗ РБ Поликлиника № 50 г.Уфа'!#REF!</definedName>
    <definedName name="T_РЕЗ32" localSheetId="5">'ГБУЗ РБ Раевская ЦРБ'!#REF!</definedName>
    <definedName name="T_РЕЗ32" localSheetId="28">'ГБУЗ РБ Стерлибашевская ЦРБ'!#REF!</definedName>
    <definedName name="T_РЕЗ32" localSheetId="29">'ГБУЗ РБ Толбазинская ЦРБ'!#REF!</definedName>
    <definedName name="T_РЕЗ32" localSheetId="31">'ГБУЗ РБ Туймазинская ЦРБ'!#REF!</definedName>
    <definedName name="T_РЕЗ32" localSheetId="34">'ГБУЗ РБ Учалинская ЦГБ'!#REF!</definedName>
    <definedName name="T_РЕЗ32" localSheetId="20">'ГБУЗ РБ Федоровская ЦРБ'!#REF!</definedName>
    <definedName name="T_РЕЗ32" localSheetId="23">'ГБУЗ РБ ЦГБ г.Сибай'!#REF!</definedName>
    <definedName name="T_РЕЗ32" localSheetId="75">'ГБУЗ РБ Чекмагушевская ЦРБ'!#REF!</definedName>
    <definedName name="T_РЕЗ32" localSheetId="35">'ГБУЗ РБ Чишминская ЦРБ'!#REF!</definedName>
    <definedName name="T_РЕЗ32" localSheetId="32">'ГБУЗ РБ Шаранская ЦРБ'!#REF!</definedName>
    <definedName name="T_РЕЗ32" localSheetId="38">'ГБУЗ РБ Языковская ЦРБ'!#REF!</definedName>
    <definedName name="T_РЕЗ32" localSheetId="42">'ГБУЗ РБ Янаульская ЦРБ'!#REF!</definedName>
    <definedName name="T_РЕЗ32" localSheetId="19">'ООО "Медсервис" г. Салават'!#REF!</definedName>
    <definedName name="T_РЕЗ32" localSheetId="2">'УФИЦ РАН'!#REF!</definedName>
    <definedName name="T_РЕЗ32" localSheetId="53">'ФГБОУ ВО БГМУ МЗ РФ'!#REF!</definedName>
    <definedName name="T_РЕЗ32" localSheetId="61">'ФГБУЗ МСЧ №142 ФМБА России'!#REF!</definedName>
    <definedName name="T_РЕЗ32" localSheetId="26">'ЧУЗ "РЖД-Медицина"г.Стерлитамак'!#REF!</definedName>
    <definedName name="T_РЕЗ32" localSheetId="43">'ЧУЗ"КБ"РЖД-Медицина" г.Уфа'!#REF!</definedName>
    <definedName name="T_РЕЗ33" localSheetId="22">'ГБУЗ РБ Акъярская ЦРБ'!#REF!</definedName>
    <definedName name="T_РЕЗ33" localSheetId="47">'ГБУЗ РБ Архангельская ЦРБ'!#REF!</definedName>
    <definedName name="T_РЕЗ33" localSheetId="58">'ГБУЗ РБ Аскаровская ЦРБ'!#REF!</definedName>
    <definedName name="T_РЕЗ33" localSheetId="66">'ГБУЗ РБ Аскинская ЦРБ'!#REF!</definedName>
    <definedName name="T_РЕЗ33" localSheetId="36">'ГБУЗ РБ Баймакская ЦГБ'!#REF!</definedName>
    <definedName name="T_РЕЗ33" localSheetId="78">'ГБУЗ РБ Бакалинская ЦРБ'!#REF!</definedName>
    <definedName name="T_РЕЗ33" localSheetId="41">'ГБУЗ РБ Балтачевская ЦРБ'!#REF!</definedName>
    <definedName name="T_РЕЗ33" localSheetId="54">'ГБУЗ РБ Белебеевская ЦРБ'!#REF!</definedName>
    <definedName name="T_РЕЗ33" localSheetId="72">'ГБУЗ РБ Белокатайская ЦРБ'!#REF!</definedName>
    <definedName name="T_РЕЗ33" localSheetId="60">'ГБУЗ РБ Белорецкая ЦРКБ'!#REF!</definedName>
    <definedName name="T_РЕЗ33" localSheetId="55">'ГБУЗ РБ Бижбулякская ЦРБ'!#REF!</definedName>
    <definedName name="T_РЕЗ33" localSheetId="63">'ГБУЗ РБ Бирская ЦРБ'!#REF!</definedName>
    <definedName name="T_РЕЗ33" localSheetId="45">'ГБУЗ РБ Благовещенская ЦРБ'!#REF!</definedName>
    <definedName name="T_РЕЗ33" localSheetId="69">'ГБУЗ РБ Большеустьикинская ЦРБ'!#REF!</definedName>
    <definedName name="T_РЕЗ33" localSheetId="37">'ГБУЗ РБ Буздякская ЦРБ'!#REF!</definedName>
    <definedName name="T_РЕЗ33" localSheetId="67">'ГБУЗ РБ Бураевская ЦРБ'!#REF!</definedName>
    <definedName name="T_РЕЗ33" localSheetId="59">'ГБУЗ РБ Бурзянская ЦРБ'!#REF!</definedName>
    <definedName name="T_РЕЗ33" localSheetId="40">'ГБУЗ РБ Верхне-Татыш. ЦРБ'!#REF!</definedName>
    <definedName name="T_РЕЗ33" localSheetId="77">'ГБУЗ РБ Верхнеяркеевская ЦРБ'!#REF!</definedName>
    <definedName name="T_РЕЗ33" localSheetId="18">'ГБУЗ РБ ГБ № 1 г.Октябрьский'!#REF!</definedName>
    <definedName name="T_РЕЗ33" localSheetId="25">'ГБУЗ РБ ГБ № 2 г.Стерлитамак'!#REF!</definedName>
    <definedName name="T_РЕЗ33" localSheetId="62">'ГБУЗ РБ ГБ № 9 г.Уфа'!#REF!</definedName>
    <definedName name="T_РЕЗ33" localSheetId="11">'ГБУЗ РБ ГБ г.Кумертау'!#REF!</definedName>
    <definedName name="T_РЕЗ33" localSheetId="15">'ГБУЗ РБ ГБ г.Нефтекамск'!#REF!</definedName>
    <definedName name="T_РЕЗ33" localSheetId="21">'ГБУЗ РБ ГБ г.Салават'!#REF!</definedName>
    <definedName name="T_РЕЗ33" localSheetId="14">'ГБУЗ РБ ГДКБ № 17 г.Уфа'!#REF!</definedName>
    <definedName name="T_РЕЗ33" localSheetId="24">'ГБУЗ РБ ГКБ № 1 г.Стерлитамак'!#REF!</definedName>
    <definedName name="T_РЕЗ33" localSheetId="50">'ГБУЗ РБ ГКБ № 13 г.Уфа'!#REF!</definedName>
    <definedName name="T_РЕЗ33" localSheetId="76">'ГБУЗ РБ ГКБ № 18 г.Уфа'!#REF!</definedName>
    <definedName name="T_РЕЗ33" localSheetId="52">'ГБУЗ РБ ГКБ № 21 г.Уфа'!#REF!</definedName>
    <definedName name="T_РЕЗ33" localSheetId="57">'ГБУЗ РБ ГКБ № 5 г.Уфа'!#REF!</definedName>
    <definedName name="T_РЕЗ33" localSheetId="33">'ГБУЗ РБ ГКБ № 8 г.Уфа'!#REF!</definedName>
    <definedName name="T_РЕЗ33" localSheetId="82">'ГБУЗ РБ ГКБ Демского р-на г.Уфы'!#REF!</definedName>
    <definedName name="T_РЕЗ33" localSheetId="4">'ГБУЗ РБ Давлекановская ЦРБ'!#REF!</definedName>
    <definedName name="T_РЕЗ33" localSheetId="30">'ГБУЗ РБ ДБ г.Стерлитамак'!#REF!</definedName>
    <definedName name="T_РЕЗ33" localSheetId="10">'ГБУЗ РБ ДП № 2 г.Уфа'!#REF!</definedName>
    <definedName name="T_РЕЗ33" localSheetId="6">'ГБУЗ РБ ДП № 3 г.Уфа'!#REF!</definedName>
    <definedName name="T_РЕЗ33" localSheetId="73">'ГБУЗ РБ ДП № 4 г.Уфа'!#REF!</definedName>
    <definedName name="T_РЕЗ33" localSheetId="12">'ГБУЗ РБ ДП № 5 г.Уфа'!#REF!</definedName>
    <definedName name="T_РЕЗ33" localSheetId="13">'ГБУЗ РБ ДП № 6 г.Уфа'!#REF!</definedName>
    <definedName name="T_РЕЗ33" localSheetId="74">'ГБУЗ РБ Дюртюлинская ЦРБ'!#REF!</definedName>
    <definedName name="T_РЕЗ33" localSheetId="56">'ГБУЗ РБ Ермекеевская ЦРБ'!#REF!</definedName>
    <definedName name="T_РЕЗ33" localSheetId="39">'ГБУЗ РБ Зилаирская ЦРБ'!#REF!</definedName>
    <definedName name="T_РЕЗ33" localSheetId="44">'ГБУЗ РБ Иглинская ЦРБ'!#REF!</definedName>
    <definedName name="T_РЕЗ33" localSheetId="9">'ГБУЗ РБ Исянгуловская ЦРБ'!#REF!</definedName>
    <definedName name="T_РЕЗ33" localSheetId="79">'ГБУЗ РБ Ишимбайская ЦРБ'!#REF!</definedName>
    <definedName name="T_РЕЗ33" localSheetId="17">'ГБУЗ РБ Калтасинская ЦРБ'!#REF!</definedName>
    <definedName name="T_РЕЗ33" localSheetId="65">'ГБУЗ РБ Караидельская ЦРБ'!#REF!</definedName>
    <definedName name="T_РЕЗ33" localSheetId="48">'ГБУЗ РБ Кармаскалинская ЦРБ'!#REF!</definedName>
    <definedName name="T_РЕЗ33" localSheetId="51">'ГБУЗ РБ КБСМП г.Уфа'!#REF!</definedName>
    <definedName name="T_РЕЗ33" localSheetId="71">'ГБУЗ РБ Кигинская ЦРБ'!#REF!</definedName>
    <definedName name="T_РЕЗ33" localSheetId="16">'ГБУЗ РБ Краснокамская ЦРБ'!#REF!</definedName>
    <definedName name="T_РЕЗ33" localSheetId="27">'ГБУЗ РБ Красноусольская ЦРБ'!#REF!</definedName>
    <definedName name="T_РЕЗ33" localSheetId="49">'ГБУЗ РБ Кушнаренковская ЦРБ'!#REF!</definedName>
    <definedName name="T_РЕЗ33" localSheetId="70">'ГБУЗ РБ Малоязовская ЦРБ'!#REF!</definedName>
    <definedName name="T_РЕЗ33" localSheetId="8">'ГБУЗ РБ Мелеузовская ЦРБ'!#REF!</definedName>
    <definedName name="T_РЕЗ33" localSheetId="68">'ГБУЗ РБ Месягутовская ЦРБ'!#REF!</definedName>
    <definedName name="T_РЕЗ33" localSheetId="64">'ГБУЗ РБ Мишкинская ЦРБ'!#REF!</definedName>
    <definedName name="T_РЕЗ33" localSheetId="3">'ГБУЗ РБ Миякинская ЦРБ'!#REF!</definedName>
    <definedName name="T_РЕЗ33" localSheetId="7">'ГБУЗ РБ Мраковская ЦРБ'!#REF!</definedName>
    <definedName name="T_РЕЗ33" localSheetId="46">'ГБУЗ РБ Нуримановская ЦРБ'!#REF!</definedName>
    <definedName name="T_РЕЗ33" localSheetId="80">'ГБУЗ РБ Поликлиника № 43 г.Уфа'!#REF!</definedName>
    <definedName name="T_РЕЗ33" localSheetId="81">'ГБУЗ РБ ПОликлиника № 46 г.Уфа'!#REF!</definedName>
    <definedName name="T_РЕЗ33" localSheetId="83">'ГБУЗ РБ Поликлиника № 50 г.Уфа'!#REF!</definedName>
    <definedName name="T_РЕЗ33" localSheetId="5">'ГБУЗ РБ Раевская ЦРБ'!#REF!</definedName>
    <definedName name="T_РЕЗ33" localSheetId="28">'ГБУЗ РБ Стерлибашевская ЦРБ'!#REF!</definedName>
    <definedName name="T_РЕЗ33" localSheetId="29">'ГБУЗ РБ Толбазинская ЦРБ'!#REF!</definedName>
    <definedName name="T_РЕЗ33" localSheetId="31">'ГБУЗ РБ Туймазинская ЦРБ'!#REF!</definedName>
    <definedName name="T_РЕЗ33" localSheetId="34">'ГБУЗ РБ Учалинская ЦГБ'!#REF!</definedName>
    <definedName name="T_РЕЗ33" localSheetId="20">'ГБУЗ РБ Федоровская ЦРБ'!#REF!</definedName>
    <definedName name="T_РЕЗ33" localSheetId="23">'ГБУЗ РБ ЦГБ г.Сибай'!#REF!</definedName>
    <definedName name="T_РЕЗ33" localSheetId="75">'ГБУЗ РБ Чекмагушевская ЦРБ'!#REF!</definedName>
    <definedName name="T_РЕЗ33" localSheetId="35">'ГБУЗ РБ Чишминская ЦРБ'!#REF!</definedName>
    <definedName name="T_РЕЗ33" localSheetId="32">'ГБУЗ РБ Шаранская ЦРБ'!#REF!</definedName>
    <definedName name="T_РЕЗ33" localSheetId="38">'ГБУЗ РБ Языковская ЦРБ'!#REF!</definedName>
    <definedName name="T_РЕЗ33" localSheetId="42">'ГБУЗ РБ Янаульская ЦРБ'!#REF!</definedName>
    <definedName name="T_РЕЗ33" localSheetId="19">'ООО "Медсервис" г. Салават'!#REF!</definedName>
    <definedName name="T_РЕЗ33" localSheetId="2">'УФИЦ РАН'!#REF!</definedName>
    <definedName name="T_РЕЗ33" localSheetId="53">'ФГБОУ ВО БГМУ МЗ РФ'!#REF!</definedName>
    <definedName name="T_РЕЗ33" localSheetId="61">'ФГБУЗ МСЧ №142 ФМБА России'!#REF!</definedName>
    <definedName name="T_РЕЗ33" localSheetId="26">'ЧУЗ "РЖД-Медицина"г.Стерлитамак'!#REF!</definedName>
    <definedName name="T_РЕЗ33" localSheetId="43">'ЧУЗ"КБ"РЖД-Медицина" г.Уфа'!#REF!</definedName>
    <definedName name="T_РЕЗ34" localSheetId="22">'ГБУЗ РБ Акъярская ЦРБ'!#REF!</definedName>
    <definedName name="T_РЕЗ34" localSheetId="47">'ГБУЗ РБ Архангельская ЦРБ'!#REF!</definedName>
    <definedName name="T_РЕЗ34" localSheetId="58">'ГБУЗ РБ Аскаровская ЦРБ'!#REF!</definedName>
    <definedName name="T_РЕЗ34" localSheetId="66">'ГБУЗ РБ Аскинская ЦРБ'!#REF!</definedName>
    <definedName name="T_РЕЗ34" localSheetId="36">'ГБУЗ РБ Баймакская ЦГБ'!#REF!</definedName>
    <definedName name="T_РЕЗ34" localSheetId="78">'ГБУЗ РБ Бакалинская ЦРБ'!#REF!</definedName>
    <definedName name="T_РЕЗ34" localSheetId="41">'ГБУЗ РБ Балтачевская ЦРБ'!#REF!</definedName>
    <definedName name="T_РЕЗ34" localSheetId="54">'ГБУЗ РБ Белебеевская ЦРБ'!#REF!</definedName>
    <definedName name="T_РЕЗ34" localSheetId="72">'ГБУЗ РБ Белокатайская ЦРБ'!#REF!</definedName>
    <definedName name="T_РЕЗ34" localSheetId="60">'ГБУЗ РБ Белорецкая ЦРКБ'!#REF!</definedName>
    <definedName name="T_РЕЗ34" localSheetId="55">'ГБУЗ РБ Бижбулякская ЦРБ'!#REF!</definedName>
    <definedName name="T_РЕЗ34" localSheetId="63">'ГБУЗ РБ Бирская ЦРБ'!#REF!</definedName>
    <definedName name="T_РЕЗ34" localSheetId="45">'ГБУЗ РБ Благовещенская ЦРБ'!#REF!</definedName>
    <definedName name="T_РЕЗ34" localSheetId="69">'ГБУЗ РБ Большеустьикинская ЦРБ'!#REF!</definedName>
    <definedName name="T_РЕЗ34" localSheetId="37">'ГБУЗ РБ Буздякская ЦРБ'!#REF!</definedName>
    <definedName name="T_РЕЗ34" localSheetId="67">'ГБУЗ РБ Бураевская ЦРБ'!#REF!</definedName>
    <definedName name="T_РЕЗ34" localSheetId="59">'ГБУЗ РБ Бурзянская ЦРБ'!#REF!</definedName>
    <definedName name="T_РЕЗ34" localSheetId="40">'ГБУЗ РБ Верхне-Татыш. ЦРБ'!#REF!</definedName>
    <definedName name="T_РЕЗ34" localSheetId="77">'ГБУЗ РБ Верхнеяркеевская ЦРБ'!#REF!</definedName>
    <definedName name="T_РЕЗ34" localSheetId="18">'ГБУЗ РБ ГБ № 1 г.Октябрьский'!#REF!</definedName>
    <definedName name="T_РЕЗ34" localSheetId="25">'ГБУЗ РБ ГБ № 2 г.Стерлитамак'!#REF!</definedName>
    <definedName name="T_РЕЗ34" localSheetId="62">'ГБУЗ РБ ГБ № 9 г.Уфа'!#REF!</definedName>
    <definedName name="T_РЕЗ34" localSheetId="11">'ГБУЗ РБ ГБ г.Кумертау'!#REF!</definedName>
    <definedName name="T_РЕЗ34" localSheetId="15">'ГБУЗ РБ ГБ г.Нефтекамск'!#REF!</definedName>
    <definedName name="T_РЕЗ34" localSheetId="21">'ГБУЗ РБ ГБ г.Салават'!#REF!</definedName>
    <definedName name="T_РЕЗ34" localSheetId="14">'ГБУЗ РБ ГДКБ № 17 г.Уфа'!#REF!</definedName>
    <definedName name="T_РЕЗ34" localSheetId="24">'ГБУЗ РБ ГКБ № 1 г.Стерлитамак'!#REF!</definedName>
    <definedName name="T_РЕЗ34" localSheetId="50">'ГБУЗ РБ ГКБ № 13 г.Уфа'!#REF!</definedName>
    <definedName name="T_РЕЗ34" localSheetId="76">'ГБУЗ РБ ГКБ № 18 г.Уфа'!#REF!</definedName>
    <definedName name="T_РЕЗ34" localSheetId="52">'ГБУЗ РБ ГКБ № 21 г.Уфа'!#REF!</definedName>
    <definedName name="T_РЕЗ34" localSheetId="57">'ГБУЗ РБ ГКБ № 5 г.Уфа'!#REF!</definedName>
    <definedName name="T_РЕЗ34" localSheetId="33">'ГБУЗ РБ ГКБ № 8 г.Уфа'!#REF!</definedName>
    <definedName name="T_РЕЗ34" localSheetId="82">'ГБУЗ РБ ГКБ Демского р-на г.Уфы'!#REF!</definedName>
    <definedName name="T_РЕЗ34" localSheetId="4">'ГБУЗ РБ Давлекановская ЦРБ'!#REF!</definedName>
    <definedName name="T_РЕЗ34" localSheetId="30">'ГБУЗ РБ ДБ г.Стерлитамак'!#REF!</definedName>
    <definedName name="T_РЕЗ34" localSheetId="10">'ГБУЗ РБ ДП № 2 г.Уфа'!#REF!</definedName>
    <definedName name="T_РЕЗ34" localSheetId="6">'ГБУЗ РБ ДП № 3 г.Уфа'!#REF!</definedName>
    <definedName name="T_РЕЗ34" localSheetId="73">'ГБУЗ РБ ДП № 4 г.Уфа'!#REF!</definedName>
    <definedName name="T_РЕЗ34" localSheetId="12">'ГБУЗ РБ ДП № 5 г.Уфа'!#REF!</definedName>
    <definedName name="T_РЕЗ34" localSheetId="13">'ГБУЗ РБ ДП № 6 г.Уфа'!#REF!</definedName>
    <definedName name="T_РЕЗ34" localSheetId="74">'ГБУЗ РБ Дюртюлинская ЦРБ'!#REF!</definedName>
    <definedName name="T_РЕЗ34" localSheetId="56">'ГБУЗ РБ Ермекеевская ЦРБ'!#REF!</definedName>
    <definedName name="T_РЕЗ34" localSheetId="39">'ГБУЗ РБ Зилаирская ЦРБ'!#REF!</definedName>
    <definedName name="T_РЕЗ34" localSheetId="44">'ГБУЗ РБ Иглинская ЦРБ'!#REF!</definedName>
    <definedName name="T_РЕЗ34" localSheetId="9">'ГБУЗ РБ Исянгуловская ЦРБ'!#REF!</definedName>
    <definedName name="T_РЕЗ34" localSheetId="79">'ГБУЗ РБ Ишимбайская ЦРБ'!#REF!</definedName>
    <definedName name="T_РЕЗ34" localSheetId="17">'ГБУЗ РБ Калтасинская ЦРБ'!#REF!</definedName>
    <definedName name="T_РЕЗ34" localSheetId="65">'ГБУЗ РБ Караидельская ЦРБ'!#REF!</definedName>
    <definedName name="T_РЕЗ34" localSheetId="48">'ГБУЗ РБ Кармаскалинская ЦРБ'!#REF!</definedName>
    <definedName name="T_РЕЗ34" localSheetId="51">'ГБУЗ РБ КБСМП г.Уфа'!#REF!</definedName>
    <definedName name="T_РЕЗ34" localSheetId="71">'ГБУЗ РБ Кигинская ЦРБ'!#REF!</definedName>
    <definedName name="T_РЕЗ34" localSheetId="16">'ГБУЗ РБ Краснокамская ЦРБ'!#REF!</definedName>
    <definedName name="T_РЕЗ34" localSheetId="27">'ГБУЗ РБ Красноусольская ЦРБ'!#REF!</definedName>
    <definedName name="T_РЕЗ34" localSheetId="49">'ГБУЗ РБ Кушнаренковская ЦРБ'!#REF!</definedName>
    <definedName name="T_РЕЗ34" localSheetId="70">'ГБУЗ РБ Малоязовская ЦРБ'!#REF!</definedName>
    <definedName name="T_РЕЗ34" localSheetId="8">'ГБУЗ РБ Мелеузовская ЦРБ'!#REF!</definedName>
    <definedName name="T_РЕЗ34" localSheetId="68">'ГБУЗ РБ Месягутовская ЦРБ'!#REF!</definedName>
    <definedName name="T_РЕЗ34" localSheetId="64">'ГБУЗ РБ Мишкинская ЦРБ'!#REF!</definedName>
    <definedName name="T_РЕЗ34" localSheetId="3">'ГБУЗ РБ Миякинская ЦРБ'!#REF!</definedName>
    <definedName name="T_РЕЗ34" localSheetId="7">'ГБУЗ РБ Мраковская ЦРБ'!#REF!</definedName>
    <definedName name="T_РЕЗ34" localSheetId="46">'ГБУЗ РБ Нуримановская ЦРБ'!#REF!</definedName>
    <definedName name="T_РЕЗ34" localSheetId="80">'ГБУЗ РБ Поликлиника № 43 г.Уфа'!#REF!</definedName>
    <definedName name="T_РЕЗ34" localSheetId="81">'ГБУЗ РБ ПОликлиника № 46 г.Уфа'!#REF!</definedName>
    <definedName name="T_РЕЗ34" localSheetId="83">'ГБУЗ РБ Поликлиника № 50 г.Уфа'!#REF!</definedName>
    <definedName name="T_РЕЗ34" localSheetId="5">'ГБУЗ РБ Раевская ЦРБ'!#REF!</definedName>
    <definedName name="T_РЕЗ34" localSheetId="28">'ГБУЗ РБ Стерлибашевская ЦРБ'!#REF!</definedName>
    <definedName name="T_РЕЗ34" localSheetId="29">'ГБУЗ РБ Толбазинская ЦРБ'!#REF!</definedName>
    <definedName name="T_РЕЗ34" localSheetId="31">'ГБУЗ РБ Туймазинская ЦРБ'!#REF!</definedName>
    <definedName name="T_РЕЗ34" localSheetId="34">'ГБУЗ РБ Учалинская ЦГБ'!#REF!</definedName>
    <definedName name="T_РЕЗ34" localSheetId="20">'ГБУЗ РБ Федоровская ЦРБ'!#REF!</definedName>
    <definedName name="T_РЕЗ34" localSheetId="23">'ГБУЗ РБ ЦГБ г.Сибай'!#REF!</definedName>
    <definedName name="T_РЕЗ34" localSheetId="75">'ГБУЗ РБ Чекмагушевская ЦРБ'!#REF!</definedName>
    <definedName name="T_РЕЗ34" localSheetId="35">'ГБУЗ РБ Чишминская ЦРБ'!#REF!</definedName>
    <definedName name="T_РЕЗ34" localSheetId="32">'ГБУЗ РБ Шаранская ЦРБ'!#REF!</definedName>
    <definedName name="T_РЕЗ34" localSheetId="38">'ГБУЗ РБ Языковская ЦРБ'!#REF!</definedName>
    <definedName name="T_РЕЗ34" localSheetId="42">'ГБУЗ РБ Янаульская ЦРБ'!#REF!</definedName>
    <definedName name="T_РЕЗ34" localSheetId="19">'ООО "Медсервис" г. Салават'!#REF!</definedName>
    <definedName name="T_РЕЗ34" localSheetId="2">'УФИЦ РАН'!#REF!</definedName>
    <definedName name="T_РЕЗ34" localSheetId="53">'ФГБОУ ВО БГМУ МЗ РФ'!#REF!</definedName>
    <definedName name="T_РЕЗ34" localSheetId="61">'ФГБУЗ МСЧ №142 ФМБА России'!#REF!</definedName>
    <definedName name="T_РЕЗ34" localSheetId="26">'ЧУЗ "РЖД-Медицина"г.Стерлитамак'!#REF!</definedName>
    <definedName name="T_РЕЗ34" localSheetId="43">'ЧУЗ"КБ"РЖД-Медицина" г.Уфа'!#REF!</definedName>
    <definedName name="T_РЕЗ35" localSheetId="22">'ГБУЗ РБ Акъярская ЦРБ'!#REF!</definedName>
    <definedName name="T_РЕЗ35" localSheetId="47">'ГБУЗ РБ Архангельская ЦРБ'!#REF!</definedName>
    <definedName name="T_РЕЗ35" localSheetId="58">'ГБУЗ РБ Аскаровская ЦРБ'!#REF!</definedName>
    <definedName name="T_РЕЗ35" localSheetId="66">'ГБУЗ РБ Аскинская ЦРБ'!#REF!</definedName>
    <definedName name="T_РЕЗ35" localSheetId="36">'ГБУЗ РБ Баймакская ЦГБ'!#REF!</definedName>
    <definedName name="T_РЕЗ35" localSheetId="78">'ГБУЗ РБ Бакалинская ЦРБ'!#REF!</definedName>
    <definedName name="T_РЕЗ35" localSheetId="41">'ГБУЗ РБ Балтачевская ЦРБ'!#REF!</definedName>
    <definedName name="T_РЕЗ35" localSheetId="54">'ГБУЗ РБ Белебеевская ЦРБ'!#REF!</definedName>
    <definedName name="T_РЕЗ35" localSheetId="72">'ГБУЗ РБ Белокатайская ЦРБ'!#REF!</definedName>
    <definedName name="T_РЕЗ35" localSheetId="60">'ГБУЗ РБ Белорецкая ЦРКБ'!#REF!</definedName>
    <definedName name="T_РЕЗ35" localSheetId="55">'ГБУЗ РБ Бижбулякская ЦРБ'!#REF!</definedName>
    <definedName name="T_РЕЗ35" localSheetId="63">'ГБУЗ РБ Бирская ЦРБ'!#REF!</definedName>
    <definedName name="T_РЕЗ35" localSheetId="45">'ГБУЗ РБ Благовещенская ЦРБ'!#REF!</definedName>
    <definedName name="T_РЕЗ35" localSheetId="69">'ГБУЗ РБ Большеустьикинская ЦРБ'!#REF!</definedName>
    <definedName name="T_РЕЗ35" localSheetId="37">'ГБУЗ РБ Буздякская ЦРБ'!#REF!</definedName>
    <definedName name="T_РЕЗ35" localSheetId="67">'ГБУЗ РБ Бураевская ЦРБ'!#REF!</definedName>
    <definedName name="T_РЕЗ35" localSheetId="59">'ГБУЗ РБ Бурзянская ЦРБ'!#REF!</definedName>
    <definedName name="T_РЕЗ35" localSheetId="40">'ГБУЗ РБ Верхне-Татыш. ЦРБ'!#REF!</definedName>
    <definedName name="T_РЕЗ35" localSheetId="77">'ГБУЗ РБ Верхнеяркеевская ЦРБ'!#REF!</definedName>
    <definedName name="T_РЕЗ35" localSheetId="18">'ГБУЗ РБ ГБ № 1 г.Октябрьский'!#REF!</definedName>
    <definedName name="T_РЕЗ35" localSheetId="25">'ГБУЗ РБ ГБ № 2 г.Стерлитамак'!#REF!</definedName>
    <definedName name="T_РЕЗ35" localSheetId="62">'ГБУЗ РБ ГБ № 9 г.Уфа'!#REF!</definedName>
    <definedName name="T_РЕЗ35" localSheetId="11">'ГБУЗ РБ ГБ г.Кумертау'!#REF!</definedName>
    <definedName name="T_РЕЗ35" localSheetId="15">'ГБУЗ РБ ГБ г.Нефтекамск'!#REF!</definedName>
    <definedName name="T_РЕЗ35" localSheetId="21">'ГБУЗ РБ ГБ г.Салават'!#REF!</definedName>
    <definedName name="T_РЕЗ35" localSheetId="14">'ГБУЗ РБ ГДКБ № 17 г.Уфа'!#REF!</definedName>
    <definedName name="T_РЕЗ35" localSheetId="24">'ГБУЗ РБ ГКБ № 1 г.Стерлитамак'!#REF!</definedName>
    <definedName name="T_РЕЗ35" localSheetId="50">'ГБУЗ РБ ГКБ № 13 г.Уфа'!#REF!</definedName>
    <definedName name="T_РЕЗ35" localSheetId="76">'ГБУЗ РБ ГКБ № 18 г.Уфа'!#REF!</definedName>
    <definedName name="T_РЕЗ35" localSheetId="52">'ГБУЗ РБ ГКБ № 21 г.Уфа'!#REF!</definedName>
    <definedName name="T_РЕЗ35" localSheetId="57">'ГБУЗ РБ ГКБ № 5 г.Уфа'!#REF!</definedName>
    <definedName name="T_РЕЗ35" localSheetId="33">'ГБУЗ РБ ГКБ № 8 г.Уфа'!#REF!</definedName>
    <definedName name="T_РЕЗ35" localSheetId="82">'ГБУЗ РБ ГКБ Демского р-на г.Уфы'!#REF!</definedName>
    <definedName name="T_РЕЗ35" localSheetId="4">'ГБУЗ РБ Давлекановская ЦРБ'!#REF!</definedName>
    <definedName name="T_РЕЗ35" localSheetId="30">'ГБУЗ РБ ДБ г.Стерлитамак'!#REF!</definedName>
    <definedName name="T_РЕЗ35" localSheetId="10">'ГБУЗ РБ ДП № 2 г.Уфа'!#REF!</definedName>
    <definedName name="T_РЕЗ35" localSheetId="6">'ГБУЗ РБ ДП № 3 г.Уфа'!#REF!</definedName>
    <definedName name="T_РЕЗ35" localSheetId="73">'ГБУЗ РБ ДП № 4 г.Уфа'!#REF!</definedName>
    <definedName name="T_РЕЗ35" localSheetId="12">'ГБУЗ РБ ДП № 5 г.Уфа'!#REF!</definedName>
    <definedName name="T_РЕЗ35" localSheetId="13">'ГБУЗ РБ ДП № 6 г.Уфа'!#REF!</definedName>
    <definedName name="T_РЕЗ35" localSheetId="74">'ГБУЗ РБ Дюртюлинская ЦРБ'!#REF!</definedName>
    <definedName name="T_РЕЗ35" localSheetId="56">'ГБУЗ РБ Ермекеевская ЦРБ'!#REF!</definedName>
    <definedName name="T_РЕЗ35" localSheetId="39">'ГБУЗ РБ Зилаирская ЦРБ'!#REF!</definedName>
    <definedName name="T_РЕЗ35" localSheetId="44">'ГБУЗ РБ Иглинская ЦРБ'!#REF!</definedName>
    <definedName name="T_РЕЗ35" localSheetId="9">'ГБУЗ РБ Исянгуловская ЦРБ'!#REF!</definedName>
    <definedName name="T_РЕЗ35" localSheetId="79">'ГБУЗ РБ Ишимбайская ЦРБ'!#REF!</definedName>
    <definedName name="T_РЕЗ35" localSheetId="17">'ГБУЗ РБ Калтасинская ЦРБ'!#REF!</definedName>
    <definedName name="T_РЕЗ35" localSheetId="65">'ГБУЗ РБ Караидельская ЦРБ'!#REF!</definedName>
    <definedName name="T_РЕЗ35" localSheetId="48">'ГБУЗ РБ Кармаскалинская ЦРБ'!#REF!</definedName>
    <definedName name="T_РЕЗ35" localSheetId="51">'ГБУЗ РБ КБСМП г.Уфа'!#REF!</definedName>
    <definedName name="T_РЕЗ35" localSheetId="71">'ГБУЗ РБ Кигинская ЦРБ'!#REF!</definedName>
    <definedName name="T_РЕЗ35" localSheetId="16">'ГБУЗ РБ Краснокамская ЦРБ'!#REF!</definedName>
    <definedName name="T_РЕЗ35" localSheetId="27">'ГБУЗ РБ Красноусольская ЦРБ'!#REF!</definedName>
    <definedName name="T_РЕЗ35" localSheetId="49">'ГБУЗ РБ Кушнаренковская ЦРБ'!#REF!</definedName>
    <definedName name="T_РЕЗ35" localSheetId="70">'ГБУЗ РБ Малоязовская ЦРБ'!#REF!</definedName>
    <definedName name="T_РЕЗ35" localSheetId="8">'ГБУЗ РБ Мелеузовская ЦРБ'!#REF!</definedName>
    <definedName name="T_РЕЗ35" localSheetId="68">'ГБУЗ РБ Месягутовская ЦРБ'!#REF!</definedName>
    <definedName name="T_РЕЗ35" localSheetId="64">'ГБУЗ РБ Мишкинская ЦРБ'!#REF!</definedName>
    <definedName name="T_РЕЗ35" localSheetId="3">'ГБУЗ РБ Миякинская ЦРБ'!#REF!</definedName>
    <definedName name="T_РЕЗ35" localSheetId="7">'ГБУЗ РБ Мраковская ЦРБ'!#REF!</definedName>
    <definedName name="T_РЕЗ35" localSheetId="46">'ГБУЗ РБ Нуримановская ЦРБ'!#REF!</definedName>
    <definedName name="T_РЕЗ35" localSheetId="80">'ГБУЗ РБ Поликлиника № 43 г.Уфа'!#REF!</definedName>
    <definedName name="T_РЕЗ35" localSheetId="81">'ГБУЗ РБ ПОликлиника № 46 г.Уфа'!#REF!</definedName>
    <definedName name="T_РЕЗ35" localSheetId="83">'ГБУЗ РБ Поликлиника № 50 г.Уфа'!#REF!</definedName>
    <definedName name="T_РЕЗ35" localSheetId="5">'ГБУЗ РБ Раевская ЦРБ'!#REF!</definedName>
    <definedName name="T_РЕЗ35" localSheetId="28">'ГБУЗ РБ Стерлибашевская ЦРБ'!#REF!</definedName>
    <definedName name="T_РЕЗ35" localSheetId="29">'ГБУЗ РБ Толбазинская ЦРБ'!#REF!</definedName>
    <definedName name="T_РЕЗ35" localSheetId="31">'ГБУЗ РБ Туймазинская ЦРБ'!#REF!</definedName>
    <definedName name="T_РЕЗ35" localSheetId="34">'ГБУЗ РБ Учалинская ЦГБ'!#REF!</definedName>
    <definedName name="T_РЕЗ35" localSheetId="20">'ГБУЗ РБ Федоровская ЦРБ'!#REF!</definedName>
    <definedName name="T_РЕЗ35" localSheetId="23">'ГБУЗ РБ ЦГБ г.Сибай'!#REF!</definedName>
    <definedName name="T_РЕЗ35" localSheetId="75">'ГБУЗ РБ Чекмагушевская ЦРБ'!#REF!</definedName>
    <definedName name="T_РЕЗ35" localSheetId="35">'ГБУЗ РБ Чишминская ЦРБ'!#REF!</definedName>
    <definedName name="T_РЕЗ35" localSheetId="32">'ГБУЗ РБ Шаранская ЦРБ'!#REF!</definedName>
    <definedName name="T_РЕЗ35" localSheetId="38">'ГБУЗ РБ Языковская ЦРБ'!#REF!</definedName>
    <definedName name="T_РЕЗ35" localSheetId="42">'ГБУЗ РБ Янаульская ЦРБ'!#REF!</definedName>
    <definedName name="T_РЕЗ35" localSheetId="19">'ООО "Медсервис" г. Салават'!#REF!</definedName>
    <definedName name="T_РЕЗ35" localSheetId="2">'УФИЦ РАН'!#REF!</definedName>
    <definedName name="T_РЕЗ35" localSheetId="53">'ФГБОУ ВО БГМУ МЗ РФ'!#REF!</definedName>
    <definedName name="T_РЕЗ35" localSheetId="61">'ФГБУЗ МСЧ №142 ФМБА России'!#REF!</definedName>
    <definedName name="T_РЕЗ35" localSheetId="26">'ЧУЗ "РЖД-Медицина"г.Стерлитамак'!#REF!</definedName>
    <definedName name="T_РЕЗ35" localSheetId="43">'ЧУЗ"КБ"РЖД-Медицина" г.Уфа'!#REF!</definedName>
    <definedName name="T_РЕЗ4" localSheetId="22">'ГБУЗ РБ Акъярская ЦРБ'!$J$11</definedName>
    <definedName name="T_РЕЗ4" localSheetId="47">'ГБУЗ РБ Архангельская ЦРБ'!$J$11</definedName>
    <definedName name="T_РЕЗ4" localSheetId="58">'ГБУЗ РБ Аскаровская ЦРБ'!$J$11</definedName>
    <definedName name="T_РЕЗ4" localSheetId="66">'ГБУЗ РБ Аскинская ЦРБ'!$J$11</definedName>
    <definedName name="T_РЕЗ4" localSheetId="36">'ГБУЗ РБ Баймакская ЦГБ'!$J$11</definedName>
    <definedName name="T_РЕЗ4" localSheetId="78">'ГБУЗ РБ Бакалинская ЦРБ'!$J$11</definedName>
    <definedName name="T_РЕЗ4" localSheetId="41">'ГБУЗ РБ Балтачевская ЦРБ'!$J$11</definedName>
    <definedName name="T_РЕЗ4" localSheetId="54">'ГБУЗ РБ Белебеевская ЦРБ'!$J$11</definedName>
    <definedName name="T_РЕЗ4" localSheetId="72">'ГБУЗ РБ Белокатайская ЦРБ'!$J$11</definedName>
    <definedName name="T_РЕЗ4" localSheetId="60">'ГБУЗ РБ Белорецкая ЦРКБ'!$J$11</definedName>
    <definedName name="T_РЕЗ4" localSheetId="55">'ГБУЗ РБ Бижбулякская ЦРБ'!$J$11</definedName>
    <definedName name="T_РЕЗ4" localSheetId="63">'ГБУЗ РБ Бирская ЦРБ'!$J$11</definedName>
    <definedName name="T_РЕЗ4" localSheetId="45">'ГБУЗ РБ Благовещенская ЦРБ'!$J$11</definedName>
    <definedName name="T_РЕЗ4" localSheetId="69">'ГБУЗ РБ Большеустьикинская ЦРБ'!$J$11</definedName>
    <definedName name="T_РЕЗ4" localSheetId="37">'ГБУЗ РБ Буздякская ЦРБ'!$J$11</definedName>
    <definedName name="T_РЕЗ4" localSheetId="67">'ГБУЗ РБ Бураевская ЦРБ'!$J$11</definedName>
    <definedName name="T_РЕЗ4" localSheetId="59">'ГБУЗ РБ Бурзянская ЦРБ'!$J$11</definedName>
    <definedName name="T_РЕЗ4" localSheetId="40">'ГБУЗ РБ Верхне-Татыш. ЦРБ'!$J$11</definedName>
    <definedName name="T_РЕЗ4" localSheetId="77">'ГБУЗ РБ Верхнеяркеевская ЦРБ'!$J$11</definedName>
    <definedName name="T_РЕЗ4" localSheetId="18">'ГБУЗ РБ ГБ № 1 г.Октябрьский'!$J$11</definedName>
    <definedName name="T_РЕЗ4" localSheetId="25">'ГБУЗ РБ ГБ № 2 г.Стерлитамак'!$J$11</definedName>
    <definedName name="T_РЕЗ4" localSheetId="62">'ГБУЗ РБ ГБ № 9 г.Уфа'!$J$11</definedName>
    <definedName name="T_РЕЗ4" localSheetId="11">'ГБУЗ РБ ГБ г.Кумертау'!$J$11</definedName>
    <definedName name="T_РЕЗ4" localSheetId="15">'ГБУЗ РБ ГБ г.Нефтекамск'!$J$11</definedName>
    <definedName name="T_РЕЗ4" localSheetId="21">'ГБУЗ РБ ГБ г.Салават'!$J$11</definedName>
    <definedName name="T_РЕЗ4" localSheetId="14">'ГБУЗ РБ ГДКБ № 17 г.Уфа'!$J$11</definedName>
    <definedName name="T_РЕЗ4" localSheetId="24">'ГБУЗ РБ ГКБ № 1 г.Стерлитамак'!$J$11</definedName>
    <definedName name="T_РЕЗ4" localSheetId="50">'ГБУЗ РБ ГКБ № 13 г.Уфа'!$J$11</definedName>
    <definedName name="T_РЕЗ4" localSheetId="76">'ГБУЗ РБ ГКБ № 18 г.Уфа'!$J$11</definedName>
    <definedName name="T_РЕЗ4" localSheetId="52">'ГБУЗ РБ ГКБ № 21 г.Уфа'!$J$11</definedName>
    <definedName name="T_РЕЗ4" localSheetId="57">'ГБУЗ РБ ГКБ № 5 г.Уфа'!$J$11</definedName>
    <definedName name="T_РЕЗ4" localSheetId="33">'ГБУЗ РБ ГКБ № 8 г.Уфа'!$J$11</definedName>
    <definedName name="T_РЕЗ4" localSheetId="82">'ГБУЗ РБ ГКБ Демского р-на г.Уфы'!$J$11</definedName>
    <definedName name="T_РЕЗ4" localSheetId="4">'ГБУЗ РБ Давлекановская ЦРБ'!$J$11</definedName>
    <definedName name="T_РЕЗ4" localSheetId="30">'ГБУЗ РБ ДБ г.Стерлитамак'!$J$11</definedName>
    <definedName name="T_РЕЗ4" localSheetId="10">'ГБУЗ РБ ДП № 2 г.Уфа'!$J$11</definedName>
    <definedName name="T_РЕЗ4" localSheetId="6">'ГБУЗ РБ ДП № 3 г.Уфа'!$J$11</definedName>
    <definedName name="T_РЕЗ4" localSheetId="73">'ГБУЗ РБ ДП № 4 г.Уфа'!$J$11</definedName>
    <definedName name="T_РЕЗ4" localSheetId="12">'ГБУЗ РБ ДП № 5 г.Уфа'!$J$11</definedName>
    <definedName name="T_РЕЗ4" localSheetId="13">'ГБУЗ РБ ДП № 6 г.Уфа'!$J$11</definedName>
    <definedName name="T_РЕЗ4" localSheetId="74">'ГБУЗ РБ Дюртюлинская ЦРБ'!$J$11</definedName>
    <definedName name="T_РЕЗ4" localSheetId="56">'ГБУЗ РБ Ермекеевская ЦРБ'!$J$11</definedName>
    <definedName name="T_РЕЗ4" localSheetId="39">'ГБУЗ РБ Зилаирская ЦРБ'!$J$11</definedName>
    <definedName name="T_РЕЗ4" localSheetId="44">'ГБУЗ РБ Иглинская ЦРБ'!$J$11</definedName>
    <definedName name="T_РЕЗ4" localSheetId="9">'ГБУЗ РБ Исянгуловская ЦРБ'!$J$11</definedName>
    <definedName name="T_РЕЗ4" localSheetId="79">'ГБУЗ РБ Ишимбайская ЦРБ'!$J$11</definedName>
    <definedName name="T_РЕЗ4" localSheetId="17">'ГБУЗ РБ Калтасинская ЦРБ'!$J$11</definedName>
    <definedName name="T_РЕЗ4" localSheetId="65">'ГБУЗ РБ Караидельская ЦРБ'!$J$11</definedName>
    <definedName name="T_РЕЗ4" localSheetId="48">'ГБУЗ РБ Кармаскалинская ЦРБ'!$J$11</definedName>
    <definedName name="T_РЕЗ4" localSheetId="51">'ГБУЗ РБ КБСМП г.Уфа'!$J$11</definedName>
    <definedName name="T_РЕЗ4" localSheetId="71">'ГБУЗ РБ Кигинская ЦРБ'!$J$11</definedName>
    <definedName name="T_РЕЗ4" localSheetId="16">'ГБУЗ РБ Краснокамская ЦРБ'!$J$11</definedName>
    <definedName name="T_РЕЗ4" localSheetId="27">'ГБУЗ РБ Красноусольская ЦРБ'!$J$11</definedName>
    <definedName name="T_РЕЗ4" localSheetId="49">'ГБУЗ РБ Кушнаренковская ЦРБ'!$J$11</definedName>
    <definedName name="T_РЕЗ4" localSheetId="70">'ГБУЗ РБ Малоязовская ЦРБ'!$J$11</definedName>
    <definedName name="T_РЕЗ4" localSheetId="8">'ГБУЗ РБ Мелеузовская ЦРБ'!$J$11</definedName>
    <definedName name="T_РЕЗ4" localSheetId="68">'ГБУЗ РБ Месягутовская ЦРБ'!$J$11</definedName>
    <definedName name="T_РЕЗ4" localSheetId="64">'ГБУЗ РБ Мишкинская ЦРБ'!$J$11</definedName>
    <definedName name="T_РЕЗ4" localSheetId="3">'ГБУЗ РБ Миякинская ЦРБ'!$J$11</definedName>
    <definedName name="T_РЕЗ4" localSheetId="7">'ГБУЗ РБ Мраковская ЦРБ'!$J$11</definedName>
    <definedName name="T_РЕЗ4" localSheetId="46">'ГБУЗ РБ Нуримановская ЦРБ'!$J$11</definedName>
    <definedName name="T_РЕЗ4" localSheetId="80">'ГБУЗ РБ Поликлиника № 43 г.Уфа'!$J$11</definedName>
    <definedName name="T_РЕЗ4" localSheetId="81">'ГБУЗ РБ ПОликлиника № 46 г.Уфа'!$J$11</definedName>
    <definedName name="T_РЕЗ4" localSheetId="83">'ГБУЗ РБ Поликлиника № 50 г.Уфа'!$J$11</definedName>
    <definedName name="T_РЕЗ4" localSheetId="5">'ГБУЗ РБ Раевская ЦРБ'!$J$11</definedName>
    <definedName name="T_РЕЗ4" localSheetId="28">'ГБУЗ РБ Стерлибашевская ЦРБ'!$J$11</definedName>
    <definedName name="T_РЕЗ4" localSheetId="29">'ГБУЗ РБ Толбазинская ЦРБ'!$J$11</definedName>
    <definedName name="T_РЕЗ4" localSheetId="31">'ГБУЗ РБ Туймазинская ЦРБ'!$J$11</definedName>
    <definedName name="T_РЕЗ4" localSheetId="34">'ГБУЗ РБ Учалинская ЦГБ'!$J$11</definedName>
    <definedName name="T_РЕЗ4" localSheetId="20">'ГБУЗ РБ Федоровская ЦРБ'!$J$11</definedName>
    <definedName name="T_РЕЗ4" localSheetId="23">'ГБУЗ РБ ЦГБ г.Сибай'!$J$11</definedName>
    <definedName name="T_РЕЗ4" localSheetId="75">'ГБУЗ РБ Чекмагушевская ЦРБ'!$J$11</definedName>
    <definedName name="T_РЕЗ4" localSheetId="35">'ГБУЗ РБ Чишминская ЦРБ'!$J$11</definedName>
    <definedName name="T_РЕЗ4" localSheetId="32">'ГБУЗ РБ Шаранская ЦРБ'!$J$11</definedName>
    <definedName name="T_РЕЗ4" localSheetId="38">'ГБУЗ РБ Языковская ЦРБ'!$J$11</definedName>
    <definedName name="T_РЕЗ4" localSheetId="42">'ГБУЗ РБ Янаульская ЦРБ'!$J$11</definedName>
    <definedName name="T_РЕЗ4" localSheetId="19">'ООО "Медсервис" г. Салават'!$J$11</definedName>
    <definedName name="T_РЕЗ4" localSheetId="2">'УФИЦ РАН'!$J$11</definedName>
    <definedName name="T_РЕЗ4" localSheetId="53">'ФГБОУ ВО БГМУ МЗ РФ'!$J$11</definedName>
    <definedName name="T_РЕЗ4" localSheetId="61">'ФГБУЗ МСЧ №142 ФМБА России'!$J$11</definedName>
    <definedName name="T_РЕЗ4" localSheetId="26">'ЧУЗ "РЖД-Медицина"г.Стерлитамак'!$J$11</definedName>
    <definedName name="T_РЕЗ4" localSheetId="43">'ЧУЗ"КБ"РЖД-Медицина" г.Уфа'!$J$11</definedName>
    <definedName name="T_РЕЗ5" localSheetId="22">'ГБУЗ РБ Акъярская ЦРБ'!$J$12</definedName>
    <definedName name="T_РЕЗ5" localSheetId="47">'ГБУЗ РБ Архангельская ЦРБ'!$J$12</definedName>
    <definedName name="T_РЕЗ5" localSheetId="58">'ГБУЗ РБ Аскаровская ЦРБ'!$J$12</definedName>
    <definedName name="T_РЕЗ5" localSheetId="66">'ГБУЗ РБ Аскинская ЦРБ'!$J$12</definedName>
    <definedName name="T_РЕЗ5" localSheetId="36">'ГБУЗ РБ Баймакская ЦГБ'!$J$12</definedName>
    <definedName name="T_РЕЗ5" localSheetId="78">'ГБУЗ РБ Бакалинская ЦРБ'!$J$12</definedName>
    <definedName name="T_РЕЗ5" localSheetId="41">'ГБУЗ РБ Балтачевская ЦРБ'!$J$12</definedName>
    <definedName name="T_РЕЗ5" localSheetId="54">'ГБУЗ РБ Белебеевская ЦРБ'!$J$12</definedName>
    <definedName name="T_РЕЗ5" localSheetId="72">'ГБУЗ РБ Белокатайская ЦРБ'!$J$12</definedName>
    <definedName name="T_РЕЗ5" localSheetId="60">'ГБУЗ РБ Белорецкая ЦРКБ'!$J$12</definedName>
    <definedName name="T_РЕЗ5" localSheetId="55">'ГБУЗ РБ Бижбулякская ЦРБ'!$J$12</definedName>
    <definedName name="T_РЕЗ5" localSheetId="63">'ГБУЗ РБ Бирская ЦРБ'!$J$12</definedName>
    <definedName name="T_РЕЗ5" localSheetId="45">'ГБУЗ РБ Благовещенская ЦРБ'!$J$12</definedName>
    <definedName name="T_РЕЗ5" localSheetId="69">'ГБУЗ РБ Большеустьикинская ЦРБ'!$J$12</definedName>
    <definedName name="T_РЕЗ5" localSheetId="37">'ГБУЗ РБ Буздякская ЦРБ'!$J$12</definedName>
    <definedName name="T_РЕЗ5" localSheetId="67">'ГБУЗ РБ Бураевская ЦРБ'!$J$12</definedName>
    <definedName name="T_РЕЗ5" localSheetId="59">'ГБУЗ РБ Бурзянская ЦРБ'!$J$12</definedName>
    <definedName name="T_РЕЗ5" localSheetId="40">'ГБУЗ РБ Верхне-Татыш. ЦРБ'!$J$12</definedName>
    <definedName name="T_РЕЗ5" localSheetId="77">'ГБУЗ РБ Верхнеяркеевская ЦРБ'!$J$12</definedName>
    <definedName name="T_РЕЗ5" localSheetId="18">'ГБУЗ РБ ГБ № 1 г.Октябрьский'!$J$12</definedName>
    <definedName name="T_РЕЗ5" localSheetId="25">'ГБУЗ РБ ГБ № 2 г.Стерлитамак'!$J$12</definedName>
    <definedName name="T_РЕЗ5" localSheetId="62">'ГБУЗ РБ ГБ № 9 г.Уфа'!$J$12</definedName>
    <definedName name="T_РЕЗ5" localSheetId="11">'ГБУЗ РБ ГБ г.Кумертау'!$J$12</definedName>
    <definedName name="T_РЕЗ5" localSheetId="15">'ГБУЗ РБ ГБ г.Нефтекамск'!$J$12</definedName>
    <definedName name="T_РЕЗ5" localSheetId="21">'ГБУЗ РБ ГБ г.Салават'!$J$12</definedName>
    <definedName name="T_РЕЗ5" localSheetId="14">'ГБУЗ РБ ГДКБ № 17 г.Уфа'!$J$12</definedName>
    <definedName name="T_РЕЗ5" localSheetId="24">'ГБУЗ РБ ГКБ № 1 г.Стерлитамак'!$J$12</definedName>
    <definedName name="T_РЕЗ5" localSheetId="50">'ГБУЗ РБ ГКБ № 13 г.Уфа'!$J$12</definedName>
    <definedName name="T_РЕЗ5" localSheetId="76">'ГБУЗ РБ ГКБ № 18 г.Уфа'!$J$12</definedName>
    <definedName name="T_РЕЗ5" localSheetId="52">'ГБУЗ РБ ГКБ № 21 г.Уфа'!$J$12</definedName>
    <definedName name="T_РЕЗ5" localSheetId="57">'ГБУЗ РБ ГКБ № 5 г.Уфа'!$J$12</definedName>
    <definedName name="T_РЕЗ5" localSheetId="33">'ГБУЗ РБ ГКБ № 8 г.Уфа'!$J$12</definedName>
    <definedName name="T_РЕЗ5" localSheetId="82">'ГБУЗ РБ ГКБ Демского р-на г.Уфы'!$J$12</definedName>
    <definedName name="T_РЕЗ5" localSheetId="4">'ГБУЗ РБ Давлекановская ЦРБ'!$J$12</definedName>
    <definedName name="T_РЕЗ5" localSheetId="30">'ГБУЗ РБ ДБ г.Стерлитамак'!$J$12</definedName>
    <definedName name="T_РЕЗ5" localSheetId="10">'ГБУЗ РБ ДП № 2 г.Уфа'!$J$12</definedName>
    <definedName name="T_РЕЗ5" localSheetId="6">'ГБУЗ РБ ДП № 3 г.Уфа'!$J$12</definedName>
    <definedName name="T_РЕЗ5" localSheetId="73">'ГБУЗ РБ ДП № 4 г.Уфа'!$J$12</definedName>
    <definedName name="T_РЕЗ5" localSheetId="12">'ГБУЗ РБ ДП № 5 г.Уфа'!$J$12</definedName>
    <definedName name="T_РЕЗ5" localSheetId="13">'ГБУЗ РБ ДП № 6 г.Уфа'!$J$12</definedName>
    <definedName name="T_РЕЗ5" localSheetId="74">'ГБУЗ РБ Дюртюлинская ЦРБ'!$J$12</definedName>
    <definedName name="T_РЕЗ5" localSheetId="56">'ГБУЗ РБ Ермекеевская ЦРБ'!$J$12</definedName>
    <definedName name="T_РЕЗ5" localSheetId="39">'ГБУЗ РБ Зилаирская ЦРБ'!$J$12</definedName>
    <definedName name="T_РЕЗ5" localSheetId="44">'ГБУЗ РБ Иглинская ЦРБ'!$J$12</definedName>
    <definedName name="T_РЕЗ5" localSheetId="9">'ГБУЗ РБ Исянгуловская ЦРБ'!$J$12</definedName>
    <definedName name="T_РЕЗ5" localSheetId="79">'ГБУЗ РБ Ишимбайская ЦРБ'!$J$12</definedName>
    <definedName name="T_РЕЗ5" localSheetId="17">'ГБУЗ РБ Калтасинская ЦРБ'!$J$12</definedName>
    <definedName name="T_РЕЗ5" localSheetId="65">'ГБУЗ РБ Караидельская ЦРБ'!$J$12</definedName>
    <definedName name="T_РЕЗ5" localSheetId="48">'ГБУЗ РБ Кармаскалинская ЦРБ'!$J$12</definedName>
    <definedName name="T_РЕЗ5" localSheetId="51">'ГБУЗ РБ КБСМП г.Уфа'!$J$12</definedName>
    <definedName name="T_РЕЗ5" localSheetId="71">'ГБУЗ РБ Кигинская ЦРБ'!$J$12</definedName>
    <definedName name="T_РЕЗ5" localSheetId="16">'ГБУЗ РБ Краснокамская ЦРБ'!$J$12</definedName>
    <definedName name="T_РЕЗ5" localSheetId="27">'ГБУЗ РБ Красноусольская ЦРБ'!$J$12</definedName>
    <definedName name="T_РЕЗ5" localSheetId="49">'ГБУЗ РБ Кушнаренковская ЦРБ'!$J$12</definedName>
    <definedName name="T_РЕЗ5" localSheetId="70">'ГБУЗ РБ Малоязовская ЦРБ'!$J$12</definedName>
    <definedName name="T_РЕЗ5" localSheetId="8">'ГБУЗ РБ Мелеузовская ЦРБ'!$J$12</definedName>
    <definedName name="T_РЕЗ5" localSheetId="68">'ГБУЗ РБ Месягутовская ЦРБ'!$J$12</definedName>
    <definedName name="T_РЕЗ5" localSheetId="64">'ГБУЗ РБ Мишкинская ЦРБ'!$J$12</definedName>
    <definedName name="T_РЕЗ5" localSheetId="3">'ГБУЗ РБ Миякинская ЦРБ'!$J$12</definedName>
    <definedName name="T_РЕЗ5" localSheetId="7">'ГБУЗ РБ Мраковская ЦРБ'!$J$12</definedName>
    <definedName name="T_РЕЗ5" localSheetId="46">'ГБУЗ РБ Нуримановская ЦРБ'!$J$12</definedName>
    <definedName name="T_РЕЗ5" localSheetId="80">'ГБУЗ РБ Поликлиника № 43 г.Уфа'!$J$12</definedName>
    <definedName name="T_РЕЗ5" localSheetId="81">'ГБУЗ РБ ПОликлиника № 46 г.Уфа'!$J$12</definedName>
    <definedName name="T_РЕЗ5" localSheetId="83">'ГБУЗ РБ Поликлиника № 50 г.Уфа'!$J$12</definedName>
    <definedName name="T_РЕЗ5" localSheetId="5">'ГБУЗ РБ Раевская ЦРБ'!$J$12</definedName>
    <definedName name="T_РЕЗ5" localSheetId="28">'ГБУЗ РБ Стерлибашевская ЦРБ'!$J$12</definedName>
    <definedName name="T_РЕЗ5" localSheetId="29">'ГБУЗ РБ Толбазинская ЦРБ'!$J$12</definedName>
    <definedName name="T_РЕЗ5" localSheetId="31">'ГБУЗ РБ Туймазинская ЦРБ'!$J$12</definedName>
    <definedName name="T_РЕЗ5" localSheetId="34">'ГБУЗ РБ Учалинская ЦГБ'!$J$12</definedName>
    <definedName name="T_РЕЗ5" localSheetId="20">'ГБУЗ РБ Федоровская ЦРБ'!$J$12</definedName>
    <definedName name="T_РЕЗ5" localSheetId="23">'ГБУЗ РБ ЦГБ г.Сибай'!$J$12</definedName>
    <definedName name="T_РЕЗ5" localSheetId="75">'ГБУЗ РБ Чекмагушевская ЦРБ'!$J$12</definedName>
    <definedName name="T_РЕЗ5" localSheetId="35">'ГБУЗ РБ Чишминская ЦРБ'!$J$12</definedName>
    <definedName name="T_РЕЗ5" localSheetId="32">'ГБУЗ РБ Шаранская ЦРБ'!$J$12</definedName>
    <definedName name="T_РЕЗ5" localSheetId="38">'ГБУЗ РБ Языковская ЦРБ'!$J$12</definedName>
    <definedName name="T_РЕЗ5" localSheetId="42">'ГБУЗ РБ Янаульская ЦРБ'!$J$12</definedName>
    <definedName name="T_РЕЗ5" localSheetId="19">'ООО "Медсервис" г. Салават'!$J$12</definedName>
    <definedName name="T_РЕЗ5" localSheetId="2">'УФИЦ РАН'!$J$12</definedName>
    <definedName name="T_РЕЗ5" localSheetId="53">'ФГБОУ ВО БГМУ МЗ РФ'!$J$12</definedName>
    <definedName name="T_РЕЗ5" localSheetId="61">'ФГБУЗ МСЧ №142 ФМБА России'!$J$12</definedName>
    <definedName name="T_РЕЗ5" localSheetId="26">'ЧУЗ "РЖД-Медицина"г.Стерлитамак'!$J$12</definedName>
    <definedName name="T_РЕЗ5" localSheetId="43">'ЧУЗ"КБ"РЖД-Медицина" г.Уфа'!$J$12</definedName>
    <definedName name="T_РЕЗ6" localSheetId="22">'ГБУЗ РБ Акъярская ЦРБ'!$J$13</definedName>
    <definedName name="T_РЕЗ6" localSheetId="47">'ГБУЗ РБ Архангельская ЦРБ'!$J$13</definedName>
    <definedName name="T_РЕЗ6" localSheetId="58">'ГБУЗ РБ Аскаровская ЦРБ'!$J$13</definedName>
    <definedName name="T_РЕЗ6" localSheetId="66">'ГБУЗ РБ Аскинская ЦРБ'!$J$13</definedName>
    <definedName name="T_РЕЗ6" localSheetId="36">'ГБУЗ РБ Баймакская ЦГБ'!$J$13</definedName>
    <definedName name="T_РЕЗ6" localSheetId="78">'ГБУЗ РБ Бакалинская ЦРБ'!$J$13</definedName>
    <definedName name="T_РЕЗ6" localSheetId="41">'ГБУЗ РБ Балтачевская ЦРБ'!$J$13</definedName>
    <definedName name="T_РЕЗ6" localSheetId="54">'ГБУЗ РБ Белебеевская ЦРБ'!$J$13</definedName>
    <definedName name="T_РЕЗ6" localSheetId="72">'ГБУЗ РБ Белокатайская ЦРБ'!$J$13</definedName>
    <definedName name="T_РЕЗ6" localSheetId="60">'ГБУЗ РБ Белорецкая ЦРКБ'!$J$13</definedName>
    <definedName name="T_РЕЗ6" localSheetId="55">'ГБУЗ РБ Бижбулякская ЦРБ'!$J$13</definedName>
    <definedName name="T_РЕЗ6" localSheetId="63">'ГБУЗ РБ Бирская ЦРБ'!$J$13</definedName>
    <definedName name="T_РЕЗ6" localSheetId="45">'ГБУЗ РБ Благовещенская ЦРБ'!$J$13</definedName>
    <definedName name="T_РЕЗ6" localSheetId="69">'ГБУЗ РБ Большеустьикинская ЦРБ'!$J$13</definedName>
    <definedName name="T_РЕЗ6" localSheetId="37">'ГБУЗ РБ Буздякская ЦРБ'!$J$13</definedName>
    <definedName name="T_РЕЗ6" localSheetId="67">'ГБУЗ РБ Бураевская ЦРБ'!$J$13</definedName>
    <definedName name="T_РЕЗ6" localSheetId="59">'ГБУЗ РБ Бурзянская ЦРБ'!$J$13</definedName>
    <definedName name="T_РЕЗ6" localSheetId="40">'ГБУЗ РБ Верхне-Татыш. ЦРБ'!$J$13</definedName>
    <definedName name="T_РЕЗ6" localSheetId="77">'ГБУЗ РБ Верхнеяркеевская ЦРБ'!$J$13</definedName>
    <definedName name="T_РЕЗ6" localSheetId="18">'ГБУЗ РБ ГБ № 1 г.Октябрьский'!$J$13</definedName>
    <definedName name="T_РЕЗ6" localSheetId="25">'ГБУЗ РБ ГБ № 2 г.Стерлитамак'!$J$13</definedName>
    <definedName name="T_РЕЗ6" localSheetId="62">'ГБУЗ РБ ГБ № 9 г.Уфа'!$J$13</definedName>
    <definedName name="T_РЕЗ6" localSheetId="11">'ГБУЗ РБ ГБ г.Кумертау'!$J$13</definedName>
    <definedName name="T_РЕЗ6" localSheetId="15">'ГБУЗ РБ ГБ г.Нефтекамск'!$J$13</definedName>
    <definedName name="T_РЕЗ6" localSheetId="21">'ГБУЗ РБ ГБ г.Салават'!$J$13</definedName>
    <definedName name="T_РЕЗ6" localSheetId="14">'ГБУЗ РБ ГДКБ № 17 г.Уфа'!$J$13</definedName>
    <definedName name="T_РЕЗ6" localSheetId="24">'ГБУЗ РБ ГКБ № 1 г.Стерлитамак'!$J$13</definedName>
    <definedName name="T_РЕЗ6" localSheetId="50">'ГБУЗ РБ ГКБ № 13 г.Уфа'!$J$13</definedName>
    <definedName name="T_РЕЗ6" localSheetId="76">'ГБУЗ РБ ГКБ № 18 г.Уфа'!$J$13</definedName>
    <definedName name="T_РЕЗ6" localSheetId="52">'ГБУЗ РБ ГКБ № 21 г.Уфа'!$J$13</definedName>
    <definedName name="T_РЕЗ6" localSheetId="57">'ГБУЗ РБ ГКБ № 5 г.Уфа'!$J$13</definedName>
    <definedName name="T_РЕЗ6" localSheetId="33">'ГБУЗ РБ ГКБ № 8 г.Уфа'!$J$13</definedName>
    <definedName name="T_РЕЗ6" localSheetId="82">'ГБУЗ РБ ГКБ Демского р-на г.Уфы'!$J$13</definedName>
    <definedName name="T_РЕЗ6" localSheetId="4">'ГБУЗ РБ Давлекановская ЦРБ'!$J$13</definedName>
    <definedName name="T_РЕЗ6" localSheetId="30">'ГБУЗ РБ ДБ г.Стерлитамак'!$J$13</definedName>
    <definedName name="T_РЕЗ6" localSheetId="10">'ГБУЗ РБ ДП № 2 г.Уфа'!$J$13</definedName>
    <definedName name="T_РЕЗ6" localSheetId="6">'ГБУЗ РБ ДП № 3 г.Уфа'!$J$13</definedName>
    <definedName name="T_РЕЗ6" localSheetId="73">'ГБУЗ РБ ДП № 4 г.Уфа'!$J$13</definedName>
    <definedName name="T_РЕЗ6" localSheetId="12">'ГБУЗ РБ ДП № 5 г.Уфа'!$J$13</definedName>
    <definedName name="T_РЕЗ6" localSheetId="13">'ГБУЗ РБ ДП № 6 г.Уфа'!$J$13</definedName>
    <definedName name="T_РЕЗ6" localSheetId="74">'ГБУЗ РБ Дюртюлинская ЦРБ'!$J$13</definedName>
    <definedName name="T_РЕЗ6" localSheetId="56">'ГБУЗ РБ Ермекеевская ЦРБ'!$J$13</definedName>
    <definedName name="T_РЕЗ6" localSheetId="39">'ГБУЗ РБ Зилаирская ЦРБ'!$J$13</definedName>
    <definedName name="T_РЕЗ6" localSheetId="44">'ГБУЗ РБ Иглинская ЦРБ'!$J$13</definedName>
    <definedName name="T_РЕЗ6" localSheetId="9">'ГБУЗ РБ Исянгуловская ЦРБ'!$J$13</definedName>
    <definedName name="T_РЕЗ6" localSheetId="79">'ГБУЗ РБ Ишимбайская ЦРБ'!$J$13</definedName>
    <definedName name="T_РЕЗ6" localSheetId="17">'ГБУЗ РБ Калтасинская ЦРБ'!$J$13</definedName>
    <definedName name="T_РЕЗ6" localSheetId="65">'ГБУЗ РБ Караидельская ЦРБ'!$J$13</definedName>
    <definedName name="T_РЕЗ6" localSheetId="48">'ГБУЗ РБ Кармаскалинская ЦРБ'!$J$13</definedName>
    <definedName name="T_РЕЗ6" localSheetId="51">'ГБУЗ РБ КБСМП г.Уфа'!$J$13</definedName>
    <definedName name="T_РЕЗ6" localSheetId="71">'ГБУЗ РБ Кигинская ЦРБ'!$J$13</definedName>
    <definedName name="T_РЕЗ6" localSheetId="16">'ГБУЗ РБ Краснокамская ЦРБ'!$J$13</definedName>
    <definedName name="T_РЕЗ6" localSheetId="27">'ГБУЗ РБ Красноусольская ЦРБ'!$J$13</definedName>
    <definedName name="T_РЕЗ6" localSheetId="49">'ГБУЗ РБ Кушнаренковская ЦРБ'!$J$13</definedName>
    <definedName name="T_РЕЗ6" localSheetId="70">'ГБУЗ РБ Малоязовская ЦРБ'!$J$13</definedName>
    <definedName name="T_РЕЗ6" localSheetId="8">'ГБУЗ РБ Мелеузовская ЦРБ'!$J$13</definedName>
    <definedName name="T_РЕЗ6" localSheetId="68">'ГБУЗ РБ Месягутовская ЦРБ'!$J$13</definedName>
    <definedName name="T_РЕЗ6" localSheetId="64">'ГБУЗ РБ Мишкинская ЦРБ'!$J$13</definedName>
    <definedName name="T_РЕЗ6" localSheetId="3">'ГБУЗ РБ Миякинская ЦРБ'!$J$13</definedName>
    <definedName name="T_РЕЗ6" localSheetId="7">'ГБУЗ РБ Мраковская ЦРБ'!$J$13</definedName>
    <definedName name="T_РЕЗ6" localSheetId="46">'ГБУЗ РБ Нуримановская ЦРБ'!$J$13</definedName>
    <definedName name="T_РЕЗ6" localSheetId="80">'ГБУЗ РБ Поликлиника № 43 г.Уфа'!$J$13</definedName>
    <definedName name="T_РЕЗ6" localSheetId="81">'ГБУЗ РБ ПОликлиника № 46 г.Уфа'!$J$13</definedName>
    <definedName name="T_РЕЗ6" localSheetId="83">'ГБУЗ РБ Поликлиника № 50 г.Уфа'!$J$13</definedName>
    <definedName name="T_РЕЗ6" localSheetId="5">'ГБУЗ РБ Раевская ЦРБ'!$J$13</definedName>
    <definedName name="T_РЕЗ6" localSheetId="28">'ГБУЗ РБ Стерлибашевская ЦРБ'!$J$13</definedName>
    <definedName name="T_РЕЗ6" localSheetId="29">'ГБУЗ РБ Толбазинская ЦРБ'!$J$13</definedName>
    <definedName name="T_РЕЗ6" localSheetId="31">'ГБУЗ РБ Туймазинская ЦРБ'!$J$13</definedName>
    <definedName name="T_РЕЗ6" localSheetId="34">'ГБУЗ РБ Учалинская ЦГБ'!$J$13</definedName>
    <definedName name="T_РЕЗ6" localSheetId="20">'ГБУЗ РБ Федоровская ЦРБ'!$J$13</definedName>
    <definedName name="T_РЕЗ6" localSheetId="23">'ГБУЗ РБ ЦГБ г.Сибай'!$J$13</definedName>
    <definedName name="T_РЕЗ6" localSheetId="75">'ГБУЗ РБ Чекмагушевская ЦРБ'!$J$13</definedName>
    <definedName name="T_РЕЗ6" localSheetId="35">'ГБУЗ РБ Чишминская ЦРБ'!$J$13</definedName>
    <definedName name="T_РЕЗ6" localSheetId="32">'ГБУЗ РБ Шаранская ЦРБ'!$J$13</definedName>
    <definedName name="T_РЕЗ6" localSheetId="38">'ГБУЗ РБ Языковская ЦРБ'!$J$13</definedName>
    <definedName name="T_РЕЗ6" localSheetId="42">'ГБУЗ РБ Янаульская ЦРБ'!$J$13</definedName>
    <definedName name="T_РЕЗ6" localSheetId="19">'ООО "Медсервис" г. Салават'!$J$13</definedName>
    <definedName name="T_РЕЗ6" localSheetId="2">'УФИЦ РАН'!$J$13</definedName>
    <definedName name="T_РЕЗ6" localSheetId="53">'ФГБОУ ВО БГМУ МЗ РФ'!$J$13</definedName>
    <definedName name="T_РЕЗ6" localSheetId="61">'ФГБУЗ МСЧ №142 ФМБА России'!$J$13</definedName>
    <definedName name="T_РЕЗ6" localSheetId="26">'ЧУЗ "РЖД-Медицина"г.Стерлитамак'!$J$13</definedName>
    <definedName name="T_РЕЗ6" localSheetId="43">'ЧУЗ"КБ"РЖД-Медицина" г.Уфа'!$J$13</definedName>
    <definedName name="T_РЕЗ7" localSheetId="22">'ГБУЗ РБ Акъярская ЦРБ'!$J$14</definedName>
    <definedName name="T_РЕЗ7" localSheetId="47">'ГБУЗ РБ Архангельская ЦРБ'!$J$14</definedName>
    <definedName name="T_РЕЗ7" localSheetId="58">'ГБУЗ РБ Аскаровская ЦРБ'!$J$14</definedName>
    <definedName name="T_РЕЗ7" localSheetId="66">'ГБУЗ РБ Аскинская ЦРБ'!$J$14</definedName>
    <definedName name="T_РЕЗ7" localSheetId="36">'ГБУЗ РБ Баймакская ЦГБ'!$J$14</definedName>
    <definedName name="T_РЕЗ7" localSheetId="78">'ГБУЗ РБ Бакалинская ЦРБ'!$J$14</definedName>
    <definedName name="T_РЕЗ7" localSheetId="41">'ГБУЗ РБ Балтачевская ЦРБ'!$J$14</definedName>
    <definedName name="T_РЕЗ7" localSheetId="54">'ГБУЗ РБ Белебеевская ЦРБ'!$J$14</definedName>
    <definedName name="T_РЕЗ7" localSheetId="72">'ГБУЗ РБ Белокатайская ЦРБ'!$J$14</definedName>
    <definedName name="T_РЕЗ7" localSheetId="60">'ГБУЗ РБ Белорецкая ЦРКБ'!$J$14</definedName>
    <definedName name="T_РЕЗ7" localSheetId="55">'ГБУЗ РБ Бижбулякская ЦРБ'!$J$14</definedName>
    <definedName name="T_РЕЗ7" localSheetId="63">'ГБУЗ РБ Бирская ЦРБ'!$J$14</definedName>
    <definedName name="T_РЕЗ7" localSheetId="45">'ГБУЗ РБ Благовещенская ЦРБ'!$J$14</definedName>
    <definedName name="T_РЕЗ7" localSheetId="69">'ГБУЗ РБ Большеустьикинская ЦРБ'!$J$14</definedName>
    <definedName name="T_РЕЗ7" localSheetId="37">'ГБУЗ РБ Буздякская ЦРБ'!$J$14</definedName>
    <definedName name="T_РЕЗ7" localSheetId="67">'ГБУЗ РБ Бураевская ЦРБ'!$J$14</definedName>
    <definedName name="T_РЕЗ7" localSheetId="59">'ГБУЗ РБ Бурзянская ЦРБ'!$J$14</definedName>
    <definedName name="T_РЕЗ7" localSheetId="40">'ГБУЗ РБ Верхне-Татыш. ЦРБ'!$J$14</definedName>
    <definedName name="T_РЕЗ7" localSheetId="77">'ГБУЗ РБ Верхнеяркеевская ЦРБ'!$J$14</definedName>
    <definedName name="T_РЕЗ7" localSheetId="18">'ГБУЗ РБ ГБ № 1 г.Октябрьский'!$J$14</definedName>
    <definedName name="T_РЕЗ7" localSheetId="25">'ГБУЗ РБ ГБ № 2 г.Стерлитамак'!$J$14</definedName>
    <definedName name="T_РЕЗ7" localSheetId="62">'ГБУЗ РБ ГБ № 9 г.Уфа'!$J$14</definedName>
    <definedName name="T_РЕЗ7" localSheetId="11">'ГБУЗ РБ ГБ г.Кумертау'!$J$14</definedName>
    <definedName name="T_РЕЗ7" localSheetId="15">'ГБУЗ РБ ГБ г.Нефтекамск'!$J$14</definedName>
    <definedName name="T_РЕЗ7" localSheetId="21">'ГБУЗ РБ ГБ г.Салават'!$J$14</definedName>
    <definedName name="T_РЕЗ7" localSheetId="14">'ГБУЗ РБ ГДКБ № 17 г.Уфа'!$J$14</definedName>
    <definedName name="T_РЕЗ7" localSheetId="24">'ГБУЗ РБ ГКБ № 1 г.Стерлитамак'!$J$14</definedName>
    <definedName name="T_РЕЗ7" localSheetId="50">'ГБУЗ РБ ГКБ № 13 г.Уфа'!$J$14</definedName>
    <definedName name="T_РЕЗ7" localSheetId="76">'ГБУЗ РБ ГКБ № 18 г.Уфа'!$J$14</definedName>
    <definedName name="T_РЕЗ7" localSheetId="52">'ГБУЗ РБ ГКБ № 21 г.Уфа'!$J$14</definedName>
    <definedName name="T_РЕЗ7" localSheetId="57">'ГБУЗ РБ ГКБ № 5 г.Уфа'!$J$14</definedName>
    <definedName name="T_РЕЗ7" localSheetId="33">'ГБУЗ РБ ГКБ № 8 г.Уфа'!$J$14</definedName>
    <definedName name="T_РЕЗ7" localSheetId="82">'ГБУЗ РБ ГКБ Демского р-на г.Уфы'!$J$14</definedName>
    <definedName name="T_РЕЗ7" localSheetId="4">'ГБУЗ РБ Давлекановская ЦРБ'!$J$14</definedName>
    <definedName name="T_РЕЗ7" localSheetId="30">'ГБУЗ РБ ДБ г.Стерлитамак'!$J$14</definedName>
    <definedName name="T_РЕЗ7" localSheetId="10">'ГБУЗ РБ ДП № 2 г.Уфа'!$J$14</definedName>
    <definedName name="T_РЕЗ7" localSheetId="6">'ГБУЗ РБ ДП № 3 г.Уфа'!$J$14</definedName>
    <definedName name="T_РЕЗ7" localSheetId="73">'ГБУЗ РБ ДП № 4 г.Уфа'!$J$14</definedName>
    <definedName name="T_РЕЗ7" localSheetId="12">'ГБУЗ РБ ДП № 5 г.Уфа'!$J$14</definedName>
    <definedName name="T_РЕЗ7" localSheetId="13">'ГБУЗ РБ ДП № 6 г.Уфа'!$J$14</definedName>
    <definedName name="T_РЕЗ7" localSheetId="74">'ГБУЗ РБ Дюртюлинская ЦРБ'!$J$14</definedName>
    <definedName name="T_РЕЗ7" localSheetId="56">'ГБУЗ РБ Ермекеевская ЦРБ'!$J$14</definedName>
    <definedName name="T_РЕЗ7" localSheetId="39">'ГБУЗ РБ Зилаирская ЦРБ'!$J$14</definedName>
    <definedName name="T_РЕЗ7" localSheetId="44">'ГБУЗ РБ Иглинская ЦРБ'!$J$14</definedName>
    <definedName name="T_РЕЗ7" localSheetId="9">'ГБУЗ РБ Исянгуловская ЦРБ'!$J$14</definedName>
    <definedName name="T_РЕЗ7" localSheetId="79">'ГБУЗ РБ Ишимбайская ЦРБ'!$J$14</definedName>
    <definedName name="T_РЕЗ7" localSheetId="17">'ГБУЗ РБ Калтасинская ЦРБ'!$J$14</definedName>
    <definedName name="T_РЕЗ7" localSheetId="65">'ГБУЗ РБ Караидельская ЦРБ'!$J$14</definedName>
    <definedName name="T_РЕЗ7" localSheetId="48">'ГБУЗ РБ Кармаскалинская ЦРБ'!$J$14</definedName>
    <definedName name="T_РЕЗ7" localSheetId="51">'ГБУЗ РБ КБСМП г.Уфа'!$J$14</definedName>
    <definedName name="T_РЕЗ7" localSheetId="71">'ГБУЗ РБ Кигинская ЦРБ'!$J$14</definedName>
    <definedName name="T_РЕЗ7" localSheetId="16">'ГБУЗ РБ Краснокамская ЦРБ'!$J$14</definedName>
    <definedName name="T_РЕЗ7" localSheetId="27">'ГБУЗ РБ Красноусольская ЦРБ'!$J$14</definedName>
    <definedName name="T_РЕЗ7" localSheetId="49">'ГБУЗ РБ Кушнаренковская ЦРБ'!$J$14</definedName>
    <definedName name="T_РЕЗ7" localSheetId="70">'ГБУЗ РБ Малоязовская ЦРБ'!$J$14</definedName>
    <definedName name="T_РЕЗ7" localSheetId="8">'ГБУЗ РБ Мелеузовская ЦРБ'!$J$14</definedName>
    <definedName name="T_РЕЗ7" localSheetId="68">'ГБУЗ РБ Месягутовская ЦРБ'!$J$14</definedName>
    <definedName name="T_РЕЗ7" localSheetId="64">'ГБУЗ РБ Мишкинская ЦРБ'!$J$14</definedName>
    <definedName name="T_РЕЗ7" localSheetId="3">'ГБУЗ РБ Миякинская ЦРБ'!$J$14</definedName>
    <definedName name="T_РЕЗ7" localSheetId="7">'ГБУЗ РБ Мраковская ЦРБ'!$J$14</definedName>
    <definedName name="T_РЕЗ7" localSheetId="46">'ГБУЗ РБ Нуримановская ЦРБ'!$J$14</definedName>
    <definedName name="T_РЕЗ7" localSheetId="80">'ГБУЗ РБ Поликлиника № 43 г.Уфа'!$J$14</definedName>
    <definedName name="T_РЕЗ7" localSheetId="81">'ГБУЗ РБ ПОликлиника № 46 г.Уфа'!$J$14</definedName>
    <definedName name="T_РЕЗ7" localSheetId="83">'ГБУЗ РБ Поликлиника № 50 г.Уфа'!$J$14</definedName>
    <definedName name="T_РЕЗ7" localSheetId="5">'ГБУЗ РБ Раевская ЦРБ'!$J$14</definedName>
    <definedName name="T_РЕЗ7" localSheetId="28">'ГБУЗ РБ Стерлибашевская ЦРБ'!$J$14</definedName>
    <definedName name="T_РЕЗ7" localSheetId="29">'ГБУЗ РБ Толбазинская ЦРБ'!$J$14</definedName>
    <definedName name="T_РЕЗ7" localSheetId="31">'ГБУЗ РБ Туймазинская ЦРБ'!$J$14</definedName>
    <definedName name="T_РЕЗ7" localSheetId="34">'ГБУЗ РБ Учалинская ЦГБ'!$J$14</definedName>
    <definedName name="T_РЕЗ7" localSheetId="20">'ГБУЗ РБ Федоровская ЦРБ'!$J$14</definedName>
    <definedName name="T_РЕЗ7" localSheetId="23">'ГБУЗ РБ ЦГБ г.Сибай'!$J$14</definedName>
    <definedName name="T_РЕЗ7" localSheetId="75">'ГБУЗ РБ Чекмагушевская ЦРБ'!$J$14</definedName>
    <definedName name="T_РЕЗ7" localSheetId="35">'ГБУЗ РБ Чишминская ЦРБ'!$J$14</definedName>
    <definedName name="T_РЕЗ7" localSheetId="32">'ГБУЗ РБ Шаранская ЦРБ'!$J$14</definedName>
    <definedName name="T_РЕЗ7" localSheetId="38">'ГБУЗ РБ Языковская ЦРБ'!$J$14</definedName>
    <definedName name="T_РЕЗ7" localSheetId="42">'ГБУЗ РБ Янаульская ЦРБ'!$J$14</definedName>
    <definedName name="T_РЕЗ7" localSheetId="19">'ООО "Медсервис" г. Салават'!$J$14</definedName>
    <definedName name="T_РЕЗ7" localSheetId="2">'УФИЦ РАН'!$J$14</definedName>
    <definedName name="T_РЕЗ7" localSheetId="53">'ФГБОУ ВО БГМУ МЗ РФ'!$J$14</definedName>
    <definedName name="T_РЕЗ7" localSheetId="61">'ФГБУЗ МСЧ №142 ФМБА России'!$J$14</definedName>
    <definedName name="T_РЕЗ7" localSheetId="26">'ЧУЗ "РЖД-Медицина"г.Стерлитамак'!$J$14</definedName>
    <definedName name="T_РЕЗ7" localSheetId="43">'ЧУЗ"КБ"РЖД-Медицина" г.Уфа'!$J$14</definedName>
    <definedName name="T_РЕЗ8" localSheetId="22">'ГБУЗ РБ Акъярская ЦРБ'!$J$15</definedName>
    <definedName name="T_РЕЗ8" localSheetId="47">'ГБУЗ РБ Архангельская ЦРБ'!$J$15</definedName>
    <definedName name="T_РЕЗ8" localSheetId="58">'ГБУЗ РБ Аскаровская ЦРБ'!$J$15</definedName>
    <definedName name="T_РЕЗ8" localSheetId="66">'ГБУЗ РБ Аскинская ЦРБ'!$J$15</definedName>
    <definedName name="T_РЕЗ8" localSheetId="36">'ГБУЗ РБ Баймакская ЦГБ'!$J$15</definedName>
    <definedName name="T_РЕЗ8" localSheetId="78">'ГБУЗ РБ Бакалинская ЦРБ'!$J$15</definedName>
    <definedName name="T_РЕЗ8" localSheetId="41">'ГБУЗ РБ Балтачевская ЦРБ'!$J$15</definedName>
    <definedName name="T_РЕЗ8" localSheetId="54">'ГБУЗ РБ Белебеевская ЦРБ'!$J$15</definedName>
    <definedName name="T_РЕЗ8" localSheetId="72">'ГБУЗ РБ Белокатайская ЦРБ'!$J$15</definedName>
    <definedName name="T_РЕЗ8" localSheetId="60">'ГБУЗ РБ Белорецкая ЦРКБ'!$J$15</definedName>
    <definedName name="T_РЕЗ8" localSheetId="55">'ГБУЗ РБ Бижбулякская ЦРБ'!$J$15</definedName>
    <definedName name="T_РЕЗ8" localSheetId="63">'ГБУЗ РБ Бирская ЦРБ'!$J$15</definedName>
    <definedName name="T_РЕЗ8" localSheetId="45">'ГБУЗ РБ Благовещенская ЦРБ'!$J$15</definedName>
    <definedName name="T_РЕЗ8" localSheetId="69">'ГБУЗ РБ Большеустьикинская ЦРБ'!$J$15</definedName>
    <definedName name="T_РЕЗ8" localSheetId="37">'ГБУЗ РБ Буздякская ЦРБ'!$J$15</definedName>
    <definedName name="T_РЕЗ8" localSheetId="67">'ГБУЗ РБ Бураевская ЦРБ'!$J$15</definedName>
    <definedName name="T_РЕЗ8" localSheetId="59">'ГБУЗ РБ Бурзянская ЦРБ'!$J$15</definedName>
    <definedName name="T_РЕЗ8" localSheetId="40">'ГБУЗ РБ Верхне-Татыш. ЦРБ'!$J$15</definedName>
    <definedName name="T_РЕЗ8" localSheetId="77">'ГБУЗ РБ Верхнеяркеевская ЦРБ'!$J$15</definedName>
    <definedName name="T_РЕЗ8" localSheetId="18">'ГБУЗ РБ ГБ № 1 г.Октябрьский'!$J$15</definedName>
    <definedName name="T_РЕЗ8" localSheetId="25">'ГБУЗ РБ ГБ № 2 г.Стерлитамак'!$J$15</definedName>
    <definedName name="T_РЕЗ8" localSheetId="62">'ГБУЗ РБ ГБ № 9 г.Уфа'!$J$15</definedName>
    <definedName name="T_РЕЗ8" localSheetId="11">'ГБУЗ РБ ГБ г.Кумертау'!$J$15</definedName>
    <definedName name="T_РЕЗ8" localSheetId="15">'ГБУЗ РБ ГБ г.Нефтекамск'!$J$15</definedName>
    <definedName name="T_РЕЗ8" localSheetId="21">'ГБУЗ РБ ГБ г.Салават'!$J$15</definedName>
    <definedName name="T_РЕЗ8" localSheetId="14">'ГБУЗ РБ ГДКБ № 17 г.Уфа'!$J$15</definedName>
    <definedName name="T_РЕЗ8" localSheetId="24">'ГБУЗ РБ ГКБ № 1 г.Стерлитамак'!$J$15</definedName>
    <definedName name="T_РЕЗ8" localSheetId="50">'ГБУЗ РБ ГКБ № 13 г.Уфа'!$J$15</definedName>
    <definedName name="T_РЕЗ8" localSheetId="76">'ГБУЗ РБ ГКБ № 18 г.Уфа'!$J$15</definedName>
    <definedName name="T_РЕЗ8" localSheetId="52">'ГБУЗ РБ ГКБ № 21 г.Уфа'!$J$15</definedName>
    <definedName name="T_РЕЗ8" localSheetId="57">'ГБУЗ РБ ГКБ № 5 г.Уфа'!$J$15</definedName>
    <definedName name="T_РЕЗ8" localSheetId="33">'ГБУЗ РБ ГКБ № 8 г.Уфа'!$J$15</definedName>
    <definedName name="T_РЕЗ8" localSheetId="82">'ГБУЗ РБ ГКБ Демского р-на г.Уфы'!$J$15</definedName>
    <definedName name="T_РЕЗ8" localSheetId="4">'ГБУЗ РБ Давлекановская ЦРБ'!$J$15</definedName>
    <definedName name="T_РЕЗ8" localSheetId="30">'ГБУЗ РБ ДБ г.Стерлитамак'!$J$15</definedName>
    <definedName name="T_РЕЗ8" localSheetId="10">'ГБУЗ РБ ДП № 2 г.Уфа'!$J$15</definedName>
    <definedName name="T_РЕЗ8" localSheetId="6">'ГБУЗ РБ ДП № 3 г.Уфа'!$J$15</definedName>
    <definedName name="T_РЕЗ8" localSheetId="73">'ГБУЗ РБ ДП № 4 г.Уфа'!$J$15</definedName>
    <definedName name="T_РЕЗ8" localSheetId="12">'ГБУЗ РБ ДП № 5 г.Уфа'!$J$15</definedName>
    <definedName name="T_РЕЗ8" localSheetId="13">'ГБУЗ РБ ДП № 6 г.Уфа'!$J$15</definedName>
    <definedName name="T_РЕЗ8" localSheetId="74">'ГБУЗ РБ Дюртюлинская ЦРБ'!$J$15</definedName>
    <definedName name="T_РЕЗ8" localSheetId="56">'ГБУЗ РБ Ермекеевская ЦРБ'!$J$15</definedName>
    <definedName name="T_РЕЗ8" localSheetId="39">'ГБУЗ РБ Зилаирская ЦРБ'!$J$15</definedName>
    <definedName name="T_РЕЗ8" localSheetId="44">'ГБУЗ РБ Иглинская ЦРБ'!$J$15</definedName>
    <definedName name="T_РЕЗ8" localSheetId="9">'ГБУЗ РБ Исянгуловская ЦРБ'!$J$15</definedName>
    <definedName name="T_РЕЗ8" localSheetId="79">'ГБУЗ РБ Ишимбайская ЦРБ'!$J$15</definedName>
    <definedName name="T_РЕЗ8" localSheetId="17">'ГБУЗ РБ Калтасинская ЦРБ'!$J$15</definedName>
    <definedName name="T_РЕЗ8" localSheetId="65">'ГБУЗ РБ Караидельская ЦРБ'!$J$15</definedName>
    <definedName name="T_РЕЗ8" localSheetId="48">'ГБУЗ РБ Кармаскалинская ЦРБ'!$J$15</definedName>
    <definedName name="T_РЕЗ8" localSheetId="51">'ГБУЗ РБ КБСМП г.Уфа'!$J$15</definedName>
    <definedName name="T_РЕЗ8" localSheetId="71">'ГБУЗ РБ Кигинская ЦРБ'!$J$15</definedName>
    <definedName name="T_РЕЗ8" localSheetId="16">'ГБУЗ РБ Краснокамская ЦРБ'!$J$15</definedName>
    <definedName name="T_РЕЗ8" localSheetId="27">'ГБУЗ РБ Красноусольская ЦРБ'!$J$15</definedName>
    <definedName name="T_РЕЗ8" localSheetId="49">'ГБУЗ РБ Кушнаренковская ЦРБ'!$J$15</definedName>
    <definedName name="T_РЕЗ8" localSheetId="70">'ГБУЗ РБ Малоязовская ЦРБ'!$J$15</definedName>
    <definedName name="T_РЕЗ8" localSheetId="8">'ГБУЗ РБ Мелеузовская ЦРБ'!$J$15</definedName>
    <definedName name="T_РЕЗ8" localSheetId="68">'ГБУЗ РБ Месягутовская ЦРБ'!$J$15</definedName>
    <definedName name="T_РЕЗ8" localSheetId="64">'ГБУЗ РБ Мишкинская ЦРБ'!$J$15</definedName>
    <definedName name="T_РЕЗ8" localSheetId="3">'ГБУЗ РБ Миякинская ЦРБ'!$J$15</definedName>
    <definedName name="T_РЕЗ8" localSheetId="7">'ГБУЗ РБ Мраковская ЦРБ'!$J$15</definedName>
    <definedName name="T_РЕЗ8" localSheetId="46">'ГБУЗ РБ Нуримановская ЦРБ'!$J$15</definedName>
    <definedName name="T_РЕЗ8" localSheetId="80">'ГБУЗ РБ Поликлиника № 43 г.Уфа'!$J$15</definedName>
    <definedName name="T_РЕЗ8" localSheetId="81">'ГБУЗ РБ ПОликлиника № 46 г.Уфа'!$J$15</definedName>
    <definedName name="T_РЕЗ8" localSheetId="83">'ГБУЗ РБ Поликлиника № 50 г.Уфа'!$J$15</definedName>
    <definedName name="T_РЕЗ8" localSheetId="5">'ГБУЗ РБ Раевская ЦРБ'!$J$15</definedName>
    <definedName name="T_РЕЗ8" localSheetId="28">'ГБУЗ РБ Стерлибашевская ЦРБ'!$J$15</definedName>
    <definedName name="T_РЕЗ8" localSheetId="29">'ГБУЗ РБ Толбазинская ЦРБ'!$J$15</definedName>
    <definedName name="T_РЕЗ8" localSheetId="31">'ГБУЗ РБ Туймазинская ЦРБ'!$J$15</definedName>
    <definedName name="T_РЕЗ8" localSheetId="34">'ГБУЗ РБ Учалинская ЦГБ'!$J$15</definedName>
    <definedName name="T_РЕЗ8" localSheetId="20">'ГБУЗ РБ Федоровская ЦРБ'!$J$15</definedName>
    <definedName name="T_РЕЗ8" localSheetId="23">'ГБУЗ РБ ЦГБ г.Сибай'!$J$15</definedName>
    <definedName name="T_РЕЗ8" localSheetId="75">'ГБУЗ РБ Чекмагушевская ЦРБ'!$J$15</definedName>
    <definedName name="T_РЕЗ8" localSheetId="35">'ГБУЗ РБ Чишминская ЦРБ'!$J$15</definedName>
    <definedName name="T_РЕЗ8" localSheetId="32">'ГБУЗ РБ Шаранская ЦРБ'!$J$15</definedName>
    <definedName name="T_РЕЗ8" localSheetId="38">'ГБУЗ РБ Языковская ЦРБ'!$J$15</definedName>
    <definedName name="T_РЕЗ8" localSheetId="42">'ГБУЗ РБ Янаульская ЦРБ'!$J$15</definedName>
    <definedName name="T_РЕЗ8" localSheetId="19">'ООО "Медсервис" г. Салават'!$J$15</definedName>
    <definedName name="T_РЕЗ8" localSheetId="2">'УФИЦ РАН'!$J$15</definedName>
    <definedName name="T_РЕЗ8" localSheetId="53">'ФГБОУ ВО БГМУ МЗ РФ'!$J$15</definedName>
    <definedName name="T_РЕЗ8" localSheetId="61">'ФГБУЗ МСЧ №142 ФМБА России'!$J$15</definedName>
    <definedName name="T_РЕЗ8" localSheetId="26">'ЧУЗ "РЖД-Медицина"г.Стерлитамак'!$J$15</definedName>
    <definedName name="T_РЕЗ8" localSheetId="43">'ЧУЗ"КБ"РЖД-Медицина" г.Уфа'!$J$15</definedName>
    <definedName name="T_РЕЗ9" localSheetId="22">'ГБУЗ РБ Акъярская ЦРБ'!$J$16</definedName>
    <definedName name="T_РЕЗ9" localSheetId="47">'ГБУЗ РБ Архангельская ЦРБ'!$J$16</definedName>
    <definedName name="T_РЕЗ9" localSheetId="58">'ГБУЗ РБ Аскаровская ЦРБ'!$J$16</definedName>
    <definedName name="T_РЕЗ9" localSheetId="66">'ГБУЗ РБ Аскинская ЦРБ'!$J$16</definedName>
    <definedName name="T_РЕЗ9" localSheetId="36">'ГБУЗ РБ Баймакская ЦГБ'!$J$16</definedName>
    <definedName name="T_РЕЗ9" localSheetId="78">'ГБУЗ РБ Бакалинская ЦРБ'!$J$16</definedName>
    <definedName name="T_РЕЗ9" localSheetId="41">'ГБУЗ РБ Балтачевская ЦРБ'!$J$16</definedName>
    <definedName name="T_РЕЗ9" localSheetId="54">'ГБУЗ РБ Белебеевская ЦРБ'!$J$16</definedName>
    <definedName name="T_РЕЗ9" localSheetId="72">'ГБУЗ РБ Белокатайская ЦРБ'!$J$16</definedName>
    <definedName name="T_РЕЗ9" localSheetId="60">'ГБУЗ РБ Белорецкая ЦРКБ'!$J$16</definedName>
    <definedName name="T_РЕЗ9" localSheetId="55">'ГБУЗ РБ Бижбулякская ЦРБ'!$J$16</definedName>
    <definedName name="T_РЕЗ9" localSheetId="63">'ГБУЗ РБ Бирская ЦРБ'!$J$16</definedName>
    <definedName name="T_РЕЗ9" localSheetId="45">'ГБУЗ РБ Благовещенская ЦРБ'!$J$16</definedName>
    <definedName name="T_РЕЗ9" localSheetId="69">'ГБУЗ РБ Большеустьикинская ЦРБ'!$J$16</definedName>
    <definedName name="T_РЕЗ9" localSheetId="37">'ГБУЗ РБ Буздякская ЦРБ'!$J$16</definedName>
    <definedName name="T_РЕЗ9" localSheetId="67">'ГБУЗ РБ Бураевская ЦРБ'!$J$16</definedName>
    <definedName name="T_РЕЗ9" localSheetId="59">'ГБУЗ РБ Бурзянская ЦРБ'!$J$16</definedName>
    <definedName name="T_РЕЗ9" localSheetId="40">'ГБУЗ РБ Верхне-Татыш. ЦРБ'!$J$16</definedName>
    <definedName name="T_РЕЗ9" localSheetId="77">'ГБУЗ РБ Верхнеяркеевская ЦРБ'!$J$16</definedName>
    <definedName name="T_РЕЗ9" localSheetId="18">'ГБУЗ РБ ГБ № 1 г.Октябрьский'!$J$16</definedName>
    <definedName name="T_РЕЗ9" localSheetId="25">'ГБУЗ РБ ГБ № 2 г.Стерлитамак'!$J$16</definedName>
    <definedName name="T_РЕЗ9" localSheetId="62">'ГБУЗ РБ ГБ № 9 г.Уфа'!$J$16</definedName>
    <definedName name="T_РЕЗ9" localSheetId="11">'ГБУЗ РБ ГБ г.Кумертау'!$J$16</definedName>
    <definedName name="T_РЕЗ9" localSheetId="15">'ГБУЗ РБ ГБ г.Нефтекамск'!$J$16</definedName>
    <definedName name="T_РЕЗ9" localSheetId="21">'ГБУЗ РБ ГБ г.Салават'!$J$16</definedName>
    <definedName name="T_РЕЗ9" localSheetId="14">'ГБУЗ РБ ГДКБ № 17 г.Уфа'!$J$16</definedName>
    <definedName name="T_РЕЗ9" localSheetId="24">'ГБУЗ РБ ГКБ № 1 г.Стерлитамак'!$J$16</definedName>
    <definedName name="T_РЕЗ9" localSheetId="50">'ГБУЗ РБ ГКБ № 13 г.Уфа'!$J$16</definedName>
    <definedName name="T_РЕЗ9" localSheetId="76">'ГБУЗ РБ ГКБ № 18 г.Уфа'!$J$16</definedName>
    <definedName name="T_РЕЗ9" localSheetId="52">'ГБУЗ РБ ГКБ № 21 г.Уфа'!$J$16</definedName>
    <definedName name="T_РЕЗ9" localSheetId="57">'ГБУЗ РБ ГКБ № 5 г.Уфа'!$J$16</definedName>
    <definedName name="T_РЕЗ9" localSheetId="33">'ГБУЗ РБ ГКБ № 8 г.Уфа'!$J$16</definedName>
    <definedName name="T_РЕЗ9" localSheetId="82">'ГБУЗ РБ ГКБ Демского р-на г.Уфы'!$J$16</definedName>
    <definedName name="T_РЕЗ9" localSheetId="4">'ГБУЗ РБ Давлекановская ЦРБ'!$J$16</definedName>
    <definedName name="T_РЕЗ9" localSheetId="30">'ГБУЗ РБ ДБ г.Стерлитамак'!$J$16</definedName>
    <definedName name="T_РЕЗ9" localSheetId="10">'ГБУЗ РБ ДП № 2 г.Уфа'!$J$16</definedName>
    <definedName name="T_РЕЗ9" localSheetId="6">'ГБУЗ РБ ДП № 3 г.Уфа'!$J$16</definedName>
    <definedName name="T_РЕЗ9" localSheetId="73">'ГБУЗ РБ ДП № 4 г.Уфа'!$J$16</definedName>
    <definedName name="T_РЕЗ9" localSheetId="12">'ГБУЗ РБ ДП № 5 г.Уфа'!$J$16</definedName>
    <definedName name="T_РЕЗ9" localSheetId="13">'ГБУЗ РБ ДП № 6 г.Уфа'!$J$16</definedName>
    <definedName name="T_РЕЗ9" localSheetId="74">'ГБУЗ РБ Дюртюлинская ЦРБ'!$J$16</definedName>
    <definedName name="T_РЕЗ9" localSheetId="56">'ГБУЗ РБ Ермекеевская ЦРБ'!$J$16</definedName>
    <definedName name="T_РЕЗ9" localSheetId="39">'ГБУЗ РБ Зилаирская ЦРБ'!$J$16</definedName>
    <definedName name="T_РЕЗ9" localSheetId="44">'ГБУЗ РБ Иглинская ЦРБ'!$J$16</definedName>
    <definedName name="T_РЕЗ9" localSheetId="9">'ГБУЗ РБ Исянгуловская ЦРБ'!$J$16</definedName>
    <definedName name="T_РЕЗ9" localSheetId="79">'ГБУЗ РБ Ишимбайская ЦРБ'!$J$16</definedName>
    <definedName name="T_РЕЗ9" localSheetId="17">'ГБУЗ РБ Калтасинская ЦРБ'!$J$16</definedName>
    <definedName name="T_РЕЗ9" localSheetId="65">'ГБУЗ РБ Караидельская ЦРБ'!$J$16</definedName>
    <definedName name="T_РЕЗ9" localSheetId="48">'ГБУЗ РБ Кармаскалинская ЦРБ'!$J$16</definedName>
    <definedName name="T_РЕЗ9" localSheetId="51">'ГБУЗ РБ КБСМП г.Уфа'!$J$16</definedName>
    <definedName name="T_РЕЗ9" localSheetId="71">'ГБУЗ РБ Кигинская ЦРБ'!$J$16</definedName>
    <definedName name="T_РЕЗ9" localSheetId="16">'ГБУЗ РБ Краснокамская ЦРБ'!$J$16</definedName>
    <definedName name="T_РЕЗ9" localSheetId="27">'ГБУЗ РБ Красноусольская ЦРБ'!$J$16</definedName>
    <definedName name="T_РЕЗ9" localSheetId="49">'ГБУЗ РБ Кушнаренковская ЦРБ'!$J$16</definedName>
    <definedName name="T_РЕЗ9" localSheetId="70">'ГБУЗ РБ Малоязовская ЦРБ'!$J$16</definedName>
    <definedName name="T_РЕЗ9" localSheetId="8">'ГБУЗ РБ Мелеузовская ЦРБ'!$J$16</definedName>
    <definedName name="T_РЕЗ9" localSheetId="68">'ГБУЗ РБ Месягутовская ЦРБ'!$J$16</definedName>
    <definedName name="T_РЕЗ9" localSheetId="64">'ГБУЗ РБ Мишкинская ЦРБ'!$J$16</definedName>
    <definedName name="T_РЕЗ9" localSheetId="3">'ГБУЗ РБ Миякинская ЦРБ'!$J$16</definedName>
    <definedName name="T_РЕЗ9" localSheetId="7">'ГБУЗ РБ Мраковская ЦРБ'!$J$16</definedName>
    <definedName name="T_РЕЗ9" localSheetId="46">'ГБУЗ РБ Нуримановская ЦРБ'!$J$16</definedName>
    <definedName name="T_РЕЗ9" localSheetId="80">'ГБУЗ РБ Поликлиника № 43 г.Уфа'!$J$16</definedName>
    <definedName name="T_РЕЗ9" localSheetId="81">'ГБУЗ РБ ПОликлиника № 46 г.Уфа'!$J$16</definedName>
    <definedName name="T_РЕЗ9" localSheetId="83">'ГБУЗ РБ Поликлиника № 50 г.Уфа'!$J$16</definedName>
    <definedName name="T_РЕЗ9" localSheetId="5">'ГБУЗ РБ Раевская ЦРБ'!$J$16</definedName>
    <definedName name="T_РЕЗ9" localSheetId="28">'ГБУЗ РБ Стерлибашевская ЦРБ'!$J$16</definedName>
    <definedName name="T_РЕЗ9" localSheetId="29">'ГБУЗ РБ Толбазинская ЦРБ'!$J$16</definedName>
    <definedName name="T_РЕЗ9" localSheetId="31">'ГБУЗ РБ Туймазинская ЦРБ'!$J$16</definedName>
    <definedName name="T_РЕЗ9" localSheetId="34">'ГБУЗ РБ Учалинская ЦГБ'!$J$16</definedName>
    <definedName name="T_РЕЗ9" localSheetId="20">'ГБУЗ РБ Федоровская ЦРБ'!$J$16</definedName>
    <definedName name="T_РЕЗ9" localSheetId="23">'ГБУЗ РБ ЦГБ г.Сибай'!$J$16</definedName>
    <definedName name="T_РЕЗ9" localSheetId="75">'ГБУЗ РБ Чекмагушевская ЦРБ'!$J$16</definedName>
    <definedName name="T_РЕЗ9" localSheetId="35">'ГБУЗ РБ Чишминская ЦРБ'!$J$16</definedName>
    <definedName name="T_РЕЗ9" localSheetId="32">'ГБУЗ РБ Шаранская ЦРБ'!$J$16</definedName>
    <definedName name="T_РЕЗ9" localSheetId="38">'ГБУЗ РБ Языковская ЦРБ'!$J$16</definedName>
    <definedName name="T_РЕЗ9" localSheetId="42">'ГБУЗ РБ Янаульская ЦРБ'!$J$16</definedName>
    <definedName name="T_РЕЗ9" localSheetId="19">'ООО "Медсервис" г. Салават'!$J$16</definedName>
    <definedName name="T_РЕЗ9" localSheetId="2">'УФИЦ РАН'!$J$16</definedName>
    <definedName name="T_РЕЗ9" localSheetId="53">'ФГБОУ ВО БГМУ МЗ РФ'!$J$16</definedName>
    <definedName name="T_РЕЗ9" localSheetId="61">'ФГБУЗ МСЧ №142 ФМБА России'!$J$16</definedName>
    <definedName name="T_РЕЗ9" localSheetId="26">'ЧУЗ "РЖД-Медицина"г.Стерлитамак'!$J$16</definedName>
    <definedName name="T_РЕЗ9" localSheetId="43">'ЧУЗ"КБ"РЖД-Медицина" г.Уфа'!$J$16</definedName>
    <definedName name="Tg_CZ">#REF!</definedName>
    <definedName name="Tg_Disp">#REF!</definedName>
    <definedName name="Tg_Fin">#REF!</definedName>
    <definedName name="Tg_Geri">#REF!</definedName>
    <definedName name="Tg_Kons">#REF!</definedName>
    <definedName name="Tg_Med">#REF!</definedName>
    <definedName name="Tg_Neot">#REF!</definedName>
    <definedName name="Tg_Nepr">#REF!</definedName>
    <definedName name="Tg_Obr">#REF!</definedName>
    <definedName name="Tg_Reestr">#REF!</definedName>
    <definedName name="TgDs">#REF!</definedName>
    <definedName name="TgSMP">#REF!</definedName>
    <definedName name="V_пр_1_8" localSheetId="22">'ГБУЗ РБ Акъярская ЦРБ'!$H$7</definedName>
    <definedName name="V_пр_1_8" localSheetId="47">'ГБУЗ РБ Архангельская ЦРБ'!$H$7</definedName>
    <definedName name="V_пр_1_8" localSheetId="58">'ГБУЗ РБ Аскаровская ЦРБ'!$H$7</definedName>
    <definedName name="V_пр_1_8" localSheetId="66">'ГБУЗ РБ Аскинская ЦРБ'!$H$7</definedName>
    <definedName name="V_пр_1_8" localSheetId="36">'ГБУЗ РБ Баймакская ЦГБ'!$H$7</definedName>
    <definedName name="V_пр_1_8" localSheetId="78">'ГБУЗ РБ Бакалинская ЦРБ'!$H$7</definedName>
    <definedName name="V_пр_1_8" localSheetId="41">'ГБУЗ РБ Балтачевская ЦРБ'!$H$7</definedName>
    <definedName name="V_пр_1_8" localSheetId="54">'ГБУЗ РБ Белебеевская ЦРБ'!$H$7</definedName>
    <definedName name="V_пр_1_8" localSheetId="72">'ГБУЗ РБ Белокатайская ЦРБ'!$H$7</definedName>
    <definedName name="V_пр_1_8" localSheetId="60">'ГБУЗ РБ Белорецкая ЦРКБ'!$H$7</definedName>
    <definedName name="V_пр_1_8" localSheetId="55">'ГБУЗ РБ Бижбулякская ЦРБ'!$H$7</definedName>
    <definedName name="V_пр_1_8" localSheetId="63">'ГБУЗ РБ Бирская ЦРБ'!$H$7</definedName>
    <definedName name="V_пр_1_8" localSheetId="45">'ГБУЗ РБ Благовещенская ЦРБ'!$H$7</definedName>
    <definedName name="V_пр_1_8" localSheetId="69">'ГБУЗ РБ Большеустьикинская ЦРБ'!$H$7</definedName>
    <definedName name="V_пр_1_8" localSheetId="37">'ГБУЗ РБ Буздякская ЦРБ'!$H$7</definedName>
    <definedName name="V_пр_1_8" localSheetId="67">'ГБУЗ РБ Бураевская ЦРБ'!$H$7</definedName>
    <definedName name="V_пр_1_8" localSheetId="59">'ГБУЗ РБ Бурзянская ЦРБ'!$H$7</definedName>
    <definedName name="V_пр_1_8" localSheetId="40">'ГБУЗ РБ Верхне-Татыш. ЦРБ'!$H$7</definedName>
    <definedName name="V_пр_1_8" localSheetId="77">'ГБУЗ РБ Верхнеяркеевская ЦРБ'!$H$7</definedName>
    <definedName name="V_пр_1_8" localSheetId="18">'ГБУЗ РБ ГБ № 1 г.Октябрьский'!$H$7</definedName>
    <definedName name="V_пр_1_8" localSheetId="25">'ГБУЗ РБ ГБ № 2 г.Стерлитамак'!$H$7</definedName>
    <definedName name="V_пр_1_8" localSheetId="62">'ГБУЗ РБ ГБ № 9 г.Уфа'!$H$7</definedName>
    <definedName name="V_пр_1_8" localSheetId="11">'ГБУЗ РБ ГБ г.Кумертау'!$H$7</definedName>
    <definedName name="V_пр_1_8" localSheetId="15">'ГБУЗ РБ ГБ г.Нефтекамск'!$H$7</definedName>
    <definedName name="V_пр_1_8" localSheetId="21">'ГБУЗ РБ ГБ г.Салават'!$H$7</definedName>
    <definedName name="V_пр_1_8" localSheetId="14">'ГБУЗ РБ ГДКБ № 17 г.Уфа'!$H$7</definedName>
    <definedName name="V_пр_1_8" localSheetId="24">'ГБУЗ РБ ГКБ № 1 г.Стерлитамак'!$H$7</definedName>
    <definedName name="V_пр_1_8" localSheetId="50">'ГБУЗ РБ ГКБ № 13 г.Уфа'!$H$7</definedName>
    <definedName name="V_пр_1_8" localSheetId="76">'ГБУЗ РБ ГКБ № 18 г.Уфа'!$H$7</definedName>
    <definedName name="V_пр_1_8" localSheetId="52">'ГБУЗ РБ ГКБ № 21 г.Уфа'!$H$7</definedName>
    <definedName name="V_пр_1_8" localSheetId="57">'ГБУЗ РБ ГКБ № 5 г.Уфа'!$H$7</definedName>
    <definedName name="V_пр_1_8" localSheetId="33">'ГБУЗ РБ ГКБ № 8 г.Уфа'!$H$7</definedName>
    <definedName name="V_пр_1_8" localSheetId="82">'ГБУЗ РБ ГКБ Демского р-на г.Уфы'!$H$7</definedName>
    <definedName name="V_пр_1_8" localSheetId="4">'ГБУЗ РБ Давлекановская ЦРБ'!$H$7</definedName>
    <definedName name="V_пр_1_8" localSheetId="30">'ГБУЗ РБ ДБ г.Стерлитамак'!$H$7</definedName>
    <definedName name="V_пр_1_8" localSheetId="10">'ГБУЗ РБ ДП № 2 г.Уфа'!$H$7</definedName>
    <definedName name="V_пр_1_8" localSheetId="6">'ГБУЗ РБ ДП № 3 г.Уфа'!$H$7</definedName>
    <definedName name="V_пр_1_8" localSheetId="73">'ГБУЗ РБ ДП № 4 г.Уфа'!$H$7</definedName>
    <definedName name="V_пр_1_8" localSheetId="12">'ГБУЗ РБ ДП № 5 г.Уфа'!$H$7</definedName>
    <definedName name="V_пр_1_8" localSheetId="13">'ГБУЗ РБ ДП № 6 г.Уфа'!$H$7</definedName>
    <definedName name="V_пр_1_8" localSheetId="74">'ГБУЗ РБ Дюртюлинская ЦРБ'!$H$7</definedName>
    <definedName name="V_пр_1_8" localSheetId="56">'ГБУЗ РБ Ермекеевская ЦРБ'!$H$7</definedName>
    <definedName name="V_пр_1_8" localSheetId="39">'ГБУЗ РБ Зилаирская ЦРБ'!$H$7</definedName>
    <definedName name="V_пр_1_8" localSheetId="44">'ГБУЗ РБ Иглинская ЦРБ'!$H$7</definedName>
    <definedName name="V_пр_1_8" localSheetId="9">'ГБУЗ РБ Исянгуловская ЦРБ'!$H$7</definedName>
    <definedName name="V_пр_1_8" localSheetId="79">'ГБУЗ РБ Ишимбайская ЦРБ'!$H$7</definedName>
    <definedName name="V_пр_1_8" localSheetId="17">'ГБУЗ РБ Калтасинская ЦРБ'!$H$7</definedName>
    <definedName name="V_пр_1_8" localSheetId="65">'ГБУЗ РБ Караидельская ЦРБ'!$H$7</definedName>
    <definedName name="V_пр_1_8" localSheetId="48">'ГБУЗ РБ Кармаскалинская ЦРБ'!$H$7</definedName>
    <definedName name="V_пр_1_8" localSheetId="51">'ГБУЗ РБ КБСМП г.Уфа'!$H$7</definedName>
    <definedName name="V_пр_1_8" localSheetId="71">'ГБУЗ РБ Кигинская ЦРБ'!$H$7</definedName>
    <definedName name="V_пр_1_8" localSheetId="16">'ГБУЗ РБ Краснокамская ЦРБ'!$H$7</definedName>
    <definedName name="V_пр_1_8" localSheetId="27">'ГБУЗ РБ Красноусольская ЦРБ'!$H$7</definedName>
    <definedName name="V_пр_1_8" localSheetId="49">'ГБУЗ РБ Кушнаренковская ЦРБ'!$H$7</definedName>
    <definedName name="V_пр_1_8" localSheetId="70">'ГБУЗ РБ Малоязовская ЦРБ'!$H$7</definedName>
    <definedName name="V_пр_1_8" localSheetId="8">'ГБУЗ РБ Мелеузовская ЦРБ'!$H$7</definedName>
    <definedName name="V_пр_1_8" localSheetId="68">'ГБУЗ РБ Месягутовская ЦРБ'!$H$7</definedName>
    <definedName name="V_пр_1_8" localSheetId="64">'ГБУЗ РБ Мишкинская ЦРБ'!$H$7</definedName>
    <definedName name="V_пр_1_8" localSheetId="3">'ГБУЗ РБ Миякинская ЦРБ'!$H$7</definedName>
    <definedName name="V_пр_1_8" localSheetId="7">'ГБУЗ РБ Мраковская ЦРБ'!$H$7</definedName>
    <definedName name="V_пр_1_8" localSheetId="46">'ГБУЗ РБ Нуримановская ЦРБ'!$H$7</definedName>
    <definedName name="V_пр_1_8" localSheetId="80">'ГБУЗ РБ Поликлиника № 43 г.Уфа'!$H$7</definedName>
    <definedName name="V_пр_1_8" localSheetId="81">'ГБУЗ РБ ПОликлиника № 46 г.Уфа'!$H$7</definedName>
    <definedName name="V_пр_1_8" localSheetId="83">'ГБУЗ РБ Поликлиника № 50 г.Уфа'!$H$7</definedName>
    <definedName name="V_пр_1_8" localSheetId="5">'ГБУЗ РБ Раевская ЦРБ'!$H$7</definedName>
    <definedName name="V_пр_1_8" localSheetId="28">'ГБУЗ РБ Стерлибашевская ЦРБ'!$H$7</definedName>
    <definedName name="V_пр_1_8" localSheetId="29">'ГБУЗ РБ Толбазинская ЦРБ'!$H$7</definedName>
    <definedName name="V_пр_1_8" localSheetId="31">'ГБУЗ РБ Туймазинская ЦРБ'!$H$7</definedName>
    <definedName name="V_пр_1_8" localSheetId="34">'ГБУЗ РБ Учалинская ЦГБ'!$H$7</definedName>
    <definedName name="V_пр_1_8" localSheetId="20">'ГБУЗ РБ Федоровская ЦРБ'!$H$7</definedName>
    <definedName name="V_пр_1_8" localSheetId="23">'ГБУЗ РБ ЦГБ г.Сибай'!$H$7</definedName>
    <definedName name="V_пр_1_8" localSheetId="75">'ГБУЗ РБ Чекмагушевская ЦРБ'!$H$7</definedName>
    <definedName name="V_пр_1_8" localSheetId="35">'ГБУЗ РБ Чишминская ЦРБ'!$H$7</definedName>
    <definedName name="V_пр_1_8" localSheetId="32">'ГБУЗ РБ Шаранская ЦРБ'!$H$7</definedName>
    <definedName name="V_пр_1_8" localSheetId="38">'ГБУЗ РБ Языковская ЦРБ'!$H$7</definedName>
    <definedName name="V_пр_1_8" localSheetId="42">'ГБУЗ РБ Янаульская ЦРБ'!$H$7</definedName>
    <definedName name="V_пр_1_8" localSheetId="19">'ООО "Медсервис" г. Салават'!$H$7</definedName>
    <definedName name="V_пр_1_8" localSheetId="2">'УФИЦ РАН'!$H$7</definedName>
    <definedName name="V_пр_1_8" localSheetId="53">'ФГБОУ ВО БГМУ МЗ РФ'!$H$7</definedName>
    <definedName name="V_пр_1_8" localSheetId="61">'ФГБУЗ МСЧ №142 ФМБА России'!$H$7</definedName>
    <definedName name="V_пр_1_8" localSheetId="26">'ЧУЗ "РЖД-Медицина"г.Стерлитамак'!$H$7</definedName>
    <definedName name="V_пр_1_8" localSheetId="43">'ЧУЗ"КБ"РЖД-Медицина" г.Уфа'!$H$7</definedName>
    <definedName name="V_пр_10_3" localSheetId="22">'ГБУЗ РБ Акъярская ЦРБ'!$D$16</definedName>
    <definedName name="V_пр_10_3" localSheetId="47">'ГБУЗ РБ Архангельская ЦРБ'!$D$16</definedName>
    <definedName name="V_пр_10_3" localSheetId="58">'ГБУЗ РБ Аскаровская ЦРБ'!$D$16</definedName>
    <definedName name="V_пр_10_3" localSheetId="66">'ГБУЗ РБ Аскинская ЦРБ'!$D$16</definedName>
    <definedName name="V_пр_10_3" localSheetId="36">'ГБУЗ РБ Баймакская ЦГБ'!$D$16</definedName>
    <definedName name="V_пр_10_3" localSheetId="78">'ГБУЗ РБ Бакалинская ЦРБ'!$D$16</definedName>
    <definedName name="V_пр_10_3" localSheetId="41">'ГБУЗ РБ Балтачевская ЦРБ'!$D$16</definedName>
    <definedName name="V_пр_10_3" localSheetId="54">'ГБУЗ РБ Белебеевская ЦРБ'!$D$16</definedName>
    <definedName name="V_пр_10_3" localSheetId="72">'ГБУЗ РБ Белокатайская ЦРБ'!$D$16</definedName>
    <definedName name="V_пр_10_3" localSheetId="60">'ГБУЗ РБ Белорецкая ЦРКБ'!$D$16</definedName>
    <definedName name="V_пр_10_3" localSheetId="55">'ГБУЗ РБ Бижбулякская ЦРБ'!$D$16</definedName>
    <definedName name="V_пр_10_3" localSheetId="63">'ГБУЗ РБ Бирская ЦРБ'!$D$16</definedName>
    <definedName name="V_пр_10_3" localSheetId="45">'ГБУЗ РБ Благовещенская ЦРБ'!$D$16</definedName>
    <definedName name="V_пр_10_3" localSheetId="69">'ГБУЗ РБ Большеустьикинская ЦРБ'!$D$16</definedName>
    <definedName name="V_пр_10_3" localSheetId="37">'ГБУЗ РБ Буздякская ЦРБ'!$D$16</definedName>
    <definedName name="V_пр_10_3" localSheetId="67">'ГБУЗ РБ Бураевская ЦРБ'!$D$16</definedName>
    <definedName name="V_пр_10_3" localSheetId="59">'ГБУЗ РБ Бурзянская ЦРБ'!$D$16</definedName>
    <definedName name="V_пр_10_3" localSheetId="40">'ГБУЗ РБ Верхне-Татыш. ЦРБ'!$D$16</definedName>
    <definedName name="V_пр_10_3" localSheetId="77">'ГБУЗ РБ Верхнеяркеевская ЦРБ'!$D$16</definedName>
    <definedName name="V_пр_10_3" localSheetId="18">'ГБУЗ РБ ГБ № 1 г.Октябрьский'!$D$16</definedName>
    <definedName name="V_пр_10_3" localSheetId="25">'ГБУЗ РБ ГБ № 2 г.Стерлитамак'!$D$16</definedName>
    <definedName name="V_пр_10_3" localSheetId="62">'ГБУЗ РБ ГБ № 9 г.Уфа'!$D$16</definedName>
    <definedName name="V_пр_10_3" localSheetId="11">'ГБУЗ РБ ГБ г.Кумертау'!$D$16</definedName>
    <definedName name="V_пр_10_3" localSheetId="15">'ГБУЗ РБ ГБ г.Нефтекамск'!$D$16</definedName>
    <definedName name="V_пр_10_3" localSheetId="21">'ГБУЗ РБ ГБ г.Салават'!$D$16</definedName>
    <definedName name="V_пр_10_3" localSheetId="14">'ГБУЗ РБ ГДКБ № 17 г.Уфа'!$D$16</definedName>
    <definedName name="V_пр_10_3" localSheetId="24">'ГБУЗ РБ ГКБ № 1 г.Стерлитамак'!$D$16</definedName>
    <definedName name="V_пр_10_3" localSheetId="50">'ГБУЗ РБ ГКБ № 13 г.Уфа'!$D$16</definedName>
    <definedName name="V_пр_10_3" localSheetId="76">'ГБУЗ РБ ГКБ № 18 г.Уфа'!$D$16</definedName>
    <definedName name="V_пр_10_3" localSheetId="52">'ГБУЗ РБ ГКБ № 21 г.Уфа'!$D$16</definedName>
    <definedName name="V_пр_10_3" localSheetId="57">'ГБУЗ РБ ГКБ № 5 г.Уфа'!$D$16</definedName>
    <definedName name="V_пр_10_3" localSheetId="33">'ГБУЗ РБ ГКБ № 8 г.Уфа'!$D$16</definedName>
    <definedName name="V_пр_10_3" localSheetId="82">'ГБУЗ РБ ГКБ Демского р-на г.Уфы'!$D$16</definedName>
    <definedName name="V_пр_10_3" localSheetId="4">'ГБУЗ РБ Давлекановская ЦРБ'!$D$16</definedName>
    <definedName name="V_пр_10_3" localSheetId="30">'ГБУЗ РБ ДБ г.Стерлитамак'!$D$16</definedName>
    <definedName name="V_пр_10_3" localSheetId="10">'ГБУЗ РБ ДП № 2 г.Уфа'!$D$16</definedName>
    <definedName name="V_пр_10_3" localSheetId="6">'ГБУЗ РБ ДП № 3 г.Уфа'!$D$16</definedName>
    <definedName name="V_пр_10_3" localSheetId="73">'ГБУЗ РБ ДП № 4 г.Уфа'!$D$16</definedName>
    <definedName name="V_пр_10_3" localSheetId="12">'ГБУЗ РБ ДП № 5 г.Уфа'!$D$16</definedName>
    <definedName name="V_пр_10_3" localSheetId="13">'ГБУЗ РБ ДП № 6 г.Уфа'!$D$16</definedName>
    <definedName name="V_пр_10_3" localSheetId="74">'ГБУЗ РБ Дюртюлинская ЦРБ'!$D$16</definedName>
    <definedName name="V_пр_10_3" localSheetId="56">'ГБУЗ РБ Ермекеевская ЦРБ'!$D$16</definedName>
    <definedName name="V_пр_10_3" localSheetId="39">'ГБУЗ РБ Зилаирская ЦРБ'!$D$16</definedName>
    <definedName name="V_пр_10_3" localSheetId="44">'ГБУЗ РБ Иглинская ЦРБ'!$D$16</definedName>
    <definedName name="V_пр_10_3" localSheetId="9">'ГБУЗ РБ Исянгуловская ЦРБ'!$D$16</definedName>
    <definedName name="V_пр_10_3" localSheetId="79">'ГБУЗ РБ Ишимбайская ЦРБ'!$D$16</definedName>
    <definedName name="V_пр_10_3" localSheetId="17">'ГБУЗ РБ Калтасинская ЦРБ'!$D$16</definedName>
    <definedName name="V_пр_10_3" localSheetId="65">'ГБУЗ РБ Караидельская ЦРБ'!$D$16</definedName>
    <definedName name="V_пр_10_3" localSheetId="48">'ГБУЗ РБ Кармаскалинская ЦРБ'!$D$16</definedName>
    <definedName name="V_пр_10_3" localSheetId="51">'ГБУЗ РБ КБСМП г.Уфа'!$D$16</definedName>
    <definedName name="V_пр_10_3" localSheetId="71">'ГБУЗ РБ Кигинская ЦРБ'!$D$16</definedName>
    <definedName name="V_пр_10_3" localSheetId="16">'ГБУЗ РБ Краснокамская ЦРБ'!$D$16</definedName>
    <definedName name="V_пр_10_3" localSheetId="27">'ГБУЗ РБ Красноусольская ЦРБ'!$D$16</definedName>
    <definedName name="V_пр_10_3" localSheetId="49">'ГБУЗ РБ Кушнаренковская ЦРБ'!$D$16</definedName>
    <definedName name="V_пр_10_3" localSheetId="70">'ГБУЗ РБ Малоязовская ЦРБ'!$D$16</definedName>
    <definedName name="V_пр_10_3" localSheetId="8">'ГБУЗ РБ Мелеузовская ЦРБ'!$D$16</definedName>
    <definedName name="V_пр_10_3" localSheetId="68">'ГБУЗ РБ Месягутовская ЦРБ'!$D$16</definedName>
    <definedName name="V_пр_10_3" localSheetId="64">'ГБУЗ РБ Мишкинская ЦРБ'!$D$16</definedName>
    <definedName name="V_пр_10_3" localSheetId="3">'ГБУЗ РБ Миякинская ЦРБ'!$D$16</definedName>
    <definedName name="V_пр_10_3" localSheetId="7">'ГБУЗ РБ Мраковская ЦРБ'!$D$16</definedName>
    <definedName name="V_пр_10_3" localSheetId="46">'ГБУЗ РБ Нуримановская ЦРБ'!$D$16</definedName>
    <definedName name="V_пр_10_3" localSheetId="80">'ГБУЗ РБ Поликлиника № 43 г.Уфа'!$D$16</definedName>
    <definedName name="V_пр_10_3" localSheetId="81">'ГБУЗ РБ ПОликлиника № 46 г.Уфа'!$D$16</definedName>
    <definedName name="V_пр_10_3" localSheetId="83">'ГБУЗ РБ Поликлиника № 50 г.Уфа'!$D$16</definedName>
    <definedName name="V_пр_10_3" localSheetId="5">'ГБУЗ РБ Раевская ЦРБ'!$D$16</definedName>
    <definedName name="V_пр_10_3" localSheetId="28">'ГБУЗ РБ Стерлибашевская ЦРБ'!$D$16</definedName>
    <definedName name="V_пр_10_3" localSheetId="29">'ГБУЗ РБ Толбазинская ЦРБ'!$D$16</definedName>
    <definedName name="V_пр_10_3" localSheetId="31">'ГБУЗ РБ Туймазинская ЦРБ'!$D$16</definedName>
    <definedName name="V_пр_10_3" localSheetId="34">'ГБУЗ РБ Учалинская ЦГБ'!$D$16</definedName>
    <definedName name="V_пр_10_3" localSheetId="20">'ГБУЗ РБ Федоровская ЦРБ'!$D$16</definedName>
    <definedName name="V_пр_10_3" localSheetId="23">'ГБУЗ РБ ЦГБ г.Сибай'!$D$16</definedName>
    <definedName name="V_пр_10_3" localSheetId="75">'ГБУЗ РБ Чекмагушевская ЦРБ'!$D$16</definedName>
    <definedName name="V_пр_10_3" localSheetId="35">'ГБУЗ РБ Чишминская ЦРБ'!$D$16</definedName>
    <definedName name="V_пр_10_3" localSheetId="32">'ГБУЗ РБ Шаранская ЦРБ'!$D$16</definedName>
    <definedName name="V_пр_10_3" localSheetId="38">'ГБУЗ РБ Языковская ЦРБ'!$D$16</definedName>
    <definedName name="V_пр_10_3" localSheetId="42">'ГБУЗ РБ Янаульская ЦРБ'!$D$16</definedName>
    <definedName name="V_пр_10_3" localSheetId="19">'ООО "Медсервис" г. Салават'!$D$16</definedName>
    <definedName name="V_пр_10_3" localSheetId="2">'УФИЦ РАН'!$D$16</definedName>
    <definedName name="V_пр_10_3" localSheetId="53">'ФГБОУ ВО БГМУ МЗ РФ'!$D$16</definedName>
    <definedName name="V_пр_10_3" localSheetId="61">'ФГБУЗ МСЧ №142 ФМБА России'!$D$16</definedName>
    <definedName name="V_пр_10_3" localSheetId="26">'ЧУЗ "РЖД-Медицина"г.Стерлитамак'!$D$16</definedName>
    <definedName name="V_пр_10_3" localSheetId="43">'ЧУЗ"КБ"РЖД-Медицина" г.Уфа'!$D$16</definedName>
    <definedName name="V_пр_10_5" localSheetId="22">'ГБУЗ РБ Акъярская ЦРБ'!$E$16</definedName>
    <definedName name="V_пр_10_5" localSheetId="47">'ГБУЗ РБ Архангельская ЦРБ'!$E$16</definedName>
    <definedName name="V_пр_10_5" localSheetId="58">'ГБУЗ РБ Аскаровская ЦРБ'!$E$16</definedName>
    <definedName name="V_пр_10_5" localSheetId="66">'ГБУЗ РБ Аскинская ЦРБ'!$E$16</definedName>
    <definedName name="V_пр_10_5" localSheetId="36">'ГБУЗ РБ Баймакская ЦГБ'!$E$16</definedName>
    <definedName name="V_пр_10_5" localSheetId="78">'ГБУЗ РБ Бакалинская ЦРБ'!$E$16</definedName>
    <definedName name="V_пр_10_5" localSheetId="41">'ГБУЗ РБ Балтачевская ЦРБ'!$E$16</definedName>
    <definedName name="V_пр_10_5" localSheetId="54">'ГБУЗ РБ Белебеевская ЦРБ'!$E$16</definedName>
    <definedName name="V_пр_10_5" localSheetId="72">'ГБУЗ РБ Белокатайская ЦРБ'!$E$16</definedName>
    <definedName name="V_пр_10_5" localSheetId="60">'ГБУЗ РБ Белорецкая ЦРКБ'!$E$16</definedName>
    <definedName name="V_пр_10_5" localSheetId="55">'ГБУЗ РБ Бижбулякская ЦРБ'!$E$16</definedName>
    <definedName name="V_пр_10_5" localSheetId="63">'ГБУЗ РБ Бирская ЦРБ'!$E$16</definedName>
    <definedName name="V_пр_10_5" localSheetId="45">'ГБУЗ РБ Благовещенская ЦРБ'!$E$16</definedName>
    <definedName name="V_пр_10_5" localSheetId="69">'ГБУЗ РБ Большеустьикинская ЦРБ'!$E$16</definedName>
    <definedName name="V_пр_10_5" localSheetId="37">'ГБУЗ РБ Буздякская ЦРБ'!$E$16</definedName>
    <definedName name="V_пр_10_5" localSheetId="67">'ГБУЗ РБ Бураевская ЦРБ'!$E$16</definedName>
    <definedName name="V_пр_10_5" localSheetId="59">'ГБУЗ РБ Бурзянская ЦРБ'!$E$16</definedName>
    <definedName name="V_пр_10_5" localSheetId="40">'ГБУЗ РБ Верхне-Татыш. ЦРБ'!$E$16</definedName>
    <definedName name="V_пр_10_5" localSheetId="77">'ГБУЗ РБ Верхнеяркеевская ЦРБ'!$E$16</definedName>
    <definedName name="V_пр_10_5" localSheetId="18">'ГБУЗ РБ ГБ № 1 г.Октябрьский'!$E$16</definedName>
    <definedName name="V_пр_10_5" localSheetId="25">'ГБУЗ РБ ГБ № 2 г.Стерлитамак'!$E$16</definedName>
    <definedName name="V_пр_10_5" localSheetId="62">'ГБУЗ РБ ГБ № 9 г.Уфа'!$E$16</definedName>
    <definedName name="V_пр_10_5" localSheetId="11">'ГБУЗ РБ ГБ г.Кумертау'!$E$16</definedName>
    <definedName name="V_пр_10_5" localSheetId="15">'ГБУЗ РБ ГБ г.Нефтекамск'!$E$16</definedName>
    <definedName name="V_пр_10_5" localSheetId="21">'ГБУЗ РБ ГБ г.Салават'!$E$16</definedName>
    <definedName name="V_пр_10_5" localSheetId="14">'ГБУЗ РБ ГДКБ № 17 г.Уфа'!$E$16</definedName>
    <definedName name="V_пр_10_5" localSheetId="24">'ГБУЗ РБ ГКБ № 1 г.Стерлитамак'!$E$16</definedName>
    <definedName name="V_пр_10_5" localSheetId="50">'ГБУЗ РБ ГКБ № 13 г.Уфа'!$E$16</definedName>
    <definedName name="V_пр_10_5" localSheetId="76">'ГБУЗ РБ ГКБ № 18 г.Уфа'!$E$16</definedName>
    <definedName name="V_пр_10_5" localSheetId="52">'ГБУЗ РБ ГКБ № 21 г.Уфа'!$E$16</definedName>
    <definedName name="V_пр_10_5" localSheetId="57">'ГБУЗ РБ ГКБ № 5 г.Уфа'!$E$16</definedName>
    <definedName name="V_пр_10_5" localSheetId="33">'ГБУЗ РБ ГКБ № 8 г.Уфа'!$E$16</definedName>
    <definedName name="V_пр_10_5" localSheetId="82">'ГБУЗ РБ ГКБ Демского р-на г.Уфы'!$E$16</definedName>
    <definedName name="V_пр_10_5" localSheetId="4">'ГБУЗ РБ Давлекановская ЦРБ'!$E$16</definedName>
    <definedName name="V_пр_10_5" localSheetId="30">'ГБУЗ РБ ДБ г.Стерлитамак'!$E$16</definedName>
    <definedName name="V_пр_10_5" localSheetId="10">'ГБУЗ РБ ДП № 2 г.Уфа'!$E$16</definedName>
    <definedName name="V_пр_10_5" localSheetId="6">'ГБУЗ РБ ДП № 3 г.Уфа'!$E$16</definedName>
    <definedName name="V_пр_10_5" localSheetId="73">'ГБУЗ РБ ДП № 4 г.Уфа'!$E$16</definedName>
    <definedName name="V_пр_10_5" localSheetId="12">'ГБУЗ РБ ДП № 5 г.Уфа'!$E$16</definedName>
    <definedName name="V_пр_10_5" localSheetId="13">'ГБУЗ РБ ДП № 6 г.Уфа'!$E$16</definedName>
    <definedName name="V_пр_10_5" localSheetId="74">'ГБУЗ РБ Дюртюлинская ЦРБ'!$E$16</definedName>
    <definedName name="V_пр_10_5" localSheetId="56">'ГБУЗ РБ Ермекеевская ЦРБ'!$E$16</definedName>
    <definedName name="V_пр_10_5" localSheetId="39">'ГБУЗ РБ Зилаирская ЦРБ'!$E$16</definedName>
    <definedName name="V_пр_10_5" localSheetId="44">'ГБУЗ РБ Иглинская ЦРБ'!$E$16</definedName>
    <definedName name="V_пр_10_5" localSheetId="9">'ГБУЗ РБ Исянгуловская ЦРБ'!$E$16</definedName>
    <definedName name="V_пр_10_5" localSheetId="79">'ГБУЗ РБ Ишимбайская ЦРБ'!$E$16</definedName>
    <definedName name="V_пр_10_5" localSheetId="17">'ГБУЗ РБ Калтасинская ЦРБ'!$E$16</definedName>
    <definedName name="V_пр_10_5" localSheetId="65">'ГБУЗ РБ Караидельская ЦРБ'!$E$16</definedName>
    <definedName name="V_пр_10_5" localSheetId="48">'ГБУЗ РБ Кармаскалинская ЦРБ'!$E$16</definedName>
    <definedName name="V_пр_10_5" localSheetId="51">'ГБУЗ РБ КБСМП г.Уфа'!$E$16</definedName>
    <definedName name="V_пр_10_5" localSheetId="71">'ГБУЗ РБ Кигинская ЦРБ'!$E$16</definedName>
    <definedName name="V_пр_10_5" localSheetId="16">'ГБУЗ РБ Краснокамская ЦРБ'!$E$16</definedName>
    <definedName name="V_пр_10_5" localSheetId="27">'ГБУЗ РБ Красноусольская ЦРБ'!$E$16</definedName>
    <definedName name="V_пр_10_5" localSheetId="49">'ГБУЗ РБ Кушнаренковская ЦРБ'!$E$16</definedName>
    <definedName name="V_пр_10_5" localSheetId="70">'ГБУЗ РБ Малоязовская ЦРБ'!$E$16</definedName>
    <definedName name="V_пр_10_5" localSheetId="8">'ГБУЗ РБ Мелеузовская ЦРБ'!$E$16</definedName>
    <definedName name="V_пр_10_5" localSheetId="68">'ГБУЗ РБ Месягутовская ЦРБ'!$E$16</definedName>
    <definedName name="V_пр_10_5" localSheetId="64">'ГБУЗ РБ Мишкинская ЦРБ'!$E$16</definedName>
    <definedName name="V_пр_10_5" localSheetId="3">'ГБУЗ РБ Миякинская ЦРБ'!$E$16</definedName>
    <definedName name="V_пр_10_5" localSheetId="7">'ГБУЗ РБ Мраковская ЦРБ'!$E$16</definedName>
    <definedName name="V_пр_10_5" localSheetId="46">'ГБУЗ РБ Нуримановская ЦРБ'!$E$16</definedName>
    <definedName name="V_пр_10_5" localSheetId="80">'ГБУЗ РБ Поликлиника № 43 г.Уфа'!$E$16</definedName>
    <definedName name="V_пр_10_5" localSheetId="81">'ГБУЗ РБ ПОликлиника № 46 г.Уфа'!$E$16</definedName>
    <definedName name="V_пр_10_5" localSheetId="83">'ГБУЗ РБ Поликлиника № 50 г.Уфа'!$E$16</definedName>
    <definedName name="V_пр_10_5" localSheetId="5">'ГБУЗ РБ Раевская ЦРБ'!$E$16</definedName>
    <definedName name="V_пр_10_5" localSheetId="28">'ГБУЗ РБ Стерлибашевская ЦРБ'!$E$16</definedName>
    <definedName name="V_пр_10_5" localSheetId="29">'ГБУЗ РБ Толбазинская ЦРБ'!$E$16</definedName>
    <definedName name="V_пр_10_5" localSheetId="31">'ГБУЗ РБ Туймазинская ЦРБ'!$E$16</definedName>
    <definedName name="V_пр_10_5" localSheetId="34">'ГБУЗ РБ Учалинская ЦГБ'!$E$16</definedName>
    <definedName name="V_пр_10_5" localSheetId="20">'ГБУЗ РБ Федоровская ЦРБ'!$E$16</definedName>
    <definedName name="V_пр_10_5" localSheetId="23">'ГБУЗ РБ ЦГБ г.Сибай'!$E$16</definedName>
    <definedName name="V_пр_10_5" localSheetId="75">'ГБУЗ РБ Чекмагушевская ЦРБ'!$E$16</definedName>
    <definedName name="V_пр_10_5" localSheetId="35">'ГБУЗ РБ Чишминская ЦРБ'!$E$16</definedName>
    <definedName name="V_пр_10_5" localSheetId="32">'ГБУЗ РБ Шаранская ЦРБ'!$E$16</definedName>
    <definedName name="V_пр_10_5" localSheetId="38">'ГБУЗ РБ Языковская ЦРБ'!$E$16</definedName>
    <definedName name="V_пр_10_5" localSheetId="42">'ГБУЗ РБ Янаульская ЦРБ'!$E$16</definedName>
    <definedName name="V_пр_10_5" localSheetId="19">'ООО "Медсервис" г. Салават'!$E$16</definedName>
    <definedName name="V_пр_10_5" localSheetId="2">'УФИЦ РАН'!$E$16</definedName>
    <definedName name="V_пр_10_5" localSheetId="53">'ФГБОУ ВО БГМУ МЗ РФ'!$E$16</definedName>
    <definedName name="V_пр_10_5" localSheetId="61">'ФГБУЗ МСЧ №142 ФМБА России'!$E$16</definedName>
    <definedName name="V_пр_10_5" localSheetId="26">'ЧУЗ "РЖД-Медицина"г.Стерлитамак'!$E$16</definedName>
    <definedName name="V_пр_10_5" localSheetId="43">'ЧУЗ"КБ"РЖД-Медицина" г.Уфа'!$E$16</definedName>
    <definedName name="V_пр_10_7" localSheetId="22">'ГБУЗ РБ Акъярская ЦРБ'!$G$16</definedName>
    <definedName name="V_пр_10_7" localSheetId="47">'ГБУЗ РБ Архангельская ЦРБ'!$G$16</definedName>
    <definedName name="V_пр_10_7" localSheetId="58">'ГБУЗ РБ Аскаровская ЦРБ'!$G$16</definedName>
    <definedName name="V_пр_10_7" localSheetId="66">'ГБУЗ РБ Аскинская ЦРБ'!$G$16</definedName>
    <definedName name="V_пр_10_7" localSheetId="36">'ГБУЗ РБ Баймакская ЦГБ'!$G$16</definedName>
    <definedName name="V_пр_10_7" localSheetId="78">'ГБУЗ РБ Бакалинская ЦРБ'!$G$16</definedName>
    <definedName name="V_пр_10_7" localSheetId="41">'ГБУЗ РБ Балтачевская ЦРБ'!$G$16</definedName>
    <definedName name="V_пр_10_7" localSheetId="54">'ГБУЗ РБ Белебеевская ЦРБ'!$G$16</definedName>
    <definedName name="V_пр_10_7" localSheetId="72">'ГБУЗ РБ Белокатайская ЦРБ'!$G$16</definedName>
    <definedName name="V_пр_10_7" localSheetId="60">'ГБУЗ РБ Белорецкая ЦРКБ'!$G$16</definedName>
    <definedName name="V_пр_10_7" localSheetId="55">'ГБУЗ РБ Бижбулякская ЦРБ'!$G$16</definedName>
    <definedName name="V_пр_10_7" localSheetId="63">'ГБУЗ РБ Бирская ЦРБ'!$G$16</definedName>
    <definedName name="V_пр_10_7" localSheetId="45">'ГБУЗ РБ Благовещенская ЦРБ'!$G$16</definedName>
    <definedName name="V_пр_10_7" localSheetId="69">'ГБУЗ РБ Большеустьикинская ЦРБ'!$G$16</definedName>
    <definedName name="V_пр_10_7" localSheetId="37">'ГБУЗ РБ Буздякская ЦРБ'!$G$16</definedName>
    <definedName name="V_пр_10_7" localSheetId="67">'ГБУЗ РБ Бураевская ЦРБ'!$G$16</definedName>
    <definedName name="V_пр_10_7" localSheetId="59">'ГБУЗ РБ Бурзянская ЦРБ'!$G$16</definedName>
    <definedName name="V_пр_10_7" localSheetId="40">'ГБУЗ РБ Верхне-Татыш. ЦРБ'!$G$16</definedName>
    <definedName name="V_пр_10_7" localSheetId="77">'ГБУЗ РБ Верхнеяркеевская ЦРБ'!$G$16</definedName>
    <definedName name="V_пр_10_7" localSheetId="18">'ГБУЗ РБ ГБ № 1 г.Октябрьский'!$G$16</definedName>
    <definedName name="V_пр_10_7" localSheetId="25">'ГБУЗ РБ ГБ № 2 г.Стерлитамак'!$G$16</definedName>
    <definedName name="V_пр_10_7" localSheetId="62">'ГБУЗ РБ ГБ № 9 г.Уфа'!$G$16</definedName>
    <definedName name="V_пр_10_7" localSheetId="11">'ГБУЗ РБ ГБ г.Кумертау'!$G$16</definedName>
    <definedName name="V_пр_10_7" localSheetId="15">'ГБУЗ РБ ГБ г.Нефтекамск'!$G$16</definedName>
    <definedName name="V_пр_10_7" localSheetId="21">'ГБУЗ РБ ГБ г.Салават'!$G$16</definedName>
    <definedName name="V_пр_10_7" localSheetId="14">'ГБУЗ РБ ГДКБ № 17 г.Уфа'!$G$16</definedName>
    <definedName name="V_пр_10_7" localSheetId="24">'ГБУЗ РБ ГКБ № 1 г.Стерлитамак'!$G$16</definedName>
    <definedName name="V_пр_10_7" localSheetId="50">'ГБУЗ РБ ГКБ № 13 г.Уфа'!$G$16</definedName>
    <definedName name="V_пр_10_7" localSheetId="76">'ГБУЗ РБ ГКБ № 18 г.Уфа'!$G$16</definedName>
    <definedName name="V_пр_10_7" localSheetId="52">'ГБУЗ РБ ГКБ № 21 г.Уфа'!$G$16</definedName>
    <definedName name="V_пр_10_7" localSheetId="57">'ГБУЗ РБ ГКБ № 5 г.Уфа'!$G$16</definedName>
    <definedName name="V_пр_10_7" localSheetId="33">'ГБУЗ РБ ГКБ № 8 г.Уфа'!$G$16</definedName>
    <definedName name="V_пр_10_7" localSheetId="82">'ГБУЗ РБ ГКБ Демского р-на г.Уфы'!$G$16</definedName>
    <definedName name="V_пр_10_7" localSheetId="4">'ГБУЗ РБ Давлекановская ЦРБ'!$G$16</definedName>
    <definedName name="V_пр_10_7" localSheetId="30">'ГБУЗ РБ ДБ г.Стерлитамак'!$G$16</definedName>
    <definedName name="V_пр_10_7" localSheetId="10">'ГБУЗ РБ ДП № 2 г.Уфа'!$G$16</definedName>
    <definedName name="V_пр_10_7" localSheetId="6">'ГБУЗ РБ ДП № 3 г.Уфа'!$G$16</definedName>
    <definedName name="V_пр_10_7" localSheetId="73">'ГБУЗ РБ ДП № 4 г.Уфа'!$G$16</definedName>
    <definedName name="V_пр_10_7" localSheetId="12">'ГБУЗ РБ ДП № 5 г.Уфа'!$G$16</definedName>
    <definedName name="V_пр_10_7" localSheetId="13">'ГБУЗ РБ ДП № 6 г.Уфа'!$G$16</definedName>
    <definedName name="V_пр_10_7" localSheetId="74">'ГБУЗ РБ Дюртюлинская ЦРБ'!$G$16</definedName>
    <definedName name="V_пр_10_7" localSheetId="56">'ГБУЗ РБ Ермекеевская ЦРБ'!$G$16</definedName>
    <definedName name="V_пр_10_7" localSheetId="39">'ГБУЗ РБ Зилаирская ЦРБ'!$G$16</definedName>
    <definedName name="V_пр_10_7" localSheetId="44">'ГБУЗ РБ Иглинская ЦРБ'!$G$16</definedName>
    <definedName name="V_пр_10_7" localSheetId="9">'ГБУЗ РБ Исянгуловская ЦРБ'!$G$16</definedName>
    <definedName name="V_пр_10_7" localSheetId="79">'ГБУЗ РБ Ишимбайская ЦРБ'!$G$16</definedName>
    <definedName name="V_пр_10_7" localSheetId="17">'ГБУЗ РБ Калтасинская ЦРБ'!$G$16</definedName>
    <definedName name="V_пр_10_7" localSheetId="65">'ГБУЗ РБ Караидельская ЦРБ'!$G$16</definedName>
    <definedName name="V_пр_10_7" localSheetId="48">'ГБУЗ РБ Кармаскалинская ЦРБ'!$G$16</definedName>
    <definedName name="V_пр_10_7" localSheetId="51">'ГБУЗ РБ КБСМП г.Уфа'!$G$16</definedName>
    <definedName name="V_пр_10_7" localSheetId="71">'ГБУЗ РБ Кигинская ЦРБ'!$G$16</definedName>
    <definedName name="V_пр_10_7" localSheetId="16">'ГБУЗ РБ Краснокамская ЦРБ'!$G$16</definedName>
    <definedName name="V_пр_10_7" localSheetId="27">'ГБУЗ РБ Красноусольская ЦРБ'!$G$16</definedName>
    <definedName name="V_пр_10_7" localSheetId="49">'ГБУЗ РБ Кушнаренковская ЦРБ'!$G$16</definedName>
    <definedName name="V_пр_10_7" localSheetId="70">'ГБУЗ РБ Малоязовская ЦРБ'!$G$16</definedName>
    <definedName name="V_пр_10_7" localSheetId="8">'ГБУЗ РБ Мелеузовская ЦРБ'!$G$16</definedName>
    <definedName name="V_пр_10_7" localSheetId="68">'ГБУЗ РБ Месягутовская ЦРБ'!$G$16</definedName>
    <definedName name="V_пр_10_7" localSheetId="64">'ГБУЗ РБ Мишкинская ЦРБ'!$G$16</definedName>
    <definedName name="V_пр_10_7" localSheetId="3">'ГБУЗ РБ Миякинская ЦРБ'!$G$16</definedName>
    <definedName name="V_пр_10_7" localSheetId="7">'ГБУЗ РБ Мраковская ЦРБ'!$G$16</definedName>
    <definedName name="V_пр_10_7" localSheetId="46">'ГБУЗ РБ Нуримановская ЦРБ'!$G$16</definedName>
    <definedName name="V_пр_10_7" localSheetId="80">'ГБУЗ РБ Поликлиника № 43 г.Уфа'!$G$16</definedName>
    <definedName name="V_пр_10_7" localSheetId="81">'ГБУЗ РБ ПОликлиника № 46 г.Уфа'!$G$16</definedName>
    <definedName name="V_пр_10_7" localSheetId="83">'ГБУЗ РБ Поликлиника № 50 г.Уфа'!$G$16</definedName>
    <definedName name="V_пр_10_7" localSheetId="5">'ГБУЗ РБ Раевская ЦРБ'!$G$16</definedName>
    <definedName name="V_пр_10_7" localSheetId="28">'ГБУЗ РБ Стерлибашевская ЦРБ'!$G$16</definedName>
    <definedName name="V_пр_10_7" localSheetId="29">'ГБУЗ РБ Толбазинская ЦРБ'!$G$16</definedName>
    <definedName name="V_пр_10_7" localSheetId="31">'ГБУЗ РБ Туймазинская ЦРБ'!$G$16</definedName>
    <definedName name="V_пр_10_7" localSheetId="34">'ГБУЗ РБ Учалинская ЦГБ'!$G$16</definedName>
    <definedName name="V_пр_10_7" localSheetId="20">'ГБУЗ РБ Федоровская ЦРБ'!$G$16</definedName>
    <definedName name="V_пр_10_7" localSheetId="23">'ГБУЗ РБ ЦГБ г.Сибай'!$G$16</definedName>
    <definedName name="V_пр_10_7" localSheetId="75">'ГБУЗ РБ Чекмагушевская ЦРБ'!$G$16</definedName>
    <definedName name="V_пр_10_7" localSheetId="35">'ГБУЗ РБ Чишминская ЦРБ'!$G$16</definedName>
    <definedName name="V_пр_10_7" localSheetId="32">'ГБУЗ РБ Шаранская ЦРБ'!$G$16</definedName>
    <definedName name="V_пр_10_7" localSheetId="38">'ГБУЗ РБ Языковская ЦРБ'!$G$16</definedName>
    <definedName name="V_пр_10_7" localSheetId="42">'ГБУЗ РБ Янаульская ЦРБ'!$G$16</definedName>
    <definedName name="V_пр_10_7" localSheetId="19">'ООО "Медсервис" г. Салават'!$G$16</definedName>
    <definedName name="V_пр_10_7" localSheetId="2">'УФИЦ РАН'!$G$16</definedName>
    <definedName name="V_пр_10_7" localSheetId="53">'ФГБОУ ВО БГМУ МЗ РФ'!$G$16</definedName>
    <definedName name="V_пр_10_7" localSheetId="61">'ФГБУЗ МСЧ №142 ФМБА России'!$G$16</definedName>
    <definedName name="V_пр_10_7" localSheetId="26">'ЧУЗ "РЖД-Медицина"г.Стерлитамак'!$G$16</definedName>
    <definedName name="V_пр_10_7" localSheetId="43">'ЧУЗ"КБ"РЖД-Медицина" г.Уфа'!$G$16</definedName>
    <definedName name="V_пр_10_8" localSheetId="22">'ГБУЗ РБ Акъярская ЦРБ'!$H$16</definedName>
    <definedName name="V_пр_10_8" localSheetId="47">'ГБУЗ РБ Архангельская ЦРБ'!$H$16</definedName>
    <definedName name="V_пр_10_8" localSheetId="58">'ГБУЗ РБ Аскаровская ЦРБ'!$H$16</definedName>
    <definedName name="V_пр_10_8" localSheetId="66">'ГБУЗ РБ Аскинская ЦРБ'!$H$16</definedName>
    <definedName name="V_пр_10_8" localSheetId="36">'ГБУЗ РБ Баймакская ЦГБ'!$H$16</definedName>
    <definedName name="V_пр_10_8" localSheetId="78">'ГБУЗ РБ Бакалинская ЦРБ'!$H$16</definedName>
    <definedName name="V_пр_10_8" localSheetId="41">'ГБУЗ РБ Балтачевская ЦРБ'!$H$16</definedName>
    <definedName name="V_пр_10_8" localSheetId="54">'ГБУЗ РБ Белебеевская ЦРБ'!$H$16</definedName>
    <definedName name="V_пр_10_8" localSheetId="72">'ГБУЗ РБ Белокатайская ЦРБ'!$H$16</definedName>
    <definedName name="V_пр_10_8" localSheetId="60">'ГБУЗ РБ Белорецкая ЦРКБ'!$H$16</definedName>
    <definedName name="V_пр_10_8" localSheetId="55">'ГБУЗ РБ Бижбулякская ЦРБ'!$H$16</definedName>
    <definedName name="V_пр_10_8" localSheetId="63">'ГБУЗ РБ Бирская ЦРБ'!$H$16</definedName>
    <definedName name="V_пр_10_8" localSheetId="45">'ГБУЗ РБ Благовещенская ЦРБ'!$H$16</definedName>
    <definedName name="V_пр_10_8" localSheetId="69">'ГБУЗ РБ Большеустьикинская ЦРБ'!$H$16</definedName>
    <definedName name="V_пр_10_8" localSheetId="37">'ГБУЗ РБ Буздякская ЦРБ'!$H$16</definedName>
    <definedName name="V_пр_10_8" localSheetId="67">'ГБУЗ РБ Бураевская ЦРБ'!$H$16</definedName>
    <definedName name="V_пр_10_8" localSheetId="59">'ГБУЗ РБ Бурзянская ЦРБ'!$H$16</definedName>
    <definedName name="V_пр_10_8" localSheetId="40">'ГБУЗ РБ Верхне-Татыш. ЦРБ'!$H$16</definedName>
    <definedName name="V_пр_10_8" localSheetId="77">'ГБУЗ РБ Верхнеяркеевская ЦРБ'!$H$16</definedName>
    <definedName name="V_пр_10_8" localSheetId="18">'ГБУЗ РБ ГБ № 1 г.Октябрьский'!$H$16</definedName>
    <definedName name="V_пр_10_8" localSheetId="25">'ГБУЗ РБ ГБ № 2 г.Стерлитамак'!$H$16</definedName>
    <definedName name="V_пр_10_8" localSheetId="62">'ГБУЗ РБ ГБ № 9 г.Уфа'!$H$16</definedName>
    <definedName name="V_пр_10_8" localSheetId="11">'ГБУЗ РБ ГБ г.Кумертау'!$H$16</definedName>
    <definedName name="V_пр_10_8" localSheetId="15">'ГБУЗ РБ ГБ г.Нефтекамск'!$H$16</definedName>
    <definedName name="V_пр_10_8" localSheetId="21">'ГБУЗ РБ ГБ г.Салават'!$H$16</definedName>
    <definedName name="V_пр_10_8" localSheetId="14">'ГБУЗ РБ ГДКБ № 17 г.Уфа'!$H$16</definedName>
    <definedName name="V_пр_10_8" localSheetId="24">'ГБУЗ РБ ГКБ № 1 г.Стерлитамак'!$H$16</definedName>
    <definedName name="V_пр_10_8" localSheetId="50">'ГБУЗ РБ ГКБ № 13 г.Уфа'!$H$16</definedName>
    <definedName name="V_пр_10_8" localSheetId="76">'ГБУЗ РБ ГКБ № 18 г.Уфа'!$H$16</definedName>
    <definedName name="V_пр_10_8" localSheetId="52">'ГБУЗ РБ ГКБ № 21 г.Уфа'!$H$16</definedName>
    <definedName name="V_пр_10_8" localSheetId="57">'ГБУЗ РБ ГКБ № 5 г.Уфа'!$H$16</definedName>
    <definedName name="V_пр_10_8" localSheetId="33">'ГБУЗ РБ ГКБ № 8 г.Уфа'!$H$16</definedName>
    <definedName name="V_пр_10_8" localSheetId="82">'ГБУЗ РБ ГКБ Демского р-на г.Уфы'!$H$16</definedName>
    <definedName name="V_пр_10_8" localSheetId="4">'ГБУЗ РБ Давлекановская ЦРБ'!$H$16</definedName>
    <definedName name="V_пр_10_8" localSheetId="30">'ГБУЗ РБ ДБ г.Стерлитамак'!$H$16</definedName>
    <definedName name="V_пр_10_8" localSheetId="10">'ГБУЗ РБ ДП № 2 г.Уфа'!$H$16</definedName>
    <definedName name="V_пр_10_8" localSheetId="6">'ГБУЗ РБ ДП № 3 г.Уфа'!$H$16</definedName>
    <definedName name="V_пр_10_8" localSheetId="73">'ГБУЗ РБ ДП № 4 г.Уфа'!$H$16</definedName>
    <definedName name="V_пр_10_8" localSheetId="12">'ГБУЗ РБ ДП № 5 г.Уфа'!$H$16</definedName>
    <definedName name="V_пр_10_8" localSheetId="13">'ГБУЗ РБ ДП № 6 г.Уфа'!$H$16</definedName>
    <definedName name="V_пр_10_8" localSheetId="74">'ГБУЗ РБ Дюртюлинская ЦРБ'!$H$16</definedName>
    <definedName name="V_пр_10_8" localSheetId="56">'ГБУЗ РБ Ермекеевская ЦРБ'!$H$16</definedName>
    <definedName name="V_пр_10_8" localSheetId="39">'ГБУЗ РБ Зилаирская ЦРБ'!$H$16</definedName>
    <definedName name="V_пр_10_8" localSheetId="44">'ГБУЗ РБ Иглинская ЦРБ'!$H$16</definedName>
    <definedName name="V_пр_10_8" localSheetId="9">'ГБУЗ РБ Исянгуловская ЦРБ'!$H$16</definedName>
    <definedName name="V_пр_10_8" localSheetId="79">'ГБУЗ РБ Ишимбайская ЦРБ'!$H$16</definedName>
    <definedName name="V_пр_10_8" localSheetId="17">'ГБУЗ РБ Калтасинская ЦРБ'!$H$16</definedName>
    <definedName name="V_пр_10_8" localSheetId="65">'ГБУЗ РБ Караидельская ЦРБ'!$H$16</definedName>
    <definedName name="V_пр_10_8" localSheetId="48">'ГБУЗ РБ Кармаскалинская ЦРБ'!$H$16</definedName>
    <definedName name="V_пр_10_8" localSheetId="51">'ГБУЗ РБ КБСМП г.Уфа'!$H$16</definedName>
    <definedName name="V_пр_10_8" localSheetId="71">'ГБУЗ РБ Кигинская ЦРБ'!$H$16</definedName>
    <definedName name="V_пр_10_8" localSheetId="16">'ГБУЗ РБ Краснокамская ЦРБ'!$H$16</definedName>
    <definedName name="V_пр_10_8" localSheetId="27">'ГБУЗ РБ Красноусольская ЦРБ'!$H$16</definedName>
    <definedName name="V_пр_10_8" localSheetId="49">'ГБУЗ РБ Кушнаренковская ЦРБ'!$H$16</definedName>
    <definedName name="V_пр_10_8" localSheetId="70">'ГБУЗ РБ Малоязовская ЦРБ'!$H$16</definedName>
    <definedName name="V_пр_10_8" localSheetId="8">'ГБУЗ РБ Мелеузовская ЦРБ'!$H$16</definedName>
    <definedName name="V_пр_10_8" localSheetId="68">'ГБУЗ РБ Месягутовская ЦРБ'!$H$16</definedName>
    <definedName name="V_пр_10_8" localSheetId="64">'ГБУЗ РБ Мишкинская ЦРБ'!$H$16</definedName>
    <definedName name="V_пр_10_8" localSheetId="3">'ГБУЗ РБ Миякинская ЦРБ'!$H$16</definedName>
    <definedName name="V_пр_10_8" localSheetId="7">'ГБУЗ РБ Мраковская ЦРБ'!$H$16</definedName>
    <definedName name="V_пр_10_8" localSheetId="46">'ГБУЗ РБ Нуримановская ЦРБ'!$H$16</definedName>
    <definedName name="V_пр_10_8" localSheetId="80">'ГБУЗ РБ Поликлиника № 43 г.Уфа'!$H$16</definedName>
    <definedName name="V_пр_10_8" localSheetId="81">'ГБУЗ РБ ПОликлиника № 46 г.Уфа'!$H$16</definedName>
    <definedName name="V_пр_10_8" localSheetId="83">'ГБУЗ РБ Поликлиника № 50 г.Уфа'!$H$16</definedName>
    <definedName name="V_пр_10_8" localSheetId="5">'ГБУЗ РБ Раевская ЦРБ'!$H$16</definedName>
    <definedName name="V_пр_10_8" localSheetId="28">'ГБУЗ РБ Стерлибашевская ЦРБ'!$H$16</definedName>
    <definedName name="V_пр_10_8" localSheetId="29">'ГБУЗ РБ Толбазинская ЦРБ'!$H$16</definedName>
    <definedName name="V_пр_10_8" localSheetId="31">'ГБУЗ РБ Туймазинская ЦРБ'!$H$16</definedName>
    <definedName name="V_пр_10_8" localSheetId="34">'ГБУЗ РБ Учалинская ЦГБ'!$H$16</definedName>
    <definedName name="V_пр_10_8" localSheetId="20">'ГБУЗ РБ Федоровская ЦРБ'!$H$16</definedName>
    <definedName name="V_пр_10_8" localSheetId="23">'ГБУЗ РБ ЦГБ г.Сибай'!$H$16</definedName>
    <definedName name="V_пр_10_8" localSheetId="75">'ГБУЗ РБ Чекмагушевская ЦРБ'!$H$16</definedName>
    <definedName name="V_пр_10_8" localSheetId="35">'ГБУЗ РБ Чишминская ЦРБ'!$H$16</definedName>
    <definedName name="V_пр_10_8" localSheetId="32">'ГБУЗ РБ Шаранская ЦРБ'!$H$16</definedName>
    <definedName name="V_пр_10_8" localSheetId="38">'ГБУЗ РБ Языковская ЦРБ'!$H$16</definedName>
    <definedName name="V_пр_10_8" localSheetId="42">'ГБУЗ РБ Янаульская ЦРБ'!$H$16</definedName>
    <definedName name="V_пр_10_8" localSheetId="19">'ООО "Медсервис" г. Салават'!$H$16</definedName>
    <definedName name="V_пр_10_8" localSheetId="2">'УФИЦ РАН'!$H$16</definedName>
    <definedName name="V_пр_10_8" localSheetId="53">'ФГБОУ ВО БГМУ МЗ РФ'!$H$16</definedName>
    <definedName name="V_пр_10_8" localSheetId="61">'ФГБУЗ МСЧ №142 ФМБА России'!$H$16</definedName>
    <definedName name="V_пр_10_8" localSheetId="26">'ЧУЗ "РЖД-Медицина"г.Стерлитамак'!$H$16</definedName>
    <definedName name="V_пр_10_8" localSheetId="43">'ЧУЗ"КБ"РЖД-Медицина" г.Уфа'!$H$16</definedName>
    <definedName name="V_пр_11_3" localSheetId="22">'ГБУЗ РБ Акъярская ЦРБ'!$D$17</definedName>
    <definedName name="V_пр_11_3" localSheetId="47">'ГБУЗ РБ Архангельская ЦРБ'!$D$17</definedName>
    <definedName name="V_пр_11_3" localSheetId="58">'ГБУЗ РБ Аскаровская ЦРБ'!$D$17</definedName>
    <definedName name="V_пр_11_3" localSheetId="66">'ГБУЗ РБ Аскинская ЦРБ'!$D$17</definedName>
    <definedName name="V_пр_11_3" localSheetId="36">'ГБУЗ РБ Баймакская ЦГБ'!$D$17</definedName>
    <definedName name="V_пр_11_3" localSheetId="78">'ГБУЗ РБ Бакалинская ЦРБ'!$D$17</definedName>
    <definedName name="V_пр_11_3" localSheetId="41">'ГБУЗ РБ Балтачевская ЦРБ'!$D$17</definedName>
    <definedName name="V_пр_11_3" localSheetId="54">'ГБУЗ РБ Белебеевская ЦРБ'!$D$17</definedName>
    <definedName name="V_пр_11_3" localSheetId="72">'ГБУЗ РБ Белокатайская ЦРБ'!$D$17</definedName>
    <definedName name="V_пр_11_3" localSheetId="60">'ГБУЗ РБ Белорецкая ЦРКБ'!$D$17</definedName>
    <definedName name="V_пр_11_3" localSheetId="55">'ГБУЗ РБ Бижбулякская ЦРБ'!$D$17</definedName>
    <definedName name="V_пр_11_3" localSheetId="63">'ГБУЗ РБ Бирская ЦРБ'!$D$17</definedName>
    <definedName name="V_пр_11_3" localSheetId="45">'ГБУЗ РБ Благовещенская ЦРБ'!$D$17</definedName>
    <definedName name="V_пр_11_3" localSheetId="69">'ГБУЗ РБ Большеустьикинская ЦРБ'!$D$17</definedName>
    <definedName name="V_пр_11_3" localSheetId="37">'ГБУЗ РБ Буздякская ЦРБ'!$D$17</definedName>
    <definedName name="V_пр_11_3" localSheetId="67">'ГБУЗ РБ Бураевская ЦРБ'!$D$17</definedName>
    <definedName name="V_пр_11_3" localSheetId="59">'ГБУЗ РБ Бурзянская ЦРБ'!$D$17</definedName>
    <definedName name="V_пр_11_3" localSheetId="40">'ГБУЗ РБ Верхне-Татыш. ЦРБ'!$D$17</definedName>
    <definedName name="V_пр_11_3" localSheetId="77">'ГБУЗ РБ Верхнеяркеевская ЦРБ'!$D$17</definedName>
    <definedName name="V_пр_11_3" localSheetId="18">'ГБУЗ РБ ГБ № 1 г.Октябрьский'!$D$17</definedName>
    <definedName name="V_пр_11_3" localSheetId="25">'ГБУЗ РБ ГБ № 2 г.Стерлитамак'!$D$17</definedName>
    <definedName name="V_пр_11_3" localSheetId="62">'ГБУЗ РБ ГБ № 9 г.Уфа'!$D$17</definedName>
    <definedName name="V_пр_11_3" localSheetId="11">'ГБУЗ РБ ГБ г.Кумертау'!$D$17</definedName>
    <definedName name="V_пр_11_3" localSheetId="15">'ГБУЗ РБ ГБ г.Нефтекамск'!$D$17</definedName>
    <definedName name="V_пр_11_3" localSheetId="21">'ГБУЗ РБ ГБ г.Салават'!$D$17</definedName>
    <definedName name="V_пр_11_3" localSheetId="14">'ГБУЗ РБ ГДКБ № 17 г.Уфа'!$D$17</definedName>
    <definedName name="V_пр_11_3" localSheetId="24">'ГБУЗ РБ ГКБ № 1 г.Стерлитамак'!$D$17</definedName>
    <definedName name="V_пр_11_3" localSheetId="50">'ГБУЗ РБ ГКБ № 13 г.Уфа'!$D$17</definedName>
    <definedName name="V_пр_11_3" localSheetId="76">'ГБУЗ РБ ГКБ № 18 г.Уфа'!$D$17</definedName>
    <definedName name="V_пр_11_3" localSheetId="52">'ГБУЗ РБ ГКБ № 21 г.Уфа'!$D$17</definedName>
    <definedName name="V_пр_11_3" localSheetId="57">'ГБУЗ РБ ГКБ № 5 г.Уфа'!$D$17</definedName>
    <definedName name="V_пр_11_3" localSheetId="33">'ГБУЗ РБ ГКБ № 8 г.Уфа'!$D$17</definedName>
    <definedName name="V_пр_11_3" localSheetId="82">'ГБУЗ РБ ГКБ Демского р-на г.Уфы'!$D$17</definedName>
    <definedName name="V_пр_11_3" localSheetId="4">'ГБУЗ РБ Давлекановская ЦРБ'!$D$17</definedName>
    <definedName name="V_пр_11_3" localSheetId="30">'ГБУЗ РБ ДБ г.Стерлитамак'!$D$17</definedName>
    <definedName name="V_пр_11_3" localSheetId="10">'ГБУЗ РБ ДП № 2 г.Уфа'!$D$17</definedName>
    <definedName name="V_пр_11_3" localSheetId="6">'ГБУЗ РБ ДП № 3 г.Уфа'!$D$17</definedName>
    <definedName name="V_пр_11_3" localSheetId="73">'ГБУЗ РБ ДП № 4 г.Уфа'!$D$17</definedName>
    <definedName name="V_пр_11_3" localSheetId="12">'ГБУЗ РБ ДП № 5 г.Уфа'!$D$17</definedName>
    <definedName name="V_пр_11_3" localSheetId="13">'ГБУЗ РБ ДП № 6 г.Уфа'!$D$17</definedName>
    <definedName name="V_пр_11_3" localSheetId="74">'ГБУЗ РБ Дюртюлинская ЦРБ'!$D$17</definedName>
    <definedName name="V_пр_11_3" localSheetId="56">'ГБУЗ РБ Ермекеевская ЦРБ'!$D$17</definedName>
    <definedName name="V_пр_11_3" localSheetId="39">'ГБУЗ РБ Зилаирская ЦРБ'!$D$17</definedName>
    <definedName name="V_пр_11_3" localSheetId="44">'ГБУЗ РБ Иглинская ЦРБ'!$D$17</definedName>
    <definedName name="V_пр_11_3" localSheetId="9">'ГБУЗ РБ Исянгуловская ЦРБ'!$D$17</definedName>
    <definedName name="V_пр_11_3" localSheetId="79">'ГБУЗ РБ Ишимбайская ЦРБ'!$D$17</definedName>
    <definedName name="V_пр_11_3" localSheetId="17">'ГБУЗ РБ Калтасинская ЦРБ'!$D$17</definedName>
    <definedName name="V_пр_11_3" localSheetId="65">'ГБУЗ РБ Караидельская ЦРБ'!$D$17</definedName>
    <definedName name="V_пр_11_3" localSheetId="48">'ГБУЗ РБ Кармаскалинская ЦРБ'!$D$17</definedName>
    <definedName name="V_пр_11_3" localSheetId="51">'ГБУЗ РБ КБСМП г.Уфа'!$D$17</definedName>
    <definedName name="V_пр_11_3" localSheetId="71">'ГБУЗ РБ Кигинская ЦРБ'!$D$17</definedName>
    <definedName name="V_пр_11_3" localSheetId="16">'ГБУЗ РБ Краснокамская ЦРБ'!$D$17</definedName>
    <definedName name="V_пр_11_3" localSheetId="27">'ГБУЗ РБ Красноусольская ЦРБ'!$D$17</definedName>
    <definedName name="V_пр_11_3" localSheetId="49">'ГБУЗ РБ Кушнаренковская ЦРБ'!$D$17</definedName>
    <definedName name="V_пр_11_3" localSheetId="70">'ГБУЗ РБ Малоязовская ЦРБ'!$D$17</definedName>
    <definedName name="V_пр_11_3" localSheetId="8">'ГБУЗ РБ Мелеузовская ЦРБ'!$D$17</definedName>
    <definedName name="V_пр_11_3" localSheetId="68">'ГБУЗ РБ Месягутовская ЦРБ'!$D$17</definedName>
    <definedName name="V_пр_11_3" localSheetId="64">'ГБУЗ РБ Мишкинская ЦРБ'!$D$17</definedName>
    <definedName name="V_пр_11_3" localSheetId="3">'ГБУЗ РБ Миякинская ЦРБ'!$D$17</definedName>
    <definedName name="V_пр_11_3" localSheetId="7">'ГБУЗ РБ Мраковская ЦРБ'!$D$17</definedName>
    <definedName name="V_пр_11_3" localSheetId="46">'ГБУЗ РБ Нуримановская ЦРБ'!$D$17</definedName>
    <definedName name="V_пр_11_3" localSheetId="80">'ГБУЗ РБ Поликлиника № 43 г.Уфа'!$D$17</definedName>
    <definedName name="V_пр_11_3" localSheetId="81">'ГБУЗ РБ ПОликлиника № 46 г.Уфа'!$D$17</definedName>
    <definedName name="V_пр_11_3" localSheetId="83">'ГБУЗ РБ Поликлиника № 50 г.Уфа'!$D$17</definedName>
    <definedName name="V_пр_11_3" localSheetId="5">'ГБУЗ РБ Раевская ЦРБ'!$D$17</definedName>
    <definedName name="V_пр_11_3" localSheetId="28">'ГБУЗ РБ Стерлибашевская ЦРБ'!$D$17</definedName>
    <definedName name="V_пр_11_3" localSheetId="29">'ГБУЗ РБ Толбазинская ЦРБ'!$D$17</definedName>
    <definedName name="V_пр_11_3" localSheetId="31">'ГБУЗ РБ Туймазинская ЦРБ'!$D$17</definedName>
    <definedName name="V_пр_11_3" localSheetId="34">'ГБУЗ РБ Учалинская ЦГБ'!$D$17</definedName>
    <definedName name="V_пр_11_3" localSheetId="20">'ГБУЗ РБ Федоровская ЦРБ'!$D$17</definedName>
    <definedName name="V_пр_11_3" localSheetId="23">'ГБУЗ РБ ЦГБ г.Сибай'!$D$17</definedName>
    <definedName name="V_пр_11_3" localSheetId="75">'ГБУЗ РБ Чекмагушевская ЦРБ'!$D$17</definedName>
    <definedName name="V_пр_11_3" localSheetId="35">'ГБУЗ РБ Чишминская ЦРБ'!$D$17</definedName>
    <definedName name="V_пр_11_3" localSheetId="32">'ГБУЗ РБ Шаранская ЦРБ'!$D$17</definedName>
    <definedName name="V_пр_11_3" localSheetId="38">'ГБУЗ РБ Языковская ЦРБ'!$D$17</definedName>
    <definedName name="V_пр_11_3" localSheetId="42">'ГБУЗ РБ Янаульская ЦРБ'!$D$17</definedName>
    <definedName name="V_пр_11_3" localSheetId="19">'ООО "Медсервис" г. Салават'!$D$17</definedName>
    <definedName name="V_пр_11_3" localSheetId="2">'УФИЦ РАН'!$D$17</definedName>
    <definedName name="V_пр_11_3" localSheetId="53">'ФГБОУ ВО БГМУ МЗ РФ'!$D$17</definedName>
    <definedName name="V_пр_11_3" localSheetId="61">'ФГБУЗ МСЧ №142 ФМБА России'!$D$17</definedName>
    <definedName name="V_пр_11_3" localSheetId="26">'ЧУЗ "РЖД-Медицина"г.Стерлитамак'!$D$17</definedName>
    <definedName name="V_пр_11_3" localSheetId="43">'ЧУЗ"КБ"РЖД-Медицина" г.Уфа'!$D$17</definedName>
    <definedName name="V_пр_11_5" localSheetId="22">'ГБУЗ РБ Акъярская ЦРБ'!$E$17</definedName>
    <definedName name="V_пр_11_5" localSheetId="47">'ГБУЗ РБ Архангельская ЦРБ'!$E$17</definedName>
    <definedName name="V_пр_11_5" localSheetId="58">'ГБУЗ РБ Аскаровская ЦРБ'!$E$17</definedName>
    <definedName name="V_пр_11_5" localSheetId="66">'ГБУЗ РБ Аскинская ЦРБ'!$E$17</definedName>
    <definedName name="V_пр_11_5" localSheetId="36">'ГБУЗ РБ Баймакская ЦГБ'!$E$17</definedName>
    <definedName name="V_пр_11_5" localSheetId="78">'ГБУЗ РБ Бакалинская ЦРБ'!$E$17</definedName>
    <definedName name="V_пр_11_5" localSheetId="41">'ГБУЗ РБ Балтачевская ЦРБ'!$E$17</definedName>
    <definedName name="V_пр_11_5" localSheetId="54">'ГБУЗ РБ Белебеевская ЦРБ'!$E$17</definedName>
    <definedName name="V_пр_11_5" localSheetId="72">'ГБУЗ РБ Белокатайская ЦРБ'!$E$17</definedName>
    <definedName name="V_пр_11_5" localSheetId="60">'ГБУЗ РБ Белорецкая ЦРКБ'!$E$17</definedName>
    <definedName name="V_пр_11_5" localSheetId="55">'ГБУЗ РБ Бижбулякская ЦРБ'!$E$17</definedName>
    <definedName name="V_пр_11_5" localSheetId="63">'ГБУЗ РБ Бирская ЦРБ'!$E$17</definedName>
    <definedName name="V_пр_11_5" localSheetId="45">'ГБУЗ РБ Благовещенская ЦРБ'!$E$17</definedName>
    <definedName name="V_пр_11_5" localSheetId="69">'ГБУЗ РБ Большеустьикинская ЦРБ'!$E$17</definedName>
    <definedName name="V_пр_11_5" localSheetId="37">'ГБУЗ РБ Буздякская ЦРБ'!$E$17</definedName>
    <definedName name="V_пр_11_5" localSheetId="67">'ГБУЗ РБ Бураевская ЦРБ'!$E$17</definedName>
    <definedName name="V_пр_11_5" localSheetId="59">'ГБУЗ РБ Бурзянская ЦРБ'!$E$17</definedName>
    <definedName name="V_пр_11_5" localSheetId="40">'ГБУЗ РБ Верхне-Татыш. ЦРБ'!$E$17</definedName>
    <definedName name="V_пр_11_5" localSheetId="77">'ГБУЗ РБ Верхнеяркеевская ЦРБ'!$E$17</definedName>
    <definedName name="V_пр_11_5" localSheetId="18">'ГБУЗ РБ ГБ № 1 г.Октябрьский'!$E$17</definedName>
    <definedName name="V_пр_11_5" localSheetId="25">'ГБУЗ РБ ГБ № 2 г.Стерлитамак'!$E$17</definedName>
    <definedName name="V_пр_11_5" localSheetId="62">'ГБУЗ РБ ГБ № 9 г.Уфа'!$E$17</definedName>
    <definedName name="V_пр_11_5" localSheetId="11">'ГБУЗ РБ ГБ г.Кумертау'!$E$17</definedName>
    <definedName name="V_пр_11_5" localSheetId="15">'ГБУЗ РБ ГБ г.Нефтекамск'!$E$17</definedName>
    <definedName name="V_пр_11_5" localSheetId="21">'ГБУЗ РБ ГБ г.Салават'!$E$17</definedName>
    <definedName name="V_пр_11_5" localSheetId="14">'ГБУЗ РБ ГДКБ № 17 г.Уфа'!$E$17</definedName>
    <definedName name="V_пр_11_5" localSheetId="24">'ГБУЗ РБ ГКБ № 1 г.Стерлитамак'!$E$17</definedName>
    <definedName name="V_пр_11_5" localSheetId="50">'ГБУЗ РБ ГКБ № 13 г.Уфа'!$E$17</definedName>
    <definedName name="V_пр_11_5" localSheetId="76">'ГБУЗ РБ ГКБ № 18 г.Уфа'!$E$17</definedName>
    <definedName name="V_пр_11_5" localSheetId="52">'ГБУЗ РБ ГКБ № 21 г.Уфа'!$E$17</definedName>
    <definedName name="V_пр_11_5" localSheetId="57">'ГБУЗ РБ ГКБ № 5 г.Уфа'!$E$17</definedName>
    <definedName name="V_пр_11_5" localSheetId="33">'ГБУЗ РБ ГКБ № 8 г.Уфа'!$E$17</definedName>
    <definedName name="V_пр_11_5" localSheetId="82">'ГБУЗ РБ ГКБ Демского р-на г.Уфы'!$E$17</definedName>
    <definedName name="V_пр_11_5" localSheetId="4">'ГБУЗ РБ Давлекановская ЦРБ'!$E$17</definedName>
    <definedName name="V_пр_11_5" localSheetId="30">'ГБУЗ РБ ДБ г.Стерлитамак'!$E$17</definedName>
    <definedName name="V_пр_11_5" localSheetId="10">'ГБУЗ РБ ДП № 2 г.Уфа'!$E$17</definedName>
    <definedName name="V_пр_11_5" localSheetId="6">'ГБУЗ РБ ДП № 3 г.Уфа'!$E$17</definedName>
    <definedName name="V_пр_11_5" localSheetId="73">'ГБУЗ РБ ДП № 4 г.Уфа'!$E$17</definedName>
    <definedName name="V_пр_11_5" localSheetId="12">'ГБУЗ РБ ДП № 5 г.Уфа'!$E$17</definedName>
    <definedName name="V_пр_11_5" localSheetId="13">'ГБУЗ РБ ДП № 6 г.Уфа'!$E$17</definedName>
    <definedName name="V_пр_11_5" localSheetId="74">'ГБУЗ РБ Дюртюлинская ЦРБ'!$E$17</definedName>
    <definedName name="V_пр_11_5" localSheetId="56">'ГБУЗ РБ Ермекеевская ЦРБ'!$E$17</definedName>
    <definedName name="V_пр_11_5" localSheetId="39">'ГБУЗ РБ Зилаирская ЦРБ'!$E$17</definedName>
    <definedName name="V_пр_11_5" localSheetId="44">'ГБУЗ РБ Иглинская ЦРБ'!$E$17</definedName>
    <definedName name="V_пр_11_5" localSheetId="9">'ГБУЗ РБ Исянгуловская ЦРБ'!$E$17</definedName>
    <definedName name="V_пр_11_5" localSheetId="79">'ГБУЗ РБ Ишимбайская ЦРБ'!$E$17</definedName>
    <definedName name="V_пр_11_5" localSheetId="17">'ГБУЗ РБ Калтасинская ЦРБ'!$E$17</definedName>
    <definedName name="V_пр_11_5" localSheetId="65">'ГБУЗ РБ Караидельская ЦРБ'!$E$17</definedName>
    <definedName name="V_пр_11_5" localSheetId="48">'ГБУЗ РБ Кармаскалинская ЦРБ'!$E$17</definedName>
    <definedName name="V_пр_11_5" localSheetId="51">'ГБУЗ РБ КБСМП г.Уфа'!$E$17</definedName>
    <definedName name="V_пр_11_5" localSheetId="71">'ГБУЗ РБ Кигинская ЦРБ'!$E$17</definedName>
    <definedName name="V_пр_11_5" localSheetId="16">'ГБУЗ РБ Краснокамская ЦРБ'!$E$17</definedName>
    <definedName name="V_пр_11_5" localSheetId="27">'ГБУЗ РБ Красноусольская ЦРБ'!$E$17</definedName>
    <definedName name="V_пр_11_5" localSheetId="49">'ГБУЗ РБ Кушнаренковская ЦРБ'!$E$17</definedName>
    <definedName name="V_пр_11_5" localSheetId="70">'ГБУЗ РБ Малоязовская ЦРБ'!$E$17</definedName>
    <definedName name="V_пр_11_5" localSheetId="8">'ГБУЗ РБ Мелеузовская ЦРБ'!$E$17</definedName>
    <definedName name="V_пр_11_5" localSheetId="68">'ГБУЗ РБ Месягутовская ЦРБ'!$E$17</definedName>
    <definedName name="V_пр_11_5" localSheetId="64">'ГБУЗ РБ Мишкинская ЦРБ'!$E$17</definedName>
    <definedName name="V_пр_11_5" localSheetId="3">'ГБУЗ РБ Миякинская ЦРБ'!$E$17</definedName>
    <definedName name="V_пр_11_5" localSheetId="7">'ГБУЗ РБ Мраковская ЦРБ'!$E$17</definedName>
    <definedName name="V_пр_11_5" localSheetId="46">'ГБУЗ РБ Нуримановская ЦРБ'!$E$17</definedName>
    <definedName name="V_пр_11_5" localSheetId="80">'ГБУЗ РБ Поликлиника № 43 г.Уфа'!$E$17</definedName>
    <definedName name="V_пр_11_5" localSheetId="81">'ГБУЗ РБ ПОликлиника № 46 г.Уфа'!$E$17</definedName>
    <definedName name="V_пр_11_5" localSheetId="83">'ГБУЗ РБ Поликлиника № 50 г.Уфа'!$E$17</definedName>
    <definedName name="V_пр_11_5" localSheetId="5">'ГБУЗ РБ Раевская ЦРБ'!$E$17</definedName>
    <definedName name="V_пр_11_5" localSheetId="28">'ГБУЗ РБ Стерлибашевская ЦРБ'!$E$17</definedName>
    <definedName name="V_пр_11_5" localSheetId="29">'ГБУЗ РБ Толбазинская ЦРБ'!$E$17</definedName>
    <definedName name="V_пр_11_5" localSheetId="31">'ГБУЗ РБ Туймазинская ЦРБ'!$E$17</definedName>
    <definedName name="V_пр_11_5" localSheetId="34">'ГБУЗ РБ Учалинская ЦГБ'!$E$17</definedName>
    <definedName name="V_пр_11_5" localSheetId="20">'ГБУЗ РБ Федоровская ЦРБ'!$E$17</definedName>
    <definedName name="V_пр_11_5" localSheetId="23">'ГБУЗ РБ ЦГБ г.Сибай'!$E$17</definedName>
    <definedName name="V_пр_11_5" localSheetId="75">'ГБУЗ РБ Чекмагушевская ЦРБ'!$E$17</definedName>
    <definedName name="V_пр_11_5" localSheetId="35">'ГБУЗ РБ Чишминская ЦРБ'!$E$17</definedName>
    <definedName name="V_пр_11_5" localSheetId="32">'ГБУЗ РБ Шаранская ЦРБ'!$E$17</definedName>
    <definedName name="V_пр_11_5" localSheetId="38">'ГБУЗ РБ Языковская ЦРБ'!$E$17</definedName>
    <definedName name="V_пр_11_5" localSheetId="42">'ГБУЗ РБ Янаульская ЦРБ'!$E$17</definedName>
    <definedName name="V_пр_11_5" localSheetId="19">'ООО "Медсервис" г. Салават'!$E$17</definedName>
    <definedName name="V_пр_11_5" localSheetId="2">'УФИЦ РАН'!$E$17</definedName>
    <definedName name="V_пр_11_5" localSheetId="53">'ФГБОУ ВО БГМУ МЗ РФ'!$E$17</definedName>
    <definedName name="V_пр_11_5" localSheetId="61">'ФГБУЗ МСЧ №142 ФМБА России'!$E$17</definedName>
    <definedName name="V_пр_11_5" localSheetId="26">'ЧУЗ "РЖД-Медицина"г.Стерлитамак'!$E$17</definedName>
    <definedName name="V_пр_11_5" localSheetId="43">'ЧУЗ"КБ"РЖД-Медицина" г.Уфа'!$E$17</definedName>
    <definedName name="V_пр_11_7" localSheetId="22">'ГБУЗ РБ Акъярская ЦРБ'!$G$17</definedName>
    <definedName name="V_пр_11_7" localSheetId="47">'ГБУЗ РБ Архангельская ЦРБ'!$G$17</definedName>
    <definedName name="V_пр_11_7" localSheetId="58">'ГБУЗ РБ Аскаровская ЦРБ'!$G$17</definedName>
    <definedName name="V_пр_11_7" localSheetId="66">'ГБУЗ РБ Аскинская ЦРБ'!$G$17</definedName>
    <definedName name="V_пр_11_7" localSheetId="36">'ГБУЗ РБ Баймакская ЦГБ'!$G$17</definedName>
    <definedName name="V_пр_11_7" localSheetId="78">'ГБУЗ РБ Бакалинская ЦРБ'!$G$17</definedName>
    <definedName name="V_пр_11_7" localSheetId="41">'ГБУЗ РБ Балтачевская ЦРБ'!$G$17</definedName>
    <definedName name="V_пр_11_7" localSheetId="54">'ГБУЗ РБ Белебеевская ЦРБ'!$G$17</definedName>
    <definedName name="V_пр_11_7" localSheetId="72">'ГБУЗ РБ Белокатайская ЦРБ'!$G$17</definedName>
    <definedName name="V_пр_11_7" localSheetId="60">'ГБУЗ РБ Белорецкая ЦРКБ'!$G$17</definedName>
    <definedName name="V_пр_11_7" localSheetId="55">'ГБУЗ РБ Бижбулякская ЦРБ'!$G$17</definedName>
    <definedName name="V_пр_11_7" localSheetId="63">'ГБУЗ РБ Бирская ЦРБ'!$G$17</definedName>
    <definedName name="V_пр_11_7" localSheetId="45">'ГБУЗ РБ Благовещенская ЦРБ'!$G$17</definedName>
    <definedName name="V_пр_11_7" localSheetId="69">'ГБУЗ РБ Большеустьикинская ЦРБ'!$G$17</definedName>
    <definedName name="V_пр_11_7" localSheetId="37">'ГБУЗ РБ Буздякская ЦРБ'!$G$17</definedName>
    <definedName name="V_пр_11_7" localSheetId="67">'ГБУЗ РБ Бураевская ЦРБ'!$G$17</definedName>
    <definedName name="V_пр_11_7" localSheetId="59">'ГБУЗ РБ Бурзянская ЦРБ'!$G$17</definedName>
    <definedName name="V_пр_11_7" localSheetId="40">'ГБУЗ РБ Верхне-Татыш. ЦРБ'!$G$17</definedName>
    <definedName name="V_пр_11_7" localSheetId="77">'ГБУЗ РБ Верхнеяркеевская ЦРБ'!$G$17</definedName>
    <definedName name="V_пр_11_7" localSheetId="18">'ГБУЗ РБ ГБ № 1 г.Октябрьский'!$G$17</definedName>
    <definedName name="V_пр_11_7" localSheetId="25">'ГБУЗ РБ ГБ № 2 г.Стерлитамак'!$G$17</definedName>
    <definedName name="V_пр_11_7" localSheetId="62">'ГБУЗ РБ ГБ № 9 г.Уфа'!$G$17</definedName>
    <definedName name="V_пр_11_7" localSheetId="11">'ГБУЗ РБ ГБ г.Кумертау'!$G$17</definedName>
    <definedName name="V_пр_11_7" localSheetId="15">'ГБУЗ РБ ГБ г.Нефтекамск'!$G$17</definedName>
    <definedName name="V_пр_11_7" localSheetId="21">'ГБУЗ РБ ГБ г.Салават'!$G$17</definedName>
    <definedName name="V_пр_11_7" localSheetId="14">'ГБУЗ РБ ГДКБ № 17 г.Уфа'!$G$17</definedName>
    <definedName name="V_пр_11_7" localSheetId="24">'ГБУЗ РБ ГКБ № 1 г.Стерлитамак'!$G$17</definedName>
    <definedName name="V_пр_11_7" localSheetId="50">'ГБУЗ РБ ГКБ № 13 г.Уфа'!$G$17</definedName>
    <definedName name="V_пр_11_7" localSheetId="76">'ГБУЗ РБ ГКБ № 18 г.Уфа'!$G$17</definedName>
    <definedName name="V_пр_11_7" localSheetId="52">'ГБУЗ РБ ГКБ № 21 г.Уфа'!$G$17</definedName>
    <definedName name="V_пр_11_7" localSheetId="57">'ГБУЗ РБ ГКБ № 5 г.Уфа'!$G$17</definedName>
    <definedName name="V_пр_11_7" localSheetId="33">'ГБУЗ РБ ГКБ № 8 г.Уфа'!$G$17</definedName>
    <definedName name="V_пр_11_7" localSheetId="82">'ГБУЗ РБ ГКБ Демского р-на г.Уфы'!$G$17</definedName>
    <definedName name="V_пр_11_7" localSheetId="4">'ГБУЗ РБ Давлекановская ЦРБ'!$G$17</definedName>
    <definedName name="V_пр_11_7" localSheetId="30">'ГБУЗ РБ ДБ г.Стерлитамак'!$G$17</definedName>
    <definedName name="V_пр_11_7" localSheetId="10">'ГБУЗ РБ ДП № 2 г.Уфа'!$G$17</definedName>
    <definedName name="V_пр_11_7" localSheetId="6">'ГБУЗ РБ ДП № 3 г.Уфа'!$G$17</definedName>
    <definedName name="V_пр_11_7" localSheetId="73">'ГБУЗ РБ ДП № 4 г.Уфа'!$G$17</definedName>
    <definedName name="V_пр_11_7" localSheetId="12">'ГБУЗ РБ ДП № 5 г.Уфа'!$G$17</definedName>
    <definedName name="V_пр_11_7" localSheetId="13">'ГБУЗ РБ ДП № 6 г.Уфа'!$G$17</definedName>
    <definedName name="V_пр_11_7" localSheetId="74">'ГБУЗ РБ Дюртюлинская ЦРБ'!$G$17</definedName>
    <definedName name="V_пр_11_7" localSheetId="56">'ГБУЗ РБ Ермекеевская ЦРБ'!$G$17</definedName>
    <definedName name="V_пр_11_7" localSheetId="39">'ГБУЗ РБ Зилаирская ЦРБ'!$G$17</definedName>
    <definedName name="V_пр_11_7" localSheetId="44">'ГБУЗ РБ Иглинская ЦРБ'!$G$17</definedName>
    <definedName name="V_пр_11_7" localSheetId="9">'ГБУЗ РБ Исянгуловская ЦРБ'!$G$17</definedName>
    <definedName name="V_пр_11_7" localSheetId="79">'ГБУЗ РБ Ишимбайская ЦРБ'!$G$17</definedName>
    <definedName name="V_пр_11_7" localSheetId="17">'ГБУЗ РБ Калтасинская ЦРБ'!$G$17</definedName>
    <definedName name="V_пр_11_7" localSheetId="65">'ГБУЗ РБ Караидельская ЦРБ'!$G$17</definedName>
    <definedName name="V_пр_11_7" localSheetId="48">'ГБУЗ РБ Кармаскалинская ЦРБ'!$G$17</definedName>
    <definedName name="V_пр_11_7" localSheetId="51">'ГБУЗ РБ КБСМП г.Уфа'!$G$17</definedName>
    <definedName name="V_пр_11_7" localSheetId="71">'ГБУЗ РБ Кигинская ЦРБ'!$G$17</definedName>
    <definedName name="V_пр_11_7" localSheetId="16">'ГБУЗ РБ Краснокамская ЦРБ'!$G$17</definedName>
    <definedName name="V_пр_11_7" localSheetId="27">'ГБУЗ РБ Красноусольская ЦРБ'!$G$17</definedName>
    <definedName name="V_пр_11_7" localSheetId="49">'ГБУЗ РБ Кушнаренковская ЦРБ'!$G$17</definedName>
    <definedName name="V_пр_11_7" localSheetId="70">'ГБУЗ РБ Малоязовская ЦРБ'!$G$17</definedName>
    <definedName name="V_пр_11_7" localSheetId="8">'ГБУЗ РБ Мелеузовская ЦРБ'!$G$17</definedName>
    <definedName name="V_пр_11_7" localSheetId="68">'ГБУЗ РБ Месягутовская ЦРБ'!$G$17</definedName>
    <definedName name="V_пр_11_7" localSheetId="64">'ГБУЗ РБ Мишкинская ЦРБ'!$G$17</definedName>
    <definedName name="V_пр_11_7" localSheetId="3">'ГБУЗ РБ Миякинская ЦРБ'!$G$17</definedName>
    <definedName name="V_пр_11_7" localSheetId="7">'ГБУЗ РБ Мраковская ЦРБ'!$G$17</definedName>
    <definedName name="V_пр_11_7" localSheetId="46">'ГБУЗ РБ Нуримановская ЦРБ'!$G$17</definedName>
    <definedName name="V_пр_11_7" localSheetId="80">'ГБУЗ РБ Поликлиника № 43 г.Уфа'!$G$17</definedName>
    <definedName name="V_пр_11_7" localSheetId="81">'ГБУЗ РБ ПОликлиника № 46 г.Уфа'!$G$17</definedName>
    <definedName name="V_пр_11_7" localSheetId="83">'ГБУЗ РБ Поликлиника № 50 г.Уфа'!$G$17</definedName>
    <definedName name="V_пр_11_7" localSheetId="5">'ГБУЗ РБ Раевская ЦРБ'!$G$17</definedName>
    <definedName name="V_пр_11_7" localSheetId="28">'ГБУЗ РБ Стерлибашевская ЦРБ'!$G$17</definedName>
    <definedName name="V_пр_11_7" localSheetId="29">'ГБУЗ РБ Толбазинская ЦРБ'!$G$17</definedName>
    <definedName name="V_пр_11_7" localSheetId="31">'ГБУЗ РБ Туймазинская ЦРБ'!$G$17</definedName>
    <definedName name="V_пр_11_7" localSheetId="34">'ГБУЗ РБ Учалинская ЦГБ'!$G$17</definedName>
    <definedName name="V_пр_11_7" localSheetId="20">'ГБУЗ РБ Федоровская ЦРБ'!$G$17</definedName>
    <definedName name="V_пр_11_7" localSheetId="23">'ГБУЗ РБ ЦГБ г.Сибай'!$G$17</definedName>
    <definedName name="V_пр_11_7" localSheetId="75">'ГБУЗ РБ Чекмагушевская ЦРБ'!$G$17</definedName>
    <definedName name="V_пр_11_7" localSheetId="35">'ГБУЗ РБ Чишминская ЦРБ'!$G$17</definedName>
    <definedName name="V_пр_11_7" localSheetId="32">'ГБУЗ РБ Шаранская ЦРБ'!$G$17</definedName>
    <definedName name="V_пр_11_7" localSheetId="38">'ГБУЗ РБ Языковская ЦРБ'!$G$17</definedName>
    <definedName name="V_пр_11_7" localSheetId="42">'ГБУЗ РБ Янаульская ЦРБ'!$G$17</definedName>
    <definedName name="V_пр_11_7" localSheetId="19">'ООО "Медсервис" г. Салават'!$G$17</definedName>
    <definedName name="V_пр_11_7" localSheetId="2">'УФИЦ РАН'!$G$17</definedName>
    <definedName name="V_пр_11_7" localSheetId="53">'ФГБОУ ВО БГМУ МЗ РФ'!$G$17</definedName>
    <definedName name="V_пр_11_7" localSheetId="61">'ФГБУЗ МСЧ №142 ФМБА России'!$G$17</definedName>
    <definedName name="V_пр_11_7" localSheetId="26">'ЧУЗ "РЖД-Медицина"г.Стерлитамак'!$G$17</definedName>
    <definedName name="V_пр_11_7" localSheetId="43">'ЧУЗ"КБ"РЖД-Медицина" г.Уфа'!$G$17</definedName>
    <definedName name="V_пр_11_8" localSheetId="22">'ГБУЗ РБ Акъярская ЦРБ'!$H$17</definedName>
    <definedName name="V_пр_11_8" localSheetId="47">'ГБУЗ РБ Архангельская ЦРБ'!$H$17</definedName>
    <definedName name="V_пр_11_8" localSheetId="58">'ГБУЗ РБ Аскаровская ЦРБ'!$H$17</definedName>
    <definedName name="V_пр_11_8" localSheetId="66">'ГБУЗ РБ Аскинская ЦРБ'!$H$17</definedName>
    <definedName name="V_пр_11_8" localSheetId="36">'ГБУЗ РБ Баймакская ЦГБ'!$H$17</definedName>
    <definedName name="V_пр_11_8" localSheetId="78">'ГБУЗ РБ Бакалинская ЦРБ'!$H$17</definedName>
    <definedName name="V_пр_11_8" localSheetId="41">'ГБУЗ РБ Балтачевская ЦРБ'!$H$17</definedName>
    <definedName name="V_пр_11_8" localSheetId="54">'ГБУЗ РБ Белебеевская ЦРБ'!$H$17</definedName>
    <definedName name="V_пр_11_8" localSheetId="72">'ГБУЗ РБ Белокатайская ЦРБ'!$H$17</definedName>
    <definedName name="V_пр_11_8" localSheetId="60">'ГБУЗ РБ Белорецкая ЦРКБ'!$H$17</definedName>
    <definedName name="V_пр_11_8" localSheetId="55">'ГБУЗ РБ Бижбулякская ЦРБ'!$H$17</definedName>
    <definedName name="V_пр_11_8" localSheetId="63">'ГБУЗ РБ Бирская ЦРБ'!$H$17</definedName>
    <definedName name="V_пр_11_8" localSheetId="45">'ГБУЗ РБ Благовещенская ЦРБ'!$H$17</definedName>
    <definedName name="V_пр_11_8" localSheetId="69">'ГБУЗ РБ Большеустьикинская ЦРБ'!$H$17</definedName>
    <definedName name="V_пр_11_8" localSheetId="37">'ГБУЗ РБ Буздякская ЦРБ'!$H$17</definedName>
    <definedName name="V_пр_11_8" localSheetId="67">'ГБУЗ РБ Бураевская ЦРБ'!$H$17</definedName>
    <definedName name="V_пр_11_8" localSheetId="59">'ГБУЗ РБ Бурзянская ЦРБ'!$H$17</definedName>
    <definedName name="V_пр_11_8" localSheetId="40">'ГБУЗ РБ Верхне-Татыш. ЦРБ'!$H$17</definedName>
    <definedName name="V_пр_11_8" localSheetId="77">'ГБУЗ РБ Верхнеяркеевская ЦРБ'!$H$17</definedName>
    <definedName name="V_пр_11_8" localSheetId="18">'ГБУЗ РБ ГБ № 1 г.Октябрьский'!$H$17</definedName>
    <definedName name="V_пр_11_8" localSheetId="25">'ГБУЗ РБ ГБ № 2 г.Стерлитамак'!$H$17</definedName>
    <definedName name="V_пр_11_8" localSheetId="62">'ГБУЗ РБ ГБ № 9 г.Уфа'!$H$17</definedName>
    <definedName name="V_пр_11_8" localSheetId="11">'ГБУЗ РБ ГБ г.Кумертау'!$H$17</definedName>
    <definedName name="V_пр_11_8" localSheetId="15">'ГБУЗ РБ ГБ г.Нефтекамск'!$H$17</definedName>
    <definedName name="V_пр_11_8" localSheetId="21">'ГБУЗ РБ ГБ г.Салават'!$H$17</definedName>
    <definedName name="V_пр_11_8" localSheetId="14">'ГБУЗ РБ ГДКБ № 17 г.Уфа'!$H$17</definedName>
    <definedName name="V_пр_11_8" localSheetId="24">'ГБУЗ РБ ГКБ № 1 г.Стерлитамак'!$H$17</definedName>
    <definedName name="V_пр_11_8" localSheetId="50">'ГБУЗ РБ ГКБ № 13 г.Уфа'!$H$17</definedName>
    <definedName name="V_пр_11_8" localSheetId="76">'ГБУЗ РБ ГКБ № 18 г.Уфа'!$H$17</definedName>
    <definedName name="V_пр_11_8" localSheetId="52">'ГБУЗ РБ ГКБ № 21 г.Уфа'!$H$17</definedName>
    <definedName name="V_пр_11_8" localSheetId="57">'ГБУЗ РБ ГКБ № 5 г.Уфа'!$H$17</definedName>
    <definedName name="V_пр_11_8" localSheetId="33">'ГБУЗ РБ ГКБ № 8 г.Уфа'!$H$17</definedName>
    <definedName name="V_пр_11_8" localSheetId="82">'ГБУЗ РБ ГКБ Демского р-на г.Уфы'!$H$17</definedName>
    <definedName name="V_пр_11_8" localSheetId="4">'ГБУЗ РБ Давлекановская ЦРБ'!$H$17</definedName>
    <definedName name="V_пр_11_8" localSheetId="30">'ГБУЗ РБ ДБ г.Стерлитамак'!$H$17</definedName>
    <definedName name="V_пр_11_8" localSheetId="10">'ГБУЗ РБ ДП № 2 г.Уфа'!$H$17</definedName>
    <definedName name="V_пр_11_8" localSheetId="6">'ГБУЗ РБ ДП № 3 г.Уфа'!$H$17</definedName>
    <definedName name="V_пр_11_8" localSheetId="73">'ГБУЗ РБ ДП № 4 г.Уфа'!$H$17</definedName>
    <definedName name="V_пр_11_8" localSheetId="12">'ГБУЗ РБ ДП № 5 г.Уфа'!$H$17</definedName>
    <definedName name="V_пр_11_8" localSheetId="13">'ГБУЗ РБ ДП № 6 г.Уфа'!$H$17</definedName>
    <definedName name="V_пр_11_8" localSheetId="74">'ГБУЗ РБ Дюртюлинская ЦРБ'!$H$17</definedName>
    <definedName name="V_пр_11_8" localSheetId="56">'ГБУЗ РБ Ермекеевская ЦРБ'!$H$17</definedName>
    <definedName name="V_пр_11_8" localSheetId="39">'ГБУЗ РБ Зилаирская ЦРБ'!$H$17</definedName>
    <definedName name="V_пр_11_8" localSheetId="44">'ГБУЗ РБ Иглинская ЦРБ'!$H$17</definedName>
    <definedName name="V_пр_11_8" localSheetId="9">'ГБУЗ РБ Исянгуловская ЦРБ'!$H$17</definedName>
    <definedName name="V_пр_11_8" localSheetId="79">'ГБУЗ РБ Ишимбайская ЦРБ'!$H$17</definedName>
    <definedName name="V_пр_11_8" localSheetId="17">'ГБУЗ РБ Калтасинская ЦРБ'!$H$17</definedName>
    <definedName name="V_пр_11_8" localSheetId="65">'ГБУЗ РБ Караидельская ЦРБ'!$H$17</definedName>
    <definedName name="V_пр_11_8" localSheetId="48">'ГБУЗ РБ Кармаскалинская ЦРБ'!$H$17</definedName>
    <definedName name="V_пр_11_8" localSheetId="51">'ГБУЗ РБ КБСМП г.Уфа'!$H$17</definedName>
    <definedName name="V_пр_11_8" localSheetId="71">'ГБУЗ РБ Кигинская ЦРБ'!$H$17</definedName>
    <definedName name="V_пр_11_8" localSheetId="16">'ГБУЗ РБ Краснокамская ЦРБ'!$H$17</definedName>
    <definedName name="V_пр_11_8" localSheetId="27">'ГБУЗ РБ Красноусольская ЦРБ'!$H$17</definedName>
    <definedName name="V_пр_11_8" localSheetId="49">'ГБУЗ РБ Кушнаренковская ЦРБ'!$H$17</definedName>
    <definedName name="V_пр_11_8" localSheetId="70">'ГБУЗ РБ Малоязовская ЦРБ'!$H$17</definedName>
    <definedName name="V_пр_11_8" localSheetId="8">'ГБУЗ РБ Мелеузовская ЦРБ'!$H$17</definedName>
    <definedName name="V_пр_11_8" localSheetId="68">'ГБУЗ РБ Месягутовская ЦРБ'!$H$17</definedName>
    <definedName name="V_пр_11_8" localSheetId="64">'ГБУЗ РБ Мишкинская ЦРБ'!$H$17</definedName>
    <definedName name="V_пр_11_8" localSheetId="3">'ГБУЗ РБ Миякинская ЦРБ'!$H$17</definedName>
    <definedName name="V_пр_11_8" localSheetId="7">'ГБУЗ РБ Мраковская ЦРБ'!$H$17</definedName>
    <definedName name="V_пр_11_8" localSheetId="46">'ГБУЗ РБ Нуримановская ЦРБ'!$H$17</definedName>
    <definedName name="V_пр_11_8" localSheetId="80">'ГБУЗ РБ Поликлиника № 43 г.Уфа'!$H$17</definedName>
    <definedName name="V_пр_11_8" localSheetId="81">'ГБУЗ РБ ПОликлиника № 46 г.Уфа'!$H$17</definedName>
    <definedName name="V_пр_11_8" localSheetId="83">'ГБУЗ РБ Поликлиника № 50 г.Уфа'!$H$17</definedName>
    <definedName name="V_пр_11_8" localSheetId="5">'ГБУЗ РБ Раевская ЦРБ'!$H$17</definedName>
    <definedName name="V_пр_11_8" localSheetId="28">'ГБУЗ РБ Стерлибашевская ЦРБ'!$H$17</definedName>
    <definedName name="V_пр_11_8" localSheetId="29">'ГБУЗ РБ Толбазинская ЦРБ'!$H$17</definedName>
    <definedName name="V_пр_11_8" localSheetId="31">'ГБУЗ РБ Туймазинская ЦРБ'!$H$17</definedName>
    <definedName name="V_пр_11_8" localSheetId="34">'ГБУЗ РБ Учалинская ЦГБ'!$H$17</definedName>
    <definedName name="V_пр_11_8" localSheetId="20">'ГБУЗ РБ Федоровская ЦРБ'!$H$17</definedName>
    <definedName name="V_пр_11_8" localSheetId="23">'ГБУЗ РБ ЦГБ г.Сибай'!$H$17</definedName>
    <definedName name="V_пр_11_8" localSheetId="75">'ГБУЗ РБ Чекмагушевская ЦРБ'!$H$17</definedName>
    <definedName name="V_пр_11_8" localSheetId="35">'ГБУЗ РБ Чишминская ЦРБ'!$H$17</definedName>
    <definedName name="V_пр_11_8" localSheetId="32">'ГБУЗ РБ Шаранская ЦРБ'!$H$17</definedName>
    <definedName name="V_пр_11_8" localSheetId="38">'ГБУЗ РБ Языковская ЦРБ'!$H$17</definedName>
    <definedName name="V_пр_11_8" localSheetId="42">'ГБУЗ РБ Янаульская ЦРБ'!$H$17</definedName>
    <definedName name="V_пр_11_8" localSheetId="19">'ООО "Медсервис" г. Салават'!$H$17</definedName>
    <definedName name="V_пр_11_8" localSheetId="2">'УФИЦ РАН'!$H$17</definedName>
    <definedName name="V_пр_11_8" localSheetId="53">'ФГБОУ ВО БГМУ МЗ РФ'!$H$17</definedName>
    <definedName name="V_пр_11_8" localSheetId="61">'ФГБУЗ МСЧ №142 ФМБА России'!$H$17</definedName>
    <definedName name="V_пр_11_8" localSheetId="26">'ЧУЗ "РЖД-Медицина"г.Стерлитамак'!$H$17</definedName>
    <definedName name="V_пр_11_8" localSheetId="43">'ЧУЗ"КБ"РЖД-Медицина" г.Уфа'!$H$17</definedName>
    <definedName name="V_пр_12_3" localSheetId="22">'ГБУЗ РБ Акъярская ЦРБ'!$D$18</definedName>
    <definedName name="V_пр_12_3" localSheetId="47">'ГБУЗ РБ Архангельская ЦРБ'!$D$18</definedName>
    <definedName name="V_пр_12_3" localSheetId="58">'ГБУЗ РБ Аскаровская ЦРБ'!$D$18</definedName>
    <definedName name="V_пр_12_3" localSheetId="66">'ГБУЗ РБ Аскинская ЦРБ'!$D$18</definedName>
    <definedName name="V_пр_12_3" localSheetId="36">'ГБУЗ РБ Баймакская ЦГБ'!$D$18</definedName>
    <definedName name="V_пр_12_3" localSheetId="78">'ГБУЗ РБ Бакалинская ЦРБ'!$D$18</definedName>
    <definedName name="V_пр_12_3" localSheetId="41">'ГБУЗ РБ Балтачевская ЦРБ'!$D$18</definedName>
    <definedName name="V_пр_12_3" localSheetId="54">'ГБУЗ РБ Белебеевская ЦРБ'!$D$18</definedName>
    <definedName name="V_пр_12_3" localSheetId="72">'ГБУЗ РБ Белокатайская ЦРБ'!$D$18</definedName>
    <definedName name="V_пр_12_3" localSheetId="60">'ГБУЗ РБ Белорецкая ЦРКБ'!$D$18</definedName>
    <definedName name="V_пр_12_3" localSheetId="55">'ГБУЗ РБ Бижбулякская ЦРБ'!$D$18</definedName>
    <definedName name="V_пр_12_3" localSheetId="63">'ГБУЗ РБ Бирская ЦРБ'!$D$18</definedName>
    <definedName name="V_пр_12_3" localSheetId="45">'ГБУЗ РБ Благовещенская ЦРБ'!$D$18</definedName>
    <definedName name="V_пр_12_3" localSheetId="69">'ГБУЗ РБ Большеустьикинская ЦРБ'!$D$18</definedName>
    <definedName name="V_пр_12_3" localSheetId="37">'ГБУЗ РБ Буздякская ЦРБ'!$D$18</definedName>
    <definedName name="V_пр_12_3" localSheetId="67">'ГБУЗ РБ Бураевская ЦРБ'!$D$18</definedName>
    <definedName name="V_пр_12_3" localSheetId="59">'ГБУЗ РБ Бурзянская ЦРБ'!$D$18</definedName>
    <definedName name="V_пр_12_3" localSheetId="40">'ГБУЗ РБ Верхне-Татыш. ЦРБ'!$D$18</definedName>
    <definedName name="V_пр_12_3" localSheetId="77">'ГБУЗ РБ Верхнеяркеевская ЦРБ'!$D$18</definedName>
    <definedName name="V_пр_12_3" localSheetId="18">'ГБУЗ РБ ГБ № 1 г.Октябрьский'!$D$18</definedName>
    <definedName name="V_пр_12_3" localSheetId="25">'ГБУЗ РБ ГБ № 2 г.Стерлитамак'!$D$18</definedName>
    <definedName name="V_пр_12_3" localSheetId="62">'ГБУЗ РБ ГБ № 9 г.Уфа'!$D$18</definedName>
    <definedName name="V_пр_12_3" localSheetId="11">'ГБУЗ РБ ГБ г.Кумертау'!$D$18</definedName>
    <definedName name="V_пр_12_3" localSheetId="15">'ГБУЗ РБ ГБ г.Нефтекамск'!$D$18</definedName>
    <definedName name="V_пр_12_3" localSheetId="21">'ГБУЗ РБ ГБ г.Салават'!$D$18</definedName>
    <definedName name="V_пр_12_3" localSheetId="14">'ГБУЗ РБ ГДКБ № 17 г.Уфа'!$D$18</definedName>
    <definedName name="V_пр_12_3" localSheetId="24">'ГБУЗ РБ ГКБ № 1 г.Стерлитамак'!$D$18</definedName>
    <definedName name="V_пр_12_3" localSheetId="50">'ГБУЗ РБ ГКБ № 13 г.Уфа'!$D$18</definedName>
    <definedName name="V_пр_12_3" localSheetId="76">'ГБУЗ РБ ГКБ № 18 г.Уфа'!$D$18</definedName>
    <definedName name="V_пр_12_3" localSheetId="52">'ГБУЗ РБ ГКБ № 21 г.Уфа'!$D$18</definedName>
    <definedName name="V_пр_12_3" localSheetId="57">'ГБУЗ РБ ГКБ № 5 г.Уфа'!$D$18</definedName>
    <definedName name="V_пр_12_3" localSheetId="33">'ГБУЗ РБ ГКБ № 8 г.Уфа'!$D$18</definedName>
    <definedName name="V_пр_12_3" localSheetId="82">'ГБУЗ РБ ГКБ Демского р-на г.Уфы'!$D$18</definedName>
    <definedName name="V_пр_12_3" localSheetId="4">'ГБУЗ РБ Давлекановская ЦРБ'!$D$18</definedName>
    <definedName name="V_пр_12_3" localSheetId="30">'ГБУЗ РБ ДБ г.Стерлитамак'!$D$18</definedName>
    <definedName name="V_пр_12_3" localSheetId="10">'ГБУЗ РБ ДП № 2 г.Уфа'!$D$18</definedName>
    <definedName name="V_пр_12_3" localSheetId="6">'ГБУЗ РБ ДП № 3 г.Уфа'!$D$18</definedName>
    <definedName name="V_пр_12_3" localSheetId="73">'ГБУЗ РБ ДП № 4 г.Уфа'!$D$18</definedName>
    <definedName name="V_пр_12_3" localSheetId="12">'ГБУЗ РБ ДП № 5 г.Уфа'!$D$18</definedName>
    <definedName name="V_пр_12_3" localSheetId="13">'ГБУЗ РБ ДП № 6 г.Уфа'!$D$18</definedName>
    <definedName name="V_пр_12_3" localSheetId="74">'ГБУЗ РБ Дюртюлинская ЦРБ'!$D$18</definedName>
    <definedName name="V_пр_12_3" localSheetId="56">'ГБУЗ РБ Ермекеевская ЦРБ'!$D$18</definedName>
    <definedName name="V_пр_12_3" localSheetId="39">'ГБУЗ РБ Зилаирская ЦРБ'!$D$18</definedName>
    <definedName name="V_пр_12_3" localSheetId="44">'ГБУЗ РБ Иглинская ЦРБ'!$D$18</definedName>
    <definedName name="V_пр_12_3" localSheetId="9">'ГБУЗ РБ Исянгуловская ЦРБ'!$D$18</definedName>
    <definedName name="V_пр_12_3" localSheetId="79">'ГБУЗ РБ Ишимбайская ЦРБ'!$D$18</definedName>
    <definedName name="V_пр_12_3" localSheetId="17">'ГБУЗ РБ Калтасинская ЦРБ'!$D$18</definedName>
    <definedName name="V_пр_12_3" localSheetId="65">'ГБУЗ РБ Караидельская ЦРБ'!$D$18</definedName>
    <definedName name="V_пр_12_3" localSheetId="48">'ГБУЗ РБ Кармаскалинская ЦРБ'!$D$18</definedName>
    <definedName name="V_пр_12_3" localSheetId="51">'ГБУЗ РБ КБСМП г.Уфа'!$D$18</definedName>
    <definedName name="V_пр_12_3" localSheetId="71">'ГБУЗ РБ Кигинская ЦРБ'!$D$18</definedName>
    <definedName name="V_пр_12_3" localSheetId="16">'ГБУЗ РБ Краснокамская ЦРБ'!$D$18</definedName>
    <definedName name="V_пр_12_3" localSheetId="27">'ГБУЗ РБ Красноусольская ЦРБ'!$D$18</definedName>
    <definedName name="V_пр_12_3" localSheetId="49">'ГБУЗ РБ Кушнаренковская ЦРБ'!$D$18</definedName>
    <definedName name="V_пр_12_3" localSheetId="70">'ГБУЗ РБ Малоязовская ЦРБ'!$D$18</definedName>
    <definedName name="V_пр_12_3" localSheetId="8">'ГБУЗ РБ Мелеузовская ЦРБ'!$D$18</definedName>
    <definedName name="V_пр_12_3" localSheetId="68">'ГБУЗ РБ Месягутовская ЦРБ'!$D$18</definedName>
    <definedName name="V_пр_12_3" localSheetId="64">'ГБУЗ РБ Мишкинская ЦРБ'!$D$18</definedName>
    <definedName name="V_пр_12_3" localSheetId="3">'ГБУЗ РБ Миякинская ЦРБ'!$D$18</definedName>
    <definedName name="V_пр_12_3" localSheetId="7">'ГБУЗ РБ Мраковская ЦРБ'!$D$18</definedName>
    <definedName name="V_пр_12_3" localSheetId="46">'ГБУЗ РБ Нуримановская ЦРБ'!$D$18</definedName>
    <definedName name="V_пр_12_3" localSheetId="80">'ГБУЗ РБ Поликлиника № 43 г.Уфа'!$D$18</definedName>
    <definedName name="V_пр_12_3" localSheetId="81">'ГБУЗ РБ ПОликлиника № 46 г.Уфа'!$D$18</definedName>
    <definedName name="V_пр_12_3" localSheetId="83">'ГБУЗ РБ Поликлиника № 50 г.Уфа'!$D$18</definedName>
    <definedName name="V_пр_12_3" localSheetId="5">'ГБУЗ РБ Раевская ЦРБ'!$D$18</definedName>
    <definedName name="V_пр_12_3" localSheetId="28">'ГБУЗ РБ Стерлибашевская ЦРБ'!$D$18</definedName>
    <definedName name="V_пр_12_3" localSheetId="29">'ГБУЗ РБ Толбазинская ЦРБ'!$D$18</definedName>
    <definedName name="V_пр_12_3" localSheetId="31">'ГБУЗ РБ Туймазинская ЦРБ'!$D$18</definedName>
    <definedName name="V_пр_12_3" localSheetId="34">'ГБУЗ РБ Учалинская ЦГБ'!$D$18</definedName>
    <definedName name="V_пр_12_3" localSheetId="20">'ГБУЗ РБ Федоровская ЦРБ'!$D$18</definedName>
    <definedName name="V_пр_12_3" localSheetId="23">'ГБУЗ РБ ЦГБ г.Сибай'!$D$18</definedName>
    <definedName name="V_пр_12_3" localSheetId="75">'ГБУЗ РБ Чекмагушевская ЦРБ'!$D$18</definedName>
    <definedName name="V_пр_12_3" localSheetId="35">'ГБУЗ РБ Чишминская ЦРБ'!$D$18</definedName>
    <definedName name="V_пр_12_3" localSheetId="32">'ГБУЗ РБ Шаранская ЦРБ'!$D$18</definedName>
    <definedName name="V_пр_12_3" localSheetId="38">'ГБУЗ РБ Языковская ЦРБ'!$D$18</definedName>
    <definedName name="V_пр_12_3" localSheetId="42">'ГБУЗ РБ Янаульская ЦРБ'!$D$18</definedName>
    <definedName name="V_пр_12_3" localSheetId="19">'ООО "Медсервис" г. Салават'!$D$18</definedName>
    <definedName name="V_пр_12_3" localSheetId="2">'УФИЦ РАН'!$D$18</definedName>
    <definedName name="V_пр_12_3" localSheetId="53">'ФГБОУ ВО БГМУ МЗ РФ'!$D$18</definedName>
    <definedName name="V_пр_12_3" localSheetId="61">'ФГБУЗ МСЧ №142 ФМБА России'!$D$18</definedName>
    <definedName name="V_пр_12_3" localSheetId="26">'ЧУЗ "РЖД-Медицина"г.Стерлитамак'!$D$18</definedName>
    <definedName name="V_пр_12_3" localSheetId="43">'ЧУЗ"КБ"РЖД-Медицина" г.Уфа'!$D$18</definedName>
    <definedName name="V_пр_12_5" localSheetId="22">'ГБУЗ РБ Акъярская ЦРБ'!$E$18</definedName>
    <definedName name="V_пр_12_5" localSheetId="47">'ГБУЗ РБ Архангельская ЦРБ'!$E$18</definedName>
    <definedName name="V_пр_12_5" localSheetId="58">'ГБУЗ РБ Аскаровская ЦРБ'!$E$18</definedName>
    <definedName name="V_пр_12_5" localSheetId="66">'ГБУЗ РБ Аскинская ЦРБ'!$E$18</definedName>
    <definedName name="V_пр_12_5" localSheetId="36">'ГБУЗ РБ Баймакская ЦГБ'!$E$18</definedName>
    <definedName name="V_пр_12_5" localSheetId="78">'ГБУЗ РБ Бакалинская ЦРБ'!$E$18</definedName>
    <definedName name="V_пр_12_5" localSheetId="41">'ГБУЗ РБ Балтачевская ЦРБ'!$E$18</definedName>
    <definedName name="V_пр_12_5" localSheetId="54">'ГБУЗ РБ Белебеевская ЦРБ'!$E$18</definedName>
    <definedName name="V_пр_12_5" localSheetId="72">'ГБУЗ РБ Белокатайская ЦРБ'!$E$18</definedName>
    <definedName name="V_пр_12_5" localSheetId="60">'ГБУЗ РБ Белорецкая ЦРКБ'!$E$18</definedName>
    <definedName name="V_пр_12_5" localSheetId="55">'ГБУЗ РБ Бижбулякская ЦРБ'!$E$18</definedName>
    <definedName name="V_пр_12_5" localSheetId="63">'ГБУЗ РБ Бирская ЦРБ'!$E$18</definedName>
    <definedName name="V_пр_12_5" localSheetId="45">'ГБУЗ РБ Благовещенская ЦРБ'!$E$18</definedName>
    <definedName name="V_пр_12_5" localSheetId="69">'ГБУЗ РБ Большеустьикинская ЦРБ'!$E$18</definedName>
    <definedName name="V_пр_12_5" localSheetId="37">'ГБУЗ РБ Буздякская ЦРБ'!$E$18</definedName>
    <definedName name="V_пр_12_5" localSheetId="67">'ГБУЗ РБ Бураевская ЦРБ'!$E$18</definedName>
    <definedName name="V_пр_12_5" localSheetId="59">'ГБУЗ РБ Бурзянская ЦРБ'!$E$18</definedName>
    <definedName name="V_пр_12_5" localSheetId="40">'ГБУЗ РБ Верхне-Татыш. ЦРБ'!$E$18</definedName>
    <definedName name="V_пр_12_5" localSheetId="77">'ГБУЗ РБ Верхнеяркеевская ЦРБ'!$E$18</definedName>
    <definedName name="V_пр_12_5" localSheetId="18">'ГБУЗ РБ ГБ № 1 г.Октябрьский'!$E$18</definedName>
    <definedName name="V_пр_12_5" localSheetId="25">'ГБУЗ РБ ГБ № 2 г.Стерлитамак'!$E$18</definedName>
    <definedName name="V_пр_12_5" localSheetId="62">'ГБУЗ РБ ГБ № 9 г.Уфа'!$E$18</definedName>
    <definedName name="V_пр_12_5" localSheetId="11">'ГБУЗ РБ ГБ г.Кумертау'!$E$18</definedName>
    <definedName name="V_пр_12_5" localSheetId="15">'ГБУЗ РБ ГБ г.Нефтекамск'!$E$18</definedName>
    <definedName name="V_пр_12_5" localSheetId="21">'ГБУЗ РБ ГБ г.Салават'!$E$18</definedName>
    <definedName name="V_пр_12_5" localSheetId="14">'ГБУЗ РБ ГДКБ № 17 г.Уфа'!$E$18</definedName>
    <definedName name="V_пр_12_5" localSheetId="24">'ГБУЗ РБ ГКБ № 1 г.Стерлитамак'!$E$18</definedName>
    <definedName name="V_пр_12_5" localSheetId="50">'ГБУЗ РБ ГКБ № 13 г.Уфа'!$E$18</definedName>
    <definedName name="V_пр_12_5" localSheetId="76">'ГБУЗ РБ ГКБ № 18 г.Уфа'!$E$18</definedName>
    <definedName name="V_пр_12_5" localSheetId="52">'ГБУЗ РБ ГКБ № 21 г.Уфа'!$E$18</definedName>
    <definedName name="V_пр_12_5" localSheetId="57">'ГБУЗ РБ ГКБ № 5 г.Уфа'!$E$18</definedName>
    <definedName name="V_пр_12_5" localSheetId="33">'ГБУЗ РБ ГКБ № 8 г.Уфа'!$E$18</definedName>
    <definedName name="V_пр_12_5" localSheetId="82">'ГБУЗ РБ ГКБ Демского р-на г.Уфы'!$E$18</definedName>
    <definedName name="V_пр_12_5" localSheetId="4">'ГБУЗ РБ Давлекановская ЦРБ'!$E$18</definedName>
    <definedName name="V_пр_12_5" localSheetId="30">'ГБУЗ РБ ДБ г.Стерлитамак'!$E$18</definedName>
    <definedName name="V_пр_12_5" localSheetId="10">'ГБУЗ РБ ДП № 2 г.Уфа'!$E$18</definedName>
    <definedName name="V_пр_12_5" localSheetId="6">'ГБУЗ РБ ДП № 3 г.Уфа'!$E$18</definedName>
    <definedName name="V_пр_12_5" localSheetId="73">'ГБУЗ РБ ДП № 4 г.Уфа'!$E$18</definedName>
    <definedName name="V_пр_12_5" localSheetId="12">'ГБУЗ РБ ДП № 5 г.Уфа'!$E$18</definedName>
    <definedName name="V_пр_12_5" localSheetId="13">'ГБУЗ РБ ДП № 6 г.Уфа'!$E$18</definedName>
    <definedName name="V_пр_12_5" localSheetId="74">'ГБУЗ РБ Дюртюлинская ЦРБ'!$E$18</definedName>
    <definedName name="V_пр_12_5" localSheetId="56">'ГБУЗ РБ Ермекеевская ЦРБ'!$E$18</definedName>
    <definedName name="V_пр_12_5" localSheetId="39">'ГБУЗ РБ Зилаирская ЦРБ'!$E$18</definedName>
    <definedName name="V_пр_12_5" localSheetId="44">'ГБУЗ РБ Иглинская ЦРБ'!$E$18</definedName>
    <definedName name="V_пр_12_5" localSheetId="9">'ГБУЗ РБ Исянгуловская ЦРБ'!$E$18</definedName>
    <definedName name="V_пр_12_5" localSheetId="79">'ГБУЗ РБ Ишимбайская ЦРБ'!$E$18</definedName>
    <definedName name="V_пр_12_5" localSheetId="17">'ГБУЗ РБ Калтасинская ЦРБ'!$E$18</definedName>
    <definedName name="V_пр_12_5" localSheetId="65">'ГБУЗ РБ Караидельская ЦРБ'!$E$18</definedName>
    <definedName name="V_пр_12_5" localSheetId="48">'ГБУЗ РБ Кармаскалинская ЦРБ'!$E$18</definedName>
    <definedName name="V_пр_12_5" localSheetId="51">'ГБУЗ РБ КБСМП г.Уфа'!$E$18</definedName>
    <definedName name="V_пр_12_5" localSheetId="71">'ГБУЗ РБ Кигинская ЦРБ'!$E$18</definedName>
    <definedName name="V_пр_12_5" localSheetId="16">'ГБУЗ РБ Краснокамская ЦРБ'!$E$18</definedName>
    <definedName name="V_пр_12_5" localSheetId="27">'ГБУЗ РБ Красноусольская ЦРБ'!$E$18</definedName>
    <definedName name="V_пр_12_5" localSheetId="49">'ГБУЗ РБ Кушнаренковская ЦРБ'!$E$18</definedName>
    <definedName name="V_пр_12_5" localSheetId="70">'ГБУЗ РБ Малоязовская ЦРБ'!$E$18</definedName>
    <definedName name="V_пр_12_5" localSheetId="8">'ГБУЗ РБ Мелеузовская ЦРБ'!$E$18</definedName>
    <definedName name="V_пр_12_5" localSheetId="68">'ГБУЗ РБ Месягутовская ЦРБ'!$E$18</definedName>
    <definedName name="V_пр_12_5" localSheetId="64">'ГБУЗ РБ Мишкинская ЦРБ'!$E$18</definedName>
    <definedName name="V_пр_12_5" localSheetId="3">'ГБУЗ РБ Миякинская ЦРБ'!$E$18</definedName>
    <definedName name="V_пр_12_5" localSheetId="7">'ГБУЗ РБ Мраковская ЦРБ'!$E$18</definedName>
    <definedName name="V_пр_12_5" localSheetId="46">'ГБУЗ РБ Нуримановская ЦРБ'!$E$18</definedName>
    <definedName name="V_пр_12_5" localSheetId="80">'ГБУЗ РБ Поликлиника № 43 г.Уфа'!$E$18</definedName>
    <definedName name="V_пр_12_5" localSheetId="81">'ГБУЗ РБ ПОликлиника № 46 г.Уфа'!$E$18</definedName>
    <definedName name="V_пр_12_5" localSheetId="83">'ГБУЗ РБ Поликлиника № 50 г.Уфа'!$E$18</definedName>
    <definedName name="V_пр_12_5" localSheetId="5">'ГБУЗ РБ Раевская ЦРБ'!$E$18</definedName>
    <definedName name="V_пр_12_5" localSheetId="28">'ГБУЗ РБ Стерлибашевская ЦРБ'!$E$18</definedName>
    <definedName name="V_пр_12_5" localSheetId="29">'ГБУЗ РБ Толбазинская ЦРБ'!$E$18</definedName>
    <definedName name="V_пр_12_5" localSheetId="31">'ГБУЗ РБ Туймазинская ЦРБ'!$E$18</definedName>
    <definedName name="V_пр_12_5" localSheetId="34">'ГБУЗ РБ Учалинская ЦГБ'!$E$18</definedName>
    <definedName name="V_пр_12_5" localSheetId="20">'ГБУЗ РБ Федоровская ЦРБ'!$E$18</definedName>
    <definedName name="V_пр_12_5" localSheetId="23">'ГБУЗ РБ ЦГБ г.Сибай'!$E$18</definedName>
    <definedName name="V_пр_12_5" localSheetId="75">'ГБУЗ РБ Чекмагушевская ЦРБ'!$E$18</definedName>
    <definedName name="V_пр_12_5" localSheetId="35">'ГБУЗ РБ Чишминская ЦРБ'!$E$18</definedName>
    <definedName name="V_пр_12_5" localSheetId="32">'ГБУЗ РБ Шаранская ЦРБ'!$E$18</definedName>
    <definedName name="V_пр_12_5" localSheetId="38">'ГБУЗ РБ Языковская ЦРБ'!$E$18</definedName>
    <definedName name="V_пр_12_5" localSheetId="42">'ГБУЗ РБ Янаульская ЦРБ'!$E$18</definedName>
    <definedName name="V_пр_12_5" localSheetId="19">'ООО "Медсервис" г. Салават'!$E$18</definedName>
    <definedName name="V_пр_12_5" localSheetId="2">'УФИЦ РАН'!$E$18</definedName>
    <definedName name="V_пр_12_5" localSheetId="53">'ФГБОУ ВО БГМУ МЗ РФ'!$E$18</definedName>
    <definedName name="V_пр_12_5" localSheetId="61">'ФГБУЗ МСЧ №142 ФМБА России'!$E$18</definedName>
    <definedName name="V_пр_12_5" localSheetId="26">'ЧУЗ "РЖД-Медицина"г.Стерлитамак'!$E$18</definedName>
    <definedName name="V_пр_12_5" localSheetId="43">'ЧУЗ"КБ"РЖД-Медицина" г.Уфа'!$E$18</definedName>
    <definedName name="V_пр_12_7" localSheetId="22">'ГБУЗ РБ Акъярская ЦРБ'!$G$18</definedName>
    <definedName name="V_пр_12_7" localSheetId="47">'ГБУЗ РБ Архангельская ЦРБ'!$G$18</definedName>
    <definedName name="V_пр_12_7" localSheetId="58">'ГБУЗ РБ Аскаровская ЦРБ'!$G$18</definedName>
    <definedName name="V_пр_12_7" localSheetId="66">'ГБУЗ РБ Аскинская ЦРБ'!$G$18</definedName>
    <definedName name="V_пр_12_7" localSheetId="36">'ГБУЗ РБ Баймакская ЦГБ'!$G$18</definedName>
    <definedName name="V_пр_12_7" localSheetId="78">'ГБУЗ РБ Бакалинская ЦРБ'!$G$18</definedName>
    <definedName name="V_пр_12_7" localSheetId="41">'ГБУЗ РБ Балтачевская ЦРБ'!$G$18</definedName>
    <definedName name="V_пр_12_7" localSheetId="54">'ГБУЗ РБ Белебеевская ЦРБ'!$G$18</definedName>
    <definedName name="V_пр_12_7" localSheetId="72">'ГБУЗ РБ Белокатайская ЦРБ'!$G$18</definedName>
    <definedName name="V_пр_12_7" localSheetId="60">'ГБУЗ РБ Белорецкая ЦРКБ'!$G$18</definedName>
    <definedName name="V_пр_12_7" localSheetId="55">'ГБУЗ РБ Бижбулякская ЦРБ'!$G$18</definedName>
    <definedName name="V_пр_12_7" localSheetId="63">'ГБУЗ РБ Бирская ЦРБ'!$G$18</definedName>
    <definedName name="V_пр_12_7" localSheetId="45">'ГБУЗ РБ Благовещенская ЦРБ'!$G$18</definedName>
    <definedName name="V_пр_12_7" localSheetId="69">'ГБУЗ РБ Большеустьикинская ЦРБ'!$G$18</definedName>
    <definedName name="V_пр_12_7" localSheetId="37">'ГБУЗ РБ Буздякская ЦРБ'!$G$18</definedName>
    <definedName name="V_пр_12_7" localSheetId="67">'ГБУЗ РБ Бураевская ЦРБ'!$G$18</definedName>
    <definedName name="V_пр_12_7" localSheetId="59">'ГБУЗ РБ Бурзянская ЦРБ'!$G$18</definedName>
    <definedName name="V_пр_12_7" localSheetId="40">'ГБУЗ РБ Верхне-Татыш. ЦРБ'!$G$18</definedName>
    <definedName name="V_пр_12_7" localSheetId="77">'ГБУЗ РБ Верхнеяркеевская ЦРБ'!$G$18</definedName>
    <definedName name="V_пр_12_7" localSheetId="18">'ГБУЗ РБ ГБ № 1 г.Октябрьский'!$G$18</definedName>
    <definedName name="V_пр_12_7" localSheetId="25">'ГБУЗ РБ ГБ № 2 г.Стерлитамак'!$G$18</definedName>
    <definedName name="V_пр_12_7" localSheetId="62">'ГБУЗ РБ ГБ № 9 г.Уфа'!$G$18</definedName>
    <definedName name="V_пр_12_7" localSheetId="11">'ГБУЗ РБ ГБ г.Кумертау'!$G$18</definedName>
    <definedName name="V_пр_12_7" localSheetId="15">'ГБУЗ РБ ГБ г.Нефтекамск'!$G$18</definedName>
    <definedName name="V_пр_12_7" localSheetId="21">'ГБУЗ РБ ГБ г.Салават'!$G$18</definedName>
    <definedName name="V_пр_12_7" localSheetId="14">'ГБУЗ РБ ГДКБ № 17 г.Уфа'!$G$18</definedName>
    <definedName name="V_пр_12_7" localSheetId="24">'ГБУЗ РБ ГКБ № 1 г.Стерлитамак'!$G$18</definedName>
    <definedName name="V_пр_12_7" localSheetId="50">'ГБУЗ РБ ГКБ № 13 г.Уфа'!$G$18</definedName>
    <definedName name="V_пр_12_7" localSheetId="76">'ГБУЗ РБ ГКБ № 18 г.Уфа'!$G$18</definedName>
    <definedName name="V_пр_12_7" localSheetId="52">'ГБУЗ РБ ГКБ № 21 г.Уфа'!$G$18</definedName>
    <definedName name="V_пр_12_7" localSheetId="57">'ГБУЗ РБ ГКБ № 5 г.Уфа'!$G$18</definedName>
    <definedName name="V_пр_12_7" localSheetId="33">'ГБУЗ РБ ГКБ № 8 г.Уфа'!$G$18</definedName>
    <definedName name="V_пр_12_7" localSheetId="82">'ГБУЗ РБ ГКБ Демского р-на г.Уфы'!$G$18</definedName>
    <definedName name="V_пр_12_7" localSheetId="4">'ГБУЗ РБ Давлекановская ЦРБ'!$G$18</definedName>
    <definedName name="V_пр_12_7" localSheetId="30">'ГБУЗ РБ ДБ г.Стерлитамак'!$G$18</definedName>
    <definedName name="V_пр_12_7" localSheetId="10">'ГБУЗ РБ ДП № 2 г.Уфа'!$G$18</definedName>
    <definedName name="V_пр_12_7" localSheetId="6">'ГБУЗ РБ ДП № 3 г.Уфа'!$G$18</definedName>
    <definedName name="V_пр_12_7" localSheetId="73">'ГБУЗ РБ ДП № 4 г.Уфа'!$G$18</definedName>
    <definedName name="V_пр_12_7" localSheetId="12">'ГБУЗ РБ ДП № 5 г.Уфа'!$G$18</definedName>
    <definedName name="V_пр_12_7" localSheetId="13">'ГБУЗ РБ ДП № 6 г.Уфа'!$G$18</definedName>
    <definedName name="V_пр_12_7" localSheetId="74">'ГБУЗ РБ Дюртюлинская ЦРБ'!$G$18</definedName>
    <definedName name="V_пр_12_7" localSheetId="56">'ГБУЗ РБ Ермекеевская ЦРБ'!$G$18</definedName>
    <definedName name="V_пр_12_7" localSheetId="39">'ГБУЗ РБ Зилаирская ЦРБ'!$G$18</definedName>
    <definedName name="V_пр_12_7" localSheetId="44">'ГБУЗ РБ Иглинская ЦРБ'!$G$18</definedName>
    <definedName name="V_пр_12_7" localSheetId="9">'ГБУЗ РБ Исянгуловская ЦРБ'!$G$18</definedName>
    <definedName name="V_пр_12_7" localSheetId="79">'ГБУЗ РБ Ишимбайская ЦРБ'!$G$18</definedName>
    <definedName name="V_пр_12_7" localSheetId="17">'ГБУЗ РБ Калтасинская ЦРБ'!$G$18</definedName>
    <definedName name="V_пр_12_7" localSheetId="65">'ГБУЗ РБ Караидельская ЦРБ'!$G$18</definedName>
    <definedName name="V_пр_12_7" localSheetId="48">'ГБУЗ РБ Кармаскалинская ЦРБ'!$G$18</definedName>
    <definedName name="V_пр_12_7" localSheetId="51">'ГБУЗ РБ КБСМП г.Уфа'!$G$18</definedName>
    <definedName name="V_пр_12_7" localSheetId="71">'ГБУЗ РБ Кигинская ЦРБ'!$G$18</definedName>
    <definedName name="V_пр_12_7" localSheetId="16">'ГБУЗ РБ Краснокамская ЦРБ'!$G$18</definedName>
    <definedName name="V_пр_12_7" localSheetId="27">'ГБУЗ РБ Красноусольская ЦРБ'!$G$18</definedName>
    <definedName name="V_пр_12_7" localSheetId="49">'ГБУЗ РБ Кушнаренковская ЦРБ'!$G$18</definedName>
    <definedName name="V_пр_12_7" localSheetId="70">'ГБУЗ РБ Малоязовская ЦРБ'!$G$18</definedName>
    <definedName name="V_пр_12_7" localSheetId="8">'ГБУЗ РБ Мелеузовская ЦРБ'!$G$18</definedName>
    <definedName name="V_пр_12_7" localSheetId="68">'ГБУЗ РБ Месягутовская ЦРБ'!$G$18</definedName>
    <definedName name="V_пр_12_7" localSheetId="64">'ГБУЗ РБ Мишкинская ЦРБ'!$G$18</definedName>
    <definedName name="V_пр_12_7" localSheetId="3">'ГБУЗ РБ Миякинская ЦРБ'!$G$18</definedName>
    <definedName name="V_пр_12_7" localSheetId="7">'ГБУЗ РБ Мраковская ЦРБ'!$G$18</definedName>
    <definedName name="V_пр_12_7" localSheetId="46">'ГБУЗ РБ Нуримановская ЦРБ'!$G$18</definedName>
    <definedName name="V_пр_12_7" localSheetId="80">'ГБУЗ РБ Поликлиника № 43 г.Уфа'!$G$18</definedName>
    <definedName name="V_пр_12_7" localSheetId="81">'ГБУЗ РБ ПОликлиника № 46 г.Уфа'!$G$18</definedName>
    <definedName name="V_пр_12_7" localSheetId="83">'ГБУЗ РБ Поликлиника № 50 г.Уфа'!$G$18</definedName>
    <definedName name="V_пр_12_7" localSheetId="5">'ГБУЗ РБ Раевская ЦРБ'!$G$18</definedName>
    <definedName name="V_пр_12_7" localSheetId="28">'ГБУЗ РБ Стерлибашевская ЦРБ'!$G$18</definedName>
    <definedName name="V_пр_12_7" localSheetId="29">'ГБУЗ РБ Толбазинская ЦРБ'!$G$18</definedName>
    <definedName name="V_пр_12_7" localSheetId="31">'ГБУЗ РБ Туймазинская ЦРБ'!$G$18</definedName>
    <definedName name="V_пр_12_7" localSheetId="34">'ГБУЗ РБ Учалинская ЦГБ'!$G$18</definedName>
    <definedName name="V_пр_12_7" localSheetId="20">'ГБУЗ РБ Федоровская ЦРБ'!$G$18</definedName>
    <definedName name="V_пр_12_7" localSheetId="23">'ГБУЗ РБ ЦГБ г.Сибай'!$G$18</definedName>
    <definedName name="V_пр_12_7" localSheetId="75">'ГБУЗ РБ Чекмагушевская ЦРБ'!$G$18</definedName>
    <definedName name="V_пр_12_7" localSheetId="35">'ГБУЗ РБ Чишминская ЦРБ'!$G$18</definedName>
    <definedName name="V_пр_12_7" localSheetId="32">'ГБУЗ РБ Шаранская ЦРБ'!$G$18</definedName>
    <definedName name="V_пр_12_7" localSheetId="38">'ГБУЗ РБ Языковская ЦРБ'!$G$18</definedName>
    <definedName name="V_пр_12_7" localSheetId="42">'ГБУЗ РБ Янаульская ЦРБ'!$G$18</definedName>
    <definedName name="V_пр_12_7" localSheetId="19">'ООО "Медсервис" г. Салават'!$G$18</definedName>
    <definedName name="V_пр_12_7" localSheetId="2">'УФИЦ РАН'!$G$18</definedName>
    <definedName name="V_пр_12_7" localSheetId="53">'ФГБОУ ВО БГМУ МЗ РФ'!$G$18</definedName>
    <definedName name="V_пр_12_7" localSheetId="61">'ФГБУЗ МСЧ №142 ФМБА России'!$G$18</definedName>
    <definedName name="V_пр_12_7" localSheetId="26">'ЧУЗ "РЖД-Медицина"г.Стерлитамак'!$G$18</definedName>
    <definedName name="V_пр_12_7" localSheetId="43">'ЧУЗ"КБ"РЖД-Медицина" г.Уфа'!$G$18</definedName>
    <definedName name="V_пр_12_8" localSheetId="22">'ГБУЗ РБ Акъярская ЦРБ'!$H$18</definedName>
    <definedName name="V_пр_12_8" localSheetId="47">'ГБУЗ РБ Архангельская ЦРБ'!$H$18</definedName>
    <definedName name="V_пр_12_8" localSheetId="58">'ГБУЗ РБ Аскаровская ЦРБ'!$H$18</definedName>
    <definedName name="V_пр_12_8" localSheetId="66">'ГБУЗ РБ Аскинская ЦРБ'!$H$18</definedName>
    <definedName name="V_пр_12_8" localSheetId="36">'ГБУЗ РБ Баймакская ЦГБ'!$H$18</definedName>
    <definedName name="V_пр_12_8" localSheetId="78">'ГБУЗ РБ Бакалинская ЦРБ'!$H$18</definedName>
    <definedName name="V_пр_12_8" localSheetId="41">'ГБУЗ РБ Балтачевская ЦРБ'!$H$18</definedName>
    <definedName name="V_пр_12_8" localSheetId="54">'ГБУЗ РБ Белебеевская ЦРБ'!$H$18</definedName>
    <definedName name="V_пр_12_8" localSheetId="72">'ГБУЗ РБ Белокатайская ЦРБ'!$H$18</definedName>
    <definedName name="V_пр_12_8" localSheetId="60">'ГБУЗ РБ Белорецкая ЦРКБ'!$H$18</definedName>
    <definedName name="V_пр_12_8" localSheetId="55">'ГБУЗ РБ Бижбулякская ЦРБ'!$H$18</definedName>
    <definedName name="V_пр_12_8" localSheetId="63">'ГБУЗ РБ Бирская ЦРБ'!$H$18</definedName>
    <definedName name="V_пр_12_8" localSheetId="45">'ГБУЗ РБ Благовещенская ЦРБ'!$H$18</definedName>
    <definedName name="V_пр_12_8" localSheetId="69">'ГБУЗ РБ Большеустьикинская ЦРБ'!$H$18</definedName>
    <definedName name="V_пр_12_8" localSheetId="37">'ГБУЗ РБ Буздякская ЦРБ'!$H$18</definedName>
    <definedName name="V_пр_12_8" localSheetId="67">'ГБУЗ РБ Бураевская ЦРБ'!$H$18</definedName>
    <definedName name="V_пр_12_8" localSheetId="59">'ГБУЗ РБ Бурзянская ЦРБ'!$H$18</definedName>
    <definedName name="V_пр_12_8" localSheetId="40">'ГБУЗ РБ Верхне-Татыш. ЦРБ'!$H$18</definedName>
    <definedName name="V_пр_12_8" localSheetId="77">'ГБУЗ РБ Верхнеяркеевская ЦРБ'!$H$18</definedName>
    <definedName name="V_пр_12_8" localSheetId="18">'ГБУЗ РБ ГБ № 1 г.Октябрьский'!$H$18</definedName>
    <definedName name="V_пр_12_8" localSheetId="25">'ГБУЗ РБ ГБ № 2 г.Стерлитамак'!$H$18</definedName>
    <definedName name="V_пр_12_8" localSheetId="62">'ГБУЗ РБ ГБ № 9 г.Уфа'!$H$18</definedName>
    <definedName name="V_пр_12_8" localSheetId="11">'ГБУЗ РБ ГБ г.Кумертау'!$H$18</definedName>
    <definedName name="V_пр_12_8" localSheetId="15">'ГБУЗ РБ ГБ г.Нефтекамск'!$H$18</definedName>
    <definedName name="V_пр_12_8" localSheetId="21">'ГБУЗ РБ ГБ г.Салават'!$H$18</definedName>
    <definedName name="V_пр_12_8" localSheetId="14">'ГБУЗ РБ ГДКБ № 17 г.Уфа'!$H$18</definedName>
    <definedName name="V_пр_12_8" localSheetId="24">'ГБУЗ РБ ГКБ № 1 г.Стерлитамак'!$H$18</definedName>
    <definedName name="V_пр_12_8" localSheetId="50">'ГБУЗ РБ ГКБ № 13 г.Уфа'!$H$18</definedName>
    <definedName name="V_пр_12_8" localSheetId="76">'ГБУЗ РБ ГКБ № 18 г.Уфа'!$H$18</definedName>
    <definedName name="V_пр_12_8" localSheetId="52">'ГБУЗ РБ ГКБ № 21 г.Уфа'!$H$18</definedName>
    <definedName name="V_пр_12_8" localSheetId="57">'ГБУЗ РБ ГКБ № 5 г.Уфа'!$H$18</definedName>
    <definedName name="V_пр_12_8" localSheetId="33">'ГБУЗ РБ ГКБ № 8 г.Уфа'!$H$18</definedName>
    <definedName name="V_пр_12_8" localSheetId="82">'ГБУЗ РБ ГКБ Демского р-на г.Уфы'!$H$18</definedName>
    <definedName name="V_пр_12_8" localSheetId="4">'ГБУЗ РБ Давлекановская ЦРБ'!$H$18</definedName>
    <definedName name="V_пр_12_8" localSheetId="30">'ГБУЗ РБ ДБ г.Стерлитамак'!$H$18</definedName>
    <definedName name="V_пр_12_8" localSheetId="10">'ГБУЗ РБ ДП № 2 г.Уфа'!$H$18</definedName>
    <definedName name="V_пр_12_8" localSheetId="6">'ГБУЗ РБ ДП № 3 г.Уфа'!$H$18</definedName>
    <definedName name="V_пр_12_8" localSheetId="73">'ГБУЗ РБ ДП № 4 г.Уфа'!$H$18</definedName>
    <definedName name="V_пр_12_8" localSheetId="12">'ГБУЗ РБ ДП № 5 г.Уфа'!$H$18</definedName>
    <definedName name="V_пр_12_8" localSheetId="13">'ГБУЗ РБ ДП № 6 г.Уфа'!$H$18</definedName>
    <definedName name="V_пр_12_8" localSheetId="74">'ГБУЗ РБ Дюртюлинская ЦРБ'!$H$18</definedName>
    <definedName name="V_пр_12_8" localSheetId="56">'ГБУЗ РБ Ермекеевская ЦРБ'!$H$18</definedName>
    <definedName name="V_пр_12_8" localSheetId="39">'ГБУЗ РБ Зилаирская ЦРБ'!$H$18</definedName>
    <definedName name="V_пр_12_8" localSheetId="44">'ГБУЗ РБ Иглинская ЦРБ'!$H$18</definedName>
    <definedName name="V_пр_12_8" localSheetId="9">'ГБУЗ РБ Исянгуловская ЦРБ'!$H$18</definedName>
    <definedName name="V_пр_12_8" localSheetId="79">'ГБУЗ РБ Ишимбайская ЦРБ'!$H$18</definedName>
    <definedName name="V_пр_12_8" localSheetId="17">'ГБУЗ РБ Калтасинская ЦРБ'!$H$18</definedName>
    <definedName name="V_пр_12_8" localSheetId="65">'ГБУЗ РБ Караидельская ЦРБ'!$H$18</definedName>
    <definedName name="V_пр_12_8" localSheetId="48">'ГБУЗ РБ Кармаскалинская ЦРБ'!$H$18</definedName>
    <definedName name="V_пр_12_8" localSheetId="51">'ГБУЗ РБ КБСМП г.Уфа'!$H$18</definedName>
    <definedName name="V_пр_12_8" localSheetId="71">'ГБУЗ РБ Кигинская ЦРБ'!$H$18</definedName>
    <definedName name="V_пр_12_8" localSheetId="16">'ГБУЗ РБ Краснокамская ЦРБ'!$H$18</definedName>
    <definedName name="V_пр_12_8" localSheetId="27">'ГБУЗ РБ Красноусольская ЦРБ'!$H$18</definedName>
    <definedName name="V_пр_12_8" localSheetId="49">'ГБУЗ РБ Кушнаренковская ЦРБ'!$H$18</definedName>
    <definedName name="V_пр_12_8" localSheetId="70">'ГБУЗ РБ Малоязовская ЦРБ'!$H$18</definedName>
    <definedName name="V_пр_12_8" localSheetId="8">'ГБУЗ РБ Мелеузовская ЦРБ'!$H$18</definedName>
    <definedName name="V_пр_12_8" localSheetId="68">'ГБУЗ РБ Месягутовская ЦРБ'!$H$18</definedName>
    <definedName name="V_пр_12_8" localSheetId="64">'ГБУЗ РБ Мишкинская ЦРБ'!$H$18</definedName>
    <definedName name="V_пр_12_8" localSheetId="3">'ГБУЗ РБ Миякинская ЦРБ'!$H$18</definedName>
    <definedName name="V_пр_12_8" localSheetId="7">'ГБУЗ РБ Мраковская ЦРБ'!$H$18</definedName>
    <definedName name="V_пр_12_8" localSheetId="46">'ГБУЗ РБ Нуримановская ЦРБ'!$H$18</definedName>
    <definedName name="V_пр_12_8" localSheetId="80">'ГБУЗ РБ Поликлиника № 43 г.Уфа'!$H$18</definedName>
    <definedName name="V_пр_12_8" localSheetId="81">'ГБУЗ РБ ПОликлиника № 46 г.Уфа'!$H$18</definedName>
    <definedName name="V_пр_12_8" localSheetId="83">'ГБУЗ РБ Поликлиника № 50 г.Уфа'!$H$18</definedName>
    <definedName name="V_пр_12_8" localSheetId="5">'ГБУЗ РБ Раевская ЦРБ'!$H$18</definedName>
    <definedName name="V_пр_12_8" localSheetId="28">'ГБУЗ РБ Стерлибашевская ЦРБ'!$H$18</definedName>
    <definedName name="V_пр_12_8" localSheetId="29">'ГБУЗ РБ Толбазинская ЦРБ'!$H$18</definedName>
    <definedName name="V_пр_12_8" localSheetId="31">'ГБУЗ РБ Туймазинская ЦРБ'!$H$18</definedName>
    <definedName name="V_пр_12_8" localSheetId="34">'ГБУЗ РБ Учалинская ЦГБ'!$H$18</definedName>
    <definedName name="V_пр_12_8" localSheetId="20">'ГБУЗ РБ Федоровская ЦРБ'!$H$18</definedName>
    <definedName name="V_пр_12_8" localSheetId="23">'ГБУЗ РБ ЦГБ г.Сибай'!$H$18</definedName>
    <definedName name="V_пр_12_8" localSheetId="75">'ГБУЗ РБ Чекмагушевская ЦРБ'!$H$18</definedName>
    <definedName name="V_пр_12_8" localSheetId="35">'ГБУЗ РБ Чишминская ЦРБ'!$H$18</definedName>
    <definedName name="V_пр_12_8" localSheetId="32">'ГБУЗ РБ Шаранская ЦРБ'!$H$18</definedName>
    <definedName name="V_пр_12_8" localSheetId="38">'ГБУЗ РБ Языковская ЦРБ'!$H$18</definedName>
    <definedName name="V_пр_12_8" localSheetId="42">'ГБУЗ РБ Янаульская ЦРБ'!$H$18</definedName>
    <definedName name="V_пр_12_8" localSheetId="19">'ООО "Медсервис" г. Салават'!$H$18</definedName>
    <definedName name="V_пр_12_8" localSheetId="2">'УФИЦ РАН'!$H$18</definedName>
    <definedName name="V_пр_12_8" localSheetId="53">'ФГБОУ ВО БГМУ МЗ РФ'!$H$18</definedName>
    <definedName name="V_пр_12_8" localSheetId="61">'ФГБУЗ МСЧ №142 ФМБА России'!$H$18</definedName>
    <definedName name="V_пр_12_8" localSheetId="26">'ЧУЗ "РЖД-Медицина"г.Стерлитамак'!$H$18</definedName>
    <definedName name="V_пр_12_8" localSheetId="43">'ЧУЗ"КБ"РЖД-Медицина" г.Уфа'!$H$18</definedName>
    <definedName name="V_пр_13_2" localSheetId="22">'ГБУЗ РБ Акъярская ЦРБ'!$C$19</definedName>
    <definedName name="V_пр_13_2" localSheetId="47">'ГБУЗ РБ Архангельская ЦРБ'!$C$19</definedName>
    <definedName name="V_пр_13_2" localSheetId="58">'ГБУЗ РБ Аскаровская ЦРБ'!$C$19</definedName>
    <definedName name="V_пр_13_2" localSheetId="66">'ГБУЗ РБ Аскинская ЦРБ'!$C$19</definedName>
    <definedName name="V_пр_13_2" localSheetId="36">'ГБУЗ РБ Баймакская ЦГБ'!$C$19</definedName>
    <definedName name="V_пр_13_2" localSheetId="78">'ГБУЗ РБ Бакалинская ЦРБ'!$C$19</definedName>
    <definedName name="V_пр_13_2" localSheetId="41">'ГБУЗ РБ Балтачевская ЦРБ'!$C$19</definedName>
    <definedName name="V_пр_13_2" localSheetId="54">'ГБУЗ РБ Белебеевская ЦРБ'!$C$19</definedName>
    <definedName name="V_пр_13_2" localSheetId="72">'ГБУЗ РБ Белокатайская ЦРБ'!$C$19</definedName>
    <definedName name="V_пр_13_2" localSheetId="60">'ГБУЗ РБ Белорецкая ЦРКБ'!$C$19</definedName>
    <definedName name="V_пр_13_2" localSheetId="55">'ГБУЗ РБ Бижбулякская ЦРБ'!$C$19</definedName>
    <definedName name="V_пр_13_2" localSheetId="63">'ГБУЗ РБ Бирская ЦРБ'!$C$19</definedName>
    <definedName name="V_пр_13_2" localSheetId="45">'ГБУЗ РБ Благовещенская ЦРБ'!$C$19</definedName>
    <definedName name="V_пр_13_2" localSheetId="69">'ГБУЗ РБ Большеустьикинская ЦРБ'!$C$19</definedName>
    <definedName name="V_пр_13_2" localSheetId="37">'ГБУЗ РБ Буздякская ЦРБ'!$C$19</definedName>
    <definedName name="V_пр_13_2" localSheetId="67">'ГБУЗ РБ Бураевская ЦРБ'!$C$19</definedName>
    <definedName name="V_пр_13_2" localSheetId="59">'ГБУЗ РБ Бурзянская ЦРБ'!$C$19</definedName>
    <definedName name="V_пр_13_2" localSheetId="40">'ГБУЗ РБ Верхне-Татыш. ЦРБ'!$C$19</definedName>
    <definedName name="V_пр_13_2" localSheetId="77">'ГБУЗ РБ Верхнеяркеевская ЦРБ'!$C$19</definedName>
    <definedName name="V_пр_13_2" localSheetId="18">'ГБУЗ РБ ГБ № 1 г.Октябрьский'!$C$19</definedName>
    <definedName name="V_пр_13_2" localSheetId="25">'ГБУЗ РБ ГБ № 2 г.Стерлитамак'!$C$19</definedName>
    <definedName name="V_пр_13_2" localSheetId="62">'ГБУЗ РБ ГБ № 9 г.Уфа'!$C$19</definedName>
    <definedName name="V_пр_13_2" localSheetId="11">'ГБУЗ РБ ГБ г.Кумертау'!$C$19</definedName>
    <definedName name="V_пр_13_2" localSheetId="15">'ГБУЗ РБ ГБ г.Нефтекамск'!$C$19</definedName>
    <definedName name="V_пр_13_2" localSheetId="21">'ГБУЗ РБ ГБ г.Салават'!$C$19</definedName>
    <definedName name="V_пр_13_2" localSheetId="14">'ГБУЗ РБ ГДКБ № 17 г.Уфа'!$C$19</definedName>
    <definedName name="V_пр_13_2" localSheetId="24">'ГБУЗ РБ ГКБ № 1 г.Стерлитамак'!$C$19</definedName>
    <definedName name="V_пр_13_2" localSheetId="50">'ГБУЗ РБ ГКБ № 13 г.Уфа'!$C$19</definedName>
    <definedName name="V_пр_13_2" localSheetId="76">'ГБУЗ РБ ГКБ № 18 г.Уфа'!$C$19</definedName>
    <definedName name="V_пр_13_2" localSheetId="52">'ГБУЗ РБ ГКБ № 21 г.Уфа'!$C$19</definedName>
    <definedName name="V_пр_13_2" localSheetId="57">'ГБУЗ РБ ГКБ № 5 г.Уфа'!$C$19</definedName>
    <definedName name="V_пр_13_2" localSheetId="33">'ГБУЗ РБ ГКБ № 8 г.Уфа'!$C$19</definedName>
    <definedName name="V_пр_13_2" localSheetId="82">'ГБУЗ РБ ГКБ Демского р-на г.Уфы'!$C$19</definedName>
    <definedName name="V_пр_13_2" localSheetId="4">'ГБУЗ РБ Давлекановская ЦРБ'!$C$19</definedName>
    <definedName name="V_пр_13_2" localSheetId="30">'ГБУЗ РБ ДБ г.Стерлитамак'!$C$19</definedName>
    <definedName name="V_пр_13_2" localSheetId="10">'ГБУЗ РБ ДП № 2 г.Уфа'!$C$19</definedName>
    <definedName name="V_пр_13_2" localSheetId="6">'ГБУЗ РБ ДП № 3 г.Уфа'!$C$19</definedName>
    <definedName name="V_пр_13_2" localSheetId="73">'ГБУЗ РБ ДП № 4 г.Уфа'!$C$19</definedName>
    <definedName name="V_пр_13_2" localSheetId="12">'ГБУЗ РБ ДП № 5 г.Уфа'!$C$19</definedName>
    <definedName name="V_пр_13_2" localSheetId="13">'ГБУЗ РБ ДП № 6 г.Уфа'!$C$19</definedName>
    <definedName name="V_пр_13_2" localSheetId="74">'ГБУЗ РБ Дюртюлинская ЦРБ'!$C$19</definedName>
    <definedName name="V_пр_13_2" localSheetId="56">'ГБУЗ РБ Ермекеевская ЦРБ'!$C$19</definedName>
    <definedName name="V_пр_13_2" localSheetId="39">'ГБУЗ РБ Зилаирская ЦРБ'!$C$19</definedName>
    <definedName name="V_пр_13_2" localSheetId="44">'ГБУЗ РБ Иглинская ЦРБ'!$C$19</definedName>
    <definedName name="V_пр_13_2" localSheetId="9">'ГБУЗ РБ Исянгуловская ЦРБ'!$C$19</definedName>
    <definedName name="V_пр_13_2" localSheetId="79">'ГБУЗ РБ Ишимбайская ЦРБ'!$C$19</definedName>
    <definedName name="V_пр_13_2" localSheetId="17">'ГБУЗ РБ Калтасинская ЦРБ'!$C$19</definedName>
    <definedName name="V_пр_13_2" localSheetId="65">'ГБУЗ РБ Караидельская ЦРБ'!$C$19</definedName>
    <definedName name="V_пр_13_2" localSheetId="48">'ГБУЗ РБ Кармаскалинская ЦРБ'!$C$19</definedName>
    <definedName name="V_пр_13_2" localSheetId="51">'ГБУЗ РБ КБСМП г.Уфа'!$C$19</definedName>
    <definedName name="V_пр_13_2" localSheetId="71">'ГБУЗ РБ Кигинская ЦРБ'!$C$19</definedName>
    <definedName name="V_пр_13_2" localSheetId="16">'ГБУЗ РБ Краснокамская ЦРБ'!$C$19</definedName>
    <definedName name="V_пр_13_2" localSheetId="27">'ГБУЗ РБ Красноусольская ЦРБ'!$C$19</definedName>
    <definedName name="V_пр_13_2" localSheetId="49">'ГБУЗ РБ Кушнаренковская ЦРБ'!$C$19</definedName>
    <definedName name="V_пр_13_2" localSheetId="70">'ГБУЗ РБ Малоязовская ЦРБ'!$C$19</definedName>
    <definedName name="V_пр_13_2" localSheetId="8">'ГБУЗ РБ Мелеузовская ЦРБ'!$C$19</definedName>
    <definedName name="V_пр_13_2" localSheetId="68">'ГБУЗ РБ Месягутовская ЦРБ'!$C$19</definedName>
    <definedName name="V_пр_13_2" localSheetId="64">'ГБУЗ РБ Мишкинская ЦРБ'!$C$19</definedName>
    <definedName name="V_пр_13_2" localSheetId="3">'ГБУЗ РБ Миякинская ЦРБ'!$C$19</definedName>
    <definedName name="V_пр_13_2" localSheetId="7">'ГБУЗ РБ Мраковская ЦРБ'!$C$19</definedName>
    <definedName name="V_пр_13_2" localSheetId="46">'ГБУЗ РБ Нуримановская ЦРБ'!$C$19</definedName>
    <definedName name="V_пр_13_2" localSheetId="80">'ГБУЗ РБ Поликлиника № 43 г.Уфа'!$C$19</definedName>
    <definedName name="V_пр_13_2" localSheetId="81">'ГБУЗ РБ ПОликлиника № 46 г.Уфа'!$C$19</definedName>
    <definedName name="V_пр_13_2" localSheetId="83">'ГБУЗ РБ Поликлиника № 50 г.Уфа'!$C$19</definedName>
    <definedName name="V_пр_13_2" localSheetId="5">'ГБУЗ РБ Раевская ЦРБ'!$C$19</definedName>
    <definedName name="V_пр_13_2" localSheetId="28">'ГБУЗ РБ Стерлибашевская ЦРБ'!$C$19</definedName>
    <definedName name="V_пр_13_2" localSheetId="29">'ГБУЗ РБ Толбазинская ЦРБ'!$C$19</definedName>
    <definedName name="V_пр_13_2" localSheetId="31">'ГБУЗ РБ Туймазинская ЦРБ'!$C$19</definedName>
    <definedName name="V_пр_13_2" localSheetId="34">'ГБУЗ РБ Учалинская ЦГБ'!$C$19</definedName>
    <definedName name="V_пр_13_2" localSheetId="20">'ГБУЗ РБ Федоровская ЦРБ'!$C$19</definedName>
    <definedName name="V_пр_13_2" localSheetId="23">'ГБУЗ РБ ЦГБ г.Сибай'!$C$19</definedName>
    <definedName name="V_пр_13_2" localSheetId="75">'ГБУЗ РБ Чекмагушевская ЦРБ'!$C$19</definedName>
    <definedName name="V_пр_13_2" localSheetId="35">'ГБУЗ РБ Чишминская ЦРБ'!$C$19</definedName>
    <definedName name="V_пр_13_2" localSheetId="32">'ГБУЗ РБ Шаранская ЦРБ'!$C$19</definedName>
    <definedName name="V_пр_13_2" localSheetId="38">'ГБУЗ РБ Языковская ЦРБ'!$C$19</definedName>
    <definedName name="V_пр_13_2" localSheetId="42">'ГБУЗ РБ Янаульская ЦРБ'!$C$19</definedName>
    <definedName name="V_пр_13_2" localSheetId="19">'ООО "Медсервис" г. Салават'!$C$19</definedName>
    <definedName name="V_пр_13_2" localSheetId="2">'УФИЦ РАН'!$C$19</definedName>
    <definedName name="V_пр_13_2" localSheetId="53">'ФГБОУ ВО БГМУ МЗ РФ'!$C$19</definedName>
    <definedName name="V_пр_13_2" localSheetId="61">'ФГБУЗ МСЧ №142 ФМБА России'!$C$19</definedName>
    <definedName name="V_пр_13_2" localSheetId="26">'ЧУЗ "РЖД-Медицина"г.Стерлитамак'!$C$19</definedName>
    <definedName name="V_пр_13_2" localSheetId="43">'ЧУЗ"КБ"РЖД-Медицина" г.Уфа'!$C$19</definedName>
    <definedName name="V_пр_13_5" localSheetId="22">'ГБУЗ РБ Акъярская ЦРБ'!$E$19</definedName>
    <definedName name="V_пр_13_5" localSheetId="47">'ГБУЗ РБ Архангельская ЦРБ'!$E$19</definedName>
    <definedName name="V_пр_13_5" localSheetId="58">'ГБУЗ РБ Аскаровская ЦРБ'!$E$19</definedName>
    <definedName name="V_пр_13_5" localSheetId="66">'ГБУЗ РБ Аскинская ЦРБ'!$E$19</definedName>
    <definedName name="V_пр_13_5" localSheetId="36">'ГБУЗ РБ Баймакская ЦГБ'!$E$19</definedName>
    <definedName name="V_пр_13_5" localSheetId="78">'ГБУЗ РБ Бакалинская ЦРБ'!$E$19</definedName>
    <definedName name="V_пр_13_5" localSheetId="41">'ГБУЗ РБ Балтачевская ЦРБ'!$E$19</definedName>
    <definedName name="V_пр_13_5" localSheetId="54">'ГБУЗ РБ Белебеевская ЦРБ'!$E$19</definedName>
    <definedName name="V_пр_13_5" localSheetId="72">'ГБУЗ РБ Белокатайская ЦРБ'!$E$19</definedName>
    <definedName name="V_пр_13_5" localSheetId="60">'ГБУЗ РБ Белорецкая ЦРКБ'!$E$19</definedName>
    <definedName name="V_пр_13_5" localSheetId="55">'ГБУЗ РБ Бижбулякская ЦРБ'!$E$19</definedName>
    <definedName name="V_пр_13_5" localSheetId="63">'ГБУЗ РБ Бирская ЦРБ'!$E$19</definedName>
    <definedName name="V_пр_13_5" localSheetId="45">'ГБУЗ РБ Благовещенская ЦРБ'!$E$19</definedName>
    <definedName name="V_пр_13_5" localSheetId="69">'ГБУЗ РБ Большеустьикинская ЦРБ'!$E$19</definedName>
    <definedName name="V_пр_13_5" localSheetId="37">'ГБУЗ РБ Буздякская ЦРБ'!$E$19</definedName>
    <definedName name="V_пр_13_5" localSheetId="67">'ГБУЗ РБ Бураевская ЦРБ'!$E$19</definedName>
    <definedName name="V_пр_13_5" localSheetId="59">'ГБУЗ РБ Бурзянская ЦРБ'!$E$19</definedName>
    <definedName name="V_пр_13_5" localSheetId="40">'ГБУЗ РБ Верхне-Татыш. ЦРБ'!$E$19</definedName>
    <definedName name="V_пр_13_5" localSheetId="77">'ГБУЗ РБ Верхнеяркеевская ЦРБ'!$E$19</definedName>
    <definedName name="V_пр_13_5" localSheetId="18">'ГБУЗ РБ ГБ № 1 г.Октябрьский'!$E$19</definedName>
    <definedName name="V_пр_13_5" localSheetId="25">'ГБУЗ РБ ГБ № 2 г.Стерлитамак'!$E$19</definedName>
    <definedName name="V_пр_13_5" localSheetId="62">'ГБУЗ РБ ГБ № 9 г.Уфа'!$E$19</definedName>
    <definedName name="V_пр_13_5" localSheetId="11">'ГБУЗ РБ ГБ г.Кумертау'!$E$19</definedName>
    <definedName name="V_пр_13_5" localSheetId="15">'ГБУЗ РБ ГБ г.Нефтекамск'!$E$19</definedName>
    <definedName name="V_пр_13_5" localSheetId="21">'ГБУЗ РБ ГБ г.Салават'!$E$19</definedName>
    <definedName name="V_пр_13_5" localSheetId="14">'ГБУЗ РБ ГДКБ № 17 г.Уфа'!$E$19</definedName>
    <definedName name="V_пр_13_5" localSheetId="24">'ГБУЗ РБ ГКБ № 1 г.Стерлитамак'!$E$19</definedName>
    <definedName name="V_пр_13_5" localSheetId="50">'ГБУЗ РБ ГКБ № 13 г.Уфа'!$E$19</definedName>
    <definedName name="V_пр_13_5" localSheetId="76">'ГБУЗ РБ ГКБ № 18 г.Уфа'!$E$19</definedName>
    <definedName name="V_пр_13_5" localSheetId="52">'ГБУЗ РБ ГКБ № 21 г.Уфа'!$E$19</definedName>
    <definedName name="V_пр_13_5" localSheetId="57">'ГБУЗ РБ ГКБ № 5 г.Уфа'!$E$19</definedName>
    <definedName name="V_пр_13_5" localSheetId="33">'ГБУЗ РБ ГКБ № 8 г.Уфа'!$E$19</definedName>
    <definedName name="V_пр_13_5" localSheetId="82">'ГБУЗ РБ ГКБ Демского р-на г.Уфы'!$E$19</definedName>
    <definedName name="V_пр_13_5" localSheetId="4">'ГБУЗ РБ Давлекановская ЦРБ'!$E$19</definedName>
    <definedName name="V_пр_13_5" localSheetId="30">'ГБУЗ РБ ДБ г.Стерлитамак'!$E$19</definedName>
    <definedName name="V_пр_13_5" localSheetId="10">'ГБУЗ РБ ДП № 2 г.Уфа'!$E$19</definedName>
    <definedName name="V_пр_13_5" localSheetId="6">'ГБУЗ РБ ДП № 3 г.Уфа'!$E$19</definedName>
    <definedName name="V_пр_13_5" localSheetId="73">'ГБУЗ РБ ДП № 4 г.Уфа'!$E$19</definedName>
    <definedName name="V_пр_13_5" localSheetId="12">'ГБУЗ РБ ДП № 5 г.Уфа'!$E$19</definedName>
    <definedName name="V_пр_13_5" localSheetId="13">'ГБУЗ РБ ДП № 6 г.Уфа'!$E$19</definedName>
    <definedName name="V_пр_13_5" localSheetId="74">'ГБУЗ РБ Дюртюлинская ЦРБ'!$E$19</definedName>
    <definedName name="V_пр_13_5" localSheetId="56">'ГБУЗ РБ Ермекеевская ЦРБ'!$E$19</definedName>
    <definedName name="V_пр_13_5" localSheetId="39">'ГБУЗ РБ Зилаирская ЦРБ'!$E$19</definedName>
    <definedName name="V_пр_13_5" localSheetId="44">'ГБУЗ РБ Иглинская ЦРБ'!$E$19</definedName>
    <definedName name="V_пр_13_5" localSheetId="9">'ГБУЗ РБ Исянгуловская ЦРБ'!$E$19</definedName>
    <definedName name="V_пр_13_5" localSheetId="79">'ГБУЗ РБ Ишимбайская ЦРБ'!$E$19</definedName>
    <definedName name="V_пр_13_5" localSheetId="17">'ГБУЗ РБ Калтасинская ЦРБ'!$E$19</definedName>
    <definedName name="V_пр_13_5" localSheetId="65">'ГБУЗ РБ Караидельская ЦРБ'!$E$19</definedName>
    <definedName name="V_пр_13_5" localSheetId="48">'ГБУЗ РБ Кармаскалинская ЦРБ'!$E$19</definedName>
    <definedName name="V_пр_13_5" localSheetId="51">'ГБУЗ РБ КБСМП г.Уфа'!$E$19</definedName>
    <definedName name="V_пр_13_5" localSheetId="71">'ГБУЗ РБ Кигинская ЦРБ'!$E$19</definedName>
    <definedName name="V_пр_13_5" localSheetId="16">'ГБУЗ РБ Краснокамская ЦРБ'!$E$19</definedName>
    <definedName name="V_пр_13_5" localSheetId="27">'ГБУЗ РБ Красноусольская ЦРБ'!$E$19</definedName>
    <definedName name="V_пр_13_5" localSheetId="49">'ГБУЗ РБ Кушнаренковская ЦРБ'!$E$19</definedName>
    <definedName name="V_пр_13_5" localSheetId="70">'ГБУЗ РБ Малоязовская ЦРБ'!$E$19</definedName>
    <definedName name="V_пр_13_5" localSheetId="8">'ГБУЗ РБ Мелеузовская ЦРБ'!$E$19</definedName>
    <definedName name="V_пр_13_5" localSheetId="68">'ГБУЗ РБ Месягутовская ЦРБ'!$E$19</definedName>
    <definedName name="V_пр_13_5" localSheetId="64">'ГБУЗ РБ Мишкинская ЦРБ'!$E$19</definedName>
    <definedName name="V_пр_13_5" localSheetId="3">'ГБУЗ РБ Миякинская ЦРБ'!$E$19</definedName>
    <definedName name="V_пр_13_5" localSheetId="7">'ГБУЗ РБ Мраковская ЦРБ'!$E$19</definedName>
    <definedName name="V_пр_13_5" localSheetId="46">'ГБУЗ РБ Нуримановская ЦРБ'!$E$19</definedName>
    <definedName name="V_пр_13_5" localSheetId="80">'ГБУЗ РБ Поликлиника № 43 г.Уфа'!$E$19</definedName>
    <definedName name="V_пр_13_5" localSheetId="81">'ГБУЗ РБ ПОликлиника № 46 г.Уфа'!$E$19</definedName>
    <definedName name="V_пр_13_5" localSheetId="83">'ГБУЗ РБ Поликлиника № 50 г.Уфа'!$E$19</definedName>
    <definedName name="V_пр_13_5" localSheetId="5">'ГБУЗ РБ Раевская ЦРБ'!$E$19</definedName>
    <definedName name="V_пр_13_5" localSheetId="28">'ГБУЗ РБ Стерлибашевская ЦРБ'!$E$19</definedName>
    <definedName name="V_пр_13_5" localSheetId="29">'ГБУЗ РБ Толбазинская ЦРБ'!$E$19</definedName>
    <definedName name="V_пр_13_5" localSheetId="31">'ГБУЗ РБ Туймазинская ЦРБ'!$E$19</definedName>
    <definedName name="V_пр_13_5" localSheetId="34">'ГБУЗ РБ Учалинская ЦГБ'!$E$19</definedName>
    <definedName name="V_пр_13_5" localSheetId="20">'ГБУЗ РБ Федоровская ЦРБ'!$E$19</definedName>
    <definedName name="V_пр_13_5" localSheetId="23">'ГБУЗ РБ ЦГБ г.Сибай'!$E$19</definedName>
    <definedName name="V_пр_13_5" localSheetId="75">'ГБУЗ РБ Чекмагушевская ЦРБ'!$E$19</definedName>
    <definedName name="V_пр_13_5" localSheetId="35">'ГБУЗ РБ Чишминская ЦРБ'!$E$19</definedName>
    <definedName name="V_пр_13_5" localSheetId="32">'ГБУЗ РБ Шаранская ЦРБ'!$E$19</definedName>
    <definedName name="V_пр_13_5" localSheetId="38">'ГБУЗ РБ Языковская ЦРБ'!$E$19</definedName>
    <definedName name="V_пр_13_5" localSheetId="42">'ГБУЗ РБ Янаульская ЦРБ'!$E$19</definedName>
    <definedName name="V_пр_13_5" localSheetId="19">'ООО "Медсервис" г. Салават'!$E$19</definedName>
    <definedName name="V_пр_13_5" localSheetId="2">'УФИЦ РАН'!$E$19</definedName>
    <definedName name="V_пр_13_5" localSheetId="53">'ФГБОУ ВО БГМУ МЗ РФ'!$E$19</definedName>
    <definedName name="V_пр_13_5" localSheetId="61">'ФГБУЗ МСЧ №142 ФМБА России'!$E$19</definedName>
    <definedName name="V_пр_13_5" localSheetId="26">'ЧУЗ "РЖД-Медицина"г.Стерлитамак'!$E$19</definedName>
    <definedName name="V_пр_13_5" localSheetId="43">'ЧУЗ"КБ"РЖД-Медицина" г.Уфа'!$E$19</definedName>
    <definedName name="V_пр_13_6" localSheetId="22">'ГБУЗ РБ Акъярская ЦРБ'!$F$19</definedName>
    <definedName name="V_пр_13_6" localSheetId="47">'ГБУЗ РБ Архангельская ЦРБ'!$F$19</definedName>
    <definedName name="V_пр_13_6" localSheetId="58">'ГБУЗ РБ Аскаровская ЦРБ'!$F$19</definedName>
    <definedName name="V_пр_13_6" localSheetId="66">'ГБУЗ РБ Аскинская ЦРБ'!$F$19</definedName>
    <definedName name="V_пр_13_6" localSheetId="36">'ГБУЗ РБ Баймакская ЦГБ'!$F$19</definedName>
    <definedName name="V_пр_13_6" localSheetId="78">'ГБУЗ РБ Бакалинская ЦРБ'!$F$19</definedName>
    <definedName name="V_пр_13_6" localSheetId="41">'ГБУЗ РБ Балтачевская ЦРБ'!$F$19</definedName>
    <definedName name="V_пр_13_6" localSheetId="54">'ГБУЗ РБ Белебеевская ЦРБ'!$F$19</definedName>
    <definedName name="V_пр_13_6" localSheetId="72">'ГБУЗ РБ Белокатайская ЦРБ'!$F$19</definedName>
    <definedName name="V_пр_13_6" localSheetId="60">'ГБУЗ РБ Белорецкая ЦРКБ'!$F$19</definedName>
    <definedName name="V_пр_13_6" localSheetId="55">'ГБУЗ РБ Бижбулякская ЦРБ'!$F$19</definedName>
    <definedName name="V_пр_13_6" localSheetId="63">'ГБУЗ РБ Бирская ЦРБ'!$F$19</definedName>
    <definedName name="V_пр_13_6" localSheetId="45">'ГБУЗ РБ Благовещенская ЦРБ'!$F$19</definedName>
    <definedName name="V_пр_13_6" localSheetId="69">'ГБУЗ РБ Большеустьикинская ЦРБ'!$F$19</definedName>
    <definedName name="V_пр_13_6" localSheetId="37">'ГБУЗ РБ Буздякская ЦРБ'!$F$19</definedName>
    <definedName name="V_пр_13_6" localSheetId="67">'ГБУЗ РБ Бураевская ЦРБ'!$F$19</definedName>
    <definedName name="V_пр_13_6" localSheetId="59">'ГБУЗ РБ Бурзянская ЦРБ'!$F$19</definedName>
    <definedName name="V_пр_13_6" localSheetId="40">'ГБУЗ РБ Верхне-Татыш. ЦРБ'!$F$19</definedName>
    <definedName name="V_пр_13_6" localSheetId="77">'ГБУЗ РБ Верхнеяркеевская ЦРБ'!$F$19</definedName>
    <definedName name="V_пр_13_6" localSheetId="18">'ГБУЗ РБ ГБ № 1 г.Октябрьский'!$F$19</definedName>
    <definedName name="V_пр_13_6" localSheetId="25">'ГБУЗ РБ ГБ № 2 г.Стерлитамак'!$F$19</definedName>
    <definedName name="V_пр_13_6" localSheetId="62">'ГБУЗ РБ ГБ № 9 г.Уфа'!$F$19</definedName>
    <definedName name="V_пр_13_6" localSheetId="11">'ГБУЗ РБ ГБ г.Кумертау'!$F$19</definedName>
    <definedName name="V_пр_13_6" localSheetId="15">'ГБУЗ РБ ГБ г.Нефтекамск'!$F$19</definedName>
    <definedName name="V_пр_13_6" localSheetId="21">'ГБУЗ РБ ГБ г.Салават'!$F$19</definedName>
    <definedName name="V_пр_13_6" localSheetId="14">'ГБУЗ РБ ГДКБ № 17 г.Уфа'!$F$19</definedName>
    <definedName name="V_пр_13_6" localSheetId="24">'ГБУЗ РБ ГКБ № 1 г.Стерлитамак'!$F$19</definedName>
    <definedName name="V_пр_13_6" localSheetId="50">'ГБУЗ РБ ГКБ № 13 г.Уфа'!$F$19</definedName>
    <definedName name="V_пр_13_6" localSheetId="76">'ГБУЗ РБ ГКБ № 18 г.Уфа'!$F$19</definedName>
    <definedName name="V_пр_13_6" localSheetId="52">'ГБУЗ РБ ГКБ № 21 г.Уфа'!$F$19</definedName>
    <definedName name="V_пр_13_6" localSheetId="57">'ГБУЗ РБ ГКБ № 5 г.Уфа'!$F$19</definedName>
    <definedName name="V_пр_13_6" localSheetId="33">'ГБУЗ РБ ГКБ № 8 г.Уфа'!$F$19</definedName>
    <definedName name="V_пр_13_6" localSheetId="82">'ГБУЗ РБ ГКБ Демского р-на г.Уфы'!$F$19</definedName>
    <definedName name="V_пр_13_6" localSheetId="4">'ГБУЗ РБ Давлекановская ЦРБ'!$F$19</definedName>
    <definedName name="V_пр_13_6" localSheetId="30">'ГБУЗ РБ ДБ г.Стерлитамак'!$F$19</definedName>
    <definedName name="V_пр_13_6" localSheetId="10">'ГБУЗ РБ ДП № 2 г.Уфа'!$F$19</definedName>
    <definedName name="V_пр_13_6" localSheetId="6">'ГБУЗ РБ ДП № 3 г.Уфа'!$F$19</definedName>
    <definedName name="V_пр_13_6" localSheetId="73">'ГБУЗ РБ ДП № 4 г.Уфа'!$F$19</definedName>
    <definedName name="V_пр_13_6" localSheetId="12">'ГБУЗ РБ ДП № 5 г.Уфа'!$F$19</definedName>
    <definedName name="V_пр_13_6" localSheetId="13">'ГБУЗ РБ ДП № 6 г.Уфа'!$F$19</definedName>
    <definedName name="V_пр_13_6" localSheetId="74">'ГБУЗ РБ Дюртюлинская ЦРБ'!$F$19</definedName>
    <definedName name="V_пр_13_6" localSheetId="56">'ГБУЗ РБ Ермекеевская ЦРБ'!$F$19</definedName>
    <definedName name="V_пр_13_6" localSheetId="39">'ГБУЗ РБ Зилаирская ЦРБ'!$F$19</definedName>
    <definedName name="V_пр_13_6" localSheetId="44">'ГБУЗ РБ Иглинская ЦРБ'!$F$19</definedName>
    <definedName name="V_пр_13_6" localSheetId="9">'ГБУЗ РБ Исянгуловская ЦРБ'!$F$19</definedName>
    <definedName name="V_пр_13_6" localSheetId="79">'ГБУЗ РБ Ишимбайская ЦРБ'!$F$19</definedName>
    <definedName name="V_пр_13_6" localSheetId="17">'ГБУЗ РБ Калтасинская ЦРБ'!$F$19</definedName>
    <definedName name="V_пр_13_6" localSheetId="65">'ГБУЗ РБ Караидельская ЦРБ'!$F$19</definedName>
    <definedName name="V_пр_13_6" localSheetId="48">'ГБУЗ РБ Кармаскалинская ЦРБ'!$F$19</definedName>
    <definedName name="V_пр_13_6" localSheetId="51">'ГБУЗ РБ КБСМП г.Уфа'!$F$19</definedName>
    <definedName name="V_пр_13_6" localSheetId="71">'ГБУЗ РБ Кигинская ЦРБ'!$F$19</definedName>
    <definedName name="V_пр_13_6" localSheetId="16">'ГБУЗ РБ Краснокамская ЦРБ'!$F$19</definedName>
    <definedName name="V_пр_13_6" localSheetId="27">'ГБУЗ РБ Красноусольская ЦРБ'!$F$19</definedName>
    <definedName name="V_пр_13_6" localSheetId="49">'ГБУЗ РБ Кушнаренковская ЦРБ'!$F$19</definedName>
    <definedName name="V_пр_13_6" localSheetId="70">'ГБУЗ РБ Малоязовская ЦРБ'!$F$19</definedName>
    <definedName name="V_пр_13_6" localSheetId="8">'ГБУЗ РБ Мелеузовская ЦРБ'!$F$19</definedName>
    <definedName name="V_пр_13_6" localSheetId="68">'ГБУЗ РБ Месягутовская ЦРБ'!$F$19</definedName>
    <definedName name="V_пр_13_6" localSheetId="64">'ГБУЗ РБ Мишкинская ЦРБ'!$F$19</definedName>
    <definedName name="V_пр_13_6" localSheetId="3">'ГБУЗ РБ Миякинская ЦРБ'!$F$19</definedName>
    <definedName name="V_пр_13_6" localSheetId="7">'ГБУЗ РБ Мраковская ЦРБ'!$F$19</definedName>
    <definedName name="V_пр_13_6" localSheetId="46">'ГБУЗ РБ Нуримановская ЦРБ'!$F$19</definedName>
    <definedName name="V_пр_13_6" localSheetId="80">'ГБУЗ РБ Поликлиника № 43 г.Уфа'!$F$19</definedName>
    <definedName name="V_пр_13_6" localSheetId="81">'ГБУЗ РБ ПОликлиника № 46 г.Уфа'!$F$19</definedName>
    <definedName name="V_пр_13_6" localSheetId="83">'ГБУЗ РБ Поликлиника № 50 г.Уфа'!$F$19</definedName>
    <definedName name="V_пр_13_6" localSheetId="5">'ГБУЗ РБ Раевская ЦРБ'!$F$19</definedName>
    <definedName name="V_пр_13_6" localSheetId="28">'ГБУЗ РБ Стерлибашевская ЦРБ'!$F$19</definedName>
    <definedName name="V_пр_13_6" localSheetId="29">'ГБУЗ РБ Толбазинская ЦРБ'!$F$19</definedName>
    <definedName name="V_пр_13_6" localSheetId="31">'ГБУЗ РБ Туймазинская ЦРБ'!$F$19</definedName>
    <definedName name="V_пр_13_6" localSheetId="34">'ГБУЗ РБ Учалинская ЦГБ'!$F$19</definedName>
    <definedName name="V_пр_13_6" localSheetId="20">'ГБУЗ РБ Федоровская ЦРБ'!$F$19</definedName>
    <definedName name="V_пр_13_6" localSheetId="23">'ГБУЗ РБ ЦГБ г.Сибай'!$F$19</definedName>
    <definedName name="V_пр_13_6" localSheetId="75">'ГБУЗ РБ Чекмагушевская ЦРБ'!$F$19</definedName>
    <definedName name="V_пр_13_6" localSheetId="35">'ГБУЗ РБ Чишминская ЦРБ'!$F$19</definedName>
    <definedName name="V_пр_13_6" localSheetId="32">'ГБУЗ РБ Шаранская ЦРБ'!$F$19</definedName>
    <definedName name="V_пр_13_6" localSheetId="38">'ГБУЗ РБ Языковская ЦРБ'!$F$19</definedName>
    <definedName name="V_пр_13_6" localSheetId="42">'ГБУЗ РБ Янаульская ЦРБ'!$F$19</definedName>
    <definedName name="V_пр_13_6" localSheetId="19">'ООО "Медсервис" г. Салават'!$F$19</definedName>
    <definedName name="V_пр_13_6" localSheetId="2">'УФИЦ РАН'!$F$19</definedName>
    <definedName name="V_пр_13_6" localSheetId="53">'ФГБОУ ВО БГМУ МЗ РФ'!$F$19</definedName>
    <definedName name="V_пр_13_6" localSheetId="61">'ФГБУЗ МСЧ №142 ФМБА России'!$F$19</definedName>
    <definedName name="V_пр_13_6" localSheetId="26">'ЧУЗ "РЖД-Медицина"г.Стерлитамак'!$F$19</definedName>
    <definedName name="V_пр_13_6" localSheetId="43">'ЧУЗ"КБ"РЖД-Медицина" г.Уфа'!$F$19</definedName>
    <definedName name="V_пр_13_8" localSheetId="22">'ГБУЗ РБ Акъярская ЦРБ'!$H$19</definedName>
    <definedName name="V_пр_13_8" localSheetId="47">'ГБУЗ РБ Архангельская ЦРБ'!$H$19</definedName>
    <definedName name="V_пр_13_8" localSheetId="58">'ГБУЗ РБ Аскаровская ЦРБ'!$H$19</definedName>
    <definedName name="V_пр_13_8" localSheetId="66">'ГБУЗ РБ Аскинская ЦРБ'!$H$19</definedName>
    <definedName name="V_пр_13_8" localSheetId="36">'ГБУЗ РБ Баймакская ЦГБ'!$H$19</definedName>
    <definedName name="V_пр_13_8" localSheetId="78">'ГБУЗ РБ Бакалинская ЦРБ'!$H$19</definedName>
    <definedName name="V_пр_13_8" localSheetId="41">'ГБУЗ РБ Балтачевская ЦРБ'!$H$19</definedName>
    <definedName name="V_пр_13_8" localSheetId="54">'ГБУЗ РБ Белебеевская ЦРБ'!$H$19</definedName>
    <definedName name="V_пр_13_8" localSheetId="72">'ГБУЗ РБ Белокатайская ЦРБ'!$H$19</definedName>
    <definedName name="V_пр_13_8" localSheetId="60">'ГБУЗ РБ Белорецкая ЦРКБ'!$H$19</definedName>
    <definedName name="V_пр_13_8" localSheetId="55">'ГБУЗ РБ Бижбулякская ЦРБ'!$H$19</definedName>
    <definedName name="V_пр_13_8" localSheetId="63">'ГБУЗ РБ Бирская ЦРБ'!$H$19</definedName>
    <definedName name="V_пр_13_8" localSheetId="45">'ГБУЗ РБ Благовещенская ЦРБ'!$H$19</definedName>
    <definedName name="V_пр_13_8" localSheetId="69">'ГБУЗ РБ Большеустьикинская ЦРБ'!$H$19</definedName>
    <definedName name="V_пр_13_8" localSheetId="37">'ГБУЗ РБ Буздякская ЦРБ'!$H$19</definedName>
    <definedName name="V_пр_13_8" localSheetId="67">'ГБУЗ РБ Бураевская ЦРБ'!$H$19</definedName>
    <definedName name="V_пр_13_8" localSheetId="59">'ГБУЗ РБ Бурзянская ЦРБ'!$H$19</definedName>
    <definedName name="V_пр_13_8" localSheetId="40">'ГБУЗ РБ Верхне-Татыш. ЦРБ'!$H$19</definedName>
    <definedName name="V_пр_13_8" localSheetId="77">'ГБУЗ РБ Верхнеяркеевская ЦРБ'!$H$19</definedName>
    <definedName name="V_пр_13_8" localSheetId="18">'ГБУЗ РБ ГБ № 1 г.Октябрьский'!$H$19</definedName>
    <definedName name="V_пр_13_8" localSheetId="25">'ГБУЗ РБ ГБ № 2 г.Стерлитамак'!$H$19</definedName>
    <definedName name="V_пр_13_8" localSheetId="62">'ГБУЗ РБ ГБ № 9 г.Уфа'!$H$19</definedName>
    <definedName name="V_пр_13_8" localSheetId="11">'ГБУЗ РБ ГБ г.Кумертау'!$H$19</definedName>
    <definedName name="V_пр_13_8" localSheetId="15">'ГБУЗ РБ ГБ г.Нефтекамск'!$H$19</definedName>
    <definedName name="V_пр_13_8" localSheetId="21">'ГБУЗ РБ ГБ г.Салават'!$H$19</definedName>
    <definedName name="V_пр_13_8" localSheetId="14">'ГБУЗ РБ ГДКБ № 17 г.Уфа'!$H$19</definedName>
    <definedName name="V_пр_13_8" localSheetId="24">'ГБУЗ РБ ГКБ № 1 г.Стерлитамак'!$H$19</definedName>
    <definedName name="V_пр_13_8" localSheetId="50">'ГБУЗ РБ ГКБ № 13 г.Уфа'!$H$19</definedName>
    <definedName name="V_пр_13_8" localSheetId="76">'ГБУЗ РБ ГКБ № 18 г.Уфа'!$H$19</definedName>
    <definedName name="V_пр_13_8" localSheetId="52">'ГБУЗ РБ ГКБ № 21 г.Уфа'!$H$19</definedName>
    <definedName name="V_пр_13_8" localSheetId="57">'ГБУЗ РБ ГКБ № 5 г.Уфа'!$H$19</definedName>
    <definedName name="V_пр_13_8" localSheetId="33">'ГБУЗ РБ ГКБ № 8 г.Уфа'!$H$19</definedName>
    <definedName name="V_пр_13_8" localSheetId="82">'ГБУЗ РБ ГКБ Демского р-на г.Уфы'!$H$19</definedName>
    <definedName name="V_пр_13_8" localSheetId="4">'ГБУЗ РБ Давлекановская ЦРБ'!$H$19</definedName>
    <definedName name="V_пр_13_8" localSheetId="30">'ГБУЗ РБ ДБ г.Стерлитамак'!$H$19</definedName>
    <definedName name="V_пр_13_8" localSheetId="10">'ГБУЗ РБ ДП № 2 г.Уфа'!$H$19</definedName>
    <definedName name="V_пр_13_8" localSheetId="6">'ГБУЗ РБ ДП № 3 г.Уфа'!$H$19</definedName>
    <definedName name="V_пр_13_8" localSheetId="73">'ГБУЗ РБ ДП № 4 г.Уфа'!$H$19</definedName>
    <definedName name="V_пр_13_8" localSheetId="12">'ГБУЗ РБ ДП № 5 г.Уфа'!$H$19</definedName>
    <definedName name="V_пр_13_8" localSheetId="13">'ГБУЗ РБ ДП № 6 г.Уфа'!$H$19</definedName>
    <definedName name="V_пр_13_8" localSheetId="74">'ГБУЗ РБ Дюртюлинская ЦРБ'!$H$19</definedName>
    <definedName name="V_пр_13_8" localSheetId="56">'ГБУЗ РБ Ермекеевская ЦРБ'!$H$19</definedName>
    <definedName name="V_пр_13_8" localSheetId="39">'ГБУЗ РБ Зилаирская ЦРБ'!$H$19</definedName>
    <definedName name="V_пр_13_8" localSheetId="44">'ГБУЗ РБ Иглинская ЦРБ'!$H$19</definedName>
    <definedName name="V_пр_13_8" localSheetId="9">'ГБУЗ РБ Исянгуловская ЦРБ'!$H$19</definedName>
    <definedName name="V_пр_13_8" localSheetId="79">'ГБУЗ РБ Ишимбайская ЦРБ'!$H$19</definedName>
    <definedName name="V_пр_13_8" localSheetId="17">'ГБУЗ РБ Калтасинская ЦРБ'!$H$19</definedName>
    <definedName name="V_пр_13_8" localSheetId="65">'ГБУЗ РБ Караидельская ЦРБ'!$H$19</definedName>
    <definedName name="V_пр_13_8" localSheetId="48">'ГБУЗ РБ Кармаскалинская ЦРБ'!$H$19</definedName>
    <definedName name="V_пр_13_8" localSheetId="51">'ГБУЗ РБ КБСМП г.Уфа'!$H$19</definedName>
    <definedName name="V_пр_13_8" localSheetId="71">'ГБУЗ РБ Кигинская ЦРБ'!$H$19</definedName>
    <definedName name="V_пр_13_8" localSheetId="16">'ГБУЗ РБ Краснокамская ЦРБ'!$H$19</definedName>
    <definedName name="V_пр_13_8" localSheetId="27">'ГБУЗ РБ Красноусольская ЦРБ'!$H$19</definedName>
    <definedName name="V_пр_13_8" localSheetId="49">'ГБУЗ РБ Кушнаренковская ЦРБ'!$H$19</definedName>
    <definedName name="V_пр_13_8" localSheetId="70">'ГБУЗ РБ Малоязовская ЦРБ'!$H$19</definedName>
    <definedName name="V_пр_13_8" localSheetId="8">'ГБУЗ РБ Мелеузовская ЦРБ'!$H$19</definedName>
    <definedName name="V_пр_13_8" localSheetId="68">'ГБУЗ РБ Месягутовская ЦРБ'!$H$19</definedName>
    <definedName name="V_пр_13_8" localSheetId="64">'ГБУЗ РБ Мишкинская ЦРБ'!$H$19</definedName>
    <definedName name="V_пр_13_8" localSheetId="3">'ГБУЗ РБ Миякинская ЦРБ'!$H$19</definedName>
    <definedName name="V_пр_13_8" localSheetId="7">'ГБУЗ РБ Мраковская ЦРБ'!$H$19</definedName>
    <definedName name="V_пр_13_8" localSheetId="46">'ГБУЗ РБ Нуримановская ЦРБ'!$H$19</definedName>
    <definedName name="V_пр_13_8" localSheetId="80">'ГБУЗ РБ Поликлиника № 43 г.Уфа'!$H$19</definedName>
    <definedName name="V_пр_13_8" localSheetId="81">'ГБУЗ РБ ПОликлиника № 46 г.Уфа'!$H$19</definedName>
    <definedName name="V_пр_13_8" localSheetId="83">'ГБУЗ РБ Поликлиника № 50 г.Уфа'!$H$19</definedName>
    <definedName name="V_пр_13_8" localSheetId="5">'ГБУЗ РБ Раевская ЦРБ'!$H$19</definedName>
    <definedName name="V_пр_13_8" localSheetId="28">'ГБУЗ РБ Стерлибашевская ЦРБ'!$H$19</definedName>
    <definedName name="V_пр_13_8" localSheetId="29">'ГБУЗ РБ Толбазинская ЦРБ'!$H$19</definedName>
    <definedName name="V_пр_13_8" localSheetId="31">'ГБУЗ РБ Туймазинская ЦРБ'!$H$19</definedName>
    <definedName name="V_пр_13_8" localSheetId="34">'ГБУЗ РБ Учалинская ЦГБ'!$H$19</definedName>
    <definedName name="V_пр_13_8" localSheetId="20">'ГБУЗ РБ Федоровская ЦРБ'!$H$19</definedName>
    <definedName name="V_пр_13_8" localSheetId="23">'ГБУЗ РБ ЦГБ г.Сибай'!$H$19</definedName>
    <definedName name="V_пр_13_8" localSheetId="75">'ГБУЗ РБ Чекмагушевская ЦРБ'!$H$19</definedName>
    <definedName name="V_пр_13_8" localSheetId="35">'ГБУЗ РБ Чишминская ЦРБ'!$H$19</definedName>
    <definedName name="V_пр_13_8" localSheetId="32">'ГБУЗ РБ Шаранская ЦРБ'!$H$19</definedName>
    <definedName name="V_пр_13_8" localSheetId="38">'ГБУЗ РБ Языковская ЦРБ'!$H$19</definedName>
    <definedName name="V_пр_13_8" localSheetId="42">'ГБУЗ РБ Янаульская ЦРБ'!$H$19</definedName>
    <definedName name="V_пр_13_8" localSheetId="19">'ООО "Медсервис" г. Салават'!$H$19</definedName>
    <definedName name="V_пр_13_8" localSheetId="2">'УФИЦ РАН'!$H$19</definedName>
    <definedName name="V_пр_13_8" localSheetId="53">'ФГБОУ ВО БГМУ МЗ РФ'!$H$19</definedName>
    <definedName name="V_пр_13_8" localSheetId="61">'ФГБУЗ МСЧ №142 ФМБА России'!$H$19</definedName>
    <definedName name="V_пр_13_8" localSheetId="26">'ЧУЗ "РЖД-Медицина"г.Стерлитамак'!$H$19</definedName>
    <definedName name="V_пр_13_8" localSheetId="43">'ЧУЗ"КБ"РЖД-Медицина" г.Уфа'!$H$19</definedName>
    <definedName name="V_пр_14_2" localSheetId="22">'ГБУЗ РБ Акъярская ЦРБ'!$C$20</definedName>
    <definedName name="V_пр_14_2" localSheetId="47">'ГБУЗ РБ Архангельская ЦРБ'!$C$20</definedName>
    <definedName name="V_пр_14_2" localSheetId="58">'ГБУЗ РБ Аскаровская ЦРБ'!$C$20</definedName>
    <definedName name="V_пр_14_2" localSheetId="66">'ГБУЗ РБ Аскинская ЦРБ'!$C$20</definedName>
    <definedName name="V_пр_14_2" localSheetId="36">'ГБУЗ РБ Баймакская ЦГБ'!$C$20</definedName>
    <definedName name="V_пр_14_2" localSheetId="78">'ГБУЗ РБ Бакалинская ЦРБ'!$C$20</definedName>
    <definedName name="V_пр_14_2" localSheetId="41">'ГБУЗ РБ Балтачевская ЦРБ'!$C$20</definedName>
    <definedName name="V_пр_14_2" localSheetId="54">'ГБУЗ РБ Белебеевская ЦРБ'!$C$20</definedName>
    <definedName name="V_пр_14_2" localSheetId="72">'ГБУЗ РБ Белокатайская ЦРБ'!$C$20</definedName>
    <definedName name="V_пр_14_2" localSheetId="60">'ГБУЗ РБ Белорецкая ЦРКБ'!$C$20</definedName>
    <definedName name="V_пр_14_2" localSheetId="55">'ГБУЗ РБ Бижбулякская ЦРБ'!$C$20</definedName>
    <definedName name="V_пр_14_2" localSheetId="63">'ГБУЗ РБ Бирская ЦРБ'!$C$20</definedName>
    <definedName name="V_пр_14_2" localSheetId="45">'ГБУЗ РБ Благовещенская ЦРБ'!$C$20</definedName>
    <definedName name="V_пр_14_2" localSheetId="69">'ГБУЗ РБ Большеустьикинская ЦРБ'!$C$20</definedName>
    <definedName name="V_пр_14_2" localSheetId="37">'ГБУЗ РБ Буздякская ЦРБ'!$C$20</definedName>
    <definedName name="V_пр_14_2" localSheetId="67">'ГБУЗ РБ Бураевская ЦРБ'!$C$20</definedName>
    <definedName name="V_пр_14_2" localSheetId="59">'ГБУЗ РБ Бурзянская ЦРБ'!$C$20</definedName>
    <definedName name="V_пр_14_2" localSheetId="40">'ГБУЗ РБ Верхне-Татыш. ЦРБ'!$C$20</definedName>
    <definedName name="V_пр_14_2" localSheetId="77">'ГБУЗ РБ Верхнеяркеевская ЦРБ'!$C$20</definedName>
    <definedName name="V_пр_14_2" localSheetId="18">'ГБУЗ РБ ГБ № 1 г.Октябрьский'!$C$20</definedName>
    <definedName name="V_пр_14_2" localSheetId="25">'ГБУЗ РБ ГБ № 2 г.Стерлитамак'!$C$20</definedName>
    <definedName name="V_пр_14_2" localSheetId="62">'ГБУЗ РБ ГБ № 9 г.Уфа'!$C$20</definedName>
    <definedName name="V_пр_14_2" localSheetId="11">'ГБУЗ РБ ГБ г.Кумертау'!$C$20</definedName>
    <definedName name="V_пр_14_2" localSheetId="15">'ГБУЗ РБ ГБ г.Нефтекамск'!$C$20</definedName>
    <definedName name="V_пр_14_2" localSheetId="21">'ГБУЗ РБ ГБ г.Салават'!$C$20</definedName>
    <definedName name="V_пр_14_2" localSheetId="14">'ГБУЗ РБ ГДКБ № 17 г.Уфа'!$C$20</definedName>
    <definedName name="V_пр_14_2" localSheetId="24">'ГБУЗ РБ ГКБ № 1 г.Стерлитамак'!$C$20</definedName>
    <definedName name="V_пр_14_2" localSheetId="50">'ГБУЗ РБ ГКБ № 13 г.Уфа'!$C$20</definedName>
    <definedName name="V_пр_14_2" localSheetId="76">'ГБУЗ РБ ГКБ № 18 г.Уфа'!$C$20</definedName>
    <definedName name="V_пр_14_2" localSheetId="52">'ГБУЗ РБ ГКБ № 21 г.Уфа'!$C$20</definedName>
    <definedName name="V_пр_14_2" localSheetId="57">'ГБУЗ РБ ГКБ № 5 г.Уфа'!$C$20</definedName>
    <definedName name="V_пр_14_2" localSheetId="33">'ГБУЗ РБ ГКБ № 8 г.Уфа'!$C$20</definedName>
    <definedName name="V_пр_14_2" localSheetId="82">'ГБУЗ РБ ГКБ Демского р-на г.Уфы'!$C$20</definedName>
    <definedName name="V_пр_14_2" localSheetId="4">'ГБУЗ РБ Давлекановская ЦРБ'!$C$20</definedName>
    <definedName name="V_пр_14_2" localSheetId="30">'ГБУЗ РБ ДБ г.Стерлитамак'!$C$20</definedName>
    <definedName name="V_пр_14_2" localSheetId="10">'ГБУЗ РБ ДП № 2 г.Уфа'!$C$20</definedName>
    <definedName name="V_пр_14_2" localSheetId="6">'ГБУЗ РБ ДП № 3 г.Уфа'!$C$20</definedName>
    <definedName name="V_пр_14_2" localSheetId="73">'ГБУЗ РБ ДП № 4 г.Уфа'!$C$20</definedName>
    <definedName name="V_пр_14_2" localSheetId="12">'ГБУЗ РБ ДП № 5 г.Уфа'!$C$20</definedName>
    <definedName name="V_пр_14_2" localSheetId="13">'ГБУЗ РБ ДП № 6 г.Уфа'!$C$20</definedName>
    <definedName name="V_пр_14_2" localSheetId="74">'ГБУЗ РБ Дюртюлинская ЦРБ'!$C$20</definedName>
    <definedName name="V_пр_14_2" localSheetId="56">'ГБУЗ РБ Ермекеевская ЦРБ'!$C$20</definedName>
    <definedName name="V_пр_14_2" localSheetId="39">'ГБУЗ РБ Зилаирская ЦРБ'!$C$20</definedName>
    <definedName name="V_пр_14_2" localSheetId="44">'ГБУЗ РБ Иглинская ЦРБ'!$C$20</definedName>
    <definedName name="V_пр_14_2" localSheetId="9">'ГБУЗ РБ Исянгуловская ЦРБ'!$C$20</definedName>
    <definedName name="V_пр_14_2" localSheetId="79">'ГБУЗ РБ Ишимбайская ЦРБ'!$C$20</definedName>
    <definedName name="V_пр_14_2" localSheetId="17">'ГБУЗ РБ Калтасинская ЦРБ'!$C$20</definedName>
    <definedName name="V_пр_14_2" localSheetId="65">'ГБУЗ РБ Караидельская ЦРБ'!$C$20</definedName>
    <definedName name="V_пр_14_2" localSheetId="48">'ГБУЗ РБ Кармаскалинская ЦРБ'!$C$20</definedName>
    <definedName name="V_пр_14_2" localSheetId="51">'ГБУЗ РБ КБСМП г.Уфа'!$C$20</definedName>
    <definedName name="V_пр_14_2" localSheetId="71">'ГБУЗ РБ Кигинская ЦРБ'!$C$20</definedName>
    <definedName name="V_пр_14_2" localSheetId="16">'ГБУЗ РБ Краснокамская ЦРБ'!$C$20</definedName>
    <definedName name="V_пр_14_2" localSheetId="27">'ГБУЗ РБ Красноусольская ЦРБ'!$C$20</definedName>
    <definedName name="V_пр_14_2" localSheetId="49">'ГБУЗ РБ Кушнаренковская ЦРБ'!$C$20</definedName>
    <definedName name="V_пр_14_2" localSheetId="70">'ГБУЗ РБ Малоязовская ЦРБ'!$C$20</definedName>
    <definedName name="V_пр_14_2" localSheetId="8">'ГБУЗ РБ Мелеузовская ЦРБ'!$C$20</definedName>
    <definedName name="V_пр_14_2" localSheetId="68">'ГБУЗ РБ Месягутовская ЦРБ'!$C$20</definedName>
    <definedName name="V_пр_14_2" localSheetId="64">'ГБУЗ РБ Мишкинская ЦРБ'!$C$20</definedName>
    <definedName name="V_пр_14_2" localSheetId="3">'ГБУЗ РБ Миякинская ЦРБ'!$C$20</definedName>
    <definedName name="V_пр_14_2" localSheetId="7">'ГБУЗ РБ Мраковская ЦРБ'!$C$20</definedName>
    <definedName name="V_пр_14_2" localSheetId="46">'ГБУЗ РБ Нуримановская ЦРБ'!$C$20</definedName>
    <definedName name="V_пр_14_2" localSheetId="80">'ГБУЗ РБ Поликлиника № 43 г.Уфа'!$C$20</definedName>
    <definedName name="V_пр_14_2" localSheetId="81">'ГБУЗ РБ ПОликлиника № 46 г.Уфа'!$C$20</definedName>
    <definedName name="V_пр_14_2" localSheetId="83">'ГБУЗ РБ Поликлиника № 50 г.Уфа'!$C$20</definedName>
    <definedName name="V_пр_14_2" localSheetId="5">'ГБУЗ РБ Раевская ЦРБ'!$C$20</definedName>
    <definedName name="V_пр_14_2" localSheetId="28">'ГБУЗ РБ Стерлибашевская ЦРБ'!$C$20</definedName>
    <definedName name="V_пр_14_2" localSheetId="29">'ГБУЗ РБ Толбазинская ЦРБ'!$C$20</definedName>
    <definedName name="V_пр_14_2" localSheetId="31">'ГБУЗ РБ Туймазинская ЦРБ'!$C$20</definedName>
    <definedName name="V_пр_14_2" localSheetId="34">'ГБУЗ РБ Учалинская ЦГБ'!$C$20</definedName>
    <definedName name="V_пр_14_2" localSheetId="20">'ГБУЗ РБ Федоровская ЦРБ'!$C$20</definedName>
    <definedName name="V_пр_14_2" localSheetId="23">'ГБУЗ РБ ЦГБ г.Сибай'!$C$20</definedName>
    <definedName name="V_пр_14_2" localSheetId="75">'ГБУЗ РБ Чекмагушевская ЦРБ'!$C$20</definedName>
    <definedName name="V_пр_14_2" localSheetId="35">'ГБУЗ РБ Чишминская ЦРБ'!$C$20</definedName>
    <definedName name="V_пр_14_2" localSheetId="32">'ГБУЗ РБ Шаранская ЦРБ'!$C$20</definedName>
    <definedName name="V_пр_14_2" localSheetId="38">'ГБУЗ РБ Языковская ЦРБ'!$C$20</definedName>
    <definedName name="V_пр_14_2" localSheetId="42">'ГБУЗ РБ Янаульская ЦРБ'!$C$20</definedName>
    <definedName name="V_пр_14_2" localSheetId="19">'ООО "Медсервис" г. Салават'!$C$20</definedName>
    <definedName name="V_пр_14_2" localSheetId="2">'УФИЦ РАН'!$C$20</definedName>
    <definedName name="V_пр_14_2" localSheetId="53">'ФГБОУ ВО БГМУ МЗ РФ'!$C$20</definedName>
    <definedName name="V_пр_14_2" localSheetId="61">'ФГБУЗ МСЧ №142 ФМБА России'!$C$20</definedName>
    <definedName name="V_пр_14_2" localSheetId="26">'ЧУЗ "РЖД-Медицина"г.Стерлитамак'!$C$20</definedName>
    <definedName name="V_пр_14_2" localSheetId="43">'ЧУЗ"КБ"РЖД-Медицина" г.Уфа'!$C$20</definedName>
    <definedName name="V_пр_14_5" localSheetId="22">'ГБУЗ РБ Акъярская ЦРБ'!$E$20</definedName>
    <definedName name="V_пр_14_5" localSheetId="47">'ГБУЗ РБ Архангельская ЦРБ'!$E$20</definedName>
    <definedName name="V_пр_14_5" localSheetId="58">'ГБУЗ РБ Аскаровская ЦРБ'!$E$20</definedName>
    <definedName name="V_пр_14_5" localSheetId="66">'ГБУЗ РБ Аскинская ЦРБ'!$E$20</definedName>
    <definedName name="V_пр_14_5" localSheetId="36">'ГБУЗ РБ Баймакская ЦГБ'!$E$20</definedName>
    <definedName name="V_пр_14_5" localSheetId="78">'ГБУЗ РБ Бакалинская ЦРБ'!$E$20</definedName>
    <definedName name="V_пр_14_5" localSheetId="41">'ГБУЗ РБ Балтачевская ЦРБ'!$E$20</definedName>
    <definedName name="V_пр_14_5" localSheetId="54">'ГБУЗ РБ Белебеевская ЦРБ'!$E$20</definedName>
    <definedName name="V_пр_14_5" localSheetId="72">'ГБУЗ РБ Белокатайская ЦРБ'!$E$20</definedName>
    <definedName name="V_пр_14_5" localSheetId="60">'ГБУЗ РБ Белорецкая ЦРКБ'!$E$20</definedName>
    <definedName name="V_пр_14_5" localSheetId="55">'ГБУЗ РБ Бижбулякская ЦРБ'!$E$20</definedName>
    <definedName name="V_пр_14_5" localSheetId="63">'ГБУЗ РБ Бирская ЦРБ'!$E$20</definedName>
    <definedName name="V_пр_14_5" localSheetId="45">'ГБУЗ РБ Благовещенская ЦРБ'!$E$20</definedName>
    <definedName name="V_пр_14_5" localSheetId="69">'ГБУЗ РБ Большеустьикинская ЦРБ'!$E$20</definedName>
    <definedName name="V_пр_14_5" localSheetId="37">'ГБУЗ РБ Буздякская ЦРБ'!$E$20</definedName>
    <definedName name="V_пр_14_5" localSheetId="67">'ГБУЗ РБ Бураевская ЦРБ'!$E$20</definedName>
    <definedName name="V_пр_14_5" localSheetId="59">'ГБУЗ РБ Бурзянская ЦРБ'!$E$20</definedName>
    <definedName name="V_пр_14_5" localSheetId="40">'ГБУЗ РБ Верхне-Татыш. ЦРБ'!$E$20</definedName>
    <definedName name="V_пр_14_5" localSheetId="77">'ГБУЗ РБ Верхнеяркеевская ЦРБ'!$E$20</definedName>
    <definedName name="V_пр_14_5" localSheetId="18">'ГБУЗ РБ ГБ № 1 г.Октябрьский'!$E$20</definedName>
    <definedName name="V_пр_14_5" localSheetId="25">'ГБУЗ РБ ГБ № 2 г.Стерлитамак'!$E$20</definedName>
    <definedName name="V_пр_14_5" localSheetId="62">'ГБУЗ РБ ГБ № 9 г.Уфа'!$E$20</definedName>
    <definedName name="V_пр_14_5" localSheetId="11">'ГБУЗ РБ ГБ г.Кумертау'!$E$20</definedName>
    <definedName name="V_пр_14_5" localSheetId="15">'ГБУЗ РБ ГБ г.Нефтекамск'!$E$20</definedName>
    <definedName name="V_пр_14_5" localSheetId="21">'ГБУЗ РБ ГБ г.Салават'!$E$20</definedName>
    <definedName name="V_пр_14_5" localSheetId="14">'ГБУЗ РБ ГДКБ № 17 г.Уфа'!$E$20</definedName>
    <definedName name="V_пр_14_5" localSheetId="24">'ГБУЗ РБ ГКБ № 1 г.Стерлитамак'!$E$20</definedName>
    <definedName name="V_пр_14_5" localSheetId="50">'ГБУЗ РБ ГКБ № 13 г.Уфа'!$E$20</definedName>
    <definedName name="V_пр_14_5" localSheetId="76">'ГБУЗ РБ ГКБ № 18 г.Уфа'!$E$20</definedName>
    <definedName name="V_пр_14_5" localSheetId="52">'ГБУЗ РБ ГКБ № 21 г.Уфа'!$E$20</definedName>
    <definedName name="V_пр_14_5" localSheetId="57">'ГБУЗ РБ ГКБ № 5 г.Уфа'!$E$20</definedName>
    <definedName name="V_пр_14_5" localSheetId="33">'ГБУЗ РБ ГКБ № 8 г.Уфа'!$E$20</definedName>
    <definedName name="V_пр_14_5" localSheetId="82">'ГБУЗ РБ ГКБ Демского р-на г.Уфы'!$E$20</definedName>
    <definedName name="V_пр_14_5" localSheetId="4">'ГБУЗ РБ Давлекановская ЦРБ'!$E$20</definedName>
    <definedName name="V_пр_14_5" localSheetId="30">'ГБУЗ РБ ДБ г.Стерлитамак'!$E$20</definedName>
    <definedName name="V_пр_14_5" localSheetId="10">'ГБУЗ РБ ДП № 2 г.Уфа'!$E$20</definedName>
    <definedName name="V_пр_14_5" localSheetId="6">'ГБУЗ РБ ДП № 3 г.Уфа'!$E$20</definedName>
    <definedName name="V_пр_14_5" localSheetId="73">'ГБУЗ РБ ДП № 4 г.Уфа'!$E$20</definedName>
    <definedName name="V_пр_14_5" localSheetId="12">'ГБУЗ РБ ДП № 5 г.Уфа'!$E$20</definedName>
    <definedName name="V_пр_14_5" localSheetId="13">'ГБУЗ РБ ДП № 6 г.Уфа'!$E$20</definedName>
    <definedName name="V_пр_14_5" localSheetId="74">'ГБУЗ РБ Дюртюлинская ЦРБ'!$E$20</definedName>
    <definedName name="V_пр_14_5" localSheetId="56">'ГБУЗ РБ Ермекеевская ЦРБ'!$E$20</definedName>
    <definedName name="V_пр_14_5" localSheetId="39">'ГБУЗ РБ Зилаирская ЦРБ'!$E$20</definedName>
    <definedName name="V_пр_14_5" localSheetId="44">'ГБУЗ РБ Иглинская ЦРБ'!$E$20</definedName>
    <definedName name="V_пр_14_5" localSheetId="9">'ГБУЗ РБ Исянгуловская ЦРБ'!$E$20</definedName>
    <definedName name="V_пр_14_5" localSheetId="79">'ГБУЗ РБ Ишимбайская ЦРБ'!$E$20</definedName>
    <definedName name="V_пр_14_5" localSheetId="17">'ГБУЗ РБ Калтасинская ЦРБ'!$E$20</definedName>
    <definedName name="V_пр_14_5" localSheetId="65">'ГБУЗ РБ Караидельская ЦРБ'!$E$20</definedName>
    <definedName name="V_пр_14_5" localSheetId="48">'ГБУЗ РБ Кармаскалинская ЦРБ'!$E$20</definedName>
    <definedName name="V_пр_14_5" localSheetId="51">'ГБУЗ РБ КБСМП г.Уфа'!$E$20</definedName>
    <definedName name="V_пр_14_5" localSheetId="71">'ГБУЗ РБ Кигинская ЦРБ'!$E$20</definedName>
    <definedName name="V_пр_14_5" localSheetId="16">'ГБУЗ РБ Краснокамская ЦРБ'!$E$20</definedName>
    <definedName name="V_пр_14_5" localSheetId="27">'ГБУЗ РБ Красноусольская ЦРБ'!$E$20</definedName>
    <definedName name="V_пр_14_5" localSheetId="49">'ГБУЗ РБ Кушнаренковская ЦРБ'!$E$20</definedName>
    <definedName name="V_пр_14_5" localSheetId="70">'ГБУЗ РБ Малоязовская ЦРБ'!$E$20</definedName>
    <definedName name="V_пр_14_5" localSheetId="8">'ГБУЗ РБ Мелеузовская ЦРБ'!$E$20</definedName>
    <definedName name="V_пр_14_5" localSheetId="68">'ГБУЗ РБ Месягутовская ЦРБ'!$E$20</definedName>
    <definedName name="V_пр_14_5" localSheetId="64">'ГБУЗ РБ Мишкинская ЦРБ'!$E$20</definedName>
    <definedName name="V_пр_14_5" localSheetId="3">'ГБУЗ РБ Миякинская ЦРБ'!$E$20</definedName>
    <definedName name="V_пр_14_5" localSheetId="7">'ГБУЗ РБ Мраковская ЦРБ'!$E$20</definedName>
    <definedName name="V_пр_14_5" localSheetId="46">'ГБУЗ РБ Нуримановская ЦРБ'!$E$20</definedName>
    <definedName name="V_пр_14_5" localSheetId="80">'ГБУЗ РБ Поликлиника № 43 г.Уфа'!$E$20</definedName>
    <definedName name="V_пр_14_5" localSheetId="81">'ГБУЗ РБ ПОликлиника № 46 г.Уфа'!$E$20</definedName>
    <definedName name="V_пр_14_5" localSheetId="83">'ГБУЗ РБ Поликлиника № 50 г.Уфа'!$E$20</definedName>
    <definedName name="V_пр_14_5" localSheetId="5">'ГБУЗ РБ Раевская ЦРБ'!$E$20</definedName>
    <definedName name="V_пр_14_5" localSheetId="28">'ГБУЗ РБ Стерлибашевская ЦРБ'!$E$20</definedName>
    <definedName name="V_пр_14_5" localSheetId="29">'ГБУЗ РБ Толбазинская ЦРБ'!$E$20</definedName>
    <definedName name="V_пр_14_5" localSheetId="31">'ГБУЗ РБ Туймазинская ЦРБ'!$E$20</definedName>
    <definedName name="V_пр_14_5" localSheetId="34">'ГБУЗ РБ Учалинская ЦГБ'!$E$20</definedName>
    <definedName name="V_пр_14_5" localSheetId="20">'ГБУЗ РБ Федоровская ЦРБ'!$E$20</definedName>
    <definedName name="V_пр_14_5" localSheetId="23">'ГБУЗ РБ ЦГБ г.Сибай'!$E$20</definedName>
    <definedName name="V_пр_14_5" localSheetId="75">'ГБУЗ РБ Чекмагушевская ЦРБ'!$E$20</definedName>
    <definedName name="V_пр_14_5" localSheetId="35">'ГБУЗ РБ Чишминская ЦРБ'!$E$20</definedName>
    <definedName name="V_пр_14_5" localSheetId="32">'ГБУЗ РБ Шаранская ЦРБ'!$E$20</definedName>
    <definedName name="V_пр_14_5" localSheetId="38">'ГБУЗ РБ Языковская ЦРБ'!$E$20</definedName>
    <definedName name="V_пр_14_5" localSheetId="42">'ГБУЗ РБ Янаульская ЦРБ'!$E$20</definedName>
    <definedName name="V_пр_14_5" localSheetId="19">'ООО "Медсервис" г. Салават'!$E$20</definedName>
    <definedName name="V_пр_14_5" localSheetId="2">'УФИЦ РАН'!$E$20</definedName>
    <definedName name="V_пр_14_5" localSheetId="53">'ФГБОУ ВО БГМУ МЗ РФ'!$E$20</definedName>
    <definedName name="V_пр_14_5" localSheetId="61">'ФГБУЗ МСЧ №142 ФМБА России'!$E$20</definedName>
    <definedName name="V_пр_14_5" localSheetId="26">'ЧУЗ "РЖД-Медицина"г.Стерлитамак'!$E$20</definedName>
    <definedName name="V_пр_14_5" localSheetId="43">'ЧУЗ"КБ"РЖД-Медицина" г.Уфа'!$E$20</definedName>
    <definedName name="V_пр_14_6" localSheetId="22">'ГБУЗ РБ Акъярская ЦРБ'!$F$20</definedName>
    <definedName name="V_пр_14_6" localSheetId="47">'ГБУЗ РБ Архангельская ЦРБ'!$F$20</definedName>
    <definedName name="V_пр_14_6" localSheetId="58">'ГБУЗ РБ Аскаровская ЦРБ'!$F$20</definedName>
    <definedName name="V_пр_14_6" localSheetId="66">'ГБУЗ РБ Аскинская ЦРБ'!$F$20</definedName>
    <definedName name="V_пр_14_6" localSheetId="36">'ГБУЗ РБ Баймакская ЦГБ'!$F$20</definedName>
    <definedName name="V_пр_14_6" localSheetId="78">'ГБУЗ РБ Бакалинская ЦРБ'!$F$20</definedName>
    <definedName name="V_пр_14_6" localSheetId="41">'ГБУЗ РБ Балтачевская ЦРБ'!$F$20</definedName>
    <definedName name="V_пр_14_6" localSheetId="54">'ГБУЗ РБ Белебеевская ЦРБ'!$F$20</definedName>
    <definedName name="V_пр_14_6" localSheetId="72">'ГБУЗ РБ Белокатайская ЦРБ'!$F$20</definedName>
    <definedName name="V_пр_14_6" localSheetId="60">'ГБУЗ РБ Белорецкая ЦРКБ'!$F$20</definedName>
    <definedName name="V_пр_14_6" localSheetId="55">'ГБУЗ РБ Бижбулякская ЦРБ'!$F$20</definedName>
    <definedName name="V_пр_14_6" localSheetId="63">'ГБУЗ РБ Бирская ЦРБ'!$F$20</definedName>
    <definedName name="V_пр_14_6" localSheetId="45">'ГБУЗ РБ Благовещенская ЦРБ'!$F$20</definedName>
    <definedName name="V_пр_14_6" localSheetId="69">'ГБУЗ РБ Большеустьикинская ЦРБ'!$F$20</definedName>
    <definedName name="V_пр_14_6" localSheetId="37">'ГБУЗ РБ Буздякская ЦРБ'!$F$20</definedName>
    <definedName name="V_пр_14_6" localSheetId="67">'ГБУЗ РБ Бураевская ЦРБ'!$F$20</definedName>
    <definedName name="V_пр_14_6" localSheetId="59">'ГБУЗ РБ Бурзянская ЦРБ'!$F$20</definedName>
    <definedName name="V_пр_14_6" localSheetId="40">'ГБУЗ РБ Верхне-Татыш. ЦРБ'!$F$20</definedName>
    <definedName name="V_пр_14_6" localSheetId="77">'ГБУЗ РБ Верхнеяркеевская ЦРБ'!$F$20</definedName>
    <definedName name="V_пр_14_6" localSheetId="18">'ГБУЗ РБ ГБ № 1 г.Октябрьский'!$F$20</definedName>
    <definedName name="V_пр_14_6" localSheetId="25">'ГБУЗ РБ ГБ № 2 г.Стерлитамак'!$F$20</definedName>
    <definedName name="V_пр_14_6" localSheetId="62">'ГБУЗ РБ ГБ № 9 г.Уфа'!$F$20</definedName>
    <definedName name="V_пр_14_6" localSheetId="11">'ГБУЗ РБ ГБ г.Кумертау'!$F$20</definedName>
    <definedName name="V_пр_14_6" localSheetId="15">'ГБУЗ РБ ГБ г.Нефтекамск'!$F$20</definedName>
    <definedName name="V_пр_14_6" localSheetId="21">'ГБУЗ РБ ГБ г.Салават'!$F$20</definedName>
    <definedName name="V_пр_14_6" localSheetId="14">'ГБУЗ РБ ГДКБ № 17 г.Уфа'!$F$20</definedName>
    <definedName name="V_пр_14_6" localSheetId="24">'ГБУЗ РБ ГКБ № 1 г.Стерлитамак'!$F$20</definedName>
    <definedName name="V_пр_14_6" localSheetId="50">'ГБУЗ РБ ГКБ № 13 г.Уфа'!$F$20</definedName>
    <definedName name="V_пр_14_6" localSheetId="76">'ГБУЗ РБ ГКБ № 18 г.Уфа'!$F$20</definedName>
    <definedName name="V_пр_14_6" localSheetId="52">'ГБУЗ РБ ГКБ № 21 г.Уфа'!$F$20</definedName>
    <definedName name="V_пр_14_6" localSheetId="57">'ГБУЗ РБ ГКБ № 5 г.Уфа'!$F$20</definedName>
    <definedName name="V_пр_14_6" localSheetId="33">'ГБУЗ РБ ГКБ № 8 г.Уфа'!$F$20</definedName>
    <definedName name="V_пр_14_6" localSheetId="82">'ГБУЗ РБ ГКБ Демского р-на г.Уфы'!$F$20</definedName>
    <definedName name="V_пр_14_6" localSheetId="4">'ГБУЗ РБ Давлекановская ЦРБ'!$F$20</definedName>
    <definedName name="V_пр_14_6" localSheetId="30">'ГБУЗ РБ ДБ г.Стерлитамак'!$F$20</definedName>
    <definedName name="V_пр_14_6" localSheetId="10">'ГБУЗ РБ ДП № 2 г.Уфа'!$F$20</definedName>
    <definedName name="V_пр_14_6" localSheetId="6">'ГБУЗ РБ ДП № 3 г.Уфа'!$F$20</definedName>
    <definedName name="V_пр_14_6" localSheetId="73">'ГБУЗ РБ ДП № 4 г.Уфа'!$F$20</definedName>
    <definedName name="V_пр_14_6" localSheetId="12">'ГБУЗ РБ ДП № 5 г.Уфа'!$F$20</definedName>
    <definedName name="V_пр_14_6" localSheetId="13">'ГБУЗ РБ ДП № 6 г.Уфа'!$F$20</definedName>
    <definedName name="V_пр_14_6" localSheetId="74">'ГБУЗ РБ Дюртюлинская ЦРБ'!$F$20</definedName>
    <definedName name="V_пр_14_6" localSheetId="56">'ГБУЗ РБ Ермекеевская ЦРБ'!$F$20</definedName>
    <definedName name="V_пр_14_6" localSheetId="39">'ГБУЗ РБ Зилаирская ЦРБ'!$F$20</definedName>
    <definedName name="V_пр_14_6" localSheetId="44">'ГБУЗ РБ Иглинская ЦРБ'!$F$20</definedName>
    <definedName name="V_пр_14_6" localSheetId="9">'ГБУЗ РБ Исянгуловская ЦРБ'!$F$20</definedName>
    <definedName name="V_пр_14_6" localSheetId="79">'ГБУЗ РБ Ишимбайская ЦРБ'!$F$20</definedName>
    <definedName name="V_пр_14_6" localSheetId="17">'ГБУЗ РБ Калтасинская ЦРБ'!$F$20</definedName>
    <definedName name="V_пр_14_6" localSheetId="65">'ГБУЗ РБ Караидельская ЦРБ'!$F$20</definedName>
    <definedName name="V_пр_14_6" localSheetId="48">'ГБУЗ РБ Кармаскалинская ЦРБ'!$F$20</definedName>
    <definedName name="V_пр_14_6" localSheetId="51">'ГБУЗ РБ КБСМП г.Уфа'!$F$20</definedName>
    <definedName name="V_пр_14_6" localSheetId="71">'ГБУЗ РБ Кигинская ЦРБ'!$F$20</definedName>
    <definedName name="V_пр_14_6" localSheetId="16">'ГБУЗ РБ Краснокамская ЦРБ'!$F$20</definedName>
    <definedName name="V_пр_14_6" localSheetId="27">'ГБУЗ РБ Красноусольская ЦРБ'!$F$20</definedName>
    <definedName name="V_пр_14_6" localSheetId="49">'ГБУЗ РБ Кушнаренковская ЦРБ'!$F$20</definedName>
    <definedName name="V_пр_14_6" localSheetId="70">'ГБУЗ РБ Малоязовская ЦРБ'!$F$20</definedName>
    <definedName name="V_пр_14_6" localSheetId="8">'ГБУЗ РБ Мелеузовская ЦРБ'!$F$20</definedName>
    <definedName name="V_пр_14_6" localSheetId="68">'ГБУЗ РБ Месягутовская ЦРБ'!$F$20</definedName>
    <definedName name="V_пр_14_6" localSheetId="64">'ГБУЗ РБ Мишкинская ЦРБ'!$F$20</definedName>
    <definedName name="V_пр_14_6" localSheetId="3">'ГБУЗ РБ Миякинская ЦРБ'!$F$20</definedName>
    <definedName name="V_пр_14_6" localSheetId="7">'ГБУЗ РБ Мраковская ЦРБ'!$F$20</definedName>
    <definedName name="V_пр_14_6" localSheetId="46">'ГБУЗ РБ Нуримановская ЦРБ'!$F$20</definedName>
    <definedName name="V_пр_14_6" localSheetId="80">'ГБУЗ РБ Поликлиника № 43 г.Уфа'!$F$20</definedName>
    <definedName name="V_пр_14_6" localSheetId="81">'ГБУЗ РБ ПОликлиника № 46 г.Уфа'!$F$20</definedName>
    <definedName name="V_пр_14_6" localSheetId="83">'ГБУЗ РБ Поликлиника № 50 г.Уфа'!$F$20</definedName>
    <definedName name="V_пр_14_6" localSheetId="5">'ГБУЗ РБ Раевская ЦРБ'!$F$20</definedName>
    <definedName name="V_пр_14_6" localSheetId="28">'ГБУЗ РБ Стерлибашевская ЦРБ'!$F$20</definedName>
    <definedName name="V_пр_14_6" localSheetId="29">'ГБУЗ РБ Толбазинская ЦРБ'!$F$20</definedName>
    <definedName name="V_пр_14_6" localSheetId="31">'ГБУЗ РБ Туймазинская ЦРБ'!$F$20</definedName>
    <definedName name="V_пр_14_6" localSheetId="34">'ГБУЗ РБ Учалинская ЦГБ'!$F$20</definedName>
    <definedName name="V_пр_14_6" localSheetId="20">'ГБУЗ РБ Федоровская ЦРБ'!$F$20</definedName>
    <definedName name="V_пр_14_6" localSheetId="23">'ГБУЗ РБ ЦГБ г.Сибай'!$F$20</definedName>
    <definedName name="V_пр_14_6" localSheetId="75">'ГБУЗ РБ Чекмагушевская ЦРБ'!$F$20</definedName>
    <definedName name="V_пр_14_6" localSheetId="35">'ГБУЗ РБ Чишминская ЦРБ'!$F$20</definedName>
    <definedName name="V_пр_14_6" localSheetId="32">'ГБУЗ РБ Шаранская ЦРБ'!$F$20</definedName>
    <definedName name="V_пр_14_6" localSheetId="38">'ГБУЗ РБ Языковская ЦРБ'!$F$20</definedName>
    <definedName name="V_пр_14_6" localSheetId="42">'ГБУЗ РБ Янаульская ЦРБ'!$F$20</definedName>
    <definedName name="V_пр_14_6" localSheetId="19">'ООО "Медсервис" г. Салават'!$F$20</definedName>
    <definedName name="V_пр_14_6" localSheetId="2">'УФИЦ РАН'!$F$20</definedName>
    <definedName name="V_пр_14_6" localSheetId="53">'ФГБОУ ВО БГМУ МЗ РФ'!$F$20</definedName>
    <definedName name="V_пр_14_6" localSheetId="61">'ФГБУЗ МСЧ №142 ФМБА России'!$F$20</definedName>
    <definedName name="V_пр_14_6" localSheetId="26">'ЧУЗ "РЖД-Медицина"г.Стерлитамак'!$F$20</definedName>
    <definedName name="V_пр_14_6" localSheetId="43">'ЧУЗ"КБ"РЖД-Медицина" г.Уфа'!$F$20</definedName>
    <definedName name="V_пр_14_8" localSheetId="22">'ГБУЗ РБ Акъярская ЦРБ'!$H$20</definedName>
    <definedName name="V_пр_14_8" localSheetId="47">'ГБУЗ РБ Архангельская ЦРБ'!$H$20</definedName>
    <definedName name="V_пр_14_8" localSheetId="58">'ГБУЗ РБ Аскаровская ЦРБ'!$H$20</definedName>
    <definedName name="V_пр_14_8" localSheetId="66">'ГБУЗ РБ Аскинская ЦРБ'!$H$20</definedName>
    <definedName name="V_пр_14_8" localSheetId="36">'ГБУЗ РБ Баймакская ЦГБ'!$H$20</definedName>
    <definedName name="V_пр_14_8" localSheetId="78">'ГБУЗ РБ Бакалинская ЦРБ'!$H$20</definedName>
    <definedName name="V_пр_14_8" localSheetId="41">'ГБУЗ РБ Балтачевская ЦРБ'!$H$20</definedName>
    <definedName name="V_пр_14_8" localSheetId="54">'ГБУЗ РБ Белебеевская ЦРБ'!$H$20</definedName>
    <definedName name="V_пр_14_8" localSheetId="72">'ГБУЗ РБ Белокатайская ЦРБ'!$H$20</definedName>
    <definedName name="V_пр_14_8" localSheetId="60">'ГБУЗ РБ Белорецкая ЦРКБ'!$H$20</definedName>
    <definedName name="V_пр_14_8" localSheetId="55">'ГБУЗ РБ Бижбулякская ЦРБ'!$H$20</definedName>
    <definedName name="V_пр_14_8" localSheetId="63">'ГБУЗ РБ Бирская ЦРБ'!$H$20</definedName>
    <definedName name="V_пр_14_8" localSheetId="45">'ГБУЗ РБ Благовещенская ЦРБ'!$H$20</definedName>
    <definedName name="V_пр_14_8" localSheetId="69">'ГБУЗ РБ Большеустьикинская ЦРБ'!$H$20</definedName>
    <definedName name="V_пр_14_8" localSheetId="37">'ГБУЗ РБ Буздякская ЦРБ'!$H$20</definedName>
    <definedName name="V_пр_14_8" localSheetId="67">'ГБУЗ РБ Бураевская ЦРБ'!$H$20</definedName>
    <definedName name="V_пр_14_8" localSheetId="59">'ГБУЗ РБ Бурзянская ЦРБ'!$H$20</definedName>
    <definedName name="V_пр_14_8" localSheetId="40">'ГБУЗ РБ Верхне-Татыш. ЦРБ'!$H$20</definedName>
    <definedName name="V_пр_14_8" localSheetId="77">'ГБУЗ РБ Верхнеяркеевская ЦРБ'!$H$20</definedName>
    <definedName name="V_пр_14_8" localSheetId="18">'ГБУЗ РБ ГБ № 1 г.Октябрьский'!$H$20</definedName>
    <definedName name="V_пр_14_8" localSheetId="25">'ГБУЗ РБ ГБ № 2 г.Стерлитамак'!$H$20</definedName>
    <definedName name="V_пр_14_8" localSheetId="62">'ГБУЗ РБ ГБ № 9 г.Уфа'!$H$20</definedName>
    <definedName name="V_пр_14_8" localSheetId="11">'ГБУЗ РБ ГБ г.Кумертау'!$H$20</definedName>
    <definedName name="V_пр_14_8" localSheetId="15">'ГБУЗ РБ ГБ г.Нефтекамск'!$H$20</definedName>
    <definedName name="V_пр_14_8" localSheetId="21">'ГБУЗ РБ ГБ г.Салават'!$H$20</definedName>
    <definedName name="V_пр_14_8" localSheetId="14">'ГБУЗ РБ ГДКБ № 17 г.Уфа'!$H$20</definedName>
    <definedName name="V_пр_14_8" localSheetId="24">'ГБУЗ РБ ГКБ № 1 г.Стерлитамак'!$H$20</definedName>
    <definedName name="V_пр_14_8" localSheetId="50">'ГБУЗ РБ ГКБ № 13 г.Уфа'!$H$20</definedName>
    <definedName name="V_пр_14_8" localSheetId="76">'ГБУЗ РБ ГКБ № 18 г.Уфа'!$H$20</definedName>
    <definedName name="V_пр_14_8" localSheetId="52">'ГБУЗ РБ ГКБ № 21 г.Уфа'!$H$20</definedName>
    <definedName name="V_пр_14_8" localSheetId="57">'ГБУЗ РБ ГКБ № 5 г.Уфа'!$H$20</definedName>
    <definedName name="V_пр_14_8" localSheetId="33">'ГБУЗ РБ ГКБ № 8 г.Уфа'!$H$20</definedName>
    <definedName name="V_пр_14_8" localSheetId="82">'ГБУЗ РБ ГКБ Демского р-на г.Уфы'!$H$20</definedName>
    <definedName name="V_пр_14_8" localSheetId="4">'ГБУЗ РБ Давлекановская ЦРБ'!$H$20</definedName>
    <definedName name="V_пр_14_8" localSheetId="30">'ГБУЗ РБ ДБ г.Стерлитамак'!$H$20</definedName>
    <definedName name="V_пр_14_8" localSheetId="10">'ГБУЗ РБ ДП № 2 г.Уфа'!$H$20</definedName>
    <definedName name="V_пр_14_8" localSheetId="6">'ГБУЗ РБ ДП № 3 г.Уфа'!$H$20</definedName>
    <definedName name="V_пр_14_8" localSheetId="73">'ГБУЗ РБ ДП № 4 г.Уфа'!$H$20</definedName>
    <definedName name="V_пр_14_8" localSheetId="12">'ГБУЗ РБ ДП № 5 г.Уфа'!$H$20</definedName>
    <definedName name="V_пр_14_8" localSheetId="13">'ГБУЗ РБ ДП № 6 г.Уфа'!$H$20</definedName>
    <definedName name="V_пр_14_8" localSheetId="74">'ГБУЗ РБ Дюртюлинская ЦРБ'!$H$20</definedName>
    <definedName name="V_пр_14_8" localSheetId="56">'ГБУЗ РБ Ермекеевская ЦРБ'!$H$20</definedName>
    <definedName name="V_пр_14_8" localSheetId="39">'ГБУЗ РБ Зилаирская ЦРБ'!$H$20</definedName>
    <definedName name="V_пр_14_8" localSheetId="44">'ГБУЗ РБ Иглинская ЦРБ'!$H$20</definedName>
    <definedName name="V_пр_14_8" localSheetId="9">'ГБУЗ РБ Исянгуловская ЦРБ'!$H$20</definedName>
    <definedName name="V_пр_14_8" localSheetId="79">'ГБУЗ РБ Ишимбайская ЦРБ'!$H$20</definedName>
    <definedName name="V_пр_14_8" localSheetId="17">'ГБУЗ РБ Калтасинская ЦРБ'!$H$20</definedName>
    <definedName name="V_пр_14_8" localSheetId="65">'ГБУЗ РБ Караидельская ЦРБ'!$H$20</definedName>
    <definedName name="V_пр_14_8" localSheetId="48">'ГБУЗ РБ Кармаскалинская ЦРБ'!$H$20</definedName>
    <definedName name="V_пр_14_8" localSheetId="51">'ГБУЗ РБ КБСМП г.Уфа'!$H$20</definedName>
    <definedName name="V_пр_14_8" localSheetId="71">'ГБУЗ РБ Кигинская ЦРБ'!$H$20</definedName>
    <definedName name="V_пр_14_8" localSheetId="16">'ГБУЗ РБ Краснокамская ЦРБ'!$H$20</definedName>
    <definedName name="V_пр_14_8" localSheetId="27">'ГБУЗ РБ Красноусольская ЦРБ'!$H$20</definedName>
    <definedName name="V_пр_14_8" localSheetId="49">'ГБУЗ РБ Кушнаренковская ЦРБ'!$H$20</definedName>
    <definedName name="V_пр_14_8" localSheetId="70">'ГБУЗ РБ Малоязовская ЦРБ'!$H$20</definedName>
    <definedName name="V_пр_14_8" localSheetId="8">'ГБУЗ РБ Мелеузовская ЦРБ'!$H$20</definedName>
    <definedName name="V_пр_14_8" localSheetId="68">'ГБУЗ РБ Месягутовская ЦРБ'!$H$20</definedName>
    <definedName name="V_пр_14_8" localSheetId="64">'ГБУЗ РБ Мишкинская ЦРБ'!$H$20</definedName>
    <definedName name="V_пр_14_8" localSheetId="3">'ГБУЗ РБ Миякинская ЦРБ'!$H$20</definedName>
    <definedName name="V_пр_14_8" localSheetId="7">'ГБУЗ РБ Мраковская ЦРБ'!$H$20</definedName>
    <definedName name="V_пр_14_8" localSheetId="46">'ГБУЗ РБ Нуримановская ЦРБ'!$H$20</definedName>
    <definedName name="V_пр_14_8" localSheetId="80">'ГБУЗ РБ Поликлиника № 43 г.Уфа'!$H$20</definedName>
    <definedName name="V_пр_14_8" localSheetId="81">'ГБУЗ РБ ПОликлиника № 46 г.Уфа'!$H$20</definedName>
    <definedName name="V_пр_14_8" localSheetId="83">'ГБУЗ РБ Поликлиника № 50 г.Уфа'!$H$20</definedName>
    <definedName name="V_пр_14_8" localSheetId="5">'ГБУЗ РБ Раевская ЦРБ'!$H$20</definedName>
    <definedName name="V_пр_14_8" localSheetId="28">'ГБУЗ РБ Стерлибашевская ЦРБ'!$H$20</definedName>
    <definedName name="V_пр_14_8" localSheetId="29">'ГБУЗ РБ Толбазинская ЦРБ'!$H$20</definedName>
    <definedName name="V_пр_14_8" localSheetId="31">'ГБУЗ РБ Туймазинская ЦРБ'!$H$20</definedName>
    <definedName name="V_пр_14_8" localSheetId="34">'ГБУЗ РБ Учалинская ЦГБ'!$H$20</definedName>
    <definedName name="V_пр_14_8" localSheetId="20">'ГБУЗ РБ Федоровская ЦРБ'!$H$20</definedName>
    <definedName name="V_пр_14_8" localSheetId="23">'ГБУЗ РБ ЦГБ г.Сибай'!$H$20</definedName>
    <definedName name="V_пр_14_8" localSheetId="75">'ГБУЗ РБ Чекмагушевская ЦРБ'!$H$20</definedName>
    <definedName name="V_пр_14_8" localSheetId="35">'ГБУЗ РБ Чишминская ЦРБ'!$H$20</definedName>
    <definedName name="V_пр_14_8" localSheetId="32">'ГБУЗ РБ Шаранская ЦРБ'!$H$20</definedName>
    <definedName name="V_пр_14_8" localSheetId="38">'ГБУЗ РБ Языковская ЦРБ'!$H$20</definedName>
    <definedName name="V_пр_14_8" localSheetId="42">'ГБУЗ РБ Янаульская ЦРБ'!$H$20</definedName>
    <definedName name="V_пр_14_8" localSheetId="19">'ООО "Медсервис" г. Салават'!$H$20</definedName>
    <definedName name="V_пр_14_8" localSheetId="2">'УФИЦ РАН'!$H$20</definedName>
    <definedName name="V_пр_14_8" localSheetId="53">'ФГБОУ ВО БГМУ МЗ РФ'!$H$20</definedName>
    <definedName name="V_пр_14_8" localSheetId="61">'ФГБУЗ МСЧ №142 ФМБА России'!$H$20</definedName>
    <definedName name="V_пр_14_8" localSheetId="26">'ЧУЗ "РЖД-Медицина"г.Стерлитамак'!$H$20</definedName>
    <definedName name="V_пр_14_8" localSheetId="43">'ЧУЗ"КБ"РЖД-Медицина" г.Уфа'!$H$20</definedName>
    <definedName name="V_пр_15_2" localSheetId="22">'ГБУЗ РБ Акъярская ЦРБ'!$C$21</definedName>
    <definedName name="V_пр_15_2" localSheetId="47">'ГБУЗ РБ Архангельская ЦРБ'!$C$21</definedName>
    <definedName name="V_пр_15_2" localSheetId="58">'ГБУЗ РБ Аскаровская ЦРБ'!$C$21</definedName>
    <definedName name="V_пр_15_2" localSheetId="66">'ГБУЗ РБ Аскинская ЦРБ'!$C$21</definedName>
    <definedName name="V_пр_15_2" localSheetId="36">'ГБУЗ РБ Баймакская ЦГБ'!$C$21</definedName>
    <definedName name="V_пр_15_2" localSheetId="78">'ГБУЗ РБ Бакалинская ЦРБ'!$C$21</definedName>
    <definedName name="V_пр_15_2" localSheetId="41">'ГБУЗ РБ Балтачевская ЦРБ'!$C$21</definedName>
    <definedName name="V_пр_15_2" localSheetId="54">'ГБУЗ РБ Белебеевская ЦРБ'!$C$21</definedName>
    <definedName name="V_пр_15_2" localSheetId="72">'ГБУЗ РБ Белокатайская ЦРБ'!$C$21</definedName>
    <definedName name="V_пр_15_2" localSheetId="60">'ГБУЗ РБ Белорецкая ЦРКБ'!$C$21</definedName>
    <definedName name="V_пр_15_2" localSheetId="55">'ГБУЗ РБ Бижбулякская ЦРБ'!$C$21</definedName>
    <definedName name="V_пр_15_2" localSheetId="63">'ГБУЗ РБ Бирская ЦРБ'!$C$21</definedName>
    <definedName name="V_пр_15_2" localSheetId="45">'ГБУЗ РБ Благовещенская ЦРБ'!$C$21</definedName>
    <definedName name="V_пр_15_2" localSheetId="69">'ГБУЗ РБ Большеустьикинская ЦРБ'!$C$21</definedName>
    <definedName name="V_пр_15_2" localSheetId="37">'ГБУЗ РБ Буздякская ЦРБ'!$C$21</definedName>
    <definedName name="V_пр_15_2" localSheetId="67">'ГБУЗ РБ Бураевская ЦРБ'!$C$21</definedName>
    <definedName name="V_пр_15_2" localSheetId="59">'ГБУЗ РБ Бурзянская ЦРБ'!$C$21</definedName>
    <definedName name="V_пр_15_2" localSheetId="40">'ГБУЗ РБ Верхне-Татыш. ЦРБ'!$C$21</definedName>
    <definedName name="V_пр_15_2" localSheetId="77">'ГБУЗ РБ Верхнеяркеевская ЦРБ'!$C$21</definedName>
    <definedName name="V_пр_15_2" localSheetId="18">'ГБУЗ РБ ГБ № 1 г.Октябрьский'!$C$21</definedName>
    <definedName name="V_пр_15_2" localSheetId="25">'ГБУЗ РБ ГБ № 2 г.Стерлитамак'!$C$21</definedName>
    <definedName name="V_пр_15_2" localSheetId="62">'ГБУЗ РБ ГБ № 9 г.Уфа'!$C$21</definedName>
    <definedName name="V_пр_15_2" localSheetId="11">'ГБУЗ РБ ГБ г.Кумертау'!$C$21</definedName>
    <definedName name="V_пр_15_2" localSheetId="15">'ГБУЗ РБ ГБ г.Нефтекамск'!$C$21</definedName>
    <definedName name="V_пр_15_2" localSheetId="21">'ГБУЗ РБ ГБ г.Салават'!$C$21</definedName>
    <definedName name="V_пр_15_2" localSheetId="14">'ГБУЗ РБ ГДКБ № 17 г.Уфа'!$C$21</definedName>
    <definedName name="V_пр_15_2" localSheetId="24">'ГБУЗ РБ ГКБ № 1 г.Стерлитамак'!$C$21</definedName>
    <definedName name="V_пр_15_2" localSheetId="50">'ГБУЗ РБ ГКБ № 13 г.Уфа'!$C$21</definedName>
    <definedName name="V_пр_15_2" localSheetId="76">'ГБУЗ РБ ГКБ № 18 г.Уфа'!$C$21</definedName>
    <definedName name="V_пр_15_2" localSheetId="52">'ГБУЗ РБ ГКБ № 21 г.Уфа'!$C$21</definedName>
    <definedName name="V_пр_15_2" localSheetId="57">'ГБУЗ РБ ГКБ № 5 г.Уфа'!$C$21</definedName>
    <definedName name="V_пр_15_2" localSheetId="33">'ГБУЗ РБ ГКБ № 8 г.Уфа'!$C$21</definedName>
    <definedName name="V_пр_15_2" localSheetId="82">'ГБУЗ РБ ГКБ Демского р-на г.Уфы'!$C$21</definedName>
    <definedName name="V_пр_15_2" localSheetId="4">'ГБУЗ РБ Давлекановская ЦРБ'!$C$21</definedName>
    <definedName name="V_пр_15_2" localSheetId="30">'ГБУЗ РБ ДБ г.Стерлитамак'!$C$21</definedName>
    <definedName name="V_пр_15_2" localSheetId="10">'ГБУЗ РБ ДП № 2 г.Уфа'!$C$21</definedName>
    <definedName name="V_пр_15_2" localSheetId="6">'ГБУЗ РБ ДП № 3 г.Уфа'!$C$21</definedName>
    <definedName name="V_пр_15_2" localSheetId="73">'ГБУЗ РБ ДП № 4 г.Уфа'!$C$21</definedName>
    <definedName name="V_пр_15_2" localSheetId="12">'ГБУЗ РБ ДП № 5 г.Уфа'!$C$21</definedName>
    <definedName name="V_пр_15_2" localSheetId="13">'ГБУЗ РБ ДП № 6 г.Уфа'!$C$21</definedName>
    <definedName name="V_пр_15_2" localSheetId="74">'ГБУЗ РБ Дюртюлинская ЦРБ'!$C$21</definedName>
    <definedName name="V_пр_15_2" localSheetId="56">'ГБУЗ РБ Ермекеевская ЦРБ'!$C$21</definedName>
    <definedName name="V_пр_15_2" localSheetId="39">'ГБУЗ РБ Зилаирская ЦРБ'!$C$21</definedName>
    <definedName name="V_пр_15_2" localSheetId="44">'ГБУЗ РБ Иглинская ЦРБ'!$C$21</definedName>
    <definedName name="V_пр_15_2" localSheetId="9">'ГБУЗ РБ Исянгуловская ЦРБ'!$C$21</definedName>
    <definedName name="V_пр_15_2" localSheetId="79">'ГБУЗ РБ Ишимбайская ЦРБ'!$C$21</definedName>
    <definedName name="V_пр_15_2" localSheetId="17">'ГБУЗ РБ Калтасинская ЦРБ'!$C$21</definedName>
    <definedName name="V_пр_15_2" localSheetId="65">'ГБУЗ РБ Караидельская ЦРБ'!$C$21</definedName>
    <definedName name="V_пр_15_2" localSheetId="48">'ГБУЗ РБ Кармаскалинская ЦРБ'!$C$21</definedName>
    <definedName name="V_пр_15_2" localSheetId="51">'ГБУЗ РБ КБСМП г.Уфа'!$C$21</definedName>
    <definedName name="V_пр_15_2" localSheetId="71">'ГБУЗ РБ Кигинская ЦРБ'!$C$21</definedName>
    <definedName name="V_пр_15_2" localSheetId="16">'ГБУЗ РБ Краснокамская ЦРБ'!$C$21</definedName>
    <definedName name="V_пр_15_2" localSheetId="27">'ГБУЗ РБ Красноусольская ЦРБ'!$C$21</definedName>
    <definedName name="V_пр_15_2" localSheetId="49">'ГБУЗ РБ Кушнаренковская ЦРБ'!$C$21</definedName>
    <definedName name="V_пр_15_2" localSheetId="70">'ГБУЗ РБ Малоязовская ЦРБ'!$C$21</definedName>
    <definedName name="V_пр_15_2" localSheetId="8">'ГБУЗ РБ Мелеузовская ЦРБ'!$C$21</definedName>
    <definedName name="V_пр_15_2" localSheetId="68">'ГБУЗ РБ Месягутовская ЦРБ'!$C$21</definedName>
    <definedName name="V_пр_15_2" localSheetId="64">'ГБУЗ РБ Мишкинская ЦРБ'!$C$21</definedName>
    <definedName name="V_пр_15_2" localSheetId="3">'ГБУЗ РБ Миякинская ЦРБ'!$C$21</definedName>
    <definedName name="V_пр_15_2" localSheetId="7">'ГБУЗ РБ Мраковская ЦРБ'!$C$21</definedName>
    <definedName name="V_пр_15_2" localSheetId="46">'ГБУЗ РБ Нуримановская ЦРБ'!$C$21</definedName>
    <definedName name="V_пр_15_2" localSheetId="80">'ГБУЗ РБ Поликлиника № 43 г.Уфа'!$C$21</definedName>
    <definedName name="V_пр_15_2" localSheetId="81">'ГБУЗ РБ ПОликлиника № 46 г.Уфа'!$C$21</definedName>
    <definedName name="V_пр_15_2" localSheetId="83">'ГБУЗ РБ Поликлиника № 50 г.Уфа'!$C$21</definedName>
    <definedName name="V_пр_15_2" localSheetId="5">'ГБУЗ РБ Раевская ЦРБ'!$C$21</definedName>
    <definedName name="V_пр_15_2" localSheetId="28">'ГБУЗ РБ Стерлибашевская ЦРБ'!$C$21</definedName>
    <definedName name="V_пр_15_2" localSheetId="29">'ГБУЗ РБ Толбазинская ЦРБ'!$C$21</definedName>
    <definedName name="V_пр_15_2" localSheetId="31">'ГБУЗ РБ Туймазинская ЦРБ'!$C$21</definedName>
    <definedName name="V_пр_15_2" localSheetId="34">'ГБУЗ РБ Учалинская ЦГБ'!$C$21</definedName>
    <definedName name="V_пр_15_2" localSheetId="20">'ГБУЗ РБ Федоровская ЦРБ'!$C$21</definedName>
    <definedName name="V_пр_15_2" localSheetId="23">'ГБУЗ РБ ЦГБ г.Сибай'!$C$21</definedName>
    <definedName name="V_пр_15_2" localSheetId="75">'ГБУЗ РБ Чекмагушевская ЦРБ'!$C$21</definedName>
    <definedName name="V_пр_15_2" localSheetId="35">'ГБУЗ РБ Чишминская ЦРБ'!$C$21</definedName>
    <definedName name="V_пр_15_2" localSheetId="32">'ГБУЗ РБ Шаранская ЦРБ'!$C$21</definedName>
    <definedName name="V_пр_15_2" localSheetId="38">'ГБУЗ РБ Языковская ЦРБ'!$C$21</definedName>
    <definedName name="V_пр_15_2" localSheetId="42">'ГБУЗ РБ Янаульская ЦРБ'!$C$21</definedName>
    <definedName name="V_пр_15_2" localSheetId="19">'ООО "Медсервис" г. Салават'!$C$21</definedName>
    <definedName name="V_пр_15_2" localSheetId="2">'УФИЦ РАН'!$C$21</definedName>
    <definedName name="V_пр_15_2" localSheetId="53">'ФГБОУ ВО БГМУ МЗ РФ'!$C$21</definedName>
    <definedName name="V_пр_15_2" localSheetId="61">'ФГБУЗ МСЧ №142 ФМБА России'!$C$21</definedName>
    <definedName name="V_пр_15_2" localSheetId="26">'ЧУЗ "РЖД-Медицина"г.Стерлитамак'!$C$21</definedName>
    <definedName name="V_пр_15_2" localSheetId="43">'ЧУЗ"КБ"РЖД-Медицина" г.Уфа'!$C$21</definedName>
    <definedName name="V_пр_15_5" localSheetId="22">'ГБУЗ РБ Акъярская ЦРБ'!$E$21</definedName>
    <definedName name="V_пр_15_5" localSheetId="47">'ГБУЗ РБ Архангельская ЦРБ'!$E$21</definedName>
    <definedName name="V_пр_15_5" localSheetId="58">'ГБУЗ РБ Аскаровская ЦРБ'!$E$21</definedName>
    <definedName name="V_пр_15_5" localSheetId="66">'ГБУЗ РБ Аскинская ЦРБ'!$E$21</definedName>
    <definedName name="V_пр_15_5" localSheetId="36">'ГБУЗ РБ Баймакская ЦГБ'!$E$21</definedName>
    <definedName name="V_пр_15_5" localSheetId="78">'ГБУЗ РБ Бакалинская ЦРБ'!$E$21</definedName>
    <definedName name="V_пр_15_5" localSheetId="41">'ГБУЗ РБ Балтачевская ЦРБ'!$E$21</definedName>
    <definedName name="V_пр_15_5" localSheetId="54">'ГБУЗ РБ Белебеевская ЦРБ'!$E$21</definedName>
    <definedName name="V_пр_15_5" localSheetId="72">'ГБУЗ РБ Белокатайская ЦРБ'!$E$21</definedName>
    <definedName name="V_пр_15_5" localSheetId="60">'ГБУЗ РБ Белорецкая ЦРКБ'!$E$21</definedName>
    <definedName name="V_пр_15_5" localSheetId="55">'ГБУЗ РБ Бижбулякская ЦРБ'!$E$21</definedName>
    <definedName name="V_пр_15_5" localSheetId="63">'ГБУЗ РБ Бирская ЦРБ'!$E$21</definedName>
    <definedName name="V_пр_15_5" localSheetId="45">'ГБУЗ РБ Благовещенская ЦРБ'!$E$21</definedName>
    <definedName name="V_пр_15_5" localSheetId="69">'ГБУЗ РБ Большеустьикинская ЦРБ'!$E$21</definedName>
    <definedName name="V_пр_15_5" localSheetId="37">'ГБУЗ РБ Буздякская ЦРБ'!$E$21</definedName>
    <definedName name="V_пр_15_5" localSheetId="67">'ГБУЗ РБ Бураевская ЦРБ'!$E$21</definedName>
    <definedName name="V_пр_15_5" localSheetId="59">'ГБУЗ РБ Бурзянская ЦРБ'!$E$21</definedName>
    <definedName name="V_пр_15_5" localSheetId="40">'ГБУЗ РБ Верхне-Татыш. ЦРБ'!$E$21</definedName>
    <definedName name="V_пр_15_5" localSheetId="77">'ГБУЗ РБ Верхнеяркеевская ЦРБ'!$E$21</definedName>
    <definedName name="V_пр_15_5" localSheetId="18">'ГБУЗ РБ ГБ № 1 г.Октябрьский'!$E$21</definedName>
    <definedName name="V_пр_15_5" localSheetId="25">'ГБУЗ РБ ГБ № 2 г.Стерлитамак'!$E$21</definedName>
    <definedName name="V_пр_15_5" localSheetId="62">'ГБУЗ РБ ГБ № 9 г.Уфа'!$E$21</definedName>
    <definedName name="V_пр_15_5" localSheetId="11">'ГБУЗ РБ ГБ г.Кумертау'!$E$21</definedName>
    <definedName name="V_пр_15_5" localSheetId="15">'ГБУЗ РБ ГБ г.Нефтекамск'!$E$21</definedName>
    <definedName name="V_пр_15_5" localSheetId="21">'ГБУЗ РБ ГБ г.Салават'!$E$21</definedName>
    <definedName name="V_пр_15_5" localSheetId="14">'ГБУЗ РБ ГДКБ № 17 г.Уфа'!$E$21</definedName>
    <definedName name="V_пр_15_5" localSheetId="24">'ГБУЗ РБ ГКБ № 1 г.Стерлитамак'!$E$21</definedName>
    <definedName name="V_пр_15_5" localSheetId="50">'ГБУЗ РБ ГКБ № 13 г.Уфа'!$E$21</definedName>
    <definedName name="V_пр_15_5" localSheetId="76">'ГБУЗ РБ ГКБ № 18 г.Уфа'!$E$21</definedName>
    <definedName name="V_пр_15_5" localSheetId="52">'ГБУЗ РБ ГКБ № 21 г.Уфа'!$E$21</definedName>
    <definedName name="V_пр_15_5" localSheetId="57">'ГБУЗ РБ ГКБ № 5 г.Уфа'!$E$21</definedName>
    <definedName name="V_пр_15_5" localSheetId="33">'ГБУЗ РБ ГКБ № 8 г.Уфа'!$E$21</definedName>
    <definedName name="V_пр_15_5" localSheetId="82">'ГБУЗ РБ ГКБ Демского р-на г.Уфы'!$E$21</definedName>
    <definedName name="V_пр_15_5" localSheetId="4">'ГБУЗ РБ Давлекановская ЦРБ'!$E$21</definedName>
    <definedName name="V_пр_15_5" localSheetId="30">'ГБУЗ РБ ДБ г.Стерлитамак'!$E$21</definedName>
    <definedName name="V_пр_15_5" localSheetId="10">'ГБУЗ РБ ДП № 2 г.Уфа'!$E$21</definedName>
    <definedName name="V_пр_15_5" localSheetId="6">'ГБУЗ РБ ДП № 3 г.Уфа'!$E$21</definedName>
    <definedName name="V_пр_15_5" localSheetId="73">'ГБУЗ РБ ДП № 4 г.Уфа'!$E$21</definedName>
    <definedName name="V_пр_15_5" localSheetId="12">'ГБУЗ РБ ДП № 5 г.Уфа'!$E$21</definedName>
    <definedName name="V_пр_15_5" localSheetId="13">'ГБУЗ РБ ДП № 6 г.Уфа'!$E$21</definedName>
    <definedName name="V_пр_15_5" localSheetId="74">'ГБУЗ РБ Дюртюлинская ЦРБ'!$E$21</definedName>
    <definedName name="V_пр_15_5" localSheetId="56">'ГБУЗ РБ Ермекеевская ЦРБ'!$E$21</definedName>
    <definedName name="V_пр_15_5" localSheetId="39">'ГБУЗ РБ Зилаирская ЦРБ'!$E$21</definedName>
    <definedName name="V_пр_15_5" localSheetId="44">'ГБУЗ РБ Иглинская ЦРБ'!$E$21</definedName>
    <definedName name="V_пр_15_5" localSheetId="9">'ГБУЗ РБ Исянгуловская ЦРБ'!$E$21</definedName>
    <definedName name="V_пр_15_5" localSheetId="79">'ГБУЗ РБ Ишимбайская ЦРБ'!$E$21</definedName>
    <definedName name="V_пр_15_5" localSheetId="17">'ГБУЗ РБ Калтасинская ЦРБ'!$E$21</definedName>
    <definedName name="V_пр_15_5" localSheetId="65">'ГБУЗ РБ Караидельская ЦРБ'!$E$21</definedName>
    <definedName name="V_пр_15_5" localSheetId="48">'ГБУЗ РБ Кармаскалинская ЦРБ'!$E$21</definedName>
    <definedName name="V_пр_15_5" localSheetId="51">'ГБУЗ РБ КБСМП г.Уфа'!$E$21</definedName>
    <definedName name="V_пр_15_5" localSheetId="71">'ГБУЗ РБ Кигинская ЦРБ'!$E$21</definedName>
    <definedName name="V_пр_15_5" localSheetId="16">'ГБУЗ РБ Краснокамская ЦРБ'!$E$21</definedName>
    <definedName name="V_пр_15_5" localSheetId="27">'ГБУЗ РБ Красноусольская ЦРБ'!$E$21</definedName>
    <definedName name="V_пр_15_5" localSheetId="49">'ГБУЗ РБ Кушнаренковская ЦРБ'!$E$21</definedName>
    <definedName name="V_пр_15_5" localSheetId="70">'ГБУЗ РБ Малоязовская ЦРБ'!$E$21</definedName>
    <definedName name="V_пр_15_5" localSheetId="8">'ГБУЗ РБ Мелеузовская ЦРБ'!$E$21</definedName>
    <definedName name="V_пр_15_5" localSheetId="68">'ГБУЗ РБ Месягутовская ЦРБ'!$E$21</definedName>
    <definedName name="V_пр_15_5" localSheetId="64">'ГБУЗ РБ Мишкинская ЦРБ'!$E$21</definedName>
    <definedName name="V_пр_15_5" localSheetId="3">'ГБУЗ РБ Миякинская ЦРБ'!$E$21</definedName>
    <definedName name="V_пр_15_5" localSheetId="7">'ГБУЗ РБ Мраковская ЦРБ'!$E$21</definedName>
    <definedName name="V_пр_15_5" localSheetId="46">'ГБУЗ РБ Нуримановская ЦРБ'!$E$21</definedName>
    <definedName name="V_пр_15_5" localSheetId="80">'ГБУЗ РБ Поликлиника № 43 г.Уфа'!$E$21</definedName>
    <definedName name="V_пр_15_5" localSheetId="81">'ГБУЗ РБ ПОликлиника № 46 г.Уфа'!$E$21</definedName>
    <definedName name="V_пр_15_5" localSheetId="83">'ГБУЗ РБ Поликлиника № 50 г.Уфа'!$E$21</definedName>
    <definedName name="V_пр_15_5" localSheetId="5">'ГБУЗ РБ Раевская ЦРБ'!$E$21</definedName>
    <definedName name="V_пр_15_5" localSheetId="28">'ГБУЗ РБ Стерлибашевская ЦРБ'!$E$21</definedName>
    <definedName name="V_пр_15_5" localSheetId="29">'ГБУЗ РБ Толбазинская ЦРБ'!$E$21</definedName>
    <definedName name="V_пр_15_5" localSheetId="31">'ГБУЗ РБ Туймазинская ЦРБ'!$E$21</definedName>
    <definedName name="V_пр_15_5" localSheetId="34">'ГБУЗ РБ Учалинская ЦГБ'!$E$21</definedName>
    <definedName name="V_пр_15_5" localSheetId="20">'ГБУЗ РБ Федоровская ЦРБ'!$E$21</definedName>
    <definedName name="V_пр_15_5" localSheetId="23">'ГБУЗ РБ ЦГБ г.Сибай'!$E$21</definedName>
    <definedName name="V_пр_15_5" localSheetId="75">'ГБУЗ РБ Чекмагушевская ЦРБ'!$E$21</definedName>
    <definedName name="V_пр_15_5" localSheetId="35">'ГБУЗ РБ Чишминская ЦРБ'!$E$21</definedName>
    <definedName name="V_пр_15_5" localSheetId="32">'ГБУЗ РБ Шаранская ЦРБ'!$E$21</definedName>
    <definedName name="V_пр_15_5" localSheetId="38">'ГБУЗ РБ Языковская ЦРБ'!$E$21</definedName>
    <definedName name="V_пр_15_5" localSheetId="42">'ГБУЗ РБ Янаульская ЦРБ'!$E$21</definedName>
    <definedName name="V_пр_15_5" localSheetId="19">'ООО "Медсервис" г. Салават'!$E$21</definedName>
    <definedName name="V_пр_15_5" localSheetId="2">'УФИЦ РАН'!$E$21</definedName>
    <definedName name="V_пр_15_5" localSheetId="53">'ФГБОУ ВО БГМУ МЗ РФ'!$E$21</definedName>
    <definedName name="V_пр_15_5" localSheetId="61">'ФГБУЗ МСЧ №142 ФМБА России'!$E$21</definedName>
    <definedName name="V_пр_15_5" localSheetId="26">'ЧУЗ "РЖД-Медицина"г.Стерлитамак'!$E$21</definedName>
    <definedName name="V_пр_15_5" localSheetId="43">'ЧУЗ"КБ"РЖД-Медицина" г.Уфа'!$E$21</definedName>
    <definedName name="V_пр_15_6" localSheetId="22">'ГБУЗ РБ Акъярская ЦРБ'!$F$21</definedName>
    <definedName name="V_пр_15_6" localSheetId="47">'ГБУЗ РБ Архангельская ЦРБ'!$F$21</definedName>
    <definedName name="V_пр_15_6" localSheetId="58">'ГБУЗ РБ Аскаровская ЦРБ'!$F$21</definedName>
    <definedName name="V_пр_15_6" localSheetId="66">'ГБУЗ РБ Аскинская ЦРБ'!$F$21</definedName>
    <definedName name="V_пр_15_6" localSheetId="36">'ГБУЗ РБ Баймакская ЦГБ'!$F$21</definedName>
    <definedName name="V_пр_15_6" localSheetId="78">'ГБУЗ РБ Бакалинская ЦРБ'!$F$21</definedName>
    <definedName name="V_пр_15_6" localSheetId="41">'ГБУЗ РБ Балтачевская ЦРБ'!$F$21</definedName>
    <definedName name="V_пр_15_6" localSheetId="54">'ГБУЗ РБ Белебеевская ЦРБ'!$F$21</definedName>
    <definedName name="V_пр_15_6" localSheetId="72">'ГБУЗ РБ Белокатайская ЦРБ'!$F$21</definedName>
    <definedName name="V_пр_15_6" localSheetId="60">'ГБУЗ РБ Белорецкая ЦРКБ'!$F$21</definedName>
    <definedName name="V_пр_15_6" localSheetId="55">'ГБУЗ РБ Бижбулякская ЦРБ'!$F$21</definedName>
    <definedName name="V_пр_15_6" localSheetId="63">'ГБУЗ РБ Бирская ЦРБ'!$F$21</definedName>
    <definedName name="V_пр_15_6" localSheetId="45">'ГБУЗ РБ Благовещенская ЦРБ'!$F$21</definedName>
    <definedName name="V_пр_15_6" localSheetId="69">'ГБУЗ РБ Большеустьикинская ЦРБ'!$F$21</definedName>
    <definedName name="V_пр_15_6" localSheetId="37">'ГБУЗ РБ Буздякская ЦРБ'!$F$21</definedName>
    <definedName name="V_пр_15_6" localSheetId="67">'ГБУЗ РБ Бураевская ЦРБ'!$F$21</definedName>
    <definedName name="V_пр_15_6" localSheetId="59">'ГБУЗ РБ Бурзянская ЦРБ'!$F$21</definedName>
    <definedName name="V_пр_15_6" localSheetId="40">'ГБУЗ РБ Верхне-Татыш. ЦРБ'!$F$21</definedName>
    <definedName name="V_пр_15_6" localSheetId="77">'ГБУЗ РБ Верхнеяркеевская ЦРБ'!$F$21</definedName>
    <definedName name="V_пр_15_6" localSheetId="18">'ГБУЗ РБ ГБ № 1 г.Октябрьский'!$F$21</definedName>
    <definedName name="V_пр_15_6" localSheetId="25">'ГБУЗ РБ ГБ № 2 г.Стерлитамак'!$F$21</definedName>
    <definedName name="V_пр_15_6" localSheetId="62">'ГБУЗ РБ ГБ № 9 г.Уфа'!$F$21</definedName>
    <definedName name="V_пр_15_6" localSheetId="11">'ГБУЗ РБ ГБ г.Кумертау'!$F$21</definedName>
    <definedName name="V_пр_15_6" localSheetId="15">'ГБУЗ РБ ГБ г.Нефтекамск'!$F$21</definedName>
    <definedName name="V_пр_15_6" localSheetId="21">'ГБУЗ РБ ГБ г.Салават'!$F$21</definedName>
    <definedName name="V_пр_15_6" localSheetId="14">'ГБУЗ РБ ГДКБ № 17 г.Уфа'!$F$21</definedName>
    <definedName name="V_пр_15_6" localSheetId="24">'ГБУЗ РБ ГКБ № 1 г.Стерлитамак'!$F$21</definedName>
    <definedName name="V_пр_15_6" localSheetId="50">'ГБУЗ РБ ГКБ № 13 г.Уфа'!$F$21</definedName>
    <definedName name="V_пр_15_6" localSheetId="76">'ГБУЗ РБ ГКБ № 18 г.Уфа'!$F$21</definedName>
    <definedName name="V_пр_15_6" localSheetId="52">'ГБУЗ РБ ГКБ № 21 г.Уфа'!$F$21</definedName>
    <definedName name="V_пр_15_6" localSheetId="57">'ГБУЗ РБ ГКБ № 5 г.Уфа'!$F$21</definedName>
    <definedName name="V_пр_15_6" localSheetId="33">'ГБУЗ РБ ГКБ № 8 г.Уфа'!$F$21</definedName>
    <definedName name="V_пр_15_6" localSheetId="82">'ГБУЗ РБ ГКБ Демского р-на г.Уфы'!$F$21</definedName>
    <definedName name="V_пр_15_6" localSheetId="4">'ГБУЗ РБ Давлекановская ЦРБ'!$F$21</definedName>
    <definedName name="V_пр_15_6" localSheetId="30">'ГБУЗ РБ ДБ г.Стерлитамак'!$F$21</definedName>
    <definedName name="V_пр_15_6" localSheetId="10">'ГБУЗ РБ ДП № 2 г.Уфа'!$F$21</definedName>
    <definedName name="V_пр_15_6" localSheetId="6">'ГБУЗ РБ ДП № 3 г.Уфа'!$F$21</definedName>
    <definedName name="V_пр_15_6" localSheetId="73">'ГБУЗ РБ ДП № 4 г.Уфа'!$F$21</definedName>
    <definedName name="V_пр_15_6" localSheetId="12">'ГБУЗ РБ ДП № 5 г.Уфа'!$F$21</definedName>
    <definedName name="V_пр_15_6" localSheetId="13">'ГБУЗ РБ ДП № 6 г.Уфа'!$F$21</definedName>
    <definedName name="V_пр_15_6" localSheetId="74">'ГБУЗ РБ Дюртюлинская ЦРБ'!$F$21</definedName>
    <definedName name="V_пр_15_6" localSheetId="56">'ГБУЗ РБ Ермекеевская ЦРБ'!$F$21</definedName>
    <definedName name="V_пр_15_6" localSheetId="39">'ГБУЗ РБ Зилаирская ЦРБ'!$F$21</definedName>
    <definedName name="V_пр_15_6" localSheetId="44">'ГБУЗ РБ Иглинская ЦРБ'!$F$21</definedName>
    <definedName name="V_пр_15_6" localSheetId="9">'ГБУЗ РБ Исянгуловская ЦРБ'!$F$21</definedName>
    <definedName name="V_пр_15_6" localSheetId="79">'ГБУЗ РБ Ишимбайская ЦРБ'!$F$21</definedName>
    <definedName name="V_пр_15_6" localSheetId="17">'ГБУЗ РБ Калтасинская ЦРБ'!$F$21</definedName>
    <definedName name="V_пр_15_6" localSheetId="65">'ГБУЗ РБ Караидельская ЦРБ'!$F$21</definedName>
    <definedName name="V_пр_15_6" localSheetId="48">'ГБУЗ РБ Кармаскалинская ЦРБ'!$F$21</definedName>
    <definedName name="V_пр_15_6" localSheetId="51">'ГБУЗ РБ КБСМП г.Уфа'!$F$21</definedName>
    <definedName name="V_пр_15_6" localSheetId="71">'ГБУЗ РБ Кигинская ЦРБ'!$F$21</definedName>
    <definedName name="V_пр_15_6" localSheetId="16">'ГБУЗ РБ Краснокамская ЦРБ'!$F$21</definedName>
    <definedName name="V_пр_15_6" localSheetId="27">'ГБУЗ РБ Красноусольская ЦРБ'!$F$21</definedName>
    <definedName name="V_пр_15_6" localSheetId="49">'ГБУЗ РБ Кушнаренковская ЦРБ'!$F$21</definedName>
    <definedName name="V_пр_15_6" localSheetId="70">'ГБУЗ РБ Малоязовская ЦРБ'!$F$21</definedName>
    <definedName name="V_пр_15_6" localSheetId="8">'ГБУЗ РБ Мелеузовская ЦРБ'!$F$21</definedName>
    <definedName name="V_пр_15_6" localSheetId="68">'ГБУЗ РБ Месягутовская ЦРБ'!$F$21</definedName>
    <definedName name="V_пр_15_6" localSheetId="64">'ГБУЗ РБ Мишкинская ЦРБ'!$F$21</definedName>
    <definedName name="V_пр_15_6" localSheetId="3">'ГБУЗ РБ Миякинская ЦРБ'!$F$21</definedName>
    <definedName name="V_пр_15_6" localSheetId="7">'ГБУЗ РБ Мраковская ЦРБ'!$F$21</definedName>
    <definedName name="V_пр_15_6" localSheetId="46">'ГБУЗ РБ Нуримановская ЦРБ'!$F$21</definedName>
    <definedName name="V_пр_15_6" localSheetId="80">'ГБУЗ РБ Поликлиника № 43 г.Уфа'!$F$21</definedName>
    <definedName name="V_пр_15_6" localSheetId="81">'ГБУЗ РБ ПОликлиника № 46 г.Уфа'!$F$21</definedName>
    <definedName name="V_пр_15_6" localSheetId="83">'ГБУЗ РБ Поликлиника № 50 г.Уфа'!$F$21</definedName>
    <definedName name="V_пр_15_6" localSheetId="5">'ГБУЗ РБ Раевская ЦРБ'!$F$21</definedName>
    <definedName name="V_пр_15_6" localSheetId="28">'ГБУЗ РБ Стерлибашевская ЦРБ'!$F$21</definedName>
    <definedName name="V_пр_15_6" localSheetId="29">'ГБУЗ РБ Толбазинская ЦРБ'!$F$21</definedName>
    <definedName name="V_пр_15_6" localSheetId="31">'ГБУЗ РБ Туймазинская ЦРБ'!$F$21</definedName>
    <definedName name="V_пр_15_6" localSheetId="34">'ГБУЗ РБ Учалинская ЦГБ'!$F$21</definedName>
    <definedName name="V_пр_15_6" localSheetId="20">'ГБУЗ РБ Федоровская ЦРБ'!$F$21</definedName>
    <definedName name="V_пр_15_6" localSheetId="23">'ГБУЗ РБ ЦГБ г.Сибай'!$F$21</definedName>
    <definedName name="V_пр_15_6" localSheetId="75">'ГБУЗ РБ Чекмагушевская ЦРБ'!$F$21</definedName>
    <definedName name="V_пр_15_6" localSheetId="35">'ГБУЗ РБ Чишминская ЦРБ'!$F$21</definedName>
    <definedName name="V_пр_15_6" localSheetId="32">'ГБУЗ РБ Шаранская ЦРБ'!$F$21</definedName>
    <definedName name="V_пр_15_6" localSheetId="38">'ГБУЗ РБ Языковская ЦРБ'!$F$21</definedName>
    <definedName name="V_пр_15_6" localSheetId="42">'ГБУЗ РБ Янаульская ЦРБ'!$F$21</definedName>
    <definedName name="V_пр_15_6" localSheetId="19">'ООО "Медсервис" г. Салават'!$F$21</definedName>
    <definedName name="V_пр_15_6" localSheetId="2">'УФИЦ РАН'!$F$21</definedName>
    <definedName name="V_пр_15_6" localSheetId="53">'ФГБОУ ВО БГМУ МЗ РФ'!$F$21</definedName>
    <definedName name="V_пр_15_6" localSheetId="61">'ФГБУЗ МСЧ №142 ФМБА России'!$F$21</definedName>
    <definedName name="V_пр_15_6" localSheetId="26">'ЧУЗ "РЖД-Медицина"г.Стерлитамак'!$F$21</definedName>
    <definedName name="V_пр_15_6" localSheetId="43">'ЧУЗ"КБ"РЖД-Медицина" г.Уфа'!$F$21</definedName>
    <definedName name="V_пр_15_8" localSheetId="22">'ГБУЗ РБ Акъярская ЦРБ'!$H$21</definedName>
    <definedName name="V_пр_15_8" localSheetId="47">'ГБУЗ РБ Архангельская ЦРБ'!$H$21</definedName>
    <definedName name="V_пр_15_8" localSheetId="58">'ГБУЗ РБ Аскаровская ЦРБ'!$H$21</definedName>
    <definedName name="V_пр_15_8" localSheetId="66">'ГБУЗ РБ Аскинская ЦРБ'!$H$21</definedName>
    <definedName name="V_пр_15_8" localSheetId="36">'ГБУЗ РБ Баймакская ЦГБ'!$H$21</definedName>
    <definedName name="V_пр_15_8" localSheetId="78">'ГБУЗ РБ Бакалинская ЦРБ'!$H$21</definedName>
    <definedName name="V_пр_15_8" localSheetId="41">'ГБУЗ РБ Балтачевская ЦРБ'!$H$21</definedName>
    <definedName name="V_пр_15_8" localSheetId="54">'ГБУЗ РБ Белебеевская ЦРБ'!$H$21</definedName>
    <definedName name="V_пр_15_8" localSheetId="72">'ГБУЗ РБ Белокатайская ЦРБ'!$H$21</definedName>
    <definedName name="V_пр_15_8" localSheetId="60">'ГБУЗ РБ Белорецкая ЦРКБ'!$H$21</definedName>
    <definedName name="V_пр_15_8" localSheetId="55">'ГБУЗ РБ Бижбулякская ЦРБ'!$H$21</definedName>
    <definedName name="V_пр_15_8" localSheetId="63">'ГБУЗ РБ Бирская ЦРБ'!$H$21</definedName>
    <definedName name="V_пр_15_8" localSheetId="45">'ГБУЗ РБ Благовещенская ЦРБ'!$H$21</definedName>
    <definedName name="V_пр_15_8" localSheetId="69">'ГБУЗ РБ Большеустьикинская ЦРБ'!$H$21</definedName>
    <definedName name="V_пр_15_8" localSheetId="37">'ГБУЗ РБ Буздякская ЦРБ'!$H$21</definedName>
    <definedName name="V_пр_15_8" localSheetId="67">'ГБУЗ РБ Бураевская ЦРБ'!$H$21</definedName>
    <definedName name="V_пр_15_8" localSheetId="59">'ГБУЗ РБ Бурзянская ЦРБ'!$H$21</definedName>
    <definedName name="V_пр_15_8" localSheetId="40">'ГБУЗ РБ Верхне-Татыш. ЦРБ'!$H$21</definedName>
    <definedName name="V_пр_15_8" localSheetId="77">'ГБУЗ РБ Верхнеяркеевская ЦРБ'!$H$21</definedName>
    <definedName name="V_пр_15_8" localSheetId="18">'ГБУЗ РБ ГБ № 1 г.Октябрьский'!$H$21</definedName>
    <definedName name="V_пр_15_8" localSheetId="25">'ГБУЗ РБ ГБ № 2 г.Стерлитамак'!$H$21</definedName>
    <definedName name="V_пр_15_8" localSheetId="62">'ГБУЗ РБ ГБ № 9 г.Уфа'!$H$21</definedName>
    <definedName name="V_пр_15_8" localSheetId="11">'ГБУЗ РБ ГБ г.Кумертау'!$H$21</definedName>
    <definedName name="V_пр_15_8" localSheetId="15">'ГБУЗ РБ ГБ г.Нефтекамск'!$H$21</definedName>
    <definedName name="V_пр_15_8" localSheetId="21">'ГБУЗ РБ ГБ г.Салават'!$H$21</definedName>
    <definedName name="V_пр_15_8" localSheetId="14">'ГБУЗ РБ ГДКБ № 17 г.Уфа'!$H$21</definedName>
    <definedName name="V_пр_15_8" localSheetId="24">'ГБУЗ РБ ГКБ № 1 г.Стерлитамак'!$H$21</definedName>
    <definedName name="V_пр_15_8" localSheetId="50">'ГБУЗ РБ ГКБ № 13 г.Уфа'!$H$21</definedName>
    <definedName name="V_пр_15_8" localSheetId="76">'ГБУЗ РБ ГКБ № 18 г.Уфа'!$H$21</definedName>
    <definedName name="V_пр_15_8" localSheetId="52">'ГБУЗ РБ ГКБ № 21 г.Уфа'!$H$21</definedName>
    <definedName name="V_пр_15_8" localSheetId="57">'ГБУЗ РБ ГКБ № 5 г.Уфа'!$H$21</definedName>
    <definedName name="V_пр_15_8" localSheetId="33">'ГБУЗ РБ ГКБ № 8 г.Уфа'!$H$21</definedName>
    <definedName name="V_пр_15_8" localSheetId="82">'ГБУЗ РБ ГКБ Демского р-на г.Уфы'!$H$21</definedName>
    <definedName name="V_пр_15_8" localSheetId="4">'ГБУЗ РБ Давлекановская ЦРБ'!$H$21</definedName>
    <definedName name="V_пр_15_8" localSheetId="30">'ГБУЗ РБ ДБ г.Стерлитамак'!$H$21</definedName>
    <definedName name="V_пр_15_8" localSheetId="10">'ГБУЗ РБ ДП № 2 г.Уфа'!$H$21</definedName>
    <definedName name="V_пр_15_8" localSheetId="6">'ГБУЗ РБ ДП № 3 г.Уфа'!$H$21</definedName>
    <definedName name="V_пр_15_8" localSheetId="73">'ГБУЗ РБ ДП № 4 г.Уфа'!$H$21</definedName>
    <definedName name="V_пр_15_8" localSheetId="12">'ГБУЗ РБ ДП № 5 г.Уфа'!$H$21</definedName>
    <definedName name="V_пр_15_8" localSheetId="13">'ГБУЗ РБ ДП № 6 г.Уфа'!$H$21</definedName>
    <definedName name="V_пр_15_8" localSheetId="74">'ГБУЗ РБ Дюртюлинская ЦРБ'!$H$21</definedName>
    <definedName name="V_пр_15_8" localSheetId="56">'ГБУЗ РБ Ермекеевская ЦРБ'!$H$21</definedName>
    <definedName name="V_пр_15_8" localSheetId="39">'ГБУЗ РБ Зилаирская ЦРБ'!$H$21</definedName>
    <definedName name="V_пр_15_8" localSheetId="44">'ГБУЗ РБ Иглинская ЦРБ'!$H$21</definedName>
    <definedName name="V_пр_15_8" localSheetId="9">'ГБУЗ РБ Исянгуловская ЦРБ'!$H$21</definedName>
    <definedName name="V_пр_15_8" localSheetId="79">'ГБУЗ РБ Ишимбайская ЦРБ'!$H$21</definedName>
    <definedName name="V_пр_15_8" localSheetId="17">'ГБУЗ РБ Калтасинская ЦРБ'!$H$21</definedName>
    <definedName name="V_пр_15_8" localSheetId="65">'ГБУЗ РБ Караидельская ЦРБ'!$H$21</definedName>
    <definedName name="V_пр_15_8" localSheetId="48">'ГБУЗ РБ Кармаскалинская ЦРБ'!$H$21</definedName>
    <definedName name="V_пр_15_8" localSheetId="51">'ГБУЗ РБ КБСМП г.Уфа'!$H$21</definedName>
    <definedName name="V_пр_15_8" localSheetId="71">'ГБУЗ РБ Кигинская ЦРБ'!$H$21</definedName>
    <definedName name="V_пр_15_8" localSheetId="16">'ГБУЗ РБ Краснокамская ЦРБ'!$H$21</definedName>
    <definedName name="V_пр_15_8" localSheetId="27">'ГБУЗ РБ Красноусольская ЦРБ'!$H$21</definedName>
    <definedName name="V_пр_15_8" localSheetId="49">'ГБУЗ РБ Кушнаренковская ЦРБ'!$H$21</definedName>
    <definedName name="V_пр_15_8" localSheetId="70">'ГБУЗ РБ Малоязовская ЦРБ'!$H$21</definedName>
    <definedName name="V_пр_15_8" localSheetId="8">'ГБУЗ РБ Мелеузовская ЦРБ'!$H$21</definedName>
    <definedName name="V_пр_15_8" localSheetId="68">'ГБУЗ РБ Месягутовская ЦРБ'!$H$21</definedName>
    <definedName name="V_пр_15_8" localSheetId="64">'ГБУЗ РБ Мишкинская ЦРБ'!$H$21</definedName>
    <definedName name="V_пр_15_8" localSheetId="3">'ГБУЗ РБ Миякинская ЦРБ'!$H$21</definedName>
    <definedName name="V_пр_15_8" localSheetId="7">'ГБУЗ РБ Мраковская ЦРБ'!$H$21</definedName>
    <definedName name="V_пр_15_8" localSheetId="46">'ГБУЗ РБ Нуримановская ЦРБ'!$H$21</definedName>
    <definedName name="V_пр_15_8" localSheetId="80">'ГБУЗ РБ Поликлиника № 43 г.Уфа'!$H$21</definedName>
    <definedName name="V_пр_15_8" localSheetId="81">'ГБУЗ РБ ПОликлиника № 46 г.Уфа'!$H$21</definedName>
    <definedName name="V_пр_15_8" localSheetId="83">'ГБУЗ РБ Поликлиника № 50 г.Уфа'!$H$21</definedName>
    <definedName name="V_пр_15_8" localSheetId="5">'ГБУЗ РБ Раевская ЦРБ'!$H$21</definedName>
    <definedName name="V_пр_15_8" localSheetId="28">'ГБУЗ РБ Стерлибашевская ЦРБ'!$H$21</definedName>
    <definedName name="V_пр_15_8" localSheetId="29">'ГБУЗ РБ Толбазинская ЦРБ'!$H$21</definedName>
    <definedName name="V_пр_15_8" localSheetId="31">'ГБУЗ РБ Туймазинская ЦРБ'!$H$21</definedName>
    <definedName name="V_пр_15_8" localSheetId="34">'ГБУЗ РБ Учалинская ЦГБ'!$H$21</definedName>
    <definedName name="V_пр_15_8" localSheetId="20">'ГБУЗ РБ Федоровская ЦРБ'!$H$21</definedName>
    <definedName name="V_пр_15_8" localSheetId="23">'ГБУЗ РБ ЦГБ г.Сибай'!$H$21</definedName>
    <definedName name="V_пр_15_8" localSheetId="75">'ГБУЗ РБ Чекмагушевская ЦРБ'!$H$21</definedName>
    <definedName name="V_пр_15_8" localSheetId="35">'ГБУЗ РБ Чишминская ЦРБ'!$H$21</definedName>
    <definedName name="V_пр_15_8" localSheetId="32">'ГБУЗ РБ Шаранская ЦРБ'!$H$21</definedName>
    <definedName name="V_пр_15_8" localSheetId="38">'ГБУЗ РБ Языковская ЦРБ'!$H$21</definedName>
    <definedName name="V_пр_15_8" localSheetId="42">'ГБУЗ РБ Янаульская ЦРБ'!$H$21</definedName>
    <definedName name="V_пр_15_8" localSheetId="19">'ООО "Медсервис" г. Салават'!$H$21</definedName>
    <definedName name="V_пр_15_8" localSheetId="2">'УФИЦ РАН'!$H$21</definedName>
    <definedName name="V_пр_15_8" localSheetId="53">'ФГБОУ ВО БГМУ МЗ РФ'!$H$21</definedName>
    <definedName name="V_пр_15_8" localSheetId="61">'ФГБУЗ МСЧ №142 ФМБА России'!$H$21</definedName>
    <definedName name="V_пр_15_8" localSheetId="26">'ЧУЗ "РЖД-Медицина"г.Стерлитамак'!$H$21</definedName>
    <definedName name="V_пр_15_8" localSheetId="43">'ЧУЗ"КБ"РЖД-Медицина" г.Уфа'!$H$21</definedName>
    <definedName name="V_пр_16_4" localSheetId="22">'ГБУЗ РБ Акъярская ЦРБ'!#REF!</definedName>
    <definedName name="V_пр_16_4" localSheetId="47">'ГБУЗ РБ Архангельская ЦРБ'!#REF!</definedName>
    <definedName name="V_пр_16_4" localSheetId="58">'ГБУЗ РБ Аскаровская ЦРБ'!#REF!</definedName>
    <definedName name="V_пр_16_4" localSheetId="66">'ГБУЗ РБ Аскинская ЦРБ'!#REF!</definedName>
    <definedName name="V_пр_16_4" localSheetId="36">'ГБУЗ РБ Баймакская ЦГБ'!#REF!</definedName>
    <definedName name="V_пр_16_4" localSheetId="78">'ГБУЗ РБ Бакалинская ЦРБ'!#REF!</definedName>
    <definedName name="V_пр_16_4" localSheetId="41">'ГБУЗ РБ Балтачевская ЦРБ'!#REF!</definedName>
    <definedName name="V_пр_16_4" localSheetId="54">'ГБУЗ РБ Белебеевская ЦРБ'!#REF!</definedName>
    <definedName name="V_пр_16_4" localSheetId="72">'ГБУЗ РБ Белокатайская ЦРБ'!#REF!</definedName>
    <definedName name="V_пр_16_4" localSheetId="60">'ГБУЗ РБ Белорецкая ЦРКБ'!#REF!</definedName>
    <definedName name="V_пр_16_4" localSheetId="55">'ГБУЗ РБ Бижбулякская ЦРБ'!#REF!</definedName>
    <definedName name="V_пр_16_4" localSheetId="63">'ГБУЗ РБ Бирская ЦРБ'!#REF!</definedName>
    <definedName name="V_пр_16_4" localSheetId="45">'ГБУЗ РБ Благовещенская ЦРБ'!#REF!</definedName>
    <definedName name="V_пр_16_4" localSheetId="69">'ГБУЗ РБ Большеустьикинская ЦРБ'!#REF!</definedName>
    <definedName name="V_пр_16_4" localSheetId="37">'ГБУЗ РБ Буздякская ЦРБ'!#REF!</definedName>
    <definedName name="V_пр_16_4" localSheetId="67">'ГБУЗ РБ Бураевская ЦРБ'!#REF!</definedName>
    <definedName name="V_пр_16_4" localSheetId="59">'ГБУЗ РБ Бурзянская ЦРБ'!#REF!</definedName>
    <definedName name="V_пр_16_4" localSheetId="40">'ГБУЗ РБ Верхне-Татыш. ЦРБ'!#REF!</definedName>
    <definedName name="V_пр_16_4" localSheetId="77">'ГБУЗ РБ Верхнеяркеевская ЦРБ'!#REF!</definedName>
    <definedName name="V_пр_16_4" localSheetId="18">'ГБУЗ РБ ГБ № 1 г.Октябрьский'!#REF!</definedName>
    <definedName name="V_пр_16_4" localSheetId="25">'ГБУЗ РБ ГБ № 2 г.Стерлитамак'!#REF!</definedName>
    <definedName name="V_пр_16_4" localSheetId="62">'ГБУЗ РБ ГБ № 9 г.Уфа'!#REF!</definedName>
    <definedName name="V_пр_16_4" localSheetId="11">'ГБУЗ РБ ГБ г.Кумертау'!#REF!</definedName>
    <definedName name="V_пр_16_4" localSheetId="15">'ГБУЗ РБ ГБ г.Нефтекамск'!#REF!</definedName>
    <definedName name="V_пр_16_4" localSheetId="21">'ГБУЗ РБ ГБ г.Салават'!#REF!</definedName>
    <definedName name="V_пр_16_4" localSheetId="14">'ГБУЗ РБ ГДКБ № 17 г.Уфа'!#REF!</definedName>
    <definedName name="V_пр_16_4" localSheetId="24">'ГБУЗ РБ ГКБ № 1 г.Стерлитамак'!#REF!</definedName>
    <definedName name="V_пр_16_4" localSheetId="50">'ГБУЗ РБ ГКБ № 13 г.Уфа'!#REF!</definedName>
    <definedName name="V_пр_16_4" localSheetId="76">'ГБУЗ РБ ГКБ № 18 г.Уфа'!#REF!</definedName>
    <definedName name="V_пр_16_4" localSheetId="52">'ГБУЗ РБ ГКБ № 21 г.Уфа'!#REF!</definedName>
    <definedName name="V_пр_16_4" localSheetId="57">'ГБУЗ РБ ГКБ № 5 г.Уфа'!#REF!</definedName>
    <definedName name="V_пр_16_4" localSheetId="33">'ГБУЗ РБ ГКБ № 8 г.Уфа'!#REF!</definedName>
    <definedName name="V_пр_16_4" localSheetId="82">'ГБУЗ РБ ГКБ Демского р-на г.Уфы'!#REF!</definedName>
    <definedName name="V_пр_16_4" localSheetId="4">'ГБУЗ РБ Давлекановская ЦРБ'!#REF!</definedName>
    <definedName name="V_пр_16_4" localSheetId="30">'ГБУЗ РБ ДБ г.Стерлитамак'!#REF!</definedName>
    <definedName name="V_пр_16_4" localSheetId="10">'ГБУЗ РБ ДП № 2 г.Уфа'!#REF!</definedName>
    <definedName name="V_пр_16_4" localSheetId="6">'ГБУЗ РБ ДП № 3 г.Уфа'!#REF!</definedName>
    <definedName name="V_пр_16_4" localSheetId="73">'ГБУЗ РБ ДП № 4 г.Уфа'!#REF!</definedName>
    <definedName name="V_пр_16_4" localSheetId="12">'ГБУЗ РБ ДП № 5 г.Уфа'!#REF!</definedName>
    <definedName name="V_пр_16_4" localSheetId="13">'ГБУЗ РБ ДП № 6 г.Уфа'!#REF!</definedName>
    <definedName name="V_пр_16_4" localSheetId="74">'ГБУЗ РБ Дюртюлинская ЦРБ'!#REF!</definedName>
    <definedName name="V_пр_16_4" localSheetId="56">'ГБУЗ РБ Ермекеевская ЦРБ'!#REF!</definedName>
    <definedName name="V_пр_16_4" localSheetId="39">'ГБУЗ РБ Зилаирская ЦРБ'!#REF!</definedName>
    <definedName name="V_пр_16_4" localSheetId="44">'ГБУЗ РБ Иглинская ЦРБ'!#REF!</definedName>
    <definedName name="V_пр_16_4" localSheetId="9">'ГБУЗ РБ Исянгуловская ЦРБ'!#REF!</definedName>
    <definedName name="V_пр_16_4" localSheetId="79">'ГБУЗ РБ Ишимбайская ЦРБ'!#REF!</definedName>
    <definedName name="V_пр_16_4" localSheetId="17">'ГБУЗ РБ Калтасинская ЦРБ'!#REF!</definedName>
    <definedName name="V_пр_16_4" localSheetId="65">'ГБУЗ РБ Караидельская ЦРБ'!#REF!</definedName>
    <definedName name="V_пр_16_4" localSheetId="48">'ГБУЗ РБ Кармаскалинская ЦРБ'!#REF!</definedName>
    <definedName name="V_пр_16_4" localSheetId="51">'ГБУЗ РБ КБСМП г.Уфа'!#REF!</definedName>
    <definedName name="V_пр_16_4" localSheetId="71">'ГБУЗ РБ Кигинская ЦРБ'!#REF!</definedName>
    <definedName name="V_пр_16_4" localSheetId="16">'ГБУЗ РБ Краснокамская ЦРБ'!#REF!</definedName>
    <definedName name="V_пр_16_4" localSheetId="27">'ГБУЗ РБ Красноусольская ЦРБ'!#REF!</definedName>
    <definedName name="V_пр_16_4" localSheetId="49">'ГБУЗ РБ Кушнаренковская ЦРБ'!#REF!</definedName>
    <definedName name="V_пр_16_4" localSheetId="70">'ГБУЗ РБ Малоязовская ЦРБ'!#REF!</definedName>
    <definedName name="V_пр_16_4" localSheetId="8">'ГБУЗ РБ Мелеузовская ЦРБ'!#REF!</definedName>
    <definedName name="V_пр_16_4" localSheetId="68">'ГБУЗ РБ Месягутовская ЦРБ'!#REF!</definedName>
    <definedName name="V_пр_16_4" localSheetId="64">'ГБУЗ РБ Мишкинская ЦРБ'!#REF!</definedName>
    <definedName name="V_пр_16_4" localSheetId="3">'ГБУЗ РБ Миякинская ЦРБ'!#REF!</definedName>
    <definedName name="V_пр_16_4" localSheetId="7">'ГБУЗ РБ Мраковская ЦРБ'!#REF!</definedName>
    <definedName name="V_пр_16_4" localSheetId="46">'ГБУЗ РБ Нуримановская ЦРБ'!#REF!</definedName>
    <definedName name="V_пр_16_4" localSheetId="80">'ГБУЗ РБ Поликлиника № 43 г.Уфа'!#REF!</definedName>
    <definedName name="V_пр_16_4" localSheetId="81">'ГБУЗ РБ ПОликлиника № 46 г.Уфа'!#REF!</definedName>
    <definedName name="V_пр_16_4" localSheetId="83">'ГБУЗ РБ Поликлиника № 50 г.Уфа'!#REF!</definedName>
    <definedName name="V_пр_16_4" localSheetId="5">'ГБУЗ РБ Раевская ЦРБ'!#REF!</definedName>
    <definedName name="V_пр_16_4" localSheetId="28">'ГБУЗ РБ Стерлибашевская ЦРБ'!#REF!</definedName>
    <definedName name="V_пр_16_4" localSheetId="29">'ГБУЗ РБ Толбазинская ЦРБ'!#REF!</definedName>
    <definedName name="V_пр_16_4" localSheetId="31">'ГБУЗ РБ Туймазинская ЦРБ'!#REF!</definedName>
    <definedName name="V_пр_16_4" localSheetId="34">'ГБУЗ РБ Учалинская ЦГБ'!#REF!</definedName>
    <definedName name="V_пр_16_4" localSheetId="20">'ГБУЗ РБ Федоровская ЦРБ'!#REF!</definedName>
    <definedName name="V_пр_16_4" localSheetId="23">'ГБУЗ РБ ЦГБ г.Сибай'!#REF!</definedName>
    <definedName name="V_пр_16_4" localSheetId="75">'ГБУЗ РБ Чекмагушевская ЦРБ'!#REF!</definedName>
    <definedName name="V_пр_16_4" localSheetId="35">'ГБУЗ РБ Чишминская ЦРБ'!#REF!</definedName>
    <definedName name="V_пр_16_4" localSheetId="32">'ГБУЗ РБ Шаранская ЦРБ'!#REF!</definedName>
    <definedName name="V_пр_16_4" localSheetId="38">'ГБУЗ РБ Языковская ЦРБ'!#REF!</definedName>
    <definedName name="V_пр_16_4" localSheetId="42">'ГБУЗ РБ Янаульская ЦРБ'!#REF!</definedName>
    <definedName name="V_пр_16_4" localSheetId="19">'ООО "Медсервис" г. Салават'!#REF!</definedName>
    <definedName name="V_пр_16_4" localSheetId="2">'УФИЦ РАН'!#REF!</definedName>
    <definedName name="V_пр_16_4" localSheetId="53">'ФГБОУ ВО БГМУ МЗ РФ'!#REF!</definedName>
    <definedName name="V_пр_16_4" localSheetId="61">'ФГБУЗ МСЧ №142 ФМБА России'!#REF!</definedName>
    <definedName name="V_пр_16_4" localSheetId="26">'ЧУЗ "РЖД-Медицина"г.Стерлитамак'!#REF!</definedName>
    <definedName name="V_пр_16_4" localSheetId="43">'ЧУЗ"КБ"РЖД-Медицина" г.Уфа'!#REF!</definedName>
    <definedName name="V_пр_16_5" localSheetId="22">'ГБУЗ РБ Акъярская ЦРБ'!#REF!</definedName>
    <definedName name="V_пр_16_5" localSheetId="47">'ГБУЗ РБ Архангельская ЦРБ'!#REF!</definedName>
    <definedName name="V_пр_16_5" localSheetId="58">'ГБУЗ РБ Аскаровская ЦРБ'!#REF!</definedName>
    <definedName name="V_пр_16_5" localSheetId="66">'ГБУЗ РБ Аскинская ЦРБ'!#REF!</definedName>
    <definedName name="V_пр_16_5" localSheetId="36">'ГБУЗ РБ Баймакская ЦГБ'!#REF!</definedName>
    <definedName name="V_пр_16_5" localSheetId="78">'ГБУЗ РБ Бакалинская ЦРБ'!#REF!</definedName>
    <definedName name="V_пр_16_5" localSheetId="41">'ГБУЗ РБ Балтачевская ЦРБ'!#REF!</definedName>
    <definedName name="V_пр_16_5" localSheetId="54">'ГБУЗ РБ Белебеевская ЦРБ'!#REF!</definedName>
    <definedName name="V_пр_16_5" localSheetId="72">'ГБУЗ РБ Белокатайская ЦРБ'!#REF!</definedName>
    <definedName name="V_пр_16_5" localSheetId="60">'ГБУЗ РБ Белорецкая ЦРКБ'!#REF!</definedName>
    <definedName name="V_пр_16_5" localSheetId="55">'ГБУЗ РБ Бижбулякская ЦРБ'!#REF!</definedName>
    <definedName name="V_пр_16_5" localSheetId="63">'ГБУЗ РБ Бирская ЦРБ'!#REF!</definedName>
    <definedName name="V_пр_16_5" localSheetId="45">'ГБУЗ РБ Благовещенская ЦРБ'!#REF!</definedName>
    <definedName name="V_пр_16_5" localSheetId="69">'ГБУЗ РБ Большеустьикинская ЦРБ'!#REF!</definedName>
    <definedName name="V_пр_16_5" localSheetId="37">'ГБУЗ РБ Буздякская ЦРБ'!#REF!</definedName>
    <definedName name="V_пр_16_5" localSheetId="67">'ГБУЗ РБ Бураевская ЦРБ'!#REF!</definedName>
    <definedName name="V_пр_16_5" localSheetId="59">'ГБУЗ РБ Бурзянская ЦРБ'!#REF!</definedName>
    <definedName name="V_пр_16_5" localSheetId="40">'ГБУЗ РБ Верхне-Татыш. ЦРБ'!#REF!</definedName>
    <definedName name="V_пр_16_5" localSheetId="77">'ГБУЗ РБ Верхнеяркеевская ЦРБ'!#REF!</definedName>
    <definedName name="V_пр_16_5" localSheetId="18">'ГБУЗ РБ ГБ № 1 г.Октябрьский'!#REF!</definedName>
    <definedName name="V_пр_16_5" localSheetId="25">'ГБУЗ РБ ГБ № 2 г.Стерлитамак'!#REF!</definedName>
    <definedName name="V_пр_16_5" localSheetId="62">'ГБУЗ РБ ГБ № 9 г.Уфа'!#REF!</definedName>
    <definedName name="V_пр_16_5" localSheetId="11">'ГБУЗ РБ ГБ г.Кумертау'!#REF!</definedName>
    <definedName name="V_пр_16_5" localSheetId="15">'ГБУЗ РБ ГБ г.Нефтекамск'!#REF!</definedName>
    <definedName name="V_пр_16_5" localSheetId="21">'ГБУЗ РБ ГБ г.Салават'!#REF!</definedName>
    <definedName name="V_пр_16_5" localSheetId="14">'ГБУЗ РБ ГДКБ № 17 г.Уфа'!#REF!</definedName>
    <definedName name="V_пр_16_5" localSheetId="24">'ГБУЗ РБ ГКБ № 1 г.Стерлитамак'!#REF!</definedName>
    <definedName name="V_пр_16_5" localSheetId="50">'ГБУЗ РБ ГКБ № 13 г.Уфа'!#REF!</definedName>
    <definedName name="V_пр_16_5" localSheetId="76">'ГБУЗ РБ ГКБ № 18 г.Уфа'!#REF!</definedName>
    <definedName name="V_пр_16_5" localSheetId="52">'ГБУЗ РБ ГКБ № 21 г.Уфа'!#REF!</definedName>
    <definedName name="V_пр_16_5" localSheetId="57">'ГБУЗ РБ ГКБ № 5 г.Уфа'!#REF!</definedName>
    <definedName name="V_пр_16_5" localSheetId="33">'ГБУЗ РБ ГКБ № 8 г.Уфа'!#REF!</definedName>
    <definedName name="V_пр_16_5" localSheetId="82">'ГБУЗ РБ ГКБ Демского р-на г.Уфы'!#REF!</definedName>
    <definedName name="V_пр_16_5" localSheetId="4">'ГБУЗ РБ Давлекановская ЦРБ'!#REF!</definedName>
    <definedName name="V_пр_16_5" localSheetId="30">'ГБУЗ РБ ДБ г.Стерлитамак'!#REF!</definedName>
    <definedName name="V_пр_16_5" localSheetId="10">'ГБУЗ РБ ДП № 2 г.Уфа'!#REF!</definedName>
    <definedName name="V_пр_16_5" localSheetId="6">'ГБУЗ РБ ДП № 3 г.Уфа'!#REF!</definedName>
    <definedName name="V_пр_16_5" localSheetId="73">'ГБУЗ РБ ДП № 4 г.Уфа'!#REF!</definedName>
    <definedName name="V_пр_16_5" localSheetId="12">'ГБУЗ РБ ДП № 5 г.Уфа'!#REF!</definedName>
    <definedName name="V_пр_16_5" localSheetId="13">'ГБУЗ РБ ДП № 6 г.Уфа'!#REF!</definedName>
    <definedName name="V_пр_16_5" localSheetId="74">'ГБУЗ РБ Дюртюлинская ЦРБ'!#REF!</definedName>
    <definedName name="V_пр_16_5" localSheetId="56">'ГБУЗ РБ Ермекеевская ЦРБ'!#REF!</definedName>
    <definedName name="V_пр_16_5" localSheetId="39">'ГБУЗ РБ Зилаирская ЦРБ'!#REF!</definedName>
    <definedName name="V_пр_16_5" localSheetId="44">'ГБУЗ РБ Иглинская ЦРБ'!#REF!</definedName>
    <definedName name="V_пр_16_5" localSheetId="9">'ГБУЗ РБ Исянгуловская ЦРБ'!#REF!</definedName>
    <definedName name="V_пр_16_5" localSheetId="79">'ГБУЗ РБ Ишимбайская ЦРБ'!#REF!</definedName>
    <definedName name="V_пр_16_5" localSheetId="17">'ГБУЗ РБ Калтасинская ЦРБ'!#REF!</definedName>
    <definedName name="V_пр_16_5" localSheetId="65">'ГБУЗ РБ Караидельская ЦРБ'!#REF!</definedName>
    <definedName name="V_пр_16_5" localSheetId="48">'ГБУЗ РБ Кармаскалинская ЦРБ'!#REF!</definedName>
    <definedName name="V_пр_16_5" localSheetId="51">'ГБУЗ РБ КБСМП г.Уфа'!#REF!</definedName>
    <definedName name="V_пр_16_5" localSheetId="71">'ГБУЗ РБ Кигинская ЦРБ'!#REF!</definedName>
    <definedName name="V_пр_16_5" localSheetId="16">'ГБУЗ РБ Краснокамская ЦРБ'!#REF!</definedName>
    <definedName name="V_пр_16_5" localSheetId="27">'ГБУЗ РБ Красноусольская ЦРБ'!#REF!</definedName>
    <definedName name="V_пр_16_5" localSheetId="49">'ГБУЗ РБ Кушнаренковская ЦРБ'!#REF!</definedName>
    <definedName name="V_пр_16_5" localSheetId="70">'ГБУЗ РБ Малоязовская ЦРБ'!#REF!</definedName>
    <definedName name="V_пр_16_5" localSheetId="8">'ГБУЗ РБ Мелеузовская ЦРБ'!#REF!</definedName>
    <definedName name="V_пр_16_5" localSheetId="68">'ГБУЗ РБ Месягутовская ЦРБ'!#REF!</definedName>
    <definedName name="V_пр_16_5" localSheetId="64">'ГБУЗ РБ Мишкинская ЦРБ'!#REF!</definedName>
    <definedName name="V_пр_16_5" localSheetId="3">'ГБУЗ РБ Миякинская ЦРБ'!#REF!</definedName>
    <definedName name="V_пр_16_5" localSheetId="7">'ГБУЗ РБ Мраковская ЦРБ'!#REF!</definedName>
    <definedName name="V_пр_16_5" localSheetId="46">'ГБУЗ РБ Нуримановская ЦРБ'!#REF!</definedName>
    <definedName name="V_пр_16_5" localSheetId="80">'ГБУЗ РБ Поликлиника № 43 г.Уфа'!#REF!</definedName>
    <definedName name="V_пр_16_5" localSheetId="81">'ГБУЗ РБ ПОликлиника № 46 г.Уфа'!#REF!</definedName>
    <definedName name="V_пр_16_5" localSheetId="83">'ГБУЗ РБ Поликлиника № 50 г.Уфа'!#REF!</definedName>
    <definedName name="V_пр_16_5" localSheetId="5">'ГБУЗ РБ Раевская ЦРБ'!#REF!</definedName>
    <definedName name="V_пр_16_5" localSheetId="28">'ГБУЗ РБ Стерлибашевская ЦРБ'!#REF!</definedName>
    <definedName name="V_пр_16_5" localSheetId="29">'ГБУЗ РБ Толбазинская ЦРБ'!#REF!</definedName>
    <definedName name="V_пр_16_5" localSheetId="31">'ГБУЗ РБ Туймазинская ЦРБ'!#REF!</definedName>
    <definedName name="V_пр_16_5" localSheetId="34">'ГБУЗ РБ Учалинская ЦГБ'!#REF!</definedName>
    <definedName name="V_пр_16_5" localSheetId="20">'ГБУЗ РБ Федоровская ЦРБ'!#REF!</definedName>
    <definedName name="V_пр_16_5" localSheetId="23">'ГБУЗ РБ ЦГБ г.Сибай'!#REF!</definedName>
    <definedName name="V_пр_16_5" localSheetId="75">'ГБУЗ РБ Чекмагушевская ЦРБ'!#REF!</definedName>
    <definedName name="V_пр_16_5" localSheetId="35">'ГБУЗ РБ Чишминская ЦРБ'!#REF!</definedName>
    <definedName name="V_пр_16_5" localSheetId="32">'ГБУЗ РБ Шаранская ЦРБ'!#REF!</definedName>
    <definedName name="V_пр_16_5" localSheetId="38">'ГБУЗ РБ Языковская ЦРБ'!#REF!</definedName>
    <definedName name="V_пр_16_5" localSheetId="42">'ГБУЗ РБ Янаульская ЦРБ'!#REF!</definedName>
    <definedName name="V_пр_16_5" localSheetId="19">'ООО "Медсервис" г. Салават'!#REF!</definedName>
    <definedName name="V_пр_16_5" localSheetId="2">'УФИЦ РАН'!#REF!</definedName>
    <definedName name="V_пр_16_5" localSheetId="53">'ФГБОУ ВО БГМУ МЗ РФ'!#REF!</definedName>
    <definedName name="V_пр_16_5" localSheetId="61">'ФГБУЗ МСЧ №142 ФМБА России'!#REF!</definedName>
    <definedName name="V_пр_16_5" localSheetId="26">'ЧУЗ "РЖД-Медицина"г.Стерлитамак'!#REF!</definedName>
    <definedName name="V_пр_16_5" localSheetId="43">'ЧУЗ"КБ"РЖД-Медицина" г.Уфа'!#REF!</definedName>
    <definedName name="V_пр_16_6" localSheetId="22">'ГБУЗ РБ Акъярская ЦРБ'!#REF!</definedName>
    <definedName name="V_пр_16_6" localSheetId="47">'ГБУЗ РБ Архангельская ЦРБ'!#REF!</definedName>
    <definedName name="V_пр_16_6" localSheetId="58">'ГБУЗ РБ Аскаровская ЦРБ'!#REF!</definedName>
    <definedName name="V_пр_16_6" localSheetId="66">'ГБУЗ РБ Аскинская ЦРБ'!#REF!</definedName>
    <definedName name="V_пр_16_6" localSheetId="36">'ГБУЗ РБ Баймакская ЦГБ'!#REF!</definedName>
    <definedName name="V_пр_16_6" localSheetId="78">'ГБУЗ РБ Бакалинская ЦРБ'!#REF!</definedName>
    <definedName name="V_пр_16_6" localSheetId="41">'ГБУЗ РБ Балтачевская ЦРБ'!#REF!</definedName>
    <definedName name="V_пр_16_6" localSheetId="54">'ГБУЗ РБ Белебеевская ЦРБ'!#REF!</definedName>
    <definedName name="V_пр_16_6" localSheetId="72">'ГБУЗ РБ Белокатайская ЦРБ'!#REF!</definedName>
    <definedName name="V_пр_16_6" localSheetId="60">'ГБУЗ РБ Белорецкая ЦРКБ'!#REF!</definedName>
    <definedName name="V_пр_16_6" localSheetId="55">'ГБУЗ РБ Бижбулякская ЦРБ'!#REF!</definedName>
    <definedName name="V_пр_16_6" localSheetId="63">'ГБУЗ РБ Бирская ЦРБ'!#REF!</definedName>
    <definedName name="V_пр_16_6" localSheetId="45">'ГБУЗ РБ Благовещенская ЦРБ'!#REF!</definedName>
    <definedName name="V_пр_16_6" localSheetId="69">'ГБУЗ РБ Большеустьикинская ЦРБ'!#REF!</definedName>
    <definedName name="V_пр_16_6" localSheetId="37">'ГБУЗ РБ Буздякская ЦРБ'!#REF!</definedName>
    <definedName name="V_пр_16_6" localSheetId="67">'ГБУЗ РБ Бураевская ЦРБ'!#REF!</definedName>
    <definedName name="V_пр_16_6" localSheetId="59">'ГБУЗ РБ Бурзянская ЦРБ'!#REF!</definedName>
    <definedName name="V_пр_16_6" localSheetId="40">'ГБУЗ РБ Верхне-Татыш. ЦРБ'!#REF!</definedName>
    <definedName name="V_пр_16_6" localSheetId="77">'ГБУЗ РБ Верхнеяркеевская ЦРБ'!#REF!</definedName>
    <definedName name="V_пр_16_6" localSheetId="18">'ГБУЗ РБ ГБ № 1 г.Октябрьский'!#REF!</definedName>
    <definedName name="V_пр_16_6" localSheetId="25">'ГБУЗ РБ ГБ № 2 г.Стерлитамак'!#REF!</definedName>
    <definedName name="V_пр_16_6" localSheetId="62">'ГБУЗ РБ ГБ № 9 г.Уфа'!#REF!</definedName>
    <definedName name="V_пр_16_6" localSheetId="11">'ГБУЗ РБ ГБ г.Кумертау'!#REF!</definedName>
    <definedName name="V_пр_16_6" localSheetId="15">'ГБУЗ РБ ГБ г.Нефтекамск'!#REF!</definedName>
    <definedName name="V_пр_16_6" localSheetId="21">'ГБУЗ РБ ГБ г.Салават'!#REF!</definedName>
    <definedName name="V_пр_16_6" localSheetId="14">'ГБУЗ РБ ГДКБ № 17 г.Уфа'!#REF!</definedName>
    <definedName name="V_пр_16_6" localSheetId="24">'ГБУЗ РБ ГКБ № 1 г.Стерлитамак'!#REF!</definedName>
    <definedName name="V_пр_16_6" localSheetId="50">'ГБУЗ РБ ГКБ № 13 г.Уфа'!#REF!</definedName>
    <definedName name="V_пр_16_6" localSheetId="76">'ГБУЗ РБ ГКБ № 18 г.Уфа'!#REF!</definedName>
    <definedName name="V_пр_16_6" localSheetId="52">'ГБУЗ РБ ГКБ № 21 г.Уфа'!#REF!</definedName>
    <definedName name="V_пр_16_6" localSheetId="57">'ГБУЗ РБ ГКБ № 5 г.Уфа'!#REF!</definedName>
    <definedName name="V_пр_16_6" localSheetId="33">'ГБУЗ РБ ГКБ № 8 г.Уфа'!#REF!</definedName>
    <definedName name="V_пр_16_6" localSheetId="82">'ГБУЗ РБ ГКБ Демского р-на г.Уфы'!#REF!</definedName>
    <definedName name="V_пр_16_6" localSheetId="4">'ГБУЗ РБ Давлекановская ЦРБ'!#REF!</definedName>
    <definedName name="V_пр_16_6" localSheetId="30">'ГБУЗ РБ ДБ г.Стерлитамак'!#REF!</definedName>
    <definedName name="V_пр_16_6" localSheetId="10">'ГБУЗ РБ ДП № 2 г.Уфа'!#REF!</definedName>
    <definedName name="V_пр_16_6" localSheetId="6">'ГБУЗ РБ ДП № 3 г.Уфа'!#REF!</definedName>
    <definedName name="V_пр_16_6" localSheetId="73">'ГБУЗ РБ ДП № 4 г.Уфа'!#REF!</definedName>
    <definedName name="V_пр_16_6" localSheetId="12">'ГБУЗ РБ ДП № 5 г.Уфа'!#REF!</definedName>
    <definedName name="V_пр_16_6" localSheetId="13">'ГБУЗ РБ ДП № 6 г.Уфа'!#REF!</definedName>
    <definedName name="V_пр_16_6" localSheetId="74">'ГБУЗ РБ Дюртюлинская ЦРБ'!#REF!</definedName>
    <definedName name="V_пр_16_6" localSheetId="56">'ГБУЗ РБ Ермекеевская ЦРБ'!#REF!</definedName>
    <definedName name="V_пр_16_6" localSheetId="39">'ГБУЗ РБ Зилаирская ЦРБ'!#REF!</definedName>
    <definedName name="V_пр_16_6" localSheetId="44">'ГБУЗ РБ Иглинская ЦРБ'!#REF!</definedName>
    <definedName name="V_пр_16_6" localSheetId="9">'ГБУЗ РБ Исянгуловская ЦРБ'!#REF!</definedName>
    <definedName name="V_пр_16_6" localSheetId="79">'ГБУЗ РБ Ишимбайская ЦРБ'!#REF!</definedName>
    <definedName name="V_пр_16_6" localSheetId="17">'ГБУЗ РБ Калтасинская ЦРБ'!#REF!</definedName>
    <definedName name="V_пр_16_6" localSheetId="65">'ГБУЗ РБ Караидельская ЦРБ'!#REF!</definedName>
    <definedName name="V_пр_16_6" localSheetId="48">'ГБУЗ РБ Кармаскалинская ЦРБ'!#REF!</definedName>
    <definedName name="V_пр_16_6" localSheetId="51">'ГБУЗ РБ КБСМП г.Уфа'!#REF!</definedName>
    <definedName name="V_пр_16_6" localSheetId="71">'ГБУЗ РБ Кигинская ЦРБ'!#REF!</definedName>
    <definedName name="V_пр_16_6" localSheetId="16">'ГБУЗ РБ Краснокамская ЦРБ'!#REF!</definedName>
    <definedName name="V_пр_16_6" localSheetId="27">'ГБУЗ РБ Красноусольская ЦРБ'!#REF!</definedName>
    <definedName name="V_пр_16_6" localSheetId="49">'ГБУЗ РБ Кушнаренковская ЦРБ'!#REF!</definedName>
    <definedName name="V_пр_16_6" localSheetId="70">'ГБУЗ РБ Малоязовская ЦРБ'!#REF!</definedName>
    <definedName name="V_пр_16_6" localSheetId="8">'ГБУЗ РБ Мелеузовская ЦРБ'!#REF!</definedName>
    <definedName name="V_пр_16_6" localSheetId="68">'ГБУЗ РБ Месягутовская ЦРБ'!#REF!</definedName>
    <definedName name="V_пр_16_6" localSheetId="64">'ГБУЗ РБ Мишкинская ЦРБ'!#REF!</definedName>
    <definedName name="V_пр_16_6" localSheetId="3">'ГБУЗ РБ Миякинская ЦРБ'!#REF!</definedName>
    <definedName name="V_пр_16_6" localSheetId="7">'ГБУЗ РБ Мраковская ЦРБ'!#REF!</definedName>
    <definedName name="V_пр_16_6" localSheetId="46">'ГБУЗ РБ Нуримановская ЦРБ'!#REF!</definedName>
    <definedName name="V_пр_16_6" localSheetId="80">'ГБУЗ РБ Поликлиника № 43 г.Уфа'!#REF!</definedName>
    <definedName name="V_пр_16_6" localSheetId="81">'ГБУЗ РБ ПОликлиника № 46 г.Уфа'!#REF!</definedName>
    <definedName name="V_пр_16_6" localSheetId="83">'ГБУЗ РБ Поликлиника № 50 г.Уфа'!#REF!</definedName>
    <definedName name="V_пр_16_6" localSheetId="5">'ГБУЗ РБ Раевская ЦРБ'!#REF!</definedName>
    <definedName name="V_пр_16_6" localSheetId="28">'ГБУЗ РБ Стерлибашевская ЦРБ'!#REF!</definedName>
    <definedName name="V_пр_16_6" localSheetId="29">'ГБУЗ РБ Толбазинская ЦРБ'!#REF!</definedName>
    <definedName name="V_пр_16_6" localSheetId="31">'ГБУЗ РБ Туймазинская ЦРБ'!#REF!</definedName>
    <definedName name="V_пр_16_6" localSheetId="34">'ГБУЗ РБ Учалинская ЦГБ'!#REF!</definedName>
    <definedName name="V_пр_16_6" localSheetId="20">'ГБУЗ РБ Федоровская ЦРБ'!#REF!</definedName>
    <definedName name="V_пр_16_6" localSheetId="23">'ГБУЗ РБ ЦГБ г.Сибай'!#REF!</definedName>
    <definedName name="V_пр_16_6" localSheetId="75">'ГБУЗ РБ Чекмагушевская ЦРБ'!#REF!</definedName>
    <definedName name="V_пр_16_6" localSheetId="35">'ГБУЗ РБ Чишминская ЦРБ'!#REF!</definedName>
    <definedName name="V_пр_16_6" localSheetId="32">'ГБУЗ РБ Шаранская ЦРБ'!#REF!</definedName>
    <definedName name="V_пр_16_6" localSheetId="38">'ГБУЗ РБ Языковская ЦРБ'!#REF!</definedName>
    <definedName name="V_пр_16_6" localSheetId="42">'ГБУЗ РБ Янаульская ЦРБ'!#REF!</definedName>
    <definedName name="V_пр_16_6" localSheetId="19">'ООО "Медсервис" г. Салават'!#REF!</definedName>
    <definedName name="V_пр_16_6" localSheetId="2">'УФИЦ РАН'!#REF!</definedName>
    <definedName name="V_пр_16_6" localSheetId="53">'ФГБОУ ВО БГМУ МЗ РФ'!#REF!</definedName>
    <definedName name="V_пр_16_6" localSheetId="61">'ФГБУЗ МСЧ №142 ФМБА России'!#REF!</definedName>
    <definedName name="V_пр_16_6" localSheetId="26">'ЧУЗ "РЖД-Медицина"г.Стерлитамак'!#REF!</definedName>
    <definedName name="V_пр_16_6" localSheetId="43">'ЧУЗ"КБ"РЖД-Медицина" г.Уфа'!#REF!</definedName>
    <definedName name="V_пр_16_8" localSheetId="22">'ГБУЗ РБ Акъярская ЦРБ'!#REF!</definedName>
    <definedName name="V_пр_16_8" localSheetId="47">'ГБУЗ РБ Архангельская ЦРБ'!#REF!</definedName>
    <definedName name="V_пр_16_8" localSheetId="58">'ГБУЗ РБ Аскаровская ЦРБ'!#REF!</definedName>
    <definedName name="V_пр_16_8" localSheetId="66">'ГБУЗ РБ Аскинская ЦРБ'!#REF!</definedName>
    <definedName name="V_пр_16_8" localSheetId="36">'ГБУЗ РБ Баймакская ЦГБ'!#REF!</definedName>
    <definedName name="V_пр_16_8" localSheetId="78">'ГБУЗ РБ Бакалинская ЦРБ'!#REF!</definedName>
    <definedName name="V_пр_16_8" localSheetId="41">'ГБУЗ РБ Балтачевская ЦРБ'!#REF!</definedName>
    <definedName name="V_пр_16_8" localSheetId="54">'ГБУЗ РБ Белебеевская ЦРБ'!#REF!</definedName>
    <definedName name="V_пр_16_8" localSheetId="72">'ГБУЗ РБ Белокатайская ЦРБ'!#REF!</definedName>
    <definedName name="V_пр_16_8" localSheetId="60">'ГБУЗ РБ Белорецкая ЦРКБ'!#REF!</definedName>
    <definedName name="V_пр_16_8" localSheetId="55">'ГБУЗ РБ Бижбулякская ЦРБ'!#REF!</definedName>
    <definedName name="V_пр_16_8" localSheetId="63">'ГБУЗ РБ Бирская ЦРБ'!#REF!</definedName>
    <definedName name="V_пр_16_8" localSheetId="45">'ГБУЗ РБ Благовещенская ЦРБ'!#REF!</definedName>
    <definedName name="V_пр_16_8" localSheetId="69">'ГБУЗ РБ Большеустьикинская ЦРБ'!#REF!</definedName>
    <definedName name="V_пр_16_8" localSheetId="37">'ГБУЗ РБ Буздякская ЦРБ'!#REF!</definedName>
    <definedName name="V_пр_16_8" localSheetId="67">'ГБУЗ РБ Бураевская ЦРБ'!#REF!</definedName>
    <definedName name="V_пр_16_8" localSheetId="59">'ГБУЗ РБ Бурзянская ЦРБ'!#REF!</definedName>
    <definedName name="V_пр_16_8" localSheetId="40">'ГБУЗ РБ Верхне-Татыш. ЦРБ'!#REF!</definedName>
    <definedName name="V_пр_16_8" localSheetId="77">'ГБУЗ РБ Верхнеяркеевская ЦРБ'!#REF!</definedName>
    <definedName name="V_пр_16_8" localSheetId="18">'ГБУЗ РБ ГБ № 1 г.Октябрьский'!#REF!</definedName>
    <definedName name="V_пр_16_8" localSheetId="25">'ГБУЗ РБ ГБ № 2 г.Стерлитамак'!#REF!</definedName>
    <definedName name="V_пр_16_8" localSheetId="62">'ГБУЗ РБ ГБ № 9 г.Уфа'!#REF!</definedName>
    <definedName name="V_пр_16_8" localSheetId="11">'ГБУЗ РБ ГБ г.Кумертау'!#REF!</definedName>
    <definedName name="V_пр_16_8" localSheetId="15">'ГБУЗ РБ ГБ г.Нефтекамск'!#REF!</definedName>
    <definedName name="V_пр_16_8" localSheetId="21">'ГБУЗ РБ ГБ г.Салават'!#REF!</definedName>
    <definedName name="V_пр_16_8" localSheetId="14">'ГБУЗ РБ ГДКБ № 17 г.Уфа'!#REF!</definedName>
    <definedName name="V_пр_16_8" localSheetId="24">'ГБУЗ РБ ГКБ № 1 г.Стерлитамак'!#REF!</definedName>
    <definedName name="V_пр_16_8" localSheetId="50">'ГБУЗ РБ ГКБ № 13 г.Уфа'!#REF!</definedName>
    <definedName name="V_пр_16_8" localSheetId="76">'ГБУЗ РБ ГКБ № 18 г.Уфа'!#REF!</definedName>
    <definedName name="V_пр_16_8" localSheetId="52">'ГБУЗ РБ ГКБ № 21 г.Уфа'!#REF!</definedName>
    <definedName name="V_пр_16_8" localSheetId="57">'ГБУЗ РБ ГКБ № 5 г.Уфа'!#REF!</definedName>
    <definedName name="V_пр_16_8" localSheetId="33">'ГБУЗ РБ ГКБ № 8 г.Уфа'!#REF!</definedName>
    <definedName name="V_пр_16_8" localSheetId="82">'ГБУЗ РБ ГКБ Демского р-на г.Уфы'!#REF!</definedName>
    <definedName name="V_пр_16_8" localSheetId="4">'ГБУЗ РБ Давлекановская ЦРБ'!#REF!</definedName>
    <definedName name="V_пр_16_8" localSheetId="30">'ГБУЗ РБ ДБ г.Стерлитамак'!#REF!</definedName>
    <definedName name="V_пр_16_8" localSheetId="10">'ГБУЗ РБ ДП № 2 г.Уфа'!#REF!</definedName>
    <definedName name="V_пр_16_8" localSheetId="6">'ГБУЗ РБ ДП № 3 г.Уфа'!#REF!</definedName>
    <definedName name="V_пр_16_8" localSheetId="73">'ГБУЗ РБ ДП № 4 г.Уфа'!#REF!</definedName>
    <definedName name="V_пр_16_8" localSheetId="12">'ГБУЗ РБ ДП № 5 г.Уфа'!#REF!</definedName>
    <definedName name="V_пр_16_8" localSheetId="13">'ГБУЗ РБ ДП № 6 г.Уфа'!#REF!</definedName>
    <definedName name="V_пр_16_8" localSheetId="74">'ГБУЗ РБ Дюртюлинская ЦРБ'!#REF!</definedName>
    <definedName name="V_пр_16_8" localSheetId="56">'ГБУЗ РБ Ермекеевская ЦРБ'!#REF!</definedName>
    <definedName name="V_пр_16_8" localSheetId="39">'ГБУЗ РБ Зилаирская ЦРБ'!#REF!</definedName>
    <definedName name="V_пр_16_8" localSheetId="44">'ГБУЗ РБ Иглинская ЦРБ'!#REF!</definedName>
    <definedName name="V_пр_16_8" localSheetId="9">'ГБУЗ РБ Исянгуловская ЦРБ'!#REF!</definedName>
    <definedName name="V_пр_16_8" localSheetId="79">'ГБУЗ РБ Ишимбайская ЦРБ'!#REF!</definedName>
    <definedName name="V_пр_16_8" localSheetId="17">'ГБУЗ РБ Калтасинская ЦРБ'!#REF!</definedName>
    <definedName name="V_пр_16_8" localSheetId="65">'ГБУЗ РБ Караидельская ЦРБ'!#REF!</definedName>
    <definedName name="V_пр_16_8" localSheetId="48">'ГБУЗ РБ Кармаскалинская ЦРБ'!#REF!</definedName>
    <definedName name="V_пр_16_8" localSheetId="51">'ГБУЗ РБ КБСМП г.Уфа'!#REF!</definedName>
    <definedName name="V_пр_16_8" localSheetId="71">'ГБУЗ РБ Кигинская ЦРБ'!#REF!</definedName>
    <definedName name="V_пр_16_8" localSheetId="16">'ГБУЗ РБ Краснокамская ЦРБ'!#REF!</definedName>
    <definedName name="V_пр_16_8" localSheetId="27">'ГБУЗ РБ Красноусольская ЦРБ'!#REF!</definedName>
    <definedName name="V_пр_16_8" localSheetId="49">'ГБУЗ РБ Кушнаренковская ЦРБ'!#REF!</definedName>
    <definedName name="V_пр_16_8" localSheetId="70">'ГБУЗ РБ Малоязовская ЦРБ'!#REF!</definedName>
    <definedName name="V_пр_16_8" localSheetId="8">'ГБУЗ РБ Мелеузовская ЦРБ'!#REF!</definedName>
    <definedName name="V_пр_16_8" localSheetId="68">'ГБУЗ РБ Месягутовская ЦРБ'!#REF!</definedName>
    <definedName name="V_пр_16_8" localSheetId="64">'ГБУЗ РБ Мишкинская ЦРБ'!#REF!</definedName>
    <definedName name="V_пр_16_8" localSheetId="3">'ГБУЗ РБ Миякинская ЦРБ'!#REF!</definedName>
    <definedName name="V_пр_16_8" localSheetId="7">'ГБУЗ РБ Мраковская ЦРБ'!#REF!</definedName>
    <definedName name="V_пр_16_8" localSheetId="46">'ГБУЗ РБ Нуримановская ЦРБ'!#REF!</definedName>
    <definedName name="V_пр_16_8" localSheetId="80">'ГБУЗ РБ Поликлиника № 43 г.Уфа'!#REF!</definedName>
    <definedName name="V_пр_16_8" localSheetId="81">'ГБУЗ РБ ПОликлиника № 46 г.Уфа'!#REF!</definedName>
    <definedName name="V_пр_16_8" localSheetId="83">'ГБУЗ РБ Поликлиника № 50 г.Уфа'!#REF!</definedName>
    <definedName name="V_пр_16_8" localSheetId="5">'ГБУЗ РБ Раевская ЦРБ'!#REF!</definedName>
    <definedName name="V_пр_16_8" localSheetId="28">'ГБУЗ РБ Стерлибашевская ЦРБ'!#REF!</definedName>
    <definedName name="V_пр_16_8" localSheetId="29">'ГБУЗ РБ Толбазинская ЦРБ'!#REF!</definedName>
    <definedName name="V_пр_16_8" localSheetId="31">'ГБУЗ РБ Туймазинская ЦРБ'!#REF!</definedName>
    <definedName name="V_пр_16_8" localSheetId="34">'ГБУЗ РБ Учалинская ЦГБ'!#REF!</definedName>
    <definedName name="V_пр_16_8" localSheetId="20">'ГБУЗ РБ Федоровская ЦРБ'!#REF!</definedName>
    <definedName name="V_пр_16_8" localSheetId="23">'ГБУЗ РБ ЦГБ г.Сибай'!#REF!</definedName>
    <definedName name="V_пр_16_8" localSheetId="75">'ГБУЗ РБ Чекмагушевская ЦРБ'!#REF!</definedName>
    <definedName name="V_пр_16_8" localSheetId="35">'ГБУЗ РБ Чишминская ЦРБ'!#REF!</definedName>
    <definedName name="V_пр_16_8" localSheetId="32">'ГБУЗ РБ Шаранская ЦРБ'!#REF!</definedName>
    <definedName name="V_пр_16_8" localSheetId="38">'ГБУЗ РБ Языковская ЦРБ'!#REF!</definedName>
    <definedName name="V_пр_16_8" localSheetId="42">'ГБУЗ РБ Янаульская ЦРБ'!#REF!</definedName>
    <definedName name="V_пр_16_8" localSheetId="19">'ООО "Медсервис" г. Салават'!#REF!</definedName>
    <definedName name="V_пр_16_8" localSheetId="2">'УФИЦ РАН'!#REF!</definedName>
    <definedName name="V_пр_16_8" localSheetId="53">'ФГБОУ ВО БГМУ МЗ РФ'!#REF!</definedName>
    <definedName name="V_пр_16_8" localSheetId="61">'ФГБУЗ МСЧ №142 ФМБА России'!#REF!</definedName>
    <definedName name="V_пр_16_8" localSheetId="26">'ЧУЗ "РЖД-Медицина"г.Стерлитамак'!#REF!</definedName>
    <definedName name="V_пр_16_8" localSheetId="43">'ЧУЗ"КБ"РЖД-Медицина" г.Уфа'!#REF!</definedName>
    <definedName name="V_пр_17_4" localSheetId="22">'ГБУЗ РБ Акъярская ЦРБ'!#REF!</definedName>
    <definedName name="V_пр_17_4" localSheetId="47">'ГБУЗ РБ Архангельская ЦРБ'!#REF!</definedName>
    <definedName name="V_пр_17_4" localSheetId="58">'ГБУЗ РБ Аскаровская ЦРБ'!#REF!</definedName>
    <definedName name="V_пр_17_4" localSheetId="66">'ГБУЗ РБ Аскинская ЦРБ'!#REF!</definedName>
    <definedName name="V_пр_17_4" localSheetId="36">'ГБУЗ РБ Баймакская ЦГБ'!#REF!</definedName>
    <definedName name="V_пр_17_4" localSheetId="78">'ГБУЗ РБ Бакалинская ЦРБ'!#REF!</definedName>
    <definedName name="V_пр_17_4" localSheetId="41">'ГБУЗ РБ Балтачевская ЦРБ'!#REF!</definedName>
    <definedName name="V_пр_17_4" localSheetId="54">'ГБУЗ РБ Белебеевская ЦРБ'!#REF!</definedName>
    <definedName name="V_пр_17_4" localSheetId="72">'ГБУЗ РБ Белокатайская ЦРБ'!#REF!</definedName>
    <definedName name="V_пр_17_4" localSheetId="60">'ГБУЗ РБ Белорецкая ЦРКБ'!#REF!</definedName>
    <definedName name="V_пр_17_4" localSheetId="55">'ГБУЗ РБ Бижбулякская ЦРБ'!#REF!</definedName>
    <definedName name="V_пр_17_4" localSheetId="63">'ГБУЗ РБ Бирская ЦРБ'!#REF!</definedName>
    <definedName name="V_пр_17_4" localSheetId="45">'ГБУЗ РБ Благовещенская ЦРБ'!#REF!</definedName>
    <definedName name="V_пр_17_4" localSheetId="69">'ГБУЗ РБ Большеустьикинская ЦРБ'!#REF!</definedName>
    <definedName name="V_пр_17_4" localSheetId="37">'ГБУЗ РБ Буздякская ЦРБ'!#REF!</definedName>
    <definedName name="V_пр_17_4" localSheetId="67">'ГБУЗ РБ Бураевская ЦРБ'!#REF!</definedName>
    <definedName name="V_пр_17_4" localSheetId="59">'ГБУЗ РБ Бурзянская ЦРБ'!#REF!</definedName>
    <definedName name="V_пр_17_4" localSheetId="40">'ГБУЗ РБ Верхне-Татыш. ЦРБ'!#REF!</definedName>
    <definedName name="V_пр_17_4" localSheetId="77">'ГБУЗ РБ Верхнеяркеевская ЦРБ'!#REF!</definedName>
    <definedName name="V_пр_17_4" localSheetId="18">'ГБУЗ РБ ГБ № 1 г.Октябрьский'!#REF!</definedName>
    <definedName name="V_пр_17_4" localSheetId="25">'ГБУЗ РБ ГБ № 2 г.Стерлитамак'!#REF!</definedName>
    <definedName name="V_пр_17_4" localSheetId="62">'ГБУЗ РБ ГБ № 9 г.Уфа'!#REF!</definedName>
    <definedName name="V_пр_17_4" localSheetId="11">'ГБУЗ РБ ГБ г.Кумертау'!#REF!</definedName>
    <definedName name="V_пр_17_4" localSheetId="15">'ГБУЗ РБ ГБ г.Нефтекамск'!#REF!</definedName>
    <definedName name="V_пр_17_4" localSheetId="21">'ГБУЗ РБ ГБ г.Салават'!#REF!</definedName>
    <definedName name="V_пр_17_4" localSheetId="14">'ГБУЗ РБ ГДКБ № 17 г.Уфа'!#REF!</definedName>
    <definedName name="V_пр_17_4" localSheetId="24">'ГБУЗ РБ ГКБ № 1 г.Стерлитамак'!#REF!</definedName>
    <definedName name="V_пр_17_4" localSheetId="50">'ГБУЗ РБ ГКБ № 13 г.Уфа'!#REF!</definedName>
    <definedName name="V_пр_17_4" localSheetId="76">'ГБУЗ РБ ГКБ № 18 г.Уфа'!#REF!</definedName>
    <definedName name="V_пр_17_4" localSheetId="52">'ГБУЗ РБ ГКБ № 21 г.Уфа'!#REF!</definedName>
    <definedName name="V_пр_17_4" localSheetId="57">'ГБУЗ РБ ГКБ № 5 г.Уфа'!#REF!</definedName>
    <definedName name="V_пр_17_4" localSheetId="33">'ГБУЗ РБ ГКБ № 8 г.Уфа'!#REF!</definedName>
    <definedName name="V_пр_17_4" localSheetId="82">'ГБУЗ РБ ГКБ Демского р-на г.Уфы'!#REF!</definedName>
    <definedName name="V_пр_17_4" localSheetId="4">'ГБУЗ РБ Давлекановская ЦРБ'!#REF!</definedName>
    <definedName name="V_пр_17_4" localSheetId="30">'ГБУЗ РБ ДБ г.Стерлитамак'!#REF!</definedName>
    <definedName name="V_пр_17_4" localSheetId="10">'ГБУЗ РБ ДП № 2 г.Уфа'!#REF!</definedName>
    <definedName name="V_пр_17_4" localSheetId="6">'ГБУЗ РБ ДП № 3 г.Уфа'!#REF!</definedName>
    <definedName name="V_пр_17_4" localSheetId="73">'ГБУЗ РБ ДП № 4 г.Уфа'!#REF!</definedName>
    <definedName name="V_пр_17_4" localSheetId="12">'ГБУЗ РБ ДП № 5 г.Уфа'!#REF!</definedName>
    <definedName name="V_пр_17_4" localSheetId="13">'ГБУЗ РБ ДП № 6 г.Уфа'!#REF!</definedName>
    <definedName name="V_пр_17_4" localSheetId="74">'ГБУЗ РБ Дюртюлинская ЦРБ'!#REF!</definedName>
    <definedName name="V_пр_17_4" localSheetId="56">'ГБУЗ РБ Ермекеевская ЦРБ'!#REF!</definedName>
    <definedName name="V_пр_17_4" localSheetId="39">'ГБУЗ РБ Зилаирская ЦРБ'!#REF!</definedName>
    <definedName name="V_пр_17_4" localSheetId="44">'ГБУЗ РБ Иглинская ЦРБ'!#REF!</definedName>
    <definedName name="V_пр_17_4" localSheetId="9">'ГБУЗ РБ Исянгуловская ЦРБ'!#REF!</definedName>
    <definedName name="V_пр_17_4" localSheetId="79">'ГБУЗ РБ Ишимбайская ЦРБ'!#REF!</definedName>
    <definedName name="V_пр_17_4" localSheetId="17">'ГБУЗ РБ Калтасинская ЦРБ'!#REF!</definedName>
    <definedName name="V_пр_17_4" localSheetId="65">'ГБУЗ РБ Караидельская ЦРБ'!#REF!</definedName>
    <definedName name="V_пр_17_4" localSheetId="48">'ГБУЗ РБ Кармаскалинская ЦРБ'!#REF!</definedName>
    <definedName name="V_пр_17_4" localSheetId="51">'ГБУЗ РБ КБСМП г.Уфа'!#REF!</definedName>
    <definedName name="V_пр_17_4" localSheetId="71">'ГБУЗ РБ Кигинская ЦРБ'!#REF!</definedName>
    <definedName name="V_пр_17_4" localSheetId="16">'ГБУЗ РБ Краснокамская ЦРБ'!#REF!</definedName>
    <definedName name="V_пр_17_4" localSheetId="27">'ГБУЗ РБ Красноусольская ЦРБ'!#REF!</definedName>
    <definedName name="V_пр_17_4" localSheetId="49">'ГБУЗ РБ Кушнаренковская ЦРБ'!#REF!</definedName>
    <definedName name="V_пр_17_4" localSheetId="70">'ГБУЗ РБ Малоязовская ЦРБ'!#REF!</definedName>
    <definedName name="V_пр_17_4" localSheetId="8">'ГБУЗ РБ Мелеузовская ЦРБ'!#REF!</definedName>
    <definedName name="V_пр_17_4" localSheetId="68">'ГБУЗ РБ Месягутовская ЦРБ'!#REF!</definedName>
    <definedName name="V_пр_17_4" localSheetId="64">'ГБУЗ РБ Мишкинская ЦРБ'!#REF!</definedName>
    <definedName name="V_пр_17_4" localSheetId="3">'ГБУЗ РБ Миякинская ЦРБ'!#REF!</definedName>
    <definedName name="V_пр_17_4" localSheetId="7">'ГБУЗ РБ Мраковская ЦРБ'!#REF!</definedName>
    <definedName name="V_пр_17_4" localSheetId="46">'ГБУЗ РБ Нуримановская ЦРБ'!#REF!</definedName>
    <definedName name="V_пр_17_4" localSheetId="80">'ГБУЗ РБ Поликлиника № 43 г.Уфа'!#REF!</definedName>
    <definedName name="V_пр_17_4" localSheetId="81">'ГБУЗ РБ ПОликлиника № 46 г.Уфа'!#REF!</definedName>
    <definedName name="V_пр_17_4" localSheetId="83">'ГБУЗ РБ Поликлиника № 50 г.Уфа'!#REF!</definedName>
    <definedName name="V_пр_17_4" localSheetId="5">'ГБУЗ РБ Раевская ЦРБ'!#REF!</definedName>
    <definedName name="V_пр_17_4" localSheetId="28">'ГБУЗ РБ Стерлибашевская ЦРБ'!#REF!</definedName>
    <definedName name="V_пр_17_4" localSheetId="29">'ГБУЗ РБ Толбазинская ЦРБ'!#REF!</definedName>
    <definedName name="V_пр_17_4" localSheetId="31">'ГБУЗ РБ Туймазинская ЦРБ'!#REF!</definedName>
    <definedName name="V_пр_17_4" localSheetId="34">'ГБУЗ РБ Учалинская ЦГБ'!#REF!</definedName>
    <definedName name="V_пр_17_4" localSheetId="20">'ГБУЗ РБ Федоровская ЦРБ'!#REF!</definedName>
    <definedName name="V_пр_17_4" localSheetId="23">'ГБУЗ РБ ЦГБ г.Сибай'!#REF!</definedName>
    <definedName name="V_пр_17_4" localSheetId="75">'ГБУЗ РБ Чекмагушевская ЦРБ'!#REF!</definedName>
    <definedName name="V_пр_17_4" localSheetId="35">'ГБУЗ РБ Чишминская ЦРБ'!#REF!</definedName>
    <definedName name="V_пр_17_4" localSheetId="32">'ГБУЗ РБ Шаранская ЦРБ'!#REF!</definedName>
    <definedName name="V_пр_17_4" localSheetId="38">'ГБУЗ РБ Языковская ЦРБ'!#REF!</definedName>
    <definedName name="V_пр_17_4" localSheetId="42">'ГБУЗ РБ Янаульская ЦРБ'!#REF!</definedName>
    <definedName name="V_пр_17_4" localSheetId="19">'ООО "Медсервис" г. Салават'!#REF!</definedName>
    <definedName name="V_пр_17_4" localSheetId="2">'УФИЦ РАН'!#REF!</definedName>
    <definedName name="V_пр_17_4" localSheetId="53">'ФГБОУ ВО БГМУ МЗ РФ'!#REF!</definedName>
    <definedName name="V_пр_17_4" localSheetId="61">'ФГБУЗ МСЧ №142 ФМБА России'!#REF!</definedName>
    <definedName name="V_пр_17_4" localSheetId="26">'ЧУЗ "РЖД-Медицина"г.Стерлитамак'!#REF!</definedName>
    <definedName name="V_пр_17_4" localSheetId="43">'ЧУЗ"КБ"РЖД-Медицина" г.Уфа'!#REF!</definedName>
    <definedName name="V_пр_17_5" localSheetId="22">'ГБУЗ РБ Акъярская ЦРБ'!#REF!</definedName>
    <definedName name="V_пр_17_5" localSheetId="47">'ГБУЗ РБ Архангельская ЦРБ'!#REF!</definedName>
    <definedName name="V_пр_17_5" localSheetId="58">'ГБУЗ РБ Аскаровская ЦРБ'!#REF!</definedName>
    <definedName name="V_пр_17_5" localSheetId="66">'ГБУЗ РБ Аскинская ЦРБ'!#REF!</definedName>
    <definedName name="V_пр_17_5" localSheetId="36">'ГБУЗ РБ Баймакская ЦГБ'!#REF!</definedName>
    <definedName name="V_пр_17_5" localSheetId="78">'ГБУЗ РБ Бакалинская ЦРБ'!#REF!</definedName>
    <definedName name="V_пр_17_5" localSheetId="41">'ГБУЗ РБ Балтачевская ЦРБ'!#REF!</definedName>
    <definedName name="V_пр_17_5" localSheetId="54">'ГБУЗ РБ Белебеевская ЦРБ'!#REF!</definedName>
    <definedName name="V_пр_17_5" localSheetId="72">'ГБУЗ РБ Белокатайская ЦРБ'!#REF!</definedName>
    <definedName name="V_пр_17_5" localSheetId="60">'ГБУЗ РБ Белорецкая ЦРКБ'!#REF!</definedName>
    <definedName name="V_пр_17_5" localSheetId="55">'ГБУЗ РБ Бижбулякская ЦРБ'!#REF!</definedName>
    <definedName name="V_пр_17_5" localSheetId="63">'ГБУЗ РБ Бирская ЦРБ'!#REF!</definedName>
    <definedName name="V_пр_17_5" localSheetId="45">'ГБУЗ РБ Благовещенская ЦРБ'!#REF!</definedName>
    <definedName name="V_пр_17_5" localSheetId="69">'ГБУЗ РБ Большеустьикинская ЦРБ'!#REF!</definedName>
    <definedName name="V_пр_17_5" localSheetId="37">'ГБУЗ РБ Буздякская ЦРБ'!#REF!</definedName>
    <definedName name="V_пр_17_5" localSheetId="67">'ГБУЗ РБ Бураевская ЦРБ'!#REF!</definedName>
    <definedName name="V_пр_17_5" localSheetId="59">'ГБУЗ РБ Бурзянская ЦРБ'!#REF!</definedName>
    <definedName name="V_пр_17_5" localSheetId="40">'ГБУЗ РБ Верхне-Татыш. ЦРБ'!#REF!</definedName>
    <definedName name="V_пр_17_5" localSheetId="77">'ГБУЗ РБ Верхнеяркеевская ЦРБ'!#REF!</definedName>
    <definedName name="V_пр_17_5" localSheetId="18">'ГБУЗ РБ ГБ № 1 г.Октябрьский'!#REF!</definedName>
    <definedName name="V_пр_17_5" localSheetId="25">'ГБУЗ РБ ГБ № 2 г.Стерлитамак'!#REF!</definedName>
    <definedName name="V_пр_17_5" localSheetId="62">'ГБУЗ РБ ГБ № 9 г.Уфа'!#REF!</definedName>
    <definedName name="V_пр_17_5" localSheetId="11">'ГБУЗ РБ ГБ г.Кумертау'!#REF!</definedName>
    <definedName name="V_пр_17_5" localSheetId="15">'ГБУЗ РБ ГБ г.Нефтекамск'!#REF!</definedName>
    <definedName name="V_пр_17_5" localSheetId="21">'ГБУЗ РБ ГБ г.Салават'!#REF!</definedName>
    <definedName name="V_пр_17_5" localSheetId="14">'ГБУЗ РБ ГДКБ № 17 г.Уфа'!#REF!</definedName>
    <definedName name="V_пр_17_5" localSheetId="24">'ГБУЗ РБ ГКБ № 1 г.Стерлитамак'!#REF!</definedName>
    <definedName name="V_пр_17_5" localSheetId="50">'ГБУЗ РБ ГКБ № 13 г.Уфа'!#REF!</definedName>
    <definedName name="V_пр_17_5" localSheetId="76">'ГБУЗ РБ ГКБ № 18 г.Уфа'!#REF!</definedName>
    <definedName name="V_пр_17_5" localSheetId="52">'ГБУЗ РБ ГКБ № 21 г.Уфа'!#REF!</definedName>
    <definedName name="V_пр_17_5" localSheetId="57">'ГБУЗ РБ ГКБ № 5 г.Уфа'!#REF!</definedName>
    <definedName name="V_пр_17_5" localSheetId="33">'ГБУЗ РБ ГКБ № 8 г.Уфа'!#REF!</definedName>
    <definedName name="V_пр_17_5" localSheetId="82">'ГБУЗ РБ ГКБ Демского р-на г.Уфы'!#REF!</definedName>
    <definedName name="V_пр_17_5" localSheetId="4">'ГБУЗ РБ Давлекановская ЦРБ'!#REF!</definedName>
    <definedName name="V_пр_17_5" localSheetId="30">'ГБУЗ РБ ДБ г.Стерлитамак'!#REF!</definedName>
    <definedName name="V_пр_17_5" localSheetId="10">'ГБУЗ РБ ДП № 2 г.Уфа'!#REF!</definedName>
    <definedName name="V_пр_17_5" localSheetId="6">'ГБУЗ РБ ДП № 3 г.Уфа'!#REF!</definedName>
    <definedName name="V_пр_17_5" localSheetId="73">'ГБУЗ РБ ДП № 4 г.Уфа'!#REF!</definedName>
    <definedName name="V_пр_17_5" localSheetId="12">'ГБУЗ РБ ДП № 5 г.Уфа'!#REF!</definedName>
    <definedName name="V_пр_17_5" localSheetId="13">'ГБУЗ РБ ДП № 6 г.Уфа'!#REF!</definedName>
    <definedName name="V_пр_17_5" localSheetId="74">'ГБУЗ РБ Дюртюлинская ЦРБ'!#REF!</definedName>
    <definedName name="V_пр_17_5" localSheetId="56">'ГБУЗ РБ Ермекеевская ЦРБ'!#REF!</definedName>
    <definedName name="V_пр_17_5" localSheetId="39">'ГБУЗ РБ Зилаирская ЦРБ'!#REF!</definedName>
    <definedName name="V_пр_17_5" localSheetId="44">'ГБУЗ РБ Иглинская ЦРБ'!#REF!</definedName>
    <definedName name="V_пр_17_5" localSheetId="9">'ГБУЗ РБ Исянгуловская ЦРБ'!#REF!</definedName>
    <definedName name="V_пр_17_5" localSheetId="79">'ГБУЗ РБ Ишимбайская ЦРБ'!#REF!</definedName>
    <definedName name="V_пр_17_5" localSheetId="17">'ГБУЗ РБ Калтасинская ЦРБ'!#REF!</definedName>
    <definedName name="V_пр_17_5" localSheetId="65">'ГБУЗ РБ Караидельская ЦРБ'!#REF!</definedName>
    <definedName name="V_пр_17_5" localSheetId="48">'ГБУЗ РБ Кармаскалинская ЦРБ'!#REF!</definedName>
    <definedName name="V_пр_17_5" localSheetId="51">'ГБУЗ РБ КБСМП г.Уфа'!#REF!</definedName>
    <definedName name="V_пр_17_5" localSheetId="71">'ГБУЗ РБ Кигинская ЦРБ'!#REF!</definedName>
    <definedName name="V_пр_17_5" localSheetId="16">'ГБУЗ РБ Краснокамская ЦРБ'!#REF!</definedName>
    <definedName name="V_пр_17_5" localSheetId="27">'ГБУЗ РБ Красноусольская ЦРБ'!#REF!</definedName>
    <definedName name="V_пр_17_5" localSheetId="49">'ГБУЗ РБ Кушнаренковская ЦРБ'!#REF!</definedName>
    <definedName name="V_пр_17_5" localSheetId="70">'ГБУЗ РБ Малоязовская ЦРБ'!#REF!</definedName>
    <definedName name="V_пр_17_5" localSheetId="8">'ГБУЗ РБ Мелеузовская ЦРБ'!#REF!</definedName>
    <definedName name="V_пр_17_5" localSheetId="68">'ГБУЗ РБ Месягутовская ЦРБ'!#REF!</definedName>
    <definedName name="V_пр_17_5" localSheetId="64">'ГБУЗ РБ Мишкинская ЦРБ'!#REF!</definedName>
    <definedName name="V_пр_17_5" localSheetId="3">'ГБУЗ РБ Миякинская ЦРБ'!#REF!</definedName>
    <definedName name="V_пр_17_5" localSheetId="7">'ГБУЗ РБ Мраковская ЦРБ'!#REF!</definedName>
    <definedName name="V_пр_17_5" localSheetId="46">'ГБУЗ РБ Нуримановская ЦРБ'!#REF!</definedName>
    <definedName name="V_пр_17_5" localSheetId="80">'ГБУЗ РБ Поликлиника № 43 г.Уфа'!#REF!</definedName>
    <definedName name="V_пр_17_5" localSheetId="81">'ГБУЗ РБ ПОликлиника № 46 г.Уфа'!#REF!</definedName>
    <definedName name="V_пр_17_5" localSheetId="83">'ГБУЗ РБ Поликлиника № 50 г.Уфа'!#REF!</definedName>
    <definedName name="V_пр_17_5" localSheetId="5">'ГБУЗ РБ Раевская ЦРБ'!#REF!</definedName>
    <definedName name="V_пр_17_5" localSheetId="28">'ГБУЗ РБ Стерлибашевская ЦРБ'!#REF!</definedName>
    <definedName name="V_пр_17_5" localSheetId="29">'ГБУЗ РБ Толбазинская ЦРБ'!#REF!</definedName>
    <definedName name="V_пр_17_5" localSheetId="31">'ГБУЗ РБ Туймазинская ЦРБ'!#REF!</definedName>
    <definedName name="V_пр_17_5" localSheetId="34">'ГБУЗ РБ Учалинская ЦГБ'!#REF!</definedName>
    <definedName name="V_пр_17_5" localSheetId="20">'ГБУЗ РБ Федоровская ЦРБ'!#REF!</definedName>
    <definedName name="V_пр_17_5" localSheetId="23">'ГБУЗ РБ ЦГБ г.Сибай'!#REF!</definedName>
    <definedName name="V_пр_17_5" localSheetId="75">'ГБУЗ РБ Чекмагушевская ЦРБ'!#REF!</definedName>
    <definedName name="V_пр_17_5" localSheetId="35">'ГБУЗ РБ Чишминская ЦРБ'!#REF!</definedName>
    <definedName name="V_пр_17_5" localSheetId="32">'ГБУЗ РБ Шаранская ЦРБ'!#REF!</definedName>
    <definedName name="V_пр_17_5" localSheetId="38">'ГБУЗ РБ Языковская ЦРБ'!#REF!</definedName>
    <definedName name="V_пр_17_5" localSheetId="42">'ГБУЗ РБ Янаульская ЦРБ'!#REF!</definedName>
    <definedName name="V_пр_17_5" localSheetId="19">'ООО "Медсервис" г. Салават'!#REF!</definedName>
    <definedName name="V_пр_17_5" localSheetId="2">'УФИЦ РАН'!#REF!</definedName>
    <definedName name="V_пр_17_5" localSheetId="53">'ФГБОУ ВО БГМУ МЗ РФ'!#REF!</definedName>
    <definedName name="V_пр_17_5" localSheetId="61">'ФГБУЗ МСЧ №142 ФМБА России'!#REF!</definedName>
    <definedName name="V_пр_17_5" localSheetId="26">'ЧУЗ "РЖД-Медицина"г.Стерлитамак'!#REF!</definedName>
    <definedName name="V_пр_17_5" localSheetId="43">'ЧУЗ"КБ"РЖД-Медицина" г.Уфа'!#REF!</definedName>
    <definedName name="V_пр_17_6" localSheetId="22">'ГБУЗ РБ Акъярская ЦРБ'!#REF!</definedName>
    <definedName name="V_пр_17_6" localSheetId="47">'ГБУЗ РБ Архангельская ЦРБ'!#REF!</definedName>
    <definedName name="V_пр_17_6" localSheetId="58">'ГБУЗ РБ Аскаровская ЦРБ'!#REF!</definedName>
    <definedName name="V_пр_17_6" localSheetId="66">'ГБУЗ РБ Аскинская ЦРБ'!#REF!</definedName>
    <definedName name="V_пр_17_6" localSheetId="36">'ГБУЗ РБ Баймакская ЦГБ'!#REF!</definedName>
    <definedName name="V_пр_17_6" localSheetId="78">'ГБУЗ РБ Бакалинская ЦРБ'!#REF!</definedName>
    <definedName name="V_пр_17_6" localSheetId="41">'ГБУЗ РБ Балтачевская ЦРБ'!#REF!</definedName>
    <definedName name="V_пр_17_6" localSheetId="54">'ГБУЗ РБ Белебеевская ЦРБ'!#REF!</definedName>
    <definedName name="V_пр_17_6" localSheetId="72">'ГБУЗ РБ Белокатайская ЦРБ'!#REF!</definedName>
    <definedName name="V_пр_17_6" localSheetId="60">'ГБУЗ РБ Белорецкая ЦРКБ'!#REF!</definedName>
    <definedName name="V_пр_17_6" localSheetId="55">'ГБУЗ РБ Бижбулякская ЦРБ'!#REF!</definedName>
    <definedName name="V_пр_17_6" localSheetId="63">'ГБУЗ РБ Бирская ЦРБ'!#REF!</definedName>
    <definedName name="V_пр_17_6" localSheetId="45">'ГБУЗ РБ Благовещенская ЦРБ'!#REF!</definedName>
    <definedName name="V_пр_17_6" localSheetId="69">'ГБУЗ РБ Большеустьикинская ЦРБ'!#REF!</definedName>
    <definedName name="V_пр_17_6" localSheetId="37">'ГБУЗ РБ Буздякская ЦРБ'!#REF!</definedName>
    <definedName name="V_пр_17_6" localSheetId="67">'ГБУЗ РБ Бураевская ЦРБ'!#REF!</definedName>
    <definedName name="V_пр_17_6" localSheetId="59">'ГБУЗ РБ Бурзянская ЦРБ'!#REF!</definedName>
    <definedName name="V_пр_17_6" localSheetId="40">'ГБУЗ РБ Верхне-Татыш. ЦРБ'!#REF!</definedName>
    <definedName name="V_пр_17_6" localSheetId="77">'ГБУЗ РБ Верхнеяркеевская ЦРБ'!#REF!</definedName>
    <definedName name="V_пр_17_6" localSheetId="18">'ГБУЗ РБ ГБ № 1 г.Октябрьский'!#REF!</definedName>
    <definedName name="V_пр_17_6" localSheetId="25">'ГБУЗ РБ ГБ № 2 г.Стерлитамак'!#REF!</definedName>
    <definedName name="V_пр_17_6" localSheetId="62">'ГБУЗ РБ ГБ № 9 г.Уфа'!#REF!</definedName>
    <definedName name="V_пр_17_6" localSheetId="11">'ГБУЗ РБ ГБ г.Кумертау'!#REF!</definedName>
    <definedName name="V_пр_17_6" localSheetId="15">'ГБУЗ РБ ГБ г.Нефтекамск'!#REF!</definedName>
    <definedName name="V_пр_17_6" localSheetId="21">'ГБУЗ РБ ГБ г.Салават'!#REF!</definedName>
    <definedName name="V_пр_17_6" localSheetId="14">'ГБУЗ РБ ГДКБ № 17 г.Уфа'!#REF!</definedName>
    <definedName name="V_пр_17_6" localSheetId="24">'ГБУЗ РБ ГКБ № 1 г.Стерлитамак'!#REF!</definedName>
    <definedName name="V_пр_17_6" localSheetId="50">'ГБУЗ РБ ГКБ № 13 г.Уфа'!#REF!</definedName>
    <definedName name="V_пр_17_6" localSheetId="76">'ГБУЗ РБ ГКБ № 18 г.Уфа'!#REF!</definedName>
    <definedName name="V_пр_17_6" localSheetId="52">'ГБУЗ РБ ГКБ № 21 г.Уфа'!#REF!</definedName>
    <definedName name="V_пр_17_6" localSheetId="57">'ГБУЗ РБ ГКБ № 5 г.Уфа'!#REF!</definedName>
    <definedName name="V_пр_17_6" localSheetId="33">'ГБУЗ РБ ГКБ № 8 г.Уфа'!#REF!</definedName>
    <definedName name="V_пр_17_6" localSheetId="82">'ГБУЗ РБ ГКБ Демского р-на г.Уфы'!#REF!</definedName>
    <definedName name="V_пр_17_6" localSheetId="4">'ГБУЗ РБ Давлекановская ЦРБ'!#REF!</definedName>
    <definedName name="V_пр_17_6" localSheetId="30">'ГБУЗ РБ ДБ г.Стерлитамак'!#REF!</definedName>
    <definedName name="V_пр_17_6" localSheetId="10">'ГБУЗ РБ ДП № 2 г.Уфа'!#REF!</definedName>
    <definedName name="V_пр_17_6" localSheetId="6">'ГБУЗ РБ ДП № 3 г.Уфа'!#REF!</definedName>
    <definedName name="V_пр_17_6" localSheetId="73">'ГБУЗ РБ ДП № 4 г.Уфа'!#REF!</definedName>
    <definedName name="V_пр_17_6" localSheetId="12">'ГБУЗ РБ ДП № 5 г.Уфа'!#REF!</definedName>
    <definedName name="V_пр_17_6" localSheetId="13">'ГБУЗ РБ ДП № 6 г.Уфа'!#REF!</definedName>
    <definedName name="V_пр_17_6" localSheetId="74">'ГБУЗ РБ Дюртюлинская ЦРБ'!#REF!</definedName>
    <definedName name="V_пр_17_6" localSheetId="56">'ГБУЗ РБ Ермекеевская ЦРБ'!#REF!</definedName>
    <definedName name="V_пр_17_6" localSheetId="39">'ГБУЗ РБ Зилаирская ЦРБ'!#REF!</definedName>
    <definedName name="V_пр_17_6" localSheetId="44">'ГБУЗ РБ Иглинская ЦРБ'!#REF!</definedName>
    <definedName name="V_пр_17_6" localSheetId="9">'ГБУЗ РБ Исянгуловская ЦРБ'!#REF!</definedName>
    <definedName name="V_пр_17_6" localSheetId="79">'ГБУЗ РБ Ишимбайская ЦРБ'!#REF!</definedName>
    <definedName name="V_пр_17_6" localSheetId="17">'ГБУЗ РБ Калтасинская ЦРБ'!#REF!</definedName>
    <definedName name="V_пр_17_6" localSheetId="65">'ГБУЗ РБ Караидельская ЦРБ'!#REF!</definedName>
    <definedName name="V_пр_17_6" localSheetId="48">'ГБУЗ РБ Кармаскалинская ЦРБ'!#REF!</definedName>
    <definedName name="V_пр_17_6" localSheetId="51">'ГБУЗ РБ КБСМП г.Уфа'!#REF!</definedName>
    <definedName name="V_пр_17_6" localSheetId="71">'ГБУЗ РБ Кигинская ЦРБ'!#REF!</definedName>
    <definedName name="V_пр_17_6" localSheetId="16">'ГБУЗ РБ Краснокамская ЦРБ'!#REF!</definedName>
    <definedName name="V_пр_17_6" localSheetId="27">'ГБУЗ РБ Красноусольская ЦРБ'!#REF!</definedName>
    <definedName name="V_пр_17_6" localSheetId="49">'ГБУЗ РБ Кушнаренковская ЦРБ'!#REF!</definedName>
    <definedName name="V_пр_17_6" localSheetId="70">'ГБУЗ РБ Малоязовская ЦРБ'!#REF!</definedName>
    <definedName name="V_пр_17_6" localSheetId="8">'ГБУЗ РБ Мелеузовская ЦРБ'!#REF!</definedName>
    <definedName name="V_пр_17_6" localSheetId="68">'ГБУЗ РБ Месягутовская ЦРБ'!#REF!</definedName>
    <definedName name="V_пр_17_6" localSheetId="64">'ГБУЗ РБ Мишкинская ЦРБ'!#REF!</definedName>
    <definedName name="V_пр_17_6" localSheetId="3">'ГБУЗ РБ Миякинская ЦРБ'!#REF!</definedName>
    <definedName name="V_пр_17_6" localSheetId="7">'ГБУЗ РБ Мраковская ЦРБ'!#REF!</definedName>
    <definedName name="V_пр_17_6" localSheetId="46">'ГБУЗ РБ Нуримановская ЦРБ'!#REF!</definedName>
    <definedName name="V_пр_17_6" localSheetId="80">'ГБУЗ РБ Поликлиника № 43 г.Уфа'!#REF!</definedName>
    <definedName name="V_пр_17_6" localSheetId="81">'ГБУЗ РБ ПОликлиника № 46 г.Уфа'!#REF!</definedName>
    <definedName name="V_пр_17_6" localSheetId="83">'ГБУЗ РБ Поликлиника № 50 г.Уфа'!#REF!</definedName>
    <definedName name="V_пр_17_6" localSheetId="5">'ГБУЗ РБ Раевская ЦРБ'!#REF!</definedName>
    <definedName name="V_пр_17_6" localSheetId="28">'ГБУЗ РБ Стерлибашевская ЦРБ'!#REF!</definedName>
    <definedName name="V_пр_17_6" localSheetId="29">'ГБУЗ РБ Толбазинская ЦРБ'!#REF!</definedName>
    <definedName name="V_пр_17_6" localSheetId="31">'ГБУЗ РБ Туймазинская ЦРБ'!#REF!</definedName>
    <definedName name="V_пр_17_6" localSheetId="34">'ГБУЗ РБ Учалинская ЦГБ'!#REF!</definedName>
    <definedName name="V_пр_17_6" localSheetId="20">'ГБУЗ РБ Федоровская ЦРБ'!#REF!</definedName>
    <definedName name="V_пр_17_6" localSheetId="23">'ГБУЗ РБ ЦГБ г.Сибай'!#REF!</definedName>
    <definedName name="V_пр_17_6" localSheetId="75">'ГБУЗ РБ Чекмагушевская ЦРБ'!#REF!</definedName>
    <definedName name="V_пр_17_6" localSheetId="35">'ГБУЗ РБ Чишминская ЦРБ'!#REF!</definedName>
    <definedName name="V_пр_17_6" localSheetId="32">'ГБУЗ РБ Шаранская ЦРБ'!#REF!</definedName>
    <definedName name="V_пр_17_6" localSheetId="38">'ГБУЗ РБ Языковская ЦРБ'!#REF!</definedName>
    <definedName name="V_пр_17_6" localSheetId="42">'ГБУЗ РБ Янаульская ЦРБ'!#REF!</definedName>
    <definedName name="V_пр_17_6" localSheetId="19">'ООО "Медсервис" г. Салават'!#REF!</definedName>
    <definedName name="V_пр_17_6" localSheetId="2">'УФИЦ РАН'!#REF!</definedName>
    <definedName name="V_пр_17_6" localSheetId="53">'ФГБОУ ВО БГМУ МЗ РФ'!#REF!</definedName>
    <definedName name="V_пр_17_6" localSheetId="61">'ФГБУЗ МСЧ №142 ФМБА России'!#REF!</definedName>
    <definedName name="V_пр_17_6" localSheetId="26">'ЧУЗ "РЖД-Медицина"г.Стерлитамак'!#REF!</definedName>
    <definedName name="V_пр_17_6" localSheetId="43">'ЧУЗ"КБ"РЖД-Медицина" г.Уфа'!#REF!</definedName>
    <definedName name="V_пр_17_8" localSheetId="22">'ГБУЗ РБ Акъярская ЦРБ'!#REF!</definedName>
    <definedName name="V_пр_17_8" localSheetId="47">'ГБУЗ РБ Архангельская ЦРБ'!#REF!</definedName>
    <definedName name="V_пр_17_8" localSheetId="58">'ГБУЗ РБ Аскаровская ЦРБ'!#REF!</definedName>
    <definedName name="V_пр_17_8" localSheetId="66">'ГБУЗ РБ Аскинская ЦРБ'!#REF!</definedName>
    <definedName name="V_пр_17_8" localSheetId="36">'ГБУЗ РБ Баймакская ЦГБ'!#REF!</definedName>
    <definedName name="V_пр_17_8" localSheetId="78">'ГБУЗ РБ Бакалинская ЦРБ'!#REF!</definedName>
    <definedName name="V_пр_17_8" localSheetId="41">'ГБУЗ РБ Балтачевская ЦРБ'!#REF!</definedName>
    <definedName name="V_пр_17_8" localSheetId="54">'ГБУЗ РБ Белебеевская ЦРБ'!#REF!</definedName>
    <definedName name="V_пр_17_8" localSheetId="72">'ГБУЗ РБ Белокатайская ЦРБ'!#REF!</definedName>
    <definedName name="V_пр_17_8" localSheetId="60">'ГБУЗ РБ Белорецкая ЦРКБ'!#REF!</definedName>
    <definedName name="V_пр_17_8" localSheetId="55">'ГБУЗ РБ Бижбулякская ЦРБ'!#REF!</definedName>
    <definedName name="V_пр_17_8" localSheetId="63">'ГБУЗ РБ Бирская ЦРБ'!#REF!</definedName>
    <definedName name="V_пр_17_8" localSheetId="45">'ГБУЗ РБ Благовещенская ЦРБ'!#REF!</definedName>
    <definedName name="V_пр_17_8" localSheetId="69">'ГБУЗ РБ Большеустьикинская ЦРБ'!#REF!</definedName>
    <definedName name="V_пр_17_8" localSheetId="37">'ГБУЗ РБ Буздякская ЦРБ'!#REF!</definedName>
    <definedName name="V_пр_17_8" localSheetId="67">'ГБУЗ РБ Бураевская ЦРБ'!#REF!</definedName>
    <definedName name="V_пр_17_8" localSheetId="59">'ГБУЗ РБ Бурзянская ЦРБ'!#REF!</definedName>
    <definedName name="V_пр_17_8" localSheetId="40">'ГБУЗ РБ Верхне-Татыш. ЦРБ'!#REF!</definedName>
    <definedName name="V_пр_17_8" localSheetId="77">'ГБУЗ РБ Верхнеяркеевская ЦРБ'!#REF!</definedName>
    <definedName name="V_пр_17_8" localSheetId="18">'ГБУЗ РБ ГБ № 1 г.Октябрьский'!#REF!</definedName>
    <definedName name="V_пр_17_8" localSheetId="25">'ГБУЗ РБ ГБ № 2 г.Стерлитамак'!#REF!</definedName>
    <definedName name="V_пр_17_8" localSheetId="62">'ГБУЗ РБ ГБ № 9 г.Уфа'!#REF!</definedName>
    <definedName name="V_пр_17_8" localSheetId="11">'ГБУЗ РБ ГБ г.Кумертау'!#REF!</definedName>
    <definedName name="V_пр_17_8" localSheetId="15">'ГБУЗ РБ ГБ г.Нефтекамск'!#REF!</definedName>
    <definedName name="V_пр_17_8" localSheetId="21">'ГБУЗ РБ ГБ г.Салават'!#REF!</definedName>
    <definedName name="V_пр_17_8" localSheetId="14">'ГБУЗ РБ ГДКБ № 17 г.Уфа'!#REF!</definedName>
    <definedName name="V_пр_17_8" localSheetId="24">'ГБУЗ РБ ГКБ № 1 г.Стерлитамак'!#REF!</definedName>
    <definedName name="V_пр_17_8" localSheetId="50">'ГБУЗ РБ ГКБ № 13 г.Уфа'!#REF!</definedName>
    <definedName name="V_пр_17_8" localSheetId="76">'ГБУЗ РБ ГКБ № 18 г.Уфа'!#REF!</definedName>
    <definedName name="V_пр_17_8" localSheetId="52">'ГБУЗ РБ ГКБ № 21 г.Уфа'!#REF!</definedName>
    <definedName name="V_пр_17_8" localSheetId="57">'ГБУЗ РБ ГКБ № 5 г.Уфа'!#REF!</definedName>
    <definedName name="V_пр_17_8" localSheetId="33">'ГБУЗ РБ ГКБ № 8 г.Уфа'!#REF!</definedName>
    <definedName name="V_пр_17_8" localSheetId="82">'ГБУЗ РБ ГКБ Демского р-на г.Уфы'!#REF!</definedName>
    <definedName name="V_пр_17_8" localSheetId="4">'ГБУЗ РБ Давлекановская ЦРБ'!#REF!</definedName>
    <definedName name="V_пр_17_8" localSheetId="30">'ГБУЗ РБ ДБ г.Стерлитамак'!#REF!</definedName>
    <definedName name="V_пр_17_8" localSheetId="10">'ГБУЗ РБ ДП № 2 г.Уфа'!#REF!</definedName>
    <definedName name="V_пр_17_8" localSheetId="6">'ГБУЗ РБ ДП № 3 г.Уфа'!#REF!</definedName>
    <definedName name="V_пр_17_8" localSheetId="73">'ГБУЗ РБ ДП № 4 г.Уфа'!#REF!</definedName>
    <definedName name="V_пр_17_8" localSheetId="12">'ГБУЗ РБ ДП № 5 г.Уфа'!#REF!</definedName>
    <definedName name="V_пр_17_8" localSheetId="13">'ГБУЗ РБ ДП № 6 г.Уфа'!#REF!</definedName>
    <definedName name="V_пр_17_8" localSheetId="74">'ГБУЗ РБ Дюртюлинская ЦРБ'!#REF!</definedName>
    <definedName name="V_пр_17_8" localSheetId="56">'ГБУЗ РБ Ермекеевская ЦРБ'!#REF!</definedName>
    <definedName name="V_пр_17_8" localSheetId="39">'ГБУЗ РБ Зилаирская ЦРБ'!#REF!</definedName>
    <definedName name="V_пр_17_8" localSheetId="44">'ГБУЗ РБ Иглинская ЦРБ'!#REF!</definedName>
    <definedName name="V_пр_17_8" localSheetId="9">'ГБУЗ РБ Исянгуловская ЦРБ'!#REF!</definedName>
    <definedName name="V_пр_17_8" localSheetId="79">'ГБУЗ РБ Ишимбайская ЦРБ'!#REF!</definedName>
    <definedName name="V_пр_17_8" localSheetId="17">'ГБУЗ РБ Калтасинская ЦРБ'!#REF!</definedName>
    <definedName name="V_пр_17_8" localSheetId="65">'ГБУЗ РБ Караидельская ЦРБ'!#REF!</definedName>
    <definedName name="V_пр_17_8" localSheetId="48">'ГБУЗ РБ Кармаскалинская ЦРБ'!#REF!</definedName>
    <definedName name="V_пр_17_8" localSheetId="51">'ГБУЗ РБ КБСМП г.Уфа'!#REF!</definedName>
    <definedName name="V_пр_17_8" localSheetId="71">'ГБУЗ РБ Кигинская ЦРБ'!#REF!</definedName>
    <definedName name="V_пр_17_8" localSheetId="16">'ГБУЗ РБ Краснокамская ЦРБ'!#REF!</definedName>
    <definedName name="V_пр_17_8" localSheetId="27">'ГБУЗ РБ Красноусольская ЦРБ'!#REF!</definedName>
    <definedName name="V_пр_17_8" localSheetId="49">'ГБУЗ РБ Кушнаренковская ЦРБ'!#REF!</definedName>
    <definedName name="V_пр_17_8" localSheetId="70">'ГБУЗ РБ Малоязовская ЦРБ'!#REF!</definedName>
    <definedName name="V_пр_17_8" localSheetId="8">'ГБУЗ РБ Мелеузовская ЦРБ'!#REF!</definedName>
    <definedName name="V_пр_17_8" localSheetId="68">'ГБУЗ РБ Месягутовская ЦРБ'!#REF!</definedName>
    <definedName name="V_пр_17_8" localSheetId="64">'ГБУЗ РБ Мишкинская ЦРБ'!#REF!</definedName>
    <definedName name="V_пр_17_8" localSheetId="3">'ГБУЗ РБ Миякинская ЦРБ'!#REF!</definedName>
    <definedName name="V_пр_17_8" localSheetId="7">'ГБУЗ РБ Мраковская ЦРБ'!#REF!</definedName>
    <definedName name="V_пр_17_8" localSheetId="46">'ГБУЗ РБ Нуримановская ЦРБ'!#REF!</definedName>
    <definedName name="V_пр_17_8" localSheetId="80">'ГБУЗ РБ Поликлиника № 43 г.Уфа'!#REF!</definedName>
    <definedName name="V_пр_17_8" localSheetId="81">'ГБУЗ РБ ПОликлиника № 46 г.Уфа'!#REF!</definedName>
    <definedName name="V_пр_17_8" localSheetId="83">'ГБУЗ РБ Поликлиника № 50 г.Уфа'!#REF!</definedName>
    <definedName name="V_пр_17_8" localSheetId="5">'ГБУЗ РБ Раевская ЦРБ'!#REF!</definedName>
    <definedName name="V_пр_17_8" localSheetId="28">'ГБУЗ РБ Стерлибашевская ЦРБ'!#REF!</definedName>
    <definedName name="V_пр_17_8" localSheetId="29">'ГБУЗ РБ Толбазинская ЦРБ'!#REF!</definedName>
    <definedName name="V_пр_17_8" localSheetId="31">'ГБУЗ РБ Туймазинская ЦРБ'!#REF!</definedName>
    <definedName name="V_пр_17_8" localSheetId="34">'ГБУЗ РБ Учалинская ЦГБ'!#REF!</definedName>
    <definedName name="V_пр_17_8" localSheetId="20">'ГБУЗ РБ Федоровская ЦРБ'!#REF!</definedName>
    <definedName name="V_пр_17_8" localSheetId="23">'ГБУЗ РБ ЦГБ г.Сибай'!#REF!</definedName>
    <definedName name="V_пр_17_8" localSheetId="75">'ГБУЗ РБ Чекмагушевская ЦРБ'!#REF!</definedName>
    <definedName name="V_пр_17_8" localSheetId="35">'ГБУЗ РБ Чишминская ЦРБ'!#REF!</definedName>
    <definedName name="V_пр_17_8" localSheetId="32">'ГБУЗ РБ Шаранская ЦРБ'!#REF!</definedName>
    <definedName name="V_пр_17_8" localSheetId="38">'ГБУЗ РБ Языковская ЦРБ'!#REF!</definedName>
    <definedName name="V_пр_17_8" localSheetId="42">'ГБУЗ РБ Янаульская ЦРБ'!#REF!</definedName>
    <definedName name="V_пр_17_8" localSheetId="19">'ООО "Медсервис" г. Салават'!#REF!</definedName>
    <definedName name="V_пр_17_8" localSheetId="2">'УФИЦ РАН'!#REF!</definedName>
    <definedName name="V_пр_17_8" localSheetId="53">'ФГБОУ ВО БГМУ МЗ РФ'!#REF!</definedName>
    <definedName name="V_пр_17_8" localSheetId="61">'ФГБУЗ МСЧ №142 ФМБА России'!#REF!</definedName>
    <definedName name="V_пр_17_8" localSheetId="26">'ЧУЗ "РЖД-Медицина"г.Стерлитамак'!#REF!</definedName>
    <definedName name="V_пр_17_8" localSheetId="43">'ЧУЗ"КБ"РЖД-Медицина" г.Уфа'!#REF!</definedName>
    <definedName name="V_пр_18_8" localSheetId="22">'ГБУЗ РБ Акъярская ЦРБ'!$H$22</definedName>
    <definedName name="V_пр_18_8" localSheetId="47">'ГБУЗ РБ Архангельская ЦРБ'!$H$22</definedName>
    <definedName name="V_пр_18_8" localSheetId="58">'ГБУЗ РБ Аскаровская ЦРБ'!$H$22</definedName>
    <definedName name="V_пр_18_8" localSheetId="66">'ГБУЗ РБ Аскинская ЦРБ'!$H$22</definedName>
    <definedName name="V_пр_18_8" localSheetId="36">'ГБУЗ РБ Баймакская ЦГБ'!$H$22</definedName>
    <definedName name="V_пр_18_8" localSheetId="78">'ГБУЗ РБ Бакалинская ЦРБ'!$H$22</definedName>
    <definedName name="V_пр_18_8" localSheetId="41">'ГБУЗ РБ Балтачевская ЦРБ'!$H$22</definedName>
    <definedName name="V_пр_18_8" localSheetId="54">'ГБУЗ РБ Белебеевская ЦРБ'!$H$22</definedName>
    <definedName name="V_пр_18_8" localSheetId="72">'ГБУЗ РБ Белокатайская ЦРБ'!$H$22</definedName>
    <definedName name="V_пр_18_8" localSheetId="60">'ГБУЗ РБ Белорецкая ЦРКБ'!$H$22</definedName>
    <definedName name="V_пр_18_8" localSheetId="55">'ГБУЗ РБ Бижбулякская ЦРБ'!$H$22</definedName>
    <definedName name="V_пр_18_8" localSheetId="63">'ГБУЗ РБ Бирская ЦРБ'!$H$22</definedName>
    <definedName name="V_пр_18_8" localSheetId="45">'ГБУЗ РБ Благовещенская ЦРБ'!$H$22</definedName>
    <definedName name="V_пр_18_8" localSheetId="69">'ГБУЗ РБ Большеустьикинская ЦРБ'!$H$22</definedName>
    <definedName name="V_пр_18_8" localSheetId="37">'ГБУЗ РБ Буздякская ЦРБ'!$H$22</definedName>
    <definedName name="V_пр_18_8" localSheetId="67">'ГБУЗ РБ Бураевская ЦРБ'!$H$22</definedName>
    <definedName name="V_пр_18_8" localSheetId="59">'ГБУЗ РБ Бурзянская ЦРБ'!$H$22</definedName>
    <definedName name="V_пр_18_8" localSheetId="40">'ГБУЗ РБ Верхне-Татыш. ЦРБ'!$H$22</definedName>
    <definedName name="V_пр_18_8" localSheetId="77">'ГБУЗ РБ Верхнеяркеевская ЦРБ'!$H$22</definedName>
    <definedName name="V_пр_18_8" localSheetId="18">'ГБУЗ РБ ГБ № 1 г.Октябрьский'!$H$22</definedName>
    <definedName name="V_пр_18_8" localSheetId="25">'ГБУЗ РБ ГБ № 2 г.Стерлитамак'!$H$22</definedName>
    <definedName name="V_пр_18_8" localSheetId="62">'ГБУЗ РБ ГБ № 9 г.Уфа'!$H$22</definedName>
    <definedName name="V_пр_18_8" localSheetId="11">'ГБУЗ РБ ГБ г.Кумертау'!$H$22</definedName>
    <definedName name="V_пр_18_8" localSheetId="15">'ГБУЗ РБ ГБ г.Нефтекамск'!$H$22</definedName>
    <definedName name="V_пр_18_8" localSheetId="21">'ГБУЗ РБ ГБ г.Салават'!$H$22</definedName>
    <definedName name="V_пр_18_8" localSheetId="14">'ГБУЗ РБ ГДКБ № 17 г.Уфа'!$H$22</definedName>
    <definedName name="V_пр_18_8" localSheetId="24">'ГБУЗ РБ ГКБ № 1 г.Стерлитамак'!$H$22</definedName>
    <definedName name="V_пр_18_8" localSheetId="50">'ГБУЗ РБ ГКБ № 13 г.Уфа'!$H$22</definedName>
    <definedName name="V_пр_18_8" localSheetId="76">'ГБУЗ РБ ГКБ № 18 г.Уфа'!$H$22</definedName>
    <definedName name="V_пр_18_8" localSheetId="52">'ГБУЗ РБ ГКБ № 21 г.Уфа'!$H$22</definedName>
    <definedName name="V_пр_18_8" localSheetId="57">'ГБУЗ РБ ГКБ № 5 г.Уфа'!$H$22</definedName>
    <definedName name="V_пр_18_8" localSheetId="33">'ГБУЗ РБ ГКБ № 8 г.Уфа'!$H$22</definedName>
    <definedName name="V_пр_18_8" localSheetId="82">'ГБУЗ РБ ГКБ Демского р-на г.Уфы'!$H$22</definedName>
    <definedName name="V_пр_18_8" localSheetId="4">'ГБУЗ РБ Давлекановская ЦРБ'!$H$22</definedName>
    <definedName name="V_пр_18_8" localSheetId="30">'ГБУЗ РБ ДБ г.Стерлитамак'!$H$22</definedName>
    <definedName name="V_пр_18_8" localSheetId="10">'ГБУЗ РБ ДП № 2 г.Уфа'!$H$22</definedName>
    <definedName name="V_пр_18_8" localSheetId="6">'ГБУЗ РБ ДП № 3 г.Уфа'!$H$22</definedName>
    <definedName name="V_пр_18_8" localSheetId="73">'ГБУЗ РБ ДП № 4 г.Уфа'!$H$22</definedName>
    <definedName name="V_пр_18_8" localSheetId="12">'ГБУЗ РБ ДП № 5 г.Уфа'!$H$22</definedName>
    <definedName name="V_пр_18_8" localSheetId="13">'ГБУЗ РБ ДП № 6 г.Уфа'!$H$22</definedName>
    <definedName name="V_пр_18_8" localSheetId="74">'ГБУЗ РБ Дюртюлинская ЦРБ'!$H$22</definedName>
    <definedName name="V_пр_18_8" localSheetId="56">'ГБУЗ РБ Ермекеевская ЦРБ'!$H$22</definedName>
    <definedName name="V_пр_18_8" localSheetId="39">'ГБУЗ РБ Зилаирская ЦРБ'!$H$22</definedName>
    <definedName name="V_пр_18_8" localSheetId="44">'ГБУЗ РБ Иглинская ЦРБ'!$H$22</definedName>
    <definedName name="V_пр_18_8" localSheetId="9">'ГБУЗ РБ Исянгуловская ЦРБ'!$H$22</definedName>
    <definedName name="V_пр_18_8" localSheetId="79">'ГБУЗ РБ Ишимбайская ЦРБ'!$H$22</definedName>
    <definedName name="V_пр_18_8" localSheetId="17">'ГБУЗ РБ Калтасинская ЦРБ'!$H$22</definedName>
    <definedName name="V_пр_18_8" localSheetId="65">'ГБУЗ РБ Караидельская ЦРБ'!$H$22</definedName>
    <definedName name="V_пр_18_8" localSheetId="48">'ГБУЗ РБ Кармаскалинская ЦРБ'!$H$22</definedName>
    <definedName name="V_пр_18_8" localSheetId="51">'ГБУЗ РБ КБСМП г.Уфа'!$H$22</definedName>
    <definedName name="V_пр_18_8" localSheetId="71">'ГБУЗ РБ Кигинская ЦРБ'!$H$22</definedName>
    <definedName name="V_пр_18_8" localSheetId="16">'ГБУЗ РБ Краснокамская ЦРБ'!$H$22</definedName>
    <definedName name="V_пр_18_8" localSheetId="27">'ГБУЗ РБ Красноусольская ЦРБ'!$H$22</definedName>
    <definedName name="V_пр_18_8" localSheetId="49">'ГБУЗ РБ Кушнаренковская ЦРБ'!$H$22</definedName>
    <definedName name="V_пр_18_8" localSheetId="70">'ГБУЗ РБ Малоязовская ЦРБ'!$H$22</definedName>
    <definedName name="V_пр_18_8" localSheetId="8">'ГБУЗ РБ Мелеузовская ЦРБ'!$H$22</definedName>
    <definedName name="V_пр_18_8" localSheetId="68">'ГБУЗ РБ Месягутовская ЦРБ'!$H$22</definedName>
    <definedName name="V_пр_18_8" localSheetId="64">'ГБУЗ РБ Мишкинская ЦРБ'!$H$22</definedName>
    <definedName name="V_пр_18_8" localSheetId="3">'ГБУЗ РБ Миякинская ЦРБ'!$H$22</definedName>
    <definedName name="V_пр_18_8" localSheetId="7">'ГБУЗ РБ Мраковская ЦРБ'!$H$22</definedName>
    <definedName name="V_пр_18_8" localSheetId="46">'ГБУЗ РБ Нуримановская ЦРБ'!$H$22</definedName>
    <definedName name="V_пр_18_8" localSheetId="80">'ГБУЗ РБ Поликлиника № 43 г.Уфа'!$H$22</definedName>
    <definedName name="V_пр_18_8" localSheetId="81">'ГБУЗ РБ ПОликлиника № 46 г.Уфа'!$H$22</definedName>
    <definedName name="V_пр_18_8" localSheetId="83">'ГБУЗ РБ Поликлиника № 50 г.Уфа'!$H$22</definedName>
    <definedName name="V_пр_18_8" localSheetId="5">'ГБУЗ РБ Раевская ЦРБ'!$H$22</definedName>
    <definedName name="V_пр_18_8" localSheetId="28">'ГБУЗ РБ Стерлибашевская ЦРБ'!$H$22</definedName>
    <definedName name="V_пр_18_8" localSheetId="29">'ГБУЗ РБ Толбазинская ЦРБ'!$H$22</definedName>
    <definedName name="V_пр_18_8" localSheetId="31">'ГБУЗ РБ Туймазинская ЦРБ'!$H$22</definedName>
    <definedName name="V_пр_18_8" localSheetId="34">'ГБУЗ РБ Учалинская ЦГБ'!$H$22</definedName>
    <definedName name="V_пр_18_8" localSheetId="20">'ГБУЗ РБ Федоровская ЦРБ'!$H$22</definedName>
    <definedName name="V_пр_18_8" localSheetId="23">'ГБУЗ РБ ЦГБ г.Сибай'!$H$22</definedName>
    <definedName name="V_пр_18_8" localSheetId="75">'ГБУЗ РБ Чекмагушевская ЦРБ'!$H$22</definedName>
    <definedName name="V_пр_18_8" localSheetId="35">'ГБУЗ РБ Чишминская ЦРБ'!$H$22</definedName>
    <definedName name="V_пр_18_8" localSheetId="32">'ГБУЗ РБ Шаранская ЦРБ'!$H$22</definedName>
    <definedName name="V_пр_18_8" localSheetId="38">'ГБУЗ РБ Языковская ЦРБ'!$H$22</definedName>
    <definedName name="V_пр_18_8" localSheetId="42">'ГБУЗ РБ Янаульская ЦРБ'!$H$22</definedName>
    <definedName name="V_пр_18_8" localSheetId="19">'ООО "Медсервис" г. Салават'!$H$22</definedName>
    <definedName name="V_пр_18_8" localSheetId="2">'УФИЦ РАН'!$H$22</definedName>
    <definedName name="V_пр_18_8" localSheetId="53">'ФГБОУ ВО БГМУ МЗ РФ'!$H$22</definedName>
    <definedName name="V_пр_18_8" localSheetId="61">'ФГБУЗ МСЧ №142 ФМБА России'!$H$22</definedName>
    <definedName name="V_пр_18_8" localSheetId="26">'ЧУЗ "РЖД-Медицина"г.Стерлитамак'!$H$22</definedName>
    <definedName name="V_пр_18_8" localSheetId="43">'ЧУЗ"КБ"РЖД-Медицина" г.Уфа'!$H$22</definedName>
    <definedName name="V_пр_19_3" localSheetId="22">'ГБУЗ РБ Акъярская ЦРБ'!$D$23</definedName>
    <definedName name="V_пр_19_3" localSheetId="47">'ГБУЗ РБ Архангельская ЦРБ'!$D$23</definedName>
    <definedName name="V_пр_19_3" localSheetId="58">'ГБУЗ РБ Аскаровская ЦРБ'!$D$23</definedName>
    <definedName name="V_пр_19_3" localSheetId="66">'ГБУЗ РБ Аскинская ЦРБ'!$D$23</definedName>
    <definedName name="V_пр_19_3" localSheetId="36">'ГБУЗ РБ Баймакская ЦГБ'!$D$23</definedName>
    <definedName name="V_пр_19_3" localSheetId="78">'ГБУЗ РБ Бакалинская ЦРБ'!$D$23</definedName>
    <definedName name="V_пр_19_3" localSheetId="41">'ГБУЗ РБ Балтачевская ЦРБ'!$D$23</definedName>
    <definedName name="V_пр_19_3" localSheetId="54">'ГБУЗ РБ Белебеевская ЦРБ'!$D$23</definedName>
    <definedName name="V_пр_19_3" localSheetId="72">'ГБУЗ РБ Белокатайская ЦРБ'!$D$23</definedName>
    <definedName name="V_пр_19_3" localSheetId="60">'ГБУЗ РБ Белорецкая ЦРКБ'!$D$23</definedName>
    <definedName name="V_пр_19_3" localSheetId="55">'ГБУЗ РБ Бижбулякская ЦРБ'!$D$23</definedName>
    <definedName name="V_пр_19_3" localSheetId="63">'ГБУЗ РБ Бирская ЦРБ'!$D$23</definedName>
    <definedName name="V_пр_19_3" localSheetId="45">'ГБУЗ РБ Благовещенская ЦРБ'!$D$23</definedName>
    <definedName name="V_пр_19_3" localSheetId="69">'ГБУЗ РБ Большеустьикинская ЦРБ'!$D$23</definedName>
    <definedName name="V_пр_19_3" localSheetId="37">'ГБУЗ РБ Буздякская ЦРБ'!$D$23</definedName>
    <definedName name="V_пр_19_3" localSheetId="67">'ГБУЗ РБ Бураевская ЦРБ'!$D$23</definedName>
    <definedName name="V_пр_19_3" localSheetId="59">'ГБУЗ РБ Бурзянская ЦРБ'!$D$23</definedName>
    <definedName name="V_пр_19_3" localSheetId="40">'ГБУЗ РБ Верхне-Татыш. ЦРБ'!$D$23</definedName>
    <definedName name="V_пр_19_3" localSheetId="77">'ГБУЗ РБ Верхнеяркеевская ЦРБ'!$D$23</definedName>
    <definedName name="V_пр_19_3" localSheetId="18">'ГБУЗ РБ ГБ № 1 г.Октябрьский'!$D$23</definedName>
    <definedName name="V_пр_19_3" localSheetId="25">'ГБУЗ РБ ГБ № 2 г.Стерлитамак'!$D$23</definedName>
    <definedName name="V_пр_19_3" localSheetId="62">'ГБУЗ РБ ГБ № 9 г.Уфа'!$D$23</definedName>
    <definedName name="V_пр_19_3" localSheetId="11">'ГБУЗ РБ ГБ г.Кумертау'!$D$23</definedName>
    <definedName name="V_пр_19_3" localSheetId="15">'ГБУЗ РБ ГБ г.Нефтекамск'!$D$23</definedName>
    <definedName name="V_пр_19_3" localSheetId="21">'ГБУЗ РБ ГБ г.Салават'!$D$23</definedName>
    <definedName name="V_пр_19_3" localSheetId="14">'ГБУЗ РБ ГДКБ № 17 г.Уфа'!$D$23</definedName>
    <definedName name="V_пр_19_3" localSheetId="24">'ГБУЗ РБ ГКБ № 1 г.Стерлитамак'!$D$23</definedName>
    <definedName name="V_пр_19_3" localSheetId="50">'ГБУЗ РБ ГКБ № 13 г.Уфа'!$D$23</definedName>
    <definedName name="V_пр_19_3" localSheetId="76">'ГБУЗ РБ ГКБ № 18 г.Уфа'!$D$23</definedName>
    <definedName name="V_пр_19_3" localSheetId="52">'ГБУЗ РБ ГКБ № 21 г.Уфа'!$D$23</definedName>
    <definedName name="V_пр_19_3" localSheetId="57">'ГБУЗ РБ ГКБ № 5 г.Уфа'!$D$23</definedName>
    <definedName name="V_пр_19_3" localSheetId="33">'ГБУЗ РБ ГКБ № 8 г.Уфа'!$D$23</definedName>
    <definedName name="V_пр_19_3" localSheetId="82">'ГБУЗ РБ ГКБ Демского р-на г.Уфы'!$D$23</definedName>
    <definedName name="V_пр_19_3" localSheetId="4">'ГБУЗ РБ Давлекановская ЦРБ'!$D$23</definedName>
    <definedName name="V_пр_19_3" localSheetId="30">'ГБУЗ РБ ДБ г.Стерлитамак'!$D$23</definedName>
    <definedName name="V_пр_19_3" localSheetId="10">'ГБУЗ РБ ДП № 2 г.Уфа'!$D$23</definedName>
    <definedName name="V_пр_19_3" localSheetId="6">'ГБУЗ РБ ДП № 3 г.Уфа'!$D$23</definedName>
    <definedName name="V_пр_19_3" localSheetId="73">'ГБУЗ РБ ДП № 4 г.Уфа'!$D$23</definedName>
    <definedName name="V_пр_19_3" localSheetId="12">'ГБУЗ РБ ДП № 5 г.Уфа'!$D$23</definedName>
    <definedName name="V_пр_19_3" localSheetId="13">'ГБУЗ РБ ДП № 6 г.Уфа'!$D$23</definedName>
    <definedName name="V_пр_19_3" localSheetId="74">'ГБУЗ РБ Дюртюлинская ЦРБ'!$D$23</definedName>
    <definedName name="V_пр_19_3" localSheetId="56">'ГБУЗ РБ Ермекеевская ЦРБ'!$D$23</definedName>
    <definedName name="V_пр_19_3" localSheetId="39">'ГБУЗ РБ Зилаирская ЦРБ'!$D$23</definedName>
    <definedName name="V_пр_19_3" localSheetId="44">'ГБУЗ РБ Иглинская ЦРБ'!$D$23</definedName>
    <definedName name="V_пр_19_3" localSheetId="9">'ГБУЗ РБ Исянгуловская ЦРБ'!$D$23</definedName>
    <definedName name="V_пр_19_3" localSheetId="79">'ГБУЗ РБ Ишимбайская ЦРБ'!$D$23</definedName>
    <definedName name="V_пр_19_3" localSheetId="17">'ГБУЗ РБ Калтасинская ЦРБ'!$D$23</definedName>
    <definedName name="V_пр_19_3" localSheetId="65">'ГБУЗ РБ Караидельская ЦРБ'!$D$23</definedName>
    <definedName name="V_пр_19_3" localSheetId="48">'ГБУЗ РБ Кармаскалинская ЦРБ'!$D$23</definedName>
    <definedName name="V_пр_19_3" localSheetId="51">'ГБУЗ РБ КБСМП г.Уфа'!$D$23</definedName>
    <definedName name="V_пр_19_3" localSheetId="71">'ГБУЗ РБ Кигинская ЦРБ'!$D$23</definedName>
    <definedName name="V_пр_19_3" localSheetId="16">'ГБУЗ РБ Краснокамская ЦРБ'!$D$23</definedName>
    <definedName name="V_пр_19_3" localSheetId="27">'ГБУЗ РБ Красноусольская ЦРБ'!$D$23</definedName>
    <definedName name="V_пр_19_3" localSheetId="49">'ГБУЗ РБ Кушнаренковская ЦРБ'!$D$23</definedName>
    <definedName name="V_пр_19_3" localSheetId="70">'ГБУЗ РБ Малоязовская ЦРБ'!$D$23</definedName>
    <definedName name="V_пр_19_3" localSheetId="8">'ГБУЗ РБ Мелеузовская ЦРБ'!$D$23</definedName>
    <definedName name="V_пр_19_3" localSheetId="68">'ГБУЗ РБ Месягутовская ЦРБ'!$D$23</definedName>
    <definedName name="V_пр_19_3" localSheetId="64">'ГБУЗ РБ Мишкинская ЦРБ'!$D$23</definedName>
    <definedName name="V_пр_19_3" localSheetId="3">'ГБУЗ РБ Миякинская ЦРБ'!$D$23</definedName>
    <definedName name="V_пр_19_3" localSheetId="7">'ГБУЗ РБ Мраковская ЦРБ'!$D$23</definedName>
    <definedName name="V_пр_19_3" localSheetId="46">'ГБУЗ РБ Нуримановская ЦРБ'!$D$23</definedName>
    <definedName name="V_пр_19_3" localSheetId="80">'ГБУЗ РБ Поликлиника № 43 г.Уфа'!$D$23</definedName>
    <definedName name="V_пр_19_3" localSheetId="81">'ГБУЗ РБ ПОликлиника № 46 г.Уфа'!$D$23</definedName>
    <definedName name="V_пр_19_3" localSheetId="83">'ГБУЗ РБ Поликлиника № 50 г.Уфа'!$D$23</definedName>
    <definedName name="V_пр_19_3" localSheetId="5">'ГБУЗ РБ Раевская ЦРБ'!$D$23</definedName>
    <definedName name="V_пр_19_3" localSheetId="28">'ГБУЗ РБ Стерлибашевская ЦРБ'!$D$23</definedName>
    <definedName name="V_пр_19_3" localSheetId="29">'ГБУЗ РБ Толбазинская ЦРБ'!$D$23</definedName>
    <definedName name="V_пр_19_3" localSheetId="31">'ГБУЗ РБ Туймазинская ЦРБ'!$D$23</definedName>
    <definedName name="V_пр_19_3" localSheetId="34">'ГБУЗ РБ Учалинская ЦГБ'!$D$23</definedName>
    <definedName name="V_пр_19_3" localSheetId="20">'ГБУЗ РБ Федоровская ЦРБ'!$D$23</definedName>
    <definedName name="V_пр_19_3" localSheetId="23">'ГБУЗ РБ ЦГБ г.Сибай'!$D$23</definedName>
    <definedName name="V_пр_19_3" localSheetId="75">'ГБУЗ РБ Чекмагушевская ЦРБ'!$D$23</definedName>
    <definedName name="V_пр_19_3" localSheetId="35">'ГБУЗ РБ Чишминская ЦРБ'!$D$23</definedName>
    <definedName name="V_пр_19_3" localSheetId="32">'ГБУЗ РБ Шаранская ЦРБ'!$D$23</definedName>
    <definedName name="V_пр_19_3" localSheetId="38">'ГБУЗ РБ Языковская ЦРБ'!$D$23</definedName>
    <definedName name="V_пр_19_3" localSheetId="42">'ГБУЗ РБ Янаульская ЦРБ'!$D$23</definedName>
    <definedName name="V_пр_19_3" localSheetId="19">'ООО "Медсервис" г. Салават'!$D$23</definedName>
    <definedName name="V_пр_19_3" localSheetId="2">'УФИЦ РАН'!$D$23</definedName>
    <definedName name="V_пр_19_3" localSheetId="53">'ФГБОУ ВО БГМУ МЗ РФ'!$D$23</definedName>
    <definedName name="V_пр_19_3" localSheetId="61">'ФГБУЗ МСЧ №142 ФМБА России'!$D$23</definedName>
    <definedName name="V_пр_19_3" localSheetId="26">'ЧУЗ "РЖД-Медицина"г.Стерлитамак'!$D$23</definedName>
    <definedName name="V_пр_19_3" localSheetId="43">'ЧУЗ"КБ"РЖД-Медицина" г.Уфа'!$D$23</definedName>
    <definedName name="V_пр_19_5" localSheetId="22">'ГБУЗ РБ Акъярская ЦРБ'!$E$23</definedName>
    <definedName name="V_пр_19_5" localSheetId="47">'ГБУЗ РБ Архангельская ЦРБ'!$E$23</definedName>
    <definedName name="V_пр_19_5" localSheetId="58">'ГБУЗ РБ Аскаровская ЦРБ'!$E$23</definedName>
    <definedName name="V_пр_19_5" localSheetId="66">'ГБУЗ РБ Аскинская ЦРБ'!$E$23</definedName>
    <definedName name="V_пр_19_5" localSheetId="36">'ГБУЗ РБ Баймакская ЦГБ'!$E$23</definedName>
    <definedName name="V_пр_19_5" localSheetId="78">'ГБУЗ РБ Бакалинская ЦРБ'!$E$23</definedName>
    <definedName name="V_пр_19_5" localSheetId="41">'ГБУЗ РБ Балтачевская ЦРБ'!$E$23</definedName>
    <definedName name="V_пр_19_5" localSheetId="54">'ГБУЗ РБ Белебеевская ЦРБ'!$E$23</definedName>
    <definedName name="V_пр_19_5" localSheetId="72">'ГБУЗ РБ Белокатайская ЦРБ'!$E$23</definedName>
    <definedName name="V_пр_19_5" localSheetId="60">'ГБУЗ РБ Белорецкая ЦРКБ'!$E$23</definedName>
    <definedName name="V_пр_19_5" localSheetId="55">'ГБУЗ РБ Бижбулякская ЦРБ'!$E$23</definedName>
    <definedName name="V_пр_19_5" localSheetId="63">'ГБУЗ РБ Бирская ЦРБ'!$E$23</definedName>
    <definedName name="V_пр_19_5" localSheetId="45">'ГБУЗ РБ Благовещенская ЦРБ'!$E$23</definedName>
    <definedName name="V_пр_19_5" localSheetId="69">'ГБУЗ РБ Большеустьикинская ЦРБ'!$E$23</definedName>
    <definedName name="V_пр_19_5" localSheetId="37">'ГБУЗ РБ Буздякская ЦРБ'!$E$23</definedName>
    <definedName name="V_пр_19_5" localSheetId="67">'ГБУЗ РБ Бураевская ЦРБ'!$E$23</definedName>
    <definedName name="V_пр_19_5" localSheetId="59">'ГБУЗ РБ Бурзянская ЦРБ'!$E$23</definedName>
    <definedName name="V_пр_19_5" localSheetId="40">'ГБУЗ РБ Верхне-Татыш. ЦРБ'!$E$23</definedName>
    <definedName name="V_пр_19_5" localSheetId="77">'ГБУЗ РБ Верхнеяркеевская ЦРБ'!$E$23</definedName>
    <definedName name="V_пр_19_5" localSheetId="18">'ГБУЗ РБ ГБ № 1 г.Октябрьский'!$E$23</definedName>
    <definedName name="V_пр_19_5" localSheetId="25">'ГБУЗ РБ ГБ № 2 г.Стерлитамак'!$E$23</definedName>
    <definedName name="V_пр_19_5" localSheetId="62">'ГБУЗ РБ ГБ № 9 г.Уфа'!$E$23</definedName>
    <definedName name="V_пр_19_5" localSheetId="11">'ГБУЗ РБ ГБ г.Кумертау'!$E$23</definedName>
    <definedName name="V_пр_19_5" localSheetId="15">'ГБУЗ РБ ГБ г.Нефтекамск'!$E$23</definedName>
    <definedName name="V_пр_19_5" localSheetId="21">'ГБУЗ РБ ГБ г.Салават'!$E$23</definedName>
    <definedName name="V_пр_19_5" localSheetId="14">'ГБУЗ РБ ГДКБ № 17 г.Уфа'!$E$23</definedName>
    <definedName name="V_пр_19_5" localSheetId="24">'ГБУЗ РБ ГКБ № 1 г.Стерлитамак'!$E$23</definedName>
    <definedName name="V_пр_19_5" localSheetId="50">'ГБУЗ РБ ГКБ № 13 г.Уфа'!$E$23</definedName>
    <definedName name="V_пр_19_5" localSheetId="76">'ГБУЗ РБ ГКБ № 18 г.Уфа'!$E$23</definedName>
    <definedName name="V_пр_19_5" localSheetId="52">'ГБУЗ РБ ГКБ № 21 г.Уфа'!$E$23</definedName>
    <definedName name="V_пр_19_5" localSheetId="57">'ГБУЗ РБ ГКБ № 5 г.Уфа'!$E$23</definedName>
    <definedName name="V_пр_19_5" localSheetId="33">'ГБУЗ РБ ГКБ № 8 г.Уфа'!$E$23</definedName>
    <definedName name="V_пр_19_5" localSheetId="82">'ГБУЗ РБ ГКБ Демского р-на г.Уфы'!$E$23</definedName>
    <definedName name="V_пр_19_5" localSheetId="4">'ГБУЗ РБ Давлекановская ЦРБ'!$E$23</definedName>
    <definedName name="V_пр_19_5" localSheetId="30">'ГБУЗ РБ ДБ г.Стерлитамак'!$E$23</definedName>
    <definedName name="V_пр_19_5" localSheetId="10">'ГБУЗ РБ ДП № 2 г.Уфа'!$E$23</definedName>
    <definedName name="V_пр_19_5" localSheetId="6">'ГБУЗ РБ ДП № 3 г.Уфа'!$E$23</definedName>
    <definedName name="V_пр_19_5" localSheetId="73">'ГБУЗ РБ ДП № 4 г.Уфа'!$E$23</definedName>
    <definedName name="V_пр_19_5" localSheetId="12">'ГБУЗ РБ ДП № 5 г.Уфа'!$E$23</definedName>
    <definedName name="V_пр_19_5" localSheetId="13">'ГБУЗ РБ ДП № 6 г.Уфа'!$E$23</definedName>
    <definedName name="V_пр_19_5" localSheetId="74">'ГБУЗ РБ Дюртюлинская ЦРБ'!$E$23</definedName>
    <definedName name="V_пр_19_5" localSheetId="56">'ГБУЗ РБ Ермекеевская ЦРБ'!$E$23</definedName>
    <definedName name="V_пр_19_5" localSheetId="39">'ГБУЗ РБ Зилаирская ЦРБ'!$E$23</definedName>
    <definedName name="V_пр_19_5" localSheetId="44">'ГБУЗ РБ Иглинская ЦРБ'!$E$23</definedName>
    <definedName name="V_пр_19_5" localSheetId="9">'ГБУЗ РБ Исянгуловская ЦРБ'!$E$23</definedName>
    <definedName name="V_пр_19_5" localSheetId="79">'ГБУЗ РБ Ишимбайская ЦРБ'!$E$23</definedName>
    <definedName name="V_пр_19_5" localSheetId="17">'ГБУЗ РБ Калтасинская ЦРБ'!$E$23</definedName>
    <definedName name="V_пр_19_5" localSheetId="65">'ГБУЗ РБ Караидельская ЦРБ'!$E$23</definedName>
    <definedName name="V_пр_19_5" localSheetId="48">'ГБУЗ РБ Кармаскалинская ЦРБ'!$E$23</definedName>
    <definedName name="V_пр_19_5" localSheetId="51">'ГБУЗ РБ КБСМП г.Уфа'!$E$23</definedName>
    <definedName name="V_пр_19_5" localSheetId="71">'ГБУЗ РБ Кигинская ЦРБ'!$E$23</definedName>
    <definedName name="V_пр_19_5" localSheetId="16">'ГБУЗ РБ Краснокамская ЦРБ'!$E$23</definedName>
    <definedName name="V_пр_19_5" localSheetId="27">'ГБУЗ РБ Красноусольская ЦРБ'!$E$23</definedName>
    <definedName name="V_пр_19_5" localSheetId="49">'ГБУЗ РБ Кушнаренковская ЦРБ'!$E$23</definedName>
    <definedName name="V_пр_19_5" localSheetId="70">'ГБУЗ РБ Малоязовская ЦРБ'!$E$23</definedName>
    <definedName name="V_пр_19_5" localSheetId="8">'ГБУЗ РБ Мелеузовская ЦРБ'!$E$23</definedName>
    <definedName name="V_пр_19_5" localSheetId="68">'ГБУЗ РБ Месягутовская ЦРБ'!$E$23</definedName>
    <definedName name="V_пр_19_5" localSheetId="64">'ГБУЗ РБ Мишкинская ЦРБ'!$E$23</definedName>
    <definedName name="V_пр_19_5" localSheetId="3">'ГБУЗ РБ Миякинская ЦРБ'!$E$23</definedName>
    <definedName name="V_пр_19_5" localSheetId="7">'ГБУЗ РБ Мраковская ЦРБ'!$E$23</definedName>
    <definedName name="V_пр_19_5" localSheetId="46">'ГБУЗ РБ Нуримановская ЦРБ'!$E$23</definedName>
    <definedName name="V_пр_19_5" localSheetId="80">'ГБУЗ РБ Поликлиника № 43 г.Уфа'!$E$23</definedName>
    <definedName name="V_пр_19_5" localSheetId="81">'ГБУЗ РБ ПОликлиника № 46 г.Уфа'!$E$23</definedName>
    <definedName name="V_пр_19_5" localSheetId="83">'ГБУЗ РБ Поликлиника № 50 г.Уфа'!$E$23</definedName>
    <definedName name="V_пр_19_5" localSheetId="5">'ГБУЗ РБ Раевская ЦРБ'!$E$23</definedName>
    <definedName name="V_пр_19_5" localSheetId="28">'ГБУЗ РБ Стерлибашевская ЦРБ'!$E$23</definedName>
    <definedName name="V_пр_19_5" localSheetId="29">'ГБУЗ РБ Толбазинская ЦРБ'!$E$23</definedName>
    <definedName name="V_пр_19_5" localSheetId="31">'ГБУЗ РБ Туймазинская ЦРБ'!$E$23</definedName>
    <definedName name="V_пр_19_5" localSheetId="34">'ГБУЗ РБ Учалинская ЦГБ'!$E$23</definedName>
    <definedName name="V_пр_19_5" localSheetId="20">'ГБУЗ РБ Федоровская ЦРБ'!$E$23</definedName>
    <definedName name="V_пр_19_5" localSheetId="23">'ГБУЗ РБ ЦГБ г.Сибай'!$E$23</definedName>
    <definedName name="V_пр_19_5" localSheetId="75">'ГБУЗ РБ Чекмагушевская ЦРБ'!$E$23</definedName>
    <definedName name="V_пр_19_5" localSheetId="35">'ГБУЗ РБ Чишминская ЦРБ'!$E$23</definedName>
    <definedName name="V_пр_19_5" localSheetId="32">'ГБУЗ РБ Шаранская ЦРБ'!$E$23</definedName>
    <definedName name="V_пр_19_5" localSheetId="38">'ГБУЗ РБ Языковская ЦРБ'!$E$23</definedName>
    <definedName name="V_пр_19_5" localSheetId="42">'ГБУЗ РБ Янаульская ЦРБ'!$E$23</definedName>
    <definedName name="V_пр_19_5" localSheetId="19">'ООО "Медсервис" г. Салават'!$E$23</definedName>
    <definedName name="V_пр_19_5" localSheetId="2">'УФИЦ РАН'!$E$23</definedName>
    <definedName name="V_пр_19_5" localSheetId="53">'ФГБОУ ВО БГМУ МЗ РФ'!$E$23</definedName>
    <definedName name="V_пр_19_5" localSheetId="61">'ФГБУЗ МСЧ №142 ФМБА России'!$E$23</definedName>
    <definedName name="V_пр_19_5" localSheetId="26">'ЧУЗ "РЖД-Медицина"г.Стерлитамак'!$E$23</definedName>
    <definedName name="V_пр_19_5" localSheetId="43">'ЧУЗ"КБ"РЖД-Медицина" г.Уфа'!$E$23</definedName>
    <definedName name="V_пр_19_7" localSheetId="22">'ГБУЗ РБ Акъярская ЦРБ'!$G$23</definedName>
    <definedName name="V_пр_19_7" localSheetId="47">'ГБУЗ РБ Архангельская ЦРБ'!$G$23</definedName>
    <definedName name="V_пр_19_7" localSheetId="58">'ГБУЗ РБ Аскаровская ЦРБ'!$G$23</definedName>
    <definedName name="V_пр_19_7" localSheetId="66">'ГБУЗ РБ Аскинская ЦРБ'!$G$23</definedName>
    <definedName name="V_пр_19_7" localSheetId="36">'ГБУЗ РБ Баймакская ЦГБ'!$G$23</definedName>
    <definedName name="V_пр_19_7" localSheetId="78">'ГБУЗ РБ Бакалинская ЦРБ'!$G$23</definedName>
    <definedName name="V_пр_19_7" localSheetId="41">'ГБУЗ РБ Балтачевская ЦРБ'!$G$23</definedName>
    <definedName name="V_пр_19_7" localSheetId="54">'ГБУЗ РБ Белебеевская ЦРБ'!$G$23</definedName>
    <definedName name="V_пр_19_7" localSheetId="72">'ГБУЗ РБ Белокатайская ЦРБ'!$G$23</definedName>
    <definedName name="V_пр_19_7" localSheetId="60">'ГБУЗ РБ Белорецкая ЦРКБ'!$G$23</definedName>
    <definedName name="V_пр_19_7" localSheetId="55">'ГБУЗ РБ Бижбулякская ЦРБ'!$G$23</definedName>
    <definedName name="V_пр_19_7" localSheetId="63">'ГБУЗ РБ Бирская ЦРБ'!$G$23</definedName>
    <definedName name="V_пр_19_7" localSheetId="45">'ГБУЗ РБ Благовещенская ЦРБ'!$G$23</definedName>
    <definedName name="V_пр_19_7" localSheetId="69">'ГБУЗ РБ Большеустьикинская ЦРБ'!$G$23</definedName>
    <definedName name="V_пр_19_7" localSheetId="37">'ГБУЗ РБ Буздякская ЦРБ'!$G$23</definedName>
    <definedName name="V_пр_19_7" localSheetId="67">'ГБУЗ РБ Бураевская ЦРБ'!$G$23</definedName>
    <definedName name="V_пр_19_7" localSheetId="59">'ГБУЗ РБ Бурзянская ЦРБ'!$G$23</definedName>
    <definedName name="V_пр_19_7" localSheetId="40">'ГБУЗ РБ Верхне-Татыш. ЦРБ'!$G$23</definedName>
    <definedName name="V_пр_19_7" localSheetId="77">'ГБУЗ РБ Верхнеяркеевская ЦРБ'!$G$23</definedName>
    <definedName name="V_пр_19_7" localSheetId="18">'ГБУЗ РБ ГБ № 1 г.Октябрьский'!$G$23</definedName>
    <definedName name="V_пр_19_7" localSheetId="25">'ГБУЗ РБ ГБ № 2 г.Стерлитамак'!$G$23</definedName>
    <definedName name="V_пр_19_7" localSheetId="62">'ГБУЗ РБ ГБ № 9 г.Уфа'!$G$23</definedName>
    <definedName name="V_пр_19_7" localSheetId="11">'ГБУЗ РБ ГБ г.Кумертау'!$G$23</definedName>
    <definedName name="V_пр_19_7" localSheetId="15">'ГБУЗ РБ ГБ г.Нефтекамск'!$G$23</definedName>
    <definedName name="V_пр_19_7" localSheetId="21">'ГБУЗ РБ ГБ г.Салават'!$G$23</definedName>
    <definedName name="V_пр_19_7" localSheetId="14">'ГБУЗ РБ ГДКБ № 17 г.Уфа'!$G$23</definedName>
    <definedName name="V_пр_19_7" localSheetId="24">'ГБУЗ РБ ГКБ № 1 г.Стерлитамак'!$G$23</definedName>
    <definedName name="V_пр_19_7" localSheetId="50">'ГБУЗ РБ ГКБ № 13 г.Уфа'!$G$23</definedName>
    <definedName name="V_пр_19_7" localSheetId="76">'ГБУЗ РБ ГКБ № 18 г.Уфа'!$G$23</definedName>
    <definedName name="V_пр_19_7" localSheetId="52">'ГБУЗ РБ ГКБ № 21 г.Уфа'!$G$23</definedName>
    <definedName name="V_пр_19_7" localSheetId="57">'ГБУЗ РБ ГКБ № 5 г.Уфа'!$G$23</definedName>
    <definedName name="V_пр_19_7" localSheetId="33">'ГБУЗ РБ ГКБ № 8 г.Уфа'!$G$23</definedName>
    <definedName name="V_пр_19_7" localSheetId="82">'ГБУЗ РБ ГКБ Демского р-на г.Уфы'!$G$23</definedName>
    <definedName name="V_пр_19_7" localSheetId="4">'ГБУЗ РБ Давлекановская ЦРБ'!$G$23</definedName>
    <definedName name="V_пр_19_7" localSheetId="30">'ГБУЗ РБ ДБ г.Стерлитамак'!$G$23</definedName>
    <definedName name="V_пр_19_7" localSheetId="10">'ГБУЗ РБ ДП № 2 г.Уфа'!$G$23</definedName>
    <definedName name="V_пр_19_7" localSheetId="6">'ГБУЗ РБ ДП № 3 г.Уфа'!$G$23</definedName>
    <definedName name="V_пр_19_7" localSheetId="73">'ГБУЗ РБ ДП № 4 г.Уфа'!$G$23</definedName>
    <definedName name="V_пр_19_7" localSheetId="12">'ГБУЗ РБ ДП № 5 г.Уфа'!$G$23</definedName>
    <definedName name="V_пр_19_7" localSheetId="13">'ГБУЗ РБ ДП № 6 г.Уфа'!$G$23</definedName>
    <definedName name="V_пр_19_7" localSheetId="74">'ГБУЗ РБ Дюртюлинская ЦРБ'!$G$23</definedName>
    <definedName name="V_пр_19_7" localSheetId="56">'ГБУЗ РБ Ермекеевская ЦРБ'!$G$23</definedName>
    <definedName name="V_пр_19_7" localSheetId="39">'ГБУЗ РБ Зилаирская ЦРБ'!$G$23</definedName>
    <definedName name="V_пр_19_7" localSheetId="44">'ГБУЗ РБ Иглинская ЦРБ'!$G$23</definedName>
    <definedName name="V_пр_19_7" localSheetId="9">'ГБУЗ РБ Исянгуловская ЦРБ'!$G$23</definedName>
    <definedName name="V_пр_19_7" localSheetId="79">'ГБУЗ РБ Ишимбайская ЦРБ'!$G$23</definedName>
    <definedName name="V_пр_19_7" localSheetId="17">'ГБУЗ РБ Калтасинская ЦРБ'!$G$23</definedName>
    <definedName name="V_пр_19_7" localSheetId="65">'ГБУЗ РБ Караидельская ЦРБ'!$G$23</definedName>
    <definedName name="V_пр_19_7" localSheetId="48">'ГБУЗ РБ Кармаскалинская ЦРБ'!$G$23</definedName>
    <definedName name="V_пр_19_7" localSheetId="51">'ГБУЗ РБ КБСМП г.Уфа'!$G$23</definedName>
    <definedName name="V_пр_19_7" localSheetId="71">'ГБУЗ РБ Кигинская ЦРБ'!$G$23</definedName>
    <definedName name="V_пр_19_7" localSheetId="16">'ГБУЗ РБ Краснокамская ЦРБ'!$G$23</definedName>
    <definedName name="V_пр_19_7" localSheetId="27">'ГБУЗ РБ Красноусольская ЦРБ'!$G$23</definedName>
    <definedName name="V_пр_19_7" localSheetId="49">'ГБУЗ РБ Кушнаренковская ЦРБ'!$G$23</definedName>
    <definedName name="V_пр_19_7" localSheetId="70">'ГБУЗ РБ Малоязовская ЦРБ'!$G$23</definedName>
    <definedName name="V_пр_19_7" localSheetId="8">'ГБУЗ РБ Мелеузовская ЦРБ'!$G$23</definedName>
    <definedName name="V_пр_19_7" localSheetId="68">'ГБУЗ РБ Месягутовская ЦРБ'!$G$23</definedName>
    <definedName name="V_пр_19_7" localSheetId="64">'ГБУЗ РБ Мишкинская ЦРБ'!$G$23</definedName>
    <definedName name="V_пр_19_7" localSheetId="3">'ГБУЗ РБ Миякинская ЦРБ'!$G$23</definedName>
    <definedName name="V_пр_19_7" localSheetId="7">'ГБУЗ РБ Мраковская ЦРБ'!$G$23</definedName>
    <definedName name="V_пр_19_7" localSheetId="46">'ГБУЗ РБ Нуримановская ЦРБ'!$G$23</definedName>
    <definedName name="V_пр_19_7" localSheetId="80">'ГБУЗ РБ Поликлиника № 43 г.Уфа'!$G$23</definedName>
    <definedName name="V_пр_19_7" localSheetId="81">'ГБУЗ РБ ПОликлиника № 46 г.Уфа'!$G$23</definedName>
    <definedName name="V_пр_19_7" localSheetId="83">'ГБУЗ РБ Поликлиника № 50 г.Уфа'!$G$23</definedName>
    <definedName name="V_пр_19_7" localSheetId="5">'ГБУЗ РБ Раевская ЦРБ'!$G$23</definedName>
    <definedName name="V_пр_19_7" localSheetId="28">'ГБУЗ РБ Стерлибашевская ЦРБ'!$G$23</definedName>
    <definedName name="V_пр_19_7" localSheetId="29">'ГБУЗ РБ Толбазинская ЦРБ'!$G$23</definedName>
    <definedName name="V_пр_19_7" localSheetId="31">'ГБУЗ РБ Туймазинская ЦРБ'!$G$23</definedName>
    <definedName name="V_пр_19_7" localSheetId="34">'ГБУЗ РБ Учалинская ЦГБ'!$G$23</definedName>
    <definedName name="V_пр_19_7" localSheetId="20">'ГБУЗ РБ Федоровская ЦРБ'!$G$23</definedName>
    <definedName name="V_пр_19_7" localSheetId="23">'ГБУЗ РБ ЦГБ г.Сибай'!$G$23</definedName>
    <definedName name="V_пр_19_7" localSheetId="75">'ГБУЗ РБ Чекмагушевская ЦРБ'!$G$23</definedName>
    <definedName name="V_пр_19_7" localSheetId="35">'ГБУЗ РБ Чишминская ЦРБ'!$G$23</definedName>
    <definedName name="V_пр_19_7" localSheetId="32">'ГБУЗ РБ Шаранская ЦРБ'!$G$23</definedName>
    <definedName name="V_пр_19_7" localSheetId="38">'ГБУЗ РБ Языковская ЦРБ'!$G$23</definedName>
    <definedName name="V_пр_19_7" localSheetId="42">'ГБУЗ РБ Янаульская ЦРБ'!$G$23</definedName>
    <definedName name="V_пр_19_7" localSheetId="19">'ООО "Медсервис" г. Салават'!$G$23</definedName>
    <definedName name="V_пр_19_7" localSheetId="2">'УФИЦ РАН'!$G$23</definedName>
    <definedName name="V_пр_19_7" localSheetId="53">'ФГБОУ ВО БГМУ МЗ РФ'!$G$23</definedName>
    <definedName name="V_пр_19_7" localSheetId="61">'ФГБУЗ МСЧ №142 ФМБА России'!$G$23</definedName>
    <definedName name="V_пр_19_7" localSheetId="26">'ЧУЗ "РЖД-Медицина"г.Стерлитамак'!$G$23</definedName>
    <definedName name="V_пр_19_7" localSheetId="43">'ЧУЗ"КБ"РЖД-Медицина" г.Уфа'!$G$23</definedName>
    <definedName name="V_пр_19_8" localSheetId="22">'ГБУЗ РБ Акъярская ЦРБ'!$H$23</definedName>
    <definedName name="V_пр_19_8" localSheetId="47">'ГБУЗ РБ Архангельская ЦРБ'!$H$23</definedName>
    <definedName name="V_пр_19_8" localSheetId="58">'ГБУЗ РБ Аскаровская ЦРБ'!$H$23</definedName>
    <definedName name="V_пр_19_8" localSheetId="66">'ГБУЗ РБ Аскинская ЦРБ'!$H$23</definedName>
    <definedName name="V_пр_19_8" localSheetId="36">'ГБУЗ РБ Баймакская ЦГБ'!$H$23</definedName>
    <definedName name="V_пр_19_8" localSheetId="78">'ГБУЗ РБ Бакалинская ЦРБ'!$H$23</definedName>
    <definedName name="V_пр_19_8" localSheetId="41">'ГБУЗ РБ Балтачевская ЦРБ'!$H$23</definedName>
    <definedName name="V_пр_19_8" localSheetId="54">'ГБУЗ РБ Белебеевская ЦРБ'!$H$23</definedName>
    <definedName name="V_пр_19_8" localSheetId="72">'ГБУЗ РБ Белокатайская ЦРБ'!$H$23</definedName>
    <definedName name="V_пр_19_8" localSheetId="60">'ГБУЗ РБ Белорецкая ЦРКБ'!$H$23</definedName>
    <definedName name="V_пр_19_8" localSheetId="55">'ГБУЗ РБ Бижбулякская ЦРБ'!$H$23</definedName>
    <definedName name="V_пр_19_8" localSheetId="63">'ГБУЗ РБ Бирская ЦРБ'!$H$23</definedName>
    <definedName name="V_пр_19_8" localSheetId="45">'ГБУЗ РБ Благовещенская ЦРБ'!$H$23</definedName>
    <definedName name="V_пр_19_8" localSheetId="69">'ГБУЗ РБ Большеустьикинская ЦРБ'!$H$23</definedName>
    <definedName name="V_пр_19_8" localSheetId="37">'ГБУЗ РБ Буздякская ЦРБ'!$H$23</definedName>
    <definedName name="V_пр_19_8" localSheetId="67">'ГБУЗ РБ Бураевская ЦРБ'!$H$23</definedName>
    <definedName name="V_пр_19_8" localSheetId="59">'ГБУЗ РБ Бурзянская ЦРБ'!$H$23</definedName>
    <definedName name="V_пр_19_8" localSheetId="40">'ГБУЗ РБ Верхне-Татыш. ЦРБ'!$H$23</definedName>
    <definedName name="V_пр_19_8" localSheetId="77">'ГБУЗ РБ Верхнеяркеевская ЦРБ'!$H$23</definedName>
    <definedName name="V_пр_19_8" localSheetId="18">'ГБУЗ РБ ГБ № 1 г.Октябрьский'!$H$23</definedName>
    <definedName name="V_пр_19_8" localSheetId="25">'ГБУЗ РБ ГБ № 2 г.Стерлитамак'!$H$23</definedName>
    <definedName name="V_пр_19_8" localSheetId="62">'ГБУЗ РБ ГБ № 9 г.Уфа'!$H$23</definedName>
    <definedName name="V_пр_19_8" localSheetId="11">'ГБУЗ РБ ГБ г.Кумертау'!$H$23</definedName>
    <definedName name="V_пр_19_8" localSheetId="15">'ГБУЗ РБ ГБ г.Нефтекамск'!$H$23</definedName>
    <definedName name="V_пр_19_8" localSheetId="21">'ГБУЗ РБ ГБ г.Салават'!$H$23</definedName>
    <definedName name="V_пр_19_8" localSheetId="14">'ГБУЗ РБ ГДКБ № 17 г.Уфа'!$H$23</definedName>
    <definedName name="V_пр_19_8" localSheetId="24">'ГБУЗ РБ ГКБ № 1 г.Стерлитамак'!$H$23</definedName>
    <definedName name="V_пр_19_8" localSheetId="50">'ГБУЗ РБ ГКБ № 13 г.Уфа'!$H$23</definedName>
    <definedName name="V_пр_19_8" localSheetId="76">'ГБУЗ РБ ГКБ № 18 г.Уфа'!$H$23</definedName>
    <definedName name="V_пр_19_8" localSheetId="52">'ГБУЗ РБ ГКБ № 21 г.Уфа'!$H$23</definedName>
    <definedName name="V_пр_19_8" localSheetId="57">'ГБУЗ РБ ГКБ № 5 г.Уфа'!$H$23</definedName>
    <definedName name="V_пр_19_8" localSheetId="33">'ГБУЗ РБ ГКБ № 8 г.Уфа'!$H$23</definedName>
    <definedName name="V_пр_19_8" localSheetId="82">'ГБУЗ РБ ГКБ Демского р-на г.Уфы'!$H$23</definedName>
    <definedName name="V_пр_19_8" localSheetId="4">'ГБУЗ РБ Давлекановская ЦРБ'!$H$23</definedName>
    <definedName name="V_пр_19_8" localSheetId="30">'ГБУЗ РБ ДБ г.Стерлитамак'!$H$23</definedName>
    <definedName name="V_пр_19_8" localSheetId="10">'ГБУЗ РБ ДП № 2 г.Уфа'!$H$23</definedName>
    <definedName name="V_пр_19_8" localSheetId="6">'ГБУЗ РБ ДП № 3 г.Уфа'!$H$23</definedName>
    <definedName name="V_пр_19_8" localSheetId="73">'ГБУЗ РБ ДП № 4 г.Уфа'!$H$23</definedName>
    <definedName name="V_пр_19_8" localSheetId="12">'ГБУЗ РБ ДП № 5 г.Уфа'!$H$23</definedName>
    <definedName name="V_пр_19_8" localSheetId="13">'ГБУЗ РБ ДП № 6 г.Уфа'!$H$23</definedName>
    <definedName name="V_пр_19_8" localSheetId="74">'ГБУЗ РБ Дюртюлинская ЦРБ'!$H$23</definedName>
    <definedName name="V_пр_19_8" localSheetId="56">'ГБУЗ РБ Ермекеевская ЦРБ'!$H$23</definedName>
    <definedName name="V_пр_19_8" localSheetId="39">'ГБУЗ РБ Зилаирская ЦРБ'!$H$23</definedName>
    <definedName name="V_пр_19_8" localSheetId="44">'ГБУЗ РБ Иглинская ЦРБ'!$H$23</definedName>
    <definedName name="V_пр_19_8" localSheetId="9">'ГБУЗ РБ Исянгуловская ЦРБ'!$H$23</definedName>
    <definedName name="V_пр_19_8" localSheetId="79">'ГБУЗ РБ Ишимбайская ЦРБ'!$H$23</definedName>
    <definedName name="V_пр_19_8" localSheetId="17">'ГБУЗ РБ Калтасинская ЦРБ'!$H$23</definedName>
    <definedName name="V_пр_19_8" localSheetId="65">'ГБУЗ РБ Караидельская ЦРБ'!$H$23</definedName>
    <definedName name="V_пр_19_8" localSheetId="48">'ГБУЗ РБ Кармаскалинская ЦРБ'!$H$23</definedName>
    <definedName name="V_пр_19_8" localSheetId="51">'ГБУЗ РБ КБСМП г.Уфа'!$H$23</definedName>
    <definedName name="V_пр_19_8" localSheetId="71">'ГБУЗ РБ Кигинская ЦРБ'!$H$23</definedName>
    <definedName name="V_пр_19_8" localSheetId="16">'ГБУЗ РБ Краснокамская ЦРБ'!$H$23</definedName>
    <definedName name="V_пр_19_8" localSheetId="27">'ГБУЗ РБ Красноусольская ЦРБ'!$H$23</definedName>
    <definedName name="V_пр_19_8" localSheetId="49">'ГБУЗ РБ Кушнаренковская ЦРБ'!$H$23</definedName>
    <definedName name="V_пр_19_8" localSheetId="70">'ГБУЗ РБ Малоязовская ЦРБ'!$H$23</definedName>
    <definedName name="V_пр_19_8" localSheetId="8">'ГБУЗ РБ Мелеузовская ЦРБ'!$H$23</definedName>
    <definedName name="V_пр_19_8" localSheetId="68">'ГБУЗ РБ Месягутовская ЦРБ'!$H$23</definedName>
    <definedName name="V_пр_19_8" localSheetId="64">'ГБУЗ РБ Мишкинская ЦРБ'!$H$23</definedName>
    <definedName name="V_пр_19_8" localSheetId="3">'ГБУЗ РБ Миякинская ЦРБ'!$H$23</definedName>
    <definedName name="V_пр_19_8" localSheetId="7">'ГБУЗ РБ Мраковская ЦРБ'!$H$23</definedName>
    <definedName name="V_пр_19_8" localSheetId="46">'ГБУЗ РБ Нуримановская ЦРБ'!$H$23</definedName>
    <definedName name="V_пр_19_8" localSheetId="80">'ГБУЗ РБ Поликлиника № 43 г.Уфа'!$H$23</definedName>
    <definedName name="V_пр_19_8" localSheetId="81">'ГБУЗ РБ ПОликлиника № 46 г.Уфа'!$H$23</definedName>
    <definedName name="V_пр_19_8" localSheetId="83">'ГБУЗ РБ Поликлиника № 50 г.Уфа'!$H$23</definedName>
    <definedName name="V_пр_19_8" localSheetId="5">'ГБУЗ РБ Раевская ЦРБ'!$H$23</definedName>
    <definedName name="V_пр_19_8" localSheetId="28">'ГБУЗ РБ Стерлибашевская ЦРБ'!$H$23</definedName>
    <definedName name="V_пр_19_8" localSheetId="29">'ГБУЗ РБ Толбазинская ЦРБ'!$H$23</definedName>
    <definedName name="V_пр_19_8" localSheetId="31">'ГБУЗ РБ Туймазинская ЦРБ'!$H$23</definedName>
    <definedName name="V_пр_19_8" localSheetId="34">'ГБУЗ РБ Учалинская ЦГБ'!$H$23</definedName>
    <definedName name="V_пр_19_8" localSheetId="20">'ГБУЗ РБ Федоровская ЦРБ'!$H$23</definedName>
    <definedName name="V_пр_19_8" localSheetId="23">'ГБУЗ РБ ЦГБ г.Сибай'!$H$23</definedName>
    <definedName name="V_пр_19_8" localSheetId="75">'ГБУЗ РБ Чекмагушевская ЦРБ'!$H$23</definedName>
    <definedName name="V_пр_19_8" localSheetId="35">'ГБУЗ РБ Чишминская ЦРБ'!$H$23</definedName>
    <definedName name="V_пр_19_8" localSheetId="32">'ГБУЗ РБ Шаранская ЦРБ'!$H$23</definedName>
    <definedName name="V_пр_19_8" localSheetId="38">'ГБУЗ РБ Языковская ЦРБ'!$H$23</definedName>
    <definedName name="V_пр_19_8" localSheetId="42">'ГБУЗ РБ Янаульская ЦРБ'!$H$23</definedName>
    <definedName name="V_пр_19_8" localSheetId="19">'ООО "Медсервис" г. Салават'!$H$23</definedName>
    <definedName name="V_пр_19_8" localSheetId="2">'УФИЦ РАН'!$H$23</definedName>
    <definedName name="V_пр_19_8" localSheetId="53">'ФГБОУ ВО БГМУ МЗ РФ'!$H$23</definedName>
    <definedName name="V_пр_19_8" localSheetId="61">'ФГБУЗ МСЧ №142 ФМБА России'!$H$23</definedName>
    <definedName name="V_пр_19_8" localSheetId="26">'ЧУЗ "РЖД-Медицина"г.Стерлитамак'!$H$23</definedName>
    <definedName name="V_пр_19_8" localSheetId="43">'ЧУЗ"КБ"РЖД-Медицина" г.Уфа'!$H$23</definedName>
    <definedName name="V_пр_2_2" localSheetId="22">'ГБУЗ РБ Акъярская ЦРБ'!$C$8</definedName>
    <definedName name="V_пр_2_2" localSheetId="47">'ГБУЗ РБ Архангельская ЦРБ'!$C$8</definedName>
    <definedName name="V_пр_2_2" localSheetId="58">'ГБУЗ РБ Аскаровская ЦРБ'!$C$8</definedName>
    <definedName name="V_пр_2_2" localSheetId="66">'ГБУЗ РБ Аскинская ЦРБ'!$C$8</definedName>
    <definedName name="V_пр_2_2" localSheetId="36">'ГБУЗ РБ Баймакская ЦГБ'!$C$8</definedName>
    <definedName name="V_пр_2_2" localSheetId="78">'ГБУЗ РБ Бакалинская ЦРБ'!$C$8</definedName>
    <definedName name="V_пр_2_2" localSheetId="41">'ГБУЗ РБ Балтачевская ЦРБ'!$C$8</definedName>
    <definedName name="V_пр_2_2" localSheetId="54">'ГБУЗ РБ Белебеевская ЦРБ'!$C$8</definedName>
    <definedName name="V_пр_2_2" localSheetId="72">'ГБУЗ РБ Белокатайская ЦРБ'!$C$8</definedName>
    <definedName name="V_пр_2_2" localSheetId="60">'ГБУЗ РБ Белорецкая ЦРКБ'!$C$8</definedName>
    <definedName name="V_пр_2_2" localSheetId="55">'ГБУЗ РБ Бижбулякская ЦРБ'!$C$8</definedName>
    <definedName name="V_пр_2_2" localSheetId="63">'ГБУЗ РБ Бирская ЦРБ'!$C$8</definedName>
    <definedName name="V_пр_2_2" localSheetId="45">'ГБУЗ РБ Благовещенская ЦРБ'!$C$8</definedName>
    <definedName name="V_пр_2_2" localSheetId="69">'ГБУЗ РБ Большеустьикинская ЦРБ'!$C$8</definedName>
    <definedName name="V_пр_2_2" localSheetId="37">'ГБУЗ РБ Буздякская ЦРБ'!$C$8</definedName>
    <definedName name="V_пр_2_2" localSheetId="67">'ГБУЗ РБ Бураевская ЦРБ'!$C$8</definedName>
    <definedName name="V_пр_2_2" localSheetId="59">'ГБУЗ РБ Бурзянская ЦРБ'!$C$8</definedName>
    <definedName name="V_пр_2_2" localSheetId="40">'ГБУЗ РБ Верхне-Татыш. ЦРБ'!$C$8</definedName>
    <definedName name="V_пр_2_2" localSheetId="77">'ГБУЗ РБ Верхнеяркеевская ЦРБ'!$C$8</definedName>
    <definedName name="V_пр_2_2" localSheetId="18">'ГБУЗ РБ ГБ № 1 г.Октябрьский'!$C$8</definedName>
    <definedName name="V_пр_2_2" localSheetId="25">'ГБУЗ РБ ГБ № 2 г.Стерлитамак'!$C$8</definedName>
    <definedName name="V_пр_2_2" localSheetId="62">'ГБУЗ РБ ГБ № 9 г.Уфа'!$C$8</definedName>
    <definedName name="V_пр_2_2" localSheetId="11">'ГБУЗ РБ ГБ г.Кумертау'!$C$8</definedName>
    <definedName name="V_пр_2_2" localSheetId="15">'ГБУЗ РБ ГБ г.Нефтекамск'!$C$8</definedName>
    <definedName name="V_пр_2_2" localSheetId="21">'ГБУЗ РБ ГБ г.Салават'!$C$8</definedName>
    <definedName name="V_пр_2_2" localSheetId="14">'ГБУЗ РБ ГДКБ № 17 г.Уфа'!$C$8</definedName>
    <definedName name="V_пр_2_2" localSheetId="24">'ГБУЗ РБ ГКБ № 1 г.Стерлитамак'!$C$8</definedName>
    <definedName name="V_пр_2_2" localSheetId="50">'ГБУЗ РБ ГКБ № 13 г.Уфа'!$C$8</definedName>
    <definedName name="V_пр_2_2" localSheetId="76">'ГБУЗ РБ ГКБ № 18 г.Уфа'!$C$8</definedName>
    <definedName name="V_пр_2_2" localSheetId="52">'ГБУЗ РБ ГКБ № 21 г.Уфа'!$C$8</definedName>
    <definedName name="V_пр_2_2" localSheetId="57">'ГБУЗ РБ ГКБ № 5 г.Уфа'!$C$8</definedName>
    <definedName name="V_пр_2_2" localSheetId="33">'ГБУЗ РБ ГКБ № 8 г.Уфа'!$C$8</definedName>
    <definedName name="V_пр_2_2" localSheetId="82">'ГБУЗ РБ ГКБ Демского р-на г.Уфы'!$C$8</definedName>
    <definedName name="V_пр_2_2" localSheetId="4">'ГБУЗ РБ Давлекановская ЦРБ'!$C$8</definedName>
    <definedName name="V_пр_2_2" localSheetId="30">'ГБУЗ РБ ДБ г.Стерлитамак'!$C$8</definedName>
    <definedName name="V_пр_2_2" localSheetId="10">'ГБУЗ РБ ДП № 2 г.Уфа'!$C$8</definedName>
    <definedName name="V_пр_2_2" localSheetId="6">'ГБУЗ РБ ДП № 3 г.Уфа'!$C$8</definedName>
    <definedName name="V_пр_2_2" localSheetId="73">'ГБУЗ РБ ДП № 4 г.Уфа'!$C$8</definedName>
    <definedName name="V_пр_2_2" localSheetId="12">'ГБУЗ РБ ДП № 5 г.Уфа'!$C$8</definedName>
    <definedName name="V_пр_2_2" localSheetId="13">'ГБУЗ РБ ДП № 6 г.Уфа'!$C$8</definedName>
    <definedName name="V_пр_2_2" localSheetId="74">'ГБУЗ РБ Дюртюлинская ЦРБ'!$C$8</definedName>
    <definedName name="V_пр_2_2" localSheetId="56">'ГБУЗ РБ Ермекеевская ЦРБ'!$C$8</definedName>
    <definedName name="V_пр_2_2" localSheetId="39">'ГБУЗ РБ Зилаирская ЦРБ'!$C$8</definedName>
    <definedName name="V_пр_2_2" localSheetId="44">'ГБУЗ РБ Иглинская ЦРБ'!$C$8</definedName>
    <definedName name="V_пр_2_2" localSheetId="9">'ГБУЗ РБ Исянгуловская ЦРБ'!$C$8</definedName>
    <definedName name="V_пр_2_2" localSheetId="79">'ГБУЗ РБ Ишимбайская ЦРБ'!$C$8</definedName>
    <definedName name="V_пр_2_2" localSheetId="17">'ГБУЗ РБ Калтасинская ЦРБ'!$C$8</definedName>
    <definedName name="V_пр_2_2" localSheetId="65">'ГБУЗ РБ Караидельская ЦРБ'!$C$8</definedName>
    <definedName name="V_пр_2_2" localSheetId="48">'ГБУЗ РБ Кармаскалинская ЦРБ'!$C$8</definedName>
    <definedName name="V_пр_2_2" localSheetId="51">'ГБУЗ РБ КБСМП г.Уфа'!$C$8</definedName>
    <definedName name="V_пр_2_2" localSheetId="71">'ГБУЗ РБ Кигинская ЦРБ'!$C$8</definedName>
    <definedName name="V_пр_2_2" localSheetId="16">'ГБУЗ РБ Краснокамская ЦРБ'!$C$8</definedName>
    <definedName name="V_пр_2_2" localSheetId="27">'ГБУЗ РБ Красноусольская ЦРБ'!$C$8</definedName>
    <definedName name="V_пр_2_2" localSheetId="49">'ГБУЗ РБ Кушнаренковская ЦРБ'!$C$8</definedName>
    <definedName name="V_пр_2_2" localSheetId="70">'ГБУЗ РБ Малоязовская ЦРБ'!$C$8</definedName>
    <definedName name="V_пр_2_2" localSheetId="8">'ГБУЗ РБ Мелеузовская ЦРБ'!$C$8</definedName>
    <definedName name="V_пр_2_2" localSheetId="68">'ГБУЗ РБ Месягутовская ЦРБ'!$C$8</definedName>
    <definedName name="V_пр_2_2" localSheetId="64">'ГБУЗ РБ Мишкинская ЦРБ'!$C$8</definedName>
    <definedName name="V_пр_2_2" localSheetId="3">'ГБУЗ РБ Миякинская ЦРБ'!$C$8</definedName>
    <definedName name="V_пр_2_2" localSheetId="7">'ГБУЗ РБ Мраковская ЦРБ'!$C$8</definedName>
    <definedName name="V_пр_2_2" localSheetId="46">'ГБУЗ РБ Нуримановская ЦРБ'!$C$8</definedName>
    <definedName name="V_пр_2_2" localSheetId="80">'ГБУЗ РБ Поликлиника № 43 г.Уфа'!$C$8</definedName>
    <definedName name="V_пр_2_2" localSheetId="81">'ГБУЗ РБ ПОликлиника № 46 г.Уфа'!$C$8</definedName>
    <definedName name="V_пр_2_2" localSheetId="83">'ГБУЗ РБ Поликлиника № 50 г.Уфа'!$C$8</definedName>
    <definedName name="V_пр_2_2" localSheetId="5">'ГБУЗ РБ Раевская ЦРБ'!$C$8</definedName>
    <definedName name="V_пр_2_2" localSheetId="28">'ГБУЗ РБ Стерлибашевская ЦРБ'!$C$8</definedName>
    <definedName name="V_пр_2_2" localSheetId="29">'ГБУЗ РБ Толбазинская ЦРБ'!$C$8</definedName>
    <definedName name="V_пр_2_2" localSheetId="31">'ГБУЗ РБ Туймазинская ЦРБ'!$C$8</definedName>
    <definedName name="V_пр_2_2" localSheetId="34">'ГБУЗ РБ Учалинская ЦГБ'!$C$8</definedName>
    <definedName name="V_пр_2_2" localSheetId="20">'ГБУЗ РБ Федоровская ЦРБ'!$C$8</definedName>
    <definedName name="V_пр_2_2" localSheetId="23">'ГБУЗ РБ ЦГБ г.Сибай'!$C$8</definedName>
    <definedName name="V_пр_2_2" localSheetId="75">'ГБУЗ РБ Чекмагушевская ЦРБ'!$C$8</definedName>
    <definedName name="V_пр_2_2" localSheetId="35">'ГБУЗ РБ Чишминская ЦРБ'!$C$8</definedName>
    <definedName name="V_пр_2_2" localSheetId="32">'ГБУЗ РБ Шаранская ЦРБ'!$C$8</definedName>
    <definedName name="V_пр_2_2" localSheetId="38">'ГБУЗ РБ Языковская ЦРБ'!$C$8</definedName>
    <definedName name="V_пр_2_2" localSheetId="42">'ГБУЗ РБ Янаульская ЦРБ'!$C$8</definedName>
    <definedName name="V_пр_2_2" localSheetId="19">'ООО "Медсервис" г. Салават'!$C$8</definedName>
    <definedName name="V_пр_2_2" localSheetId="2">'УФИЦ РАН'!$C$8</definedName>
    <definedName name="V_пр_2_2" localSheetId="53">'ФГБОУ ВО БГМУ МЗ РФ'!$C$8</definedName>
    <definedName name="V_пр_2_2" localSheetId="61">'ФГБУЗ МСЧ №142 ФМБА России'!$C$8</definedName>
    <definedName name="V_пр_2_2" localSheetId="26">'ЧУЗ "РЖД-Медицина"г.Стерлитамак'!$C$8</definedName>
    <definedName name="V_пр_2_2" localSheetId="43">'ЧУЗ"КБ"РЖД-Медицина" г.Уфа'!$C$8</definedName>
    <definedName name="V_пр_2_5" localSheetId="22">'ГБУЗ РБ Акъярская ЦРБ'!$E$8</definedName>
    <definedName name="V_пр_2_5" localSheetId="47">'ГБУЗ РБ Архангельская ЦРБ'!$E$8</definedName>
    <definedName name="V_пр_2_5" localSheetId="58">'ГБУЗ РБ Аскаровская ЦРБ'!$E$8</definedName>
    <definedName name="V_пр_2_5" localSheetId="66">'ГБУЗ РБ Аскинская ЦРБ'!$E$8</definedName>
    <definedName name="V_пр_2_5" localSheetId="36">'ГБУЗ РБ Баймакская ЦГБ'!$E$8</definedName>
    <definedName name="V_пр_2_5" localSheetId="78">'ГБУЗ РБ Бакалинская ЦРБ'!$E$8</definedName>
    <definedName name="V_пр_2_5" localSheetId="41">'ГБУЗ РБ Балтачевская ЦРБ'!$E$8</definedName>
    <definedName name="V_пр_2_5" localSheetId="54">'ГБУЗ РБ Белебеевская ЦРБ'!$E$8</definedName>
    <definedName name="V_пр_2_5" localSheetId="72">'ГБУЗ РБ Белокатайская ЦРБ'!$E$8</definedName>
    <definedName name="V_пр_2_5" localSheetId="60">'ГБУЗ РБ Белорецкая ЦРКБ'!$E$8</definedName>
    <definedName name="V_пр_2_5" localSheetId="55">'ГБУЗ РБ Бижбулякская ЦРБ'!$E$8</definedName>
    <definedName name="V_пр_2_5" localSheetId="63">'ГБУЗ РБ Бирская ЦРБ'!$E$8</definedName>
    <definedName name="V_пр_2_5" localSheetId="45">'ГБУЗ РБ Благовещенская ЦРБ'!$E$8</definedName>
    <definedName name="V_пр_2_5" localSheetId="69">'ГБУЗ РБ Большеустьикинская ЦРБ'!$E$8</definedName>
    <definedName name="V_пр_2_5" localSheetId="37">'ГБУЗ РБ Буздякская ЦРБ'!$E$8</definedName>
    <definedName name="V_пр_2_5" localSheetId="67">'ГБУЗ РБ Бураевская ЦРБ'!$E$8</definedName>
    <definedName name="V_пр_2_5" localSheetId="59">'ГБУЗ РБ Бурзянская ЦРБ'!$E$8</definedName>
    <definedName name="V_пр_2_5" localSheetId="40">'ГБУЗ РБ Верхне-Татыш. ЦРБ'!$E$8</definedName>
    <definedName name="V_пр_2_5" localSheetId="77">'ГБУЗ РБ Верхнеяркеевская ЦРБ'!$E$8</definedName>
    <definedName name="V_пр_2_5" localSheetId="18">'ГБУЗ РБ ГБ № 1 г.Октябрьский'!$E$8</definedName>
    <definedName name="V_пр_2_5" localSheetId="25">'ГБУЗ РБ ГБ № 2 г.Стерлитамак'!$E$8</definedName>
    <definedName name="V_пр_2_5" localSheetId="62">'ГБУЗ РБ ГБ № 9 г.Уфа'!$E$8</definedName>
    <definedName name="V_пр_2_5" localSheetId="11">'ГБУЗ РБ ГБ г.Кумертау'!$E$8</definedName>
    <definedName name="V_пр_2_5" localSheetId="15">'ГБУЗ РБ ГБ г.Нефтекамск'!$E$8</definedName>
    <definedName name="V_пр_2_5" localSheetId="21">'ГБУЗ РБ ГБ г.Салават'!$E$8</definedName>
    <definedName name="V_пр_2_5" localSheetId="14">'ГБУЗ РБ ГДКБ № 17 г.Уфа'!$E$8</definedName>
    <definedName name="V_пр_2_5" localSheetId="24">'ГБУЗ РБ ГКБ № 1 г.Стерлитамак'!$E$8</definedName>
    <definedName name="V_пр_2_5" localSheetId="50">'ГБУЗ РБ ГКБ № 13 г.Уфа'!$E$8</definedName>
    <definedName name="V_пр_2_5" localSheetId="76">'ГБУЗ РБ ГКБ № 18 г.Уфа'!$E$8</definedName>
    <definedName name="V_пр_2_5" localSheetId="52">'ГБУЗ РБ ГКБ № 21 г.Уфа'!$E$8</definedName>
    <definedName name="V_пр_2_5" localSheetId="57">'ГБУЗ РБ ГКБ № 5 г.Уфа'!$E$8</definedName>
    <definedName name="V_пр_2_5" localSheetId="33">'ГБУЗ РБ ГКБ № 8 г.Уфа'!$E$8</definedName>
    <definedName name="V_пр_2_5" localSheetId="82">'ГБУЗ РБ ГКБ Демского р-на г.Уфы'!$E$8</definedName>
    <definedName name="V_пр_2_5" localSheetId="4">'ГБУЗ РБ Давлекановская ЦРБ'!$E$8</definedName>
    <definedName name="V_пр_2_5" localSheetId="30">'ГБУЗ РБ ДБ г.Стерлитамак'!$E$8</definedName>
    <definedName name="V_пр_2_5" localSheetId="10">'ГБУЗ РБ ДП № 2 г.Уфа'!$E$8</definedName>
    <definedName name="V_пр_2_5" localSheetId="6">'ГБУЗ РБ ДП № 3 г.Уфа'!$E$8</definedName>
    <definedName name="V_пр_2_5" localSheetId="73">'ГБУЗ РБ ДП № 4 г.Уфа'!$E$8</definedName>
    <definedName name="V_пр_2_5" localSheetId="12">'ГБУЗ РБ ДП № 5 г.Уфа'!$E$8</definedName>
    <definedName name="V_пр_2_5" localSheetId="13">'ГБУЗ РБ ДП № 6 г.Уфа'!$E$8</definedName>
    <definedName name="V_пр_2_5" localSheetId="74">'ГБУЗ РБ Дюртюлинская ЦРБ'!$E$8</definedName>
    <definedName name="V_пр_2_5" localSheetId="56">'ГБУЗ РБ Ермекеевская ЦРБ'!$E$8</definedName>
    <definedName name="V_пр_2_5" localSheetId="39">'ГБУЗ РБ Зилаирская ЦРБ'!$E$8</definedName>
    <definedName name="V_пр_2_5" localSheetId="44">'ГБУЗ РБ Иглинская ЦРБ'!$E$8</definedName>
    <definedName name="V_пр_2_5" localSheetId="9">'ГБУЗ РБ Исянгуловская ЦРБ'!$E$8</definedName>
    <definedName name="V_пр_2_5" localSheetId="79">'ГБУЗ РБ Ишимбайская ЦРБ'!$E$8</definedName>
    <definedName name="V_пр_2_5" localSheetId="17">'ГБУЗ РБ Калтасинская ЦРБ'!$E$8</definedName>
    <definedName name="V_пр_2_5" localSheetId="65">'ГБУЗ РБ Караидельская ЦРБ'!$E$8</definedName>
    <definedName name="V_пр_2_5" localSheetId="48">'ГБУЗ РБ Кармаскалинская ЦРБ'!$E$8</definedName>
    <definedName name="V_пр_2_5" localSheetId="51">'ГБУЗ РБ КБСМП г.Уфа'!$E$8</definedName>
    <definedName name="V_пр_2_5" localSheetId="71">'ГБУЗ РБ Кигинская ЦРБ'!$E$8</definedName>
    <definedName name="V_пр_2_5" localSheetId="16">'ГБУЗ РБ Краснокамская ЦРБ'!$E$8</definedName>
    <definedName name="V_пр_2_5" localSheetId="27">'ГБУЗ РБ Красноусольская ЦРБ'!$E$8</definedName>
    <definedName name="V_пр_2_5" localSheetId="49">'ГБУЗ РБ Кушнаренковская ЦРБ'!$E$8</definedName>
    <definedName name="V_пр_2_5" localSheetId="70">'ГБУЗ РБ Малоязовская ЦРБ'!$E$8</definedName>
    <definedName name="V_пр_2_5" localSheetId="8">'ГБУЗ РБ Мелеузовская ЦРБ'!$E$8</definedName>
    <definedName name="V_пр_2_5" localSheetId="68">'ГБУЗ РБ Месягутовская ЦРБ'!$E$8</definedName>
    <definedName name="V_пр_2_5" localSheetId="64">'ГБУЗ РБ Мишкинская ЦРБ'!$E$8</definedName>
    <definedName name="V_пр_2_5" localSheetId="3">'ГБУЗ РБ Миякинская ЦРБ'!$E$8</definedName>
    <definedName name="V_пр_2_5" localSheetId="7">'ГБУЗ РБ Мраковская ЦРБ'!$E$8</definedName>
    <definedName name="V_пр_2_5" localSheetId="46">'ГБУЗ РБ Нуримановская ЦРБ'!$E$8</definedName>
    <definedName name="V_пр_2_5" localSheetId="80">'ГБУЗ РБ Поликлиника № 43 г.Уфа'!$E$8</definedName>
    <definedName name="V_пр_2_5" localSheetId="81">'ГБУЗ РБ ПОликлиника № 46 г.Уфа'!$E$8</definedName>
    <definedName name="V_пр_2_5" localSheetId="83">'ГБУЗ РБ Поликлиника № 50 г.Уфа'!$E$8</definedName>
    <definedName name="V_пр_2_5" localSheetId="5">'ГБУЗ РБ Раевская ЦРБ'!$E$8</definedName>
    <definedName name="V_пр_2_5" localSheetId="28">'ГБУЗ РБ Стерлибашевская ЦРБ'!$E$8</definedName>
    <definedName name="V_пр_2_5" localSheetId="29">'ГБУЗ РБ Толбазинская ЦРБ'!$E$8</definedName>
    <definedName name="V_пр_2_5" localSheetId="31">'ГБУЗ РБ Туймазинская ЦРБ'!$E$8</definedName>
    <definedName name="V_пр_2_5" localSheetId="34">'ГБУЗ РБ Учалинская ЦГБ'!$E$8</definedName>
    <definedName name="V_пр_2_5" localSheetId="20">'ГБУЗ РБ Федоровская ЦРБ'!$E$8</definedName>
    <definedName name="V_пр_2_5" localSheetId="23">'ГБУЗ РБ ЦГБ г.Сибай'!$E$8</definedName>
    <definedName name="V_пр_2_5" localSheetId="75">'ГБУЗ РБ Чекмагушевская ЦРБ'!$E$8</definedName>
    <definedName name="V_пр_2_5" localSheetId="35">'ГБУЗ РБ Чишминская ЦРБ'!$E$8</definedName>
    <definedName name="V_пр_2_5" localSheetId="32">'ГБУЗ РБ Шаранская ЦРБ'!$E$8</definedName>
    <definedName name="V_пр_2_5" localSheetId="38">'ГБУЗ РБ Языковская ЦРБ'!$E$8</definedName>
    <definedName name="V_пр_2_5" localSheetId="42">'ГБУЗ РБ Янаульская ЦРБ'!$E$8</definedName>
    <definedName name="V_пр_2_5" localSheetId="19">'ООО "Медсервис" г. Салават'!$E$8</definedName>
    <definedName name="V_пр_2_5" localSheetId="2">'УФИЦ РАН'!$E$8</definedName>
    <definedName name="V_пр_2_5" localSheetId="53">'ФГБОУ ВО БГМУ МЗ РФ'!$E$8</definedName>
    <definedName name="V_пр_2_5" localSheetId="61">'ФГБУЗ МСЧ №142 ФМБА России'!$E$8</definedName>
    <definedName name="V_пр_2_5" localSheetId="26">'ЧУЗ "РЖД-Медицина"г.Стерлитамак'!$E$8</definedName>
    <definedName name="V_пр_2_5" localSheetId="43">'ЧУЗ"КБ"РЖД-Медицина" г.Уфа'!$E$8</definedName>
    <definedName name="V_пр_2_6" localSheetId="22">'ГБУЗ РБ Акъярская ЦРБ'!$F$8</definedName>
    <definedName name="V_пр_2_6" localSheetId="47">'ГБУЗ РБ Архангельская ЦРБ'!$F$8</definedName>
    <definedName name="V_пр_2_6" localSheetId="58">'ГБУЗ РБ Аскаровская ЦРБ'!$F$8</definedName>
    <definedName name="V_пр_2_6" localSheetId="66">'ГБУЗ РБ Аскинская ЦРБ'!$F$8</definedName>
    <definedName name="V_пр_2_6" localSheetId="36">'ГБУЗ РБ Баймакская ЦГБ'!$F$8</definedName>
    <definedName name="V_пр_2_6" localSheetId="78">'ГБУЗ РБ Бакалинская ЦРБ'!$F$8</definedName>
    <definedName name="V_пр_2_6" localSheetId="41">'ГБУЗ РБ Балтачевская ЦРБ'!$F$8</definedName>
    <definedName name="V_пр_2_6" localSheetId="54">'ГБУЗ РБ Белебеевская ЦРБ'!$F$8</definedName>
    <definedName name="V_пр_2_6" localSheetId="72">'ГБУЗ РБ Белокатайская ЦРБ'!$F$8</definedName>
    <definedName name="V_пр_2_6" localSheetId="60">'ГБУЗ РБ Белорецкая ЦРКБ'!$F$8</definedName>
    <definedName name="V_пр_2_6" localSheetId="55">'ГБУЗ РБ Бижбулякская ЦРБ'!$F$8</definedName>
    <definedName name="V_пр_2_6" localSheetId="63">'ГБУЗ РБ Бирская ЦРБ'!$F$8</definedName>
    <definedName name="V_пр_2_6" localSheetId="45">'ГБУЗ РБ Благовещенская ЦРБ'!$F$8</definedName>
    <definedName name="V_пр_2_6" localSheetId="69">'ГБУЗ РБ Большеустьикинская ЦРБ'!$F$8</definedName>
    <definedName name="V_пр_2_6" localSheetId="37">'ГБУЗ РБ Буздякская ЦРБ'!$F$8</definedName>
    <definedName name="V_пр_2_6" localSheetId="67">'ГБУЗ РБ Бураевская ЦРБ'!$F$8</definedName>
    <definedName name="V_пр_2_6" localSheetId="59">'ГБУЗ РБ Бурзянская ЦРБ'!$F$8</definedName>
    <definedName name="V_пр_2_6" localSheetId="40">'ГБУЗ РБ Верхне-Татыш. ЦРБ'!$F$8</definedName>
    <definedName name="V_пр_2_6" localSheetId="77">'ГБУЗ РБ Верхнеяркеевская ЦРБ'!$F$8</definedName>
    <definedName name="V_пр_2_6" localSheetId="18">'ГБУЗ РБ ГБ № 1 г.Октябрьский'!$F$8</definedName>
    <definedName name="V_пр_2_6" localSheetId="25">'ГБУЗ РБ ГБ № 2 г.Стерлитамак'!$F$8</definedName>
    <definedName name="V_пр_2_6" localSheetId="62">'ГБУЗ РБ ГБ № 9 г.Уфа'!$F$8</definedName>
    <definedName name="V_пр_2_6" localSheetId="11">'ГБУЗ РБ ГБ г.Кумертау'!$F$8</definedName>
    <definedName name="V_пр_2_6" localSheetId="15">'ГБУЗ РБ ГБ г.Нефтекамск'!$F$8</definedName>
    <definedName name="V_пр_2_6" localSheetId="21">'ГБУЗ РБ ГБ г.Салават'!$F$8</definedName>
    <definedName name="V_пр_2_6" localSheetId="14">'ГБУЗ РБ ГДКБ № 17 г.Уфа'!$F$8</definedName>
    <definedName name="V_пр_2_6" localSheetId="24">'ГБУЗ РБ ГКБ № 1 г.Стерлитамак'!$F$8</definedName>
    <definedName name="V_пр_2_6" localSheetId="50">'ГБУЗ РБ ГКБ № 13 г.Уфа'!$F$8</definedName>
    <definedName name="V_пр_2_6" localSheetId="76">'ГБУЗ РБ ГКБ № 18 г.Уфа'!$F$8</definedName>
    <definedName name="V_пр_2_6" localSheetId="52">'ГБУЗ РБ ГКБ № 21 г.Уфа'!$F$8</definedName>
    <definedName name="V_пр_2_6" localSheetId="57">'ГБУЗ РБ ГКБ № 5 г.Уфа'!$F$8</definedName>
    <definedName name="V_пр_2_6" localSheetId="33">'ГБУЗ РБ ГКБ № 8 г.Уфа'!$F$8</definedName>
    <definedName name="V_пр_2_6" localSheetId="82">'ГБУЗ РБ ГКБ Демского р-на г.Уфы'!$F$8</definedName>
    <definedName name="V_пр_2_6" localSheetId="4">'ГБУЗ РБ Давлекановская ЦРБ'!$F$8</definedName>
    <definedName name="V_пр_2_6" localSheetId="30">'ГБУЗ РБ ДБ г.Стерлитамак'!$F$8</definedName>
    <definedName name="V_пр_2_6" localSheetId="10">'ГБУЗ РБ ДП № 2 г.Уфа'!$F$8</definedName>
    <definedName name="V_пр_2_6" localSheetId="6">'ГБУЗ РБ ДП № 3 г.Уфа'!$F$8</definedName>
    <definedName name="V_пр_2_6" localSheetId="73">'ГБУЗ РБ ДП № 4 г.Уфа'!$F$8</definedName>
    <definedName name="V_пр_2_6" localSheetId="12">'ГБУЗ РБ ДП № 5 г.Уфа'!$F$8</definedName>
    <definedName name="V_пр_2_6" localSheetId="13">'ГБУЗ РБ ДП № 6 г.Уфа'!$F$8</definedName>
    <definedName name="V_пр_2_6" localSheetId="74">'ГБУЗ РБ Дюртюлинская ЦРБ'!$F$8</definedName>
    <definedName name="V_пр_2_6" localSheetId="56">'ГБУЗ РБ Ермекеевская ЦРБ'!$F$8</definedName>
    <definedName name="V_пр_2_6" localSheetId="39">'ГБУЗ РБ Зилаирская ЦРБ'!$F$8</definedName>
    <definedName name="V_пр_2_6" localSheetId="44">'ГБУЗ РБ Иглинская ЦРБ'!$F$8</definedName>
    <definedName name="V_пр_2_6" localSheetId="9">'ГБУЗ РБ Исянгуловская ЦРБ'!$F$8</definedName>
    <definedName name="V_пр_2_6" localSheetId="79">'ГБУЗ РБ Ишимбайская ЦРБ'!$F$8</definedName>
    <definedName name="V_пр_2_6" localSheetId="17">'ГБУЗ РБ Калтасинская ЦРБ'!$F$8</definedName>
    <definedName name="V_пр_2_6" localSheetId="65">'ГБУЗ РБ Караидельская ЦРБ'!$F$8</definedName>
    <definedName name="V_пр_2_6" localSheetId="48">'ГБУЗ РБ Кармаскалинская ЦРБ'!$F$8</definedName>
    <definedName name="V_пр_2_6" localSheetId="51">'ГБУЗ РБ КБСМП г.Уфа'!$F$8</definedName>
    <definedName name="V_пр_2_6" localSheetId="71">'ГБУЗ РБ Кигинская ЦРБ'!$F$8</definedName>
    <definedName name="V_пр_2_6" localSheetId="16">'ГБУЗ РБ Краснокамская ЦРБ'!$F$8</definedName>
    <definedName name="V_пр_2_6" localSheetId="27">'ГБУЗ РБ Красноусольская ЦРБ'!$F$8</definedName>
    <definedName name="V_пр_2_6" localSheetId="49">'ГБУЗ РБ Кушнаренковская ЦРБ'!$F$8</definedName>
    <definedName name="V_пр_2_6" localSheetId="70">'ГБУЗ РБ Малоязовская ЦРБ'!$F$8</definedName>
    <definedName name="V_пр_2_6" localSheetId="8">'ГБУЗ РБ Мелеузовская ЦРБ'!$F$8</definedName>
    <definedName name="V_пр_2_6" localSheetId="68">'ГБУЗ РБ Месягутовская ЦРБ'!$F$8</definedName>
    <definedName name="V_пр_2_6" localSheetId="64">'ГБУЗ РБ Мишкинская ЦРБ'!$F$8</definedName>
    <definedName name="V_пр_2_6" localSheetId="3">'ГБУЗ РБ Миякинская ЦРБ'!$F$8</definedName>
    <definedName name="V_пр_2_6" localSheetId="7">'ГБУЗ РБ Мраковская ЦРБ'!$F$8</definedName>
    <definedName name="V_пр_2_6" localSheetId="46">'ГБУЗ РБ Нуримановская ЦРБ'!$F$8</definedName>
    <definedName name="V_пр_2_6" localSheetId="80">'ГБУЗ РБ Поликлиника № 43 г.Уфа'!$F$8</definedName>
    <definedName name="V_пр_2_6" localSheetId="81">'ГБУЗ РБ ПОликлиника № 46 г.Уфа'!$F$8</definedName>
    <definedName name="V_пр_2_6" localSheetId="83">'ГБУЗ РБ Поликлиника № 50 г.Уфа'!$F$8</definedName>
    <definedName name="V_пр_2_6" localSheetId="5">'ГБУЗ РБ Раевская ЦРБ'!$F$8</definedName>
    <definedName name="V_пр_2_6" localSheetId="28">'ГБУЗ РБ Стерлибашевская ЦРБ'!$F$8</definedName>
    <definedName name="V_пр_2_6" localSheetId="29">'ГБУЗ РБ Толбазинская ЦРБ'!$F$8</definedName>
    <definedName name="V_пр_2_6" localSheetId="31">'ГБУЗ РБ Туймазинская ЦРБ'!$F$8</definedName>
    <definedName name="V_пр_2_6" localSheetId="34">'ГБУЗ РБ Учалинская ЦГБ'!$F$8</definedName>
    <definedName name="V_пр_2_6" localSheetId="20">'ГБУЗ РБ Федоровская ЦРБ'!$F$8</definedName>
    <definedName name="V_пр_2_6" localSheetId="23">'ГБУЗ РБ ЦГБ г.Сибай'!$F$8</definedName>
    <definedName name="V_пр_2_6" localSheetId="75">'ГБУЗ РБ Чекмагушевская ЦРБ'!$F$8</definedName>
    <definedName name="V_пр_2_6" localSheetId="35">'ГБУЗ РБ Чишминская ЦРБ'!$F$8</definedName>
    <definedName name="V_пр_2_6" localSheetId="32">'ГБУЗ РБ Шаранская ЦРБ'!$F$8</definedName>
    <definedName name="V_пр_2_6" localSheetId="38">'ГБУЗ РБ Языковская ЦРБ'!$F$8</definedName>
    <definedName name="V_пр_2_6" localSheetId="42">'ГБУЗ РБ Янаульская ЦРБ'!$F$8</definedName>
    <definedName name="V_пр_2_6" localSheetId="19">'ООО "Медсервис" г. Салават'!$F$8</definedName>
    <definedName name="V_пр_2_6" localSheetId="2">'УФИЦ РАН'!$F$8</definedName>
    <definedName name="V_пр_2_6" localSheetId="53">'ФГБОУ ВО БГМУ МЗ РФ'!$F$8</definedName>
    <definedName name="V_пр_2_6" localSheetId="61">'ФГБУЗ МСЧ №142 ФМБА России'!$F$8</definedName>
    <definedName name="V_пр_2_6" localSheetId="26">'ЧУЗ "РЖД-Медицина"г.Стерлитамак'!$F$8</definedName>
    <definedName name="V_пр_2_6" localSheetId="43">'ЧУЗ"КБ"РЖД-Медицина" г.Уфа'!$F$8</definedName>
    <definedName name="V_пр_2_8" localSheetId="22">'ГБУЗ РБ Акъярская ЦРБ'!$H$8</definedName>
    <definedName name="V_пр_2_8" localSheetId="47">'ГБУЗ РБ Архангельская ЦРБ'!$H$8</definedName>
    <definedName name="V_пр_2_8" localSheetId="58">'ГБУЗ РБ Аскаровская ЦРБ'!$H$8</definedName>
    <definedName name="V_пр_2_8" localSheetId="66">'ГБУЗ РБ Аскинская ЦРБ'!$H$8</definedName>
    <definedName name="V_пр_2_8" localSheetId="36">'ГБУЗ РБ Баймакская ЦГБ'!$H$8</definedName>
    <definedName name="V_пр_2_8" localSheetId="78">'ГБУЗ РБ Бакалинская ЦРБ'!$H$8</definedName>
    <definedName name="V_пр_2_8" localSheetId="41">'ГБУЗ РБ Балтачевская ЦРБ'!$H$8</definedName>
    <definedName name="V_пр_2_8" localSheetId="54">'ГБУЗ РБ Белебеевская ЦРБ'!$H$8</definedName>
    <definedName name="V_пр_2_8" localSheetId="72">'ГБУЗ РБ Белокатайская ЦРБ'!$H$8</definedName>
    <definedName name="V_пр_2_8" localSheetId="60">'ГБУЗ РБ Белорецкая ЦРКБ'!$H$8</definedName>
    <definedName name="V_пр_2_8" localSheetId="55">'ГБУЗ РБ Бижбулякская ЦРБ'!$H$8</definedName>
    <definedName name="V_пр_2_8" localSheetId="63">'ГБУЗ РБ Бирская ЦРБ'!$H$8</definedName>
    <definedName name="V_пр_2_8" localSheetId="45">'ГБУЗ РБ Благовещенская ЦРБ'!$H$8</definedName>
    <definedName name="V_пр_2_8" localSheetId="69">'ГБУЗ РБ Большеустьикинская ЦРБ'!$H$8</definedName>
    <definedName name="V_пр_2_8" localSheetId="37">'ГБУЗ РБ Буздякская ЦРБ'!$H$8</definedName>
    <definedName name="V_пр_2_8" localSheetId="67">'ГБУЗ РБ Бураевская ЦРБ'!$H$8</definedName>
    <definedName name="V_пр_2_8" localSheetId="59">'ГБУЗ РБ Бурзянская ЦРБ'!$H$8</definedName>
    <definedName name="V_пр_2_8" localSheetId="40">'ГБУЗ РБ Верхне-Татыш. ЦРБ'!$H$8</definedName>
    <definedName name="V_пр_2_8" localSheetId="77">'ГБУЗ РБ Верхнеяркеевская ЦРБ'!$H$8</definedName>
    <definedName name="V_пр_2_8" localSheetId="18">'ГБУЗ РБ ГБ № 1 г.Октябрьский'!$H$8</definedName>
    <definedName name="V_пр_2_8" localSheetId="25">'ГБУЗ РБ ГБ № 2 г.Стерлитамак'!$H$8</definedName>
    <definedName name="V_пр_2_8" localSheetId="62">'ГБУЗ РБ ГБ № 9 г.Уфа'!$H$8</definedName>
    <definedName name="V_пр_2_8" localSheetId="11">'ГБУЗ РБ ГБ г.Кумертау'!$H$8</definedName>
    <definedName name="V_пр_2_8" localSheetId="15">'ГБУЗ РБ ГБ г.Нефтекамск'!$H$8</definedName>
    <definedName name="V_пр_2_8" localSheetId="21">'ГБУЗ РБ ГБ г.Салават'!$H$8</definedName>
    <definedName name="V_пр_2_8" localSheetId="14">'ГБУЗ РБ ГДКБ № 17 г.Уфа'!$H$8</definedName>
    <definedName name="V_пр_2_8" localSheetId="24">'ГБУЗ РБ ГКБ № 1 г.Стерлитамак'!$H$8</definedName>
    <definedName name="V_пр_2_8" localSheetId="50">'ГБУЗ РБ ГКБ № 13 г.Уфа'!$H$8</definedName>
    <definedName name="V_пр_2_8" localSheetId="76">'ГБУЗ РБ ГКБ № 18 г.Уфа'!$H$8</definedName>
    <definedName name="V_пр_2_8" localSheetId="52">'ГБУЗ РБ ГКБ № 21 г.Уфа'!$H$8</definedName>
    <definedName name="V_пр_2_8" localSheetId="57">'ГБУЗ РБ ГКБ № 5 г.Уфа'!$H$8</definedName>
    <definedName name="V_пр_2_8" localSheetId="33">'ГБУЗ РБ ГКБ № 8 г.Уфа'!$H$8</definedName>
    <definedName name="V_пр_2_8" localSheetId="82">'ГБУЗ РБ ГКБ Демского р-на г.Уфы'!$H$8</definedName>
    <definedName name="V_пр_2_8" localSheetId="4">'ГБУЗ РБ Давлекановская ЦРБ'!$H$8</definedName>
    <definedName name="V_пр_2_8" localSheetId="30">'ГБУЗ РБ ДБ г.Стерлитамак'!$H$8</definedName>
    <definedName name="V_пр_2_8" localSheetId="10">'ГБУЗ РБ ДП № 2 г.Уфа'!$H$8</definedName>
    <definedName name="V_пр_2_8" localSheetId="6">'ГБУЗ РБ ДП № 3 г.Уфа'!$H$8</definedName>
    <definedName name="V_пр_2_8" localSheetId="73">'ГБУЗ РБ ДП № 4 г.Уфа'!$H$8</definedName>
    <definedName name="V_пр_2_8" localSheetId="12">'ГБУЗ РБ ДП № 5 г.Уфа'!$H$8</definedName>
    <definedName name="V_пр_2_8" localSheetId="13">'ГБУЗ РБ ДП № 6 г.Уфа'!$H$8</definedName>
    <definedName name="V_пр_2_8" localSheetId="74">'ГБУЗ РБ Дюртюлинская ЦРБ'!$H$8</definedName>
    <definedName name="V_пр_2_8" localSheetId="56">'ГБУЗ РБ Ермекеевская ЦРБ'!$H$8</definedName>
    <definedName name="V_пр_2_8" localSheetId="39">'ГБУЗ РБ Зилаирская ЦРБ'!$H$8</definedName>
    <definedName name="V_пр_2_8" localSheetId="44">'ГБУЗ РБ Иглинская ЦРБ'!$H$8</definedName>
    <definedName name="V_пр_2_8" localSheetId="9">'ГБУЗ РБ Исянгуловская ЦРБ'!$H$8</definedName>
    <definedName name="V_пр_2_8" localSheetId="79">'ГБУЗ РБ Ишимбайская ЦРБ'!$H$8</definedName>
    <definedName name="V_пр_2_8" localSheetId="17">'ГБУЗ РБ Калтасинская ЦРБ'!$H$8</definedName>
    <definedName name="V_пр_2_8" localSheetId="65">'ГБУЗ РБ Караидельская ЦРБ'!$H$8</definedName>
    <definedName name="V_пр_2_8" localSheetId="48">'ГБУЗ РБ Кармаскалинская ЦРБ'!$H$8</definedName>
    <definedName name="V_пр_2_8" localSheetId="51">'ГБУЗ РБ КБСМП г.Уфа'!$H$8</definedName>
    <definedName name="V_пр_2_8" localSheetId="71">'ГБУЗ РБ Кигинская ЦРБ'!$H$8</definedName>
    <definedName name="V_пр_2_8" localSheetId="16">'ГБУЗ РБ Краснокамская ЦРБ'!$H$8</definedName>
    <definedName name="V_пр_2_8" localSheetId="27">'ГБУЗ РБ Красноусольская ЦРБ'!$H$8</definedName>
    <definedName name="V_пр_2_8" localSheetId="49">'ГБУЗ РБ Кушнаренковская ЦРБ'!$H$8</definedName>
    <definedName name="V_пр_2_8" localSheetId="70">'ГБУЗ РБ Малоязовская ЦРБ'!$H$8</definedName>
    <definedName name="V_пр_2_8" localSheetId="8">'ГБУЗ РБ Мелеузовская ЦРБ'!$H$8</definedName>
    <definedName name="V_пр_2_8" localSheetId="68">'ГБУЗ РБ Месягутовская ЦРБ'!$H$8</definedName>
    <definedName name="V_пр_2_8" localSheetId="64">'ГБУЗ РБ Мишкинская ЦРБ'!$H$8</definedName>
    <definedName name="V_пр_2_8" localSheetId="3">'ГБУЗ РБ Миякинская ЦРБ'!$H$8</definedName>
    <definedName name="V_пр_2_8" localSheetId="7">'ГБУЗ РБ Мраковская ЦРБ'!$H$8</definedName>
    <definedName name="V_пр_2_8" localSheetId="46">'ГБУЗ РБ Нуримановская ЦРБ'!$H$8</definedName>
    <definedName name="V_пр_2_8" localSheetId="80">'ГБУЗ РБ Поликлиника № 43 г.Уфа'!$H$8</definedName>
    <definedName name="V_пр_2_8" localSheetId="81">'ГБУЗ РБ ПОликлиника № 46 г.Уфа'!$H$8</definedName>
    <definedName name="V_пр_2_8" localSheetId="83">'ГБУЗ РБ Поликлиника № 50 г.Уфа'!$H$8</definedName>
    <definedName name="V_пр_2_8" localSheetId="5">'ГБУЗ РБ Раевская ЦРБ'!$H$8</definedName>
    <definedName name="V_пр_2_8" localSheetId="28">'ГБУЗ РБ Стерлибашевская ЦРБ'!$H$8</definedName>
    <definedName name="V_пр_2_8" localSheetId="29">'ГБУЗ РБ Толбазинская ЦРБ'!$H$8</definedName>
    <definedName name="V_пр_2_8" localSheetId="31">'ГБУЗ РБ Туймазинская ЦРБ'!$H$8</definedName>
    <definedName name="V_пр_2_8" localSheetId="34">'ГБУЗ РБ Учалинская ЦГБ'!$H$8</definedName>
    <definedName name="V_пр_2_8" localSheetId="20">'ГБУЗ РБ Федоровская ЦРБ'!$H$8</definedName>
    <definedName name="V_пр_2_8" localSheetId="23">'ГБУЗ РБ ЦГБ г.Сибай'!$H$8</definedName>
    <definedName name="V_пр_2_8" localSheetId="75">'ГБУЗ РБ Чекмагушевская ЦРБ'!$H$8</definedName>
    <definedName name="V_пр_2_8" localSheetId="35">'ГБУЗ РБ Чишминская ЦРБ'!$H$8</definedName>
    <definedName name="V_пр_2_8" localSheetId="32">'ГБУЗ РБ Шаранская ЦРБ'!$H$8</definedName>
    <definedName name="V_пр_2_8" localSheetId="38">'ГБУЗ РБ Языковская ЦРБ'!$H$8</definedName>
    <definedName name="V_пр_2_8" localSheetId="42">'ГБУЗ РБ Янаульская ЦРБ'!$H$8</definedName>
    <definedName name="V_пр_2_8" localSheetId="19">'ООО "Медсервис" г. Салават'!$H$8</definedName>
    <definedName name="V_пр_2_8" localSheetId="2">'УФИЦ РАН'!$H$8</definedName>
    <definedName name="V_пр_2_8" localSheetId="53">'ФГБОУ ВО БГМУ МЗ РФ'!$H$8</definedName>
    <definedName name="V_пр_2_8" localSheetId="61">'ФГБУЗ МСЧ №142 ФМБА России'!$H$8</definedName>
    <definedName name="V_пр_2_8" localSheetId="26">'ЧУЗ "РЖД-Медицина"г.Стерлитамак'!$H$8</definedName>
    <definedName name="V_пр_2_8" localSheetId="43">'ЧУЗ"КБ"РЖД-Медицина" г.Уфа'!$H$8</definedName>
    <definedName name="V_пр_20_3" localSheetId="22">'ГБУЗ РБ Акъярская ЦРБ'!#REF!</definedName>
    <definedName name="V_пр_20_3" localSheetId="47">'ГБУЗ РБ Архангельская ЦРБ'!#REF!</definedName>
    <definedName name="V_пр_20_3" localSheetId="58">'ГБУЗ РБ Аскаровская ЦРБ'!#REF!</definedName>
    <definedName name="V_пр_20_3" localSheetId="66">'ГБУЗ РБ Аскинская ЦРБ'!#REF!</definedName>
    <definedName name="V_пр_20_3" localSheetId="36">'ГБУЗ РБ Баймакская ЦГБ'!#REF!</definedName>
    <definedName name="V_пр_20_3" localSheetId="78">'ГБУЗ РБ Бакалинская ЦРБ'!#REF!</definedName>
    <definedName name="V_пр_20_3" localSheetId="41">'ГБУЗ РБ Балтачевская ЦРБ'!#REF!</definedName>
    <definedName name="V_пр_20_3" localSheetId="54">'ГБУЗ РБ Белебеевская ЦРБ'!#REF!</definedName>
    <definedName name="V_пр_20_3" localSheetId="72">'ГБУЗ РБ Белокатайская ЦРБ'!#REF!</definedName>
    <definedName name="V_пр_20_3" localSheetId="60">'ГБУЗ РБ Белорецкая ЦРКБ'!#REF!</definedName>
    <definedName name="V_пр_20_3" localSheetId="55">'ГБУЗ РБ Бижбулякская ЦРБ'!#REF!</definedName>
    <definedName name="V_пр_20_3" localSheetId="63">'ГБУЗ РБ Бирская ЦРБ'!#REF!</definedName>
    <definedName name="V_пр_20_3" localSheetId="45">'ГБУЗ РБ Благовещенская ЦРБ'!#REF!</definedName>
    <definedName name="V_пр_20_3" localSheetId="69">'ГБУЗ РБ Большеустьикинская ЦРБ'!#REF!</definedName>
    <definedName name="V_пр_20_3" localSheetId="37">'ГБУЗ РБ Буздякская ЦРБ'!#REF!</definedName>
    <definedName name="V_пр_20_3" localSheetId="67">'ГБУЗ РБ Бураевская ЦРБ'!#REF!</definedName>
    <definedName name="V_пр_20_3" localSheetId="59">'ГБУЗ РБ Бурзянская ЦРБ'!#REF!</definedName>
    <definedName name="V_пр_20_3" localSheetId="40">'ГБУЗ РБ Верхне-Татыш. ЦРБ'!#REF!</definedName>
    <definedName name="V_пр_20_3" localSheetId="77">'ГБУЗ РБ Верхнеяркеевская ЦРБ'!#REF!</definedName>
    <definedName name="V_пр_20_3" localSheetId="18">'ГБУЗ РБ ГБ № 1 г.Октябрьский'!#REF!</definedName>
    <definedName name="V_пр_20_3" localSheetId="25">'ГБУЗ РБ ГБ № 2 г.Стерлитамак'!#REF!</definedName>
    <definedName name="V_пр_20_3" localSheetId="62">'ГБУЗ РБ ГБ № 9 г.Уфа'!#REF!</definedName>
    <definedName name="V_пр_20_3" localSheetId="11">'ГБУЗ РБ ГБ г.Кумертау'!#REF!</definedName>
    <definedName name="V_пр_20_3" localSheetId="15">'ГБУЗ РБ ГБ г.Нефтекамск'!#REF!</definedName>
    <definedName name="V_пр_20_3" localSheetId="21">'ГБУЗ РБ ГБ г.Салават'!#REF!</definedName>
    <definedName name="V_пр_20_3" localSheetId="14">'ГБУЗ РБ ГДКБ № 17 г.Уфа'!#REF!</definedName>
    <definedName name="V_пр_20_3" localSheetId="24">'ГБУЗ РБ ГКБ № 1 г.Стерлитамак'!#REF!</definedName>
    <definedName name="V_пр_20_3" localSheetId="50">'ГБУЗ РБ ГКБ № 13 г.Уфа'!#REF!</definedName>
    <definedName name="V_пр_20_3" localSheetId="76">'ГБУЗ РБ ГКБ № 18 г.Уфа'!#REF!</definedName>
    <definedName name="V_пр_20_3" localSheetId="52">'ГБУЗ РБ ГКБ № 21 г.Уфа'!#REF!</definedName>
    <definedName name="V_пр_20_3" localSheetId="57">'ГБУЗ РБ ГКБ № 5 г.Уфа'!#REF!</definedName>
    <definedName name="V_пр_20_3" localSheetId="33">'ГБУЗ РБ ГКБ № 8 г.Уфа'!#REF!</definedName>
    <definedName name="V_пр_20_3" localSheetId="82">'ГБУЗ РБ ГКБ Демского р-на г.Уфы'!#REF!</definedName>
    <definedName name="V_пр_20_3" localSheetId="4">'ГБУЗ РБ Давлекановская ЦРБ'!#REF!</definedName>
    <definedName name="V_пр_20_3" localSheetId="30">'ГБУЗ РБ ДБ г.Стерлитамак'!#REF!</definedName>
    <definedName name="V_пр_20_3" localSheetId="10">'ГБУЗ РБ ДП № 2 г.Уфа'!#REF!</definedName>
    <definedName name="V_пр_20_3" localSheetId="6">'ГБУЗ РБ ДП № 3 г.Уфа'!#REF!</definedName>
    <definedName name="V_пр_20_3" localSheetId="73">'ГБУЗ РБ ДП № 4 г.Уфа'!#REF!</definedName>
    <definedName name="V_пр_20_3" localSheetId="12">'ГБУЗ РБ ДП № 5 г.Уфа'!#REF!</definedName>
    <definedName name="V_пр_20_3" localSheetId="13">'ГБУЗ РБ ДП № 6 г.Уфа'!#REF!</definedName>
    <definedName name="V_пр_20_3" localSheetId="74">'ГБУЗ РБ Дюртюлинская ЦРБ'!#REF!</definedName>
    <definedName name="V_пр_20_3" localSheetId="56">'ГБУЗ РБ Ермекеевская ЦРБ'!#REF!</definedName>
    <definedName name="V_пр_20_3" localSheetId="39">'ГБУЗ РБ Зилаирская ЦРБ'!#REF!</definedName>
    <definedName name="V_пр_20_3" localSheetId="44">'ГБУЗ РБ Иглинская ЦРБ'!#REF!</definedName>
    <definedName name="V_пр_20_3" localSheetId="9">'ГБУЗ РБ Исянгуловская ЦРБ'!#REF!</definedName>
    <definedName name="V_пр_20_3" localSheetId="79">'ГБУЗ РБ Ишимбайская ЦРБ'!#REF!</definedName>
    <definedName name="V_пр_20_3" localSheetId="17">'ГБУЗ РБ Калтасинская ЦРБ'!#REF!</definedName>
    <definedName name="V_пр_20_3" localSheetId="65">'ГБУЗ РБ Караидельская ЦРБ'!#REF!</definedName>
    <definedName name="V_пр_20_3" localSheetId="48">'ГБУЗ РБ Кармаскалинская ЦРБ'!#REF!</definedName>
    <definedName name="V_пр_20_3" localSheetId="51">'ГБУЗ РБ КБСМП г.Уфа'!#REF!</definedName>
    <definedName name="V_пр_20_3" localSheetId="71">'ГБУЗ РБ Кигинская ЦРБ'!#REF!</definedName>
    <definedName name="V_пр_20_3" localSheetId="16">'ГБУЗ РБ Краснокамская ЦРБ'!#REF!</definedName>
    <definedName name="V_пр_20_3" localSheetId="27">'ГБУЗ РБ Красноусольская ЦРБ'!#REF!</definedName>
    <definedName name="V_пр_20_3" localSheetId="49">'ГБУЗ РБ Кушнаренковская ЦРБ'!#REF!</definedName>
    <definedName name="V_пр_20_3" localSheetId="70">'ГБУЗ РБ Малоязовская ЦРБ'!#REF!</definedName>
    <definedName name="V_пр_20_3" localSheetId="8">'ГБУЗ РБ Мелеузовская ЦРБ'!#REF!</definedName>
    <definedName name="V_пр_20_3" localSheetId="68">'ГБУЗ РБ Месягутовская ЦРБ'!#REF!</definedName>
    <definedName name="V_пр_20_3" localSheetId="64">'ГБУЗ РБ Мишкинская ЦРБ'!#REF!</definedName>
    <definedName name="V_пр_20_3" localSheetId="3">'ГБУЗ РБ Миякинская ЦРБ'!#REF!</definedName>
    <definedName name="V_пр_20_3" localSheetId="7">'ГБУЗ РБ Мраковская ЦРБ'!#REF!</definedName>
    <definedName name="V_пр_20_3" localSheetId="46">'ГБУЗ РБ Нуримановская ЦРБ'!#REF!</definedName>
    <definedName name="V_пр_20_3" localSheetId="80">'ГБУЗ РБ Поликлиника № 43 г.Уфа'!#REF!</definedName>
    <definedName name="V_пр_20_3" localSheetId="81">'ГБУЗ РБ ПОликлиника № 46 г.Уфа'!#REF!</definedName>
    <definedName name="V_пр_20_3" localSheetId="83">'ГБУЗ РБ Поликлиника № 50 г.Уфа'!#REF!</definedName>
    <definedName name="V_пр_20_3" localSheetId="5">'ГБУЗ РБ Раевская ЦРБ'!#REF!</definedName>
    <definedName name="V_пр_20_3" localSheetId="28">'ГБУЗ РБ Стерлибашевская ЦРБ'!#REF!</definedName>
    <definedName name="V_пр_20_3" localSheetId="29">'ГБУЗ РБ Толбазинская ЦРБ'!#REF!</definedName>
    <definedName name="V_пр_20_3" localSheetId="31">'ГБУЗ РБ Туймазинская ЦРБ'!#REF!</definedName>
    <definedName name="V_пр_20_3" localSheetId="34">'ГБУЗ РБ Учалинская ЦГБ'!#REF!</definedName>
    <definedName name="V_пр_20_3" localSheetId="20">'ГБУЗ РБ Федоровская ЦРБ'!#REF!</definedName>
    <definedName name="V_пр_20_3" localSheetId="23">'ГБУЗ РБ ЦГБ г.Сибай'!#REF!</definedName>
    <definedName name="V_пр_20_3" localSheetId="75">'ГБУЗ РБ Чекмагушевская ЦРБ'!#REF!</definedName>
    <definedName name="V_пр_20_3" localSheetId="35">'ГБУЗ РБ Чишминская ЦРБ'!#REF!</definedName>
    <definedName name="V_пр_20_3" localSheetId="32">'ГБУЗ РБ Шаранская ЦРБ'!#REF!</definedName>
    <definedName name="V_пр_20_3" localSheetId="38">'ГБУЗ РБ Языковская ЦРБ'!#REF!</definedName>
    <definedName name="V_пр_20_3" localSheetId="42">'ГБУЗ РБ Янаульская ЦРБ'!#REF!</definedName>
    <definedName name="V_пр_20_3" localSheetId="19">'ООО "Медсервис" г. Салават'!#REF!</definedName>
    <definedName name="V_пр_20_3" localSheetId="2">'УФИЦ РАН'!#REF!</definedName>
    <definedName name="V_пр_20_3" localSheetId="53">'ФГБОУ ВО БГМУ МЗ РФ'!#REF!</definedName>
    <definedName name="V_пр_20_3" localSheetId="61">'ФГБУЗ МСЧ №142 ФМБА России'!#REF!</definedName>
    <definedName name="V_пр_20_3" localSheetId="26">'ЧУЗ "РЖД-Медицина"г.Стерлитамак'!#REF!</definedName>
    <definedName name="V_пр_20_3" localSheetId="43">'ЧУЗ"КБ"РЖД-Медицина" г.Уфа'!#REF!</definedName>
    <definedName name="V_пр_20_5" localSheetId="22">'ГБУЗ РБ Акъярская ЦРБ'!#REF!</definedName>
    <definedName name="V_пр_20_5" localSheetId="47">'ГБУЗ РБ Архангельская ЦРБ'!#REF!</definedName>
    <definedName name="V_пр_20_5" localSheetId="58">'ГБУЗ РБ Аскаровская ЦРБ'!#REF!</definedName>
    <definedName name="V_пр_20_5" localSheetId="66">'ГБУЗ РБ Аскинская ЦРБ'!#REF!</definedName>
    <definedName name="V_пр_20_5" localSheetId="36">'ГБУЗ РБ Баймакская ЦГБ'!#REF!</definedName>
    <definedName name="V_пр_20_5" localSheetId="78">'ГБУЗ РБ Бакалинская ЦРБ'!#REF!</definedName>
    <definedName name="V_пр_20_5" localSheetId="41">'ГБУЗ РБ Балтачевская ЦРБ'!#REF!</definedName>
    <definedName name="V_пр_20_5" localSheetId="54">'ГБУЗ РБ Белебеевская ЦРБ'!#REF!</definedName>
    <definedName name="V_пр_20_5" localSheetId="72">'ГБУЗ РБ Белокатайская ЦРБ'!#REF!</definedName>
    <definedName name="V_пр_20_5" localSheetId="60">'ГБУЗ РБ Белорецкая ЦРКБ'!#REF!</definedName>
    <definedName name="V_пр_20_5" localSheetId="55">'ГБУЗ РБ Бижбулякская ЦРБ'!#REF!</definedName>
    <definedName name="V_пр_20_5" localSheetId="63">'ГБУЗ РБ Бирская ЦРБ'!#REF!</definedName>
    <definedName name="V_пр_20_5" localSheetId="45">'ГБУЗ РБ Благовещенская ЦРБ'!#REF!</definedName>
    <definedName name="V_пр_20_5" localSheetId="69">'ГБУЗ РБ Большеустьикинская ЦРБ'!#REF!</definedName>
    <definedName name="V_пр_20_5" localSheetId="37">'ГБУЗ РБ Буздякская ЦРБ'!#REF!</definedName>
    <definedName name="V_пр_20_5" localSheetId="67">'ГБУЗ РБ Бураевская ЦРБ'!#REF!</definedName>
    <definedName name="V_пр_20_5" localSheetId="59">'ГБУЗ РБ Бурзянская ЦРБ'!#REF!</definedName>
    <definedName name="V_пр_20_5" localSheetId="40">'ГБУЗ РБ Верхне-Татыш. ЦРБ'!#REF!</definedName>
    <definedName name="V_пр_20_5" localSheetId="77">'ГБУЗ РБ Верхнеяркеевская ЦРБ'!#REF!</definedName>
    <definedName name="V_пр_20_5" localSheetId="18">'ГБУЗ РБ ГБ № 1 г.Октябрьский'!#REF!</definedName>
    <definedName name="V_пр_20_5" localSheetId="25">'ГБУЗ РБ ГБ № 2 г.Стерлитамак'!#REF!</definedName>
    <definedName name="V_пр_20_5" localSheetId="62">'ГБУЗ РБ ГБ № 9 г.Уфа'!#REF!</definedName>
    <definedName name="V_пр_20_5" localSheetId="11">'ГБУЗ РБ ГБ г.Кумертау'!#REF!</definedName>
    <definedName name="V_пр_20_5" localSheetId="15">'ГБУЗ РБ ГБ г.Нефтекамск'!#REF!</definedName>
    <definedName name="V_пр_20_5" localSheetId="21">'ГБУЗ РБ ГБ г.Салават'!#REF!</definedName>
    <definedName name="V_пр_20_5" localSheetId="14">'ГБУЗ РБ ГДКБ № 17 г.Уфа'!#REF!</definedName>
    <definedName name="V_пр_20_5" localSheetId="24">'ГБУЗ РБ ГКБ № 1 г.Стерлитамак'!#REF!</definedName>
    <definedName name="V_пр_20_5" localSheetId="50">'ГБУЗ РБ ГКБ № 13 г.Уфа'!#REF!</definedName>
    <definedName name="V_пр_20_5" localSheetId="76">'ГБУЗ РБ ГКБ № 18 г.Уфа'!#REF!</definedName>
    <definedName name="V_пр_20_5" localSheetId="52">'ГБУЗ РБ ГКБ № 21 г.Уфа'!#REF!</definedName>
    <definedName name="V_пр_20_5" localSheetId="57">'ГБУЗ РБ ГКБ № 5 г.Уфа'!#REF!</definedName>
    <definedName name="V_пр_20_5" localSheetId="33">'ГБУЗ РБ ГКБ № 8 г.Уфа'!#REF!</definedName>
    <definedName name="V_пр_20_5" localSheetId="82">'ГБУЗ РБ ГКБ Демского р-на г.Уфы'!#REF!</definedName>
    <definedName name="V_пр_20_5" localSheetId="4">'ГБУЗ РБ Давлекановская ЦРБ'!#REF!</definedName>
    <definedName name="V_пр_20_5" localSheetId="30">'ГБУЗ РБ ДБ г.Стерлитамак'!#REF!</definedName>
    <definedName name="V_пр_20_5" localSheetId="10">'ГБУЗ РБ ДП № 2 г.Уфа'!#REF!</definedName>
    <definedName name="V_пр_20_5" localSheetId="6">'ГБУЗ РБ ДП № 3 г.Уфа'!#REF!</definedName>
    <definedName name="V_пр_20_5" localSheetId="73">'ГБУЗ РБ ДП № 4 г.Уфа'!#REF!</definedName>
    <definedName name="V_пр_20_5" localSheetId="12">'ГБУЗ РБ ДП № 5 г.Уфа'!#REF!</definedName>
    <definedName name="V_пр_20_5" localSheetId="13">'ГБУЗ РБ ДП № 6 г.Уфа'!#REF!</definedName>
    <definedName name="V_пр_20_5" localSheetId="74">'ГБУЗ РБ Дюртюлинская ЦРБ'!#REF!</definedName>
    <definedName name="V_пр_20_5" localSheetId="56">'ГБУЗ РБ Ермекеевская ЦРБ'!#REF!</definedName>
    <definedName name="V_пр_20_5" localSheetId="39">'ГБУЗ РБ Зилаирская ЦРБ'!#REF!</definedName>
    <definedName name="V_пр_20_5" localSheetId="44">'ГБУЗ РБ Иглинская ЦРБ'!#REF!</definedName>
    <definedName name="V_пр_20_5" localSheetId="9">'ГБУЗ РБ Исянгуловская ЦРБ'!#REF!</definedName>
    <definedName name="V_пр_20_5" localSheetId="79">'ГБУЗ РБ Ишимбайская ЦРБ'!#REF!</definedName>
    <definedName name="V_пр_20_5" localSheetId="17">'ГБУЗ РБ Калтасинская ЦРБ'!#REF!</definedName>
    <definedName name="V_пр_20_5" localSheetId="65">'ГБУЗ РБ Караидельская ЦРБ'!#REF!</definedName>
    <definedName name="V_пр_20_5" localSheetId="48">'ГБУЗ РБ Кармаскалинская ЦРБ'!#REF!</definedName>
    <definedName name="V_пр_20_5" localSheetId="51">'ГБУЗ РБ КБСМП г.Уфа'!#REF!</definedName>
    <definedName name="V_пр_20_5" localSheetId="71">'ГБУЗ РБ Кигинская ЦРБ'!#REF!</definedName>
    <definedName name="V_пр_20_5" localSheetId="16">'ГБУЗ РБ Краснокамская ЦРБ'!#REF!</definedName>
    <definedName name="V_пр_20_5" localSheetId="27">'ГБУЗ РБ Красноусольская ЦРБ'!#REF!</definedName>
    <definedName name="V_пр_20_5" localSheetId="49">'ГБУЗ РБ Кушнаренковская ЦРБ'!#REF!</definedName>
    <definedName name="V_пр_20_5" localSheetId="70">'ГБУЗ РБ Малоязовская ЦРБ'!#REF!</definedName>
    <definedName name="V_пр_20_5" localSheetId="8">'ГБУЗ РБ Мелеузовская ЦРБ'!#REF!</definedName>
    <definedName name="V_пр_20_5" localSheetId="68">'ГБУЗ РБ Месягутовская ЦРБ'!#REF!</definedName>
    <definedName name="V_пр_20_5" localSheetId="64">'ГБУЗ РБ Мишкинская ЦРБ'!#REF!</definedName>
    <definedName name="V_пр_20_5" localSheetId="3">'ГБУЗ РБ Миякинская ЦРБ'!#REF!</definedName>
    <definedName name="V_пр_20_5" localSheetId="7">'ГБУЗ РБ Мраковская ЦРБ'!#REF!</definedName>
    <definedName name="V_пр_20_5" localSheetId="46">'ГБУЗ РБ Нуримановская ЦРБ'!#REF!</definedName>
    <definedName name="V_пр_20_5" localSheetId="80">'ГБУЗ РБ Поликлиника № 43 г.Уфа'!#REF!</definedName>
    <definedName name="V_пр_20_5" localSheetId="81">'ГБУЗ РБ ПОликлиника № 46 г.Уфа'!#REF!</definedName>
    <definedName name="V_пр_20_5" localSheetId="83">'ГБУЗ РБ Поликлиника № 50 г.Уфа'!#REF!</definedName>
    <definedName name="V_пр_20_5" localSheetId="5">'ГБУЗ РБ Раевская ЦРБ'!#REF!</definedName>
    <definedName name="V_пр_20_5" localSheetId="28">'ГБУЗ РБ Стерлибашевская ЦРБ'!#REF!</definedName>
    <definedName name="V_пр_20_5" localSheetId="29">'ГБУЗ РБ Толбазинская ЦРБ'!#REF!</definedName>
    <definedName name="V_пр_20_5" localSheetId="31">'ГБУЗ РБ Туймазинская ЦРБ'!#REF!</definedName>
    <definedName name="V_пр_20_5" localSheetId="34">'ГБУЗ РБ Учалинская ЦГБ'!#REF!</definedName>
    <definedName name="V_пр_20_5" localSheetId="20">'ГБУЗ РБ Федоровская ЦРБ'!#REF!</definedName>
    <definedName name="V_пр_20_5" localSheetId="23">'ГБУЗ РБ ЦГБ г.Сибай'!#REF!</definedName>
    <definedName name="V_пр_20_5" localSheetId="75">'ГБУЗ РБ Чекмагушевская ЦРБ'!#REF!</definedName>
    <definedName name="V_пр_20_5" localSheetId="35">'ГБУЗ РБ Чишминская ЦРБ'!#REF!</definedName>
    <definedName name="V_пр_20_5" localSheetId="32">'ГБУЗ РБ Шаранская ЦРБ'!#REF!</definedName>
    <definedName name="V_пр_20_5" localSheetId="38">'ГБУЗ РБ Языковская ЦРБ'!#REF!</definedName>
    <definedName name="V_пр_20_5" localSheetId="42">'ГБУЗ РБ Янаульская ЦРБ'!#REF!</definedName>
    <definedName name="V_пр_20_5" localSheetId="19">'ООО "Медсервис" г. Салават'!#REF!</definedName>
    <definedName name="V_пр_20_5" localSheetId="2">'УФИЦ РАН'!#REF!</definedName>
    <definedName name="V_пр_20_5" localSheetId="53">'ФГБОУ ВО БГМУ МЗ РФ'!#REF!</definedName>
    <definedName name="V_пр_20_5" localSheetId="61">'ФГБУЗ МСЧ №142 ФМБА России'!#REF!</definedName>
    <definedName name="V_пр_20_5" localSheetId="26">'ЧУЗ "РЖД-Медицина"г.Стерлитамак'!#REF!</definedName>
    <definedName name="V_пр_20_5" localSheetId="43">'ЧУЗ"КБ"РЖД-Медицина" г.Уфа'!#REF!</definedName>
    <definedName name="V_пр_20_7" localSheetId="22">'ГБУЗ РБ Акъярская ЦРБ'!#REF!</definedName>
    <definedName name="V_пр_20_7" localSheetId="47">'ГБУЗ РБ Архангельская ЦРБ'!#REF!</definedName>
    <definedName name="V_пр_20_7" localSheetId="58">'ГБУЗ РБ Аскаровская ЦРБ'!#REF!</definedName>
    <definedName name="V_пр_20_7" localSheetId="66">'ГБУЗ РБ Аскинская ЦРБ'!#REF!</definedName>
    <definedName name="V_пр_20_7" localSheetId="36">'ГБУЗ РБ Баймакская ЦГБ'!#REF!</definedName>
    <definedName name="V_пр_20_7" localSheetId="78">'ГБУЗ РБ Бакалинская ЦРБ'!#REF!</definedName>
    <definedName name="V_пр_20_7" localSheetId="41">'ГБУЗ РБ Балтачевская ЦРБ'!#REF!</definedName>
    <definedName name="V_пр_20_7" localSheetId="54">'ГБУЗ РБ Белебеевская ЦРБ'!#REF!</definedName>
    <definedName name="V_пр_20_7" localSheetId="72">'ГБУЗ РБ Белокатайская ЦРБ'!#REF!</definedName>
    <definedName name="V_пр_20_7" localSheetId="60">'ГБУЗ РБ Белорецкая ЦРКБ'!#REF!</definedName>
    <definedName name="V_пр_20_7" localSheetId="55">'ГБУЗ РБ Бижбулякская ЦРБ'!#REF!</definedName>
    <definedName name="V_пр_20_7" localSheetId="63">'ГБУЗ РБ Бирская ЦРБ'!#REF!</definedName>
    <definedName name="V_пр_20_7" localSheetId="45">'ГБУЗ РБ Благовещенская ЦРБ'!#REF!</definedName>
    <definedName name="V_пр_20_7" localSheetId="69">'ГБУЗ РБ Большеустьикинская ЦРБ'!#REF!</definedName>
    <definedName name="V_пр_20_7" localSheetId="37">'ГБУЗ РБ Буздякская ЦРБ'!#REF!</definedName>
    <definedName name="V_пр_20_7" localSheetId="67">'ГБУЗ РБ Бураевская ЦРБ'!#REF!</definedName>
    <definedName name="V_пр_20_7" localSheetId="59">'ГБУЗ РБ Бурзянская ЦРБ'!#REF!</definedName>
    <definedName name="V_пр_20_7" localSheetId="40">'ГБУЗ РБ Верхне-Татыш. ЦРБ'!#REF!</definedName>
    <definedName name="V_пр_20_7" localSheetId="77">'ГБУЗ РБ Верхнеяркеевская ЦРБ'!#REF!</definedName>
    <definedName name="V_пр_20_7" localSheetId="18">'ГБУЗ РБ ГБ № 1 г.Октябрьский'!#REF!</definedName>
    <definedName name="V_пр_20_7" localSheetId="25">'ГБУЗ РБ ГБ № 2 г.Стерлитамак'!#REF!</definedName>
    <definedName name="V_пр_20_7" localSheetId="62">'ГБУЗ РБ ГБ № 9 г.Уфа'!#REF!</definedName>
    <definedName name="V_пр_20_7" localSheetId="11">'ГБУЗ РБ ГБ г.Кумертау'!#REF!</definedName>
    <definedName name="V_пр_20_7" localSheetId="15">'ГБУЗ РБ ГБ г.Нефтекамск'!#REF!</definedName>
    <definedName name="V_пр_20_7" localSheetId="21">'ГБУЗ РБ ГБ г.Салават'!#REF!</definedName>
    <definedName name="V_пр_20_7" localSheetId="14">'ГБУЗ РБ ГДКБ № 17 г.Уфа'!#REF!</definedName>
    <definedName name="V_пр_20_7" localSheetId="24">'ГБУЗ РБ ГКБ № 1 г.Стерлитамак'!#REF!</definedName>
    <definedName name="V_пр_20_7" localSheetId="50">'ГБУЗ РБ ГКБ № 13 г.Уфа'!#REF!</definedName>
    <definedName name="V_пр_20_7" localSheetId="76">'ГБУЗ РБ ГКБ № 18 г.Уфа'!#REF!</definedName>
    <definedName name="V_пр_20_7" localSheetId="52">'ГБУЗ РБ ГКБ № 21 г.Уфа'!#REF!</definedName>
    <definedName name="V_пр_20_7" localSheetId="57">'ГБУЗ РБ ГКБ № 5 г.Уфа'!#REF!</definedName>
    <definedName name="V_пр_20_7" localSheetId="33">'ГБУЗ РБ ГКБ № 8 г.Уфа'!#REF!</definedName>
    <definedName name="V_пр_20_7" localSheetId="82">'ГБУЗ РБ ГКБ Демского р-на г.Уфы'!#REF!</definedName>
    <definedName name="V_пр_20_7" localSheetId="4">'ГБУЗ РБ Давлекановская ЦРБ'!#REF!</definedName>
    <definedName name="V_пр_20_7" localSheetId="30">'ГБУЗ РБ ДБ г.Стерлитамак'!#REF!</definedName>
    <definedName name="V_пр_20_7" localSheetId="10">'ГБУЗ РБ ДП № 2 г.Уфа'!#REF!</definedName>
    <definedName name="V_пр_20_7" localSheetId="6">'ГБУЗ РБ ДП № 3 г.Уфа'!#REF!</definedName>
    <definedName name="V_пр_20_7" localSheetId="73">'ГБУЗ РБ ДП № 4 г.Уфа'!#REF!</definedName>
    <definedName name="V_пр_20_7" localSheetId="12">'ГБУЗ РБ ДП № 5 г.Уфа'!#REF!</definedName>
    <definedName name="V_пр_20_7" localSheetId="13">'ГБУЗ РБ ДП № 6 г.Уфа'!#REF!</definedName>
    <definedName name="V_пр_20_7" localSheetId="74">'ГБУЗ РБ Дюртюлинская ЦРБ'!#REF!</definedName>
    <definedName name="V_пр_20_7" localSheetId="56">'ГБУЗ РБ Ермекеевская ЦРБ'!#REF!</definedName>
    <definedName name="V_пр_20_7" localSheetId="39">'ГБУЗ РБ Зилаирская ЦРБ'!#REF!</definedName>
    <definedName name="V_пр_20_7" localSheetId="44">'ГБУЗ РБ Иглинская ЦРБ'!#REF!</definedName>
    <definedName name="V_пр_20_7" localSheetId="9">'ГБУЗ РБ Исянгуловская ЦРБ'!#REF!</definedName>
    <definedName name="V_пр_20_7" localSheetId="79">'ГБУЗ РБ Ишимбайская ЦРБ'!#REF!</definedName>
    <definedName name="V_пр_20_7" localSheetId="17">'ГБУЗ РБ Калтасинская ЦРБ'!#REF!</definedName>
    <definedName name="V_пр_20_7" localSheetId="65">'ГБУЗ РБ Караидельская ЦРБ'!#REF!</definedName>
    <definedName name="V_пр_20_7" localSheetId="48">'ГБУЗ РБ Кармаскалинская ЦРБ'!#REF!</definedName>
    <definedName name="V_пр_20_7" localSheetId="51">'ГБУЗ РБ КБСМП г.Уфа'!#REF!</definedName>
    <definedName name="V_пр_20_7" localSheetId="71">'ГБУЗ РБ Кигинская ЦРБ'!#REF!</definedName>
    <definedName name="V_пр_20_7" localSheetId="16">'ГБУЗ РБ Краснокамская ЦРБ'!#REF!</definedName>
    <definedName name="V_пр_20_7" localSheetId="27">'ГБУЗ РБ Красноусольская ЦРБ'!#REF!</definedName>
    <definedName name="V_пр_20_7" localSheetId="49">'ГБУЗ РБ Кушнаренковская ЦРБ'!#REF!</definedName>
    <definedName name="V_пр_20_7" localSheetId="70">'ГБУЗ РБ Малоязовская ЦРБ'!#REF!</definedName>
    <definedName name="V_пр_20_7" localSheetId="8">'ГБУЗ РБ Мелеузовская ЦРБ'!#REF!</definedName>
    <definedName name="V_пр_20_7" localSheetId="68">'ГБУЗ РБ Месягутовская ЦРБ'!#REF!</definedName>
    <definedName name="V_пр_20_7" localSheetId="64">'ГБУЗ РБ Мишкинская ЦРБ'!#REF!</definedName>
    <definedName name="V_пр_20_7" localSheetId="3">'ГБУЗ РБ Миякинская ЦРБ'!#REF!</definedName>
    <definedName name="V_пр_20_7" localSheetId="7">'ГБУЗ РБ Мраковская ЦРБ'!#REF!</definedName>
    <definedName name="V_пр_20_7" localSheetId="46">'ГБУЗ РБ Нуримановская ЦРБ'!#REF!</definedName>
    <definedName name="V_пр_20_7" localSheetId="80">'ГБУЗ РБ Поликлиника № 43 г.Уфа'!#REF!</definedName>
    <definedName name="V_пр_20_7" localSheetId="81">'ГБУЗ РБ ПОликлиника № 46 г.Уфа'!#REF!</definedName>
    <definedName name="V_пр_20_7" localSheetId="83">'ГБУЗ РБ Поликлиника № 50 г.Уфа'!#REF!</definedName>
    <definedName name="V_пр_20_7" localSheetId="5">'ГБУЗ РБ Раевская ЦРБ'!#REF!</definedName>
    <definedName name="V_пр_20_7" localSheetId="28">'ГБУЗ РБ Стерлибашевская ЦРБ'!#REF!</definedName>
    <definedName name="V_пр_20_7" localSheetId="29">'ГБУЗ РБ Толбазинская ЦРБ'!#REF!</definedName>
    <definedName name="V_пр_20_7" localSheetId="31">'ГБУЗ РБ Туймазинская ЦРБ'!#REF!</definedName>
    <definedName name="V_пр_20_7" localSheetId="34">'ГБУЗ РБ Учалинская ЦГБ'!#REF!</definedName>
    <definedName name="V_пр_20_7" localSheetId="20">'ГБУЗ РБ Федоровская ЦРБ'!#REF!</definedName>
    <definedName name="V_пр_20_7" localSheetId="23">'ГБУЗ РБ ЦГБ г.Сибай'!#REF!</definedName>
    <definedName name="V_пр_20_7" localSheetId="75">'ГБУЗ РБ Чекмагушевская ЦРБ'!#REF!</definedName>
    <definedName name="V_пр_20_7" localSheetId="35">'ГБУЗ РБ Чишминская ЦРБ'!#REF!</definedName>
    <definedName name="V_пр_20_7" localSheetId="32">'ГБУЗ РБ Шаранская ЦРБ'!#REF!</definedName>
    <definedName name="V_пр_20_7" localSheetId="38">'ГБУЗ РБ Языковская ЦРБ'!#REF!</definedName>
    <definedName name="V_пр_20_7" localSheetId="42">'ГБУЗ РБ Янаульская ЦРБ'!#REF!</definedName>
    <definedName name="V_пр_20_7" localSheetId="19">'ООО "Медсервис" г. Салават'!#REF!</definedName>
    <definedName name="V_пр_20_7" localSheetId="2">'УФИЦ РАН'!#REF!</definedName>
    <definedName name="V_пр_20_7" localSheetId="53">'ФГБОУ ВО БГМУ МЗ РФ'!#REF!</definedName>
    <definedName name="V_пр_20_7" localSheetId="61">'ФГБУЗ МСЧ №142 ФМБА России'!#REF!</definedName>
    <definedName name="V_пр_20_7" localSheetId="26">'ЧУЗ "РЖД-Медицина"г.Стерлитамак'!#REF!</definedName>
    <definedName name="V_пр_20_7" localSheetId="43">'ЧУЗ"КБ"РЖД-Медицина" г.Уфа'!#REF!</definedName>
    <definedName name="V_пр_20_8" localSheetId="22">'ГБУЗ РБ Акъярская ЦРБ'!#REF!</definedName>
    <definedName name="V_пр_20_8" localSheetId="47">'ГБУЗ РБ Архангельская ЦРБ'!#REF!</definedName>
    <definedName name="V_пр_20_8" localSheetId="58">'ГБУЗ РБ Аскаровская ЦРБ'!#REF!</definedName>
    <definedName name="V_пр_20_8" localSheetId="66">'ГБУЗ РБ Аскинская ЦРБ'!#REF!</definedName>
    <definedName name="V_пр_20_8" localSheetId="36">'ГБУЗ РБ Баймакская ЦГБ'!#REF!</definedName>
    <definedName name="V_пр_20_8" localSheetId="78">'ГБУЗ РБ Бакалинская ЦРБ'!#REF!</definedName>
    <definedName name="V_пр_20_8" localSheetId="41">'ГБУЗ РБ Балтачевская ЦРБ'!#REF!</definedName>
    <definedName name="V_пр_20_8" localSheetId="54">'ГБУЗ РБ Белебеевская ЦРБ'!#REF!</definedName>
    <definedName name="V_пр_20_8" localSheetId="72">'ГБУЗ РБ Белокатайская ЦРБ'!#REF!</definedName>
    <definedName name="V_пр_20_8" localSheetId="60">'ГБУЗ РБ Белорецкая ЦРКБ'!#REF!</definedName>
    <definedName name="V_пр_20_8" localSheetId="55">'ГБУЗ РБ Бижбулякская ЦРБ'!#REF!</definedName>
    <definedName name="V_пр_20_8" localSheetId="63">'ГБУЗ РБ Бирская ЦРБ'!#REF!</definedName>
    <definedName name="V_пр_20_8" localSheetId="45">'ГБУЗ РБ Благовещенская ЦРБ'!#REF!</definedName>
    <definedName name="V_пр_20_8" localSheetId="69">'ГБУЗ РБ Большеустьикинская ЦРБ'!#REF!</definedName>
    <definedName name="V_пр_20_8" localSheetId="37">'ГБУЗ РБ Буздякская ЦРБ'!#REF!</definedName>
    <definedName name="V_пр_20_8" localSheetId="67">'ГБУЗ РБ Бураевская ЦРБ'!#REF!</definedName>
    <definedName name="V_пр_20_8" localSheetId="59">'ГБУЗ РБ Бурзянская ЦРБ'!#REF!</definedName>
    <definedName name="V_пр_20_8" localSheetId="40">'ГБУЗ РБ Верхне-Татыш. ЦРБ'!#REF!</definedName>
    <definedName name="V_пр_20_8" localSheetId="77">'ГБУЗ РБ Верхнеяркеевская ЦРБ'!#REF!</definedName>
    <definedName name="V_пр_20_8" localSheetId="18">'ГБУЗ РБ ГБ № 1 г.Октябрьский'!#REF!</definedName>
    <definedName name="V_пр_20_8" localSheetId="25">'ГБУЗ РБ ГБ № 2 г.Стерлитамак'!#REF!</definedName>
    <definedName name="V_пр_20_8" localSheetId="62">'ГБУЗ РБ ГБ № 9 г.Уфа'!#REF!</definedName>
    <definedName name="V_пр_20_8" localSheetId="11">'ГБУЗ РБ ГБ г.Кумертау'!#REF!</definedName>
    <definedName name="V_пр_20_8" localSheetId="15">'ГБУЗ РБ ГБ г.Нефтекамск'!#REF!</definedName>
    <definedName name="V_пр_20_8" localSheetId="21">'ГБУЗ РБ ГБ г.Салават'!#REF!</definedName>
    <definedName name="V_пр_20_8" localSheetId="14">'ГБУЗ РБ ГДКБ № 17 г.Уфа'!#REF!</definedName>
    <definedName name="V_пр_20_8" localSheetId="24">'ГБУЗ РБ ГКБ № 1 г.Стерлитамак'!#REF!</definedName>
    <definedName name="V_пр_20_8" localSheetId="50">'ГБУЗ РБ ГКБ № 13 г.Уфа'!#REF!</definedName>
    <definedName name="V_пр_20_8" localSheetId="76">'ГБУЗ РБ ГКБ № 18 г.Уфа'!#REF!</definedName>
    <definedName name="V_пр_20_8" localSheetId="52">'ГБУЗ РБ ГКБ № 21 г.Уфа'!#REF!</definedName>
    <definedName name="V_пр_20_8" localSheetId="57">'ГБУЗ РБ ГКБ № 5 г.Уфа'!#REF!</definedName>
    <definedName name="V_пр_20_8" localSheetId="33">'ГБУЗ РБ ГКБ № 8 г.Уфа'!#REF!</definedName>
    <definedName name="V_пр_20_8" localSheetId="82">'ГБУЗ РБ ГКБ Демского р-на г.Уфы'!#REF!</definedName>
    <definedName name="V_пр_20_8" localSheetId="4">'ГБУЗ РБ Давлекановская ЦРБ'!#REF!</definedName>
    <definedName name="V_пр_20_8" localSheetId="30">'ГБУЗ РБ ДБ г.Стерлитамак'!#REF!</definedName>
    <definedName name="V_пр_20_8" localSheetId="10">'ГБУЗ РБ ДП № 2 г.Уфа'!#REF!</definedName>
    <definedName name="V_пр_20_8" localSheetId="6">'ГБУЗ РБ ДП № 3 г.Уфа'!#REF!</definedName>
    <definedName name="V_пр_20_8" localSheetId="73">'ГБУЗ РБ ДП № 4 г.Уфа'!#REF!</definedName>
    <definedName name="V_пр_20_8" localSheetId="12">'ГБУЗ РБ ДП № 5 г.Уфа'!#REF!</definedName>
    <definedName name="V_пр_20_8" localSheetId="13">'ГБУЗ РБ ДП № 6 г.Уфа'!#REF!</definedName>
    <definedName name="V_пр_20_8" localSheetId="74">'ГБУЗ РБ Дюртюлинская ЦРБ'!#REF!</definedName>
    <definedName name="V_пр_20_8" localSheetId="56">'ГБУЗ РБ Ермекеевская ЦРБ'!#REF!</definedName>
    <definedName name="V_пр_20_8" localSheetId="39">'ГБУЗ РБ Зилаирская ЦРБ'!#REF!</definedName>
    <definedName name="V_пр_20_8" localSheetId="44">'ГБУЗ РБ Иглинская ЦРБ'!#REF!</definedName>
    <definedName name="V_пр_20_8" localSheetId="9">'ГБУЗ РБ Исянгуловская ЦРБ'!#REF!</definedName>
    <definedName name="V_пр_20_8" localSheetId="79">'ГБУЗ РБ Ишимбайская ЦРБ'!#REF!</definedName>
    <definedName name="V_пр_20_8" localSheetId="17">'ГБУЗ РБ Калтасинская ЦРБ'!#REF!</definedName>
    <definedName name="V_пр_20_8" localSheetId="65">'ГБУЗ РБ Караидельская ЦРБ'!#REF!</definedName>
    <definedName name="V_пр_20_8" localSheetId="48">'ГБУЗ РБ Кармаскалинская ЦРБ'!#REF!</definedName>
    <definedName name="V_пр_20_8" localSheetId="51">'ГБУЗ РБ КБСМП г.Уфа'!#REF!</definedName>
    <definedName name="V_пр_20_8" localSheetId="71">'ГБУЗ РБ Кигинская ЦРБ'!#REF!</definedName>
    <definedName name="V_пр_20_8" localSheetId="16">'ГБУЗ РБ Краснокамская ЦРБ'!#REF!</definedName>
    <definedName name="V_пр_20_8" localSheetId="27">'ГБУЗ РБ Красноусольская ЦРБ'!#REF!</definedName>
    <definedName name="V_пр_20_8" localSheetId="49">'ГБУЗ РБ Кушнаренковская ЦРБ'!#REF!</definedName>
    <definedName name="V_пр_20_8" localSheetId="70">'ГБУЗ РБ Малоязовская ЦРБ'!#REF!</definedName>
    <definedName name="V_пр_20_8" localSheetId="8">'ГБУЗ РБ Мелеузовская ЦРБ'!#REF!</definedName>
    <definedName name="V_пр_20_8" localSheetId="68">'ГБУЗ РБ Месягутовская ЦРБ'!#REF!</definedName>
    <definedName name="V_пр_20_8" localSheetId="64">'ГБУЗ РБ Мишкинская ЦРБ'!#REF!</definedName>
    <definedName name="V_пр_20_8" localSheetId="3">'ГБУЗ РБ Миякинская ЦРБ'!#REF!</definedName>
    <definedName name="V_пр_20_8" localSheetId="7">'ГБУЗ РБ Мраковская ЦРБ'!#REF!</definedName>
    <definedName name="V_пр_20_8" localSheetId="46">'ГБУЗ РБ Нуримановская ЦРБ'!#REF!</definedName>
    <definedName name="V_пр_20_8" localSheetId="80">'ГБУЗ РБ Поликлиника № 43 г.Уфа'!#REF!</definedName>
    <definedName name="V_пр_20_8" localSheetId="81">'ГБУЗ РБ ПОликлиника № 46 г.Уфа'!#REF!</definedName>
    <definedName name="V_пр_20_8" localSheetId="83">'ГБУЗ РБ Поликлиника № 50 г.Уфа'!#REF!</definedName>
    <definedName name="V_пр_20_8" localSheetId="5">'ГБУЗ РБ Раевская ЦРБ'!#REF!</definedName>
    <definedName name="V_пр_20_8" localSheetId="28">'ГБУЗ РБ Стерлибашевская ЦРБ'!#REF!</definedName>
    <definedName name="V_пр_20_8" localSheetId="29">'ГБУЗ РБ Толбазинская ЦРБ'!#REF!</definedName>
    <definedName name="V_пр_20_8" localSheetId="31">'ГБУЗ РБ Туймазинская ЦРБ'!#REF!</definedName>
    <definedName name="V_пр_20_8" localSheetId="34">'ГБУЗ РБ Учалинская ЦГБ'!#REF!</definedName>
    <definedName name="V_пр_20_8" localSheetId="20">'ГБУЗ РБ Федоровская ЦРБ'!#REF!</definedName>
    <definedName name="V_пр_20_8" localSheetId="23">'ГБУЗ РБ ЦГБ г.Сибай'!#REF!</definedName>
    <definedName name="V_пр_20_8" localSheetId="75">'ГБУЗ РБ Чекмагушевская ЦРБ'!#REF!</definedName>
    <definedName name="V_пр_20_8" localSheetId="35">'ГБУЗ РБ Чишминская ЦРБ'!#REF!</definedName>
    <definedName name="V_пр_20_8" localSheetId="32">'ГБУЗ РБ Шаранская ЦРБ'!#REF!</definedName>
    <definedName name="V_пр_20_8" localSheetId="38">'ГБУЗ РБ Языковская ЦРБ'!#REF!</definedName>
    <definedName name="V_пр_20_8" localSheetId="42">'ГБУЗ РБ Янаульская ЦРБ'!#REF!</definedName>
    <definedName name="V_пр_20_8" localSheetId="19">'ООО "Медсервис" г. Салават'!#REF!</definedName>
    <definedName name="V_пр_20_8" localSheetId="2">'УФИЦ РАН'!#REF!</definedName>
    <definedName name="V_пр_20_8" localSheetId="53">'ФГБОУ ВО БГМУ МЗ РФ'!#REF!</definedName>
    <definedName name="V_пр_20_8" localSheetId="61">'ФГБУЗ МСЧ №142 ФМБА России'!#REF!</definedName>
    <definedName name="V_пр_20_8" localSheetId="26">'ЧУЗ "РЖД-Медицина"г.Стерлитамак'!#REF!</definedName>
    <definedName name="V_пр_20_8" localSheetId="43">'ЧУЗ"КБ"РЖД-Медицина" г.Уфа'!#REF!</definedName>
    <definedName name="V_пр_21_3" localSheetId="22">'ГБУЗ РБ Акъярская ЦРБ'!$D$27</definedName>
    <definedName name="V_пр_21_3" localSheetId="47">'ГБУЗ РБ Архангельская ЦРБ'!$D$27</definedName>
    <definedName name="V_пр_21_3" localSheetId="58">'ГБУЗ РБ Аскаровская ЦРБ'!$D$27</definedName>
    <definedName name="V_пр_21_3" localSheetId="66">'ГБУЗ РБ Аскинская ЦРБ'!$D$27</definedName>
    <definedName name="V_пр_21_3" localSheetId="36">'ГБУЗ РБ Баймакская ЦГБ'!$D$27</definedName>
    <definedName name="V_пр_21_3" localSheetId="78">'ГБУЗ РБ Бакалинская ЦРБ'!$D$27</definedName>
    <definedName name="V_пр_21_3" localSheetId="41">'ГБУЗ РБ Балтачевская ЦРБ'!$D$27</definedName>
    <definedName name="V_пр_21_3" localSheetId="54">'ГБУЗ РБ Белебеевская ЦРБ'!$D$27</definedName>
    <definedName name="V_пр_21_3" localSheetId="72">'ГБУЗ РБ Белокатайская ЦРБ'!$D$27</definedName>
    <definedName name="V_пр_21_3" localSheetId="60">'ГБУЗ РБ Белорецкая ЦРКБ'!$D$27</definedName>
    <definedName name="V_пр_21_3" localSheetId="55">'ГБУЗ РБ Бижбулякская ЦРБ'!$D$27</definedName>
    <definedName name="V_пр_21_3" localSheetId="63">'ГБУЗ РБ Бирская ЦРБ'!$D$27</definedName>
    <definedName name="V_пр_21_3" localSheetId="45">'ГБУЗ РБ Благовещенская ЦРБ'!$D$27</definedName>
    <definedName name="V_пр_21_3" localSheetId="69">'ГБУЗ РБ Большеустьикинская ЦРБ'!$D$27</definedName>
    <definedName name="V_пр_21_3" localSheetId="37">'ГБУЗ РБ Буздякская ЦРБ'!$D$27</definedName>
    <definedName name="V_пр_21_3" localSheetId="67">'ГБУЗ РБ Бураевская ЦРБ'!$D$27</definedName>
    <definedName name="V_пр_21_3" localSheetId="59">'ГБУЗ РБ Бурзянская ЦРБ'!$D$27</definedName>
    <definedName name="V_пр_21_3" localSheetId="40">'ГБУЗ РБ Верхне-Татыш. ЦРБ'!$D$27</definedName>
    <definedName name="V_пр_21_3" localSheetId="77">'ГБУЗ РБ Верхнеяркеевская ЦРБ'!$D$27</definedName>
    <definedName name="V_пр_21_3" localSheetId="18">'ГБУЗ РБ ГБ № 1 г.Октябрьский'!$D$27</definedName>
    <definedName name="V_пр_21_3" localSheetId="25">'ГБУЗ РБ ГБ № 2 г.Стерлитамак'!$D$27</definedName>
    <definedName name="V_пр_21_3" localSheetId="62">'ГБУЗ РБ ГБ № 9 г.Уфа'!$D$27</definedName>
    <definedName name="V_пр_21_3" localSheetId="11">'ГБУЗ РБ ГБ г.Кумертау'!$D$27</definedName>
    <definedName name="V_пр_21_3" localSheetId="15">'ГБУЗ РБ ГБ г.Нефтекамск'!$D$27</definedName>
    <definedName name="V_пр_21_3" localSheetId="21">'ГБУЗ РБ ГБ г.Салават'!$D$27</definedName>
    <definedName name="V_пр_21_3" localSheetId="14">'ГБУЗ РБ ГДКБ № 17 г.Уфа'!$D$27</definedName>
    <definedName name="V_пр_21_3" localSheetId="24">'ГБУЗ РБ ГКБ № 1 г.Стерлитамак'!$D$27</definedName>
    <definedName name="V_пр_21_3" localSheetId="50">'ГБУЗ РБ ГКБ № 13 г.Уфа'!$D$27</definedName>
    <definedName name="V_пр_21_3" localSheetId="76">'ГБУЗ РБ ГКБ № 18 г.Уфа'!$D$27</definedName>
    <definedName name="V_пр_21_3" localSheetId="52">'ГБУЗ РБ ГКБ № 21 г.Уфа'!$D$27</definedName>
    <definedName name="V_пр_21_3" localSheetId="57">'ГБУЗ РБ ГКБ № 5 г.Уфа'!$D$27</definedName>
    <definedName name="V_пр_21_3" localSheetId="33">'ГБУЗ РБ ГКБ № 8 г.Уфа'!$D$27</definedName>
    <definedName name="V_пр_21_3" localSheetId="82">'ГБУЗ РБ ГКБ Демского р-на г.Уфы'!$D$27</definedName>
    <definedName name="V_пр_21_3" localSheetId="4">'ГБУЗ РБ Давлекановская ЦРБ'!$D$27</definedName>
    <definedName name="V_пр_21_3" localSheetId="30">'ГБУЗ РБ ДБ г.Стерлитамак'!$D$27</definedName>
    <definedName name="V_пр_21_3" localSheetId="10">'ГБУЗ РБ ДП № 2 г.Уфа'!$D$27</definedName>
    <definedName name="V_пр_21_3" localSheetId="6">'ГБУЗ РБ ДП № 3 г.Уфа'!$D$27</definedName>
    <definedName name="V_пр_21_3" localSheetId="73">'ГБУЗ РБ ДП № 4 г.Уфа'!$D$27</definedName>
    <definedName name="V_пр_21_3" localSheetId="12">'ГБУЗ РБ ДП № 5 г.Уфа'!$D$27</definedName>
    <definedName name="V_пр_21_3" localSheetId="13">'ГБУЗ РБ ДП № 6 г.Уфа'!$D$27</definedName>
    <definedName name="V_пр_21_3" localSheetId="74">'ГБУЗ РБ Дюртюлинская ЦРБ'!$D$27</definedName>
    <definedName name="V_пр_21_3" localSheetId="56">'ГБУЗ РБ Ермекеевская ЦРБ'!$D$27</definedName>
    <definedName name="V_пр_21_3" localSheetId="39">'ГБУЗ РБ Зилаирская ЦРБ'!$D$27</definedName>
    <definedName name="V_пр_21_3" localSheetId="44">'ГБУЗ РБ Иглинская ЦРБ'!$D$27</definedName>
    <definedName name="V_пр_21_3" localSheetId="9">'ГБУЗ РБ Исянгуловская ЦРБ'!$D$27</definedName>
    <definedName name="V_пр_21_3" localSheetId="79">'ГБУЗ РБ Ишимбайская ЦРБ'!$D$27</definedName>
    <definedName name="V_пр_21_3" localSheetId="17">'ГБУЗ РБ Калтасинская ЦРБ'!$D$27</definedName>
    <definedName name="V_пр_21_3" localSheetId="65">'ГБУЗ РБ Караидельская ЦРБ'!$D$27</definedName>
    <definedName name="V_пр_21_3" localSheetId="48">'ГБУЗ РБ Кармаскалинская ЦРБ'!$D$27</definedName>
    <definedName name="V_пр_21_3" localSheetId="51">'ГБУЗ РБ КБСМП г.Уфа'!$D$27</definedName>
    <definedName name="V_пр_21_3" localSheetId="71">'ГБУЗ РБ Кигинская ЦРБ'!$D$27</definedName>
    <definedName name="V_пр_21_3" localSheetId="16">'ГБУЗ РБ Краснокамская ЦРБ'!$D$27</definedName>
    <definedName name="V_пр_21_3" localSheetId="27">'ГБУЗ РБ Красноусольская ЦРБ'!$D$27</definedName>
    <definedName name="V_пр_21_3" localSheetId="49">'ГБУЗ РБ Кушнаренковская ЦРБ'!$D$27</definedName>
    <definedName name="V_пр_21_3" localSheetId="70">'ГБУЗ РБ Малоязовская ЦРБ'!$D$27</definedName>
    <definedName name="V_пр_21_3" localSheetId="8">'ГБУЗ РБ Мелеузовская ЦРБ'!$D$27</definedName>
    <definedName name="V_пр_21_3" localSheetId="68">'ГБУЗ РБ Месягутовская ЦРБ'!$D$27</definedName>
    <definedName name="V_пр_21_3" localSheetId="64">'ГБУЗ РБ Мишкинская ЦРБ'!$D$27</definedName>
    <definedName name="V_пр_21_3" localSheetId="3">'ГБУЗ РБ Миякинская ЦРБ'!$D$27</definedName>
    <definedName name="V_пр_21_3" localSheetId="7">'ГБУЗ РБ Мраковская ЦРБ'!$D$27</definedName>
    <definedName name="V_пр_21_3" localSheetId="46">'ГБУЗ РБ Нуримановская ЦРБ'!$D$27</definedName>
    <definedName name="V_пр_21_3" localSheetId="80">'ГБУЗ РБ Поликлиника № 43 г.Уфа'!$D$27</definedName>
    <definedName name="V_пр_21_3" localSheetId="81">'ГБУЗ РБ ПОликлиника № 46 г.Уфа'!$D$27</definedName>
    <definedName name="V_пр_21_3" localSheetId="83">'ГБУЗ РБ Поликлиника № 50 г.Уфа'!$D$27</definedName>
    <definedName name="V_пр_21_3" localSheetId="5">'ГБУЗ РБ Раевская ЦРБ'!$D$27</definedName>
    <definedName name="V_пр_21_3" localSheetId="28">'ГБУЗ РБ Стерлибашевская ЦРБ'!$D$27</definedName>
    <definedName name="V_пр_21_3" localSheetId="29">'ГБУЗ РБ Толбазинская ЦРБ'!$D$27</definedName>
    <definedName name="V_пр_21_3" localSheetId="31">'ГБУЗ РБ Туймазинская ЦРБ'!$D$27</definedName>
    <definedName name="V_пр_21_3" localSheetId="34">'ГБУЗ РБ Учалинская ЦГБ'!$D$27</definedName>
    <definedName name="V_пр_21_3" localSheetId="20">'ГБУЗ РБ Федоровская ЦРБ'!$D$27</definedName>
    <definedName name="V_пр_21_3" localSheetId="23">'ГБУЗ РБ ЦГБ г.Сибай'!$D$27</definedName>
    <definedName name="V_пр_21_3" localSheetId="75">'ГБУЗ РБ Чекмагушевская ЦРБ'!$D$27</definedName>
    <definedName name="V_пр_21_3" localSheetId="35">'ГБУЗ РБ Чишминская ЦРБ'!$D$27</definedName>
    <definedName name="V_пр_21_3" localSheetId="32">'ГБУЗ РБ Шаранская ЦРБ'!$D$27</definedName>
    <definedName name="V_пр_21_3" localSheetId="38">'ГБУЗ РБ Языковская ЦРБ'!$D$27</definedName>
    <definedName name="V_пр_21_3" localSheetId="42">'ГБУЗ РБ Янаульская ЦРБ'!$D$27</definedName>
    <definedName name="V_пр_21_3" localSheetId="19">'ООО "Медсервис" г. Салават'!$D$27</definedName>
    <definedName name="V_пр_21_3" localSheetId="2">'УФИЦ РАН'!$D$27</definedName>
    <definedName name="V_пр_21_3" localSheetId="53">'ФГБОУ ВО БГМУ МЗ РФ'!$D$27</definedName>
    <definedName name="V_пр_21_3" localSheetId="61">'ФГБУЗ МСЧ №142 ФМБА России'!$D$27</definedName>
    <definedName name="V_пр_21_3" localSheetId="26">'ЧУЗ "РЖД-Медицина"г.Стерлитамак'!$D$27</definedName>
    <definedName name="V_пр_21_3" localSheetId="43">'ЧУЗ"КБ"РЖД-Медицина" г.Уфа'!$D$27</definedName>
    <definedName name="V_пр_21_5" localSheetId="22">'ГБУЗ РБ Акъярская ЦРБ'!$E$27</definedName>
    <definedName name="V_пр_21_5" localSheetId="47">'ГБУЗ РБ Архангельская ЦРБ'!$E$27</definedName>
    <definedName name="V_пр_21_5" localSheetId="58">'ГБУЗ РБ Аскаровская ЦРБ'!$E$27</definedName>
    <definedName name="V_пр_21_5" localSheetId="66">'ГБУЗ РБ Аскинская ЦРБ'!$E$27</definedName>
    <definedName name="V_пр_21_5" localSheetId="36">'ГБУЗ РБ Баймакская ЦГБ'!$E$27</definedName>
    <definedName name="V_пр_21_5" localSheetId="78">'ГБУЗ РБ Бакалинская ЦРБ'!$E$27</definedName>
    <definedName name="V_пр_21_5" localSheetId="41">'ГБУЗ РБ Балтачевская ЦРБ'!$E$27</definedName>
    <definedName name="V_пр_21_5" localSheetId="54">'ГБУЗ РБ Белебеевская ЦРБ'!$E$27</definedName>
    <definedName name="V_пр_21_5" localSheetId="72">'ГБУЗ РБ Белокатайская ЦРБ'!$E$27</definedName>
    <definedName name="V_пр_21_5" localSheetId="60">'ГБУЗ РБ Белорецкая ЦРКБ'!$E$27</definedName>
    <definedName name="V_пр_21_5" localSheetId="55">'ГБУЗ РБ Бижбулякская ЦРБ'!$E$27</definedName>
    <definedName name="V_пр_21_5" localSheetId="63">'ГБУЗ РБ Бирская ЦРБ'!$E$27</definedName>
    <definedName name="V_пр_21_5" localSheetId="45">'ГБУЗ РБ Благовещенская ЦРБ'!$E$27</definedName>
    <definedName name="V_пр_21_5" localSheetId="69">'ГБУЗ РБ Большеустьикинская ЦРБ'!$E$27</definedName>
    <definedName name="V_пр_21_5" localSheetId="37">'ГБУЗ РБ Буздякская ЦРБ'!$E$27</definedName>
    <definedName name="V_пр_21_5" localSheetId="67">'ГБУЗ РБ Бураевская ЦРБ'!$E$27</definedName>
    <definedName name="V_пр_21_5" localSheetId="59">'ГБУЗ РБ Бурзянская ЦРБ'!$E$27</definedName>
    <definedName name="V_пр_21_5" localSheetId="40">'ГБУЗ РБ Верхне-Татыш. ЦРБ'!$E$27</definedName>
    <definedName name="V_пр_21_5" localSheetId="77">'ГБУЗ РБ Верхнеяркеевская ЦРБ'!$E$27</definedName>
    <definedName name="V_пр_21_5" localSheetId="18">'ГБУЗ РБ ГБ № 1 г.Октябрьский'!$E$27</definedName>
    <definedName name="V_пр_21_5" localSheetId="25">'ГБУЗ РБ ГБ № 2 г.Стерлитамак'!$E$27</definedName>
    <definedName name="V_пр_21_5" localSheetId="62">'ГБУЗ РБ ГБ № 9 г.Уфа'!$E$27</definedName>
    <definedName name="V_пр_21_5" localSheetId="11">'ГБУЗ РБ ГБ г.Кумертау'!$E$27</definedName>
    <definedName name="V_пр_21_5" localSheetId="15">'ГБУЗ РБ ГБ г.Нефтекамск'!$E$27</definedName>
    <definedName name="V_пр_21_5" localSheetId="21">'ГБУЗ РБ ГБ г.Салават'!$E$27</definedName>
    <definedName name="V_пр_21_5" localSheetId="14">'ГБУЗ РБ ГДКБ № 17 г.Уфа'!$E$27</definedName>
    <definedName name="V_пр_21_5" localSheetId="24">'ГБУЗ РБ ГКБ № 1 г.Стерлитамак'!$E$27</definedName>
    <definedName name="V_пр_21_5" localSheetId="50">'ГБУЗ РБ ГКБ № 13 г.Уфа'!$E$27</definedName>
    <definedName name="V_пр_21_5" localSheetId="76">'ГБУЗ РБ ГКБ № 18 г.Уфа'!$E$27</definedName>
    <definedName name="V_пр_21_5" localSheetId="52">'ГБУЗ РБ ГКБ № 21 г.Уфа'!$E$27</definedName>
    <definedName name="V_пр_21_5" localSheetId="57">'ГБУЗ РБ ГКБ № 5 г.Уфа'!$E$27</definedName>
    <definedName name="V_пр_21_5" localSheetId="33">'ГБУЗ РБ ГКБ № 8 г.Уфа'!$E$27</definedName>
    <definedName name="V_пр_21_5" localSheetId="82">'ГБУЗ РБ ГКБ Демского р-на г.Уфы'!$E$27</definedName>
    <definedName name="V_пр_21_5" localSheetId="4">'ГБУЗ РБ Давлекановская ЦРБ'!$E$27</definedName>
    <definedName name="V_пр_21_5" localSheetId="30">'ГБУЗ РБ ДБ г.Стерлитамак'!$E$27</definedName>
    <definedName name="V_пр_21_5" localSheetId="10">'ГБУЗ РБ ДП № 2 г.Уфа'!$E$27</definedName>
    <definedName name="V_пр_21_5" localSheetId="6">'ГБУЗ РБ ДП № 3 г.Уфа'!$E$27</definedName>
    <definedName name="V_пр_21_5" localSheetId="73">'ГБУЗ РБ ДП № 4 г.Уфа'!$E$27</definedName>
    <definedName name="V_пр_21_5" localSheetId="12">'ГБУЗ РБ ДП № 5 г.Уфа'!$E$27</definedName>
    <definedName name="V_пр_21_5" localSheetId="13">'ГБУЗ РБ ДП № 6 г.Уфа'!$E$27</definedName>
    <definedName name="V_пр_21_5" localSheetId="74">'ГБУЗ РБ Дюртюлинская ЦРБ'!$E$27</definedName>
    <definedName name="V_пр_21_5" localSheetId="56">'ГБУЗ РБ Ермекеевская ЦРБ'!$E$27</definedName>
    <definedName name="V_пр_21_5" localSheetId="39">'ГБУЗ РБ Зилаирская ЦРБ'!$E$27</definedName>
    <definedName name="V_пр_21_5" localSheetId="44">'ГБУЗ РБ Иглинская ЦРБ'!$E$27</definedName>
    <definedName name="V_пр_21_5" localSheetId="9">'ГБУЗ РБ Исянгуловская ЦРБ'!$E$27</definedName>
    <definedName name="V_пр_21_5" localSheetId="79">'ГБУЗ РБ Ишимбайская ЦРБ'!$E$27</definedName>
    <definedName name="V_пр_21_5" localSheetId="17">'ГБУЗ РБ Калтасинская ЦРБ'!$E$27</definedName>
    <definedName name="V_пр_21_5" localSheetId="65">'ГБУЗ РБ Караидельская ЦРБ'!$E$27</definedName>
    <definedName name="V_пр_21_5" localSheetId="48">'ГБУЗ РБ Кармаскалинская ЦРБ'!$E$27</definedName>
    <definedName name="V_пр_21_5" localSheetId="51">'ГБУЗ РБ КБСМП г.Уфа'!$E$27</definedName>
    <definedName name="V_пр_21_5" localSheetId="71">'ГБУЗ РБ Кигинская ЦРБ'!$E$27</definedName>
    <definedName name="V_пр_21_5" localSheetId="16">'ГБУЗ РБ Краснокамская ЦРБ'!$E$27</definedName>
    <definedName name="V_пр_21_5" localSheetId="27">'ГБУЗ РБ Красноусольская ЦРБ'!$E$27</definedName>
    <definedName name="V_пр_21_5" localSheetId="49">'ГБУЗ РБ Кушнаренковская ЦРБ'!$E$27</definedName>
    <definedName name="V_пр_21_5" localSheetId="70">'ГБУЗ РБ Малоязовская ЦРБ'!$E$27</definedName>
    <definedName name="V_пр_21_5" localSheetId="8">'ГБУЗ РБ Мелеузовская ЦРБ'!$E$27</definedName>
    <definedName name="V_пр_21_5" localSheetId="68">'ГБУЗ РБ Месягутовская ЦРБ'!$E$27</definedName>
    <definedName name="V_пр_21_5" localSheetId="64">'ГБУЗ РБ Мишкинская ЦРБ'!$E$27</definedName>
    <definedName name="V_пр_21_5" localSheetId="3">'ГБУЗ РБ Миякинская ЦРБ'!$E$27</definedName>
    <definedName name="V_пр_21_5" localSheetId="7">'ГБУЗ РБ Мраковская ЦРБ'!$E$27</definedName>
    <definedName name="V_пр_21_5" localSheetId="46">'ГБУЗ РБ Нуримановская ЦРБ'!$E$27</definedName>
    <definedName name="V_пр_21_5" localSheetId="80">'ГБУЗ РБ Поликлиника № 43 г.Уфа'!$E$27</definedName>
    <definedName name="V_пр_21_5" localSheetId="81">'ГБУЗ РБ ПОликлиника № 46 г.Уфа'!$E$27</definedName>
    <definedName name="V_пр_21_5" localSheetId="83">'ГБУЗ РБ Поликлиника № 50 г.Уфа'!$E$27</definedName>
    <definedName name="V_пр_21_5" localSheetId="5">'ГБУЗ РБ Раевская ЦРБ'!$E$27</definedName>
    <definedName name="V_пр_21_5" localSheetId="28">'ГБУЗ РБ Стерлибашевская ЦРБ'!$E$27</definedName>
    <definedName name="V_пр_21_5" localSheetId="29">'ГБУЗ РБ Толбазинская ЦРБ'!$E$27</definedName>
    <definedName name="V_пр_21_5" localSheetId="31">'ГБУЗ РБ Туймазинская ЦРБ'!$E$27</definedName>
    <definedName name="V_пр_21_5" localSheetId="34">'ГБУЗ РБ Учалинская ЦГБ'!$E$27</definedName>
    <definedName name="V_пр_21_5" localSheetId="20">'ГБУЗ РБ Федоровская ЦРБ'!$E$27</definedName>
    <definedName name="V_пр_21_5" localSheetId="23">'ГБУЗ РБ ЦГБ г.Сибай'!$E$27</definedName>
    <definedName name="V_пр_21_5" localSheetId="75">'ГБУЗ РБ Чекмагушевская ЦРБ'!$E$27</definedName>
    <definedName name="V_пр_21_5" localSheetId="35">'ГБУЗ РБ Чишминская ЦРБ'!$E$27</definedName>
    <definedName name="V_пр_21_5" localSheetId="32">'ГБУЗ РБ Шаранская ЦРБ'!$E$27</definedName>
    <definedName name="V_пр_21_5" localSheetId="38">'ГБУЗ РБ Языковская ЦРБ'!$E$27</definedName>
    <definedName name="V_пр_21_5" localSheetId="42">'ГБУЗ РБ Янаульская ЦРБ'!$E$27</definedName>
    <definedName name="V_пр_21_5" localSheetId="19">'ООО "Медсервис" г. Салават'!$E$27</definedName>
    <definedName name="V_пр_21_5" localSheetId="2">'УФИЦ РАН'!$E$27</definedName>
    <definedName name="V_пр_21_5" localSheetId="53">'ФГБОУ ВО БГМУ МЗ РФ'!$E$27</definedName>
    <definedName name="V_пр_21_5" localSheetId="61">'ФГБУЗ МСЧ №142 ФМБА России'!$E$27</definedName>
    <definedName name="V_пр_21_5" localSheetId="26">'ЧУЗ "РЖД-Медицина"г.Стерлитамак'!$E$27</definedName>
    <definedName name="V_пр_21_5" localSheetId="43">'ЧУЗ"КБ"РЖД-Медицина" г.Уфа'!$E$27</definedName>
    <definedName name="V_пр_21_7" localSheetId="22">'ГБУЗ РБ Акъярская ЦРБ'!$G$27</definedName>
    <definedName name="V_пр_21_7" localSheetId="47">'ГБУЗ РБ Архангельская ЦРБ'!$G$27</definedName>
    <definedName name="V_пр_21_7" localSheetId="58">'ГБУЗ РБ Аскаровская ЦРБ'!$G$27</definedName>
    <definedName name="V_пр_21_7" localSheetId="66">'ГБУЗ РБ Аскинская ЦРБ'!$G$27</definedName>
    <definedName name="V_пр_21_7" localSheetId="36">'ГБУЗ РБ Баймакская ЦГБ'!$G$27</definedName>
    <definedName name="V_пр_21_7" localSheetId="78">'ГБУЗ РБ Бакалинская ЦРБ'!$G$27</definedName>
    <definedName name="V_пр_21_7" localSheetId="41">'ГБУЗ РБ Балтачевская ЦРБ'!$G$27</definedName>
    <definedName name="V_пр_21_7" localSheetId="54">'ГБУЗ РБ Белебеевская ЦРБ'!$G$27</definedName>
    <definedName name="V_пр_21_7" localSheetId="72">'ГБУЗ РБ Белокатайская ЦРБ'!$G$27</definedName>
    <definedName name="V_пр_21_7" localSheetId="60">'ГБУЗ РБ Белорецкая ЦРКБ'!$G$27</definedName>
    <definedName name="V_пр_21_7" localSheetId="55">'ГБУЗ РБ Бижбулякская ЦРБ'!$G$27</definedName>
    <definedName name="V_пр_21_7" localSheetId="63">'ГБУЗ РБ Бирская ЦРБ'!$G$27</definedName>
    <definedName name="V_пр_21_7" localSheetId="45">'ГБУЗ РБ Благовещенская ЦРБ'!$G$27</definedName>
    <definedName name="V_пр_21_7" localSheetId="69">'ГБУЗ РБ Большеустьикинская ЦРБ'!$G$27</definedName>
    <definedName name="V_пр_21_7" localSheetId="37">'ГБУЗ РБ Буздякская ЦРБ'!$G$27</definedName>
    <definedName name="V_пр_21_7" localSheetId="67">'ГБУЗ РБ Бураевская ЦРБ'!$G$27</definedName>
    <definedName name="V_пр_21_7" localSheetId="59">'ГБУЗ РБ Бурзянская ЦРБ'!$G$27</definedName>
    <definedName name="V_пр_21_7" localSheetId="40">'ГБУЗ РБ Верхне-Татыш. ЦРБ'!$G$27</definedName>
    <definedName name="V_пр_21_7" localSheetId="77">'ГБУЗ РБ Верхнеяркеевская ЦРБ'!$G$27</definedName>
    <definedName name="V_пр_21_7" localSheetId="18">'ГБУЗ РБ ГБ № 1 г.Октябрьский'!$G$27</definedName>
    <definedName name="V_пр_21_7" localSheetId="25">'ГБУЗ РБ ГБ № 2 г.Стерлитамак'!$G$27</definedName>
    <definedName name="V_пр_21_7" localSheetId="62">'ГБУЗ РБ ГБ № 9 г.Уфа'!$G$27</definedName>
    <definedName name="V_пр_21_7" localSheetId="11">'ГБУЗ РБ ГБ г.Кумертау'!$G$27</definedName>
    <definedName name="V_пр_21_7" localSheetId="15">'ГБУЗ РБ ГБ г.Нефтекамск'!$G$27</definedName>
    <definedName name="V_пр_21_7" localSheetId="21">'ГБУЗ РБ ГБ г.Салават'!$G$27</definedName>
    <definedName name="V_пр_21_7" localSheetId="14">'ГБУЗ РБ ГДКБ № 17 г.Уфа'!$G$27</definedName>
    <definedName name="V_пр_21_7" localSheetId="24">'ГБУЗ РБ ГКБ № 1 г.Стерлитамак'!$G$27</definedName>
    <definedName name="V_пр_21_7" localSheetId="50">'ГБУЗ РБ ГКБ № 13 г.Уфа'!$G$27</definedName>
    <definedName name="V_пр_21_7" localSheetId="76">'ГБУЗ РБ ГКБ № 18 г.Уфа'!$G$27</definedName>
    <definedName name="V_пр_21_7" localSheetId="52">'ГБУЗ РБ ГКБ № 21 г.Уфа'!$G$27</definedName>
    <definedName name="V_пр_21_7" localSheetId="57">'ГБУЗ РБ ГКБ № 5 г.Уфа'!$G$27</definedName>
    <definedName name="V_пр_21_7" localSheetId="33">'ГБУЗ РБ ГКБ № 8 г.Уфа'!$G$27</definedName>
    <definedName name="V_пр_21_7" localSheetId="82">'ГБУЗ РБ ГКБ Демского р-на г.Уфы'!$G$27</definedName>
    <definedName name="V_пр_21_7" localSheetId="4">'ГБУЗ РБ Давлекановская ЦРБ'!$G$27</definedName>
    <definedName name="V_пр_21_7" localSheetId="30">'ГБУЗ РБ ДБ г.Стерлитамак'!$G$27</definedName>
    <definedName name="V_пр_21_7" localSheetId="10">'ГБУЗ РБ ДП № 2 г.Уфа'!$G$27</definedName>
    <definedName name="V_пр_21_7" localSheetId="6">'ГБУЗ РБ ДП № 3 г.Уфа'!$G$27</definedName>
    <definedName name="V_пр_21_7" localSheetId="73">'ГБУЗ РБ ДП № 4 г.Уфа'!$G$27</definedName>
    <definedName name="V_пр_21_7" localSheetId="12">'ГБУЗ РБ ДП № 5 г.Уфа'!$G$27</definedName>
    <definedName name="V_пр_21_7" localSheetId="13">'ГБУЗ РБ ДП № 6 г.Уфа'!$G$27</definedName>
    <definedName name="V_пр_21_7" localSheetId="74">'ГБУЗ РБ Дюртюлинская ЦРБ'!$G$27</definedName>
    <definedName name="V_пр_21_7" localSheetId="56">'ГБУЗ РБ Ермекеевская ЦРБ'!$G$27</definedName>
    <definedName name="V_пр_21_7" localSheetId="39">'ГБУЗ РБ Зилаирская ЦРБ'!$G$27</definedName>
    <definedName name="V_пр_21_7" localSheetId="44">'ГБУЗ РБ Иглинская ЦРБ'!$G$27</definedName>
    <definedName name="V_пр_21_7" localSheetId="9">'ГБУЗ РБ Исянгуловская ЦРБ'!$G$27</definedName>
    <definedName name="V_пр_21_7" localSheetId="79">'ГБУЗ РБ Ишимбайская ЦРБ'!$G$27</definedName>
    <definedName name="V_пр_21_7" localSheetId="17">'ГБУЗ РБ Калтасинская ЦРБ'!$G$27</definedName>
    <definedName name="V_пр_21_7" localSheetId="65">'ГБУЗ РБ Караидельская ЦРБ'!$G$27</definedName>
    <definedName name="V_пр_21_7" localSheetId="48">'ГБУЗ РБ Кармаскалинская ЦРБ'!$G$27</definedName>
    <definedName name="V_пр_21_7" localSheetId="51">'ГБУЗ РБ КБСМП г.Уфа'!$G$27</definedName>
    <definedName name="V_пр_21_7" localSheetId="71">'ГБУЗ РБ Кигинская ЦРБ'!$G$27</definedName>
    <definedName name="V_пр_21_7" localSheetId="16">'ГБУЗ РБ Краснокамская ЦРБ'!$G$27</definedName>
    <definedName name="V_пр_21_7" localSheetId="27">'ГБУЗ РБ Красноусольская ЦРБ'!$G$27</definedName>
    <definedName name="V_пр_21_7" localSheetId="49">'ГБУЗ РБ Кушнаренковская ЦРБ'!$G$27</definedName>
    <definedName name="V_пр_21_7" localSheetId="70">'ГБУЗ РБ Малоязовская ЦРБ'!$G$27</definedName>
    <definedName name="V_пр_21_7" localSheetId="8">'ГБУЗ РБ Мелеузовская ЦРБ'!$G$27</definedName>
    <definedName name="V_пр_21_7" localSheetId="68">'ГБУЗ РБ Месягутовская ЦРБ'!$G$27</definedName>
    <definedName name="V_пр_21_7" localSheetId="64">'ГБУЗ РБ Мишкинская ЦРБ'!$G$27</definedName>
    <definedName name="V_пр_21_7" localSheetId="3">'ГБУЗ РБ Миякинская ЦРБ'!$G$27</definedName>
    <definedName name="V_пр_21_7" localSheetId="7">'ГБУЗ РБ Мраковская ЦРБ'!$G$27</definedName>
    <definedName name="V_пр_21_7" localSheetId="46">'ГБУЗ РБ Нуримановская ЦРБ'!$G$27</definedName>
    <definedName name="V_пр_21_7" localSheetId="80">'ГБУЗ РБ Поликлиника № 43 г.Уфа'!$G$27</definedName>
    <definedName name="V_пр_21_7" localSheetId="81">'ГБУЗ РБ ПОликлиника № 46 г.Уфа'!$G$27</definedName>
    <definedName name="V_пр_21_7" localSheetId="83">'ГБУЗ РБ Поликлиника № 50 г.Уфа'!$G$27</definedName>
    <definedName name="V_пр_21_7" localSheetId="5">'ГБУЗ РБ Раевская ЦРБ'!$G$27</definedName>
    <definedName name="V_пр_21_7" localSheetId="28">'ГБУЗ РБ Стерлибашевская ЦРБ'!$G$27</definedName>
    <definedName name="V_пр_21_7" localSheetId="29">'ГБУЗ РБ Толбазинская ЦРБ'!$G$27</definedName>
    <definedName name="V_пр_21_7" localSheetId="31">'ГБУЗ РБ Туймазинская ЦРБ'!$G$27</definedName>
    <definedName name="V_пр_21_7" localSheetId="34">'ГБУЗ РБ Учалинская ЦГБ'!$G$27</definedName>
    <definedName name="V_пр_21_7" localSheetId="20">'ГБУЗ РБ Федоровская ЦРБ'!$G$27</definedName>
    <definedName name="V_пр_21_7" localSheetId="23">'ГБУЗ РБ ЦГБ г.Сибай'!$G$27</definedName>
    <definedName name="V_пр_21_7" localSheetId="75">'ГБУЗ РБ Чекмагушевская ЦРБ'!$G$27</definedName>
    <definedName name="V_пр_21_7" localSheetId="35">'ГБУЗ РБ Чишминская ЦРБ'!$G$27</definedName>
    <definedName name="V_пр_21_7" localSheetId="32">'ГБУЗ РБ Шаранская ЦРБ'!$G$27</definedName>
    <definedName name="V_пр_21_7" localSheetId="38">'ГБУЗ РБ Языковская ЦРБ'!$G$27</definedName>
    <definedName name="V_пр_21_7" localSheetId="42">'ГБУЗ РБ Янаульская ЦРБ'!$G$27</definedName>
    <definedName name="V_пр_21_7" localSheetId="19">'ООО "Медсервис" г. Салават'!$G$27</definedName>
    <definedName name="V_пр_21_7" localSheetId="2">'УФИЦ РАН'!$G$27</definedName>
    <definedName name="V_пр_21_7" localSheetId="53">'ФГБОУ ВО БГМУ МЗ РФ'!$G$27</definedName>
    <definedName name="V_пр_21_7" localSheetId="61">'ФГБУЗ МСЧ №142 ФМБА России'!$G$27</definedName>
    <definedName name="V_пр_21_7" localSheetId="26">'ЧУЗ "РЖД-Медицина"г.Стерлитамак'!$G$27</definedName>
    <definedName name="V_пр_21_7" localSheetId="43">'ЧУЗ"КБ"РЖД-Медицина" г.Уфа'!$G$27</definedName>
    <definedName name="V_пр_21_8" localSheetId="22">'ГБУЗ РБ Акъярская ЦРБ'!$H$27</definedName>
    <definedName name="V_пр_21_8" localSheetId="47">'ГБУЗ РБ Архангельская ЦРБ'!$H$27</definedName>
    <definedName name="V_пр_21_8" localSheetId="58">'ГБУЗ РБ Аскаровская ЦРБ'!$H$27</definedName>
    <definedName name="V_пр_21_8" localSheetId="66">'ГБУЗ РБ Аскинская ЦРБ'!$H$27</definedName>
    <definedName name="V_пр_21_8" localSheetId="36">'ГБУЗ РБ Баймакская ЦГБ'!$H$27</definedName>
    <definedName name="V_пр_21_8" localSheetId="78">'ГБУЗ РБ Бакалинская ЦРБ'!$H$27</definedName>
    <definedName name="V_пр_21_8" localSheetId="41">'ГБУЗ РБ Балтачевская ЦРБ'!$H$27</definedName>
    <definedName name="V_пр_21_8" localSheetId="54">'ГБУЗ РБ Белебеевская ЦРБ'!$H$27</definedName>
    <definedName name="V_пр_21_8" localSheetId="72">'ГБУЗ РБ Белокатайская ЦРБ'!$H$27</definedName>
    <definedName name="V_пр_21_8" localSheetId="60">'ГБУЗ РБ Белорецкая ЦРКБ'!$H$27</definedName>
    <definedName name="V_пр_21_8" localSheetId="55">'ГБУЗ РБ Бижбулякская ЦРБ'!$H$27</definedName>
    <definedName name="V_пр_21_8" localSheetId="63">'ГБУЗ РБ Бирская ЦРБ'!$H$27</definedName>
    <definedName name="V_пр_21_8" localSheetId="45">'ГБУЗ РБ Благовещенская ЦРБ'!$H$27</definedName>
    <definedName name="V_пр_21_8" localSheetId="69">'ГБУЗ РБ Большеустьикинская ЦРБ'!$H$27</definedName>
    <definedName name="V_пр_21_8" localSheetId="37">'ГБУЗ РБ Буздякская ЦРБ'!$H$27</definedName>
    <definedName name="V_пр_21_8" localSheetId="67">'ГБУЗ РБ Бураевская ЦРБ'!$H$27</definedName>
    <definedName name="V_пр_21_8" localSheetId="59">'ГБУЗ РБ Бурзянская ЦРБ'!$H$27</definedName>
    <definedName name="V_пр_21_8" localSheetId="40">'ГБУЗ РБ Верхне-Татыш. ЦРБ'!$H$27</definedName>
    <definedName name="V_пр_21_8" localSheetId="77">'ГБУЗ РБ Верхнеяркеевская ЦРБ'!$H$27</definedName>
    <definedName name="V_пр_21_8" localSheetId="18">'ГБУЗ РБ ГБ № 1 г.Октябрьский'!$H$27</definedName>
    <definedName name="V_пр_21_8" localSheetId="25">'ГБУЗ РБ ГБ № 2 г.Стерлитамак'!$H$27</definedName>
    <definedName name="V_пр_21_8" localSheetId="62">'ГБУЗ РБ ГБ № 9 г.Уфа'!$H$27</definedName>
    <definedName name="V_пр_21_8" localSheetId="11">'ГБУЗ РБ ГБ г.Кумертау'!$H$27</definedName>
    <definedName name="V_пр_21_8" localSheetId="15">'ГБУЗ РБ ГБ г.Нефтекамск'!$H$27</definedName>
    <definedName name="V_пр_21_8" localSheetId="21">'ГБУЗ РБ ГБ г.Салават'!$H$27</definedName>
    <definedName name="V_пр_21_8" localSheetId="14">'ГБУЗ РБ ГДКБ № 17 г.Уфа'!$H$27</definedName>
    <definedName name="V_пр_21_8" localSheetId="24">'ГБУЗ РБ ГКБ № 1 г.Стерлитамак'!$H$27</definedName>
    <definedName name="V_пр_21_8" localSheetId="50">'ГБУЗ РБ ГКБ № 13 г.Уфа'!$H$27</definedName>
    <definedName name="V_пр_21_8" localSheetId="76">'ГБУЗ РБ ГКБ № 18 г.Уфа'!$H$27</definedName>
    <definedName name="V_пр_21_8" localSheetId="52">'ГБУЗ РБ ГКБ № 21 г.Уфа'!$H$27</definedName>
    <definedName name="V_пр_21_8" localSheetId="57">'ГБУЗ РБ ГКБ № 5 г.Уфа'!$H$27</definedName>
    <definedName name="V_пр_21_8" localSheetId="33">'ГБУЗ РБ ГКБ № 8 г.Уфа'!$H$27</definedName>
    <definedName name="V_пр_21_8" localSheetId="82">'ГБУЗ РБ ГКБ Демского р-на г.Уфы'!$H$27</definedName>
    <definedName name="V_пр_21_8" localSheetId="4">'ГБУЗ РБ Давлекановская ЦРБ'!$H$27</definedName>
    <definedName name="V_пр_21_8" localSheetId="30">'ГБУЗ РБ ДБ г.Стерлитамак'!$H$27</definedName>
    <definedName name="V_пр_21_8" localSheetId="10">'ГБУЗ РБ ДП № 2 г.Уфа'!$H$27</definedName>
    <definedName name="V_пр_21_8" localSheetId="6">'ГБУЗ РБ ДП № 3 г.Уфа'!$H$27</definedName>
    <definedName name="V_пр_21_8" localSheetId="73">'ГБУЗ РБ ДП № 4 г.Уфа'!$H$27</definedName>
    <definedName name="V_пр_21_8" localSheetId="12">'ГБУЗ РБ ДП № 5 г.Уфа'!$H$27</definedName>
    <definedName name="V_пр_21_8" localSheetId="13">'ГБУЗ РБ ДП № 6 г.Уфа'!$H$27</definedName>
    <definedName name="V_пр_21_8" localSheetId="74">'ГБУЗ РБ Дюртюлинская ЦРБ'!$H$27</definedName>
    <definedName name="V_пр_21_8" localSheetId="56">'ГБУЗ РБ Ермекеевская ЦРБ'!$H$27</definedName>
    <definedName name="V_пр_21_8" localSheetId="39">'ГБУЗ РБ Зилаирская ЦРБ'!$H$27</definedName>
    <definedName name="V_пр_21_8" localSheetId="44">'ГБУЗ РБ Иглинская ЦРБ'!$H$27</definedName>
    <definedName name="V_пр_21_8" localSheetId="9">'ГБУЗ РБ Исянгуловская ЦРБ'!$H$27</definedName>
    <definedName name="V_пр_21_8" localSheetId="79">'ГБУЗ РБ Ишимбайская ЦРБ'!$H$27</definedName>
    <definedName name="V_пр_21_8" localSheetId="17">'ГБУЗ РБ Калтасинская ЦРБ'!$H$27</definedName>
    <definedName name="V_пр_21_8" localSheetId="65">'ГБУЗ РБ Караидельская ЦРБ'!$H$27</definedName>
    <definedName name="V_пр_21_8" localSheetId="48">'ГБУЗ РБ Кармаскалинская ЦРБ'!$H$27</definedName>
    <definedName name="V_пр_21_8" localSheetId="51">'ГБУЗ РБ КБСМП г.Уфа'!$H$27</definedName>
    <definedName name="V_пр_21_8" localSheetId="71">'ГБУЗ РБ Кигинская ЦРБ'!$H$27</definedName>
    <definedName name="V_пр_21_8" localSheetId="16">'ГБУЗ РБ Краснокамская ЦРБ'!$H$27</definedName>
    <definedName name="V_пр_21_8" localSheetId="27">'ГБУЗ РБ Красноусольская ЦРБ'!$H$27</definedName>
    <definedName name="V_пр_21_8" localSheetId="49">'ГБУЗ РБ Кушнаренковская ЦРБ'!$H$27</definedName>
    <definedName name="V_пр_21_8" localSheetId="70">'ГБУЗ РБ Малоязовская ЦРБ'!$H$27</definedName>
    <definedName name="V_пр_21_8" localSheetId="8">'ГБУЗ РБ Мелеузовская ЦРБ'!$H$27</definedName>
    <definedName name="V_пр_21_8" localSheetId="68">'ГБУЗ РБ Месягутовская ЦРБ'!$H$27</definedName>
    <definedName name="V_пр_21_8" localSheetId="64">'ГБУЗ РБ Мишкинская ЦРБ'!$H$27</definedName>
    <definedName name="V_пр_21_8" localSheetId="3">'ГБУЗ РБ Миякинская ЦРБ'!$H$27</definedName>
    <definedName name="V_пр_21_8" localSheetId="7">'ГБУЗ РБ Мраковская ЦРБ'!$H$27</definedName>
    <definedName name="V_пр_21_8" localSheetId="46">'ГБУЗ РБ Нуримановская ЦРБ'!$H$27</definedName>
    <definedName name="V_пр_21_8" localSheetId="80">'ГБУЗ РБ Поликлиника № 43 г.Уфа'!$H$27</definedName>
    <definedName name="V_пр_21_8" localSheetId="81">'ГБУЗ РБ ПОликлиника № 46 г.Уфа'!$H$27</definedName>
    <definedName name="V_пр_21_8" localSheetId="83">'ГБУЗ РБ Поликлиника № 50 г.Уфа'!$H$27</definedName>
    <definedName name="V_пр_21_8" localSheetId="5">'ГБУЗ РБ Раевская ЦРБ'!$H$27</definedName>
    <definedName name="V_пр_21_8" localSheetId="28">'ГБУЗ РБ Стерлибашевская ЦРБ'!$H$27</definedName>
    <definedName name="V_пр_21_8" localSheetId="29">'ГБУЗ РБ Толбазинская ЦРБ'!$H$27</definedName>
    <definedName name="V_пр_21_8" localSheetId="31">'ГБУЗ РБ Туймазинская ЦРБ'!$H$27</definedName>
    <definedName name="V_пр_21_8" localSheetId="34">'ГБУЗ РБ Учалинская ЦГБ'!$H$27</definedName>
    <definedName name="V_пр_21_8" localSheetId="20">'ГБУЗ РБ Федоровская ЦРБ'!$H$27</definedName>
    <definedName name="V_пр_21_8" localSheetId="23">'ГБУЗ РБ ЦГБ г.Сибай'!$H$27</definedName>
    <definedName name="V_пр_21_8" localSheetId="75">'ГБУЗ РБ Чекмагушевская ЦРБ'!$H$27</definedName>
    <definedName name="V_пр_21_8" localSheetId="35">'ГБУЗ РБ Чишминская ЦРБ'!$H$27</definedName>
    <definedName name="V_пр_21_8" localSheetId="32">'ГБУЗ РБ Шаранская ЦРБ'!$H$27</definedName>
    <definedName name="V_пр_21_8" localSheetId="38">'ГБУЗ РБ Языковская ЦРБ'!$H$27</definedName>
    <definedName name="V_пр_21_8" localSheetId="42">'ГБУЗ РБ Янаульская ЦРБ'!$H$27</definedName>
    <definedName name="V_пр_21_8" localSheetId="19">'ООО "Медсервис" г. Салават'!$H$27</definedName>
    <definedName name="V_пр_21_8" localSheetId="2">'УФИЦ РАН'!$H$27</definedName>
    <definedName name="V_пр_21_8" localSheetId="53">'ФГБОУ ВО БГМУ МЗ РФ'!$H$27</definedName>
    <definedName name="V_пр_21_8" localSheetId="61">'ФГБУЗ МСЧ №142 ФМБА России'!$H$27</definedName>
    <definedName name="V_пр_21_8" localSheetId="26">'ЧУЗ "РЖД-Медицина"г.Стерлитамак'!$H$27</definedName>
    <definedName name="V_пр_21_8" localSheetId="43">'ЧУЗ"КБ"РЖД-Медицина" г.Уфа'!$H$27</definedName>
    <definedName name="V_пр_22_3" localSheetId="22">'ГБУЗ РБ Акъярская ЦРБ'!$D$28</definedName>
    <definedName name="V_пр_22_3" localSheetId="47">'ГБУЗ РБ Архангельская ЦРБ'!$D$28</definedName>
    <definedName name="V_пр_22_3" localSheetId="58">'ГБУЗ РБ Аскаровская ЦРБ'!$D$28</definedName>
    <definedName name="V_пр_22_3" localSheetId="66">'ГБУЗ РБ Аскинская ЦРБ'!$D$28</definedName>
    <definedName name="V_пр_22_3" localSheetId="36">'ГБУЗ РБ Баймакская ЦГБ'!$D$28</definedName>
    <definedName name="V_пр_22_3" localSheetId="78">'ГБУЗ РБ Бакалинская ЦРБ'!$D$28</definedName>
    <definedName name="V_пр_22_3" localSheetId="41">'ГБУЗ РБ Балтачевская ЦРБ'!$D$28</definedName>
    <definedName name="V_пр_22_3" localSheetId="54">'ГБУЗ РБ Белебеевская ЦРБ'!$D$28</definedName>
    <definedName name="V_пр_22_3" localSheetId="72">'ГБУЗ РБ Белокатайская ЦРБ'!$D$28</definedName>
    <definedName name="V_пр_22_3" localSheetId="60">'ГБУЗ РБ Белорецкая ЦРКБ'!$D$28</definedName>
    <definedName name="V_пр_22_3" localSheetId="55">'ГБУЗ РБ Бижбулякская ЦРБ'!$D$28</definedName>
    <definedName name="V_пр_22_3" localSheetId="63">'ГБУЗ РБ Бирская ЦРБ'!$D$28</definedName>
    <definedName name="V_пр_22_3" localSheetId="45">'ГБУЗ РБ Благовещенская ЦРБ'!$D$28</definedName>
    <definedName name="V_пр_22_3" localSheetId="69">'ГБУЗ РБ Большеустьикинская ЦРБ'!$D$28</definedName>
    <definedName name="V_пр_22_3" localSheetId="37">'ГБУЗ РБ Буздякская ЦРБ'!$D$28</definedName>
    <definedName name="V_пр_22_3" localSheetId="67">'ГБУЗ РБ Бураевская ЦРБ'!$D$28</definedName>
    <definedName name="V_пр_22_3" localSheetId="59">'ГБУЗ РБ Бурзянская ЦРБ'!$D$28</definedName>
    <definedName name="V_пр_22_3" localSheetId="40">'ГБУЗ РБ Верхне-Татыш. ЦРБ'!$D$28</definedName>
    <definedName name="V_пр_22_3" localSheetId="77">'ГБУЗ РБ Верхнеяркеевская ЦРБ'!$D$28</definedName>
    <definedName name="V_пр_22_3" localSheetId="18">'ГБУЗ РБ ГБ № 1 г.Октябрьский'!$D$28</definedName>
    <definedName name="V_пр_22_3" localSheetId="25">'ГБУЗ РБ ГБ № 2 г.Стерлитамак'!$D$28</definedName>
    <definedName name="V_пр_22_3" localSheetId="62">'ГБУЗ РБ ГБ № 9 г.Уфа'!$D$28</definedName>
    <definedName name="V_пр_22_3" localSheetId="11">'ГБУЗ РБ ГБ г.Кумертау'!$D$28</definedName>
    <definedName name="V_пр_22_3" localSheetId="15">'ГБУЗ РБ ГБ г.Нефтекамск'!$D$28</definedName>
    <definedName name="V_пр_22_3" localSheetId="21">'ГБУЗ РБ ГБ г.Салават'!$D$28</definedName>
    <definedName name="V_пр_22_3" localSheetId="14">'ГБУЗ РБ ГДКБ № 17 г.Уфа'!$D$28</definedName>
    <definedName name="V_пр_22_3" localSheetId="24">'ГБУЗ РБ ГКБ № 1 г.Стерлитамак'!$D$28</definedName>
    <definedName name="V_пр_22_3" localSheetId="50">'ГБУЗ РБ ГКБ № 13 г.Уфа'!$D$28</definedName>
    <definedName name="V_пр_22_3" localSheetId="76">'ГБУЗ РБ ГКБ № 18 г.Уфа'!$D$28</definedName>
    <definedName name="V_пр_22_3" localSheetId="52">'ГБУЗ РБ ГКБ № 21 г.Уфа'!$D$28</definedName>
    <definedName name="V_пр_22_3" localSheetId="57">'ГБУЗ РБ ГКБ № 5 г.Уфа'!$D$28</definedName>
    <definedName name="V_пр_22_3" localSheetId="33">'ГБУЗ РБ ГКБ № 8 г.Уфа'!$D$28</definedName>
    <definedName name="V_пр_22_3" localSheetId="82">'ГБУЗ РБ ГКБ Демского р-на г.Уфы'!$D$28</definedName>
    <definedName name="V_пр_22_3" localSheetId="4">'ГБУЗ РБ Давлекановская ЦРБ'!$D$28</definedName>
    <definedName name="V_пр_22_3" localSheetId="30">'ГБУЗ РБ ДБ г.Стерлитамак'!$D$28</definedName>
    <definedName name="V_пр_22_3" localSheetId="10">'ГБУЗ РБ ДП № 2 г.Уфа'!$D$28</definedName>
    <definedName name="V_пр_22_3" localSheetId="6">'ГБУЗ РБ ДП № 3 г.Уфа'!$D$28</definedName>
    <definedName name="V_пр_22_3" localSheetId="73">'ГБУЗ РБ ДП № 4 г.Уфа'!$D$28</definedName>
    <definedName name="V_пр_22_3" localSheetId="12">'ГБУЗ РБ ДП № 5 г.Уфа'!$D$28</definedName>
    <definedName name="V_пр_22_3" localSheetId="13">'ГБУЗ РБ ДП № 6 г.Уфа'!$D$28</definedName>
    <definedName name="V_пр_22_3" localSheetId="74">'ГБУЗ РБ Дюртюлинская ЦРБ'!$D$28</definedName>
    <definedName name="V_пр_22_3" localSheetId="56">'ГБУЗ РБ Ермекеевская ЦРБ'!$D$28</definedName>
    <definedName name="V_пр_22_3" localSheetId="39">'ГБУЗ РБ Зилаирская ЦРБ'!$D$28</definedName>
    <definedName name="V_пр_22_3" localSheetId="44">'ГБУЗ РБ Иглинская ЦРБ'!$D$28</definedName>
    <definedName name="V_пр_22_3" localSheetId="9">'ГБУЗ РБ Исянгуловская ЦРБ'!$D$28</definedName>
    <definedName name="V_пр_22_3" localSheetId="79">'ГБУЗ РБ Ишимбайская ЦРБ'!$D$28</definedName>
    <definedName name="V_пр_22_3" localSheetId="17">'ГБУЗ РБ Калтасинская ЦРБ'!$D$28</definedName>
    <definedName name="V_пр_22_3" localSheetId="65">'ГБУЗ РБ Караидельская ЦРБ'!$D$28</definedName>
    <definedName name="V_пр_22_3" localSheetId="48">'ГБУЗ РБ Кармаскалинская ЦРБ'!$D$28</definedName>
    <definedName name="V_пр_22_3" localSheetId="51">'ГБУЗ РБ КБСМП г.Уфа'!$D$28</definedName>
    <definedName name="V_пр_22_3" localSheetId="71">'ГБУЗ РБ Кигинская ЦРБ'!$D$28</definedName>
    <definedName name="V_пр_22_3" localSheetId="16">'ГБУЗ РБ Краснокамская ЦРБ'!$D$28</definedName>
    <definedName name="V_пр_22_3" localSheetId="27">'ГБУЗ РБ Красноусольская ЦРБ'!$D$28</definedName>
    <definedName name="V_пр_22_3" localSheetId="49">'ГБУЗ РБ Кушнаренковская ЦРБ'!$D$28</definedName>
    <definedName name="V_пр_22_3" localSheetId="70">'ГБУЗ РБ Малоязовская ЦРБ'!$D$28</definedName>
    <definedName name="V_пр_22_3" localSheetId="8">'ГБУЗ РБ Мелеузовская ЦРБ'!$D$28</definedName>
    <definedName name="V_пр_22_3" localSheetId="68">'ГБУЗ РБ Месягутовская ЦРБ'!$D$28</definedName>
    <definedName name="V_пр_22_3" localSheetId="64">'ГБУЗ РБ Мишкинская ЦРБ'!$D$28</definedName>
    <definedName name="V_пр_22_3" localSheetId="3">'ГБУЗ РБ Миякинская ЦРБ'!$D$28</definedName>
    <definedName name="V_пр_22_3" localSheetId="7">'ГБУЗ РБ Мраковская ЦРБ'!$D$28</definedName>
    <definedName name="V_пр_22_3" localSheetId="46">'ГБУЗ РБ Нуримановская ЦРБ'!$D$28</definedName>
    <definedName name="V_пр_22_3" localSheetId="80">'ГБУЗ РБ Поликлиника № 43 г.Уфа'!$D$28</definedName>
    <definedName name="V_пр_22_3" localSheetId="81">'ГБУЗ РБ ПОликлиника № 46 г.Уфа'!$D$28</definedName>
    <definedName name="V_пр_22_3" localSheetId="83">'ГБУЗ РБ Поликлиника № 50 г.Уфа'!$D$28</definedName>
    <definedName name="V_пр_22_3" localSheetId="5">'ГБУЗ РБ Раевская ЦРБ'!$D$28</definedName>
    <definedName name="V_пр_22_3" localSheetId="28">'ГБУЗ РБ Стерлибашевская ЦРБ'!$D$28</definedName>
    <definedName name="V_пр_22_3" localSheetId="29">'ГБУЗ РБ Толбазинская ЦРБ'!$D$28</definedName>
    <definedName name="V_пр_22_3" localSheetId="31">'ГБУЗ РБ Туймазинская ЦРБ'!$D$28</definedName>
    <definedName name="V_пр_22_3" localSheetId="34">'ГБУЗ РБ Учалинская ЦГБ'!$D$28</definedName>
    <definedName name="V_пр_22_3" localSheetId="20">'ГБУЗ РБ Федоровская ЦРБ'!$D$28</definedName>
    <definedName name="V_пр_22_3" localSheetId="23">'ГБУЗ РБ ЦГБ г.Сибай'!$D$28</definedName>
    <definedName name="V_пр_22_3" localSheetId="75">'ГБУЗ РБ Чекмагушевская ЦРБ'!$D$28</definedName>
    <definedName name="V_пр_22_3" localSheetId="35">'ГБУЗ РБ Чишминская ЦРБ'!$D$28</definedName>
    <definedName name="V_пр_22_3" localSheetId="32">'ГБУЗ РБ Шаранская ЦРБ'!$D$28</definedName>
    <definedName name="V_пр_22_3" localSheetId="38">'ГБУЗ РБ Языковская ЦРБ'!$D$28</definedName>
    <definedName name="V_пр_22_3" localSheetId="42">'ГБУЗ РБ Янаульская ЦРБ'!$D$28</definedName>
    <definedName name="V_пр_22_3" localSheetId="19">'ООО "Медсервис" г. Салават'!$D$28</definedName>
    <definedName name="V_пр_22_3" localSheetId="2">'УФИЦ РАН'!$D$28</definedName>
    <definedName name="V_пр_22_3" localSheetId="53">'ФГБОУ ВО БГМУ МЗ РФ'!$D$28</definedName>
    <definedName name="V_пр_22_3" localSheetId="61">'ФГБУЗ МСЧ №142 ФМБА России'!$D$28</definedName>
    <definedName name="V_пр_22_3" localSheetId="26">'ЧУЗ "РЖД-Медицина"г.Стерлитамак'!$D$28</definedName>
    <definedName name="V_пр_22_3" localSheetId="43">'ЧУЗ"КБ"РЖД-Медицина" г.Уфа'!$D$28</definedName>
    <definedName name="V_пр_22_5" localSheetId="22">'ГБУЗ РБ Акъярская ЦРБ'!$E$28</definedName>
    <definedName name="V_пр_22_5" localSheetId="47">'ГБУЗ РБ Архангельская ЦРБ'!$E$28</definedName>
    <definedName name="V_пр_22_5" localSheetId="58">'ГБУЗ РБ Аскаровская ЦРБ'!$E$28</definedName>
    <definedName name="V_пр_22_5" localSheetId="66">'ГБУЗ РБ Аскинская ЦРБ'!$E$28</definedName>
    <definedName name="V_пр_22_5" localSheetId="36">'ГБУЗ РБ Баймакская ЦГБ'!$E$28</definedName>
    <definedName name="V_пр_22_5" localSheetId="78">'ГБУЗ РБ Бакалинская ЦРБ'!$E$28</definedName>
    <definedName name="V_пр_22_5" localSheetId="41">'ГБУЗ РБ Балтачевская ЦРБ'!$E$28</definedName>
    <definedName name="V_пр_22_5" localSheetId="54">'ГБУЗ РБ Белебеевская ЦРБ'!$E$28</definedName>
    <definedName name="V_пр_22_5" localSheetId="72">'ГБУЗ РБ Белокатайская ЦРБ'!$E$28</definedName>
    <definedName name="V_пр_22_5" localSheetId="60">'ГБУЗ РБ Белорецкая ЦРКБ'!$E$28</definedName>
    <definedName name="V_пр_22_5" localSheetId="55">'ГБУЗ РБ Бижбулякская ЦРБ'!$E$28</definedName>
    <definedName name="V_пр_22_5" localSheetId="63">'ГБУЗ РБ Бирская ЦРБ'!$E$28</definedName>
    <definedName name="V_пр_22_5" localSheetId="45">'ГБУЗ РБ Благовещенская ЦРБ'!$E$28</definedName>
    <definedName name="V_пр_22_5" localSheetId="69">'ГБУЗ РБ Большеустьикинская ЦРБ'!$E$28</definedName>
    <definedName name="V_пр_22_5" localSheetId="37">'ГБУЗ РБ Буздякская ЦРБ'!$E$28</definedName>
    <definedName name="V_пр_22_5" localSheetId="67">'ГБУЗ РБ Бураевская ЦРБ'!$E$28</definedName>
    <definedName name="V_пр_22_5" localSheetId="59">'ГБУЗ РБ Бурзянская ЦРБ'!$E$28</definedName>
    <definedName name="V_пр_22_5" localSheetId="40">'ГБУЗ РБ Верхне-Татыш. ЦРБ'!$E$28</definedName>
    <definedName name="V_пр_22_5" localSheetId="77">'ГБУЗ РБ Верхнеяркеевская ЦРБ'!$E$28</definedName>
    <definedName name="V_пр_22_5" localSheetId="18">'ГБУЗ РБ ГБ № 1 г.Октябрьский'!$E$28</definedName>
    <definedName name="V_пр_22_5" localSheetId="25">'ГБУЗ РБ ГБ № 2 г.Стерлитамак'!$E$28</definedName>
    <definedName name="V_пр_22_5" localSheetId="62">'ГБУЗ РБ ГБ № 9 г.Уфа'!$E$28</definedName>
    <definedName name="V_пр_22_5" localSheetId="11">'ГБУЗ РБ ГБ г.Кумертау'!$E$28</definedName>
    <definedName name="V_пр_22_5" localSheetId="15">'ГБУЗ РБ ГБ г.Нефтекамск'!$E$28</definedName>
    <definedName name="V_пр_22_5" localSheetId="21">'ГБУЗ РБ ГБ г.Салават'!$E$28</definedName>
    <definedName name="V_пр_22_5" localSheetId="14">'ГБУЗ РБ ГДКБ № 17 г.Уфа'!$E$28</definedName>
    <definedName name="V_пр_22_5" localSheetId="24">'ГБУЗ РБ ГКБ № 1 г.Стерлитамак'!$E$28</definedName>
    <definedName name="V_пр_22_5" localSheetId="50">'ГБУЗ РБ ГКБ № 13 г.Уфа'!$E$28</definedName>
    <definedName name="V_пр_22_5" localSheetId="76">'ГБУЗ РБ ГКБ № 18 г.Уфа'!$E$28</definedName>
    <definedName name="V_пр_22_5" localSheetId="52">'ГБУЗ РБ ГКБ № 21 г.Уфа'!$E$28</definedName>
    <definedName name="V_пр_22_5" localSheetId="57">'ГБУЗ РБ ГКБ № 5 г.Уфа'!$E$28</definedName>
    <definedName name="V_пр_22_5" localSheetId="33">'ГБУЗ РБ ГКБ № 8 г.Уфа'!$E$28</definedName>
    <definedName name="V_пр_22_5" localSheetId="82">'ГБУЗ РБ ГКБ Демского р-на г.Уфы'!$E$28</definedName>
    <definedName name="V_пр_22_5" localSheetId="4">'ГБУЗ РБ Давлекановская ЦРБ'!$E$28</definedName>
    <definedName name="V_пр_22_5" localSheetId="30">'ГБУЗ РБ ДБ г.Стерлитамак'!$E$28</definedName>
    <definedName name="V_пр_22_5" localSheetId="10">'ГБУЗ РБ ДП № 2 г.Уфа'!$E$28</definedName>
    <definedName name="V_пр_22_5" localSheetId="6">'ГБУЗ РБ ДП № 3 г.Уфа'!$E$28</definedName>
    <definedName name="V_пр_22_5" localSheetId="73">'ГБУЗ РБ ДП № 4 г.Уфа'!$E$28</definedName>
    <definedName name="V_пр_22_5" localSheetId="12">'ГБУЗ РБ ДП № 5 г.Уфа'!$E$28</definedName>
    <definedName name="V_пр_22_5" localSheetId="13">'ГБУЗ РБ ДП № 6 г.Уфа'!$E$28</definedName>
    <definedName name="V_пр_22_5" localSheetId="74">'ГБУЗ РБ Дюртюлинская ЦРБ'!$E$28</definedName>
    <definedName name="V_пр_22_5" localSheetId="56">'ГБУЗ РБ Ермекеевская ЦРБ'!$E$28</definedName>
    <definedName name="V_пр_22_5" localSheetId="39">'ГБУЗ РБ Зилаирская ЦРБ'!$E$28</definedName>
    <definedName name="V_пр_22_5" localSheetId="44">'ГБУЗ РБ Иглинская ЦРБ'!$E$28</definedName>
    <definedName name="V_пр_22_5" localSheetId="9">'ГБУЗ РБ Исянгуловская ЦРБ'!$E$28</definedName>
    <definedName name="V_пр_22_5" localSheetId="79">'ГБУЗ РБ Ишимбайская ЦРБ'!$E$28</definedName>
    <definedName name="V_пр_22_5" localSheetId="17">'ГБУЗ РБ Калтасинская ЦРБ'!$E$28</definedName>
    <definedName name="V_пр_22_5" localSheetId="65">'ГБУЗ РБ Караидельская ЦРБ'!$E$28</definedName>
    <definedName name="V_пр_22_5" localSheetId="48">'ГБУЗ РБ Кармаскалинская ЦРБ'!$E$28</definedName>
    <definedName name="V_пр_22_5" localSheetId="51">'ГБУЗ РБ КБСМП г.Уфа'!$E$28</definedName>
    <definedName name="V_пр_22_5" localSheetId="71">'ГБУЗ РБ Кигинская ЦРБ'!$E$28</definedName>
    <definedName name="V_пр_22_5" localSheetId="16">'ГБУЗ РБ Краснокамская ЦРБ'!$E$28</definedName>
    <definedName name="V_пр_22_5" localSheetId="27">'ГБУЗ РБ Красноусольская ЦРБ'!$E$28</definedName>
    <definedName name="V_пр_22_5" localSheetId="49">'ГБУЗ РБ Кушнаренковская ЦРБ'!$E$28</definedName>
    <definedName name="V_пр_22_5" localSheetId="70">'ГБУЗ РБ Малоязовская ЦРБ'!$E$28</definedName>
    <definedName name="V_пр_22_5" localSheetId="8">'ГБУЗ РБ Мелеузовская ЦРБ'!$E$28</definedName>
    <definedName name="V_пр_22_5" localSheetId="68">'ГБУЗ РБ Месягутовская ЦРБ'!$E$28</definedName>
    <definedName name="V_пр_22_5" localSheetId="64">'ГБУЗ РБ Мишкинская ЦРБ'!$E$28</definedName>
    <definedName name="V_пр_22_5" localSheetId="3">'ГБУЗ РБ Миякинская ЦРБ'!$E$28</definedName>
    <definedName name="V_пр_22_5" localSheetId="7">'ГБУЗ РБ Мраковская ЦРБ'!$E$28</definedName>
    <definedName name="V_пр_22_5" localSheetId="46">'ГБУЗ РБ Нуримановская ЦРБ'!$E$28</definedName>
    <definedName name="V_пр_22_5" localSheetId="80">'ГБУЗ РБ Поликлиника № 43 г.Уфа'!$E$28</definedName>
    <definedName name="V_пр_22_5" localSheetId="81">'ГБУЗ РБ ПОликлиника № 46 г.Уфа'!$E$28</definedName>
    <definedName name="V_пр_22_5" localSheetId="83">'ГБУЗ РБ Поликлиника № 50 г.Уфа'!$E$28</definedName>
    <definedName name="V_пр_22_5" localSheetId="5">'ГБУЗ РБ Раевская ЦРБ'!$E$28</definedName>
    <definedName name="V_пр_22_5" localSheetId="28">'ГБУЗ РБ Стерлибашевская ЦРБ'!$E$28</definedName>
    <definedName name="V_пр_22_5" localSheetId="29">'ГБУЗ РБ Толбазинская ЦРБ'!$E$28</definedName>
    <definedName name="V_пр_22_5" localSheetId="31">'ГБУЗ РБ Туймазинская ЦРБ'!$E$28</definedName>
    <definedName name="V_пр_22_5" localSheetId="34">'ГБУЗ РБ Учалинская ЦГБ'!$E$28</definedName>
    <definedName name="V_пр_22_5" localSheetId="20">'ГБУЗ РБ Федоровская ЦРБ'!$E$28</definedName>
    <definedName name="V_пр_22_5" localSheetId="23">'ГБУЗ РБ ЦГБ г.Сибай'!$E$28</definedName>
    <definedName name="V_пр_22_5" localSheetId="75">'ГБУЗ РБ Чекмагушевская ЦРБ'!$E$28</definedName>
    <definedName name="V_пр_22_5" localSheetId="35">'ГБУЗ РБ Чишминская ЦРБ'!$E$28</definedName>
    <definedName name="V_пр_22_5" localSheetId="32">'ГБУЗ РБ Шаранская ЦРБ'!$E$28</definedName>
    <definedName name="V_пр_22_5" localSheetId="38">'ГБУЗ РБ Языковская ЦРБ'!$E$28</definedName>
    <definedName name="V_пр_22_5" localSheetId="42">'ГБУЗ РБ Янаульская ЦРБ'!$E$28</definedName>
    <definedName name="V_пр_22_5" localSheetId="19">'ООО "Медсервис" г. Салават'!$E$28</definedName>
    <definedName name="V_пр_22_5" localSheetId="2">'УФИЦ РАН'!$E$28</definedName>
    <definedName name="V_пр_22_5" localSheetId="53">'ФГБОУ ВО БГМУ МЗ РФ'!$E$28</definedName>
    <definedName name="V_пр_22_5" localSheetId="61">'ФГБУЗ МСЧ №142 ФМБА России'!$E$28</definedName>
    <definedName name="V_пр_22_5" localSheetId="26">'ЧУЗ "РЖД-Медицина"г.Стерлитамак'!$E$28</definedName>
    <definedName name="V_пр_22_5" localSheetId="43">'ЧУЗ"КБ"РЖД-Медицина" г.Уфа'!$E$28</definedName>
    <definedName name="V_пр_22_7" localSheetId="22">'ГБУЗ РБ Акъярская ЦРБ'!$G$28</definedName>
    <definedName name="V_пр_22_7" localSheetId="47">'ГБУЗ РБ Архангельская ЦРБ'!$G$28</definedName>
    <definedName name="V_пр_22_7" localSheetId="58">'ГБУЗ РБ Аскаровская ЦРБ'!$G$28</definedName>
    <definedName name="V_пр_22_7" localSheetId="66">'ГБУЗ РБ Аскинская ЦРБ'!$G$28</definedName>
    <definedName name="V_пр_22_7" localSheetId="36">'ГБУЗ РБ Баймакская ЦГБ'!$G$28</definedName>
    <definedName name="V_пр_22_7" localSheetId="78">'ГБУЗ РБ Бакалинская ЦРБ'!$G$28</definedName>
    <definedName name="V_пр_22_7" localSheetId="41">'ГБУЗ РБ Балтачевская ЦРБ'!$G$28</definedName>
    <definedName name="V_пр_22_7" localSheetId="54">'ГБУЗ РБ Белебеевская ЦРБ'!$G$28</definedName>
    <definedName name="V_пр_22_7" localSheetId="72">'ГБУЗ РБ Белокатайская ЦРБ'!$G$28</definedName>
    <definedName name="V_пр_22_7" localSheetId="60">'ГБУЗ РБ Белорецкая ЦРКБ'!$G$28</definedName>
    <definedName name="V_пр_22_7" localSheetId="55">'ГБУЗ РБ Бижбулякская ЦРБ'!$G$28</definedName>
    <definedName name="V_пр_22_7" localSheetId="63">'ГБУЗ РБ Бирская ЦРБ'!$G$28</definedName>
    <definedName name="V_пр_22_7" localSheetId="45">'ГБУЗ РБ Благовещенская ЦРБ'!$G$28</definedName>
    <definedName name="V_пр_22_7" localSheetId="69">'ГБУЗ РБ Большеустьикинская ЦРБ'!$G$28</definedName>
    <definedName name="V_пр_22_7" localSheetId="37">'ГБУЗ РБ Буздякская ЦРБ'!$G$28</definedName>
    <definedName name="V_пр_22_7" localSheetId="67">'ГБУЗ РБ Бураевская ЦРБ'!$G$28</definedName>
    <definedName name="V_пр_22_7" localSheetId="59">'ГБУЗ РБ Бурзянская ЦРБ'!$G$28</definedName>
    <definedName name="V_пр_22_7" localSheetId="40">'ГБУЗ РБ Верхне-Татыш. ЦРБ'!$G$28</definedName>
    <definedName name="V_пр_22_7" localSheetId="77">'ГБУЗ РБ Верхнеяркеевская ЦРБ'!$G$28</definedName>
    <definedName name="V_пр_22_7" localSheetId="18">'ГБУЗ РБ ГБ № 1 г.Октябрьский'!$G$28</definedName>
    <definedName name="V_пр_22_7" localSheetId="25">'ГБУЗ РБ ГБ № 2 г.Стерлитамак'!$G$28</definedName>
    <definedName name="V_пр_22_7" localSheetId="62">'ГБУЗ РБ ГБ № 9 г.Уфа'!$G$28</definedName>
    <definedName name="V_пр_22_7" localSheetId="11">'ГБУЗ РБ ГБ г.Кумертау'!$G$28</definedName>
    <definedName name="V_пр_22_7" localSheetId="15">'ГБУЗ РБ ГБ г.Нефтекамск'!$G$28</definedName>
    <definedName name="V_пр_22_7" localSheetId="21">'ГБУЗ РБ ГБ г.Салават'!$G$28</definedName>
    <definedName name="V_пр_22_7" localSheetId="14">'ГБУЗ РБ ГДКБ № 17 г.Уфа'!$G$28</definedName>
    <definedName name="V_пр_22_7" localSheetId="24">'ГБУЗ РБ ГКБ № 1 г.Стерлитамак'!$G$28</definedName>
    <definedName name="V_пр_22_7" localSheetId="50">'ГБУЗ РБ ГКБ № 13 г.Уфа'!$G$28</definedName>
    <definedName name="V_пр_22_7" localSheetId="76">'ГБУЗ РБ ГКБ № 18 г.Уфа'!$G$28</definedName>
    <definedName name="V_пр_22_7" localSheetId="52">'ГБУЗ РБ ГКБ № 21 г.Уфа'!$G$28</definedName>
    <definedName name="V_пр_22_7" localSheetId="57">'ГБУЗ РБ ГКБ № 5 г.Уфа'!$G$28</definedName>
    <definedName name="V_пр_22_7" localSheetId="33">'ГБУЗ РБ ГКБ № 8 г.Уфа'!$G$28</definedName>
    <definedName name="V_пр_22_7" localSheetId="82">'ГБУЗ РБ ГКБ Демского р-на г.Уфы'!$G$28</definedName>
    <definedName name="V_пр_22_7" localSheetId="4">'ГБУЗ РБ Давлекановская ЦРБ'!$G$28</definedName>
    <definedName name="V_пр_22_7" localSheetId="30">'ГБУЗ РБ ДБ г.Стерлитамак'!$G$28</definedName>
    <definedName name="V_пр_22_7" localSheetId="10">'ГБУЗ РБ ДП № 2 г.Уфа'!$G$28</definedName>
    <definedName name="V_пр_22_7" localSheetId="6">'ГБУЗ РБ ДП № 3 г.Уфа'!$G$28</definedName>
    <definedName name="V_пр_22_7" localSheetId="73">'ГБУЗ РБ ДП № 4 г.Уфа'!$G$28</definedName>
    <definedName name="V_пр_22_7" localSheetId="12">'ГБУЗ РБ ДП № 5 г.Уфа'!$G$28</definedName>
    <definedName name="V_пр_22_7" localSheetId="13">'ГБУЗ РБ ДП № 6 г.Уфа'!$G$28</definedName>
    <definedName name="V_пр_22_7" localSheetId="74">'ГБУЗ РБ Дюртюлинская ЦРБ'!$G$28</definedName>
    <definedName name="V_пр_22_7" localSheetId="56">'ГБУЗ РБ Ермекеевская ЦРБ'!$G$28</definedName>
    <definedName name="V_пр_22_7" localSheetId="39">'ГБУЗ РБ Зилаирская ЦРБ'!$G$28</definedName>
    <definedName name="V_пр_22_7" localSheetId="44">'ГБУЗ РБ Иглинская ЦРБ'!$G$28</definedName>
    <definedName name="V_пр_22_7" localSheetId="9">'ГБУЗ РБ Исянгуловская ЦРБ'!$G$28</definedName>
    <definedName name="V_пр_22_7" localSheetId="79">'ГБУЗ РБ Ишимбайская ЦРБ'!$G$28</definedName>
    <definedName name="V_пр_22_7" localSheetId="17">'ГБУЗ РБ Калтасинская ЦРБ'!$G$28</definedName>
    <definedName name="V_пр_22_7" localSheetId="65">'ГБУЗ РБ Караидельская ЦРБ'!$G$28</definedName>
    <definedName name="V_пр_22_7" localSheetId="48">'ГБУЗ РБ Кармаскалинская ЦРБ'!$G$28</definedName>
    <definedName name="V_пр_22_7" localSheetId="51">'ГБУЗ РБ КБСМП г.Уфа'!$G$28</definedName>
    <definedName name="V_пр_22_7" localSheetId="71">'ГБУЗ РБ Кигинская ЦРБ'!$G$28</definedName>
    <definedName name="V_пр_22_7" localSheetId="16">'ГБУЗ РБ Краснокамская ЦРБ'!$G$28</definedName>
    <definedName name="V_пр_22_7" localSheetId="27">'ГБУЗ РБ Красноусольская ЦРБ'!$G$28</definedName>
    <definedName name="V_пр_22_7" localSheetId="49">'ГБУЗ РБ Кушнаренковская ЦРБ'!$G$28</definedName>
    <definedName name="V_пр_22_7" localSheetId="70">'ГБУЗ РБ Малоязовская ЦРБ'!$G$28</definedName>
    <definedName name="V_пр_22_7" localSheetId="8">'ГБУЗ РБ Мелеузовская ЦРБ'!$G$28</definedName>
    <definedName name="V_пр_22_7" localSheetId="68">'ГБУЗ РБ Месягутовская ЦРБ'!$G$28</definedName>
    <definedName name="V_пр_22_7" localSheetId="64">'ГБУЗ РБ Мишкинская ЦРБ'!$G$28</definedName>
    <definedName name="V_пр_22_7" localSheetId="3">'ГБУЗ РБ Миякинская ЦРБ'!$G$28</definedName>
    <definedName name="V_пр_22_7" localSheetId="7">'ГБУЗ РБ Мраковская ЦРБ'!$G$28</definedName>
    <definedName name="V_пр_22_7" localSheetId="46">'ГБУЗ РБ Нуримановская ЦРБ'!$G$28</definedName>
    <definedName name="V_пр_22_7" localSheetId="80">'ГБУЗ РБ Поликлиника № 43 г.Уфа'!$G$28</definedName>
    <definedName name="V_пр_22_7" localSheetId="81">'ГБУЗ РБ ПОликлиника № 46 г.Уфа'!$G$28</definedName>
    <definedName name="V_пр_22_7" localSheetId="83">'ГБУЗ РБ Поликлиника № 50 г.Уфа'!$G$28</definedName>
    <definedName name="V_пр_22_7" localSheetId="5">'ГБУЗ РБ Раевская ЦРБ'!$G$28</definedName>
    <definedName name="V_пр_22_7" localSheetId="28">'ГБУЗ РБ Стерлибашевская ЦРБ'!$G$28</definedName>
    <definedName name="V_пр_22_7" localSheetId="29">'ГБУЗ РБ Толбазинская ЦРБ'!$G$28</definedName>
    <definedName name="V_пр_22_7" localSheetId="31">'ГБУЗ РБ Туймазинская ЦРБ'!$G$28</definedName>
    <definedName name="V_пр_22_7" localSheetId="34">'ГБУЗ РБ Учалинская ЦГБ'!$G$28</definedName>
    <definedName name="V_пр_22_7" localSheetId="20">'ГБУЗ РБ Федоровская ЦРБ'!$G$28</definedName>
    <definedName name="V_пр_22_7" localSheetId="23">'ГБУЗ РБ ЦГБ г.Сибай'!$G$28</definedName>
    <definedName name="V_пр_22_7" localSheetId="75">'ГБУЗ РБ Чекмагушевская ЦРБ'!$G$28</definedName>
    <definedName name="V_пр_22_7" localSheetId="35">'ГБУЗ РБ Чишминская ЦРБ'!$G$28</definedName>
    <definedName name="V_пр_22_7" localSheetId="32">'ГБУЗ РБ Шаранская ЦРБ'!$G$28</definedName>
    <definedName name="V_пр_22_7" localSheetId="38">'ГБУЗ РБ Языковская ЦРБ'!$G$28</definedName>
    <definedName name="V_пр_22_7" localSheetId="42">'ГБУЗ РБ Янаульская ЦРБ'!$G$28</definedName>
    <definedName name="V_пр_22_7" localSheetId="19">'ООО "Медсервис" г. Салават'!$G$28</definedName>
    <definedName name="V_пр_22_7" localSheetId="2">'УФИЦ РАН'!$G$28</definedName>
    <definedName name="V_пр_22_7" localSheetId="53">'ФГБОУ ВО БГМУ МЗ РФ'!$G$28</definedName>
    <definedName name="V_пр_22_7" localSheetId="61">'ФГБУЗ МСЧ №142 ФМБА России'!$G$28</definedName>
    <definedName name="V_пр_22_7" localSheetId="26">'ЧУЗ "РЖД-Медицина"г.Стерлитамак'!$G$28</definedName>
    <definedName name="V_пр_22_7" localSheetId="43">'ЧУЗ"КБ"РЖД-Медицина" г.Уфа'!$G$28</definedName>
    <definedName name="V_пр_22_8" localSheetId="22">'ГБУЗ РБ Акъярская ЦРБ'!$H$28</definedName>
    <definedName name="V_пр_22_8" localSheetId="47">'ГБУЗ РБ Архангельская ЦРБ'!$H$28</definedName>
    <definedName name="V_пр_22_8" localSheetId="58">'ГБУЗ РБ Аскаровская ЦРБ'!$H$28</definedName>
    <definedName name="V_пр_22_8" localSheetId="66">'ГБУЗ РБ Аскинская ЦРБ'!$H$28</definedName>
    <definedName name="V_пр_22_8" localSheetId="36">'ГБУЗ РБ Баймакская ЦГБ'!$H$28</definedName>
    <definedName name="V_пр_22_8" localSheetId="78">'ГБУЗ РБ Бакалинская ЦРБ'!$H$28</definedName>
    <definedName name="V_пр_22_8" localSheetId="41">'ГБУЗ РБ Балтачевская ЦРБ'!$H$28</definedName>
    <definedName name="V_пр_22_8" localSheetId="54">'ГБУЗ РБ Белебеевская ЦРБ'!$H$28</definedName>
    <definedName name="V_пр_22_8" localSheetId="72">'ГБУЗ РБ Белокатайская ЦРБ'!$H$28</definedName>
    <definedName name="V_пр_22_8" localSheetId="60">'ГБУЗ РБ Белорецкая ЦРКБ'!$H$28</definedName>
    <definedName name="V_пр_22_8" localSheetId="55">'ГБУЗ РБ Бижбулякская ЦРБ'!$H$28</definedName>
    <definedName name="V_пр_22_8" localSheetId="63">'ГБУЗ РБ Бирская ЦРБ'!$H$28</definedName>
    <definedName name="V_пр_22_8" localSheetId="45">'ГБУЗ РБ Благовещенская ЦРБ'!$H$28</definedName>
    <definedName name="V_пр_22_8" localSheetId="69">'ГБУЗ РБ Большеустьикинская ЦРБ'!$H$28</definedName>
    <definedName name="V_пр_22_8" localSheetId="37">'ГБУЗ РБ Буздякская ЦРБ'!$H$28</definedName>
    <definedName name="V_пр_22_8" localSheetId="67">'ГБУЗ РБ Бураевская ЦРБ'!$H$28</definedName>
    <definedName name="V_пр_22_8" localSheetId="59">'ГБУЗ РБ Бурзянская ЦРБ'!$H$28</definedName>
    <definedName name="V_пр_22_8" localSheetId="40">'ГБУЗ РБ Верхне-Татыш. ЦРБ'!$H$28</definedName>
    <definedName name="V_пр_22_8" localSheetId="77">'ГБУЗ РБ Верхнеяркеевская ЦРБ'!$H$28</definedName>
    <definedName name="V_пр_22_8" localSheetId="18">'ГБУЗ РБ ГБ № 1 г.Октябрьский'!$H$28</definedName>
    <definedName name="V_пр_22_8" localSheetId="25">'ГБУЗ РБ ГБ № 2 г.Стерлитамак'!$H$28</definedName>
    <definedName name="V_пр_22_8" localSheetId="62">'ГБУЗ РБ ГБ № 9 г.Уфа'!$H$28</definedName>
    <definedName name="V_пр_22_8" localSheetId="11">'ГБУЗ РБ ГБ г.Кумертау'!$H$28</definedName>
    <definedName name="V_пр_22_8" localSheetId="15">'ГБУЗ РБ ГБ г.Нефтекамск'!$H$28</definedName>
    <definedName name="V_пр_22_8" localSheetId="21">'ГБУЗ РБ ГБ г.Салават'!$H$28</definedName>
    <definedName name="V_пр_22_8" localSheetId="14">'ГБУЗ РБ ГДКБ № 17 г.Уфа'!$H$28</definedName>
    <definedName name="V_пр_22_8" localSheetId="24">'ГБУЗ РБ ГКБ № 1 г.Стерлитамак'!$H$28</definedName>
    <definedName name="V_пр_22_8" localSheetId="50">'ГБУЗ РБ ГКБ № 13 г.Уфа'!$H$28</definedName>
    <definedName name="V_пр_22_8" localSheetId="76">'ГБУЗ РБ ГКБ № 18 г.Уфа'!$H$28</definedName>
    <definedName name="V_пр_22_8" localSheetId="52">'ГБУЗ РБ ГКБ № 21 г.Уфа'!$H$28</definedName>
    <definedName name="V_пр_22_8" localSheetId="57">'ГБУЗ РБ ГКБ № 5 г.Уфа'!$H$28</definedName>
    <definedName name="V_пр_22_8" localSheetId="33">'ГБУЗ РБ ГКБ № 8 г.Уфа'!$H$28</definedName>
    <definedName name="V_пр_22_8" localSheetId="82">'ГБУЗ РБ ГКБ Демского р-на г.Уфы'!$H$28</definedName>
    <definedName name="V_пр_22_8" localSheetId="4">'ГБУЗ РБ Давлекановская ЦРБ'!$H$28</definedName>
    <definedName name="V_пр_22_8" localSheetId="30">'ГБУЗ РБ ДБ г.Стерлитамак'!$H$28</definedName>
    <definedName name="V_пр_22_8" localSheetId="10">'ГБУЗ РБ ДП № 2 г.Уфа'!$H$28</definedName>
    <definedName name="V_пр_22_8" localSheetId="6">'ГБУЗ РБ ДП № 3 г.Уфа'!$H$28</definedName>
    <definedName name="V_пр_22_8" localSheetId="73">'ГБУЗ РБ ДП № 4 г.Уфа'!$H$28</definedName>
    <definedName name="V_пр_22_8" localSheetId="12">'ГБУЗ РБ ДП № 5 г.Уфа'!$H$28</definedName>
    <definedName name="V_пр_22_8" localSheetId="13">'ГБУЗ РБ ДП № 6 г.Уфа'!$H$28</definedName>
    <definedName name="V_пр_22_8" localSheetId="74">'ГБУЗ РБ Дюртюлинская ЦРБ'!$H$28</definedName>
    <definedName name="V_пр_22_8" localSheetId="56">'ГБУЗ РБ Ермекеевская ЦРБ'!$H$28</definedName>
    <definedName name="V_пр_22_8" localSheetId="39">'ГБУЗ РБ Зилаирская ЦРБ'!$H$28</definedName>
    <definedName name="V_пр_22_8" localSheetId="44">'ГБУЗ РБ Иглинская ЦРБ'!$H$28</definedName>
    <definedName name="V_пр_22_8" localSheetId="9">'ГБУЗ РБ Исянгуловская ЦРБ'!$H$28</definedName>
    <definedName name="V_пр_22_8" localSheetId="79">'ГБУЗ РБ Ишимбайская ЦРБ'!$H$28</definedName>
    <definedName name="V_пр_22_8" localSheetId="17">'ГБУЗ РБ Калтасинская ЦРБ'!$H$28</definedName>
    <definedName name="V_пр_22_8" localSheetId="65">'ГБУЗ РБ Караидельская ЦРБ'!$H$28</definedName>
    <definedName name="V_пр_22_8" localSheetId="48">'ГБУЗ РБ Кармаскалинская ЦРБ'!$H$28</definedName>
    <definedName name="V_пр_22_8" localSheetId="51">'ГБУЗ РБ КБСМП г.Уфа'!$H$28</definedName>
    <definedName name="V_пр_22_8" localSheetId="71">'ГБУЗ РБ Кигинская ЦРБ'!$H$28</definedName>
    <definedName name="V_пр_22_8" localSheetId="16">'ГБУЗ РБ Краснокамская ЦРБ'!$H$28</definedName>
    <definedName name="V_пр_22_8" localSheetId="27">'ГБУЗ РБ Красноусольская ЦРБ'!$H$28</definedName>
    <definedName name="V_пр_22_8" localSheetId="49">'ГБУЗ РБ Кушнаренковская ЦРБ'!$H$28</definedName>
    <definedName name="V_пр_22_8" localSheetId="70">'ГБУЗ РБ Малоязовская ЦРБ'!$H$28</definedName>
    <definedName name="V_пр_22_8" localSheetId="8">'ГБУЗ РБ Мелеузовская ЦРБ'!$H$28</definedName>
    <definedName name="V_пр_22_8" localSheetId="68">'ГБУЗ РБ Месягутовская ЦРБ'!$H$28</definedName>
    <definedName name="V_пр_22_8" localSheetId="64">'ГБУЗ РБ Мишкинская ЦРБ'!$H$28</definedName>
    <definedName name="V_пр_22_8" localSheetId="3">'ГБУЗ РБ Миякинская ЦРБ'!$H$28</definedName>
    <definedName name="V_пр_22_8" localSheetId="7">'ГБУЗ РБ Мраковская ЦРБ'!$H$28</definedName>
    <definedName name="V_пр_22_8" localSheetId="46">'ГБУЗ РБ Нуримановская ЦРБ'!$H$28</definedName>
    <definedName name="V_пр_22_8" localSheetId="80">'ГБУЗ РБ Поликлиника № 43 г.Уфа'!$H$28</definedName>
    <definedName name="V_пр_22_8" localSheetId="81">'ГБУЗ РБ ПОликлиника № 46 г.Уфа'!$H$28</definedName>
    <definedName name="V_пр_22_8" localSheetId="83">'ГБУЗ РБ Поликлиника № 50 г.Уфа'!$H$28</definedName>
    <definedName name="V_пр_22_8" localSheetId="5">'ГБУЗ РБ Раевская ЦРБ'!$H$28</definedName>
    <definedName name="V_пр_22_8" localSheetId="28">'ГБУЗ РБ Стерлибашевская ЦРБ'!$H$28</definedName>
    <definedName name="V_пр_22_8" localSheetId="29">'ГБУЗ РБ Толбазинская ЦРБ'!$H$28</definedName>
    <definedName name="V_пр_22_8" localSheetId="31">'ГБУЗ РБ Туймазинская ЦРБ'!$H$28</definedName>
    <definedName name="V_пр_22_8" localSheetId="34">'ГБУЗ РБ Учалинская ЦГБ'!$H$28</definedName>
    <definedName name="V_пр_22_8" localSheetId="20">'ГБУЗ РБ Федоровская ЦРБ'!$H$28</definedName>
    <definedName name="V_пр_22_8" localSheetId="23">'ГБУЗ РБ ЦГБ г.Сибай'!$H$28</definedName>
    <definedName name="V_пр_22_8" localSheetId="75">'ГБУЗ РБ Чекмагушевская ЦРБ'!$H$28</definedName>
    <definedName name="V_пр_22_8" localSheetId="35">'ГБУЗ РБ Чишминская ЦРБ'!$H$28</definedName>
    <definedName name="V_пр_22_8" localSheetId="32">'ГБУЗ РБ Шаранская ЦРБ'!$H$28</definedName>
    <definedName name="V_пр_22_8" localSheetId="38">'ГБУЗ РБ Языковская ЦРБ'!$H$28</definedName>
    <definedName name="V_пр_22_8" localSheetId="42">'ГБУЗ РБ Янаульская ЦРБ'!$H$28</definedName>
    <definedName name="V_пр_22_8" localSheetId="19">'ООО "Медсервис" г. Салават'!$H$28</definedName>
    <definedName name="V_пр_22_8" localSheetId="2">'УФИЦ РАН'!$H$28</definedName>
    <definedName name="V_пр_22_8" localSheetId="53">'ФГБОУ ВО БГМУ МЗ РФ'!$H$28</definedName>
    <definedName name="V_пр_22_8" localSheetId="61">'ФГБУЗ МСЧ №142 ФМБА России'!$H$28</definedName>
    <definedName name="V_пр_22_8" localSheetId="26">'ЧУЗ "РЖД-Медицина"г.Стерлитамак'!$H$28</definedName>
    <definedName name="V_пр_22_8" localSheetId="43">'ЧУЗ"КБ"РЖД-Медицина" г.Уфа'!$H$28</definedName>
    <definedName name="V_пр_23_3" localSheetId="22">'ГБУЗ РБ Акъярская ЦРБ'!$D$29</definedName>
    <definedName name="V_пр_23_3" localSheetId="47">'ГБУЗ РБ Архангельская ЦРБ'!$D$29</definedName>
    <definedName name="V_пр_23_3" localSheetId="58">'ГБУЗ РБ Аскаровская ЦРБ'!$D$29</definedName>
    <definedName name="V_пр_23_3" localSheetId="66">'ГБУЗ РБ Аскинская ЦРБ'!$D$29</definedName>
    <definedName name="V_пр_23_3" localSheetId="36">'ГБУЗ РБ Баймакская ЦГБ'!$D$29</definedName>
    <definedName name="V_пр_23_3" localSheetId="78">'ГБУЗ РБ Бакалинская ЦРБ'!$D$29</definedName>
    <definedName name="V_пр_23_3" localSheetId="41">'ГБУЗ РБ Балтачевская ЦРБ'!$D$29</definedName>
    <definedName name="V_пр_23_3" localSheetId="54">'ГБУЗ РБ Белебеевская ЦРБ'!$D$29</definedName>
    <definedName name="V_пр_23_3" localSheetId="72">'ГБУЗ РБ Белокатайская ЦРБ'!$D$29</definedName>
    <definedName name="V_пр_23_3" localSheetId="60">'ГБУЗ РБ Белорецкая ЦРКБ'!$D$29</definedName>
    <definedName name="V_пр_23_3" localSheetId="55">'ГБУЗ РБ Бижбулякская ЦРБ'!$D$29</definedName>
    <definedName name="V_пр_23_3" localSheetId="63">'ГБУЗ РБ Бирская ЦРБ'!$D$29</definedName>
    <definedName name="V_пр_23_3" localSheetId="45">'ГБУЗ РБ Благовещенская ЦРБ'!$D$29</definedName>
    <definedName name="V_пр_23_3" localSheetId="69">'ГБУЗ РБ Большеустьикинская ЦРБ'!$D$29</definedName>
    <definedName name="V_пр_23_3" localSheetId="37">'ГБУЗ РБ Буздякская ЦРБ'!$D$29</definedName>
    <definedName name="V_пр_23_3" localSheetId="67">'ГБУЗ РБ Бураевская ЦРБ'!$D$29</definedName>
    <definedName name="V_пр_23_3" localSheetId="59">'ГБУЗ РБ Бурзянская ЦРБ'!$D$29</definedName>
    <definedName name="V_пр_23_3" localSheetId="40">'ГБУЗ РБ Верхне-Татыш. ЦРБ'!$D$29</definedName>
    <definedName name="V_пр_23_3" localSheetId="77">'ГБУЗ РБ Верхнеяркеевская ЦРБ'!$D$29</definedName>
    <definedName name="V_пр_23_3" localSheetId="18">'ГБУЗ РБ ГБ № 1 г.Октябрьский'!$D$29</definedName>
    <definedName name="V_пр_23_3" localSheetId="25">'ГБУЗ РБ ГБ № 2 г.Стерлитамак'!$D$29</definedName>
    <definedName name="V_пр_23_3" localSheetId="62">'ГБУЗ РБ ГБ № 9 г.Уфа'!$D$29</definedName>
    <definedName name="V_пр_23_3" localSheetId="11">'ГБУЗ РБ ГБ г.Кумертау'!$D$29</definedName>
    <definedName name="V_пр_23_3" localSheetId="15">'ГБУЗ РБ ГБ г.Нефтекамск'!$D$29</definedName>
    <definedName name="V_пр_23_3" localSheetId="21">'ГБУЗ РБ ГБ г.Салават'!$D$29</definedName>
    <definedName name="V_пр_23_3" localSheetId="14">'ГБУЗ РБ ГДКБ № 17 г.Уфа'!$D$29</definedName>
    <definedName name="V_пр_23_3" localSheetId="24">'ГБУЗ РБ ГКБ № 1 г.Стерлитамак'!$D$29</definedName>
    <definedName name="V_пр_23_3" localSheetId="50">'ГБУЗ РБ ГКБ № 13 г.Уфа'!$D$29</definedName>
    <definedName name="V_пр_23_3" localSheetId="76">'ГБУЗ РБ ГКБ № 18 г.Уфа'!$D$29</definedName>
    <definedName name="V_пр_23_3" localSheetId="52">'ГБУЗ РБ ГКБ № 21 г.Уфа'!$D$29</definedName>
    <definedName name="V_пр_23_3" localSheetId="57">'ГБУЗ РБ ГКБ № 5 г.Уфа'!$D$29</definedName>
    <definedName name="V_пр_23_3" localSheetId="33">'ГБУЗ РБ ГКБ № 8 г.Уфа'!$D$29</definedName>
    <definedName name="V_пр_23_3" localSheetId="82">'ГБУЗ РБ ГКБ Демского р-на г.Уфы'!$D$29</definedName>
    <definedName name="V_пр_23_3" localSheetId="4">'ГБУЗ РБ Давлекановская ЦРБ'!$D$29</definedName>
    <definedName name="V_пр_23_3" localSheetId="30">'ГБУЗ РБ ДБ г.Стерлитамак'!$D$29</definedName>
    <definedName name="V_пр_23_3" localSheetId="10">'ГБУЗ РБ ДП № 2 г.Уфа'!$D$29</definedName>
    <definedName name="V_пр_23_3" localSheetId="6">'ГБУЗ РБ ДП № 3 г.Уфа'!$D$29</definedName>
    <definedName name="V_пр_23_3" localSheetId="73">'ГБУЗ РБ ДП № 4 г.Уфа'!$D$29</definedName>
    <definedName name="V_пр_23_3" localSheetId="12">'ГБУЗ РБ ДП № 5 г.Уфа'!$D$29</definedName>
    <definedName name="V_пр_23_3" localSheetId="13">'ГБУЗ РБ ДП № 6 г.Уфа'!$D$29</definedName>
    <definedName name="V_пр_23_3" localSheetId="74">'ГБУЗ РБ Дюртюлинская ЦРБ'!$D$29</definedName>
    <definedName name="V_пр_23_3" localSheetId="56">'ГБУЗ РБ Ермекеевская ЦРБ'!$D$29</definedName>
    <definedName name="V_пр_23_3" localSheetId="39">'ГБУЗ РБ Зилаирская ЦРБ'!$D$29</definedName>
    <definedName name="V_пр_23_3" localSheetId="44">'ГБУЗ РБ Иглинская ЦРБ'!$D$29</definedName>
    <definedName name="V_пр_23_3" localSheetId="9">'ГБУЗ РБ Исянгуловская ЦРБ'!$D$29</definedName>
    <definedName name="V_пр_23_3" localSheetId="79">'ГБУЗ РБ Ишимбайская ЦРБ'!$D$29</definedName>
    <definedName name="V_пр_23_3" localSheetId="17">'ГБУЗ РБ Калтасинская ЦРБ'!$D$29</definedName>
    <definedName name="V_пр_23_3" localSheetId="65">'ГБУЗ РБ Караидельская ЦРБ'!$D$29</definedName>
    <definedName name="V_пр_23_3" localSheetId="48">'ГБУЗ РБ Кармаскалинская ЦРБ'!$D$29</definedName>
    <definedName name="V_пр_23_3" localSheetId="51">'ГБУЗ РБ КБСМП г.Уфа'!$D$29</definedName>
    <definedName name="V_пр_23_3" localSheetId="71">'ГБУЗ РБ Кигинская ЦРБ'!$D$29</definedName>
    <definedName name="V_пр_23_3" localSheetId="16">'ГБУЗ РБ Краснокамская ЦРБ'!$D$29</definedName>
    <definedName name="V_пр_23_3" localSheetId="27">'ГБУЗ РБ Красноусольская ЦРБ'!$D$29</definedName>
    <definedName name="V_пр_23_3" localSheetId="49">'ГБУЗ РБ Кушнаренковская ЦРБ'!$D$29</definedName>
    <definedName name="V_пр_23_3" localSheetId="70">'ГБУЗ РБ Малоязовская ЦРБ'!$D$29</definedName>
    <definedName name="V_пр_23_3" localSheetId="8">'ГБУЗ РБ Мелеузовская ЦРБ'!$D$29</definedName>
    <definedName name="V_пр_23_3" localSheetId="68">'ГБУЗ РБ Месягутовская ЦРБ'!$D$29</definedName>
    <definedName name="V_пр_23_3" localSheetId="64">'ГБУЗ РБ Мишкинская ЦРБ'!$D$29</definedName>
    <definedName name="V_пр_23_3" localSheetId="3">'ГБУЗ РБ Миякинская ЦРБ'!$D$29</definedName>
    <definedName name="V_пр_23_3" localSheetId="7">'ГБУЗ РБ Мраковская ЦРБ'!$D$29</definedName>
    <definedName name="V_пр_23_3" localSheetId="46">'ГБУЗ РБ Нуримановская ЦРБ'!$D$29</definedName>
    <definedName name="V_пр_23_3" localSheetId="80">'ГБУЗ РБ Поликлиника № 43 г.Уфа'!$D$29</definedName>
    <definedName name="V_пр_23_3" localSheetId="81">'ГБУЗ РБ ПОликлиника № 46 г.Уфа'!$D$29</definedName>
    <definedName name="V_пр_23_3" localSheetId="83">'ГБУЗ РБ Поликлиника № 50 г.Уфа'!$D$29</definedName>
    <definedName name="V_пр_23_3" localSheetId="5">'ГБУЗ РБ Раевская ЦРБ'!$D$29</definedName>
    <definedName name="V_пр_23_3" localSheetId="28">'ГБУЗ РБ Стерлибашевская ЦРБ'!$D$29</definedName>
    <definedName name="V_пр_23_3" localSheetId="29">'ГБУЗ РБ Толбазинская ЦРБ'!$D$29</definedName>
    <definedName name="V_пр_23_3" localSheetId="31">'ГБУЗ РБ Туймазинская ЦРБ'!$D$29</definedName>
    <definedName name="V_пр_23_3" localSheetId="34">'ГБУЗ РБ Учалинская ЦГБ'!$D$29</definedName>
    <definedName name="V_пр_23_3" localSheetId="20">'ГБУЗ РБ Федоровская ЦРБ'!$D$29</definedName>
    <definedName name="V_пр_23_3" localSheetId="23">'ГБУЗ РБ ЦГБ г.Сибай'!$D$29</definedName>
    <definedName name="V_пр_23_3" localSheetId="75">'ГБУЗ РБ Чекмагушевская ЦРБ'!$D$29</definedName>
    <definedName name="V_пр_23_3" localSheetId="35">'ГБУЗ РБ Чишминская ЦРБ'!$D$29</definedName>
    <definedName name="V_пр_23_3" localSheetId="32">'ГБУЗ РБ Шаранская ЦРБ'!$D$29</definedName>
    <definedName name="V_пр_23_3" localSheetId="38">'ГБУЗ РБ Языковская ЦРБ'!$D$29</definedName>
    <definedName name="V_пр_23_3" localSheetId="42">'ГБУЗ РБ Янаульская ЦРБ'!$D$29</definedName>
    <definedName name="V_пр_23_3" localSheetId="19">'ООО "Медсервис" г. Салават'!$D$29</definedName>
    <definedName name="V_пр_23_3" localSheetId="2">'УФИЦ РАН'!$D$29</definedName>
    <definedName name="V_пр_23_3" localSheetId="53">'ФГБОУ ВО БГМУ МЗ РФ'!$D$29</definedName>
    <definedName name="V_пр_23_3" localSheetId="61">'ФГБУЗ МСЧ №142 ФМБА России'!$D$29</definedName>
    <definedName name="V_пр_23_3" localSheetId="26">'ЧУЗ "РЖД-Медицина"г.Стерлитамак'!$D$29</definedName>
    <definedName name="V_пр_23_3" localSheetId="43">'ЧУЗ"КБ"РЖД-Медицина" г.Уфа'!$D$29</definedName>
    <definedName name="V_пр_23_5" localSheetId="22">'ГБУЗ РБ Акъярская ЦРБ'!$E$29</definedName>
    <definedName name="V_пр_23_5" localSheetId="47">'ГБУЗ РБ Архангельская ЦРБ'!$E$29</definedName>
    <definedName name="V_пр_23_5" localSheetId="58">'ГБУЗ РБ Аскаровская ЦРБ'!$E$29</definedName>
    <definedName name="V_пр_23_5" localSheetId="66">'ГБУЗ РБ Аскинская ЦРБ'!$E$29</definedName>
    <definedName name="V_пр_23_5" localSheetId="36">'ГБУЗ РБ Баймакская ЦГБ'!$E$29</definedName>
    <definedName name="V_пр_23_5" localSheetId="78">'ГБУЗ РБ Бакалинская ЦРБ'!$E$29</definedName>
    <definedName name="V_пр_23_5" localSheetId="41">'ГБУЗ РБ Балтачевская ЦРБ'!$E$29</definedName>
    <definedName name="V_пр_23_5" localSheetId="54">'ГБУЗ РБ Белебеевская ЦРБ'!$E$29</definedName>
    <definedName name="V_пр_23_5" localSheetId="72">'ГБУЗ РБ Белокатайская ЦРБ'!$E$29</definedName>
    <definedName name="V_пр_23_5" localSheetId="60">'ГБУЗ РБ Белорецкая ЦРКБ'!$E$29</definedName>
    <definedName name="V_пр_23_5" localSheetId="55">'ГБУЗ РБ Бижбулякская ЦРБ'!$E$29</definedName>
    <definedName name="V_пр_23_5" localSheetId="63">'ГБУЗ РБ Бирская ЦРБ'!$E$29</definedName>
    <definedName name="V_пр_23_5" localSheetId="45">'ГБУЗ РБ Благовещенская ЦРБ'!$E$29</definedName>
    <definedName name="V_пр_23_5" localSheetId="69">'ГБУЗ РБ Большеустьикинская ЦРБ'!$E$29</definedName>
    <definedName name="V_пр_23_5" localSheetId="37">'ГБУЗ РБ Буздякская ЦРБ'!$E$29</definedName>
    <definedName name="V_пр_23_5" localSheetId="67">'ГБУЗ РБ Бураевская ЦРБ'!$E$29</definedName>
    <definedName name="V_пр_23_5" localSheetId="59">'ГБУЗ РБ Бурзянская ЦРБ'!$E$29</definedName>
    <definedName name="V_пр_23_5" localSheetId="40">'ГБУЗ РБ Верхне-Татыш. ЦРБ'!$E$29</definedName>
    <definedName name="V_пр_23_5" localSheetId="77">'ГБУЗ РБ Верхнеяркеевская ЦРБ'!$E$29</definedName>
    <definedName name="V_пр_23_5" localSheetId="18">'ГБУЗ РБ ГБ № 1 г.Октябрьский'!$E$29</definedName>
    <definedName name="V_пр_23_5" localSheetId="25">'ГБУЗ РБ ГБ № 2 г.Стерлитамак'!$E$29</definedName>
    <definedName name="V_пр_23_5" localSheetId="62">'ГБУЗ РБ ГБ № 9 г.Уфа'!$E$29</definedName>
    <definedName name="V_пр_23_5" localSheetId="11">'ГБУЗ РБ ГБ г.Кумертау'!$E$29</definedName>
    <definedName name="V_пр_23_5" localSheetId="15">'ГБУЗ РБ ГБ г.Нефтекамск'!$E$29</definedName>
    <definedName name="V_пр_23_5" localSheetId="21">'ГБУЗ РБ ГБ г.Салават'!$E$29</definedName>
    <definedName name="V_пр_23_5" localSheetId="14">'ГБУЗ РБ ГДКБ № 17 г.Уфа'!$E$29</definedName>
    <definedName name="V_пр_23_5" localSheetId="24">'ГБУЗ РБ ГКБ № 1 г.Стерлитамак'!$E$29</definedName>
    <definedName name="V_пр_23_5" localSheetId="50">'ГБУЗ РБ ГКБ № 13 г.Уфа'!$E$29</definedName>
    <definedName name="V_пр_23_5" localSheetId="76">'ГБУЗ РБ ГКБ № 18 г.Уфа'!$E$29</definedName>
    <definedName name="V_пр_23_5" localSheetId="52">'ГБУЗ РБ ГКБ № 21 г.Уфа'!$E$29</definedName>
    <definedName name="V_пр_23_5" localSheetId="57">'ГБУЗ РБ ГКБ № 5 г.Уфа'!$E$29</definedName>
    <definedName name="V_пр_23_5" localSheetId="33">'ГБУЗ РБ ГКБ № 8 г.Уфа'!$E$29</definedName>
    <definedName name="V_пр_23_5" localSheetId="82">'ГБУЗ РБ ГКБ Демского р-на г.Уфы'!$E$29</definedName>
    <definedName name="V_пр_23_5" localSheetId="4">'ГБУЗ РБ Давлекановская ЦРБ'!$E$29</definedName>
    <definedName name="V_пр_23_5" localSheetId="30">'ГБУЗ РБ ДБ г.Стерлитамак'!$E$29</definedName>
    <definedName name="V_пр_23_5" localSheetId="10">'ГБУЗ РБ ДП № 2 г.Уфа'!$E$29</definedName>
    <definedName name="V_пр_23_5" localSheetId="6">'ГБУЗ РБ ДП № 3 г.Уфа'!$E$29</definedName>
    <definedName name="V_пр_23_5" localSheetId="73">'ГБУЗ РБ ДП № 4 г.Уфа'!$E$29</definedName>
    <definedName name="V_пр_23_5" localSheetId="12">'ГБУЗ РБ ДП № 5 г.Уфа'!$E$29</definedName>
    <definedName name="V_пр_23_5" localSheetId="13">'ГБУЗ РБ ДП № 6 г.Уфа'!$E$29</definedName>
    <definedName name="V_пр_23_5" localSheetId="74">'ГБУЗ РБ Дюртюлинская ЦРБ'!$E$29</definedName>
    <definedName name="V_пр_23_5" localSheetId="56">'ГБУЗ РБ Ермекеевская ЦРБ'!$E$29</definedName>
    <definedName name="V_пр_23_5" localSheetId="39">'ГБУЗ РБ Зилаирская ЦРБ'!$E$29</definedName>
    <definedName name="V_пр_23_5" localSheetId="44">'ГБУЗ РБ Иглинская ЦРБ'!$E$29</definedName>
    <definedName name="V_пр_23_5" localSheetId="9">'ГБУЗ РБ Исянгуловская ЦРБ'!$E$29</definedName>
    <definedName name="V_пр_23_5" localSheetId="79">'ГБУЗ РБ Ишимбайская ЦРБ'!$E$29</definedName>
    <definedName name="V_пр_23_5" localSheetId="17">'ГБУЗ РБ Калтасинская ЦРБ'!$E$29</definedName>
    <definedName name="V_пр_23_5" localSheetId="65">'ГБУЗ РБ Караидельская ЦРБ'!$E$29</definedName>
    <definedName name="V_пр_23_5" localSheetId="48">'ГБУЗ РБ Кармаскалинская ЦРБ'!$E$29</definedName>
    <definedName name="V_пр_23_5" localSheetId="51">'ГБУЗ РБ КБСМП г.Уфа'!$E$29</definedName>
    <definedName name="V_пр_23_5" localSheetId="71">'ГБУЗ РБ Кигинская ЦРБ'!$E$29</definedName>
    <definedName name="V_пр_23_5" localSheetId="16">'ГБУЗ РБ Краснокамская ЦРБ'!$E$29</definedName>
    <definedName name="V_пр_23_5" localSheetId="27">'ГБУЗ РБ Красноусольская ЦРБ'!$E$29</definedName>
    <definedName name="V_пр_23_5" localSheetId="49">'ГБУЗ РБ Кушнаренковская ЦРБ'!$E$29</definedName>
    <definedName name="V_пр_23_5" localSheetId="70">'ГБУЗ РБ Малоязовская ЦРБ'!$E$29</definedName>
    <definedName name="V_пр_23_5" localSheetId="8">'ГБУЗ РБ Мелеузовская ЦРБ'!$E$29</definedName>
    <definedName name="V_пр_23_5" localSheetId="68">'ГБУЗ РБ Месягутовская ЦРБ'!$E$29</definedName>
    <definedName name="V_пр_23_5" localSheetId="64">'ГБУЗ РБ Мишкинская ЦРБ'!$E$29</definedName>
    <definedName name="V_пр_23_5" localSheetId="3">'ГБУЗ РБ Миякинская ЦРБ'!$E$29</definedName>
    <definedName name="V_пр_23_5" localSheetId="7">'ГБУЗ РБ Мраковская ЦРБ'!$E$29</definedName>
    <definedName name="V_пр_23_5" localSheetId="46">'ГБУЗ РБ Нуримановская ЦРБ'!$E$29</definedName>
    <definedName name="V_пр_23_5" localSheetId="80">'ГБУЗ РБ Поликлиника № 43 г.Уфа'!$E$29</definedName>
    <definedName name="V_пр_23_5" localSheetId="81">'ГБУЗ РБ ПОликлиника № 46 г.Уфа'!$E$29</definedName>
    <definedName name="V_пр_23_5" localSheetId="83">'ГБУЗ РБ Поликлиника № 50 г.Уфа'!$E$29</definedName>
    <definedName name="V_пр_23_5" localSheetId="5">'ГБУЗ РБ Раевская ЦРБ'!$E$29</definedName>
    <definedName name="V_пр_23_5" localSheetId="28">'ГБУЗ РБ Стерлибашевская ЦРБ'!$E$29</definedName>
    <definedName name="V_пр_23_5" localSheetId="29">'ГБУЗ РБ Толбазинская ЦРБ'!$E$29</definedName>
    <definedName name="V_пр_23_5" localSheetId="31">'ГБУЗ РБ Туймазинская ЦРБ'!$E$29</definedName>
    <definedName name="V_пр_23_5" localSheetId="34">'ГБУЗ РБ Учалинская ЦГБ'!$E$29</definedName>
    <definedName name="V_пр_23_5" localSheetId="20">'ГБУЗ РБ Федоровская ЦРБ'!$E$29</definedName>
    <definedName name="V_пр_23_5" localSheetId="23">'ГБУЗ РБ ЦГБ г.Сибай'!$E$29</definedName>
    <definedName name="V_пр_23_5" localSheetId="75">'ГБУЗ РБ Чекмагушевская ЦРБ'!$E$29</definedName>
    <definedName name="V_пр_23_5" localSheetId="35">'ГБУЗ РБ Чишминская ЦРБ'!$E$29</definedName>
    <definedName name="V_пр_23_5" localSheetId="32">'ГБУЗ РБ Шаранская ЦРБ'!$E$29</definedName>
    <definedName name="V_пр_23_5" localSheetId="38">'ГБУЗ РБ Языковская ЦРБ'!$E$29</definedName>
    <definedName name="V_пр_23_5" localSheetId="42">'ГБУЗ РБ Янаульская ЦРБ'!$E$29</definedName>
    <definedName name="V_пр_23_5" localSheetId="19">'ООО "Медсервис" г. Салават'!$E$29</definedName>
    <definedName name="V_пр_23_5" localSheetId="2">'УФИЦ РАН'!$E$29</definedName>
    <definedName name="V_пр_23_5" localSheetId="53">'ФГБОУ ВО БГМУ МЗ РФ'!$E$29</definedName>
    <definedName name="V_пр_23_5" localSheetId="61">'ФГБУЗ МСЧ №142 ФМБА России'!$E$29</definedName>
    <definedName name="V_пр_23_5" localSheetId="26">'ЧУЗ "РЖД-Медицина"г.Стерлитамак'!$E$29</definedName>
    <definedName name="V_пр_23_5" localSheetId="43">'ЧУЗ"КБ"РЖД-Медицина" г.Уфа'!$E$29</definedName>
    <definedName name="V_пр_23_7" localSheetId="22">'ГБУЗ РБ Акъярская ЦРБ'!$G$29</definedName>
    <definedName name="V_пр_23_7" localSheetId="47">'ГБУЗ РБ Архангельская ЦРБ'!$G$29</definedName>
    <definedName name="V_пр_23_7" localSheetId="58">'ГБУЗ РБ Аскаровская ЦРБ'!$G$29</definedName>
    <definedName name="V_пр_23_7" localSheetId="66">'ГБУЗ РБ Аскинская ЦРБ'!$G$29</definedName>
    <definedName name="V_пр_23_7" localSheetId="36">'ГБУЗ РБ Баймакская ЦГБ'!$G$29</definedName>
    <definedName name="V_пр_23_7" localSheetId="78">'ГБУЗ РБ Бакалинская ЦРБ'!$G$29</definedName>
    <definedName name="V_пр_23_7" localSheetId="41">'ГБУЗ РБ Балтачевская ЦРБ'!$G$29</definedName>
    <definedName name="V_пр_23_7" localSheetId="54">'ГБУЗ РБ Белебеевская ЦРБ'!$G$29</definedName>
    <definedName name="V_пр_23_7" localSheetId="72">'ГБУЗ РБ Белокатайская ЦРБ'!$G$29</definedName>
    <definedName name="V_пр_23_7" localSheetId="60">'ГБУЗ РБ Белорецкая ЦРКБ'!$G$29</definedName>
    <definedName name="V_пр_23_7" localSheetId="55">'ГБУЗ РБ Бижбулякская ЦРБ'!$G$29</definedName>
    <definedName name="V_пр_23_7" localSheetId="63">'ГБУЗ РБ Бирская ЦРБ'!$G$29</definedName>
    <definedName name="V_пр_23_7" localSheetId="45">'ГБУЗ РБ Благовещенская ЦРБ'!$G$29</definedName>
    <definedName name="V_пр_23_7" localSheetId="69">'ГБУЗ РБ Большеустьикинская ЦРБ'!$G$29</definedName>
    <definedName name="V_пр_23_7" localSheetId="37">'ГБУЗ РБ Буздякская ЦРБ'!$G$29</definedName>
    <definedName name="V_пр_23_7" localSheetId="67">'ГБУЗ РБ Бураевская ЦРБ'!$G$29</definedName>
    <definedName name="V_пр_23_7" localSheetId="59">'ГБУЗ РБ Бурзянская ЦРБ'!$G$29</definedName>
    <definedName name="V_пр_23_7" localSheetId="40">'ГБУЗ РБ Верхне-Татыш. ЦРБ'!$G$29</definedName>
    <definedName name="V_пр_23_7" localSheetId="77">'ГБУЗ РБ Верхнеяркеевская ЦРБ'!$G$29</definedName>
    <definedName name="V_пр_23_7" localSheetId="18">'ГБУЗ РБ ГБ № 1 г.Октябрьский'!$G$29</definedName>
    <definedName name="V_пр_23_7" localSheetId="25">'ГБУЗ РБ ГБ № 2 г.Стерлитамак'!$G$29</definedName>
    <definedName name="V_пр_23_7" localSheetId="62">'ГБУЗ РБ ГБ № 9 г.Уфа'!$G$29</definedName>
    <definedName name="V_пр_23_7" localSheetId="11">'ГБУЗ РБ ГБ г.Кумертау'!$G$29</definedName>
    <definedName name="V_пр_23_7" localSheetId="15">'ГБУЗ РБ ГБ г.Нефтекамск'!$G$29</definedName>
    <definedName name="V_пр_23_7" localSheetId="21">'ГБУЗ РБ ГБ г.Салават'!$G$29</definedName>
    <definedName name="V_пр_23_7" localSheetId="14">'ГБУЗ РБ ГДКБ № 17 г.Уфа'!$G$29</definedName>
    <definedName name="V_пр_23_7" localSheetId="24">'ГБУЗ РБ ГКБ № 1 г.Стерлитамак'!$G$29</definedName>
    <definedName name="V_пр_23_7" localSheetId="50">'ГБУЗ РБ ГКБ № 13 г.Уфа'!$G$29</definedName>
    <definedName name="V_пр_23_7" localSheetId="76">'ГБУЗ РБ ГКБ № 18 г.Уфа'!$G$29</definedName>
    <definedName name="V_пр_23_7" localSheetId="52">'ГБУЗ РБ ГКБ № 21 г.Уфа'!$G$29</definedName>
    <definedName name="V_пр_23_7" localSheetId="57">'ГБУЗ РБ ГКБ № 5 г.Уфа'!$G$29</definedName>
    <definedName name="V_пр_23_7" localSheetId="33">'ГБУЗ РБ ГКБ № 8 г.Уфа'!$G$29</definedName>
    <definedName name="V_пр_23_7" localSheetId="82">'ГБУЗ РБ ГКБ Демского р-на г.Уфы'!$G$29</definedName>
    <definedName name="V_пр_23_7" localSheetId="4">'ГБУЗ РБ Давлекановская ЦРБ'!$G$29</definedName>
    <definedName name="V_пр_23_7" localSheetId="30">'ГБУЗ РБ ДБ г.Стерлитамак'!$G$29</definedName>
    <definedName name="V_пр_23_7" localSheetId="10">'ГБУЗ РБ ДП № 2 г.Уфа'!$G$29</definedName>
    <definedName name="V_пр_23_7" localSheetId="6">'ГБУЗ РБ ДП № 3 г.Уфа'!$G$29</definedName>
    <definedName name="V_пр_23_7" localSheetId="73">'ГБУЗ РБ ДП № 4 г.Уфа'!$G$29</definedName>
    <definedName name="V_пр_23_7" localSheetId="12">'ГБУЗ РБ ДП № 5 г.Уфа'!$G$29</definedName>
    <definedName name="V_пр_23_7" localSheetId="13">'ГБУЗ РБ ДП № 6 г.Уфа'!$G$29</definedName>
    <definedName name="V_пр_23_7" localSheetId="74">'ГБУЗ РБ Дюртюлинская ЦРБ'!$G$29</definedName>
    <definedName name="V_пр_23_7" localSheetId="56">'ГБУЗ РБ Ермекеевская ЦРБ'!$G$29</definedName>
    <definedName name="V_пр_23_7" localSheetId="39">'ГБУЗ РБ Зилаирская ЦРБ'!$G$29</definedName>
    <definedName name="V_пр_23_7" localSheetId="44">'ГБУЗ РБ Иглинская ЦРБ'!$G$29</definedName>
    <definedName name="V_пр_23_7" localSheetId="9">'ГБУЗ РБ Исянгуловская ЦРБ'!$G$29</definedName>
    <definedName name="V_пр_23_7" localSheetId="79">'ГБУЗ РБ Ишимбайская ЦРБ'!$G$29</definedName>
    <definedName name="V_пр_23_7" localSheetId="17">'ГБУЗ РБ Калтасинская ЦРБ'!$G$29</definedName>
    <definedName name="V_пр_23_7" localSheetId="65">'ГБУЗ РБ Караидельская ЦРБ'!$G$29</definedName>
    <definedName name="V_пр_23_7" localSheetId="48">'ГБУЗ РБ Кармаскалинская ЦРБ'!$G$29</definedName>
    <definedName name="V_пр_23_7" localSheetId="51">'ГБУЗ РБ КБСМП г.Уфа'!$G$29</definedName>
    <definedName name="V_пр_23_7" localSheetId="71">'ГБУЗ РБ Кигинская ЦРБ'!$G$29</definedName>
    <definedName name="V_пр_23_7" localSheetId="16">'ГБУЗ РБ Краснокамская ЦРБ'!$G$29</definedName>
    <definedName name="V_пр_23_7" localSheetId="27">'ГБУЗ РБ Красноусольская ЦРБ'!$G$29</definedName>
    <definedName name="V_пр_23_7" localSheetId="49">'ГБУЗ РБ Кушнаренковская ЦРБ'!$G$29</definedName>
    <definedName name="V_пр_23_7" localSheetId="70">'ГБУЗ РБ Малоязовская ЦРБ'!$G$29</definedName>
    <definedName name="V_пр_23_7" localSheetId="8">'ГБУЗ РБ Мелеузовская ЦРБ'!$G$29</definedName>
    <definedName name="V_пр_23_7" localSheetId="68">'ГБУЗ РБ Месягутовская ЦРБ'!$G$29</definedName>
    <definedName name="V_пр_23_7" localSheetId="64">'ГБУЗ РБ Мишкинская ЦРБ'!$G$29</definedName>
    <definedName name="V_пр_23_7" localSheetId="3">'ГБУЗ РБ Миякинская ЦРБ'!$G$29</definedName>
    <definedName name="V_пр_23_7" localSheetId="7">'ГБУЗ РБ Мраковская ЦРБ'!$G$29</definedName>
    <definedName name="V_пр_23_7" localSheetId="46">'ГБУЗ РБ Нуримановская ЦРБ'!$G$29</definedName>
    <definedName name="V_пр_23_7" localSheetId="80">'ГБУЗ РБ Поликлиника № 43 г.Уфа'!$G$29</definedName>
    <definedName name="V_пр_23_7" localSheetId="81">'ГБУЗ РБ ПОликлиника № 46 г.Уфа'!$G$29</definedName>
    <definedName name="V_пр_23_7" localSheetId="83">'ГБУЗ РБ Поликлиника № 50 г.Уфа'!$G$29</definedName>
    <definedName name="V_пр_23_7" localSheetId="5">'ГБУЗ РБ Раевская ЦРБ'!$G$29</definedName>
    <definedName name="V_пр_23_7" localSheetId="28">'ГБУЗ РБ Стерлибашевская ЦРБ'!$G$29</definedName>
    <definedName name="V_пр_23_7" localSheetId="29">'ГБУЗ РБ Толбазинская ЦРБ'!$G$29</definedName>
    <definedName name="V_пр_23_7" localSheetId="31">'ГБУЗ РБ Туймазинская ЦРБ'!$G$29</definedName>
    <definedName name="V_пр_23_7" localSheetId="34">'ГБУЗ РБ Учалинская ЦГБ'!$G$29</definedName>
    <definedName name="V_пр_23_7" localSheetId="20">'ГБУЗ РБ Федоровская ЦРБ'!$G$29</definedName>
    <definedName name="V_пр_23_7" localSheetId="23">'ГБУЗ РБ ЦГБ г.Сибай'!$G$29</definedName>
    <definedName name="V_пр_23_7" localSheetId="75">'ГБУЗ РБ Чекмагушевская ЦРБ'!$G$29</definedName>
    <definedName name="V_пр_23_7" localSheetId="35">'ГБУЗ РБ Чишминская ЦРБ'!$G$29</definedName>
    <definedName name="V_пр_23_7" localSheetId="32">'ГБУЗ РБ Шаранская ЦРБ'!$G$29</definedName>
    <definedName name="V_пр_23_7" localSheetId="38">'ГБУЗ РБ Языковская ЦРБ'!$G$29</definedName>
    <definedName name="V_пр_23_7" localSheetId="42">'ГБУЗ РБ Янаульская ЦРБ'!$G$29</definedName>
    <definedName name="V_пр_23_7" localSheetId="19">'ООО "Медсервис" г. Салават'!$G$29</definedName>
    <definedName name="V_пр_23_7" localSheetId="2">'УФИЦ РАН'!$G$29</definedName>
    <definedName name="V_пр_23_7" localSheetId="53">'ФГБОУ ВО БГМУ МЗ РФ'!$G$29</definedName>
    <definedName name="V_пр_23_7" localSheetId="61">'ФГБУЗ МСЧ №142 ФМБА России'!$G$29</definedName>
    <definedName name="V_пр_23_7" localSheetId="26">'ЧУЗ "РЖД-Медицина"г.Стерлитамак'!$G$29</definedName>
    <definedName name="V_пр_23_7" localSheetId="43">'ЧУЗ"КБ"РЖД-Медицина" г.Уфа'!$G$29</definedName>
    <definedName name="V_пр_23_8" localSheetId="22">'ГБУЗ РБ Акъярская ЦРБ'!$H$29</definedName>
    <definedName name="V_пр_23_8" localSheetId="47">'ГБУЗ РБ Архангельская ЦРБ'!$H$29</definedName>
    <definedName name="V_пр_23_8" localSheetId="58">'ГБУЗ РБ Аскаровская ЦРБ'!$H$29</definedName>
    <definedName name="V_пр_23_8" localSheetId="66">'ГБУЗ РБ Аскинская ЦРБ'!$H$29</definedName>
    <definedName name="V_пр_23_8" localSheetId="36">'ГБУЗ РБ Баймакская ЦГБ'!$H$29</definedName>
    <definedName name="V_пр_23_8" localSheetId="78">'ГБУЗ РБ Бакалинская ЦРБ'!$H$29</definedName>
    <definedName name="V_пр_23_8" localSheetId="41">'ГБУЗ РБ Балтачевская ЦРБ'!$H$29</definedName>
    <definedName name="V_пр_23_8" localSheetId="54">'ГБУЗ РБ Белебеевская ЦРБ'!$H$29</definedName>
    <definedName name="V_пр_23_8" localSheetId="72">'ГБУЗ РБ Белокатайская ЦРБ'!$H$29</definedName>
    <definedName name="V_пр_23_8" localSheetId="60">'ГБУЗ РБ Белорецкая ЦРКБ'!$H$29</definedName>
    <definedName name="V_пр_23_8" localSheetId="55">'ГБУЗ РБ Бижбулякская ЦРБ'!$H$29</definedName>
    <definedName name="V_пр_23_8" localSheetId="63">'ГБУЗ РБ Бирская ЦРБ'!$H$29</definedName>
    <definedName name="V_пр_23_8" localSheetId="45">'ГБУЗ РБ Благовещенская ЦРБ'!$H$29</definedName>
    <definedName name="V_пр_23_8" localSheetId="69">'ГБУЗ РБ Большеустьикинская ЦРБ'!$H$29</definedName>
    <definedName name="V_пр_23_8" localSheetId="37">'ГБУЗ РБ Буздякская ЦРБ'!$H$29</definedName>
    <definedName name="V_пр_23_8" localSheetId="67">'ГБУЗ РБ Бураевская ЦРБ'!$H$29</definedName>
    <definedName name="V_пр_23_8" localSheetId="59">'ГБУЗ РБ Бурзянская ЦРБ'!$H$29</definedName>
    <definedName name="V_пр_23_8" localSheetId="40">'ГБУЗ РБ Верхне-Татыш. ЦРБ'!$H$29</definedName>
    <definedName name="V_пр_23_8" localSheetId="77">'ГБУЗ РБ Верхнеяркеевская ЦРБ'!$H$29</definedName>
    <definedName name="V_пр_23_8" localSheetId="18">'ГБУЗ РБ ГБ № 1 г.Октябрьский'!$H$29</definedName>
    <definedName name="V_пр_23_8" localSheetId="25">'ГБУЗ РБ ГБ № 2 г.Стерлитамак'!$H$29</definedName>
    <definedName name="V_пр_23_8" localSheetId="62">'ГБУЗ РБ ГБ № 9 г.Уфа'!$H$29</definedName>
    <definedName name="V_пр_23_8" localSheetId="11">'ГБУЗ РБ ГБ г.Кумертау'!$H$29</definedName>
    <definedName name="V_пр_23_8" localSheetId="15">'ГБУЗ РБ ГБ г.Нефтекамск'!$H$29</definedName>
    <definedName name="V_пр_23_8" localSheetId="21">'ГБУЗ РБ ГБ г.Салават'!$H$29</definedName>
    <definedName name="V_пр_23_8" localSheetId="14">'ГБУЗ РБ ГДКБ № 17 г.Уфа'!$H$29</definedName>
    <definedName name="V_пр_23_8" localSheetId="24">'ГБУЗ РБ ГКБ № 1 г.Стерлитамак'!$H$29</definedName>
    <definedName name="V_пр_23_8" localSheetId="50">'ГБУЗ РБ ГКБ № 13 г.Уфа'!$H$29</definedName>
    <definedName name="V_пр_23_8" localSheetId="76">'ГБУЗ РБ ГКБ № 18 г.Уфа'!$H$29</definedName>
    <definedName name="V_пр_23_8" localSheetId="52">'ГБУЗ РБ ГКБ № 21 г.Уфа'!$H$29</definedName>
    <definedName name="V_пр_23_8" localSheetId="57">'ГБУЗ РБ ГКБ № 5 г.Уфа'!$H$29</definedName>
    <definedName name="V_пр_23_8" localSheetId="33">'ГБУЗ РБ ГКБ № 8 г.Уфа'!$H$29</definedName>
    <definedName name="V_пр_23_8" localSheetId="82">'ГБУЗ РБ ГКБ Демского р-на г.Уфы'!$H$29</definedName>
    <definedName name="V_пр_23_8" localSheetId="4">'ГБУЗ РБ Давлекановская ЦРБ'!$H$29</definedName>
    <definedName name="V_пр_23_8" localSheetId="30">'ГБУЗ РБ ДБ г.Стерлитамак'!$H$29</definedName>
    <definedName name="V_пр_23_8" localSheetId="10">'ГБУЗ РБ ДП № 2 г.Уфа'!$H$29</definedName>
    <definedName name="V_пр_23_8" localSheetId="6">'ГБУЗ РБ ДП № 3 г.Уфа'!$H$29</definedName>
    <definedName name="V_пр_23_8" localSheetId="73">'ГБУЗ РБ ДП № 4 г.Уфа'!$H$29</definedName>
    <definedName name="V_пр_23_8" localSheetId="12">'ГБУЗ РБ ДП № 5 г.Уфа'!$H$29</definedName>
    <definedName name="V_пр_23_8" localSheetId="13">'ГБУЗ РБ ДП № 6 г.Уфа'!$H$29</definedName>
    <definedName name="V_пр_23_8" localSheetId="74">'ГБУЗ РБ Дюртюлинская ЦРБ'!$H$29</definedName>
    <definedName name="V_пр_23_8" localSheetId="56">'ГБУЗ РБ Ермекеевская ЦРБ'!$H$29</definedName>
    <definedName name="V_пр_23_8" localSheetId="39">'ГБУЗ РБ Зилаирская ЦРБ'!$H$29</definedName>
    <definedName name="V_пр_23_8" localSheetId="44">'ГБУЗ РБ Иглинская ЦРБ'!$H$29</definedName>
    <definedName name="V_пр_23_8" localSheetId="9">'ГБУЗ РБ Исянгуловская ЦРБ'!$H$29</definedName>
    <definedName name="V_пр_23_8" localSheetId="79">'ГБУЗ РБ Ишимбайская ЦРБ'!$H$29</definedName>
    <definedName name="V_пр_23_8" localSheetId="17">'ГБУЗ РБ Калтасинская ЦРБ'!$H$29</definedName>
    <definedName name="V_пр_23_8" localSheetId="65">'ГБУЗ РБ Караидельская ЦРБ'!$H$29</definedName>
    <definedName name="V_пр_23_8" localSheetId="48">'ГБУЗ РБ Кармаскалинская ЦРБ'!$H$29</definedName>
    <definedName name="V_пр_23_8" localSheetId="51">'ГБУЗ РБ КБСМП г.Уфа'!$H$29</definedName>
    <definedName name="V_пр_23_8" localSheetId="71">'ГБУЗ РБ Кигинская ЦРБ'!$H$29</definedName>
    <definedName name="V_пр_23_8" localSheetId="16">'ГБУЗ РБ Краснокамская ЦРБ'!$H$29</definedName>
    <definedName name="V_пр_23_8" localSheetId="27">'ГБУЗ РБ Красноусольская ЦРБ'!$H$29</definedName>
    <definedName name="V_пр_23_8" localSheetId="49">'ГБУЗ РБ Кушнаренковская ЦРБ'!$H$29</definedName>
    <definedName name="V_пр_23_8" localSheetId="70">'ГБУЗ РБ Малоязовская ЦРБ'!$H$29</definedName>
    <definedName name="V_пр_23_8" localSheetId="8">'ГБУЗ РБ Мелеузовская ЦРБ'!$H$29</definedName>
    <definedName name="V_пр_23_8" localSheetId="68">'ГБУЗ РБ Месягутовская ЦРБ'!$H$29</definedName>
    <definedName name="V_пр_23_8" localSheetId="64">'ГБУЗ РБ Мишкинская ЦРБ'!$H$29</definedName>
    <definedName name="V_пр_23_8" localSheetId="3">'ГБУЗ РБ Миякинская ЦРБ'!$H$29</definedName>
    <definedName name="V_пр_23_8" localSheetId="7">'ГБУЗ РБ Мраковская ЦРБ'!$H$29</definedName>
    <definedName name="V_пр_23_8" localSheetId="46">'ГБУЗ РБ Нуримановская ЦРБ'!$H$29</definedName>
    <definedName name="V_пр_23_8" localSheetId="80">'ГБУЗ РБ Поликлиника № 43 г.Уфа'!$H$29</definedName>
    <definedName name="V_пр_23_8" localSheetId="81">'ГБУЗ РБ ПОликлиника № 46 г.Уфа'!$H$29</definedName>
    <definedName name="V_пр_23_8" localSheetId="83">'ГБУЗ РБ Поликлиника № 50 г.Уфа'!$H$29</definedName>
    <definedName name="V_пр_23_8" localSheetId="5">'ГБУЗ РБ Раевская ЦРБ'!$H$29</definedName>
    <definedName name="V_пр_23_8" localSheetId="28">'ГБУЗ РБ Стерлибашевская ЦРБ'!$H$29</definedName>
    <definedName name="V_пр_23_8" localSheetId="29">'ГБУЗ РБ Толбазинская ЦРБ'!$H$29</definedName>
    <definedName name="V_пр_23_8" localSheetId="31">'ГБУЗ РБ Туймазинская ЦРБ'!$H$29</definedName>
    <definedName name="V_пр_23_8" localSheetId="34">'ГБУЗ РБ Учалинская ЦГБ'!$H$29</definedName>
    <definedName name="V_пр_23_8" localSheetId="20">'ГБУЗ РБ Федоровская ЦРБ'!$H$29</definedName>
    <definedName name="V_пр_23_8" localSheetId="23">'ГБУЗ РБ ЦГБ г.Сибай'!$H$29</definedName>
    <definedName name="V_пр_23_8" localSheetId="75">'ГБУЗ РБ Чекмагушевская ЦРБ'!$H$29</definedName>
    <definedName name="V_пр_23_8" localSheetId="35">'ГБУЗ РБ Чишминская ЦРБ'!$H$29</definedName>
    <definedName name="V_пр_23_8" localSheetId="32">'ГБУЗ РБ Шаранская ЦРБ'!$H$29</definedName>
    <definedName name="V_пр_23_8" localSheetId="38">'ГБУЗ РБ Языковская ЦРБ'!$H$29</definedName>
    <definedName name="V_пр_23_8" localSheetId="42">'ГБУЗ РБ Янаульская ЦРБ'!$H$29</definedName>
    <definedName name="V_пр_23_8" localSheetId="19">'ООО "Медсервис" г. Салават'!$H$29</definedName>
    <definedName name="V_пр_23_8" localSheetId="2">'УФИЦ РАН'!$H$29</definedName>
    <definedName name="V_пр_23_8" localSheetId="53">'ФГБОУ ВО БГМУ МЗ РФ'!$H$29</definedName>
    <definedName name="V_пр_23_8" localSheetId="61">'ФГБУЗ МСЧ №142 ФМБА России'!$H$29</definedName>
    <definedName name="V_пр_23_8" localSheetId="26">'ЧУЗ "РЖД-Медицина"г.Стерлитамак'!$H$29</definedName>
    <definedName name="V_пр_23_8" localSheetId="43">'ЧУЗ"КБ"РЖД-Медицина" г.Уфа'!$H$29</definedName>
    <definedName name="V_пр_24_3" localSheetId="22">'ГБУЗ РБ Акъярская ЦРБ'!$D$30</definedName>
    <definedName name="V_пр_24_3" localSheetId="47">'ГБУЗ РБ Архангельская ЦРБ'!$D$30</definedName>
    <definedName name="V_пр_24_3" localSheetId="58">'ГБУЗ РБ Аскаровская ЦРБ'!$D$30</definedName>
    <definedName name="V_пр_24_3" localSheetId="66">'ГБУЗ РБ Аскинская ЦРБ'!$D$30</definedName>
    <definedName name="V_пр_24_3" localSheetId="36">'ГБУЗ РБ Баймакская ЦГБ'!$D$30</definedName>
    <definedName name="V_пр_24_3" localSheetId="78">'ГБУЗ РБ Бакалинская ЦРБ'!$D$30</definedName>
    <definedName name="V_пр_24_3" localSheetId="41">'ГБУЗ РБ Балтачевская ЦРБ'!$D$30</definedName>
    <definedName name="V_пр_24_3" localSheetId="54">'ГБУЗ РБ Белебеевская ЦРБ'!$D$30</definedName>
    <definedName name="V_пр_24_3" localSheetId="72">'ГБУЗ РБ Белокатайская ЦРБ'!$D$30</definedName>
    <definedName name="V_пр_24_3" localSheetId="60">'ГБУЗ РБ Белорецкая ЦРКБ'!$D$30</definedName>
    <definedName name="V_пр_24_3" localSheetId="55">'ГБУЗ РБ Бижбулякская ЦРБ'!$D$30</definedName>
    <definedName name="V_пр_24_3" localSheetId="63">'ГБУЗ РБ Бирская ЦРБ'!$D$30</definedName>
    <definedName name="V_пр_24_3" localSheetId="45">'ГБУЗ РБ Благовещенская ЦРБ'!$D$30</definedName>
    <definedName name="V_пр_24_3" localSheetId="69">'ГБУЗ РБ Большеустьикинская ЦРБ'!$D$30</definedName>
    <definedName name="V_пр_24_3" localSheetId="37">'ГБУЗ РБ Буздякская ЦРБ'!$D$30</definedName>
    <definedName name="V_пр_24_3" localSheetId="67">'ГБУЗ РБ Бураевская ЦРБ'!$D$30</definedName>
    <definedName name="V_пр_24_3" localSheetId="59">'ГБУЗ РБ Бурзянская ЦРБ'!$D$30</definedName>
    <definedName name="V_пр_24_3" localSheetId="40">'ГБУЗ РБ Верхне-Татыш. ЦРБ'!$D$30</definedName>
    <definedName name="V_пр_24_3" localSheetId="77">'ГБУЗ РБ Верхнеяркеевская ЦРБ'!$D$30</definedName>
    <definedName name="V_пр_24_3" localSheetId="18">'ГБУЗ РБ ГБ № 1 г.Октябрьский'!$D$30</definedName>
    <definedName name="V_пр_24_3" localSheetId="25">'ГБУЗ РБ ГБ № 2 г.Стерлитамак'!$D$30</definedName>
    <definedName name="V_пр_24_3" localSheetId="62">'ГБУЗ РБ ГБ № 9 г.Уфа'!$D$30</definedName>
    <definedName name="V_пр_24_3" localSheetId="11">'ГБУЗ РБ ГБ г.Кумертау'!$D$30</definedName>
    <definedName name="V_пр_24_3" localSheetId="15">'ГБУЗ РБ ГБ г.Нефтекамск'!$D$30</definedName>
    <definedName name="V_пр_24_3" localSheetId="21">'ГБУЗ РБ ГБ г.Салават'!$D$30</definedName>
    <definedName name="V_пр_24_3" localSheetId="14">'ГБУЗ РБ ГДКБ № 17 г.Уфа'!$D$30</definedName>
    <definedName name="V_пр_24_3" localSheetId="24">'ГБУЗ РБ ГКБ № 1 г.Стерлитамак'!$D$30</definedName>
    <definedName name="V_пр_24_3" localSheetId="50">'ГБУЗ РБ ГКБ № 13 г.Уфа'!$D$30</definedName>
    <definedName name="V_пр_24_3" localSheetId="76">'ГБУЗ РБ ГКБ № 18 г.Уфа'!$D$30</definedName>
    <definedName name="V_пр_24_3" localSheetId="52">'ГБУЗ РБ ГКБ № 21 г.Уфа'!$D$30</definedName>
    <definedName name="V_пр_24_3" localSheetId="57">'ГБУЗ РБ ГКБ № 5 г.Уфа'!$D$30</definedName>
    <definedName name="V_пр_24_3" localSheetId="33">'ГБУЗ РБ ГКБ № 8 г.Уфа'!$D$30</definedName>
    <definedName name="V_пр_24_3" localSheetId="82">'ГБУЗ РБ ГКБ Демского р-на г.Уфы'!$D$30</definedName>
    <definedName name="V_пр_24_3" localSheetId="4">'ГБУЗ РБ Давлекановская ЦРБ'!$D$30</definedName>
    <definedName name="V_пр_24_3" localSheetId="30">'ГБУЗ РБ ДБ г.Стерлитамак'!$D$30</definedName>
    <definedName name="V_пр_24_3" localSheetId="10">'ГБУЗ РБ ДП № 2 г.Уфа'!$D$30</definedName>
    <definedName name="V_пр_24_3" localSheetId="6">'ГБУЗ РБ ДП № 3 г.Уфа'!$D$30</definedName>
    <definedName name="V_пр_24_3" localSheetId="73">'ГБУЗ РБ ДП № 4 г.Уфа'!$D$30</definedName>
    <definedName name="V_пр_24_3" localSheetId="12">'ГБУЗ РБ ДП № 5 г.Уфа'!$D$30</definedName>
    <definedName name="V_пр_24_3" localSheetId="13">'ГБУЗ РБ ДП № 6 г.Уфа'!$D$30</definedName>
    <definedName name="V_пр_24_3" localSheetId="74">'ГБУЗ РБ Дюртюлинская ЦРБ'!$D$30</definedName>
    <definedName name="V_пр_24_3" localSheetId="56">'ГБУЗ РБ Ермекеевская ЦРБ'!$D$30</definedName>
    <definedName name="V_пр_24_3" localSheetId="39">'ГБУЗ РБ Зилаирская ЦРБ'!$D$30</definedName>
    <definedName name="V_пр_24_3" localSheetId="44">'ГБУЗ РБ Иглинская ЦРБ'!$D$30</definedName>
    <definedName name="V_пр_24_3" localSheetId="9">'ГБУЗ РБ Исянгуловская ЦРБ'!$D$30</definedName>
    <definedName name="V_пр_24_3" localSheetId="79">'ГБУЗ РБ Ишимбайская ЦРБ'!$D$30</definedName>
    <definedName name="V_пр_24_3" localSheetId="17">'ГБУЗ РБ Калтасинская ЦРБ'!$D$30</definedName>
    <definedName name="V_пр_24_3" localSheetId="65">'ГБУЗ РБ Караидельская ЦРБ'!$D$30</definedName>
    <definedName name="V_пр_24_3" localSheetId="48">'ГБУЗ РБ Кармаскалинская ЦРБ'!$D$30</definedName>
    <definedName name="V_пр_24_3" localSheetId="51">'ГБУЗ РБ КБСМП г.Уфа'!$D$30</definedName>
    <definedName name="V_пр_24_3" localSheetId="71">'ГБУЗ РБ Кигинская ЦРБ'!$D$30</definedName>
    <definedName name="V_пр_24_3" localSheetId="16">'ГБУЗ РБ Краснокамская ЦРБ'!$D$30</definedName>
    <definedName name="V_пр_24_3" localSheetId="27">'ГБУЗ РБ Красноусольская ЦРБ'!$D$30</definedName>
    <definedName name="V_пр_24_3" localSheetId="49">'ГБУЗ РБ Кушнаренковская ЦРБ'!$D$30</definedName>
    <definedName name="V_пр_24_3" localSheetId="70">'ГБУЗ РБ Малоязовская ЦРБ'!$D$30</definedName>
    <definedName name="V_пр_24_3" localSheetId="8">'ГБУЗ РБ Мелеузовская ЦРБ'!$D$30</definedName>
    <definedName name="V_пр_24_3" localSheetId="68">'ГБУЗ РБ Месягутовская ЦРБ'!$D$30</definedName>
    <definedName name="V_пр_24_3" localSheetId="64">'ГБУЗ РБ Мишкинская ЦРБ'!$D$30</definedName>
    <definedName name="V_пр_24_3" localSheetId="3">'ГБУЗ РБ Миякинская ЦРБ'!$D$30</definedName>
    <definedName name="V_пр_24_3" localSheetId="7">'ГБУЗ РБ Мраковская ЦРБ'!$D$30</definedName>
    <definedName name="V_пр_24_3" localSheetId="46">'ГБУЗ РБ Нуримановская ЦРБ'!$D$30</definedName>
    <definedName name="V_пр_24_3" localSheetId="80">'ГБУЗ РБ Поликлиника № 43 г.Уфа'!$D$30</definedName>
    <definedName name="V_пр_24_3" localSheetId="81">'ГБУЗ РБ ПОликлиника № 46 г.Уфа'!$D$30</definedName>
    <definedName name="V_пр_24_3" localSheetId="83">'ГБУЗ РБ Поликлиника № 50 г.Уфа'!$D$30</definedName>
    <definedName name="V_пр_24_3" localSheetId="5">'ГБУЗ РБ Раевская ЦРБ'!$D$30</definedName>
    <definedName name="V_пр_24_3" localSheetId="28">'ГБУЗ РБ Стерлибашевская ЦРБ'!$D$30</definedName>
    <definedName name="V_пр_24_3" localSheetId="29">'ГБУЗ РБ Толбазинская ЦРБ'!$D$30</definedName>
    <definedName name="V_пр_24_3" localSheetId="31">'ГБУЗ РБ Туймазинская ЦРБ'!$D$30</definedName>
    <definedName name="V_пр_24_3" localSheetId="34">'ГБУЗ РБ Учалинская ЦГБ'!$D$30</definedName>
    <definedName name="V_пр_24_3" localSheetId="20">'ГБУЗ РБ Федоровская ЦРБ'!$D$30</definedName>
    <definedName name="V_пр_24_3" localSheetId="23">'ГБУЗ РБ ЦГБ г.Сибай'!$D$30</definedName>
    <definedName name="V_пр_24_3" localSheetId="75">'ГБУЗ РБ Чекмагушевская ЦРБ'!$D$30</definedName>
    <definedName name="V_пр_24_3" localSheetId="35">'ГБУЗ РБ Чишминская ЦРБ'!$D$30</definedName>
    <definedName name="V_пр_24_3" localSheetId="32">'ГБУЗ РБ Шаранская ЦРБ'!$D$30</definedName>
    <definedName name="V_пр_24_3" localSheetId="38">'ГБУЗ РБ Языковская ЦРБ'!$D$30</definedName>
    <definedName name="V_пр_24_3" localSheetId="42">'ГБУЗ РБ Янаульская ЦРБ'!$D$30</definedName>
    <definedName name="V_пр_24_3" localSheetId="19">'ООО "Медсервис" г. Салават'!$D$30</definedName>
    <definedName name="V_пр_24_3" localSheetId="2">'УФИЦ РАН'!$D$30</definedName>
    <definedName name="V_пр_24_3" localSheetId="53">'ФГБОУ ВО БГМУ МЗ РФ'!$D$30</definedName>
    <definedName name="V_пр_24_3" localSheetId="61">'ФГБУЗ МСЧ №142 ФМБА России'!$D$30</definedName>
    <definedName name="V_пр_24_3" localSheetId="26">'ЧУЗ "РЖД-Медицина"г.Стерлитамак'!$D$30</definedName>
    <definedName name="V_пр_24_3" localSheetId="43">'ЧУЗ"КБ"РЖД-Медицина" г.Уфа'!$D$30</definedName>
    <definedName name="V_пр_24_5" localSheetId="22">'ГБУЗ РБ Акъярская ЦРБ'!$E$30</definedName>
    <definedName name="V_пр_24_5" localSheetId="47">'ГБУЗ РБ Архангельская ЦРБ'!$E$30</definedName>
    <definedName name="V_пр_24_5" localSheetId="58">'ГБУЗ РБ Аскаровская ЦРБ'!$E$30</definedName>
    <definedName name="V_пр_24_5" localSheetId="66">'ГБУЗ РБ Аскинская ЦРБ'!$E$30</definedName>
    <definedName name="V_пр_24_5" localSheetId="36">'ГБУЗ РБ Баймакская ЦГБ'!$E$30</definedName>
    <definedName name="V_пр_24_5" localSheetId="78">'ГБУЗ РБ Бакалинская ЦРБ'!$E$30</definedName>
    <definedName name="V_пр_24_5" localSheetId="41">'ГБУЗ РБ Балтачевская ЦРБ'!$E$30</definedName>
    <definedName name="V_пр_24_5" localSheetId="54">'ГБУЗ РБ Белебеевская ЦРБ'!$E$30</definedName>
    <definedName name="V_пр_24_5" localSheetId="72">'ГБУЗ РБ Белокатайская ЦРБ'!$E$30</definedName>
    <definedName name="V_пр_24_5" localSheetId="60">'ГБУЗ РБ Белорецкая ЦРКБ'!$E$30</definedName>
    <definedName name="V_пр_24_5" localSheetId="55">'ГБУЗ РБ Бижбулякская ЦРБ'!$E$30</definedName>
    <definedName name="V_пр_24_5" localSheetId="63">'ГБУЗ РБ Бирская ЦРБ'!$E$30</definedName>
    <definedName name="V_пр_24_5" localSheetId="45">'ГБУЗ РБ Благовещенская ЦРБ'!$E$30</definedName>
    <definedName name="V_пр_24_5" localSheetId="69">'ГБУЗ РБ Большеустьикинская ЦРБ'!$E$30</definedName>
    <definedName name="V_пр_24_5" localSheetId="37">'ГБУЗ РБ Буздякская ЦРБ'!$E$30</definedName>
    <definedName name="V_пр_24_5" localSheetId="67">'ГБУЗ РБ Бураевская ЦРБ'!$E$30</definedName>
    <definedName name="V_пр_24_5" localSheetId="59">'ГБУЗ РБ Бурзянская ЦРБ'!$E$30</definedName>
    <definedName name="V_пр_24_5" localSheetId="40">'ГБУЗ РБ Верхне-Татыш. ЦРБ'!$E$30</definedName>
    <definedName name="V_пр_24_5" localSheetId="77">'ГБУЗ РБ Верхнеяркеевская ЦРБ'!$E$30</definedName>
    <definedName name="V_пр_24_5" localSheetId="18">'ГБУЗ РБ ГБ № 1 г.Октябрьский'!$E$30</definedName>
    <definedName name="V_пр_24_5" localSheetId="25">'ГБУЗ РБ ГБ № 2 г.Стерлитамак'!$E$30</definedName>
    <definedName name="V_пр_24_5" localSheetId="62">'ГБУЗ РБ ГБ № 9 г.Уфа'!$E$30</definedName>
    <definedName name="V_пр_24_5" localSheetId="11">'ГБУЗ РБ ГБ г.Кумертау'!$E$30</definedName>
    <definedName name="V_пр_24_5" localSheetId="15">'ГБУЗ РБ ГБ г.Нефтекамск'!$E$30</definedName>
    <definedName name="V_пр_24_5" localSheetId="21">'ГБУЗ РБ ГБ г.Салават'!$E$30</definedName>
    <definedName name="V_пр_24_5" localSheetId="14">'ГБУЗ РБ ГДКБ № 17 г.Уфа'!$E$30</definedName>
    <definedName name="V_пр_24_5" localSheetId="24">'ГБУЗ РБ ГКБ № 1 г.Стерлитамак'!$E$30</definedName>
    <definedName name="V_пр_24_5" localSheetId="50">'ГБУЗ РБ ГКБ № 13 г.Уфа'!$E$30</definedName>
    <definedName name="V_пр_24_5" localSheetId="76">'ГБУЗ РБ ГКБ № 18 г.Уфа'!$E$30</definedName>
    <definedName name="V_пр_24_5" localSheetId="52">'ГБУЗ РБ ГКБ № 21 г.Уфа'!$E$30</definedName>
    <definedName name="V_пр_24_5" localSheetId="57">'ГБУЗ РБ ГКБ № 5 г.Уфа'!$E$30</definedName>
    <definedName name="V_пр_24_5" localSheetId="33">'ГБУЗ РБ ГКБ № 8 г.Уфа'!$E$30</definedName>
    <definedName name="V_пр_24_5" localSheetId="82">'ГБУЗ РБ ГКБ Демского р-на г.Уфы'!$E$30</definedName>
    <definedName name="V_пр_24_5" localSheetId="4">'ГБУЗ РБ Давлекановская ЦРБ'!$E$30</definedName>
    <definedName name="V_пр_24_5" localSheetId="30">'ГБУЗ РБ ДБ г.Стерлитамак'!$E$30</definedName>
    <definedName name="V_пр_24_5" localSheetId="10">'ГБУЗ РБ ДП № 2 г.Уфа'!$E$30</definedName>
    <definedName name="V_пр_24_5" localSheetId="6">'ГБУЗ РБ ДП № 3 г.Уфа'!$E$30</definedName>
    <definedName name="V_пр_24_5" localSheetId="73">'ГБУЗ РБ ДП № 4 г.Уфа'!$E$30</definedName>
    <definedName name="V_пр_24_5" localSheetId="12">'ГБУЗ РБ ДП № 5 г.Уфа'!$E$30</definedName>
    <definedName name="V_пр_24_5" localSheetId="13">'ГБУЗ РБ ДП № 6 г.Уфа'!$E$30</definedName>
    <definedName name="V_пр_24_5" localSheetId="74">'ГБУЗ РБ Дюртюлинская ЦРБ'!$E$30</definedName>
    <definedName name="V_пр_24_5" localSheetId="56">'ГБУЗ РБ Ермекеевская ЦРБ'!$E$30</definedName>
    <definedName name="V_пр_24_5" localSheetId="39">'ГБУЗ РБ Зилаирская ЦРБ'!$E$30</definedName>
    <definedName name="V_пр_24_5" localSheetId="44">'ГБУЗ РБ Иглинская ЦРБ'!$E$30</definedName>
    <definedName name="V_пр_24_5" localSheetId="9">'ГБУЗ РБ Исянгуловская ЦРБ'!$E$30</definedName>
    <definedName name="V_пр_24_5" localSheetId="79">'ГБУЗ РБ Ишимбайская ЦРБ'!$E$30</definedName>
    <definedName name="V_пр_24_5" localSheetId="17">'ГБУЗ РБ Калтасинская ЦРБ'!$E$30</definedName>
    <definedName name="V_пр_24_5" localSheetId="65">'ГБУЗ РБ Караидельская ЦРБ'!$E$30</definedName>
    <definedName name="V_пр_24_5" localSheetId="48">'ГБУЗ РБ Кармаскалинская ЦРБ'!$E$30</definedName>
    <definedName name="V_пр_24_5" localSheetId="51">'ГБУЗ РБ КБСМП г.Уфа'!$E$30</definedName>
    <definedName name="V_пр_24_5" localSheetId="71">'ГБУЗ РБ Кигинская ЦРБ'!$E$30</definedName>
    <definedName name="V_пр_24_5" localSheetId="16">'ГБУЗ РБ Краснокамская ЦРБ'!$E$30</definedName>
    <definedName name="V_пр_24_5" localSheetId="27">'ГБУЗ РБ Красноусольская ЦРБ'!$E$30</definedName>
    <definedName name="V_пр_24_5" localSheetId="49">'ГБУЗ РБ Кушнаренковская ЦРБ'!$E$30</definedName>
    <definedName name="V_пр_24_5" localSheetId="70">'ГБУЗ РБ Малоязовская ЦРБ'!$E$30</definedName>
    <definedName name="V_пр_24_5" localSheetId="8">'ГБУЗ РБ Мелеузовская ЦРБ'!$E$30</definedName>
    <definedName name="V_пр_24_5" localSheetId="68">'ГБУЗ РБ Месягутовская ЦРБ'!$E$30</definedName>
    <definedName name="V_пр_24_5" localSheetId="64">'ГБУЗ РБ Мишкинская ЦРБ'!$E$30</definedName>
    <definedName name="V_пр_24_5" localSheetId="3">'ГБУЗ РБ Миякинская ЦРБ'!$E$30</definedName>
    <definedName name="V_пр_24_5" localSheetId="7">'ГБУЗ РБ Мраковская ЦРБ'!$E$30</definedName>
    <definedName name="V_пр_24_5" localSheetId="46">'ГБУЗ РБ Нуримановская ЦРБ'!$E$30</definedName>
    <definedName name="V_пр_24_5" localSheetId="80">'ГБУЗ РБ Поликлиника № 43 г.Уфа'!$E$30</definedName>
    <definedName name="V_пр_24_5" localSheetId="81">'ГБУЗ РБ ПОликлиника № 46 г.Уфа'!$E$30</definedName>
    <definedName name="V_пр_24_5" localSheetId="83">'ГБУЗ РБ Поликлиника № 50 г.Уфа'!$E$30</definedName>
    <definedName name="V_пр_24_5" localSheetId="5">'ГБУЗ РБ Раевская ЦРБ'!$E$30</definedName>
    <definedName name="V_пр_24_5" localSheetId="28">'ГБУЗ РБ Стерлибашевская ЦРБ'!$E$30</definedName>
    <definedName name="V_пр_24_5" localSheetId="29">'ГБУЗ РБ Толбазинская ЦРБ'!$E$30</definedName>
    <definedName name="V_пр_24_5" localSheetId="31">'ГБУЗ РБ Туймазинская ЦРБ'!$E$30</definedName>
    <definedName name="V_пр_24_5" localSheetId="34">'ГБУЗ РБ Учалинская ЦГБ'!$E$30</definedName>
    <definedName name="V_пр_24_5" localSheetId="20">'ГБУЗ РБ Федоровская ЦРБ'!$E$30</definedName>
    <definedName name="V_пр_24_5" localSheetId="23">'ГБУЗ РБ ЦГБ г.Сибай'!$E$30</definedName>
    <definedName name="V_пр_24_5" localSheetId="75">'ГБУЗ РБ Чекмагушевская ЦРБ'!$E$30</definedName>
    <definedName name="V_пр_24_5" localSheetId="35">'ГБУЗ РБ Чишминская ЦРБ'!$E$30</definedName>
    <definedName name="V_пр_24_5" localSheetId="32">'ГБУЗ РБ Шаранская ЦРБ'!$E$30</definedName>
    <definedName name="V_пр_24_5" localSheetId="38">'ГБУЗ РБ Языковская ЦРБ'!$E$30</definedName>
    <definedName name="V_пр_24_5" localSheetId="42">'ГБУЗ РБ Янаульская ЦРБ'!$E$30</definedName>
    <definedName name="V_пр_24_5" localSheetId="19">'ООО "Медсервис" г. Салават'!$E$30</definedName>
    <definedName name="V_пр_24_5" localSheetId="2">'УФИЦ РАН'!$E$30</definedName>
    <definedName name="V_пр_24_5" localSheetId="53">'ФГБОУ ВО БГМУ МЗ РФ'!$E$30</definedName>
    <definedName name="V_пр_24_5" localSheetId="61">'ФГБУЗ МСЧ №142 ФМБА России'!$E$30</definedName>
    <definedName name="V_пр_24_5" localSheetId="26">'ЧУЗ "РЖД-Медицина"г.Стерлитамак'!$E$30</definedName>
    <definedName name="V_пр_24_5" localSheetId="43">'ЧУЗ"КБ"РЖД-Медицина" г.Уфа'!$E$30</definedName>
    <definedName name="V_пр_24_7" localSheetId="22">'ГБУЗ РБ Акъярская ЦРБ'!$G$30</definedName>
    <definedName name="V_пр_24_7" localSheetId="47">'ГБУЗ РБ Архангельская ЦРБ'!$G$30</definedName>
    <definedName name="V_пр_24_7" localSheetId="58">'ГБУЗ РБ Аскаровская ЦРБ'!$G$30</definedName>
    <definedName name="V_пр_24_7" localSheetId="66">'ГБУЗ РБ Аскинская ЦРБ'!$G$30</definedName>
    <definedName name="V_пр_24_7" localSheetId="36">'ГБУЗ РБ Баймакская ЦГБ'!$G$30</definedName>
    <definedName name="V_пр_24_7" localSheetId="78">'ГБУЗ РБ Бакалинская ЦРБ'!$G$30</definedName>
    <definedName name="V_пр_24_7" localSheetId="41">'ГБУЗ РБ Балтачевская ЦРБ'!$G$30</definedName>
    <definedName name="V_пр_24_7" localSheetId="54">'ГБУЗ РБ Белебеевская ЦРБ'!$G$30</definedName>
    <definedName name="V_пр_24_7" localSheetId="72">'ГБУЗ РБ Белокатайская ЦРБ'!$G$30</definedName>
    <definedName name="V_пр_24_7" localSheetId="60">'ГБУЗ РБ Белорецкая ЦРКБ'!$G$30</definedName>
    <definedName name="V_пр_24_7" localSheetId="55">'ГБУЗ РБ Бижбулякская ЦРБ'!$G$30</definedName>
    <definedName name="V_пр_24_7" localSheetId="63">'ГБУЗ РБ Бирская ЦРБ'!$G$30</definedName>
    <definedName name="V_пр_24_7" localSheetId="45">'ГБУЗ РБ Благовещенская ЦРБ'!$G$30</definedName>
    <definedName name="V_пр_24_7" localSheetId="69">'ГБУЗ РБ Большеустьикинская ЦРБ'!$G$30</definedName>
    <definedName name="V_пр_24_7" localSheetId="37">'ГБУЗ РБ Буздякская ЦРБ'!$G$30</definedName>
    <definedName name="V_пр_24_7" localSheetId="67">'ГБУЗ РБ Бураевская ЦРБ'!$G$30</definedName>
    <definedName name="V_пр_24_7" localSheetId="59">'ГБУЗ РБ Бурзянская ЦРБ'!$G$30</definedName>
    <definedName name="V_пр_24_7" localSheetId="40">'ГБУЗ РБ Верхне-Татыш. ЦРБ'!$G$30</definedName>
    <definedName name="V_пр_24_7" localSheetId="77">'ГБУЗ РБ Верхнеяркеевская ЦРБ'!$G$30</definedName>
    <definedName name="V_пр_24_7" localSheetId="18">'ГБУЗ РБ ГБ № 1 г.Октябрьский'!$G$30</definedName>
    <definedName name="V_пр_24_7" localSheetId="25">'ГБУЗ РБ ГБ № 2 г.Стерлитамак'!$G$30</definedName>
    <definedName name="V_пр_24_7" localSheetId="62">'ГБУЗ РБ ГБ № 9 г.Уфа'!$G$30</definedName>
    <definedName name="V_пр_24_7" localSheetId="11">'ГБУЗ РБ ГБ г.Кумертау'!$G$30</definedName>
    <definedName name="V_пр_24_7" localSheetId="15">'ГБУЗ РБ ГБ г.Нефтекамск'!$G$30</definedName>
    <definedName name="V_пр_24_7" localSheetId="21">'ГБУЗ РБ ГБ г.Салават'!$G$30</definedName>
    <definedName name="V_пр_24_7" localSheetId="14">'ГБУЗ РБ ГДКБ № 17 г.Уфа'!$G$30</definedName>
    <definedName name="V_пр_24_7" localSheetId="24">'ГБУЗ РБ ГКБ № 1 г.Стерлитамак'!$G$30</definedName>
    <definedName name="V_пр_24_7" localSheetId="50">'ГБУЗ РБ ГКБ № 13 г.Уфа'!$G$30</definedName>
    <definedName name="V_пр_24_7" localSheetId="76">'ГБУЗ РБ ГКБ № 18 г.Уфа'!$G$30</definedName>
    <definedName name="V_пр_24_7" localSheetId="52">'ГБУЗ РБ ГКБ № 21 г.Уфа'!$G$30</definedName>
    <definedName name="V_пр_24_7" localSheetId="57">'ГБУЗ РБ ГКБ № 5 г.Уфа'!$G$30</definedName>
    <definedName name="V_пр_24_7" localSheetId="33">'ГБУЗ РБ ГКБ № 8 г.Уфа'!$G$30</definedName>
    <definedName name="V_пр_24_7" localSheetId="82">'ГБУЗ РБ ГКБ Демского р-на г.Уфы'!$G$30</definedName>
    <definedName name="V_пр_24_7" localSheetId="4">'ГБУЗ РБ Давлекановская ЦРБ'!$G$30</definedName>
    <definedName name="V_пр_24_7" localSheetId="30">'ГБУЗ РБ ДБ г.Стерлитамак'!$G$30</definedName>
    <definedName name="V_пр_24_7" localSheetId="10">'ГБУЗ РБ ДП № 2 г.Уфа'!$G$30</definedName>
    <definedName name="V_пр_24_7" localSheetId="6">'ГБУЗ РБ ДП № 3 г.Уфа'!$G$30</definedName>
    <definedName name="V_пр_24_7" localSheetId="73">'ГБУЗ РБ ДП № 4 г.Уфа'!$G$30</definedName>
    <definedName name="V_пр_24_7" localSheetId="12">'ГБУЗ РБ ДП № 5 г.Уфа'!$G$30</definedName>
    <definedName name="V_пр_24_7" localSheetId="13">'ГБУЗ РБ ДП № 6 г.Уфа'!$G$30</definedName>
    <definedName name="V_пр_24_7" localSheetId="74">'ГБУЗ РБ Дюртюлинская ЦРБ'!$G$30</definedName>
    <definedName name="V_пр_24_7" localSheetId="56">'ГБУЗ РБ Ермекеевская ЦРБ'!$G$30</definedName>
    <definedName name="V_пр_24_7" localSheetId="39">'ГБУЗ РБ Зилаирская ЦРБ'!$G$30</definedName>
    <definedName name="V_пр_24_7" localSheetId="44">'ГБУЗ РБ Иглинская ЦРБ'!$G$30</definedName>
    <definedName name="V_пр_24_7" localSheetId="9">'ГБУЗ РБ Исянгуловская ЦРБ'!$G$30</definedName>
    <definedName name="V_пр_24_7" localSheetId="79">'ГБУЗ РБ Ишимбайская ЦРБ'!$G$30</definedName>
    <definedName name="V_пр_24_7" localSheetId="17">'ГБУЗ РБ Калтасинская ЦРБ'!$G$30</definedName>
    <definedName name="V_пр_24_7" localSheetId="65">'ГБУЗ РБ Караидельская ЦРБ'!$G$30</definedName>
    <definedName name="V_пр_24_7" localSheetId="48">'ГБУЗ РБ Кармаскалинская ЦРБ'!$G$30</definedName>
    <definedName name="V_пр_24_7" localSheetId="51">'ГБУЗ РБ КБСМП г.Уфа'!$G$30</definedName>
    <definedName name="V_пр_24_7" localSheetId="71">'ГБУЗ РБ Кигинская ЦРБ'!$G$30</definedName>
    <definedName name="V_пр_24_7" localSheetId="16">'ГБУЗ РБ Краснокамская ЦРБ'!$G$30</definedName>
    <definedName name="V_пр_24_7" localSheetId="27">'ГБУЗ РБ Красноусольская ЦРБ'!$G$30</definedName>
    <definedName name="V_пр_24_7" localSheetId="49">'ГБУЗ РБ Кушнаренковская ЦРБ'!$G$30</definedName>
    <definedName name="V_пр_24_7" localSheetId="70">'ГБУЗ РБ Малоязовская ЦРБ'!$G$30</definedName>
    <definedName name="V_пр_24_7" localSheetId="8">'ГБУЗ РБ Мелеузовская ЦРБ'!$G$30</definedName>
    <definedName name="V_пр_24_7" localSheetId="68">'ГБУЗ РБ Месягутовская ЦРБ'!$G$30</definedName>
    <definedName name="V_пр_24_7" localSheetId="64">'ГБУЗ РБ Мишкинская ЦРБ'!$G$30</definedName>
    <definedName name="V_пр_24_7" localSheetId="3">'ГБУЗ РБ Миякинская ЦРБ'!$G$30</definedName>
    <definedName name="V_пр_24_7" localSheetId="7">'ГБУЗ РБ Мраковская ЦРБ'!$G$30</definedName>
    <definedName name="V_пр_24_7" localSheetId="46">'ГБУЗ РБ Нуримановская ЦРБ'!$G$30</definedName>
    <definedName name="V_пр_24_7" localSheetId="80">'ГБУЗ РБ Поликлиника № 43 г.Уфа'!$G$30</definedName>
    <definedName name="V_пр_24_7" localSheetId="81">'ГБУЗ РБ ПОликлиника № 46 г.Уфа'!$G$30</definedName>
    <definedName name="V_пр_24_7" localSheetId="83">'ГБУЗ РБ Поликлиника № 50 г.Уфа'!$G$30</definedName>
    <definedName name="V_пр_24_7" localSheetId="5">'ГБУЗ РБ Раевская ЦРБ'!$G$30</definedName>
    <definedName name="V_пр_24_7" localSheetId="28">'ГБУЗ РБ Стерлибашевская ЦРБ'!$G$30</definedName>
    <definedName name="V_пр_24_7" localSheetId="29">'ГБУЗ РБ Толбазинская ЦРБ'!$G$30</definedName>
    <definedName name="V_пр_24_7" localSheetId="31">'ГБУЗ РБ Туймазинская ЦРБ'!$G$30</definedName>
    <definedName name="V_пр_24_7" localSheetId="34">'ГБУЗ РБ Учалинская ЦГБ'!$G$30</definedName>
    <definedName name="V_пр_24_7" localSheetId="20">'ГБУЗ РБ Федоровская ЦРБ'!$G$30</definedName>
    <definedName name="V_пр_24_7" localSheetId="23">'ГБУЗ РБ ЦГБ г.Сибай'!$G$30</definedName>
    <definedName name="V_пр_24_7" localSheetId="75">'ГБУЗ РБ Чекмагушевская ЦРБ'!$G$30</definedName>
    <definedName name="V_пр_24_7" localSheetId="35">'ГБУЗ РБ Чишминская ЦРБ'!$G$30</definedName>
    <definedName name="V_пр_24_7" localSheetId="32">'ГБУЗ РБ Шаранская ЦРБ'!$G$30</definedName>
    <definedName name="V_пр_24_7" localSheetId="38">'ГБУЗ РБ Языковская ЦРБ'!$G$30</definedName>
    <definedName name="V_пр_24_7" localSheetId="42">'ГБУЗ РБ Янаульская ЦРБ'!$G$30</definedName>
    <definedName name="V_пр_24_7" localSheetId="19">'ООО "Медсервис" г. Салават'!$G$30</definedName>
    <definedName name="V_пр_24_7" localSheetId="2">'УФИЦ РАН'!$G$30</definedName>
    <definedName name="V_пр_24_7" localSheetId="53">'ФГБОУ ВО БГМУ МЗ РФ'!$G$30</definedName>
    <definedName name="V_пр_24_7" localSheetId="61">'ФГБУЗ МСЧ №142 ФМБА России'!$G$30</definedName>
    <definedName name="V_пр_24_7" localSheetId="26">'ЧУЗ "РЖД-Медицина"г.Стерлитамак'!$G$30</definedName>
    <definedName name="V_пр_24_7" localSheetId="43">'ЧУЗ"КБ"РЖД-Медицина" г.Уфа'!$G$30</definedName>
    <definedName name="V_пр_24_8" localSheetId="22">'ГБУЗ РБ Акъярская ЦРБ'!$H$30</definedName>
    <definedName name="V_пр_24_8" localSheetId="47">'ГБУЗ РБ Архангельская ЦРБ'!$H$30</definedName>
    <definedName name="V_пр_24_8" localSheetId="58">'ГБУЗ РБ Аскаровская ЦРБ'!$H$30</definedName>
    <definedName name="V_пр_24_8" localSheetId="66">'ГБУЗ РБ Аскинская ЦРБ'!$H$30</definedName>
    <definedName name="V_пр_24_8" localSheetId="36">'ГБУЗ РБ Баймакская ЦГБ'!$H$30</definedName>
    <definedName name="V_пр_24_8" localSheetId="78">'ГБУЗ РБ Бакалинская ЦРБ'!$H$30</definedName>
    <definedName name="V_пр_24_8" localSheetId="41">'ГБУЗ РБ Балтачевская ЦРБ'!$H$30</definedName>
    <definedName name="V_пр_24_8" localSheetId="54">'ГБУЗ РБ Белебеевская ЦРБ'!$H$30</definedName>
    <definedName name="V_пр_24_8" localSheetId="72">'ГБУЗ РБ Белокатайская ЦРБ'!$H$30</definedName>
    <definedName name="V_пр_24_8" localSheetId="60">'ГБУЗ РБ Белорецкая ЦРКБ'!$H$30</definedName>
    <definedName name="V_пр_24_8" localSheetId="55">'ГБУЗ РБ Бижбулякская ЦРБ'!$H$30</definedName>
    <definedName name="V_пр_24_8" localSheetId="63">'ГБУЗ РБ Бирская ЦРБ'!$H$30</definedName>
    <definedName name="V_пр_24_8" localSheetId="45">'ГБУЗ РБ Благовещенская ЦРБ'!$H$30</definedName>
    <definedName name="V_пр_24_8" localSheetId="69">'ГБУЗ РБ Большеустьикинская ЦРБ'!$H$30</definedName>
    <definedName name="V_пр_24_8" localSheetId="37">'ГБУЗ РБ Буздякская ЦРБ'!$H$30</definedName>
    <definedName name="V_пр_24_8" localSheetId="67">'ГБУЗ РБ Бураевская ЦРБ'!$H$30</definedName>
    <definedName name="V_пр_24_8" localSheetId="59">'ГБУЗ РБ Бурзянская ЦРБ'!$H$30</definedName>
    <definedName name="V_пр_24_8" localSheetId="40">'ГБУЗ РБ Верхне-Татыш. ЦРБ'!$H$30</definedName>
    <definedName name="V_пр_24_8" localSheetId="77">'ГБУЗ РБ Верхнеяркеевская ЦРБ'!$H$30</definedName>
    <definedName name="V_пр_24_8" localSheetId="18">'ГБУЗ РБ ГБ № 1 г.Октябрьский'!$H$30</definedName>
    <definedName name="V_пр_24_8" localSheetId="25">'ГБУЗ РБ ГБ № 2 г.Стерлитамак'!$H$30</definedName>
    <definedName name="V_пр_24_8" localSheetId="62">'ГБУЗ РБ ГБ № 9 г.Уфа'!$H$30</definedName>
    <definedName name="V_пр_24_8" localSheetId="11">'ГБУЗ РБ ГБ г.Кумертау'!$H$30</definedName>
    <definedName name="V_пр_24_8" localSheetId="15">'ГБУЗ РБ ГБ г.Нефтекамск'!$H$30</definedName>
    <definedName name="V_пр_24_8" localSheetId="21">'ГБУЗ РБ ГБ г.Салават'!$H$30</definedName>
    <definedName name="V_пр_24_8" localSheetId="14">'ГБУЗ РБ ГДКБ № 17 г.Уфа'!$H$30</definedName>
    <definedName name="V_пр_24_8" localSheetId="24">'ГБУЗ РБ ГКБ № 1 г.Стерлитамак'!$H$30</definedName>
    <definedName name="V_пр_24_8" localSheetId="50">'ГБУЗ РБ ГКБ № 13 г.Уфа'!$H$30</definedName>
    <definedName name="V_пр_24_8" localSheetId="76">'ГБУЗ РБ ГКБ № 18 г.Уфа'!$H$30</definedName>
    <definedName name="V_пр_24_8" localSheetId="52">'ГБУЗ РБ ГКБ № 21 г.Уфа'!$H$30</definedName>
    <definedName name="V_пр_24_8" localSheetId="57">'ГБУЗ РБ ГКБ № 5 г.Уфа'!$H$30</definedName>
    <definedName name="V_пр_24_8" localSheetId="33">'ГБУЗ РБ ГКБ № 8 г.Уфа'!$H$30</definedName>
    <definedName name="V_пр_24_8" localSheetId="82">'ГБУЗ РБ ГКБ Демского р-на г.Уфы'!$H$30</definedName>
    <definedName name="V_пр_24_8" localSheetId="4">'ГБУЗ РБ Давлекановская ЦРБ'!$H$30</definedName>
    <definedName name="V_пр_24_8" localSheetId="30">'ГБУЗ РБ ДБ г.Стерлитамак'!$H$30</definedName>
    <definedName name="V_пр_24_8" localSheetId="10">'ГБУЗ РБ ДП № 2 г.Уфа'!$H$30</definedName>
    <definedName name="V_пр_24_8" localSheetId="6">'ГБУЗ РБ ДП № 3 г.Уфа'!$H$30</definedName>
    <definedName name="V_пр_24_8" localSheetId="73">'ГБУЗ РБ ДП № 4 г.Уфа'!$H$30</definedName>
    <definedName name="V_пр_24_8" localSheetId="12">'ГБУЗ РБ ДП № 5 г.Уфа'!$H$30</definedName>
    <definedName name="V_пр_24_8" localSheetId="13">'ГБУЗ РБ ДП № 6 г.Уфа'!$H$30</definedName>
    <definedName name="V_пр_24_8" localSheetId="74">'ГБУЗ РБ Дюртюлинская ЦРБ'!$H$30</definedName>
    <definedName name="V_пр_24_8" localSheetId="56">'ГБУЗ РБ Ермекеевская ЦРБ'!$H$30</definedName>
    <definedName name="V_пр_24_8" localSheetId="39">'ГБУЗ РБ Зилаирская ЦРБ'!$H$30</definedName>
    <definedName name="V_пр_24_8" localSheetId="44">'ГБУЗ РБ Иглинская ЦРБ'!$H$30</definedName>
    <definedName name="V_пр_24_8" localSheetId="9">'ГБУЗ РБ Исянгуловская ЦРБ'!$H$30</definedName>
    <definedName name="V_пр_24_8" localSheetId="79">'ГБУЗ РБ Ишимбайская ЦРБ'!$H$30</definedName>
    <definedName name="V_пр_24_8" localSheetId="17">'ГБУЗ РБ Калтасинская ЦРБ'!$H$30</definedName>
    <definedName name="V_пр_24_8" localSheetId="65">'ГБУЗ РБ Караидельская ЦРБ'!$H$30</definedName>
    <definedName name="V_пр_24_8" localSheetId="48">'ГБУЗ РБ Кармаскалинская ЦРБ'!$H$30</definedName>
    <definedName name="V_пр_24_8" localSheetId="51">'ГБУЗ РБ КБСМП г.Уфа'!$H$30</definedName>
    <definedName name="V_пр_24_8" localSheetId="71">'ГБУЗ РБ Кигинская ЦРБ'!$H$30</definedName>
    <definedName name="V_пр_24_8" localSheetId="16">'ГБУЗ РБ Краснокамская ЦРБ'!$H$30</definedName>
    <definedName name="V_пр_24_8" localSheetId="27">'ГБУЗ РБ Красноусольская ЦРБ'!$H$30</definedName>
    <definedName name="V_пр_24_8" localSheetId="49">'ГБУЗ РБ Кушнаренковская ЦРБ'!$H$30</definedName>
    <definedName name="V_пр_24_8" localSheetId="70">'ГБУЗ РБ Малоязовская ЦРБ'!$H$30</definedName>
    <definedName name="V_пр_24_8" localSheetId="8">'ГБУЗ РБ Мелеузовская ЦРБ'!$H$30</definedName>
    <definedName name="V_пр_24_8" localSheetId="68">'ГБУЗ РБ Месягутовская ЦРБ'!$H$30</definedName>
    <definedName name="V_пр_24_8" localSheetId="64">'ГБУЗ РБ Мишкинская ЦРБ'!$H$30</definedName>
    <definedName name="V_пр_24_8" localSheetId="3">'ГБУЗ РБ Миякинская ЦРБ'!$H$30</definedName>
    <definedName name="V_пр_24_8" localSheetId="7">'ГБУЗ РБ Мраковская ЦРБ'!$H$30</definedName>
    <definedName name="V_пр_24_8" localSheetId="46">'ГБУЗ РБ Нуримановская ЦРБ'!$H$30</definedName>
    <definedName name="V_пр_24_8" localSheetId="80">'ГБУЗ РБ Поликлиника № 43 г.Уфа'!$H$30</definedName>
    <definedName name="V_пр_24_8" localSheetId="81">'ГБУЗ РБ ПОликлиника № 46 г.Уфа'!$H$30</definedName>
    <definedName name="V_пр_24_8" localSheetId="83">'ГБУЗ РБ Поликлиника № 50 г.Уфа'!$H$30</definedName>
    <definedName name="V_пр_24_8" localSheetId="5">'ГБУЗ РБ Раевская ЦРБ'!$H$30</definedName>
    <definedName name="V_пр_24_8" localSheetId="28">'ГБУЗ РБ Стерлибашевская ЦРБ'!$H$30</definedName>
    <definedName name="V_пр_24_8" localSheetId="29">'ГБУЗ РБ Толбазинская ЦРБ'!$H$30</definedName>
    <definedName name="V_пр_24_8" localSheetId="31">'ГБУЗ РБ Туймазинская ЦРБ'!$H$30</definedName>
    <definedName name="V_пр_24_8" localSheetId="34">'ГБУЗ РБ Учалинская ЦГБ'!$H$30</definedName>
    <definedName name="V_пр_24_8" localSheetId="20">'ГБУЗ РБ Федоровская ЦРБ'!$H$30</definedName>
    <definedName name="V_пр_24_8" localSheetId="23">'ГБУЗ РБ ЦГБ г.Сибай'!$H$30</definedName>
    <definedName name="V_пр_24_8" localSheetId="75">'ГБУЗ РБ Чекмагушевская ЦРБ'!$H$30</definedName>
    <definedName name="V_пр_24_8" localSheetId="35">'ГБУЗ РБ Чишминская ЦРБ'!$H$30</definedName>
    <definedName name="V_пр_24_8" localSheetId="32">'ГБУЗ РБ Шаранская ЦРБ'!$H$30</definedName>
    <definedName name="V_пр_24_8" localSheetId="38">'ГБУЗ РБ Языковская ЦРБ'!$H$30</definedName>
    <definedName name="V_пр_24_8" localSheetId="42">'ГБУЗ РБ Янаульская ЦРБ'!$H$30</definedName>
    <definedName name="V_пр_24_8" localSheetId="19">'ООО "Медсервис" г. Салават'!$H$30</definedName>
    <definedName name="V_пр_24_8" localSheetId="2">'УФИЦ РАН'!$H$30</definedName>
    <definedName name="V_пр_24_8" localSheetId="53">'ФГБОУ ВО БГМУ МЗ РФ'!$H$30</definedName>
    <definedName name="V_пр_24_8" localSheetId="61">'ФГБУЗ МСЧ №142 ФМБА России'!$H$30</definedName>
    <definedName name="V_пр_24_8" localSheetId="26">'ЧУЗ "РЖД-Медицина"г.Стерлитамак'!$H$30</definedName>
    <definedName name="V_пр_24_8" localSheetId="43">'ЧУЗ"КБ"РЖД-Медицина" г.Уфа'!$H$30</definedName>
    <definedName name="V_пр_25_4" localSheetId="22">'ГБУЗ РБ Акъярская ЦРБ'!#REF!</definedName>
    <definedName name="V_пр_25_4" localSheetId="47">'ГБУЗ РБ Архангельская ЦРБ'!#REF!</definedName>
    <definedName name="V_пр_25_4" localSheetId="58">'ГБУЗ РБ Аскаровская ЦРБ'!#REF!</definedName>
    <definedName name="V_пр_25_4" localSheetId="66">'ГБУЗ РБ Аскинская ЦРБ'!#REF!</definedName>
    <definedName name="V_пр_25_4" localSheetId="36">'ГБУЗ РБ Баймакская ЦГБ'!#REF!</definedName>
    <definedName name="V_пр_25_4" localSheetId="78">'ГБУЗ РБ Бакалинская ЦРБ'!#REF!</definedName>
    <definedName name="V_пр_25_4" localSheetId="41">'ГБУЗ РБ Балтачевская ЦРБ'!#REF!</definedName>
    <definedName name="V_пр_25_4" localSheetId="54">'ГБУЗ РБ Белебеевская ЦРБ'!#REF!</definedName>
    <definedName name="V_пр_25_4" localSheetId="72">'ГБУЗ РБ Белокатайская ЦРБ'!#REF!</definedName>
    <definedName name="V_пр_25_4" localSheetId="60">'ГБУЗ РБ Белорецкая ЦРКБ'!#REF!</definedName>
    <definedName name="V_пр_25_4" localSheetId="55">'ГБУЗ РБ Бижбулякская ЦРБ'!#REF!</definedName>
    <definedName name="V_пр_25_4" localSheetId="63">'ГБУЗ РБ Бирская ЦРБ'!#REF!</definedName>
    <definedName name="V_пр_25_4" localSheetId="45">'ГБУЗ РБ Благовещенская ЦРБ'!#REF!</definedName>
    <definedName name="V_пр_25_4" localSheetId="69">'ГБУЗ РБ Большеустьикинская ЦРБ'!#REF!</definedName>
    <definedName name="V_пр_25_4" localSheetId="37">'ГБУЗ РБ Буздякская ЦРБ'!#REF!</definedName>
    <definedName name="V_пр_25_4" localSheetId="67">'ГБУЗ РБ Бураевская ЦРБ'!#REF!</definedName>
    <definedName name="V_пр_25_4" localSheetId="59">'ГБУЗ РБ Бурзянская ЦРБ'!#REF!</definedName>
    <definedName name="V_пр_25_4" localSheetId="40">'ГБУЗ РБ Верхне-Татыш. ЦРБ'!#REF!</definedName>
    <definedName name="V_пр_25_4" localSheetId="77">'ГБУЗ РБ Верхнеяркеевская ЦРБ'!#REF!</definedName>
    <definedName name="V_пр_25_4" localSheetId="18">'ГБУЗ РБ ГБ № 1 г.Октябрьский'!#REF!</definedName>
    <definedName name="V_пр_25_4" localSheetId="25">'ГБУЗ РБ ГБ № 2 г.Стерлитамак'!#REF!</definedName>
    <definedName name="V_пр_25_4" localSheetId="62">'ГБУЗ РБ ГБ № 9 г.Уфа'!#REF!</definedName>
    <definedName name="V_пр_25_4" localSheetId="11">'ГБУЗ РБ ГБ г.Кумертау'!#REF!</definedName>
    <definedName name="V_пр_25_4" localSheetId="15">'ГБУЗ РБ ГБ г.Нефтекамск'!#REF!</definedName>
    <definedName name="V_пр_25_4" localSheetId="21">'ГБУЗ РБ ГБ г.Салават'!#REF!</definedName>
    <definedName name="V_пр_25_4" localSheetId="14">'ГБУЗ РБ ГДКБ № 17 г.Уфа'!#REF!</definedName>
    <definedName name="V_пр_25_4" localSheetId="24">'ГБУЗ РБ ГКБ № 1 г.Стерлитамак'!#REF!</definedName>
    <definedName name="V_пр_25_4" localSheetId="50">'ГБУЗ РБ ГКБ № 13 г.Уфа'!#REF!</definedName>
    <definedName name="V_пр_25_4" localSheetId="76">'ГБУЗ РБ ГКБ № 18 г.Уфа'!#REF!</definedName>
    <definedName name="V_пр_25_4" localSheetId="52">'ГБУЗ РБ ГКБ № 21 г.Уфа'!#REF!</definedName>
    <definedName name="V_пр_25_4" localSheetId="57">'ГБУЗ РБ ГКБ № 5 г.Уфа'!#REF!</definedName>
    <definedName name="V_пр_25_4" localSheetId="33">'ГБУЗ РБ ГКБ № 8 г.Уфа'!#REF!</definedName>
    <definedName name="V_пр_25_4" localSheetId="82">'ГБУЗ РБ ГКБ Демского р-на г.Уфы'!#REF!</definedName>
    <definedName name="V_пр_25_4" localSheetId="4">'ГБУЗ РБ Давлекановская ЦРБ'!#REF!</definedName>
    <definedName name="V_пр_25_4" localSheetId="30">'ГБУЗ РБ ДБ г.Стерлитамак'!#REF!</definedName>
    <definedName name="V_пр_25_4" localSheetId="10">'ГБУЗ РБ ДП № 2 г.Уфа'!#REF!</definedName>
    <definedName name="V_пр_25_4" localSheetId="6">'ГБУЗ РБ ДП № 3 г.Уфа'!#REF!</definedName>
    <definedName name="V_пр_25_4" localSheetId="73">'ГБУЗ РБ ДП № 4 г.Уфа'!#REF!</definedName>
    <definedName name="V_пр_25_4" localSheetId="12">'ГБУЗ РБ ДП № 5 г.Уфа'!#REF!</definedName>
    <definedName name="V_пр_25_4" localSheetId="13">'ГБУЗ РБ ДП № 6 г.Уфа'!#REF!</definedName>
    <definedName name="V_пр_25_4" localSheetId="74">'ГБУЗ РБ Дюртюлинская ЦРБ'!#REF!</definedName>
    <definedName name="V_пр_25_4" localSheetId="56">'ГБУЗ РБ Ермекеевская ЦРБ'!#REF!</definedName>
    <definedName name="V_пр_25_4" localSheetId="39">'ГБУЗ РБ Зилаирская ЦРБ'!#REF!</definedName>
    <definedName name="V_пр_25_4" localSheetId="44">'ГБУЗ РБ Иглинская ЦРБ'!#REF!</definedName>
    <definedName name="V_пр_25_4" localSheetId="9">'ГБУЗ РБ Исянгуловская ЦРБ'!#REF!</definedName>
    <definedName name="V_пр_25_4" localSheetId="79">'ГБУЗ РБ Ишимбайская ЦРБ'!#REF!</definedName>
    <definedName name="V_пр_25_4" localSheetId="17">'ГБУЗ РБ Калтасинская ЦРБ'!#REF!</definedName>
    <definedName name="V_пр_25_4" localSheetId="65">'ГБУЗ РБ Караидельская ЦРБ'!#REF!</definedName>
    <definedName name="V_пр_25_4" localSheetId="48">'ГБУЗ РБ Кармаскалинская ЦРБ'!#REF!</definedName>
    <definedName name="V_пр_25_4" localSheetId="51">'ГБУЗ РБ КБСМП г.Уфа'!#REF!</definedName>
    <definedName name="V_пр_25_4" localSheetId="71">'ГБУЗ РБ Кигинская ЦРБ'!#REF!</definedName>
    <definedName name="V_пр_25_4" localSheetId="16">'ГБУЗ РБ Краснокамская ЦРБ'!#REF!</definedName>
    <definedName name="V_пр_25_4" localSheetId="27">'ГБУЗ РБ Красноусольская ЦРБ'!#REF!</definedName>
    <definedName name="V_пр_25_4" localSheetId="49">'ГБУЗ РБ Кушнаренковская ЦРБ'!#REF!</definedName>
    <definedName name="V_пр_25_4" localSheetId="70">'ГБУЗ РБ Малоязовская ЦРБ'!#REF!</definedName>
    <definedName name="V_пр_25_4" localSheetId="8">'ГБУЗ РБ Мелеузовская ЦРБ'!#REF!</definedName>
    <definedName name="V_пр_25_4" localSheetId="68">'ГБУЗ РБ Месягутовская ЦРБ'!#REF!</definedName>
    <definedName name="V_пр_25_4" localSheetId="64">'ГБУЗ РБ Мишкинская ЦРБ'!#REF!</definedName>
    <definedName name="V_пр_25_4" localSheetId="3">'ГБУЗ РБ Миякинская ЦРБ'!#REF!</definedName>
    <definedName name="V_пр_25_4" localSheetId="7">'ГБУЗ РБ Мраковская ЦРБ'!#REF!</definedName>
    <definedName name="V_пр_25_4" localSheetId="46">'ГБУЗ РБ Нуримановская ЦРБ'!#REF!</definedName>
    <definedName name="V_пр_25_4" localSheetId="80">'ГБУЗ РБ Поликлиника № 43 г.Уфа'!#REF!</definedName>
    <definedName name="V_пр_25_4" localSheetId="81">'ГБУЗ РБ ПОликлиника № 46 г.Уфа'!#REF!</definedName>
    <definedName name="V_пр_25_4" localSheetId="83">'ГБУЗ РБ Поликлиника № 50 г.Уфа'!#REF!</definedName>
    <definedName name="V_пр_25_4" localSheetId="5">'ГБУЗ РБ Раевская ЦРБ'!#REF!</definedName>
    <definedName name="V_пр_25_4" localSheetId="28">'ГБУЗ РБ Стерлибашевская ЦРБ'!#REF!</definedName>
    <definedName name="V_пр_25_4" localSheetId="29">'ГБУЗ РБ Толбазинская ЦРБ'!#REF!</definedName>
    <definedName name="V_пр_25_4" localSheetId="31">'ГБУЗ РБ Туймазинская ЦРБ'!#REF!</definedName>
    <definedName name="V_пр_25_4" localSheetId="34">'ГБУЗ РБ Учалинская ЦГБ'!#REF!</definedName>
    <definedName name="V_пр_25_4" localSheetId="20">'ГБУЗ РБ Федоровская ЦРБ'!#REF!</definedName>
    <definedName name="V_пр_25_4" localSheetId="23">'ГБУЗ РБ ЦГБ г.Сибай'!#REF!</definedName>
    <definedName name="V_пр_25_4" localSheetId="75">'ГБУЗ РБ Чекмагушевская ЦРБ'!#REF!</definedName>
    <definedName name="V_пр_25_4" localSheetId="35">'ГБУЗ РБ Чишминская ЦРБ'!#REF!</definedName>
    <definedName name="V_пр_25_4" localSheetId="32">'ГБУЗ РБ Шаранская ЦРБ'!#REF!</definedName>
    <definedName name="V_пр_25_4" localSheetId="38">'ГБУЗ РБ Языковская ЦРБ'!#REF!</definedName>
    <definedName name="V_пр_25_4" localSheetId="42">'ГБУЗ РБ Янаульская ЦРБ'!#REF!</definedName>
    <definedName name="V_пр_25_4" localSheetId="19">'ООО "Медсервис" г. Салават'!#REF!</definedName>
    <definedName name="V_пр_25_4" localSheetId="2">'УФИЦ РАН'!#REF!</definedName>
    <definedName name="V_пр_25_4" localSheetId="53">'ФГБОУ ВО БГМУ МЗ РФ'!#REF!</definedName>
    <definedName name="V_пр_25_4" localSheetId="61">'ФГБУЗ МСЧ №142 ФМБА России'!#REF!</definedName>
    <definedName name="V_пр_25_4" localSheetId="26">'ЧУЗ "РЖД-Медицина"г.Стерлитамак'!#REF!</definedName>
    <definedName name="V_пр_25_4" localSheetId="43">'ЧУЗ"КБ"РЖД-Медицина" г.Уфа'!#REF!</definedName>
    <definedName name="V_пр_25_5" localSheetId="22">'ГБУЗ РБ Акъярская ЦРБ'!#REF!</definedName>
    <definedName name="V_пр_25_5" localSheetId="47">'ГБУЗ РБ Архангельская ЦРБ'!#REF!</definedName>
    <definedName name="V_пр_25_5" localSheetId="58">'ГБУЗ РБ Аскаровская ЦРБ'!#REF!</definedName>
    <definedName name="V_пр_25_5" localSheetId="66">'ГБУЗ РБ Аскинская ЦРБ'!#REF!</definedName>
    <definedName name="V_пр_25_5" localSheetId="36">'ГБУЗ РБ Баймакская ЦГБ'!#REF!</definedName>
    <definedName name="V_пр_25_5" localSheetId="78">'ГБУЗ РБ Бакалинская ЦРБ'!#REF!</definedName>
    <definedName name="V_пр_25_5" localSheetId="41">'ГБУЗ РБ Балтачевская ЦРБ'!#REF!</definedName>
    <definedName name="V_пр_25_5" localSheetId="54">'ГБУЗ РБ Белебеевская ЦРБ'!#REF!</definedName>
    <definedName name="V_пр_25_5" localSheetId="72">'ГБУЗ РБ Белокатайская ЦРБ'!#REF!</definedName>
    <definedName name="V_пр_25_5" localSheetId="60">'ГБУЗ РБ Белорецкая ЦРКБ'!#REF!</definedName>
    <definedName name="V_пр_25_5" localSheetId="55">'ГБУЗ РБ Бижбулякская ЦРБ'!#REF!</definedName>
    <definedName name="V_пр_25_5" localSheetId="63">'ГБУЗ РБ Бирская ЦРБ'!#REF!</definedName>
    <definedName name="V_пр_25_5" localSheetId="45">'ГБУЗ РБ Благовещенская ЦРБ'!#REF!</definedName>
    <definedName name="V_пр_25_5" localSheetId="69">'ГБУЗ РБ Большеустьикинская ЦРБ'!#REF!</definedName>
    <definedName name="V_пр_25_5" localSheetId="37">'ГБУЗ РБ Буздякская ЦРБ'!#REF!</definedName>
    <definedName name="V_пр_25_5" localSheetId="67">'ГБУЗ РБ Бураевская ЦРБ'!#REF!</definedName>
    <definedName name="V_пр_25_5" localSheetId="59">'ГБУЗ РБ Бурзянская ЦРБ'!#REF!</definedName>
    <definedName name="V_пр_25_5" localSheetId="40">'ГБУЗ РБ Верхне-Татыш. ЦРБ'!#REF!</definedName>
    <definedName name="V_пр_25_5" localSheetId="77">'ГБУЗ РБ Верхнеяркеевская ЦРБ'!#REF!</definedName>
    <definedName name="V_пр_25_5" localSheetId="18">'ГБУЗ РБ ГБ № 1 г.Октябрьский'!#REF!</definedName>
    <definedName name="V_пр_25_5" localSheetId="25">'ГБУЗ РБ ГБ № 2 г.Стерлитамак'!#REF!</definedName>
    <definedName name="V_пр_25_5" localSheetId="62">'ГБУЗ РБ ГБ № 9 г.Уфа'!#REF!</definedName>
    <definedName name="V_пр_25_5" localSheetId="11">'ГБУЗ РБ ГБ г.Кумертау'!#REF!</definedName>
    <definedName name="V_пр_25_5" localSheetId="15">'ГБУЗ РБ ГБ г.Нефтекамск'!#REF!</definedName>
    <definedName name="V_пр_25_5" localSheetId="21">'ГБУЗ РБ ГБ г.Салават'!#REF!</definedName>
    <definedName name="V_пр_25_5" localSheetId="14">'ГБУЗ РБ ГДКБ № 17 г.Уфа'!#REF!</definedName>
    <definedName name="V_пр_25_5" localSheetId="24">'ГБУЗ РБ ГКБ № 1 г.Стерлитамак'!#REF!</definedName>
    <definedName name="V_пр_25_5" localSheetId="50">'ГБУЗ РБ ГКБ № 13 г.Уфа'!#REF!</definedName>
    <definedName name="V_пр_25_5" localSheetId="76">'ГБУЗ РБ ГКБ № 18 г.Уфа'!#REF!</definedName>
    <definedName name="V_пр_25_5" localSheetId="52">'ГБУЗ РБ ГКБ № 21 г.Уфа'!#REF!</definedName>
    <definedName name="V_пр_25_5" localSheetId="57">'ГБУЗ РБ ГКБ № 5 г.Уфа'!#REF!</definedName>
    <definedName name="V_пр_25_5" localSheetId="33">'ГБУЗ РБ ГКБ № 8 г.Уфа'!#REF!</definedName>
    <definedName name="V_пр_25_5" localSheetId="82">'ГБУЗ РБ ГКБ Демского р-на г.Уфы'!#REF!</definedName>
    <definedName name="V_пр_25_5" localSheetId="4">'ГБУЗ РБ Давлекановская ЦРБ'!#REF!</definedName>
    <definedName name="V_пр_25_5" localSheetId="30">'ГБУЗ РБ ДБ г.Стерлитамак'!#REF!</definedName>
    <definedName name="V_пр_25_5" localSheetId="10">'ГБУЗ РБ ДП № 2 г.Уфа'!#REF!</definedName>
    <definedName name="V_пр_25_5" localSheetId="6">'ГБУЗ РБ ДП № 3 г.Уфа'!#REF!</definedName>
    <definedName name="V_пр_25_5" localSheetId="73">'ГБУЗ РБ ДП № 4 г.Уфа'!#REF!</definedName>
    <definedName name="V_пр_25_5" localSheetId="12">'ГБУЗ РБ ДП № 5 г.Уфа'!#REF!</definedName>
    <definedName name="V_пр_25_5" localSheetId="13">'ГБУЗ РБ ДП № 6 г.Уфа'!#REF!</definedName>
    <definedName name="V_пр_25_5" localSheetId="74">'ГБУЗ РБ Дюртюлинская ЦРБ'!#REF!</definedName>
    <definedName name="V_пр_25_5" localSheetId="56">'ГБУЗ РБ Ермекеевская ЦРБ'!#REF!</definedName>
    <definedName name="V_пр_25_5" localSheetId="39">'ГБУЗ РБ Зилаирская ЦРБ'!#REF!</definedName>
    <definedName name="V_пр_25_5" localSheetId="44">'ГБУЗ РБ Иглинская ЦРБ'!#REF!</definedName>
    <definedName name="V_пр_25_5" localSheetId="9">'ГБУЗ РБ Исянгуловская ЦРБ'!#REF!</definedName>
    <definedName name="V_пр_25_5" localSheetId="79">'ГБУЗ РБ Ишимбайская ЦРБ'!#REF!</definedName>
    <definedName name="V_пр_25_5" localSheetId="17">'ГБУЗ РБ Калтасинская ЦРБ'!#REF!</definedName>
    <definedName name="V_пр_25_5" localSheetId="65">'ГБУЗ РБ Караидельская ЦРБ'!#REF!</definedName>
    <definedName name="V_пр_25_5" localSheetId="48">'ГБУЗ РБ Кармаскалинская ЦРБ'!#REF!</definedName>
    <definedName name="V_пр_25_5" localSheetId="51">'ГБУЗ РБ КБСМП г.Уфа'!#REF!</definedName>
    <definedName name="V_пр_25_5" localSheetId="71">'ГБУЗ РБ Кигинская ЦРБ'!#REF!</definedName>
    <definedName name="V_пр_25_5" localSheetId="16">'ГБУЗ РБ Краснокамская ЦРБ'!#REF!</definedName>
    <definedName name="V_пр_25_5" localSheetId="27">'ГБУЗ РБ Красноусольская ЦРБ'!#REF!</definedName>
    <definedName name="V_пр_25_5" localSheetId="49">'ГБУЗ РБ Кушнаренковская ЦРБ'!#REF!</definedName>
    <definedName name="V_пр_25_5" localSheetId="70">'ГБУЗ РБ Малоязовская ЦРБ'!#REF!</definedName>
    <definedName name="V_пр_25_5" localSheetId="8">'ГБУЗ РБ Мелеузовская ЦРБ'!#REF!</definedName>
    <definedName name="V_пр_25_5" localSheetId="68">'ГБУЗ РБ Месягутовская ЦРБ'!#REF!</definedName>
    <definedName name="V_пр_25_5" localSheetId="64">'ГБУЗ РБ Мишкинская ЦРБ'!#REF!</definedName>
    <definedName name="V_пр_25_5" localSheetId="3">'ГБУЗ РБ Миякинская ЦРБ'!#REF!</definedName>
    <definedName name="V_пр_25_5" localSheetId="7">'ГБУЗ РБ Мраковская ЦРБ'!#REF!</definedName>
    <definedName name="V_пр_25_5" localSheetId="46">'ГБУЗ РБ Нуримановская ЦРБ'!#REF!</definedName>
    <definedName name="V_пр_25_5" localSheetId="80">'ГБУЗ РБ Поликлиника № 43 г.Уфа'!#REF!</definedName>
    <definedName name="V_пр_25_5" localSheetId="81">'ГБУЗ РБ ПОликлиника № 46 г.Уфа'!#REF!</definedName>
    <definedName name="V_пр_25_5" localSheetId="83">'ГБУЗ РБ Поликлиника № 50 г.Уфа'!#REF!</definedName>
    <definedName name="V_пр_25_5" localSheetId="5">'ГБУЗ РБ Раевская ЦРБ'!#REF!</definedName>
    <definedName name="V_пр_25_5" localSheetId="28">'ГБУЗ РБ Стерлибашевская ЦРБ'!#REF!</definedName>
    <definedName name="V_пр_25_5" localSheetId="29">'ГБУЗ РБ Толбазинская ЦРБ'!#REF!</definedName>
    <definedName name="V_пр_25_5" localSheetId="31">'ГБУЗ РБ Туймазинская ЦРБ'!#REF!</definedName>
    <definedName name="V_пр_25_5" localSheetId="34">'ГБУЗ РБ Учалинская ЦГБ'!#REF!</definedName>
    <definedName name="V_пр_25_5" localSheetId="20">'ГБУЗ РБ Федоровская ЦРБ'!#REF!</definedName>
    <definedName name="V_пр_25_5" localSheetId="23">'ГБУЗ РБ ЦГБ г.Сибай'!#REF!</definedName>
    <definedName name="V_пр_25_5" localSheetId="75">'ГБУЗ РБ Чекмагушевская ЦРБ'!#REF!</definedName>
    <definedName name="V_пр_25_5" localSheetId="35">'ГБУЗ РБ Чишминская ЦРБ'!#REF!</definedName>
    <definedName name="V_пр_25_5" localSheetId="32">'ГБУЗ РБ Шаранская ЦРБ'!#REF!</definedName>
    <definedName name="V_пр_25_5" localSheetId="38">'ГБУЗ РБ Языковская ЦРБ'!#REF!</definedName>
    <definedName name="V_пр_25_5" localSheetId="42">'ГБУЗ РБ Янаульская ЦРБ'!#REF!</definedName>
    <definedName name="V_пр_25_5" localSheetId="19">'ООО "Медсервис" г. Салават'!#REF!</definedName>
    <definedName name="V_пр_25_5" localSheetId="2">'УФИЦ РАН'!#REF!</definedName>
    <definedName name="V_пр_25_5" localSheetId="53">'ФГБОУ ВО БГМУ МЗ РФ'!#REF!</definedName>
    <definedName name="V_пр_25_5" localSheetId="61">'ФГБУЗ МСЧ №142 ФМБА России'!#REF!</definedName>
    <definedName name="V_пр_25_5" localSheetId="26">'ЧУЗ "РЖД-Медицина"г.Стерлитамак'!#REF!</definedName>
    <definedName name="V_пр_25_5" localSheetId="43">'ЧУЗ"КБ"РЖД-Медицина" г.Уфа'!#REF!</definedName>
    <definedName name="V_пр_25_6" localSheetId="22">'ГБУЗ РБ Акъярская ЦРБ'!#REF!</definedName>
    <definedName name="V_пр_25_6" localSheetId="47">'ГБУЗ РБ Архангельская ЦРБ'!#REF!</definedName>
    <definedName name="V_пр_25_6" localSheetId="58">'ГБУЗ РБ Аскаровская ЦРБ'!#REF!</definedName>
    <definedName name="V_пр_25_6" localSheetId="66">'ГБУЗ РБ Аскинская ЦРБ'!#REF!</definedName>
    <definedName name="V_пр_25_6" localSheetId="36">'ГБУЗ РБ Баймакская ЦГБ'!#REF!</definedName>
    <definedName name="V_пр_25_6" localSheetId="78">'ГБУЗ РБ Бакалинская ЦРБ'!#REF!</definedName>
    <definedName name="V_пр_25_6" localSheetId="41">'ГБУЗ РБ Балтачевская ЦРБ'!#REF!</definedName>
    <definedName name="V_пр_25_6" localSheetId="54">'ГБУЗ РБ Белебеевская ЦРБ'!#REF!</definedName>
    <definedName name="V_пр_25_6" localSheetId="72">'ГБУЗ РБ Белокатайская ЦРБ'!#REF!</definedName>
    <definedName name="V_пр_25_6" localSheetId="60">'ГБУЗ РБ Белорецкая ЦРКБ'!#REF!</definedName>
    <definedName name="V_пр_25_6" localSheetId="55">'ГБУЗ РБ Бижбулякская ЦРБ'!#REF!</definedName>
    <definedName name="V_пр_25_6" localSheetId="63">'ГБУЗ РБ Бирская ЦРБ'!#REF!</definedName>
    <definedName name="V_пр_25_6" localSheetId="45">'ГБУЗ РБ Благовещенская ЦРБ'!#REF!</definedName>
    <definedName name="V_пр_25_6" localSheetId="69">'ГБУЗ РБ Большеустьикинская ЦРБ'!#REF!</definedName>
    <definedName name="V_пр_25_6" localSheetId="37">'ГБУЗ РБ Буздякская ЦРБ'!#REF!</definedName>
    <definedName name="V_пр_25_6" localSheetId="67">'ГБУЗ РБ Бураевская ЦРБ'!#REF!</definedName>
    <definedName name="V_пр_25_6" localSheetId="59">'ГБУЗ РБ Бурзянская ЦРБ'!#REF!</definedName>
    <definedName name="V_пр_25_6" localSheetId="40">'ГБУЗ РБ Верхне-Татыш. ЦРБ'!#REF!</definedName>
    <definedName name="V_пр_25_6" localSheetId="77">'ГБУЗ РБ Верхнеяркеевская ЦРБ'!#REF!</definedName>
    <definedName name="V_пр_25_6" localSheetId="18">'ГБУЗ РБ ГБ № 1 г.Октябрьский'!#REF!</definedName>
    <definedName name="V_пр_25_6" localSheetId="25">'ГБУЗ РБ ГБ № 2 г.Стерлитамак'!#REF!</definedName>
    <definedName name="V_пр_25_6" localSheetId="62">'ГБУЗ РБ ГБ № 9 г.Уфа'!#REF!</definedName>
    <definedName name="V_пр_25_6" localSheetId="11">'ГБУЗ РБ ГБ г.Кумертау'!#REF!</definedName>
    <definedName name="V_пр_25_6" localSheetId="15">'ГБУЗ РБ ГБ г.Нефтекамск'!#REF!</definedName>
    <definedName name="V_пр_25_6" localSheetId="21">'ГБУЗ РБ ГБ г.Салават'!#REF!</definedName>
    <definedName name="V_пр_25_6" localSheetId="14">'ГБУЗ РБ ГДКБ № 17 г.Уфа'!#REF!</definedName>
    <definedName name="V_пр_25_6" localSheetId="24">'ГБУЗ РБ ГКБ № 1 г.Стерлитамак'!#REF!</definedName>
    <definedName name="V_пр_25_6" localSheetId="50">'ГБУЗ РБ ГКБ № 13 г.Уфа'!#REF!</definedName>
    <definedName name="V_пр_25_6" localSheetId="76">'ГБУЗ РБ ГКБ № 18 г.Уфа'!#REF!</definedName>
    <definedName name="V_пр_25_6" localSheetId="52">'ГБУЗ РБ ГКБ № 21 г.Уфа'!#REF!</definedName>
    <definedName name="V_пр_25_6" localSheetId="57">'ГБУЗ РБ ГКБ № 5 г.Уфа'!#REF!</definedName>
    <definedName name="V_пр_25_6" localSheetId="33">'ГБУЗ РБ ГКБ № 8 г.Уфа'!#REF!</definedName>
    <definedName name="V_пр_25_6" localSheetId="82">'ГБУЗ РБ ГКБ Демского р-на г.Уфы'!#REF!</definedName>
    <definedName name="V_пр_25_6" localSheetId="4">'ГБУЗ РБ Давлекановская ЦРБ'!#REF!</definedName>
    <definedName name="V_пр_25_6" localSheetId="30">'ГБУЗ РБ ДБ г.Стерлитамак'!#REF!</definedName>
    <definedName name="V_пр_25_6" localSheetId="10">'ГБУЗ РБ ДП № 2 г.Уфа'!#REF!</definedName>
    <definedName name="V_пр_25_6" localSheetId="6">'ГБУЗ РБ ДП № 3 г.Уфа'!#REF!</definedName>
    <definedName name="V_пр_25_6" localSheetId="73">'ГБУЗ РБ ДП № 4 г.Уфа'!#REF!</definedName>
    <definedName name="V_пр_25_6" localSheetId="12">'ГБУЗ РБ ДП № 5 г.Уфа'!#REF!</definedName>
    <definedName name="V_пр_25_6" localSheetId="13">'ГБУЗ РБ ДП № 6 г.Уфа'!#REF!</definedName>
    <definedName name="V_пр_25_6" localSheetId="74">'ГБУЗ РБ Дюртюлинская ЦРБ'!#REF!</definedName>
    <definedName name="V_пр_25_6" localSheetId="56">'ГБУЗ РБ Ермекеевская ЦРБ'!#REF!</definedName>
    <definedName name="V_пр_25_6" localSheetId="39">'ГБУЗ РБ Зилаирская ЦРБ'!#REF!</definedName>
    <definedName name="V_пр_25_6" localSheetId="44">'ГБУЗ РБ Иглинская ЦРБ'!#REF!</definedName>
    <definedName name="V_пр_25_6" localSheetId="9">'ГБУЗ РБ Исянгуловская ЦРБ'!#REF!</definedName>
    <definedName name="V_пр_25_6" localSheetId="79">'ГБУЗ РБ Ишимбайская ЦРБ'!#REF!</definedName>
    <definedName name="V_пр_25_6" localSheetId="17">'ГБУЗ РБ Калтасинская ЦРБ'!#REF!</definedName>
    <definedName name="V_пр_25_6" localSheetId="65">'ГБУЗ РБ Караидельская ЦРБ'!#REF!</definedName>
    <definedName name="V_пр_25_6" localSheetId="48">'ГБУЗ РБ Кармаскалинская ЦРБ'!#REF!</definedName>
    <definedName name="V_пр_25_6" localSheetId="51">'ГБУЗ РБ КБСМП г.Уфа'!#REF!</definedName>
    <definedName name="V_пр_25_6" localSheetId="71">'ГБУЗ РБ Кигинская ЦРБ'!#REF!</definedName>
    <definedName name="V_пр_25_6" localSheetId="16">'ГБУЗ РБ Краснокамская ЦРБ'!#REF!</definedName>
    <definedName name="V_пр_25_6" localSheetId="27">'ГБУЗ РБ Красноусольская ЦРБ'!#REF!</definedName>
    <definedName name="V_пр_25_6" localSheetId="49">'ГБУЗ РБ Кушнаренковская ЦРБ'!#REF!</definedName>
    <definedName name="V_пр_25_6" localSheetId="70">'ГБУЗ РБ Малоязовская ЦРБ'!#REF!</definedName>
    <definedName name="V_пр_25_6" localSheetId="8">'ГБУЗ РБ Мелеузовская ЦРБ'!#REF!</definedName>
    <definedName name="V_пр_25_6" localSheetId="68">'ГБУЗ РБ Месягутовская ЦРБ'!#REF!</definedName>
    <definedName name="V_пр_25_6" localSheetId="64">'ГБУЗ РБ Мишкинская ЦРБ'!#REF!</definedName>
    <definedName name="V_пр_25_6" localSheetId="3">'ГБУЗ РБ Миякинская ЦРБ'!#REF!</definedName>
    <definedName name="V_пр_25_6" localSheetId="7">'ГБУЗ РБ Мраковская ЦРБ'!#REF!</definedName>
    <definedName name="V_пр_25_6" localSheetId="46">'ГБУЗ РБ Нуримановская ЦРБ'!#REF!</definedName>
    <definedName name="V_пр_25_6" localSheetId="80">'ГБУЗ РБ Поликлиника № 43 г.Уфа'!#REF!</definedName>
    <definedName name="V_пр_25_6" localSheetId="81">'ГБУЗ РБ ПОликлиника № 46 г.Уфа'!#REF!</definedName>
    <definedName name="V_пр_25_6" localSheetId="83">'ГБУЗ РБ Поликлиника № 50 г.Уфа'!#REF!</definedName>
    <definedName name="V_пр_25_6" localSheetId="5">'ГБУЗ РБ Раевская ЦРБ'!#REF!</definedName>
    <definedName name="V_пр_25_6" localSheetId="28">'ГБУЗ РБ Стерлибашевская ЦРБ'!#REF!</definedName>
    <definedName name="V_пр_25_6" localSheetId="29">'ГБУЗ РБ Толбазинская ЦРБ'!#REF!</definedName>
    <definedName name="V_пр_25_6" localSheetId="31">'ГБУЗ РБ Туймазинская ЦРБ'!#REF!</definedName>
    <definedName name="V_пр_25_6" localSheetId="34">'ГБУЗ РБ Учалинская ЦГБ'!#REF!</definedName>
    <definedName name="V_пр_25_6" localSheetId="20">'ГБУЗ РБ Федоровская ЦРБ'!#REF!</definedName>
    <definedName name="V_пр_25_6" localSheetId="23">'ГБУЗ РБ ЦГБ г.Сибай'!#REF!</definedName>
    <definedName name="V_пр_25_6" localSheetId="75">'ГБУЗ РБ Чекмагушевская ЦРБ'!#REF!</definedName>
    <definedName name="V_пр_25_6" localSheetId="35">'ГБУЗ РБ Чишминская ЦРБ'!#REF!</definedName>
    <definedName name="V_пр_25_6" localSheetId="32">'ГБУЗ РБ Шаранская ЦРБ'!#REF!</definedName>
    <definedName name="V_пр_25_6" localSheetId="38">'ГБУЗ РБ Языковская ЦРБ'!#REF!</definedName>
    <definedName name="V_пр_25_6" localSheetId="42">'ГБУЗ РБ Янаульская ЦРБ'!#REF!</definedName>
    <definedName name="V_пр_25_6" localSheetId="19">'ООО "Медсервис" г. Салават'!#REF!</definedName>
    <definedName name="V_пр_25_6" localSheetId="2">'УФИЦ РАН'!#REF!</definedName>
    <definedName name="V_пр_25_6" localSheetId="53">'ФГБОУ ВО БГМУ МЗ РФ'!#REF!</definedName>
    <definedName name="V_пр_25_6" localSheetId="61">'ФГБУЗ МСЧ №142 ФМБА России'!#REF!</definedName>
    <definedName name="V_пр_25_6" localSheetId="26">'ЧУЗ "РЖД-Медицина"г.Стерлитамак'!#REF!</definedName>
    <definedName name="V_пр_25_6" localSheetId="43">'ЧУЗ"КБ"РЖД-Медицина" г.Уфа'!#REF!</definedName>
    <definedName name="V_пр_25_8" localSheetId="22">'ГБУЗ РБ Акъярская ЦРБ'!#REF!</definedName>
    <definedName name="V_пр_25_8" localSheetId="47">'ГБУЗ РБ Архангельская ЦРБ'!#REF!</definedName>
    <definedName name="V_пр_25_8" localSheetId="58">'ГБУЗ РБ Аскаровская ЦРБ'!#REF!</definedName>
    <definedName name="V_пр_25_8" localSheetId="66">'ГБУЗ РБ Аскинская ЦРБ'!#REF!</definedName>
    <definedName name="V_пр_25_8" localSheetId="36">'ГБУЗ РБ Баймакская ЦГБ'!#REF!</definedName>
    <definedName name="V_пр_25_8" localSheetId="78">'ГБУЗ РБ Бакалинская ЦРБ'!#REF!</definedName>
    <definedName name="V_пр_25_8" localSheetId="41">'ГБУЗ РБ Балтачевская ЦРБ'!#REF!</definedName>
    <definedName name="V_пр_25_8" localSheetId="54">'ГБУЗ РБ Белебеевская ЦРБ'!#REF!</definedName>
    <definedName name="V_пр_25_8" localSheetId="72">'ГБУЗ РБ Белокатайская ЦРБ'!#REF!</definedName>
    <definedName name="V_пр_25_8" localSheetId="60">'ГБУЗ РБ Белорецкая ЦРКБ'!#REF!</definedName>
    <definedName name="V_пр_25_8" localSheetId="55">'ГБУЗ РБ Бижбулякская ЦРБ'!#REF!</definedName>
    <definedName name="V_пр_25_8" localSheetId="63">'ГБУЗ РБ Бирская ЦРБ'!#REF!</definedName>
    <definedName name="V_пр_25_8" localSheetId="45">'ГБУЗ РБ Благовещенская ЦРБ'!#REF!</definedName>
    <definedName name="V_пр_25_8" localSheetId="69">'ГБУЗ РБ Большеустьикинская ЦРБ'!#REF!</definedName>
    <definedName name="V_пр_25_8" localSheetId="37">'ГБУЗ РБ Буздякская ЦРБ'!#REF!</definedName>
    <definedName name="V_пр_25_8" localSheetId="67">'ГБУЗ РБ Бураевская ЦРБ'!#REF!</definedName>
    <definedName name="V_пр_25_8" localSheetId="59">'ГБУЗ РБ Бурзянская ЦРБ'!#REF!</definedName>
    <definedName name="V_пр_25_8" localSheetId="40">'ГБУЗ РБ Верхне-Татыш. ЦРБ'!#REF!</definedName>
    <definedName name="V_пр_25_8" localSheetId="77">'ГБУЗ РБ Верхнеяркеевская ЦРБ'!#REF!</definedName>
    <definedName name="V_пр_25_8" localSheetId="18">'ГБУЗ РБ ГБ № 1 г.Октябрьский'!#REF!</definedName>
    <definedName name="V_пр_25_8" localSheetId="25">'ГБУЗ РБ ГБ № 2 г.Стерлитамак'!#REF!</definedName>
    <definedName name="V_пр_25_8" localSheetId="62">'ГБУЗ РБ ГБ № 9 г.Уфа'!#REF!</definedName>
    <definedName name="V_пр_25_8" localSheetId="11">'ГБУЗ РБ ГБ г.Кумертау'!#REF!</definedName>
    <definedName name="V_пр_25_8" localSheetId="15">'ГБУЗ РБ ГБ г.Нефтекамск'!#REF!</definedName>
    <definedName name="V_пр_25_8" localSheetId="21">'ГБУЗ РБ ГБ г.Салават'!#REF!</definedName>
    <definedName name="V_пр_25_8" localSheetId="14">'ГБУЗ РБ ГДКБ № 17 г.Уфа'!#REF!</definedName>
    <definedName name="V_пр_25_8" localSheetId="24">'ГБУЗ РБ ГКБ № 1 г.Стерлитамак'!#REF!</definedName>
    <definedName name="V_пр_25_8" localSheetId="50">'ГБУЗ РБ ГКБ № 13 г.Уфа'!#REF!</definedName>
    <definedName name="V_пр_25_8" localSheetId="76">'ГБУЗ РБ ГКБ № 18 г.Уфа'!#REF!</definedName>
    <definedName name="V_пр_25_8" localSheetId="52">'ГБУЗ РБ ГКБ № 21 г.Уфа'!#REF!</definedName>
    <definedName name="V_пр_25_8" localSheetId="57">'ГБУЗ РБ ГКБ № 5 г.Уфа'!#REF!</definedName>
    <definedName name="V_пр_25_8" localSheetId="33">'ГБУЗ РБ ГКБ № 8 г.Уфа'!#REF!</definedName>
    <definedName name="V_пр_25_8" localSheetId="82">'ГБУЗ РБ ГКБ Демского р-на г.Уфы'!#REF!</definedName>
    <definedName name="V_пр_25_8" localSheetId="4">'ГБУЗ РБ Давлекановская ЦРБ'!#REF!</definedName>
    <definedName name="V_пр_25_8" localSheetId="30">'ГБУЗ РБ ДБ г.Стерлитамак'!#REF!</definedName>
    <definedName name="V_пр_25_8" localSheetId="10">'ГБУЗ РБ ДП № 2 г.Уфа'!#REF!</definedName>
    <definedName name="V_пр_25_8" localSheetId="6">'ГБУЗ РБ ДП № 3 г.Уфа'!#REF!</definedName>
    <definedName name="V_пр_25_8" localSheetId="73">'ГБУЗ РБ ДП № 4 г.Уфа'!#REF!</definedName>
    <definedName name="V_пр_25_8" localSheetId="12">'ГБУЗ РБ ДП № 5 г.Уфа'!#REF!</definedName>
    <definedName name="V_пр_25_8" localSheetId="13">'ГБУЗ РБ ДП № 6 г.Уфа'!#REF!</definedName>
    <definedName name="V_пр_25_8" localSheetId="74">'ГБУЗ РБ Дюртюлинская ЦРБ'!#REF!</definedName>
    <definedName name="V_пр_25_8" localSheetId="56">'ГБУЗ РБ Ермекеевская ЦРБ'!#REF!</definedName>
    <definedName name="V_пр_25_8" localSheetId="39">'ГБУЗ РБ Зилаирская ЦРБ'!#REF!</definedName>
    <definedName name="V_пр_25_8" localSheetId="44">'ГБУЗ РБ Иглинская ЦРБ'!#REF!</definedName>
    <definedName name="V_пр_25_8" localSheetId="9">'ГБУЗ РБ Исянгуловская ЦРБ'!#REF!</definedName>
    <definedName name="V_пр_25_8" localSheetId="79">'ГБУЗ РБ Ишимбайская ЦРБ'!#REF!</definedName>
    <definedName name="V_пр_25_8" localSheetId="17">'ГБУЗ РБ Калтасинская ЦРБ'!#REF!</definedName>
    <definedName name="V_пр_25_8" localSheetId="65">'ГБУЗ РБ Караидельская ЦРБ'!#REF!</definedName>
    <definedName name="V_пр_25_8" localSheetId="48">'ГБУЗ РБ Кармаскалинская ЦРБ'!#REF!</definedName>
    <definedName name="V_пр_25_8" localSheetId="51">'ГБУЗ РБ КБСМП г.Уфа'!#REF!</definedName>
    <definedName name="V_пр_25_8" localSheetId="71">'ГБУЗ РБ Кигинская ЦРБ'!#REF!</definedName>
    <definedName name="V_пр_25_8" localSheetId="16">'ГБУЗ РБ Краснокамская ЦРБ'!#REF!</definedName>
    <definedName name="V_пр_25_8" localSheetId="27">'ГБУЗ РБ Красноусольская ЦРБ'!#REF!</definedName>
    <definedName name="V_пр_25_8" localSheetId="49">'ГБУЗ РБ Кушнаренковская ЦРБ'!#REF!</definedName>
    <definedName name="V_пр_25_8" localSheetId="70">'ГБУЗ РБ Малоязовская ЦРБ'!#REF!</definedName>
    <definedName name="V_пр_25_8" localSheetId="8">'ГБУЗ РБ Мелеузовская ЦРБ'!#REF!</definedName>
    <definedName name="V_пр_25_8" localSheetId="68">'ГБУЗ РБ Месягутовская ЦРБ'!#REF!</definedName>
    <definedName name="V_пр_25_8" localSheetId="64">'ГБУЗ РБ Мишкинская ЦРБ'!#REF!</definedName>
    <definedName name="V_пр_25_8" localSheetId="3">'ГБУЗ РБ Миякинская ЦРБ'!#REF!</definedName>
    <definedName name="V_пр_25_8" localSheetId="7">'ГБУЗ РБ Мраковская ЦРБ'!#REF!</definedName>
    <definedName name="V_пр_25_8" localSheetId="46">'ГБУЗ РБ Нуримановская ЦРБ'!#REF!</definedName>
    <definedName name="V_пр_25_8" localSheetId="80">'ГБУЗ РБ Поликлиника № 43 г.Уфа'!#REF!</definedName>
    <definedName name="V_пр_25_8" localSheetId="81">'ГБУЗ РБ ПОликлиника № 46 г.Уфа'!#REF!</definedName>
    <definedName name="V_пр_25_8" localSheetId="83">'ГБУЗ РБ Поликлиника № 50 г.Уфа'!#REF!</definedName>
    <definedName name="V_пр_25_8" localSheetId="5">'ГБУЗ РБ Раевская ЦРБ'!#REF!</definedName>
    <definedName name="V_пр_25_8" localSheetId="28">'ГБУЗ РБ Стерлибашевская ЦРБ'!#REF!</definedName>
    <definedName name="V_пр_25_8" localSheetId="29">'ГБУЗ РБ Толбазинская ЦРБ'!#REF!</definedName>
    <definedName name="V_пр_25_8" localSheetId="31">'ГБУЗ РБ Туймазинская ЦРБ'!#REF!</definedName>
    <definedName name="V_пр_25_8" localSheetId="34">'ГБУЗ РБ Учалинская ЦГБ'!#REF!</definedName>
    <definedName name="V_пр_25_8" localSheetId="20">'ГБУЗ РБ Федоровская ЦРБ'!#REF!</definedName>
    <definedName name="V_пр_25_8" localSheetId="23">'ГБУЗ РБ ЦГБ г.Сибай'!#REF!</definedName>
    <definedName name="V_пр_25_8" localSheetId="75">'ГБУЗ РБ Чекмагушевская ЦРБ'!#REF!</definedName>
    <definedName name="V_пр_25_8" localSheetId="35">'ГБУЗ РБ Чишминская ЦРБ'!#REF!</definedName>
    <definedName name="V_пр_25_8" localSheetId="32">'ГБУЗ РБ Шаранская ЦРБ'!#REF!</definedName>
    <definedName name="V_пр_25_8" localSheetId="38">'ГБУЗ РБ Языковская ЦРБ'!#REF!</definedName>
    <definedName name="V_пр_25_8" localSheetId="42">'ГБУЗ РБ Янаульская ЦРБ'!#REF!</definedName>
    <definedName name="V_пр_25_8" localSheetId="19">'ООО "Медсервис" г. Салават'!#REF!</definedName>
    <definedName name="V_пр_25_8" localSheetId="2">'УФИЦ РАН'!#REF!</definedName>
    <definedName name="V_пр_25_8" localSheetId="53">'ФГБОУ ВО БГМУ МЗ РФ'!#REF!</definedName>
    <definedName name="V_пр_25_8" localSheetId="61">'ФГБУЗ МСЧ №142 ФМБА России'!#REF!</definedName>
    <definedName name="V_пр_25_8" localSheetId="26">'ЧУЗ "РЖД-Медицина"г.Стерлитамак'!#REF!</definedName>
    <definedName name="V_пр_25_8" localSheetId="43">'ЧУЗ"КБ"РЖД-Медицина" г.Уфа'!#REF!</definedName>
    <definedName name="V_пр_26_8" localSheetId="22">'ГБУЗ РБ Акъярская ЦРБ'!$H$31</definedName>
    <definedName name="V_пр_26_8" localSheetId="47">'ГБУЗ РБ Архангельская ЦРБ'!$H$31</definedName>
    <definedName name="V_пр_26_8" localSheetId="58">'ГБУЗ РБ Аскаровская ЦРБ'!$H$31</definedName>
    <definedName name="V_пр_26_8" localSheetId="66">'ГБУЗ РБ Аскинская ЦРБ'!$H$31</definedName>
    <definedName name="V_пр_26_8" localSheetId="36">'ГБУЗ РБ Баймакская ЦГБ'!$H$31</definedName>
    <definedName name="V_пр_26_8" localSheetId="78">'ГБУЗ РБ Бакалинская ЦРБ'!$H$31</definedName>
    <definedName name="V_пр_26_8" localSheetId="41">'ГБУЗ РБ Балтачевская ЦРБ'!$H$31</definedName>
    <definedName name="V_пр_26_8" localSheetId="54">'ГБУЗ РБ Белебеевская ЦРБ'!$H$31</definedName>
    <definedName name="V_пр_26_8" localSheetId="72">'ГБУЗ РБ Белокатайская ЦРБ'!$H$31</definedName>
    <definedName name="V_пр_26_8" localSheetId="60">'ГБУЗ РБ Белорецкая ЦРКБ'!$H$31</definedName>
    <definedName name="V_пр_26_8" localSheetId="55">'ГБУЗ РБ Бижбулякская ЦРБ'!$H$31</definedName>
    <definedName name="V_пр_26_8" localSheetId="63">'ГБУЗ РБ Бирская ЦРБ'!$H$31</definedName>
    <definedName name="V_пр_26_8" localSheetId="45">'ГБУЗ РБ Благовещенская ЦРБ'!$H$31</definedName>
    <definedName name="V_пр_26_8" localSheetId="69">'ГБУЗ РБ Большеустьикинская ЦРБ'!$H$31</definedName>
    <definedName name="V_пр_26_8" localSheetId="37">'ГБУЗ РБ Буздякская ЦРБ'!$H$31</definedName>
    <definedName name="V_пр_26_8" localSheetId="67">'ГБУЗ РБ Бураевская ЦРБ'!$H$31</definedName>
    <definedName name="V_пр_26_8" localSheetId="59">'ГБУЗ РБ Бурзянская ЦРБ'!$H$31</definedName>
    <definedName name="V_пр_26_8" localSheetId="40">'ГБУЗ РБ Верхне-Татыш. ЦРБ'!$H$31</definedName>
    <definedName name="V_пр_26_8" localSheetId="77">'ГБУЗ РБ Верхнеяркеевская ЦРБ'!$H$31</definedName>
    <definedName name="V_пр_26_8" localSheetId="18">'ГБУЗ РБ ГБ № 1 г.Октябрьский'!$H$31</definedName>
    <definedName name="V_пр_26_8" localSheetId="25">'ГБУЗ РБ ГБ № 2 г.Стерлитамак'!$H$31</definedName>
    <definedName name="V_пр_26_8" localSheetId="62">'ГБУЗ РБ ГБ № 9 г.Уфа'!$H$31</definedName>
    <definedName name="V_пр_26_8" localSheetId="11">'ГБУЗ РБ ГБ г.Кумертау'!$H$31</definedName>
    <definedName name="V_пр_26_8" localSheetId="15">'ГБУЗ РБ ГБ г.Нефтекамск'!$H$31</definedName>
    <definedName name="V_пр_26_8" localSheetId="21">'ГБУЗ РБ ГБ г.Салават'!$H$31</definedName>
    <definedName name="V_пр_26_8" localSheetId="14">'ГБУЗ РБ ГДКБ № 17 г.Уфа'!$H$31</definedName>
    <definedName name="V_пр_26_8" localSheetId="24">'ГБУЗ РБ ГКБ № 1 г.Стерлитамак'!$H$31</definedName>
    <definedName name="V_пр_26_8" localSheetId="50">'ГБУЗ РБ ГКБ № 13 г.Уфа'!$H$31</definedName>
    <definedName name="V_пр_26_8" localSheetId="76">'ГБУЗ РБ ГКБ № 18 г.Уфа'!$H$31</definedName>
    <definedName name="V_пр_26_8" localSheetId="52">'ГБУЗ РБ ГКБ № 21 г.Уфа'!$H$31</definedName>
    <definedName name="V_пр_26_8" localSheetId="57">'ГБУЗ РБ ГКБ № 5 г.Уфа'!$H$31</definedName>
    <definedName name="V_пр_26_8" localSheetId="33">'ГБУЗ РБ ГКБ № 8 г.Уфа'!$H$31</definedName>
    <definedName name="V_пр_26_8" localSheetId="82">'ГБУЗ РБ ГКБ Демского р-на г.Уфы'!$H$31</definedName>
    <definedName name="V_пр_26_8" localSheetId="4">'ГБУЗ РБ Давлекановская ЦРБ'!$H$31</definedName>
    <definedName name="V_пр_26_8" localSheetId="30">'ГБУЗ РБ ДБ г.Стерлитамак'!$H$31</definedName>
    <definedName name="V_пр_26_8" localSheetId="10">'ГБУЗ РБ ДП № 2 г.Уфа'!$H$31</definedName>
    <definedName name="V_пр_26_8" localSheetId="6">'ГБУЗ РБ ДП № 3 г.Уфа'!$H$31</definedName>
    <definedName name="V_пр_26_8" localSheetId="73">'ГБУЗ РБ ДП № 4 г.Уфа'!$H$31</definedName>
    <definedName name="V_пр_26_8" localSheetId="12">'ГБУЗ РБ ДП № 5 г.Уфа'!$H$31</definedName>
    <definedName name="V_пр_26_8" localSheetId="13">'ГБУЗ РБ ДП № 6 г.Уфа'!$H$31</definedName>
    <definedName name="V_пр_26_8" localSheetId="74">'ГБУЗ РБ Дюртюлинская ЦРБ'!$H$31</definedName>
    <definedName name="V_пр_26_8" localSheetId="56">'ГБУЗ РБ Ермекеевская ЦРБ'!$H$31</definedName>
    <definedName name="V_пр_26_8" localSheetId="39">'ГБУЗ РБ Зилаирская ЦРБ'!$H$31</definedName>
    <definedName name="V_пр_26_8" localSheetId="44">'ГБУЗ РБ Иглинская ЦРБ'!$H$31</definedName>
    <definedName name="V_пр_26_8" localSheetId="9">'ГБУЗ РБ Исянгуловская ЦРБ'!$H$31</definedName>
    <definedName name="V_пр_26_8" localSheetId="79">'ГБУЗ РБ Ишимбайская ЦРБ'!$H$31</definedName>
    <definedName name="V_пр_26_8" localSheetId="17">'ГБУЗ РБ Калтасинская ЦРБ'!$H$31</definedName>
    <definedName name="V_пр_26_8" localSheetId="65">'ГБУЗ РБ Караидельская ЦРБ'!$H$31</definedName>
    <definedName name="V_пр_26_8" localSheetId="48">'ГБУЗ РБ Кармаскалинская ЦРБ'!$H$31</definedName>
    <definedName name="V_пр_26_8" localSheetId="51">'ГБУЗ РБ КБСМП г.Уфа'!$H$31</definedName>
    <definedName name="V_пр_26_8" localSheetId="71">'ГБУЗ РБ Кигинская ЦРБ'!$H$31</definedName>
    <definedName name="V_пр_26_8" localSheetId="16">'ГБУЗ РБ Краснокамская ЦРБ'!$H$31</definedName>
    <definedName name="V_пр_26_8" localSheetId="27">'ГБУЗ РБ Красноусольская ЦРБ'!$H$31</definedName>
    <definedName name="V_пр_26_8" localSheetId="49">'ГБУЗ РБ Кушнаренковская ЦРБ'!$H$31</definedName>
    <definedName name="V_пр_26_8" localSheetId="70">'ГБУЗ РБ Малоязовская ЦРБ'!$H$31</definedName>
    <definedName name="V_пр_26_8" localSheetId="8">'ГБУЗ РБ Мелеузовская ЦРБ'!$H$31</definedName>
    <definedName name="V_пр_26_8" localSheetId="68">'ГБУЗ РБ Месягутовская ЦРБ'!$H$31</definedName>
    <definedName name="V_пр_26_8" localSheetId="64">'ГБУЗ РБ Мишкинская ЦРБ'!$H$31</definedName>
    <definedName name="V_пр_26_8" localSheetId="3">'ГБУЗ РБ Миякинская ЦРБ'!$H$31</definedName>
    <definedName name="V_пр_26_8" localSheetId="7">'ГБУЗ РБ Мраковская ЦРБ'!$H$31</definedName>
    <definedName name="V_пр_26_8" localSheetId="46">'ГБУЗ РБ Нуримановская ЦРБ'!$H$31</definedName>
    <definedName name="V_пр_26_8" localSheetId="80">'ГБУЗ РБ Поликлиника № 43 г.Уфа'!$H$31</definedName>
    <definedName name="V_пр_26_8" localSheetId="81">'ГБУЗ РБ ПОликлиника № 46 г.Уфа'!$H$31</definedName>
    <definedName name="V_пр_26_8" localSheetId="83">'ГБУЗ РБ Поликлиника № 50 г.Уфа'!$H$31</definedName>
    <definedName name="V_пр_26_8" localSheetId="5">'ГБУЗ РБ Раевская ЦРБ'!$H$31</definedName>
    <definedName name="V_пр_26_8" localSheetId="28">'ГБУЗ РБ Стерлибашевская ЦРБ'!$H$31</definedName>
    <definedName name="V_пр_26_8" localSheetId="29">'ГБУЗ РБ Толбазинская ЦРБ'!$H$31</definedName>
    <definedName name="V_пр_26_8" localSheetId="31">'ГБУЗ РБ Туймазинская ЦРБ'!$H$31</definedName>
    <definedName name="V_пр_26_8" localSheetId="34">'ГБУЗ РБ Учалинская ЦГБ'!$H$31</definedName>
    <definedName name="V_пр_26_8" localSheetId="20">'ГБУЗ РБ Федоровская ЦРБ'!$H$31</definedName>
    <definedName name="V_пр_26_8" localSheetId="23">'ГБУЗ РБ ЦГБ г.Сибай'!$H$31</definedName>
    <definedName name="V_пр_26_8" localSheetId="75">'ГБУЗ РБ Чекмагушевская ЦРБ'!$H$31</definedName>
    <definedName name="V_пр_26_8" localSheetId="35">'ГБУЗ РБ Чишминская ЦРБ'!$H$31</definedName>
    <definedName name="V_пр_26_8" localSheetId="32">'ГБУЗ РБ Шаранская ЦРБ'!$H$31</definedName>
    <definedName name="V_пр_26_8" localSheetId="38">'ГБУЗ РБ Языковская ЦРБ'!$H$31</definedName>
    <definedName name="V_пр_26_8" localSheetId="42">'ГБУЗ РБ Янаульская ЦРБ'!$H$31</definedName>
    <definedName name="V_пр_26_8" localSheetId="19">'ООО "Медсервис" г. Салават'!$H$31</definedName>
    <definedName name="V_пр_26_8" localSheetId="2">'УФИЦ РАН'!$H$31</definedName>
    <definedName name="V_пр_26_8" localSheetId="53">'ФГБОУ ВО БГМУ МЗ РФ'!$H$31</definedName>
    <definedName name="V_пр_26_8" localSheetId="61">'ФГБУЗ МСЧ №142 ФМБА России'!$H$31</definedName>
    <definedName name="V_пр_26_8" localSheetId="26">'ЧУЗ "РЖД-Медицина"г.Стерлитамак'!$H$31</definedName>
    <definedName name="V_пр_26_8" localSheetId="43">'ЧУЗ"КБ"РЖД-Медицина" г.Уфа'!$H$31</definedName>
    <definedName name="V_пр_27_2" localSheetId="22">'ГБУЗ РБ Акъярская ЦРБ'!$C$32</definedName>
    <definedName name="V_пр_27_2" localSheetId="47">'ГБУЗ РБ Архангельская ЦРБ'!$C$32</definedName>
    <definedName name="V_пр_27_2" localSheetId="58">'ГБУЗ РБ Аскаровская ЦРБ'!$C$32</definedName>
    <definedName name="V_пр_27_2" localSheetId="66">'ГБУЗ РБ Аскинская ЦРБ'!$C$32</definedName>
    <definedName name="V_пр_27_2" localSheetId="36">'ГБУЗ РБ Баймакская ЦГБ'!$C$32</definedName>
    <definedName name="V_пр_27_2" localSheetId="78">'ГБУЗ РБ Бакалинская ЦРБ'!$C$32</definedName>
    <definedName name="V_пр_27_2" localSheetId="41">'ГБУЗ РБ Балтачевская ЦРБ'!$C$32</definedName>
    <definedName name="V_пр_27_2" localSheetId="54">'ГБУЗ РБ Белебеевская ЦРБ'!$C$32</definedName>
    <definedName name="V_пр_27_2" localSheetId="72">'ГБУЗ РБ Белокатайская ЦРБ'!$C$32</definedName>
    <definedName name="V_пр_27_2" localSheetId="60">'ГБУЗ РБ Белорецкая ЦРКБ'!$C$32</definedName>
    <definedName name="V_пр_27_2" localSheetId="55">'ГБУЗ РБ Бижбулякская ЦРБ'!$C$32</definedName>
    <definedName name="V_пр_27_2" localSheetId="63">'ГБУЗ РБ Бирская ЦРБ'!$C$32</definedName>
    <definedName name="V_пр_27_2" localSheetId="45">'ГБУЗ РБ Благовещенская ЦРБ'!$C$32</definedName>
    <definedName name="V_пр_27_2" localSheetId="69">'ГБУЗ РБ Большеустьикинская ЦРБ'!$C$32</definedName>
    <definedName name="V_пр_27_2" localSheetId="37">'ГБУЗ РБ Буздякская ЦРБ'!$C$32</definedName>
    <definedName name="V_пр_27_2" localSheetId="67">'ГБУЗ РБ Бураевская ЦРБ'!$C$32</definedName>
    <definedName name="V_пр_27_2" localSheetId="59">'ГБУЗ РБ Бурзянская ЦРБ'!$C$32</definedName>
    <definedName name="V_пр_27_2" localSheetId="40">'ГБУЗ РБ Верхне-Татыш. ЦРБ'!$C$32</definedName>
    <definedName name="V_пр_27_2" localSheetId="77">'ГБУЗ РБ Верхнеяркеевская ЦРБ'!$C$32</definedName>
    <definedName name="V_пр_27_2" localSheetId="18">'ГБУЗ РБ ГБ № 1 г.Октябрьский'!$C$32</definedName>
    <definedName name="V_пр_27_2" localSheetId="25">'ГБУЗ РБ ГБ № 2 г.Стерлитамак'!$C$32</definedName>
    <definedName name="V_пр_27_2" localSheetId="62">'ГБУЗ РБ ГБ № 9 г.Уфа'!$C$32</definedName>
    <definedName name="V_пр_27_2" localSheetId="11">'ГБУЗ РБ ГБ г.Кумертау'!$C$32</definedName>
    <definedName name="V_пр_27_2" localSheetId="15">'ГБУЗ РБ ГБ г.Нефтекамск'!$C$32</definedName>
    <definedName name="V_пр_27_2" localSheetId="21">'ГБУЗ РБ ГБ г.Салават'!$C$32</definedName>
    <definedName name="V_пр_27_2" localSheetId="14">'ГБУЗ РБ ГДКБ № 17 г.Уфа'!$C$32</definedName>
    <definedName name="V_пр_27_2" localSheetId="24">'ГБУЗ РБ ГКБ № 1 г.Стерлитамак'!$C$32</definedName>
    <definedName name="V_пр_27_2" localSheetId="50">'ГБУЗ РБ ГКБ № 13 г.Уфа'!$C$32</definedName>
    <definedName name="V_пр_27_2" localSheetId="76">'ГБУЗ РБ ГКБ № 18 г.Уфа'!$C$32</definedName>
    <definedName name="V_пр_27_2" localSheetId="52">'ГБУЗ РБ ГКБ № 21 г.Уфа'!$C$32</definedName>
    <definedName name="V_пр_27_2" localSheetId="57">'ГБУЗ РБ ГКБ № 5 г.Уфа'!$C$32</definedName>
    <definedName name="V_пр_27_2" localSheetId="33">'ГБУЗ РБ ГКБ № 8 г.Уфа'!$C$32</definedName>
    <definedName name="V_пр_27_2" localSheetId="82">'ГБУЗ РБ ГКБ Демского р-на г.Уфы'!$C$32</definedName>
    <definedName name="V_пр_27_2" localSheetId="4">'ГБУЗ РБ Давлекановская ЦРБ'!$C$32</definedName>
    <definedName name="V_пр_27_2" localSheetId="30">'ГБУЗ РБ ДБ г.Стерлитамак'!$C$32</definedName>
    <definedName name="V_пр_27_2" localSheetId="10">'ГБУЗ РБ ДП № 2 г.Уфа'!$C$32</definedName>
    <definedName name="V_пр_27_2" localSheetId="6">'ГБУЗ РБ ДП № 3 г.Уфа'!$C$32</definedName>
    <definedName name="V_пр_27_2" localSheetId="73">'ГБУЗ РБ ДП № 4 г.Уфа'!$C$32</definedName>
    <definedName name="V_пр_27_2" localSheetId="12">'ГБУЗ РБ ДП № 5 г.Уфа'!$C$32</definedName>
    <definedName name="V_пр_27_2" localSheetId="13">'ГБУЗ РБ ДП № 6 г.Уфа'!$C$32</definedName>
    <definedName name="V_пр_27_2" localSheetId="74">'ГБУЗ РБ Дюртюлинская ЦРБ'!$C$32</definedName>
    <definedName name="V_пр_27_2" localSheetId="56">'ГБУЗ РБ Ермекеевская ЦРБ'!$C$32</definedName>
    <definedName name="V_пр_27_2" localSheetId="39">'ГБУЗ РБ Зилаирская ЦРБ'!$C$32</definedName>
    <definedName name="V_пр_27_2" localSheetId="44">'ГБУЗ РБ Иглинская ЦРБ'!$C$32</definedName>
    <definedName name="V_пр_27_2" localSheetId="9">'ГБУЗ РБ Исянгуловская ЦРБ'!$C$32</definedName>
    <definedName name="V_пр_27_2" localSheetId="79">'ГБУЗ РБ Ишимбайская ЦРБ'!$C$32</definedName>
    <definedName name="V_пр_27_2" localSheetId="17">'ГБУЗ РБ Калтасинская ЦРБ'!$C$32</definedName>
    <definedName name="V_пр_27_2" localSheetId="65">'ГБУЗ РБ Караидельская ЦРБ'!$C$32</definedName>
    <definedName name="V_пр_27_2" localSheetId="48">'ГБУЗ РБ Кармаскалинская ЦРБ'!$C$32</definedName>
    <definedName name="V_пр_27_2" localSheetId="51">'ГБУЗ РБ КБСМП г.Уфа'!$C$32</definedName>
    <definedName name="V_пр_27_2" localSheetId="71">'ГБУЗ РБ Кигинская ЦРБ'!$C$32</definedName>
    <definedName name="V_пр_27_2" localSheetId="16">'ГБУЗ РБ Краснокамская ЦРБ'!$C$32</definedName>
    <definedName name="V_пр_27_2" localSheetId="27">'ГБУЗ РБ Красноусольская ЦРБ'!$C$32</definedName>
    <definedName name="V_пр_27_2" localSheetId="49">'ГБУЗ РБ Кушнаренковская ЦРБ'!$C$32</definedName>
    <definedName name="V_пр_27_2" localSheetId="70">'ГБУЗ РБ Малоязовская ЦРБ'!$C$32</definedName>
    <definedName name="V_пр_27_2" localSheetId="8">'ГБУЗ РБ Мелеузовская ЦРБ'!$C$32</definedName>
    <definedName name="V_пр_27_2" localSheetId="68">'ГБУЗ РБ Месягутовская ЦРБ'!$C$32</definedName>
    <definedName name="V_пр_27_2" localSheetId="64">'ГБУЗ РБ Мишкинская ЦРБ'!$C$32</definedName>
    <definedName name="V_пр_27_2" localSheetId="3">'ГБУЗ РБ Миякинская ЦРБ'!$C$32</definedName>
    <definedName name="V_пр_27_2" localSheetId="7">'ГБУЗ РБ Мраковская ЦРБ'!$C$32</definedName>
    <definedName name="V_пр_27_2" localSheetId="46">'ГБУЗ РБ Нуримановская ЦРБ'!$C$32</definedName>
    <definedName name="V_пр_27_2" localSheetId="80">'ГБУЗ РБ Поликлиника № 43 г.Уфа'!$C$32</definedName>
    <definedName name="V_пр_27_2" localSheetId="81">'ГБУЗ РБ ПОликлиника № 46 г.Уфа'!$C$32</definedName>
    <definedName name="V_пр_27_2" localSheetId="83">'ГБУЗ РБ Поликлиника № 50 г.Уфа'!$C$32</definedName>
    <definedName name="V_пр_27_2" localSheetId="5">'ГБУЗ РБ Раевская ЦРБ'!$C$32</definedName>
    <definedName name="V_пр_27_2" localSheetId="28">'ГБУЗ РБ Стерлибашевская ЦРБ'!$C$32</definedName>
    <definedName name="V_пр_27_2" localSheetId="29">'ГБУЗ РБ Толбазинская ЦРБ'!$C$32</definedName>
    <definedName name="V_пр_27_2" localSheetId="31">'ГБУЗ РБ Туймазинская ЦРБ'!$C$32</definedName>
    <definedName name="V_пр_27_2" localSheetId="34">'ГБУЗ РБ Учалинская ЦГБ'!$C$32</definedName>
    <definedName name="V_пр_27_2" localSheetId="20">'ГБУЗ РБ Федоровская ЦРБ'!$C$32</definedName>
    <definedName name="V_пр_27_2" localSheetId="23">'ГБУЗ РБ ЦГБ г.Сибай'!$C$32</definedName>
    <definedName name="V_пр_27_2" localSheetId="75">'ГБУЗ РБ Чекмагушевская ЦРБ'!$C$32</definedName>
    <definedName name="V_пр_27_2" localSheetId="35">'ГБУЗ РБ Чишминская ЦРБ'!$C$32</definedName>
    <definedName name="V_пр_27_2" localSheetId="32">'ГБУЗ РБ Шаранская ЦРБ'!$C$32</definedName>
    <definedName name="V_пр_27_2" localSheetId="38">'ГБУЗ РБ Языковская ЦРБ'!$C$32</definedName>
    <definedName name="V_пр_27_2" localSheetId="42">'ГБУЗ РБ Янаульская ЦРБ'!$C$32</definedName>
    <definedName name="V_пр_27_2" localSheetId="19">'ООО "Медсервис" г. Салават'!$C$32</definedName>
    <definedName name="V_пр_27_2" localSheetId="2">'УФИЦ РАН'!$C$32</definedName>
    <definedName name="V_пр_27_2" localSheetId="53">'ФГБОУ ВО БГМУ МЗ РФ'!$C$32</definedName>
    <definedName name="V_пр_27_2" localSheetId="61">'ФГБУЗ МСЧ №142 ФМБА России'!$C$32</definedName>
    <definedName name="V_пр_27_2" localSheetId="26">'ЧУЗ "РЖД-Медицина"г.Стерлитамак'!$C$32</definedName>
    <definedName name="V_пр_27_2" localSheetId="43">'ЧУЗ"КБ"РЖД-Медицина" г.Уфа'!$C$32</definedName>
    <definedName name="V_пр_27_5" localSheetId="22">'ГБУЗ РБ Акъярская ЦРБ'!$E$32</definedName>
    <definedName name="V_пр_27_5" localSheetId="47">'ГБУЗ РБ Архангельская ЦРБ'!$E$32</definedName>
    <definedName name="V_пр_27_5" localSheetId="58">'ГБУЗ РБ Аскаровская ЦРБ'!$E$32</definedName>
    <definedName name="V_пр_27_5" localSheetId="66">'ГБУЗ РБ Аскинская ЦРБ'!$E$32</definedName>
    <definedName name="V_пр_27_5" localSheetId="36">'ГБУЗ РБ Баймакская ЦГБ'!$E$32</definedName>
    <definedName name="V_пр_27_5" localSheetId="78">'ГБУЗ РБ Бакалинская ЦРБ'!$E$32</definedName>
    <definedName name="V_пр_27_5" localSheetId="41">'ГБУЗ РБ Балтачевская ЦРБ'!$E$32</definedName>
    <definedName name="V_пр_27_5" localSheetId="54">'ГБУЗ РБ Белебеевская ЦРБ'!$E$32</definedName>
    <definedName name="V_пр_27_5" localSheetId="72">'ГБУЗ РБ Белокатайская ЦРБ'!$E$32</definedName>
    <definedName name="V_пр_27_5" localSheetId="60">'ГБУЗ РБ Белорецкая ЦРКБ'!$E$32</definedName>
    <definedName name="V_пр_27_5" localSheetId="55">'ГБУЗ РБ Бижбулякская ЦРБ'!$E$32</definedName>
    <definedName name="V_пр_27_5" localSheetId="63">'ГБУЗ РБ Бирская ЦРБ'!$E$32</definedName>
    <definedName name="V_пр_27_5" localSheetId="45">'ГБУЗ РБ Благовещенская ЦРБ'!$E$32</definedName>
    <definedName name="V_пр_27_5" localSheetId="69">'ГБУЗ РБ Большеустьикинская ЦРБ'!$E$32</definedName>
    <definedName name="V_пр_27_5" localSheetId="37">'ГБУЗ РБ Буздякская ЦРБ'!$E$32</definedName>
    <definedName name="V_пр_27_5" localSheetId="67">'ГБУЗ РБ Бураевская ЦРБ'!$E$32</definedName>
    <definedName name="V_пр_27_5" localSheetId="59">'ГБУЗ РБ Бурзянская ЦРБ'!$E$32</definedName>
    <definedName name="V_пр_27_5" localSheetId="40">'ГБУЗ РБ Верхне-Татыш. ЦРБ'!$E$32</definedName>
    <definedName name="V_пр_27_5" localSheetId="77">'ГБУЗ РБ Верхнеяркеевская ЦРБ'!$E$32</definedName>
    <definedName name="V_пр_27_5" localSheetId="18">'ГБУЗ РБ ГБ № 1 г.Октябрьский'!$E$32</definedName>
    <definedName name="V_пр_27_5" localSheetId="25">'ГБУЗ РБ ГБ № 2 г.Стерлитамак'!$E$32</definedName>
    <definedName name="V_пр_27_5" localSheetId="62">'ГБУЗ РБ ГБ № 9 г.Уфа'!$E$32</definedName>
    <definedName name="V_пр_27_5" localSheetId="11">'ГБУЗ РБ ГБ г.Кумертау'!$E$32</definedName>
    <definedName name="V_пр_27_5" localSheetId="15">'ГБУЗ РБ ГБ г.Нефтекамск'!$E$32</definedName>
    <definedName name="V_пр_27_5" localSheetId="21">'ГБУЗ РБ ГБ г.Салават'!$E$32</definedName>
    <definedName name="V_пр_27_5" localSheetId="14">'ГБУЗ РБ ГДКБ № 17 г.Уфа'!$E$32</definedName>
    <definedName name="V_пр_27_5" localSheetId="24">'ГБУЗ РБ ГКБ № 1 г.Стерлитамак'!$E$32</definedName>
    <definedName name="V_пр_27_5" localSheetId="50">'ГБУЗ РБ ГКБ № 13 г.Уфа'!$E$32</definedName>
    <definedName name="V_пр_27_5" localSheetId="76">'ГБУЗ РБ ГКБ № 18 г.Уфа'!$E$32</definedName>
    <definedName name="V_пр_27_5" localSheetId="52">'ГБУЗ РБ ГКБ № 21 г.Уфа'!$E$32</definedName>
    <definedName name="V_пр_27_5" localSheetId="57">'ГБУЗ РБ ГКБ № 5 г.Уфа'!$E$32</definedName>
    <definedName name="V_пр_27_5" localSheetId="33">'ГБУЗ РБ ГКБ № 8 г.Уфа'!$E$32</definedName>
    <definedName name="V_пр_27_5" localSheetId="82">'ГБУЗ РБ ГКБ Демского р-на г.Уфы'!$E$32</definedName>
    <definedName name="V_пр_27_5" localSheetId="4">'ГБУЗ РБ Давлекановская ЦРБ'!$E$32</definedName>
    <definedName name="V_пр_27_5" localSheetId="30">'ГБУЗ РБ ДБ г.Стерлитамак'!$E$32</definedName>
    <definedName name="V_пр_27_5" localSheetId="10">'ГБУЗ РБ ДП № 2 г.Уфа'!$E$32</definedName>
    <definedName name="V_пр_27_5" localSheetId="6">'ГБУЗ РБ ДП № 3 г.Уфа'!$E$32</definedName>
    <definedName name="V_пр_27_5" localSheetId="73">'ГБУЗ РБ ДП № 4 г.Уфа'!$E$32</definedName>
    <definedName name="V_пр_27_5" localSheetId="12">'ГБУЗ РБ ДП № 5 г.Уфа'!$E$32</definedName>
    <definedName name="V_пр_27_5" localSheetId="13">'ГБУЗ РБ ДП № 6 г.Уфа'!$E$32</definedName>
    <definedName name="V_пр_27_5" localSheetId="74">'ГБУЗ РБ Дюртюлинская ЦРБ'!$E$32</definedName>
    <definedName name="V_пр_27_5" localSheetId="56">'ГБУЗ РБ Ермекеевская ЦРБ'!$E$32</definedName>
    <definedName name="V_пр_27_5" localSheetId="39">'ГБУЗ РБ Зилаирская ЦРБ'!$E$32</definedName>
    <definedName name="V_пр_27_5" localSheetId="44">'ГБУЗ РБ Иглинская ЦРБ'!$E$32</definedName>
    <definedName name="V_пр_27_5" localSheetId="9">'ГБУЗ РБ Исянгуловская ЦРБ'!$E$32</definedName>
    <definedName name="V_пр_27_5" localSheetId="79">'ГБУЗ РБ Ишимбайская ЦРБ'!$E$32</definedName>
    <definedName name="V_пр_27_5" localSheetId="17">'ГБУЗ РБ Калтасинская ЦРБ'!$E$32</definedName>
    <definedName name="V_пр_27_5" localSheetId="65">'ГБУЗ РБ Караидельская ЦРБ'!$E$32</definedName>
    <definedName name="V_пр_27_5" localSheetId="48">'ГБУЗ РБ Кармаскалинская ЦРБ'!$E$32</definedName>
    <definedName name="V_пр_27_5" localSheetId="51">'ГБУЗ РБ КБСМП г.Уфа'!$E$32</definedName>
    <definedName name="V_пр_27_5" localSheetId="71">'ГБУЗ РБ Кигинская ЦРБ'!$E$32</definedName>
    <definedName name="V_пр_27_5" localSheetId="16">'ГБУЗ РБ Краснокамская ЦРБ'!$E$32</definedName>
    <definedName name="V_пр_27_5" localSheetId="27">'ГБУЗ РБ Красноусольская ЦРБ'!$E$32</definedName>
    <definedName name="V_пр_27_5" localSheetId="49">'ГБУЗ РБ Кушнаренковская ЦРБ'!$E$32</definedName>
    <definedName name="V_пр_27_5" localSheetId="70">'ГБУЗ РБ Малоязовская ЦРБ'!$E$32</definedName>
    <definedName name="V_пр_27_5" localSheetId="8">'ГБУЗ РБ Мелеузовская ЦРБ'!$E$32</definedName>
    <definedName name="V_пр_27_5" localSheetId="68">'ГБУЗ РБ Месягутовская ЦРБ'!$E$32</definedName>
    <definedName name="V_пр_27_5" localSheetId="64">'ГБУЗ РБ Мишкинская ЦРБ'!$E$32</definedName>
    <definedName name="V_пр_27_5" localSheetId="3">'ГБУЗ РБ Миякинская ЦРБ'!$E$32</definedName>
    <definedName name="V_пр_27_5" localSheetId="7">'ГБУЗ РБ Мраковская ЦРБ'!$E$32</definedName>
    <definedName name="V_пр_27_5" localSheetId="46">'ГБУЗ РБ Нуримановская ЦРБ'!$E$32</definedName>
    <definedName name="V_пр_27_5" localSheetId="80">'ГБУЗ РБ Поликлиника № 43 г.Уфа'!$E$32</definedName>
    <definedName name="V_пр_27_5" localSheetId="81">'ГБУЗ РБ ПОликлиника № 46 г.Уфа'!$E$32</definedName>
    <definedName name="V_пр_27_5" localSheetId="83">'ГБУЗ РБ Поликлиника № 50 г.Уфа'!$E$32</definedName>
    <definedName name="V_пр_27_5" localSheetId="5">'ГБУЗ РБ Раевская ЦРБ'!$E$32</definedName>
    <definedName name="V_пр_27_5" localSheetId="28">'ГБУЗ РБ Стерлибашевская ЦРБ'!$E$32</definedName>
    <definedName name="V_пр_27_5" localSheetId="29">'ГБУЗ РБ Толбазинская ЦРБ'!$E$32</definedName>
    <definedName name="V_пр_27_5" localSheetId="31">'ГБУЗ РБ Туймазинская ЦРБ'!$E$32</definedName>
    <definedName name="V_пр_27_5" localSheetId="34">'ГБУЗ РБ Учалинская ЦГБ'!$E$32</definedName>
    <definedName name="V_пр_27_5" localSheetId="20">'ГБУЗ РБ Федоровская ЦРБ'!$E$32</definedName>
    <definedName name="V_пр_27_5" localSheetId="23">'ГБУЗ РБ ЦГБ г.Сибай'!$E$32</definedName>
    <definedName name="V_пр_27_5" localSheetId="75">'ГБУЗ РБ Чекмагушевская ЦРБ'!$E$32</definedName>
    <definedName name="V_пр_27_5" localSheetId="35">'ГБУЗ РБ Чишминская ЦРБ'!$E$32</definedName>
    <definedName name="V_пр_27_5" localSheetId="32">'ГБУЗ РБ Шаранская ЦРБ'!$E$32</definedName>
    <definedName name="V_пр_27_5" localSheetId="38">'ГБУЗ РБ Языковская ЦРБ'!$E$32</definedName>
    <definedName name="V_пр_27_5" localSheetId="42">'ГБУЗ РБ Янаульская ЦРБ'!$E$32</definedName>
    <definedName name="V_пр_27_5" localSheetId="19">'ООО "Медсервис" г. Салават'!$E$32</definedName>
    <definedName name="V_пр_27_5" localSheetId="2">'УФИЦ РАН'!$E$32</definedName>
    <definedName name="V_пр_27_5" localSheetId="53">'ФГБОУ ВО БГМУ МЗ РФ'!$E$32</definedName>
    <definedName name="V_пр_27_5" localSheetId="61">'ФГБУЗ МСЧ №142 ФМБА России'!$E$32</definedName>
    <definedName name="V_пр_27_5" localSheetId="26">'ЧУЗ "РЖД-Медицина"г.Стерлитамак'!$E$32</definedName>
    <definedName name="V_пр_27_5" localSheetId="43">'ЧУЗ"КБ"РЖД-Медицина" г.Уфа'!$E$32</definedName>
    <definedName name="V_пр_27_6" localSheetId="22">'ГБУЗ РБ Акъярская ЦРБ'!$F$32</definedName>
    <definedName name="V_пр_27_6" localSheetId="47">'ГБУЗ РБ Архангельская ЦРБ'!$F$32</definedName>
    <definedName name="V_пр_27_6" localSheetId="58">'ГБУЗ РБ Аскаровская ЦРБ'!$F$32</definedName>
    <definedName name="V_пр_27_6" localSheetId="66">'ГБУЗ РБ Аскинская ЦРБ'!$F$32</definedName>
    <definedName name="V_пр_27_6" localSheetId="36">'ГБУЗ РБ Баймакская ЦГБ'!$F$32</definedName>
    <definedName name="V_пр_27_6" localSheetId="78">'ГБУЗ РБ Бакалинская ЦРБ'!$F$32</definedName>
    <definedName name="V_пр_27_6" localSheetId="41">'ГБУЗ РБ Балтачевская ЦРБ'!$F$32</definedName>
    <definedName name="V_пр_27_6" localSheetId="54">'ГБУЗ РБ Белебеевская ЦРБ'!$F$32</definedName>
    <definedName name="V_пр_27_6" localSheetId="72">'ГБУЗ РБ Белокатайская ЦРБ'!$F$32</definedName>
    <definedName name="V_пр_27_6" localSheetId="60">'ГБУЗ РБ Белорецкая ЦРКБ'!$F$32</definedName>
    <definedName name="V_пр_27_6" localSheetId="55">'ГБУЗ РБ Бижбулякская ЦРБ'!$F$32</definedName>
    <definedName name="V_пр_27_6" localSheetId="63">'ГБУЗ РБ Бирская ЦРБ'!$F$32</definedName>
    <definedName name="V_пр_27_6" localSheetId="45">'ГБУЗ РБ Благовещенская ЦРБ'!$F$32</definedName>
    <definedName name="V_пр_27_6" localSheetId="69">'ГБУЗ РБ Большеустьикинская ЦРБ'!$F$32</definedName>
    <definedName name="V_пр_27_6" localSheetId="37">'ГБУЗ РБ Буздякская ЦРБ'!$F$32</definedName>
    <definedName name="V_пр_27_6" localSheetId="67">'ГБУЗ РБ Бураевская ЦРБ'!$F$32</definedName>
    <definedName name="V_пр_27_6" localSheetId="59">'ГБУЗ РБ Бурзянская ЦРБ'!$F$32</definedName>
    <definedName name="V_пр_27_6" localSheetId="40">'ГБУЗ РБ Верхне-Татыш. ЦРБ'!$F$32</definedName>
    <definedName name="V_пр_27_6" localSheetId="77">'ГБУЗ РБ Верхнеяркеевская ЦРБ'!$F$32</definedName>
    <definedName name="V_пр_27_6" localSheetId="18">'ГБУЗ РБ ГБ № 1 г.Октябрьский'!$F$32</definedName>
    <definedName name="V_пр_27_6" localSheetId="25">'ГБУЗ РБ ГБ № 2 г.Стерлитамак'!$F$32</definedName>
    <definedName name="V_пр_27_6" localSheetId="62">'ГБУЗ РБ ГБ № 9 г.Уфа'!$F$32</definedName>
    <definedName name="V_пр_27_6" localSheetId="11">'ГБУЗ РБ ГБ г.Кумертау'!$F$32</definedName>
    <definedName name="V_пр_27_6" localSheetId="15">'ГБУЗ РБ ГБ г.Нефтекамск'!$F$32</definedName>
    <definedName name="V_пр_27_6" localSheetId="21">'ГБУЗ РБ ГБ г.Салават'!$F$32</definedName>
    <definedName name="V_пр_27_6" localSheetId="14">'ГБУЗ РБ ГДКБ № 17 г.Уфа'!$F$32</definedName>
    <definedName name="V_пр_27_6" localSheetId="24">'ГБУЗ РБ ГКБ № 1 г.Стерлитамак'!$F$32</definedName>
    <definedName name="V_пр_27_6" localSheetId="50">'ГБУЗ РБ ГКБ № 13 г.Уфа'!$F$32</definedName>
    <definedName name="V_пр_27_6" localSheetId="76">'ГБУЗ РБ ГКБ № 18 г.Уфа'!$F$32</definedName>
    <definedName name="V_пр_27_6" localSheetId="52">'ГБУЗ РБ ГКБ № 21 г.Уфа'!$F$32</definedName>
    <definedName name="V_пр_27_6" localSheetId="57">'ГБУЗ РБ ГКБ № 5 г.Уфа'!$F$32</definedName>
    <definedName name="V_пр_27_6" localSheetId="33">'ГБУЗ РБ ГКБ № 8 г.Уфа'!$F$32</definedName>
    <definedName name="V_пр_27_6" localSheetId="82">'ГБУЗ РБ ГКБ Демского р-на г.Уфы'!$F$32</definedName>
    <definedName name="V_пр_27_6" localSheetId="4">'ГБУЗ РБ Давлекановская ЦРБ'!$F$32</definedName>
    <definedName name="V_пр_27_6" localSheetId="30">'ГБУЗ РБ ДБ г.Стерлитамак'!$F$32</definedName>
    <definedName name="V_пр_27_6" localSheetId="10">'ГБУЗ РБ ДП № 2 г.Уфа'!$F$32</definedName>
    <definedName name="V_пр_27_6" localSheetId="6">'ГБУЗ РБ ДП № 3 г.Уфа'!$F$32</definedName>
    <definedName name="V_пр_27_6" localSheetId="73">'ГБУЗ РБ ДП № 4 г.Уфа'!$F$32</definedName>
    <definedName name="V_пр_27_6" localSheetId="12">'ГБУЗ РБ ДП № 5 г.Уфа'!$F$32</definedName>
    <definedName name="V_пр_27_6" localSheetId="13">'ГБУЗ РБ ДП № 6 г.Уфа'!$F$32</definedName>
    <definedName name="V_пр_27_6" localSheetId="74">'ГБУЗ РБ Дюртюлинская ЦРБ'!$F$32</definedName>
    <definedName name="V_пр_27_6" localSheetId="56">'ГБУЗ РБ Ермекеевская ЦРБ'!$F$32</definedName>
    <definedName name="V_пр_27_6" localSheetId="39">'ГБУЗ РБ Зилаирская ЦРБ'!$F$32</definedName>
    <definedName name="V_пр_27_6" localSheetId="44">'ГБУЗ РБ Иглинская ЦРБ'!$F$32</definedName>
    <definedName name="V_пр_27_6" localSheetId="9">'ГБУЗ РБ Исянгуловская ЦРБ'!$F$32</definedName>
    <definedName name="V_пр_27_6" localSheetId="79">'ГБУЗ РБ Ишимбайская ЦРБ'!$F$32</definedName>
    <definedName name="V_пр_27_6" localSheetId="17">'ГБУЗ РБ Калтасинская ЦРБ'!$F$32</definedName>
    <definedName name="V_пр_27_6" localSheetId="65">'ГБУЗ РБ Караидельская ЦРБ'!$F$32</definedName>
    <definedName name="V_пр_27_6" localSheetId="48">'ГБУЗ РБ Кармаскалинская ЦРБ'!$F$32</definedName>
    <definedName name="V_пр_27_6" localSheetId="51">'ГБУЗ РБ КБСМП г.Уфа'!$F$32</definedName>
    <definedName name="V_пр_27_6" localSheetId="71">'ГБУЗ РБ Кигинская ЦРБ'!$F$32</definedName>
    <definedName name="V_пр_27_6" localSheetId="16">'ГБУЗ РБ Краснокамская ЦРБ'!$F$32</definedName>
    <definedName name="V_пр_27_6" localSheetId="27">'ГБУЗ РБ Красноусольская ЦРБ'!$F$32</definedName>
    <definedName name="V_пр_27_6" localSheetId="49">'ГБУЗ РБ Кушнаренковская ЦРБ'!$F$32</definedName>
    <definedName name="V_пр_27_6" localSheetId="70">'ГБУЗ РБ Малоязовская ЦРБ'!$F$32</definedName>
    <definedName name="V_пр_27_6" localSheetId="8">'ГБУЗ РБ Мелеузовская ЦРБ'!$F$32</definedName>
    <definedName name="V_пр_27_6" localSheetId="68">'ГБУЗ РБ Месягутовская ЦРБ'!$F$32</definedName>
    <definedName name="V_пр_27_6" localSheetId="64">'ГБУЗ РБ Мишкинская ЦРБ'!$F$32</definedName>
    <definedName name="V_пр_27_6" localSheetId="3">'ГБУЗ РБ Миякинская ЦРБ'!$F$32</definedName>
    <definedName name="V_пр_27_6" localSheetId="7">'ГБУЗ РБ Мраковская ЦРБ'!$F$32</definedName>
    <definedName name="V_пр_27_6" localSheetId="46">'ГБУЗ РБ Нуримановская ЦРБ'!$F$32</definedName>
    <definedName name="V_пр_27_6" localSheetId="80">'ГБУЗ РБ Поликлиника № 43 г.Уфа'!$F$32</definedName>
    <definedName name="V_пр_27_6" localSheetId="81">'ГБУЗ РБ ПОликлиника № 46 г.Уфа'!$F$32</definedName>
    <definedName name="V_пр_27_6" localSheetId="83">'ГБУЗ РБ Поликлиника № 50 г.Уфа'!$F$32</definedName>
    <definedName name="V_пр_27_6" localSheetId="5">'ГБУЗ РБ Раевская ЦРБ'!$F$32</definedName>
    <definedName name="V_пр_27_6" localSheetId="28">'ГБУЗ РБ Стерлибашевская ЦРБ'!$F$32</definedName>
    <definedName name="V_пр_27_6" localSheetId="29">'ГБУЗ РБ Толбазинская ЦРБ'!$F$32</definedName>
    <definedName name="V_пр_27_6" localSheetId="31">'ГБУЗ РБ Туймазинская ЦРБ'!$F$32</definedName>
    <definedName name="V_пр_27_6" localSheetId="34">'ГБУЗ РБ Учалинская ЦГБ'!$F$32</definedName>
    <definedName name="V_пр_27_6" localSheetId="20">'ГБУЗ РБ Федоровская ЦРБ'!$F$32</definedName>
    <definedName name="V_пр_27_6" localSheetId="23">'ГБУЗ РБ ЦГБ г.Сибай'!$F$32</definedName>
    <definedName name="V_пр_27_6" localSheetId="75">'ГБУЗ РБ Чекмагушевская ЦРБ'!$F$32</definedName>
    <definedName name="V_пр_27_6" localSheetId="35">'ГБУЗ РБ Чишминская ЦРБ'!$F$32</definedName>
    <definedName name="V_пр_27_6" localSheetId="32">'ГБУЗ РБ Шаранская ЦРБ'!$F$32</definedName>
    <definedName name="V_пр_27_6" localSheetId="38">'ГБУЗ РБ Языковская ЦРБ'!$F$32</definedName>
    <definedName name="V_пр_27_6" localSheetId="42">'ГБУЗ РБ Янаульская ЦРБ'!$F$32</definedName>
    <definedName name="V_пр_27_6" localSheetId="19">'ООО "Медсервис" г. Салават'!$F$32</definedName>
    <definedName name="V_пр_27_6" localSheetId="2">'УФИЦ РАН'!$F$32</definedName>
    <definedName name="V_пр_27_6" localSheetId="53">'ФГБОУ ВО БГМУ МЗ РФ'!$F$32</definedName>
    <definedName name="V_пр_27_6" localSheetId="61">'ФГБУЗ МСЧ №142 ФМБА России'!$F$32</definedName>
    <definedName name="V_пр_27_6" localSheetId="26">'ЧУЗ "РЖД-Медицина"г.Стерлитамак'!$F$32</definedName>
    <definedName name="V_пр_27_6" localSheetId="43">'ЧУЗ"КБ"РЖД-Медицина" г.Уфа'!$F$32</definedName>
    <definedName name="V_пр_27_8" localSheetId="22">'ГБУЗ РБ Акъярская ЦРБ'!$H$32</definedName>
    <definedName name="V_пр_27_8" localSheetId="47">'ГБУЗ РБ Архангельская ЦРБ'!$H$32</definedName>
    <definedName name="V_пр_27_8" localSheetId="58">'ГБУЗ РБ Аскаровская ЦРБ'!$H$32</definedName>
    <definedName name="V_пр_27_8" localSheetId="66">'ГБУЗ РБ Аскинская ЦРБ'!$H$32</definedName>
    <definedName name="V_пр_27_8" localSheetId="36">'ГБУЗ РБ Баймакская ЦГБ'!$H$32</definedName>
    <definedName name="V_пр_27_8" localSheetId="78">'ГБУЗ РБ Бакалинская ЦРБ'!$H$32</definedName>
    <definedName name="V_пр_27_8" localSheetId="41">'ГБУЗ РБ Балтачевская ЦРБ'!$H$32</definedName>
    <definedName name="V_пр_27_8" localSheetId="54">'ГБУЗ РБ Белебеевская ЦРБ'!$H$32</definedName>
    <definedName name="V_пр_27_8" localSheetId="72">'ГБУЗ РБ Белокатайская ЦРБ'!$H$32</definedName>
    <definedName name="V_пр_27_8" localSheetId="60">'ГБУЗ РБ Белорецкая ЦРКБ'!$H$32</definedName>
    <definedName name="V_пр_27_8" localSheetId="55">'ГБУЗ РБ Бижбулякская ЦРБ'!$H$32</definedName>
    <definedName name="V_пр_27_8" localSheetId="63">'ГБУЗ РБ Бирская ЦРБ'!$H$32</definedName>
    <definedName name="V_пр_27_8" localSheetId="45">'ГБУЗ РБ Благовещенская ЦРБ'!$H$32</definedName>
    <definedName name="V_пр_27_8" localSheetId="69">'ГБУЗ РБ Большеустьикинская ЦРБ'!$H$32</definedName>
    <definedName name="V_пр_27_8" localSheetId="37">'ГБУЗ РБ Буздякская ЦРБ'!$H$32</definedName>
    <definedName name="V_пр_27_8" localSheetId="67">'ГБУЗ РБ Бураевская ЦРБ'!$H$32</definedName>
    <definedName name="V_пр_27_8" localSheetId="59">'ГБУЗ РБ Бурзянская ЦРБ'!$H$32</definedName>
    <definedName name="V_пр_27_8" localSheetId="40">'ГБУЗ РБ Верхне-Татыш. ЦРБ'!$H$32</definedName>
    <definedName name="V_пр_27_8" localSheetId="77">'ГБУЗ РБ Верхнеяркеевская ЦРБ'!$H$32</definedName>
    <definedName name="V_пр_27_8" localSheetId="18">'ГБУЗ РБ ГБ № 1 г.Октябрьский'!$H$32</definedName>
    <definedName name="V_пр_27_8" localSheetId="25">'ГБУЗ РБ ГБ № 2 г.Стерлитамак'!$H$32</definedName>
    <definedName name="V_пр_27_8" localSheetId="62">'ГБУЗ РБ ГБ № 9 г.Уфа'!$H$32</definedName>
    <definedName name="V_пр_27_8" localSheetId="11">'ГБУЗ РБ ГБ г.Кумертау'!$H$32</definedName>
    <definedName name="V_пр_27_8" localSheetId="15">'ГБУЗ РБ ГБ г.Нефтекамск'!$H$32</definedName>
    <definedName name="V_пр_27_8" localSheetId="21">'ГБУЗ РБ ГБ г.Салават'!$H$32</definedName>
    <definedName name="V_пр_27_8" localSheetId="14">'ГБУЗ РБ ГДКБ № 17 г.Уфа'!$H$32</definedName>
    <definedName name="V_пр_27_8" localSheetId="24">'ГБУЗ РБ ГКБ № 1 г.Стерлитамак'!$H$32</definedName>
    <definedName name="V_пр_27_8" localSheetId="50">'ГБУЗ РБ ГКБ № 13 г.Уфа'!$H$32</definedName>
    <definedName name="V_пр_27_8" localSheetId="76">'ГБУЗ РБ ГКБ № 18 г.Уфа'!$H$32</definedName>
    <definedName name="V_пр_27_8" localSheetId="52">'ГБУЗ РБ ГКБ № 21 г.Уфа'!$H$32</definedName>
    <definedName name="V_пр_27_8" localSheetId="57">'ГБУЗ РБ ГКБ № 5 г.Уфа'!$H$32</definedName>
    <definedName name="V_пр_27_8" localSheetId="33">'ГБУЗ РБ ГКБ № 8 г.Уфа'!$H$32</definedName>
    <definedName name="V_пр_27_8" localSheetId="82">'ГБУЗ РБ ГКБ Демского р-на г.Уфы'!$H$32</definedName>
    <definedName name="V_пр_27_8" localSheetId="4">'ГБУЗ РБ Давлекановская ЦРБ'!$H$32</definedName>
    <definedName name="V_пр_27_8" localSheetId="30">'ГБУЗ РБ ДБ г.Стерлитамак'!$H$32</definedName>
    <definedName name="V_пр_27_8" localSheetId="10">'ГБУЗ РБ ДП № 2 г.Уфа'!$H$32</definedName>
    <definedName name="V_пр_27_8" localSheetId="6">'ГБУЗ РБ ДП № 3 г.Уфа'!$H$32</definedName>
    <definedName name="V_пр_27_8" localSheetId="73">'ГБУЗ РБ ДП № 4 г.Уфа'!$H$32</definedName>
    <definedName name="V_пр_27_8" localSheetId="12">'ГБУЗ РБ ДП № 5 г.Уфа'!$H$32</definedName>
    <definedName name="V_пр_27_8" localSheetId="13">'ГБУЗ РБ ДП № 6 г.Уфа'!$H$32</definedName>
    <definedName name="V_пр_27_8" localSheetId="74">'ГБУЗ РБ Дюртюлинская ЦРБ'!$H$32</definedName>
    <definedName name="V_пр_27_8" localSheetId="56">'ГБУЗ РБ Ермекеевская ЦРБ'!$H$32</definedName>
    <definedName name="V_пр_27_8" localSheetId="39">'ГБУЗ РБ Зилаирская ЦРБ'!$H$32</definedName>
    <definedName name="V_пр_27_8" localSheetId="44">'ГБУЗ РБ Иглинская ЦРБ'!$H$32</definedName>
    <definedName name="V_пр_27_8" localSheetId="9">'ГБУЗ РБ Исянгуловская ЦРБ'!$H$32</definedName>
    <definedName name="V_пр_27_8" localSheetId="79">'ГБУЗ РБ Ишимбайская ЦРБ'!$H$32</definedName>
    <definedName name="V_пр_27_8" localSheetId="17">'ГБУЗ РБ Калтасинская ЦРБ'!$H$32</definedName>
    <definedName name="V_пр_27_8" localSheetId="65">'ГБУЗ РБ Караидельская ЦРБ'!$H$32</definedName>
    <definedName name="V_пр_27_8" localSheetId="48">'ГБУЗ РБ Кармаскалинская ЦРБ'!$H$32</definedName>
    <definedName name="V_пр_27_8" localSheetId="51">'ГБУЗ РБ КБСМП г.Уфа'!$H$32</definedName>
    <definedName name="V_пр_27_8" localSheetId="71">'ГБУЗ РБ Кигинская ЦРБ'!$H$32</definedName>
    <definedName name="V_пр_27_8" localSheetId="16">'ГБУЗ РБ Краснокамская ЦРБ'!$H$32</definedName>
    <definedName name="V_пр_27_8" localSheetId="27">'ГБУЗ РБ Красноусольская ЦРБ'!$H$32</definedName>
    <definedName name="V_пр_27_8" localSheetId="49">'ГБУЗ РБ Кушнаренковская ЦРБ'!$H$32</definedName>
    <definedName name="V_пр_27_8" localSheetId="70">'ГБУЗ РБ Малоязовская ЦРБ'!$H$32</definedName>
    <definedName name="V_пр_27_8" localSheetId="8">'ГБУЗ РБ Мелеузовская ЦРБ'!$H$32</definedName>
    <definedName name="V_пр_27_8" localSheetId="68">'ГБУЗ РБ Месягутовская ЦРБ'!$H$32</definedName>
    <definedName name="V_пр_27_8" localSheetId="64">'ГБУЗ РБ Мишкинская ЦРБ'!$H$32</definedName>
    <definedName name="V_пр_27_8" localSheetId="3">'ГБУЗ РБ Миякинская ЦРБ'!$H$32</definedName>
    <definedName name="V_пр_27_8" localSheetId="7">'ГБУЗ РБ Мраковская ЦРБ'!$H$32</definedName>
    <definedName name="V_пр_27_8" localSheetId="46">'ГБУЗ РБ Нуримановская ЦРБ'!$H$32</definedName>
    <definedName name="V_пр_27_8" localSheetId="80">'ГБУЗ РБ Поликлиника № 43 г.Уфа'!$H$32</definedName>
    <definedName name="V_пр_27_8" localSheetId="81">'ГБУЗ РБ ПОликлиника № 46 г.Уфа'!$H$32</definedName>
    <definedName name="V_пр_27_8" localSheetId="83">'ГБУЗ РБ Поликлиника № 50 г.Уфа'!$H$32</definedName>
    <definedName name="V_пр_27_8" localSheetId="5">'ГБУЗ РБ Раевская ЦРБ'!$H$32</definedName>
    <definedName name="V_пр_27_8" localSheetId="28">'ГБУЗ РБ Стерлибашевская ЦРБ'!$H$32</definedName>
    <definedName name="V_пр_27_8" localSheetId="29">'ГБУЗ РБ Толбазинская ЦРБ'!$H$32</definedName>
    <definedName name="V_пр_27_8" localSheetId="31">'ГБУЗ РБ Туймазинская ЦРБ'!$H$32</definedName>
    <definedName name="V_пр_27_8" localSheetId="34">'ГБУЗ РБ Учалинская ЦГБ'!$H$32</definedName>
    <definedName name="V_пр_27_8" localSheetId="20">'ГБУЗ РБ Федоровская ЦРБ'!$H$32</definedName>
    <definedName name="V_пр_27_8" localSheetId="23">'ГБУЗ РБ ЦГБ г.Сибай'!$H$32</definedName>
    <definedName name="V_пр_27_8" localSheetId="75">'ГБУЗ РБ Чекмагушевская ЦРБ'!$H$32</definedName>
    <definedName name="V_пр_27_8" localSheetId="35">'ГБУЗ РБ Чишминская ЦРБ'!$H$32</definedName>
    <definedName name="V_пр_27_8" localSheetId="32">'ГБУЗ РБ Шаранская ЦРБ'!$H$32</definedName>
    <definedName name="V_пр_27_8" localSheetId="38">'ГБУЗ РБ Языковская ЦРБ'!$H$32</definedName>
    <definedName name="V_пр_27_8" localSheetId="42">'ГБУЗ РБ Янаульская ЦРБ'!$H$32</definedName>
    <definedName name="V_пр_27_8" localSheetId="19">'ООО "Медсервис" г. Салават'!$H$32</definedName>
    <definedName name="V_пр_27_8" localSheetId="2">'УФИЦ РАН'!$H$32</definedName>
    <definedName name="V_пр_27_8" localSheetId="53">'ФГБОУ ВО БГМУ МЗ РФ'!$H$32</definedName>
    <definedName name="V_пр_27_8" localSheetId="61">'ФГБУЗ МСЧ №142 ФМБА России'!$H$32</definedName>
    <definedName name="V_пр_27_8" localSheetId="26">'ЧУЗ "РЖД-Медицина"г.Стерлитамак'!$H$32</definedName>
    <definedName name="V_пр_27_8" localSheetId="43">'ЧУЗ"КБ"РЖД-Медицина" г.Уфа'!$H$32</definedName>
    <definedName name="V_пр_28_3" localSheetId="22">'ГБУЗ РБ Акъярская ЦРБ'!#REF!</definedName>
    <definedName name="V_пр_28_3" localSheetId="47">'ГБУЗ РБ Архангельская ЦРБ'!#REF!</definedName>
    <definedName name="V_пр_28_3" localSheetId="58">'ГБУЗ РБ Аскаровская ЦРБ'!#REF!</definedName>
    <definedName name="V_пр_28_3" localSheetId="66">'ГБУЗ РБ Аскинская ЦРБ'!#REF!</definedName>
    <definedName name="V_пр_28_3" localSheetId="36">'ГБУЗ РБ Баймакская ЦГБ'!#REF!</definedName>
    <definedName name="V_пр_28_3" localSheetId="78">'ГБУЗ РБ Бакалинская ЦРБ'!#REF!</definedName>
    <definedName name="V_пр_28_3" localSheetId="41">'ГБУЗ РБ Балтачевская ЦРБ'!#REF!</definedName>
    <definedName name="V_пр_28_3" localSheetId="54">'ГБУЗ РБ Белебеевская ЦРБ'!#REF!</definedName>
    <definedName name="V_пр_28_3" localSheetId="72">'ГБУЗ РБ Белокатайская ЦРБ'!#REF!</definedName>
    <definedName name="V_пр_28_3" localSheetId="60">'ГБУЗ РБ Белорецкая ЦРКБ'!#REF!</definedName>
    <definedName name="V_пр_28_3" localSheetId="55">'ГБУЗ РБ Бижбулякская ЦРБ'!#REF!</definedName>
    <definedName name="V_пр_28_3" localSheetId="63">'ГБУЗ РБ Бирская ЦРБ'!#REF!</definedName>
    <definedName name="V_пр_28_3" localSheetId="45">'ГБУЗ РБ Благовещенская ЦРБ'!#REF!</definedName>
    <definedName name="V_пр_28_3" localSheetId="69">'ГБУЗ РБ Большеустьикинская ЦРБ'!#REF!</definedName>
    <definedName name="V_пр_28_3" localSheetId="37">'ГБУЗ РБ Буздякская ЦРБ'!#REF!</definedName>
    <definedName name="V_пр_28_3" localSheetId="67">'ГБУЗ РБ Бураевская ЦРБ'!#REF!</definedName>
    <definedName name="V_пр_28_3" localSheetId="59">'ГБУЗ РБ Бурзянская ЦРБ'!#REF!</definedName>
    <definedName name="V_пр_28_3" localSheetId="40">'ГБУЗ РБ Верхне-Татыш. ЦРБ'!#REF!</definedName>
    <definedName name="V_пр_28_3" localSheetId="77">'ГБУЗ РБ Верхнеяркеевская ЦРБ'!#REF!</definedName>
    <definedName name="V_пр_28_3" localSheetId="18">'ГБУЗ РБ ГБ № 1 г.Октябрьский'!#REF!</definedName>
    <definedName name="V_пр_28_3" localSheetId="25">'ГБУЗ РБ ГБ № 2 г.Стерлитамак'!#REF!</definedName>
    <definedName name="V_пр_28_3" localSheetId="62">'ГБУЗ РБ ГБ № 9 г.Уфа'!#REF!</definedName>
    <definedName name="V_пр_28_3" localSheetId="11">'ГБУЗ РБ ГБ г.Кумертау'!#REF!</definedName>
    <definedName name="V_пр_28_3" localSheetId="15">'ГБУЗ РБ ГБ г.Нефтекамск'!#REF!</definedName>
    <definedName name="V_пр_28_3" localSheetId="21">'ГБУЗ РБ ГБ г.Салават'!#REF!</definedName>
    <definedName name="V_пр_28_3" localSheetId="14">'ГБУЗ РБ ГДКБ № 17 г.Уфа'!#REF!</definedName>
    <definedName name="V_пр_28_3" localSheetId="24">'ГБУЗ РБ ГКБ № 1 г.Стерлитамак'!#REF!</definedName>
    <definedName name="V_пр_28_3" localSheetId="50">'ГБУЗ РБ ГКБ № 13 г.Уфа'!#REF!</definedName>
    <definedName name="V_пр_28_3" localSheetId="76">'ГБУЗ РБ ГКБ № 18 г.Уфа'!#REF!</definedName>
    <definedName name="V_пр_28_3" localSheetId="52">'ГБУЗ РБ ГКБ № 21 г.Уфа'!#REF!</definedName>
    <definedName name="V_пр_28_3" localSheetId="57">'ГБУЗ РБ ГКБ № 5 г.Уфа'!#REF!</definedName>
    <definedName name="V_пр_28_3" localSheetId="33">'ГБУЗ РБ ГКБ № 8 г.Уфа'!#REF!</definedName>
    <definedName name="V_пр_28_3" localSheetId="82">'ГБУЗ РБ ГКБ Демского р-на г.Уфы'!#REF!</definedName>
    <definedName name="V_пр_28_3" localSheetId="4">'ГБУЗ РБ Давлекановская ЦРБ'!#REF!</definedName>
    <definedName name="V_пр_28_3" localSheetId="30">'ГБУЗ РБ ДБ г.Стерлитамак'!#REF!</definedName>
    <definedName name="V_пр_28_3" localSheetId="10">'ГБУЗ РБ ДП № 2 г.Уфа'!#REF!</definedName>
    <definedName name="V_пр_28_3" localSheetId="6">'ГБУЗ РБ ДП № 3 г.Уфа'!#REF!</definedName>
    <definedName name="V_пр_28_3" localSheetId="73">'ГБУЗ РБ ДП № 4 г.Уфа'!#REF!</definedName>
    <definedName name="V_пр_28_3" localSheetId="12">'ГБУЗ РБ ДП № 5 г.Уфа'!#REF!</definedName>
    <definedName name="V_пр_28_3" localSheetId="13">'ГБУЗ РБ ДП № 6 г.Уфа'!#REF!</definedName>
    <definedName name="V_пр_28_3" localSheetId="74">'ГБУЗ РБ Дюртюлинская ЦРБ'!#REF!</definedName>
    <definedName name="V_пр_28_3" localSheetId="56">'ГБУЗ РБ Ермекеевская ЦРБ'!#REF!</definedName>
    <definedName name="V_пр_28_3" localSheetId="39">'ГБУЗ РБ Зилаирская ЦРБ'!#REF!</definedName>
    <definedName name="V_пр_28_3" localSheetId="44">'ГБУЗ РБ Иглинская ЦРБ'!#REF!</definedName>
    <definedName name="V_пр_28_3" localSheetId="9">'ГБУЗ РБ Исянгуловская ЦРБ'!#REF!</definedName>
    <definedName name="V_пр_28_3" localSheetId="79">'ГБУЗ РБ Ишимбайская ЦРБ'!#REF!</definedName>
    <definedName name="V_пр_28_3" localSheetId="17">'ГБУЗ РБ Калтасинская ЦРБ'!#REF!</definedName>
    <definedName name="V_пр_28_3" localSheetId="65">'ГБУЗ РБ Караидельская ЦРБ'!#REF!</definedName>
    <definedName name="V_пр_28_3" localSheetId="48">'ГБУЗ РБ Кармаскалинская ЦРБ'!#REF!</definedName>
    <definedName name="V_пр_28_3" localSheetId="51">'ГБУЗ РБ КБСМП г.Уфа'!#REF!</definedName>
    <definedName name="V_пр_28_3" localSheetId="71">'ГБУЗ РБ Кигинская ЦРБ'!#REF!</definedName>
    <definedName name="V_пр_28_3" localSheetId="16">'ГБУЗ РБ Краснокамская ЦРБ'!#REF!</definedName>
    <definedName name="V_пр_28_3" localSheetId="27">'ГБУЗ РБ Красноусольская ЦРБ'!#REF!</definedName>
    <definedName name="V_пр_28_3" localSheetId="49">'ГБУЗ РБ Кушнаренковская ЦРБ'!#REF!</definedName>
    <definedName name="V_пр_28_3" localSheetId="70">'ГБУЗ РБ Малоязовская ЦРБ'!#REF!</definedName>
    <definedName name="V_пр_28_3" localSheetId="8">'ГБУЗ РБ Мелеузовская ЦРБ'!#REF!</definedName>
    <definedName name="V_пр_28_3" localSheetId="68">'ГБУЗ РБ Месягутовская ЦРБ'!#REF!</definedName>
    <definedName name="V_пр_28_3" localSheetId="64">'ГБУЗ РБ Мишкинская ЦРБ'!#REF!</definedName>
    <definedName name="V_пр_28_3" localSheetId="3">'ГБУЗ РБ Миякинская ЦРБ'!#REF!</definedName>
    <definedName name="V_пр_28_3" localSheetId="7">'ГБУЗ РБ Мраковская ЦРБ'!#REF!</definedName>
    <definedName name="V_пр_28_3" localSheetId="46">'ГБУЗ РБ Нуримановская ЦРБ'!#REF!</definedName>
    <definedName name="V_пр_28_3" localSheetId="80">'ГБУЗ РБ Поликлиника № 43 г.Уфа'!#REF!</definedName>
    <definedName name="V_пр_28_3" localSheetId="81">'ГБУЗ РБ ПОликлиника № 46 г.Уфа'!#REF!</definedName>
    <definedName name="V_пр_28_3" localSheetId="83">'ГБУЗ РБ Поликлиника № 50 г.Уфа'!#REF!</definedName>
    <definedName name="V_пр_28_3" localSheetId="5">'ГБУЗ РБ Раевская ЦРБ'!#REF!</definedName>
    <definedName name="V_пр_28_3" localSheetId="28">'ГБУЗ РБ Стерлибашевская ЦРБ'!#REF!</definedName>
    <definedName name="V_пр_28_3" localSheetId="29">'ГБУЗ РБ Толбазинская ЦРБ'!#REF!</definedName>
    <definedName name="V_пр_28_3" localSheetId="31">'ГБУЗ РБ Туймазинская ЦРБ'!#REF!</definedName>
    <definedName name="V_пр_28_3" localSheetId="34">'ГБУЗ РБ Учалинская ЦГБ'!#REF!</definedName>
    <definedName name="V_пр_28_3" localSheetId="20">'ГБУЗ РБ Федоровская ЦРБ'!#REF!</definedName>
    <definedName name="V_пр_28_3" localSheetId="23">'ГБУЗ РБ ЦГБ г.Сибай'!#REF!</definedName>
    <definedName name="V_пр_28_3" localSheetId="75">'ГБУЗ РБ Чекмагушевская ЦРБ'!#REF!</definedName>
    <definedName name="V_пр_28_3" localSheetId="35">'ГБУЗ РБ Чишминская ЦРБ'!#REF!</definedName>
    <definedName name="V_пр_28_3" localSheetId="32">'ГБУЗ РБ Шаранская ЦРБ'!#REF!</definedName>
    <definedName name="V_пр_28_3" localSheetId="38">'ГБУЗ РБ Языковская ЦРБ'!#REF!</definedName>
    <definedName name="V_пр_28_3" localSheetId="42">'ГБУЗ РБ Янаульская ЦРБ'!#REF!</definedName>
    <definedName name="V_пр_28_3" localSheetId="19">'ООО "Медсервис" г. Салават'!#REF!</definedName>
    <definedName name="V_пр_28_3" localSheetId="2">'УФИЦ РАН'!#REF!</definedName>
    <definedName name="V_пр_28_3" localSheetId="53">'ФГБОУ ВО БГМУ МЗ РФ'!#REF!</definedName>
    <definedName name="V_пр_28_3" localSheetId="61">'ФГБУЗ МСЧ №142 ФМБА России'!#REF!</definedName>
    <definedName name="V_пр_28_3" localSheetId="26">'ЧУЗ "РЖД-Медицина"г.Стерлитамак'!#REF!</definedName>
    <definedName name="V_пр_28_3" localSheetId="43">'ЧУЗ"КБ"РЖД-Медицина" г.Уфа'!#REF!</definedName>
    <definedName name="V_пр_28_5" localSheetId="22">'ГБУЗ РБ Акъярская ЦРБ'!#REF!</definedName>
    <definedName name="V_пр_28_5" localSheetId="47">'ГБУЗ РБ Архангельская ЦРБ'!#REF!</definedName>
    <definedName name="V_пр_28_5" localSheetId="58">'ГБУЗ РБ Аскаровская ЦРБ'!#REF!</definedName>
    <definedName name="V_пр_28_5" localSheetId="66">'ГБУЗ РБ Аскинская ЦРБ'!#REF!</definedName>
    <definedName name="V_пр_28_5" localSheetId="36">'ГБУЗ РБ Баймакская ЦГБ'!#REF!</definedName>
    <definedName name="V_пр_28_5" localSheetId="78">'ГБУЗ РБ Бакалинская ЦРБ'!#REF!</definedName>
    <definedName name="V_пр_28_5" localSheetId="41">'ГБУЗ РБ Балтачевская ЦРБ'!#REF!</definedName>
    <definedName name="V_пр_28_5" localSheetId="54">'ГБУЗ РБ Белебеевская ЦРБ'!#REF!</definedName>
    <definedName name="V_пр_28_5" localSheetId="72">'ГБУЗ РБ Белокатайская ЦРБ'!#REF!</definedName>
    <definedName name="V_пр_28_5" localSheetId="60">'ГБУЗ РБ Белорецкая ЦРКБ'!#REF!</definedName>
    <definedName name="V_пр_28_5" localSheetId="55">'ГБУЗ РБ Бижбулякская ЦРБ'!#REF!</definedName>
    <definedName name="V_пр_28_5" localSheetId="63">'ГБУЗ РБ Бирская ЦРБ'!#REF!</definedName>
    <definedName name="V_пр_28_5" localSheetId="45">'ГБУЗ РБ Благовещенская ЦРБ'!#REF!</definedName>
    <definedName name="V_пр_28_5" localSheetId="69">'ГБУЗ РБ Большеустьикинская ЦРБ'!#REF!</definedName>
    <definedName name="V_пр_28_5" localSheetId="37">'ГБУЗ РБ Буздякская ЦРБ'!#REF!</definedName>
    <definedName name="V_пр_28_5" localSheetId="67">'ГБУЗ РБ Бураевская ЦРБ'!#REF!</definedName>
    <definedName name="V_пр_28_5" localSheetId="59">'ГБУЗ РБ Бурзянская ЦРБ'!#REF!</definedName>
    <definedName name="V_пр_28_5" localSheetId="40">'ГБУЗ РБ Верхне-Татыш. ЦРБ'!#REF!</definedName>
    <definedName name="V_пр_28_5" localSheetId="77">'ГБУЗ РБ Верхнеяркеевская ЦРБ'!#REF!</definedName>
    <definedName name="V_пр_28_5" localSheetId="18">'ГБУЗ РБ ГБ № 1 г.Октябрьский'!#REF!</definedName>
    <definedName name="V_пр_28_5" localSheetId="25">'ГБУЗ РБ ГБ № 2 г.Стерлитамак'!#REF!</definedName>
    <definedName name="V_пр_28_5" localSheetId="62">'ГБУЗ РБ ГБ № 9 г.Уфа'!#REF!</definedName>
    <definedName name="V_пр_28_5" localSheetId="11">'ГБУЗ РБ ГБ г.Кумертау'!#REF!</definedName>
    <definedName name="V_пр_28_5" localSheetId="15">'ГБУЗ РБ ГБ г.Нефтекамск'!#REF!</definedName>
    <definedName name="V_пр_28_5" localSheetId="21">'ГБУЗ РБ ГБ г.Салават'!#REF!</definedName>
    <definedName name="V_пр_28_5" localSheetId="14">'ГБУЗ РБ ГДКБ № 17 г.Уфа'!#REF!</definedName>
    <definedName name="V_пр_28_5" localSheetId="24">'ГБУЗ РБ ГКБ № 1 г.Стерлитамак'!#REF!</definedName>
    <definedName name="V_пр_28_5" localSheetId="50">'ГБУЗ РБ ГКБ № 13 г.Уфа'!#REF!</definedName>
    <definedName name="V_пр_28_5" localSheetId="76">'ГБУЗ РБ ГКБ № 18 г.Уфа'!#REF!</definedName>
    <definedName name="V_пр_28_5" localSheetId="52">'ГБУЗ РБ ГКБ № 21 г.Уфа'!#REF!</definedName>
    <definedName name="V_пр_28_5" localSheetId="57">'ГБУЗ РБ ГКБ № 5 г.Уфа'!#REF!</definedName>
    <definedName name="V_пр_28_5" localSheetId="33">'ГБУЗ РБ ГКБ № 8 г.Уфа'!#REF!</definedName>
    <definedName name="V_пр_28_5" localSheetId="82">'ГБУЗ РБ ГКБ Демского р-на г.Уфы'!#REF!</definedName>
    <definedName name="V_пр_28_5" localSheetId="4">'ГБУЗ РБ Давлекановская ЦРБ'!#REF!</definedName>
    <definedName name="V_пр_28_5" localSheetId="30">'ГБУЗ РБ ДБ г.Стерлитамак'!#REF!</definedName>
    <definedName name="V_пр_28_5" localSheetId="10">'ГБУЗ РБ ДП № 2 г.Уфа'!#REF!</definedName>
    <definedName name="V_пр_28_5" localSheetId="6">'ГБУЗ РБ ДП № 3 г.Уфа'!#REF!</definedName>
    <definedName name="V_пр_28_5" localSheetId="73">'ГБУЗ РБ ДП № 4 г.Уфа'!#REF!</definedName>
    <definedName name="V_пр_28_5" localSheetId="12">'ГБУЗ РБ ДП № 5 г.Уфа'!#REF!</definedName>
    <definedName name="V_пр_28_5" localSheetId="13">'ГБУЗ РБ ДП № 6 г.Уфа'!#REF!</definedName>
    <definedName name="V_пр_28_5" localSheetId="74">'ГБУЗ РБ Дюртюлинская ЦРБ'!#REF!</definedName>
    <definedName name="V_пр_28_5" localSheetId="56">'ГБУЗ РБ Ермекеевская ЦРБ'!#REF!</definedName>
    <definedName name="V_пр_28_5" localSheetId="39">'ГБУЗ РБ Зилаирская ЦРБ'!#REF!</definedName>
    <definedName name="V_пр_28_5" localSheetId="44">'ГБУЗ РБ Иглинская ЦРБ'!#REF!</definedName>
    <definedName name="V_пр_28_5" localSheetId="9">'ГБУЗ РБ Исянгуловская ЦРБ'!#REF!</definedName>
    <definedName name="V_пр_28_5" localSheetId="79">'ГБУЗ РБ Ишимбайская ЦРБ'!#REF!</definedName>
    <definedName name="V_пр_28_5" localSheetId="17">'ГБУЗ РБ Калтасинская ЦРБ'!#REF!</definedName>
    <definedName name="V_пр_28_5" localSheetId="65">'ГБУЗ РБ Караидельская ЦРБ'!#REF!</definedName>
    <definedName name="V_пр_28_5" localSheetId="48">'ГБУЗ РБ Кармаскалинская ЦРБ'!#REF!</definedName>
    <definedName name="V_пр_28_5" localSheetId="51">'ГБУЗ РБ КБСМП г.Уфа'!#REF!</definedName>
    <definedName name="V_пр_28_5" localSheetId="71">'ГБУЗ РБ Кигинская ЦРБ'!#REF!</definedName>
    <definedName name="V_пр_28_5" localSheetId="16">'ГБУЗ РБ Краснокамская ЦРБ'!#REF!</definedName>
    <definedName name="V_пр_28_5" localSheetId="27">'ГБУЗ РБ Красноусольская ЦРБ'!#REF!</definedName>
    <definedName name="V_пр_28_5" localSheetId="49">'ГБУЗ РБ Кушнаренковская ЦРБ'!#REF!</definedName>
    <definedName name="V_пр_28_5" localSheetId="70">'ГБУЗ РБ Малоязовская ЦРБ'!#REF!</definedName>
    <definedName name="V_пр_28_5" localSheetId="8">'ГБУЗ РБ Мелеузовская ЦРБ'!#REF!</definedName>
    <definedName name="V_пр_28_5" localSheetId="68">'ГБУЗ РБ Месягутовская ЦРБ'!#REF!</definedName>
    <definedName name="V_пр_28_5" localSheetId="64">'ГБУЗ РБ Мишкинская ЦРБ'!#REF!</definedName>
    <definedName name="V_пр_28_5" localSheetId="3">'ГБУЗ РБ Миякинская ЦРБ'!#REF!</definedName>
    <definedName name="V_пр_28_5" localSheetId="7">'ГБУЗ РБ Мраковская ЦРБ'!#REF!</definedName>
    <definedName name="V_пр_28_5" localSheetId="46">'ГБУЗ РБ Нуримановская ЦРБ'!#REF!</definedName>
    <definedName name="V_пр_28_5" localSheetId="80">'ГБУЗ РБ Поликлиника № 43 г.Уфа'!#REF!</definedName>
    <definedName name="V_пр_28_5" localSheetId="81">'ГБУЗ РБ ПОликлиника № 46 г.Уфа'!#REF!</definedName>
    <definedName name="V_пр_28_5" localSheetId="83">'ГБУЗ РБ Поликлиника № 50 г.Уфа'!#REF!</definedName>
    <definedName name="V_пр_28_5" localSheetId="5">'ГБУЗ РБ Раевская ЦРБ'!#REF!</definedName>
    <definedName name="V_пр_28_5" localSheetId="28">'ГБУЗ РБ Стерлибашевская ЦРБ'!#REF!</definedName>
    <definedName name="V_пр_28_5" localSheetId="29">'ГБУЗ РБ Толбазинская ЦРБ'!#REF!</definedName>
    <definedName name="V_пр_28_5" localSheetId="31">'ГБУЗ РБ Туймазинская ЦРБ'!#REF!</definedName>
    <definedName name="V_пр_28_5" localSheetId="34">'ГБУЗ РБ Учалинская ЦГБ'!#REF!</definedName>
    <definedName name="V_пр_28_5" localSheetId="20">'ГБУЗ РБ Федоровская ЦРБ'!#REF!</definedName>
    <definedName name="V_пр_28_5" localSheetId="23">'ГБУЗ РБ ЦГБ г.Сибай'!#REF!</definedName>
    <definedName name="V_пр_28_5" localSheetId="75">'ГБУЗ РБ Чекмагушевская ЦРБ'!#REF!</definedName>
    <definedName name="V_пр_28_5" localSheetId="35">'ГБУЗ РБ Чишминская ЦРБ'!#REF!</definedName>
    <definedName name="V_пр_28_5" localSheetId="32">'ГБУЗ РБ Шаранская ЦРБ'!#REF!</definedName>
    <definedName name="V_пр_28_5" localSheetId="38">'ГБУЗ РБ Языковская ЦРБ'!#REF!</definedName>
    <definedName name="V_пр_28_5" localSheetId="42">'ГБУЗ РБ Янаульская ЦРБ'!#REF!</definedName>
    <definedName name="V_пр_28_5" localSheetId="19">'ООО "Медсервис" г. Салават'!#REF!</definedName>
    <definedName name="V_пр_28_5" localSheetId="2">'УФИЦ РАН'!#REF!</definedName>
    <definedName name="V_пр_28_5" localSheetId="53">'ФГБОУ ВО БГМУ МЗ РФ'!#REF!</definedName>
    <definedName name="V_пр_28_5" localSheetId="61">'ФГБУЗ МСЧ №142 ФМБА России'!#REF!</definedName>
    <definedName name="V_пр_28_5" localSheetId="26">'ЧУЗ "РЖД-Медицина"г.Стерлитамак'!#REF!</definedName>
    <definedName name="V_пр_28_5" localSheetId="43">'ЧУЗ"КБ"РЖД-Медицина" г.Уфа'!#REF!</definedName>
    <definedName name="V_пр_28_7" localSheetId="22">'ГБУЗ РБ Акъярская ЦРБ'!#REF!</definedName>
    <definedName name="V_пр_28_7" localSheetId="47">'ГБУЗ РБ Архангельская ЦРБ'!#REF!</definedName>
    <definedName name="V_пр_28_7" localSheetId="58">'ГБУЗ РБ Аскаровская ЦРБ'!#REF!</definedName>
    <definedName name="V_пр_28_7" localSheetId="66">'ГБУЗ РБ Аскинская ЦРБ'!#REF!</definedName>
    <definedName name="V_пр_28_7" localSheetId="36">'ГБУЗ РБ Баймакская ЦГБ'!#REF!</definedName>
    <definedName name="V_пр_28_7" localSheetId="78">'ГБУЗ РБ Бакалинская ЦРБ'!#REF!</definedName>
    <definedName name="V_пр_28_7" localSheetId="41">'ГБУЗ РБ Балтачевская ЦРБ'!#REF!</definedName>
    <definedName name="V_пр_28_7" localSheetId="54">'ГБУЗ РБ Белебеевская ЦРБ'!#REF!</definedName>
    <definedName name="V_пр_28_7" localSheetId="72">'ГБУЗ РБ Белокатайская ЦРБ'!#REF!</definedName>
    <definedName name="V_пр_28_7" localSheetId="60">'ГБУЗ РБ Белорецкая ЦРКБ'!#REF!</definedName>
    <definedName name="V_пр_28_7" localSheetId="55">'ГБУЗ РБ Бижбулякская ЦРБ'!#REF!</definedName>
    <definedName name="V_пр_28_7" localSheetId="63">'ГБУЗ РБ Бирская ЦРБ'!#REF!</definedName>
    <definedName name="V_пр_28_7" localSheetId="45">'ГБУЗ РБ Благовещенская ЦРБ'!#REF!</definedName>
    <definedName name="V_пр_28_7" localSheetId="69">'ГБУЗ РБ Большеустьикинская ЦРБ'!#REF!</definedName>
    <definedName name="V_пр_28_7" localSheetId="37">'ГБУЗ РБ Буздякская ЦРБ'!#REF!</definedName>
    <definedName name="V_пр_28_7" localSheetId="67">'ГБУЗ РБ Бураевская ЦРБ'!#REF!</definedName>
    <definedName name="V_пр_28_7" localSheetId="59">'ГБУЗ РБ Бурзянская ЦРБ'!#REF!</definedName>
    <definedName name="V_пр_28_7" localSheetId="40">'ГБУЗ РБ Верхне-Татыш. ЦРБ'!#REF!</definedName>
    <definedName name="V_пр_28_7" localSheetId="77">'ГБУЗ РБ Верхнеяркеевская ЦРБ'!#REF!</definedName>
    <definedName name="V_пр_28_7" localSheetId="18">'ГБУЗ РБ ГБ № 1 г.Октябрьский'!#REF!</definedName>
    <definedName name="V_пр_28_7" localSheetId="25">'ГБУЗ РБ ГБ № 2 г.Стерлитамак'!#REF!</definedName>
    <definedName name="V_пр_28_7" localSheetId="62">'ГБУЗ РБ ГБ № 9 г.Уфа'!#REF!</definedName>
    <definedName name="V_пр_28_7" localSheetId="11">'ГБУЗ РБ ГБ г.Кумертау'!#REF!</definedName>
    <definedName name="V_пр_28_7" localSheetId="15">'ГБУЗ РБ ГБ г.Нефтекамск'!#REF!</definedName>
    <definedName name="V_пр_28_7" localSheetId="21">'ГБУЗ РБ ГБ г.Салават'!#REF!</definedName>
    <definedName name="V_пр_28_7" localSheetId="14">'ГБУЗ РБ ГДКБ № 17 г.Уфа'!#REF!</definedName>
    <definedName name="V_пр_28_7" localSheetId="24">'ГБУЗ РБ ГКБ № 1 г.Стерлитамак'!#REF!</definedName>
    <definedName name="V_пр_28_7" localSheetId="50">'ГБУЗ РБ ГКБ № 13 г.Уфа'!#REF!</definedName>
    <definedName name="V_пр_28_7" localSheetId="76">'ГБУЗ РБ ГКБ № 18 г.Уфа'!#REF!</definedName>
    <definedName name="V_пр_28_7" localSheetId="52">'ГБУЗ РБ ГКБ № 21 г.Уфа'!#REF!</definedName>
    <definedName name="V_пр_28_7" localSheetId="57">'ГБУЗ РБ ГКБ № 5 г.Уфа'!#REF!</definedName>
    <definedName name="V_пр_28_7" localSheetId="33">'ГБУЗ РБ ГКБ № 8 г.Уфа'!#REF!</definedName>
    <definedName name="V_пр_28_7" localSheetId="82">'ГБУЗ РБ ГКБ Демского р-на г.Уфы'!#REF!</definedName>
    <definedName name="V_пр_28_7" localSheetId="4">'ГБУЗ РБ Давлекановская ЦРБ'!#REF!</definedName>
    <definedName name="V_пр_28_7" localSheetId="30">'ГБУЗ РБ ДБ г.Стерлитамак'!#REF!</definedName>
    <definedName name="V_пр_28_7" localSheetId="10">'ГБУЗ РБ ДП № 2 г.Уфа'!#REF!</definedName>
    <definedName name="V_пр_28_7" localSheetId="6">'ГБУЗ РБ ДП № 3 г.Уфа'!#REF!</definedName>
    <definedName name="V_пр_28_7" localSheetId="73">'ГБУЗ РБ ДП № 4 г.Уфа'!#REF!</definedName>
    <definedName name="V_пр_28_7" localSheetId="12">'ГБУЗ РБ ДП № 5 г.Уфа'!#REF!</definedName>
    <definedName name="V_пр_28_7" localSheetId="13">'ГБУЗ РБ ДП № 6 г.Уфа'!#REF!</definedName>
    <definedName name="V_пр_28_7" localSheetId="74">'ГБУЗ РБ Дюртюлинская ЦРБ'!#REF!</definedName>
    <definedName name="V_пр_28_7" localSheetId="56">'ГБУЗ РБ Ермекеевская ЦРБ'!#REF!</definedName>
    <definedName name="V_пр_28_7" localSheetId="39">'ГБУЗ РБ Зилаирская ЦРБ'!#REF!</definedName>
    <definedName name="V_пр_28_7" localSheetId="44">'ГБУЗ РБ Иглинская ЦРБ'!#REF!</definedName>
    <definedName name="V_пр_28_7" localSheetId="9">'ГБУЗ РБ Исянгуловская ЦРБ'!#REF!</definedName>
    <definedName name="V_пр_28_7" localSheetId="79">'ГБУЗ РБ Ишимбайская ЦРБ'!#REF!</definedName>
    <definedName name="V_пр_28_7" localSheetId="17">'ГБУЗ РБ Калтасинская ЦРБ'!#REF!</definedName>
    <definedName name="V_пр_28_7" localSheetId="65">'ГБУЗ РБ Караидельская ЦРБ'!#REF!</definedName>
    <definedName name="V_пр_28_7" localSheetId="48">'ГБУЗ РБ Кармаскалинская ЦРБ'!#REF!</definedName>
    <definedName name="V_пр_28_7" localSheetId="51">'ГБУЗ РБ КБСМП г.Уфа'!#REF!</definedName>
    <definedName name="V_пр_28_7" localSheetId="71">'ГБУЗ РБ Кигинская ЦРБ'!#REF!</definedName>
    <definedName name="V_пр_28_7" localSheetId="16">'ГБУЗ РБ Краснокамская ЦРБ'!#REF!</definedName>
    <definedName name="V_пр_28_7" localSheetId="27">'ГБУЗ РБ Красноусольская ЦРБ'!#REF!</definedName>
    <definedName name="V_пр_28_7" localSheetId="49">'ГБУЗ РБ Кушнаренковская ЦРБ'!#REF!</definedName>
    <definedName name="V_пр_28_7" localSheetId="70">'ГБУЗ РБ Малоязовская ЦРБ'!#REF!</definedName>
    <definedName name="V_пр_28_7" localSheetId="8">'ГБУЗ РБ Мелеузовская ЦРБ'!#REF!</definedName>
    <definedName name="V_пр_28_7" localSheetId="68">'ГБУЗ РБ Месягутовская ЦРБ'!#REF!</definedName>
    <definedName name="V_пр_28_7" localSheetId="64">'ГБУЗ РБ Мишкинская ЦРБ'!#REF!</definedName>
    <definedName name="V_пр_28_7" localSheetId="3">'ГБУЗ РБ Миякинская ЦРБ'!#REF!</definedName>
    <definedName name="V_пр_28_7" localSheetId="7">'ГБУЗ РБ Мраковская ЦРБ'!#REF!</definedName>
    <definedName name="V_пр_28_7" localSheetId="46">'ГБУЗ РБ Нуримановская ЦРБ'!#REF!</definedName>
    <definedName name="V_пр_28_7" localSheetId="80">'ГБУЗ РБ Поликлиника № 43 г.Уфа'!#REF!</definedName>
    <definedName name="V_пр_28_7" localSheetId="81">'ГБУЗ РБ ПОликлиника № 46 г.Уфа'!#REF!</definedName>
    <definedName name="V_пр_28_7" localSheetId="83">'ГБУЗ РБ Поликлиника № 50 г.Уфа'!#REF!</definedName>
    <definedName name="V_пр_28_7" localSheetId="5">'ГБУЗ РБ Раевская ЦРБ'!#REF!</definedName>
    <definedName name="V_пр_28_7" localSheetId="28">'ГБУЗ РБ Стерлибашевская ЦРБ'!#REF!</definedName>
    <definedName name="V_пр_28_7" localSheetId="29">'ГБУЗ РБ Толбазинская ЦРБ'!#REF!</definedName>
    <definedName name="V_пр_28_7" localSheetId="31">'ГБУЗ РБ Туймазинская ЦРБ'!#REF!</definedName>
    <definedName name="V_пр_28_7" localSheetId="34">'ГБУЗ РБ Учалинская ЦГБ'!#REF!</definedName>
    <definedName name="V_пр_28_7" localSheetId="20">'ГБУЗ РБ Федоровская ЦРБ'!#REF!</definedName>
    <definedName name="V_пр_28_7" localSheetId="23">'ГБУЗ РБ ЦГБ г.Сибай'!#REF!</definedName>
    <definedName name="V_пр_28_7" localSheetId="75">'ГБУЗ РБ Чекмагушевская ЦРБ'!#REF!</definedName>
    <definedName name="V_пр_28_7" localSheetId="35">'ГБУЗ РБ Чишминская ЦРБ'!#REF!</definedName>
    <definedName name="V_пр_28_7" localSheetId="32">'ГБУЗ РБ Шаранская ЦРБ'!#REF!</definedName>
    <definedName name="V_пр_28_7" localSheetId="38">'ГБУЗ РБ Языковская ЦРБ'!#REF!</definedName>
    <definedName name="V_пр_28_7" localSheetId="42">'ГБУЗ РБ Янаульская ЦРБ'!#REF!</definedName>
    <definedName name="V_пр_28_7" localSheetId="19">'ООО "Медсервис" г. Салават'!#REF!</definedName>
    <definedName name="V_пр_28_7" localSheetId="2">'УФИЦ РАН'!#REF!</definedName>
    <definedName name="V_пр_28_7" localSheetId="53">'ФГБОУ ВО БГМУ МЗ РФ'!#REF!</definedName>
    <definedName name="V_пр_28_7" localSheetId="61">'ФГБУЗ МСЧ №142 ФМБА России'!#REF!</definedName>
    <definedName name="V_пр_28_7" localSheetId="26">'ЧУЗ "РЖД-Медицина"г.Стерлитамак'!#REF!</definedName>
    <definedName name="V_пр_28_7" localSheetId="43">'ЧУЗ"КБ"РЖД-Медицина" г.Уфа'!#REF!</definedName>
    <definedName name="V_пр_28_8" localSheetId="22">'ГБУЗ РБ Акъярская ЦРБ'!#REF!</definedName>
    <definedName name="V_пр_28_8" localSheetId="47">'ГБУЗ РБ Архангельская ЦРБ'!#REF!</definedName>
    <definedName name="V_пр_28_8" localSheetId="58">'ГБУЗ РБ Аскаровская ЦРБ'!#REF!</definedName>
    <definedName name="V_пр_28_8" localSheetId="66">'ГБУЗ РБ Аскинская ЦРБ'!#REF!</definedName>
    <definedName name="V_пр_28_8" localSheetId="36">'ГБУЗ РБ Баймакская ЦГБ'!#REF!</definedName>
    <definedName name="V_пр_28_8" localSheetId="78">'ГБУЗ РБ Бакалинская ЦРБ'!#REF!</definedName>
    <definedName name="V_пр_28_8" localSheetId="41">'ГБУЗ РБ Балтачевская ЦРБ'!#REF!</definedName>
    <definedName name="V_пр_28_8" localSheetId="54">'ГБУЗ РБ Белебеевская ЦРБ'!#REF!</definedName>
    <definedName name="V_пр_28_8" localSheetId="72">'ГБУЗ РБ Белокатайская ЦРБ'!#REF!</definedName>
    <definedName name="V_пр_28_8" localSheetId="60">'ГБУЗ РБ Белорецкая ЦРКБ'!#REF!</definedName>
    <definedName name="V_пр_28_8" localSheetId="55">'ГБУЗ РБ Бижбулякская ЦРБ'!#REF!</definedName>
    <definedName name="V_пр_28_8" localSheetId="63">'ГБУЗ РБ Бирская ЦРБ'!#REF!</definedName>
    <definedName name="V_пр_28_8" localSheetId="45">'ГБУЗ РБ Благовещенская ЦРБ'!#REF!</definedName>
    <definedName name="V_пр_28_8" localSheetId="69">'ГБУЗ РБ Большеустьикинская ЦРБ'!#REF!</definedName>
    <definedName name="V_пр_28_8" localSheetId="37">'ГБУЗ РБ Буздякская ЦРБ'!#REF!</definedName>
    <definedName name="V_пр_28_8" localSheetId="67">'ГБУЗ РБ Бураевская ЦРБ'!#REF!</definedName>
    <definedName name="V_пр_28_8" localSheetId="59">'ГБУЗ РБ Бурзянская ЦРБ'!#REF!</definedName>
    <definedName name="V_пр_28_8" localSheetId="40">'ГБУЗ РБ Верхне-Татыш. ЦРБ'!#REF!</definedName>
    <definedName name="V_пр_28_8" localSheetId="77">'ГБУЗ РБ Верхнеяркеевская ЦРБ'!#REF!</definedName>
    <definedName name="V_пр_28_8" localSheetId="18">'ГБУЗ РБ ГБ № 1 г.Октябрьский'!#REF!</definedName>
    <definedName name="V_пр_28_8" localSheetId="25">'ГБУЗ РБ ГБ № 2 г.Стерлитамак'!#REF!</definedName>
    <definedName name="V_пр_28_8" localSheetId="62">'ГБУЗ РБ ГБ № 9 г.Уфа'!#REF!</definedName>
    <definedName name="V_пр_28_8" localSheetId="11">'ГБУЗ РБ ГБ г.Кумертау'!#REF!</definedName>
    <definedName name="V_пр_28_8" localSheetId="15">'ГБУЗ РБ ГБ г.Нефтекамск'!#REF!</definedName>
    <definedName name="V_пр_28_8" localSheetId="21">'ГБУЗ РБ ГБ г.Салават'!#REF!</definedName>
    <definedName name="V_пр_28_8" localSheetId="14">'ГБУЗ РБ ГДКБ № 17 г.Уфа'!#REF!</definedName>
    <definedName name="V_пр_28_8" localSheetId="24">'ГБУЗ РБ ГКБ № 1 г.Стерлитамак'!#REF!</definedName>
    <definedName name="V_пр_28_8" localSheetId="50">'ГБУЗ РБ ГКБ № 13 г.Уфа'!#REF!</definedName>
    <definedName name="V_пр_28_8" localSheetId="76">'ГБУЗ РБ ГКБ № 18 г.Уфа'!#REF!</definedName>
    <definedName name="V_пр_28_8" localSheetId="52">'ГБУЗ РБ ГКБ № 21 г.Уфа'!#REF!</definedName>
    <definedName name="V_пр_28_8" localSheetId="57">'ГБУЗ РБ ГКБ № 5 г.Уфа'!#REF!</definedName>
    <definedName name="V_пр_28_8" localSheetId="33">'ГБУЗ РБ ГКБ № 8 г.Уфа'!#REF!</definedName>
    <definedName name="V_пр_28_8" localSheetId="82">'ГБУЗ РБ ГКБ Демского р-на г.Уфы'!#REF!</definedName>
    <definedName name="V_пр_28_8" localSheetId="4">'ГБУЗ РБ Давлекановская ЦРБ'!#REF!</definedName>
    <definedName name="V_пр_28_8" localSheetId="30">'ГБУЗ РБ ДБ г.Стерлитамак'!#REF!</definedName>
    <definedName name="V_пр_28_8" localSheetId="10">'ГБУЗ РБ ДП № 2 г.Уфа'!#REF!</definedName>
    <definedName name="V_пр_28_8" localSheetId="6">'ГБУЗ РБ ДП № 3 г.Уфа'!#REF!</definedName>
    <definedName name="V_пр_28_8" localSheetId="73">'ГБУЗ РБ ДП № 4 г.Уфа'!#REF!</definedName>
    <definedName name="V_пр_28_8" localSheetId="12">'ГБУЗ РБ ДП № 5 г.Уфа'!#REF!</definedName>
    <definedName name="V_пр_28_8" localSheetId="13">'ГБУЗ РБ ДП № 6 г.Уфа'!#REF!</definedName>
    <definedName name="V_пр_28_8" localSheetId="74">'ГБУЗ РБ Дюртюлинская ЦРБ'!#REF!</definedName>
    <definedName name="V_пр_28_8" localSheetId="56">'ГБУЗ РБ Ермекеевская ЦРБ'!#REF!</definedName>
    <definedName name="V_пр_28_8" localSheetId="39">'ГБУЗ РБ Зилаирская ЦРБ'!#REF!</definedName>
    <definedName name="V_пр_28_8" localSheetId="44">'ГБУЗ РБ Иглинская ЦРБ'!#REF!</definedName>
    <definedName name="V_пр_28_8" localSheetId="9">'ГБУЗ РБ Исянгуловская ЦРБ'!#REF!</definedName>
    <definedName name="V_пр_28_8" localSheetId="79">'ГБУЗ РБ Ишимбайская ЦРБ'!#REF!</definedName>
    <definedName name="V_пр_28_8" localSheetId="17">'ГБУЗ РБ Калтасинская ЦРБ'!#REF!</definedName>
    <definedName name="V_пр_28_8" localSheetId="65">'ГБУЗ РБ Караидельская ЦРБ'!#REF!</definedName>
    <definedName name="V_пр_28_8" localSheetId="48">'ГБУЗ РБ Кармаскалинская ЦРБ'!#REF!</definedName>
    <definedName name="V_пр_28_8" localSheetId="51">'ГБУЗ РБ КБСМП г.Уфа'!#REF!</definedName>
    <definedName name="V_пр_28_8" localSheetId="71">'ГБУЗ РБ Кигинская ЦРБ'!#REF!</definedName>
    <definedName name="V_пр_28_8" localSheetId="16">'ГБУЗ РБ Краснокамская ЦРБ'!#REF!</definedName>
    <definedName name="V_пр_28_8" localSheetId="27">'ГБУЗ РБ Красноусольская ЦРБ'!#REF!</definedName>
    <definedName name="V_пр_28_8" localSheetId="49">'ГБУЗ РБ Кушнаренковская ЦРБ'!#REF!</definedName>
    <definedName name="V_пр_28_8" localSheetId="70">'ГБУЗ РБ Малоязовская ЦРБ'!#REF!</definedName>
    <definedName name="V_пр_28_8" localSheetId="8">'ГБУЗ РБ Мелеузовская ЦРБ'!#REF!</definedName>
    <definedName name="V_пр_28_8" localSheetId="68">'ГБУЗ РБ Месягутовская ЦРБ'!#REF!</definedName>
    <definedName name="V_пр_28_8" localSheetId="64">'ГБУЗ РБ Мишкинская ЦРБ'!#REF!</definedName>
    <definedName name="V_пр_28_8" localSheetId="3">'ГБУЗ РБ Миякинская ЦРБ'!#REF!</definedName>
    <definedName name="V_пр_28_8" localSheetId="7">'ГБУЗ РБ Мраковская ЦРБ'!#REF!</definedName>
    <definedName name="V_пр_28_8" localSheetId="46">'ГБУЗ РБ Нуримановская ЦРБ'!#REF!</definedName>
    <definedName name="V_пр_28_8" localSheetId="80">'ГБУЗ РБ Поликлиника № 43 г.Уфа'!#REF!</definedName>
    <definedName name="V_пр_28_8" localSheetId="81">'ГБУЗ РБ ПОликлиника № 46 г.Уфа'!#REF!</definedName>
    <definedName name="V_пр_28_8" localSheetId="83">'ГБУЗ РБ Поликлиника № 50 г.Уфа'!#REF!</definedName>
    <definedName name="V_пр_28_8" localSheetId="5">'ГБУЗ РБ Раевская ЦРБ'!#REF!</definedName>
    <definedName name="V_пр_28_8" localSheetId="28">'ГБУЗ РБ Стерлибашевская ЦРБ'!#REF!</definedName>
    <definedName name="V_пр_28_8" localSheetId="29">'ГБУЗ РБ Толбазинская ЦРБ'!#REF!</definedName>
    <definedName name="V_пр_28_8" localSheetId="31">'ГБУЗ РБ Туймазинская ЦРБ'!#REF!</definedName>
    <definedName name="V_пр_28_8" localSheetId="34">'ГБУЗ РБ Учалинская ЦГБ'!#REF!</definedName>
    <definedName name="V_пр_28_8" localSheetId="20">'ГБУЗ РБ Федоровская ЦРБ'!#REF!</definedName>
    <definedName name="V_пр_28_8" localSheetId="23">'ГБУЗ РБ ЦГБ г.Сибай'!#REF!</definedName>
    <definedName name="V_пр_28_8" localSheetId="75">'ГБУЗ РБ Чекмагушевская ЦРБ'!#REF!</definedName>
    <definedName name="V_пр_28_8" localSheetId="35">'ГБУЗ РБ Чишминская ЦРБ'!#REF!</definedName>
    <definedName name="V_пр_28_8" localSheetId="32">'ГБУЗ РБ Шаранская ЦРБ'!#REF!</definedName>
    <definedName name="V_пр_28_8" localSheetId="38">'ГБУЗ РБ Языковская ЦРБ'!#REF!</definedName>
    <definedName name="V_пр_28_8" localSheetId="42">'ГБУЗ РБ Янаульская ЦРБ'!#REF!</definedName>
    <definedName name="V_пр_28_8" localSheetId="19">'ООО "Медсервис" г. Салават'!#REF!</definedName>
    <definedName name="V_пр_28_8" localSheetId="2">'УФИЦ РАН'!#REF!</definedName>
    <definedName name="V_пр_28_8" localSheetId="53">'ФГБОУ ВО БГМУ МЗ РФ'!#REF!</definedName>
    <definedName name="V_пр_28_8" localSheetId="61">'ФГБУЗ МСЧ №142 ФМБА России'!#REF!</definedName>
    <definedName name="V_пр_28_8" localSheetId="26">'ЧУЗ "РЖД-Медицина"г.Стерлитамак'!#REF!</definedName>
    <definedName name="V_пр_28_8" localSheetId="43">'ЧУЗ"КБ"РЖД-Медицина" г.Уфа'!#REF!</definedName>
    <definedName name="V_пр_29_2" localSheetId="22">'ГБУЗ РБ Акъярская ЦРБ'!$C$34</definedName>
    <definedName name="V_пр_29_2" localSheetId="47">'ГБУЗ РБ Архангельская ЦРБ'!$C$34</definedName>
    <definedName name="V_пр_29_2" localSheetId="58">'ГБУЗ РБ Аскаровская ЦРБ'!$C$34</definedName>
    <definedName name="V_пр_29_2" localSheetId="66">'ГБУЗ РБ Аскинская ЦРБ'!$C$34</definedName>
    <definedName name="V_пр_29_2" localSheetId="36">'ГБУЗ РБ Баймакская ЦГБ'!$C$34</definedName>
    <definedName name="V_пр_29_2" localSheetId="78">'ГБУЗ РБ Бакалинская ЦРБ'!$C$34</definedName>
    <definedName name="V_пр_29_2" localSheetId="41">'ГБУЗ РБ Балтачевская ЦРБ'!$C$34</definedName>
    <definedName name="V_пр_29_2" localSheetId="54">'ГБУЗ РБ Белебеевская ЦРБ'!$C$34</definedName>
    <definedName name="V_пр_29_2" localSheetId="72">'ГБУЗ РБ Белокатайская ЦРБ'!$C$34</definedName>
    <definedName name="V_пр_29_2" localSheetId="60">'ГБУЗ РБ Белорецкая ЦРКБ'!$C$34</definedName>
    <definedName name="V_пр_29_2" localSheetId="55">'ГБУЗ РБ Бижбулякская ЦРБ'!$C$34</definedName>
    <definedName name="V_пр_29_2" localSheetId="63">'ГБУЗ РБ Бирская ЦРБ'!$C$34</definedName>
    <definedName name="V_пр_29_2" localSheetId="45">'ГБУЗ РБ Благовещенская ЦРБ'!$C$34</definedName>
    <definedName name="V_пр_29_2" localSheetId="69">'ГБУЗ РБ Большеустьикинская ЦРБ'!$C$34</definedName>
    <definedName name="V_пр_29_2" localSheetId="37">'ГБУЗ РБ Буздякская ЦРБ'!$C$34</definedName>
    <definedName name="V_пр_29_2" localSheetId="67">'ГБУЗ РБ Бураевская ЦРБ'!$C$34</definedName>
    <definedName name="V_пр_29_2" localSheetId="59">'ГБУЗ РБ Бурзянская ЦРБ'!$C$34</definedName>
    <definedName name="V_пр_29_2" localSheetId="40">'ГБУЗ РБ Верхне-Татыш. ЦРБ'!$C$34</definedName>
    <definedName name="V_пр_29_2" localSheetId="77">'ГБУЗ РБ Верхнеяркеевская ЦРБ'!$C$34</definedName>
    <definedName name="V_пр_29_2" localSheetId="18">'ГБУЗ РБ ГБ № 1 г.Октябрьский'!$C$34</definedName>
    <definedName name="V_пр_29_2" localSheetId="25">'ГБУЗ РБ ГБ № 2 г.Стерлитамак'!$C$34</definedName>
    <definedName name="V_пр_29_2" localSheetId="62">'ГБУЗ РБ ГБ № 9 г.Уфа'!$C$34</definedName>
    <definedName name="V_пр_29_2" localSheetId="11">'ГБУЗ РБ ГБ г.Кумертау'!$C$34</definedName>
    <definedName name="V_пр_29_2" localSheetId="15">'ГБУЗ РБ ГБ г.Нефтекамск'!$C$34</definedName>
    <definedName name="V_пр_29_2" localSheetId="21">'ГБУЗ РБ ГБ г.Салават'!$C$34</definedName>
    <definedName name="V_пр_29_2" localSheetId="14">'ГБУЗ РБ ГДКБ № 17 г.Уфа'!$C$34</definedName>
    <definedName name="V_пр_29_2" localSheetId="24">'ГБУЗ РБ ГКБ № 1 г.Стерлитамак'!$C$34</definedName>
    <definedName name="V_пр_29_2" localSheetId="50">'ГБУЗ РБ ГКБ № 13 г.Уфа'!$C$34</definedName>
    <definedName name="V_пр_29_2" localSheetId="76">'ГБУЗ РБ ГКБ № 18 г.Уфа'!$C$34</definedName>
    <definedName name="V_пр_29_2" localSheetId="52">'ГБУЗ РБ ГКБ № 21 г.Уфа'!$C$34</definedName>
    <definedName name="V_пр_29_2" localSheetId="57">'ГБУЗ РБ ГКБ № 5 г.Уфа'!$C$34</definedName>
    <definedName name="V_пр_29_2" localSheetId="33">'ГБУЗ РБ ГКБ № 8 г.Уфа'!$C$34</definedName>
    <definedName name="V_пр_29_2" localSheetId="82">'ГБУЗ РБ ГКБ Демского р-на г.Уфы'!$C$34</definedName>
    <definedName name="V_пр_29_2" localSheetId="4">'ГБУЗ РБ Давлекановская ЦРБ'!$C$34</definedName>
    <definedName name="V_пр_29_2" localSheetId="30">'ГБУЗ РБ ДБ г.Стерлитамак'!$C$34</definedName>
    <definedName name="V_пр_29_2" localSheetId="10">'ГБУЗ РБ ДП № 2 г.Уфа'!$C$34</definedName>
    <definedName name="V_пр_29_2" localSheetId="6">'ГБУЗ РБ ДП № 3 г.Уфа'!$C$34</definedName>
    <definedName name="V_пр_29_2" localSheetId="73">'ГБУЗ РБ ДП № 4 г.Уфа'!$C$34</definedName>
    <definedName name="V_пр_29_2" localSheetId="12">'ГБУЗ РБ ДП № 5 г.Уфа'!$C$34</definedName>
    <definedName name="V_пр_29_2" localSheetId="13">'ГБУЗ РБ ДП № 6 г.Уфа'!$C$34</definedName>
    <definedName name="V_пр_29_2" localSheetId="74">'ГБУЗ РБ Дюртюлинская ЦРБ'!$C$34</definedName>
    <definedName name="V_пр_29_2" localSheetId="56">'ГБУЗ РБ Ермекеевская ЦРБ'!$C$34</definedName>
    <definedName name="V_пр_29_2" localSheetId="39">'ГБУЗ РБ Зилаирская ЦРБ'!$C$34</definedName>
    <definedName name="V_пр_29_2" localSheetId="44">'ГБУЗ РБ Иглинская ЦРБ'!$C$34</definedName>
    <definedName name="V_пр_29_2" localSheetId="9">'ГБУЗ РБ Исянгуловская ЦРБ'!$C$34</definedName>
    <definedName name="V_пр_29_2" localSheetId="79">'ГБУЗ РБ Ишимбайская ЦРБ'!$C$34</definedName>
    <definedName name="V_пр_29_2" localSheetId="17">'ГБУЗ РБ Калтасинская ЦРБ'!$C$34</definedName>
    <definedName name="V_пр_29_2" localSheetId="65">'ГБУЗ РБ Караидельская ЦРБ'!$C$34</definedName>
    <definedName name="V_пр_29_2" localSheetId="48">'ГБУЗ РБ Кармаскалинская ЦРБ'!$C$34</definedName>
    <definedName name="V_пр_29_2" localSheetId="51">'ГБУЗ РБ КБСМП г.Уфа'!$C$34</definedName>
    <definedName name="V_пр_29_2" localSheetId="71">'ГБУЗ РБ Кигинская ЦРБ'!$C$34</definedName>
    <definedName name="V_пр_29_2" localSheetId="16">'ГБУЗ РБ Краснокамская ЦРБ'!$C$34</definedName>
    <definedName name="V_пр_29_2" localSheetId="27">'ГБУЗ РБ Красноусольская ЦРБ'!$C$34</definedName>
    <definedName name="V_пр_29_2" localSheetId="49">'ГБУЗ РБ Кушнаренковская ЦРБ'!$C$34</definedName>
    <definedName name="V_пр_29_2" localSheetId="70">'ГБУЗ РБ Малоязовская ЦРБ'!$C$34</definedName>
    <definedName name="V_пр_29_2" localSheetId="8">'ГБУЗ РБ Мелеузовская ЦРБ'!$C$34</definedName>
    <definedName name="V_пр_29_2" localSheetId="68">'ГБУЗ РБ Месягутовская ЦРБ'!$C$34</definedName>
    <definedName name="V_пр_29_2" localSheetId="64">'ГБУЗ РБ Мишкинская ЦРБ'!$C$34</definedName>
    <definedName name="V_пр_29_2" localSheetId="3">'ГБУЗ РБ Миякинская ЦРБ'!$C$34</definedName>
    <definedName name="V_пр_29_2" localSheetId="7">'ГБУЗ РБ Мраковская ЦРБ'!$C$34</definedName>
    <definedName name="V_пр_29_2" localSheetId="46">'ГБУЗ РБ Нуримановская ЦРБ'!$C$34</definedName>
    <definedName name="V_пр_29_2" localSheetId="80">'ГБУЗ РБ Поликлиника № 43 г.Уфа'!$C$34</definedName>
    <definedName name="V_пр_29_2" localSheetId="81">'ГБУЗ РБ ПОликлиника № 46 г.Уфа'!$C$34</definedName>
    <definedName name="V_пр_29_2" localSheetId="83">'ГБУЗ РБ Поликлиника № 50 г.Уфа'!$C$34</definedName>
    <definedName name="V_пр_29_2" localSheetId="5">'ГБУЗ РБ Раевская ЦРБ'!$C$34</definedName>
    <definedName name="V_пр_29_2" localSheetId="28">'ГБУЗ РБ Стерлибашевская ЦРБ'!$C$34</definedName>
    <definedName name="V_пр_29_2" localSheetId="29">'ГБУЗ РБ Толбазинская ЦРБ'!$C$34</definedName>
    <definedName name="V_пр_29_2" localSheetId="31">'ГБУЗ РБ Туймазинская ЦРБ'!$C$34</definedName>
    <definedName name="V_пр_29_2" localSheetId="34">'ГБУЗ РБ Учалинская ЦГБ'!$C$34</definedName>
    <definedName name="V_пр_29_2" localSheetId="20">'ГБУЗ РБ Федоровская ЦРБ'!$C$34</definedName>
    <definedName name="V_пр_29_2" localSheetId="23">'ГБУЗ РБ ЦГБ г.Сибай'!$C$34</definedName>
    <definedName name="V_пр_29_2" localSheetId="75">'ГБУЗ РБ Чекмагушевская ЦРБ'!$C$34</definedName>
    <definedName name="V_пр_29_2" localSheetId="35">'ГБУЗ РБ Чишминская ЦРБ'!$C$34</definedName>
    <definedName name="V_пр_29_2" localSheetId="32">'ГБУЗ РБ Шаранская ЦРБ'!$C$34</definedName>
    <definedName name="V_пр_29_2" localSheetId="38">'ГБУЗ РБ Языковская ЦРБ'!$C$34</definedName>
    <definedName name="V_пр_29_2" localSheetId="42">'ГБУЗ РБ Янаульская ЦРБ'!$C$34</definedName>
    <definedName name="V_пр_29_2" localSheetId="19">'ООО "Медсервис" г. Салават'!$C$34</definedName>
    <definedName name="V_пр_29_2" localSheetId="2">'УФИЦ РАН'!$C$34</definedName>
    <definedName name="V_пр_29_2" localSheetId="53">'ФГБОУ ВО БГМУ МЗ РФ'!$C$34</definedName>
    <definedName name="V_пр_29_2" localSheetId="61">'ФГБУЗ МСЧ №142 ФМБА России'!$C$34</definedName>
    <definedName name="V_пр_29_2" localSheetId="26">'ЧУЗ "РЖД-Медицина"г.Стерлитамак'!$C$34</definedName>
    <definedName name="V_пр_29_2" localSheetId="43">'ЧУЗ"КБ"РЖД-Медицина" г.Уфа'!$C$34</definedName>
    <definedName name="V_пр_29_5" localSheetId="22">'ГБУЗ РБ Акъярская ЦРБ'!$E$34</definedName>
    <definedName name="V_пр_29_5" localSheetId="47">'ГБУЗ РБ Архангельская ЦРБ'!$E$34</definedName>
    <definedName name="V_пр_29_5" localSheetId="58">'ГБУЗ РБ Аскаровская ЦРБ'!$E$34</definedName>
    <definedName name="V_пр_29_5" localSheetId="66">'ГБУЗ РБ Аскинская ЦРБ'!$E$34</definedName>
    <definedName name="V_пр_29_5" localSheetId="36">'ГБУЗ РБ Баймакская ЦГБ'!$E$34</definedName>
    <definedName name="V_пр_29_5" localSheetId="78">'ГБУЗ РБ Бакалинская ЦРБ'!$E$34</definedName>
    <definedName name="V_пр_29_5" localSheetId="41">'ГБУЗ РБ Балтачевская ЦРБ'!$E$34</definedName>
    <definedName name="V_пр_29_5" localSheetId="54">'ГБУЗ РБ Белебеевская ЦРБ'!$E$34</definedName>
    <definedName name="V_пр_29_5" localSheetId="72">'ГБУЗ РБ Белокатайская ЦРБ'!$E$34</definedName>
    <definedName name="V_пр_29_5" localSheetId="60">'ГБУЗ РБ Белорецкая ЦРКБ'!$E$34</definedName>
    <definedName name="V_пр_29_5" localSheetId="55">'ГБУЗ РБ Бижбулякская ЦРБ'!$E$34</definedName>
    <definedName name="V_пр_29_5" localSheetId="63">'ГБУЗ РБ Бирская ЦРБ'!$E$34</definedName>
    <definedName name="V_пр_29_5" localSheetId="45">'ГБУЗ РБ Благовещенская ЦРБ'!$E$34</definedName>
    <definedName name="V_пр_29_5" localSheetId="69">'ГБУЗ РБ Большеустьикинская ЦРБ'!$E$34</definedName>
    <definedName name="V_пр_29_5" localSheetId="37">'ГБУЗ РБ Буздякская ЦРБ'!$E$34</definedName>
    <definedName name="V_пр_29_5" localSheetId="67">'ГБУЗ РБ Бураевская ЦРБ'!$E$34</definedName>
    <definedName name="V_пр_29_5" localSheetId="59">'ГБУЗ РБ Бурзянская ЦРБ'!$E$34</definedName>
    <definedName name="V_пр_29_5" localSheetId="40">'ГБУЗ РБ Верхне-Татыш. ЦРБ'!$E$34</definedName>
    <definedName name="V_пр_29_5" localSheetId="77">'ГБУЗ РБ Верхнеяркеевская ЦРБ'!$E$34</definedName>
    <definedName name="V_пр_29_5" localSheetId="18">'ГБУЗ РБ ГБ № 1 г.Октябрьский'!$E$34</definedName>
    <definedName name="V_пр_29_5" localSheetId="25">'ГБУЗ РБ ГБ № 2 г.Стерлитамак'!$E$34</definedName>
    <definedName name="V_пр_29_5" localSheetId="62">'ГБУЗ РБ ГБ № 9 г.Уфа'!$E$34</definedName>
    <definedName name="V_пр_29_5" localSheetId="11">'ГБУЗ РБ ГБ г.Кумертау'!$E$34</definedName>
    <definedName name="V_пр_29_5" localSheetId="15">'ГБУЗ РБ ГБ г.Нефтекамск'!$E$34</definedName>
    <definedName name="V_пр_29_5" localSheetId="21">'ГБУЗ РБ ГБ г.Салават'!$E$34</definedName>
    <definedName name="V_пр_29_5" localSheetId="14">'ГБУЗ РБ ГДКБ № 17 г.Уфа'!$E$34</definedName>
    <definedName name="V_пр_29_5" localSheetId="24">'ГБУЗ РБ ГКБ № 1 г.Стерлитамак'!$E$34</definedName>
    <definedName name="V_пр_29_5" localSheetId="50">'ГБУЗ РБ ГКБ № 13 г.Уфа'!$E$34</definedName>
    <definedName name="V_пр_29_5" localSheetId="76">'ГБУЗ РБ ГКБ № 18 г.Уфа'!$E$34</definedName>
    <definedName name="V_пр_29_5" localSheetId="52">'ГБУЗ РБ ГКБ № 21 г.Уфа'!$E$34</definedName>
    <definedName name="V_пр_29_5" localSheetId="57">'ГБУЗ РБ ГКБ № 5 г.Уфа'!$E$34</definedName>
    <definedName name="V_пр_29_5" localSheetId="33">'ГБУЗ РБ ГКБ № 8 г.Уфа'!$E$34</definedName>
    <definedName name="V_пр_29_5" localSheetId="82">'ГБУЗ РБ ГКБ Демского р-на г.Уфы'!$E$34</definedName>
    <definedName name="V_пр_29_5" localSheetId="4">'ГБУЗ РБ Давлекановская ЦРБ'!$E$34</definedName>
    <definedName name="V_пр_29_5" localSheetId="30">'ГБУЗ РБ ДБ г.Стерлитамак'!$E$34</definedName>
    <definedName name="V_пр_29_5" localSheetId="10">'ГБУЗ РБ ДП № 2 г.Уфа'!$E$34</definedName>
    <definedName name="V_пр_29_5" localSheetId="6">'ГБУЗ РБ ДП № 3 г.Уфа'!$E$34</definedName>
    <definedName name="V_пр_29_5" localSheetId="73">'ГБУЗ РБ ДП № 4 г.Уфа'!$E$34</definedName>
    <definedName name="V_пр_29_5" localSheetId="12">'ГБУЗ РБ ДП № 5 г.Уфа'!$E$34</definedName>
    <definedName name="V_пр_29_5" localSheetId="13">'ГБУЗ РБ ДП № 6 г.Уфа'!$E$34</definedName>
    <definedName name="V_пр_29_5" localSheetId="74">'ГБУЗ РБ Дюртюлинская ЦРБ'!$E$34</definedName>
    <definedName name="V_пр_29_5" localSheetId="56">'ГБУЗ РБ Ермекеевская ЦРБ'!$E$34</definedName>
    <definedName name="V_пр_29_5" localSheetId="39">'ГБУЗ РБ Зилаирская ЦРБ'!$E$34</definedName>
    <definedName name="V_пр_29_5" localSheetId="44">'ГБУЗ РБ Иглинская ЦРБ'!$E$34</definedName>
    <definedName name="V_пр_29_5" localSheetId="9">'ГБУЗ РБ Исянгуловская ЦРБ'!$E$34</definedName>
    <definedName name="V_пр_29_5" localSheetId="79">'ГБУЗ РБ Ишимбайская ЦРБ'!$E$34</definedName>
    <definedName name="V_пр_29_5" localSheetId="17">'ГБУЗ РБ Калтасинская ЦРБ'!$E$34</definedName>
    <definedName name="V_пр_29_5" localSheetId="65">'ГБУЗ РБ Караидельская ЦРБ'!$E$34</definedName>
    <definedName name="V_пр_29_5" localSheetId="48">'ГБУЗ РБ Кармаскалинская ЦРБ'!$E$34</definedName>
    <definedName name="V_пр_29_5" localSheetId="51">'ГБУЗ РБ КБСМП г.Уфа'!$E$34</definedName>
    <definedName name="V_пр_29_5" localSheetId="71">'ГБУЗ РБ Кигинская ЦРБ'!$E$34</definedName>
    <definedName name="V_пр_29_5" localSheetId="16">'ГБУЗ РБ Краснокамская ЦРБ'!$E$34</definedName>
    <definedName name="V_пр_29_5" localSheetId="27">'ГБУЗ РБ Красноусольская ЦРБ'!$E$34</definedName>
    <definedName name="V_пр_29_5" localSheetId="49">'ГБУЗ РБ Кушнаренковская ЦРБ'!$E$34</definedName>
    <definedName name="V_пр_29_5" localSheetId="70">'ГБУЗ РБ Малоязовская ЦРБ'!$E$34</definedName>
    <definedName name="V_пр_29_5" localSheetId="8">'ГБУЗ РБ Мелеузовская ЦРБ'!$E$34</definedName>
    <definedName name="V_пр_29_5" localSheetId="68">'ГБУЗ РБ Месягутовская ЦРБ'!$E$34</definedName>
    <definedName name="V_пр_29_5" localSheetId="64">'ГБУЗ РБ Мишкинская ЦРБ'!$E$34</definedName>
    <definedName name="V_пр_29_5" localSheetId="3">'ГБУЗ РБ Миякинская ЦРБ'!$E$34</definedName>
    <definedName name="V_пр_29_5" localSheetId="7">'ГБУЗ РБ Мраковская ЦРБ'!$E$34</definedName>
    <definedName name="V_пр_29_5" localSheetId="46">'ГБУЗ РБ Нуримановская ЦРБ'!$E$34</definedName>
    <definedName name="V_пр_29_5" localSheetId="80">'ГБУЗ РБ Поликлиника № 43 г.Уфа'!$E$34</definedName>
    <definedName name="V_пр_29_5" localSheetId="81">'ГБУЗ РБ ПОликлиника № 46 г.Уфа'!$E$34</definedName>
    <definedName name="V_пр_29_5" localSheetId="83">'ГБУЗ РБ Поликлиника № 50 г.Уфа'!$E$34</definedName>
    <definedName name="V_пр_29_5" localSheetId="5">'ГБУЗ РБ Раевская ЦРБ'!$E$34</definedName>
    <definedName name="V_пр_29_5" localSheetId="28">'ГБУЗ РБ Стерлибашевская ЦРБ'!$E$34</definedName>
    <definedName name="V_пр_29_5" localSheetId="29">'ГБУЗ РБ Толбазинская ЦРБ'!$E$34</definedName>
    <definedName name="V_пр_29_5" localSheetId="31">'ГБУЗ РБ Туймазинская ЦРБ'!$E$34</definedName>
    <definedName name="V_пр_29_5" localSheetId="34">'ГБУЗ РБ Учалинская ЦГБ'!$E$34</definedName>
    <definedName name="V_пр_29_5" localSheetId="20">'ГБУЗ РБ Федоровская ЦРБ'!$E$34</definedName>
    <definedName name="V_пр_29_5" localSheetId="23">'ГБУЗ РБ ЦГБ г.Сибай'!$E$34</definedName>
    <definedName name="V_пр_29_5" localSheetId="75">'ГБУЗ РБ Чекмагушевская ЦРБ'!$E$34</definedName>
    <definedName name="V_пр_29_5" localSheetId="35">'ГБУЗ РБ Чишминская ЦРБ'!$E$34</definedName>
    <definedName name="V_пр_29_5" localSheetId="32">'ГБУЗ РБ Шаранская ЦРБ'!$E$34</definedName>
    <definedName name="V_пр_29_5" localSheetId="38">'ГБУЗ РБ Языковская ЦРБ'!$E$34</definedName>
    <definedName name="V_пр_29_5" localSheetId="42">'ГБУЗ РБ Янаульская ЦРБ'!$E$34</definedName>
    <definedName name="V_пр_29_5" localSheetId="19">'ООО "Медсервис" г. Салават'!$E$34</definedName>
    <definedName name="V_пр_29_5" localSheetId="2">'УФИЦ РАН'!$E$34</definedName>
    <definedName name="V_пр_29_5" localSheetId="53">'ФГБОУ ВО БГМУ МЗ РФ'!$E$34</definedName>
    <definedName name="V_пр_29_5" localSheetId="61">'ФГБУЗ МСЧ №142 ФМБА России'!$E$34</definedName>
    <definedName name="V_пр_29_5" localSheetId="26">'ЧУЗ "РЖД-Медицина"г.Стерлитамак'!$E$34</definedName>
    <definedName name="V_пр_29_5" localSheetId="43">'ЧУЗ"КБ"РЖД-Медицина" г.Уфа'!$E$34</definedName>
    <definedName name="V_пр_29_6" localSheetId="22">'ГБУЗ РБ Акъярская ЦРБ'!$F$34</definedName>
    <definedName name="V_пр_29_6" localSheetId="47">'ГБУЗ РБ Архангельская ЦРБ'!$F$34</definedName>
    <definedName name="V_пр_29_6" localSheetId="58">'ГБУЗ РБ Аскаровская ЦРБ'!$F$34</definedName>
    <definedName name="V_пр_29_6" localSheetId="66">'ГБУЗ РБ Аскинская ЦРБ'!$F$34</definedName>
    <definedName name="V_пр_29_6" localSheetId="36">'ГБУЗ РБ Баймакская ЦГБ'!$F$34</definedName>
    <definedName name="V_пр_29_6" localSheetId="78">'ГБУЗ РБ Бакалинская ЦРБ'!$F$34</definedName>
    <definedName name="V_пр_29_6" localSheetId="41">'ГБУЗ РБ Балтачевская ЦРБ'!$F$34</definedName>
    <definedName name="V_пр_29_6" localSheetId="54">'ГБУЗ РБ Белебеевская ЦРБ'!$F$34</definedName>
    <definedName name="V_пр_29_6" localSheetId="72">'ГБУЗ РБ Белокатайская ЦРБ'!$F$34</definedName>
    <definedName name="V_пр_29_6" localSheetId="60">'ГБУЗ РБ Белорецкая ЦРКБ'!$F$34</definedName>
    <definedName name="V_пр_29_6" localSheetId="55">'ГБУЗ РБ Бижбулякская ЦРБ'!$F$34</definedName>
    <definedName name="V_пр_29_6" localSheetId="63">'ГБУЗ РБ Бирская ЦРБ'!$F$34</definedName>
    <definedName name="V_пр_29_6" localSheetId="45">'ГБУЗ РБ Благовещенская ЦРБ'!$F$34</definedName>
    <definedName name="V_пр_29_6" localSheetId="69">'ГБУЗ РБ Большеустьикинская ЦРБ'!$F$34</definedName>
    <definedName name="V_пр_29_6" localSheetId="37">'ГБУЗ РБ Буздякская ЦРБ'!$F$34</definedName>
    <definedName name="V_пр_29_6" localSheetId="67">'ГБУЗ РБ Бураевская ЦРБ'!$F$34</definedName>
    <definedName name="V_пр_29_6" localSheetId="59">'ГБУЗ РБ Бурзянская ЦРБ'!$F$34</definedName>
    <definedName name="V_пр_29_6" localSheetId="40">'ГБУЗ РБ Верхне-Татыш. ЦРБ'!$F$34</definedName>
    <definedName name="V_пр_29_6" localSheetId="77">'ГБУЗ РБ Верхнеяркеевская ЦРБ'!$F$34</definedName>
    <definedName name="V_пр_29_6" localSheetId="18">'ГБУЗ РБ ГБ № 1 г.Октябрьский'!$F$34</definedName>
    <definedName name="V_пр_29_6" localSheetId="25">'ГБУЗ РБ ГБ № 2 г.Стерлитамак'!$F$34</definedName>
    <definedName name="V_пр_29_6" localSheetId="62">'ГБУЗ РБ ГБ № 9 г.Уфа'!$F$34</definedName>
    <definedName name="V_пр_29_6" localSheetId="11">'ГБУЗ РБ ГБ г.Кумертау'!$F$34</definedName>
    <definedName name="V_пр_29_6" localSheetId="15">'ГБУЗ РБ ГБ г.Нефтекамск'!$F$34</definedName>
    <definedName name="V_пр_29_6" localSheetId="21">'ГБУЗ РБ ГБ г.Салават'!$F$34</definedName>
    <definedName name="V_пр_29_6" localSheetId="14">'ГБУЗ РБ ГДКБ № 17 г.Уфа'!$F$34</definedName>
    <definedName name="V_пр_29_6" localSheetId="24">'ГБУЗ РБ ГКБ № 1 г.Стерлитамак'!$F$34</definedName>
    <definedName name="V_пр_29_6" localSheetId="50">'ГБУЗ РБ ГКБ № 13 г.Уфа'!$F$34</definedName>
    <definedName name="V_пр_29_6" localSheetId="76">'ГБУЗ РБ ГКБ № 18 г.Уфа'!$F$34</definedName>
    <definedName name="V_пр_29_6" localSheetId="52">'ГБУЗ РБ ГКБ № 21 г.Уфа'!$F$34</definedName>
    <definedName name="V_пр_29_6" localSheetId="57">'ГБУЗ РБ ГКБ № 5 г.Уфа'!$F$34</definedName>
    <definedName name="V_пр_29_6" localSheetId="33">'ГБУЗ РБ ГКБ № 8 г.Уфа'!$F$34</definedName>
    <definedName name="V_пр_29_6" localSheetId="82">'ГБУЗ РБ ГКБ Демского р-на г.Уфы'!$F$34</definedName>
    <definedName name="V_пр_29_6" localSheetId="4">'ГБУЗ РБ Давлекановская ЦРБ'!$F$34</definedName>
    <definedName name="V_пр_29_6" localSheetId="30">'ГБУЗ РБ ДБ г.Стерлитамак'!$F$34</definedName>
    <definedName name="V_пр_29_6" localSheetId="10">'ГБУЗ РБ ДП № 2 г.Уфа'!$F$34</definedName>
    <definedName name="V_пр_29_6" localSheetId="6">'ГБУЗ РБ ДП № 3 г.Уфа'!$F$34</definedName>
    <definedName name="V_пр_29_6" localSheetId="73">'ГБУЗ РБ ДП № 4 г.Уфа'!$F$34</definedName>
    <definedName name="V_пр_29_6" localSheetId="12">'ГБУЗ РБ ДП № 5 г.Уфа'!$F$34</definedName>
    <definedName name="V_пр_29_6" localSheetId="13">'ГБУЗ РБ ДП № 6 г.Уфа'!$F$34</definedName>
    <definedName name="V_пр_29_6" localSheetId="74">'ГБУЗ РБ Дюртюлинская ЦРБ'!$F$34</definedName>
    <definedName name="V_пр_29_6" localSheetId="56">'ГБУЗ РБ Ермекеевская ЦРБ'!$F$34</definedName>
    <definedName name="V_пр_29_6" localSheetId="39">'ГБУЗ РБ Зилаирская ЦРБ'!$F$34</definedName>
    <definedName name="V_пр_29_6" localSheetId="44">'ГБУЗ РБ Иглинская ЦРБ'!$F$34</definedName>
    <definedName name="V_пр_29_6" localSheetId="9">'ГБУЗ РБ Исянгуловская ЦРБ'!$F$34</definedName>
    <definedName name="V_пр_29_6" localSheetId="79">'ГБУЗ РБ Ишимбайская ЦРБ'!$F$34</definedName>
    <definedName name="V_пр_29_6" localSheetId="17">'ГБУЗ РБ Калтасинская ЦРБ'!$F$34</definedName>
    <definedName name="V_пр_29_6" localSheetId="65">'ГБУЗ РБ Караидельская ЦРБ'!$F$34</definedName>
    <definedName name="V_пр_29_6" localSheetId="48">'ГБУЗ РБ Кармаскалинская ЦРБ'!$F$34</definedName>
    <definedName name="V_пр_29_6" localSheetId="51">'ГБУЗ РБ КБСМП г.Уфа'!$F$34</definedName>
    <definedName name="V_пр_29_6" localSheetId="71">'ГБУЗ РБ Кигинская ЦРБ'!$F$34</definedName>
    <definedName name="V_пр_29_6" localSheetId="16">'ГБУЗ РБ Краснокамская ЦРБ'!$F$34</definedName>
    <definedName name="V_пр_29_6" localSheetId="27">'ГБУЗ РБ Красноусольская ЦРБ'!$F$34</definedName>
    <definedName name="V_пр_29_6" localSheetId="49">'ГБУЗ РБ Кушнаренковская ЦРБ'!$F$34</definedName>
    <definedName name="V_пр_29_6" localSheetId="70">'ГБУЗ РБ Малоязовская ЦРБ'!$F$34</definedName>
    <definedName name="V_пр_29_6" localSheetId="8">'ГБУЗ РБ Мелеузовская ЦРБ'!$F$34</definedName>
    <definedName name="V_пр_29_6" localSheetId="68">'ГБУЗ РБ Месягутовская ЦРБ'!$F$34</definedName>
    <definedName name="V_пр_29_6" localSheetId="64">'ГБУЗ РБ Мишкинская ЦРБ'!$F$34</definedName>
    <definedName name="V_пр_29_6" localSheetId="3">'ГБУЗ РБ Миякинская ЦРБ'!$F$34</definedName>
    <definedName name="V_пр_29_6" localSheetId="7">'ГБУЗ РБ Мраковская ЦРБ'!$F$34</definedName>
    <definedName name="V_пр_29_6" localSheetId="46">'ГБУЗ РБ Нуримановская ЦРБ'!$F$34</definedName>
    <definedName name="V_пр_29_6" localSheetId="80">'ГБУЗ РБ Поликлиника № 43 г.Уфа'!$F$34</definedName>
    <definedName name="V_пр_29_6" localSheetId="81">'ГБУЗ РБ ПОликлиника № 46 г.Уфа'!$F$34</definedName>
    <definedName name="V_пр_29_6" localSheetId="83">'ГБУЗ РБ Поликлиника № 50 г.Уфа'!$F$34</definedName>
    <definedName name="V_пр_29_6" localSheetId="5">'ГБУЗ РБ Раевская ЦРБ'!$F$34</definedName>
    <definedName name="V_пр_29_6" localSheetId="28">'ГБУЗ РБ Стерлибашевская ЦРБ'!$F$34</definedName>
    <definedName name="V_пр_29_6" localSheetId="29">'ГБУЗ РБ Толбазинская ЦРБ'!$F$34</definedName>
    <definedName name="V_пр_29_6" localSheetId="31">'ГБУЗ РБ Туймазинская ЦРБ'!$F$34</definedName>
    <definedName name="V_пр_29_6" localSheetId="34">'ГБУЗ РБ Учалинская ЦГБ'!$F$34</definedName>
    <definedName name="V_пр_29_6" localSheetId="20">'ГБУЗ РБ Федоровская ЦРБ'!$F$34</definedName>
    <definedName name="V_пр_29_6" localSheetId="23">'ГБУЗ РБ ЦГБ г.Сибай'!$F$34</definedName>
    <definedName name="V_пр_29_6" localSheetId="75">'ГБУЗ РБ Чекмагушевская ЦРБ'!$F$34</definedName>
    <definedName name="V_пр_29_6" localSheetId="35">'ГБУЗ РБ Чишминская ЦРБ'!$F$34</definedName>
    <definedName name="V_пр_29_6" localSheetId="32">'ГБУЗ РБ Шаранская ЦРБ'!$F$34</definedName>
    <definedName name="V_пр_29_6" localSheetId="38">'ГБУЗ РБ Языковская ЦРБ'!$F$34</definedName>
    <definedName name="V_пр_29_6" localSheetId="42">'ГБУЗ РБ Янаульская ЦРБ'!$F$34</definedName>
    <definedName name="V_пр_29_6" localSheetId="19">'ООО "Медсервис" г. Салават'!$F$34</definedName>
    <definedName name="V_пр_29_6" localSheetId="2">'УФИЦ РАН'!$F$34</definedName>
    <definedName name="V_пр_29_6" localSheetId="53">'ФГБОУ ВО БГМУ МЗ РФ'!$F$34</definedName>
    <definedName name="V_пр_29_6" localSheetId="61">'ФГБУЗ МСЧ №142 ФМБА России'!$F$34</definedName>
    <definedName name="V_пр_29_6" localSheetId="26">'ЧУЗ "РЖД-Медицина"г.Стерлитамак'!$F$34</definedName>
    <definedName name="V_пр_29_6" localSheetId="43">'ЧУЗ"КБ"РЖД-Медицина" г.Уфа'!$F$34</definedName>
    <definedName name="V_пр_29_8" localSheetId="22">'ГБУЗ РБ Акъярская ЦРБ'!$H$34</definedName>
    <definedName name="V_пр_29_8" localSheetId="47">'ГБУЗ РБ Архангельская ЦРБ'!$H$34</definedName>
    <definedName name="V_пр_29_8" localSheetId="58">'ГБУЗ РБ Аскаровская ЦРБ'!$H$34</definedName>
    <definedName name="V_пр_29_8" localSheetId="66">'ГБУЗ РБ Аскинская ЦРБ'!$H$34</definedName>
    <definedName name="V_пр_29_8" localSheetId="36">'ГБУЗ РБ Баймакская ЦГБ'!$H$34</definedName>
    <definedName name="V_пр_29_8" localSheetId="78">'ГБУЗ РБ Бакалинская ЦРБ'!$H$34</definedName>
    <definedName name="V_пр_29_8" localSheetId="41">'ГБУЗ РБ Балтачевская ЦРБ'!$H$34</definedName>
    <definedName name="V_пр_29_8" localSheetId="54">'ГБУЗ РБ Белебеевская ЦРБ'!$H$34</definedName>
    <definedName name="V_пр_29_8" localSheetId="72">'ГБУЗ РБ Белокатайская ЦРБ'!$H$34</definedName>
    <definedName name="V_пр_29_8" localSheetId="60">'ГБУЗ РБ Белорецкая ЦРКБ'!$H$34</definedName>
    <definedName name="V_пр_29_8" localSheetId="55">'ГБУЗ РБ Бижбулякская ЦРБ'!$H$34</definedName>
    <definedName name="V_пр_29_8" localSheetId="63">'ГБУЗ РБ Бирская ЦРБ'!$H$34</definedName>
    <definedName name="V_пр_29_8" localSheetId="45">'ГБУЗ РБ Благовещенская ЦРБ'!$H$34</definedName>
    <definedName name="V_пр_29_8" localSheetId="69">'ГБУЗ РБ Большеустьикинская ЦРБ'!$H$34</definedName>
    <definedName name="V_пр_29_8" localSheetId="37">'ГБУЗ РБ Буздякская ЦРБ'!$H$34</definedName>
    <definedName name="V_пр_29_8" localSheetId="67">'ГБУЗ РБ Бураевская ЦРБ'!$H$34</definedName>
    <definedName name="V_пр_29_8" localSheetId="59">'ГБУЗ РБ Бурзянская ЦРБ'!$H$34</definedName>
    <definedName name="V_пр_29_8" localSheetId="40">'ГБУЗ РБ Верхне-Татыш. ЦРБ'!$H$34</definedName>
    <definedName name="V_пр_29_8" localSheetId="77">'ГБУЗ РБ Верхнеяркеевская ЦРБ'!$H$34</definedName>
    <definedName name="V_пр_29_8" localSheetId="18">'ГБУЗ РБ ГБ № 1 г.Октябрьский'!$H$34</definedName>
    <definedName name="V_пр_29_8" localSheetId="25">'ГБУЗ РБ ГБ № 2 г.Стерлитамак'!$H$34</definedName>
    <definedName name="V_пр_29_8" localSheetId="62">'ГБУЗ РБ ГБ № 9 г.Уфа'!$H$34</definedName>
    <definedName name="V_пр_29_8" localSheetId="11">'ГБУЗ РБ ГБ г.Кумертау'!$H$34</definedName>
    <definedName name="V_пр_29_8" localSheetId="15">'ГБУЗ РБ ГБ г.Нефтекамск'!$H$34</definedName>
    <definedName name="V_пр_29_8" localSheetId="21">'ГБУЗ РБ ГБ г.Салават'!$H$34</definedName>
    <definedName name="V_пр_29_8" localSheetId="14">'ГБУЗ РБ ГДКБ № 17 г.Уфа'!$H$34</definedName>
    <definedName name="V_пр_29_8" localSheetId="24">'ГБУЗ РБ ГКБ № 1 г.Стерлитамак'!$H$34</definedName>
    <definedName name="V_пр_29_8" localSheetId="50">'ГБУЗ РБ ГКБ № 13 г.Уфа'!$H$34</definedName>
    <definedName name="V_пр_29_8" localSheetId="76">'ГБУЗ РБ ГКБ № 18 г.Уфа'!$H$34</definedName>
    <definedName name="V_пр_29_8" localSheetId="52">'ГБУЗ РБ ГКБ № 21 г.Уфа'!$H$34</definedName>
    <definedName name="V_пр_29_8" localSheetId="57">'ГБУЗ РБ ГКБ № 5 г.Уфа'!$H$34</definedName>
    <definedName name="V_пр_29_8" localSheetId="33">'ГБУЗ РБ ГКБ № 8 г.Уфа'!$H$34</definedName>
    <definedName name="V_пр_29_8" localSheetId="82">'ГБУЗ РБ ГКБ Демского р-на г.Уфы'!$H$34</definedName>
    <definedName name="V_пр_29_8" localSheetId="4">'ГБУЗ РБ Давлекановская ЦРБ'!$H$34</definedName>
    <definedName name="V_пр_29_8" localSheetId="30">'ГБУЗ РБ ДБ г.Стерлитамак'!$H$34</definedName>
    <definedName name="V_пр_29_8" localSheetId="10">'ГБУЗ РБ ДП № 2 г.Уфа'!$H$34</definedName>
    <definedName name="V_пр_29_8" localSheetId="6">'ГБУЗ РБ ДП № 3 г.Уфа'!$H$34</definedName>
    <definedName name="V_пр_29_8" localSheetId="73">'ГБУЗ РБ ДП № 4 г.Уфа'!$H$34</definedName>
    <definedName name="V_пр_29_8" localSheetId="12">'ГБУЗ РБ ДП № 5 г.Уфа'!$H$34</definedName>
    <definedName name="V_пр_29_8" localSheetId="13">'ГБУЗ РБ ДП № 6 г.Уфа'!$H$34</definedName>
    <definedName name="V_пр_29_8" localSheetId="74">'ГБУЗ РБ Дюртюлинская ЦРБ'!$H$34</definedName>
    <definedName name="V_пр_29_8" localSheetId="56">'ГБУЗ РБ Ермекеевская ЦРБ'!$H$34</definedName>
    <definedName name="V_пр_29_8" localSheetId="39">'ГБУЗ РБ Зилаирская ЦРБ'!$H$34</definedName>
    <definedName name="V_пр_29_8" localSheetId="44">'ГБУЗ РБ Иглинская ЦРБ'!$H$34</definedName>
    <definedName name="V_пр_29_8" localSheetId="9">'ГБУЗ РБ Исянгуловская ЦРБ'!$H$34</definedName>
    <definedName name="V_пр_29_8" localSheetId="79">'ГБУЗ РБ Ишимбайская ЦРБ'!$H$34</definedName>
    <definedName name="V_пр_29_8" localSheetId="17">'ГБУЗ РБ Калтасинская ЦРБ'!$H$34</definedName>
    <definedName name="V_пр_29_8" localSheetId="65">'ГБУЗ РБ Караидельская ЦРБ'!$H$34</definedName>
    <definedName name="V_пр_29_8" localSheetId="48">'ГБУЗ РБ Кармаскалинская ЦРБ'!$H$34</definedName>
    <definedName name="V_пр_29_8" localSheetId="51">'ГБУЗ РБ КБСМП г.Уфа'!$H$34</definedName>
    <definedName name="V_пр_29_8" localSheetId="71">'ГБУЗ РБ Кигинская ЦРБ'!$H$34</definedName>
    <definedName name="V_пр_29_8" localSheetId="16">'ГБУЗ РБ Краснокамская ЦРБ'!$H$34</definedName>
    <definedName name="V_пр_29_8" localSheetId="27">'ГБУЗ РБ Красноусольская ЦРБ'!$H$34</definedName>
    <definedName name="V_пр_29_8" localSheetId="49">'ГБУЗ РБ Кушнаренковская ЦРБ'!$H$34</definedName>
    <definedName name="V_пр_29_8" localSheetId="70">'ГБУЗ РБ Малоязовская ЦРБ'!$H$34</definedName>
    <definedName name="V_пр_29_8" localSheetId="8">'ГБУЗ РБ Мелеузовская ЦРБ'!$H$34</definedName>
    <definedName name="V_пр_29_8" localSheetId="68">'ГБУЗ РБ Месягутовская ЦРБ'!$H$34</definedName>
    <definedName name="V_пр_29_8" localSheetId="64">'ГБУЗ РБ Мишкинская ЦРБ'!$H$34</definedName>
    <definedName name="V_пр_29_8" localSheetId="3">'ГБУЗ РБ Миякинская ЦРБ'!$H$34</definedName>
    <definedName name="V_пр_29_8" localSheetId="7">'ГБУЗ РБ Мраковская ЦРБ'!$H$34</definedName>
    <definedName name="V_пр_29_8" localSheetId="46">'ГБУЗ РБ Нуримановская ЦРБ'!$H$34</definedName>
    <definedName name="V_пр_29_8" localSheetId="80">'ГБУЗ РБ Поликлиника № 43 г.Уфа'!$H$34</definedName>
    <definedName name="V_пр_29_8" localSheetId="81">'ГБУЗ РБ ПОликлиника № 46 г.Уфа'!$H$34</definedName>
    <definedName name="V_пр_29_8" localSheetId="83">'ГБУЗ РБ Поликлиника № 50 г.Уфа'!$H$34</definedName>
    <definedName name="V_пр_29_8" localSheetId="5">'ГБУЗ РБ Раевская ЦРБ'!$H$34</definedName>
    <definedName name="V_пр_29_8" localSheetId="28">'ГБУЗ РБ Стерлибашевская ЦРБ'!$H$34</definedName>
    <definedName name="V_пр_29_8" localSheetId="29">'ГБУЗ РБ Толбазинская ЦРБ'!$H$34</definedName>
    <definedName name="V_пр_29_8" localSheetId="31">'ГБУЗ РБ Туймазинская ЦРБ'!$H$34</definedName>
    <definedName name="V_пр_29_8" localSheetId="34">'ГБУЗ РБ Учалинская ЦГБ'!$H$34</definedName>
    <definedName name="V_пр_29_8" localSheetId="20">'ГБУЗ РБ Федоровская ЦРБ'!$H$34</definedName>
    <definedName name="V_пр_29_8" localSheetId="23">'ГБУЗ РБ ЦГБ г.Сибай'!$H$34</definedName>
    <definedName name="V_пр_29_8" localSheetId="75">'ГБУЗ РБ Чекмагушевская ЦРБ'!$H$34</definedName>
    <definedName name="V_пр_29_8" localSheetId="35">'ГБУЗ РБ Чишминская ЦРБ'!$H$34</definedName>
    <definedName name="V_пр_29_8" localSheetId="32">'ГБУЗ РБ Шаранская ЦРБ'!$H$34</definedName>
    <definedName name="V_пр_29_8" localSheetId="38">'ГБУЗ РБ Языковская ЦРБ'!$H$34</definedName>
    <definedName name="V_пр_29_8" localSheetId="42">'ГБУЗ РБ Янаульская ЦРБ'!$H$34</definedName>
    <definedName name="V_пр_29_8" localSheetId="19">'ООО "Медсервис" г. Салават'!$H$34</definedName>
    <definedName name="V_пр_29_8" localSheetId="2">'УФИЦ РАН'!$H$34</definedName>
    <definedName name="V_пр_29_8" localSheetId="53">'ФГБОУ ВО БГМУ МЗ РФ'!$H$34</definedName>
    <definedName name="V_пр_29_8" localSheetId="61">'ФГБУЗ МСЧ №142 ФМБА России'!$H$34</definedName>
    <definedName name="V_пр_29_8" localSheetId="26">'ЧУЗ "РЖД-Медицина"г.Стерлитамак'!$H$34</definedName>
    <definedName name="V_пр_29_8" localSheetId="43">'ЧУЗ"КБ"РЖД-Медицина" г.Уфа'!$H$34</definedName>
    <definedName name="V_пр_3_2" localSheetId="22">'ГБУЗ РБ Акъярская ЦРБ'!$C$9</definedName>
    <definedName name="V_пр_3_2" localSheetId="47">'ГБУЗ РБ Архангельская ЦРБ'!$C$9</definedName>
    <definedName name="V_пр_3_2" localSheetId="58">'ГБУЗ РБ Аскаровская ЦРБ'!$C$9</definedName>
    <definedName name="V_пр_3_2" localSheetId="66">'ГБУЗ РБ Аскинская ЦРБ'!$C$9</definedName>
    <definedName name="V_пр_3_2" localSheetId="36">'ГБУЗ РБ Баймакская ЦГБ'!$C$9</definedName>
    <definedName name="V_пр_3_2" localSheetId="78">'ГБУЗ РБ Бакалинская ЦРБ'!$C$9</definedName>
    <definedName name="V_пр_3_2" localSheetId="41">'ГБУЗ РБ Балтачевская ЦРБ'!$C$9</definedName>
    <definedName name="V_пр_3_2" localSheetId="54">'ГБУЗ РБ Белебеевская ЦРБ'!$C$9</definedName>
    <definedName name="V_пр_3_2" localSheetId="72">'ГБУЗ РБ Белокатайская ЦРБ'!$C$9</definedName>
    <definedName name="V_пр_3_2" localSheetId="60">'ГБУЗ РБ Белорецкая ЦРКБ'!$C$9</definedName>
    <definedName name="V_пр_3_2" localSheetId="55">'ГБУЗ РБ Бижбулякская ЦРБ'!$C$9</definedName>
    <definedName name="V_пр_3_2" localSheetId="63">'ГБУЗ РБ Бирская ЦРБ'!$C$9</definedName>
    <definedName name="V_пр_3_2" localSheetId="45">'ГБУЗ РБ Благовещенская ЦРБ'!$C$9</definedName>
    <definedName name="V_пр_3_2" localSheetId="69">'ГБУЗ РБ Большеустьикинская ЦРБ'!$C$9</definedName>
    <definedName name="V_пр_3_2" localSheetId="37">'ГБУЗ РБ Буздякская ЦРБ'!$C$9</definedName>
    <definedName name="V_пр_3_2" localSheetId="67">'ГБУЗ РБ Бураевская ЦРБ'!$C$9</definedName>
    <definedName name="V_пр_3_2" localSheetId="59">'ГБУЗ РБ Бурзянская ЦРБ'!$C$9</definedName>
    <definedName name="V_пр_3_2" localSheetId="40">'ГБУЗ РБ Верхне-Татыш. ЦРБ'!$C$9</definedName>
    <definedName name="V_пр_3_2" localSheetId="77">'ГБУЗ РБ Верхнеяркеевская ЦРБ'!$C$9</definedName>
    <definedName name="V_пр_3_2" localSheetId="18">'ГБУЗ РБ ГБ № 1 г.Октябрьский'!$C$9</definedName>
    <definedName name="V_пр_3_2" localSheetId="25">'ГБУЗ РБ ГБ № 2 г.Стерлитамак'!$C$9</definedName>
    <definedName name="V_пр_3_2" localSheetId="62">'ГБУЗ РБ ГБ № 9 г.Уфа'!$C$9</definedName>
    <definedName name="V_пр_3_2" localSheetId="11">'ГБУЗ РБ ГБ г.Кумертау'!$C$9</definedName>
    <definedName name="V_пр_3_2" localSheetId="15">'ГБУЗ РБ ГБ г.Нефтекамск'!$C$9</definedName>
    <definedName name="V_пр_3_2" localSheetId="21">'ГБУЗ РБ ГБ г.Салават'!$C$9</definedName>
    <definedName name="V_пр_3_2" localSheetId="14">'ГБУЗ РБ ГДКБ № 17 г.Уфа'!$C$9</definedName>
    <definedName name="V_пр_3_2" localSheetId="24">'ГБУЗ РБ ГКБ № 1 г.Стерлитамак'!$C$9</definedName>
    <definedName name="V_пр_3_2" localSheetId="50">'ГБУЗ РБ ГКБ № 13 г.Уфа'!$C$9</definedName>
    <definedName name="V_пр_3_2" localSheetId="76">'ГБУЗ РБ ГКБ № 18 г.Уфа'!$C$9</definedName>
    <definedName name="V_пр_3_2" localSheetId="52">'ГБУЗ РБ ГКБ № 21 г.Уфа'!$C$9</definedName>
    <definedName name="V_пр_3_2" localSheetId="57">'ГБУЗ РБ ГКБ № 5 г.Уфа'!$C$9</definedName>
    <definedName name="V_пр_3_2" localSheetId="33">'ГБУЗ РБ ГКБ № 8 г.Уфа'!$C$9</definedName>
    <definedName name="V_пр_3_2" localSheetId="82">'ГБУЗ РБ ГКБ Демского р-на г.Уфы'!$C$9</definedName>
    <definedName name="V_пр_3_2" localSheetId="4">'ГБУЗ РБ Давлекановская ЦРБ'!$C$9</definedName>
    <definedName name="V_пр_3_2" localSheetId="30">'ГБУЗ РБ ДБ г.Стерлитамак'!$C$9</definedName>
    <definedName name="V_пр_3_2" localSheetId="10">'ГБУЗ РБ ДП № 2 г.Уфа'!$C$9</definedName>
    <definedName name="V_пр_3_2" localSheetId="6">'ГБУЗ РБ ДП № 3 г.Уфа'!$C$9</definedName>
    <definedName name="V_пр_3_2" localSheetId="73">'ГБУЗ РБ ДП № 4 г.Уфа'!$C$9</definedName>
    <definedName name="V_пр_3_2" localSheetId="12">'ГБУЗ РБ ДП № 5 г.Уфа'!$C$9</definedName>
    <definedName name="V_пр_3_2" localSheetId="13">'ГБУЗ РБ ДП № 6 г.Уфа'!$C$9</definedName>
    <definedName name="V_пр_3_2" localSheetId="74">'ГБУЗ РБ Дюртюлинская ЦРБ'!$C$9</definedName>
    <definedName name="V_пр_3_2" localSheetId="56">'ГБУЗ РБ Ермекеевская ЦРБ'!$C$9</definedName>
    <definedName name="V_пр_3_2" localSheetId="39">'ГБУЗ РБ Зилаирская ЦРБ'!$C$9</definedName>
    <definedName name="V_пр_3_2" localSheetId="44">'ГБУЗ РБ Иглинская ЦРБ'!$C$9</definedName>
    <definedName name="V_пр_3_2" localSheetId="9">'ГБУЗ РБ Исянгуловская ЦРБ'!$C$9</definedName>
    <definedName name="V_пр_3_2" localSheetId="79">'ГБУЗ РБ Ишимбайская ЦРБ'!$C$9</definedName>
    <definedName name="V_пр_3_2" localSheetId="17">'ГБУЗ РБ Калтасинская ЦРБ'!$C$9</definedName>
    <definedName name="V_пр_3_2" localSheetId="65">'ГБУЗ РБ Караидельская ЦРБ'!$C$9</definedName>
    <definedName name="V_пр_3_2" localSheetId="48">'ГБУЗ РБ Кармаскалинская ЦРБ'!$C$9</definedName>
    <definedName name="V_пр_3_2" localSheetId="51">'ГБУЗ РБ КБСМП г.Уфа'!$C$9</definedName>
    <definedName name="V_пр_3_2" localSheetId="71">'ГБУЗ РБ Кигинская ЦРБ'!$C$9</definedName>
    <definedName name="V_пр_3_2" localSheetId="16">'ГБУЗ РБ Краснокамская ЦРБ'!$C$9</definedName>
    <definedName name="V_пр_3_2" localSheetId="27">'ГБУЗ РБ Красноусольская ЦРБ'!$C$9</definedName>
    <definedName name="V_пр_3_2" localSheetId="49">'ГБУЗ РБ Кушнаренковская ЦРБ'!$C$9</definedName>
    <definedName name="V_пр_3_2" localSheetId="70">'ГБУЗ РБ Малоязовская ЦРБ'!$C$9</definedName>
    <definedName name="V_пр_3_2" localSheetId="8">'ГБУЗ РБ Мелеузовская ЦРБ'!$C$9</definedName>
    <definedName name="V_пр_3_2" localSheetId="68">'ГБУЗ РБ Месягутовская ЦРБ'!$C$9</definedName>
    <definedName name="V_пр_3_2" localSheetId="64">'ГБУЗ РБ Мишкинская ЦРБ'!$C$9</definedName>
    <definedName name="V_пр_3_2" localSheetId="3">'ГБУЗ РБ Миякинская ЦРБ'!$C$9</definedName>
    <definedName name="V_пр_3_2" localSheetId="7">'ГБУЗ РБ Мраковская ЦРБ'!$C$9</definedName>
    <definedName name="V_пр_3_2" localSheetId="46">'ГБУЗ РБ Нуримановская ЦРБ'!$C$9</definedName>
    <definedName name="V_пр_3_2" localSheetId="80">'ГБУЗ РБ Поликлиника № 43 г.Уфа'!$C$9</definedName>
    <definedName name="V_пр_3_2" localSheetId="81">'ГБУЗ РБ ПОликлиника № 46 г.Уфа'!$C$9</definedName>
    <definedName name="V_пр_3_2" localSheetId="83">'ГБУЗ РБ Поликлиника № 50 г.Уфа'!$C$9</definedName>
    <definedName name="V_пр_3_2" localSheetId="5">'ГБУЗ РБ Раевская ЦРБ'!$C$9</definedName>
    <definedName name="V_пр_3_2" localSheetId="28">'ГБУЗ РБ Стерлибашевская ЦРБ'!$C$9</definedName>
    <definedName name="V_пр_3_2" localSheetId="29">'ГБУЗ РБ Толбазинская ЦРБ'!$C$9</definedName>
    <definedName name="V_пр_3_2" localSheetId="31">'ГБУЗ РБ Туймазинская ЦРБ'!$C$9</definedName>
    <definedName name="V_пр_3_2" localSheetId="34">'ГБУЗ РБ Учалинская ЦГБ'!$C$9</definedName>
    <definedName name="V_пр_3_2" localSheetId="20">'ГБУЗ РБ Федоровская ЦРБ'!$C$9</definedName>
    <definedName name="V_пр_3_2" localSheetId="23">'ГБУЗ РБ ЦГБ г.Сибай'!$C$9</definedName>
    <definedName name="V_пр_3_2" localSheetId="75">'ГБУЗ РБ Чекмагушевская ЦРБ'!$C$9</definedName>
    <definedName name="V_пр_3_2" localSheetId="35">'ГБУЗ РБ Чишминская ЦРБ'!$C$9</definedName>
    <definedName name="V_пр_3_2" localSheetId="32">'ГБУЗ РБ Шаранская ЦРБ'!$C$9</definedName>
    <definedName name="V_пр_3_2" localSheetId="38">'ГБУЗ РБ Языковская ЦРБ'!$C$9</definedName>
    <definedName name="V_пр_3_2" localSheetId="42">'ГБУЗ РБ Янаульская ЦРБ'!$C$9</definedName>
    <definedName name="V_пр_3_2" localSheetId="19">'ООО "Медсервис" г. Салават'!$C$9</definedName>
    <definedName name="V_пр_3_2" localSheetId="2">'УФИЦ РАН'!$C$9</definedName>
    <definedName name="V_пр_3_2" localSheetId="53">'ФГБОУ ВО БГМУ МЗ РФ'!$C$9</definedName>
    <definedName name="V_пр_3_2" localSheetId="61">'ФГБУЗ МСЧ №142 ФМБА России'!$C$9</definedName>
    <definedName name="V_пр_3_2" localSheetId="26">'ЧУЗ "РЖД-Медицина"г.Стерлитамак'!$C$9</definedName>
    <definedName name="V_пр_3_2" localSheetId="43">'ЧУЗ"КБ"РЖД-Медицина" г.Уфа'!$C$9</definedName>
    <definedName name="V_пр_3_5" localSheetId="22">'ГБУЗ РБ Акъярская ЦРБ'!$E$9</definedName>
    <definedName name="V_пр_3_5" localSheetId="47">'ГБУЗ РБ Архангельская ЦРБ'!$E$9</definedName>
    <definedName name="V_пр_3_5" localSheetId="58">'ГБУЗ РБ Аскаровская ЦРБ'!$E$9</definedName>
    <definedName name="V_пр_3_5" localSheetId="66">'ГБУЗ РБ Аскинская ЦРБ'!$E$9</definedName>
    <definedName name="V_пр_3_5" localSheetId="36">'ГБУЗ РБ Баймакская ЦГБ'!$E$9</definedName>
    <definedName name="V_пр_3_5" localSheetId="78">'ГБУЗ РБ Бакалинская ЦРБ'!$E$9</definedName>
    <definedName name="V_пр_3_5" localSheetId="41">'ГБУЗ РБ Балтачевская ЦРБ'!$E$9</definedName>
    <definedName name="V_пр_3_5" localSheetId="54">'ГБУЗ РБ Белебеевская ЦРБ'!$E$9</definedName>
    <definedName name="V_пр_3_5" localSheetId="72">'ГБУЗ РБ Белокатайская ЦРБ'!$E$9</definedName>
    <definedName name="V_пр_3_5" localSheetId="60">'ГБУЗ РБ Белорецкая ЦРКБ'!$E$9</definedName>
    <definedName name="V_пр_3_5" localSheetId="55">'ГБУЗ РБ Бижбулякская ЦРБ'!$E$9</definedName>
    <definedName name="V_пр_3_5" localSheetId="63">'ГБУЗ РБ Бирская ЦРБ'!$E$9</definedName>
    <definedName name="V_пр_3_5" localSheetId="45">'ГБУЗ РБ Благовещенская ЦРБ'!$E$9</definedName>
    <definedName name="V_пр_3_5" localSheetId="69">'ГБУЗ РБ Большеустьикинская ЦРБ'!$E$9</definedName>
    <definedName name="V_пр_3_5" localSheetId="37">'ГБУЗ РБ Буздякская ЦРБ'!$E$9</definedName>
    <definedName name="V_пр_3_5" localSheetId="67">'ГБУЗ РБ Бураевская ЦРБ'!$E$9</definedName>
    <definedName name="V_пр_3_5" localSheetId="59">'ГБУЗ РБ Бурзянская ЦРБ'!$E$9</definedName>
    <definedName name="V_пр_3_5" localSheetId="40">'ГБУЗ РБ Верхне-Татыш. ЦРБ'!$E$9</definedName>
    <definedName name="V_пр_3_5" localSheetId="77">'ГБУЗ РБ Верхнеяркеевская ЦРБ'!$E$9</definedName>
    <definedName name="V_пр_3_5" localSheetId="18">'ГБУЗ РБ ГБ № 1 г.Октябрьский'!$E$9</definedName>
    <definedName name="V_пр_3_5" localSheetId="25">'ГБУЗ РБ ГБ № 2 г.Стерлитамак'!$E$9</definedName>
    <definedName name="V_пр_3_5" localSheetId="62">'ГБУЗ РБ ГБ № 9 г.Уфа'!$E$9</definedName>
    <definedName name="V_пр_3_5" localSheetId="11">'ГБУЗ РБ ГБ г.Кумертау'!$E$9</definedName>
    <definedName name="V_пр_3_5" localSheetId="15">'ГБУЗ РБ ГБ г.Нефтекамск'!$E$9</definedName>
    <definedName name="V_пр_3_5" localSheetId="21">'ГБУЗ РБ ГБ г.Салават'!$E$9</definedName>
    <definedName name="V_пр_3_5" localSheetId="14">'ГБУЗ РБ ГДКБ № 17 г.Уфа'!$E$9</definedName>
    <definedName name="V_пр_3_5" localSheetId="24">'ГБУЗ РБ ГКБ № 1 г.Стерлитамак'!$E$9</definedName>
    <definedName name="V_пр_3_5" localSheetId="50">'ГБУЗ РБ ГКБ № 13 г.Уфа'!$E$9</definedName>
    <definedName name="V_пр_3_5" localSheetId="76">'ГБУЗ РБ ГКБ № 18 г.Уфа'!$E$9</definedName>
    <definedName name="V_пр_3_5" localSheetId="52">'ГБУЗ РБ ГКБ № 21 г.Уфа'!$E$9</definedName>
    <definedName name="V_пр_3_5" localSheetId="57">'ГБУЗ РБ ГКБ № 5 г.Уфа'!$E$9</definedName>
    <definedName name="V_пр_3_5" localSheetId="33">'ГБУЗ РБ ГКБ № 8 г.Уфа'!$E$9</definedName>
    <definedName name="V_пр_3_5" localSheetId="82">'ГБУЗ РБ ГКБ Демского р-на г.Уфы'!$E$9</definedName>
    <definedName name="V_пр_3_5" localSheetId="4">'ГБУЗ РБ Давлекановская ЦРБ'!$E$9</definedName>
    <definedName name="V_пр_3_5" localSheetId="30">'ГБУЗ РБ ДБ г.Стерлитамак'!$E$9</definedName>
    <definedName name="V_пр_3_5" localSheetId="10">'ГБУЗ РБ ДП № 2 г.Уфа'!$E$9</definedName>
    <definedName name="V_пр_3_5" localSheetId="6">'ГБУЗ РБ ДП № 3 г.Уфа'!$E$9</definedName>
    <definedName name="V_пр_3_5" localSheetId="73">'ГБУЗ РБ ДП № 4 г.Уфа'!$E$9</definedName>
    <definedName name="V_пр_3_5" localSheetId="12">'ГБУЗ РБ ДП № 5 г.Уфа'!$E$9</definedName>
    <definedName name="V_пр_3_5" localSheetId="13">'ГБУЗ РБ ДП № 6 г.Уфа'!$E$9</definedName>
    <definedName name="V_пр_3_5" localSheetId="74">'ГБУЗ РБ Дюртюлинская ЦРБ'!$E$9</definedName>
    <definedName name="V_пр_3_5" localSheetId="56">'ГБУЗ РБ Ермекеевская ЦРБ'!$E$9</definedName>
    <definedName name="V_пр_3_5" localSheetId="39">'ГБУЗ РБ Зилаирская ЦРБ'!$E$9</definedName>
    <definedName name="V_пр_3_5" localSheetId="44">'ГБУЗ РБ Иглинская ЦРБ'!$E$9</definedName>
    <definedName name="V_пр_3_5" localSheetId="9">'ГБУЗ РБ Исянгуловская ЦРБ'!$E$9</definedName>
    <definedName name="V_пр_3_5" localSheetId="79">'ГБУЗ РБ Ишимбайская ЦРБ'!$E$9</definedName>
    <definedName name="V_пр_3_5" localSheetId="17">'ГБУЗ РБ Калтасинская ЦРБ'!$E$9</definedName>
    <definedName name="V_пр_3_5" localSheetId="65">'ГБУЗ РБ Караидельская ЦРБ'!$E$9</definedName>
    <definedName name="V_пр_3_5" localSheetId="48">'ГБУЗ РБ Кармаскалинская ЦРБ'!$E$9</definedName>
    <definedName name="V_пр_3_5" localSheetId="51">'ГБУЗ РБ КБСМП г.Уфа'!$E$9</definedName>
    <definedName name="V_пр_3_5" localSheetId="71">'ГБУЗ РБ Кигинская ЦРБ'!$E$9</definedName>
    <definedName name="V_пр_3_5" localSheetId="16">'ГБУЗ РБ Краснокамская ЦРБ'!$E$9</definedName>
    <definedName name="V_пр_3_5" localSheetId="27">'ГБУЗ РБ Красноусольская ЦРБ'!$E$9</definedName>
    <definedName name="V_пр_3_5" localSheetId="49">'ГБУЗ РБ Кушнаренковская ЦРБ'!$E$9</definedName>
    <definedName name="V_пр_3_5" localSheetId="70">'ГБУЗ РБ Малоязовская ЦРБ'!$E$9</definedName>
    <definedName name="V_пр_3_5" localSheetId="8">'ГБУЗ РБ Мелеузовская ЦРБ'!$E$9</definedName>
    <definedName name="V_пр_3_5" localSheetId="68">'ГБУЗ РБ Месягутовская ЦРБ'!$E$9</definedName>
    <definedName name="V_пр_3_5" localSheetId="64">'ГБУЗ РБ Мишкинская ЦРБ'!$E$9</definedName>
    <definedName name="V_пр_3_5" localSheetId="3">'ГБУЗ РБ Миякинская ЦРБ'!$E$9</definedName>
    <definedName name="V_пр_3_5" localSheetId="7">'ГБУЗ РБ Мраковская ЦРБ'!$E$9</definedName>
    <definedName name="V_пр_3_5" localSheetId="46">'ГБУЗ РБ Нуримановская ЦРБ'!$E$9</definedName>
    <definedName name="V_пр_3_5" localSheetId="80">'ГБУЗ РБ Поликлиника № 43 г.Уфа'!$E$9</definedName>
    <definedName name="V_пр_3_5" localSheetId="81">'ГБУЗ РБ ПОликлиника № 46 г.Уфа'!$E$9</definedName>
    <definedName name="V_пр_3_5" localSheetId="83">'ГБУЗ РБ Поликлиника № 50 г.Уфа'!$E$9</definedName>
    <definedName name="V_пр_3_5" localSheetId="5">'ГБУЗ РБ Раевская ЦРБ'!$E$9</definedName>
    <definedName name="V_пр_3_5" localSheetId="28">'ГБУЗ РБ Стерлибашевская ЦРБ'!$E$9</definedName>
    <definedName name="V_пр_3_5" localSheetId="29">'ГБУЗ РБ Толбазинская ЦРБ'!$E$9</definedName>
    <definedName name="V_пр_3_5" localSheetId="31">'ГБУЗ РБ Туймазинская ЦРБ'!$E$9</definedName>
    <definedName name="V_пр_3_5" localSheetId="34">'ГБУЗ РБ Учалинская ЦГБ'!$E$9</definedName>
    <definedName name="V_пр_3_5" localSheetId="20">'ГБУЗ РБ Федоровская ЦРБ'!$E$9</definedName>
    <definedName name="V_пр_3_5" localSheetId="23">'ГБУЗ РБ ЦГБ г.Сибай'!$E$9</definedName>
    <definedName name="V_пр_3_5" localSheetId="75">'ГБУЗ РБ Чекмагушевская ЦРБ'!$E$9</definedName>
    <definedName name="V_пр_3_5" localSheetId="35">'ГБУЗ РБ Чишминская ЦРБ'!$E$9</definedName>
    <definedName name="V_пр_3_5" localSheetId="32">'ГБУЗ РБ Шаранская ЦРБ'!$E$9</definedName>
    <definedName name="V_пр_3_5" localSheetId="38">'ГБУЗ РБ Языковская ЦРБ'!$E$9</definedName>
    <definedName name="V_пр_3_5" localSheetId="42">'ГБУЗ РБ Янаульская ЦРБ'!$E$9</definedName>
    <definedName name="V_пр_3_5" localSheetId="19">'ООО "Медсервис" г. Салават'!$E$9</definedName>
    <definedName name="V_пр_3_5" localSheetId="2">'УФИЦ РАН'!$E$9</definedName>
    <definedName name="V_пр_3_5" localSheetId="53">'ФГБОУ ВО БГМУ МЗ РФ'!$E$9</definedName>
    <definedName name="V_пр_3_5" localSheetId="61">'ФГБУЗ МСЧ №142 ФМБА России'!$E$9</definedName>
    <definedName name="V_пр_3_5" localSheetId="26">'ЧУЗ "РЖД-Медицина"г.Стерлитамак'!$E$9</definedName>
    <definedName name="V_пр_3_5" localSheetId="43">'ЧУЗ"КБ"РЖД-Медицина" г.Уфа'!$E$9</definedName>
    <definedName name="V_пр_3_6" localSheetId="22">'ГБУЗ РБ Акъярская ЦРБ'!$F$9</definedName>
    <definedName name="V_пр_3_6" localSheetId="47">'ГБУЗ РБ Архангельская ЦРБ'!$F$9</definedName>
    <definedName name="V_пр_3_6" localSheetId="58">'ГБУЗ РБ Аскаровская ЦРБ'!$F$9</definedName>
    <definedName name="V_пр_3_6" localSheetId="66">'ГБУЗ РБ Аскинская ЦРБ'!$F$9</definedName>
    <definedName name="V_пр_3_6" localSheetId="36">'ГБУЗ РБ Баймакская ЦГБ'!$F$9</definedName>
    <definedName name="V_пр_3_6" localSheetId="78">'ГБУЗ РБ Бакалинская ЦРБ'!$F$9</definedName>
    <definedName name="V_пр_3_6" localSheetId="41">'ГБУЗ РБ Балтачевская ЦРБ'!$F$9</definedName>
    <definedName name="V_пр_3_6" localSheetId="54">'ГБУЗ РБ Белебеевская ЦРБ'!$F$9</definedName>
    <definedName name="V_пр_3_6" localSheetId="72">'ГБУЗ РБ Белокатайская ЦРБ'!$F$9</definedName>
    <definedName name="V_пр_3_6" localSheetId="60">'ГБУЗ РБ Белорецкая ЦРКБ'!$F$9</definedName>
    <definedName name="V_пр_3_6" localSheetId="55">'ГБУЗ РБ Бижбулякская ЦРБ'!$F$9</definedName>
    <definedName name="V_пр_3_6" localSheetId="63">'ГБУЗ РБ Бирская ЦРБ'!$F$9</definedName>
    <definedName name="V_пр_3_6" localSheetId="45">'ГБУЗ РБ Благовещенская ЦРБ'!$F$9</definedName>
    <definedName name="V_пр_3_6" localSheetId="69">'ГБУЗ РБ Большеустьикинская ЦРБ'!$F$9</definedName>
    <definedName name="V_пр_3_6" localSheetId="37">'ГБУЗ РБ Буздякская ЦРБ'!$F$9</definedName>
    <definedName name="V_пр_3_6" localSheetId="67">'ГБУЗ РБ Бураевская ЦРБ'!$F$9</definedName>
    <definedName name="V_пр_3_6" localSheetId="59">'ГБУЗ РБ Бурзянская ЦРБ'!$F$9</definedName>
    <definedName name="V_пр_3_6" localSheetId="40">'ГБУЗ РБ Верхне-Татыш. ЦРБ'!$F$9</definedName>
    <definedName name="V_пр_3_6" localSheetId="77">'ГБУЗ РБ Верхнеяркеевская ЦРБ'!$F$9</definedName>
    <definedName name="V_пр_3_6" localSheetId="18">'ГБУЗ РБ ГБ № 1 г.Октябрьский'!$F$9</definedName>
    <definedName name="V_пр_3_6" localSheetId="25">'ГБУЗ РБ ГБ № 2 г.Стерлитамак'!$F$9</definedName>
    <definedName name="V_пр_3_6" localSheetId="62">'ГБУЗ РБ ГБ № 9 г.Уфа'!$F$9</definedName>
    <definedName name="V_пр_3_6" localSheetId="11">'ГБУЗ РБ ГБ г.Кумертау'!$F$9</definedName>
    <definedName name="V_пр_3_6" localSheetId="15">'ГБУЗ РБ ГБ г.Нефтекамск'!$F$9</definedName>
    <definedName name="V_пр_3_6" localSheetId="21">'ГБУЗ РБ ГБ г.Салават'!$F$9</definedName>
    <definedName name="V_пр_3_6" localSheetId="14">'ГБУЗ РБ ГДКБ № 17 г.Уфа'!$F$9</definedName>
    <definedName name="V_пр_3_6" localSheetId="24">'ГБУЗ РБ ГКБ № 1 г.Стерлитамак'!$F$9</definedName>
    <definedName name="V_пр_3_6" localSheetId="50">'ГБУЗ РБ ГКБ № 13 г.Уфа'!$F$9</definedName>
    <definedName name="V_пр_3_6" localSheetId="76">'ГБУЗ РБ ГКБ № 18 г.Уфа'!$F$9</definedName>
    <definedName name="V_пр_3_6" localSheetId="52">'ГБУЗ РБ ГКБ № 21 г.Уфа'!$F$9</definedName>
    <definedName name="V_пр_3_6" localSheetId="57">'ГБУЗ РБ ГКБ № 5 г.Уфа'!$F$9</definedName>
    <definedName name="V_пр_3_6" localSheetId="33">'ГБУЗ РБ ГКБ № 8 г.Уфа'!$F$9</definedName>
    <definedName name="V_пр_3_6" localSheetId="82">'ГБУЗ РБ ГКБ Демского р-на г.Уфы'!$F$9</definedName>
    <definedName name="V_пр_3_6" localSheetId="4">'ГБУЗ РБ Давлекановская ЦРБ'!$F$9</definedName>
    <definedName name="V_пр_3_6" localSheetId="30">'ГБУЗ РБ ДБ г.Стерлитамак'!$F$9</definedName>
    <definedName name="V_пр_3_6" localSheetId="10">'ГБУЗ РБ ДП № 2 г.Уфа'!$F$9</definedName>
    <definedName name="V_пр_3_6" localSheetId="6">'ГБУЗ РБ ДП № 3 г.Уфа'!$F$9</definedName>
    <definedName name="V_пр_3_6" localSheetId="73">'ГБУЗ РБ ДП № 4 г.Уфа'!$F$9</definedName>
    <definedName name="V_пр_3_6" localSheetId="12">'ГБУЗ РБ ДП № 5 г.Уфа'!$F$9</definedName>
    <definedName name="V_пр_3_6" localSheetId="13">'ГБУЗ РБ ДП № 6 г.Уфа'!$F$9</definedName>
    <definedName name="V_пр_3_6" localSheetId="74">'ГБУЗ РБ Дюртюлинская ЦРБ'!$F$9</definedName>
    <definedName name="V_пр_3_6" localSheetId="56">'ГБУЗ РБ Ермекеевская ЦРБ'!$F$9</definedName>
    <definedName name="V_пр_3_6" localSheetId="39">'ГБУЗ РБ Зилаирская ЦРБ'!$F$9</definedName>
    <definedName name="V_пр_3_6" localSheetId="44">'ГБУЗ РБ Иглинская ЦРБ'!$F$9</definedName>
    <definedName name="V_пр_3_6" localSheetId="9">'ГБУЗ РБ Исянгуловская ЦРБ'!$F$9</definedName>
    <definedName name="V_пр_3_6" localSheetId="79">'ГБУЗ РБ Ишимбайская ЦРБ'!$F$9</definedName>
    <definedName name="V_пр_3_6" localSheetId="17">'ГБУЗ РБ Калтасинская ЦРБ'!$F$9</definedName>
    <definedName name="V_пр_3_6" localSheetId="65">'ГБУЗ РБ Караидельская ЦРБ'!$F$9</definedName>
    <definedName name="V_пр_3_6" localSheetId="48">'ГБУЗ РБ Кармаскалинская ЦРБ'!$F$9</definedName>
    <definedName name="V_пр_3_6" localSheetId="51">'ГБУЗ РБ КБСМП г.Уфа'!$F$9</definedName>
    <definedName name="V_пр_3_6" localSheetId="71">'ГБУЗ РБ Кигинская ЦРБ'!$F$9</definedName>
    <definedName name="V_пр_3_6" localSheetId="16">'ГБУЗ РБ Краснокамская ЦРБ'!$F$9</definedName>
    <definedName name="V_пр_3_6" localSheetId="27">'ГБУЗ РБ Красноусольская ЦРБ'!$F$9</definedName>
    <definedName name="V_пр_3_6" localSheetId="49">'ГБУЗ РБ Кушнаренковская ЦРБ'!$F$9</definedName>
    <definedName name="V_пр_3_6" localSheetId="70">'ГБУЗ РБ Малоязовская ЦРБ'!$F$9</definedName>
    <definedName name="V_пр_3_6" localSheetId="8">'ГБУЗ РБ Мелеузовская ЦРБ'!$F$9</definedName>
    <definedName name="V_пр_3_6" localSheetId="68">'ГБУЗ РБ Месягутовская ЦРБ'!$F$9</definedName>
    <definedName name="V_пр_3_6" localSheetId="64">'ГБУЗ РБ Мишкинская ЦРБ'!$F$9</definedName>
    <definedName name="V_пр_3_6" localSheetId="3">'ГБУЗ РБ Миякинская ЦРБ'!$F$9</definedName>
    <definedName name="V_пр_3_6" localSheetId="7">'ГБУЗ РБ Мраковская ЦРБ'!$F$9</definedName>
    <definedName name="V_пр_3_6" localSheetId="46">'ГБУЗ РБ Нуримановская ЦРБ'!$F$9</definedName>
    <definedName name="V_пр_3_6" localSheetId="80">'ГБУЗ РБ Поликлиника № 43 г.Уфа'!$F$9</definedName>
    <definedName name="V_пр_3_6" localSheetId="81">'ГБУЗ РБ ПОликлиника № 46 г.Уфа'!$F$9</definedName>
    <definedName name="V_пр_3_6" localSheetId="83">'ГБУЗ РБ Поликлиника № 50 г.Уфа'!$F$9</definedName>
    <definedName name="V_пр_3_6" localSheetId="5">'ГБУЗ РБ Раевская ЦРБ'!$F$9</definedName>
    <definedName name="V_пр_3_6" localSheetId="28">'ГБУЗ РБ Стерлибашевская ЦРБ'!$F$9</definedName>
    <definedName name="V_пр_3_6" localSheetId="29">'ГБУЗ РБ Толбазинская ЦРБ'!$F$9</definedName>
    <definedName name="V_пр_3_6" localSheetId="31">'ГБУЗ РБ Туймазинская ЦРБ'!$F$9</definedName>
    <definedName name="V_пр_3_6" localSheetId="34">'ГБУЗ РБ Учалинская ЦГБ'!$F$9</definedName>
    <definedName name="V_пр_3_6" localSheetId="20">'ГБУЗ РБ Федоровская ЦРБ'!$F$9</definedName>
    <definedName name="V_пр_3_6" localSheetId="23">'ГБУЗ РБ ЦГБ г.Сибай'!$F$9</definedName>
    <definedName name="V_пр_3_6" localSheetId="75">'ГБУЗ РБ Чекмагушевская ЦРБ'!$F$9</definedName>
    <definedName name="V_пр_3_6" localSheetId="35">'ГБУЗ РБ Чишминская ЦРБ'!$F$9</definedName>
    <definedName name="V_пр_3_6" localSheetId="32">'ГБУЗ РБ Шаранская ЦРБ'!$F$9</definedName>
    <definedName name="V_пр_3_6" localSheetId="38">'ГБУЗ РБ Языковская ЦРБ'!$F$9</definedName>
    <definedName name="V_пр_3_6" localSheetId="42">'ГБУЗ РБ Янаульская ЦРБ'!$F$9</definedName>
    <definedName name="V_пр_3_6" localSheetId="19">'ООО "Медсервис" г. Салават'!$F$9</definedName>
    <definedName name="V_пр_3_6" localSheetId="2">'УФИЦ РАН'!$F$9</definedName>
    <definedName name="V_пр_3_6" localSheetId="53">'ФГБОУ ВО БГМУ МЗ РФ'!$F$9</definedName>
    <definedName name="V_пр_3_6" localSheetId="61">'ФГБУЗ МСЧ №142 ФМБА России'!$F$9</definedName>
    <definedName name="V_пр_3_6" localSheetId="26">'ЧУЗ "РЖД-Медицина"г.Стерлитамак'!$F$9</definedName>
    <definedName name="V_пр_3_6" localSheetId="43">'ЧУЗ"КБ"РЖД-Медицина" г.Уфа'!$F$9</definedName>
    <definedName name="V_пр_3_8" localSheetId="22">'ГБУЗ РБ Акъярская ЦРБ'!$H$9</definedName>
    <definedName name="V_пр_3_8" localSheetId="47">'ГБУЗ РБ Архангельская ЦРБ'!$H$9</definedName>
    <definedName name="V_пр_3_8" localSheetId="58">'ГБУЗ РБ Аскаровская ЦРБ'!$H$9</definedName>
    <definedName name="V_пр_3_8" localSheetId="66">'ГБУЗ РБ Аскинская ЦРБ'!$H$9</definedName>
    <definedName name="V_пр_3_8" localSheetId="36">'ГБУЗ РБ Баймакская ЦГБ'!$H$9</definedName>
    <definedName name="V_пр_3_8" localSheetId="78">'ГБУЗ РБ Бакалинская ЦРБ'!$H$9</definedName>
    <definedName name="V_пр_3_8" localSheetId="41">'ГБУЗ РБ Балтачевская ЦРБ'!$H$9</definedName>
    <definedName name="V_пр_3_8" localSheetId="54">'ГБУЗ РБ Белебеевская ЦРБ'!$H$9</definedName>
    <definedName name="V_пр_3_8" localSheetId="72">'ГБУЗ РБ Белокатайская ЦРБ'!$H$9</definedName>
    <definedName name="V_пр_3_8" localSheetId="60">'ГБУЗ РБ Белорецкая ЦРКБ'!$H$9</definedName>
    <definedName name="V_пр_3_8" localSheetId="55">'ГБУЗ РБ Бижбулякская ЦРБ'!$H$9</definedName>
    <definedName name="V_пр_3_8" localSheetId="63">'ГБУЗ РБ Бирская ЦРБ'!$H$9</definedName>
    <definedName name="V_пр_3_8" localSheetId="45">'ГБУЗ РБ Благовещенская ЦРБ'!$H$9</definedName>
    <definedName name="V_пр_3_8" localSheetId="69">'ГБУЗ РБ Большеустьикинская ЦРБ'!$H$9</definedName>
    <definedName name="V_пр_3_8" localSheetId="37">'ГБУЗ РБ Буздякская ЦРБ'!$H$9</definedName>
    <definedName name="V_пр_3_8" localSheetId="67">'ГБУЗ РБ Бураевская ЦРБ'!$H$9</definedName>
    <definedName name="V_пр_3_8" localSheetId="59">'ГБУЗ РБ Бурзянская ЦРБ'!$H$9</definedName>
    <definedName name="V_пр_3_8" localSheetId="40">'ГБУЗ РБ Верхне-Татыш. ЦРБ'!$H$9</definedName>
    <definedName name="V_пр_3_8" localSheetId="77">'ГБУЗ РБ Верхнеяркеевская ЦРБ'!$H$9</definedName>
    <definedName name="V_пр_3_8" localSheetId="18">'ГБУЗ РБ ГБ № 1 г.Октябрьский'!$H$9</definedName>
    <definedName name="V_пр_3_8" localSheetId="25">'ГБУЗ РБ ГБ № 2 г.Стерлитамак'!$H$9</definedName>
    <definedName name="V_пр_3_8" localSheetId="62">'ГБУЗ РБ ГБ № 9 г.Уфа'!$H$9</definedName>
    <definedName name="V_пр_3_8" localSheetId="11">'ГБУЗ РБ ГБ г.Кумертау'!$H$9</definedName>
    <definedName name="V_пр_3_8" localSheetId="15">'ГБУЗ РБ ГБ г.Нефтекамск'!$H$9</definedName>
    <definedName name="V_пр_3_8" localSheetId="21">'ГБУЗ РБ ГБ г.Салават'!$H$9</definedName>
    <definedName name="V_пр_3_8" localSheetId="14">'ГБУЗ РБ ГДКБ № 17 г.Уфа'!$H$9</definedName>
    <definedName name="V_пр_3_8" localSheetId="24">'ГБУЗ РБ ГКБ № 1 г.Стерлитамак'!$H$9</definedName>
    <definedName name="V_пр_3_8" localSheetId="50">'ГБУЗ РБ ГКБ № 13 г.Уфа'!$H$9</definedName>
    <definedName name="V_пр_3_8" localSheetId="76">'ГБУЗ РБ ГКБ № 18 г.Уфа'!$H$9</definedName>
    <definedName name="V_пр_3_8" localSheetId="52">'ГБУЗ РБ ГКБ № 21 г.Уфа'!$H$9</definedName>
    <definedName name="V_пр_3_8" localSheetId="57">'ГБУЗ РБ ГКБ № 5 г.Уфа'!$H$9</definedName>
    <definedName name="V_пр_3_8" localSheetId="33">'ГБУЗ РБ ГКБ № 8 г.Уфа'!$H$9</definedName>
    <definedName name="V_пр_3_8" localSheetId="82">'ГБУЗ РБ ГКБ Демского р-на г.Уфы'!$H$9</definedName>
    <definedName name="V_пр_3_8" localSheetId="4">'ГБУЗ РБ Давлекановская ЦРБ'!$H$9</definedName>
    <definedName name="V_пр_3_8" localSheetId="30">'ГБУЗ РБ ДБ г.Стерлитамак'!$H$9</definedName>
    <definedName name="V_пр_3_8" localSheetId="10">'ГБУЗ РБ ДП № 2 г.Уфа'!$H$9</definedName>
    <definedName name="V_пр_3_8" localSheetId="6">'ГБУЗ РБ ДП № 3 г.Уфа'!$H$9</definedName>
    <definedName name="V_пр_3_8" localSheetId="73">'ГБУЗ РБ ДП № 4 г.Уфа'!$H$9</definedName>
    <definedName name="V_пр_3_8" localSheetId="12">'ГБУЗ РБ ДП № 5 г.Уфа'!$H$9</definedName>
    <definedName name="V_пр_3_8" localSheetId="13">'ГБУЗ РБ ДП № 6 г.Уфа'!$H$9</definedName>
    <definedName name="V_пр_3_8" localSheetId="74">'ГБУЗ РБ Дюртюлинская ЦРБ'!$H$9</definedName>
    <definedName name="V_пр_3_8" localSheetId="56">'ГБУЗ РБ Ермекеевская ЦРБ'!$H$9</definedName>
    <definedName name="V_пр_3_8" localSheetId="39">'ГБУЗ РБ Зилаирская ЦРБ'!$H$9</definedName>
    <definedName name="V_пр_3_8" localSheetId="44">'ГБУЗ РБ Иглинская ЦРБ'!$H$9</definedName>
    <definedName name="V_пр_3_8" localSheetId="9">'ГБУЗ РБ Исянгуловская ЦРБ'!$H$9</definedName>
    <definedName name="V_пр_3_8" localSheetId="79">'ГБУЗ РБ Ишимбайская ЦРБ'!$H$9</definedName>
    <definedName name="V_пр_3_8" localSheetId="17">'ГБУЗ РБ Калтасинская ЦРБ'!$H$9</definedName>
    <definedName name="V_пр_3_8" localSheetId="65">'ГБУЗ РБ Караидельская ЦРБ'!$H$9</definedName>
    <definedName name="V_пр_3_8" localSheetId="48">'ГБУЗ РБ Кармаскалинская ЦРБ'!$H$9</definedName>
    <definedName name="V_пр_3_8" localSheetId="51">'ГБУЗ РБ КБСМП г.Уфа'!$H$9</definedName>
    <definedName name="V_пр_3_8" localSheetId="71">'ГБУЗ РБ Кигинская ЦРБ'!$H$9</definedName>
    <definedName name="V_пр_3_8" localSheetId="16">'ГБУЗ РБ Краснокамская ЦРБ'!$H$9</definedName>
    <definedName name="V_пр_3_8" localSheetId="27">'ГБУЗ РБ Красноусольская ЦРБ'!$H$9</definedName>
    <definedName name="V_пр_3_8" localSheetId="49">'ГБУЗ РБ Кушнаренковская ЦРБ'!$H$9</definedName>
    <definedName name="V_пр_3_8" localSheetId="70">'ГБУЗ РБ Малоязовская ЦРБ'!$H$9</definedName>
    <definedName name="V_пр_3_8" localSheetId="8">'ГБУЗ РБ Мелеузовская ЦРБ'!$H$9</definedName>
    <definedName name="V_пр_3_8" localSheetId="68">'ГБУЗ РБ Месягутовская ЦРБ'!$H$9</definedName>
    <definedName name="V_пр_3_8" localSheetId="64">'ГБУЗ РБ Мишкинская ЦРБ'!$H$9</definedName>
    <definedName name="V_пр_3_8" localSheetId="3">'ГБУЗ РБ Миякинская ЦРБ'!$H$9</definedName>
    <definedName name="V_пр_3_8" localSheetId="7">'ГБУЗ РБ Мраковская ЦРБ'!$H$9</definedName>
    <definedName name="V_пр_3_8" localSheetId="46">'ГБУЗ РБ Нуримановская ЦРБ'!$H$9</definedName>
    <definedName name="V_пр_3_8" localSheetId="80">'ГБУЗ РБ Поликлиника № 43 г.Уфа'!$H$9</definedName>
    <definedName name="V_пр_3_8" localSheetId="81">'ГБУЗ РБ ПОликлиника № 46 г.Уфа'!$H$9</definedName>
    <definedName name="V_пр_3_8" localSheetId="83">'ГБУЗ РБ Поликлиника № 50 г.Уфа'!$H$9</definedName>
    <definedName name="V_пр_3_8" localSheetId="5">'ГБУЗ РБ Раевская ЦРБ'!$H$9</definedName>
    <definedName name="V_пр_3_8" localSheetId="28">'ГБУЗ РБ Стерлибашевская ЦРБ'!$H$9</definedName>
    <definedName name="V_пр_3_8" localSheetId="29">'ГБУЗ РБ Толбазинская ЦРБ'!$H$9</definedName>
    <definedName name="V_пр_3_8" localSheetId="31">'ГБУЗ РБ Туймазинская ЦРБ'!$H$9</definedName>
    <definedName name="V_пр_3_8" localSheetId="34">'ГБУЗ РБ Учалинская ЦГБ'!$H$9</definedName>
    <definedName name="V_пр_3_8" localSheetId="20">'ГБУЗ РБ Федоровская ЦРБ'!$H$9</definedName>
    <definedName name="V_пр_3_8" localSheetId="23">'ГБУЗ РБ ЦГБ г.Сибай'!$H$9</definedName>
    <definedName name="V_пр_3_8" localSheetId="75">'ГБУЗ РБ Чекмагушевская ЦРБ'!$H$9</definedName>
    <definedName name="V_пр_3_8" localSheetId="35">'ГБУЗ РБ Чишминская ЦРБ'!$H$9</definedName>
    <definedName name="V_пр_3_8" localSheetId="32">'ГБУЗ РБ Шаранская ЦРБ'!$H$9</definedName>
    <definedName name="V_пр_3_8" localSheetId="38">'ГБУЗ РБ Языковская ЦРБ'!$H$9</definedName>
    <definedName name="V_пр_3_8" localSheetId="42">'ГБУЗ РБ Янаульская ЦРБ'!$H$9</definedName>
    <definedName name="V_пр_3_8" localSheetId="19">'ООО "Медсервис" г. Салават'!$H$9</definedName>
    <definedName name="V_пр_3_8" localSheetId="2">'УФИЦ РАН'!$H$9</definedName>
    <definedName name="V_пр_3_8" localSheetId="53">'ФГБОУ ВО БГМУ МЗ РФ'!$H$9</definedName>
    <definedName name="V_пр_3_8" localSheetId="61">'ФГБУЗ МСЧ №142 ФМБА России'!$H$9</definedName>
    <definedName name="V_пр_3_8" localSheetId="26">'ЧУЗ "РЖД-Медицина"г.Стерлитамак'!$H$9</definedName>
    <definedName name="V_пр_3_8" localSheetId="43">'ЧУЗ"КБ"РЖД-Медицина" г.Уфа'!$H$9</definedName>
    <definedName name="V_пр_30_2" localSheetId="22">'ГБУЗ РБ Акъярская ЦРБ'!$C$35</definedName>
    <definedName name="V_пр_30_2" localSheetId="47">'ГБУЗ РБ Архангельская ЦРБ'!$C$35</definedName>
    <definedName name="V_пр_30_2" localSheetId="58">'ГБУЗ РБ Аскаровская ЦРБ'!$C$35</definedName>
    <definedName name="V_пр_30_2" localSheetId="66">'ГБУЗ РБ Аскинская ЦРБ'!$C$35</definedName>
    <definedName name="V_пр_30_2" localSheetId="36">'ГБУЗ РБ Баймакская ЦГБ'!$C$35</definedName>
    <definedName name="V_пр_30_2" localSheetId="78">'ГБУЗ РБ Бакалинская ЦРБ'!$C$35</definedName>
    <definedName name="V_пр_30_2" localSheetId="41">'ГБУЗ РБ Балтачевская ЦРБ'!$C$35</definedName>
    <definedName name="V_пр_30_2" localSheetId="54">'ГБУЗ РБ Белебеевская ЦРБ'!$C$35</definedName>
    <definedName name="V_пр_30_2" localSheetId="72">'ГБУЗ РБ Белокатайская ЦРБ'!$C$35</definedName>
    <definedName name="V_пр_30_2" localSheetId="60">'ГБУЗ РБ Белорецкая ЦРКБ'!$C$35</definedName>
    <definedName name="V_пр_30_2" localSheetId="55">'ГБУЗ РБ Бижбулякская ЦРБ'!$C$35</definedName>
    <definedName name="V_пр_30_2" localSheetId="63">'ГБУЗ РБ Бирская ЦРБ'!$C$35</definedName>
    <definedName name="V_пр_30_2" localSheetId="45">'ГБУЗ РБ Благовещенская ЦРБ'!$C$35</definedName>
    <definedName name="V_пр_30_2" localSheetId="69">'ГБУЗ РБ Большеустьикинская ЦРБ'!$C$35</definedName>
    <definedName name="V_пр_30_2" localSheetId="37">'ГБУЗ РБ Буздякская ЦРБ'!$C$35</definedName>
    <definedName name="V_пр_30_2" localSheetId="67">'ГБУЗ РБ Бураевская ЦРБ'!$C$35</definedName>
    <definedName name="V_пр_30_2" localSheetId="59">'ГБУЗ РБ Бурзянская ЦРБ'!$C$35</definedName>
    <definedName name="V_пр_30_2" localSheetId="40">'ГБУЗ РБ Верхне-Татыш. ЦРБ'!$C$35</definedName>
    <definedName name="V_пр_30_2" localSheetId="77">'ГБУЗ РБ Верхнеяркеевская ЦРБ'!$C$35</definedName>
    <definedName name="V_пр_30_2" localSheetId="18">'ГБУЗ РБ ГБ № 1 г.Октябрьский'!$C$35</definedName>
    <definedName name="V_пр_30_2" localSheetId="25">'ГБУЗ РБ ГБ № 2 г.Стерлитамак'!$C$35</definedName>
    <definedName name="V_пр_30_2" localSheetId="62">'ГБУЗ РБ ГБ № 9 г.Уфа'!$C$35</definedName>
    <definedName name="V_пр_30_2" localSheetId="11">'ГБУЗ РБ ГБ г.Кумертау'!$C$35</definedName>
    <definedName name="V_пр_30_2" localSheetId="15">'ГБУЗ РБ ГБ г.Нефтекамск'!$C$35</definedName>
    <definedName name="V_пр_30_2" localSheetId="21">'ГБУЗ РБ ГБ г.Салават'!$C$35</definedName>
    <definedName name="V_пр_30_2" localSheetId="14">'ГБУЗ РБ ГДКБ № 17 г.Уфа'!$C$35</definedName>
    <definedName name="V_пр_30_2" localSheetId="24">'ГБУЗ РБ ГКБ № 1 г.Стерлитамак'!$C$35</definedName>
    <definedName name="V_пр_30_2" localSheetId="50">'ГБУЗ РБ ГКБ № 13 г.Уфа'!$C$35</definedName>
    <definedName name="V_пр_30_2" localSheetId="76">'ГБУЗ РБ ГКБ № 18 г.Уфа'!$C$35</definedName>
    <definedName name="V_пр_30_2" localSheetId="52">'ГБУЗ РБ ГКБ № 21 г.Уфа'!$C$35</definedName>
    <definedName name="V_пр_30_2" localSheetId="57">'ГБУЗ РБ ГКБ № 5 г.Уфа'!$C$35</definedName>
    <definedName name="V_пр_30_2" localSheetId="33">'ГБУЗ РБ ГКБ № 8 г.Уфа'!$C$35</definedName>
    <definedName name="V_пр_30_2" localSheetId="82">'ГБУЗ РБ ГКБ Демского р-на г.Уфы'!$C$35</definedName>
    <definedName name="V_пр_30_2" localSheetId="4">'ГБУЗ РБ Давлекановская ЦРБ'!$C$35</definedName>
    <definedName name="V_пр_30_2" localSheetId="30">'ГБУЗ РБ ДБ г.Стерлитамак'!$C$35</definedName>
    <definedName name="V_пр_30_2" localSheetId="10">'ГБУЗ РБ ДП № 2 г.Уфа'!$C$35</definedName>
    <definedName name="V_пр_30_2" localSheetId="6">'ГБУЗ РБ ДП № 3 г.Уфа'!$C$35</definedName>
    <definedName name="V_пр_30_2" localSheetId="73">'ГБУЗ РБ ДП № 4 г.Уфа'!$C$35</definedName>
    <definedName name="V_пр_30_2" localSheetId="12">'ГБУЗ РБ ДП № 5 г.Уфа'!$C$35</definedName>
    <definedName name="V_пр_30_2" localSheetId="13">'ГБУЗ РБ ДП № 6 г.Уфа'!$C$35</definedName>
    <definedName name="V_пр_30_2" localSheetId="74">'ГБУЗ РБ Дюртюлинская ЦРБ'!$C$35</definedName>
    <definedName name="V_пр_30_2" localSheetId="56">'ГБУЗ РБ Ермекеевская ЦРБ'!$C$35</definedName>
    <definedName name="V_пр_30_2" localSheetId="39">'ГБУЗ РБ Зилаирская ЦРБ'!$C$35</definedName>
    <definedName name="V_пр_30_2" localSheetId="44">'ГБУЗ РБ Иглинская ЦРБ'!$C$35</definedName>
    <definedName name="V_пр_30_2" localSheetId="9">'ГБУЗ РБ Исянгуловская ЦРБ'!$C$35</definedName>
    <definedName name="V_пр_30_2" localSheetId="79">'ГБУЗ РБ Ишимбайская ЦРБ'!$C$35</definedName>
    <definedName name="V_пр_30_2" localSheetId="17">'ГБУЗ РБ Калтасинская ЦРБ'!$C$35</definedName>
    <definedName name="V_пр_30_2" localSheetId="65">'ГБУЗ РБ Караидельская ЦРБ'!$C$35</definedName>
    <definedName name="V_пр_30_2" localSheetId="48">'ГБУЗ РБ Кармаскалинская ЦРБ'!$C$35</definedName>
    <definedName name="V_пр_30_2" localSheetId="51">'ГБУЗ РБ КБСМП г.Уфа'!$C$35</definedName>
    <definedName name="V_пр_30_2" localSheetId="71">'ГБУЗ РБ Кигинская ЦРБ'!$C$35</definedName>
    <definedName name="V_пр_30_2" localSheetId="16">'ГБУЗ РБ Краснокамская ЦРБ'!$C$35</definedName>
    <definedName name="V_пр_30_2" localSheetId="27">'ГБУЗ РБ Красноусольская ЦРБ'!$C$35</definedName>
    <definedName name="V_пр_30_2" localSheetId="49">'ГБУЗ РБ Кушнаренковская ЦРБ'!$C$35</definedName>
    <definedName name="V_пр_30_2" localSheetId="70">'ГБУЗ РБ Малоязовская ЦРБ'!$C$35</definedName>
    <definedName name="V_пр_30_2" localSheetId="8">'ГБУЗ РБ Мелеузовская ЦРБ'!$C$35</definedName>
    <definedName name="V_пр_30_2" localSheetId="68">'ГБУЗ РБ Месягутовская ЦРБ'!$C$35</definedName>
    <definedName name="V_пр_30_2" localSheetId="64">'ГБУЗ РБ Мишкинская ЦРБ'!$C$35</definedName>
    <definedName name="V_пр_30_2" localSheetId="3">'ГБУЗ РБ Миякинская ЦРБ'!$C$35</definedName>
    <definedName name="V_пр_30_2" localSheetId="7">'ГБУЗ РБ Мраковская ЦРБ'!$C$35</definedName>
    <definedName name="V_пр_30_2" localSheetId="46">'ГБУЗ РБ Нуримановская ЦРБ'!$C$35</definedName>
    <definedName name="V_пр_30_2" localSheetId="80">'ГБУЗ РБ Поликлиника № 43 г.Уфа'!$C$35</definedName>
    <definedName name="V_пр_30_2" localSheetId="81">'ГБУЗ РБ ПОликлиника № 46 г.Уфа'!$C$35</definedName>
    <definedName name="V_пр_30_2" localSheetId="83">'ГБУЗ РБ Поликлиника № 50 г.Уфа'!$C$35</definedName>
    <definedName name="V_пр_30_2" localSheetId="5">'ГБУЗ РБ Раевская ЦРБ'!$C$35</definedName>
    <definedName name="V_пр_30_2" localSheetId="28">'ГБУЗ РБ Стерлибашевская ЦРБ'!$C$35</definedName>
    <definedName name="V_пр_30_2" localSheetId="29">'ГБУЗ РБ Толбазинская ЦРБ'!$C$35</definedName>
    <definedName name="V_пр_30_2" localSheetId="31">'ГБУЗ РБ Туймазинская ЦРБ'!$C$35</definedName>
    <definedName name="V_пр_30_2" localSheetId="34">'ГБУЗ РБ Учалинская ЦГБ'!$C$35</definedName>
    <definedName name="V_пр_30_2" localSheetId="20">'ГБУЗ РБ Федоровская ЦРБ'!$C$35</definedName>
    <definedName name="V_пр_30_2" localSheetId="23">'ГБУЗ РБ ЦГБ г.Сибай'!$C$35</definedName>
    <definedName name="V_пр_30_2" localSheetId="75">'ГБУЗ РБ Чекмагушевская ЦРБ'!$C$35</definedName>
    <definedName name="V_пр_30_2" localSheetId="35">'ГБУЗ РБ Чишминская ЦРБ'!$C$35</definedName>
    <definedName name="V_пр_30_2" localSheetId="32">'ГБУЗ РБ Шаранская ЦРБ'!$C$35</definedName>
    <definedName name="V_пр_30_2" localSheetId="38">'ГБУЗ РБ Языковская ЦРБ'!$C$35</definedName>
    <definedName name="V_пр_30_2" localSheetId="42">'ГБУЗ РБ Янаульская ЦРБ'!$C$35</definedName>
    <definedName name="V_пр_30_2" localSheetId="19">'ООО "Медсервис" г. Салават'!$C$35</definedName>
    <definedName name="V_пр_30_2" localSheetId="2">'УФИЦ РАН'!$C$35</definedName>
    <definedName name="V_пр_30_2" localSheetId="53">'ФГБОУ ВО БГМУ МЗ РФ'!$C$35</definedName>
    <definedName name="V_пр_30_2" localSheetId="61">'ФГБУЗ МСЧ №142 ФМБА России'!$C$35</definedName>
    <definedName name="V_пр_30_2" localSheetId="26">'ЧУЗ "РЖД-Медицина"г.Стерлитамак'!$C$35</definedName>
    <definedName name="V_пр_30_2" localSheetId="43">'ЧУЗ"КБ"РЖД-Медицина" г.Уфа'!$C$35</definedName>
    <definedName name="V_пр_30_5" localSheetId="22">'ГБУЗ РБ Акъярская ЦРБ'!$E$35</definedName>
    <definedName name="V_пр_30_5" localSheetId="47">'ГБУЗ РБ Архангельская ЦРБ'!$E$35</definedName>
    <definedName name="V_пр_30_5" localSheetId="58">'ГБУЗ РБ Аскаровская ЦРБ'!$E$35</definedName>
    <definedName name="V_пр_30_5" localSheetId="66">'ГБУЗ РБ Аскинская ЦРБ'!$E$35</definedName>
    <definedName name="V_пр_30_5" localSheetId="36">'ГБУЗ РБ Баймакская ЦГБ'!$E$35</definedName>
    <definedName name="V_пр_30_5" localSheetId="78">'ГБУЗ РБ Бакалинская ЦРБ'!$E$35</definedName>
    <definedName name="V_пр_30_5" localSheetId="41">'ГБУЗ РБ Балтачевская ЦРБ'!$E$35</definedName>
    <definedName name="V_пр_30_5" localSheetId="54">'ГБУЗ РБ Белебеевская ЦРБ'!$E$35</definedName>
    <definedName name="V_пр_30_5" localSheetId="72">'ГБУЗ РБ Белокатайская ЦРБ'!$E$35</definedName>
    <definedName name="V_пр_30_5" localSheetId="60">'ГБУЗ РБ Белорецкая ЦРКБ'!$E$35</definedName>
    <definedName name="V_пр_30_5" localSheetId="55">'ГБУЗ РБ Бижбулякская ЦРБ'!$E$35</definedName>
    <definedName name="V_пр_30_5" localSheetId="63">'ГБУЗ РБ Бирская ЦРБ'!$E$35</definedName>
    <definedName name="V_пр_30_5" localSheetId="45">'ГБУЗ РБ Благовещенская ЦРБ'!$E$35</definedName>
    <definedName name="V_пр_30_5" localSheetId="69">'ГБУЗ РБ Большеустьикинская ЦРБ'!$E$35</definedName>
    <definedName name="V_пр_30_5" localSheetId="37">'ГБУЗ РБ Буздякская ЦРБ'!$E$35</definedName>
    <definedName name="V_пр_30_5" localSheetId="67">'ГБУЗ РБ Бураевская ЦРБ'!$E$35</definedName>
    <definedName name="V_пр_30_5" localSheetId="59">'ГБУЗ РБ Бурзянская ЦРБ'!$E$35</definedName>
    <definedName name="V_пр_30_5" localSheetId="40">'ГБУЗ РБ Верхне-Татыш. ЦРБ'!$E$35</definedName>
    <definedName name="V_пр_30_5" localSheetId="77">'ГБУЗ РБ Верхнеяркеевская ЦРБ'!$E$35</definedName>
    <definedName name="V_пр_30_5" localSheetId="18">'ГБУЗ РБ ГБ № 1 г.Октябрьский'!$E$35</definedName>
    <definedName name="V_пр_30_5" localSheetId="25">'ГБУЗ РБ ГБ № 2 г.Стерлитамак'!$E$35</definedName>
    <definedName name="V_пр_30_5" localSheetId="62">'ГБУЗ РБ ГБ № 9 г.Уфа'!$E$35</definedName>
    <definedName name="V_пр_30_5" localSheetId="11">'ГБУЗ РБ ГБ г.Кумертау'!$E$35</definedName>
    <definedName name="V_пр_30_5" localSheetId="15">'ГБУЗ РБ ГБ г.Нефтекамск'!$E$35</definedName>
    <definedName name="V_пр_30_5" localSheetId="21">'ГБУЗ РБ ГБ г.Салават'!$E$35</definedName>
    <definedName name="V_пр_30_5" localSheetId="14">'ГБУЗ РБ ГДКБ № 17 г.Уфа'!$E$35</definedName>
    <definedName name="V_пр_30_5" localSheetId="24">'ГБУЗ РБ ГКБ № 1 г.Стерлитамак'!$E$35</definedName>
    <definedName name="V_пр_30_5" localSheetId="50">'ГБУЗ РБ ГКБ № 13 г.Уфа'!$E$35</definedName>
    <definedName name="V_пр_30_5" localSheetId="76">'ГБУЗ РБ ГКБ № 18 г.Уфа'!$E$35</definedName>
    <definedName name="V_пр_30_5" localSheetId="52">'ГБУЗ РБ ГКБ № 21 г.Уфа'!$E$35</definedName>
    <definedName name="V_пр_30_5" localSheetId="57">'ГБУЗ РБ ГКБ № 5 г.Уфа'!$E$35</definedName>
    <definedName name="V_пр_30_5" localSheetId="33">'ГБУЗ РБ ГКБ № 8 г.Уфа'!$E$35</definedName>
    <definedName name="V_пр_30_5" localSheetId="82">'ГБУЗ РБ ГКБ Демского р-на г.Уфы'!$E$35</definedName>
    <definedName name="V_пр_30_5" localSheetId="4">'ГБУЗ РБ Давлекановская ЦРБ'!$E$35</definedName>
    <definedName name="V_пр_30_5" localSheetId="30">'ГБУЗ РБ ДБ г.Стерлитамак'!$E$35</definedName>
    <definedName name="V_пр_30_5" localSheetId="10">'ГБУЗ РБ ДП № 2 г.Уфа'!$E$35</definedName>
    <definedName name="V_пр_30_5" localSheetId="6">'ГБУЗ РБ ДП № 3 г.Уфа'!$E$35</definedName>
    <definedName name="V_пр_30_5" localSheetId="73">'ГБУЗ РБ ДП № 4 г.Уфа'!$E$35</definedName>
    <definedName name="V_пр_30_5" localSheetId="12">'ГБУЗ РБ ДП № 5 г.Уфа'!$E$35</definedName>
    <definedName name="V_пр_30_5" localSheetId="13">'ГБУЗ РБ ДП № 6 г.Уфа'!$E$35</definedName>
    <definedName name="V_пр_30_5" localSheetId="74">'ГБУЗ РБ Дюртюлинская ЦРБ'!$E$35</definedName>
    <definedName name="V_пр_30_5" localSheetId="56">'ГБУЗ РБ Ермекеевская ЦРБ'!$E$35</definedName>
    <definedName name="V_пр_30_5" localSheetId="39">'ГБУЗ РБ Зилаирская ЦРБ'!$E$35</definedName>
    <definedName name="V_пр_30_5" localSheetId="44">'ГБУЗ РБ Иглинская ЦРБ'!$E$35</definedName>
    <definedName name="V_пр_30_5" localSheetId="9">'ГБУЗ РБ Исянгуловская ЦРБ'!$E$35</definedName>
    <definedName name="V_пр_30_5" localSheetId="79">'ГБУЗ РБ Ишимбайская ЦРБ'!$E$35</definedName>
    <definedName name="V_пр_30_5" localSheetId="17">'ГБУЗ РБ Калтасинская ЦРБ'!$E$35</definedName>
    <definedName name="V_пр_30_5" localSheetId="65">'ГБУЗ РБ Караидельская ЦРБ'!$E$35</definedName>
    <definedName name="V_пр_30_5" localSheetId="48">'ГБУЗ РБ Кармаскалинская ЦРБ'!$E$35</definedName>
    <definedName name="V_пр_30_5" localSheetId="51">'ГБУЗ РБ КБСМП г.Уфа'!$E$35</definedName>
    <definedName name="V_пр_30_5" localSheetId="71">'ГБУЗ РБ Кигинская ЦРБ'!$E$35</definedName>
    <definedName name="V_пр_30_5" localSheetId="16">'ГБУЗ РБ Краснокамская ЦРБ'!$E$35</definedName>
    <definedName name="V_пр_30_5" localSheetId="27">'ГБУЗ РБ Красноусольская ЦРБ'!$E$35</definedName>
    <definedName name="V_пр_30_5" localSheetId="49">'ГБУЗ РБ Кушнаренковская ЦРБ'!$E$35</definedName>
    <definedName name="V_пр_30_5" localSheetId="70">'ГБУЗ РБ Малоязовская ЦРБ'!$E$35</definedName>
    <definedName name="V_пр_30_5" localSheetId="8">'ГБУЗ РБ Мелеузовская ЦРБ'!$E$35</definedName>
    <definedName name="V_пр_30_5" localSheetId="68">'ГБУЗ РБ Месягутовская ЦРБ'!$E$35</definedName>
    <definedName name="V_пр_30_5" localSheetId="64">'ГБУЗ РБ Мишкинская ЦРБ'!$E$35</definedName>
    <definedName name="V_пр_30_5" localSheetId="3">'ГБУЗ РБ Миякинская ЦРБ'!$E$35</definedName>
    <definedName name="V_пр_30_5" localSheetId="7">'ГБУЗ РБ Мраковская ЦРБ'!$E$35</definedName>
    <definedName name="V_пр_30_5" localSheetId="46">'ГБУЗ РБ Нуримановская ЦРБ'!$E$35</definedName>
    <definedName name="V_пр_30_5" localSheetId="80">'ГБУЗ РБ Поликлиника № 43 г.Уфа'!$E$35</definedName>
    <definedName name="V_пр_30_5" localSheetId="81">'ГБУЗ РБ ПОликлиника № 46 г.Уфа'!$E$35</definedName>
    <definedName name="V_пр_30_5" localSheetId="83">'ГБУЗ РБ Поликлиника № 50 г.Уфа'!$E$35</definedName>
    <definedName name="V_пр_30_5" localSheetId="5">'ГБУЗ РБ Раевская ЦРБ'!$E$35</definedName>
    <definedName name="V_пр_30_5" localSheetId="28">'ГБУЗ РБ Стерлибашевская ЦРБ'!$E$35</definedName>
    <definedName name="V_пр_30_5" localSheetId="29">'ГБУЗ РБ Толбазинская ЦРБ'!$E$35</definedName>
    <definedName name="V_пр_30_5" localSheetId="31">'ГБУЗ РБ Туймазинская ЦРБ'!$E$35</definedName>
    <definedName name="V_пр_30_5" localSheetId="34">'ГБУЗ РБ Учалинская ЦГБ'!$E$35</definedName>
    <definedName name="V_пр_30_5" localSheetId="20">'ГБУЗ РБ Федоровская ЦРБ'!$E$35</definedName>
    <definedName name="V_пр_30_5" localSheetId="23">'ГБУЗ РБ ЦГБ г.Сибай'!$E$35</definedName>
    <definedName name="V_пр_30_5" localSheetId="75">'ГБУЗ РБ Чекмагушевская ЦРБ'!$E$35</definedName>
    <definedName name="V_пр_30_5" localSheetId="35">'ГБУЗ РБ Чишминская ЦРБ'!$E$35</definedName>
    <definedName name="V_пр_30_5" localSheetId="32">'ГБУЗ РБ Шаранская ЦРБ'!$E$35</definedName>
    <definedName name="V_пр_30_5" localSheetId="38">'ГБУЗ РБ Языковская ЦРБ'!$E$35</definedName>
    <definedName name="V_пр_30_5" localSheetId="42">'ГБУЗ РБ Янаульская ЦРБ'!$E$35</definedName>
    <definedName name="V_пр_30_5" localSheetId="19">'ООО "Медсервис" г. Салават'!$E$35</definedName>
    <definedName name="V_пр_30_5" localSheetId="2">'УФИЦ РАН'!$E$35</definedName>
    <definedName name="V_пр_30_5" localSheetId="53">'ФГБОУ ВО БГМУ МЗ РФ'!$E$35</definedName>
    <definedName name="V_пр_30_5" localSheetId="61">'ФГБУЗ МСЧ №142 ФМБА России'!$E$35</definedName>
    <definedName name="V_пр_30_5" localSheetId="26">'ЧУЗ "РЖД-Медицина"г.Стерлитамак'!$E$35</definedName>
    <definedName name="V_пр_30_5" localSheetId="43">'ЧУЗ"КБ"РЖД-Медицина" г.Уфа'!$E$35</definedName>
    <definedName name="V_пр_30_6" localSheetId="22">'ГБУЗ РБ Акъярская ЦРБ'!$F$35</definedName>
    <definedName name="V_пр_30_6" localSheetId="47">'ГБУЗ РБ Архангельская ЦРБ'!$F$35</definedName>
    <definedName name="V_пр_30_6" localSheetId="58">'ГБУЗ РБ Аскаровская ЦРБ'!$F$35</definedName>
    <definedName name="V_пр_30_6" localSheetId="66">'ГБУЗ РБ Аскинская ЦРБ'!$F$35</definedName>
    <definedName name="V_пр_30_6" localSheetId="36">'ГБУЗ РБ Баймакская ЦГБ'!$F$35</definedName>
    <definedName name="V_пр_30_6" localSheetId="78">'ГБУЗ РБ Бакалинская ЦРБ'!$F$35</definedName>
    <definedName name="V_пр_30_6" localSheetId="41">'ГБУЗ РБ Балтачевская ЦРБ'!$F$35</definedName>
    <definedName name="V_пр_30_6" localSheetId="54">'ГБУЗ РБ Белебеевская ЦРБ'!$F$35</definedName>
    <definedName name="V_пр_30_6" localSheetId="72">'ГБУЗ РБ Белокатайская ЦРБ'!$F$35</definedName>
    <definedName name="V_пр_30_6" localSheetId="60">'ГБУЗ РБ Белорецкая ЦРКБ'!$F$35</definedName>
    <definedName name="V_пр_30_6" localSheetId="55">'ГБУЗ РБ Бижбулякская ЦРБ'!$F$35</definedName>
    <definedName name="V_пр_30_6" localSheetId="63">'ГБУЗ РБ Бирская ЦРБ'!$F$35</definedName>
    <definedName name="V_пр_30_6" localSheetId="45">'ГБУЗ РБ Благовещенская ЦРБ'!$F$35</definedName>
    <definedName name="V_пр_30_6" localSheetId="69">'ГБУЗ РБ Большеустьикинская ЦРБ'!$F$35</definedName>
    <definedName name="V_пр_30_6" localSheetId="37">'ГБУЗ РБ Буздякская ЦРБ'!$F$35</definedName>
    <definedName name="V_пр_30_6" localSheetId="67">'ГБУЗ РБ Бураевская ЦРБ'!$F$35</definedName>
    <definedName name="V_пр_30_6" localSheetId="59">'ГБУЗ РБ Бурзянская ЦРБ'!$F$35</definedName>
    <definedName name="V_пр_30_6" localSheetId="40">'ГБУЗ РБ Верхне-Татыш. ЦРБ'!$F$35</definedName>
    <definedName name="V_пр_30_6" localSheetId="77">'ГБУЗ РБ Верхнеяркеевская ЦРБ'!$F$35</definedName>
    <definedName name="V_пр_30_6" localSheetId="18">'ГБУЗ РБ ГБ № 1 г.Октябрьский'!$F$35</definedName>
    <definedName name="V_пр_30_6" localSheetId="25">'ГБУЗ РБ ГБ № 2 г.Стерлитамак'!$F$35</definedName>
    <definedName name="V_пр_30_6" localSheetId="62">'ГБУЗ РБ ГБ № 9 г.Уфа'!$F$35</definedName>
    <definedName name="V_пр_30_6" localSheetId="11">'ГБУЗ РБ ГБ г.Кумертау'!$F$35</definedName>
    <definedName name="V_пр_30_6" localSheetId="15">'ГБУЗ РБ ГБ г.Нефтекамск'!$F$35</definedName>
    <definedName name="V_пр_30_6" localSheetId="21">'ГБУЗ РБ ГБ г.Салават'!$F$35</definedName>
    <definedName name="V_пр_30_6" localSheetId="14">'ГБУЗ РБ ГДКБ № 17 г.Уфа'!$F$35</definedName>
    <definedName name="V_пр_30_6" localSheetId="24">'ГБУЗ РБ ГКБ № 1 г.Стерлитамак'!$F$35</definedName>
    <definedName name="V_пр_30_6" localSheetId="50">'ГБУЗ РБ ГКБ № 13 г.Уфа'!$F$35</definedName>
    <definedName name="V_пр_30_6" localSheetId="76">'ГБУЗ РБ ГКБ № 18 г.Уфа'!$F$35</definedName>
    <definedName name="V_пр_30_6" localSheetId="52">'ГБУЗ РБ ГКБ № 21 г.Уфа'!$F$35</definedName>
    <definedName name="V_пр_30_6" localSheetId="57">'ГБУЗ РБ ГКБ № 5 г.Уфа'!$F$35</definedName>
    <definedName name="V_пр_30_6" localSheetId="33">'ГБУЗ РБ ГКБ № 8 г.Уфа'!$F$35</definedName>
    <definedName name="V_пр_30_6" localSheetId="82">'ГБУЗ РБ ГКБ Демского р-на г.Уфы'!$F$35</definedName>
    <definedName name="V_пр_30_6" localSheetId="4">'ГБУЗ РБ Давлекановская ЦРБ'!$F$35</definedName>
    <definedName name="V_пр_30_6" localSheetId="30">'ГБУЗ РБ ДБ г.Стерлитамак'!$F$35</definedName>
    <definedName name="V_пр_30_6" localSheetId="10">'ГБУЗ РБ ДП № 2 г.Уфа'!$F$35</definedName>
    <definedName name="V_пр_30_6" localSheetId="6">'ГБУЗ РБ ДП № 3 г.Уфа'!$F$35</definedName>
    <definedName name="V_пр_30_6" localSheetId="73">'ГБУЗ РБ ДП № 4 г.Уфа'!$F$35</definedName>
    <definedName name="V_пр_30_6" localSheetId="12">'ГБУЗ РБ ДП № 5 г.Уфа'!$F$35</definedName>
    <definedName name="V_пр_30_6" localSheetId="13">'ГБУЗ РБ ДП № 6 г.Уфа'!$F$35</definedName>
    <definedName name="V_пр_30_6" localSheetId="74">'ГБУЗ РБ Дюртюлинская ЦРБ'!$F$35</definedName>
    <definedName name="V_пр_30_6" localSheetId="56">'ГБУЗ РБ Ермекеевская ЦРБ'!$F$35</definedName>
    <definedName name="V_пр_30_6" localSheetId="39">'ГБУЗ РБ Зилаирская ЦРБ'!$F$35</definedName>
    <definedName name="V_пр_30_6" localSheetId="44">'ГБУЗ РБ Иглинская ЦРБ'!$F$35</definedName>
    <definedName name="V_пр_30_6" localSheetId="9">'ГБУЗ РБ Исянгуловская ЦРБ'!$F$35</definedName>
    <definedName name="V_пр_30_6" localSheetId="79">'ГБУЗ РБ Ишимбайская ЦРБ'!$F$35</definedName>
    <definedName name="V_пр_30_6" localSheetId="17">'ГБУЗ РБ Калтасинская ЦРБ'!$F$35</definedName>
    <definedName name="V_пр_30_6" localSheetId="65">'ГБУЗ РБ Караидельская ЦРБ'!$F$35</definedName>
    <definedName name="V_пр_30_6" localSheetId="48">'ГБУЗ РБ Кармаскалинская ЦРБ'!$F$35</definedName>
    <definedName name="V_пр_30_6" localSheetId="51">'ГБУЗ РБ КБСМП г.Уфа'!$F$35</definedName>
    <definedName name="V_пр_30_6" localSheetId="71">'ГБУЗ РБ Кигинская ЦРБ'!$F$35</definedName>
    <definedName name="V_пр_30_6" localSheetId="16">'ГБУЗ РБ Краснокамская ЦРБ'!$F$35</definedName>
    <definedName name="V_пр_30_6" localSheetId="27">'ГБУЗ РБ Красноусольская ЦРБ'!$F$35</definedName>
    <definedName name="V_пр_30_6" localSheetId="49">'ГБУЗ РБ Кушнаренковская ЦРБ'!$F$35</definedName>
    <definedName name="V_пр_30_6" localSheetId="70">'ГБУЗ РБ Малоязовская ЦРБ'!$F$35</definedName>
    <definedName name="V_пр_30_6" localSheetId="8">'ГБУЗ РБ Мелеузовская ЦРБ'!$F$35</definedName>
    <definedName name="V_пр_30_6" localSheetId="68">'ГБУЗ РБ Месягутовская ЦРБ'!$F$35</definedName>
    <definedName name="V_пр_30_6" localSheetId="64">'ГБУЗ РБ Мишкинская ЦРБ'!$F$35</definedName>
    <definedName name="V_пр_30_6" localSheetId="3">'ГБУЗ РБ Миякинская ЦРБ'!$F$35</definedName>
    <definedName name="V_пр_30_6" localSheetId="7">'ГБУЗ РБ Мраковская ЦРБ'!$F$35</definedName>
    <definedName name="V_пр_30_6" localSheetId="46">'ГБУЗ РБ Нуримановская ЦРБ'!$F$35</definedName>
    <definedName name="V_пр_30_6" localSheetId="80">'ГБУЗ РБ Поликлиника № 43 г.Уфа'!$F$35</definedName>
    <definedName name="V_пр_30_6" localSheetId="81">'ГБУЗ РБ ПОликлиника № 46 г.Уфа'!$F$35</definedName>
    <definedName name="V_пр_30_6" localSheetId="83">'ГБУЗ РБ Поликлиника № 50 г.Уфа'!$F$35</definedName>
    <definedName name="V_пр_30_6" localSheetId="5">'ГБУЗ РБ Раевская ЦРБ'!$F$35</definedName>
    <definedName name="V_пр_30_6" localSheetId="28">'ГБУЗ РБ Стерлибашевская ЦРБ'!$F$35</definedName>
    <definedName name="V_пр_30_6" localSheetId="29">'ГБУЗ РБ Толбазинская ЦРБ'!$F$35</definedName>
    <definedName name="V_пр_30_6" localSheetId="31">'ГБУЗ РБ Туймазинская ЦРБ'!$F$35</definedName>
    <definedName name="V_пр_30_6" localSheetId="34">'ГБУЗ РБ Учалинская ЦГБ'!$F$35</definedName>
    <definedName name="V_пр_30_6" localSheetId="20">'ГБУЗ РБ Федоровская ЦРБ'!$F$35</definedName>
    <definedName name="V_пр_30_6" localSheetId="23">'ГБУЗ РБ ЦГБ г.Сибай'!$F$35</definedName>
    <definedName name="V_пр_30_6" localSheetId="75">'ГБУЗ РБ Чекмагушевская ЦРБ'!$F$35</definedName>
    <definedName name="V_пр_30_6" localSheetId="35">'ГБУЗ РБ Чишминская ЦРБ'!$F$35</definedName>
    <definedName name="V_пр_30_6" localSheetId="32">'ГБУЗ РБ Шаранская ЦРБ'!$F$35</definedName>
    <definedName name="V_пр_30_6" localSheetId="38">'ГБУЗ РБ Языковская ЦРБ'!$F$35</definedName>
    <definedName name="V_пр_30_6" localSheetId="42">'ГБУЗ РБ Янаульская ЦРБ'!$F$35</definedName>
    <definedName name="V_пр_30_6" localSheetId="19">'ООО "Медсервис" г. Салават'!$F$35</definedName>
    <definedName name="V_пр_30_6" localSheetId="2">'УФИЦ РАН'!$F$35</definedName>
    <definedName name="V_пр_30_6" localSheetId="53">'ФГБОУ ВО БГМУ МЗ РФ'!$F$35</definedName>
    <definedName name="V_пр_30_6" localSheetId="61">'ФГБУЗ МСЧ №142 ФМБА России'!$F$35</definedName>
    <definedName name="V_пр_30_6" localSheetId="26">'ЧУЗ "РЖД-Медицина"г.Стерлитамак'!$F$35</definedName>
    <definedName name="V_пр_30_6" localSheetId="43">'ЧУЗ"КБ"РЖД-Медицина" г.Уфа'!$F$35</definedName>
    <definedName name="V_пр_30_8" localSheetId="22">'ГБУЗ РБ Акъярская ЦРБ'!$H$35</definedName>
    <definedName name="V_пр_30_8" localSheetId="47">'ГБУЗ РБ Архангельская ЦРБ'!$H$35</definedName>
    <definedName name="V_пр_30_8" localSheetId="58">'ГБУЗ РБ Аскаровская ЦРБ'!$H$35</definedName>
    <definedName name="V_пр_30_8" localSheetId="66">'ГБУЗ РБ Аскинская ЦРБ'!$H$35</definedName>
    <definedName name="V_пр_30_8" localSheetId="36">'ГБУЗ РБ Баймакская ЦГБ'!$H$35</definedName>
    <definedName name="V_пр_30_8" localSheetId="78">'ГБУЗ РБ Бакалинская ЦРБ'!$H$35</definedName>
    <definedName name="V_пр_30_8" localSheetId="41">'ГБУЗ РБ Балтачевская ЦРБ'!$H$35</definedName>
    <definedName name="V_пр_30_8" localSheetId="54">'ГБУЗ РБ Белебеевская ЦРБ'!$H$35</definedName>
    <definedName name="V_пр_30_8" localSheetId="72">'ГБУЗ РБ Белокатайская ЦРБ'!$H$35</definedName>
    <definedName name="V_пр_30_8" localSheetId="60">'ГБУЗ РБ Белорецкая ЦРКБ'!$H$35</definedName>
    <definedName name="V_пр_30_8" localSheetId="55">'ГБУЗ РБ Бижбулякская ЦРБ'!$H$35</definedName>
    <definedName name="V_пр_30_8" localSheetId="63">'ГБУЗ РБ Бирская ЦРБ'!$H$35</definedName>
    <definedName name="V_пр_30_8" localSheetId="45">'ГБУЗ РБ Благовещенская ЦРБ'!$H$35</definedName>
    <definedName name="V_пр_30_8" localSheetId="69">'ГБУЗ РБ Большеустьикинская ЦРБ'!$H$35</definedName>
    <definedName name="V_пр_30_8" localSheetId="37">'ГБУЗ РБ Буздякская ЦРБ'!$H$35</definedName>
    <definedName name="V_пр_30_8" localSheetId="67">'ГБУЗ РБ Бураевская ЦРБ'!$H$35</definedName>
    <definedName name="V_пр_30_8" localSheetId="59">'ГБУЗ РБ Бурзянская ЦРБ'!$H$35</definedName>
    <definedName name="V_пр_30_8" localSheetId="40">'ГБУЗ РБ Верхне-Татыш. ЦРБ'!$H$35</definedName>
    <definedName name="V_пр_30_8" localSheetId="77">'ГБУЗ РБ Верхнеяркеевская ЦРБ'!$H$35</definedName>
    <definedName name="V_пр_30_8" localSheetId="18">'ГБУЗ РБ ГБ № 1 г.Октябрьский'!$H$35</definedName>
    <definedName name="V_пр_30_8" localSheetId="25">'ГБУЗ РБ ГБ № 2 г.Стерлитамак'!$H$35</definedName>
    <definedName name="V_пр_30_8" localSheetId="62">'ГБУЗ РБ ГБ № 9 г.Уфа'!$H$35</definedName>
    <definedName name="V_пр_30_8" localSheetId="11">'ГБУЗ РБ ГБ г.Кумертау'!$H$35</definedName>
    <definedName name="V_пр_30_8" localSheetId="15">'ГБУЗ РБ ГБ г.Нефтекамск'!$H$35</definedName>
    <definedName name="V_пр_30_8" localSheetId="21">'ГБУЗ РБ ГБ г.Салават'!$H$35</definedName>
    <definedName name="V_пр_30_8" localSheetId="14">'ГБУЗ РБ ГДКБ № 17 г.Уфа'!$H$35</definedName>
    <definedName name="V_пр_30_8" localSheetId="24">'ГБУЗ РБ ГКБ № 1 г.Стерлитамак'!$H$35</definedName>
    <definedName name="V_пр_30_8" localSheetId="50">'ГБУЗ РБ ГКБ № 13 г.Уфа'!$H$35</definedName>
    <definedName name="V_пр_30_8" localSheetId="76">'ГБУЗ РБ ГКБ № 18 г.Уфа'!$H$35</definedName>
    <definedName name="V_пр_30_8" localSheetId="52">'ГБУЗ РБ ГКБ № 21 г.Уфа'!$H$35</definedName>
    <definedName name="V_пр_30_8" localSheetId="57">'ГБУЗ РБ ГКБ № 5 г.Уфа'!$H$35</definedName>
    <definedName name="V_пр_30_8" localSheetId="33">'ГБУЗ РБ ГКБ № 8 г.Уфа'!$H$35</definedName>
    <definedName name="V_пр_30_8" localSheetId="82">'ГБУЗ РБ ГКБ Демского р-на г.Уфы'!$H$35</definedName>
    <definedName name="V_пр_30_8" localSheetId="4">'ГБУЗ РБ Давлекановская ЦРБ'!$H$35</definedName>
    <definedName name="V_пр_30_8" localSheetId="30">'ГБУЗ РБ ДБ г.Стерлитамак'!$H$35</definedName>
    <definedName name="V_пр_30_8" localSheetId="10">'ГБУЗ РБ ДП № 2 г.Уфа'!$H$35</definedName>
    <definedName name="V_пр_30_8" localSheetId="6">'ГБУЗ РБ ДП № 3 г.Уфа'!$H$35</definedName>
    <definedName name="V_пр_30_8" localSheetId="73">'ГБУЗ РБ ДП № 4 г.Уфа'!$H$35</definedName>
    <definedName name="V_пр_30_8" localSheetId="12">'ГБУЗ РБ ДП № 5 г.Уфа'!$H$35</definedName>
    <definedName name="V_пр_30_8" localSheetId="13">'ГБУЗ РБ ДП № 6 г.Уфа'!$H$35</definedName>
    <definedName name="V_пр_30_8" localSheetId="74">'ГБУЗ РБ Дюртюлинская ЦРБ'!$H$35</definedName>
    <definedName name="V_пр_30_8" localSheetId="56">'ГБУЗ РБ Ермекеевская ЦРБ'!$H$35</definedName>
    <definedName name="V_пр_30_8" localSheetId="39">'ГБУЗ РБ Зилаирская ЦРБ'!$H$35</definedName>
    <definedName name="V_пр_30_8" localSheetId="44">'ГБУЗ РБ Иглинская ЦРБ'!$H$35</definedName>
    <definedName name="V_пр_30_8" localSheetId="9">'ГБУЗ РБ Исянгуловская ЦРБ'!$H$35</definedName>
    <definedName name="V_пр_30_8" localSheetId="79">'ГБУЗ РБ Ишимбайская ЦРБ'!$H$35</definedName>
    <definedName name="V_пр_30_8" localSheetId="17">'ГБУЗ РБ Калтасинская ЦРБ'!$H$35</definedName>
    <definedName name="V_пр_30_8" localSheetId="65">'ГБУЗ РБ Караидельская ЦРБ'!$H$35</definedName>
    <definedName name="V_пр_30_8" localSheetId="48">'ГБУЗ РБ Кармаскалинская ЦРБ'!$H$35</definedName>
    <definedName name="V_пр_30_8" localSheetId="51">'ГБУЗ РБ КБСМП г.Уфа'!$H$35</definedName>
    <definedName name="V_пр_30_8" localSheetId="71">'ГБУЗ РБ Кигинская ЦРБ'!$H$35</definedName>
    <definedName name="V_пр_30_8" localSheetId="16">'ГБУЗ РБ Краснокамская ЦРБ'!$H$35</definedName>
    <definedName name="V_пр_30_8" localSheetId="27">'ГБУЗ РБ Красноусольская ЦРБ'!$H$35</definedName>
    <definedName name="V_пр_30_8" localSheetId="49">'ГБУЗ РБ Кушнаренковская ЦРБ'!$H$35</definedName>
    <definedName name="V_пр_30_8" localSheetId="70">'ГБУЗ РБ Малоязовская ЦРБ'!$H$35</definedName>
    <definedName name="V_пр_30_8" localSheetId="8">'ГБУЗ РБ Мелеузовская ЦРБ'!$H$35</definedName>
    <definedName name="V_пр_30_8" localSheetId="68">'ГБУЗ РБ Месягутовская ЦРБ'!$H$35</definedName>
    <definedName name="V_пр_30_8" localSheetId="64">'ГБУЗ РБ Мишкинская ЦРБ'!$H$35</definedName>
    <definedName name="V_пр_30_8" localSheetId="3">'ГБУЗ РБ Миякинская ЦРБ'!$H$35</definedName>
    <definedName name="V_пр_30_8" localSheetId="7">'ГБУЗ РБ Мраковская ЦРБ'!$H$35</definedName>
    <definedName name="V_пр_30_8" localSheetId="46">'ГБУЗ РБ Нуримановская ЦРБ'!$H$35</definedName>
    <definedName name="V_пр_30_8" localSheetId="80">'ГБУЗ РБ Поликлиника № 43 г.Уфа'!$H$35</definedName>
    <definedName name="V_пр_30_8" localSheetId="81">'ГБУЗ РБ ПОликлиника № 46 г.Уфа'!$H$35</definedName>
    <definedName name="V_пр_30_8" localSheetId="83">'ГБУЗ РБ Поликлиника № 50 г.Уфа'!$H$35</definedName>
    <definedName name="V_пр_30_8" localSheetId="5">'ГБУЗ РБ Раевская ЦРБ'!$H$35</definedName>
    <definedName name="V_пр_30_8" localSheetId="28">'ГБУЗ РБ Стерлибашевская ЦРБ'!$H$35</definedName>
    <definedName name="V_пр_30_8" localSheetId="29">'ГБУЗ РБ Толбазинская ЦРБ'!$H$35</definedName>
    <definedName name="V_пр_30_8" localSheetId="31">'ГБУЗ РБ Туймазинская ЦРБ'!$H$35</definedName>
    <definedName name="V_пр_30_8" localSheetId="34">'ГБУЗ РБ Учалинская ЦГБ'!$H$35</definedName>
    <definedName name="V_пр_30_8" localSheetId="20">'ГБУЗ РБ Федоровская ЦРБ'!$H$35</definedName>
    <definedName name="V_пр_30_8" localSheetId="23">'ГБУЗ РБ ЦГБ г.Сибай'!$H$35</definedName>
    <definedName name="V_пр_30_8" localSheetId="75">'ГБУЗ РБ Чекмагушевская ЦРБ'!$H$35</definedName>
    <definedName name="V_пр_30_8" localSheetId="35">'ГБУЗ РБ Чишминская ЦРБ'!$H$35</definedName>
    <definedName name="V_пр_30_8" localSheetId="32">'ГБУЗ РБ Шаранская ЦРБ'!$H$35</definedName>
    <definedName name="V_пр_30_8" localSheetId="38">'ГБУЗ РБ Языковская ЦРБ'!$H$35</definedName>
    <definedName name="V_пр_30_8" localSheetId="42">'ГБУЗ РБ Янаульская ЦРБ'!$H$35</definedName>
    <definedName name="V_пр_30_8" localSheetId="19">'ООО "Медсервис" г. Салават'!$H$35</definedName>
    <definedName name="V_пр_30_8" localSheetId="2">'УФИЦ РАН'!$H$35</definedName>
    <definedName name="V_пр_30_8" localSheetId="53">'ФГБОУ ВО БГМУ МЗ РФ'!$H$35</definedName>
    <definedName name="V_пр_30_8" localSheetId="61">'ФГБУЗ МСЧ №142 ФМБА России'!$H$35</definedName>
    <definedName name="V_пр_30_8" localSheetId="26">'ЧУЗ "РЖД-Медицина"г.Стерлитамак'!$H$35</definedName>
    <definedName name="V_пр_30_8" localSheetId="43">'ЧУЗ"КБ"РЖД-Медицина" г.Уфа'!$H$35</definedName>
    <definedName name="V_пр_31_3" localSheetId="22">'ГБУЗ РБ Акъярская ЦРБ'!$D$36</definedName>
    <definedName name="V_пр_31_3" localSheetId="47">'ГБУЗ РБ Архангельская ЦРБ'!$D$36</definedName>
    <definedName name="V_пр_31_3" localSheetId="58">'ГБУЗ РБ Аскаровская ЦРБ'!$D$36</definedName>
    <definedName name="V_пр_31_3" localSheetId="66">'ГБУЗ РБ Аскинская ЦРБ'!$D$36</definedName>
    <definedName name="V_пр_31_3" localSheetId="36">'ГБУЗ РБ Баймакская ЦГБ'!$D$36</definedName>
    <definedName name="V_пр_31_3" localSheetId="78">'ГБУЗ РБ Бакалинская ЦРБ'!$D$36</definedName>
    <definedName name="V_пр_31_3" localSheetId="41">'ГБУЗ РБ Балтачевская ЦРБ'!$D$36</definedName>
    <definedName name="V_пр_31_3" localSheetId="54">'ГБУЗ РБ Белебеевская ЦРБ'!$D$36</definedName>
    <definedName name="V_пр_31_3" localSheetId="72">'ГБУЗ РБ Белокатайская ЦРБ'!$D$36</definedName>
    <definedName name="V_пр_31_3" localSheetId="60">'ГБУЗ РБ Белорецкая ЦРКБ'!$D$36</definedName>
    <definedName name="V_пр_31_3" localSheetId="55">'ГБУЗ РБ Бижбулякская ЦРБ'!$D$36</definedName>
    <definedName name="V_пр_31_3" localSheetId="63">'ГБУЗ РБ Бирская ЦРБ'!$D$36</definedName>
    <definedName name="V_пр_31_3" localSheetId="45">'ГБУЗ РБ Благовещенская ЦРБ'!$D$36</definedName>
    <definedName name="V_пр_31_3" localSheetId="69">'ГБУЗ РБ Большеустьикинская ЦРБ'!$D$36</definedName>
    <definedName name="V_пр_31_3" localSheetId="37">'ГБУЗ РБ Буздякская ЦРБ'!$D$36</definedName>
    <definedName name="V_пр_31_3" localSheetId="67">'ГБУЗ РБ Бураевская ЦРБ'!$D$36</definedName>
    <definedName name="V_пр_31_3" localSheetId="59">'ГБУЗ РБ Бурзянская ЦРБ'!$D$36</definedName>
    <definedName name="V_пр_31_3" localSheetId="40">'ГБУЗ РБ Верхне-Татыш. ЦРБ'!$D$36</definedName>
    <definedName name="V_пр_31_3" localSheetId="77">'ГБУЗ РБ Верхнеяркеевская ЦРБ'!$D$36</definedName>
    <definedName name="V_пр_31_3" localSheetId="18">'ГБУЗ РБ ГБ № 1 г.Октябрьский'!$D$36</definedName>
    <definedName name="V_пр_31_3" localSheetId="25">'ГБУЗ РБ ГБ № 2 г.Стерлитамак'!$D$36</definedName>
    <definedName name="V_пр_31_3" localSheetId="62">'ГБУЗ РБ ГБ № 9 г.Уфа'!$D$36</definedName>
    <definedName name="V_пр_31_3" localSheetId="11">'ГБУЗ РБ ГБ г.Кумертау'!$D$36</definedName>
    <definedName name="V_пр_31_3" localSheetId="15">'ГБУЗ РБ ГБ г.Нефтекамск'!$D$36</definedName>
    <definedName name="V_пр_31_3" localSheetId="21">'ГБУЗ РБ ГБ г.Салават'!$D$36</definedName>
    <definedName name="V_пр_31_3" localSheetId="14">'ГБУЗ РБ ГДКБ № 17 г.Уфа'!$D$36</definedName>
    <definedName name="V_пр_31_3" localSheetId="24">'ГБУЗ РБ ГКБ № 1 г.Стерлитамак'!$D$36</definedName>
    <definedName name="V_пр_31_3" localSheetId="50">'ГБУЗ РБ ГКБ № 13 г.Уфа'!$D$36</definedName>
    <definedName name="V_пр_31_3" localSheetId="76">'ГБУЗ РБ ГКБ № 18 г.Уфа'!$D$36</definedName>
    <definedName name="V_пр_31_3" localSheetId="52">'ГБУЗ РБ ГКБ № 21 г.Уфа'!$D$36</definedName>
    <definedName name="V_пр_31_3" localSheetId="57">'ГБУЗ РБ ГКБ № 5 г.Уфа'!$D$36</definedName>
    <definedName name="V_пр_31_3" localSheetId="33">'ГБУЗ РБ ГКБ № 8 г.Уфа'!$D$36</definedName>
    <definedName name="V_пр_31_3" localSheetId="82">'ГБУЗ РБ ГКБ Демского р-на г.Уфы'!$D$36</definedName>
    <definedName name="V_пр_31_3" localSheetId="4">'ГБУЗ РБ Давлекановская ЦРБ'!$D$36</definedName>
    <definedName name="V_пр_31_3" localSheetId="30">'ГБУЗ РБ ДБ г.Стерлитамак'!$D$36</definedName>
    <definedName name="V_пр_31_3" localSheetId="10">'ГБУЗ РБ ДП № 2 г.Уфа'!$D$36</definedName>
    <definedName name="V_пр_31_3" localSheetId="6">'ГБУЗ РБ ДП № 3 г.Уфа'!$D$36</definedName>
    <definedName name="V_пр_31_3" localSheetId="73">'ГБУЗ РБ ДП № 4 г.Уфа'!$D$36</definedName>
    <definedName name="V_пр_31_3" localSheetId="12">'ГБУЗ РБ ДП № 5 г.Уфа'!$D$36</definedName>
    <definedName name="V_пр_31_3" localSheetId="13">'ГБУЗ РБ ДП № 6 г.Уфа'!$D$36</definedName>
    <definedName name="V_пр_31_3" localSheetId="74">'ГБУЗ РБ Дюртюлинская ЦРБ'!$D$36</definedName>
    <definedName name="V_пр_31_3" localSheetId="56">'ГБУЗ РБ Ермекеевская ЦРБ'!$D$36</definedName>
    <definedName name="V_пр_31_3" localSheetId="39">'ГБУЗ РБ Зилаирская ЦРБ'!$D$36</definedName>
    <definedName name="V_пр_31_3" localSheetId="44">'ГБУЗ РБ Иглинская ЦРБ'!$D$36</definedName>
    <definedName name="V_пр_31_3" localSheetId="9">'ГБУЗ РБ Исянгуловская ЦРБ'!$D$36</definedName>
    <definedName name="V_пр_31_3" localSheetId="79">'ГБУЗ РБ Ишимбайская ЦРБ'!$D$36</definedName>
    <definedName name="V_пр_31_3" localSheetId="17">'ГБУЗ РБ Калтасинская ЦРБ'!$D$36</definedName>
    <definedName name="V_пр_31_3" localSheetId="65">'ГБУЗ РБ Караидельская ЦРБ'!$D$36</definedName>
    <definedName name="V_пр_31_3" localSheetId="48">'ГБУЗ РБ Кармаскалинская ЦРБ'!$D$36</definedName>
    <definedName name="V_пр_31_3" localSheetId="51">'ГБУЗ РБ КБСМП г.Уфа'!$D$36</definedName>
    <definedName name="V_пр_31_3" localSheetId="71">'ГБУЗ РБ Кигинская ЦРБ'!$D$36</definedName>
    <definedName name="V_пр_31_3" localSheetId="16">'ГБУЗ РБ Краснокамская ЦРБ'!$D$36</definedName>
    <definedName name="V_пр_31_3" localSheetId="27">'ГБУЗ РБ Красноусольская ЦРБ'!$D$36</definedName>
    <definedName name="V_пр_31_3" localSheetId="49">'ГБУЗ РБ Кушнаренковская ЦРБ'!$D$36</definedName>
    <definedName name="V_пр_31_3" localSheetId="70">'ГБУЗ РБ Малоязовская ЦРБ'!$D$36</definedName>
    <definedName name="V_пр_31_3" localSheetId="8">'ГБУЗ РБ Мелеузовская ЦРБ'!$D$36</definedName>
    <definedName name="V_пр_31_3" localSheetId="68">'ГБУЗ РБ Месягутовская ЦРБ'!$D$36</definedName>
    <definedName name="V_пр_31_3" localSheetId="64">'ГБУЗ РБ Мишкинская ЦРБ'!$D$36</definedName>
    <definedName name="V_пр_31_3" localSheetId="3">'ГБУЗ РБ Миякинская ЦРБ'!$D$36</definedName>
    <definedName name="V_пр_31_3" localSheetId="7">'ГБУЗ РБ Мраковская ЦРБ'!$D$36</definedName>
    <definedName name="V_пр_31_3" localSheetId="46">'ГБУЗ РБ Нуримановская ЦРБ'!$D$36</definedName>
    <definedName name="V_пр_31_3" localSheetId="80">'ГБУЗ РБ Поликлиника № 43 г.Уфа'!$D$36</definedName>
    <definedName name="V_пр_31_3" localSheetId="81">'ГБУЗ РБ ПОликлиника № 46 г.Уфа'!$D$36</definedName>
    <definedName name="V_пр_31_3" localSheetId="83">'ГБУЗ РБ Поликлиника № 50 г.Уфа'!$D$36</definedName>
    <definedName name="V_пр_31_3" localSheetId="5">'ГБУЗ РБ Раевская ЦРБ'!$D$36</definedName>
    <definedName name="V_пр_31_3" localSheetId="28">'ГБУЗ РБ Стерлибашевская ЦРБ'!$D$36</definedName>
    <definedName name="V_пр_31_3" localSheetId="29">'ГБУЗ РБ Толбазинская ЦРБ'!$D$36</definedName>
    <definedName name="V_пр_31_3" localSheetId="31">'ГБУЗ РБ Туймазинская ЦРБ'!$D$36</definedName>
    <definedName name="V_пр_31_3" localSheetId="34">'ГБУЗ РБ Учалинская ЦГБ'!$D$36</definedName>
    <definedName name="V_пр_31_3" localSheetId="20">'ГБУЗ РБ Федоровская ЦРБ'!$D$36</definedName>
    <definedName name="V_пр_31_3" localSheetId="23">'ГБУЗ РБ ЦГБ г.Сибай'!$D$36</definedName>
    <definedName name="V_пр_31_3" localSheetId="75">'ГБУЗ РБ Чекмагушевская ЦРБ'!$D$36</definedName>
    <definedName name="V_пр_31_3" localSheetId="35">'ГБУЗ РБ Чишминская ЦРБ'!$D$36</definedName>
    <definedName name="V_пр_31_3" localSheetId="32">'ГБУЗ РБ Шаранская ЦРБ'!$D$36</definedName>
    <definedName name="V_пр_31_3" localSheetId="38">'ГБУЗ РБ Языковская ЦРБ'!$D$36</definedName>
    <definedName name="V_пр_31_3" localSheetId="42">'ГБУЗ РБ Янаульская ЦРБ'!$D$36</definedName>
    <definedName name="V_пр_31_3" localSheetId="19">'ООО "Медсервис" г. Салават'!$D$36</definedName>
    <definedName name="V_пр_31_3" localSheetId="2">'УФИЦ РАН'!$D$36</definedName>
    <definedName name="V_пр_31_3" localSheetId="53">'ФГБОУ ВО БГМУ МЗ РФ'!$D$36</definedName>
    <definedName name="V_пр_31_3" localSheetId="61">'ФГБУЗ МСЧ №142 ФМБА России'!$D$36</definedName>
    <definedName name="V_пр_31_3" localSheetId="26">'ЧУЗ "РЖД-Медицина"г.Стерлитамак'!$D$36</definedName>
    <definedName name="V_пр_31_3" localSheetId="43">'ЧУЗ"КБ"РЖД-Медицина" г.Уфа'!$D$36</definedName>
    <definedName name="V_пр_31_5" localSheetId="22">'ГБУЗ РБ Акъярская ЦРБ'!$E$36</definedName>
    <definedName name="V_пр_31_5" localSheetId="47">'ГБУЗ РБ Архангельская ЦРБ'!$E$36</definedName>
    <definedName name="V_пр_31_5" localSheetId="58">'ГБУЗ РБ Аскаровская ЦРБ'!$E$36</definedName>
    <definedName name="V_пр_31_5" localSheetId="66">'ГБУЗ РБ Аскинская ЦРБ'!$E$36</definedName>
    <definedName name="V_пр_31_5" localSheetId="36">'ГБУЗ РБ Баймакская ЦГБ'!$E$36</definedName>
    <definedName name="V_пр_31_5" localSheetId="78">'ГБУЗ РБ Бакалинская ЦРБ'!$E$36</definedName>
    <definedName name="V_пр_31_5" localSheetId="41">'ГБУЗ РБ Балтачевская ЦРБ'!$E$36</definedName>
    <definedName name="V_пр_31_5" localSheetId="54">'ГБУЗ РБ Белебеевская ЦРБ'!$E$36</definedName>
    <definedName name="V_пр_31_5" localSheetId="72">'ГБУЗ РБ Белокатайская ЦРБ'!$E$36</definedName>
    <definedName name="V_пр_31_5" localSheetId="60">'ГБУЗ РБ Белорецкая ЦРКБ'!$E$36</definedName>
    <definedName name="V_пр_31_5" localSheetId="55">'ГБУЗ РБ Бижбулякская ЦРБ'!$E$36</definedName>
    <definedName name="V_пр_31_5" localSheetId="63">'ГБУЗ РБ Бирская ЦРБ'!$E$36</definedName>
    <definedName name="V_пр_31_5" localSheetId="45">'ГБУЗ РБ Благовещенская ЦРБ'!$E$36</definedName>
    <definedName name="V_пр_31_5" localSheetId="69">'ГБУЗ РБ Большеустьикинская ЦРБ'!$E$36</definedName>
    <definedName name="V_пр_31_5" localSheetId="37">'ГБУЗ РБ Буздякская ЦРБ'!$E$36</definedName>
    <definedName name="V_пр_31_5" localSheetId="67">'ГБУЗ РБ Бураевская ЦРБ'!$E$36</definedName>
    <definedName name="V_пр_31_5" localSheetId="59">'ГБУЗ РБ Бурзянская ЦРБ'!$E$36</definedName>
    <definedName name="V_пр_31_5" localSheetId="40">'ГБУЗ РБ Верхне-Татыш. ЦРБ'!$E$36</definedName>
    <definedName name="V_пр_31_5" localSheetId="77">'ГБУЗ РБ Верхнеяркеевская ЦРБ'!$E$36</definedName>
    <definedName name="V_пр_31_5" localSheetId="18">'ГБУЗ РБ ГБ № 1 г.Октябрьский'!$E$36</definedName>
    <definedName name="V_пр_31_5" localSheetId="25">'ГБУЗ РБ ГБ № 2 г.Стерлитамак'!$E$36</definedName>
    <definedName name="V_пр_31_5" localSheetId="62">'ГБУЗ РБ ГБ № 9 г.Уфа'!$E$36</definedName>
    <definedName name="V_пр_31_5" localSheetId="11">'ГБУЗ РБ ГБ г.Кумертау'!$E$36</definedName>
    <definedName name="V_пр_31_5" localSheetId="15">'ГБУЗ РБ ГБ г.Нефтекамск'!$E$36</definedName>
    <definedName name="V_пр_31_5" localSheetId="21">'ГБУЗ РБ ГБ г.Салават'!$E$36</definedName>
    <definedName name="V_пр_31_5" localSheetId="14">'ГБУЗ РБ ГДКБ № 17 г.Уфа'!$E$36</definedName>
    <definedName name="V_пр_31_5" localSheetId="24">'ГБУЗ РБ ГКБ № 1 г.Стерлитамак'!$E$36</definedName>
    <definedName name="V_пр_31_5" localSheetId="50">'ГБУЗ РБ ГКБ № 13 г.Уфа'!$E$36</definedName>
    <definedName name="V_пр_31_5" localSheetId="76">'ГБУЗ РБ ГКБ № 18 г.Уфа'!$E$36</definedName>
    <definedName name="V_пр_31_5" localSheetId="52">'ГБУЗ РБ ГКБ № 21 г.Уфа'!$E$36</definedName>
    <definedName name="V_пр_31_5" localSheetId="57">'ГБУЗ РБ ГКБ № 5 г.Уфа'!$E$36</definedName>
    <definedName name="V_пр_31_5" localSheetId="33">'ГБУЗ РБ ГКБ № 8 г.Уфа'!$E$36</definedName>
    <definedName name="V_пр_31_5" localSheetId="82">'ГБУЗ РБ ГКБ Демского р-на г.Уфы'!$E$36</definedName>
    <definedName name="V_пр_31_5" localSheetId="4">'ГБУЗ РБ Давлекановская ЦРБ'!$E$36</definedName>
    <definedName name="V_пр_31_5" localSheetId="30">'ГБУЗ РБ ДБ г.Стерлитамак'!$E$36</definedName>
    <definedName name="V_пр_31_5" localSheetId="10">'ГБУЗ РБ ДП № 2 г.Уфа'!$E$36</definedName>
    <definedName name="V_пр_31_5" localSheetId="6">'ГБУЗ РБ ДП № 3 г.Уфа'!$E$36</definedName>
    <definedName name="V_пр_31_5" localSheetId="73">'ГБУЗ РБ ДП № 4 г.Уфа'!$E$36</definedName>
    <definedName name="V_пр_31_5" localSheetId="12">'ГБУЗ РБ ДП № 5 г.Уфа'!$E$36</definedName>
    <definedName name="V_пр_31_5" localSheetId="13">'ГБУЗ РБ ДП № 6 г.Уфа'!$E$36</definedName>
    <definedName name="V_пр_31_5" localSheetId="74">'ГБУЗ РБ Дюртюлинская ЦРБ'!$E$36</definedName>
    <definedName name="V_пр_31_5" localSheetId="56">'ГБУЗ РБ Ермекеевская ЦРБ'!$E$36</definedName>
    <definedName name="V_пр_31_5" localSheetId="39">'ГБУЗ РБ Зилаирская ЦРБ'!$E$36</definedName>
    <definedName name="V_пр_31_5" localSheetId="44">'ГБУЗ РБ Иглинская ЦРБ'!$E$36</definedName>
    <definedName name="V_пр_31_5" localSheetId="9">'ГБУЗ РБ Исянгуловская ЦРБ'!$E$36</definedName>
    <definedName name="V_пр_31_5" localSheetId="79">'ГБУЗ РБ Ишимбайская ЦРБ'!$E$36</definedName>
    <definedName name="V_пр_31_5" localSheetId="17">'ГБУЗ РБ Калтасинская ЦРБ'!$E$36</definedName>
    <definedName name="V_пр_31_5" localSheetId="65">'ГБУЗ РБ Караидельская ЦРБ'!$E$36</definedName>
    <definedName name="V_пр_31_5" localSheetId="48">'ГБУЗ РБ Кармаскалинская ЦРБ'!$E$36</definedName>
    <definedName name="V_пр_31_5" localSheetId="51">'ГБУЗ РБ КБСМП г.Уфа'!$E$36</definedName>
    <definedName name="V_пр_31_5" localSheetId="71">'ГБУЗ РБ Кигинская ЦРБ'!$E$36</definedName>
    <definedName name="V_пр_31_5" localSheetId="16">'ГБУЗ РБ Краснокамская ЦРБ'!$E$36</definedName>
    <definedName name="V_пр_31_5" localSheetId="27">'ГБУЗ РБ Красноусольская ЦРБ'!$E$36</definedName>
    <definedName name="V_пр_31_5" localSheetId="49">'ГБУЗ РБ Кушнаренковская ЦРБ'!$E$36</definedName>
    <definedName name="V_пр_31_5" localSheetId="70">'ГБУЗ РБ Малоязовская ЦРБ'!$E$36</definedName>
    <definedName name="V_пр_31_5" localSheetId="8">'ГБУЗ РБ Мелеузовская ЦРБ'!$E$36</definedName>
    <definedName name="V_пр_31_5" localSheetId="68">'ГБУЗ РБ Месягутовская ЦРБ'!$E$36</definedName>
    <definedName name="V_пр_31_5" localSheetId="64">'ГБУЗ РБ Мишкинская ЦРБ'!$E$36</definedName>
    <definedName name="V_пр_31_5" localSheetId="3">'ГБУЗ РБ Миякинская ЦРБ'!$E$36</definedName>
    <definedName name="V_пр_31_5" localSheetId="7">'ГБУЗ РБ Мраковская ЦРБ'!$E$36</definedName>
    <definedName name="V_пр_31_5" localSheetId="46">'ГБУЗ РБ Нуримановская ЦРБ'!$E$36</definedName>
    <definedName name="V_пр_31_5" localSheetId="80">'ГБУЗ РБ Поликлиника № 43 г.Уфа'!$E$36</definedName>
    <definedName name="V_пр_31_5" localSheetId="81">'ГБУЗ РБ ПОликлиника № 46 г.Уфа'!$E$36</definedName>
    <definedName name="V_пр_31_5" localSheetId="83">'ГБУЗ РБ Поликлиника № 50 г.Уфа'!$E$36</definedName>
    <definedName name="V_пр_31_5" localSheetId="5">'ГБУЗ РБ Раевская ЦРБ'!$E$36</definedName>
    <definedName name="V_пр_31_5" localSheetId="28">'ГБУЗ РБ Стерлибашевская ЦРБ'!$E$36</definedName>
    <definedName name="V_пр_31_5" localSheetId="29">'ГБУЗ РБ Толбазинская ЦРБ'!$E$36</definedName>
    <definedName name="V_пр_31_5" localSheetId="31">'ГБУЗ РБ Туймазинская ЦРБ'!$E$36</definedName>
    <definedName name="V_пр_31_5" localSheetId="34">'ГБУЗ РБ Учалинская ЦГБ'!$E$36</definedName>
    <definedName name="V_пр_31_5" localSheetId="20">'ГБУЗ РБ Федоровская ЦРБ'!$E$36</definedName>
    <definedName name="V_пр_31_5" localSheetId="23">'ГБУЗ РБ ЦГБ г.Сибай'!$E$36</definedName>
    <definedName name="V_пр_31_5" localSheetId="75">'ГБУЗ РБ Чекмагушевская ЦРБ'!$E$36</definedName>
    <definedName name="V_пр_31_5" localSheetId="35">'ГБУЗ РБ Чишминская ЦРБ'!$E$36</definedName>
    <definedName name="V_пр_31_5" localSheetId="32">'ГБУЗ РБ Шаранская ЦРБ'!$E$36</definedName>
    <definedName name="V_пр_31_5" localSheetId="38">'ГБУЗ РБ Языковская ЦРБ'!$E$36</definedName>
    <definedName name="V_пр_31_5" localSheetId="42">'ГБУЗ РБ Янаульская ЦРБ'!$E$36</definedName>
    <definedName name="V_пр_31_5" localSheetId="19">'ООО "Медсервис" г. Салават'!$E$36</definedName>
    <definedName name="V_пр_31_5" localSheetId="2">'УФИЦ РАН'!$E$36</definedName>
    <definedName name="V_пр_31_5" localSheetId="53">'ФГБОУ ВО БГМУ МЗ РФ'!$E$36</definedName>
    <definedName name="V_пр_31_5" localSheetId="61">'ФГБУЗ МСЧ №142 ФМБА России'!$E$36</definedName>
    <definedName name="V_пр_31_5" localSheetId="26">'ЧУЗ "РЖД-Медицина"г.Стерлитамак'!$E$36</definedName>
    <definedName name="V_пр_31_5" localSheetId="43">'ЧУЗ"КБ"РЖД-Медицина" г.Уфа'!$E$36</definedName>
    <definedName name="V_пр_31_7" localSheetId="22">'ГБУЗ РБ Акъярская ЦРБ'!$G$36</definedName>
    <definedName name="V_пр_31_7" localSheetId="47">'ГБУЗ РБ Архангельская ЦРБ'!$G$36</definedName>
    <definedName name="V_пр_31_7" localSheetId="58">'ГБУЗ РБ Аскаровская ЦРБ'!$G$36</definedName>
    <definedName name="V_пр_31_7" localSheetId="66">'ГБУЗ РБ Аскинская ЦРБ'!$G$36</definedName>
    <definedName name="V_пр_31_7" localSheetId="36">'ГБУЗ РБ Баймакская ЦГБ'!$G$36</definedName>
    <definedName name="V_пр_31_7" localSheetId="78">'ГБУЗ РБ Бакалинская ЦРБ'!$G$36</definedName>
    <definedName name="V_пр_31_7" localSheetId="41">'ГБУЗ РБ Балтачевская ЦРБ'!$G$36</definedName>
    <definedName name="V_пр_31_7" localSheetId="54">'ГБУЗ РБ Белебеевская ЦРБ'!$G$36</definedName>
    <definedName name="V_пр_31_7" localSheetId="72">'ГБУЗ РБ Белокатайская ЦРБ'!$G$36</definedName>
    <definedName name="V_пр_31_7" localSheetId="60">'ГБУЗ РБ Белорецкая ЦРКБ'!$G$36</definedName>
    <definedName name="V_пр_31_7" localSheetId="55">'ГБУЗ РБ Бижбулякская ЦРБ'!$G$36</definedName>
    <definedName name="V_пр_31_7" localSheetId="63">'ГБУЗ РБ Бирская ЦРБ'!$G$36</definedName>
    <definedName name="V_пр_31_7" localSheetId="45">'ГБУЗ РБ Благовещенская ЦРБ'!$G$36</definedName>
    <definedName name="V_пр_31_7" localSheetId="69">'ГБУЗ РБ Большеустьикинская ЦРБ'!$G$36</definedName>
    <definedName name="V_пр_31_7" localSheetId="37">'ГБУЗ РБ Буздякская ЦРБ'!$G$36</definedName>
    <definedName name="V_пр_31_7" localSheetId="67">'ГБУЗ РБ Бураевская ЦРБ'!$G$36</definedName>
    <definedName name="V_пр_31_7" localSheetId="59">'ГБУЗ РБ Бурзянская ЦРБ'!$G$36</definedName>
    <definedName name="V_пр_31_7" localSheetId="40">'ГБУЗ РБ Верхне-Татыш. ЦРБ'!$G$36</definedName>
    <definedName name="V_пр_31_7" localSheetId="77">'ГБУЗ РБ Верхнеяркеевская ЦРБ'!$G$36</definedName>
    <definedName name="V_пр_31_7" localSheetId="18">'ГБУЗ РБ ГБ № 1 г.Октябрьский'!$G$36</definedName>
    <definedName name="V_пр_31_7" localSheetId="25">'ГБУЗ РБ ГБ № 2 г.Стерлитамак'!$G$36</definedName>
    <definedName name="V_пр_31_7" localSheetId="62">'ГБУЗ РБ ГБ № 9 г.Уфа'!$G$36</definedName>
    <definedName name="V_пр_31_7" localSheetId="11">'ГБУЗ РБ ГБ г.Кумертау'!$G$36</definedName>
    <definedName name="V_пр_31_7" localSheetId="15">'ГБУЗ РБ ГБ г.Нефтекамск'!$G$36</definedName>
    <definedName name="V_пр_31_7" localSheetId="21">'ГБУЗ РБ ГБ г.Салават'!$G$36</definedName>
    <definedName name="V_пр_31_7" localSheetId="14">'ГБУЗ РБ ГДКБ № 17 г.Уфа'!$G$36</definedName>
    <definedName name="V_пр_31_7" localSheetId="24">'ГБУЗ РБ ГКБ № 1 г.Стерлитамак'!$G$36</definedName>
    <definedName name="V_пр_31_7" localSheetId="50">'ГБУЗ РБ ГКБ № 13 г.Уфа'!$G$36</definedName>
    <definedName name="V_пр_31_7" localSheetId="76">'ГБУЗ РБ ГКБ № 18 г.Уфа'!$G$36</definedName>
    <definedName name="V_пр_31_7" localSheetId="52">'ГБУЗ РБ ГКБ № 21 г.Уфа'!$G$36</definedName>
    <definedName name="V_пр_31_7" localSheetId="57">'ГБУЗ РБ ГКБ № 5 г.Уфа'!$G$36</definedName>
    <definedName name="V_пр_31_7" localSheetId="33">'ГБУЗ РБ ГКБ № 8 г.Уфа'!$G$36</definedName>
    <definedName name="V_пр_31_7" localSheetId="82">'ГБУЗ РБ ГКБ Демского р-на г.Уфы'!$G$36</definedName>
    <definedName name="V_пр_31_7" localSheetId="4">'ГБУЗ РБ Давлекановская ЦРБ'!$G$36</definedName>
    <definedName name="V_пр_31_7" localSheetId="30">'ГБУЗ РБ ДБ г.Стерлитамак'!$G$36</definedName>
    <definedName name="V_пр_31_7" localSheetId="10">'ГБУЗ РБ ДП № 2 г.Уфа'!$G$36</definedName>
    <definedName name="V_пр_31_7" localSheetId="6">'ГБУЗ РБ ДП № 3 г.Уфа'!$G$36</definedName>
    <definedName name="V_пр_31_7" localSheetId="73">'ГБУЗ РБ ДП № 4 г.Уфа'!$G$36</definedName>
    <definedName name="V_пр_31_7" localSheetId="12">'ГБУЗ РБ ДП № 5 г.Уфа'!$G$36</definedName>
    <definedName name="V_пр_31_7" localSheetId="13">'ГБУЗ РБ ДП № 6 г.Уфа'!$G$36</definedName>
    <definedName name="V_пр_31_7" localSheetId="74">'ГБУЗ РБ Дюртюлинская ЦРБ'!$G$36</definedName>
    <definedName name="V_пр_31_7" localSheetId="56">'ГБУЗ РБ Ермекеевская ЦРБ'!$G$36</definedName>
    <definedName name="V_пр_31_7" localSheetId="39">'ГБУЗ РБ Зилаирская ЦРБ'!$G$36</definedName>
    <definedName name="V_пр_31_7" localSheetId="44">'ГБУЗ РБ Иглинская ЦРБ'!$G$36</definedName>
    <definedName name="V_пр_31_7" localSheetId="9">'ГБУЗ РБ Исянгуловская ЦРБ'!$G$36</definedName>
    <definedName name="V_пр_31_7" localSheetId="79">'ГБУЗ РБ Ишимбайская ЦРБ'!$G$36</definedName>
    <definedName name="V_пр_31_7" localSheetId="17">'ГБУЗ РБ Калтасинская ЦРБ'!$G$36</definedName>
    <definedName name="V_пр_31_7" localSheetId="65">'ГБУЗ РБ Караидельская ЦРБ'!$G$36</definedName>
    <definedName name="V_пр_31_7" localSheetId="48">'ГБУЗ РБ Кармаскалинская ЦРБ'!$G$36</definedName>
    <definedName name="V_пр_31_7" localSheetId="51">'ГБУЗ РБ КБСМП г.Уфа'!$G$36</definedName>
    <definedName name="V_пр_31_7" localSheetId="71">'ГБУЗ РБ Кигинская ЦРБ'!$G$36</definedName>
    <definedName name="V_пр_31_7" localSheetId="16">'ГБУЗ РБ Краснокамская ЦРБ'!$G$36</definedName>
    <definedName name="V_пр_31_7" localSheetId="27">'ГБУЗ РБ Красноусольская ЦРБ'!$G$36</definedName>
    <definedName name="V_пр_31_7" localSheetId="49">'ГБУЗ РБ Кушнаренковская ЦРБ'!$G$36</definedName>
    <definedName name="V_пр_31_7" localSheetId="70">'ГБУЗ РБ Малоязовская ЦРБ'!$G$36</definedName>
    <definedName name="V_пр_31_7" localSheetId="8">'ГБУЗ РБ Мелеузовская ЦРБ'!$G$36</definedName>
    <definedName name="V_пр_31_7" localSheetId="68">'ГБУЗ РБ Месягутовская ЦРБ'!$G$36</definedName>
    <definedName name="V_пр_31_7" localSheetId="64">'ГБУЗ РБ Мишкинская ЦРБ'!$G$36</definedName>
    <definedName name="V_пр_31_7" localSheetId="3">'ГБУЗ РБ Миякинская ЦРБ'!$G$36</definedName>
    <definedName name="V_пр_31_7" localSheetId="7">'ГБУЗ РБ Мраковская ЦРБ'!$G$36</definedName>
    <definedName name="V_пр_31_7" localSheetId="46">'ГБУЗ РБ Нуримановская ЦРБ'!$G$36</definedName>
    <definedName name="V_пр_31_7" localSheetId="80">'ГБУЗ РБ Поликлиника № 43 г.Уфа'!$G$36</definedName>
    <definedName name="V_пр_31_7" localSheetId="81">'ГБУЗ РБ ПОликлиника № 46 г.Уфа'!$G$36</definedName>
    <definedName name="V_пр_31_7" localSheetId="83">'ГБУЗ РБ Поликлиника № 50 г.Уфа'!$G$36</definedName>
    <definedName name="V_пр_31_7" localSheetId="5">'ГБУЗ РБ Раевская ЦРБ'!$G$36</definedName>
    <definedName name="V_пр_31_7" localSheetId="28">'ГБУЗ РБ Стерлибашевская ЦРБ'!$G$36</definedName>
    <definedName name="V_пр_31_7" localSheetId="29">'ГБУЗ РБ Толбазинская ЦРБ'!$G$36</definedName>
    <definedName name="V_пр_31_7" localSheetId="31">'ГБУЗ РБ Туймазинская ЦРБ'!$G$36</definedName>
    <definedName name="V_пр_31_7" localSheetId="34">'ГБУЗ РБ Учалинская ЦГБ'!$G$36</definedName>
    <definedName name="V_пр_31_7" localSheetId="20">'ГБУЗ РБ Федоровская ЦРБ'!$G$36</definedName>
    <definedName name="V_пр_31_7" localSheetId="23">'ГБУЗ РБ ЦГБ г.Сибай'!$G$36</definedName>
    <definedName name="V_пр_31_7" localSheetId="75">'ГБУЗ РБ Чекмагушевская ЦРБ'!$G$36</definedName>
    <definedName name="V_пр_31_7" localSheetId="35">'ГБУЗ РБ Чишминская ЦРБ'!$G$36</definedName>
    <definedName name="V_пр_31_7" localSheetId="32">'ГБУЗ РБ Шаранская ЦРБ'!$G$36</definedName>
    <definedName name="V_пр_31_7" localSheetId="38">'ГБУЗ РБ Языковская ЦРБ'!$G$36</definedName>
    <definedName name="V_пр_31_7" localSheetId="42">'ГБУЗ РБ Янаульская ЦРБ'!$G$36</definedName>
    <definedName name="V_пр_31_7" localSheetId="19">'ООО "Медсервис" г. Салават'!$G$36</definedName>
    <definedName name="V_пр_31_7" localSheetId="2">'УФИЦ РАН'!$G$36</definedName>
    <definedName name="V_пр_31_7" localSheetId="53">'ФГБОУ ВО БГМУ МЗ РФ'!$G$36</definedName>
    <definedName name="V_пр_31_7" localSheetId="61">'ФГБУЗ МСЧ №142 ФМБА России'!$G$36</definedName>
    <definedName name="V_пр_31_7" localSheetId="26">'ЧУЗ "РЖД-Медицина"г.Стерлитамак'!$G$36</definedName>
    <definedName name="V_пр_31_7" localSheetId="43">'ЧУЗ"КБ"РЖД-Медицина" г.Уфа'!$G$36</definedName>
    <definedName name="V_пр_31_8" localSheetId="22">'ГБУЗ РБ Акъярская ЦРБ'!$H$36</definedName>
    <definedName name="V_пр_31_8" localSheetId="47">'ГБУЗ РБ Архангельская ЦРБ'!$H$36</definedName>
    <definedName name="V_пр_31_8" localSheetId="58">'ГБУЗ РБ Аскаровская ЦРБ'!$H$36</definedName>
    <definedName name="V_пр_31_8" localSheetId="66">'ГБУЗ РБ Аскинская ЦРБ'!$H$36</definedName>
    <definedName name="V_пр_31_8" localSheetId="36">'ГБУЗ РБ Баймакская ЦГБ'!$H$36</definedName>
    <definedName name="V_пр_31_8" localSheetId="78">'ГБУЗ РБ Бакалинская ЦРБ'!$H$36</definedName>
    <definedName name="V_пр_31_8" localSheetId="41">'ГБУЗ РБ Балтачевская ЦРБ'!$H$36</definedName>
    <definedName name="V_пр_31_8" localSheetId="54">'ГБУЗ РБ Белебеевская ЦРБ'!$H$36</definedName>
    <definedName name="V_пр_31_8" localSheetId="72">'ГБУЗ РБ Белокатайская ЦРБ'!$H$36</definedName>
    <definedName name="V_пр_31_8" localSheetId="60">'ГБУЗ РБ Белорецкая ЦРКБ'!$H$36</definedName>
    <definedName name="V_пр_31_8" localSheetId="55">'ГБУЗ РБ Бижбулякская ЦРБ'!$H$36</definedName>
    <definedName name="V_пр_31_8" localSheetId="63">'ГБУЗ РБ Бирская ЦРБ'!$H$36</definedName>
    <definedName name="V_пр_31_8" localSheetId="45">'ГБУЗ РБ Благовещенская ЦРБ'!$H$36</definedName>
    <definedName name="V_пр_31_8" localSheetId="69">'ГБУЗ РБ Большеустьикинская ЦРБ'!$H$36</definedName>
    <definedName name="V_пр_31_8" localSheetId="37">'ГБУЗ РБ Буздякская ЦРБ'!$H$36</definedName>
    <definedName name="V_пр_31_8" localSheetId="67">'ГБУЗ РБ Бураевская ЦРБ'!$H$36</definedName>
    <definedName name="V_пр_31_8" localSheetId="59">'ГБУЗ РБ Бурзянская ЦРБ'!$H$36</definedName>
    <definedName name="V_пр_31_8" localSheetId="40">'ГБУЗ РБ Верхне-Татыш. ЦРБ'!$H$36</definedName>
    <definedName name="V_пр_31_8" localSheetId="77">'ГБУЗ РБ Верхнеяркеевская ЦРБ'!$H$36</definedName>
    <definedName name="V_пр_31_8" localSheetId="18">'ГБУЗ РБ ГБ № 1 г.Октябрьский'!$H$36</definedName>
    <definedName name="V_пр_31_8" localSheetId="25">'ГБУЗ РБ ГБ № 2 г.Стерлитамак'!$H$36</definedName>
    <definedName name="V_пр_31_8" localSheetId="62">'ГБУЗ РБ ГБ № 9 г.Уфа'!$H$36</definedName>
    <definedName name="V_пр_31_8" localSheetId="11">'ГБУЗ РБ ГБ г.Кумертау'!$H$36</definedName>
    <definedName name="V_пр_31_8" localSheetId="15">'ГБУЗ РБ ГБ г.Нефтекамск'!$H$36</definedName>
    <definedName name="V_пр_31_8" localSheetId="21">'ГБУЗ РБ ГБ г.Салават'!$H$36</definedName>
    <definedName name="V_пр_31_8" localSheetId="14">'ГБУЗ РБ ГДКБ № 17 г.Уфа'!$H$36</definedName>
    <definedName name="V_пр_31_8" localSheetId="24">'ГБУЗ РБ ГКБ № 1 г.Стерлитамак'!$H$36</definedName>
    <definedName name="V_пр_31_8" localSheetId="50">'ГБУЗ РБ ГКБ № 13 г.Уфа'!$H$36</definedName>
    <definedName name="V_пр_31_8" localSheetId="76">'ГБУЗ РБ ГКБ № 18 г.Уфа'!$H$36</definedName>
    <definedName name="V_пр_31_8" localSheetId="52">'ГБУЗ РБ ГКБ № 21 г.Уфа'!$H$36</definedName>
    <definedName name="V_пр_31_8" localSheetId="57">'ГБУЗ РБ ГКБ № 5 г.Уфа'!$H$36</definedName>
    <definedName name="V_пр_31_8" localSheetId="33">'ГБУЗ РБ ГКБ № 8 г.Уфа'!$H$36</definedName>
    <definedName name="V_пр_31_8" localSheetId="82">'ГБУЗ РБ ГКБ Демского р-на г.Уфы'!$H$36</definedName>
    <definedName name="V_пр_31_8" localSheetId="4">'ГБУЗ РБ Давлекановская ЦРБ'!$H$36</definedName>
    <definedName name="V_пр_31_8" localSheetId="30">'ГБУЗ РБ ДБ г.Стерлитамак'!$H$36</definedName>
    <definedName name="V_пр_31_8" localSheetId="10">'ГБУЗ РБ ДП № 2 г.Уфа'!$H$36</definedName>
    <definedName name="V_пр_31_8" localSheetId="6">'ГБУЗ РБ ДП № 3 г.Уфа'!$H$36</definedName>
    <definedName name="V_пр_31_8" localSheetId="73">'ГБУЗ РБ ДП № 4 г.Уфа'!$H$36</definedName>
    <definedName name="V_пр_31_8" localSheetId="12">'ГБУЗ РБ ДП № 5 г.Уфа'!$H$36</definedName>
    <definedName name="V_пр_31_8" localSheetId="13">'ГБУЗ РБ ДП № 6 г.Уфа'!$H$36</definedName>
    <definedName name="V_пр_31_8" localSheetId="74">'ГБУЗ РБ Дюртюлинская ЦРБ'!$H$36</definedName>
    <definedName name="V_пр_31_8" localSheetId="56">'ГБУЗ РБ Ермекеевская ЦРБ'!$H$36</definedName>
    <definedName name="V_пр_31_8" localSheetId="39">'ГБУЗ РБ Зилаирская ЦРБ'!$H$36</definedName>
    <definedName name="V_пр_31_8" localSheetId="44">'ГБУЗ РБ Иглинская ЦРБ'!$H$36</definedName>
    <definedName name="V_пр_31_8" localSheetId="9">'ГБУЗ РБ Исянгуловская ЦРБ'!$H$36</definedName>
    <definedName name="V_пр_31_8" localSheetId="79">'ГБУЗ РБ Ишимбайская ЦРБ'!$H$36</definedName>
    <definedName name="V_пр_31_8" localSheetId="17">'ГБУЗ РБ Калтасинская ЦРБ'!$H$36</definedName>
    <definedName name="V_пр_31_8" localSheetId="65">'ГБУЗ РБ Караидельская ЦРБ'!$H$36</definedName>
    <definedName name="V_пр_31_8" localSheetId="48">'ГБУЗ РБ Кармаскалинская ЦРБ'!$H$36</definedName>
    <definedName name="V_пр_31_8" localSheetId="51">'ГБУЗ РБ КБСМП г.Уфа'!$H$36</definedName>
    <definedName name="V_пр_31_8" localSheetId="71">'ГБУЗ РБ Кигинская ЦРБ'!$H$36</definedName>
    <definedName name="V_пр_31_8" localSheetId="16">'ГБУЗ РБ Краснокамская ЦРБ'!$H$36</definedName>
    <definedName name="V_пр_31_8" localSheetId="27">'ГБУЗ РБ Красноусольская ЦРБ'!$H$36</definedName>
    <definedName name="V_пр_31_8" localSheetId="49">'ГБУЗ РБ Кушнаренковская ЦРБ'!$H$36</definedName>
    <definedName name="V_пр_31_8" localSheetId="70">'ГБУЗ РБ Малоязовская ЦРБ'!$H$36</definedName>
    <definedName name="V_пр_31_8" localSheetId="8">'ГБУЗ РБ Мелеузовская ЦРБ'!$H$36</definedName>
    <definedName name="V_пр_31_8" localSheetId="68">'ГБУЗ РБ Месягутовская ЦРБ'!$H$36</definedName>
    <definedName name="V_пр_31_8" localSheetId="64">'ГБУЗ РБ Мишкинская ЦРБ'!$H$36</definedName>
    <definedName name="V_пр_31_8" localSheetId="3">'ГБУЗ РБ Миякинская ЦРБ'!$H$36</definedName>
    <definedName name="V_пр_31_8" localSheetId="7">'ГБУЗ РБ Мраковская ЦРБ'!$H$36</definedName>
    <definedName name="V_пр_31_8" localSheetId="46">'ГБУЗ РБ Нуримановская ЦРБ'!$H$36</definedName>
    <definedName name="V_пр_31_8" localSheetId="80">'ГБУЗ РБ Поликлиника № 43 г.Уфа'!$H$36</definedName>
    <definedName name="V_пр_31_8" localSheetId="81">'ГБУЗ РБ ПОликлиника № 46 г.Уфа'!$H$36</definedName>
    <definedName name="V_пр_31_8" localSheetId="83">'ГБУЗ РБ Поликлиника № 50 г.Уфа'!$H$36</definedName>
    <definedName name="V_пр_31_8" localSheetId="5">'ГБУЗ РБ Раевская ЦРБ'!$H$36</definedName>
    <definedName name="V_пр_31_8" localSheetId="28">'ГБУЗ РБ Стерлибашевская ЦРБ'!$H$36</definedName>
    <definedName name="V_пр_31_8" localSheetId="29">'ГБУЗ РБ Толбазинская ЦРБ'!$H$36</definedName>
    <definedName name="V_пр_31_8" localSheetId="31">'ГБУЗ РБ Туймазинская ЦРБ'!$H$36</definedName>
    <definedName name="V_пр_31_8" localSheetId="34">'ГБУЗ РБ Учалинская ЦГБ'!$H$36</definedName>
    <definedName name="V_пр_31_8" localSheetId="20">'ГБУЗ РБ Федоровская ЦРБ'!$H$36</definedName>
    <definedName name="V_пр_31_8" localSheetId="23">'ГБУЗ РБ ЦГБ г.Сибай'!$H$36</definedName>
    <definedName name="V_пр_31_8" localSheetId="75">'ГБУЗ РБ Чекмагушевская ЦРБ'!$H$36</definedName>
    <definedName name="V_пр_31_8" localSheetId="35">'ГБУЗ РБ Чишминская ЦРБ'!$H$36</definedName>
    <definedName name="V_пр_31_8" localSheetId="32">'ГБУЗ РБ Шаранская ЦРБ'!$H$36</definedName>
    <definedName name="V_пр_31_8" localSheetId="38">'ГБУЗ РБ Языковская ЦРБ'!$H$36</definedName>
    <definedName name="V_пр_31_8" localSheetId="42">'ГБУЗ РБ Янаульская ЦРБ'!$H$36</definedName>
    <definedName name="V_пр_31_8" localSheetId="19">'ООО "Медсервис" г. Салават'!$H$36</definedName>
    <definedName name="V_пр_31_8" localSheetId="2">'УФИЦ РАН'!$H$36</definedName>
    <definedName name="V_пр_31_8" localSheetId="53">'ФГБОУ ВО БГМУ МЗ РФ'!$H$36</definedName>
    <definedName name="V_пр_31_8" localSheetId="61">'ФГБУЗ МСЧ №142 ФМБА России'!$H$36</definedName>
    <definedName name="V_пр_31_8" localSheetId="26">'ЧУЗ "РЖД-Медицина"г.Стерлитамак'!$H$36</definedName>
    <definedName name="V_пр_31_8" localSheetId="43">'ЧУЗ"КБ"РЖД-Медицина" г.Уфа'!$H$36</definedName>
    <definedName name="V_пр_32_8" localSheetId="22">'ГБУЗ РБ Акъярская ЦРБ'!#REF!</definedName>
    <definedName name="V_пр_32_8" localSheetId="47">'ГБУЗ РБ Архангельская ЦРБ'!#REF!</definedName>
    <definedName name="V_пр_32_8" localSheetId="58">'ГБУЗ РБ Аскаровская ЦРБ'!#REF!</definedName>
    <definedName name="V_пр_32_8" localSheetId="66">'ГБУЗ РБ Аскинская ЦРБ'!#REF!</definedName>
    <definedName name="V_пр_32_8" localSheetId="36">'ГБУЗ РБ Баймакская ЦГБ'!#REF!</definedName>
    <definedName name="V_пр_32_8" localSheetId="78">'ГБУЗ РБ Бакалинская ЦРБ'!#REF!</definedName>
    <definedName name="V_пр_32_8" localSheetId="41">'ГБУЗ РБ Балтачевская ЦРБ'!#REF!</definedName>
    <definedName name="V_пр_32_8" localSheetId="54">'ГБУЗ РБ Белебеевская ЦРБ'!#REF!</definedName>
    <definedName name="V_пр_32_8" localSheetId="72">'ГБУЗ РБ Белокатайская ЦРБ'!#REF!</definedName>
    <definedName name="V_пр_32_8" localSheetId="60">'ГБУЗ РБ Белорецкая ЦРКБ'!#REF!</definedName>
    <definedName name="V_пр_32_8" localSheetId="55">'ГБУЗ РБ Бижбулякская ЦРБ'!#REF!</definedName>
    <definedName name="V_пр_32_8" localSheetId="63">'ГБУЗ РБ Бирская ЦРБ'!#REF!</definedName>
    <definedName name="V_пр_32_8" localSheetId="45">'ГБУЗ РБ Благовещенская ЦРБ'!#REF!</definedName>
    <definedName name="V_пр_32_8" localSheetId="69">'ГБУЗ РБ Большеустьикинская ЦРБ'!#REF!</definedName>
    <definedName name="V_пр_32_8" localSheetId="37">'ГБУЗ РБ Буздякская ЦРБ'!#REF!</definedName>
    <definedName name="V_пр_32_8" localSheetId="67">'ГБУЗ РБ Бураевская ЦРБ'!#REF!</definedName>
    <definedName name="V_пр_32_8" localSheetId="59">'ГБУЗ РБ Бурзянская ЦРБ'!#REF!</definedName>
    <definedName name="V_пр_32_8" localSheetId="40">'ГБУЗ РБ Верхне-Татыш. ЦРБ'!#REF!</definedName>
    <definedName name="V_пр_32_8" localSheetId="77">'ГБУЗ РБ Верхнеяркеевская ЦРБ'!#REF!</definedName>
    <definedName name="V_пр_32_8" localSheetId="18">'ГБУЗ РБ ГБ № 1 г.Октябрьский'!#REF!</definedName>
    <definedName name="V_пр_32_8" localSheetId="25">'ГБУЗ РБ ГБ № 2 г.Стерлитамак'!#REF!</definedName>
    <definedName name="V_пр_32_8" localSheetId="62">'ГБУЗ РБ ГБ № 9 г.Уфа'!#REF!</definedName>
    <definedName name="V_пр_32_8" localSheetId="11">'ГБУЗ РБ ГБ г.Кумертау'!#REF!</definedName>
    <definedName name="V_пр_32_8" localSheetId="15">'ГБУЗ РБ ГБ г.Нефтекамск'!#REF!</definedName>
    <definedName name="V_пр_32_8" localSheetId="21">'ГБУЗ РБ ГБ г.Салават'!#REF!</definedName>
    <definedName name="V_пр_32_8" localSheetId="14">'ГБУЗ РБ ГДКБ № 17 г.Уфа'!#REF!</definedName>
    <definedName name="V_пр_32_8" localSheetId="24">'ГБУЗ РБ ГКБ № 1 г.Стерлитамак'!#REF!</definedName>
    <definedName name="V_пр_32_8" localSheetId="50">'ГБУЗ РБ ГКБ № 13 г.Уфа'!#REF!</definedName>
    <definedName name="V_пр_32_8" localSheetId="76">'ГБУЗ РБ ГКБ № 18 г.Уфа'!#REF!</definedName>
    <definedName name="V_пр_32_8" localSheetId="52">'ГБУЗ РБ ГКБ № 21 г.Уфа'!#REF!</definedName>
    <definedName name="V_пр_32_8" localSheetId="57">'ГБУЗ РБ ГКБ № 5 г.Уфа'!#REF!</definedName>
    <definedName name="V_пр_32_8" localSheetId="33">'ГБУЗ РБ ГКБ № 8 г.Уфа'!#REF!</definedName>
    <definedName name="V_пр_32_8" localSheetId="82">'ГБУЗ РБ ГКБ Демского р-на г.Уфы'!#REF!</definedName>
    <definedName name="V_пр_32_8" localSheetId="4">'ГБУЗ РБ Давлекановская ЦРБ'!#REF!</definedName>
    <definedName name="V_пр_32_8" localSheetId="30">'ГБУЗ РБ ДБ г.Стерлитамак'!#REF!</definedName>
    <definedName name="V_пр_32_8" localSheetId="10">'ГБУЗ РБ ДП № 2 г.Уфа'!#REF!</definedName>
    <definedName name="V_пр_32_8" localSheetId="6">'ГБУЗ РБ ДП № 3 г.Уфа'!#REF!</definedName>
    <definedName name="V_пр_32_8" localSheetId="73">'ГБУЗ РБ ДП № 4 г.Уфа'!#REF!</definedName>
    <definedName name="V_пр_32_8" localSheetId="12">'ГБУЗ РБ ДП № 5 г.Уфа'!#REF!</definedName>
    <definedName name="V_пр_32_8" localSheetId="13">'ГБУЗ РБ ДП № 6 г.Уфа'!#REF!</definedName>
    <definedName name="V_пр_32_8" localSheetId="74">'ГБУЗ РБ Дюртюлинская ЦРБ'!#REF!</definedName>
    <definedName name="V_пр_32_8" localSheetId="56">'ГБУЗ РБ Ермекеевская ЦРБ'!#REF!</definedName>
    <definedName name="V_пр_32_8" localSheetId="39">'ГБУЗ РБ Зилаирская ЦРБ'!#REF!</definedName>
    <definedName name="V_пр_32_8" localSheetId="44">'ГБУЗ РБ Иглинская ЦРБ'!#REF!</definedName>
    <definedName name="V_пр_32_8" localSheetId="9">'ГБУЗ РБ Исянгуловская ЦРБ'!#REF!</definedName>
    <definedName name="V_пр_32_8" localSheetId="79">'ГБУЗ РБ Ишимбайская ЦРБ'!#REF!</definedName>
    <definedName name="V_пр_32_8" localSheetId="17">'ГБУЗ РБ Калтасинская ЦРБ'!#REF!</definedName>
    <definedName name="V_пр_32_8" localSheetId="65">'ГБУЗ РБ Караидельская ЦРБ'!#REF!</definedName>
    <definedName name="V_пр_32_8" localSheetId="48">'ГБУЗ РБ Кармаскалинская ЦРБ'!#REF!</definedName>
    <definedName name="V_пр_32_8" localSheetId="51">'ГБУЗ РБ КБСМП г.Уфа'!#REF!</definedName>
    <definedName name="V_пр_32_8" localSheetId="71">'ГБУЗ РБ Кигинская ЦРБ'!#REF!</definedName>
    <definedName name="V_пр_32_8" localSheetId="16">'ГБУЗ РБ Краснокамская ЦРБ'!#REF!</definedName>
    <definedName name="V_пр_32_8" localSheetId="27">'ГБУЗ РБ Красноусольская ЦРБ'!#REF!</definedName>
    <definedName name="V_пр_32_8" localSheetId="49">'ГБУЗ РБ Кушнаренковская ЦРБ'!#REF!</definedName>
    <definedName name="V_пр_32_8" localSheetId="70">'ГБУЗ РБ Малоязовская ЦРБ'!#REF!</definedName>
    <definedName name="V_пр_32_8" localSheetId="8">'ГБУЗ РБ Мелеузовская ЦРБ'!#REF!</definedName>
    <definedName name="V_пр_32_8" localSheetId="68">'ГБУЗ РБ Месягутовская ЦРБ'!#REF!</definedName>
    <definedName name="V_пр_32_8" localSheetId="64">'ГБУЗ РБ Мишкинская ЦРБ'!#REF!</definedName>
    <definedName name="V_пр_32_8" localSheetId="3">'ГБУЗ РБ Миякинская ЦРБ'!#REF!</definedName>
    <definedName name="V_пр_32_8" localSheetId="7">'ГБУЗ РБ Мраковская ЦРБ'!#REF!</definedName>
    <definedName name="V_пр_32_8" localSheetId="46">'ГБУЗ РБ Нуримановская ЦРБ'!#REF!</definedName>
    <definedName name="V_пр_32_8" localSheetId="80">'ГБУЗ РБ Поликлиника № 43 г.Уфа'!#REF!</definedName>
    <definedName name="V_пр_32_8" localSheetId="81">'ГБУЗ РБ ПОликлиника № 46 г.Уфа'!#REF!</definedName>
    <definedName name="V_пр_32_8" localSheetId="83">'ГБУЗ РБ Поликлиника № 50 г.Уфа'!#REF!</definedName>
    <definedName name="V_пр_32_8" localSheetId="5">'ГБУЗ РБ Раевская ЦРБ'!#REF!</definedName>
    <definedName name="V_пр_32_8" localSheetId="28">'ГБУЗ РБ Стерлибашевская ЦРБ'!#REF!</definedName>
    <definedName name="V_пр_32_8" localSheetId="29">'ГБУЗ РБ Толбазинская ЦРБ'!#REF!</definedName>
    <definedName name="V_пр_32_8" localSheetId="31">'ГБУЗ РБ Туймазинская ЦРБ'!#REF!</definedName>
    <definedName name="V_пр_32_8" localSheetId="34">'ГБУЗ РБ Учалинская ЦГБ'!#REF!</definedName>
    <definedName name="V_пр_32_8" localSheetId="20">'ГБУЗ РБ Федоровская ЦРБ'!#REF!</definedName>
    <definedName name="V_пр_32_8" localSheetId="23">'ГБУЗ РБ ЦГБ г.Сибай'!#REF!</definedName>
    <definedName name="V_пр_32_8" localSheetId="75">'ГБУЗ РБ Чекмагушевская ЦРБ'!#REF!</definedName>
    <definedName name="V_пр_32_8" localSheetId="35">'ГБУЗ РБ Чишминская ЦРБ'!#REF!</definedName>
    <definedName name="V_пр_32_8" localSheetId="32">'ГБУЗ РБ Шаранская ЦРБ'!#REF!</definedName>
    <definedName name="V_пр_32_8" localSheetId="38">'ГБУЗ РБ Языковская ЦРБ'!#REF!</definedName>
    <definedName name="V_пр_32_8" localSheetId="42">'ГБУЗ РБ Янаульская ЦРБ'!#REF!</definedName>
    <definedName name="V_пр_32_8" localSheetId="19">'ООО "Медсервис" г. Салават'!#REF!</definedName>
    <definedName name="V_пр_32_8" localSheetId="2">'УФИЦ РАН'!#REF!</definedName>
    <definedName name="V_пр_32_8" localSheetId="53">'ФГБОУ ВО БГМУ МЗ РФ'!#REF!</definedName>
    <definedName name="V_пр_32_8" localSheetId="61">'ФГБУЗ МСЧ №142 ФМБА России'!#REF!</definedName>
    <definedName name="V_пр_32_8" localSheetId="26">'ЧУЗ "РЖД-Медицина"г.Стерлитамак'!#REF!</definedName>
    <definedName name="V_пр_32_8" localSheetId="43">'ЧУЗ"КБ"РЖД-Медицина" г.Уфа'!#REF!</definedName>
    <definedName name="V_пр_33_2" localSheetId="22">'ГБУЗ РБ Акъярская ЦРБ'!#REF!</definedName>
    <definedName name="V_пр_33_2" localSheetId="47">'ГБУЗ РБ Архангельская ЦРБ'!#REF!</definedName>
    <definedName name="V_пр_33_2" localSheetId="58">'ГБУЗ РБ Аскаровская ЦРБ'!#REF!</definedName>
    <definedName name="V_пр_33_2" localSheetId="66">'ГБУЗ РБ Аскинская ЦРБ'!#REF!</definedName>
    <definedName name="V_пр_33_2" localSheetId="36">'ГБУЗ РБ Баймакская ЦГБ'!#REF!</definedName>
    <definedName name="V_пр_33_2" localSheetId="78">'ГБУЗ РБ Бакалинская ЦРБ'!#REF!</definedName>
    <definedName name="V_пр_33_2" localSheetId="41">'ГБУЗ РБ Балтачевская ЦРБ'!#REF!</definedName>
    <definedName name="V_пр_33_2" localSheetId="54">'ГБУЗ РБ Белебеевская ЦРБ'!#REF!</definedName>
    <definedName name="V_пр_33_2" localSheetId="72">'ГБУЗ РБ Белокатайская ЦРБ'!#REF!</definedName>
    <definedName name="V_пр_33_2" localSheetId="60">'ГБУЗ РБ Белорецкая ЦРКБ'!#REF!</definedName>
    <definedName name="V_пр_33_2" localSheetId="55">'ГБУЗ РБ Бижбулякская ЦРБ'!#REF!</definedName>
    <definedName name="V_пр_33_2" localSheetId="63">'ГБУЗ РБ Бирская ЦРБ'!#REF!</definedName>
    <definedName name="V_пр_33_2" localSheetId="45">'ГБУЗ РБ Благовещенская ЦРБ'!#REF!</definedName>
    <definedName name="V_пр_33_2" localSheetId="69">'ГБУЗ РБ Большеустьикинская ЦРБ'!#REF!</definedName>
    <definedName name="V_пр_33_2" localSheetId="37">'ГБУЗ РБ Буздякская ЦРБ'!#REF!</definedName>
    <definedName name="V_пр_33_2" localSheetId="67">'ГБУЗ РБ Бураевская ЦРБ'!#REF!</definedName>
    <definedName name="V_пр_33_2" localSheetId="59">'ГБУЗ РБ Бурзянская ЦРБ'!#REF!</definedName>
    <definedName name="V_пр_33_2" localSheetId="40">'ГБУЗ РБ Верхне-Татыш. ЦРБ'!#REF!</definedName>
    <definedName name="V_пр_33_2" localSheetId="77">'ГБУЗ РБ Верхнеяркеевская ЦРБ'!#REF!</definedName>
    <definedName name="V_пр_33_2" localSheetId="18">'ГБУЗ РБ ГБ № 1 г.Октябрьский'!#REF!</definedName>
    <definedName name="V_пр_33_2" localSheetId="25">'ГБУЗ РБ ГБ № 2 г.Стерлитамак'!#REF!</definedName>
    <definedName name="V_пр_33_2" localSheetId="62">'ГБУЗ РБ ГБ № 9 г.Уфа'!#REF!</definedName>
    <definedName name="V_пр_33_2" localSheetId="11">'ГБУЗ РБ ГБ г.Кумертау'!#REF!</definedName>
    <definedName name="V_пр_33_2" localSheetId="15">'ГБУЗ РБ ГБ г.Нефтекамск'!#REF!</definedName>
    <definedName name="V_пр_33_2" localSheetId="21">'ГБУЗ РБ ГБ г.Салават'!#REF!</definedName>
    <definedName name="V_пр_33_2" localSheetId="14">'ГБУЗ РБ ГДКБ № 17 г.Уфа'!#REF!</definedName>
    <definedName name="V_пр_33_2" localSheetId="24">'ГБУЗ РБ ГКБ № 1 г.Стерлитамак'!#REF!</definedName>
    <definedName name="V_пр_33_2" localSheetId="50">'ГБУЗ РБ ГКБ № 13 г.Уфа'!#REF!</definedName>
    <definedName name="V_пр_33_2" localSheetId="76">'ГБУЗ РБ ГКБ № 18 г.Уфа'!#REF!</definedName>
    <definedName name="V_пр_33_2" localSheetId="52">'ГБУЗ РБ ГКБ № 21 г.Уфа'!#REF!</definedName>
    <definedName name="V_пр_33_2" localSheetId="57">'ГБУЗ РБ ГКБ № 5 г.Уфа'!#REF!</definedName>
    <definedName name="V_пр_33_2" localSheetId="33">'ГБУЗ РБ ГКБ № 8 г.Уфа'!#REF!</definedName>
    <definedName name="V_пр_33_2" localSheetId="82">'ГБУЗ РБ ГКБ Демского р-на г.Уфы'!#REF!</definedName>
    <definedName name="V_пр_33_2" localSheetId="4">'ГБУЗ РБ Давлекановская ЦРБ'!#REF!</definedName>
    <definedName name="V_пр_33_2" localSheetId="30">'ГБУЗ РБ ДБ г.Стерлитамак'!#REF!</definedName>
    <definedName name="V_пр_33_2" localSheetId="10">'ГБУЗ РБ ДП № 2 г.Уфа'!#REF!</definedName>
    <definedName name="V_пр_33_2" localSheetId="6">'ГБУЗ РБ ДП № 3 г.Уфа'!#REF!</definedName>
    <definedName name="V_пр_33_2" localSheetId="73">'ГБУЗ РБ ДП № 4 г.Уфа'!#REF!</definedName>
    <definedName name="V_пр_33_2" localSheetId="12">'ГБУЗ РБ ДП № 5 г.Уфа'!#REF!</definedName>
    <definedName name="V_пр_33_2" localSheetId="13">'ГБУЗ РБ ДП № 6 г.Уфа'!#REF!</definedName>
    <definedName name="V_пр_33_2" localSheetId="74">'ГБУЗ РБ Дюртюлинская ЦРБ'!#REF!</definedName>
    <definedName name="V_пр_33_2" localSheetId="56">'ГБУЗ РБ Ермекеевская ЦРБ'!#REF!</definedName>
    <definedName name="V_пр_33_2" localSheetId="39">'ГБУЗ РБ Зилаирская ЦРБ'!#REF!</definedName>
    <definedName name="V_пр_33_2" localSheetId="44">'ГБУЗ РБ Иглинская ЦРБ'!#REF!</definedName>
    <definedName name="V_пр_33_2" localSheetId="9">'ГБУЗ РБ Исянгуловская ЦРБ'!#REF!</definedName>
    <definedName name="V_пр_33_2" localSheetId="79">'ГБУЗ РБ Ишимбайская ЦРБ'!#REF!</definedName>
    <definedName name="V_пр_33_2" localSheetId="17">'ГБУЗ РБ Калтасинская ЦРБ'!#REF!</definedName>
    <definedName name="V_пр_33_2" localSheetId="65">'ГБУЗ РБ Караидельская ЦРБ'!#REF!</definedName>
    <definedName name="V_пр_33_2" localSheetId="48">'ГБУЗ РБ Кармаскалинская ЦРБ'!#REF!</definedName>
    <definedName name="V_пр_33_2" localSheetId="51">'ГБУЗ РБ КБСМП г.Уфа'!#REF!</definedName>
    <definedName name="V_пр_33_2" localSheetId="71">'ГБУЗ РБ Кигинская ЦРБ'!#REF!</definedName>
    <definedName name="V_пр_33_2" localSheetId="16">'ГБУЗ РБ Краснокамская ЦРБ'!#REF!</definedName>
    <definedName name="V_пр_33_2" localSheetId="27">'ГБУЗ РБ Красноусольская ЦРБ'!#REF!</definedName>
    <definedName name="V_пр_33_2" localSheetId="49">'ГБУЗ РБ Кушнаренковская ЦРБ'!#REF!</definedName>
    <definedName name="V_пр_33_2" localSheetId="70">'ГБУЗ РБ Малоязовская ЦРБ'!#REF!</definedName>
    <definedName name="V_пр_33_2" localSheetId="8">'ГБУЗ РБ Мелеузовская ЦРБ'!#REF!</definedName>
    <definedName name="V_пр_33_2" localSheetId="68">'ГБУЗ РБ Месягутовская ЦРБ'!#REF!</definedName>
    <definedName name="V_пр_33_2" localSheetId="64">'ГБУЗ РБ Мишкинская ЦРБ'!#REF!</definedName>
    <definedName name="V_пр_33_2" localSheetId="3">'ГБУЗ РБ Миякинская ЦРБ'!#REF!</definedName>
    <definedName name="V_пр_33_2" localSheetId="7">'ГБУЗ РБ Мраковская ЦРБ'!#REF!</definedName>
    <definedName name="V_пр_33_2" localSheetId="46">'ГБУЗ РБ Нуримановская ЦРБ'!#REF!</definedName>
    <definedName name="V_пр_33_2" localSheetId="80">'ГБУЗ РБ Поликлиника № 43 г.Уфа'!#REF!</definedName>
    <definedName name="V_пр_33_2" localSheetId="81">'ГБУЗ РБ ПОликлиника № 46 г.Уфа'!#REF!</definedName>
    <definedName name="V_пр_33_2" localSheetId="83">'ГБУЗ РБ Поликлиника № 50 г.Уфа'!#REF!</definedName>
    <definedName name="V_пр_33_2" localSheetId="5">'ГБУЗ РБ Раевская ЦРБ'!#REF!</definedName>
    <definedName name="V_пр_33_2" localSheetId="28">'ГБУЗ РБ Стерлибашевская ЦРБ'!#REF!</definedName>
    <definedName name="V_пр_33_2" localSheetId="29">'ГБУЗ РБ Толбазинская ЦРБ'!#REF!</definedName>
    <definedName name="V_пр_33_2" localSheetId="31">'ГБУЗ РБ Туймазинская ЦРБ'!#REF!</definedName>
    <definedName name="V_пр_33_2" localSheetId="34">'ГБУЗ РБ Учалинская ЦГБ'!#REF!</definedName>
    <definedName name="V_пр_33_2" localSheetId="20">'ГБУЗ РБ Федоровская ЦРБ'!#REF!</definedName>
    <definedName name="V_пр_33_2" localSheetId="23">'ГБУЗ РБ ЦГБ г.Сибай'!#REF!</definedName>
    <definedName name="V_пр_33_2" localSheetId="75">'ГБУЗ РБ Чекмагушевская ЦРБ'!#REF!</definedName>
    <definedName name="V_пр_33_2" localSheetId="35">'ГБУЗ РБ Чишминская ЦРБ'!#REF!</definedName>
    <definedName name="V_пр_33_2" localSheetId="32">'ГБУЗ РБ Шаранская ЦРБ'!#REF!</definedName>
    <definedName name="V_пр_33_2" localSheetId="38">'ГБУЗ РБ Языковская ЦРБ'!#REF!</definedName>
    <definedName name="V_пр_33_2" localSheetId="42">'ГБУЗ РБ Янаульская ЦРБ'!#REF!</definedName>
    <definedName name="V_пр_33_2" localSheetId="19">'ООО "Медсервис" г. Салават'!#REF!</definedName>
    <definedName name="V_пр_33_2" localSheetId="2">'УФИЦ РАН'!#REF!</definedName>
    <definedName name="V_пр_33_2" localSheetId="53">'ФГБОУ ВО БГМУ МЗ РФ'!#REF!</definedName>
    <definedName name="V_пр_33_2" localSheetId="61">'ФГБУЗ МСЧ №142 ФМБА России'!#REF!</definedName>
    <definedName name="V_пр_33_2" localSheetId="26">'ЧУЗ "РЖД-Медицина"г.Стерлитамак'!#REF!</definedName>
    <definedName name="V_пр_33_2" localSheetId="43">'ЧУЗ"КБ"РЖД-Медицина" г.Уфа'!#REF!</definedName>
    <definedName name="V_пр_33_3" localSheetId="22">'ГБУЗ РБ Акъярская ЦРБ'!#REF!</definedName>
    <definedName name="V_пр_33_3" localSheetId="47">'ГБУЗ РБ Архангельская ЦРБ'!#REF!</definedName>
    <definedName name="V_пр_33_3" localSheetId="58">'ГБУЗ РБ Аскаровская ЦРБ'!#REF!</definedName>
    <definedName name="V_пр_33_3" localSheetId="66">'ГБУЗ РБ Аскинская ЦРБ'!#REF!</definedName>
    <definedName name="V_пр_33_3" localSheetId="36">'ГБУЗ РБ Баймакская ЦГБ'!#REF!</definedName>
    <definedName name="V_пр_33_3" localSheetId="78">'ГБУЗ РБ Бакалинская ЦРБ'!#REF!</definedName>
    <definedName name="V_пр_33_3" localSheetId="41">'ГБУЗ РБ Балтачевская ЦРБ'!#REF!</definedName>
    <definedName name="V_пр_33_3" localSheetId="54">'ГБУЗ РБ Белебеевская ЦРБ'!#REF!</definedName>
    <definedName name="V_пр_33_3" localSheetId="72">'ГБУЗ РБ Белокатайская ЦРБ'!#REF!</definedName>
    <definedName name="V_пр_33_3" localSheetId="60">'ГБУЗ РБ Белорецкая ЦРКБ'!#REF!</definedName>
    <definedName name="V_пр_33_3" localSheetId="55">'ГБУЗ РБ Бижбулякская ЦРБ'!#REF!</definedName>
    <definedName name="V_пр_33_3" localSheetId="63">'ГБУЗ РБ Бирская ЦРБ'!#REF!</definedName>
    <definedName name="V_пр_33_3" localSheetId="45">'ГБУЗ РБ Благовещенская ЦРБ'!#REF!</definedName>
    <definedName name="V_пр_33_3" localSheetId="69">'ГБУЗ РБ Большеустьикинская ЦРБ'!#REF!</definedName>
    <definedName name="V_пр_33_3" localSheetId="37">'ГБУЗ РБ Буздякская ЦРБ'!#REF!</definedName>
    <definedName name="V_пр_33_3" localSheetId="67">'ГБУЗ РБ Бураевская ЦРБ'!#REF!</definedName>
    <definedName name="V_пр_33_3" localSheetId="59">'ГБУЗ РБ Бурзянская ЦРБ'!#REF!</definedName>
    <definedName name="V_пр_33_3" localSheetId="40">'ГБУЗ РБ Верхне-Татыш. ЦРБ'!#REF!</definedName>
    <definedName name="V_пр_33_3" localSheetId="77">'ГБУЗ РБ Верхнеяркеевская ЦРБ'!#REF!</definedName>
    <definedName name="V_пр_33_3" localSheetId="18">'ГБУЗ РБ ГБ № 1 г.Октябрьский'!#REF!</definedName>
    <definedName name="V_пр_33_3" localSheetId="25">'ГБУЗ РБ ГБ № 2 г.Стерлитамак'!#REF!</definedName>
    <definedName name="V_пр_33_3" localSheetId="62">'ГБУЗ РБ ГБ № 9 г.Уфа'!#REF!</definedName>
    <definedName name="V_пр_33_3" localSheetId="11">'ГБУЗ РБ ГБ г.Кумертау'!#REF!</definedName>
    <definedName name="V_пр_33_3" localSheetId="15">'ГБУЗ РБ ГБ г.Нефтекамск'!#REF!</definedName>
    <definedName name="V_пр_33_3" localSheetId="21">'ГБУЗ РБ ГБ г.Салават'!#REF!</definedName>
    <definedName name="V_пр_33_3" localSheetId="14">'ГБУЗ РБ ГДКБ № 17 г.Уфа'!#REF!</definedName>
    <definedName name="V_пр_33_3" localSheetId="24">'ГБУЗ РБ ГКБ № 1 г.Стерлитамак'!#REF!</definedName>
    <definedName name="V_пр_33_3" localSheetId="50">'ГБУЗ РБ ГКБ № 13 г.Уфа'!#REF!</definedName>
    <definedName name="V_пр_33_3" localSheetId="76">'ГБУЗ РБ ГКБ № 18 г.Уфа'!#REF!</definedName>
    <definedName name="V_пр_33_3" localSheetId="52">'ГБУЗ РБ ГКБ № 21 г.Уфа'!#REF!</definedName>
    <definedName name="V_пр_33_3" localSheetId="57">'ГБУЗ РБ ГКБ № 5 г.Уфа'!#REF!</definedName>
    <definedName name="V_пр_33_3" localSheetId="33">'ГБУЗ РБ ГКБ № 8 г.Уфа'!#REF!</definedName>
    <definedName name="V_пр_33_3" localSheetId="82">'ГБУЗ РБ ГКБ Демского р-на г.Уфы'!#REF!</definedName>
    <definedName name="V_пр_33_3" localSheetId="4">'ГБУЗ РБ Давлекановская ЦРБ'!#REF!</definedName>
    <definedName name="V_пр_33_3" localSheetId="30">'ГБУЗ РБ ДБ г.Стерлитамак'!#REF!</definedName>
    <definedName name="V_пр_33_3" localSheetId="10">'ГБУЗ РБ ДП № 2 г.Уфа'!#REF!</definedName>
    <definedName name="V_пр_33_3" localSheetId="6">'ГБУЗ РБ ДП № 3 г.Уфа'!#REF!</definedName>
    <definedName name="V_пр_33_3" localSheetId="73">'ГБУЗ РБ ДП № 4 г.Уфа'!#REF!</definedName>
    <definedName name="V_пр_33_3" localSheetId="12">'ГБУЗ РБ ДП № 5 г.Уфа'!#REF!</definedName>
    <definedName name="V_пр_33_3" localSheetId="13">'ГБУЗ РБ ДП № 6 г.Уфа'!#REF!</definedName>
    <definedName name="V_пр_33_3" localSheetId="74">'ГБУЗ РБ Дюртюлинская ЦРБ'!#REF!</definedName>
    <definedName name="V_пр_33_3" localSheetId="56">'ГБУЗ РБ Ермекеевская ЦРБ'!#REF!</definedName>
    <definedName name="V_пр_33_3" localSheetId="39">'ГБУЗ РБ Зилаирская ЦРБ'!#REF!</definedName>
    <definedName name="V_пр_33_3" localSheetId="44">'ГБУЗ РБ Иглинская ЦРБ'!#REF!</definedName>
    <definedName name="V_пр_33_3" localSheetId="9">'ГБУЗ РБ Исянгуловская ЦРБ'!#REF!</definedName>
    <definedName name="V_пр_33_3" localSheetId="79">'ГБУЗ РБ Ишимбайская ЦРБ'!#REF!</definedName>
    <definedName name="V_пр_33_3" localSheetId="17">'ГБУЗ РБ Калтасинская ЦРБ'!#REF!</definedName>
    <definedName name="V_пр_33_3" localSheetId="65">'ГБУЗ РБ Караидельская ЦРБ'!#REF!</definedName>
    <definedName name="V_пр_33_3" localSheetId="48">'ГБУЗ РБ Кармаскалинская ЦРБ'!#REF!</definedName>
    <definedName name="V_пр_33_3" localSheetId="51">'ГБУЗ РБ КБСМП г.Уфа'!#REF!</definedName>
    <definedName name="V_пр_33_3" localSheetId="71">'ГБУЗ РБ Кигинская ЦРБ'!#REF!</definedName>
    <definedName name="V_пр_33_3" localSheetId="16">'ГБУЗ РБ Краснокамская ЦРБ'!#REF!</definedName>
    <definedName name="V_пр_33_3" localSheetId="27">'ГБУЗ РБ Красноусольская ЦРБ'!#REF!</definedName>
    <definedName name="V_пр_33_3" localSheetId="49">'ГБУЗ РБ Кушнаренковская ЦРБ'!#REF!</definedName>
    <definedName name="V_пр_33_3" localSheetId="70">'ГБУЗ РБ Малоязовская ЦРБ'!#REF!</definedName>
    <definedName name="V_пр_33_3" localSheetId="8">'ГБУЗ РБ Мелеузовская ЦРБ'!#REF!</definedName>
    <definedName name="V_пр_33_3" localSheetId="68">'ГБУЗ РБ Месягутовская ЦРБ'!#REF!</definedName>
    <definedName name="V_пр_33_3" localSheetId="64">'ГБУЗ РБ Мишкинская ЦРБ'!#REF!</definedName>
    <definedName name="V_пр_33_3" localSheetId="3">'ГБУЗ РБ Миякинская ЦРБ'!#REF!</definedName>
    <definedName name="V_пр_33_3" localSheetId="7">'ГБУЗ РБ Мраковская ЦРБ'!#REF!</definedName>
    <definedName name="V_пр_33_3" localSheetId="46">'ГБУЗ РБ Нуримановская ЦРБ'!#REF!</definedName>
    <definedName name="V_пр_33_3" localSheetId="80">'ГБУЗ РБ Поликлиника № 43 г.Уфа'!#REF!</definedName>
    <definedName name="V_пр_33_3" localSheetId="81">'ГБУЗ РБ ПОликлиника № 46 г.Уфа'!#REF!</definedName>
    <definedName name="V_пр_33_3" localSheetId="83">'ГБУЗ РБ Поликлиника № 50 г.Уфа'!#REF!</definedName>
    <definedName name="V_пр_33_3" localSheetId="5">'ГБУЗ РБ Раевская ЦРБ'!#REF!</definedName>
    <definedName name="V_пр_33_3" localSheetId="28">'ГБУЗ РБ Стерлибашевская ЦРБ'!#REF!</definedName>
    <definedName name="V_пр_33_3" localSheetId="29">'ГБУЗ РБ Толбазинская ЦРБ'!#REF!</definedName>
    <definedName name="V_пр_33_3" localSheetId="31">'ГБУЗ РБ Туймазинская ЦРБ'!#REF!</definedName>
    <definedName name="V_пр_33_3" localSheetId="34">'ГБУЗ РБ Учалинская ЦГБ'!#REF!</definedName>
    <definedName name="V_пр_33_3" localSheetId="20">'ГБУЗ РБ Федоровская ЦРБ'!#REF!</definedName>
    <definedName name="V_пр_33_3" localSheetId="23">'ГБУЗ РБ ЦГБ г.Сибай'!#REF!</definedName>
    <definedName name="V_пр_33_3" localSheetId="75">'ГБУЗ РБ Чекмагушевская ЦРБ'!#REF!</definedName>
    <definedName name="V_пр_33_3" localSheetId="35">'ГБУЗ РБ Чишминская ЦРБ'!#REF!</definedName>
    <definedName name="V_пр_33_3" localSheetId="32">'ГБУЗ РБ Шаранская ЦРБ'!#REF!</definedName>
    <definedName name="V_пр_33_3" localSheetId="38">'ГБУЗ РБ Языковская ЦРБ'!#REF!</definedName>
    <definedName name="V_пр_33_3" localSheetId="42">'ГБУЗ РБ Янаульская ЦРБ'!#REF!</definedName>
    <definedName name="V_пр_33_3" localSheetId="19">'ООО "Медсервис" г. Салават'!#REF!</definedName>
    <definedName name="V_пр_33_3" localSheetId="2">'УФИЦ РАН'!#REF!</definedName>
    <definedName name="V_пр_33_3" localSheetId="53">'ФГБОУ ВО БГМУ МЗ РФ'!#REF!</definedName>
    <definedName name="V_пр_33_3" localSheetId="61">'ФГБУЗ МСЧ №142 ФМБА России'!#REF!</definedName>
    <definedName name="V_пр_33_3" localSheetId="26">'ЧУЗ "РЖД-Медицина"г.Стерлитамак'!#REF!</definedName>
    <definedName name="V_пр_33_3" localSheetId="43">'ЧУЗ"КБ"РЖД-Медицина" г.Уфа'!#REF!</definedName>
    <definedName name="V_пр_33_4" localSheetId="22">'ГБУЗ РБ Акъярская ЦРБ'!#REF!</definedName>
    <definedName name="V_пр_33_4" localSheetId="47">'ГБУЗ РБ Архангельская ЦРБ'!#REF!</definedName>
    <definedName name="V_пр_33_4" localSheetId="58">'ГБУЗ РБ Аскаровская ЦРБ'!#REF!</definedName>
    <definedName name="V_пр_33_4" localSheetId="66">'ГБУЗ РБ Аскинская ЦРБ'!#REF!</definedName>
    <definedName name="V_пр_33_4" localSheetId="36">'ГБУЗ РБ Баймакская ЦГБ'!#REF!</definedName>
    <definedName name="V_пр_33_4" localSheetId="78">'ГБУЗ РБ Бакалинская ЦРБ'!#REF!</definedName>
    <definedName name="V_пр_33_4" localSheetId="41">'ГБУЗ РБ Балтачевская ЦРБ'!#REF!</definedName>
    <definedName name="V_пр_33_4" localSheetId="54">'ГБУЗ РБ Белебеевская ЦРБ'!#REF!</definedName>
    <definedName name="V_пр_33_4" localSheetId="72">'ГБУЗ РБ Белокатайская ЦРБ'!#REF!</definedName>
    <definedName name="V_пр_33_4" localSheetId="60">'ГБУЗ РБ Белорецкая ЦРКБ'!#REF!</definedName>
    <definedName name="V_пр_33_4" localSheetId="55">'ГБУЗ РБ Бижбулякская ЦРБ'!#REF!</definedName>
    <definedName name="V_пр_33_4" localSheetId="63">'ГБУЗ РБ Бирская ЦРБ'!#REF!</definedName>
    <definedName name="V_пр_33_4" localSheetId="45">'ГБУЗ РБ Благовещенская ЦРБ'!#REF!</definedName>
    <definedName name="V_пр_33_4" localSheetId="69">'ГБУЗ РБ Большеустьикинская ЦРБ'!#REF!</definedName>
    <definedName name="V_пр_33_4" localSheetId="37">'ГБУЗ РБ Буздякская ЦРБ'!#REF!</definedName>
    <definedName name="V_пр_33_4" localSheetId="67">'ГБУЗ РБ Бураевская ЦРБ'!#REF!</definedName>
    <definedName name="V_пр_33_4" localSheetId="59">'ГБУЗ РБ Бурзянская ЦРБ'!#REF!</definedName>
    <definedName name="V_пр_33_4" localSheetId="40">'ГБУЗ РБ Верхне-Татыш. ЦРБ'!#REF!</definedName>
    <definedName name="V_пр_33_4" localSheetId="77">'ГБУЗ РБ Верхнеяркеевская ЦРБ'!#REF!</definedName>
    <definedName name="V_пр_33_4" localSheetId="18">'ГБУЗ РБ ГБ № 1 г.Октябрьский'!#REF!</definedName>
    <definedName name="V_пр_33_4" localSheetId="25">'ГБУЗ РБ ГБ № 2 г.Стерлитамак'!#REF!</definedName>
    <definedName name="V_пр_33_4" localSheetId="62">'ГБУЗ РБ ГБ № 9 г.Уфа'!#REF!</definedName>
    <definedName name="V_пр_33_4" localSheetId="11">'ГБУЗ РБ ГБ г.Кумертау'!#REF!</definedName>
    <definedName name="V_пр_33_4" localSheetId="15">'ГБУЗ РБ ГБ г.Нефтекамск'!#REF!</definedName>
    <definedName name="V_пр_33_4" localSheetId="21">'ГБУЗ РБ ГБ г.Салават'!#REF!</definedName>
    <definedName name="V_пр_33_4" localSheetId="14">'ГБУЗ РБ ГДКБ № 17 г.Уфа'!#REF!</definedName>
    <definedName name="V_пр_33_4" localSheetId="24">'ГБУЗ РБ ГКБ № 1 г.Стерлитамак'!#REF!</definedName>
    <definedName name="V_пр_33_4" localSheetId="50">'ГБУЗ РБ ГКБ № 13 г.Уфа'!#REF!</definedName>
    <definedName name="V_пр_33_4" localSheetId="76">'ГБУЗ РБ ГКБ № 18 г.Уфа'!#REF!</definedName>
    <definedName name="V_пр_33_4" localSheetId="52">'ГБУЗ РБ ГКБ № 21 г.Уфа'!#REF!</definedName>
    <definedName name="V_пр_33_4" localSheetId="57">'ГБУЗ РБ ГКБ № 5 г.Уфа'!#REF!</definedName>
    <definedName name="V_пр_33_4" localSheetId="33">'ГБУЗ РБ ГКБ № 8 г.Уфа'!#REF!</definedName>
    <definedName name="V_пр_33_4" localSheetId="82">'ГБУЗ РБ ГКБ Демского р-на г.Уфы'!#REF!</definedName>
    <definedName name="V_пр_33_4" localSheetId="4">'ГБУЗ РБ Давлекановская ЦРБ'!#REF!</definedName>
    <definedName name="V_пр_33_4" localSheetId="30">'ГБУЗ РБ ДБ г.Стерлитамак'!#REF!</definedName>
    <definedName name="V_пр_33_4" localSheetId="10">'ГБУЗ РБ ДП № 2 г.Уфа'!#REF!</definedName>
    <definedName name="V_пр_33_4" localSheetId="6">'ГБУЗ РБ ДП № 3 г.Уфа'!#REF!</definedName>
    <definedName name="V_пр_33_4" localSheetId="73">'ГБУЗ РБ ДП № 4 г.Уфа'!#REF!</definedName>
    <definedName name="V_пр_33_4" localSheetId="12">'ГБУЗ РБ ДП № 5 г.Уфа'!#REF!</definedName>
    <definedName name="V_пр_33_4" localSheetId="13">'ГБУЗ РБ ДП № 6 г.Уфа'!#REF!</definedName>
    <definedName name="V_пр_33_4" localSheetId="74">'ГБУЗ РБ Дюртюлинская ЦРБ'!#REF!</definedName>
    <definedName name="V_пр_33_4" localSheetId="56">'ГБУЗ РБ Ермекеевская ЦРБ'!#REF!</definedName>
    <definedName name="V_пр_33_4" localSheetId="39">'ГБУЗ РБ Зилаирская ЦРБ'!#REF!</definedName>
    <definedName name="V_пр_33_4" localSheetId="44">'ГБУЗ РБ Иглинская ЦРБ'!#REF!</definedName>
    <definedName name="V_пр_33_4" localSheetId="9">'ГБУЗ РБ Исянгуловская ЦРБ'!#REF!</definedName>
    <definedName name="V_пр_33_4" localSheetId="79">'ГБУЗ РБ Ишимбайская ЦРБ'!#REF!</definedName>
    <definedName name="V_пр_33_4" localSheetId="17">'ГБУЗ РБ Калтасинская ЦРБ'!#REF!</definedName>
    <definedName name="V_пр_33_4" localSheetId="65">'ГБУЗ РБ Караидельская ЦРБ'!#REF!</definedName>
    <definedName name="V_пр_33_4" localSheetId="48">'ГБУЗ РБ Кармаскалинская ЦРБ'!#REF!</definedName>
    <definedName name="V_пр_33_4" localSheetId="51">'ГБУЗ РБ КБСМП г.Уфа'!#REF!</definedName>
    <definedName name="V_пр_33_4" localSheetId="71">'ГБУЗ РБ Кигинская ЦРБ'!#REF!</definedName>
    <definedName name="V_пр_33_4" localSheetId="16">'ГБУЗ РБ Краснокамская ЦРБ'!#REF!</definedName>
    <definedName name="V_пр_33_4" localSheetId="27">'ГБУЗ РБ Красноусольская ЦРБ'!#REF!</definedName>
    <definedName name="V_пр_33_4" localSheetId="49">'ГБУЗ РБ Кушнаренковская ЦРБ'!#REF!</definedName>
    <definedName name="V_пр_33_4" localSheetId="70">'ГБУЗ РБ Малоязовская ЦРБ'!#REF!</definedName>
    <definedName name="V_пр_33_4" localSheetId="8">'ГБУЗ РБ Мелеузовская ЦРБ'!#REF!</definedName>
    <definedName name="V_пр_33_4" localSheetId="68">'ГБУЗ РБ Месягутовская ЦРБ'!#REF!</definedName>
    <definedName name="V_пр_33_4" localSheetId="64">'ГБУЗ РБ Мишкинская ЦРБ'!#REF!</definedName>
    <definedName name="V_пр_33_4" localSheetId="3">'ГБУЗ РБ Миякинская ЦРБ'!#REF!</definedName>
    <definedName name="V_пр_33_4" localSheetId="7">'ГБУЗ РБ Мраковская ЦРБ'!#REF!</definedName>
    <definedName name="V_пр_33_4" localSheetId="46">'ГБУЗ РБ Нуримановская ЦРБ'!#REF!</definedName>
    <definedName name="V_пр_33_4" localSheetId="80">'ГБУЗ РБ Поликлиника № 43 г.Уфа'!#REF!</definedName>
    <definedName name="V_пр_33_4" localSheetId="81">'ГБУЗ РБ ПОликлиника № 46 г.Уфа'!#REF!</definedName>
    <definedName name="V_пр_33_4" localSheetId="83">'ГБУЗ РБ Поликлиника № 50 г.Уфа'!#REF!</definedName>
    <definedName name="V_пр_33_4" localSheetId="5">'ГБУЗ РБ Раевская ЦРБ'!#REF!</definedName>
    <definedName name="V_пр_33_4" localSheetId="28">'ГБУЗ РБ Стерлибашевская ЦРБ'!#REF!</definedName>
    <definedName name="V_пр_33_4" localSheetId="29">'ГБУЗ РБ Толбазинская ЦРБ'!#REF!</definedName>
    <definedName name="V_пр_33_4" localSheetId="31">'ГБУЗ РБ Туймазинская ЦРБ'!#REF!</definedName>
    <definedName name="V_пр_33_4" localSheetId="34">'ГБУЗ РБ Учалинская ЦГБ'!#REF!</definedName>
    <definedName name="V_пр_33_4" localSheetId="20">'ГБУЗ РБ Федоровская ЦРБ'!#REF!</definedName>
    <definedName name="V_пр_33_4" localSheetId="23">'ГБУЗ РБ ЦГБ г.Сибай'!#REF!</definedName>
    <definedName name="V_пр_33_4" localSheetId="75">'ГБУЗ РБ Чекмагушевская ЦРБ'!#REF!</definedName>
    <definedName name="V_пр_33_4" localSheetId="35">'ГБУЗ РБ Чишминская ЦРБ'!#REF!</definedName>
    <definedName name="V_пр_33_4" localSheetId="32">'ГБУЗ РБ Шаранская ЦРБ'!#REF!</definedName>
    <definedName name="V_пр_33_4" localSheetId="38">'ГБУЗ РБ Языковская ЦРБ'!#REF!</definedName>
    <definedName name="V_пр_33_4" localSheetId="42">'ГБУЗ РБ Янаульская ЦРБ'!#REF!</definedName>
    <definedName name="V_пр_33_4" localSheetId="19">'ООО "Медсервис" г. Салават'!#REF!</definedName>
    <definedName name="V_пр_33_4" localSheetId="2">'УФИЦ РАН'!#REF!</definedName>
    <definedName name="V_пр_33_4" localSheetId="53">'ФГБОУ ВО БГМУ МЗ РФ'!#REF!</definedName>
    <definedName name="V_пр_33_4" localSheetId="61">'ФГБУЗ МСЧ №142 ФМБА России'!#REF!</definedName>
    <definedName name="V_пр_33_4" localSheetId="26">'ЧУЗ "РЖД-Медицина"г.Стерлитамак'!#REF!</definedName>
    <definedName name="V_пр_33_4" localSheetId="43">'ЧУЗ"КБ"РЖД-Медицина" г.Уфа'!#REF!</definedName>
    <definedName name="V_пр_33_5" localSheetId="22">'ГБУЗ РБ Акъярская ЦРБ'!#REF!</definedName>
    <definedName name="V_пр_33_5" localSheetId="47">'ГБУЗ РБ Архангельская ЦРБ'!#REF!</definedName>
    <definedName name="V_пр_33_5" localSheetId="58">'ГБУЗ РБ Аскаровская ЦРБ'!#REF!</definedName>
    <definedName name="V_пр_33_5" localSheetId="66">'ГБУЗ РБ Аскинская ЦРБ'!#REF!</definedName>
    <definedName name="V_пр_33_5" localSheetId="36">'ГБУЗ РБ Баймакская ЦГБ'!#REF!</definedName>
    <definedName name="V_пр_33_5" localSheetId="78">'ГБУЗ РБ Бакалинская ЦРБ'!#REF!</definedName>
    <definedName name="V_пр_33_5" localSheetId="41">'ГБУЗ РБ Балтачевская ЦРБ'!#REF!</definedName>
    <definedName name="V_пр_33_5" localSheetId="54">'ГБУЗ РБ Белебеевская ЦРБ'!#REF!</definedName>
    <definedName name="V_пр_33_5" localSheetId="72">'ГБУЗ РБ Белокатайская ЦРБ'!#REF!</definedName>
    <definedName name="V_пр_33_5" localSheetId="60">'ГБУЗ РБ Белорецкая ЦРКБ'!#REF!</definedName>
    <definedName name="V_пр_33_5" localSheetId="55">'ГБУЗ РБ Бижбулякская ЦРБ'!#REF!</definedName>
    <definedName name="V_пр_33_5" localSheetId="63">'ГБУЗ РБ Бирская ЦРБ'!#REF!</definedName>
    <definedName name="V_пр_33_5" localSheetId="45">'ГБУЗ РБ Благовещенская ЦРБ'!#REF!</definedName>
    <definedName name="V_пр_33_5" localSheetId="69">'ГБУЗ РБ Большеустьикинская ЦРБ'!#REF!</definedName>
    <definedName name="V_пр_33_5" localSheetId="37">'ГБУЗ РБ Буздякская ЦРБ'!#REF!</definedName>
    <definedName name="V_пр_33_5" localSheetId="67">'ГБУЗ РБ Бураевская ЦРБ'!#REF!</definedName>
    <definedName name="V_пр_33_5" localSheetId="59">'ГБУЗ РБ Бурзянская ЦРБ'!#REF!</definedName>
    <definedName name="V_пр_33_5" localSheetId="40">'ГБУЗ РБ Верхне-Татыш. ЦРБ'!#REF!</definedName>
    <definedName name="V_пр_33_5" localSheetId="77">'ГБУЗ РБ Верхнеяркеевская ЦРБ'!#REF!</definedName>
    <definedName name="V_пр_33_5" localSheetId="18">'ГБУЗ РБ ГБ № 1 г.Октябрьский'!#REF!</definedName>
    <definedName name="V_пр_33_5" localSheetId="25">'ГБУЗ РБ ГБ № 2 г.Стерлитамак'!#REF!</definedName>
    <definedName name="V_пр_33_5" localSheetId="62">'ГБУЗ РБ ГБ № 9 г.Уфа'!#REF!</definedName>
    <definedName name="V_пр_33_5" localSheetId="11">'ГБУЗ РБ ГБ г.Кумертау'!#REF!</definedName>
    <definedName name="V_пр_33_5" localSheetId="15">'ГБУЗ РБ ГБ г.Нефтекамск'!#REF!</definedName>
    <definedName name="V_пр_33_5" localSheetId="21">'ГБУЗ РБ ГБ г.Салават'!#REF!</definedName>
    <definedName name="V_пр_33_5" localSheetId="14">'ГБУЗ РБ ГДКБ № 17 г.Уфа'!#REF!</definedName>
    <definedName name="V_пр_33_5" localSheetId="24">'ГБУЗ РБ ГКБ № 1 г.Стерлитамак'!#REF!</definedName>
    <definedName name="V_пр_33_5" localSheetId="50">'ГБУЗ РБ ГКБ № 13 г.Уфа'!#REF!</definedName>
    <definedName name="V_пр_33_5" localSheetId="76">'ГБУЗ РБ ГКБ № 18 г.Уфа'!#REF!</definedName>
    <definedName name="V_пр_33_5" localSheetId="52">'ГБУЗ РБ ГКБ № 21 г.Уфа'!#REF!</definedName>
    <definedName name="V_пр_33_5" localSheetId="57">'ГБУЗ РБ ГКБ № 5 г.Уфа'!#REF!</definedName>
    <definedName name="V_пр_33_5" localSheetId="33">'ГБУЗ РБ ГКБ № 8 г.Уфа'!#REF!</definedName>
    <definedName name="V_пр_33_5" localSheetId="82">'ГБУЗ РБ ГКБ Демского р-на г.Уфы'!#REF!</definedName>
    <definedName name="V_пр_33_5" localSheetId="4">'ГБУЗ РБ Давлекановская ЦРБ'!#REF!</definedName>
    <definedName name="V_пр_33_5" localSheetId="30">'ГБУЗ РБ ДБ г.Стерлитамак'!#REF!</definedName>
    <definedName name="V_пр_33_5" localSheetId="10">'ГБУЗ РБ ДП № 2 г.Уфа'!#REF!</definedName>
    <definedName name="V_пр_33_5" localSheetId="6">'ГБУЗ РБ ДП № 3 г.Уфа'!#REF!</definedName>
    <definedName name="V_пр_33_5" localSheetId="73">'ГБУЗ РБ ДП № 4 г.Уфа'!#REF!</definedName>
    <definedName name="V_пр_33_5" localSheetId="12">'ГБУЗ РБ ДП № 5 г.Уфа'!#REF!</definedName>
    <definedName name="V_пр_33_5" localSheetId="13">'ГБУЗ РБ ДП № 6 г.Уфа'!#REF!</definedName>
    <definedName name="V_пр_33_5" localSheetId="74">'ГБУЗ РБ Дюртюлинская ЦРБ'!#REF!</definedName>
    <definedName name="V_пр_33_5" localSheetId="56">'ГБУЗ РБ Ермекеевская ЦРБ'!#REF!</definedName>
    <definedName name="V_пр_33_5" localSheetId="39">'ГБУЗ РБ Зилаирская ЦРБ'!#REF!</definedName>
    <definedName name="V_пр_33_5" localSheetId="44">'ГБУЗ РБ Иглинская ЦРБ'!#REF!</definedName>
    <definedName name="V_пр_33_5" localSheetId="9">'ГБУЗ РБ Исянгуловская ЦРБ'!#REF!</definedName>
    <definedName name="V_пр_33_5" localSheetId="79">'ГБУЗ РБ Ишимбайская ЦРБ'!#REF!</definedName>
    <definedName name="V_пр_33_5" localSheetId="17">'ГБУЗ РБ Калтасинская ЦРБ'!#REF!</definedName>
    <definedName name="V_пр_33_5" localSheetId="65">'ГБУЗ РБ Караидельская ЦРБ'!#REF!</definedName>
    <definedName name="V_пр_33_5" localSheetId="48">'ГБУЗ РБ Кармаскалинская ЦРБ'!#REF!</definedName>
    <definedName name="V_пр_33_5" localSheetId="51">'ГБУЗ РБ КБСМП г.Уфа'!#REF!</definedName>
    <definedName name="V_пр_33_5" localSheetId="71">'ГБУЗ РБ Кигинская ЦРБ'!#REF!</definedName>
    <definedName name="V_пр_33_5" localSheetId="16">'ГБУЗ РБ Краснокамская ЦРБ'!#REF!</definedName>
    <definedName name="V_пр_33_5" localSheetId="27">'ГБУЗ РБ Красноусольская ЦРБ'!#REF!</definedName>
    <definedName name="V_пр_33_5" localSheetId="49">'ГБУЗ РБ Кушнаренковская ЦРБ'!#REF!</definedName>
    <definedName name="V_пр_33_5" localSheetId="70">'ГБУЗ РБ Малоязовская ЦРБ'!#REF!</definedName>
    <definedName name="V_пр_33_5" localSheetId="8">'ГБУЗ РБ Мелеузовская ЦРБ'!#REF!</definedName>
    <definedName name="V_пр_33_5" localSheetId="68">'ГБУЗ РБ Месягутовская ЦРБ'!#REF!</definedName>
    <definedName name="V_пр_33_5" localSheetId="64">'ГБУЗ РБ Мишкинская ЦРБ'!#REF!</definedName>
    <definedName name="V_пр_33_5" localSheetId="3">'ГБУЗ РБ Миякинская ЦРБ'!#REF!</definedName>
    <definedName name="V_пр_33_5" localSheetId="7">'ГБУЗ РБ Мраковская ЦРБ'!#REF!</definedName>
    <definedName name="V_пр_33_5" localSheetId="46">'ГБУЗ РБ Нуримановская ЦРБ'!#REF!</definedName>
    <definedName name="V_пр_33_5" localSheetId="80">'ГБУЗ РБ Поликлиника № 43 г.Уфа'!#REF!</definedName>
    <definedName name="V_пр_33_5" localSheetId="81">'ГБУЗ РБ ПОликлиника № 46 г.Уфа'!#REF!</definedName>
    <definedName name="V_пр_33_5" localSheetId="83">'ГБУЗ РБ Поликлиника № 50 г.Уфа'!#REF!</definedName>
    <definedName name="V_пр_33_5" localSheetId="5">'ГБУЗ РБ Раевская ЦРБ'!#REF!</definedName>
    <definedName name="V_пр_33_5" localSheetId="28">'ГБУЗ РБ Стерлибашевская ЦРБ'!#REF!</definedName>
    <definedName name="V_пр_33_5" localSheetId="29">'ГБУЗ РБ Толбазинская ЦРБ'!#REF!</definedName>
    <definedName name="V_пр_33_5" localSheetId="31">'ГБУЗ РБ Туймазинская ЦРБ'!#REF!</definedName>
    <definedName name="V_пр_33_5" localSheetId="34">'ГБУЗ РБ Учалинская ЦГБ'!#REF!</definedName>
    <definedName name="V_пр_33_5" localSheetId="20">'ГБУЗ РБ Федоровская ЦРБ'!#REF!</definedName>
    <definedName name="V_пр_33_5" localSheetId="23">'ГБУЗ РБ ЦГБ г.Сибай'!#REF!</definedName>
    <definedName name="V_пр_33_5" localSheetId="75">'ГБУЗ РБ Чекмагушевская ЦРБ'!#REF!</definedName>
    <definedName name="V_пр_33_5" localSheetId="35">'ГБУЗ РБ Чишминская ЦРБ'!#REF!</definedName>
    <definedName name="V_пр_33_5" localSheetId="32">'ГБУЗ РБ Шаранская ЦРБ'!#REF!</definedName>
    <definedName name="V_пр_33_5" localSheetId="38">'ГБУЗ РБ Языковская ЦРБ'!#REF!</definedName>
    <definedName name="V_пр_33_5" localSheetId="42">'ГБУЗ РБ Янаульская ЦРБ'!#REF!</definedName>
    <definedName name="V_пр_33_5" localSheetId="19">'ООО "Медсервис" г. Салават'!#REF!</definedName>
    <definedName name="V_пр_33_5" localSheetId="2">'УФИЦ РАН'!#REF!</definedName>
    <definedName name="V_пр_33_5" localSheetId="53">'ФГБОУ ВО БГМУ МЗ РФ'!#REF!</definedName>
    <definedName name="V_пр_33_5" localSheetId="61">'ФГБУЗ МСЧ №142 ФМБА России'!#REF!</definedName>
    <definedName name="V_пр_33_5" localSheetId="26">'ЧУЗ "РЖД-Медицина"г.Стерлитамак'!#REF!</definedName>
    <definedName name="V_пр_33_5" localSheetId="43">'ЧУЗ"КБ"РЖД-Медицина" г.Уфа'!#REF!</definedName>
    <definedName name="V_пр_33_6" localSheetId="22">'ГБУЗ РБ Акъярская ЦРБ'!#REF!</definedName>
    <definedName name="V_пр_33_6" localSheetId="47">'ГБУЗ РБ Архангельская ЦРБ'!#REF!</definedName>
    <definedName name="V_пр_33_6" localSheetId="58">'ГБУЗ РБ Аскаровская ЦРБ'!#REF!</definedName>
    <definedName name="V_пр_33_6" localSheetId="66">'ГБУЗ РБ Аскинская ЦРБ'!#REF!</definedName>
    <definedName name="V_пр_33_6" localSheetId="36">'ГБУЗ РБ Баймакская ЦГБ'!#REF!</definedName>
    <definedName name="V_пр_33_6" localSheetId="78">'ГБУЗ РБ Бакалинская ЦРБ'!#REF!</definedName>
    <definedName name="V_пр_33_6" localSheetId="41">'ГБУЗ РБ Балтачевская ЦРБ'!#REF!</definedName>
    <definedName name="V_пр_33_6" localSheetId="54">'ГБУЗ РБ Белебеевская ЦРБ'!#REF!</definedName>
    <definedName name="V_пр_33_6" localSheetId="72">'ГБУЗ РБ Белокатайская ЦРБ'!#REF!</definedName>
    <definedName name="V_пр_33_6" localSheetId="60">'ГБУЗ РБ Белорецкая ЦРКБ'!#REF!</definedName>
    <definedName name="V_пр_33_6" localSheetId="55">'ГБУЗ РБ Бижбулякская ЦРБ'!#REF!</definedName>
    <definedName name="V_пр_33_6" localSheetId="63">'ГБУЗ РБ Бирская ЦРБ'!#REF!</definedName>
    <definedName name="V_пр_33_6" localSheetId="45">'ГБУЗ РБ Благовещенская ЦРБ'!#REF!</definedName>
    <definedName name="V_пр_33_6" localSheetId="69">'ГБУЗ РБ Большеустьикинская ЦРБ'!#REF!</definedName>
    <definedName name="V_пр_33_6" localSheetId="37">'ГБУЗ РБ Буздякская ЦРБ'!#REF!</definedName>
    <definedName name="V_пр_33_6" localSheetId="67">'ГБУЗ РБ Бураевская ЦРБ'!#REF!</definedName>
    <definedName name="V_пр_33_6" localSheetId="59">'ГБУЗ РБ Бурзянская ЦРБ'!#REF!</definedName>
    <definedName name="V_пр_33_6" localSheetId="40">'ГБУЗ РБ Верхне-Татыш. ЦРБ'!#REF!</definedName>
    <definedName name="V_пр_33_6" localSheetId="77">'ГБУЗ РБ Верхнеяркеевская ЦРБ'!#REF!</definedName>
    <definedName name="V_пр_33_6" localSheetId="18">'ГБУЗ РБ ГБ № 1 г.Октябрьский'!#REF!</definedName>
    <definedName name="V_пр_33_6" localSheetId="25">'ГБУЗ РБ ГБ № 2 г.Стерлитамак'!#REF!</definedName>
    <definedName name="V_пр_33_6" localSheetId="62">'ГБУЗ РБ ГБ № 9 г.Уфа'!#REF!</definedName>
    <definedName name="V_пр_33_6" localSheetId="11">'ГБУЗ РБ ГБ г.Кумертау'!#REF!</definedName>
    <definedName name="V_пр_33_6" localSheetId="15">'ГБУЗ РБ ГБ г.Нефтекамск'!#REF!</definedName>
    <definedName name="V_пр_33_6" localSheetId="21">'ГБУЗ РБ ГБ г.Салават'!#REF!</definedName>
    <definedName name="V_пр_33_6" localSheetId="14">'ГБУЗ РБ ГДКБ № 17 г.Уфа'!#REF!</definedName>
    <definedName name="V_пр_33_6" localSheetId="24">'ГБУЗ РБ ГКБ № 1 г.Стерлитамак'!#REF!</definedName>
    <definedName name="V_пр_33_6" localSheetId="50">'ГБУЗ РБ ГКБ № 13 г.Уфа'!#REF!</definedName>
    <definedName name="V_пр_33_6" localSheetId="76">'ГБУЗ РБ ГКБ № 18 г.Уфа'!#REF!</definedName>
    <definedName name="V_пр_33_6" localSheetId="52">'ГБУЗ РБ ГКБ № 21 г.Уфа'!#REF!</definedName>
    <definedName name="V_пр_33_6" localSheetId="57">'ГБУЗ РБ ГКБ № 5 г.Уфа'!#REF!</definedName>
    <definedName name="V_пр_33_6" localSheetId="33">'ГБУЗ РБ ГКБ № 8 г.Уфа'!#REF!</definedName>
    <definedName name="V_пр_33_6" localSheetId="82">'ГБУЗ РБ ГКБ Демского р-на г.Уфы'!#REF!</definedName>
    <definedName name="V_пр_33_6" localSheetId="4">'ГБУЗ РБ Давлекановская ЦРБ'!#REF!</definedName>
    <definedName name="V_пр_33_6" localSheetId="30">'ГБУЗ РБ ДБ г.Стерлитамак'!#REF!</definedName>
    <definedName name="V_пр_33_6" localSheetId="10">'ГБУЗ РБ ДП № 2 г.Уфа'!#REF!</definedName>
    <definedName name="V_пр_33_6" localSheetId="6">'ГБУЗ РБ ДП № 3 г.Уфа'!#REF!</definedName>
    <definedName name="V_пр_33_6" localSheetId="73">'ГБУЗ РБ ДП № 4 г.Уфа'!#REF!</definedName>
    <definedName name="V_пр_33_6" localSheetId="12">'ГБУЗ РБ ДП № 5 г.Уфа'!#REF!</definedName>
    <definedName name="V_пр_33_6" localSheetId="13">'ГБУЗ РБ ДП № 6 г.Уфа'!#REF!</definedName>
    <definedName name="V_пр_33_6" localSheetId="74">'ГБУЗ РБ Дюртюлинская ЦРБ'!#REF!</definedName>
    <definedName name="V_пр_33_6" localSheetId="56">'ГБУЗ РБ Ермекеевская ЦРБ'!#REF!</definedName>
    <definedName name="V_пр_33_6" localSheetId="39">'ГБУЗ РБ Зилаирская ЦРБ'!#REF!</definedName>
    <definedName name="V_пр_33_6" localSheetId="44">'ГБУЗ РБ Иглинская ЦРБ'!#REF!</definedName>
    <definedName name="V_пр_33_6" localSheetId="9">'ГБУЗ РБ Исянгуловская ЦРБ'!#REF!</definedName>
    <definedName name="V_пр_33_6" localSheetId="79">'ГБУЗ РБ Ишимбайская ЦРБ'!#REF!</definedName>
    <definedName name="V_пр_33_6" localSheetId="17">'ГБУЗ РБ Калтасинская ЦРБ'!#REF!</definedName>
    <definedName name="V_пр_33_6" localSheetId="65">'ГБУЗ РБ Караидельская ЦРБ'!#REF!</definedName>
    <definedName name="V_пр_33_6" localSheetId="48">'ГБУЗ РБ Кармаскалинская ЦРБ'!#REF!</definedName>
    <definedName name="V_пр_33_6" localSheetId="51">'ГБУЗ РБ КБСМП г.Уфа'!#REF!</definedName>
    <definedName name="V_пр_33_6" localSheetId="71">'ГБУЗ РБ Кигинская ЦРБ'!#REF!</definedName>
    <definedName name="V_пр_33_6" localSheetId="16">'ГБУЗ РБ Краснокамская ЦРБ'!#REF!</definedName>
    <definedName name="V_пр_33_6" localSheetId="27">'ГБУЗ РБ Красноусольская ЦРБ'!#REF!</definedName>
    <definedName name="V_пр_33_6" localSheetId="49">'ГБУЗ РБ Кушнаренковская ЦРБ'!#REF!</definedName>
    <definedName name="V_пр_33_6" localSheetId="70">'ГБУЗ РБ Малоязовская ЦРБ'!#REF!</definedName>
    <definedName name="V_пр_33_6" localSheetId="8">'ГБУЗ РБ Мелеузовская ЦРБ'!#REF!</definedName>
    <definedName name="V_пр_33_6" localSheetId="68">'ГБУЗ РБ Месягутовская ЦРБ'!#REF!</definedName>
    <definedName name="V_пр_33_6" localSheetId="64">'ГБУЗ РБ Мишкинская ЦРБ'!#REF!</definedName>
    <definedName name="V_пр_33_6" localSheetId="3">'ГБУЗ РБ Миякинская ЦРБ'!#REF!</definedName>
    <definedName name="V_пр_33_6" localSheetId="7">'ГБУЗ РБ Мраковская ЦРБ'!#REF!</definedName>
    <definedName name="V_пр_33_6" localSheetId="46">'ГБУЗ РБ Нуримановская ЦРБ'!#REF!</definedName>
    <definedName name="V_пр_33_6" localSheetId="80">'ГБУЗ РБ Поликлиника № 43 г.Уфа'!#REF!</definedName>
    <definedName name="V_пр_33_6" localSheetId="81">'ГБУЗ РБ ПОликлиника № 46 г.Уфа'!#REF!</definedName>
    <definedName name="V_пр_33_6" localSheetId="83">'ГБУЗ РБ Поликлиника № 50 г.Уфа'!#REF!</definedName>
    <definedName name="V_пр_33_6" localSheetId="5">'ГБУЗ РБ Раевская ЦРБ'!#REF!</definedName>
    <definedName name="V_пр_33_6" localSheetId="28">'ГБУЗ РБ Стерлибашевская ЦРБ'!#REF!</definedName>
    <definedName name="V_пр_33_6" localSheetId="29">'ГБУЗ РБ Толбазинская ЦРБ'!#REF!</definedName>
    <definedName name="V_пр_33_6" localSheetId="31">'ГБУЗ РБ Туймазинская ЦРБ'!#REF!</definedName>
    <definedName name="V_пр_33_6" localSheetId="34">'ГБУЗ РБ Учалинская ЦГБ'!#REF!</definedName>
    <definedName name="V_пр_33_6" localSheetId="20">'ГБУЗ РБ Федоровская ЦРБ'!#REF!</definedName>
    <definedName name="V_пр_33_6" localSheetId="23">'ГБУЗ РБ ЦГБ г.Сибай'!#REF!</definedName>
    <definedName name="V_пр_33_6" localSheetId="75">'ГБУЗ РБ Чекмагушевская ЦРБ'!#REF!</definedName>
    <definedName name="V_пр_33_6" localSheetId="35">'ГБУЗ РБ Чишминская ЦРБ'!#REF!</definedName>
    <definedName name="V_пр_33_6" localSheetId="32">'ГБУЗ РБ Шаранская ЦРБ'!#REF!</definedName>
    <definedName name="V_пр_33_6" localSheetId="38">'ГБУЗ РБ Языковская ЦРБ'!#REF!</definedName>
    <definedName name="V_пр_33_6" localSheetId="42">'ГБУЗ РБ Янаульская ЦРБ'!#REF!</definedName>
    <definedName name="V_пр_33_6" localSheetId="19">'ООО "Медсервис" г. Салават'!#REF!</definedName>
    <definedName name="V_пр_33_6" localSheetId="2">'УФИЦ РАН'!#REF!</definedName>
    <definedName name="V_пр_33_6" localSheetId="53">'ФГБОУ ВО БГМУ МЗ РФ'!#REF!</definedName>
    <definedName name="V_пр_33_6" localSheetId="61">'ФГБУЗ МСЧ №142 ФМБА России'!#REF!</definedName>
    <definedName name="V_пр_33_6" localSheetId="26">'ЧУЗ "РЖД-Медицина"г.Стерлитамак'!#REF!</definedName>
    <definedName name="V_пр_33_6" localSheetId="43">'ЧУЗ"КБ"РЖД-Медицина" г.Уфа'!#REF!</definedName>
    <definedName name="V_пр_33_7" localSheetId="22">'ГБУЗ РБ Акъярская ЦРБ'!#REF!</definedName>
    <definedName name="V_пр_33_7" localSheetId="47">'ГБУЗ РБ Архангельская ЦРБ'!#REF!</definedName>
    <definedName name="V_пр_33_7" localSheetId="58">'ГБУЗ РБ Аскаровская ЦРБ'!#REF!</definedName>
    <definedName name="V_пр_33_7" localSheetId="66">'ГБУЗ РБ Аскинская ЦРБ'!#REF!</definedName>
    <definedName name="V_пр_33_7" localSheetId="36">'ГБУЗ РБ Баймакская ЦГБ'!#REF!</definedName>
    <definedName name="V_пр_33_7" localSheetId="78">'ГБУЗ РБ Бакалинская ЦРБ'!#REF!</definedName>
    <definedName name="V_пр_33_7" localSheetId="41">'ГБУЗ РБ Балтачевская ЦРБ'!#REF!</definedName>
    <definedName name="V_пр_33_7" localSheetId="54">'ГБУЗ РБ Белебеевская ЦРБ'!#REF!</definedName>
    <definedName name="V_пр_33_7" localSheetId="72">'ГБУЗ РБ Белокатайская ЦРБ'!#REF!</definedName>
    <definedName name="V_пр_33_7" localSheetId="60">'ГБУЗ РБ Белорецкая ЦРКБ'!#REF!</definedName>
    <definedName name="V_пр_33_7" localSheetId="55">'ГБУЗ РБ Бижбулякская ЦРБ'!#REF!</definedName>
    <definedName name="V_пр_33_7" localSheetId="63">'ГБУЗ РБ Бирская ЦРБ'!#REF!</definedName>
    <definedName name="V_пр_33_7" localSheetId="45">'ГБУЗ РБ Благовещенская ЦРБ'!#REF!</definedName>
    <definedName name="V_пр_33_7" localSheetId="69">'ГБУЗ РБ Большеустьикинская ЦРБ'!#REF!</definedName>
    <definedName name="V_пр_33_7" localSheetId="37">'ГБУЗ РБ Буздякская ЦРБ'!#REF!</definedName>
    <definedName name="V_пр_33_7" localSheetId="67">'ГБУЗ РБ Бураевская ЦРБ'!#REF!</definedName>
    <definedName name="V_пр_33_7" localSheetId="59">'ГБУЗ РБ Бурзянская ЦРБ'!#REF!</definedName>
    <definedName name="V_пр_33_7" localSheetId="40">'ГБУЗ РБ Верхне-Татыш. ЦРБ'!#REF!</definedName>
    <definedName name="V_пр_33_7" localSheetId="77">'ГБУЗ РБ Верхнеяркеевская ЦРБ'!#REF!</definedName>
    <definedName name="V_пр_33_7" localSheetId="18">'ГБУЗ РБ ГБ № 1 г.Октябрьский'!#REF!</definedName>
    <definedName name="V_пр_33_7" localSheetId="25">'ГБУЗ РБ ГБ № 2 г.Стерлитамак'!#REF!</definedName>
    <definedName name="V_пр_33_7" localSheetId="62">'ГБУЗ РБ ГБ № 9 г.Уфа'!#REF!</definedName>
    <definedName name="V_пр_33_7" localSheetId="11">'ГБУЗ РБ ГБ г.Кумертау'!#REF!</definedName>
    <definedName name="V_пр_33_7" localSheetId="15">'ГБУЗ РБ ГБ г.Нефтекамск'!#REF!</definedName>
    <definedName name="V_пр_33_7" localSheetId="21">'ГБУЗ РБ ГБ г.Салават'!#REF!</definedName>
    <definedName name="V_пр_33_7" localSheetId="14">'ГБУЗ РБ ГДКБ № 17 г.Уфа'!#REF!</definedName>
    <definedName name="V_пр_33_7" localSheetId="24">'ГБУЗ РБ ГКБ № 1 г.Стерлитамак'!#REF!</definedName>
    <definedName name="V_пр_33_7" localSheetId="50">'ГБУЗ РБ ГКБ № 13 г.Уфа'!#REF!</definedName>
    <definedName name="V_пр_33_7" localSheetId="76">'ГБУЗ РБ ГКБ № 18 г.Уфа'!#REF!</definedName>
    <definedName name="V_пр_33_7" localSheetId="52">'ГБУЗ РБ ГКБ № 21 г.Уфа'!#REF!</definedName>
    <definedName name="V_пр_33_7" localSheetId="57">'ГБУЗ РБ ГКБ № 5 г.Уфа'!#REF!</definedName>
    <definedName name="V_пр_33_7" localSheetId="33">'ГБУЗ РБ ГКБ № 8 г.Уфа'!#REF!</definedName>
    <definedName name="V_пр_33_7" localSheetId="82">'ГБУЗ РБ ГКБ Демского р-на г.Уфы'!#REF!</definedName>
    <definedName name="V_пр_33_7" localSheetId="4">'ГБУЗ РБ Давлекановская ЦРБ'!#REF!</definedName>
    <definedName name="V_пр_33_7" localSheetId="30">'ГБУЗ РБ ДБ г.Стерлитамак'!#REF!</definedName>
    <definedName name="V_пр_33_7" localSheetId="10">'ГБУЗ РБ ДП № 2 г.Уфа'!#REF!</definedName>
    <definedName name="V_пр_33_7" localSheetId="6">'ГБУЗ РБ ДП № 3 г.Уфа'!#REF!</definedName>
    <definedName name="V_пр_33_7" localSheetId="73">'ГБУЗ РБ ДП № 4 г.Уфа'!#REF!</definedName>
    <definedName name="V_пр_33_7" localSheetId="12">'ГБУЗ РБ ДП № 5 г.Уфа'!#REF!</definedName>
    <definedName name="V_пр_33_7" localSheetId="13">'ГБУЗ РБ ДП № 6 г.Уфа'!#REF!</definedName>
    <definedName name="V_пр_33_7" localSheetId="74">'ГБУЗ РБ Дюртюлинская ЦРБ'!#REF!</definedName>
    <definedName name="V_пр_33_7" localSheetId="56">'ГБУЗ РБ Ермекеевская ЦРБ'!#REF!</definedName>
    <definedName name="V_пр_33_7" localSheetId="39">'ГБУЗ РБ Зилаирская ЦРБ'!#REF!</definedName>
    <definedName name="V_пр_33_7" localSheetId="44">'ГБУЗ РБ Иглинская ЦРБ'!#REF!</definedName>
    <definedName name="V_пр_33_7" localSheetId="9">'ГБУЗ РБ Исянгуловская ЦРБ'!#REF!</definedName>
    <definedName name="V_пр_33_7" localSheetId="79">'ГБУЗ РБ Ишимбайская ЦРБ'!#REF!</definedName>
    <definedName name="V_пр_33_7" localSheetId="17">'ГБУЗ РБ Калтасинская ЦРБ'!#REF!</definedName>
    <definedName name="V_пр_33_7" localSheetId="65">'ГБУЗ РБ Караидельская ЦРБ'!#REF!</definedName>
    <definedName name="V_пр_33_7" localSheetId="48">'ГБУЗ РБ Кармаскалинская ЦРБ'!#REF!</definedName>
    <definedName name="V_пр_33_7" localSheetId="51">'ГБУЗ РБ КБСМП г.Уфа'!#REF!</definedName>
    <definedName name="V_пр_33_7" localSheetId="71">'ГБУЗ РБ Кигинская ЦРБ'!#REF!</definedName>
    <definedName name="V_пр_33_7" localSheetId="16">'ГБУЗ РБ Краснокамская ЦРБ'!#REF!</definedName>
    <definedName name="V_пр_33_7" localSheetId="27">'ГБУЗ РБ Красноусольская ЦРБ'!#REF!</definedName>
    <definedName name="V_пр_33_7" localSheetId="49">'ГБУЗ РБ Кушнаренковская ЦРБ'!#REF!</definedName>
    <definedName name="V_пр_33_7" localSheetId="70">'ГБУЗ РБ Малоязовская ЦРБ'!#REF!</definedName>
    <definedName name="V_пр_33_7" localSheetId="8">'ГБУЗ РБ Мелеузовская ЦРБ'!#REF!</definedName>
    <definedName name="V_пр_33_7" localSheetId="68">'ГБУЗ РБ Месягутовская ЦРБ'!#REF!</definedName>
    <definedName name="V_пр_33_7" localSheetId="64">'ГБУЗ РБ Мишкинская ЦРБ'!#REF!</definedName>
    <definedName name="V_пр_33_7" localSheetId="3">'ГБУЗ РБ Миякинская ЦРБ'!#REF!</definedName>
    <definedName name="V_пр_33_7" localSheetId="7">'ГБУЗ РБ Мраковская ЦРБ'!#REF!</definedName>
    <definedName name="V_пр_33_7" localSheetId="46">'ГБУЗ РБ Нуримановская ЦРБ'!#REF!</definedName>
    <definedName name="V_пр_33_7" localSheetId="80">'ГБУЗ РБ Поликлиника № 43 г.Уфа'!#REF!</definedName>
    <definedName name="V_пр_33_7" localSheetId="81">'ГБУЗ РБ ПОликлиника № 46 г.Уфа'!#REF!</definedName>
    <definedName name="V_пр_33_7" localSheetId="83">'ГБУЗ РБ Поликлиника № 50 г.Уфа'!#REF!</definedName>
    <definedName name="V_пр_33_7" localSheetId="5">'ГБУЗ РБ Раевская ЦРБ'!#REF!</definedName>
    <definedName name="V_пр_33_7" localSheetId="28">'ГБУЗ РБ Стерлибашевская ЦРБ'!#REF!</definedName>
    <definedName name="V_пр_33_7" localSheetId="29">'ГБУЗ РБ Толбазинская ЦРБ'!#REF!</definedName>
    <definedName name="V_пр_33_7" localSheetId="31">'ГБУЗ РБ Туймазинская ЦРБ'!#REF!</definedName>
    <definedName name="V_пр_33_7" localSheetId="34">'ГБУЗ РБ Учалинская ЦГБ'!#REF!</definedName>
    <definedName name="V_пр_33_7" localSheetId="20">'ГБУЗ РБ Федоровская ЦРБ'!#REF!</definedName>
    <definedName name="V_пр_33_7" localSheetId="23">'ГБУЗ РБ ЦГБ г.Сибай'!#REF!</definedName>
    <definedName name="V_пр_33_7" localSheetId="75">'ГБУЗ РБ Чекмагушевская ЦРБ'!#REF!</definedName>
    <definedName name="V_пр_33_7" localSheetId="35">'ГБУЗ РБ Чишминская ЦРБ'!#REF!</definedName>
    <definedName name="V_пр_33_7" localSheetId="32">'ГБУЗ РБ Шаранская ЦРБ'!#REF!</definedName>
    <definedName name="V_пр_33_7" localSheetId="38">'ГБУЗ РБ Языковская ЦРБ'!#REF!</definedName>
    <definedName name="V_пр_33_7" localSheetId="42">'ГБУЗ РБ Янаульская ЦРБ'!#REF!</definedName>
    <definedName name="V_пр_33_7" localSheetId="19">'ООО "Медсервис" г. Салават'!#REF!</definedName>
    <definedName name="V_пр_33_7" localSheetId="2">'УФИЦ РАН'!#REF!</definedName>
    <definedName name="V_пр_33_7" localSheetId="53">'ФГБОУ ВО БГМУ МЗ РФ'!#REF!</definedName>
    <definedName name="V_пр_33_7" localSheetId="61">'ФГБУЗ МСЧ №142 ФМБА России'!#REF!</definedName>
    <definedName name="V_пр_33_7" localSheetId="26">'ЧУЗ "РЖД-Медицина"г.Стерлитамак'!#REF!</definedName>
    <definedName name="V_пр_33_7" localSheetId="43">'ЧУЗ"КБ"РЖД-Медицина" г.Уфа'!#REF!</definedName>
    <definedName name="V_пр_33_8" localSheetId="22">'ГБУЗ РБ Акъярская ЦРБ'!#REF!</definedName>
    <definedName name="V_пр_33_8" localSheetId="47">'ГБУЗ РБ Архангельская ЦРБ'!#REF!</definedName>
    <definedName name="V_пр_33_8" localSheetId="58">'ГБУЗ РБ Аскаровская ЦРБ'!#REF!</definedName>
    <definedName name="V_пр_33_8" localSheetId="66">'ГБУЗ РБ Аскинская ЦРБ'!#REF!</definedName>
    <definedName name="V_пр_33_8" localSheetId="36">'ГБУЗ РБ Баймакская ЦГБ'!#REF!</definedName>
    <definedName name="V_пр_33_8" localSheetId="78">'ГБУЗ РБ Бакалинская ЦРБ'!#REF!</definedName>
    <definedName name="V_пр_33_8" localSheetId="41">'ГБУЗ РБ Балтачевская ЦРБ'!#REF!</definedName>
    <definedName name="V_пр_33_8" localSheetId="54">'ГБУЗ РБ Белебеевская ЦРБ'!#REF!</definedName>
    <definedName name="V_пр_33_8" localSheetId="72">'ГБУЗ РБ Белокатайская ЦРБ'!#REF!</definedName>
    <definedName name="V_пр_33_8" localSheetId="60">'ГБУЗ РБ Белорецкая ЦРКБ'!#REF!</definedName>
    <definedName name="V_пр_33_8" localSheetId="55">'ГБУЗ РБ Бижбулякская ЦРБ'!#REF!</definedName>
    <definedName name="V_пр_33_8" localSheetId="63">'ГБУЗ РБ Бирская ЦРБ'!#REF!</definedName>
    <definedName name="V_пр_33_8" localSheetId="45">'ГБУЗ РБ Благовещенская ЦРБ'!#REF!</definedName>
    <definedName name="V_пр_33_8" localSheetId="69">'ГБУЗ РБ Большеустьикинская ЦРБ'!#REF!</definedName>
    <definedName name="V_пр_33_8" localSheetId="37">'ГБУЗ РБ Буздякская ЦРБ'!#REF!</definedName>
    <definedName name="V_пр_33_8" localSheetId="67">'ГБУЗ РБ Бураевская ЦРБ'!#REF!</definedName>
    <definedName name="V_пр_33_8" localSheetId="59">'ГБУЗ РБ Бурзянская ЦРБ'!#REF!</definedName>
    <definedName name="V_пр_33_8" localSheetId="40">'ГБУЗ РБ Верхне-Татыш. ЦРБ'!#REF!</definedName>
    <definedName name="V_пр_33_8" localSheetId="77">'ГБУЗ РБ Верхнеяркеевская ЦРБ'!#REF!</definedName>
    <definedName name="V_пр_33_8" localSheetId="18">'ГБУЗ РБ ГБ № 1 г.Октябрьский'!#REF!</definedName>
    <definedName name="V_пр_33_8" localSheetId="25">'ГБУЗ РБ ГБ № 2 г.Стерлитамак'!#REF!</definedName>
    <definedName name="V_пр_33_8" localSheetId="62">'ГБУЗ РБ ГБ № 9 г.Уфа'!#REF!</definedName>
    <definedName name="V_пр_33_8" localSheetId="11">'ГБУЗ РБ ГБ г.Кумертау'!#REF!</definedName>
    <definedName name="V_пр_33_8" localSheetId="15">'ГБУЗ РБ ГБ г.Нефтекамск'!#REF!</definedName>
    <definedName name="V_пр_33_8" localSheetId="21">'ГБУЗ РБ ГБ г.Салават'!#REF!</definedName>
    <definedName name="V_пр_33_8" localSheetId="14">'ГБУЗ РБ ГДКБ № 17 г.Уфа'!#REF!</definedName>
    <definedName name="V_пр_33_8" localSheetId="24">'ГБУЗ РБ ГКБ № 1 г.Стерлитамак'!#REF!</definedName>
    <definedName name="V_пр_33_8" localSheetId="50">'ГБУЗ РБ ГКБ № 13 г.Уфа'!#REF!</definedName>
    <definedName name="V_пр_33_8" localSheetId="76">'ГБУЗ РБ ГКБ № 18 г.Уфа'!#REF!</definedName>
    <definedName name="V_пр_33_8" localSheetId="52">'ГБУЗ РБ ГКБ № 21 г.Уфа'!#REF!</definedName>
    <definedName name="V_пр_33_8" localSheetId="57">'ГБУЗ РБ ГКБ № 5 г.Уфа'!#REF!</definedName>
    <definedName name="V_пр_33_8" localSheetId="33">'ГБУЗ РБ ГКБ № 8 г.Уфа'!#REF!</definedName>
    <definedName name="V_пр_33_8" localSheetId="82">'ГБУЗ РБ ГКБ Демского р-на г.Уфы'!#REF!</definedName>
    <definedName name="V_пр_33_8" localSheetId="4">'ГБУЗ РБ Давлекановская ЦРБ'!#REF!</definedName>
    <definedName name="V_пр_33_8" localSheetId="30">'ГБУЗ РБ ДБ г.Стерлитамак'!#REF!</definedName>
    <definedName name="V_пр_33_8" localSheetId="10">'ГБУЗ РБ ДП № 2 г.Уфа'!#REF!</definedName>
    <definedName name="V_пр_33_8" localSheetId="6">'ГБУЗ РБ ДП № 3 г.Уфа'!#REF!</definedName>
    <definedName name="V_пр_33_8" localSheetId="73">'ГБУЗ РБ ДП № 4 г.Уфа'!#REF!</definedName>
    <definedName name="V_пр_33_8" localSheetId="12">'ГБУЗ РБ ДП № 5 г.Уфа'!#REF!</definedName>
    <definedName name="V_пр_33_8" localSheetId="13">'ГБУЗ РБ ДП № 6 г.Уфа'!#REF!</definedName>
    <definedName name="V_пр_33_8" localSheetId="74">'ГБУЗ РБ Дюртюлинская ЦРБ'!#REF!</definedName>
    <definedName name="V_пр_33_8" localSheetId="56">'ГБУЗ РБ Ермекеевская ЦРБ'!#REF!</definedName>
    <definedName name="V_пр_33_8" localSheetId="39">'ГБУЗ РБ Зилаирская ЦРБ'!#REF!</definedName>
    <definedName name="V_пр_33_8" localSheetId="44">'ГБУЗ РБ Иглинская ЦРБ'!#REF!</definedName>
    <definedName name="V_пр_33_8" localSheetId="9">'ГБУЗ РБ Исянгуловская ЦРБ'!#REF!</definedName>
    <definedName name="V_пр_33_8" localSheetId="79">'ГБУЗ РБ Ишимбайская ЦРБ'!#REF!</definedName>
    <definedName name="V_пр_33_8" localSheetId="17">'ГБУЗ РБ Калтасинская ЦРБ'!#REF!</definedName>
    <definedName name="V_пр_33_8" localSheetId="65">'ГБУЗ РБ Караидельская ЦРБ'!#REF!</definedName>
    <definedName name="V_пр_33_8" localSheetId="48">'ГБУЗ РБ Кармаскалинская ЦРБ'!#REF!</definedName>
    <definedName name="V_пр_33_8" localSheetId="51">'ГБУЗ РБ КБСМП г.Уфа'!#REF!</definedName>
    <definedName name="V_пр_33_8" localSheetId="71">'ГБУЗ РБ Кигинская ЦРБ'!#REF!</definedName>
    <definedName name="V_пр_33_8" localSheetId="16">'ГБУЗ РБ Краснокамская ЦРБ'!#REF!</definedName>
    <definedName name="V_пр_33_8" localSheetId="27">'ГБУЗ РБ Красноусольская ЦРБ'!#REF!</definedName>
    <definedName name="V_пр_33_8" localSheetId="49">'ГБУЗ РБ Кушнаренковская ЦРБ'!#REF!</definedName>
    <definedName name="V_пр_33_8" localSheetId="70">'ГБУЗ РБ Малоязовская ЦРБ'!#REF!</definedName>
    <definedName name="V_пр_33_8" localSheetId="8">'ГБУЗ РБ Мелеузовская ЦРБ'!#REF!</definedName>
    <definedName name="V_пр_33_8" localSheetId="68">'ГБУЗ РБ Месягутовская ЦРБ'!#REF!</definedName>
    <definedName name="V_пр_33_8" localSheetId="64">'ГБУЗ РБ Мишкинская ЦРБ'!#REF!</definedName>
    <definedName name="V_пр_33_8" localSheetId="3">'ГБУЗ РБ Миякинская ЦРБ'!#REF!</definedName>
    <definedName name="V_пр_33_8" localSheetId="7">'ГБУЗ РБ Мраковская ЦРБ'!#REF!</definedName>
    <definedName name="V_пр_33_8" localSheetId="46">'ГБУЗ РБ Нуримановская ЦРБ'!#REF!</definedName>
    <definedName name="V_пр_33_8" localSheetId="80">'ГБУЗ РБ Поликлиника № 43 г.Уфа'!#REF!</definedName>
    <definedName name="V_пр_33_8" localSheetId="81">'ГБУЗ РБ ПОликлиника № 46 г.Уфа'!#REF!</definedName>
    <definedName name="V_пр_33_8" localSheetId="83">'ГБУЗ РБ Поликлиника № 50 г.Уфа'!#REF!</definedName>
    <definedName name="V_пр_33_8" localSheetId="5">'ГБУЗ РБ Раевская ЦРБ'!#REF!</definedName>
    <definedName name="V_пр_33_8" localSheetId="28">'ГБУЗ РБ Стерлибашевская ЦРБ'!#REF!</definedName>
    <definedName name="V_пр_33_8" localSheetId="29">'ГБУЗ РБ Толбазинская ЦРБ'!#REF!</definedName>
    <definedName name="V_пр_33_8" localSheetId="31">'ГБУЗ РБ Туймазинская ЦРБ'!#REF!</definedName>
    <definedName name="V_пр_33_8" localSheetId="34">'ГБУЗ РБ Учалинская ЦГБ'!#REF!</definedName>
    <definedName name="V_пр_33_8" localSheetId="20">'ГБУЗ РБ Федоровская ЦРБ'!#REF!</definedName>
    <definedName name="V_пр_33_8" localSheetId="23">'ГБУЗ РБ ЦГБ г.Сибай'!#REF!</definedName>
    <definedName name="V_пр_33_8" localSheetId="75">'ГБУЗ РБ Чекмагушевская ЦРБ'!#REF!</definedName>
    <definedName name="V_пр_33_8" localSheetId="35">'ГБУЗ РБ Чишминская ЦРБ'!#REF!</definedName>
    <definedName name="V_пр_33_8" localSheetId="32">'ГБУЗ РБ Шаранская ЦРБ'!#REF!</definedName>
    <definedName name="V_пр_33_8" localSheetId="38">'ГБУЗ РБ Языковская ЦРБ'!#REF!</definedName>
    <definedName name="V_пр_33_8" localSheetId="42">'ГБУЗ РБ Янаульская ЦРБ'!#REF!</definedName>
    <definedName name="V_пр_33_8" localSheetId="19">'ООО "Медсервис" г. Салават'!#REF!</definedName>
    <definedName name="V_пр_33_8" localSheetId="2">'УФИЦ РАН'!#REF!</definedName>
    <definedName name="V_пр_33_8" localSheetId="53">'ФГБОУ ВО БГМУ МЗ РФ'!#REF!</definedName>
    <definedName name="V_пр_33_8" localSheetId="61">'ФГБУЗ МСЧ №142 ФМБА России'!#REF!</definedName>
    <definedName name="V_пр_33_8" localSheetId="26">'ЧУЗ "РЖД-Медицина"г.Стерлитамак'!#REF!</definedName>
    <definedName name="V_пр_33_8" localSheetId="43">'ЧУЗ"КБ"РЖД-Медицина" г.Уфа'!#REF!</definedName>
    <definedName name="V_пр_34_2" localSheetId="22">'ГБУЗ РБ Акъярская ЦРБ'!#REF!</definedName>
    <definedName name="V_пр_34_2" localSheetId="47">'ГБУЗ РБ Архангельская ЦРБ'!#REF!</definedName>
    <definedName name="V_пр_34_2" localSheetId="58">'ГБУЗ РБ Аскаровская ЦРБ'!#REF!</definedName>
    <definedName name="V_пр_34_2" localSheetId="66">'ГБУЗ РБ Аскинская ЦРБ'!#REF!</definedName>
    <definedName name="V_пр_34_2" localSheetId="36">'ГБУЗ РБ Баймакская ЦГБ'!#REF!</definedName>
    <definedName name="V_пр_34_2" localSheetId="78">'ГБУЗ РБ Бакалинская ЦРБ'!#REF!</definedName>
    <definedName name="V_пр_34_2" localSheetId="41">'ГБУЗ РБ Балтачевская ЦРБ'!#REF!</definedName>
    <definedName name="V_пр_34_2" localSheetId="54">'ГБУЗ РБ Белебеевская ЦРБ'!#REF!</definedName>
    <definedName name="V_пр_34_2" localSheetId="72">'ГБУЗ РБ Белокатайская ЦРБ'!#REF!</definedName>
    <definedName name="V_пр_34_2" localSheetId="60">'ГБУЗ РБ Белорецкая ЦРКБ'!#REF!</definedName>
    <definedName name="V_пр_34_2" localSheetId="55">'ГБУЗ РБ Бижбулякская ЦРБ'!#REF!</definedName>
    <definedName name="V_пр_34_2" localSheetId="63">'ГБУЗ РБ Бирская ЦРБ'!#REF!</definedName>
    <definedName name="V_пр_34_2" localSheetId="45">'ГБУЗ РБ Благовещенская ЦРБ'!#REF!</definedName>
    <definedName name="V_пр_34_2" localSheetId="69">'ГБУЗ РБ Большеустьикинская ЦРБ'!#REF!</definedName>
    <definedName name="V_пр_34_2" localSheetId="37">'ГБУЗ РБ Буздякская ЦРБ'!#REF!</definedName>
    <definedName name="V_пр_34_2" localSheetId="67">'ГБУЗ РБ Бураевская ЦРБ'!#REF!</definedName>
    <definedName name="V_пр_34_2" localSheetId="59">'ГБУЗ РБ Бурзянская ЦРБ'!#REF!</definedName>
    <definedName name="V_пр_34_2" localSheetId="40">'ГБУЗ РБ Верхне-Татыш. ЦРБ'!#REF!</definedName>
    <definedName name="V_пр_34_2" localSheetId="77">'ГБУЗ РБ Верхнеяркеевская ЦРБ'!#REF!</definedName>
    <definedName name="V_пр_34_2" localSheetId="18">'ГБУЗ РБ ГБ № 1 г.Октябрьский'!#REF!</definedName>
    <definedName name="V_пр_34_2" localSheetId="25">'ГБУЗ РБ ГБ № 2 г.Стерлитамак'!#REF!</definedName>
    <definedName name="V_пр_34_2" localSheetId="62">'ГБУЗ РБ ГБ № 9 г.Уфа'!#REF!</definedName>
    <definedName name="V_пр_34_2" localSheetId="11">'ГБУЗ РБ ГБ г.Кумертау'!#REF!</definedName>
    <definedName name="V_пр_34_2" localSheetId="15">'ГБУЗ РБ ГБ г.Нефтекамск'!#REF!</definedName>
    <definedName name="V_пр_34_2" localSheetId="21">'ГБУЗ РБ ГБ г.Салават'!#REF!</definedName>
    <definedName name="V_пр_34_2" localSheetId="14">'ГБУЗ РБ ГДКБ № 17 г.Уфа'!#REF!</definedName>
    <definedName name="V_пр_34_2" localSheetId="24">'ГБУЗ РБ ГКБ № 1 г.Стерлитамак'!#REF!</definedName>
    <definedName name="V_пр_34_2" localSheetId="50">'ГБУЗ РБ ГКБ № 13 г.Уфа'!#REF!</definedName>
    <definedName name="V_пр_34_2" localSheetId="76">'ГБУЗ РБ ГКБ № 18 г.Уфа'!#REF!</definedName>
    <definedName name="V_пр_34_2" localSheetId="52">'ГБУЗ РБ ГКБ № 21 г.Уфа'!#REF!</definedName>
    <definedName name="V_пр_34_2" localSheetId="57">'ГБУЗ РБ ГКБ № 5 г.Уфа'!#REF!</definedName>
    <definedName name="V_пр_34_2" localSheetId="33">'ГБУЗ РБ ГКБ № 8 г.Уфа'!#REF!</definedName>
    <definedName name="V_пр_34_2" localSheetId="82">'ГБУЗ РБ ГКБ Демского р-на г.Уфы'!#REF!</definedName>
    <definedName name="V_пр_34_2" localSheetId="4">'ГБУЗ РБ Давлекановская ЦРБ'!#REF!</definedName>
    <definedName name="V_пр_34_2" localSheetId="30">'ГБУЗ РБ ДБ г.Стерлитамак'!#REF!</definedName>
    <definedName name="V_пр_34_2" localSheetId="10">'ГБУЗ РБ ДП № 2 г.Уфа'!#REF!</definedName>
    <definedName name="V_пр_34_2" localSheetId="6">'ГБУЗ РБ ДП № 3 г.Уфа'!#REF!</definedName>
    <definedName name="V_пр_34_2" localSheetId="73">'ГБУЗ РБ ДП № 4 г.Уфа'!#REF!</definedName>
    <definedName name="V_пр_34_2" localSheetId="12">'ГБУЗ РБ ДП № 5 г.Уфа'!#REF!</definedName>
    <definedName name="V_пр_34_2" localSheetId="13">'ГБУЗ РБ ДП № 6 г.Уфа'!#REF!</definedName>
    <definedName name="V_пр_34_2" localSheetId="74">'ГБУЗ РБ Дюртюлинская ЦРБ'!#REF!</definedName>
    <definedName name="V_пр_34_2" localSheetId="56">'ГБУЗ РБ Ермекеевская ЦРБ'!#REF!</definedName>
    <definedName name="V_пр_34_2" localSheetId="39">'ГБУЗ РБ Зилаирская ЦРБ'!#REF!</definedName>
    <definedName name="V_пр_34_2" localSheetId="44">'ГБУЗ РБ Иглинская ЦРБ'!#REF!</definedName>
    <definedName name="V_пр_34_2" localSheetId="9">'ГБУЗ РБ Исянгуловская ЦРБ'!#REF!</definedName>
    <definedName name="V_пр_34_2" localSheetId="79">'ГБУЗ РБ Ишимбайская ЦРБ'!#REF!</definedName>
    <definedName name="V_пр_34_2" localSheetId="17">'ГБУЗ РБ Калтасинская ЦРБ'!#REF!</definedName>
    <definedName name="V_пр_34_2" localSheetId="65">'ГБУЗ РБ Караидельская ЦРБ'!#REF!</definedName>
    <definedName name="V_пр_34_2" localSheetId="48">'ГБУЗ РБ Кармаскалинская ЦРБ'!#REF!</definedName>
    <definedName name="V_пр_34_2" localSheetId="51">'ГБУЗ РБ КБСМП г.Уфа'!#REF!</definedName>
    <definedName name="V_пр_34_2" localSheetId="71">'ГБУЗ РБ Кигинская ЦРБ'!#REF!</definedName>
    <definedName name="V_пр_34_2" localSheetId="16">'ГБУЗ РБ Краснокамская ЦРБ'!#REF!</definedName>
    <definedName name="V_пр_34_2" localSheetId="27">'ГБУЗ РБ Красноусольская ЦРБ'!#REF!</definedName>
    <definedName name="V_пр_34_2" localSheetId="49">'ГБУЗ РБ Кушнаренковская ЦРБ'!#REF!</definedName>
    <definedName name="V_пр_34_2" localSheetId="70">'ГБУЗ РБ Малоязовская ЦРБ'!#REF!</definedName>
    <definedName name="V_пр_34_2" localSheetId="8">'ГБУЗ РБ Мелеузовская ЦРБ'!#REF!</definedName>
    <definedName name="V_пр_34_2" localSheetId="68">'ГБУЗ РБ Месягутовская ЦРБ'!#REF!</definedName>
    <definedName name="V_пр_34_2" localSheetId="64">'ГБУЗ РБ Мишкинская ЦРБ'!#REF!</definedName>
    <definedName name="V_пр_34_2" localSheetId="3">'ГБУЗ РБ Миякинская ЦРБ'!#REF!</definedName>
    <definedName name="V_пр_34_2" localSheetId="7">'ГБУЗ РБ Мраковская ЦРБ'!#REF!</definedName>
    <definedName name="V_пр_34_2" localSheetId="46">'ГБУЗ РБ Нуримановская ЦРБ'!#REF!</definedName>
    <definedName name="V_пр_34_2" localSheetId="80">'ГБУЗ РБ Поликлиника № 43 г.Уфа'!#REF!</definedName>
    <definedName name="V_пр_34_2" localSheetId="81">'ГБУЗ РБ ПОликлиника № 46 г.Уфа'!#REF!</definedName>
    <definedName name="V_пр_34_2" localSheetId="83">'ГБУЗ РБ Поликлиника № 50 г.Уфа'!#REF!</definedName>
    <definedName name="V_пр_34_2" localSheetId="5">'ГБУЗ РБ Раевская ЦРБ'!#REF!</definedName>
    <definedName name="V_пр_34_2" localSheetId="28">'ГБУЗ РБ Стерлибашевская ЦРБ'!#REF!</definedName>
    <definedName name="V_пр_34_2" localSheetId="29">'ГБУЗ РБ Толбазинская ЦРБ'!#REF!</definedName>
    <definedName name="V_пр_34_2" localSheetId="31">'ГБУЗ РБ Туймазинская ЦРБ'!#REF!</definedName>
    <definedName name="V_пр_34_2" localSheetId="34">'ГБУЗ РБ Учалинская ЦГБ'!#REF!</definedName>
    <definedName name="V_пр_34_2" localSheetId="20">'ГБУЗ РБ Федоровская ЦРБ'!#REF!</definedName>
    <definedName name="V_пр_34_2" localSheetId="23">'ГБУЗ РБ ЦГБ г.Сибай'!#REF!</definedName>
    <definedName name="V_пр_34_2" localSheetId="75">'ГБУЗ РБ Чекмагушевская ЦРБ'!#REF!</definedName>
    <definedName name="V_пр_34_2" localSheetId="35">'ГБУЗ РБ Чишминская ЦРБ'!#REF!</definedName>
    <definedName name="V_пр_34_2" localSheetId="32">'ГБУЗ РБ Шаранская ЦРБ'!#REF!</definedName>
    <definedName name="V_пр_34_2" localSheetId="38">'ГБУЗ РБ Языковская ЦРБ'!#REF!</definedName>
    <definedName name="V_пр_34_2" localSheetId="42">'ГБУЗ РБ Янаульская ЦРБ'!#REF!</definedName>
    <definedName name="V_пр_34_2" localSheetId="19">'ООО "Медсервис" г. Салават'!#REF!</definedName>
    <definedName name="V_пр_34_2" localSheetId="2">'УФИЦ РАН'!#REF!</definedName>
    <definedName name="V_пр_34_2" localSheetId="53">'ФГБОУ ВО БГМУ МЗ РФ'!#REF!</definedName>
    <definedName name="V_пр_34_2" localSheetId="61">'ФГБУЗ МСЧ №142 ФМБА России'!#REF!</definedName>
    <definedName name="V_пр_34_2" localSheetId="26">'ЧУЗ "РЖД-Медицина"г.Стерлитамак'!#REF!</definedName>
    <definedName name="V_пр_34_2" localSheetId="43">'ЧУЗ"КБ"РЖД-Медицина" г.Уфа'!#REF!</definedName>
    <definedName name="V_пр_34_3" localSheetId="22">'ГБУЗ РБ Акъярская ЦРБ'!#REF!</definedName>
    <definedName name="V_пр_34_3" localSheetId="47">'ГБУЗ РБ Архангельская ЦРБ'!#REF!</definedName>
    <definedName name="V_пр_34_3" localSheetId="58">'ГБУЗ РБ Аскаровская ЦРБ'!#REF!</definedName>
    <definedName name="V_пр_34_3" localSheetId="66">'ГБУЗ РБ Аскинская ЦРБ'!#REF!</definedName>
    <definedName name="V_пр_34_3" localSheetId="36">'ГБУЗ РБ Баймакская ЦГБ'!#REF!</definedName>
    <definedName name="V_пр_34_3" localSheetId="78">'ГБУЗ РБ Бакалинская ЦРБ'!#REF!</definedName>
    <definedName name="V_пр_34_3" localSheetId="41">'ГБУЗ РБ Балтачевская ЦРБ'!#REF!</definedName>
    <definedName name="V_пр_34_3" localSheetId="54">'ГБУЗ РБ Белебеевская ЦРБ'!#REF!</definedName>
    <definedName name="V_пр_34_3" localSheetId="72">'ГБУЗ РБ Белокатайская ЦРБ'!#REF!</definedName>
    <definedName name="V_пр_34_3" localSheetId="60">'ГБУЗ РБ Белорецкая ЦРКБ'!#REF!</definedName>
    <definedName name="V_пр_34_3" localSheetId="55">'ГБУЗ РБ Бижбулякская ЦРБ'!#REF!</definedName>
    <definedName name="V_пр_34_3" localSheetId="63">'ГБУЗ РБ Бирская ЦРБ'!#REF!</definedName>
    <definedName name="V_пр_34_3" localSheetId="45">'ГБУЗ РБ Благовещенская ЦРБ'!#REF!</definedName>
    <definedName name="V_пр_34_3" localSheetId="69">'ГБУЗ РБ Большеустьикинская ЦРБ'!#REF!</definedName>
    <definedName name="V_пр_34_3" localSheetId="37">'ГБУЗ РБ Буздякская ЦРБ'!#REF!</definedName>
    <definedName name="V_пр_34_3" localSheetId="67">'ГБУЗ РБ Бураевская ЦРБ'!#REF!</definedName>
    <definedName name="V_пр_34_3" localSheetId="59">'ГБУЗ РБ Бурзянская ЦРБ'!#REF!</definedName>
    <definedName name="V_пр_34_3" localSheetId="40">'ГБУЗ РБ Верхне-Татыш. ЦРБ'!#REF!</definedName>
    <definedName name="V_пр_34_3" localSheetId="77">'ГБУЗ РБ Верхнеяркеевская ЦРБ'!#REF!</definedName>
    <definedName name="V_пр_34_3" localSheetId="18">'ГБУЗ РБ ГБ № 1 г.Октябрьский'!#REF!</definedName>
    <definedName name="V_пр_34_3" localSheetId="25">'ГБУЗ РБ ГБ № 2 г.Стерлитамак'!#REF!</definedName>
    <definedName name="V_пр_34_3" localSheetId="62">'ГБУЗ РБ ГБ № 9 г.Уфа'!#REF!</definedName>
    <definedName name="V_пр_34_3" localSheetId="11">'ГБУЗ РБ ГБ г.Кумертау'!#REF!</definedName>
    <definedName name="V_пр_34_3" localSheetId="15">'ГБУЗ РБ ГБ г.Нефтекамск'!#REF!</definedName>
    <definedName name="V_пр_34_3" localSheetId="21">'ГБУЗ РБ ГБ г.Салават'!#REF!</definedName>
    <definedName name="V_пр_34_3" localSheetId="14">'ГБУЗ РБ ГДКБ № 17 г.Уфа'!#REF!</definedName>
    <definedName name="V_пр_34_3" localSheetId="24">'ГБУЗ РБ ГКБ № 1 г.Стерлитамак'!#REF!</definedName>
    <definedName name="V_пр_34_3" localSheetId="50">'ГБУЗ РБ ГКБ № 13 г.Уфа'!#REF!</definedName>
    <definedName name="V_пр_34_3" localSheetId="76">'ГБУЗ РБ ГКБ № 18 г.Уфа'!#REF!</definedName>
    <definedName name="V_пр_34_3" localSheetId="52">'ГБУЗ РБ ГКБ № 21 г.Уфа'!#REF!</definedName>
    <definedName name="V_пр_34_3" localSheetId="57">'ГБУЗ РБ ГКБ № 5 г.Уфа'!#REF!</definedName>
    <definedName name="V_пр_34_3" localSheetId="33">'ГБУЗ РБ ГКБ № 8 г.Уфа'!#REF!</definedName>
    <definedName name="V_пр_34_3" localSheetId="82">'ГБУЗ РБ ГКБ Демского р-на г.Уфы'!#REF!</definedName>
    <definedName name="V_пр_34_3" localSheetId="4">'ГБУЗ РБ Давлекановская ЦРБ'!#REF!</definedName>
    <definedName name="V_пр_34_3" localSheetId="30">'ГБУЗ РБ ДБ г.Стерлитамак'!#REF!</definedName>
    <definedName name="V_пр_34_3" localSheetId="10">'ГБУЗ РБ ДП № 2 г.Уфа'!#REF!</definedName>
    <definedName name="V_пр_34_3" localSheetId="6">'ГБУЗ РБ ДП № 3 г.Уфа'!#REF!</definedName>
    <definedName name="V_пр_34_3" localSheetId="73">'ГБУЗ РБ ДП № 4 г.Уфа'!#REF!</definedName>
    <definedName name="V_пр_34_3" localSheetId="12">'ГБУЗ РБ ДП № 5 г.Уфа'!#REF!</definedName>
    <definedName name="V_пр_34_3" localSheetId="13">'ГБУЗ РБ ДП № 6 г.Уфа'!#REF!</definedName>
    <definedName name="V_пр_34_3" localSheetId="74">'ГБУЗ РБ Дюртюлинская ЦРБ'!#REF!</definedName>
    <definedName name="V_пр_34_3" localSheetId="56">'ГБУЗ РБ Ермекеевская ЦРБ'!#REF!</definedName>
    <definedName name="V_пр_34_3" localSheetId="39">'ГБУЗ РБ Зилаирская ЦРБ'!#REF!</definedName>
    <definedName name="V_пр_34_3" localSheetId="44">'ГБУЗ РБ Иглинская ЦРБ'!#REF!</definedName>
    <definedName name="V_пр_34_3" localSheetId="9">'ГБУЗ РБ Исянгуловская ЦРБ'!#REF!</definedName>
    <definedName name="V_пр_34_3" localSheetId="79">'ГБУЗ РБ Ишимбайская ЦРБ'!#REF!</definedName>
    <definedName name="V_пр_34_3" localSheetId="17">'ГБУЗ РБ Калтасинская ЦРБ'!#REF!</definedName>
    <definedName name="V_пр_34_3" localSheetId="65">'ГБУЗ РБ Караидельская ЦРБ'!#REF!</definedName>
    <definedName name="V_пр_34_3" localSheetId="48">'ГБУЗ РБ Кармаскалинская ЦРБ'!#REF!</definedName>
    <definedName name="V_пр_34_3" localSheetId="51">'ГБУЗ РБ КБСМП г.Уфа'!#REF!</definedName>
    <definedName name="V_пр_34_3" localSheetId="71">'ГБУЗ РБ Кигинская ЦРБ'!#REF!</definedName>
    <definedName name="V_пр_34_3" localSheetId="16">'ГБУЗ РБ Краснокамская ЦРБ'!#REF!</definedName>
    <definedName name="V_пр_34_3" localSheetId="27">'ГБУЗ РБ Красноусольская ЦРБ'!#REF!</definedName>
    <definedName name="V_пр_34_3" localSheetId="49">'ГБУЗ РБ Кушнаренковская ЦРБ'!#REF!</definedName>
    <definedName name="V_пр_34_3" localSheetId="70">'ГБУЗ РБ Малоязовская ЦРБ'!#REF!</definedName>
    <definedName name="V_пр_34_3" localSheetId="8">'ГБУЗ РБ Мелеузовская ЦРБ'!#REF!</definedName>
    <definedName name="V_пр_34_3" localSheetId="68">'ГБУЗ РБ Месягутовская ЦРБ'!#REF!</definedName>
    <definedName name="V_пр_34_3" localSheetId="64">'ГБУЗ РБ Мишкинская ЦРБ'!#REF!</definedName>
    <definedName name="V_пр_34_3" localSheetId="3">'ГБУЗ РБ Миякинская ЦРБ'!#REF!</definedName>
    <definedName name="V_пр_34_3" localSheetId="7">'ГБУЗ РБ Мраковская ЦРБ'!#REF!</definedName>
    <definedName name="V_пр_34_3" localSheetId="46">'ГБУЗ РБ Нуримановская ЦРБ'!#REF!</definedName>
    <definedName name="V_пр_34_3" localSheetId="80">'ГБУЗ РБ Поликлиника № 43 г.Уфа'!#REF!</definedName>
    <definedName name="V_пр_34_3" localSheetId="81">'ГБУЗ РБ ПОликлиника № 46 г.Уфа'!#REF!</definedName>
    <definedName name="V_пр_34_3" localSheetId="83">'ГБУЗ РБ Поликлиника № 50 г.Уфа'!#REF!</definedName>
    <definedName name="V_пр_34_3" localSheetId="5">'ГБУЗ РБ Раевская ЦРБ'!#REF!</definedName>
    <definedName name="V_пр_34_3" localSheetId="28">'ГБУЗ РБ Стерлибашевская ЦРБ'!#REF!</definedName>
    <definedName name="V_пр_34_3" localSheetId="29">'ГБУЗ РБ Толбазинская ЦРБ'!#REF!</definedName>
    <definedName name="V_пр_34_3" localSheetId="31">'ГБУЗ РБ Туймазинская ЦРБ'!#REF!</definedName>
    <definedName name="V_пр_34_3" localSheetId="34">'ГБУЗ РБ Учалинская ЦГБ'!#REF!</definedName>
    <definedName name="V_пр_34_3" localSheetId="20">'ГБУЗ РБ Федоровская ЦРБ'!#REF!</definedName>
    <definedName name="V_пр_34_3" localSheetId="23">'ГБУЗ РБ ЦГБ г.Сибай'!#REF!</definedName>
    <definedName name="V_пр_34_3" localSheetId="75">'ГБУЗ РБ Чекмагушевская ЦРБ'!#REF!</definedName>
    <definedName name="V_пр_34_3" localSheetId="35">'ГБУЗ РБ Чишминская ЦРБ'!#REF!</definedName>
    <definedName name="V_пр_34_3" localSheetId="32">'ГБУЗ РБ Шаранская ЦРБ'!#REF!</definedName>
    <definedName name="V_пр_34_3" localSheetId="38">'ГБУЗ РБ Языковская ЦРБ'!#REF!</definedName>
    <definedName name="V_пр_34_3" localSheetId="42">'ГБУЗ РБ Янаульская ЦРБ'!#REF!</definedName>
    <definedName name="V_пр_34_3" localSheetId="19">'ООО "Медсервис" г. Салават'!#REF!</definedName>
    <definedName name="V_пр_34_3" localSheetId="2">'УФИЦ РАН'!#REF!</definedName>
    <definedName name="V_пр_34_3" localSheetId="53">'ФГБОУ ВО БГМУ МЗ РФ'!#REF!</definedName>
    <definedName name="V_пр_34_3" localSheetId="61">'ФГБУЗ МСЧ №142 ФМБА России'!#REF!</definedName>
    <definedName name="V_пр_34_3" localSheetId="26">'ЧУЗ "РЖД-Медицина"г.Стерлитамак'!#REF!</definedName>
    <definedName name="V_пр_34_3" localSheetId="43">'ЧУЗ"КБ"РЖД-Медицина" г.Уфа'!#REF!</definedName>
    <definedName name="V_пр_34_4" localSheetId="22">'ГБУЗ РБ Акъярская ЦРБ'!#REF!</definedName>
    <definedName name="V_пр_34_4" localSheetId="47">'ГБУЗ РБ Архангельская ЦРБ'!#REF!</definedName>
    <definedName name="V_пр_34_4" localSheetId="58">'ГБУЗ РБ Аскаровская ЦРБ'!#REF!</definedName>
    <definedName name="V_пр_34_4" localSheetId="66">'ГБУЗ РБ Аскинская ЦРБ'!#REF!</definedName>
    <definedName name="V_пр_34_4" localSheetId="36">'ГБУЗ РБ Баймакская ЦГБ'!#REF!</definedName>
    <definedName name="V_пр_34_4" localSheetId="78">'ГБУЗ РБ Бакалинская ЦРБ'!#REF!</definedName>
    <definedName name="V_пр_34_4" localSheetId="41">'ГБУЗ РБ Балтачевская ЦРБ'!#REF!</definedName>
    <definedName name="V_пр_34_4" localSheetId="54">'ГБУЗ РБ Белебеевская ЦРБ'!#REF!</definedName>
    <definedName name="V_пр_34_4" localSheetId="72">'ГБУЗ РБ Белокатайская ЦРБ'!#REF!</definedName>
    <definedName name="V_пр_34_4" localSheetId="60">'ГБУЗ РБ Белорецкая ЦРКБ'!#REF!</definedName>
    <definedName name="V_пр_34_4" localSheetId="55">'ГБУЗ РБ Бижбулякская ЦРБ'!#REF!</definedName>
    <definedName name="V_пр_34_4" localSheetId="63">'ГБУЗ РБ Бирская ЦРБ'!#REF!</definedName>
    <definedName name="V_пр_34_4" localSheetId="45">'ГБУЗ РБ Благовещенская ЦРБ'!#REF!</definedName>
    <definedName name="V_пр_34_4" localSheetId="69">'ГБУЗ РБ Большеустьикинская ЦРБ'!#REF!</definedName>
    <definedName name="V_пр_34_4" localSheetId="37">'ГБУЗ РБ Буздякская ЦРБ'!#REF!</definedName>
    <definedName name="V_пр_34_4" localSheetId="67">'ГБУЗ РБ Бураевская ЦРБ'!#REF!</definedName>
    <definedName name="V_пр_34_4" localSheetId="59">'ГБУЗ РБ Бурзянская ЦРБ'!#REF!</definedName>
    <definedName name="V_пр_34_4" localSheetId="40">'ГБУЗ РБ Верхне-Татыш. ЦРБ'!#REF!</definedName>
    <definedName name="V_пр_34_4" localSheetId="77">'ГБУЗ РБ Верхнеяркеевская ЦРБ'!#REF!</definedName>
    <definedName name="V_пр_34_4" localSheetId="18">'ГБУЗ РБ ГБ № 1 г.Октябрьский'!#REF!</definedName>
    <definedName name="V_пр_34_4" localSheetId="25">'ГБУЗ РБ ГБ № 2 г.Стерлитамак'!#REF!</definedName>
    <definedName name="V_пр_34_4" localSheetId="62">'ГБУЗ РБ ГБ № 9 г.Уфа'!#REF!</definedName>
    <definedName name="V_пр_34_4" localSheetId="11">'ГБУЗ РБ ГБ г.Кумертау'!#REF!</definedName>
    <definedName name="V_пр_34_4" localSheetId="15">'ГБУЗ РБ ГБ г.Нефтекамск'!#REF!</definedName>
    <definedName name="V_пр_34_4" localSheetId="21">'ГБУЗ РБ ГБ г.Салават'!#REF!</definedName>
    <definedName name="V_пр_34_4" localSheetId="14">'ГБУЗ РБ ГДКБ № 17 г.Уфа'!#REF!</definedName>
    <definedName name="V_пр_34_4" localSheetId="24">'ГБУЗ РБ ГКБ № 1 г.Стерлитамак'!#REF!</definedName>
    <definedName name="V_пр_34_4" localSheetId="50">'ГБУЗ РБ ГКБ № 13 г.Уфа'!#REF!</definedName>
    <definedName name="V_пр_34_4" localSheetId="76">'ГБУЗ РБ ГКБ № 18 г.Уфа'!#REF!</definedName>
    <definedName name="V_пр_34_4" localSheetId="52">'ГБУЗ РБ ГКБ № 21 г.Уфа'!#REF!</definedName>
    <definedName name="V_пр_34_4" localSheetId="57">'ГБУЗ РБ ГКБ № 5 г.Уфа'!#REF!</definedName>
    <definedName name="V_пр_34_4" localSheetId="33">'ГБУЗ РБ ГКБ № 8 г.Уфа'!#REF!</definedName>
    <definedName name="V_пр_34_4" localSheetId="82">'ГБУЗ РБ ГКБ Демского р-на г.Уфы'!#REF!</definedName>
    <definedName name="V_пр_34_4" localSheetId="4">'ГБУЗ РБ Давлекановская ЦРБ'!#REF!</definedName>
    <definedName name="V_пр_34_4" localSheetId="30">'ГБУЗ РБ ДБ г.Стерлитамак'!#REF!</definedName>
    <definedName name="V_пр_34_4" localSheetId="10">'ГБУЗ РБ ДП № 2 г.Уфа'!#REF!</definedName>
    <definedName name="V_пр_34_4" localSheetId="6">'ГБУЗ РБ ДП № 3 г.Уфа'!#REF!</definedName>
    <definedName name="V_пр_34_4" localSheetId="73">'ГБУЗ РБ ДП № 4 г.Уфа'!#REF!</definedName>
    <definedName name="V_пр_34_4" localSheetId="12">'ГБУЗ РБ ДП № 5 г.Уфа'!#REF!</definedName>
    <definedName name="V_пр_34_4" localSheetId="13">'ГБУЗ РБ ДП № 6 г.Уфа'!#REF!</definedName>
    <definedName name="V_пр_34_4" localSheetId="74">'ГБУЗ РБ Дюртюлинская ЦРБ'!#REF!</definedName>
    <definedName name="V_пр_34_4" localSheetId="56">'ГБУЗ РБ Ермекеевская ЦРБ'!#REF!</definedName>
    <definedName name="V_пр_34_4" localSheetId="39">'ГБУЗ РБ Зилаирская ЦРБ'!#REF!</definedName>
    <definedName name="V_пр_34_4" localSheetId="44">'ГБУЗ РБ Иглинская ЦРБ'!#REF!</definedName>
    <definedName name="V_пр_34_4" localSheetId="9">'ГБУЗ РБ Исянгуловская ЦРБ'!#REF!</definedName>
    <definedName name="V_пр_34_4" localSheetId="79">'ГБУЗ РБ Ишимбайская ЦРБ'!#REF!</definedName>
    <definedName name="V_пр_34_4" localSheetId="17">'ГБУЗ РБ Калтасинская ЦРБ'!#REF!</definedName>
    <definedName name="V_пр_34_4" localSheetId="65">'ГБУЗ РБ Караидельская ЦРБ'!#REF!</definedName>
    <definedName name="V_пр_34_4" localSheetId="48">'ГБУЗ РБ Кармаскалинская ЦРБ'!#REF!</definedName>
    <definedName name="V_пр_34_4" localSheetId="51">'ГБУЗ РБ КБСМП г.Уфа'!#REF!</definedName>
    <definedName name="V_пр_34_4" localSheetId="71">'ГБУЗ РБ Кигинская ЦРБ'!#REF!</definedName>
    <definedName name="V_пр_34_4" localSheetId="16">'ГБУЗ РБ Краснокамская ЦРБ'!#REF!</definedName>
    <definedName name="V_пр_34_4" localSheetId="27">'ГБУЗ РБ Красноусольская ЦРБ'!#REF!</definedName>
    <definedName name="V_пр_34_4" localSheetId="49">'ГБУЗ РБ Кушнаренковская ЦРБ'!#REF!</definedName>
    <definedName name="V_пр_34_4" localSheetId="70">'ГБУЗ РБ Малоязовская ЦРБ'!#REF!</definedName>
    <definedName name="V_пр_34_4" localSheetId="8">'ГБУЗ РБ Мелеузовская ЦРБ'!#REF!</definedName>
    <definedName name="V_пр_34_4" localSheetId="68">'ГБУЗ РБ Месягутовская ЦРБ'!#REF!</definedName>
    <definedName name="V_пр_34_4" localSheetId="64">'ГБУЗ РБ Мишкинская ЦРБ'!#REF!</definedName>
    <definedName name="V_пр_34_4" localSheetId="3">'ГБУЗ РБ Миякинская ЦРБ'!#REF!</definedName>
    <definedName name="V_пр_34_4" localSheetId="7">'ГБУЗ РБ Мраковская ЦРБ'!#REF!</definedName>
    <definedName name="V_пр_34_4" localSheetId="46">'ГБУЗ РБ Нуримановская ЦРБ'!#REF!</definedName>
    <definedName name="V_пр_34_4" localSheetId="80">'ГБУЗ РБ Поликлиника № 43 г.Уфа'!#REF!</definedName>
    <definedName name="V_пр_34_4" localSheetId="81">'ГБУЗ РБ ПОликлиника № 46 г.Уфа'!#REF!</definedName>
    <definedName name="V_пр_34_4" localSheetId="83">'ГБУЗ РБ Поликлиника № 50 г.Уфа'!#REF!</definedName>
    <definedName name="V_пр_34_4" localSheetId="5">'ГБУЗ РБ Раевская ЦРБ'!#REF!</definedName>
    <definedName name="V_пр_34_4" localSheetId="28">'ГБУЗ РБ Стерлибашевская ЦРБ'!#REF!</definedName>
    <definedName name="V_пр_34_4" localSheetId="29">'ГБУЗ РБ Толбазинская ЦРБ'!#REF!</definedName>
    <definedName name="V_пр_34_4" localSheetId="31">'ГБУЗ РБ Туймазинская ЦРБ'!#REF!</definedName>
    <definedName name="V_пр_34_4" localSheetId="34">'ГБУЗ РБ Учалинская ЦГБ'!#REF!</definedName>
    <definedName name="V_пр_34_4" localSheetId="20">'ГБУЗ РБ Федоровская ЦРБ'!#REF!</definedName>
    <definedName name="V_пр_34_4" localSheetId="23">'ГБУЗ РБ ЦГБ г.Сибай'!#REF!</definedName>
    <definedName name="V_пр_34_4" localSheetId="75">'ГБУЗ РБ Чекмагушевская ЦРБ'!#REF!</definedName>
    <definedName name="V_пр_34_4" localSheetId="35">'ГБУЗ РБ Чишминская ЦРБ'!#REF!</definedName>
    <definedName name="V_пр_34_4" localSheetId="32">'ГБУЗ РБ Шаранская ЦРБ'!#REF!</definedName>
    <definedName name="V_пр_34_4" localSheetId="38">'ГБУЗ РБ Языковская ЦРБ'!#REF!</definedName>
    <definedName name="V_пр_34_4" localSheetId="42">'ГБУЗ РБ Янаульская ЦРБ'!#REF!</definedName>
    <definedName name="V_пр_34_4" localSheetId="19">'ООО "Медсервис" г. Салават'!#REF!</definedName>
    <definedName name="V_пр_34_4" localSheetId="2">'УФИЦ РАН'!#REF!</definedName>
    <definedName name="V_пр_34_4" localSheetId="53">'ФГБОУ ВО БГМУ МЗ РФ'!#REF!</definedName>
    <definedName name="V_пр_34_4" localSheetId="61">'ФГБУЗ МСЧ №142 ФМБА России'!#REF!</definedName>
    <definedName name="V_пр_34_4" localSheetId="26">'ЧУЗ "РЖД-Медицина"г.Стерлитамак'!#REF!</definedName>
    <definedName name="V_пр_34_4" localSheetId="43">'ЧУЗ"КБ"РЖД-Медицина" г.Уфа'!#REF!</definedName>
    <definedName name="V_пр_34_5" localSheetId="22">'ГБУЗ РБ Акъярская ЦРБ'!#REF!</definedName>
    <definedName name="V_пр_34_5" localSheetId="47">'ГБУЗ РБ Архангельская ЦРБ'!#REF!</definedName>
    <definedName name="V_пр_34_5" localSheetId="58">'ГБУЗ РБ Аскаровская ЦРБ'!#REF!</definedName>
    <definedName name="V_пр_34_5" localSheetId="66">'ГБУЗ РБ Аскинская ЦРБ'!#REF!</definedName>
    <definedName name="V_пр_34_5" localSheetId="36">'ГБУЗ РБ Баймакская ЦГБ'!#REF!</definedName>
    <definedName name="V_пр_34_5" localSheetId="78">'ГБУЗ РБ Бакалинская ЦРБ'!#REF!</definedName>
    <definedName name="V_пр_34_5" localSheetId="41">'ГБУЗ РБ Балтачевская ЦРБ'!#REF!</definedName>
    <definedName name="V_пр_34_5" localSheetId="54">'ГБУЗ РБ Белебеевская ЦРБ'!#REF!</definedName>
    <definedName name="V_пр_34_5" localSheetId="72">'ГБУЗ РБ Белокатайская ЦРБ'!#REF!</definedName>
    <definedName name="V_пр_34_5" localSheetId="60">'ГБУЗ РБ Белорецкая ЦРКБ'!#REF!</definedName>
    <definedName name="V_пр_34_5" localSheetId="55">'ГБУЗ РБ Бижбулякская ЦРБ'!#REF!</definedName>
    <definedName name="V_пр_34_5" localSheetId="63">'ГБУЗ РБ Бирская ЦРБ'!#REF!</definedName>
    <definedName name="V_пр_34_5" localSheetId="45">'ГБУЗ РБ Благовещенская ЦРБ'!#REF!</definedName>
    <definedName name="V_пр_34_5" localSheetId="69">'ГБУЗ РБ Большеустьикинская ЦРБ'!#REF!</definedName>
    <definedName name="V_пр_34_5" localSheetId="37">'ГБУЗ РБ Буздякская ЦРБ'!#REF!</definedName>
    <definedName name="V_пр_34_5" localSheetId="67">'ГБУЗ РБ Бураевская ЦРБ'!#REF!</definedName>
    <definedName name="V_пр_34_5" localSheetId="59">'ГБУЗ РБ Бурзянская ЦРБ'!#REF!</definedName>
    <definedName name="V_пр_34_5" localSheetId="40">'ГБУЗ РБ Верхне-Татыш. ЦРБ'!#REF!</definedName>
    <definedName name="V_пр_34_5" localSheetId="77">'ГБУЗ РБ Верхнеяркеевская ЦРБ'!#REF!</definedName>
    <definedName name="V_пр_34_5" localSheetId="18">'ГБУЗ РБ ГБ № 1 г.Октябрьский'!#REF!</definedName>
    <definedName name="V_пр_34_5" localSheetId="25">'ГБУЗ РБ ГБ № 2 г.Стерлитамак'!#REF!</definedName>
    <definedName name="V_пр_34_5" localSheetId="62">'ГБУЗ РБ ГБ № 9 г.Уфа'!#REF!</definedName>
    <definedName name="V_пр_34_5" localSheetId="11">'ГБУЗ РБ ГБ г.Кумертау'!#REF!</definedName>
    <definedName name="V_пр_34_5" localSheetId="15">'ГБУЗ РБ ГБ г.Нефтекамск'!#REF!</definedName>
    <definedName name="V_пр_34_5" localSheetId="21">'ГБУЗ РБ ГБ г.Салават'!#REF!</definedName>
    <definedName name="V_пр_34_5" localSheetId="14">'ГБУЗ РБ ГДКБ № 17 г.Уфа'!#REF!</definedName>
    <definedName name="V_пр_34_5" localSheetId="24">'ГБУЗ РБ ГКБ № 1 г.Стерлитамак'!#REF!</definedName>
    <definedName name="V_пр_34_5" localSheetId="50">'ГБУЗ РБ ГКБ № 13 г.Уфа'!#REF!</definedName>
    <definedName name="V_пр_34_5" localSheetId="76">'ГБУЗ РБ ГКБ № 18 г.Уфа'!#REF!</definedName>
    <definedName name="V_пр_34_5" localSheetId="52">'ГБУЗ РБ ГКБ № 21 г.Уфа'!#REF!</definedName>
    <definedName name="V_пр_34_5" localSheetId="57">'ГБУЗ РБ ГКБ № 5 г.Уфа'!#REF!</definedName>
    <definedName name="V_пр_34_5" localSheetId="33">'ГБУЗ РБ ГКБ № 8 г.Уфа'!#REF!</definedName>
    <definedName name="V_пр_34_5" localSheetId="82">'ГБУЗ РБ ГКБ Демского р-на г.Уфы'!#REF!</definedName>
    <definedName name="V_пр_34_5" localSheetId="4">'ГБУЗ РБ Давлекановская ЦРБ'!#REF!</definedName>
    <definedName name="V_пр_34_5" localSheetId="30">'ГБУЗ РБ ДБ г.Стерлитамак'!#REF!</definedName>
    <definedName name="V_пр_34_5" localSheetId="10">'ГБУЗ РБ ДП № 2 г.Уфа'!#REF!</definedName>
    <definedName name="V_пр_34_5" localSheetId="6">'ГБУЗ РБ ДП № 3 г.Уфа'!#REF!</definedName>
    <definedName name="V_пр_34_5" localSheetId="73">'ГБУЗ РБ ДП № 4 г.Уфа'!#REF!</definedName>
    <definedName name="V_пр_34_5" localSheetId="12">'ГБУЗ РБ ДП № 5 г.Уфа'!#REF!</definedName>
    <definedName name="V_пр_34_5" localSheetId="13">'ГБУЗ РБ ДП № 6 г.Уфа'!#REF!</definedName>
    <definedName name="V_пр_34_5" localSheetId="74">'ГБУЗ РБ Дюртюлинская ЦРБ'!#REF!</definedName>
    <definedName name="V_пр_34_5" localSheetId="56">'ГБУЗ РБ Ермекеевская ЦРБ'!#REF!</definedName>
    <definedName name="V_пр_34_5" localSheetId="39">'ГБУЗ РБ Зилаирская ЦРБ'!#REF!</definedName>
    <definedName name="V_пр_34_5" localSheetId="44">'ГБУЗ РБ Иглинская ЦРБ'!#REF!</definedName>
    <definedName name="V_пр_34_5" localSheetId="9">'ГБУЗ РБ Исянгуловская ЦРБ'!#REF!</definedName>
    <definedName name="V_пр_34_5" localSheetId="79">'ГБУЗ РБ Ишимбайская ЦРБ'!#REF!</definedName>
    <definedName name="V_пр_34_5" localSheetId="17">'ГБУЗ РБ Калтасинская ЦРБ'!#REF!</definedName>
    <definedName name="V_пр_34_5" localSheetId="65">'ГБУЗ РБ Караидельская ЦРБ'!#REF!</definedName>
    <definedName name="V_пр_34_5" localSheetId="48">'ГБУЗ РБ Кармаскалинская ЦРБ'!#REF!</definedName>
    <definedName name="V_пр_34_5" localSheetId="51">'ГБУЗ РБ КБСМП г.Уфа'!#REF!</definedName>
    <definedName name="V_пр_34_5" localSheetId="71">'ГБУЗ РБ Кигинская ЦРБ'!#REF!</definedName>
    <definedName name="V_пр_34_5" localSheetId="16">'ГБУЗ РБ Краснокамская ЦРБ'!#REF!</definedName>
    <definedName name="V_пр_34_5" localSheetId="27">'ГБУЗ РБ Красноусольская ЦРБ'!#REF!</definedName>
    <definedName name="V_пр_34_5" localSheetId="49">'ГБУЗ РБ Кушнаренковская ЦРБ'!#REF!</definedName>
    <definedName name="V_пр_34_5" localSheetId="70">'ГБУЗ РБ Малоязовская ЦРБ'!#REF!</definedName>
    <definedName name="V_пр_34_5" localSheetId="8">'ГБУЗ РБ Мелеузовская ЦРБ'!#REF!</definedName>
    <definedName name="V_пр_34_5" localSheetId="68">'ГБУЗ РБ Месягутовская ЦРБ'!#REF!</definedName>
    <definedName name="V_пр_34_5" localSheetId="64">'ГБУЗ РБ Мишкинская ЦРБ'!#REF!</definedName>
    <definedName name="V_пр_34_5" localSheetId="3">'ГБУЗ РБ Миякинская ЦРБ'!#REF!</definedName>
    <definedName name="V_пр_34_5" localSheetId="7">'ГБУЗ РБ Мраковская ЦРБ'!#REF!</definedName>
    <definedName name="V_пр_34_5" localSheetId="46">'ГБУЗ РБ Нуримановская ЦРБ'!#REF!</definedName>
    <definedName name="V_пр_34_5" localSheetId="80">'ГБУЗ РБ Поликлиника № 43 г.Уфа'!#REF!</definedName>
    <definedName name="V_пр_34_5" localSheetId="81">'ГБУЗ РБ ПОликлиника № 46 г.Уфа'!#REF!</definedName>
    <definedName name="V_пр_34_5" localSheetId="83">'ГБУЗ РБ Поликлиника № 50 г.Уфа'!#REF!</definedName>
    <definedName name="V_пр_34_5" localSheetId="5">'ГБУЗ РБ Раевская ЦРБ'!#REF!</definedName>
    <definedName name="V_пр_34_5" localSheetId="28">'ГБУЗ РБ Стерлибашевская ЦРБ'!#REF!</definedName>
    <definedName name="V_пр_34_5" localSheetId="29">'ГБУЗ РБ Толбазинская ЦРБ'!#REF!</definedName>
    <definedName name="V_пр_34_5" localSheetId="31">'ГБУЗ РБ Туймазинская ЦРБ'!#REF!</definedName>
    <definedName name="V_пр_34_5" localSheetId="34">'ГБУЗ РБ Учалинская ЦГБ'!#REF!</definedName>
    <definedName name="V_пр_34_5" localSheetId="20">'ГБУЗ РБ Федоровская ЦРБ'!#REF!</definedName>
    <definedName name="V_пр_34_5" localSheetId="23">'ГБУЗ РБ ЦГБ г.Сибай'!#REF!</definedName>
    <definedName name="V_пр_34_5" localSheetId="75">'ГБУЗ РБ Чекмагушевская ЦРБ'!#REF!</definedName>
    <definedName name="V_пр_34_5" localSheetId="35">'ГБУЗ РБ Чишминская ЦРБ'!#REF!</definedName>
    <definedName name="V_пр_34_5" localSheetId="32">'ГБУЗ РБ Шаранская ЦРБ'!#REF!</definedName>
    <definedName name="V_пр_34_5" localSheetId="38">'ГБУЗ РБ Языковская ЦРБ'!#REF!</definedName>
    <definedName name="V_пр_34_5" localSheetId="42">'ГБУЗ РБ Янаульская ЦРБ'!#REF!</definedName>
    <definedName name="V_пр_34_5" localSheetId="19">'ООО "Медсервис" г. Салават'!#REF!</definedName>
    <definedName name="V_пр_34_5" localSheetId="2">'УФИЦ РАН'!#REF!</definedName>
    <definedName name="V_пр_34_5" localSheetId="53">'ФГБОУ ВО БГМУ МЗ РФ'!#REF!</definedName>
    <definedName name="V_пр_34_5" localSheetId="61">'ФГБУЗ МСЧ №142 ФМБА России'!#REF!</definedName>
    <definedName name="V_пр_34_5" localSheetId="26">'ЧУЗ "РЖД-Медицина"г.Стерлитамак'!#REF!</definedName>
    <definedName name="V_пр_34_5" localSheetId="43">'ЧУЗ"КБ"РЖД-Медицина" г.Уфа'!#REF!</definedName>
    <definedName name="V_пр_34_6" localSheetId="22">'ГБУЗ РБ Акъярская ЦРБ'!#REF!</definedName>
    <definedName name="V_пр_34_6" localSheetId="47">'ГБУЗ РБ Архангельская ЦРБ'!#REF!</definedName>
    <definedName name="V_пр_34_6" localSheetId="58">'ГБУЗ РБ Аскаровская ЦРБ'!#REF!</definedName>
    <definedName name="V_пр_34_6" localSheetId="66">'ГБУЗ РБ Аскинская ЦРБ'!#REF!</definedName>
    <definedName name="V_пр_34_6" localSheetId="36">'ГБУЗ РБ Баймакская ЦГБ'!#REF!</definedName>
    <definedName name="V_пр_34_6" localSheetId="78">'ГБУЗ РБ Бакалинская ЦРБ'!#REF!</definedName>
    <definedName name="V_пр_34_6" localSheetId="41">'ГБУЗ РБ Балтачевская ЦРБ'!#REF!</definedName>
    <definedName name="V_пр_34_6" localSheetId="54">'ГБУЗ РБ Белебеевская ЦРБ'!#REF!</definedName>
    <definedName name="V_пр_34_6" localSheetId="72">'ГБУЗ РБ Белокатайская ЦРБ'!#REF!</definedName>
    <definedName name="V_пр_34_6" localSheetId="60">'ГБУЗ РБ Белорецкая ЦРКБ'!#REF!</definedName>
    <definedName name="V_пр_34_6" localSheetId="55">'ГБУЗ РБ Бижбулякская ЦРБ'!#REF!</definedName>
    <definedName name="V_пр_34_6" localSheetId="63">'ГБУЗ РБ Бирская ЦРБ'!#REF!</definedName>
    <definedName name="V_пр_34_6" localSheetId="45">'ГБУЗ РБ Благовещенская ЦРБ'!#REF!</definedName>
    <definedName name="V_пр_34_6" localSheetId="69">'ГБУЗ РБ Большеустьикинская ЦРБ'!#REF!</definedName>
    <definedName name="V_пр_34_6" localSheetId="37">'ГБУЗ РБ Буздякская ЦРБ'!#REF!</definedName>
    <definedName name="V_пр_34_6" localSheetId="67">'ГБУЗ РБ Бураевская ЦРБ'!#REF!</definedName>
    <definedName name="V_пр_34_6" localSheetId="59">'ГБУЗ РБ Бурзянская ЦРБ'!#REF!</definedName>
    <definedName name="V_пр_34_6" localSheetId="40">'ГБУЗ РБ Верхне-Татыш. ЦРБ'!#REF!</definedName>
    <definedName name="V_пр_34_6" localSheetId="77">'ГБУЗ РБ Верхнеяркеевская ЦРБ'!#REF!</definedName>
    <definedName name="V_пр_34_6" localSheetId="18">'ГБУЗ РБ ГБ № 1 г.Октябрьский'!#REF!</definedName>
    <definedName name="V_пр_34_6" localSheetId="25">'ГБУЗ РБ ГБ № 2 г.Стерлитамак'!#REF!</definedName>
    <definedName name="V_пр_34_6" localSheetId="62">'ГБУЗ РБ ГБ № 9 г.Уфа'!#REF!</definedName>
    <definedName name="V_пр_34_6" localSheetId="11">'ГБУЗ РБ ГБ г.Кумертау'!#REF!</definedName>
    <definedName name="V_пр_34_6" localSheetId="15">'ГБУЗ РБ ГБ г.Нефтекамск'!#REF!</definedName>
    <definedName name="V_пр_34_6" localSheetId="21">'ГБУЗ РБ ГБ г.Салават'!#REF!</definedName>
    <definedName name="V_пр_34_6" localSheetId="14">'ГБУЗ РБ ГДКБ № 17 г.Уфа'!#REF!</definedName>
    <definedName name="V_пр_34_6" localSheetId="24">'ГБУЗ РБ ГКБ № 1 г.Стерлитамак'!#REF!</definedName>
    <definedName name="V_пр_34_6" localSheetId="50">'ГБУЗ РБ ГКБ № 13 г.Уфа'!#REF!</definedName>
    <definedName name="V_пр_34_6" localSheetId="76">'ГБУЗ РБ ГКБ № 18 г.Уфа'!#REF!</definedName>
    <definedName name="V_пр_34_6" localSheetId="52">'ГБУЗ РБ ГКБ № 21 г.Уфа'!#REF!</definedName>
    <definedName name="V_пр_34_6" localSheetId="57">'ГБУЗ РБ ГКБ № 5 г.Уфа'!#REF!</definedName>
    <definedName name="V_пр_34_6" localSheetId="33">'ГБУЗ РБ ГКБ № 8 г.Уфа'!#REF!</definedName>
    <definedName name="V_пр_34_6" localSheetId="82">'ГБУЗ РБ ГКБ Демского р-на г.Уфы'!#REF!</definedName>
    <definedName name="V_пр_34_6" localSheetId="4">'ГБУЗ РБ Давлекановская ЦРБ'!#REF!</definedName>
    <definedName name="V_пр_34_6" localSheetId="30">'ГБУЗ РБ ДБ г.Стерлитамак'!#REF!</definedName>
    <definedName name="V_пр_34_6" localSheetId="10">'ГБУЗ РБ ДП № 2 г.Уфа'!#REF!</definedName>
    <definedName name="V_пр_34_6" localSheetId="6">'ГБУЗ РБ ДП № 3 г.Уфа'!#REF!</definedName>
    <definedName name="V_пр_34_6" localSheetId="73">'ГБУЗ РБ ДП № 4 г.Уфа'!#REF!</definedName>
    <definedName name="V_пр_34_6" localSheetId="12">'ГБУЗ РБ ДП № 5 г.Уфа'!#REF!</definedName>
    <definedName name="V_пр_34_6" localSheetId="13">'ГБУЗ РБ ДП № 6 г.Уфа'!#REF!</definedName>
    <definedName name="V_пр_34_6" localSheetId="74">'ГБУЗ РБ Дюртюлинская ЦРБ'!#REF!</definedName>
    <definedName name="V_пр_34_6" localSheetId="56">'ГБУЗ РБ Ермекеевская ЦРБ'!#REF!</definedName>
    <definedName name="V_пр_34_6" localSheetId="39">'ГБУЗ РБ Зилаирская ЦРБ'!#REF!</definedName>
    <definedName name="V_пр_34_6" localSheetId="44">'ГБУЗ РБ Иглинская ЦРБ'!#REF!</definedName>
    <definedName name="V_пр_34_6" localSheetId="9">'ГБУЗ РБ Исянгуловская ЦРБ'!#REF!</definedName>
    <definedName name="V_пр_34_6" localSheetId="79">'ГБУЗ РБ Ишимбайская ЦРБ'!#REF!</definedName>
    <definedName name="V_пр_34_6" localSheetId="17">'ГБУЗ РБ Калтасинская ЦРБ'!#REF!</definedName>
    <definedName name="V_пр_34_6" localSheetId="65">'ГБУЗ РБ Караидельская ЦРБ'!#REF!</definedName>
    <definedName name="V_пр_34_6" localSheetId="48">'ГБУЗ РБ Кармаскалинская ЦРБ'!#REF!</definedName>
    <definedName name="V_пр_34_6" localSheetId="51">'ГБУЗ РБ КБСМП г.Уфа'!#REF!</definedName>
    <definedName name="V_пр_34_6" localSheetId="71">'ГБУЗ РБ Кигинская ЦРБ'!#REF!</definedName>
    <definedName name="V_пр_34_6" localSheetId="16">'ГБУЗ РБ Краснокамская ЦРБ'!#REF!</definedName>
    <definedName name="V_пр_34_6" localSheetId="27">'ГБУЗ РБ Красноусольская ЦРБ'!#REF!</definedName>
    <definedName name="V_пр_34_6" localSheetId="49">'ГБУЗ РБ Кушнаренковская ЦРБ'!#REF!</definedName>
    <definedName name="V_пр_34_6" localSheetId="70">'ГБУЗ РБ Малоязовская ЦРБ'!#REF!</definedName>
    <definedName name="V_пр_34_6" localSheetId="8">'ГБУЗ РБ Мелеузовская ЦРБ'!#REF!</definedName>
    <definedName name="V_пр_34_6" localSheetId="68">'ГБУЗ РБ Месягутовская ЦРБ'!#REF!</definedName>
    <definedName name="V_пр_34_6" localSheetId="64">'ГБУЗ РБ Мишкинская ЦРБ'!#REF!</definedName>
    <definedName name="V_пр_34_6" localSheetId="3">'ГБУЗ РБ Миякинская ЦРБ'!#REF!</definedName>
    <definedName name="V_пр_34_6" localSheetId="7">'ГБУЗ РБ Мраковская ЦРБ'!#REF!</definedName>
    <definedName name="V_пр_34_6" localSheetId="46">'ГБУЗ РБ Нуримановская ЦРБ'!#REF!</definedName>
    <definedName name="V_пр_34_6" localSheetId="80">'ГБУЗ РБ Поликлиника № 43 г.Уфа'!#REF!</definedName>
    <definedName name="V_пр_34_6" localSheetId="81">'ГБУЗ РБ ПОликлиника № 46 г.Уфа'!#REF!</definedName>
    <definedName name="V_пр_34_6" localSheetId="83">'ГБУЗ РБ Поликлиника № 50 г.Уфа'!#REF!</definedName>
    <definedName name="V_пр_34_6" localSheetId="5">'ГБУЗ РБ Раевская ЦРБ'!#REF!</definedName>
    <definedName name="V_пр_34_6" localSheetId="28">'ГБУЗ РБ Стерлибашевская ЦРБ'!#REF!</definedName>
    <definedName name="V_пр_34_6" localSheetId="29">'ГБУЗ РБ Толбазинская ЦРБ'!#REF!</definedName>
    <definedName name="V_пр_34_6" localSheetId="31">'ГБУЗ РБ Туймазинская ЦРБ'!#REF!</definedName>
    <definedName name="V_пр_34_6" localSheetId="34">'ГБУЗ РБ Учалинская ЦГБ'!#REF!</definedName>
    <definedName name="V_пр_34_6" localSheetId="20">'ГБУЗ РБ Федоровская ЦРБ'!#REF!</definedName>
    <definedName name="V_пр_34_6" localSheetId="23">'ГБУЗ РБ ЦГБ г.Сибай'!#REF!</definedName>
    <definedName name="V_пр_34_6" localSheetId="75">'ГБУЗ РБ Чекмагушевская ЦРБ'!#REF!</definedName>
    <definedName name="V_пр_34_6" localSheetId="35">'ГБУЗ РБ Чишминская ЦРБ'!#REF!</definedName>
    <definedName name="V_пр_34_6" localSheetId="32">'ГБУЗ РБ Шаранская ЦРБ'!#REF!</definedName>
    <definedName name="V_пр_34_6" localSheetId="38">'ГБУЗ РБ Языковская ЦРБ'!#REF!</definedName>
    <definedName name="V_пр_34_6" localSheetId="42">'ГБУЗ РБ Янаульская ЦРБ'!#REF!</definedName>
    <definedName name="V_пр_34_6" localSheetId="19">'ООО "Медсервис" г. Салават'!#REF!</definedName>
    <definedName name="V_пр_34_6" localSheetId="2">'УФИЦ РАН'!#REF!</definedName>
    <definedName name="V_пр_34_6" localSheetId="53">'ФГБОУ ВО БГМУ МЗ РФ'!#REF!</definedName>
    <definedName name="V_пр_34_6" localSheetId="61">'ФГБУЗ МСЧ №142 ФМБА России'!#REF!</definedName>
    <definedName name="V_пр_34_6" localSheetId="26">'ЧУЗ "РЖД-Медицина"г.Стерлитамак'!#REF!</definedName>
    <definedName name="V_пр_34_6" localSheetId="43">'ЧУЗ"КБ"РЖД-Медицина" г.Уфа'!#REF!</definedName>
    <definedName name="V_пр_34_7" localSheetId="22">'ГБУЗ РБ Акъярская ЦРБ'!#REF!</definedName>
    <definedName name="V_пр_34_7" localSheetId="47">'ГБУЗ РБ Архангельская ЦРБ'!#REF!</definedName>
    <definedName name="V_пр_34_7" localSheetId="58">'ГБУЗ РБ Аскаровская ЦРБ'!#REF!</definedName>
    <definedName name="V_пр_34_7" localSheetId="66">'ГБУЗ РБ Аскинская ЦРБ'!#REF!</definedName>
    <definedName name="V_пр_34_7" localSheetId="36">'ГБУЗ РБ Баймакская ЦГБ'!#REF!</definedName>
    <definedName name="V_пр_34_7" localSheetId="78">'ГБУЗ РБ Бакалинская ЦРБ'!#REF!</definedName>
    <definedName name="V_пр_34_7" localSheetId="41">'ГБУЗ РБ Балтачевская ЦРБ'!#REF!</definedName>
    <definedName name="V_пр_34_7" localSheetId="54">'ГБУЗ РБ Белебеевская ЦРБ'!#REF!</definedName>
    <definedName name="V_пр_34_7" localSheetId="72">'ГБУЗ РБ Белокатайская ЦРБ'!#REF!</definedName>
    <definedName name="V_пр_34_7" localSheetId="60">'ГБУЗ РБ Белорецкая ЦРКБ'!#REF!</definedName>
    <definedName name="V_пр_34_7" localSheetId="55">'ГБУЗ РБ Бижбулякская ЦРБ'!#REF!</definedName>
    <definedName name="V_пр_34_7" localSheetId="63">'ГБУЗ РБ Бирская ЦРБ'!#REF!</definedName>
    <definedName name="V_пр_34_7" localSheetId="45">'ГБУЗ РБ Благовещенская ЦРБ'!#REF!</definedName>
    <definedName name="V_пр_34_7" localSheetId="69">'ГБУЗ РБ Большеустьикинская ЦРБ'!#REF!</definedName>
    <definedName name="V_пр_34_7" localSheetId="37">'ГБУЗ РБ Буздякская ЦРБ'!#REF!</definedName>
    <definedName name="V_пр_34_7" localSheetId="67">'ГБУЗ РБ Бураевская ЦРБ'!#REF!</definedName>
    <definedName name="V_пр_34_7" localSheetId="59">'ГБУЗ РБ Бурзянская ЦРБ'!#REF!</definedName>
    <definedName name="V_пр_34_7" localSheetId="40">'ГБУЗ РБ Верхне-Татыш. ЦРБ'!#REF!</definedName>
    <definedName name="V_пр_34_7" localSheetId="77">'ГБУЗ РБ Верхнеяркеевская ЦРБ'!#REF!</definedName>
    <definedName name="V_пр_34_7" localSheetId="18">'ГБУЗ РБ ГБ № 1 г.Октябрьский'!#REF!</definedName>
    <definedName name="V_пр_34_7" localSheetId="25">'ГБУЗ РБ ГБ № 2 г.Стерлитамак'!#REF!</definedName>
    <definedName name="V_пр_34_7" localSheetId="62">'ГБУЗ РБ ГБ № 9 г.Уфа'!#REF!</definedName>
    <definedName name="V_пр_34_7" localSheetId="11">'ГБУЗ РБ ГБ г.Кумертау'!#REF!</definedName>
    <definedName name="V_пр_34_7" localSheetId="15">'ГБУЗ РБ ГБ г.Нефтекамск'!#REF!</definedName>
    <definedName name="V_пр_34_7" localSheetId="21">'ГБУЗ РБ ГБ г.Салават'!#REF!</definedName>
    <definedName name="V_пр_34_7" localSheetId="14">'ГБУЗ РБ ГДКБ № 17 г.Уфа'!#REF!</definedName>
    <definedName name="V_пр_34_7" localSheetId="24">'ГБУЗ РБ ГКБ № 1 г.Стерлитамак'!#REF!</definedName>
    <definedName name="V_пр_34_7" localSheetId="50">'ГБУЗ РБ ГКБ № 13 г.Уфа'!#REF!</definedName>
    <definedName name="V_пр_34_7" localSheetId="76">'ГБУЗ РБ ГКБ № 18 г.Уфа'!#REF!</definedName>
    <definedName name="V_пр_34_7" localSheetId="52">'ГБУЗ РБ ГКБ № 21 г.Уфа'!#REF!</definedName>
    <definedName name="V_пр_34_7" localSheetId="57">'ГБУЗ РБ ГКБ № 5 г.Уфа'!#REF!</definedName>
    <definedName name="V_пр_34_7" localSheetId="33">'ГБУЗ РБ ГКБ № 8 г.Уфа'!#REF!</definedName>
    <definedName name="V_пр_34_7" localSheetId="82">'ГБУЗ РБ ГКБ Демского р-на г.Уфы'!#REF!</definedName>
    <definedName name="V_пр_34_7" localSheetId="4">'ГБУЗ РБ Давлекановская ЦРБ'!#REF!</definedName>
    <definedName name="V_пр_34_7" localSheetId="30">'ГБУЗ РБ ДБ г.Стерлитамак'!#REF!</definedName>
    <definedName name="V_пр_34_7" localSheetId="10">'ГБУЗ РБ ДП № 2 г.Уфа'!#REF!</definedName>
    <definedName name="V_пр_34_7" localSheetId="6">'ГБУЗ РБ ДП № 3 г.Уфа'!#REF!</definedName>
    <definedName name="V_пр_34_7" localSheetId="73">'ГБУЗ РБ ДП № 4 г.Уфа'!#REF!</definedName>
    <definedName name="V_пр_34_7" localSheetId="12">'ГБУЗ РБ ДП № 5 г.Уфа'!#REF!</definedName>
    <definedName name="V_пр_34_7" localSheetId="13">'ГБУЗ РБ ДП № 6 г.Уфа'!#REF!</definedName>
    <definedName name="V_пр_34_7" localSheetId="74">'ГБУЗ РБ Дюртюлинская ЦРБ'!#REF!</definedName>
    <definedName name="V_пр_34_7" localSheetId="56">'ГБУЗ РБ Ермекеевская ЦРБ'!#REF!</definedName>
    <definedName name="V_пр_34_7" localSheetId="39">'ГБУЗ РБ Зилаирская ЦРБ'!#REF!</definedName>
    <definedName name="V_пр_34_7" localSheetId="44">'ГБУЗ РБ Иглинская ЦРБ'!#REF!</definedName>
    <definedName name="V_пр_34_7" localSheetId="9">'ГБУЗ РБ Исянгуловская ЦРБ'!#REF!</definedName>
    <definedName name="V_пр_34_7" localSheetId="79">'ГБУЗ РБ Ишимбайская ЦРБ'!#REF!</definedName>
    <definedName name="V_пр_34_7" localSheetId="17">'ГБУЗ РБ Калтасинская ЦРБ'!#REF!</definedName>
    <definedName name="V_пр_34_7" localSheetId="65">'ГБУЗ РБ Караидельская ЦРБ'!#REF!</definedName>
    <definedName name="V_пр_34_7" localSheetId="48">'ГБУЗ РБ Кармаскалинская ЦРБ'!#REF!</definedName>
    <definedName name="V_пр_34_7" localSheetId="51">'ГБУЗ РБ КБСМП г.Уфа'!#REF!</definedName>
    <definedName name="V_пр_34_7" localSheetId="71">'ГБУЗ РБ Кигинская ЦРБ'!#REF!</definedName>
    <definedName name="V_пр_34_7" localSheetId="16">'ГБУЗ РБ Краснокамская ЦРБ'!#REF!</definedName>
    <definedName name="V_пр_34_7" localSheetId="27">'ГБУЗ РБ Красноусольская ЦРБ'!#REF!</definedName>
    <definedName name="V_пр_34_7" localSheetId="49">'ГБУЗ РБ Кушнаренковская ЦРБ'!#REF!</definedName>
    <definedName name="V_пр_34_7" localSheetId="70">'ГБУЗ РБ Малоязовская ЦРБ'!#REF!</definedName>
    <definedName name="V_пр_34_7" localSheetId="8">'ГБУЗ РБ Мелеузовская ЦРБ'!#REF!</definedName>
    <definedName name="V_пр_34_7" localSheetId="68">'ГБУЗ РБ Месягутовская ЦРБ'!#REF!</definedName>
    <definedName name="V_пр_34_7" localSheetId="64">'ГБУЗ РБ Мишкинская ЦРБ'!#REF!</definedName>
    <definedName name="V_пр_34_7" localSheetId="3">'ГБУЗ РБ Миякинская ЦРБ'!#REF!</definedName>
    <definedName name="V_пр_34_7" localSheetId="7">'ГБУЗ РБ Мраковская ЦРБ'!#REF!</definedName>
    <definedName name="V_пр_34_7" localSheetId="46">'ГБУЗ РБ Нуримановская ЦРБ'!#REF!</definedName>
    <definedName name="V_пр_34_7" localSheetId="80">'ГБУЗ РБ Поликлиника № 43 г.Уфа'!#REF!</definedName>
    <definedName name="V_пр_34_7" localSheetId="81">'ГБУЗ РБ ПОликлиника № 46 г.Уфа'!#REF!</definedName>
    <definedName name="V_пр_34_7" localSheetId="83">'ГБУЗ РБ Поликлиника № 50 г.Уфа'!#REF!</definedName>
    <definedName name="V_пр_34_7" localSheetId="5">'ГБУЗ РБ Раевская ЦРБ'!#REF!</definedName>
    <definedName name="V_пр_34_7" localSheetId="28">'ГБУЗ РБ Стерлибашевская ЦРБ'!#REF!</definedName>
    <definedName name="V_пр_34_7" localSheetId="29">'ГБУЗ РБ Толбазинская ЦРБ'!#REF!</definedName>
    <definedName name="V_пр_34_7" localSheetId="31">'ГБУЗ РБ Туймазинская ЦРБ'!#REF!</definedName>
    <definedName name="V_пр_34_7" localSheetId="34">'ГБУЗ РБ Учалинская ЦГБ'!#REF!</definedName>
    <definedName name="V_пр_34_7" localSheetId="20">'ГБУЗ РБ Федоровская ЦРБ'!#REF!</definedName>
    <definedName name="V_пр_34_7" localSheetId="23">'ГБУЗ РБ ЦГБ г.Сибай'!#REF!</definedName>
    <definedName name="V_пр_34_7" localSheetId="75">'ГБУЗ РБ Чекмагушевская ЦРБ'!#REF!</definedName>
    <definedName name="V_пр_34_7" localSheetId="35">'ГБУЗ РБ Чишминская ЦРБ'!#REF!</definedName>
    <definedName name="V_пр_34_7" localSheetId="32">'ГБУЗ РБ Шаранская ЦРБ'!#REF!</definedName>
    <definedName name="V_пр_34_7" localSheetId="38">'ГБУЗ РБ Языковская ЦРБ'!#REF!</definedName>
    <definedName name="V_пр_34_7" localSheetId="42">'ГБУЗ РБ Янаульская ЦРБ'!#REF!</definedName>
    <definedName name="V_пр_34_7" localSheetId="19">'ООО "Медсервис" г. Салават'!#REF!</definedName>
    <definedName name="V_пр_34_7" localSheetId="2">'УФИЦ РАН'!#REF!</definedName>
    <definedName name="V_пр_34_7" localSheetId="53">'ФГБОУ ВО БГМУ МЗ РФ'!#REF!</definedName>
    <definedName name="V_пр_34_7" localSheetId="61">'ФГБУЗ МСЧ №142 ФМБА России'!#REF!</definedName>
    <definedName name="V_пр_34_7" localSheetId="26">'ЧУЗ "РЖД-Медицина"г.Стерлитамак'!#REF!</definedName>
    <definedName name="V_пр_34_7" localSheetId="43">'ЧУЗ"КБ"РЖД-Медицина" г.Уфа'!#REF!</definedName>
    <definedName name="V_пр_34_8" localSheetId="22">'ГБУЗ РБ Акъярская ЦРБ'!#REF!</definedName>
    <definedName name="V_пр_34_8" localSheetId="47">'ГБУЗ РБ Архангельская ЦРБ'!#REF!</definedName>
    <definedName name="V_пр_34_8" localSheetId="58">'ГБУЗ РБ Аскаровская ЦРБ'!#REF!</definedName>
    <definedName name="V_пр_34_8" localSheetId="66">'ГБУЗ РБ Аскинская ЦРБ'!#REF!</definedName>
    <definedName name="V_пр_34_8" localSheetId="36">'ГБУЗ РБ Баймакская ЦГБ'!#REF!</definedName>
    <definedName name="V_пр_34_8" localSheetId="78">'ГБУЗ РБ Бакалинская ЦРБ'!#REF!</definedName>
    <definedName name="V_пр_34_8" localSheetId="41">'ГБУЗ РБ Балтачевская ЦРБ'!#REF!</definedName>
    <definedName name="V_пр_34_8" localSheetId="54">'ГБУЗ РБ Белебеевская ЦРБ'!#REF!</definedName>
    <definedName name="V_пр_34_8" localSheetId="72">'ГБУЗ РБ Белокатайская ЦРБ'!#REF!</definedName>
    <definedName name="V_пр_34_8" localSheetId="60">'ГБУЗ РБ Белорецкая ЦРКБ'!#REF!</definedName>
    <definedName name="V_пр_34_8" localSheetId="55">'ГБУЗ РБ Бижбулякская ЦРБ'!#REF!</definedName>
    <definedName name="V_пр_34_8" localSheetId="63">'ГБУЗ РБ Бирская ЦРБ'!#REF!</definedName>
    <definedName name="V_пр_34_8" localSheetId="45">'ГБУЗ РБ Благовещенская ЦРБ'!#REF!</definedName>
    <definedName name="V_пр_34_8" localSheetId="69">'ГБУЗ РБ Большеустьикинская ЦРБ'!#REF!</definedName>
    <definedName name="V_пр_34_8" localSheetId="37">'ГБУЗ РБ Буздякская ЦРБ'!#REF!</definedName>
    <definedName name="V_пр_34_8" localSheetId="67">'ГБУЗ РБ Бураевская ЦРБ'!#REF!</definedName>
    <definedName name="V_пр_34_8" localSheetId="59">'ГБУЗ РБ Бурзянская ЦРБ'!#REF!</definedName>
    <definedName name="V_пр_34_8" localSheetId="40">'ГБУЗ РБ Верхне-Татыш. ЦРБ'!#REF!</definedName>
    <definedName name="V_пр_34_8" localSheetId="77">'ГБУЗ РБ Верхнеяркеевская ЦРБ'!#REF!</definedName>
    <definedName name="V_пр_34_8" localSheetId="18">'ГБУЗ РБ ГБ № 1 г.Октябрьский'!#REF!</definedName>
    <definedName name="V_пр_34_8" localSheetId="25">'ГБУЗ РБ ГБ № 2 г.Стерлитамак'!#REF!</definedName>
    <definedName name="V_пр_34_8" localSheetId="62">'ГБУЗ РБ ГБ № 9 г.Уфа'!#REF!</definedName>
    <definedName name="V_пр_34_8" localSheetId="11">'ГБУЗ РБ ГБ г.Кумертау'!#REF!</definedName>
    <definedName name="V_пр_34_8" localSheetId="15">'ГБУЗ РБ ГБ г.Нефтекамск'!#REF!</definedName>
    <definedName name="V_пр_34_8" localSheetId="21">'ГБУЗ РБ ГБ г.Салават'!#REF!</definedName>
    <definedName name="V_пр_34_8" localSheetId="14">'ГБУЗ РБ ГДКБ № 17 г.Уфа'!#REF!</definedName>
    <definedName name="V_пр_34_8" localSheetId="24">'ГБУЗ РБ ГКБ № 1 г.Стерлитамак'!#REF!</definedName>
    <definedName name="V_пр_34_8" localSheetId="50">'ГБУЗ РБ ГКБ № 13 г.Уфа'!#REF!</definedName>
    <definedName name="V_пр_34_8" localSheetId="76">'ГБУЗ РБ ГКБ № 18 г.Уфа'!#REF!</definedName>
    <definedName name="V_пр_34_8" localSheetId="52">'ГБУЗ РБ ГКБ № 21 г.Уфа'!#REF!</definedName>
    <definedName name="V_пр_34_8" localSheetId="57">'ГБУЗ РБ ГКБ № 5 г.Уфа'!#REF!</definedName>
    <definedName name="V_пр_34_8" localSheetId="33">'ГБУЗ РБ ГКБ № 8 г.Уфа'!#REF!</definedName>
    <definedName name="V_пр_34_8" localSheetId="82">'ГБУЗ РБ ГКБ Демского р-на г.Уфы'!#REF!</definedName>
    <definedName name="V_пр_34_8" localSheetId="4">'ГБУЗ РБ Давлекановская ЦРБ'!#REF!</definedName>
    <definedName name="V_пр_34_8" localSheetId="30">'ГБУЗ РБ ДБ г.Стерлитамак'!#REF!</definedName>
    <definedName name="V_пр_34_8" localSheetId="10">'ГБУЗ РБ ДП № 2 г.Уфа'!#REF!</definedName>
    <definedName name="V_пр_34_8" localSheetId="6">'ГБУЗ РБ ДП № 3 г.Уфа'!#REF!</definedName>
    <definedName name="V_пр_34_8" localSheetId="73">'ГБУЗ РБ ДП № 4 г.Уфа'!#REF!</definedName>
    <definedName name="V_пр_34_8" localSheetId="12">'ГБУЗ РБ ДП № 5 г.Уфа'!#REF!</definedName>
    <definedName name="V_пр_34_8" localSheetId="13">'ГБУЗ РБ ДП № 6 г.Уфа'!#REF!</definedName>
    <definedName name="V_пр_34_8" localSheetId="74">'ГБУЗ РБ Дюртюлинская ЦРБ'!#REF!</definedName>
    <definedName name="V_пр_34_8" localSheetId="56">'ГБУЗ РБ Ермекеевская ЦРБ'!#REF!</definedName>
    <definedName name="V_пр_34_8" localSheetId="39">'ГБУЗ РБ Зилаирская ЦРБ'!#REF!</definedName>
    <definedName name="V_пр_34_8" localSheetId="44">'ГБУЗ РБ Иглинская ЦРБ'!#REF!</definedName>
    <definedName name="V_пр_34_8" localSheetId="9">'ГБУЗ РБ Исянгуловская ЦРБ'!#REF!</definedName>
    <definedName name="V_пр_34_8" localSheetId="79">'ГБУЗ РБ Ишимбайская ЦРБ'!#REF!</definedName>
    <definedName name="V_пр_34_8" localSheetId="17">'ГБУЗ РБ Калтасинская ЦРБ'!#REF!</definedName>
    <definedName name="V_пр_34_8" localSheetId="65">'ГБУЗ РБ Караидельская ЦРБ'!#REF!</definedName>
    <definedName name="V_пр_34_8" localSheetId="48">'ГБУЗ РБ Кармаскалинская ЦРБ'!#REF!</definedName>
    <definedName name="V_пр_34_8" localSheetId="51">'ГБУЗ РБ КБСМП г.Уфа'!#REF!</definedName>
    <definedName name="V_пр_34_8" localSheetId="71">'ГБУЗ РБ Кигинская ЦРБ'!#REF!</definedName>
    <definedName name="V_пр_34_8" localSheetId="16">'ГБУЗ РБ Краснокамская ЦРБ'!#REF!</definedName>
    <definedName name="V_пр_34_8" localSheetId="27">'ГБУЗ РБ Красноусольская ЦРБ'!#REF!</definedName>
    <definedName name="V_пр_34_8" localSheetId="49">'ГБУЗ РБ Кушнаренковская ЦРБ'!#REF!</definedName>
    <definedName name="V_пр_34_8" localSheetId="70">'ГБУЗ РБ Малоязовская ЦРБ'!#REF!</definedName>
    <definedName name="V_пр_34_8" localSheetId="8">'ГБУЗ РБ Мелеузовская ЦРБ'!#REF!</definedName>
    <definedName name="V_пр_34_8" localSheetId="68">'ГБУЗ РБ Месягутовская ЦРБ'!#REF!</definedName>
    <definedName name="V_пр_34_8" localSheetId="64">'ГБУЗ РБ Мишкинская ЦРБ'!#REF!</definedName>
    <definedName name="V_пр_34_8" localSheetId="3">'ГБУЗ РБ Миякинская ЦРБ'!#REF!</definedName>
    <definedName name="V_пр_34_8" localSheetId="7">'ГБУЗ РБ Мраковская ЦРБ'!#REF!</definedName>
    <definedName name="V_пр_34_8" localSheetId="46">'ГБУЗ РБ Нуримановская ЦРБ'!#REF!</definedName>
    <definedName name="V_пр_34_8" localSheetId="80">'ГБУЗ РБ Поликлиника № 43 г.Уфа'!#REF!</definedName>
    <definedName name="V_пр_34_8" localSheetId="81">'ГБУЗ РБ ПОликлиника № 46 г.Уфа'!#REF!</definedName>
    <definedName name="V_пр_34_8" localSheetId="83">'ГБУЗ РБ Поликлиника № 50 г.Уфа'!#REF!</definedName>
    <definedName name="V_пр_34_8" localSheetId="5">'ГБУЗ РБ Раевская ЦРБ'!#REF!</definedName>
    <definedName name="V_пр_34_8" localSheetId="28">'ГБУЗ РБ Стерлибашевская ЦРБ'!#REF!</definedName>
    <definedName name="V_пр_34_8" localSheetId="29">'ГБУЗ РБ Толбазинская ЦРБ'!#REF!</definedName>
    <definedName name="V_пр_34_8" localSheetId="31">'ГБУЗ РБ Туймазинская ЦРБ'!#REF!</definedName>
    <definedName name="V_пр_34_8" localSheetId="34">'ГБУЗ РБ Учалинская ЦГБ'!#REF!</definedName>
    <definedName name="V_пр_34_8" localSheetId="20">'ГБУЗ РБ Федоровская ЦРБ'!#REF!</definedName>
    <definedName name="V_пр_34_8" localSheetId="23">'ГБУЗ РБ ЦГБ г.Сибай'!#REF!</definedName>
    <definedName name="V_пр_34_8" localSheetId="75">'ГБУЗ РБ Чекмагушевская ЦРБ'!#REF!</definedName>
    <definedName name="V_пр_34_8" localSheetId="35">'ГБУЗ РБ Чишминская ЦРБ'!#REF!</definedName>
    <definedName name="V_пр_34_8" localSheetId="32">'ГБУЗ РБ Шаранская ЦРБ'!#REF!</definedName>
    <definedName name="V_пр_34_8" localSheetId="38">'ГБУЗ РБ Языковская ЦРБ'!#REF!</definedName>
    <definedName name="V_пр_34_8" localSheetId="42">'ГБУЗ РБ Янаульская ЦРБ'!#REF!</definedName>
    <definedName name="V_пр_34_8" localSheetId="19">'ООО "Медсервис" г. Салават'!#REF!</definedName>
    <definedName name="V_пр_34_8" localSheetId="2">'УФИЦ РАН'!#REF!</definedName>
    <definedName name="V_пр_34_8" localSheetId="53">'ФГБОУ ВО БГМУ МЗ РФ'!#REF!</definedName>
    <definedName name="V_пр_34_8" localSheetId="61">'ФГБУЗ МСЧ №142 ФМБА России'!#REF!</definedName>
    <definedName name="V_пр_34_8" localSheetId="26">'ЧУЗ "РЖД-Медицина"г.Стерлитамак'!#REF!</definedName>
    <definedName name="V_пр_34_8" localSheetId="43">'ЧУЗ"КБ"РЖД-Медицина" г.Уфа'!#REF!</definedName>
    <definedName name="V_пр_35_2" localSheetId="22">'ГБУЗ РБ Акъярская ЦРБ'!#REF!</definedName>
    <definedName name="V_пр_35_2" localSheetId="47">'ГБУЗ РБ Архангельская ЦРБ'!#REF!</definedName>
    <definedName name="V_пр_35_2" localSheetId="58">'ГБУЗ РБ Аскаровская ЦРБ'!#REF!</definedName>
    <definedName name="V_пр_35_2" localSheetId="66">'ГБУЗ РБ Аскинская ЦРБ'!#REF!</definedName>
    <definedName name="V_пр_35_2" localSheetId="36">'ГБУЗ РБ Баймакская ЦГБ'!#REF!</definedName>
    <definedName name="V_пр_35_2" localSheetId="78">'ГБУЗ РБ Бакалинская ЦРБ'!#REF!</definedName>
    <definedName name="V_пр_35_2" localSheetId="41">'ГБУЗ РБ Балтачевская ЦРБ'!#REF!</definedName>
    <definedName name="V_пр_35_2" localSheetId="54">'ГБУЗ РБ Белебеевская ЦРБ'!#REF!</definedName>
    <definedName name="V_пр_35_2" localSheetId="72">'ГБУЗ РБ Белокатайская ЦРБ'!#REF!</definedName>
    <definedName name="V_пр_35_2" localSheetId="60">'ГБУЗ РБ Белорецкая ЦРКБ'!#REF!</definedName>
    <definedName name="V_пр_35_2" localSheetId="55">'ГБУЗ РБ Бижбулякская ЦРБ'!#REF!</definedName>
    <definedName name="V_пр_35_2" localSheetId="63">'ГБУЗ РБ Бирская ЦРБ'!#REF!</definedName>
    <definedName name="V_пр_35_2" localSheetId="45">'ГБУЗ РБ Благовещенская ЦРБ'!#REF!</definedName>
    <definedName name="V_пр_35_2" localSheetId="69">'ГБУЗ РБ Большеустьикинская ЦРБ'!#REF!</definedName>
    <definedName name="V_пр_35_2" localSheetId="37">'ГБУЗ РБ Буздякская ЦРБ'!#REF!</definedName>
    <definedName name="V_пр_35_2" localSheetId="67">'ГБУЗ РБ Бураевская ЦРБ'!#REF!</definedName>
    <definedName name="V_пр_35_2" localSheetId="59">'ГБУЗ РБ Бурзянская ЦРБ'!#REF!</definedName>
    <definedName name="V_пр_35_2" localSheetId="40">'ГБУЗ РБ Верхне-Татыш. ЦРБ'!#REF!</definedName>
    <definedName name="V_пр_35_2" localSheetId="77">'ГБУЗ РБ Верхнеяркеевская ЦРБ'!#REF!</definedName>
    <definedName name="V_пр_35_2" localSheetId="18">'ГБУЗ РБ ГБ № 1 г.Октябрьский'!#REF!</definedName>
    <definedName name="V_пр_35_2" localSheetId="25">'ГБУЗ РБ ГБ № 2 г.Стерлитамак'!#REF!</definedName>
    <definedName name="V_пр_35_2" localSheetId="62">'ГБУЗ РБ ГБ № 9 г.Уфа'!#REF!</definedName>
    <definedName name="V_пр_35_2" localSheetId="11">'ГБУЗ РБ ГБ г.Кумертау'!#REF!</definedName>
    <definedName name="V_пр_35_2" localSheetId="15">'ГБУЗ РБ ГБ г.Нефтекамск'!#REF!</definedName>
    <definedName name="V_пр_35_2" localSheetId="21">'ГБУЗ РБ ГБ г.Салават'!#REF!</definedName>
    <definedName name="V_пр_35_2" localSheetId="14">'ГБУЗ РБ ГДКБ № 17 г.Уфа'!#REF!</definedName>
    <definedName name="V_пр_35_2" localSheetId="24">'ГБУЗ РБ ГКБ № 1 г.Стерлитамак'!#REF!</definedName>
    <definedName name="V_пр_35_2" localSheetId="50">'ГБУЗ РБ ГКБ № 13 г.Уфа'!#REF!</definedName>
    <definedName name="V_пр_35_2" localSheetId="76">'ГБУЗ РБ ГКБ № 18 г.Уфа'!#REF!</definedName>
    <definedName name="V_пр_35_2" localSheetId="52">'ГБУЗ РБ ГКБ № 21 г.Уфа'!#REF!</definedName>
    <definedName name="V_пр_35_2" localSheetId="57">'ГБУЗ РБ ГКБ № 5 г.Уфа'!#REF!</definedName>
    <definedName name="V_пр_35_2" localSheetId="33">'ГБУЗ РБ ГКБ № 8 г.Уфа'!#REF!</definedName>
    <definedName name="V_пр_35_2" localSheetId="82">'ГБУЗ РБ ГКБ Демского р-на г.Уфы'!#REF!</definedName>
    <definedName name="V_пр_35_2" localSheetId="4">'ГБУЗ РБ Давлекановская ЦРБ'!#REF!</definedName>
    <definedName name="V_пр_35_2" localSheetId="30">'ГБУЗ РБ ДБ г.Стерлитамак'!#REF!</definedName>
    <definedName name="V_пр_35_2" localSheetId="10">'ГБУЗ РБ ДП № 2 г.Уфа'!#REF!</definedName>
    <definedName name="V_пр_35_2" localSheetId="6">'ГБУЗ РБ ДП № 3 г.Уфа'!#REF!</definedName>
    <definedName name="V_пр_35_2" localSheetId="73">'ГБУЗ РБ ДП № 4 г.Уфа'!#REF!</definedName>
    <definedName name="V_пр_35_2" localSheetId="12">'ГБУЗ РБ ДП № 5 г.Уфа'!#REF!</definedName>
    <definedName name="V_пр_35_2" localSheetId="13">'ГБУЗ РБ ДП № 6 г.Уфа'!#REF!</definedName>
    <definedName name="V_пр_35_2" localSheetId="74">'ГБУЗ РБ Дюртюлинская ЦРБ'!#REF!</definedName>
    <definedName name="V_пр_35_2" localSheetId="56">'ГБУЗ РБ Ермекеевская ЦРБ'!#REF!</definedName>
    <definedName name="V_пр_35_2" localSheetId="39">'ГБУЗ РБ Зилаирская ЦРБ'!#REF!</definedName>
    <definedName name="V_пр_35_2" localSheetId="44">'ГБУЗ РБ Иглинская ЦРБ'!#REF!</definedName>
    <definedName name="V_пр_35_2" localSheetId="9">'ГБУЗ РБ Исянгуловская ЦРБ'!#REF!</definedName>
    <definedName name="V_пр_35_2" localSheetId="79">'ГБУЗ РБ Ишимбайская ЦРБ'!#REF!</definedName>
    <definedName name="V_пр_35_2" localSheetId="17">'ГБУЗ РБ Калтасинская ЦРБ'!#REF!</definedName>
    <definedName name="V_пр_35_2" localSheetId="65">'ГБУЗ РБ Караидельская ЦРБ'!#REF!</definedName>
    <definedName name="V_пр_35_2" localSheetId="48">'ГБУЗ РБ Кармаскалинская ЦРБ'!#REF!</definedName>
    <definedName name="V_пр_35_2" localSheetId="51">'ГБУЗ РБ КБСМП г.Уфа'!#REF!</definedName>
    <definedName name="V_пр_35_2" localSheetId="71">'ГБУЗ РБ Кигинская ЦРБ'!#REF!</definedName>
    <definedName name="V_пр_35_2" localSheetId="16">'ГБУЗ РБ Краснокамская ЦРБ'!#REF!</definedName>
    <definedName name="V_пр_35_2" localSheetId="27">'ГБУЗ РБ Красноусольская ЦРБ'!#REF!</definedName>
    <definedName name="V_пр_35_2" localSheetId="49">'ГБУЗ РБ Кушнаренковская ЦРБ'!#REF!</definedName>
    <definedName name="V_пр_35_2" localSheetId="70">'ГБУЗ РБ Малоязовская ЦРБ'!#REF!</definedName>
    <definedName name="V_пр_35_2" localSheetId="8">'ГБУЗ РБ Мелеузовская ЦРБ'!#REF!</definedName>
    <definedName name="V_пр_35_2" localSheetId="68">'ГБУЗ РБ Месягутовская ЦРБ'!#REF!</definedName>
    <definedName name="V_пр_35_2" localSheetId="64">'ГБУЗ РБ Мишкинская ЦРБ'!#REF!</definedName>
    <definedName name="V_пр_35_2" localSheetId="3">'ГБУЗ РБ Миякинская ЦРБ'!#REF!</definedName>
    <definedName name="V_пр_35_2" localSheetId="7">'ГБУЗ РБ Мраковская ЦРБ'!#REF!</definedName>
    <definedName name="V_пр_35_2" localSheetId="46">'ГБУЗ РБ Нуримановская ЦРБ'!#REF!</definedName>
    <definedName name="V_пр_35_2" localSheetId="80">'ГБУЗ РБ Поликлиника № 43 г.Уфа'!#REF!</definedName>
    <definedName name="V_пр_35_2" localSheetId="81">'ГБУЗ РБ ПОликлиника № 46 г.Уфа'!#REF!</definedName>
    <definedName name="V_пр_35_2" localSheetId="83">'ГБУЗ РБ Поликлиника № 50 г.Уфа'!#REF!</definedName>
    <definedName name="V_пр_35_2" localSheetId="5">'ГБУЗ РБ Раевская ЦРБ'!#REF!</definedName>
    <definedName name="V_пр_35_2" localSheetId="28">'ГБУЗ РБ Стерлибашевская ЦРБ'!#REF!</definedName>
    <definedName name="V_пр_35_2" localSheetId="29">'ГБУЗ РБ Толбазинская ЦРБ'!#REF!</definedName>
    <definedName name="V_пр_35_2" localSheetId="31">'ГБУЗ РБ Туймазинская ЦРБ'!#REF!</definedName>
    <definedName name="V_пр_35_2" localSheetId="34">'ГБУЗ РБ Учалинская ЦГБ'!#REF!</definedName>
    <definedName name="V_пр_35_2" localSheetId="20">'ГБУЗ РБ Федоровская ЦРБ'!#REF!</definedName>
    <definedName name="V_пр_35_2" localSheetId="23">'ГБУЗ РБ ЦГБ г.Сибай'!#REF!</definedName>
    <definedName name="V_пр_35_2" localSheetId="75">'ГБУЗ РБ Чекмагушевская ЦРБ'!#REF!</definedName>
    <definedName name="V_пр_35_2" localSheetId="35">'ГБУЗ РБ Чишминская ЦРБ'!#REF!</definedName>
    <definedName name="V_пр_35_2" localSheetId="32">'ГБУЗ РБ Шаранская ЦРБ'!#REF!</definedName>
    <definedName name="V_пр_35_2" localSheetId="38">'ГБУЗ РБ Языковская ЦРБ'!#REF!</definedName>
    <definedName name="V_пр_35_2" localSheetId="42">'ГБУЗ РБ Янаульская ЦРБ'!#REF!</definedName>
    <definedName name="V_пр_35_2" localSheetId="19">'ООО "Медсервис" г. Салават'!#REF!</definedName>
    <definedName name="V_пр_35_2" localSheetId="2">'УФИЦ РАН'!#REF!</definedName>
    <definedName name="V_пр_35_2" localSheetId="53">'ФГБОУ ВО БГМУ МЗ РФ'!#REF!</definedName>
    <definedName name="V_пр_35_2" localSheetId="61">'ФГБУЗ МСЧ №142 ФМБА России'!#REF!</definedName>
    <definedName name="V_пр_35_2" localSheetId="26">'ЧУЗ "РЖД-Медицина"г.Стерлитамак'!#REF!</definedName>
    <definedName name="V_пр_35_2" localSheetId="43">'ЧУЗ"КБ"РЖД-Медицина" г.Уфа'!#REF!</definedName>
    <definedName name="V_пр_35_3" localSheetId="22">'ГБУЗ РБ Акъярская ЦРБ'!#REF!</definedName>
    <definedName name="V_пр_35_3" localSheetId="47">'ГБУЗ РБ Архангельская ЦРБ'!#REF!</definedName>
    <definedName name="V_пр_35_3" localSheetId="58">'ГБУЗ РБ Аскаровская ЦРБ'!#REF!</definedName>
    <definedName name="V_пр_35_3" localSheetId="66">'ГБУЗ РБ Аскинская ЦРБ'!#REF!</definedName>
    <definedName name="V_пр_35_3" localSheetId="36">'ГБУЗ РБ Баймакская ЦГБ'!#REF!</definedName>
    <definedName name="V_пр_35_3" localSheetId="78">'ГБУЗ РБ Бакалинская ЦРБ'!#REF!</definedName>
    <definedName name="V_пр_35_3" localSheetId="41">'ГБУЗ РБ Балтачевская ЦРБ'!#REF!</definedName>
    <definedName name="V_пр_35_3" localSheetId="54">'ГБУЗ РБ Белебеевская ЦРБ'!#REF!</definedName>
    <definedName name="V_пр_35_3" localSheetId="72">'ГБУЗ РБ Белокатайская ЦРБ'!#REF!</definedName>
    <definedName name="V_пр_35_3" localSheetId="60">'ГБУЗ РБ Белорецкая ЦРКБ'!#REF!</definedName>
    <definedName name="V_пр_35_3" localSheetId="55">'ГБУЗ РБ Бижбулякская ЦРБ'!#REF!</definedName>
    <definedName name="V_пр_35_3" localSheetId="63">'ГБУЗ РБ Бирская ЦРБ'!#REF!</definedName>
    <definedName name="V_пр_35_3" localSheetId="45">'ГБУЗ РБ Благовещенская ЦРБ'!#REF!</definedName>
    <definedName name="V_пр_35_3" localSheetId="69">'ГБУЗ РБ Большеустьикинская ЦРБ'!#REF!</definedName>
    <definedName name="V_пр_35_3" localSheetId="37">'ГБУЗ РБ Буздякская ЦРБ'!#REF!</definedName>
    <definedName name="V_пр_35_3" localSheetId="67">'ГБУЗ РБ Бураевская ЦРБ'!#REF!</definedName>
    <definedName name="V_пр_35_3" localSheetId="59">'ГБУЗ РБ Бурзянская ЦРБ'!#REF!</definedName>
    <definedName name="V_пр_35_3" localSheetId="40">'ГБУЗ РБ Верхне-Татыш. ЦРБ'!#REF!</definedName>
    <definedName name="V_пр_35_3" localSheetId="77">'ГБУЗ РБ Верхнеяркеевская ЦРБ'!#REF!</definedName>
    <definedName name="V_пр_35_3" localSheetId="18">'ГБУЗ РБ ГБ № 1 г.Октябрьский'!#REF!</definedName>
    <definedName name="V_пр_35_3" localSheetId="25">'ГБУЗ РБ ГБ № 2 г.Стерлитамак'!#REF!</definedName>
    <definedName name="V_пр_35_3" localSheetId="62">'ГБУЗ РБ ГБ № 9 г.Уфа'!#REF!</definedName>
    <definedName name="V_пр_35_3" localSheetId="11">'ГБУЗ РБ ГБ г.Кумертау'!#REF!</definedName>
    <definedName name="V_пр_35_3" localSheetId="15">'ГБУЗ РБ ГБ г.Нефтекамск'!#REF!</definedName>
    <definedName name="V_пр_35_3" localSheetId="21">'ГБУЗ РБ ГБ г.Салават'!#REF!</definedName>
    <definedName name="V_пр_35_3" localSheetId="14">'ГБУЗ РБ ГДКБ № 17 г.Уфа'!#REF!</definedName>
    <definedName name="V_пр_35_3" localSheetId="24">'ГБУЗ РБ ГКБ № 1 г.Стерлитамак'!#REF!</definedName>
    <definedName name="V_пр_35_3" localSheetId="50">'ГБУЗ РБ ГКБ № 13 г.Уфа'!#REF!</definedName>
    <definedName name="V_пр_35_3" localSheetId="76">'ГБУЗ РБ ГКБ № 18 г.Уфа'!#REF!</definedName>
    <definedName name="V_пр_35_3" localSheetId="52">'ГБУЗ РБ ГКБ № 21 г.Уфа'!#REF!</definedName>
    <definedName name="V_пр_35_3" localSheetId="57">'ГБУЗ РБ ГКБ № 5 г.Уфа'!#REF!</definedName>
    <definedName name="V_пр_35_3" localSheetId="33">'ГБУЗ РБ ГКБ № 8 г.Уфа'!#REF!</definedName>
    <definedName name="V_пр_35_3" localSheetId="82">'ГБУЗ РБ ГКБ Демского р-на г.Уфы'!#REF!</definedName>
    <definedName name="V_пр_35_3" localSheetId="4">'ГБУЗ РБ Давлекановская ЦРБ'!#REF!</definedName>
    <definedName name="V_пр_35_3" localSheetId="30">'ГБУЗ РБ ДБ г.Стерлитамак'!#REF!</definedName>
    <definedName name="V_пр_35_3" localSheetId="10">'ГБУЗ РБ ДП № 2 г.Уфа'!#REF!</definedName>
    <definedName name="V_пр_35_3" localSheetId="6">'ГБУЗ РБ ДП № 3 г.Уфа'!#REF!</definedName>
    <definedName name="V_пр_35_3" localSheetId="73">'ГБУЗ РБ ДП № 4 г.Уфа'!#REF!</definedName>
    <definedName name="V_пр_35_3" localSheetId="12">'ГБУЗ РБ ДП № 5 г.Уфа'!#REF!</definedName>
    <definedName name="V_пр_35_3" localSheetId="13">'ГБУЗ РБ ДП № 6 г.Уфа'!#REF!</definedName>
    <definedName name="V_пр_35_3" localSheetId="74">'ГБУЗ РБ Дюртюлинская ЦРБ'!#REF!</definedName>
    <definedName name="V_пр_35_3" localSheetId="56">'ГБУЗ РБ Ермекеевская ЦРБ'!#REF!</definedName>
    <definedName name="V_пр_35_3" localSheetId="39">'ГБУЗ РБ Зилаирская ЦРБ'!#REF!</definedName>
    <definedName name="V_пр_35_3" localSheetId="44">'ГБУЗ РБ Иглинская ЦРБ'!#REF!</definedName>
    <definedName name="V_пр_35_3" localSheetId="9">'ГБУЗ РБ Исянгуловская ЦРБ'!#REF!</definedName>
    <definedName name="V_пр_35_3" localSheetId="79">'ГБУЗ РБ Ишимбайская ЦРБ'!#REF!</definedName>
    <definedName name="V_пр_35_3" localSheetId="17">'ГБУЗ РБ Калтасинская ЦРБ'!#REF!</definedName>
    <definedName name="V_пр_35_3" localSheetId="65">'ГБУЗ РБ Караидельская ЦРБ'!#REF!</definedName>
    <definedName name="V_пр_35_3" localSheetId="48">'ГБУЗ РБ Кармаскалинская ЦРБ'!#REF!</definedName>
    <definedName name="V_пр_35_3" localSheetId="51">'ГБУЗ РБ КБСМП г.Уфа'!#REF!</definedName>
    <definedName name="V_пр_35_3" localSheetId="71">'ГБУЗ РБ Кигинская ЦРБ'!#REF!</definedName>
    <definedName name="V_пр_35_3" localSheetId="16">'ГБУЗ РБ Краснокамская ЦРБ'!#REF!</definedName>
    <definedName name="V_пр_35_3" localSheetId="27">'ГБУЗ РБ Красноусольская ЦРБ'!#REF!</definedName>
    <definedName name="V_пр_35_3" localSheetId="49">'ГБУЗ РБ Кушнаренковская ЦРБ'!#REF!</definedName>
    <definedName name="V_пр_35_3" localSheetId="70">'ГБУЗ РБ Малоязовская ЦРБ'!#REF!</definedName>
    <definedName name="V_пр_35_3" localSheetId="8">'ГБУЗ РБ Мелеузовская ЦРБ'!#REF!</definedName>
    <definedName name="V_пр_35_3" localSheetId="68">'ГБУЗ РБ Месягутовская ЦРБ'!#REF!</definedName>
    <definedName name="V_пр_35_3" localSheetId="64">'ГБУЗ РБ Мишкинская ЦРБ'!#REF!</definedName>
    <definedName name="V_пр_35_3" localSheetId="3">'ГБУЗ РБ Миякинская ЦРБ'!#REF!</definedName>
    <definedName name="V_пр_35_3" localSheetId="7">'ГБУЗ РБ Мраковская ЦРБ'!#REF!</definedName>
    <definedName name="V_пр_35_3" localSheetId="46">'ГБУЗ РБ Нуримановская ЦРБ'!#REF!</definedName>
    <definedName name="V_пр_35_3" localSheetId="80">'ГБУЗ РБ Поликлиника № 43 г.Уфа'!#REF!</definedName>
    <definedName name="V_пр_35_3" localSheetId="81">'ГБУЗ РБ ПОликлиника № 46 г.Уфа'!#REF!</definedName>
    <definedName name="V_пр_35_3" localSheetId="83">'ГБУЗ РБ Поликлиника № 50 г.Уфа'!#REF!</definedName>
    <definedName name="V_пр_35_3" localSheetId="5">'ГБУЗ РБ Раевская ЦРБ'!#REF!</definedName>
    <definedName name="V_пр_35_3" localSheetId="28">'ГБУЗ РБ Стерлибашевская ЦРБ'!#REF!</definedName>
    <definedName name="V_пр_35_3" localSheetId="29">'ГБУЗ РБ Толбазинская ЦРБ'!#REF!</definedName>
    <definedName name="V_пр_35_3" localSheetId="31">'ГБУЗ РБ Туймазинская ЦРБ'!#REF!</definedName>
    <definedName name="V_пр_35_3" localSheetId="34">'ГБУЗ РБ Учалинская ЦГБ'!#REF!</definedName>
    <definedName name="V_пр_35_3" localSheetId="20">'ГБУЗ РБ Федоровская ЦРБ'!#REF!</definedName>
    <definedName name="V_пр_35_3" localSheetId="23">'ГБУЗ РБ ЦГБ г.Сибай'!#REF!</definedName>
    <definedName name="V_пр_35_3" localSheetId="75">'ГБУЗ РБ Чекмагушевская ЦРБ'!#REF!</definedName>
    <definedName name="V_пр_35_3" localSheetId="35">'ГБУЗ РБ Чишминская ЦРБ'!#REF!</definedName>
    <definedName name="V_пр_35_3" localSheetId="32">'ГБУЗ РБ Шаранская ЦРБ'!#REF!</definedName>
    <definedName name="V_пр_35_3" localSheetId="38">'ГБУЗ РБ Языковская ЦРБ'!#REF!</definedName>
    <definedName name="V_пр_35_3" localSheetId="42">'ГБУЗ РБ Янаульская ЦРБ'!#REF!</definedName>
    <definedName name="V_пр_35_3" localSheetId="19">'ООО "Медсервис" г. Салават'!#REF!</definedName>
    <definedName name="V_пр_35_3" localSheetId="2">'УФИЦ РАН'!#REF!</definedName>
    <definedName name="V_пр_35_3" localSheetId="53">'ФГБОУ ВО БГМУ МЗ РФ'!#REF!</definedName>
    <definedName name="V_пр_35_3" localSheetId="61">'ФГБУЗ МСЧ №142 ФМБА России'!#REF!</definedName>
    <definedName name="V_пр_35_3" localSheetId="26">'ЧУЗ "РЖД-Медицина"г.Стерлитамак'!#REF!</definedName>
    <definedName name="V_пр_35_3" localSheetId="43">'ЧУЗ"КБ"РЖД-Медицина" г.Уфа'!#REF!</definedName>
    <definedName name="V_пр_35_4" localSheetId="22">'ГБУЗ РБ Акъярская ЦРБ'!#REF!</definedName>
    <definedName name="V_пр_35_4" localSheetId="47">'ГБУЗ РБ Архангельская ЦРБ'!#REF!</definedName>
    <definedName name="V_пр_35_4" localSheetId="58">'ГБУЗ РБ Аскаровская ЦРБ'!#REF!</definedName>
    <definedName name="V_пр_35_4" localSheetId="66">'ГБУЗ РБ Аскинская ЦРБ'!#REF!</definedName>
    <definedName name="V_пр_35_4" localSheetId="36">'ГБУЗ РБ Баймакская ЦГБ'!#REF!</definedName>
    <definedName name="V_пр_35_4" localSheetId="78">'ГБУЗ РБ Бакалинская ЦРБ'!#REF!</definedName>
    <definedName name="V_пр_35_4" localSheetId="41">'ГБУЗ РБ Балтачевская ЦРБ'!#REF!</definedName>
    <definedName name="V_пр_35_4" localSheetId="54">'ГБУЗ РБ Белебеевская ЦРБ'!#REF!</definedName>
    <definedName name="V_пр_35_4" localSheetId="72">'ГБУЗ РБ Белокатайская ЦРБ'!#REF!</definedName>
    <definedName name="V_пр_35_4" localSheetId="60">'ГБУЗ РБ Белорецкая ЦРКБ'!#REF!</definedName>
    <definedName name="V_пр_35_4" localSheetId="55">'ГБУЗ РБ Бижбулякская ЦРБ'!#REF!</definedName>
    <definedName name="V_пр_35_4" localSheetId="63">'ГБУЗ РБ Бирская ЦРБ'!#REF!</definedName>
    <definedName name="V_пр_35_4" localSheetId="45">'ГБУЗ РБ Благовещенская ЦРБ'!#REF!</definedName>
    <definedName name="V_пр_35_4" localSheetId="69">'ГБУЗ РБ Большеустьикинская ЦРБ'!#REF!</definedName>
    <definedName name="V_пр_35_4" localSheetId="37">'ГБУЗ РБ Буздякская ЦРБ'!#REF!</definedName>
    <definedName name="V_пр_35_4" localSheetId="67">'ГБУЗ РБ Бураевская ЦРБ'!#REF!</definedName>
    <definedName name="V_пр_35_4" localSheetId="59">'ГБУЗ РБ Бурзянская ЦРБ'!#REF!</definedName>
    <definedName name="V_пр_35_4" localSheetId="40">'ГБУЗ РБ Верхне-Татыш. ЦРБ'!#REF!</definedName>
    <definedName name="V_пр_35_4" localSheetId="77">'ГБУЗ РБ Верхнеяркеевская ЦРБ'!#REF!</definedName>
    <definedName name="V_пр_35_4" localSheetId="18">'ГБУЗ РБ ГБ № 1 г.Октябрьский'!#REF!</definedName>
    <definedName name="V_пр_35_4" localSheetId="25">'ГБУЗ РБ ГБ № 2 г.Стерлитамак'!#REF!</definedName>
    <definedName name="V_пр_35_4" localSheetId="62">'ГБУЗ РБ ГБ № 9 г.Уфа'!#REF!</definedName>
    <definedName name="V_пр_35_4" localSheetId="11">'ГБУЗ РБ ГБ г.Кумертау'!#REF!</definedName>
    <definedName name="V_пр_35_4" localSheetId="15">'ГБУЗ РБ ГБ г.Нефтекамск'!#REF!</definedName>
    <definedName name="V_пр_35_4" localSheetId="21">'ГБУЗ РБ ГБ г.Салават'!#REF!</definedName>
    <definedName name="V_пр_35_4" localSheetId="14">'ГБУЗ РБ ГДКБ № 17 г.Уфа'!#REF!</definedName>
    <definedName name="V_пр_35_4" localSheetId="24">'ГБУЗ РБ ГКБ № 1 г.Стерлитамак'!#REF!</definedName>
    <definedName name="V_пр_35_4" localSheetId="50">'ГБУЗ РБ ГКБ № 13 г.Уфа'!#REF!</definedName>
    <definedName name="V_пр_35_4" localSheetId="76">'ГБУЗ РБ ГКБ № 18 г.Уфа'!#REF!</definedName>
    <definedName name="V_пр_35_4" localSheetId="52">'ГБУЗ РБ ГКБ № 21 г.Уфа'!#REF!</definedName>
    <definedName name="V_пр_35_4" localSheetId="57">'ГБУЗ РБ ГКБ № 5 г.Уфа'!#REF!</definedName>
    <definedName name="V_пр_35_4" localSheetId="33">'ГБУЗ РБ ГКБ № 8 г.Уфа'!#REF!</definedName>
    <definedName name="V_пр_35_4" localSheetId="82">'ГБУЗ РБ ГКБ Демского р-на г.Уфы'!#REF!</definedName>
    <definedName name="V_пр_35_4" localSheetId="4">'ГБУЗ РБ Давлекановская ЦРБ'!#REF!</definedName>
    <definedName name="V_пр_35_4" localSheetId="30">'ГБУЗ РБ ДБ г.Стерлитамак'!#REF!</definedName>
    <definedName name="V_пр_35_4" localSheetId="10">'ГБУЗ РБ ДП № 2 г.Уфа'!#REF!</definedName>
    <definedName name="V_пр_35_4" localSheetId="6">'ГБУЗ РБ ДП № 3 г.Уфа'!#REF!</definedName>
    <definedName name="V_пр_35_4" localSheetId="73">'ГБУЗ РБ ДП № 4 г.Уфа'!#REF!</definedName>
    <definedName name="V_пр_35_4" localSheetId="12">'ГБУЗ РБ ДП № 5 г.Уфа'!#REF!</definedName>
    <definedName name="V_пр_35_4" localSheetId="13">'ГБУЗ РБ ДП № 6 г.Уфа'!#REF!</definedName>
    <definedName name="V_пр_35_4" localSheetId="74">'ГБУЗ РБ Дюртюлинская ЦРБ'!#REF!</definedName>
    <definedName name="V_пр_35_4" localSheetId="56">'ГБУЗ РБ Ермекеевская ЦРБ'!#REF!</definedName>
    <definedName name="V_пр_35_4" localSheetId="39">'ГБУЗ РБ Зилаирская ЦРБ'!#REF!</definedName>
    <definedName name="V_пр_35_4" localSheetId="44">'ГБУЗ РБ Иглинская ЦРБ'!#REF!</definedName>
    <definedName name="V_пр_35_4" localSheetId="9">'ГБУЗ РБ Исянгуловская ЦРБ'!#REF!</definedName>
    <definedName name="V_пр_35_4" localSheetId="79">'ГБУЗ РБ Ишимбайская ЦРБ'!#REF!</definedName>
    <definedName name="V_пр_35_4" localSheetId="17">'ГБУЗ РБ Калтасинская ЦРБ'!#REF!</definedName>
    <definedName name="V_пр_35_4" localSheetId="65">'ГБУЗ РБ Караидельская ЦРБ'!#REF!</definedName>
    <definedName name="V_пр_35_4" localSheetId="48">'ГБУЗ РБ Кармаскалинская ЦРБ'!#REF!</definedName>
    <definedName name="V_пр_35_4" localSheetId="51">'ГБУЗ РБ КБСМП г.Уфа'!#REF!</definedName>
    <definedName name="V_пр_35_4" localSheetId="71">'ГБУЗ РБ Кигинская ЦРБ'!#REF!</definedName>
    <definedName name="V_пр_35_4" localSheetId="16">'ГБУЗ РБ Краснокамская ЦРБ'!#REF!</definedName>
    <definedName name="V_пр_35_4" localSheetId="27">'ГБУЗ РБ Красноусольская ЦРБ'!#REF!</definedName>
    <definedName name="V_пр_35_4" localSheetId="49">'ГБУЗ РБ Кушнаренковская ЦРБ'!#REF!</definedName>
    <definedName name="V_пр_35_4" localSheetId="70">'ГБУЗ РБ Малоязовская ЦРБ'!#REF!</definedName>
    <definedName name="V_пр_35_4" localSheetId="8">'ГБУЗ РБ Мелеузовская ЦРБ'!#REF!</definedName>
    <definedName name="V_пр_35_4" localSheetId="68">'ГБУЗ РБ Месягутовская ЦРБ'!#REF!</definedName>
    <definedName name="V_пр_35_4" localSheetId="64">'ГБУЗ РБ Мишкинская ЦРБ'!#REF!</definedName>
    <definedName name="V_пр_35_4" localSheetId="3">'ГБУЗ РБ Миякинская ЦРБ'!#REF!</definedName>
    <definedName name="V_пр_35_4" localSheetId="7">'ГБУЗ РБ Мраковская ЦРБ'!#REF!</definedName>
    <definedName name="V_пр_35_4" localSheetId="46">'ГБУЗ РБ Нуримановская ЦРБ'!#REF!</definedName>
    <definedName name="V_пр_35_4" localSheetId="80">'ГБУЗ РБ Поликлиника № 43 г.Уфа'!#REF!</definedName>
    <definedName name="V_пр_35_4" localSheetId="81">'ГБУЗ РБ ПОликлиника № 46 г.Уфа'!#REF!</definedName>
    <definedName name="V_пр_35_4" localSheetId="83">'ГБУЗ РБ Поликлиника № 50 г.Уфа'!#REF!</definedName>
    <definedName name="V_пр_35_4" localSheetId="5">'ГБУЗ РБ Раевская ЦРБ'!#REF!</definedName>
    <definedName name="V_пр_35_4" localSheetId="28">'ГБУЗ РБ Стерлибашевская ЦРБ'!#REF!</definedName>
    <definedName name="V_пр_35_4" localSheetId="29">'ГБУЗ РБ Толбазинская ЦРБ'!#REF!</definedName>
    <definedName name="V_пр_35_4" localSheetId="31">'ГБУЗ РБ Туймазинская ЦРБ'!#REF!</definedName>
    <definedName name="V_пр_35_4" localSheetId="34">'ГБУЗ РБ Учалинская ЦГБ'!#REF!</definedName>
    <definedName name="V_пр_35_4" localSheetId="20">'ГБУЗ РБ Федоровская ЦРБ'!#REF!</definedName>
    <definedName name="V_пр_35_4" localSheetId="23">'ГБУЗ РБ ЦГБ г.Сибай'!#REF!</definedName>
    <definedName name="V_пр_35_4" localSheetId="75">'ГБУЗ РБ Чекмагушевская ЦРБ'!#REF!</definedName>
    <definedName name="V_пр_35_4" localSheetId="35">'ГБУЗ РБ Чишминская ЦРБ'!#REF!</definedName>
    <definedName name="V_пр_35_4" localSheetId="32">'ГБУЗ РБ Шаранская ЦРБ'!#REF!</definedName>
    <definedName name="V_пр_35_4" localSheetId="38">'ГБУЗ РБ Языковская ЦРБ'!#REF!</definedName>
    <definedName name="V_пр_35_4" localSheetId="42">'ГБУЗ РБ Янаульская ЦРБ'!#REF!</definedName>
    <definedName name="V_пр_35_4" localSheetId="19">'ООО "Медсервис" г. Салават'!#REF!</definedName>
    <definedName name="V_пр_35_4" localSheetId="2">'УФИЦ РАН'!#REF!</definedName>
    <definedName name="V_пр_35_4" localSheetId="53">'ФГБОУ ВО БГМУ МЗ РФ'!#REF!</definedName>
    <definedName name="V_пр_35_4" localSheetId="61">'ФГБУЗ МСЧ №142 ФМБА России'!#REF!</definedName>
    <definedName name="V_пр_35_4" localSheetId="26">'ЧУЗ "РЖД-Медицина"г.Стерлитамак'!#REF!</definedName>
    <definedName name="V_пр_35_4" localSheetId="43">'ЧУЗ"КБ"РЖД-Медицина" г.Уфа'!#REF!</definedName>
    <definedName name="V_пр_35_5" localSheetId="22">'ГБУЗ РБ Акъярская ЦРБ'!#REF!</definedName>
    <definedName name="V_пр_35_5" localSheetId="47">'ГБУЗ РБ Архангельская ЦРБ'!#REF!</definedName>
    <definedName name="V_пр_35_5" localSheetId="58">'ГБУЗ РБ Аскаровская ЦРБ'!#REF!</definedName>
    <definedName name="V_пр_35_5" localSheetId="66">'ГБУЗ РБ Аскинская ЦРБ'!#REF!</definedName>
    <definedName name="V_пр_35_5" localSheetId="36">'ГБУЗ РБ Баймакская ЦГБ'!#REF!</definedName>
    <definedName name="V_пр_35_5" localSheetId="78">'ГБУЗ РБ Бакалинская ЦРБ'!#REF!</definedName>
    <definedName name="V_пр_35_5" localSheetId="41">'ГБУЗ РБ Балтачевская ЦРБ'!#REF!</definedName>
    <definedName name="V_пр_35_5" localSheetId="54">'ГБУЗ РБ Белебеевская ЦРБ'!#REF!</definedName>
    <definedName name="V_пр_35_5" localSheetId="72">'ГБУЗ РБ Белокатайская ЦРБ'!#REF!</definedName>
    <definedName name="V_пр_35_5" localSheetId="60">'ГБУЗ РБ Белорецкая ЦРКБ'!#REF!</definedName>
    <definedName name="V_пр_35_5" localSheetId="55">'ГБУЗ РБ Бижбулякская ЦРБ'!#REF!</definedName>
    <definedName name="V_пр_35_5" localSheetId="63">'ГБУЗ РБ Бирская ЦРБ'!#REF!</definedName>
    <definedName name="V_пр_35_5" localSheetId="45">'ГБУЗ РБ Благовещенская ЦРБ'!#REF!</definedName>
    <definedName name="V_пр_35_5" localSheetId="69">'ГБУЗ РБ Большеустьикинская ЦРБ'!#REF!</definedName>
    <definedName name="V_пр_35_5" localSheetId="37">'ГБУЗ РБ Буздякская ЦРБ'!#REF!</definedName>
    <definedName name="V_пр_35_5" localSheetId="67">'ГБУЗ РБ Бураевская ЦРБ'!#REF!</definedName>
    <definedName name="V_пр_35_5" localSheetId="59">'ГБУЗ РБ Бурзянская ЦРБ'!#REF!</definedName>
    <definedName name="V_пр_35_5" localSheetId="40">'ГБУЗ РБ Верхне-Татыш. ЦРБ'!#REF!</definedName>
    <definedName name="V_пр_35_5" localSheetId="77">'ГБУЗ РБ Верхнеяркеевская ЦРБ'!#REF!</definedName>
    <definedName name="V_пр_35_5" localSheetId="18">'ГБУЗ РБ ГБ № 1 г.Октябрьский'!#REF!</definedName>
    <definedName name="V_пр_35_5" localSheetId="25">'ГБУЗ РБ ГБ № 2 г.Стерлитамак'!#REF!</definedName>
    <definedName name="V_пр_35_5" localSheetId="62">'ГБУЗ РБ ГБ № 9 г.Уфа'!#REF!</definedName>
    <definedName name="V_пр_35_5" localSheetId="11">'ГБУЗ РБ ГБ г.Кумертау'!#REF!</definedName>
    <definedName name="V_пр_35_5" localSheetId="15">'ГБУЗ РБ ГБ г.Нефтекамск'!#REF!</definedName>
    <definedName name="V_пр_35_5" localSheetId="21">'ГБУЗ РБ ГБ г.Салават'!#REF!</definedName>
    <definedName name="V_пр_35_5" localSheetId="14">'ГБУЗ РБ ГДКБ № 17 г.Уфа'!#REF!</definedName>
    <definedName name="V_пр_35_5" localSheetId="24">'ГБУЗ РБ ГКБ № 1 г.Стерлитамак'!#REF!</definedName>
    <definedName name="V_пр_35_5" localSheetId="50">'ГБУЗ РБ ГКБ № 13 г.Уфа'!#REF!</definedName>
    <definedName name="V_пр_35_5" localSheetId="76">'ГБУЗ РБ ГКБ № 18 г.Уфа'!#REF!</definedName>
    <definedName name="V_пр_35_5" localSheetId="52">'ГБУЗ РБ ГКБ № 21 г.Уфа'!#REF!</definedName>
    <definedName name="V_пр_35_5" localSheetId="57">'ГБУЗ РБ ГКБ № 5 г.Уфа'!#REF!</definedName>
    <definedName name="V_пр_35_5" localSheetId="33">'ГБУЗ РБ ГКБ № 8 г.Уфа'!#REF!</definedName>
    <definedName name="V_пр_35_5" localSheetId="82">'ГБУЗ РБ ГКБ Демского р-на г.Уфы'!#REF!</definedName>
    <definedName name="V_пр_35_5" localSheetId="4">'ГБУЗ РБ Давлекановская ЦРБ'!#REF!</definedName>
    <definedName name="V_пр_35_5" localSheetId="30">'ГБУЗ РБ ДБ г.Стерлитамак'!#REF!</definedName>
    <definedName name="V_пр_35_5" localSheetId="10">'ГБУЗ РБ ДП № 2 г.Уфа'!#REF!</definedName>
    <definedName name="V_пр_35_5" localSheetId="6">'ГБУЗ РБ ДП № 3 г.Уфа'!#REF!</definedName>
    <definedName name="V_пр_35_5" localSheetId="73">'ГБУЗ РБ ДП № 4 г.Уфа'!#REF!</definedName>
    <definedName name="V_пр_35_5" localSheetId="12">'ГБУЗ РБ ДП № 5 г.Уфа'!#REF!</definedName>
    <definedName name="V_пр_35_5" localSheetId="13">'ГБУЗ РБ ДП № 6 г.Уфа'!#REF!</definedName>
    <definedName name="V_пр_35_5" localSheetId="74">'ГБУЗ РБ Дюртюлинская ЦРБ'!#REF!</definedName>
    <definedName name="V_пр_35_5" localSheetId="56">'ГБУЗ РБ Ермекеевская ЦРБ'!#REF!</definedName>
    <definedName name="V_пр_35_5" localSheetId="39">'ГБУЗ РБ Зилаирская ЦРБ'!#REF!</definedName>
    <definedName name="V_пр_35_5" localSheetId="44">'ГБУЗ РБ Иглинская ЦРБ'!#REF!</definedName>
    <definedName name="V_пр_35_5" localSheetId="9">'ГБУЗ РБ Исянгуловская ЦРБ'!#REF!</definedName>
    <definedName name="V_пр_35_5" localSheetId="79">'ГБУЗ РБ Ишимбайская ЦРБ'!#REF!</definedName>
    <definedName name="V_пр_35_5" localSheetId="17">'ГБУЗ РБ Калтасинская ЦРБ'!#REF!</definedName>
    <definedName name="V_пр_35_5" localSheetId="65">'ГБУЗ РБ Караидельская ЦРБ'!#REF!</definedName>
    <definedName name="V_пр_35_5" localSheetId="48">'ГБУЗ РБ Кармаскалинская ЦРБ'!#REF!</definedName>
    <definedName name="V_пр_35_5" localSheetId="51">'ГБУЗ РБ КБСМП г.Уфа'!#REF!</definedName>
    <definedName name="V_пр_35_5" localSheetId="71">'ГБУЗ РБ Кигинская ЦРБ'!#REF!</definedName>
    <definedName name="V_пр_35_5" localSheetId="16">'ГБУЗ РБ Краснокамская ЦРБ'!#REF!</definedName>
    <definedName name="V_пр_35_5" localSheetId="27">'ГБУЗ РБ Красноусольская ЦРБ'!#REF!</definedName>
    <definedName name="V_пр_35_5" localSheetId="49">'ГБУЗ РБ Кушнаренковская ЦРБ'!#REF!</definedName>
    <definedName name="V_пр_35_5" localSheetId="70">'ГБУЗ РБ Малоязовская ЦРБ'!#REF!</definedName>
    <definedName name="V_пр_35_5" localSheetId="8">'ГБУЗ РБ Мелеузовская ЦРБ'!#REF!</definedName>
    <definedName name="V_пр_35_5" localSheetId="68">'ГБУЗ РБ Месягутовская ЦРБ'!#REF!</definedName>
    <definedName name="V_пр_35_5" localSheetId="64">'ГБУЗ РБ Мишкинская ЦРБ'!#REF!</definedName>
    <definedName name="V_пр_35_5" localSheetId="3">'ГБУЗ РБ Миякинская ЦРБ'!#REF!</definedName>
    <definedName name="V_пр_35_5" localSheetId="7">'ГБУЗ РБ Мраковская ЦРБ'!#REF!</definedName>
    <definedName name="V_пр_35_5" localSheetId="46">'ГБУЗ РБ Нуримановская ЦРБ'!#REF!</definedName>
    <definedName name="V_пр_35_5" localSheetId="80">'ГБУЗ РБ Поликлиника № 43 г.Уфа'!#REF!</definedName>
    <definedName name="V_пр_35_5" localSheetId="81">'ГБУЗ РБ ПОликлиника № 46 г.Уфа'!#REF!</definedName>
    <definedName name="V_пр_35_5" localSheetId="83">'ГБУЗ РБ Поликлиника № 50 г.Уфа'!#REF!</definedName>
    <definedName name="V_пр_35_5" localSheetId="5">'ГБУЗ РБ Раевская ЦРБ'!#REF!</definedName>
    <definedName name="V_пр_35_5" localSheetId="28">'ГБУЗ РБ Стерлибашевская ЦРБ'!#REF!</definedName>
    <definedName name="V_пр_35_5" localSheetId="29">'ГБУЗ РБ Толбазинская ЦРБ'!#REF!</definedName>
    <definedName name="V_пр_35_5" localSheetId="31">'ГБУЗ РБ Туймазинская ЦРБ'!#REF!</definedName>
    <definedName name="V_пр_35_5" localSheetId="34">'ГБУЗ РБ Учалинская ЦГБ'!#REF!</definedName>
    <definedName name="V_пр_35_5" localSheetId="20">'ГБУЗ РБ Федоровская ЦРБ'!#REF!</definedName>
    <definedName name="V_пр_35_5" localSheetId="23">'ГБУЗ РБ ЦГБ г.Сибай'!#REF!</definedName>
    <definedName name="V_пр_35_5" localSheetId="75">'ГБУЗ РБ Чекмагушевская ЦРБ'!#REF!</definedName>
    <definedName name="V_пр_35_5" localSheetId="35">'ГБУЗ РБ Чишминская ЦРБ'!#REF!</definedName>
    <definedName name="V_пр_35_5" localSheetId="32">'ГБУЗ РБ Шаранская ЦРБ'!#REF!</definedName>
    <definedName name="V_пр_35_5" localSheetId="38">'ГБУЗ РБ Языковская ЦРБ'!#REF!</definedName>
    <definedName name="V_пр_35_5" localSheetId="42">'ГБУЗ РБ Янаульская ЦРБ'!#REF!</definedName>
    <definedName name="V_пр_35_5" localSheetId="19">'ООО "Медсервис" г. Салават'!#REF!</definedName>
    <definedName name="V_пр_35_5" localSheetId="2">'УФИЦ РАН'!#REF!</definedName>
    <definedName name="V_пр_35_5" localSheetId="53">'ФГБОУ ВО БГМУ МЗ РФ'!#REF!</definedName>
    <definedName name="V_пр_35_5" localSheetId="61">'ФГБУЗ МСЧ №142 ФМБА России'!#REF!</definedName>
    <definedName name="V_пр_35_5" localSheetId="26">'ЧУЗ "РЖД-Медицина"г.Стерлитамак'!#REF!</definedName>
    <definedName name="V_пр_35_5" localSheetId="43">'ЧУЗ"КБ"РЖД-Медицина" г.Уфа'!#REF!</definedName>
    <definedName name="V_пр_35_6" localSheetId="22">'ГБУЗ РБ Акъярская ЦРБ'!#REF!</definedName>
    <definedName name="V_пр_35_6" localSheetId="47">'ГБУЗ РБ Архангельская ЦРБ'!#REF!</definedName>
    <definedName name="V_пр_35_6" localSheetId="58">'ГБУЗ РБ Аскаровская ЦРБ'!#REF!</definedName>
    <definedName name="V_пр_35_6" localSheetId="66">'ГБУЗ РБ Аскинская ЦРБ'!#REF!</definedName>
    <definedName name="V_пр_35_6" localSheetId="36">'ГБУЗ РБ Баймакская ЦГБ'!#REF!</definedName>
    <definedName name="V_пр_35_6" localSheetId="78">'ГБУЗ РБ Бакалинская ЦРБ'!#REF!</definedName>
    <definedName name="V_пр_35_6" localSheetId="41">'ГБУЗ РБ Балтачевская ЦРБ'!#REF!</definedName>
    <definedName name="V_пр_35_6" localSheetId="54">'ГБУЗ РБ Белебеевская ЦРБ'!#REF!</definedName>
    <definedName name="V_пр_35_6" localSheetId="72">'ГБУЗ РБ Белокатайская ЦРБ'!#REF!</definedName>
    <definedName name="V_пр_35_6" localSheetId="60">'ГБУЗ РБ Белорецкая ЦРКБ'!#REF!</definedName>
    <definedName name="V_пр_35_6" localSheetId="55">'ГБУЗ РБ Бижбулякская ЦРБ'!#REF!</definedName>
    <definedName name="V_пр_35_6" localSheetId="63">'ГБУЗ РБ Бирская ЦРБ'!#REF!</definedName>
    <definedName name="V_пр_35_6" localSheetId="45">'ГБУЗ РБ Благовещенская ЦРБ'!#REF!</definedName>
    <definedName name="V_пр_35_6" localSheetId="69">'ГБУЗ РБ Большеустьикинская ЦРБ'!#REF!</definedName>
    <definedName name="V_пр_35_6" localSheetId="37">'ГБУЗ РБ Буздякская ЦРБ'!#REF!</definedName>
    <definedName name="V_пр_35_6" localSheetId="67">'ГБУЗ РБ Бураевская ЦРБ'!#REF!</definedName>
    <definedName name="V_пр_35_6" localSheetId="59">'ГБУЗ РБ Бурзянская ЦРБ'!#REF!</definedName>
    <definedName name="V_пр_35_6" localSheetId="40">'ГБУЗ РБ Верхне-Татыш. ЦРБ'!#REF!</definedName>
    <definedName name="V_пр_35_6" localSheetId="77">'ГБУЗ РБ Верхнеяркеевская ЦРБ'!#REF!</definedName>
    <definedName name="V_пр_35_6" localSheetId="18">'ГБУЗ РБ ГБ № 1 г.Октябрьский'!#REF!</definedName>
    <definedName name="V_пр_35_6" localSheetId="25">'ГБУЗ РБ ГБ № 2 г.Стерлитамак'!#REF!</definedName>
    <definedName name="V_пр_35_6" localSheetId="62">'ГБУЗ РБ ГБ № 9 г.Уфа'!#REF!</definedName>
    <definedName name="V_пр_35_6" localSheetId="11">'ГБУЗ РБ ГБ г.Кумертау'!#REF!</definedName>
    <definedName name="V_пр_35_6" localSheetId="15">'ГБУЗ РБ ГБ г.Нефтекамск'!#REF!</definedName>
    <definedName name="V_пр_35_6" localSheetId="21">'ГБУЗ РБ ГБ г.Салават'!#REF!</definedName>
    <definedName name="V_пр_35_6" localSheetId="14">'ГБУЗ РБ ГДКБ № 17 г.Уфа'!#REF!</definedName>
    <definedName name="V_пр_35_6" localSheetId="24">'ГБУЗ РБ ГКБ № 1 г.Стерлитамак'!#REF!</definedName>
    <definedName name="V_пр_35_6" localSheetId="50">'ГБУЗ РБ ГКБ № 13 г.Уфа'!#REF!</definedName>
    <definedName name="V_пр_35_6" localSheetId="76">'ГБУЗ РБ ГКБ № 18 г.Уфа'!#REF!</definedName>
    <definedName name="V_пр_35_6" localSheetId="52">'ГБУЗ РБ ГКБ № 21 г.Уфа'!#REF!</definedName>
    <definedName name="V_пр_35_6" localSheetId="57">'ГБУЗ РБ ГКБ № 5 г.Уфа'!#REF!</definedName>
    <definedName name="V_пр_35_6" localSheetId="33">'ГБУЗ РБ ГКБ № 8 г.Уфа'!#REF!</definedName>
    <definedName name="V_пр_35_6" localSheetId="82">'ГБУЗ РБ ГКБ Демского р-на г.Уфы'!#REF!</definedName>
    <definedName name="V_пр_35_6" localSheetId="4">'ГБУЗ РБ Давлекановская ЦРБ'!#REF!</definedName>
    <definedName name="V_пр_35_6" localSheetId="30">'ГБУЗ РБ ДБ г.Стерлитамак'!#REF!</definedName>
    <definedName name="V_пр_35_6" localSheetId="10">'ГБУЗ РБ ДП № 2 г.Уфа'!#REF!</definedName>
    <definedName name="V_пр_35_6" localSheetId="6">'ГБУЗ РБ ДП № 3 г.Уфа'!#REF!</definedName>
    <definedName name="V_пр_35_6" localSheetId="73">'ГБУЗ РБ ДП № 4 г.Уфа'!#REF!</definedName>
    <definedName name="V_пр_35_6" localSheetId="12">'ГБУЗ РБ ДП № 5 г.Уфа'!#REF!</definedName>
    <definedName name="V_пр_35_6" localSheetId="13">'ГБУЗ РБ ДП № 6 г.Уфа'!#REF!</definedName>
    <definedName name="V_пр_35_6" localSheetId="74">'ГБУЗ РБ Дюртюлинская ЦРБ'!#REF!</definedName>
    <definedName name="V_пр_35_6" localSheetId="56">'ГБУЗ РБ Ермекеевская ЦРБ'!#REF!</definedName>
    <definedName name="V_пр_35_6" localSheetId="39">'ГБУЗ РБ Зилаирская ЦРБ'!#REF!</definedName>
    <definedName name="V_пр_35_6" localSheetId="44">'ГБУЗ РБ Иглинская ЦРБ'!#REF!</definedName>
    <definedName name="V_пр_35_6" localSheetId="9">'ГБУЗ РБ Исянгуловская ЦРБ'!#REF!</definedName>
    <definedName name="V_пр_35_6" localSheetId="79">'ГБУЗ РБ Ишимбайская ЦРБ'!#REF!</definedName>
    <definedName name="V_пр_35_6" localSheetId="17">'ГБУЗ РБ Калтасинская ЦРБ'!#REF!</definedName>
    <definedName name="V_пр_35_6" localSheetId="65">'ГБУЗ РБ Караидельская ЦРБ'!#REF!</definedName>
    <definedName name="V_пр_35_6" localSheetId="48">'ГБУЗ РБ Кармаскалинская ЦРБ'!#REF!</definedName>
    <definedName name="V_пр_35_6" localSheetId="51">'ГБУЗ РБ КБСМП г.Уфа'!#REF!</definedName>
    <definedName name="V_пр_35_6" localSheetId="71">'ГБУЗ РБ Кигинская ЦРБ'!#REF!</definedName>
    <definedName name="V_пр_35_6" localSheetId="16">'ГБУЗ РБ Краснокамская ЦРБ'!#REF!</definedName>
    <definedName name="V_пр_35_6" localSheetId="27">'ГБУЗ РБ Красноусольская ЦРБ'!#REF!</definedName>
    <definedName name="V_пр_35_6" localSheetId="49">'ГБУЗ РБ Кушнаренковская ЦРБ'!#REF!</definedName>
    <definedName name="V_пр_35_6" localSheetId="70">'ГБУЗ РБ Малоязовская ЦРБ'!#REF!</definedName>
    <definedName name="V_пр_35_6" localSheetId="8">'ГБУЗ РБ Мелеузовская ЦРБ'!#REF!</definedName>
    <definedName name="V_пр_35_6" localSheetId="68">'ГБУЗ РБ Месягутовская ЦРБ'!#REF!</definedName>
    <definedName name="V_пр_35_6" localSheetId="64">'ГБУЗ РБ Мишкинская ЦРБ'!#REF!</definedName>
    <definedName name="V_пр_35_6" localSheetId="3">'ГБУЗ РБ Миякинская ЦРБ'!#REF!</definedName>
    <definedName name="V_пр_35_6" localSheetId="7">'ГБУЗ РБ Мраковская ЦРБ'!#REF!</definedName>
    <definedName name="V_пр_35_6" localSheetId="46">'ГБУЗ РБ Нуримановская ЦРБ'!#REF!</definedName>
    <definedName name="V_пр_35_6" localSheetId="80">'ГБУЗ РБ Поликлиника № 43 г.Уфа'!#REF!</definedName>
    <definedName name="V_пр_35_6" localSheetId="81">'ГБУЗ РБ ПОликлиника № 46 г.Уфа'!#REF!</definedName>
    <definedName name="V_пр_35_6" localSheetId="83">'ГБУЗ РБ Поликлиника № 50 г.Уфа'!#REF!</definedName>
    <definedName name="V_пр_35_6" localSheetId="5">'ГБУЗ РБ Раевская ЦРБ'!#REF!</definedName>
    <definedName name="V_пр_35_6" localSheetId="28">'ГБУЗ РБ Стерлибашевская ЦРБ'!#REF!</definedName>
    <definedName name="V_пр_35_6" localSheetId="29">'ГБУЗ РБ Толбазинская ЦРБ'!#REF!</definedName>
    <definedName name="V_пр_35_6" localSheetId="31">'ГБУЗ РБ Туймазинская ЦРБ'!#REF!</definedName>
    <definedName name="V_пр_35_6" localSheetId="34">'ГБУЗ РБ Учалинская ЦГБ'!#REF!</definedName>
    <definedName name="V_пр_35_6" localSheetId="20">'ГБУЗ РБ Федоровская ЦРБ'!#REF!</definedName>
    <definedName name="V_пр_35_6" localSheetId="23">'ГБУЗ РБ ЦГБ г.Сибай'!#REF!</definedName>
    <definedName name="V_пр_35_6" localSheetId="75">'ГБУЗ РБ Чекмагушевская ЦРБ'!#REF!</definedName>
    <definedName name="V_пр_35_6" localSheetId="35">'ГБУЗ РБ Чишминская ЦРБ'!#REF!</definedName>
    <definedName name="V_пр_35_6" localSheetId="32">'ГБУЗ РБ Шаранская ЦРБ'!#REF!</definedName>
    <definedName name="V_пр_35_6" localSheetId="38">'ГБУЗ РБ Языковская ЦРБ'!#REF!</definedName>
    <definedName name="V_пр_35_6" localSheetId="42">'ГБУЗ РБ Янаульская ЦРБ'!#REF!</definedName>
    <definedName name="V_пр_35_6" localSheetId="19">'ООО "Медсервис" г. Салават'!#REF!</definedName>
    <definedName name="V_пр_35_6" localSheetId="2">'УФИЦ РАН'!#REF!</definedName>
    <definedName name="V_пр_35_6" localSheetId="53">'ФГБОУ ВО БГМУ МЗ РФ'!#REF!</definedName>
    <definedName name="V_пр_35_6" localSheetId="61">'ФГБУЗ МСЧ №142 ФМБА России'!#REF!</definedName>
    <definedName name="V_пр_35_6" localSheetId="26">'ЧУЗ "РЖД-Медицина"г.Стерлитамак'!#REF!</definedName>
    <definedName name="V_пр_35_6" localSheetId="43">'ЧУЗ"КБ"РЖД-Медицина" г.Уфа'!#REF!</definedName>
    <definedName name="V_пр_35_7" localSheetId="22">'ГБУЗ РБ Акъярская ЦРБ'!#REF!</definedName>
    <definedName name="V_пр_35_7" localSheetId="47">'ГБУЗ РБ Архангельская ЦРБ'!#REF!</definedName>
    <definedName name="V_пр_35_7" localSheetId="58">'ГБУЗ РБ Аскаровская ЦРБ'!#REF!</definedName>
    <definedName name="V_пр_35_7" localSheetId="66">'ГБУЗ РБ Аскинская ЦРБ'!#REF!</definedName>
    <definedName name="V_пр_35_7" localSheetId="36">'ГБУЗ РБ Баймакская ЦГБ'!#REF!</definedName>
    <definedName name="V_пр_35_7" localSheetId="78">'ГБУЗ РБ Бакалинская ЦРБ'!#REF!</definedName>
    <definedName name="V_пр_35_7" localSheetId="41">'ГБУЗ РБ Балтачевская ЦРБ'!#REF!</definedName>
    <definedName name="V_пр_35_7" localSheetId="54">'ГБУЗ РБ Белебеевская ЦРБ'!#REF!</definedName>
    <definedName name="V_пр_35_7" localSheetId="72">'ГБУЗ РБ Белокатайская ЦРБ'!#REF!</definedName>
    <definedName name="V_пр_35_7" localSheetId="60">'ГБУЗ РБ Белорецкая ЦРКБ'!#REF!</definedName>
    <definedName name="V_пр_35_7" localSheetId="55">'ГБУЗ РБ Бижбулякская ЦРБ'!#REF!</definedName>
    <definedName name="V_пр_35_7" localSheetId="63">'ГБУЗ РБ Бирская ЦРБ'!#REF!</definedName>
    <definedName name="V_пр_35_7" localSheetId="45">'ГБУЗ РБ Благовещенская ЦРБ'!#REF!</definedName>
    <definedName name="V_пр_35_7" localSheetId="69">'ГБУЗ РБ Большеустьикинская ЦРБ'!#REF!</definedName>
    <definedName name="V_пр_35_7" localSheetId="37">'ГБУЗ РБ Буздякская ЦРБ'!#REF!</definedName>
    <definedName name="V_пр_35_7" localSheetId="67">'ГБУЗ РБ Бураевская ЦРБ'!#REF!</definedName>
    <definedName name="V_пр_35_7" localSheetId="59">'ГБУЗ РБ Бурзянская ЦРБ'!#REF!</definedName>
    <definedName name="V_пр_35_7" localSheetId="40">'ГБУЗ РБ Верхне-Татыш. ЦРБ'!#REF!</definedName>
    <definedName name="V_пр_35_7" localSheetId="77">'ГБУЗ РБ Верхнеяркеевская ЦРБ'!#REF!</definedName>
    <definedName name="V_пр_35_7" localSheetId="18">'ГБУЗ РБ ГБ № 1 г.Октябрьский'!#REF!</definedName>
    <definedName name="V_пр_35_7" localSheetId="25">'ГБУЗ РБ ГБ № 2 г.Стерлитамак'!#REF!</definedName>
    <definedName name="V_пр_35_7" localSheetId="62">'ГБУЗ РБ ГБ № 9 г.Уфа'!#REF!</definedName>
    <definedName name="V_пр_35_7" localSheetId="11">'ГБУЗ РБ ГБ г.Кумертау'!#REF!</definedName>
    <definedName name="V_пр_35_7" localSheetId="15">'ГБУЗ РБ ГБ г.Нефтекамск'!#REF!</definedName>
    <definedName name="V_пр_35_7" localSheetId="21">'ГБУЗ РБ ГБ г.Салават'!#REF!</definedName>
    <definedName name="V_пр_35_7" localSheetId="14">'ГБУЗ РБ ГДКБ № 17 г.Уфа'!#REF!</definedName>
    <definedName name="V_пр_35_7" localSheetId="24">'ГБУЗ РБ ГКБ № 1 г.Стерлитамак'!#REF!</definedName>
    <definedName name="V_пр_35_7" localSheetId="50">'ГБУЗ РБ ГКБ № 13 г.Уфа'!#REF!</definedName>
    <definedName name="V_пр_35_7" localSheetId="76">'ГБУЗ РБ ГКБ № 18 г.Уфа'!#REF!</definedName>
    <definedName name="V_пр_35_7" localSheetId="52">'ГБУЗ РБ ГКБ № 21 г.Уфа'!#REF!</definedName>
    <definedName name="V_пр_35_7" localSheetId="57">'ГБУЗ РБ ГКБ № 5 г.Уфа'!#REF!</definedName>
    <definedName name="V_пр_35_7" localSheetId="33">'ГБУЗ РБ ГКБ № 8 г.Уфа'!#REF!</definedName>
    <definedName name="V_пр_35_7" localSheetId="82">'ГБУЗ РБ ГКБ Демского р-на г.Уфы'!#REF!</definedName>
    <definedName name="V_пр_35_7" localSheetId="4">'ГБУЗ РБ Давлекановская ЦРБ'!#REF!</definedName>
    <definedName name="V_пр_35_7" localSheetId="30">'ГБУЗ РБ ДБ г.Стерлитамак'!#REF!</definedName>
    <definedName name="V_пр_35_7" localSheetId="10">'ГБУЗ РБ ДП № 2 г.Уфа'!#REF!</definedName>
    <definedName name="V_пр_35_7" localSheetId="6">'ГБУЗ РБ ДП № 3 г.Уфа'!#REF!</definedName>
    <definedName name="V_пр_35_7" localSheetId="73">'ГБУЗ РБ ДП № 4 г.Уфа'!#REF!</definedName>
    <definedName name="V_пр_35_7" localSheetId="12">'ГБУЗ РБ ДП № 5 г.Уфа'!#REF!</definedName>
    <definedName name="V_пр_35_7" localSheetId="13">'ГБУЗ РБ ДП № 6 г.Уфа'!#REF!</definedName>
    <definedName name="V_пр_35_7" localSheetId="74">'ГБУЗ РБ Дюртюлинская ЦРБ'!#REF!</definedName>
    <definedName name="V_пр_35_7" localSheetId="56">'ГБУЗ РБ Ермекеевская ЦРБ'!#REF!</definedName>
    <definedName name="V_пр_35_7" localSheetId="39">'ГБУЗ РБ Зилаирская ЦРБ'!#REF!</definedName>
    <definedName name="V_пр_35_7" localSheetId="44">'ГБУЗ РБ Иглинская ЦРБ'!#REF!</definedName>
    <definedName name="V_пр_35_7" localSheetId="9">'ГБУЗ РБ Исянгуловская ЦРБ'!#REF!</definedName>
    <definedName name="V_пр_35_7" localSheetId="79">'ГБУЗ РБ Ишимбайская ЦРБ'!#REF!</definedName>
    <definedName name="V_пр_35_7" localSheetId="17">'ГБУЗ РБ Калтасинская ЦРБ'!#REF!</definedName>
    <definedName name="V_пр_35_7" localSheetId="65">'ГБУЗ РБ Караидельская ЦРБ'!#REF!</definedName>
    <definedName name="V_пр_35_7" localSheetId="48">'ГБУЗ РБ Кармаскалинская ЦРБ'!#REF!</definedName>
    <definedName name="V_пр_35_7" localSheetId="51">'ГБУЗ РБ КБСМП г.Уфа'!#REF!</definedName>
    <definedName name="V_пр_35_7" localSheetId="71">'ГБУЗ РБ Кигинская ЦРБ'!#REF!</definedName>
    <definedName name="V_пр_35_7" localSheetId="16">'ГБУЗ РБ Краснокамская ЦРБ'!#REF!</definedName>
    <definedName name="V_пр_35_7" localSheetId="27">'ГБУЗ РБ Красноусольская ЦРБ'!#REF!</definedName>
    <definedName name="V_пр_35_7" localSheetId="49">'ГБУЗ РБ Кушнаренковская ЦРБ'!#REF!</definedName>
    <definedName name="V_пр_35_7" localSheetId="70">'ГБУЗ РБ Малоязовская ЦРБ'!#REF!</definedName>
    <definedName name="V_пр_35_7" localSheetId="8">'ГБУЗ РБ Мелеузовская ЦРБ'!#REF!</definedName>
    <definedName name="V_пр_35_7" localSheetId="68">'ГБУЗ РБ Месягутовская ЦРБ'!#REF!</definedName>
    <definedName name="V_пр_35_7" localSheetId="64">'ГБУЗ РБ Мишкинская ЦРБ'!#REF!</definedName>
    <definedName name="V_пр_35_7" localSheetId="3">'ГБУЗ РБ Миякинская ЦРБ'!#REF!</definedName>
    <definedName name="V_пр_35_7" localSheetId="7">'ГБУЗ РБ Мраковская ЦРБ'!#REF!</definedName>
    <definedName name="V_пр_35_7" localSheetId="46">'ГБУЗ РБ Нуримановская ЦРБ'!#REF!</definedName>
    <definedName name="V_пр_35_7" localSheetId="80">'ГБУЗ РБ Поликлиника № 43 г.Уфа'!#REF!</definedName>
    <definedName name="V_пр_35_7" localSheetId="81">'ГБУЗ РБ ПОликлиника № 46 г.Уфа'!#REF!</definedName>
    <definedName name="V_пр_35_7" localSheetId="83">'ГБУЗ РБ Поликлиника № 50 г.Уфа'!#REF!</definedName>
    <definedName name="V_пр_35_7" localSheetId="5">'ГБУЗ РБ Раевская ЦРБ'!#REF!</definedName>
    <definedName name="V_пр_35_7" localSheetId="28">'ГБУЗ РБ Стерлибашевская ЦРБ'!#REF!</definedName>
    <definedName name="V_пр_35_7" localSheetId="29">'ГБУЗ РБ Толбазинская ЦРБ'!#REF!</definedName>
    <definedName name="V_пр_35_7" localSheetId="31">'ГБУЗ РБ Туймазинская ЦРБ'!#REF!</definedName>
    <definedName name="V_пр_35_7" localSheetId="34">'ГБУЗ РБ Учалинская ЦГБ'!#REF!</definedName>
    <definedName name="V_пр_35_7" localSheetId="20">'ГБУЗ РБ Федоровская ЦРБ'!#REF!</definedName>
    <definedName name="V_пр_35_7" localSheetId="23">'ГБУЗ РБ ЦГБ г.Сибай'!#REF!</definedName>
    <definedName name="V_пр_35_7" localSheetId="75">'ГБУЗ РБ Чекмагушевская ЦРБ'!#REF!</definedName>
    <definedName name="V_пр_35_7" localSheetId="35">'ГБУЗ РБ Чишминская ЦРБ'!#REF!</definedName>
    <definedName name="V_пр_35_7" localSheetId="32">'ГБУЗ РБ Шаранская ЦРБ'!#REF!</definedName>
    <definedName name="V_пр_35_7" localSheetId="38">'ГБУЗ РБ Языковская ЦРБ'!#REF!</definedName>
    <definedName name="V_пр_35_7" localSheetId="42">'ГБУЗ РБ Янаульская ЦРБ'!#REF!</definedName>
    <definedName name="V_пр_35_7" localSheetId="19">'ООО "Медсервис" г. Салават'!#REF!</definedName>
    <definedName name="V_пр_35_7" localSheetId="2">'УФИЦ РАН'!#REF!</definedName>
    <definedName name="V_пр_35_7" localSheetId="53">'ФГБОУ ВО БГМУ МЗ РФ'!#REF!</definedName>
    <definedName name="V_пр_35_7" localSheetId="61">'ФГБУЗ МСЧ №142 ФМБА России'!#REF!</definedName>
    <definedName name="V_пр_35_7" localSheetId="26">'ЧУЗ "РЖД-Медицина"г.Стерлитамак'!#REF!</definedName>
    <definedName name="V_пр_35_7" localSheetId="43">'ЧУЗ"КБ"РЖД-Медицина" г.Уфа'!#REF!</definedName>
    <definedName name="V_пр_35_8" localSheetId="22">'ГБУЗ РБ Акъярская ЦРБ'!#REF!</definedName>
    <definedName name="V_пр_35_8" localSheetId="47">'ГБУЗ РБ Архангельская ЦРБ'!#REF!</definedName>
    <definedName name="V_пр_35_8" localSheetId="58">'ГБУЗ РБ Аскаровская ЦРБ'!#REF!</definedName>
    <definedName name="V_пр_35_8" localSheetId="66">'ГБУЗ РБ Аскинская ЦРБ'!#REF!</definedName>
    <definedName name="V_пр_35_8" localSheetId="36">'ГБУЗ РБ Баймакская ЦГБ'!#REF!</definedName>
    <definedName name="V_пр_35_8" localSheetId="78">'ГБУЗ РБ Бакалинская ЦРБ'!#REF!</definedName>
    <definedName name="V_пр_35_8" localSheetId="41">'ГБУЗ РБ Балтачевская ЦРБ'!#REF!</definedName>
    <definedName name="V_пр_35_8" localSheetId="54">'ГБУЗ РБ Белебеевская ЦРБ'!#REF!</definedName>
    <definedName name="V_пр_35_8" localSheetId="72">'ГБУЗ РБ Белокатайская ЦРБ'!#REF!</definedName>
    <definedName name="V_пр_35_8" localSheetId="60">'ГБУЗ РБ Белорецкая ЦРКБ'!#REF!</definedName>
    <definedName name="V_пр_35_8" localSheetId="55">'ГБУЗ РБ Бижбулякская ЦРБ'!#REF!</definedName>
    <definedName name="V_пр_35_8" localSheetId="63">'ГБУЗ РБ Бирская ЦРБ'!#REF!</definedName>
    <definedName name="V_пр_35_8" localSheetId="45">'ГБУЗ РБ Благовещенская ЦРБ'!#REF!</definedName>
    <definedName name="V_пр_35_8" localSheetId="69">'ГБУЗ РБ Большеустьикинская ЦРБ'!#REF!</definedName>
    <definedName name="V_пр_35_8" localSheetId="37">'ГБУЗ РБ Буздякская ЦРБ'!#REF!</definedName>
    <definedName name="V_пр_35_8" localSheetId="67">'ГБУЗ РБ Бураевская ЦРБ'!#REF!</definedName>
    <definedName name="V_пр_35_8" localSheetId="59">'ГБУЗ РБ Бурзянская ЦРБ'!#REF!</definedName>
    <definedName name="V_пр_35_8" localSheetId="40">'ГБУЗ РБ Верхне-Татыш. ЦРБ'!#REF!</definedName>
    <definedName name="V_пр_35_8" localSheetId="77">'ГБУЗ РБ Верхнеяркеевская ЦРБ'!#REF!</definedName>
    <definedName name="V_пр_35_8" localSheetId="18">'ГБУЗ РБ ГБ № 1 г.Октябрьский'!#REF!</definedName>
    <definedName name="V_пр_35_8" localSheetId="25">'ГБУЗ РБ ГБ № 2 г.Стерлитамак'!#REF!</definedName>
    <definedName name="V_пр_35_8" localSheetId="62">'ГБУЗ РБ ГБ № 9 г.Уфа'!#REF!</definedName>
    <definedName name="V_пр_35_8" localSheetId="11">'ГБУЗ РБ ГБ г.Кумертау'!#REF!</definedName>
    <definedName name="V_пр_35_8" localSheetId="15">'ГБУЗ РБ ГБ г.Нефтекамск'!#REF!</definedName>
    <definedName name="V_пр_35_8" localSheetId="21">'ГБУЗ РБ ГБ г.Салават'!#REF!</definedName>
    <definedName name="V_пр_35_8" localSheetId="14">'ГБУЗ РБ ГДКБ № 17 г.Уфа'!#REF!</definedName>
    <definedName name="V_пр_35_8" localSheetId="24">'ГБУЗ РБ ГКБ № 1 г.Стерлитамак'!#REF!</definedName>
    <definedName name="V_пр_35_8" localSheetId="50">'ГБУЗ РБ ГКБ № 13 г.Уфа'!#REF!</definedName>
    <definedName name="V_пр_35_8" localSheetId="76">'ГБУЗ РБ ГКБ № 18 г.Уфа'!#REF!</definedName>
    <definedName name="V_пр_35_8" localSheetId="52">'ГБУЗ РБ ГКБ № 21 г.Уфа'!#REF!</definedName>
    <definedName name="V_пр_35_8" localSheetId="57">'ГБУЗ РБ ГКБ № 5 г.Уфа'!#REF!</definedName>
    <definedName name="V_пр_35_8" localSheetId="33">'ГБУЗ РБ ГКБ № 8 г.Уфа'!#REF!</definedName>
    <definedName name="V_пр_35_8" localSheetId="82">'ГБУЗ РБ ГКБ Демского р-на г.Уфы'!#REF!</definedName>
    <definedName name="V_пр_35_8" localSheetId="4">'ГБУЗ РБ Давлекановская ЦРБ'!#REF!</definedName>
    <definedName name="V_пр_35_8" localSheetId="30">'ГБУЗ РБ ДБ г.Стерлитамак'!#REF!</definedName>
    <definedName name="V_пр_35_8" localSheetId="10">'ГБУЗ РБ ДП № 2 г.Уфа'!#REF!</definedName>
    <definedName name="V_пр_35_8" localSheetId="6">'ГБУЗ РБ ДП № 3 г.Уфа'!#REF!</definedName>
    <definedName name="V_пр_35_8" localSheetId="73">'ГБУЗ РБ ДП № 4 г.Уфа'!#REF!</definedName>
    <definedName name="V_пр_35_8" localSheetId="12">'ГБУЗ РБ ДП № 5 г.Уфа'!#REF!</definedName>
    <definedName name="V_пр_35_8" localSheetId="13">'ГБУЗ РБ ДП № 6 г.Уфа'!#REF!</definedName>
    <definedName name="V_пр_35_8" localSheetId="74">'ГБУЗ РБ Дюртюлинская ЦРБ'!#REF!</definedName>
    <definedName name="V_пр_35_8" localSheetId="56">'ГБУЗ РБ Ермекеевская ЦРБ'!#REF!</definedName>
    <definedName name="V_пр_35_8" localSheetId="39">'ГБУЗ РБ Зилаирская ЦРБ'!#REF!</definedName>
    <definedName name="V_пр_35_8" localSheetId="44">'ГБУЗ РБ Иглинская ЦРБ'!#REF!</definedName>
    <definedName name="V_пр_35_8" localSheetId="9">'ГБУЗ РБ Исянгуловская ЦРБ'!#REF!</definedName>
    <definedName name="V_пр_35_8" localSheetId="79">'ГБУЗ РБ Ишимбайская ЦРБ'!#REF!</definedName>
    <definedName name="V_пр_35_8" localSheetId="17">'ГБУЗ РБ Калтасинская ЦРБ'!#REF!</definedName>
    <definedName name="V_пр_35_8" localSheetId="65">'ГБУЗ РБ Караидельская ЦРБ'!#REF!</definedName>
    <definedName name="V_пр_35_8" localSheetId="48">'ГБУЗ РБ Кармаскалинская ЦРБ'!#REF!</definedName>
    <definedName name="V_пр_35_8" localSheetId="51">'ГБУЗ РБ КБСМП г.Уфа'!#REF!</definedName>
    <definedName name="V_пр_35_8" localSheetId="71">'ГБУЗ РБ Кигинская ЦРБ'!#REF!</definedName>
    <definedName name="V_пр_35_8" localSheetId="16">'ГБУЗ РБ Краснокамская ЦРБ'!#REF!</definedName>
    <definedName name="V_пр_35_8" localSheetId="27">'ГБУЗ РБ Красноусольская ЦРБ'!#REF!</definedName>
    <definedName name="V_пр_35_8" localSheetId="49">'ГБУЗ РБ Кушнаренковская ЦРБ'!#REF!</definedName>
    <definedName name="V_пр_35_8" localSheetId="70">'ГБУЗ РБ Малоязовская ЦРБ'!#REF!</definedName>
    <definedName name="V_пр_35_8" localSheetId="8">'ГБУЗ РБ Мелеузовская ЦРБ'!#REF!</definedName>
    <definedName name="V_пр_35_8" localSheetId="68">'ГБУЗ РБ Месягутовская ЦРБ'!#REF!</definedName>
    <definedName name="V_пр_35_8" localSheetId="64">'ГБУЗ РБ Мишкинская ЦРБ'!#REF!</definedName>
    <definedName name="V_пр_35_8" localSheetId="3">'ГБУЗ РБ Миякинская ЦРБ'!#REF!</definedName>
    <definedName name="V_пр_35_8" localSheetId="7">'ГБУЗ РБ Мраковская ЦРБ'!#REF!</definedName>
    <definedName name="V_пр_35_8" localSheetId="46">'ГБУЗ РБ Нуримановская ЦРБ'!#REF!</definedName>
    <definedName name="V_пр_35_8" localSheetId="80">'ГБУЗ РБ Поликлиника № 43 г.Уфа'!#REF!</definedName>
    <definedName name="V_пр_35_8" localSheetId="81">'ГБУЗ РБ ПОликлиника № 46 г.Уфа'!#REF!</definedName>
    <definedName name="V_пр_35_8" localSheetId="83">'ГБУЗ РБ Поликлиника № 50 г.Уфа'!#REF!</definedName>
    <definedName name="V_пр_35_8" localSheetId="5">'ГБУЗ РБ Раевская ЦРБ'!#REF!</definedName>
    <definedName name="V_пр_35_8" localSheetId="28">'ГБУЗ РБ Стерлибашевская ЦРБ'!#REF!</definedName>
    <definedName name="V_пр_35_8" localSheetId="29">'ГБУЗ РБ Толбазинская ЦРБ'!#REF!</definedName>
    <definedName name="V_пр_35_8" localSheetId="31">'ГБУЗ РБ Туймазинская ЦРБ'!#REF!</definedName>
    <definedName name="V_пр_35_8" localSheetId="34">'ГБУЗ РБ Учалинская ЦГБ'!#REF!</definedName>
    <definedName name="V_пр_35_8" localSheetId="20">'ГБУЗ РБ Федоровская ЦРБ'!#REF!</definedName>
    <definedName name="V_пр_35_8" localSheetId="23">'ГБУЗ РБ ЦГБ г.Сибай'!#REF!</definedName>
    <definedName name="V_пр_35_8" localSheetId="75">'ГБУЗ РБ Чекмагушевская ЦРБ'!#REF!</definedName>
    <definedName name="V_пр_35_8" localSheetId="35">'ГБУЗ РБ Чишминская ЦРБ'!#REF!</definedName>
    <definedName name="V_пр_35_8" localSheetId="32">'ГБУЗ РБ Шаранская ЦРБ'!#REF!</definedName>
    <definedName name="V_пр_35_8" localSheetId="38">'ГБУЗ РБ Языковская ЦРБ'!#REF!</definedName>
    <definedName name="V_пр_35_8" localSheetId="42">'ГБУЗ РБ Янаульская ЦРБ'!#REF!</definedName>
    <definedName name="V_пр_35_8" localSheetId="19">'ООО "Медсервис" г. Салават'!#REF!</definedName>
    <definedName name="V_пр_35_8" localSheetId="2">'УФИЦ РАН'!#REF!</definedName>
    <definedName name="V_пр_35_8" localSheetId="53">'ФГБОУ ВО БГМУ МЗ РФ'!#REF!</definedName>
    <definedName name="V_пр_35_8" localSheetId="61">'ФГБУЗ МСЧ №142 ФМБА России'!#REF!</definedName>
    <definedName name="V_пр_35_8" localSheetId="26">'ЧУЗ "РЖД-Медицина"г.Стерлитамак'!#REF!</definedName>
    <definedName name="V_пр_35_8" localSheetId="43">'ЧУЗ"КБ"РЖД-Медицина" г.Уфа'!#REF!</definedName>
    <definedName name="V_пр_36_2" localSheetId="22">'ГБУЗ РБ Акъярская ЦРБ'!#REF!</definedName>
    <definedName name="V_пр_36_2" localSheetId="47">'ГБУЗ РБ Архангельская ЦРБ'!#REF!</definedName>
    <definedName name="V_пр_36_2" localSheetId="58">'ГБУЗ РБ Аскаровская ЦРБ'!#REF!</definedName>
    <definedName name="V_пр_36_2" localSheetId="66">'ГБУЗ РБ Аскинская ЦРБ'!#REF!</definedName>
    <definedName name="V_пр_36_2" localSheetId="36">'ГБУЗ РБ Баймакская ЦГБ'!#REF!</definedName>
    <definedName name="V_пр_36_2" localSheetId="78">'ГБУЗ РБ Бакалинская ЦРБ'!#REF!</definedName>
    <definedName name="V_пр_36_2" localSheetId="41">'ГБУЗ РБ Балтачевская ЦРБ'!#REF!</definedName>
    <definedName name="V_пр_36_2" localSheetId="54">'ГБУЗ РБ Белебеевская ЦРБ'!#REF!</definedName>
    <definedName name="V_пр_36_2" localSheetId="72">'ГБУЗ РБ Белокатайская ЦРБ'!#REF!</definedName>
    <definedName name="V_пр_36_2" localSheetId="60">'ГБУЗ РБ Белорецкая ЦРКБ'!#REF!</definedName>
    <definedName name="V_пр_36_2" localSheetId="55">'ГБУЗ РБ Бижбулякская ЦРБ'!#REF!</definedName>
    <definedName name="V_пр_36_2" localSheetId="63">'ГБУЗ РБ Бирская ЦРБ'!#REF!</definedName>
    <definedName name="V_пр_36_2" localSheetId="45">'ГБУЗ РБ Благовещенская ЦРБ'!#REF!</definedName>
    <definedName name="V_пр_36_2" localSheetId="69">'ГБУЗ РБ Большеустьикинская ЦРБ'!#REF!</definedName>
    <definedName name="V_пр_36_2" localSheetId="37">'ГБУЗ РБ Буздякская ЦРБ'!#REF!</definedName>
    <definedName name="V_пр_36_2" localSheetId="67">'ГБУЗ РБ Бураевская ЦРБ'!#REF!</definedName>
    <definedName name="V_пр_36_2" localSheetId="59">'ГБУЗ РБ Бурзянская ЦРБ'!#REF!</definedName>
    <definedName name="V_пр_36_2" localSheetId="40">'ГБУЗ РБ Верхне-Татыш. ЦРБ'!#REF!</definedName>
    <definedName name="V_пр_36_2" localSheetId="77">'ГБУЗ РБ Верхнеяркеевская ЦРБ'!#REF!</definedName>
    <definedName name="V_пр_36_2" localSheetId="18">'ГБУЗ РБ ГБ № 1 г.Октябрьский'!#REF!</definedName>
    <definedName name="V_пр_36_2" localSheetId="25">'ГБУЗ РБ ГБ № 2 г.Стерлитамак'!#REF!</definedName>
    <definedName name="V_пр_36_2" localSheetId="62">'ГБУЗ РБ ГБ № 9 г.Уфа'!#REF!</definedName>
    <definedName name="V_пр_36_2" localSheetId="11">'ГБУЗ РБ ГБ г.Кумертау'!#REF!</definedName>
    <definedName name="V_пр_36_2" localSheetId="15">'ГБУЗ РБ ГБ г.Нефтекамск'!#REF!</definedName>
    <definedName name="V_пр_36_2" localSheetId="21">'ГБУЗ РБ ГБ г.Салават'!#REF!</definedName>
    <definedName name="V_пр_36_2" localSheetId="14">'ГБУЗ РБ ГДКБ № 17 г.Уфа'!#REF!</definedName>
    <definedName name="V_пр_36_2" localSheetId="24">'ГБУЗ РБ ГКБ № 1 г.Стерлитамак'!#REF!</definedName>
    <definedName name="V_пр_36_2" localSheetId="50">'ГБУЗ РБ ГКБ № 13 г.Уфа'!#REF!</definedName>
    <definedName name="V_пр_36_2" localSheetId="76">'ГБУЗ РБ ГКБ № 18 г.Уфа'!#REF!</definedName>
    <definedName name="V_пр_36_2" localSheetId="52">'ГБУЗ РБ ГКБ № 21 г.Уфа'!#REF!</definedName>
    <definedName name="V_пр_36_2" localSheetId="57">'ГБУЗ РБ ГКБ № 5 г.Уфа'!#REF!</definedName>
    <definedName name="V_пр_36_2" localSheetId="33">'ГБУЗ РБ ГКБ № 8 г.Уфа'!#REF!</definedName>
    <definedName name="V_пр_36_2" localSheetId="82">'ГБУЗ РБ ГКБ Демского р-на г.Уфы'!#REF!</definedName>
    <definedName name="V_пр_36_2" localSheetId="4">'ГБУЗ РБ Давлекановская ЦРБ'!#REF!</definedName>
    <definedName name="V_пр_36_2" localSheetId="30">'ГБУЗ РБ ДБ г.Стерлитамак'!#REF!</definedName>
    <definedName name="V_пр_36_2" localSheetId="10">'ГБУЗ РБ ДП № 2 г.Уфа'!#REF!</definedName>
    <definedName name="V_пр_36_2" localSheetId="6">'ГБУЗ РБ ДП № 3 г.Уфа'!#REF!</definedName>
    <definedName name="V_пр_36_2" localSheetId="73">'ГБУЗ РБ ДП № 4 г.Уфа'!#REF!</definedName>
    <definedName name="V_пр_36_2" localSheetId="12">'ГБУЗ РБ ДП № 5 г.Уфа'!#REF!</definedName>
    <definedName name="V_пр_36_2" localSheetId="13">'ГБУЗ РБ ДП № 6 г.Уфа'!#REF!</definedName>
    <definedName name="V_пр_36_2" localSheetId="74">'ГБУЗ РБ Дюртюлинская ЦРБ'!#REF!</definedName>
    <definedName name="V_пр_36_2" localSheetId="56">'ГБУЗ РБ Ермекеевская ЦРБ'!#REF!</definedName>
    <definedName name="V_пр_36_2" localSheetId="39">'ГБУЗ РБ Зилаирская ЦРБ'!#REF!</definedName>
    <definedName name="V_пр_36_2" localSheetId="44">'ГБУЗ РБ Иглинская ЦРБ'!#REF!</definedName>
    <definedName name="V_пр_36_2" localSheetId="9">'ГБУЗ РБ Исянгуловская ЦРБ'!#REF!</definedName>
    <definedName name="V_пр_36_2" localSheetId="79">'ГБУЗ РБ Ишимбайская ЦРБ'!#REF!</definedName>
    <definedName name="V_пр_36_2" localSheetId="17">'ГБУЗ РБ Калтасинская ЦРБ'!#REF!</definedName>
    <definedName name="V_пр_36_2" localSheetId="65">'ГБУЗ РБ Караидельская ЦРБ'!#REF!</definedName>
    <definedName name="V_пр_36_2" localSheetId="48">'ГБУЗ РБ Кармаскалинская ЦРБ'!#REF!</definedName>
    <definedName name="V_пр_36_2" localSheetId="51">'ГБУЗ РБ КБСМП г.Уфа'!#REF!</definedName>
    <definedName name="V_пр_36_2" localSheetId="71">'ГБУЗ РБ Кигинская ЦРБ'!#REF!</definedName>
    <definedName name="V_пр_36_2" localSheetId="16">'ГБУЗ РБ Краснокамская ЦРБ'!#REF!</definedName>
    <definedName name="V_пр_36_2" localSheetId="27">'ГБУЗ РБ Красноусольская ЦРБ'!#REF!</definedName>
    <definedName name="V_пр_36_2" localSheetId="49">'ГБУЗ РБ Кушнаренковская ЦРБ'!#REF!</definedName>
    <definedName name="V_пр_36_2" localSheetId="70">'ГБУЗ РБ Малоязовская ЦРБ'!#REF!</definedName>
    <definedName name="V_пр_36_2" localSheetId="8">'ГБУЗ РБ Мелеузовская ЦРБ'!#REF!</definedName>
    <definedName name="V_пр_36_2" localSheetId="68">'ГБУЗ РБ Месягутовская ЦРБ'!#REF!</definedName>
    <definedName name="V_пр_36_2" localSheetId="64">'ГБУЗ РБ Мишкинская ЦРБ'!#REF!</definedName>
    <definedName name="V_пр_36_2" localSheetId="3">'ГБУЗ РБ Миякинская ЦРБ'!#REF!</definedName>
    <definedName name="V_пр_36_2" localSheetId="7">'ГБУЗ РБ Мраковская ЦРБ'!#REF!</definedName>
    <definedName name="V_пр_36_2" localSheetId="46">'ГБУЗ РБ Нуримановская ЦРБ'!#REF!</definedName>
    <definedName name="V_пр_36_2" localSheetId="80">'ГБУЗ РБ Поликлиника № 43 г.Уфа'!#REF!</definedName>
    <definedName name="V_пр_36_2" localSheetId="81">'ГБУЗ РБ ПОликлиника № 46 г.Уфа'!#REF!</definedName>
    <definedName name="V_пр_36_2" localSheetId="83">'ГБУЗ РБ Поликлиника № 50 г.Уфа'!#REF!</definedName>
    <definedName name="V_пр_36_2" localSheetId="5">'ГБУЗ РБ Раевская ЦРБ'!#REF!</definedName>
    <definedName name="V_пр_36_2" localSheetId="28">'ГБУЗ РБ Стерлибашевская ЦРБ'!#REF!</definedName>
    <definedName name="V_пр_36_2" localSheetId="29">'ГБУЗ РБ Толбазинская ЦРБ'!#REF!</definedName>
    <definedName name="V_пр_36_2" localSheetId="31">'ГБУЗ РБ Туймазинская ЦРБ'!#REF!</definedName>
    <definedName name="V_пр_36_2" localSheetId="34">'ГБУЗ РБ Учалинская ЦГБ'!#REF!</definedName>
    <definedName name="V_пр_36_2" localSheetId="20">'ГБУЗ РБ Федоровская ЦРБ'!#REF!</definedName>
    <definedName name="V_пр_36_2" localSheetId="23">'ГБУЗ РБ ЦГБ г.Сибай'!#REF!</definedName>
    <definedName name="V_пр_36_2" localSheetId="75">'ГБУЗ РБ Чекмагушевская ЦРБ'!#REF!</definedName>
    <definedName name="V_пр_36_2" localSheetId="35">'ГБУЗ РБ Чишминская ЦРБ'!#REF!</definedName>
    <definedName name="V_пр_36_2" localSheetId="32">'ГБУЗ РБ Шаранская ЦРБ'!#REF!</definedName>
    <definedName name="V_пр_36_2" localSheetId="38">'ГБУЗ РБ Языковская ЦРБ'!#REF!</definedName>
    <definedName name="V_пр_36_2" localSheetId="42">'ГБУЗ РБ Янаульская ЦРБ'!#REF!</definedName>
    <definedName name="V_пр_36_2" localSheetId="19">'ООО "Медсервис" г. Салават'!#REF!</definedName>
    <definedName name="V_пр_36_2" localSheetId="2">'УФИЦ РАН'!#REF!</definedName>
    <definedName name="V_пр_36_2" localSheetId="53">'ФГБОУ ВО БГМУ МЗ РФ'!#REF!</definedName>
    <definedName name="V_пр_36_2" localSheetId="61">'ФГБУЗ МСЧ №142 ФМБА России'!#REF!</definedName>
    <definedName name="V_пр_36_2" localSheetId="26">'ЧУЗ "РЖД-Медицина"г.Стерлитамак'!#REF!</definedName>
    <definedName name="V_пр_36_2" localSheetId="43">'ЧУЗ"КБ"РЖД-Медицина" г.Уфа'!#REF!</definedName>
    <definedName name="V_пр_36_3" localSheetId="22">'ГБУЗ РБ Акъярская ЦРБ'!#REF!</definedName>
    <definedName name="V_пр_36_3" localSheetId="47">'ГБУЗ РБ Архангельская ЦРБ'!#REF!</definedName>
    <definedName name="V_пр_36_3" localSheetId="58">'ГБУЗ РБ Аскаровская ЦРБ'!#REF!</definedName>
    <definedName name="V_пр_36_3" localSheetId="66">'ГБУЗ РБ Аскинская ЦРБ'!#REF!</definedName>
    <definedName name="V_пр_36_3" localSheetId="36">'ГБУЗ РБ Баймакская ЦГБ'!#REF!</definedName>
    <definedName name="V_пр_36_3" localSheetId="78">'ГБУЗ РБ Бакалинская ЦРБ'!#REF!</definedName>
    <definedName name="V_пр_36_3" localSheetId="41">'ГБУЗ РБ Балтачевская ЦРБ'!#REF!</definedName>
    <definedName name="V_пр_36_3" localSheetId="54">'ГБУЗ РБ Белебеевская ЦРБ'!#REF!</definedName>
    <definedName name="V_пр_36_3" localSheetId="72">'ГБУЗ РБ Белокатайская ЦРБ'!#REF!</definedName>
    <definedName name="V_пр_36_3" localSheetId="60">'ГБУЗ РБ Белорецкая ЦРКБ'!#REF!</definedName>
    <definedName name="V_пр_36_3" localSheetId="55">'ГБУЗ РБ Бижбулякская ЦРБ'!#REF!</definedName>
    <definedName name="V_пр_36_3" localSheetId="63">'ГБУЗ РБ Бирская ЦРБ'!#REF!</definedName>
    <definedName name="V_пр_36_3" localSheetId="45">'ГБУЗ РБ Благовещенская ЦРБ'!#REF!</definedName>
    <definedName name="V_пр_36_3" localSheetId="69">'ГБУЗ РБ Большеустьикинская ЦРБ'!#REF!</definedName>
    <definedName name="V_пр_36_3" localSheetId="37">'ГБУЗ РБ Буздякская ЦРБ'!#REF!</definedName>
    <definedName name="V_пр_36_3" localSheetId="67">'ГБУЗ РБ Бураевская ЦРБ'!#REF!</definedName>
    <definedName name="V_пр_36_3" localSheetId="59">'ГБУЗ РБ Бурзянская ЦРБ'!#REF!</definedName>
    <definedName name="V_пр_36_3" localSheetId="40">'ГБУЗ РБ Верхне-Татыш. ЦРБ'!#REF!</definedName>
    <definedName name="V_пр_36_3" localSheetId="77">'ГБУЗ РБ Верхнеяркеевская ЦРБ'!#REF!</definedName>
    <definedName name="V_пр_36_3" localSheetId="18">'ГБУЗ РБ ГБ № 1 г.Октябрьский'!#REF!</definedName>
    <definedName name="V_пр_36_3" localSheetId="25">'ГБУЗ РБ ГБ № 2 г.Стерлитамак'!#REF!</definedName>
    <definedName name="V_пр_36_3" localSheetId="62">'ГБУЗ РБ ГБ № 9 г.Уфа'!#REF!</definedName>
    <definedName name="V_пр_36_3" localSheetId="11">'ГБУЗ РБ ГБ г.Кумертау'!#REF!</definedName>
    <definedName name="V_пр_36_3" localSheetId="15">'ГБУЗ РБ ГБ г.Нефтекамск'!#REF!</definedName>
    <definedName name="V_пр_36_3" localSheetId="21">'ГБУЗ РБ ГБ г.Салават'!#REF!</definedName>
    <definedName name="V_пр_36_3" localSheetId="14">'ГБУЗ РБ ГДКБ № 17 г.Уфа'!#REF!</definedName>
    <definedName name="V_пр_36_3" localSheetId="24">'ГБУЗ РБ ГКБ № 1 г.Стерлитамак'!#REF!</definedName>
    <definedName name="V_пр_36_3" localSheetId="50">'ГБУЗ РБ ГКБ № 13 г.Уфа'!#REF!</definedName>
    <definedName name="V_пр_36_3" localSheetId="76">'ГБУЗ РБ ГКБ № 18 г.Уфа'!#REF!</definedName>
    <definedName name="V_пр_36_3" localSheetId="52">'ГБУЗ РБ ГКБ № 21 г.Уфа'!#REF!</definedName>
    <definedName name="V_пр_36_3" localSheetId="57">'ГБУЗ РБ ГКБ № 5 г.Уфа'!#REF!</definedName>
    <definedName name="V_пр_36_3" localSheetId="33">'ГБУЗ РБ ГКБ № 8 г.Уфа'!#REF!</definedName>
    <definedName name="V_пр_36_3" localSheetId="82">'ГБУЗ РБ ГКБ Демского р-на г.Уфы'!#REF!</definedName>
    <definedName name="V_пр_36_3" localSheetId="4">'ГБУЗ РБ Давлекановская ЦРБ'!#REF!</definedName>
    <definedName name="V_пр_36_3" localSheetId="30">'ГБУЗ РБ ДБ г.Стерлитамак'!#REF!</definedName>
    <definedName name="V_пр_36_3" localSheetId="10">'ГБУЗ РБ ДП № 2 г.Уфа'!#REF!</definedName>
    <definedName name="V_пр_36_3" localSheetId="6">'ГБУЗ РБ ДП № 3 г.Уфа'!#REF!</definedName>
    <definedName name="V_пр_36_3" localSheetId="73">'ГБУЗ РБ ДП № 4 г.Уфа'!#REF!</definedName>
    <definedName name="V_пр_36_3" localSheetId="12">'ГБУЗ РБ ДП № 5 г.Уфа'!#REF!</definedName>
    <definedName name="V_пр_36_3" localSheetId="13">'ГБУЗ РБ ДП № 6 г.Уфа'!#REF!</definedName>
    <definedName name="V_пр_36_3" localSheetId="74">'ГБУЗ РБ Дюртюлинская ЦРБ'!#REF!</definedName>
    <definedName name="V_пр_36_3" localSheetId="56">'ГБУЗ РБ Ермекеевская ЦРБ'!#REF!</definedName>
    <definedName name="V_пр_36_3" localSheetId="39">'ГБУЗ РБ Зилаирская ЦРБ'!#REF!</definedName>
    <definedName name="V_пр_36_3" localSheetId="44">'ГБУЗ РБ Иглинская ЦРБ'!#REF!</definedName>
    <definedName name="V_пр_36_3" localSheetId="9">'ГБУЗ РБ Исянгуловская ЦРБ'!#REF!</definedName>
    <definedName name="V_пр_36_3" localSheetId="79">'ГБУЗ РБ Ишимбайская ЦРБ'!#REF!</definedName>
    <definedName name="V_пр_36_3" localSheetId="17">'ГБУЗ РБ Калтасинская ЦРБ'!#REF!</definedName>
    <definedName name="V_пр_36_3" localSheetId="65">'ГБУЗ РБ Караидельская ЦРБ'!#REF!</definedName>
    <definedName name="V_пр_36_3" localSheetId="48">'ГБУЗ РБ Кармаскалинская ЦРБ'!#REF!</definedName>
    <definedName name="V_пр_36_3" localSheetId="51">'ГБУЗ РБ КБСМП г.Уфа'!#REF!</definedName>
    <definedName name="V_пр_36_3" localSheetId="71">'ГБУЗ РБ Кигинская ЦРБ'!#REF!</definedName>
    <definedName name="V_пр_36_3" localSheetId="16">'ГБУЗ РБ Краснокамская ЦРБ'!#REF!</definedName>
    <definedName name="V_пр_36_3" localSheetId="27">'ГБУЗ РБ Красноусольская ЦРБ'!#REF!</definedName>
    <definedName name="V_пр_36_3" localSheetId="49">'ГБУЗ РБ Кушнаренковская ЦРБ'!#REF!</definedName>
    <definedName name="V_пр_36_3" localSheetId="70">'ГБУЗ РБ Малоязовская ЦРБ'!#REF!</definedName>
    <definedName name="V_пр_36_3" localSheetId="8">'ГБУЗ РБ Мелеузовская ЦРБ'!#REF!</definedName>
    <definedName name="V_пр_36_3" localSheetId="68">'ГБУЗ РБ Месягутовская ЦРБ'!#REF!</definedName>
    <definedName name="V_пр_36_3" localSheetId="64">'ГБУЗ РБ Мишкинская ЦРБ'!#REF!</definedName>
    <definedName name="V_пр_36_3" localSheetId="3">'ГБУЗ РБ Миякинская ЦРБ'!#REF!</definedName>
    <definedName name="V_пр_36_3" localSheetId="7">'ГБУЗ РБ Мраковская ЦРБ'!#REF!</definedName>
    <definedName name="V_пр_36_3" localSheetId="46">'ГБУЗ РБ Нуримановская ЦРБ'!#REF!</definedName>
    <definedName name="V_пр_36_3" localSheetId="80">'ГБУЗ РБ Поликлиника № 43 г.Уфа'!#REF!</definedName>
    <definedName name="V_пр_36_3" localSheetId="81">'ГБУЗ РБ ПОликлиника № 46 г.Уфа'!#REF!</definedName>
    <definedName name="V_пр_36_3" localSheetId="83">'ГБУЗ РБ Поликлиника № 50 г.Уфа'!#REF!</definedName>
    <definedName name="V_пр_36_3" localSheetId="5">'ГБУЗ РБ Раевская ЦРБ'!#REF!</definedName>
    <definedName name="V_пр_36_3" localSheetId="28">'ГБУЗ РБ Стерлибашевская ЦРБ'!#REF!</definedName>
    <definedName name="V_пр_36_3" localSheetId="29">'ГБУЗ РБ Толбазинская ЦРБ'!#REF!</definedName>
    <definedName name="V_пр_36_3" localSheetId="31">'ГБУЗ РБ Туймазинская ЦРБ'!#REF!</definedName>
    <definedName name="V_пр_36_3" localSheetId="34">'ГБУЗ РБ Учалинская ЦГБ'!#REF!</definedName>
    <definedName name="V_пр_36_3" localSheetId="20">'ГБУЗ РБ Федоровская ЦРБ'!#REF!</definedName>
    <definedName name="V_пр_36_3" localSheetId="23">'ГБУЗ РБ ЦГБ г.Сибай'!#REF!</definedName>
    <definedName name="V_пр_36_3" localSheetId="75">'ГБУЗ РБ Чекмагушевская ЦРБ'!#REF!</definedName>
    <definedName name="V_пр_36_3" localSheetId="35">'ГБУЗ РБ Чишминская ЦРБ'!#REF!</definedName>
    <definedName name="V_пр_36_3" localSheetId="32">'ГБУЗ РБ Шаранская ЦРБ'!#REF!</definedName>
    <definedName name="V_пр_36_3" localSheetId="38">'ГБУЗ РБ Языковская ЦРБ'!#REF!</definedName>
    <definedName name="V_пр_36_3" localSheetId="42">'ГБУЗ РБ Янаульская ЦРБ'!#REF!</definedName>
    <definedName name="V_пр_36_3" localSheetId="19">'ООО "Медсервис" г. Салават'!#REF!</definedName>
    <definedName name="V_пр_36_3" localSheetId="2">'УФИЦ РАН'!#REF!</definedName>
    <definedName name="V_пр_36_3" localSheetId="53">'ФГБОУ ВО БГМУ МЗ РФ'!#REF!</definedName>
    <definedName name="V_пр_36_3" localSheetId="61">'ФГБУЗ МСЧ №142 ФМБА России'!#REF!</definedName>
    <definedName name="V_пр_36_3" localSheetId="26">'ЧУЗ "РЖД-Медицина"г.Стерлитамак'!#REF!</definedName>
    <definedName name="V_пр_36_3" localSheetId="43">'ЧУЗ"КБ"РЖД-Медицина" г.Уфа'!#REF!</definedName>
    <definedName name="V_пр_36_4" localSheetId="22">'ГБУЗ РБ Акъярская ЦРБ'!#REF!</definedName>
    <definedName name="V_пр_36_4" localSheetId="47">'ГБУЗ РБ Архангельская ЦРБ'!#REF!</definedName>
    <definedName name="V_пр_36_4" localSheetId="58">'ГБУЗ РБ Аскаровская ЦРБ'!#REF!</definedName>
    <definedName name="V_пр_36_4" localSheetId="66">'ГБУЗ РБ Аскинская ЦРБ'!#REF!</definedName>
    <definedName name="V_пр_36_4" localSheetId="36">'ГБУЗ РБ Баймакская ЦГБ'!#REF!</definedName>
    <definedName name="V_пр_36_4" localSheetId="78">'ГБУЗ РБ Бакалинская ЦРБ'!#REF!</definedName>
    <definedName name="V_пр_36_4" localSheetId="41">'ГБУЗ РБ Балтачевская ЦРБ'!#REF!</definedName>
    <definedName name="V_пр_36_4" localSheetId="54">'ГБУЗ РБ Белебеевская ЦРБ'!#REF!</definedName>
    <definedName name="V_пр_36_4" localSheetId="72">'ГБУЗ РБ Белокатайская ЦРБ'!#REF!</definedName>
    <definedName name="V_пр_36_4" localSheetId="60">'ГБУЗ РБ Белорецкая ЦРКБ'!#REF!</definedName>
    <definedName name="V_пр_36_4" localSheetId="55">'ГБУЗ РБ Бижбулякская ЦРБ'!#REF!</definedName>
    <definedName name="V_пр_36_4" localSheetId="63">'ГБУЗ РБ Бирская ЦРБ'!#REF!</definedName>
    <definedName name="V_пр_36_4" localSheetId="45">'ГБУЗ РБ Благовещенская ЦРБ'!#REF!</definedName>
    <definedName name="V_пр_36_4" localSheetId="69">'ГБУЗ РБ Большеустьикинская ЦРБ'!#REF!</definedName>
    <definedName name="V_пр_36_4" localSheetId="37">'ГБУЗ РБ Буздякская ЦРБ'!#REF!</definedName>
    <definedName name="V_пр_36_4" localSheetId="67">'ГБУЗ РБ Бураевская ЦРБ'!#REF!</definedName>
    <definedName name="V_пр_36_4" localSheetId="59">'ГБУЗ РБ Бурзянская ЦРБ'!#REF!</definedName>
    <definedName name="V_пр_36_4" localSheetId="40">'ГБУЗ РБ Верхне-Татыш. ЦРБ'!#REF!</definedName>
    <definedName name="V_пр_36_4" localSheetId="77">'ГБУЗ РБ Верхнеяркеевская ЦРБ'!#REF!</definedName>
    <definedName name="V_пр_36_4" localSheetId="18">'ГБУЗ РБ ГБ № 1 г.Октябрьский'!#REF!</definedName>
    <definedName name="V_пр_36_4" localSheetId="25">'ГБУЗ РБ ГБ № 2 г.Стерлитамак'!#REF!</definedName>
    <definedName name="V_пр_36_4" localSheetId="62">'ГБУЗ РБ ГБ № 9 г.Уфа'!#REF!</definedName>
    <definedName name="V_пр_36_4" localSheetId="11">'ГБУЗ РБ ГБ г.Кумертау'!#REF!</definedName>
    <definedName name="V_пр_36_4" localSheetId="15">'ГБУЗ РБ ГБ г.Нефтекамск'!#REF!</definedName>
    <definedName name="V_пр_36_4" localSheetId="21">'ГБУЗ РБ ГБ г.Салават'!#REF!</definedName>
    <definedName name="V_пр_36_4" localSheetId="14">'ГБУЗ РБ ГДКБ № 17 г.Уфа'!#REF!</definedName>
    <definedName name="V_пр_36_4" localSheetId="24">'ГБУЗ РБ ГКБ № 1 г.Стерлитамак'!#REF!</definedName>
    <definedName name="V_пр_36_4" localSheetId="50">'ГБУЗ РБ ГКБ № 13 г.Уфа'!#REF!</definedName>
    <definedName name="V_пр_36_4" localSheetId="76">'ГБУЗ РБ ГКБ № 18 г.Уфа'!#REF!</definedName>
    <definedName name="V_пр_36_4" localSheetId="52">'ГБУЗ РБ ГКБ № 21 г.Уфа'!#REF!</definedName>
    <definedName name="V_пр_36_4" localSheetId="57">'ГБУЗ РБ ГКБ № 5 г.Уфа'!#REF!</definedName>
    <definedName name="V_пр_36_4" localSheetId="33">'ГБУЗ РБ ГКБ № 8 г.Уфа'!#REF!</definedName>
    <definedName name="V_пр_36_4" localSheetId="82">'ГБУЗ РБ ГКБ Демского р-на г.Уфы'!#REF!</definedName>
    <definedName name="V_пр_36_4" localSheetId="4">'ГБУЗ РБ Давлекановская ЦРБ'!#REF!</definedName>
    <definedName name="V_пр_36_4" localSheetId="30">'ГБУЗ РБ ДБ г.Стерлитамак'!#REF!</definedName>
    <definedName name="V_пр_36_4" localSheetId="10">'ГБУЗ РБ ДП № 2 г.Уфа'!#REF!</definedName>
    <definedName name="V_пр_36_4" localSheetId="6">'ГБУЗ РБ ДП № 3 г.Уфа'!#REF!</definedName>
    <definedName name="V_пр_36_4" localSheetId="73">'ГБУЗ РБ ДП № 4 г.Уфа'!#REF!</definedName>
    <definedName name="V_пр_36_4" localSheetId="12">'ГБУЗ РБ ДП № 5 г.Уфа'!#REF!</definedName>
    <definedName name="V_пр_36_4" localSheetId="13">'ГБУЗ РБ ДП № 6 г.Уфа'!#REF!</definedName>
    <definedName name="V_пр_36_4" localSheetId="74">'ГБУЗ РБ Дюртюлинская ЦРБ'!#REF!</definedName>
    <definedName name="V_пр_36_4" localSheetId="56">'ГБУЗ РБ Ермекеевская ЦРБ'!#REF!</definedName>
    <definedName name="V_пр_36_4" localSheetId="39">'ГБУЗ РБ Зилаирская ЦРБ'!#REF!</definedName>
    <definedName name="V_пр_36_4" localSheetId="44">'ГБУЗ РБ Иглинская ЦРБ'!#REF!</definedName>
    <definedName name="V_пр_36_4" localSheetId="9">'ГБУЗ РБ Исянгуловская ЦРБ'!#REF!</definedName>
    <definedName name="V_пр_36_4" localSheetId="79">'ГБУЗ РБ Ишимбайская ЦРБ'!#REF!</definedName>
    <definedName name="V_пр_36_4" localSheetId="17">'ГБУЗ РБ Калтасинская ЦРБ'!#REF!</definedName>
    <definedName name="V_пр_36_4" localSheetId="65">'ГБУЗ РБ Караидельская ЦРБ'!#REF!</definedName>
    <definedName name="V_пр_36_4" localSheetId="48">'ГБУЗ РБ Кармаскалинская ЦРБ'!#REF!</definedName>
    <definedName name="V_пр_36_4" localSheetId="51">'ГБУЗ РБ КБСМП г.Уфа'!#REF!</definedName>
    <definedName name="V_пр_36_4" localSheetId="71">'ГБУЗ РБ Кигинская ЦРБ'!#REF!</definedName>
    <definedName name="V_пр_36_4" localSheetId="16">'ГБУЗ РБ Краснокамская ЦРБ'!#REF!</definedName>
    <definedName name="V_пр_36_4" localSheetId="27">'ГБУЗ РБ Красноусольская ЦРБ'!#REF!</definedName>
    <definedName name="V_пр_36_4" localSheetId="49">'ГБУЗ РБ Кушнаренковская ЦРБ'!#REF!</definedName>
    <definedName name="V_пр_36_4" localSheetId="70">'ГБУЗ РБ Малоязовская ЦРБ'!#REF!</definedName>
    <definedName name="V_пр_36_4" localSheetId="8">'ГБУЗ РБ Мелеузовская ЦРБ'!#REF!</definedName>
    <definedName name="V_пр_36_4" localSheetId="68">'ГБУЗ РБ Месягутовская ЦРБ'!#REF!</definedName>
    <definedName name="V_пр_36_4" localSheetId="64">'ГБУЗ РБ Мишкинская ЦРБ'!#REF!</definedName>
    <definedName name="V_пр_36_4" localSheetId="3">'ГБУЗ РБ Миякинская ЦРБ'!#REF!</definedName>
    <definedName name="V_пр_36_4" localSheetId="7">'ГБУЗ РБ Мраковская ЦРБ'!#REF!</definedName>
    <definedName name="V_пр_36_4" localSheetId="46">'ГБУЗ РБ Нуримановская ЦРБ'!#REF!</definedName>
    <definedName name="V_пр_36_4" localSheetId="80">'ГБУЗ РБ Поликлиника № 43 г.Уфа'!#REF!</definedName>
    <definedName name="V_пр_36_4" localSheetId="81">'ГБУЗ РБ ПОликлиника № 46 г.Уфа'!#REF!</definedName>
    <definedName name="V_пр_36_4" localSheetId="83">'ГБУЗ РБ Поликлиника № 50 г.Уфа'!#REF!</definedName>
    <definedName name="V_пр_36_4" localSheetId="5">'ГБУЗ РБ Раевская ЦРБ'!#REF!</definedName>
    <definedName name="V_пр_36_4" localSheetId="28">'ГБУЗ РБ Стерлибашевская ЦРБ'!#REF!</definedName>
    <definedName name="V_пр_36_4" localSheetId="29">'ГБУЗ РБ Толбазинская ЦРБ'!#REF!</definedName>
    <definedName name="V_пр_36_4" localSheetId="31">'ГБУЗ РБ Туймазинская ЦРБ'!#REF!</definedName>
    <definedName name="V_пр_36_4" localSheetId="34">'ГБУЗ РБ Учалинская ЦГБ'!#REF!</definedName>
    <definedName name="V_пр_36_4" localSheetId="20">'ГБУЗ РБ Федоровская ЦРБ'!#REF!</definedName>
    <definedName name="V_пр_36_4" localSheetId="23">'ГБУЗ РБ ЦГБ г.Сибай'!#REF!</definedName>
    <definedName name="V_пр_36_4" localSheetId="75">'ГБУЗ РБ Чекмагушевская ЦРБ'!#REF!</definedName>
    <definedName name="V_пр_36_4" localSheetId="35">'ГБУЗ РБ Чишминская ЦРБ'!#REF!</definedName>
    <definedName name="V_пр_36_4" localSheetId="32">'ГБУЗ РБ Шаранская ЦРБ'!#REF!</definedName>
    <definedName name="V_пр_36_4" localSheetId="38">'ГБУЗ РБ Языковская ЦРБ'!#REF!</definedName>
    <definedName name="V_пр_36_4" localSheetId="42">'ГБУЗ РБ Янаульская ЦРБ'!#REF!</definedName>
    <definedName name="V_пр_36_4" localSheetId="19">'ООО "Медсервис" г. Салават'!#REF!</definedName>
    <definedName name="V_пр_36_4" localSheetId="2">'УФИЦ РАН'!#REF!</definedName>
    <definedName name="V_пр_36_4" localSheetId="53">'ФГБОУ ВО БГМУ МЗ РФ'!#REF!</definedName>
    <definedName name="V_пр_36_4" localSheetId="61">'ФГБУЗ МСЧ №142 ФМБА России'!#REF!</definedName>
    <definedName name="V_пр_36_4" localSheetId="26">'ЧУЗ "РЖД-Медицина"г.Стерлитамак'!#REF!</definedName>
    <definedName name="V_пр_36_4" localSheetId="43">'ЧУЗ"КБ"РЖД-Медицина" г.Уфа'!#REF!</definedName>
    <definedName name="V_пр_36_5" localSheetId="22">'ГБУЗ РБ Акъярская ЦРБ'!#REF!</definedName>
    <definedName name="V_пр_36_5" localSheetId="47">'ГБУЗ РБ Архангельская ЦРБ'!#REF!</definedName>
    <definedName name="V_пр_36_5" localSheetId="58">'ГБУЗ РБ Аскаровская ЦРБ'!#REF!</definedName>
    <definedName name="V_пр_36_5" localSheetId="66">'ГБУЗ РБ Аскинская ЦРБ'!#REF!</definedName>
    <definedName name="V_пр_36_5" localSheetId="36">'ГБУЗ РБ Баймакская ЦГБ'!#REF!</definedName>
    <definedName name="V_пр_36_5" localSheetId="78">'ГБУЗ РБ Бакалинская ЦРБ'!#REF!</definedName>
    <definedName name="V_пр_36_5" localSheetId="41">'ГБУЗ РБ Балтачевская ЦРБ'!#REF!</definedName>
    <definedName name="V_пр_36_5" localSheetId="54">'ГБУЗ РБ Белебеевская ЦРБ'!#REF!</definedName>
    <definedName name="V_пр_36_5" localSheetId="72">'ГБУЗ РБ Белокатайская ЦРБ'!#REF!</definedName>
    <definedName name="V_пр_36_5" localSheetId="60">'ГБУЗ РБ Белорецкая ЦРКБ'!#REF!</definedName>
    <definedName name="V_пр_36_5" localSheetId="55">'ГБУЗ РБ Бижбулякская ЦРБ'!#REF!</definedName>
    <definedName name="V_пр_36_5" localSheetId="63">'ГБУЗ РБ Бирская ЦРБ'!#REF!</definedName>
    <definedName name="V_пр_36_5" localSheetId="45">'ГБУЗ РБ Благовещенская ЦРБ'!#REF!</definedName>
    <definedName name="V_пр_36_5" localSheetId="69">'ГБУЗ РБ Большеустьикинская ЦРБ'!#REF!</definedName>
    <definedName name="V_пр_36_5" localSheetId="37">'ГБУЗ РБ Буздякская ЦРБ'!#REF!</definedName>
    <definedName name="V_пр_36_5" localSheetId="67">'ГБУЗ РБ Бураевская ЦРБ'!#REF!</definedName>
    <definedName name="V_пр_36_5" localSheetId="59">'ГБУЗ РБ Бурзянская ЦРБ'!#REF!</definedName>
    <definedName name="V_пр_36_5" localSheetId="40">'ГБУЗ РБ Верхне-Татыш. ЦРБ'!#REF!</definedName>
    <definedName name="V_пр_36_5" localSheetId="77">'ГБУЗ РБ Верхнеяркеевская ЦРБ'!#REF!</definedName>
    <definedName name="V_пр_36_5" localSheetId="18">'ГБУЗ РБ ГБ № 1 г.Октябрьский'!#REF!</definedName>
    <definedName name="V_пр_36_5" localSheetId="25">'ГБУЗ РБ ГБ № 2 г.Стерлитамак'!#REF!</definedName>
    <definedName name="V_пр_36_5" localSheetId="62">'ГБУЗ РБ ГБ № 9 г.Уфа'!#REF!</definedName>
    <definedName name="V_пр_36_5" localSheetId="11">'ГБУЗ РБ ГБ г.Кумертау'!#REF!</definedName>
    <definedName name="V_пр_36_5" localSheetId="15">'ГБУЗ РБ ГБ г.Нефтекамск'!#REF!</definedName>
    <definedName name="V_пр_36_5" localSheetId="21">'ГБУЗ РБ ГБ г.Салават'!#REF!</definedName>
    <definedName name="V_пр_36_5" localSheetId="14">'ГБУЗ РБ ГДКБ № 17 г.Уфа'!#REF!</definedName>
    <definedName name="V_пр_36_5" localSheetId="24">'ГБУЗ РБ ГКБ № 1 г.Стерлитамак'!#REF!</definedName>
    <definedName name="V_пр_36_5" localSheetId="50">'ГБУЗ РБ ГКБ № 13 г.Уфа'!#REF!</definedName>
    <definedName name="V_пр_36_5" localSheetId="76">'ГБУЗ РБ ГКБ № 18 г.Уфа'!#REF!</definedName>
    <definedName name="V_пр_36_5" localSheetId="52">'ГБУЗ РБ ГКБ № 21 г.Уфа'!#REF!</definedName>
    <definedName name="V_пр_36_5" localSheetId="57">'ГБУЗ РБ ГКБ № 5 г.Уфа'!#REF!</definedName>
    <definedName name="V_пр_36_5" localSheetId="33">'ГБУЗ РБ ГКБ № 8 г.Уфа'!#REF!</definedName>
    <definedName name="V_пр_36_5" localSheetId="82">'ГБУЗ РБ ГКБ Демского р-на г.Уфы'!#REF!</definedName>
    <definedName name="V_пр_36_5" localSheetId="4">'ГБУЗ РБ Давлекановская ЦРБ'!#REF!</definedName>
    <definedName name="V_пр_36_5" localSheetId="30">'ГБУЗ РБ ДБ г.Стерлитамак'!#REF!</definedName>
    <definedName name="V_пр_36_5" localSheetId="10">'ГБУЗ РБ ДП № 2 г.Уфа'!#REF!</definedName>
    <definedName name="V_пр_36_5" localSheetId="6">'ГБУЗ РБ ДП № 3 г.Уфа'!#REF!</definedName>
    <definedName name="V_пр_36_5" localSheetId="73">'ГБУЗ РБ ДП № 4 г.Уфа'!#REF!</definedName>
    <definedName name="V_пр_36_5" localSheetId="12">'ГБУЗ РБ ДП № 5 г.Уфа'!#REF!</definedName>
    <definedName name="V_пр_36_5" localSheetId="13">'ГБУЗ РБ ДП № 6 г.Уфа'!#REF!</definedName>
    <definedName name="V_пр_36_5" localSheetId="74">'ГБУЗ РБ Дюртюлинская ЦРБ'!#REF!</definedName>
    <definedName name="V_пр_36_5" localSheetId="56">'ГБУЗ РБ Ермекеевская ЦРБ'!#REF!</definedName>
    <definedName name="V_пр_36_5" localSheetId="39">'ГБУЗ РБ Зилаирская ЦРБ'!#REF!</definedName>
    <definedName name="V_пр_36_5" localSheetId="44">'ГБУЗ РБ Иглинская ЦРБ'!#REF!</definedName>
    <definedName name="V_пр_36_5" localSheetId="9">'ГБУЗ РБ Исянгуловская ЦРБ'!#REF!</definedName>
    <definedName name="V_пр_36_5" localSheetId="79">'ГБУЗ РБ Ишимбайская ЦРБ'!#REF!</definedName>
    <definedName name="V_пр_36_5" localSheetId="17">'ГБУЗ РБ Калтасинская ЦРБ'!#REF!</definedName>
    <definedName name="V_пр_36_5" localSheetId="65">'ГБУЗ РБ Караидельская ЦРБ'!#REF!</definedName>
    <definedName name="V_пр_36_5" localSheetId="48">'ГБУЗ РБ Кармаскалинская ЦРБ'!#REF!</definedName>
    <definedName name="V_пр_36_5" localSheetId="51">'ГБУЗ РБ КБСМП г.Уфа'!#REF!</definedName>
    <definedName name="V_пр_36_5" localSheetId="71">'ГБУЗ РБ Кигинская ЦРБ'!#REF!</definedName>
    <definedName name="V_пр_36_5" localSheetId="16">'ГБУЗ РБ Краснокамская ЦРБ'!#REF!</definedName>
    <definedName name="V_пр_36_5" localSheetId="27">'ГБУЗ РБ Красноусольская ЦРБ'!#REF!</definedName>
    <definedName name="V_пр_36_5" localSheetId="49">'ГБУЗ РБ Кушнаренковская ЦРБ'!#REF!</definedName>
    <definedName name="V_пр_36_5" localSheetId="70">'ГБУЗ РБ Малоязовская ЦРБ'!#REF!</definedName>
    <definedName name="V_пр_36_5" localSheetId="8">'ГБУЗ РБ Мелеузовская ЦРБ'!#REF!</definedName>
    <definedName name="V_пр_36_5" localSheetId="68">'ГБУЗ РБ Месягутовская ЦРБ'!#REF!</definedName>
    <definedName name="V_пр_36_5" localSheetId="64">'ГБУЗ РБ Мишкинская ЦРБ'!#REF!</definedName>
    <definedName name="V_пр_36_5" localSheetId="3">'ГБУЗ РБ Миякинская ЦРБ'!#REF!</definedName>
    <definedName name="V_пр_36_5" localSheetId="7">'ГБУЗ РБ Мраковская ЦРБ'!#REF!</definedName>
    <definedName name="V_пр_36_5" localSheetId="46">'ГБУЗ РБ Нуримановская ЦРБ'!#REF!</definedName>
    <definedName name="V_пр_36_5" localSheetId="80">'ГБУЗ РБ Поликлиника № 43 г.Уфа'!#REF!</definedName>
    <definedName name="V_пр_36_5" localSheetId="81">'ГБУЗ РБ ПОликлиника № 46 г.Уфа'!#REF!</definedName>
    <definedName name="V_пр_36_5" localSheetId="83">'ГБУЗ РБ Поликлиника № 50 г.Уфа'!#REF!</definedName>
    <definedName name="V_пр_36_5" localSheetId="5">'ГБУЗ РБ Раевская ЦРБ'!#REF!</definedName>
    <definedName name="V_пр_36_5" localSheetId="28">'ГБУЗ РБ Стерлибашевская ЦРБ'!#REF!</definedName>
    <definedName name="V_пр_36_5" localSheetId="29">'ГБУЗ РБ Толбазинская ЦРБ'!#REF!</definedName>
    <definedName name="V_пр_36_5" localSheetId="31">'ГБУЗ РБ Туймазинская ЦРБ'!#REF!</definedName>
    <definedName name="V_пр_36_5" localSheetId="34">'ГБУЗ РБ Учалинская ЦГБ'!#REF!</definedName>
    <definedName name="V_пр_36_5" localSheetId="20">'ГБУЗ РБ Федоровская ЦРБ'!#REF!</definedName>
    <definedName name="V_пр_36_5" localSheetId="23">'ГБУЗ РБ ЦГБ г.Сибай'!#REF!</definedName>
    <definedName name="V_пр_36_5" localSheetId="75">'ГБУЗ РБ Чекмагушевская ЦРБ'!#REF!</definedName>
    <definedName name="V_пр_36_5" localSheetId="35">'ГБУЗ РБ Чишминская ЦРБ'!#REF!</definedName>
    <definedName name="V_пр_36_5" localSheetId="32">'ГБУЗ РБ Шаранская ЦРБ'!#REF!</definedName>
    <definedName name="V_пр_36_5" localSheetId="38">'ГБУЗ РБ Языковская ЦРБ'!#REF!</definedName>
    <definedName name="V_пр_36_5" localSheetId="42">'ГБУЗ РБ Янаульская ЦРБ'!#REF!</definedName>
    <definedName name="V_пр_36_5" localSheetId="19">'ООО "Медсервис" г. Салават'!#REF!</definedName>
    <definedName name="V_пр_36_5" localSheetId="2">'УФИЦ РАН'!#REF!</definedName>
    <definedName name="V_пр_36_5" localSheetId="53">'ФГБОУ ВО БГМУ МЗ РФ'!#REF!</definedName>
    <definedName name="V_пр_36_5" localSheetId="61">'ФГБУЗ МСЧ №142 ФМБА России'!#REF!</definedName>
    <definedName name="V_пр_36_5" localSheetId="26">'ЧУЗ "РЖД-Медицина"г.Стерлитамак'!#REF!</definedName>
    <definedName name="V_пр_36_5" localSheetId="43">'ЧУЗ"КБ"РЖД-Медицина" г.Уфа'!#REF!</definedName>
    <definedName name="V_пр_36_6" localSheetId="22">'ГБУЗ РБ Акъярская ЦРБ'!#REF!</definedName>
    <definedName name="V_пр_36_6" localSheetId="47">'ГБУЗ РБ Архангельская ЦРБ'!#REF!</definedName>
    <definedName name="V_пр_36_6" localSheetId="58">'ГБУЗ РБ Аскаровская ЦРБ'!#REF!</definedName>
    <definedName name="V_пр_36_6" localSheetId="66">'ГБУЗ РБ Аскинская ЦРБ'!#REF!</definedName>
    <definedName name="V_пр_36_6" localSheetId="36">'ГБУЗ РБ Баймакская ЦГБ'!#REF!</definedName>
    <definedName name="V_пр_36_6" localSheetId="78">'ГБУЗ РБ Бакалинская ЦРБ'!#REF!</definedName>
    <definedName name="V_пр_36_6" localSheetId="41">'ГБУЗ РБ Балтачевская ЦРБ'!#REF!</definedName>
    <definedName name="V_пр_36_6" localSheetId="54">'ГБУЗ РБ Белебеевская ЦРБ'!#REF!</definedName>
    <definedName name="V_пр_36_6" localSheetId="72">'ГБУЗ РБ Белокатайская ЦРБ'!#REF!</definedName>
    <definedName name="V_пр_36_6" localSheetId="60">'ГБУЗ РБ Белорецкая ЦРКБ'!#REF!</definedName>
    <definedName name="V_пр_36_6" localSheetId="55">'ГБУЗ РБ Бижбулякская ЦРБ'!#REF!</definedName>
    <definedName name="V_пр_36_6" localSheetId="63">'ГБУЗ РБ Бирская ЦРБ'!#REF!</definedName>
    <definedName name="V_пр_36_6" localSheetId="45">'ГБУЗ РБ Благовещенская ЦРБ'!#REF!</definedName>
    <definedName name="V_пр_36_6" localSheetId="69">'ГБУЗ РБ Большеустьикинская ЦРБ'!#REF!</definedName>
    <definedName name="V_пр_36_6" localSheetId="37">'ГБУЗ РБ Буздякская ЦРБ'!#REF!</definedName>
    <definedName name="V_пр_36_6" localSheetId="67">'ГБУЗ РБ Бураевская ЦРБ'!#REF!</definedName>
    <definedName name="V_пр_36_6" localSheetId="59">'ГБУЗ РБ Бурзянская ЦРБ'!#REF!</definedName>
    <definedName name="V_пр_36_6" localSheetId="40">'ГБУЗ РБ Верхне-Татыш. ЦРБ'!#REF!</definedName>
    <definedName name="V_пр_36_6" localSheetId="77">'ГБУЗ РБ Верхнеяркеевская ЦРБ'!#REF!</definedName>
    <definedName name="V_пр_36_6" localSheetId="18">'ГБУЗ РБ ГБ № 1 г.Октябрьский'!#REF!</definedName>
    <definedName name="V_пр_36_6" localSheetId="25">'ГБУЗ РБ ГБ № 2 г.Стерлитамак'!#REF!</definedName>
    <definedName name="V_пр_36_6" localSheetId="62">'ГБУЗ РБ ГБ № 9 г.Уфа'!#REF!</definedName>
    <definedName name="V_пр_36_6" localSheetId="11">'ГБУЗ РБ ГБ г.Кумертау'!#REF!</definedName>
    <definedName name="V_пр_36_6" localSheetId="15">'ГБУЗ РБ ГБ г.Нефтекамск'!#REF!</definedName>
    <definedName name="V_пр_36_6" localSheetId="21">'ГБУЗ РБ ГБ г.Салават'!#REF!</definedName>
    <definedName name="V_пр_36_6" localSheetId="14">'ГБУЗ РБ ГДКБ № 17 г.Уфа'!#REF!</definedName>
    <definedName name="V_пр_36_6" localSheetId="24">'ГБУЗ РБ ГКБ № 1 г.Стерлитамак'!#REF!</definedName>
    <definedName name="V_пр_36_6" localSheetId="50">'ГБУЗ РБ ГКБ № 13 г.Уфа'!#REF!</definedName>
    <definedName name="V_пр_36_6" localSheetId="76">'ГБУЗ РБ ГКБ № 18 г.Уфа'!#REF!</definedName>
    <definedName name="V_пр_36_6" localSheetId="52">'ГБУЗ РБ ГКБ № 21 г.Уфа'!#REF!</definedName>
    <definedName name="V_пр_36_6" localSheetId="57">'ГБУЗ РБ ГКБ № 5 г.Уфа'!#REF!</definedName>
    <definedName name="V_пр_36_6" localSheetId="33">'ГБУЗ РБ ГКБ № 8 г.Уфа'!#REF!</definedName>
    <definedName name="V_пр_36_6" localSheetId="82">'ГБУЗ РБ ГКБ Демского р-на г.Уфы'!#REF!</definedName>
    <definedName name="V_пр_36_6" localSheetId="4">'ГБУЗ РБ Давлекановская ЦРБ'!#REF!</definedName>
    <definedName name="V_пр_36_6" localSheetId="30">'ГБУЗ РБ ДБ г.Стерлитамак'!#REF!</definedName>
    <definedName name="V_пр_36_6" localSheetId="10">'ГБУЗ РБ ДП № 2 г.Уфа'!#REF!</definedName>
    <definedName name="V_пр_36_6" localSheetId="6">'ГБУЗ РБ ДП № 3 г.Уфа'!#REF!</definedName>
    <definedName name="V_пр_36_6" localSheetId="73">'ГБУЗ РБ ДП № 4 г.Уфа'!#REF!</definedName>
    <definedName name="V_пр_36_6" localSheetId="12">'ГБУЗ РБ ДП № 5 г.Уфа'!#REF!</definedName>
    <definedName name="V_пр_36_6" localSheetId="13">'ГБУЗ РБ ДП № 6 г.Уфа'!#REF!</definedName>
    <definedName name="V_пр_36_6" localSheetId="74">'ГБУЗ РБ Дюртюлинская ЦРБ'!#REF!</definedName>
    <definedName name="V_пр_36_6" localSheetId="56">'ГБУЗ РБ Ермекеевская ЦРБ'!#REF!</definedName>
    <definedName name="V_пр_36_6" localSheetId="39">'ГБУЗ РБ Зилаирская ЦРБ'!#REF!</definedName>
    <definedName name="V_пр_36_6" localSheetId="44">'ГБУЗ РБ Иглинская ЦРБ'!#REF!</definedName>
    <definedName name="V_пр_36_6" localSheetId="9">'ГБУЗ РБ Исянгуловская ЦРБ'!#REF!</definedName>
    <definedName name="V_пр_36_6" localSheetId="79">'ГБУЗ РБ Ишимбайская ЦРБ'!#REF!</definedName>
    <definedName name="V_пр_36_6" localSheetId="17">'ГБУЗ РБ Калтасинская ЦРБ'!#REF!</definedName>
    <definedName name="V_пр_36_6" localSheetId="65">'ГБУЗ РБ Караидельская ЦРБ'!#REF!</definedName>
    <definedName name="V_пр_36_6" localSheetId="48">'ГБУЗ РБ Кармаскалинская ЦРБ'!#REF!</definedName>
    <definedName name="V_пр_36_6" localSheetId="51">'ГБУЗ РБ КБСМП г.Уфа'!#REF!</definedName>
    <definedName name="V_пр_36_6" localSheetId="71">'ГБУЗ РБ Кигинская ЦРБ'!#REF!</definedName>
    <definedName name="V_пр_36_6" localSheetId="16">'ГБУЗ РБ Краснокамская ЦРБ'!#REF!</definedName>
    <definedName name="V_пр_36_6" localSheetId="27">'ГБУЗ РБ Красноусольская ЦРБ'!#REF!</definedName>
    <definedName name="V_пр_36_6" localSheetId="49">'ГБУЗ РБ Кушнаренковская ЦРБ'!#REF!</definedName>
    <definedName name="V_пр_36_6" localSheetId="70">'ГБУЗ РБ Малоязовская ЦРБ'!#REF!</definedName>
    <definedName name="V_пр_36_6" localSheetId="8">'ГБУЗ РБ Мелеузовская ЦРБ'!#REF!</definedName>
    <definedName name="V_пр_36_6" localSheetId="68">'ГБУЗ РБ Месягутовская ЦРБ'!#REF!</definedName>
    <definedName name="V_пр_36_6" localSheetId="64">'ГБУЗ РБ Мишкинская ЦРБ'!#REF!</definedName>
    <definedName name="V_пр_36_6" localSheetId="3">'ГБУЗ РБ Миякинская ЦРБ'!#REF!</definedName>
    <definedName name="V_пр_36_6" localSheetId="7">'ГБУЗ РБ Мраковская ЦРБ'!#REF!</definedName>
    <definedName name="V_пр_36_6" localSheetId="46">'ГБУЗ РБ Нуримановская ЦРБ'!#REF!</definedName>
    <definedName name="V_пр_36_6" localSheetId="80">'ГБУЗ РБ Поликлиника № 43 г.Уфа'!#REF!</definedName>
    <definedName name="V_пр_36_6" localSheetId="81">'ГБУЗ РБ ПОликлиника № 46 г.Уфа'!#REF!</definedName>
    <definedName name="V_пр_36_6" localSheetId="83">'ГБУЗ РБ Поликлиника № 50 г.Уфа'!#REF!</definedName>
    <definedName name="V_пр_36_6" localSheetId="5">'ГБУЗ РБ Раевская ЦРБ'!#REF!</definedName>
    <definedName name="V_пр_36_6" localSheetId="28">'ГБУЗ РБ Стерлибашевская ЦРБ'!#REF!</definedName>
    <definedName name="V_пр_36_6" localSheetId="29">'ГБУЗ РБ Толбазинская ЦРБ'!#REF!</definedName>
    <definedName name="V_пр_36_6" localSheetId="31">'ГБУЗ РБ Туймазинская ЦРБ'!#REF!</definedName>
    <definedName name="V_пр_36_6" localSheetId="34">'ГБУЗ РБ Учалинская ЦГБ'!#REF!</definedName>
    <definedName name="V_пр_36_6" localSheetId="20">'ГБУЗ РБ Федоровская ЦРБ'!#REF!</definedName>
    <definedName name="V_пр_36_6" localSheetId="23">'ГБУЗ РБ ЦГБ г.Сибай'!#REF!</definedName>
    <definedName name="V_пр_36_6" localSheetId="75">'ГБУЗ РБ Чекмагушевская ЦРБ'!#REF!</definedName>
    <definedName name="V_пр_36_6" localSheetId="35">'ГБУЗ РБ Чишминская ЦРБ'!#REF!</definedName>
    <definedName name="V_пр_36_6" localSheetId="32">'ГБУЗ РБ Шаранская ЦРБ'!#REF!</definedName>
    <definedName name="V_пр_36_6" localSheetId="38">'ГБУЗ РБ Языковская ЦРБ'!#REF!</definedName>
    <definedName name="V_пр_36_6" localSheetId="42">'ГБУЗ РБ Янаульская ЦРБ'!#REF!</definedName>
    <definedName name="V_пр_36_6" localSheetId="19">'ООО "Медсервис" г. Салават'!#REF!</definedName>
    <definedName name="V_пр_36_6" localSheetId="2">'УФИЦ РАН'!#REF!</definedName>
    <definedName name="V_пр_36_6" localSheetId="53">'ФГБОУ ВО БГМУ МЗ РФ'!#REF!</definedName>
    <definedName name="V_пр_36_6" localSheetId="61">'ФГБУЗ МСЧ №142 ФМБА России'!#REF!</definedName>
    <definedName name="V_пр_36_6" localSheetId="26">'ЧУЗ "РЖД-Медицина"г.Стерлитамак'!#REF!</definedName>
    <definedName name="V_пр_36_6" localSheetId="43">'ЧУЗ"КБ"РЖД-Медицина" г.Уфа'!#REF!</definedName>
    <definedName name="V_пр_36_7" localSheetId="22">'ГБУЗ РБ Акъярская ЦРБ'!#REF!</definedName>
    <definedName name="V_пр_36_7" localSheetId="47">'ГБУЗ РБ Архангельская ЦРБ'!#REF!</definedName>
    <definedName name="V_пр_36_7" localSheetId="58">'ГБУЗ РБ Аскаровская ЦРБ'!#REF!</definedName>
    <definedName name="V_пр_36_7" localSheetId="66">'ГБУЗ РБ Аскинская ЦРБ'!#REF!</definedName>
    <definedName name="V_пр_36_7" localSheetId="36">'ГБУЗ РБ Баймакская ЦГБ'!#REF!</definedName>
    <definedName name="V_пр_36_7" localSheetId="78">'ГБУЗ РБ Бакалинская ЦРБ'!#REF!</definedName>
    <definedName name="V_пр_36_7" localSheetId="41">'ГБУЗ РБ Балтачевская ЦРБ'!#REF!</definedName>
    <definedName name="V_пр_36_7" localSheetId="54">'ГБУЗ РБ Белебеевская ЦРБ'!#REF!</definedName>
    <definedName name="V_пр_36_7" localSheetId="72">'ГБУЗ РБ Белокатайская ЦРБ'!#REF!</definedName>
    <definedName name="V_пр_36_7" localSheetId="60">'ГБУЗ РБ Белорецкая ЦРКБ'!#REF!</definedName>
    <definedName name="V_пр_36_7" localSheetId="55">'ГБУЗ РБ Бижбулякская ЦРБ'!#REF!</definedName>
    <definedName name="V_пр_36_7" localSheetId="63">'ГБУЗ РБ Бирская ЦРБ'!#REF!</definedName>
    <definedName name="V_пр_36_7" localSheetId="45">'ГБУЗ РБ Благовещенская ЦРБ'!#REF!</definedName>
    <definedName name="V_пр_36_7" localSheetId="69">'ГБУЗ РБ Большеустьикинская ЦРБ'!#REF!</definedName>
    <definedName name="V_пр_36_7" localSheetId="37">'ГБУЗ РБ Буздякская ЦРБ'!#REF!</definedName>
    <definedName name="V_пр_36_7" localSheetId="67">'ГБУЗ РБ Бураевская ЦРБ'!#REF!</definedName>
    <definedName name="V_пр_36_7" localSheetId="59">'ГБУЗ РБ Бурзянская ЦРБ'!#REF!</definedName>
    <definedName name="V_пр_36_7" localSheetId="40">'ГБУЗ РБ Верхне-Татыш. ЦРБ'!#REF!</definedName>
    <definedName name="V_пр_36_7" localSheetId="77">'ГБУЗ РБ Верхнеяркеевская ЦРБ'!#REF!</definedName>
    <definedName name="V_пр_36_7" localSheetId="18">'ГБУЗ РБ ГБ № 1 г.Октябрьский'!#REF!</definedName>
    <definedName name="V_пр_36_7" localSheetId="25">'ГБУЗ РБ ГБ № 2 г.Стерлитамак'!#REF!</definedName>
    <definedName name="V_пр_36_7" localSheetId="62">'ГБУЗ РБ ГБ № 9 г.Уфа'!#REF!</definedName>
    <definedName name="V_пр_36_7" localSheetId="11">'ГБУЗ РБ ГБ г.Кумертау'!#REF!</definedName>
    <definedName name="V_пр_36_7" localSheetId="15">'ГБУЗ РБ ГБ г.Нефтекамск'!#REF!</definedName>
    <definedName name="V_пр_36_7" localSheetId="21">'ГБУЗ РБ ГБ г.Салават'!#REF!</definedName>
    <definedName name="V_пр_36_7" localSheetId="14">'ГБУЗ РБ ГДКБ № 17 г.Уфа'!#REF!</definedName>
    <definedName name="V_пр_36_7" localSheetId="24">'ГБУЗ РБ ГКБ № 1 г.Стерлитамак'!#REF!</definedName>
    <definedName name="V_пр_36_7" localSheetId="50">'ГБУЗ РБ ГКБ № 13 г.Уфа'!#REF!</definedName>
    <definedName name="V_пр_36_7" localSheetId="76">'ГБУЗ РБ ГКБ № 18 г.Уфа'!#REF!</definedName>
    <definedName name="V_пр_36_7" localSheetId="52">'ГБУЗ РБ ГКБ № 21 г.Уфа'!#REF!</definedName>
    <definedName name="V_пр_36_7" localSheetId="57">'ГБУЗ РБ ГКБ № 5 г.Уфа'!#REF!</definedName>
    <definedName name="V_пр_36_7" localSheetId="33">'ГБУЗ РБ ГКБ № 8 г.Уфа'!#REF!</definedName>
    <definedName name="V_пр_36_7" localSheetId="82">'ГБУЗ РБ ГКБ Демского р-на г.Уфы'!#REF!</definedName>
    <definedName name="V_пр_36_7" localSheetId="4">'ГБУЗ РБ Давлекановская ЦРБ'!#REF!</definedName>
    <definedName name="V_пр_36_7" localSheetId="30">'ГБУЗ РБ ДБ г.Стерлитамак'!#REF!</definedName>
    <definedName name="V_пр_36_7" localSheetId="10">'ГБУЗ РБ ДП № 2 г.Уфа'!#REF!</definedName>
    <definedName name="V_пр_36_7" localSheetId="6">'ГБУЗ РБ ДП № 3 г.Уфа'!#REF!</definedName>
    <definedName name="V_пр_36_7" localSheetId="73">'ГБУЗ РБ ДП № 4 г.Уфа'!#REF!</definedName>
    <definedName name="V_пр_36_7" localSheetId="12">'ГБУЗ РБ ДП № 5 г.Уфа'!#REF!</definedName>
    <definedName name="V_пр_36_7" localSheetId="13">'ГБУЗ РБ ДП № 6 г.Уфа'!#REF!</definedName>
    <definedName name="V_пр_36_7" localSheetId="74">'ГБУЗ РБ Дюртюлинская ЦРБ'!#REF!</definedName>
    <definedName name="V_пр_36_7" localSheetId="56">'ГБУЗ РБ Ермекеевская ЦРБ'!#REF!</definedName>
    <definedName name="V_пр_36_7" localSheetId="39">'ГБУЗ РБ Зилаирская ЦРБ'!#REF!</definedName>
    <definedName name="V_пр_36_7" localSheetId="44">'ГБУЗ РБ Иглинская ЦРБ'!#REF!</definedName>
    <definedName name="V_пр_36_7" localSheetId="9">'ГБУЗ РБ Исянгуловская ЦРБ'!#REF!</definedName>
    <definedName name="V_пр_36_7" localSheetId="79">'ГБУЗ РБ Ишимбайская ЦРБ'!#REF!</definedName>
    <definedName name="V_пр_36_7" localSheetId="17">'ГБУЗ РБ Калтасинская ЦРБ'!#REF!</definedName>
    <definedName name="V_пр_36_7" localSheetId="65">'ГБУЗ РБ Караидельская ЦРБ'!#REF!</definedName>
    <definedName name="V_пр_36_7" localSheetId="48">'ГБУЗ РБ Кармаскалинская ЦРБ'!#REF!</definedName>
    <definedName name="V_пр_36_7" localSheetId="51">'ГБУЗ РБ КБСМП г.Уфа'!#REF!</definedName>
    <definedName name="V_пр_36_7" localSheetId="71">'ГБУЗ РБ Кигинская ЦРБ'!#REF!</definedName>
    <definedName name="V_пр_36_7" localSheetId="16">'ГБУЗ РБ Краснокамская ЦРБ'!#REF!</definedName>
    <definedName name="V_пр_36_7" localSheetId="27">'ГБУЗ РБ Красноусольская ЦРБ'!#REF!</definedName>
    <definedName name="V_пр_36_7" localSheetId="49">'ГБУЗ РБ Кушнаренковская ЦРБ'!#REF!</definedName>
    <definedName name="V_пр_36_7" localSheetId="70">'ГБУЗ РБ Малоязовская ЦРБ'!#REF!</definedName>
    <definedName name="V_пр_36_7" localSheetId="8">'ГБУЗ РБ Мелеузовская ЦРБ'!#REF!</definedName>
    <definedName name="V_пр_36_7" localSheetId="68">'ГБУЗ РБ Месягутовская ЦРБ'!#REF!</definedName>
    <definedName name="V_пр_36_7" localSheetId="64">'ГБУЗ РБ Мишкинская ЦРБ'!#REF!</definedName>
    <definedName name="V_пр_36_7" localSheetId="3">'ГБУЗ РБ Миякинская ЦРБ'!#REF!</definedName>
    <definedName name="V_пр_36_7" localSheetId="7">'ГБУЗ РБ Мраковская ЦРБ'!#REF!</definedName>
    <definedName name="V_пр_36_7" localSheetId="46">'ГБУЗ РБ Нуримановская ЦРБ'!#REF!</definedName>
    <definedName name="V_пр_36_7" localSheetId="80">'ГБУЗ РБ Поликлиника № 43 г.Уфа'!#REF!</definedName>
    <definedName name="V_пр_36_7" localSheetId="81">'ГБУЗ РБ ПОликлиника № 46 г.Уфа'!#REF!</definedName>
    <definedName name="V_пр_36_7" localSheetId="83">'ГБУЗ РБ Поликлиника № 50 г.Уфа'!#REF!</definedName>
    <definedName name="V_пр_36_7" localSheetId="5">'ГБУЗ РБ Раевская ЦРБ'!#REF!</definedName>
    <definedName name="V_пр_36_7" localSheetId="28">'ГБУЗ РБ Стерлибашевская ЦРБ'!#REF!</definedName>
    <definedName name="V_пр_36_7" localSheetId="29">'ГБУЗ РБ Толбазинская ЦРБ'!#REF!</definedName>
    <definedName name="V_пр_36_7" localSheetId="31">'ГБУЗ РБ Туймазинская ЦРБ'!#REF!</definedName>
    <definedName name="V_пр_36_7" localSheetId="34">'ГБУЗ РБ Учалинская ЦГБ'!#REF!</definedName>
    <definedName name="V_пр_36_7" localSheetId="20">'ГБУЗ РБ Федоровская ЦРБ'!#REF!</definedName>
    <definedName name="V_пр_36_7" localSheetId="23">'ГБУЗ РБ ЦГБ г.Сибай'!#REF!</definedName>
    <definedName name="V_пр_36_7" localSheetId="75">'ГБУЗ РБ Чекмагушевская ЦРБ'!#REF!</definedName>
    <definedName name="V_пр_36_7" localSheetId="35">'ГБУЗ РБ Чишминская ЦРБ'!#REF!</definedName>
    <definedName name="V_пр_36_7" localSheetId="32">'ГБУЗ РБ Шаранская ЦРБ'!#REF!</definedName>
    <definedName name="V_пр_36_7" localSheetId="38">'ГБУЗ РБ Языковская ЦРБ'!#REF!</definedName>
    <definedName name="V_пр_36_7" localSheetId="42">'ГБУЗ РБ Янаульская ЦРБ'!#REF!</definedName>
    <definedName name="V_пр_36_7" localSheetId="19">'ООО "Медсервис" г. Салават'!#REF!</definedName>
    <definedName name="V_пр_36_7" localSheetId="2">'УФИЦ РАН'!#REF!</definedName>
    <definedName name="V_пр_36_7" localSheetId="53">'ФГБОУ ВО БГМУ МЗ РФ'!#REF!</definedName>
    <definedName name="V_пр_36_7" localSheetId="61">'ФГБУЗ МСЧ №142 ФМБА России'!#REF!</definedName>
    <definedName name="V_пр_36_7" localSheetId="26">'ЧУЗ "РЖД-Медицина"г.Стерлитамак'!#REF!</definedName>
    <definedName name="V_пр_36_7" localSheetId="43">'ЧУЗ"КБ"РЖД-Медицина" г.Уфа'!#REF!</definedName>
    <definedName name="V_пр_36_8" localSheetId="22">'ГБУЗ РБ Акъярская ЦРБ'!#REF!</definedName>
    <definedName name="V_пр_36_8" localSheetId="47">'ГБУЗ РБ Архангельская ЦРБ'!#REF!</definedName>
    <definedName name="V_пр_36_8" localSheetId="58">'ГБУЗ РБ Аскаровская ЦРБ'!#REF!</definedName>
    <definedName name="V_пр_36_8" localSheetId="66">'ГБУЗ РБ Аскинская ЦРБ'!#REF!</definedName>
    <definedName name="V_пр_36_8" localSheetId="36">'ГБУЗ РБ Баймакская ЦГБ'!#REF!</definedName>
    <definedName name="V_пр_36_8" localSheetId="78">'ГБУЗ РБ Бакалинская ЦРБ'!#REF!</definedName>
    <definedName name="V_пр_36_8" localSheetId="41">'ГБУЗ РБ Балтачевская ЦРБ'!#REF!</definedName>
    <definedName name="V_пр_36_8" localSheetId="54">'ГБУЗ РБ Белебеевская ЦРБ'!#REF!</definedName>
    <definedName name="V_пр_36_8" localSheetId="72">'ГБУЗ РБ Белокатайская ЦРБ'!#REF!</definedName>
    <definedName name="V_пр_36_8" localSheetId="60">'ГБУЗ РБ Белорецкая ЦРКБ'!#REF!</definedName>
    <definedName name="V_пр_36_8" localSheetId="55">'ГБУЗ РБ Бижбулякская ЦРБ'!#REF!</definedName>
    <definedName name="V_пр_36_8" localSheetId="63">'ГБУЗ РБ Бирская ЦРБ'!#REF!</definedName>
    <definedName name="V_пр_36_8" localSheetId="45">'ГБУЗ РБ Благовещенская ЦРБ'!#REF!</definedName>
    <definedName name="V_пр_36_8" localSheetId="69">'ГБУЗ РБ Большеустьикинская ЦРБ'!#REF!</definedName>
    <definedName name="V_пр_36_8" localSheetId="37">'ГБУЗ РБ Буздякская ЦРБ'!#REF!</definedName>
    <definedName name="V_пр_36_8" localSheetId="67">'ГБУЗ РБ Бураевская ЦРБ'!#REF!</definedName>
    <definedName name="V_пр_36_8" localSheetId="59">'ГБУЗ РБ Бурзянская ЦРБ'!#REF!</definedName>
    <definedName name="V_пр_36_8" localSheetId="40">'ГБУЗ РБ Верхне-Татыш. ЦРБ'!#REF!</definedName>
    <definedName name="V_пр_36_8" localSheetId="77">'ГБУЗ РБ Верхнеяркеевская ЦРБ'!#REF!</definedName>
    <definedName name="V_пр_36_8" localSheetId="18">'ГБУЗ РБ ГБ № 1 г.Октябрьский'!#REF!</definedName>
    <definedName name="V_пр_36_8" localSheetId="25">'ГБУЗ РБ ГБ № 2 г.Стерлитамак'!#REF!</definedName>
    <definedName name="V_пр_36_8" localSheetId="62">'ГБУЗ РБ ГБ № 9 г.Уфа'!#REF!</definedName>
    <definedName name="V_пр_36_8" localSheetId="11">'ГБУЗ РБ ГБ г.Кумертау'!#REF!</definedName>
    <definedName name="V_пр_36_8" localSheetId="15">'ГБУЗ РБ ГБ г.Нефтекамск'!#REF!</definedName>
    <definedName name="V_пр_36_8" localSheetId="21">'ГБУЗ РБ ГБ г.Салават'!#REF!</definedName>
    <definedName name="V_пр_36_8" localSheetId="14">'ГБУЗ РБ ГДКБ № 17 г.Уфа'!#REF!</definedName>
    <definedName name="V_пр_36_8" localSheetId="24">'ГБУЗ РБ ГКБ № 1 г.Стерлитамак'!#REF!</definedName>
    <definedName name="V_пр_36_8" localSheetId="50">'ГБУЗ РБ ГКБ № 13 г.Уфа'!#REF!</definedName>
    <definedName name="V_пр_36_8" localSheetId="76">'ГБУЗ РБ ГКБ № 18 г.Уфа'!#REF!</definedName>
    <definedName name="V_пр_36_8" localSheetId="52">'ГБУЗ РБ ГКБ № 21 г.Уфа'!#REF!</definedName>
    <definedName name="V_пр_36_8" localSheetId="57">'ГБУЗ РБ ГКБ № 5 г.Уфа'!#REF!</definedName>
    <definedName name="V_пр_36_8" localSheetId="33">'ГБУЗ РБ ГКБ № 8 г.Уфа'!#REF!</definedName>
    <definedName name="V_пр_36_8" localSheetId="82">'ГБУЗ РБ ГКБ Демского р-на г.Уфы'!#REF!</definedName>
    <definedName name="V_пр_36_8" localSheetId="4">'ГБУЗ РБ Давлекановская ЦРБ'!#REF!</definedName>
    <definedName name="V_пр_36_8" localSheetId="30">'ГБУЗ РБ ДБ г.Стерлитамак'!#REF!</definedName>
    <definedName name="V_пр_36_8" localSheetId="10">'ГБУЗ РБ ДП № 2 г.Уфа'!#REF!</definedName>
    <definedName name="V_пр_36_8" localSheetId="6">'ГБУЗ РБ ДП № 3 г.Уфа'!#REF!</definedName>
    <definedName name="V_пр_36_8" localSheetId="73">'ГБУЗ РБ ДП № 4 г.Уфа'!#REF!</definedName>
    <definedName name="V_пр_36_8" localSheetId="12">'ГБУЗ РБ ДП № 5 г.Уфа'!#REF!</definedName>
    <definedName name="V_пр_36_8" localSheetId="13">'ГБУЗ РБ ДП № 6 г.Уфа'!#REF!</definedName>
    <definedName name="V_пр_36_8" localSheetId="74">'ГБУЗ РБ Дюртюлинская ЦРБ'!#REF!</definedName>
    <definedName name="V_пр_36_8" localSheetId="56">'ГБУЗ РБ Ермекеевская ЦРБ'!#REF!</definedName>
    <definedName name="V_пр_36_8" localSheetId="39">'ГБУЗ РБ Зилаирская ЦРБ'!#REF!</definedName>
    <definedName name="V_пр_36_8" localSheetId="44">'ГБУЗ РБ Иглинская ЦРБ'!#REF!</definedName>
    <definedName name="V_пр_36_8" localSheetId="9">'ГБУЗ РБ Исянгуловская ЦРБ'!#REF!</definedName>
    <definedName name="V_пр_36_8" localSheetId="79">'ГБУЗ РБ Ишимбайская ЦРБ'!#REF!</definedName>
    <definedName name="V_пр_36_8" localSheetId="17">'ГБУЗ РБ Калтасинская ЦРБ'!#REF!</definedName>
    <definedName name="V_пр_36_8" localSheetId="65">'ГБУЗ РБ Караидельская ЦРБ'!#REF!</definedName>
    <definedName name="V_пр_36_8" localSheetId="48">'ГБУЗ РБ Кармаскалинская ЦРБ'!#REF!</definedName>
    <definedName name="V_пр_36_8" localSheetId="51">'ГБУЗ РБ КБСМП г.Уфа'!#REF!</definedName>
    <definedName name="V_пр_36_8" localSheetId="71">'ГБУЗ РБ Кигинская ЦРБ'!#REF!</definedName>
    <definedName name="V_пр_36_8" localSheetId="16">'ГБУЗ РБ Краснокамская ЦРБ'!#REF!</definedName>
    <definedName name="V_пр_36_8" localSheetId="27">'ГБУЗ РБ Красноусольская ЦРБ'!#REF!</definedName>
    <definedName name="V_пр_36_8" localSheetId="49">'ГБУЗ РБ Кушнаренковская ЦРБ'!#REF!</definedName>
    <definedName name="V_пр_36_8" localSheetId="70">'ГБУЗ РБ Малоязовская ЦРБ'!#REF!</definedName>
    <definedName name="V_пр_36_8" localSheetId="8">'ГБУЗ РБ Мелеузовская ЦРБ'!#REF!</definedName>
    <definedName name="V_пр_36_8" localSheetId="68">'ГБУЗ РБ Месягутовская ЦРБ'!#REF!</definedName>
    <definedName name="V_пр_36_8" localSheetId="64">'ГБУЗ РБ Мишкинская ЦРБ'!#REF!</definedName>
    <definedName name="V_пр_36_8" localSheetId="3">'ГБУЗ РБ Миякинская ЦРБ'!#REF!</definedName>
    <definedName name="V_пр_36_8" localSheetId="7">'ГБУЗ РБ Мраковская ЦРБ'!#REF!</definedName>
    <definedName name="V_пр_36_8" localSheetId="46">'ГБУЗ РБ Нуримановская ЦРБ'!#REF!</definedName>
    <definedName name="V_пр_36_8" localSheetId="80">'ГБУЗ РБ Поликлиника № 43 г.Уфа'!#REF!</definedName>
    <definedName name="V_пр_36_8" localSheetId="81">'ГБУЗ РБ ПОликлиника № 46 г.Уфа'!#REF!</definedName>
    <definedName name="V_пр_36_8" localSheetId="83">'ГБУЗ РБ Поликлиника № 50 г.Уфа'!#REF!</definedName>
    <definedName name="V_пр_36_8" localSheetId="5">'ГБУЗ РБ Раевская ЦРБ'!#REF!</definedName>
    <definedName name="V_пр_36_8" localSheetId="28">'ГБУЗ РБ Стерлибашевская ЦРБ'!#REF!</definedName>
    <definedName name="V_пр_36_8" localSheetId="29">'ГБУЗ РБ Толбазинская ЦРБ'!#REF!</definedName>
    <definedName name="V_пр_36_8" localSheetId="31">'ГБУЗ РБ Туймазинская ЦРБ'!#REF!</definedName>
    <definedName name="V_пр_36_8" localSheetId="34">'ГБУЗ РБ Учалинская ЦГБ'!#REF!</definedName>
    <definedName name="V_пр_36_8" localSheetId="20">'ГБУЗ РБ Федоровская ЦРБ'!#REF!</definedName>
    <definedName name="V_пр_36_8" localSheetId="23">'ГБУЗ РБ ЦГБ г.Сибай'!#REF!</definedName>
    <definedName name="V_пр_36_8" localSheetId="75">'ГБУЗ РБ Чекмагушевская ЦРБ'!#REF!</definedName>
    <definedName name="V_пр_36_8" localSheetId="35">'ГБУЗ РБ Чишминская ЦРБ'!#REF!</definedName>
    <definedName name="V_пр_36_8" localSheetId="32">'ГБУЗ РБ Шаранская ЦРБ'!#REF!</definedName>
    <definedName name="V_пр_36_8" localSheetId="38">'ГБУЗ РБ Языковская ЦРБ'!#REF!</definedName>
    <definedName name="V_пр_36_8" localSheetId="42">'ГБУЗ РБ Янаульская ЦРБ'!#REF!</definedName>
    <definedName name="V_пр_36_8" localSheetId="19">'ООО "Медсервис" г. Салават'!#REF!</definedName>
    <definedName name="V_пр_36_8" localSheetId="2">'УФИЦ РАН'!#REF!</definedName>
    <definedName name="V_пр_36_8" localSheetId="53">'ФГБОУ ВО БГМУ МЗ РФ'!#REF!</definedName>
    <definedName name="V_пр_36_8" localSheetId="61">'ФГБУЗ МСЧ №142 ФМБА России'!#REF!</definedName>
    <definedName name="V_пр_36_8" localSheetId="26">'ЧУЗ "РЖД-Медицина"г.Стерлитамак'!#REF!</definedName>
    <definedName name="V_пр_36_8" localSheetId="43">'ЧУЗ"КБ"РЖД-Медицина" г.Уфа'!#REF!</definedName>
    <definedName name="V_пр_37_2" localSheetId="22">'ГБУЗ РБ Акъярская ЦРБ'!#REF!</definedName>
    <definedName name="V_пр_37_2" localSheetId="47">'ГБУЗ РБ Архангельская ЦРБ'!#REF!</definedName>
    <definedName name="V_пр_37_2" localSheetId="58">'ГБУЗ РБ Аскаровская ЦРБ'!#REF!</definedName>
    <definedName name="V_пр_37_2" localSheetId="66">'ГБУЗ РБ Аскинская ЦРБ'!#REF!</definedName>
    <definedName name="V_пр_37_2" localSheetId="36">'ГБУЗ РБ Баймакская ЦГБ'!#REF!</definedName>
    <definedName name="V_пр_37_2" localSheetId="78">'ГБУЗ РБ Бакалинская ЦРБ'!#REF!</definedName>
    <definedName name="V_пр_37_2" localSheetId="41">'ГБУЗ РБ Балтачевская ЦРБ'!#REF!</definedName>
    <definedName name="V_пр_37_2" localSheetId="54">'ГБУЗ РБ Белебеевская ЦРБ'!#REF!</definedName>
    <definedName name="V_пр_37_2" localSheetId="72">'ГБУЗ РБ Белокатайская ЦРБ'!#REF!</definedName>
    <definedName name="V_пр_37_2" localSheetId="60">'ГБУЗ РБ Белорецкая ЦРКБ'!#REF!</definedName>
    <definedName name="V_пр_37_2" localSheetId="55">'ГБУЗ РБ Бижбулякская ЦРБ'!#REF!</definedName>
    <definedName name="V_пр_37_2" localSheetId="63">'ГБУЗ РБ Бирская ЦРБ'!#REF!</definedName>
    <definedName name="V_пр_37_2" localSheetId="45">'ГБУЗ РБ Благовещенская ЦРБ'!#REF!</definedName>
    <definedName name="V_пр_37_2" localSheetId="69">'ГБУЗ РБ Большеустьикинская ЦРБ'!#REF!</definedName>
    <definedName name="V_пр_37_2" localSheetId="37">'ГБУЗ РБ Буздякская ЦРБ'!#REF!</definedName>
    <definedName name="V_пр_37_2" localSheetId="67">'ГБУЗ РБ Бураевская ЦРБ'!#REF!</definedName>
    <definedName name="V_пр_37_2" localSheetId="59">'ГБУЗ РБ Бурзянская ЦРБ'!#REF!</definedName>
    <definedName name="V_пр_37_2" localSheetId="40">'ГБУЗ РБ Верхне-Татыш. ЦРБ'!#REF!</definedName>
    <definedName name="V_пр_37_2" localSheetId="77">'ГБУЗ РБ Верхнеяркеевская ЦРБ'!#REF!</definedName>
    <definedName name="V_пр_37_2" localSheetId="18">'ГБУЗ РБ ГБ № 1 г.Октябрьский'!#REF!</definedName>
    <definedName name="V_пр_37_2" localSheetId="25">'ГБУЗ РБ ГБ № 2 г.Стерлитамак'!#REF!</definedName>
    <definedName name="V_пр_37_2" localSheetId="62">'ГБУЗ РБ ГБ № 9 г.Уфа'!#REF!</definedName>
    <definedName name="V_пр_37_2" localSheetId="11">'ГБУЗ РБ ГБ г.Кумертау'!#REF!</definedName>
    <definedName name="V_пр_37_2" localSheetId="15">'ГБУЗ РБ ГБ г.Нефтекамск'!#REF!</definedName>
    <definedName name="V_пр_37_2" localSheetId="21">'ГБУЗ РБ ГБ г.Салават'!#REF!</definedName>
    <definedName name="V_пр_37_2" localSheetId="14">'ГБУЗ РБ ГДКБ № 17 г.Уфа'!#REF!</definedName>
    <definedName name="V_пр_37_2" localSheetId="24">'ГБУЗ РБ ГКБ № 1 г.Стерлитамак'!#REF!</definedName>
    <definedName name="V_пр_37_2" localSheetId="50">'ГБУЗ РБ ГКБ № 13 г.Уфа'!#REF!</definedName>
    <definedName name="V_пр_37_2" localSheetId="76">'ГБУЗ РБ ГКБ № 18 г.Уфа'!#REF!</definedName>
    <definedName name="V_пр_37_2" localSheetId="52">'ГБУЗ РБ ГКБ № 21 г.Уфа'!#REF!</definedName>
    <definedName name="V_пр_37_2" localSheetId="57">'ГБУЗ РБ ГКБ № 5 г.Уфа'!#REF!</definedName>
    <definedName name="V_пр_37_2" localSheetId="33">'ГБУЗ РБ ГКБ № 8 г.Уфа'!#REF!</definedName>
    <definedName name="V_пр_37_2" localSheetId="82">'ГБУЗ РБ ГКБ Демского р-на г.Уфы'!#REF!</definedName>
    <definedName name="V_пр_37_2" localSheetId="4">'ГБУЗ РБ Давлекановская ЦРБ'!#REF!</definedName>
    <definedName name="V_пр_37_2" localSheetId="30">'ГБУЗ РБ ДБ г.Стерлитамак'!#REF!</definedName>
    <definedName name="V_пр_37_2" localSheetId="10">'ГБУЗ РБ ДП № 2 г.Уфа'!#REF!</definedName>
    <definedName name="V_пр_37_2" localSheetId="6">'ГБУЗ РБ ДП № 3 г.Уфа'!#REF!</definedName>
    <definedName name="V_пр_37_2" localSheetId="73">'ГБУЗ РБ ДП № 4 г.Уфа'!#REF!</definedName>
    <definedName name="V_пр_37_2" localSheetId="12">'ГБУЗ РБ ДП № 5 г.Уфа'!#REF!</definedName>
    <definedName name="V_пр_37_2" localSheetId="13">'ГБУЗ РБ ДП № 6 г.Уфа'!#REF!</definedName>
    <definedName name="V_пр_37_2" localSheetId="74">'ГБУЗ РБ Дюртюлинская ЦРБ'!#REF!</definedName>
    <definedName name="V_пр_37_2" localSheetId="56">'ГБУЗ РБ Ермекеевская ЦРБ'!#REF!</definedName>
    <definedName name="V_пр_37_2" localSheetId="39">'ГБУЗ РБ Зилаирская ЦРБ'!#REF!</definedName>
    <definedName name="V_пр_37_2" localSheetId="44">'ГБУЗ РБ Иглинская ЦРБ'!#REF!</definedName>
    <definedName name="V_пр_37_2" localSheetId="9">'ГБУЗ РБ Исянгуловская ЦРБ'!#REF!</definedName>
    <definedName name="V_пр_37_2" localSheetId="79">'ГБУЗ РБ Ишимбайская ЦРБ'!#REF!</definedName>
    <definedName name="V_пр_37_2" localSheetId="17">'ГБУЗ РБ Калтасинская ЦРБ'!#REF!</definedName>
    <definedName name="V_пр_37_2" localSheetId="65">'ГБУЗ РБ Караидельская ЦРБ'!#REF!</definedName>
    <definedName name="V_пр_37_2" localSheetId="48">'ГБУЗ РБ Кармаскалинская ЦРБ'!#REF!</definedName>
    <definedName name="V_пр_37_2" localSheetId="51">'ГБУЗ РБ КБСМП г.Уфа'!#REF!</definedName>
    <definedName name="V_пр_37_2" localSheetId="71">'ГБУЗ РБ Кигинская ЦРБ'!#REF!</definedName>
    <definedName name="V_пр_37_2" localSheetId="16">'ГБУЗ РБ Краснокамская ЦРБ'!#REF!</definedName>
    <definedName name="V_пр_37_2" localSheetId="27">'ГБУЗ РБ Красноусольская ЦРБ'!#REF!</definedName>
    <definedName name="V_пр_37_2" localSheetId="49">'ГБУЗ РБ Кушнаренковская ЦРБ'!#REF!</definedName>
    <definedName name="V_пр_37_2" localSheetId="70">'ГБУЗ РБ Малоязовская ЦРБ'!#REF!</definedName>
    <definedName name="V_пр_37_2" localSheetId="8">'ГБУЗ РБ Мелеузовская ЦРБ'!#REF!</definedName>
    <definedName name="V_пр_37_2" localSheetId="68">'ГБУЗ РБ Месягутовская ЦРБ'!#REF!</definedName>
    <definedName name="V_пр_37_2" localSheetId="64">'ГБУЗ РБ Мишкинская ЦРБ'!#REF!</definedName>
    <definedName name="V_пр_37_2" localSheetId="3">'ГБУЗ РБ Миякинская ЦРБ'!#REF!</definedName>
    <definedName name="V_пр_37_2" localSheetId="7">'ГБУЗ РБ Мраковская ЦРБ'!#REF!</definedName>
    <definedName name="V_пр_37_2" localSheetId="46">'ГБУЗ РБ Нуримановская ЦРБ'!#REF!</definedName>
    <definedName name="V_пр_37_2" localSheetId="80">'ГБУЗ РБ Поликлиника № 43 г.Уфа'!#REF!</definedName>
    <definedName name="V_пр_37_2" localSheetId="81">'ГБУЗ РБ ПОликлиника № 46 г.Уфа'!#REF!</definedName>
    <definedName name="V_пр_37_2" localSheetId="83">'ГБУЗ РБ Поликлиника № 50 г.Уфа'!#REF!</definedName>
    <definedName name="V_пр_37_2" localSheetId="5">'ГБУЗ РБ Раевская ЦРБ'!#REF!</definedName>
    <definedName name="V_пр_37_2" localSheetId="28">'ГБУЗ РБ Стерлибашевская ЦРБ'!#REF!</definedName>
    <definedName name="V_пр_37_2" localSheetId="29">'ГБУЗ РБ Толбазинская ЦРБ'!#REF!</definedName>
    <definedName name="V_пр_37_2" localSheetId="31">'ГБУЗ РБ Туймазинская ЦРБ'!#REF!</definedName>
    <definedName name="V_пр_37_2" localSheetId="34">'ГБУЗ РБ Учалинская ЦГБ'!#REF!</definedName>
    <definedName name="V_пр_37_2" localSheetId="20">'ГБУЗ РБ Федоровская ЦРБ'!#REF!</definedName>
    <definedName name="V_пр_37_2" localSheetId="23">'ГБУЗ РБ ЦГБ г.Сибай'!#REF!</definedName>
    <definedName name="V_пр_37_2" localSheetId="75">'ГБУЗ РБ Чекмагушевская ЦРБ'!#REF!</definedName>
    <definedName name="V_пр_37_2" localSheetId="35">'ГБУЗ РБ Чишминская ЦРБ'!#REF!</definedName>
    <definedName name="V_пр_37_2" localSheetId="32">'ГБУЗ РБ Шаранская ЦРБ'!#REF!</definedName>
    <definedName name="V_пр_37_2" localSheetId="38">'ГБУЗ РБ Языковская ЦРБ'!#REF!</definedName>
    <definedName name="V_пр_37_2" localSheetId="42">'ГБУЗ РБ Янаульская ЦРБ'!#REF!</definedName>
    <definedName name="V_пр_37_2" localSheetId="19">'ООО "Медсервис" г. Салават'!#REF!</definedName>
    <definedName name="V_пр_37_2" localSheetId="2">'УФИЦ РАН'!#REF!</definedName>
    <definedName name="V_пр_37_2" localSheetId="53">'ФГБОУ ВО БГМУ МЗ РФ'!#REF!</definedName>
    <definedName name="V_пр_37_2" localSheetId="61">'ФГБУЗ МСЧ №142 ФМБА России'!#REF!</definedName>
    <definedName name="V_пр_37_2" localSheetId="26">'ЧУЗ "РЖД-Медицина"г.Стерлитамак'!#REF!</definedName>
    <definedName name="V_пр_37_2" localSheetId="43">'ЧУЗ"КБ"РЖД-Медицина" г.Уфа'!#REF!</definedName>
    <definedName name="V_пр_37_3" localSheetId="22">'ГБУЗ РБ Акъярская ЦРБ'!#REF!</definedName>
    <definedName name="V_пр_37_3" localSheetId="47">'ГБУЗ РБ Архангельская ЦРБ'!#REF!</definedName>
    <definedName name="V_пр_37_3" localSheetId="58">'ГБУЗ РБ Аскаровская ЦРБ'!#REF!</definedName>
    <definedName name="V_пр_37_3" localSheetId="66">'ГБУЗ РБ Аскинская ЦРБ'!#REF!</definedName>
    <definedName name="V_пр_37_3" localSheetId="36">'ГБУЗ РБ Баймакская ЦГБ'!#REF!</definedName>
    <definedName name="V_пр_37_3" localSheetId="78">'ГБУЗ РБ Бакалинская ЦРБ'!#REF!</definedName>
    <definedName name="V_пр_37_3" localSheetId="41">'ГБУЗ РБ Балтачевская ЦРБ'!#REF!</definedName>
    <definedName name="V_пр_37_3" localSheetId="54">'ГБУЗ РБ Белебеевская ЦРБ'!#REF!</definedName>
    <definedName name="V_пр_37_3" localSheetId="72">'ГБУЗ РБ Белокатайская ЦРБ'!#REF!</definedName>
    <definedName name="V_пр_37_3" localSheetId="60">'ГБУЗ РБ Белорецкая ЦРКБ'!#REF!</definedName>
    <definedName name="V_пр_37_3" localSheetId="55">'ГБУЗ РБ Бижбулякская ЦРБ'!#REF!</definedName>
    <definedName name="V_пр_37_3" localSheetId="63">'ГБУЗ РБ Бирская ЦРБ'!#REF!</definedName>
    <definedName name="V_пр_37_3" localSheetId="45">'ГБУЗ РБ Благовещенская ЦРБ'!#REF!</definedName>
    <definedName name="V_пр_37_3" localSheetId="69">'ГБУЗ РБ Большеустьикинская ЦРБ'!#REF!</definedName>
    <definedName name="V_пр_37_3" localSheetId="37">'ГБУЗ РБ Буздякская ЦРБ'!#REF!</definedName>
    <definedName name="V_пр_37_3" localSheetId="67">'ГБУЗ РБ Бураевская ЦРБ'!#REF!</definedName>
    <definedName name="V_пр_37_3" localSheetId="59">'ГБУЗ РБ Бурзянская ЦРБ'!#REF!</definedName>
    <definedName name="V_пр_37_3" localSheetId="40">'ГБУЗ РБ Верхне-Татыш. ЦРБ'!#REF!</definedName>
    <definedName name="V_пр_37_3" localSheetId="77">'ГБУЗ РБ Верхнеяркеевская ЦРБ'!#REF!</definedName>
    <definedName name="V_пр_37_3" localSheetId="18">'ГБУЗ РБ ГБ № 1 г.Октябрьский'!#REF!</definedName>
    <definedName name="V_пр_37_3" localSheetId="25">'ГБУЗ РБ ГБ № 2 г.Стерлитамак'!#REF!</definedName>
    <definedName name="V_пр_37_3" localSheetId="62">'ГБУЗ РБ ГБ № 9 г.Уфа'!#REF!</definedName>
    <definedName name="V_пр_37_3" localSheetId="11">'ГБУЗ РБ ГБ г.Кумертау'!#REF!</definedName>
    <definedName name="V_пр_37_3" localSheetId="15">'ГБУЗ РБ ГБ г.Нефтекамск'!#REF!</definedName>
    <definedName name="V_пр_37_3" localSheetId="21">'ГБУЗ РБ ГБ г.Салават'!#REF!</definedName>
    <definedName name="V_пр_37_3" localSheetId="14">'ГБУЗ РБ ГДКБ № 17 г.Уфа'!#REF!</definedName>
    <definedName name="V_пр_37_3" localSheetId="24">'ГБУЗ РБ ГКБ № 1 г.Стерлитамак'!#REF!</definedName>
    <definedName name="V_пр_37_3" localSheetId="50">'ГБУЗ РБ ГКБ № 13 г.Уфа'!#REF!</definedName>
    <definedName name="V_пр_37_3" localSheetId="76">'ГБУЗ РБ ГКБ № 18 г.Уфа'!#REF!</definedName>
    <definedName name="V_пр_37_3" localSheetId="52">'ГБУЗ РБ ГКБ № 21 г.Уфа'!#REF!</definedName>
    <definedName name="V_пр_37_3" localSheetId="57">'ГБУЗ РБ ГКБ № 5 г.Уфа'!#REF!</definedName>
    <definedName name="V_пр_37_3" localSheetId="33">'ГБУЗ РБ ГКБ № 8 г.Уфа'!#REF!</definedName>
    <definedName name="V_пр_37_3" localSheetId="82">'ГБУЗ РБ ГКБ Демского р-на г.Уфы'!#REF!</definedName>
    <definedName name="V_пр_37_3" localSheetId="4">'ГБУЗ РБ Давлекановская ЦРБ'!#REF!</definedName>
    <definedName name="V_пр_37_3" localSheetId="30">'ГБУЗ РБ ДБ г.Стерлитамак'!#REF!</definedName>
    <definedName name="V_пр_37_3" localSheetId="10">'ГБУЗ РБ ДП № 2 г.Уфа'!#REF!</definedName>
    <definedName name="V_пр_37_3" localSheetId="6">'ГБУЗ РБ ДП № 3 г.Уфа'!#REF!</definedName>
    <definedName name="V_пр_37_3" localSheetId="73">'ГБУЗ РБ ДП № 4 г.Уфа'!#REF!</definedName>
    <definedName name="V_пр_37_3" localSheetId="12">'ГБУЗ РБ ДП № 5 г.Уфа'!#REF!</definedName>
    <definedName name="V_пр_37_3" localSheetId="13">'ГБУЗ РБ ДП № 6 г.Уфа'!#REF!</definedName>
    <definedName name="V_пр_37_3" localSheetId="74">'ГБУЗ РБ Дюртюлинская ЦРБ'!#REF!</definedName>
    <definedName name="V_пр_37_3" localSheetId="56">'ГБУЗ РБ Ермекеевская ЦРБ'!#REF!</definedName>
    <definedName name="V_пр_37_3" localSheetId="39">'ГБУЗ РБ Зилаирская ЦРБ'!#REF!</definedName>
    <definedName name="V_пр_37_3" localSheetId="44">'ГБУЗ РБ Иглинская ЦРБ'!#REF!</definedName>
    <definedName name="V_пр_37_3" localSheetId="9">'ГБУЗ РБ Исянгуловская ЦРБ'!#REF!</definedName>
    <definedName name="V_пр_37_3" localSheetId="79">'ГБУЗ РБ Ишимбайская ЦРБ'!#REF!</definedName>
    <definedName name="V_пр_37_3" localSheetId="17">'ГБУЗ РБ Калтасинская ЦРБ'!#REF!</definedName>
    <definedName name="V_пр_37_3" localSheetId="65">'ГБУЗ РБ Караидельская ЦРБ'!#REF!</definedName>
    <definedName name="V_пр_37_3" localSheetId="48">'ГБУЗ РБ Кармаскалинская ЦРБ'!#REF!</definedName>
    <definedName name="V_пр_37_3" localSheetId="51">'ГБУЗ РБ КБСМП г.Уфа'!#REF!</definedName>
    <definedName name="V_пр_37_3" localSheetId="71">'ГБУЗ РБ Кигинская ЦРБ'!#REF!</definedName>
    <definedName name="V_пр_37_3" localSheetId="16">'ГБУЗ РБ Краснокамская ЦРБ'!#REF!</definedName>
    <definedName name="V_пр_37_3" localSheetId="27">'ГБУЗ РБ Красноусольская ЦРБ'!#REF!</definedName>
    <definedName name="V_пр_37_3" localSheetId="49">'ГБУЗ РБ Кушнаренковская ЦРБ'!#REF!</definedName>
    <definedName name="V_пр_37_3" localSheetId="70">'ГБУЗ РБ Малоязовская ЦРБ'!#REF!</definedName>
    <definedName name="V_пр_37_3" localSheetId="8">'ГБУЗ РБ Мелеузовская ЦРБ'!#REF!</definedName>
    <definedName name="V_пр_37_3" localSheetId="68">'ГБУЗ РБ Месягутовская ЦРБ'!#REF!</definedName>
    <definedName name="V_пр_37_3" localSheetId="64">'ГБУЗ РБ Мишкинская ЦРБ'!#REF!</definedName>
    <definedName name="V_пр_37_3" localSheetId="3">'ГБУЗ РБ Миякинская ЦРБ'!#REF!</definedName>
    <definedName name="V_пр_37_3" localSheetId="7">'ГБУЗ РБ Мраковская ЦРБ'!#REF!</definedName>
    <definedName name="V_пр_37_3" localSheetId="46">'ГБУЗ РБ Нуримановская ЦРБ'!#REF!</definedName>
    <definedName name="V_пр_37_3" localSheetId="80">'ГБУЗ РБ Поликлиника № 43 г.Уфа'!#REF!</definedName>
    <definedName name="V_пр_37_3" localSheetId="81">'ГБУЗ РБ ПОликлиника № 46 г.Уфа'!#REF!</definedName>
    <definedName name="V_пр_37_3" localSheetId="83">'ГБУЗ РБ Поликлиника № 50 г.Уфа'!#REF!</definedName>
    <definedName name="V_пр_37_3" localSheetId="5">'ГБУЗ РБ Раевская ЦРБ'!#REF!</definedName>
    <definedName name="V_пр_37_3" localSheetId="28">'ГБУЗ РБ Стерлибашевская ЦРБ'!#REF!</definedName>
    <definedName name="V_пр_37_3" localSheetId="29">'ГБУЗ РБ Толбазинская ЦРБ'!#REF!</definedName>
    <definedName name="V_пр_37_3" localSheetId="31">'ГБУЗ РБ Туймазинская ЦРБ'!#REF!</definedName>
    <definedName name="V_пр_37_3" localSheetId="34">'ГБУЗ РБ Учалинская ЦГБ'!#REF!</definedName>
    <definedName name="V_пр_37_3" localSheetId="20">'ГБУЗ РБ Федоровская ЦРБ'!#REF!</definedName>
    <definedName name="V_пр_37_3" localSheetId="23">'ГБУЗ РБ ЦГБ г.Сибай'!#REF!</definedName>
    <definedName name="V_пр_37_3" localSheetId="75">'ГБУЗ РБ Чекмагушевская ЦРБ'!#REF!</definedName>
    <definedName name="V_пр_37_3" localSheetId="35">'ГБУЗ РБ Чишминская ЦРБ'!#REF!</definedName>
    <definedName name="V_пр_37_3" localSheetId="32">'ГБУЗ РБ Шаранская ЦРБ'!#REF!</definedName>
    <definedName name="V_пр_37_3" localSheetId="38">'ГБУЗ РБ Языковская ЦРБ'!#REF!</definedName>
    <definedName name="V_пр_37_3" localSheetId="42">'ГБУЗ РБ Янаульская ЦРБ'!#REF!</definedName>
    <definedName name="V_пр_37_3" localSheetId="19">'ООО "Медсервис" г. Салават'!#REF!</definedName>
    <definedName name="V_пр_37_3" localSheetId="2">'УФИЦ РАН'!#REF!</definedName>
    <definedName name="V_пр_37_3" localSheetId="53">'ФГБОУ ВО БГМУ МЗ РФ'!#REF!</definedName>
    <definedName name="V_пр_37_3" localSheetId="61">'ФГБУЗ МСЧ №142 ФМБА России'!#REF!</definedName>
    <definedName name="V_пр_37_3" localSheetId="26">'ЧУЗ "РЖД-Медицина"г.Стерлитамак'!#REF!</definedName>
    <definedName name="V_пр_37_3" localSheetId="43">'ЧУЗ"КБ"РЖД-Медицина" г.Уфа'!#REF!</definedName>
    <definedName name="V_пр_37_4" localSheetId="22">'ГБУЗ РБ Акъярская ЦРБ'!#REF!</definedName>
    <definedName name="V_пр_37_4" localSheetId="47">'ГБУЗ РБ Архангельская ЦРБ'!#REF!</definedName>
    <definedName name="V_пр_37_4" localSheetId="58">'ГБУЗ РБ Аскаровская ЦРБ'!#REF!</definedName>
    <definedName name="V_пр_37_4" localSheetId="66">'ГБУЗ РБ Аскинская ЦРБ'!#REF!</definedName>
    <definedName name="V_пр_37_4" localSheetId="36">'ГБУЗ РБ Баймакская ЦГБ'!#REF!</definedName>
    <definedName name="V_пр_37_4" localSheetId="78">'ГБУЗ РБ Бакалинская ЦРБ'!#REF!</definedName>
    <definedName name="V_пр_37_4" localSheetId="41">'ГБУЗ РБ Балтачевская ЦРБ'!#REF!</definedName>
    <definedName name="V_пр_37_4" localSheetId="54">'ГБУЗ РБ Белебеевская ЦРБ'!#REF!</definedName>
    <definedName name="V_пр_37_4" localSheetId="72">'ГБУЗ РБ Белокатайская ЦРБ'!#REF!</definedName>
    <definedName name="V_пр_37_4" localSheetId="60">'ГБУЗ РБ Белорецкая ЦРКБ'!#REF!</definedName>
    <definedName name="V_пр_37_4" localSheetId="55">'ГБУЗ РБ Бижбулякская ЦРБ'!#REF!</definedName>
    <definedName name="V_пр_37_4" localSheetId="63">'ГБУЗ РБ Бирская ЦРБ'!#REF!</definedName>
    <definedName name="V_пр_37_4" localSheetId="45">'ГБУЗ РБ Благовещенская ЦРБ'!#REF!</definedName>
    <definedName name="V_пр_37_4" localSheetId="69">'ГБУЗ РБ Большеустьикинская ЦРБ'!#REF!</definedName>
    <definedName name="V_пр_37_4" localSheetId="37">'ГБУЗ РБ Буздякская ЦРБ'!#REF!</definedName>
    <definedName name="V_пр_37_4" localSheetId="67">'ГБУЗ РБ Бураевская ЦРБ'!#REF!</definedName>
    <definedName name="V_пр_37_4" localSheetId="59">'ГБУЗ РБ Бурзянская ЦРБ'!#REF!</definedName>
    <definedName name="V_пр_37_4" localSheetId="40">'ГБУЗ РБ Верхне-Татыш. ЦРБ'!#REF!</definedName>
    <definedName name="V_пр_37_4" localSheetId="77">'ГБУЗ РБ Верхнеяркеевская ЦРБ'!#REF!</definedName>
    <definedName name="V_пр_37_4" localSheetId="18">'ГБУЗ РБ ГБ № 1 г.Октябрьский'!#REF!</definedName>
    <definedName name="V_пр_37_4" localSheetId="25">'ГБУЗ РБ ГБ № 2 г.Стерлитамак'!#REF!</definedName>
    <definedName name="V_пр_37_4" localSheetId="62">'ГБУЗ РБ ГБ № 9 г.Уфа'!#REF!</definedName>
    <definedName name="V_пр_37_4" localSheetId="11">'ГБУЗ РБ ГБ г.Кумертау'!#REF!</definedName>
    <definedName name="V_пр_37_4" localSheetId="15">'ГБУЗ РБ ГБ г.Нефтекамск'!#REF!</definedName>
    <definedName name="V_пр_37_4" localSheetId="21">'ГБУЗ РБ ГБ г.Салават'!#REF!</definedName>
    <definedName name="V_пр_37_4" localSheetId="14">'ГБУЗ РБ ГДКБ № 17 г.Уфа'!#REF!</definedName>
    <definedName name="V_пр_37_4" localSheetId="24">'ГБУЗ РБ ГКБ № 1 г.Стерлитамак'!#REF!</definedName>
    <definedName name="V_пр_37_4" localSheetId="50">'ГБУЗ РБ ГКБ № 13 г.Уфа'!#REF!</definedName>
    <definedName name="V_пр_37_4" localSheetId="76">'ГБУЗ РБ ГКБ № 18 г.Уфа'!#REF!</definedName>
    <definedName name="V_пр_37_4" localSheetId="52">'ГБУЗ РБ ГКБ № 21 г.Уфа'!#REF!</definedName>
    <definedName name="V_пр_37_4" localSheetId="57">'ГБУЗ РБ ГКБ № 5 г.Уфа'!#REF!</definedName>
    <definedName name="V_пр_37_4" localSheetId="33">'ГБУЗ РБ ГКБ № 8 г.Уфа'!#REF!</definedName>
    <definedName name="V_пр_37_4" localSheetId="82">'ГБУЗ РБ ГКБ Демского р-на г.Уфы'!#REF!</definedName>
    <definedName name="V_пр_37_4" localSheetId="4">'ГБУЗ РБ Давлекановская ЦРБ'!#REF!</definedName>
    <definedName name="V_пр_37_4" localSheetId="30">'ГБУЗ РБ ДБ г.Стерлитамак'!#REF!</definedName>
    <definedName name="V_пр_37_4" localSheetId="10">'ГБУЗ РБ ДП № 2 г.Уфа'!#REF!</definedName>
    <definedName name="V_пр_37_4" localSheetId="6">'ГБУЗ РБ ДП № 3 г.Уфа'!#REF!</definedName>
    <definedName name="V_пр_37_4" localSheetId="73">'ГБУЗ РБ ДП № 4 г.Уфа'!#REF!</definedName>
    <definedName name="V_пр_37_4" localSheetId="12">'ГБУЗ РБ ДП № 5 г.Уфа'!#REF!</definedName>
    <definedName name="V_пр_37_4" localSheetId="13">'ГБУЗ РБ ДП № 6 г.Уфа'!#REF!</definedName>
    <definedName name="V_пр_37_4" localSheetId="74">'ГБУЗ РБ Дюртюлинская ЦРБ'!#REF!</definedName>
    <definedName name="V_пр_37_4" localSheetId="56">'ГБУЗ РБ Ермекеевская ЦРБ'!#REF!</definedName>
    <definedName name="V_пр_37_4" localSheetId="39">'ГБУЗ РБ Зилаирская ЦРБ'!#REF!</definedName>
    <definedName name="V_пр_37_4" localSheetId="44">'ГБУЗ РБ Иглинская ЦРБ'!#REF!</definedName>
    <definedName name="V_пр_37_4" localSheetId="9">'ГБУЗ РБ Исянгуловская ЦРБ'!#REF!</definedName>
    <definedName name="V_пр_37_4" localSheetId="79">'ГБУЗ РБ Ишимбайская ЦРБ'!#REF!</definedName>
    <definedName name="V_пр_37_4" localSheetId="17">'ГБУЗ РБ Калтасинская ЦРБ'!#REF!</definedName>
    <definedName name="V_пр_37_4" localSheetId="65">'ГБУЗ РБ Караидельская ЦРБ'!#REF!</definedName>
    <definedName name="V_пр_37_4" localSheetId="48">'ГБУЗ РБ Кармаскалинская ЦРБ'!#REF!</definedName>
    <definedName name="V_пр_37_4" localSheetId="51">'ГБУЗ РБ КБСМП г.Уфа'!#REF!</definedName>
    <definedName name="V_пр_37_4" localSheetId="71">'ГБУЗ РБ Кигинская ЦРБ'!#REF!</definedName>
    <definedName name="V_пр_37_4" localSheetId="16">'ГБУЗ РБ Краснокамская ЦРБ'!#REF!</definedName>
    <definedName name="V_пр_37_4" localSheetId="27">'ГБУЗ РБ Красноусольская ЦРБ'!#REF!</definedName>
    <definedName name="V_пр_37_4" localSheetId="49">'ГБУЗ РБ Кушнаренковская ЦРБ'!#REF!</definedName>
    <definedName name="V_пр_37_4" localSheetId="70">'ГБУЗ РБ Малоязовская ЦРБ'!#REF!</definedName>
    <definedName name="V_пр_37_4" localSheetId="8">'ГБУЗ РБ Мелеузовская ЦРБ'!#REF!</definedName>
    <definedName name="V_пр_37_4" localSheetId="68">'ГБУЗ РБ Месягутовская ЦРБ'!#REF!</definedName>
    <definedName name="V_пр_37_4" localSheetId="64">'ГБУЗ РБ Мишкинская ЦРБ'!#REF!</definedName>
    <definedName name="V_пр_37_4" localSheetId="3">'ГБУЗ РБ Миякинская ЦРБ'!#REF!</definedName>
    <definedName name="V_пр_37_4" localSheetId="7">'ГБУЗ РБ Мраковская ЦРБ'!#REF!</definedName>
    <definedName name="V_пр_37_4" localSheetId="46">'ГБУЗ РБ Нуримановская ЦРБ'!#REF!</definedName>
    <definedName name="V_пр_37_4" localSheetId="80">'ГБУЗ РБ Поликлиника № 43 г.Уфа'!#REF!</definedName>
    <definedName name="V_пр_37_4" localSheetId="81">'ГБУЗ РБ ПОликлиника № 46 г.Уфа'!#REF!</definedName>
    <definedName name="V_пр_37_4" localSheetId="83">'ГБУЗ РБ Поликлиника № 50 г.Уфа'!#REF!</definedName>
    <definedName name="V_пр_37_4" localSheetId="5">'ГБУЗ РБ Раевская ЦРБ'!#REF!</definedName>
    <definedName name="V_пр_37_4" localSheetId="28">'ГБУЗ РБ Стерлибашевская ЦРБ'!#REF!</definedName>
    <definedName name="V_пр_37_4" localSheetId="29">'ГБУЗ РБ Толбазинская ЦРБ'!#REF!</definedName>
    <definedName name="V_пр_37_4" localSheetId="31">'ГБУЗ РБ Туймазинская ЦРБ'!#REF!</definedName>
    <definedName name="V_пр_37_4" localSheetId="34">'ГБУЗ РБ Учалинская ЦГБ'!#REF!</definedName>
    <definedName name="V_пр_37_4" localSheetId="20">'ГБУЗ РБ Федоровская ЦРБ'!#REF!</definedName>
    <definedName name="V_пр_37_4" localSheetId="23">'ГБУЗ РБ ЦГБ г.Сибай'!#REF!</definedName>
    <definedName name="V_пр_37_4" localSheetId="75">'ГБУЗ РБ Чекмагушевская ЦРБ'!#REF!</definedName>
    <definedName name="V_пр_37_4" localSheetId="35">'ГБУЗ РБ Чишминская ЦРБ'!#REF!</definedName>
    <definedName name="V_пр_37_4" localSheetId="32">'ГБУЗ РБ Шаранская ЦРБ'!#REF!</definedName>
    <definedName name="V_пр_37_4" localSheetId="38">'ГБУЗ РБ Языковская ЦРБ'!#REF!</definedName>
    <definedName name="V_пр_37_4" localSheetId="42">'ГБУЗ РБ Янаульская ЦРБ'!#REF!</definedName>
    <definedName name="V_пр_37_4" localSheetId="19">'ООО "Медсервис" г. Салават'!#REF!</definedName>
    <definedName name="V_пр_37_4" localSheetId="2">'УФИЦ РАН'!#REF!</definedName>
    <definedName name="V_пр_37_4" localSheetId="53">'ФГБОУ ВО БГМУ МЗ РФ'!#REF!</definedName>
    <definedName name="V_пр_37_4" localSheetId="61">'ФГБУЗ МСЧ №142 ФМБА России'!#REF!</definedName>
    <definedName name="V_пр_37_4" localSheetId="26">'ЧУЗ "РЖД-Медицина"г.Стерлитамак'!#REF!</definedName>
    <definedName name="V_пр_37_4" localSheetId="43">'ЧУЗ"КБ"РЖД-Медицина" г.Уфа'!#REF!</definedName>
    <definedName name="V_пр_37_5" localSheetId="22">'ГБУЗ РБ Акъярская ЦРБ'!#REF!</definedName>
    <definedName name="V_пр_37_5" localSheetId="47">'ГБУЗ РБ Архангельская ЦРБ'!#REF!</definedName>
    <definedName name="V_пр_37_5" localSheetId="58">'ГБУЗ РБ Аскаровская ЦРБ'!#REF!</definedName>
    <definedName name="V_пр_37_5" localSheetId="66">'ГБУЗ РБ Аскинская ЦРБ'!#REF!</definedName>
    <definedName name="V_пр_37_5" localSheetId="36">'ГБУЗ РБ Баймакская ЦГБ'!#REF!</definedName>
    <definedName name="V_пр_37_5" localSheetId="78">'ГБУЗ РБ Бакалинская ЦРБ'!#REF!</definedName>
    <definedName name="V_пр_37_5" localSheetId="41">'ГБУЗ РБ Балтачевская ЦРБ'!#REF!</definedName>
    <definedName name="V_пр_37_5" localSheetId="54">'ГБУЗ РБ Белебеевская ЦРБ'!#REF!</definedName>
    <definedName name="V_пр_37_5" localSheetId="72">'ГБУЗ РБ Белокатайская ЦРБ'!#REF!</definedName>
    <definedName name="V_пр_37_5" localSheetId="60">'ГБУЗ РБ Белорецкая ЦРКБ'!#REF!</definedName>
    <definedName name="V_пр_37_5" localSheetId="55">'ГБУЗ РБ Бижбулякская ЦРБ'!#REF!</definedName>
    <definedName name="V_пр_37_5" localSheetId="63">'ГБУЗ РБ Бирская ЦРБ'!#REF!</definedName>
    <definedName name="V_пр_37_5" localSheetId="45">'ГБУЗ РБ Благовещенская ЦРБ'!#REF!</definedName>
    <definedName name="V_пр_37_5" localSheetId="69">'ГБУЗ РБ Большеустьикинская ЦРБ'!#REF!</definedName>
    <definedName name="V_пр_37_5" localSheetId="37">'ГБУЗ РБ Буздякская ЦРБ'!#REF!</definedName>
    <definedName name="V_пр_37_5" localSheetId="67">'ГБУЗ РБ Бураевская ЦРБ'!#REF!</definedName>
    <definedName name="V_пр_37_5" localSheetId="59">'ГБУЗ РБ Бурзянская ЦРБ'!#REF!</definedName>
    <definedName name="V_пр_37_5" localSheetId="40">'ГБУЗ РБ Верхне-Татыш. ЦРБ'!#REF!</definedName>
    <definedName name="V_пр_37_5" localSheetId="77">'ГБУЗ РБ Верхнеяркеевская ЦРБ'!#REF!</definedName>
    <definedName name="V_пр_37_5" localSheetId="18">'ГБУЗ РБ ГБ № 1 г.Октябрьский'!#REF!</definedName>
    <definedName name="V_пр_37_5" localSheetId="25">'ГБУЗ РБ ГБ № 2 г.Стерлитамак'!#REF!</definedName>
    <definedName name="V_пр_37_5" localSheetId="62">'ГБУЗ РБ ГБ № 9 г.Уфа'!#REF!</definedName>
    <definedName name="V_пр_37_5" localSheetId="11">'ГБУЗ РБ ГБ г.Кумертау'!#REF!</definedName>
    <definedName name="V_пр_37_5" localSheetId="15">'ГБУЗ РБ ГБ г.Нефтекамск'!#REF!</definedName>
    <definedName name="V_пр_37_5" localSheetId="21">'ГБУЗ РБ ГБ г.Салават'!#REF!</definedName>
    <definedName name="V_пр_37_5" localSheetId="14">'ГБУЗ РБ ГДКБ № 17 г.Уфа'!#REF!</definedName>
    <definedName name="V_пр_37_5" localSheetId="24">'ГБУЗ РБ ГКБ № 1 г.Стерлитамак'!#REF!</definedName>
    <definedName name="V_пр_37_5" localSheetId="50">'ГБУЗ РБ ГКБ № 13 г.Уфа'!#REF!</definedName>
    <definedName name="V_пр_37_5" localSheetId="76">'ГБУЗ РБ ГКБ № 18 г.Уфа'!#REF!</definedName>
    <definedName name="V_пр_37_5" localSheetId="52">'ГБУЗ РБ ГКБ № 21 г.Уфа'!#REF!</definedName>
    <definedName name="V_пр_37_5" localSheetId="57">'ГБУЗ РБ ГКБ № 5 г.Уфа'!#REF!</definedName>
    <definedName name="V_пр_37_5" localSheetId="33">'ГБУЗ РБ ГКБ № 8 г.Уфа'!#REF!</definedName>
    <definedName name="V_пр_37_5" localSheetId="82">'ГБУЗ РБ ГКБ Демского р-на г.Уфы'!#REF!</definedName>
    <definedName name="V_пр_37_5" localSheetId="4">'ГБУЗ РБ Давлекановская ЦРБ'!#REF!</definedName>
    <definedName name="V_пр_37_5" localSheetId="30">'ГБУЗ РБ ДБ г.Стерлитамак'!#REF!</definedName>
    <definedName name="V_пр_37_5" localSheetId="10">'ГБУЗ РБ ДП № 2 г.Уфа'!#REF!</definedName>
    <definedName name="V_пр_37_5" localSheetId="6">'ГБУЗ РБ ДП № 3 г.Уфа'!#REF!</definedName>
    <definedName name="V_пр_37_5" localSheetId="73">'ГБУЗ РБ ДП № 4 г.Уфа'!#REF!</definedName>
    <definedName name="V_пр_37_5" localSheetId="12">'ГБУЗ РБ ДП № 5 г.Уфа'!#REF!</definedName>
    <definedName name="V_пр_37_5" localSheetId="13">'ГБУЗ РБ ДП № 6 г.Уфа'!#REF!</definedName>
    <definedName name="V_пр_37_5" localSheetId="74">'ГБУЗ РБ Дюртюлинская ЦРБ'!#REF!</definedName>
    <definedName name="V_пр_37_5" localSheetId="56">'ГБУЗ РБ Ермекеевская ЦРБ'!#REF!</definedName>
    <definedName name="V_пр_37_5" localSheetId="39">'ГБУЗ РБ Зилаирская ЦРБ'!#REF!</definedName>
    <definedName name="V_пр_37_5" localSheetId="44">'ГБУЗ РБ Иглинская ЦРБ'!#REF!</definedName>
    <definedName name="V_пр_37_5" localSheetId="9">'ГБУЗ РБ Исянгуловская ЦРБ'!#REF!</definedName>
    <definedName name="V_пр_37_5" localSheetId="79">'ГБУЗ РБ Ишимбайская ЦРБ'!#REF!</definedName>
    <definedName name="V_пр_37_5" localSheetId="17">'ГБУЗ РБ Калтасинская ЦРБ'!#REF!</definedName>
    <definedName name="V_пр_37_5" localSheetId="65">'ГБУЗ РБ Караидельская ЦРБ'!#REF!</definedName>
    <definedName name="V_пр_37_5" localSheetId="48">'ГБУЗ РБ Кармаскалинская ЦРБ'!#REF!</definedName>
    <definedName name="V_пр_37_5" localSheetId="51">'ГБУЗ РБ КБСМП г.Уфа'!#REF!</definedName>
    <definedName name="V_пр_37_5" localSheetId="71">'ГБУЗ РБ Кигинская ЦРБ'!#REF!</definedName>
    <definedName name="V_пр_37_5" localSheetId="16">'ГБУЗ РБ Краснокамская ЦРБ'!#REF!</definedName>
    <definedName name="V_пр_37_5" localSheetId="27">'ГБУЗ РБ Красноусольская ЦРБ'!#REF!</definedName>
    <definedName name="V_пр_37_5" localSheetId="49">'ГБУЗ РБ Кушнаренковская ЦРБ'!#REF!</definedName>
    <definedName name="V_пр_37_5" localSheetId="70">'ГБУЗ РБ Малоязовская ЦРБ'!#REF!</definedName>
    <definedName name="V_пр_37_5" localSheetId="8">'ГБУЗ РБ Мелеузовская ЦРБ'!#REF!</definedName>
    <definedName name="V_пр_37_5" localSheetId="68">'ГБУЗ РБ Месягутовская ЦРБ'!#REF!</definedName>
    <definedName name="V_пр_37_5" localSheetId="64">'ГБУЗ РБ Мишкинская ЦРБ'!#REF!</definedName>
    <definedName name="V_пр_37_5" localSheetId="3">'ГБУЗ РБ Миякинская ЦРБ'!#REF!</definedName>
    <definedName name="V_пр_37_5" localSheetId="7">'ГБУЗ РБ Мраковская ЦРБ'!#REF!</definedName>
    <definedName name="V_пр_37_5" localSheetId="46">'ГБУЗ РБ Нуримановская ЦРБ'!#REF!</definedName>
    <definedName name="V_пр_37_5" localSheetId="80">'ГБУЗ РБ Поликлиника № 43 г.Уфа'!#REF!</definedName>
    <definedName name="V_пр_37_5" localSheetId="81">'ГБУЗ РБ ПОликлиника № 46 г.Уфа'!#REF!</definedName>
    <definedName name="V_пр_37_5" localSheetId="83">'ГБУЗ РБ Поликлиника № 50 г.Уфа'!#REF!</definedName>
    <definedName name="V_пр_37_5" localSheetId="5">'ГБУЗ РБ Раевская ЦРБ'!#REF!</definedName>
    <definedName name="V_пр_37_5" localSheetId="28">'ГБУЗ РБ Стерлибашевская ЦРБ'!#REF!</definedName>
    <definedName name="V_пр_37_5" localSheetId="29">'ГБУЗ РБ Толбазинская ЦРБ'!#REF!</definedName>
    <definedName name="V_пр_37_5" localSheetId="31">'ГБУЗ РБ Туймазинская ЦРБ'!#REF!</definedName>
    <definedName name="V_пр_37_5" localSheetId="34">'ГБУЗ РБ Учалинская ЦГБ'!#REF!</definedName>
    <definedName name="V_пр_37_5" localSheetId="20">'ГБУЗ РБ Федоровская ЦРБ'!#REF!</definedName>
    <definedName name="V_пр_37_5" localSheetId="23">'ГБУЗ РБ ЦГБ г.Сибай'!#REF!</definedName>
    <definedName name="V_пр_37_5" localSheetId="75">'ГБУЗ РБ Чекмагушевская ЦРБ'!#REF!</definedName>
    <definedName name="V_пр_37_5" localSheetId="35">'ГБУЗ РБ Чишминская ЦРБ'!#REF!</definedName>
    <definedName name="V_пр_37_5" localSheetId="32">'ГБУЗ РБ Шаранская ЦРБ'!#REF!</definedName>
    <definedName name="V_пр_37_5" localSheetId="38">'ГБУЗ РБ Языковская ЦРБ'!#REF!</definedName>
    <definedName name="V_пр_37_5" localSheetId="42">'ГБУЗ РБ Янаульская ЦРБ'!#REF!</definedName>
    <definedName name="V_пр_37_5" localSheetId="19">'ООО "Медсервис" г. Салават'!#REF!</definedName>
    <definedName name="V_пр_37_5" localSheetId="2">'УФИЦ РАН'!#REF!</definedName>
    <definedName name="V_пр_37_5" localSheetId="53">'ФГБОУ ВО БГМУ МЗ РФ'!#REF!</definedName>
    <definedName name="V_пр_37_5" localSheetId="61">'ФГБУЗ МСЧ №142 ФМБА России'!#REF!</definedName>
    <definedName name="V_пр_37_5" localSheetId="26">'ЧУЗ "РЖД-Медицина"г.Стерлитамак'!#REF!</definedName>
    <definedName name="V_пр_37_5" localSheetId="43">'ЧУЗ"КБ"РЖД-Медицина" г.Уфа'!#REF!</definedName>
    <definedName name="V_пр_37_6" localSheetId="22">'ГБУЗ РБ Акъярская ЦРБ'!#REF!</definedName>
    <definedName name="V_пр_37_6" localSheetId="47">'ГБУЗ РБ Архангельская ЦРБ'!#REF!</definedName>
    <definedName name="V_пр_37_6" localSheetId="58">'ГБУЗ РБ Аскаровская ЦРБ'!#REF!</definedName>
    <definedName name="V_пр_37_6" localSheetId="66">'ГБУЗ РБ Аскинская ЦРБ'!#REF!</definedName>
    <definedName name="V_пр_37_6" localSheetId="36">'ГБУЗ РБ Баймакская ЦГБ'!#REF!</definedName>
    <definedName name="V_пр_37_6" localSheetId="78">'ГБУЗ РБ Бакалинская ЦРБ'!#REF!</definedName>
    <definedName name="V_пр_37_6" localSheetId="41">'ГБУЗ РБ Балтачевская ЦРБ'!#REF!</definedName>
    <definedName name="V_пр_37_6" localSheetId="54">'ГБУЗ РБ Белебеевская ЦРБ'!#REF!</definedName>
    <definedName name="V_пр_37_6" localSheetId="72">'ГБУЗ РБ Белокатайская ЦРБ'!#REF!</definedName>
    <definedName name="V_пр_37_6" localSheetId="60">'ГБУЗ РБ Белорецкая ЦРКБ'!#REF!</definedName>
    <definedName name="V_пр_37_6" localSheetId="55">'ГБУЗ РБ Бижбулякская ЦРБ'!#REF!</definedName>
    <definedName name="V_пр_37_6" localSheetId="63">'ГБУЗ РБ Бирская ЦРБ'!#REF!</definedName>
    <definedName name="V_пр_37_6" localSheetId="45">'ГБУЗ РБ Благовещенская ЦРБ'!#REF!</definedName>
    <definedName name="V_пр_37_6" localSheetId="69">'ГБУЗ РБ Большеустьикинская ЦРБ'!#REF!</definedName>
    <definedName name="V_пр_37_6" localSheetId="37">'ГБУЗ РБ Буздякская ЦРБ'!#REF!</definedName>
    <definedName name="V_пр_37_6" localSheetId="67">'ГБУЗ РБ Бураевская ЦРБ'!#REF!</definedName>
    <definedName name="V_пр_37_6" localSheetId="59">'ГБУЗ РБ Бурзянская ЦРБ'!#REF!</definedName>
    <definedName name="V_пр_37_6" localSheetId="40">'ГБУЗ РБ Верхне-Татыш. ЦРБ'!#REF!</definedName>
    <definedName name="V_пр_37_6" localSheetId="77">'ГБУЗ РБ Верхнеяркеевская ЦРБ'!#REF!</definedName>
    <definedName name="V_пр_37_6" localSheetId="18">'ГБУЗ РБ ГБ № 1 г.Октябрьский'!#REF!</definedName>
    <definedName name="V_пр_37_6" localSheetId="25">'ГБУЗ РБ ГБ № 2 г.Стерлитамак'!#REF!</definedName>
    <definedName name="V_пр_37_6" localSheetId="62">'ГБУЗ РБ ГБ № 9 г.Уфа'!#REF!</definedName>
    <definedName name="V_пр_37_6" localSheetId="11">'ГБУЗ РБ ГБ г.Кумертау'!#REF!</definedName>
    <definedName name="V_пр_37_6" localSheetId="15">'ГБУЗ РБ ГБ г.Нефтекамск'!#REF!</definedName>
    <definedName name="V_пр_37_6" localSheetId="21">'ГБУЗ РБ ГБ г.Салават'!#REF!</definedName>
    <definedName name="V_пр_37_6" localSheetId="14">'ГБУЗ РБ ГДКБ № 17 г.Уфа'!#REF!</definedName>
    <definedName name="V_пр_37_6" localSheetId="24">'ГБУЗ РБ ГКБ № 1 г.Стерлитамак'!#REF!</definedName>
    <definedName name="V_пр_37_6" localSheetId="50">'ГБУЗ РБ ГКБ № 13 г.Уфа'!#REF!</definedName>
    <definedName name="V_пр_37_6" localSheetId="76">'ГБУЗ РБ ГКБ № 18 г.Уфа'!#REF!</definedName>
    <definedName name="V_пр_37_6" localSheetId="52">'ГБУЗ РБ ГКБ № 21 г.Уфа'!#REF!</definedName>
    <definedName name="V_пр_37_6" localSheetId="57">'ГБУЗ РБ ГКБ № 5 г.Уфа'!#REF!</definedName>
    <definedName name="V_пр_37_6" localSheetId="33">'ГБУЗ РБ ГКБ № 8 г.Уфа'!#REF!</definedName>
    <definedName name="V_пр_37_6" localSheetId="82">'ГБУЗ РБ ГКБ Демского р-на г.Уфы'!#REF!</definedName>
    <definedName name="V_пр_37_6" localSheetId="4">'ГБУЗ РБ Давлекановская ЦРБ'!#REF!</definedName>
    <definedName name="V_пр_37_6" localSheetId="30">'ГБУЗ РБ ДБ г.Стерлитамак'!#REF!</definedName>
    <definedName name="V_пр_37_6" localSheetId="10">'ГБУЗ РБ ДП № 2 г.Уфа'!#REF!</definedName>
    <definedName name="V_пр_37_6" localSheetId="6">'ГБУЗ РБ ДП № 3 г.Уфа'!#REF!</definedName>
    <definedName name="V_пр_37_6" localSheetId="73">'ГБУЗ РБ ДП № 4 г.Уфа'!#REF!</definedName>
    <definedName name="V_пр_37_6" localSheetId="12">'ГБУЗ РБ ДП № 5 г.Уфа'!#REF!</definedName>
    <definedName name="V_пр_37_6" localSheetId="13">'ГБУЗ РБ ДП № 6 г.Уфа'!#REF!</definedName>
    <definedName name="V_пр_37_6" localSheetId="74">'ГБУЗ РБ Дюртюлинская ЦРБ'!#REF!</definedName>
    <definedName name="V_пр_37_6" localSheetId="56">'ГБУЗ РБ Ермекеевская ЦРБ'!#REF!</definedName>
    <definedName name="V_пр_37_6" localSheetId="39">'ГБУЗ РБ Зилаирская ЦРБ'!#REF!</definedName>
    <definedName name="V_пр_37_6" localSheetId="44">'ГБУЗ РБ Иглинская ЦРБ'!#REF!</definedName>
    <definedName name="V_пр_37_6" localSheetId="9">'ГБУЗ РБ Исянгуловская ЦРБ'!#REF!</definedName>
    <definedName name="V_пр_37_6" localSheetId="79">'ГБУЗ РБ Ишимбайская ЦРБ'!#REF!</definedName>
    <definedName name="V_пр_37_6" localSheetId="17">'ГБУЗ РБ Калтасинская ЦРБ'!#REF!</definedName>
    <definedName name="V_пр_37_6" localSheetId="65">'ГБУЗ РБ Караидельская ЦРБ'!#REF!</definedName>
    <definedName name="V_пр_37_6" localSheetId="48">'ГБУЗ РБ Кармаскалинская ЦРБ'!#REF!</definedName>
    <definedName name="V_пр_37_6" localSheetId="51">'ГБУЗ РБ КБСМП г.Уфа'!#REF!</definedName>
    <definedName name="V_пр_37_6" localSheetId="71">'ГБУЗ РБ Кигинская ЦРБ'!#REF!</definedName>
    <definedName name="V_пр_37_6" localSheetId="16">'ГБУЗ РБ Краснокамская ЦРБ'!#REF!</definedName>
    <definedName name="V_пр_37_6" localSheetId="27">'ГБУЗ РБ Красноусольская ЦРБ'!#REF!</definedName>
    <definedName name="V_пр_37_6" localSheetId="49">'ГБУЗ РБ Кушнаренковская ЦРБ'!#REF!</definedName>
    <definedName name="V_пр_37_6" localSheetId="70">'ГБУЗ РБ Малоязовская ЦРБ'!#REF!</definedName>
    <definedName name="V_пр_37_6" localSheetId="8">'ГБУЗ РБ Мелеузовская ЦРБ'!#REF!</definedName>
    <definedName name="V_пр_37_6" localSheetId="68">'ГБУЗ РБ Месягутовская ЦРБ'!#REF!</definedName>
    <definedName name="V_пр_37_6" localSheetId="64">'ГБУЗ РБ Мишкинская ЦРБ'!#REF!</definedName>
    <definedName name="V_пр_37_6" localSheetId="3">'ГБУЗ РБ Миякинская ЦРБ'!#REF!</definedName>
    <definedName name="V_пр_37_6" localSheetId="7">'ГБУЗ РБ Мраковская ЦРБ'!#REF!</definedName>
    <definedName name="V_пр_37_6" localSheetId="46">'ГБУЗ РБ Нуримановская ЦРБ'!#REF!</definedName>
    <definedName name="V_пр_37_6" localSheetId="80">'ГБУЗ РБ Поликлиника № 43 г.Уфа'!#REF!</definedName>
    <definedName name="V_пр_37_6" localSheetId="81">'ГБУЗ РБ ПОликлиника № 46 г.Уфа'!#REF!</definedName>
    <definedName name="V_пр_37_6" localSheetId="83">'ГБУЗ РБ Поликлиника № 50 г.Уфа'!#REF!</definedName>
    <definedName name="V_пр_37_6" localSheetId="5">'ГБУЗ РБ Раевская ЦРБ'!#REF!</definedName>
    <definedName name="V_пр_37_6" localSheetId="28">'ГБУЗ РБ Стерлибашевская ЦРБ'!#REF!</definedName>
    <definedName name="V_пр_37_6" localSheetId="29">'ГБУЗ РБ Толбазинская ЦРБ'!#REF!</definedName>
    <definedName name="V_пр_37_6" localSheetId="31">'ГБУЗ РБ Туймазинская ЦРБ'!#REF!</definedName>
    <definedName name="V_пр_37_6" localSheetId="34">'ГБУЗ РБ Учалинская ЦГБ'!#REF!</definedName>
    <definedName name="V_пр_37_6" localSheetId="20">'ГБУЗ РБ Федоровская ЦРБ'!#REF!</definedName>
    <definedName name="V_пр_37_6" localSheetId="23">'ГБУЗ РБ ЦГБ г.Сибай'!#REF!</definedName>
    <definedName name="V_пр_37_6" localSheetId="75">'ГБУЗ РБ Чекмагушевская ЦРБ'!#REF!</definedName>
    <definedName name="V_пр_37_6" localSheetId="35">'ГБУЗ РБ Чишминская ЦРБ'!#REF!</definedName>
    <definedName name="V_пр_37_6" localSheetId="32">'ГБУЗ РБ Шаранская ЦРБ'!#REF!</definedName>
    <definedName name="V_пр_37_6" localSheetId="38">'ГБУЗ РБ Языковская ЦРБ'!#REF!</definedName>
    <definedName name="V_пр_37_6" localSheetId="42">'ГБУЗ РБ Янаульская ЦРБ'!#REF!</definedName>
    <definedName name="V_пр_37_6" localSheetId="19">'ООО "Медсервис" г. Салават'!#REF!</definedName>
    <definedName name="V_пр_37_6" localSheetId="2">'УФИЦ РАН'!#REF!</definedName>
    <definedName name="V_пр_37_6" localSheetId="53">'ФГБОУ ВО БГМУ МЗ РФ'!#REF!</definedName>
    <definedName name="V_пр_37_6" localSheetId="61">'ФГБУЗ МСЧ №142 ФМБА России'!#REF!</definedName>
    <definedName name="V_пр_37_6" localSheetId="26">'ЧУЗ "РЖД-Медицина"г.Стерлитамак'!#REF!</definedName>
    <definedName name="V_пр_37_6" localSheetId="43">'ЧУЗ"КБ"РЖД-Медицина" г.Уфа'!#REF!</definedName>
    <definedName name="V_пр_37_7" localSheetId="22">'ГБУЗ РБ Акъярская ЦРБ'!#REF!</definedName>
    <definedName name="V_пр_37_7" localSheetId="47">'ГБУЗ РБ Архангельская ЦРБ'!#REF!</definedName>
    <definedName name="V_пр_37_7" localSheetId="58">'ГБУЗ РБ Аскаровская ЦРБ'!#REF!</definedName>
    <definedName name="V_пр_37_7" localSheetId="66">'ГБУЗ РБ Аскинская ЦРБ'!#REF!</definedName>
    <definedName name="V_пр_37_7" localSheetId="36">'ГБУЗ РБ Баймакская ЦГБ'!#REF!</definedName>
    <definedName name="V_пр_37_7" localSheetId="78">'ГБУЗ РБ Бакалинская ЦРБ'!#REF!</definedName>
    <definedName name="V_пр_37_7" localSheetId="41">'ГБУЗ РБ Балтачевская ЦРБ'!#REF!</definedName>
    <definedName name="V_пр_37_7" localSheetId="54">'ГБУЗ РБ Белебеевская ЦРБ'!#REF!</definedName>
    <definedName name="V_пр_37_7" localSheetId="72">'ГБУЗ РБ Белокатайская ЦРБ'!#REF!</definedName>
    <definedName name="V_пр_37_7" localSheetId="60">'ГБУЗ РБ Белорецкая ЦРКБ'!#REF!</definedName>
    <definedName name="V_пр_37_7" localSheetId="55">'ГБУЗ РБ Бижбулякская ЦРБ'!#REF!</definedName>
    <definedName name="V_пр_37_7" localSheetId="63">'ГБУЗ РБ Бирская ЦРБ'!#REF!</definedName>
    <definedName name="V_пр_37_7" localSheetId="45">'ГБУЗ РБ Благовещенская ЦРБ'!#REF!</definedName>
    <definedName name="V_пр_37_7" localSheetId="69">'ГБУЗ РБ Большеустьикинская ЦРБ'!#REF!</definedName>
    <definedName name="V_пр_37_7" localSheetId="37">'ГБУЗ РБ Буздякская ЦРБ'!#REF!</definedName>
    <definedName name="V_пр_37_7" localSheetId="67">'ГБУЗ РБ Бураевская ЦРБ'!#REF!</definedName>
    <definedName name="V_пр_37_7" localSheetId="59">'ГБУЗ РБ Бурзянская ЦРБ'!#REF!</definedName>
    <definedName name="V_пр_37_7" localSheetId="40">'ГБУЗ РБ Верхне-Татыш. ЦРБ'!#REF!</definedName>
    <definedName name="V_пр_37_7" localSheetId="77">'ГБУЗ РБ Верхнеяркеевская ЦРБ'!#REF!</definedName>
    <definedName name="V_пр_37_7" localSheetId="18">'ГБУЗ РБ ГБ № 1 г.Октябрьский'!#REF!</definedName>
    <definedName name="V_пр_37_7" localSheetId="25">'ГБУЗ РБ ГБ № 2 г.Стерлитамак'!#REF!</definedName>
    <definedName name="V_пр_37_7" localSheetId="62">'ГБУЗ РБ ГБ № 9 г.Уфа'!#REF!</definedName>
    <definedName name="V_пр_37_7" localSheetId="11">'ГБУЗ РБ ГБ г.Кумертау'!#REF!</definedName>
    <definedName name="V_пр_37_7" localSheetId="15">'ГБУЗ РБ ГБ г.Нефтекамск'!#REF!</definedName>
    <definedName name="V_пр_37_7" localSheetId="21">'ГБУЗ РБ ГБ г.Салават'!#REF!</definedName>
    <definedName name="V_пр_37_7" localSheetId="14">'ГБУЗ РБ ГДКБ № 17 г.Уфа'!#REF!</definedName>
    <definedName name="V_пр_37_7" localSheetId="24">'ГБУЗ РБ ГКБ № 1 г.Стерлитамак'!#REF!</definedName>
    <definedName name="V_пр_37_7" localSheetId="50">'ГБУЗ РБ ГКБ № 13 г.Уфа'!#REF!</definedName>
    <definedName name="V_пр_37_7" localSheetId="76">'ГБУЗ РБ ГКБ № 18 г.Уфа'!#REF!</definedName>
    <definedName name="V_пр_37_7" localSheetId="52">'ГБУЗ РБ ГКБ № 21 г.Уфа'!#REF!</definedName>
    <definedName name="V_пр_37_7" localSheetId="57">'ГБУЗ РБ ГКБ № 5 г.Уфа'!#REF!</definedName>
    <definedName name="V_пр_37_7" localSheetId="33">'ГБУЗ РБ ГКБ № 8 г.Уфа'!#REF!</definedName>
    <definedName name="V_пр_37_7" localSheetId="82">'ГБУЗ РБ ГКБ Демского р-на г.Уфы'!#REF!</definedName>
    <definedName name="V_пр_37_7" localSheetId="4">'ГБУЗ РБ Давлекановская ЦРБ'!#REF!</definedName>
    <definedName name="V_пр_37_7" localSheetId="30">'ГБУЗ РБ ДБ г.Стерлитамак'!#REF!</definedName>
    <definedName name="V_пр_37_7" localSheetId="10">'ГБУЗ РБ ДП № 2 г.Уфа'!#REF!</definedName>
    <definedName name="V_пр_37_7" localSheetId="6">'ГБУЗ РБ ДП № 3 г.Уфа'!#REF!</definedName>
    <definedName name="V_пр_37_7" localSheetId="73">'ГБУЗ РБ ДП № 4 г.Уфа'!#REF!</definedName>
    <definedName name="V_пр_37_7" localSheetId="12">'ГБУЗ РБ ДП № 5 г.Уфа'!#REF!</definedName>
    <definedName name="V_пр_37_7" localSheetId="13">'ГБУЗ РБ ДП № 6 г.Уфа'!#REF!</definedName>
    <definedName name="V_пр_37_7" localSheetId="74">'ГБУЗ РБ Дюртюлинская ЦРБ'!#REF!</definedName>
    <definedName name="V_пр_37_7" localSheetId="56">'ГБУЗ РБ Ермекеевская ЦРБ'!#REF!</definedName>
    <definedName name="V_пр_37_7" localSheetId="39">'ГБУЗ РБ Зилаирская ЦРБ'!#REF!</definedName>
    <definedName name="V_пр_37_7" localSheetId="44">'ГБУЗ РБ Иглинская ЦРБ'!#REF!</definedName>
    <definedName name="V_пр_37_7" localSheetId="9">'ГБУЗ РБ Исянгуловская ЦРБ'!#REF!</definedName>
    <definedName name="V_пр_37_7" localSheetId="79">'ГБУЗ РБ Ишимбайская ЦРБ'!#REF!</definedName>
    <definedName name="V_пр_37_7" localSheetId="17">'ГБУЗ РБ Калтасинская ЦРБ'!#REF!</definedName>
    <definedName name="V_пр_37_7" localSheetId="65">'ГБУЗ РБ Караидельская ЦРБ'!#REF!</definedName>
    <definedName name="V_пр_37_7" localSheetId="48">'ГБУЗ РБ Кармаскалинская ЦРБ'!#REF!</definedName>
    <definedName name="V_пр_37_7" localSheetId="51">'ГБУЗ РБ КБСМП г.Уфа'!#REF!</definedName>
    <definedName name="V_пр_37_7" localSheetId="71">'ГБУЗ РБ Кигинская ЦРБ'!#REF!</definedName>
    <definedName name="V_пр_37_7" localSheetId="16">'ГБУЗ РБ Краснокамская ЦРБ'!#REF!</definedName>
    <definedName name="V_пр_37_7" localSheetId="27">'ГБУЗ РБ Красноусольская ЦРБ'!#REF!</definedName>
    <definedName name="V_пр_37_7" localSheetId="49">'ГБУЗ РБ Кушнаренковская ЦРБ'!#REF!</definedName>
    <definedName name="V_пр_37_7" localSheetId="70">'ГБУЗ РБ Малоязовская ЦРБ'!#REF!</definedName>
    <definedName name="V_пр_37_7" localSheetId="8">'ГБУЗ РБ Мелеузовская ЦРБ'!#REF!</definedName>
    <definedName name="V_пр_37_7" localSheetId="68">'ГБУЗ РБ Месягутовская ЦРБ'!#REF!</definedName>
    <definedName name="V_пр_37_7" localSheetId="64">'ГБУЗ РБ Мишкинская ЦРБ'!#REF!</definedName>
    <definedName name="V_пр_37_7" localSheetId="3">'ГБУЗ РБ Миякинская ЦРБ'!#REF!</definedName>
    <definedName name="V_пр_37_7" localSheetId="7">'ГБУЗ РБ Мраковская ЦРБ'!#REF!</definedName>
    <definedName name="V_пр_37_7" localSheetId="46">'ГБУЗ РБ Нуримановская ЦРБ'!#REF!</definedName>
    <definedName name="V_пр_37_7" localSheetId="80">'ГБУЗ РБ Поликлиника № 43 г.Уфа'!#REF!</definedName>
    <definedName name="V_пр_37_7" localSheetId="81">'ГБУЗ РБ ПОликлиника № 46 г.Уфа'!#REF!</definedName>
    <definedName name="V_пр_37_7" localSheetId="83">'ГБУЗ РБ Поликлиника № 50 г.Уфа'!#REF!</definedName>
    <definedName name="V_пр_37_7" localSheetId="5">'ГБУЗ РБ Раевская ЦРБ'!#REF!</definedName>
    <definedName name="V_пр_37_7" localSheetId="28">'ГБУЗ РБ Стерлибашевская ЦРБ'!#REF!</definedName>
    <definedName name="V_пр_37_7" localSheetId="29">'ГБУЗ РБ Толбазинская ЦРБ'!#REF!</definedName>
    <definedName name="V_пр_37_7" localSheetId="31">'ГБУЗ РБ Туймазинская ЦРБ'!#REF!</definedName>
    <definedName name="V_пр_37_7" localSheetId="34">'ГБУЗ РБ Учалинская ЦГБ'!#REF!</definedName>
    <definedName name="V_пр_37_7" localSheetId="20">'ГБУЗ РБ Федоровская ЦРБ'!#REF!</definedName>
    <definedName name="V_пр_37_7" localSheetId="23">'ГБУЗ РБ ЦГБ г.Сибай'!#REF!</definedName>
    <definedName name="V_пр_37_7" localSheetId="75">'ГБУЗ РБ Чекмагушевская ЦРБ'!#REF!</definedName>
    <definedName name="V_пр_37_7" localSheetId="35">'ГБУЗ РБ Чишминская ЦРБ'!#REF!</definedName>
    <definedName name="V_пр_37_7" localSheetId="32">'ГБУЗ РБ Шаранская ЦРБ'!#REF!</definedName>
    <definedName name="V_пр_37_7" localSheetId="38">'ГБУЗ РБ Языковская ЦРБ'!#REF!</definedName>
    <definedName name="V_пр_37_7" localSheetId="42">'ГБУЗ РБ Янаульская ЦРБ'!#REF!</definedName>
    <definedName name="V_пр_37_7" localSheetId="19">'ООО "Медсервис" г. Салават'!#REF!</definedName>
    <definedName name="V_пр_37_7" localSheetId="2">'УФИЦ РАН'!#REF!</definedName>
    <definedName name="V_пр_37_7" localSheetId="53">'ФГБОУ ВО БГМУ МЗ РФ'!#REF!</definedName>
    <definedName name="V_пр_37_7" localSheetId="61">'ФГБУЗ МСЧ №142 ФМБА России'!#REF!</definedName>
    <definedName name="V_пр_37_7" localSheetId="26">'ЧУЗ "РЖД-Медицина"г.Стерлитамак'!#REF!</definedName>
    <definedName name="V_пр_37_7" localSheetId="43">'ЧУЗ"КБ"РЖД-Медицина" г.Уфа'!#REF!</definedName>
    <definedName name="V_пр_37_8" localSheetId="22">'ГБУЗ РБ Акъярская ЦРБ'!#REF!</definedName>
    <definedName name="V_пр_37_8" localSheetId="47">'ГБУЗ РБ Архангельская ЦРБ'!#REF!</definedName>
    <definedName name="V_пр_37_8" localSheetId="58">'ГБУЗ РБ Аскаровская ЦРБ'!#REF!</definedName>
    <definedName name="V_пр_37_8" localSheetId="66">'ГБУЗ РБ Аскинская ЦРБ'!#REF!</definedName>
    <definedName name="V_пр_37_8" localSheetId="36">'ГБУЗ РБ Баймакская ЦГБ'!#REF!</definedName>
    <definedName name="V_пр_37_8" localSheetId="78">'ГБУЗ РБ Бакалинская ЦРБ'!#REF!</definedName>
    <definedName name="V_пр_37_8" localSheetId="41">'ГБУЗ РБ Балтачевская ЦРБ'!#REF!</definedName>
    <definedName name="V_пр_37_8" localSheetId="54">'ГБУЗ РБ Белебеевская ЦРБ'!#REF!</definedName>
    <definedName name="V_пр_37_8" localSheetId="72">'ГБУЗ РБ Белокатайская ЦРБ'!#REF!</definedName>
    <definedName name="V_пр_37_8" localSheetId="60">'ГБУЗ РБ Белорецкая ЦРКБ'!#REF!</definedName>
    <definedName name="V_пр_37_8" localSheetId="55">'ГБУЗ РБ Бижбулякская ЦРБ'!#REF!</definedName>
    <definedName name="V_пр_37_8" localSheetId="63">'ГБУЗ РБ Бирская ЦРБ'!#REF!</definedName>
    <definedName name="V_пр_37_8" localSheetId="45">'ГБУЗ РБ Благовещенская ЦРБ'!#REF!</definedName>
    <definedName name="V_пр_37_8" localSheetId="69">'ГБУЗ РБ Большеустьикинская ЦРБ'!#REF!</definedName>
    <definedName name="V_пр_37_8" localSheetId="37">'ГБУЗ РБ Буздякская ЦРБ'!#REF!</definedName>
    <definedName name="V_пр_37_8" localSheetId="67">'ГБУЗ РБ Бураевская ЦРБ'!#REF!</definedName>
    <definedName name="V_пр_37_8" localSheetId="59">'ГБУЗ РБ Бурзянская ЦРБ'!#REF!</definedName>
    <definedName name="V_пр_37_8" localSheetId="40">'ГБУЗ РБ Верхне-Татыш. ЦРБ'!#REF!</definedName>
    <definedName name="V_пр_37_8" localSheetId="77">'ГБУЗ РБ Верхнеяркеевская ЦРБ'!#REF!</definedName>
    <definedName name="V_пр_37_8" localSheetId="18">'ГБУЗ РБ ГБ № 1 г.Октябрьский'!#REF!</definedName>
    <definedName name="V_пр_37_8" localSheetId="25">'ГБУЗ РБ ГБ № 2 г.Стерлитамак'!#REF!</definedName>
    <definedName name="V_пр_37_8" localSheetId="62">'ГБУЗ РБ ГБ № 9 г.Уфа'!#REF!</definedName>
    <definedName name="V_пр_37_8" localSheetId="11">'ГБУЗ РБ ГБ г.Кумертау'!#REF!</definedName>
    <definedName name="V_пр_37_8" localSheetId="15">'ГБУЗ РБ ГБ г.Нефтекамск'!#REF!</definedName>
    <definedName name="V_пр_37_8" localSheetId="21">'ГБУЗ РБ ГБ г.Салават'!#REF!</definedName>
    <definedName name="V_пр_37_8" localSheetId="14">'ГБУЗ РБ ГДКБ № 17 г.Уфа'!#REF!</definedName>
    <definedName name="V_пр_37_8" localSheetId="24">'ГБУЗ РБ ГКБ № 1 г.Стерлитамак'!#REF!</definedName>
    <definedName name="V_пр_37_8" localSheetId="50">'ГБУЗ РБ ГКБ № 13 г.Уфа'!#REF!</definedName>
    <definedName name="V_пр_37_8" localSheetId="76">'ГБУЗ РБ ГКБ № 18 г.Уфа'!#REF!</definedName>
    <definedName name="V_пр_37_8" localSheetId="52">'ГБУЗ РБ ГКБ № 21 г.Уфа'!#REF!</definedName>
    <definedName name="V_пр_37_8" localSheetId="57">'ГБУЗ РБ ГКБ № 5 г.Уфа'!#REF!</definedName>
    <definedName name="V_пр_37_8" localSheetId="33">'ГБУЗ РБ ГКБ № 8 г.Уфа'!#REF!</definedName>
    <definedName name="V_пр_37_8" localSheetId="82">'ГБУЗ РБ ГКБ Демского р-на г.Уфы'!#REF!</definedName>
    <definedName name="V_пр_37_8" localSheetId="4">'ГБУЗ РБ Давлекановская ЦРБ'!#REF!</definedName>
    <definedName name="V_пр_37_8" localSheetId="30">'ГБУЗ РБ ДБ г.Стерлитамак'!#REF!</definedName>
    <definedName name="V_пр_37_8" localSheetId="10">'ГБУЗ РБ ДП № 2 г.Уфа'!#REF!</definedName>
    <definedName name="V_пр_37_8" localSheetId="6">'ГБУЗ РБ ДП № 3 г.Уфа'!#REF!</definedName>
    <definedName name="V_пр_37_8" localSheetId="73">'ГБУЗ РБ ДП № 4 г.Уфа'!#REF!</definedName>
    <definedName name="V_пр_37_8" localSheetId="12">'ГБУЗ РБ ДП № 5 г.Уфа'!#REF!</definedName>
    <definedName name="V_пр_37_8" localSheetId="13">'ГБУЗ РБ ДП № 6 г.Уфа'!#REF!</definedName>
    <definedName name="V_пр_37_8" localSheetId="74">'ГБУЗ РБ Дюртюлинская ЦРБ'!#REF!</definedName>
    <definedName name="V_пр_37_8" localSheetId="56">'ГБУЗ РБ Ермекеевская ЦРБ'!#REF!</definedName>
    <definedName name="V_пр_37_8" localSheetId="39">'ГБУЗ РБ Зилаирская ЦРБ'!#REF!</definedName>
    <definedName name="V_пр_37_8" localSheetId="44">'ГБУЗ РБ Иглинская ЦРБ'!#REF!</definedName>
    <definedName name="V_пр_37_8" localSheetId="9">'ГБУЗ РБ Исянгуловская ЦРБ'!#REF!</definedName>
    <definedName name="V_пр_37_8" localSheetId="79">'ГБУЗ РБ Ишимбайская ЦРБ'!#REF!</definedName>
    <definedName name="V_пр_37_8" localSheetId="17">'ГБУЗ РБ Калтасинская ЦРБ'!#REF!</definedName>
    <definedName name="V_пр_37_8" localSheetId="65">'ГБУЗ РБ Караидельская ЦРБ'!#REF!</definedName>
    <definedName name="V_пр_37_8" localSheetId="48">'ГБУЗ РБ Кармаскалинская ЦРБ'!#REF!</definedName>
    <definedName name="V_пр_37_8" localSheetId="51">'ГБУЗ РБ КБСМП г.Уфа'!#REF!</definedName>
    <definedName name="V_пр_37_8" localSheetId="71">'ГБУЗ РБ Кигинская ЦРБ'!#REF!</definedName>
    <definedName name="V_пр_37_8" localSheetId="16">'ГБУЗ РБ Краснокамская ЦРБ'!#REF!</definedName>
    <definedName name="V_пр_37_8" localSheetId="27">'ГБУЗ РБ Красноусольская ЦРБ'!#REF!</definedName>
    <definedName name="V_пр_37_8" localSheetId="49">'ГБУЗ РБ Кушнаренковская ЦРБ'!#REF!</definedName>
    <definedName name="V_пр_37_8" localSheetId="70">'ГБУЗ РБ Малоязовская ЦРБ'!#REF!</definedName>
    <definedName name="V_пр_37_8" localSheetId="8">'ГБУЗ РБ Мелеузовская ЦРБ'!#REF!</definedName>
    <definedName name="V_пр_37_8" localSheetId="68">'ГБУЗ РБ Месягутовская ЦРБ'!#REF!</definedName>
    <definedName name="V_пр_37_8" localSheetId="64">'ГБУЗ РБ Мишкинская ЦРБ'!#REF!</definedName>
    <definedName name="V_пр_37_8" localSheetId="3">'ГБУЗ РБ Миякинская ЦРБ'!#REF!</definedName>
    <definedName name="V_пр_37_8" localSheetId="7">'ГБУЗ РБ Мраковская ЦРБ'!#REF!</definedName>
    <definedName name="V_пр_37_8" localSheetId="46">'ГБУЗ РБ Нуримановская ЦРБ'!#REF!</definedName>
    <definedName name="V_пр_37_8" localSheetId="80">'ГБУЗ РБ Поликлиника № 43 г.Уфа'!#REF!</definedName>
    <definedName name="V_пр_37_8" localSheetId="81">'ГБУЗ РБ ПОликлиника № 46 г.Уфа'!#REF!</definedName>
    <definedName name="V_пр_37_8" localSheetId="83">'ГБУЗ РБ Поликлиника № 50 г.Уфа'!#REF!</definedName>
    <definedName name="V_пр_37_8" localSheetId="5">'ГБУЗ РБ Раевская ЦРБ'!#REF!</definedName>
    <definedName name="V_пр_37_8" localSheetId="28">'ГБУЗ РБ Стерлибашевская ЦРБ'!#REF!</definedName>
    <definedName name="V_пр_37_8" localSheetId="29">'ГБУЗ РБ Толбазинская ЦРБ'!#REF!</definedName>
    <definedName name="V_пр_37_8" localSheetId="31">'ГБУЗ РБ Туймазинская ЦРБ'!#REF!</definedName>
    <definedName name="V_пр_37_8" localSheetId="34">'ГБУЗ РБ Учалинская ЦГБ'!#REF!</definedName>
    <definedName name="V_пр_37_8" localSheetId="20">'ГБУЗ РБ Федоровская ЦРБ'!#REF!</definedName>
    <definedName name="V_пр_37_8" localSheetId="23">'ГБУЗ РБ ЦГБ г.Сибай'!#REF!</definedName>
    <definedName name="V_пр_37_8" localSheetId="75">'ГБУЗ РБ Чекмагушевская ЦРБ'!#REF!</definedName>
    <definedName name="V_пр_37_8" localSheetId="35">'ГБУЗ РБ Чишминская ЦРБ'!#REF!</definedName>
    <definedName name="V_пр_37_8" localSheetId="32">'ГБУЗ РБ Шаранская ЦРБ'!#REF!</definedName>
    <definedName name="V_пр_37_8" localSheetId="38">'ГБУЗ РБ Языковская ЦРБ'!#REF!</definedName>
    <definedName name="V_пр_37_8" localSheetId="42">'ГБУЗ РБ Янаульская ЦРБ'!#REF!</definedName>
    <definedName name="V_пр_37_8" localSheetId="19">'ООО "Медсервис" г. Салават'!#REF!</definedName>
    <definedName name="V_пр_37_8" localSheetId="2">'УФИЦ РАН'!#REF!</definedName>
    <definedName name="V_пр_37_8" localSheetId="53">'ФГБОУ ВО БГМУ МЗ РФ'!#REF!</definedName>
    <definedName name="V_пр_37_8" localSheetId="61">'ФГБУЗ МСЧ №142 ФМБА России'!#REF!</definedName>
    <definedName name="V_пр_37_8" localSheetId="26">'ЧУЗ "РЖД-Медицина"г.Стерлитамак'!#REF!</definedName>
    <definedName name="V_пр_37_8" localSheetId="43">'ЧУЗ"КБ"РЖД-Медицина" г.Уфа'!#REF!</definedName>
    <definedName name="V_пр_38_2" localSheetId="22">'ГБУЗ РБ Акъярская ЦРБ'!#REF!</definedName>
    <definedName name="V_пр_38_2" localSheetId="47">'ГБУЗ РБ Архангельская ЦРБ'!#REF!</definedName>
    <definedName name="V_пр_38_2" localSheetId="58">'ГБУЗ РБ Аскаровская ЦРБ'!#REF!</definedName>
    <definedName name="V_пр_38_2" localSheetId="66">'ГБУЗ РБ Аскинская ЦРБ'!#REF!</definedName>
    <definedName name="V_пр_38_2" localSheetId="36">'ГБУЗ РБ Баймакская ЦГБ'!#REF!</definedName>
    <definedName name="V_пр_38_2" localSheetId="78">'ГБУЗ РБ Бакалинская ЦРБ'!#REF!</definedName>
    <definedName name="V_пр_38_2" localSheetId="41">'ГБУЗ РБ Балтачевская ЦРБ'!#REF!</definedName>
    <definedName name="V_пр_38_2" localSheetId="54">'ГБУЗ РБ Белебеевская ЦРБ'!#REF!</definedName>
    <definedName name="V_пр_38_2" localSheetId="72">'ГБУЗ РБ Белокатайская ЦРБ'!#REF!</definedName>
    <definedName name="V_пр_38_2" localSheetId="60">'ГБУЗ РБ Белорецкая ЦРКБ'!#REF!</definedName>
    <definedName name="V_пр_38_2" localSheetId="55">'ГБУЗ РБ Бижбулякская ЦРБ'!#REF!</definedName>
    <definedName name="V_пр_38_2" localSheetId="63">'ГБУЗ РБ Бирская ЦРБ'!#REF!</definedName>
    <definedName name="V_пр_38_2" localSheetId="45">'ГБУЗ РБ Благовещенская ЦРБ'!#REF!</definedName>
    <definedName name="V_пр_38_2" localSheetId="69">'ГБУЗ РБ Большеустьикинская ЦРБ'!#REF!</definedName>
    <definedName name="V_пр_38_2" localSheetId="37">'ГБУЗ РБ Буздякская ЦРБ'!#REF!</definedName>
    <definedName name="V_пр_38_2" localSheetId="67">'ГБУЗ РБ Бураевская ЦРБ'!#REF!</definedName>
    <definedName name="V_пр_38_2" localSheetId="59">'ГБУЗ РБ Бурзянская ЦРБ'!#REF!</definedName>
    <definedName name="V_пр_38_2" localSheetId="40">'ГБУЗ РБ Верхне-Татыш. ЦРБ'!#REF!</definedName>
    <definedName name="V_пр_38_2" localSheetId="77">'ГБУЗ РБ Верхнеяркеевская ЦРБ'!#REF!</definedName>
    <definedName name="V_пр_38_2" localSheetId="18">'ГБУЗ РБ ГБ № 1 г.Октябрьский'!#REF!</definedName>
    <definedName name="V_пр_38_2" localSheetId="25">'ГБУЗ РБ ГБ № 2 г.Стерлитамак'!#REF!</definedName>
    <definedName name="V_пр_38_2" localSheetId="62">'ГБУЗ РБ ГБ № 9 г.Уфа'!#REF!</definedName>
    <definedName name="V_пр_38_2" localSheetId="11">'ГБУЗ РБ ГБ г.Кумертау'!#REF!</definedName>
    <definedName name="V_пр_38_2" localSheetId="15">'ГБУЗ РБ ГБ г.Нефтекамск'!#REF!</definedName>
    <definedName name="V_пр_38_2" localSheetId="21">'ГБУЗ РБ ГБ г.Салават'!#REF!</definedName>
    <definedName name="V_пр_38_2" localSheetId="14">'ГБУЗ РБ ГДКБ № 17 г.Уфа'!#REF!</definedName>
    <definedName name="V_пр_38_2" localSheetId="24">'ГБУЗ РБ ГКБ № 1 г.Стерлитамак'!#REF!</definedName>
    <definedName name="V_пр_38_2" localSheetId="50">'ГБУЗ РБ ГКБ № 13 г.Уфа'!#REF!</definedName>
    <definedName name="V_пр_38_2" localSheetId="76">'ГБУЗ РБ ГКБ № 18 г.Уфа'!#REF!</definedName>
    <definedName name="V_пр_38_2" localSheetId="52">'ГБУЗ РБ ГКБ № 21 г.Уфа'!#REF!</definedName>
    <definedName name="V_пр_38_2" localSheetId="57">'ГБУЗ РБ ГКБ № 5 г.Уфа'!#REF!</definedName>
    <definedName name="V_пр_38_2" localSheetId="33">'ГБУЗ РБ ГКБ № 8 г.Уфа'!#REF!</definedName>
    <definedName name="V_пр_38_2" localSheetId="82">'ГБУЗ РБ ГКБ Демского р-на г.Уфы'!#REF!</definedName>
    <definedName name="V_пр_38_2" localSheetId="4">'ГБУЗ РБ Давлекановская ЦРБ'!#REF!</definedName>
    <definedName name="V_пр_38_2" localSheetId="30">'ГБУЗ РБ ДБ г.Стерлитамак'!#REF!</definedName>
    <definedName name="V_пр_38_2" localSheetId="10">'ГБУЗ РБ ДП № 2 г.Уфа'!#REF!</definedName>
    <definedName name="V_пр_38_2" localSheetId="6">'ГБУЗ РБ ДП № 3 г.Уфа'!#REF!</definedName>
    <definedName name="V_пр_38_2" localSheetId="73">'ГБУЗ РБ ДП № 4 г.Уфа'!#REF!</definedName>
    <definedName name="V_пр_38_2" localSheetId="12">'ГБУЗ РБ ДП № 5 г.Уфа'!#REF!</definedName>
    <definedName name="V_пр_38_2" localSheetId="13">'ГБУЗ РБ ДП № 6 г.Уфа'!#REF!</definedName>
    <definedName name="V_пр_38_2" localSheetId="74">'ГБУЗ РБ Дюртюлинская ЦРБ'!#REF!</definedName>
    <definedName name="V_пр_38_2" localSheetId="56">'ГБУЗ РБ Ермекеевская ЦРБ'!#REF!</definedName>
    <definedName name="V_пр_38_2" localSheetId="39">'ГБУЗ РБ Зилаирская ЦРБ'!#REF!</definedName>
    <definedName name="V_пр_38_2" localSheetId="44">'ГБУЗ РБ Иглинская ЦРБ'!#REF!</definedName>
    <definedName name="V_пр_38_2" localSheetId="9">'ГБУЗ РБ Исянгуловская ЦРБ'!#REF!</definedName>
    <definedName name="V_пр_38_2" localSheetId="79">'ГБУЗ РБ Ишимбайская ЦРБ'!#REF!</definedName>
    <definedName name="V_пр_38_2" localSheetId="17">'ГБУЗ РБ Калтасинская ЦРБ'!#REF!</definedName>
    <definedName name="V_пр_38_2" localSheetId="65">'ГБУЗ РБ Караидельская ЦРБ'!#REF!</definedName>
    <definedName name="V_пр_38_2" localSheetId="48">'ГБУЗ РБ Кармаскалинская ЦРБ'!#REF!</definedName>
    <definedName name="V_пр_38_2" localSheetId="51">'ГБУЗ РБ КБСМП г.Уфа'!#REF!</definedName>
    <definedName name="V_пр_38_2" localSheetId="71">'ГБУЗ РБ Кигинская ЦРБ'!#REF!</definedName>
    <definedName name="V_пр_38_2" localSheetId="16">'ГБУЗ РБ Краснокамская ЦРБ'!#REF!</definedName>
    <definedName name="V_пр_38_2" localSheetId="27">'ГБУЗ РБ Красноусольская ЦРБ'!#REF!</definedName>
    <definedName name="V_пр_38_2" localSheetId="49">'ГБУЗ РБ Кушнаренковская ЦРБ'!#REF!</definedName>
    <definedName name="V_пр_38_2" localSheetId="70">'ГБУЗ РБ Малоязовская ЦРБ'!#REF!</definedName>
    <definedName name="V_пр_38_2" localSheetId="8">'ГБУЗ РБ Мелеузовская ЦРБ'!#REF!</definedName>
    <definedName name="V_пр_38_2" localSheetId="68">'ГБУЗ РБ Месягутовская ЦРБ'!#REF!</definedName>
    <definedName name="V_пр_38_2" localSheetId="64">'ГБУЗ РБ Мишкинская ЦРБ'!#REF!</definedName>
    <definedName name="V_пр_38_2" localSheetId="3">'ГБУЗ РБ Миякинская ЦРБ'!#REF!</definedName>
    <definedName name="V_пр_38_2" localSheetId="7">'ГБУЗ РБ Мраковская ЦРБ'!#REF!</definedName>
    <definedName name="V_пр_38_2" localSheetId="46">'ГБУЗ РБ Нуримановская ЦРБ'!#REF!</definedName>
    <definedName name="V_пр_38_2" localSheetId="80">'ГБУЗ РБ Поликлиника № 43 г.Уфа'!#REF!</definedName>
    <definedName name="V_пр_38_2" localSheetId="81">'ГБУЗ РБ ПОликлиника № 46 г.Уфа'!#REF!</definedName>
    <definedName name="V_пр_38_2" localSheetId="83">'ГБУЗ РБ Поликлиника № 50 г.Уфа'!#REF!</definedName>
    <definedName name="V_пр_38_2" localSheetId="5">'ГБУЗ РБ Раевская ЦРБ'!#REF!</definedName>
    <definedName name="V_пр_38_2" localSheetId="28">'ГБУЗ РБ Стерлибашевская ЦРБ'!#REF!</definedName>
    <definedName name="V_пр_38_2" localSheetId="29">'ГБУЗ РБ Толбазинская ЦРБ'!#REF!</definedName>
    <definedName name="V_пр_38_2" localSheetId="31">'ГБУЗ РБ Туймазинская ЦРБ'!#REF!</definedName>
    <definedName name="V_пр_38_2" localSheetId="34">'ГБУЗ РБ Учалинская ЦГБ'!#REF!</definedName>
    <definedName name="V_пр_38_2" localSheetId="20">'ГБУЗ РБ Федоровская ЦРБ'!#REF!</definedName>
    <definedName name="V_пр_38_2" localSheetId="23">'ГБУЗ РБ ЦГБ г.Сибай'!#REF!</definedName>
    <definedName name="V_пр_38_2" localSheetId="75">'ГБУЗ РБ Чекмагушевская ЦРБ'!#REF!</definedName>
    <definedName name="V_пр_38_2" localSheetId="35">'ГБУЗ РБ Чишминская ЦРБ'!#REF!</definedName>
    <definedName name="V_пр_38_2" localSheetId="32">'ГБУЗ РБ Шаранская ЦРБ'!#REF!</definedName>
    <definedName name="V_пр_38_2" localSheetId="38">'ГБУЗ РБ Языковская ЦРБ'!#REF!</definedName>
    <definedName name="V_пр_38_2" localSheetId="42">'ГБУЗ РБ Янаульская ЦРБ'!#REF!</definedName>
    <definedName name="V_пр_38_2" localSheetId="19">'ООО "Медсервис" г. Салават'!#REF!</definedName>
    <definedName name="V_пр_38_2" localSheetId="2">'УФИЦ РАН'!#REF!</definedName>
    <definedName name="V_пр_38_2" localSheetId="53">'ФГБОУ ВО БГМУ МЗ РФ'!#REF!</definedName>
    <definedName name="V_пр_38_2" localSheetId="61">'ФГБУЗ МСЧ №142 ФМБА России'!#REF!</definedName>
    <definedName name="V_пр_38_2" localSheetId="26">'ЧУЗ "РЖД-Медицина"г.Стерлитамак'!#REF!</definedName>
    <definedName name="V_пр_38_2" localSheetId="43">'ЧУЗ"КБ"РЖД-Медицина" г.Уфа'!#REF!</definedName>
    <definedName name="V_пр_38_3" localSheetId="22">'ГБУЗ РБ Акъярская ЦРБ'!#REF!</definedName>
    <definedName name="V_пр_38_3" localSheetId="47">'ГБУЗ РБ Архангельская ЦРБ'!#REF!</definedName>
    <definedName name="V_пр_38_3" localSheetId="58">'ГБУЗ РБ Аскаровская ЦРБ'!#REF!</definedName>
    <definedName name="V_пр_38_3" localSheetId="66">'ГБУЗ РБ Аскинская ЦРБ'!#REF!</definedName>
    <definedName name="V_пр_38_3" localSheetId="36">'ГБУЗ РБ Баймакская ЦГБ'!#REF!</definedName>
    <definedName name="V_пр_38_3" localSheetId="78">'ГБУЗ РБ Бакалинская ЦРБ'!#REF!</definedName>
    <definedName name="V_пр_38_3" localSheetId="41">'ГБУЗ РБ Балтачевская ЦРБ'!#REF!</definedName>
    <definedName name="V_пр_38_3" localSheetId="54">'ГБУЗ РБ Белебеевская ЦРБ'!#REF!</definedName>
    <definedName name="V_пр_38_3" localSheetId="72">'ГБУЗ РБ Белокатайская ЦРБ'!#REF!</definedName>
    <definedName name="V_пр_38_3" localSheetId="60">'ГБУЗ РБ Белорецкая ЦРКБ'!#REF!</definedName>
    <definedName name="V_пр_38_3" localSheetId="55">'ГБУЗ РБ Бижбулякская ЦРБ'!#REF!</definedName>
    <definedName name="V_пр_38_3" localSheetId="63">'ГБУЗ РБ Бирская ЦРБ'!#REF!</definedName>
    <definedName name="V_пр_38_3" localSheetId="45">'ГБУЗ РБ Благовещенская ЦРБ'!#REF!</definedName>
    <definedName name="V_пр_38_3" localSheetId="69">'ГБУЗ РБ Большеустьикинская ЦРБ'!#REF!</definedName>
    <definedName name="V_пр_38_3" localSheetId="37">'ГБУЗ РБ Буздякская ЦРБ'!#REF!</definedName>
    <definedName name="V_пр_38_3" localSheetId="67">'ГБУЗ РБ Бураевская ЦРБ'!#REF!</definedName>
    <definedName name="V_пр_38_3" localSheetId="59">'ГБУЗ РБ Бурзянская ЦРБ'!#REF!</definedName>
    <definedName name="V_пр_38_3" localSheetId="40">'ГБУЗ РБ Верхне-Татыш. ЦРБ'!#REF!</definedName>
    <definedName name="V_пр_38_3" localSheetId="77">'ГБУЗ РБ Верхнеяркеевская ЦРБ'!#REF!</definedName>
    <definedName name="V_пр_38_3" localSheetId="18">'ГБУЗ РБ ГБ № 1 г.Октябрьский'!#REF!</definedName>
    <definedName name="V_пр_38_3" localSheetId="25">'ГБУЗ РБ ГБ № 2 г.Стерлитамак'!#REF!</definedName>
    <definedName name="V_пр_38_3" localSheetId="62">'ГБУЗ РБ ГБ № 9 г.Уфа'!#REF!</definedName>
    <definedName name="V_пр_38_3" localSheetId="11">'ГБУЗ РБ ГБ г.Кумертау'!#REF!</definedName>
    <definedName name="V_пр_38_3" localSheetId="15">'ГБУЗ РБ ГБ г.Нефтекамск'!#REF!</definedName>
    <definedName name="V_пр_38_3" localSheetId="21">'ГБУЗ РБ ГБ г.Салават'!#REF!</definedName>
    <definedName name="V_пр_38_3" localSheetId="14">'ГБУЗ РБ ГДКБ № 17 г.Уфа'!#REF!</definedName>
    <definedName name="V_пр_38_3" localSheetId="24">'ГБУЗ РБ ГКБ № 1 г.Стерлитамак'!#REF!</definedName>
    <definedName name="V_пр_38_3" localSheetId="50">'ГБУЗ РБ ГКБ № 13 г.Уфа'!#REF!</definedName>
    <definedName name="V_пр_38_3" localSheetId="76">'ГБУЗ РБ ГКБ № 18 г.Уфа'!#REF!</definedName>
    <definedName name="V_пр_38_3" localSheetId="52">'ГБУЗ РБ ГКБ № 21 г.Уфа'!#REF!</definedName>
    <definedName name="V_пр_38_3" localSheetId="57">'ГБУЗ РБ ГКБ № 5 г.Уфа'!#REF!</definedName>
    <definedName name="V_пр_38_3" localSheetId="33">'ГБУЗ РБ ГКБ № 8 г.Уфа'!#REF!</definedName>
    <definedName name="V_пр_38_3" localSheetId="82">'ГБУЗ РБ ГКБ Демского р-на г.Уфы'!#REF!</definedName>
    <definedName name="V_пр_38_3" localSheetId="4">'ГБУЗ РБ Давлекановская ЦРБ'!#REF!</definedName>
    <definedName name="V_пр_38_3" localSheetId="30">'ГБУЗ РБ ДБ г.Стерлитамак'!#REF!</definedName>
    <definedName name="V_пр_38_3" localSheetId="10">'ГБУЗ РБ ДП № 2 г.Уфа'!#REF!</definedName>
    <definedName name="V_пр_38_3" localSheetId="6">'ГБУЗ РБ ДП № 3 г.Уфа'!#REF!</definedName>
    <definedName name="V_пр_38_3" localSheetId="73">'ГБУЗ РБ ДП № 4 г.Уфа'!#REF!</definedName>
    <definedName name="V_пр_38_3" localSheetId="12">'ГБУЗ РБ ДП № 5 г.Уфа'!#REF!</definedName>
    <definedName name="V_пр_38_3" localSheetId="13">'ГБУЗ РБ ДП № 6 г.Уфа'!#REF!</definedName>
    <definedName name="V_пр_38_3" localSheetId="74">'ГБУЗ РБ Дюртюлинская ЦРБ'!#REF!</definedName>
    <definedName name="V_пр_38_3" localSheetId="56">'ГБУЗ РБ Ермекеевская ЦРБ'!#REF!</definedName>
    <definedName name="V_пр_38_3" localSheetId="39">'ГБУЗ РБ Зилаирская ЦРБ'!#REF!</definedName>
    <definedName name="V_пр_38_3" localSheetId="44">'ГБУЗ РБ Иглинская ЦРБ'!#REF!</definedName>
    <definedName name="V_пр_38_3" localSheetId="9">'ГБУЗ РБ Исянгуловская ЦРБ'!#REF!</definedName>
    <definedName name="V_пр_38_3" localSheetId="79">'ГБУЗ РБ Ишимбайская ЦРБ'!#REF!</definedName>
    <definedName name="V_пр_38_3" localSheetId="17">'ГБУЗ РБ Калтасинская ЦРБ'!#REF!</definedName>
    <definedName name="V_пр_38_3" localSheetId="65">'ГБУЗ РБ Караидельская ЦРБ'!#REF!</definedName>
    <definedName name="V_пр_38_3" localSheetId="48">'ГБУЗ РБ Кармаскалинская ЦРБ'!#REF!</definedName>
    <definedName name="V_пр_38_3" localSheetId="51">'ГБУЗ РБ КБСМП г.Уфа'!#REF!</definedName>
    <definedName name="V_пр_38_3" localSheetId="71">'ГБУЗ РБ Кигинская ЦРБ'!#REF!</definedName>
    <definedName name="V_пр_38_3" localSheetId="16">'ГБУЗ РБ Краснокамская ЦРБ'!#REF!</definedName>
    <definedName name="V_пр_38_3" localSheetId="27">'ГБУЗ РБ Красноусольская ЦРБ'!#REF!</definedName>
    <definedName name="V_пр_38_3" localSheetId="49">'ГБУЗ РБ Кушнаренковская ЦРБ'!#REF!</definedName>
    <definedName name="V_пр_38_3" localSheetId="70">'ГБУЗ РБ Малоязовская ЦРБ'!#REF!</definedName>
    <definedName name="V_пр_38_3" localSheetId="8">'ГБУЗ РБ Мелеузовская ЦРБ'!#REF!</definedName>
    <definedName name="V_пр_38_3" localSheetId="68">'ГБУЗ РБ Месягутовская ЦРБ'!#REF!</definedName>
    <definedName name="V_пр_38_3" localSheetId="64">'ГБУЗ РБ Мишкинская ЦРБ'!#REF!</definedName>
    <definedName name="V_пр_38_3" localSheetId="3">'ГБУЗ РБ Миякинская ЦРБ'!#REF!</definedName>
    <definedName name="V_пр_38_3" localSheetId="7">'ГБУЗ РБ Мраковская ЦРБ'!#REF!</definedName>
    <definedName name="V_пр_38_3" localSheetId="46">'ГБУЗ РБ Нуримановская ЦРБ'!#REF!</definedName>
    <definedName name="V_пр_38_3" localSheetId="80">'ГБУЗ РБ Поликлиника № 43 г.Уфа'!#REF!</definedName>
    <definedName name="V_пр_38_3" localSheetId="81">'ГБУЗ РБ ПОликлиника № 46 г.Уфа'!#REF!</definedName>
    <definedName name="V_пр_38_3" localSheetId="83">'ГБУЗ РБ Поликлиника № 50 г.Уфа'!#REF!</definedName>
    <definedName name="V_пр_38_3" localSheetId="5">'ГБУЗ РБ Раевская ЦРБ'!#REF!</definedName>
    <definedName name="V_пр_38_3" localSheetId="28">'ГБУЗ РБ Стерлибашевская ЦРБ'!#REF!</definedName>
    <definedName name="V_пр_38_3" localSheetId="29">'ГБУЗ РБ Толбазинская ЦРБ'!#REF!</definedName>
    <definedName name="V_пр_38_3" localSheetId="31">'ГБУЗ РБ Туймазинская ЦРБ'!#REF!</definedName>
    <definedName name="V_пр_38_3" localSheetId="34">'ГБУЗ РБ Учалинская ЦГБ'!#REF!</definedName>
    <definedName name="V_пр_38_3" localSheetId="20">'ГБУЗ РБ Федоровская ЦРБ'!#REF!</definedName>
    <definedName name="V_пр_38_3" localSheetId="23">'ГБУЗ РБ ЦГБ г.Сибай'!#REF!</definedName>
    <definedName name="V_пр_38_3" localSheetId="75">'ГБУЗ РБ Чекмагушевская ЦРБ'!#REF!</definedName>
    <definedName name="V_пр_38_3" localSheetId="35">'ГБУЗ РБ Чишминская ЦРБ'!#REF!</definedName>
    <definedName name="V_пр_38_3" localSheetId="32">'ГБУЗ РБ Шаранская ЦРБ'!#REF!</definedName>
    <definedName name="V_пр_38_3" localSheetId="38">'ГБУЗ РБ Языковская ЦРБ'!#REF!</definedName>
    <definedName name="V_пр_38_3" localSheetId="42">'ГБУЗ РБ Янаульская ЦРБ'!#REF!</definedName>
    <definedName name="V_пр_38_3" localSheetId="19">'ООО "Медсервис" г. Салават'!#REF!</definedName>
    <definedName name="V_пр_38_3" localSheetId="2">'УФИЦ РАН'!#REF!</definedName>
    <definedName name="V_пр_38_3" localSheetId="53">'ФГБОУ ВО БГМУ МЗ РФ'!#REF!</definedName>
    <definedName name="V_пр_38_3" localSheetId="61">'ФГБУЗ МСЧ №142 ФМБА России'!#REF!</definedName>
    <definedName name="V_пр_38_3" localSheetId="26">'ЧУЗ "РЖД-Медицина"г.Стерлитамак'!#REF!</definedName>
    <definedName name="V_пр_38_3" localSheetId="43">'ЧУЗ"КБ"РЖД-Медицина" г.Уфа'!#REF!</definedName>
    <definedName name="V_пр_38_4" localSheetId="22">'ГБУЗ РБ Акъярская ЦРБ'!#REF!</definedName>
    <definedName name="V_пр_38_4" localSheetId="47">'ГБУЗ РБ Архангельская ЦРБ'!#REF!</definedName>
    <definedName name="V_пр_38_4" localSheetId="58">'ГБУЗ РБ Аскаровская ЦРБ'!#REF!</definedName>
    <definedName name="V_пр_38_4" localSheetId="66">'ГБУЗ РБ Аскинская ЦРБ'!#REF!</definedName>
    <definedName name="V_пр_38_4" localSheetId="36">'ГБУЗ РБ Баймакская ЦГБ'!#REF!</definedName>
    <definedName name="V_пр_38_4" localSheetId="78">'ГБУЗ РБ Бакалинская ЦРБ'!#REF!</definedName>
    <definedName name="V_пр_38_4" localSheetId="41">'ГБУЗ РБ Балтачевская ЦРБ'!#REF!</definedName>
    <definedName name="V_пр_38_4" localSheetId="54">'ГБУЗ РБ Белебеевская ЦРБ'!#REF!</definedName>
    <definedName name="V_пр_38_4" localSheetId="72">'ГБУЗ РБ Белокатайская ЦРБ'!#REF!</definedName>
    <definedName name="V_пр_38_4" localSheetId="60">'ГБУЗ РБ Белорецкая ЦРКБ'!#REF!</definedName>
    <definedName name="V_пр_38_4" localSheetId="55">'ГБУЗ РБ Бижбулякская ЦРБ'!#REF!</definedName>
    <definedName name="V_пр_38_4" localSheetId="63">'ГБУЗ РБ Бирская ЦРБ'!#REF!</definedName>
    <definedName name="V_пр_38_4" localSheetId="45">'ГБУЗ РБ Благовещенская ЦРБ'!#REF!</definedName>
    <definedName name="V_пр_38_4" localSheetId="69">'ГБУЗ РБ Большеустьикинская ЦРБ'!#REF!</definedName>
    <definedName name="V_пр_38_4" localSheetId="37">'ГБУЗ РБ Буздякская ЦРБ'!#REF!</definedName>
    <definedName name="V_пр_38_4" localSheetId="67">'ГБУЗ РБ Бураевская ЦРБ'!#REF!</definedName>
    <definedName name="V_пр_38_4" localSheetId="59">'ГБУЗ РБ Бурзянская ЦРБ'!#REF!</definedName>
    <definedName name="V_пр_38_4" localSheetId="40">'ГБУЗ РБ Верхне-Татыш. ЦРБ'!#REF!</definedName>
    <definedName name="V_пр_38_4" localSheetId="77">'ГБУЗ РБ Верхнеяркеевская ЦРБ'!#REF!</definedName>
    <definedName name="V_пр_38_4" localSheetId="18">'ГБУЗ РБ ГБ № 1 г.Октябрьский'!#REF!</definedName>
    <definedName name="V_пр_38_4" localSheetId="25">'ГБУЗ РБ ГБ № 2 г.Стерлитамак'!#REF!</definedName>
    <definedName name="V_пр_38_4" localSheetId="62">'ГБУЗ РБ ГБ № 9 г.Уфа'!#REF!</definedName>
    <definedName name="V_пр_38_4" localSheetId="11">'ГБУЗ РБ ГБ г.Кумертау'!#REF!</definedName>
    <definedName name="V_пр_38_4" localSheetId="15">'ГБУЗ РБ ГБ г.Нефтекамск'!#REF!</definedName>
    <definedName name="V_пр_38_4" localSheetId="21">'ГБУЗ РБ ГБ г.Салават'!#REF!</definedName>
    <definedName name="V_пр_38_4" localSheetId="14">'ГБУЗ РБ ГДКБ № 17 г.Уфа'!#REF!</definedName>
    <definedName name="V_пр_38_4" localSheetId="24">'ГБУЗ РБ ГКБ № 1 г.Стерлитамак'!#REF!</definedName>
    <definedName name="V_пр_38_4" localSheetId="50">'ГБУЗ РБ ГКБ № 13 г.Уфа'!#REF!</definedName>
    <definedName name="V_пр_38_4" localSheetId="76">'ГБУЗ РБ ГКБ № 18 г.Уфа'!#REF!</definedName>
    <definedName name="V_пр_38_4" localSheetId="52">'ГБУЗ РБ ГКБ № 21 г.Уфа'!#REF!</definedName>
    <definedName name="V_пр_38_4" localSheetId="57">'ГБУЗ РБ ГКБ № 5 г.Уфа'!#REF!</definedName>
    <definedName name="V_пр_38_4" localSheetId="33">'ГБУЗ РБ ГКБ № 8 г.Уфа'!#REF!</definedName>
    <definedName name="V_пр_38_4" localSheetId="82">'ГБУЗ РБ ГКБ Демского р-на г.Уфы'!#REF!</definedName>
    <definedName name="V_пр_38_4" localSheetId="4">'ГБУЗ РБ Давлекановская ЦРБ'!#REF!</definedName>
    <definedName name="V_пр_38_4" localSheetId="30">'ГБУЗ РБ ДБ г.Стерлитамак'!#REF!</definedName>
    <definedName name="V_пр_38_4" localSheetId="10">'ГБУЗ РБ ДП № 2 г.Уфа'!#REF!</definedName>
    <definedName name="V_пр_38_4" localSheetId="6">'ГБУЗ РБ ДП № 3 г.Уфа'!#REF!</definedName>
    <definedName name="V_пр_38_4" localSheetId="73">'ГБУЗ РБ ДП № 4 г.Уфа'!#REF!</definedName>
    <definedName name="V_пр_38_4" localSheetId="12">'ГБУЗ РБ ДП № 5 г.Уфа'!#REF!</definedName>
    <definedName name="V_пр_38_4" localSheetId="13">'ГБУЗ РБ ДП № 6 г.Уфа'!#REF!</definedName>
    <definedName name="V_пр_38_4" localSheetId="74">'ГБУЗ РБ Дюртюлинская ЦРБ'!#REF!</definedName>
    <definedName name="V_пр_38_4" localSheetId="56">'ГБУЗ РБ Ермекеевская ЦРБ'!#REF!</definedName>
    <definedName name="V_пр_38_4" localSheetId="39">'ГБУЗ РБ Зилаирская ЦРБ'!#REF!</definedName>
    <definedName name="V_пр_38_4" localSheetId="44">'ГБУЗ РБ Иглинская ЦРБ'!#REF!</definedName>
    <definedName name="V_пр_38_4" localSheetId="9">'ГБУЗ РБ Исянгуловская ЦРБ'!#REF!</definedName>
    <definedName name="V_пр_38_4" localSheetId="79">'ГБУЗ РБ Ишимбайская ЦРБ'!#REF!</definedName>
    <definedName name="V_пр_38_4" localSheetId="17">'ГБУЗ РБ Калтасинская ЦРБ'!#REF!</definedName>
    <definedName name="V_пр_38_4" localSheetId="65">'ГБУЗ РБ Караидельская ЦРБ'!#REF!</definedName>
    <definedName name="V_пр_38_4" localSheetId="48">'ГБУЗ РБ Кармаскалинская ЦРБ'!#REF!</definedName>
    <definedName name="V_пр_38_4" localSheetId="51">'ГБУЗ РБ КБСМП г.Уфа'!#REF!</definedName>
    <definedName name="V_пр_38_4" localSheetId="71">'ГБУЗ РБ Кигинская ЦРБ'!#REF!</definedName>
    <definedName name="V_пр_38_4" localSheetId="16">'ГБУЗ РБ Краснокамская ЦРБ'!#REF!</definedName>
    <definedName name="V_пр_38_4" localSheetId="27">'ГБУЗ РБ Красноусольская ЦРБ'!#REF!</definedName>
    <definedName name="V_пр_38_4" localSheetId="49">'ГБУЗ РБ Кушнаренковская ЦРБ'!#REF!</definedName>
    <definedName name="V_пр_38_4" localSheetId="70">'ГБУЗ РБ Малоязовская ЦРБ'!#REF!</definedName>
    <definedName name="V_пр_38_4" localSheetId="8">'ГБУЗ РБ Мелеузовская ЦРБ'!#REF!</definedName>
    <definedName name="V_пр_38_4" localSheetId="68">'ГБУЗ РБ Месягутовская ЦРБ'!#REF!</definedName>
    <definedName name="V_пр_38_4" localSheetId="64">'ГБУЗ РБ Мишкинская ЦРБ'!#REF!</definedName>
    <definedName name="V_пр_38_4" localSheetId="3">'ГБУЗ РБ Миякинская ЦРБ'!#REF!</definedName>
    <definedName name="V_пр_38_4" localSheetId="7">'ГБУЗ РБ Мраковская ЦРБ'!#REF!</definedName>
    <definedName name="V_пр_38_4" localSheetId="46">'ГБУЗ РБ Нуримановская ЦРБ'!#REF!</definedName>
    <definedName name="V_пр_38_4" localSheetId="80">'ГБУЗ РБ Поликлиника № 43 г.Уфа'!#REF!</definedName>
    <definedName name="V_пр_38_4" localSheetId="81">'ГБУЗ РБ ПОликлиника № 46 г.Уфа'!#REF!</definedName>
    <definedName name="V_пр_38_4" localSheetId="83">'ГБУЗ РБ Поликлиника № 50 г.Уфа'!#REF!</definedName>
    <definedName name="V_пр_38_4" localSheetId="5">'ГБУЗ РБ Раевская ЦРБ'!#REF!</definedName>
    <definedName name="V_пр_38_4" localSheetId="28">'ГБУЗ РБ Стерлибашевская ЦРБ'!#REF!</definedName>
    <definedName name="V_пр_38_4" localSheetId="29">'ГБУЗ РБ Толбазинская ЦРБ'!#REF!</definedName>
    <definedName name="V_пр_38_4" localSheetId="31">'ГБУЗ РБ Туймазинская ЦРБ'!#REF!</definedName>
    <definedName name="V_пр_38_4" localSheetId="34">'ГБУЗ РБ Учалинская ЦГБ'!#REF!</definedName>
    <definedName name="V_пр_38_4" localSheetId="20">'ГБУЗ РБ Федоровская ЦРБ'!#REF!</definedName>
    <definedName name="V_пр_38_4" localSheetId="23">'ГБУЗ РБ ЦГБ г.Сибай'!#REF!</definedName>
    <definedName name="V_пр_38_4" localSheetId="75">'ГБУЗ РБ Чекмагушевская ЦРБ'!#REF!</definedName>
    <definedName name="V_пр_38_4" localSheetId="35">'ГБУЗ РБ Чишминская ЦРБ'!#REF!</definedName>
    <definedName name="V_пр_38_4" localSheetId="32">'ГБУЗ РБ Шаранская ЦРБ'!#REF!</definedName>
    <definedName name="V_пр_38_4" localSheetId="38">'ГБУЗ РБ Языковская ЦРБ'!#REF!</definedName>
    <definedName name="V_пр_38_4" localSheetId="42">'ГБУЗ РБ Янаульская ЦРБ'!#REF!</definedName>
    <definedName name="V_пр_38_4" localSheetId="19">'ООО "Медсервис" г. Салават'!#REF!</definedName>
    <definedName name="V_пр_38_4" localSheetId="2">'УФИЦ РАН'!#REF!</definedName>
    <definedName name="V_пр_38_4" localSheetId="53">'ФГБОУ ВО БГМУ МЗ РФ'!#REF!</definedName>
    <definedName name="V_пр_38_4" localSheetId="61">'ФГБУЗ МСЧ №142 ФМБА России'!#REF!</definedName>
    <definedName name="V_пр_38_4" localSheetId="26">'ЧУЗ "РЖД-Медицина"г.Стерлитамак'!#REF!</definedName>
    <definedName name="V_пр_38_4" localSheetId="43">'ЧУЗ"КБ"РЖД-Медицина" г.Уфа'!#REF!</definedName>
    <definedName name="V_пр_38_5" localSheetId="22">'ГБУЗ РБ Акъярская ЦРБ'!#REF!</definedName>
    <definedName name="V_пр_38_5" localSheetId="47">'ГБУЗ РБ Архангельская ЦРБ'!#REF!</definedName>
    <definedName name="V_пр_38_5" localSheetId="58">'ГБУЗ РБ Аскаровская ЦРБ'!#REF!</definedName>
    <definedName name="V_пр_38_5" localSheetId="66">'ГБУЗ РБ Аскинская ЦРБ'!#REF!</definedName>
    <definedName name="V_пр_38_5" localSheetId="36">'ГБУЗ РБ Баймакская ЦГБ'!#REF!</definedName>
    <definedName name="V_пр_38_5" localSheetId="78">'ГБУЗ РБ Бакалинская ЦРБ'!#REF!</definedName>
    <definedName name="V_пр_38_5" localSheetId="41">'ГБУЗ РБ Балтачевская ЦРБ'!#REF!</definedName>
    <definedName name="V_пр_38_5" localSheetId="54">'ГБУЗ РБ Белебеевская ЦРБ'!#REF!</definedName>
    <definedName name="V_пр_38_5" localSheetId="72">'ГБУЗ РБ Белокатайская ЦРБ'!#REF!</definedName>
    <definedName name="V_пр_38_5" localSheetId="60">'ГБУЗ РБ Белорецкая ЦРКБ'!#REF!</definedName>
    <definedName name="V_пр_38_5" localSheetId="55">'ГБУЗ РБ Бижбулякская ЦРБ'!#REF!</definedName>
    <definedName name="V_пр_38_5" localSheetId="63">'ГБУЗ РБ Бирская ЦРБ'!#REF!</definedName>
    <definedName name="V_пр_38_5" localSheetId="45">'ГБУЗ РБ Благовещенская ЦРБ'!#REF!</definedName>
    <definedName name="V_пр_38_5" localSheetId="69">'ГБУЗ РБ Большеустьикинская ЦРБ'!#REF!</definedName>
    <definedName name="V_пр_38_5" localSheetId="37">'ГБУЗ РБ Буздякская ЦРБ'!#REF!</definedName>
    <definedName name="V_пр_38_5" localSheetId="67">'ГБУЗ РБ Бураевская ЦРБ'!#REF!</definedName>
    <definedName name="V_пр_38_5" localSheetId="59">'ГБУЗ РБ Бурзянская ЦРБ'!#REF!</definedName>
    <definedName name="V_пр_38_5" localSheetId="40">'ГБУЗ РБ Верхне-Татыш. ЦРБ'!#REF!</definedName>
    <definedName name="V_пр_38_5" localSheetId="77">'ГБУЗ РБ Верхнеяркеевская ЦРБ'!#REF!</definedName>
    <definedName name="V_пр_38_5" localSheetId="18">'ГБУЗ РБ ГБ № 1 г.Октябрьский'!#REF!</definedName>
    <definedName name="V_пр_38_5" localSheetId="25">'ГБУЗ РБ ГБ № 2 г.Стерлитамак'!#REF!</definedName>
    <definedName name="V_пр_38_5" localSheetId="62">'ГБУЗ РБ ГБ № 9 г.Уфа'!#REF!</definedName>
    <definedName name="V_пр_38_5" localSheetId="11">'ГБУЗ РБ ГБ г.Кумертау'!#REF!</definedName>
    <definedName name="V_пр_38_5" localSheetId="15">'ГБУЗ РБ ГБ г.Нефтекамск'!#REF!</definedName>
    <definedName name="V_пр_38_5" localSheetId="21">'ГБУЗ РБ ГБ г.Салават'!#REF!</definedName>
    <definedName name="V_пр_38_5" localSheetId="14">'ГБУЗ РБ ГДКБ № 17 г.Уфа'!#REF!</definedName>
    <definedName name="V_пр_38_5" localSheetId="24">'ГБУЗ РБ ГКБ № 1 г.Стерлитамак'!#REF!</definedName>
    <definedName name="V_пр_38_5" localSheetId="50">'ГБУЗ РБ ГКБ № 13 г.Уфа'!#REF!</definedName>
    <definedName name="V_пр_38_5" localSheetId="76">'ГБУЗ РБ ГКБ № 18 г.Уфа'!#REF!</definedName>
    <definedName name="V_пр_38_5" localSheetId="52">'ГБУЗ РБ ГКБ № 21 г.Уфа'!#REF!</definedName>
    <definedName name="V_пр_38_5" localSheetId="57">'ГБУЗ РБ ГКБ № 5 г.Уфа'!#REF!</definedName>
    <definedName name="V_пр_38_5" localSheetId="33">'ГБУЗ РБ ГКБ № 8 г.Уфа'!#REF!</definedName>
    <definedName name="V_пр_38_5" localSheetId="82">'ГБУЗ РБ ГКБ Демского р-на г.Уфы'!#REF!</definedName>
    <definedName name="V_пр_38_5" localSheetId="4">'ГБУЗ РБ Давлекановская ЦРБ'!#REF!</definedName>
    <definedName name="V_пр_38_5" localSheetId="30">'ГБУЗ РБ ДБ г.Стерлитамак'!#REF!</definedName>
    <definedName name="V_пр_38_5" localSheetId="10">'ГБУЗ РБ ДП № 2 г.Уфа'!#REF!</definedName>
    <definedName name="V_пр_38_5" localSheetId="6">'ГБУЗ РБ ДП № 3 г.Уфа'!#REF!</definedName>
    <definedName name="V_пр_38_5" localSheetId="73">'ГБУЗ РБ ДП № 4 г.Уфа'!#REF!</definedName>
    <definedName name="V_пр_38_5" localSheetId="12">'ГБУЗ РБ ДП № 5 г.Уфа'!#REF!</definedName>
    <definedName name="V_пр_38_5" localSheetId="13">'ГБУЗ РБ ДП № 6 г.Уфа'!#REF!</definedName>
    <definedName name="V_пр_38_5" localSheetId="74">'ГБУЗ РБ Дюртюлинская ЦРБ'!#REF!</definedName>
    <definedName name="V_пр_38_5" localSheetId="56">'ГБУЗ РБ Ермекеевская ЦРБ'!#REF!</definedName>
    <definedName name="V_пр_38_5" localSheetId="39">'ГБУЗ РБ Зилаирская ЦРБ'!#REF!</definedName>
    <definedName name="V_пр_38_5" localSheetId="44">'ГБУЗ РБ Иглинская ЦРБ'!#REF!</definedName>
    <definedName name="V_пр_38_5" localSheetId="9">'ГБУЗ РБ Исянгуловская ЦРБ'!#REF!</definedName>
    <definedName name="V_пр_38_5" localSheetId="79">'ГБУЗ РБ Ишимбайская ЦРБ'!#REF!</definedName>
    <definedName name="V_пр_38_5" localSheetId="17">'ГБУЗ РБ Калтасинская ЦРБ'!#REF!</definedName>
    <definedName name="V_пр_38_5" localSheetId="65">'ГБУЗ РБ Караидельская ЦРБ'!#REF!</definedName>
    <definedName name="V_пр_38_5" localSheetId="48">'ГБУЗ РБ Кармаскалинская ЦРБ'!#REF!</definedName>
    <definedName name="V_пр_38_5" localSheetId="51">'ГБУЗ РБ КБСМП г.Уфа'!#REF!</definedName>
    <definedName name="V_пр_38_5" localSheetId="71">'ГБУЗ РБ Кигинская ЦРБ'!#REF!</definedName>
    <definedName name="V_пр_38_5" localSheetId="16">'ГБУЗ РБ Краснокамская ЦРБ'!#REF!</definedName>
    <definedName name="V_пр_38_5" localSheetId="27">'ГБУЗ РБ Красноусольская ЦРБ'!#REF!</definedName>
    <definedName name="V_пр_38_5" localSheetId="49">'ГБУЗ РБ Кушнаренковская ЦРБ'!#REF!</definedName>
    <definedName name="V_пр_38_5" localSheetId="70">'ГБУЗ РБ Малоязовская ЦРБ'!#REF!</definedName>
    <definedName name="V_пр_38_5" localSheetId="8">'ГБУЗ РБ Мелеузовская ЦРБ'!#REF!</definedName>
    <definedName name="V_пр_38_5" localSheetId="68">'ГБУЗ РБ Месягутовская ЦРБ'!#REF!</definedName>
    <definedName name="V_пр_38_5" localSheetId="64">'ГБУЗ РБ Мишкинская ЦРБ'!#REF!</definedName>
    <definedName name="V_пр_38_5" localSheetId="3">'ГБУЗ РБ Миякинская ЦРБ'!#REF!</definedName>
    <definedName name="V_пр_38_5" localSheetId="7">'ГБУЗ РБ Мраковская ЦРБ'!#REF!</definedName>
    <definedName name="V_пр_38_5" localSheetId="46">'ГБУЗ РБ Нуримановская ЦРБ'!#REF!</definedName>
    <definedName name="V_пр_38_5" localSheetId="80">'ГБУЗ РБ Поликлиника № 43 г.Уфа'!#REF!</definedName>
    <definedName name="V_пр_38_5" localSheetId="81">'ГБУЗ РБ ПОликлиника № 46 г.Уфа'!#REF!</definedName>
    <definedName name="V_пр_38_5" localSheetId="83">'ГБУЗ РБ Поликлиника № 50 г.Уфа'!#REF!</definedName>
    <definedName name="V_пр_38_5" localSheetId="5">'ГБУЗ РБ Раевская ЦРБ'!#REF!</definedName>
    <definedName name="V_пр_38_5" localSheetId="28">'ГБУЗ РБ Стерлибашевская ЦРБ'!#REF!</definedName>
    <definedName name="V_пр_38_5" localSheetId="29">'ГБУЗ РБ Толбазинская ЦРБ'!#REF!</definedName>
    <definedName name="V_пр_38_5" localSheetId="31">'ГБУЗ РБ Туймазинская ЦРБ'!#REF!</definedName>
    <definedName name="V_пр_38_5" localSheetId="34">'ГБУЗ РБ Учалинская ЦГБ'!#REF!</definedName>
    <definedName name="V_пр_38_5" localSheetId="20">'ГБУЗ РБ Федоровская ЦРБ'!#REF!</definedName>
    <definedName name="V_пр_38_5" localSheetId="23">'ГБУЗ РБ ЦГБ г.Сибай'!#REF!</definedName>
    <definedName name="V_пр_38_5" localSheetId="75">'ГБУЗ РБ Чекмагушевская ЦРБ'!#REF!</definedName>
    <definedName name="V_пр_38_5" localSheetId="35">'ГБУЗ РБ Чишминская ЦРБ'!#REF!</definedName>
    <definedName name="V_пр_38_5" localSheetId="32">'ГБУЗ РБ Шаранская ЦРБ'!#REF!</definedName>
    <definedName name="V_пр_38_5" localSheetId="38">'ГБУЗ РБ Языковская ЦРБ'!#REF!</definedName>
    <definedName name="V_пр_38_5" localSheetId="42">'ГБУЗ РБ Янаульская ЦРБ'!#REF!</definedName>
    <definedName name="V_пр_38_5" localSheetId="19">'ООО "Медсервис" г. Салават'!#REF!</definedName>
    <definedName name="V_пр_38_5" localSheetId="2">'УФИЦ РАН'!#REF!</definedName>
    <definedName name="V_пр_38_5" localSheetId="53">'ФГБОУ ВО БГМУ МЗ РФ'!#REF!</definedName>
    <definedName name="V_пр_38_5" localSheetId="61">'ФГБУЗ МСЧ №142 ФМБА России'!#REF!</definedName>
    <definedName name="V_пр_38_5" localSheetId="26">'ЧУЗ "РЖД-Медицина"г.Стерлитамак'!#REF!</definedName>
    <definedName name="V_пр_38_5" localSheetId="43">'ЧУЗ"КБ"РЖД-Медицина" г.Уфа'!#REF!</definedName>
    <definedName name="V_пр_38_6" localSheetId="22">'ГБУЗ РБ Акъярская ЦРБ'!#REF!</definedName>
    <definedName name="V_пр_38_6" localSheetId="47">'ГБУЗ РБ Архангельская ЦРБ'!#REF!</definedName>
    <definedName name="V_пр_38_6" localSheetId="58">'ГБУЗ РБ Аскаровская ЦРБ'!#REF!</definedName>
    <definedName name="V_пр_38_6" localSheetId="66">'ГБУЗ РБ Аскинская ЦРБ'!#REF!</definedName>
    <definedName name="V_пр_38_6" localSheetId="36">'ГБУЗ РБ Баймакская ЦГБ'!#REF!</definedName>
    <definedName name="V_пр_38_6" localSheetId="78">'ГБУЗ РБ Бакалинская ЦРБ'!#REF!</definedName>
    <definedName name="V_пр_38_6" localSheetId="41">'ГБУЗ РБ Балтачевская ЦРБ'!#REF!</definedName>
    <definedName name="V_пр_38_6" localSheetId="54">'ГБУЗ РБ Белебеевская ЦРБ'!#REF!</definedName>
    <definedName name="V_пр_38_6" localSheetId="72">'ГБУЗ РБ Белокатайская ЦРБ'!#REF!</definedName>
    <definedName name="V_пр_38_6" localSheetId="60">'ГБУЗ РБ Белорецкая ЦРКБ'!#REF!</definedName>
    <definedName name="V_пр_38_6" localSheetId="55">'ГБУЗ РБ Бижбулякская ЦРБ'!#REF!</definedName>
    <definedName name="V_пр_38_6" localSheetId="63">'ГБУЗ РБ Бирская ЦРБ'!#REF!</definedName>
    <definedName name="V_пр_38_6" localSheetId="45">'ГБУЗ РБ Благовещенская ЦРБ'!#REF!</definedName>
    <definedName name="V_пр_38_6" localSheetId="69">'ГБУЗ РБ Большеустьикинская ЦРБ'!#REF!</definedName>
    <definedName name="V_пр_38_6" localSheetId="37">'ГБУЗ РБ Буздякская ЦРБ'!#REF!</definedName>
    <definedName name="V_пр_38_6" localSheetId="67">'ГБУЗ РБ Бураевская ЦРБ'!#REF!</definedName>
    <definedName name="V_пр_38_6" localSheetId="59">'ГБУЗ РБ Бурзянская ЦРБ'!#REF!</definedName>
    <definedName name="V_пр_38_6" localSheetId="40">'ГБУЗ РБ Верхне-Татыш. ЦРБ'!#REF!</definedName>
    <definedName name="V_пр_38_6" localSheetId="77">'ГБУЗ РБ Верхнеяркеевская ЦРБ'!#REF!</definedName>
    <definedName name="V_пр_38_6" localSheetId="18">'ГБУЗ РБ ГБ № 1 г.Октябрьский'!#REF!</definedName>
    <definedName name="V_пр_38_6" localSheetId="25">'ГБУЗ РБ ГБ № 2 г.Стерлитамак'!#REF!</definedName>
    <definedName name="V_пр_38_6" localSheetId="62">'ГБУЗ РБ ГБ № 9 г.Уфа'!#REF!</definedName>
    <definedName name="V_пр_38_6" localSheetId="11">'ГБУЗ РБ ГБ г.Кумертау'!#REF!</definedName>
    <definedName name="V_пр_38_6" localSheetId="15">'ГБУЗ РБ ГБ г.Нефтекамск'!#REF!</definedName>
    <definedName name="V_пр_38_6" localSheetId="21">'ГБУЗ РБ ГБ г.Салават'!#REF!</definedName>
    <definedName name="V_пр_38_6" localSheetId="14">'ГБУЗ РБ ГДКБ № 17 г.Уфа'!#REF!</definedName>
    <definedName name="V_пр_38_6" localSheetId="24">'ГБУЗ РБ ГКБ № 1 г.Стерлитамак'!#REF!</definedName>
    <definedName name="V_пр_38_6" localSheetId="50">'ГБУЗ РБ ГКБ № 13 г.Уфа'!#REF!</definedName>
    <definedName name="V_пр_38_6" localSheetId="76">'ГБУЗ РБ ГКБ № 18 г.Уфа'!#REF!</definedName>
    <definedName name="V_пр_38_6" localSheetId="52">'ГБУЗ РБ ГКБ № 21 г.Уфа'!#REF!</definedName>
    <definedName name="V_пр_38_6" localSheetId="57">'ГБУЗ РБ ГКБ № 5 г.Уфа'!#REF!</definedName>
    <definedName name="V_пр_38_6" localSheetId="33">'ГБУЗ РБ ГКБ № 8 г.Уфа'!#REF!</definedName>
    <definedName name="V_пр_38_6" localSheetId="82">'ГБУЗ РБ ГКБ Демского р-на г.Уфы'!#REF!</definedName>
    <definedName name="V_пр_38_6" localSheetId="4">'ГБУЗ РБ Давлекановская ЦРБ'!#REF!</definedName>
    <definedName name="V_пр_38_6" localSheetId="30">'ГБУЗ РБ ДБ г.Стерлитамак'!#REF!</definedName>
    <definedName name="V_пр_38_6" localSheetId="10">'ГБУЗ РБ ДП № 2 г.Уфа'!#REF!</definedName>
    <definedName name="V_пр_38_6" localSheetId="6">'ГБУЗ РБ ДП № 3 г.Уфа'!#REF!</definedName>
    <definedName name="V_пр_38_6" localSheetId="73">'ГБУЗ РБ ДП № 4 г.Уфа'!#REF!</definedName>
    <definedName name="V_пр_38_6" localSheetId="12">'ГБУЗ РБ ДП № 5 г.Уфа'!#REF!</definedName>
    <definedName name="V_пр_38_6" localSheetId="13">'ГБУЗ РБ ДП № 6 г.Уфа'!#REF!</definedName>
    <definedName name="V_пр_38_6" localSheetId="74">'ГБУЗ РБ Дюртюлинская ЦРБ'!#REF!</definedName>
    <definedName name="V_пр_38_6" localSheetId="56">'ГБУЗ РБ Ермекеевская ЦРБ'!#REF!</definedName>
    <definedName name="V_пр_38_6" localSheetId="39">'ГБУЗ РБ Зилаирская ЦРБ'!#REF!</definedName>
    <definedName name="V_пр_38_6" localSheetId="44">'ГБУЗ РБ Иглинская ЦРБ'!#REF!</definedName>
    <definedName name="V_пр_38_6" localSheetId="9">'ГБУЗ РБ Исянгуловская ЦРБ'!#REF!</definedName>
    <definedName name="V_пр_38_6" localSheetId="79">'ГБУЗ РБ Ишимбайская ЦРБ'!#REF!</definedName>
    <definedName name="V_пр_38_6" localSheetId="17">'ГБУЗ РБ Калтасинская ЦРБ'!#REF!</definedName>
    <definedName name="V_пр_38_6" localSheetId="65">'ГБУЗ РБ Караидельская ЦРБ'!#REF!</definedName>
    <definedName name="V_пр_38_6" localSheetId="48">'ГБУЗ РБ Кармаскалинская ЦРБ'!#REF!</definedName>
    <definedName name="V_пр_38_6" localSheetId="51">'ГБУЗ РБ КБСМП г.Уфа'!#REF!</definedName>
    <definedName name="V_пр_38_6" localSheetId="71">'ГБУЗ РБ Кигинская ЦРБ'!#REF!</definedName>
    <definedName name="V_пр_38_6" localSheetId="16">'ГБУЗ РБ Краснокамская ЦРБ'!#REF!</definedName>
    <definedName name="V_пр_38_6" localSheetId="27">'ГБУЗ РБ Красноусольская ЦРБ'!#REF!</definedName>
    <definedName name="V_пр_38_6" localSheetId="49">'ГБУЗ РБ Кушнаренковская ЦРБ'!#REF!</definedName>
    <definedName name="V_пр_38_6" localSheetId="70">'ГБУЗ РБ Малоязовская ЦРБ'!#REF!</definedName>
    <definedName name="V_пр_38_6" localSheetId="8">'ГБУЗ РБ Мелеузовская ЦРБ'!#REF!</definedName>
    <definedName name="V_пр_38_6" localSheetId="68">'ГБУЗ РБ Месягутовская ЦРБ'!#REF!</definedName>
    <definedName name="V_пр_38_6" localSheetId="64">'ГБУЗ РБ Мишкинская ЦРБ'!#REF!</definedName>
    <definedName name="V_пр_38_6" localSheetId="3">'ГБУЗ РБ Миякинская ЦРБ'!#REF!</definedName>
    <definedName name="V_пр_38_6" localSheetId="7">'ГБУЗ РБ Мраковская ЦРБ'!#REF!</definedName>
    <definedName name="V_пр_38_6" localSheetId="46">'ГБУЗ РБ Нуримановская ЦРБ'!#REF!</definedName>
    <definedName name="V_пр_38_6" localSheetId="80">'ГБУЗ РБ Поликлиника № 43 г.Уфа'!#REF!</definedName>
    <definedName name="V_пр_38_6" localSheetId="81">'ГБУЗ РБ ПОликлиника № 46 г.Уфа'!#REF!</definedName>
    <definedName name="V_пр_38_6" localSheetId="83">'ГБУЗ РБ Поликлиника № 50 г.Уфа'!#REF!</definedName>
    <definedName name="V_пр_38_6" localSheetId="5">'ГБУЗ РБ Раевская ЦРБ'!#REF!</definedName>
    <definedName name="V_пр_38_6" localSheetId="28">'ГБУЗ РБ Стерлибашевская ЦРБ'!#REF!</definedName>
    <definedName name="V_пр_38_6" localSheetId="29">'ГБУЗ РБ Толбазинская ЦРБ'!#REF!</definedName>
    <definedName name="V_пр_38_6" localSheetId="31">'ГБУЗ РБ Туймазинская ЦРБ'!#REF!</definedName>
    <definedName name="V_пр_38_6" localSheetId="34">'ГБУЗ РБ Учалинская ЦГБ'!#REF!</definedName>
    <definedName name="V_пр_38_6" localSheetId="20">'ГБУЗ РБ Федоровская ЦРБ'!#REF!</definedName>
    <definedName name="V_пр_38_6" localSheetId="23">'ГБУЗ РБ ЦГБ г.Сибай'!#REF!</definedName>
    <definedName name="V_пр_38_6" localSheetId="75">'ГБУЗ РБ Чекмагушевская ЦРБ'!#REF!</definedName>
    <definedName name="V_пр_38_6" localSheetId="35">'ГБУЗ РБ Чишминская ЦРБ'!#REF!</definedName>
    <definedName name="V_пр_38_6" localSheetId="32">'ГБУЗ РБ Шаранская ЦРБ'!#REF!</definedName>
    <definedName name="V_пр_38_6" localSheetId="38">'ГБУЗ РБ Языковская ЦРБ'!#REF!</definedName>
    <definedName name="V_пр_38_6" localSheetId="42">'ГБУЗ РБ Янаульская ЦРБ'!#REF!</definedName>
    <definedName name="V_пр_38_6" localSheetId="19">'ООО "Медсервис" г. Салават'!#REF!</definedName>
    <definedName name="V_пр_38_6" localSheetId="2">'УФИЦ РАН'!#REF!</definedName>
    <definedName name="V_пр_38_6" localSheetId="53">'ФГБОУ ВО БГМУ МЗ РФ'!#REF!</definedName>
    <definedName name="V_пр_38_6" localSheetId="61">'ФГБУЗ МСЧ №142 ФМБА России'!#REF!</definedName>
    <definedName name="V_пр_38_6" localSheetId="26">'ЧУЗ "РЖД-Медицина"г.Стерлитамак'!#REF!</definedName>
    <definedName name="V_пр_38_6" localSheetId="43">'ЧУЗ"КБ"РЖД-Медицина" г.Уфа'!#REF!</definedName>
    <definedName name="V_пр_38_7" localSheetId="22">'ГБУЗ РБ Акъярская ЦРБ'!#REF!</definedName>
    <definedName name="V_пр_38_7" localSheetId="47">'ГБУЗ РБ Архангельская ЦРБ'!#REF!</definedName>
    <definedName name="V_пр_38_7" localSheetId="58">'ГБУЗ РБ Аскаровская ЦРБ'!#REF!</definedName>
    <definedName name="V_пр_38_7" localSheetId="66">'ГБУЗ РБ Аскинская ЦРБ'!#REF!</definedName>
    <definedName name="V_пр_38_7" localSheetId="36">'ГБУЗ РБ Баймакская ЦГБ'!#REF!</definedName>
    <definedName name="V_пр_38_7" localSheetId="78">'ГБУЗ РБ Бакалинская ЦРБ'!#REF!</definedName>
    <definedName name="V_пр_38_7" localSheetId="41">'ГБУЗ РБ Балтачевская ЦРБ'!#REF!</definedName>
    <definedName name="V_пр_38_7" localSheetId="54">'ГБУЗ РБ Белебеевская ЦРБ'!#REF!</definedName>
    <definedName name="V_пр_38_7" localSheetId="72">'ГБУЗ РБ Белокатайская ЦРБ'!#REF!</definedName>
    <definedName name="V_пр_38_7" localSheetId="60">'ГБУЗ РБ Белорецкая ЦРКБ'!#REF!</definedName>
    <definedName name="V_пр_38_7" localSheetId="55">'ГБУЗ РБ Бижбулякская ЦРБ'!#REF!</definedName>
    <definedName name="V_пр_38_7" localSheetId="63">'ГБУЗ РБ Бирская ЦРБ'!#REF!</definedName>
    <definedName name="V_пр_38_7" localSheetId="45">'ГБУЗ РБ Благовещенская ЦРБ'!#REF!</definedName>
    <definedName name="V_пр_38_7" localSheetId="69">'ГБУЗ РБ Большеустьикинская ЦРБ'!#REF!</definedName>
    <definedName name="V_пр_38_7" localSheetId="37">'ГБУЗ РБ Буздякская ЦРБ'!#REF!</definedName>
    <definedName name="V_пр_38_7" localSheetId="67">'ГБУЗ РБ Бураевская ЦРБ'!#REF!</definedName>
    <definedName name="V_пр_38_7" localSheetId="59">'ГБУЗ РБ Бурзянская ЦРБ'!#REF!</definedName>
    <definedName name="V_пр_38_7" localSheetId="40">'ГБУЗ РБ Верхне-Татыш. ЦРБ'!#REF!</definedName>
    <definedName name="V_пр_38_7" localSheetId="77">'ГБУЗ РБ Верхнеяркеевская ЦРБ'!#REF!</definedName>
    <definedName name="V_пр_38_7" localSheetId="18">'ГБУЗ РБ ГБ № 1 г.Октябрьский'!#REF!</definedName>
    <definedName name="V_пр_38_7" localSheetId="25">'ГБУЗ РБ ГБ № 2 г.Стерлитамак'!#REF!</definedName>
    <definedName name="V_пр_38_7" localSheetId="62">'ГБУЗ РБ ГБ № 9 г.Уфа'!#REF!</definedName>
    <definedName name="V_пр_38_7" localSheetId="11">'ГБУЗ РБ ГБ г.Кумертау'!#REF!</definedName>
    <definedName name="V_пр_38_7" localSheetId="15">'ГБУЗ РБ ГБ г.Нефтекамск'!#REF!</definedName>
    <definedName name="V_пр_38_7" localSheetId="21">'ГБУЗ РБ ГБ г.Салават'!#REF!</definedName>
    <definedName name="V_пр_38_7" localSheetId="14">'ГБУЗ РБ ГДКБ № 17 г.Уфа'!#REF!</definedName>
    <definedName name="V_пр_38_7" localSheetId="24">'ГБУЗ РБ ГКБ № 1 г.Стерлитамак'!#REF!</definedName>
    <definedName name="V_пр_38_7" localSheetId="50">'ГБУЗ РБ ГКБ № 13 г.Уфа'!#REF!</definedName>
    <definedName name="V_пр_38_7" localSheetId="76">'ГБУЗ РБ ГКБ № 18 г.Уфа'!#REF!</definedName>
    <definedName name="V_пр_38_7" localSheetId="52">'ГБУЗ РБ ГКБ № 21 г.Уфа'!#REF!</definedName>
    <definedName name="V_пр_38_7" localSheetId="57">'ГБУЗ РБ ГКБ № 5 г.Уфа'!#REF!</definedName>
    <definedName name="V_пр_38_7" localSheetId="33">'ГБУЗ РБ ГКБ № 8 г.Уфа'!#REF!</definedName>
    <definedName name="V_пр_38_7" localSheetId="82">'ГБУЗ РБ ГКБ Демского р-на г.Уфы'!#REF!</definedName>
    <definedName name="V_пр_38_7" localSheetId="4">'ГБУЗ РБ Давлекановская ЦРБ'!#REF!</definedName>
    <definedName name="V_пр_38_7" localSheetId="30">'ГБУЗ РБ ДБ г.Стерлитамак'!#REF!</definedName>
    <definedName name="V_пр_38_7" localSheetId="10">'ГБУЗ РБ ДП № 2 г.Уфа'!#REF!</definedName>
    <definedName name="V_пр_38_7" localSheetId="6">'ГБУЗ РБ ДП № 3 г.Уфа'!#REF!</definedName>
    <definedName name="V_пр_38_7" localSheetId="73">'ГБУЗ РБ ДП № 4 г.Уфа'!#REF!</definedName>
    <definedName name="V_пр_38_7" localSheetId="12">'ГБУЗ РБ ДП № 5 г.Уфа'!#REF!</definedName>
    <definedName name="V_пр_38_7" localSheetId="13">'ГБУЗ РБ ДП № 6 г.Уфа'!#REF!</definedName>
    <definedName name="V_пр_38_7" localSheetId="74">'ГБУЗ РБ Дюртюлинская ЦРБ'!#REF!</definedName>
    <definedName name="V_пр_38_7" localSheetId="56">'ГБУЗ РБ Ермекеевская ЦРБ'!#REF!</definedName>
    <definedName name="V_пр_38_7" localSheetId="39">'ГБУЗ РБ Зилаирская ЦРБ'!#REF!</definedName>
    <definedName name="V_пр_38_7" localSheetId="44">'ГБУЗ РБ Иглинская ЦРБ'!#REF!</definedName>
    <definedName name="V_пр_38_7" localSheetId="9">'ГБУЗ РБ Исянгуловская ЦРБ'!#REF!</definedName>
    <definedName name="V_пр_38_7" localSheetId="79">'ГБУЗ РБ Ишимбайская ЦРБ'!#REF!</definedName>
    <definedName name="V_пр_38_7" localSheetId="17">'ГБУЗ РБ Калтасинская ЦРБ'!#REF!</definedName>
    <definedName name="V_пр_38_7" localSheetId="65">'ГБУЗ РБ Караидельская ЦРБ'!#REF!</definedName>
    <definedName name="V_пр_38_7" localSheetId="48">'ГБУЗ РБ Кармаскалинская ЦРБ'!#REF!</definedName>
    <definedName name="V_пр_38_7" localSheetId="51">'ГБУЗ РБ КБСМП г.Уфа'!#REF!</definedName>
    <definedName name="V_пр_38_7" localSheetId="71">'ГБУЗ РБ Кигинская ЦРБ'!#REF!</definedName>
    <definedName name="V_пр_38_7" localSheetId="16">'ГБУЗ РБ Краснокамская ЦРБ'!#REF!</definedName>
    <definedName name="V_пр_38_7" localSheetId="27">'ГБУЗ РБ Красноусольская ЦРБ'!#REF!</definedName>
    <definedName name="V_пр_38_7" localSheetId="49">'ГБУЗ РБ Кушнаренковская ЦРБ'!#REF!</definedName>
    <definedName name="V_пр_38_7" localSheetId="70">'ГБУЗ РБ Малоязовская ЦРБ'!#REF!</definedName>
    <definedName name="V_пр_38_7" localSheetId="8">'ГБУЗ РБ Мелеузовская ЦРБ'!#REF!</definedName>
    <definedName name="V_пр_38_7" localSheetId="68">'ГБУЗ РБ Месягутовская ЦРБ'!#REF!</definedName>
    <definedName name="V_пр_38_7" localSheetId="64">'ГБУЗ РБ Мишкинская ЦРБ'!#REF!</definedName>
    <definedName name="V_пр_38_7" localSheetId="3">'ГБУЗ РБ Миякинская ЦРБ'!#REF!</definedName>
    <definedName name="V_пр_38_7" localSheetId="7">'ГБУЗ РБ Мраковская ЦРБ'!#REF!</definedName>
    <definedName name="V_пр_38_7" localSheetId="46">'ГБУЗ РБ Нуримановская ЦРБ'!#REF!</definedName>
    <definedName name="V_пр_38_7" localSheetId="80">'ГБУЗ РБ Поликлиника № 43 г.Уфа'!#REF!</definedName>
    <definedName name="V_пр_38_7" localSheetId="81">'ГБУЗ РБ ПОликлиника № 46 г.Уфа'!#REF!</definedName>
    <definedName name="V_пр_38_7" localSheetId="83">'ГБУЗ РБ Поликлиника № 50 г.Уфа'!#REF!</definedName>
    <definedName name="V_пр_38_7" localSheetId="5">'ГБУЗ РБ Раевская ЦРБ'!#REF!</definedName>
    <definedName name="V_пр_38_7" localSheetId="28">'ГБУЗ РБ Стерлибашевская ЦРБ'!#REF!</definedName>
    <definedName name="V_пр_38_7" localSheetId="29">'ГБУЗ РБ Толбазинская ЦРБ'!#REF!</definedName>
    <definedName name="V_пр_38_7" localSheetId="31">'ГБУЗ РБ Туймазинская ЦРБ'!#REF!</definedName>
    <definedName name="V_пр_38_7" localSheetId="34">'ГБУЗ РБ Учалинская ЦГБ'!#REF!</definedName>
    <definedName name="V_пр_38_7" localSheetId="20">'ГБУЗ РБ Федоровская ЦРБ'!#REF!</definedName>
    <definedName name="V_пр_38_7" localSheetId="23">'ГБУЗ РБ ЦГБ г.Сибай'!#REF!</definedName>
    <definedName name="V_пр_38_7" localSheetId="75">'ГБУЗ РБ Чекмагушевская ЦРБ'!#REF!</definedName>
    <definedName name="V_пр_38_7" localSheetId="35">'ГБУЗ РБ Чишминская ЦРБ'!#REF!</definedName>
    <definedName name="V_пр_38_7" localSheetId="32">'ГБУЗ РБ Шаранская ЦРБ'!#REF!</definedName>
    <definedName name="V_пр_38_7" localSheetId="38">'ГБУЗ РБ Языковская ЦРБ'!#REF!</definedName>
    <definedName name="V_пр_38_7" localSheetId="42">'ГБУЗ РБ Янаульская ЦРБ'!#REF!</definedName>
    <definedName name="V_пр_38_7" localSheetId="19">'ООО "Медсервис" г. Салават'!#REF!</definedName>
    <definedName name="V_пр_38_7" localSheetId="2">'УФИЦ РАН'!#REF!</definedName>
    <definedName name="V_пр_38_7" localSheetId="53">'ФГБОУ ВО БГМУ МЗ РФ'!#REF!</definedName>
    <definedName name="V_пр_38_7" localSheetId="61">'ФГБУЗ МСЧ №142 ФМБА России'!#REF!</definedName>
    <definedName name="V_пр_38_7" localSheetId="26">'ЧУЗ "РЖД-Медицина"г.Стерлитамак'!#REF!</definedName>
    <definedName name="V_пр_38_7" localSheetId="43">'ЧУЗ"КБ"РЖД-Медицина" г.Уфа'!#REF!</definedName>
    <definedName name="V_пр_38_8" localSheetId="22">'ГБУЗ РБ Акъярская ЦРБ'!#REF!</definedName>
    <definedName name="V_пр_38_8" localSheetId="47">'ГБУЗ РБ Архангельская ЦРБ'!#REF!</definedName>
    <definedName name="V_пр_38_8" localSheetId="58">'ГБУЗ РБ Аскаровская ЦРБ'!#REF!</definedName>
    <definedName name="V_пр_38_8" localSheetId="66">'ГБУЗ РБ Аскинская ЦРБ'!#REF!</definedName>
    <definedName name="V_пр_38_8" localSheetId="36">'ГБУЗ РБ Баймакская ЦГБ'!#REF!</definedName>
    <definedName name="V_пр_38_8" localSheetId="78">'ГБУЗ РБ Бакалинская ЦРБ'!#REF!</definedName>
    <definedName name="V_пр_38_8" localSheetId="41">'ГБУЗ РБ Балтачевская ЦРБ'!#REF!</definedName>
    <definedName name="V_пр_38_8" localSheetId="54">'ГБУЗ РБ Белебеевская ЦРБ'!#REF!</definedName>
    <definedName name="V_пр_38_8" localSheetId="72">'ГБУЗ РБ Белокатайская ЦРБ'!#REF!</definedName>
    <definedName name="V_пр_38_8" localSheetId="60">'ГБУЗ РБ Белорецкая ЦРКБ'!#REF!</definedName>
    <definedName name="V_пр_38_8" localSheetId="55">'ГБУЗ РБ Бижбулякская ЦРБ'!#REF!</definedName>
    <definedName name="V_пр_38_8" localSheetId="63">'ГБУЗ РБ Бирская ЦРБ'!#REF!</definedName>
    <definedName name="V_пр_38_8" localSheetId="45">'ГБУЗ РБ Благовещенская ЦРБ'!#REF!</definedName>
    <definedName name="V_пр_38_8" localSheetId="69">'ГБУЗ РБ Большеустьикинская ЦРБ'!#REF!</definedName>
    <definedName name="V_пр_38_8" localSheetId="37">'ГБУЗ РБ Буздякская ЦРБ'!#REF!</definedName>
    <definedName name="V_пр_38_8" localSheetId="67">'ГБУЗ РБ Бураевская ЦРБ'!#REF!</definedName>
    <definedName name="V_пр_38_8" localSheetId="59">'ГБУЗ РБ Бурзянская ЦРБ'!#REF!</definedName>
    <definedName name="V_пр_38_8" localSheetId="40">'ГБУЗ РБ Верхне-Татыш. ЦРБ'!#REF!</definedName>
    <definedName name="V_пр_38_8" localSheetId="77">'ГБУЗ РБ Верхнеяркеевская ЦРБ'!#REF!</definedName>
    <definedName name="V_пр_38_8" localSheetId="18">'ГБУЗ РБ ГБ № 1 г.Октябрьский'!#REF!</definedName>
    <definedName name="V_пр_38_8" localSheetId="25">'ГБУЗ РБ ГБ № 2 г.Стерлитамак'!#REF!</definedName>
    <definedName name="V_пр_38_8" localSheetId="62">'ГБУЗ РБ ГБ № 9 г.Уфа'!#REF!</definedName>
    <definedName name="V_пр_38_8" localSheetId="11">'ГБУЗ РБ ГБ г.Кумертау'!#REF!</definedName>
    <definedName name="V_пр_38_8" localSheetId="15">'ГБУЗ РБ ГБ г.Нефтекамск'!#REF!</definedName>
    <definedName name="V_пр_38_8" localSheetId="21">'ГБУЗ РБ ГБ г.Салават'!#REF!</definedName>
    <definedName name="V_пр_38_8" localSheetId="14">'ГБУЗ РБ ГДКБ № 17 г.Уфа'!#REF!</definedName>
    <definedName name="V_пр_38_8" localSheetId="24">'ГБУЗ РБ ГКБ № 1 г.Стерлитамак'!#REF!</definedName>
    <definedName name="V_пр_38_8" localSheetId="50">'ГБУЗ РБ ГКБ № 13 г.Уфа'!#REF!</definedName>
    <definedName name="V_пр_38_8" localSheetId="76">'ГБУЗ РБ ГКБ № 18 г.Уфа'!#REF!</definedName>
    <definedName name="V_пр_38_8" localSheetId="52">'ГБУЗ РБ ГКБ № 21 г.Уфа'!#REF!</definedName>
    <definedName name="V_пр_38_8" localSheetId="57">'ГБУЗ РБ ГКБ № 5 г.Уфа'!#REF!</definedName>
    <definedName name="V_пр_38_8" localSheetId="33">'ГБУЗ РБ ГКБ № 8 г.Уфа'!#REF!</definedName>
    <definedName name="V_пр_38_8" localSheetId="82">'ГБУЗ РБ ГКБ Демского р-на г.Уфы'!#REF!</definedName>
    <definedName name="V_пр_38_8" localSheetId="4">'ГБУЗ РБ Давлекановская ЦРБ'!#REF!</definedName>
    <definedName name="V_пр_38_8" localSheetId="30">'ГБУЗ РБ ДБ г.Стерлитамак'!#REF!</definedName>
    <definedName name="V_пр_38_8" localSheetId="10">'ГБУЗ РБ ДП № 2 г.Уфа'!#REF!</definedName>
    <definedName name="V_пр_38_8" localSheetId="6">'ГБУЗ РБ ДП № 3 г.Уфа'!#REF!</definedName>
    <definedName name="V_пр_38_8" localSheetId="73">'ГБУЗ РБ ДП № 4 г.Уфа'!#REF!</definedName>
    <definedName name="V_пр_38_8" localSheetId="12">'ГБУЗ РБ ДП № 5 г.Уфа'!#REF!</definedName>
    <definedName name="V_пр_38_8" localSheetId="13">'ГБУЗ РБ ДП № 6 г.Уфа'!#REF!</definedName>
    <definedName name="V_пр_38_8" localSheetId="74">'ГБУЗ РБ Дюртюлинская ЦРБ'!#REF!</definedName>
    <definedName name="V_пр_38_8" localSheetId="56">'ГБУЗ РБ Ермекеевская ЦРБ'!#REF!</definedName>
    <definedName name="V_пр_38_8" localSheetId="39">'ГБУЗ РБ Зилаирская ЦРБ'!#REF!</definedName>
    <definedName name="V_пр_38_8" localSheetId="44">'ГБУЗ РБ Иглинская ЦРБ'!#REF!</definedName>
    <definedName name="V_пр_38_8" localSheetId="9">'ГБУЗ РБ Исянгуловская ЦРБ'!#REF!</definedName>
    <definedName name="V_пр_38_8" localSheetId="79">'ГБУЗ РБ Ишимбайская ЦРБ'!#REF!</definedName>
    <definedName name="V_пр_38_8" localSheetId="17">'ГБУЗ РБ Калтасинская ЦРБ'!#REF!</definedName>
    <definedName name="V_пр_38_8" localSheetId="65">'ГБУЗ РБ Караидельская ЦРБ'!#REF!</definedName>
    <definedName name="V_пр_38_8" localSheetId="48">'ГБУЗ РБ Кармаскалинская ЦРБ'!#REF!</definedName>
    <definedName name="V_пр_38_8" localSheetId="51">'ГБУЗ РБ КБСМП г.Уфа'!#REF!</definedName>
    <definedName name="V_пр_38_8" localSheetId="71">'ГБУЗ РБ Кигинская ЦРБ'!#REF!</definedName>
    <definedName name="V_пр_38_8" localSheetId="16">'ГБУЗ РБ Краснокамская ЦРБ'!#REF!</definedName>
    <definedName name="V_пр_38_8" localSheetId="27">'ГБУЗ РБ Красноусольская ЦРБ'!#REF!</definedName>
    <definedName name="V_пр_38_8" localSheetId="49">'ГБУЗ РБ Кушнаренковская ЦРБ'!#REF!</definedName>
    <definedName name="V_пр_38_8" localSheetId="70">'ГБУЗ РБ Малоязовская ЦРБ'!#REF!</definedName>
    <definedName name="V_пр_38_8" localSheetId="8">'ГБУЗ РБ Мелеузовская ЦРБ'!#REF!</definedName>
    <definedName name="V_пр_38_8" localSheetId="68">'ГБУЗ РБ Месягутовская ЦРБ'!#REF!</definedName>
    <definedName name="V_пр_38_8" localSheetId="64">'ГБУЗ РБ Мишкинская ЦРБ'!#REF!</definedName>
    <definedName name="V_пр_38_8" localSheetId="3">'ГБУЗ РБ Миякинская ЦРБ'!#REF!</definedName>
    <definedName name="V_пр_38_8" localSheetId="7">'ГБУЗ РБ Мраковская ЦРБ'!#REF!</definedName>
    <definedName name="V_пр_38_8" localSheetId="46">'ГБУЗ РБ Нуримановская ЦРБ'!#REF!</definedName>
    <definedName name="V_пр_38_8" localSheetId="80">'ГБУЗ РБ Поликлиника № 43 г.Уфа'!#REF!</definedName>
    <definedName name="V_пр_38_8" localSheetId="81">'ГБУЗ РБ ПОликлиника № 46 г.Уфа'!#REF!</definedName>
    <definedName name="V_пр_38_8" localSheetId="83">'ГБУЗ РБ Поликлиника № 50 г.Уфа'!#REF!</definedName>
    <definedName name="V_пр_38_8" localSheetId="5">'ГБУЗ РБ Раевская ЦРБ'!#REF!</definedName>
    <definedName name="V_пр_38_8" localSheetId="28">'ГБУЗ РБ Стерлибашевская ЦРБ'!#REF!</definedName>
    <definedName name="V_пр_38_8" localSheetId="29">'ГБУЗ РБ Толбазинская ЦРБ'!#REF!</definedName>
    <definedName name="V_пр_38_8" localSheetId="31">'ГБУЗ РБ Туймазинская ЦРБ'!#REF!</definedName>
    <definedName name="V_пр_38_8" localSheetId="34">'ГБУЗ РБ Учалинская ЦГБ'!#REF!</definedName>
    <definedName name="V_пр_38_8" localSheetId="20">'ГБУЗ РБ Федоровская ЦРБ'!#REF!</definedName>
    <definedName name="V_пр_38_8" localSheetId="23">'ГБУЗ РБ ЦГБ г.Сибай'!#REF!</definedName>
    <definedName name="V_пр_38_8" localSheetId="75">'ГБУЗ РБ Чекмагушевская ЦРБ'!#REF!</definedName>
    <definedName name="V_пр_38_8" localSheetId="35">'ГБУЗ РБ Чишминская ЦРБ'!#REF!</definedName>
    <definedName name="V_пр_38_8" localSheetId="32">'ГБУЗ РБ Шаранская ЦРБ'!#REF!</definedName>
    <definedName name="V_пр_38_8" localSheetId="38">'ГБУЗ РБ Языковская ЦРБ'!#REF!</definedName>
    <definedName name="V_пр_38_8" localSheetId="42">'ГБУЗ РБ Янаульская ЦРБ'!#REF!</definedName>
    <definedName name="V_пр_38_8" localSheetId="19">'ООО "Медсервис" г. Салават'!#REF!</definedName>
    <definedName name="V_пр_38_8" localSheetId="2">'УФИЦ РАН'!#REF!</definedName>
    <definedName name="V_пр_38_8" localSheetId="53">'ФГБОУ ВО БГМУ МЗ РФ'!#REF!</definedName>
    <definedName name="V_пр_38_8" localSheetId="61">'ФГБУЗ МСЧ №142 ФМБА России'!#REF!</definedName>
    <definedName name="V_пр_38_8" localSheetId="26">'ЧУЗ "РЖД-Медицина"г.Стерлитамак'!#REF!</definedName>
    <definedName name="V_пр_38_8" localSheetId="43">'ЧУЗ"КБ"РЖД-Медицина" г.Уфа'!#REF!</definedName>
    <definedName name="V_пр_39_2" localSheetId="22">'ГБУЗ РБ Акъярская ЦРБ'!#REF!</definedName>
    <definedName name="V_пр_39_2" localSheetId="47">'ГБУЗ РБ Архангельская ЦРБ'!#REF!</definedName>
    <definedName name="V_пр_39_2" localSheetId="58">'ГБУЗ РБ Аскаровская ЦРБ'!#REF!</definedName>
    <definedName name="V_пр_39_2" localSheetId="66">'ГБУЗ РБ Аскинская ЦРБ'!#REF!</definedName>
    <definedName name="V_пр_39_2" localSheetId="36">'ГБУЗ РБ Баймакская ЦГБ'!#REF!</definedName>
    <definedName name="V_пр_39_2" localSheetId="78">'ГБУЗ РБ Бакалинская ЦРБ'!#REF!</definedName>
    <definedName name="V_пр_39_2" localSheetId="41">'ГБУЗ РБ Балтачевская ЦРБ'!#REF!</definedName>
    <definedName name="V_пр_39_2" localSheetId="54">'ГБУЗ РБ Белебеевская ЦРБ'!#REF!</definedName>
    <definedName name="V_пр_39_2" localSheetId="72">'ГБУЗ РБ Белокатайская ЦРБ'!#REF!</definedName>
    <definedName name="V_пр_39_2" localSheetId="60">'ГБУЗ РБ Белорецкая ЦРКБ'!#REF!</definedName>
    <definedName name="V_пр_39_2" localSheetId="55">'ГБУЗ РБ Бижбулякская ЦРБ'!#REF!</definedName>
    <definedName name="V_пр_39_2" localSheetId="63">'ГБУЗ РБ Бирская ЦРБ'!#REF!</definedName>
    <definedName name="V_пр_39_2" localSheetId="45">'ГБУЗ РБ Благовещенская ЦРБ'!#REF!</definedName>
    <definedName name="V_пр_39_2" localSheetId="69">'ГБУЗ РБ Большеустьикинская ЦРБ'!#REF!</definedName>
    <definedName name="V_пр_39_2" localSheetId="37">'ГБУЗ РБ Буздякская ЦРБ'!#REF!</definedName>
    <definedName name="V_пр_39_2" localSheetId="67">'ГБУЗ РБ Бураевская ЦРБ'!#REF!</definedName>
    <definedName name="V_пр_39_2" localSheetId="59">'ГБУЗ РБ Бурзянская ЦРБ'!#REF!</definedName>
    <definedName name="V_пр_39_2" localSheetId="40">'ГБУЗ РБ Верхне-Татыш. ЦРБ'!#REF!</definedName>
    <definedName name="V_пр_39_2" localSheetId="77">'ГБУЗ РБ Верхнеяркеевская ЦРБ'!#REF!</definedName>
    <definedName name="V_пр_39_2" localSheetId="18">'ГБУЗ РБ ГБ № 1 г.Октябрьский'!#REF!</definedName>
    <definedName name="V_пр_39_2" localSheetId="25">'ГБУЗ РБ ГБ № 2 г.Стерлитамак'!#REF!</definedName>
    <definedName name="V_пр_39_2" localSheetId="62">'ГБУЗ РБ ГБ № 9 г.Уфа'!#REF!</definedName>
    <definedName name="V_пр_39_2" localSheetId="11">'ГБУЗ РБ ГБ г.Кумертау'!#REF!</definedName>
    <definedName name="V_пр_39_2" localSheetId="15">'ГБУЗ РБ ГБ г.Нефтекамск'!#REF!</definedName>
    <definedName name="V_пр_39_2" localSheetId="21">'ГБУЗ РБ ГБ г.Салават'!#REF!</definedName>
    <definedName name="V_пр_39_2" localSheetId="14">'ГБУЗ РБ ГДКБ № 17 г.Уфа'!#REF!</definedName>
    <definedName name="V_пр_39_2" localSheetId="24">'ГБУЗ РБ ГКБ № 1 г.Стерлитамак'!#REF!</definedName>
    <definedName name="V_пр_39_2" localSheetId="50">'ГБУЗ РБ ГКБ № 13 г.Уфа'!#REF!</definedName>
    <definedName name="V_пр_39_2" localSheetId="76">'ГБУЗ РБ ГКБ № 18 г.Уфа'!#REF!</definedName>
    <definedName name="V_пр_39_2" localSheetId="52">'ГБУЗ РБ ГКБ № 21 г.Уфа'!#REF!</definedName>
    <definedName name="V_пр_39_2" localSheetId="57">'ГБУЗ РБ ГКБ № 5 г.Уфа'!#REF!</definedName>
    <definedName name="V_пр_39_2" localSheetId="33">'ГБУЗ РБ ГКБ № 8 г.Уфа'!#REF!</definedName>
    <definedName name="V_пр_39_2" localSheetId="82">'ГБУЗ РБ ГКБ Демского р-на г.Уфы'!#REF!</definedName>
    <definedName name="V_пр_39_2" localSheetId="4">'ГБУЗ РБ Давлекановская ЦРБ'!#REF!</definedName>
    <definedName name="V_пр_39_2" localSheetId="30">'ГБУЗ РБ ДБ г.Стерлитамак'!#REF!</definedName>
    <definedName name="V_пр_39_2" localSheetId="10">'ГБУЗ РБ ДП № 2 г.Уфа'!#REF!</definedName>
    <definedName name="V_пр_39_2" localSheetId="6">'ГБУЗ РБ ДП № 3 г.Уфа'!#REF!</definedName>
    <definedName name="V_пр_39_2" localSheetId="73">'ГБУЗ РБ ДП № 4 г.Уфа'!#REF!</definedName>
    <definedName name="V_пр_39_2" localSheetId="12">'ГБУЗ РБ ДП № 5 г.Уфа'!#REF!</definedName>
    <definedName name="V_пр_39_2" localSheetId="13">'ГБУЗ РБ ДП № 6 г.Уфа'!#REF!</definedName>
    <definedName name="V_пр_39_2" localSheetId="74">'ГБУЗ РБ Дюртюлинская ЦРБ'!#REF!</definedName>
    <definedName name="V_пр_39_2" localSheetId="56">'ГБУЗ РБ Ермекеевская ЦРБ'!#REF!</definedName>
    <definedName name="V_пр_39_2" localSheetId="39">'ГБУЗ РБ Зилаирская ЦРБ'!#REF!</definedName>
    <definedName name="V_пр_39_2" localSheetId="44">'ГБУЗ РБ Иглинская ЦРБ'!#REF!</definedName>
    <definedName name="V_пр_39_2" localSheetId="9">'ГБУЗ РБ Исянгуловская ЦРБ'!#REF!</definedName>
    <definedName name="V_пр_39_2" localSheetId="79">'ГБУЗ РБ Ишимбайская ЦРБ'!#REF!</definedName>
    <definedName name="V_пр_39_2" localSheetId="17">'ГБУЗ РБ Калтасинская ЦРБ'!#REF!</definedName>
    <definedName name="V_пр_39_2" localSheetId="65">'ГБУЗ РБ Караидельская ЦРБ'!#REF!</definedName>
    <definedName name="V_пр_39_2" localSheetId="48">'ГБУЗ РБ Кармаскалинская ЦРБ'!#REF!</definedName>
    <definedName name="V_пр_39_2" localSheetId="51">'ГБУЗ РБ КБСМП г.Уфа'!#REF!</definedName>
    <definedName name="V_пр_39_2" localSheetId="71">'ГБУЗ РБ Кигинская ЦРБ'!#REF!</definedName>
    <definedName name="V_пр_39_2" localSheetId="16">'ГБУЗ РБ Краснокамская ЦРБ'!#REF!</definedName>
    <definedName name="V_пр_39_2" localSheetId="27">'ГБУЗ РБ Красноусольская ЦРБ'!#REF!</definedName>
    <definedName name="V_пр_39_2" localSheetId="49">'ГБУЗ РБ Кушнаренковская ЦРБ'!#REF!</definedName>
    <definedName name="V_пр_39_2" localSheetId="70">'ГБУЗ РБ Малоязовская ЦРБ'!#REF!</definedName>
    <definedName name="V_пр_39_2" localSheetId="8">'ГБУЗ РБ Мелеузовская ЦРБ'!#REF!</definedName>
    <definedName name="V_пр_39_2" localSheetId="68">'ГБУЗ РБ Месягутовская ЦРБ'!#REF!</definedName>
    <definedName name="V_пр_39_2" localSheetId="64">'ГБУЗ РБ Мишкинская ЦРБ'!#REF!</definedName>
    <definedName name="V_пр_39_2" localSheetId="3">'ГБУЗ РБ Миякинская ЦРБ'!#REF!</definedName>
    <definedName name="V_пр_39_2" localSheetId="7">'ГБУЗ РБ Мраковская ЦРБ'!#REF!</definedName>
    <definedName name="V_пр_39_2" localSheetId="46">'ГБУЗ РБ Нуримановская ЦРБ'!#REF!</definedName>
    <definedName name="V_пр_39_2" localSheetId="80">'ГБУЗ РБ Поликлиника № 43 г.Уфа'!#REF!</definedName>
    <definedName name="V_пр_39_2" localSheetId="81">'ГБУЗ РБ ПОликлиника № 46 г.Уфа'!#REF!</definedName>
    <definedName name="V_пр_39_2" localSheetId="83">'ГБУЗ РБ Поликлиника № 50 г.Уфа'!#REF!</definedName>
    <definedName name="V_пр_39_2" localSheetId="5">'ГБУЗ РБ Раевская ЦРБ'!#REF!</definedName>
    <definedName name="V_пр_39_2" localSheetId="28">'ГБУЗ РБ Стерлибашевская ЦРБ'!#REF!</definedName>
    <definedName name="V_пр_39_2" localSheetId="29">'ГБУЗ РБ Толбазинская ЦРБ'!#REF!</definedName>
    <definedName name="V_пр_39_2" localSheetId="31">'ГБУЗ РБ Туймазинская ЦРБ'!#REF!</definedName>
    <definedName name="V_пр_39_2" localSheetId="34">'ГБУЗ РБ Учалинская ЦГБ'!#REF!</definedName>
    <definedName name="V_пр_39_2" localSheetId="20">'ГБУЗ РБ Федоровская ЦРБ'!#REF!</definedName>
    <definedName name="V_пр_39_2" localSheetId="23">'ГБУЗ РБ ЦГБ г.Сибай'!#REF!</definedName>
    <definedName name="V_пр_39_2" localSheetId="75">'ГБУЗ РБ Чекмагушевская ЦРБ'!#REF!</definedName>
    <definedName name="V_пр_39_2" localSheetId="35">'ГБУЗ РБ Чишминская ЦРБ'!#REF!</definedName>
    <definedName name="V_пр_39_2" localSheetId="32">'ГБУЗ РБ Шаранская ЦРБ'!#REF!</definedName>
    <definedName name="V_пр_39_2" localSheetId="38">'ГБУЗ РБ Языковская ЦРБ'!#REF!</definedName>
    <definedName name="V_пр_39_2" localSheetId="42">'ГБУЗ РБ Янаульская ЦРБ'!#REF!</definedName>
    <definedName name="V_пр_39_2" localSheetId="19">'ООО "Медсервис" г. Салават'!#REF!</definedName>
    <definedName name="V_пр_39_2" localSheetId="2">'УФИЦ РАН'!#REF!</definedName>
    <definedName name="V_пр_39_2" localSheetId="53">'ФГБОУ ВО БГМУ МЗ РФ'!#REF!</definedName>
    <definedName name="V_пр_39_2" localSheetId="61">'ФГБУЗ МСЧ №142 ФМБА России'!#REF!</definedName>
    <definedName name="V_пр_39_2" localSheetId="26">'ЧУЗ "РЖД-Медицина"г.Стерлитамак'!#REF!</definedName>
    <definedName name="V_пр_39_2" localSheetId="43">'ЧУЗ"КБ"РЖД-Медицина" г.Уфа'!#REF!</definedName>
    <definedName name="V_пр_39_3" localSheetId="22">'ГБУЗ РБ Акъярская ЦРБ'!#REF!</definedName>
    <definedName name="V_пр_39_3" localSheetId="47">'ГБУЗ РБ Архангельская ЦРБ'!#REF!</definedName>
    <definedName name="V_пр_39_3" localSheetId="58">'ГБУЗ РБ Аскаровская ЦРБ'!#REF!</definedName>
    <definedName name="V_пр_39_3" localSheetId="66">'ГБУЗ РБ Аскинская ЦРБ'!#REF!</definedName>
    <definedName name="V_пр_39_3" localSheetId="36">'ГБУЗ РБ Баймакская ЦГБ'!#REF!</definedName>
    <definedName name="V_пр_39_3" localSheetId="78">'ГБУЗ РБ Бакалинская ЦРБ'!#REF!</definedName>
    <definedName name="V_пр_39_3" localSheetId="41">'ГБУЗ РБ Балтачевская ЦРБ'!#REF!</definedName>
    <definedName name="V_пр_39_3" localSheetId="54">'ГБУЗ РБ Белебеевская ЦРБ'!#REF!</definedName>
    <definedName name="V_пр_39_3" localSheetId="72">'ГБУЗ РБ Белокатайская ЦРБ'!#REF!</definedName>
    <definedName name="V_пр_39_3" localSheetId="60">'ГБУЗ РБ Белорецкая ЦРКБ'!#REF!</definedName>
    <definedName name="V_пр_39_3" localSheetId="55">'ГБУЗ РБ Бижбулякская ЦРБ'!#REF!</definedName>
    <definedName name="V_пр_39_3" localSheetId="63">'ГБУЗ РБ Бирская ЦРБ'!#REF!</definedName>
    <definedName name="V_пр_39_3" localSheetId="45">'ГБУЗ РБ Благовещенская ЦРБ'!#REF!</definedName>
    <definedName name="V_пр_39_3" localSheetId="69">'ГБУЗ РБ Большеустьикинская ЦРБ'!#REF!</definedName>
    <definedName name="V_пр_39_3" localSheetId="37">'ГБУЗ РБ Буздякская ЦРБ'!#REF!</definedName>
    <definedName name="V_пр_39_3" localSheetId="67">'ГБУЗ РБ Бураевская ЦРБ'!#REF!</definedName>
    <definedName name="V_пр_39_3" localSheetId="59">'ГБУЗ РБ Бурзянская ЦРБ'!#REF!</definedName>
    <definedName name="V_пр_39_3" localSheetId="40">'ГБУЗ РБ Верхне-Татыш. ЦРБ'!#REF!</definedName>
    <definedName name="V_пр_39_3" localSheetId="77">'ГБУЗ РБ Верхнеяркеевская ЦРБ'!#REF!</definedName>
    <definedName name="V_пр_39_3" localSheetId="18">'ГБУЗ РБ ГБ № 1 г.Октябрьский'!#REF!</definedName>
    <definedName name="V_пр_39_3" localSheetId="25">'ГБУЗ РБ ГБ № 2 г.Стерлитамак'!#REF!</definedName>
    <definedName name="V_пр_39_3" localSheetId="62">'ГБУЗ РБ ГБ № 9 г.Уфа'!#REF!</definedName>
    <definedName name="V_пр_39_3" localSheetId="11">'ГБУЗ РБ ГБ г.Кумертау'!#REF!</definedName>
    <definedName name="V_пр_39_3" localSheetId="15">'ГБУЗ РБ ГБ г.Нефтекамск'!#REF!</definedName>
    <definedName name="V_пр_39_3" localSheetId="21">'ГБУЗ РБ ГБ г.Салават'!#REF!</definedName>
    <definedName name="V_пр_39_3" localSheetId="14">'ГБУЗ РБ ГДКБ № 17 г.Уфа'!#REF!</definedName>
    <definedName name="V_пр_39_3" localSheetId="24">'ГБУЗ РБ ГКБ № 1 г.Стерлитамак'!#REF!</definedName>
    <definedName name="V_пр_39_3" localSheetId="50">'ГБУЗ РБ ГКБ № 13 г.Уфа'!#REF!</definedName>
    <definedName name="V_пр_39_3" localSheetId="76">'ГБУЗ РБ ГКБ № 18 г.Уфа'!#REF!</definedName>
    <definedName name="V_пр_39_3" localSheetId="52">'ГБУЗ РБ ГКБ № 21 г.Уфа'!#REF!</definedName>
    <definedName name="V_пр_39_3" localSheetId="57">'ГБУЗ РБ ГКБ № 5 г.Уфа'!#REF!</definedName>
    <definedName name="V_пр_39_3" localSheetId="33">'ГБУЗ РБ ГКБ № 8 г.Уфа'!#REF!</definedName>
    <definedName name="V_пр_39_3" localSheetId="82">'ГБУЗ РБ ГКБ Демского р-на г.Уфы'!#REF!</definedName>
    <definedName name="V_пр_39_3" localSheetId="4">'ГБУЗ РБ Давлекановская ЦРБ'!#REF!</definedName>
    <definedName name="V_пр_39_3" localSheetId="30">'ГБУЗ РБ ДБ г.Стерлитамак'!#REF!</definedName>
    <definedName name="V_пр_39_3" localSheetId="10">'ГБУЗ РБ ДП № 2 г.Уфа'!#REF!</definedName>
    <definedName name="V_пр_39_3" localSheetId="6">'ГБУЗ РБ ДП № 3 г.Уфа'!#REF!</definedName>
    <definedName name="V_пр_39_3" localSheetId="73">'ГБУЗ РБ ДП № 4 г.Уфа'!#REF!</definedName>
    <definedName name="V_пр_39_3" localSheetId="12">'ГБУЗ РБ ДП № 5 г.Уфа'!#REF!</definedName>
    <definedName name="V_пр_39_3" localSheetId="13">'ГБУЗ РБ ДП № 6 г.Уфа'!#REF!</definedName>
    <definedName name="V_пр_39_3" localSheetId="74">'ГБУЗ РБ Дюртюлинская ЦРБ'!#REF!</definedName>
    <definedName name="V_пр_39_3" localSheetId="56">'ГБУЗ РБ Ермекеевская ЦРБ'!#REF!</definedName>
    <definedName name="V_пр_39_3" localSheetId="39">'ГБУЗ РБ Зилаирская ЦРБ'!#REF!</definedName>
    <definedName name="V_пр_39_3" localSheetId="44">'ГБУЗ РБ Иглинская ЦРБ'!#REF!</definedName>
    <definedName name="V_пр_39_3" localSheetId="9">'ГБУЗ РБ Исянгуловская ЦРБ'!#REF!</definedName>
    <definedName name="V_пр_39_3" localSheetId="79">'ГБУЗ РБ Ишимбайская ЦРБ'!#REF!</definedName>
    <definedName name="V_пр_39_3" localSheetId="17">'ГБУЗ РБ Калтасинская ЦРБ'!#REF!</definedName>
    <definedName name="V_пр_39_3" localSheetId="65">'ГБУЗ РБ Караидельская ЦРБ'!#REF!</definedName>
    <definedName name="V_пр_39_3" localSheetId="48">'ГБУЗ РБ Кармаскалинская ЦРБ'!#REF!</definedName>
    <definedName name="V_пр_39_3" localSheetId="51">'ГБУЗ РБ КБСМП г.Уфа'!#REF!</definedName>
    <definedName name="V_пр_39_3" localSheetId="71">'ГБУЗ РБ Кигинская ЦРБ'!#REF!</definedName>
    <definedName name="V_пр_39_3" localSheetId="16">'ГБУЗ РБ Краснокамская ЦРБ'!#REF!</definedName>
    <definedName name="V_пр_39_3" localSheetId="27">'ГБУЗ РБ Красноусольская ЦРБ'!#REF!</definedName>
    <definedName name="V_пр_39_3" localSheetId="49">'ГБУЗ РБ Кушнаренковская ЦРБ'!#REF!</definedName>
    <definedName name="V_пр_39_3" localSheetId="70">'ГБУЗ РБ Малоязовская ЦРБ'!#REF!</definedName>
    <definedName name="V_пр_39_3" localSheetId="8">'ГБУЗ РБ Мелеузовская ЦРБ'!#REF!</definedName>
    <definedName name="V_пр_39_3" localSheetId="68">'ГБУЗ РБ Месягутовская ЦРБ'!#REF!</definedName>
    <definedName name="V_пр_39_3" localSheetId="64">'ГБУЗ РБ Мишкинская ЦРБ'!#REF!</definedName>
    <definedName name="V_пр_39_3" localSheetId="3">'ГБУЗ РБ Миякинская ЦРБ'!#REF!</definedName>
    <definedName name="V_пр_39_3" localSheetId="7">'ГБУЗ РБ Мраковская ЦРБ'!#REF!</definedName>
    <definedName name="V_пр_39_3" localSheetId="46">'ГБУЗ РБ Нуримановская ЦРБ'!#REF!</definedName>
    <definedName name="V_пр_39_3" localSheetId="80">'ГБУЗ РБ Поликлиника № 43 г.Уфа'!#REF!</definedName>
    <definedName name="V_пр_39_3" localSheetId="81">'ГБУЗ РБ ПОликлиника № 46 г.Уфа'!#REF!</definedName>
    <definedName name="V_пр_39_3" localSheetId="83">'ГБУЗ РБ Поликлиника № 50 г.Уфа'!#REF!</definedName>
    <definedName name="V_пр_39_3" localSheetId="5">'ГБУЗ РБ Раевская ЦРБ'!#REF!</definedName>
    <definedName name="V_пр_39_3" localSheetId="28">'ГБУЗ РБ Стерлибашевская ЦРБ'!#REF!</definedName>
    <definedName name="V_пр_39_3" localSheetId="29">'ГБУЗ РБ Толбазинская ЦРБ'!#REF!</definedName>
    <definedName name="V_пр_39_3" localSheetId="31">'ГБУЗ РБ Туймазинская ЦРБ'!#REF!</definedName>
    <definedName name="V_пр_39_3" localSheetId="34">'ГБУЗ РБ Учалинская ЦГБ'!#REF!</definedName>
    <definedName name="V_пр_39_3" localSheetId="20">'ГБУЗ РБ Федоровская ЦРБ'!#REF!</definedName>
    <definedName name="V_пр_39_3" localSheetId="23">'ГБУЗ РБ ЦГБ г.Сибай'!#REF!</definedName>
    <definedName name="V_пр_39_3" localSheetId="75">'ГБУЗ РБ Чекмагушевская ЦРБ'!#REF!</definedName>
    <definedName name="V_пр_39_3" localSheetId="35">'ГБУЗ РБ Чишминская ЦРБ'!#REF!</definedName>
    <definedName name="V_пр_39_3" localSheetId="32">'ГБУЗ РБ Шаранская ЦРБ'!#REF!</definedName>
    <definedName name="V_пр_39_3" localSheetId="38">'ГБУЗ РБ Языковская ЦРБ'!#REF!</definedName>
    <definedName name="V_пр_39_3" localSheetId="42">'ГБУЗ РБ Янаульская ЦРБ'!#REF!</definedName>
    <definedName name="V_пр_39_3" localSheetId="19">'ООО "Медсервис" г. Салават'!#REF!</definedName>
    <definedName name="V_пр_39_3" localSheetId="2">'УФИЦ РАН'!#REF!</definedName>
    <definedName name="V_пр_39_3" localSheetId="53">'ФГБОУ ВО БГМУ МЗ РФ'!#REF!</definedName>
    <definedName name="V_пр_39_3" localSheetId="61">'ФГБУЗ МСЧ №142 ФМБА России'!#REF!</definedName>
    <definedName name="V_пр_39_3" localSheetId="26">'ЧУЗ "РЖД-Медицина"г.Стерлитамак'!#REF!</definedName>
    <definedName name="V_пр_39_3" localSheetId="43">'ЧУЗ"КБ"РЖД-Медицина" г.Уфа'!#REF!</definedName>
    <definedName name="V_пр_39_4" localSheetId="22">'ГБУЗ РБ Акъярская ЦРБ'!#REF!</definedName>
    <definedName name="V_пр_39_4" localSheetId="47">'ГБУЗ РБ Архангельская ЦРБ'!#REF!</definedName>
    <definedName name="V_пр_39_4" localSheetId="58">'ГБУЗ РБ Аскаровская ЦРБ'!#REF!</definedName>
    <definedName name="V_пр_39_4" localSheetId="66">'ГБУЗ РБ Аскинская ЦРБ'!#REF!</definedName>
    <definedName name="V_пр_39_4" localSheetId="36">'ГБУЗ РБ Баймакская ЦГБ'!#REF!</definedName>
    <definedName name="V_пр_39_4" localSheetId="78">'ГБУЗ РБ Бакалинская ЦРБ'!#REF!</definedName>
    <definedName name="V_пр_39_4" localSheetId="41">'ГБУЗ РБ Балтачевская ЦРБ'!#REF!</definedName>
    <definedName name="V_пр_39_4" localSheetId="54">'ГБУЗ РБ Белебеевская ЦРБ'!#REF!</definedName>
    <definedName name="V_пр_39_4" localSheetId="72">'ГБУЗ РБ Белокатайская ЦРБ'!#REF!</definedName>
    <definedName name="V_пр_39_4" localSheetId="60">'ГБУЗ РБ Белорецкая ЦРКБ'!#REF!</definedName>
    <definedName name="V_пр_39_4" localSheetId="55">'ГБУЗ РБ Бижбулякская ЦРБ'!#REF!</definedName>
    <definedName name="V_пр_39_4" localSheetId="63">'ГБУЗ РБ Бирская ЦРБ'!#REF!</definedName>
    <definedName name="V_пр_39_4" localSheetId="45">'ГБУЗ РБ Благовещенская ЦРБ'!#REF!</definedName>
    <definedName name="V_пр_39_4" localSheetId="69">'ГБУЗ РБ Большеустьикинская ЦРБ'!#REF!</definedName>
    <definedName name="V_пр_39_4" localSheetId="37">'ГБУЗ РБ Буздякская ЦРБ'!#REF!</definedName>
    <definedName name="V_пр_39_4" localSheetId="67">'ГБУЗ РБ Бураевская ЦРБ'!#REF!</definedName>
    <definedName name="V_пр_39_4" localSheetId="59">'ГБУЗ РБ Бурзянская ЦРБ'!#REF!</definedName>
    <definedName name="V_пр_39_4" localSheetId="40">'ГБУЗ РБ Верхне-Татыш. ЦРБ'!#REF!</definedName>
    <definedName name="V_пр_39_4" localSheetId="77">'ГБУЗ РБ Верхнеяркеевская ЦРБ'!#REF!</definedName>
    <definedName name="V_пр_39_4" localSheetId="18">'ГБУЗ РБ ГБ № 1 г.Октябрьский'!#REF!</definedName>
    <definedName name="V_пр_39_4" localSheetId="25">'ГБУЗ РБ ГБ № 2 г.Стерлитамак'!#REF!</definedName>
    <definedName name="V_пр_39_4" localSheetId="62">'ГБУЗ РБ ГБ № 9 г.Уфа'!#REF!</definedName>
    <definedName name="V_пр_39_4" localSheetId="11">'ГБУЗ РБ ГБ г.Кумертау'!#REF!</definedName>
    <definedName name="V_пр_39_4" localSheetId="15">'ГБУЗ РБ ГБ г.Нефтекамск'!#REF!</definedName>
    <definedName name="V_пр_39_4" localSheetId="21">'ГБУЗ РБ ГБ г.Салават'!#REF!</definedName>
    <definedName name="V_пр_39_4" localSheetId="14">'ГБУЗ РБ ГДКБ № 17 г.Уфа'!#REF!</definedName>
    <definedName name="V_пр_39_4" localSheetId="24">'ГБУЗ РБ ГКБ № 1 г.Стерлитамак'!#REF!</definedName>
    <definedName name="V_пр_39_4" localSheetId="50">'ГБУЗ РБ ГКБ № 13 г.Уфа'!#REF!</definedName>
    <definedName name="V_пр_39_4" localSheetId="76">'ГБУЗ РБ ГКБ № 18 г.Уфа'!#REF!</definedName>
    <definedName name="V_пр_39_4" localSheetId="52">'ГБУЗ РБ ГКБ № 21 г.Уфа'!#REF!</definedName>
    <definedName name="V_пр_39_4" localSheetId="57">'ГБУЗ РБ ГКБ № 5 г.Уфа'!#REF!</definedName>
    <definedName name="V_пр_39_4" localSheetId="33">'ГБУЗ РБ ГКБ № 8 г.Уфа'!#REF!</definedName>
    <definedName name="V_пр_39_4" localSheetId="82">'ГБУЗ РБ ГКБ Демского р-на г.Уфы'!#REF!</definedName>
    <definedName name="V_пр_39_4" localSheetId="4">'ГБУЗ РБ Давлекановская ЦРБ'!#REF!</definedName>
    <definedName name="V_пр_39_4" localSheetId="30">'ГБУЗ РБ ДБ г.Стерлитамак'!#REF!</definedName>
    <definedName name="V_пр_39_4" localSheetId="10">'ГБУЗ РБ ДП № 2 г.Уфа'!#REF!</definedName>
    <definedName name="V_пр_39_4" localSheetId="6">'ГБУЗ РБ ДП № 3 г.Уфа'!#REF!</definedName>
    <definedName name="V_пр_39_4" localSheetId="73">'ГБУЗ РБ ДП № 4 г.Уфа'!#REF!</definedName>
    <definedName name="V_пр_39_4" localSheetId="12">'ГБУЗ РБ ДП № 5 г.Уфа'!#REF!</definedName>
    <definedName name="V_пр_39_4" localSheetId="13">'ГБУЗ РБ ДП № 6 г.Уфа'!#REF!</definedName>
    <definedName name="V_пр_39_4" localSheetId="74">'ГБУЗ РБ Дюртюлинская ЦРБ'!#REF!</definedName>
    <definedName name="V_пр_39_4" localSheetId="56">'ГБУЗ РБ Ермекеевская ЦРБ'!#REF!</definedName>
    <definedName name="V_пр_39_4" localSheetId="39">'ГБУЗ РБ Зилаирская ЦРБ'!#REF!</definedName>
    <definedName name="V_пр_39_4" localSheetId="44">'ГБУЗ РБ Иглинская ЦРБ'!#REF!</definedName>
    <definedName name="V_пр_39_4" localSheetId="9">'ГБУЗ РБ Исянгуловская ЦРБ'!#REF!</definedName>
    <definedName name="V_пр_39_4" localSheetId="79">'ГБУЗ РБ Ишимбайская ЦРБ'!#REF!</definedName>
    <definedName name="V_пр_39_4" localSheetId="17">'ГБУЗ РБ Калтасинская ЦРБ'!#REF!</definedName>
    <definedName name="V_пр_39_4" localSheetId="65">'ГБУЗ РБ Караидельская ЦРБ'!#REF!</definedName>
    <definedName name="V_пр_39_4" localSheetId="48">'ГБУЗ РБ Кармаскалинская ЦРБ'!#REF!</definedName>
    <definedName name="V_пр_39_4" localSheetId="51">'ГБУЗ РБ КБСМП г.Уфа'!#REF!</definedName>
    <definedName name="V_пр_39_4" localSheetId="71">'ГБУЗ РБ Кигинская ЦРБ'!#REF!</definedName>
    <definedName name="V_пр_39_4" localSheetId="16">'ГБУЗ РБ Краснокамская ЦРБ'!#REF!</definedName>
    <definedName name="V_пр_39_4" localSheetId="27">'ГБУЗ РБ Красноусольская ЦРБ'!#REF!</definedName>
    <definedName name="V_пр_39_4" localSheetId="49">'ГБУЗ РБ Кушнаренковская ЦРБ'!#REF!</definedName>
    <definedName name="V_пр_39_4" localSheetId="70">'ГБУЗ РБ Малоязовская ЦРБ'!#REF!</definedName>
    <definedName name="V_пр_39_4" localSheetId="8">'ГБУЗ РБ Мелеузовская ЦРБ'!#REF!</definedName>
    <definedName name="V_пр_39_4" localSheetId="68">'ГБУЗ РБ Месягутовская ЦРБ'!#REF!</definedName>
    <definedName name="V_пр_39_4" localSheetId="64">'ГБУЗ РБ Мишкинская ЦРБ'!#REF!</definedName>
    <definedName name="V_пр_39_4" localSheetId="3">'ГБУЗ РБ Миякинская ЦРБ'!#REF!</definedName>
    <definedName name="V_пр_39_4" localSheetId="7">'ГБУЗ РБ Мраковская ЦРБ'!#REF!</definedName>
    <definedName name="V_пр_39_4" localSheetId="46">'ГБУЗ РБ Нуримановская ЦРБ'!#REF!</definedName>
    <definedName name="V_пр_39_4" localSheetId="80">'ГБУЗ РБ Поликлиника № 43 г.Уфа'!#REF!</definedName>
    <definedName name="V_пр_39_4" localSheetId="81">'ГБУЗ РБ ПОликлиника № 46 г.Уфа'!#REF!</definedName>
    <definedName name="V_пр_39_4" localSheetId="83">'ГБУЗ РБ Поликлиника № 50 г.Уфа'!#REF!</definedName>
    <definedName name="V_пр_39_4" localSheetId="5">'ГБУЗ РБ Раевская ЦРБ'!#REF!</definedName>
    <definedName name="V_пр_39_4" localSheetId="28">'ГБУЗ РБ Стерлибашевская ЦРБ'!#REF!</definedName>
    <definedName name="V_пр_39_4" localSheetId="29">'ГБУЗ РБ Толбазинская ЦРБ'!#REF!</definedName>
    <definedName name="V_пр_39_4" localSheetId="31">'ГБУЗ РБ Туймазинская ЦРБ'!#REF!</definedName>
    <definedName name="V_пр_39_4" localSheetId="34">'ГБУЗ РБ Учалинская ЦГБ'!#REF!</definedName>
    <definedName name="V_пр_39_4" localSheetId="20">'ГБУЗ РБ Федоровская ЦРБ'!#REF!</definedName>
    <definedName name="V_пр_39_4" localSheetId="23">'ГБУЗ РБ ЦГБ г.Сибай'!#REF!</definedName>
    <definedName name="V_пр_39_4" localSheetId="75">'ГБУЗ РБ Чекмагушевская ЦРБ'!#REF!</definedName>
    <definedName name="V_пр_39_4" localSheetId="35">'ГБУЗ РБ Чишминская ЦРБ'!#REF!</definedName>
    <definedName name="V_пр_39_4" localSheetId="32">'ГБУЗ РБ Шаранская ЦРБ'!#REF!</definedName>
    <definedName name="V_пр_39_4" localSheetId="38">'ГБУЗ РБ Языковская ЦРБ'!#REF!</definedName>
    <definedName name="V_пр_39_4" localSheetId="42">'ГБУЗ РБ Янаульская ЦРБ'!#REF!</definedName>
    <definedName name="V_пр_39_4" localSheetId="19">'ООО "Медсервис" г. Салават'!#REF!</definedName>
    <definedName name="V_пр_39_4" localSheetId="2">'УФИЦ РАН'!#REF!</definedName>
    <definedName name="V_пр_39_4" localSheetId="53">'ФГБОУ ВО БГМУ МЗ РФ'!#REF!</definedName>
    <definedName name="V_пр_39_4" localSheetId="61">'ФГБУЗ МСЧ №142 ФМБА России'!#REF!</definedName>
    <definedName name="V_пр_39_4" localSheetId="26">'ЧУЗ "РЖД-Медицина"г.Стерлитамак'!#REF!</definedName>
    <definedName name="V_пр_39_4" localSheetId="43">'ЧУЗ"КБ"РЖД-Медицина" г.Уфа'!#REF!</definedName>
    <definedName name="V_пр_39_5" localSheetId="22">'ГБУЗ РБ Акъярская ЦРБ'!#REF!</definedName>
    <definedName name="V_пр_39_5" localSheetId="47">'ГБУЗ РБ Архангельская ЦРБ'!#REF!</definedName>
    <definedName name="V_пр_39_5" localSheetId="58">'ГБУЗ РБ Аскаровская ЦРБ'!#REF!</definedName>
    <definedName name="V_пр_39_5" localSheetId="66">'ГБУЗ РБ Аскинская ЦРБ'!#REF!</definedName>
    <definedName name="V_пр_39_5" localSheetId="36">'ГБУЗ РБ Баймакская ЦГБ'!#REF!</definedName>
    <definedName name="V_пр_39_5" localSheetId="78">'ГБУЗ РБ Бакалинская ЦРБ'!#REF!</definedName>
    <definedName name="V_пр_39_5" localSheetId="41">'ГБУЗ РБ Балтачевская ЦРБ'!#REF!</definedName>
    <definedName name="V_пр_39_5" localSheetId="54">'ГБУЗ РБ Белебеевская ЦРБ'!#REF!</definedName>
    <definedName name="V_пр_39_5" localSheetId="72">'ГБУЗ РБ Белокатайская ЦРБ'!#REF!</definedName>
    <definedName name="V_пр_39_5" localSheetId="60">'ГБУЗ РБ Белорецкая ЦРКБ'!#REF!</definedName>
    <definedName name="V_пр_39_5" localSheetId="55">'ГБУЗ РБ Бижбулякская ЦРБ'!#REF!</definedName>
    <definedName name="V_пр_39_5" localSheetId="63">'ГБУЗ РБ Бирская ЦРБ'!#REF!</definedName>
    <definedName name="V_пр_39_5" localSheetId="45">'ГБУЗ РБ Благовещенская ЦРБ'!#REF!</definedName>
    <definedName name="V_пр_39_5" localSheetId="69">'ГБУЗ РБ Большеустьикинская ЦРБ'!#REF!</definedName>
    <definedName name="V_пр_39_5" localSheetId="37">'ГБУЗ РБ Буздякская ЦРБ'!#REF!</definedName>
    <definedName name="V_пр_39_5" localSheetId="67">'ГБУЗ РБ Бураевская ЦРБ'!#REF!</definedName>
    <definedName name="V_пр_39_5" localSheetId="59">'ГБУЗ РБ Бурзянская ЦРБ'!#REF!</definedName>
    <definedName name="V_пр_39_5" localSheetId="40">'ГБУЗ РБ Верхне-Татыш. ЦРБ'!#REF!</definedName>
    <definedName name="V_пр_39_5" localSheetId="77">'ГБУЗ РБ Верхнеяркеевская ЦРБ'!#REF!</definedName>
    <definedName name="V_пр_39_5" localSheetId="18">'ГБУЗ РБ ГБ № 1 г.Октябрьский'!#REF!</definedName>
    <definedName name="V_пр_39_5" localSheetId="25">'ГБУЗ РБ ГБ № 2 г.Стерлитамак'!#REF!</definedName>
    <definedName name="V_пр_39_5" localSheetId="62">'ГБУЗ РБ ГБ № 9 г.Уфа'!#REF!</definedName>
    <definedName name="V_пр_39_5" localSheetId="11">'ГБУЗ РБ ГБ г.Кумертау'!#REF!</definedName>
    <definedName name="V_пр_39_5" localSheetId="15">'ГБУЗ РБ ГБ г.Нефтекамск'!#REF!</definedName>
    <definedName name="V_пр_39_5" localSheetId="21">'ГБУЗ РБ ГБ г.Салават'!#REF!</definedName>
    <definedName name="V_пр_39_5" localSheetId="14">'ГБУЗ РБ ГДКБ № 17 г.Уфа'!#REF!</definedName>
    <definedName name="V_пр_39_5" localSheetId="24">'ГБУЗ РБ ГКБ № 1 г.Стерлитамак'!#REF!</definedName>
    <definedName name="V_пр_39_5" localSheetId="50">'ГБУЗ РБ ГКБ № 13 г.Уфа'!#REF!</definedName>
    <definedName name="V_пр_39_5" localSheetId="76">'ГБУЗ РБ ГКБ № 18 г.Уфа'!#REF!</definedName>
    <definedName name="V_пр_39_5" localSheetId="52">'ГБУЗ РБ ГКБ № 21 г.Уфа'!#REF!</definedName>
    <definedName name="V_пр_39_5" localSheetId="57">'ГБУЗ РБ ГКБ № 5 г.Уфа'!#REF!</definedName>
    <definedName name="V_пр_39_5" localSheetId="33">'ГБУЗ РБ ГКБ № 8 г.Уфа'!#REF!</definedName>
    <definedName name="V_пр_39_5" localSheetId="82">'ГБУЗ РБ ГКБ Демского р-на г.Уфы'!#REF!</definedName>
    <definedName name="V_пр_39_5" localSheetId="4">'ГБУЗ РБ Давлекановская ЦРБ'!#REF!</definedName>
    <definedName name="V_пр_39_5" localSheetId="30">'ГБУЗ РБ ДБ г.Стерлитамак'!#REF!</definedName>
    <definedName name="V_пр_39_5" localSheetId="10">'ГБУЗ РБ ДП № 2 г.Уфа'!#REF!</definedName>
    <definedName name="V_пр_39_5" localSheetId="6">'ГБУЗ РБ ДП № 3 г.Уфа'!#REF!</definedName>
    <definedName name="V_пр_39_5" localSheetId="73">'ГБУЗ РБ ДП № 4 г.Уфа'!#REF!</definedName>
    <definedName name="V_пр_39_5" localSheetId="12">'ГБУЗ РБ ДП № 5 г.Уфа'!#REF!</definedName>
    <definedName name="V_пр_39_5" localSheetId="13">'ГБУЗ РБ ДП № 6 г.Уфа'!#REF!</definedName>
    <definedName name="V_пр_39_5" localSheetId="74">'ГБУЗ РБ Дюртюлинская ЦРБ'!#REF!</definedName>
    <definedName name="V_пр_39_5" localSheetId="56">'ГБУЗ РБ Ермекеевская ЦРБ'!#REF!</definedName>
    <definedName name="V_пр_39_5" localSheetId="39">'ГБУЗ РБ Зилаирская ЦРБ'!#REF!</definedName>
    <definedName name="V_пр_39_5" localSheetId="44">'ГБУЗ РБ Иглинская ЦРБ'!#REF!</definedName>
    <definedName name="V_пр_39_5" localSheetId="9">'ГБУЗ РБ Исянгуловская ЦРБ'!#REF!</definedName>
    <definedName name="V_пр_39_5" localSheetId="79">'ГБУЗ РБ Ишимбайская ЦРБ'!#REF!</definedName>
    <definedName name="V_пр_39_5" localSheetId="17">'ГБУЗ РБ Калтасинская ЦРБ'!#REF!</definedName>
    <definedName name="V_пр_39_5" localSheetId="65">'ГБУЗ РБ Караидельская ЦРБ'!#REF!</definedName>
    <definedName name="V_пр_39_5" localSheetId="48">'ГБУЗ РБ Кармаскалинская ЦРБ'!#REF!</definedName>
    <definedName name="V_пр_39_5" localSheetId="51">'ГБУЗ РБ КБСМП г.Уфа'!#REF!</definedName>
    <definedName name="V_пр_39_5" localSheetId="71">'ГБУЗ РБ Кигинская ЦРБ'!#REF!</definedName>
    <definedName name="V_пр_39_5" localSheetId="16">'ГБУЗ РБ Краснокамская ЦРБ'!#REF!</definedName>
    <definedName name="V_пр_39_5" localSheetId="27">'ГБУЗ РБ Красноусольская ЦРБ'!#REF!</definedName>
    <definedName name="V_пр_39_5" localSheetId="49">'ГБУЗ РБ Кушнаренковская ЦРБ'!#REF!</definedName>
    <definedName name="V_пр_39_5" localSheetId="70">'ГБУЗ РБ Малоязовская ЦРБ'!#REF!</definedName>
    <definedName name="V_пр_39_5" localSheetId="8">'ГБУЗ РБ Мелеузовская ЦРБ'!#REF!</definedName>
    <definedName name="V_пр_39_5" localSheetId="68">'ГБУЗ РБ Месягутовская ЦРБ'!#REF!</definedName>
    <definedName name="V_пр_39_5" localSheetId="64">'ГБУЗ РБ Мишкинская ЦРБ'!#REF!</definedName>
    <definedName name="V_пр_39_5" localSheetId="3">'ГБУЗ РБ Миякинская ЦРБ'!#REF!</definedName>
    <definedName name="V_пр_39_5" localSheetId="7">'ГБУЗ РБ Мраковская ЦРБ'!#REF!</definedName>
    <definedName name="V_пр_39_5" localSheetId="46">'ГБУЗ РБ Нуримановская ЦРБ'!#REF!</definedName>
    <definedName name="V_пр_39_5" localSheetId="80">'ГБУЗ РБ Поликлиника № 43 г.Уфа'!#REF!</definedName>
    <definedName name="V_пр_39_5" localSheetId="81">'ГБУЗ РБ ПОликлиника № 46 г.Уфа'!#REF!</definedName>
    <definedName name="V_пр_39_5" localSheetId="83">'ГБУЗ РБ Поликлиника № 50 г.Уфа'!#REF!</definedName>
    <definedName name="V_пр_39_5" localSheetId="5">'ГБУЗ РБ Раевская ЦРБ'!#REF!</definedName>
    <definedName name="V_пр_39_5" localSheetId="28">'ГБУЗ РБ Стерлибашевская ЦРБ'!#REF!</definedName>
    <definedName name="V_пр_39_5" localSheetId="29">'ГБУЗ РБ Толбазинская ЦРБ'!#REF!</definedName>
    <definedName name="V_пр_39_5" localSheetId="31">'ГБУЗ РБ Туймазинская ЦРБ'!#REF!</definedName>
    <definedName name="V_пр_39_5" localSheetId="34">'ГБУЗ РБ Учалинская ЦГБ'!#REF!</definedName>
    <definedName name="V_пр_39_5" localSheetId="20">'ГБУЗ РБ Федоровская ЦРБ'!#REF!</definedName>
    <definedName name="V_пр_39_5" localSheetId="23">'ГБУЗ РБ ЦГБ г.Сибай'!#REF!</definedName>
    <definedName name="V_пр_39_5" localSheetId="75">'ГБУЗ РБ Чекмагушевская ЦРБ'!#REF!</definedName>
    <definedName name="V_пр_39_5" localSheetId="35">'ГБУЗ РБ Чишминская ЦРБ'!#REF!</definedName>
    <definedName name="V_пр_39_5" localSheetId="32">'ГБУЗ РБ Шаранская ЦРБ'!#REF!</definedName>
    <definedName name="V_пр_39_5" localSheetId="38">'ГБУЗ РБ Языковская ЦРБ'!#REF!</definedName>
    <definedName name="V_пр_39_5" localSheetId="42">'ГБУЗ РБ Янаульская ЦРБ'!#REF!</definedName>
    <definedName name="V_пр_39_5" localSheetId="19">'ООО "Медсервис" г. Салават'!#REF!</definedName>
    <definedName name="V_пр_39_5" localSheetId="2">'УФИЦ РАН'!#REF!</definedName>
    <definedName name="V_пр_39_5" localSheetId="53">'ФГБОУ ВО БГМУ МЗ РФ'!#REF!</definedName>
    <definedName name="V_пр_39_5" localSheetId="61">'ФГБУЗ МСЧ №142 ФМБА России'!#REF!</definedName>
    <definedName name="V_пр_39_5" localSheetId="26">'ЧУЗ "РЖД-Медицина"г.Стерлитамак'!#REF!</definedName>
    <definedName name="V_пр_39_5" localSheetId="43">'ЧУЗ"КБ"РЖД-Медицина" г.Уфа'!#REF!</definedName>
    <definedName name="V_пр_39_6" localSheetId="22">'ГБУЗ РБ Акъярская ЦРБ'!#REF!</definedName>
    <definedName name="V_пр_39_6" localSheetId="47">'ГБУЗ РБ Архангельская ЦРБ'!#REF!</definedName>
    <definedName name="V_пр_39_6" localSheetId="58">'ГБУЗ РБ Аскаровская ЦРБ'!#REF!</definedName>
    <definedName name="V_пр_39_6" localSheetId="66">'ГБУЗ РБ Аскинская ЦРБ'!#REF!</definedName>
    <definedName name="V_пр_39_6" localSheetId="36">'ГБУЗ РБ Баймакская ЦГБ'!#REF!</definedName>
    <definedName name="V_пр_39_6" localSheetId="78">'ГБУЗ РБ Бакалинская ЦРБ'!#REF!</definedName>
    <definedName name="V_пр_39_6" localSheetId="41">'ГБУЗ РБ Балтачевская ЦРБ'!#REF!</definedName>
    <definedName name="V_пр_39_6" localSheetId="54">'ГБУЗ РБ Белебеевская ЦРБ'!#REF!</definedName>
    <definedName name="V_пр_39_6" localSheetId="72">'ГБУЗ РБ Белокатайская ЦРБ'!#REF!</definedName>
    <definedName name="V_пр_39_6" localSheetId="60">'ГБУЗ РБ Белорецкая ЦРКБ'!#REF!</definedName>
    <definedName name="V_пр_39_6" localSheetId="55">'ГБУЗ РБ Бижбулякская ЦРБ'!#REF!</definedName>
    <definedName name="V_пр_39_6" localSheetId="63">'ГБУЗ РБ Бирская ЦРБ'!#REF!</definedName>
    <definedName name="V_пр_39_6" localSheetId="45">'ГБУЗ РБ Благовещенская ЦРБ'!#REF!</definedName>
    <definedName name="V_пр_39_6" localSheetId="69">'ГБУЗ РБ Большеустьикинская ЦРБ'!#REF!</definedName>
    <definedName name="V_пр_39_6" localSheetId="37">'ГБУЗ РБ Буздякская ЦРБ'!#REF!</definedName>
    <definedName name="V_пр_39_6" localSheetId="67">'ГБУЗ РБ Бураевская ЦРБ'!#REF!</definedName>
    <definedName name="V_пр_39_6" localSheetId="59">'ГБУЗ РБ Бурзянская ЦРБ'!#REF!</definedName>
    <definedName name="V_пр_39_6" localSheetId="40">'ГБУЗ РБ Верхне-Татыш. ЦРБ'!#REF!</definedName>
    <definedName name="V_пр_39_6" localSheetId="77">'ГБУЗ РБ Верхнеяркеевская ЦРБ'!#REF!</definedName>
    <definedName name="V_пр_39_6" localSheetId="18">'ГБУЗ РБ ГБ № 1 г.Октябрьский'!#REF!</definedName>
    <definedName name="V_пр_39_6" localSheetId="25">'ГБУЗ РБ ГБ № 2 г.Стерлитамак'!#REF!</definedName>
    <definedName name="V_пр_39_6" localSheetId="62">'ГБУЗ РБ ГБ № 9 г.Уфа'!#REF!</definedName>
    <definedName name="V_пр_39_6" localSheetId="11">'ГБУЗ РБ ГБ г.Кумертау'!#REF!</definedName>
    <definedName name="V_пр_39_6" localSheetId="15">'ГБУЗ РБ ГБ г.Нефтекамск'!#REF!</definedName>
    <definedName name="V_пр_39_6" localSheetId="21">'ГБУЗ РБ ГБ г.Салават'!#REF!</definedName>
    <definedName name="V_пр_39_6" localSheetId="14">'ГБУЗ РБ ГДКБ № 17 г.Уфа'!#REF!</definedName>
    <definedName name="V_пр_39_6" localSheetId="24">'ГБУЗ РБ ГКБ № 1 г.Стерлитамак'!#REF!</definedName>
    <definedName name="V_пр_39_6" localSheetId="50">'ГБУЗ РБ ГКБ № 13 г.Уфа'!#REF!</definedName>
    <definedName name="V_пр_39_6" localSheetId="76">'ГБУЗ РБ ГКБ № 18 г.Уфа'!#REF!</definedName>
    <definedName name="V_пр_39_6" localSheetId="52">'ГБУЗ РБ ГКБ № 21 г.Уфа'!#REF!</definedName>
    <definedName name="V_пр_39_6" localSheetId="57">'ГБУЗ РБ ГКБ № 5 г.Уфа'!#REF!</definedName>
    <definedName name="V_пр_39_6" localSheetId="33">'ГБУЗ РБ ГКБ № 8 г.Уфа'!#REF!</definedName>
    <definedName name="V_пр_39_6" localSheetId="82">'ГБУЗ РБ ГКБ Демского р-на г.Уфы'!#REF!</definedName>
    <definedName name="V_пр_39_6" localSheetId="4">'ГБУЗ РБ Давлекановская ЦРБ'!#REF!</definedName>
    <definedName name="V_пр_39_6" localSheetId="30">'ГБУЗ РБ ДБ г.Стерлитамак'!#REF!</definedName>
    <definedName name="V_пр_39_6" localSheetId="10">'ГБУЗ РБ ДП № 2 г.Уфа'!#REF!</definedName>
    <definedName name="V_пр_39_6" localSheetId="6">'ГБУЗ РБ ДП № 3 г.Уфа'!#REF!</definedName>
    <definedName name="V_пр_39_6" localSheetId="73">'ГБУЗ РБ ДП № 4 г.Уфа'!#REF!</definedName>
    <definedName name="V_пр_39_6" localSheetId="12">'ГБУЗ РБ ДП № 5 г.Уфа'!#REF!</definedName>
    <definedName name="V_пр_39_6" localSheetId="13">'ГБУЗ РБ ДП № 6 г.Уфа'!#REF!</definedName>
    <definedName name="V_пр_39_6" localSheetId="74">'ГБУЗ РБ Дюртюлинская ЦРБ'!#REF!</definedName>
    <definedName name="V_пр_39_6" localSheetId="56">'ГБУЗ РБ Ермекеевская ЦРБ'!#REF!</definedName>
    <definedName name="V_пр_39_6" localSheetId="39">'ГБУЗ РБ Зилаирская ЦРБ'!#REF!</definedName>
    <definedName name="V_пр_39_6" localSheetId="44">'ГБУЗ РБ Иглинская ЦРБ'!#REF!</definedName>
    <definedName name="V_пр_39_6" localSheetId="9">'ГБУЗ РБ Исянгуловская ЦРБ'!#REF!</definedName>
    <definedName name="V_пр_39_6" localSheetId="79">'ГБУЗ РБ Ишимбайская ЦРБ'!#REF!</definedName>
    <definedName name="V_пр_39_6" localSheetId="17">'ГБУЗ РБ Калтасинская ЦРБ'!#REF!</definedName>
    <definedName name="V_пр_39_6" localSheetId="65">'ГБУЗ РБ Караидельская ЦРБ'!#REF!</definedName>
    <definedName name="V_пр_39_6" localSheetId="48">'ГБУЗ РБ Кармаскалинская ЦРБ'!#REF!</definedName>
    <definedName name="V_пр_39_6" localSheetId="51">'ГБУЗ РБ КБСМП г.Уфа'!#REF!</definedName>
    <definedName name="V_пр_39_6" localSheetId="71">'ГБУЗ РБ Кигинская ЦРБ'!#REF!</definedName>
    <definedName name="V_пр_39_6" localSheetId="16">'ГБУЗ РБ Краснокамская ЦРБ'!#REF!</definedName>
    <definedName name="V_пр_39_6" localSheetId="27">'ГБУЗ РБ Красноусольская ЦРБ'!#REF!</definedName>
    <definedName name="V_пр_39_6" localSheetId="49">'ГБУЗ РБ Кушнаренковская ЦРБ'!#REF!</definedName>
    <definedName name="V_пр_39_6" localSheetId="70">'ГБУЗ РБ Малоязовская ЦРБ'!#REF!</definedName>
    <definedName name="V_пр_39_6" localSheetId="8">'ГБУЗ РБ Мелеузовская ЦРБ'!#REF!</definedName>
    <definedName name="V_пр_39_6" localSheetId="68">'ГБУЗ РБ Месягутовская ЦРБ'!#REF!</definedName>
    <definedName name="V_пр_39_6" localSheetId="64">'ГБУЗ РБ Мишкинская ЦРБ'!#REF!</definedName>
    <definedName name="V_пр_39_6" localSheetId="3">'ГБУЗ РБ Миякинская ЦРБ'!#REF!</definedName>
    <definedName name="V_пр_39_6" localSheetId="7">'ГБУЗ РБ Мраковская ЦРБ'!#REF!</definedName>
    <definedName name="V_пр_39_6" localSheetId="46">'ГБУЗ РБ Нуримановская ЦРБ'!#REF!</definedName>
    <definedName name="V_пр_39_6" localSheetId="80">'ГБУЗ РБ Поликлиника № 43 г.Уфа'!#REF!</definedName>
    <definedName name="V_пр_39_6" localSheetId="81">'ГБУЗ РБ ПОликлиника № 46 г.Уфа'!#REF!</definedName>
    <definedName name="V_пр_39_6" localSheetId="83">'ГБУЗ РБ Поликлиника № 50 г.Уфа'!#REF!</definedName>
    <definedName name="V_пр_39_6" localSheetId="5">'ГБУЗ РБ Раевская ЦРБ'!#REF!</definedName>
    <definedName name="V_пр_39_6" localSheetId="28">'ГБУЗ РБ Стерлибашевская ЦРБ'!#REF!</definedName>
    <definedName name="V_пр_39_6" localSheetId="29">'ГБУЗ РБ Толбазинская ЦРБ'!#REF!</definedName>
    <definedName name="V_пр_39_6" localSheetId="31">'ГБУЗ РБ Туймазинская ЦРБ'!#REF!</definedName>
    <definedName name="V_пр_39_6" localSheetId="34">'ГБУЗ РБ Учалинская ЦГБ'!#REF!</definedName>
    <definedName name="V_пр_39_6" localSheetId="20">'ГБУЗ РБ Федоровская ЦРБ'!#REF!</definedName>
    <definedName name="V_пр_39_6" localSheetId="23">'ГБУЗ РБ ЦГБ г.Сибай'!#REF!</definedName>
    <definedName name="V_пр_39_6" localSheetId="75">'ГБУЗ РБ Чекмагушевская ЦРБ'!#REF!</definedName>
    <definedName name="V_пр_39_6" localSheetId="35">'ГБУЗ РБ Чишминская ЦРБ'!#REF!</definedName>
    <definedName name="V_пр_39_6" localSheetId="32">'ГБУЗ РБ Шаранская ЦРБ'!#REF!</definedName>
    <definedName name="V_пр_39_6" localSheetId="38">'ГБУЗ РБ Языковская ЦРБ'!#REF!</definedName>
    <definedName name="V_пр_39_6" localSheetId="42">'ГБУЗ РБ Янаульская ЦРБ'!#REF!</definedName>
    <definedName name="V_пр_39_6" localSheetId="19">'ООО "Медсервис" г. Салават'!#REF!</definedName>
    <definedName name="V_пр_39_6" localSheetId="2">'УФИЦ РАН'!#REF!</definedName>
    <definedName name="V_пр_39_6" localSheetId="53">'ФГБОУ ВО БГМУ МЗ РФ'!#REF!</definedName>
    <definedName name="V_пр_39_6" localSheetId="61">'ФГБУЗ МСЧ №142 ФМБА России'!#REF!</definedName>
    <definedName name="V_пр_39_6" localSheetId="26">'ЧУЗ "РЖД-Медицина"г.Стерлитамак'!#REF!</definedName>
    <definedName name="V_пр_39_6" localSheetId="43">'ЧУЗ"КБ"РЖД-Медицина" г.Уфа'!#REF!</definedName>
    <definedName name="V_пр_39_7" localSheetId="22">'ГБУЗ РБ Акъярская ЦРБ'!#REF!</definedName>
    <definedName name="V_пр_39_7" localSheetId="47">'ГБУЗ РБ Архангельская ЦРБ'!#REF!</definedName>
    <definedName name="V_пр_39_7" localSheetId="58">'ГБУЗ РБ Аскаровская ЦРБ'!#REF!</definedName>
    <definedName name="V_пр_39_7" localSheetId="66">'ГБУЗ РБ Аскинская ЦРБ'!#REF!</definedName>
    <definedName name="V_пр_39_7" localSheetId="36">'ГБУЗ РБ Баймакская ЦГБ'!#REF!</definedName>
    <definedName name="V_пр_39_7" localSheetId="78">'ГБУЗ РБ Бакалинская ЦРБ'!#REF!</definedName>
    <definedName name="V_пр_39_7" localSheetId="41">'ГБУЗ РБ Балтачевская ЦРБ'!#REF!</definedName>
    <definedName name="V_пр_39_7" localSheetId="54">'ГБУЗ РБ Белебеевская ЦРБ'!#REF!</definedName>
    <definedName name="V_пр_39_7" localSheetId="72">'ГБУЗ РБ Белокатайская ЦРБ'!#REF!</definedName>
    <definedName name="V_пр_39_7" localSheetId="60">'ГБУЗ РБ Белорецкая ЦРКБ'!#REF!</definedName>
    <definedName name="V_пр_39_7" localSheetId="55">'ГБУЗ РБ Бижбулякская ЦРБ'!#REF!</definedName>
    <definedName name="V_пр_39_7" localSheetId="63">'ГБУЗ РБ Бирская ЦРБ'!#REF!</definedName>
    <definedName name="V_пр_39_7" localSheetId="45">'ГБУЗ РБ Благовещенская ЦРБ'!#REF!</definedName>
    <definedName name="V_пр_39_7" localSheetId="69">'ГБУЗ РБ Большеустьикинская ЦРБ'!#REF!</definedName>
    <definedName name="V_пр_39_7" localSheetId="37">'ГБУЗ РБ Буздякская ЦРБ'!#REF!</definedName>
    <definedName name="V_пр_39_7" localSheetId="67">'ГБУЗ РБ Бураевская ЦРБ'!#REF!</definedName>
    <definedName name="V_пр_39_7" localSheetId="59">'ГБУЗ РБ Бурзянская ЦРБ'!#REF!</definedName>
    <definedName name="V_пр_39_7" localSheetId="40">'ГБУЗ РБ Верхне-Татыш. ЦРБ'!#REF!</definedName>
    <definedName name="V_пр_39_7" localSheetId="77">'ГБУЗ РБ Верхнеяркеевская ЦРБ'!#REF!</definedName>
    <definedName name="V_пр_39_7" localSheetId="18">'ГБУЗ РБ ГБ № 1 г.Октябрьский'!#REF!</definedName>
    <definedName name="V_пр_39_7" localSheetId="25">'ГБУЗ РБ ГБ № 2 г.Стерлитамак'!#REF!</definedName>
    <definedName name="V_пр_39_7" localSheetId="62">'ГБУЗ РБ ГБ № 9 г.Уфа'!#REF!</definedName>
    <definedName name="V_пр_39_7" localSheetId="11">'ГБУЗ РБ ГБ г.Кумертау'!#REF!</definedName>
    <definedName name="V_пр_39_7" localSheetId="15">'ГБУЗ РБ ГБ г.Нефтекамск'!#REF!</definedName>
    <definedName name="V_пр_39_7" localSheetId="21">'ГБУЗ РБ ГБ г.Салават'!#REF!</definedName>
    <definedName name="V_пр_39_7" localSheetId="14">'ГБУЗ РБ ГДКБ № 17 г.Уфа'!#REF!</definedName>
    <definedName name="V_пр_39_7" localSheetId="24">'ГБУЗ РБ ГКБ № 1 г.Стерлитамак'!#REF!</definedName>
    <definedName name="V_пр_39_7" localSheetId="50">'ГБУЗ РБ ГКБ № 13 г.Уфа'!#REF!</definedName>
    <definedName name="V_пр_39_7" localSheetId="76">'ГБУЗ РБ ГКБ № 18 г.Уфа'!#REF!</definedName>
    <definedName name="V_пр_39_7" localSheetId="52">'ГБУЗ РБ ГКБ № 21 г.Уфа'!#REF!</definedName>
    <definedName name="V_пр_39_7" localSheetId="57">'ГБУЗ РБ ГКБ № 5 г.Уфа'!#REF!</definedName>
    <definedName name="V_пр_39_7" localSheetId="33">'ГБУЗ РБ ГКБ № 8 г.Уфа'!#REF!</definedName>
    <definedName name="V_пр_39_7" localSheetId="82">'ГБУЗ РБ ГКБ Демского р-на г.Уфы'!#REF!</definedName>
    <definedName name="V_пр_39_7" localSheetId="4">'ГБУЗ РБ Давлекановская ЦРБ'!#REF!</definedName>
    <definedName name="V_пр_39_7" localSheetId="30">'ГБУЗ РБ ДБ г.Стерлитамак'!#REF!</definedName>
    <definedName name="V_пр_39_7" localSheetId="10">'ГБУЗ РБ ДП № 2 г.Уфа'!#REF!</definedName>
    <definedName name="V_пр_39_7" localSheetId="6">'ГБУЗ РБ ДП № 3 г.Уфа'!#REF!</definedName>
    <definedName name="V_пр_39_7" localSheetId="73">'ГБУЗ РБ ДП № 4 г.Уфа'!#REF!</definedName>
    <definedName name="V_пр_39_7" localSheetId="12">'ГБУЗ РБ ДП № 5 г.Уфа'!#REF!</definedName>
    <definedName name="V_пр_39_7" localSheetId="13">'ГБУЗ РБ ДП № 6 г.Уфа'!#REF!</definedName>
    <definedName name="V_пр_39_7" localSheetId="74">'ГБУЗ РБ Дюртюлинская ЦРБ'!#REF!</definedName>
    <definedName name="V_пр_39_7" localSheetId="56">'ГБУЗ РБ Ермекеевская ЦРБ'!#REF!</definedName>
    <definedName name="V_пр_39_7" localSheetId="39">'ГБУЗ РБ Зилаирская ЦРБ'!#REF!</definedName>
    <definedName name="V_пр_39_7" localSheetId="44">'ГБУЗ РБ Иглинская ЦРБ'!#REF!</definedName>
    <definedName name="V_пр_39_7" localSheetId="9">'ГБУЗ РБ Исянгуловская ЦРБ'!#REF!</definedName>
    <definedName name="V_пр_39_7" localSheetId="79">'ГБУЗ РБ Ишимбайская ЦРБ'!#REF!</definedName>
    <definedName name="V_пр_39_7" localSheetId="17">'ГБУЗ РБ Калтасинская ЦРБ'!#REF!</definedName>
    <definedName name="V_пр_39_7" localSheetId="65">'ГБУЗ РБ Караидельская ЦРБ'!#REF!</definedName>
    <definedName name="V_пр_39_7" localSheetId="48">'ГБУЗ РБ Кармаскалинская ЦРБ'!#REF!</definedName>
    <definedName name="V_пр_39_7" localSheetId="51">'ГБУЗ РБ КБСМП г.Уфа'!#REF!</definedName>
    <definedName name="V_пр_39_7" localSheetId="71">'ГБУЗ РБ Кигинская ЦРБ'!#REF!</definedName>
    <definedName name="V_пр_39_7" localSheetId="16">'ГБУЗ РБ Краснокамская ЦРБ'!#REF!</definedName>
    <definedName name="V_пр_39_7" localSheetId="27">'ГБУЗ РБ Красноусольская ЦРБ'!#REF!</definedName>
    <definedName name="V_пр_39_7" localSheetId="49">'ГБУЗ РБ Кушнаренковская ЦРБ'!#REF!</definedName>
    <definedName name="V_пр_39_7" localSheetId="70">'ГБУЗ РБ Малоязовская ЦРБ'!#REF!</definedName>
    <definedName name="V_пр_39_7" localSheetId="8">'ГБУЗ РБ Мелеузовская ЦРБ'!#REF!</definedName>
    <definedName name="V_пр_39_7" localSheetId="68">'ГБУЗ РБ Месягутовская ЦРБ'!#REF!</definedName>
    <definedName name="V_пр_39_7" localSheetId="64">'ГБУЗ РБ Мишкинская ЦРБ'!#REF!</definedName>
    <definedName name="V_пр_39_7" localSheetId="3">'ГБУЗ РБ Миякинская ЦРБ'!#REF!</definedName>
    <definedName name="V_пр_39_7" localSheetId="7">'ГБУЗ РБ Мраковская ЦРБ'!#REF!</definedName>
    <definedName name="V_пр_39_7" localSheetId="46">'ГБУЗ РБ Нуримановская ЦРБ'!#REF!</definedName>
    <definedName name="V_пр_39_7" localSheetId="80">'ГБУЗ РБ Поликлиника № 43 г.Уфа'!#REF!</definedName>
    <definedName name="V_пр_39_7" localSheetId="81">'ГБУЗ РБ ПОликлиника № 46 г.Уфа'!#REF!</definedName>
    <definedName name="V_пр_39_7" localSheetId="83">'ГБУЗ РБ Поликлиника № 50 г.Уфа'!#REF!</definedName>
    <definedName name="V_пр_39_7" localSheetId="5">'ГБУЗ РБ Раевская ЦРБ'!#REF!</definedName>
    <definedName name="V_пр_39_7" localSheetId="28">'ГБУЗ РБ Стерлибашевская ЦРБ'!#REF!</definedName>
    <definedName name="V_пр_39_7" localSheetId="29">'ГБУЗ РБ Толбазинская ЦРБ'!#REF!</definedName>
    <definedName name="V_пр_39_7" localSheetId="31">'ГБУЗ РБ Туймазинская ЦРБ'!#REF!</definedName>
    <definedName name="V_пр_39_7" localSheetId="34">'ГБУЗ РБ Учалинская ЦГБ'!#REF!</definedName>
    <definedName name="V_пр_39_7" localSheetId="20">'ГБУЗ РБ Федоровская ЦРБ'!#REF!</definedName>
    <definedName name="V_пр_39_7" localSheetId="23">'ГБУЗ РБ ЦГБ г.Сибай'!#REF!</definedName>
    <definedName name="V_пр_39_7" localSheetId="75">'ГБУЗ РБ Чекмагушевская ЦРБ'!#REF!</definedName>
    <definedName name="V_пр_39_7" localSheetId="35">'ГБУЗ РБ Чишминская ЦРБ'!#REF!</definedName>
    <definedName name="V_пр_39_7" localSheetId="32">'ГБУЗ РБ Шаранская ЦРБ'!#REF!</definedName>
    <definedName name="V_пр_39_7" localSheetId="38">'ГБУЗ РБ Языковская ЦРБ'!#REF!</definedName>
    <definedName name="V_пр_39_7" localSheetId="42">'ГБУЗ РБ Янаульская ЦРБ'!#REF!</definedName>
    <definedName name="V_пр_39_7" localSheetId="19">'ООО "Медсервис" г. Салават'!#REF!</definedName>
    <definedName name="V_пр_39_7" localSheetId="2">'УФИЦ РАН'!#REF!</definedName>
    <definedName name="V_пр_39_7" localSheetId="53">'ФГБОУ ВО БГМУ МЗ РФ'!#REF!</definedName>
    <definedName name="V_пр_39_7" localSheetId="61">'ФГБУЗ МСЧ №142 ФМБА России'!#REF!</definedName>
    <definedName name="V_пр_39_7" localSheetId="26">'ЧУЗ "РЖД-Медицина"г.Стерлитамак'!#REF!</definedName>
    <definedName name="V_пр_39_7" localSheetId="43">'ЧУЗ"КБ"РЖД-Медицина" г.Уфа'!#REF!</definedName>
    <definedName name="V_пр_39_8" localSheetId="22">'ГБУЗ РБ Акъярская ЦРБ'!#REF!</definedName>
    <definedName name="V_пр_39_8" localSheetId="47">'ГБУЗ РБ Архангельская ЦРБ'!#REF!</definedName>
    <definedName name="V_пр_39_8" localSheetId="58">'ГБУЗ РБ Аскаровская ЦРБ'!#REF!</definedName>
    <definedName name="V_пр_39_8" localSheetId="66">'ГБУЗ РБ Аскинская ЦРБ'!#REF!</definedName>
    <definedName name="V_пр_39_8" localSheetId="36">'ГБУЗ РБ Баймакская ЦГБ'!#REF!</definedName>
    <definedName name="V_пр_39_8" localSheetId="78">'ГБУЗ РБ Бакалинская ЦРБ'!#REF!</definedName>
    <definedName name="V_пр_39_8" localSheetId="41">'ГБУЗ РБ Балтачевская ЦРБ'!#REF!</definedName>
    <definedName name="V_пр_39_8" localSheetId="54">'ГБУЗ РБ Белебеевская ЦРБ'!#REF!</definedName>
    <definedName name="V_пр_39_8" localSheetId="72">'ГБУЗ РБ Белокатайская ЦРБ'!#REF!</definedName>
    <definedName name="V_пр_39_8" localSheetId="60">'ГБУЗ РБ Белорецкая ЦРКБ'!#REF!</definedName>
    <definedName name="V_пр_39_8" localSheetId="55">'ГБУЗ РБ Бижбулякская ЦРБ'!#REF!</definedName>
    <definedName name="V_пр_39_8" localSheetId="63">'ГБУЗ РБ Бирская ЦРБ'!#REF!</definedName>
    <definedName name="V_пр_39_8" localSheetId="45">'ГБУЗ РБ Благовещенская ЦРБ'!#REF!</definedName>
    <definedName name="V_пр_39_8" localSheetId="69">'ГБУЗ РБ Большеустьикинская ЦРБ'!#REF!</definedName>
    <definedName name="V_пр_39_8" localSheetId="37">'ГБУЗ РБ Буздякская ЦРБ'!#REF!</definedName>
    <definedName name="V_пр_39_8" localSheetId="67">'ГБУЗ РБ Бураевская ЦРБ'!#REF!</definedName>
    <definedName name="V_пр_39_8" localSheetId="59">'ГБУЗ РБ Бурзянская ЦРБ'!#REF!</definedName>
    <definedName name="V_пр_39_8" localSheetId="40">'ГБУЗ РБ Верхне-Татыш. ЦРБ'!#REF!</definedName>
    <definedName name="V_пр_39_8" localSheetId="77">'ГБУЗ РБ Верхнеяркеевская ЦРБ'!#REF!</definedName>
    <definedName name="V_пр_39_8" localSheetId="18">'ГБУЗ РБ ГБ № 1 г.Октябрьский'!#REF!</definedName>
    <definedName name="V_пр_39_8" localSheetId="25">'ГБУЗ РБ ГБ № 2 г.Стерлитамак'!#REF!</definedName>
    <definedName name="V_пр_39_8" localSheetId="62">'ГБУЗ РБ ГБ № 9 г.Уфа'!#REF!</definedName>
    <definedName name="V_пр_39_8" localSheetId="11">'ГБУЗ РБ ГБ г.Кумертау'!#REF!</definedName>
    <definedName name="V_пр_39_8" localSheetId="15">'ГБУЗ РБ ГБ г.Нефтекамск'!#REF!</definedName>
    <definedName name="V_пр_39_8" localSheetId="21">'ГБУЗ РБ ГБ г.Салават'!#REF!</definedName>
    <definedName name="V_пр_39_8" localSheetId="14">'ГБУЗ РБ ГДКБ № 17 г.Уфа'!#REF!</definedName>
    <definedName name="V_пр_39_8" localSheetId="24">'ГБУЗ РБ ГКБ № 1 г.Стерлитамак'!#REF!</definedName>
    <definedName name="V_пр_39_8" localSheetId="50">'ГБУЗ РБ ГКБ № 13 г.Уфа'!#REF!</definedName>
    <definedName name="V_пр_39_8" localSheetId="76">'ГБУЗ РБ ГКБ № 18 г.Уфа'!#REF!</definedName>
    <definedName name="V_пр_39_8" localSheetId="52">'ГБУЗ РБ ГКБ № 21 г.Уфа'!#REF!</definedName>
    <definedName name="V_пр_39_8" localSheetId="57">'ГБУЗ РБ ГКБ № 5 г.Уфа'!#REF!</definedName>
    <definedName name="V_пр_39_8" localSheetId="33">'ГБУЗ РБ ГКБ № 8 г.Уфа'!#REF!</definedName>
    <definedName name="V_пр_39_8" localSheetId="82">'ГБУЗ РБ ГКБ Демского р-на г.Уфы'!#REF!</definedName>
    <definedName name="V_пр_39_8" localSheetId="4">'ГБУЗ РБ Давлекановская ЦРБ'!#REF!</definedName>
    <definedName name="V_пр_39_8" localSheetId="30">'ГБУЗ РБ ДБ г.Стерлитамак'!#REF!</definedName>
    <definedName name="V_пр_39_8" localSheetId="10">'ГБУЗ РБ ДП № 2 г.Уфа'!#REF!</definedName>
    <definedName name="V_пр_39_8" localSheetId="6">'ГБУЗ РБ ДП № 3 г.Уфа'!#REF!</definedName>
    <definedName name="V_пр_39_8" localSheetId="73">'ГБУЗ РБ ДП № 4 г.Уфа'!#REF!</definedName>
    <definedName name="V_пр_39_8" localSheetId="12">'ГБУЗ РБ ДП № 5 г.Уфа'!#REF!</definedName>
    <definedName name="V_пр_39_8" localSheetId="13">'ГБУЗ РБ ДП № 6 г.Уфа'!#REF!</definedName>
    <definedName name="V_пр_39_8" localSheetId="74">'ГБУЗ РБ Дюртюлинская ЦРБ'!#REF!</definedName>
    <definedName name="V_пр_39_8" localSheetId="56">'ГБУЗ РБ Ермекеевская ЦРБ'!#REF!</definedName>
    <definedName name="V_пр_39_8" localSheetId="39">'ГБУЗ РБ Зилаирская ЦРБ'!#REF!</definedName>
    <definedName name="V_пр_39_8" localSheetId="44">'ГБУЗ РБ Иглинская ЦРБ'!#REF!</definedName>
    <definedName name="V_пр_39_8" localSheetId="9">'ГБУЗ РБ Исянгуловская ЦРБ'!#REF!</definedName>
    <definedName name="V_пр_39_8" localSheetId="79">'ГБУЗ РБ Ишимбайская ЦРБ'!#REF!</definedName>
    <definedName name="V_пр_39_8" localSheetId="17">'ГБУЗ РБ Калтасинская ЦРБ'!#REF!</definedName>
    <definedName name="V_пр_39_8" localSheetId="65">'ГБУЗ РБ Караидельская ЦРБ'!#REF!</definedName>
    <definedName name="V_пр_39_8" localSheetId="48">'ГБУЗ РБ Кармаскалинская ЦРБ'!#REF!</definedName>
    <definedName name="V_пр_39_8" localSheetId="51">'ГБУЗ РБ КБСМП г.Уфа'!#REF!</definedName>
    <definedName name="V_пр_39_8" localSheetId="71">'ГБУЗ РБ Кигинская ЦРБ'!#REF!</definedName>
    <definedName name="V_пр_39_8" localSheetId="16">'ГБУЗ РБ Краснокамская ЦРБ'!#REF!</definedName>
    <definedName name="V_пр_39_8" localSheetId="27">'ГБУЗ РБ Красноусольская ЦРБ'!#REF!</definedName>
    <definedName name="V_пр_39_8" localSheetId="49">'ГБУЗ РБ Кушнаренковская ЦРБ'!#REF!</definedName>
    <definedName name="V_пр_39_8" localSheetId="70">'ГБУЗ РБ Малоязовская ЦРБ'!#REF!</definedName>
    <definedName name="V_пр_39_8" localSheetId="8">'ГБУЗ РБ Мелеузовская ЦРБ'!#REF!</definedName>
    <definedName name="V_пр_39_8" localSheetId="68">'ГБУЗ РБ Месягутовская ЦРБ'!#REF!</definedName>
    <definedName name="V_пр_39_8" localSheetId="64">'ГБУЗ РБ Мишкинская ЦРБ'!#REF!</definedName>
    <definedName name="V_пр_39_8" localSheetId="3">'ГБУЗ РБ Миякинская ЦРБ'!#REF!</definedName>
    <definedName name="V_пр_39_8" localSheetId="7">'ГБУЗ РБ Мраковская ЦРБ'!#REF!</definedName>
    <definedName name="V_пр_39_8" localSheetId="46">'ГБУЗ РБ Нуримановская ЦРБ'!#REF!</definedName>
    <definedName name="V_пр_39_8" localSheetId="80">'ГБУЗ РБ Поликлиника № 43 г.Уфа'!#REF!</definedName>
    <definedName name="V_пр_39_8" localSheetId="81">'ГБУЗ РБ ПОликлиника № 46 г.Уфа'!#REF!</definedName>
    <definedName name="V_пр_39_8" localSheetId="83">'ГБУЗ РБ Поликлиника № 50 г.Уфа'!#REF!</definedName>
    <definedName name="V_пр_39_8" localSheetId="5">'ГБУЗ РБ Раевская ЦРБ'!#REF!</definedName>
    <definedName name="V_пр_39_8" localSheetId="28">'ГБУЗ РБ Стерлибашевская ЦРБ'!#REF!</definedName>
    <definedName name="V_пр_39_8" localSheetId="29">'ГБУЗ РБ Толбазинская ЦРБ'!#REF!</definedName>
    <definedName name="V_пр_39_8" localSheetId="31">'ГБУЗ РБ Туймазинская ЦРБ'!#REF!</definedName>
    <definedName name="V_пр_39_8" localSheetId="34">'ГБУЗ РБ Учалинская ЦГБ'!#REF!</definedName>
    <definedName name="V_пр_39_8" localSheetId="20">'ГБУЗ РБ Федоровская ЦРБ'!#REF!</definedName>
    <definedName name="V_пр_39_8" localSheetId="23">'ГБУЗ РБ ЦГБ г.Сибай'!#REF!</definedName>
    <definedName name="V_пр_39_8" localSheetId="75">'ГБУЗ РБ Чекмагушевская ЦРБ'!#REF!</definedName>
    <definedName name="V_пр_39_8" localSheetId="35">'ГБУЗ РБ Чишминская ЦРБ'!#REF!</definedName>
    <definedName name="V_пр_39_8" localSheetId="32">'ГБУЗ РБ Шаранская ЦРБ'!#REF!</definedName>
    <definedName name="V_пр_39_8" localSheetId="38">'ГБУЗ РБ Языковская ЦРБ'!#REF!</definedName>
    <definedName name="V_пр_39_8" localSheetId="42">'ГБУЗ РБ Янаульская ЦРБ'!#REF!</definedName>
    <definedName name="V_пр_39_8" localSheetId="19">'ООО "Медсервис" г. Салават'!#REF!</definedName>
    <definedName name="V_пр_39_8" localSheetId="2">'УФИЦ РАН'!#REF!</definedName>
    <definedName name="V_пр_39_8" localSheetId="53">'ФГБОУ ВО БГМУ МЗ РФ'!#REF!</definedName>
    <definedName name="V_пр_39_8" localSheetId="61">'ФГБУЗ МСЧ №142 ФМБА России'!#REF!</definedName>
    <definedName name="V_пр_39_8" localSheetId="26">'ЧУЗ "РЖД-Медицина"г.Стерлитамак'!#REF!</definedName>
    <definedName name="V_пр_39_8" localSheetId="43">'ЧУЗ"КБ"РЖД-Медицина" г.Уфа'!#REF!</definedName>
    <definedName name="V_пр_4_2" localSheetId="22">'ГБУЗ РБ Акъярская ЦРБ'!$C$10</definedName>
    <definedName name="V_пр_4_2" localSheetId="47">'ГБУЗ РБ Архангельская ЦРБ'!$C$10</definedName>
    <definedName name="V_пр_4_2" localSheetId="58">'ГБУЗ РБ Аскаровская ЦРБ'!$C$10</definedName>
    <definedName name="V_пр_4_2" localSheetId="66">'ГБУЗ РБ Аскинская ЦРБ'!$C$10</definedName>
    <definedName name="V_пр_4_2" localSheetId="36">'ГБУЗ РБ Баймакская ЦГБ'!$C$10</definedName>
    <definedName name="V_пр_4_2" localSheetId="78">'ГБУЗ РБ Бакалинская ЦРБ'!$C$10</definedName>
    <definedName name="V_пр_4_2" localSheetId="41">'ГБУЗ РБ Балтачевская ЦРБ'!$C$10</definedName>
    <definedName name="V_пр_4_2" localSheetId="54">'ГБУЗ РБ Белебеевская ЦРБ'!$C$10</definedName>
    <definedName name="V_пр_4_2" localSheetId="72">'ГБУЗ РБ Белокатайская ЦРБ'!$C$10</definedName>
    <definedName name="V_пр_4_2" localSheetId="60">'ГБУЗ РБ Белорецкая ЦРКБ'!$C$10</definedName>
    <definedName name="V_пр_4_2" localSheetId="55">'ГБУЗ РБ Бижбулякская ЦРБ'!$C$10</definedName>
    <definedName name="V_пр_4_2" localSheetId="63">'ГБУЗ РБ Бирская ЦРБ'!$C$10</definedName>
    <definedName name="V_пр_4_2" localSheetId="45">'ГБУЗ РБ Благовещенская ЦРБ'!$C$10</definedName>
    <definedName name="V_пр_4_2" localSheetId="69">'ГБУЗ РБ Большеустьикинская ЦРБ'!$C$10</definedName>
    <definedName name="V_пр_4_2" localSheetId="37">'ГБУЗ РБ Буздякская ЦРБ'!$C$10</definedName>
    <definedName name="V_пр_4_2" localSheetId="67">'ГБУЗ РБ Бураевская ЦРБ'!$C$10</definedName>
    <definedName name="V_пр_4_2" localSheetId="59">'ГБУЗ РБ Бурзянская ЦРБ'!$C$10</definedName>
    <definedName name="V_пр_4_2" localSheetId="40">'ГБУЗ РБ Верхне-Татыш. ЦРБ'!$C$10</definedName>
    <definedName name="V_пр_4_2" localSheetId="77">'ГБУЗ РБ Верхнеяркеевская ЦРБ'!$C$10</definedName>
    <definedName name="V_пр_4_2" localSheetId="18">'ГБУЗ РБ ГБ № 1 г.Октябрьский'!$C$10</definedName>
    <definedName name="V_пр_4_2" localSheetId="25">'ГБУЗ РБ ГБ № 2 г.Стерлитамак'!$C$10</definedName>
    <definedName name="V_пр_4_2" localSheetId="62">'ГБУЗ РБ ГБ № 9 г.Уфа'!$C$10</definedName>
    <definedName name="V_пр_4_2" localSheetId="11">'ГБУЗ РБ ГБ г.Кумертау'!$C$10</definedName>
    <definedName name="V_пр_4_2" localSheetId="15">'ГБУЗ РБ ГБ г.Нефтекамск'!$C$10</definedName>
    <definedName name="V_пр_4_2" localSheetId="21">'ГБУЗ РБ ГБ г.Салават'!$C$10</definedName>
    <definedName name="V_пр_4_2" localSheetId="14">'ГБУЗ РБ ГДКБ № 17 г.Уфа'!$C$10</definedName>
    <definedName name="V_пр_4_2" localSheetId="24">'ГБУЗ РБ ГКБ № 1 г.Стерлитамак'!$C$10</definedName>
    <definedName name="V_пр_4_2" localSheetId="50">'ГБУЗ РБ ГКБ № 13 г.Уфа'!$C$10</definedName>
    <definedName name="V_пр_4_2" localSheetId="76">'ГБУЗ РБ ГКБ № 18 г.Уфа'!$C$10</definedName>
    <definedName name="V_пр_4_2" localSheetId="52">'ГБУЗ РБ ГКБ № 21 г.Уфа'!$C$10</definedName>
    <definedName name="V_пр_4_2" localSheetId="57">'ГБУЗ РБ ГКБ № 5 г.Уфа'!$C$10</definedName>
    <definedName name="V_пр_4_2" localSheetId="33">'ГБУЗ РБ ГКБ № 8 г.Уфа'!$C$10</definedName>
    <definedName name="V_пр_4_2" localSheetId="82">'ГБУЗ РБ ГКБ Демского р-на г.Уфы'!$C$10</definedName>
    <definedName name="V_пр_4_2" localSheetId="4">'ГБУЗ РБ Давлекановская ЦРБ'!$C$10</definedName>
    <definedName name="V_пр_4_2" localSheetId="30">'ГБУЗ РБ ДБ г.Стерлитамак'!$C$10</definedName>
    <definedName name="V_пр_4_2" localSheetId="10">'ГБУЗ РБ ДП № 2 г.Уфа'!$C$10</definedName>
    <definedName name="V_пр_4_2" localSheetId="6">'ГБУЗ РБ ДП № 3 г.Уфа'!$C$10</definedName>
    <definedName name="V_пр_4_2" localSheetId="73">'ГБУЗ РБ ДП № 4 г.Уфа'!$C$10</definedName>
    <definedName name="V_пр_4_2" localSheetId="12">'ГБУЗ РБ ДП № 5 г.Уфа'!$C$10</definedName>
    <definedName name="V_пр_4_2" localSheetId="13">'ГБУЗ РБ ДП № 6 г.Уфа'!$C$10</definedName>
    <definedName name="V_пр_4_2" localSheetId="74">'ГБУЗ РБ Дюртюлинская ЦРБ'!$C$10</definedName>
    <definedName name="V_пр_4_2" localSheetId="56">'ГБУЗ РБ Ермекеевская ЦРБ'!$C$10</definedName>
    <definedName name="V_пр_4_2" localSheetId="39">'ГБУЗ РБ Зилаирская ЦРБ'!$C$10</definedName>
    <definedName name="V_пр_4_2" localSheetId="44">'ГБУЗ РБ Иглинская ЦРБ'!$C$10</definedName>
    <definedName name="V_пр_4_2" localSheetId="9">'ГБУЗ РБ Исянгуловская ЦРБ'!$C$10</definedName>
    <definedName name="V_пр_4_2" localSheetId="79">'ГБУЗ РБ Ишимбайская ЦРБ'!$C$10</definedName>
    <definedName name="V_пр_4_2" localSheetId="17">'ГБУЗ РБ Калтасинская ЦРБ'!$C$10</definedName>
    <definedName name="V_пр_4_2" localSheetId="65">'ГБУЗ РБ Караидельская ЦРБ'!$C$10</definedName>
    <definedName name="V_пр_4_2" localSheetId="48">'ГБУЗ РБ Кармаскалинская ЦРБ'!$C$10</definedName>
    <definedName name="V_пр_4_2" localSheetId="51">'ГБУЗ РБ КБСМП г.Уфа'!$C$10</definedName>
    <definedName name="V_пр_4_2" localSheetId="71">'ГБУЗ РБ Кигинская ЦРБ'!$C$10</definedName>
    <definedName name="V_пр_4_2" localSheetId="16">'ГБУЗ РБ Краснокамская ЦРБ'!$C$10</definedName>
    <definedName name="V_пр_4_2" localSheetId="27">'ГБУЗ РБ Красноусольская ЦРБ'!$C$10</definedName>
    <definedName name="V_пр_4_2" localSheetId="49">'ГБУЗ РБ Кушнаренковская ЦРБ'!$C$10</definedName>
    <definedName name="V_пр_4_2" localSheetId="70">'ГБУЗ РБ Малоязовская ЦРБ'!$C$10</definedName>
    <definedName name="V_пр_4_2" localSheetId="8">'ГБУЗ РБ Мелеузовская ЦРБ'!$C$10</definedName>
    <definedName name="V_пр_4_2" localSheetId="68">'ГБУЗ РБ Месягутовская ЦРБ'!$C$10</definedName>
    <definedName name="V_пр_4_2" localSheetId="64">'ГБУЗ РБ Мишкинская ЦРБ'!$C$10</definedName>
    <definedName name="V_пр_4_2" localSheetId="3">'ГБУЗ РБ Миякинская ЦРБ'!$C$10</definedName>
    <definedName name="V_пр_4_2" localSheetId="7">'ГБУЗ РБ Мраковская ЦРБ'!$C$10</definedName>
    <definedName name="V_пр_4_2" localSheetId="46">'ГБУЗ РБ Нуримановская ЦРБ'!$C$10</definedName>
    <definedName name="V_пр_4_2" localSheetId="80">'ГБУЗ РБ Поликлиника № 43 г.Уфа'!$C$10</definedName>
    <definedName name="V_пр_4_2" localSheetId="81">'ГБУЗ РБ ПОликлиника № 46 г.Уфа'!$C$10</definedName>
    <definedName name="V_пр_4_2" localSheetId="83">'ГБУЗ РБ Поликлиника № 50 г.Уфа'!$C$10</definedName>
    <definedName name="V_пр_4_2" localSheetId="5">'ГБУЗ РБ Раевская ЦРБ'!$C$10</definedName>
    <definedName name="V_пр_4_2" localSheetId="28">'ГБУЗ РБ Стерлибашевская ЦРБ'!$C$10</definedName>
    <definedName name="V_пр_4_2" localSheetId="29">'ГБУЗ РБ Толбазинская ЦРБ'!$C$10</definedName>
    <definedName name="V_пр_4_2" localSheetId="31">'ГБУЗ РБ Туймазинская ЦРБ'!$C$10</definedName>
    <definedName name="V_пр_4_2" localSheetId="34">'ГБУЗ РБ Учалинская ЦГБ'!$C$10</definedName>
    <definedName name="V_пр_4_2" localSheetId="20">'ГБУЗ РБ Федоровская ЦРБ'!$C$10</definedName>
    <definedName name="V_пр_4_2" localSheetId="23">'ГБУЗ РБ ЦГБ г.Сибай'!$C$10</definedName>
    <definedName name="V_пр_4_2" localSheetId="75">'ГБУЗ РБ Чекмагушевская ЦРБ'!$C$10</definedName>
    <definedName name="V_пр_4_2" localSheetId="35">'ГБУЗ РБ Чишминская ЦРБ'!$C$10</definedName>
    <definedName name="V_пр_4_2" localSheetId="32">'ГБУЗ РБ Шаранская ЦРБ'!$C$10</definedName>
    <definedName name="V_пр_4_2" localSheetId="38">'ГБУЗ РБ Языковская ЦРБ'!$C$10</definedName>
    <definedName name="V_пр_4_2" localSheetId="42">'ГБУЗ РБ Янаульская ЦРБ'!$C$10</definedName>
    <definedName name="V_пр_4_2" localSheetId="19">'ООО "Медсервис" г. Салават'!$C$10</definedName>
    <definedName name="V_пр_4_2" localSheetId="2">'УФИЦ РАН'!$C$10</definedName>
    <definedName name="V_пр_4_2" localSheetId="53">'ФГБОУ ВО БГМУ МЗ РФ'!$C$10</definedName>
    <definedName name="V_пр_4_2" localSheetId="61">'ФГБУЗ МСЧ №142 ФМБА России'!$C$10</definedName>
    <definedName name="V_пр_4_2" localSheetId="26">'ЧУЗ "РЖД-Медицина"г.Стерлитамак'!$C$10</definedName>
    <definedName name="V_пр_4_2" localSheetId="43">'ЧУЗ"КБ"РЖД-Медицина" г.Уфа'!$C$10</definedName>
    <definedName name="V_пр_4_5" localSheetId="22">'ГБУЗ РБ Акъярская ЦРБ'!$E$10</definedName>
    <definedName name="V_пр_4_5" localSheetId="47">'ГБУЗ РБ Архангельская ЦРБ'!$E$10</definedName>
    <definedName name="V_пр_4_5" localSheetId="58">'ГБУЗ РБ Аскаровская ЦРБ'!$E$10</definedName>
    <definedName name="V_пр_4_5" localSheetId="66">'ГБУЗ РБ Аскинская ЦРБ'!$E$10</definedName>
    <definedName name="V_пр_4_5" localSheetId="36">'ГБУЗ РБ Баймакская ЦГБ'!$E$10</definedName>
    <definedName name="V_пр_4_5" localSheetId="78">'ГБУЗ РБ Бакалинская ЦРБ'!$E$10</definedName>
    <definedName name="V_пр_4_5" localSheetId="41">'ГБУЗ РБ Балтачевская ЦРБ'!$E$10</definedName>
    <definedName name="V_пр_4_5" localSheetId="54">'ГБУЗ РБ Белебеевская ЦРБ'!$E$10</definedName>
    <definedName name="V_пр_4_5" localSheetId="72">'ГБУЗ РБ Белокатайская ЦРБ'!$E$10</definedName>
    <definedName name="V_пр_4_5" localSheetId="60">'ГБУЗ РБ Белорецкая ЦРКБ'!$E$10</definedName>
    <definedName name="V_пр_4_5" localSheetId="55">'ГБУЗ РБ Бижбулякская ЦРБ'!$E$10</definedName>
    <definedName name="V_пр_4_5" localSheetId="63">'ГБУЗ РБ Бирская ЦРБ'!$E$10</definedName>
    <definedName name="V_пр_4_5" localSheetId="45">'ГБУЗ РБ Благовещенская ЦРБ'!$E$10</definedName>
    <definedName name="V_пр_4_5" localSheetId="69">'ГБУЗ РБ Большеустьикинская ЦРБ'!$E$10</definedName>
    <definedName name="V_пр_4_5" localSheetId="37">'ГБУЗ РБ Буздякская ЦРБ'!$E$10</definedName>
    <definedName name="V_пр_4_5" localSheetId="67">'ГБУЗ РБ Бураевская ЦРБ'!$E$10</definedName>
    <definedName name="V_пр_4_5" localSheetId="59">'ГБУЗ РБ Бурзянская ЦРБ'!$E$10</definedName>
    <definedName name="V_пр_4_5" localSheetId="40">'ГБУЗ РБ Верхне-Татыш. ЦРБ'!$E$10</definedName>
    <definedName name="V_пр_4_5" localSheetId="77">'ГБУЗ РБ Верхнеяркеевская ЦРБ'!$E$10</definedName>
    <definedName name="V_пр_4_5" localSheetId="18">'ГБУЗ РБ ГБ № 1 г.Октябрьский'!$E$10</definedName>
    <definedName name="V_пр_4_5" localSheetId="25">'ГБУЗ РБ ГБ № 2 г.Стерлитамак'!$E$10</definedName>
    <definedName name="V_пр_4_5" localSheetId="62">'ГБУЗ РБ ГБ № 9 г.Уфа'!$E$10</definedName>
    <definedName name="V_пр_4_5" localSheetId="11">'ГБУЗ РБ ГБ г.Кумертау'!$E$10</definedName>
    <definedName name="V_пр_4_5" localSheetId="15">'ГБУЗ РБ ГБ г.Нефтекамск'!$E$10</definedName>
    <definedName name="V_пр_4_5" localSheetId="21">'ГБУЗ РБ ГБ г.Салават'!$E$10</definedName>
    <definedName name="V_пр_4_5" localSheetId="14">'ГБУЗ РБ ГДКБ № 17 г.Уфа'!$E$10</definedName>
    <definedName name="V_пр_4_5" localSheetId="24">'ГБУЗ РБ ГКБ № 1 г.Стерлитамак'!$E$10</definedName>
    <definedName name="V_пр_4_5" localSheetId="50">'ГБУЗ РБ ГКБ № 13 г.Уфа'!$E$10</definedName>
    <definedName name="V_пр_4_5" localSheetId="76">'ГБУЗ РБ ГКБ № 18 г.Уфа'!$E$10</definedName>
    <definedName name="V_пр_4_5" localSheetId="52">'ГБУЗ РБ ГКБ № 21 г.Уфа'!$E$10</definedName>
    <definedName name="V_пр_4_5" localSheetId="57">'ГБУЗ РБ ГКБ № 5 г.Уфа'!$E$10</definedName>
    <definedName name="V_пр_4_5" localSheetId="33">'ГБУЗ РБ ГКБ № 8 г.Уфа'!$E$10</definedName>
    <definedName name="V_пр_4_5" localSheetId="82">'ГБУЗ РБ ГКБ Демского р-на г.Уфы'!$E$10</definedName>
    <definedName name="V_пр_4_5" localSheetId="4">'ГБУЗ РБ Давлекановская ЦРБ'!$E$10</definedName>
    <definedName name="V_пр_4_5" localSheetId="30">'ГБУЗ РБ ДБ г.Стерлитамак'!$E$10</definedName>
    <definedName name="V_пр_4_5" localSheetId="10">'ГБУЗ РБ ДП № 2 г.Уфа'!$E$10</definedName>
    <definedName name="V_пр_4_5" localSheetId="6">'ГБУЗ РБ ДП № 3 г.Уфа'!$E$10</definedName>
    <definedName name="V_пр_4_5" localSheetId="73">'ГБУЗ РБ ДП № 4 г.Уфа'!$E$10</definedName>
    <definedName name="V_пр_4_5" localSheetId="12">'ГБУЗ РБ ДП № 5 г.Уфа'!$E$10</definedName>
    <definedName name="V_пр_4_5" localSheetId="13">'ГБУЗ РБ ДП № 6 г.Уфа'!$E$10</definedName>
    <definedName name="V_пр_4_5" localSheetId="74">'ГБУЗ РБ Дюртюлинская ЦРБ'!$E$10</definedName>
    <definedName name="V_пр_4_5" localSheetId="56">'ГБУЗ РБ Ермекеевская ЦРБ'!$E$10</definedName>
    <definedName name="V_пр_4_5" localSheetId="39">'ГБУЗ РБ Зилаирская ЦРБ'!$E$10</definedName>
    <definedName name="V_пр_4_5" localSheetId="44">'ГБУЗ РБ Иглинская ЦРБ'!$E$10</definedName>
    <definedName name="V_пр_4_5" localSheetId="9">'ГБУЗ РБ Исянгуловская ЦРБ'!$E$10</definedName>
    <definedName name="V_пр_4_5" localSheetId="79">'ГБУЗ РБ Ишимбайская ЦРБ'!$E$10</definedName>
    <definedName name="V_пр_4_5" localSheetId="17">'ГБУЗ РБ Калтасинская ЦРБ'!$E$10</definedName>
    <definedName name="V_пр_4_5" localSheetId="65">'ГБУЗ РБ Караидельская ЦРБ'!$E$10</definedName>
    <definedName name="V_пр_4_5" localSheetId="48">'ГБУЗ РБ Кармаскалинская ЦРБ'!$E$10</definedName>
    <definedName name="V_пр_4_5" localSheetId="51">'ГБУЗ РБ КБСМП г.Уфа'!$E$10</definedName>
    <definedName name="V_пр_4_5" localSheetId="71">'ГБУЗ РБ Кигинская ЦРБ'!$E$10</definedName>
    <definedName name="V_пр_4_5" localSheetId="16">'ГБУЗ РБ Краснокамская ЦРБ'!$E$10</definedName>
    <definedName name="V_пр_4_5" localSheetId="27">'ГБУЗ РБ Красноусольская ЦРБ'!$E$10</definedName>
    <definedName name="V_пр_4_5" localSheetId="49">'ГБУЗ РБ Кушнаренковская ЦРБ'!$E$10</definedName>
    <definedName name="V_пр_4_5" localSheetId="70">'ГБУЗ РБ Малоязовская ЦРБ'!$E$10</definedName>
    <definedName name="V_пр_4_5" localSheetId="8">'ГБУЗ РБ Мелеузовская ЦРБ'!$E$10</definedName>
    <definedName name="V_пр_4_5" localSheetId="68">'ГБУЗ РБ Месягутовская ЦРБ'!$E$10</definedName>
    <definedName name="V_пр_4_5" localSheetId="64">'ГБУЗ РБ Мишкинская ЦРБ'!$E$10</definedName>
    <definedName name="V_пр_4_5" localSheetId="3">'ГБУЗ РБ Миякинская ЦРБ'!$E$10</definedName>
    <definedName name="V_пр_4_5" localSheetId="7">'ГБУЗ РБ Мраковская ЦРБ'!$E$10</definedName>
    <definedName name="V_пр_4_5" localSheetId="46">'ГБУЗ РБ Нуримановская ЦРБ'!$E$10</definedName>
    <definedName name="V_пр_4_5" localSheetId="80">'ГБУЗ РБ Поликлиника № 43 г.Уфа'!$E$10</definedName>
    <definedName name="V_пр_4_5" localSheetId="81">'ГБУЗ РБ ПОликлиника № 46 г.Уфа'!$E$10</definedName>
    <definedName name="V_пр_4_5" localSheetId="83">'ГБУЗ РБ Поликлиника № 50 г.Уфа'!$E$10</definedName>
    <definedName name="V_пр_4_5" localSheetId="5">'ГБУЗ РБ Раевская ЦРБ'!$E$10</definedName>
    <definedName name="V_пр_4_5" localSheetId="28">'ГБУЗ РБ Стерлибашевская ЦРБ'!$E$10</definedName>
    <definedName name="V_пр_4_5" localSheetId="29">'ГБУЗ РБ Толбазинская ЦРБ'!$E$10</definedName>
    <definedName name="V_пр_4_5" localSheetId="31">'ГБУЗ РБ Туймазинская ЦРБ'!$E$10</definedName>
    <definedName name="V_пр_4_5" localSheetId="34">'ГБУЗ РБ Учалинская ЦГБ'!$E$10</definedName>
    <definedName name="V_пр_4_5" localSheetId="20">'ГБУЗ РБ Федоровская ЦРБ'!$E$10</definedName>
    <definedName name="V_пр_4_5" localSheetId="23">'ГБУЗ РБ ЦГБ г.Сибай'!$E$10</definedName>
    <definedName name="V_пр_4_5" localSheetId="75">'ГБУЗ РБ Чекмагушевская ЦРБ'!$E$10</definedName>
    <definedName name="V_пр_4_5" localSheetId="35">'ГБУЗ РБ Чишминская ЦРБ'!$E$10</definedName>
    <definedName name="V_пр_4_5" localSheetId="32">'ГБУЗ РБ Шаранская ЦРБ'!$E$10</definedName>
    <definedName name="V_пр_4_5" localSheetId="38">'ГБУЗ РБ Языковская ЦРБ'!$E$10</definedName>
    <definedName name="V_пр_4_5" localSheetId="42">'ГБУЗ РБ Янаульская ЦРБ'!$E$10</definedName>
    <definedName name="V_пр_4_5" localSheetId="19">'ООО "Медсервис" г. Салават'!$E$10</definedName>
    <definedName name="V_пр_4_5" localSheetId="2">'УФИЦ РАН'!$E$10</definedName>
    <definedName name="V_пр_4_5" localSheetId="53">'ФГБОУ ВО БГМУ МЗ РФ'!$E$10</definedName>
    <definedName name="V_пр_4_5" localSheetId="61">'ФГБУЗ МСЧ №142 ФМБА России'!$E$10</definedName>
    <definedName name="V_пр_4_5" localSheetId="26">'ЧУЗ "РЖД-Медицина"г.Стерлитамак'!$E$10</definedName>
    <definedName name="V_пр_4_5" localSheetId="43">'ЧУЗ"КБ"РЖД-Медицина" г.Уфа'!$E$10</definedName>
    <definedName name="V_пр_4_6" localSheetId="22">'ГБУЗ РБ Акъярская ЦРБ'!$F$10</definedName>
    <definedName name="V_пр_4_6" localSheetId="47">'ГБУЗ РБ Архангельская ЦРБ'!$F$10</definedName>
    <definedName name="V_пр_4_6" localSheetId="58">'ГБУЗ РБ Аскаровская ЦРБ'!$F$10</definedName>
    <definedName name="V_пр_4_6" localSheetId="66">'ГБУЗ РБ Аскинская ЦРБ'!$F$10</definedName>
    <definedName name="V_пр_4_6" localSheetId="36">'ГБУЗ РБ Баймакская ЦГБ'!$F$10</definedName>
    <definedName name="V_пр_4_6" localSheetId="78">'ГБУЗ РБ Бакалинская ЦРБ'!$F$10</definedName>
    <definedName name="V_пр_4_6" localSheetId="41">'ГБУЗ РБ Балтачевская ЦРБ'!$F$10</definedName>
    <definedName name="V_пр_4_6" localSheetId="54">'ГБУЗ РБ Белебеевская ЦРБ'!$F$10</definedName>
    <definedName name="V_пр_4_6" localSheetId="72">'ГБУЗ РБ Белокатайская ЦРБ'!$F$10</definedName>
    <definedName name="V_пр_4_6" localSheetId="60">'ГБУЗ РБ Белорецкая ЦРКБ'!$F$10</definedName>
    <definedName name="V_пр_4_6" localSheetId="55">'ГБУЗ РБ Бижбулякская ЦРБ'!$F$10</definedName>
    <definedName name="V_пр_4_6" localSheetId="63">'ГБУЗ РБ Бирская ЦРБ'!$F$10</definedName>
    <definedName name="V_пр_4_6" localSheetId="45">'ГБУЗ РБ Благовещенская ЦРБ'!$F$10</definedName>
    <definedName name="V_пр_4_6" localSheetId="69">'ГБУЗ РБ Большеустьикинская ЦРБ'!$F$10</definedName>
    <definedName name="V_пр_4_6" localSheetId="37">'ГБУЗ РБ Буздякская ЦРБ'!$F$10</definedName>
    <definedName name="V_пр_4_6" localSheetId="67">'ГБУЗ РБ Бураевская ЦРБ'!$F$10</definedName>
    <definedName name="V_пр_4_6" localSheetId="59">'ГБУЗ РБ Бурзянская ЦРБ'!$F$10</definedName>
    <definedName name="V_пр_4_6" localSheetId="40">'ГБУЗ РБ Верхне-Татыш. ЦРБ'!$F$10</definedName>
    <definedName name="V_пр_4_6" localSheetId="77">'ГБУЗ РБ Верхнеяркеевская ЦРБ'!$F$10</definedName>
    <definedName name="V_пр_4_6" localSheetId="18">'ГБУЗ РБ ГБ № 1 г.Октябрьский'!$F$10</definedName>
    <definedName name="V_пр_4_6" localSheetId="25">'ГБУЗ РБ ГБ № 2 г.Стерлитамак'!$F$10</definedName>
    <definedName name="V_пр_4_6" localSheetId="62">'ГБУЗ РБ ГБ № 9 г.Уфа'!$F$10</definedName>
    <definedName name="V_пр_4_6" localSheetId="11">'ГБУЗ РБ ГБ г.Кумертау'!$F$10</definedName>
    <definedName name="V_пр_4_6" localSheetId="15">'ГБУЗ РБ ГБ г.Нефтекамск'!$F$10</definedName>
    <definedName name="V_пр_4_6" localSheetId="21">'ГБУЗ РБ ГБ г.Салават'!$F$10</definedName>
    <definedName name="V_пр_4_6" localSheetId="14">'ГБУЗ РБ ГДКБ № 17 г.Уфа'!$F$10</definedName>
    <definedName name="V_пр_4_6" localSheetId="24">'ГБУЗ РБ ГКБ № 1 г.Стерлитамак'!$F$10</definedName>
    <definedName name="V_пр_4_6" localSheetId="50">'ГБУЗ РБ ГКБ № 13 г.Уфа'!$F$10</definedName>
    <definedName name="V_пр_4_6" localSheetId="76">'ГБУЗ РБ ГКБ № 18 г.Уфа'!$F$10</definedName>
    <definedName name="V_пр_4_6" localSheetId="52">'ГБУЗ РБ ГКБ № 21 г.Уфа'!$F$10</definedName>
    <definedName name="V_пр_4_6" localSheetId="57">'ГБУЗ РБ ГКБ № 5 г.Уфа'!$F$10</definedName>
    <definedName name="V_пр_4_6" localSheetId="33">'ГБУЗ РБ ГКБ № 8 г.Уфа'!$F$10</definedName>
    <definedName name="V_пр_4_6" localSheetId="82">'ГБУЗ РБ ГКБ Демского р-на г.Уфы'!$F$10</definedName>
    <definedName name="V_пр_4_6" localSheetId="4">'ГБУЗ РБ Давлекановская ЦРБ'!$F$10</definedName>
    <definedName name="V_пр_4_6" localSheetId="30">'ГБУЗ РБ ДБ г.Стерлитамак'!$F$10</definedName>
    <definedName name="V_пр_4_6" localSheetId="10">'ГБУЗ РБ ДП № 2 г.Уфа'!$F$10</definedName>
    <definedName name="V_пр_4_6" localSheetId="6">'ГБУЗ РБ ДП № 3 г.Уфа'!$F$10</definedName>
    <definedName name="V_пр_4_6" localSheetId="73">'ГБУЗ РБ ДП № 4 г.Уфа'!$F$10</definedName>
    <definedName name="V_пр_4_6" localSheetId="12">'ГБУЗ РБ ДП № 5 г.Уфа'!$F$10</definedName>
    <definedName name="V_пр_4_6" localSheetId="13">'ГБУЗ РБ ДП № 6 г.Уфа'!$F$10</definedName>
    <definedName name="V_пр_4_6" localSheetId="74">'ГБУЗ РБ Дюртюлинская ЦРБ'!$F$10</definedName>
    <definedName name="V_пр_4_6" localSheetId="56">'ГБУЗ РБ Ермекеевская ЦРБ'!$F$10</definedName>
    <definedName name="V_пр_4_6" localSheetId="39">'ГБУЗ РБ Зилаирская ЦРБ'!$F$10</definedName>
    <definedName name="V_пр_4_6" localSheetId="44">'ГБУЗ РБ Иглинская ЦРБ'!$F$10</definedName>
    <definedName name="V_пр_4_6" localSheetId="9">'ГБУЗ РБ Исянгуловская ЦРБ'!$F$10</definedName>
    <definedName name="V_пр_4_6" localSheetId="79">'ГБУЗ РБ Ишимбайская ЦРБ'!$F$10</definedName>
    <definedName name="V_пр_4_6" localSheetId="17">'ГБУЗ РБ Калтасинская ЦРБ'!$F$10</definedName>
    <definedName name="V_пр_4_6" localSheetId="65">'ГБУЗ РБ Караидельская ЦРБ'!$F$10</definedName>
    <definedName name="V_пр_4_6" localSheetId="48">'ГБУЗ РБ Кармаскалинская ЦРБ'!$F$10</definedName>
    <definedName name="V_пр_4_6" localSheetId="51">'ГБУЗ РБ КБСМП г.Уфа'!$F$10</definedName>
    <definedName name="V_пр_4_6" localSheetId="71">'ГБУЗ РБ Кигинская ЦРБ'!$F$10</definedName>
    <definedName name="V_пр_4_6" localSheetId="16">'ГБУЗ РБ Краснокамская ЦРБ'!$F$10</definedName>
    <definedName name="V_пр_4_6" localSheetId="27">'ГБУЗ РБ Красноусольская ЦРБ'!$F$10</definedName>
    <definedName name="V_пр_4_6" localSheetId="49">'ГБУЗ РБ Кушнаренковская ЦРБ'!$F$10</definedName>
    <definedName name="V_пр_4_6" localSheetId="70">'ГБУЗ РБ Малоязовская ЦРБ'!$F$10</definedName>
    <definedName name="V_пр_4_6" localSheetId="8">'ГБУЗ РБ Мелеузовская ЦРБ'!$F$10</definedName>
    <definedName name="V_пр_4_6" localSheetId="68">'ГБУЗ РБ Месягутовская ЦРБ'!$F$10</definedName>
    <definedName name="V_пр_4_6" localSheetId="64">'ГБУЗ РБ Мишкинская ЦРБ'!$F$10</definedName>
    <definedName name="V_пр_4_6" localSheetId="3">'ГБУЗ РБ Миякинская ЦРБ'!$F$10</definedName>
    <definedName name="V_пр_4_6" localSheetId="7">'ГБУЗ РБ Мраковская ЦРБ'!$F$10</definedName>
    <definedName name="V_пр_4_6" localSheetId="46">'ГБУЗ РБ Нуримановская ЦРБ'!$F$10</definedName>
    <definedName name="V_пр_4_6" localSheetId="80">'ГБУЗ РБ Поликлиника № 43 г.Уфа'!$F$10</definedName>
    <definedName name="V_пр_4_6" localSheetId="81">'ГБУЗ РБ ПОликлиника № 46 г.Уфа'!$F$10</definedName>
    <definedName name="V_пр_4_6" localSheetId="83">'ГБУЗ РБ Поликлиника № 50 г.Уфа'!$F$10</definedName>
    <definedName name="V_пр_4_6" localSheetId="5">'ГБУЗ РБ Раевская ЦРБ'!$F$10</definedName>
    <definedName name="V_пр_4_6" localSheetId="28">'ГБУЗ РБ Стерлибашевская ЦРБ'!$F$10</definedName>
    <definedName name="V_пр_4_6" localSheetId="29">'ГБУЗ РБ Толбазинская ЦРБ'!$F$10</definedName>
    <definedName name="V_пр_4_6" localSheetId="31">'ГБУЗ РБ Туймазинская ЦРБ'!$F$10</definedName>
    <definedName name="V_пр_4_6" localSheetId="34">'ГБУЗ РБ Учалинская ЦГБ'!$F$10</definedName>
    <definedName name="V_пр_4_6" localSheetId="20">'ГБУЗ РБ Федоровская ЦРБ'!$F$10</definedName>
    <definedName name="V_пр_4_6" localSheetId="23">'ГБУЗ РБ ЦГБ г.Сибай'!$F$10</definedName>
    <definedName name="V_пр_4_6" localSheetId="75">'ГБУЗ РБ Чекмагушевская ЦРБ'!$F$10</definedName>
    <definedName name="V_пр_4_6" localSheetId="35">'ГБУЗ РБ Чишминская ЦРБ'!$F$10</definedName>
    <definedName name="V_пр_4_6" localSheetId="32">'ГБУЗ РБ Шаранская ЦРБ'!$F$10</definedName>
    <definedName name="V_пр_4_6" localSheetId="38">'ГБУЗ РБ Языковская ЦРБ'!$F$10</definedName>
    <definedName name="V_пр_4_6" localSheetId="42">'ГБУЗ РБ Янаульская ЦРБ'!$F$10</definedName>
    <definedName name="V_пр_4_6" localSheetId="19">'ООО "Медсервис" г. Салават'!$F$10</definedName>
    <definedName name="V_пр_4_6" localSheetId="2">'УФИЦ РАН'!$F$10</definedName>
    <definedName name="V_пр_4_6" localSheetId="53">'ФГБОУ ВО БГМУ МЗ РФ'!$F$10</definedName>
    <definedName name="V_пр_4_6" localSheetId="61">'ФГБУЗ МСЧ №142 ФМБА России'!$F$10</definedName>
    <definedName name="V_пр_4_6" localSheetId="26">'ЧУЗ "РЖД-Медицина"г.Стерлитамак'!$F$10</definedName>
    <definedName name="V_пр_4_6" localSheetId="43">'ЧУЗ"КБ"РЖД-Медицина" г.Уфа'!$F$10</definedName>
    <definedName name="V_пр_4_8" localSheetId="22">'ГБУЗ РБ Акъярская ЦРБ'!$H$10</definedName>
    <definedName name="V_пр_4_8" localSheetId="47">'ГБУЗ РБ Архангельская ЦРБ'!$H$10</definedName>
    <definedName name="V_пр_4_8" localSheetId="58">'ГБУЗ РБ Аскаровская ЦРБ'!$H$10</definedName>
    <definedName name="V_пр_4_8" localSheetId="66">'ГБУЗ РБ Аскинская ЦРБ'!$H$10</definedName>
    <definedName name="V_пр_4_8" localSheetId="36">'ГБУЗ РБ Баймакская ЦГБ'!$H$10</definedName>
    <definedName name="V_пр_4_8" localSheetId="78">'ГБУЗ РБ Бакалинская ЦРБ'!$H$10</definedName>
    <definedName name="V_пр_4_8" localSheetId="41">'ГБУЗ РБ Балтачевская ЦРБ'!$H$10</definedName>
    <definedName name="V_пр_4_8" localSheetId="54">'ГБУЗ РБ Белебеевская ЦРБ'!$H$10</definedName>
    <definedName name="V_пр_4_8" localSheetId="72">'ГБУЗ РБ Белокатайская ЦРБ'!$H$10</definedName>
    <definedName name="V_пр_4_8" localSheetId="60">'ГБУЗ РБ Белорецкая ЦРКБ'!$H$10</definedName>
    <definedName name="V_пр_4_8" localSheetId="55">'ГБУЗ РБ Бижбулякская ЦРБ'!$H$10</definedName>
    <definedName name="V_пр_4_8" localSheetId="63">'ГБУЗ РБ Бирская ЦРБ'!$H$10</definedName>
    <definedName name="V_пр_4_8" localSheetId="45">'ГБУЗ РБ Благовещенская ЦРБ'!$H$10</definedName>
    <definedName name="V_пр_4_8" localSheetId="69">'ГБУЗ РБ Большеустьикинская ЦРБ'!$H$10</definedName>
    <definedName name="V_пр_4_8" localSheetId="37">'ГБУЗ РБ Буздякская ЦРБ'!$H$10</definedName>
    <definedName name="V_пр_4_8" localSheetId="67">'ГБУЗ РБ Бураевская ЦРБ'!$H$10</definedName>
    <definedName name="V_пр_4_8" localSheetId="59">'ГБУЗ РБ Бурзянская ЦРБ'!$H$10</definedName>
    <definedName name="V_пр_4_8" localSheetId="40">'ГБУЗ РБ Верхне-Татыш. ЦРБ'!$H$10</definedName>
    <definedName name="V_пр_4_8" localSheetId="77">'ГБУЗ РБ Верхнеяркеевская ЦРБ'!$H$10</definedName>
    <definedName name="V_пр_4_8" localSheetId="18">'ГБУЗ РБ ГБ № 1 г.Октябрьский'!$H$10</definedName>
    <definedName name="V_пр_4_8" localSheetId="25">'ГБУЗ РБ ГБ № 2 г.Стерлитамак'!$H$10</definedName>
    <definedName name="V_пр_4_8" localSheetId="62">'ГБУЗ РБ ГБ № 9 г.Уфа'!$H$10</definedName>
    <definedName name="V_пр_4_8" localSheetId="11">'ГБУЗ РБ ГБ г.Кумертау'!$H$10</definedName>
    <definedName name="V_пр_4_8" localSheetId="15">'ГБУЗ РБ ГБ г.Нефтекамск'!$H$10</definedName>
    <definedName name="V_пр_4_8" localSheetId="21">'ГБУЗ РБ ГБ г.Салават'!$H$10</definedName>
    <definedName name="V_пр_4_8" localSheetId="14">'ГБУЗ РБ ГДКБ № 17 г.Уфа'!$H$10</definedName>
    <definedName name="V_пр_4_8" localSheetId="24">'ГБУЗ РБ ГКБ № 1 г.Стерлитамак'!$H$10</definedName>
    <definedName name="V_пр_4_8" localSheetId="50">'ГБУЗ РБ ГКБ № 13 г.Уфа'!$H$10</definedName>
    <definedName name="V_пр_4_8" localSheetId="76">'ГБУЗ РБ ГКБ № 18 г.Уфа'!$H$10</definedName>
    <definedName name="V_пр_4_8" localSheetId="52">'ГБУЗ РБ ГКБ № 21 г.Уфа'!$H$10</definedName>
    <definedName name="V_пр_4_8" localSheetId="57">'ГБУЗ РБ ГКБ № 5 г.Уфа'!$H$10</definedName>
    <definedName name="V_пр_4_8" localSheetId="33">'ГБУЗ РБ ГКБ № 8 г.Уфа'!$H$10</definedName>
    <definedName name="V_пр_4_8" localSheetId="82">'ГБУЗ РБ ГКБ Демского р-на г.Уфы'!$H$10</definedName>
    <definedName name="V_пр_4_8" localSheetId="4">'ГБУЗ РБ Давлекановская ЦРБ'!$H$10</definedName>
    <definedName name="V_пр_4_8" localSheetId="30">'ГБУЗ РБ ДБ г.Стерлитамак'!$H$10</definedName>
    <definedName name="V_пр_4_8" localSheetId="10">'ГБУЗ РБ ДП № 2 г.Уфа'!$H$10</definedName>
    <definedName name="V_пр_4_8" localSheetId="6">'ГБУЗ РБ ДП № 3 г.Уфа'!$H$10</definedName>
    <definedName name="V_пр_4_8" localSheetId="73">'ГБУЗ РБ ДП № 4 г.Уфа'!$H$10</definedName>
    <definedName name="V_пр_4_8" localSheetId="12">'ГБУЗ РБ ДП № 5 г.Уфа'!$H$10</definedName>
    <definedName name="V_пр_4_8" localSheetId="13">'ГБУЗ РБ ДП № 6 г.Уфа'!$H$10</definedName>
    <definedName name="V_пр_4_8" localSheetId="74">'ГБУЗ РБ Дюртюлинская ЦРБ'!$H$10</definedName>
    <definedName name="V_пр_4_8" localSheetId="56">'ГБУЗ РБ Ермекеевская ЦРБ'!$H$10</definedName>
    <definedName name="V_пр_4_8" localSheetId="39">'ГБУЗ РБ Зилаирская ЦРБ'!$H$10</definedName>
    <definedName name="V_пр_4_8" localSheetId="44">'ГБУЗ РБ Иглинская ЦРБ'!$H$10</definedName>
    <definedName name="V_пр_4_8" localSheetId="9">'ГБУЗ РБ Исянгуловская ЦРБ'!$H$10</definedName>
    <definedName name="V_пр_4_8" localSheetId="79">'ГБУЗ РБ Ишимбайская ЦРБ'!$H$10</definedName>
    <definedName name="V_пр_4_8" localSheetId="17">'ГБУЗ РБ Калтасинская ЦРБ'!$H$10</definedName>
    <definedName name="V_пр_4_8" localSheetId="65">'ГБУЗ РБ Караидельская ЦРБ'!$H$10</definedName>
    <definedName name="V_пр_4_8" localSheetId="48">'ГБУЗ РБ Кармаскалинская ЦРБ'!$H$10</definedName>
    <definedName name="V_пр_4_8" localSheetId="51">'ГБУЗ РБ КБСМП г.Уфа'!$H$10</definedName>
    <definedName name="V_пр_4_8" localSheetId="71">'ГБУЗ РБ Кигинская ЦРБ'!$H$10</definedName>
    <definedName name="V_пр_4_8" localSheetId="16">'ГБУЗ РБ Краснокамская ЦРБ'!$H$10</definedName>
    <definedName name="V_пр_4_8" localSheetId="27">'ГБУЗ РБ Красноусольская ЦРБ'!$H$10</definedName>
    <definedName name="V_пр_4_8" localSheetId="49">'ГБУЗ РБ Кушнаренковская ЦРБ'!$H$10</definedName>
    <definedName name="V_пр_4_8" localSheetId="70">'ГБУЗ РБ Малоязовская ЦРБ'!$H$10</definedName>
    <definedName name="V_пр_4_8" localSheetId="8">'ГБУЗ РБ Мелеузовская ЦРБ'!$H$10</definedName>
    <definedName name="V_пр_4_8" localSheetId="68">'ГБУЗ РБ Месягутовская ЦРБ'!$H$10</definedName>
    <definedName name="V_пр_4_8" localSheetId="64">'ГБУЗ РБ Мишкинская ЦРБ'!$H$10</definedName>
    <definedName name="V_пр_4_8" localSheetId="3">'ГБУЗ РБ Миякинская ЦРБ'!$H$10</definedName>
    <definedName name="V_пр_4_8" localSheetId="7">'ГБУЗ РБ Мраковская ЦРБ'!$H$10</definedName>
    <definedName name="V_пр_4_8" localSheetId="46">'ГБУЗ РБ Нуримановская ЦРБ'!$H$10</definedName>
    <definedName name="V_пр_4_8" localSheetId="80">'ГБУЗ РБ Поликлиника № 43 г.Уфа'!$H$10</definedName>
    <definedName name="V_пр_4_8" localSheetId="81">'ГБУЗ РБ ПОликлиника № 46 г.Уфа'!$H$10</definedName>
    <definedName name="V_пр_4_8" localSheetId="83">'ГБУЗ РБ Поликлиника № 50 г.Уфа'!$H$10</definedName>
    <definedName name="V_пр_4_8" localSheetId="5">'ГБУЗ РБ Раевская ЦРБ'!$H$10</definedName>
    <definedName name="V_пр_4_8" localSheetId="28">'ГБУЗ РБ Стерлибашевская ЦРБ'!$H$10</definedName>
    <definedName name="V_пр_4_8" localSheetId="29">'ГБУЗ РБ Толбазинская ЦРБ'!$H$10</definedName>
    <definedName name="V_пр_4_8" localSheetId="31">'ГБУЗ РБ Туймазинская ЦРБ'!$H$10</definedName>
    <definedName name="V_пр_4_8" localSheetId="34">'ГБУЗ РБ Учалинская ЦГБ'!$H$10</definedName>
    <definedName name="V_пр_4_8" localSheetId="20">'ГБУЗ РБ Федоровская ЦРБ'!$H$10</definedName>
    <definedName name="V_пр_4_8" localSheetId="23">'ГБУЗ РБ ЦГБ г.Сибай'!$H$10</definedName>
    <definedName name="V_пр_4_8" localSheetId="75">'ГБУЗ РБ Чекмагушевская ЦРБ'!$H$10</definedName>
    <definedName name="V_пр_4_8" localSheetId="35">'ГБУЗ РБ Чишминская ЦРБ'!$H$10</definedName>
    <definedName name="V_пр_4_8" localSheetId="32">'ГБУЗ РБ Шаранская ЦРБ'!$H$10</definedName>
    <definedName name="V_пр_4_8" localSheetId="38">'ГБУЗ РБ Языковская ЦРБ'!$H$10</definedName>
    <definedName name="V_пр_4_8" localSheetId="42">'ГБУЗ РБ Янаульская ЦРБ'!$H$10</definedName>
    <definedName name="V_пр_4_8" localSheetId="19">'ООО "Медсервис" г. Салават'!$H$10</definedName>
    <definedName name="V_пр_4_8" localSheetId="2">'УФИЦ РАН'!$H$10</definedName>
    <definedName name="V_пр_4_8" localSheetId="53">'ФГБОУ ВО БГМУ МЗ РФ'!$H$10</definedName>
    <definedName name="V_пр_4_8" localSheetId="61">'ФГБУЗ МСЧ №142 ФМБА России'!$H$10</definedName>
    <definedName name="V_пр_4_8" localSheetId="26">'ЧУЗ "РЖД-Медицина"г.Стерлитамак'!$H$10</definedName>
    <definedName name="V_пр_4_8" localSheetId="43">'ЧУЗ"КБ"РЖД-Медицина" г.Уфа'!$H$10</definedName>
    <definedName name="V_пр_40_8" localSheetId="22">'ГБУЗ РБ Акъярская ЦРБ'!$H$37</definedName>
    <definedName name="V_пр_40_8" localSheetId="47">'ГБУЗ РБ Архангельская ЦРБ'!$H$37</definedName>
    <definedName name="V_пр_40_8" localSheetId="58">'ГБУЗ РБ Аскаровская ЦРБ'!$H$37</definedName>
    <definedName name="V_пр_40_8" localSheetId="66">'ГБУЗ РБ Аскинская ЦРБ'!$H$37</definedName>
    <definedName name="V_пр_40_8" localSheetId="36">'ГБУЗ РБ Баймакская ЦГБ'!$H$37</definedName>
    <definedName name="V_пр_40_8" localSheetId="78">'ГБУЗ РБ Бакалинская ЦРБ'!$H$37</definedName>
    <definedName name="V_пр_40_8" localSheetId="41">'ГБУЗ РБ Балтачевская ЦРБ'!$H$37</definedName>
    <definedName name="V_пр_40_8" localSheetId="54">'ГБУЗ РБ Белебеевская ЦРБ'!$H$37</definedName>
    <definedName name="V_пр_40_8" localSheetId="72">'ГБУЗ РБ Белокатайская ЦРБ'!$H$37</definedName>
    <definedName name="V_пр_40_8" localSheetId="60">'ГБУЗ РБ Белорецкая ЦРКБ'!$H$37</definedName>
    <definedName name="V_пр_40_8" localSheetId="55">'ГБУЗ РБ Бижбулякская ЦРБ'!$H$37</definedName>
    <definedName name="V_пр_40_8" localSheetId="63">'ГБУЗ РБ Бирская ЦРБ'!$H$37</definedName>
    <definedName name="V_пр_40_8" localSheetId="45">'ГБУЗ РБ Благовещенская ЦРБ'!$H$37</definedName>
    <definedName name="V_пр_40_8" localSheetId="69">'ГБУЗ РБ Большеустьикинская ЦРБ'!$H$37</definedName>
    <definedName name="V_пр_40_8" localSheetId="37">'ГБУЗ РБ Буздякская ЦРБ'!$H$37</definedName>
    <definedName name="V_пр_40_8" localSheetId="67">'ГБУЗ РБ Бураевская ЦРБ'!$H$37</definedName>
    <definedName name="V_пр_40_8" localSheetId="59">'ГБУЗ РБ Бурзянская ЦРБ'!$H$37</definedName>
    <definedName name="V_пр_40_8" localSheetId="40">'ГБУЗ РБ Верхне-Татыш. ЦРБ'!$H$37</definedName>
    <definedName name="V_пр_40_8" localSheetId="77">'ГБУЗ РБ Верхнеяркеевская ЦРБ'!$H$37</definedName>
    <definedName name="V_пр_40_8" localSheetId="18">'ГБУЗ РБ ГБ № 1 г.Октябрьский'!$H$37</definedName>
    <definedName name="V_пр_40_8" localSheetId="25">'ГБУЗ РБ ГБ № 2 г.Стерлитамак'!$H$37</definedName>
    <definedName name="V_пр_40_8" localSheetId="62">'ГБУЗ РБ ГБ № 9 г.Уфа'!$H$37</definedName>
    <definedName name="V_пр_40_8" localSheetId="11">'ГБУЗ РБ ГБ г.Кумертау'!$H$37</definedName>
    <definedName name="V_пр_40_8" localSheetId="15">'ГБУЗ РБ ГБ г.Нефтекамск'!$H$37</definedName>
    <definedName name="V_пр_40_8" localSheetId="21">'ГБУЗ РБ ГБ г.Салават'!$H$37</definedName>
    <definedName name="V_пр_40_8" localSheetId="14">'ГБУЗ РБ ГДКБ № 17 г.Уфа'!$H$37</definedName>
    <definedName name="V_пр_40_8" localSheetId="24">'ГБУЗ РБ ГКБ № 1 г.Стерлитамак'!$H$37</definedName>
    <definedName name="V_пр_40_8" localSheetId="50">'ГБУЗ РБ ГКБ № 13 г.Уфа'!$H$37</definedName>
    <definedName name="V_пр_40_8" localSheetId="76">'ГБУЗ РБ ГКБ № 18 г.Уфа'!$H$37</definedName>
    <definedName name="V_пр_40_8" localSheetId="52">'ГБУЗ РБ ГКБ № 21 г.Уфа'!$H$37</definedName>
    <definedName name="V_пр_40_8" localSheetId="57">'ГБУЗ РБ ГКБ № 5 г.Уфа'!$H$37</definedName>
    <definedName name="V_пр_40_8" localSheetId="33">'ГБУЗ РБ ГКБ № 8 г.Уфа'!$H$37</definedName>
    <definedName name="V_пр_40_8" localSheetId="82">'ГБУЗ РБ ГКБ Демского р-на г.Уфы'!$H$37</definedName>
    <definedName name="V_пр_40_8" localSheetId="4">'ГБУЗ РБ Давлекановская ЦРБ'!$H$37</definedName>
    <definedName name="V_пр_40_8" localSheetId="30">'ГБУЗ РБ ДБ г.Стерлитамак'!$H$37</definedName>
    <definedName name="V_пр_40_8" localSheetId="10">'ГБУЗ РБ ДП № 2 г.Уфа'!$H$37</definedName>
    <definedName name="V_пр_40_8" localSheetId="6">'ГБУЗ РБ ДП № 3 г.Уфа'!$H$37</definedName>
    <definedName name="V_пр_40_8" localSheetId="73">'ГБУЗ РБ ДП № 4 г.Уфа'!$H$37</definedName>
    <definedName name="V_пр_40_8" localSheetId="12">'ГБУЗ РБ ДП № 5 г.Уфа'!$H$37</definedName>
    <definedName name="V_пр_40_8" localSheetId="13">'ГБУЗ РБ ДП № 6 г.Уфа'!$H$37</definedName>
    <definedName name="V_пр_40_8" localSheetId="74">'ГБУЗ РБ Дюртюлинская ЦРБ'!$H$37</definedName>
    <definedName name="V_пр_40_8" localSheetId="56">'ГБУЗ РБ Ермекеевская ЦРБ'!$H$37</definedName>
    <definedName name="V_пр_40_8" localSheetId="39">'ГБУЗ РБ Зилаирская ЦРБ'!$H$37</definedName>
    <definedName name="V_пр_40_8" localSheetId="44">'ГБУЗ РБ Иглинская ЦРБ'!$H$37</definedName>
    <definedName name="V_пр_40_8" localSheetId="9">'ГБУЗ РБ Исянгуловская ЦРБ'!$H$37</definedName>
    <definedName name="V_пр_40_8" localSheetId="79">'ГБУЗ РБ Ишимбайская ЦРБ'!$H$37</definedName>
    <definedName name="V_пр_40_8" localSheetId="17">'ГБУЗ РБ Калтасинская ЦРБ'!$H$37</definedName>
    <definedName name="V_пр_40_8" localSheetId="65">'ГБУЗ РБ Караидельская ЦРБ'!$H$37</definedName>
    <definedName name="V_пр_40_8" localSheetId="48">'ГБУЗ РБ Кармаскалинская ЦРБ'!$H$37</definedName>
    <definedName name="V_пр_40_8" localSheetId="51">'ГБУЗ РБ КБСМП г.Уфа'!$H$37</definedName>
    <definedName name="V_пр_40_8" localSheetId="71">'ГБУЗ РБ Кигинская ЦРБ'!$H$37</definedName>
    <definedName name="V_пр_40_8" localSheetId="16">'ГБУЗ РБ Краснокамская ЦРБ'!$H$37</definedName>
    <definedName name="V_пр_40_8" localSheetId="27">'ГБУЗ РБ Красноусольская ЦРБ'!$H$37</definedName>
    <definedName name="V_пр_40_8" localSheetId="49">'ГБУЗ РБ Кушнаренковская ЦРБ'!$H$37</definedName>
    <definedName name="V_пр_40_8" localSheetId="70">'ГБУЗ РБ Малоязовская ЦРБ'!$H$37</definedName>
    <definedName name="V_пр_40_8" localSheetId="8">'ГБУЗ РБ Мелеузовская ЦРБ'!$H$37</definedName>
    <definedName name="V_пр_40_8" localSheetId="68">'ГБУЗ РБ Месягутовская ЦРБ'!$H$37</definedName>
    <definedName name="V_пр_40_8" localSheetId="64">'ГБУЗ РБ Мишкинская ЦРБ'!$H$37</definedName>
    <definedName name="V_пр_40_8" localSheetId="3">'ГБУЗ РБ Миякинская ЦРБ'!$H$37</definedName>
    <definedName name="V_пр_40_8" localSheetId="7">'ГБУЗ РБ Мраковская ЦРБ'!$H$37</definedName>
    <definedName name="V_пр_40_8" localSheetId="46">'ГБУЗ РБ Нуримановская ЦРБ'!$H$37</definedName>
    <definedName name="V_пр_40_8" localSheetId="80">'ГБУЗ РБ Поликлиника № 43 г.Уфа'!$H$37</definedName>
    <definedName name="V_пр_40_8" localSheetId="81">'ГБУЗ РБ ПОликлиника № 46 г.Уфа'!$H$37</definedName>
    <definedName name="V_пр_40_8" localSheetId="83">'ГБУЗ РБ Поликлиника № 50 г.Уфа'!$H$37</definedName>
    <definedName name="V_пр_40_8" localSheetId="5">'ГБУЗ РБ Раевская ЦРБ'!$H$37</definedName>
    <definedName name="V_пр_40_8" localSheetId="28">'ГБУЗ РБ Стерлибашевская ЦРБ'!$H$37</definedName>
    <definedName name="V_пр_40_8" localSheetId="29">'ГБУЗ РБ Толбазинская ЦРБ'!$H$37</definedName>
    <definedName name="V_пр_40_8" localSheetId="31">'ГБУЗ РБ Туймазинская ЦРБ'!$H$37</definedName>
    <definedName name="V_пр_40_8" localSheetId="34">'ГБУЗ РБ Учалинская ЦГБ'!$H$37</definedName>
    <definedName name="V_пр_40_8" localSheetId="20">'ГБУЗ РБ Федоровская ЦРБ'!$H$37</definedName>
    <definedName name="V_пр_40_8" localSheetId="23">'ГБУЗ РБ ЦГБ г.Сибай'!$H$37</definedName>
    <definedName name="V_пр_40_8" localSheetId="75">'ГБУЗ РБ Чекмагушевская ЦРБ'!$H$37</definedName>
    <definedName name="V_пр_40_8" localSheetId="35">'ГБУЗ РБ Чишминская ЦРБ'!$H$37</definedName>
    <definedName name="V_пр_40_8" localSheetId="32">'ГБУЗ РБ Шаранская ЦРБ'!$H$37</definedName>
    <definedName name="V_пр_40_8" localSheetId="38">'ГБУЗ РБ Языковская ЦРБ'!$H$37</definedName>
    <definedName name="V_пр_40_8" localSheetId="42">'ГБУЗ РБ Янаульская ЦРБ'!$H$37</definedName>
    <definedName name="V_пр_40_8" localSheetId="19">'ООО "Медсервис" г. Салават'!$H$37</definedName>
    <definedName name="V_пр_40_8" localSheetId="2">'УФИЦ РАН'!$H$37</definedName>
    <definedName name="V_пр_40_8" localSheetId="53">'ФГБОУ ВО БГМУ МЗ РФ'!$H$37</definedName>
    <definedName name="V_пр_40_8" localSheetId="61">'ФГБУЗ МСЧ №142 ФМБА России'!$H$37</definedName>
    <definedName name="V_пр_40_8" localSheetId="26">'ЧУЗ "РЖД-Медицина"г.Стерлитамак'!$H$37</definedName>
    <definedName name="V_пр_40_8" localSheetId="43">'ЧУЗ"КБ"РЖД-Медицина" г.Уфа'!$H$37</definedName>
    <definedName name="V_пр_5_2" localSheetId="22">'ГБУЗ РБ Акъярская ЦРБ'!$C$11</definedName>
    <definedName name="V_пр_5_2" localSheetId="47">'ГБУЗ РБ Архангельская ЦРБ'!$C$11</definedName>
    <definedName name="V_пр_5_2" localSheetId="58">'ГБУЗ РБ Аскаровская ЦРБ'!$C$11</definedName>
    <definedName name="V_пр_5_2" localSheetId="66">'ГБУЗ РБ Аскинская ЦРБ'!$C$11</definedName>
    <definedName name="V_пр_5_2" localSheetId="36">'ГБУЗ РБ Баймакская ЦГБ'!$C$11</definedName>
    <definedName name="V_пр_5_2" localSheetId="78">'ГБУЗ РБ Бакалинская ЦРБ'!$C$11</definedName>
    <definedName name="V_пр_5_2" localSheetId="41">'ГБУЗ РБ Балтачевская ЦРБ'!$C$11</definedName>
    <definedName name="V_пр_5_2" localSheetId="54">'ГБУЗ РБ Белебеевская ЦРБ'!$C$11</definedName>
    <definedName name="V_пр_5_2" localSheetId="72">'ГБУЗ РБ Белокатайская ЦРБ'!$C$11</definedName>
    <definedName name="V_пр_5_2" localSheetId="60">'ГБУЗ РБ Белорецкая ЦРКБ'!$C$11</definedName>
    <definedName name="V_пр_5_2" localSheetId="55">'ГБУЗ РБ Бижбулякская ЦРБ'!$C$11</definedName>
    <definedName name="V_пр_5_2" localSheetId="63">'ГБУЗ РБ Бирская ЦРБ'!$C$11</definedName>
    <definedName name="V_пр_5_2" localSheetId="45">'ГБУЗ РБ Благовещенская ЦРБ'!$C$11</definedName>
    <definedName name="V_пр_5_2" localSheetId="69">'ГБУЗ РБ Большеустьикинская ЦРБ'!$C$11</definedName>
    <definedName name="V_пр_5_2" localSheetId="37">'ГБУЗ РБ Буздякская ЦРБ'!$C$11</definedName>
    <definedName name="V_пр_5_2" localSheetId="67">'ГБУЗ РБ Бураевская ЦРБ'!$C$11</definedName>
    <definedName name="V_пр_5_2" localSheetId="59">'ГБУЗ РБ Бурзянская ЦРБ'!$C$11</definedName>
    <definedName name="V_пр_5_2" localSheetId="40">'ГБУЗ РБ Верхне-Татыш. ЦРБ'!$C$11</definedName>
    <definedName name="V_пр_5_2" localSheetId="77">'ГБУЗ РБ Верхнеяркеевская ЦРБ'!$C$11</definedName>
    <definedName name="V_пр_5_2" localSheetId="18">'ГБУЗ РБ ГБ № 1 г.Октябрьский'!$C$11</definedName>
    <definedName name="V_пр_5_2" localSheetId="25">'ГБУЗ РБ ГБ № 2 г.Стерлитамак'!$C$11</definedName>
    <definedName name="V_пр_5_2" localSheetId="62">'ГБУЗ РБ ГБ № 9 г.Уфа'!$C$11</definedName>
    <definedName name="V_пр_5_2" localSheetId="11">'ГБУЗ РБ ГБ г.Кумертау'!$C$11</definedName>
    <definedName name="V_пр_5_2" localSheetId="15">'ГБУЗ РБ ГБ г.Нефтекамск'!$C$11</definedName>
    <definedName name="V_пр_5_2" localSheetId="21">'ГБУЗ РБ ГБ г.Салават'!$C$11</definedName>
    <definedName name="V_пр_5_2" localSheetId="14">'ГБУЗ РБ ГДКБ № 17 г.Уфа'!$C$11</definedName>
    <definedName name="V_пр_5_2" localSheetId="24">'ГБУЗ РБ ГКБ № 1 г.Стерлитамак'!$C$11</definedName>
    <definedName name="V_пр_5_2" localSheetId="50">'ГБУЗ РБ ГКБ № 13 г.Уфа'!$C$11</definedName>
    <definedName name="V_пр_5_2" localSheetId="76">'ГБУЗ РБ ГКБ № 18 г.Уфа'!$C$11</definedName>
    <definedName name="V_пр_5_2" localSheetId="52">'ГБУЗ РБ ГКБ № 21 г.Уфа'!$C$11</definedName>
    <definedName name="V_пр_5_2" localSheetId="57">'ГБУЗ РБ ГКБ № 5 г.Уфа'!$C$11</definedName>
    <definedName name="V_пр_5_2" localSheetId="33">'ГБУЗ РБ ГКБ № 8 г.Уфа'!$C$11</definedName>
    <definedName name="V_пр_5_2" localSheetId="82">'ГБУЗ РБ ГКБ Демского р-на г.Уфы'!$C$11</definedName>
    <definedName name="V_пр_5_2" localSheetId="4">'ГБУЗ РБ Давлекановская ЦРБ'!$C$11</definedName>
    <definedName name="V_пр_5_2" localSheetId="30">'ГБУЗ РБ ДБ г.Стерлитамак'!$C$11</definedName>
    <definedName name="V_пр_5_2" localSheetId="10">'ГБУЗ РБ ДП № 2 г.Уфа'!$C$11</definedName>
    <definedName name="V_пр_5_2" localSheetId="6">'ГБУЗ РБ ДП № 3 г.Уфа'!$C$11</definedName>
    <definedName name="V_пр_5_2" localSheetId="73">'ГБУЗ РБ ДП № 4 г.Уфа'!$C$11</definedName>
    <definedName name="V_пр_5_2" localSheetId="12">'ГБУЗ РБ ДП № 5 г.Уфа'!$C$11</definedName>
    <definedName name="V_пр_5_2" localSheetId="13">'ГБУЗ РБ ДП № 6 г.Уфа'!$C$11</definedName>
    <definedName name="V_пр_5_2" localSheetId="74">'ГБУЗ РБ Дюртюлинская ЦРБ'!$C$11</definedName>
    <definedName name="V_пр_5_2" localSheetId="56">'ГБУЗ РБ Ермекеевская ЦРБ'!$C$11</definedName>
    <definedName name="V_пр_5_2" localSheetId="39">'ГБУЗ РБ Зилаирская ЦРБ'!$C$11</definedName>
    <definedName name="V_пр_5_2" localSheetId="44">'ГБУЗ РБ Иглинская ЦРБ'!$C$11</definedName>
    <definedName name="V_пр_5_2" localSheetId="9">'ГБУЗ РБ Исянгуловская ЦРБ'!$C$11</definedName>
    <definedName name="V_пр_5_2" localSheetId="79">'ГБУЗ РБ Ишимбайская ЦРБ'!$C$11</definedName>
    <definedName name="V_пр_5_2" localSheetId="17">'ГБУЗ РБ Калтасинская ЦРБ'!$C$11</definedName>
    <definedName name="V_пр_5_2" localSheetId="65">'ГБУЗ РБ Караидельская ЦРБ'!$C$11</definedName>
    <definedName name="V_пр_5_2" localSheetId="48">'ГБУЗ РБ Кармаскалинская ЦРБ'!$C$11</definedName>
    <definedName name="V_пр_5_2" localSheetId="51">'ГБУЗ РБ КБСМП г.Уфа'!$C$11</definedName>
    <definedName name="V_пр_5_2" localSheetId="71">'ГБУЗ РБ Кигинская ЦРБ'!$C$11</definedName>
    <definedName name="V_пр_5_2" localSheetId="16">'ГБУЗ РБ Краснокамская ЦРБ'!$C$11</definedName>
    <definedName name="V_пр_5_2" localSheetId="27">'ГБУЗ РБ Красноусольская ЦРБ'!$C$11</definedName>
    <definedName name="V_пр_5_2" localSheetId="49">'ГБУЗ РБ Кушнаренковская ЦРБ'!$C$11</definedName>
    <definedName name="V_пр_5_2" localSheetId="70">'ГБУЗ РБ Малоязовская ЦРБ'!$C$11</definedName>
    <definedName name="V_пр_5_2" localSheetId="8">'ГБУЗ РБ Мелеузовская ЦРБ'!$C$11</definedName>
    <definedName name="V_пр_5_2" localSheetId="68">'ГБУЗ РБ Месягутовская ЦРБ'!$C$11</definedName>
    <definedName name="V_пр_5_2" localSheetId="64">'ГБУЗ РБ Мишкинская ЦРБ'!$C$11</definedName>
    <definedName name="V_пр_5_2" localSheetId="3">'ГБУЗ РБ Миякинская ЦРБ'!$C$11</definedName>
    <definedName name="V_пр_5_2" localSheetId="7">'ГБУЗ РБ Мраковская ЦРБ'!$C$11</definedName>
    <definedName name="V_пр_5_2" localSheetId="46">'ГБУЗ РБ Нуримановская ЦРБ'!$C$11</definedName>
    <definedName name="V_пр_5_2" localSheetId="80">'ГБУЗ РБ Поликлиника № 43 г.Уфа'!$C$11</definedName>
    <definedName name="V_пр_5_2" localSheetId="81">'ГБУЗ РБ ПОликлиника № 46 г.Уфа'!$C$11</definedName>
    <definedName name="V_пр_5_2" localSheetId="83">'ГБУЗ РБ Поликлиника № 50 г.Уфа'!$C$11</definedName>
    <definedName name="V_пр_5_2" localSheetId="5">'ГБУЗ РБ Раевская ЦРБ'!$C$11</definedName>
    <definedName name="V_пр_5_2" localSheetId="28">'ГБУЗ РБ Стерлибашевская ЦРБ'!$C$11</definedName>
    <definedName name="V_пр_5_2" localSheetId="29">'ГБУЗ РБ Толбазинская ЦРБ'!$C$11</definedName>
    <definedName name="V_пр_5_2" localSheetId="31">'ГБУЗ РБ Туймазинская ЦРБ'!$C$11</definedName>
    <definedName name="V_пр_5_2" localSheetId="34">'ГБУЗ РБ Учалинская ЦГБ'!$C$11</definedName>
    <definedName name="V_пр_5_2" localSheetId="20">'ГБУЗ РБ Федоровская ЦРБ'!$C$11</definedName>
    <definedName name="V_пр_5_2" localSheetId="23">'ГБУЗ РБ ЦГБ г.Сибай'!$C$11</definedName>
    <definedName name="V_пр_5_2" localSheetId="75">'ГБУЗ РБ Чекмагушевская ЦРБ'!$C$11</definedName>
    <definedName name="V_пр_5_2" localSheetId="35">'ГБУЗ РБ Чишминская ЦРБ'!$C$11</definedName>
    <definedName name="V_пр_5_2" localSheetId="32">'ГБУЗ РБ Шаранская ЦРБ'!$C$11</definedName>
    <definedName name="V_пр_5_2" localSheetId="38">'ГБУЗ РБ Языковская ЦРБ'!$C$11</definedName>
    <definedName name="V_пр_5_2" localSheetId="42">'ГБУЗ РБ Янаульская ЦРБ'!$C$11</definedName>
    <definedName name="V_пр_5_2" localSheetId="19">'ООО "Медсервис" г. Салават'!$C$11</definedName>
    <definedName name="V_пр_5_2" localSheetId="2">'УФИЦ РАН'!$C$11</definedName>
    <definedName name="V_пр_5_2" localSheetId="53">'ФГБОУ ВО БГМУ МЗ РФ'!$C$11</definedName>
    <definedName name="V_пр_5_2" localSheetId="61">'ФГБУЗ МСЧ №142 ФМБА России'!$C$11</definedName>
    <definedName name="V_пр_5_2" localSheetId="26">'ЧУЗ "РЖД-Медицина"г.Стерлитамак'!$C$11</definedName>
    <definedName name="V_пр_5_2" localSheetId="43">'ЧУЗ"КБ"РЖД-Медицина" г.Уфа'!$C$11</definedName>
    <definedName name="V_пр_5_5" localSheetId="22">'ГБУЗ РБ Акъярская ЦРБ'!$E$11</definedName>
    <definedName name="V_пр_5_5" localSheetId="47">'ГБУЗ РБ Архангельская ЦРБ'!$E$11</definedName>
    <definedName name="V_пр_5_5" localSheetId="58">'ГБУЗ РБ Аскаровская ЦРБ'!$E$11</definedName>
    <definedName name="V_пр_5_5" localSheetId="66">'ГБУЗ РБ Аскинская ЦРБ'!$E$11</definedName>
    <definedName name="V_пр_5_5" localSheetId="36">'ГБУЗ РБ Баймакская ЦГБ'!$E$11</definedName>
    <definedName name="V_пр_5_5" localSheetId="78">'ГБУЗ РБ Бакалинская ЦРБ'!$E$11</definedName>
    <definedName name="V_пр_5_5" localSheetId="41">'ГБУЗ РБ Балтачевская ЦРБ'!$E$11</definedName>
    <definedName name="V_пр_5_5" localSheetId="54">'ГБУЗ РБ Белебеевская ЦРБ'!$E$11</definedName>
    <definedName name="V_пр_5_5" localSheetId="72">'ГБУЗ РБ Белокатайская ЦРБ'!$E$11</definedName>
    <definedName name="V_пр_5_5" localSheetId="60">'ГБУЗ РБ Белорецкая ЦРКБ'!$E$11</definedName>
    <definedName name="V_пр_5_5" localSheetId="55">'ГБУЗ РБ Бижбулякская ЦРБ'!$E$11</definedName>
    <definedName name="V_пр_5_5" localSheetId="63">'ГБУЗ РБ Бирская ЦРБ'!$E$11</definedName>
    <definedName name="V_пр_5_5" localSheetId="45">'ГБУЗ РБ Благовещенская ЦРБ'!$E$11</definedName>
    <definedName name="V_пр_5_5" localSheetId="69">'ГБУЗ РБ Большеустьикинская ЦРБ'!$E$11</definedName>
    <definedName name="V_пр_5_5" localSheetId="37">'ГБУЗ РБ Буздякская ЦРБ'!$E$11</definedName>
    <definedName name="V_пр_5_5" localSheetId="67">'ГБУЗ РБ Бураевская ЦРБ'!$E$11</definedName>
    <definedName name="V_пр_5_5" localSheetId="59">'ГБУЗ РБ Бурзянская ЦРБ'!$E$11</definedName>
    <definedName name="V_пр_5_5" localSheetId="40">'ГБУЗ РБ Верхне-Татыш. ЦРБ'!$E$11</definedName>
    <definedName name="V_пр_5_5" localSheetId="77">'ГБУЗ РБ Верхнеяркеевская ЦРБ'!$E$11</definedName>
    <definedName name="V_пр_5_5" localSheetId="18">'ГБУЗ РБ ГБ № 1 г.Октябрьский'!$E$11</definedName>
    <definedName name="V_пр_5_5" localSheetId="25">'ГБУЗ РБ ГБ № 2 г.Стерлитамак'!$E$11</definedName>
    <definedName name="V_пр_5_5" localSheetId="62">'ГБУЗ РБ ГБ № 9 г.Уфа'!$E$11</definedName>
    <definedName name="V_пр_5_5" localSheetId="11">'ГБУЗ РБ ГБ г.Кумертау'!$E$11</definedName>
    <definedName name="V_пр_5_5" localSheetId="15">'ГБУЗ РБ ГБ г.Нефтекамск'!$E$11</definedName>
    <definedName name="V_пр_5_5" localSheetId="21">'ГБУЗ РБ ГБ г.Салават'!$E$11</definedName>
    <definedName name="V_пр_5_5" localSheetId="14">'ГБУЗ РБ ГДКБ № 17 г.Уфа'!$E$11</definedName>
    <definedName name="V_пр_5_5" localSheetId="24">'ГБУЗ РБ ГКБ № 1 г.Стерлитамак'!$E$11</definedName>
    <definedName name="V_пр_5_5" localSheetId="50">'ГБУЗ РБ ГКБ № 13 г.Уфа'!$E$11</definedName>
    <definedName name="V_пр_5_5" localSheetId="76">'ГБУЗ РБ ГКБ № 18 г.Уфа'!$E$11</definedName>
    <definedName name="V_пр_5_5" localSheetId="52">'ГБУЗ РБ ГКБ № 21 г.Уфа'!$E$11</definedName>
    <definedName name="V_пр_5_5" localSheetId="57">'ГБУЗ РБ ГКБ № 5 г.Уфа'!$E$11</definedName>
    <definedName name="V_пр_5_5" localSheetId="33">'ГБУЗ РБ ГКБ № 8 г.Уфа'!$E$11</definedName>
    <definedName name="V_пр_5_5" localSheetId="82">'ГБУЗ РБ ГКБ Демского р-на г.Уфы'!$E$11</definedName>
    <definedName name="V_пр_5_5" localSheetId="4">'ГБУЗ РБ Давлекановская ЦРБ'!$E$11</definedName>
    <definedName name="V_пр_5_5" localSheetId="30">'ГБУЗ РБ ДБ г.Стерлитамак'!$E$11</definedName>
    <definedName name="V_пр_5_5" localSheetId="10">'ГБУЗ РБ ДП № 2 г.Уфа'!$E$11</definedName>
    <definedName name="V_пр_5_5" localSheetId="6">'ГБУЗ РБ ДП № 3 г.Уфа'!$E$11</definedName>
    <definedName name="V_пр_5_5" localSheetId="73">'ГБУЗ РБ ДП № 4 г.Уфа'!$E$11</definedName>
    <definedName name="V_пр_5_5" localSheetId="12">'ГБУЗ РБ ДП № 5 г.Уфа'!$E$11</definedName>
    <definedName name="V_пр_5_5" localSheetId="13">'ГБУЗ РБ ДП № 6 г.Уфа'!$E$11</definedName>
    <definedName name="V_пр_5_5" localSheetId="74">'ГБУЗ РБ Дюртюлинская ЦРБ'!$E$11</definedName>
    <definedName name="V_пр_5_5" localSheetId="56">'ГБУЗ РБ Ермекеевская ЦРБ'!$E$11</definedName>
    <definedName name="V_пр_5_5" localSheetId="39">'ГБУЗ РБ Зилаирская ЦРБ'!$E$11</definedName>
    <definedName name="V_пр_5_5" localSheetId="44">'ГБУЗ РБ Иглинская ЦРБ'!$E$11</definedName>
    <definedName name="V_пр_5_5" localSheetId="9">'ГБУЗ РБ Исянгуловская ЦРБ'!$E$11</definedName>
    <definedName name="V_пр_5_5" localSheetId="79">'ГБУЗ РБ Ишимбайская ЦРБ'!$E$11</definedName>
    <definedName name="V_пр_5_5" localSheetId="17">'ГБУЗ РБ Калтасинская ЦРБ'!$E$11</definedName>
    <definedName name="V_пр_5_5" localSheetId="65">'ГБУЗ РБ Караидельская ЦРБ'!$E$11</definedName>
    <definedName name="V_пр_5_5" localSheetId="48">'ГБУЗ РБ Кармаскалинская ЦРБ'!$E$11</definedName>
    <definedName name="V_пр_5_5" localSheetId="51">'ГБУЗ РБ КБСМП г.Уфа'!$E$11</definedName>
    <definedName name="V_пр_5_5" localSheetId="71">'ГБУЗ РБ Кигинская ЦРБ'!$E$11</definedName>
    <definedName name="V_пр_5_5" localSheetId="16">'ГБУЗ РБ Краснокамская ЦРБ'!$E$11</definedName>
    <definedName name="V_пр_5_5" localSheetId="27">'ГБУЗ РБ Красноусольская ЦРБ'!$E$11</definedName>
    <definedName name="V_пр_5_5" localSheetId="49">'ГБУЗ РБ Кушнаренковская ЦРБ'!$E$11</definedName>
    <definedName name="V_пр_5_5" localSheetId="70">'ГБУЗ РБ Малоязовская ЦРБ'!$E$11</definedName>
    <definedName name="V_пр_5_5" localSheetId="8">'ГБУЗ РБ Мелеузовская ЦРБ'!$E$11</definedName>
    <definedName name="V_пр_5_5" localSheetId="68">'ГБУЗ РБ Месягутовская ЦРБ'!$E$11</definedName>
    <definedName name="V_пр_5_5" localSheetId="64">'ГБУЗ РБ Мишкинская ЦРБ'!$E$11</definedName>
    <definedName name="V_пр_5_5" localSheetId="3">'ГБУЗ РБ Миякинская ЦРБ'!$E$11</definedName>
    <definedName name="V_пр_5_5" localSheetId="7">'ГБУЗ РБ Мраковская ЦРБ'!$E$11</definedName>
    <definedName name="V_пр_5_5" localSheetId="46">'ГБУЗ РБ Нуримановская ЦРБ'!$E$11</definedName>
    <definedName name="V_пр_5_5" localSheetId="80">'ГБУЗ РБ Поликлиника № 43 г.Уфа'!$E$11</definedName>
    <definedName name="V_пр_5_5" localSheetId="81">'ГБУЗ РБ ПОликлиника № 46 г.Уфа'!$E$11</definedName>
    <definedName name="V_пр_5_5" localSheetId="83">'ГБУЗ РБ Поликлиника № 50 г.Уфа'!$E$11</definedName>
    <definedName name="V_пр_5_5" localSheetId="5">'ГБУЗ РБ Раевская ЦРБ'!$E$11</definedName>
    <definedName name="V_пр_5_5" localSheetId="28">'ГБУЗ РБ Стерлибашевская ЦРБ'!$E$11</definedName>
    <definedName name="V_пр_5_5" localSheetId="29">'ГБУЗ РБ Толбазинская ЦРБ'!$E$11</definedName>
    <definedName name="V_пр_5_5" localSheetId="31">'ГБУЗ РБ Туймазинская ЦРБ'!$E$11</definedName>
    <definedName name="V_пр_5_5" localSheetId="34">'ГБУЗ РБ Учалинская ЦГБ'!$E$11</definedName>
    <definedName name="V_пр_5_5" localSheetId="20">'ГБУЗ РБ Федоровская ЦРБ'!$E$11</definedName>
    <definedName name="V_пр_5_5" localSheetId="23">'ГБУЗ РБ ЦГБ г.Сибай'!$E$11</definedName>
    <definedName name="V_пр_5_5" localSheetId="75">'ГБУЗ РБ Чекмагушевская ЦРБ'!$E$11</definedName>
    <definedName name="V_пр_5_5" localSheetId="35">'ГБУЗ РБ Чишминская ЦРБ'!$E$11</definedName>
    <definedName name="V_пр_5_5" localSheetId="32">'ГБУЗ РБ Шаранская ЦРБ'!$E$11</definedName>
    <definedName name="V_пр_5_5" localSheetId="38">'ГБУЗ РБ Языковская ЦРБ'!$E$11</definedName>
    <definedName name="V_пр_5_5" localSheetId="42">'ГБУЗ РБ Янаульская ЦРБ'!$E$11</definedName>
    <definedName name="V_пр_5_5" localSheetId="19">'ООО "Медсервис" г. Салават'!$E$11</definedName>
    <definedName name="V_пр_5_5" localSheetId="2">'УФИЦ РАН'!$E$11</definedName>
    <definedName name="V_пр_5_5" localSheetId="53">'ФГБОУ ВО БГМУ МЗ РФ'!$E$11</definedName>
    <definedName name="V_пр_5_5" localSheetId="61">'ФГБУЗ МСЧ №142 ФМБА России'!$E$11</definedName>
    <definedName name="V_пр_5_5" localSheetId="26">'ЧУЗ "РЖД-Медицина"г.Стерлитамак'!$E$11</definedName>
    <definedName name="V_пр_5_5" localSheetId="43">'ЧУЗ"КБ"РЖД-Медицина" г.Уфа'!$E$11</definedName>
    <definedName name="V_пр_5_6" localSheetId="22">'ГБУЗ РБ Акъярская ЦРБ'!$F$11</definedName>
    <definedName name="V_пр_5_6" localSheetId="47">'ГБУЗ РБ Архангельская ЦРБ'!$F$11</definedName>
    <definedName name="V_пр_5_6" localSheetId="58">'ГБУЗ РБ Аскаровская ЦРБ'!$F$11</definedName>
    <definedName name="V_пр_5_6" localSheetId="66">'ГБУЗ РБ Аскинская ЦРБ'!$F$11</definedName>
    <definedName name="V_пр_5_6" localSheetId="36">'ГБУЗ РБ Баймакская ЦГБ'!$F$11</definedName>
    <definedName name="V_пр_5_6" localSheetId="78">'ГБУЗ РБ Бакалинская ЦРБ'!$F$11</definedName>
    <definedName name="V_пр_5_6" localSheetId="41">'ГБУЗ РБ Балтачевская ЦРБ'!$F$11</definedName>
    <definedName name="V_пр_5_6" localSheetId="54">'ГБУЗ РБ Белебеевская ЦРБ'!$F$11</definedName>
    <definedName name="V_пр_5_6" localSheetId="72">'ГБУЗ РБ Белокатайская ЦРБ'!$F$11</definedName>
    <definedName name="V_пр_5_6" localSheetId="60">'ГБУЗ РБ Белорецкая ЦРКБ'!$F$11</definedName>
    <definedName name="V_пр_5_6" localSheetId="55">'ГБУЗ РБ Бижбулякская ЦРБ'!$F$11</definedName>
    <definedName name="V_пр_5_6" localSheetId="63">'ГБУЗ РБ Бирская ЦРБ'!$F$11</definedName>
    <definedName name="V_пр_5_6" localSheetId="45">'ГБУЗ РБ Благовещенская ЦРБ'!$F$11</definedName>
    <definedName name="V_пр_5_6" localSheetId="69">'ГБУЗ РБ Большеустьикинская ЦРБ'!$F$11</definedName>
    <definedName name="V_пр_5_6" localSheetId="37">'ГБУЗ РБ Буздякская ЦРБ'!$F$11</definedName>
    <definedName name="V_пр_5_6" localSheetId="67">'ГБУЗ РБ Бураевская ЦРБ'!$F$11</definedName>
    <definedName name="V_пр_5_6" localSheetId="59">'ГБУЗ РБ Бурзянская ЦРБ'!$F$11</definedName>
    <definedName name="V_пр_5_6" localSheetId="40">'ГБУЗ РБ Верхне-Татыш. ЦРБ'!$F$11</definedName>
    <definedName name="V_пр_5_6" localSheetId="77">'ГБУЗ РБ Верхнеяркеевская ЦРБ'!$F$11</definedName>
    <definedName name="V_пр_5_6" localSheetId="18">'ГБУЗ РБ ГБ № 1 г.Октябрьский'!$F$11</definedName>
    <definedName name="V_пр_5_6" localSheetId="25">'ГБУЗ РБ ГБ № 2 г.Стерлитамак'!$F$11</definedName>
    <definedName name="V_пр_5_6" localSheetId="62">'ГБУЗ РБ ГБ № 9 г.Уфа'!$F$11</definedName>
    <definedName name="V_пр_5_6" localSheetId="11">'ГБУЗ РБ ГБ г.Кумертау'!$F$11</definedName>
    <definedName name="V_пр_5_6" localSheetId="15">'ГБУЗ РБ ГБ г.Нефтекамск'!$F$11</definedName>
    <definedName name="V_пр_5_6" localSheetId="21">'ГБУЗ РБ ГБ г.Салават'!$F$11</definedName>
    <definedName name="V_пр_5_6" localSheetId="14">'ГБУЗ РБ ГДКБ № 17 г.Уфа'!$F$11</definedName>
    <definedName name="V_пр_5_6" localSheetId="24">'ГБУЗ РБ ГКБ № 1 г.Стерлитамак'!$F$11</definedName>
    <definedName name="V_пр_5_6" localSheetId="50">'ГБУЗ РБ ГКБ № 13 г.Уфа'!$F$11</definedName>
    <definedName name="V_пр_5_6" localSheetId="76">'ГБУЗ РБ ГКБ № 18 г.Уфа'!$F$11</definedName>
    <definedName name="V_пр_5_6" localSheetId="52">'ГБУЗ РБ ГКБ № 21 г.Уфа'!$F$11</definedName>
    <definedName name="V_пр_5_6" localSheetId="57">'ГБУЗ РБ ГКБ № 5 г.Уфа'!$F$11</definedName>
    <definedName name="V_пр_5_6" localSheetId="33">'ГБУЗ РБ ГКБ № 8 г.Уфа'!$F$11</definedName>
    <definedName name="V_пр_5_6" localSheetId="82">'ГБУЗ РБ ГКБ Демского р-на г.Уфы'!$F$11</definedName>
    <definedName name="V_пр_5_6" localSheetId="4">'ГБУЗ РБ Давлекановская ЦРБ'!$F$11</definedName>
    <definedName name="V_пр_5_6" localSheetId="30">'ГБУЗ РБ ДБ г.Стерлитамак'!$F$11</definedName>
    <definedName name="V_пр_5_6" localSheetId="10">'ГБУЗ РБ ДП № 2 г.Уфа'!$F$11</definedName>
    <definedName name="V_пр_5_6" localSheetId="6">'ГБУЗ РБ ДП № 3 г.Уфа'!$F$11</definedName>
    <definedName name="V_пр_5_6" localSheetId="73">'ГБУЗ РБ ДП № 4 г.Уфа'!$F$11</definedName>
    <definedName name="V_пр_5_6" localSheetId="12">'ГБУЗ РБ ДП № 5 г.Уфа'!$F$11</definedName>
    <definedName name="V_пр_5_6" localSheetId="13">'ГБУЗ РБ ДП № 6 г.Уфа'!$F$11</definedName>
    <definedName name="V_пр_5_6" localSheetId="74">'ГБУЗ РБ Дюртюлинская ЦРБ'!$F$11</definedName>
    <definedName name="V_пр_5_6" localSheetId="56">'ГБУЗ РБ Ермекеевская ЦРБ'!$F$11</definedName>
    <definedName name="V_пр_5_6" localSheetId="39">'ГБУЗ РБ Зилаирская ЦРБ'!$F$11</definedName>
    <definedName name="V_пр_5_6" localSheetId="44">'ГБУЗ РБ Иглинская ЦРБ'!$F$11</definedName>
    <definedName name="V_пр_5_6" localSheetId="9">'ГБУЗ РБ Исянгуловская ЦРБ'!$F$11</definedName>
    <definedName name="V_пр_5_6" localSheetId="79">'ГБУЗ РБ Ишимбайская ЦРБ'!$F$11</definedName>
    <definedName name="V_пр_5_6" localSheetId="17">'ГБУЗ РБ Калтасинская ЦРБ'!$F$11</definedName>
    <definedName name="V_пр_5_6" localSheetId="65">'ГБУЗ РБ Караидельская ЦРБ'!$F$11</definedName>
    <definedName name="V_пр_5_6" localSheetId="48">'ГБУЗ РБ Кармаскалинская ЦРБ'!$F$11</definedName>
    <definedName name="V_пр_5_6" localSheetId="51">'ГБУЗ РБ КБСМП г.Уфа'!$F$11</definedName>
    <definedName name="V_пр_5_6" localSheetId="71">'ГБУЗ РБ Кигинская ЦРБ'!$F$11</definedName>
    <definedName name="V_пр_5_6" localSheetId="16">'ГБУЗ РБ Краснокамская ЦРБ'!$F$11</definedName>
    <definedName name="V_пр_5_6" localSheetId="27">'ГБУЗ РБ Красноусольская ЦРБ'!$F$11</definedName>
    <definedName name="V_пр_5_6" localSheetId="49">'ГБУЗ РБ Кушнаренковская ЦРБ'!$F$11</definedName>
    <definedName name="V_пр_5_6" localSheetId="70">'ГБУЗ РБ Малоязовская ЦРБ'!$F$11</definedName>
    <definedName name="V_пр_5_6" localSheetId="8">'ГБУЗ РБ Мелеузовская ЦРБ'!$F$11</definedName>
    <definedName name="V_пр_5_6" localSheetId="68">'ГБУЗ РБ Месягутовская ЦРБ'!$F$11</definedName>
    <definedName name="V_пр_5_6" localSheetId="64">'ГБУЗ РБ Мишкинская ЦРБ'!$F$11</definedName>
    <definedName name="V_пр_5_6" localSheetId="3">'ГБУЗ РБ Миякинская ЦРБ'!$F$11</definedName>
    <definedName name="V_пр_5_6" localSheetId="7">'ГБУЗ РБ Мраковская ЦРБ'!$F$11</definedName>
    <definedName name="V_пр_5_6" localSheetId="46">'ГБУЗ РБ Нуримановская ЦРБ'!$F$11</definedName>
    <definedName name="V_пр_5_6" localSheetId="80">'ГБУЗ РБ Поликлиника № 43 г.Уфа'!$F$11</definedName>
    <definedName name="V_пр_5_6" localSheetId="81">'ГБУЗ РБ ПОликлиника № 46 г.Уфа'!$F$11</definedName>
    <definedName name="V_пр_5_6" localSheetId="83">'ГБУЗ РБ Поликлиника № 50 г.Уфа'!$F$11</definedName>
    <definedName name="V_пр_5_6" localSheetId="5">'ГБУЗ РБ Раевская ЦРБ'!$F$11</definedName>
    <definedName name="V_пр_5_6" localSheetId="28">'ГБУЗ РБ Стерлибашевская ЦРБ'!$F$11</definedName>
    <definedName name="V_пр_5_6" localSheetId="29">'ГБУЗ РБ Толбазинская ЦРБ'!$F$11</definedName>
    <definedName name="V_пр_5_6" localSheetId="31">'ГБУЗ РБ Туймазинская ЦРБ'!$F$11</definedName>
    <definedName name="V_пр_5_6" localSheetId="34">'ГБУЗ РБ Учалинская ЦГБ'!$F$11</definedName>
    <definedName name="V_пр_5_6" localSheetId="20">'ГБУЗ РБ Федоровская ЦРБ'!$F$11</definedName>
    <definedName name="V_пр_5_6" localSheetId="23">'ГБУЗ РБ ЦГБ г.Сибай'!$F$11</definedName>
    <definedName name="V_пр_5_6" localSheetId="75">'ГБУЗ РБ Чекмагушевская ЦРБ'!$F$11</definedName>
    <definedName name="V_пр_5_6" localSheetId="35">'ГБУЗ РБ Чишминская ЦРБ'!$F$11</definedName>
    <definedName name="V_пр_5_6" localSheetId="32">'ГБУЗ РБ Шаранская ЦРБ'!$F$11</definedName>
    <definedName name="V_пр_5_6" localSheetId="38">'ГБУЗ РБ Языковская ЦРБ'!$F$11</definedName>
    <definedName name="V_пр_5_6" localSheetId="42">'ГБУЗ РБ Янаульская ЦРБ'!$F$11</definedName>
    <definedName name="V_пр_5_6" localSheetId="19">'ООО "Медсервис" г. Салават'!$F$11</definedName>
    <definedName name="V_пр_5_6" localSheetId="2">'УФИЦ РАН'!$F$11</definedName>
    <definedName name="V_пр_5_6" localSheetId="53">'ФГБОУ ВО БГМУ МЗ РФ'!$F$11</definedName>
    <definedName name="V_пр_5_6" localSheetId="61">'ФГБУЗ МСЧ №142 ФМБА России'!$F$11</definedName>
    <definedName name="V_пр_5_6" localSheetId="26">'ЧУЗ "РЖД-Медицина"г.Стерлитамак'!$F$11</definedName>
    <definedName name="V_пр_5_6" localSheetId="43">'ЧУЗ"КБ"РЖД-Медицина" г.Уфа'!$F$11</definedName>
    <definedName name="V_пр_5_8" localSheetId="22">'ГБУЗ РБ Акъярская ЦРБ'!$H$11</definedName>
    <definedName name="V_пр_5_8" localSheetId="47">'ГБУЗ РБ Архангельская ЦРБ'!$H$11</definedName>
    <definedName name="V_пр_5_8" localSheetId="58">'ГБУЗ РБ Аскаровская ЦРБ'!$H$11</definedName>
    <definedName name="V_пр_5_8" localSheetId="66">'ГБУЗ РБ Аскинская ЦРБ'!$H$11</definedName>
    <definedName name="V_пр_5_8" localSheetId="36">'ГБУЗ РБ Баймакская ЦГБ'!$H$11</definedName>
    <definedName name="V_пр_5_8" localSheetId="78">'ГБУЗ РБ Бакалинская ЦРБ'!$H$11</definedName>
    <definedName name="V_пр_5_8" localSheetId="41">'ГБУЗ РБ Балтачевская ЦРБ'!$H$11</definedName>
    <definedName name="V_пр_5_8" localSheetId="54">'ГБУЗ РБ Белебеевская ЦРБ'!$H$11</definedName>
    <definedName name="V_пр_5_8" localSheetId="72">'ГБУЗ РБ Белокатайская ЦРБ'!$H$11</definedName>
    <definedName name="V_пр_5_8" localSheetId="60">'ГБУЗ РБ Белорецкая ЦРКБ'!$H$11</definedName>
    <definedName name="V_пр_5_8" localSheetId="55">'ГБУЗ РБ Бижбулякская ЦРБ'!$H$11</definedName>
    <definedName name="V_пр_5_8" localSheetId="63">'ГБУЗ РБ Бирская ЦРБ'!$H$11</definedName>
    <definedName name="V_пр_5_8" localSheetId="45">'ГБУЗ РБ Благовещенская ЦРБ'!$H$11</definedName>
    <definedName name="V_пр_5_8" localSheetId="69">'ГБУЗ РБ Большеустьикинская ЦРБ'!$H$11</definedName>
    <definedName name="V_пр_5_8" localSheetId="37">'ГБУЗ РБ Буздякская ЦРБ'!$H$11</definedName>
    <definedName name="V_пр_5_8" localSheetId="67">'ГБУЗ РБ Бураевская ЦРБ'!$H$11</definedName>
    <definedName name="V_пр_5_8" localSheetId="59">'ГБУЗ РБ Бурзянская ЦРБ'!$H$11</definedName>
    <definedName name="V_пр_5_8" localSheetId="40">'ГБУЗ РБ Верхне-Татыш. ЦРБ'!$H$11</definedName>
    <definedName name="V_пр_5_8" localSheetId="77">'ГБУЗ РБ Верхнеяркеевская ЦРБ'!$H$11</definedName>
    <definedName name="V_пр_5_8" localSheetId="18">'ГБУЗ РБ ГБ № 1 г.Октябрьский'!$H$11</definedName>
    <definedName name="V_пр_5_8" localSheetId="25">'ГБУЗ РБ ГБ № 2 г.Стерлитамак'!$H$11</definedName>
    <definedName name="V_пр_5_8" localSheetId="62">'ГБУЗ РБ ГБ № 9 г.Уфа'!$H$11</definedName>
    <definedName name="V_пр_5_8" localSheetId="11">'ГБУЗ РБ ГБ г.Кумертау'!$H$11</definedName>
    <definedName name="V_пр_5_8" localSheetId="15">'ГБУЗ РБ ГБ г.Нефтекамск'!$H$11</definedName>
    <definedName name="V_пр_5_8" localSheetId="21">'ГБУЗ РБ ГБ г.Салават'!$H$11</definedName>
    <definedName name="V_пр_5_8" localSheetId="14">'ГБУЗ РБ ГДКБ № 17 г.Уфа'!$H$11</definedName>
    <definedName name="V_пр_5_8" localSheetId="24">'ГБУЗ РБ ГКБ № 1 г.Стерлитамак'!$H$11</definedName>
    <definedName name="V_пр_5_8" localSheetId="50">'ГБУЗ РБ ГКБ № 13 г.Уфа'!$H$11</definedName>
    <definedName name="V_пр_5_8" localSheetId="76">'ГБУЗ РБ ГКБ № 18 г.Уфа'!$H$11</definedName>
    <definedName name="V_пр_5_8" localSheetId="52">'ГБУЗ РБ ГКБ № 21 г.Уфа'!$H$11</definedName>
    <definedName name="V_пр_5_8" localSheetId="57">'ГБУЗ РБ ГКБ № 5 г.Уфа'!$H$11</definedName>
    <definedName name="V_пр_5_8" localSheetId="33">'ГБУЗ РБ ГКБ № 8 г.Уфа'!$H$11</definedName>
    <definedName name="V_пр_5_8" localSheetId="82">'ГБУЗ РБ ГКБ Демского р-на г.Уфы'!$H$11</definedName>
    <definedName name="V_пр_5_8" localSheetId="4">'ГБУЗ РБ Давлекановская ЦРБ'!$H$11</definedName>
    <definedName name="V_пр_5_8" localSheetId="30">'ГБУЗ РБ ДБ г.Стерлитамак'!$H$11</definedName>
    <definedName name="V_пр_5_8" localSheetId="10">'ГБУЗ РБ ДП № 2 г.Уфа'!$H$11</definedName>
    <definedName name="V_пр_5_8" localSheetId="6">'ГБУЗ РБ ДП № 3 г.Уфа'!$H$11</definedName>
    <definedName name="V_пр_5_8" localSheetId="73">'ГБУЗ РБ ДП № 4 г.Уфа'!$H$11</definedName>
    <definedName name="V_пр_5_8" localSheetId="12">'ГБУЗ РБ ДП № 5 г.Уфа'!$H$11</definedName>
    <definedName name="V_пр_5_8" localSheetId="13">'ГБУЗ РБ ДП № 6 г.Уфа'!$H$11</definedName>
    <definedName name="V_пр_5_8" localSheetId="74">'ГБУЗ РБ Дюртюлинская ЦРБ'!$H$11</definedName>
    <definedName name="V_пр_5_8" localSheetId="56">'ГБУЗ РБ Ермекеевская ЦРБ'!$H$11</definedName>
    <definedName name="V_пр_5_8" localSheetId="39">'ГБУЗ РБ Зилаирская ЦРБ'!$H$11</definedName>
    <definedName name="V_пр_5_8" localSheetId="44">'ГБУЗ РБ Иглинская ЦРБ'!$H$11</definedName>
    <definedName name="V_пр_5_8" localSheetId="9">'ГБУЗ РБ Исянгуловская ЦРБ'!$H$11</definedName>
    <definedName name="V_пр_5_8" localSheetId="79">'ГБУЗ РБ Ишимбайская ЦРБ'!$H$11</definedName>
    <definedName name="V_пр_5_8" localSheetId="17">'ГБУЗ РБ Калтасинская ЦРБ'!$H$11</definedName>
    <definedName name="V_пр_5_8" localSheetId="65">'ГБУЗ РБ Караидельская ЦРБ'!$H$11</definedName>
    <definedName name="V_пр_5_8" localSheetId="48">'ГБУЗ РБ Кармаскалинская ЦРБ'!$H$11</definedName>
    <definedName name="V_пр_5_8" localSheetId="51">'ГБУЗ РБ КБСМП г.Уфа'!$H$11</definedName>
    <definedName name="V_пр_5_8" localSheetId="71">'ГБУЗ РБ Кигинская ЦРБ'!$H$11</definedName>
    <definedName name="V_пр_5_8" localSheetId="16">'ГБУЗ РБ Краснокамская ЦРБ'!$H$11</definedName>
    <definedName name="V_пр_5_8" localSheetId="27">'ГБУЗ РБ Красноусольская ЦРБ'!$H$11</definedName>
    <definedName name="V_пр_5_8" localSheetId="49">'ГБУЗ РБ Кушнаренковская ЦРБ'!$H$11</definedName>
    <definedName name="V_пр_5_8" localSheetId="70">'ГБУЗ РБ Малоязовская ЦРБ'!$H$11</definedName>
    <definedName name="V_пр_5_8" localSheetId="8">'ГБУЗ РБ Мелеузовская ЦРБ'!$H$11</definedName>
    <definedName name="V_пр_5_8" localSheetId="68">'ГБУЗ РБ Месягутовская ЦРБ'!$H$11</definedName>
    <definedName name="V_пр_5_8" localSheetId="64">'ГБУЗ РБ Мишкинская ЦРБ'!$H$11</definedName>
    <definedName name="V_пр_5_8" localSheetId="3">'ГБУЗ РБ Миякинская ЦРБ'!$H$11</definedName>
    <definedName name="V_пр_5_8" localSheetId="7">'ГБУЗ РБ Мраковская ЦРБ'!$H$11</definedName>
    <definedName name="V_пр_5_8" localSheetId="46">'ГБУЗ РБ Нуримановская ЦРБ'!$H$11</definedName>
    <definedName name="V_пр_5_8" localSheetId="80">'ГБУЗ РБ Поликлиника № 43 г.Уфа'!$H$11</definedName>
    <definedName name="V_пр_5_8" localSheetId="81">'ГБУЗ РБ ПОликлиника № 46 г.Уфа'!$H$11</definedName>
    <definedName name="V_пр_5_8" localSheetId="83">'ГБУЗ РБ Поликлиника № 50 г.Уфа'!$H$11</definedName>
    <definedName name="V_пр_5_8" localSheetId="5">'ГБУЗ РБ Раевская ЦРБ'!$H$11</definedName>
    <definedName name="V_пр_5_8" localSheetId="28">'ГБУЗ РБ Стерлибашевская ЦРБ'!$H$11</definedName>
    <definedName name="V_пр_5_8" localSheetId="29">'ГБУЗ РБ Толбазинская ЦРБ'!$H$11</definedName>
    <definedName name="V_пр_5_8" localSheetId="31">'ГБУЗ РБ Туймазинская ЦРБ'!$H$11</definedName>
    <definedName name="V_пр_5_8" localSheetId="34">'ГБУЗ РБ Учалинская ЦГБ'!$H$11</definedName>
    <definedName name="V_пр_5_8" localSheetId="20">'ГБУЗ РБ Федоровская ЦРБ'!$H$11</definedName>
    <definedName name="V_пр_5_8" localSheetId="23">'ГБУЗ РБ ЦГБ г.Сибай'!$H$11</definedName>
    <definedName name="V_пр_5_8" localSheetId="75">'ГБУЗ РБ Чекмагушевская ЦРБ'!$H$11</definedName>
    <definedName name="V_пр_5_8" localSheetId="35">'ГБУЗ РБ Чишминская ЦРБ'!$H$11</definedName>
    <definedName name="V_пр_5_8" localSheetId="32">'ГБУЗ РБ Шаранская ЦРБ'!$H$11</definedName>
    <definedName name="V_пр_5_8" localSheetId="38">'ГБУЗ РБ Языковская ЦРБ'!$H$11</definedName>
    <definedName name="V_пр_5_8" localSheetId="42">'ГБУЗ РБ Янаульская ЦРБ'!$H$11</definedName>
    <definedName name="V_пр_5_8" localSheetId="19">'ООО "Медсервис" г. Салават'!$H$11</definedName>
    <definedName name="V_пр_5_8" localSheetId="2">'УФИЦ РАН'!$H$11</definedName>
    <definedName name="V_пр_5_8" localSheetId="53">'ФГБОУ ВО БГМУ МЗ РФ'!$H$11</definedName>
    <definedName name="V_пр_5_8" localSheetId="61">'ФГБУЗ МСЧ №142 ФМБА России'!$H$11</definedName>
    <definedName name="V_пр_5_8" localSheetId="26">'ЧУЗ "РЖД-Медицина"г.Стерлитамак'!$H$11</definedName>
    <definedName name="V_пр_5_8" localSheetId="43">'ЧУЗ"КБ"РЖД-Медицина" г.Уфа'!$H$11</definedName>
    <definedName name="V_пр_6_2" localSheetId="22">'ГБУЗ РБ Акъярская ЦРБ'!$C$12</definedName>
    <definedName name="V_пр_6_2" localSheetId="47">'ГБУЗ РБ Архангельская ЦРБ'!$C$12</definedName>
    <definedName name="V_пр_6_2" localSheetId="58">'ГБУЗ РБ Аскаровская ЦРБ'!$C$12</definedName>
    <definedName name="V_пр_6_2" localSheetId="66">'ГБУЗ РБ Аскинская ЦРБ'!$C$12</definedName>
    <definedName name="V_пр_6_2" localSheetId="36">'ГБУЗ РБ Баймакская ЦГБ'!$C$12</definedName>
    <definedName name="V_пр_6_2" localSheetId="78">'ГБУЗ РБ Бакалинская ЦРБ'!$C$12</definedName>
    <definedName name="V_пр_6_2" localSheetId="41">'ГБУЗ РБ Балтачевская ЦРБ'!$C$12</definedName>
    <definedName name="V_пр_6_2" localSheetId="54">'ГБУЗ РБ Белебеевская ЦРБ'!$C$12</definedName>
    <definedName name="V_пр_6_2" localSheetId="72">'ГБУЗ РБ Белокатайская ЦРБ'!$C$12</definedName>
    <definedName name="V_пр_6_2" localSheetId="60">'ГБУЗ РБ Белорецкая ЦРКБ'!$C$12</definedName>
    <definedName name="V_пр_6_2" localSheetId="55">'ГБУЗ РБ Бижбулякская ЦРБ'!$C$12</definedName>
    <definedName name="V_пр_6_2" localSheetId="63">'ГБУЗ РБ Бирская ЦРБ'!$C$12</definedName>
    <definedName name="V_пр_6_2" localSheetId="45">'ГБУЗ РБ Благовещенская ЦРБ'!$C$12</definedName>
    <definedName name="V_пр_6_2" localSheetId="69">'ГБУЗ РБ Большеустьикинская ЦРБ'!$C$12</definedName>
    <definedName name="V_пр_6_2" localSheetId="37">'ГБУЗ РБ Буздякская ЦРБ'!$C$12</definedName>
    <definedName name="V_пр_6_2" localSheetId="67">'ГБУЗ РБ Бураевская ЦРБ'!$C$12</definedName>
    <definedName name="V_пр_6_2" localSheetId="59">'ГБУЗ РБ Бурзянская ЦРБ'!$C$12</definedName>
    <definedName name="V_пр_6_2" localSheetId="40">'ГБУЗ РБ Верхне-Татыш. ЦРБ'!$C$12</definedName>
    <definedName name="V_пр_6_2" localSheetId="77">'ГБУЗ РБ Верхнеяркеевская ЦРБ'!$C$12</definedName>
    <definedName name="V_пр_6_2" localSheetId="18">'ГБУЗ РБ ГБ № 1 г.Октябрьский'!$C$12</definedName>
    <definedName name="V_пр_6_2" localSheetId="25">'ГБУЗ РБ ГБ № 2 г.Стерлитамак'!$C$12</definedName>
    <definedName name="V_пр_6_2" localSheetId="62">'ГБУЗ РБ ГБ № 9 г.Уфа'!$C$12</definedName>
    <definedName name="V_пр_6_2" localSheetId="11">'ГБУЗ РБ ГБ г.Кумертау'!$C$12</definedName>
    <definedName name="V_пр_6_2" localSheetId="15">'ГБУЗ РБ ГБ г.Нефтекамск'!$C$12</definedName>
    <definedName name="V_пр_6_2" localSheetId="21">'ГБУЗ РБ ГБ г.Салават'!$C$12</definedName>
    <definedName name="V_пр_6_2" localSheetId="14">'ГБУЗ РБ ГДКБ № 17 г.Уфа'!$C$12</definedName>
    <definedName name="V_пр_6_2" localSheetId="24">'ГБУЗ РБ ГКБ № 1 г.Стерлитамак'!$C$12</definedName>
    <definedName name="V_пр_6_2" localSheetId="50">'ГБУЗ РБ ГКБ № 13 г.Уфа'!$C$12</definedName>
    <definedName name="V_пр_6_2" localSheetId="76">'ГБУЗ РБ ГКБ № 18 г.Уфа'!$C$12</definedName>
    <definedName name="V_пр_6_2" localSheetId="52">'ГБУЗ РБ ГКБ № 21 г.Уфа'!$C$12</definedName>
    <definedName name="V_пр_6_2" localSheetId="57">'ГБУЗ РБ ГКБ № 5 г.Уфа'!$C$12</definedName>
    <definedName name="V_пр_6_2" localSheetId="33">'ГБУЗ РБ ГКБ № 8 г.Уфа'!$C$12</definedName>
    <definedName name="V_пр_6_2" localSheetId="82">'ГБУЗ РБ ГКБ Демского р-на г.Уфы'!$C$12</definedName>
    <definedName name="V_пр_6_2" localSheetId="4">'ГБУЗ РБ Давлекановская ЦРБ'!$C$12</definedName>
    <definedName name="V_пр_6_2" localSheetId="30">'ГБУЗ РБ ДБ г.Стерлитамак'!$C$12</definedName>
    <definedName name="V_пр_6_2" localSheetId="10">'ГБУЗ РБ ДП № 2 г.Уфа'!$C$12</definedName>
    <definedName name="V_пр_6_2" localSheetId="6">'ГБУЗ РБ ДП № 3 г.Уфа'!$C$12</definedName>
    <definedName name="V_пр_6_2" localSheetId="73">'ГБУЗ РБ ДП № 4 г.Уфа'!$C$12</definedName>
    <definedName name="V_пр_6_2" localSheetId="12">'ГБУЗ РБ ДП № 5 г.Уфа'!$C$12</definedName>
    <definedName name="V_пр_6_2" localSheetId="13">'ГБУЗ РБ ДП № 6 г.Уфа'!$C$12</definedName>
    <definedName name="V_пр_6_2" localSheetId="74">'ГБУЗ РБ Дюртюлинская ЦРБ'!$C$12</definedName>
    <definedName name="V_пр_6_2" localSheetId="56">'ГБУЗ РБ Ермекеевская ЦРБ'!$C$12</definedName>
    <definedName name="V_пр_6_2" localSheetId="39">'ГБУЗ РБ Зилаирская ЦРБ'!$C$12</definedName>
    <definedName name="V_пр_6_2" localSheetId="44">'ГБУЗ РБ Иглинская ЦРБ'!$C$12</definedName>
    <definedName name="V_пр_6_2" localSheetId="9">'ГБУЗ РБ Исянгуловская ЦРБ'!$C$12</definedName>
    <definedName name="V_пр_6_2" localSheetId="79">'ГБУЗ РБ Ишимбайская ЦРБ'!$C$12</definedName>
    <definedName name="V_пр_6_2" localSheetId="17">'ГБУЗ РБ Калтасинская ЦРБ'!$C$12</definedName>
    <definedName name="V_пр_6_2" localSheetId="65">'ГБУЗ РБ Караидельская ЦРБ'!$C$12</definedName>
    <definedName name="V_пр_6_2" localSheetId="48">'ГБУЗ РБ Кармаскалинская ЦРБ'!$C$12</definedName>
    <definedName name="V_пр_6_2" localSheetId="51">'ГБУЗ РБ КБСМП г.Уфа'!$C$12</definedName>
    <definedName name="V_пр_6_2" localSheetId="71">'ГБУЗ РБ Кигинская ЦРБ'!$C$12</definedName>
    <definedName name="V_пр_6_2" localSheetId="16">'ГБУЗ РБ Краснокамская ЦРБ'!$C$12</definedName>
    <definedName name="V_пр_6_2" localSheetId="27">'ГБУЗ РБ Красноусольская ЦРБ'!$C$12</definedName>
    <definedName name="V_пр_6_2" localSheetId="49">'ГБУЗ РБ Кушнаренковская ЦРБ'!$C$12</definedName>
    <definedName name="V_пр_6_2" localSheetId="70">'ГБУЗ РБ Малоязовская ЦРБ'!$C$12</definedName>
    <definedName name="V_пр_6_2" localSheetId="8">'ГБУЗ РБ Мелеузовская ЦРБ'!$C$12</definedName>
    <definedName name="V_пр_6_2" localSheetId="68">'ГБУЗ РБ Месягутовская ЦРБ'!$C$12</definedName>
    <definedName name="V_пр_6_2" localSheetId="64">'ГБУЗ РБ Мишкинская ЦРБ'!$C$12</definedName>
    <definedName name="V_пр_6_2" localSheetId="3">'ГБУЗ РБ Миякинская ЦРБ'!$C$12</definedName>
    <definedName name="V_пр_6_2" localSheetId="7">'ГБУЗ РБ Мраковская ЦРБ'!$C$12</definedName>
    <definedName name="V_пр_6_2" localSheetId="46">'ГБУЗ РБ Нуримановская ЦРБ'!$C$12</definedName>
    <definedName name="V_пр_6_2" localSheetId="80">'ГБУЗ РБ Поликлиника № 43 г.Уфа'!$C$12</definedName>
    <definedName name="V_пр_6_2" localSheetId="81">'ГБУЗ РБ ПОликлиника № 46 г.Уфа'!$C$12</definedName>
    <definedName name="V_пр_6_2" localSheetId="83">'ГБУЗ РБ Поликлиника № 50 г.Уфа'!$C$12</definedName>
    <definedName name="V_пр_6_2" localSheetId="5">'ГБУЗ РБ Раевская ЦРБ'!$C$12</definedName>
    <definedName name="V_пр_6_2" localSheetId="28">'ГБУЗ РБ Стерлибашевская ЦРБ'!$C$12</definedName>
    <definedName name="V_пр_6_2" localSheetId="29">'ГБУЗ РБ Толбазинская ЦРБ'!$C$12</definedName>
    <definedName name="V_пр_6_2" localSheetId="31">'ГБУЗ РБ Туймазинская ЦРБ'!$C$12</definedName>
    <definedName name="V_пр_6_2" localSheetId="34">'ГБУЗ РБ Учалинская ЦГБ'!$C$12</definedName>
    <definedName name="V_пр_6_2" localSheetId="20">'ГБУЗ РБ Федоровская ЦРБ'!$C$12</definedName>
    <definedName name="V_пр_6_2" localSheetId="23">'ГБУЗ РБ ЦГБ г.Сибай'!$C$12</definedName>
    <definedName name="V_пр_6_2" localSheetId="75">'ГБУЗ РБ Чекмагушевская ЦРБ'!$C$12</definedName>
    <definedName name="V_пр_6_2" localSheetId="35">'ГБУЗ РБ Чишминская ЦРБ'!$C$12</definedName>
    <definedName name="V_пр_6_2" localSheetId="32">'ГБУЗ РБ Шаранская ЦРБ'!$C$12</definedName>
    <definedName name="V_пр_6_2" localSheetId="38">'ГБУЗ РБ Языковская ЦРБ'!$C$12</definedName>
    <definedName name="V_пр_6_2" localSheetId="42">'ГБУЗ РБ Янаульская ЦРБ'!$C$12</definedName>
    <definedName name="V_пр_6_2" localSheetId="19">'ООО "Медсервис" г. Салават'!$C$12</definedName>
    <definedName name="V_пр_6_2" localSheetId="2">'УФИЦ РАН'!$C$12</definedName>
    <definedName name="V_пр_6_2" localSheetId="53">'ФГБОУ ВО БГМУ МЗ РФ'!$C$12</definedName>
    <definedName name="V_пр_6_2" localSheetId="61">'ФГБУЗ МСЧ №142 ФМБА России'!$C$12</definedName>
    <definedName name="V_пр_6_2" localSheetId="26">'ЧУЗ "РЖД-Медицина"г.Стерлитамак'!$C$12</definedName>
    <definedName name="V_пр_6_2" localSheetId="43">'ЧУЗ"КБ"РЖД-Медицина" г.Уфа'!$C$12</definedName>
    <definedName name="V_пр_6_5" localSheetId="22">'ГБУЗ РБ Акъярская ЦРБ'!$E$12</definedName>
    <definedName name="V_пр_6_5" localSheetId="47">'ГБУЗ РБ Архангельская ЦРБ'!$E$12</definedName>
    <definedName name="V_пр_6_5" localSheetId="58">'ГБУЗ РБ Аскаровская ЦРБ'!$E$12</definedName>
    <definedName name="V_пр_6_5" localSheetId="66">'ГБУЗ РБ Аскинская ЦРБ'!$E$12</definedName>
    <definedName name="V_пр_6_5" localSheetId="36">'ГБУЗ РБ Баймакская ЦГБ'!$E$12</definedName>
    <definedName name="V_пр_6_5" localSheetId="78">'ГБУЗ РБ Бакалинская ЦРБ'!$E$12</definedName>
    <definedName name="V_пр_6_5" localSheetId="41">'ГБУЗ РБ Балтачевская ЦРБ'!$E$12</definedName>
    <definedName name="V_пр_6_5" localSheetId="54">'ГБУЗ РБ Белебеевская ЦРБ'!$E$12</definedName>
    <definedName name="V_пр_6_5" localSheetId="72">'ГБУЗ РБ Белокатайская ЦРБ'!$E$12</definedName>
    <definedName name="V_пр_6_5" localSheetId="60">'ГБУЗ РБ Белорецкая ЦРКБ'!$E$12</definedName>
    <definedName name="V_пр_6_5" localSheetId="55">'ГБУЗ РБ Бижбулякская ЦРБ'!$E$12</definedName>
    <definedName name="V_пр_6_5" localSheetId="63">'ГБУЗ РБ Бирская ЦРБ'!$E$12</definedName>
    <definedName name="V_пр_6_5" localSheetId="45">'ГБУЗ РБ Благовещенская ЦРБ'!$E$12</definedName>
    <definedName name="V_пр_6_5" localSheetId="69">'ГБУЗ РБ Большеустьикинская ЦРБ'!$E$12</definedName>
    <definedName name="V_пр_6_5" localSheetId="37">'ГБУЗ РБ Буздякская ЦРБ'!$E$12</definedName>
    <definedName name="V_пр_6_5" localSheetId="67">'ГБУЗ РБ Бураевская ЦРБ'!$E$12</definedName>
    <definedName name="V_пр_6_5" localSheetId="59">'ГБУЗ РБ Бурзянская ЦРБ'!$E$12</definedName>
    <definedName name="V_пр_6_5" localSheetId="40">'ГБУЗ РБ Верхне-Татыш. ЦРБ'!$E$12</definedName>
    <definedName name="V_пр_6_5" localSheetId="77">'ГБУЗ РБ Верхнеяркеевская ЦРБ'!$E$12</definedName>
    <definedName name="V_пр_6_5" localSheetId="18">'ГБУЗ РБ ГБ № 1 г.Октябрьский'!$E$12</definedName>
    <definedName name="V_пр_6_5" localSheetId="25">'ГБУЗ РБ ГБ № 2 г.Стерлитамак'!$E$12</definedName>
    <definedName name="V_пр_6_5" localSheetId="62">'ГБУЗ РБ ГБ № 9 г.Уфа'!$E$12</definedName>
    <definedName name="V_пр_6_5" localSheetId="11">'ГБУЗ РБ ГБ г.Кумертау'!$E$12</definedName>
    <definedName name="V_пр_6_5" localSheetId="15">'ГБУЗ РБ ГБ г.Нефтекамск'!$E$12</definedName>
    <definedName name="V_пр_6_5" localSheetId="21">'ГБУЗ РБ ГБ г.Салават'!$E$12</definedName>
    <definedName name="V_пр_6_5" localSheetId="14">'ГБУЗ РБ ГДКБ № 17 г.Уфа'!$E$12</definedName>
    <definedName name="V_пр_6_5" localSheetId="24">'ГБУЗ РБ ГКБ № 1 г.Стерлитамак'!$E$12</definedName>
    <definedName name="V_пр_6_5" localSheetId="50">'ГБУЗ РБ ГКБ № 13 г.Уфа'!$E$12</definedName>
    <definedName name="V_пр_6_5" localSheetId="76">'ГБУЗ РБ ГКБ № 18 г.Уфа'!$E$12</definedName>
    <definedName name="V_пр_6_5" localSheetId="52">'ГБУЗ РБ ГКБ № 21 г.Уфа'!$E$12</definedName>
    <definedName name="V_пр_6_5" localSheetId="57">'ГБУЗ РБ ГКБ № 5 г.Уфа'!$E$12</definedName>
    <definedName name="V_пр_6_5" localSheetId="33">'ГБУЗ РБ ГКБ № 8 г.Уфа'!$E$12</definedName>
    <definedName name="V_пр_6_5" localSheetId="82">'ГБУЗ РБ ГКБ Демского р-на г.Уфы'!$E$12</definedName>
    <definedName name="V_пр_6_5" localSheetId="4">'ГБУЗ РБ Давлекановская ЦРБ'!$E$12</definedName>
    <definedName name="V_пр_6_5" localSheetId="30">'ГБУЗ РБ ДБ г.Стерлитамак'!$E$12</definedName>
    <definedName name="V_пр_6_5" localSheetId="10">'ГБУЗ РБ ДП № 2 г.Уфа'!$E$12</definedName>
    <definedName name="V_пр_6_5" localSheetId="6">'ГБУЗ РБ ДП № 3 г.Уфа'!$E$12</definedName>
    <definedName name="V_пр_6_5" localSheetId="73">'ГБУЗ РБ ДП № 4 г.Уфа'!$E$12</definedName>
    <definedName name="V_пр_6_5" localSheetId="12">'ГБУЗ РБ ДП № 5 г.Уфа'!$E$12</definedName>
    <definedName name="V_пр_6_5" localSheetId="13">'ГБУЗ РБ ДП № 6 г.Уфа'!$E$12</definedName>
    <definedName name="V_пр_6_5" localSheetId="74">'ГБУЗ РБ Дюртюлинская ЦРБ'!$E$12</definedName>
    <definedName name="V_пр_6_5" localSheetId="56">'ГБУЗ РБ Ермекеевская ЦРБ'!$E$12</definedName>
    <definedName name="V_пр_6_5" localSheetId="39">'ГБУЗ РБ Зилаирская ЦРБ'!$E$12</definedName>
    <definedName name="V_пр_6_5" localSheetId="44">'ГБУЗ РБ Иглинская ЦРБ'!$E$12</definedName>
    <definedName name="V_пр_6_5" localSheetId="9">'ГБУЗ РБ Исянгуловская ЦРБ'!$E$12</definedName>
    <definedName name="V_пр_6_5" localSheetId="79">'ГБУЗ РБ Ишимбайская ЦРБ'!$E$12</definedName>
    <definedName name="V_пр_6_5" localSheetId="17">'ГБУЗ РБ Калтасинская ЦРБ'!$E$12</definedName>
    <definedName name="V_пр_6_5" localSheetId="65">'ГБУЗ РБ Караидельская ЦРБ'!$E$12</definedName>
    <definedName name="V_пр_6_5" localSheetId="48">'ГБУЗ РБ Кармаскалинская ЦРБ'!$E$12</definedName>
    <definedName name="V_пр_6_5" localSheetId="51">'ГБУЗ РБ КБСМП г.Уфа'!$E$12</definedName>
    <definedName name="V_пр_6_5" localSheetId="71">'ГБУЗ РБ Кигинская ЦРБ'!$E$12</definedName>
    <definedName name="V_пр_6_5" localSheetId="16">'ГБУЗ РБ Краснокамская ЦРБ'!$E$12</definedName>
    <definedName name="V_пр_6_5" localSheetId="27">'ГБУЗ РБ Красноусольская ЦРБ'!$E$12</definedName>
    <definedName name="V_пр_6_5" localSheetId="49">'ГБУЗ РБ Кушнаренковская ЦРБ'!$E$12</definedName>
    <definedName name="V_пр_6_5" localSheetId="70">'ГБУЗ РБ Малоязовская ЦРБ'!$E$12</definedName>
    <definedName name="V_пр_6_5" localSheetId="8">'ГБУЗ РБ Мелеузовская ЦРБ'!$E$12</definedName>
    <definedName name="V_пр_6_5" localSheetId="68">'ГБУЗ РБ Месягутовская ЦРБ'!$E$12</definedName>
    <definedName name="V_пр_6_5" localSheetId="64">'ГБУЗ РБ Мишкинская ЦРБ'!$E$12</definedName>
    <definedName name="V_пр_6_5" localSheetId="3">'ГБУЗ РБ Миякинская ЦРБ'!$E$12</definedName>
    <definedName name="V_пр_6_5" localSheetId="7">'ГБУЗ РБ Мраковская ЦРБ'!$E$12</definedName>
    <definedName name="V_пр_6_5" localSheetId="46">'ГБУЗ РБ Нуримановская ЦРБ'!$E$12</definedName>
    <definedName name="V_пр_6_5" localSheetId="80">'ГБУЗ РБ Поликлиника № 43 г.Уфа'!$E$12</definedName>
    <definedName name="V_пр_6_5" localSheetId="81">'ГБУЗ РБ ПОликлиника № 46 г.Уфа'!$E$12</definedName>
    <definedName name="V_пр_6_5" localSheetId="83">'ГБУЗ РБ Поликлиника № 50 г.Уфа'!$E$12</definedName>
    <definedName name="V_пр_6_5" localSheetId="5">'ГБУЗ РБ Раевская ЦРБ'!$E$12</definedName>
    <definedName name="V_пр_6_5" localSheetId="28">'ГБУЗ РБ Стерлибашевская ЦРБ'!$E$12</definedName>
    <definedName name="V_пр_6_5" localSheetId="29">'ГБУЗ РБ Толбазинская ЦРБ'!$E$12</definedName>
    <definedName name="V_пр_6_5" localSheetId="31">'ГБУЗ РБ Туймазинская ЦРБ'!$E$12</definedName>
    <definedName name="V_пр_6_5" localSheetId="34">'ГБУЗ РБ Учалинская ЦГБ'!$E$12</definedName>
    <definedName name="V_пр_6_5" localSheetId="20">'ГБУЗ РБ Федоровская ЦРБ'!$E$12</definedName>
    <definedName name="V_пр_6_5" localSheetId="23">'ГБУЗ РБ ЦГБ г.Сибай'!$E$12</definedName>
    <definedName name="V_пр_6_5" localSheetId="75">'ГБУЗ РБ Чекмагушевская ЦРБ'!$E$12</definedName>
    <definedName name="V_пр_6_5" localSheetId="35">'ГБУЗ РБ Чишминская ЦРБ'!$E$12</definedName>
    <definedName name="V_пр_6_5" localSheetId="32">'ГБУЗ РБ Шаранская ЦРБ'!$E$12</definedName>
    <definedName name="V_пр_6_5" localSheetId="38">'ГБУЗ РБ Языковская ЦРБ'!$E$12</definedName>
    <definedName name="V_пр_6_5" localSheetId="42">'ГБУЗ РБ Янаульская ЦРБ'!$E$12</definedName>
    <definedName name="V_пр_6_5" localSheetId="19">'ООО "Медсервис" г. Салават'!$E$12</definedName>
    <definedName name="V_пр_6_5" localSheetId="2">'УФИЦ РАН'!$E$12</definedName>
    <definedName name="V_пр_6_5" localSheetId="53">'ФГБОУ ВО БГМУ МЗ РФ'!$E$12</definedName>
    <definedName name="V_пр_6_5" localSheetId="61">'ФГБУЗ МСЧ №142 ФМБА России'!$E$12</definedName>
    <definedName name="V_пр_6_5" localSheetId="26">'ЧУЗ "РЖД-Медицина"г.Стерлитамак'!$E$12</definedName>
    <definedName name="V_пр_6_5" localSheetId="43">'ЧУЗ"КБ"РЖД-Медицина" г.Уфа'!$E$12</definedName>
    <definedName name="V_пр_6_6" localSheetId="22">'ГБУЗ РБ Акъярская ЦРБ'!$F$12</definedName>
    <definedName name="V_пр_6_6" localSheetId="47">'ГБУЗ РБ Архангельская ЦРБ'!$F$12</definedName>
    <definedName name="V_пр_6_6" localSheetId="58">'ГБУЗ РБ Аскаровская ЦРБ'!$F$12</definedName>
    <definedName name="V_пр_6_6" localSheetId="66">'ГБУЗ РБ Аскинская ЦРБ'!$F$12</definedName>
    <definedName name="V_пр_6_6" localSheetId="36">'ГБУЗ РБ Баймакская ЦГБ'!$F$12</definedName>
    <definedName name="V_пр_6_6" localSheetId="78">'ГБУЗ РБ Бакалинская ЦРБ'!$F$12</definedName>
    <definedName name="V_пр_6_6" localSheetId="41">'ГБУЗ РБ Балтачевская ЦРБ'!$F$12</definedName>
    <definedName name="V_пр_6_6" localSheetId="54">'ГБУЗ РБ Белебеевская ЦРБ'!$F$12</definedName>
    <definedName name="V_пр_6_6" localSheetId="72">'ГБУЗ РБ Белокатайская ЦРБ'!$F$12</definedName>
    <definedName name="V_пр_6_6" localSheetId="60">'ГБУЗ РБ Белорецкая ЦРКБ'!$F$12</definedName>
    <definedName name="V_пр_6_6" localSheetId="55">'ГБУЗ РБ Бижбулякская ЦРБ'!$F$12</definedName>
    <definedName name="V_пр_6_6" localSheetId="63">'ГБУЗ РБ Бирская ЦРБ'!$F$12</definedName>
    <definedName name="V_пр_6_6" localSheetId="45">'ГБУЗ РБ Благовещенская ЦРБ'!$F$12</definedName>
    <definedName name="V_пр_6_6" localSheetId="69">'ГБУЗ РБ Большеустьикинская ЦРБ'!$F$12</definedName>
    <definedName name="V_пр_6_6" localSheetId="37">'ГБУЗ РБ Буздякская ЦРБ'!$F$12</definedName>
    <definedName name="V_пр_6_6" localSheetId="67">'ГБУЗ РБ Бураевская ЦРБ'!$F$12</definedName>
    <definedName name="V_пр_6_6" localSheetId="59">'ГБУЗ РБ Бурзянская ЦРБ'!$F$12</definedName>
    <definedName name="V_пр_6_6" localSheetId="40">'ГБУЗ РБ Верхне-Татыш. ЦРБ'!$F$12</definedName>
    <definedName name="V_пр_6_6" localSheetId="77">'ГБУЗ РБ Верхнеяркеевская ЦРБ'!$F$12</definedName>
    <definedName name="V_пр_6_6" localSheetId="18">'ГБУЗ РБ ГБ № 1 г.Октябрьский'!$F$12</definedName>
    <definedName name="V_пр_6_6" localSheetId="25">'ГБУЗ РБ ГБ № 2 г.Стерлитамак'!$F$12</definedName>
    <definedName name="V_пр_6_6" localSheetId="62">'ГБУЗ РБ ГБ № 9 г.Уфа'!$F$12</definedName>
    <definedName name="V_пр_6_6" localSheetId="11">'ГБУЗ РБ ГБ г.Кумертау'!$F$12</definedName>
    <definedName name="V_пр_6_6" localSheetId="15">'ГБУЗ РБ ГБ г.Нефтекамск'!$F$12</definedName>
    <definedName name="V_пр_6_6" localSheetId="21">'ГБУЗ РБ ГБ г.Салават'!$F$12</definedName>
    <definedName name="V_пр_6_6" localSheetId="14">'ГБУЗ РБ ГДКБ № 17 г.Уфа'!$F$12</definedName>
    <definedName name="V_пр_6_6" localSheetId="24">'ГБУЗ РБ ГКБ № 1 г.Стерлитамак'!$F$12</definedName>
    <definedName name="V_пр_6_6" localSheetId="50">'ГБУЗ РБ ГКБ № 13 г.Уфа'!$F$12</definedName>
    <definedName name="V_пр_6_6" localSheetId="76">'ГБУЗ РБ ГКБ № 18 г.Уфа'!$F$12</definedName>
    <definedName name="V_пр_6_6" localSheetId="52">'ГБУЗ РБ ГКБ № 21 г.Уфа'!$F$12</definedName>
    <definedName name="V_пр_6_6" localSheetId="57">'ГБУЗ РБ ГКБ № 5 г.Уфа'!$F$12</definedName>
    <definedName name="V_пр_6_6" localSheetId="33">'ГБУЗ РБ ГКБ № 8 г.Уфа'!$F$12</definedName>
    <definedName name="V_пр_6_6" localSheetId="82">'ГБУЗ РБ ГКБ Демского р-на г.Уфы'!$F$12</definedName>
    <definedName name="V_пр_6_6" localSheetId="4">'ГБУЗ РБ Давлекановская ЦРБ'!$F$12</definedName>
    <definedName name="V_пр_6_6" localSheetId="30">'ГБУЗ РБ ДБ г.Стерлитамак'!$F$12</definedName>
    <definedName name="V_пр_6_6" localSheetId="10">'ГБУЗ РБ ДП № 2 г.Уфа'!$F$12</definedName>
    <definedName name="V_пр_6_6" localSheetId="6">'ГБУЗ РБ ДП № 3 г.Уфа'!$F$12</definedName>
    <definedName name="V_пр_6_6" localSheetId="73">'ГБУЗ РБ ДП № 4 г.Уфа'!$F$12</definedName>
    <definedName name="V_пр_6_6" localSheetId="12">'ГБУЗ РБ ДП № 5 г.Уфа'!$F$12</definedName>
    <definedName name="V_пр_6_6" localSheetId="13">'ГБУЗ РБ ДП № 6 г.Уфа'!$F$12</definedName>
    <definedName name="V_пр_6_6" localSheetId="74">'ГБУЗ РБ Дюртюлинская ЦРБ'!$F$12</definedName>
    <definedName name="V_пр_6_6" localSheetId="56">'ГБУЗ РБ Ермекеевская ЦРБ'!$F$12</definedName>
    <definedName name="V_пр_6_6" localSheetId="39">'ГБУЗ РБ Зилаирская ЦРБ'!$F$12</definedName>
    <definedName name="V_пр_6_6" localSheetId="44">'ГБУЗ РБ Иглинская ЦРБ'!$F$12</definedName>
    <definedName name="V_пр_6_6" localSheetId="9">'ГБУЗ РБ Исянгуловская ЦРБ'!$F$12</definedName>
    <definedName name="V_пр_6_6" localSheetId="79">'ГБУЗ РБ Ишимбайская ЦРБ'!$F$12</definedName>
    <definedName name="V_пр_6_6" localSheetId="17">'ГБУЗ РБ Калтасинская ЦРБ'!$F$12</definedName>
    <definedName name="V_пр_6_6" localSheetId="65">'ГБУЗ РБ Караидельская ЦРБ'!$F$12</definedName>
    <definedName name="V_пр_6_6" localSheetId="48">'ГБУЗ РБ Кармаскалинская ЦРБ'!$F$12</definedName>
    <definedName name="V_пр_6_6" localSheetId="51">'ГБУЗ РБ КБСМП г.Уфа'!$F$12</definedName>
    <definedName name="V_пр_6_6" localSheetId="71">'ГБУЗ РБ Кигинская ЦРБ'!$F$12</definedName>
    <definedName name="V_пр_6_6" localSheetId="16">'ГБУЗ РБ Краснокамская ЦРБ'!$F$12</definedName>
    <definedName name="V_пр_6_6" localSheetId="27">'ГБУЗ РБ Красноусольская ЦРБ'!$F$12</definedName>
    <definedName name="V_пр_6_6" localSheetId="49">'ГБУЗ РБ Кушнаренковская ЦРБ'!$F$12</definedName>
    <definedName name="V_пр_6_6" localSheetId="70">'ГБУЗ РБ Малоязовская ЦРБ'!$F$12</definedName>
    <definedName name="V_пр_6_6" localSheetId="8">'ГБУЗ РБ Мелеузовская ЦРБ'!$F$12</definedName>
    <definedName name="V_пр_6_6" localSheetId="68">'ГБУЗ РБ Месягутовская ЦРБ'!$F$12</definedName>
    <definedName name="V_пр_6_6" localSheetId="64">'ГБУЗ РБ Мишкинская ЦРБ'!$F$12</definedName>
    <definedName name="V_пр_6_6" localSheetId="3">'ГБУЗ РБ Миякинская ЦРБ'!$F$12</definedName>
    <definedName name="V_пр_6_6" localSheetId="7">'ГБУЗ РБ Мраковская ЦРБ'!$F$12</definedName>
    <definedName name="V_пр_6_6" localSheetId="46">'ГБУЗ РБ Нуримановская ЦРБ'!$F$12</definedName>
    <definedName name="V_пр_6_6" localSheetId="80">'ГБУЗ РБ Поликлиника № 43 г.Уфа'!$F$12</definedName>
    <definedName name="V_пр_6_6" localSheetId="81">'ГБУЗ РБ ПОликлиника № 46 г.Уфа'!$F$12</definedName>
    <definedName name="V_пр_6_6" localSheetId="83">'ГБУЗ РБ Поликлиника № 50 г.Уфа'!$F$12</definedName>
    <definedName name="V_пр_6_6" localSheetId="5">'ГБУЗ РБ Раевская ЦРБ'!$F$12</definedName>
    <definedName name="V_пр_6_6" localSheetId="28">'ГБУЗ РБ Стерлибашевская ЦРБ'!$F$12</definedName>
    <definedName name="V_пр_6_6" localSheetId="29">'ГБУЗ РБ Толбазинская ЦРБ'!$F$12</definedName>
    <definedName name="V_пр_6_6" localSheetId="31">'ГБУЗ РБ Туймазинская ЦРБ'!$F$12</definedName>
    <definedName name="V_пр_6_6" localSheetId="34">'ГБУЗ РБ Учалинская ЦГБ'!$F$12</definedName>
    <definedName name="V_пр_6_6" localSheetId="20">'ГБУЗ РБ Федоровская ЦРБ'!$F$12</definedName>
    <definedName name="V_пр_6_6" localSheetId="23">'ГБУЗ РБ ЦГБ г.Сибай'!$F$12</definedName>
    <definedName name="V_пр_6_6" localSheetId="75">'ГБУЗ РБ Чекмагушевская ЦРБ'!$F$12</definedName>
    <definedName name="V_пр_6_6" localSheetId="35">'ГБУЗ РБ Чишминская ЦРБ'!$F$12</definedName>
    <definedName name="V_пр_6_6" localSheetId="32">'ГБУЗ РБ Шаранская ЦРБ'!$F$12</definedName>
    <definedName name="V_пр_6_6" localSheetId="38">'ГБУЗ РБ Языковская ЦРБ'!$F$12</definedName>
    <definedName name="V_пр_6_6" localSheetId="42">'ГБУЗ РБ Янаульская ЦРБ'!$F$12</definedName>
    <definedName name="V_пр_6_6" localSheetId="19">'ООО "Медсервис" г. Салават'!$F$12</definedName>
    <definedName name="V_пр_6_6" localSheetId="2">'УФИЦ РАН'!$F$12</definedName>
    <definedName name="V_пр_6_6" localSheetId="53">'ФГБОУ ВО БГМУ МЗ РФ'!$F$12</definedName>
    <definedName name="V_пр_6_6" localSheetId="61">'ФГБУЗ МСЧ №142 ФМБА России'!$F$12</definedName>
    <definedName name="V_пр_6_6" localSheetId="26">'ЧУЗ "РЖД-Медицина"г.Стерлитамак'!$F$12</definedName>
    <definedName name="V_пр_6_6" localSheetId="43">'ЧУЗ"КБ"РЖД-Медицина" г.Уфа'!$F$12</definedName>
    <definedName name="V_пр_6_8" localSheetId="22">'ГБУЗ РБ Акъярская ЦРБ'!$H$12</definedName>
    <definedName name="V_пр_6_8" localSheetId="47">'ГБУЗ РБ Архангельская ЦРБ'!$H$12</definedName>
    <definedName name="V_пр_6_8" localSheetId="58">'ГБУЗ РБ Аскаровская ЦРБ'!$H$12</definedName>
    <definedName name="V_пр_6_8" localSheetId="66">'ГБУЗ РБ Аскинская ЦРБ'!$H$12</definedName>
    <definedName name="V_пр_6_8" localSheetId="36">'ГБУЗ РБ Баймакская ЦГБ'!$H$12</definedName>
    <definedName name="V_пр_6_8" localSheetId="78">'ГБУЗ РБ Бакалинская ЦРБ'!$H$12</definedName>
    <definedName name="V_пр_6_8" localSheetId="41">'ГБУЗ РБ Балтачевская ЦРБ'!$H$12</definedName>
    <definedName name="V_пр_6_8" localSheetId="54">'ГБУЗ РБ Белебеевская ЦРБ'!$H$12</definedName>
    <definedName name="V_пр_6_8" localSheetId="72">'ГБУЗ РБ Белокатайская ЦРБ'!$H$12</definedName>
    <definedName name="V_пр_6_8" localSheetId="60">'ГБУЗ РБ Белорецкая ЦРКБ'!$H$12</definedName>
    <definedName name="V_пр_6_8" localSheetId="55">'ГБУЗ РБ Бижбулякская ЦРБ'!$H$12</definedName>
    <definedName name="V_пр_6_8" localSheetId="63">'ГБУЗ РБ Бирская ЦРБ'!$H$12</definedName>
    <definedName name="V_пр_6_8" localSheetId="45">'ГБУЗ РБ Благовещенская ЦРБ'!$H$12</definedName>
    <definedName name="V_пр_6_8" localSheetId="69">'ГБУЗ РБ Большеустьикинская ЦРБ'!$H$12</definedName>
    <definedName name="V_пр_6_8" localSheetId="37">'ГБУЗ РБ Буздякская ЦРБ'!$H$12</definedName>
    <definedName name="V_пр_6_8" localSheetId="67">'ГБУЗ РБ Бураевская ЦРБ'!$H$12</definedName>
    <definedName name="V_пр_6_8" localSheetId="59">'ГБУЗ РБ Бурзянская ЦРБ'!$H$12</definedName>
    <definedName name="V_пр_6_8" localSheetId="40">'ГБУЗ РБ Верхне-Татыш. ЦРБ'!$H$12</definedName>
    <definedName name="V_пр_6_8" localSheetId="77">'ГБУЗ РБ Верхнеяркеевская ЦРБ'!$H$12</definedName>
    <definedName name="V_пр_6_8" localSheetId="18">'ГБУЗ РБ ГБ № 1 г.Октябрьский'!$H$12</definedName>
    <definedName name="V_пр_6_8" localSheetId="25">'ГБУЗ РБ ГБ № 2 г.Стерлитамак'!$H$12</definedName>
    <definedName name="V_пр_6_8" localSheetId="62">'ГБУЗ РБ ГБ № 9 г.Уфа'!$H$12</definedName>
    <definedName name="V_пр_6_8" localSheetId="11">'ГБУЗ РБ ГБ г.Кумертау'!$H$12</definedName>
    <definedName name="V_пр_6_8" localSheetId="15">'ГБУЗ РБ ГБ г.Нефтекамск'!$H$12</definedName>
    <definedName name="V_пр_6_8" localSheetId="21">'ГБУЗ РБ ГБ г.Салават'!$H$12</definedName>
    <definedName name="V_пр_6_8" localSheetId="14">'ГБУЗ РБ ГДКБ № 17 г.Уфа'!$H$12</definedName>
    <definedName name="V_пр_6_8" localSheetId="24">'ГБУЗ РБ ГКБ № 1 г.Стерлитамак'!$H$12</definedName>
    <definedName name="V_пр_6_8" localSheetId="50">'ГБУЗ РБ ГКБ № 13 г.Уфа'!$H$12</definedName>
    <definedName name="V_пр_6_8" localSheetId="76">'ГБУЗ РБ ГКБ № 18 г.Уфа'!$H$12</definedName>
    <definedName name="V_пр_6_8" localSheetId="52">'ГБУЗ РБ ГКБ № 21 г.Уфа'!$H$12</definedName>
    <definedName name="V_пр_6_8" localSheetId="57">'ГБУЗ РБ ГКБ № 5 г.Уфа'!$H$12</definedName>
    <definedName name="V_пр_6_8" localSheetId="33">'ГБУЗ РБ ГКБ № 8 г.Уфа'!$H$12</definedName>
    <definedName name="V_пр_6_8" localSheetId="82">'ГБУЗ РБ ГКБ Демского р-на г.Уфы'!$H$12</definedName>
    <definedName name="V_пр_6_8" localSheetId="4">'ГБУЗ РБ Давлекановская ЦРБ'!$H$12</definedName>
    <definedName name="V_пр_6_8" localSheetId="30">'ГБУЗ РБ ДБ г.Стерлитамак'!$H$12</definedName>
    <definedName name="V_пр_6_8" localSheetId="10">'ГБУЗ РБ ДП № 2 г.Уфа'!$H$12</definedName>
    <definedName name="V_пр_6_8" localSheetId="6">'ГБУЗ РБ ДП № 3 г.Уфа'!$H$12</definedName>
    <definedName name="V_пр_6_8" localSheetId="73">'ГБУЗ РБ ДП № 4 г.Уфа'!$H$12</definedName>
    <definedName name="V_пр_6_8" localSheetId="12">'ГБУЗ РБ ДП № 5 г.Уфа'!$H$12</definedName>
    <definedName name="V_пр_6_8" localSheetId="13">'ГБУЗ РБ ДП № 6 г.Уфа'!$H$12</definedName>
    <definedName name="V_пр_6_8" localSheetId="74">'ГБУЗ РБ Дюртюлинская ЦРБ'!$H$12</definedName>
    <definedName name="V_пр_6_8" localSheetId="56">'ГБУЗ РБ Ермекеевская ЦРБ'!$H$12</definedName>
    <definedName name="V_пр_6_8" localSheetId="39">'ГБУЗ РБ Зилаирская ЦРБ'!$H$12</definedName>
    <definedName name="V_пр_6_8" localSheetId="44">'ГБУЗ РБ Иглинская ЦРБ'!$H$12</definedName>
    <definedName name="V_пр_6_8" localSheetId="9">'ГБУЗ РБ Исянгуловская ЦРБ'!$H$12</definedName>
    <definedName name="V_пр_6_8" localSheetId="79">'ГБУЗ РБ Ишимбайская ЦРБ'!$H$12</definedName>
    <definedName name="V_пр_6_8" localSheetId="17">'ГБУЗ РБ Калтасинская ЦРБ'!$H$12</definedName>
    <definedName name="V_пр_6_8" localSheetId="65">'ГБУЗ РБ Караидельская ЦРБ'!$H$12</definedName>
    <definedName name="V_пр_6_8" localSheetId="48">'ГБУЗ РБ Кармаскалинская ЦРБ'!$H$12</definedName>
    <definedName name="V_пр_6_8" localSheetId="51">'ГБУЗ РБ КБСМП г.Уфа'!$H$12</definedName>
    <definedName name="V_пр_6_8" localSheetId="71">'ГБУЗ РБ Кигинская ЦРБ'!$H$12</definedName>
    <definedName name="V_пр_6_8" localSheetId="16">'ГБУЗ РБ Краснокамская ЦРБ'!$H$12</definedName>
    <definedName name="V_пр_6_8" localSheetId="27">'ГБУЗ РБ Красноусольская ЦРБ'!$H$12</definedName>
    <definedName name="V_пр_6_8" localSheetId="49">'ГБУЗ РБ Кушнаренковская ЦРБ'!$H$12</definedName>
    <definedName name="V_пр_6_8" localSheetId="70">'ГБУЗ РБ Малоязовская ЦРБ'!$H$12</definedName>
    <definedName name="V_пр_6_8" localSheetId="8">'ГБУЗ РБ Мелеузовская ЦРБ'!$H$12</definedName>
    <definedName name="V_пр_6_8" localSheetId="68">'ГБУЗ РБ Месягутовская ЦРБ'!$H$12</definedName>
    <definedName name="V_пр_6_8" localSheetId="64">'ГБУЗ РБ Мишкинская ЦРБ'!$H$12</definedName>
    <definedName name="V_пр_6_8" localSheetId="3">'ГБУЗ РБ Миякинская ЦРБ'!$H$12</definedName>
    <definedName name="V_пр_6_8" localSheetId="7">'ГБУЗ РБ Мраковская ЦРБ'!$H$12</definedName>
    <definedName name="V_пр_6_8" localSheetId="46">'ГБУЗ РБ Нуримановская ЦРБ'!$H$12</definedName>
    <definedName name="V_пр_6_8" localSheetId="80">'ГБУЗ РБ Поликлиника № 43 г.Уфа'!$H$12</definedName>
    <definedName name="V_пр_6_8" localSheetId="81">'ГБУЗ РБ ПОликлиника № 46 г.Уфа'!$H$12</definedName>
    <definedName name="V_пр_6_8" localSheetId="83">'ГБУЗ РБ Поликлиника № 50 г.Уфа'!$H$12</definedName>
    <definedName name="V_пр_6_8" localSheetId="5">'ГБУЗ РБ Раевская ЦРБ'!$H$12</definedName>
    <definedName name="V_пр_6_8" localSheetId="28">'ГБУЗ РБ Стерлибашевская ЦРБ'!$H$12</definedName>
    <definedName name="V_пр_6_8" localSheetId="29">'ГБУЗ РБ Толбазинская ЦРБ'!$H$12</definedName>
    <definedName name="V_пр_6_8" localSheetId="31">'ГБУЗ РБ Туймазинская ЦРБ'!$H$12</definedName>
    <definedName name="V_пр_6_8" localSheetId="34">'ГБУЗ РБ Учалинская ЦГБ'!$H$12</definedName>
    <definedName name="V_пр_6_8" localSheetId="20">'ГБУЗ РБ Федоровская ЦРБ'!$H$12</definedName>
    <definedName name="V_пр_6_8" localSheetId="23">'ГБУЗ РБ ЦГБ г.Сибай'!$H$12</definedName>
    <definedName name="V_пр_6_8" localSheetId="75">'ГБУЗ РБ Чекмагушевская ЦРБ'!$H$12</definedName>
    <definedName name="V_пр_6_8" localSheetId="35">'ГБУЗ РБ Чишминская ЦРБ'!$H$12</definedName>
    <definedName name="V_пр_6_8" localSheetId="32">'ГБУЗ РБ Шаранская ЦРБ'!$H$12</definedName>
    <definedName name="V_пр_6_8" localSheetId="38">'ГБУЗ РБ Языковская ЦРБ'!$H$12</definedName>
    <definedName name="V_пр_6_8" localSheetId="42">'ГБУЗ РБ Янаульская ЦРБ'!$H$12</definedName>
    <definedName name="V_пр_6_8" localSheetId="19">'ООО "Медсервис" г. Салават'!$H$12</definedName>
    <definedName name="V_пр_6_8" localSheetId="2">'УФИЦ РАН'!$H$12</definedName>
    <definedName name="V_пр_6_8" localSheetId="53">'ФГБОУ ВО БГМУ МЗ РФ'!$H$12</definedName>
    <definedName name="V_пр_6_8" localSheetId="61">'ФГБУЗ МСЧ №142 ФМБА России'!$H$12</definedName>
    <definedName name="V_пр_6_8" localSheetId="26">'ЧУЗ "РЖД-Медицина"г.Стерлитамак'!$H$12</definedName>
    <definedName name="V_пр_6_8" localSheetId="43">'ЧУЗ"КБ"РЖД-Медицина" г.Уфа'!$H$12</definedName>
    <definedName name="V_пр_7_3" localSheetId="22">'ГБУЗ РБ Акъярская ЦРБ'!$D$13</definedName>
    <definedName name="V_пр_7_3" localSheetId="47">'ГБУЗ РБ Архангельская ЦРБ'!$D$13</definedName>
    <definedName name="V_пр_7_3" localSheetId="58">'ГБУЗ РБ Аскаровская ЦРБ'!$D$13</definedName>
    <definedName name="V_пр_7_3" localSheetId="66">'ГБУЗ РБ Аскинская ЦРБ'!$D$13</definedName>
    <definedName name="V_пр_7_3" localSheetId="36">'ГБУЗ РБ Баймакская ЦГБ'!$D$13</definedName>
    <definedName name="V_пр_7_3" localSheetId="78">'ГБУЗ РБ Бакалинская ЦРБ'!$D$13</definedName>
    <definedName name="V_пр_7_3" localSheetId="41">'ГБУЗ РБ Балтачевская ЦРБ'!$D$13</definedName>
    <definedName name="V_пр_7_3" localSheetId="54">'ГБУЗ РБ Белебеевская ЦРБ'!$D$13</definedName>
    <definedName name="V_пр_7_3" localSheetId="72">'ГБУЗ РБ Белокатайская ЦРБ'!$D$13</definedName>
    <definedName name="V_пр_7_3" localSheetId="60">'ГБУЗ РБ Белорецкая ЦРКБ'!$D$13</definedName>
    <definedName name="V_пр_7_3" localSheetId="55">'ГБУЗ РБ Бижбулякская ЦРБ'!$D$13</definedName>
    <definedName name="V_пр_7_3" localSheetId="63">'ГБУЗ РБ Бирская ЦРБ'!$D$13</definedName>
    <definedName name="V_пр_7_3" localSheetId="45">'ГБУЗ РБ Благовещенская ЦРБ'!$D$13</definedName>
    <definedName name="V_пр_7_3" localSheetId="69">'ГБУЗ РБ Большеустьикинская ЦРБ'!$D$13</definedName>
    <definedName name="V_пр_7_3" localSheetId="37">'ГБУЗ РБ Буздякская ЦРБ'!$D$13</definedName>
    <definedName name="V_пр_7_3" localSheetId="67">'ГБУЗ РБ Бураевская ЦРБ'!$D$13</definedName>
    <definedName name="V_пр_7_3" localSheetId="59">'ГБУЗ РБ Бурзянская ЦРБ'!$D$13</definedName>
    <definedName name="V_пр_7_3" localSheetId="40">'ГБУЗ РБ Верхне-Татыш. ЦРБ'!$D$13</definedName>
    <definedName name="V_пр_7_3" localSheetId="77">'ГБУЗ РБ Верхнеяркеевская ЦРБ'!$D$13</definedName>
    <definedName name="V_пр_7_3" localSheetId="18">'ГБУЗ РБ ГБ № 1 г.Октябрьский'!$D$13</definedName>
    <definedName name="V_пр_7_3" localSheetId="25">'ГБУЗ РБ ГБ № 2 г.Стерлитамак'!$D$13</definedName>
    <definedName name="V_пр_7_3" localSheetId="62">'ГБУЗ РБ ГБ № 9 г.Уфа'!$D$13</definedName>
    <definedName name="V_пр_7_3" localSheetId="11">'ГБУЗ РБ ГБ г.Кумертау'!$D$13</definedName>
    <definedName name="V_пр_7_3" localSheetId="15">'ГБУЗ РБ ГБ г.Нефтекамск'!$D$13</definedName>
    <definedName name="V_пр_7_3" localSheetId="21">'ГБУЗ РБ ГБ г.Салават'!$D$13</definedName>
    <definedName name="V_пр_7_3" localSheetId="14">'ГБУЗ РБ ГДКБ № 17 г.Уфа'!$D$13</definedName>
    <definedName name="V_пр_7_3" localSheetId="24">'ГБУЗ РБ ГКБ № 1 г.Стерлитамак'!$D$13</definedName>
    <definedName name="V_пр_7_3" localSheetId="50">'ГБУЗ РБ ГКБ № 13 г.Уфа'!$D$13</definedName>
    <definedName name="V_пр_7_3" localSheetId="76">'ГБУЗ РБ ГКБ № 18 г.Уфа'!$D$13</definedName>
    <definedName name="V_пр_7_3" localSheetId="52">'ГБУЗ РБ ГКБ № 21 г.Уфа'!$D$13</definedName>
    <definedName name="V_пр_7_3" localSheetId="57">'ГБУЗ РБ ГКБ № 5 г.Уфа'!$D$13</definedName>
    <definedName name="V_пр_7_3" localSheetId="33">'ГБУЗ РБ ГКБ № 8 г.Уфа'!$D$13</definedName>
    <definedName name="V_пр_7_3" localSheetId="82">'ГБУЗ РБ ГКБ Демского р-на г.Уфы'!$D$13</definedName>
    <definedName name="V_пр_7_3" localSheetId="4">'ГБУЗ РБ Давлекановская ЦРБ'!$D$13</definedName>
    <definedName name="V_пр_7_3" localSheetId="30">'ГБУЗ РБ ДБ г.Стерлитамак'!$D$13</definedName>
    <definedName name="V_пр_7_3" localSheetId="10">'ГБУЗ РБ ДП № 2 г.Уфа'!$D$13</definedName>
    <definedName name="V_пр_7_3" localSheetId="6">'ГБУЗ РБ ДП № 3 г.Уфа'!$D$13</definedName>
    <definedName name="V_пр_7_3" localSheetId="73">'ГБУЗ РБ ДП № 4 г.Уфа'!$D$13</definedName>
    <definedName name="V_пр_7_3" localSheetId="12">'ГБУЗ РБ ДП № 5 г.Уфа'!$D$13</definedName>
    <definedName name="V_пр_7_3" localSheetId="13">'ГБУЗ РБ ДП № 6 г.Уфа'!$D$13</definedName>
    <definedName name="V_пр_7_3" localSheetId="74">'ГБУЗ РБ Дюртюлинская ЦРБ'!$D$13</definedName>
    <definedName name="V_пр_7_3" localSheetId="56">'ГБУЗ РБ Ермекеевская ЦРБ'!$D$13</definedName>
    <definedName name="V_пр_7_3" localSheetId="39">'ГБУЗ РБ Зилаирская ЦРБ'!$D$13</definedName>
    <definedName name="V_пр_7_3" localSheetId="44">'ГБУЗ РБ Иглинская ЦРБ'!$D$13</definedName>
    <definedName name="V_пр_7_3" localSheetId="9">'ГБУЗ РБ Исянгуловская ЦРБ'!$D$13</definedName>
    <definedName name="V_пр_7_3" localSheetId="79">'ГБУЗ РБ Ишимбайская ЦРБ'!$D$13</definedName>
    <definedName name="V_пр_7_3" localSheetId="17">'ГБУЗ РБ Калтасинская ЦРБ'!$D$13</definedName>
    <definedName name="V_пр_7_3" localSheetId="65">'ГБУЗ РБ Караидельская ЦРБ'!$D$13</definedName>
    <definedName name="V_пр_7_3" localSheetId="48">'ГБУЗ РБ Кармаскалинская ЦРБ'!$D$13</definedName>
    <definedName name="V_пр_7_3" localSheetId="51">'ГБУЗ РБ КБСМП г.Уфа'!$D$13</definedName>
    <definedName name="V_пр_7_3" localSheetId="71">'ГБУЗ РБ Кигинская ЦРБ'!$D$13</definedName>
    <definedName name="V_пр_7_3" localSheetId="16">'ГБУЗ РБ Краснокамская ЦРБ'!$D$13</definedName>
    <definedName name="V_пр_7_3" localSheetId="27">'ГБУЗ РБ Красноусольская ЦРБ'!$D$13</definedName>
    <definedName name="V_пр_7_3" localSheetId="49">'ГБУЗ РБ Кушнаренковская ЦРБ'!$D$13</definedName>
    <definedName name="V_пр_7_3" localSheetId="70">'ГБУЗ РБ Малоязовская ЦРБ'!$D$13</definedName>
    <definedName name="V_пр_7_3" localSheetId="8">'ГБУЗ РБ Мелеузовская ЦРБ'!$D$13</definedName>
    <definedName name="V_пр_7_3" localSheetId="68">'ГБУЗ РБ Месягутовская ЦРБ'!$D$13</definedName>
    <definedName name="V_пр_7_3" localSheetId="64">'ГБУЗ РБ Мишкинская ЦРБ'!$D$13</definedName>
    <definedName name="V_пр_7_3" localSheetId="3">'ГБУЗ РБ Миякинская ЦРБ'!$D$13</definedName>
    <definedName name="V_пр_7_3" localSheetId="7">'ГБУЗ РБ Мраковская ЦРБ'!$D$13</definedName>
    <definedName name="V_пр_7_3" localSheetId="46">'ГБУЗ РБ Нуримановская ЦРБ'!$D$13</definedName>
    <definedName name="V_пр_7_3" localSheetId="80">'ГБУЗ РБ Поликлиника № 43 г.Уфа'!$D$13</definedName>
    <definedName name="V_пр_7_3" localSheetId="81">'ГБУЗ РБ ПОликлиника № 46 г.Уфа'!$D$13</definedName>
    <definedName name="V_пр_7_3" localSheetId="83">'ГБУЗ РБ Поликлиника № 50 г.Уфа'!$D$13</definedName>
    <definedName name="V_пр_7_3" localSheetId="5">'ГБУЗ РБ Раевская ЦРБ'!$D$13</definedName>
    <definedName name="V_пр_7_3" localSheetId="28">'ГБУЗ РБ Стерлибашевская ЦРБ'!$D$13</definedName>
    <definedName name="V_пр_7_3" localSheetId="29">'ГБУЗ РБ Толбазинская ЦРБ'!$D$13</definedName>
    <definedName name="V_пр_7_3" localSheetId="31">'ГБУЗ РБ Туймазинская ЦРБ'!$D$13</definedName>
    <definedName name="V_пр_7_3" localSheetId="34">'ГБУЗ РБ Учалинская ЦГБ'!$D$13</definedName>
    <definedName name="V_пр_7_3" localSheetId="20">'ГБУЗ РБ Федоровская ЦРБ'!$D$13</definedName>
    <definedName name="V_пр_7_3" localSheetId="23">'ГБУЗ РБ ЦГБ г.Сибай'!$D$13</definedName>
    <definedName name="V_пр_7_3" localSheetId="75">'ГБУЗ РБ Чекмагушевская ЦРБ'!$D$13</definedName>
    <definedName name="V_пр_7_3" localSheetId="35">'ГБУЗ РБ Чишминская ЦРБ'!$D$13</definedName>
    <definedName name="V_пр_7_3" localSheetId="32">'ГБУЗ РБ Шаранская ЦРБ'!$D$13</definedName>
    <definedName name="V_пр_7_3" localSheetId="38">'ГБУЗ РБ Языковская ЦРБ'!$D$13</definedName>
    <definedName name="V_пр_7_3" localSheetId="42">'ГБУЗ РБ Янаульская ЦРБ'!$D$13</definedName>
    <definedName name="V_пр_7_3" localSheetId="19">'ООО "Медсервис" г. Салават'!$D$13</definedName>
    <definedName name="V_пр_7_3" localSheetId="2">'УФИЦ РАН'!$D$13</definedName>
    <definedName name="V_пр_7_3" localSheetId="53">'ФГБОУ ВО БГМУ МЗ РФ'!$D$13</definedName>
    <definedName name="V_пр_7_3" localSheetId="61">'ФГБУЗ МСЧ №142 ФМБА России'!$D$13</definedName>
    <definedName name="V_пр_7_3" localSheetId="26">'ЧУЗ "РЖД-Медицина"г.Стерлитамак'!$D$13</definedName>
    <definedName name="V_пр_7_3" localSheetId="43">'ЧУЗ"КБ"РЖД-Медицина" г.Уфа'!$D$13</definedName>
    <definedName name="V_пр_7_5" localSheetId="22">'ГБУЗ РБ Акъярская ЦРБ'!$E$13</definedName>
    <definedName name="V_пр_7_5" localSheetId="47">'ГБУЗ РБ Архангельская ЦРБ'!$E$13</definedName>
    <definedName name="V_пр_7_5" localSheetId="58">'ГБУЗ РБ Аскаровская ЦРБ'!$E$13</definedName>
    <definedName name="V_пр_7_5" localSheetId="66">'ГБУЗ РБ Аскинская ЦРБ'!$E$13</definedName>
    <definedName name="V_пр_7_5" localSheetId="36">'ГБУЗ РБ Баймакская ЦГБ'!$E$13</definedName>
    <definedName name="V_пр_7_5" localSheetId="78">'ГБУЗ РБ Бакалинская ЦРБ'!$E$13</definedName>
    <definedName name="V_пр_7_5" localSheetId="41">'ГБУЗ РБ Балтачевская ЦРБ'!$E$13</definedName>
    <definedName name="V_пр_7_5" localSheetId="54">'ГБУЗ РБ Белебеевская ЦРБ'!$E$13</definedName>
    <definedName name="V_пр_7_5" localSheetId="72">'ГБУЗ РБ Белокатайская ЦРБ'!$E$13</definedName>
    <definedName name="V_пр_7_5" localSheetId="60">'ГБУЗ РБ Белорецкая ЦРКБ'!$E$13</definedName>
    <definedName name="V_пр_7_5" localSheetId="55">'ГБУЗ РБ Бижбулякская ЦРБ'!$E$13</definedName>
    <definedName name="V_пр_7_5" localSheetId="63">'ГБУЗ РБ Бирская ЦРБ'!$E$13</definedName>
    <definedName name="V_пр_7_5" localSheetId="45">'ГБУЗ РБ Благовещенская ЦРБ'!$E$13</definedName>
    <definedName name="V_пр_7_5" localSheetId="69">'ГБУЗ РБ Большеустьикинская ЦРБ'!$E$13</definedName>
    <definedName name="V_пр_7_5" localSheetId="37">'ГБУЗ РБ Буздякская ЦРБ'!$E$13</definedName>
    <definedName name="V_пр_7_5" localSheetId="67">'ГБУЗ РБ Бураевская ЦРБ'!$E$13</definedName>
    <definedName name="V_пр_7_5" localSheetId="59">'ГБУЗ РБ Бурзянская ЦРБ'!$E$13</definedName>
    <definedName name="V_пр_7_5" localSheetId="40">'ГБУЗ РБ Верхне-Татыш. ЦРБ'!$E$13</definedName>
    <definedName name="V_пр_7_5" localSheetId="77">'ГБУЗ РБ Верхнеяркеевская ЦРБ'!$E$13</definedName>
    <definedName name="V_пр_7_5" localSheetId="18">'ГБУЗ РБ ГБ № 1 г.Октябрьский'!$E$13</definedName>
    <definedName name="V_пр_7_5" localSheetId="25">'ГБУЗ РБ ГБ № 2 г.Стерлитамак'!$E$13</definedName>
    <definedName name="V_пр_7_5" localSheetId="62">'ГБУЗ РБ ГБ № 9 г.Уфа'!$E$13</definedName>
    <definedName name="V_пр_7_5" localSheetId="11">'ГБУЗ РБ ГБ г.Кумертау'!$E$13</definedName>
    <definedName name="V_пр_7_5" localSheetId="15">'ГБУЗ РБ ГБ г.Нефтекамск'!$E$13</definedName>
    <definedName name="V_пр_7_5" localSheetId="21">'ГБУЗ РБ ГБ г.Салават'!$E$13</definedName>
    <definedName name="V_пр_7_5" localSheetId="14">'ГБУЗ РБ ГДКБ № 17 г.Уфа'!$E$13</definedName>
    <definedName name="V_пр_7_5" localSheetId="24">'ГБУЗ РБ ГКБ № 1 г.Стерлитамак'!$E$13</definedName>
    <definedName name="V_пр_7_5" localSheetId="50">'ГБУЗ РБ ГКБ № 13 г.Уфа'!$E$13</definedName>
    <definedName name="V_пр_7_5" localSheetId="76">'ГБУЗ РБ ГКБ № 18 г.Уфа'!$E$13</definedName>
    <definedName name="V_пр_7_5" localSheetId="52">'ГБУЗ РБ ГКБ № 21 г.Уфа'!$E$13</definedName>
    <definedName name="V_пр_7_5" localSheetId="57">'ГБУЗ РБ ГКБ № 5 г.Уфа'!$E$13</definedName>
    <definedName name="V_пр_7_5" localSheetId="33">'ГБУЗ РБ ГКБ № 8 г.Уфа'!$E$13</definedName>
    <definedName name="V_пр_7_5" localSheetId="82">'ГБУЗ РБ ГКБ Демского р-на г.Уфы'!$E$13</definedName>
    <definedName name="V_пр_7_5" localSheetId="4">'ГБУЗ РБ Давлекановская ЦРБ'!$E$13</definedName>
    <definedName name="V_пр_7_5" localSheetId="30">'ГБУЗ РБ ДБ г.Стерлитамак'!$E$13</definedName>
    <definedName name="V_пр_7_5" localSheetId="10">'ГБУЗ РБ ДП № 2 г.Уфа'!$E$13</definedName>
    <definedName name="V_пр_7_5" localSheetId="6">'ГБУЗ РБ ДП № 3 г.Уфа'!$E$13</definedName>
    <definedName name="V_пр_7_5" localSheetId="73">'ГБУЗ РБ ДП № 4 г.Уфа'!$E$13</definedName>
    <definedName name="V_пр_7_5" localSheetId="12">'ГБУЗ РБ ДП № 5 г.Уфа'!$E$13</definedName>
    <definedName name="V_пр_7_5" localSheetId="13">'ГБУЗ РБ ДП № 6 г.Уфа'!$E$13</definedName>
    <definedName name="V_пр_7_5" localSheetId="74">'ГБУЗ РБ Дюртюлинская ЦРБ'!$E$13</definedName>
    <definedName name="V_пр_7_5" localSheetId="56">'ГБУЗ РБ Ермекеевская ЦРБ'!$E$13</definedName>
    <definedName name="V_пр_7_5" localSheetId="39">'ГБУЗ РБ Зилаирская ЦРБ'!$E$13</definedName>
    <definedName name="V_пр_7_5" localSheetId="44">'ГБУЗ РБ Иглинская ЦРБ'!$E$13</definedName>
    <definedName name="V_пр_7_5" localSheetId="9">'ГБУЗ РБ Исянгуловская ЦРБ'!$E$13</definedName>
    <definedName name="V_пр_7_5" localSheetId="79">'ГБУЗ РБ Ишимбайская ЦРБ'!$E$13</definedName>
    <definedName name="V_пр_7_5" localSheetId="17">'ГБУЗ РБ Калтасинская ЦРБ'!$E$13</definedName>
    <definedName name="V_пр_7_5" localSheetId="65">'ГБУЗ РБ Караидельская ЦРБ'!$E$13</definedName>
    <definedName name="V_пр_7_5" localSheetId="48">'ГБУЗ РБ Кармаскалинская ЦРБ'!$E$13</definedName>
    <definedName name="V_пр_7_5" localSheetId="51">'ГБУЗ РБ КБСМП г.Уфа'!$E$13</definedName>
    <definedName name="V_пр_7_5" localSheetId="71">'ГБУЗ РБ Кигинская ЦРБ'!$E$13</definedName>
    <definedName name="V_пр_7_5" localSheetId="16">'ГБУЗ РБ Краснокамская ЦРБ'!$E$13</definedName>
    <definedName name="V_пр_7_5" localSheetId="27">'ГБУЗ РБ Красноусольская ЦРБ'!$E$13</definedName>
    <definedName name="V_пр_7_5" localSheetId="49">'ГБУЗ РБ Кушнаренковская ЦРБ'!$E$13</definedName>
    <definedName name="V_пр_7_5" localSheetId="70">'ГБУЗ РБ Малоязовская ЦРБ'!$E$13</definedName>
    <definedName name="V_пр_7_5" localSheetId="8">'ГБУЗ РБ Мелеузовская ЦРБ'!$E$13</definedName>
    <definedName name="V_пр_7_5" localSheetId="68">'ГБУЗ РБ Месягутовская ЦРБ'!$E$13</definedName>
    <definedName name="V_пр_7_5" localSheetId="64">'ГБУЗ РБ Мишкинская ЦРБ'!$E$13</definedName>
    <definedName name="V_пр_7_5" localSheetId="3">'ГБУЗ РБ Миякинская ЦРБ'!$E$13</definedName>
    <definedName name="V_пр_7_5" localSheetId="7">'ГБУЗ РБ Мраковская ЦРБ'!$E$13</definedName>
    <definedName name="V_пр_7_5" localSheetId="46">'ГБУЗ РБ Нуримановская ЦРБ'!$E$13</definedName>
    <definedName name="V_пр_7_5" localSheetId="80">'ГБУЗ РБ Поликлиника № 43 г.Уфа'!$E$13</definedName>
    <definedName name="V_пр_7_5" localSheetId="81">'ГБУЗ РБ ПОликлиника № 46 г.Уфа'!$E$13</definedName>
    <definedName name="V_пр_7_5" localSheetId="83">'ГБУЗ РБ Поликлиника № 50 г.Уфа'!$E$13</definedName>
    <definedName name="V_пр_7_5" localSheetId="5">'ГБУЗ РБ Раевская ЦРБ'!$E$13</definedName>
    <definedName name="V_пр_7_5" localSheetId="28">'ГБУЗ РБ Стерлибашевская ЦРБ'!$E$13</definedName>
    <definedName name="V_пр_7_5" localSheetId="29">'ГБУЗ РБ Толбазинская ЦРБ'!$E$13</definedName>
    <definedName name="V_пр_7_5" localSheetId="31">'ГБУЗ РБ Туймазинская ЦРБ'!$E$13</definedName>
    <definedName name="V_пр_7_5" localSheetId="34">'ГБУЗ РБ Учалинская ЦГБ'!$E$13</definedName>
    <definedName name="V_пр_7_5" localSheetId="20">'ГБУЗ РБ Федоровская ЦРБ'!$E$13</definedName>
    <definedName name="V_пр_7_5" localSheetId="23">'ГБУЗ РБ ЦГБ г.Сибай'!$E$13</definedName>
    <definedName name="V_пр_7_5" localSheetId="75">'ГБУЗ РБ Чекмагушевская ЦРБ'!$E$13</definedName>
    <definedName name="V_пр_7_5" localSheetId="35">'ГБУЗ РБ Чишминская ЦРБ'!$E$13</definedName>
    <definedName name="V_пр_7_5" localSheetId="32">'ГБУЗ РБ Шаранская ЦРБ'!$E$13</definedName>
    <definedName name="V_пр_7_5" localSheetId="38">'ГБУЗ РБ Языковская ЦРБ'!$E$13</definedName>
    <definedName name="V_пр_7_5" localSheetId="42">'ГБУЗ РБ Янаульская ЦРБ'!$E$13</definedName>
    <definedName name="V_пр_7_5" localSheetId="19">'ООО "Медсервис" г. Салават'!$E$13</definedName>
    <definedName name="V_пр_7_5" localSheetId="2">'УФИЦ РАН'!$E$13</definedName>
    <definedName name="V_пр_7_5" localSheetId="53">'ФГБОУ ВО БГМУ МЗ РФ'!$E$13</definedName>
    <definedName name="V_пр_7_5" localSheetId="61">'ФГБУЗ МСЧ №142 ФМБА России'!$E$13</definedName>
    <definedName name="V_пр_7_5" localSheetId="26">'ЧУЗ "РЖД-Медицина"г.Стерлитамак'!$E$13</definedName>
    <definedName name="V_пр_7_5" localSheetId="43">'ЧУЗ"КБ"РЖД-Медицина" г.Уфа'!$E$13</definedName>
    <definedName name="V_пр_7_7" localSheetId="22">'ГБУЗ РБ Акъярская ЦРБ'!$G$13</definedName>
    <definedName name="V_пр_7_7" localSheetId="47">'ГБУЗ РБ Архангельская ЦРБ'!$G$13</definedName>
    <definedName name="V_пр_7_7" localSheetId="58">'ГБУЗ РБ Аскаровская ЦРБ'!$G$13</definedName>
    <definedName name="V_пр_7_7" localSheetId="66">'ГБУЗ РБ Аскинская ЦРБ'!$G$13</definedName>
    <definedName name="V_пр_7_7" localSheetId="36">'ГБУЗ РБ Баймакская ЦГБ'!$G$13</definedName>
    <definedName name="V_пр_7_7" localSheetId="78">'ГБУЗ РБ Бакалинская ЦРБ'!$G$13</definedName>
    <definedName name="V_пр_7_7" localSheetId="41">'ГБУЗ РБ Балтачевская ЦРБ'!$G$13</definedName>
    <definedName name="V_пр_7_7" localSheetId="54">'ГБУЗ РБ Белебеевская ЦРБ'!$G$13</definedName>
    <definedName name="V_пр_7_7" localSheetId="72">'ГБУЗ РБ Белокатайская ЦРБ'!$G$13</definedName>
    <definedName name="V_пр_7_7" localSheetId="60">'ГБУЗ РБ Белорецкая ЦРКБ'!$G$13</definedName>
    <definedName name="V_пр_7_7" localSheetId="55">'ГБУЗ РБ Бижбулякская ЦРБ'!$G$13</definedName>
    <definedName name="V_пр_7_7" localSheetId="63">'ГБУЗ РБ Бирская ЦРБ'!$G$13</definedName>
    <definedName name="V_пр_7_7" localSheetId="45">'ГБУЗ РБ Благовещенская ЦРБ'!$G$13</definedName>
    <definedName name="V_пр_7_7" localSheetId="69">'ГБУЗ РБ Большеустьикинская ЦРБ'!$G$13</definedName>
    <definedName name="V_пр_7_7" localSheetId="37">'ГБУЗ РБ Буздякская ЦРБ'!$G$13</definedName>
    <definedName name="V_пр_7_7" localSheetId="67">'ГБУЗ РБ Бураевская ЦРБ'!$G$13</definedName>
    <definedName name="V_пр_7_7" localSheetId="59">'ГБУЗ РБ Бурзянская ЦРБ'!$G$13</definedName>
    <definedName name="V_пр_7_7" localSheetId="40">'ГБУЗ РБ Верхне-Татыш. ЦРБ'!$G$13</definedName>
    <definedName name="V_пр_7_7" localSheetId="77">'ГБУЗ РБ Верхнеяркеевская ЦРБ'!$G$13</definedName>
    <definedName name="V_пр_7_7" localSheetId="18">'ГБУЗ РБ ГБ № 1 г.Октябрьский'!$G$13</definedName>
    <definedName name="V_пр_7_7" localSheetId="25">'ГБУЗ РБ ГБ № 2 г.Стерлитамак'!$G$13</definedName>
    <definedName name="V_пр_7_7" localSheetId="62">'ГБУЗ РБ ГБ № 9 г.Уфа'!$G$13</definedName>
    <definedName name="V_пр_7_7" localSheetId="11">'ГБУЗ РБ ГБ г.Кумертау'!$G$13</definedName>
    <definedName name="V_пр_7_7" localSheetId="15">'ГБУЗ РБ ГБ г.Нефтекамск'!$G$13</definedName>
    <definedName name="V_пр_7_7" localSheetId="21">'ГБУЗ РБ ГБ г.Салават'!$G$13</definedName>
    <definedName name="V_пр_7_7" localSheetId="14">'ГБУЗ РБ ГДКБ № 17 г.Уфа'!$G$13</definedName>
    <definedName name="V_пр_7_7" localSheetId="24">'ГБУЗ РБ ГКБ № 1 г.Стерлитамак'!$G$13</definedName>
    <definedName name="V_пр_7_7" localSheetId="50">'ГБУЗ РБ ГКБ № 13 г.Уфа'!$G$13</definedName>
    <definedName name="V_пр_7_7" localSheetId="76">'ГБУЗ РБ ГКБ № 18 г.Уфа'!$G$13</definedName>
    <definedName name="V_пр_7_7" localSheetId="52">'ГБУЗ РБ ГКБ № 21 г.Уфа'!$G$13</definedName>
    <definedName name="V_пр_7_7" localSheetId="57">'ГБУЗ РБ ГКБ № 5 г.Уфа'!$G$13</definedName>
    <definedName name="V_пр_7_7" localSheetId="33">'ГБУЗ РБ ГКБ № 8 г.Уфа'!$G$13</definedName>
    <definedName name="V_пр_7_7" localSheetId="82">'ГБУЗ РБ ГКБ Демского р-на г.Уфы'!$G$13</definedName>
    <definedName name="V_пр_7_7" localSheetId="4">'ГБУЗ РБ Давлекановская ЦРБ'!$G$13</definedName>
    <definedName name="V_пр_7_7" localSheetId="30">'ГБУЗ РБ ДБ г.Стерлитамак'!$G$13</definedName>
    <definedName name="V_пр_7_7" localSheetId="10">'ГБУЗ РБ ДП № 2 г.Уфа'!$G$13</definedName>
    <definedName name="V_пр_7_7" localSheetId="6">'ГБУЗ РБ ДП № 3 г.Уфа'!$G$13</definedName>
    <definedName name="V_пр_7_7" localSheetId="73">'ГБУЗ РБ ДП № 4 г.Уфа'!$G$13</definedName>
    <definedName name="V_пр_7_7" localSheetId="12">'ГБУЗ РБ ДП № 5 г.Уфа'!$G$13</definedName>
    <definedName name="V_пр_7_7" localSheetId="13">'ГБУЗ РБ ДП № 6 г.Уфа'!$G$13</definedName>
    <definedName name="V_пр_7_7" localSheetId="74">'ГБУЗ РБ Дюртюлинская ЦРБ'!$G$13</definedName>
    <definedName name="V_пр_7_7" localSheetId="56">'ГБУЗ РБ Ермекеевская ЦРБ'!$G$13</definedName>
    <definedName name="V_пр_7_7" localSheetId="39">'ГБУЗ РБ Зилаирская ЦРБ'!$G$13</definedName>
    <definedName name="V_пр_7_7" localSheetId="44">'ГБУЗ РБ Иглинская ЦРБ'!$G$13</definedName>
    <definedName name="V_пр_7_7" localSheetId="9">'ГБУЗ РБ Исянгуловская ЦРБ'!$G$13</definedName>
    <definedName name="V_пр_7_7" localSheetId="79">'ГБУЗ РБ Ишимбайская ЦРБ'!$G$13</definedName>
    <definedName name="V_пр_7_7" localSheetId="17">'ГБУЗ РБ Калтасинская ЦРБ'!$G$13</definedName>
    <definedName name="V_пр_7_7" localSheetId="65">'ГБУЗ РБ Караидельская ЦРБ'!$G$13</definedName>
    <definedName name="V_пр_7_7" localSheetId="48">'ГБУЗ РБ Кармаскалинская ЦРБ'!$G$13</definedName>
    <definedName name="V_пр_7_7" localSheetId="51">'ГБУЗ РБ КБСМП г.Уфа'!$G$13</definedName>
    <definedName name="V_пр_7_7" localSheetId="71">'ГБУЗ РБ Кигинская ЦРБ'!$G$13</definedName>
    <definedName name="V_пр_7_7" localSheetId="16">'ГБУЗ РБ Краснокамская ЦРБ'!$G$13</definedName>
    <definedName name="V_пр_7_7" localSheetId="27">'ГБУЗ РБ Красноусольская ЦРБ'!$G$13</definedName>
    <definedName name="V_пр_7_7" localSheetId="49">'ГБУЗ РБ Кушнаренковская ЦРБ'!$G$13</definedName>
    <definedName name="V_пр_7_7" localSheetId="70">'ГБУЗ РБ Малоязовская ЦРБ'!$G$13</definedName>
    <definedName name="V_пр_7_7" localSheetId="8">'ГБУЗ РБ Мелеузовская ЦРБ'!$G$13</definedName>
    <definedName name="V_пр_7_7" localSheetId="68">'ГБУЗ РБ Месягутовская ЦРБ'!$G$13</definedName>
    <definedName name="V_пр_7_7" localSheetId="64">'ГБУЗ РБ Мишкинская ЦРБ'!$G$13</definedName>
    <definedName name="V_пр_7_7" localSheetId="3">'ГБУЗ РБ Миякинская ЦРБ'!$G$13</definedName>
    <definedName name="V_пр_7_7" localSheetId="7">'ГБУЗ РБ Мраковская ЦРБ'!$G$13</definedName>
    <definedName name="V_пр_7_7" localSheetId="46">'ГБУЗ РБ Нуримановская ЦРБ'!$G$13</definedName>
    <definedName name="V_пр_7_7" localSheetId="80">'ГБУЗ РБ Поликлиника № 43 г.Уфа'!$G$13</definedName>
    <definedName name="V_пр_7_7" localSheetId="81">'ГБУЗ РБ ПОликлиника № 46 г.Уфа'!$G$13</definedName>
    <definedName name="V_пр_7_7" localSheetId="83">'ГБУЗ РБ Поликлиника № 50 г.Уфа'!$G$13</definedName>
    <definedName name="V_пр_7_7" localSheetId="5">'ГБУЗ РБ Раевская ЦРБ'!$G$13</definedName>
    <definedName name="V_пр_7_7" localSheetId="28">'ГБУЗ РБ Стерлибашевская ЦРБ'!$G$13</definedName>
    <definedName name="V_пр_7_7" localSheetId="29">'ГБУЗ РБ Толбазинская ЦРБ'!$G$13</definedName>
    <definedName name="V_пр_7_7" localSheetId="31">'ГБУЗ РБ Туймазинская ЦРБ'!$G$13</definedName>
    <definedName name="V_пр_7_7" localSheetId="34">'ГБУЗ РБ Учалинская ЦГБ'!$G$13</definedName>
    <definedName name="V_пр_7_7" localSheetId="20">'ГБУЗ РБ Федоровская ЦРБ'!$G$13</definedName>
    <definedName name="V_пр_7_7" localSheetId="23">'ГБУЗ РБ ЦГБ г.Сибай'!$G$13</definedName>
    <definedName name="V_пр_7_7" localSheetId="75">'ГБУЗ РБ Чекмагушевская ЦРБ'!$G$13</definedName>
    <definedName name="V_пр_7_7" localSheetId="35">'ГБУЗ РБ Чишминская ЦРБ'!$G$13</definedName>
    <definedName name="V_пр_7_7" localSheetId="32">'ГБУЗ РБ Шаранская ЦРБ'!$G$13</definedName>
    <definedName name="V_пр_7_7" localSheetId="38">'ГБУЗ РБ Языковская ЦРБ'!$G$13</definedName>
    <definedName name="V_пр_7_7" localSheetId="42">'ГБУЗ РБ Янаульская ЦРБ'!$G$13</definedName>
    <definedName name="V_пр_7_7" localSheetId="19">'ООО "Медсервис" г. Салават'!$G$13</definedName>
    <definedName name="V_пр_7_7" localSheetId="2">'УФИЦ РАН'!$G$13</definedName>
    <definedName name="V_пр_7_7" localSheetId="53">'ФГБОУ ВО БГМУ МЗ РФ'!$G$13</definedName>
    <definedName name="V_пр_7_7" localSheetId="61">'ФГБУЗ МСЧ №142 ФМБА России'!$G$13</definedName>
    <definedName name="V_пр_7_7" localSheetId="26">'ЧУЗ "РЖД-Медицина"г.Стерлитамак'!$G$13</definedName>
    <definedName name="V_пр_7_7" localSheetId="43">'ЧУЗ"КБ"РЖД-Медицина" г.Уфа'!$G$13</definedName>
    <definedName name="V_пр_7_8" localSheetId="22">'ГБУЗ РБ Акъярская ЦРБ'!$H$13</definedName>
    <definedName name="V_пр_7_8" localSheetId="47">'ГБУЗ РБ Архангельская ЦРБ'!$H$13</definedName>
    <definedName name="V_пр_7_8" localSheetId="58">'ГБУЗ РБ Аскаровская ЦРБ'!$H$13</definedName>
    <definedName name="V_пр_7_8" localSheetId="66">'ГБУЗ РБ Аскинская ЦРБ'!$H$13</definedName>
    <definedName name="V_пр_7_8" localSheetId="36">'ГБУЗ РБ Баймакская ЦГБ'!$H$13</definedName>
    <definedName name="V_пр_7_8" localSheetId="78">'ГБУЗ РБ Бакалинская ЦРБ'!$H$13</definedName>
    <definedName name="V_пр_7_8" localSheetId="41">'ГБУЗ РБ Балтачевская ЦРБ'!$H$13</definedName>
    <definedName name="V_пр_7_8" localSheetId="54">'ГБУЗ РБ Белебеевская ЦРБ'!$H$13</definedName>
    <definedName name="V_пр_7_8" localSheetId="72">'ГБУЗ РБ Белокатайская ЦРБ'!$H$13</definedName>
    <definedName name="V_пр_7_8" localSheetId="60">'ГБУЗ РБ Белорецкая ЦРКБ'!$H$13</definedName>
    <definedName name="V_пр_7_8" localSheetId="55">'ГБУЗ РБ Бижбулякская ЦРБ'!$H$13</definedName>
    <definedName name="V_пр_7_8" localSheetId="63">'ГБУЗ РБ Бирская ЦРБ'!$H$13</definedName>
    <definedName name="V_пр_7_8" localSheetId="45">'ГБУЗ РБ Благовещенская ЦРБ'!$H$13</definedName>
    <definedName name="V_пр_7_8" localSheetId="69">'ГБУЗ РБ Большеустьикинская ЦРБ'!$H$13</definedName>
    <definedName name="V_пр_7_8" localSheetId="37">'ГБУЗ РБ Буздякская ЦРБ'!$H$13</definedName>
    <definedName name="V_пр_7_8" localSheetId="67">'ГБУЗ РБ Бураевская ЦРБ'!$H$13</definedName>
    <definedName name="V_пр_7_8" localSheetId="59">'ГБУЗ РБ Бурзянская ЦРБ'!$H$13</definedName>
    <definedName name="V_пр_7_8" localSheetId="40">'ГБУЗ РБ Верхне-Татыш. ЦРБ'!$H$13</definedName>
    <definedName name="V_пр_7_8" localSheetId="77">'ГБУЗ РБ Верхнеяркеевская ЦРБ'!$H$13</definedName>
    <definedName name="V_пр_7_8" localSheetId="18">'ГБУЗ РБ ГБ № 1 г.Октябрьский'!$H$13</definedName>
    <definedName name="V_пр_7_8" localSheetId="25">'ГБУЗ РБ ГБ № 2 г.Стерлитамак'!$H$13</definedName>
    <definedName name="V_пр_7_8" localSheetId="62">'ГБУЗ РБ ГБ № 9 г.Уфа'!$H$13</definedName>
    <definedName name="V_пр_7_8" localSheetId="11">'ГБУЗ РБ ГБ г.Кумертау'!$H$13</definedName>
    <definedName name="V_пр_7_8" localSheetId="15">'ГБУЗ РБ ГБ г.Нефтекамск'!$H$13</definedName>
    <definedName name="V_пр_7_8" localSheetId="21">'ГБУЗ РБ ГБ г.Салават'!$H$13</definedName>
    <definedName name="V_пр_7_8" localSheetId="14">'ГБУЗ РБ ГДКБ № 17 г.Уфа'!$H$13</definedName>
    <definedName name="V_пр_7_8" localSheetId="24">'ГБУЗ РБ ГКБ № 1 г.Стерлитамак'!$H$13</definedName>
    <definedName name="V_пр_7_8" localSheetId="50">'ГБУЗ РБ ГКБ № 13 г.Уфа'!$H$13</definedName>
    <definedName name="V_пр_7_8" localSheetId="76">'ГБУЗ РБ ГКБ № 18 г.Уфа'!$H$13</definedName>
    <definedName name="V_пр_7_8" localSheetId="52">'ГБУЗ РБ ГКБ № 21 г.Уфа'!$H$13</definedName>
    <definedName name="V_пр_7_8" localSheetId="57">'ГБУЗ РБ ГКБ № 5 г.Уфа'!$H$13</definedName>
    <definedName name="V_пр_7_8" localSheetId="33">'ГБУЗ РБ ГКБ № 8 г.Уфа'!$H$13</definedName>
    <definedName name="V_пр_7_8" localSheetId="82">'ГБУЗ РБ ГКБ Демского р-на г.Уфы'!$H$13</definedName>
    <definedName name="V_пр_7_8" localSheetId="4">'ГБУЗ РБ Давлекановская ЦРБ'!$H$13</definedName>
    <definedName name="V_пр_7_8" localSheetId="30">'ГБУЗ РБ ДБ г.Стерлитамак'!$H$13</definedName>
    <definedName name="V_пр_7_8" localSheetId="10">'ГБУЗ РБ ДП № 2 г.Уфа'!$H$13</definedName>
    <definedName name="V_пр_7_8" localSheetId="6">'ГБУЗ РБ ДП № 3 г.Уфа'!$H$13</definedName>
    <definedName name="V_пр_7_8" localSheetId="73">'ГБУЗ РБ ДП № 4 г.Уфа'!$H$13</definedName>
    <definedName name="V_пр_7_8" localSheetId="12">'ГБУЗ РБ ДП № 5 г.Уфа'!$H$13</definedName>
    <definedName name="V_пр_7_8" localSheetId="13">'ГБУЗ РБ ДП № 6 г.Уфа'!$H$13</definedName>
    <definedName name="V_пр_7_8" localSheetId="74">'ГБУЗ РБ Дюртюлинская ЦРБ'!$H$13</definedName>
    <definedName name="V_пр_7_8" localSheetId="56">'ГБУЗ РБ Ермекеевская ЦРБ'!$H$13</definedName>
    <definedName name="V_пр_7_8" localSheetId="39">'ГБУЗ РБ Зилаирская ЦРБ'!$H$13</definedName>
    <definedName name="V_пр_7_8" localSheetId="44">'ГБУЗ РБ Иглинская ЦРБ'!$H$13</definedName>
    <definedName name="V_пр_7_8" localSheetId="9">'ГБУЗ РБ Исянгуловская ЦРБ'!$H$13</definedName>
    <definedName name="V_пр_7_8" localSheetId="79">'ГБУЗ РБ Ишимбайская ЦРБ'!$H$13</definedName>
    <definedName name="V_пр_7_8" localSheetId="17">'ГБУЗ РБ Калтасинская ЦРБ'!$H$13</definedName>
    <definedName name="V_пр_7_8" localSheetId="65">'ГБУЗ РБ Караидельская ЦРБ'!$H$13</definedName>
    <definedName name="V_пр_7_8" localSheetId="48">'ГБУЗ РБ Кармаскалинская ЦРБ'!$H$13</definedName>
    <definedName name="V_пр_7_8" localSheetId="51">'ГБУЗ РБ КБСМП г.Уфа'!$H$13</definedName>
    <definedName name="V_пр_7_8" localSheetId="71">'ГБУЗ РБ Кигинская ЦРБ'!$H$13</definedName>
    <definedName name="V_пр_7_8" localSheetId="16">'ГБУЗ РБ Краснокамская ЦРБ'!$H$13</definedName>
    <definedName name="V_пр_7_8" localSheetId="27">'ГБУЗ РБ Красноусольская ЦРБ'!$H$13</definedName>
    <definedName name="V_пр_7_8" localSheetId="49">'ГБУЗ РБ Кушнаренковская ЦРБ'!$H$13</definedName>
    <definedName name="V_пр_7_8" localSheetId="70">'ГБУЗ РБ Малоязовская ЦРБ'!$H$13</definedName>
    <definedName name="V_пр_7_8" localSheetId="8">'ГБУЗ РБ Мелеузовская ЦРБ'!$H$13</definedName>
    <definedName name="V_пр_7_8" localSheetId="68">'ГБУЗ РБ Месягутовская ЦРБ'!$H$13</definedName>
    <definedName name="V_пр_7_8" localSheetId="64">'ГБУЗ РБ Мишкинская ЦРБ'!$H$13</definedName>
    <definedName name="V_пр_7_8" localSheetId="3">'ГБУЗ РБ Миякинская ЦРБ'!$H$13</definedName>
    <definedName name="V_пр_7_8" localSheetId="7">'ГБУЗ РБ Мраковская ЦРБ'!$H$13</definedName>
    <definedName name="V_пр_7_8" localSheetId="46">'ГБУЗ РБ Нуримановская ЦРБ'!$H$13</definedName>
    <definedName name="V_пр_7_8" localSheetId="80">'ГБУЗ РБ Поликлиника № 43 г.Уфа'!$H$13</definedName>
    <definedName name="V_пр_7_8" localSheetId="81">'ГБУЗ РБ ПОликлиника № 46 г.Уфа'!$H$13</definedName>
    <definedName name="V_пр_7_8" localSheetId="83">'ГБУЗ РБ Поликлиника № 50 г.Уфа'!$H$13</definedName>
    <definedName name="V_пр_7_8" localSheetId="5">'ГБУЗ РБ Раевская ЦРБ'!$H$13</definedName>
    <definedName name="V_пр_7_8" localSheetId="28">'ГБУЗ РБ Стерлибашевская ЦРБ'!$H$13</definedName>
    <definedName name="V_пр_7_8" localSheetId="29">'ГБУЗ РБ Толбазинская ЦРБ'!$H$13</definedName>
    <definedName name="V_пр_7_8" localSheetId="31">'ГБУЗ РБ Туймазинская ЦРБ'!$H$13</definedName>
    <definedName name="V_пр_7_8" localSheetId="34">'ГБУЗ РБ Учалинская ЦГБ'!$H$13</definedName>
    <definedName name="V_пр_7_8" localSheetId="20">'ГБУЗ РБ Федоровская ЦРБ'!$H$13</definedName>
    <definedName name="V_пр_7_8" localSheetId="23">'ГБУЗ РБ ЦГБ г.Сибай'!$H$13</definedName>
    <definedName name="V_пр_7_8" localSheetId="75">'ГБУЗ РБ Чекмагушевская ЦРБ'!$H$13</definedName>
    <definedName name="V_пр_7_8" localSheetId="35">'ГБУЗ РБ Чишминская ЦРБ'!$H$13</definedName>
    <definedName name="V_пр_7_8" localSheetId="32">'ГБУЗ РБ Шаранская ЦРБ'!$H$13</definedName>
    <definedName name="V_пр_7_8" localSheetId="38">'ГБУЗ РБ Языковская ЦРБ'!$H$13</definedName>
    <definedName name="V_пр_7_8" localSheetId="42">'ГБУЗ РБ Янаульская ЦРБ'!$H$13</definedName>
    <definedName name="V_пр_7_8" localSheetId="19">'ООО "Медсервис" г. Салават'!$H$13</definedName>
    <definedName name="V_пр_7_8" localSheetId="2">'УФИЦ РАН'!$H$13</definedName>
    <definedName name="V_пр_7_8" localSheetId="53">'ФГБОУ ВО БГМУ МЗ РФ'!$H$13</definedName>
    <definedName name="V_пр_7_8" localSheetId="61">'ФГБУЗ МСЧ №142 ФМБА России'!$H$13</definedName>
    <definedName name="V_пр_7_8" localSheetId="26">'ЧУЗ "РЖД-Медицина"г.Стерлитамак'!$H$13</definedName>
    <definedName name="V_пр_7_8" localSheetId="43">'ЧУЗ"КБ"РЖД-Медицина" г.Уфа'!$H$13</definedName>
    <definedName name="V_пр_8_2" localSheetId="22">'ГБУЗ РБ Акъярская ЦРБ'!$C$14</definedName>
    <definedName name="V_пр_8_2" localSheetId="47">'ГБУЗ РБ Архангельская ЦРБ'!$C$14</definedName>
    <definedName name="V_пр_8_2" localSheetId="58">'ГБУЗ РБ Аскаровская ЦРБ'!$C$14</definedName>
    <definedName name="V_пр_8_2" localSheetId="66">'ГБУЗ РБ Аскинская ЦРБ'!$C$14</definedName>
    <definedName name="V_пр_8_2" localSheetId="36">'ГБУЗ РБ Баймакская ЦГБ'!$C$14</definedName>
    <definedName name="V_пр_8_2" localSheetId="78">'ГБУЗ РБ Бакалинская ЦРБ'!$C$14</definedName>
    <definedName name="V_пр_8_2" localSheetId="41">'ГБУЗ РБ Балтачевская ЦРБ'!$C$14</definedName>
    <definedName name="V_пр_8_2" localSheetId="54">'ГБУЗ РБ Белебеевская ЦРБ'!$C$14</definedName>
    <definedName name="V_пр_8_2" localSheetId="72">'ГБУЗ РБ Белокатайская ЦРБ'!$C$14</definedName>
    <definedName name="V_пр_8_2" localSheetId="60">'ГБУЗ РБ Белорецкая ЦРКБ'!$C$14</definedName>
    <definedName name="V_пр_8_2" localSheetId="55">'ГБУЗ РБ Бижбулякская ЦРБ'!$C$14</definedName>
    <definedName name="V_пр_8_2" localSheetId="63">'ГБУЗ РБ Бирская ЦРБ'!$C$14</definedName>
    <definedName name="V_пр_8_2" localSheetId="45">'ГБУЗ РБ Благовещенская ЦРБ'!$C$14</definedName>
    <definedName name="V_пр_8_2" localSheetId="69">'ГБУЗ РБ Большеустьикинская ЦРБ'!$C$14</definedName>
    <definedName name="V_пр_8_2" localSheetId="37">'ГБУЗ РБ Буздякская ЦРБ'!$C$14</definedName>
    <definedName name="V_пр_8_2" localSheetId="67">'ГБУЗ РБ Бураевская ЦРБ'!$C$14</definedName>
    <definedName name="V_пр_8_2" localSheetId="59">'ГБУЗ РБ Бурзянская ЦРБ'!$C$14</definedName>
    <definedName name="V_пр_8_2" localSheetId="40">'ГБУЗ РБ Верхне-Татыш. ЦРБ'!$C$14</definedName>
    <definedName name="V_пр_8_2" localSheetId="77">'ГБУЗ РБ Верхнеяркеевская ЦРБ'!$C$14</definedName>
    <definedName name="V_пр_8_2" localSheetId="18">'ГБУЗ РБ ГБ № 1 г.Октябрьский'!$C$14</definedName>
    <definedName name="V_пр_8_2" localSheetId="25">'ГБУЗ РБ ГБ № 2 г.Стерлитамак'!$C$14</definedName>
    <definedName name="V_пр_8_2" localSheetId="62">'ГБУЗ РБ ГБ № 9 г.Уфа'!$C$14</definedName>
    <definedName name="V_пр_8_2" localSheetId="11">'ГБУЗ РБ ГБ г.Кумертау'!$C$14</definedName>
    <definedName name="V_пр_8_2" localSheetId="15">'ГБУЗ РБ ГБ г.Нефтекамск'!$C$14</definedName>
    <definedName name="V_пр_8_2" localSheetId="21">'ГБУЗ РБ ГБ г.Салават'!$C$14</definedName>
    <definedName name="V_пр_8_2" localSheetId="14">'ГБУЗ РБ ГДКБ № 17 г.Уфа'!$C$14</definedName>
    <definedName name="V_пр_8_2" localSheetId="24">'ГБУЗ РБ ГКБ № 1 г.Стерлитамак'!$C$14</definedName>
    <definedName name="V_пр_8_2" localSheetId="50">'ГБУЗ РБ ГКБ № 13 г.Уфа'!$C$14</definedName>
    <definedName name="V_пр_8_2" localSheetId="76">'ГБУЗ РБ ГКБ № 18 г.Уфа'!$C$14</definedName>
    <definedName name="V_пр_8_2" localSheetId="52">'ГБУЗ РБ ГКБ № 21 г.Уфа'!$C$14</definedName>
    <definedName name="V_пр_8_2" localSheetId="57">'ГБУЗ РБ ГКБ № 5 г.Уфа'!$C$14</definedName>
    <definedName name="V_пр_8_2" localSheetId="33">'ГБУЗ РБ ГКБ № 8 г.Уфа'!$C$14</definedName>
    <definedName name="V_пр_8_2" localSheetId="82">'ГБУЗ РБ ГКБ Демского р-на г.Уфы'!$C$14</definedName>
    <definedName name="V_пр_8_2" localSheetId="4">'ГБУЗ РБ Давлекановская ЦРБ'!$C$14</definedName>
    <definedName name="V_пр_8_2" localSheetId="30">'ГБУЗ РБ ДБ г.Стерлитамак'!$C$14</definedName>
    <definedName name="V_пр_8_2" localSheetId="10">'ГБУЗ РБ ДП № 2 г.Уфа'!$C$14</definedName>
    <definedName name="V_пр_8_2" localSheetId="6">'ГБУЗ РБ ДП № 3 г.Уфа'!$C$14</definedName>
    <definedName name="V_пр_8_2" localSheetId="73">'ГБУЗ РБ ДП № 4 г.Уфа'!$C$14</definedName>
    <definedName name="V_пр_8_2" localSheetId="12">'ГБУЗ РБ ДП № 5 г.Уфа'!$C$14</definedName>
    <definedName name="V_пр_8_2" localSheetId="13">'ГБУЗ РБ ДП № 6 г.Уфа'!$C$14</definedName>
    <definedName name="V_пр_8_2" localSheetId="74">'ГБУЗ РБ Дюртюлинская ЦРБ'!$C$14</definedName>
    <definedName name="V_пр_8_2" localSheetId="56">'ГБУЗ РБ Ермекеевская ЦРБ'!$C$14</definedName>
    <definedName name="V_пр_8_2" localSheetId="39">'ГБУЗ РБ Зилаирская ЦРБ'!$C$14</definedName>
    <definedName name="V_пр_8_2" localSheetId="44">'ГБУЗ РБ Иглинская ЦРБ'!$C$14</definedName>
    <definedName name="V_пр_8_2" localSheetId="9">'ГБУЗ РБ Исянгуловская ЦРБ'!$C$14</definedName>
    <definedName name="V_пр_8_2" localSheetId="79">'ГБУЗ РБ Ишимбайская ЦРБ'!$C$14</definedName>
    <definedName name="V_пр_8_2" localSheetId="17">'ГБУЗ РБ Калтасинская ЦРБ'!$C$14</definedName>
    <definedName name="V_пр_8_2" localSheetId="65">'ГБУЗ РБ Караидельская ЦРБ'!$C$14</definedName>
    <definedName name="V_пр_8_2" localSheetId="48">'ГБУЗ РБ Кармаскалинская ЦРБ'!$C$14</definedName>
    <definedName name="V_пр_8_2" localSheetId="51">'ГБУЗ РБ КБСМП г.Уфа'!$C$14</definedName>
    <definedName name="V_пр_8_2" localSheetId="71">'ГБУЗ РБ Кигинская ЦРБ'!$C$14</definedName>
    <definedName name="V_пр_8_2" localSheetId="16">'ГБУЗ РБ Краснокамская ЦРБ'!$C$14</definedName>
    <definedName name="V_пр_8_2" localSheetId="27">'ГБУЗ РБ Красноусольская ЦРБ'!$C$14</definedName>
    <definedName name="V_пр_8_2" localSheetId="49">'ГБУЗ РБ Кушнаренковская ЦРБ'!$C$14</definedName>
    <definedName name="V_пр_8_2" localSheetId="70">'ГБУЗ РБ Малоязовская ЦРБ'!$C$14</definedName>
    <definedName name="V_пр_8_2" localSheetId="8">'ГБУЗ РБ Мелеузовская ЦРБ'!$C$14</definedName>
    <definedName name="V_пр_8_2" localSheetId="68">'ГБУЗ РБ Месягутовская ЦРБ'!$C$14</definedName>
    <definedName name="V_пр_8_2" localSheetId="64">'ГБУЗ РБ Мишкинская ЦРБ'!$C$14</definedName>
    <definedName name="V_пр_8_2" localSheetId="3">'ГБУЗ РБ Миякинская ЦРБ'!$C$14</definedName>
    <definedName name="V_пр_8_2" localSheetId="7">'ГБУЗ РБ Мраковская ЦРБ'!$C$14</definedName>
    <definedName name="V_пр_8_2" localSheetId="46">'ГБУЗ РБ Нуримановская ЦРБ'!$C$14</definedName>
    <definedName name="V_пр_8_2" localSheetId="80">'ГБУЗ РБ Поликлиника № 43 г.Уфа'!$C$14</definedName>
    <definedName name="V_пр_8_2" localSheetId="81">'ГБУЗ РБ ПОликлиника № 46 г.Уфа'!$C$14</definedName>
    <definedName name="V_пр_8_2" localSheetId="83">'ГБУЗ РБ Поликлиника № 50 г.Уфа'!$C$14</definedName>
    <definedName name="V_пр_8_2" localSheetId="5">'ГБУЗ РБ Раевская ЦРБ'!$C$14</definedName>
    <definedName name="V_пр_8_2" localSheetId="28">'ГБУЗ РБ Стерлибашевская ЦРБ'!$C$14</definedName>
    <definedName name="V_пр_8_2" localSheetId="29">'ГБУЗ РБ Толбазинская ЦРБ'!$C$14</definedName>
    <definedName name="V_пр_8_2" localSheetId="31">'ГБУЗ РБ Туймазинская ЦРБ'!$C$14</definedName>
    <definedName name="V_пр_8_2" localSheetId="34">'ГБУЗ РБ Учалинская ЦГБ'!$C$14</definedName>
    <definedName name="V_пр_8_2" localSheetId="20">'ГБУЗ РБ Федоровская ЦРБ'!$C$14</definedName>
    <definedName name="V_пр_8_2" localSheetId="23">'ГБУЗ РБ ЦГБ г.Сибай'!$C$14</definedName>
    <definedName name="V_пр_8_2" localSheetId="75">'ГБУЗ РБ Чекмагушевская ЦРБ'!$C$14</definedName>
    <definedName name="V_пр_8_2" localSheetId="35">'ГБУЗ РБ Чишминская ЦРБ'!$C$14</definedName>
    <definedName name="V_пр_8_2" localSheetId="32">'ГБУЗ РБ Шаранская ЦРБ'!$C$14</definedName>
    <definedName name="V_пр_8_2" localSheetId="38">'ГБУЗ РБ Языковская ЦРБ'!$C$14</definedName>
    <definedName name="V_пр_8_2" localSheetId="42">'ГБУЗ РБ Янаульская ЦРБ'!$C$14</definedName>
    <definedName name="V_пр_8_2" localSheetId="19">'ООО "Медсервис" г. Салават'!$C$14</definedName>
    <definedName name="V_пр_8_2" localSheetId="2">'УФИЦ РАН'!$C$14</definedName>
    <definedName name="V_пр_8_2" localSheetId="53">'ФГБОУ ВО БГМУ МЗ РФ'!$C$14</definedName>
    <definedName name="V_пр_8_2" localSheetId="61">'ФГБУЗ МСЧ №142 ФМБА России'!$C$14</definedName>
    <definedName name="V_пр_8_2" localSheetId="26">'ЧУЗ "РЖД-Медицина"г.Стерлитамак'!$C$14</definedName>
    <definedName name="V_пр_8_2" localSheetId="43">'ЧУЗ"КБ"РЖД-Медицина" г.Уфа'!$C$14</definedName>
    <definedName name="V_пр_8_5" localSheetId="22">'ГБУЗ РБ Акъярская ЦРБ'!$E$14</definedName>
    <definedName name="V_пр_8_5" localSheetId="47">'ГБУЗ РБ Архангельская ЦРБ'!$E$14</definedName>
    <definedName name="V_пр_8_5" localSheetId="58">'ГБУЗ РБ Аскаровская ЦРБ'!$E$14</definedName>
    <definedName name="V_пр_8_5" localSheetId="66">'ГБУЗ РБ Аскинская ЦРБ'!$E$14</definedName>
    <definedName name="V_пр_8_5" localSheetId="36">'ГБУЗ РБ Баймакская ЦГБ'!$E$14</definedName>
    <definedName name="V_пр_8_5" localSheetId="78">'ГБУЗ РБ Бакалинская ЦРБ'!$E$14</definedName>
    <definedName name="V_пр_8_5" localSheetId="41">'ГБУЗ РБ Балтачевская ЦРБ'!$E$14</definedName>
    <definedName name="V_пр_8_5" localSheetId="54">'ГБУЗ РБ Белебеевская ЦРБ'!$E$14</definedName>
    <definedName name="V_пр_8_5" localSheetId="72">'ГБУЗ РБ Белокатайская ЦРБ'!$E$14</definedName>
    <definedName name="V_пр_8_5" localSheetId="60">'ГБУЗ РБ Белорецкая ЦРКБ'!$E$14</definedName>
    <definedName name="V_пр_8_5" localSheetId="55">'ГБУЗ РБ Бижбулякская ЦРБ'!$E$14</definedName>
    <definedName name="V_пр_8_5" localSheetId="63">'ГБУЗ РБ Бирская ЦРБ'!$E$14</definedName>
    <definedName name="V_пр_8_5" localSheetId="45">'ГБУЗ РБ Благовещенская ЦРБ'!$E$14</definedName>
    <definedName name="V_пр_8_5" localSheetId="69">'ГБУЗ РБ Большеустьикинская ЦРБ'!$E$14</definedName>
    <definedName name="V_пр_8_5" localSheetId="37">'ГБУЗ РБ Буздякская ЦРБ'!$E$14</definedName>
    <definedName name="V_пр_8_5" localSheetId="67">'ГБУЗ РБ Бураевская ЦРБ'!$E$14</definedName>
    <definedName name="V_пр_8_5" localSheetId="59">'ГБУЗ РБ Бурзянская ЦРБ'!$E$14</definedName>
    <definedName name="V_пр_8_5" localSheetId="40">'ГБУЗ РБ Верхне-Татыш. ЦРБ'!$E$14</definedName>
    <definedName name="V_пр_8_5" localSheetId="77">'ГБУЗ РБ Верхнеяркеевская ЦРБ'!$E$14</definedName>
    <definedName name="V_пр_8_5" localSheetId="18">'ГБУЗ РБ ГБ № 1 г.Октябрьский'!$E$14</definedName>
    <definedName name="V_пр_8_5" localSheetId="25">'ГБУЗ РБ ГБ № 2 г.Стерлитамак'!$E$14</definedName>
    <definedName name="V_пр_8_5" localSheetId="62">'ГБУЗ РБ ГБ № 9 г.Уфа'!$E$14</definedName>
    <definedName name="V_пр_8_5" localSheetId="11">'ГБУЗ РБ ГБ г.Кумертау'!$E$14</definedName>
    <definedName name="V_пр_8_5" localSheetId="15">'ГБУЗ РБ ГБ г.Нефтекамск'!$E$14</definedName>
    <definedName name="V_пр_8_5" localSheetId="21">'ГБУЗ РБ ГБ г.Салават'!$E$14</definedName>
    <definedName name="V_пр_8_5" localSheetId="14">'ГБУЗ РБ ГДКБ № 17 г.Уфа'!$E$14</definedName>
    <definedName name="V_пр_8_5" localSheetId="24">'ГБУЗ РБ ГКБ № 1 г.Стерлитамак'!$E$14</definedName>
    <definedName name="V_пр_8_5" localSheetId="50">'ГБУЗ РБ ГКБ № 13 г.Уфа'!$E$14</definedName>
    <definedName name="V_пр_8_5" localSheetId="76">'ГБУЗ РБ ГКБ № 18 г.Уфа'!$E$14</definedName>
    <definedName name="V_пр_8_5" localSheetId="52">'ГБУЗ РБ ГКБ № 21 г.Уфа'!$E$14</definedName>
    <definedName name="V_пр_8_5" localSheetId="57">'ГБУЗ РБ ГКБ № 5 г.Уфа'!$E$14</definedName>
    <definedName name="V_пр_8_5" localSheetId="33">'ГБУЗ РБ ГКБ № 8 г.Уфа'!$E$14</definedName>
    <definedName name="V_пр_8_5" localSheetId="82">'ГБУЗ РБ ГКБ Демского р-на г.Уфы'!$E$14</definedName>
    <definedName name="V_пр_8_5" localSheetId="4">'ГБУЗ РБ Давлекановская ЦРБ'!$E$14</definedName>
    <definedName name="V_пр_8_5" localSheetId="30">'ГБУЗ РБ ДБ г.Стерлитамак'!$E$14</definedName>
    <definedName name="V_пр_8_5" localSheetId="10">'ГБУЗ РБ ДП № 2 г.Уфа'!$E$14</definedName>
    <definedName name="V_пр_8_5" localSheetId="6">'ГБУЗ РБ ДП № 3 г.Уфа'!$E$14</definedName>
    <definedName name="V_пр_8_5" localSheetId="73">'ГБУЗ РБ ДП № 4 г.Уфа'!$E$14</definedName>
    <definedName name="V_пр_8_5" localSheetId="12">'ГБУЗ РБ ДП № 5 г.Уфа'!$E$14</definedName>
    <definedName name="V_пр_8_5" localSheetId="13">'ГБУЗ РБ ДП № 6 г.Уфа'!$E$14</definedName>
    <definedName name="V_пр_8_5" localSheetId="74">'ГБУЗ РБ Дюртюлинская ЦРБ'!$E$14</definedName>
    <definedName name="V_пр_8_5" localSheetId="56">'ГБУЗ РБ Ермекеевская ЦРБ'!$E$14</definedName>
    <definedName name="V_пр_8_5" localSheetId="39">'ГБУЗ РБ Зилаирская ЦРБ'!$E$14</definedName>
    <definedName name="V_пр_8_5" localSheetId="44">'ГБУЗ РБ Иглинская ЦРБ'!$E$14</definedName>
    <definedName name="V_пр_8_5" localSheetId="9">'ГБУЗ РБ Исянгуловская ЦРБ'!$E$14</definedName>
    <definedName name="V_пр_8_5" localSheetId="79">'ГБУЗ РБ Ишимбайская ЦРБ'!$E$14</definedName>
    <definedName name="V_пр_8_5" localSheetId="17">'ГБУЗ РБ Калтасинская ЦРБ'!$E$14</definedName>
    <definedName name="V_пр_8_5" localSheetId="65">'ГБУЗ РБ Караидельская ЦРБ'!$E$14</definedName>
    <definedName name="V_пр_8_5" localSheetId="48">'ГБУЗ РБ Кармаскалинская ЦРБ'!$E$14</definedName>
    <definedName name="V_пр_8_5" localSheetId="51">'ГБУЗ РБ КБСМП г.Уфа'!$E$14</definedName>
    <definedName name="V_пр_8_5" localSheetId="71">'ГБУЗ РБ Кигинская ЦРБ'!$E$14</definedName>
    <definedName name="V_пр_8_5" localSheetId="16">'ГБУЗ РБ Краснокамская ЦРБ'!$E$14</definedName>
    <definedName name="V_пр_8_5" localSheetId="27">'ГБУЗ РБ Красноусольская ЦРБ'!$E$14</definedName>
    <definedName name="V_пр_8_5" localSheetId="49">'ГБУЗ РБ Кушнаренковская ЦРБ'!$E$14</definedName>
    <definedName name="V_пр_8_5" localSheetId="70">'ГБУЗ РБ Малоязовская ЦРБ'!$E$14</definedName>
    <definedName name="V_пр_8_5" localSheetId="8">'ГБУЗ РБ Мелеузовская ЦРБ'!$E$14</definedName>
    <definedName name="V_пр_8_5" localSheetId="68">'ГБУЗ РБ Месягутовская ЦРБ'!$E$14</definedName>
    <definedName name="V_пр_8_5" localSheetId="64">'ГБУЗ РБ Мишкинская ЦРБ'!$E$14</definedName>
    <definedName name="V_пр_8_5" localSheetId="3">'ГБУЗ РБ Миякинская ЦРБ'!$E$14</definedName>
    <definedName name="V_пр_8_5" localSheetId="7">'ГБУЗ РБ Мраковская ЦРБ'!$E$14</definedName>
    <definedName name="V_пр_8_5" localSheetId="46">'ГБУЗ РБ Нуримановская ЦРБ'!$E$14</definedName>
    <definedName name="V_пр_8_5" localSheetId="80">'ГБУЗ РБ Поликлиника № 43 г.Уфа'!$E$14</definedName>
    <definedName name="V_пр_8_5" localSheetId="81">'ГБУЗ РБ ПОликлиника № 46 г.Уфа'!$E$14</definedName>
    <definedName name="V_пр_8_5" localSheetId="83">'ГБУЗ РБ Поликлиника № 50 г.Уфа'!$E$14</definedName>
    <definedName name="V_пр_8_5" localSheetId="5">'ГБУЗ РБ Раевская ЦРБ'!$E$14</definedName>
    <definedName name="V_пр_8_5" localSheetId="28">'ГБУЗ РБ Стерлибашевская ЦРБ'!$E$14</definedName>
    <definedName name="V_пр_8_5" localSheetId="29">'ГБУЗ РБ Толбазинская ЦРБ'!$E$14</definedName>
    <definedName name="V_пр_8_5" localSheetId="31">'ГБУЗ РБ Туймазинская ЦРБ'!$E$14</definedName>
    <definedName name="V_пр_8_5" localSheetId="34">'ГБУЗ РБ Учалинская ЦГБ'!$E$14</definedName>
    <definedName name="V_пр_8_5" localSheetId="20">'ГБУЗ РБ Федоровская ЦРБ'!$E$14</definedName>
    <definedName name="V_пр_8_5" localSheetId="23">'ГБУЗ РБ ЦГБ г.Сибай'!$E$14</definedName>
    <definedName name="V_пр_8_5" localSheetId="75">'ГБУЗ РБ Чекмагушевская ЦРБ'!$E$14</definedName>
    <definedName name="V_пр_8_5" localSheetId="35">'ГБУЗ РБ Чишминская ЦРБ'!$E$14</definedName>
    <definedName name="V_пр_8_5" localSheetId="32">'ГБУЗ РБ Шаранская ЦРБ'!$E$14</definedName>
    <definedName name="V_пр_8_5" localSheetId="38">'ГБУЗ РБ Языковская ЦРБ'!$E$14</definedName>
    <definedName name="V_пр_8_5" localSheetId="42">'ГБУЗ РБ Янаульская ЦРБ'!$E$14</definedName>
    <definedName name="V_пр_8_5" localSheetId="19">'ООО "Медсервис" г. Салават'!$E$14</definedName>
    <definedName name="V_пр_8_5" localSheetId="2">'УФИЦ РАН'!$E$14</definedName>
    <definedName name="V_пр_8_5" localSheetId="53">'ФГБОУ ВО БГМУ МЗ РФ'!$E$14</definedName>
    <definedName name="V_пр_8_5" localSheetId="61">'ФГБУЗ МСЧ №142 ФМБА России'!$E$14</definedName>
    <definedName name="V_пр_8_5" localSheetId="26">'ЧУЗ "РЖД-Медицина"г.Стерлитамак'!$E$14</definedName>
    <definedName name="V_пр_8_5" localSheetId="43">'ЧУЗ"КБ"РЖД-Медицина" г.Уфа'!$E$14</definedName>
    <definedName name="V_пр_8_6" localSheetId="22">'ГБУЗ РБ Акъярская ЦРБ'!$F$14</definedName>
    <definedName name="V_пр_8_6" localSheetId="47">'ГБУЗ РБ Архангельская ЦРБ'!$F$14</definedName>
    <definedName name="V_пр_8_6" localSheetId="58">'ГБУЗ РБ Аскаровская ЦРБ'!$F$14</definedName>
    <definedName name="V_пр_8_6" localSheetId="66">'ГБУЗ РБ Аскинская ЦРБ'!$F$14</definedName>
    <definedName name="V_пр_8_6" localSheetId="36">'ГБУЗ РБ Баймакская ЦГБ'!$F$14</definedName>
    <definedName name="V_пр_8_6" localSheetId="78">'ГБУЗ РБ Бакалинская ЦРБ'!$F$14</definedName>
    <definedName name="V_пр_8_6" localSheetId="41">'ГБУЗ РБ Балтачевская ЦРБ'!$F$14</definedName>
    <definedName name="V_пр_8_6" localSheetId="54">'ГБУЗ РБ Белебеевская ЦРБ'!$F$14</definedName>
    <definedName name="V_пр_8_6" localSheetId="72">'ГБУЗ РБ Белокатайская ЦРБ'!$F$14</definedName>
    <definedName name="V_пр_8_6" localSheetId="60">'ГБУЗ РБ Белорецкая ЦРКБ'!$F$14</definedName>
    <definedName name="V_пр_8_6" localSheetId="55">'ГБУЗ РБ Бижбулякская ЦРБ'!$F$14</definedName>
    <definedName name="V_пр_8_6" localSheetId="63">'ГБУЗ РБ Бирская ЦРБ'!$F$14</definedName>
    <definedName name="V_пр_8_6" localSheetId="45">'ГБУЗ РБ Благовещенская ЦРБ'!$F$14</definedName>
    <definedName name="V_пр_8_6" localSheetId="69">'ГБУЗ РБ Большеустьикинская ЦРБ'!$F$14</definedName>
    <definedName name="V_пр_8_6" localSheetId="37">'ГБУЗ РБ Буздякская ЦРБ'!$F$14</definedName>
    <definedName name="V_пр_8_6" localSheetId="67">'ГБУЗ РБ Бураевская ЦРБ'!$F$14</definedName>
    <definedName name="V_пр_8_6" localSheetId="59">'ГБУЗ РБ Бурзянская ЦРБ'!$F$14</definedName>
    <definedName name="V_пр_8_6" localSheetId="40">'ГБУЗ РБ Верхне-Татыш. ЦРБ'!$F$14</definedName>
    <definedName name="V_пр_8_6" localSheetId="77">'ГБУЗ РБ Верхнеяркеевская ЦРБ'!$F$14</definedName>
    <definedName name="V_пр_8_6" localSheetId="18">'ГБУЗ РБ ГБ № 1 г.Октябрьский'!$F$14</definedName>
    <definedName name="V_пр_8_6" localSheetId="25">'ГБУЗ РБ ГБ № 2 г.Стерлитамак'!$F$14</definedName>
    <definedName name="V_пр_8_6" localSheetId="62">'ГБУЗ РБ ГБ № 9 г.Уфа'!$F$14</definedName>
    <definedName name="V_пр_8_6" localSheetId="11">'ГБУЗ РБ ГБ г.Кумертау'!$F$14</definedName>
    <definedName name="V_пр_8_6" localSheetId="15">'ГБУЗ РБ ГБ г.Нефтекамск'!$F$14</definedName>
    <definedName name="V_пр_8_6" localSheetId="21">'ГБУЗ РБ ГБ г.Салават'!$F$14</definedName>
    <definedName name="V_пр_8_6" localSheetId="14">'ГБУЗ РБ ГДКБ № 17 г.Уфа'!$F$14</definedName>
    <definedName name="V_пр_8_6" localSheetId="24">'ГБУЗ РБ ГКБ № 1 г.Стерлитамак'!$F$14</definedName>
    <definedName name="V_пр_8_6" localSheetId="50">'ГБУЗ РБ ГКБ № 13 г.Уфа'!$F$14</definedName>
    <definedName name="V_пр_8_6" localSheetId="76">'ГБУЗ РБ ГКБ № 18 г.Уфа'!$F$14</definedName>
    <definedName name="V_пр_8_6" localSheetId="52">'ГБУЗ РБ ГКБ № 21 г.Уфа'!$F$14</definedName>
    <definedName name="V_пр_8_6" localSheetId="57">'ГБУЗ РБ ГКБ № 5 г.Уфа'!$F$14</definedName>
    <definedName name="V_пр_8_6" localSheetId="33">'ГБУЗ РБ ГКБ № 8 г.Уфа'!$F$14</definedName>
    <definedName name="V_пр_8_6" localSheetId="82">'ГБУЗ РБ ГКБ Демского р-на г.Уфы'!$F$14</definedName>
    <definedName name="V_пр_8_6" localSheetId="4">'ГБУЗ РБ Давлекановская ЦРБ'!$F$14</definedName>
    <definedName name="V_пр_8_6" localSheetId="30">'ГБУЗ РБ ДБ г.Стерлитамак'!$F$14</definedName>
    <definedName name="V_пр_8_6" localSheetId="10">'ГБУЗ РБ ДП № 2 г.Уфа'!$F$14</definedName>
    <definedName name="V_пр_8_6" localSheetId="6">'ГБУЗ РБ ДП № 3 г.Уфа'!$F$14</definedName>
    <definedName name="V_пр_8_6" localSheetId="73">'ГБУЗ РБ ДП № 4 г.Уфа'!$F$14</definedName>
    <definedName name="V_пр_8_6" localSheetId="12">'ГБУЗ РБ ДП № 5 г.Уфа'!$F$14</definedName>
    <definedName name="V_пр_8_6" localSheetId="13">'ГБУЗ РБ ДП № 6 г.Уфа'!$F$14</definedName>
    <definedName name="V_пр_8_6" localSheetId="74">'ГБУЗ РБ Дюртюлинская ЦРБ'!$F$14</definedName>
    <definedName name="V_пр_8_6" localSheetId="56">'ГБУЗ РБ Ермекеевская ЦРБ'!$F$14</definedName>
    <definedName name="V_пр_8_6" localSheetId="39">'ГБУЗ РБ Зилаирская ЦРБ'!$F$14</definedName>
    <definedName name="V_пр_8_6" localSheetId="44">'ГБУЗ РБ Иглинская ЦРБ'!$F$14</definedName>
    <definedName name="V_пр_8_6" localSheetId="9">'ГБУЗ РБ Исянгуловская ЦРБ'!$F$14</definedName>
    <definedName name="V_пр_8_6" localSheetId="79">'ГБУЗ РБ Ишимбайская ЦРБ'!$F$14</definedName>
    <definedName name="V_пр_8_6" localSheetId="17">'ГБУЗ РБ Калтасинская ЦРБ'!$F$14</definedName>
    <definedName name="V_пр_8_6" localSheetId="65">'ГБУЗ РБ Караидельская ЦРБ'!$F$14</definedName>
    <definedName name="V_пр_8_6" localSheetId="48">'ГБУЗ РБ Кармаскалинская ЦРБ'!$F$14</definedName>
    <definedName name="V_пр_8_6" localSheetId="51">'ГБУЗ РБ КБСМП г.Уфа'!$F$14</definedName>
    <definedName name="V_пр_8_6" localSheetId="71">'ГБУЗ РБ Кигинская ЦРБ'!$F$14</definedName>
    <definedName name="V_пр_8_6" localSheetId="16">'ГБУЗ РБ Краснокамская ЦРБ'!$F$14</definedName>
    <definedName name="V_пр_8_6" localSheetId="27">'ГБУЗ РБ Красноусольская ЦРБ'!$F$14</definedName>
    <definedName name="V_пр_8_6" localSheetId="49">'ГБУЗ РБ Кушнаренковская ЦРБ'!$F$14</definedName>
    <definedName name="V_пр_8_6" localSheetId="70">'ГБУЗ РБ Малоязовская ЦРБ'!$F$14</definedName>
    <definedName name="V_пр_8_6" localSheetId="8">'ГБУЗ РБ Мелеузовская ЦРБ'!$F$14</definedName>
    <definedName name="V_пр_8_6" localSheetId="68">'ГБУЗ РБ Месягутовская ЦРБ'!$F$14</definedName>
    <definedName name="V_пр_8_6" localSheetId="64">'ГБУЗ РБ Мишкинская ЦРБ'!$F$14</definedName>
    <definedName name="V_пр_8_6" localSheetId="3">'ГБУЗ РБ Миякинская ЦРБ'!$F$14</definedName>
    <definedName name="V_пр_8_6" localSheetId="7">'ГБУЗ РБ Мраковская ЦРБ'!$F$14</definedName>
    <definedName name="V_пр_8_6" localSheetId="46">'ГБУЗ РБ Нуримановская ЦРБ'!$F$14</definedName>
    <definedName name="V_пр_8_6" localSheetId="80">'ГБУЗ РБ Поликлиника № 43 г.Уфа'!$F$14</definedName>
    <definedName name="V_пр_8_6" localSheetId="81">'ГБУЗ РБ ПОликлиника № 46 г.Уфа'!$F$14</definedName>
    <definedName name="V_пр_8_6" localSheetId="83">'ГБУЗ РБ Поликлиника № 50 г.Уфа'!$F$14</definedName>
    <definedName name="V_пр_8_6" localSheetId="5">'ГБУЗ РБ Раевская ЦРБ'!$F$14</definedName>
    <definedName name="V_пр_8_6" localSheetId="28">'ГБУЗ РБ Стерлибашевская ЦРБ'!$F$14</definedName>
    <definedName name="V_пр_8_6" localSheetId="29">'ГБУЗ РБ Толбазинская ЦРБ'!$F$14</definedName>
    <definedName name="V_пр_8_6" localSheetId="31">'ГБУЗ РБ Туймазинская ЦРБ'!$F$14</definedName>
    <definedName name="V_пр_8_6" localSheetId="34">'ГБУЗ РБ Учалинская ЦГБ'!$F$14</definedName>
    <definedName name="V_пр_8_6" localSheetId="20">'ГБУЗ РБ Федоровская ЦРБ'!$F$14</definedName>
    <definedName name="V_пр_8_6" localSheetId="23">'ГБУЗ РБ ЦГБ г.Сибай'!$F$14</definedName>
    <definedName name="V_пр_8_6" localSheetId="75">'ГБУЗ РБ Чекмагушевская ЦРБ'!$F$14</definedName>
    <definedName name="V_пр_8_6" localSheetId="35">'ГБУЗ РБ Чишминская ЦРБ'!$F$14</definedName>
    <definedName name="V_пр_8_6" localSheetId="32">'ГБУЗ РБ Шаранская ЦРБ'!$F$14</definedName>
    <definedName name="V_пр_8_6" localSheetId="38">'ГБУЗ РБ Языковская ЦРБ'!$F$14</definedName>
    <definedName name="V_пр_8_6" localSheetId="42">'ГБУЗ РБ Янаульская ЦРБ'!$F$14</definedName>
    <definedName name="V_пр_8_6" localSheetId="19">'ООО "Медсервис" г. Салават'!$F$14</definedName>
    <definedName name="V_пр_8_6" localSheetId="2">'УФИЦ РАН'!$F$14</definedName>
    <definedName name="V_пр_8_6" localSheetId="53">'ФГБОУ ВО БГМУ МЗ РФ'!$F$14</definedName>
    <definedName name="V_пр_8_6" localSheetId="61">'ФГБУЗ МСЧ №142 ФМБА России'!$F$14</definedName>
    <definedName name="V_пр_8_6" localSheetId="26">'ЧУЗ "РЖД-Медицина"г.Стерлитамак'!$F$14</definedName>
    <definedName name="V_пр_8_6" localSheetId="43">'ЧУЗ"КБ"РЖД-Медицина" г.Уфа'!$F$14</definedName>
    <definedName name="V_пр_8_8" localSheetId="22">'ГБУЗ РБ Акъярская ЦРБ'!$H$14</definedName>
    <definedName name="V_пр_8_8" localSheetId="47">'ГБУЗ РБ Архангельская ЦРБ'!$H$14</definedName>
    <definedName name="V_пр_8_8" localSheetId="58">'ГБУЗ РБ Аскаровская ЦРБ'!$H$14</definedName>
    <definedName name="V_пр_8_8" localSheetId="66">'ГБУЗ РБ Аскинская ЦРБ'!$H$14</definedName>
    <definedName name="V_пр_8_8" localSheetId="36">'ГБУЗ РБ Баймакская ЦГБ'!$H$14</definedName>
    <definedName name="V_пр_8_8" localSheetId="78">'ГБУЗ РБ Бакалинская ЦРБ'!$H$14</definedName>
    <definedName name="V_пр_8_8" localSheetId="41">'ГБУЗ РБ Балтачевская ЦРБ'!$H$14</definedName>
    <definedName name="V_пр_8_8" localSheetId="54">'ГБУЗ РБ Белебеевская ЦРБ'!$H$14</definedName>
    <definedName name="V_пр_8_8" localSheetId="72">'ГБУЗ РБ Белокатайская ЦРБ'!$H$14</definedName>
    <definedName name="V_пр_8_8" localSheetId="60">'ГБУЗ РБ Белорецкая ЦРКБ'!$H$14</definedName>
    <definedName name="V_пр_8_8" localSheetId="55">'ГБУЗ РБ Бижбулякская ЦРБ'!$H$14</definedName>
    <definedName name="V_пр_8_8" localSheetId="63">'ГБУЗ РБ Бирская ЦРБ'!$H$14</definedName>
    <definedName name="V_пр_8_8" localSheetId="45">'ГБУЗ РБ Благовещенская ЦРБ'!$H$14</definedName>
    <definedName name="V_пр_8_8" localSheetId="69">'ГБУЗ РБ Большеустьикинская ЦРБ'!$H$14</definedName>
    <definedName name="V_пр_8_8" localSheetId="37">'ГБУЗ РБ Буздякская ЦРБ'!$H$14</definedName>
    <definedName name="V_пр_8_8" localSheetId="67">'ГБУЗ РБ Бураевская ЦРБ'!$H$14</definedName>
    <definedName name="V_пр_8_8" localSheetId="59">'ГБУЗ РБ Бурзянская ЦРБ'!$H$14</definedName>
    <definedName name="V_пр_8_8" localSheetId="40">'ГБУЗ РБ Верхне-Татыш. ЦРБ'!$H$14</definedName>
    <definedName name="V_пр_8_8" localSheetId="77">'ГБУЗ РБ Верхнеяркеевская ЦРБ'!$H$14</definedName>
    <definedName name="V_пр_8_8" localSheetId="18">'ГБУЗ РБ ГБ № 1 г.Октябрьский'!$H$14</definedName>
    <definedName name="V_пр_8_8" localSheetId="25">'ГБУЗ РБ ГБ № 2 г.Стерлитамак'!$H$14</definedName>
    <definedName name="V_пр_8_8" localSheetId="62">'ГБУЗ РБ ГБ № 9 г.Уфа'!$H$14</definedName>
    <definedName name="V_пр_8_8" localSheetId="11">'ГБУЗ РБ ГБ г.Кумертау'!$H$14</definedName>
    <definedName name="V_пр_8_8" localSheetId="15">'ГБУЗ РБ ГБ г.Нефтекамск'!$H$14</definedName>
    <definedName name="V_пр_8_8" localSheetId="21">'ГБУЗ РБ ГБ г.Салават'!$H$14</definedName>
    <definedName name="V_пр_8_8" localSheetId="14">'ГБУЗ РБ ГДКБ № 17 г.Уфа'!$H$14</definedName>
    <definedName name="V_пр_8_8" localSheetId="24">'ГБУЗ РБ ГКБ № 1 г.Стерлитамак'!$H$14</definedName>
    <definedName name="V_пр_8_8" localSheetId="50">'ГБУЗ РБ ГКБ № 13 г.Уфа'!$H$14</definedName>
    <definedName name="V_пр_8_8" localSheetId="76">'ГБУЗ РБ ГКБ № 18 г.Уфа'!$H$14</definedName>
    <definedName name="V_пр_8_8" localSheetId="52">'ГБУЗ РБ ГКБ № 21 г.Уфа'!$H$14</definedName>
    <definedName name="V_пр_8_8" localSheetId="57">'ГБУЗ РБ ГКБ № 5 г.Уфа'!$H$14</definedName>
    <definedName name="V_пр_8_8" localSheetId="33">'ГБУЗ РБ ГКБ № 8 г.Уфа'!$H$14</definedName>
    <definedName name="V_пр_8_8" localSheetId="82">'ГБУЗ РБ ГКБ Демского р-на г.Уфы'!$H$14</definedName>
    <definedName name="V_пр_8_8" localSheetId="4">'ГБУЗ РБ Давлекановская ЦРБ'!$H$14</definedName>
    <definedName name="V_пр_8_8" localSheetId="30">'ГБУЗ РБ ДБ г.Стерлитамак'!$H$14</definedName>
    <definedName name="V_пр_8_8" localSheetId="10">'ГБУЗ РБ ДП № 2 г.Уфа'!$H$14</definedName>
    <definedName name="V_пр_8_8" localSheetId="6">'ГБУЗ РБ ДП № 3 г.Уфа'!$H$14</definedName>
    <definedName name="V_пр_8_8" localSheetId="73">'ГБУЗ РБ ДП № 4 г.Уфа'!$H$14</definedName>
    <definedName name="V_пр_8_8" localSheetId="12">'ГБУЗ РБ ДП № 5 г.Уфа'!$H$14</definedName>
    <definedName name="V_пр_8_8" localSheetId="13">'ГБУЗ РБ ДП № 6 г.Уфа'!$H$14</definedName>
    <definedName name="V_пр_8_8" localSheetId="74">'ГБУЗ РБ Дюртюлинская ЦРБ'!$H$14</definedName>
    <definedName name="V_пр_8_8" localSheetId="56">'ГБУЗ РБ Ермекеевская ЦРБ'!$H$14</definedName>
    <definedName name="V_пр_8_8" localSheetId="39">'ГБУЗ РБ Зилаирская ЦРБ'!$H$14</definedName>
    <definedName name="V_пр_8_8" localSheetId="44">'ГБУЗ РБ Иглинская ЦРБ'!$H$14</definedName>
    <definedName name="V_пр_8_8" localSheetId="9">'ГБУЗ РБ Исянгуловская ЦРБ'!$H$14</definedName>
    <definedName name="V_пр_8_8" localSheetId="79">'ГБУЗ РБ Ишимбайская ЦРБ'!$H$14</definedName>
    <definedName name="V_пр_8_8" localSheetId="17">'ГБУЗ РБ Калтасинская ЦРБ'!$H$14</definedName>
    <definedName name="V_пр_8_8" localSheetId="65">'ГБУЗ РБ Караидельская ЦРБ'!$H$14</definedName>
    <definedName name="V_пр_8_8" localSheetId="48">'ГБУЗ РБ Кармаскалинская ЦРБ'!$H$14</definedName>
    <definedName name="V_пр_8_8" localSheetId="51">'ГБУЗ РБ КБСМП г.Уфа'!$H$14</definedName>
    <definedName name="V_пр_8_8" localSheetId="71">'ГБУЗ РБ Кигинская ЦРБ'!$H$14</definedName>
    <definedName name="V_пр_8_8" localSheetId="16">'ГБУЗ РБ Краснокамская ЦРБ'!$H$14</definedName>
    <definedName name="V_пр_8_8" localSheetId="27">'ГБУЗ РБ Красноусольская ЦРБ'!$H$14</definedName>
    <definedName name="V_пр_8_8" localSheetId="49">'ГБУЗ РБ Кушнаренковская ЦРБ'!$H$14</definedName>
    <definedName name="V_пр_8_8" localSheetId="70">'ГБУЗ РБ Малоязовская ЦРБ'!$H$14</definedName>
    <definedName name="V_пр_8_8" localSheetId="8">'ГБУЗ РБ Мелеузовская ЦРБ'!$H$14</definedName>
    <definedName name="V_пр_8_8" localSheetId="68">'ГБУЗ РБ Месягутовская ЦРБ'!$H$14</definedName>
    <definedName name="V_пр_8_8" localSheetId="64">'ГБУЗ РБ Мишкинская ЦРБ'!$H$14</definedName>
    <definedName name="V_пр_8_8" localSheetId="3">'ГБУЗ РБ Миякинская ЦРБ'!$H$14</definedName>
    <definedName name="V_пр_8_8" localSheetId="7">'ГБУЗ РБ Мраковская ЦРБ'!$H$14</definedName>
    <definedName name="V_пр_8_8" localSheetId="46">'ГБУЗ РБ Нуримановская ЦРБ'!$H$14</definedName>
    <definedName name="V_пр_8_8" localSheetId="80">'ГБУЗ РБ Поликлиника № 43 г.Уфа'!$H$14</definedName>
    <definedName name="V_пр_8_8" localSheetId="81">'ГБУЗ РБ ПОликлиника № 46 г.Уфа'!$H$14</definedName>
    <definedName name="V_пр_8_8" localSheetId="83">'ГБУЗ РБ Поликлиника № 50 г.Уфа'!$H$14</definedName>
    <definedName name="V_пр_8_8" localSheetId="5">'ГБУЗ РБ Раевская ЦРБ'!$H$14</definedName>
    <definedName name="V_пр_8_8" localSheetId="28">'ГБУЗ РБ Стерлибашевская ЦРБ'!$H$14</definedName>
    <definedName name="V_пр_8_8" localSheetId="29">'ГБУЗ РБ Толбазинская ЦРБ'!$H$14</definedName>
    <definedName name="V_пр_8_8" localSheetId="31">'ГБУЗ РБ Туймазинская ЦРБ'!$H$14</definedName>
    <definedName name="V_пр_8_8" localSheetId="34">'ГБУЗ РБ Учалинская ЦГБ'!$H$14</definedName>
    <definedName name="V_пр_8_8" localSheetId="20">'ГБУЗ РБ Федоровская ЦРБ'!$H$14</definedName>
    <definedName name="V_пр_8_8" localSheetId="23">'ГБУЗ РБ ЦГБ г.Сибай'!$H$14</definedName>
    <definedName name="V_пр_8_8" localSheetId="75">'ГБУЗ РБ Чекмагушевская ЦРБ'!$H$14</definedName>
    <definedName name="V_пр_8_8" localSheetId="35">'ГБУЗ РБ Чишминская ЦРБ'!$H$14</definedName>
    <definedName name="V_пр_8_8" localSheetId="32">'ГБУЗ РБ Шаранская ЦРБ'!$H$14</definedName>
    <definedName name="V_пр_8_8" localSheetId="38">'ГБУЗ РБ Языковская ЦРБ'!$H$14</definedName>
    <definedName name="V_пр_8_8" localSheetId="42">'ГБУЗ РБ Янаульская ЦРБ'!$H$14</definedName>
    <definedName name="V_пр_8_8" localSheetId="19">'ООО "Медсервис" г. Салават'!$H$14</definedName>
    <definedName name="V_пр_8_8" localSheetId="2">'УФИЦ РАН'!$H$14</definedName>
    <definedName name="V_пр_8_8" localSheetId="53">'ФГБОУ ВО БГМУ МЗ РФ'!$H$14</definedName>
    <definedName name="V_пр_8_8" localSheetId="61">'ФГБУЗ МСЧ №142 ФМБА России'!$H$14</definedName>
    <definedName name="V_пр_8_8" localSheetId="26">'ЧУЗ "РЖД-Медицина"г.Стерлитамак'!$H$14</definedName>
    <definedName name="V_пр_8_8" localSheetId="43">'ЧУЗ"КБ"РЖД-Медицина" г.Уфа'!$H$14</definedName>
    <definedName name="V_пр_9_2" localSheetId="22">'ГБУЗ РБ Акъярская ЦРБ'!$C$15</definedName>
    <definedName name="V_пр_9_2" localSheetId="47">'ГБУЗ РБ Архангельская ЦРБ'!$C$15</definedName>
    <definedName name="V_пр_9_2" localSheetId="58">'ГБУЗ РБ Аскаровская ЦРБ'!$C$15</definedName>
    <definedName name="V_пр_9_2" localSheetId="66">'ГБУЗ РБ Аскинская ЦРБ'!$C$15</definedName>
    <definedName name="V_пр_9_2" localSheetId="36">'ГБУЗ РБ Баймакская ЦГБ'!$C$15</definedName>
    <definedName name="V_пр_9_2" localSheetId="78">'ГБУЗ РБ Бакалинская ЦРБ'!$C$15</definedName>
    <definedName name="V_пр_9_2" localSheetId="41">'ГБУЗ РБ Балтачевская ЦРБ'!$C$15</definedName>
    <definedName name="V_пр_9_2" localSheetId="54">'ГБУЗ РБ Белебеевская ЦРБ'!$C$15</definedName>
    <definedName name="V_пр_9_2" localSheetId="72">'ГБУЗ РБ Белокатайская ЦРБ'!$C$15</definedName>
    <definedName name="V_пр_9_2" localSheetId="60">'ГБУЗ РБ Белорецкая ЦРКБ'!$C$15</definedName>
    <definedName name="V_пр_9_2" localSheetId="55">'ГБУЗ РБ Бижбулякская ЦРБ'!$C$15</definedName>
    <definedName name="V_пр_9_2" localSheetId="63">'ГБУЗ РБ Бирская ЦРБ'!$C$15</definedName>
    <definedName name="V_пр_9_2" localSheetId="45">'ГБУЗ РБ Благовещенская ЦРБ'!$C$15</definedName>
    <definedName name="V_пр_9_2" localSheetId="69">'ГБУЗ РБ Большеустьикинская ЦРБ'!$C$15</definedName>
    <definedName name="V_пр_9_2" localSheetId="37">'ГБУЗ РБ Буздякская ЦРБ'!$C$15</definedName>
    <definedName name="V_пр_9_2" localSheetId="67">'ГБУЗ РБ Бураевская ЦРБ'!$C$15</definedName>
    <definedName name="V_пр_9_2" localSheetId="59">'ГБУЗ РБ Бурзянская ЦРБ'!$C$15</definedName>
    <definedName name="V_пр_9_2" localSheetId="40">'ГБУЗ РБ Верхне-Татыш. ЦРБ'!$C$15</definedName>
    <definedName name="V_пр_9_2" localSheetId="77">'ГБУЗ РБ Верхнеяркеевская ЦРБ'!$C$15</definedName>
    <definedName name="V_пр_9_2" localSheetId="18">'ГБУЗ РБ ГБ № 1 г.Октябрьский'!$C$15</definedName>
    <definedName name="V_пр_9_2" localSheetId="25">'ГБУЗ РБ ГБ № 2 г.Стерлитамак'!$C$15</definedName>
    <definedName name="V_пр_9_2" localSheetId="62">'ГБУЗ РБ ГБ № 9 г.Уфа'!$C$15</definedName>
    <definedName name="V_пр_9_2" localSheetId="11">'ГБУЗ РБ ГБ г.Кумертау'!$C$15</definedName>
    <definedName name="V_пр_9_2" localSheetId="15">'ГБУЗ РБ ГБ г.Нефтекамск'!$C$15</definedName>
    <definedName name="V_пр_9_2" localSheetId="21">'ГБУЗ РБ ГБ г.Салават'!$C$15</definedName>
    <definedName name="V_пр_9_2" localSheetId="14">'ГБУЗ РБ ГДКБ № 17 г.Уфа'!$C$15</definedName>
    <definedName name="V_пр_9_2" localSheetId="24">'ГБУЗ РБ ГКБ № 1 г.Стерлитамак'!$C$15</definedName>
    <definedName name="V_пр_9_2" localSheetId="50">'ГБУЗ РБ ГКБ № 13 г.Уфа'!$C$15</definedName>
    <definedName name="V_пр_9_2" localSheetId="76">'ГБУЗ РБ ГКБ № 18 г.Уфа'!$C$15</definedName>
    <definedName name="V_пр_9_2" localSheetId="52">'ГБУЗ РБ ГКБ № 21 г.Уфа'!$C$15</definedName>
    <definedName name="V_пр_9_2" localSheetId="57">'ГБУЗ РБ ГКБ № 5 г.Уфа'!$C$15</definedName>
    <definedName name="V_пр_9_2" localSheetId="33">'ГБУЗ РБ ГКБ № 8 г.Уфа'!$C$15</definedName>
    <definedName name="V_пр_9_2" localSheetId="82">'ГБУЗ РБ ГКБ Демского р-на г.Уфы'!$C$15</definedName>
    <definedName name="V_пр_9_2" localSheetId="4">'ГБУЗ РБ Давлекановская ЦРБ'!$C$15</definedName>
    <definedName name="V_пр_9_2" localSheetId="30">'ГБУЗ РБ ДБ г.Стерлитамак'!$C$15</definedName>
    <definedName name="V_пр_9_2" localSheetId="10">'ГБУЗ РБ ДП № 2 г.Уфа'!$C$15</definedName>
    <definedName name="V_пр_9_2" localSheetId="6">'ГБУЗ РБ ДП № 3 г.Уфа'!$C$15</definedName>
    <definedName name="V_пр_9_2" localSheetId="73">'ГБУЗ РБ ДП № 4 г.Уфа'!$C$15</definedName>
    <definedName name="V_пр_9_2" localSheetId="12">'ГБУЗ РБ ДП № 5 г.Уфа'!$C$15</definedName>
    <definedName name="V_пр_9_2" localSheetId="13">'ГБУЗ РБ ДП № 6 г.Уфа'!$C$15</definedName>
    <definedName name="V_пр_9_2" localSheetId="74">'ГБУЗ РБ Дюртюлинская ЦРБ'!$C$15</definedName>
    <definedName name="V_пр_9_2" localSheetId="56">'ГБУЗ РБ Ермекеевская ЦРБ'!$C$15</definedName>
    <definedName name="V_пр_9_2" localSheetId="39">'ГБУЗ РБ Зилаирская ЦРБ'!$C$15</definedName>
    <definedName name="V_пр_9_2" localSheetId="44">'ГБУЗ РБ Иглинская ЦРБ'!$C$15</definedName>
    <definedName name="V_пр_9_2" localSheetId="9">'ГБУЗ РБ Исянгуловская ЦРБ'!$C$15</definedName>
    <definedName name="V_пр_9_2" localSheetId="79">'ГБУЗ РБ Ишимбайская ЦРБ'!$C$15</definedName>
    <definedName name="V_пр_9_2" localSheetId="17">'ГБУЗ РБ Калтасинская ЦРБ'!$C$15</definedName>
    <definedName name="V_пр_9_2" localSheetId="65">'ГБУЗ РБ Караидельская ЦРБ'!$C$15</definedName>
    <definedName name="V_пр_9_2" localSheetId="48">'ГБУЗ РБ Кармаскалинская ЦРБ'!$C$15</definedName>
    <definedName name="V_пр_9_2" localSheetId="51">'ГБУЗ РБ КБСМП г.Уфа'!$C$15</definedName>
    <definedName name="V_пр_9_2" localSheetId="71">'ГБУЗ РБ Кигинская ЦРБ'!$C$15</definedName>
    <definedName name="V_пр_9_2" localSheetId="16">'ГБУЗ РБ Краснокамская ЦРБ'!$C$15</definedName>
    <definedName name="V_пр_9_2" localSheetId="27">'ГБУЗ РБ Красноусольская ЦРБ'!$C$15</definedName>
    <definedName name="V_пр_9_2" localSheetId="49">'ГБУЗ РБ Кушнаренковская ЦРБ'!$C$15</definedName>
    <definedName name="V_пр_9_2" localSheetId="70">'ГБУЗ РБ Малоязовская ЦРБ'!$C$15</definedName>
    <definedName name="V_пр_9_2" localSheetId="8">'ГБУЗ РБ Мелеузовская ЦРБ'!$C$15</definedName>
    <definedName name="V_пр_9_2" localSheetId="68">'ГБУЗ РБ Месягутовская ЦРБ'!$C$15</definedName>
    <definedName name="V_пр_9_2" localSheetId="64">'ГБУЗ РБ Мишкинская ЦРБ'!$C$15</definedName>
    <definedName name="V_пр_9_2" localSheetId="3">'ГБУЗ РБ Миякинская ЦРБ'!$C$15</definedName>
    <definedName name="V_пр_9_2" localSheetId="7">'ГБУЗ РБ Мраковская ЦРБ'!$C$15</definedName>
    <definedName name="V_пр_9_2" localSheetId="46">'ГБУЗ РБ Нуримановская ЦРБ'!$C$15</definedName>
    <definedName name="V_пр_9_2" localSheetId="80">'ГБУЗ РБ Поликлиника № 43 г.Уфа'!$C$15</definedName>
    <definedName name="V_пр_9_2" localSheetId="81">'ГБУЗ РБ ПОликлиника № 46 г.Уфа'!$C$15</definedName>
    <definedName name="V_пр_9_2" localSheetId="83">'ГБУЗ РБ Поликлиника № 50 г.Уфа'!$C$15</definedName>
    <definedName name="V_пр_9_2" localSheetId="5">'ГБУЗ РБ Раевская ЦРБ'!$C$15</definedName>
    <definedName name="V_пр_9_2" localSheetId="28">'ГБУЗ РБ Стерлибашевская ЦРБ'!$C$15</definedName>
    <definedName name="V_пр_9_2" localSheetId="29">'ГБУЗ РБ Толбазинская ЦРБ'!$C$15</definedName>
    <definedName name="V_пр_9_2" localSheetId="31">'ГБУЗ РБ Туймазинская ЦРБ'!$C$15</definedName>
    <definedName name="V_пр_9_2" localSheetId="34">'ГБУЗ РБ Учалинская ЦГБ'!$C$15</definedName>
    <definedName name="V_пр_9_2" localSheetId="20">'ГБУЗ РБ Федоровская ЦРБ'!$C$15</definedName>
    <definedName name="V_пр_9_2" localSheetId="23">'ГБУЗ РБ ЦГБ г.Сибай'!$C$15</definedName>
    <definedName name="V_пр_9_2" localSheetId="75">'ГБУЗ РБ Чекмагушевская ЦРБ'!$C$15</definedName>
    <definedName name="V_пр_9_2" localSheetId="35">'ГБУЗ РБ Чишминская ЦРБ'!$C$15</definedName>
    <definedName name="V_пр_9_2" localSheetId="32">'ГБУЗ РБ Шаранская ЦРБ'!$C$15</definedName>
    <definedName name="V_пр_9_2" localSheetId="38">'ГБУЗ РБ Языковская ЦРБ'!$C$15</definedName>
    <definedName name="V_пр_9_2" localSheetId="42">'ГБУЗ РБ Янаульская ЦРБ'!$C$15</definedName>
    <definedName name="V_пр_9_2" localSheetId="19">'ООО "Медсервис" г. Салават'!$C$15</definedName>
    <definedName name="V_пр_9_2" localSheetId="2">'УФИЦ РАН'!$C$15</definedName>
    <definedName name="V_пр_9_2" localSheetId="53">'ФГБОУ ВО БГМУ МЗ РФ'!$C$15</definedName>
    <definedName name="V_пр_9_2" localSheetId="61">'ФГБУЗ МСЧ №142 ФМБА России'!$C$15</definedName>
    <definedName name="V_пр_9_2" localSheetId="26">'ЧУЗ "РЖД-Медицина"г.Стерлитамак'!$C$15</definedName>
    <definedName name="V_пр_9_2" localSheetId="43">'ЧУЗ"КБ"РЖД-Медицина" г.Уфа'!$C$15</definedName>
    <definedName name="V_пр_9_5" localSheetId="22">'ГБУЗ РБ Акъярская ЦРБ'!$E$15</definedName>
    <definedName name="V_пр_9_5" localSheetId="47">'ГБУЗ РБ Архангельская ЦРБ'!$E$15</definedName>
    <definedName name="V_пр_9_5" localSheetId="58">'ГБУЗ РБ Аскаровская ЦРБ'!$E$15</definedName>
    <definedName name="V_пр_9_5" localSheetId="66">'ГБУЗ РБ Аскинская ЦРБ'!$E$15</definedName>
    <definedName name="V_пр_9_5" localSheetId="36">'ГБУЗ РБ Баймакская ЦГБ'!$E$15</definedName>
    <definedName name="V_пр_9_5" localSheetId="78">'ГБУЗ РБ Бакалинская ЦРБ'!$E$15</definedName>
    <definedName name="V_пр_9_5" localSheetId="41">'ГБУЗ РБ Балтачевская ЦРБ'!$E$15</definedName>
    <definedName name="V_пр_9_5" localSheetId="54">'ГБУЗ РБ Белебеевская ЦРБ'!$E$15</definedName>
    <definedName name="V_пр_9_5" localSheetId="72">'ГБУЗ РБ Белокатайская ЦРБ'!$E$15</definedName>
    <definedName name="V_пр_9_5" localSheetId="60">'ГБУЗ РБ Белорецкая ЦРКБ'!$E$15</definedName>
    <definedName name="V_пр_9_5" localSheetId="55">'ГБУЗ РБ Бижбулякская ЦРБ'!$E$15</definedName>
    <definedName name="V_пр_9_5" localSheetId="63">'ГБУЗ РБ Бирская ЦРБ'!$E$15</definedName>
    <definedName name="V_пр_9_5" localSheetId="45">'ГБУЗ РБ Благовещенская ЦРБ'!$E$15</definedName>
    <definedName name="V_пр_9_5" localSheetId="69">'ГБУЗ РБ Большеустьикинская ЦРБ'!$E$15</definedName>
    <definedName name="V_пр_9_5" localSheetId="37">'ГБУЗ РБ Буздякская ЦРБ'!$E$15</definedName>
    <definedName name="V_пр_9_5" localSheetId="67">'ГБУЗ РБ Бураевская ЦРБ'!$E$15</definedName>
    <definedName name="V_пр_9_5" localSheetId="59">'ГБУЗ РБ Бурзянская ЦРБ'!$E$15</definedName>
    <definedName name="V_пр_9_5" localSheetId="40">'ГБУЗ РБ Верхне-Татыш. ЦРБ'!$E$15</definedName>
    <definedName name="V_пр_9_5" localSheetId="77">'ГБУЗ РБ Верхнеяркеевская ЦРБ'!$E$15</definedName>
    <definedName name="V_пр_9_5" localSheetId="18">'ГБУЗ РБ ГБ № 1 г.Октябрьский'!$E$15</definedName>
    <definedName name="V_пр_9_5" localSheetId="25">'ГБУЗ РБ ГБ № 2 г.Стерлитамак'!$E$15</definedName>
    <definedName name="V_пр_9_5" localSheetId="62">'ГБУЗ РБ ГБ № 9 г.Уфа'!$E$15</definedName>
    <definedName name="V_пр_9_5" localSheetId="11">'ГБУЗ РБ ГБ г.Кумертау'!$E$15</definedName>
    <definedName name="V_пр_9_5" localSheetId="15">'ГБУЗ РБ ГБ г.Нефтекамск'!$E$15</definedName>
    <definedName name="V_пр_9_5" localSheetId="21">'ГБУЗ РБ ГБ г.Салават'!$E$15</definedName>
    <definedName name="V_пр_9_5" localSheetId="14">'ГБУЗ РБ ГДКБ № 17 г.Уфа'!$E$15</definedName>
    <definedName name="V_пр_9_5" localSheetId="24">'ГБУЗ РБ ГКБ № 1 г.Стерлитамак'!$E$15</definedName>
    <definedName name="V_пр_9_5" localSheetId="50">'ГБУЗ РБ ГКБ № 13 г.Уфа'!$E$15</definedName>
    <definedName name="V_пр_9_5" localSheetId="76">'ГБУЗ РБ ГКБ № 18 г.Уфа'!$E$15</definedName>
    <definedName name="V_пр_9_5" localSheetId="52">'ГБУЗ РБ ГКБ № 21 г.Уфа'!$E$15</definedName>
    <definedName name="V_пр_9_5" localSheetId="57">'ГБУЗ РБ ГКБ № 5 г.Уфа'!$E$15</definedName>
    <definedName name="V_пр_9_5" localSheetId="33">'ГБУЗ РБ ГКБ № 8 г.Уфа'!$E$15</definedName>
    <definedName name="V_пр_9_5" localSheetId="82">'ГБУЗ РБ ГКБ Демского р-на г.Уфы'!$E$15</definedName>
    <definedName name="V_пр_9_5" localSheetId="4">'ГБУЗ РБ Давлекановская ЦРБ'!$E$15</definedName>
    <definedName name="V_пр_9_5" localSheetId="30">'ГБУЗ РБ ДБ г.Стерлитамак'!$E$15</definedName>
    <definedName name="V_пр_9_5" localSheetId="10">'ГБУЗ РБ ДП № 2 г.Уфа'!$E$15</definedName>
    <definedName name="V_пр_9_5" localSheetId="6">'ГБУЗ РБ ДП № 3 г.Уфа'!$E$15</definedName>
    <definedName name="V_пр_9_5" localSheetId="73">'ГБУЗ РБ ДП № 4 г.Уфа'!$E$15</definedName>
    <definedName name="V_пр_9_5" localSheetId="12">'ГБУЗ РБ ДП № 5 г.Уфа'!$E$15</definedName>
    <definedName name="V_пр_9_5" localSheetId="13">'ГБУЗ РБ ДП № 6 г.Уфа'!$E$15</definedName>
    <definedName name="V_пр_9_5" localSheetId="74">'ГБУЗ РБ Дюртюлинская ЦРБ'!$E$15</definedName>
    <definedName name="V_пр_9_5" localSheetId="56">'ГБУЗ РБ Ермекеевская ЦРБ'!$E$15</definedName>
    <definedName name="V_пр_9_5" localSheetId="39">'ГБУЗ РБ Зилаирская ЦРБ'!$E$15</definedName>
    <definedName name="V_пр_9_5" localSheetId="44">'ГБУЗ РБ Иглинская ЦРБ'!$E$15</definedName>
    <definedName name="V_пр_9_5" localSheetId="9">'ГБУЗ РБ Исянгуловская ЦРБ'!$E$15</definedName>
    <definedName name="V_пр_9_5" localSheetId="79">'ГБУЗ РБ Ишимбайская ЦРБ'!$E$15</definedName>
    <definedName name="V_пр_9_5" localSheetId="17">'ГБУЗ РБ Калтасинская ЦРБ'!$E$15</definedName>
    <definedName name="V_пр_9_5" localSheetId="65">'ГБУЗ РБ Караидельская ЦРБ'!$E$15</definedName>
    <definedName name="V_пр_9_5" localSheetId="48">'ГБУЗ РБ Кармаскалинская ЦРБ'!$E$15</definedName>
    <definedName name="V_пр_9_5" localSheetId="51">'ГБУЗ РБ КБСМП г.Уфа'!$E$15</definedName>
    <definedName name="V_пр_9_5" localSheetId="71">'ГБУЗ РБ Кигинская ЦРБ'!$E$15</definedName>
    <definedName name="V_пр_9_5" localSheetId="16">'ГБУЗ РБ Краснокамская ЦРБ'!$E$15</definedName>
    <definedName name="V_пр_9_5" localSheetId="27">'ГБУЗ РБ Красноусольская ЦРБ'!$E$15</definedName>
    <definedName name="V_пр_9_5" localSheetId="49">'ГБУЗ РБ Кушнаренковская ЦРБ'!$E$15</definedName>
    <definedName name="V_пр_9_5" localSheetId="70">'ГБУЗ РБ Малоязовская ЦРБ'!$E$15</definedName>
    <definedName name="V_пр_9_5" localSheetId="8">'ГБУЗ РБ Мелеузовская ЦРБ'!$E$15</definedName>
    <definedName name="V_пр_9_5" localSheetId="68">'ГБУЗ РБ Месягутовская ЦРБ'!$E$15</definedName>
    <definedName name="V_пр_9_5" localSheetId="64">'ГБУЗ РБ Мишкинская ЦРБ'!$E$15</definedName>
    <definedName name="V_пр_9_5" localSheetId="3">'ГБУЗ РБ Миякинская ЦРБ'!$E$15</definedName>
    <definedName name="V_пр_9_5" localSheetId="7">'ГБУЗ РБ Мраковская ЦРБ'!$E$15</definedName>
    <definedName name="V_пр_9_5" localSheetId="46">'ГБУЗ РБ Нуримановская ЦРБ'!$E$15</definedName>
    <definedName name="V_пр_9_5" localSheetId="80">'ГБУЗ РБ Поликлиника № 43 г.Уфа'!$E$15</definedName>
    <definedName name="V_пр_9_5" localSheetId="81">'ГБУЗ РБ ПОликлиника № 46 г.Уфа'!$E$15</definedName>
    <definedName name="V_пр_9_5" localSheetId="83">'ГБУЗ РБ Поликлиника № 50 г.Уфа'!$E$15</definedName>
    <definedName name="V_пр_9_5" localSheetId="5">'ГБУЗ РБ Раевская ЦРБ'!$E$15</definedName>
    <definedName name="V_пр_9_5" localSheetId="28">'ГБУЗ РБ Стерлибашевская ЦРБ'!$E$15</definedName>
    <definedName name="V_пр_9_5" localSheetId="29">'ГБУЗ РБ Толбазинская ЦРБ'!$E$15</definedName>
    <definedName name="V_пр_9_5" localSheetId="31">'ГБУЗ РБ Туймазинская ЦРБ'!$E$15</definedName>
    <definedName name="V_пр_9_5" localSheetId="34">'ГБУЗ РБ Учалинская ЦГБ'!$E$15</definedName>
    <definedName name="V_пр_9_5" localSheetId="20">'ГБУЗ РБ Федоровская ЦРБ'!$E$15</definedName>
    <definedName name="V_пр_9_5" localSheetId="23">'ГБУЗ РБ ЦГБ г.Сибай'!$E$15</definedName>
    <definedName name="V_пр_9_5" localSheetId="75">'ГБУЗ РБ Чекмагушевская ЦРБ'!$E$15</definedName>
    <definedName name="V_пр_9_5" localSheetId="35">'ГБУЗ РБ Чишминская ЦРБ'!$E$15</definedName>
    <definedName name="V_пр_9_5" localSheetId="32">'ГБУЗ РБ Шаранская ЦРБ'!$E$15</definedName>
    <definedName name="V_пр_9_5" localSheetId="38">'ГБУЗ РБ Языковская ЦРБ'!$E$15</definedName>
    <definedName name="V_пр_9_5" localSheetId="42">'ГБУЗ РБ Янаульская ЦРБ'!$E$15</definedName>
    <definedName name="V_пр_9_5" localSheetId="19">'ООО "Медсервис" г. Салават'!$E$15</definedName>
    <definedName name="V_пр_9_5" localSheetId="2">'УФИЦ РАН'!$E$15</definedName>
    <definedName name="V_пр_9_5" localSheetId="53">'ФГБОУ ВО БГМУ МЗ РФ'!$E$15</definedName>
    <definedName name="V_пр_9_5" localSheetId="61">'ФГБУЗ МСЧ №142 ФМБА России'!$E$15</definedName>
    <definedName name="V_пр_9_5" localSheetId="26">'ЧУЗ "РЖД-Медицина"г.Стерлитамак'!$E$15</definedName>
    <definedName name="V_пр_9_5" localSheetId="43">'ЧУЗ"КБ"РЖД-Медицина" г.Уфа'!$E$15</definedName>
    <definedName name="V_пр_9_6" localSheetId="22">'ГБУЗ РБ Акъярская ЦРБ'!$F$15</definedName>
    <definedName name="V_пр_9_6" localSheetId="47">'ГБУЗ РБ Архангельская ЦРБ'!$F$15</definedName>
    <definedName name="V_пр_9_6" localSheetId="58">'ГБУЗ РБ Аскаровская ЦРБ'!$F$15</definedName>
    <definedName name="V_пр_9_6" localSheetId="66">'ГБУЗ РБ Аскинская ЦРБ'!$F$15</definedName>
    <definedName name="V_пр_9_6" localSheetId="36">'ГБУЗ РБ Баймакская ЦГБ'!$F$15</definedName>
    <definedName name="V_пр_9_6" localSheetId="78">'ГБУЗ РБ Бакалинская ЦРБ'!$F$15</definedName>
    <definedName name="V_пр_9_6" localSheetId="41">'ГБУЗ РБ Балтачевская ЦРБ'!$F$15</definedName>
    <definedName name="V_пр_9_6" localSheetId="54">'ГБУЗ РБ Белебеевская ЦРБ'!$F$15</definedName>
    <definedName name="V_пр_9_6" localSheetId="72">'ГБУЗ РБ Белокатайская ЦРБ'!$F$15</definedName>
    <definedName name="V_пр_9_6" localSheetId="60">'ГБУЗ РБ Белорецкая ЦРКБ'!$F$15</definedName>
    <definedName name="V_пр_9_6" localSheetId="55">'ГБУЗ РБ Бижбулякская ЦРБ'!$F$15</definedName>
    <definedName name="V_пр_9_6" localSheetId="63">'ГБУЗ РБ Бирская ЦРБ'!$F$15</definedName>
    <definedName name="V_пр_9_6" localSheetId="45">'ГБУЗ РБ Благовещенская ЦРБ'!$F$15</definedName>
    <definedName name="V_пр_9_6" localSheetId="69">'ГБУЗ РБ Большеустьикинская ЦРБ'!$F$15</definedName>
    <definedName name="V_пр_9_6" localSheetId="37">'ГБУЗ РБ Буздякская ЦРБ'!$F$15</definedName>
    <definedName name="V_пр_9_6" localSheetId="67">'ГБУЗ РБ Бураевская ЦРБ'!$F$15</definedName>
    <definedName name="V_пр_9_6" localSheetId="59">'ГБУЗ РБ Бурзянская ЦРБ'!$F$15</definedName>
    <definedName name="V_пр_9_6" localSheetId="40">'ГБУЗ РБ Верхне-Татыш. ЦРБ'!$F$15</definedName>
    <definedName name="V_пр_9_6" localSheetId="77">'ГБУЗ РБ Верхнеяркеевская ЦРБ'!$F$15</definedName>
    <definedName name="V_пр_9_6" localSheetId="18">'ГБУЗ РБ ГБ № 1 г.Октябрьский'!$F$15</definedName>
    <definedName name="V_пр_9_6" localSheetId="25">'ГБУЗ РБ ГБ № 2 г.Стерлитамак'!$F$15</definedName>
    <definedName name="V_пр_9_6" localSheetId="62">'ГБУЗ РБ ГБ № 9 г.Уфа'!$F$15</definedName>
    <definedName name="V_пр_9_6" localSheetId="11">'ГБУЗ РБ ГБ г.Кумертау'!$F$15</definedName>
    <definedName name="V_пр_9_6" localSheetId="15">'ГБУЗ РБ ГБ г.Нефтекамск'!$F$15</definedName>
    <definedName name="V_пр_9_6" localSheetId="21">'ГБУЗ РБ ГБ г.Салават'!$F$15</definedName>
    <definedName name="V_пр_9_6" localSheetId="14">'ГБУЗ РБ ГДКБ № 17 г.Уфа'!$F$15</definedName>
    <definedName name="V_пр_9_6" localSheetId="24">'ГБУЗ РБ ГКБ № 1 г.Стерлитамак'!$F$15</definedName>
    <definedName name="V_пр_9_6" localSheetId="50">'ГБУЗ РБ ГКБ № 13 г.Уфа'!$F$15</definedName>
    <definedName name="V_пр_9_6" localSheetId="76">'ГБУЗ РБ ГКБ № 18 г.Уфа'!$F$15</definedName>
    <definedName name="V_пр_9_6" localSheetId="52">'ГБУЗ РБ ГКБ № 21 г.Уфа'!$F$15</definedName>
    <definedName name="V_пр_9_6" localSheetId="57">'ГБУЗ РБ ГКБ № 5 г.Уфа'!$F$15</definedName>
    <definedName name="V_пр_9_6" localSheetId="33">'ГБУЗ РБ ГКБ № 8 г.Уфа'!$F$15</definedName>
    <definedName name="V_пр_9_6" localSheetId="82">'ГБУЗ РБ ГКБ Демского р-на г.Уфы'!$F$15</definedName>
    <definedName name="V_пр_9_6" localSheetId="4">'ГБУЗ РБ Давлекановская ЦРБ'!$F$15</definedName>
    <definedName name="V_пр_9_6" localSheetId="30">'ГБУЗ РБ ДБ г.Стерлитамак'!$F$15</definedName>
    <definedName name="V_пр_9_6" localSheetId="10">'ГБУЗ РБ ДП № 2 г.Уфа'!$F$15</definedName>
    <definedName name="V_пр_9_6" localSheetId="6">'ГБУЗ РБ ДП № 3 г.Уфа'!$F$15</definedName>
    <definedName name="V_пр_9_6" localSheetId="73">'ГБУЗ РБ ДП № 4 г.Уфа'!$F$15</definedName>
    <definedName name="V_пр_9_6" localSheetId="12">'ГБУЗ РБ ДП № 5 г.Уфа'!$F$15</definedName>
    <definedName name="V_пр_9_6" localSheetId="13">'ГБУЗ РБ ДП № 6 г.Уфа'!$F$15</definedName>
    <definedName name="V_пр_9_6" localSheetId="74">'ГБУЗ РБ Дюртюлинская ЦРБ'!$F$15</definedName>
    <definedName name="V_пр_9_6" localSheetId="56">'ГБУЗ РБ Ермекеевская ЦРБ'!$F$15</definedName>
    <definedName name="V_пр_9_6" localSheetId="39">'ГБУЗ РБ Зилаирская ЦРБ'!$F$15</definedName>
    <definedName name="V_пр_9_6" localSheetId="44">'ГБУЗ РБ Иглинская ЦРБ'!$F$15</definedName>
    <definedName name="V_пр_9_6" localSheetId="9">'ГБУЗ РБ Исянгуловская ЦРБ'!$F$15</definedName>
    <definedName name="V_пр_9_6" localSheetId="79">'ГБУЗ РБ Ишимбайская ЦРБ'!$F$15</definedName>
    <definedName name="V_пр_9_6" localSheetId="17">'ГБУЗ РБ Калтасинская ЦРБ'!$F$15</definedName>
    <definedName name="V_пр_9_6" localSheetId="65">'ГБУЗ РБ Караидельская ЦРБ'!$F$15</definedName>
    <definedName name="V_пр_9_6" localSheetId="48">'ГБУЗ РБ Кармаскалинская ЦРБ'!$F$15</definedName>
    <definedName name="V_пр_9_6" localSheetId="51">'ГБУЗ РБ КБСМП г.Уфа'!$F$15</definedName>
    <definedName name="V_пр_9_6" localSheetId="71">'ГБУЗ РБ Кигинская ЦРБ'!$F$15</definedName>
    <definedName name="V_пр_9_6" localSheetId="16">'ГБУЗ РБ Краснокамская ЦРБ'!$F$15</definedName>
    <definedName name="V_пр_9_6" localSheetId="27">'ГБУЗ РБ Красноусольская ЦРБ'!$F$15</definedName>
    <definedName name="V_пр_9_6" localSheetId="49">'ГБУЗ РБ Кушнаренковская ЦРБ'!$F$15</definedName>
    <definedName name="V_пр_9_6" localSheetId="70">'ГБУЗ РБ Малоязовская ЦРБ'!$F$15</definedName>
    <definedName name="V_пр_9_6" localSheetId="8">'ГБУЗ РБ Мелеузовская ЦРБ'!$F$15</definedName>
    <definedName name="V_пр_9_6" localSheetId="68">'ГБУЗ РБ Месягутовская ЦРБ'!$F$15</definedName>
    <definedName name="V_пр_9_6" localSheetId="64">'ГБУЗ РБ Мишкинская ЦРБ'!$F$15</definedName>
    <definedName name="V_пр_9_6" localSheetId="3">'ГБУЗ РБ Миякинская ЦРБ'!$F$15</definedName>
    <definedName name="V_пр_9_6" localSheetId="7">'ГБУЗ РБ Мраковская ЦРБ'!$F$15</definedName>
    <definedName name="V_пр_9_6" localSheetId="46">'ГБУЗ РБ Нуримановская ЦРБ'!$F$15</definedName>
    <definedName name="V_пр_9_6" localSheetId="80">'ГБУЗ РБ Поликлиника № 43 г.Уфа'!$F$15</definedName>
    <definedName name="V_пр_9_6" localSheetId="81">'ГБУЗ РБ ПОликлиника № 46 г.Уфа'!$F$15</definedName>
    <definedName name="V_пр_9_6" localSheetId="83">'ГБУЗ РБ Поликлиника № 50 г.Уфа'!$F$15</definedName>
    <definedName name="V_пр_9_6" localSheetId="5">'ГБУЗ РБ Раевская ЦРБ'!$F$15</definedName>
    <definedName name="V_пр_9_6" localSheetId="28">'ГБУЗ РБ Стерлибашевская ЦРБ'!$F$15</definedName>
    <definedName name="V_пр_9_6" localSheetId="29">'ГБУЗ РБ Толбазинская ЦРБ'!$F$15</definedName>
    <definedName name="V_пр_9_6" localSheetId="31">'ГБУЗ РБ Туймазинская ЦРБ'!$F$15</definedName>
    <definedName name="V_пр_9_6" localSheetId="34">'ГБУЗ РБ Учалинская ЦГБ'!$F$15</definedName>
    <definedName name="V_пр_9_6" localSheetId="20">'ГБУЗ РБ Федоровская ЦРБ'!$F$15</definedName>
    <definedName name="V_пр_9_6" localSheetId="23">'ГБУЗ РБ ЦГБ г.Сибай'!$F$15</definedName>
    <definedName name="V_пр_9_6" localSheetId="75">'ГБУЗ РБ Чекмагушевская ЦРБ'!$F$15</definedName>
    <definedName name="V_пр_9_6" localSheetId="35">'ГБУЗ РБ Чишминская ЦРБ'!$F$15</definedName>
    <definedName name="V_пр_9_6" localSheetId="32">'ГБУЗ РБ Шаранская ЦРБ'!$F$15</definedName>
    <definedName name="V_пр_9_6" localSheetId="38">'ГБУЗ РБ Языковская ЦРБ'!$F$15</definedName>
    <definedName name="V_пр_9_6" localSheetId="42">'ГБУЗ РБ Янаульская ЦРБ'!$F$15</definedName>
    <definedName name="V_пр_9_6" localSheetId="19">'ООО "Медсервис" г. Салават'!$F$15</definedName>
    <definedName name="V_пр_9_6" localSheetId="2">'УФИЦ РАН'!$F$15</definedName>
    <definedName name="V_пр_9_6" localSheetId="53">'ФГБОУ ВО БГМУ МЗ РФ'!$F$15</definedName>
    <definedName name="V_пр_9_6" localSheetId="61">'ФГБУЗ МСЧ №142 ФМБА России'!$F$15</definedName>
    <definedName name="V_пр_9_6" localSheetId="26">'ЧУЗ "РЖД-Медицина"г.Стерлитамак'!$F$15</definedName>
    <definedName name="V_пр_9_6" localSheetId="43">'ЧУЗ"КБ"РЖД-Медицина" г.Уфа'!$F$15</definedName>
    <definedName name="V_пр_9_8" localSheetId="22">'ГБУЗ РБ Акъярская ЦРБ'!$H$15</definedName>
    <definedName name="V_пр_9_8" localSheetId="47">'ГБУЗ РБ Архангельская ЦРБ'!$H$15</definedName>
    <definedName name="V_пр_9_8" localSheetId="58">'ГБУЗ РБ Аскаровская ЦРБ'!$H$15</definedName>
    <definedName name="V_пр_9_8" localSheetId="66">'ГБУЗ РБ Аскинская ЦРБ'!$H$15</definedName>
    <definedName name="V_пр_9_8" localSheetId="36">'ГБУЗ РБ Баймакская ЦГБ'!$H$15</definedName>
    <definedName name="V_пр_9_8" localSheetId="78">'ГБУЗ РБ Бакалинская ЦРБ'!$H$15</definedName>
    <definedName name="V_пр_9_8" localSheetId="41">'ГБУЗ РБ Балтачевская ЦРБ'!$H$15</definedName>
    <definedName name="V_пр_9_8" localSheetId="54">'ГБУЗ РБ Белебеевская ЦРБ'!$H$15</definedName>
    <definedName name="V_пр_9_8" localSheetId="72">'ГБУЗ РБ Белокатайская ЦРБ'!$H$15</definedName>
    <definedName name="V_пр_9_8" localSheetId="60">'ГБУЗ РБ Белорецкая ЦРКБ'!$H$15</definedName>
    <definedName name="V_пр_9_8" localSheetId="55">'ГБУЗ РБ Бижбулякская ЦРБ'!$H$15</definedName>
    <definedName name="V_пр_9_8" localSheetId="63">'ГБУЗ РБ Бирская ЦРБ'!$H$15</definedName>
    <definedName name="V_пр_9_8" localSheetId="45">'ГБУЗ РБ Благовещенская ЦРБ'!$H$15</definedName>
    <definedName name="V_пр_9_8" localSheetId="69">'ГБУЗ РБ Большеустьикинская ЦРБ'!$H$15</definedName>
    <definedName name="V_пр_9_8" localSheetId="37">'ГБУЗ РБ Буздякская ЦРБ'!$H$15</definedName>
    <definedName name="V_пр_9_8" localSheetId="67">'ГБУЗ РБ Бураевская ЦРБ'!$H$15</definedName>
    <definedName name="V_пр_9_8" localSheetId="59">'ГБУЗ РБ Бурзянская ЦРБ'!$H$15</definedName>
    <definedName name="V_пр_9_8" localSheetId="40">'ГБУЗ РБ Верхне-Татыш. ЦРБ'!$H$15</definedName>
    <definedName name="V_пр_9_8" localSheetId="77">'ГБУЗ РБ Верхнеяркеевская ЦРБ'!$H$15</definedName>
    <definedName name="V_пр_9_8" localSheetId="18">'ГБУЗ РБ ГБ № 1 г.Октябрьский'!$H$15</definedName>
    <definedName name="V_пр_9_8" localSheetId="25">'ГБУЗ РБ ГБ № 2 г.Стерлитамак'!$H$15</definedName>
    <definedName name="V_пр_9_8" localSheetId="62">'ГБУЗ РБ ГБ № 9 г.Уфа'!$H$15</definedName>
    <definedName name="V_пр_9_8" localSheetId="11">'ГБУЗ РБ ГБ г.Кумертау'!$H$15</definedName>
    <definedName name="V_пр_9_8" localSheetId="15">'ГБУЗ РБ ГБ г.Нефтекамск'!$H$15</definedName>
    <definedName name="V_пр_9_8" localSheetId="21">'ГБУЗ РБ ГБ г.Салават'!$H$15</definedName>
    <definedName name="V_пр_9_8" localSheetId="14">'ГБУЗ РБ ГДКБ № 17 г.Уфа'!$H$15</definedName>
    <definedName name="V_пр_9_8" localSheetId="24">'ГБУЗ РБ ГКБ № 1 г.Стерлитамак'!$H$15</definedName>
    <definedName name="V_пр_9_8" localSheetId="50">'ГБУЗ РБ ГКБ № 13 г.Уфа'!$H$15</definedName>
    <definedName name="V_пр_9_8" localSheetId="76">'ГБУЗ РБ ГКБ № 18 г.Уфа'!$H$15</definedName>
    <definedName name="V_пр_9_8" localSheetId="52">'ГБУЗ РБ ГКБ № 21 г.Уфа'!$H$15</definedName>
    <definedName name="V_пр_9_8" localSheetId="57">'ГБУЗ РБ ГКБ № 5 г.Уфа'!$H$15</definedName>
    <definedName name="V_пр_9_8" localSheetId="33">'ГБУЗ РБ ГКБ № 8 г.Уфа'!$H$15</definedName>
    <definedName name="V_пр_9_8" localSheetId="82">'ГБУЗ РБ ГКБ Демского р-на г.Уфы'!$H$15</definedName>
    <definedName name="V_пр_9_8" localSheetId="4">'ГБУЗ РБ Давлекановская ЦРБ'!$H$15</definedName>
    <definedName name="V_пр_9_8" localSheetId="30">'ГБУЗ РБ ДБ г.Стерлитамак'!$H$15</definedName>
    <definedName name="V_пр_9_8" localSheetId="10">'ГБУЗ РБ ДП № 2 г.Уфа'!$H$15</definedName>
    <definedName name="V_пр_9_8" localSheetId="6">'ГБУЗ РБ ДП № 3 г.Уфа'!$H$15</definedName>
    <definedName name="V_пр_9_8" localSheetId="73">'ГБУЗ РБ ДП № 4 г.Уфа'!$H$15</definedName>
    <definedName name="V_пр_9_8" localSheetId="12">'ГБУЗ РБ ДП № 5 г.Уфа'!$H$15</definedName>
    <definedName name="V_пр_9_8" localSheetId="13">'ГБУЗ РБ ДП № 6 г.Уфа'!$H$15</definedName>
    <definedName name="V_пр_9_8" localSheetId="74">'ГБУЗ РБ Дюртюлинская ЦРБ'!$H$15</definedName>
    <definedName name="V_пр_9_8" localSheetId="56">'ГБУЗ РБ Ермекеевская ЦРБ'!$H$15</definedName>
    <definedName name="V_пр_9_8" localSheetId="39">'ГБУЗ РБ Зилаирская ЦРБ'!$H$15</definedName>
    <definedName name="V_пр_9_8" localSheetId="44">'ГБУЗ РБ Иглинская ЦРБ'!$H$15</definedName>
    <definedName name="V_пр_9_8" localSheetId="9">'ГБУЗ РБ Исянгуловская ЦРБ'!$H$15</definedName>
    <definedName name="V_пр_9_8" localSheetId="79">'ГБУЗ РБ Ишимбайская ЦРБ'!$H$15</definedName>
    <definedName name="V_пр_9_8" localSheetId="17">'ГБУЗ РБ Калтасинская ЦРБ'!$H$15</definedName>
    <definedName name="V_пр_9_8" localSheetId="65">'ГБУЗ РБ Караидельская ЦРБ'!$H$15</definedName>
    <definedName name="V_пр_9_8" localSheetId="48">'ГБУЗ РБ Кармаскалинская ЦРБ'!$H$15</definedName>
    <definedName name="V_пр_9_8" localSheetId="51">'ГБУЗ РБ КБСМП г.Уфа'!$H$15</definedName>
    <definedName name="V_пр_9_8" localSheetId="71">'ГБУЗ РБ Кигинская ЦРБ'!$H$15</definedName>
    <definedName name="V_пр_9_8" localSheetId="16">'ГБУЗ РБ Краснокамская ЦРБ'!$H$15</definedName>
    <definedName name="V_пр_9_8" localSheetId="27">'ГБУЗ РБ Красноусольская ЦРБ'!$H$15</definedName>
    <definedName name="V_пр_9_8" localSheetId="49">'ГБУЗ РБ Кушнаренковская ЦРБ'!$H$15</definedName>
    <definedName name="V_пр_9_8" localSheetId="70">'ГБУЗ РБ Малоязовская ЦРБ'!$H$15</definedName>
    <definedName name="V_пр_9_8" localSheetId="8">'ГБУЗ РБ Мелеузовская ЦРБ'!$H$15</definedName>
    <definedName name="V_пр_9_8" localSheetId="68">'ГБУЗ РБ Месягутовская ЦРБ'!$H$15</definedName>
    <definedName name="V_пр_9_8" localSheetId="64">'ГБУЗ РБ Мишкинская ЦРБ'!$H$15</definedName>
    <definedName name="V_пр_9_8" localSheetId="3">'ГБУЗ РБ Миякинская ЦРБ'!$H$15</definedName>
    <definedName name="V_пр_9_8" localSheetId="7">'ГБУЗ РБ Мраковская ЦРБ'!$H$15</definedName>
    <definedName name="V_пр_9_8" localSheetId="46">'ГБУЗ РБ Нуримановская ЦРБ'!$H$15</definedName>
    <definedName name="V_пр_9_8" localSheetId="80">'ГБУЗ РБ Поликлиника № 43 г.Уфа'!$H$15</definedName>
    <definedName name="V_пр_9_8" localSheetId="81">'ГБУЗ РБ ПОликлиника № 46 г.Уфа'!$H$15</definedName>
    <definedName name="V_пр_9_8" localSheetId="83">'ГБУЗ РБ Поликлиника № 50 г.Уфа'!$H$15</definedName>
    <definedName name="V_пр_9_8" localSheetId="5">'ГБУЗ РБ Раевская ЦРБ'!$H$15</definedName>
    <definedName name="V_пр_9_8" localSheetId="28">'ГБУЗ РБ Стерлибашевская ЦРБ'!$H$15</definedName>
    <definedName name="V_пр_9_8" localSheetId="29">'ГБУЗ РБ Толбазинская ЦРБ'!$H$15</definedName>
    <definedName name="V_пр_9_8" localSheetId="31">'ГБУЗ РБ Туймазинская ЦРБ'!$H$15</definedName>
    <definedName name="V_пр_9_8" localSheetId="34">'ГБУЗ РБ Учалинская ЦГБ'!$H$15</definedName>
    <definedName name="V_пр_9_8" localSheetId="20">'ГБУЗ РБ Федоровская ЦРБ'!$H$15</definedName>
    <definedName name="V_пр_9_8" localSheetId="23">'ГБУЗ РБ ЦГБ г.Сибай'!$H$15</definedName>
    <definedName name="V_пр_9_8" localSheetId="75">'ГБУЗ РБ Чекмагушевская ЦРБ'!$H$15</definedName>
    <definedName name="V_пр_9_8" localSheetId="35">'ГБУЗ РБ Чишминская ЦРБ'!$H$15</definedName>
    <definedName name="V_пр_9_8" localSheetId="32">'ГБУЗ РБ Шаранская ЦРБ'!$H$15</definedName>
    <definedName name="V_пр_9_8" localSheetId="38">'ГБУЗ РБ Языковская ЦРБ'!$H$15</definedName>
    <definedName name="V_пр_9_8" localSheetId="42">'ГБУЗ РБ Янаульская ЦРБ'!$H$15</definedName>
    <definedName name="V_пр_9_8" localSheetId="19">'ООО "Медсервис" г. Салават'!$H$15</definedName>
    <definedName name="V_пр_9_8" localSheetId="2">'УФИЦ РАН'!$H$15</definedName>
    <definedName name="V_пр_9_8" localSheetId="53">'ФГБОУ ВО БГМУ МЗ РФ'!$H$15</definedName>
    <definedName name="V_пр_9_8" localSheetId="61">'ФГБУЗ МСЧ №142 ФМБА России'!$H$15</definedName>
    <definedName name="V_пр_9_8" localSheetId="26">'ЧУЗ "РЖД-Медицина"г.Стерлитамак'!$H$15</definedName>
    <definedName name="V_пр_9_8" localSheetId="43">'ЧУЗ"КБ"РЖД-Медицина" г.Уфа'!$H$15</definedName>
    <definedName name="XLRPARAMS_ISP_FIO" hidden="1">[1]XLR_NoRangeSheet!$B$6</definedName>
    <definedName name="XLRPARAMS_MP_NAME" hidden="1">[1]XLR_NoRangeSheet!$D$6</definedName>
    <definedName name="XLRPARAMS_STR_PERIOD" hidden="1">[1]XLR_NoRangeSheet!$C$6</definedName>
    <definedName name="апп">#REF!</definedName>
    <definedName name="_xlnm.Database">#REF!</definedName>
    <definedName name="Д">[2]Данные!$B$1:$EF$178</definedName>
    <definedName name="ж0">'[3]0-2'!$E:$F</definedName>
    <definedName name="ж1">'[3]0-2'!$I:$J</definedName>
    <definedName name="ж10">'[4]2+'!$AK:$AL</definedName>
    <definedName name="ж100">'[4]2+'!$OG:$OH</definedName>
    <definedName name="ж101">'[4]2+'!$OK:$OL</definedName>
    <definedName name="ж102">'[4]2+'!$OO:$OP</definedName>
    <definedName name="ж103">'[4]2+'!$OS:$OT</definedName>
    <definedName name="ж104">'[4]2+'!$OW:$OX</definedName>
    <definedName name="ж105">'[4]2+'!$PA:$PB</definedName>
    <definedName name="ж106">'[4]2+'!$PE:$PF</definedName>
    <definedName name="ж107">'[4]2+'!$PI:$PJ</definedName>
    <definedName name="ж108">'[4]2+'!$PM:$PN</definedName>
    <definedName name="ж109">'[4]2+'!$PQ:$PR</definedName>
    <definedName name="ж11">'[4]2+'!$AO:$AP</definedName>
    <definedName name="ж110">'[4]2+'!$PU:$PV</definedName>
    <definedName name="ж111">'[4]2+'!$PY:$PZ</definedName>
    <definedName name="ж112">'[4]2+'!$QC:$QD</definedName>
    <definedName name="ж12">'[4]2+'!$AS:$AT</definedName>
    <definedName name="ж13">'[4]2+'!$AW:$AX</definedName>
    <definedName name="ж14">'[4]2+'!$BA:$BB</definedName>
    <definedName name="ж15">'[4]2+'!$BE:$BF</definedName>
    <definedName name="ж16">'[4]2+'!$BI:$BJ</definedName>
    <definedName name="ж17">'[4]2+'!$BM:$BN</definedName>
    <definedName name="ж18">'[4]2+'!$BQ:$BR</definedName>
    <definedName name="ж19">'[4]2+'!$BU:$BV</definedName>
    <definedName name="ж2">'[4]2+'!$E:$F</definedName>
    <definedName name="ж20">'[4]2+'!$BY:$BZ</definedName>
    <definedName name="ж21">'[4]2+'!$CC:$CD</definedName>
    <definedName name="ж22">'[4]2+'!$CG:$CH</definedName>
    <definedName name="ж23">'[4]2+'!$CK:$CL</definedName>
    <definedName name="ж24">'[4]2+'!$CO:$CP</definedName>
    <definedName name="ж25">'[4]2+'!$CS:$CT</definedName>
    <definedName name="ж26">'[4]2+'!$CW:$CX</definedName>
    <definedName name="ж27">'[4]2+'!$DA:$DB</definedName>
    <definedName name="ж28">'[4]2+'!$DE:$DF</definedName>
    <definedName name="ж29">'[4]2+'!$DI:$DJ</definedName>
    <definedName name="ж3">'[4]2+'!$I:$J</definedName>
    <definedName name="ж30">'[4]2+'!$DM:$DN</definedName>
    <definedName name="ж31">'[4]2+'!$DQ:$DR</definedName>
    <definedName name="ж32">'[4]2+'!$DU:$DV</definedName>
    <definedName name="ж33">'[4]2+'!$DY:$DZ</definedName>
    <definedName name="ж34">'[4]2+'!$EC:$ED</definedName>
    <definedName name="ж35">'[4]2+'!$EG:$EH</definedName>
    <definedName name="ж36">'[4]2+'!$EK:$EL</definedName>
    <definedName name="ж37">'[4]2+'!$EO:$EP</definedName>
    <definedName name="ж38">'[4]2+'!$ES:$ET</definedName>
    <definedName name="ж39">'[4]2+'!$EW:$EX</definedName>
    <definedName name="ж4">'[4]2+'!$M:$N</definedName>
    <definedName name="ж40">'[4]2+'!$FA:$FB</definedName>
    <definedName name="ж41">'[4]2+'!$FE:$FF</definedName>
    <definedName name="ж42">'[4]2+'!$FI:$FJ</definedName>
    <definedName name="ж43">'[4]2+'!$FM:$FN</definedName>
    <definedName name="ж44">'[4]2+'!$FQ:$FR</definedName>
    <definedName name="ж45">'[4]2+'!$FU:$FV</definedName>
    <definedName name="ж46">'[4]2+'!$FY:$FZ</definedName>
    <definedName name="ж47">'[4]2+'!$GC:$GD</definedName>
    <definedName name="ж48">'[4]2+'!$GG:$GH</definedName>
    <definedName name="ж49">'[4]2+'!$GK:$GL</definedName>
    <definedName name="ж5">'[4]2+'!$Q:$R</definedName>
    <definedName name="ж50">'[4]2+'!$GO:$GP</definedName>
    <definedName name="ж51">'[4]2+'!$GS:$GT</definedName>
    <definedName name="ж52">'[4]2+'!$GW:$GX</definedName>
    <definedName name="ж53">'[4]2+'!$HA:$HB</definedName>
    <definedName name="ж54">'[4]2+'!$HE:$HF</definedName>
    <definedName name="ж55">'[4]2+'!$HI:$HJ</definedName>
    <definedName name="ж56">'[4]2+'!$HM:$HN</definedName>
    <definedName name="ж57">'[4]2+'!$HQ:$HR</definedName>
    <definedName name="ж58">'[4]2+'!$HU:$HV</definedName>
    <definedName name="ж59">'[4]2+'!$HY:$HZ</definedName>
    <definedName name="ж6">'[4]2+'!$U:$V</definedName>
    <definedName name="ж60">'[4]2+'!$IC:$ID</definedName>
    <definedName name="ж61">'[4]2+'!$IG:$IH</definedName>
    <definedName name="ж62">'[4]2+'!$IK:$IL</definedName>
    <definedName name="ж63">'[4]2+'!$IO:$IP</definedName>
    <definedName name="ж64">'[4]2+'!$IS:$IT</definedName>
    <definedName name="ж65">'[4]2+'!$IW:$IX</definedName>
    <definedName name="ж66">'[4]2+'!$JA:$JB</definedName>
    <definedName name="ж67">'[4]2+'!$JE:$JF</definedName>
    <definedName name="ж68">'[4]2+'!$JI:$JJ</definedName>
    <definedName name="ж69">'[4]2+'!$JM:$JN</definedName>
    <definedName name="ж7">'[4]2+'!$Y:$Z</definedName>
    <definedName name="ж70">'[4]2+'!$JQ:$JR</definedName>
    <definedName name="ж71">'[4]2+'!$JU:$JV</definedName>
    <definedName name="ж72">'[4]2+'!$JY:$JZ</definedName>
    <definedName name="ж73">'[4]2+'!$KC:$KD</definedName>
    <definedName name="ж74">'[4]2+'!$KG:$KH</definedName>
    <definedName name="ж75">'[4]2+'!$KK:$KL</definedName>
    <definedName name="ж76">'[4]2+'!$KO:$KP</definedName>
    <definedName name="ж77">'[4]2+'!$KS:$KT</definedName>
    <definedName name="ж78">'[4]2+'!$KW:$KX</definedName>
    <definedName name="ж79">'[4]2+'!$LA:$LB</definedName>
    <definedName name="ж8">'[4]2+'!$AC:$AD</definedName>
    <definedName name="ж80">'[4]2+'!$LE:$LF</definedName>
    <definedName name="ж81">'[4]2+'!$LI:$LJ</definedName>
    <definedName name="ж82">'[4]2+'!$LM:$LN</definedName>
    <definedName name="ж83">'[4]2+'!$LQ:$LR</definedName>
    <definedName name="ж84">'[4]2+'!$LU:$LV</definedName>
    <definedName name="ж85">'[4]2+'!$LY:$LZ</definedName>
    <definedName name="ж86">'[4]2+'!$MC:$MD</definedName>
    <definedName name="ж87">'[4]2+'!$MG:$MH</definedName>
    <definedName name="ж88">'[4]2+'!$MK:$ML</definedName>
    <definedName name="ж89">'[4]2+'!$MO:$MP</definedName>
    <definedName name="ж9">'[4]2+'!$AG:$AH</definedName>
    <definedName name="ж90">'[4]2+'!$MS:$MT</definedName>
    <definedName name="ж91">'[4]2+'!$MW:$MX</definedName>
    <definedName name="ж92">'[4]2+'!$NA:$NB</definedName>
    <definedName name="ж93">'[4]2+'!$NE:$NF</definedName>
    <definedName name="ж94">'[4]2+'!$NI:$NJ</definedName>
    <definedName name="ж95">'[4]2+'!$NM:$NN</definedName>
    <definedName name="ж96">'[4]2+'!$NQ:$NR</definedName>
    <definedName name="ж97">'[4]2+'!$NU:$NV</definedName>
    <definedName name="ж98">'[4]2+'!$NY:$NZ</definedName>
    <definedName name="ж99">'[4]2+'!$OC:$OD</definedName>
    <definedName name="Жен.конс.">#REF!</definedName>
    <definedName name="жж0">'[4]0-2'!$D:$E</definedName>
    <definedName name="жж1">'[4]0-2'!$H:$I</definedName>
    <definedName name="жж10">'[4]0-2'!$AR:$AS</definedName>
    <definedName name="жж11">'[4]0-2'!$AV:$AW</definedName>
    <definedName name="жж12">'[4]0-2'!$AZ:$BA</definedName>
    <definedName name="жж13">'[4]0-2'!$BD:$BE</definedName>
    <definedName name="жж14">'[4]0-2'!$BH:$BI</definedName>
    <definedName name="жж15">'[4]0-2'!$BL:$BM</definedName>
    <definedName name="жж16">'[4]0-2'!$BP:$BQ</definedName>
    <definedName name="жж17">'[4]0-2'!$BT:$BU</definedName>
    <definedName name="жж18">'[4]0-2'!$BX:$BY</definedName>
    <definedName name="жж19">'[4]0-2'!$CB:$CC</definedName>
    <definedName name="жж2">'[4]0-2'!$L:$M</definedName>
    <definedName name="жж20">'[4]0-2'!$CF:$CG</definedName>
    <definedName name="жж21">'[4]0-2'!$CJ:$CK</definedName>
    <definedName name="жж22">'[4]0-2'!$CN:$CO</definedName>
    <definedName name="жж23">'[4]0-2'!$CR:$CS</definedName>
    <definedName name="жж3">'[4]0-2'!$P:$Q</definedName>
    <definedName name="жж4">'[4]0-2'!$T:$U</definedName>
    <definedName name="жж5">'[4]0-2'!$X:$Y</definedName>
    <definedName name="жж6">'[4]0-2'!$AB:$AC</definedName>
    <definedName name="жж7">'[4]0-2'!$AF:$AG</definedName>
    <definedName name="жж8">'[4]0-2'!$AJ:$AK</definedName>
    <definedName name="жж9">'[4]0-2'!$AN:$AO</definedName>
    <definedName name="_xlnm.Print_Titles" localSheetId="1">'СВОД за 3 мес.'!$2:$6</definedName>
    <definedName name="ЗД">[2]Данные!$BY$3:$DB$3</definedName>
    <definedName name="иные">#REF!</definedName>
    <definedName name="м0">'[3]0-2'!$B:$C</definedName>
    <definedName name="м1">'[3]0-2'!$G:$H</definedName>
    <definedName name="м10">'[4]2+'!$AI:$AJ</definedName>
    <definedName name="м100">'[4]2+'!$OE:$OF</definedName>
    <definedName name="м101">'[4]2+'!$OI:$OJ</definedName>
    <definedName name="м102">'[4]2+'!$OM:$ON</definedName>
    <definedName name="м103">'[4]2+'!$OQ:$OR</definedName>
    <definedName name="м104">'[4]2+'!$OU:$OV</definedName>
    <definedName name="м105">'[4]2+'!$OY:$OZ</definedName>
    <definedName name="м106">'[4]2+'!$PC:$PD</definedName>
    <definedName name="м107">'[4]2+'!$PG:$PH</definedName>
    <definedName name="м108">'[4]2+'!$PK:$PL</definedName>
    <definedName name="м109">'[4]2+'!$PO:$PP</definedName>
    <definedName name="м11">'[4]2+'!$AM:$AN</definedName>
    <definedName name="м110">'[4]2+'!$PS:$PT</definedName>
    <definedName name="м111">'[4]2+'!$PW:$PX</definedName>
    <definedName name="м112">'[4]2+'!$QA:$QB</definedName>
    <definedName name="м12">'[4]2+'!$AQ:$AR</definedName>
    <definedName name="м13">'[4]2+'!$AU:$AV</definedName>
    <definedName name="м14">'[4]2+'!$AY:$AZ</definedName>
    <definedName name="м15">'[4]2+'!$BC:$BD</definedName>
    <definedName name="м16">'[4]2+'!$BG:$BH</definedName>
    <definedName name="м17">'[4]2+'!$BK:$BL</definedName>
    <definedName name="м18">'[4]2+'!$BO:$BP</definedName>
    <definedName name="м19">'[4]2+'!$BS:$BT</definedName>
    <definedName name="м2">'[4]2+'!$C:$D</definedName>
    <definedName name="м20">'[4]2+'!$BW:$BX</definedName>
    <definedName name="м21">'[4]2+'!$CA:$CB</definedName>
    <definedName name="м22">'[4]2+'!$CE:$CF</definedName>
    <definedName name="м23">'[4]2+'!$CI:$CJ</definedName>
    <definedName name="м24">'[4]2+'!$CM:$CN</definedName>
    <definedName name="м25">'[4]2+'!$CQ:$CR</definedName>
    <definedName name="м26">'[4]2+'!$CU:$CV</definedName>
    <definedName name="м27">'[4]2+'!$CY:$CZ</definedName>
    <definedName name="м28">'[4]2+'!$DC:$DD</definedName>
    <definedName name="м29">'[4]2+'!$DG:$DH</definedName>
    <definedName name="м3">'[4]2+'!$G:$H</definedName>
    <definedName name="м30">'[4]2+'!$DK:$DL</definedName>
    <definedName name="м31">'[4]2+'!$DO:$DP</definedName>
    <definedName name="м32">'[4]2+'!$DS:$DT</definedName>
    <definedName name="м33">'[4]2+'!$DW:$DX</definedName>
    <definedName name="м34">'[4]2+'!$EA:$EB</definedName>
    <definedName name="м35">'[4]2+'!$EE:$EF</definedName>
    <definedName name="м36">'[4]2+'!$EI:$EJ</definedName>
    <definedName name="м37">'[4]2+'!$EM:$EN</definedName>
    <definedName name="м38">'[4]2+'!$EQ:$ER</definedName>
    <definedName name="м39">'[4]2+'!$EU:$EV</definedName>
    <definedName name="м4">'[4]2+'!$K:$L</definedName>
    <definedName name="м40">'[4]2+'!$EY:$EZ</definedName>
    <definedName name="м41">'[4]2+'!$FC:$FD</definedName>
    <definedName name="м42">'[4]2+'!$FG:$FH</definedName>
    <definedName name="м43">'[4]2+'!$FK:$FL</definedName>
    <definedName name="м44">'[4]2+'!$FO:$FP</definedName>
    <definedName name="м45">'[4]2+'!$FS:$FT</definedName>
    <definedName name="м46">'[4]2+'!$FW:$FX</definedName>
    <definedName name="м47">'[4]2+'!$GA:$GB</definedName>
    <definedName name="м48">'[4]2+'!$GE:$GF</definedName>
    <definedName name="м49">'[4]2+'!$GI:$GJ</definedName>
    <definedName name="м5">'[4]2+'!$O:$P</definedName>
    <definedName name="м50">'[4]2+'!$GM:$GN</definedName>
    <definedName name="м51">'[4]2+'!$GQ:$GR</definedName>
    <definedName name="м52">'[4]2+'!$GU:$GV</definedName>
    <definedName name="м53">'[4]2+'!$GY:$GZ</definedName>
    <definedName name="м54">'[4]2+'!$HC:$HD</definedName>
    <definedName name="м55">'[4]2+'!$HG:$HH</definedName>
    <definedName name="м56">'[4]2+'!$HK:$HL</definedName>
    <definedName name="м57">'[4]2+'!$HO:$HP</definedName>
    <definedName name="м58">'[4]2+'!$HS:$HT</definedName>
    <definedName name="м59">'[4]2+'!$HW:$HX</definedName>
    <definedName name="м6">'[4]2+'!$S:$T</definedName>
    <definedName name="м60">'[4]2+'!$IA:$IB</definedName>
    <definedName name="м61">'[4]2+'!$IE:$IF</definedName>
    <definedName name="м62">'[4]2+'!$II:$IJ</definedName>
    <definedName name="м63">'[4]2+'!$IM:$IN</definedName>
    <definedName name="м64">'[4]2+'!$IQ:$IR</definedName>
    <definedName name="м65">'[4]2+'!$IU:$IV</definedName>
    <definedName name="м66">'[4]2+'!$IY:$IZ</definedName>
    <definedName name="м67">'[4]2+'!$JC:$JD</definedName>
    <definedName name="м68">'[4]2+'!$JG:$JH</definedName>
    <definedName name="м69">'[4]2+'!$JK:$JL</definedName>
    <definedName name="м7">'[4]2+'!$W:$X</definedName>
    <definedName name="м70">'[4]2+'!$JO:$JP</definedName>
    <definedName name="м71">'[4]2+'!$JS:$JT</definedName>
    <definedName name="м72">'[4]2+'!$JW:$JX</definedName>
    <definedName name="м73">'[4]2+'!$KA:$KB</definedName>
    <definedName name="м74">'[4]2+'!$KE:$KF</definedName>
    <definedName name="м75">'[4]2+'!$KI:$KJ</definedName>
    <definedName name="м76">'[4]2+'!$KM:$KN</definedName>
    <definedName name="м77">'[4]2+'!$KQ:$KR</definedName>
    <definedName name="м78">'[4]2+'!$KU:$KV</definedName>
    <definedName name="м79">'[4]2+'!$KY:$KZ</definedName>
    <definedName name="м8">'[4]2+'!$AA:$AB</definedName>
    <definedName name="м80">'[4]2+'!$LC:$LD</definedName>
    <definedName name="м81">'[4]2+'!$LG:$LH</definedName>
    <definedName name="м82">'[4]2+'!$LK:$LL</definedName>
    <definedName name="м83">'[4]2+'!$LO:$LP</definedName>
    <definedName name="м84">'[4]2+'!$LS:$LT</definedName>
    <definedName name="м85">'[4]2+'!$LW:$LX</definedName>
    <definedName name="м86">'[4]2+'!$MA:$MB</definedName>
    <definedName name="м87">'[4]2+'!$ME:$MF</definedName>
    <definedName name="м88">'[4]2+'!$MI:$MJ</definedName>
    <definedName name="м89">'[4]2+'!$MM:$MN</definedName>
    <definedName name="м9">'[4]2+'!$AE:$AF</definedName>
    <definedName name="м90">'[4]2+'!$MQ:$MR</definedName>
    <definedName name="м91">'[4]2+'!$MU:$MV</definedName>
    <definedName name="м92">'[4]2+'!$MY:$MZ</definedName>
    <definedName name="м93">'[4]2+'!$NC:$ND</definedName>
    <definedName name="м94">'[4]2+'!$NG:$NH</definedName>
    <definedName name="м95">'[4]2+'!$NK:$NL</definedName>
    <definedName name="м96">'[4]2+'!$NO:$NP</definedName>
    <definedName name="м97">'[4]2+'!$NS:$NT</definedName>
    <definedName name="м98">'[4]2+'!$NW:$NX</definedName>
    <definedName name="м99">'[4]2+'!$OA:$OB</definedName>
    <definedName name="материальные_запасы_основные_средства">#REF!</definedName>
    <definedName name="мирир">#REF!</definedName>
    <definedName name="мм0">'[4]0-2'!$B:$C</definedName>
    <definedName name="мм1">'[4]0-2'!$F:$G</definedName>
    <definedName name="мм10">'[4]0-2'!$AP:$AQ</definedName>
    <definedName name="мм11">'[4]0-2'!$AT:$AU</definedName>
    <definedName name="мм12">'[4]0-2'!$AX:$AY</definedName>
    <definedName name="мм13">'[4]0-2'!$BB:$BC</definedName>
    <definedName name="мм14">'[4]0-2'!$BF:$BG</definedName>
    <definedName name="мм15">'[4]0-2'!$BJ:$BK</definedName>
    <definedName name="мм16">'[4]0-2'!$BN:$BO</definedName>
    <definedName name="мм17">'[4]0-2'!$BR:$BS</definedName>
    <definedName name="мм18">'[4]0-2'!$BV:$BW</definedName>
    <definedName name="мм19">'[4]0-2'!$BZ:$CA</definedName>
    <definedName name="мм2">'[4]0-2'!$J:$K</definedName>
    <definedName name="мм20">'[4]0-2'!$CD:$CE</definedName>
    <definedName name="мм21">'[4]0-2'!$CH:$CI</definedName>
    <definedName name="мм22">'[4]0-2'!$CL:$CM</definedName>
    <definedName name="мм23">'[4]0-2'!$CP:$CQ</definedName>
    <definedName name="мм3">'[4]0-2'!$N:$O</definedName>
    <definedName name="мм4">'[4]0-2'!$R:$S</definedName>
    <definedName name="мм5">'[4]0-2'!$V:$W</definedName>
    <definedName name="мм6">'[4]0-2'!$Z:$AA</definedName>
    <definedName name="мм7">'[4]0-2'!$AD:$AE</definedName>
    <definedName name="мм8">'[4]0-2'!$AH:$AI</definedName>
    <definedName name="мм9">'[4]0-2'!$AL:$AM</definedName>
    <definedName name="МО">'[4]по годам'!#REF!</definedName>
    <definedName name="Нефтекамск">'[5]СВОД КП ПРОЕКТА книж'!$A$4:$DS$109</definedName>
    <definedName name="оплата_труда">#REF!</definedName>
    <definedName name="ппорь">#REF!</definedName>
    <definedName name="Пр.2">#REF!</definedName>
    <definedName name="пра">#REF!</definedName>
    <definedName name="пэт">#REF!</definedName>
    <definedName name="рд">#REF!</definedName>
    <definedName name="РОБЬ">#REF!</definedName>
    <definedName name="смп">#REF!</definedName>
    <definedName name="Список">#REF!</definedName>
    <definedName name="стер">#REF!</definedName>
    <definedName name="ттттт">#REF!</definedName>
    <definedName name="ФЗ">[2]Данные!$DC$3:$EF$3</definedName>
    <definedName name="Шт">[2]Данные!$AU$3:$BX$3</definedName>
    <definedName name="ЭКО">#REF!</definedName>
  </definedNames>
  <calcPr calcId="191029"/>
</workbook>
</file>

<file path=xl/calcChain.xml><?xml version="1.0" encoding="utf-8"?>
<calcChain xmlns="http://schemas.openxmlformats.org/spreadsheetml/2006/main">
  <c r="E87" i="85" l="1"/>
  <c r="F87" i="85"/>
  <c r="G87" i="85"/>
  <c r="D87" i="85"/>
  <c r="L7" i="87" l="1"/>
  <c r="L8" i="87"/>
  <c r="L9" i="87"/>
  <c r="L10" i="87"/>
  <c r="L11" i="87"/>
  <c r="L12" i="87"/>
  <c r="L13" i="87"/>
  <c r="L14" i="87"/>
  <c r="L15" i="87"/>
  <c r="L16" i="87"/>
  <c r="L17" i="87"/>
  <c r="L18" i="87"/>
  <c r="L19" i="87"/>
  <c r="L20" i="87"/>
  <c r="L21" i="87"/>
  <c r="L22" i="87"/>
  <c r="L23" i="87"/>
  <c r="L24" i="87"/>
  <c r="L25" i="87"/>
  <c r="L26" i="87"/>
  <c r="L27" i="87"/>
  <c r="L28" i="87"/>
  <c r="L29" i="87"/>
  <c r="L30" i="87"/>
  <c r="L31" i="87"/>
  <c r="L32" i="87"/>
  <c r="L33" i="87"/>
  <c r="L34" i="87"/>
  <c r="L35" i="87"/>
  <c r="L36" i="87"/>
  <c r="L37" i="87"/>
  <c r="L38" i="87"/>
  <c r="L39" i="87"/>
  <c r="L40" i="87"/>
  <c r="L41" i="87"/>
  <c r="L42" i="87"/>
  <c r="L43" i="87"/>
  <c r="L44" i="87"/>
  <c r="L45" i="87"/>
  <c r="L46" i="87"/>
  <c r="L47" i="87"/>
  <c r="L48" i="87"/>
  <c r="L49" i="87"/>
  <c r="L50" i="87"/>
  <c r="L51" i="87"/>
  <c r="L52" i="87"/>
  <c r="L53" i="87"/>
  <c r="L54" i="87"/>
  <c r="L55" i="87"/>
  <c r="L56" i="87"/>
  <c r="L57" i="87"/>
  <c r="L58" i="87"/>
  <c r="L59" i="87"/>
  <c r="L60" i="87"/>
  <c r="L61" i="87"/>
  <c r="L62" i="87"/>
  <c r="L63" i="87"/>
  <c r="L64" i="87"/>
  <c r="L65" i="87"/>
  <c r="L66" i="87"/>
  <c r="L67" i="87"/>
  <c r="L68" i="87"/>
  <c r="L69" i="87"/>
  <c r="L70" i="87"/>
  <c r="L71" i="87"/>
  <c r="L72" i="87"/>
  <c r="L73" i="87"/>
  <c r="L74" i="87"/>
  <c r="L75" i="87"/>
  <c r="L76" i="87"/>
  <c r="L77" i="87"/>
  <c r="L78" i="87"/>
  <c r="L79" i="87"/>
  <c r="L80" i="87"/>
  <c r="L81" i="87"/>
  <c r="L82" i="87"/>
  <c r="L83" i="87"/>
  <c r="L84" i="87"/>
  <c r="L85" i="87"/>
  <c r="L86" i="87"/>
  <c r="L87" i="87"/>
  <c r="L88" i="87"/>
  <c r="L89" i="87"/>
  <c r="L90" i="87"/>
  <c r="L91" i="87"/>
  <c r="L92" i="87"/>
  <c r="L93" i="87"/>
  <c r="L94" i="87"/>
  <c r="L95" i="87"/>
  <c r="L96" i="87"/>
  <c r="L97" i="87"/>
  <c r="L98" i="87"/>
  <c r="L99" i="87"/>
  <c r="L100" i="87"/>
  <c r="L101" i="87"/>
  <c r="L102" i="87"/>
  <c r="L103" i="87"/>
  <c r="L104" i="87"/>
  <c r="L105" i="87"/>
  <c r="L106" i="87"/>
  <c r="L107" i="87"/>
  <c r="L108" i="87"/>
  <c r="L109" i="87"/>
  <c r="L110" i="87"/>
  <c r="L111" i="87"/>
  <c r="L112" i="87"/>
  <c r="L113" i="87"/>
  <c r="L114" i="87"/>
  <c r="L115" i="87"/>
  <c r="L116" i="87"/>
  <c r="L117" i="87"/>
  <c r="L118" i="87"/>
  <c r="L119" i="87"/>
  <c r="L120" i="87"/>
  <c r="L121" i="87"/>
  <c r="L122" i="87"/>
  <c r="L123" i="87"/>
  <c r="L124" i="87"/>
  <c r="L125" i="87"/>
  <c r="L126" i="87"/>
  <c r="L127" i="87"/>
  <c r="L128" i="87"/>
  <c r="L129" i="87"/>
  <c r="L130" i="87"/>
  <c r="L131" i="87"/>
  <c r="L132" i="87"/>
  <c r="L133" i="87"/>
  <c r="L134" i="87"/>
  <c r="L135" i="87"/>
  <c r="L136" i="87"/>
  <c r="L137" i="87"/>
  <c r="L138" i="87"/>
  <c r="L139" i="87"/>
  <c r="L140" i="87"/>
  <c r="L141" i="87"/>
  <c r="L142" i="87"/>
  <c r="L143" i="87"/>
  <c r="L144" i="87"/>
  <c r="L145" i="87"/>
  <c r="L146" i="87"/>
  <c r="L147" i="87"/>
  <c r="L148" i="87"/>
  <c r="L149" i="87"/>
  <c r="L150" i="87"/>
  <c r="L151" i="87"/>
  <c r="L152" i="87"/>
  <c r="L153" i="87"/>
  <c r="L154" i="87"/>
  <c r="L155" i="87"/>
  <c r="L156" i="87"/>
  <c r="L157" i="87"/>
  <c r="L158" i="87"/>
  <c r="L159" i="87"/>
  <c r="L160" i="87"/>
  <c r="L161" i="87"/>
  <c r="L162" i="87"/>
  <c r="L163" i="87"/>
  <c r="L164" i="87"/>
  <c r="L165" i="87"/>
  <c r="L166" i="87"/>
  <c r="L167" i="87"/>
  <c r="L168" i="87"/>
  <c r="L169" i="87"/>
  <c r="L170" i="87"/>
  <c r="L171" i="87"/>
  <c r="L172" i="87"/>
  <c r="L173" i="87"/>
  <c r="L175" i="87"/>
  <c r="L176" i="87"/>
  <c r="L177" i="87"/>
  <c r="L178" i="87"/>
  <c r="L179" i="87"/>
  <c r="L180" i="87"/>
  <c r="L181" i="87"/>
  <c r="L182" i="87"/>
  <c r="L183" i="87"/>
  <c r="L184" i="87"/>
  <c r="L185" i="87"/>
  <c r="L186" i="87"/>
  <c r="L187" i="87"/>
  <c r="L188" i="87"/>
  <c r="L189" i="87"/>
  <c r="L190" i="87"/>
  <c r="L191" i="87"/>
  <c r="L192" i="87"/>
  <c r="L193" i="87"/>
  <c r="L194" i="87"/>
  <c r="L195" i="87"/>
  <c r="L196" i="87"/>
  <c r="L197" i="87"/>
  <c r="L198" i="87"/>
  <c r="L199" i="87"/>
  <c r="L200" i="87"/>
  <c r="L201" i="87"/>
  <c r="L202" i="87"/>
  <c r="L203" i="87"/>
  <c r="L204" i="87"/>
  <c r="L205" i="87"/>
  <c r="L206" i="87"/>
  <c r="L207" i="87"/>
  <c r="L208" i="87"/>
  <c r="L209" i="87"/>
  <c r="L210" i="87"/>
  <c r="L211" i="87"/>
  <c r="L212" i="87"/>
  <c r="L213" i="87"/>
  <c r="L214" i="87"/>
  <c r="L215" i="87"/>
  <c r="L216" i="87"/>
  <c r="L217" i="87"/>
  <c r="L218" i="87"/>
  <c r="L219" i="87"/>
  <c r="L220" i="87"/>
  <c r="L221" i="87"/>
  <c r="L222" i="87"/>
  <c r="L223" i="87"/>
  <c r="L224" i="87"/>
  <c r="L225" i="87"/>
  <c r="L226" i="87"/>
  <c r="L227" i="87"/>
  <c r="L228" i="87"/>
  <c r="L229" i="87"/>
  <c r="L230" i="87"/>
  <c r="L231" i="87"/>
  <c r="L232" i="87"/>
  <c r="L233" i="87"/>
  <c r="L234" i="87"/>
  <c r="L235" i="87"/>
  <c r="L236" i="87"/>
  <c r="L237" i="87"/>
  <c r="L238" i="87"/>
  <c r="L239" i="87"/>
  <c r="L240" i="87"/>
  <c r="L241" i="87"/>
  <c r="L242" i="87"/>
  <c r="L243" i="87"/>
  <c r="L244" i="87"/>
  <c r="L245" i="87"/>
  <c r="L246" i="87"/>
  <c r="L247" i="87"/>
  <c r="L248" i="87"/>
  <c r="L249" i="87"/>
  <c r="L250" i="87"/>
  <c r="L251" i="87"/>
  <c r="L252" i="87"/>
  <c r="L253" i="87"/>
  <c r="L254" i="87"/>
  <c r="L255" i="87"/>
  <c r="L256" i="87"/>
  <c r="L257" i="87"/>
  <c r="L258" i="87"/>
  <c r="L259" i="87"/>
  <c r="L260" i="87"/>
  <c r="L261" i="87"/>
  <c r="L262" i="87"/>
  <c r="L263" i="87"/>
  <c r="L264" i="87"/>
  <c r="L265" i="87"/>
  <c r="L266" i="87"/>
  <c r="L267" i="87"/>
  <c r="L268" i="87"/>
  <c r="L269" i="87"/>
  <c r="L270" i="87"/>
  <c r="L271" i="87"/>
  <c r="L272" i="87"/>
  <c r="L273" i="87"/>
  <c r="L274" i="87"/>
  <c r="L275" i="87"/>
  <c r="L276" i="87"/>
  <c r="L277" i="87"/>
  <c r="L278" i="87"/>
  <c r="L279" i="87"/>
  <c r="L280" i="87"/>
  <c r="L281" i="87"/>
  <c r="L282" i="87"/>
  <c r="L283" i="87"/>
  <c r="L284" i="87"/>
  <c r="L285" i="87"/>
  <c r="L286" i="87"/>
  <c r="L287" i="87"/>
  <c r="L288" i="87"/>
  <c r="L289" i="87"/>
  <c r="L290" i="87"/>
  <c r="L291" i="87"/>
  <c r="L292" i="87"/>
  <c r="L293" i="87"/>
  <c r="L294" i="87"/>
  <c r="L295" i="87"/>
  <c r="L296" i="87"/>
  <c r="L297" i="87"/>
  <c r="L298" i="87"/>
  <c r="L299" i="87"/>
  <c r="L300" i="87"/>
  <c r="L301" i="87"/>
  <c r="L302" i="87"/>
  <c r="L303" i="87"/>
  <c r="L304" i="87"/>
  <c r="L305" i="87"/>
  <c r="L306" i="87"/>
  <c r="L307" i="87"/>
  <c r="L308" i="87"/>
  <c r="L309" i="87"/>
  <c r="L310" i="87"/>
  <c r="L311" i="87"/>
  <c r="L312" i="87"/>
  <c r="L313" i="87"/>
  <c r="L314" i="87"/>
  <c r="L315" i="87"/>
  <c r="L316" i="87"/>
  <c r="L317" i="87"/>
  <c r="L318" i="87"/>
  <c r="L319" i="87"/>
  <c r="L320" i="87"/>
  <c r="L321" i="87"/>
  <c r="L322" i="87"/>
  <c r="L323" i="87"/>
  <c r="L324" i="87"/>
  <c r="L325" i="87"/>
  <c r="L326" i="87"/>
  <c r="L327" i="87"/>
  <c r="L328" i="87"/>
  <c r="L329" i="87"/>
  <c r="L330" i="87"/>
  <c r="L331" i="87"/>
  <c r="L332" i="87"/>
  <c r="L333" i="87"/>
  <c r="L334" i="87"/>
  <c r="L335" i="87"/>
  <c r="L336" i="87"/>
  <c r="L337" i="87"/>
  <c r="L338" i="87"/>
  <c r="L339" i="87"/>
  <c r="L340" i="87"/>
  <c r="L341" i="87"/>
  <c r="L342" i="87"/>
  <c r="L343" i="87"/>
  <c r="L344" i="87"/>
  <c r="L345" i="87"/>
  <c r="L346" i="87"/>
  <c r="L347" i="87"/>
  <c r="L348" i="87"/>
  <c r="L349" i="87"/>
  <c r="L350" i="87"/>
  <c r="L351" i="87"/>
  <c r="L352" i="87"/>
  <c r="L353" i="87"/>
  <c r="L354" i="87"/>
  <c r="L355" i="87"/>
  <c r="L356" i="87"/>
  <c r="L357" i="87"/>
  <c r="L358" i="87"/>
  <c r="L359" i="87"/>
  <c r="L360" i="87"/>
  <c r="L361" i="87"/>
  <c r="L362" i="87"/>
  <c r="L363" i="87"/>
  <c r="L364" i="87"/>
  <c r="L365" i="87"/>
  <c r="L366" i="87"/>
  <c r="L367" i="87"/>
  <c r="L368" i="87"/>
  <c r="L369" i="87"/>
  <c r="L370" i="87"/>
  <c r="L371" i="87"/>
  <c r="L372" i="87"/>
  <c r="L373" i="87"/>
  <c r="L374" i="87"/>
  <c r="L375" i="87"/>
  <c r="L376" i="87"/>
  <c r="L377" i="87"/>
  <c r="L378" i="87"/>
  <c r="L379" i="87"/>
  <c r="L380" i="87"/>
  <c r="L381" i="87"/>
  <c r="L382" i="87"/>
  <c r="L383" i="87"/>
  <c r="L384" i="87"/>
  <c r="L385" i="87"/>
  <c r="L386" i="87"/>
  <c r="L387" i="87"/>
  <c r="L388" i="87"/>
  <c r="L389" i="87"/>
  <c r="L390" i="87"/>
  <c r="L391" i="87"/>
  <c r="L392" i="87"/>
  <c r="L393" i="87"/>
  <c r="L394" i="87"/>
  <c r="L395" i="87"/>
  <c r="L396" i="87"/>
  <c r="L397" i="87"/>
  <c r="L398" i="87"/>
  <c r="L399" i="87"/>
  <c r="L400" i="87"/>
  <c r="L401" i="87"/>
  <c r="L402" i="87"/>
  <c r="L403" i="87"/>
  <c r="L404" i="87"/>
  <c r="L405" i="87"/>
  <c r="L406" i="87"/>
  <c r="L407" i="87"/>
  <c r="L408" i="87"/>
  <c r="L409" i="87"/>
  <c r="L410" i="87"/>
  <c r="L411" i="87"/>
  <c r="L412" i="87"/>
  <c r="L413" i="87"/>
  <c r="L414" i="87"/>
  <c r="L415" i="87"/>
  <c r="L416" i="87"/>
  <c r="L417" i="87"/>
  <c r="L418" i="87"/>
  <c r="L419" i="87"/>
  <c r="L420" i="87"/>
  <c r="L421" i="87"/>
  <c r="L422" i="87"/>
  <c r="L423" i="87"/>
  <c r="L424" i="87"/>
  <c r="L425" i="87"/>
  <c r="L426" i="87"/>
  <c r="L427" i="87"/>
  <c r="L428" i="87"/>
  <c r="L429" i="87"/>
  <c r="L430" i="87"/>
  <c r="L431" i="87"/>
  <c r="L432" i="87"/>
  <c r="L433" i="87"/>
  <c r="L434" i="87"/>
  <c r="L435" i="87"/>
  <c r="L436" i="87"/>
  <c r="L437" i="87"/>
  <c r="L438" i="87"/>
  <c r="L439" i="87"/>
  <c r="L440" i="87"/>
  <c r="L441" i="87"/>
  <c r="L442" i="87"/>
  <c r="L443" i="87"/>
  <c r="L444" i="87"/>
  <c r="L445" i="87"/>
  <c r="L446" i="87"/>
  <c r="L447" i="87"/>
  <c r="L448" i="87"/>
  <c r="L449" i="87"/>
  <c r="L450" i="87"/>
  <c r="L451" i="87"/>
  <c r="L452" i="87"/>
  <c r="L453" i="87"/>
  <c r="L454" i="87"/>
  <c r="L455" i="87"/>
  <c r="L456" i="87"/>
  <c r="L457" i="87"/>
  <c r="L458" i="87"/>
  <c r="L459" i="87"/>
  <c r="L460" i="87"/>
  <c r="L461" i="87"/>
  <c r="L462" i="87"/>
  <c r="L463" i="87"/>
  <c r="L464" i="87"/>
  <c r="L465" i="87"/>
  <c r="L466" i="87"/>
  <c r="L467" i="87"/>
  <c r="L468" i="87"/>
  <c r="L469" i="87"/>
  <c r="L470" i="87"/>
  <c r="L471" i="87"/>
  <c r="L472" i="87"/>
  <c r="L473" i="87"/>
  <c r="L474" i="87"/>
  <c r="L475" i="87"/>
  <c r="L476" i="87"/>
  <c r="L477" i="87"/>
  <c r="L478" i="87"/>
  <c r="L479" i="87"/>
  <c r="L480" i="87"/>
  <c r="L481" i="87"/>
  <c r="L482" i="87"/>
  <c r="L483" i="87"/>
  <c r="L484" i="87"/>
  <c r="L485" i="87"/>
  <c r="L486" i="87"/>
  <c r="L487" i="87"/>
  <c r="L488" i="87"/>
  <c r="L489" i="87"/>
  <c r="L490" i="87"/>
  <c r="L491" i="87"/>
  <c r="L492" i="87"/>
  <c r="L493" i="87"/>
  <c r="L494" i="87"/>
  <c r="L495" i="87"/>
  <c r="L496" i="87"/>
  <c r="L497" i="87"/>
  <c r="L498" i="87"/>
  <c r="L499" i="87"/>
  <c r="L500" i="87"/>
  <c r="L501" i="87"/>
  <c r="L502" i="87"/>
  <c r="L503" i="87"/>
  <c r="L504" i="87"/>
  <c r="L505" i="87"/>
  <c r="L506" i="87"/>
  <c r="L507" i="87"/>
  <c r="L508" i="87"/>
  <c r="L509" i="87"/>
  <c r="L510" i="87"/>
  <c r="L511" i="87"/>
  <c r="L512" i="87"/>
  <c r="L513" i="87"/>
  <c r="L514" i="87"/>
  <c r="L515" i="87"/>
  <c r="L516" i="87"/>
  <c r="L517" i="87"/>
  <c r="L518" i="87"/>
  <c r="L519" i="87"/>
  <c r="L520" i="87"/>
  <c r="L521" i="87"/>
  <c r="L522" i="87"/>
  <c r="L523" i="87"/>
  <c r="L524" i="87"/>
  <c r="L525" i="87"/>
  <c r="L526" i="87"/>
  <c r="L527" i="87"/>
  <c r="L528" i="87"/>
  <c r="L529" i="87"/>
  <c r="L530" i="87"/>
  <c r="L531" i="87"/>
  <c r="L532" i="87"/>
  <c r="L533" i="87"/>
  <c r="L534" i="87"/>
  <c r="L535" i="87"/>
  <c r="L536" i="87"/>
  <c r="L537" i="87"/>
  <c r="L538" i="87"/>
  <c r="L539" i="87"/>
  <c r="L540" i="87"/>
  <c r="L541" i="87"/>
  <c r="L542" i="87"/>
  <c r="L543" i="87"/>
  <c r="L544" i="87"/>
  <c r="L545" i="87"/>
  <c r="L546" i="87"/>
  <c r="L547" i="87"/>
  <c r="L548" i="87"/>
  <c r="L549" i="87"/>
  <c r="L550" i="87"/>
  <c r="L551" i="87"/>
  <c r="L552" i="87"/>
  <c r="L553" i="87"/>
  <c r="L554" i="87"/>
  <c r="L555" i="87"/>
  <c r="L556" i="87"/>
  <c r="L557" i="87"/>
  <c r="L558" i="87"/>
  <c r="L559" i="87"/>
  <c r="L560" i="87"/>
  <c r="L561" i="87"/>
  <c r="L562" i="87"/>
  <c r="L563" i="87"/>
  <c r="L564" i="87"/>
  <c r="L565" i="87"/>
  <c r="L566" i="87"/>
  <c r="L567" i="87"/>
  <c r="L568" i="87"/>
  <c r="L569" i="87"/>
  <c r="L570" i="87"/>
  <c r="L571" i="87"/>
  <c r="L572" i="87"/>
  <c r="L573" i="87"/>
  <c r="L574" i="87"/>
  <c r="L575" i="87"/>
  <c r="L576" i="87"/>
  <c r="L577" i="87"/>
  <c r="L578" i="87"/>
  <c r="L579" i="87"/>
  <c r="L580" i="87"/>
  <c r="L581" i="87"/>
  <c r="L582" i="87"/>
  <c r="L583" i="87"/>
  <c r="L584" i="87"/>
  <c r="L585" i="87"/>
  <c r="L586" i="87"/>
  <c r="L587" i="87"/>
  <c r="L588" i="87"/>
  <c r="L589" i="87"/>
  <c r="L590" i="87"/>
  <c r="L591" i="87"/>
  <c r="L592" i="87"/>
  <c r="L593" i="87"/>
  <c r="L594" i="87"/>
  <c r="L595" i="87"/>
  <c r="L596" i="87"/>
  <c r="L597" i="87"/>
  <c r="L598" i="87"/>
  <c r="L599" i="87"/>
  <c r="L600" i="87"/>
  <c r="L601" i="87"/>
  <c r="L602" i="87"/>
  <c r="L603" i="87"/>
  <c r="L604" i="87"/>
  <c r="L605" i="87"/>
  <c r="L606" i="87"/>
  <c r="L607" i="87"/>
  <c r="L608" i="87"/>
  <c r="L609" i="87"/>
  <c r="L610" i="87"/>
  <c r="L611" i="87"/>
  <c r="L612" i="87"/>
  <c r="L613" i="87"/>
  <c r="L614" i="87"/>
  <c r="L615" i="87"/>
  <c r="L616" i="87"/>
  <c r="L617" i="87"/>
  <c r="L618" i="87"/>
  <c r="L619" i="87"/>
  <c r="L620" i="87"/>
  <c r="L621" i="87"/>
  <c r="L622" i="87"/>
  <c r="L623" i="87"/>
  <c r="L624" i="87"/>
  <c r="L625" i="87"/>
  <c r="L626" i="87"/>
  <c r="L627" i="87"/>
  <c r="L628" i="87"/>
  <c r="L629" i="87"/>
  <c r="L630" i="87"/>
  <c r="L631" i="87"/>
  <c r="L632" i="87"/>
  <c r="L633" i="87"/>
  <c r="L634" i="87"/>
  <c r="L635" i="87"/>
  <c r="L636" i="87"/>
  <c r="L637" i="87"/>
  <c r="L638" i="87"/>
  <c r="L639" i="87"/>
  <c r="L640" i="87"/>
  <c r="L641" i="87"/>
  <c r="L642" i="87"/>
  <c r="L643" i="87"/>
  <c r="L644" i="87"/>
  <c r="L645" i="87"/>
  <c r="L646" i="87"/>
  <c r="L647" i="87"/>
  <c r="L648" i="87"/>
  <c r="L649" i="87"/>
  <c r="L650" i="87"/>
  <c r="L651" i="87"/>
  <c r="L652" i="87"/>
  <c r="L653" i="87"/>
  <c r="L654" i="87"/>
  <c r="L655" i="87"/>
  <c r="L656" i="87"/>
  <c r="L657" i="87"/>
  <c r="L658" i="87"/>
  <c r="L659" i="87"/>
  <c r="L660" i="87"/>
  <c r="L661" i="87"/>
  <c r="L662" i="87"/>
  <c r="L663" i="87"/>
  <c r="L664" i="87"/>
  <c r="L665" i="87"/>
  <c r="L666" i="87"/>
  <c r="L667" i="87"/>
  <c r="L668" i="87"/>
  <c r="L669" i="87"/>
  <c r="L670" i="87"/>
  <c r="L671" i="87"/>
  <c r="L672" i="87"/>
  <c r="L673" i="87"/>
  <c r="L674" i="87"/>
  <c r="L675" i="87"/>
  <c r="L676" i="87"/>
  <c r="L677" i="87"/>
  <c r="L678" i="87"/>
  <c r="L679" i="87"/>
  <c r="L680" i="87"/>
  <c r="L681" i="87"/>
  <c r="L682" i="87"/>
  <c r="L683" i="87"/>
  <c r="L684" i="87"/>
  <c r="L685" i="87"/>
  <c r="L686" i="87"/>
  <c r="L687" i="87"/>
  <c r="L688" i="87"/>
  <c r="L689" i="87"/>
  <c r="L690" i="87"/>
  <c r="L691" i="87"/>
  <c r="L692" i="87"/>
  <c r="L693" i="87"/>
  <c r="L694" i="87"/>
  <c r="L695" i="87"/>
  <c r="L696" i="87"/>
  <c r="L697" i="87"/>
  <c r="L698" i="87"/>
  <c r="L699" i="87"/>
  <c r="L700" i="87"/>
  <c r="L701" i="87"/>
  <c r="L702" i="87"/>
  <c r="L703" i="87"/>
  <c r="L704" i="87"/>
  <c r="L705" i="87"/>
  <c r="L706" i="87"/>
  <c r="L707" i="87"/>
  <c r="L708" i="87"/>
  <c r="L709" i="87"/>
  <c r="L710" i="87"/>
  <c r="L711" i="87"/>
  <c r="L712" i="87"/>
  <c r="L713" i="87"/>
  <c r="L714" i="87"/>
  <c r="L715" i="87"/>
  <c r="L716" i="87"/>
  <c r="L717" i="87"/>
  <c r="L718" i="87"/>
  <c r="L719" i="87"/>
  <c r="L720" i="87"/>
  <c r="L721" i="87"/>
  <c r="L722" i="87"/>
  <c r="L723" i="87"/>
  <c r="L724" i="87"/>
  <c r="L725" i="87"/>
  <c r="L726" i="87"/>
  <c r="L727" i="87"/>
  <c r="L728" i="87"/>
  <c r="L729" i="87"/>
  <c r="L730" i="87"/>
  <c r="L731" i="87"/>
  <c r="L732" i="87"/>
  <c r="L733" i="87"/>
  <c r="L734" i="87"/>
  <c r="L735" i="87"/>
  <c r="L736" i="87"/>
  <c r="L737" i="87"/>
  <c r="L738" i="87"/>
  <c r="L739" i="87"/>
  <c r="L740" i="87"/>
  <c r="L741" i="87"/>
  <c r="L742" i="87"/>
  <c r="L743" i="87"/>
  <c r="L744" i="87"/>
  <c r="L745" i="87"/>
  <c r="L746" i="87"/>
  <c r="L747" i="87"/>
  <c r="L748" i="87"/>
  <c r="L749" i="87"/>
  <c r="L750" i="87"/>
  <c r="L751" i="87"/>
  <c r="L752" i="87"/>
  <c r="L753" i="87"/>
  <c r="L754" i="87"/>
  <c r="L755" i="87"/>
  <c r="L756" i="87"/>
  <c r="L757" i="87"/>
  <c r="L758" i="87"/>
  <c r="L759" i="87"/>
  <c r="L760" i="87"/>
  <c r="L761" i="87"/>
  <c r="L762" i="87"/>
  <c r="L763" i="87"/>
  <c r="L764" i="87"/>
  <c r="L765" i="87"/>
  <c r="L766" i="87"/>
  <c r="L767" i="87"/>
  <c r="L768" i="87"/>
  <c r="L769" i="87"/>
  <c r="L770" i="87"/>
  <c r="L771" i="87"/>
  <c r="L772" i="87"/>
  <c r="L773" i="87"/>
  <c r="L774" i="87"/>
  <c r="L775" i="87"/>
  <c r="L776" i="87"/>
  <c r="L777" i="87"/>
  <c r="L778" i="87"/>
  <c r="L779" i="87"/>
  <c r="L780" i="87"/>
  <c r="L781" i="87"/>
  <c r="L782" i="87"/>
  <c r="L783" i="87"/>
  <c r="L784" i="87"/>
  <c r="L785" i="87"/>
  <c r="L786" i="87"/>
  <c r="L787" i="87"/>
  <c r="L788" i="87"/>
  <c r="L789" i="87"/>
  <c r="L790" i="87"/>
  <c r="L791" i="87"/>
  <c r="L792" i="87"/>
  <c r="L793" i="87"/>
  <c r="L794" i="87"/>
  <c r="L795" i="87"/>
  <c r="L796" i="87"/>
  <c r="L797" i="87"/>
  <c r="L798" i="87"/>
  <c r="L799" i="87"/>
  <c r="L800" i="87"/>
  <c r="L801" i="87"/>
  <c r="L802" i="87"/>
  <c r="L803" i="87"/>
  <c r="L804" i="87"/>
  <c r="L805" i="87"/>
  <c r="L806" i="87"/>
  <c r="L807" i="87"/>
  <c r="L808" i="87"/>
  <c r="L809" i="87"/>
  <c r="L810" i="87"/>
  <c r="L811" i="87"/>
  <c r="L812" i="87"/>
  <c r="L813" i="87"/>
  <c r="L814" i="87"/>
  <c r="L815" i="87"/>
  <c r="L816" i="87"/>
  <c r="L817" i="87"/>
  <c r="L818" i="87"/>
  <c r="L819" i="87"/>
  <c r="L820" i="87"/>
  <c r="L821" i="87"/>
  <c r="L822" i="87"/>
  <c r="L823" i="87"/>
  <c r="L824" i="87"/>
  <c r="L825" i="87"/>
  <c r="L826" i="87"/>
  <c r="L827" i="87"/>
  <c r="L828" i="87"/>
  <c r="L829" i="87"/>
  <c r="L830" i="87"/>
  <c r="L831" i="87"/>
  <c r="L832" i="87"/>
  <c r="L833" i="87"/>
  <c r="L834" i="87"/>
  <c r="L835" i="87"/>
  <c r="L836" i="87"/>
  <c r="L837" i="87"/>
  <c r="L838" i="87"/>
  <c r="L839" i="87"/>
  <c r="L840" i="87"/>
  <c r="L841" i="87"/>
  <c r="L842" i="87"/>
  <c r="L843" i="87"/>
  <c r="L844" i="87"/>
  <c r="L845" i="87"/>
  <c r="L846" i="87"/>
  <c r="L847" i="87"/>
  <c r="L848" i="87"/>
  <c r="L849" i="87"/>
  <c r="L850" i="87"/>
  <c r="L851" i="87"/>
  <c r="L852" i="87"/>
  <c r="L853" i="87"/>
  <c r="L854" i="87"/>
  <c r="L855" i="87"/>
  <c r="L856" i="87"/>
  <c r="L857" i="87"/>
  <c r="L858" i="87"/>
  <c r="L859" i="87"/>
  <c r="L860" i="87"/>
  <c r="L861" i="87"/>
  <c r="L862" i="87"/>
  <c r="L863" i="87"/>
  <c r="L864" i="87"/>
  <c r="L865" i="87"/>
  <c r="L866" i="87"/>
  <c r="L867" i="87"/>
  <c r="L868" i="87"/>
  <c r="L869" i="87"/>
  <c r="L870" i="87"/>
  <c r="L871" i="87"/>
  <c r="L872" i="87"/>
  <c r="L873" i="87"/>
  <c r="L874" i="87"/>
  <c r="L875" i="87"/>
  <c r="L876" i="87"/>
  <c r="L877" i="87"/>
  <c r="L878" i="87"/>
  <c r="L879" i="87"/>
  <c r="L880" i="87"/>
  <c r="L881" i="87"/>
  <c r="L882" i="87"/>
  <c r="L883" i="87"/>
  <c r="L884" i="87"/>
  <c r="L885" i="87"/>
  <c r="L886" i="87"/>
  <c r="L887" i="87"/>
  <c r="L888" i="87"/>
  <c r="L889" i="87"/>
  <c r="L890" i="87"/>
  <c r="L891" i="87"/>
  <c r="L892" i="87"/>
  <c r="L893" i="87"/>
  <c r="L894" i="87"/>
  <c r="L895" i="87"/>
  <c r="L896" i="87"/>
  <c r="L897" i="87"/>
  <c r="L898" i="87"/>
  <c r="L899" i="87"/>
  <c r="L900" i="87"/>
  <c r="L901" i="87"/>
  <c r="L902" i="87"/>
  <c r="L903" i="87"/>
  <c r="L904" i="87"/>
  <c r="L905" i="87"/>
  <c r="L906" i="87"/>
  <c r="L907" i="87"/>
  <c r="L908" i="87"/>
  <c r="L909" i="87"/>
  <c r="L910" i="87"/>
  <c r="L911" i="87"/>
  <c r="L912" i="87"/>
  <c r="L913" i="87"/>
  <c r="L914" i="87"/>
  <c r="L915" i="87"/>
  <c r="L916" i="87"/>
  <c r="L917" i="87"/>
  <c r="L918" i="87"/>
  <c r="L919" i="87"/>
  <c r="L920" i="87"/>
  <c r="L921" i="87"/>
  <c r="L922" i="87"/>
  <c r="L923" i="87"/>
  <c r="L924" i="87"/>
  <c r="L925" i="87"/>
  <c r="L926" i="87"/>
  <c r="L927" i="87"/>
  <c r="L928" i="87"/>
  <c r="L929" i="87"/>
  <c r="L930" i="87"/>
  <c r="L931" i="87"/>
  <c r="L932" i="87"/>
  <c r="L933" i="87"/>
  <c r="L934" i="87"/>
  <c r="L935" i="87"/>
  <c r="L936" i="87"/>
  <c r="L937" i="87"/>
  <c r="L938" i="87"/>
  <c r="L939" i="87"/>
  <c r="L940" i="87"/>
  <c r="L941" i="87"/>
  <c r="L942" i="87"/>
  <c r="L943" i="87"/>
  <c r="L944" i="87"/>
  <c r="L945" i="87"/>
  <c r="L946" i="87"/>
  <c r="L947" i="87"/>
  <c r="L948" i="87"/>
  <c r="L949" i="87"/>
  <c r="L950" i="87"/>
  <c r="L951" i="87"/>
  <c r="L952" i="87"/>
  <c r="L953" i="87"/>
  <c r="L954" i="87"/>
  <c r="L955" i="87"/>
  <c r="L956" i="87"/>
  <c r="L957" i="87"/>
  <c r="L958" i="87"/>
  <c r="L959" i="87"/>
  <c r="L960" i="87"/>
  <c r="L961" i="87"/>
  <c r="L962" i="87"/>
  <c r="L963" i="87"/>
  <c r="L964" i="87"/>
  <c r="L965" i="87"/>
  <c r="L966" i="87"/>
  <c r="L967" i="87"/>
  <c r="L968" i="87"/>
  <c r="L969" i="87"/>
  <c r="L970" i="87"/>
  <c r="L971" i="87"/>
  <c r="L972" i="87"/>
  <c r="L973" i="87"/>
  <c r="L974" i="87"/>
  <c r="L975" i="87"/>
  <c r="L976" i="87"/>
  <c r="L977" i="87"/>
  <c r="L978" i="87"/>
  <c r="L979" i="87"/>
  <c r="L980" i="87"/>
  <c r="L981" i="87"/>
  <c r="L982" i="87"/>
  <c r="L983" i="87"/>
  <c r="L984" i="87"/>
  <c r="L985" i="87"/>
  <c r="L986" i="87"/>
  <c r="L987" i="87"/>
  <c r="L988" i="87"/>
  <c r="L989" i="87"/>
  <c r="L990" i="87"/>
  <c r="L991" i="87"/>
  <c r="L992" i="87"/>
  <c r="L993" i="87"/>
  <c r="L994" i="87"/>
  <c r="L995" i="87"/>
  <c r="L996" i="87"/>
  <c r="L997" i="87"/>
  <c r="L998" i="87"/>
  <c r="L999" i="87"/>
  <c r="L1000" i="87"/>
  <c r="L1001" i="87"/>
  <c r="L1002" i="87"/>
  <c r="L1003" i="87"/>
  <c r="L1004" i="87"/>
  <c r="L1005" i="87"/>
  <c r="L1006" i="87"/>
  <c r="L1007" i="87"/>
  <c r="L1008" i="87"/>
  <c r="L1009" i="87"/>
  <c r="L1010" i="87"/>
  <c r="L1011" i="87"/>
  <c r="L1012" i="87"/>
  <c r="L1013" i="87"/>
  <c r="L1014" i="87"/>
  <c r="L1015" i="87"/>
  <c r="L1016" i="87"/>
  <c r="L1017" i="87"/>
  <c r="L1018" i="87"/>
  <c r="L1019" i="87"/>
  <c r="L1020" i="87"/>
  <c r="L1021" i="87"/>
  <c r="L1022" i="87"/>
  <c r="L1023" i="87"/>
  <c r="L1024" i="87"/>
  <c r="L1025" i="87"/>
  <c r="L1026" i="87"/>
  <c r="L1027" i="87"/>
  <c r="L1028" i="87"/>
  <c r="L1029" i="87"/>
  <c r="L1030" i="87"/>
  <c r="L1031" i="87"/>
  <c r="L1032" i="87"/>
  <c r="L1033" i="87"/>
  <c r="L1034" i="87"/>
  <c r="L1035" i="87"/>
  <c r="L1036" i="87"/>
  <c r="L1037" i="87"/>
  <c r="L1038" i="87"/>
  <c r="L1039" i="87"/>
  <c r="L1040" i="87"/>
  <c r="L1041" i="87"/>
  <c r="L1042" i="87"/>
  <c r="L1043" i="87"/>
  <c r="L1044" i="87"/>
  <c r="L1045" i="87"/>
  <c r="L1046" i="87"/>
  <c r="L1047" i="87"/>
  <c r="L1048" i="87"/>
  <c r="L1049" i="87"/>
  <c r="L1050" i="87"/>
  <c r="L1051" i="87"/>
  <c r="L1052" i="87"/>
  <c r="L1053" i="87"/>
  <c r="L1054" i="87"/>
  <c r="L1055" i="87"/>
  <c r="L1056" i="87"/>
  <c r="L1057" i="87"/>
  <c r="L1058" i="87"/>
  <c r="L1059" i="87"/>
  <c r="L1060" i="87"/>
  <c r="L1061" i="87"/>
  <c r="L1062" i="87"/>
  <c r="L1063" i="87"/>
  <c r="L1064" i="87"/>
  <c r="L1065" i="87"/>
  <c r="L1066" i="87"/>
  <c r="L1067" i="87"/>
  <c r="L1068" i="87"/>
  <c r="L1069" i="87"/>
  <c r="L1070" i="87"/>
  <c r="L1071" i="87"/>
  <c r="L1072" i="87"/>
  <c r="L1073" i="87"/>
  <c r="L1074" i="87"/>
  <c r="L1075" i="87"/>
  <c r="L1076" i="87"/>
  <c r="L1077" i="87"/>
  <c r="L1078" i="87"/>
  <c r="L1079" i="87"/>
  <c r="L1080" i="87"/>
  <c r="L1081" i="87"/>
  <c r="L1082" i="87"/>
  <c r="L1083" i="87"/>
  <c r="L1084" i="87"/>
  <c r="L1085" i="87"/>
  <c r="L1086" i="87"/>
  <c r="L1087" i="87"/>
  <c r="L1088" i="87"/>
  <c r="L1089" i="87"/>
  <c r="L1090" i="87"/>
  <c r="L1091" i="87"/>
  <c r="L1092" i="87"/>
  <c r="L1093" i="87"/>
  <c r="L1094" i="87"/>
  <c r="L1095" i="87"/>
  <c r="L1096" i="87"/>
  <c r="L1097" i="87"/>
  <c r="L1098" i="87"/>
  <c r="L1099" i="87"/>
  <c r="L1100" i="87"/>
  <c r="L1101" i="87"/>
  <c r="L1102" i="87"/>
  <c r="L1103" i="87"/>
  <c r="L1104" i="87"/>
  <c r="L1105" i="87"/>
  <c r="L1106" i="87"/>
  <c r="L1107" i="87"/>
  <c r="L1108" i="87"/>
  <c r="L1109" i="87"/>
  <c r="L1110" i="87"/>
  <c r="L1111" i="87"/>
  <c r="L1112" i="87"/>
  <c r="L1113" i="87"/>
  <c r="L1114" i="87"/>
  <c r="L1115" i="87"/>
  <c r="L1116" i="87"/>
  <c r="L1117" i="87"/>
  <c r="L1118" i="87"/>
  <c r="L1119" i="87"/>
  <c r="L1120" i="87"/>
  <c r="L1121" i="87"/>
  <c r="L1122" i="87"/>
  <c r="L1123" i="87"/>
  <c r="L1124" i="87"/>
  <c r="L1125" i="87"/>
  <c r="L1126" i="87"/>
  <c r="L1127" i="87"/>
  <c r="L1128" i="87"/>
  <c r="L1129" i="87"/>
  <c r="L1130" i="87"/>
  <c r="L1131" i="87"/>
  <c r="L1132" i="87"/>
  <c r="L1133" i="87"/>
  <c r="L1134" i="87"/>
  <c r="L1135" i="87"/>
  <c r="L1136" i="87"/>
  <c r="L1137" i="87"/>
  <c r="L1138" i="87"/>
  <c r="L1139" i="87"/>
  <c r="L1140" i="87"/>
  <c r="L1141" i="87"/>
  <c r="L1142" i="87"/>
  <c r="L1143" i="87"/>
  <c r="L1144" i="87"/>
  <c r="L1145" i="87"/>
  <c r="L1146" i="87"/>
  <c r="L1147" i="87"/>
  <c r="L1148" i="87"/>
  <c r="L1149" i="87"/>
  <c r="L1150" i="87"/>
  <c r="L1151" i="87"/>
  <c r="L1152" i="87"/>
  <c r="L1153" i="87"/>
  <c r="L1154" i="87"/>
  <c r="L1155" i="87"/>
  <c r="L1156" i="87"/>
  <c r="L1157" i="87"/>
  <c r="L1158" i="87"/>
  <c r="L1159" i="87"/>
  <c r="L1160" i="87"/>
  <c r="L1161" i="87"/>
  <c r="L1162" i="87"/>
  <c r="L1163" i="87"/>
  <c r="L1164" i="87"/>
  <c r="L1165" i="87"/>
  <c r="L1166" i="87"/>
  <c r="L1167" i="87"/>
  <c r="L1168" i="87"/>
  <c r="L1169" i="87"/>
  <c r="L1170" i="87"/>
  <c r="L1171" i="87"/>
  <c r="L1172" i="87"/>
  <c r="L1173" i="87"/>
  <c r="L1174" i="87"/>
  <c r="L1175" i="87"/>
  <c r="L1176" i="87"/>
  <c r="L1177" i="87"/>
  <c r="L1178" i="87"/>
  <c r="L1179" i="87"/>
  <c r="L1180" i="87"/>
  <c r="L1181" i="87"/>
  <c r="L1182" i="87"/>
  <c r="L1183" i="87"/>
  <c r="L1184" i="87"/>
  <c r="L1185" i="87"/>
  <c r="L1186" i="87"/>
  <c r="L1187" i="87"/>
  <c r="L1188" i="87"/>
  <c r="L1189" i="87"/>
  <c r="L1190" i="87"/>
  <c r="L1191" i="87"/>
  <c r="L1192" i="87"/>
  <c r="L1193" i="87"/>
  <c r="L1194" i="87"/>
  <c r="L1195" i="87"/>
  <c r="L1196" i="87"/>
  <c r="L1197" i="87"/>
  <c r="L1198" i="87"/>
  <c r="L1199" i="87"/>
  <c r="L1200" i="87"/>
  <c r="L1201" i="87"/>
  <c r="L1202" i="87"/>
  <c r="L1203" i="87"/>
  <c r="L1204" i="87"/>
  <c r="L1205" i="87"/>
  <c r="L1206" i="87"/>
  <c r="L1207" i="87"/>
  <c r="L1208" i="87"/>
  <c r="L1209" i="87"/>
  <c r="L1210" i="87"/>
  <c r="L1211" i="87"/>
  <c r="L1212" i="87"/>
  <c r="L1213" i="87"/>
  <c r="L1214" i="87"/>
  <c r="L1215" i="87"/>
  <c r="L1216" i="87"/>
  <c r="L1217" i="87"/>
  <c r="L1218" i="87"/>
  <c r="L1219" i="87"/>
  <c r="L1220" i="87"/>
  <c r="L1221" i="87"/>
  <c r="L1222" i="87"/>
  <c r="L1223" i="87"/>
  <c r="L1224" i="87"/>
  <c r="L1225" i="87"/>
  <c r="L1226" i="87"/>
  <c r="L1227" i="87"/>
  <c r="L1228" i="87"/>
  <c r="L1229" i="87"/>
  <c r="L1230" i="87"/>
  <c r="L1231" i="87"/>
  <c r="L1232" i="87"/>
  <c r="L1233" i="87"/>
  <c r="L1234" i="87"/>
  <c r="L1235" i="87"/>
  <c r="L1236" i="87"/>
  <c r="L1237" i="87"/>
  <c r="L1238" i="87"/>
  <c r="L1239" i="87"/>
  <c r="L1240" i="87"/>
  <c r="L1241" i="87"/>
  <c r="L1242" i="87"/>
  <c r="L1243" i="87"/>
  <c r="L1244" i="87"/>
  <c r="L1245" i="87"/>
  <c r="L1246" i="87"/>
  <c r="L1247" i="87"/>
  <c r="L1248" i="87"/>
  <c r="L1249" i="87"/>
  <c r="L1250" i="87"/>
  <c r="L1251" i="87"/>
  <c r="L1252" i="87"/>
  <c r="L1253" i="87"/>
  <c r="L1254" i="87"/>
  <c r="L1255" i="87"/>
  <c r="L1256" i="87"/>
  <c r="L1257" i="87"/>
  <c r="L1258" i="87"/>
  <c r="L1259" i="87"/>
  <c r="L1260" i="87"/>
  <c r="L1261" i="87"/>
  <c r="L1262" i="87"/>
  <c r="L1263" i="87"/>
  <c r="L1264" i="87"/>
  <c r="L1265" i="87"/>
  <c r="L1266" i="87"/>
  <c r="L1267" i="87"/>
  <c r="L1268" i="87"/>
  <c r="L1269" i="87"/>
  <c r="L1270" i="87"/>
  <c r="L1271" i="87"/>
  <c r="L1272" i="87"/>
  <c r="L1273" i="87"/>
  <c r="L1274" i="87"/>
  <c r="L1275" i="87"/>
  <c r="L1276" i="87"/>
  <c r="L1277" i="87"/>
  <c r="L1278" i="87"/>
  <c r="L1279" i="87"/>
  <c r="L1280" i="87"/>
  <c r="L1281" i="87"/>
  <c r="L1282" i="87"/>
  <c r="L1283" i="87"/>
  <c r="L1284" i="87"/>
  <c r="L1285" i="87"/>
  <c r="L1286" i="87"/>
  <c r="L1287" i="87"/>
  <c r="L1288" i="87"/>
  <c r="L1289" i="87"/>
  <c r="L1290" i="87"/>
  <c r="L1291" i="87"/>
  <c r="L1292" i="87"/>
  <c r="L1293" i="87"/>
  <c r="L1294" i="87"/>
  <c r="L1295" i="87"/>
  <c r="L1296" i="87"/>
  <c r="L1297" i="87"/>
  <c r="L1298" i="87"/>
  <c r="L1299" i="87"/>
  <c r="L1300" i="87"/>
  <c r="L1301" i="87"/>
  <c r="L1302" i="87"/>
  <c r="L1303" i="87"/>
  <c r="L1304" i="87"/>
  <c r="L1305" i="87"/>
  <c r="L1306" i="87"/>
  <c r="L1307" i="87"/>
  <c r="L1308" i="87"/>
  <c r="L1309" i="87"/>
  <c r="L1310" i="87"/>
  <c r="L1311" i="87"/>
  <c r="L1312" i="87"/>
  <c r="L1313" i="87"/>
  <c r="L1314" i="87"/>
  <c r="L1315" i="87"/>
  <c r="L1316" i="87"/>
  <c r="L1317" i="87"/>
  <c r="L1318" i="87"/>
  <c r="L1319" i="87"/>
  <c r="L1320" i="87"/>
  <c r="L1321" i="87"/>
  <c r="L1322" i="87"/>
  <c r="L1323" i="87"/>
  <c r="L1324" i="87"/>
  <c r="L1325" i="87"/>
  <c r="L1326" i="87"/>
  <c r="L1327" i="87"/>
  <c r="L1328" i="87"/>
  <c r="L1329" i="87"/>
  <c r="L1330" i="87"/>
  <c r="L1331" i="87"/>
  <c r="L1332" i="87"/>
  <c r="L1333" i="87"/>
  <c r="L1334" i="87"/>
  <c r="L1335" i="87"/>
  <c r="L1336" i="87"/>
  <c r="L1337" i="87"/>
  <c r="L1338" i="87"/>
  <c r="L1339" i="87"/>
  <c r="L1340" i="87"/>
  <c r="L1341" i="87"/>
  <c r="L1342" i="87"/>
  <c r="L1343" i="87"/>
  <c r="L1344" i="87"/>
  <c r="L1345" i="87"/>
  <c r="L1346" i="87"/>
  <c r="L1347" i="87"/>
  <c r="L1348" i="87"/>
  <c r="L1349" i="87"/>
  <c r="L1350" i="87"/>
  <c r="L1351" i="87"/>
  <c r="L1352" i="87"/>
  <c r="L1353" i="87"/>
  <c r="L1354" i="87"/>
  <c r="L1355" i="87"/>
  <c r="L1356" i="87"/>
  <c r="L1357" i="87"/>
  <c r="L1358" i="87"/>
  <c r="L1359" i="87"/>
  <c r="L1360" i="87"/>
  <c r="L1361" i="87"/>
  <c r="L1362" i="87"/>
  <c r="L1363" i="87"/>
  <c r="L1364" i="87"/>
  <c r="L1365" i="87"/>
  <c r="L1366" i="87"/>
  <c r="L1367" i="87"/>
  <c r="L1368" i="87"/>
  <c r="L1369" i="87"/>
  <c r="L1370" i="87"/>
  <c r="L1371" i="87"/>
  <c r="L1372" i="87"/>
  <c r="L1373" i="87"/>
  <c r="L1374" i="87"/>
  <c r="L1375" i="87"/>
  <c r="L1376" i="87"/>
  <c r="L1377" i="87"/>
  <c r="L1378" i="87"/>
  <c r="L1379" i="87"/>
  <c r="L1380" i="87"/>
  <c r="L1381" i="87"/>
  <c r="L1382" i="87"/>
  <c r="L1383" i="87"/>
  <c r="L1384" i="87"/>
  <c r="L1385" i="87"/>
  <c r="L1386" i="87"/>
  <c r="L1387" i="87"/>
  <c r="L1388" i="87"/>
  <c r="L1389" i="87"/>
  <c r="L1390" i="87"/>
  <c r="L1391" i="87"/>
  <c r="L1392" i="87"/>
  <c r="L1393" i="87"/>
  <c r="L1394" i="87"/>
  <c r="L1395" i="87"/>
  <c r="L1396" i="87"/>
  <c r="L1397" i="87"/>
  <c r="L1398" i="87"/>
  <c r="L1399" i="87"/>
  <c r="L1400" i="87"/>
  <c r="L1401" i="87"/>
  <c r="L1402" i="87"/>
  <c r="L1403" i="87"/>
  <c r="L1404" i="87"/>
  <c r="L1405" i="87"/>
  <c r="L1406" i="87"/>
  <c r="L1407" i="87"/>
  <c r="L1408" i="87"/>
  <c r="L1409" i="87"/>
  <c r="L1410" i="87"/>
  <c r="L1411" i="87"/>
  <c r="L1412" i="87"/>
  <c r="L1413" i="87"/>
  <c r="L1414" i="87"/>
  <c r="L1415" i="87"/>
  <c r="L1416" i="87"/>
  <c r="L1417" i="87"/>
  <c r="L1418" i="87"/>
  <c r="L1419" i="87"/>
  <c r="L1420" i="87"/>
  <c r="L1421" i="87"/>
  <c r="L1422" i="87"/>
  <c r="L1423" i="87"/>
  <c r="L1424" i="87"/>
  <c r="L1425" i="87"/>
  <c r="L1426" i="87"/>
  <c r="L1427" i="87"/>
  <c r="L1428" i="87"/>
  <c r="L1429" i="87"/>
  <c r="L1430" i="87"/>
  <c r="L1431" i="87"/>
  <c r="L1432" i="87"/>
  <c r="L1433" i="87"/>
  <c r="L1434" i="87"/>
  <c r="L1435" i="87"/>
  <c r="L1436" i="87"/>
  <c r="L1437" i="87"/>
  <c r="L1438" i="87"/>
  <c r="L1439" i="87"/>
  <c r="L1440" i="87"/>
  <c r="L1441" i="87"/>
  <c r="L1442" i="87"/>
  <c r="L1443" i="87"/>
  <c r="L1444" i="87"/>
  <c r="L1445" i="87"/>
  <c r="L1446" i="87"/>
  <c r="L1447" i="87"/>
  <c r="L1448" i="87"/>
  <c r="L1449" i="87"/>
  <c r="L1450" i="87"/>
  <c r="L1451" i="87"/>
  <c r="L1452" i="87"/>
  <c r="L1453" i="87"/>
  <c r="L1454" i="87"/>
  <c r="L1455" i="87"/>
  <c r="L1456" i="87"/>
  <c r="L1457" i="87"/>
  <c r="L1458" i="87"/>
  <c r="L1459" i="87"/>
  <c r="L1460" i="87"/>
  <c r="L1461" i="87"/>
  <c r="L1462" i="87"/>
  <c r="L1463" i="87"/>
  <c r="L1464" i="87"/>
  <c r="L1465" i="87"/>
  <c r="L1466" i="87"/>
  <c r="L1467" i="87"/>
  <c r="L1468" i="87"/>
  <c r="L1469" i="87"/>
  <c r="L1470" i="87"/>
  <c r="L1471" i="87"/>
  <c r="L1472" i="87"/>
  <c r="L1473" i="87"/>
  <c r="L1474" i="87"/>
  <c r="L1475" i="87"/>
  <c r="L1476" i="87"/>
  <c r="L1477" i="87"/>
  <c r="L1478" i="87"/>
  <c r="L1479" i="87"/>
  <c r="L1480" i="87"/>
  <c r="L1481" i="87"/>
  <c r="L1482" i="87"/>
  <c r="L1483" i="87"/>
  <c r="L1484" i="87"/>
  <c r="L1485" i="87"/>
  <c r="L1486" i="87"/>
  <c r="L1487" i="87"/>
  <c r="L1488" i="87"/>
  <c r="L1489" i="87"/>
  <c r="L1490" i="87"/>
  <c r="L1491" i="87"/>
  <c r="L1492" i="87"/>
  <c r="L1493" i="87"/>
  <c r="L1494" i="87"/>
  <c r="L1495" i="87"/>
  <c r="L1496" i="87"/>
  <c r="L1497" i="87"/>
  <c r="L1498" i="87"/>
  <c r="L1499" i="87"/>
  <c r="L1500" i="87"/>
  <c r="L1501" i="87"/>
  <c r="L1502" i="87"/>
  <c r="L1503" i="87"/>
  <c r="L1504" i="87"/>
  <c r="L1505" i="87"/>
  <c r="L1506" i="87"/>
  <c r="L1507" i="87"/>
  <c r="L1508" i="87"/>
  <c r="L1509" i="87"/>
  <c r="L1510" i="87"/>
  <c r="L1511" i="87"/>
  <c r="L1512" i="87"/>
  <c r="L1513" i="87"/>
  <c r="L1514" i="87"/>
  <c r="L1515" i="87"/>
  <c r="L1516" i="87"/>
  <c r="L1517" i="87"/>
  <c r="L1518" i="87"/>
  <c r="L1519" i="87"/>
  <c r="L1520" i="87"/>
  <c r="L1521" i="87"/>
  <c r="L1522" i="87"/>
  <c r="L1523" i="87"/>
  <c r="L1524" i="87"/>
  <c r="L1525" i="87"/>
  <c r="L1526" i="87"/>
  <c r="L1527" i="87"/>
  <c r="L1528" i="87"/>
  <c r="L1529" i="87"/>
  <c r="L1530" i="87"/>
  <c r="L1531" i="87"/>
  <c r="L1532" i="87"/>
  <c r="L1533" i="87"/>
  <c r="L1534" i="87"/>
  <c r="L1535" i="87"/>
  <c r="L1536" i="87"/>
  <c r="L1537" i="87"/>
  <c r="L1538" i="87"/>
  <c r="L1539" i="87"/>
  <c r="L1540" i="87"/>
  <c r="L1541" i="87"/>
  <c r="L1542" i="87"/>
  <c r="L1543" i="87"/>
  <c r="L1544" i="87"/>
  <c r="L1545" i="87"/>
  <c r="L1546" i="87"/>
  <c r="L1547" i="87"/>
  <c r="L1548" i="87"/>
  <c r="L1549" i="87"/>
  <c r="L1550" i="87"/>
  <c r="L1551" i="87"/>
  <c r="L1552" i="87"/>
  <c r="L1553" i="87"/>
  <c r="L1554" i="87"/>
  <c r="L1555" i="87"/>
  <c r="L1556" i="87"/>
  <c r="L1557" i="87"/>
  <c r="L1558" i="87"/>
  <c r="L1559" i="87"/>
  <c r="L1560" i="87"/>
  <c r="L1561" i="87"/>
  <c r="L1562" i="87"/>
  <c r="L1563" i="87"/>
  <c r="L1564" i="87"/>
  <c r="L1565" i="87"/>
  <c r="L1566" i="87"/>
  <c r="L1567" i="87"/>
  <c r="L1568" i="87"/>
  <c r="L1569" i="87"/>
  <c r="L1570" i="87"/>
  <c r="L1571" i="87"/>
  <c r="L1572" i="87"/>
  <c r="L1573" i="87"/>
  <c r="L1574" i="87"/>
  <c r="L1575" i="87"/>
  <c r="L1576" i="87"/>
  <c r="L1577" i="87"/>
  <c r="L1578" i="87"/>
  <c r="L1579" i="87"/>
  <c r="L1580" i="87"/>
  <c r="L1581" i="87"/>
  <c r="L1582" i="87"/>
  <c r="L1583" i="87"/>
  <c r="L1584" i="87"/>
  <c r="L1585" i="87"/>
  <c r="L1586" i="87"/>
  <c r="L1587" i="87"/>
  <c r="L1588" i="87"/>
  <c r="L1589" i="87"/>
  <c r="L1590" i="87"/>
  <c r="L1591" i="87"/>
  <c r="L1592" i="87"/>
  <c r="L1593" i="87"/>
  <c r="L1594" i="87"/>
  <c r="L1595" i="87"/>
  <c r="L1596" i="87"/>
  <c r="L1597" i="87"/>
  <c r="L1598" i="87"/>
  <c r="L1599" i="87"/>
  <c r="L1600" i="87"/>
  <c r="L1601" i="87"/>
  <c r="L1602" i="87"/>
  <c r="L1603" i="87"/>
  <c r="L1604" i="87"/>
  <c r="L1605" i="87"/>
  <c r="L1606" i="87"/>
  <c r="L1607" i="87"/>
  <c r="L1608" i="87"/>
  <c r="L1609" i="87"/>
  <c r="L1610" i="87"/>
  <c r="L1611" i="87"/>
  <c r="L1612" i="87"/>
  <c r="L1613" i="87"/>
  <c r="L1614" i="87"/>
  <c r="L1615" i="87"/>
  <c r="L1616" i="87"/>
  <c r="L1617" i="87"/>
  <c r="L1618" i="87"/>
  <c r="L1619" i="87"/>
  <c r="L1620" i="87"/>
  <c r="L1621" i="87"/>
  <c r="L1622" i="87"/>
  <c r="L1623" i="87"/>
  <c r="L1624" i="87"/>
  <c r="L1625" i="87"/>
  <c r="L1626" i="87"/>
  <c r="L1627" i="87"/>
  <c r="L1628" i="87"/>
  <c r="L1629" i="87"/>
  <c r="L1630" i="87"/>
  <c r="L1631" i="87"/>
  <c r="L1632" i="87"/>
  <c r="L1633" i="87"/>
  <c r="L1634" i="87"/>
  <c r="L1635" i="87"/>
  <c r="L1636" i="87"/>
  <c r="L1637" i="87"/>
  <c r="L1638" i="87"/>
  <c r="L1639" i="87"/>
  <c r="L1640" i="87"/>
  <c r="L1641" i="87"/>
  <c r="L1642" i="87"/>
  <c r="L1643" i="87"/>
  <c r="L1644" i="87"/>
  <c r="L1645" i="87"/>
  <c r="L1646" i="87"/>
  <c r="L1647" i="87"/>
  <c r="L1648" i="87"/>
  <c r="L1649" i="87"/>
  <c r="L1650" i="87"/>
  <c r="L1651" i="87"/>
  <c r="L1652" i="87"/>
  <c r="L1653" i="87"/>
  <c r="L1654" i="87"/>
  <c r="L1655" i="87"/>
  <c r="L1656" i="87"/>
  <c r="L1657" i="87"/>
  <c r="L1658" i="87"/>
  <c r="L1659" i="87"/>
  <c r="L1660" i="87"/>
  <c r="L1661" i="87"/>
  <c r="L1662" i="87"/>
  <c r="L1663" i="87"/>
  <c r="L1664" i="87"/>
  <c r="L1665" i="87"/>
  <c r="L1666" i="87"/>
  <c r="L1667" i="87"/>
  <c r="L1668" i="87"/>
  <c r="L1669" i="87"/>
  <c r="L1670" i="87"/>
  <c r="L1671" i="87"/>
  <c r="L1672" i="87"/>
  <c r="L1673" i="87"/>
  <c r="L1674" i="87"/>
  <c r="L1675" i="87"/>
  <c r="L1676" i="87"/>
  <c r="L1677" i="87"/>
  <c r="L1678" i="87"/>
  <c r="L1679" i="87"/>
  <c r="L1680" i="87"/>
  <c r="L1681" i="87"/>
  <c r="L1682" i="87"/>
  <c r="L1683" i="87"/>
  <c r="L1684" i="87"/>
  <c r="L1685" i="87"/>
  <c r="L1686" i="87"/>
  <c r="L1687" i="87"/>
  <c r="L1688" i="87"/>
  <c r="L1689" i="87"/>
  <c r="L1690" i="87"/>
  <c r="L1691" i="87"/>
  <c r="L1692" i="87"/>
  <c r="L1693" i="87"/>
  <c r="L1694" i="87"/>
  <c r="L1695" i="87"/>
  <c r="L1696" i="87"/>
  <c r="L1697" i="87"/>
  <c r="L1698" i="87"/>
  <c r="L1699" i="87"/>
  <c r="L1700" i="87"/>
  <c r="L1701" i="87"/>
  <c r="L1702" i="87"/>
  <c r="L1703" i="87"/>
  <c r="L1704" i="87"/>
  <c r="L1705" i="87"/>
  <c r="L1706" i="87"/>
  <c r="L1707" i="87"/>
  <c r="L1708" i="87"/>
  <c r="L1709" i="87"/>
  <c r="L1710" i="87"/>
  <c r="L1711" i="87"/>
  <c r="L1712" i="87"/>
  <c r="L1713" i="87"/>
  <c r="L1714" i="87"/>
  <c r="L1715" i="87"/>
  <c r="L1716" i="87"/>
  <c r="L1717" i="87"/>
  <c r="L1718" i="87"/>
  <c r="L1719" i="87"/>
  <c r="L1720" i="87"/>
  <c r="L1721" i="87"/>
  <c r="L1722" i="87"/>
  <c r="L1723" i="87"/>
  <c r="L1724" i="87"/>
  <c r="L1725" i="87"/>
  <c r="L1726" i="87"/>
  <c r="L1727" i="87"/>
  <c r="L1728" i="87"/>
  <c r="L1729" i="87"/>
  <c r="L1730" i="87"/>
  <c r="L1731" i="87"/>
  <c r="L1732" i="87"/>
  <c r="L1733" i="87"/>
  <c r="L1734" i="87"/>
  <c r="L1735" i="87"/>
  <c r="L1736" i="87"/>
  <c r="L1737" i="87"/>
  <c r="L1738" i="87"/>
  <c r="L1739" i="87"/>
  <c r="L1740" i="87"/>
  <c r="L1741" i="87"/>
  <c r="L1742" i="87"/>
  <c r="L1743" i="87"/>
  <c r="L1744" i="87"/>
  <c r="L1745" i="87"/>
  <c r="L1746" i="87"/>
  <c r="L1747" i="87"/>
  <c r="L1748" i="87"/>
  <c r="L1749" i="87"/>
  <c r="L1750" i="87"/>
  <c r="L1751" i="87"/>
  <c r="L1752" i="87"/>
  <c r="L1753" i="87"/>
  <c r="L1754" i="87"/>
  <c r="L1755" i="87"/>
  <c r="L1756" i="87"/>
  <c r="L1757" i="87"/>
  <c r="L1758" i="87"/>
  <c r="L1759" i="87"/>
  <c r="L1760" i="87"/>
  <c r="L1761" i="87"/>
  <c r="L1762" i="87"/>
  <c r="L1763" i="87"/>
  <c r="L1764" i="87"/>
  <c r="L1765" i="87"/>
  <c r="L1766" i="87"/>
  <c r="L1767" i="87"/>
  <c r="L1768" i="87"/>
  <c r="L1769" i="87"/>
  <c r="L1770" i="87"/>
  <c r="L1771" i="87"/>
  <c r="L1772" i="87"/>
  <c r="L1773" i="87"/>
  <c r="L1774" i="87"/>
  <c r="L1775" i="87"/>
  <c r="L1776" i="87"/>
  <c r="L1777" i="87"/>
  <c r="L1778" i="87"/>
  <c r="L1779" i="87"/>
  <c r="L1780" i="87"/>
  <c r="L1781" i="87"/>
  <c r="L1782" i="87"/>
  <c r="L1783" i="87"/>
  <c r="L1784" i="87"/>
  <c r="L1785" i="87"/>
  <c r="L1786" i="87"/>
  <c r="L1787" i="87"/>
  <c r="L1788" i="87"/>
  <c r="L1789" i="87"/>
  <c r="L1790" i="87"/>
  <c r="L1791" i="87"/>
  <c r="L1792" i="87"/>
  <c r="L1793" i="87"/>
  <c r="L1794" i="87"/>
  <c r="L1795" i="87"/>
  <c r="L1796" i="87"/>
  <c r="L1797" i="87"/>
  <c r="L1798" i="87"/>
  <c r="L1799" i="87"/>
  <c r="L1800" i="87"/>
  <c r="L1801" i="87"/>
  <c r="L1802" i="87"/>
  <c r="L1803" i="87"/>
  <c r="L1804" i="87"/>
  <c r="L1805" i="87"/>
  <c r="L1806" i="87"/>
  <c r="L1807" i="87"/>
  <c r="L1808" i="87"/>
  <c r="L1809" i="87"/>
  <c r="L1810" i="87"/>
  <c r="L1811" i="87"/>
  <c r="L1812" i="87"/>
  <c r="L1813" i="87"/>
  <c r="L1814" i="87"/>
  <c r="L1815" i="87"/>
  <c r="L1816" i="87"/>
  <c r="L1817" i="87"/>
  <c r="L1818" i="87"/>
  <c r="L1819" i="87"/>
  <c r="L1820" i="87"/>
  <c r="L1821" i="87"/>
  <c r="L1822" i="87"/>
  <c r="L1823" i="87"/>
  <c r="L1824" i="87"/>
  <c r="L1825" i="87"/>
  <c r="L1826" i="87"/>
  <c r="L1827" i="87"/>
  <c r="L1828" i="87"/>
  <c r="L1829" i="87"/>
  <c r="L1830" i="87"/>
  <c r="L1831" i="87"/>
  <c r="L1832" i="87"/>
  <c r="L1833" i="87"/>
  <c r="L1834" i="87"/>
  <c r="L1835" i="87"/>
  <c r="L1836" i="87"/>
  <c r="L1837" i="87"/>
  <c r="L1838" i="87"/>
  <c r="L1839" i="87"/>
  <c r="L1840" i="87"/>
  <c r="L1841" i="87"/>
  <c r="L1842" i="87"/>
  <c r="L1843" i="87"/>
  <c r="L1844" i="87"/>
  <c r="L1845" i="87"/>
  <c r="L1846" i="87"/>
  <c r="L1847" i="87"/>
  <c r="L1848" i="87"/>
  <c r="L1849" i="87"/>
  <c r="L1850" i="87"/>
  <c r="L1851" i="87"/>
  <c r="L1852" i="87"/>
  <c r="L1853" i="87"/>
  <c r="L1854" i="87"/>
  <c r="L1855" i="87"/>
  <c r="L1856" i="87"/>
  <c r="L1857" i="87"/>
  <c r="L1858" i="87"/>
  <c r="L1859" i="87"/>
  <c r="L1860" i="87"/>
  <c r="L1861" i="87"/>
  <c r="L1862" i="87"/>
  <c r="L1863" i="87"/>
  <c r="L1864" i="87"/>
  <c r="L1865" i="87"/>
  <c r="L1866" i="87"/>
  <c r="L1867" i="87"/>
  <c r="L1868" i="87"/>
  <c r="L1869" i="87"/>
  <c r="L1870" i="87"/>
  <c r="L1871" i="87"/>
  <c r="L1872" i="87"/>
  <c r="L1873" i="87"/>
  <c r="L1874" i="87"/>
  <c r="L1875" i="87"/>
  <c r="L1876" i="87"/>
  <c r="L1877" i="87"/>
  <c r="L1878" i="87"/>
  <c r="L1879" i="87"/>
  <c r="L1880" i="87"/>
  <c r="L1881" i="87"/>
  <c r="L1882" i="87"/>
  <c r="L1883" i="87"/>
  <c r="L1884" i="87"/>
  <c r="L1885" i="87"/>
  <c r="L1886" i="87"/>
  <c r="L1887" i="87"/>
  <c r="L1888" i="87"/>
  <c r="L1889" i="87"/>
  <c r="L1890" i="87"/>
  <c r="L1891" i="87"/>
  <c r="L1892" i="87"/>
  <c r="L1893" i="87"/>
  <c r="L1894" i="87"/>
  <c r="L1895" i="87"/>
  <c r="L1896" i="87"/>
  <c r="L1897" i="87"/>
  <c r="L1898" i="87"/>
  <c r="L1899" i="87"/>
  <c r="L1900" i="87"/>
  <c r="L1901" i="87"/>
  <c r="L1902" i="87"/>
  <c r="L1903" i="87"/>
  <c r="L1904" i="87"/>
  <c r="L1905" i="87"/>
  <c r="L1906" i="87"/>
  <c r="L1907" i="87"/>
  <c r="L1908" i="87"/>
  <c r="L1909" i="87"/>
  <c r="L1910" i="87"/>
  <c r="L1911" i="87"/>
  <c r="L1912" i="87"/>
  <c r="L1913" i="87"/>
  <c r="L1914" i="87"/>
  <c r="L1915" i="87"/>
  <c r="L1916" i="87"/>
  <c r="L1917" i="87"/>
  <c r="L1918" i="87"/>
  <c r="L1919" i="87"/>
  <c r="L1920" i="87"/>
  <c r="L1921" i="87"/>
  <c r="L1922" i="87"/>
  <c r="L1923" i="87"/>
  <c r="L1924" i="87"/>
  <c r="L1925" i="87"/>
  <c r="L1926" i="87"/>
  <c r="L1927" i="87"/>
  <c r="L1928" i="87"/>
  <c r="L1929" i="87"/>
  <c r="L1930" i="87"/>
  <c r="L1931" i="87"/>
  <c r="L1932" i="87"/>
  <c r="L1933" i="87"/>
  <c r="L1934" i="87"/>
  <c r="L1935" i="87"/>
  <c r="L1936" i="87"/>
  <c r="L1937" i="87"/>
  <c r="L1938" i="87"/>
  <c r="L1939" i="87"/>
  <c r="L1940" i="87"/>
  <c r="L1941" i="87"/>
  <c r="L1942" i="87"/>
  <c r="L1943" i="87"/>
  <c r="L1944" i="87"/>
  <c r="L1945" i="87"/>
  <c r="L1946" i="87"/>
  <c r="L1947" i="87"/>
  <c r="L1948" i="87"/>
  <c r="L1949" i="87"/>
  <c r="L1950" i="87"/>
  <c r="L1951" i="87"/>
  <c r="L1952" i="87"/>
  <c r="L1953" i="87"/>
  <c r="L1954" i="87"/>
  <c r="L1955" i="87"/>
  <c r="L1956" i="87"/>
  <c r="L1957" i="87"/>
  <c r="L1958" i="87"/>
  <c r="L1959" i="87"/>
  <c r="L1960" i="87"/>
  <c r="L1961" i="87"/>
  <c r="L1962" i="87"/>
  <c r="L1963" i="87"/>
  <c r="L1964" i="87"/>
  <c r="L1965" i="87"/>
  <c r="L1966" i="87"/>
  <c r="L1967" i="87"/>
  <c r="L1968" i="87"/>
  <c r="L1969" i="87"/>
  <c r="L1970" i="87"/>
  <c r="L1971" i="87"/>
  <c r="L1972" i="87"/>
  <c r="L1973" i="87"/>
  <c r="L1974" i="87"/>
  <c r="L1975" i="87"/>
  <c r="L1976" i="87"/>
  <c r="L1977" i="87"/>
  <c r="L1978" i="87"/>
  <c r="L1979" i="87"/>
  <c r="L1980" i="87"/>
  <c r="L1981" i="87"/>
  <c r="L1982" i="87"/>
  <c r="L1983" i="87"/>
  <c r="L1984" i="87"/>
  <c r="L1985" i="87"/>
  <c r="L1986" i="87"/>
  <c r="L1987" i="87"/>
  <c r="L1988" i="87"/>
  <c r="L1989" i="87"/>
  <c r="L1990" i="87"/>
  <c r="L1991" i="87"/>
  <c r="L1992" i="87"/>
  <c r="L1993" i="87"/>
  <c r="L1994" i="87"/>
  <c r="L1995" i="87"/>
  <c r="L1996" i="87"/>
  <c r="L1997" i="87"/>
  <c r="L1998" i="87"/>
  <c r="L1999" i="87"/>
  <c r="L2000" i="87"/>
  <c r="L2001" i="87"/>
  <c r="L2002" i="87"/>
  <c r="L2003" i="87"/>
  <c r="L2004" i="87"/>
  <c r="L2005" i="87"/>
  <c r="L2006" i="87"/>
  <c r="L2007" i="87"/>
  <c r="L2008" i="87"/>
  <c r="L2009" i="87"/>
  <c r="L2010" i="87"/>
  <c r="L2011" i="87"/>
  <c r="L2012" i="87"/>
  <c r="L2013" i="87"/>
  <c r="L2014" i="87"/>
  <c r="L2015" i="87"/>
  <c r="L2016" i="87"/>
  <c r="L2017" i="87"/>
  <c r="L2018" i="87"/>
  <c r="L2019" i="87"/>
  <c r="L2020" i="87"/>
  <c r="L2021" i="87"/>
  <c r="L2022" i="87"/>
  <c r="L2023" i="87"/>
  <c r="L2024" i="87"/>
  <c r="L2025" i="87"/>
  <c r="L2026" i="87"/>
  <c r="L2027" i="87"/>
  <c r="L2028" i="87"/>
  <c r="L2029" i="87"/>
  <c r="L2030" i="87"/>
  <c r="L2031" i="87"/>
  <c r="L2032" i="87"/>
  <c r="L2033" i="87"/>
  <c r="L2034" i="87"/>
  <c r="L2035" i="87"/>
  <c r="L2036" i="87"/>
  <c r="L2037" i="87"/>
  <c r="L2038" i="87"/>
  <c r="L2039" i="87"/>
  <c r="L2040" i="87"/>
  <c r="L2041" i="87"/>
  <c r="L2042" i="87"/>
  <c r="L2043" i="87"/>
  <c r="L2044" i="87"/>
  <c r="L2045" i="87"/>
  <c r="L2046" i="87"/>
  <c r="L2047" i="87"/>
  <c r="L2048" i="87"/>
  <c r="L2049" i="87"/>
  <c r="L2050" i="87"/>
  <c r="L2051" i="87"/>
  <c r="L2052" i="87"/>
  <c r="L2053" i="87"/>
  <c r="L2054" i="87"/>
  <c r="L2055" i="87"/>
  <c r="L2056" i="87"/>
  <c r="L2057" i="87"/>
  <c r="L2058" i="87"/>
  <c r="L2059" i="87"/>
  <c r="L2060" i="87"/>
  <c r="L2061" i="87"/>
  <c r="L2062" i="87"/>
  <c r="L2063" i="87"/>
  <c r="L2064" i="87"/>
  <c r="L2065" i="87"/>
  <c r="L2066" i="87"/>
  <c r="L2067" i="87"/>
  <c r="L2068" i="87"/>
  <c r="L2069" i="87"/>
  <c r="L2070" i="87"/>
  <c r="L2071" i="87"/>
  <c r="L2072" i="87"/>
  <c r="L2073" i="87"/>
  <c r="L2074" i="87"/>
  <c r="L2075" i="87"/>
  <c r="L2076" i="87"/>
  <c r="L2077" i="87"/>
  <c r="L2078" i="87"/>
  <c r="L2079" i="87"/>
  <c r="L2080" i="87"/>
  <c r="L2081" i="87"/>
  <c r="L2082" i="87"/>
  <c r="L2083" i="87"/>
  <c r="L2084" i="87"/>
  <c r="L2085" i="87"/>
  <c r="L2086" i="87"/>
  <c r="L2087" i="87"/>
  <c r="L2088" i="87"/>
  <c r="L2089" i="87"/>
  <c r="L2090" i="87"/>
  <c r="L2091" i="87"/>
  <c r="L2092" i="87"/>
  <c r="L2093" i="87"/>
  <c r="L2094" i="87"/>
  <c r="L2095" i="87"/>
  <c r="L2096" i="87"/>
  <c r="L2097" i="87"/>
  <c r="L2098" i="87"/>
  <c r="L2099" i="87"/>
  <c r="L2100" i="87"/>
  <c r="L2101" i="87"/>
  <c r="L2102" i="87"/>
  <c r="L2103" i="87"/>
  <c r="L2104" i="87"/>
  <c r="L2105" i="87"/>
  <c r="L2106" i="87"/>
  <c r="L2107" i="87"/>
  <c r="L2108" i="87"/>
  <c r="L2109" i="87"/>
  <c r="L2110" i="87"/>
  <c r="L2111" i="87"/>
  <c r="L2112" i="87"/>
  <c r="L2113" i="87"/>
  <c r="L2114" i="87"/>
  <c r="L2115" i="87"/>
  <c r="L2116" i="87"/>
  <c r="L2117" i="87"/>
  <c r="L2118" i="87"/>
  <c r="L2119" i="87"/>
  <c r="L2120" i="87"/>
  <c r="L2121" i="87"/>
  <c r="L2122" i="87"/>
  <c r="L2123" i="87"/>
  <c r="L2124" i="87"/>
  <c r="L2125" i="87"/>
  <c r="L2126" i="87"/>
  <c r="L2127" i="87"/>
  <c r="L2128" i="87"/>
  <c r="L2129" i="87"/>
  <c r="L2130" i="87"/>
  <c r="L2131" i="87"/>
  <c r="L2132" i="87"/>
  <c r="L2133" i="87"/>
  <c r="L2134" i="87"/>
  <c r="L2135" i="87"/>
  <c r="L2136" i="87"/>
  <c r="L2137" i="87"/>
  <c r="L2138" i="87"/>
  <c r="L2139" i="87"/>
  <c r="L2140" i="87"/>
  <c r="L2141" i="87"/>
  <c r="L2142" i="87"/>
  <c r="L2143" i="87"/>
  <c r="L2144" i="87"/>
  <c r="L2145" i="87"/>
  <c r="L2146" i="87"/>
  <c r="L2147" i="87"/>
  <c r="L2148" i="87"/>
  <c r="L2149" i="87"/>
  <c r="L2150" i="87"/>
  <c r="L2151" i="87"/>
  <c r="L2152" i="87"/>
  <c r="L2153" i="87"/>
  <c r="L2154" i="87"/>
  <c r="L2155" i="87"/>
  <c r="L2156" i="87"/>
  <c r="L2157" i="87"/>
  <c r="L2158" i="87"/>
  <c r="L2159" i="87"/>
  <c r="L2160" i="87"/>
  <c r="L2161" i="87"/>
  <c r="L2162" i="87"/>
  <c r="L2163" i="87"/>
  <c r="L2164" i="87"/>
  <c r="L2165" i="87"/>
  <c r="L2166" i="87"/>
  <c r="L2167" i="87"/>
  <c r="L2168" i="87"/>
  <c r="L2169" i="87"/>
  <c r="L2170" i="87"/>
  <c r="L2171" i="87"/>
  <c r="L2172" i="87"/>
  <c r="L2173" i="87"/>
  <c r="L2174" i="87"/>
  <c r="L2175" i="87"/>
  <c r="L2176" i="87"/>
  <c r="L2177" i="87"/>
  <c r="L2178" i="87"/>
  <c r="L2179" i="87"/>
  <c r="L2180" i="87"/>
  <c r="L2181" i="87"/>
  <c r="L2182" i="87"/>
  <c r="L2183" i="87"/>
  <c r="L2184" i="87"/>
  <c r="L2185" i="87"/>
  <c r="L2186" i="87"/>
  <c r="L2187" i="87"/>
  <c r="L2188" i="87"/>
  <c r="L2189" i="87"/>
  <c r="L2190" i="87"/>
  <c r="L2191" i="87"/>
  <c r="L2192" i="87"/>
  <c r="L2193" i="87"/>
  <c r="L2194" i="87"/>
  <c r="L2195" i="87"/>
  <c r="L2196" i="87"/>
  <c r="L2197" i="87"/>
  <c r="L2198" i="87"/>
  <c r="L2199" i="87"/>
  <c r="L2200" i="87"/>
  <c r="L2201" i="87"/>
  <c r="L2202" i="87"/>
  <c r="L2203" i="87"/>
  <c r="L2204" i="87"/>
  <c r="L2205" i="87"/>
  <c r="L2206" i="87"/>
  <c r="L2207" i="87"/>
  <c r="L2208" i="87"/>
  <c r="L2209" i="87"/>
  <c r="L2210" i="87"/>
  <c r="L2211" i="87"/>
  <c r="L2212" i="87"/>
  <c r="L2213" i="87"/>
  <c r="L2214" i="87"/>
  <c r="L2215" i="87"/>
  <c r="L2216" i="87"/>
  <c r="L2217" i="87"/>
  <c r="L2218" i="87"/>
  <c r="L2219" i="87"/>
  <c r="L2220" i="87"/>
  <c r="L2221" i="87"/>
  <c r="L2222" i="87"/>
  <c r="L2223" i="87"/>
  <c r="L2224" i="87"/>
  <c r="L2225" i="87"/>
  <c r="L2226" i="87"/>
  <c r="L2227" i="87"/>
  <c r="L2228" i="87"/>
  <c r="L2229" i="87"/>
  <c r="L2230" i="87"/>
  <c r="L2231" i="87"/>
  <c r="L2232" i="87"/>
  <c r="L2233" i="87"/>
  <c r="L2234" i="87"/>
  <c r="L2235" i="87"/>
  <c r="L2236" i="87"/>
  <c r="L2237" i="87"/>
  <c r="L2238" i="87"/>
  <c r="L2239" i="87"/>
  <c r="L2240" i="87"/>
  <c r="L2241" i="87"/>
  <c r="L2242" i="87"/>
  <c r="L2243" i="87"/>
  <c r="L2244" i="87"/>
  <c r="L2245" i="87"/>
  <c r="L2246" i="87"/>
  <c r="L2247" i="87"/>
  <c r="L2248" i="87"/>
  <c r="L2249" i="87"/>
  <c r="L2250" i="87"/>
  <c r="L2251" i="87"/>
  <c r="L2252" i="87"/>
  <c r="L2253" i="87"/>
  <c r="L2254" i="87"/>
  <c r="L2255" i="87"/>
  <c r="L2256" i="87"/>
  <c r="L2257" i="87"/>
  <c r="L2258" i="87"/>
  <c r="L2259" i="87"/>
  <c r="L2260" i="87"/>
  <c r="L2261" i="87"/>
  <c r="L2262" i="87"/>
  <c r="L2263" i="87"/>
  <c r="L2264" i="87"/>
  <c r="L2265" i="87"/>
  <c r="L2266" i="87"/>
  <c r="L2267" i="87"/>
  <c r="L2268" i="87"/>
  <c r="L2269" i="87"/>
  <c r="L2270" i="87"/>
  <c r="L2271" i="87"/>
  <c r="L2272" i="87"/>
  <c r="L2273" i="87"/>
  <c r="L2274" i="87"/>
  <c r="L2275" i="87"/>
  <c r="L2276" i="87"/>
  <c r="L2277" i="87"/>
  <c r="L2278" i="87"/>
  <c r="L2279" i="87"/>
  <c r="L2280" i="87"/>
  <c r="L2281" i="87"/>
  <c r="L2282" i="87"/>
  <c r="L2283" i="87"/>
  <c r="L2284" i="87"/>
  <c r="L2285" i="87"/>
  <c r="L2286" i="87"/>
  <c r="L2287" i="87"/>
  <c r="L2288" i="87"/>
  <c r="L2289" i="87"/>
  <c r="L2290" i="87"/>
  <c r="L2291" i="87"/>
  <c r="L2292" i="87"/>
  <c r="L2293" i="87"/>
  <c r="L2294" i="87"/>
  <c r="L2295" i="87"/>
  <c r="L2296" i="87"/>
  <c r="L2297" i="87"/>
  <c r="L2298" i="87"/>
  <c r="L2299" i="87"/>
  <c r="L2300" i="87"/>
  <c r="L2301" i="87"/>
  <c r="L2302" i="87"/>
  <c r="L2303" i="87"/>
  <c r="L2304" i="87"/>
  <c r="L2305" i="87"/>
  <c r="L2306" i="87"/>
  <c r="L2307" i="87"/>
  <c r="L2308" i="87"/>
  <c r="L2309" i="87"/>
  <c r="L2310" i="87"/>
  <c r="L2311" i="87"/>
  <c r="L2312" i="87"/>
  <c r="L2313" i="87"/>
  <c r="L2314" i="87"/>
  <c r="L2315" i="87"/>
  <c r="L2316" i="87"/>
  <c r="L2317" i="87"/>
  <c r="L2318" i="87"/>
  <c r="L2319" i="87"/>
  <c r="L2320" i="87"/>
  <c r="L2321" i="87"/>
  <c r="L2322" i="87"/>
  <c r="L2323" i="87"/>
  <c r="L2324" i="87"/>
  <c r="L2325" i="87"/>
  <c r="L2326" i="87"/>
  <c r="L2327" i="87"/>
  <c r="L2328" i="87"/>
  <c r="L2329" i="87"/>
  <c r="L2330" i="87"/>
  <c r="L2331" i="87"/>
  <c r="L2332" i="87"/>
  <c r="L2333" i="87"/>
  <c r="L2334" i="87"/>
  <c r="L2335" i="87"/>
  <c r="L2336" i="87"/>
  <c r="L2337" i="87"/>
  <c r="L2338" i="87"/>
  <c r="L2339" i="87"/>
  <c r="L2340" i="87"/>
  <c r="L2341" i="87"/>
  <c r="L2342" i="87"/>
  <c r="L2343" i="87"/>
  <c r="L2344" i="87"/>
  <c r="L2345" i="87"/>
  <c r="L2346" i="87"/>
  <c r="L2347" i="87"/>
  <c r="L2348" i="87"/>
  <c r="L2349" i="87"/>
  <c r="L2350" i="87"/>
  <c r="L2351" i="87"/>
  <c r="L2352" i="87"/>
  <c r="L2353" i="87"/>
  <c r="L2354" i="87"/>
  <c r="L2355" i="87"/>
  <c r="L2356" i="87"/>
  <c r="L2357" i="87"/>
  <c r="L2358" i="87"/>
  <c r="L2359" i="87"/>
  <c r="L2360" i="87"/>
  <c r="L2361" i="87"/>
  <c r="L2362" i="87"/>
  <c r="L2363" i="87"/>
  <c r="L2364" i="87"/>
  <c r="L2365" i="87"/>
  <c r="L2366" i="87"/>
  <c r="L2367" i="87"/>
  <c r="L2368" i="87"/>
  <c r="L2369" i="87"/>
  <c r="L2370" i="87"/>
  <c r="L2371" i="87"/>
  <c r="L2372" i="87"/>
  <c r="L2373" i="87"/>
  <c r="L2374" i="87"/>
  <c r="L2375" i="87"/>
  <c r="L2376" i="87"/>
  <c r="L2377" i="87"/>
  <c r="L2378" i="87"/>
  <c r="L2379" i="87"/>
  <c r="L2380" i="87"/>
  <c r="L2381" i="87"/>
  <c r="L2382" i="87"/>
  <c r="L2383" i="87"/>
  <c r="L2384" i="87"/>
  <c r="L2385" i="87"/>
  <c r="L2386" i="87"/>
  <c r="L2387" i="87"/>
  <c r="L2388" i="87"/>
  <c r="L2389" i="87"/>
  <c r="L2390" i="87"/>
  <c r="L2391" i="87"/>
  <c r="L2392" i="87"/>
  <c r="L2393" i="87"/>
  <c r="L2394" i="87"/>
  <c r="L2395" i="87"/>
  <c r="L2396" i="87"/>
  <c r="L2397" i="87"/>
  <c r="L2398" i="87"/>
  <c r="L2399" i="87"/>
  <c r="L2400" i="87"/>
  <c r="L2401" i="87"/>
  <c r="L2402" i="87"/>
  <c r="L2403" i="87"/>
  <c r="L2404" i="87"/>
  <c r="L2405" i="87"/>
  <c r="L2406" i="87"/>
  <c r="L2407" i="87"/>
  <c r="L2408" i="87"/>
  <c r="L2409" i="87"/>
  <c r="L2410" i="87"/>
  <c r="L2411" i="87"/>
  <c r="L2412" i="87"/>
  <c r="L2413" i="87"/>
  <c r="L2414" i="87"/>
  <c r="L2415" i="87"/>
  <c r="L2416" i="87"/>
  <c r="L2417" i="87"/>
  <c r="L2418" i="87"/>
  <c r="L2419" i="87"/>
  <c r="L2420" i="87"/>
  <c r="L2421" i="87"/>
  <c r="L2422" i="87"/>
  <c r="L2423" i="87"/>
  <c r="L2424" i="87"/>
  <c r="L2425" i="87"/>
  <c r="L2426" i="87"/>
  <c r="L2427" i="87"/>
  <c r="L2428" i="87"/>
  <c r="L2429" i="87"/>
  <c r="L2430" i="87"/>
  <c r="L2431" i="87"/>
  <c r="L2432" i="87"/>
  <c r="L2433" i="87"/>
  <c r="L2434" i="87"/>
  <c r="L2435" i="87"/>
  <c r="L2436" i="87"/>
  <c r="L2437" i="87"/>
  <c r="L2438" i="87"/>
  <c r="L2439" i="87"/>
  <c r="L2440" i="87"/>
  <c r="L2441" i="87"/>
  <c r="L2442" i="87"/>
  <c r="L2443" i="87"/>
  <c r="L2444" i="87"/>
  <c r="L2445" i="87"/>
  <c r="L2446" i="87"/>
  <c r="L2447" i="87"/>
  <c r="L2448" i="87"/>
  <c r="L2449" i="87"/>
  <c r="L2450" i="87"/>
  <c r="L2451" i="87"/>
  <c r="L2452" i="87"/>
  <c r="L2453" i="87"/>
  <c r="L2454" i="87"/>
  <c r="L2455" i="87"/>
  <c r="L2456" i="87"/>
  <c r="L2457" i="87"/>
  <c r="L2458" i="87"/>
  <c r="L2459" i="87"/>
  <c r="L2460" i="87"/>
  <c r="L2461" i="87"/>
  <c r="L2462" i="87"/>
  <c r="L2463" i="87"/>
  <c r="L2464" i="87"/>
  <c r="L2465" i="87"/>
  <c r="L2466" i="87"/>
  <c r="L2467" i="87"/>
  <c r="L2468" i="87"/>
  <c r="L2469" i="87"/>
  <c r="L2470" i="87"/>
  <c r="L2471" i="87"/>
  <c r="L2472" i="87"/>
  <c r="L2473" i="87"/>
  <c r="L2474" i="87"/>
  <c r="L2475" i="87"/>
  <c r="L2476" i="87"/>
  <c r="L2477" i="87"/>
  <c r="L2478" i="87"/>
  <c r="L2479" i="87"/>
  <c r="L2480" i="87"/>
  <c r="L2481" i="87"/>
  <c r="L2482" i="87"/>
  <c r="L2483" i="87"/>
  <c r="L2484" i="87"/>
  <c r="L2485" i="87"/>
  <c r="L2486" i="87"/>
  <c r="L2487" i="87"/>
  <c r="L2488" i="87"/>
  <c r="L2489" i="87"/>
  <c r="L2490" i="87"/>
  <c r="L2491" i="87"/>
  <c r="L2492" i="87"/>
  <c r="L2493" i="87"/>
  <c r="L2494" i="87"/>
  <c r="L2495" i="87"/>
  <c r="L2496" i="87"/>
  <c r="L2497" i="87"/>
  <c r="L2498" i="87"/>
  <c r="L2499" i="87"/>
  <c r="L2500" i="87"/>
  <c r="L2501" i="87"/>
  <c r="L2502" i="87"/>
  <c r="L2503" i="87"/>
  <c r="L2504" i="87"/>
  <c r="L2505" i="87"/>
  <c r="L2506" i="87"/>
  <c r="L2507" i="87"/>
  <c r="L2508" i="87"/>
  <c r="L2509" i="87"/>
  <c r="L2510" i="87"/>
  <c r="L2511" i="87"/>
  <c r="L2512" i="87"/>
  <c r="L2513" i="87"/>
  <c r="L2514" i="87"/>
  <c r="L2515" i="87"/>
  <c r="L2516" i="87"/>
  <c r="L2517" i="87"/>
  <c r="L2518" i="87"/>
  <c r="L2519" i="87"/>
  <c r="L2520" i="87"/>
  <c r="L2521" i="87"/>
  <c r="L2522" i="87"/>
  <c r="L2523" i="87"/>
  <c r="L2524" i="87"/>
  <c r="L2525" i="87"/>
  <c r="L2526" i="87"/>
  <c r="L2527" i="87"/>
  <c r="L2528" i="87"/>
  <c r="L2529" i="87"/>
  <c r="L2530" i="87"/>
  <c r="L2531" i="87"/>
  <c r="L2532" i="87"/>
  <c r="L2533" i="87"/>
  <c r="L2534" i="87"/>
  <c r="L2535" i="87"/>
  <c r="L2536" i="87"/>
  <c r="L2537" i="87"/>
  <c r="L2538" i="87"/>
  <c r="L2539" i="87"/>
  <c r="L2540" i="87"/>
  <c r="L2541" i="87"/>
  <c r="L2542" i="87"/>
  <c r="L2543" i="87"/>
  <c r="L2544" i="87"/>
  <c r="L2545" i="87"/>
  <c r="L2546" i="87"/>
  <c r="L2547" i="87"/>
  <c r="L2548" i="87"/>
  <c r="L2549" i="87"/>
  <c r="L2550" i="87"/>
  <c r="L2551" i="87"/>
  <c r="L2552" i="87"/>
  <c r="L2553" i="87"/>
  <c r="L2554" i="87"/>
  <c r="L2555" i="87"/>
  <c r="L2556" i="87"/>
  <c r="L2557" i="87"/>
  <c r="L2558" i="87"/>
  <c r="L2559" i="87"/>
  <c r="L2560" i="87"/>
  <c r="L2561" i="87"/>
  <c r="L2562" i="87"/>
  <c r="L2563" i="87"/>
  <c r="L2564" i="87"/>
  <c r="L2565" i="87"/>
  <c r="L2566" i="87"/>
  <c r="L2567" i="87"/>
  <c r="L2568" i="87"/>
  <c r="L2569" i="87"/>
  <c r="L2570" i="87"/>
  <c r="L2571" i="87"/>
  <c r="L2572" i="87"/>
  <c r="L2573" i="87"/>
  <c r="L2574" i="87"/>
  <c r="L2575" i="87"/>
  <c r="L2576" i="87"/>
  <c r="L2577" i="87"/>
  <c r="L2578" i="87"/>
  <c r="L2579" i="87"/>
  <c r="L2580" i="87"/>
  <c r="L2581" i="87"/>
  <c r="L2582" i="87"/>
  <c r="L2583" i="87"/>
  <c r="L2584" i="87"/>
  <c r="L2585" i="87"/>
  <c r="L2586" i="87"/>
  <c r="L2587" i="87"/>
  <c r="L2588" i="87"/>
  <c r="L2589" i="87"/>
  <c r="L2590" i="87"/>
  <c r="L2591" i="87"/>
  <c r="L2592" i="87"/>
  <c r="L2593" i="87"/>
  <c r="L2594" i="87"/>
  <c r="L2595" i="87"/>
  <c r="L2596" i="87"/>
  <c r="L2597" i="87"/>
  <c r="L2598" i="87"/>
  <c r="L2599" i="87"/>
  <c r="L2600" i="87"/>
  <c r="L2601" i="87"/>
  <c r="L2602" i="87"/>
  <c r="L2603" i="87"/>
  <c r="L2604" i="87"/>
  <c r="L2605" i="87"/>
  <c r="L2606" i="87"/>
  <c r="L2607" i="87"/>
  <c r="L2608" i="87"/>
  <c r="L2609" i="87"/>
  <c r="L2610" i="87"/>
  <c r="L2611" i="87"/>
  <c r="L2612" i="87"/>
  <c r="L2613" i="87"/>
  <c r="L2614" i="87"/>
  <c r="L2615" i="87"/>
  <c r="L2616" i="87"/>
  <c r="L2617" i="87"/>
  <c r="L2618" i="87"/>
  <c r="L2619" i="87"/>
  <c r="L2620" i="87"/>
  <c r="L2621" i="87"/>
  <c r="L2622" i="87"/>
  <c r="L2623" i="87"/>
  <c r="L2624" i="87"/>
  <c r="L2625" i="87"/>
  <c r="L2626" i="87"/>
  <c r="L2627" i="87"/>
  <c r="L2628" i="87"/>
  <c r="L2629" i="87"/>
  <c r="L2630" i="87"/>
  <c r="L2631" i="87"/>
  <c r="L2632" i="87"/>
  <c r="L2633" i="87"/>
  <c r="L2634" i="87"/>
  <c r="L2635" i="87"/>
  <c r="L2636" i="87"/>
  <c r="L2637" i="87"/>
  <c r="L2638" i="87"/>
  <c r="L2639" i="87"/>
  <c r="L2640" i="87"/>
  <c r="L2641" i="87"/>
  <c r="L2642" i="87"/>
  <c r="L2643" i="87"/>
  <c r="L2644" i="87"/>
  <c r="L2645" i="87"/>
  <c r="L2646" i="87"/>
  <c r="L2647" i="87"/>
  <c r="L2648" i="87"/>
  <c r="L2649" i="87"/>
  <c r="L2650" i="87"/>
  <c r="L2651" i="87"/>
  <c r="L2652" i="87"/>
  <c r="L2653" i="87"/>
  <c r="L2654" i="87"/>
  <c r="L2655" i="87"/>
  <c r="L2656" i="87"/>
  <c r="L2657" i="87"/>
  <c r="L2658" i="87"/>
  <c r="L2659" i="87"/>
  <c r="L2660" i="87"/>
  <c r="L2661" i="87"/>
  <c r="L2662" i="87"/>
  <c r="L2663" i="87"/>
  <c r="L2664" i="87"/>
  <c r="L2665" i="87"/>
  <c r="L2666" i="87"/>
  <c r="L2667" i="87"/>
  <c r="L2668" i="87"/>
  <c r="L2669" i="87"/>
  <c r="L2670" i="87"/>
  <c r="L2671" i="87"/>
  <c r="L2672" i="87"/>
  <c r="L2673" i="87"/>
  <c r="L2674" i="87"/>
  <c r="L2675" i="87"/>
  <c r="L2676" i="87"/>
  <c r="L2677" i="87"/>
  <c r="L2678" i="87"/>
  <c r="L2679" i="87"/>
  <c r="L2680" i="87"/>
  <c r="L2681" i="87"/>
  <c r="L2682" i="87"/>
  <c r="L2683" i="87"/>
  <c r="L2684" i="87"/>
  <c r="L2685" i="87"/>
  <c r="L2686" i="87"/>
  <c r="L2687" i="87"/>
  <c r="L2688" i="87"/>
  <c r="L2689" i="87"/>
  <c r="L2690" i="87"/>
  <c r="L2691" i="87"/>
  <c r="L2692" i="87"/>
  <c r="L2693" i="87"/>
  <c r="L2694" i="87"/>
  <c r="L2695" i="87"/>
  <c r="L2696" i="87"/>
  <c r="L2697" i="87"/>
  <c r="L2698" i="87"/>
  <c r="L2699" i="87"/>
  <c r="L2700" i="87"/>
  <c r="L2701" i="87"/>
  <c r="L2702" i="87"/>
  <c r="L2703" i="87"/>
  <c r="L2704" i="87"/>
  <c r="L2705" i="87"/>
  <c r="L2706" i="87"/>
  <c r="L2707" i="87"/>
  <c r="L2708" i="87"/>
  <c r="L2709" i="87"/>
  <c r="L2710" i="87"/>
  <c r="L2711" i="87"/>
  <c r="L2712" i="87"/>
  <c r="L2713" i="87"/>
  <c r="L2714" i="87"/>
  <c r="L2715" i="87"/>
  <c r="L2716" i="87"/>
  <c r="L2717" i="87"/>
  <c r="L2718" i="87"/>
  <c r="L2719" i="87"/>
  <c r="L2720" i="87"/>
  <c r="L2721" i="87"/>
  <c r="L2722" i="87"/>
  <c r="L2723" i="87"/>
  <c r="L2724" i="87"/>
  <c r="L2725" i="87"/>
  <c r="L2726" i="87"/>
  <c r="L2727" i="87"/>
  <c r="L2728" i="87"/>
  <c r="L2729" i="87"/>
  <c r="L2730" i="87"/>
  <c r="L2731" i="87"/>
  <c r="L2732" i="87"/>
  <c r="L2733" i="87"/>
  <c r="L2734" i="87"/>
  <c r="L2735" i="87"/>
  <c r="L2736" i="87"/>
  <c r="L2737" i="87"/>
  <c r="L2738" i="87"/>
  <c r="L2739" i="87"/>
  <c r="L2740" i="87"/>
  <c r="L2741" i="87"/>
  <c r="L2742" i="87"/>
  <c r="L2743" i="87"/>
  <c r="L2744" i="87"/>
  <c r="L2745" i="87"/>
  <c r="L2746" i="87"/>
  <c r="L2747" i="87"/>
  <c r="L2748" i="87"/>
  <c r="L2749" i="87"/>
  <c r="L2750" i="87"/>
  <c r="L2751" i="87"/>
  <c r="L2752" i="87"/>
  <c r="L2753" i="87"/>
  <c r="L2754" i="87"/>
  <c r="L2755" i="87"/>
  <c r="L2756" i="87"/>
  <c r="L2757" i="87"/>
  <c r="L2758" i="87"/>
  <c r="L2759" i="87"/>
  <c r="L2760" i="87"/>
  <c r="L2761" i="87"/>
  <c r="L2762" i="87"/>
  <c r="L2763" i="87"/>
  <c r="L2764" i="87"/>
  <c r="L2765" i="87"/>
  <c r="L2766" i="87"/>
  <c r="L2767" i="87"/>
  <c r="L2768" i="87"/>
  <c r="L2769" i="87"/>
  <c r="L2770" i="87"/>
  <c r="L2771" i="87"/>
  <c r="L2772" i="87"/>
  <c r="L2773" i="87"/>
  <c r="L2774" i="87"/>
  <c r="L2775" i="87"/>
  <c r="L2776" i="87"/>
  <c r="L2777" i="87"/>
  <c r="L2778" i="87"/>
  <c r="L2779" i="87"/>
  <c r="L2780" i="87"/>
  <c r="L2781" i="87"/>
  <c r="L2782" i="87"/>
  <c r="L2783" i="87"/>
  <c r="L2784" i="87"/>
  <c r="L2785" i="87"/>
  <c r="L2786" i="87"/>
  <c r="L2787" i="87"/>
  <c r="L2788" i="87"/>
  <c r="L2789" i="87"/>
  <c r="L2790" i="87"/>
  <c r="L2791" i="87"/>
  <c r="L2792" i="87"/>
  <c r="L2793" i="87"/>
  <c r="L2794" i="87"/>
  <c r="L2795" i="87"/>
  <c r="L2796" i="87"/>
  <c r="L2797" i="87"/>
  <c r="L2798" i="87"/>
  <c r="L2799" i="87"/>
  <c r="L2800" i="87"/>
  <c r="L2801" i="87"/>
  <c r="L2802" i="87"/>
  <c r="L2803" i="87"/>
  <c r="L2804" i="87"/>
  <c r="L2805" i="87"/>
  <c r="L2806" i="87"/>
  <c r="L2807" i="87"/>
  <c r="L2808" i="87"/>
  <c r="L2809" i="87"/>
  <c r="L2810" i="87"/>
  <c r="L2811" i="87"/>
  <c r="L2812" i="87"/>
  <c r="L2813" i="87"/>
  <c r="L2814" i="87"/>
  <c r="L2815" i="87"/>
  <c r="L2816" i="87"/>
  <c r="L2817" i="87"/>
  <c r="L2818" i="87"/>
  <c r="L2819" i="87"/>
  <c r="L2820" i="87"/>
  <c r="L2821" i="87"/>
  <c r="L2822" i="87"/>
  <c r="L2823" i="87"/>
  <c r="L2824" i="87"/>
  <c r="L2825" i="87"/>
  <c r="L2826" i="87"/>
  <c r="L2827" i="87"/>
  <c r="L2828" i="87"/>
  <c r="L2829" i="87"/>
  <c r="L2830" i="87"/>
  <c r="L2831" i="87"/>
  <c r="L2832" i="87"/>
  <c r="L2833" i="87"/>
  <c r="L2834" i="87"/>
  <c r="L2835" i="87"/>
  <c r="L2836" i="87"/>
  <c r="L2837" i="87"/>
  <c r="L2838" i="87"/>
  <c r="L2839" i="87"/>
  <c r="L2840" i="87"/>
  <c r="L2841" i="87"/>
  <c r="L2842" i="87"/>
  <c r="L2843" i="87"/>
  <c r="L2844" i="87"/>
  <c r="L2845" i="87"/>
  <c r="L2846" i="87"/>
  <c r="L2847" i="87"/>
  <c r="L2848" i="87"/>
  <c r="L2849" i="87"/>
  <c r="L2850" i="87"/>
  <c r="L2851" i="87"/>
  <c r="L2852" i="87"/>
  <c r="L2853" i="87"/>
  <c r="L2854" i="87"/>
  <c r="L2855" i="87"/>
  <c r="L2856" i="87"/>
  <c r="L2857" i="87"/>
  <c r="L2858" i="87"/>
  <c r="L2859" i="87"/>
  <c r="L2860" i="87"/>
  <c r="L2861" i="87"/>
  <c r="L2862" i="87"/>
  <c r="L2863" i="87"/>
  <c r="L2864" i="87"/>
  <c r="L2865" i="87"/>
  <c r="L2866" i="87"/>
  <c r="L2867" i="87"/>
  <c r="L2868" i="87"/>
  <c r="L2869" i="87"/>
  <c r="L2870" i="87"/>
  <c r="L2871" i="87"/>
  <c r="L2872" i="87"/>
  <c r="L2873" i="87"/>
  <c r="L2874" i="87"/>
  <c r="L2875" i="87"/>
  <c r="L2876" i="87"/>
  <c r="L2877" i="87"/>
  <c r="L2878" i="87"/>
  <c r="L2879" i="87"/>
  <c r="L2880" i="87"/>
  <c r="L2881" i="87"/>
  <c r="L2882" i="87"/>
  <c r="L2883" i="87"/>
  <c r="L2884" i="87"/>
  <c r="L2885" i="87"/>
  <c r="L2886" i="87"/>
  <c r="L2887" i="87"/>
  <c r="L2888" i="87"/>
  <c r="L2889" i="87"/>
  <c r="L2890" i="87"/>
  <c r="L2891" i="87"/>
  <c r="L2892" i="87"/>
  <c r="L2893" i="87"/>
  <c r="L2894" i="87"/>
  <c r="L2895" i="87"/>
  <c r="L2896" i="87"/>
  <c r="L2897" i="87"/>
  <c r="L2898" i="87"/>
  <c r="L2899" i="87"/>
  <c r="L2900" i="87"/>
  <c r="L2901" i="87"/>
  <c r="L2902" i="87"/>
  <c r="L2903" i="87"/>
  <c r="L2904" i="87"/>
  <c r="L2905" i="87"/>
  <c r="L2906" i="87"/>
  <c r="L2907" i="87"/>
  <c r="L2908" i="87"/>
  <c r="L2909" i="87"/>
  <c r="L2910" i="87"/>
  <c r="L2911" i="87"/>
  <c r="L2912" i="87"/>
  <c r="L2913" i="87"/>
  <c r="L2914" i="87"/>
  <c r="L2915" i="87"/>
  <c r="L2916" i="87"/>
  <c r="L2917" i="87"/>
  <c r="L2918" i="87"/>
  <c r="L2919" i="87"/>
  <c r="L2920" i="87"/>
  <c r="L2921" i="87"/>
  <c r="L2922" i="87"/>
  <c r="L2923" i="87"/>
  <c r="L2924" i="87"/>
  <c r="L2925" i="87"/>
  <c r="L2926" i="87"/>
  <c r="L2927" i="87"/>
  <c r="L2928" i="87"/>
  <c r="L2929" i="87"/>
  <c r="L2930" i="87"/>
  <c r="L2931" i="87"/>
  <c r="L2932" i="87"/>
  <c r="L2933" i="87"/>
  <c r="L2934" i="87"/>
  <c r="L2935" i="87"/>
  <c r="L2936" i="87"/>
  <c r="L2937" i="87"/>
  <c r="L2938" i="87"/>
  <c r="L2939" i="87"/>
  <c r="L2940" i="87"/>
  <c r="L2941" i="87"/>
  <c r="L2942" i="87"/>
  <c r="L2943" i="87"/>
  <c r="L2944" i="87"/>
  <c r="L2945" i="87"/>
  <c r="L2946" i="87"/>
  <c r="L2947" i="87"/>
  <c r="L2948" i="87"/>
  <c r="L2949" i="87"/>
  <c r="L2950" i="87"/>
  <c r="L2951" i="87"/>
  <c r="L2952" i="87"/>
  <c r="L2953" i="87"/>
  <c r="L2954" i="87"/>
  <c r="L2955" i="87"/>
  <c r="L2956" i="87"/>
  <c r="L2957" i="87"/>
  <c r="L2958" i="87"/>
  <c r="L2959" i="87"/>
  <c r="L2960" i="87"/>
  <c r="L2961" i="87"/>
  <c r="L2962" i="87"/>
  <c r="L2963" i="87"/>
  <c r="L2964" i="87"/>
  <c r="L2965" i="87"/>
  <c r="L6" i="87"/>
  <c r="AE7" i="87" l="1"/>
  <c r="AE8" i="87"/>
  <c r="AE9" i="87"/>
  <c r="AE10" i="87"/>
  <c r="AE11" i="87"/>
  <c r="AE12" i="87"/>
  <c r="AE13" i="87"/>
  <c r="AE14" i="87"/>
  <c r="AE15" i="87"/>
  <c r="AE16" i="87"/>
  <c r="AE17" i="87"/>
  <c r="AE18" i="87"/>
  <c r="AE19" i="87"/>
  <c r="AE20" i="87"/>
  <c r="AE21" i="87"/>
  <c r="AE22" i="87"/>
  <c r="AE23" i="87"/>
  <c r="AE24" i="87"/>
  <c r="AE25" i="87"/>
  <c r="AE26" i="87"/>
  <c r="AE27" i="87"/>
  <c r="AE28" i="87"/>
  <c r="AE29" i="87"/>
  <c r="AE30" i="87"/>
  <c r="AE31" i="87"/>
  <c r="AE32" i="87"/>
  <c r="AE33" i="87"/>
  <c r="AE34" i="87"/>
  <c r="AE35" i="87"/>
  <c r="AE36" i="87"/>
  <c r="AE37" i="87"/>
  <c r="AE38" i="87"/>
  <c r="AE39" i="87"/>
  <c r="AE40" i="87"/>
  <c r="AE41" i="87"/>
  <c r="AE42" i="87"/>
  <c r="AE43" i="87"/>
  <c r="AE44" i="87"/>
  <c r="AE45" i="87"/>
  <c r="AE46" i="87"/>
  <c r="AE47" i="87"/>
  <c r="AE48" i="87"/>
  <c r="AE49" i="87"/>
  <c r="AE50" i="87"/>
  <c r="AE51" i="87"/>
  <c r="AE52" i="87"/>
  <c r="AE53" i="87"/>
  <c r="AE54" i="87"/>
  <c r="AE55" i="87"/>
  <c r="AE56" i="87"/>
  <c r="AE57" i="87"/>
  <c r="AE58" i="87"/>
  <c r="AE59" i="87"/>
  <c r="AE60" i="87"/>
  <c r="AE61" i="87"/>
  <c r="AE62" i="87"/>
  <c r="AE63" i="87"/>
  <c r="AE64" i="87"/>
  <c r="AE65" i="87"/>
  <c r="AE66" i="87"/>
  <c r="AE67" i="87"/>
  <c r="AE68" i="87"/>
  <c r="AE69" i="87"/>
  <c r="AE70" i="87"/>
  <c r="AE71" i="87"/>
  <c r="AE72" i="87"/>
  <c r="AE73" i="87"/>
  <c r="AE74" i="87"/>
  <c r="AE75" i="87"/>
  <c r="AE76" i="87"/>
  <c r="AE77" i="87"/>
  <c r="AE78" i="87"/>
  <c r="AE79" i="87"/>
  <c r="AE80" i="87"/>
  <c r="AE81" i="87"/>
  <c r="AE82" i="87"/>
  <c r="AE83" i="87"/>
  <c r="AE84" i="87"/>
  <c r="AE85" i="87"/>
  <c r="AE86" i="87"/>
  <c r="AE87" i="87"/>
  <c r="AE88" i="87"/>
  <c r="AE89" i="87"/>
  <c r="AE90" i="87"/>
  <c r="AE91" i="87"/>
  <c r="AE92" i="87"/>
  <c r="AE93" i="87"/>
  <c r="AE94" i="87"/>
  <c r="AE95" i="87"/>
  <c r="AE96" i="87"/>
  <c r="AE97" i="87"/>
  <c r="AE98" i="87"/>
  <c r="AE99" i="87"/>
  <c r="AE100" i="87"/>
  <c r="AE101" i="87"/>
  <c r="AE102" i="87"/>
  <c r="AE103" i="87"/>
  <c r="AE104" i="87"/>
  <c r="AE105" i="87"/>
  <c r="AE106" i="87"/>
  <c r="AE107" i="87"/>
  <c r="AE108" i="87"/>
  <c r="AE109" i="87"/>
  <c r="AE110" i="87"/>
  <c r="AE111" i="87"/>
  <c r="AE112" i="87"/>
  <c r="AE113" i="87"/>
  <c r="AE114" i="87"/>
  <c r="AE115" i="87"/>
  <c r="AE116" i="87"/>
  <c r="AE117" i="87"/>
  <c r="AE118" i="87"/>
  <c r="AE119" i="87"/>
  <c r="AE120" i="87"/>
  <c r="AE121" i="87"/>
  <c r="AE122" i="87"/>
  <c r="AE123" i="87"/>
  <c r="AE124" i="87"/>
  <c r="AE125" i="87"/>
  <c r="AE126" i="87"/>
  <c r="AE127" i="87"/>
  <c r="AE128" i="87"/>
  <c r="AE129" i="87"/>
  <c r="AE130" i="87"/>
  <c r="AE131" i="87"/>
  <c r="AE132" i="87"/>
  <c r="AE133" i="87"/>
  <c r="AE134" i="87"/>
  <c r="AE135" i="87"/>
  <c r="AE136" i="87"/>
  <c r="AE137" i="87"/>
  <c r="AE138" i="87"/>
  <c r="AE139" i="87"/>
  <c r="AE140" i="87"/>
  <c r="AE141" i="87"/>
  <c r="AE142" i="87"/>
  <c r="AE143" i="87"/>
  <c r="AE144" i="87"/>
  <c r="AE145" i="87"/>
  <c r="AE146" i="87"/>
  <c r="AE147" i="87"/>
  <c r="AE148" i="87"/>
  <c r="AE149" i="87"/>
  <c r="AE150" i="87"/>
  <c r="AE151" i="87"/>
  <c r="AE152" i="87"/>
  <c r="AE153" i="87"/>
  <c r="AE154" i="87"/>
  <c r="AE155" i="87"/>
  <c r="AE156" i="87"/>
  <c r="AE157" i="87"/>
  <c r="AE158" i="87"/>
  <c r="AE159" i="87"/>
  <c r="AE160" i="87"/>
  <c r="AE161" i="87"/>
  <c r="AE162" i="87"/>
  <c r="AE163" i="87"/>
  <c r="AE164" i="87"/>
  <c r="AE165" i="87"/>
  <c r="AE166" i="87"/>
  <c r="AE167" i="87"/>
  <c r="AE168" i="87"/>
  <c r="AE169" i="87"/>
  <c r="AE170" i="87"/>
  <c r="AE171" i="87"/>
  <c r="AE172" i="87"/>
  <c r="AE173" i="87"/>
  <c r="AE174" i="87"/>
  <c r="AE175" i="87"/>
  <c r="AE176" i="87"/>
  <c r="AE177" i="87"/>
  <c r="AE178" i="87"/>
  <c r="AE179" i="87"/>
  <c r="AE180" i="87"/>
  <c r="AE181" i="87"/>
  <c r="AE182" i="87"/>
  <c r="AE183" i="87"/>
  <c r="AE184" i="87"/>
  <c r="AE185" i="87"/>
  <c r="AE186" i="87"/>
  <c r="AE187" i="87"/>
  <c r="AE188" i="87"/>
  <c r="AE189" i="87"/>
  <c r="AE190" i="87"/>
  <c r="AE191" i="87"/>
  <c r="AE192" i="87"/>
  <c r="AE193" i="87"/>
  <c r="AE194" i="87"/>
  <c r="AE195" i="87"/>
  <c r="AE196" i="87"/>
  <c r="AE197" i="87"/>
  <c r="AE198" i="87"/>
  <c r="AE199" i="87"/>
  <c r="AE200" i="87"/>
  <c r="AE201" i="87"/>
  <c r="AE202" i="87"/>
  <c r="AE203" i="87"/>
  <c r="AE204" i="87"/>
  <c r="AE205" i="87"/>
  <c r="AE206" i="87"/>
  <c r="AE207" i="87"/>
  <c r="AE208" i="87"/>
  <c r="AE209" i="87"/>
  <c r="AE210" i="87"/>
  <c r="AE211" i="87"/>
  <c r="AE212" i="87"/>
  <c r="AE213" i="87"/>
  <c r="AE214" i="87"/>
  <c r="AE215" i="87"/>
  <c r="AE216" i="87"/>
  <c r="AE217" i="87"/>
  <c r="AE218" i="87"/>
  <c r="AE219" i="87"/>
  <c r="AE220" i="87"/>
  <c r="AE221" i="87"/>
  <c r="AE222" i="87"/>
  <c r="AE223" i="87"/>
  <c r="AE224" i="87"/>
  <c r="AE225" i="87"/>
  <c r="AE226" i="87"/>
  <c r="AE227" i="87"/>
  <c r="AE228" i="87"/>
  <c r="AE229" i="87"/>
  <c r="AE230" i="87"/>
  <c r="AE231" i="87"/>
  <c r="AE232" i="87"/>
  <c r="AE233" i="87"/>
  <c r="AE234" i="87"/>
  <c r="AE235" i="87"/>
  <c r="AE236" i="87"/>
  <c r="AE237" i="87"/>
  <c r="AE238" i="87"/>
  <c r="AE239" i="87"/>
  <c r="AE240" i="87"/>
  <c r="AE241" i="87"/>
  <c r="AE242" i="87"/>
  <c r="AE243" i="87"/>
  <c r="AE244" i="87"/>
  <c r="AE245" i="87"/>
  <c r="AE246" i="87"/>
  <c r="AE247" i="87"/>
  <c r="AE248" i="87"/>
  <c r="AE249" i="87"/>
  <c r="AE250" i="87"/>
  <c r="AE251" i="87"/>
  <c r="AE252" i="87"/>
  <c r="AE253" i="87"/>
  <c r="AE254" i="87"/>
  <c r="AE255" i="87"/>
  <c r="AE256" i="87"/>
  <c r="AE257" i="87"/>
  <c r="AE258" i="87"/>
  <c r="AE259" i="87"/>
  <c r="AE260" i="87"/>
  <c r="AE261" i="87"/>
  <c r="AE262" i="87"/>
  <c r="AE263" i="87"/>
  <c r="AE264" i="87"/>
  <c r="AE265" i="87"/>
  <c r="AE266" i="87"/>
  <c r="AE267" i="87"/>
  <c r="AE268" i="87"/>
  <c r="AE269" i="87"/>
  <c r="AE270" i="87"/>
  <c r="AE271" i="87"/>
  <c r="AE272" i="87"/>
  <c r="AE273" i="87"/>
  <c r="AE274" i="87"/>
  <c r="AE275" i="87"/>
  <c r="AE276" i="87"/>
  <c r="AE277" i="87"/>
  <c r="AE278" i="87"/>
  <c r="AE279" i="87"/>
  <c r="AE280" i="87"/>
  <c r="AE281" i="87"/>
  <c r="AE282" i="87"/>
  <c r="AE283" i="87"/>
  <c r="AE284" i="87"/>
  <c r="AE285" i="87"/>
  <c r="AE286" i="87"/>
  <c r="AE287" i="87"/>
  <c r="AE288" i="87"/>
  <c r="AE289" i="87"/>
  <c r="AE290" i="87"/>
  <c r="AE291" i="87"/>
  <c r="AE292" i="87"/>
  <c r="AE293" i="87"/>
  <c r="AE294" i="87"/>
  <c r="AE295" i="87"/>
  <c r="AE296" i="87"/>
  <c r="AE297" i="87"/>
  <c r="AE298" i="87"/>
  <c r="AE299" i="87"/>
  <c r="AE300" i="87"/>
  <c r="AE301" i="87"/>
  <c r="AE302" i="87"/>
  <c r="AE303" i="87"/>
  <c r="AE304" i="87"/>
  <c r="AE305" i="87"/>
  <c r="AE306" i="87"/>
  <c r="AE307" i="87"/>
  <c r="AE308" i="87"/>
  <c r="AE309" i="87"/>
  <c r="AE310" i="87"/>
  <c r="AE311" i="87"/>
  <c r="AE312" i="87"/>
  <c r="AE313" i="87"/>
  <c r="AE314" i="87"/>
  <c r="AE315" i="87"/>
  <c r="AE316" i="87"/>
  <c r="AE317" i="87"/>
  <c r="AE318" i="87"/>
  <c r="AE319" i="87"/>
  <c r="AE320" i="87"/>
  <c r="AE321" i="87"/>
  <c r="AE322" i="87"/>
  <c r="AE323" i="87"/>
  <c r="AE324" i="87"/>
  <c r="AE325" i="87"/>
  <c r="AE326" i="87"/>
  <c r="AE327" i="87"/>
  <c r="AE328" i="87"/>
  <c r="AE329" i="87"/>
  <c r="AE330" i="87"/>
  <c r="AE331" i="87"/>
  <c r="AE332" i="87"/>
  <c r="AE333" i="87"/>
  <c r="AE334" i="87"/>
  <c r="AE335" i="87"/>
  <c r="AE336" i="87"/>
  <c r="AE337" i="87"/>
  <c r="AE338" i="87"/>
  <c r="AE339" i="87"/>
  <c r="AE340" i="87"/>
  <c r="AE341" i="87"/>
  <c r="AE342" i="87"/>
  <c r="AE343" i="87"/>
  <c r="AE344" i="87"/>
  <c r="AE345" i="87"/>
  <c r="AE346" i="87"/>
  <c r="AE347" i="87"/>
  <c r="AE348" i="87"/>
  <c r="AE349" i="87"/>
  <c r="AE350" i="87"/>
  <c r="AE351" i="87"/>
  <c r="AE352" i="87"/>
  <c r="AE353" i="87"/>
  <c r="AE354" i="87"/>
  <c r="AE355" i="87"/>
  <c r="AE356" i="87"/>
  <c r="AE357" i="87"/>
  <c r="AE358" i="87"/>
  <c r="AE359" i="87"/>
  <c r="AE360" i="87"/>
  <c r="AE361" i="87"/>
  <c r="AE362" i="87"/>
  <c r="AE363" i="87"/>
  <c r="AE364" i="87"/>
  <c r="AE365" i="87"/>
  <c r="AE366" i="87"/>
  <c r="AE367" i="87"/>
  <c r="AE368" i="87"/>
  <c r="AE369" i="87"/>
  <c r="AE370" i="87"/>
  <c r="AE371" i="87"/>
  <c r="AE372" i="87"/>
  <c r="AE373" i="87"/>
  <c r="AE374" i="87"/>
  <c r="AE375" i="87"/>
  <c r="AE376" i="87"/>
  <c r="AE377" i="87"/>
  <c r="AE378" i="87"/>
  <c r="AE379" i="87"/>
  <c r="AE380" i="87"/>
  <c r="AE381" i="87"/>
  <c r="AE382" i="87"/>
  <c r="AE383" i="87"/>
  <c r="AE384" i="87"/>
  <c r="AE385" i="87"/>
  <c r="AE386" i="87"/>
  <c r="AE387" i="87"/>
  <c r="AE388" i="87"/>
  <c r="AE389" i="87"/>
  <c r="AE390" i="87"/>
  <c r="AE391" i="87"/>
  <c r="AE392" i="87"/>
  <c r="AE393" i="87"/>
  <c r="AE394" i="87"/>
  <c r="AE395" i="87"/>
  <c r="AE396" i="87"/>
  <c r="AE397" i="87"/>
  <c r="AE398" i="87"/>
  <c r="AE399" i="87"/>
  <c r="AE400" i="87"/>
  <c r="AE401" i="87"/>
  <c r="AE402" i="87"/>
  <c r="AE403" i="87"/>
  <c r="AE404" i="87"/>
  <c r="AE405" i="87"/>
  <c r="AE406" i="87"/>
  <c r="AE407" i="87"/>
  <c r="AE408" i="87"/>
  <c r="AE409" i="87"/>
  <c r="AE410" i="87"/>
  <c r="AE411" i="87"/>
  <c r="AE412" i="87"/>
  <c r="AE413" i="87"/>
  <c r="AE414" i="87"/>
  <c r="AE415" i="87"/>
  <c r="AE416" i="87"/>
  <c r="AE417" i="87"/>
  <c r="AE418" i="87"/>
  <c r="AE419" i="87"/>
  <c r="AE420" i="87"/>
  <c r="AE421" i="87"/>
  <c r="AE422" i="87"/>
  <c r="AE423" i="87"/>
  <c r="AE424" i="87"/>
  <c r="AE425" i="87"/>
  <c r="AE426" i="87"/>
  <c r="AE427" i="87"/>
  <c r="AE428" i="87"/>
  <c r="AE429" i="87"/>
  <c r="AE430" i="87"/>
  <c r="AE431" i="87"/>
  <c r="AE432" i="87"/>
  <c r="AE433" i="87"/>
  <c r="AE434" i="87"/>
  <c r="AE435" i="87"/>
  <c r="AE436" i="87"/>
  <c r="AE437" i="87"/>
  <c r="AE438" i="87"/>
  <c r="AE439" i="87"/>
  <c r="AE440" i="87"/>
  <c r="AE441" i="87"/>
  <c r="AE442" i="87"/>
  <c r="AE443" i="87"/>
  <c r="AE444" i="87"/>
  <c r="AE445" i="87"/>
  <c r="AE446" i="87"/>
  <c r="AE447" i="87"/>
  <c r="AE448" i="87"/>
  <c r="AE449" i="87"/>
  <c r="AE450" i="87"/>
  <c r="AE451" i="87"/>
  <c r="AE452" i="87"/>
  <c r="AE453" i="87"/>
  <c r="AE454" i="87"/>
  <c r="AE455" i="87"/>
  <c r="AE456" i="87"/>
  <c r="AE457" i="87"/>
  <c r="AE458" i="87"/>
  <c r="AE459" i="87"/>
  <c r="AE460" i="87"/>
  <c r="AE461" i="87"/>
  <c r="AE462" i="87"/>
  <c r="AE463" i="87"/>
  <c r="AE464" i="87"/>
  <c r="AE465" i="87"/>
  <c r="AE466" i="87"/>
  <c r="AE467" i="87"/>
  <c r="AE468" i="87"/>
  <c r="AE469" i="87"/>
  <c r="AE470" i="87"/>
  <c r="AE471" i="87"/>
  <c r="AE472" i="87"/>
  <c r="AE473" i="87"/>
  <c r="AE474" i="87"/>
  <c r="AE475" i="87"/>
  <c r="AE476" i="87"/>
  <c r="AE477" i="87"/>
  <c r="AE478" i="87"/>
  <c r="AE479" i="87"/>
  <c r="AE480" i="87"/>
  <c r="AE481" i="87"/>
  <c r="AE482" i="87"/>
  <c r="AE483" i="87"/>
  <c r="AE484" i="87"/>
  <c r="AE485" i="87"/>
  <c r="AE486" i="87"/>
  <c r="AE487" i="87"/>
  <c r="AE488" i="87"/>
  <c r="AE489" i="87"/>
  <c r="AE490" i="87"/>
  <c r="AE491" i="87"/>
  <c r="AE492" i="87"/>
  <c r="AE493" i="87"/>
  <c r="AE494" i="87"/>
  <c r="AE495" i="87"/>
  <c r="AE496" i="87"/>
  <c r="AE497" i="87"/>
  <c r="AE498" i="87"/>
  <c r="AE499" i="87"/>
  <c r="AE500" i="87"/>
  <c r="AE501" i="87"/>
  <c r="AE502" i="87"/>
  <c r="AE503" i="87"/>
  <c r="AE504" i="87"/>
  <c r="AE505" i="87"/>
  <c r="AE506" i="87"/>
  <c r="AE507" i="87"/>
  <c r="AE508" i="87"/>
  <c r="AE509" i="87"/>
  <c r="AE510" i="87"/>
  <c r="AE511" i="87"/>
  <c r="AE512" i="87"/>
  <c r="AE513" i="87"/>
  <c r="AE514" i="87"/>
  <c r="AE515" i="87"/>
  <c r="AE516" i="87"/>
  <c r="AE517" i="87"/>
  <c r="AE518" i="87"/>
  <c r="AE519" i="87"/>
  <c r="AE520" i="87"/>
  <c r="AE521" i="87"/>
  <c r="AE522" i="87"/>
  <c r="AE523" i="87"/>
  <c r="AE524" i="87"/>
  <c r="AE525" i="87"/>
  <c r="AE526" i="87"/>
  <c r="AE527" i="87"/>
  <c r="AE528" i="87"/>
  <c r="AE529" i="87"/>
  <c r="AE530" i="87"/>
  <c r="AE531" i="87"/>
  <c r="AE532" i="87"/>
  <c r="AE533" i="87"/>
  <c r="AE534" i="87"/>
  <c r="AE535" i="87"/>
  <c r="AE536" i="87"/>
  <c r="AE537" i="87"/>
  <c r="AE538" i="87"/>
  <c r="AE539" i="87"/>
  <c r="AE540" i="87"/>
  <c r="AE541" i="87"/>
  <c r="AE542" i="87"/>
  <c r="AE543" i="87"/>
  <c r="AE544" i="87"/>
  <c r="AE545" i="87"/>
  <c r="AE546" i="87"/>
  <c r="AE547" i="87"/>
  <c r="AE548" i="87"/>
  <c r="AE549" i="87"/>
  <c r="AE550" i="87"/>
  <c r="AE551" i="87"/>
  <c r="AE552" i="87"/>
  <c r="AE553" i="87"/>
  <c r="AE554" i="87"/>
  <c r="AE555" i="87"/>
  <c r="AE556" i="87"/>
  <c r="AE557" i="87"/>
  <c r="AE558" i="87"/>
  <c r="AE559" i="87"/>
  <c r="AE560" i="87"/>
  <c r="AE561" i="87"/>
  <c r="AE562" i="87"/>
  <c r="AE563" i="87"/>
  <c r="AE564" i="87"/>
  <c r="AE565" i="87"/>
  <c r="AE566" i="87"/>
  <c r="AE567" i="87"/>
  <c r="AE568" i="87"/>
  <c r="AE569" i="87"/>
  <c r="AE570" i="87"/>
  <c r="AE571" i="87"/>
  <c r="AE572" i="87"/>
  <c r="AE573" i="87"/>
  <c r="AE574" i="87"/>
  <c r="AE575" i="87"/>
  <c r="AE576" i="87"/>
  <c r="AE577" i="87"/>
  <c r="AE578" i="87"/>
  <c r="AE579" i="87"/>
  <c r="AE580" i="87"/>
  <c r="AE581" i="87"/>
  <c r="AE582" i="87"/>
  <c r="AE583" i="87"/>
  <c r="AE584" i="87"/>
  <c r="AE585" i="87"/>
  <c r="AE586" i="87"/>
  <c r="AE587" i="87"/>
  <c r="AE588" i="87"/>
  <c r="AE589" i="87"/>
  <c r="AE590" i="87"/>
  <c r="AE591" i="87"/>
  <c r="AE592" i="87"/>
  <c r="AE593" i="87"/>
  <c r="AE594" i="87"/>
  <c r="AE595" i="87"/>
  <c r="AE596" i="87"/>
  <c r="AE597" i="87"/>
  <c r="AE598" i="87"/>
  <c r="AE599" i="87"/>
  <c r="AE600" i="87"/>
  <c r="AE601" i="87"/>
  <c r="AE602" i="87"/>
  <c r="AE603" i="87"/>
  <c r="AE604" i="87"/>
  <c r="AE605" i="87"/>
  <c r="AE606" i="87"/>
  <c r="AE607" i="87"/>
  <c r="AE608" i="87"/>
  <c r="AE609" i="87"/>
  <c r="AE610" i="87"/>
  <c r="AE611" i="87"/>
  <c r="AE612" i="87"/>
  <c r="AE613" i="87"/>
  <c r="AE614" i="87"/>
  <c r="AE615" i="87"/>
  <c r="AE616" i="87"/>
  <c r="AE617" i="87"/>
  <c r="AE618" i="87"/>
  <c r="AE619" i="87"/>
  <c r="AE620" i="87"/>
  <c r="AE621" i="87"/>
  <c r="AE622" i="87"/>
  <c r="AE623" i="87"/>
  <c r="AE624" i="87"/>
  <c r="AE625" i="87"/>
  <c r="AE626" i="87"/>
  <c r="AE627" i="87"/>
  <c r="AE628" i="87"/>
  <c r="AE629" i="87"/>
  <c r="AE630" i="87"/>
  <c r="AE631" i="87"/>
  <c r="AE632" i="87"/>
  <c r="AE633" i="87"/>
  <c r="AE634" i="87"/>
  <c r="AE635" i="87"/>
  <c r="AE636" i="87"/>
  <c r="AE637" i="87"/>
  <c r="AE638" i="87"/>
  <c r="AE639" i="87"/>
  <c r="AE640" i="87"/>
  <c r="AE641" i="87"/>
  <c r="AE642" i="87"/>
  <c r="AE643" i="87"/>
  <c r="AE644" i="87"/>
  <c r="AE645" i="87"/>
  <c r="AE646" i="87"/>
  <c r="AE647" i="87"/>
  <c r="AE648" i="87"/>
  <c r="AE649" i="87"/>
  <c r="AE650" i="87"/>
  <c r="AE651" i="87"/>
  <c r="AE652" i="87"/>
  <c r="AE653" i="87"/>
  <c r="AE654" i="87"/>
  <c r="AE655" i="87"/>
  <c r="AE656" i="87"/>
  <c r="AE657" i="87"/>
  <c r="AE658" i="87"/>
  <c r="AE659" i="87"/>
  <c r="AE660" i="87"/>
  <c r="AE661" i="87"/>
  <c r="AE662" i="87"/>
  <c r="AE663" i="87"/>
  <c r="AE664" i="87"/>
  <c r="AE665" i="87"/>
  <c r="AE666" i="87"/>
  <c r="AE667" i="87"/>
  <c r="AE668" i="87"/>
  <c r="AE669" i="87"/>
  <c r="AE670" i="87"/>
  <c r="AE671" i="87"/>
  <c r="AE672" i="87"/>
  <c r="AE673" i="87"/>
  <c r="AE674" i="87"/>
  <c r="AE675" i="87"/>
  <c r="AE676" i="87"/>
  <c r="AE677" i="87"/>
  <c r="AE678" i="87"/>
  <c r="AE679" i="87"/>
  <c r="AE680" i="87"/>
  <c r="AE681" i="87"/>
  <c r="AE682" i="87"/>
  <c r="AE683" i="87"/>
  <c r="AE684" i="87"/>
  <c r="AE685" i="87"/>
  <c r="AE686" i="87"/>
  <c r="AE687" i="87"/>
  <c r="AE688" i="87"/>
  <c r="AE689" i="87"/>
  <c r="AE690" i="87"/>
  <c r="AE691" i="87"/>
  <c r="AE692" i="87"/>
  <c r="AE693" i="87"/>
  <c r="AE694" i="87"/>
  <c r="AE695" i="87"/>
  <c r="AE696" i="87"/>
  <c r="AE697" i="87"/>
  <c r="AE698" i="87"/>
  <c r="AE699" i="87"/>
  <c r="AE700" i="87"/>
  <c r="AE701" i="87"/>
  <c r="AE702" i="87"/>
  <c r="AE703" i="87"/>
  <c r="AE704" i="87"/>
  <c r="AE705" i="87"/>
  <c r="AE706" i="87"/>
  <c r="AE707" i="87"/>
  <c r="AE708" i="87"/>
  <c r="AE709" i="87"/>
  <c r="AE710" i="87"/>
  <c r="AE711" i="87"/>
  <c r="AE712" i="87"/>
  <c r="AE713" i="87"/>
  <c r="AE714" i="87"/>
  <c r="AE715" i="87"/>
  <c r="AE716" i="87"/>
  <c r="AE717" i="87"/>
  <c r="AE718" i="87"/>
  <c r="AE719" i="87"/>
  <c r="AE720" i="87"/>
  <c r="AE721" i="87"/>
  <c r="AE722" i="87"/>
  <c r="AE723" i="87"/>
  <c r="AE724" i="87"/>
  <c r="AE725" i="87"/>
  <c r="AE726" i="87"/>
  <c r="AE727" i="87"/>
  <c r="AE728" i="87"/>
  <c r="AE729" i="87"/>
  <c r="AE730" i="87"/>
  <c r="AE731" i="87"/>
  <c r="AE732" i="87"/>
  <c r="AE733" i="87"/>
  <c r="AE734" i="87"/>
  <c r="AE735" i="87"/>
  <c r="AE736" i="87"/>
  <c r="AE737" i="87"/>
  <c r="AE738" i="87"/>
  <c r="AE739" i="87"/>
  <c r="AE740" i="87"/>
  <c r="AE741" i="87"/>
  <c r="AE742" i="87"/>
  <c r="AE743" i="87"/>
  <c r="AE744" i="87"/>
  <c r="AE745" i="87"/>
  <c r="AE746" i="87"/>
  <c r="AE747" i="87"/>
  <c r="AE748" i="87"/>
  <c r="AE749" i="87"/>
  <c r="AE750" i="87"/>
  <c r="AE751" i="87"/>
  <c r="AE752" i="87"/>
  <c r="AE753" i="87"/>
  <c r="AE754" i="87"/>
  <c r="AE755" i="87"/>
  <c r="AE756" i="87"/>
  <c r="AE757" i="87"/>
  <c r="AE758" i="87"/>
  <c r="AE759" i="87"/>
  <c r="AE760" i="87"/>
  <c r="AE761" i="87"/>
  <c r="AE762" i="87"/>
  <c r="AE763" i="87"/>
  <c r="AE764" i="87"/>
  <c r="AE765" i="87"/>
  <c r="AE766" i="87"/>
  <c r="AE767" i="87"/>
  <c r="AE768" i="87"/>
  <c r="AE769" i="87"/>
  <c r="AE770" i="87"/>
  <c r="AE771" i="87"/>
  <c r="AE772" i="87"/>
  <c r="AE773" i="87"/>
  <c r="AE774" i="87"/>
  <c r="AE775" i="87"/>
  <c r="AE776" i="87"/>
  <c r="AE777" i="87"/>
  <c r="AE778" i="87"/>
  <c r="AE779" i="87"/>
  <c r="AE780" i="87"/>
  <c r="AE781" i="87"/>
  <c r="AE782" i="87"/>
  <c r="AE783" i="87"/>
  <c r="AE784" i="87"/>
  <c r="AE785" i="87"/>
  <c r="AE786" i="87"/>
  <c r="AE787" i="87"/>
  <c r="AE788" i="87"/>
  <c r="AE789" i="87"/>
  <c r="AE790" i="87"/>
  <c r="AE791" i="87"/>
  <c r="AE792" i="87"/>
  <c r="AE793" i="87"/>
  <c r="AE794" i="87"/>
  <c r="AE795" i="87"/>
  <c r="AE796" i="87"/>
  <c r="AE797" i="87"/>
  <c r="AE798" i="87"/>
  <c r="AE799" i="87"/>
  <c r="AE800" i="87"/>
  <c r="AE801" i="87"/>
  <c r="AE802" i="87"/>
  <c r="AE803" i="87"/>
  <c r="AE804" i="87"/>
  <c r="AE805" i="87"/>
  <c r="AE806" i="87"/>
  <c r="AE807" i="87"/>
  <c r="AE808" i="87"/>
  <c r="AE809" i="87"/>
  <c r="AE810" i="87"/>
  <c r="AE811" i="87"/>
  <c r="AE812" i="87"/>
  <c r="AE813" i="87"/>
  <c r="AE814" i="87"/>
  <c r="AE815" i="87"/>
  <c r="AE816" i="87"/>
  <c r="AE817" i="87"/>
  <c r="AE818" i="87"/>
  <c r="AE819" i="87"/>
  <c r="AE820" i="87"/>
  <c r="AE821" i="87"/>
  <c r="AE822" i="87"/>
  <c r="AE823" i="87"/>
  <c r="AE824" i="87"/>
  <c r="AE825" i="87"/>
  <c r="AE826" i="87"/>
  <c r="AE827" i="87"/>
  <c r="AE828" i="87"/>
  <c r="AE829" i="87"/>
  <c r="AE830" i="87"/>
  <c r="AE831" i="87"/>
  <c r="AE832" i="87"/>
  <c r="AE833" i="87"/>
  <c r="AE834" i="87"/>
  <c r="AE835" i="87"/>
  <c r="AE836" i="87"/>
  <c r="AE837" i="87"/>
  <c r="AE838" i="87"/>
  <c r="AE839" i="87"/>
  <c r="AE840" i="87"/>
  <c r="AE841" i="87"/>
  <c r="AE842" i="87"/>
  <c r="AE843" i="87"/>
  <c r="AE844" i="87"/>
  <c r="AE845" i="87"/>
  <c r="AE846" i="87"/>
  <c r="AE847" i="87"/>
  <c r="AE848" i="87"/>
  <c r="AE849" i="87"/>
  <c r="AE850" i="87"/>
  <c r="AE851" i="87"/>
  <c r="AE852" i="87"/>
  <c r="AE853" i="87"/>
  <c r="AE854" i="87"/>
  <c r="AE855" i="87"/>
  <c r="AE856" i="87"/>
  <c r="AE857" i="87"/>
  <c r="AE858" i="87"/>
  <c r="AE859" i="87"/>
  <c r="AE860" i="87"/>
  <c r="AE861" i="87"/>
  <c r="AE862" i="87"/>
  <c r="AE863" i="87"/>
  <c r="AE864" i="87"/>
  <c r="AE865" i="87"/>
  <c r="AE866" i="87"/>
  <c r="AE867" i="87"/>
  <c r="AE868" i="87"/>
  <c r="AE869" i="87"/>
  <c r="AE870" i="87"/>
  <c r="AE871" i="87"/>
  <c r="AE872" i="87"/>
  <c r="AE873" i="87"/>
  <c r="AE874" i="87"/>
  <c r="AE875" i="87"/>
  <c r="AE876" i="87"/>
  <c r="AE877" i="87"/>
  <c r="AE878" i="87"/>
  <c r="AE879" i="87"/>
  <c r="AE880" i="87"/>
  <c r="AE881" i="87"/>
  <c r="AE882" i="87"/>
  <c r="AE883" i="87"/>
  <c r="AE884" i="87"/>
  <c r="AE885" i="87"/>
  <c r="AE886" i="87"/>
  <c r="AE887" i="87"/>
  <c r="AE888" i="87"/>
  <c r="AE889" i="87"/>
  <c r="AE890" i="87"/>
  <c r="AE891" i="87"/>
  <c r="AE892" i="87"/>
  <c r="AE893" i="87"/>
  <c r="AE894" i="87"/>
  <c r="AE895" i="87"/>
  <c r="AE896" i="87"/>
  <c r="AE897" i="87"/>
  <c r="AE898" i="87"/>
  <c r="AE899" i="87"/>
  <c r="AE900" i="87"/>
  <c r="AE901" i="87"/>
  <c r="AE902" i="87"/>
  <c r="AE903" i="87"/>
  <c r="AE904" i="87"/>
  <c r="AE905" i="87"/>
  <c r="AE906" i="87"/>
  <c r="AE907" i="87"/>
  <c r="AE908" i="87"/>
  <c r="AE909" i="87"/>
  <c r="AE910" i="87"/>
  <c r="AE911" i="87"/>
  <c r="AE912" i="87"/>
  <c r="AE913" i="87"/>
  <c r="AE914" i="87"/>
  <c r="AE915" i="87"/>
  <c r="AE916" i="87"/>
  <c r="AE917" i="87"/>
  <c r="AE918" i="87"/>
  <c r="AE919" i="87"/>
  <c r="AE920" i="87"/>
  <c r="AE921" i="87"/>
  <c r="AE922" i="87"/>
  <c r="AE923" i="87"/>
  <c r="AE924" i="87"/>
  <c r="AE925" i="87"/>
  <c r="AE926" i="87"/>
  <c r="AE927" i="87"/>
  <c r="AE928" i="87"/>
  <c r="AE929" i="87"/>
  <c r="AE930" i="87"/>
  <c r="AE931" i="87"/>
  <c r="AE932" i="87"/>
  <c r="AE933" i="87"/>
  <c r="AE934" i="87"/>
  <c r="AE935" i="87"/>
  <c r="AE936" i="87"/>
  <c r="AE937" i="87"/>
  <c r="AE938" i="87"/>
  <c r="AE939" i="87"/>
  <c r="AE940" i="87"/>
  <c r="AE941" i="87"/>
  <c r="AE942" i="87"/>
  <c r="AE943" i="87"/>
  <c r="AE944" i="87"/>
  <c r="AE945" i="87"/>
  <c r="AE946" i="87"/>
  <c r="AE947" i="87"/>
  <c r="AE948" i="87"/>
  <c r="AE949" i="87"/>
  <c r="AE950" i="87"/>
  <c r="AE951" i="87"/>
  <c r="AE952" i="87"/>
  <c r="AE953" i="87"/>
  <c r="AE954" i="87"/>
  <c r="AE955" i="87"/>
  <c r="AE956" i="87"/>
  <c r="AE957" i="87"/>
  <c r="AE958" i="87"/>
  <c r="AE959" i="87"/>
  <c r="AE960" i="87"/>
  <c r="AE961" i="87"/>
  <c r="AE962" i="87"/>
  <c r="AE963" i="87"/>
  <c r="AE964" i="87"/>
  <c r="AE965" i="87"/>
  <c r="AE966" i="87"/>
  <c r="AE967" i="87"/>
  <c r="AE968" i="87"/>
  <c r="AE969" i="87"/>
  <c r="AE970" i="87"/>
  <c r="AE971" i="87"/>
  <c r="AE972" i="87"/>
  <c r="AE973" i="87"/>
  <c r="AE974" i="87"/>
  <c r="AE975" i="87"/>
  <c r="AE976" i="87"/>
  <c r="AE977" i="87"/>
  <c r="AE978" i="87"/>
  <c r="AE979" i="87"/>
  <c r="AE980" i="87"/>
  <c r="AE981" i="87"/>
  <c r="AE982" i="87"/>
  <c r="AE983" i="87"/>
  <c r="AE984" i="87"/>
  <c r="AE985" i="87"/>
  <c r="AE986" i="87"/>
  <c r="AE987" i="87"/>
  <c r="AE988" i="87"/>
  <c r="AE989" i="87"/>
  <c r="AE990" i="87"/>
  <c r="AE991" i="87"/>
  <c r="AE992" i="87"/>
  <c r="AE993" i="87"/>
  <c r="AE994" i="87"/>
  <c r="AE995" i="87"/>
  <c r="AE996" i="87"/>
  <c r="AE997" i="87"/>
  <c r="AE998" i="87"/>
  <c r="AE999" i="87"/>
  <c r="AE1000" i="87"/>
  <c r="AE1001" i="87"/>
  <c r="AE1002" i="87"/>
  <c r="AE1003" i="87"/>
  <c r="AE1004" i="87"/>
  <c r="AE1005" i="87"/>
  <c r="AE1006" i="87"/>
  <c r="AE1007" i="87"/>
  <c r="AE1008" i="87"/>
  <c r="AE1009" i="87"/>
  <c r="AE1010" i="87"/>
  <c r="AE1011" i="87"/>
  <c r="AE1012" i="87"/>
  <c r="AE1013" i="87"/>
  <c r="AE1014" i="87"/>
  <c r="AE1015" i="87"/>
  <c r="AE1016" i="87"/>
  <c r="AE1017" i="87"/>
  <c r="AE1018" i="87"/>
  <c r="AE1019" i="87"/>
  <c r="AE1020" i="87"/>
  <c r="AE1021" i="87"/>
  <c r="AE1022" i="87"/>
  <c r="AE1023" i="87"/>
  <c r="AE1024" i="87"/>
  <c r="AE1025" i="87"/>
  <c r="AE1026" i="87"/>
  <c r="AE1027" i="87"/>
  <c r="AE1028" i="87"/>
  <c r="AE1029" i="87"/>
  <c r="AE1030" i="87"/>
  <c r="AE1031" i="87"/>
  <c r="AE1032" i="87"/>
  <c r="AE1033" i="87"/>
  <c r="AE1034" i="87"/>
  <c r="AE1035" i="87"/>
  <c r="AE1036" i="87"/>
  <c r="AE1037" i="87"/>
  <c r="AE1038" i="87"/>
  <c r="AE1039" i="87"/>
  <c r="AE1040" i="87"/>
  <c r="AE1041" i="87"/>
  <c r="AE1042" i="87"/>
  <c r="AE1043" i="87"/>
  <c r="AE1044" i="87"/>
  <c r="AE1045" i="87"/>
  <c r="AE1046" i="87"/>
  <c r="AE1047" i="87"/>
  <c r="AE1048" i="87"/>
  <c r="AE1049" i="87"/>
  <c r="AE1050" i="87"/>
  <c r="AE1051" i="87"/>
  <c r="AE1052" i="87"/>
  <c r="AE1053" i="87"/>
  <c r="AE1054" i="87"/>
  <c r="AE1055" i="87"/>
  <c r="AE1056" i="87"/>
  <c r="AE1057" i="87"/>
  <c r="AE1058" i="87"/>
  <c r="AE1059" i="87"/>
  <c r="AE1060" i="87"/>
  <c r="AE1061" i="87"/>
  <c r="AE1062" i="87"/>
  <c r="AE1063" i="87"/>
  <c r="AE1064" i="87"/>
  <c r="AE1065" i="87"/>
  <c r="AE1066" i="87"/>
  <c r="AE1067" i="87"/>
  <c r="AE1068" i="87"/>
  <c r="AE1069" i="87"/>
  <c r="AE1070" i="87"/>
  <c r="AE1071" i="87"/>
  <c r="AE1072" i="87"/>
  <c r="AE1073" i="87"/>
  <c r="AE1074" i="87"/>
  <c r="AE1075" i="87"/>
  <c r="AE1076" i="87"/>
  <c r="AE1077" i="87"/>
  <c r="AE1078" i="87"/>
  <c r="AE1079" i="87"/>
  <c r="AE1080" i="87"/>
  <c r="AE1081" i="87"/>
  <c r="AE1082" i="87"/>
  <c r="AE1083" i="87"/>
  <c r="AE1084" i="87"/>
  <c r="AE1085" i="87"/>
  <c r="AE1086" i="87"/>
  <c r="AE1087" i="87"/>
  <c r="AE1088" i="87"/>
  <c r="AE1089" i="87"/>
  <c r="AE1090" i="87"/>
  <c r="AE1091" i="87"/>
  <c r="AE1092" i="87"/>
  <c r="AE1093" i="87"/>
  <c r="AE1094" i="87"/>
  <c r="AE1095" i="87"/>
  <c r="AE1096" i="87"/>
  <c r="AE1097" i="87"/>
  <c r="AE1098" i="87"/>
  <c r="AE1099" i="87"/>
  <c r="AE1100" i="87"/>
  <c r="AE1101" i="87"/>
  <c r="AE1102" i="87"/>
  <c r="AE1103" i="87"/>
  <c r="AE1104" i="87"/>
  <c r="AE1105" i="87"/>
  <c r="AE1106" i="87"/>
  <c r="AE1107" i="87"/>
  <c r="AE1108" i="87"/>
  <c r="AE1109" i="87"/>
  <c r="AE1110" i="87"/>
  <c r="AE1111" i="87"/>
  <c r="AE1112" i="87"/>
  <c r="AE1113" i="87"/>
  <c r="AE1114" i="87"/>
  <c r="AE1115" i="87"/>
  <c r="AE1116" i="87"/>
  <c r="AE1117" i="87"/>
  <c r="AE1118" i="87"/>
  <c r="AE1119" i="87"/>
  <c r="AE1120" i="87"/>
  <c r="AE1121" i="87"/>
  <c r="AE1122" i="87"/>
  <c r="AE1123" i="87"/>
  <c r="AE1124" i="87"/>
  <c r="AE1125" i="87"/>
  <c r="AE1126" i="87"/>
  <c r="AE1127" i="87"/>
  <c r="AE1128" i="87"/>
  <c r="AE1129" i="87"/>
  <c r="AE1130" i="87"/>
  <c r="AE1131" i="87"/>
  <c r="AE1132" i="87"/>
  <c r="AE1133" i="87"/>
  <c r="AE1134" i="87"/>
  <c r="AE1135" i="87"/>
  <c r="AE1136" i="87"/>
  <c r="AE1137" i="87"/>
  <c r="AE1138" i="87"/>
  <c r="AE1139" i="87"/>
  <c r="AE1140" i="87"/>
  <c r="AE1141" i="87"/>
  <c r="AE1142" i="87"/>
  <c r="AE1143" i="87"/>
  <c r="AE1144" i="87"/>
  <c r="AE1145" i="87"/>
  <c r="AE1146" i="87"/>
  <c r="AE1147" i="87"/>
  <c r="AE1148" i="87"/>
  <c r="AE1149" i="87"/>
  <c r="AE1150" i="87"/>
  <c r="AE1151" i="87"/>
  <c r="AE1152" i="87"/>
  <c r="AE1153" i="87"/>
  <c r="AE1154" i="87"/>
  <c r="AE1155" i="87"/>
  <c r="AE1156" i="87"/>
  <c r="AE1157" i="87"/>
  <c r="AE1158" i="87"/>
  <c r="AE1159" i="87"/>
  <c r="AE1160" i="87"/>
  <c r="AE1161" i="87"/>
  <c r="AE1162" i="87"/>
  <c r="AE1163" i="87"/>
  <c r="AE1164" i="87"/>
  <c r="AE1165" i="87"/>
  <c r="AE1166" i="87"/>
  <c r="AE1167" i="87"/>
  <c r="AE1168" i="87"/>
  <c r="AE1169" i="87"/>
  <c r="AE1170" i="87"/>
  <c r="AE1171" i="87"/>
  <c r="AE1172" i="87"/>
  <c r="AE1173" i="87"/>
  <c r="AE1174" i="87"/>
  <c r="AE1175" i="87"/>
  <c r="AE1176" i="87"/>
  <c r="AE1177" i="87"/>
  <c r="AE1178" i="87"/>
  <c r="AE1179" i="87"/>
  <c r="AE1180" i="87"/>
  <c r="AE1181" i="87"/>
  <c r="AE1182" i="87"/>
  <c r="AE1183" i="87"/>
  <c r="AE1184" i="87"/>
  <c r="AE1185" i="87"/>
  <c r="AE1186" i="87"/>
  <c r="AE1187" i="87"/>
  <c r="AE1188" i="87"/>
  <c r="AE1189" i="87"/>
  <c r="AE1190" i="87"/>
  <c r="AE1191" i="87"/>
  <c r="AE1192" i="87"/>
  <c r="AE1193" i="87"/>
  <c r="AE1194" i="87"/>
  <c r="AE1195" i="87"/>
  <c r="AE1196" i="87"/>
  <c r="AE1197" i="87"/>
  <c r="AE1198" i="87"/>
  <c r="AE1199" i="87"/>
  <c r="AE1200" i="87"/>
  <c r="AE1201" i="87"/>
  <c r="AE1202" i="87"/>
  <c r="AE1203" i="87"/>
  <c r="AE1204" i="87"/>
  <c r="AE1205" i="87"/>
  <c r="AE1206" i="87"/>
  <c r="AE1207" i="87"/>
  <c r="AE1208" i="87"/>
  <c r="AE1209" i="87"/>
  <c r="AE1210" i="87"/>
  <c r="AE1211" i="87"/>
  <c r="AE1212" i="87"/>
  <c r="AE1213" i="87"/>
  <c r="AE1214" i="87"/>
  <c r="AE1215" i="87"/>
  <c r="AE1216" i="87"/>
  <c r="AE1217" i="87"/>
  <c r="AE1218" i="87"/>
  <c r="AE1219" i="87"/>
  <c r="AE1220" i="87"/>
  <c r="AE1221" i="87"/>
  <c r="AE1222" i="87"/>
  <c r="AE1223" i="87"/>
  <c r="AE1224" i="87"/>
  <c r="AE1225" i="87"/>
  <c r="AE1226" i="87"/>
  <c r="AE1227" i="87"/>
  <c r="AE1228" i="87"/>
  <c r="AE1229" i="87"/>
  <c r="AE1230" i="87"/>
  <c r="AE1231" i="87"/>
  <c r="AE1232" i="87"/>
  <c r="AE1233" i="87"/>
  <c r="AE1234" i="87"/>
  <c r="AE1235" i="87"/>
  <c r="AE1236" i="87"/>
  <c r="AE1237" i="87"/>
  <c r="AE1238" i="87"/>
  <c r="AE1239" i="87"/>
  <c r="AE1240" i="87"/>
  <c r="AE1241" i="87"/>
  <c r="AE1242" i="87"/>
  <c r="AE1243" i="87"/>
  <c r="AE1244" i="87"/>
  <c r="AE1245" i="87"/>
  <c r="AE1246" i="87"/>
  <c r="AE1247" i="87"/>
  <c r="AE1248" i="87"/>
  <c r="AE1249" i="87"/>
  <c r="AE1250" i="87"/>
  <c r="AE1251" i="87"/>
  <c r="AE1252" i="87"/>
  <c r="AE1253" i="87"/>
  <c r="AE1254" i="87"/>
  <c r="AE1255" i="87"/>
  <c r="AE1256" i="87"/>
  <c r="AE1257" i="87"/>
  <c r="AE1258" i="87"/>
  <c r="AE1259" i="87"/>
  <c r="AE1260" i="87"/>
  <c r="AE1261" i="87"/>
  <c r="AE1262" i="87"/>
  <c r="AE1263" i="87"/>
  <c r="AE1264" i="87"/>
  <c r="AE1265" i="87"/>
  <c r="AE1266" i="87"/>
  <c r="AE1267" i="87"/>
  <c r="AE1268" i="87"/>
  <c r="AE1269" i="87"/>
  <c r="AE1270" i="87"/>
  <c r="AE1271" i="87"/>
  <c r="AE1272" i="87"/>
  <c r="AE1273" i="87"/>
  <c r="AE1274" i="87"/>
  <c r="AE1275" i="87"/>
  <c r="AE1276" i="87"/>
  <c r="AE1277" i="87"/>
  <c r="AE1278" i="87"/>
  <c r="AE1279" i="87"/>
  <c r="AE1280" i="87"/>
  <c r="AE1281" i="87"/>
  <c r="AE1282" i="87"/>
  <c r="AE1283" i="87"/>
  <c r="AE1284" i="87"/>
  <c r="AE1285" i="87"/>
  <c r="AE1286" i="87"/>
  <c r="AE1287" i="87"/>
  <c r="AE1288" i="87"/>
  <c r="AE1289" i="87"/>
  <c r="AE1290" i="87"/>
  <c r="AE1291" i="87"/>
  <c r="AE1292" i="87"/>
  <c r="AE1293" i="87"/>
  <c r="AE1294" i="87"/>
  <c r="AE1295" i="87"/>
  <c r="AE1296" i="87"/>
  <c r="AE1297" i="87"/>
  <c r="AE1298" i="87"/>
  <c r="AE1299" i="87"/>
  <c r="AE1300" i="87"/>
  <c r="AE1301" i="87"/>
  <c r="AE1302" i="87"/>
  <c r="AE1303" i="87"/>
  <c r="AE1304" i="87"/>
  <c r="AE1305" i="87"/>
  <c r="AE1306" i="87"/>
  <c r="AE1307" i="87"/>
  <c r="AE1308" i="87"/>
  <c r="AE1309" i="87"/>
  <c r="AE1310" i="87"/>
  <c r="AE1311" i="87"/>
  <c r="AE1312" i="87"/>
  <c r="AE1313" i="87"/>
  <c r="AE1314" i="87"/>
  <c r="AE1315" i="87"/>
  <c r="AE1316" i="87"/>
  <c r="AE1317" i="87"/>
  <c r="AE1318" i="87"/>
  <c r="AE1319" i="87"/>
  <c r="AE1320" i="87"/>
  <c r="AE1321" i="87"/>
  <c r="AE1322" i="87"/>
  <c r="AE1323" i="87"/>
  <c r="AE1324" i="87"/>
  <c r="AE1325" i="87"/>
  <c r="AE1326" i="87"/>
  <c r="AE1327" i="87"/>
  <c r="AE1328" i="87"/>
  <c r="AE1329" i="87"/>
  <c r="AE1330" i="87"/>
  <c r="AE1331" i="87"/>
  <c r="AE1332" i="87"/>
  <c r="AE1333" i="87"/>
  <c r="AE1334" i="87"/>
  <c r="AE1335" i="87"/>
  <c r="AE1336" i="87"/>
  <c r="AE1337" i="87"/>
  <c r="AE1338" i="87"/>
  <c r="AE1339" i="87"/>
  <c r="AE1340" i="87"/>
  <c r="AE1341" i="87"/>
  <c r="AE1342" i="87"/>
  <c r="AE1343" i="87"/>
  <c r="AE1344" i="87"/>
  <c r="AE1345" i="87"/>
  <c r="AE1346" i="87"/>
  <c r="AE1347" i="87"/>
  <c r="AE1348" i="87"/>
  <c r="AE1349" i="87"/>
  <c r="AE1350" i="87"/>
  <c r="AE1351" i="87"/>
  <c r="AE1352" i="87"/>
  <c r="AE1353" i="87"/>
  <c r="AE1354" i="87"/>
  <c r="AE1355" i="87"/>
  <c r="AE1356" i="87"/>
  <c r="AE1357" i="87"/>
  <c r="AE1358" i="87"/>
  <c r="AE1359" i="87"/>
  <c r="AE1360" i="87"/>
  <c r="AE1361" i="87"/>
  <c r="AE1362" i="87"/>
  <c r="AE1363" i="87"/>
  <c r="AE1364" i="87"/>
  <c r="AE1365" i="87"/>
  <c r="AE1366" i="87"/>
  <c r="AE1367" i="87"/>
  <c r="AE1368" i="87"/>
  <c r="AE1369" i="87"/>
  <c r="AE1370" i="87"/>
  <c r="AE1371" i="87"/>
  <c r="AE1372" i="87"/>
  <c r="AE1373" i="87"/>
  <c r="AE1374" i="87"/>
  <c r="AE1375" i="87"/>
  <c r="AE1376" i="87"/>
  <c r="AE1377" i="87"/>
  <c r="AE1378" i="87"/>
  <c r="AE1379" i="87"/>
  <c r="AE1380" i="87"/>
  <c r="AE1381" i="87"/>
  <c r="AE1382" i="87"/>
  <c r="AE1383" i="87"/>
  <c r="AE1384" i="87"/>
  <c r="AE1385" i="87"/>
  <c r="AE1386" i="87"/>
  <c r="AE1387" i="87"/>
  <c r="AE1388" i="87"/>
  <c r="AE1389" i="87"/>
  <c r="AE1390" i="87"/>
  <c r="AE1391" i="87"/>
  <c r="AE1392" i="87"/>
  <c r="AE1393" i="87"/>
  <c r="AE1394" i="87"/>
  <c r="AE1395" i="87"/>
  <c r="AE1396" i="87"/>
  <c r="AE1397" i="87"/>
  <c r="AE1398" i="87"/>
  <c r="AE1399" i="87"/>
  <c r="AE1400" i="87"/>
  <c r="AE1401" i="87"/>
  <c r="AE1402" i="87"/>
  <c r="AE1403" i="87"/>
  <c r="AE1404" i="87"/>
  <c r="AE1405" i="87"/>
  <c r="AE1406" i="87"/>
  <c r="AE1407" i="87"/>
  <c r="AE1408" i="87"/>
  <c r="AE1409" i="87"/>
  <c r="AE1410" i="87"/>
  <c r="AE1411" i="87"/>
  <c r="AE1412" i="87"/>
  <c r="AE1413" i="87"/>
  <c r="AE1414" i="87"/>
  <c r="AE1415" i="87"/>
  <c r="AE1416" i="87"/>
  <c r="AE1417" i="87"/>
  <c r="AE1418" i="87"/>
  <c r="AE1419" i="87"/>
  <c r="AE1420" i="87"/>
  <c r="AE1421" i="87"/>
  <c r="AE1422" i="87"/>
  <c r="AE1423" i="87"/>
  <c r="AE1424" i="87"/>
  <c r="AE1425" i="87"/>
  <c r="AE1426" i="87"/>
  <c r="AE1427" i="87"/>
  <c r="AE1428" i="87"/>
  <c r="AE1429" i="87"/>
  <c r="AE1430" i="87"/>
  <c r="AE1431" i="87"/>
  <c r="AE1432" i="87"/>
  <c r="AE1433" i="87"/>
  <c r="AE1434" i="87"/>
  <c r="AE1435" i="87"/>
  <c r="AE1436" i="87"/>
  <c r="AE1437" i="87"/>
  <c r="AE1438" i="87"/>
  <c r="AE1439" i="87"/>
  <c r="AE1440" i="87"/>
  <c r="AE1441" i="87"/>
  <c r="AE1442" i="87"/>
  <c r="AE1443" i="87"/>
  <c r="AE1444" i="87"/>
  <c r="AE1445" i="87"/>
  <c r="AE1446" i="87"/>
  <c r="AE1447" i="87"/>
  <c r="AE1448" i="87"/>
  <c r="AE1449" i="87"/>
  <c r="AE1450" i="87"/>
  <c r="AE1451" i="87"/>
  <c r="AE1452" i="87"/>
  <c r="AE1453" i="87"/>
  <c r="AE1454" i="87"/>
  <c r="AE1455" i="87"/>
  <c r="AE1456" i="87"/>
  <c r="AE1457" i="87"/>
  <c r="AE1458" i="87"/>
  <c r="AE1459" i="87"/>
  <c r="AE1460" i="87"/>
  <c r="AE1461" i="87"/>
  <c r="AE1462" i="87"/>
  <c r="AE1463" i="87"/>
  <c r="AE1464" i="87"/>
  <c r="AE1465" i="87"/>
  <c r="AE1466" i="87"/>
  <c r="AE1467" i="87"/>
  <c r="AE1468" i="87"/>
  <c r="AE1469" i="87"/>
  <c r="AE1470" i="87"/>
  <c r="AE1471" i="87"/>
  <c r="AE1472" i="87"/>
  <c r="AE1473" i="87"/>
  <c r="AE1474" i="87"/>
  <c r="AE1475" i="87"/>
  <c r="AE1476" i="87"/>
  <c r="AE1477" i="87"/>
  <c r="AE1478" i="87"/>
  <c r="AE1479" i="87"/>
  <c r="AE1480" i="87"/>
  <c r="AE1481" i="87"/>
  <c r="AE1482" i="87"/>
  <c r="AE1483" i="87"/>
  <c r="AE1484" i="87"/>
  <c r="AE1485" i="87"/>
  <c r="AE1486" i="87"/>
  <c r="AE1487" i="87"/>
  <c r="AE1488" i="87"/>
  <c r="AE1489" i="87"/>
  <c r="AE1490" i="87"/>
  <c r="AE1491" i="87"/>
  <c r="AE1492" i="87"/>
  <c r="AE1493" i="87"/>
  <c r="AE1494" i="87"/>
  <c r="AE1495" i="87"/>
  <c r="AE1496" i="87"/>
  <c r="AE1497" i="87"/>
  <c r="AE1498" i="87"/>
  <c r="AE1499" i="87"/>
  <c r="AE1500" i="87"/>
  <c r="AE1501" i="87"/>
  <c r="AE1502" i="87"/>
  <c r="AE1503" i="87"/>
  <c r="AE1504" i="87"/>
  <c r="AE1505" i="87"/>
  <c r="AE1506" i="87"/>
  <c r="AE1507" i="87"/>
  <c r="AE1508" i="87"/>
  <c r="AE1509" i="87"/>
  <c r="AE1510" i="87"/>
  <c r="AE1511" i="87"/>
  <c r="AE1512" i="87"/>
  <c r="AE1513" i="87"/>
  <c r="AE1514" i="87"/>
  <c r="AE1515" i="87"/>
  <c r="AE1516" i="87"/>
  <c r="AE1517" i="87"/>
  <c r="AE1518" i="87"/>
  <c r="AE1519" i="87"/>
  <c r="AE1520" i="87"/>
  <c r="AE1521" i="87"/>
  <c r="AE1522" i="87"/>
  <c r="AE1523" i="87"/>
  <c r="AE1524" i="87"/>
  <c r="AE1525" i="87"/>
  <c r="AE1526" i="87"/>
  <c r="AE1527" i="87"/>
  <c r="AE1528" i="87"/>
  <c r="AE1529" i="87"/>
  <c r="AE1530" i="87"/>
  <c r="AE1531" i="87"/>
  <c r="AE1532" i="87"/>
  <c r="AE1533" i="87"/>
  <c r="AE1534" i="87"/>
  <c r="AE1535" i="87"/>
  <c r="AE1536" i="87"/>
  <c r="AE1537" i="87"/>
  <c r="AE1538" i="87"/>
  <c r="AE1539" i="87"/>
  <c r="AE1540" i="87"/>
  <c r="AE1541" i="87"/>
  <c r="AE1542" i="87"/>
  <c r="AE1543" i="87"/>
  <c r="AE1544" i="87"/>
  <c r="AE1545" i="87"/>
  <c r="AE1546" i="87"/>
  <c r="AE1547" i="87"/>
  <c r="AE1548" i="87"/>
  <c r="AE1549" i="87"/>
  <c r="AE1550" i="87"/>
  <c r="AE1551" i="87"/>
  <c r="AE1552" i="87"/>
  <c r="AE1553" i="87"/>
  <c r="AE1554" i="87"/>
  <c r="AE1555" i="87"/>
  <c r="AE1556" i="87"/>
  <c r="AE1557" i="87"/>
  <c r="AE1558" i="87"/>
  <c r="AE1559" i="87"/>
  <c r="AE1560" i="87"/>
  <c r="AE1561" i="87"/>
  <c r="AE1562" i="87"/>
  <c r="AE1563" i="87"/>
  <c r="AE1564" i="87"/>
  <c r="AE1565" i="87"/>
  <c r="AE1566" i="87"/>
  <c r="AE1567" i="87"/>
  <c r="AE1568" i="87"/>
  <c r="AE1569" i="87"/>
  <c r="AE1570" i="87"/>
  <c r="AE1571" i="87"/>
  <c r="AE1572" i="87"/>
  <c r="AE1573" i="87"/>
  <c r="AE1574" i="87"/>
  <c r="AE1575" i="87"/>
  <c r="AE1576" i="87"/>
  <c r="AE1577" i="87"/>
  <c r="AE1578" i="87"/>
  <c r="AE1579" i="87"/>
  <c r="AE1580" i="87"/>
  <c r="AE1581" i="87"/>
  <c r="AE1582" i="87"/>
  <c r="AE1583" i="87"/>
  <c r="AE1584" i="87"/>
  <c r="AE1585" i="87"/>
  <c r="AE1586" i="87"/>
  <c r="AE1587" i="87"/>
  <c r="AE1588" i="87"/>
  <c r="AE1589" i="87"/>
  <c r="AE1590" i="87"/>
  <c r="AE1591" i="87"/>
  <c r="AE1592" i="87"/>
  <c r="AE1593" i="87"/>
  <c r="AE1594" i="87"/>
  <c r="AE1595" i="87"/>
  <c r="AE1596" i="87"/>
  <c r="AE1597" i="87"/>
  <c r="AE1598" i="87"/>
  <c r="AE1599" i="87"/>
  <c r="AE1600" i="87"/>
  <c r="AE1601" i="87"/>
  <c r="AE1602" i="87"/>
  <c r="AE1603" i="87"/>
  <c r="AE1604" i="87"/>
  <c r="AE1605" i="87"/>
  <c r="AE1606" i="87"/>
  <c r="AE1607" i="87"/>
  <c r="AE1608" i="87"/>
  <c r="AE1609" i="87"/>
  <c r="AE1610" i="87"/>
  <c r="AE1611" i="87"/>
  <c r="AE1612" i="87"/>
  <c r="AE1613" i="87"/>
  <c r="AE1614" i="87"/>
  <c r="AE1615" i="87"/>
  <c r="AE1616" i="87"/>
  <c r="AE1617" i="87"/>
  <c r="AE1618" i="87"/>
  <c r="AE1619" i="87"/>
  <c r="AE1620" i="87"/>
  <c r="AE1621" i="87"/>
  <c r="AE1622" i="87"/>
  <c r="AE1623" i="87"/>
  <c r="AE1624" i="87"/>
  <c r="AE1625" i="87"/>
  <c r="AE1626" i="87"/>
  <c r="AE1627" i="87"/>
  <c r="AE1628" i="87"/>
  <c r="AE1629" i="87"/>
  <c r="AE1630" i="87"/>
  <c r="AE1631" i="87"/>
  <c r="AE1632" i="87"/>
  <c r="AE1633" i="87"/>
  <c r="AE1634" i="87"/>
  <c r="AE1635" i="87"/>
  <c r="AE1636" i="87"/>
  <c r="AE1637" i="87"/>
  <c r="AE1638" i="87"/>
  <c r="AE1639" i="87"/>
  <c r="AE1640" i="87"/>
  <c r="AE1641" i="87"/>
  <c r="AE1642" i="87"/>
  <c r="AE1643" i="87"/>
  <c r="AE1644" i="87"/>
  <c r="AE1645" i="87"/>
  <c r="AE1646" i="87"/>
  <c r="AE1647" i="87"/>
  <c r="AE1648" i="87"/>
  <c r="AE1649" i="87"/>
  <c r="AE1650" i="87"/>
  <c r="AE1651" i="87"/>
  <c r="AE1652" i="87"/>
  <c r="AE1653" i="87"/>
  <c r="AE1654" i="87"/>
  <c r="AE1655" i="87"/>
  <c r="AE1656" i="87"/>
  <c r="AE1657" i="87"/>
  <c r="AE1658" i="87"/>
  <c r="AE1659" i="87"/>
  <c r="AE1660" i="87"/>
  <c r="AE1661" i="87"/>
  <c r="AE1662" i="87"/>
  <c r="AE1663" i="87"/>
  <c r="AE1664" i="87"/>
  <c r="AE1665" i="87"/>
  <c r="AE1666" i="87"/>
  <c r="AE1667" i="87"/>
  <c r="AE1668" i="87"/>
  <c r="AE1669" i="87"/>
  <c r="AE1670" i="87"/>
  <c r="AE1671" i="87"/>
  <c r="AE1672" i="87"/>
  <c r="AE1673" i="87"/>
  <c r="AE1674" i="87"/>
  <c r="AE1675" i="87"/>
  <c r="AE1676" i="87"/>
  <c r="AE1677" i="87"/>
  <c r="AE1678" i="87"/>
  <c r="AE1679" i="87"/>
  <c r="AE1680" i="87"/>
  <c r="AE1681" i="87"/>
  <c r="AE1682" i="87"/>
  <c r="AE1683" i="87"/>
  <c r="AE1684" i="87"/>
  <c r="AE1685" i="87"/>
  <c r="AE1686" i="87"/>
  <c r="AE1687" i="87"/>
  <c r="AE1688" i="87"/>
  <c r="AE1689" i="87"/>
  <c r="AE1690" i="87"/>
  <c r="AE1691" i="87"/>
  <c r="AE1692" i="87"/>
  <c r="AE1693" i="87"/>
  <c r="AE1694" i="87"/>
  <c r="AE1695" i="87"/>
  <c r="AE1696" i="87"/>
  <c r="AE1697" i="87"/>
  <c r="AE1698" i="87"/>
  <c r="AE1699" i="87"/>
  <c r="AE1700" i="87"/>
  <c r="AE1701" i="87"/>
  <c r="AE1702" i="87"/>
  <c r="AE1703" i="87"/>
  <c r="AE1704" i="87"/>
  <c r="AE1705" i="87"/>
  <c r="AE1706" i="87"/>
  <c r="AE1707" i="87"/>
  <c r="AE1708" i="87"/>
  <c r="AE1709" i="87"/>
  <c r="AE1710" i="87"/>
  <c r="AE1711" i="87"/>
  <c r="AE1712" i="87"/>
  <c r="AE1713" i="87"/>
  <c r="AE1714" i="87"/>
  <c r="AE1715" i="87"/>
  <c r="AE1716" i="87"/>
  <c r="AE1717" i="87"/>
  <c r="AE1718" i="87"/>
  <c r="AE1719" i="87"/>
  <c r="AE1720" i="87"/>
  <c r="AE1721" i="87"/>
  <c r="AE1722" i="87"/>
  <c r="AE1723" i="87"/>
  <c r="AE1724" i="87"/>
  <c r="AE1725" i="87"/>
  <c r="AE1726" i="87"/>
  <c r="AE1727" i="87"/>
  <c r="AE1728" i="87"/>
  <c r="AE1729" i="87"/>
  <c r="AE1730" i="87"/>
  <c r="AE1731" i="87"/>
  <c r="AE1732" i="87"/>
  <c r="AE1733" i="87"/>
  <c r="AE1734" i="87"/>
  <c r="AE1735" i="87"/>
  <c r="AE1736" i="87"/>
  <c r="AE1737" i="87"/>
  <c r="AE1738" i="87"/>
  <c r="AE1739" i="87"/>
  <c r="AE1740" i="87"/>
  <c r="AE1741" i="87"/>
  <c r="AE1742" i="87"/>
  <c r="AE1743" i="87"/>
  <c r="AE1744" i="87"/>
  <c r="AE1745" i="87"/>
  <c r="AE1746" i="87"/>
  <c r="AE1747" i="87"/>
  <c r="AE1748" i="87"/>
  <c r="AE1749" i="87"/>
  <c r="AE1750" i="87"/>
  <c r="AE1751" i="87"/>
  <c r="AE1752" i="87"/>
  <c r="AE1753" i="87"/>
  <c r="AE1754" i="87"/>
  <c r="AE1755" i="87"/>
  <c r="AE1756" i="87"/>
  <c r="AE1757" i="87"/>
  <c r="AE1758" i="87"/>
  <c r="AE1759" i="87"/>
  <c r="AE1760" i="87"/>
  <c r="AE1761" i="87"/>
  <c r="AE1762" i="87"/>
  <c r="AE1763" i="87"/>
  <c r="AE1764" i="87"/>
  <c r="AE1765" i="87"/>
  <c r="AE1766" i="87"/>
  <c r="AE1767" i="87"/>
  <c r="AE1768" i="87"/>
  <c r="AE1769" i="87"/>
  <c r="AE1770" i="87"/>
  <c r="AE1771" i="87"/>
  <c r="AE1772" i="87"/>
  <c r="AE1773" i="87"/>
  <c r="AE1774" i="87"/>
  <c r="AE1775" i="87"/>
  <c r="AE1776" i="87"/>
  <c r="AE1777" i="87"/>
  <c r="AE1778" i="87"/>
  <c r="AE1779" i="87"/>
  <c r="AE1780" i="87"/>
  <c r="AE1781" i="87"/>
  <c r="AE1782" i="87"/>
  <c r="AE1783" i="87"/>
  <c r="AE1784" i="87"/>
  <c r="AE1785" i="87"/>
  <c r="AE1786" i="87"/>
  <c r="AE1787" i="87"/>
  <c r="AE1788" i="87"/>
  <c r="AE1789" i="87"/>
  <c r="AE1790" i="87"/>
  <c r="AE1791" i="87"/>
  <c r="AE1792" i="87"/>
  <c r="AE1793" i="87"/>
  <c r="AE1794" i="87"/>
  <c r="AE1795" i="87"/>
  <c r="AE1796" i="87"/>
  <c r="AE1797" i="87"/>
  <c r="AE1798" i="87"/>
  <c r="AE1799" i="87"/>
  <c r="AE1800" i="87"/>
  <c r="AE1801" i="87"/>
  <c r="AE1802" i="87"/>
  <c r="AE1803" i="87"/>
  <c r="AE1804" i="87"/>
  <c r="AE1805" i="87"/>
  <c r="AE1806" i="87"/>
  <c r="AE1807" i="87"/>
  <c r="AE1808" i="87"/>
  <c r="AE1809" i="87"/>
  <c r="AE1810" i="87"/>
  <c r="AE1811" i="87"/>
  <c r="AE1812" i="87"/>
  <c r="AE1813" i="87"/>
  <c r="AE1814" i="87"/>
  <c r="AE1815" i="87"/>
  <c r="AE1816" i="87"/>
  <c r="AE1817" i="87"/>
  <c r="AE1818" i="87"/>
  <c r="AE1819" i="87"/>
  <c r="AE1820" i="87"/>
  <c r="AE1821" i="87"/>
  <c r="AE1822" i="87"/>
  <c r="AE1823" i="87"/>
  <c r="AE1824" i="87"/>
  <c r="AE1825" i="87"/>
  <c r="AE1826" i="87"/>
  <c r="AE1827" i="87"/>
  <c r="AE1828" i="87"/>
  <c r="AE1829" i="87"/>
  <c r="AE1830" i="87"/>
  <c r="AE1831" i="87"/>
  <c r="AE1832" i="87"/>
  <c r="AE1833" i="87"/>
  <c r="AE1834" i="87"/>
  <c r="AE1835" i="87"/>
  <c r="AE1836" i="87"/>
  <c r="AE1837" i="87"/>
  <c r="AE1838" i="87"/>
  <c r="AE1839" i="87"/>
  <c r="AE1840" i="87"/>
  <c r="AE1841" i="87"/>
  <c r="AE1842" i="87"/>
  <c r="AE1843" i="87"/>
  <c r="AE1844" i="87"/>
  <c r="AE1845" i="87"/>
  <c r="AE1846" i="87"/>
  <c r="AE1847" i="87"/>
  <c r="AE1848" i="87"/>
  <c r="AE1849" i="87"/>
  <c r="AE1850" i="87"/>
  <c r="AE1851" i="87"/>
  <c r="AE1852" i="87"/>
  <c r="AE1853" i="87"/>
  <c r="AE1854" i="87"/>
  <c r="AE1855" i="87"/>
  <c r="AE1856" i="87"/>
  <c r="AE1857" i="87"/>
  <c r="AE1858" i="87"/>
  <c r="AE1859" i="87"/>
  <c r="AE1860" i="87"/>
  <c r="AE1861" i="87"/>
  <c r="AE1862" i="87"/>
  <c r="AE1863" i="87"/>
  <c r="AE1864" i="87"/>
  <c r="AE1865" i="87"/>
  <c r="AE1866" i="87"/>
  <c r="AE1867" i="87"/>
  <c r="AE1868" i="87"/>
  <c r="AE1869" i="87"/>
  <c r="AE1870" i="87"/>
  <c r="AE1871" i="87"/>
  <c r="AE1872" i="87"/>
  <c r="AE1873" i="87"/>
  <c r="AE1874" i="87"/>
  <c r="AE1875" i="87"/>
  <c r="AE1876" i="87"/>
  <c r="AE1877" i="87"/>
  <c r="AE1878" i="87"/>
  <c r="AE1879" i="87"/>
  <c r="AE1880" i="87"/>
  <c r="AE1881" i="87"/>
  <c r="AE1882" i="87"/>
  <c r="AE1883" i="87"/>
  <c r="AE1884" i="87"/>
  <c r="AE1885" i="87"/>
  <c r="AE1886" i="87"/>
  <c r="AE1887" i="87"/>
  <c r="AE1888" i="87"/>
  <c r="AE1889" i="87"/>
  <c r="AE1890" i="87"/>
  <c r="AE1891" i="87"/>
  <c r="AE1892" i="87"/>
  <c r="AE1893" i="87"/>
  <c r="AE1894" i="87"/>
  <c r="AE1895" i="87"/>
  <c r="AE1896" i="87"/>
  <c r="AE1897" i="87"/>
  <c r="AE1898" i="87"/>
  <c r="AE1899" i="87"/>
  <c r="AE1900" i="87"/>
  <c r="AE1901" i="87"/>
  <c r="AE1902" i="87"/>
  <c r="AE1903" i="87"/>
  <c r="AE1904" i="87"/>
  <c r="AE1905" i="87"/>
  <c r="AE1906" i="87"/>
  <c r="AE1907" i="87"/>
  <c r="AE1908" i="87"/>
  <c r="AE1909" i="87"/>
  <c r="AE1910" i="87"/>
  <c r="AE1911" i="87"/>
  <c r="AE1912" i="87"/>
  <c r="AE1913" i="87"/>
  <c r="AE1914" i="87"/>
  <c r="AE1915" i="87"/>
  <c r="AE1916" i="87"/>
  <c r="AE1917" i="87"/>
  <c r="AE1918" i="87"/>
  <c r="AE1919" i="87"/>
  <c r="AE1920" i="87"/>
  <c r="AE1921" i="87"/>
  <c r="AE1922" i="87"/>
  <c r="AE1923" i="87"/>
  <c r="AE1924" i="87"/>
  <c r="AE1925" i="87"/>
  <c r="AE1926" i="87"/>
  <c r="AE1927" i="87"/>
  <c r="AE1928" i="87"/>
  <c r="AE1929" i="87"/>
  <c r="AE1930" i="87"/>
  <c r="AE1931" i="87"/>
  <c r="AE1932" i="87"/>
  <c r="AE1933" i="87"/>
  <c r="AE1934" i="87"/>
  <c r="AE1935" i="87"/>
  <c r="AE1936" i="87"/>
  <c r="AE1937" i="87"/>
  <c r="AE1938" i="87"/>
  <c r="AE1939" i="87"/>
  <c r="AE1940" i="87"/>
  <c r="AE1941" i="87"/>
  <c r="AE1942" i="87"/>
  <c r="AE1943" i="87"/>
  <c r="AE1944" i="87"/>
  <c r="AE1945" i="87"/>
  <c r="AE1946" i="87"/>
  <c r="AE1947" i="87"/>
  <c r="AE1948" i="87"/>
  <c r="AE1949" i="87"/>
  <c r="AE1950" i="87"/>
  <c r="AE1951" i="87"/>
  <c r="AE1952" i="87"/>
  <c r="AE1953" i="87"/>
  <c r="AE1954" i="87"/>
  <c r="AE1955" i="87"/>
  <c r="AE1956" i="87"/>
  <c r="AE1957" i="87"/>
  <c r="AE1958" i="87"/>
  <c r="AE1959" i="87"/>
  <c r="AE1960" i="87"/>
  <c r="AE1961" i="87"/>
  <c r="AE1962" i="87"/>
  <c r="AE1963" i="87"/>
  <c r="AE1964" i="87"/>
  <c r="AE1965" i="87"/>
  <c r="AE1966" i="87"/>
  <c r="AE1967" i="87"/>
  <c r="AE1968" i="87"/>
  <c r="AE1969" i="87"/>
  <c r="AE1970" i="87"/>
  <c r="AE1971" i="87"/>
  <c r="AE1972" i="87"/>
  <c r="AE1973" i="87"/>
  <c r="AE1974" i="87"/>
  <c r="AE1975" i="87"/>
  <c r="AE1976" i="87"/>
  <c r="AE1977" i="87"/>
  <c r="AE1978" i="87"/>
  <c r="AE1979" i="87"/>
  <c r="AE1980" i="87"/>
  <c r="AE1981" i="87"/>
  <c r="AE1982" i="87"/>
  <c r="AE1983" i="87"/>
  <c r="AE1984" i="87"/>
  <c r="AE1985" i="87"/>
  <c r="AE1986" i="87"/>
  <c r="AE1987" i="87"/>
  <c r="AE1988" i="87"/>
  <c r="AE1989" i="87"/>
  <c r="AE1990" i="87"/>
  <c r="AE1991" i="87"/>
  <c r="AE1992" i="87"/>
  <c r="AE1993" i="87"/>
  <c r="AE1994" i="87"/>
  <c r="AE1995" i="87"/>
  <c r="AE1996" i="87"/>
  <c r="AE1997" i="87"/>
  <c r="AE1998" i="87"/>
  <c r="AE1999" i="87"/>
  <c r="AE2000" i="87"/>
  <c r="AE2001" i="87"/>
  <c r="AE2002" i="87"/>
  <c r="AE2003" i="87"/>
  <c r="AE2004" i="87"/>
  <c r="AE2005" i="87"/>
  <c r="AE2006" i="87"/>
  <c r="AE2007" i="87"/>
  <c r="AE2008" i="87"/>
  <c r="AE2009" i="87"/>
  <c r="AE2010" i="87"/>
  <c r="AE2011" i="87"/>
  <c r="AE2012" i="87"/>
  <c r="AE2013" i="87"/>
  <c r="AE2014" i="87"/>
  <c r="AE2015" i="87"/>
  <c r="AE2016" i="87"/>
  <c r="AE2017" i="87"/>
  <c r="AE2018" i="87"/>
  <c r="AE2019" i="87"/>
  <c r="AE2020" i="87"/>
  <c r="AE2021" i="87"/>
  <c r="AE2022" i="87"/>
  <c r="AE2023" i="87"/>
  <c r="AE2024" i="87"/>
  <c r="AE2025" i="87"/>
  <c r="AE2026" i="87"/>
  <c r="AE2027" i="87"/>
  <c r="AE2028" i="87"/>
  <c r="AE2029" i="87"/>
  <c r="AE2030" i="87"/>
  <c r="AE2031" i="87"/>
  <c r="AE2032" i="87"/>
  <c r="AE2033" i="87"/>
  <c r="AE2034" i="87"/>
  <c r="AE2035" i="87"/>
  <c r="AE2036" i="87"/>
  <c r="AE2037" i="87"/>
  <c r="AE2038" i="87"/>
  <c r="AE2039" i="87"/>
  <c r="AE2040" i="87"/>
  <c r="AE2041" i="87"/>
  <c r="AE2042" i="87"/>
  <c r="AE2043" i="87"/>
  <c r="AE2044" i="87"/>
  <c r="AE2045" i="87"/>
  <c r="AE2046" i="87"/>
  <c r="AE2047" i="87"/>
  <c r="AE2048" i="87"/>
  <c r="AE2049" i="87"/>
  <c r="AE2050" i="87"/>
  <c r="AE2051" i="87"/>
  <c r="AE2052" i="87"/>
  <c r="AE2053" i="87"/>
  <c r="AE2054" i="87"/>
  <c r="AE2055" i="87"/>
  <c r="AE2056" i="87"/>
  <c r="AE2057" i="87"/>
  <c r="AE2058" i="87"/>
  <c r="AE2059" i="87"/>
  <c r="AE2060" i="87"/>
  <c r="AE2061" i="87"/>
  <c r="AE2062" i="87"/>
  <c r="AE2063" i="87"/>
  <c r="AE2064" i="87"/>
  <c r="AE2065" i="87"/>
  <c r="AE2066" i="87"/>
  <c r="AE2067" i="87"/>
  <c r="AE2068" i="87"/>
  <c r="AE2069" i="87"/>
  <c r="AE2070" i="87"/>
  <c r="AE2071" i="87"/>
  <c r="AE2072" i="87"/>
  <c r="AE2073" i="87"/>
  <c r="AE2074" i="87"/>
  <c r="AE2075" i="87"/>
  <c r="AE2076" i="87"/>
  <c r="AE2077" i="87"/>
  <c r="AE2078" i="87"/>
  <c r="AE2079" i="87"/>
  <c r="AE2080" i="87"/>
  <c r="AE2081" i="87"/>
  <c r="AE2082" i="87"/>
  <c r="AE2083" i="87"/>
  <c r="AE2084" i="87"/>
  <c r="AE2085" i="87"/>
  <c r="AE2086" i="87"/>
  <c r="AE2087" i="87"/>
  <c r="AE2088" i="87"/>
  <c r="AE2089" i="87"/>
  <c r="AE2090" i="87"/>
  <c r="AE2091" i="87"/>
  <c r="AE2092" i="87"/>
  <c r="AE2093" i="87"/>
  <c r="AE2094" i="87"/>
  <c r="AE2095" i="87"/>
  <c r="AE2096" i="87"/>
  <c r="AE2097" i="87"/>
  <c r="AE2098" i="87"/>
  <c r="AE2099" i="87"/>
  <c r="AE2100" i="87"/>
  <c r="AE2101" i="87"/>
  <c r="AE2102" i="87"/>
  <c r="AE2103" i="87"/>
  <c r="AE2104" i="87"/>
  <c r="AE2105" i="87"/>
  <c r="AE2106" i="87"/>
  <c r="AE2107" i="87"/>
  <c r="AE2108" i="87"/>
  <c r="AE2109" i="87"/>
  <c r="AE2110" i="87"/>
  <c r="AE2111" i="87"/>
  <c r="AE2112" i="87"/>
  <c r="AE2113" i="87"/>
  <c r="AE2114" i="87"/>
  <c r="AE2115" i="87"/>
  <c r="AE2116" i="87"/>
  <c r="AE2117" i="87"/>
  <c r="AE2118" i="87"/>
  <c r="AE2119" i="87"/>
  <c r="AE2120" i="87"/>
  <c r="AE2121" i="87"/>
  <c r="AE2122" i="87"/>
  <c r="AE2123" i="87"/>
  <c r="AE2124" i="87"/>
  <c r="AE2125" i="87"/>
  <c r="AE2126" i="87"/>
  <c r="AE2127" i="87"/>
  <c r="AE2128" i="87"/>
  <c r="AE2129" i="87"/>
  <c r="AE2130" i="87"/>
  <c r="AE2131" i="87"/>
  <c r="AE2132" i="87"/>
  <c r="AE2133" i="87"/>
  <c r="AE2134" i="87"/>
  <c r="AE2135" i="87"/>
  <c r="AE2136" i="87"/>
  <c r="AE2137" i="87"/>
  <c r="AE2138" i="87"/>
  <c r="AE2139" i="87"/>
  <c r="AE2140" i="87"/>
  <c r="AE2141" i="87"/>
  <c r="AE2142" i="87"/>
  <c r="AE2143" i="87"/>
  <c r="AE2144" i="87"/>
  <c r="AE2145" i="87"/>
  <c r="AE2146" i="87"/>
  <c r="AE2147" i="87"/>
  <c r="AE2148" i="87"/>
  <c r="AE2149" i="87"/>
  <c r="AE2150" i="87"/>
  <c r="AE2151" i="87"/>
  <c r="AE2152" i="87"/>
  <c r="AE2153" i="87"/>
  <c r="AE2154" i="87"/>
  <c r="AE2155" i="87"/>
  <c r="AE2156" i="87"/>
  <c r="AE2157" i="87"/>
  <c r="AE2158" i="87"/>
  <c r="AE2159" i="87"/>
  <c r="AE2160" i="87"/>
  <c r="AE2161" i="87"/>
  <c r="AE2162" i="87"/>
  <c r="AE2163" i="87"/>
  <c r="AE2164" i="87"/>
  <c r="AE2165" i="87"/>
  <c r="AE2166" i="87"/>
  <c r="AE2167" i="87"/>
  <c r="AE2168" i="87"/>
  <c r="AE2169" i="87"/>
  <c r="AE2170" i="87"/>
  <c r="AE2171" i="87"/>
  <c r="AE2172" i="87"/>
  <c r="AE2173" i="87"/>
  <c r="AE2174" i="87"/>
  <c r="AE2175" i="87"/>
  <c r="AE2176" i="87"/>
  <c r="AE2177" i="87"/>
  <c r="AE2178" i="87"/>
  <c r="AE2179" i="87"/>
  <c r="AE2180" i="87"/>
  <c r="AE2181" i="87"/>
  <c r="AE2182" i="87"/>
  <c r="AE2183" i="87"/>
  <c r="AE2184" i="87"/>
  <c r="AE2185" i="87"/>
  <c r="AE2186" i="87"/>
  <c r="AE2187" i="87"/>
  <c r="AE2188" i="87"/>
  <c r="AE2189" i="87"/>
  <c r="AE2190" i="87"/>
  <c r="AE2191" i="87"/>
  <c r="AE2192" i="87"/>
  <c r="AE2193" i="87"/>
  <c r="AE2194" i="87"/>
  <c r="AE2195" i="87"/>
  <c r="AE2196" i="87"/>
  <c r="AE2197" i="87"/>
  <c r="AE2198" i="87"/>
  <c r="AE2199" i="87"/>
  <c r="AE2200" i="87"/>
  <c r="AE2201" i="87"/>
  <c r="AE2202" i="87"/>
  <c r="AE2203" i="87"/>
  <c r="AE2204" i="87"/>
  <c r="AE2205" i="87"/>
  <c r="AE2206" i="87"/>
  <c r="AE2207" i="87"/>
  <c r="AE2208" i="87"/>
  <c r="AE2209" i="87"/>
  <c r="AE2210" i="87"/>
  <c r="AE2211" i="87"/>
  <c r="AE2212" i="87"/>
  <c r="AE2213" i="87"/>
  <c r="AE2214" i="87"/>
  <c r="AE2215" i="87"/>
  <c r="AE2216" i="87"/>
  <c r="AE2217" i="87"/>
  <c r="AE2218" i="87"/>
  <c r="AE2219" i="87"/>
  <c r="AE2220" i="87"/>
  <c r="AE2221" i="87"/>
  <c r="AE2222" i="87"/>
  <c r="AE2223" i="87"/>
  <c r="AE2224" i="87"/>
  <c r="AE2225" i="87"/>
  <c r="AE2226" i="87"/>
  <c r="AE2227" i="87"/>
  <c r="AE2228" i="87"/>
  <c r="AE2229" i="87"/>
  <c r="AE2230" i="87"/>
  <c r="AE2231" i="87"/>
  <c r="AE2232" i="87"/>
  <c r="AE2233" i="87"/>
  <c r="AE2234" i="87"/>
  <c r="AE2235" i="87"/>
  <c r="AE2236" i="87"/>
  <c r="AE2237" i="87"/>
  <c r="AE2238" i="87"/>
  <c r="AE2239" i="87"/>
  <c r="AE2240" i="87"/>
  <c r="AE2241" i="87"/>
  <c r="AE2242" i="87"/>
  <c r="AE2243" i="87"/>
  <c r="AE2244" i="87"/>
  <c r="AE2245" i="87"/>
  <c r="AE2246" i="87"/>
  <c r="AE2247" i="87"/>
  <c r="AE2248" i="87"/>
  <c r="AE2249" i="87"/>
  <c r="AE2250" i="87"/>
  <c r="AE2251" i="87"/>
  <c r="AE2252" i="87"/>
  <c r="AE2253" i="87"/>
  <c r="AE2254" i="87"/>
  <c r="AE2255" i="87"/>
  <c r="AE2256" i="87"/>
  <c r="AE2257" i="87"/>
  <c r="AE2258" i="87"/>
  <c r="AE2259" i="87"/>
  <c r="AE2260" i="87"/>
  <c r="AE2261" i="87"/>
  <c r="AE2262" i="87"/>
  <c r="AE2263" i="87"/>
  <c r="AE2264" i="87"/>
  <c r="AE2265" i="87"/>
  <c r="AE2266" i="87"/>
  <c r="AE2267" i="87"/>
  <c r="AE2268" i="87"/>
  <c r="AE2269" i="87"/>
  <c r="AE2270" i="87"/>
  <c r="AE2271" i="87"/>
  <c r="AE2272" i="87"/>
  <c r="AE2273" i="87"/>
  <c r="AE2274" i="87"/>
  <c r="AE2275" i="87"/>
  <c r="AE2276" i="87"/>
  <c r="AE2277" i="87"/>
  <c r="AE2278" i="87"/>
  <c r="AE2279" i="87"/>
  <c r="AE2280" i="87"/>
  <c r="AE2281" i="87"/>
  <c r="AE2282" i="87"/>
  <c r="AE2283" i="87"/>
  <c r="AE2284" i="87"/>
  <c r="AE2285" i="87"/>
  <c r="AE2286" i="87"/>
  <c r="AE2287" i="87"/>
  <c r="AE2288" i="87"/>
  <c r="AE2289" i="87"/>
  <c r="AE2290" i="87"/>
  <c r="AE2291" i="87"/>
  <c r="AE2292" i="87"/>
  <c r="AE2293" i="87"/>
  <c r="AE2294" i="87"/>
  <c r="AE2295" i="87"/>
  <c r="AE2296" i="87"/>
  <c r="AE2297" i="87"/>
  <c r="AE2298" i="87"/>
  <c r="AE2299" i="87"/>
  <c r="AE2300" i="87"/>
  <c r="AE2301" i="87"/>
  <c r="AE2302" i="87"/>
  <c r="AE2303" i="87"/>
  <c r="AE2304" i="87"/>
  <c r="AE2305" i="87"/>
  <c r="AE2306" i="87"/>
  <c r="AE2307" i="87"/>
  <c r="AE2308" i="87"/>
  <c r="AE2309" i="87"/>
  <c r="AE2310" i="87"/>
  <c r="AE2311" i="87"/>
  <c r="AE2312" i="87"/>
  <c r="AE2313" i="87"/>
  <c r="AE2314" i="87"/>
  <c r="AE2315" i="87"/>
  <c r="AE2316" i="87"/>
  <c r="AE2317" i="87"/>
  <c r="AE2318" i="87"/>
  <c r="AE2319" i="87"/>
  <c r="AE2320" i="87"/>
  <c r="AE2321" i="87"/>
  <c r="AE2322" i="87"/>
  <c r="AE2323" i="87"/>
  <c r="AE2324" i="87"/>
  <c r="AE2325" i="87"/>
  <c r="AE2326" i="87"/>
  <c r="AE2327" i="87"/>
  <c r="AE2328" i="87"/>
  <c r="AE2329" i="87"/>
  <c r="AE2330" i="87"/>
  <c r="AE2331" i="87"/>
  <c r="AE2332" i="87"/>
  <c r="AE2333" i="87"/>
  <c r="AE2334" i="87"/>
  <c r="AE2335" i="87"/>
  <c r="AE2336" i="87"/>
  <c r="AE2337" i="87"/>
  <c r="AE2338" i="87"/>
  <c r="AE2339" i="87"/>
  <c r="AE2340" i="87"/>
  <c r="AE2341" i="87"/>
  <c r="AE2342" i="87"/>
  <c r="AE2343" i="87"/>
  <c r="AE2344" i="87"/>
  <c r="AE2345" i="87"/>
  <c r="AE2346" i="87"/>
  <c r="AE2347" i="87"/>
  <c r="AE2348" i="87"/>
  <c r="AE2349" i="87"/>
  <c r="AE2350" i="87"/>
  <c r="AE2351" i="87"/>
  <c r="AE2352" i="87"/>
  <c r="AE2353" i="87"/>
  <c r="AE2354" i="87"/>
  <c r="AE2355" i="87"/>
  <c r="AE2356" i="87"/>
  <c r="AE2357" i="87"/>
  <c r="AE2358" i="87"/>
  <c r="AE2359" i="87"/>
  <c r="AE2360" i="87"/>
  <c r="AE2361" i="87"/>
  <c r="AE2362" i="87"/>
  <c r="AE2363" i="87"/>
  <c r="AE2364" i="87"/>
  <c r="AE2365" i="87"/>
  <c r="AE2366" i="87"/>
  <c r="AE2367" i="87"/>
  <c r="AE2368" i="87"/>
  <c r="AE2369" i="87"/>
  <c r="AE2370" i="87"/>
  <c r="AE2371" i="87"/>
  <c r="AE2372" i="87"/>
  <c r="AE2373" i="87"/>
  <c r="AE2374" i="87"/>
  <c r="AE2375" i="87"/>
  <c r="AE2376" i="87"/>
  <c r="AE2377" i="87"/>
  <c r="AE2378" i="87"/>
  <c r="AE2379" i="87"/>
  <c r="AE2380" i="87"/>
  <c r="AE2381" i="87"/>
  <c r="AE2382" i="87"/>
  <c r="AE2383" i="87"/>
  <c r="AE2384" i="87"/>
  <c r="AE2385" i="87"/>
  <c r="AE2386" i="87"/>
  <c r="AE2387" i="87"/>
  <c r="AE2388" i="87"/>
  <c r="AE2389" i="87"/>
  <c r="AE2390" i="87"/>
  <c r="AE2391" i="87"/>
  <c r="AE2392" i="87"/>
  <c r="AE2393" i="87"/>
  <c r="AE2394" i="87"/>
  <c r="AE2395" i="87"/>
  <c r="AE2396" i="87"/>
  <c r="AE2397" i="87"/>
  <c r="AE2398" i="87"/>
  <c r="AE2399" i="87"/>
  <c r="AE2400" i="87"/>
  <c r="AE2401" i="87"/>
  <c r="AE2402" i="87"/>
  <c r="AE2403" i="87"/>
  <c r="AE2404" i="87"/>
  <c r="AE2405" i="87"/>
  <c r="AE2406" i="87"/>
  <c r="AE2407" i="87"/>
  <c r="AE2408" i="87"/>
  <c r="AE2409" i="87"/>
  <c r="AE2410" i="87"/>
  <c r="AE2411" i="87"/>
  <c r="AE2412" i="87"/>
  <c r="AE2413" i="87"/>
  <c r="AE2414" i="87"/>
  <c r="AE2415" i="87"/>
  <c r="AE2416" i="87"/>
  <c r="AE2417" i="87"/>
  <c r="AE2418" i="87"/>
  <c r="AE2419" i="87"/>
  <c r="AE2420" i="87"/>
  <c r="AE2421" i="87"/>
  <c r="AE2422" i="87"/>
  <c r="AE2423" i="87"/>
  <c r="AE2424" i="87"/>
  <c r="AE2425" i="87"/>
  <c r="AE2426" i="87"/>
  <c r="AE2427" i="87"/>
  <c r="AE2428" i="87"/>
  <c r="AE2429" i="87"/>
  <c r="AE2430" i="87"/>
  <c r="AE2431" i="87"/>
  <c r="AE2432" i="87"/>
  <c r="AE2433" i="87"/>
  <c r="AE2434" i="87"/>
  <c r="AE2435" i="87"/>
  <c r="AE2436" i="87"/>
  <c r="AE2437" i="87"/>
  <c r="AE2438" i="87"/>
  <c r="AE2439" i="87"/>
  <c r="AE2440" i="87"/>
  <c r="AE2441" i="87"/>
  <c r="AE2442" i="87"/>
  <c r="AE2443" i="87"/>
  <c r="AE2444" i="87"/>
  <c r="AE2445" i="87"/>
  <c r="AE2446" i="87"/>
  <c r="AE2447" i="87"/>
  <c r="AE2448" i="87"/>
  <c r="AE2449" i="87"/>
  <c r="AE2450" i="87"/>
  <c r="AE2451" i="87"/>
  <c r="AE2452" i="87"/>
  <c r="AE2453" i="87"/>
  <c r="AE2454" i="87"/>
  <c r="AE2455" i="87"/>
  <c r="AE2456" i="87"/>
  <c r="AE2457" i="87"/>
  <c r="AE2458" i="87"/>
  <c r="AE2459" i="87"/>
  <c r="AE2460" i="87"/>
  <c r="AE2461" i="87"/>
  <c r="AE2462" i="87"/>
  <c r="AE2463" i="87"/>
  <c r="AE2464" i="87"/>
  <c r="AE2465" i="87"/>
  <c r="AE2466" i="87"/>
  <c r="AE2467" i="87"/>
  <c r="AE2468" i="87"/>
  <c r="AE2469" i="87"/>
  <c r="AE2470" i="87"/>
  <c r="AE2471" i="87"/>
  <c r="AE2472" i="87"/>
  <c r="AE2473" i="87"/>
  <c r="AE2474" i="87"/>
  <c r="AE2475" i="87"/>
  <c r="AE2476" i="87"/>
  <c r="AE2477" i="87"/>
  <c r="AE2478" i="87"/>
  <c r="AE2479" i="87"/>
  <c r="AE2480" i="87"/>
  <c r="AE2481" i="87"/>
  <c r="AE2482" i="87"/>
  <c r="AE2483" i="87"/>
  <c r="AE2484" i="87"/>
  <c r="AE2485" i="87"/>
  <c r="AE2486" i="87"/>
  <c r="AE2487" i="87"/>
  <c r="AE2488" i="87"/>
  <c r="AE2489" i="87"/>
  <c r="AE2490" i="87"/>
  <c r="AE2491" i="87"/>
  <c r="AE2492" i="87"/>
  <c r="AE2493" i="87"/>
  <c r="AE2494" i="87"/>
  <c r="AE2495" i="87"/>
  <c r="AE2496" i="87"/>
  <c r="AE2497" i="87"/>
  <c r="AE2498" i="87"/>
  <c r="AE2499" i="87"/>
  <c r="AE2500" i="87"/>
  <c r="AE2501" i="87"/>
  <c r="AE2502" i="87"/>
  <c r="AE2503" i="87"/>
  <c r="AE2504" i="87"/>
  <c r="AE2505" i="87"/>
  <c r="AE2506" i="87"/>
  <c r="AE2507" i="87"/>
  <c r="AE2508" i="87"/>
  <c r="AE2509" i="87"/>
  <c r="AE2510" i="87"/>
  <c r="AE2511" i="87"/>
  <c r="AE2512" i="87"/>
  <c r="AE2513" i="87"/>
  <c r="AE2514" i="87"/>
  <c r="AE2515" i="87"/>
  <c r="AE2516" i="87"/>
  <c r="AE2517" i="87"/>
  <c r="AE2518" i="87"/>
  <c r="AE2519" i="87"/>
  <c r="AE2520" i="87"/>
  <c r="AE2521" i="87"/>
  <c r="AE2522" i="87"/>
  <c r="AE2523" i="87"/>
  <c r="AE2524" i="87"/>
  <c r="AE2525" i="87"/>
  <c r="AE2526" i="87"/>
  <c r="AE2527" i="87"/>
  <c r="AE2528" i="87"/>
  <c r="AE2529" i="87"/>
  <c r="AE2530" i="87"/>
  <c r="AE2531" i="87"/>
  <c r="AE2532" i="87"/>
  <c r="AE2533" i="87"/>
  <c r="AE2534" i="87"/>
  <c r="AE2535" i="87"/>
  <c r="AE2536" i="87"/>
  <c r="AE2537" i="87"/>
  <c r="AE2538" i="87"/>
  <c r="AE2539" i="87"/>
  <c r="AE2540" i="87"/>
  <c r="AE2541" i="87"/>
  <c r="AE2542" i="87"/>
  <c r="AE2543" i="87"/>
  <c r="AE2544" i="87"/>
  <c r="AE2545" i="87"/>
  <c r="AE2546" i="87"/>
  <c r="AE2547" i="87"/>
  <c r="AE2548" i="87"/>
  <c r="AE2549" i="87"/>
  <c r="AE2550" i="87"/>
  <c r="AE2551" i="87"/>
  <c r="AE2552" i="87"/>
  <c r="AE2553" i="87"/>
  <c r="AE2554" i="87"/>
  <c r="AE2555" i="87"/>
  <c r="AE2556" i="87"/>
  <c r="AE2557" i="87"/>
  <c r="AE2558" i="87"/>
  <c r="AE2559" i="87"/>
  <c r="AE2560" i="87"/>
  <c r="AE2561" i="87"/>
  <c r="AE2562" i="87"/>
  <c r="AE2563" i="87"/>
  <c r="AE2564" i="87"/>
  <c r="AE2565" i="87"/>
  <c r="AE2566" i="87"/>
  <c r="AE2567" i="87"/>
  <c r="AE2568" i="87"/>
  <c r="AE2569" i="87"/>
  <c r="AE2570" i="87"/>
  <c r="AE2571" i="87"/>
  <c r="AE2572" i="87"/>
  <c r="AE2573" i="87"/>
  <c r="AE2574" i="87"/>
  <c r="AE2575" i="87"/>
  <c r="AE2576" i="87"/>
  <c r="AE2577" i="87"/>
  <c r="AE2578" i="87"/>
  <c r="AE2579" i="87"/>
  <c r="AE2580" i="87"/>
  <c r="AE2581" i="87"/>
  <c r="AE2582" i="87"/>
  <c r="AE2583" i="87"/>
  <c r="AE2584" i="87"/>
  <c r="AE2585" i="87"/>
  <c r="AE2586" i="87"/>
  <c r="AE2587" i="87"/>
  <c r="AE2588" i="87"/>
  <c r="AE2589" i="87"/>
  <c r="AE2590" i="87"/>
  <c r="AE2591" i="87"/>
  <c r="AE2592" i="87"/>
  <c r="AE2593" i="87"/>
  <c r="AE2594" i="87"/>
  <c r="AE2595" i="87"/>
  <c r="AE2596" i="87"/>
  <c r="AE2597" i="87"/>
  <c r="AE2598" i="87"/>
  <c r="AE2599" i="87"/>
  <c r="AE2600" i="87"/>
  <c r="AE2601" i="87"/>
  <c r="AE2602" i="87"/>
  <c r="AE2603" i="87"/>
  <c r="AE2604" i="87"/>
  <c r="AE2605" i="87"/>
  <c r="AE2606" i="87"/>
  <c r="AE2607" i="87"/>
  <c r="AE2608" i="87"/>
  <c r="AE2609" i="87"/>
  <c r="AE2610" i="87"/>
  <c r="AE2611" i="87"/>
  <c r="AE2612" i="87"/>
  <c r="AE2613" i="87"/>
  <c r="AE2614" i="87"/>
  <c r="AE2615" i="87"/>
  <c r="AE2616" i="87"/>
  <c r="AE2617" i="87"/>
  <c r="AE2618" i="87"/>
  <c r="AE2619" i="87"/>
  <c r="AE2620" i="87"/>
  <c r="AE2621" i="87"/>
  <c r="AE2622" i="87"/>
  <c r="AE2623" i="87"/>
  <c r="AE2624" i="87"/>
  <c r="AE2625" i="87"/>
  <c r="AE2626" i="87"/>
  <c r="AE2627" i="87"/>
  <c r="AE2628" i="87"/>
  <c r="AE2629" i="87"/>
  <c r="AE2630" i="87"/>
  <c r="AE2631" i="87"/>
  <c r="AE2632" i="87"/>
  <c r="AE2633" i="87"/>
  <c r="AE2634" i="87"/>
  <c r="AE2635" i="87"/>
  <c r="AE2636" i="87"/>
  <c r="AE2637" i="87"/>
  <c r="AE2638" i="87"/>
  <c r="AE2639" i="87"/>
  <c r="AE2640" i="87"/>
  <c r="AE2641" i="87"/>
  <c r="AE2642" i="87"/>
  <c r="AE2643" i="87"/>
  <c r="AE2644" i="87"/>
  <c r="AE2645" i="87"/>
  <c r="AE2646" i="87"/>
  <c r="AE2647" i="87"/>
  <c r="AE2648" i="87"/>
  <c r="AE2649" i="87"/>
  <c r="AE2650" i="87"/>
  <c r="AE2651" i="87"/>
  <c r="AE2652" i="87"/>
  <c r="AE2653" i="87"/>
  <c r="AE2654" i="87"/>
  <c r="AE2655" i="87"/>
  <c r="AE2656" i="87"/>
  <c r="AE2657" i="87"/>
  <c r="AE2658" i="87"/>
  <c r="AE2659" i="87"/>
  <c r="AE2660" i="87"/>
  <c r="AE2661" i="87"/>
  <c r="AE2662" i="87"/>
  <c r="AE2663" i="87"/>
  <c r="AE2664" i="87"/>
  <c r="AE2665" i="87"/>
  <c r="AE2666" i="87"/>
  <c r="AE2667" i="87"/>
  <c r="AE2668" i="87"/>
  <c r="AE2669" i="87"/>
  <c r="AE2670" i="87"/>
  <c r="AE2671" i="87"/>
  <c r="AE2672" i="87"/>
  <c r="AE2673" i="87"/>
  <c r="AE2674" i="87"/>
  <c r="AE2675" i="87"/>
  <c r="AE2676" i="87"/>
  <c r="AE2677" i="87"/>
  <c r="AE2678" i="87"/>
  <c r="AE2679" i="87"/>
  <c r="AE2680" i="87"/>
  <c r="AE2681" i="87"/>
  <c r="AE2682" i="87"/>
  <c r="AE2683" i="87"/>
  <c r="AE2684" i="87"/>
  <c r="AE2685" i="87"/>
  <c r="AE2686" i="87"/>
  <c r="AE2687" i="87"/>
  <c r="AE2688" i="87"/>
  <c r="AE2689" i="87"/>
  <c r="AE2690" i="87"/>
  <c r="AE2691" i="87"/>
  <c r="AE2692" i="87"/>
  <c r="AE2693" i="87"/>
  <c r="AE2694" i="87"/>
  <c r="AE2695" i="87"/>
  <c r="AE2696" i="87"/>
  <c r="AE2697" i="87"/>
  <c r="AE2698" i="87"/>
  <c r="AE2699" i="87"/>
  <c r="AE2700" i="87"/>
  <c r="AE2701" i="87"/>
  <c r="AE2702" i="87"/>
  <c r="AE2703" i="87"/>
  <c r="AE2704" i="87"/>
  <c r="AE2705" i="87"/>
  <c r="AE2706" i="87"/>
  <c r="AE2707" i="87"/>
  <c r="AE2708" i="87"/>
  <c r="AE2709" i="87"/>
  <c r="AE2710" i="87"/>
  <c r="AE2711" i="87"/>
  <c r="AE2712" i="87"/>
  <c r="AE2713" i="87"/>
  <c r="AE2714" i="87"/>
  <c r="AE2715" i="87"/>
  <c r="AE2716" i="87"/>
  <c r="AE2717" i="87"/>
  <c r="AE2718" i="87"/>
  <c r="AE2719" i="87"/>
  <c r="AE2720" i="87"/>
  <c r="AE2721" i="87"/>
  <c r="AE2722" i="87"/>
  <c r="AE2723" i="87"/>
  <c r="AE2724" i="87"/>
  <c r="AE2725" i="87"/>
  <c r="AE2726" i="87"/>
  <c r="AE2727" i="87"/>
  <c r="AE2728" i="87"/>
  <c r="AE2729" i="87"/>
  <c r="AE2730" i="87"/>
  <c r="AE2731" i="87"/>
  <c r="AE2732" i="87"/>
  <c r="AE2733" i="87"/>
  <c r="AE2734" i="87"/>
  <c r="AE2735" i="87"/>
  <c r="AE2736" i="87"/>
  <c r="AE2737" i="87"/>
  <c r="AE2738" i="87"/>
  <c r="AE2739" i="87"/>
  <c r="AE2740" i="87"/>
  <c r="AE2741" i="87"/>
  <c r="AE2742" i="87"/>
  <c r="AE2743" i="87"/>
  <c r="AE2744" i="87"/>
  <c r="AE2745" i="87"/>
  <c r="AE2746" i="87"/>
  <c r="AE2747" i="87"/>
  <c r="AE2748" i="87"/>
  <c r="AE2749" i="87"/>
  <c r="AE2750" i="87"/>
  <c r="AE2751" i="87"/>
  <c r="AE2752" i="87"/>
  <c r="AE2753" i="87"/>
  <c r="AE2754" i="87"/>
  <c r="AE2755" i="87"/>
  <c r="AE2756" i="87"/>
  <c r="AE2757" i="87"/>
  <c r="AE2758" i="87"/>
  <c r="AE2759" i="87"/>
  <c r="AE2760" i="87"/>
  <c r="AE2761" i="87"/>
  <c r="AE2762" i="87"/>
  <c r="AE2763" i="87"/>
  <c r="AE2764" i="87"/>
  <c r="AE2765" i="87"/>
  <c r="AE2766" i="87"/>
  <c r="AE2767" i="87"/>
  <c r="AE2768" i="87"/>
  <c r="AE2769" i="87"/>
  <c r="AE2770" i="87"/>
  <c r="AE2771" i="87"/>
  <c r="AE2772" i="87"/>
  <c r="AE2773" i="87"/>
  <c r="AE2774" i="87"/>
  <c r="AE2775" i="87"/>
  <c r="AE2776" i="87"/>
  <c r="AE2777" i="87"/>
  <c r="AE2778" i="87"/>
  <c r="AE2779" i="87"/>
  <c r="AE2780" i="87"/>
  <c r="AE2781" i="87"/>
  <c r="AE2782" i="87"/>
  <c r="AE2783" i="87"/>
  <c r="AE2784" i="87"/>
  <c r="AE2785" i="87"/>
  <c r="AE2786" i="87"/>
  <c r="AE2787" i="87"/>
  <c r="AE2788" i="87"/>
  <c r="AE2789" i="87"/>
  <c r="AE2790" i="87"/>
  <c r="AE2791" i="87"/>
  <c r="AE2792" i="87"/>
  <c r="AE2793" i="87"/>
  <c r="AE2794" i="87"/>
  <c r="AE2795" i="87"/>
  <c r="AE2796" i="87"/>
  <c r="AE2797" i="87"/>
  <c r="AE2798" i="87"/>
  <c r="AE2799" i="87"/>
  <c r="AE2800" i="87"/>
  <c r="AE2801" i="87"/>
  <c r="AE2802" i="87"/>
  <c r="AE2803" i="87"/>
  <c r="AE2804" i="87"/>
  <c r="AE2805" i="87"/>
  <c r="AE2806" i="87"/>
  <c r="AE2807" i="87"/>
  <c r="AE2808" i="87"/>
  <c r="AE2809" i="87"/>
  <c r="AE2810" i="87"/>
  <c r="AE2811" i="87"/>
  <c r="AE2812" i="87"/>
  <c r="AE2813" i="87"/>
  <c r="AE2814" i="87"/>
  <c r="AE2815" i="87"/>
  <c r="AE2816" i="87"/>
  <c r="AE2817" i="87"/>
  <c r="AE2818" i="87"/>
  <c r="AE2819" i="87"/>
  <c r="AE2820" i="87"/>
  <c r="AE2821" i="87"/>
  <c r="AE2822" i="87"/>
  <c r="AE2823" i="87"/>
  <c r="AE2824" i="87"/>
  <c r="AE2825" i="87"/>
  <c r="AE2826" i="87"/>
  <c r="AE2827" i="87"/>
  <c r="AE2828" i="87"/>
  <c r="AE2829" i="87"/>
  <c r="AE2830" i="87"/>
  <c r="AE2831" i="87"/>
  <c r="AE2832" i="87"/>
  <c r="AE2833" i="87"/>
  <c r="AE2834" i="87"/>
  <c r="AE2835" i="87"/>
  <c r="AE2836" i="87"/>
  <c r="AE2837" i="87"/>
  <c r="AE2838" i="87"/>
  <c r="AE2839" i="87"/>
  <c r="AE2840" i="87"/>
  <c r="AE2841" i="87"/>
  <c r="AE2842" i="87"/>
  <c r="AE2843" i="87"/>
  <c r="AE2844" i="87"/>
  <c r="AE2845" i="87"/>
  <c r="AE2846" i="87"/>
  <c r="AE2847" i="87"/>
  <c r="AE2848" i="87"/>
  <c r="AE2849" i="87"/>
  <c r="AE2850" i="87"/>
  <c r="AE2851" i="87"/>
  <c r="AE2852" i="87"/>
  <c r="AE2853" i="87"/>
  <c r="AE2854" i="87"/>
  <c r="AE2855" i="87"/>
  <c r="AE2856" i="87"/>
  <c r="AE2857" i="87"/>
  <c r="AE2858" i="87"/>
  <c r="AE2859" i="87"/>
  <c r="AE2860" i="87"/>
  <c r="AE2861" i="87"/>
  <c r="AE2862" i="87"/>
  <c r="AE2863" i="87"/>
  <c r="AE2864" i="87"/>
  <c r="AE2865" i="87"/>
  <c r="AE2866" i="87"/>
  <c r="AE2867" i="87"/>
  <c r="AE2868" i="87"/>
  <c r="AE2869" i="87"/>
  <c r="AE2870" i="87"/>
  <c r="AE2871" i="87"/>
  <c r="AE2872" i="87"/>
  <c r="AE2873" i="87"/>
  <c r="AE2874" i="87"/>
  <c r="AE2875" i="87"/>
  <c r="AE2876" i="87"/>
  <c r="AE2877" i="87"/>
  <c r="AE2878" i="87"/>
  <c r="AE2879" i="87"/>
  <c r="AE2880" i="87"/>
  <c r="AE2881" i="87"/>
  <c r="AE2882" i="87"/>
  <c r="AE2883" i="87"/>
  <c r="AE2884" i="87"/>
  <c r="AE2885" i="87"/>
  <c r="AE2886" i="87"/>
  <c r="AE2887" i="87"/>
  <c r="AE2888" i="87"/>
  <c r="AE2889" i="87"/>
  <c r="AE2890" i="87"/>
  <c r="AE2891" i="87"/>
  <c r="AE2892" i="87"/>
  <c r="AE2893" i="87"/>
  <c r="AE2894" i="87"/>
  <c r="AE2895" i="87"/>
  <c r="AE2896" i="87"/>
  <c r="AE2897" i="87"/>
  <c r="AE2898" i="87"/>
  <c r="AE2899" i="87"/>
  <c r="AE2900" i="87"/>
  <c r="AE2901" i="87"/>
  <c r="AE2902" i="87"/>
  <c r="AE2903" i="87"/>
  <c r="AE2904" i="87"/>
  <c r="AE2905" i="87"/>
  <c r="AE2906" i="87"/>
  <c r="AE2907" i="87"/>
  <c r="AE2908" i="87"/>
  <c r="AE2909" i="87"/>
  <c r="AE2910" i="87"/>
  <c r="AE2911" i="87"/>
  <c r="AE2912" i="87"/>
  <c r="AE2913" i="87"/>
  <c r="AE2914" i="87"/>
  <c r="AE2915" i="87"/>
  <c r="AE2916" i="87"/>
  <c r="AE2917" i="87"/>
  <c r="AE2918" i="87"/>
  <c r="AE2919" i="87"/>
  <c r="AE2920" i="87"/>
  <c r="AE2921" i="87"/>
  <c r="AE2922" i="87"/>
  <c r="AE2923" i="87"/>
  <c r="AE2924" i="87"/>
  <c r="AE2925" i="87"/>
  <c r="AE2926" i="87"/>
  <c r="AE2927" i="87"/>
  <c r="AE2928" i="87"/>
  <c r="AE2929" i="87"/>
  <c r="AE2930" i="87"/>
  <c r="AE2931" i="87"/>
  <c r="AE2932" i="87"/>
  <c r="AE2933" i="87"/>
  <c r="AE2934" i="87"/>
  <c r="AE2935" i="87"/>
  <c r="AE2936" i="87"/>
  <c r="AE2937" i="87"/>
  <c r="AE2938" i="87"/>
  <c r="AE2939" i="87"/>
  <c r="AE2940" i="87"/>
  <c r="AE2941" i="87"/>
  <c r="AE2942" i="87"/>
  <c r="AE2943" i="87"/>
  <c r="AE2944" i="87"/>
  <c r="AE2945" i="87"/>
  <c r="AE2946" i="87"/>
  <c r="AE2947" i="87"/>
  <c r="AE2948" i="87"/>
  <c r="AE2949" i="87"/>
  <c r="AE2950" i="87"/>
  <c r="AE2951" i="87"/>
  <c r="AE2952" i="87"/>
  <c r="AE2953" i="87"/>
  <c r="AE2954" i="87"/>
  <c r="AE2955" i="87"/>
  <c r="AE2956" i="87"/>
  <c r="AE2957" i="87"/>
  <c r="AE2958" i="87"/>
  <c r="AE2959" i="87"/>
  <c r="AE2960" i="87"/>
  <c r="AE2961" i="87"/>
  <c r="AE2962" i="87"/>
  <c r="AE2963" i="87"/>
  <c r="AE2964" i="87"/>
  <c r="AE2965" i="87"/>
  <c r="AE6" i="87"/>
  <c r="V40" i="2" l="1"/>
  <c r="V41" i="2"/>
  <c r="X41" i="2" s="1"/>
  <c r="V42" i="2"/>
  <c r="U43" i="2"/>
  <c r="V43" i="2"/>
  <c r="X43" i="2" s="1"/>
  <c r="U44" i="2"/>
  <c r="V44" i="2"/>
  <c r="V45" i="2"/>
  <c r="X45" i="2" s="1"/>
  <c r="V40" i="3"/>
  <c r="V41" i="3"/>
  <c r="V42" i="3"/>
  <c r="U43" i="3"/>
  <c r="V43" i="3"/>
  <c r="X43" i="3"/>
  <c r="U44" i="3"/>
  <c r="V44" i="3"/>
  <c r="V45" i="3"/>
  <c r="V40" i="4"/>
  <c r="V41" i="4"/>
  <c r="X41" i="4"/>
  <c r="V42" i="4"/>
  <c r="U43" i="4"/>
  <c r="V43" i="4"/>
  <c r="X43" i="4"/>
  <c r="U44" i="4"/>
  <c r="V44" i="4"/>
  <c r="V45" i="4"/>
  <c r="X45" i="4"/>
  <c r="V40" i="5"/>
  <c r="V41" i="5"/>
  <c r="X41" i="5"/>
  <c r="V42" i="5"/>
  <c r="U43" i="5"/>
  <c r="V43" i="5"/>
  <c r="X43" i="5" s="1"/>
  <c r="U44" i="5"/>
  <c r="V44" i="5"/>
  <c r="V45" i="5"/>
  <c r="X45" i="5"/>
  <c r="V40" i="6"/>
  <c r="V41" i="6"/>
  <c r="X41" i="6" s="1"/>
  <c r="V42" i="6"/>
  <c r="U43" i="6"/>
  <c r="V43" i="6"/>
  <c r="X43" i="6" s="1"/>
  <c r="U44" i="6"/>
  <c r="V44" i="6"/>
  <c r="V45" i="6"/>
  <c r="X45" i="6" s="1"/>
  <c r="V40" i="7"/>
  <c r="V41" i="7"/>
  <c r="X41" i="7" s="1"/>
  <c r="V42" i="7"/>
  <c r="U43" i="7"/>
  <c r="V43" i="7"/>
  <c r="U44" i="7"/>
  <c r="V44" i="7"/>
  <c r="H44" i="7" s="1"/>
  <c r="V45" i="7"/>
  <c r="X45" i="7" s="1"/>
  <c r="V40" i="8"/>
  <c r="H40" i="8" s="1"/>
  <c r="V41" i="8"/>
  <c r="X41" i="8"/>
  <c r="V42" i="8"/>
  <c r="H42" i="8" s="1"/>
  <c r="U43" i="8"/>
  <c r="V43" i="8"/>
  <c r="X43" i="8"/>
  <c r="U44" i="8"/>
  <c r="V44" i="8"/>
  <c r="H44" i="8" s="1"/>
  <c r="V45" i="8"/>
  <c r="X45" i="8"/>
  <c r="V40" i="9"/>
  <c r="H40" i="9" s="1"/>
  <c r="V41" i="9"/>
  <c r="X41" i="9"/>
  <c r="V42" i="9"/>
  <c r="H42" i="9" s="1"/>
  <c r="U43" i="9"/>
  <c r="V43" i="9"/>
  <c r="X43" i="9" s="1"/>
  <c r="U44" i="9"/>
  <c r="V44" i="9"/>
  <c r="H44" i="9" s="1"/>
  <c r="V45" i="9"/>
  <c r="X45" i="9"/>
  <c r="V40" i="10"/>
  <c r="H40" i="10" s="1"/>
  <c r="V41" i="10"/>
  <c r="X41" i="10"/>
  <c r="V42" i="10"/>
  <c r="H42" i="10" s="1"/>
  <c r="U43" i="10"/>
  <c r="V43" i="10"/>
  <c r="X43" i="10" s="1"/>
  <c r="U44" i="10"/>
  <c r="V44" i="10"/>
  <c r="H44" i="10" s="1"/>
  <c r="V45" i="10"/>
  <c r="X45" i="10"/>
  <c r="V40" i="11"/>
  <c r="H40" i="11" s="1"/>
  <c r="V41" i="11"/>
  <c r="V42" i="11"/>
  <c r="H42" i="11" s="1"/>
  <c r="U43" i="11"/>
  <c r="V43" i="11"/>
  <c r="X43" i="11" s="1"/>
  <c r="U44" i="11"/>
  <c r="V44" i="11"/>
  <c r="H44" i="11" s="1"/>
  <c r="V45" i="11"/>
  <c r="V40" i="12"/>
  <c r="H40" i="12" s="1"/>
  <c r="V41" i="12"/>
  <c r="X41" i="12"/>
  <c r="V42" i="12"/>
  <c r="H42" i="12" s="1"/>
  <c r="U43" i="12"/>
  <c r="V43" i="12"/>
  <c r="X43" i="12"/>
  <c r="U44" i="12"/>
  <c r="V44" i="12"/>
  <c r="H44" i="12" s="1"/>
  <c r="V45" i="12"/>
  <c r="X45" i="12"/>
  <c r="V40" i="13"/>
  <c r="H40" i="13" s="1"/>
  <c r="V41" i="13"/>
  <c r="X41" i="13"/>
  <c r="V42" i="13"/>
  <c r="H42" i="13" s="1"/>
  <c r="U43" i="13"/>
  <c r="V43" i="13"/>
  <c r="X43" i="13" s="1"/>
  <c r="U44" i="13"/>
  <c r="V44" i="13"/>
  <c r="H44" i="13" s="1"/>
  <c r="V45" i="13"/>
  <c r="X45" i="13"/>
  <c r="V40" i="14"/>
  <c r="H40" i="14" s="1"/>
  <c r="V41" i="14"/>
  <c r="X41" i="14"/>
  <c r="V42" i="14"/>
  <c r="H42" i="14" s="1"/>
  <c r="U43" i="14"/>
  <c r="V43" i="14"/>
  <c r="X43" i="14" s="1"/>
  <c r="U44" i="14"/>
  <c r="V44" i="14"/>
  <c r="H44" i="14" s="1"/>
  <c r="V45" i="14"/>
  <c r="X45" i="14"/>
  <c r="V40" i="15"/>
  <c r="H40" i="15" s="1"/>
  <c r="V41" i="15"/>
  <c r="X41" i="15" s="1"/>
  <c r="V42" i="15"/>
  <c r="H42" i="15" s="1"/>
  <c r="U43" i="15"/>
  <c r="V43" i="15"/>
  <c r="U44" i="15"/>
  <c r="V44" i="15"/>
  <c r="H44" i="15" s="1"/>
  <c r="V45" i="15"/>
  <c r="X45" i="15" s="1"/>
  <c r="V40" i="16"/>
  <c r="H40" i="16" s="1"/>
  <c r="V41" i="16"/>
  <c r="X41" i="16"/>
  <c r="V42" i="16"/>
  <c r="H42" i="16" s="1"/>
  <c r="U43" i="16"/>
  <c r="V43" i="16"/>
  <c r="X43" i="16" s="1"/>
  <c r="U44" i="16"/>
  <c r="V44" i="16"/>
  <c r="H44" i="16" s="1"/>
  <c r="V45" i="16"/>
  <c r="X45" i="16"/>
  <c r="V40" i="18"/>
  <c r="H40" i="18" s="1"/>
  <c r="V41" i="18"/>
  <c r="X41" i="18"/>
  <c r="V42" i="18"/>
  <c r="H42" i="18" s="1"/>
  <c r="U43" i="18"/>
  <c r="V43" i="18"/>
  <c r="X43" i="18" s="1"/>
  <c r="U44" i="18"/>
  <c r="V44" i="18"/>
  <c r="H44" i="18" s="1"/>
  <c r="V45" i="18"/>
  <c r="X45" i="18"/>
  <c r="V40" i="19"/>
  <c r="H40" i="19" s="1"/>
  <c r="V41" i="19"/>
  <c r="X41" i="19"/>
  <c r="V42" i="19"/>
  <c r="H42" i="19" s="1"/>
  <c r="U43" i="19"/>
  <c r="V43" i="19"/>
  <c r="X43" i="19" s="1"/>
  <c r="U44" i="19"/>
  <c r="V44" i="19"/>
  <c r="H44" i="19" s="1"/>
  <c r="V45" i="19"/>
  <c r="X45" i="19"/>
  <c r="V40" i="20"/>
  <c r="H40" i="20" s="1"/>
  <c r="V41" i="20"/>
  <c r="V42" i="20"/>
  <c r="H42" i="20" s="1"/>
  <c r="U43" i="20"/>
  <c r="V43" i="20"/>
  <c r="X43" i="20" s="1"/>
  <c r="U44" i="20"/>
  <c r="V44" i="20"/>
  <c r="H44" i="20" s="1"/>
  <c r="V45" i="20"/>
  <c r="V40" i="21"/>
  <c r="H40" i="21" s="1"/>
  <c r="V41" i="21"/>
  <c r="X41" i="21"/>
  <c r="V42" i="21"/>
  <c r="H42" i="21" s="1"/>
  <c r="U43" i="21"/>
  <c r="V43" i="21"/>
  <c r="X43" i="21"/>
  <c r="U44" i="21"/>
  <c r="V44" i="21"/>
  <c r="H44" i="21" s="1"/>
  <c r="V45" i="21"/>
  <c r="X45" i="21"/>
  <c r="V40" i="22"/>
  <c r="H40" i="22" s="1"/>
  <c r="V41" i="22"/>
  <c r="X41" i="22" s="1"/>
  <c r="V42" i="22"/>
  <c r="H42" i="22" s="1"/>
  <c r="U43" i="22"/>
  <c r="V43" i="22"/>
  <c r="X43" i="22" s="1"/>
  <c r="U44" i="22"/>
  <c r="V44" i="22"/>
  <c r="H44" i="22" s="1"/>
  <c r="V45" i="22"/>
  <c r="X45" i="22" s="1"/>
  <c r="V40" i="23"/>
  <c r="H40" i="23" s="1"/>
  <c r="V41" i="23"/>
  <c r="X41" i="23"/>
  <c r="V42" i="23"/>
  <c r="H42" i="23" s="1"/>
  <c r="U43" i="23"/>
  <c r="V43" i="23"/>
  <c r="X43" i="23" s="1"/>
  <c r="U44" i="23"/>
  <c r="V44" i="23"/>
  <c r="H44" i="23" s="1"/>
  <c r="V45" i="23"/>
  <c r="X45" i="23"/>
  <c r="V40" i="24"/>
  <c r="H40" i="24" s="1"/>
  <c r="V41" i="24"/>
  <c r="X41" i="24" s="1"/>
  <c r="V42" i="24"/>
  <c r="H42" i="24" s="1"/>
  <c r="U43" i="24"/>
  <c r="V43" i="24"/>
  <c r="U44" i="24"/>
  <c r="V44" i="24"/>
  <c r="V45" i="24"/>
  <c r="X45" i="24" s="1"/>
  <c r="V40" i="25"/>
  <c r="V41" i="25"/>
  <c r="X41" i="25"/>
  <c r="V42" i="25"/>
  <c r="U43" i="25"/>
  <c r="V43" i="25"/>
  <c r="X43" i="25"/>
  <c r="U44" i="25"/>
  <c r="V44" i="25"/>
  <c r="H44" i="25" s="1"/>
  <c r="V45" i="25"/>
  <c r="X45" i="25"/>
  <c r="V40" i="26"/>
  <c r="W40" i="26"/>
  <c r="V41" i="26"/>
  <c r="X41" i="26"/>
  <c r="V42" i="26"/>
  <c r="H42" i="26" s="1"/>
  <c r="U43" i="26"/>
  <c r="V43" i="26"/>
  <c r="X43" i="26"/>
  <c r="U44" i="26"/>
  <c r="V44" i="26"/>
  <c r="H44" i="26" s="1"/>
  <c r="V45" i="26"/>
  <c r="X45" i="26"/>
  <c r="V40" i="27"/>
  <c r="H40" i="27" s="1"/>
  <c r="V41" i="27"/>
  <c r="X41" i="27" s="1"/>
  <c r="V42" i="27"/>
  <c r="H42" i="27" s="1"/>
  <c r="U43" i="27"/>
  <c r="V43" i="27"/>
  <c r="X43" i="27" s="1"/>
  <c r="U44" i="27"/>
  <c r="V44" i="27"/>
  <c r="W44" i="27" s="1"/>
  <c r="V45" i="27"/>
  <c r="X45" i="27"/>
  <c r="V40" i="28"/>
  <c r="H40" i="28" s="1"/>
  <c r="V41" i="28"/>
  <c r="X41" i="28" s="1"/>
  <c r="V42" i="28"/>
  <c r="W42" i="28" s="1"/>
  <c r="U43" i="28"/>
  <c r="V43" i="28"/>
  <c r="X43" i="28"/>
  <c r="U44" i="28"/>
  <c r="V44" i="28"/>
  <c r="H44" i="28" s="1"/>
  <c r="V45" i="28"/>
  <c r="V40" i="29"/>
  <c r="H40" i="29" s="1"/>
  <c r="V41" i="29"/>
  <c r="H41" i="29" s="1"/>
  <c r="V42" i="29"/>
  <c r="H42" i="29" s="1"/>
  <c r="U43" i="29"/>
  <c r="V43" i="29"/>
  <c r="H43" i="29" s="1"/>
  <c r="U44" i="29"/>
  <c r="V44" i="29"/>
  <c r="H44" i="29" s="1"/>
  <c r="V45" i="29"/>
  <c r="H45" i="29" s="1"/>
  <c r="V40" i="30"/>
  <c r="W40" i="30" s="1"/>
  <c r="V41" i="30"/>
  <c r="H41" i="30" s="1"/>
  <c r="V42" i="30"/>
  <c r="H42" i="30" s="1"/>
  <c r="U43" i="30"/>
  <c r="V43" i="30"/>
  <c r="X43" i="30"/>
  <c r="U44" i="30"/>
  <c r="V44" i="30"/>
  <c r="H44" i="30" s="1"/>
  <c r="V45" i="30"/>
  <c r="H45" i="30" s="1"/>
  <c r="V40" i="31"/>
  <c r="W40" i="31" s="1"/>
  <c r="V41" i="31"/>
  <c r="V42" i="31"/>
  <c r="U43" i="31"/>
  <c r="V43" i="31"/>
  <c r="X43" i="31" s="1"/>
  <c r="U44" i="31"/>
  <c r="V44" i="31"/>
  <c r="V45" i="31"/>
  <c r="H45" i="31" s="1"/>
  <c r="V40" i="32"/>
  <c r="H40" i="32" s="1"/>
  <c r="V41" i="32"/>
  <c r="V42" i="32"/>
  <c r="U43" i="32"/>
  <c r="V43" i="32"/>
  <c r="W43" i="32"/>
  <c r="U44" i="32"/>
  <c r="V44" i="32"/>
  <c r="X44" i="32" s="1"/>
  <c r="V45" i="32"/>
  <c r="H45" i="32" s="1"/>
  <c r="V40" i="33"/>
  <c r="V41" i="33"/>
  <c r="V42" i="33"/>
  <c r="X42" i="33" s="1"/>
  <c r="U43" i="33"/>
  <c r="V43" i="33"/>
  <c r="H43" i="33" s="1"/>
  <c r="U44" i="33"/>
  <c r="V44" i="33"/>
  <c r="H44" i="33" s="1"/>
  <c r="V45" i="33"/>
  <c r="V40" i="34"/>
  <c r="V41" i="34"/>
  <c r="H41" i="34" s="1"/>
  <c r="V42" i="34"/>
  <c r="X42" i="34" s="1"/>
  <c r="U43" i="34"/>
  <c r="V43" i="34"/>
  <c r="H43" i="34" s="1"/>
  <c r="U44" i="34"/>
  <c r="V44" i="34"/>
  <c r="V45" i="34"/>
  <c r="W45" i="34" s="1"/>
  <c r="V40" i="35"/>
  <c r="X40" i="35"/>
  <c r="V41" i="35"/>
  <c r="X41" i="35"/>
  <c r="V42" i="35"/>
  <c r="X42" i="35"/>
  <c r="U43" i="35"/>
  <c r="V43" i="35"/>
  <c r="U44" i="35"/>
  <c r="V44" i="35"/>
  <c r="V45" i="35"/>
  <c r="H45" i="35" s="1"/>
  <c r="V40" i="36"/>
  <c r="X40" i="36" s="1"/>
  <c r="V41" i="36"/>
  <c r="X41" i="36" s="1"/>
  <c r="V42" i="36"/>
  <c r="U43" i="36"/>
  <c r="V43" i="36"/>
  <c r="U44" i="36"/>
  <c r="V44" i="36"/>
  <c r="X44" i="36"/>
  <c r="V45" i="36"/>
  <c r="X45" i="36" s="1"/>
  <c r="V40" i="37"/>
  <c r="X40" i="37"/>
  <c r="V41" i="37"/>
  <c r="W41" i="37"/>
  <c r="V42" i="37"/>
  <c r="X42" i="37"/>
  <c r="U43" i="37"/>
  <c r="V43" i="37"/>
  <c r="X43" i="37" s="1"/>
  <c r="U44" i="37"/>
  <c r="V44" i="37"/>
  <c r="X44" i="37"/>
  <c r="V45" i="37"/>
  <c r="X45" i="37"/>
  <c r="V40" i="39"/>
  <c r="H40" i="39" s="1"/>
  <c r="V41" i="39"/>
  <c r="H41" i="39" s="1"/>
  <c r="X41" i="39"/>
  <c r="V42" i="39"/>
  <c r="H42" i="39" s="1"/>
  <c r="U43" i="39"/>
  <c r="V43" i="39"/>
  <c r="H43" i="39" s="1"/>
  <c r="W43" i="39"/>
  <c r="X43" i="39"/>
  <c r="U44" i="39"/>
  <c r="V44" i="39"/>
  <c r="X44" i="39"/>
  <c r="V45" i="39"/>
  <c r="W45" i="39"/>
  <c r="V40" i="40"/>
  <c r="X40" i="40"/>
  <c r="V41" i="40"/>
  <c r="H41" i="40" s="1"/>
  <c r="V42" i="40"/>
  <c r="U43" i="40"/>
  <c r="V43" i="40"/>
  <c r="U44" i="40"/>
  <c r="V44" i="40"/>
  <c r="H44" i="40" s="1"/>
  <c r="V45" i="40"/>
  <c r="H45" i="40" s="1"/>
  <c r="X45" i="40"/>
  <c r="V40" i="41"/>
  <c r="H40" i="41" s="1"/>
  <c r="V41" i="41"/>
  <c r="H41" i="41" s="1"/>
  <c r="V42" i="41"/>
  <c r="H42" i="41" s="1"/>
  <c r="U43" i="41"/>
  <c r="V43" i="41"/>
  <c r="W43" i="41" s="1"/>
  <c r="U44" i="41"/>
  <c r="V44" i="41"/>
  <c r="V45" i="41"/>
  <c r="H45" i="41" s="1"/>
  <c r="X45" i="41"/>
  <c r="V40" i="42"/>
  <c r="X40" i="42" s="1"/>
  <c r="V41" i="42"/>
  <c r="W41" i="42"/>
  <c r="V42" i="42"/>
  <c r="X42" i="42"/>
  <c r="U43" i="42"/>
  <c r="V43" i="42"/>
  <c r="H43" i="42" s="1"/>
  <c r="U44" i="42"/>
  <c r="V44" i="42"/>
  <c r="H44" i="42" s="1"/>
  <c r="V45" i="42"/>
  <c r="H45" i="42" s="1"/>
  <c r="V40" i="43"/>
  <c r="H40" i="43" s="1"/>
  <c r="V41" i="43"/>
  <c r="W41" i="43"/>
  <c r="V42" i="43"/>
  <c r="X42" i="43" s="1"/>
  <c r="U43" i="43"/>
  <c r="V43" i="43"/>
  <c r="U44" i="43"/>
  <c r="V44" i="43"/>
  <c r="X44" i="43"/>
  <c r="V45" i="43"/>
  <c r="H45" i="43" s="1"/>
  <c r="V40" i="44"/>
  <c r="V41" i="44"/>
  <c r="X41" i="44" s="1"/>
  <c r="V42" i="44"/>
  <c r="H42" i="44" s="1"/>
  <c r="U43" i="44"/>
  <c r="V43" i="44"/>
  <c r="U44" i="44"/>
  <c r="V44" i="44"/>
  <c r="V45" i="44"/>
  <c r="H45" i="44" s="1"/>
  <c r="X45" i="44"/>
  <c r="V40" i="45"/>
  <c r="H40" i="45" s="1"/>
  <c r="V41" i="45"/>
  <c r="H41" i="45" s="1"/>
  <c r="X41" i="45"/>
  <c r="V42" i="45"/>
  <c r="X42" i="45"/>
  <c r="U43" i="45"/>
  <c r="V43" i="45"/>
  <c r="H43" i="45" s="1"/>
  <c r="U44" i="45"/>
  <c r="V44" i="45"/>
  <c r="H44" i="45" s="1"/>
  <c r="V45" i="45"/>
  <c r="W45" i="45"/>
  <c r="V40" i="46"/>
  <c r="X40" i="46"/>
  <c r="V41" i="46"/>
  <c r="X41" i="46"/>
  <c r="V42" i="46"/>
  <c r="X42" i="46" s="1"/>
  <c r="U43" i="46"/>
  <c r="V43" i="46"/>
  <c r="U44" i="46"/>
  <c r="V44" i="46"/>
  <c r="X44" i="46" s="1"/>
  <c r="V45" i="46"/>
  <c r="V40" i="47"/>
  <c r="H40" i="47" s="1"/>
  <c r="V41" i="47"/>
  <c r="V42" i="47"/>
  <c r="X42" i="47"/>
  <c r="U43" i="47"/>
  <c r="V43" i="47"/>
  <c r="H43" i="47" s="1"/>
  <c r="U44" i="47"/>
  <c r="V44" i="47"/>
  <c r="V45" i="47"/>
  <c r="H45" i="47" s="1"/>
  <c r="W45" i="47"/>
  <c r="V40" i="48"/>
  <c r="X40" i="48" s="1"/>
  <c r="V41" i="48"/>
  <c r="H41" i="48" s="1"/>
  <c r="V42" i="48"/>
  <c r="H42" i="48" s="1"/>
  <c r="U43" i="48"/>
  <c r="V43" i="48"/>
  <c r="U44" i="48"/>
  <c r="V44" i="48"/>
  <c r="X44" i="48"/>
  <c r="V45" i="48"/>
  <c r="X45" i="48" s="1"/>
  <c r="V40" i="49"/>
  <c r="X40" i="49"/>
  <c r="V41" i="49"/>
  <c r="H41" i="49" s="1"/>
  <c r="W41" i="49"/>
  <c r="V42" i="49"/>
  <c r="X42" i="49" s="1"/>
  <c r="U43" i="49"/>
  <c r="V43" i="49"/>
  <c r="U44" i="49"/>
  <c r="V44" i="49"/>
  <c r="H44" i="49" s="1"/>
  <c r="V45" i="49"/>
  <c r="W45" i="49" s="1"/>
  <c r="V40" i="50"/>
  <c r="V41" i="50"/>
  <c r="V42" i="50"/>
  <c r="X42" i="50" s="1"/>
  <c r="U43" i="50"/>
  <c r="V43" i="50"/>
  <c r="H43" i="50" s="1"/>
  <c r="W43" i="50"/>
  <c r="U44" i="50"/>
  <c r="V44" i="50"/>
  <c r="X44" i="50" s="1"/>
  <c r="V45" i="50"/>
  <c r="X45" i="50"/>
  <c r="V40" i="51"/>
  <c r="H40" i="51" s="1"/>
  <c r="V41" i="51"/>
  <c r="W41" i="51" s="1"/>
  <c r="V42" i="51"/>
  <c r="X42" i="51" s="1"/>
  <c r="U43" i="51"/>
  <c r="V43" i="51"/>
  <c r="U44" i="51"/>
  <c r="V44" i="51"/>
  <c r="V45" i="51"/>
  <c r="H45" i="51" s="1"/>
  <c r="X45" i="51"/>
  <c r="V40" i="52"/>
  <c r="X40" i="52" s="1"/>
  <c r="V41" i="52"/>
  <c r="V42" i="52"/>
  <c r="H42" i="52" s="1"/>
  <c r="U43" i="52"/>
  <c r="V43" i="52"/>
  <c r="W43" i="52" s="1"/>
  <c r="U44" i="52"/>
  <c r="V44" i="52"/>
  <c r="V45" i="52"/>
  <c r="V40" i="53"/>
  <c r="X40" i="53"/>
  <c r="V41" i="53"/>
  <c r="H41" i="53" s="1"/>
  <c r="W41" i="53"/>
  <c r="V42" i="53"/>
  <c r="X42" i="53" s="1"/>
  <c r="U43" i="53"/>
  <c r="V43" i="53"/>
  <c r="X43" i="53"/>
  <c r="U44" i="53"/>
  <c r="V44" i="53"/>
  <c r="H44" i="53" s="1"/>
  <c r="V45" i="53"/>
  <c r="W45" i="53"/>
  <c r="V40" i="54"/>
  <c r="X40" i="54" s="1"/>
  <c r="V41" i="54"/>
  <c r="H41" i="54" s="1"/>
  <c r="W41" i="54"/>
  <c r="X41" i="54"/>
  <c r="V42" i="54"/>
  <c r="X42" i="54" s="1"/>
  <c r="U43" i="54"/>
  <c r="V43" i="54"/>
  <c r="H43" i="54" s="1"/>
  <c r="U44" i="54"/>
  <c r="V44" i="54"/>
  <c r="X44" i="54"/>
  <c r="V45" i="54"/>
  <c r="V40" i="55"/>
  <c r="H40" i="55" s="1"/>
  <c r="V41" i="55"/>
  <c r="V42" i="55"/>
  <c r="U43" i="55"/>
  <c r="V43" i="55"/>
  <c r="U44" i="55"/>
  <c r="V44" i="55"/>
  <c r="X44" i="55" s="1"/>
  <c r="V45" i="55"/>
  <c r="H45" i="55" s="1"/>
  <c r="X45" i="55"/>
  <c r="V40" i="56"/>
  <c r="X40" i="56"/>
  <c r="V41" i="56"/>
  <c r="X41" i="56"/>
  <c r="V42" i="56"/>
  <c r="H42" i="56" s="1"/>
  <c r="U43" i="56"/>
  <c r="V43" i="56"/>
  <c r="W43" i="56"/>
  <c r="U44" i="56"/>
  <c r="V44" i="56"/>
  <c r="X44" i="56" s="1"/>
  <c r="V45" i="56"/>
  <c r="H45" i="56" s="1"/>
  <c r="V40" i="57"/>
  <c r="X40" i="57"/>
  <c r="V41" i="57"/>
  <c r="H41" i="57" s="1"/>
  <c r="W41" i="57"/>
  <c r="V42" i="57"/>
  <c r="X42" i="57" s="1"/>
  <c r="U43" i="57"/>
  <c r="V43" i="57"/>
  <c r="U44" i="57"/>
  <c r="V44" i="57"/>
  <c r="H44" i="57" s="1"/>
  <c r="V45" i="57"/>
  <c r="V40" i="58"/>
  <c r="V41" i="58"/>
  <c r="W41" i="58" s="1"/>
  <c r="V42" i="58"/>
  <c r="W42" i="58" s="1"/>
  <c r="U43" i="58"/>
  <c r="V43" i="58"/>
  <c r="W43" i="58"/>
  <c r="U44" i="58"/>
  <c r="V44" i="58"/>
  <c r="V45" i="58"/>
  <c r="V40" i="59"/>
  <c r="V41" i="59"/>
  <c r="V42" i="59"/>
  <c r="U43" i="59"/>
  <c r="V43" i="59"/>
  <c r="W43" i="59" s="1"/>
  <c r="U44" i="59"/>
  <c r="V44" i="59"/>
  <c r="W44" i="59" s="1"/>
  <c r="V45" i="59"/>
  <c r="W45" i="59"/>
  <c r="V40" i="60"/>
  <c r="V41" i="60"/>
  <c r="V42" i="60"/>
  <c r="U43" i="60"/>
  <c r="V43" i="60"/>
  <c r="U44" i="60"/>
  <c r="V44" i="60"/>
  <c r="V45" i="60"/>
  <c r="V40" i="61"/>
  <c r="W40" i="61" s="1"/>
  <c r="V41" i="61"/>
  <c r="W41" i="61" s="1"/>
  <c r="V42" i="61"/>
  <c r="U43" i="61"/>
  <c r="V43" i="61"/>
  <c r="U44" i="61"/>
  <c r="V44" i="61"/>
  <c r="V45" i="61"/>
  <c r="V40" i="62"/>
  <c r="V41" i="62"/>
  <c r="W41" i="62" s="1"/>
  <c r="V42" i="62"/>
  <c r="W42" i="62"/>
  <c r="U43" i="62"/>
  <c r="V43" i="62"/>
  <c r="W43" i="62" s="1"/>
  <c r="U44" i="62"/>
  <c r="V44" i="62"/>
  <c r="V45" i="62"/>
  <c r="V40" i="63"/>
  <c r="V41" i="63"/>
  <c r="V42" i="63"/>
  <c r="U43" i="63"/>
  <c r="V43" i="63"/>
  <c r="W43" i="63"/>
  <c r="U44" i="63"/>
  <c r="V44" i="63"/>
  <c r="W44" i="63" s="1"/>
  <c r="V45" i="63"/>
  <c r="V40" i="64"/>
  <c r="V41" i="64"/>
  <c r="V42" i="64"/>
  <c r="U43" i="64"/>
  <c r="V43" i="64"/>
  <c r="U44" i="64"/>
  <c r="V44" i="64"/>
  <c r="V45" i="64"/>
  <c r="W45" i="64"/>
  <c r="V40" i="65"/>
  <c r="W40" i="65"/>
  <c r="V41" i="65"/>
  <c r="W41" i="65" s="1"/>
  <c r="V42" i="65"/>
  <c r="U43" i="65"/>
  <c r="V43" i="65"/>
  <c r="U44" i="65"/>
  <c r="V44" i="65"/>
  <c r="V45" i="65"/>
  <c r="V40" i="66"/>
  <c r="V41" i="66"/>
  <c r="W41" i="66" s="1"/>
  <c r="V42" i="66"/>
  <c r="U43" i="66"/>
  <c r="V43" i="66"/>
  <c r="W43" i="66"/>
  <c r="U44" i="66"/>
  <c r="V44" i="66"/>
  <c r="V45" i="66"/>
  <c r="V40" i="67"/>
  <c r="V41" i="67"/>
  <c r="V42" i="67"/>
  <c r="U43" i="67"/>
  <c r="V43" i="67"/>
  <c r="W43" i="67" s="1"/>
  <c r="U44" i="67"/>
  <c r="V44" i="67"/>
  <c r="W44" i="67"/>
  <c r="V45" i="67"/>
  <c r="W45" i="67"/>
  <c r="V40" i="68"/>
  <c r="V41" i="68"/>
  <c r="V42" i="68"/>
  <c r="U43" i="68"/>
  <c r="V43" i="68"/>
  <c r="U44" i="68"/>
  <c r="V44" i="68"/>
  <c r="V45" i="68"/>
  <c r="W45" i="68" s="1"/>
  <c r="V40" i="69"/>
  <c r="W40" i="69" s="1"/>
  <c r="V41" i="69"/>
  <c r="W41" i="69" s="1"/>
  <c r="V42" i="69"/>
  <c r="U43" i="69"/>
  <c r="V43" i="69"/>
  <c r="U44" i="69"/>
  <c r="V44" i="69"/>
  <c r="V45" i="69"/>
  <c r="W45" i="69" s="1"/>
  <c r="V40" i="70"/>
  <c r="V41" i="70"/>
  <c r="V42" i="70"/>
  <c r="W42" i="70" s="1"/>
  <c r="U43" i="70"/>
  <c r="V43" i="70"/>
  <c r="W43" i="70" s="1"/>
  <c r="U44" i="70"/>
  <c r="V44" i="70"/>
  <c r="V45" i="70"/>
  <c r="V40" i="71"/>
  <c r="V41" i="71"/>
  <c r="W41" i="71"/>
  <c r="V42" i="71"/>
  <c r="U43" i="71"/>
  <c r="V43" i="71"/>
  <c r="W43" i="71"/>
  <c r="U44" i="71"/>
  <c r="V44" i="71"/>
  <c r="W44" i="71" s="1"/>
  <c r="V45" i="71"/>
  <c r="V40" i="72"/>
  <c r="V41" i="72"/>
  <c r="V42" i="72"/>
  <c r="U43" i="72"/>
  <c r="V43" i="72"/>
  <c r="W43" i="72" s="1"/>
  <c r="U44" i="72"/>
  <c r="V44" i="72"/>
  <c r="V45" i="72"/>
  <c r="W45" i="72" s="1"/>
  <c r="V40" i="73"/>
  <c r="V41" i="73"/>
  <c r="V42" i="73"/>
  <c r="U43" i="73"/>
  <c r="V43" i="73"/>
  <c r="U44" i="73"/>
  <c r="V44" i="73"/>
  <c r="V45" i="73"/>
  <c r="V40" i="74"/>
  <c r="H40" i="74" s="1"/>
  <c r="V41" i="74"/>
  <c r="V42" i="74"/>
  <c r="U43" i="74"/>
  <c r="V43" i="74"/>
  <c r="W43" i="74"/>
  <c r="U44" i="74"/>
  <c r="V44" i="74"/>
  <c r="H44" i="74" s="1"/>
  <c r="X44" i="74"/>
  <c r="V45" i="74"/>
  <c r="W45" i="74"/>
  <c r="V40" i="75"/>
  <c r="X40" i="75"/>
  <c r="V41" i="75"/>
  <c r="V42" i="75"/>
  <c r="U43" i="75"/>
  <c r="V43" i="75"/>
  <c r="U44" i="75"/>
  <c r="V44" i="75"/>
  <c r="H44" i="75" s="1"/>
  <c r="W44" i="75"/>
  <c r="X44" i="75"/>
  <c r="V45" i="75"/>
  <c r="V40" i="76"/>
  <c r="H40" i="76" s="1"/>
  <c r="W40" i="76"/>
  <c r="X40" i="76"/>
  <c r="V41" i="76"/>
  <c r="W41" i="76" s="1"/>
  <c r="V42" i="76"/>
  <c r="U43" i="76"/>
  <c r="V43" i="76"/>
  <c r="U44" i="76"/>
  <c r="V44" i="76"/>
  <c r="V45" i="76"/>
  <c r="V40" i="77"/>
  <c r="V41" i="77"/>
  <c r="W41" i="77" s="1"/>
  <c r="V42" i="77"/>
  <c r="H42" i="77" s="1"/>
  <c r="W42" i="77"/>
  <c r="X42" i="77"/>
  <c r="U43" i="77"/>
  <c r="V43" i="77"/>
  <c r="W43" i="77"/>
  <c r="U44" i="77"/>
  <c r="V44" i="77"/>
  <c r="X44" i="77" s="1"/>
  <c r="V45" i="77"/>
  <c r="V40" i="78"/>
  <c r="V41" i="78"/>
  <c r="W41" i="78" s="1"/>
  <c r="V42" i="78"/>
  <c r="U43" i="78"/>
  <c r="V43" i="78"/>
  <c r="U44" i="78"/>
  <c r="V44" i="78"/>
  <c r="H44" i="78" s="1"/>
  <c r="X44" i="78"/>
  <c r="V45" i="78"/>
  <c r="W45" i="78" s="1"/>
  <c r="V40" i="79"/>
  <c r="V41" i="79"/>
  <c r="V42" i="79"/>
  <c r="H42" i="79" s="1"/>
  <c r="W42" i="79"/>
  <c r="U43" i="79"/>
  <c r="V43" i="79"/>
  <c r="U44" i="79"/>
  <c r="V44" i="79"/>
  <c r="V45" i="79"/>
  <c r="V40" i="80"/>
  <c r="X40" i="80"/>
  <c r="V41" i="80"/>
  <c r="W41" i="80" s="1"/>
  <c r="V42" i="80"/>
  <c r="X42" i="80"/>
  <c r="U43" i="80"/>
  <c r="V43" i="80"/>
  <c r="U44" i="80"/>
  <c r="V44" i="80"/>
  <c r="V45" i="80"/>
  <c r="W45" i="80" s="1"/>
  <c r="V40" i="81"/>
  <c r="H40" i="81" s="1"/>
  <c r="W40" i="81"/>
  <c r="X40" i="81"/>
  <c r="V41" i="81"/>
  <c r="V42" i="81"/>
  <c r="H42" i="81" s="1"/>
  <c r="W42" i="81"/>
  <c r="X42" i="81"/>
  <c r="U43" i="81"/>
  <c r="V43" i="81"/>
  <c r="W43" i="81"/>
  <c r="U44" i="81"/>
  <c r="V44" i="81"/>
  <c r="V45" i="81"/>
  <c r="V40" i="82"/>
  <c r="V41" i="82"/>
  <c r="V42" i="82"/>
  <c r="U43" i="82"/>
  <c r="V43" i="82"/>
  <c r="U44" i="82"/>
  <c r="V44" i="82"/>
  <c r="H44" i="82" s="1"/>
  <c r="V45" i="82"/>
  <c r="V40" i="83"/>
  <c r="V41" i="83"/>
  <c r="V42" i="83"/>
  <c r="U43" i="83"/>
  <c r="V43" i="83"/>
  <c r="W43" i="83"/>
  <c r="U44" i="83"/>
  <c r="V44" i="83"/>
  <c r="X44" i="83"/>
  <c r="V45" i="83"/>
  <c r="V40" i="84"/>
  <c r="H40" i="84" s="1"/>
  <c r="X40" i="84"/>
  <c r="V41" i="84"/>
  <c r="W41" i="84"/>
  <c r="V42" i="84"/>
  <c r="U43" i="84"/>
  <c r="V43" i="84"/>
  <c r="U44" i="84"/>
  <c r="V44" i="84"/>
  <c r="H44" i="84" s="1"/>
  <c r="W44" i="84"/>
  <c r="X44" i="84"/>
  <c r="V45" i="84"/>
  <c r="V40" i="1"/>
  <c r="V41" i="1"/>
  <c r="W41" i="1" s="1"/>
  <c r="V42" i="1"/>
  <c r="H42" i="1" s="1"/>
  <c r="U43" i="1"/>
  <c r="V43" i="1"/>
  <c r="W43" i="1" s="1"/>
  <c r="U44" i="1"/>
  <c r="V44" i="1"/>
  <c r="X44" i="1"/>
  <c r="V45" i="1"/>
  <c r="X39" i="2"/>
  <c r="W39" i="2"/>
  <c r="V39" i="2"/>
  <c r="H39" i="2" s="1"/>
  <c r="V39" i="3"/>
  <c r="X39" i="4"/>
  <c r="W39" i="4"/>
  <c r="V39" i="4"/>
  <c r="H39" i="4" s="1"/>
  <c r="W39" i="5"/>
  <c r="V39" i="5"/>
  <c r="V39" i="6"/>
  <c r="V39" i="7"/>
  <c r="W39" i="8"/>
  <c r="V39" i="8"/>
  <c r="H39" i="8" s="1"/>
  <c r="W39" i="9"/>
  <c r="V39" i="9"/>
  <c r="X39" i="10"/>
  <c r="V39" i="10"/>
  <c r="V39" i="11"/>
  <c r="X39" i="12"/>
  <c r="W39" i="12"/>
  <c r="V39" i="12"/>
  <c r="H39" i="12" s="1"/>
  <c r="W39" i="13"/>
  <c r="V39" i="13"/>
  <c r="X39" i="14"/>
  <c r="V39" i="14"/>
  <c r="W39" i="15"/>
  <c r="V39" i="15"/>
  <c r="W39" i="16"/>
  <c r="V39" i="16"/>
  <c r="H39" i="16" s="1"/>
  <c r="W39" i="18"/>
  <c r="V39" i="18"/>
  <c r="X39" i="19"/>
  <c r="W39" i="19"/>
  <c r="V39" i="19"/>
  <c r="H39" i="19" s="1"/>
  <c r="V39" i="20"/>
  <c r="X39" i="21"/>
  <c r="W39" i="21"/>
  <c r="V39" i="21"/>
  <c r="H39" i="21" s="1"/>
  <c r="W39" i="22"/>
  <c r="V39" i="22"/>
  <c r="V39" i="23"/>
  <c r="V39" i="24"/>
  <c r="W39" i="25"/>
  <c r="V39" i="25"/>
  <c r="H39" i="25" s="1"/>
  <c r="W39" i="26"/>
  <c r="V39" i="26"/>
  <c r="X39" i="27"/>
  <c r="V39" i="27"/>
  <c r="V39" i="28"/>
  <c r="X39" i="29"/>
  <c r="W39" i="29"/>
  <c r="V39" i="29"/>
  <c r="H39" i="29" s="1"/>
  <c r="W39" i="30"/>
  <c r="V39" i="30"/>
  <c r="X39" i="31"/>
  <c r="V39" i="31"/>
  <c r="W39" i="32"/>
  <c r="V39" i="32"/>
  <c r="W39" i="33"/>
  <c r="V39" i="33"/>
  <c r="H39" i="33" s="1"/>
  <c r="W39" i="34"/>
  <c r="V39" i="34"/>
  <c r="X39" i="35"/>
  <c r="W39" i="35"/>
  <c r="V39" i="35"/>
  <c r="H39" i="35" s="1"/>
  <c r="V39" i="36"/>
  <c r="X39" i="37"/>
  <c r="W39" i="37"/>
  <c r="V39" i="37"/>
  <c r="H39" i="37" s="1"/>
  <c r="W39" i="39"/>
  <c r="V39" i="39"/>
  <c r="V39" i="40"/>
  <c r="V39" i="41"/>
  <c r="W39" i="42"/>
  <c r="V39" i="42"/>
  <c r="H39" i="42" s="1"/>
  <c r="W39" i="43"/>
  <c r="V39" i="43"/>
  <c r="X39" i="44"/>
  <c r="V39" i="44"/>
  <c r="V39" i="45"/>
  <c r="X39" i="46"/>
  <c r="W39" i="46"/>
  <c r="V39" i="46"/>
  <c r="H39" i="46" s="1"/>
  <c r="W39" i="47"/>
  <c r="V39" i="47"/>
  <c r="X39" i="48"/>
  <c r="V39" i="48"/>
  <c r="W39" i="49"/>
  <c r="V39" i="49"/>
  <c r="W39" i="50"/>
  <c r="V39" i="50"/>
  <c r="H39" i="50" s="1"/>
  <c r="W39" i="51"/>
  <c r="V39" i="51"/>
  <c r="X39" i="52"/>
  <c r="W39" i="52"/>
  <c r="V39" i="52"/>
  <c r="H39" i="52" s="1"/>
  <c r="V39" i="53"/>
  <c r="X39" i="54"/>
  <c r="W39" i="54"/>
  <c r="V39" i="54"/>
  <c r="H39" i="54" s="1"/>
  <c r="W39" i="55"/>
  <c r="V39" i="55"/>
  <c r="V39" i="56"/>
  <c r="V39" i="57"/>
  <c r="W39" i="58"/>
  <c r="V39" i="58"/>
  <c r="H39" i="58" s="1"/>
  <c r="W39" i="59"/>
  <c r="V39" i="59"/>
  <c r="X39" i="60"/>
  <c r="V39" i="60"/>
  <c r="V39" i="61"/>
  <c r="X39" i="62"/>
  <c r="W39" i="62"/>
  <c r="V39" i="62"/>
  <c r="H39" i="62" s="1"/>
  <c r="W39" i="63"/>
  <c r="V39" i="63"/>
  <c r="X39" i="64"/>
  <c r="V39" i="64"/>
  <c r="W39" i="65"/>
  <c r="V39" i="65"/>
  <c r="W39" i="66"/>
  <c r="V39" i="66"/>
  <c r="H39" i="66" s="1"/>
  <c r="W39" i="67"/>
  <c r="V39" i="67"/>
  <c r="X39" i="68"/>
  <c r="W39" i="68"/>
  <c r="V39" i="68"/>
  <c r="H39" i="68" s="1"/>
  <c r="V39" i="69"/>
  <c r="X39" i="70"/>
  <c r="W39" i="70"/>
  <c r="V39" i="70"/>
  <c r="H39" i="70" s="1"/>
  <c r="W39" i="71"/>
  <c r="V39" i="71"/>
  <c r="V39" i="72"/>
  <c r="V39" i="73"/>
  <c r="W39" i="74"/>
  <c r="V39" i="74"/>
  <c r="H39" i="74" s="1"/>
  <c r="W39" i="75"/>
  <c r="V39" i="75"/>
  <c r="V39" i="76"/>
  <c r="V39" i="77"/>
  <c r="X39" i="78"/>
  <c r="W39" i="78"/>
  <c r="V39" i="78"/>
  <c r="H39" i="78" s="1"/>
  <c r="W39" i="79"/>
  <c r="V39" i="79"/>
  <c r="V39" i="80"/>
  <c r="W39" i="81"/>
  <c r="V39" i="81"/>
  <c r="W39" i="82"/>
  <c r="V39" i="82"/>
  <c r="H39" i="82" s="1"/>
  <c r="W39" i="83"/>
  <c r="V39" i="83"/>
  <c r="X39" i="84"/>
  <c r="W39" i="84"/>
  <c r="V39" i="84"/>
  <c r="H39" i="84" s="1"/>
  <c r="V39" i="1"/>
  <c r="W39" i="1" s="1"/>
  <c r="V35" i="2"/>
  <c r="V36" i="2"/>
  <c r="X36" i="2"/>
  <c r="V37" i="2"/>
  <c r="W37" i="2" s="1"/>
  <c r="V35" i="3"/>
  <c r="V36" i="3"/>
  <c r="V37" i="3"/>
  <c r="W37" i="3" s="1"/>
  <c r="V35" i="4"/>
  <c r="V36" i="4"/>
  <c r="V37" i="4"/>
  <c r="W37" i="4" s="1"/>
  <c r="V35" i="5"/>
  <c r="X35" i="5"/>
  <c r="V36" i="5"/>
  <c r="V37" i="5"/>
  <c r="W37" i="5" s="1"/>
  <c r="V35" i="6"/>
  <c r="V36" i="6"/>
  <c r="X36" i="6"/>
  <c r="V37" i="6"/>
  <c r="W37" i="6" s="1"/>
  <c r="V35" i="7"/>
  <c r="V36" i="7"/>
  <c r="V37" i="7"/>
  <c r="W37" i="7" s="1"/>
  <c r="V35" i="8"/>
  <c r="V36" i="8"/>
  <c r="V37" i="8"/>
  <c r="W37" i="8" s="1"/>
  <c r="V35" i="9"/>
  <c r="V36" i="9"/>
  <c r="V37" i="9"/>
  <c r="V35" i="10"/>
  <c r="V36" i="10"/>
  <c r="V37" i="10"/>
  <c r="W37" i="10" s="1"/>
  <c r="V35" i="11"/>
  <c r="V36" i="11"/>
  <c r="V37" i="11"/>
  <c r="W37" i="11" s="1"/>
  <c r="V35" i="12"/>
  <c r="V36" i="12"/>
  <c r="X36" i="12"/>
  <c r="V37" i="12"/>
  <c r="W37" i="12" s="1"/>
  <c r="V35" i="13"/>
  <c r="V36" i="13"/>
  <c r="V37" i="13"/>
  <c r="V35" i="14"/>
  <c r="V36" i="14"/>
  <c r="V37" i="14"/>
  <c r="W37" i="14" s="1"/>
  <c r="V35" i="15"/>
  <c r="V36" i="15"/>
  <c r="V37" i="15"/>
  <c r="W37" i="15" s="1"/>
  <c r="V35" i="16"/>
  <c r="V36" i="16"/>
  <c r="V37" i="16"/>
  <c r="W37" i="16" s="1"/>
  <c r="V35" i="18"/>
  <c r="X35" i="18"/>
  <c r="V36" i="18"/>
  <c r="V37" i="18"/>
  <c r="W37" i="18" s="1"/>
  <c r="X37" i="18"/>
  <c r="V35" i="19"/>
  <c r="V36" i="19"/>
  <c r="X36" i="19"/>
  <c r="V37" i="19"/>
  <c r="W37" i="19" s="1"/>
  <c r="V35" i="20"/>
  <c r="V36" i="20"/>
  <c r="V37" i="20"/>
  <c r="W37" i="20" s="1"/>
  <c r="V35" i="21"/>
  <c r="V36" i="21"/>
  <c r="X36" i="21" s="1"/>
  <c r="V37" i="21"/>
  <c r="W37" i="21" s="1"/>
  <c r="V35" i="22"/>
  <c r="X35" i="22"/>
  <c r="V36" i="22"/>
  <c r="V37" i="22"/>
  <c r="W37" i="22" s="1"/>
  <c r="V35" i="23"/>
  <c r="V36" i="23"/>
  <c r="V37" i="23"/>
  <c r="W37" i="23" s="1"/>
  <c r="V35" i="24"/>
  <c r="V36" i="24"/>
  <c r="V37" i="24"/>
  <c r="V35" i="25"/>
  <c r="V36" i="25"/>
  <c r="V37" i="25"/>
  <c r="W37" i="25" s="1"/>
  <c r="V35" i="26"/>
  <c r="V36" i="26"/>
  <c r="V37" i="26"/>
  <c r="W37" i="26" s="1"/>
  <c r="X37" i="26"/>
  <c r="V35" i="27"/>
  <c r="H35" i="27" s="1"/>
  <c r="V36" i="27"/>
  <c r="H36" i="27" s="1"/>
  <c r="V37" i="27"/>
  <c r="V35" i="28"/>
  <c r="V36" i="28"/>
  <c r="V37" i="28"/>
  <c r="W37" i="28" s="1"/>
  <c r="V35" i="29"/>
  <c r="V36" i="29"/>
  <c r="V37" i="29"/>
  <c r="W37" i="29" s="1"/>
  <c r="V35" i="30"/>
  <c r="X35" i="30"/>
  <c r="V36" i="30"/>
  <c r="V37" i="30"/>
  <c r="W37" i="30" s="1"/>
  <c r="V35" i="31"/>
  <c r="V36" i="31"/>
  <c r="V37" i="31"/>
  <c r="W37" i="31" s="1"/>
  <c r="V35" i="32"/>
  <c r="V36" i="32"/>
  <c r="V37" i="32"/>
  <c r="V35" i="33"/>
  <c r="V36" i="33"/>
  <c r="X36" i="33"/>
  <c r="V37" i="33"/>
  <c r="W37" i="33" s="1"/>
  <c r="V35" i="34"/>
  <c r="X35" i="34" s="1"/>
  <c r="V36" i="34"/>
  <c r="V37" i="34"/>
  <c r="W37" i="34" s="1"/>
  <c r="V35" i="35"/>
  <c r="V36" i="35"/>
  <c r="V37" i="35"/>
  <c r="W37" i="35" s="1"/>
  <c r="V35" i="36"/>
  <c r="V36" i="36"/>
  <c r="V37" i="36"/>
  <c r="W37" i="36" s="1"/>
  <c r="X37" i="36"/>
  <c r="V35" i="37"/>
  <c r="V36" i="37"/>
  <c r="V37" i="37"/>
  <c r="W37" i="37" s="1"/>
  <c r="V35" i="39"/>
  <c r="V36" i="39"/>
  <c r="V37" i="39"/>
  <c r="W37" i="39" s="1"/>
  <c r="V35" i="40"/>
  <c r="V36" i="40"/>
  <c r="V37" i="40"/>
  <c r="W37" i="40" s="1"/>
  <c r="V35" i="41"/>
  <c r="V36" i="41"/>
  <c r="V37" i="41"/>
  <c r="W37" i="41" s="1"/>
  <c r="V35" i="42"/>
  <c r="V36" i="42"/>
  <c r="V37" i="42"/>
  <c r="W37" i="42" s="1"/>
  <c r="V35" i="43"/>
  <c r="X35" i="43"/>
  <c r="V36" i="43"/>
  <c r="V37" i="43"/>
  <c r="W37" i="43" s="1"/>
  <c r="V35" i="44"/>
  <c r="V36" i="44"/>
  <c r="V37" i="44"/>
  <c r="W37" i="44" s="1"/>
  <c r="V35" i="45"/>
  <c r="V36" i="45"/>
  <c r="V37" i="45"/>
  <c r="W37" i="45" s="1"/>
  <c r="V35" i="46"/>
  <c r="V36" i="46"/>
  <c r="V37" i="46"/>
  <c r="W37" i="46" s="1"/>
  <c r="V35" i="47"/>
  <c r="V36" i="47"/>
  <c r="H36" i="47" s="1"/>
  <c r="V37" i="47"/>
  <c r="W37" i="47" s="1"/>
  <c r="V35" i="48"/>
  <c r="H35" i="48" s="1"/>
  <c r="V36" i="48"/>
  <c r="V37" i="48"/>
  <c r="V35" i="49"/>
  <c r="X35" i="49"/>
  <c r="V36" i="49"/>
  <c r="H36" i="49" s="1"/>
  <c r="V37" i="49"/>
  <c r="W37" i="49" s="1"/>
  <c r="V35" i="50"/>
  <c r="H35" i="50" s="1"/>
  <c r="V36" i="50"/>
  <c r="X36" i="50" s="1"/>
  <c r="V37" i="50"/>
  <c r="V35" i="51"/>
  <c r="V36" i="51"/>
  <c r="H36" i="51" s="1"/>
  <c r="V37" i="51"/>
  <c r="W37" i="51" s="1"/>
  <c r="X37" i="51"/>
  <c r="V35" i="52"/>
  <c r="H35" i="52" s="1"/>
  <c r="V36" i="52"/>
  <c r="V37" i="52"/>
  <c r="V35" i="53"/>
  <c r="X35" i="53" s="1"/>
  <c r="V36" i="53"/>
  <c r="H36" i="53" s="1"/>
  <c r="V37" i="53"/>
  <c r="W37" i="53" s="1"/>
  <c r="V35" i="54"/>
  <c r="H35" i="54" s="1"/>
  <c r="V36" i="54"/>
  <c r="V37" i="54"/>
  <c r="V35" i="55"/>
  <c r="V36" i="55"/>
  <c r="H36" i="55" s="1"/>
  <c r="V37" i="55"/>
  <c r="W37" i="55" s="1"/>
  <c r="X37" i="55"/>
  <c r="V35" i="56"/>
  <c r="H35" i="56" s="1"/>
  <c r="V36" i="56"/>
  <c r="V37" i="56"/>
  <c r="V35" i="57"/>
  <c r="X35" i="57"/>
  <c r="V36" i="57"/>
  <c r="H36" i="57" s="1"/>
  <c r="V37" i="57"/>
  <c r="W37" i="57" s="1"/>
  <c r="V35" i="58"/>
  <c r="H35" i="58" s="1"/>
  <c r="V36" i="58"/>
  <c r="X36" i="58" s="1"/>
  <c r="V37" i="58"/>
  <c r="V35" i="59"/>
  <c r="V36" i="59"/>
  <c r="H36" i="59" s="1"/>
  <c r="V37" i="59"/>
  <c r="W37" i="59" s="1"/>
  <c r="V35" i="60"/>
  <c r="H35" i="60" s="1"/>
  <c r="V36" i="60"/>
  <c r="V37" i="60"/>
  <c r="W37" i="60" s="1"/>
  <c r="V35" i="61"/>
  <c r="W35" i="61"/>
  <c r="V36" i="61"/>
  <c r="W36" i="61" s="1"/>
  <c r="V37" i="61"/>
  <c r="X37" i="61" s="1"/>
  <c r="W37" i="61"/>
  <c r="V35" i="62"/>
  <c r="V36" i="62"/>
  <c r="V37" i="62"/>
  <c r="W37" i="62" s="1"/>
  <c r="V35" i="63"/>
  <c r="V36" i="63"/>
  <c r="W36" i="63"/>
  <c r="V37" i="63"/>
  <c r="X37" i="63" s="1"/>
  <c r="V35" i="64"/>
  <c r="X35" i="64" s="1"/>
  <c r="V36" i="64"/>
  <c r="V37" i="64"/>
  <c r="V35" i="65"/>
  <c r="V36" i="65"/>
  <c r="X36" i="65"/>
  <c r="V37" i="65"/>
  <c r="X37" i="65" s="1"/>
  <c r="V35" i="66"/>
  <c r="V36" i="66"/>
  <c r="V37" i="66"/>
  <c r="W37" i="66" s="1"/>
  <c r="V35" i="67"/>
  <c r="V36" i="67"/>
  <c r="V37" i="67"/>
  <c r="X37" i="67" s="1"/>
  <c r="W37" i="67"/>
  <c r="V35" i="68"/>
  <c r="X35" i="68" s="1"/>
  <c r="V36" i="68"/>
  <c r="V37" i="68"/>
  <c r="W37" i="68" s="1"/>
  <c r="X37" i="68"/>
  <c r="V35" i="69"/>
  <c r="V36" i="69"/>
  <c r="V37" i="69"/>
  <c r="X37" i="69" s="1"/>
  <c r="W37" i="69"/>
  <c r="V35" i="70"/>
  <c r="V36" i="70"/>
  <c r="V37" i="70"/>
  <c r="X37" i="70" s="1"/>
  <c r="W37" i="70"/>
  <c r="V35" i="71"/>
  <c r="V36" i="71"/>
  <c r="V37" i="71"/>
  <c r="X37" i="71" s="1"/>
  <c r="V35" i="72"/>
  <c r="H35" i="72" s="1"/>
  <c r="V36" i="72"/>
  <c r="W36" i="72"/>
  <c r="V37" i="72"/>
  <c r="X37" i="72" s="1"/>
  <c r="W37" i="72"/>
  <c r="V35" i="73"/>
  <c r="V36" i="73"/>
  <c r="W36" i="73" s="1"/>
  <c r="V37" i="73"/>
  <c r="V35" i="74"/>
  <c r="X35" i="74"/>
  <c r="V36" i="74"/>
  <c r="V37" i="74"/>
  <c r="W37" i="74" s="1"/>
  <c r="X37" i="74"/>
  <c r="V35" i="75"/>
  <c r="V36" i="75"/>
  <c r="V37" i="75"/>
  <c r="X37" i="75" s="1"/>
  <c r="W37" i="75"/>
  <c r="V35" i="76"/>
  <c r="W35" i="76" s="1"/>
  <c r="V36" i="76"/>
  <c r="W36" i="76"/>
  <c r="V37" i="76"/>
  <c r="V35" i="77"/>
  <c r="V36" i="77"/>
  <c r="W36" i="77" s="1"/>
  <c r="V37" i="77"/>
  <c r="X37" i="77" s="1"/>
  <c r="V35" i="78"/>
  <c r="V36" i="78"/>
  <c r="V37" i="78"/>
  <c r="W37" i="78" s="1"/>
  <c r="V35" i="79"/>
  <c r="V36" i="79"/>
  <c r="V37" i="79"/>
  <c r="X37" i="79" s="1"/>
  <c r="V35" i="80"/>
  <c r="H35" i="80" s="1"/>
  <c r="W35" i="80"/>
  <c r="X35" i="80"/>
  <c r="V36" i="80"/>
  <c r="V37" i="80"/>
  <c r="W37" i="80" s="1"/>
  <c r="V35" i="81"/>
  <c r="V36" i="81"/>
  <c r="W36" i="81"/>
  <c r="V37" i="81"/>
  <c r="X37" i="81" s="1"/>
  <c r="V35" i="82"/>
  <c r="V36" i="82"/>
  <c r="V37" i="82"/>
  <c r="X37" i="82" s="1"/>
  <c r="V35" i="83"/>
  <c r="V36" i="83"/>
  <c r="V37" i="83"/>
  <c r="X37" i="83" s="1"/>
  <c r="W37" i="83"/>
  <c r="V35" i="84"/>
  <c r="H35" i="84" s="1"/>
  <c r="W35" i="84"/>
  <c r="X35" i="84"/>
  <c r="V36" i="84"/>
  <c r="V37" i="84"/>
  <c r="X37" i="84" s="1"/>
  <c r="V35" i="1"/>
  <c r="V36" i="1"/>
  <c r="H36" i="1" s="1"/>
  <c r="V37" i="1"/>
  <c r="X37" i="1" s="1"/>
  <c r="V34" i="2"/>
  <c r="X34" i="3"/>
  <c r="V34" i="3"/>
  <c r="V34" i="4"/>
  <c r="V34" i="5"/>
  <c r="V34" i="6"/>
  <c r="X34" i="7"/>
  <c r="V34" i="7"/>
  <c r="V34" i="8"/>
  <c r="V34" i="9"/>
  <c r="V34" i="10"/>
  <c r="X34" i="11"/>
  <c r="V34" i="11"/>
  <c r="V34" i="12"/>
  <c r="X34" i="13"/>
  <c r="V34" i="13"/>
  <c r="V34" i="14"/>
  <c r="V34" i="15"/>
  <c r="V34" i="16"/>
  <c r="V34" i="18"/>
  <c r="V34" i="19"/>
  <c r="X34" i="20"/>
  <c r="V34" i="20"/>
  <c r="V34" i="21"/>
  <c r="V34" i="22"/>
  <c r="V34" i="23"/>
  <c r="V34" i="24"/>
  <c r="V34" i="25"/>
  <c r="V34" i="26"/>
  <c r="V34" i="27"/>
  <c r="X34" i="28"/>
  <c r="V34" i="28"/>
  <c r="V34" i="29"/>
  <c r="V34" i="30"/>
  <c r="V34" i="31"/>
  <c r="V34" i="32"/>
  <c r="V34" i="33"/>
  <c r="V34" i="34"/>
  <c r="V34" i="35"/>
  <c r="X34" i="36"/>
  <c r="V34" i="36"/>
  <c r="V34" i="37"/>
  <c r="V34" i="39"/>
  <c r="V34" i="40"/>
  <c r="X34" i="41"/>
  <c r="V34" i="41"/>
  <c r="V34" i="42"/>
  <c r="V34" i="43"/>
  <c r="V34" i="44"/>
  <c r="X34" i="45"/>
  <c r="V34" i="45"/>
  <c r="V34" i="46"/>
  <c r="X34" i="47"/>
  <c r="V34" i="47"/>
  <c r="V34" i="48"/>
  <c r="X34" i="49"/>
  <c r="V34" i="49"/>
  <c r="V34" i="50"/>
  <c r="V34" i="51"/>
  <c r="V34" i="52"/>
  <c r="X34" i="53"/>
  <c r="V34" i="53"/>
  <c r="V34" i="54"/>
  <c r="X34" i="55"/>
  <c r="V34" i="55"/>
  <c r="V34" i="56"/>
  <c r="X34" i="57"/>
  <c r="V34" i="57"/>
  <c r="V34" i="58"/>
  <c r="V34" i="59"/>
  <c r="V34" i="60"/>
  <c r="X34" i="61"/>
  <c r="V34" i="61"/>
  <c r="V34" i="62"/>
  <c r="X34" i="63"/>
  <c r="V34" i="63"/>
  <c r="V34" i="64"/>
  <c r="V34" i="65"/>
  <c r="V34" i="66"/>
  <c r="V34" i="67"/>
  <c r="V34" i="68"/>
  <c r="X34" i="69"/>
  <c r="V34" i="69"/>
  <c r="V34" i="70"/>
  <c r="V34" i="71"/>
  <c r="V34" i="72"/>
  <c r="X34" i="73"/>
  <c r="V34" i="73"/>
  <c r="V34" i="74"/>
  <c r="V34" i="75"/>
  <c r="V34" i="76"/>
  <c r="V34" i="77"/>
  <c r="V34" i="78"/>
  <c r="X34" i="79"/>
  <c r="V34" i="79"/>
  <c r="V34" i="80"/>
  <c r="V34" i="81"/>
  <c r="V34" i="82"/>
  <c r="V34" i="83"/>
  <c r="V34" i="84"/>
  <c r="V34" i="1"/>
  <c r="G34" i="1" s="1"/>
  <c r="V28" i="2"/>
  <c r="V29" i="2"/>
  <c r="X29" i="2"/>
  <c r="V30" i="2"/>
  <c r="V31" i="2"/>
  <c r="X31" i="2"/>
  <c r="V32" i="2"/>
  <c r="V28" i="3"/>
  <c r="V29" i="3"/>
  <c r="V30" i="3"/>
  <c r="X30" i="3"/>
  <c r="V31" i="3"/>
  <c r="V32" i="3"/>
  <c r="X32" i="3"/>
  <c r="V28" i="4"/>
  <c r="V29" i="4"/>
  <c r="X29" i="4"/>
  <c r="V30" i="4"/>
  <c r="V31" i="4"/>
  <c r="V32" i="4"/>
  <c r="V28" i="5"/>
  <c r="V29" i="5"/>
  <c r="V30" i="5"/>
  <c r="X30" i="5" s="1"/>
  <c r="V31" i="5"/>
  <c r="V32" i="5"/>
  <c r="X32" i="5"/>
  <c r="V28" i="6"/>
  <c r="V29" i="6"/>
  <c r="V30" i="6"/>
  <c r="V31" i="6"/>
  <c r="X31" i="6" s="1"/>
  <c r="V32" i="6"/>
  <c r="V28" i="7"/>
  <c r="X28" i="7"/>
  <c r="V29" i="7"/>
  <c r="V30" i="7"/>
  <c r="X30" i="7"/>
  <c r="V31" i="7"/>
  <c r="V32" i="7"/>
  <c r="X32" i="7"/>
  <c r="V28" i="8"/>
  <c r="V29" i="8"/>
  <c r="X29" i="8"/>
  <c r="V30" i="8"/>
  <c r="V31" i="8"/>
  <c r="X31" i="8"/>
  <c r="V32" i="8"/>
  <c r="V28" i="9"/>
  <c r="V29" i="9"/>
  <c r="V30" i="9"/>
  <c r="V31" i="9"/>
  <c r="V32" i="9"/>
  <c r="X32" i="9"/>
  <c r="V28" i="10"/>
  <c r="V29" i="10"/>
  <c r="V30" i="10"/>
  <c r="V31" i="10"/>
  <c r="X31" i="10"/>
  <c r="V32" i="10"/>
  <c r="V28" i="11"/>
  <c r="X28" i="11" s="1"/>
  <c r="V29" i="11"/>
  <c r="V30" i="11"/>
  <c r="X30" i="11"/>
  <c r="V31" i="11"/>
  <c r="V32" i="11"/>
  <c r="X32" i="11" s="1"/>
  <c r="V28" i="12"/>
  <c r="V29" i="12"/>
  <c r="X29" i="12"/>
  <c r="V30" i="12"/>
  <c r="V31" i="12"/>
  <c r="V32" i="12"/>
  <c r="V28" i="13"/>
  <c r="X28" i="13" s="1"/>
  <c r="V29" i="13"/>
  <c r="V30" i="13"/>
  <c r="V31" i="13"/>
  <c r="H31" i="13" s="1"/>
  <c r="V32" i="13"/>
  <c r="V28" i="14"/>
  <c r="H28" i="14" s="1"/>
  <c r="V29" i="14"/>
  <c r="V30" i="14"/>
  <c r="H30" i="14" s="1"/>
  <c r="V31" i="14"/>
  <c r="X31" i="14"/>
  <c r="V32" i="14"/>
  <c r="H32" i="14" s="1"/>
  <c r="V28" i="15"/>
  <c r="V29" i="15"/>
  <c r="H29" i="15" s="1"/>
  <c r="V30" i="15"/>
  <c r="X30" i="15"/>
  <c r="V31" i="15"/>
  <c r="H31" i="15" s="1"/>
  <c r="V32" i="15"/>
  <c r="H32" i="15" s="1"/>
  <c r="V28" i="16"/>
  <c r="H28" i="16" s="1"/>
  <c r="V29" i="16"/>
  <c r="X29" i="16"/>
  <c r="V30" i="16"/>
  <c r="H30" i="16" s="1"/>
  <c r="V31" i="16"/>
  <c r="V32" i="16"/>
  <c r="H32" i="16" s="1"/>
  <c r="V28" i="18"/>
  <c r="X28" i="18" s="1"/>
  <c r="V29" i="18"/>
  <c r="H29" i="18" s="1"/>
  <c r="V30" i="18"/>
  <c r="V31" i="18"/>
  <c r="H31" i="18" s="1"/>
  <c r="V32" i="18"/>
  <c r="X32" i="18"/>
  <c r="V28" i="19"/>
  <c r="H28" i="19" s="1"/>
  <c r="V29" i="19"/>
  <c r="V30" i="19"/>
  <c r="H30" i="19" s="1"/>
  <c r="V31" i="19"/>
  <c r="X31" i="19" s="1"/>
  <c r="V32" i="19"/>
  <c r="H32" i="19" s="1"/>
  <c r="V28" i="20"/>
  <c r="H28" i="20" s="1"/>
  <c r="V29" i="20"/>
  <c r="H29" i="20" s="1"/>
  <c r="V30" i="20"/>
  <c r="V31" i="20"/>
  <c r="H31" i="20" s="1"/>
  <c r="V32" i="20"/>
  <c r="V28" i="21"/>
  <c r="H28" i="21" s="1"/>
  <c r="V29" i="21"/>
  <c r="V30" i="21"/>
  <c r="H30" i="21" s="1"/>
  <c r="V31" i="21"/>
  <c r="V32" i="21"/>
  <c r="H32" i="21" s="1"/>
  <c r="V28" i="22"/>
  <c r="X28" i="22" s="1"/>
  <c r="V29" i="22"/>
  <c r="H29" i="22" s="1"/>
  <c r="V30" i="22"/>
  <c r="V31" i="22"/>
  <c r="H31" i="22" s="1"/>
  <c r="V32" i="22"/>
  <c r="X32" i="22"/>
  <c r="V28" i="23"/>
  <c r="H28" i="23" s="1"/>
  <c r="V29" i="23"/>
  <c r="H29" i="23" s="1"/>
  <c r="V30" i="23"/>
  <c r="H30" i="23" s="1"/>
  <c r="V31" i="23"/>
  <c r="X31" i="23" s="1"/>
  <c r="V32" i="23"/>
  <c r="H32" i="23" s="1"/>
  <c r="V28" i="24"/>
  <c r="V29" i="24"/>
  <c r="H29" i="24" s="1"/>
  <c r="V30" i="24"/>
  <c r="V31" i="24"/>
  <c r="H31" i="24" s="1"/>
  <c r="V32" i="24"/>
  <c r="V28" i="25"/>
  <c r="H28" i="25" s="1"/>
  <c r="V29" i="25"/>
  <c r="V30" i="25"/>
  <c r="H30" i="25" s="1"/>
  <c r="V31" i="25"/>
  <c r="V32" i="25"/>
  <c r="H32" i="25" s="1"/>
  <c r="V28" i="26"/>
  <c r="X28" i="26"/>
  <c r="V29" i="26"/>
  <c r="H29" i="26" s="1"/>
  <c r="V30" i="26"/>
  <c r="H30" i="26" s="1"/>
  <c r="V31" i="26"/>
  <c r="H31" i="26" s="1"/>
  <c r="V32" i="26"/>
  <c r="X32" i="26"/>
  <c r="V28" i="27"/>
  <c r="H28" i="27" s="1"/>
  <c r="V29" i="27"/>
  <c r="V30" i="27"/>
  <c r="H30" i="27" s="1"/>
  <c r="V31" i="27"/>
  <c r="X31" i="27"/>
  <c r="V32" i="27"/>
  <c r="H32" i="27" s="1"/>
  <c r="V28" i="28"/>
  <c r="V29" i="28"/>
  <c r="H29" i="28" s="1"/>
  <c r="V30" i="28"/>
  <c r="X30" i="28" s="1"/>
  <c r="V31" i="28"/>
  <c r="H31" i="28" s="1"/>
  <c r="V32" i="28"/>
  <c r="V28" i="29"/>
  <c r="H28" i="29" s="1"/>
  <c r="V29" i="29"/>
  <c r="X29" i="29"/>
  <c r="V30" i="29"/>
  <c r="H30" i="29" s="1"/>
  <c r="V31" i="29"/>
  <c r="H31" i="29" s="1"/>
  <c r="V32" i="29"/>
  <c r="H32" i="29" s="1"/>
  <c r="V28" i="30"/>
  <c r="X28" i="30" s="1"/>
  <c r="V29" i="30"/>
  <c r="H29" i="30" s="1"/>
  <c r="V30" i="30"/>
  <c r="V31" i="30"/>
  <c r="H31" i="30" s="1"/>
  <c r="V32" i="30"/>
  <c r="V28" i="31"/>
  <c r="H28" i="31" s="1"/>
  <c r="V29" i="31"/>
  <c r="V30" i="31"/>
  <c r="H30" i="31" s="1"/>
  <c r="V31" i="31"/>
  <c r="V32" i="31"/>
  <c r="H32" i="31" s="1"/>
  <c r="V28" i="32"/>
  <c r="H28" i="32" s="1"/>
  <c r="V29" i="32"/>
  <c r="H29" i="32" s="1"/>
  <c r="V30" i="32"/>
  <c r="X30" i="32"/>
  <c r="V31" i="32"/>
  <c r="H31" i="32" s="1"/>
  <c r="V32" i="32"/>
  <c r="H32" i="32" s="1"/>
  <c r="V28" i="33"/>
  <c r="H28" i="33" s="1"/>
  <c r="V29" i="33"/>
  <c r="X29" i="33"/>
  <c r="V30" i="33"/>
  <c r="H30" i="33" s="1"/>
  <c r="V31" i="33"/>
  <c r="H31" i="33" s="1"/>
  <c r="V32" i="33"/>
  <c r="H32" i="33" s="1"/>
  <c r="V28" i="34"/>
  <c r="X28" i="34"/>
  <c r="V29" i="34"/>
  <c r="H29" i="34" s="1"/>
  <c r="V30" i="34"/>
  <c r="H30" i="34" s="1"/>
  <c r="V31" i="34"/>
  <c r="H31" i="34" s="1"/>
  <c r="V32" i="34"/>
  <c r="X32" i="34" s="1"/>
  <c r="V28" i="35"/>
  <c r="H28" i="35" s="1"/>
  <c r="V29" i="35"/>
  <c r="H29" i="35" s="1"/>
  <c r="V30" i="35"/>
  <c r="H30" i="35" s="1"/>
  <c r="V31" i="35"/>
  <c r="X31" i="35"/>
  <c r="V32" i="35"/>
  <c r="H32" i="35" s="1"/>
  <c r="V28" i="36"/>
  <c r="H28" i="36" s="1"/>
  <c r="V29" i="36"/>
  <c r="H29" i="36" s="1"/>
  <c r="V30" i="36"/>
  <c r="X30" i="36" s="1"/>
  <c r="V31" i="36"/>
  <c r="H31" i="36" s="1"/>
  <c r="V32" i="36"/>
  <c r="X32" i="36"/>
  <c r="V28" i="37"/>
  <c r="V29" i="37"/>
  <c r="X29" i="37"/>
  <c r="V30" i="37"/>
  <c r="X30" i="37"/>
  <c r="V31" i="37"/>
  <c r="X31" i="37"/>
  <c r="V32" i="37"/>
  <c r="V28" i="39"/>
  <c r="X28" i="39"/>
  <c r="V29" i="39"/>
  <c r="X29" i="39"/>
  <c r="V30" i="39"/>
  <c r="X30" i="39"/>
  <c r="V31" i="39"/>
  <c r="V32" i="39"/>
  <c r="X32" i="39"/>
  <c r="V28" i="40"/>
  <c r="X28" i="40"/>
  <c r="V29" i="40"/>
  <c r="X29" i="40"/>
  <c r="V30" i="40"/>
  <c r="V31" i="40"/>
  <c r="X31" i="40"/>
  <c r="V32" i="40"/>
  <c r="X32" i="40"/>
  <c r="V28" i="41"/>
  <c r="X28" i="41"/>
  <c r="V29" i="41"/>
  <c r="V30" i="41"/>
  <c r="X30" i="41"/>
  <c r="V31" i="41"/>
  <c r="X31" i="41"/>
  <c r="V32" i="41"/>
  <c r="X32" i="41"/>
  <c r="V28" i="42"/>
  <c r="V29" i="42"/>
  <c r="H29" i="42" s="1"/>
  <c r="W29" i="42"/>
  <c r="V30" i="42"/>
  <c r="V31" i="42"/>
  <c r="X31" i="42"/>
  <c r="V32" i="42"/>
  <c r="V28" i="43"/>
  <c r="W28" i="43"/>
  <c r="V29" i="43"/>
  <c r="V30" i="43"/>
  <c r="V31" i="43"/>
  <c r="X31" i="43"/>
  <c r="V32" i="43"/>
  <c r="H32" i="43" s="1"/>
  <c r="X32" i="43"/>
  <c r="V28" i="44"/>
  <c r="V29" i="44"/>
  <c r="V30" i="44"/>
  <c r="X30" i="44"/>
  <c r="V31" i="44"/>
  <c r="V32" i="44"/>
  <c r="V28" i="45"/>
  <c r="V29" i="45"/>
  <c r="X29" i="45"/>
  <c r="V30" i="45"/>
  <c r="H30" i="45" s="1"/>
  <c r="W30" i="45"/>
  <c r="X30" i="45"/>
  <c r="V31" i="45"/>
  <c r="V32" i="45"/>
  <c r="X32" i="45"/>
  <c r="V28" i="46"/>
  <c r="X28" i="46"/>
  <c r="V29" i="46"/>
  <c r="W29" i="46"/>
  <c r="V30" i="46"/>
  <c r="V31" i="46"/>
  <c r="X31" i="46" s="1"/>
  <c r="V32" i="46"/>
  <c r="V28" i="47"/>
  <c r="V29" i="47"/>
  <c r="V30" i="47"/>
  <c r="V31" i="47"/>
  <c r="X31" i="47"/>
  <c r="V32" i="47"/>
  <c r="W32" i="47"/>
  <c r="V28" i="48"/>
  <c r="V29" i="48"/>
  <c r="V30" i="48"/>
  <c r="V31" i="48"/>
  <c r="H31" i="48" s="1"/>
  <c r="W31" i="48"/>
  <c r="V32" i="48"/>
  <c r="V28" i="49"/>
  <c r="X28" i="49"/>
  <c r="V29" i="49"/>
  <c r="V30" i="49"/>
  <c r="W30" i="49"/>
  <c r="V31" i="49"/>
  <c r="V32" i="49"/>
  <c r="V28" i="50"/>
  <c r="X28" i="50"/>
  <c r="V29" i="50"/>
  <c r="H29" i="50" s="1"/>
  <c r="X29" i="50"/>
  <c r="V30" i="50"/>
  <c r="V31" i="50"/>
  <c r="V32" i="50"/>
  <c r="X32" i="50"/>
  <c r="V28" i="51"/>
  <c r="V29" i="51"/>
  <c r="V30" i="51"/>
  <c r="V31" i="51"/>
  <c r="X31" i="51"/>
  <c r="V32" i="51"/>
  <c r="H32" i="51" s="1"/>
  <c r="W32" i="51"/>
  <c r="X32" i="51"/>
  <c r="V28" i="52"/>
  <c r="V29" i="52"/>
  <c r="X29" i="52"/>
  <c r="V30" i="52"/>
  <c r="X30" i="52"/>
  <c r="V31" i="52"/>
  <c r="W31" i="52"/>
  <c r="V32" i="52"/>
  <c r="V28" i="53"/>
  <c r="X28" i="53" s="1"/>
  <c r="V29" i="53"/>
  <c r="V30" i="53"/>
  <c r="V31" i="53"/>
  <c r="V32" i="53"/>
  <c r="V28" i="54"/>
  <c r="X28" i="54"/>
  <c r="V29" i="54"/>
  <c r="W29" i="54"/>
  <c r="V30" i="54"/>
  <c r="V31" i="54"/>
  <c r="V32" i="54"/>
  <c r="V28" i="55"/>
  <c r="H28" i="55" s="1"/>
  <c r="W28" i="55"/>
  <c r="V29" i="55"/>
  <c r="V30" i="55"/>
  <c r="X30" i="55"/>
  <c r="V31" i="55"/>
  <c r="V32" i="55"/>
  <c r="W32" i="55"/>
  <c r="V28" i="56"/>
  <c r="V29" i="56"/>
  <c r="V30" i="56"/>
  <c r="X30" i="56"/>
  <c r="V31" i="56"/>
  <c r="H31" i="56" s="1"/>
  <c r="X31" i="56"/>
  <c r="V32" i="56"/>
  <c r="V28" i="57"/>
  <c r="V29" i="57"/>
  <c r="X29" i="57"/>
  <c r="V30" i="57"/>
  <c r="V31" i="57"/>
  <c r="V32" i="57"/>
  <c r="V28" i="58"/>
  <c r="X28" i="58"/>
  <c r="V29" i="58"/>
  <c r="H29" i="58" s="1"/>
  <c r="W29" i="58"/>
  <c r="X29" i="58"/>
  <c r="V30" i="58"/>
  <c r="V31" i="58"/>
  <c r="X31" i="58"/>
  <c r="V32" i="58"/>
  <c r="X32" i="58"/>
  <c r="V28" i="59"/>
  <c r="W28" i="59"/>
  <c r="V29" i="59"/>
  <c r="V30" i="59"/>
  <c r="X30" i="59" s="1"/>
  <c r="V31" i="59"/>
  <c r="V32" i="59"/>
  <c r="X32" i="59" s="1"/>
  <c r="V28" i="60"/>
  <c r="V29" i="60"/>
  <c r="V30" i="60"/>
  <c r="X30" i="60"/>
  <c r="V31" i="60"/>
  <c r="W31" i="60"/>
  <c r="V32" i="60"/>
  <c r="V28" i="61"/>
  <c r="V29" i="61"/>
  <c r="X29" i="61"/>
  <c r="V30" i="61"/>
  <c r="H30" i="61" s="1"/>
  <c r="W30" i="61"/>
  <c r="V31" i="61"/>
  <c r="V32" i="61"/>
  <c r="X32" i="61"/>
  <c r="V28" i="62"/>
  <c r="X28" i="62"/>
  <c r="V29" i="62"/>
  <c r="W29" i="62"/>
  <c r="V30" i="62"/>
  <c r="V31" i="62"/>
  <c r="V32" i="62"/>
  <c r="X32" i="62" s="1"/>
  <c r="V28" i="63"/>
  <c r="X28" i="63"/>
  <c r="V29" i="63"/>
  <c r="V30" i="63"/>
  <c r="V31" i="63"/>
  <c r="X31" i="63"/>
  <c r="V32" i="63"/>
  <c r="W32" i="63" s="1"/>
  <c r="V28" i="64"/>
  <c r="V29" i="64"/>
  <c r="V30" i="64"/>
  <c r="X30" i="64"/>
  <c r="V31" i="64"/>
  <c r="H31" i="64" s="1"/>
  <c r="W31" i="64"/>
  <c r="X31" i="64"/>
  <c r="V32" i="64"/>
  <c r="V28" i="65"/>
  <c r="X28" i="65"/>
  <c r="V29" i="65"/>
  <c r="X29" i="65"/>
  <c r="V30" i="65"/>
  <c r="W30" i="65"/>
  <c r="V31" i="65"/>
  <c r="V32" i="65"/>
  <c r="V28" i="66"/>
  <c r="V29" i="66"/>
  <c r="X29" i="66"/>
  <c r="V30" i="66"/>
  <c r="V31" i="66"/>
  <c r="V32" i="66"/>
  <c r="X32" i="66"/>
  <c r="V28" i="67"/>
  <c r="W28" i="67"/>
  <c r="V29" i="67"/>
  <c r="V30" i="67"/>
  <c r="V31" i="67"/>
  <c r="V32" i="67"/>
  <c r="H32" i="67" s="1"/>
  <c r="W32" i="67"/>
  <c r="V28" i="68"/>
  <c r="V29" i="68"/>
  <c r="X29" i="68"/>
  <c r="V30" i="68"/>
  <c r="W30" i="68"/>
  <c r="V31" i="68"/>
  <c r="X31" i="68"/>
  <c r="V32" i="68"/>
  <c r="X32" i="68"/>
  <c r="V28" i="69"/>
  <c r="V29" i="69"/>
  <c r="V30" i="69"/>
  <c r="V31" i="69"/>
  <c r="V32" i="69"/>
  <c r="V28" i="70"/>
  <c r="W28" i="70"/>
  <c r="V29" i="70"/>
  <c r="X29" i="70" s="1"/>
  <c r="V30" i="70"/>
  <c r="V31" i="70"/>
  <c r="X31" i="70"/>
  <c r="V32" i="70"/>
  <c r="V28" i="71"/>
  <c r="V29" i="71"/>
  <c r="V30" i="71"/>
  <c r="X30" i="71"/>
  <c r="V31" i="71"/>
  <c r="W31" i="71"/>
  <c r="V32" i="71"/>
  <c r="V28" i="72"/>
  <c r="X28" i="72"/>
  <c r="V29" i="72"/>
  <c r="V30" i="72"/>
  <c r="V31" i="72"/>
  <c r="V32" i="72"/>
  <c r="X32" i="72"/>
  <c r="V28" i="73"/>
  <c r="V29" i="73"/>
  <c r="X29" i="73"/>
  <c r="V30" i="73"/>
  <c r="H30" i="73" s="1"/>
  <c r="W30" i="73"/>
  <c r="X30" i="73"/>
  <c r="V31" i="73"/>
  <c r="V32" i="73"/>
  <c r="V28" i="74"/>
  <c r="W28" i="74"/>
  <c r="V29" i="74"/>
  <c r="W29" i="74"/>
  <c r="V30" i="74"/>
  <c r="V31" i="74"/>
  <c r="H31" i="74" s="1"/>
  <c r="W31" i="74"/>
  <c r="V32" i="74"/>
  <c r="H32" i="74" s="1"/>
  <c r="W32" i="74"/>
  <c r="V28" i="75"/>
  <c r="X28" i="75"/>
  <c r="V29" i="75"/>
  <c r="X29" i="75"/>
  <c r="V30" i="75"/>
  <c r="V31" i="75"/>
  <c r="V32" i="75"/>
  <c r="V28" i="76"/>
  <c r="H28" i="76" s="1"/>
  <c r="V29" i="76"/>
  <c r="V30" i="76"/>
  <c r="X30" i="76"/>
  <c r="V31" i="76"/>
  <c r="H31" i="76" s="1"/>
  <c r="W31" i="76"/>
  <c r="X31" i="76"/>
  <c r="V32" i="76"/>
  <c r="V28" i="77"/>
  <c r="X28" i="77"/>
  <c r="V29" i="77"/>
  <c r="W29" i="77"/>
  <c r="V30" i="77"/>
  <c r="W30" i="77"/>
  <c r="V31" i="77"/>
  <c r="V32" i="77"/>
  <c r="X32" i="77"/>
  <c r="V28" i="78"/>
  <c r="H28" i="78" s="1"/>
  <c r="W28" i="78"/>
  <c r="X28" i="78"/>
  <c r="V29" i="78"/>
  <c r="H29" i="78" s="1"/>
  <c r="W29" i="78"/>
  <c r="X29" i="78"/>
  <c r="V30" i="78"/>
  <c r="X30" i="78"/>
  <c r="V31" i="78"/>
  <c r="V32" i="78"/>
  <c r="V28" i="79"/>
  <c r="V29" i="79"/>
  <c r="X29" i="79"/>
  <c r="V30" i="79"/>
  <c r="V31" i="79"/>
  <c r="X31" i="79" s="1"/>
  <c r="V32" i="79"/>
  <c r="W32" i="79"/>
  <c r="V28" i="80"/>
  <c r="V29" i="80"/>
  <c r="X29" i="80"/>
  <c r="V30" i="80"/>
  <c r="W30" i="80"/>
  <c r="V31" i="80"/>
  <c r="W31" i="80"/>
  <c r="V32" i="80"/>
  <c r="V28" i="81"/>
  <c r="X28" i="81"/>
  <c r="V29" i="81"/>
  <c r="H29" i="81" s="1"/>
  <c r="W29" i="81"/>
  <c r="X29" i="81"/>
  <c r="V30" i="81"/>
  <c r="X30" i="81"/>
  <c r="V31" i="81"/>
  <c r="X31" i="81"/>
  <c r="V32" i="81"/>
  <c r="V28" i="82"/>
  <c r="W28" i="82" s="1"/>
  <c r="V29" i="82"/>
  <c r="V30" i="82"/>
  <c r="X30" i="82"/>
  <c r="V31" i="82"/>
  <c r="V32" i="82"/>
  <c r="H32" i="82" s="1"/>
  <c r="W32" i="82"/>
  <c r="X32" i="82"/>
  <c r="V28" i="83"/>
  <c r="H28" i="83" s="1"/>
  <c r="W28" i="83"/>
  <c r="V29" i="83"/>
  <c r="V30" i="83"/>
  <c r="X30" i="83"/>
  <c r="V31" i="83"/>
  <c r="W31" i="83"/>
  <c r="V32" i="83"/>
  <c r="W32" i="83"/>
  <c r="V28" i="84"/>
  <c r="V29" i="84"/>
  <c r="X29" i="84"/>
  <c r="V30" i="84"/>
  <c r="V31" i="84"/>
  <c r="X31" i="84"/>
  <c r="V32" i="84"/>
  <c r="X32" i="84"/>
  <c r="V28" i="1"/>
  <c r="V29" i="1"/>
  <c r="W29" i="1" s="1"/>
  <c r="V30" i="1"/>
  <c r="W30" i="1" s="1"/>
  <c r="V31" i="1"/>
  <c r="H31" i="1" s="1"/>
  <c r="V32" i="1"/>
  <c r="X27" i="2"/>
  <c r="V27" i="2"/>
  <c r="X27" i="3"/>
  <c r="W27" i="3"/>
  <c r="V27" i="3"/>
  <c r="H27" i="3" s="1"/>
  <c r="X27" i="4"/>
  <c r="V27" i="4"/>
  <c r="V27" i="5"/>
  <c r="V27" i="6"/>
  <c r="W27" i="7"/>
  <c r="V27" i="7"/>
  <c r="H27" i="7" s="1"/>
  <c r="X27" i="8"/>
  <c r="V27" i="8"/>
  <c r="H27" i="8" s="1"/>
  <c r="X27" i="9"/>
  <c r="W27" i="9"/>
  <c r="V27" i="9"/>
  <c r="H27" i="9" s="1"/>
  <c r="V27" i="10"/>
  <c r="X27" i="11"/>
  <c r="W27" i="11"/>
  <c r="V27" i="11"/>
  <c r="H27" i="11" s="1"/>
  <c r="X27" i="12"/>
  <c r="V27" i="12"/>
  <c r="W27" i="13"/>
  <c r="V27" i="13"/>
  <c r="V27" i="14"/>
  <c r="W27" i="15"/>
  <c r="V27" i="15"/>
  <c r="H27" i="15" s="1"/>
  <c r="X27" i="16"/>
  <c r="V27" i="16"/>
  <c r="H27" i="16" s="1"/>
  <c r="X27" i="18"/>
  <c r="W27" i="18"/>
  <c r="V27" i="18"/>
  <c r="H27" i="18" s="1"/>
  <c r="V27" i="19"/>
  <c r="X27" i="20"/>
  <c r="W27" i="20"/>
  <c r="V27" i="20"/>
  <c r="H27" i="20" s="1"/>
  <c r="V27" i="21"/>
  <c r="W27" i="22"/>
  <c r="V27" i="22"/>
  <c r="V27" i="23"/>
  <c r="W27" i="24"/>
  <c r="V27" i="24"/>
  <c r="H27" i="24" s="1"/>
  <c r="V27" i="25"/>
  <c r="H27" i="25" s="1"/>
  <c r="X27" i="26"/>
  <c r="W27" i="26"/>
  <c r="V27" i="26"/>
  <c r="H27" i="26" s="1"/>
  <c r="V27" i="27"/>
  <c r="X27" i="28"/>
  <c r="W27" i="28"/>
  <c r="V27" i="28"/>
  <c r="H27" i="28" s="1"/>
  <c r="V27" i="29"/>
  <c r="W27" i="30"/>
  <c r="V27" i="30"/>
  <c r="X27" i="31"/>
  <c r="V27" i="31"/>
  <c r="W27" i="32"/>
  <c r="V27" i="32"/>
  <c r="H27" i="32" s="1"/>
  <c r="V27" i="33"/>
  <c r="H27" i="33" s="1"/>
  <c r="X27" i="34"/>
  <c r="W27" i="34"/>
  <c r="V27" i="34"/>
  <c r="H27" i="34" s="1"/>
  <c r="V27" i="35"/>
  <c r="X27" i="36"/>
  <c r="W27" i="36"/>
  <c r="V27" i="36"/>
  <c r="H27" i="36" s="1"/>
  <c r="V27" i="37"/>
  <c r="V27" i="39"/>
  <c r="X27" i="40"/>
  <c r="V27" i="40"/>
  <c r="W27" i="41"/>
  <c r="V27" i="41"/>
  <c r="H27" i="41" s="1"/>
  <c r="W27" i="42"/>
  <c r="V27" i="42"/>
  <c r="H27" i="42" s="1"/>
  <c r="X27" i="43"/>
  <c r="W27" i="43"/>
  <c r="V27" i="43"/>
  <c r="H27" i="43" s="1"/>
  <c r="V27" i="44"/>
  <c r="X27" i="45"/>
  <c r="W27" i="45"/>
  <c r="V27" i="45"/>
  <c r="H27" i="45" s="1"/>
  <c r="V27" i="46"/>
  <c r="V27" i="47"/>
  <c r="X27" i="48"/>
  <c r="V27" i="48"/>
  <c r="W27" i="49"/>
  <c r="V27" i="49"/>
  <c r="H27" i="49" s="1"/>
  <c r="X27" i="50"/>
  <c r="W27" i="50"/>
  <c r="V27" i="50"/>
  <c r="H27" i="50" s="1"/>
  <c r="X27" i="51"/>
  <c r="W27" i="51"/>
  <c r="V27" i="51"/>
  <c r="H27" i="51" s="1"/>
  <c r="X27" i="52"/>
  <c r="V27" i="52"/>
  <c r="X27" i="53"/>
  <c r="W27" i="53"/>
  <c r="V27" i="53"/>
  <c r="H27" i="53" s="1"/>
  <c r="V27" i="54"/>
  <c r="V27" i="55"/>
  <c r="V27" i="56"/>
  <c r="H27" i="56" s="1"/>
  <c r="W27" i="57"/>
  <c r="V27" i="57"/>
  <c r="H27" i="57" s="1"/>
  <c r="X27" i="58"/>
  <c r="V27" i="58"/>
  <c r="H27" i="58" s="1"/>
  <c r="X27" i="59"/>
  <c r="W27" i="59"/>
  <c r="V27" i="59"/>
  <c r="H27" i="59" s="1"/>
  <c r="V27" i="60"/>
  <c r="X27" i="61"/>
  <c r="V27" i="61"/>
  <c r="H27" i="61" s="1"/>
  <c r="V27" i="62"/>
  <c r="W27" i="63"/>
  <c r="V27" i="63"/>
  <c r="X27" i="64"/>
  <c r="W27" i="64"/>
  <c r="V27" i="64"/>
  <c r="H27" i="64" s="1"/>
  <c r="W27" i="65"/>
  <c r="V27" i="65"/>
  <c r="H27" i="65" s="1"/>
  <c r="X27" i="66"/>
  <c r="W27" i="66"/>
  <c r="V27" i="66"/>
  <c r="H27" i="66" s="1"/>
  <c r="X27" i="67"/>
  <c r="W27" i="67"/>
  <c r="V27" i="67"/>
  <c r="H27" i="67" s="1"/>
  <c r="X27" i="68"/>
  <c r="V27" i="68"/>
  <c r="X27" i="69"/>
  <c r="W27" i="69"/>
  <c r="V27" i="69"/>
  <c r="H27" i="69" s="1"/>
  <c r="V27" i="70"/>
  <c r="V27" i="71"/>
  <c r="V27" i="72"/>
  <c r="H27" i="72" s="1"/>
  <c r="W27" i="73"/>
  <c r="V27" i="73"/>
  <c r="H27" i="73" s="1"/>
  <c r="X27" i="74"/>
  <c r="V27" i="74"/>
  <c r="H27" i="74" s="1"/>
  <c r="X27" i="75"/>
  <c r="W27" i="75"/>
  <c r="V27" i="75"/>
  <c r="H27" i="75" s="1"/>
  <c r="V27" i="76"/>
  <c r="X27" i="77"/>
  <c r="V27" i="77"/>
  <c r="H27" i="77" s="1"/>
  <c r="V27" i="78"/>
  <c r="W27" i="79"/>
  <c r="V27" i="79"/>
  <c r="X27" i="80"/>
  <c r="W27" i="80"/>
  <c r="V27" i="80"/>
  <c r="H27" i="80" s="1"/>
  <c r="W27" i="81"/>
  <c r="V27" i="81"/>
  <c r="H27" i="81" s="1"/>
  <c r="X27" i="82"/>
  <c r="W27" i="82"/>
  <c r="V27" i="82"/>
  <c r="H27" i="82" s="1"/>
  <c r="X27" i="83"/>
  <c r="W27" i="83"/>
  <c r="V27" i="83"/>
  <c r="H27" i="83" s="1"/>
  <c r="X27" i="84"/>
  <c r="V27" i="84"/>
  <c r="V27" i="1"/>
  <c r="H27" i="1" s="1"/>
  <c r="V11" i="2"/>
  <c r="V12" i="2"/>
  <c r="H12" i="2" s="1"/>
  <c r="V13" i="2"/>
  <c r="V14" i="2"/>
  <c r="H14" i="2" s="1"/>
  <c r="V15" i="2"/>
  <c r="V16" i="2"/>
  <c r="H16" i="2" s="1"/>
  <c r="V17" i="2"/>
  <c r="V18" i="2"/>
  <c r="H18" i="2" s="1"/>
  <c r="V19" i="2"/>
  <c r="V20" i="2"/>
  <c r="H20" i="2" s="1"/>
  <c r="V21" i="2"/>
  <c r="V22" i="2"/>
  <c r="H22" i="2" s="1"/>
  <c r="V23" i="2"/>
  <c r="V24" i="2"/>
  <c r="H24" i="2" s="1"/>
  <c r="V25" i="2"/>
  <c r="V11" i="3"/>
  <c r="H11" i="3" s="1"/>
  <c r="V12" i="3"/>
  <c r="V13" i="3"/>
  <c r="H13" i="3" s="1"/>
  <c r="V14" i="3"/>
  <c r="V15" i="3"/>
  <c r="H15" i="3" s="1"/>
  <c r="V16" i="3"/>
  <c r="V17" i="3"/>
  <c r="H17" i="3" s="1"/>
  <c r="V18" i="3"/>
  <c r="V19" i="3"/>
  <c r="H19" i="3" s="1"/>
  <c r="V20" i="3"/>
  <c r="V21" i="3"/>
  <c r="H21" i="3" s="1"/>
  <c r="V22" i="3"/>
  <c r="V23" i="3"/>
  <c r="H23" i="3" s="1"/>
  <c r="V24" i="3"/>
  <c r="V25" i="3"/>
  <c r="H25" i="3" s="1"/>
  <c r="V11" i="4"/>
  <c r="V12" i="4"/>
  <c r="H12" i="4" s="1"/>
  <c r="V13" i="4"/>
  <c r="V14" i="4"/>
  <c r="H14" i="4" s="1"/>
  <c r="V15" i="4"/>
  <c r="V16" i="4"/>
  <c r="H16" i="4" s="1"/>
  <c r="V17" i="4"/>
  <c r="V18" i="4"/>
  <c r="H18" i="4" s="1"/>
  <c r="V19" i="4"/>
  <c r="V20" i="4"/>
  <c r="H20" i="4" s="1"/>
  <c r="V21" i="4"/>
  <c r="V22" i="4"/>
  <c r="H22" i="4" s="1"/>
  <c r="V23" i="4"/>
  <c r="V24" i="4"/>
  <c r="H24" i="4" s="1"/>
  <c r="V25" i="4"/>
  <c r="V11" i="5"/>
  <c r="H11" i="5" s="1"/>
  <c r="V12" i="5"/>
  <c r="V13" i="5"/>
  <c r="H13" i="5" s="1"/>
  <c r="V14" i="5"/>
  <c r="V15" i="5"/>
  <c r="H15" i="5" s="1"/>
  <c r="V16" i="5"/>
  <c r="V17" i="5"/>
  <c r="H17" i="5" s="1"/>
  <c r="V18" i="5"/>
  <c r="V19" i="5"/>
  <c r="H19" i="5" s="1"/>
  <c r="V20" i="5"/>
  <c r="H20" i="5" s="1"/>
  <c r="V21" i="5"/>
  <c r="H21" i="5" s="1"/>
  <c r="V22" i="5"/>
  <c r="H22" i="5" s="1"/>
  <c r="V23" i="5"/>
  <c r="H23" i="5" s="1"/>
  <c r="V24" i="5"/>
  <c r="H24" i="5" s="1"/>
  <c r="V25" i="5"/>
  <c r="H25" i="5" s="1"/>
  <c r="V11" i="6"/>
  <c r="H11" i="6" s="1"/>
  <c r="V12" i="6"/>
  <c r="H12" i="6" s="1"/>
  <c r="V13" i="6"/>
  <c r="H13" i="6" s="1"/>
  <c r="V14" i="6"/>
  <c r="H14" i="6" s="1"/>
  <c r="V15" i="6"/>
  <c r="H15" i="6" s="1"/>
  <c r="V16" i="6"/>
  <c r="H16" i="6" s="1"/>
  <c r="V17" i="6"/>
  <c r="H17" i="6" s="1"/>
  <c r="V18" i="6"/>
  <c r="H18" i="6" s="1"/>
  <c r="V19" i="6"/>
  <c r="H19" i="6" s="1"/>
  <c r="V20" i="6"/>
  <c r="H20" i="6" s="1"/>
  <c r="V21" i="6"/>
  <c r="H21" i="6" s="1"/>
  <c r="V22" i="6"/>
  <c r="H22" i="6" s="1"/>
  <c r="V23" i="6"/>
  <c r="H23" i="6" s="1"/>
  <c r="V24" i="6"/>
  <c r="H24" i="6" s="1"/>
  <c r="V25" i="6"/>
  <c r="H25" i="6" s="1"/>
  <c r="V11" i="7"/>
  <c r="H11" i="7" s="1"/>
  <c r="V12" i="7"/>
  <c r="H12" i="7" s="1"/>
  <c r="V13" i="7"/>
  <c r="H13" i="7" s="1"/>
  <c r="V14" i="7"/>
  <c r="H14" i="7" s="1"/>
  <c r="V15" i="7"/>
  <c r="H15" i="7" s="1"/>
  <c r="V16" i="7"/>
  <c r="H16" i="7" s="1"/>
  <c r="V17" i="7"/>
  <c r="H17" i="7" s="1"/>
  <c r="V18" i="7"/>
  <c r="H18" i="7" s="1"/>
  <c r="V19" i="7"/>
  <c r="H19" i="7" s="1"/>
  <c r="V20" i="7"/>
  <c r="H20" i="7" s="1"/>
  <c r="V21" i="7"/>
  <c r="H21" i="7" s="1"/>
  <c r="V22" i="7"/>
  <c r="H22" i="7" s="1"/>
  <c r="V23" i="7"/>
  <c r="H23" i="7" s="1"/>
  <c r="V24" i="7"/>
  <c r="H24" i="7" s="1"/>
  <c r="V25" i="7"/>
  <c r="H25" i="7" s="1"/>
  <c r="V11" i="8"/>
  <c r="H11" i="8" s="1"/>
  <c r="V12" i="8"/>
  <c r="H12" i="8" s="1"/>
  <c r="V13" i="8"/>
  <c r="H13" i="8" s="1"/>
  <c r="V14" i="8"/>
  <c r="H14" i="8" s="1"/>
  <c r="V15" i="8"/>
  <c r="H15" i="8" s="1"/>
  <c r="V16" i="8"/>
  <c r="H16" i="8" s="1"/>
  <c r="V17" i="8"/>
  <c r="H17" i="8" s="1"/>
  <c r="V18" i="8"/>
  <c r="H18" i="8" s="1"/>
  <c r="V19" i="8"/>
  <c r="H19" i="8" s="1"/>
  <c r="V20" i="8"/>
  <c r="H20" i="8" s="1"/>
  <c r="V21" i="8"/>
  <c r="H21" i="8" s="1"/>
  <c r="V22" i="8"/>
  <c r="H22" i="8" s="1"/>
  <c r="V23" i="8"/>
  <c r="H23" i="8" s="1"/>
  <c r="V24" i="8"/>
  <c r="H24" i="8" s="1"/>
  <c r="V25" i="8"/>
  <c r="H25" i="8" s="1"/>
  <c r="V11" i="9"/>
  <c r="H11" i="9" s="1"/>
  <c r="V12" i="9"/>
  <c r="H12" i="9" s="1"/>
  <c r="V13" i="9"/>
  <c r="H13" i="9" s="1"/>
  <c r="V14" i="9"/>
  <c r="H14" i="9" s="1"/>
  <c r="V15" i="9"/>
  <c r="H15" i="9" s="1"/>
  <c r="V16" i="9"/>
  <c r="H16" i="9" s="1"/>
  <c r="V17" i="9"/>
  <c r="H17" i="9" s="1"/>
  <c r="V18" i="9"/>
  <c r="H18" i="9" s="1"/>
  <c r="V19" i="9"/>
  <c r="H19" i="9" s="1"/>
  <c r="V20" i="9"/>
  <c r="H20" i="9" s="1"/>
  <c r="V21" i="9"/>
  <c r="H21" i="9" s="1"/>
  <c r="V22" i="9"/>
  <c r="H22" i="9" s="1"/>
  <c r="V23" i="9"/>
  <c r="H23" i="9" s="1"/>
  <c r="V24" i="9"/>
  <c r="H24" i="9" s="1"/>
  <c r="V25" i="9"/>
  <c r="H25" i="9" s="1"/>
  <c r="V11" i="10"/>
  <c r="H11" i="10" s="1"/>
  <c r="V12" i="10"/>
  <c r="H12" i="10" s="1"/>
  <c r="V13" i="10"/>
  <c r="H13" i="10" s="1"/>
  <c r="V14" i="10"/>
  <c r="H14" i="10" s="1"/>
  <c r="V15" i="10"/>
  <c r="H15" i="10" s="1"/>
  <c r="V16" i="10"/>
  <c r="H16" i="10" s="1"/>
  <c r="V17" i="10"/>
  <c r="H17" i="10" s="1"/>
  <c r="V18" i="10"/>
  <c r="H18" i="10" s="1"/>
  <c r="V19" i="10"/>
  <c r="H19" i="10" s="1"/>
  <c r="V20" i="10"/>
  <c r="H20" i="10" s="1"/>
  <c r="V21" i="10"/>
  <c r="H21" i="10" s="1"/>
  <c r="V22" i="10"/>
  <c r="H22" i="10" s="1"/>
  <c r="V23" i="10"/>
  <c r="H23" i="10" s="1"/>
  <c r="V24" i="10"/>
  <c r="H24" i="10" s="1"/>
  <c r="V25" i="10"/>
  <c r="H25" i="10" s="1"/>
  <c r="V11" i="11"/>
  <c r="H11" i="11" s="1"/>
  <c r="V12" i="11"/>
  <c r="H12" i="11" s="1"/>
  <c r="V13" i="11"/>
  <c r="H13" i="11" s="1"/>
  <c r="V14" i="11"/>
  <c r="H14" i="11" s="1"/>
  <c r="V15" i="11"/>
  <c r="H15" i="11" s="1"/>
  <c r="V16" i="11"/>
  <c r="H16" i="11" s="1"/>
  <c r="V17" i="11"/>
  <c r="H17" i="11" s="1"/>
  <c r="V18" i="11"/>
  <c r="H18" i="11" s="1"/>
  <c r="V19" i="11"/>
  <c r="H19" i="11" s="1"/>
  <c r="V20" i="11"/>
  <c r="H20" i="11" s="1"/>
  <c r="V21" i="11"/>
  <c r="H21" i="11" s="1"/>
  <c r="V22" i="11"/>
  <c r="H22" i="11" s="1"/>
  <c r="V23" i="11"/>
  <c r="H23" i="11" s="1"/>
  <c r="V24" i="11"/>
  <c r="H24" i="11" s="1"/>
  <c r="V25" i="11"/>
  <c r="H25" i="11" s="1"/>
  <c r="V11" i="12"/>
  <c r="H11" i="12" s="1"/>
  <c r="V12" i="12"/>
  <c r="H12" i="12" s="1"/>
  <c r="V13" i="12"/>
  <c r="H13" i="12" s="1"/>
  <c r="V14" i="12"/>
  <c r="H14" i="12" s="1"/>
  <c r="V15" i="12"/>
  <c r="H15" i="12" s="1"/>
  <c r="V16" i="12"/>
  <c r="H16" i="12" s="1"/>
  <c r="V17" i="12"/>
  <c r="H17" i="12" s="1"/>
  <c r="V18" i="12"/>
  <c r="H18" i="12" s="1"/>
  <c r="V19" i="12"/>
  <c r="H19" i="12" s="1"/>
  <c r="V20" i="12"/>
  <c r="H20" i="12" s="1"/>
  <c r="V21" i="12"/>
  <c r="H21" i="12" s="1"/>
  <c r="V22" i="12"/>
  <c r="H22" i="12" s="1"/>
  <c r="V23" i="12"/>
  <c r="H23" i="12" s="1"/>
  <c r="V24" i="12"/>
  <c r="H24" i="12" s="1"/>
  <c r="V25" i="12"/>
  <c r="H25" i="12" s="1"/>
  <c r="V11" i="13"/>
  <c r="H11" i="13" s="1"/>
  <c r="V12" i="13"/>
  <c r="H12" i="13" s="1"/>
  <c r="V13" i="13"/>
  <c r="H13" i="13" s="1"/>
  <c r="V14" i="13"/>
  <c r="H14" i="13" s="1"/>
  <c r="V15" i="13"/>
  <c r="X15" i="13"/>
  <c r="V16" i="13"/>
  <c r="H16" i="13" s="1"/>
  <c r="W16" i="13"/>
  <c r="X16" i="13"/>
  <c r="V17" i="13"/>
  <c r="X17" i="13"/>
  <c r="V18" i="13"/>
  <c r="H18" i="13" s="1"/>
  <c r="V19" i="13"/>
  <c r="X19" i="13"/>
  <c r="V20" i="13"/>
  <c r="H20" i="13" s="1"/>
  <c r="W20" i="13"/>
  <c r="X20" i="13"/>
  <c r="V21" i="13"/>
  <c r="V22" i="13"/>
  <c r="X22" i="13"/>
  <c r="V23" i="13"/>
  <c r="X23" i="13"/>
  <c r="V24" i="13"/>
  <c r="H24" i="13" s="1"/>
  <c r="W24" i="13"/>
  <c r="X24" i="13"/>
  <c r="V25" i="13"/>
  <c r="V11" i="14"/>
  <c r="X11" i="14"/>
  <c r="V12" i="14"/>
  <c r="X12" i="14"/>
  <c r="V13" i="14"/>
  <c r="W13" i="14"/>
  <c r="V14" i="14"/>
  <c r="V15" i="14"/>
  <c r="H15" i="14" s="1"/>
  <c r="W15" i="14"/>
  <c r="X15" i="14"/>
  <c r="V16" i="14"/>
  <c r="X16" i="14"/>
  <c r="V17" i="14"/>
  <c r="H17" i="14" s="1"/>
  <c r="W17" i="14"/>
  <c r="X17" i="14"/>
  <c r="V18" i="14"/>
  <c r="X18" i="14"/>
  <c r="V19" i="14"/>
  <c r="H19" i="14" s="1"/>
  <c r="V20" i="14"/>
  <c r="X20" i="14"/>
  <c r="V21" i="14"/>
  <c r="X21" i="14"/>
  <c r="V22" i="14"/>
  <c r="X22" i="14"/>
  <c r="V23" i="14"/>
  <c r="X23" i="14"/>
  <c r="V24" i="14"/>
  <c r="V25" i="14"/>
  <c r="H25" i="14" s="1"/>
  <c r="V11" i="15"/>
  <c r="V12" i="15"/>
  <c r="V13" i="15"/>
  <c r="H13" i="15" s="1"/>
  <c r="V14" i="15"/>
  <c r="V15" i="15"/>
  <c r="V16" i="15"/>
  <c r="X16" i="15" s="1"/>
  <c r="V17" i="15"/>
  <c r="V18" i="15"/>
  <c r="H18" i="15" s="1"/>
  <c r="V19" i="15"/>
  <c r="X19" i="15" s="1"/>
  <c r="V20" i="15"/>
  <c r="W20" i="15"/>
  <c r="V21" i="15"/>
  <c r="X21" i="15"/>
  <c r="V22" i="15"/>
  <c r="X22" i="15"/>
  <c r="V23" i="15"/>
  <c r="X23" i="15" s="1"/>
  <c r="V24" i="15"/>
  <c r="H24" i="15" s="1"/>
  <c r="W24" i="15"/>
  <c r="X24" i="15"/>
  <c r="V25" i="15"/>
  <c r="V11" i="16"/>
  <c r="H11" i="16" s="1"/>
  <c r="V12" i="16"/>
  <c r="X12" i="16"/>
  <c r="V13" i="16"/>
  <c r="V14" i="16"/>
  <c r="H14" i="16" s="1"/>
  <c r="V15" i="16"/>
  <c r="V16" i="16"/>
  <c r="V17" i="16"/>
  <c r="H17" i="16" s="1"/>
  <c r="V18" i="16"/>
  <c r="V19" i="16"/>
  <c r="V20" i="16"/>
  <c r="V21" i="16"/>
  <c r="W21" i="16"/>
  <c r="V22" i="16"/>
  <c r="V23" i="16"/>
  <c r="V24" i="16"/>
  <c r="V25" i="16"/>
  <c r="H25" i="16" s="1"/>
  <c r="W25" i="16"/>
  <c r="X25" i="16"/>
  <c r="V11" i="18"/>
  <c r="V12" i="18"/>
  <c r="H12" i="18" s="1"/>
  <c r="V13" i="18"/>
  <c r="X13" i="18"/>
  <c r="V14" i="18"/>
  <c r="V15" i="18"/>
  <c r="H15" i="18" s="1"/>
  <c r="V16" i="18"/>
  <c r="V17" i="18"/>
  <c r="V18" i="18"/>
  <c r="W18" i="18"/>
  <c r="V19" i="18"/>
  <c r="V20" i="18"/>
  <c r="W20" i="18"/>
  <c r="V21" i="18"/>
  <c r="X21" i="18"/>
  <c r="V22" i="18"/>
  <c r="W22" i="18"/>
  <c r="V23" i="18"/>
  <c r="X23" i="18"/>
  <c r="V24" i="18"/>
  <c r="X24" i="18"/>
  <c r="V25" i="18"/>
  <c r="X25" i="18"/>
  <c r="V11" i="19"/>
  <c r="W11" i="19"/>
  <c r="V12" i="19"/>
  <c r="V13" i="19"/>
  <c r="V14" i="19"/>
  <c r="X14" i="19"/>
  <c r="V15" i="19"/>
  <c r="H15" i="19" s="1"/>
  <c r="V16" i="19"/>
  <c r="H16" i="19" s="1"/>
  <c r="V17" i="19"/>
  <c r="H17" i="19" s="1"/>
  <c r="V18" i="19"/>
  <c r="H18" i="19" s="1"/>
  <c r="V19" i="19"/>
  <c r="H19" i="19" s="1"/>
  <c r="V20" i="19"/>
  <c r="H20" i="19" s="1"/>
  <c r="V21" i="19"/>
  <c r="W21" i="19"/>
  <c r="V22" i="19"/>
  <c r="V23" i="19"/>
  <c r="W23" i="19"/>
  <c r="V24" i="19"/>
  <c r="X24" i="19"/>
  <c r="V25" i="19"/>
  <c r="X25" i="19" s="1"/>
  <c r="V11" i="20"/>
  <c r="V12" i="20"/>
  <c r="H12" i="20" s="1"/>
  <c r="W12" i="20"/>
  <c r="X12" i="20"/>
  <c r="V13" i="20"/>
  <c r="V14" i="20"/>
  <c r="X14" i="20"/>
  <c r="V15" i="20"/>
  <c r="V16" i="20"/>
  <c r="H16" i="20" s="1"/>
  <c r="V17" i="20"/>
  <c r="H17" i="20" s="1"/>
  <c r="V18" i="20"/>
  <c r="H18" i="20" s="1"/>
  <c r="V19" i="20"/>
  <c r="H19" i="20" s="1"/>
  <c r="V20" i="20"/>
  <c r="H20" i="20" s="1"/>
  <c r="W20" i="20"/>
  <c r="X20" i="20"/>
  <c r="V21" i="20"/>
  <c r="H21" i="20" s="1"/>
  <c r="V22" i="20"/>
  <c r="W22" i="20" s="1"/>
  <c r="V23" i="20"/>
  <c r="X23" i="20"/>
  <c r="V24" i="20"/>
  <c r="W24" i="20"/>
  <c r="V25" i="20"/>
  <c r="V11" i="21"/>
  <c r="X11" i="21"/>
  <c r="V12" i="21"/>
  <c r="X12" i="21"/>
  <c r="V13" i="21"/>
  <c r="V14" i="21"/>
  <c r="V15" i="21"/>
  <c r="X15" i="21"/>
  <c r="V16" i="21"/>
  <c r="X16" i="21"/>
  <c r="V17" i="21"/>
  <c r="H17" i="21" s="1"/>
  <c r="V18" i="21"/>
  <c r="H18" i="21" s="1"/>
  <c r="V19" i="21"/>
  <c r="V20" i="21"/>
  <c r="H20" i="21" s="1"/>
  <c r="V21" i="21"/>
  <c r="H21" i="21" s="1"/>
  <c r="W21" i="21"/>
  <c r="X21" i="21"/>
  <c r="V22" i="21"/>
  <c r="H22" i="21" s="1"/>
  <c r="V23" i="21"/>
  <c r="V24" i="21"/>
  <c r="V25" i="21"/>
  <c r="H25" i="21" s="1"/>
  <c r="V11" i="22"/>
  <c r="X11" i="22" s="1"/>
  <c r="V12" i="22"/>
  <c r="X12" i="22" s="1"/>
  <c r="V13" i="22"/>
  <c r="X13" i="22"/>
  <c r="V14" i="22"/>
  <c r="H14" i="22" s="1"/>
  <c r="W14" i="22"/>
  <c r="X14" i="22"/>
  <c r="V15" i="22"/>
  <c r="V16" i="22"/>
  <c r="X16" i="22" s="1"/>
  <c r="V17" i="22"/>
  <c r="X17" i="22"/>
  <c r="V18" i="22"/>
  <c r="H18" i="22" s="1"/>
  <c r="V19" i="22"/>
  <c r="V20" i="22"/>
  <c r="V21" i="22"/>
  <c r="H21" i="22" s="1"/>
  <c r="V22" i="22"/>
  <c r="H22" i="22" s="1"/>
  <c r="X22" i="22"/>
  <c r="V23" i="22"/>
  <c r="H23" i="22" s="1"/>
  <c r="V24" i="22"/>
  <c r="W24" i="22"/>
  <c r="V25" i="22"/>
  <c r="X25" i="22" s="1"/>
  <c r="V11" i="23"/>
  <c r="W11" i="23" s="1"/>
  <c r="V12" i="23"/>
  <c r="X12" i="23"/>
  <c r="V13" i="23"/>
  <c r="X13" i="23"/>
  <c r="V14" i="23"/>
  <c r="X14" i="23" s="1"/>
  <c r="V15" i="23"/>
  <c r="H15" i="23" s="1"/>
  <c r="X15" i="23"/>
  <c r="V16" i="23"/>
  <c r="V17" i="23"/>
  <c r="W17" i="23"/>
  <c r="V18" i="23"/>
  <c r="X18" i="23" s="1"/>
  <c r="V19" i="23"/>
  <c r="H19" i="23" s="1"/>
  <c r="V20" i="23"/>
  <c r="X20" i="23"/>
  <c r="V21" i="23"/>
  <c r="V22" i="23"/>
  <c r="H22" i="23" s="1"/>
  <c r="V23" i="23"/>
  <c r="H23" i="23" s="1"/>
  <c r="W23" i="23"/>
  <c r="V24" i="23"/>
  <c r="H24" i="23" s="1"/>
  <c r="V25" i="23"/>
  <c r="V11" i="24"/>
  <c r="V12" i="24"/>
  <c r="V13" i="24"/>
  <c r="H13" i="24" s="1"/>
  <c r="V14" i="24"/>
  <c r="X14" i="24"/>
  <c r="V15" i="24"/>
  <c r="H15" i="24" s="1"/>
  <c r="V16" i="24"/>
  <c r="W16" i="24" s="1"/>
  <c r="V17" i="24"/>
  <c r="V18" i="24"/>
  <c r="H18" i="24" s="1"/>
  <c r="V19" i="24"/>
  <c r="X19" i="24"/>
  <c r="V20" i="24"/>
  <c r="W20" i="24" s="1"/>
  <c r="V21" i="24"/>
  <c r="V22" i="24"/>
  <c r="H22" i="24" s="1"/>
  <c r="W22" i="24"/>
  <c r="X22" i="24"/>
  <c r="V23" i="24"/>
  <c r="X23" i="24"/>
  <c r="V24" i="24"/>
  <c r="H24" i="24" s="1"/>
  <c r="V25" i="24"/>
  <c r="V11" i="25"/>
  <c r="W11" i="25"/>
  <c r="V12" i="25"/>
  <c r="H12" i="25" s="1"/>
  <c r="W12" i="25"/>
  <c r="V13" i="25"/>
  <c r="V14" i="25"/>
  <c r="W14" i="25" s="1"/>
  <c r="V15" i="25"/>
  <c r="H15" i="25" s="1"/>
  <c r="X15" i="25"/>
  <c r="V16" i="25"/>
  <c r="V17" i="25"/>
  <c r="X17" i="25"/>
  <c r="V18" i="25"/>
  <c r="V19" i="25"/>
  <c r="W19" i="25" s="1"/>
  <c r="V20" i="25"/>
  <c r="X20" i="25"/>
  <c r="V21" i="25"/>
  <c r="V22" i="25"/>
  <c r="W22" i="25"/>
  <c r="V23" i="25"/>
  <c r="H23" i="25" s="1"/>
  <c r="W23" i="25"/>
  <c r="X23" i="25"/>
  <c r="V24" i="25"/>
  <c r="X24" i="25"/>
  <c r="V25" i="25"/>
  <c r="V11" i="26"/>
  <c r="H11" i="26" s="1"/>
  <c r="V12" i="26"/>
  <c r="W12" i="26"/>
  <c r="V13" i="26"/>
  <c r="V14" i="26"/>
  <c r="H14" i="26" s="1"/>
  <c r="V15" i="26"/>
  <c r="H15" i="26" s="1"/>
  <c r="W15" i="26"/>
  <c r="V16" i="26"/>
  <c r="X16" i="26"/>
  <c r="V17" i="26"/>
  <c r="X17" i="26"/>
  <c r="V18" i="26"/>
  <c r="V19" i="26"/>
  <c r="W19" i="26"/>
  <c r="V20" i="26"/>
  <c r="V21" i="26"/>
  <c r="W21" i="26"/>
  <c r="V22" i="26"/>
  <c r="H22" i="26" s="1"/>
  <c r="W22" i="26"/>
  <c r="X22" i="26"/>
  <c r="V23" i="26"/>
  <c r="W23" i="26"/>
  <c r="V24" i="26"/>
  <c r="H24" i="26" s="1"/>
  <c r="W24" i="26"/>
  <c r="X24" i="26"/>
  <c r="V25" i="26"/>
  <c r="V11" i="27"/>
  <c r="X11" i="27" s="1"/>
  <c r="V12" i="27"/>
  <c r="V13" i="27"/>
  <c r="V14" i="27"/>
  <c r="H14" i="27" s="1"/>
  <c r="W14" i="27"/>
  <c r="X14" i="27"/>
  <c r="V15" i="27"/>
  <c r="X15" i="27"/>
  <c r="V16" i="27"/>
  <c r="W16" i="27"/>
  <c r="V17" i="27"/>
  <c r="V18" i="27"/>
  <c r="H18" i="27" s="1"/>
  <c r="V19" i="27"/>
  <c r="X19" i="27"/>
  <c r="V20" i="27"/>
  <c r="V21" i="27"/>
  <c r="H21" i="27" s="1"/>
  <c r="V22" i="27"/>
  <c r="V23" i="27"/>
  <c r="V24" i="27"/>
  <c r="H24" i="27" s="1"/>
  <c r="W24" i="27"/>
  <c r="X24" i="27"/>
  <c r="V25" i="27"/>
  <c r="H25" i="27" s="1"/>
  <c r="W25" i="27"/>
  <c r="V11" i="28"/>
  <c r="X11" i="28"/>
  <c r="V12" i="28"/>
  <c r="X12" i="28"/>
  <c r="V13" i="28"/>
  <c r="W13" i="28"/>
  <c r="V14" i="28"/>
  <c r="V15" i="28"/>
  <c r="X15" i="28"/>
  <c r="V16" i="28"/>
  <c r="W16" i="28"/>
  <c r="V17" i="28"/>
  <c r="H17" i="28" s="1"/>
  <c r="W17" i="28"/>
  <c r="X17" i="28"/>
  <c r="V18" i="28"/>
  <c r="H18" i="28" s="1"/>
  <c r="W18" i="28"/>
  <c r="X18" i="28"/>
  <c r="V19" i="28"/>
  <c r="X19" i="28"/>
  <c r="V20" i="28"/>
  <c r="V21" i="28"/>
  <c r="W21" i="28"/>
  <c r="V22" i="28"/>
  <c r="V23" i="28"/>
  <c r="H23" i="28" s="1"/>
  <c r="V24" i="28"/>
  <c r="H24" i="28" s="1"/>
  <c r="V25" i="28"/>
  <c r="H25" i="28" s="1"/>
  <c r="W25" i="28"/>
  <c r="X25" i="28"/>
  <c r="V11" i="29"/>
  <c r="H11" i="29" s="1"/>
  <c r="W11" i="29"/>
  <c r="X11" i="29"/>
  <c r="V12" i="29"/>
  <c r="V13" i="29"/>
  <c r="H13" i="29" s="1"/>
  <c r="V14" i="29"/>
  <c r="W14" i="29"/>
  <c r="V15" i="29"/>
  <c r="V16" i="29"/>
  <c r="H16" i="29" s="1"/>
  <c r="W16" i="29"/>
  <c r="X16" i="29"/>
  <c r="V17" i="29"/>
  <c r="H17" i="29" s="1"/>
  <c r="W17" i="29"/>
  <c r="X17" i="29"/>
  <c r="V18" i="29"/>
  <c r="H18" i="29" s="1"/>
  <c r="W18" i="29"/>
  <c r="V19" i="29"/>
  <c r="H19" i="29" s="1"/>
  <c r="W19" i="29"/>
  <c r="V20" i="29"/>
  <c r="X20" i="29" s="1"/>
  <c r="V21" i="29"/>
  <c r="X21" i="29"/>
  <c r="V22" i="29"/>
  <c r="V23" i="29"/>
  <c r="W23" i="29"/>
  <c r="V24" i="29"/>
  <c r="H24" i="29" s="1"/>
  <c r="W24" i="29"/>
  <c r="X24" i="29"/>
  <c r="V25" i="29"/>
  <c r="X25" i="29"/>
  <c r="V11" i="30"/>
  <c r="H11" i="30" s="1"/>
  <c r="W11" i="30"/>
  <c r="X11" i="30"/>
  <c r="V12" i="30"/>
  <c r="H12" i="30" s="1"/>
  <c r="W12" i="30"/>
  <c r="X12" i="30"/>
  <c r="V13" i="30"/>
  <c r="X13" i="30"/>
  <c r="V14" i="30"/>
  <c r="X14" i="30"/>
  <c r="V15" i="30"/>
  <c r="H15" i="30" s="1"/>
  <c r="V16" i="30"/>
  <c r="W16" i="30"/>
  <c r="V17" i="30"/>
  <c r="V18" i="30"/>
  <c r="H18" i="30" s="1"/>
  <c r="V19" i="30"/>
  <c r="V20" i="30"/>
  <c r="H20" i="30" s="1"/>
  <c r="V21" i="30"/>
  <c r="X21" i="30"/>
  <c r="V22" i="30"/>
  <c r="V23" i="30"/>
  <c r="W23" i="30"/>
  <c r="V24" i="30"/>
  <c r="W24" i="30" s="1"/>
  <c r="V25" i="30"/>
  <c r="W25" i="30" s="1"/>
  <c r="V11" i="31"/>
  <c r="H11" i="31" s="1"/>
  <c r="W11" i="31"/>
  <c r="V12" i="31"/>
  <c r="H12" i="31" s="1"/>
  <c r="W12" i="31"/>
  <c r="V13" i="31"/>
  <c r="H13" i="31" s="1"/>
  <c r="X13" i="31"/>
  <c r="V14" i="31"/>
  <c r="V15" i="31"/>
  <c r="X15" i="31"/>
  <c r="V16" i="31"/>
  <c r="W16" i="31" s="1"/>
  <c r="V17" i="31"/>
  <c r="V18" i="31"/>
  <c r="H18" i="31" s="1"/>
  <c r="W18" i="31"/>
  <c r="X18" i="31"/>
  <c r="V19" i="31"/>
  <c r="H19" i="31" s="1"/>
  <c r="W19" i="31"/>
  <c r="X19" i="31"/>
  <c r="V20" i="31"/>
  <c r="H20" i="31" s="1"/>
  <c r="W20" i="31"/>
  <c r="X20" i="31"/>
  <c r="V21" i="31"/>
  <c r="H21" i="31" s="1"/>
  <c r="W21" i="31"/>
  <c r="V22" i="31"/>
  <c r="H22" i="31" s="1"/>
  <c r="V23" i="31"/>
  <c r="X23" i="31" s="1"/>
  <c r="V24" i="31"/>
  <c r="V25" i="31"/>
  <c r="H25" i="31" s="1"/>
  <c r="V11" i="32"/>
  <c r="H11" i="32" s="1"/>
  <c r="W11" i="32"/>
  <c r="V12" i="32"/>
  <c r="V13" i="32"/>
  <c r="H13" i="32" s="1"/>
  <c r="V14" i="32"/>
  <c r="H14" i="32" s="1"/>
  <c r="W14" i="32"/>
  <c r="X14" i="32"/>
  <c r="V15" i="32"/>
  <c r="H15" i="32" s="1"/>
  <c r="W15" i="32"/>
  <c r="X15" i="32"/>
  <c r="V16" i="32"/>
  <c r="X16" i="32"/>
  <c r="V17" i="32"/>
  <c r="V18" i="32"/>
  <c r="V19" i="32"/>
  <c r="V20" i="32"/>
  <c r="H20" i="32" s="1"/>
  <c r="V21" i="32"/>
  <c r="H21" i="32" s="1"/>
  <c r="V22" i="32"/>
  <c r="W22" i="32"/>
  <c r="V23" i="32"/>
  <c r="V24" i="32"/>
  <c r="W24" i="32" s="1"/>
  <c r="V25" i="32"/>
  <c r="X25" i="32" s="1"/>
  <c r="V11" i="33"/>
  <c r="V12" i="33"/>
  <c r="H12" i="33" s="1"/>
  <c r="V13" i="33"/>
  <c r="W13" i="33"/>
  <c r="V14" i="33"/>
  <c r="H14" i="33" s="1"/>
  <c r="V15" i="33"/>
  <c r="W15" i="33"/>
  <c r="V16" i="33"/>
  <c r="V17" i="33"/>
  <c r="W17" i="33" s="1"/>
  <c r="V18" i="33"/>
  <c r="V19" i="33"/>
  <c r="V20" i="33"/>
  <c r="W20" i="33"/>
  <c r="V21" i="33"/>
  <c r="H21" i="33" s="1"/>
  <c r="V22" i="33"/>
  <c r="H22" i="33" s="1"/>
  <c r="W22" i="33"/>
  <c r="V23" i="33"/>
  <c r="W23" i="33" s="1"/>
  <c r="V24" i="33"/>
  <c r="H24" i="33" s="1"/>
  <c r="W24" i="33"/>
  <c r="V25" i="33"/>
  <c r="W25" i="33"/>
  <c r="V11" i="34"/>
  <c r="X11" i="34"/>
  <c r="V12" i="34"/>
  <c r="V13" i="34"/>
  <c r="H13" i="34" s="1"/>
  <c r="V14" i="34"/>
  <c r="V15" i="34"/>
  <c r="H15" i="34" s="1"/>
  <c r="W15" i="34"/>
  <c r="V16" i="34"/>
  <c r="W16" i="34" s="1"/>
  <c r="V17" i="34"/>
  <c r="H17" i="34" s="1"/>
  <c r="W17" i="34"/>
  <c r="V18" i="34"/>
  <c r="W18" i="34"/>
  <c r="V19" i="34"/>
  <c r="V20" i="34"/>
  <c r="V21" i="34"/>
  <c r="V22" i="34"/>
  <c r="H22" i="34" s="1"/>
  <c r="V23" i="34"/>
  <c r="V24" i="34"/>
  <c r="W24" i="34" s="1"/>
  <c r="V25" i="34"/>
  <c r="H25" i="34" s="1"/>
  <c r="X25" i="34"/>
  <c r="V11" i="35"/>
  <c r="V12" i="35"/>
  <c r="X12" i="35"/>
  <c r="V13" i="35"/>
  <c r="V14" i="35"/>
  <c r="H14" i="35" s="1"/>
  <c r="V15" i="35"/>
  <c r="V16" i="35"/>
  <c r="H16" i="35" s="1"/>
  <c r="W16" i="35"/>
  <c r="V17" i="35"/>
  <c r="W17" i="35"/>
  <c r="V18" i="35"/>
  <c r="H18" i="35" s="1"/>
  <c r="W18" i="35"/>
  <c r="X18" i="35"/>
  <c r="V19" i="35"/>
  <c r="W19" i="35"/>
  <c r="V20" i="35"/>
  <c r="V21" i="35"/>
  <c r="V22" i="35"/>
  <c r="H22" i="35" s="1"/>
  <c r="V23" i="35"/>
  <c r="H23" i="35" s="1"/>
  <c r="V24" i="35"/>
  <c r="H24" i="35" s="1"/>
  <c r="X24" i="35"/>
  <c r="V25" i="35"/>
  <c r="V11" i="36"/>
  <c r="H11" i="36" s="1"/>
  <c r="W11" i="36"/>
  <c r="V12" i="36"/>
  <c r="W12" i="36" s="1"/>
  <c r="V13" i="36"/>
  <c r="V14" i="36"/>
  <c r="V15" i="36"/>
  <c r="H15" i="36" s="1"/>
  <c r="V16" i="36"/>
  <c r="H16" i="36" s="1"/>
  <c r="V17" i="36"/>
  <c r="H17" i="36" s="1"/>
  <c r="V18" i="36"/>
  <c r="W18" i="36"/>
  <c r="V19" i="36"/>
  <c r="V20" i="36"/>
  <c r="W20" i="36" s="1"/>
  <c r="V21" i="36"/>
  <c r="V22" i="36"/>
  <c r="V23" i="36"/>
  <c r="H23" i="36" s="1"/>
  <c r="V24" i="36"/>
  <c r="H24" i="36" s="1"/>
  <c r="V25" i="36"/>
  <c r="H25" i="36" s="1"/>
  <c r="W25" i="36"/>
  <c r="X25" i="36"/>
  <c r="V11" i="37"/>
  <c r="W11" i="37"/>
  <c r="V12" i="37"/>
  <c r="H12" i="37" s="1"/>
  <c r="W12" i="37"/>
  <c r="X12" i="37"/>
  <c r="V13" i="37"/>
  <c r="W13" i="37"/>
  <c r="V14" i="37"/>
  <c r="X14" i="37" s="1"/>
  <c r="V15" i="37"/>
  <c r="V16" i="37"/>
  <c r="H16" i="37" s="1"/>
  <c r="V17" i="37"/>
  <c r="H17" i="37" s="1"/>
  <c r="V18" i="37"/>
  <c r="V19" i="37"/>
  <c r="W19" i="37" s="1"/>
  <c r="V20" i="37"/>
  <c r="H20" i="37" s="1"/>
  <c r="X20" i="37"/>
  <c r="V21" i="37"/>
  <c r="V22" i="37"/>
  <c r="V23" i="37"/>
  <c r="V24" i="37"/>
  <c r="H24" i="37" s="1"/>
  <c r="V25" i="37"/>
  <c r="H25" i="37" s="1"/>
  <c r="V11" i="39"/>
  <c r="V12" i="39"/>
  <c r="W12" i="39"/>
  <c r="V13" i="39"/>
  <c r="H13" i="39" s="1"/>
  <c r="W13" i="39"/>
  <c r="X13" i="39"/>
  <c r="V14" i="39"/>
  <c r="H14" i="39" s="1"/>
  <c r="W14" i="39"/>
  <c r="X14" i="39"/>
  <c r="V15" i="39"/>
  <c r="H15" i="39" s="1"/>
  <c r="W15" i="39"/>
  <c r="V16" i="39"/>
  <c r="H16" i="39" s="1"/>
  <c r="W16" i="39"/>
  <c r="V17" i="39"/>
  <c r="H17" i="39" s="1"/>
  <c r="X17" i="39"/>
  <c r="V18" i="39"/>
  <c r="V19" i="39"/>
  <c r="H19" i="39" s="1"/>
  <c r="V20" i="39"/>
  <c r="H20" i="39" s="1"/>
  <c r="W20" i="39"/>
  <c r="X20" i="39"/>
  <c r="V21" i="39"/>
  <c r="H21" i="39" s="1"/>
  <c r="W21" i="39"/>
  <c r="X21" i="39"/>
  <c r="V22" i="39"/>
  <c r="H22" i="39" s="1"/>
  <c r="W22" i="39"/>
  <c r="X22" i="39"/>
  <c r="V23" i="39"/>
  <c r="H23" i="39" s="1"/>
  <c r="W23" i="39"/>
  <c r="V24" i="39"/>
  <c r="H24" i="39" s="1"/>
  <c r="W24" i="39"/>
  <c r="V25" i="39"/>
  <c r="H25" i="39" s="1"/>
  <c r="X25" i="39"/>
  <c r="V11" i="40"/>
  <c r="V12" i="40"/>
  <c r="V13" i="40"/>
  <c r="H13" i="40" s="1"/>
  <c r="W13" i="40"/>
  <c r="X13" i="40"/>
  <c r="V14" i="40"/>
  <c r="H14" i="40" s="1"/>
  <c r="W14" i="40"/>
  <c r="X14" i="40"/>
  <c r="V15" i="40"/>
  <c r="H15" i="40" s="1"/>
  <c r="W15" i="40"/>
  <c r="X15" i="40"/>
  <c r="V16" i="40"/>
  <c r="W16" i="40" s="1"/>
  <c r="V17" i="40"/>
  <c r="H17" i="40" s="1"/>
  <c r="W17" i="40"/>
  <c r="V18" i="40"/>
  <c r="H18" i="40" s="1"/>
  <c r="X18" i="40"/>
  <c r="V19" i="40"/>
  <c r="V20" i="40"/>
  <c r="V21" i="40"/>
  <c r="H21" i="40" s="1"/>
  <c r="W21" i="40"/>
  <c r="X21" i="40"/>
  <c r="V22" i="40"/>
  <c r="H22" i="40" s="1"/>
  <c r="W22" i="40"/>
  <c r="X22" i="40"/>
  <c r="V23" i="40"/>
  <c r="H23" i="40" s="1"/>
  <c r="W23" i="40"/>
  <c r="X23" i="40"/>
  <c r="V24" i="40"/>
  <c r="W24" i="40"/>
  <c r="V25" i="40"/>
  <c r="H25" i="40" s="1"/>
  <c r="W25" i="40"/>
  <c r="V11" i="41"/>
  <c r="H11" i="41" s="1"/>
  <c r="X11" i="41"/>
  <c r="V12" i="41"/>
  <c r="V13" i="41"/>
  <c r="V14" i="41"/>
  <c r="H14" i="41" s="1"/>
  <c r="W14" i="41"/>
  <c r="X14" i="41"/>
  <c r="V15" i="41"/>
  <c r="H15" i="41" s="1"/>
  <c r="W15" i="41"/>
  <c r="X15" i="41"/>
  <c r="V16" i="41"/>
  <c r="H16" i="41" s="1"/>
  <c r="W16" i="41"/>
  <c r="X16" i="41"/>
  <c r="V17" i="41"/>
  <c r="W17" i="41"/>
  <c r="V18" i="41"/>
  <c r="H18" i="41" s="1"/>
  <c r="W18" i="41"/>
  <c r="V19" i="41"/>
  <c r="H19" i="41" s="1"/>
  <c r="X19" i="41"/>
  <c r="V20" i="41"/>
  <c r="V21" i="41"/>
  <c r="V22" i="41"/>
  <c r="H22" i="41" s="1"/>
  <c r="W22" i="41"/>
  <c r="X22" i="41"/>
  <c r="V23" i="41"/>
  <c r="H23" i="41" s="1"/>
  <c r="W23" i="41"/>
  <c r="X23" i="41"/>
  <c r="V24" i="41"/>
  <c r="H24" i="41" s="1"/>
  <c r="W24" i="41"/>
  <c r="X24" i="41"/>
  <c r="V25" i="41"/>
  <c r="V11" i="42"/>
  <c r="H11" i="42" s="1"/>
  <c r="W11" i="42"/>
  <c r="V12" i="42"/>
  <c r="H12" i="42" s="1"/>
  <c r="X12" i="42"/>
  <c r="V13" i="42"/>
  <c r="V14" i="42"/>
  <c r="X14" i="42"/>
  <c r="V15" i="42"/>
  <c r="H15" i="42" s="1"/>
  <c r="W15" i="42"/>
  <c r="X15" i="42"/>
  <c r="V16" i="42"/>
  <c r="H16" i="42" s="1"/>
  <c r="W16" i="42"/>
  <c r="X16" i="42"/>
  <c r="V17" i="42"/>
  <c r="H17" i="42" s="1"/>
  <c r="W17" i="42"/>
  <c r="X17" i="42"/>
  <c r="V18" i="42"/>
  <c r="W18" i="42" s="1"/>
  <c r="V19" i="42"/>
  <c r="H19" i="42" s="1"/>
  <c r="W19" i="42"/>
  <c r="V20" i="42"/>
  <c r="X20" i="42"/>
  <c r="V21" i="42"/>
  <c r="V22" i="42"/>
  <c r="X22" i="42"/>
  <c r="V23" i="42"/>
  <c r="H23" i="42" s="1"/>
  <c r="W23" i="42"/>
  <c r="X23" i="42"/>
  <c r="V24" i="42"/>
  <c r="H24" i="42" s="1"/>
  <c r="W24" i="42"/>
  <c r="X24" i="42"/>
  <c r="V25" i="42"/>
  <c r="H25" i="42" s="1"/>
  <c r="W25" i="42"/>
  <c r="X25" i="42"/>
  <c r="V11" i="43"/>
  <c r="W11" i="43"/>
  <c r="V12" i="43"/>
  <c r="H12" i="43" s="1"/>
  <c r="W12" i="43"/>
  <c r="V13" i="43"/>
  <c r="V14" i="43"/>
  <c r="V15" i="43"/>
  <c r="X15" i="43"/>
  <c r="V16" i="43"/>
  <c r="H16" i="43" s="1"/>
  <c r="W16" i="43"/>
  <c r="X16" i="43"/>
  <c r="V17" i="43"/>
  <c r="H17" i="43" s="1"/>
  <c r="W17" i="43"/>
  <c r="X17" i="43"/>
  <c r="V18" i="43"/>
  <c r="H18" i="43" s="1"/>
  <c r="W18" i="43"/>
  <c r="X18" i="43"/>
  <c r="V19" i="43"/>
  <c r="W19" i="43"/>
  <c r="V20" i="43"/>
  <c r="H20" i="43" s="1"/>
  <c r="W20" i="43"/>
  <c r="V21" i="43"/>
  <c r="X21" i="43" s="1"/>
  <c r="V22" i="43"/>
  <c r="V23" i="43"/>
  <c r="X23" i="43" s="1"/>
  <c r="V24" i="43"/>
  <c r="H24" i="43" s="1"/>
  <c r="W24" i="43"/>
  <c r="X24" i="43"/>
  <c r="V25" i="43"/>
  <c r="H25" i="43" s="1"/>
  <c r="W25" i="43"/>
  <c r="X25" i="43"/>
  <c r="V11" i="44"/>
  <c r="H11" i="44" s="1"/>
  <c r="W11" i="44"/>
  <c r="X11" i="44"/>
  <c r="V12" i="44"/>
  <c r="V13" i="44"/>
  <c r="H13" i="44" s="1"/>
  <c r="W13" i="44"/>
  <c r="V14" i="44"/>
  <c r="X14" i="44" s="1"/>
  <c r="V15" i="44"/>
  <c r="V16" i="44"/>
  <c r="X16" i="44"/>
  <c r="V17" i="44"/>
  <c r="H17" i="44" s="1"/>
  <c r="W17" i="44"/>
  <c r="X17" i="44"/>
  <c r="V18" i="44"/>
  <c r="H18" i="44" s="1"/>
  <c r="W18" i="44"/>
  <c r="X18" i="44"/>
  <c r="V19" i="44"/>
  <c r="H19" i="44" s="1"/>
  <c r="W19" i="44"/>
  <c r="X19" i="44"/>
  <c r="V20" i="44"/>
  <c r="W20" i="44" s="1"/>
  <c r="V21" i="44"/>
  <c r="H21" i="44" s="1"/>
  <c r="W21" i="44"/>
  <c r="V22" i="44"/>
  <c r="X22" i="44"/>
  <c r="V23" i="44"/>
  <c r="V24" i="44"/>
  <c r="X24" i="44"/>
  <c r="V25" i="44"/>
  <c r="H25" i="44" s="1"/>
  <c r="W25" i="44"/>
  <c r="X25" i="44"/>
  <c r="V11" i="45"/>
  <c r="H11" i="45" s="1"/>
  <c r="W11" i="45"/>
  <c r="X11" i="45"/>
  <c r="V12" i="45"/>
  <c r="H12" i="45" s="1"/>
  <c r="W12" i="45"/>
  <c r="X12" i="45"/>
  <c r="V13" i="45"/>
  <c r="W13" i="45" s="1"/>
  <c r="V14" i="45"/>
  <c r="H14" i="45" s="1"/>
  <c r="W14" i="45"/>
  <c r="V15" i="45"/>
  <c r="V16" i="45"/>
  <c r="V17" i="45"/>
  <c r="X17" i="45"/>
  <c r="V18" i="45"/>
  <c r="H18" i="45" s="1"/>
  <c r="W18" i="45"/>
  <c r="X18" i="45"/>
  <c r="V19" i="45"/>
  <c r="H19" i="45" s="1"/>
  <c r="W19" i="45"/>
  <c r="X19" i="45"/>
  <c r="V20" i="45"/>
  <c r="H20" i="45" s="1"/>
  <c r="W20" i="45"/>
  <c r="X20" i="45"/>
  <c r="V21" i="45"/>
  <c r="W21" i="45"/>
  <c r="V22" i="45"/>
  <c r="H22" i="45" s="1"/>
  <c r="W22" i="45"/>
  <c r="V23" i="45"/>
  <c r="X23" i="45" s="1"/>
  <c r="V24" i="45"/>
  <c r="V25" i="45"/>
  <c r="X25" i="45" s="1"/>
  <c r="V11" i="46"/>
  <c r="H11" i="46" s="1"/>
  <c r="W11" i="46"/>
  <c r="X11" i="46"/>
  <c r="V12" i="46"/>
  <c r="H12" i="46" s="1"/>
  <c r="W12" i="46"/>
  <c r="X12" i="46"/>
  <c r="V13" i="46"/>
  <c r="H13" i="46" s="1"/>
  <c r="W13" i="46"/>
  <c r="X13" i="46"/>
  <c r="V14" i="46"/>
  <c r="V15" i="46"/>
  <c r="H15" i="46" s="1"/>
  <c r="W15" i="46"/>
  <c r="V16" i="46"/>
  <c r="X16" i="46" s="1"/>
  <c r="V17" i="46"/>
  <c r="V18" i="46"/>
  <c r="X18" i="46"/>
  <c r="V19" i="46"/>
  <c r="H19" i="46" s="1"/>
  <c r="W19" i="46"/>
  <c r="X19" i="46"/>
  <c r="V20" i="46"/>
  <c r="H20" i="46" s="1"/>
  <c r="W20" i="46"/>
  <c r="X20" i="46"/>
  <c r="V21" i="46"/>
  <c r="H21" i="46" s="1"/>
  <c r="W21" i="46"/>
  <c r="X21" i="46"/>
  <c r="V22" i="46"/>
  <c r="W22" i="46" s="1"/>
  <c r="V23" i="46"/>
  <c r="H23" i="46" s="1"/>
  <c r="W23" i="46"/>
  <c r="V24" i="46"/>
  <c r="X24" i="46"/>
  <c r="V25" i="46"/>
  <c r="V11" i="47"/>
  <c r="X11" i="47"/>
  <c r="V12" i="47"/>
  <c r="H12" i="47" s="1"/>
  <c r="W12" i="47"/>
  <c r="X12" i="47"/>
  <c r="V13" i="47"/>
  <c r="H13" i="47" s="1"/>
  <c r="W13" i="47"/>
  <c r="X13" i="47"/>
  <c r="V14" i="47"/>
  <c r="H14" i="47" s="1"/>
  <c r="W14" i="47"/>
  <c r="X14" i="47"/>
  <c r="V15" i="47"/>
  <c r="W15" i="47" s="1"/>
  <c r="V16" i="47"/>
  <c r="H16" i="47" s="1"/>
  <c r="W16" i="47"/>
  <c r="V17" i="47"/>
  <c r="V18" i="47"/>
  <c r="V19" i="47"/>
  <c r="X19" i="47"/>
  <c r="V20" i="47"/>
  <c r="H20" i="47" s="1"/>
  <c r="W20" i="47"/>
  <c r="X20" i="47"/>
  <c r="V21" i="47"/>
  <c r="H21" i="47" s="1"/>
  <c r="W21" i="47"/>
  <c r="X21" i="47"/>
  <c r="V22" i="47"/>
  <c r="H22" i="47" s="1"/>
  <c r="W22" i="47"/>
  <c r="X22" i="47"/>
  <c r="V23" i="47"/>
  <c r="W23" i="47"/>
  <c r="V24" i="47"/>
  <c r="H24" i="47" s="1"/>
  <c r="W24" i="47"/>
  <c r="V25" i="47"/>
  <c r="X25" i="47" s="1"/>
  <c r="V11" i="48"/>
  <c r="V12" i="48"/>
  <c r="X12" i="48" s="1"/>
  <c r="V13" i="48"/>
  <c r="H13" i="48" s="1"/>
  <c r="W13" i="48"/>
  <c r="X13" i="48"/>
  <c r="V14" i="48"/>
  <c r="H14" i="48" s="1"/>
  <c r="W14" i="48"/>
  <c r="X14" i="48"/>
  <c r="V15" i="48"/>
  <c r="H15" i="48" s="1"/>
  <c r="W15" i="48"/>
  <c r="X15" i="48"/>
  <c r="V16" i="48"/>
  <c r="V17" i="48"/>
  <c r="H17" i="48" s="1"/>
  <c r="W17" i="48"/>
  <c r="V18" i="48"/>
  <c r="X18" i="48" s="1"/>
  <c r="V19" i="48"/>
  <c r="V20" i="48"/>
  <c r="X20" i="48"/>
  <c r="V21" i="48"/>
  <c r="H21" i="48" s="1"/>
  <c r="W21" i="48"/>
  <c r="X21" i="48"/>
  <c r="V22" i="48"/>
  <c r="H22" i="48" s="1"/>
  <c r="W22" i="48"/>
  <c r="X22" i="48"/>
  <c r="V23" i="48"/>
  <c r="H23" i="48" s="1"/>
  <c r="W23" i="48"/>
  <c r="X23" i="48"/>
  <c r="V24" i="48"/>
  <c r="W24" i="48" s="1"/>
  <c r="V25" i="48"/>
  <c r="H25" i="48" s="1"/>
  <c r="W25" i="48"/>
  <c r="V11" i="49"/>
  <c r="X11" i="49"/>
  <c r="V12" i="49"/>
  <c r="V13" i="49"/>
  <c r="X13" i="49"/>
  <c r="V14" i="49"/>
  <c r="H14" i="49" s="1"/>
  <c r="W14" i="49"/>
  <c r="X14" i="49"/>
  <c r="V15" i="49"/>
  <c r="H15" i="49" s="1"/>
  <c r="W15" i="49"/>
  <c r="X15" i="49"/>
  <c r="V16" i="49"/>
  <c r="H16" i="49" s="1"/>
  <c r="W16" i="49"/>
  <c r="X16" i="49"/>
  <c r="V17" i="49"/>
  <c r="W17" i="49" s="1"/>
  <c r="V18" i="49"/>
  <c r="H18" i="49" s="1"/>
  <c r="W18" i="49"/>
  <c r="V19" i="49"/>
  <c r="V20" i="49"/>
  <c r="V21" i="49"/>
  <c r="X21" i="49"/>
  <c r="V22" i="49"/>
  <c r="H22" i="49" s="1"/>
  <c r="W22" i="49"/>
  <c r="X22" i="49"/>
  <c r="V23" i="49"/>
  <c r="H23" i="49" s="1"/>
  <c r="W23" i="49"/>
  <c r="X23" i="49"/>
  <c r="V24" i="49"/>
  <c r="H24" i="49" s="1"/>
  <c r="W24" i="49"/>
  <c r="X24" i="49"/>
  <c r="V25" i="49"/>
  <c r="W25" i="49"/>
  <c r="V11" i="50"/>
  <c r="H11" i="50" s="1"/>
  <c r="W11" i="50"/>
  <c r="V12" i="50"/>
  <c r="X12" i="50" s="1"/>
  <c r="V13" i="50"/>
  <c r="V14" i="50"/>
  <c r="X14" i="50"/>
  <c r="V15" i="50"/>
  <c r="H15" i="50" s="1"/>
  <c r="W15" i="50"/>
  <c r="X15" i="50"/>
  <c r="V16" i="50"/>
  <c r="H16" i="50" s="1"/>
  <c r="W16" i="50"/>
  <c r="X16" i="50"/>
  <c r="V17" i="50"/>
  <c r="H17" i="50" s="1"/>
  <c r="W17" i="50"/>
  <c r="X17" i="50"/>
  <c r="V18" i="50"/>
  <c r="V19" i="50"/>
  <c r="H19" i="50" s="1"/>
  <c r="W19" i="50"/>
  <c r="V20" i="50"/>
  <c r="X20" i="50" s="1"/>
  <c r="V21" i="50"/>
  <c r="V22" i="50"/>
  <c r="X22" i="50"/>
  <c r="V23" i="50"/>
  <c r="H23" i="50" s="1"/>
  <c r="W23" i="50"/>
  <c r="X23" i="50"/>
  <c r="V24" i="50"/>
  <c r="H24" i="50" s="1"/>
  <c r="W24" i="50"/>
  <c r="X24" i="50"/>
  <c r="V25" i="50"/>
  <c r="H25" i="50" s="1"/>
  <c r="W25" i="50"/>
  <c r="X25" i="50"/>
  <c r="V11" i="51"/>
  <c r="W11" i="51" s="1"/>
  <c r="V12" i="51"/>
  <c r="H12" i="51" s="1"/>
  <c r="W12" i="51"/>
  <c r="V13" i="51"/>
  <c r="X13" i="51"/>
  <c r="V14" i="51"/>
  <c r="V15" i="51"/>
  <c r="X15" i="51" s="1"/>
  <c r="V16" i="51"/>
  <c r="H16" i="51" s="1"/>
  <c r="W16" i="51"/>
  <c r="X16" i="51"/>
  <c r="V17" i="51"/>
  <c r="H17" i="51" s="1"/>
  <c r="W17" i="51"/>
  <c r="X17" i="51"/>
  <c r="V18" i="51"/>
  <c r="H18" i="51" s="1"/>
  <c r="W18" i="51"/>
  <c r="X18" i="51"/>
  <c r="V19" i="51"/>
  <c r="W19" i="51"/>
  <c r="V20" i="51"/>
  <c r="W20" i="51"/>
  <c r="V21" i="51"/>
  <c r="X21" i="51"/>
  <c r="V22" i="51"/>
  <c r="X22" i="51"/>
  <c r="V23" i="51"/>
  <c r="X23" i="51"/>
  <c r="V24" i="51"/>
  <c r="H24" i="51" s="1"/>
  <c r="W24" i="51"/>
  <c r="X24" i="51"/>
  <c r="V25" i="51"/>
  <c r="H25" i="51" s="1"/>
  <c r="W25" i="51"/>
  <c r="X25" i="51"/>
  <c r="V11" i="52"/>
  <c r="H11" i="52" s="1"/>
  <c r="W11" i="52"/>
  <c r="X11" i="52"/>
  <c r="V12" i="52"/>
  <c r="V13" i="52"/>
  <c r="W13" i="52" s="1"/>
  <c r="V14" i="52"/>
  <c r="X14" i="52" s="1"/>
  <c r="V15" i="52"/>
  <c r="X15" i="52"/>
  <c r="V16" i="52"/>
  <c r="V17" i="52"/>
  <c r="H17" i="52" s="1"/>
  <c r="W17" i="52"/>
  <c r="X17" i="52"/>
  <c r="V18" i="52"/>
  <c r="H18" i="52" s="1"/>
  <c r="W18" i="52"/>
  <c r="X18" i="52"/>
  <c r="V19" i="52"/>
  <c r="H19" i="52" s="1"/>
  <c r="W19" i="52"/>
  <c r="X19" i="52"/>
  <c r="V20" i="52"/>
  <c r="W20" i="52"/>
  <c r="V21" i="52"/>
  <c r="W21" i="52"/>
  <c r="V22" i="52"/>
  <c r="X22" i="52"/>
  <c r="V23" i="52"/>
  <c r="X23" i="52"/>
  <c r="V24" i="52"/>
  <c r="X24" i="52"/>
  <c r="V25" i="52"/>
  <c r="H25" i="52" s="1"/>
  <c r="W25" i="52"/>
  <c r="X25" i="52"/>
  <c r="V11" i="53"/>
  <c r="H11" i="53" s="1"/>
  <c r="W11" i="53"/>
  <c r="X11" i="53"/>
  <c r="V12" i="53"/>
  <c r="H12" i="53" s="1"/>
  <c r="W12" i="53"/>
  <c r="X12" i="53"/>
  <c r="V13" i="53"/>
  <c r="W13" i="53"/>
  <c r="V14" i="53"/>
  <c r="V15" i="53"/>
  <c r="X15" i="53" s="1"/>
  <c r="V16" i="53"/>
  <c r="X16" i="53" s="1"/>
  <c r="V17" i="53"/>
  <c r="X17" i="53"/>
  <c r="V18" i="53"/>
  <c r="H18" i="53" s="1"/>
  <c r="W18" i="53"/>
  <c r="X18" i="53"/>
  <c r="V19" i="53"/>
  <c r="H19" i="53" s="1"/>
  <c r="W19" i="53"/>
  <c r="X19" i="53"/>
  <c r="V20" i="53"/>
  <c r="H20" i="53" s="1"/>
  <c r="W20" i="53"/>
  <c r="X20" i="53"/>
  <c r="V21" i="53"/>
  <c r="W21" i="53"/>
  <c r="V22" i="53"/>
  <c r="W22" i="53"/>
  <c r="V23" i="53"/>
  <c r="X23" i="53"/>
  <c r="V24" i="53"/>
  <c r="X24" i="53"/>
  <c r="V25" i="53"/>
  <c r="X25" i="53"/>
  <c r="V11" i="54"/>
  <c r="H11" i="54" s="1"/>
  <c r="W11" i="54"/>
  <c r="X11" i="54"/>
  <c r="V12" i="54"/>
  <c r="H12" i="54" s="1"/>
  <c r="W12" i="54"/>
  <c r="X12" i="54"/>
  <c r="V13" i="54"/>
  <c r="H13" i="54" s="1"/>
  <c r="W13" i="54"/>
  <c r="X13" i="54"/>
  <c r="V14" i="54"/>
  <c r="W14" i="54" s="1"/>
  <c r="V15" i="54"/>
  <c r="W15" i="54"/>
  <c r="V16" i="54"/>
  <c r="V17" i="54"/>
  <c r="X17" i="54" s="1"/>
  <c r="V18" i="54"/>
  <c r="X18" i="54" s="1"/>
  <c r="V19" i="54"/>
  <c r="H19" i="54" s="1"/>
  <c r="W19" i="54"/>
  <c r="X19" i="54"/>
  <c r="V20" i="54"/>
  <c r="H20" i="54" s="1"/>
  <c r="W20" i="54"/>
  <c r="X20" i="54"/>
  <c r="V21" i="54"/>
  <c r="H21" i="54" s="1"/>
  <c r="W21" i="54"/>
  <c r="X21" i="54"/>
  <c r="V22" i="54"/>
  <c r="W22" i="54"/>
  <c r="V23" i="54"/>
  <c r="W23" i="54"/>
  <c r="V24" i="54"/>
  <c r="X24" i="54"/>
  <c r="V25" i="54"/>
  <c r="X25" i="54"/>
  <c r="V11" i="55"/>
  <c r="X11" i="55"/>
  <c r="V12" i="55"/>
  <c r="H12" i="55" s="1"/>
  <c r="W12" i="55"/>
  <c r="X12" i="55"/>
  <c r="V13" i="55"/>
  <c r="H13" i="55" s="1"/>
  <c r="W13" i="55"/>
  <c r="X13" i="55"/>
  <c r="V14" i="55"/>
  <c r="H14" i="55" s="1"/>
  <c r="W14" i="55"/>
  <c r="X14" i="55"/>
  <c r="V15" i="55"/>
  <c r="W15" i="55" s="1"/>
  <c r="V16" i="55"/>
  <c r="W16" i="55" s="1"/>
  <c r="V17" i="55"/>
  <c r="X17" i="55"/>
  <c r="V18" i="55"/>
  <c r="V19" i="55"/>
  <c r="X19" i="55" s="1"/>
  <c r="V20" i="55"/>
  <c r="H20" i="55" s="1"/>
  <c r="W20" i="55"/>
  <c r="X20" i="55"/>
  <c r="V21" i="55"/>
  <c r="H21" i="55" s="1"/>
  <c r="W21" i="55"/>
  <c r="X21" i="55"/>
  <c r="V22" i="55"/>
  <c r="H22" i="55" s="1"/>
  <c r="W22" i="55"/>
  <c r="X22" i="55"/>
  <c r="V23" i="55"/>
  <c r="W23" i="55"/>
  <c r="V24" i="55"/>
  <c r="W24" i="55"/>
  <c r="V25" i="55"/>
  <c r="H25" i="55" s="1"/>
  <c r="W25" i="55"/>
  <c r="X25" i="55"/>
  <c r="V11" i="56"/>
  <c r="X11" i="56" s="1"/>
  <c r="V12" i="56"/>
  <c r="X12" i="56"/>
  <c r="V13" i="56"/>
  <c r="H13" i="56" s="1"/>
  <c r="V14" i="56"/>
  <c r="H14" i="56" s="1"/>
  <c r="W14" i="56"/>
  <c r="X14" i="56"/>
  <c r="V15" i="56"/>
  <c r="H15" i="56" s="1"/>
  <c r="W15" i="56"/>
  <c r="X15" i="56"/>
  <c r="V16" i="56"/>
  <c r="W16" i="56"/>
  <c r="V17" i="56"/>
  <c r="W17" i="56"/>
  <c r="V18" i="56"/>
  <c r="H18" i="56" s="1"/>
  <c r="W18" i="56"/>
  <c r="X18" i="56"/>
  <c r="V19" i="56"/>
  <c r="V20" i="56"/>
  <c r="X20" i="56" s="1"/>
  <c r="V21" i="56"/>
  <c r="H21" i="56" s="1"/>
  <c r="V22" i="56"/>
  <c r="H22" i="56" s="1"/>
  <c r="W22" i="56"/>
  <c r="X22" i="56"/>
  <c r="V23" i="56"/>
  <c r="H23" i="56" s="1"/>
  <c r="W23" i="56"/>
  <c r="X23" i="56"/>
  <c r="V24" i="56"/>
  <c r="W24" i="56"/>
  <c r="V25" i="56"/>
  <c r="W25" i="56"/>
  <c r="V11" i="57"/>
  <c r="H11" i="57" s="1"/>
  <c r="W11" i="57"/>
  <c r="X11" i="57"/>
  <c r="V12" i="57"/>
  <c r="X12" i="57" s="1"/>
  <c r="V13" i="57"/>
  <c r="X13" i="57"/>
  <c r="V14" i="57"/>
  <c r="H14" i="57" s="1"/>
  <c r="V15" i="57"/>
  <c r="H15" i="57" s="1"/>
  <c r="W15" i="57"/>
  <c r="X15" i="57"/>
  <c r="V16" i="57"/>
  <c r="H16" i="57" s="1"/>
  <c r="W16" i="57"/>
  <c r="X16" i="57"/>
  <c r="V17" i="57"/>
  <c r="W17" i="57"/>
  <c r="V18" i="57"/>
  <c r="W18" i="57"/>
  <c r="V19" i="57"/>
  <c r="H19" i="57" s="1"/>
  <c r="W19" i="57"/>
  <c r="X19" i="57"/>
  <c r="V20" i="57"/>
  <c r="V21" i="57"/>
  <c r="X21" i="57" s="1"/>
  <c r="V22" i="57"/>
  <c r="H22" i="57" s="1"/>
  <c r="V23" i="57"/>
  <c r="H23" i="57" s="1"/>
  <c r="W23" i="57"/>
  <c r="X23" i="57"/>
  <c r="V24" i="57"/>
  <c r="H24" i="57" s="1"/>
  <c r="W24" i="57"/>
  <c r="X24" i="57"/>
  <c r="V25" i="57"/>
  <c r="W25" i="57"/>
  <c r="V11" i="58"/>
  <c r="W11" i="58"/>
  <c r="V12" i="58"/>
  <c r="H12" i="58" s="1"/>
  <c r="W12" i="58"/>
  <c r="X12" i="58"/>
  <c r="V13" i="58"/>
  <c r="X13" i="58" s="1"/>
  <c r="V14" i="58"/>
  <c r="X14" i="58"/>
  <c r="V15" i="58"/>
  <c r="H15" i="58" s="1"/>
  <c r="V16" i="58"/>
  <c r="H16" i="58" s="1"/>
  <c r="W16" i="58"/>
  <c r="X16" i="58"/>
  <c r="V17" i="58"/>
  <c r="H17" i="58" s="1"/>
  <c r="W17" i="58"/>
  <c r="X17" i="58"/>
  <c r="V18" i="58"/>
  <c r="W18" i="58"/>
  <c r="V19" i="58"/>
  <c r="W19" i="58"/>
  <c r="V20" i="58"/>
  <c r="H20" i="58" s="1"/>
  <c r="W20" i="58"/>
  <c r="X20" i="58"/>
  <c r="V21" i="58"/>
  <c r="V22" i="58"/>
  <c r="X22" i="58" s="1"/>
  <c r="V23" i="58"/>
  <c r="H23" i="58" s="1"/>
  <c r="V24" i="58"/>
  <c r="H24" i="58" s="1"/>
  <c r="W24" i="58"/>
  <c r="X24" i="58"/>
  <c r="V25" i="58"/>
  <c r="H25" i="58" s="1"/>
  <c r="W25" i="58"/>
  <c r="X25" i="58"/>
  <c r="V11" i="59"/>
  <c r="W11" i="59"/>
  <c r="V12" i="59"/>
  <c r="W12" i="59"/>
  <c r="V13" i="59"/>
  <c r="H13" i="59" s="1"/>
  <c r="W13" i="59"/>
  <c r="X13" i="59"/>
  <c r="V14" i="59"/>
  <c r="X14" i="59" s="1"/>
  <c r="V15" i="59"/>
  <c r="X15" i="59"/>
  <c r="V16" i="59"/>
  <c r="H16" i="59" s="1"/>
  <c r="V17" i="59"/>
  <c r="H17" i="59" s="1"/>
  <c r="W17" i="59"/>
  <c r="X17" i="59"/>
  <c r="V18" i="59"/>
  <c r="H18" i="59" s="1"/>
  <c r="W18" i="59"/>
  <c r="X18" i="59"/>
  <c r="V19" i="59"/>
  <c r="W19" i="59"/>
  <c r="V20" i="59"/>
  <c r="W20" i="59"/>
  <c r="V21" i="59"/>
  <c r="H21" i="59" s="1"/>
  <c r="W21" i="59"/>
  <c r="X21" i="59"/>
  <c r="V22" i="59"/>
  <c r="V23" i="59"/>
  <c r="X23" i="59" s="1"/>
  <c r="V24" i="59"/>
  <c r="H24" i="59" s="1"/>
  <c r="V25" i="59"/>
  <c r="H25" i="59" s="1"/>
  <c r="W25" i="59"/>
  <c r="X25" i="59"/>
  <c r="V11" i="60"/>
  <c r="H11" i="60" s="1"/>
  <c r="W11" i="60"/>
  <c r="X11" i="60"/>
  <c r="V12" i="60"/>
  <c r="W12" i="60"/>
  <c r="V13" i="60"/>
  <c r="W13" i="60"/>
  <c r="V14" i="60"/>
  <c r="H14" i="60" s="1"/>
  <c r="W14" i="60"/>
  <c r="X14" i="60"/>
  <c r="V15" i="60"/>
  <c r="X15" i="60" s="1"/>
  <c r="V16" i="60"/>
  <c r="X16" i="60"/>
  <c r="V17" i="60"/>
  <c r="H17" i="60" s="1"/>
  <c r="V18" i="60"/>
  <c r="H18" i="60" s="1"/>
  <c r="W18" i="60"/>
  <c r="X18" i="60"/>
  <c r="V19" i="60"/>
  <c r="H19" i="60" s="1"/>
  <c r="W19" i="60"/>
  <c r="X19" i="60"/>
  <c r="V20" i="60"/>
  <c r="W20" i="60"/>
  <c r="V21" i="60"/>
  <c r="W21" i="60"/>
  <c r="V22" i="60"/>
  <c r="H22" i="60" s="1"/>
  <c r="W22" i="60"/>
  <c r="X22" i="60"/>
  <c r="V23" i="60"/>
  <c r="V24" i="60"/>
  <c r="X24" i="60" s="1"/>
  <c r="V25" i="60"/>
  <c r="H25" i="60" s="1"/>
  <c r="V11" i="61"/>
  <c r="H11" i="61" s="1"/>
  <c r="W11" i="61"/>
  <c r="X11" i="61"/>
  <c r="V12" i="61"/>
  <c r="H12" i="61" s="1"/>
  <c r="W12" i="61"/>
  <c r="X12" i="61"/>
  <c r="V13" i="61"/>
  <c r="W13" i="61"/>
  <c r="V14" i="61"/>
  <c r="W14" i="61"/>
  <c r="V15" i="61"/>
  <c r="H15" i="61" s="1"/>
  <c r="W15" i="61"/>
  <c r="X15" i="61"/>
  <c r="V16" i="61"/>
  <c r="X16" i="61" s="1"/>
  <c r="V17" i="61"/>
  <c r="X17" i="61"/>
  <c r="V18" i="61"/>
  <c r="H18" i="61" s="1"/>
  <c r="V19" i="61"/>
  <c r="H19" i="61" s="1"/>
  <c r="W19" i="61"/>
  <c r="X19" i="61"/>
  <c r="V20" i="61"/>
  <c r="H20" i="61" s="1"/>
  <c r="W20" i="61"/>
  <c r="X20" i="61"/>
  <c r="V21" i="61"/>
  <c r="W21" i="61"/>
  <c r="V22" i="61"/>
  <c r="W22" i="61"/>
  <c r="V23" i="61"/>
  <c r="H23" i="61" s="1"/>
  <c r="W23" i="61"/>
  <c r="X23" i="61"/>
  <c r="V24" i="61"/>
  <c r="V25" i="61"/>
  <c r="X25" i="61" s="1"/>
  <c r="V11" i="62"/>
  <c r="H11" i="62" s="1"/>
  <c r="V12" i="62"/>
  <c r="H12" i="62" s="1"/>
  <c r="W12" i="62"/>
  <c r="X12" i="62"/>
  <c r="V13" i="62"/>
  <c r="H13" i="62" s="1"/>
  <c r="W13" i="62"/>
  <c r="X13" i="62"/>
  <c r="V14" i="62"/>
  <c r="W14" i="62"/>
  <c r="V15" i="62"/>
  <c r="W15" i="62"/>
  <c r="V16" i="62"/>
  <c r="H16" i="62" s="1"/>
  <c r="W16" i="62"/>
  <c r="X16" i="62"/>
  <c r="V17" i="62"/>
  <c r="X17" i="62" s="1"/>
  <c r="V18" i="62"/>
  <c r="X18" i="62"/>
  <c r="V19" i="62"/>
  <c r="H19" i="62" s="1"/>
  <c r="V20" i="62"/>
  <c r="H20" i="62" s="1"/>
  <c r="W20" i="62"/>
  <c r="X20" i="62"/>
  <c r="V21" i="62"/>
  <c r="H21" i="62" s="1"/>
  <c r="W21" i="62"/>
  <c r="X21" i="62"/>
  <c r="V22" i="62"/>
  <c r="W22" i="62"/>
  <c r="V23" i="62"/>
  <c r="W23" i="62"/>
  <c r="V24" i="62"/>
  <c r="H24" i="62" s="1"/>
  <c r="W24" i="62"/>
  <c r="X24" i="62"/>
  <c r="V25" i="62"/>
  <c r="V11" i="63"/>
  <c r="X11" i="63" s="1"/>
  <c r="V12" i="63"/>
  <c r="H12" i="63" s="1"/>
  <c r="V13" i="63"/>
  <c r="H13" i="63" s="1"/>
  <c r="W13" i="63"/>
  <c r="X13" i="63"/>
  <c r="V14" i="63"/>
  <c r="H14" i="63" s="1"/>
  <c r="W14" i="63"/>
  <c r="X14" i="63"/>
  <c r="V15" i="63"/>
  <c r="W15" i="63"/>
  <c r="V16" i="63"/>
  <c r="W16" i="63"/>
  <c r="V17" i="63"/>
  <c r="H17" i="63" s="1"/>
  <c r="W17" i="63"/>
  <c r="X17" i="63"/>
  <c r="V18" i="63"/>
  <c r="X18" i="63" s="1"/>
  <c r="V19" i="63"/>
  <c r="X19" i="63"/>
  <c r="V20" i="63"/>
  <c r="H20" i="63" s="1"/>
  <c r="V21" i="63"/>
  <c r="H21" i="63" s="1"/>
  <c r="W21" i="63"/>
  <c r="X21" i="63"/>
  <c r="V22" i="63"/>
  <c r="H22" i="63" s="1"/>
  <c r="W22" i="63"/>
  <c r="X22" i="63"/>
  <c r="V23" i="63"/>
  <c r="W23" i="63"/>
  <c r="V24" i="63"/>
  <c r="W24" i="63"/>
  <c r="V25" i="63"/>
  <c r="H25" i="63" s="1"/>
  <c r="W25" i="63"/>
  <c r="X25" i="63"/>
  <c r="V11" i="64"/>
  <c r="V12" i="64"/>
  <c r="X12" i="64" s="1"/>
  <c r="V13" i="64"/>
  <c r="H13" i="64" s="1"/>
  <c r="V14" i="64"/>
  <c r="H14" i="64" s="1"/>
  <c r="W14" i="64"/>
  <c r="X14" i="64"/>
  <c r="V15" i="64"/>
  <c r="H15" i="64" s="1"/>
  <c r="W15" i="64"/>
  <c r="X15" i="64"/>
  <c r="V16" i="64"/>
  <c r="W16" i="64"/>
  <c r="V17" i="64"/>
  <c r="H17" i="64" s="1"/>
  <c r="W17" i="64"/>
  <c r="V18" i="64"/>
  <c r="H18" i="64" s="1"/>
  <c r="X18" i="64"/>
  <c r="V19" i="64"/>
  <c r="X19" i="64"/>
  <c r="V20" i="64"/>
  <c r="H20" i="64" s="1"/>
  <c r="W20" i="64"/>
  <c r="V21" i="64"/>
  <c r="H21" i="64" s="1"/>
  <c r="X21" i="64"/>
  <c r="V22" i="64"/>
  <c r="H22" i="64" s="1"/>
  <c r="W22" i="64"/>
  <c r="X22" i="64"/>
  <c r="V23" i="64"/>
  <c r="H23" i="64" s="1"/>
  <c r="V24" i="64"/>
  <c r="W24" i="64"/>
  <c r="V25" i="64"/>
  <c r="H25" i="64" s="1"/>
  <c r="W25" i="64"/>
  <c r="X25" i="64"/>
  <c r="V11" i="65"/>
  <c r="H11" i="65" s="1"/>
  <c r="V12" i="65"/>
  <c r="X12" i="65"/>
  <c r="V13" i="65"/>
  <c r="H13" i="65" s="1"/>
  <c r="W13" i="65"/>
  <c r="X13" i="65"/>
  <c r="V14" i="65"/>
  <c r="H14" i="65" s="1"/>
  <c r="V15" i="65"/>
  <c r="H15" i="65" s="1"/>
  <c r="W15" i="65"/>
  <c r="X15" i="65"/>
  <c r="V16" i="65"/>
  <c r="H16" i="65" s="1"/>
  <c r="W16" i="65"/>
  <c r="X16" i="65"/>
  <c r="V17" i="65"/>
  <c r="W17" i="65"/>
  <c r="V18" i="65"/>
  <c r="H18" i="65" s="1"/>
  <c r="W18" i="65"/>
  <c r="X18" i="65"/>
  <c r="V19" i="65"/>
  <c r="H19" i="65" s="1"/>
  <c r="W19" i="65"/>
  <c r="X19" i="65"/>
  <c r="V20" i="65"/>
  <c r="X20" i="65"/>
  <c r="V21" i="65"/>
  <c r="H21" i="65" s="1"/>
  <c r="W21" i="65"/>
  <c r="X21" i="65"/>
  <c r="V22" i="65"/>
  <c r="H22" i="65" s="1"/>
  <c r="W22" i="65"/>
  <c r="X22" i="65"/>
  <c r="V23" i="65"/>
  <c r="H23" i="65" s="1"/>
  <c r="W23" i="65"/>
  <c r="X23" i="65"/>
  <c r="V24" i="65"/>
  <c r="H24" i="65" s="1"/>
  <c r="V25" i="65"/>
  <c r="W25" i="65"/>
  <c r="V11" i="66"/>
  <c r="H11" i="66" s="1"/>
  <c r="W11" i="66"/>
  <c r="X11" i="66"/>
  <c r="V12" i="66"/>
  <c r="H12" i="66" s="1"/>
  <c r="V13" i="66"/>
  <c r="X13" i="66"/>
  <c r="V14" i="66"/>
  <c r="H14" i="66" s="1"/>
  <c r="W14" i="66"/>
  <c r="X14" i="66"/>
  <c r="V15" i="66"/>
  <c r="H15" i="66" s="1"/>
  <c r="V16" i="66"/>
  <c r="H16" i="66" s="1"/>
  <c r="W16" i="66"/>
  <c r="X16" i="66"/>
  <c r="V17" i="66"/>
  <c r="H17" i="66" s="1"/>
  <c r="X17" i="66"/>
  <c r="V18" i="66"/>
  <c r="W18" i="66"/>
  <c r="V19" i="66"/>
  <c r="H19" i="66" s="1"/>
  <c r="W19" i="66"/>
  <c r="V20" i="66"/>
  <c r="H20" i="66" s="1"/>
  <c r="X20" i="66"/>
  <c r="V21" i="66"/>
  <c r="X21" i="66"/>
  <c r="V22" i="66"/>
  <c r="H22" i="66" s="1"/>
  <c r="W22" i="66"/>
  <c r="V23" i="66"/>
  <c r="H23" i="66" s="1"/>
  <c r="X23" i="66"/>
  <c r="V24" i="66"/>
  <c r="H24" i="66" s="1"/>
  <c r="W24" i="66"/>
  <c r="X24" i="66"/>
  <c r="V25" i="66"/>
  <c r="H25" i="66" s="1"/>
  <c r="V11" i="67"/>
  <c r="W11" i="67"/>
  <c r="V12" i="67"/>
  <c r="H12" i="67" s="1"/>
  <c r="W12" i="67"/>
  <c r="X12" i="67"/>
  <c r="V13" i="67"/>
  <c r="H13" i="67" s="1"/>
  <c r="V14" i="67"/>
  <c r="X14" i="67"/>
  <c r="V15" i="67"/>
  <c r="H15" i="67" s="1"/>
  <c r="W15" i="67"/>
  <c r="X15" i="67"/>
  <c r="V16" i="67"/>
  <c r="H16" i="67" s="1"/>
  <c r="V17" i="67"/>
  <c r="H17" i="67" s="1"/>
  <c r="W17" i="67"/>
  <c r="X17" i="67"/>
  <c r="V18" i="67"/>
  <c r="H18" i="67" s="1"/>
  <c r="W18" i="67"/>
  <c r="X18" i="67"/>
  <c r="V19" i="67"/>
  <c r="W19" i="67"/>
  <c r="V20" i="67"/>
  <c r="H20" i="67" s="1"/>
  <c r="W20" i="67"/>
  <c r="X20" i="67"/>
  <c r="V21" i="67"/>
  <c r="H21" i="67" s="1"/>
  <c r="W21" i="67"/>
  <c r="X21" i="67"/>
  <c r="V22" i="67"/>
  <c r="X22" i="67"/>
  <c r="V23" i="67"/>
  <c r="H23" i="67" s="1"/>
  <c r="W23" i="67"/>
  <c r="X23" i="67"/>
  <c r="V24" i="67"/>
  <c r="H24" i="67" s="1"/>
  <c r="W24" i="67"/>
  <c r="X24" i="67"/>
  <c r="V25" i="67"/>
  <c r="H25" i="67" s="1"/>
  <c r="W25" i="67"/>
  <c r="X25" i="67"/>
  <c r="V11" i="68"/>
  <c r="H11" i="68" s="1"/>
  <c r="V12" i="68"/>
  <c r="W12" i="68"/>
  <c r="V13" i="68"/>
  <c r="H13" i="68" s="1"/>
  <c r="W13" i="68"/>
  <c r="X13" i="68"/>
  <c r="V14" i="68"/>
  <c r="H14" i="68" s="1"/>
  <c r="V15" i="68"/>
  <c r="X15" i="68"/>
  <c r="V16" i="68"/>
  <c r="H16" i="68" s="1"/>
  <c r="W16" i="68"/>
  <c r="X16" i="68"/>
  <c r="V17" i="68"/>
  <c r="H17" i="68" s="1"/>
  <c r="V18" i="68"/>
  <c r="H18" i="68" s="1"/>
  <c r="W18" i="68"/>
  <c r="V19" i="68"/>
  <c r="H19" i="68" s="1"/>
  <c r="X19" i="68"/>
  <c r="V20" i="68"/>
  <c r="H20" i="68" s="1"/>
  <c r="W20" i="68"/>
  <c r="X20" i="68"/>
  <c r="V21" i="68"/>
  <c r="H21" i="68" s="1"/>
  <c r="V22" i="68"/>
  <c r="H22" i="68" s="1"/>
  <c r="W22" i="68"/>
  <c r="X22" i="68"/>
  <c r="V23" i="68"/>
  <c r="H23" i="68" s="1"/>
  <c r="W23" i="68"/>
  <c r="X23" i="68"/>
  <c r="V24" i="68"/>
  <c r="H24" i="68" s="1"/>
  <c r="W24" i="68"/>
  <c r="X24" i="68"/>
  <c r="V25" i="68"/>
  <c r="H25" i="68" s="1"/>
  <c r="V11" i="69"/>
  <c r="H11" i="69" s="1"/>
  <c r="W11" i="69"/>
  <c r="V12" i="69"/>
  <c r="H12" i="69" s="1"/>
  <c r="X12" i="69"/>
  <c r="V13" i="69"/>
  <c r="H13" i="69" s="1"/>
  <c r="W13" i="69"/>
  <c r="X13" i="69"/>
  <c r="V14" i="69"/>
  <c r="H14" i="69" s="1"/>
  <c r="V15" i="69"/>
  <c r="H15" i="69" s="1"/>
  <c r="W15" i="69"/>
  <c r="X15" i="69"/>
  <c r="V16" i="69"/>
  <c r="H16" i="69" s="1"/>
  <c r="W16" i="69"/>
  <c r="X16" i="69"/>
  <c r="V17" i="69"/>
  <c r="H17" i="69" s="1"/>
  <c r="W17" i="69"/>
  <c r="X17" i="69"/>
  <c r="V18" i="69"/>
  <c r="H18" i="69" s="1"/>
  <c r="V19" i="69"/>
  <c r="H19" i="69" s="1"/>
  <c r="W19" i="69"/>
  <c r="V20" i="69"/>
  <c r="H20" i="69" s="1"/>
  <c r="X20" i="69"/>
  <c r="V21" i="69"/>
  <c r="H21" i="69" s="1"/>
  <c r="W21" i="69"/>
  <c r="X21" i="69"/>
  <c r="V22" i="69"/>
  <c r="H22" i="69" s="1"/>
  <c r="V23" i="69"/>
  <c r="H23" i="69" s="1"/>
  <c r="W23" i="69"/>
  <c r="X23" i="69"/>
  <c r="V24" i="69"/>
  <c r="H24" i="69" s="1"/>
  <c r="W24" i="69"/>
  <c r="X24" i="69"/>
  <c r="V25" i="69"/>
  <c r="H25" i="69" s="1"/>
  <c r="W25" i="69"/>
  <c r="X25" i="69"/>
  <c r="V11" i="70"/>
  <c r="H11" i="70" s="1"/>
  <c r="V12" i="70"/>
  <c r="H12" i="70" s="1"/>
  <c r="W12" i="70"/>
  <c r="V13" i="70"/>
  <c r="H13" i="70" s="1"/>
  <c r="X13" i="70"/>
  <c r="V14" i="70"/>
  <c r="H14" i="70" s="1"/>
  <c r="W14" i="70"/>
  <c r="X14" i="70"/>
  <c r="V15" i="70"/>
  <c r="H15" i="70" s="1"/>
  <c r="V16" i="70"/>
  <c r="H16" i="70" s="1"/>
  <c r="W16" i="70"/>
  <c r="X16" i="70"/>
  <c r="V17" i="70"/>
  <c r="H17" i="70" s="1"/>
  <c r="W17" i="70"/>
  <c r="X17" i="70"/>
  <c r="V18" i="70"/>
  <c r="H18" i="70" s="1"/>
  <c r="W18" i="70"/>
  <c r="X18" i="70"/>
  <c r="V19" i="70"/>
  <c r="H19" i="70" s="1"/>
  <c r="V20" i="70"/>
  <c r="H20" i="70" s="1"/>
  <c r="W20" i="70"/>
  <c r="V21" i="70"/>
  <c r="H21" i="70" s="1"/>
  <c r="X21" i="70"/>
  <c r="V22" i="70"/>
  <c r="H22" i="70" s="1"/>
  <c r="W22" i="70"/>
  <c r="X22" i="70"/>
  <c r="V23" i="70"/>
  <c r="H23" i="70" s="1"/>
  <c r="V24" i="70"/>
  <c r="H24" i="70" s="1"/>
  <c r="W24" i="70"/>
  <c r="X24" i="70"/>
  <c r="V25" i="70"/>
  <c r="H25" i="70" s="1"/>
  <c r="W25" i="70"/>
  <c r="X25" i="70"/>
  <c r="V11" i="71"/>
  <c r="H11" i="71" s="1"/>
  <c r="W11" i="71"/>
  <c r="X11" i="71"/>
  <c r="V12" i="71"/>
  <c r="H12" i="71" s="1"/>
  <c r="V13" i="71"/>
  <c r="H13" i="71" s="1"/>
  <c r="W13" i="71"/>
  <c r="V14" i="71"/>
  <c r="H14" i="71" s="1"/>
  <c r="X14" i="71"/>
  <c r="V15" i="71"/>
  <c r="H15" i="71" s="1"/>
  <c r="W15" i="71"/>
  <c r="X15" i="71"/>
  <c r="V16" i="71"/>
  <c r="H16" i="71" s="1"/>
  <c r="V17" i="71"/>
  <c r="H17" i="71" s="1"/>
  <c r="W17" i="71"/>
  <c r="X17" i="71"/>
  <c r="V18" i="71"/>
  <c r="H18" i="71" s="1"/>
  <c r="W18" i="71"/>
  <c r="X18" i="71"/>
  <c r="V19" i="71"/>
  <c r="H19" i="71" s="1"/>
  <c r="W19" i="71"/>
  <c r="X19" i="71"/>
  <c r="V20" i="71"/>
  <c r="H20" i="71" s="1"/>
  <c r="V21" i="71"/>
  <c r="H21" i="71" s="1"/>
  <c r="W21" i="71"/>
  <c r="V22" i="71"/>
  <c r="H22" i="71" s="1"/>
  <c r="X22" i="71"/>
  <c r="V23" i="71"/>
  <c r="H23" i="71" s="1"/>
  <c r="W23" i="71"/>
  <c r="X23" i="71"/>
  <c r="V24" i="71"/>
  <c r="H24" i="71" s="1"/>
  <c r="V25" i="71"/>
  <c r="H25" i="71" s="1"/>
  <c r="W25" i="71"/>
  <c r="X25" i="71"/>
  <c r="V11" i="72"/>
  <c r="H11" i="72" s="1"/>
  <c r="W11" i="72"/>
  <c r="X11" i="72"/>
  <c r="V12" i="72"/>
  <c r="H12" i="72" s="1"/>
  <c r="W12" i="72"/>
  <c r="X12" i="72"/>
  <c r="V13" i="72"/>
  <c r="H13" i="72" s="1"/>
  <c r="V14" i="72"/>
  <c r="H14" i="72" s="1"/>
  <c r="W14" i="72"/>
  <c r="V15" i="72"/>
  <c r="H15" i="72" s="1"/>
  <c r="X15" i="72"/>
  <c r="V16" i="72"/>
  <c r="H16" i="72" s="1"/>
  <c r="W16" i="72"/>
  <c r="X16" i="72"/>
  <c r="V17" i="72"/>
  <c r="H17" i="72" s="1"/>
  <c r="V18" i="72"/>
  <c r="H18" i="72" s="1"/>
  <c r="W18" i="72"/>
  <c r="X18" i="72"/>
  <c r="V19" i="72"/>
  <c r="H19" i="72" s="1"/>
  <c r="W19" i="72"/>
  <c r="X19" i="72"/>
  <c r="V20" i="72"/>
  <c r="H20" i="72" s="1"/>
  <c r="W20" i="72"/>
  <c r="X20" i="72"/>
  <c r="V21" i="72"/>
  <c r="H21" i="72" s="1"/>
  <c r="V22" i="72"/>
  <c r="H22" i="72" s="1"/>
  <c r="W22" i="72"/>
  <c r="V23" i="72"/>
  <c r="H23" i="72" s="1"/>
  <c r="X23" i="72"/>
  <c r="V24" i="72"/>
  <c r="H24" i="72" s="1"/>
  <c r="W24" i="72"/>
  <c r="X24" i="72"/>
  <c r="V25" i="72"/>
  <c r="H25" i="72" s="1"/>
  <c r="V11" i="73"/>
  <c r="H11" i="73" s="1"/>
  <c r="W11" i="73"/>
  <c r="X11" i="73"/>
  <c r="V12" i="73"/>
  <c r="H12" i="73" s="1"/>
  <c r="W12" i="73"/>
  <c r="X12" i="73"/>
  <c r="V13" i="73"/>
  <c r="H13" i="73" s="1"/>
  <c r="W13" i="73"/>
  <c r="X13" i="73"/>
  <c r="V14" i="73"/>
  <c r="H14" i="73" s="1"/>
  <c r="V15" i="73"/>
  <c r="H15" i="73" s="1"/>
  <c r="W15" i="73"/>
  <c r="V16" i="73"/>
  <c r="H16" i="73" s="1"/>
  <c r="X16" i="73"/>
  <c r="V17" i="73"/>
  <c r="H17" i="73" s="1"/>
  <c r="W17" i="73"/>
  <c r="X17" i="73"/>
  <c r="V18" i="73"/>
  <c r="H18" i="73" s="1"/>
  <c r="V19" i="73"/>
  <c r="H19" i="73" s="1"/>
  <c r="W19" i="73"/>
  <c r="X19" i="73"/>
  <c r="V20" i="73"/>
  <c r="H20" i="73" s="1"/>
  <c r="W20" i="73"/>
  <c r="X20" i="73"/>
  <c r="V21" i="73"/>
  <c r="H21" i="73" s="1"/>
  <c r="W21" i="73"/>
  <c r="X21" i="73"/>
  <c r="V22" i="73"/>
  <c r="H22" i="73" s="1"/>
  <c r="V23" i="73"/>
  <c r="H23" i="73" s="1"/>
  <c r="W23" i="73"/>
  <c r="V24" i="73"/>
  <c r="H24" i="73" s="1"/>
  <c r="X24" i="73"/>
  <c r="V25" i="73"/>
  <c r="H25" i="73" s="1"/>
  <c r="W25" i="73"/>
  <c r="X25" i="73"/>
  <c r="V11" i="74"/>
  <c r="H11" i="74" s="1"/>
  <c r="V12" i="74"/>
  <c r="H12" i="74" s="1"/>
  <c r="W12" i="74"/>
  <c r="X12" i="74"/>
  <c r="V13" i="74"/>
  <c r="H13" i="74" s="1"/>
  <c r="W13" i="74"/>
  <c r="X13" i="74"/>
  <c r="V14" i="74"/>
  <c r="H14" i="74" s="1"/>
  <c r="W14" i="74"/>
  <c r="X14" i="74"/>
  <c r="V15" i="74"/>
  <c r="H15" i="74" s="1"/>
  <c r="V16" i="74"/>
  <c r="H16" i="74" s="1"/>
  <c r="W16" i="74"/>
  <c r="V17" i="74"/>
  <c r="H17" i="74" s="1"/>
  <c r="X17" i="74"/>
  <c r="V18" i="74"/>
  <c r="H18" i="74" s="1"/>
  <c r="W18" i="74"/>
  <c r="X18" i="74"/>
  <c r="V19" i="74"/>
  <c r="H19" i="74" s="1"/>
  <c r="V20" i="74"/>
  <c r="H20" i="74" s="1"/>
  <c r="W20" i="74"/>
  <c r="X20" i="74"/>
  <c r="V21" i="74"/>
  <c r="H21" i="74" s="1"/>
  <c r="W21" i="74"/>
  <c r="X21" i="74"/>
  <c r="V22" i="74"/>
  <c r="H22" i="74" s="1"/>
  <c r="W22" i="74"/>
  <c r="X22" i="74"/>
  <c r="V23" i="74"/>
  <c r="H23" i="74" s="1"/>
  <c r="V24" i="74"/>
  <c r="H24" i="74" s="1"/>
  <c r="W24" i="74"/>
  <c r="V25" i="74"/>
  <c r="H25" i="74" s="1"/>
  <c r="X25" i="74"/>
  <c r="V11" i="75"/>
  <c r="H11" i="75" s="1"/>
  <c r="W11" i="75"/>
  <c r="X11" i="75"/>
  <c r="V12" i="75"/>
  <c r="H12" i="75" s="1"/>
  <c r="V13" i="75"/>
  <c r="H13" i="75" s="1"/>
  <c r="W13" i="75"/>
  <c r="X13" i="75"/>
  <c r="V14" i="75"/>
  <c r="H14" i="75" s="1"/>
  <c r="W14" i="75"/>
  <c r="X14" i="75"/>
  <c r="V15" i="75"/>
  <c r="H15" i="75" s="1"/>
  <c r="W15" i="75"/>
  <c r="X15" i="75"/>
  <c r="V16" i="75"/>
  <c r="H16" i="75" s="1"/>
  <c r="V17" i="75"/>
  <c r="H17" i="75" s="1"/>
  <c r="W17" i="75"/>
  <c r="V18" i="75"/>
  <c r="H18" i="75" s="1"/>
  <c r="X18" i="75"/>
  <c r="V19" i="75"/>
  <c r="H19" i="75" s="1"/>
  <c r="W19" i="75"/>
  <c r="X19" i="75"/>
  <c r="V20" i="75"/>
  <c r="H20" i="75" s="1"/>
  <c r="V21" i="75"/>
  <c r="H21" i="75" s="1"/>
  <c r="W21" i="75"/>
  <c r="X21" i="75"/>
  <c r="V22" i="75"/>
  <c r="H22" i="75" s="1"/>
  <c r="W22" i="75"/>
  <c r="X22" i="75"/>
  <c r="V23" i="75"/>
  <c r="H23" i="75" s="1"/>
  <c r="W23" i="75"/>
  <c r="X23" i="75"/>
  <c r="V24" i="75"/>
  <c r="H24" i="75" s="1"/>
  <c r="V25" i="75"/>
  <c r="H25" i="75" s="1"/>
  <c r="W25" i="75"/>
  <c r="V11" i="76"/>
  <c r="H11" i="76" s="1"/>
  <c r="X11" i="76"/>
  <c r="V12" i="76"/>
  <c r="H12" i="76" s="1"/>
  <c r="W12" i="76"/>
  <c r="X12" i="76"/>
  <c r="V13" i="76"/>
  <c r="H13" i="76" s="1"/>
  <c r="V14" i="76"/>
  <c r="H14" i="76" s="1"/>
  <c r="W14" i="76"/>
  <c r="X14" i="76"/>
  <c r="V15" i="76"/>
  <c r="H15" i="76" s="1"/>
  <c r="W15" i="76"/>
  <c r="X15" i="76"/>
  <c r="V16" i="76"/>
  <c r="H16" i="76" s="1"/>
  <c r="W16" i="76"/>
  <c r="X16" i="76"/>
  <c r="V17" i="76"/>
  <c r="H17" i="76" s="1"/>
  <c r="V18" i="76"/>
  <c r="H18" i="76" s="1"/>
  <c r="W18" i="76"/>
  <c r="V19" i="76"/>
  <c r="H19" i="76" s="1"/>
  <c r="X19" i="76"/>
  <c r="V20" i="76"/>
  <c r="H20" i="76" s="1"/>
  <c r="W20" i="76"/>
  <c r="X20" i="76"/>
  <c r="V21" i="76"/>
  <c r="H21" i="76" s="1"/>
  <c r="V22" i="76"/>
  <c r="H22" i="76" s="1"/>
  <c r="W22" i="76"/>
  <c r="X22" i="76"/>
  <c r="V23" i="76"/>
  <c r="H23" i="76" s="1"/>
  <c r="W23" i="76"/>
  <c r="X23" i="76"/>
  <c r="V24" i="76"/>
  <c r="H24" i="76" s="1"/>
  <c r="W24" i="76"/>
  <c r="X24" i="76"/>
  <c r="V25" i="76"/>
  <c r="H25" i="76" s="1"/>
  <c r="V11" i="77"/>
  <c r="H11" i="77" s="1"/>
  <c r="W11" i="77"/>
  <c r="V12" i="77"/>
  <c r="H12" i="77" s="1"/>
  <c r="X12" i="77"/>
  <c r="V13" i="77"/>
  <c r="H13" i="77" s="1"/>
  <c r="W13" i="77"/>
  <c r="X13" i="77"/>
  <c r="V14" i="77"/>
  <c r="H14" i="77" s="1"/>
  <c r="V15" i="77"/>
  <c r="H15" i="77" s="1"/>
  <c r="W15" i="77"/>
  <c r="X15" i="77"/>
  <c r="V16" i="77"/>
  <c r="H16" i="77" s="1"/>
  <c r="W16" i="77"/>
  <c r="X16" i="77"/>
  <c r="V17" i="77"/>
  <c r="H17" i="77" s="1"/>
  <c r="W17" i="77"/>
  <c r="X17" i="77"/>
  <c r="V18" i="77"/>
  <c r="H18" i="77" s="1"/>
  <c r="V19" i="77"/>
  <c r="H19" i="77" s="1"/>
  <c r="W19" i="77"/>
  <c r="V20" i="77"/>
  <c r="H20" i="77" s="1"/>
  <c r="X20" i="77"/>
  <c r="V21" i="77"/>
  <c r="H21" i="77" s="1"/>
  <c r="W21" i="77"/>
  <c r="X21" i="77"/>
  <c r="V22" i="77"/>
  <c r="H22" i="77" s="1"/>
  <c r="V23" i="77"/>
  <c r="H23" i="77" s="1"/>
  <c r="W23" i="77"/>
  <c r="X23" i="77"/>
  <c r="V24" i="77"/>
  <c r="H24" i="77" s="1"/>
  <c r="W24" i="77"/>
  <c r="X24" i="77"/>
  <c r="V25" i="77"/>
  <c r="H25" i="77" s="1"/>
  <c r="W25" i="77"/>
  <c r="X25" i="77"/>
  <c r="V11" i="78"/>
  <c r="H11" i="78" s="1"/>
  <c r="V12" i="78"/>
  <c r="H12" i="78" s="1"/>
  <c r="W12" i="78"/>
  <c r="V13" i="78"/>
  <c r="H13" i="78" s="1"/>
  <c r="X13" i="78"/>
  <c r="V14" i="78"/>
  <c r="H14" i="78" s="1"/>
  <c r="W14" i="78"/>
  <c r="X14" i="78"/>
  <c r="V15" i="78"/>
  <c r="H15" i="78" s="1"/>
  <c r="V16" i="78"/>
  <c r="H16" i="78" s="1"/>
  <c r="W16" i="78"/>
  <c r="X16" i="78"/>
  <c r="V17" i="78"/>
  <c r="H17" i="78" s="1"/>
  <c r="W17" i="78"/>
  <c r="X17" i="78"/>
  <c r="V18" i="78"/>
  <c r="H18" i="78" s="1"/>
  <c r="W18" i="78"/>
  <c r="X18" i="78"/>
  <c r="V19" i="78"/>
  <c r="H19" i="78" s="1"/>
  <c r="V20" i="78"/>
  <c r="H20" i="78" s="1"/>
  <c r="W20" i="78"/>
  <c r="V21" i="78"/>
  <c r="H21" i="78" s="1"/>
  <c r="X21" i="78"/>
  <c r="V22" i="78"/>
  <c r="H22" i="78" s="1"/>
  <c r="W22" i="78"/>
  <c r="X22" i="78"/>
  <c r="V23" i="78"/>
  <c r="H23" i="78" s="1"/>
  <c r="V24" i="78"/>
  <c r="H24" i="78" s="1"/>
  <c r="W24" i="78"/>
  <c r="X24" i="78"/>
  <c r="V25" i="78"/>
  <c r="H25" i="78" s="1"/>
  <c r="W25" i="78"/>
  <c r="X25" i="78"/>
  <c r="V11" i="79"/>
  <c r="H11" i="79" s="1"/>
  <c r="W11" i="79"/>
  <c r="X11" i="79"/>
  <c r="V12" i="79"/>
  <c r="H12" i="79" s="1"/>
  <c r="V13" i="79"/>
  <c r="H13" i="79" s="1"/>
  <c r="W13" i="79"/>
  <c r="V14" i="79"/>
  <c r="H14" i="79" s="1"/>
  <c r="X14" i="79"/>
  <c r="V15" i="79"/>
  <c r="H15" i="79" s="1"/>
  <c r="W15" i="79"/>
  <c r="X15" i="79"/>
  <c r="V16" i="79"/>
  <c r="H16" i="79" s="1"/>
  <c r="V17" i="79"/>
  <c r="H17" i="79" s="1"/>
  <c r="W17" i="79"/>
  <c r="X17" i="79"/>
  <c r="V18" i="79"/>
  <c r="H18" i="79" s="1"/>
  <c r="W18" i="79"/>
  <c r="X18" i="79"/>
  <c r="V19" i="79"/>
  <c r="H19" i="79" s="1"/>
  <c r="W19" i="79"/>
  <c r="X19" i="79"/>
  <c r="V20" i="79"/>
  <c r="H20" i="79" s="1"/>
  <c r="V21" i="79"/>
  <c r="H21" i="79" s="1"/>
  <c r="W21" i="79"/>
  <c r="V22" i="79"/>
  <c r="H22" i="79" s="1"/>
  <c r="X22" i="79"/>
  <c r="V23" i="79"/>
  <c r="H23" i="79" s="1"/>
  <c r="W23" i="79"/>
  <c r="X23" i="79"/>
  <c r="V24" i="79"/>
  <c r="H24" i="79" s="1"/>
  <c r="V25" i="79"/>
  <c r="H25" i="79" s="1"/>
  <c r="W25" i="79"/>
  <c r="X25" i="79"/>
  <c r="V11" i="80"/>
  <c r="H11" i="80" s="1"/>
  <c r="W11" i="80"/>
  <c r="X11" i="80"/>
  <c r="V12" i="80"/>
  <c r="H12" i="80" s="1"/>
  <c r="W12" i="80"/>
  <c r="X12" i="80"/>
  <c r="V13" i="80"/>
  <c r="H13" i="80" s="1"/>
  <c r="V14" i="80"/>
  <c r="H14" i="80" s="1"/>
  <c r="W14" i="80"/>
  <c r="V15" i="80"/>
  <c r="H15" i="80" s="1"/>
  <c r="X15" i="80"/>
  <c r="V16" i="80"/>
  <c r="H16" i="80" s="1"/>
  <c r="W16" i="80"/>
  <c r="X16" i="80"/>
  <c r="V17" i="80"/>
  <c r="H17" i="80" s="1"/>
  <c r="V18" i="80"/>
  <c r="H18" i="80" s="1"/>
  <c r="W18" i="80"/>
  <c r="X18" i="80"/>
  <c r="V19" i="80"/>
  <c r="H19" i="80" s="1"/>
  <c r="W19" i="80"/>
  <c r="X19" i="80"/>
  <c r="V20" i="80"/>
  <c r="H20" i="80" s="1"/>
  <c r="W20" i="80"/>
  <c r="X20" i="80"/>
  <c r="V21" i="80"/>
  <c r="H21" i="80" s="1"/>
  <c r="V22" i="80"/>
  <c r="H22" i="80" s="1"/>
  <c r="W22" i="80"/>
  <c r="V23" i="80"/>
  <c r="H23" i="80" s="1"/>
  <c r="X23" i="80"/>
  <c r="V24" i="80"/>
  <c r="H24" i="80" s="1"/>
  <c r="W24" i="80"/>
  <c r="X24" i="80"/>
  <c r="V25" i="80"/>
  <c r="H25" i="80" s="1"/>
  <c r="V11" i="81"/>
  <c r="H11" i="81" s="1"/>
  <c r="W11" i="81"/>
  <c r="X11" i="81"/>
  <c r="V12" i="81"/>
  <c r="H12" i="81" s="1"/>
  <c r="W12" i="81"/>
  <c r="X12" i="81"/>
  <c r="V13" i="81"/>
  <c r="H13" i="81" s="1"/>
  <c r="W13" i="81"/>
  <c r="X13" i="81"/>
  <c r="V14" i="81"/>
  <c r="H14" i="81" s="1"/>
  <c r="V15" i="81"/>
  <c r="H15" i="81" s="1"/>
  <c r="W15" i="81"/>
  <c r="V16" i="81"/>
  <c r="H16" i="81" s="1"/>
  <c r="X16" i="81"/>
  <c r="V17" i="81"/>
  <c r="H17" i="81" s="1"/>
  <c r="W17" i="81"/>
  <c r="X17" i="81"/>
  <c r="V18" i="81"/>
  <c r="H18" i="81" s="1"/>
  <c r="V19" i="81"/>
  <c r="H19" i="81" s="1"/>
  <c r="W19" i="81"/>
  <c r="X19" i="81"/>
  <c r="V20" i="81"/>
  <c r="H20" i="81" s="1"/>
  <c r="W20" i="81"/>
  <c r="X20" i="81"/>
  <c r="V21" i="81"/>
  <c r="H21" i="81" s="1"/>
  <c r="W21" i="81"/>
  <c r="X21" i="81"/>
  <c r="V22" i="81"/>
  <c r="H22" i="81" s="1"/>
  <c r="V23" i="81"/>
  <c r="H23" i="81" s="1"/>
  <c r="W23" i="81"/>
  <c r="V24" i="81"/>
  <c r="H24" i="81" s="1"/>
  <c r="X24" i="81"/>
  <c r="V25" i="81"/>
  <c r="H25" i="81" s="1"/>
  <c r="W25" i="81"/>
  <c r="X25" i="81"/>
  <c r="V11" i="82"/>
  <c r="H11" i="82" s="1"/>
  <c r="V12" i="82"/>
  <c r="H12" i="82" s="1"/>
  <c r="W12" i="82"/>
  <c r="X12" i="82"/>
  <c r="V13" i="82"/>
  <c r="H13" i="82" s="1"/>
  <c r="W13" i="82"/>
  <c r="X13" i="82"/>
  <c r="V14" i="82"/>
  <c r="H14" i="82" s="1"/>
  <c r="W14" i="82"/>
  <c r="X14" i="82"/>
  <c r="V15" i="82"/>
  <c r="H15" i="82" s="1"/>
  <c r="V16" i="82"/>
  <c r="H16" i="82" s="1"/>
  <c r="W16" i="82"/>
  <c r="V17" i="82"/>
  <c r="H17" i="82" s="1"/>
  <c r="X17" i="82"/>
  <c r="V18" i="82"/>
  <c r="H18" i="82" s="1"/>
  <c r="W18" i="82"/>
  <c r="X18" i="82"/>
  <c r="V19" i="82"/>
  <c r="H19" i="82" s="1"/>
  <c r="V20" i="82"/>
  <c r="H20" i="82" s="1"/>
  <c r="W20" i="82"/>
  <c r="X20" i="82"/>
  <c r="V21" i="82"/>
  <c r="H21" i="82" s="1"/>
  <c r="W21" i="82"/>
  <c r="X21" i="82"/>
  <c r="V22" i="82"/>
  <c r="H22" i="82" s="1"/>
  <c r="W22" i="82"/>
  <c r="X22" i="82"/>
  <c r="V23" i="82"/>
  <c r="H23" i="82" s="1"/>
  <c r="V24" i="82"/>
  <c r="H24" i="82" s="1"/>
  <c r="W24" i="82"/>
  <c r="V25" i="82"/>
  <c r="H25" i="82" s="1"/>
  <c r="X25" i="82"/>
  <c r="V11" i="83"/>
  <c r="H11" i="83" s="1"/>
  <c r="W11" i="83"/>
  <c r="X11" i="83"/>
  <c r="V12" i="83"/>
  <c r="H12" i="83" s="1"/>
  <c r="V13" i="83"/>
  <c r="H13" i="83" s="1"/>
  <c r="W13" i="83"/>
  <c r="X13" i="83"/>
  <c r="V14" i="83"/>
  <c r="H14" i="83" s="1"/>
  <c r="W14" i="83"/>
  <c r="X14" i="83"/>
  <c r="V15" i="83"/>
  <c r="H15" i="83" s="1"/>
  <c r="W15" i="83"/>
  <c r="X15" i="83"/>
  <c r="V16" i="83"/>
  <c r="H16" i="83" s="1"/>
  <c r="V17" i="83"/>
  <c r="H17" i="83" s="1"/>
  <c r="W17" i="83"/>
  <c r="V18" i="83"/>
  <c r="H18" i="83" s="1"/>
  <c r="X18" i="83"/>
  <c r="V19" i="83"/>
  <c r="H19" i="83" s="1"/>
  <c r="W19" i="83"/>
  <c r="X19" i="83"/>
  <c r="V20" i="83"/>
  <c r="H20" i="83" s="1"/>
  <c r="V21" i="83"/>
  <c r="H21" i="83" s="1"/>
  <c r="W21" i="83"/>
  <c r="X21" i="83"/>
  <c r="V22" i="83"/>
  <c r="H22" i="83" s="1"/>
  <c r="W22" i="83"/>
  <c r="X22" i="83"/>
  <c r="V23" i="83"/>
  <c r="H23" i="83" s="1"/>
  <c r="W23" i="83"/>
  <c r="X23" i="83"/>
  <c r="V24" i="83"/>
  <c r="H24" i="83" s="1"/>
  <c r="V25" i="83"/>
  <c r="H25" i="83" s="1"/>
  <c r="W25" i="83"/>
  <c r="V11" i="84"/>
  <c r="H11" i="84" s="1"/>
  <c r="X11" i="84"/>
  <c r="V12" i="84"/>
  <c r="H12" i="84" s="1"/>
  <c r="X12" i="84"/>
  <c r="V13" i="84"/>
  <c r="H13" i="84" s="1"/>
  <c r="V14" i="84"/>
  <c r="H14" i="84" s="1"/>
  <c r="W14" i="84"/>
  <c r="X14" i="84"/>
  <c r="V15" i="84"/>
  <c r="H15" i="84" s="1"/>
  <c r="W15" i="84"/>
  <c r="X15" i="84"/>
  <c r="V16" i="84"/>
  <c r="H16" i="84" s="1"/>
  <c r="W16" i="84"/>
  <c r="X16" i="84"/>
  <c r="V17" i="84"/>
  <c r="H17" i="84" s="1"/>
  <c r="V18" i="84"/>
  <c r="H18" i="84" s="1"/>
  <c r="W18" i="84"/>
  <c r="V19" i="84"/>
  <c r="H19" i="84" s="1"/>
  <c r="X19" i="84"/>
  <c r="V20" i="84"/>
  <c r="H20" i="84" s="1"/>
  <c r="X20" i="84"/>
  <c r="V21" i="84"/>
  <c r="H21" i="84" s="1"/>
  <c r="V22" i="84"/>
  <c r="H22" i="84" s="1"/>
  <c r="W22" i="84"/>
  <c r="X22" i="84"/>
  <c r="V23" i="84"/>
  <c r="H23" i="84" s="1"/>
  <c r="W23" i="84"/>
  <c r="X23" i="84"/>
  <c r="V24" i="84"/>
  <c r="H24" i="84" s="1"/>
  <c r="W24" i="84"/>
  <c r="X24" i="84"/>
  <c r="V25" i="84"/>
  <c r="H25" i="84" s="1"/>
  <c r="V11" i="1"/>
  <c r="H11" i="1" s="1"/>
  <c r="V12" i="1"/>
  <c r="H12" i="1" s="1"/>
  <c r="V13" i="1"/>
  <c r="H13" i="1" s="1"/>
  <c r="V14" i="1"/>
  <c r="H14" i="1" s="1"/>
  <c r="V15" i="1"/>
  <c r="H15" i="1" s="1"/>
  <c r="V16" i="1"/>
  <c r="H16" i="1" s="1"/>
  <c r="V17" i="1"/>
  <c r="H17" i="1" s="1"/>
  <c r="X17" i="1"/>
  <c r="V18" i="1"/>
  <c r="H18" i="1" s="1"/>
  <c r="V19" i="1"/>
  <c r="H19" i="1" s="1"/>
  <c r="V20" i="1"/>
  <c r="H20" i="1" s="1"/>
  <c r="V21" i="1"/>
  <c r="H21" i="1" s="1"/>
  <c r="V22" i="1"/>
  <c r="H22" i="1" s="1"/>
  <c r="V23" i="1"/>
  <c r="H23" i="1" s="1"/>
  <c r="V24" i="1"/>
  <c r="H24" i="1" s="1"/>
  <c r="V25" i="1"/>
  <c r="H25" i="1" s="1"/>
  <c r="O41" i="1"/>
  <c r="M42" i="1"/>
  <c r="Z42" i="1" s="1"/>
  <c r="G44" i="1"/>
  <c r="M40" i="2"/>
  <c r="Z40" i="2" s="1"/>
  <c r="M41" i="2"/>
  <c r="Z41" i="2" s="1"/>
  <c r="M42" i="2"/>
  <c r="Z42" i="2" s="1"/>
  <c r="M43" i="2"/>
  <c r="Z43" i="2" s="1"/>
  <c r="M44" i="2"/>
  <c r="Z44" i="2" s="1"/>
  <c r="M45" i="2"/>
  <c r="Z45" i="2" s="1"/>
  <c r="M40" i="3"/>
  <c r="Z40" i="3" s="1"/>
  <c r="M41" i="3"/>
  <c r="Z41" i="3" s="1"/>
  <c r="M42" i="3"/>
  <c r="Z42" i="3" s="1"/>
  <c r="M43" i="3"/>
  <c r="Z43" i="3" s="1"/>
  <c r="M44" i="3"/>
  <c r="Z44" i="3" s="1"/>
  <c r="M45" i="3"/>
  <c r="Z45" i="3" s="1"/>
  <c r="M40" i="4"/>
  <c r="Z40" i="4" s="1"/>
  <c r="M41" i="4"/>
  <c r="Z41" i="4" s="1"/>
  <c r="M42" i="4"/>
  <c r="Z42" i="4" s="1"/>
  <c r="M43" i="4"/>
  <c r="Z43" i="4" s="1"/>
  <c r="M44" i="4"/>
  <c r="Z44" i="4" s="1"/>
  <c r="M45" i="4"/>
  <c r="Z45" i="4" s="1"/>
  <c r="M40" i="5"/>
  <c r="Z40" i="5" s="1"/>
  <c r="M41" i="5"/>
  <c r="Z41" i="5" s="1"/>
  <c r="M42" i="5"/>
  <c r="Z42" i="5" s="1"/>
  <c r="M43" i="5"/>
  <c r="Z43" i="5" s="1"/>
  <c r="M44" i="5"/>
  <c r="Z44" i="5" s="1"/>
  <c r="M45" i="5"/>
  <c r="Z45" i="5" s="1"/>
  <c r="M40" i="6"/>
  <c r="Z40" i="6" s="1"/>
  <c r="M41" i="6"/>
  <c r="Z41" i="6" s="1"/>
  <c r="M42" i="6"/>
  <c r="Z42" i="6" s="1"/>
  <c r="M43" i="6"/>
  <c r="Z43" i="6" s="1"/>
  <c r="M44" i="6"/>
  <c r="Z44" i="6" s="1"/>
  <c r="M45" i="6"/>
  <c r="Z45" i="6" s="1"/>
  <c r="M40" i="7"/>
  <c r="Z40" i="7" s="1"/>
  <c r="M41" i="7"/>
  <c r="Z41" i="7" s="1"/>
  <c r="M42" i="7"/>
  <c r="Z42" i="7" s="1"/>
  <c r="M43" i="7"/>
  <c r="Z43" i="7" s="1"/>
  <c r="M44" i="7"/>
  <c r="Z44" i="7" s="1"/>
  <c r="M45" i="7"/>
  <c r="Z45" i="7" s="1"/>
  <c r="M40" i="8"/>
  <c r="Z40" i="8" s="1"/>
  <c r="M41" i="8"/>
  <c r="Z41" i="8" s="1"/>
  <c r="M42" i="8"/>
  <c r="Z42" i="8" s="1"/>
  <c r="M43" i="8"/>
  <c r="Z43" i="8" s="1"/>
  <c r="M44" i="8"/>
  <c r="Z44" i="8" s="1"/>
  <c r="M45" i="8"/>
  <c r="Z45" i="8" s="1"/>
  <c r="M40" i="9"/>
  <c r="Z40" i="9" s="1"/>
  <c r="M41" i="9"/>
  <c r="Z41" i="9" s="1"/>
  <c r="M42" i="9"/>
  <c r="Z42" i="9" s="1"/>
  <c r="M43" i="9"/>
  <c r="Z43" i="9" s="1"/>
  <c r="M44" i="9"/>
  <c r="Z44" i="9" s="1"/>
  <c r="M45" i="9"/>
  <c r="Z45" i="9" s="1"/>
  <c r="M40" i="10"/>
  <c r="Z40" i="10" s="1"/>
  <c r="M41" i="10"/>
  <c r="Z41" i="10" s="1"/>
  <c r="M42" i="10"/>
  <c r="Z42" i="10" s="1"/>
  <c r="M43" i="10"/>
  <c r="Z43" i="10" s="1"/>
  <c r="M44" i="10"/>
  <c r="Z44" i="10" s="1"/>
  <c r="M45" i="10"/>
  <c r="Z45" i="10" s="1"/>
  <c r="M40" i="11"/>
  <c r="Z40" i="11" s="1"/>
  <c r="M41" i="11"/>
  <c r="Z41" i="11" s="1"/>
  <c r="M42" i="11"/>
  <c r="Z42" i="11" s="1"/>
  <c r="M43" i="11"/>
  <c r="Z43" i="11" s="1"/>
  <c r="M44" i="11"/>
  <c r="Z44" i="11" s="1"/>
  <c r="M45" i="11"/>
  <c r="Z45" i="11" s="1"/>
  <c r="M40" i="12"/>
  <c r="Z40" i="12" s="1"/>
  <c r="M41" i="12"/>
  <c r="Z41" i="12" s="1"/>
  <c r="M42" i="12"/>
  <c r="Z42" i="12" s="1"/>
  <c r="M43" i="12"/>
  <c r="Z43" i="12" s="1"/>
  <c r="M44" i="12"/>
  <c r="Z44" i="12" s="1"/>
  <c r="M45" i="12"/>
  <c r="Z45" i="12" s="1"/>
  <c r="M40" i="13"/>
  <c r="Z40" i="13" s="1"/>
  <c r="M41" i="13"/>
  <c r="Z41" i="13" s="1"/>
  <c r="M42" i="13"/>
  <c r="Z42" i="13" s="1"/>
  <c r="M43" i="13"/>
  <c r="Z43" i="13" s="1"/>
  <c r="M44" i="13"/>
  <c r="Z44" i="13" s="1"/>
  <c r="M45" i="13"/>
  <c r="Z45" i="13" s="1"/>
  <c r="M40" i="14"/>
  <c r="Z40" i="14" s="1"/>
  <c r="M41" i="14"/>
  <c r="Z41" i="14" s="1"/>
  <c r="M42" i="14"/>
  <c r="Z42" i="14" s="1"/>
  <c r="M43" i="14"/>
  <c r="Z43" i="14" s="1"/>
  <c r="M44" i="14"/>
  <c r="Z44" i="14" s="1"/>
  <c r="M45" i="14"/>
  <c r="Z45" i="14" s="1"/>
  <c r="M40" i="15"/>
  <c r="Z40" i="15" s="1"/>
  <c r="M41" i="15"/>
  <c r="Z41" i="15" s="1"/>
  <c r="M42" i="15"/>
  <c r="Z42" i="15" s="1"/>
  <c r="M43" i="15"/>
  <c r="Z43" i="15" s="1"/>
  <c r="M44" i="15"/>
  <c r="Z44" i="15" s="1"/>
  <c r="M45" i="15"/>
  <c r="Z45" i="15" s="1"/>
  <c r="M40" i="16"/>
  <c r="Z40" i="16" s="1"/>
  <c r="M41" i="16"/>
  <c r="Z41" i="16" s="1"/>
  <c r="M42" i="16"/>
  <c r="Z42" i="16" s="1"/>
  <c r="M43" i="16"/>
  <c r="Z43" i="16" s="1"/>
  <c r="M44" i="16"/>
  <c r="Z44" i="16" s="1"/>
  <c r="M45" i="16"/>
  <c r="Z45" i="16" s="1"/>
  <c r="M40" i="18"/>
  <c r="Z40" i="18" s="1"/>
  <c r="M41" i="18"/>
  <c r="Z41" i="18" s="1"/>
  <c r="M42" i="18"/>
  <c r="Z42" i="18" s="1"/>
  <c r="M43" i="18"/>
  <c r="Z43" i="18" s="1"/>
  <c r="M44" i="18"/>
  <c r="Z44" i="18" s="1"/>
  <c r="M45" i="18"/>
  <c r="Z45" i="18" s="1"/>
  <c r="M40" i="19"/>
  <c r="Z40" i="19" s="1"/>
  <c r="M41" i="19"/>
  <c r="Z41" i="19" s="1"/>
  <c r="M42" i="19"/>
  <c r="Z42" i="19" s="1"/>
  <c r="M43" i="19"/>
  <c r="Z43" i="19" s="1"/>
  <c r="M44" i="19"/>
  <c r="Z44" i="19" s="1"/>
  <c r="M45" i="19"/>
  <c r="Z45" i="19" s="1"/>
  <c r="M40" i="20"/>
  <c r="Z40" i="20" s="1"/>
  <c r="M41" i="20"/>
  <c r="Z41" i="20" s="1"/>
  <c r="M42" i="20"/>
  <c r="Z42" i="20" s="1"/>
  <c r="M43" i="20"/>
  <c r="Z43" i="20" s="1"/>
  <c r="M44" i="20"/>
  <c r="Z44" i="20" s="1"/>
  <c r="M45" i="20"/>
  <c r="Z45" i="20" s="1"/>
  <c r="M40" i="21"/>
  <c r="Z40" i="21" s="1"/>
  <c r="M41" i="21"/>
  <c r="Z41" i="21" s="1"/>
  <c r="M42" i="21"/>
  <c r="Z42" i="21" s="1"/>
  <c r="M43" i="21"/>
  <c r="Z43" i="21" s="1"/>
  <c r="M44" i="21"/>
  <c r="Z44" i="21" s="1"/>
  <c r="M45" i="21"/>
  <c r="Z45" i="21" s="1"/>
  <c r="M40" i="22"/>
  <c r="Z40" i="22" s="1"/>
  <c r="M41" i="22"/>
  <c r="Z41" i="22" s="1"/>
  <c r="M42" i="22"/>
  <c r="Z42" i="22" s="1"/>
  <c r="M43" i="22"/>
  <c r="Z43" i="22" s="1"/>
  <c r="M44" i="22"/>
  <c r="Z44" i="22" s="1"/>
  <c r="M45" i="22"/>
  <c r="Z45" i="22" s="1"/>
  <c r="M40" i="23"/>
  <c r="Z40" i="23" s="1"/>
  <c r="M41" i="23"/>
  <c r="Z41" i="23" s="1"/>
  <c r="M42" i="23"/>
  <c r="Z42" i="23" s="1"/>
  <c r="M43" i="23"/>
  <c r="Z43" i="23" s="1"/>
  <c r="M44" i="23"/>
  <c r="Z44" i="23" s="1"/>
  <c r="M45" i="23"/>
  <c r="Z45" i="23" s="1"/>
  <c r="M40" i="24"/>
  <c r="Z40" i="24" s="1"/>
  <c r="M41" i="24"/>
  <c r="Z41" i="24" s="1"/>
  <c r="M42" i="24"/>
  <c r="Z42" i="24" s="1"/>
  <c r="M43" i="24"/>
  <c r="Z43" i="24" s="1"/>
  <c r="M44" i="24"/>
  <c r="Z44" i="24" s="1"/>
  <c r="M45" i="24"/>
  <c r="Z45" i="24" s="1"/>
  <c r="M40" i="25"/>
  <c r="Z40" i="25" s="1"/>
  <c r="M41" i="25"/>
  <c r="Z41" i="25" s="1"/>
  <c r="M42" i="25"/>
  <c r="Z42" i="25" s="1"/>
  <c r="M43" i="25"/>
  <c r="Z43" i="25" s="1"/>
  <c r="M44" i="25"/>
  <c r="Z44" i="25" s="1"/>
  <c r="M45" i="25"/>
  <c r="Z45" i="25" s="1"/>
  <c r="M40" i="26"/>
  <c r="Z40" i="26" s="1"/>
  <c r="M41" i="26"/>
  <c r="Z41" i="26" s="1"/>
  <c r="M42" i="26"/>
  <c r="Z42" i="26" s="1"/>
  <c r="M43" i="26"/>
  <c r="Z43" i="26" s="1"/>
  <c r="M44" i="26"/>
  <c r="Z44" i="26" s="1"/>
  <c r="M45" i="26"/>
  <c r="Z45" i="26" s="1"/>
  <c r="M40" i="27"/>
  <c r="Z40" i="27" s="1"/>
  <c r="M41" i="27"/>
  <c r="Z41" i="27" s="1"/>
  <c r="M42" i="27"/>
  <c r="Z42" i="27" s="1"/>
  <c r="M43" i="27"/>
  <c r="Z43" i="27" s="1"/>
  <c r="M44" i="27"/>
  <c r="Z44" i="27" s="1"/>
  <c r="M45" i="27"/>
  <c r="Z45" i="27" s="1"/>
  <c r="M40" i="28"/>
  <c r="Z40" i="28" s="1"/>
  <c r="M41" i="28"/>
  <c r="Z41" i="28" s="1"/>
  <c r="M42" i="28"/>
  <c r="Z42" i="28" s="1"/>
  <c r="M43" i="28"/>
  <c r="Z43" i="28" s="1"/>
  <c r="M44" i="28"/>
  <c r="Z44" i="28" s="1"/>
  <c r="M45" i="28"/>
  <c r="Z45" i="28" s="1"/>
  <c r="M40" i="29"/>
  <c r="Z40" i="29" s="1"/>
  <c r="M41" i="29"/>
  <c r="Z41" i="29" s="1"/>
  <c r="M42" i="29"/>
  <c r="Z42" i="29" s="1"/>
  <c r="M43" i="29"/>
  <c r="Z43" i="29" s="1"/>
  <c r="M44" i="29"/>
  <c r="Z44" i="29" s="1"/>
  <c r="M45" i="29"/>
  <c r="Z45" i="29" s="1"/>
  <c r="M40" i="30"/>
  <c r="Z40" i="30" s="1"/>
  <c r="M41" i="30"/>
  <c r="Z41" i="30" s="1"/>
  <c r="M42" i="30"/>
  <c r="Z42" i="30" s="1"/>
  <c r="M43" i="30"/>
  <c r="Z43" i="30" s="1"/>
  <c r="M44" i="30"/>
  <c r="Z44" i="30" s="1"/>
  <c r="M45" i="30"/>
  <c r="Z45" i="30" s="1"/>
  <c r="M40" i="31"/>
  <c r="Z40" i="31" s="1"/>
  <c r="M41" i="31"/>
  <c r="Z41" i="31" s="1"/>
  <c r="M42" i="31"/>
  <c r="Z42" i="31" s="1"/>
  <c r="M43" i="31"/>
  <c r="Z43" i="31" s="1"/>
  <c r="M44" i="31"/>
  <c r="Z44" i="31" s="1"/>
  <c r="M45" i="31"/>
  <c r="Z45" i="31" s="1"/>
  <c r="M40" i="32"/>
  <c r="Z40" i="32" s="1"/>
  <c r="M41" i="32"/>
  <c r="Z41" i="32" s="1"/>
  <c r="M42" i="32"/>
  <c r="Z42" i="32" s="1"/>
  <c r="M43" i="32"/>
  <c r="Z43" i="32" s="1"/>
  <c r="M44" i="32"/>
  <c r="Z44" i="32" s="1"/>
  <c r="M45" i="32"/>
  <c r="Z45" i="32" s="1"/>
  <c r="M40" i="33"/>
  <c r="Z40" i="33" s="1"/>
  <c r="M41" i="33"/>
  <c r="Z41" i="33" s="1"/>
  <c r="M42" i="33"/>
  <c r="Z42" i="33" s="1"/>
  <c r="M43" i="33"/>
  <c r="Z43" i="33" s="1"/>
  <c r="M44" i="33"/>
  <c r="Z44" i="33" s="1"/>
  <c r="M45" i="33"/>
  <c r="Z45" i="33" s="1"/>
  <c r="M40" i="34"/>
  <c r="Z40" i="34" s="1"/>
  <c r="M41" i="34"/>
  <c r="Z41" i="34" s="1"/>
  <c r="M42" i="34"/>
  <c r="Z42" i="34" s="1"/>
  <c r="M43" i="34"/>
  <c r="Z43" i="34" s="1"/>
  <c r="M44" i="34"/>
  <c r="Z44" i="34" s="1"/>
  <c r="M45" i="34"/>
  <c r="Z45" i="34" s="1"/>
  <c r="M40" i="35"/>
  <c r="Z40" i="35" s="1"/>
  <c r="M41" i="35"/>
  <c r="Z41" i="35" s="1"/>
  <c r="M42" i="35"/>
  <c r="Z42" i="35" s="1"/>
  <c r="M43" i="35"/>
  <c r="Z43" i="35" s="1"/>
  <c r="M44" i="35"/>
  <c r="Z44" i="35" s="1"/>
  <c r="M45" i="35"/>
  <c r="Z45" i="35" s="1"/>
  <c r="M40" i="36"/>
  <c r="Z40" i="36" s="1"/>
  <c r="M41" i="36"/>
  <c r="Z41" i="36" s="1"/>
  <c r="M42" i="36"/>
  <c r="Z42" i="36" s="1"/>
  <c r="M43" i="36"/>
  <c r="Z43" i="36" s="1"/>
  <c r="M44" i="36"/>
  <c r="Z44" i="36" s="1"/>
  <c r="M45" i="36"/>
  <c r="Z45" i="36" s="1"/>
  <c r="M40" i="37"/>
  <c r="Z40" i="37" s="1"/>
  <c r="M41" i="37"/>
  <c r="Z41" i="37" s="1"/>
  <c r="M42" i="37"/>
  <c r="Z42" i="37" s="1"/>
  <c r="M43" i="37"/>
  <c r="Z43" i="37" s="1"/>
  <c r="M44" i="37"/>
  <c r="Z44" i="37" s="1"/>
  <c r="M45" i="37"/>
  <c r="Z45" i="37" s="1"/>
  <c r="M40" i="39"/>
  <c r="Z40" i="39" s="1"/>
  <c r="M41" i="39"/>
  <c r="Z41" i="39" s="1"/>
  <c r="M42" i="39"/>
  <c r="Z42" i="39" s="1"/>
  <c r="M43" i="39"/>
  <c r="Z43" i="39" s="1"/>
  <c r="M44" i="39"/>
  <c r="Z44" i="39" s="1"/>
  <c r="M45" i="39"/>
  <c r="Z45" i="39" s="1"/>
  <c r="M40" i="40"/>
  <c r="Z40" i="40" s="1"/>
  <c r="M41" i="40"/>
  <c r="Z41" i="40" s="1"/>
  <c r="M42" i="40"/>
  <c r="Z42" i="40" s="1"/>
  <c r="M43" i="40"/>
  <c r="Z43" i="40" s="1"/>
  <c r="M44" i="40"/>
  <c r="Z44" i="40" s="1"/>
  <c r="M45" i="40"/>
  <c r="Z45" i="40" s="1"/>
  <c r="M40" i="41"/>
  <c r="Z40" i="41" s="1"/>
  <c r="M41" i="41"/>
  <c r="Z41" i="41" s="1"/>
  <c r="M42" i="41"/>
  <c r="Z42" i="41" s="1"/>
  <c r="M43" i="41"/>
  <c r="Z43" i="41" s="1"/>
  <c r="M44" i="41"/>
  <c r="Z44" i="41" s="1"/>
  <c r="M45" i="41"/>
  <c r="Z45" i="41" s="1"/>
  <c r="M40" i="42"/>
  <c r="Z40" i="42" s="1"/>
  <c r="M41" i="42"/>
  <c r="Z41" i="42" s="1"/>
  <c r="M42" i="42"/>
  <c r="Z42" i="42" s="1"/>
  <c r="M43" i="42"/>
  <c r="Z43" i="42" s="1"/>
  <c r="M44" i="42"/>
  <c r="Z44" i="42" s="1"/>
  <c r="M45" i="42"/>
  <c r="Z45" i="42" s="1"/>
  <c r="M40" i="43"/>
  <c r="Z40" i="43" s="1"/>
  <c r="M41" i="43"/>
  <c r="Z41" i="43" s="1"/>
  <c r="M42" i="43"/>
  <c r="Z42" i="43" s="1"/>
  <c r="M43" i="43"/>
  <c r="Z43" i="43" s="1"/>
  <c r="M44" i="43"/>
  <c r="Z44" i="43" s="1"/>
  <c r="M45" i="43"/>
  <c r="Z45" i="43" s="1"/>
  <c r="M40" i="44"/>
  <c r="Z40" i="44" s="1"/>
  <c r="M41" i="44"/>
  <c r="Z41" i="44" s="1"/>
  <c r="M42" i="44"/>
  <c r="Z42" i="44" s="1"/>
  <c r="M43" i="44"/>
  <c r="Z43" i="44" s="1"/>
  <c r="M44" i="44"/>
  <c r="Z44" i="44" s="1"/>
  <c r="M45" i="44"/>
  <c r="Z45" i="44" s="1"/>
  <c r="M40" i="45"/>
  <c r="Z40" i="45" s="1"/>
  <c r="M41" i="45"/>
  <c r="Z41" i="45" s="1"/>
  <c r="M42" i="45"/>
  <c r="Z42" i="45" s="1"/>
  <c r="M43" i="45"/>
  <c r="Z43" i="45" s="1"/>
  <c r="M44" i="45"/>
  <c r="Z44" i="45" s="1"/>
  <c r="M45" i="45"/>
  <c r="Z45" i="45" s="1"/>
  <c r="M40" i="46"/>
  <c r="Z40" i="46" s="1"/>
  <c r="M41" i="46"/>
  <c r="Z41" i="46" s="1"/>
  <c r="M42" i="46"/>
  <c r="Z42" i="46" s="1"/>
  <c r="M43" i="46"/>
  <c r="Z43" i="46" s="1"/>
  <c r="M44" i="46"/>
  <c r="Z44" i="46" s="1"/>
  <c r="M45" i="46"/>
  <c r="Z45" i="46" s="1"/>
  <c r="M40" i="47"/>
  <c r="Z40" i="47" s="1"/>
  <c r="M41" i="47"/>
  <c r="Z41" i="47" s="1"/>
  <c r="M42" i="47"/>
  <c r="Z42" i="47" s="1"/>
  <c r="M43" i="47"/>
  <c r="Z43" i="47" s="1"/>
  <c r="M44" i="47"/>
  <c r="Z44" i="47" s="1"/>
  <c r="M45" i="47"/>
  <c r="Z45" i="47" s="1"/>
  <c r="M40" i="48"/>
  <c r="Z40" i="48" s="1"/>
  <c r="M41" i="48"/>
  <c r="Z41" i="48" s="1"/>
  <c r="M42" i="48"/>
  <c r="Z42" i="48" s="1"/>
  <c r="M43" i="48"/>
  <c r="Z43" i="48" s="1"/>
  <c r="M44" i="48"/>
  <c r="Z44" i="48" s="1"/>
  <c r="M45" i="48"/>
  <c r="Z45" i="48" s="1"/>
  <c r="M40" i="49"/>
  <c r="Z40" i="49" s="1"/>
  <c r="M41" i="49"/>
  <c r="Z41" i="49" s="1"/>
  <c r="M42" i="49"/>
  <c r="Z42" i="49" s="1"/>
  <c r="M43" i="49"/>
  <c r="Z43" i="49" s="1"/>
  <c r="M44" i="49"/>
  <c r="Z44" i="49" s="1"/>
  <c r="M45" i="49"/>
  <c r="Z45" i="49" s="1"/>
  <c r="M40" i="50"/>
  <c r="Z40" i="50" s="1"/>
  <c r="M41" i="50"/>
  <c r="Z41" i="50" s="1"/>
  <c r="M42" i="50"/>
  <c r="Z42" i="50" s="1"/>
  <c r="M43" i="50"/>
  <c r="Z43" i="50" s="1"/>
  <c r="M44" i="50"/>
  <c r="Z44" i="50" s="1"/>
  <c r="M45" i="50"/>
  <c r="Z45" i="50" s="1"/>
  <c r="M40" i="51"/>
  <c r="Z40" i="51" s="1"/>
  <c r="M41" i="51"/>
  <c r="Z41" i="51" s="1"/>
  <c r="M42" i="51"/>
  <c r="Z42" i="51" s="1"/>
  <c r="M43" i="51"/>
  <c r="Z43" i="51" s="1"/>
  <c r="M44" i="51"/>
  <c r="Z44" i="51" s="1"/>
  <c r="M45" i="51"/>
  <c r="Z45" i="51" s="1"/>
  <c r="M40" i="52"/>
  <c r="Z40" i="52" s="1"/>
  <c r="M41" i="52"/>
  <c r="Z41" i="52" s="1"/>
  <c r="M42" i="52"/>
  <c r="Z42" i="52" s="1"/>
  <c r="M43" i="52"/>
  <c r="Z43" i="52" s="1"/>
  <c r="M44" i="52"/>
  <c r="Z44" i="52" s="1"/>
  <c r="M45" i="52"/>
  <c r="Z45" i="52" s="1"/>
  <c r="M40" i="53"/>
  <c r="Z40" i="53" s="1"/>
  <c r="M41" i="53"/>
  <c r="Z41" i="53" s="1"/>
  <c r="M42" i="53"/>
  <c r="Z42" i="53" s="1"/>
  <c r="M43" i="53"/>
  <c r="Z43" i="53" s="1"/>
  <c r="M44" i="53"/>
  <c r="Z44" i="53" s="1"/>
  <c r="M45" i="53"/>
  <c r="Z45" i="53" s="1"/>
  <c r="M40" i="54"/>
  <c r="Z40" i="54" s="1"/>
  <c r="M41" i="54"/>
  <c r="Z41" i="54" s="1"/>
  <c r="M42" i="54"/>
  <c r="Z42" i="54" s="1"/>
  <c r="M43" i="54"/>
  <c r="Z43" i="54" s="1"/>
  <c r="M44" i="54"/>
  <c r="Z44" i="54" s="1"/>
  <c r="M45" i="54"/>
  <c r="Z45" i="54" s="1"/>
  <c r="M40" i="55"/>
  <c r="Z40" i="55" s="1"/>
  <c r="M41" i="55"/>
  <c r="Z41" i="55" s="1"/>
  <c r="M42" i="55"/>
  <c r="Z42" i="55" s="1"/>
  <c r="M43" i="55"/>
  <c r="Z43" i="55" s="1"/>
  <c r="M44" i="55"/>
  <c r="Z44" i="55" s="1"/>
  <c r="M45" i="55"/>
  <c r="Z45" i="55" s="1"/>
  <c r="M40" i="56"/>
  <c r="Z40" i="56" s="1"/>
  <c r="M41" i="56"/>
  <c r="Z41" i="56" s="1"/>
  <c r="M42" i="56"/>
  <c r="Z42" i="56" s="1"/>
  <c r="M43" i="56"/>
  <c r="Z43" i="56" s="1"/>
  <c r="M44" i="56"/>
  <c r="Z44" i="56" s="1"/>
  <c r="M45" i="56"/>
  <c r="Z45" i="56" s="1"/>
  <c r="M40" i="57"/>
  <c r="Z40" i="57" s="1"/>
  <c r="M41" i="57"/>
  <c r="Z41" i="57" s="1"/>
  <c r="M42" i="57"/>
  <c r="Z42" i="57" s="1"/>
  <c r="M43" i="57"/>
  <c r="Z43" i="57" s="1"/>
  <c r="M44" i="57"/>
  <c r="Z44" i="57" s="1"/>
  <c r="M45" i="57"/>
  <c r="Z45" i="57" s="1"/>
  <c r="M40" i="58"/>
  <c r="Z40" i="58" s="1"/>
  <c r="M41" i="58"/>
  <c r="Z41" i="58" s="1"/>
  <c r="M42" i="58"/>
  <c r="Z42" i="58" s="1"/>
  <c r="M43" i="58"/>
  <c r="Z43" i="58" s="1"/>
  <c r="M44" i="58"/>
  <c r="Z44" i="58" s="1"/>
  <c r="M45" i="58"/>
  <c r="Z45" i="58" s="1"/>
  <c r="M40" i="59"/>
  <c r="Z40" i="59" s="1"/>
  <c r="M41" i="59"/>
  <c r="Z41" i="59" s="1"/>
  <c r="M42" i="59"/>
  <c r="Z42" i="59" s="1"/>
  <c r="M43" i="59"/>
  <c r="Z43" i="59" s="1"/>
  <c r="M44" i="59"/>
  <c r="Z44" i="59" s="1"/>
  <c r="M45" i="59"/>
  <c r="Z45" i="59" s="1"/>
  <c r="M40" i="60"/>
  <c r="Z40" i="60" s="1"/>
  <c r="M41" i="60"/>
  <c r="Z41" i="60" s="1"/>
  <c r="M42" i="60"/>
  <c r="Z42" i="60" s="1"/>
  <c r="M43" i="60"/>
  <c r="Z43" i="60" s="1"/>
  <c r="M44" i="60"/>
  <c r="Z44" i="60" s="1"/>
  <c r="M45" i="60"/>
  <c r="Z45" i="60" s="1"/>
  <c r="M40" i="61"/>
  <c r="Z40" i="61" s="1"/>
  <c r="M41" i="61"/>
  <c r="Z41" i="61" s="1"/>
  <c r="M42" i="61"/>
  <c r="Z42" i="61" s="1"/>
  <c r="M43" i="61"/>
  <c r="Z43" i="61" s="1"/>
  <c r="M44" i="61"/>
  <c r="Z44" i="61" s="1"/>
  <c r="M45" i="61"/>
  <c r="Z45" i="61" s="1"/>
  <c r="M40" i="62"/>
  <c r="Z40" i="62" s="1"/>
  <c r="M41" i="62"/>
  <c r="Z41" i="62" s="1"/>
  <c r="M42" i="62"/>
  <c r="Z42" i="62" s="1"/>
  <c r="M43" i="62"/>
  <c r="Z43" i="62" s="1"/>
  <c r="M44" i="62"/>
  <c r="Z44" i="62" s="1"/>
  <c r="M45" i="62"/>
  <c r="Z45" i="62" s="1"/>
  <c r="M40" i="63"/>
  <c r="Z40" i="63" s="1"/>
  <c r="M41" i="63"/>
  <c r="Z41" i="63" s="1"/>
  <c r="M42" i="63"/>
  <c r="Z42" i="63" s="1"/>
  <c r="M43" i="63"/>
  <c r="Z43" i="63" s="1"/>
  <c r="M44" i="63"/>
  <c r="Z44" i="63" s="1"/>
  <c r="M45" i="63"/>
  <c r="Z45" i="63" s="1"/>
  <c r="M40" i="64"/>
  <c r="Z40" i="64" s="1"/>
  <c r="M41" i="64"/>
  <c r="Z41" i="64" s="1"/>
  <c r="M42" i="64"/>
  <c r="Z42" i="64" s="1"/>
  <c r="M43" i="64"/>
  <c r="Z43" i="64" s="1"/>
  <c r="M44" i="64"/>
  <c r="Z44" i="64" s="1"/>
  <c r="M45" i="64"/>
  <c r="Z45" i="64" s="1"/>
  <c r="M40" i="65"/>
  <c r="Z40" i="65" s="1"/>
  <c r="M41" i="65"/>
  <c r="Z41" i="65" s="1"/>
  <c r="M42" i="65"/>
  <c r="Z42" i="65" s="1"/>
  <c r="M43" i="65"/>
  <c r="Z43" i="65" s="1"/>
  <c r="M44" i="65"/>
  <c r="Z44" i="65" s="1"/>
  <c r="M45" i="65"/>
  <c r="Z45" i="65" s="1"/>
  <c r="M40" i="66"/>
  <c r="Z40" i="66" s="1"/>
  <c r="M41" i="66"/>
  <c r="Z41" i="66" s="1"/>
  <c r="M42" i="66"/>
  <c r="Z42" i="66" s="1"/>
  <c r="M43" i="66"/>
  <c r="Z43" i="66" s="1"/>
  <c r="M44" i="66"/>
  <c r="Z44" i="66" s="1"/>
  <c r="M45" i="66"/>
  <c r="Z45" i="66" s="1"/>
  <c r="M40" i="67"/>
  <c r="Z40" i="67" s="1"/>
  <c r="M41" i="67"/>
  <c r="Z41" i="67" s="1"/>
  <c r="M42" i="67"/>
  <c r="Z42" i="67" s="1"/>
  <c r="M43" i="67"/>
  <c r="Z43" i="67" s="1"/>
  <c r="M44" i="67"/>
  <c r="Z44" i="67" s="1"/>
  <c r="M45" i="67"/>
  <c r="Z45" i="67" s="1"/>
  <c r="M40" i="68"/>
  <c r="Z40" i="68" s="1"/>
  <c r="M41" i="68"/>
  <c r="Z41" i="68" s="1"/>
  <c r="M42" i="68"/>
  <c r="Z42" i="68" s="1"/>
  <c r="M43" i="68"/>
  <c r="Z43" i="68" s="1"/>
  <c r="M44" i="68"/>
  <c r="Z44" i="68" s="1"/>
  <c r="M45" i="68"/>
  <c r="Z45" i="68" s="1"/>
  <c r="M40" i="69"/>
  <c r="Z40" i="69" s="1"/>
  <c r="M41" i="69"/>
  <c r="Z41" i="69" s="1"/>
  <c r="M42" i="69"/>
  <c r="Z42" i="69" s="1"/>
  <c r="M43" i="69"/>
  <c r="Z43" i="69" s="1"/>
  <c r="M44" i="69"/>
  <c r="Z44" i="69" s="1"/>
  <c r="M45" i="69"/>
  <c r="Z45" i="69" s="1"/>
  <c r="M40" i="70"/>
  <c r="Z40" i="70" s="1"/>
  <c r="M41" i="70"/>
  <c r="Z41" i="70" s="1"/>
  <c r="M42" i="70"/>
  <c r="Z42" i="70" s="1"/>
  <c r="M43" i="70"/>
  <c r="Z43" i="70" s="1"/>
  <c r="M44" i="70"/>
  <c r="Z44" i="70" s="1"/>
  <c r="M45" i="70"/>
  <c r="Z45" i="70" s="1"/>
  <c r="M40" i="71"/>
  <c r="Z40" i="71" s="1"/>
  <c r="M41" i="71"/>
  <c r="Z41" i="71" s="1"/>
  <c r="M42" i="71"/>
  <c r="Z42" i="71" s="1"/>
  <c r="M43" i="71"/>
  <c r="Z43" i="71" s="1"/>
  <c r="M44" i="71"/>
  <c r="Z44" i="71" s="1"/>
  <c r="M45" i="71"/>
  <c r="Z45" i="71" s="1"/>
  <c r="M40" i="72"/>
  <c r="Z40" i="72" s="1"/>
  <c r="M41" i="72"/>
  <c r="Z41" i="72" s="1"/>
  <c r="M42" i="72"/>
  <c r="Z42" i="72" s="1"/>
  <c r="M43" i="72"/>
  <c r="Z43" i="72" s="1"/>
  <c r="M44" i="72"/>
  <c r="Z44" i="72" s="1"/>
  <c r="M45" i="72"/>
  <c r="Z45" i="72" s="1"/>
  <c r="M40" i="73"/>
  <c r="Z40" i="73" s="1"/>
  <c r="M41" i="73"/>
  <c r="Z41" i="73" s="1"/>
  <c r="M42" i="73"/>
  <c r="Z42" i="73" s="1"/>
  <c r="M43" i="73"/>
  <c r="Z43" i="73" s="1"/>
  <c r="M44" i="73"/>
  <c r="Z44" i="73" s="1"/>
  <c r="M45" i="73"/>
  <c r="Z45" i="73" s="1"/>
  <c r="M40" i="74"/>
  <c r="Z40" i="74" s="1"/>
  <c r="M41" i="74"/>
  <c r="Z41" i="74" s="1"/>
  <c r="M42" i="74"/>
  <c r="Z42" i="74" s="1"/>
  <c r="M43" i="74"/>
  <c r="Z43" i="74" s="1"/>
  <c r="M44" i="74"/>
  <c r="Z44" i="74" s="1"/>
  <c r="M45" i="74"/>
  <c r="Z45" i="74" s="1"/>
  <c r="M40" i="75"/>
  <c r="Z40" i="75" s="1"/>
  <c r="M41" i="75"/>
  <c r="Z41" i="75" s="1"/>
  <c r="M42" i="75"/>
  <c r="Z42" i="75" s="1"/>
  <c r="M43" i="75"/>
  <c r="Z43" i="75" s="1"/>
  <c r="M44" i="75"/>
  <c r="Z44" i="75" s="1"/>
  <c r="M45" i="75"/>
  <c r="Z45" i="75" s="1"/>
  <c r="M40" i="76"/>
  <c r="Z40" i="76" s="1"/>
  <c r="M41" i="76"/>
  <c r="Z41" i="76" s="1"/>
  <c r="M42" i="76"/>
  <c r="Z42" i="76" s="1"/>
  <c r="M43" i="76"/>
  <c r="Z43" i="76" s="1"/>
  <c r="M44" i="76"/>
  <c r="Z44" i="76" s="1"/>
  <c r="M45" i="76"/>
  <c r="Z45" i="76" s="1"/>
  <c r="M40" i="77"/>
  <c r="Z40" i="77" s="1"/>
  <c r="M41" i="77"/>
  <c r="Z41" i="77" s="1"/>
  <c r="M42" i="77"/>
  <c r="Z42" i="77" s="1"/>
  <c r="M43" i="77"/>
  <c r="Z43" i="77" s="1"/>
  <c r="M44" i="77"/>
  <c r="Z44" i="77" s="1"/>
  <c r="M45" i="77"/>
  <c r="Z45" i="77" s="1"/>
  <c r="M40" i="78"/>
  <c r="Z40" i="78" s="1"/>
  <c r="M41" i="78"/>
  <c r="Z41" i="78" s="1"/>
  <c r="M42" i="78"/>
  <c r="Z42" i="78" s="1"/>
  <c r="M43" i="78"/>
  <c r="Z43" i="78" s="1"/>
  <c r="M44" i="78"/>
  <c r="Z44" i="78" s="1"/>
  <c r="M45" i="78"/>
  <c r="Z45" i="78" s="1"/>
  <c r="M40" i="79"/>
  <c r="Z40" i="79" s="1"/>
  <c r="M41" i="79"/>
  <c r="Z41" i="79" s="1"/>
  <c r="M42" i="79"/>
  <c r="Z42" i="79" s="1"/>
  <c r="M43" i="79"/>
  <c r="Z43" i="79" s="1"/>
  <c r="M44" i="79"/>
  <c r="Z44" i="79" s="1"/>
  <c r="M45" i="79"/>
  <c r="Z45" i="79" s="1"/>
  <c r="M40" i="80"/>
  <c r="Z40" i="80" s="1"/>
  <c r="M41" i="80"/>
  <c r="Z41" i="80" s="1"/>
  <c r="M42" i="80"/>
  <c r="Z42" i="80" s="1"/>
  <c r="M43" i="80"/>
  <c r="Z43" i="80" s="1"/>
  <c r="M44" i="80"/>
  <c r="Z44" i="80" s="1"/>
  <c r="M45" i="80"/>
  <c r="Z45" i="80" s="1"/>
  <c r="M40" i="81"/>
  <c r="Z40" i="81" s="1"/>
  <c r="M41" i="81"/>
  <c r="Z41" i="81" s="1"/>
  <c r="M42" i="81"/>
  <c r="Z42" i="81" s="1"/>
  <c r="M43" i="81"/>
  <c r="Z43" i="81" s="1"/>
  <c r="M44" i="81"/>
  <c r="Z44" i="81" s="1"/>
  <c r="M45" i="81"/>
  <c r="Z45" i="81" s="1"/>
  <c r="M40" i="82"/>
  <c r="Z40" i="82" s="1"/>
  <c r="M41" i="82"/>
  <c r="Z41" i="82" s="1"/>
  <c r="M42" i="82"/>
  <c r="Z42" i="82" s="1"/>
  <c r="M43" i="82"/>
  <c r="Z43" i="82" s="1"/>
  <c r="M44" i="82"/>
  <c r="Z44" i="82" s="1"/>
  <c r="M45" i="82"/>
  <c r="Z45" i="82" s="1"/>
  <c r="M40" i="83"/>
  <c r="Z40" i="83" s="1"/>
  <c r="M41" i="83"/>
  <c r="Z41" i="83" s="1"/>
  <c r="M42" i="83"/>
  <c r="Z42" i="83" s="1"/>
  <c r="M43" i="83"/>
  <c r="Z43" i="83" s="1"/>
  <c r="M44" i="83"/>
  <c r="Z44" i="83" s="1"/>
  <c r="M45" i="83"/>
  <c r="Z45" i="83" s="1"/>
  <c r="M40" i="84"/>
  <c r="Z40" i="84" s="1"/>
  <c r="M41" i="84"/>
  <c r="Z41" i="84" s="1"/>
  <c r="M42" i="84"/>
  <c r="Z42" i="84" s="1"/>
  <c r="M43" i="84"/>
  <c r="Z43" i="84" s="1"/>
  <c r="M44" i="84"/>
  <c r="Z44" i="84" s="1"/>
  <c r="M45" i="84"/>
  <c r="Z45" i="84" s="1"/>
  <c r="M41" i="1"/>
  <c r="Z41" i="1" s="1"/>
  <c r="O40" i="2"/>
  <c r="P40" i="2"/>
  <c r="Q40" i="2"/>
  <c r="R40" i="2"/>
  <c r="O41" i="2"/>
  <c r="P41" i="2"/>
  <c r="Q41" i="2"/>
  <c r="R41" i="2"/>
  <c r="O42" i="2"/>
  <c r="P42" i="2"/>
  <c r="Q42" i="2"/>
  <c r="R42" i="2"/>
  <c r="O43" i="2"/>
  <c r="P43" i="2"/>
  <c r="Q43" i="2"/>
  <c r="R43" i="2"/>
  <c r="O44" i="2"/>
  <c r="P44" i="2"/>
  <c r="Q44" i="2"/>
  <c r="R44" i="2"/>
  <c r="O45" i="2"/>
  <c r="P45" i="2"/>
  <c r="Q45" i="2"/>
  <c r="R45" i="2"/>
  <c r="O40" i="3"/>
  <c r="P40" i="3"/>
  <c r="Q40" i="3"/>
  <c r="R40" i="3"/>
  <c r="O41" i="3"/>
  <c r="P41" i="3"/>
  <c r="Q41" i="3"/>
  <c r="R41" i="3"/>
  <c r="O42" i="3"/>
  <c r="P42" i="3"/>
  <c r="Q42" i="3"/>
  <c r="R42" i="3"/>
  <c r="O43" i="3"/>
  <c r="P43" i="3"/>
  <c r="Q43" i="3"/>
  <c r="R43" i="3"/>
  <c r="O44" i="3"/>
  <c r="P44" i="3"/>
  <c r="Q44" i="3"/>
  <c r="R44" i="3"/>
  <c r="O45" i="3"/>
  <c r="P45" i="3"/>
  <c r="Q45" i="3"/>
  <c r="R45" i="3"/>
  <c r="O40" i="4"/>
  <c r="P40" i="4"/>
  <c r="Q40" i="4"/>
  <c r="R40" i="4"/>
  <c r="O41" i="4"/>
  <c r="P41" i="4"/>
  <c r="Q41" i="4"/>
  <c r="R41" i="4"/>
  <c r="O42" i="4"/>
  <c r="P42" i="4"/>
  <c r="Q42" i="4"/>
  <c r="R42" i="4"/>
  <c r="O43" i="4"/>
  <c r="P43" i="4"/>
  <c r="Q43" i="4"/>
  <c r="R43" i="4"/>
  <c r="O44" i="4"/>
  <c r="P44" i="4"/>
  <c r="Q44" i="4"/>
  <c r="R44" i="4"/>
  <c r="O45" i="4"/>
  <c r="P45" i="4"/>
  <c r="Q45" i="4"/>
  <c r="R45" i="4"/>
  <c r="O40" i="5"/>
  <c r="P40" i="5"/>
  <c r="Q40" i="5"/>
  <c r="R40" i="5"/>
  <c r="O41" i="5"/>
  <c r="P41" i="5"/>
  <c r="Q41" i="5"/>
  <c r="R41" i="5"/>
  <c r="O42" i="5"/>
  <c r="P42" i="5"/>
  <c r="Q42" i="5"/>
  <c r="R42" i="5"/>
  <c r="O43" i="5"/>
  <c r="P43" i="5"/>
  <c r="Q43" i="5"/>
  <c r="R43" i="5"/>
  <c r="O44" i="5"/>
  <c r="P44" i="5"/>
  <c r="Q44" i="5"/>
  <c r="R44" i="5"/>
  <c r="O45" i="5"/>
  <c r="P45" i="5"/>
  <c r="Q45" i="5"/>
  <c r="R45" i="5"/>
  <c r="O40" i="6"/>
  <c r="P40" i="6"/>
  <c r="Q40" i="6"/>
  <c r="R40" i="6"/>
  <c r="O41" i="6"/>
  <c r="P41" i="6"/>
  <c r="Q41" i="6"/>
  <c r="R41" i="6"/>
  <c r="O42" i="6"/>
  <c r="P42" i="6"/>
  <c r="Q42" i="6"/>
  <c r="R42" i="6"/>
  <c r="O43" i="6"/>
  <c r="P43" i="6"/>
  <c r="Q43" i="6"/>
  <c r="R43" i="6"/>
  <c r="O44" i="6"/>
  <c r="P44" i="6"/>
  <c r="Q44" i="6"/>
  <c r="R44" i="6"/>
  <c r="O45" i="6"/>
  <c r="P45" i="6"/>
  <c r="Q45" i="6"/>
  <c r="R45" i="6"/>
  <c r="O40" i="7"/>
  <c r="P40" i="7"/>
  <c r="Q40" i="7"/>
  <c r="R40" i="7"/>
  <c r="O41" i="7"/>
  <c r="P41" i="7"/>
  <c r="Q41" i="7"/>
  <c r="R41" i="7"/>
  <c r="O42" i="7"/>
  <c r="P42" i="7"/>
  <c r="Q42" i="7"/>
  <c r="R42" i="7"/>
  <c r="O43" i="7"/>
  <c r="P43" i="7"/>
  <c r="Q43" i="7"/>
  <c r="R43" i="7"/>
  <c r="O44" i="7"/>
  <c r="P44" i="7"/>
  <c r="Q44" i="7"/>
  <c r="R44" i="7"/>
  <c r="O45" i="7"/>
  <c r="P45" i="7"/>
  <c r="Q45" i="7"/>
  <c r="R45" i="7"/>
  <c r="O40" i="8"/>
  <c r="P40" i="8"/>
  <c r="Q40" i="8"/>
  <c r="R40" i="8"/>
  <c r="O41" i="8"/>
  <c r="P41" i="8"/>
  <c r="Q41" i="8"/>
  <c r="R41" i="8"/>
  <c r="O42" i="8"/>
  <c r="P42" i="8"/>
  <c r="Q42" i="8"/>
  <c r="R42" i="8"/>
  <c r="O43" i="8"/>
  <c r="P43" i="8"/>
  <c r="Q43" i="8"/>
  <c r="R43" i="8"/>
  <c r="O44" i="8"/>
  <c r="P44" i="8"/>
  <c r="Q44" i="8"/>
  <c r="R44" i="8"/>
  <c r="O45" i="8"/>
  <c r="P45" i="8"/>
  <c r="Q45" i="8"/>
  <c r="R45" i="8"/>
  <c r="O40" i="9"/>
  <c r="P40" i="9"/>
  <c r="Q40" i="9"/>
  <c r="R40" i="9"/>
  <c r="O41" i="9"/>
  <c r="P41" i="9"/>
  <c r="Q41" i="9"/>
  <c r="R41" i="9"/>
  <c r="O42" i="9"/>
  <c r="P42" i="9"/>
  <c r="Q42" i="9"/>
  <c r="R42" i="9"/>
  <c r="O43" i="9"/>
  <c r="P43" i="9"/>
  <c r="Q43" i="9"/>
  <c r="R43" i="9"/>
  <c r="O44" i="9"/>
  <c r="P44" i="9"/>
  <c r="Q44" i="9"/>
  <c r="R44" i="9"/>
  <c r="O45" i="9"/>
  <c r="P45" i="9"/>
  <c r="Q45" i="9"/>
  <c r="R45" i="9"/>
  <c r="O40" i="10"/>
  <c r="P40" i="10"/>
  <c r="Q40" i="10"/>
  <c r="R40" i="10"/>
  <c r="O41" i="10"/>
  <c r="P41" i="10"/>
  <c r="Q41" i="10"/>
  <c r="R41" i="10"/>
  <c r="O42" i="10"/>
  <c r="P42" i="10"/>
  <c r="Q42" i="10"/>
  <c r="R42" i="10"/>
  <c r="O43" i="10"/>
  <c r="P43" i="10"/>
  <c r="Q43" i="10"/>
  <c r="R43" i="10"/>
  <c r="O44" i="10"/>
  <c r="P44" i="10"/>
  <c r="Q44" i="10"/>
  <c r="R44" i="10"/>
  <c r="O45" i="10"/>
  <c r="P45" i="10"/>
  <c r="Q45" i="10"/>
  <c r="R45" i="10"/>
  <c r="O40" i="11"/>
  <c r="P40" i="11"/>
  <c r="Q40" i="11"/>
  <c r="R40" i="11"/>
  <c r="O41" i="11"/>
  <c r="P41" i="11"/>
  <c r="Q41" i="11"/>
  <c r="R41" i="11"/>
  <c r="O42" i="11"/>
  <c r="P42" i="11"/>
  <c r="Q42" i="11"/>
  <c r="R42" i="11"/>
  <c r="O43" i="11"/>
  <c r="P43" i="11"/>
  <c r="Q43" i="11"/>
  <c r="R43" i="11"/>
  <c r="O44" i="11"/>
  <c r="P44" i="11"/>
  <c r="Q44" i="11"/>
  <c r="R44" i="11"/>
  <c r="O45" i="11"/>
  <c r="P45" i="11"/>
  <c r="Q45" i="11"/>
  <c r="R45" i="11"/>
  <c r="O40" i="12"/>
  <c r="P40" i="12"/>
  <c r="Q40" i="12"/>
  <c r="R40" i="12"/>
  <c r="O41" i="12"/>
  <c r="P41" i="12"/>
  <c r="Q41" i="12"/>
  <c r="R41" i="12"/>
  <c r="O42" i="12"/>
  <c r="P42" i="12"/>
  <c r="Q42" i="12"/>
  <c r="R42" i="12"/>
  <c r="O43" i="12"/>
  <c r="P43" i="12"/>
  <c r="Q43" i="12"/>
  <c r="R43" i="12"/>
  <c r="O44" i="12"/>
  <c r="P44" i="12"/>
  <c r="Q44" i="12"/>
  <c r="R44" i="12"/>
  <c r="O45" i="12"/>
  <c r="P45" i="12"/>
  <c r="Q45" i="12"/>
  <c r="R45" i="12"/>
  <c r="O40" i="13"/>
  <c r="P40" i="13"/>
  <c r="Q40" i="13"/>
  <c r="R40" i="13"/>
  <c r="O41" i="13"/>
  <c r="P41" i="13"/>
  <c r="Q41" i="13"/>
  <c r="R41" i="13"/>
  <c r="O42" i="13"/>
  <c r="P42" i="13"/>
  <c r="Q42" i="13"/>
  <c r="R42" i="13"/>
  <c r="O43" i="13"/>
  <c r="P43" i="13"/>
  <c r="Q43" i="13"/>
  <c r="R43" i="13"/>
  <c r="O44" i="13"/>
  <c r="P44" i="13"/>
  <c r="Q44" i="13"/>
  <c r="R44" i="13"/>
  <c r="O45" i="13"/>
  <c r="P45" i="13"/>
  <c r="Q45" i="13"/>
  <c r="R45" i="13"/>
  <c r="O40" i="14"/>
  <c r="P40" i="14"/>
  <c r="Q40" i="14"/>
  <c r="R40" i="14"/>
  <c r="O41" i="14"/>
  <c r="P41" i="14"/>
  <c r="Q41" i="14"/>
  <c r="R41" i="14"/>
  <c r="O42" i="14"/>
  <c r="P42" i="14"/>
  <c r="Q42" i="14"/>
  <c r="R42" i="14"/>
  <c r="O43" i="14"/>
  <c r="P43" i="14"/>
  <c r="Q43" i="14"/>
  <c r="R43" i="14"/>
  <c r="O44" i="14"/>
  <c r="P44" i="14"/>
  <c r="Q44" i="14"/>
  <c r="R44" i="14"/>
  <c r="O45" i="14"/>
  <c r="P45" i="14"/>
  <c r="Q45" i="14"/>
  <c r="R45" i="14"/>
  <c r="O40" i="15"/>
  <c r="P40" i="15"/>
  <c r="Q40" i="15"/>
  <c r="R40" i="15"/>
  <c r="O41" i="15"/>
  <c r="P41" i="15"/>
  <c r="Q41" i="15"/>
  <c r="R41" i="15"/>
  <c r="O42" i="15"/>
  <c r="P42" i="15"/>
  <c r="Q42" i="15"/>
  <c r="R42" i="15"/>
  <c r="O43" i="15"/>
  <c r="P43" i="15"/>
  <c r="Q43" i="15"/>
  <c r="R43" i="15"/>
  <c r="O44" i="15"/>
  <c r="P44" i="15"/>
  <c r="Q44" i="15"/>
  <c r="R44" i="15"/>
  <c r="O45" i="15"/>
  <c r="P45" i="15"/>
  <c r="Q45" i="15"/>
  <c r="R45" i="15"/>
  <c r="O40" i="16"/>
  <c r="P40" i="16"/>
  <c r="Q40" i="16"/>
  <c r="R40" i="16"/>
  <c r="O41" i="16"/>
  <c r="P41" i="16"/>
  <c r="Q41" i="16"/>
  <c r="R41" i="16"/>
  <c r="O42" i="16"/>
  <c r="P42" i="16"/>
  <c r="Q42" i="16"/>
  <c r="R42" i="16"/>
  <c r="O43" i="16"/>
  <c r="P43" i="16"/>
  <c r="Q43" i="16"/>
  <c r="R43" i="16"/>
  <c r="O44" i="16"/>
  <c r="P44" i="16"/>
  <c r="Q44" i="16"/>
  <c r="R44" i="16"/>
  <c r="O45" i="16"/>
  <c r="P45" i="16"/>
  <c r="Q45" i="16"/>
  <c r="R45" i="16"/>
  <c r="O40" i="18"/>
  <c r="P40" i="18"/>
  <c r="Q40" i="18"/>
  <c r="R40" i="18"/>
  <c r="O41" i="18"/>
  <c r="P41" i="18"/>
  <c r="Q41" i="18"/>
  <c r="R41" i="18"/>
  <c r="O42" i="18"/>
  <c r="P42" i="18"/>
  <c r="Q42" i="18"/>
  <c r="R42" i="18"/>
  <c r="O43" i="18"/>
  <c r="P43" i="18"/>
  <c r="Q43" i="18"/>
  <c r="R43" i="18"/>
  <c r="O44" i="18"/>
  <c r="P44" i="18"/>
  <c r="Q44" i="18"/>
  <c r="R44" i="18"/>
  <c r="O45" i="18"/>
  <c r="P45" i="18"/>
  <c r="Q45" i="18"/>
  <c r="R45" i="18"/>
  <c r="O40" i="19"/>
  <c r="P40" i="19"/>
  <c r="Q40" i="19"/>
  <c r="R40" i="19"/>
  <c r="O41" i="19"/>
  <c r="P41" i="19"/>
  <c r="Q41" i="19"/>
  <c r="R41" i="19"/>
  <c r="O42" i="19"/>
  <c r="P42" i="19"/>
  <c r="Q42" i="19"/>
  <c r="R42" i="19"/>
  <c r="O43" i="19"/>
  <c r="P43" i="19"/>
  <c r="Q43" i="19"/>
  <c r="R43" i="19"/>
  <c r="O44" i="19"/>
  <c r="P44" i="19"/>
  <c r="Q44" i="19"/>
  <c r="R44" i="19"/>
  <c r="O45" i="19"/>
  <c r="P45" i="19"/>
  <c r="Q45" i="19"/>
  <c r="R45" i="19"/>
  <c r="O40" i="20"/>
  <c r="P40" i="20"/>
  <c r="Q40" i="20"/>
  <c r="R40" i="20"/>
  <c r="O41" i="20"/>
  <c r="P41" i="20"/>
  <c r="Q41" i="20"/>
  <c r="R41" i="20"/>
  <c r="O42" i="20"/>
  <c r="P42" i="20"/>
  <c r="Q42" i="20"/>
  <c r="R42" i="20"/>
  <c r="O43" i="20"/>
  <c r="P43" i="20"/>
  <c r="Q43" i="20"/>
  <c r="R43" i="20"/>
  <c r="O44" i="20"/>
  <c r="P44" i="20"/>
  <c r="Q44" i="20"/>
  <c r="R44" i="20"/>
  <c r="O45" i="20"/>
  <c r="P45" i="20"/>
  <c r="Q45" i="20"/>
  <c r="R45" i="20"/>
  <c r="O40" i="21"/>
  <c r="P40" i="21"/>
  <c r="Q40" i="21"/>
  <c r="R40" i="21"/>
  <c r="O41" i="21"/>
  <c r="P41" i="21"/>
  <c r="Q41" i="21"/>
  <c r="R41" i="21"/>
  <c r="O42" i="21"/>
  <c r="P42" i="21"/>
  <c r="Q42" i="21"/>
  <c r="R42" i="21"/>
  <c r="O43" i="21"/>
  <c r="P43" i="21"/>
  <c r="Q43" i="21"/>
  <c r="R43" i="21"/>
  <c r="O44" i="21"/>
  <c r="P44" i="21"/>
  <c r="Q44" i="21"/>
  <c r="R44" i="21"/>
  <c r="O45" i="21"/>
  <c r="P45" i="21"/>
  <c r="Q45" i="21"/>
  <c r="R45" i="21"/>
  <c r="O40" i="22"/>
  <c r="P40" i="22"/>
  <c r="Q40" i="22"/>
  <c r="R40" i="22"/>
  <c r="O41" i="22"/>
  <c r="P41" i="22"/>
  <c r="Q41" i="22"/>
  <c r="R41" i="22"/>
  <c r="O42" i="22"/>
  <c r="P42" i="22"/>
  <c r="Q42" i="22"/>
  <c r="R42" i="22"/>
  <c r="O43" i="22"/>
  <c r="P43" i="22"/>
  <c r="Q43" i="22"/>
  <c r="R43" i="22"/>
  <c r="O44" i="22"/>
  <c r="P44" i="22"/>
  <c r="Q44" i="22"/>
  <c r="R44" i="22"/>
  <c r="O45" i="22"/>
  <c r="P45" i="22"/>
  <c r="Q45" i="22"/>
  <c r="R45" i="22"/>
  <c r="O40" i="23"/>
  <c r="P40" i="23"/>
  <c r="Q40" i="23"/>
  <c r="R40" i="23"/>
  <c r="O41" i="23"/>
  <c r="P41" i="23"/>
  <c r="Q41" i="23"/>
  <c r="R41" i="23"/>
  <c r="O42" i="23"/>
  <c r="P42" i="23"/>
  <c r="Q42" i="23"/>
  <c r="R42" i="23"/>
  <c r="O43" i="23"/>
  <c r="P43" i="23"/>
  <c r="Q43" i="23"/>
  <c r="R43" i="23"/>
  <c r="O44" i="23"/>
  <c r="P44" i="23"/>
  <c r="Q44" i="23"/>
  <c r="R44" i="23"/>
  <c r="O45" i="23"/>
  <c r="P45" i="23"/>
  <c r="Q45" i="23"/>
  <c r="R45" i="23"/>
  <c r="O40" i="24"/>
  <c r="P40" i="24"/>
  <c r="Q40" i="24"/>
  <c r="R40" i="24"/>
  <c r="O41" i="24"/>
  <c r="P41" i="24"/>
  <c r="Q41" i="24"/>
  <c r="R41" i="24"/>
  <c r="O42" i="24"/>
  <c r="P42" i="24"/>
  <c r="Q42" i="24"/>
  <c r="R42" i="24"/>
  <c r="O43" i="24"/>
  <c r="P43" i="24"/>
  <c r="Q43" i="24"/>
  <c r="R43" i="24"/>
  <c r="O44" i="24"/>
  <c r="P44" i="24"/>
  <c r="Q44" i="24"/>
  <c r="R44" i="24"/>
  <c r="O45" i="24"/>
  <c r="P45" i="24"/>
  <c r="Q45" i="24"/>
  <c r="R45" i="24"/>
  <c r="O40" i="25"/>
  <c r="P40" i="25"/>
  <c r="Q40" i="25"/>
  <c r="R40" i="25"/>
  <c r="O41" i="25"/>
  <c r="P41" i="25"/>
  <c r="Q41" i="25"/>
  <c r="R41" i="25"/>
  <c r="O42" i="25"/>
  <c r="P42" i="25"/>
  <c r="Q42" i="25"/>
  <c r="R42" i="25"/>
  <c r="O43" i="25"/>
  <c r="P43" i="25"/>
  <c r="Q43" i="25"/>
  <c r="R43" i="25"/>
  <c r="O44" i="25"/>
  <c r="P44" i="25"/>
  <c r="Q44" i="25"/>
  <c r="R44" i="25"/>
  <c r="O45" i="25"/>
  <c r="P45" i="25"/>
  <c r="Q45" i="25"/>
  <c r="R45" i="25"/>
  <c r="O40" i="26"/>
  <c r="P40" i="26"/>
  <c r="Q40" i="26"/>
  <c r="R40" i="26"/>
  <c r="O41" i="26"/>
  <c r="P41" i="26"/>
  <c r="Q41" i="26"/>
  <c r="R41" i="26"/>
  <c r="O42" i="26"/>
  <c r="P42" i="26"/>
  <c r="Q42" i="26"/>
  <c r="R42" i="26"/>
  <c r="O43" i="26"/>
  <c r="P43" i="26"/>
  <c r="Q43" i="26"/>
  <c r="R43" i="26"/>
  <c r="O44" i="26"/>
  <c r="P44" i="26"/>
  <c r="Q44" i="26"/>
  <c r="R44" i="26"/>
  <c r="O45" i="26"/>
  <c r="P45" i="26"/>
  <c r="Q45" i="26"/>
  <c r="R45" i="26"/>
  <c r="O40" i="27"/>
  <c r="P40" i="27"/>
  <c r="Q40" i="27"/>
  <c r="R40" i="27"/>
  <c r="O41" i="27"/>
  <c r="P41" i="27"/>
  <c r="Q41" i="27"/>
  <c r="R41" i="27"/>
  <c r="O42" i="27"/>
  <c r="P42" i="27"/>
  <c r="Q42" i="27"/>
  <c r="R42" i="27"/>
  <c r="O43" i="27"/>
  <c r="P43" i="27"/>
  <c r="Q43" i="27"/>
  <c r="R43" i="27"/>
  <c r="O44" i="27"/>
  <c r="P44" i="27"/>
  <c r="Q44" i="27"/>
  <c r="R44" i="27"/>
  <c r="O45" i="27"/>
  <c r="P45" i="27"/>
  <c r="Q45" i="27"/>
  <c r="R45" i="27"/>
  <c r="O40" i="28"/>
  <c r="P40" i="28"/>
  <c r="Q40" i="28"/>
  <c r="R40" i="28"/>
  <c r="O41" i="28"/>
  <c r="P41" i="28"/>
  <c r="Q41" i="28"/>
  <c r="R41" i="28"/>
  <c r="O42" i="28"/>
  <c r="P42" i="28"/>
  <c r="Q42" i="28"/>
  <c r="R42" i="28"/>
  <c r="O43" i="28"/>
  <c r="P43" i="28"/>
  <c r="Q43" i="28"/>
  <c r="R43" i="28"/>
  <c r="O44" i="28"/>
  <c r="P44" i="28"/>
  <c r="Q44" i="28"/>
  <c r="R44" i="28"/>
  <c r="O45" i="28"/>
  <c r="P45" i="28"/>
  <c r="Q45" i="28"/>
  <c r="R45" i="28"/>
  <c r="O40" i="29"/>
  <c r="P40" i="29"/>
  <c r="Q40" i="29"/>
  <c r="R40" i="29"/>
  <c r="O41" i="29"/>
  <c r="P41" i="29"/>
  <c r="Q41" i="29"/>
  <c r="R41" i="29"/>
  <c r="O42" i="29"/>
  <c r="P42" i="29"/>
  <c r="Q42" i="29"/>
  <c r="R42" i="29"/>
  <c r="O43" i="29"/>
  <c r="P43" i="29"/>
  <c r="Q43" i="29"/>
  <c r="R43" i="29"/>
  <c r="O44" i="29"/>
  <c r="P44" i="29"/>
  <c r="Q44" i="29"/>
  <c r="R44" i="29"/>
  <c r="O45" i="29"/>
  <c r="P45" i="29"/>
  <c r="Q45" i="29"/>
  <c r="R45" i="29"/>
  <c r="O40" i="30"/>
  <c r="P40" i="30"/>
  <c r="Q40" i="30"/>
  <c r="R40" i="30"/>
  <c r="O41" i="30"/>
  <c r="P41" i="30"/>
  <c r="Q41" i="30"/>
  <c r="R41" i="30"/>
  <c r="O42" i="30"/>
  <c r="P42" i="30"/>
  <c r="Q42" i="30"/>
  <c r="R42" i="30"/>
  <c r="O43" i="30"/>
  <c r="P43" i="30"/>
  <c r="Q43" i="30"/>
  <c r="R43" i="30"/>
  <c r="O44" i="30"/>
  <c r="P44" i="30"/>
  <c r="Q44" i="30"/>
  <c r="R44" i="30"/>
  <c r="O45" i="30"/>
  <c r="P45" i="30"/>
  <c r="Q45" i="30"/>
  <c r="R45" i="30"/>
  <c r="O40" i="31"/>
  <c r="P40" i="31"/>
  <c r="Q40" i="31"/>
  <c r="R40" i="31"/>
  <c r="O41" i="31"/>
  <c r="P41" i="31"/>
  <c r="Q41" i="31"/>
  <c r="R41" i="31"/>
  <c r="O42" i="31"/>
  <c r="P42" i="31"/>
  <c r="Q42" i="31"/>
  <c r="R42" i="31"/>
  <c r="O43" i="31"/>
  <c r="P43" i="31"/>
  <c r="Q43" i="31"/>
  <c r="R43" i="31"/>
  <c r="O44" i="31"/>
  <c r="P44" i="31"/>
  <c r="Q44" i="31"/>
  <c r="R44" i="31"/>
  <c r="O45" i="31"/>
  <c r="P45" i="31"/>
  <c r="Q45" i="31"/>
  <c r="R45" i="31"/>
  <c r="O40" i="32"/>
  <c r="P40" i="32"/>
  <c r="Q40" i="32"/>
  <c r="R40" i="32"/>
  <c r="O41" i="32"/>
  <c r="P41" i="32"/>
  <c r="Q41" i="32"/>
  <c r="R41" i="32"/>
  <c r="O42" i="32"/>
  <c r="P42" i="32"/>
  <c r="Q42" i="32"/>
  <c r="R42" i="32"/>
  <c r="O43" i="32"/>
  <c r="P43" i="32"/>
  <c r="Q43" i="32"/>
  <c r="R43" i="32"/>
  <c r="O44" i="32"/>
  <c r="P44" i="32"/>
  <c r="Q44" i="32"/>
  <c r="R44" i="32"/>
  <c r="O45" i="32"/>
  <c r="P45" i="32"/>
  <c r="Q45" i="32"/>
  <c r="R45" i="32"/>
  <c r="O40" i="33"/>
  <c r="P40" i="33"/>
  <c r="Q40" i="33"/>
  <c r="R40" i="33"/>
  <c r="O41" i="33"/>
  <c r="P41" i="33"/>
  <c r="Q41" i="33"/>
  <c r="R41" i="33"/>
  <c r="O42" i="33"/>
  <c r="P42" i="33"/>
  <c r="Q42" i="33"/>
  <c r="R42" i="33"/>
  <c r="O43" i="33"/>
  <c r="P43" i="33"/>
  <c r="Q43" i="33"/>
  <c r="R43" i="33"/>
  <c r="O44" i="33"/>
  <c r="P44" i="33"/>
  <c r="Q44" i="33"/>
  <c r="R44" i="33"/>
  <c r="O45" i="33"/>
  <c r="P45" i="33"/>
  <c r="Q45" i="33"/>
  <c r="R45" i="33"/>
  <c r="O40" i="34"/>
  <c r="P40" i="34"/>
  <c r="Q40" i="34"/>
  <c r="R40" i="34"/>
  <c r="O41" i="34"/>
  <c r="P41" i="34"/>
  <c r="Q41" i="34"/>
  <c r="R41" i="34"/>
  <c r="O42" i="34"/>
  <c r="P42" i="34"/>
  <c r="Q42" i="34"/>
  <c r="R42" i="34"/>
  <c r="O43" i="34"/>
  <c r="P43" i="34"/>
  <c r="Q43" i="34"/>
  <c r="R43" i="34"/>
  <c r="O44" i="34"/>
  <c r="P44" i="34"/>
  <c r="Q44" i="34"/>
  <c r="R44" i="34"/>
  <c r="O45" i="34"/>
  <c r="P45" i="34"/>
  <c r="Q45" i="34"/>
  <c r="R45" i="34"/>
  <c r="O40" i="35"/>
  <c r="P40" i="35"/>
  <c r="Q40" i="35"/>
  <c r="R40" i="35"/>
  <c r="O41" i="35"/>
  <c r="P41" i="35"/>
  <c r="Q41" i="35"/>
  <c r="R41" i="35"/>
  <c r="O42" i="35"/>
  <c r="P42" i="35"/>
  <c r="Q42" i="35"/>
  <c r="R42" i="35"/>
  <c r="O43" i="35"/>
  <c r="P43" i="35"/>
  <c r="Q43" i="35"/>
  <c r="R43" i="35"/>
  <c r="O44" i="35"/>
  <c r="P44" i="35"/>
  <c r="Q44" i="35"/>
  <c r="R44" i="35"/>
  <c r="O45" i="35"/>
  <c r="P45" i="35"/>
  <c r="Q45" i="35"/>
  <c r="R45" i="35"/>
  <c r="O40" i="36"/>
  <c r="P40" i="36"/>
  <c r="Q40" i="36"/>
  <c r="R40" i="36"/>
  <c r="O41" i="36"/>
  <c r="P41" i="36"/>
  <c r="Q41" i="36"/>
  <c r="R41" i="36"/>
  <c r="O42" i="36"/>
  <c r="P42" i="36"/>
  <c r="Q42" i="36"/>
  <c r="R42" i="36"/>
  <c r="O43" i="36"/>
  <c r="P43" i="36"/>
  <c r="Q43" i="36"/>
  <c r="R43" i="36"/>
  <c r="O44" i="36"/>
  <c r="P44" i="36"/>
  <c r="Q44" i="36"/>
  <c r="R44" i="36"/>
  <c r="O45" i="36"/>
  <c r="P45" i="36"/>
  <c r="Q45" i="36"/>
  <c r="R45" i="36"/>
  <c r="O40" i="37"/>
  <c r="P40" i="37"/>
  <c r="Q40" i="37"/>
  <c r="R40" i="37"/>
  <c r="O41" i="37"/>
  <c r="P41" i="37"/>
  <c r="Q41" i="37"/>
  <c r="R41" i="37"/>
  <c r="O42" i="37"/>
  <c r="P42" i="37"/>
  <c r="Q42" i="37"/>
  <c r="R42" i="37"/>
  <c r="O43" i="37"/>
  <c r="P43" i="37"/>
  <c r="Q43" i="37"/>
  <c r="R43" i="37"/>
  <c r="O44" i="37"/>
  <c r="P44" i="37"/>
  <c r="Q44" i="37"/>
  <c r="R44" i="37"/>
  <c r="O45" i="37"/>
  <c r="P45" i="37"/>
  <c r="Q45" i="37"/>
  <c r="R45" i="37"/>
  <c r="O40" i="39"/>
  <c r="P40" i="39"/>
  <c r="Q40" i="39"/>
  <c r="R40" i="39"/>
  <c r="O41" i="39"/>
  <c r="P41" i="39"/>
  <c r="Q41" i="39"/>
  <c r="R41" i="39"/>
  <c r="O42" i="39"/>
  <c r="P42" i="39"/>
  <c r="Q42" i="39"/>
  <c r="R42" i="39"/>
  <c r="O43" i="39"/>
  <c r="P43" i="39"/>
  <c r="Q43" i="39"/>
  <c r="R43" i="39"/>
  <c r="O44" i="39"/>
  <c r="P44" i="39"/>
  <c r="Q44" i="39"/>
  <c r="R44" i="39"/>
  <c r="O45" i="39"/>
  <c r="P45" i="39"/>
  <c r="Q45" i="39"/>
  <c r="R45" i="39"/>
  <c r="O40" i="40"/>
  <c r="P40" i="40"/>
  <c r="Q40" i="40"/>
  <c r="R40" i="40"/>
  <c r="O41" i="40"/>
  <c r="P41" i="40"/>
  <c r="Q41" i="40"/>
  <c r="R41" i="40"/>
  <c r="O42" i="40"/>
  <c r="P42" i="40"/>
  <c r="Q42" i="40"/>
  <c r="R42" i="40"/>
  <c r="O43" i="40"/>
  <c r="P43" i="40"/>
  <c r="Q43" i="40"/>
  <c r="R43" i="40"/>
  <c r="O44" i="40"/>
  <c r="P44" i="40"/>
  <c r="Q44" i="40"/>
  <c r="R44" i="40"/>
  <c r="O45" i="40"/>
  <c r="P45" i="40"/>
  <c r="Q45" i="40"/>
  <c r="R45" i="40"/>
  <c r="O40" i="41"/>
  <c r="P40" i="41"/>
  <c r="Q40" i="41"/>
  <c r="R40" i="41"/>
  <c r="O41" i="41"/>
  <c r="P41" i="41"/>
  <c r="Q41" i="41"/>
  <c r="R41" i="41"/>
  <c r="O42" i="41"/>
  <c r="P42" i="41"/>
  <c r="Q42" i="41"/>
  <c r="R42" i="41"/>
  <c r="O43" i="41"/>
  <c r="P43" i="41"/>
  <c r="Q43" i="41"/>
  <c r="R43" i="41"/>
  <c r="O44" i="41"/>
  <c r="P44" i="41"/>
  <c r="Q44" i="41"/>
  <c r="R44" i="41"/>
  <c r="O45" i="41"/>
  <c r="P45" i="41"/>
  <c r="Q45" i="41"/>
  <c r="R45" i="41"/>
  <c r="O40" i="42"/>
  <c r="P40" i="42"/>
  <c r="Q40" i="42"/>
  <c r="R40" i="42"/>
  <c r="O41" i="42"/>
  <c r="P41" i="42"/>
  <c r="Q41" i="42"/>
  <c r="R41" i="42"/>
  <c r="O42" i="42"/>
  <c r="P42" i="42"/>
  <c r="Q42" i="42"/>
  <c r="R42" i="42"/>
  <c r="O43" i="42"/>
  <c r="P43" i="42"/>
  <c r="Q43" i="42"/>
  <c r="R43" i="42"/>
  <c r="O44" i="42"/>
  <c r="P44" i="42"/>
  <c r="Q44" i="42"/>
  <c r="R44" i="42"/>
  <c r="O45" i="42"/>
  <c r="P45" i="42"/>
  <c r="Q45" i="42"/>
  <c r="R45" i="42"/>
  <c r="O40" i="43"/>
  <c r="P40" i="43"/>
  <c r="Q40" i="43"/>
  <c r="R40" i="43"/>
  <c r="O41" i="43"/>
  <c r="P41" i="43"/>
  <c r="Q41" i="43"/>
  <c r="R41" i="43"/>
  <c r="O42" i="43"/>
  <c r="P42" i="43"/>
  <c r="Q42" i="43"/>
  <c r="R42" i="43"/>
  <c r="O43" i="43"/>
  <c r="P43" i="43"/>
  <c r="Q43" i="43"/>
  <c r="R43" i="43"/>
  <c r="O44" i="43"/>
  <c r="P44" i="43"/>
  <c r="Q44" i="43"/>
  <c r="R44" i="43"/>
  <c r="O45" i="43"/>
  <c r="P45" i="43"/>
  <c r="Q45" i="43"/>
  <c r="R45" i="43"/>
  <c r="O40" i="44"/>
  <c r="P40" i="44"/>
  <c r="Q40" i="44"/>
  <c r="R40" i="44"/>
  <c r="O41" i="44"/>
  <c r="P41" i="44"/>
  <c r="Q41" i="44"/>
  <c r="R41" i="44"/>
  <c r="O42" i="44"/>
  <c r="P42" i="44"/>
  <c r="Q42" i="44"/>
  <c r="R42" i="44"/>
  <c r="O43" i="44"/>
  <c r="P43" i="44"/>
  <c r="Q43" i="44"/>
  <c r="R43" i="44"/>
  <c r="O44" i="44"/>
  <c r="P44" i="44"/>
  <c r="Q44" i="44"/>
  <c r="R44" i="44"/>
  <c r="O45" i="44"/>
  <c r="P45" i="44"/>
  <c r="Q45" i="44"/>
  <c r="R45" i="44"/>
  <c r="O40" i="45"/>
  <c r="P40" i="45"/>
  <c r="Q40" i="45"/>
  <c r="R40" i="45"/>
  <c r="O41" i="45"/>
  <c r="P41" i="45"/>
  <c r="Q41" i="45"/>
  <c r="R41" i="45"/>
  <c r="O42" i="45"/>
  <c r="P42" i="45"/>
  <c r="Q42" i="45"/>
  <c r="R42" i="45"/>
  <c r="O43" i="45"/>
  <c r="P43" i="45"/>
  <c r="Q43" i="45"/>
  <c r="R43" i="45"/>
  <c r="O44" i="45"/>
  <c r="P44" i="45"/>
  <c r="Q44" i="45"/>
  <c r="R44" i="45"/>
  <c r="O45" i="45"/>
  <c r="P45" i="45"/>
  <c r="Q45" i="45"/>
  <c r="R45" i="45"/>
  <c r="O40" i="46"/>
  <c r="P40" i="46"/>
  <c r="Q40" i="46"/>
  <c r="R40" i="46"/>
  <c r="O41" i="46"/>
  <c r="P41" i="46"/>
  <c r="Q41" i="46"/>
  <c r="R41" i="46"/>
  <c r="O42" i="46"/>
  <c r="P42" i="46"/>
  <c r="Q42" i="46"/>
  <c r="R42" i="46"/>
  <c r="O43" i="46"/>
  <c r="P43" i="46"/>
  <c r="Q43" i="46"/>
  <c r="R43" i="46"/>
  <c r="O44" i="46"/>
  <c r="P44" i="46"/>
  <c r="Q44" i="46"/>
  <c r="R44" i="46"/>
  <c r="O45" i="46"/>
  <c r="P45" i="46"/>
  <c r="Q45" i="46"/>
  <c r="R45" i="46"/>
  <c r="O40" i="47"/>
  <c r="P40" i="47"/>
  <c r="Q40" i="47"/>
  <c r="R40" i="47"/>
  <c r="O41" i="47"/>
  <c r="P41" i="47"/>
  <c r="Q41" i="47"/>
  <c r="R41" i="47"/>
  <c r="O42" i="47"/>
  <c r="P42" i="47"/>
  <c r="Q42" i="47"/>
  <c r="R42" i="47"/>
  <c r="O43" i="47"/>
  <c r="P43" i="47"/>
  <c r="Q43" i="47"/>
  <c r="R43" i="47"/>
  <c r="O44" i="47"/>
  <c r="P44" i="47"/>
  <c r="Q44" i="47"/>
  <c r="R44" i="47"/>
  <c r="O45" i="47"/>
  <c r="P45" i="47"/>
  <c r="Q45" i="47"/>
  <c r="R45" i="47"/>
  <c r="O40" i="48"/>
  <c r="P40" i="48"/>
  <c r="Q40" i="48"/>
  <c r="R40" i="48"/>
  <c r="O41" i="48"/>
  <c r="P41" i="48"/>
  <c r="Q41" i="48"/>
  <c r="R41" i="48"/>
  <c r="O42" i="48"/>
  <c r="P42" i="48"/>
  <c r="Q42" i="48"/>
  <c r="R42" i="48"/>
  <c r="O43" i="48"/>
  <c r="P43" i="48"/>
  <c r="Q43" i="48"/>
  <c r="R43" i="48"/>
  <c r="O44" i="48"/>
  <c r="P44" i="48"/>
  <c r="Q44" i="48"/>
  <c r="R44" i="48"/>
  <c r="O45" i="48"/>
  <c r="P45" i="48"/>
  <c r="Q45" i="48"/>
  <c r="R45" i="48"/>
  <c r="O40" i="49"/>
  <c r="P40" i="49"/>
  <c r="Q40" i="49"/>
  <c r="R40" i="49"/>
  <c r="O41" i="49"/>
  <c r="P41" i="49"/>
  <c r="Q41" i="49"/>
  <c r="R41" i="49"/>
  <c r="O42" i="49"/>
  <c r="P42" i="49"/>
  <c r="Q42" i="49"/>
  <c r="R42" i="49"/>
  <c r="O43" i="49"/>
  <c r="P43" i="49"/>
  <c r="Q43" i="49"/>
  <c r="R43" i="49"/>
  <c r="O44" i="49"/>
  <c r="P44" i="49"/>
  <c r="Q44" i="49"/>
  <c r="R44" i="49"/>
  <c r="O45" i="49"/>
  <c r="P45" i="49"/>
  <c r="Q45" i="49"/>
  <c r="R45" i="49"/>
  <c r="O40" i="50"/>
  <c r="P40" i="50"/>
  <c r="Q40" i="50"/>
  <c r="R40" i="50"/>
  <c r="O41" i="50"/>
  <c r="P41" i="50"/>
  <c r="Q41" i="50"/>
  <c r="R41" i="50"/>
  <c r="O42" i="50"/>
  <c r="P42" i="50"/>
  <c r="Q42" i="50"/>
  <c r="R42" i="50"/>
  <c r="O43" i="50"/>
  <c r="P43" i="50"/>
  <c r="Q43" i="50"/>
  <c r="R43" i="50"/>
  <c r="O44" i="50"/>
  <c r="P44" i="50"/>
  <c r="Q44" i="50"/>
  <c r="R44" i="50"/>
  <c r="O45" i="50"/>
  <c r="P45" i="50"/>
  <c r="Q45" i="50"/>
  <c r="R45" i="50"/>
  <c r="O40" i="51"/>
  <c r="P40" i="51"/>
  <c r="Q40" i="51"/>
  <c r="R40" i="51"/>
  <c r="O41" i="51"/>
  <c r="P41" i="51"/>
  <c r="Q41" i="51"/>
  <c r="R41" i="51"/>
  <c r="O42" i="51"/>
  <c r="P42" i="51"/>
  <c r="Q42" i="51"/>
  <c r="R42" i="51"/>
  <c r="O43" i="51"/>
  <c r="P43" i="51"/>
  <c r="Q43" i="51"/>
  <c r="R43" i="51"/>
  <c r="O44" i="51"/>
  <c r="P44" i="51"/>
  <c r="Q44" i="51"/>
  <c r="R44" i="51"/>
  <c r="O45" i="51"/>
  <c r="P45" i="51"/>
  <c r="Q45" i="51"/>
  <c r="R45" i="51"/>
  <c r="O40" i="52"/>
  <c r="P40" i="52"/>
  <c r="Q40" i="52"/>
  <c r="R40" i="52"/>
  <c r="O41" i="52"/>
  <c r="P41" i="52"/>
  <c r="Q41" i="52"/>
  <c r="R41" i="52"/>
  <c r="O42" i="52"/>
  <c r="P42" i="52"/>
  <c r="Q42" i="52"/>
  <c r="R42" i="52"/>
  <c r="O43" i="52"/>
  <c r="P43" i="52"/>
  <c r="Q43" i="52"/>
  <c r="R43" i="52"/>
  <c r="O44" i="52"/>
  <c r="P44" i="52"/>
  <c r="Q44" i="52"/>
  <c r="R44" i="52"/>
  <c r="O45" i="52"/>
  <c r="P45" i="52"/>
  <c r="Q45" i="52"/>
  <c r="R45" i="52"/>
  <c r="O40" i="53"/>
  <c r="P40" i="53"/>
  <c r="Q40" i="53"/>
  <c r="R40" i="53"/>
  <c r="O41" i="53"/>
  <c r="P41" i="53"/>
  <c r="Q41" i="53"/>
  <c r="R41" i="53"/>
  <c r="O42" i="53"/>
  <c r="P42" i="53"/>
  <c r="Q42" i="53"/>
  <c r="R42" i="53"/>
  <c r="O43" i="53"/>
  <c r="P43" i="53"/>
  <c r="Q43" i="53"/>
  <c r="R43" i="53"/>
  <c r="O44" i="53"/>
  <c r="P44" i="53"/>
  <c r="Q44" i="53"/>
  <c r="R44" i="53"/>
  <c r="O45" i="53"/>
  <c r="P45" i="53"/>
  <c r="Q45" i="53"/>
  <c r="R45" i="53"/>
  <c r="O40" i="54"/>
  <c r="P40" i="54"/>
  <c r="Q40" i="54"/>
  <c r="R40" i="54"/>
  <c r="O41" i="54"/>
  <c r="P41" i="54"/>
  <c r="Q41" i="54"/>
  <c r="R41" i="54"/>
  <c r="O42" i="54"/>
  <c r="P42" i="54"/>
  <c r="Q42" i="54"/>
  <c r="R42" i="54"/>
  <c r="O43" i="54"/>
  <c r="P43" i="54"/>
  <c r="Q43" i="54"/>
  <c r="R43" i="54"/>
  <c r="O44" i="54"/>
  <c r="P44" i="54"/>
  <c r="Q44" i="54"/>
  <c r="R44" i="54"/>
  <c r="O45" i="54"/>
  <c r="P45" i="54"/>
  <c r="Q45" i="54"/>
  <c r="R45" i="54"/>
  <c r="O40" i="55"/>
  <c r="P40" i="55"/>
  <c r="Q40" i="55"/>
  <c r="R40" i="55"/>
  <c r="O41" i="55"/>
  <c r="P41" i="55"/>
  <c r="Q41" i="55"/>
  <c r="R41" i="55"/>
  <c r="O42" i="55"/>
  <c r="P42" i="55"/>
  <c r="Q42" i="55"/>
  <c r="R42" i="55"/>
  <c r="O43" i="55"/>
  <c r="P43" i="55"/>
  <c r="Q43" i="55"/>
  <c r="R43" i="55"/>
  <c r="O44" i="55"/>
  <c r="P44" i="55"/>
  <c r="Q44" i="55"/>
  <c r="R44" i="55"/>
  <c r="O45" i="55"/>
  <c r="P45" i="55"/>
  <c r="Q45" i="55"/>
  <c r="R45" i="55"/>
  <c r="O40" i="56"/>
  <c r="P40" i="56"/>
  <c r="Q40" i="56"/>
  <c r="R40" i="56"/>
  <c r="O41" i="56"/>
  <c r="P41" i="56"/>
  <c r="Q41" i="56"/>
  <c r="R41" i="56"/>
  <c r="O42" i="56"/>
  <c r="P42" i="56"/>
  <c r="Q42" i="56"/>
  <c r="R42" i="56"/>
  <c r="O43" i="56"/>
  <c r="P43" i="56"/>
  <c r="Q43" i="56"/>
  <c r="R43" i="56"/>
  <c r="O44" i="56"/>
  <c r="P44" i="56"/>
  <c r="Q44" i="56"/>
  <c r="R44" i="56"/>
  <c r="O45" i="56"/>
  <c r="P45" i="56"/>
  <c r="Q45" i="56"/>
  <c r="R45" i="56"/>
  <c r="O40" i="57"/>
  <c r="P40" i="57"/>
  <c r="Q40" i="57"/>
  <c r="R40" i="57"/>
  <c r="O41" i="57"/>
  <c r="P41" i="57"/>
  <c r="Q41" i="57"/>
  <c r="R41" i="57"/>
  <c r="O42" i="57"/>
  <c r="P42" i="57"/>
  <c r="Q42" i="57"/>
  <c r="R42" i="57"/>
  <c r="O43" i="57"/>
  <c r="P43" i="57"/>
  <c r="Q43" i="57"/>
  <c r="R43" i="57"/>
  <c r="O44" i="57"/>
  <c r="P44" i="57"/>
  <c r="Q44" i="57"/>
  <c r="R44" i="57"/>
  <c r="O45" i="57"/>
  <c r="P45" i="57"/>
  <c r="Q45" i="57"/>
  <c r="R45" i="57"/>
  <c r="O40" i="58"/>
  <c r="P40" i="58"/>
  <c r="Q40" i="58"/>
  <c r="R40" i="58"/>
  <c r="O41" i="58"/>
  <c r="P41" i="58"/>
  <c r="Q41" i="58"/>
  <c r="R41" i="58"/>
  <c r="O42" i="58"/>
  <c r="P42" i="58"/>
  <c r="Q42" i="58"/>
  <c r="R42" i="58"/>
  <c r="O43" i="58"/>
  <c r="P43" i="58"/>
  <c r="Q43" i="58"/>
  <c r="R43" i="58"/>
  <c r="O44" i="58"/>
  <c r="P44" i="58"/>
  <c r="Q44" i="58"/>
  <c r="R44" i="58"/>
  <c r="O45" i="58"/>
  <c r="P45" i="58"/>
  <c r="Q45" i="58"/>
  <c r="R45" i="58"/>
  <c r="O40" i="59"/>
  <c r="P40" i="59"/>
  <c r="Q40" i="59"/>
  <c r="R40" i="59"/>
  <c r="O41" i="59"/>
  <c r="P41" i="59"/>
  <c r="Q41" i="59"/>
  <c r="R41" i="59"/>
  <c r="O42" i="59"/>
  <c r="P42" i="59"/>
  <c r="Q42" i="59"/>
  <c r="R42" i="59"/>
  <c r="O43" i="59"/>
  <c r="P43" i="59"/>
  <c r="Q43" i="59"/>
  <c r="R43" i="59"/>
  <c r="O44" i="59"/>
  <c r="P44" i="59"/>
  <c r="Q44" i="59"/>
  <c r="R44" i="59"/>
  <c r="O45" i="59"/>
  <c r="P45" i="59"/>
  <c r="Q45" i="59"/>
  <c r="R45" i="59"/>
  <c r="O40" i="60"/>
  <c r="P40" i="60"/>
  <c r="Q40" i="60"/>
  <c r="R40" i="60"/>
  <c r="O41" i="60"/>
  <c r="P41" i="60"/>
  <c r="Q41" i="60"/>
  <c r="R41" i="60"/>
  <c r="O42" i="60"/>
  <c r="P42" i="60"/>
  <c r="Q42" i="60"/>
  <c r="R42" i="60"/>
  <c r="O43" i="60"/>
  <c r="P43" i="60"/>
  <c r="Q43" i="60"/>
  <c r="R43" i="60"/>
  <c r="O44" i="60"/>
  <c r="P44" i="60"/>
  <c r="Q44" i="60"/>
  <c r="R44" i="60"/>
  <c r="O45" i="60"/>
  <c r="P45" i="60"/>
  <c r="Q45" i="60"/>
  <c r="R45" i="60"/>
  <c r="O40" i="61"/>
  <c r="P40" i="61"/>
  <c r="Q40" i="61"/>
  <c r="R40" i="61"/>
  <c r="O41" i="61"/>
  <c r="P41" i="61"/>
  <c r="Q41" i="61"/>
  <c r="R41" i="61"/>
  <c r="O42" i="61"/>
  <c r="P42" i="61"/>
  <c r="Q42" i="61"/>
  <c r="R42" i="61"/>
  <c r="O43" i="61"/>
  <c r="P43" i="61"/>
  <c r="Q43" i="61"/>
  <c r="R43" i="61"/>
  <c r="O44" i="61"/>
  <c r="P44" i="61"/>
  <c r="Q44" i="61"/>
  <c r="R44" i="61"/>
  <c r="O45" i="61"/>
  <c r="P45" i="61"/>
  <c r="Q45" i="61"/>
  <c r="R45" i="61"/>
  <c r="O40" i="62"/>
  <c r="P40" i="62"/>
  <c r="Q40" i="62"/>
  <c r="R40" i="62"/>
  <c r="O41" i="62"/>
  <c r="P41" i="62"/>
  <c r="Q41" i="62"/>
  <c r="R41" i="62"/>
  <c r="O42" i="62"/>
  <c r="P42" i="62"/>
  <c r="Q42" i="62"/>
  <c r="R42" i="62"/>
  <c r="O43" i="62"/>
  <c r="P43" i="62"/>
  <c r="Q43" i="62"/>
  <c r="R43" i="62"/>
  <c r="O44" i="62"/>
  <c r="P44" i="62"/>
  <c r="Q44" i="62"/>
  <c r="R44" i="62"/>
  <c r="O45" i="62"/>
  <c r="P45" i="62"/>
  <c r="Q45" i="62"/>
  <c r="R45" i="62"/>
  <c r="O40" i="63"/>
  <c r="P40" i="63"/>
  <c r="Q40" i="63"/>
  <c r="R40" i="63"/>
  <c r="O41" i="63"/>
  <c r="P41" i="63"/>
  <c r="Q41" i="63"/>
  <c r="R41" i="63"/>
  <c r="O42" i="63"/>
  <c r="P42" i="63"/>
  <c r="Q42" i="63"/>
  <c r="R42" i="63"/>
  <c r="O43" i="63"/>
  <c r="P43" i="63"/>
  <c r="Q43" i="63"/>
  <c r="R43" i="63"/>
  <c r="O44" i="63"/>
  <c r="P44" i="63"/>
  <c r="Q44" i="63"/>
  <c r="R44" i="63"/>
  <c r="O45" i="63"/>
  <c r="P45" i="63"/>
  <c r="Q45" i="63"/>
  <c r="R45" i="63"/>
  <c r="O40" i="64"/>
  <c r="P40" i="64"/>
  <c r="Q40" i="64"/>
  <c r="R40" i="64"/>
  <c r="O41" i="64"/>
  <c r="P41" i="64"/>
  <c r="Q41" i="64"/>
  <c r="R41" i="64"/>
  <c r="O42" i="64"/>
  <c r="P42" i="64"/>
  <c r="Q42" i="64"/>
  <c r="R42" i="64"/>
  <c r="O43" i="64"/>
  <c r="P43" i="64"/>
  <c r="Q43" i="64"/>
  <c r="R43" i="64"/>
  <c r="O44" i="64"/>
  <c r="P44" i="64"/>
  <c r="Q44" i="64"/>
  <c r="R44" i="64"/>
  <c r="O45" i="64"/>
  <c r="P45" i="64"/>
  <c r="Q45" i="64"/>
  <c r="R45" i="64"/>
  <c r="O40" i="65"/>
  <c r="P40" i="65"/>
  <c r="Q40" i="65"/>
  <c r="R40" i="65"/>
  <c r="O41" i="65"/>
  <c r="P41" i="65"/>
  <c r="Q41" i="65"/>
  <c r="R41" i="65"/>
  <c r="O42" i="65"/>
  <c r="P42" i="65"/>
  <c r="Q42" i="65"/>
  <c r="R42" i="65"/>
  <c r="O43" i="65"/>
  <c r="P43" i="65"/>
  <c r="Q43" i="65"/>
  <c r="R43" i="65"/>
  <c r="O44" i="65"/>
  <c r="P44" i="65"/>
  <c r="Q44" i="65"/>
  <c r="R44" i="65"/>
  <c r="O45" i="65"/>
  <c r="P45" i="65"/>
  <c r="Q45" i="65"/>
  <c r="R45" i="65"/>
  <c r="O40" i="66"/>
  <c r="P40" i="66"/>
  <c r="Q40" i="66"/>
  <c r="R40" i="66"/>
  <c r="O41" i="66"/>
  <c r="P41" i="66"/>
  <c r="Q41" i="66"/>
  <c r="R41" i="66"/>
  <c r="O42" i="66"/>
  <c r="P42" i="66"/>
  <c r="Q42" i="66"/>
  <c r="R42" i="66"/>
  <c r="O43" i="66"/>
  <c r="P43" i="66"/>
  <c r="Q43" i="66"/>
  <c r="R43" i="66"/>
  <c r="O44" i="66"/>
  <c r="P44" i="66"/>
  <c r="Q44" i="66"/>
  <c r="R44" i="66"/>
  <c r="O45" i="66"/>
  <c r="P45" i="66"/>
  <c r="Q45" i="66"/>
  <c r="R45" i="66"/>
  <c r="O40" i="67"/>
  <c r="P40" i="67"/>
  <c r="Q40" i="67"/>
  <c r="R40" i="67"/>
  <c r="O41" i="67"/>
  <c r="P41" i="67"/>
  <c r="Q41" i="67"/>
  <c r="R41" i="67"/>
  <c r="O42" i="67"/>
  <c r="P42" i="67"/>
  <c r="Q42" i="67"/>
  <c r="R42" i="67"/>
  <c r="O43" i="67"/>
  <c r="P43" i="67"/>
  <c r="Q43" i="67"/>
  <c r="R43" i="67"/>
  <c r="O44" i="67"/>
  <c r="P44" i="67"/>
  <c r="Q44" i="67"/>
  <c r="R44" i="67"/>
  <c r="O45" i="67"/>
  <c r="P45" i="67"/>
  <c r="Q45" i="67"/>
  <c r="R45" i="67"/>
  <c r="O40" i="68"/>
  <c r="P40" i="68"/>
  <c r="Q40" i="68"/>
  <c r="R40" i="68"/>
  <c r="O41" i="68"/>
  <c r="P41" i="68"/>
  <c r="Q41" i="68"/>
  <c r="R41" i="68"/>
  <c r="O42" i="68"/>
  <c r="P42" i="68"/>
  <c r="Q42" i="68"/>
  <c r="R42" i="68"/>
  <c r="O43" i="68"/>
  <c r="P43" i="68"/>
  <c r="Q43" i="68"/>
  <c r="R43" i="68"/>
  <c r="O44" i="68"/>
  <c r="P44" i="68"/>
  <c r="Q44" i="68"/>
  <c r="R44" i="68"/>
  <c r="O45" i="68"/>
  <c r="P45" i="68"/>
  <c r="Q45" i="68"/>
  <c r="R45" i="68"/>
  <c r="O40" i="69"/>
  <c r="P40" i="69"/>
  <c r="Q40" i="69"/>
  <c r="R40" i="69"/>
  <c r="O41" i="69"/>
  <c r="P41" i="69"/>
  <c r="Q41" i="69"/>
  <c r="R41" i="69"/>
  <c r="O42" i="69"/>
  <c r="P42" i="69"/>
  <c r="Q42" i="69"/>
  <c r="R42" i="69"/>
  <c r="O43" i="69"/>
  <c r="P43" i="69"/>
  <c r="Q43" i="69"/>
  <c r="R43" i="69"/>
  <c r="O44" i="69"/>
  <c r="P44" i="69"/>
  <c r="Q44" i="69"/>
  <c r="R44" i="69"/>
  <c r="O45" i="69"/>
  <c r="P45" i="69"/>
  <c r="Q45" i="69"/>
  <c r="R45" i="69"/>
  <c r="O40" i="70"/>
  <c r="P40" i="70"/>
  <c r="Q40" i="70"/>
  <c r="R40" i="70"/>
  <c r="O41" i="70"/>
  <c r="P41" i="70"/>
  <c r="Q41" i="70"/>
  <c r="R41" i="70"/>
  <c r="O42" i="70"/>
  <c r="P42" i="70"/>
  <c r="Q42" i="70"/>
  <c r="R42" i="70"/>
  <c r="O43" i="70"/>
  <c r="P43" i="70"/>
  <c r="Q43" i="70"/>
  <c r="R43" i="70"/>
  <c r="O44" i="70"/>
  <c r="P44" i="70"/>
  <c r="Q44" i="70"/>
  <c r="R44" i="70"/>
  <c r="O45" i="70"/>
  <c r="P45" i="70"/>
  <c r="Q45" i="70"/>
  <c r="R45" i="70"/>
  <c r="O40" i="71"/>
  <c r="P40" i="71"/>
  <c r="Q40" i="71"/>
  <c r="R40" i="71"/>
  <c r="O41" i="71"/>
  <c r="P41" i="71"/>
  <c r="Q41" i="71"/>
  <c r="R41" i="71"/>
  <c r="O42" i="71"/>
  <c r="P42" i="71"/>
  <c r="Q42" i="71"/>
  <c r="R42" i="71"/>
  <c r="O43" i="71"/>
  <c r="P43" i="71"/>
  <c r="Q43" i="71"/>
  <c r="R43" i="71"/>
  <c r="O44" i="71"/>
  <c r="P44" i="71"/>
  <c r="Q44" i="71"/>
  <c r="R44" i="71"/>
  <c r="O45" i="71"/>
  <c r="P45" i="71"/>
  <c r="Q45" i="71"/>
  <c r="R45" i="71"/>
  <c r="O40" i="72"/>
  <c r="P40" i="72"/>
  <c r="Q40" i="72"/>
  <c r="R40" i="72"/>
  <c r="O41" i="72"/>
  <c r="P41" i="72"/>
  <c r="Q41" i="72"/>
  <c r="R41" i="72"/>
  <c r="O42" i="72"/>
  <c r="P42" i="72"/>
  <c r="Q42" i="72"/>
  <c r="R42" i="72"/>
  <c r="O43" i="72"/>
  <c r="P43" i="72"/>
  <c r="Q43" i="72"/>
  <c r="R43" i="72"/>
  <c r="O44" i="72"/>
  <c r="P44" i="72"/>
  <c r="Q44" i="72"/>
  <c r="R44" i="72"/>
  <c r="O45" i="72"/>
  <c r="P45" i="72"/>
  <c r="Q45" i="72"/>
  <c r="R45" i="72"/>
  <c r="O40" i="73"/>
  <c r="P40" i="73"/>
  <c r="Q40" i="73"/>
  <c r="R40" i="73"/>
  <c r="O41" i="73"/>
  <c r="P41" i="73"/>
  <c r="Q41" i="73"/>
  <c r="R41" i="73"/>
  <c r="O42" i="73"/>
  <c r="P42" i="73"/>
  <c r="Q42" i="73"/>
  <c r="R42" i="73"/>
  <c r="O43" i="73"/>
  <c r="P43" i="73"/>
  <c r="Q43" i="73"/>
  <c r="R43" i="73"/>
  <c r="O44" i="73"/>
  <c r="P44" i="73"/>
  <c r="Q44" i="73"/>
  <c r="R44" i="73"/>
  <c r="O45" i="73"/>
  <c r="P45" i="73"/>
  <c r="Q45" i="73"/>
  <c r="R45" i="73"/>
  <c r="O40" i="74"/>
  <c r="P40" i="74"/>
  <c r="Q40" i="74"/>
  <c r="R40" i="74"/>
  <c r="O41" i="74"/>
  <c r="P41" i="74"/>
  <c r="Q41" i="74"/>
  <c r="R41" i="74"/>
  <c r="O42" i="74"/>
  <c r="P42" i="74"/>
  <c r="Q42" i="74"/>
  <c r="R42" i="74"/>
  <c r="O43" i="74"/>
  <c r="P43" i="74"/>
  <c r="Q43" i="74"/>
  <c r="R43" i="74"/>
  <c r="O44" i="74"/>
  <c r="P44" i="74"/>
  <c r="Q44" i="74"/>
  <c r="R44" i="74"/>
  <c r="O45" i="74"/>
  <c r="P45" i="74"/>
  <c r="Q45" i="74"/>
  <c r="R45" i="74"/>
  <c r="O40" i="75"/>
  <c r="P40" i="75"/>
  <c r="Q40" i="75"/>
  <c r="R40" i="75"/>
  <c r="O41" i="75"/>
  <c r="P41" i="75"/>
  <c r="Q41" i="75"/>
  <c r="R41" i="75"/>
  <c r="O42" i="75"/>
  <c r="P42" i="75"/>
  <c r="Q42" i="75"/>
  <c r="R42" i="75"/>
  <c r="O43" i="75"/>
  <c r="P43" i="75"/>
  <c r="Q43" i="75"/>
  <c r="R43" i="75"/>
  <c r="O44" i="75"/>
  <c r="P44" i="75"/>
  <c r="Q44" i="75"/>
  <c r="R44" i="75"/>
  <c r="O45" i="75"/>
  <c r="P45" i="75"/>
  <c r="Q45" i="75"/>
  <c r="R45" i="75"/>
  <c r="O40" i="76"/>
  <c r="P40" i="76"/>
  <c r="Q40" i="76"/>
  <c r="R40" i="76"/>
  <c r="O41" i="76"/>
  <c r="P41" i="76"/>
  <c r="Q41" i="76"/>
  <c r="R41" i="76"/>
  <c r="O42" i="76"/>
  <c r="P42" i="76"/>
  <c r="Q42" i="76"/>
  <c r="R42" i="76"/>
  <c r="O43" i="76"/>
  <c r="P43" i="76"/>
  <c r="Q43" i="76"/>
  <c r="R43" i="76"/>
  <c r="O44" i="76"/>
  <c r="P44" i="76"/>
  <c r="Q44" i="76"/>
  <c r="R44" i="76"/>
  <c r="O45" i="76"/>
  <c r="P45" i="76"/>
  <c r="Q45" i="76"/>
  <c r="R45" i="76"/>
  <c r="O40" i="77"/>
  <c r="P40" i="77"/>
  <c r="Q40" i="77"/>
  <c r="R40" i="77"/>
  <c r="O41" i="77"/>
  <c r="P41" i="77"/>
  <c r="Q41" i="77"/>
  <c r="R41" i="77"/>
  <c r="O42" i="77"/>
  <c r="P42" i="77"/>
  <c r="Q42" i="77"/>
  <c r="R42" i="77"/>
  <c r="O43" i="77"/>
  <c r="P43" i="77"/>
  <c r="Q43" i="77"/>
  <c r="R43" i="77"/>
  <c r="O44" i="77"/>
  <c r="P44" i="77"/>
  <c r="Q44" i="77"/>
  <c r="R44" i="77"/>
  <c r="O45" i="77"/>
  <c r="P45" i="77"/>
  <c r="Q45" i="77"/>
  <c r="R45" i="77"/>
  <c r="O40" i="78"/>
  <c r="P40" i="78"/>
  <c r="Q40" i="78"/>
  <c r="R40" i="78"/>
  <c r="O41" i="78"/>
  <c r="P41" i="78"/>
  <c r="Q41" i="78"/>
  <c r="R41" i="78"/>
  <c r="O42" i="78"/>
  <c r="P42" i="78"/>
  <c r="Q42" i="78"/>
  <c r="R42" i="78"/>
  <c r="O43" i="78"/>
  <c r="P43" i="78"/>
  <c r="Q43" i="78"/>
  <c r="R43" i="78"/>
  <c r="O44" i="78"/>
  <c r="P44" i="78"/>
  <c r="Q44" i="78"/>
  <c r="R44" i="78"/>
  <c r="O45" i="78"/>
  <c r="P45" i="78"/>
  <c r="Q45" i="78"/>
  <c r="R45" i="78"/>
  <c r="O40" i="79"/>
  <c r="P40" i="79"/>
  <c r="Q40" i="79"/>
  <c r="R40" i="79"/>
  <c r="O41" i="79"/>
  <c r="P41" i="79"/>
  <c r="Q41" i="79"/>
  <c r="R41" i="79"/>
  <c r="O42" i="79"/>
  <c r="P42" i="79"/>
  <c r="Q42" i="79"/>
  <c r="R42" i="79"/>
  <c r="O43" i="79"/>
  <c r="P43" i="79"/>
  <c r="Q43" i="79"/>
  <c r="R43" i="79"/>
  <c r="O44" i="79"/>
  <c r="P44" i="79"/>
  <c r="Q44" i="79"/>
  <c r="R44" i="79"/>
  <c r="O45" i="79"/>
  <c r="P45" i="79"/>
  <c r="Q45" i="79"/>
  <c r="R45" i="79"/>
  <c r="O40" i="80"/>
  <c r="P40" i="80"/>
  <c r="Q40" i="80"/>
  <c r="R40" i="80"/>
  <c r="O41" i="80"/>
  <c r="P41" i="80"/>
  <c r="Q41" i="80"/>
  <c r="R41" i="80"/>
  <c r="O42" i="80"/>
  <c r="P42" i="80"/>
  <c r="Q42" i="80"/>
  <c r="R42" i="80"/>
  <c r="O43" i="80"/>
  <c r="P43" i="80"/>
  <c r="Q43" i="80"/>
  <c r="R43" i="80"/>
  <c r="O44" i="80"/>
  <c r="P44" i="80"/>
  <c r="Q44" i="80"/>
  <c r="R44" i="80"/>
  <c r="O45" i="80"/>
  <c r="P45" i="80"/>
  <c r="Q45" i="80"/>
  <c r="R45" i="80"/>
  <c r="O40" i="81"/>
  <c r="P40" i="81"/>
  <c r="Q40" i="81"/>
  <c r="R40" i="81"/>
  <c r="O41" i="81"/>
  <c r="P41" i="81"/>
  <c r="Q41" i="81"/>
  <c r="R41" i="81"/>
  <c r="O42" i="81"/>
  <c r="P42" i="81"/>
  <c r="Q42" i="81"/>
  <c r="R42" i="81"/>
  <c r="O43" i="81"/>
  <c r="P43" i="81"/>
  <c r="Q43" i="81"/>
  <c r="R43" i="81"/>
  <c r="O44" i="81"/>
  <c r="P44" i="81"/>
  <c r="Q44" i="81"/>
  <c r="R44" i="81"/>
  <c r="O45" i="81"/>
  <c r="P45" i="81"/>
  <c r="Q45" i="81"/>
  <c r="R45" i="81"/>
  <c r="O40" i="82"/>
  <c r="P40" i="82"/>
  <c r="Q40" i="82"/>
  <c r="R40" i="82"/>
  <c r="O41" i="82"/>
  <c r="P41" i="82"/>
  <c r="Q41" i="82"/>
  <c r="R41" i="82"/>
  <c r="O42" i="82"/>
  <c r="P42" i="82"/>
  <c r="Q42" i="82"/>
  <c r="R42" i="82"/>
  <c r="O43" i="82"/>
  <c r="P43" i="82"/>
  <c r="Q43" i="82"/>
  <c r="R43" i="82"/>
  <c r="O44" i="82"/>
  <c r="P44" i="82"/>
  <c r="Q44" i="82"/>
  <c r="R44" i="82"/>
  <c r="O45" i="82"/>
  <c r="P45" i="82"/>
  <c r="Q45" i="82"/>
  <c r="R45" i="82"/>
  <c r="O40" i="83"/>
  <c r="P40" i="83"/>
  <c r="Q40" i="83"/>
  <c r="R40" i="83"/>
  <c r="O41" i="83"/>
  <c r="P41" i="83"/>
  <c r="Q41" i="83"/>
  <c r="R41" i="83"/>
  <c r="O42" i="83"/>
  <c r="P42" i="83"/>
  <c r="Q42" i="83"/>
  <c r="R42" i="83"/>
  <c r="O43" i="83"/>
  <c r="P43" i="83"/>
  <c r="Q43" i="83"/>
  <c r="R43" i="83"/>
  <c r="O44" i="83"/>
  <c r="P44" i="83"/>
  <c r="Q44" i="83"/>
  <c r="R44" i="83"/>
  <c r="O45" i="83"/>
  <c r="P45" i="83"/>
  <c r="Q45" i="83"/>
  <c r="R45" i="83"/>
  <c r="O40" i="84"/>
  <c r="P40" i="84"/>
  <c r="Q40" i="84"/>
  <c r="R40" i="84"/>
  <c r="O41" i="84"/>
  <c r="P41" i="84"/>
  <c r="Q41" i="84"/>
  <c r="R41" i="84"/>
  <c r="O42" i="84"/>
  <c r="P42" i="84"/>
  <c r="Q42" i="84"/>
  <c r="R42" i="84"/>
  <c r="O43" i="84"/>
  <c r="P43" i="84"/>
  <c r="Q43" i="84"/>
  <c r="R43" i="84"/>
  <c r="O44" i="84"/>
  <c r="P44" i="84"/>
  <c r="Q44" i="84"/>
  <c r="R44" i="84"/>
  <c r="O45" i="84"/>
  <c r="P45" i="84"/>
  <c r="Q45" i="84"/>
  <c r="R45" i="84"/>
  <c r="P41" i="1"/>
  <c r="P45" i="1"/>
  <c r="P39" i="2"/>
  <c r="Q39" i="2"/>
  <c r="R39" i="2"/>
  <c r="P39" i="3"/>
  <c r="Q39" i="3"/>
  <c r="R39" i="3"/>
  <c r="P39" i="4"/>
  <c r="Q39" i="4"/>
  <c r="R39" i="4"/>
  <c r="P39" i="5"/>
  <c r="Q39" i="5"/>
  <c r="R39" i="5"/>
  <c r="P39" i="6"/>
  <c r="Q39" i="6"/>
  <c r="R39" i="6"/>
  <c r="P39" i="7"/>
  <c r="Q39" i="7"/>
  <c r="R39" i="7"/>
  <c r="P39" i="8"/>
  <c r="Q39" i="8"/>
  <c r="R39" i="8"/>
  <c r="P39" i="9"/>
  <c r="Q39" i="9"/>
  <c r="R39" i="9"/>
  <c r="P39" i="10"/>
  <c r="Q39" i="10"/>
  <c r="R39" i="10"/>
  <c r="P39" i="11"/>
  <c r="Q39" i="11"/>
  <c r="R39" i="11"/>
  <c r="P39" i="12"/>
  <c r="Q39" i="12"/>
  <c r="R39" i="12"/>
  <c r="P39" i="13"/>
  <c r="Q39" i="13"/>
  <c r="R39" i="13"/>
  <c r="P39" i="14"/>
  <c r="Q39" i="14"/>
  <c r="R39" i="14"/>
  <c r="P39" i="15"/>
  <c r="Q39" i="15"/>
  <c r="R39" i="15"/>
  <c r="P39" i="16"/>
  <c r="Q39" i="16"/>
  <c r="R39" i="16"/>
  <c r="P39" i="18"/>
  <c r="Q39" i="18"/>
  <c r="R39" i="18"/>
  <c r="P39" i="19"/>
  <c r="Q39" i="19"/>
  <c r="R39" i="19"/>
  <c r="P39" i="20"/>
  <c r="Q39" i="20"/>
  <c r="R39" i="20"/>
  <c r="P39" i="21"/>
  <c r="Q39" i="21"/>
  <c r="R39" i="21"/>
  <c r="P39" i="22"/>
  <c r="Q39" i="22"/>
  <c r="R39" i="22"/>
  <c r="P39" i="23"/>
  <c r="Q39" i="23"/>
  <c r="R39" i="23"/>
  <c r="P39" i="24"/>
  <c r="Q39" i="24"/>
  <c r="R39" i="24"/>
  <c r="P39" i="25"/>
  <c r="Q39" i="25"/>
  <c r="R39" i="25"/>
  <c r="P39" i="26"/>
  <c r="Q39" i="26"/>
  <c r="R39" i="26"/>
  <c r="P39" i="27"/>
  <c r="Q39" i="27"/>
  <c r="R39" i="27"/>
  <c r="P39" i="28"/>
  <c r="Q39" i="28"/>
  <c r="R39" i="28"/>
  <c r="P39" i="29"/>
  <c r="Q39" i="29"/>
  <c r="R39" i="29"/>
  <c r="P39" i="30"/>
  <c r="Q39" i="30"/>
  <c r="R39" i="30"/>
  <c r="P39" i="31"/>
  <c r="Q39" i="31"/>
  <c r="R39" i="31"/>
  <c r="P39" i="32"/>
  <c r="Q39" i="32"/>
  <c r="R39" i="32"/>
  <c r="P39" i="33"/>
  <c r="Q39" i="33"/>
  <c r="R39" i="33"/>
  <c r="P39" i="34"/>
  <c r="Q39" i="34"/>
  <c r="R39" i="34"/>
  <c r="P39" i="35"/>
  <c r="Q39" i="35"/>
  <c r="R39" i="35"/>
  <c r="P39" i="36"/>
  <c r="Q39" i="36"/>
  <c r="R39" i="36"/>
  <c r="P39" i="37"/>
  <c r="Q39" i="37"/>
  <c r="R39" i="37"/>
  <c r="P39" i="39"/>
  <c r="Q39" i="39"/>
  <c r="R39" i="39"/>
  <c r="P39" i="40"/>
  <c r="Q39" i="40"/>
  <c r="R39" i="40"/>
  <c r="P39" i="41"/>
  <c r="Q39" i="41"/>
  <c r="R39" i="41"/>
  <c r="P39" i="42"/>
  <c r="Q39" i="42"/>
  <c r="R39" i="42"/>
  <c r="P39" i="43"/>
  <c r="Q39" i="43"/>
  <c r="R39" i="43"/>
  <c r="P39" i="44"/>
  <c r="Q39" i="44"/>
  <c r="R39" i="44"/>
  <c r="P39" i="45"/>
  <c r="Q39" i="45"/>
  <c r="R39" i="45"/>
  <c r="P39" i="46"/>
  <c r="Q39" i="46"/>
  <c r="R39" i="46"/>
  <c r="P39" i="47"/>
  <c r="Q39" i="47"/>
  <c r="R39" i="47"/>
  <c r="P39" i="48"/>
  <c r="Q39" i="48"/>
  <c r="R39" i="48"/>
  <c r="P39" i="49"/>
  <c r="Q39" i="49"/>
  <c r="R39" i="49"/>
  <c r="P39" i="50"/>
  <c r="Q39" i="50"/>
  <c r="R39" i="50"/>
  <c r="P39" i="51"/>
  <c r="Q39" i="51"/>
  <c r="R39" i="51"/>
  <c r="P39" i="52"/>
  <c r="Q39" i="52"/>
  <c r="R39" i="52"/>
  <c r="P39" i="53"/>
  <c r="Q39" i="53"/>
  <c r="R39" i="53"/>
  <c r="P39" i="54"/>
  <c r="Q39" i="54"/>
  <c r="R39" i="54"/>
  <c r="P39" i="55"/>
  <c r="Q39" i="55"/>
  <c r="R39" i="55"/>
  <c r="P39" i="56"/>
  <c r="Q39" i="56"/>
  <c r="R39" i="56"/>
  <c r="P39" i="57"/>
  <c r="Q39" i="57"/>
  <c r="R39" i="57"/>
  <c r="P39" i="58"/>
  <c r="Q39" i="58"/>
  <c r="R39" i="58"/>
  <c r="P39" i="59"/>
  <c r="Q39" i="59"/>
  <c r="R39" i="59"/>
  <c r="P39" i="60"/>
  <c r="Q39" i="60"/>
  <c r="R39" i="60"/>
  <c r="P39" i="61"/>
  <c r="Q39" i="61"/>
  <c r="R39" i="61"/>
  <c r="P39" i="62"/>
  <c r="Q39" i="62"/>
  <c r="R39" i="62"/>
  <c r="P39" i="63"/>
  <c r="Q39" i="63"/>
  <c r="R39" i="63"/>
  <c r="P39" i="64"/>
  <c r="Q39" i="64"/>
  <c r="R39" i="64"/>
  <c r="P39" i="65"/>
  <c r="Q39" i="65"/>
  <c r="R39" i="65"/>
  <c r="P39" i="66"/>
  <c r="Q39" i="66"/>
  <c r="R39" i="66"/>
  <c r="P39" i="67"/>
  <c r="Q39" i="67"/>
  <c r="R39" i="67"/>
  <c r="P39" i="68"/>
  <c r="Q39" i="68"/>
  <c r="R39" i="68"/>
  <c r="P39" i="69"/>
  <c r="Q39" i="69"/>
  <c r="R39" i="69"/>
  <c r="P39" i="70"/>
  <c r="Q39" i="70"/>
  <c r="R39" i="70"/>
  <c r="P39" i="71"/>
  <c r="Q39" i="71"/>
  <c r="R39" i="71"/>
  <c r="P39" i="72"/>
  <c r="Q39" i="72"/>
  <c r="R39" i="72"/>
  <c r="P39" i="73"/>
  <c r="Q39" i="73"/>
  <c r="R39" i="73"/>
  <c r="P39" i="74"/>
  <c r="Q39" i="74"/>
  <c r="R39" i="74"/>
  <c r="P39" i="75"/>
  <c r="Q39" i="75"/>
  <c r="R39" i="75"/>
  <c r="P39" i="76"/>
  <c r="Q39" i="76"/>
  <c r="R39" i="76"/>
  <c r="P39" i="77"/>
  <c r="Q39" i="77"/>
  <c r="R39" i="77"/>
  <c r="P39" i="78"/>
  <c r="Q39" i="78"/>
  <c r="R39" i="78"/>
  <c r="P39" i="79"/>
  <c r="Q39" i="79"/>
  <c r="R39" i="79"/>
  <c r="P39" i="80"/>
  <c r="Q39" i="80"/>
  <c r="R39" i="80"/>
  <c r="P39" i="81"/>
  <c r="Q39" i="81"/>
  <c r="R39" i="81"/>
  <c r="P39" i="82"/>
  <c r="Q39" i="82"/>
  <c r="R39" i="82"/>
  <c r="P39" i="83"/>
  <c r="Q39" i="83"/>
  <c r="R39" i="83"/>
  <c r="P39" i="84"/>
  <c r="Q39" i="84"/>
  <c r="R39" i="84"/>
  <c r="P39" i="1"/>
  <c r="Q39" i="1"/>
  <c r="R39" i="1"/>
  <c r="O39" i="2"/>
  <c r="O39" i="3"/>
  <c r="O39" i="4"/>
  <c r="O39" i="5"/>
  <c r="O39" i="6"/>
  <c r="O39" i="7"/>
  <c r="O39" i="8"/>
  <c r="O39" i="9"/>
  <c r="O39" i="10"/>
  <c r="O39" i="11"/>
  <c r="O39" i="12"/>
  <c r="O39" i="13"/>
  <c r="O39" i="14"/>
  <c r="O39" i="15"/>
  <c r="O39" i="16"/>
  <c r="O39" i="18"/>
  <c r="O39" i="19"/>
  <c r="O39" i="20"/>
  <c r="O39" i="21"/>
  <c r="O39" i="22"/>
  <c r="O39" i="23"/>
  <c r="O39" i="24"/>
  <c r="O39" i="25"/>
  <c r="O39" i="26"/>
  <c r="O39" i="27"/>
  <c r="O39" i="28"/>
  <c r="O39" i="29"/>
  <c r="O39" i="30"/>
  <c r="O39" i="31"/>
  <c r="O39" i="32"/>
  <c r="O39" i="33"/>
  <c r="O39" i="34"/>
  <c r="O39" i="35"/>
  <c r="O39" i="36"/>
  <c r="O39" i="37"/>
  <c r="O39" i="39"/>
  <c r="O39" i="40"/>
  <c r="O39" i="41"/>
  <c r="O39" i="42"/>
  <c r="O39" i="43"/>
  <c r="O39" i="44"/>
  <c r="O39" i="45"/>
  <c r="O39" i="46"/>
  <c r="O39" i="47"/>
  <c r="O39" i="48"/>
  <c r="O39" i="49"/>
  <c r="O39" i="50"/>
  <c r="O39" i="51"/>
  <c r="O39" i="52"/>
  <c r="O39" i="53"/>
  <c r="O39" i="54"/>
  <c r="O39" i="55"/>
  <c r="O39" i="56"/>
  <c r="O39" i="57"/>
  <c r="O39" i="58"/>
  <c r="O39" i="59"/>
  <c r="O39" i="60"/>
  <c r="O39" i="61"/>
  <c r="O39" i="62"/>
  <c r="O39" i="63"/>
  <c r="O39" i="64"/>
  <c r="O39" i="65"/>
  <c r="O39" i="66"/>
  <c r="O39" i="67"/>
  <c r="O39" i="68"/>
  <c r="O39" i="69"/>
  <c r="O39" i="70"/>
  <c r="O39" i="71"/>
  <c r="O39" i="72"/>
  <c r="O39" i="73"/>
  <c r="O39" i="74"/>
  <c r="O39" i="75"/>
  <c r="O39" i="76"/>
  <c r="O39" i="77"/>
  <c r="O39" i="78"/>
  <c r="O39" i="79"/>
  <c r="O39" i="80"/>
  <c r="O39" i="81"/>
  <c r="O39" i="82"/>
  <c r="O39" i="83"/>
  <c r="O39" i="84"/>
  <c r="O39" i="1"/>
  <c r="F40" i="2"/>
  <c r="G40" i="2"/>
  <c r="I40" i="2"/>
  <c r="J40" i="2"/>
  <c r="U40" i="2" s="1"/>
  <c r="K40" i="2"/>
  <c r="L40" i="2"/>
  <c r="F41" i="2"/>
  <c r="G41" i="2"/>
  <c r="I41" i="2"/>
  <c r="J41" i="2"/>
  <c r="U41" i="2" s="1"/>
  <c r="K41" i="2"/>
  <c r="L41" i="2"/>
  <c r="F42" i="2"/>
  <c r="G42" i="2"/>
  <c r="I42" i="2"/>
  <c r="J42" i="2"/>
  <c r="U42" i="2" s="1"/>
  <c r="K42" i="2"/>
  <c r="L42" i="2"/>
  <c r="F43" i="2"/>
  <c r="G43" i="2"/>
  <c r="I43" i="2"/>
  <c r="K43" i="2"/>
  <c r="L43" i="2"/>
  <c r="F44" i="2"/>
  <c r="G44" i="2"/>
  <c r="I44" i="2"/>
  <c r="K44" i="2"/>
  <c r="L44" i="2"/>
  <c r="F45" i="2"/>
  <c r="G45" i="2"/>
  <c r="I45" i="2"/>
  <c r="J45" i="2"/>
  <c r="U45" i="2" s="1"/>
  <c r="K45" i="2"/>
  <c r="L45" i="2"/>
  <c r="F40" i="3"/>
  <c r="G40" i="3"/>
  <c r="I40" i="3"/>
  <c r="J40" i="3"/>
  <c r="U40" i="3" s="1"/>
  <c r="K40" i="3"/>
  <c r="L40" i="3"/>
  <c r="F41" i="3"/>
  <c r="G41" i="3"/>
  <c r="I41" i="3"/>
  <c r="J41" i="3"/>
  <c r="U41" i="3" s="1"/>
  <c r="K41" i="3"/>
  <c r="L41" i="3"/>
  <c r="F42" i="3"/>
  <c r="G42" i="3"/>
  <c r="I42" i="3"/>
  <c r="J42" i="3"/>
  <c r="U42" i="3" s="1"/>
  <c r="K42" i="3"/>
  <c r="L42" i="3"/>
  <c r="F43" i="3"/>
  <c r="G43" i="3"/>
  <c r="I43" i="3"/>
  <c r="K43" i="3"/>
  <c r="L43" i="3"/>
  <c r="F44" i="3"/>
  <c r="G44" i="3"/>
  <c r="I44" i="3"/>
  <c r="K44" i="3"/>
  <c r="L44" i="3"/>
  <c r="F45" i="3"/>
  <c r="G45" i="3"/>
  <c r="I45" i="3"/>
  <c r="J45" i="3"/>
  <c r="U45" i="3" s="1"/>
  <c r="K45" i="3"/>
  <c r="L45" i="3"/>
  <c r="F40" i="4"/>
  <c r="G40" i="4"/>
  <c r="I40" i="4"/>
  <c r="J40" i="4"/>
  <c r="U40" i="4" s="1"/>
  <c r="K40" i="4"/>
  <c r="L40" i="4"/>
  <c r="F41" i="4"/>
  <c r="G41" i="4"/>
  <c r="I41" i="4"/>
  <c r="J41" i="4"/>
  <c r="U41" i="4" s="1"/>
  <c r="K41" i="4"/>
  <c r="L41" i="4"/>
  <c r="F42" i="4"/>
  <c r="G42" i="4"/>
  <c r="I42" i="4"/>
  <c r="J42" i="4"/>
  <c r="U42" i="4" s="1"/>
  <c r="K42" i="4"/>
  <c r="L42" i="4"/>
  <c r="F43" i="4"/>
  <c r="G43" i="4"/>
  <c r="I43" i="4"/>
  <c r="K43" i="4"/>
  <c r="L43" i="4"/>
  <c r="F44" i="4"/>
  <c r="G44" i="4"/>
  <c r="I44" i="4"/>
  <c r="K44" i="4"/>
  <c r="L44" i="4"/>
  <c r="F45" i="4"/>
  <c r="G45" i="4"/>
  <c r="I45" i="4"/>
  <c r="J45" i="4"/>
  <c r="U45" i="4" s="1"/>
  <c r="K45" i="4"/>
  <c r="L45" i="4"/>
  <c r="F40" i="5"/>
  <c r="G40" i="5"/>
  <c r="I40" i="5"/>
  <c r="J40" i="5"/>
  <c r="U40" i="5" s="1"/>
  <c r="K40" i="5"/>
  <c r="L40" i="5"/>
  <c r="F41" i="5"/>
  <c r="G41" i="5"/>
  <c r="I41" i="5"/>
  <c r="J41" i="5"/>
  <c r="U41" i="5" s="1"/>
  <c r="K41" i="5"/>
  <c r="L41" i="5"/>
  <c r="F42" i="5"/>
  <c r="G42" i="5"/>
  <c r="I42" i="5"/>
  <c r="J42" i="5"/>
  <c r="U42" i="5" s="1"/>
  <c r="K42" i="5"/>
  <c r="L42" i="5"/>
  <c r="F43" i="5"/>
  <c r="G43" i="5"/>
  <c r="I43" i="5"/>
  <c r="K43" i="5"/>
  <c r="L43" i="5"/>
  <c r="F44" i="5"/>
  <c r="G44" i="5"/>
  <c r="I44" i="5"/>
  <c r="K44" i="5"/>
  <c r="L44" i="5"/>
  <c r="F45" i="5"/>
  <c r="G45" i="5"/>
  <c r="I45" i="5"/>
  <c r="J45" i="5"/>
  <c r="U45" i="5" s="1"/>
  <c r="K45" i="5"/>
  <c r="L45" i="5"/>
  <c r="F40" i="6"/>
  <c r="G40" i="6"/>
  <c r="I40" i="6"/>
  <c r="J40" i="6"/>
  <c r="U40" i="6" s="1"/>
  <c r="K40" i="6"/>
  <c r="L40" i="6"/>
  <c r="F41" i="6"/>
  <c r="G41" i="6"/>
  <c r="I41" i="6"/>
  <c r="J41" i="6"/>
  <c r="U41" i="6" s="1"/>
  <c r="K41" i="6"/>
  <c r="L41" i="6"/>
  <c r="F42" i="6"/>
  <c r="G42" i="6"/>
  <c r="I42" i="6"/>
  <c r="J42" i="6"/>
  <c r="U42" i="6" s="1"/>
  <c r="K42" i="6"/>
  <c r="L42" i="6"/>
  <c r="F43" i="6"/>
  <c r="G43" i="6"/>
  <c r="I43" i="6"/>
  <c r="K43" i="6"/>
  <c r="L43" i="6"/>
  <c r="F44" i="6"/>
  <c r="G44" i="6"/>
  <c r="I44" i="6"/>
  <c r="K44" i="6"/>
  <c r="L44" i="6"/>
  <c r="F45" i="6"/>
  <c r="G45" i="6"/>
  <c r="I45" i="6"/>
  <c r="J45" i="6"/>
  <c r="U45" i="6" s="1"/>
  <c r="K45" i="6"/>
  <c r="L45" i="6"/>
  <c r="F40" i="7"/>
  <c r="G40" i="7"/>
  <c r="I40" i="7"/>
  <c r="J40" i="7"/>
  <c r="U40" i="7" s="1"/>
  <c r="K40" i="7"/>
  <c r="L40" i="7"/>
  <c r="F41" i="7"/>
  <c r="G41" i="7"/>
  <c r="I41" i="7"/>
  <c r="J41" i="7"/>
  <c r="U41" i="7" s="1"/>
  <c r="K41" i="7"/>
  <c r="L41" i="7"/>
  <c r="F42" i="7"/>
  <c r="G42" i="7"/>
  <c r="I42" i="7"/>
  <c r="J42" i="7"/>
  <c r="U42" i="7" s="1"/>
  <c r="K42" i="7"/>
  <c r="L42" i="7"/>
  <c r="F43" i="7"/>
  <c r="G43" i="7"/>
  <c r="I43" i="7"/>
  <c r="K43" i="7"/>
  <c r="L43" i="7"/>
  <c r="F44" i="7"/>
  <c r="G44" i="7"/>
  <c r="I44" i="7"/>
  <c r="K44" i="7"/>
  <c r="L44" i="7"/>
  <c r="F45" i="7"/>
  <c r="G45" i="7"/>
  <c r="I45" i="7"/>
  <c r="J45" i="7"/>
  <c r="U45" i="7" s="1"/>
  <c r="K45" i="7"/>
  <c r="L45" i="7"/>
  <c r="F40" i="8"/>
  <c r="G40" i="8"/>
  <c r="I40" i="8"/>
  <c r="J40" i="8"/>
  <c r="U40" i="8" s="1"/>
  <c r="K40" i="8"/>
  <c r="L40" i="8"/>
  <c r="F41" i="8"/>
  <c r="G41" i="8"/>
  <c r="I41" i="8"/>
  <c r="J41" i="8"/>
  <c r="U41" i="8" s="1"/>
  <c r="K41" i="8"/>
  <c r="L41" i="8"/>
  <c r="F42" i="8"/>
  <c r="G42" i="8"/>
  <c r="I42" i="8"/>
  <c r="J42" i="8"/>
  <c r="U42" i="8" s="1"/>
  <c r="K42" i="8"/>
  <c r="L42" i="8"/>
  <c r="F43" i="8"/>
  <c r="G43" i="8"/>
  <c r="I43" i="8"/>
  <c r="K43" i="8"/>
  <c r="L43" i="8"/>
  <c r="F44" i="8"/>
  <c r="G44" i="8"/>
  <c r="I44" i="8"/>
  <c r="K44" i="8"/>
  <c r="L44" i="8"/>
  <c r="F45" i="8"/>
  <c r="G45" i="8"/>
  <c r="I45" i="8"/>
  <c r="J45" i="8"/>
  <c r="U45" i="8" s="1"/>
  <c r="K45" i="8"/>
  <c r="L45" i="8"/>
  <c r="F40" i="9"/>
  <c r="G40" i="9"/>
  <c r="I40" i="9"/>
  <c r="J40" i="9"/>
  <c r="U40" i="9" s="1"/>
  <c r="K40" i="9"/>
  <c r="L40" i="9"/>
  <c r="F41" i="9"/>
  <c r="G41" i="9"/>
  <c r="I41" i="9"/>
  <c r="J41" i="9"/>
  <c r="U41" i="9" s="1"/>
  <c r="K41" i="9"/>
  <c r="L41" i="9"/>
  <c r="F42" i="9"/>
  <c r="G42" i="9"/>
  <c r="I42" i="9"/>
  <c r="J42" i="9"/>
  <c r="U42" i="9" s="1"/>
  <c r="K42" i="9"/>
  <c r="L42" i="9"/>
  <c r="F43" i="9"/>
  <c r="G43" i="9"/>
  <c r="I43" i="9"/>
  <c r="K43" i="9"/>
  <c r="L43" i="9"/>
  <c r="F44" i="9"/>
  <c r="G44" i="9"/>
  <c r="I44" i="9"/>
  <c r="K44" i="9"/>
  <c r="L44" i="9"/>
  <c r="F45" i="9"/>
  <c r="G45" i="9"/>
  <c r="I45" i="9"/>
  <c r="J45" i="9"/>
  <c r="U45" i="9" s="1"/>
  <c r="K45" i="9"/>
  <c r="L45" i="9"/>
  <c r="F40" i="10"/>
  <c r="G40" i="10"/>
  <c r="I40" i="10"/>
  <c r="J40" i="10"/>
  <c r="U40" i="10" s="1"/>
  <c r="K40" i="10"/>
  <c r="L40" i="10"/>
  <c r="F41" i="10"/>
  <c r="G41" i="10"/>
  <c r="I41" i="10"/>
  <c r="J41" i="10"/>
  <c r="U41" i="10" s="1"/>
  <c r="K41" i="10"/>
  <c r="L41" i="10"/>
  <c r="F42" i="10"/>
  <c r="G42" i="10"/>
  <c r="I42" i="10"/>
  <c r="J42" i="10"/>
  <c r="U42" i="10" s="1"/>
  <c r="K42" i="10"/>
  <c r="L42" i="10"/>
  <c r="F43" i="10"/>
  <c r="G43" i="10"/>
  <c r="I43" i="10"/>
  <c r="K43" i="10"/>
  <c r="L43" i="10"/>
  <c r="F44" i="10"/>
  <c r="G44" i="10"/>
  <c r="I44" i="10"/>
  <c r="K44" i="10"/>
  <c r="L44" i="10"/>
  <c r="F45" i="10"/>
  <c r="G45" i="10"/>
  <c r="I45" i="10"/>
  <c r="J45" i="10"/>
  <c r="U45" i="10" s="1"/>
  <c r="K45" i="10"/>
  <c r="L45" i="10"/>
  <c r="F40" i="11"/>
  <c r="G40" i="11"/>
  <c r="I40" i="11"/>
  <c r="J40" i="11"/>
  <c r="U40" i="11" s="1"/>
  <c r="K40" i="11"/>
  <c r="L40" i="11"/>
  <c r="F41" i="11"/>
  <c r="G41" i="11"/>
  <c r="I41" i="11"/>
  <c r="J41" i="11"/>
  <c r="U41" i="11" s="1"/>
  <c r="K41" i="11"/>
  <c r="L41" i="11"/>
  <c r="F42" i="11"/>
  <c r="G42" i="11"/>
  <c r="I42" i="11"/>
  <c r="J42" i="11"/>
  <c r="U42" i="11" s="1"/>
  <c r="K42" i="11"/>
  <c r="L42" i="11"/>
  <c r="F43" i="11"/>
  <c r="G43" i="11"/>
  <c r="I43" i="11"/>
  <c r="K43" i="11"/>
  <c r="L43" i="11"/>
  <c r="F44" i="11"/>
  <c r="G44" i="11"/>
  <c r="I44" i="11"/>
  <c r="K44" i="11"/>
  <c r="L44" i="11"/>
  <c r="F45" i="11"/>
  <c r="G45" i="11"/>
  <c r="I45" i="11"/>
  <c r="J45" i="11"/>
  <c r="U45" i="11" s="1"/>
  <c r="K45" i="11"/>
  <c r="L45" i="11"/>
  <c r="F40" i="12"/>
  <c r="G40" i="12"/>
  <c r="I40" i="12"/>
  <c r="J40" i="12"/>
  <c r="U40" i="12" s="1"/>
  <c r="K40" i="12"/>
  <c r="L40" i="12"/>
  <c r="F41" i="12"/>
  <c r="G41" i="12"/>
  <c r="I41" i="12"/>
  <c r="J41" i="12"/>
  <c r="U41" i="12" s="1"/>
  <c r="K41" i="12"/>
  <c r="L41" i="12"/>
  <c r="F42" i="12"/>
  <c r="G42" i="12"/>
  <c r="I42" i="12"/>
  <c r="J42" i="12"/>
  <c r="U42" i="12" s="1"/>
  <c r="K42" i="12"/>
  <c r="L42" i="12"/>
  <c r="F43" i="12"/>
  <c r="G43" i="12"/>
  <c r="I43" i="12"/>
  <c r="K43" i="12"/>
  <c r="L43" i="12"/>
  <c r="F44" i="12"/>
  <c r="G44" i="12"/>
  <c r="I44" i="12"/>
  <c r="K44" i="12"/>
  <c r="L44" i="12"/>
  <c r="F45" i="12"/>
  <c r="G45" i="12"/>
  <c r="I45" i="12"/>
  <c r="J45" i="12"/>
  <c r="U45" i="12" s="1"/>
  <c r="K45" i="12"/>
  <c r="L45" i="12"/>
  <c r="F40" i="13"/>
  <c r="G40" i="13"/>
  <c r="I40" i="13"/>
  <c r="J40" i="13"/>
  <c r="U40" i="13" s="1"/>
  <c r="K40" i="13"/>
  <c r="L40" i="13"/>
  <c r="F41" i="13"/>
  <c r="G41" i="13"/>
  <c r="I41" i="13"/>
  <c r="J41" i="13"/>
  <c r="U41" i="13" s="1"/>
  <c r="K41" i="13"/>
  <c r="L41" i="13"/>
  <c r="F42" i="13"/>
  <c r="G42" i="13"/>
  <c r="I42" i="13"/>
  <c r="J42" i="13"/>
  <c r="U42" i="13" s="1"/>
  <c r="K42" i="13"/>
  <c r="L42" i="13"/>
  <c r="F43" i="13"/>
  <c r="G43" i="13"/>
  <c r="I43" i="13"/>
  <c r="K43" i="13"/>
  <c r="L43" i="13"/>
  <c r="F44" i="13"/>
  <c r="G44" i="13"/>
  <c r="I44" i="13"/>
  <c r="K44" i="13"/>
  <c r="L44" i="13"/>
  <c r="F45" i="13"/>
  <c r="G45" i="13"/>
  <c r="I45" i="13"/>
  <c r="J45" i="13"/>
  <c r="U45" i="13" s="1"/>
  <c r="K45" i="13"/>
  <c r="L45" i="13"/>
  <c r="F40" i="14"/>
  <c r="G40" i="14"/>
  <c r="I40" i="14"/>
  <c r="J40" i="14"/>
  <c r="U40" i="14" s="1"/>
  <c r="K40" i="14"/>
  <c r="L40" i="14"/>
  <c r="F41" i="14"/>
  <c r="G41" i="14"/>
  <c r="I41" i="14"/>
  <c r="J41" i="14"/>
  <c r="U41" i="14" s="1"/>
  <c r="K41" i="14"/>
  <c r="L41" i="14"/>
  <c r="F42" i="14"/>
  <c r="G42" i="14"/>
  <c r="I42" i="14"/>
  <c r="J42" i="14"/>
  <c r="U42" i="14" s="1"/>
  <c r="K42" i="14"/>
  <c r="L42" i="14"/>
  <c r="F43" i="14"/>
  <c r="G43" i="14"/>
  <c r="I43" i="14"/>
  <c r="K43" i="14"/>
  <c r="L43" i="14"/>
  <c r="F44" i="14"/>
  <c r="G44" i="14"/>
  <c r="I44" i="14"/>
  <c r="K44" i="14"/>
  <c r="L44" i="14"/>
  <c r="F45" i="14"/>
  <c r="G45" i="14"/>
  <c r="I45" i="14"/>
  <c r="J45" i="14"/>
  <c r="U45" i="14" s="1"/>
  <c r="K45" i="14"/>
  <c r="L45" i="14"/>
  <c r="F40" i="15"/>
  <c r="G40" i="15"/>
  <c r="I40" i="15"/>
  <c r="J40" i="15"/>
  <c r="U40" i="15" s="1"/>
  <c r="K40" i="15"/>
  <c r="L40" i="15"/>
  <c r="F41" i="15"/>
  <c r="G41" i="15"/>
  <c r="I41" i="15"/>
  <c r="J41" i="15"/>
  <c r="U41" i="15" s="1"/>
  <c r="K41" i="15"/>
  <c r="L41" i="15"/>
  <c r="F42" i="15"/>
  <c r="G42" i="15"/>
  <c r="I42" i="15"/>
  <c r="J42" i="15"/>
  <c r="U42" i="15" s="1"/>
  <c r="K42" i="15"/>
  <c r="L42" i="15"/>
  <c r="F43" i="15"/>
  <c r="G43" i="15"/>
  <c r="I43" i="15"/>
  <c r="K43" i="15"/>
  <c r="L43" i="15"/>
  <c r="F44" i="15"/>
  <c r="G44" i="15"/>
  <c r="I44" i="15"/>
  <c r="K44" i="15"/>
  <c r="L44" i="15"/>
  <c r="F45" i="15"/>
  <c r="G45" i="15"/>
  <c r="I45" i="15"/>
  <c r="J45" i="15"/>
  <c r="U45" i="15" s="1"/>
  <c r="K45" i="15"/>
  <c r="L45" i="15"/>
  <c r="F40" i="16"/>
  <c r="G40" i="16"/>
  <c r="I40" i="16"/>
  <c r="J40" i="16"/>
  <c r="U40" i="16" s="1"/>
  <c r="K40" i="16"/>
  <c r="L40" i="16"/>
  <c r="F41" i="16"/>
  <c r="G41" i="16"/>
  <c r="I41" i="16"/>
  <c r="J41" i="16"/>
  <c r="U41" i="16" s="1"/>
  <c r="K41" i="16"/>
  <c r="L41" i="16"/>
  <c r="F42" i="16"/>
  <c r="G42" i="16"/>
  <c r="I42" i="16"/>
  <c r="J42" i="16"/>
  <c r="U42" i="16" s="1"/>
  <c r="K42" i="16"/>
  <c r="L42" i="16"/>
  <c r="F43" i="16"/>
  <c r="G43" i="16"/>
  <c r="I43" i="16"/>
  <c r="K43" i="16"/>
  <c r="L43" i="16"/>
  <c r="F44" i="16"/>
  <c r="G44" i="16"/>
  <c r="I44" i="16"/>
  <c r="K44" i="16"/>
  <c r="L44" i="16"/>
  <c r="F45" i="16"/>
  <c r="G45" i="16"/>
  <c r="I45" i="16"/>
  <c r="J45" i="16"/>
  <c r="U45" i="16" s="1"/>
  <c r="K45" i="16"/>
  <c r="L45" i="16"/>
  <c r="F40" i="18"/>
  <c r="G40" i="18"/>
  <c r="I40" i="18"/>
  <c r="J40" i="18"/>
  <c r="U40" i="18" s="1"/>
  <c r="K40" i="18"/>
  <c r="L40" i="18"/>
  <c r="F41" i="18"/>
  <c r="G41" i="18"/>
  <c r="I41" i="18"/>
  <c r="J41" i="18"/>
  <c r="U41" i="18" s="1"/>
  <c r="K41" i="18"/>
  <c r="L41" i="18"/>
  <c r="F42" i="18"/>
  <c r="G42" i="18"/>
  <c r="I42" i="18"/>
  <c r="J42" i="18"/>
  <c r="U42" i="18" s="1"/>
  <c r="K42" i="18"/>
  <c r="L42" i="18"/>
  <c r="F43" i="18"/>
  <c r="G43" i="18"/>
  <c r="I43" i="18"/>
  <c r="K43" i="18"/>
  <c r="L43" i="18"/>
  <c r="F44" i="18"/>
  <c r="G44" i="18"/>
  <c r="I44" i="18"/>
  <c r="K44" i="18"/>
  <c r="L44" i="18"/>
  <c r="F45" i="18"/>
  <c r="G45" i="18"/>
  <c r="I45" i="18"/>
  <c r="J45" i="18"/>
  <c r="U45" i="18" s="1"/>
  <c r="K45" i="18"/>
  <c r="L45" i="18"/>
  <c r="F40" i="19"/>
  <c r="G40" i="19"/>
  <c r="I40" i="19"/>
  <c r="J40" i="19"/>
  <c r="U40" i="19" s="1"/>
  <c r="K40" i="19"/>
  <c r="L40" i="19"/>
  <c r="F41" i="19"/>
  <c r="G41" i="19"/>
  <c r="I41" i="19"/>
  <c r="J41" i="19"/>
  <c r="U41" i="19" s="1"/>
  <c r="K41" i="19"/>
  <c r="L41" i="19"/>
  <c r="F42" i="19"/>
  <c r="G42" i="19"/>
  <c r="I42" i="19"/>
  <c r="J42" i="19"/>
  <c r="U42" i="19" s="1"/>
  <c r="K42" i="19"/>
  <c r="L42" i="19"/>
  <c r="F43" i="19"/>
  <c r="G43" i="19"/>
  <c r="I43" i="19"/>
  <c r="K43" i="19"/>
  <c r="L43" i="19"/>
  <c r="F44" i="19"/>
  <c r="G44" i="19"/>
  <c r="I44" i="19"/>
  <c r="K44" i="19"/>
  <c r="L44" i="19"/>
  <c r="F45" i="19"/>
  <c r="G45" i="19"/>
  <c r="I45" i="19"/>
  <c r="J45" i="19"/>
  <c r="U45" i="19" s="1"/>
  <c r="K45" i="19"/>
  <c r="L45" i="19"/>
  <c r="F40" i="20"/>
  <c r="G40" i="20"/>
  <c r="I40" i="20"/>
  <c r="J40" i="20"/>
  <c r="U40" i="20" s="1"/>
  <c r="K40" i="20"/>
  <c r="L40" i="20"/>
  <c r="F41" i="20"/>
  <c r="G41" i="20"/>
  <c r="I41" i="20"/>
  <c r="J41" i="20"/>
  <c r="U41" i="20" s="1"/>
  <c r="K41" i="20"/>
  <c r="L41" i="20"/>
  <c r="F42" i="20"/>
  <c r="G42" i="20"/>
  <c r="I42" i="20"/>
  <c r="J42" i="20"/>
  <c r="U42" i="20" s="1"/>
  <c r="K42" i="20"/>
  <c r="L42" i="20"/>
  <c r="F43" i="20"/>
  <c r="G43" i="20"/>
  <c r="I43" i="20"/>
  <c r="K43" i="20"/>
  <c r="L43" i="20"/>
  <c r="F44" i="20"/>
  <c r="G44" i="20"/>
  <c r="I44" i="20"/>
  <c r="K44" i="20"/>
  <c r="L44" i="20"/>
  <c r="F45" i="20"/>
  <c r="G45" i="20"/>
  <c r="I45" i="20"/>
  <c r="J45" i="20"/>
  <c r="U45" i="20" s="1"/>
  <c r="K45" i="20"/>
  <c r="L45" i="20"/>
  <c r="F40" i="21"/>
  <c r="G40" i="21"/>
  <c r="I40" i="21"/>
  <c r="J40" i="21"/>
  <c r="U40" i="21" s="1"/>
  <c r="K40" i="21"/>
  <c r="L40" i="21"/>
  <c r="F41" i="21"/>
  <c r="G41" i="21"/>
  <c r="I41" i="21"/>
  <c r="J41" i="21"/>
  <c r="U41" i="21" s="1"/>
  <c r="K41" i="21"/>
  <c r="L41" i="21"/>
  <c r="F42" i="21"/>
  <c r="G42" i="21"/>
  <c r="I42" i="21"/>
  <c r="J42" i="21"/>
  <c r="U42" i="21" s="1"/>
  <c r="K42" i="21"/>
  <c r="L42" i="21"/>
  <c r="F43" i="21"/>
  <c r="G43" i="21"/>
  <c r="I43" i="21"/>
  <c r="K43" i="21"/>
  <c r="L43" i="21"/>
  <c r="F44" i="21"/>
  <c r="G44" i="21"/>
  <c r="I44" i="21"/>
  <c r="K44" i="21"/>
  <c r="L44" i="21"/>
  <c r="F45" i="21"/>
  <c r="G45" i="21"/>
  <c r="I45" i="21"/>
  <c r="J45" i="21"/>
  <c r="U45" i="21" s="1"/>
  <c r="K45" i="21"/>
  <c r="L45" i="21"/>
  <c r="F40" i="22"/>
  <c r="G40" i="22"/>
  <c r="I40" i="22"/>
  <c r="J40" i="22"/>
  <c r="U40" i="22" s="1"/>
  <c r="K40" i="22"/>
  <c r="L40" i="22"/>
  <c r="F41" i="22"/>
  <c r="G41" i="22"/>
  <c r="I41" i="22"/>
  <c r="J41" i="22"/>
  <c r="U41" i="22" s="1"/>
  <c r="K41" i="22"/>
  <c r="L41" i="22"/>
  <c r="F42" i="22"/>
  <c r="G42" i="22"/>
  <c r="I42" i="22"/>
  <c r="J42" i="22"/>
  <c r="U42" i="22" s="1"/>
  <c r="K42" i="22"/>
  <c r="L42" i="22"/>
  <c r="F43" i="22"/>
  <c r="G43" i="22"/>
  <c r="I43" i="22"/>
  <c r="K43" i="22"/>
  <c r="L43" i="22"/>
  <c r="F44" i="22"/>
  <c r="G44" i="22"/>
  <c r="I44" i="22"/>
  <c r="K44" i="22"/>
  <c r="L44" i="22"/>
  <c r="F45" i="22"/>
  <c r="G45" i="22"/>
  <c r="I45" i="22"/>
  <c r="J45" i="22"/>
  <c r="U45" i="22" s="1"/>
  <c r="K45" i="22"/>
  <c r="L45" i="22"/>
  <c r="F40" i="23"/>
  <c r="G40" i="23"/>
  <c r="I40" i="23"/>
  <c r="J40" i="23"/>
  <c r="U40" i="23" s="1"/>
  <c r="K40" i="23"/>
  <c r="L40" i="23"/>
  <c r="F41" i="23"/>
  <c r="G41" i="23"/>
  <c r="I41" i="23"/>
  <c r="J41" i="23"/>
  <c r="U41" i="23" s="1"/>
  <c r="K41" i="23"/>
  <c r="L41" i="23"/>
  <c r="F42" i="23"/>
  <c r="G42" i="23"/>
  <c r="I42" i="23"/>
  <c r="J42" i="23"/>
  <c r="U42" i="23" s="1"/>
  <c r="K42" i="23"/>
  <c r="L42" i="23"/>
  <c r="F43" i="23"/>
  <c r="G43" i="23"/>
  <c r="I43" i="23"/>
  <c r="K43" i="23"/>
  <c r="L43" i="23"/>
  <c r="F44" i="23"/>
  <c r="G44" i="23"/>
  <c r="I44" i="23"/>
  <c r="K44" i="23"/>
  <c r="L44" i="23"/>
  <c r="F45" i="23"/>
  <c r="G45" i="23"/>
  <c r="I45" i="23"/>
  <c r="J45" i="23"/>
  <c r="U45" i="23" s="1"/>
  <c r="K45" i="23"/>
  <c r="L45" i="23"/>
  <c r="F40" i="24"/>
  <c r="G40" i="24"/>
  <c r="I40" i="24"/>
  <c r="J40" i="24"/>
  <c r="U40" i="24" s="1"/>
  <c r="K40" i="24"/>
  <c r="L40" i="24"/>
  <c r="F41" i="24"/>
  <c r="G41" i="24"/>
  <c r="I41" i="24"/>
  <c r="J41" i="24"/>
  <c r="U41" i="24" s="1"/>
  <c r="K41" i="24"/>
  <c r="L41" i="24"/>
  <c r="F42" i="24"/>
  <c r="G42" i="24"/>
  <c r="I42" i="24"/>
  <c r="J42" i="24"/>
  <c r="U42" i="24" s="1"/>
  <c r="K42" i="24"/>
  <c r="L42" i="24"/>
  <c r="F43" i="24"/>
  <c r="G43" i="24"/>
  <c r="I43" i="24"/>
  <c r="K43" i="24"/>
  <c r="L43" i="24"/>
  <c r="F44" i="24"/>
  <c r="G44" i="24"/>
  <c r="I44" i="24"/>
  <c r="K44" i="24"/>
  <c r="L44" i="24"/>
  <c r="F45" i="24"/>
  <c r="G45" i="24"/>
  <c r="I45" i="24"/>
  <c r="J45" i="24"/>
  <c r="U45" i="24" s="1"/>
  <c r="K45" i="24"/>
  <c r="L45" i="24"/>
  <c r="F40" i="25"/>
  <c r="G40" i="25"/>
  <c r="I40" i="25"/>
  <c r="J40" i="25"/>
  <c r="U40" i="25" s="1"/>
  <c r="K40" i="25"/>
  <c r="L40" i="25"/>
  <c r="F41" i="25"/>
  <c r="G41" i="25"/>
  <c r="I41" i="25"/>
  <c r="J41" i="25"/>
  <c r="U41" i="25" s="1"/>
  <c r="K41" i="25"/>
  <c r="L41" i="25"/>
  <c r="F42" i="25"/>
  <c r="G42" i="25"/>
  <c r="I42" i="25"/>
  <c r="J42" i="25"/>
  <c r="U42" i="25" s="1"/>
  <c r="K42" i="25"/>
  <c r="L42" i="25"/>
  <c r="F43" i="25"/>
  <c r="G43" i="25"/>
  <c r="I43" i="25"/>
  <c r="K43" i="25"/>
  <c r="L43" i="25"/>
  <c r="F44" i="25"/>
  <c r="G44" i="25"/>
  <c r="I44" i="25"/>
  <c r="K44" i="25"/>
  <c r="L44" i="25"/>
  <c r="F45" i="25"/>
  <c r="G45" i="25"/>
  <c r="I45" i="25"/>
  <c r="J45" i="25"/>
  <c r="U45" i="25" s="1"/>
  <c r="K45" i="25"/>
  <c r="L45" i="25"/>
  <c r="F40" i="26"/>
  <c r="G40" i="26"/>
  <c r="I40" i="26"/>
  <c r="J40" i="26"/>
  <c r="U40" i="26" s="1"/>
  <c r="K40" i="26"/>
  <c r="L40" i="26"/>
  <c r="F41" i="26"/>
  <c r="G41" i="26"/>
  <c r="I41" i="26"/>
  <c r="J41" i="26"/>
  <c r="U41" i="26" s="1"/>
  <c r="K41" i="26"/>
  <c r="L41" i="26"/>
  <c r="F42" i="26"/>
  <c r="G42" i="26"/>
  <c r="I42" i="26"/>
  <c r="J42" i="26"/>
  <c r="U42" i="26" s="1"/>
  <c r="K42" i="26"/>
  <c r="L42" i="26"/>
  <c r="F43" i="26"/>
  <c r="G43" i="26"/>
  <c r="I43" i="26"/>
  <c r="K43" i="26"/>
  <c r="L43" i="26"/>
  <c r="F44" i="26"/>
  <c r="G44" i="26"/>
  <c r="I44" i="26"/>
  <c r="K44" i="26"/>
  <c r="L44" i="26"/>
  <c r="F45" i="26"/>
  <c r="G45" i="26"/>
  <c r="I45" i="26"/>
  <c r="J45" i="26"/>
  <c r="U45" i="26" s="1"/>
  <c r="K45" i="26"/>
  <c r="L45" i="26"/>
  <c r="F40" i="27"/>
  <c r="G40" i="27"/>
  <c r="I40" i="27"/>
  <c r="J40" i="27"/>
  <c r="U40" i="27" s="1"/>
  <c r="K40" i="27"/>
  <c r="L40" i="27"/>
  <c r="F41" i="27"/>
  <c r="G41" i="27"/>
  <c r="I41" i="27"/>
  <c r="J41" i="27"/>
  <c r="U41" i="27" s="1"/>
  <c r="K41" i="27"/>
  <c r="L41" i="27"/>
  <c r="F42" i="27"/>
  <c r="G42" i="27"/>
  <c r="I42" i="27"/>
  <c r="J42" i="27"/>
  <c r="U42" i="27" s="1"/>
  <c r="K42" i="27"/>
  <c r="L42" i="27"/>
  <c r="F43" i="27"/>
  <c r="G43" i="27"/>
  <c r="I43" i="27"/>
  <c r="K43" i="27"/>
  <c r="L43" i="27"/>
  <c r="F44" i="27"/>
  <c r="G44" i="27"/>
  <c r="I44" i="27"/>
  <c r="K44" i="27"/>
  <c r="L44" i="27"/>
  <c r="F45" i="27"/>
  <c r="G45" i="27"/>
  <c r="I45" i="27"/>
  <c r="J45" i="27"/>
  <c r="U45" i="27" s="1"/>
  <c r="K45" i="27"/>
  <c r="L45" i="27"/>
  <c r="F40" i="28"/>
  <c r="G40" i="28"/>
  <c r="I40" i="28"/>
  <c r="J40" i="28"/>
  <c r="U40" i="28" s="1"/>
  <c r="K40" i="28"/>
  <c r="L40" i="28"/>
  <c r="F41" i="28"/>
  <c r="G41" i="28"/>
  <c r="I41" i="28"/>
  <c r="J41" i="28"/>
  <c r="U41" i="28" s="1"/>
  <c r="K41" i="28"/>
  <c r="L41" i="28"/>
  <c r="F42" i="28"/>
  <c r="G42" i="28"/>
  <c r="I42" i="28"/>
  <c r="J42" i="28"/>
  <c r="U42" i="28" s="1"/>
  <c r="K42" i="28"/>
  <c r="L42" i="28"/>
  <c r="F43" i="28"/>
  <c r="G43" i="28"/>
  <c r="I43" i="28"/>
  <c r="K43" i="28"/>
  <c r="L43" i="28"/>
  <c r="F44" i="28"/>
  <c r="G44" i="28"/>
  <c r="I44" i="28"/>
  <c r="K44" i="28"/>
  <c r="L44" i="28"/>
  <c r="F45" i="28"/>
  <c r="G45" i="28"/>
  <c r="I45" i="28"/>
  <c r="J45" i="28"/>
  <c r="U45" i="28" s="1"/>
  <c r="K45" i="28"/>
  <c r="L45" i="28"/>
  <c r="F40" i="29"/>
  <c r="G40" i="29"/>
  <c r="I40" i="29"/>
  <c r="J40" i="29"/>
  <c r="U40" i="29" s="1"/>
  <c r="K40" i="29"/>
  <c r="L40" i="29"/>
  <c r="F41" i="29"/>
  <c r="G41" i="29"/>
  <c r="I41" i="29"/>
  <c r="J41" i="29"/>
  <c r="U41" i="29" s="1"/>
  <c r="K41" i="29"/>
  <c r="L41" i="29"/>
  <c r="F42" i="29"/>
  <c r="G42" i="29"/>
  <c r="I42" i="29"/>
  <c r="J42" i="29"/>
  <c r="U42" i="29" s="1"/>
  <c r="K42" i="29"/>
  <c r="L42" i="29"/>
  <c r="F43" i="29"/>
  <c r="G43" i="29"/>
  <c r="I43" i="29"/>
  <c r="K43" i="29"/>
  <c r="L43" i="29"/>
  <c r="F44" i="29"/>
  <c r="G44" i="29"/>
  <c r="I44" i="29"/>
  <c r="K44" i="29"/>
  <c r="L44" i="29"/>
  <c r="F45" i="29"/>
  <c r="G45" i="29"/>
  <c r="I45" i="29"/>
  <c r="J45" i="29"/>
  <c r="U45" i="29" s="1"/>
  <c r="K45" i="29"/>
  <c r="L45" i="29"/>
  <c r="F40" i="30"/>
  <c r="G40" i="30"/>
  <c r="I40" i="30"/>
  <c r="J40" i="30"/>
  <c r="U40" i="30" s="1"/>
  <c r="K40" i="30"/>
  <c r="L40" i="30"/>
  <c r="F41" i="30"/>
  <c r="G41" i="30"/>
  <c r="I41" i="30"/>
  <c r="J41" i="30"/>
  <c r="U41" i="30" s="1"/>
  <c r="K41" i="30"/>
  <c r="L41" i="30"/>
  <c r="F42" i="30"/>
  <c r="G42" i="30"/>
  <c r="I42" i="30"/>
  <c r="J42" i="30"/>
  <c r="U42" i="30" s="1"/>
  <c r="K42" i="30"/>
  <c r="L42" i="30"/>
  <c r="F43" i="30"/>
  <c r="G43" i="30"/>
  <c r="I43" i="30"/>
  <c r="K43" i="30"/>
  <c r="L43" i="30"/>
  <c r="F44" i="30"/>
  <c r="G44" i="30"/>
  <c r="I44" i="30"/>
  <c r="K44" i="30"/>
  <c r="L44" i="30"/>
  <c r="F45" i="30"/>
  <c r="G45" i="30"/>
  <c r="I45" i="30"/>
  <c r="J45" i="30"/>
  <c r="U45" i="30" s="1"/>
  <c r="K45" i="30"/>
  <c r="L45" i="30"/>
  <c r="F40" i="31"/>
  <c r="G40" i="31"/>
  <c r="I40" i="31"/>
  <c r="J40" i="31"/>
  <c r="U40" i="31" s="1"/>
  <c r="K40" i="31"/>
  <c r="L40" i="31"/>
  <c r="F41" i="31"/>
  <c r="G41" i="31"/>
  <c r="I41" i="31"/>
  <c r="J41" i="31"/>
  <c r="U41" i="31" s="1"/>
  <c r="K41" i="31"/>
  <c r="L41" i="31"/>
  <c r="F42" i="31"/>
  <c r="G42" i="31"/>
  <c r="I42" i="31"/>
  <c r="J42" i="31"/>
  <c r="U42" i="31" s="1"/>
  <c r="K42" i="31"/>
  <c r="L42" i="31"/>
  <c r="F43" i="31"/>
  <c r="G43" i="31"/>
  <c r="I43" i="31"/>
  <c r="K43" i="31"/>
  <c r="L43" i="31"/>
  <c r="F44" i="31"/>
  <c r="G44" i="31"/>
  <c r="I44" i="31"/>
  <c r="K44" i="31"/>
  <c r="L44" i="31"/>
  <c r="F45" i="31"/>
  <c r="G45" i="31"/>
  <c r="I45" i="31"/>
  <c r="J45" i="31"/>
  <c r="U45" i="31" s="1"/>
  <c r="K45" i="31"/>
  <c r="L45" i="31"/>
  <c r="F40" i="32"/>
  <c r="G40" i="32"/>
  <c r="I40" i="32"/>
  <c r="J40" i="32"/>
  <c r="U40" i="32" s="1"/>
  <c r="K40" i="32"/>
  <c r="L40" i="32"/>
  <c r="F41" i="32"/>
  <c r="G41" i="32"/>
  <c r="I41" i="32"/>
  <c r="J41" i="32"/>
  <c r="U41" i="32" s="1"/>
  <c r="K41" i="32"/>
  <c r="L41" i="32"/>
  <c r="F42" i="32"/>
  <c r="G42" i="32"/>
  <c r="I42" i="32"/>
  <c r="J42" i="32"/>
  <c r="U42" i="32" s="1"/>
  <c r="K42" i="32"/>
  <c r="L42" i="32"/>
  <c r="F43" i="32"/>
  <c r="G43" i="32"/>
  <c r="I43" i="32"/>
  <c r="K43" i="32"/>
  <c r="L43" i="32"/>
  <c r="F44" i="32"/>
  <c r="G44" i="32"/>
  <c r="I44" i="32"/>
  <c r="K44" i="32"/>
  <c r="L44" i="32"/>
  <c r="F45" i="32"/>
  <c r="G45" i="32"/>
  <c r="I45" i="32"/>
  <c r="J45" i="32"/>
  <c r="U45" i="32" s="1"/>
  <c r="K45" i="32"/>
  <c r="L45" i="32"/>
  <c r="F40" i="33"/>
  <c r="G40" i="33"/>
  <c r="I40" i="33"/>
  <c r="J40" i="33"/>
  <c r="U40" i="33" s="1"/>
  <c r="K40" i="33"/>
  <c r="L40" i="33"/>
  <c r="F41" i="33"/>
  <c r="G41" i="33"/>
  <c r="I41" i="33"/>
  <c r="J41" i="33"/>
  <c r="U41" i="33" s="1"/>
  <c r="K41" i="33"/>
  <c r="L41" i="33"/>
  <c r="F42" i="33"/>
  <c r="G42" i="33"/>
  <c r="I42" i="33"/>
  <c r="J42" i="33"/>
  <c r="U42" i="33" s="1"/>
  <c r="K42" i="33"/>
  <c r="L42" i="33"/>
  <c r="F43" i="33"/>
  <c r="G43" i="33"/>
  <c r="I43" i="33"/>
  <c r="K43" i="33"/>
  <c r="L43" i="33"/>
  <c r="F44" i="33"/>
  <c r="G44" i="33"/>
  <c r="I44" i="33"/>
  <c r="K44" i="33"/>
  <c r="L44" i="33"/>
  <c r="F45" i="33"/>
  <c r="G45" i="33"/>
  <c r="I45" i="33"/>
  <c r="J45" i="33"/>
  <c r="U45" i="33" s="1"/>
  <c r="K45" i="33"/>
  <c r="L45" i="33"/>
  <c r="F40" i="34"/>
  <c r="G40" i="34"/>
  <c r="I40" i="34"/>
  <c r="J40" i="34"/>
  <c r="U40" i="34" s="1"/>
  <c r="K40" i="34"/>
  <c r="L40" i="34"/>
  <c r="F41" i="34"/>
  <c r="G41" i="34"/>
  <c r="I41" i="34"/>
  <c r="J41" i="34"/>
  <c r="U41" i="34" s="1"/>
  <c r="K41" i="34"/>
  <c r="L41" i="34"/>
  <c r="F42" i="34"/>
  <c r="G42" i="34"/>
  <c r="I42" i="34"/>
  <c r="J42" i="34"/>
  <c r="U42" i="34" s="1"/>
  <c r="K42" i="34"/>
  <c r="L42" i="34"/>
  <c r="F43" i="34"/>
  <c r="G43" i="34"/>
  <c r="I43" i="34"/>
  <c r="K43" i="34"/>
  <c r="L43" i="34"/>
  <c r="F44" i="34"/>
  <c r="G44" i="34"/>
  <c r="I44" i="34"/>
  <c r="K44" i="34"/>
  <c r="L44" i="34"/>
  <c r="F45" i="34"/>
  <c r="G45" i="34"/>
  <c r="I45" i="34"/>
  <c r="J45" i="34"/>
  <c r="U45" i="34" s="1"/>
  <c r="K45" i="34"/>
  <c r="L45" i="34"/>
  <c r="F40" i="35"/>
  <c r="G40" i="35"/>
  <c r="I40" i="35"/>
  <c r="J40" i="35"/>
  <c r="U40" i="35" s="1"/>
  <c r="K40" i="35"/>
  <c r="L40" i="35"/>
  <c r="F41" i="35"/>
  <c r="G41" i="35"/>
  <c r="I41" i="35"/>
  <c r="J41" i="35"/>
  <c r="U41" i="35" s="1"/>
  <c r="K41" i="35"/>
  <c r="L41" i="35"/>
  <c r="F42" i="35"/>
  <c r="G42" i="35"/>
  <c r="I42" i="35"/>
  <c r="J42" i="35"/>
  <c r="U42" i="35" s="1"/>
  <c r="K42" i="35"/>
  <c r="L42" i="35"/>
  <c r="F43" i="35"/>
  <c r="G43" i="35"/>
  <c r="I43" i="35"/>
  <c r="K43" i="35"/>
  <c r="L43" i="35"/>
  <c r="F44" i="35"/>
  <c r="G44" i="35"/>
  <c r="I44" i="35"/>
  <c r="K44" i="35"/>
  <c r="L44" i="35"/>
  <c r="F45" i="35"/>
  <c r="G45" i="35"/>
  <c r="I45" i="35"/>
  <c r="J45" i="35"/>
  <c r="U45" i="35" s="1"/>
  <c r="K45" i="35"/>
  <c r="L45" i="35"/>
  <c r="F40" i="36"/>
  <c r="G40" i="36"/>
  <c r="I40" i="36"/>
  <c r="J40" i="36"/>
  <c r="U40" i="36" s="1"/>
  <c r="K40" i="36"/>
  <c r="L40" i="36"/>
  <c r="F41" i="36"/>
  <c r="G41" i="36"/>
  <c r="I41" i="36"/>
  <c r="J41" i="36"/>
  <c r="U41" i="36" s="1"/>
  <c r="K41" i="36"/>
  <c r="L41" i="36"/>
  <c r="F42" i="36"/>
  <c r="G42" i="36"/>
  <c r="I42" i="36"/>
  <c r="J42" i="36"/>
  <c r="U42" i="36" s="1"/>
  <c r="K42" i="36"/>
  <c r="L42" i="36"/>
  <c r="F43" i="36"/>
  <c r="G43" i="36"/>
  <c r="I43" i="36"/>
  <c r="K43" i="36"/>
  <c r="L43" i="36"/>
  <c r="F44" i="36"/>
  <c r="G44" i="36"/>
  <c r="I44" i="36"/>
  <c r="K44" i="36"/>
  <c r="L44" i="36"/>
  <c r="F45" i="36"/>
  <c r="G45" i="36"/>
  <c r="I45" i="36"/>
  <c r="J45" i="36"/>
  <c r="U45" i="36" s="1"/>
  <c r="K45" i="36"/>
  <c r="L45" i="36"/>
  <c r="F40" i="37"/>
  <c r="G40" i="37"/>
  <c r="I40" i="37"/>
  <c r="J40" i="37"/>
  <c r="U40" i="37" s="1"/>
  <c r="K40" i="37"/>
  <c r="L40" i="37"/>
  <c r="F41" i="37"/>
  <c r="G41" i="37"/>
  <c r="I41" i="37"/>
  <c r="J41" i="37"/>
  <c r="U41" i="37" s="1"/>
  <c r="K41" i="37"/>
  <c r="L41" i="37"/>
  <c r="F42" i="37"/>
  <c r="G42" i="37"/>
  <c r="I42" i="37"/>
  <c r="J42" i="37"/>
  <c r="U42" i="37" s="1"/>
  <c r="K42" i="37"/>
  <c r="L42" i="37"/>
  <c r="F43" i="37"/>
  <c r="G43" i="37"/>
  <c r="I43" i="37"/>
  <c r="K43" i="37"/>
  <c r="L43" i="37"/>
  <c r="F44" i="37"/>
  <c r="G44" i="37"/>
  <c r="I44" i="37"/>
  <c r="K44" i="37"/>
  <c r="L44" i="37"/>
  <c r="F45" i="37"/>
  <c r="G45" i="37"/>
  <c r="I45" i="37"/>
  <c r="J45" i="37"/>
  <c r="U45" i="37" s="1"/>
  <c r="K45" i="37"/>
  <c r="L45" i="37"/>
  <c r="F40" i="39"/>
  <c r="G40" i="39"/>
  <c r="I40" i="39"/>
  <c r="J40" i="39"/>
  <c r="U40" i="39" s="1"/>
  <c r="K40" i="39"/>
  <c r="L40" i="39"/>
  <c r="F41" i="39"/>
  <c r="G41" i="39"/>
  <c r="I41" i="39"/>
  <c r="J41" i="39"/>
  <c r="U41" i="39" s="1"/>
  <c r="K41" i="39"/>
  <c r="L41" i="39"/>
  <c r="F42" i="39"/>
  <c r="G42" i="39"/>
  <c r="I42" i="39"/>
  <c r="J42" i="39"/>
  <c r="U42" i="39" s="1"/>
  <c r="K42" i="39"/>
  <c r="L42" i="39"/>
  <c r="F43" i="39"/>
  <c r="G43" i="39"/>
  <c r="I43" i="39"/>
  <c r="K43" i="39"/>
  <c r="L43" i="39"/>
  <c r="F44" i="39"/>
  <c r="G44" i="39"/>
  <c r="I44" i="39"/>
  <c r="K44" i="39"/>
  <c r="L44" i="39"/>
  <c r="F45" i="39"/>
  <c r="G45" i="39"/>
  <c r="I45" i="39"/>
  <c r="J45" i="39"/>
  <c r="U45" i="39" s="1"/>
  <c r="K45" i="39"/>
  <c r="L45" i="39"/>
  <c r="F40" i="40"/>
  <c r="G40" i="40"/>
  <c r="I40" i="40"/>
  <c r="J40" i="40"/>
  <c r="U40" i="40" s="1"/>
  <c r="K40" i="40"/>
  <c r="L40" i="40"/>
  <c r="F41" i="40"/>
  <c r="G41" i="40"/>
  <c r="I41" i="40"/>
  <c r="J41" i="40"/>
  <c r="U41" i="40" s="1"/>
  <c r="K41" i="40"/>
  <c r="L41" i="40"/>
  <c r="F42" i="40"/>
  <c r="G42" i="40"/>
  <c r="I42" i="40"/>
  <c r="J42" i="40"/>
  <c r="U42" i="40" s="1"/>
  <c r="K42" i="40"/>
  <c r="L42" i="40"/>
  <c r="F43" i="40"/>
  <c r="G43" i="40"/>
  <c r="I43" i="40"/>
  <c r="K43" i="40"/>
  <c r="L43" i="40"/>
  <c r="F44" i="40"/>
  <c r="G44" i="40"/>
  <c r="I44" i="40"/>
  <c r="K44" i="40"/>
  <c r="L44" i="40"/>
  <c r="F45" i="40"/>
  <c r="G45" i="40"/>
  <c r="I45" i="40"/>
  <c r="J45" i="40"/>
  <c r="U45" i="40" s="1"/>
  <c r="K45" i="40"/>
  <c r="L45" i="40"/>
  <c r="F40" i="41"/>
  <c r="G40" i="41"/>
  <c r="I40" i="41"/>
  <c r="J40" i="41"/>
  <c r="U40" i="41" s="1"/>
  <c r="K40" i="41"/>
  <c r="L40" i="41"/>
  <c r="F41" i="41"/>
  <c r="G41" i="41"/>
  <c r="I41" i="41"/>
  <c r="J41" i="41"/>
  <c r="U41" i="41" s="1"/>
  <c r="K41" i="41"/>
  <c r="L41" i="41"/>
  <c r="F42" i="41"/>
  <c r="G42" i="41"/>
  <c r="I42" i="41"/>
  <c r="J42" i="41"/>
  <c r="U42" i="41" s="1"/>
  <c r="K42" i="41"/>
  <c r="L42" i="41"/>
  <c r="F43" i="41"/>
  <c r="G43" i="41"/>
  <c r="I43" i="41"/>
  <c r="K43" i="41"/>
  <c r="L43" i="41"/>
  <c r="F44" i="41"/>
  <c r="G44" i="41"/>
  <c r="I44" i="41"/>
  <c r="K44" i="41"/>
  <c r="L44" i="41"/>
  <c r="F45" i="41"/>
  <c r="G45" i="41"/>
  <c r="I45" i="41"/>
  <c r="J45" i="41"/>
  <c r="U45" i="41" s="1"/>
  <c r="K45" i="41"/>
  <c r="L45" i="41"/>
  <c r="F40" i="42"/>
  <c r="G40" i="42"/>
  <c r="I40" i="42"/>
  <c r="J40" i="42"/>
  <c r="U40" i="42" s="1"/>
  <c r="K40" i="42"/>
  <c r="L40" i="42"/>
  <c r="F41" i="42"/>
  <c r="G41" i="42"/>
  <c r="I41" i="42"/>
  <c r="J41" i="42"/>
  <c r="U41" i="42" s="1"/>
  <c r="K41" i="42"/>
  <c r="L41" i="42"/>
  <c r="F42" i="42"/>
  <c r="G42" i="42"/>
  <c r="I42" i="42"/>
  <c r="J42" i="42"/>
  <c r="U42" i="42" s="1"/>
  <c r="K42" i="42"/>
  <c r="L42" i="42"/>
  <c r="F43" i="42"/>
  <c r="G43" i="42"/>
  <c r="I43" i="42"/>
  <c r="K43" i="42"/>
  <c r="L43" i="42"/>
  <c r="F44" i="42"/>
  <c r="G44" i="42"/>
  <c r="I44" i="42"/>
  <c r="K44" i="42"/>
  <c r="L44" i="42"/>
  <c r="F45" i="42"/>
  <c r="G45" i="42"/>
  <c r="I45" i="42"/>
  <c r="J45" i="42"/>
  <c r="U45" i="42" s="1"/>
  <c r="K45" i="42"/>
  <c r="L45" i="42"/>
  <c r="F40" i="43"/>
  <c r="G40" i="43"/>
  <c r="I40" i="43"/>
  <c r="J40" i="43"/>
  <c r="U40" i="43" s="1"/>
  <c r="K40" i="43"/>
  <c r="L40" i="43"/>
  <c r="F41" i="43"/>
  <c r="G41" i="43"/>
  <c r="I41" i="43"/>
  <c r="J41" i="43"/>
  <c r="U41" i="43" s="1"/>
  <c r="K41" i="43"/>
  <c r="L41" i="43"/>
  <c r="F42" i="43"/>
  <c r="G42" i="43"/>
  <c r="I42" i="43"/>
  <c r="J42" i="43"/>
  <c r="U42" i="43" s="1"/>
  <c r="K42" i="43"/>
  <c r="L42" i="43"/>
  <c r="F43" i="43"/>
  <c r="G43" i="43"/>
  <c r="I43" i="43"/>
  <c r="K43" i="43"/>
  <c r="L43" i="43"/>
  <c r="F44" i="43"/>
  <c r="G44" i="43"/>
  <c r="I44" i="43"/>
  <c r="K44" i="43"/>
  <c r="L44" i="43"/>
  <c r="F45" i="43"/>
  <c r="G45" i="43"/>
  <c r="I45" i="43"/>
  <c r="J45" i="43"/>
  <c r="U45" i="43" s="1"/>
  <c r="K45" i="43"/>
  <c r="L45" i="43"/>
  <c r="F40" i="44"/>
  <c r="G40" i="44"/>
  <c r="I40" i="44"/>
  <c r="J40" i="44"/>
  <c r="U40" i="44" s="1"/>
  <c r="K40" i="44"/>
  <c r="L40" i="44"/>
  <c r="F41" i="44"/>
  <c r="G41" i="44"/>
  <c r="I41" i="44"/>
  <c r="J41" i="44"/>
  <c r="U41" i="44" s="1"/>
  <c r="K41" i="44"/>
  <c r="L41" i="44"/>
  <c r="F42" i="44"/>
  <c r="G42" i="44"/>
  <c r="I42" i="44"/>
  <c r="J42" i="44"/>
  <c r="U42" i="44" s="1"/>
  <c r="K42" i="44"/>
  <c r="L42" i="44"/>
  <c r="F43" i="44"/>
  <c r="G43" i="44"/>
  <c r="I43" i="44"/>
  <c r="K43" i="44"/>
  <c r="L43" i="44"/>
  <c r="F44" i="44"/>
  <c r="G44" i="44"/>
  <c r="I44" i="44"/>
  <c r="K44" i="44"/>
  <c r="L44" i="44"/>
  <c r="F45" i="44"/>
  <c r="G45" i="44"/>
  <c r="I45" i="44"/>
  <c r="J45" i="44"/>
  <c r="U45" i="44" s="1"/>
  <c r="K45" i="44"/>
  <c r="L45" i="44"/>
  <c r="F40" i="45"/>
  <c r="G40" i="45"/>
  <c r="I40" i="45"/>
  <c r="J40" i="45"/>
  <c r="U40" i="45" s="1"/>
  <c r="K40" i="45"/>
  <c r="L40" i="45"/>
  <c r="F41" i="45"/>
  <c r="G41" i="45"/>
  <c r="I41" i="45"/>
  <c r="J41" i="45"/>
  <c r="U41" i="45" s="1"/>
  <c r="K41" i="45"/>
  <c r="L41" i="45"/>
  <c r="F42" i="45"/>
  <c r="G42" i="45"/>
  <c r="I42" i="45"/>
  <c r="J42" i="45"/>
  <c r="U42" i="45" s="1"/>
  <c r="K42" i="45"/>
  <c r="L42" i="45"/>
  <c r="F43" i="45"/>
  <c r="G43" i="45"/>
  <c r="I43" i="45"/>
  <c r="K43" i="45"/>
  <c r="L43" i="45"/>
  <c r="F44" i="45"/>
  <c r="G44" i="45"/>
  <c r="I44" i="45"/>
  <c r="K44" i="45"/>
  <c r="L44" i="45"/>
  <c r="F45" i="45"/>
  <c r="G45" i="45"/>
  <c r="I45" i="45"/>
  <c r="J45" i="45"/>
  <c r="U45" i="45" s="1"/>
  <c r="K45" i="45"/>
  <c r="L45" i="45"/>
  <c r="F40" i="46"/>
  <c r="G40" i="46"/>
  <c r="I40" i="46"/>
  <c r="J40" i="46"/>
  <c r="U40" i="46" s="1"/>
  <c r="K40" i="46"/>
  <c r="L40" i="46"/>
  <c r="F41" i="46"/>
  <c r="G41" i="46"/>
  <c r="I41" i="46"/>
  <c r="J41" i="46"/>
  <c r="U41" i="46" s="1"/>
  <c r="K41" i="46"/>
  <c r="L41" i="46"/>
  <c r="F42" i="46"/>
  <c r="G42" i="46"/>
  <c r="I42" i="46"/>
  <c r="J42" i="46"/>
  <c r="U42" i="46" s="1"/>
  <c r="K42" i="46"/>
  <c r="L42" i="46"/>
  <c r="F43" i="46"/>
  <c r="G43" i="46"/>
  <c r="I43" i="46"/>
  <c r="K43" i="46"/>
  <c r="L43" i="46"/>
  <c r="F44" i="46"/>
  <c r="G44" i="46"/>
  <c r="I44" i="46"/>
  <c r="K44" i="46"/>
  <c r="L44" i="46"/>
  <c r="F45" i="46"/>
  <c r="G45" i="46"/>
  <c r="I45" i="46"/>
  <c r="J45" i="46"/>
  <c r="U45" i="46" s="1"/>
  <c r="K45" i="46"/>
  <c r="L45" i="46"/>
  <c r="F40" i="47"/>
  <c r="G40" i="47"/>
  <c r="I40" i="47"/>
  <c r="J40" i="47"/>
  <c r="U40" i="47" s="1"/>
  <c r="K40" i="47"/>
  <c r="L40" i="47"/>
  <c r="F41" i="47"/>
  <c r="G41" i="47"/>
  <c r="I41" i="47"/>
  <c r="J41" i="47"/>
  <c r="U41" i="47" s="1"/>
  <c r="K41" i="47"/>
  <c r="L41" i="47"/>
  <c r="F42" i="47"/>
  <c r="G42" i="47"/>
  <c r="I42" i="47"/>
  <c r="J42" i="47"/>
  <c r="U42" i="47" s="1"/>
  <c r="K42" i="47"/>
  <c r="L42" i="47"/>
  <c r="F43" i="47"/>
  <c r="G43" i="47"/>
  <c r="I43" i="47"/>
  <c r="K43" i="47"/>
  <c r="L43" i="47"/>
  <c r="F44" i="47"/>
  <c r="G44" i="47"/>
  <c r="I44" i="47"/>
  <c r="K44" i="47"/>
  <c r="L44" i="47"/>
  <c r="F45" i="47"/>
  <c r="G45" i="47"/>
  <c r="I45" i="47"/>
  <c r="J45" i="47"/>
  <c r="U45" i="47" s="1"/>
  <c r="K45" i="47"/>
  <c r="L45" i="47"/>
  <c r="F40" i="48"/>
  <c r="G40" i="48"/>
  <c r="I40" i="48"/>
  <c r="J40" i="48"/>
  <c r="U40" i="48" s="1"/>
  <c r="K40" i="48"/>
  <c r="L40" i="48"/>
  <c r="F41" i="48"/>
  <c r="G41" i="48"/>
  <c r="I41" i="48"/>
  <c r="J41" i="48"/>
  <c r="U41" i="48" s="1"/>
  <c r="K41" i="48"/>
  <c r="L41" i="48"/>
  <c r="F42" i="48"/>
  <c r="G42" i="48"/>
  <c r="I42" i="48"/>
  <c r="J42" i="48"/>
  <c r="U42" i="48" s="1"/>
  <c r="K42" i="48"/>
  <c r="L42" i="48"/>
  <c r="F43" i="48"/>
  <c r="G43" i="48"/>
  <c r="I43" i="48"/>
  <c r="K43" i="48"/>
  <c r="L43" i="48"/>
  <c r="F44" i="48"/>
  <c r="G44" i="48"/>
  <c r="I44" i="48"/>
  <c r="K44" i="48"/>
  <c r="L44" i="48"/>
  <c r="F45" i="48"/>
  <c r="G45" i="48"/>
  <c r="I45" i="48"/>
  <c r="J45" i="48"/>
  <c r="U45" i="48" s="1"/>
  <c r="K45" i="48"/>
  <c r="L45" i="48"/>
  <c r="F40" i="49"/>
  <c r="G40" i="49"/>
  <c r="I40" i="49"/>
  <c r="J40" i="49"/>
  <c r="U40" i="49" s="1"/>
  <c r="K40" i="49"/>
  <c r="L40" i="49"/>
  <c r="F41" i="49"/>
  <c r="G41" i="49"/>
  <c r="I41" i="49"/>
  <c r="J41" i="49"/>
  <c r="U41" i="49" s="1"/>
  <c r="K41" i="49"/>
  <c r="L41" i="49"/>
  <c r="F42" i="49"/>
  <c r="G42" i="49"/>
  <c r="I42" i="49"/>
  <c r="J42" i="49"/>
  <c r="U42" i="49" s="1"/>
  <c r="K42" i="49"/>
  <c r="L42" i="49"/>
  <c r="F43" i="49"/>
  <c r="G43" i="49"/>
  <c r="I43" i="49"/>
  <c r="K43" i="49"/>
  <c r="L43" i="49"/>
  <c r="F44" i="49"/>
  <c r="G44" i="49"/>
  <c r="I44" i="49"/>
  <c r="K44" i="49"/>
  <c r="L44" i="49"/>
  <c r="F45" i="49"/>
  <c r="G45" i="49"/>
  <c r="I45" i="49"/>
  <c r="J45" i="49"/>
  <c r="U45" i="49" s="1"/>
  <c r="K45" i="49"/>
  <c r="L45" i="49"/>
  <c r="F40" i="50"/>
  <c r="G40" i="50"/>
  <c r="I40" i="50"/>
  <c r="J40" i="50"/>
  <c r="U40" i="50" s="1"/>
  <c r="K40" i="50"/>
  <c r="L40" i="50"/>
  <c r="F41" i="50"/>
  <c r="G41" i="50"/>
  <c r="I41" i="50"/>
  <c r="J41" i="50"/>
  <c r="U41" i="50" s="1"/>
  <c r="K41" i="50"/>
  <c r="L41" i="50"/>
  <c r="F42" i="50"/>
  <c r="G42" i="50"/>
  <c r="I42" i="50"/>
  <c r="J42" i="50"/>
  <c r="U42" i="50" s="1"/>
  <c r="K42" i="50"/>
  <c r="L42" i="50"/>
  <c r="F43" i="50"/>
  <c r="G43" i="50"/>
  <c r="I43" i="50"/>
  <c r="K43" i="50"/>
  <c r="L43" i="50"/>
  <c r="F44" i="50"/>
  <c r="G44" i="50"/>
  <c r="I44" i="50"/>
  <c r="K44" i="50"/>
  <c r="L44" i="50"/>
  <c r="F45" i="50"/>
  <c r="G45" i="50"/>
  <c r="I45" i="50"/>
  <c r="J45" i="50"/>
  <c r="U45" i="50" s="1"/>
  <c r="K45" i="50"/>
  <c r="L45" i="50"/>
  <c r="F40" i="51"/>
  <c r="G40" i="51"/>
  <c r="I40" i="51"/>
  <c r="J40" i="51"/>
  <c r="U40" i="51" s="1"/>
  <c r="K40" i="51"/>
  <c r="L40" i="51"/>
  <c r="F41" i="51"/>
  <c r="G41" i="51"/>
  <c r="I41" i="51"/>
  <c r="J41" i="51"/>
  <c r="U41" i="51" s="1"/>
  <c r="K41" i="51"/>
  <c r="L41" i="51"/>
  <c r="F42" i="51"/>
  <c r="G42" i="51"/>
  <c r="I42" i="51"/>
  <c r="J42" i="51"/>
  <c r="U42" i="51" s="1"/>
  <c r="K42" i="51"/>
  <c r="L42" i="51"/>
  <c r="F43" i="51"/>
  <c r="G43" i="51"/>
  <c r="I43" i="51"/>
  <c r="K43" i="51"/>
  <c r="L43" i="51"/>
  <c r="F44" i="51"/>
  <c r="G44" i="51"/>
  <c r="I44" i="51"/>
  <c r="K44" i="51"/>
  <c r="L44" i="51"/>
  <c r="F45" i="51"/>
  <c r="G45" i="51"/>
  <c r="I45" i="51"/>
  <c r="J45" i="51"/>
  <c r="U45" i="51" s="1"/>
  <c r="K45" i="51"/>
  <c r="L45" i="51"/>
  <c r="F40" i="52"/>
  <c r="G40" i="52"/>
  <c r="I40" i="52"/>
  <c r="J40" i="52"/>
  <c r="U40" i="52" s="1"/>
  <c r="K40" i="52"/>
  <c r="L40" i="52"/>
  <c r="F41" i="52"/>
  <c r="G41" i="52"/>
  <c r="I41" i="52"/>
  <c r="J41" i="52"/>
  <c r="U41" i="52" s="1"/>
  <c r="K41" i="52"/>
  <c r="L41" i="52"/>
  <c r="F42" i="52"/>
  <c r="G42" i="52"/>
  <c r="I42" i="52"/>
  <c r="J42" i="52"/>
  <c r="U42" i="52" s="1"/>
  <c r="K42" i="52"/>
  <c r="L42" i="52"/>
  <c r="F43" i="52"/>
  <c r="G43" i="52"/>
  <c r="I43" i="52"/>
  <c r="K43" i="52"/>
  <c r="L43" i="52"/>
  <c r="F44" i="52"/>
  <c r="G44" i="52"/>
  <c r="I44" i="52"/>
  <c r="K44" i="52"/>
  <c r="L44" i="52"/>
  <c r="F45" i="52"/>
  <c r="G45" i="52"/>
  <c r="I45" i="52"/>
  <c r="J45" i="52"/>
  <c r="U45" i="52" s="1"/>
  <c r="K45" i="52"/>
  <c r="L45" i="52"/>
  <c r="F40" i="53"/>
  <c r="G40" i="53"/>
  <c r="I40" i="53"/>
  <c r="J40" i="53"/>
  <c r="U40" i="53" s="1"/>
  <c r="K40" i="53"/>
  <c r="L40" i="53"/>
  <c r="F41" i="53"/>
  <c r="G41" i="53"/>
  <c r="I41" i="53"/>
  <c r="J41" i="53"/>
  <c r="U41" i="53" s="1"/>
  <c r="K41" i="53"/>
  <c r="L41" i="53"/>
  <c r="F42" i="53"/>
  <c r="G42" i="53"/>
  <c r="I42" i="53"/>
  <c r="J42" i="53"/>
  <c r="U42" i="53" s="1"/>
  <c r="K42" i="53"/>
  <c r="L42" i="53"/>
  <c r="F43" i="53"/>
  <c r="G43" i="53"/>
  <c r="I43" i="53"/>
  <c r="K43" i="53"/>
  <c r="L43" i="53"/>
  <c r="F44" i="53"/>
  <c r="G44" i="53"/>
  <c r="I44" i="53"/>
  <c r="K44" i="53"/>
  <c r="L44" i="53"/>
  <c r="F45" i="53"/>
  <c r="G45" i="53"/>
  <c r="I45" i="53"/>
  <c r="J45" i="53"/>
  <c r="U45" i="53" s="1"/>
  <c r="K45" i="53"/>
  <c r="L45" i="53"/>
  <c r="F40" i="54"/>
  <c r="G40" i="54"/>
  <c r="I40" i="54"/>
  <c r="J40" i="54"/>
  <c r="U40" i="54" s="1"/>
  <c r="K40" i="54"/>
  <c r="L40" i="54"/>
  <c r="F41" i="54"/>
  <c r="G41" i="54"/>
  <c r="I41" i="54"/>
  <c r="J41" i="54"/>
  <c r="U41" i="54" s="1"/>
  <c r="K41" i="54"/>
  <c r="L41" i="54"/>
  <c r="F42" i="54"/>
  <c r="G42" i="54"/>
  <c r="I42" i="54"/>
  <c r="J42" i="54"/>
  <c r="U42" i="54" s="1"/>
  <c r="K42" i="54"/>
  <c r="L42" i="54"/>
  <c r="F43" i="54"/>
  <c r="G43" i="54"/>
  <c r="I43" i="54"/>
  <c r="K43" i="54"/>
  <c r="L43" i="54"/>
  <c r="F44" i="54"/>
  <c r="G44" i="54"/>
  <c r="I44" i="54"/>
  <c r="K44" i="54"/>
  <c r="L44" i="54"/>
  <c r="F45" i="54"/>
  <c r="G45" i="54"/>
  <c r="I45" i="54"/>
  <c r="J45" i="54"/>
  <c r="U45" i="54" s="1"/>
  <c r="K45" i="54"/>
  <c r="L45" i="54"/>
  <c r="F40" i="55"/>
  <c r="G40" i="55"/>
  <c r="I40" i="55"/>
  <c r="J40" i="55"/>
  <c r="U40" i="55" s="1"/>
  <c r="K40" i="55"/>
  <c r="L40" i="55"/>
  <c r="F41" i="55"/>
  <c r="G41" i="55"/>
  <c r="I41" i="55"/>
  <c r="J41" i="55"/>
  <c r="U41" i="55" s="1"/>
  <c r="K41" i="55"/>
  <c r="L41" i="55"/>
  <c r="F42" i="55"/>
  <c r="G42" i="55"/>
  <c r="I42" i="55"/>
  <c r="J42" i="55"/>
  <c r="U42" i="55" s="1"/>
  <c r="K42" i="55"/>
  <c r="L42" i="55"/>
  <c r="F43" i="55"/>
  <c r="G43" i="55"/>
  <c r="I43" i="55"/>
  <c r="K43" i="55"/>
  <c r="L43" i="55"/>
  <c r="F44" i="55"/>
  <c r="G44" i="55"/>
  <c r="I44" i="55"/>
  <c r="K44" i="55"/>
  <c r="L44" i="55"/>
  <c r="F45" i="55"/>
  <c r="G45" i="55"/>
  <c r="I45" i="55"/>
  <c r="J45" i="55"/>
  <c r="U45" i="55" s="1"/>
  <c r="K45" i="55"/>
  <c r="L45" i="55"/>
  <c r="F40" i="56"/>
  <c r="G40" i="56"/>
  <c r="I40" i="56"/>
  <c r="J40" i="56"/>
  <c r="U40" i="56" s="1"/>
  <c r="K40" i="56"/>
  <c r="L40" i="56"/>
  <c r="F41" i="56"/>
  <c r="G41" i="56"/>
  <c r="I41" i="56"/>
  <c r="J41" i="56"/>
  <c r="U41" i="56" s="1"/>
  <c r="K41" i="56"/>
  <c r="L41" i="56"/>
  <c r="F42" i="56"/>
  <c r="G42" i="56"/>
  <c r="I42" i="56"/>
  <c r="J42" i="56"/>
  <c r="U42" i="56" s="1"/>
  <c r="K42" i="56"/>
  <c r="L42" i="56"/>
  <c r="F43" i="56"/>
  <c r="G43" i="56"/>
  <c r="I43" i="56"/>
  <c r="K43" i="56"/>
  <c r="L43" i="56"/>
  <c r="F44" i="56"/>
  <c r="G44" i="56"/>
  <c r="I44" i="56"/>
  <c r="K44" i="56"/>
  <c r="L44" i="56"/>
  <c r="F45" i="56"/>
  <c r="G45" i="56"/>
  <c r="I45" i="56"/>
  <c r="J45" i="56"/>
  <c r="U45" i="56" s="1"/>
  <c r="K45" i="56"/>
  <c r="L45" i="56"/>
  <c r="F40" i="57"/>
  <c r="G40" i="57"/>
  <c r="I40" i="57"/>
  <c r="J40" i="57"/>
  <c r="U40" i="57" s="1"/>
  <c r="K40" i="57"/>
  <c r="L40" i="57"/>
  <c r="F41" i="57"/>
  <c r="G41" i="57"/>
  <c r="I41" i="57"/>
  <c r="J41" i="57"/>
  <c r="U41" i="57" s="1"/>
  <c r="K41" i="57"/>
  <c r="L41" i="57"/>
  <c r="F42" i="57"/>
  <c r="G42" i="57"/>
  <c r="I42" i="57"/>
  <c r="J42" i="57"/>
  <c r="U42" i="57" s="1"/>
  <c r="K42" i="57"/>
  <c r="L42" i="57"/>
  <c r="F43" i="57"/>
  <c r="G43" i="57"/>
  <c r="I43" i="57"/>
  <c r="K43" i="57"/>
  <c r="L43" i="57"/>
  <c r="F44" i="57"/>
  <c r="G44" i="57"/>
  <c r="I44" i="57"/>
  <c r="K44" i="57"/>
  <c r="L44" i="57"/>
  <c r="F45" i="57"/>
  <c r="G45" i="57"/>
  <c r="I45" i="57"/>
  <c r="J45" i="57"/>
  <c r="U45" i="57" s="1"/>
  <c r="K45" i="57"/>
  <c r="L45" i="57"/>
  <c r="F40" i="58"/>
  <c r="G40" i="58"/>
  <c r="I40" i="58"/>
  <c r="J40" i="58"/>
  <c r="U40" i="58" s="1"/>
  <c r="K40" i="58"/>
  <c r="L40" i="58"/>
  <c r="F41" i="58"/>
  <c r="G41" i="58"/>
  <c r="I41" i="58"/>
  <c r="J41" i="58"/>
  <c r="U41" i="58" s="1"/>
  <c r="K41" i="58"/>
  <c r="L41" i="58"/>
  <c r="F42" i="58"/>
  <c r="G42" i="58"/>
  <c r="I42" i="58"/>
  <c r="J42" i="58"/>
  <c r="U42" i="58" s="1"/>
  <c r="K42" i="58"/>
  <c r="L42" i="58"/>
  <c r="F43" i="58"/>
  <c r="G43" i="58"/>
  <c r="I43" i="58"/>
  <c r="K43" i="58"/>
  <c r="L43" i="58"/>
  <c r="F44" i="58"/>
  <c r="G44" i="58"/>
  <c r="I44" i="58"/>
  <c r="K44" i="58"/>
  <c r="L44" i="58"/>
  <c r="F45" i="58"/>
  <c r="G45" i="58"/>
  <c r="I45" i="58"/>
  <c r="J45" i="58"/>
  <c r="U45" i="58" s="1"/>
  <c r="K45" i="58"/>
  <c r="L45" i="58"/>
  <c r="F40" i="59"/>
  <c r="G40" i="59"/>
  <c r="I40" i="59"/>
  <c r="J40" i="59"/>
  <c r="U40" i="59" s="1"/>
  <c r="K40" i="59"/>
  <c r="L40" i="59"/>
  <c r="F41" i="59"/>
  <c r="G41" i="59"/>
  <c r="I41" i="59"/>
  <c r="J41" i="59"/>
  <c r="U41" i="59" s="1"/>
  <c r="K41" i="59"/>
  <c r="L41" i="59"/>
  <c r="F42" i="59"/>
  <c r="G42" i="59"/>
  <c r="I42" i="59"/>
  <c r="J42" i="59"/>
  <c r="U42" i="59" s="1"/>
  <c r="K42" i="59"/>
  <c r="L42" i="59"/>
  <c r="F43" i="59"/>
  <c r="G43" i="59"/>
  <c r="I43" i="59"/>
  <c r="K43" i="59"/>
  <c r="L43" i="59"/>
  <c r="F44" i="59"/>
  <c r="G44" i="59"/>
  <c r="I44" i="59"/>
  <c r="K44" i="59"/>
  <c r="L44" i="59"/>
  <c r="F45" i="59"/>
  <c r="G45" i="59"/>
  <c r="I45" i="59"/>
  <c r="J45" i="59"/>
  <c r="U45" i="59" s="1"/>
  <c r="K45" i="59"/>
  <c r="L45" i="59"/>
  <c r="F40" i="60"/>
  <c r="G40" i="60"/>
  <c r="I40" i="60"/>
  <c r="J40" i="60"/>
  <c r="U40" i="60" s="1"/>
  <c r="K40" i="60"/>
  <c r="L40" i="60"/>
  <c r="F41" i="60"/>
  <c r="G41" i="60"/>
  <c r="I41" i="60"/>
  <c r="J41" i="60"/>
  <c r="U41" i="60" s="1"/>
  <c r="K41" i="60"/>
  <c r="L41" i="60"/>
  <c r="F42" i="60"/>
  <c r="G42" i="60"/>
  <c r="I42" i="60"/>
  <c r="J42" i="60"/>
  <c r="U42" i="60" s="1"/>
  <c r="K42" i="60"/>
  <c r="L42" i="60"/>
  <c r="F43" i="60"/>
  <c r="G43" i="60"/>
  <c r="I43" i="60"/>
  <c r="K43" i="60"/>
  <c r="L43" i="60"/>
  <c r="F44" i="60"/>
  <c r="G44" i="60"/>
  <c r="I44" i="60"/>
  <c r="K44" i="60"/>
  <c r="L44" i="60"/>
  <c r="F45" i="60"/>
  <c r="G45" i="60"/>
  <c r="I45" i="60"/>
  <c r="J45" i="60"/>
  <c r="U45" i="60" s="1"/>
  <c r="K45" i="60"/>
  <c r="L45" i="60"/>
  <c r="F40" i="61"/>
  <c r="G40" i="61"/>
  <c r="I40" i="61"/>
  <c r="J40" i="61"/>
  <c r="U40" i="61" s="1"/>
  <c r="K40" i="61"/>
  <c r="L40" i="61"/>
  <c r="F41" i="61"/>
  <c r="G41" i="61"/>
  <c r="I41" i="61"/>
  <c r="J41" i="61"/>
  <c r="U41" i="61" s="1"/>
  <c r="K41" i="61"/>
  <c r="L41" i="61"/>
  <c r="F42" i="61"/>
  <c r="G42" i="61"/>
  <c r="I42" i="61"/>
  <c r="J42" i="61"/>
  <c r="U42" i="61" s="1"/>
  <c r="K42" i="61"/>
  <c r="L42" i="61"/>
  <c r="F43" i="61"/>
  <c r="G43" i="61"/>
  <c r="I43" i="61"/>
  <c r="K43" i="61"/>
  <c r="L43" i="61"/>
  <c r="F44" i="61"/>
  <c r="G44" i="61"/>
  <c r="I44" i="61"/>
  <c r="K44" i="61"/>
  <c r="L44" i="61"/>
  <c r="F45" i="61"/>
  <c r="G45" i="61"/>
  <c r="I45" i="61"/>
  <c r="J45" i="61"/>
  <c r="U45" i="61" s="1"/>
  <c r="K45" i="61"/>
  <c r="L45" i="61"/>
  <c r="F40" i="62"/>
  <c r="G40" i="62"/>
  <c r="I40" i="62"/>
  <c r="J40" i="62"/>
  <c r="U40" i="62" s="1"/>
  <c r="K40" i="62"/>
  <c r="L40" i="62"/>
  <c r="F41" i="62"/>
  <c r="G41" i="62"/>
  <c r="I41" i="62"/>
  <c r="J41" i="62"/>
  <c r="U41" i="62" s="1"/>
  <c r="K41" i="62"/>
  <c r="L41" i="62"/>
  <c r="F42" i="62"/>
  <c r="G42" i="62"/>
  <c r="I42" i="62"/>
  <c r="J42" i="62"/>
  <c r="U42" i="62" s="1"/>
  <c r="K42" i="62"/>
  <c r="L42" i="62"/>
  <c r="F43" i="62"/>
  <c r="G43" i="62"/>
  <c r="I43" i="62"/>
  <c r="K43" i="62"/>
  <c r="L43" i="62"/>
  <c r="F44" i="62"/>
  <c r="G44" i="62"/>
  <c r="I44" i="62"/>
  <c r="K44" i="62"/>
  <c r="L44" i="62"/>
  <c r="F45" i="62"/>
  <c r="G45" i="62"/>
  <c r="I45" i="62"/>
  <c r="J45" i="62"/>
  <c r="U45" i="62" s="1"/>
  <c r="K45" i="62"/>
  <c r="L45" i="62"/>
  <c r="F40" i="63"/>
  <c r="G40" i="63"/>
  <c r="I40" i="63"/>
  <c r="J40" i="63"/>
  <c r="U40" i="63" s="1"/>
  <c r="K40" i="63"/>
  <c r="L40" i="63"/>
  <c r="F41" i="63"/>
  <c r="G41" i="63"/>
  <c r="I41" i="63"/>
  <c r="J41" i="63"/>
  <c r="U41" i="63" s="1"/>
  <c r="K41" i="63"/>
  <c r="L41" i="63"/>
  <c r="F42" i="63"/>
  <c r="G42" i="63"/>
  <c r="I42" i="63"/>
  <c r="J42" i="63"/>
  <c r="U42" i="63" s="1"/>
  <c r="K42" i="63"/>
  <c r="L42" i="63"/>
  <c r="F43" i="63"/>
  <c r="G43" i="63"/>
  <c r="I43" i="63"/>
  <c r="K43" i="63"/>
  <c r="L43" i="63"/>
  <c r="F44" i="63"/>
  <c r="G44" i="63"/>
  <c r="I44" i="63"/>
  <c r="K44" i="63"/>
  <c r="L44" i="63"/>
  <c r="F45" i="63"/>
  <c r="G45" i="63"/>
  <c r="I45" i="63"/>
  <c r="J45" i="63"/>
  <c r="U45" i="63" s="1"/>
  <c r="K45" i="63"/>
  <c r="L45" i="63"/>
  <c r="F40" i="64"/>
  <c r="G40" i="64"/>
  <c r="I40" i="64"/>
  <c r="J40" i="64"/>
  <c r="U40" i="64" s="1"/>
  <c r="K40" i="64"/>
  <c r="L40" i="64"/>
  <c r="F41" i="64"/>
  <c r="G41" i="64"/>
  <c r="I41" i="64"/>
  <c r="J41" i="64"/>
  <c r="U41" i="64" s="1"/>
  <c r="K41" i="64"/>
  <c r="L41" i="64"/>
  <c r="F42" i="64"/>
  <c r="G42" i="64"/>
  <c r="I42" i="64"/>
  <c r="J42" i="64"/>
  <c r="U42" i="64" s="1"/>
  <c r="K42" i="64"/>
  <c r="L42" i="64"/>
  <c r="F43" i="64"/>
  <c r="G43" i="64"/>
  <c r="I43" i="64"/>
  <c r="K43" i="64"/>
  <c r="L43" i="64"/>
  <c r="F44" i="64"/>
  <c r="G44" i="64"/>
  <c r="I44" i="64"/>
  <c r="K44" i="64"/>
  <c r="L44" i="64"/>
  <c r="F45" i="64"/>
  <c r="G45" i="64"/>
  <c r="I45" i="64"/>
  <c r="J45" i="64"/>
  <c r="U45" i="64" s="1"/>
  <c r="K45" i="64"/>
  <c r="L45" i="64"/>
  <c r="F40" i="65"/>
  <c r="G40" i="65"/>
  <c r="I40" i="65"/>
  <c r="J40" i="65"/>
  <c r="U40" i="65" s="1"/>
  <c r="K40" i="65"/>
  <c r="L40" i="65"/>
  <c r="F41" i="65"/>
  <c r="G41" i="65"/>
  <c r="I41" i="65"/>
  <c r="J41" i="65"/>
  <c r="U41" i="65" s="1"/>
  <c r="K41" i="65"/>
  <c r="L41" i="65"/>
  <c r="F42" i="65"/>
  <c r="G42" i="65"/>
  <c r="I42" i="65"/>
  <c r="J42" i="65"/>
  <c r="U42" i="65" s="1"/>
  <c r="K42" i="65"/>
  <c r="L42" i="65"/>
  <c r="F43" i="65"/>
  <c r="G43" i="65"/>
  <c r="I43" i="65"/>
  <c r="K43" i="65"/>
  <c r="L43" i="65"/>
  <c r="F44" i="65"/>
  <c r="G44" i="65"/>
  <c r="I44" i="65"/>
  <c r="K44" i="65"/>
  <c r="L44" i="65"/>
  <c r="F45" i="65"/>
  <c r="G45" i="65"/>
  <c r="I45" i="65"/>
  <c r="J45" i="65"/>
  <c r="U45" i="65" s="1"/>
  <c r="K45" i="65"/>
  <c r="L45" i="65"/>
  <c r="F40" i="66"/>
  <c r="G40" i="66"/>
  <c r="I40" i="66"/>
  <c r="J40" i="66"/>
  <c r="U40" i="66" s="1"/>
  <c r="K40" i="66"/>
  <c r="L40" i="66"/>
  <c r="F41" i="66"/>
  <c r="G41" i="66"/>
  <c r="I41" i="66"/>
  <c r="J41" i="66"/>
  <c r="U41" i="66" s="1"/>
  <c r="K41" i="66"/>
  <c r="L41" i="66"/>
  <c r="F42" i="66"/>
  <c r="G42" i="66"/>
  <c r="I42" i="66"/>
  <c r="J42" i="66"/>
  <c r="U42" i="66" s="1"/>
  <c r="K42" i="66"/>
  <c r="L42" i="66"/>
  <c r="F43" i="66"/>
  <c r="G43" i="66"/>
  <c r="I43" i="66"/>
  <c r="K43" i="66"/>
  <c r="L43" i="66"/>
  <c r="F44" i="66"/>
  <c r="G44" i="66"/>
  <c r="I44" i="66"/>
  <c r="K44" i="66"/>
  <c r="L44" i="66"/>
  <c r="F45" i="66"/>
  <c r="G45" i="66"/>
  <c r="I45" i="66"/>
  <c r="J45" i="66"/>
  <c r="U45" i="66" s="1"/>
  <c r="K45" i="66"/>
  <c r="L45" i="66"/>
  <c r="F40" i="67"/>
  <c r="G40" i="67"/>
  <c r="I40" i="67"/>
  <c r="J40" i="67"/>
  <c r="U40" i="67" s="1"/>
  <c r="K40" i="67"/>
  <c r="L40" i="67"/>
  <c r="F41" i="67"/>
  <c r="G41" i="67"/>
  <c r="I41" i="67"/>
  <c r="J41" i="67"/>
  <c r="U41" i="67" s="1"/>
  <c r="K41" i="67"/>
  <c r="L41" i="67"/>
  <c r="F42" i="67"/>
  <c r="G42" i="67"/>
  <c r="I42" i="67"/>
  <c r="J42" i="67"/>
  <c r="U42" i="67" s="1"/>
  <c r="K42" i="67"/>
  <c r="L42" i="67"/>
  <c r="F43" i="67"/>
  <c r="G43" i="67"/>
  <c r="I43" i="67"/>
  <c r="K43" i="67"/>
  <c r="L43" i="67"/>
  <c r="F44" i="67"/>
  <c r="G44" i="67"/>
  <c r="I44" i="67"/>
  <c r="K44" i="67"/>
  <c r="L44" i="67"/>
  <c r="F45" i="67"/>
  <c r="G45" i="67"/>
  <c r="I45" i="67"/>
  <c r="J45" i="67"/>
  <c r="U45" i="67" s="1"/>
  <c r="K45" i="67"/>
  <c r="L45" i="67"/>
  <c r="F40" i="68"/>
  <c r="G40" i="68"/>
  <c r="I40" i="68"/>
  <c r="J40" i="68"/>
  <c r="U40" i="68" s="1"/>
  <c r="K40" i="68"/>
  <c r="L40" i="68"/>
  <c r="F41" i="68"/>
  <c r="G41" i="68"/>
  <c r="I41" i="68"/>
  <c r="J41" i="68"/>
  <c r="U41" i="68" s="1"/>
  <c r="K41" i="68"/>
  <c r="L41" i="68"/>
  <c r="F42" i="68"/>
  <c r="G42" i="68"/>
  <c r="I42" i="68"/>
  <c r="J42" i="68"/>
  <c r="U42" i="68" s="1"/>
  <c r="K42" i="68"/>
  <c r="L42" i="68"/>
  <c r="F43" i="68"/>
  <c r="G43" i="68"/>
  <c r="I43" i="68"/>
  <c r="K43" i="68"/>
  <c r="L43" i="68"/>
  <c r="F44" i="68"/>
  <c r="G44" i="68"/>
  <c r="I44" i="68"/>
  <c r="K44" i="68"/>
  <c r="L44" i="68"/>
  <c r="F45" i="68"/>
  <c r="G45" i="68"/>
  <c r="I45" i="68"/>
  <c r="J45" i="68"/>
  <c r="U45" i="68" s="1"/>
  <c r="K45" i="68"/>
  <c r="L45" i="68"/>
  <c r="F40" i="69"/>
  <c r="G40" i="69"/>
  <c r="I40" i="69"/>
  <c r="J40" i="69"/>
  <c r="U40" i="69" s="1"/>
  <c r="K40" i="69"/>
  <c r="L40" i="69"/>
  <c r="F41" i="69"/>
  <c r="G41" i="69"/>
  <c r="I41" i="69"/>
  <c r="J41" i="69"/>
  <c r="U41" i="69" s="1"/>
  <c r="K41" i="69"/>
  <c r="L41" i="69"/>
  <c r="F42" i="69"/>
  <c r="G42" i="69"/>
  <c r="I42" i="69"/>
  <c r="J42" i="69"/>
  <c r="U42" i="69" s="1"/>
  <c r="K42" i="69"/>
  <c r="L42" i="69"/>
  <c r="F43" i="69"/>
  <c r="G43" i="69"/>
  <c r="I43" i="69"/>
  <c r="K43" i="69"/>
  <c r="L43" i="69"/>
  <c r="F44" i="69"/>
  <c r="G44" i="69"/>
  <c r="I44" i="69"/>
  <c r="K44" i="69"/>
  <c r="L44" i="69"/>
  <c r="F45" i="69"/>
  <c r="G45" i="69"/>
  <c r="I45" i="69"/>
  <c r="J45" i="69"/>
  <c r="U45" i="69" s="1"/>
  <c r="K45" i="69"/>
  <c r="L45" i="69"/>
  <c r="F40" i="70"/>
  <c r="G40" i="70"/>
  <c r="I40" i="70"/>
  <c r="J40" i="70"/>
  <c r="U40" i="70" s="1"/>
  <c r="K40" i="70"/>
  <c r="L40" i="70"/>
  <c r="F41" i="70"/>
  <c r="G41" i="70"/>
  <c r="I41" i="70"/>
  <c r="J41" i="70"/>
  <c r="U41" i="70" s="1"/>
  <c r="K41" i="70"/>
  <c r="L41" i="70"/>
  <c r="F42" i="70"/>
  <c r="G42" i="70"/>
  <c r="I42" i="70"/>
  <c r="J42" i="70"/>
  <c r="U42" i="70" s="1"/>
  <c r="K42" i="70"/>
  <c r="L42" i="70"/>
  <c r="F43" i="70"/>
  <c r="G43" i="70"/>
  <c r="I43" i="70"/>
  <c r="K43" i="70"/>
  <c r="L43" i="70"/>
  <c r="F44" i="70"/>
  <c r="G44" i="70"/>
  <c r="I44" i="70"/>
  <c r="K44" i="70"/>
  <c r="L44" i="70"/>
  <c r="F45" i="70"/>
  <c r="G45" i="70"/>
  <c r="I45" i="70"/>
  <c r="J45" i="70"/>
  <c r="U45" i="70" s="1"/>
  <c r="K45" i="70"/>
  <c r="L45" i="70"/>
  <c r="F40" i="71"/>
  <c r="G40" i="71"/>
  <c r="I40" i="71"/>
  <c r="J40" i="71"/>
  <c r="U40" i="71" s="1"/>
  <c r="K40" i="71"/>
  <c r="L40" i="71"/>
  <c r="F41" i="71"/>
  <c r="G41" i="71"/>
  <c r="I41" i="71"/>
  <c r="J41" i="71"/>
  <c r="U41" i="71" s="1"/>
  <c r="K41" i="71"/>
  <c r="L41" i="71"/>
  <c r="F42" i="71"/>
  <c r="G42" i="71"/>
  <c r="I42" i="71"/>
  <c r="J42" i="71"/>
  <c r="U42" i="71" s="1"/>
  <c r="K42" i="71"/>
  <c r="L42" i="71"/>
  <c r="F43" i="71"/>
  <c r="G43" i="71"/>
  <c r="I43" i="71"/>
  <c r="K43" i="71"/>
  <c r="L43" i="71"/>
  <c r="F44" i="71"/>
  <c r="G44" i="71"/>
  <c r="I44" i="71"/>
  <c r="K44" i="71"/>
  <c r="L44" i="71"/>
  <c r="F45" i="71"/>
  <c r="G45" i="71"/>
  <c r="I45" i="71"/>
  <c r="J45" i="71"/>
  <c r="U45" i="71" s="1"/>
  <c r="K45" i="71"/>
  <c r="L45" i="71"/>
  <c r="F40" i="72"/>
  <c r="G40" i="72"/>
  <c r="I40" i="72"/>
  <c r="J40" i="72"/>
  <c r="U40" i="72" s="1"/>
  <c r="K40" i="72"/>
  <c r="L40" i="72"/>
  <c r="F41" i="72"/>
  <c r="G41" i="72"/>
  <c r="I41" i="72"/>
  <c r="J41" i="72"/>
  <c r="U41" i="72" s="1"/>
  <c r="K41" i="72"/>
  <c r="L41" i="72"/>
  <c r="F42" i="72"/>
  <c r="G42" i="72"/>
  <c r="I42" i="72"/>
  <c r="J42" i="72"/>
  <c r="U42" i="72" s="1"/>
  <c r="K42" i="72"/>
  <c r="L42" i="72"/>
  <c r="F43" i="72"/>
  <c r="G43" i="72"/>
  <c r="I43" i="72"/>
  <c r="K43" i="72"/>
  <c r="L43" i="72"/>
  <c r="F44" i="72"/>
  <c r="G44" i="72"/>
  <c r="I44" i="72"/>
  <c r="K44" i="72"/>
  <c r="L44" i="72"/>
  <c r="F45" i="72"/>
  <c r="G45" i="72"/>
  <c r="I45" i="72"/>
  <c r="J45" i="72"/>
  <c r="U45" i="72" s="1"/>
  <c r="K45" i="72"/>
  <c r="L45" i="72"/>
  <c r="F40" i="73"/>
  <c r="G40" i="73"/>
  <c r="I40" i="73"/>
  <c r="J40" i="73"/>
  <c r="U40" i="73" s="1"/>
  <c r="K40" i="73"/>
  <c r="L40" i="73"/>
  <c r="F41" i="73"/>
  <c r="G41" i="73"/>
  <c r="I41" i="73"/>
  <c r="J41" i="73"/>
  <c r="U41" i="73" s="1"/>
  <c r="K41" i="73"/>
  <c r="L41" i="73"/>
  <c r="F42" i="73"/>
  <c r="G42" i="73"/>
  <c r="I42" i="73"/>
  <c r="J42" i="73"/>
  <c r="U42" i="73" s="1"/>
  <c r="K42" i="73"/>
  <c r="L42" i="73"/>
  <c r="F43" i="73"/>
  <c r="G43" i="73"/>
  <c r="I43" i="73"/>
  <c r="K43" i="73"/>
  <c r="L43" i="73"/>
  <c r="F44" i="73"/>
  <c r="G44" i="73"/>
  <c r="I44" i="73"/>
  <c r="K44" i="73"/>
  <c r="L44" i="73"/>
  <c r="F45" i="73"/>
  <c r="G45" i="73"/>
  <c r="I45" i="73"/>
  <c r="J45" i="73"/>
  <c r="U45" i="73" s="1"/>
  <c r="K45" i="73"/>
  <c r="L45" i="73"/>
  <c r="F40" i="74"/>
  <c r="G40" i="74"/>
  <c r="I40" i="74"/>
  <c r="J40" i="74"/>
  <c r="U40" i="74" s="1"/>
  <c r="K40" i="74"/>
  <c r="L40" i="74"/>
  <c r="F41" i="74"/>
  <c r="G41" i="74"/>
  <c r="I41" i="74"/>
  <c r="J41" i="74"/>
  <c r="U41" i="74" s="1"/>
  <c r="K41" i="74"/>
  <c r="L41" i="74"/>
  <c r="F42" i="74"/>
  <c r="G42" i="74"/>
  <c r="I42" i="74"/>
  <c r="J42" i="74"/>
  <c r="U42" i="74" s="1"/>
  <c r="K42" i="74"/>
  <c r="L42" i="74"/>
  <c r="F43" i="74"/>
  <c r="G43" i="74"/>
  <c r="I43" i="74"/>
  <c r="K43" i="74"/>
  <c r="L43" i="74"/>
  <c r="F44" i="74"/>
  <c r="G44" i="74"/>
  <c r="I44" i="74"/>
  <c r="K44" i="74"/>
  <c r="L44" i="74"/>
  <c r="F45" i="74"/>
  <c r="G45" i="74"/>
  <c r="I45" i="74"/>
  <c r="J45" i="74"/>
  <c r="U45" i="74" s="1"/>
  <c r="K45" i="74"/>
  <c r="L45" i="74"/>
  <c r="F40" i="75"/>
  <c r="G40" i="75"/>
  <c r="I40" i="75"/>
  <c r="J40" i="75"/>
  <c r="U40" i="75" s="1"/>
  <c r="K40" i="75"/>
  <c r="L40" i="75"/>
  <c r="F41" i="75"/>
  <c r="G41" i="75"/>
  <c r="I41" i="75"/>
  <c r="J41" i="75"/>
  <c r="U41" i="75" s="1"/>
  <c r="K41" i="75"/>
  <c r="L41" i="75"/>
  <c r="F42" i="75"/>
  <c r="G42" i="75"/>
  <c r="I42" i="75"/>
  <c r="J42" i="75"/>
  <c r="U42" i="75" s="1"/>
  <c r="K42" i="75"/>
  <c r="L42" i="75"/>
  <c r="F43" i="75"/>
  <c r="G43" i="75"/>
  <c r="I43" i="75"/>
  <c r="K43" i="75"/>
  <c r="L43" i="75"/>
  <c r="F44" i="75"/>
  <c r="G44" i="75"/>
  <c r="I44" i="75"/>
  <c r="K44" i="75"/>
  <c r="L44" i="75"/>
  <c r="F45" i="75"/>
  <c r="G45" i="75"/>
  <c r="I45" i="75"/>
  <c r="J45" i="75"/>
  <c r="U45" i="75" s="1"/>
  <c r="K45" i="75"/>
  <c r="L45" i="75"/>
  <c r="F40" i="76"/>
  <c r="G40" i="76"/>
  <c r="I40" i="76"/>
  <c r="J40" i="76"/>
  <c r="U40" i="76" s="1"/>
  <c r="K40" i="76"/>
  <c r="L40" i="76"/>
  <c r="F41" i="76"/>
  <c r="G41" i="76"/>
  <c r="I41" i="76"/>
  <c r="J41" i="76"/>
  <c r="U41" i="76" s="1"/>
  <c r="K41" i="76"/>
  <c r="L41" i="76"/>
  <c r="F42" i="76"/>
  <c r="G42" i="76"/>
  <c r="I42" i="76"/>
  <c r="J42" i="76"/>
  <c r="U42" i="76" s="1"/>
  <c r="K42" i="76"/>
  <c r="L42" i="76"/>
  <c r="F43" i="76"/>
  <c r="G43" i="76"/>
  <c r="I43" i="76"/>
  <c r="K43" i="76"/>
  <c r="L43" i="76"/>
  <c r="F44" i="76"/>
  <c r="G44" i="76"/>
  <c r="I44" i="76"/>
  <c r="K44" i="76"/>
  <c r="L44" i="76"/>
  <c r="F45" i="76"/>
  <c r="G45" i="76"/>
  <c r="I45" i="76"/>
  <c r="J45" i="76"/>
  <c r="U45" i="76" s="1"/>
  <c r="K45" i="76"/>
  <c r="L45" i="76"/>
  <c r="F40" i="77"/>
  <c r="G40" i="77"/>
  <c r="I40" i="77"/>
  <c r="J40" i="77"/>
  <c r="U40" i="77" s="1"/>
  <c r="K40" i="77"/>
  <c r="L40" i="77"/>
  <c r="F41" i="77"/>
  <c r="G41" i="77"/>
  <c r="I41" i="77"/>
  <c r="J41" i="77"/>
  <c r="U41" i="77" s="1"/>
  <c r="K41" i="77"/>
  <c r="L41" i="77"/>
  <c r="F42" i="77"/>
  <c r="G42" i="77"/>
  <c r="I42" i="77"/>
  <c r="J42" i="77"/>
  <c r="U42" i="77" s="1"/>
  <c r="K42" i="77"/>
  <c r="L42" i="77"/>
  <c r="F43" i="77"/>
  <c r="G43" i="77"/>
  <c r="I43" i="77"/>
  <c r="K43" i="77"/>
  <c r="L43" i="77"/>
  <c r="F44" i="77"/>
  <c r="G44" i="77"/>
  <c r="I44" i="77"/>
  <c r="K44" i="77"/>
  <c r="L44" i="77"/>
  <c r="F45" i="77"/>
  <c r="G45" i="77"/>
  <c r="I45" i="77"/>
  <c r="J45" i="77"/>
  <c r="U45" i="77" s="1"/>
  <c r="K45" i="77"/>
  <c r="L45" i="77"/>
  <c r="F40" i="78"/>
  <c r="G40" i="78"/>
  <c r="I40" i="78"/>
  <c r="J40" i="78"/>
  <c r="U40" i="78" s="1"/>
  <c r="K40" i="78"/>
  <c r="L40" i="78"/>
  <c r="F41" i="78"/>
  <c r="G41" i="78"/>
  <c r="I41" i="78"/>
  <c r="J41" i="78"/>
  <c r="U41" i="78" s="1"/>
  <c r="K41" i="78"/>
  <c r="L41" i="78"/>
  <c r="F42" i="78"/>
  <c r="G42" i="78"/>
  <c r="I42" i="78"/>
  <c r="J42" i="78"/>
  <c r="U42" i="78" s="1"/>
  <c r="K42" i="78"/>
  <c r="L42" i="78"/>
  <c r="F43" i="78"/>
  <c r="G43" i="78"/>
  <c r="I43" i="78"/>
  <c r="K43" i="78"/>
  <c r="L43" i="78"/>
  <c r="F44" i="78"/>
  <c r="G44" i="78"/>
  <c r="I44" i="78"/>
  <c r="K44" i="78"/>
  <c r="L44" i="78"/>
  <c r="F45" i="78"/>
  <c r="G45" i="78"/>
  <c r="I45" i="78"/>
  <c r="J45" i="78"/>
  <c r="U45" i="78" s="1"/>
  <c r="K45" i="78"/>
  <c r="L45" i="78"/>
  <c r="F40" i="79"/>
  <c r="G40" i="79"/>
  <c r="I40" i="79"/>
  <c r="J40" i="79"/>
  <c r="U40" i="79" s="1"/>
  <c r="K40" i="79"/>
  <c r="L40" i="79"/>
  <c r="F41" i="79"/>
  <c r="G41" i="79"/>
  <c r="I41" i="79"/>
  <c r="J41" i="79"/>
  <c r="U41" i="79" s="1"/>
  <c r="K41" i="79"/>
  <c r="L41" i="79"/>
  <c r="F42" i="79"/>
  <c r="G42" i="79"/>
  <c r="I42" i="79"/>
  <c r="J42" i="79"/>
  <c r="U42" i="79" s="1"/>
  <c r="K42" i="79"/>
  <c r="L42" i="79"/>
  <c r="F43" i="79"/>
  <c r="G43" i="79"/>
  <c r="I43" i="79"/>
  <c r="K43" i="79"/>
  <c r="L43" i="79"/>
  <c r="F44" i="79"/>
  <c r="G44" i="79"/>
  <c r="I44" i="79"/>
  <c r="K44" i="79"/>
  <c r="L44" i="79"/>
  <c r="F45" i="79"/>
  <c r="G45" i="79"/>
  <c r="I45" i="79"/>
  <c r="J45" i="79"/>
  <c r="U45" i="79" s="1"/>
  <c r="K45" i="79"/>
  <c r="L45" i="79"/>
  <c r="F40" i="80"/>
  <c r="G40" i="80"/>
  <c r="I40" i="80"/>
  <c r="J40" i="80"/>
  <c r="U40" i="80" s="1"/>
  <c r="K40" i="80"/>
  <c r="L40" i="80"/>
  <c r="F41" i="80"/>
  <c r="G41" i="80"/>
  <c r="I41" i="80"/>
  <c r="J41" i="80"/>
  <c r="U41" i="80" s="1"/>
  <c r="K41" i="80"/>
  <c r="L41" i="80"/>
  <c r="F42" i="80"/>
  <c r="G42" i="80"/>
  <c r="I42" i="80"/>
  <c r="J42" i="80"/>
  <c r="U42" i="80" s="1"/>
  <c r="K42" i="80"/>
  <c r="L42" i="80"/>
  <c r="F43" i="80"/>
  <c r="G43" i="80"/>
  <c r="I43" i="80"/>
  <c r="K43" i="80"/>
  <c r="L43" i="80"/>
  <c r="F44" i="80"/>
  <c r="G44" i="80"/>
  <c r="I44" i="80"/>
  <c r="K44" i="80"/>
  <c r="L44" i="80"/>
  <c r="F45" i="80"/>
  <c r="G45" i="80"/>
  <c r="I45" i="80"/>
  <c r="J45" i="80"/>
  <c r="U45" i="80" s="1"/>
  <c r="K45" i="80"/>
  <c r="L45" i="80"/>
  <c r="F40" i="81"/>
  <c r="G40" i="81"/>
  <c r="I40" i="81"/>
  <c r="J40" i="81"/>
  <c r="U40" i="81" s="1"/>
  <c r="K40" i="81"/>
  <c r="L40" i="81"/>
  <c r="F41" i="81"/>
  <c r="G41" i="81"/>
  <c r="I41" i="81"/>
  <c r="J41" i="81"/>
  <c r="U41" i="81" s="1"/>
  <c r="K41" i="81"/>
  <c r="L41" i="81"/>
  <c r="F42" i="81"/>
  <c r="G42" i="81"/>
  <c r="I42" i="81"/>
  <c r="J42" i="81"/>
  <c r="U42" i="81" s="1"/>
  <c r="K42" i="81"/>
  <c r="L42" i="81"/>
  <c r="F43" i="81"/>
  <c r="G43" i="81"/>
  <c r="I43" i="81"/>
  <c r="K43" i="81"/>
  <c r="L43" i="81"/>
  <c r="F44" i="81"/>
  <c r="G44" i="81"/>
  <c r="I44" i="81"/>
  <c r="K44" i="81"/>
  <c r="L44" i="81"/>
  <c r="F45" i="81"/>
  <c r="G45" i="81"/>
  <c r="I45" i="81"/>
  <c r="J45" i="81"/>
  <c r="U45" i="81" s="1"/>
  <c r="K45" i="81"/>
  <c r="L45" i="81"/>
  <c r="F40" i="82"/>
  <c r="G40" i="82"/>
  <c r="I40" i="82"/>
  <c r="J40" i="82"/>
  <c r="U40" i="82" s="1"/>
  <c r="K40" i="82"/>
  <c r="L40" i="82"/>
  <c r="F41" i="82"/>
  <c r="G41" i="82"/>
  <c r="I41" i="82"/>
  <c r="J41" i="82"/>
  <c r="U41" i="82" s="1"/>
  <c r="K41" i="82"/>
  <c r="L41" i="82"/>
  <c r="F42" i="82"/>
  <c r="G42" i="82"/>
  <c r="I42" i="82"/>
  <c r="J42" i="82"/>
  <c r="U42" i="82" s="1"/>
  <c r="K42" i="82"/>
  <c r="L42" i="82"/>
  <c r="F43" i="82"/>
  <c r="G43" i="82"/>
  <c r="I43" i="82"/>
  <c r="K43" i="82"/>
  <c r="L43" i="82"/>
  <c r="F44" i="82"/>
  <c r="G44" i="82"/>
  <c r="I44" i="82"/>
  <c r="K44" i="82"/>
  <c r="L44" i="82"/>
  <c r="F45" i="82"/>
  <c r="G45" i="82"/>
  <c r="I45" i="82"/>
  <c r="J45" i="82"/>
  <c r="U45" i="82" s="1"/>
  <c r="K45" i="82"/>
  <c r="L45" i="82"/>
  <c r="F40" i="83"/>
  <c r="G40" i="83"/>
  <c r="I40" i="83"/>
  <c r="J40" i="83"/>
  <c r="U40" i="83" s="1"/>
  <c r="K40" i="83"/>
  <c r="L40" i="83"/>
  <c r="F41" i="83"/>
  <c r="G41" i="83"/>
  <c r="I41" i="83"/>
  <c r="J41" i="83"/>
  <c r="U41" i="83" s="1"/>
  <c r="K41" i="83"/>
  <c r="L41" i="83"/>
  <c r="F42" i="83"/>
  <c r="G42" i="83"/>
  <c r="I42" i="83"/>
  <c r="J42" i="83"/>
  <c r="U42" i="83" s="1"/>
  <c r="K42" i="83"/>
  <c r="L42" i="83"/>
  <c r="F43" i="83"/>
  <c r="G43" i="83"/>
  <c r="I43" i="83"/>
  <c r="K43" i="83"/>
  <c r="L43" i="83"/>
  <c r="F44" i="83"/>
  <c r="G44" i="83"/>
  <c r="I44" i="83"/>
  <c r="K44" i="83"/>
  <c r="L44" i="83"/>
  <c r="F45" i="83"/>
  <c r="G45" i="83"/>
  <c r="I45" i="83"/>
  <c r="J45" i="83"/>
  <c r="U45" i="83" s="1"/>
  <c r="K45" i="83"/>
  <c r="L45" i="83"/>
  <c r="F40" i="84"/>
  <c r="G40" i="84"/>
  <c r="I40" i="84"/>
  <c r="J40" i="84"/>
  <c r="U40" i="84" s="1"/>
  <c r="K40" i="84"/>
  <c r="L40" i="84"/>
  <c r="F41" i="84"/>
  <c r="G41" i="84"/>
  <c r="I41" i="84"/>
  <c r="J41" i="84"/>
  <c r="U41" i="84" s="1"/>
  <c r="K41" i="84"/>
  <c r="L41" i="84"/>
  <c r="F42" i="84"/>
  <c r="G42" i="84"/>
  <c r="I42" i="84"/>
  <c r="J42" i="84"/>
  <c r="U42" i="84" s="1"/>
  <c r="K42" i="84"/>
  <c r="L42" i="84"/>
  <c r="F43" i="84"/>
  <c r="G43" i="84"/>
  <c r="I43" i="84"/>
  <c r="K43" i="84"/>
  <c r="L43" i="84"/>
  <c r="F44" i="84"/>
  <c r="G44" i="84"/>
  <c r="I44" i="84"/>
  <c r="K44" i="84"/>
  <c r="L44" i="84"/>
  <c r="F45" i="84"/>
  <c r="G45" i="84"/>
  <c r="I45" i="84"/>
  <c r="J45" i="84"/>
  <c r="U45" i="84" s="1"/>
  <c r="K45" i="84"/>
  <c r="L45" i="84"/>
  <c r="K40" i="1"/>
  <c r="F41" i="1"/>
  <c r="G41" i="1"/>
  <c r="I41" i="1"/>
  <c r="J41" i="1"/>
  <c r="U41" i="1" s="1"/>
  <c r="K41" i="1"/>
  <c r="L41" i="1"/>
  <c r="K42" i="1"/>
  <c r="F43" i="1"/>
  <c r="F45" i="1"/>
  <c r="G45" i="1"/>
  <c r="I45" i="1"/>
  <c r="J45" i="1"/>
  <c r="U45" i="1" s="1"/>
  <c r="K45" i="1"/>
  <c r="L45" i="1"/>
  <c r="G39" i="2"/>
  <c r="I39" i="2"/>
  <c r="J39" i="2"/>
  <c r="K39" i="2"/>
  <c r="L39" i="2"/>
  <c r="M39" i="2"/>
  <c r="Z39" i="2" s="1"/>
  <c r="G39" i="3"/>
  <c r="I39" i="3"/>
  <c r="J39" i="3"/>
  <c r="J38" i="3" s="1"/>
  <c r="K39" i="3"/>
  <c r="L39" i="3"/>
  <c r="M39" i="3"/>
  <c r="Z39" i="3" s="1"/>
  <c r="G39" i="4"/>
  <c r="I39" i="4"/>
  <c r="J39" i="4"/>
  <c r="K39" i="4"/>
  <c r="L39" i="4"/>
  <c r="M39" i="4"/>
  <c r="Z39" i="4" s="1"/>
  <c r="G39" i="5"/>
  <c r="I39" i="5"/>
  <c r="J39" i="5"/>
  <c r="K39" i="5"/>
  <c r="L39" i="5"/>
  <c r="M39" i="5"/>
  <c r="Z39" i="5" s="1"/>
  <c r="G39" i="6"/>
  <c r="I39" i="6"/>
  <c r="J39" i="6"/>
  <c r="J38" i="6" s="1"/>
  <c r="K39" i="6"/>
  <c r="L39" i="6"/>
  <c r="M39" i="6"/>
  <c r="Z39" i="6" s="1"/>
  <c r="G39" i="7"/>
  <c r="I39" i="7"/>
  <c r="J39" i="7"/>
  <c r="K39" i="7"/>
  <c r="L39" i="7"/>
  <c r="M39" i="7"/>
  <c r="Z39" i="7" s="1"/>
  <c r="G39" i="8"/>
  <c r="I39" i="8"/>
  <c r="J39" i="8"/>
  <c r="K39" i="8"/>
  <c r="L39" i="8"/>
  <c r="M39" i="8"/>
  <c r="Z39" i="8" s="1"/>
  <c r="G39" i="9"/>
  <c r="I39" i="9"/>
  <c r="J39" i="9"/>
  <c r="J38" i="9" s="1"/>
  <c r="K39" i="9"/>
  <c r="L39" i="9"/>
  <c r="M39" i="9"/>
  <c r="Z39" i="9" s="1"/>
  <c r="G39" i="10"/>
  <c r="I39" i="10"/>
  <c r="J39" i="10"/>
  <c r="K39" i="10"/>
  <c r="L39" i="10"/>
  <c r="M39" i="10"/>
  <c r="Z39" i="10" s="1"/>
  <c r="G39" i="11"/>
  <c r="I39" i="11"/>
  <c r="J39" i="11"/>
  <c r="K39" i="11"/>
  <c r="L39" i="11"/>
  <c r="M39" i="11"/>
  <c r="Z39" i="11" s="1"/>
  <c r="G39" i="12"/>
  <c r="I39" i="12"/>
  <c r="J39" i="12"/>
  <c r="J38" i="12" s="1"/>
  <c r="K39" i="12"/>
  <c r="L39" i="12"/>
  <c r="M39" i="12"/>
  <c r="Z39" i="12" s="1"/>
  <c r="G39" i="13"/>
  <c r="I39" i="13"/>
  <c r="J39" i="13"/>
  <c r="K39" i="13"/>
  <c r="L39" i="13"/>
  <c r="M39" i="13"/>
  <c r="Z39" i="13" s="1"/>
  <c r="G39" i="14"/>
  <c r="I39" i="14"/>
  <c r="J39" i="14"/>
  <c r="K39" i="14"/>
  <c r="L39" i="14"/>
  <c r="M39" i="14"/>
  <c r="Z39" i="14" s="1"/>
  <c r="G39" i="15"/>
  <c r="I39" i="15"/>
  <c r="J39" i="15"/>
  <c r="J38" i="15" s="1"/>
  <c r="K39" i="15"/>
  <c r="L39" i="15"/>
  <c r="M39" i="15"/>
  <c r="Z39" i="15" s="1"/>
  <c r="G39" i="16"/>
  <c r="I39" i="16"/>
  <c r="J39" i="16"/>
  <c r="K39" i="16"/>
  <c r="L39" i="16"/>
  <c r="M39" i="16"/>
  <c r="Z39" i="16" s="1"/>
  <c r="G39" i="18"/>
  <c r="I39" i="18"/>
  <c r="J39" i="18"/>
  <c r="K39" i="18"/>
  <c r="L39" i="18"/>
  <c r="M39" i="18"/>
  <c r="Z39" i="18" s="1"/>
  <c r="G39" i="19"/>
  <c r="I39" i="19"/>
  <c r="J39" i="19"/>
  <c r="J38" i="19" s="1"/>
  <c r="K39" i="19"/>
  <c r="L39" i="19"/>
  <c r="M39" i="19"/>
  <c r="Z39" i="19" s="1"/>
  <c r="G39" i="20"/>
  <c r="I39" i="20"/>
  <c r="J39" i="20"/>
  <c r="K39" i="20"/>
  <c r="L39" i="20"/>
  <c r="M39" i="20"/>
  <c r="Z39" i="20" s="1"/>
  <c r="G39" i="21"/>
  <c r="I39" i="21"/>
  <c r="J39" i="21"/>
  <c r="K39" i="21"/>
  <c r="L39" i="21"/>
  <c r="M39" i="21"/>
  <c r="Z39" i="21" s="1"/>
  <c r="G39" i="22"/>
  <c r="I39" i="22"/>
  <c r="J39" i="22"/>
  <c r="J38" i="22" s="1"/>
  <c r="K39" i="22"/>
  <c r="L39" i="22"/>
  <c r="M39" i="22"/>
  <c r="Z39" i="22" s="1"/>
  <c r="G39" i="23"/>
  <c r="I39" i="23"/>
  <c r="J39" i="23"/>
  <c r="K39" i="23"/>
  <c r="L39" i="23"/>
  <c r="M39" i="23"/>
  <c r="Z39" i="23" s="1"/>
  <c r="G39" i="24"/>
  <c r="I39" i="24"/>
  <c r="J39" i="24"/>
  <c r="K39" i="24"/>
  <c r="L39" i="24"/>
  <c r="M39" i="24"/>
  <c r="Z39" i="24" s="1"/>
  <c r="G39" i="25"/>
  <c r="I39" i="25"/>
  <c r="J39" i="25"/>
  <c r="J38" i="25" s="1"/>
  <c r="K39" i="25"/>
  <c r="L39" i="25"/>
  <c r="M39" i="25"/>
  <c r="Z39" i="25" s="1"/>
  <c r="G39" i="26"/>
  <c r="I39" i="26"/>
  <c r="J39" i="26"/>
  <c r="K39" i="26"/>
  <c r="L39" i="26"/>
  <c r="M39" i="26"/>
  <c r="Z39" i="26" s="1"/>
  <c r="G39" i="27"/>
  <c r="I39" i="27"/>
  <c r="J39" i="27"/>
  <c r="K39" i="27"/>
  <c r="L39" i="27"/>
  <c r="M39" i="27"/>
  <c r="Z39" i="27" s="1"/>
  <c r="G39" i="28"/>
  <c r="I39" i="28"/>
  <c r="J39" i="28"/>
  <c r="J38" i="28" s="1"/>
  <c r="K39" i="28"/>
  <c r="L39" i="28"/>
  <c r="M39" i="28"/>
  <c r="Z39" i="28" s="1"/>
  <c r="G39" i="29"/>
  <c r="I39" i="29"/>
  <c r="J39" i="29"/>
  <c r="K39" i="29"/>
  <c r="L39" i="29"/>
  <c r="M39" i="29"/>
  <c r="Z39" i="29" s="1"/>
  <c r="G39" i="30"/>
  <c r="I39" i="30"/>
  <c r="J39" i="30"/>
  <c r="K39" i="30"/>
  <c r="L39" i="30"/>
  <c r="M39" i="30"/>
  <c r="Z39" i="30" s="1"/>
  <c r="G39" i="31"/>
  <c r="I39" i="31"/>
  <c r="J39" i="31"/>
  <c r="J38" i="31" s="1"/>
  <c r="K39" i="31"/>
  <c r="L39" i="31"/>
  <c r="M39" i="31"/>
  <c r="Z39" i="31" s="1"/>
  <c r="G39" i="32"/>
  <c r="I39" i="32"/>
  <c r="J39" i="32"/>
  <c r="K39" i="32"/>
  <c r="L39" i="32"/>
  <c r="M39" i="32"/>
  <c r="Z39" i="32" s="1"/>
  <c r="G39" i="33"/>
  <c r="I39" i="33"/>
  <c r="J39" i="33"/>
  <c r="K39" i="33"/>
  <c r="L39" i="33"/>
  <c r="M39" i="33"/>
  <c r="Z39" i="33" s="1"/>
  <c r="G39" i="34"/>
  <c r="I39" i="34"/>
  <c r="J39" i="34"/>
  <c r="J38" i="34" s="1"/>
  <c r="K39" i="34"/>
  <c r="L39" i="34"/>
  <c r="M39" i="34"/>
  <c r="Z39" i="34" s="1"/>
  <c r="G39" i="35"/>
  <c r="I39" i="35"/>
  <c r="J39" i="35"/>
  <c r="K39" i="35"/>
  <c r="L39" i="35"/>
  <c r="M39" i="35"/>
  <c r="Z39" i="35" s="1"/>
  <c r="G39" i="36"/>
  <c r="I39" i="36"/>
  <c r="J39" i="36"/>
  <c r="K39" i="36"/>
  <c r="L39" i="36"/>
  <c r="M39" i="36"/>
  <c r="Z39" i="36" s="1"/>
  <c r="G39" i="37"/>
  <c r="I39" i="37"/>
  <c r="J39" i="37"/>
  <c r="J38" i="37" s="1"/>
  <c r="K39" i="37"/>
  <c r="L39" i="37"/>
  <c r="M39" i="37"/>
  <c r="Z39" i="37" s="1"/>
  <c r="G39" i="39"/>
  <c r="I39" i="39"/>
  <c r="J39" i="39"/>
  <c r="K39" i="39"/>
  <c r="L39" i="39"/>
  <c r="M39" i="39"/>
  <c r="Z39" i="39" s="1"/>
  <c r="G39" i="40"/>
  <c r="I39" i="40"/>
  <c r="J39" i="40"/>
  <c r="K39" i="40"/>
  <c r="L39" i="40"/>
  <c r="M39" i="40"/>
  <c r="Z39" i="40" s="1"/>
  <c r="G39" i="41"/>
  <c r="I39" i="41"/>
  <c r="J39" i="41"/>
  <c r="J38" i="41" s="1"/>
  <c r="K39" i="41"/>
  <c r="L39" i="41"/>
  <c r="M39" i="41"/>
  <c r="Z39" i="41" s="1"/>
  <c r="G39" i="42"/>
  <c r="I39" i="42"/>
  <c r="J39" i="42"/>
  <c r="K39" i="42"/>
  <c r="L39" i="42"/>
  <c r="M39" i="42"/>
  <c r="Z39" i="42" s="1"/>
  <c r="G39" i="43"/>
  <c r="I39" i="43"/>
  <c r="J39" i="43"/>
  <c r="K39" i="43"/>
  <c r="L39" i="43"/>
  <c r="M39" i="43"/>
  <c r="Z39" i="43" s="1"/>
  <c r="G39" i="44"/>
  <c r="I39" i="44"/>
  <c r="J39" i="44"/>
  <c r="J38" i="44" s="1"/>
  <c r="K39" i="44"/>
  <c r="L39" i="44"/>
  <c r="M39" i="44"/>
  <c r="Z39" i="44" s="1"/>
  <c r="G39" i="45"/>
  <c r="I39" i="45"/>
  <c r="J39" i="45"/>
  <c r="K39" i="45"/>
  <c r="L39" i="45"/>
  <c r="M39" i="45"/>
  <c r="Z39" i="45" s="1"/>
  <c r="G39" i="46"/>
  <c r="I39" i="46"/>
  <c r="J39" i="46"/>
  <c r="K39" i="46"/>
  <c r="L39" i="46"/>
  <c r="M39" i="46"/>
  <c r="Z39" i="46" s="1"/>
  <c r="G39" i="47"/>
  <c r="I39" i="47"/>
  <c r="J39" i="47"/>
  <c r="J38" i="47" s="1"/>
  <c r="K39" i="47"/>
  <c r="L39" i="47"/>
  <c r="M39" i="47"/>
  <c r="Z39" i="47" s="1"/>
  <c r="G39" i="48"/>
  <c r="I39" i="48"/>
  <c r="J39" i="48"/>
  <c r="K39" i="48"/>
  <c r="L39" i="48"/>
  <c r="M39" i="48"/>
  <c r="Z39" i="48" s="1"/>
  <c r="G39" i="49"/>
  <c r="I39" i="49"/>
  <c r="J39" i="49"/>
  <c r="K39" i="49"/>
  <c r="L39" i="49"/>
  <c r="M39" i="49"/>
  <c r="Z39" i="49" s="1"/>
  <c r="G39" i="50"/>
  <c r="I39" i="50"/>
  <c r="J39" i="50"/>
  <c r="J38" i="50" s="1"/>
  <c r="K39" i="50"/>
  <c r="L39" i="50"/>
  <c r="M39" i="50"/>
  <c r="Z39" i="50" s="1"/>
  <c r="G39" i="51"/>
  <c r="I39" i="51"/>
  <c r="J39" i="51"/>
  <c r="K39" i="51"/>
  <c r="L39" i="51"/>
  <c r="M39" i="51"/>
  <c r="Z39" i="51" s="1"/>
  <c r="G39" i="52"/>
  <c r="I39" i="52"/>
  <c r="J39" i="52"/>
  <c r="K39" i="52"/>
  <c r="L39" i="52"/>
  <c r="M39" i="52"/>
  <c r="Z39" i="52" s="1"/>
  <c r="G39" i="53"/>
  <c r="I39" i="53"/>
  <c r="J39" i="53"/>
  <c r="K39" i="53"/>
  <c r="L39" i="53"/>
  <c r="M39" i="53"/>
  <c r="Z39" i="53" s="1"/>
  <c r="G39" i="54"/>
  <c r="I39" i="54"/>
  <c r="J39" i="54"/>
  <c r="K39" i="54"/>
  <c r="L39" i="54"/>
  <c r="M39" i="54"/>
  <c r="Z39" i="54" s="1"/>
  <c r="G39" i="55"/>
  <c r="I39" i="55"/>
  <c r="J39" i="55"/>
  <c r="K39" i="55"/>
  <c r="L39" i="55"/>
  <c r="M39" i="55"/>
  <c r="Z39" i="55" s="1"/>
  <c r="G39" i="56"/>
  <c r="I39" i="56"/>
  <c r="J39" i="56"/>
  <c r="J38" i="56" s="1"/>
  <c r="K39" i="56"/>
  <c r="L39" i="56"/>
  <c r="M39" i="56"/>
  <c r="Z39" i="56" s="1"/>
  <c r="G39" i="57"/>
  <c r="I39" i="57"/>
  <c r="J39" i="57"/>
  <c r="K39" i="57"/>
  <c r="L39" i="57"/>
  <c r="M39" i="57"/>
  <c r="Z39" i="57" s="1"/>
  <c r="G39" i="58"/>
  <c r="I39" i="58"/>
  <c r="J39" i="58"/>
  <c r="K39" i="58"/>
  <c r="L39" i="58"/>
  <c r="M39" i="58"/>
  <c r="Z39" i="58" s="1"/>
  <c r="G39" i="59"/>
  <c r="I39" i="59"/>
  <c r="J39" i="59"/>
  <c r="J38" i="59" s="1"/>
  <c r="K39" i="59"/>
  <c r="L39" i="59"/>
  <c r="M39" i="59"/>
  <c r="Z39" i="59" s="1"/>
  <c r="G39" i="60"/>
  <c r="I39" i="60"/>
  <c r="J39" i="60"/>
  <c r="K39" i="60"/>
  <c r="L39" i="60"/>
  <c r="M39" i="60"/>
  <c r="Z39" i="60" s="1"/>
  <c r="G39" i="61"/>
  <c r="I39" i="61"/>
  <c r="J39" i="61"/>
  <c r="K39" i="61"/>
  <c r="L39" i="61"/>
  <c r="M39" i="61"/>
  <c r="Z39" i="61" s="1"/>
  <c r="G39" i="62"/>
  <c r="I39" i="62"/>
  <c r="J39" i="62"/>
  <c r="J38" i="62" s="1"/>
  <c r="K39" i="62"/>
  <c r="L39" i="62"/>
  <c r="M39" i="62"/>
  <c r="Z39" i="62" s="1"/>
  <c r="G39" i="63"/>
  <c r="I39" i="63"/>
  <c r="J39" i="63"/>
  <c r="K39" i="63"/>
  <c r="L39" i="63"/>
  <c r="M39" i="63"/>
  <c r="Z39" i="63" s="1"/>
  <c r="G39" i="64"/>
  <c r="I39" i="64"/>
  <c r="J39" i="64"/>
  <c r="K39" i="64"/>
  <c r="L39" i="64"/>
  <c r="M39" i="64"/>
  <c r="Z39" i="64" s="1"/>
  <c r="G39" i="65"/>
  <c r="I39" i="65"/>
  <c r="J39" i="65"/>
  <c r="K39" i="65"/>
  <c r="L39" i="65"/>
  <c r="M39" i="65"/>
  <c r="Z39" i="65" s="1"/>
  <c r="G39" i="66"/>
  <c r="I39" i="66"/>
  <c r="J39" i="66"/>
  <c r="K39" i="66"/>
  <c r="L39" i="66"/>
  <c r="M39" i="66"/>
  <c r="Z39" i="66" s="1"/>
  <c r="G39" i="67"/>
  <c r="I39" i="67"/>
  <c r="J39" i="67"/>
  <c r="K39" i="67"/>
  <c r="L39" i="67"/>
  <c r="M39" i="67"/>
  <c r="Z39" i="67" s="1"/>
  <c r="G39" i="68"/>
  <c r="I39" i="68"/>
  <c r="J39" i="68"/>
  <c r="K39" i="68"/>
  <c r="L39" i="68"/>
  <c r="M39" i="68"/>
  <c r="Z39" i="68" s="1"/>
  <c r="G39" i="69"/>
  <c r="I39" i="69"/>
  <c r="J39" i="69"/>
  <c r="K39" i="69"/>
  <c r="L39" i="69"/>
  <c r="M39" i="69"/>
  <c r="Z39" i="69" s="1"/>
  <c r="G39" i="70"/>
  <c r="I39" i="70"/>
  <c r="J39" i="70"/>
  <c r="K39" i="70"/>
  <c r="L39" i="70"/>
  <c r="M39" i="70"/>
  <c r="Z39" i="70" s="1"/>
  <c r="G39" i="71"/>
  <c r="I39" i="71"/>
  <c r="J39" i="71"/>
  <c r="K39" i="71"/>
  <c r="L39" i="71"/>
  <c r="M39" i="71"/>
  <c r="Z39" i="71" s="1"/>
  <c r="G39" i="72"/>
  <c r="I39" i="72"/>
  <c r="J39" i="72"/>
  <c r="K39" i="72"/>
  <c r="L39" i="72"/>
  <c r="M39" i="72"/>
  <c r="Z39" i="72" s="1"/>
  <c r="G39" i="73"/>
  <c r="I39" i="73"/>
  <c r="J39" i="73"/>
  <c r="K39" i="73"/>
  <c r="L39" i="73"/>
  <c r="M39" i="73"/>
  <c r="Z39" i="73" s="1"/>
  <c r="G39" i="74"/>
  <c r="I39" i="74"/>
  <c r="J39" i="74"/>
  <c r="K39" i="74"/>
  <c r="L39" i="74"/>
  <c r="M39" i="74"/>
  <c r="Z39" i="74" s="1"/>
  <c r="G39" i="75"/>
  <c r="I39" i="75"/>
  <c r="J39" i="75"/>
  <c r="K39" i="75"/>
  <c r="L39" i="75"/>
  <c r="M39" i="75"/>
  <c r="Z39" i="75" s="1"/>
  <c r="G39" i="76"/>
  <c r="I39" i="76"/>
  <c r="J39" i="76"/>
  <c r="K39" i="76"/>
  <c r="L39" i="76"/>
  <c r="M39" i="76"/>
  <c r="Z39" i="76" s="1"/>
  <c r="G39" i="77"/>
  <c r="I39" i="77"/>
  <c r="J39" i="77"/>
  <c r="K39" i="77"/>
  <c r="L39" i="77"/>
  <c r="M39" i="77"/>
  <c r="Z39" i="77" s="1"/>
  <c r="G39" i="78"/>
  <c r="I39" i="78"/>
  <c r="J39" i="78"/>
  <c r="K39" i="78"/>
  <c r="L39" i="78"/>
  <c r="M39" i="78"/>
  <c r="Z39" i="78" s="1"/>
  <c r="G39" i="79"/>
  <c r="I39" i="79"/>
  <c r="J39" i="79"/>
  <c r="K39" i="79"/>
  <c r="L39" i="79"/>
  <c r="M39" i="79"/>
  <c r="Z39" i="79" s="1"/>
  <c r="G39" i="80"/>
  <c r="I39" i="80"/>
  <c r="J39" i="80"/>
  <c r="K39" i="80"/>
  <c r="L39" i="80"/>
  <c r="M39" i="80"/>
  <c r="Z39" i="80" s="1"/>
  <c r="G39" i="81"/>
  <c r="I39" i="81"/>
  <c r="J39" i="81"/>
  <c r="K39" i="81"/>
  <c r="L39" i="81"/>
  <c r="M39" i="81"/>
  <c r="Z39" i="81" s="1"/>
  <c r="G39" i="82"/>
  <c r="I39" i="82"/>
  <c r="J39" i="82"/>
  <c r="K39" i="82"/>
  <c r="L39" i="82"/>
  <c r="M39" i="82"/>
  <c r="Z39" i="82" s="1"/>
  <c r="G39" i="83"/>
  <c r="I39" i="83"/>
  <c r="J39" i="83"/>
  <c r="U39" i="83" s="1"/>
  <c r="K39" i="83"/>
  <c r="L39" i="83"/>
  <c r="M39" i="83"/>
  <c r="Z39" i="83" s="1"/>
  <c r="G39" i="84"/>
  <c r="I39" i="84"/>
  <c r="J39" i="84"/>
  <c r="K39" i="84"/>
  <c r="L39" i="84"/>
  <c r="M39" i="84"/>
  <c r="Z39" i="84" s="1"/>
  <c r="G39" i="1"/>
  <c r="I39" i="1"/>
  <c r="J39" i="1"/>
  <c r="U39" i="1" s="1"/>
  <c r="K39" i="1"/>
  <c r="L39" i="1"/>
  <c r="M39" i="1"/>
  <c r="Z39" i="1" s="1"/>
  <c r="D41" i="3"/>
  <c r="D43" i="4"/>
  <c r="D45" i="5"/>
  <c r="D41" i="7"/>
  <c r="D43" i="8"/>
  <c r="D45" i="9"/>
  <c r="D41" i="11"/>
  <c r="D43" i="12"/>
  <c r="D45" i="13"/>
  <c r="D41" i="15"/>
  <c r="D43" i="16"/>
  <c r="D45" i="18"/>
  <c r="D41" i="20"/>
  <c r="D43" i="21"/>
  <c r="D45" i="22"/>
  <c r="D41" i="24"/>
  <c r="D43" i="25"/>
  <c r="D45" i="26"/>
  <c r="D39" i="9"/>
  <c r="D39" i="18"/>
  <c r="D39" i="26"/>
  <c r="D39" i="34"/>
  <c r="D39" i="43"/>
  <c r="D39" i="51"/>
  <c r="D39" i="59"/>
  <c r="D39" i="67"/>
  <c r="D39" i="75"/>
  <c r="D39" i="83"/>
  <c r="D40" i="2"/>
  <c r="E40" i="2"/>
  <c r="D41" i="2"/>
  <c r="E41" i="2"/>
  <c r="D42" i="2"/>
  <c r="E42" i="2"/>
  <c r="D43" i="2"/>
  <c r="E43" i="2"/>
  <c r="D44" i="2"/>
  <c r="E44" i="2"/>
  <c r="D45" i="2"/>
  <c r="E45" i="2"/>
  <c r="D40" i="3"/>
  <c r="E40" i="3"/>
  <c r="D42" i="3"/>
  <c r="E42" i="3"/>
  <c r="D43" i="3"/>
  <c r="E43" i="3"/>
  <c r="D44" i="3"/>
  <c r="E44" i="3"/>
  <c r="D45" i="3"/>
  <c r="E45" i="3"/>
  <c r="D40" i="4"/>
  <c r="E40" i="4"/>
  <c r="D41" i="4"/>
  <c r="E41" i="4"/>
  <c r="D42" i="4"/>
  <c r="E42" i="4"/>
  <c r="D44" i="4"/>
  <c r="E44" i="4"/>
  <c r="D45" i="4"/>
  <c r="E45" i="4"/>
  <c r="D40" i="5"/>
  <c r="E40" i="5"/>
  <c r="D41" i="5"/>
  <c r="E41" i="5"/>
  <c r="D42" i="5"/>
  <c r="E42" i="5"/>
  <c r="D43" i="5"/>
  <c r="E43" i="5"/>
  <c r="D44" i="5"/>
  <c r="E44" i="5"/>
  <c r="D40" i="6"/>
  <c r="E40" i="6"/>
  <c r="D41" i="6"/>
  <c r="E41" i="6"/>
  <c r="D42" i="6"/>
  <c r="E42" i="6"/>
  <c r="D43" i="6"/>
  <c r="E43" i="6"/>
  <c r="D44" i="6"/>
  <c r="E44" i="6"/>
  <c r="D45" i="6"/>
  <c r="E45" i="6"/>
  <c r="D40" i="7"/>
  <c r="E40" i="7"/>
  <c r="D42" i="7"/>
  <c r="E42" i="7"/>
  <c r="D43" i="7"/>
  <c r="E43" i="7"/>
  <c r="D44" i="7"/>
  <c r="E44" i="7"/>
  <c r="D45" i="7"/>
  <c r="E45" i="7"/>
  <c r="D40" i="8"/>
  <c r="E40" i="8"/>
  <c r="D41" i="8"/>
  <c r="E41" i="8"/>
  <c r="D42" i="8"/>
  <c r="E42" i="8"/>
  <c r="D44" i="8"/>
  <c r="E44" i="8"/>
  <c r="D45" i="8"/>
  <c r="E45" i="8"/>
  <c r="D40" i="9"/>
  <c r="E40" i="9"/>
  <c r="D41" i="9"/>
  <c r="E41" i="9"/>
  <c r="D42" i="9"/>
  <c r="E42" i="9"/>
  <c r="D43" i="9"/>
  <c r="E43" i="9"/>
  <c r="D44" i="9"/>
  <c r="E44" i="9"/>
  <c r="D40" i="10"/>
  <c r="E40" i="10"/>
  <c r="D41" i="10"/>
  <c r="E41" i="10"/>
  <c r="D42" i="10"/>
  <c r="E42" i="10"/>
  <c r="D43" i="10"/>
  <c r="E43" i="10"/>
  <c r="D44" i="10"/>
  <c r="E44" i="10"/>
  <c r="D45" i="10"/>
  <c r="E45" i="10"/>
  <c r="D40" i="11"/>
  <c r="E40" i="11"/>
  <c r="D42" i="11"/>
  <c r="E42" i="11"/>
  <c r="D43" i="11"/>
  <c r="E43" i="11"/>
  <c r="D44" i="11"/>
  <c r="E44" i="11"/>
  <c r="D45" i="11"/>
  <c r="E45" i="11"/>
  <c r="D40" i="12"/>
  <c r="E40" i="12"/>
  <c r="D41" i="12"/>
  <c r="E41" i="12"/>
  <c r="D42" i="12"/>
  <c r="E42" i="12"/>
  <c r="D44" i="12"/>
  <c r="E44" i="12"/>
  <c r="D45" i="12"/>
  <c r="E45" i="12"/>
  <c r="D40" i="13"/>
  <c r="E40" i="13"/>
  <c r="D41" i="13"/>
  <c r="E41" i="13"/>
  <c r="D42" i="13"/>
  <c r="E42" i="13"/>
  <c r="D43" i="13"/>
  <c r="E43" i="13"/>
  <c r="D44" i="13"/>
  <c r="E44" i="13"/>
  <c r="D40" i="14"/>
  <c r="E40" i="14"/>
  <c r="D41" i="14"/>
  <c r="E41" i="14"/>
  <c r="D42" i="14"/>
  <c r="E42" i="14"/>
  <c r="D43" i="14"/>
  <c r="E43" i="14"/>
  <c r="D44" i="14"/>
  <c r="E44" i="14"/>
  <c r="D45" i="14"/>
  <c r="E45" i="14"/>
  <c r="D40" i="15"/>
  <c r="E40" i="15"/>
  <c r="D42" i="15"/>
  <c r="E42" i="15"/>
  <c r="D43" i="15"/>
  <c r="E43" i="15"/>
  <c r="D44" i="15"/>
  <c r="E44" i="15"/>
  <c r="D45" i="15"/>
  <c r="E45" i="15"/>
  <c r="D40" i="16"/>
  <c r="E40" i="16"/>
  <c r="D41" i="16"/>
  <c r="E41" i="16"/>
  <c r="D42" i="16"/>
  <c r="E42" i="16"/>
  <c r="D44" i="16"/>
  <c r="E44" i="16"/>
  <c r="D45" i="16"/>
  <c r="E45" i="16"/>
  <c r="D40" i="18"/>
  <c r="E40" i="18"/>
  <c r="D41" i="18"/>
  <c r="E41" i="18"/>
  <c r="D42" i="18"/>
  <c r="E42" i="18"/>
  <c r="D43" i="18"/>
  <c r="E43" i="18"/>
  <c r="D44" i="18"/>
  <c r="E44" i="18"/>
  <c r="D40" i="19"/>
  <c r="E40" i="19"/>
  <c r="D41" i="19"/>
  <c r="E41" i="19"/>
  <c r="D42" i="19"/>
  <c r="E42" i="19"/>
  <c r="D43" i="19"/>
  <c r="E43" i="19"/>
  <c r="D44" i="19"/>
  <c r="E44" i="19"/>
  <c r="D45" i="19"/>
  <c r="E45" i="19"/>
  <c r="D40" i="20"/>
  <c r="E40" i="20"/>
  <c r="D42" i="20"/>
  <c r="E42" i="20"/>
  <c r="D43" i="20"/>
  <c r="E43" i="20"/>
  <c r="D44" i="20"/>
  <c r="E44" i="20"/>
  <c r="D45" i="20"/>
  <c r="E45" i="20"/>
  <c r="D40" i="21"/>
  <c r="E40" i="21"/>
  <c r="D41" i="21"/>
  <c r="E41" i="21"/>
  <c r="D42" i="21"/>
  <c r="E42" i="21"/>
  <c r="D44" i="21"/>
  <c r="E44" i="21"/>
  <c r="D45" i="21"/>
  <c r="E45" i="21"/>
  <c r="D40" i="22"/>
  <c r="E40" i="22"/>
  <c r="D41" i="22"/>
  <c r="E41" i="22"/>
  <c r="D42" i="22"/>
  <c r="E42" i="22"/>
  <c r="D43" i="22"/>
  <c r="E43" i="22"/>
  <c r="D44" i="22"/>
  <c r="E44" i="22"/>
  <c r="D40" i="23"/>
  <c r="E40" i="23"/>
  <c r="D41" i="23"/>
  <c r="E41" i="23"/>
  <c r="D42" i="23"/>
  <c r="E42" i="23"/>
  <c r="D43" i="23"/>
  <c r="E43" i="23"/>
  <c r="D44" i="23"/>
  <c r="E44" i="23"/>
  <c r="D45" i="23"/>
  <c r="E45" i="23"/>
  <c r="D40" i="24"/>
  <c r="E40" i="24"/>
  <c r="D42" i="24"/>
  <c r="E42" i="24"/>
  <c r="D43" i="24"/>
  <c r="E43" i="24"/>
  <c r="D44" i="24"/>
  <c r="E44" i="24"/>
  <c r="D45" i="24"/>
  <c r="E45" i="24"/>
  <c r="D40" i="25"/>
  <c r="E40" i="25"/>
  <c r="D41" i="25"/>
  <c r="E41" i="25"/>
  <c r="D42" i="25"/>
  <c r="E42" i="25"/>
  <c r="D44" i="25"/>
  <c r="E44" i="25"/>
  <c r="D45" i="25"/>
  <c r="E45" i="25"/>
  <c r="D40" i="26"/>
  <c r="E40" i="26"/>
  <c r="D41" i="26"/>
  <c r="E41" i="26"/>
  <c r="D42" i="26"/>
  <c r="E42" i="26"/>
  <c r="D43" i="26"/>
  <c r="E43" i="26"/>
  <c r="D44" i="26"/>
  <c r="E44" i="26"/>
  <c r="D40" i="27"/>
  <c r="E40" i="27"/>
  <c r="D41" i="27"/>
  <c r="E41" i="27"/>
  <c r="D42" i="27"/>
  <c r="E42" i="27"/>
  <c r="D43" i="27"/>
  <c r="E43" i="27"/>
  <c r="D44" i="27"/>
  <c r="E44" i="27"/>
  <c r="D45" i="27"/>
  <c r="E45" i="27"/>
  <c r="D40" i="28"/>
  <c r="E40" i="28"/>
  <c r="D41" i="28"/>
  <c r="E41" i="28"/>
  <c r="D42" i="28"/>
  <c r="E42" i="28"/>
  <c r="D43" i="28"/>
  <c r="E43" i="28"/>
  <c r="D44" i="28"/>
  <c r="E44" i="28"/>
  <c r="D45" i="28"/>
  <c r="E45" i="28"/>
  <c r="D40" i="29"/>
  <c r="E40" i="29"/>
  <c r="D41" i="29"/>
  <c r="E41" i="29"/>
  <c r="D42" i="29"/>
  <c r="E42" i="29"/>
  <c r="D43" i="29"/>
  <c r="E43" i="29"/>
  <c r="D44" i="29"/>
  <c r="E44" i="29"/>
  <c r="D45" i="29"/>
  <c r="E45" i="29"/>
  <c r="D40" i="30"/>
  <c r="E40" i="30"/>
  <c r="D41" i="30"/>
  <c r="E41" i="30"/>
  <c r="D42" i="30"/>
  <c r="E42" i="30"/>
  <c r="D43" i="30"/>
  <c r="E43" i="30"/>
  <c r="D44" i="30"/>
  <c r="E44" i="30"/>
  <c r="D45" i="30"/>
  <c r="E45" i="30"/>
  <c r="D40" i="31"/>
  <c r="E40" i="31"/>
  <c r="D41" i="31"/>
  <c r="E41" i="31"/>
  <c r="D42" i="31"/>
  <c r="E42" i="31"/>
  <c r="D43" i="31"/>
  <c r="E43" i="31"/>
  <c r="D44" i="31"/>
  <c r="E44" i="31"/>
  <c r="D45" i="31"/>
  <c r="E45" i="31"/>
  <c r="D40" i="32"/>
  <c r="E40" i="32"/>
  <c r="D41" i="32"/>
  <c r="E41" i="32"/>
  <c r="D42" i="32"/>
  <c r="E42" i="32"/>
  <c r="D43" i="32"/>
  <c r="E43" i="32"/>
  <c r="D44" i="32"/>
  <c r="E44" i="32"/>
  <c r="D45" i="32"/>
  <c r="E45" i="32"/>
  <c r="D40" i="33"/>
  <c r="E40" i="33"/>
  <c r="D41" i="33"/>
  <c r="E41" i="33"/>
  <c r="D42" i="33"/>
  <c r="E42" i="33"/>
  <c r="D43" i="33"/>
  <c r="E43" i="33"/>
  <c r="D44" i="33"/>
  <c r="E44" i="33"/>
  <c r="D45" i="33"/>
  <c r="E45" i="33"/>
  <c r="D40" i="34"/>
  <c r="E40" i="34"/>
  <c r="D41" i="34"/>
  <c r="E41" i="34"/>
  <c r="D42" i="34"/>
  <c r="E42" i="34"/>
  <c r="D43" i="34"/>
  <c r="E43" i="34"/>
  <c r="D44" i="34"/>
  <c r="E44" i="34"/>
  <c r="D45" i="34"/>
  <c r="E45" i="34"/>
  <c r="D40" i="35"/>
  <c r="E40" i="35"/>
  <c r="D41" i="35"/>
  <c r="E41" i="35"/>
  <c r="D42" i="35"/>
  <c r="E42" i="35"/>
  <c r="D43" i="35"/>
  <c r="E43" i="35"/>
  <c r="D44" i="35"/>
  <c r="E44" i="35"/>
  <c r="D45" i="35"/>
  <c r="E45" i="35"/>
  <c r="D40" i="36"/>
  <c r="E40" i="36"/>
  <c r="D41" i="36"/>
  <c r="E41" i="36"/>
  <c r="D42" i="36"/>
  <c r="E42" i="36"/>
  <c r="D43" i="36"/>
  <c r="E43" i="36"/>
  <c r="D44" i="36"/>
  <c r="E44" i="36"/>
  <c r="D45" i="36"/>
  <c r="E45" i="36"/>
  <c r="D40" i="37"/>
  <c r="E40" i="37"/>
  <c r="D41" i="37"/>
  <c r="E41" i="37"/>
  <c r="D42" i="37"/>
  <c r="E42" i="37"/>
  <c r="D43" i="37"/>
  <c r="E43" i="37"/>
  <c r="D44" i="37"/>
  <c r="E44" i="37"/>
  <c r="D45" i="37"/>
  <c r="E45" i="37"/>
  <c r="D40" i="39"/>
  <c r="E40" i="39"/>
  <c r="D41" i="39"/>
  <c r="E41" i="39"/>
  <c r="D42" i="39"/>
  <c r="E42" i="39"/>
  <c r="D43" i="39"/>
  <c r="E43" i="39"/>
  <c r="D44" i="39"/>
  <c r="E44" i="39"/>
  <c r="D45" i="39"/>
  <c r="E45" i="39"/>
  <c r="D40" i="40"/>
  <c r="E40" i="40"/>
  <c r="D41" i="40"/>
  <c r="E41" i="40"/>
  <c r="D42" i="40"/>
  <c r="E42" i="40"/>
  <c r="D43" i="40"/>
  <c r="E43" i="40"/>
  <c r="D44" i="40"/>
  <c r="E44" i="40"/>
  <c r="D45" i="40"/>
  <c r="E45" i="40"/>
  <c r="D40" i="41"/>
  <c r="E40" i="41"/>
  <c r="D41" i="41"/>
  <c r="E41" i="41"/>
  <c r="D42" i="41"/>
  <c r="E42" i="41"/>
  <c r="D43" i="41"/>
  <c r="E43" i="41"/>
  <c r="D44" i="41"/>
  <c r="E44" i="41"/>
  <c r="D45" i="41"/>
  <c r="E45" i="41"/>
  <c r="D40" i="42"/>
  <c r="E40" i="42"/>
  <c r="D41" i="42"/>
  <c r="E41" i="42"/>
  <c r="D42" i="42"/>
  <c r="E42" i="42"/>
  <c r="D43" i="42"/>
  <c r="E43" i="42"/>
  <c r="D44" i="42"/>
  <c r="E44" i="42"/>
  <c r="D45" i="42"/>
  <c r="E45" i="42"/>
  <c r="D40" i="43"/>
  <c r="E40" i="43"/>
  <c r="D41" i="43"/>
  <c r="E41" i="43"/>
  <c r="D42" i="43"/>
  <c r="E42" i="43"/>
  <c r="D43" i="43"/>
  <c r="E43" i="43"/>
  <c r="D44" i="43"/>
  <c r="E44" i="43"/>
  <c r="D45" i="43"/>
  <c r="E45" i="43"/>
  <c r="D40" i="44"/>
  <c r="E40" i="44"/>
  <c r="D41" i="44"/>
  <c r="E41" i="44"/>
  <c r="D42" i="44"/>
  <c r="E42" i="44"/>
  <c r="D43" i="44"/>
  <c r="E43" i="44"/>
  <c r="D44" i="44"/>
  <c r="E44" i="44"/>
  <c r="D45" i="44"/>
  <c r="E45" i="44"/>
  <c r="D40" i="45"/>
  <c r="E40" i="45"/>
  <c r="D41" i="45"/>
  <c r="E41" i="45"/>
  <c r="D42" i="45"/>
  <c r="E42" i="45"/>
  <c r="D43" i="45"/>
  <c r="E43" i="45"/>
  <c r="D44" i="45"/>
  <c r="E44" i="45"/>
  <c r="D45" i="45"/>
  <c r="E45" i="45"/>
  <c r="D40" i="46"/>
  <c r="E40" i="46"/>
  <c r="D41" i="46"/>
  <c r="E41" i="46"/>
  <c r="D42" i="46"/>
  <c r="E42" i="46"/>
  <c r="D43" i="46"/>
  <c r="E43" i="46"/>
  <c r="D44" i="46"/>
  <c r="E44" i="46"/>
  <c r="D45" i="46"/>
  <c r="E45" i="46"/>
  <c r="D40" i="47"/>
  <c r="E40" i="47"/>
  <c r="D41" i="47"/>
  <c r="E41" i="47"/>
  <c r="D42" i="47"/>
  <c r="E42" i="47"/>
  <c r="D43" i="47"/>
  <c r="E43" i="47"/>
  <c r="D44" i="47"/>
  <c r="E44" i="47"/>
  <c r="D45" i="47"/>
  <c r="E45" i="47"/>
  <c r="D40" i="48"/>
  <c r="E40" i="48"/>
  <c r="D41" i="48"/>
  <c r="E41" i="48"/>
  <c r="D42" i="48"/>
  <c r="E42" i="48"/>
  <c r="D43" i="48"/>
  <c r="E43" i="48"/>
  <c r="D44" i="48"/>
  <c r="E44" i="48"/>
  <c r="D45" i="48"/>
  <c r="E45" i="48"/>
  <c r="D40" i="49"/>
  <c r="E40" i="49"/>
  <c r="D41" i="49"/>
  <c r="E41" i="49"/>
  <c r="D42" i="49"/>
  <c r="E42" i="49"/>
  <c r="D43" i="49"/>
  <c r="E43" i="49"/>
  <c r="D44" i="49"/>
  <c r="E44" i="49"/>
  <c r="D45" i="49"/>
  <c r="E45" i="49"/>
  <c r="D40" i="50"/>
  <c r="E40" i="50"/>
  <c r="D41" i="50"/>
  <c r="E41" i="50"/>
  <c r="D42" i="50"/>
  <c r="E42" i="50"/>
  <c r="D43" i="50"/>
  <c r="E43" i="50"/>
  <c r="D44" i="50"/>
  <c r="E44" i="50"/>
  <c r="D45" i="50"/>
  <c r="E45" i="50"/>
  <c r="D40" i="51"/>
  <c r="E40" i="51"/>
  <c r="D41" i="51"/>
  <c r="E41" i="51"/>
  <c r="D42" i="51"/>
  <c r="E42" i="51"/>
  <c r="D43" i="51"/>
  <c r="E43" i="51"/>
  <c r="D44" i="51"/>
  <c r="E44" i="51"/>
  <c r="D45" i="51"/>
  <c r="E45" i="51"/>
  <c r="D40" i="52"/>
  <c r="E40" i="52"/>
  <c r="D41" i="52"/>
  <c r="E41" i="52"/>
  <c r="D42" i="52"/>
  <c r="E42" i="52"/>
  <c r="D43" i="52"/>
  <c r="E43" i="52"/>
  <c r="D44" i="52"/>
  <c r="E44" i="52"/>
  <c r="D45" i="52"/>
  <c r="E45" i="52"/>
  <c r="D40" i="53"/>
  <c r="E40" i="53"/>
  <c r="D41" i="53"/>
  <c r="E41" i="53"/>
  <c r="D42" i="53"/>
  <c r="E42" i="53"/>
  <c r="D43" i="53"/>
  <c r="E43" i="53"/>
  <c r="D44" i="53"/>
  <c r="E44" i="53"/>
  <c r="D45" i="53"/>
  <c r="E45" i="53"/>
  <c r="D40" i="54"/>
  <c r="E40" i="54"/>
  <c r="D41" i="54"/>
  <c r="E41" i="54"/>
  <c r="D42" i="54"/>
  <c r="E42" i="54"/>
  <c r="D43" i="54"/>
  <c r="E43" i="54"/>
  <c r="D44" i="54"/>
  <c r="E44" i="54"/>
  <c r="D45" i="54"/>
  <c r="E45" i="54"/>
  <c r="D40" i="55"/>
  <c r="E40" i="55"/>
  <c r="D41" i="55"/>
  <c r="E41" i="55"/>
  <c r="D42" i="55"/>
  <c r="E42" i="55"/>
  <c r="D43" i="55"/>
  <c r="E43" i="55"/>
  <c r="D44" i="55"/>
  <c r="E44" i="55"/>
  <c r="D45" i="55"/>
  <c r="E45" i="55"/>
  <c r="D40" i="56"/>
  <c r="E40" i="56"/>
  <c r="D41" i="56"/>
  <c r="E41" i="56"/>
  <c r="D42" i="56"/>
  <c r="E42" i="56"/>
  <c r="D43" i="56"/>
  <c r="E43" i="56"/>
  <c r="D44" i="56"/>
  <c r="E44" i="56"/>
  <c r="D45" i="56"/>
  <c r="E45" i="56"/>
  <c r="D40" i="57"/>
  <c r="E40" i="57"/>
  <c r="D41" i="57"/>
  <c r="E41" i="57"/>
  <c r="D42" i="57"/>
  <c r="E42" i="57"/>
  <c r="D43" i="57"/>
  <c r="E43" i="57"/>
  <c r="D44" i="57"/>
  <c r="E44" i="57"/>
  <c r="D45" i="57"/>
  <c r="E45" i="57"/>
  <c r="D40" i="58"/>
  <c r="E40" i="58"/>
  <c r="D41" i="58"/>
  <c r="E41" i="58"/>
  <c r="D42" i="58"/>
  <c r="E42" i="58"/>
  <c r="D43" i="58"/>
  <c r="E43" i="58"/>
  <c r="D44" i="58"/>
  <c r="E44" i="58"/>
  <c r="D45" i="58"/>
  <c r="E45" i="58"/>
  <c r="D40" i="59"/>
  <c r="E40" i="59"/>
  <c r="D41" i="59"/>
  <c r="E41" i="59"/>
  <c r="D42" i="59"/>
  <c r="E42" i="59"/>
  <c r="D43" i="59"/>
  <c r="E43" i="59"/>
  <c r="D44" i="59"/>
  <c r="E44" i="59"/>
  <c r="D45" i="59"/>
  <c r="E45" i="59"/>
  <c r="D40" i="60"/>
  <c r="E40" i="60"/>
  <c r="D41" i="60"/>
  <c r="E41" i="60"/>
  <c r="D42" i="60"/>
  <c r="E42" i="60"/>
  <c r="D43" i="60"/>
  <c r="E43" i="60"/>
  <c r="D44" i="60"/>
  <c r="E44" i="60"/>
  <c r="D45" i="60"/>
  <c r="E45" i="60"/>
  <c r="D40" i="61"/>
  <c r="E40" i="61"/>
  <c r="D41" i="61"/>
  <c r="E41" i="61"/>
  <c r="D42" i="61"/>
  <c r="E42" i="61"/>
  <c r="D43" i="61"/>
  <c r="E43" i="61"/>
  <c r="D44" i="61"/>
  <c r="E44" i="61"/>
  <c r="D45" i="61"/>
  <c r="E45" i="61"/>
  <c r="D40" i="62"/>
  <c r="E40" i="62"/>
  <c r="D41" i="62"/>
  <c r="E41" i="62"/>
  <c r="D42" i="62"/>
  <c r="E42" i="62"/>
  <c r="D43" i="62"/>
  <c r="E43" i="62"/>
  <c r="D44" i="62"/>
  <c r="E44" i="62"/>
  <c r="D45" i="62"/>
  <c r="E45" i="62"/>
  <c r="D40" i="63"/>
  <c r="E40" i="63"/>
  <c r="D41" i="63"/>
  <c r="E41" i="63"/>
  <c r="D42" i="63"/>
  <c r="E42" i="63"/>
  <c r="D43" i="63"/>
  <c r="E43" i="63"/>
  <c r="D44" i="63"/>
  <c r="E44" i="63"/>
  <c r="D45" i="63"/>
  <c r="E45" i="63"/>
  <c r="D40" i="64"/>
  <c r="E40" i="64"/>
  <c r="D41" i="64"/>
  <c r="E41" i="64"/>
  <c r="D42" i="64"/>
  <c r="E42" i="64"/>
  <c r="D43" i="64"/>
  <c r="E43" i="64"/>
  <c r="D44" i="64"/>
  <c r="E44" i="64"/>
  <c r="D45" i="64"/>
  <c r="E45" i="64"/>
  <c r="D40" i="65"/>
  <c r="E40" i="65"/>
  <c r="D41" i="65"/>
  <c r="E41" i="65"/>
  <c r="D42" i="65"/>
  <c r="E42" i="65"/>
  <c r="D43" i="65"/>
  <c r="E43" i="65"/>
  <c r="D44" i="65"/>
  <c r="E44" i="65"/>
  <c r="D45" i="65"/>
  <c r="E45" i="65"/>
  <c r="D40" i="66"/>
  <c r="E40" i="66"/>
  <c r="D41" i="66"/>
  <c r="E41" i="66"/>
  <c r="D42" i="66"/>
  <c r="E42" i="66"/>
  <c r="D43" i="66"/>
  <c r="E43" i="66"/>
  <c r="D44" i="66"/>
  <c r="E44" i="66"/>
  <c r="D45" i="66"/>
  <c r="E45" i="66"/>
  <c r="D40" i="67"/>
  <c r="E40" i="67"/>
  <c r="D41" i="67"/>
  <c r="E41" i="67"/>
  <c r="D42" i="67"/>
  <c r="E42" i="67"/>
  <c r="D43" i="67"/>
  <c r="E43" i="67"/>
  <c r="D44" i="67"/>
  <c r="E44" i="67"/>
  <c r="D45" i="67"/>
  <c r="E45" i="67"/>
  <c r="D40" i="68"/>
  <c r="E40" i="68"/>
  <c r="D41" i="68"/>
  <c r="E41" i="68"/>
  <c r="D42" i="68"/>
  <c r="E42" i="68"/>
  <c r="D43" i="68"/>
  <c r="E43" i="68"/>
  <c r="D44" i="68"/>
  <c r="E44" i="68"/>
  <c r="D45" i="68"/>
  <c r="E45" i="68"/>
  <c r="D40" i="69"/>
  <c r="E40" i="69"/>
  <c r="D41" i="69"/>
  <c r="E41" i="69"/>
  <c r="D42" i="69"/>
  <c r="E42" i="69"/>
  <c r="D43" i="69"/>
  <c r="E43" i="69"/>
  <c r="D44" i="69"/>
  <c r="E44" i="69"/>
  <c r="D45" i="69"/>
  <c r="E45" i="69"/>
  <c r="D40" i="70"/>
  <c r="E40" i="70"/>
  <c r="D41" i="70"/>
  <c r="E41" i="70"/>
  <c r="D42" i="70"/>
  <c r="E42" i="70"/>
  <c r="D43" i="70"/>
  <c r="E43" i="70"/>
  <c r="D44" i="70"/>
  <c r="E44" i="70"/>
  <c r="D45" i="70"/>
  <c r="E45" i="70"/>
  <c r="D40" i="71"/>
  <c r="E40" i="71"/>
  <c r="D41" i="71"/>
  <c r="E41" i="71"/>
  <c r="D42" i="71"/>
  <c r="E42" i="71"/>
  <c r="D43" i="71"/>
  <c r="E43" i="71"/>
  <c r="D44" i="71"/>
  <c r="E44" i="71"/>
  <c r="D45" i="71"/>
  <c r="E45" i="71"/>
  <c r="D40" i="72"/>
  <c r="E40" i="72"/>
  <c r="D41" i="72"/>
  <c r="E41" i="72"/>
  <c r="D42" i="72"/>
  <c r="E42" i="72"/>
  <c r="D43" i="72"/>
  <c r="E43" i="72"/>
  <c r="D44" i="72"/>
  <c r="E44" i="72"/>
  <c r="D45" i="72"/>
  <c r="E45" i="72"/>
  <c r="D40" i="73"/>
  <c r="E40" i="73"/>
  <c r="D41" i="73"/>
  <c r="E41" i="73"/>
  <c r="D42" i="73"/>
  <c r="E42" i="73"/>
  <c r="D43" i="73"/>
  <c r="E43" i="73"/>
  <c r="D44" i="73"/>
  <c r="E44" i="73"/>
  <c r="D45" i="73"/>
  <c r="E45" i="73"/>
  <c r="D40" i="74"/>
  <c r="E40" i="74"/>
  <c r="D41" i="74"/>
  <c r="E41" i="74"/>
  <c r="D42" i="74"/>
  <c r="E42" i="74"/>
  <c r="D43" i="74"/>
  <c r="E43" i="74"/>
  <c r="D44" i="74"/>
  <c r="E44" i="74"/>
  <c r="D45" i="74"/>
  <c r="E45" i="74"/>
  <c r="D40" i="75"/>
  <c r="E40" i="75"/>
  <c r="D41" i="75"/>
  <c r="E41" i="75"/>
  <c r="D42" i="75"/>
  <c r="E42" i="75"/>
  <c r="D43" i="75"/>
  <c r="E43" i="75"/>
  <c r="D44" i="75"/>
  <c r="E44" i="75"/>
  <c r="D45" i="75"/>
  <c r="E45" i="75"/>
  <c r="D40" i="76"/>
  <c r="E40" i="76"/>
  <c r="D41" i="76"/>
  <c r="E41" i="76"/>
  <c r="D42" i="76"/>
  <c r="E42" i="76"/>
  <c r="D43" i="76"/>
  <c r="E43" i="76"/>
  <c r="D44" i="76"/>
  <c r="E44" i="76"/>
  <c r="D45" i="76"/>
  <c r="E45" i="76"/>
  <c r="D40" i="77"/>
  <c r="E40" i="77"/>
  <c r="D41" i="77"/>
  <c r="E41" i="77"/>
  <c r="D42" i="77"/>
  <c r="E42" i="77"/>
  <c r="D43" i="77"/>
  <c r="E43" i="77"/>
  <c r="D44" i="77"/>
  <c r="E44" i="77"/>
  <c r="D45" i="77"/>
  <c r="E45" i="77"/>
  <c r="D40" i="78"/>
  <c r="E40" i="78"/>
  <c r="D41" i="78"/>
  <c r="E41" i="78"/>
  <c r="D42" i="78"/>
  <c r="E42" i="78"/>
  <c r="D43" i="78"/>
  <c r="E43" i="78"/>
  <c r="D44" i="78"/>
  <c r="E44" i="78"/>
  <c r="D45" i="78"/>
  <c r="E45" i="78"/>
  <c r="D40" i="79"/>
  <c r="E40" i="79"/>
  <c r="D41" i="79"/>
  <c r="E41" i="79"/>
  <c r="D42" i="79"/>
  <c r="E42" i="79"/>
  <c r="D43" i="79"/>
  <c r="E43" i="79"/>
  <c r="D44" i="79"/>
  <c r="E44" i="79"/>
  <c r="D45" i="79"/>
  <c r="E45" i="79"/>
  <c r="D40" i="80"/>
  <c r="E40" i="80"/>
  <c r="D41" i="80"/>
  <c r="E41" i="80"/>
  <c r="D42" i="80"/>
  <c r="E42" i="80"/>
  <c r="D43" i="80"/>
  <c r="E43" i="80"/>
  <c r="D44" i="80"/>
  <c r="E44" i="80"/>
  <c r="D45" i="80"/>
  <c r="E45" i="80"/>
  <c r="D40" i="81"/>
  <c r="E40" i="81"/>
  <c r="D41" i="81"/>
  <c r="E41" i="81"/>
  <c r="D42" i="81"/>
  <c r="E42" i="81"/>
  <c r="D43" i="81"/>
  <c r="E43" i="81"/>
  <c r="D44" i="81"/>
  <c r="E44" i="81"/>
  <c r="D45" i="81"/>
  <c r="E45" i="81"/>
  <c r="D40" i="82"/>
  <c r="E40" i="82"/>
  <c r="D41" i="82"/>
  <c r="E41" i="82"/>
  <c r="D42" i="82"/>
  <c r="E42" i="82"/>
  <c r="D43" i="82"/>
  <c r="E43" i="82"/>
  <c r="D44" i="82"/>
  <c r="E44" i="82"/>
  <c r="D45" i="82"/>
  <c r="E45" i="82"/>
  <c r="D40" i="83"/>
  <c r="E40" i="83"/>
  <c r="D41" i="83"/>
  <c r="E41" i="83"/>
  <c r="D42" i="83"/>
  <c r="E42" i="83"/>
  <c r="D43" i="83"/>
  <c r="E43" i="83"/>
  <c r="D44" i="83"/>
  <c r="E44" i="83"/>
  <c r="D45" i="83"/>
  <c r="E45" i="83"/>
  <c r="D40" i="84"/>
  <c r="E40" i="84"/>
  <c r="D41" i="84"/>
  <c r="E41" i="84"/>
  <c r="D42" i="84"/>
  <c r="E42" i="84"/>
  <c r="D43" i="84"/>
  <c r="E43" i="84"/>
  <c r="D44" i="84"/>
  <c r="E44" i="84"/>
  <c r="D45" i="84"/>
  <c r="E45" i="84"/>
  <c r="D40" i="1"/>
  <c r="D41" i="1"/>
  <c r="E41" i="1"/>
  <c r="D44" i="1"/>
  <c r="D45" i="1"/>
  <c r="E45" i="1"/>
  <c r="E39" i="2"/>
  <c r="F39" i="2"/>
  <c r="E39" i="3"/>
  <c r="F39" i="3"/>
  <c r="E39" i="4"/>
  <c r="F39" i="4"/>
  <c r="E39" i="5"/>
  <c r="F39" i="5"/>
  <c r="E39" i="6"/>
  <c r="F39" i="6"/>
  <c r="E39" i="7"/>
  <c r="F39" i="7"/>
  <c r="E39" i="8"/>
  <c r="F39" i="8"/>
  <c r="E39" i="10"/>
  <c r="F39" i="10"/>
  <c r="E39" i="11"/>
  <c r="F39" i="11"/>
  <c r="E39" i="12"/>
  <c r="F39" i="12"/>
  <c r="E39" i="13"/>
  <c r="F39" i="13"/>
  <c r="E39" i="14"/>
  <c r="F39" i="14"/>
  <c r="E39" i="15"/>
  <c r="F39" i="15"/>
  <c r="E39" i="16"/>
  <c r="F39" i="16"/>
  <c r="E39" i="19"/>
  <c r="F39" i="19"/>
  <c r="E39" i="20"/>
  <c r="F39" i="20"/>
  <c r="E39" i="21"/>
  <c r="F39" i="21"/>
  <c r="E39" i="22"/>
  <c r="F39" i="22"/>
  <c r="E39" i="23"/>
  <c r="F39" i="23"/>
  <c r="E39" i="24"/>
  <c r="F39" i="24"/>
  <c r="E39" i="25"/>
  <c r="F39" i="25"/>
  <c r="E39" i="27"/>
  <c r="F39" i="27"/>
  <c r="E39" i="28"/>
  <c r="F39" i="28"/>
  <c r="E39" i="29"/>
  <c r="F39" i="29"/>
  <c r="E39" i="30"/>
  <c r="F39" i="30"/>
  <c r="E39" i="31"/>
  <c r="F39" i="31"/>
  <c r="E39" i="32"/>
  <c r="F39" i="32"/>
  <c r="E39" i="33"/>
  <c r="F39" i="33"/>
  <c r="E39" i="35"/>
  <c r="F39" i="35"/>
  <c r="E39" i="36"/>
  <c r="F39" i="36"/>
  <c r="E39" i="37"/>
  <c r="F39" i="37"/>
  <c r="E39" i="39"/>
  <c r="F39" i="39"/>
  <c r="E39" i="40"/>
  <c r="F39" i="40"/>
  <c r="E39" i="41"/>
  <c r="F39" i="41"/>
  <c r="E39" i="42"/>
  <c r="F39" i="42"/>
  <c r="E39" i="44"/>
  <c r="F39" i="44"/>
  <c r="E39" i="45"/>
  <c r="F39" i="45"/>
  <c r="E39" i="46"/>
  <c r="F39" i="46"/>
  <c r="E39" i="47"/>
  <c r="F39" i="47"/>
  <c r="E39" i="48"/>
  <c r="F39" i="48"/>
  <c r="E39" i="49"/>
  <c r="F39" i="49"/>
  <c r="E39" i="50"/>
  <c r="F39" i="50"/>
  <c r="E39" i="52"/>
  <c r="F39" i="52"/>
  <c r="E39" i="53"/>
  <c r="F39" i="53"/>
  <c r="E39" i="54"/>
  <c r="F39" i="54"/>
  <c r="E39" i="55"/>
  <c r="F39" i="55"/>
  <c r="E39" i="56"/>
  <c r="F39" i="56"/>
  <c r="E39" i="57"/>
  <c r="F39" i="57"/>
  <c r="E39" i="58"/>
  <c r="F39" i="58"/>
  <c r="E39" i="60"/>
  <c r="F39" i="60"/>
  <c r="E39" i="61"/>
  <c r="F39" i="61"/>
  <c r="E39" i="62"/>
  <c r="F39" i="62"/>
  <c r="E39" i="63"/>
  <c r="F39" i="63"/>
  <c r="E39" i="64"/>
  <c r="F39" i="64"/>
  <c r="E39" i="65"/>
  <c r="F39" i="65"/>
  <c r="E39" i="66"/>
  <c r="F39" i="66"/>
  <c r="E39" i="68"/>
  <c r="F39" i="68"/>
  <c r="E39" i="69"/>
  <c r="F39" i="69"/>
  <c r="E39" i="70"/>
  <c r="F39" i="70"/>
  <c r="E39" i="71"/>
  <c r="F39" i="71"/>
  <c r="E39" i="72"/>
  <c r="F39" i="72"/>
  <c r="E39" i="73"/>
  <c r="F39" i="73"/>
  <c r="E39" i="74"/>
  <c r="F39" i="74"/>
  <c r="E39" i="76"/>
  <c r="F39" i="76"/>
  <c r="E39" i="77"/>
  <c r="F39" i="77"/>
  <c r="E39" i="78"/>
  <c r="F39" i="78"/>
  <c r="E39" i="79"/>
  <c r="F39" i="79"/>
  <c r="E39" i="80"/>
  <c r="F39" i="80"/>
  <c r="E39" i="81"/>
  <c r="F39" i="81"/>
  <c r="E39" i="82"/>
  <c r="F39" i="82"/>
  <c r="E39" i="84"/>
  <c r="F39" i="84"/>
  <c r="E39" i="1"/>
  <c r="F39" i="1"/>
  <c r="D39" i="2"/>
  <c r="D39" i="3"/>
  <c r="D39" i="4"/>
  <c r="D39" i="5"/>
  <c r="D39" i="6"/>
  <c r="D39" i="7"/>
  <c r="D39" i="8"/>
  <c r="D39" i="10"/>
  <c r="D39" i="11"/>
  <c r="D39" i="12"/>
  <c r="D39" i="13"/>
  <c r="D39" i="14"/>
  <c r="D39" i="15"/>
  <c r="D39" i="16"/>
  <c r="D39" i="19"/>
  <c r="D39" i="20"/>
  <c r="D39" i="21"/>
  <c r="D39" i="22"/>
  <c r="D39" i="23"/>
  <c r="D39" i="24"/>
  <c r="D39" i="25"/>
  <c r="D39" i="27"/>
  <c r="D39" i="28"/>
  <c r="D39" i="29"/>
  <c r="D39" i="30"/>
  <c r="D39" i="31"/>
  <c r="D39" i="32"/>
  <c r="D39" i="33"/>
  <c r="D39" i="35"/>
  <c r="D39" i="36"/>
  <c r="D39" i="37"/>
  <c r="D39" i="39"/>
  <c r="D39" i="40"/>
  <c r="D39" i="41"/>
  <c r="D39" i="42"/>
  <c r="D39" i="44"/>
  <c r="D39" i="45"/>
  <c r="D39" i="46"/>
  <c r="D39" i="47"/>
  <c r="D39" i="48"/>
  <c r="D39" i="49"/>
  <c r="D39" i="50"/>
  <c r="D39" i="52"/>
  <c r="D39" i="53"/>
  <c r="D39" i="54"/>
  <c r="D39" i="55"/>
  <c r="D39" i="56"/>
  <c r="D39" i="57"/>
  <c r="D39" i="58"/>
  <c r="D39" i="60"/>
  <c r="D39" i="61"/>
  <c r="D39" i="62"/>
  <c r="D39" i="63"/>
  <c r="D39" i="64"/>
  <c r="D39" i="65"/>
  <c r="D39" i="66"/>
  <c r="D39" i="68"/>
  <c r="D39" i="69"/>
  <c r="D39" i="70"/>
  <c r="D39" i="71"/>
  <c r="D39" i="72"/>
  <c r="D39" i="73"/>
  <c r="D39" i="74"/>
  <c r="D39" i="76"/>
  <c r="D39" i="77"/>
  <c r="D39" i="78"/>
  <c r="D39" i="79"/>
  <c r="D39" i="80"/>
  <c r="D39" i="81"/>
  <c r="D39" i="82"/>
  <c r="D39" i="84"/>
  <c r="D39" i="1"/>
  <c r="G34" i="2"/>
  <c r="G34" i="3"/>
  <c r="G34" i="4"/>
  <c r="G34" i="5"/>
  <c r="G34" i="6"/>
  <c r="G34" i="7"/>
  <c r="G34" i="8"/>
  <c r="G34" i="9"/>
  <c r="G34" i="10"/>
  <c r="G34" i="11"/>
  <c r="G34" i="12"/>
  <c r="G34" i="13"/>
  <c r="G34" i="14"/>
  <c r="G34" i="15"/>
  <c r="G34" i="16"/>
  <c r="G34" i="18"/>
  <c r="G34" i="19"/>
  <c r="G34" i="20"/>
  <c r="G34" i="21"/>
  <c r="G34" i="22"/>
  <c r="G34" i="23"/>
  <c r="G34" i="24"/>
  <c r="G34" i="25"/>
  <c r="G34" i="26"/>
  <c r="G34" i="27"/>
  <c r="G34" i="28"/>
  <c r="G34" i="29"/>
  <c r="G34" i="30"/>
  <c r="G34" i="31"/>
  <c r="G34" i="32"/>
  <c r="G34" i="33"/>
  <c r="G34" i="34"/>
  <c r="G34" i="35"/>
  <c r="G34" i="36"/>
  <c r="G34" i="37"/>
  <c r="G34" i="39"/>
  <c r="G34" i="40"/>
  <c r="G34" i="41"/>
  <c r="G34" i="42"/>
  <c r="G34" i="43"/>
  <c r="G34" i="44"/>
  <c r="G34" i="45"/>
  <c r="G34" i="46"/>
  <c r="G34" i="47"/>
  <c r="G34" i="48"/>
  <c r="G34" i="49"/>
  <c r="G34" i="50"/>
  <c r="G34" i="51"/>
  <c r="G34" i="52"/>
  <c r="G34" i="53"/>
  <c r="G34" i="54"/>
  <c r="G34" i="55"/>
  <c r="G34" i="56"/>
  <c r="G34" i="57"/>
  <c r="G34" i="58"/>
  <c r="G34" i="59"/>
  <c r="G34" i="60"/>
  <c r="G34" i="61"/>
  <c r="G34" i="62"/>
  <c r="G34" i="63"/>
  <c r="G34" i="64"/>
  <c r="G34" i="65"/>
  <c r="G34" i="66"/>
  <c r="G34" i="67"/>
  <c r="G34" i="68"/>
  <c r="G34" i="69"/>
  <c r="G34" i="70"/>
  <c r="G34" i="71"/>
  <c r="G34" i="72"/>
  <c r="G34" i="73"/>
  <c r="G34" i="74"/>
  <c r="G34" i="75"/>
  <c r="G34" i="76"/>
  <c r="G34" i="77"/>
  <c r="G34" i="78"/>
  <c r="G34" i="79"/>
  <c r="G34" i="80"/>
  <c r="G34" i="81"/>
  <c r="G34" i="82"/>
  <c r="G34" i="83"/>
  <c r="G34" i="84"/>
  <c r="P24" i="26"/>
  <c r="J24" i="35"/>
  <c r="U24" i="35" s="1"/>
  <c r="S24" i="40"/>
  <c r="M25" i="43"/>
  <c r="Z25" i="43" s="1"/>
  <c r="Q25" i="46"/>
  <c r="K24" i="50"/>
  <c r="O24" i="53"/>
  <c r="S24" i="56"/>
  <c r="M25" i="59"/>
  <c r="Z25" i="59" s="1"/>
  <c r="P25" i="61"/>
  <c r="N24" i="62"/>
  <c r="L25" i="62"/>
  <c r="J24" i="63"/>
  <c r="U24" i="63" s="1"/>
  <c r="R24" i="63"/>
  <c r="P25" i="63"/>
  <c r="N24" i="64"/>
  <c r="J24" i="65"/>
  <c r="U24" i="65" s="1"/>
  <c r="R24" i="65"/>
  <c r="P25" i="65"/>
  <c r="N24" i="66"/>
  <c r="L25" i="66"/>
  <c r="J24" i="67"/>
  <c r="U24" i="67" s="1"/>
  <c r="R24" i="67"/>
  <c r="P25" i="67"/>
  <c r="N24" i="68"/>
  <c r="L25" i="68"/>
  <c r="P25" i="69"/>
  <c r="N24" i="70"/>
  <c r="L25" i="70"/>
  <c r="J24" i="71"/>
  <c r="U24" i="71" s="1"/>
  <c r="R24" i="71"/>
  <c r="P25" i="71"/>
  <c r="N24" i="72"/>
  <c r="J24" i="73"/>
  <c r="U24" i="73" s="1"/>
  <c r="R24" i="73"/>
  <c r="P25" i="73"/>
  <c r="N24" i="74"/>
  <c r="L25" i="74"/>
  <c r="J24" i="75"/>
  <c r="U24" i="75" s="1"/>
  <c r="R24" i="75"/>
  <c r="P25" i="75"/>
  <c r="N24" i="76"/>
  <c r="L25" i="76"/>
  <c r="R24" i="77"/>
  <c r="P25" i="77"/>
  <c r="N24" i="78"/>
  <c r="L25" i="78"/>
  <c r="J24" i="79"/>
  <c r="U24" i="79" s="1"/>
  <c r="R24" i="79"/>
  <c r="P25" i="79"/>
  <c r="N24" i="80"/>
  <c r="L25" i="80"/>
  <c r="J24" i="81"/>
  <c r="U24" i="81" s="1"/>
  <c r="R24" i="81"/>
  <c r="P25" i="81"/>
  <c r="N24" i="82"/>
  <c r="L25" i="82"/>
  <c r="J24" i="83"/>
  <c r="U24" i="83" s="1"/>
  <c r="R24" i="83"/>
  <c r="P25" i="83"/>
  <c r="N24" i="84"/>
  <c r="L25" i="84"/>
  <c r="P25" i="1"/>
  <c r="L25" i="11"/>
  <c r="N25" i="32"/>
  <c r="Q25" i="33"/>
  <c r="M25" i="41"/>
  <c r="Z25" i="41" s="1"/>
  <c r="Q25" i="42"/>
  <c r="M25" i="49"/>
  <c r="Z25" i="49" s="1"/>
  <c r="M25" i="51"/>
  <c r="Z25" i="51" s="1"/>
  <c r="Q25" i="52"/>
  <c r="M25" i="57"/>
  <c r="Z25" i="57" s="1"/>
  <c r="Q25" i="58"/>
  <c r="N25" i="61"/>
  <c r="M25" i="62"/>
  <c r="Z25" i="62" s="1"/>
  <c r="Q25" i="63"/>
  <c r="Q25" i="65"/>
  <c r="M25" i="66"/>
  <c r="Z25" i="66" s="1"/>
  <c r="D25" i="67"/>
  <c r="M25" i="68"/>
  <c r="Z25" i="68" s="1"/>
  <c r="Q25" i="69"/>
  <c r="M25" i="70"/>
  <c r="Z25" i="70" s="1"/>
  <c r="Q25" i="71"/>
  <c r="L25" i="72"/>
  <c r="Q25" i="73"/>
  <c r="M25" i="74"/>
  <c r="Z25" i="74" s="1"/>
  <c r="D25" i="75"/>
  <c r="M25" i="76"/>
  <c r="Z25" i="76" s="1"/>
  <c r="Q25" i="77"/>
  <c r="M25" i="78"/>
  <c r="Z25" i="78" s="1"/>
  <c r="Q25" i="79"/>
  <c r="Q25" i="81"/>
  <c r="M25" i="82"/>
  <c r="Z25" i="82" s="1"/>
  <c r="E25" i="83"/>
  <c r="M25" i="84"/>
  <c r="Z25" i="84" s="1"/>
  <c r="Q25" i="1"/>
  <c r="N24" i="5"/>
  <c r="N24" i="13"/>
  <c r="E24" i="15"/>
  <c r="N24" i="22"/>
  <c r="L24" i="23"/>
  <c r="O24" i="24"/>
  <c r="R24" i="25"/>
  <c r="O24" i="39"/>
  <c r="K24" i="40"/>
  <c r="S24" i="42"/>
  <c r="O24" i="43"/>
  <c r="K24" i="48"/>
  <c r="O24" i="49"/>
  <c r="O24" i="55"/>
  <c r="K24" i="56"/>
  <c r="S24" i="58"/>
  <c r="D25" i="59"/>
  <c r="O24" i="59"/>
  <c r="O24" i="62"/>
  <c r="K24" i="63"/>
  <c r="O24" i="64"/>
  <c r="K24" i="65"/>
  <c r="O24" i="66"/>
  <c r="F24" i="67"/>
  <c r="O24" i="68"/>
  <c r="J24" i="69"/>
  <c r="U24" i="69" s="1"/>
  <c r="O24" i="70"/>
  <c r="K24" i="71"/>
  <c r="O24" i="72"/>
  <c r="K24" i="73"/>
  <c r="O24" i="74"/>
  <c r="F24" i="75"/>
  <c r="O24" i="76"/>
  <c r="J24" i="77"/>
  <c r="U24" i="77" s="1"/>
  <c r="O24" i="78"/>
  <c r="K24" i="79"/>
  <c r="O24" i="80"/>
  <c r="K24" i="81"/>
  <c r="O24" i="82"/>
  <c r="K24" i="83"/>
  <c r="O24" i="84"/>
  <c r="J24" i="1"/>
  <c r="U24" i="1" s="1"/>
  <c r="D25" i="2"/>
  <c r="D25" i="3"/>
  <c r="D25" i="4"/>
  <c r="D25" i="5"/>
  <c r="D25" i="7"/>
  <c r="D25" i="8"/>
  <c r="D25" i="10"/>
  <c r="D25" i="11"/>
  <c r="D25" i="12"/>
  <c r="D25" i="13"/>
  <c r="D25" i="15"/>
  <c r="D25" i="16"/>
  <c r="D25" i="19"/>
  <c r="D25" i="20"/>
  <c r="D25" i="21"/>
  <c r="D25" i="22"/>
  <c r="D25" i="24"/>
  <c r="D25" i="25"/>
  <c r="D25" i="27"/>
  <c r="D25" i="28"/>
  <c r="D25" i="29"/>
  <c r="D25" i="30"/>
  <c r="D25" i="32"/>
  <c r="D25" i="33"/>
  <c r="D25" i="35"/>
  <c r="D25" i="36"/>
  <c r="D25" i="37"/>
  <c r="D25" i="39"/>
  <c r="D25" i="41"/>
  <c r="D25" i="42"/>
  <c r="D25" i="44"/>
  <c r="D25" i="45"/>
  <c r="D25" i="46"/>
  <c r="D25" i="47"/>
  <c r="D25" i="48"/>
  <c r="D25" i="49"/>
  <c r="D25" i="50"/>
  <c r="D25" i="52"/>
  <c r="D25" i="53"/>
  <c r="D25" i="54"/>
  <c r="D25" i="55"/>
  <c r="D25" i="57"/>
  <c r="D25" i="58"/>
  <c r="D25" i="60"/>
  <c r="D25" i="61"/>
  <c r="D25" i="62"/>
  <c r="D25" i="63"/>
  <c r="D25" i="65"/>
  <c r="D25" i="66"/>
  <c r="D25" i="68"/>
  <c r="D25" i="69"/>
  <c r="D25" i="70"/>
  <c r="D25" i="71"/>
  <c r="D25" i="73"/>
  <c r="D25" i="74"/>
  <c r="D25" i="76"/>
  <c r="D25" i="77"/>
  <c r="D25" i="78"/>
  <c r="D25" i="79"/>
  <c r="D25" i="81"/>
  <c r="D25" i="82"/>
  <c r="D25" i="84"/>
  <c r="D25" i="1"/>
  <c r="D24" i="2"/>
  <c r="E24" i="2"/>
  <c r="F24" i="2"/>
  <c r="E25" i="2"/>
  <c r="F25" i="2"/>
  <c r="D24" i="3"/>
  <c r="E24" i="3"/>
  <c r="F24" i="3"/>
  <c r="E25" i="3"/>
  <c r="F25" i="3"/>
  <c r="E25" i="4"/>
  <c r="F25" i="4"/>
  <c r="E24" i="5"/>
  <c r="F24" i="5"/>
  <c r="E25" i="5"/>
  <c r="F25" i="5"/>
  <c r="D24" i="6"/>
  <c r="E24" i="6"/>
  <c r="F24" i="6"/>
  <c r="F25" i="6"/>
  <c r="F24" i="7"/>
  <c r="E25" i="7"/>
  <c r="F25" i="7"/>
  <c r="D24" i="8"/>
  <c r="E24" i="8"/>
  <c r="F24" i="8"/>
  <c r="E25" i="8"/>
  <c r="F25" i="8"/>
  <c r="D24" i="10"/>
  <c r="E24" i="10"/>
  <c r="F24" i="10"/>
  <c r="E25" i="10"/>
  <c r="F25" i="10"/>
  <c r="D24" i="11"/>
  <c r="E24" i="11"/>
  <c r="F24" i="11"/>
  <c r="E25" i="11"/>
  <c r="F25" i="11"/>
  <c r="E25" i="12"/>
  <c r="F25" i="12"/>
  <c r="E24" i="13"/>
  <c r="F24" i="13"/>
  <c r="E25" i="13"/>
  <c r="F25" i="13"/>
  <c r="D24" i="14"/>
  <c r="E24" i="14"/>
  <c r="F24" i="14"/>
  <c r="D24" i="15"/>
  <c r="F24" i="15"/>
  <c r="E25" i="15"/>
  <c r="F25" i="15"/>
  <c r="D24" i="16"/>
  <c r="E24" i="16"/>
  <c r="F24" i="16"/>
  <c r="E25" i="16"/>
  <c r="F25" i="16"/>
  <c r="D24" i="19"/>
  <c r="E24" i="19"/>
  <c r="F24" i="19"/>
  <c r="E25" i="19"/>
  <c r="F25" i="19"/>
  <c r="D24" i="20"/>
  <c r="E24" i="20"/>
  <c r="F24" i="20"/>
  <c r="E25" i="20"/>
  <c r="F25" i="20"/>
  <c r="E24" i="21"/>
  <c r="E25" i="21"/>
  <c r="F25" i="21"/>
  <c r="E24" i="22"/>
  <c r="F24" i="22"/>
  <c r="E25" i="22"/>
  <c r="F25" i="22"/>
  <c r="D24" i="23"/>
  <c r="E24" i="23"/>
  <c r="F24" i="23"/>
  <c r="D24" i="24"/>
  <c r="E24" i="24"/>
  <c r="F24" i="24"/>
  <c r="E25" i="24"/>
  <c r="F25" i="24"/>
  <c r="D24" i="25"/>
  <c r="E24" i="25"/>
  <c r="F24" i="25"/>
  <c r="E25" i="25"/>
  <c r="F25" i="25"/>
  <c r="D24" i="27"/>
  <c r="E24" i="27"/>
  <c r="F24" i="27"/>
  <c r="E25" i="27"/>
  <c r="F25" i="27"/>
  <c r="D24" i="28"/>
  <c r="E24" i="28"/>
  <c r="F24" i="28"/>
  <c r="E25" i="28"/>
  <c r="F25" i="28"/>
  <c r="E25" i="29"/>
  <c r="F25" i="29"/>
  <c r="E24" i="30"/>
  <c r="F24" i="30"/>
  <c r="E25" i="30"/>
  <c r="F25" i="30"/>
  <c r="D24" i="31"/>
  <c r="E24" i="31"/>
  <c r="F24" i="31"/>
  <c r="D24" i="32"/>
  <c r="E24" i="32"/>
  <c r="F24" i="32"/>
  <c r="E25" i="32"/>
  <c r="F25" i="32"/>
  <c r="D24" i="33"/>
  <c r="E24" i="33"/>
  <c r="F24" i="33"/>
  <c r="E25" i="33"/>
  <c r="F25" i="33"/>
  <c r="D24" i="35"/>
  <c r="E24" i="35"/>
  <c r="F24" i="35"/>
  <c r="E25" i="35"/>
  <c r="F25" i="35"/>
  <c r="D24" i="36"/>
  <c r="E24" i="36"/>
  <c r="F24" i="36"/>
  <c r="E25" i="36"/>
  <c r="F25" i="36"/>
  <c r="E25" i="37"/>
  <c r="F25" i="37"/>
  <c r="E24" i="39"/>
  <c r="F24" i="39"/>
  <c r="E25" i="39"/>
  <c r="F25" i="39"/>
  <c r="D24" i="40"/>
  <c r="E24" i="40"/>
  <c r="F24" i="40"/>
  <c r="F25" i="40"/>
  <c r="D24" i="41"/>
  <c r="E24" i="41"/>
  <c r="F24" i="41"/>
  <c r="E25" i="41"/>
  <c r="F25" i="41"/>
  <c r="D24" i="42"/>
  <c r="E24" i="42"/>
  <c r="F24" i="42"/>
  <c r="E25" i="42"/>
  <c r="F25" i="42"/>
  <c r="D24" i="44"/>
  <c r="E24" i="44"/>
  <c r="F24" i="44"/>
  <c r="E25" i="44"/>
  <c r="F25" i="44"/>
  <c r="D24" i="45"/>
  <c r="E24" i="45"/>
  <c r="F24" i="45"/>
  <c r="E25" i="45"/>
  <c r="F25" i="45"/>
  <c r="E25" i="46"/>
  <c r="F25" i="46"/>
  <c r="E24" i="47"/>
  <c r="F24" i="47"/>
  <c r="E25" i="47"/>
  <c r="F25" i="47"/>
  <c r="D24" i="48"/>
  <c r="E24" i="48"/>
  <c r="F24" i="48"/>
  <c r="D24" i="49"/>
  <c r="E24" i="49"/>
  <c r="F24" i="49"/>
  <c r="E25" i="49"/>
  <c r="F25" i="49"/>
  <c r="D24" i="50"/>
  <c r="E24" i="50"/>
  <c r="F24" i="50"/>
  <c r="E25" i="50"/>
  <c r="F25" i="50"/>
  <c r="E24" i="51"/>
  <c r="D24" i="52"/>
  <c r="E24" i="52"/>
  <c r="F24" i="52"/>
  <c r="E25" i="52"/>
  <c r="F25" i="52"/>
  <c r="D24" i="53"/>
  <c r="E24" i="53"/>
  <c r="F24" i="53"/>
  <c r="E25" i="53"/>
  <c r="F25" i="53"/>
  <c r="D24" i="54"/>
  <c r="E25" i="54"/>
  <c r="F25" i="54"/>
  <c r="E24" i="55"/>
  <c r="F24" i="55"/>
  <c r="E25" i="55"/>
  <c r="F25" i="55"/>
  <c r="D24" i="56"/>
  <c r="E24" i="56"/>
  <c r="F24" i="56"/>
  <c r="D24" i="57"/>
  <c r="E24" i="57"/>
  <c r="F24" i="57"/>
  <c r="E25" i="57"/>
  <c r="F25" i="57"/>
  <c r="D24" i="58"/>
  <c r="E24" i="58"/>
  <c r="F24" i="58"/>
  <c r="E25" i="58"/>
  <c r="F25" i="58"/>
  <c r="D24" i="59"/>
  <c r="E24" i="59"/>
  <c r="D24" i="60"/>
  <c r="E24" i="60"/>
  <c r="F24" i="60"/>
  <c r="E25" i="60"/>
  <c r="F25" i="60"/>
  <c r="E24" i="61"/>
  <c r="E25" i="61"/>
  <c r="F25" i="61"/>
  <c r="D24" i="62"/>
  <c r="E24" i="62"/>
  <c r="F24" i="62"/>
  <c r="E25" i="62"/>
  <c r="F25" i="62"/>
  <c r="D24" i="63"/>
  <c r="E24" i="63"/>
  <c r="F24" i="63"/>
  <c r="E25" i="63"/>
  <c r="F25" i="63"/>
  <c r="D24" i="64"/>
  <c r="E24" i="64"/>
  <c r="F24" i="64"/>
  <c r="D24" i="65"/>
  <c r="E24" i="65"/>
  <c r="F24" i="65"/>
  <c r="E25" i="65"/>
  <c r="F25" i="65"/>
  <c r="D24" i="66"/>
  <c r="E24" i="66"/>
  <c r="F24" i="66"/>
  <c r="E25" i="66"/>
  <c r="F25" i="66"/>
  <c r="D24" i="67"/>
  <c r="E24" i="67"/>
  <c r="D24" i="68"/>
  <c r="E24" i="68"/>
  <c r="F24" i="68"/>
  <c r="E25" i="68"/>
  <c r="F25" i="68"/>
  <c r="E25" i="69"/>
  <c r="F25" i="69"/>
  <c r="D24" i="70"/>
  <c r="E24" i="70"/>
  <c r="F24" i="70"/>
  <c r="E25" i="70"/>
  <c r="F25" i="70"/>
  <c r="D24" i="71"/>
  <c r="E24" i="71"/>
  <c r="F24" i="71"/>
  <c r="E25" i="71"/>
  <c r="F25" i="71"/>
  <c r="D24" i="72"/>
  <c r="E24" i="72"/>
  <c r="F24" i="72"/>
  <c r="D24" i="73"/>
  <c r="E24" i="73"/>
  <c r="F24" i="73"/>
  <c r="E25" i="73"/>
  <c r="F25" i="73"/>
  <c r="D24" i="74"/>
  <c r="E24" i="74"/>
  <c r="F24" i="74"/>
  <c r="E25" i="74"/>
  <c r="F25" i="74"/>
  <c r="D24" i="75"/>
  <c r="E24" i="75"/>
  <c r="D24" i="76"/>
  <c r="E24" i="76"/>
  <c r="F24" i="76"/>
  <c r="E25" i="76"/>
  <c r="F25" i="76"/>
  <c r="E24" i="77"/>
  <c r="F24" i="77"/>
  <c r="E25" i="77"/>
  <c r="F25" i="77"/>
  <c r="D24" i="78"/>
  <c r="E24" i="78"/>
  <c r="F24" i="78"/>
  <c r="E25" i="78"/>
  <c r="F25" i="78"/>
  <c r="D24" i="79"/>
  <c r="E24" i="79"/>
  <c r="F24" i="79"/>
  <c r="E25" i="79"/>
  <c r="F25" i="79"/>
  <c r="D24" i="80"/>
  <c r="E24" i="80"/>
  <c r="F24" i="80"/>
  <c r="E25" i="80"/>
  <c r="D24" i="81"/>
  <c r="E24" i="81"/>
  <c r="F24" i="81"/>
  <c r="E25" i="81"/>
  <c r="F25" i="81"/>
  <c r="D24" i="82"/>
  <c r="E24" i="82"/>
  <c r="F24" i="82"/>
  <c r="E25" i="82"/>
  <c r="F25" i="82"/>
  <c r="D24" i="83"/>
  <c r="E24" i="83"/>
  <c r="F24" i="83"/>
  <c r="D24" i="84"/>
  <c r="E24" i="84"/>
  <c r="F24" i="84"/>
  <c r="E25" i="84"/>
  <c r="F25" i="84"/>
  <c r="D24" i="1"/>
  <c r="E24" i="1"/>
  <c r="E25" i="1"/>
  <c r="F25" i="1"/>
  <c r="D23" i="7"/>
  <c r="D23" i="8"/>
  <c r="D23" i="26"/>
  <c r="D23" i="37"/>
  <c r="D23" i="40"/>
  <c r="D23" i="50"/>
  <c r="D23" i="55"/>
  <c r="D23" i="58"/>
  <c r="D23" i="59"/>
  <c r="D23" i="60"/>
  <c r="D23" i="65"/>
  <c r="D23" i="68"/>
  <c r="D23" i="74"/>
  <c r="D23" i="75"/>
  <c r="D23" i="78"/>
  <c r="D23" i="79"/>
  <c r="D23" i="80"/>
  <c r="L23" i="1"/>
  <c r="D23" i="1"/>
  <c r="P23" i="84"/>
  <c r="D23" i="84"/>
  <c r="D23" i="83"/>
  <c r="D23" i="82"/>
  <c r="L23" i="81"/>
  <c r="M23" i="81"/>
  <c r="Z23" i="81" s="1"/>
  <c r="D23" i="81"/>
  <c r="Q23" i="80"/>
  <c r="P23" i="78"/>
  <c r="Q23" i="78"/>
  <c r="J23" i="78"/>
  <c r="U23" i="78" s="1"/>
  <c r="D23" i="77"/>
  <c r="L23" i="75"/>
  <c r="M23" i="75"/>
  <c r="Z23" i="75" s="1"/>
  <c r="P23" i="74"/>
  <c r="Q23" i="74"/>
  <c r="L23" i="73"/>
  <c r="M23" i="73"/>
  <c r="Z23" i="73" s="1"/>
  <c r="D23" i="73"/>
  <c r="D23" i="71"/>
  <c r="Q23" i="68"/>
  <c r="D23" i="67"/>
  <c r="M23" i="65"/>
  <c r="Z23" i="65" s="1"/>
  <c r="L23" i="65"/>
  <c r="D23" i="63"/>
  <c r="P23" i="62"/>
  <c r="Q23" i="62"/>
  <c r="D23" i="61"/>
  <c r="P23" i="60"/>
  <c r="Q23" i="60"/>
  <c r="J23" i="60"/>
  <c r="U23" i="60" s="1"/>
  <c r="L23" i="59"/>
  <c r="M23" i="59"/>
  <c r="Z23" i="59" s="1"/>
  <c r="P23" i="58"/>
  <c r="Q23" i="58"/>
  <c r="J23" i="58"/>
  <c r="U23" i="58" s="1"/>
  <c r="Q23" i="56"/>
  <c r="M23" i="55"/>
  <c r="Z23" i="55" s="1"/>
  <c r="P23" i="54"/>
  <c r="Q23" i="54"/>
  <c r="L23" i="53"/>
  <c r="D23" i="53"/>
  <c r="F23" i="51"/>
  <c r="K23" i="51"/>
  <c r="M23" i="51"/>
  <c r="Z23" i="51" s="1"/>
  <c r="O23" i="51"/>
  <c r="P23" i="51"/>
  <c r="R23" i="51"/>
  <c r="S23" i="51"/>
  <c r="E23" i="50"/>
  <c r="J23" i="50"/>
  <c r="U23" i="50" s="1"/>
  <c r="O23" i="50"/>
  <c r="P23" i="50"/>
  <c r="Q23" i="50"/>
  <c r="S23" i="50"/>
  <c r="L23" i="50"/>
  <c r="E23" i="49"/>
  <c r="K23" i="49"/>
  <c r="N23" i="49"/>
  <c r="O23" i="49"/>
  <c r="R23" i="49"/>
  <c r="O23" i="48"/>
  <c r="Q23" i="48"/>
  <c r="F23" i="47"/>
  <c r="M23" i="47"/>
  <c r="Z23" i="47" s="1"/>
  <c r="N23" i="47"/>
  <c r="O23" i="47"/>
  <c r="R23" i="47"/>
  <c r="S23" i="47"/>
  <c r="L23" i="46"/>
  <c r="O23" i="46"/>
  <c r="Q23" i="46"/>
  <c r="K23" i="46"/>
  <c r="J23" i="44"/>
  <c r="U23" i="44" s="1"/>
  <c r="K23" i="44"/>
  <c r="O23" i="44"/>
  <c r="Q23" i="44"/>
  <c r="R23" i="44"/>
  <c r="L23" i="44"/>
  <c r="J23" i="43"/>
  <c r="U23" i="43" s="1"/>
  <c r="M23" i="43"/>
  <c r="Z23" i="43" s="1"/>
  <c r="O23" i="43"/>
  <c r="M23" i="41"/>
  <c r="Z23" i="41" s="1"/>
  <c r="E23" i="40"/>
  <c r="F23" i="40"/>
  <c r="J23" i="40"/>
  <c r="U23" i="40" s="1"/>
  <c r="K23" i="40"/>
  <c r="N23" i="40"/>
  <c r="O23" i="40"/>
  <c r="P23" i="40"/>
  <c r="Q23" i="40"/>
  <c r="R23" i="40"/>
  <c r="S23" i="40"/>
  <c r="L23" i="40"/>
  <c r="E23" i="39"/>
  <c r="F23" i="39"/>
  <c r="K23" i="39"/>
  <c r="N23" i="39"/>
  <c r="O23" i="39"/>
  <c r="R23" i="39"/>
  <c r="S23" i="39"/>
  <c r="P23" i="39"/>
  <c r="E23" i="37"/>
  <c r="F23" i="37"/>
  <c r="J23" i="37"/>
  <c r="U23" i="37" s="1"/>
  <c r="K23" i="37"/>
  <c r="N23" i="37"/>
  <c r="O23" i="37"/>
  <c r="P23" i="37"/>
  <c r="Q23" i="37"/>
  <c r="R23" i="37"/>
  <c r="S23" i="37"/>
  <c r="L23" i="37"/>
  <c r="E23" i="36"/>
  <c r="M23" i="36"/>
  <c r="Z23" i="36" s="1"/>
  <c r="N23" i="36"/>
  <c r="R23" i="36"/>
  <c r="K23" i="36"/>
  <c r="F23" i="35"/>
  <c r="E23" i="34"/>
  <c r="F23" i="34"/>
  <c r="K23" i="34"/>
  <c r="M23" i="34"/>
  <c r="Z23" i="34" s="1"/>
  <c r="N23" i="34"/>
  <c r="O23" i="34"/>
  <c r="P23" i="34"/>
  <c r="R23" i="34"/>
  <c r="J23" i="33"/>
  <c r="U23" i="33" s="1"/>
  <c r="K23" i="33"/>
  <c r="N23" i="33"/>
  <c r="O23" i="33"/>
  <c r="P23" i="33"/>
  <c r="S23" i="33"/>
  <c r="E23" i="32"/>
  <c r="M23" i="32"/>
  <c r="Z23" i="32" s="1"/>
  <c r="N23" i="32"/>
  <c r="O23" i="32"/>
  <c r="R23" i="32"/>
  <c r="K23" i="32"/>
  <c r="J23" i="31"/>
  <c r="U23" i="31" s="1"/>
  <c r="N23" i="31"/>
  <c r="Q23" i="31"/>
  <c r="S23" i="31"/>
  <c r="E23" i="30"/>
  <c r="F23" i="30"/>
  <c r="K23" i="30"/>
  <c r="M23" i="30"/>
  <c r="Z23" i="30" s="1"/>
  <c r="N23" i="30"/>
  <c r="R23" i="30"/>
  <c r="S23" i="30"/>
  <c r="O23" i="30"/>
  <c r="E23" i="29"/>
  <c r="N23" i="29"/>
  <c r="Q23" i="29"/>
  <c r="D23" i="29"/>
  <c r="E23" i="28"/>
  <c r="K23" i="28"/>
  <c r="M23" i="28"/>
  <c r="Z23" i="28" s="1"/>
  <c r="N23" i="28"/>
  <c r="O23" i="28"/>
  <c r="R23" i="28"/>
  <c r="D23" i="28"/>
  <c r="N23" i="27"/>
  <c r="O23" i="27"/>
  <c r="R23" i="27"/>
  <c r="S23" i="27"/>
  <c r="J23" i="27"/>
  <c r="U23" i="27" s="1"/>
  <c r="E23" i="26"/>
  <c r="F23" i="26"/>
  <c r="J23" i="26"/>
  <c r="U23" i="26" s="1"/>
  <c r="M23" i="26"/>
  <c r="Z23" i="26" s="1"/>
  <c r="N23" i="26"/>
  <c r="O23" i="26"/>
  <c r="P23" i="26"/>
  <c r="R23" i="26"/>
  <c r="S23" i="26"/>
  <c r="K23" i="26"/>
  <c r="E23" i="25"/>
  <c r="F23" i="25"/>
  <c r="L23" i="25"/>
  <c r="N23" i="25"/>
  <c r="O23" i="25"/>
  <c r="P23" i="25"/>
  <c r="Q23" i="25"/>
  <c r="R23" i="25"/>
  <c r="S23" i="25"/>
  <c r="E23" i="23"/>
  <c r="K23" i="23"/>
  <c r="F23" i="22"/>
  <c r="M23" i="22"/>
  <c r="Z23" i="22" s="1"/>
  <c r="O23" i="22"/>
  <c r="K23" i="22"/>
  <c r="N23" i="21"/>
  <c r="P23" i="21"/>
  <c r="K23" i="21"/>
  <c r="E23" i="20"/>
  <c r="M23" i="20"/>
  <c r="Z23" i="20" s="1"/>
  <c r="E23" i="19"/>
  <c r="F23" i="19"/>
  <c r="J23" i="19"/>
  <c r="U23" i="19" s="1"/>
  <c r="L23" i="19"/>
  <c r="N23" i="19"/>
  <c r="O23" i="19"/>
  <c r="P23" i="19"/>
  <c r="Q23" i="19"/>
  <c r="S23" i="19"/>
  <c r="J23" i="18"/>
  <c r="U23" i="18" s="1"/>
  <c r="M23" i="18"/>
  <c r="Z23" i="18" s="1"/>
  <c r="R23" i="18"/>
  <c r="E23" i="16"/>
  <c r="K23" i="14"/>
  <c r="N23" i="14"/>
  <c r="P23" i="14"/>
  <c r="E23" i="13"/>
  <c r="J23" i="13"/>
  <c r="U23" i="13" s="1"/>
  <c r="M23" i="13"/>
  <c r="Z23" i="13" s="1"/>
  <c r="N23" i="13"/>
  <c r="O23" i="13"/>
  <c r="P23" i="13"/>
  <c r="S23" i="13"/>
  <c r="E23" i="12"/>
  <c r="L23" i="12"/>
  <c r="N23" i="12"/>
  <c r="O23" i="12"/>
  <c r="F23" i="11"/>
  <c r="K23" i="11"/>
  <c r="N23" i="11"/>
  <c r="S23" i="11"/>
  <c r="F23" i="10"/>
  <c r="N23" i="10"/>
  <c r="P23" i="10"/>
  <c r="E23" i="9"/>
  <c r="F23" i="9"/>
  <c r="K23" i="9"/>
  <c r="L23" i="9"/>
  <c r="O23" i="9"/>
  <c r="Q23" i="9"/>
  <c r="R23" i="9"/>
  <c r="S23" i="9"/>
  <c r="E23" i="8"/>
  <c r="F23" i="8"/>
  <c r="N23" i="8"/>
  <c r="O23" i="8"/>
  <c r="P23" i="8"/>
  <c r="E23" i="7"/>
  <c r="F23" i="7"/>
  <c r="J23" i="7"/>
  <c r="U23" i="7" s="1"/>
  <c r="K23" i="7"/>
  <c r="N23" i="7"/>
  <c r="O23" i="7"/>
  <c r="P23" i="7"/>
  <c r="Q23" i="7"/>
  <c r="R23" i="7"/>
  <c r="S23" i="7"/>
  <c r="L23" i="7"/>
  <c r="E23" i="6"/>
  <c r="N23" i="6"/>
  <c r="O23" i="6"/>
  <c r="J23" i="5"/>
  <c r="U23" i="5" s="1"/>
  <c r="N23" i="5"/>
  <c r="O23" i="5"/>
  <c r="P23" i="5"/>
  <c r="S23" i="5"/>
  <c r="F23" i="4"/>
  <c r="O23" i="4"/>
  <c r="P23" i="4"/>
  <c r="E23" i="3"/>
  <c r="J23" i="3"/>
  <c r="U23" i="3" s="1"/>
  <c r="K23" i="3"/>
  <c r="L23" i="3"/>
  <c r="O23" i="3"/>
  <c r="P23" i="3"/>
  <c r="N23" i="2"/>
  <c r="J38" i="53" l="1"/>
  <c r="X25" i="1"/>
  <c r="X18" i="1"/>
  <c r="W17" i="1"/>
  <c r="W18" i="1"/>
  <c r="X15" i="1"/>
  <c r="H11" i="64"/>
  <c r="W11" i="64"/>
  <c r="H25" i="62"/>
  <c r="W25" i="62"/>
  <c r="H24" i="61"/>
  <c r="W24" i="61"/>
  <c r="H23" i="60"/>
  <c r="W23" i="60"/>
  <c r="H22" i="59"/>
  <c r="W22" i="59"/>
  <c r="H21" i="58"/>
  <c r="W21" i="58"/>
  <c r="H20" i="57"/>
  <c r="W20" i="57"/>
  <c r="H19" i="56"/>
  <c r="W19" i="56"/>
  <c r="H18" i="55"/>
  <c r="W18" i="55"/>
  <c r="H16" i="54"/>
  <c r="W16" i="54"/>
  <c r="H14" i="53"/>
  <c r="X14" i="53"/>
  <c r="H16" i="52"/>
  <c r="W16" i="52"/>
  <c r="H12" i="52"/>
  <c r="X12" i="52"/>
  <c r="H14" i="51"/>
  <c r="W14" i="51"/>
  <c r="H18" i="50"/>
  <c r="X18" i="50"/>
  <c r="H19" i="49"/>
  <c r="W19" i="49"/>
  <c r="H12" i="49"/>
  <c r="W12" i="49"/>
  <c r="X12" i="49"/>
  <c r="H16" i="48"/>
  <c r="X16" i="48"/>
  <c r="H17" i="47"/>
  <c r="W17" i="47"/>
  <c r="H25" i="46"/>
  <c r="W25" i="46"/>
  <c r="X25" i="46"/>
  <c r="H14" i="46"/>
  <c r="X14" i="46"/>
  <c r="H15" i="45"/>
  <c r="W15" i="45"/>
  <c r="H23" i="44"/>
  <c r="W23" i="44"/>
  <c r="X23" i="44"/>
  <c r="H12" i="44"/>
  <c r="X12" i="44"/>
  <c r="H13" i="43"/>
  <c r="W13" i="43"/>
  <c r="H21" i="42"/>
  <c r="W21" i="42"/>
  <c r="X21" i="42"/>
  <c r="H25" i="41"/>
  <c r="X25" i="41"/>
  <c r="W21" i="23"/>
  <c r="H21" i="23"/>
  <c r="X21" i="23"/>
  <c r="H15" i="68"/>
  <c r="W15" i="68"/>
  <c r="H12" i="68"/>
  <c r="X12" i="68"/>
  <c r="H13" i="66"/>
  <c r="W13" i="66"/>
  <c r="H25" i="65"/>
  <c r="X25" i="65"/>
  <c r="H16" i="63"/>
  <c r="X16" i="63"/>
  <c r="H15" i="62"/>
  <c r="X15" i="62"/>
  <c r="H14" i="61"/>
  <c r="X14" i="61"/>
  <c r="H13" i="60"/>
  <c r="X13" i="60"/>
  <c r="H12" i="59"/>
  <c r="X12" i="59"/>
  <c r="H11" i="58"/>
  <c r="X11" i="58"/>
  <c r="H25" i="56"/>
  <c r="X25" i="56"/>
  <c r="H24" i="55"/>
  <c r="X24" i="55"/>
  <c r="H11" i="55"/>
  <c r="W11" i="55"/>
  <c r="H22" i="54"/>
  <c r="X22" i="54"/>
  <c r="H24" i="53"/>
  <c r="W24" i="53"/>
  <c r="H22" i="52"/>
  <c r="W22" i="52"/>
  <c r="H20" i="51"/>
  <c r="X20" i="51"/>
  <c r="H22" i="50"/>
  <c r="W22" i="50"/>
  <c r="H20" i="48"/>
  <c r="W20" i="48"/>
  <c r="H18" i="46"/>
  <c r="W18" i="46"/>
  <c r="H16" i="44"/>
  <c r="W16" i="44"/>
  <c r="H14" i="42"/>
  <c r="W14" i="42"/>
  <c r="H17" i="41"/>
  <c r="X17" i="41"/>
  <c r="X14" i="36"/>
  <c r="H14" i="36"/>
  <c r="W22" i="30"/>
  <c r="H22" i="30"/>
  <c r="X12" i="24"/>
  <c r="H12" i="24"/>
  <c r="X25" i="84"/>
  <c r="W20" i="84"/>
  <c r="X17" i="84"/>
  <c r="W12" i="84"/>
  <c r="X24" i="83"/>
  <c r="X16" i="83"/>
  <c r="X23" i="82"/>
  <c r="X15" i="82"/>
  <c r="X22" i="81"/>
  <c r="X14" i="81"/>
  <c r="X21" i="80"/>
  <c r="X13" i="80"/>
  <c r="X20" i="79"/>
  <c r="X12" i="79"/>
  <c r="X19" i="78"/>
  <c r="X11" i="78"/>
  <c r="X18" i="77"/>
  <c r="X25" i="76"/>
  <c r="X17" i="76"/>
  <c r="X24" i="75"/>
  <c r="X16" i="75"/>
  <c r="X23" i="74"/>
  <c r="X15" i="74"/>
  <c r="X22" i="73"/>
  <c r="X14" i="73"/>
  <c r="X21" i="72"/>
  <c r="X13" i="72"/>
  <c r="X20" i="71"/>
  <c r="X12" i="71"/>
  <c r="X19" i="70"/>
  <c r="X11" i="70"/>
  <c r="X18" i="69"/>
  <c r="X25" i="68"/>
  <c r="X17" i="68"/>
  <c r="X14" i="68"/>
  <c r="X11" i="68"/>
  <c r="X15" i="66"/>
  <c r="X12" i="66"/>
  <c r="X24" i="65"/>
  <c r="X13" i="64"/>
  <c r="H19" i="63"/>
  <c r="W19" i="63"/>
  <c r="X12" i="63"/>
  <c r="H18" i="62"/>
  <c r="W18" i="62"/>
  <c r="X11" i="62"/>
  <c r="H17" i="61"/>
  <c r="W17" i="61"/>
  <c r="X25" i="60"/>
  <c r="H16" i="60"/>
  <c r="W16" i="60"/>
  <c r="X24" i="59"/>
  <c r="H15" i="59"/>
  <c r="W15" i="59"/>
  <c r="X23" i="58"/>
  <c r="H14" i="58"/>
  <c r="W14" i="58"/>
  <c r="X22" i="57"/>
  <c r="H13" i="57"/>
  <c r="W13" i="57"/>
  <c r="X21" i="56"/>
  <c r="H12" i="56"/>
  <c r="W12" i="56"/>
  <c r="H17" i="55"/>
  <c r="W17" i="55"/>
  <c r="H15" i="54"/>
  <c r="X15" i="54"/>
  <c r="H17" i="53"/>
  <c r="W17" i="53"/>
  <c r="H13" i="53"/>
  <c r="X13" i="53"/>
  <c r="H15" i="52"/>
  <c r="W15" i="52"/>
  <c r="H13" i="51"/>
  <c r="W13" i="51"/>
  <c r="H21" i="50"/>
  <c r="W21" i="50"/>
  <c r="X21" i="50"/>
  <c r="H25" i="49"/>
  <c r="X25" i="49"/>
  <c r="H11" i="49"/>
  <c r="W11" i="49"/>
  <c r="H19" i="48"/>
  <c r="W19" i="48"/>
  <c r="X19" i="48"/>
  <c r="H23" i="47"/>
  <c r="X23" i="47"/>
  <c r="H24" i="46"/>
  <c r="W24" i="46"/>
  <c r="H17" i="46"/>
  <c r="W17" i="46"/>
  <c r="X17" i="46"/>
  <c r="H21" i="45"/>
  <c r="X21" i="45"/>
  <c r="H22" i="44"/>
  <c r="W22" i="44"/>
  <c r="H15" i="44"/>
  <c r="W15" i="44"/>
  <c r="X15" i="44"/>
  <c r="H19" i="43"/>
  <c r="X19" i="43"/>
  <c r="H20" i="42"/>
  <c r="W20" i="42"/>
  <c r="H13" i="42"/>
  <c r="W13" i="42"/>
  <c r="X13" i="42"/>
  <c r="H21" i="41"/>
  <c r="W21" i="41"/>
  <c r="X21" i="41"/>
  <c r="H24" i="40"/>
  <c r="X24" i="40"/>
  <c r="X15" i="29"/>
  <c r="H15" i="29"/>
  <c r="H17" i="27"/>
  <c r="W17" i="27"/>
  <c r="X17" i="27"/>
  <c r="W25" i="84"/>
  <c r="W17" i="84"/>
  <c r="W24" i="83"/>
  <c r="W16" i="83"/>
  <c r="W23" i="82"/>
  <c r="W15" i="82"/>
  <c r="W22" i="81"/>
  <c r="W14" i="81"/>
  <c r="W21" i="80"/>
  <c r="W13" i="80"/>
  <c r="W20" i="79"/>
  <c r="W12" i="79"/>
  <c r="W19" i="78"/>
  <c r="W11" i="78"/>
  <c r="W18" i="77"/>
  <c r="W25" i="76"/>
  <c r="W17" i="76"/>
  <c r="W24" i="75"/>
  <c r="W16" i="75"/>
  <c r="W23" i="74"/>
  <c r="W15" i="74"/>
  <c r="W22" i="73"/>
  <c r="W14" i="73"/>
  <c r="W21" i="72"/>
  <c r="W13" i="72"/>
  <c r="W20" i="71"/>
  <c r="W12" i="71"/>
  <c r="W19" i="70"/>
  <c r="W11" i="70"/>
  <c r="W18" i="69"/>
  <c r="W25" i="68"/>
  <c r="W17" i="68"/>
  <c r="W14" i="68"/>
  <c r="W11" i="68"/>
  <c r="H21" i="66"/>
  <c r="W21" i="66"/>
  <c r="H18" i="66"/>
  <c r="X18" i="66"/>
  <c r="W15" i="66"/>
  <c r="W12" i="66"/>
  <c r="W24" i="65"/>
  <c r="H19" i="64"/>
  <c r="W19" i="64"/>
  <c r="H16" i="64"/>
  <c r="X16" i="64"/>
  <c r="W13" i="64"/>
  <c r="H15" i="63"/>
  <c r="X15" i="63"/>
  <c r="W12" i="63"/>
  <c r="H14" i="62"/>
  <c r="X14" i="62"/>
  <c r="W11" i="62"/>
  <c r="H13" i="61"/>
  <c r="X13" i="61"/>
  <c r="W25" i="60"/>
  <c r="H12" i="60"/>
  <c r="X12" i="60"/>
  <c r="W24" i="59"/>
  <c r="H11" i="59"/>
  <c r="X11" i="59"/>
  <c r="W23" i="58"/>
  <c r="H25" i="57"/>
  <c r="X25" i="57"/>
  <c r="W22" i="57"/>
  <c r="H24" i="56"/>
  <c r="X24" i="56"/>
  <c r="W21" i="56"/>
  <c r="H23" i="55"/>
  <c r="X23" i="55"/>
  <c r="H25" i="54"/>
  <c r="W25" i="54"/>
  <c r="H23" i="53"/>
  <c r="W23" i="53"/>
  <c r="H21" i="52"/>
  <c r="X21" i="52"/>
  <c r="H23" i="51"/>
  <c r="W23" i="51"/>
  <c r="H19" i="51"/>
  <c r="X19" i="51"/>
  <c r="H14" i="50"/>
  <c r="W14" i="50"/>
  <c r="H12" i="48"/>
  <c r="W12" i="48"/>
  <c r="H25" i="45"/>
  <c r="W25" i="45"/>
  <c r="H23" i="43"/>
  <c r="W23" i="43"/>
  <c r="H20" i="41"/>
  <c r="W20" i="41"/>
  <c r="X20" i="41"/>
  <c r="H13" i="41"/>
  <c r="W13" i="41"/>
  <c r="X13" i="41"/>
  <c r="H16" i="40"/>
  <c r="X16" i="40"/>
  <c r="X21" i="37"/>
  <c r="H21" i="37"/>
  <c r="W21" i="37"/>
  <c r="H19" i="36"/>
  <c r="W19" i="36"/>
  <c r="X19" i="36"/>
  <c r="X11" i="35"/>
  <c r="H11" i="35"/>
  <c r="W11" i="35"/>
  <c r="X14" i="34"/>
  <c r="H14" i="34"/>
  <c r="W14" i="34"/>
  <c r="H18" i="63"/>
  <c r="W18" i="63"/>
  <c r="H17" i="62"/>
  <c r="W17" i="62"/>
  <c r="H16" i="61"/>
  <c r="W16" i="61"/>
  <c r="H15" i="60"/>
  <c r="W15" i="60"/>
  <c r="H14" i="59"/>
  <c r="W14" i="59"/>
  <c r="H13" i="58"/>
  <c r="W13" i="58"/>
  <c r="H12" i="57"/>
  <c r="W12" i="57"/>
  <c r="H11" i="56"/>
  <c r="W11" i="56"/>
  <c r="H16" i="55"/>
  <c r="X16" i="55"/>
  <c r="H18" i="54"/>
  <c r="W18" i="54"/>
  <c r="H14" i="54"/>
  <c r="X14" i="54"/>
  <c r="H16" i="53"/>
  <c r="W16" i="53"/>
  <c r="H14" i="52"/>
  <c r="W14" i="52"/>
  <c r="H20" i="50"/>
  <c r="W20" i="50"/>
  <c r="H13" i="50"/>
  <c r="W13" i="50"/>
  <c r="X13" i="50"/>
  <c r="H17" i="49"/>
  <c r="X17" i="49"/>
  <c r="H18" i="48"/>
  <c r="W18" i="48"/>
  <c r="H11" i="48"/>
  <c r="W11" i="48"/>
  <c r="X11" i="48"/>
  <c r="H15" i="47"/>
  <c r="X15" i="47"/>
  <c r="H16" i="46"/>
  <c r="W16" i="46"/>
  <c r="H24" i="45"/>
  <c r="W24" i="45"/>
  <c r="X24" i="45"/>
  <c r="H13" i="45"/>
  <c r="X13" i="45"/>
  <c r="H14" i="44"/>
  <c r="W14" i="44"/>
  <c r="H22" i="43"/>
  <c r="W22" i="43"/>
  <c r="X22" i="43"/>
  <c r="H11" i="43"/>
  <c r="X11" i="43"/>
  <c r="H12" i="41"/>
  <c r="W12" i="41"/>
  <c r="X12" i="41"/>
  <c r="H20" i="40"/>
  <c r="W20" i="40"/>
  <c r="X20" i="40"/>
  <c r="X19" i="32"/>
  <c r="H19" i="32"/>
  <c r="W19" i="32"/>
  <c r="H22" i="27"/>
  <c r="W22" i="27"/>
  <c r="X22" i="27"/>
  <c r="W19" i="84"/>
  <c r="W11" i="84"/>
  <c r="W18" i="83"/>
  <c r="W25" i="82"/>
  <c r="W17" i="82"/>
  <c r="W24" i="81"/>
  <c r="W16" i="81"/>
  <c r="W23" i="80"/>
  <c r="W15" i="80"/>
  <c r="W22" i="79"/>
  <c r="W14" i="79"/>
  <c r="W21" i="78"/>
  <c r="W13" i="78"/>
  <c r="W20" i="77"/>
  <c r="W12" i="77"/>
  <c r="W19" i="76"/>
  <c r="W11" i="76"/>
  <c r="W18" i="75"/>
  <c r="W25" i="74"/>
  <c r="W17" i="74"/>
  <c r="W24" i="73"/>
  <c r="W16" i="73"/>
  <c r="W23" i="72"/>
  <c r="W15" i="72"/>
  <c r="W22" i="71"/>
  <c r="W14" i="71"/>
  <c r="W21" i="70"/>
  <c r="W13" i="70"/>
  <c r="W20" i="69"/>
  <c r="W12" i="69"/>
  <c r="W19" i="68"/>
  <c r="H14" i="67"/>
  <c r="W14" i="67"/>
  <c r="H11" i="67"/>
  <c r="X11" i="67"/>
  <c r="W23" i="66"/>
  <c r="W20" i="66"/>
  <c r="W17" i="66"/>
  <c r="H12" i="65"/>
  <c r="W12" i="65"/>
  <c r="H24" i="64"/>
  <c r="X24" i="64"/>
  <c r="W21" i="64"/>
  <c r="W18" i="64"/>
  <c r="H24" i="63"/>
  <c r="X24" i="63"/>
  <c r="H23" i="62"/>
  <c r="X23" i="62"/>
  <c r="H22" i="61"/>
  <c r="X22" i="61"/>
  <c r="H21" i="60"/>
  <c r="X21" i="60"/>
  <c r="H20" i="59"/>
  <c r="X20" i="59"/>
  <c r="H19" i="58"/>
  <c r="X19" i="58"/>
  <c r="H18" i="57"/>
  <c r="X18" i="57"/>
  <c r="H17" i="56"/>
  <c r="X17" i="56"/>
  <c r="H24" i="54"/>
  <c r="W24" i="54"/>
  <c r="H22" i="53"/>
  <c r="X22" i="53"/>
  <c r="H24" i="52"/>
  <c r="W24" i="52"/>
  <c r="H20" i="52"/>
  <c r="X20" i="52"/>
  <c r="H22" i="51"/>
  <c r="W22" i="51"/>
  <c r="H21" i="49"/>
  <c r="W21" i="49"/>
  <c r="H19" i="47"/>
  <c r="W19" i="47"/>
  <c r="H17" i="45"/>
  <c r="W17" i="45"/>
  <c r="H15" i="43"/>
  <c r="W15" i="43"/>
  <c r="H19" i="40"/>
  <c r="W19" i="40"/>
  <c r="X19" i="40"/>
  <c r="H12" i="40"/>
  <c r="W12" i="40"/>
  <c r="X12" i="40"/>
  <c r="H16" i="33"/>
  <c r="W16" i="33"/>
  <c r="X16" i="33"/>
  <c r="H19" i="30"/>
  <c r="W19" i="30"/>
  <c r="X19" i="30"/>
  <c r="H13" i="21"/>
  <c r="W13" i="21"/>
  <c r="X13" i="21"/>
  <c r="X21" i="84"/>
  <c r="X13" i="84"/>
  <c r="X20" i="83"/>
  <c r="X12" i="83"/>
  <c r="X19" i="82"/>
  <c r="X11" i="82"/>
  <c r="X18" i="81"/>
  <c r="X25" i="80"/>
  <c r="X17" i="80"/>
  <c r="X24" i="79"/>
  <c r="X16" i="79"/>
  <c r="X23" i="78"/>
  <c r="X15" i="78"/>
  <c r="X22" i="77"/>
  <c r="X14" i="77"/>
  <c r="X21" i="76"/>
  <c r="X13" i="76"/>
  <c r="X20" i="75"/>
  <c r="X12" i="75"/>
  <c r="X19" i="74"/>
  <c r="X11" i="74"/>
  <c r="X18" i="73"/>
  <c r="X25" i="72"/>
  <c r="X17" i="72"/>
  <c r="X24" i="71"/>
  <c r="X16" i="71"/>
  <c r="X23" i="70"/>
  <c r="X15" i="70"/>
  <c r="X22" i="69"/>
  <c r="X14" i="69"/>
  <c r="X21" i="68"/>
  <c r="X16" i="67"/>
  <c r="X13" i="67"/>
  <c r="X25" i="66"/>
  <c r="X14" i="65"/>
  <c r="X11" i="65"/>
  <c r="X23" i="64"/>
  <c r="H12" i="64"/>
  <c r="W12" i="64"/>
  <c r="X20" i="63"/>
  <c r="H11" i="63"/>
  <c r="W11" i="63"/>
  <c r="X19" i="62"/>
  <c r="H25" i="61"/>
  <c r="W25" i="61"/>
  <c r="X18" i="61"/>
  <c r="H24" i="60"/>
  <c r="W24" i="60"/>
  <c r="X17" i="60"/>
  <c r="H23" i="59"/>
  <c r="W23" i="59"/>
  <c r="X16" i="59"/>
  <c r="H22" i="58"/>
  <c r="W22" i="58"/>
  <c r="X15" i="58"/>
  <c r="H21" i="57"/>
  <c r="W21" i="57"/>
  <c r="X14" i="57"/>
  <c r="H20" i="56"/>
  <c r="W20" i="56"/>
  <c r="X13" i="56"/>
  <c r="H19" i="55"/>
  <c r="W19" i="55"/>
  <c r="H15" i="55"/>
  <c r="X15" i="55"/>
  <c r="H17" i="54"/>
  <c r="W17" i="54"/>
  <c r="H15" i="53"/>
  <c r="W15" i="53"/>
  <c r="H13" i="52"/>
  <c r="X13" i="52"/>
  <c r="H15" i="51"/>
  <c r="W15" i="51"/>
  <c r="H11" i="51"/>
  <c r="X11" i="51"/>
  <c r="H12" i="50"/>
  <c r="W12" i="50"/>
  <c r="H20" i="49"/>
  <c r="W20" i="49"/>
  <c r="X20" i="49"/>
  <c r="H24" i="48"/>
  <c r="X24" i="48"/>
  <c r="H25" i="47"/>
  <c r="W25" i="47"/>
  <c r="H18" i="47"/>
  <c r="W18" i="47"/>
  <c r="X18" i="47"/>
  <c r="H22" i="46"/>
  <c r="X22" i="46"/>
  <c r="H23" i="45"/>
  <c r="W23" i="45"/>
  <c r="H16" i="45"/>
  <c r="W16" i="45"/>
  <c r="X16" i="45"/>
  <c r="H20" i="44"/>
  <c r="X20" i="44"/>
  <c r="H21" i="43"/>
  <c r="W21" i="43"/>
  <c r="H14" i="43"/>
  <c r="W14" i="43"/>
  <c r="X14" i="43"/>
  <c r="H18" i="42"/>
  <c r="X18" i="42"/>
  <c r="H11" i="40"/>
  <c r="W11" i="40"/>
  <c r="X11" i="40"/>
  <c r="X25" i="35"/>
  <c r="H25" i="35"/>
  <c r="W25" i="35"/>
  <c r="W14" i="31"/>
  <c r="H14" i="31"/>
  <c r="W16" i="25"/>
  <c r="H16" i="25"/>
  <c r="X16" i="25"/>
  <c r="X23" i="1"/>
  <c r="W21" i="84"/>
  <c r="X18" i="84"/>
  <c r="W13" i="84"/>
  <c r="X25" i="83"/>
  <c r="W20" i="83"/>
  <c r="X17" i="83"/>
  <c r="W12" i="83"/>
  <c r="X24" i="82"/>
  <c r="W19" i="82"/>
  <c r="X16" i="82"/>
  <c r="W11" i="82"/>
  <c r="X23" i="81"/>
  <c r="W18" i="81"/>
  <c r="X15" i="81"/>
  <c r="W25" i="80"/>
  <c r="X22" i="80"/>
  <c r="W17" i="80"/>
  <c r="X14" i="80"/>
  <c r="W24" i="79"/>
  <c r="X21" i="79"/>
  <c r="W16" i="79"/>
  <c r="X13" i="79"/>
  <c r="W23" i="78"/>
  <c r="X20" i="78"/>
  <c r="W15" i="78"/>
  <c r="X12" i="78"/>
  <c r="W22" i="77"/>
  <c r="X19" i="77"/>
  <c r="W14" i="77"/>
  <c r="X11" i="77"/>
  <c r="W21" i="76"/>
  <c r="X18" i="76"/>
  <c r="W13" i="76"/>
  <c r="X25" i="75"/>
  <c r="W20" i="75"/>
  <c r="X17" i="75"/>
  <c r="W12" i="75"/>
  <c r="X24" i="74"/>
  <c r="W19" i="74"/>
  <c r="X16" i="74"/>
  <c r="W11" i="74"/>
  <c r="X23" i="73"/>
  <c r="W18" i="73"/>
  <c r="X15" i="73"/>
  <c r="W25" i="72"/>
  <c r="X22" i="72"/>
  <c r="W17" i="72"/>
  <c r="X14" i="72"/>
  <c r="W24" i="71"/>
  <c r="X21" i="71"/>
  <c r="W16" i="71"/>
  <c r="X13" i="71"/>
  <c r="W23" i="70"/>
  <c r="X20" i="70"/>
  <c r="W15" i="70"/>
  <c r="X12" i="70"/>
  <c r="W22" i="69"/>
  <c r="X19" i="69"/>
  <c r="W14" i="69"/>
  <c r="X11" i="69"/>
  <c r="W21" i="68"/>
  <c r="X18" i="68"/>
  <c r="H22" i="67"/>
  <c r="W22" i="67"/>
  <c r="H19" i="67"/>
  <c r="X19" i="67"/>
  <c r="W16" i="67"/>
  <c r="W13" i="67"/>
  <c r="W25" i="66"/>
  <c r="X22" i="66"/>
  <c r="X19" i="66"/>
  <c r="H20" i="65"/>
  <c r="W20" i="65"/>
  <c r="H17" i="65"/>
  <c r="X17" i="65"/>
  <c r="W14" i="65"/>
  <c r="W11" i="65"/>
  <c r="W23" i="64"/>
  <c r="X20" i="64"/>
  <c r="X17" i="64"/>
  <c r="X11" i="64"/>
  <c r="H23" i="63"/>
  <c r="X23" i="63"/>
  <c r="W20" i="63"/>
  <c r="X25" i="62"/>
  <c r="H22" i="62"/>
  <c r="X22" i="62"/>
  <c r="W19" i="62"/>
  <c r="X24" i="61"/>
  <c r="H21" i="61"/>
  <c r="X21" i="61"/>
  <c r="W18" i="61"/>
  <c r="X23" i="60"/>
  <c r="H20" i="60"/>
  <c r="X20" i="60"/>
  <c r="W17" i="60"/>
  <c r="X22" i="59"/>
  <c r="H19" i="59"/>
  <c r="X19" i="59"/>
  <c r="W16" i="59"/>
  <c r="X21" i="58"/>
  <c r="H18" i="58"/>
  <c r="X18" i="58"/>
  <c r="W15" i="58"/>
  <c r="X20" i="57"/>
  <c r="H17" i="57"/>
  <c r="X17" i="57"/>
  <c r="W14" i="57"/>
  <c r="X19" i="56"/>
  <c r="H16" i="56"/>
  <c r="X16" i="56"/>
  <c r="W13" i="56"/>
  <c r="X18" i="55"/>
  <c r="H23" i="54"/>
  <c r="X23" i="54"/>
  <c r="X16" i="54"/>
  <c r="H25" i="53"/>
  <c r="W25" i="53"/>
  <c r="H21" i="53"/>
  <c r="X21" i="53"/>
  <c r="W14" i="53"/>
  <c r="H23" i="52"/>
  <c r="W23" i="52"/>
  <c r="X16" i="52"/>
  <c r="W12" i="52"/>
  <c r="H21" i="51"/>
  <c r="W21" i="51"/>
  <c r="X14" i="51"/>
  <c r="W18" i="50"/>
  <c r="X19" i="49"/>
  <c r="H13" i="49"/>
  <c r="W13" i="49"/>
  <c r="W16" i="48"/>
  <c r="X17" i="47"/>
  <c r="H11" i="47"/>
  <c r="W11" i="47"/>
  <c r="W14" i="46"/>
  <c r="X15" i="45"/>
  <c r="H24" i="44"/>
  <c r="W24" i="44"/>
  <c r="W12" i="44"/>
  <c r="X13" i="43"/>
  <c r="H22" i="42"/>
  <c r="W22" i="42"/>
  <c r="W25" i="41"/>
  <c r="H18" i="39"/>
  <c r="W18" i="39"/>
  <c r="X18" i="39"/>
  <c r="H18" i="37"/>
  <c r="W18" i="37"/>
  <c r="X18" i="37"/>
  <c r="H23" i="34"/>
  <c r="W23" i="34"/>
  <c r="X23" i="34"/>
  <c r="H23" i="32"/>
  <c r="W23" i="32"/>
  <c r="X23" i="32"/>
  <c r="X14" i="28"/>
  <c r="H14" i="28"/>
  <c r="W14" i="28"/>
  <c r="W16" i="23"/>
  <c r="H16" i="23"/>
  <c r="X23" i="21"/>
  <c r="H23" i="21"/>
  <c r="W12" i="19"/>
  <c r="H12" i="19"/>
  <c r="W22" i="16"/>
  <c r="H22" i="16"/>
  <c r="W25" i="15"/>
  <c r="H25" i="15"/>
  <c r="W14" i="14"/>
  <c r="H14" i="14"/>
  <c r="X14" i="14"/>
  <c r="W21" i="13"/>
  <c r="H21" i="13"/>
  <c r="W14" i="5"/>
  <c r="H14" i="5"/>
  <c r="W21" i="4"/>
  <c r="H21" i="4"/>
  <c r="W13" i="4"/>
  <c r="H13" i="4"/>
  <c r="W20" i="3"/>
  <c r="H20" i="3"/>
  <c r="W12" i="3"/>
  <c r="H12" i="3"/>
  <c r="W19" i="2"/>
  <c r="H19" i="2"/>
  <c r="W11" i="2"/>
  <c r="H11" i="2"/>
  <c r="H27" i="46"/>
  <c r="W27" i="46"/>
  <c r="H27" i="35"/>
  <c r="W27" i="35"/>
  <c r="H27" i="14"/>
  <c r="W27" i="14"/>
  <c r="H30" i="84"/>
  <c r="X30" i="84"/>
  <c r="X28" i="79"/>
  <c r="H28" i="79"/>
  <c r="W32" i="73"/>
  <c r="H32" i="73"/>
  <c r="H32" i="71"/>
  <c r="W32" i="71"/>
  <c r="W31" i="69"/>
  <c r="H31" i="69"/>
  <c r="X31" i="69"/>
  <c r="W31" i="67"/>
  <c r="H31" i="67"/>
  <c r="W30" i="66"/>
  <c r="H30" i="66"/>
  <c r="W30" i="63"/>
  <c r="H30" i="63"/>
  <c r="H28" i="47"/>
  <c r="W28" i="47"/>
  <c r="X28" i="47"/>
  <c r="W28" i="45"/>
  <c r="H28" i="45"/>
  <c r="W28" i="37"/>
  <c r="H28" i="37"/>
  <c r="X28" i="37"/>
  <c r="W31" i="31"/>
  <c r="H31" i="31"/>
  <c r="X31" i="31"/>
  <c r="W30" i="24"/>
  <c r="H30" i="24"/>
  <c r="X30" i="24"/>
  <c r="W31" i="5"/>
  <c r="H31" i="5"/>
  <c r="X34" i="78"/>
  <c r="H34" i="78"/>
  <c r="X34" i="58"/>
  <c r="H34" i="58"/>
  <c r="X34" i="19"/>
  <c r="H34" i="19"/>
  <c r="X12" i="39"/>
  <c r="H12" i="39"/>
  <c r="W13" i="36"/>
  <c r="H13" i="36"/>
  <c r="X19" i="35"/>
  <c r="H19" i="35"/>
  <c r="X20" i="33"/>
  <c r="H20" i="33"/>
  <c r="X11" i="33"/>
  <c r="H11" i="33"/>
  <c r="X18" i="32"/>
  <c r="H18" i="32"/>
  <c r="W13" i="30"/>
  <c r="H13" i="30"/>
  <c r="W25" i="29"/>
  <c r="H25" i="29"/>
  <c r="W21" i="29"/>
  <c r="H21" i="29"/>
  <c r="X21" i="28"/>
  <c r="H21" i="28"/>
  <c r="X12" i="27"/>
  <c r="H12" i="27"/>
  <c r="H23" i="26"/>
  <c r="X23" i="26"/>
  <c r="X19" i="26"/>
  <c r="H19" i="26"/>
  <c r="W24" i="25"/>
  <c r="H24" i="25"/>
  <c r="W20" i="25"/>
  <c r="H20" i="25"/>
  <c r="W17" i="24"/>
  <c r="H17" i="24"/>
  <c r="W11" i="24"/>
  <c r="H11" i="24"/>
  <c r="X11" i="24"/>
  <c r="W12" i="23"/>
  <c r="H12" i="23"/>
  <c r="W17" i="22"/>
  <c r="H17" i="22"/>
  <c r="W13" i="22"/>
  <c r="H13" i="22"/>
  <c r="W23" i="20"/>
  <c r="H23" i="20"/>
  <c r="X23" i="19"/>
  <c r="H23" i="19"/>
  <c r="H18" i="18"/>
  <c r="X18" i="18"/>
  <c r="W11" i="18"/>
  <c r="H11" i="18"/>
  <c r="H27" i="78"/>
  <c r="W27" i="78"/>
  <c r="W27" i="72"/>
  <c r="H27" i="62"/>
  <c r="W27" i="62"/>
  <c r="W27" i="56"/>
  <c r="X27" i="46"/>
  <c r="H27" i="39"/>
  <c r="X27" i="39"/>
  <c r="X27" i="35"/>
  <c r="W27" i="25"/>
  <c r="H27" i="21"/>
  <c r="W27" i="21"/>
  <c r="X27" i="14"/>
  <c r="H27" i="10"/>
  <c r="W27" i="10"/>
  <c r="H32" i="79"/>
  <c r="X32" i="79"/>
  <c r="X32" i="78"/>
  <c r="H32" i="78"/>
  <c r="W32" i="78"/>
  <c r="H30" i="76"/>
  <c r="W30" i="76"/>
  <c r="W31" i="73"/>
  <c r="H31" i="73"/>
  <c r="H32" i="72"/>
  <c r="W32" i="72"/>
  <c r="W31" i="70"/>
  <c r="H31" i="70"/>
  <c r="X30" i="69"/>
  <c r="H30" i="69"/>
  <c r="W30" i="69"/>
  <c r="H30" i="68"/>
  <c r="X30" i="68"/>
  <c r="W30" i="67"/>
  <c r="H30" i="67"/>
  <c r="W28" i="57"/>
  <c r="H28" i="57"/>
  <c r="W32" i="54"/>
  <c r="H32" i="54"/>
  <c r="X32" i="54"/>
  <c r="W31" i="53"/>
  <c r="H31" i="53"/>
  <c r="W29" i="49"/>
  <c r="H29" i="49"/>
  <c r="X29" i="49"/>
  <c r="W32" i="46"/>
  <c r="H32" i="46"/>
  <c r="X32" i="46"/>
  <c r="W32" i="37"/>
  <c r="H32" i="37"/>
  <c r="X32" i="37"/>
  <c r="W29" i="21"/>
  <c r="H29" i="21"/>
  <c r="X29" i="21"/>
  <c r="W28" i="9"/>
  <c r="H28" i="9"/>
  <c r="X28" i="9"/>
  <c r="W32" i="6"/>
  <c r="H32" i="6"/>
  <c r="X34" i="70"/>
  <c r="H34" i="70"/>
  <c r="X36" i="78"/>
  <c r="H36" i="78"/>
  <c r="W12" i="42"/>
  <c r="W19" i="41"/>
  <c r="W11" i="41"/>
  <c r="W18" i="40"/>
  <c r="W25" i="39"/>
  <c r="W17" i="39"/>
  <c r="X11" i="39"/>
  <c r="H11" i="39"/>
  <c r="W20" i="37"/>
  <c r="X22" i="36"/>
  <c r="H22" i="36"/>
  <c r="X18" i="36"/>
  <c r="H18" i="36"/>
  <c r="W24" i="35"/>
  <c r="X15" i="35"/>
  <c r="H15" i="35"/>
  <c r="W25" i="34"/>
  <c r="W21" i="34"/>
  <c r="H21" i="34"/>
  <c r="X12" i="34"/>
  <c r="H12" i="34"/>
  <c r="X19" i="33"/>
  <c r="H19" i="33"/>
  <c r="X15" i="33"/>
  <c r="H15" i="33"/>
  <c r="X22" i="32"/>
  <c r="H22" i="32"/>
  <c r="W17" i="32"/>
  <c r="H17" i="32"/>
  <c r="W13" i="31"/>
  <c r="W21" i="30"/>
  <c r="H21" i="30"/>
  <c r="W17" i="30"/>
  <c r="H17" i="30"/>
  <c r="X14" i="29"/>
  <c r="H14" i="29"/>
  <c r="W20" i="28"/>
  <c r="H20" i="28"/>
  <c r="X13" i="28"/>
  <c r="H13" i="28"/>
  <c r="X20" i="27"/>
  <c r="H20" i="27"/>
  <c r="H16" i="27"/>
  <c r="X16" i="27"/>
  <c r="W18" i="26"/>
  <c r="H18" i="26"/>
  <c r="W15" i="25"/>
  <c r="X25" i="23"/>
  <c r="H25" i="23"/>
  <c r="W20" i="23"/>
  <c r="H20" i="23"/>
  <c r="W15" i="23"/>
  <c r="W22" i="22"/>
  <c r="W16" i="21"/>
  <c r="H16" i="21"/>
  <c r="W12" i="21"/>
  <c r="H12" i="21"/>
  <c r="W22" i="19"/>
  <c r="H22" i="19"/>
  <c r="X22" i="19"/>
  <c r="H11" i="19"/>
  <c r="X11" i="19"/>
  <c r="X22" i="18"/>
  <c r="H22" i="18"/>
  <c r="W17" i="18"/>
  <c r="H17" i="18"/>
  <c r="X21" i="16"/>
  <c r="H21" i="16"/>
  <c r="W15" i="16"/>
  <c r="H15" i="16"/>
  <c r="H13" i="14"/>
  <c r="X13" i="14"/>
  <c r="W17" i="13"/>
  <c r="H17" i="13"/>
  <c r="W12" i="5"/>
  <c r="H12" i="5"/>
  <c r="W19" i="4"/>
  <c r="H19" i="4"/>
  <c r="W11" i="4"/>
  <c r="H11" i="4"/>
  <c r="W18" i="3"/>
  <c r="H18" i="3"/>
  <c r="W25" i="2"/>
  <c r="H25" i="2"/>
  <c r="W17" i="2"/>
  <c r="H17" i="2"/>
  <c r="H27" i="84"/>
  <c r="W27" i="84"/>
  <c r="X27" i="78"/>
  <c r="X27" i="72"/>
  <c r="H27" i="68"/>
  <c r="W27" i="68"/>
  <c r="X27" i="62"/>
  <c r="X27" i="56"/>
  <c r="H27" i="52"/>
  <c r="W27" i="52"/>
  <c r="W27" i="39"/>
  <c r="H27" i="31"/>
  <c r="W27" i="31"/>
  <c r="X27" i="25"/>
  <c r="X27" i="21"/>
  <c r="H27" i="13"/>
  <c r="X27" i="13"/>
  <c r="X27" i="10"/>
  <c r="H29" i="84"/>
  <c r="W29" i="84"/>
  <c r="W29" i="83"/>
  <c r="H29" i="83"/>
  <c r="H30" i="82"/>
  <c r="W30" i="82"/>
  <c r="H30" i="81"/>
  <c r="W30" i="81"/>
  <c r="X31" i="80"/>
  <c r="H31" i="80"/>
  <c r="W29" i="75"/>
  <c r="H29" i="75"/>
  <c r="X31" i="72"/>
  <c r="H31" i="72"/>
  <c r="W31" i="72"/>
  <c r="H31" i="71"/>
  <c r="X31" i="71"/>
  <c r="X29" i="69"/>
  <c r="H29" i="69"/>
  <c r="W29" i="69"/>
  <c r="H29" i="66"/>
  <c r="W29" i="66"/>
  <c r="W29" i="64"/>
  <c r="H29" i="64"/>
  <c r="W29" i="61"/>
  <c r="H29" i="61"/>
  <c r="W28" i="60"/>
  <c r="H28" i="60"/>
  <c r="H30" i="53"/>
  <c r="W30" i="53"/>
  <c r="X30" i="53"/>
  <c r="W30" i="51"/>
  <c r="H30" i="51"/>
  <c r="X31" i="44"/>
  <c r="H31" i="44"/>
  <c r="W31" i="44"/>
  <c r="W30" i="42"/>
  <c r="H30" i="42"/>
  <c r="W31" i="39"/>
  <c r="H31" i="39"/>
  <c r="X31" i="39"/>
  <c r="W31" i="25"/>
  <c r="H31" i="25"/>
  <c r="W32" i="12"/>
  <c r="H32" i="12"/>
  <c r="W29" i="10"/>
  <c r="H29" i="10"/>
  <c r="X29" i="10"/>
  <c r="W34" i="83"/>
  <c r="H34" i="83"/>
  <c r="X34" i="83"/>
  <c r="X34" i="76"/>
  <c r="H34" i="76"/>
  <c r="W34" i="24"/>
  <c r="H34" i="24"/>
  <c r="X34" i="24"/>
  <c r="X19" i="39"/>
  <c r="X15" i="37"/>
  <c r="H15" i="37"/>
  <c r="W21" i="36"/>
  <c r="H21" i="36"/>
  <c r="X17" i="36"/>
  <c r="X12" i="36"/>
  <c r="H12" i="36"/>
  <c r="X20" i="34"/>
  <c r="H20" i="34"/>
  <c r="X16" i="34"/>
  <c r="H16" i="34"/>
  <c r="X23" i="33"/>
  <c r="H23" i="33"/>
  <c r="W18" i="33"/>
  <c r="H18" i="33"/>
  <c r="X14" i="33"/>
  <c r="W25" i="32"/>
  <c r="H25" i="32"/>
  <c r="X21" i="32"/>
  <c r="X13" i="32"/>
  <c r="X24" i="31"/>
  <c r="H24" i="31"/>
  <c r="X17" i="31"/>
  <c r="H17" i="31"/>
  <c r="X25" i="30"/>
  <c r="H25" i="30"/>
  <c r="X20" i="30"/>
  <c r="W20" i="29"/>
  <c r="H20" i="29"/>
  <c r="X24" i="28"/>
  <c r="W11" i="27"/>
  <c r="H11" i="27"/>
  <c r="W13" i="26"/>
  <c r="H13" i="26"/>
  <c r="X19" i="25"/>
  <c r="H19" i="25"/>
  <c r="W21" i="24"/>
  <c r="H21" i="24"/>
  <c r="X21" i="24"/>
  <c r="H16" i="24"/>
  <c r="X16" i="24"/>
  <c r="X11" i="23"/>
  <c r="H11" i="23"/>
  <c r="W16" i="22"/>
  <c r="H16" i="22"/>
  <c r="W12" i="22"/>
  <c r="H12" i="22"/>
  <c r="X22" i="20"/>
  <c r="H22" i="20"/>
  <c r="W11" i="20"/>
  <c r="H11" i="20"/>
  <c r="X11" i="20"/>
  <c r="W16" i="18"/>
  <c r="H16" i="18"/>
  <c r="W20" i="16"/>
  <c r="H20" i="16"/>
  <c r="X20" i="16"/>
  <c r="H16" i="15"/>
  <c r="W16" i="15"/>
  <c r="X19" i="14"/>
  <c r="H27" i="71"/>
  <c r="X27" i="71"/>
  <c r="H27" i="55"/>
  <c r="X27" i="55"/>
  <c r="H27" i="37"/>
  <c r="W27" i="37"/>
  <c r="H27" i="27"/>
  <c r="W27" i="27"/>
  <c r="H27" i="6"/>
  <c r="W27" i="6"/>
  <c r="X29" i="82"/>
  <c r="H29" i="82"/>
  <c r="W29" i="82"/>
  <c r="H31" i="79"/>
  <c r="W31" i="79"/>
  <c r="X28" i="76"/>
  <c r="X30" i="72"/>
  <c r="H30" i="72"/>
  <c r="W30" i="72"/>
  <c r="W28" i="69"/>
  <c r="H28" i="69"/>
  <c r="W28" i="66"/>
  <c r="H28" i="66"/>
  <c r="X28" i="66"/>
  <c r="H28" i="63"/>
  <c r="W28" i="63"/>
  <c r="W28" i="62"/>
  <c r="H28" i="62"/>
  <c r="W28" i="61"/>
  <c r="H28" i="61"/>
  <c r="W31" i="55"/>
  <c r="H31" i="55"/>
  <c r="X31" i="55"/>
  <c r="W29" i="53"/>
  <c r="H29" i="53"/>
  <c r="X29" i="53"/>
  <c r="W30" i="46"/>
  <c r="H30" i="46"/>
  <c r="W30" i="43"/>
  <c r="H30" i="43"/>
  <c r="X30" i="43"/>
  <c r="W30" i="40"/>
  <c r="H30" i="40"/>
  <c r="X30" i="40"/>
  <c r="W29" i="14"/>
  <c r="H29" i="14"/>
  <c r="W28" i="5"/>
  <c r="H28" i="5"/>
  <c r="X28" i="5"/>
  <c r="W34" i="30"/>
  <c r="H34" i="30"/>
  <c r="X34" i="30"/>
  <c r="X12" i="51"/>
  <c r="X19" i="50"/>
  <c r="X11" i="50"/>
  <c r="X18" i="49"/>
  <c r="X25" i="48"/>
  <c r="X17" i="48"/>
  <c r="X24" i="47"/>
  <c r="X16" i="47"/>
  <c r="X23" i="46"/>
  <c r="X15" i="46"/>
  <c r="X22" i="45"/>
  <c r="X14" i="45"/>
  <c r="X21" i="44"/>
  <c r="X13" i="44"/>
  <c r="X20" i="43"/>
  <c r="X12" i="43"/>
  <c r="X19" i="42"/>
  <c r="X11" i="42"/>
  <c r="X18" i="41"/>
  <c r="X25" i="40"/>
  <c r="X17" i="40"/>
  <c r="X24" i="39"/>
  <c r="W19" i="39"/>
  <c r="X16" i="39"/>
  <c r="X11" i="37"/>
  <c r="H11" i="37"/>
  <c r="W17" i="36"/>
  <c r="X11" i="36"/>
  <c r="X13" i="35"/>
  <c r="H13" i="35"/>
  <c r="W19" i="34"/>
  <c r="H19" i="34"/>
  <c r="X15" i="34"/>
  <c r="W11" i="34"/>
  <c r="H11" i="34"/>
  <c r="X22" i="33"/>
  <c r="W14" i="33"/>
  <c r="W21" i="32"/>
  <c r="W16" i="32"/>
  <c r="H16" i="32"/>
  <c r="W13" i="32"/>
  <c r="X12" i="31"/>
  <c r="W20" i="30"/>
  <c r="X16" i="30"/>
  <c r="H16" i="30"/>
  <c r="X19" i="29"/>
  <c r="W12" i="29"/>
  <c r="H12" i="29"/>
  <c r="W24" i="28"/>
  <c r="W19" i="28"/>
  <c r="H19" i="28"/>
  <c r="X16" i="28"/>
  <c r="H16" i="28"/>
  <c r="W12" i="28"/>
  <c r="H12" i="28"/>
  <c r="W19" i="27"/>
  <c r="H19" i="27"/>
  <c r="W15" i="27"/>
  <c r="H15" i="27"/>
  <c r="W25" i="26"/>
  <c r="H25" i="26"/>
  <c r="W17" i="26"/>
  <c r="H17" i="26"/>
  <c r="X25" i="24"/>
  <c r="H25" i="24"/>
  <c r="X23" i="23"/>
  <c r="W15" i="22"/>
  <c r="H15" i="22"/>
  <c r="W15" i="21"/>
  <c r="H15" i="21"/>
  <c r="W11" i="21"/>
  <c r="H11" i="21"/>
  <c r="W15" i="20"/>
  <c r="H15" i="20"/>
  <c r="X15" i="20"/>
  <c r="X21" i="19"/>
  <c r="H21" i="19"/>
  <c r="W25" i="18"/>
  <c r="H25" i="18"/>
  <c r="W21" i="18"/>
  <c r="H21" i="18"/>
  <c r="X19" i="16"/>
  <c r="H19" i="16"/>
  <c r="W19" i="16"/>
  <c r="W13" i="16"/>
  <c r="H13" i="16"/>
  <c r="W15" i="15"/>
  <c r="H15" i="15"/>
  <c r="W23" i="14"/>
  <c r="H23" i="14"/>
  <c r="W19" i="14"/>
  <c r="W16" i="14"/>
  <c r="H16" i="14"/>
  <c r="W12" i="14"/>
  <c r="H12" i="14"/>
  <c r="W18" i="5"/>
  <c r="H18" i="5"/>
  <c r="W25" i="4"/>
  <c r="H25" i="4"/>
  <c r="W17" i="4"/>
  <c r="H17" i="4"/>
  <c r="W24" i="3"/>
  <c r="H24" i="3"/>
  <c r="W16" i="3"/>
  <c r="H16" i="3"/>
  <c r="W23" i="2"/>
  <c r="H23" i="2"/>
  <c r="W15" i="2"/>
  <c r="H15" i="2"/>
  <c r="W27" i="77"/>
  <c r="W27" i="74"/>
  <c r="W27" i="71"/>
  <c r="W27" i="61"/>
  <c r="W27" i="58"/>
  <c r="W27" i="55"/>
  <c r="H27" i="48"/>
  <c r="W27" i="48"/>
  <c r="X27" i="42"/>
  <c r="X27" i="37"/>
  <c r="H27" i="30"/>
  <c r="X27" i="30"/>
  <c r="X27" i="27"/>
  <c r="W27" i="16"/>
  <c r="H27" i="12"/>
  <c r="W27" i="12"/>
  <c r="X27" i="6"/>
  <c r="H27" i="2"/>
  <c r="W27" i="2"/>
  <c r="H32" i="77"/>
  <c r="W32" i="77"/>
  <c r="W32" i="76"/>
  <c r="H32" i="76"/>
  <c r="W28" i="76"/>
  <c r="H28" i="75"/>
  <c r="W28" i="75"/>
  <c r="W29" i="72"/>
  <c r="H29" i="72"/>
  <c r="H29" i="70"/>
  <c r="W29" i="70"/>
  <c r="W28" i="68"/>
  <c r="H28" i="68"/>
  <c r="W32" i="65"/>
  <c r="H32" i="65"/>
  <c r="X32" i="65"/>
  <c r="W32" i="64"/>
  <c r="H32" i="64"/>
  <c r="H32" i="59"/>
  <c r="W32" i="59"/>
  <c r="W32" i="57"/>
  <c r="H32" i="57"/>
  <c r="X28" i="51"/>
  <c r="H28" i="51"/>
  <c r="W28" i="51"/>
  <c r="W32" i="48"/>
  <c r="H32" i="48"/>
  <c r="W29" i="41"/>
  <c r="H29" i="41"/>
  <c r="X29" i="41"/>
  <c r="W32" i="30"/>
  <c r="H32" i="30"/>
  <c r="X32" i="30"/>
  <c r="W29" i="25"/>
  <c r="H29" i="25"/>
  <c r="X29" i="25"/>
  <c r="W29" i="11"/>
  <c r="H29" i="11"/>
  <c r="W34" i="81"/>
  <c r="H34" i="81"/>
  <c r="X34" i="81"/>
  <c r="X23" i="37"/>
  <c r="H23" i="37"/>
  <c r="X19" i="37"/>
  <c r="H19" i="37"/>
  <c r="W14" i="37"/>
  <c r="H14" i="37"/>
  <c r="X20" i="36"/>
  <c r="H20" i="36"/>
  <c r="X24" i="34"/>
  <c r="H24" i="34"/>
  <c r="X17" i="33"/>
  <c r="H17" i="33"/>
  <c r="X24" i="32"/>
  <c r="H24" i="32"/>
  <c r="W23" i="31"/>
  <c r="H23" i="31"/>
  <c r="X16" i="31"/>
  <c r="H16" i="31"/>
  <c r="X24" i="30"/>
  <c r="H24" i="30"/>
  <c r="W23" i="27"/>
  <c r="H23" i="27"/>
  <c r="H14" i="25"/>
  <c r="X14" i="25"/>
  <c r="X20" i="24"/>
  <c r="H20" i="24"/>
  <c r="W18" i="23"/>
  <c r="H18" i="23"/>
  <c r="W14" i="23"/>
  <c r="H14" i="23"/>
  <c r="W25" i="22"/>
  <c r="H25" i="22"/>
  <c r="W20" i="22"/>
  <c r="H20" i="22"/>
  <c r="W11" i="22"/>
  <c r="H11" i="22"/>
  <c r="W25" i="20"/>
  <c r="H25" i="20"/>
  <c r="X25" i="20"/>
  <c r="W25" i="19"/>
  <c r="H25" i="19"/>
  <c r="W24" i="16"/>
  <c r="H24" i="16"/>
  <c r="X24" i="16"/>
  <c r="W18" i="16"/>
  <c r="H18" i="16"/>
  <c r="W23" i="15"/>
  <c r="H23" i="15"/>
  <c r="W19" i="15"/>
  <c r="H19" i="15"/>
  <c r="W14" i="15"/>
  <c r="H14" i="15"/>
  <c r="H27" i="70"/>
  <c r="W27" i="70"/>
  <c r="H27" i="54"/>
  <c r="W27" i="54"/>
  <c r="H27" i="44"/>
  <c r="W27" i="44"/>
  <c r="H27" i="23"/>
  <c r="W27" i="23"/>
  <c r="H27" i="5"/>
  <c r="X27" i="5"/>
  <c r="X28" i="82"/>
  <c r="H28" i="82"/>
  <c r="W31" i="77"/>
  <c r="H31" i="77"/>
  <c r="W29" i="71"/>
  <c r="H29" i="71"/>
  <c r="W31" i="65"/>
  <c r="H31" i="65"/>
  <c r="X32" i="63"/>
  <c r="H32" i="63"/>
  <c r="W32" i="62"/>
  <c r="H32" i="62"/>
  <c r="W31" i="59"/>
  <c r="H31" i="59"/>
  <c r="X31" i="59"/>
  <c r="W32" i="52"/>
  <c r="H32" i="52"/>
  <c r="W32" i="49"/>
  <c r="H32" i="49"/>
  <c r="X32" i="49"/>
  <c r="W29" i="44"/>
  <c r="H29" i="44"/>
  <c r="W28" i="42"/>
  <c r="H28" i="42"/>
  <c r="X28" i="42"/>
  <c r="W30" i="20"/>
  <c r="H30" i="20"/>
  <c r="X30" i="20"/>
  <c r="W28" i="6"/>
  <c r="H28" i="6"/>
  <c r="W31" i="4"/>
  <c r="H31" i="4"/>
  <c r="X31" i="4"/>
  <c r="W34" i="43"/>
  <c r="H34" i="43"/>
  <c r="X34" i="43"/>
  <c r="W22" i="37"/>
  <c r="H22" i="37"/>
  <c r="X21" i="35"/>
  <c r="H21" i="35"/>
  <c r="X17" i="35"/>
  <c r="H17" i="35"/>
  <c r="W12" i="35"/>
  <c r="H12" i="35"/>
  <c r="X18" i="34"/>
  <c r="H18" i="34"/>
  <c r="X25" i="33"/>
  <c r="H25" i="33"/>
  <c r="W12" i="32"/>
  <c r="H12" i="32"/>
  <c r="X23" i="29"/>
  <c r="H23" i="29"/>
  <c r="W15" i="28"/>
  <c r="H15" i="28"/>
  <c r="W11" i="28"/>
  <c r="H11" i="28"/>
  <c r="X21" i="26"/>
  <c r="H21" i="26"/>
  <c r="H16" i="26"/>
  <c r="W16" i="26"/>
  <c r="H22" i="25"/>
  <c r="X22" i="25"/>
  <c r="W17" i="25"/>
  <c r="H17" i="25"/>
  <c r="W13" i="25"/>
  <c r="H13" i="25"/>
  <c r="W14" i="24"/>
  <c r="H14" i="24"/>
  <c r="W19" i="22"/>
  <c r="H19" i="22"/>
  <c r="W19" i="21"/>
  <c r="H19" i="21"/>
  <c r="X19" i="21"/>
  <c r="W14" i="20"/>
  <c r="H14" i="20"/>
  <c r="X19" i="19"/>
  <c r="W14" i="19"/>
  <c r="H14" i="19"/>
  <c r="W23" i="16"/>
  <c r="H23" i="16"/>
  <c r="X23" i="16"/>
  <c r="X17" i="16"/>
  <c r="W12" i="16"/>
  <c r="H12" i="16"/>
  <c r="X18" i="15"/>
  <c r="W22" i="14"/>
  <c r="H22" i="14"/>
  <c r="H11" i="14"/>
  <c r="W11" i="14"/>
  <c r="H22" i="13"/>
  <c r="W22" i="13"/>
  <c r="X18" i="13"/>
  <c r="W16" i="5"/>
  <c r="H16" i="5"/>
  <c r="W23" i="4"/>
  <c r="H23" i="4"/>
  <c r="W15" i="4"/>
  <c r="H15" i="4"/>
  <c r="W22" i="3"/>
  <c r="H22" i="3"/>
  <c r="W14" i="3"/>
  <c r="H14" i="3"/>
  <c r="W21" i="2"/>
  <c r="H21" i="2"/>
  <c r="W13" i="2"/>
  <c r="H13" i="2"/>
  <c r="H27" i="76"/>
  <c r="W27" i="76"/>
  <c r="X27" i="70"/>
  <c r="H27" i="60"/>
  <c r="W27" i="60"/>
  <c r="X27" i="54"/>
  <c r="H27" i="47"/>
  <c r="X27" i="47"/>
  <c r="X27" i="44"/>
  <c r="W27" i="33"/>
  <c r="H27" i="29"/>
  <c r="W27" i="29"/>
  <c r="X27" i="23"/>
  <c r="H27" i="19"/>
  <c r="W27" i="19"/>
  <c r="W27" i="5"/>
  <c r="H31" i="84"/>
  <c r="W31" i="84"/>
  <c r="H29" i="79"/>
  <c r="W29" i="79"/>
  <c r="X32" i="75"/>
  <c r="H32" i="75"/>
  <c r="W32" i="75"/>
  <c r="H29" i="73"/>
  <c r="W29" i="73"/>
  <c r="X28" i="71"/>
  <c r="H28" i="71"/>
  <c r="W28" i="71"/>
  <c r="H28" i="70"/>
  <c r="X28" i="70"/>
  <c r="W31" i="62"/>
  <c r="H31" i="62"/>
  <c r="X31" i="62"/>
  <c r="W31" i="61"/>
  <c r="H31" i="61"/>
  <c r="X30" i="57"/>
  <c r="H30" i="57"/>
  <c r="W30" i="57"/>
  <c r="W30" i="56"/>
  <c r="H30" i="56"/>
  <c r="W29" i="55"/>
  <c r="H29" i="55"/>
  <c r="W28" i="15"/>
  <c r="H28" i="15"/>
  <c r="W29" i="7"/>
  <c r="H29" i="7"/>
  <c r="X34" i="66"/>
  <c r="H34" i="66"/>
  <c r="X23" i="39"/>
  <c r="X15" i="39"/>
  <c r="X13" i="37"/>
  <c r="H13" i="37"/>
  <c r="W20" i="35"/>
  <c r="H20" i="35"/>
  <c r="X16" i="35"/>
  <c r="X17" i="34"/>
  <c r="X24" i="33"/>
  <c r="X13" i="33"/>
  <c r="H13" i="33"/>
  <c r="X11" i="32"/>
  <c r="X21" i="31"/>
  <c r="W15" i="31"/>
  <c r="H15" i="31"/>
  <c r="X11" i="31"/>
  <c r="X23" i="30"/>
  <c r="H23" i="30"/>
  <c r="W14" i="30"/>
  <c r="H14" i="30"/>
  <c r="X22" i="29"/>
  <c r="H22" i="29"/>
  <c r="X18" i="29"/>
  <c r="X22" i="28"/>
  <c r="H22" i="28"/>
  <c r="X25" i="27"/>
  <c r="X20" i="26"/>
  <c r="H20" i="26"/>
  <c r="W20" i="26"/>
  <c r="X15" i="26"/>
  <c r="W25" i="25"/>
  <c r="H25" i="25"/>
  <c r="W21" i="25"/>
  <c r="H21" i="25"/>
  <c r="X12" i="25"/>
  <c r="W23" i="24"/>
  <c r="H23" i="24"/>
  <c r="W19" i="24"/>
  <c r="H19" i="24"/>
  <c r="W24" i="21"/>
  <c r="H24" i="21"/>
  <c r="X24" i="21"/>
  <c r="X24" i="20"/>
  <c r="H24" i="20"/>
  <c r="W13" i="20"/>
  <c r="H13" i="20"/>
  <c r="W24" i="19"/>
  <c r="H24" i="19"/>
  <c r="W19" i="19"/>
  <c r="W19" i="18"/>
  <c r="H19" i="18"/>
  <c r="X22" i="16"/>
  <c r="W17" i="16"/>
  <c r="W22" i="15"/>
  <c r="H22" i="15"/>
  <c r="W18" i="15"/>
  <c r="W12" i="15"/>
  <c r="H12" i="15"/>
  <c r="W18" i="14"/>
  <c r="H18" i="14"/>
  <c r="W25" i="13"/>
  <c r="H25" i="13"/>
  <c r="X25" i="13"/>
  <c r="X21" i="13"/>
  <c r="W18" i="13"/>
  <c r="W15" i="13"/>
  <c r="H15" i="13"/>
  <c r="H27" i="79"/>
  <c r="X27" i="79"/>
  <c r="X27" i="76"/>
  <c r="H27" i="63"/>
  <c r="X27" i="63"/>
  <c r="X27" i="60"/>
  <c r="W27" i="47"/>
  <c r="H27" i="40"/>
  <c r="W27" i="40"/>
  <c r="X27" i="33"/>
  <c r="X27" i="29"/>
  <c r="H27" i="22"/>
  <c r="X27" i="22"/>
  <c r="X27" i="19"/>
  <c r="W27" i="8"/>
  <c r="H27" i="4"/>
  <c r="W27" i="4"/>
  <c r="W30" i="84"/>
  <c r="X31" i="83"/>
  <c r="H31" i="83"/>
  <c r="H28" i="81"/>
  <c r="W28" i="81"/>
  <c r="W28" i="80"/>
  <c r="H28" i="80"/>
  <c r="W28" i="79"/>
  <c r="X31" i="75"/>
  <c r="H31" i="75"/>
  <c r="W31" i="75"/>
  <c r="X31" i="74"/>
  <c r="X32" i="73"/>
  <c r="W28" i="73"/>
  <c r="H28" i="73"/>
  <c r="X32" i="71"/>
  <c r="X32" i="70"/>
  <c r="H32" i="70"/>
  <c r="W32" i="70"/>
  <c r="W32" i="69"/>
  <c r="H32" i="69"/>
  <c r="H31" i="68"/>
  <c r="W31" i="68"/>
  <c r="X31" i="67"/>
  <c r="W31" i="66"/>
  <c r="H31" i="66"/>
  <c r="W29" i="59"/>
  <c r="H29" i="59"/>
  <c r="W29" i="56"/>
  <c r="H29" i="56"/>
  <c r="X29" i="56"/>
  <c r="W31" i="50"/>
  <c r="H31" i="50"/>
  <c r="W30" i="48"/>
  <c r="H30" i="48"/>
  <c r="X30" i="48"/>
  <c r="W29" i="47"/>
  <c r="H29" i="47"/>
  <c r="W32" i="42"/>
  <c r="H32" i="42"/>
  <c r="X32" i="42"/>
  <c r="W30" i="9"/>
  <c r="H30" i="9"/>
  <c r="X30" i="9"/>
  <c r="X34" i="72"/>
  <c r="H34" i="72"/>
  <c r="X34" i="12"/>
  <c r="H34" i="12"/>
  <c r="W36" i="60"/>
  <c r="H36" i="60"/>
  <c r="W35" i="39"/>
  <c r="H35" i="39"/>
  <c r="X35" i="39"/>
  <c r="W36" i="28"/>
  <c r="H36" i="28"/>
  <c r="W35" i="26"/>
  <c r="H35" i="26"/>
  <c r="X35" i="26"/>
  <c r="W35" i="21"/>
  <c r="H35" i="21"/>
  <c r="W35" i="13"/>
  <c r="H35" i="13"/>
  <c r="X35" i="13"/>
  <c r="W36" i="3"/>
  <c r="H36" i="3"/>
  <c r="H39" i="80"/>
  <c r="W39" i="80"/>
  <c r="H39" i="76"/>
  <c r="W39" i="76"/>
  <c r="X43" i="78"/>
  <c r="H43" i="78"/>
  <c r="X45" i="73"/>
  <c r="H45" i="73"/>
  <c r="X45" i="71"/>
  <c r="H45" i="71"/>
  <c r="W45" i="71"/>
  <c r="X41" i="70"/>
  <c r="H41" i="70"/>
  <c r="W41" i="70"/>
  <c r="X44" i="64"/>
  <c r="H44" i="64"/>
  <c r="W44" i="47"/>
  <c r="H44" i="47"/>
  <c r="W31" i="54"/>
  <c r="H31" i="54"/>
  <c r="W28" i="50"/>
  <c r="H28" i="50"/>
  <c r="W29" i="48"/>
  <c r="H29" i="48"/>
  <c r="W31" i="43"/>
  <c r="H31" i="43"/>
  <c r="W29" i="33"/>
  <c r="H29" i="33"/>
  <c r="W28" i="28"/>
  <c r="H28" i="28"/>
  <c r="W32" i="26"/>
  <c r="H32" i="26"/>
  <c r="W31" i="21"/>
  <c r="H31" i="21"/>
  <c r="W31" i="16"/>
  <c r="H31" i="16"/>
  <c r="W30" i="15"/>
  <c r="H30" i="15"/>
  <c r="W31" i="12"/>
  <c r="H31" i="12"/>
  <c r="X31" i="12"/>
  <c r="W30" i="10"/>
  <c r="H30" i="10"/>
  <c r="W29" i="9"/>
  <c r="H29" i="9"/>
  <c r="W29" i="8"/>
  <c r="H29" i="8"/>
  <c r="W32" i="4"/>
  <c r="H32" i="4"/>
  <c r="W32" i="3"/>
  <c r="H32" i="3"/>
  <c r="W31" i="2"/>
  <c r="H31" i="2"/>
  <c r="W34" i="77"/>
  <c r="H34" i="77"/>
  <c r="W34" i="71"/>
  <c r="H34" i="71"/>
  <c r="W34" i="65"/>
  <c r="H34" i="65"/>
  <c r="X34" i="60"/>
  <c r="H34" i="60"/>
  <c r="X34" i="54"/>
  <c r="H34" i="54"/>
  <c r="X34" i="42"/>
  <c r="H34" i="42"/>
  <c r="W34" i="18"/>
  <c r="H34" i="18"/>
  <c r="X34" i="18"/>
  <c r="W34" i="5"/>
  <c r="H34" i="5"/>
  <c r="W35" i="78"/>
  <c r="H35" i="78"/>
  <c r="X35" i="78"/>
  <c r="X36" i="76"/>
  <c r="H36" i="76"/>
  <c r="X36" i="71"/>
  <c r="H36" i="71"/>
  <c r="X36" i="69"/>
  <c r="H36" i="69"/>
  <c r="W35" i="33"/>
  <c r="H35" i="33"/>
  <c r="W35" i="23"/>
  <c r="H35" i="23"/>
  <c r="W36" i="15"/>
  <c r="H36" i="15"/>
  <c r="W36" i="10"/>
  <c r="H36" i="10"/>
  <c r="X36" i="10"/>
  <c r="W36" i="5"/>
  <c r="H36" i="5"/>
  <c r="W35" i="3"/>
  <c r="H35" i="3"/>
  <c r="X39" i="80"/>
  <c r="X39" i="76"/>
  <c r="X39" i="3"/>
  <c r="H39" i="3"/>
  <c r="W39" i="3"/>
  <c r="W42" i="82"/>
  <c r="H42" i="82"/>
  <c r="H44" i="76"/>
  <c r="W44" i="76"/>
  <c r="X44" i="76"/>
  <c r="X45" i="60"/>
  <c r="H45" i="60"/>
  <c r="W45" i="60"/>
  <c r="W13" i="19"/>
  <c r="H13" i="19"/>
  <c r="W24" i="18"/>
  <c r="H24" i="18"/>
  <c r="X20" i="18"/>
  <c r="H20" i="18"/>
  <c r="W14" i="18"/>
  <c r="H14" i="18"/>
  <c r="W16" i="16"/>
  <c r="H16" i="16"/>
  <c r="W21" i="15"/>
  <c r="H21" i="15"/>
  <c r="W17" i="15"/>
  <c r="H17" i="15"/>
  <c r="W11" i="15"/>
  <c r="H11" i="15"/>
  <c r="W21" i="14"/>
  <c r="H21" i="14"/>
  <c r="W23" i="13"/>
  <c r="H23" i="13"/>
  <c r="W32" i="84"/>
  <c r="H32" i="84"/>
  <c r="W30" i="83"/>
  <c r="H30" i="83"/>
  <c r="W31" i="82"/>
  <c r="H31" i="82"/>
  <c r="W32" i="81"/>
  <c r="H32" i="81"/>
  <c r="X30" i="80"/>
  <c r="H30" i="80"/>
  <c r="X30" i="77"/>
  <c r="H30" i="77"/>
  <c r="W30" i="74"/>
  <c r="H30" i="74"/>
  <c r="W28" i="72"/>
  <c r="H28" i="72"/>
  <c r="W30" i="71"/>
  <c r="H30" i="71"/>
  <c r="W30" i="70"/>
  <c r="H30" i="70"/>
  <c r="W32" i="68"/>
  <c r="H32" i="68"/>
  <c r="W29" i="68"/>
  <c r="H29" i="68"/>
  <c r="W29" i="67"/>
  <c r="H29" i="67"/>
  <c r="X30" i="65"/>
  <c r="H30" i="65"/>
  <c r="W31" i="63"/>
  <c r="H31" i="63"/>
  <c r="W32" i="61"/>
  <c r="H32" i="61"/>
  <c r="W32" i="60"/>
  <c r="H32" i="60"/>
  <c r="X28" i="59"/>
  <c r="H28" i="59"/>
  <c r="W29" i="57"/>
  <c r="H29" i="57"/>
  <c r="W30" i="55"/>
  <c r="H30" i="55"/>
  <c r="W30" i="54"/>
  <c r="H30" i="54"/>
  <c r="X31" i="52"/>
  <c r="H31" i="52"/>
  <c r="W32" i="50"/>
  <c r="H32" i="50"/>
  <c r="W28" i="49"/>
  <c r="H28" i="49"/>
  <c r="W28" i="48"/>
  <c r="H28" i="48"/>
  <c r="X29" i="46"/>
  <c r="H29" i="46"/>
  <c r="W30" i="44"/>
  <c r="H30" i="44"/>
  <c r="W31" i="42"/>
  <c r="H31" i="42"/>
  <c r="W32" i="41"/>
  <c r="H32" i="41"/>
  <c r="W28" i="41"/>
  <c r="H28" i="41"/>
  <c r="W29" i="40"/>
  <c r="H29" i="40"/>
  <c r="W30" i="39"/>
  <c r="H30" i="39"/>
  <c r="W31" i="37"/>
  <c r="H31" i="37"/>
  <c r="W32" i="36"/>
  <c r="H32" i="36"/>
  <c r="W31" i="35"/>
  <c r="H31" i="35"/>
  <c r="W30" i="30"/>
  <c r="H30" i="30"/>
  <c r="W29" i="29"/>
  <c r="H29" i="29"/>
  <c r="W28" i="24"/>
  <c r="H28" i="24"/>
  <c r="W32" i="22"/>
  <c r="H32" i="22"/>
  <c r="W32" i="13"/>
  <c r="H32" i="13"/>
  <c r="X32" i="13"/>
  <c r="W30" i="12"/>
  <c r="H30" i="12"/>
  <c r="W30" i="11"/>
  <c r="H30" i="11"/>
  <c r="W28" i="8"/>
  <c r="H28" i="8"/>
  <c r="W28" i="7"/>
  <c r="H28" i="7"/>
  <c r="W32" i="5"/>
  <c r="H32" i="5"/>
  <c r="W31" i="3"/>
  <c r="H31" i="3"/>
  <c r="W30" i="2"/>
  <c r="H30" i="2"/>
  <c r="X34" i="82"/>
  <c r="H34" i="82"/>
  <c r="X34" i="77"/>
  <c r="X34" i="71"/>
  <c r="X34" i="65"/>
  <c r="W34" i="59"/>
  <c r="H34" i="59"/>
  <c r="X34" i="59"/>
  <c r="W34" i="47"/>
  <c r="H34" i="47"/>
  <c r="W34" i="41"/>
  <c r="H34" i="41"/>
  <c r="X34" i="35"/>
  <c r="H34" i="35"/>
  <c r="X34" i="29"/>
  <c r="H34" i="29"/>
  <c r="X34" i="16"/>
  <c r="H34" i="16"/>
  <c r="X34" i="5"/>
  <c r="W37" i="84"/>
  <c r="W36" i="83"/>
  <c r="H36" i="83"/>
  <c r="W37" i="79"/>
  <c r="W37" i="77"/>
  <c r="X36" i="74"/>
  <c r="H36" i="74"/>
  <c r="X35" i="71"/>
  <c r="H35" i="71"/>
  <c r="X35" i="69"/>
  <c r="H35" i="69"/>
  <c r="W36" i="67"/>
  <c r="H36" i="67"/>
  <c r="X36" i="67"/>
  <c r="W36" i="65"/>
  <c r="H36" i="65"/>
  <c r="W36" i="48"/>
  <c r="H36" i="48"/>
  <c r="X37" i="45"/>
  <c r="W36" i="43"/>
  <c r="H36" i="43"/>
  <c r="W35" i="41"/>
  <c r="H35" i="41"/>
  <c r="W36" i="37"/>
  <c r="H36" i="37"/>
  <c r="X36" i="37"/>
  <c r="W35" i="35"/>
  <c r="H35" i="35"/>
  <c r="W37" i="32"/>
  <c r="X37" i="32"/>
  <c r="W36" i="25"/>
  <c r="H36" i="25"/>
  <c r="X36" i="25"/>
  <c r="W36" i="7"/>
  <c r="H36" i="7"/>
  <c r="X39" i="20"/>
  <c r="H39" i="20"/>
  <c r="W39" i="20"/>
  <c r="X39" i="7"/>
  <c r="H39" i="7"/>
  <c r="W39" i="7"/>
  <c r="X41" i="83"/>
  <c r="H41" i="83"/>
  <c r="W44" i="80"/>
  <c r="H44" i="80"/>
  <c r="H40" i="80"/>
  <c r="W40" i="80"/>
  <c r="X41" i="79"/>
  <c r="H41" i="79"/>
  <c r="H42" i="78"/>
  <c r="W42" i="78"/>
  <c r="X42" i="78"/>
  <c r="X42" i="66"/>
  <c r="H42" i="66"/>
  <c r="W42" i="66"/>
  <c r="W34" i="34"/>
  <c r="H34" i="34"/>
  <c r="X34" i="34"/>
  <c r="W34" i="22"/>
  <c r="H34" i="22"/>
  <c r="W34" i="15"/>
  <c r="H34" i="15"/>
  <c r="X34" i="10"/>
  <c r="H34" i="10"/>
  <c r="X34" i="4"/>
  <c r="H34" i="4"/>
  <c r="X35" i="81"/>
  <c r="H35" i="81"/>
  <c r="H35" i="76"/>
  <c r="X35" i="76"/>
  <c r="X35" i="67"/>
  <c r="H35" i="67"/>
  <c r="X35" i="65"/>
  <c r="H35" i="65"/>
  <c r="X35" i="63"/>
  <c r="H35" i="63"/>
  <c r="X36" i="61"/>
  <c r="H36" i="61"/>
  <c r="W35" i="55"/>
  <c r="H35" i="55"/>
  <c r="W36" i="52"/>
  <c r="H36" i="52"/>
  <c r="W36" i="50"/>
  <c r="H36" i="50"/>
  <c r="W35" i="25"/>
  <c r="H35" i="25"/>
  <c r="W35" i="20"/>
  <c r="H35" i="20"/>
  <c r="W37" i="9"/>
  <c r="X37" i="9"/>
  <c r="W35" i="7"/>
  <c r="H35" i="7"/>
  <c r="X39" i="36"/>
  <c r="H39" i="36"/>
  <c r="W39" i="36"/>
  <c r="X39" i="24"/>
  <c r="H39" i="24"/>
  <c r="W39" i="24"/>
  <c r="X39" i="11"/>
  <c r="H39" i="11"/>
  <c r="W39" i="11"/>
  <c r="H39" i="6"/>
  <c r="X39" i="6"/>
  <c r="W39" i="6"/>
  <c r="W40" i="83"/>
  <c r="H40" i="83"/>
  <c r="X40" i="83"/>
  <c r="H40" i="82"/>
  <c r="W40" i="82"/>
  <c r="X40" i="82"/>
  <c r="X45" i="79"/>
  <c r="H45" i="79"/>
  <c r="W45" i="79"/>
  <c r="X43" i="73"/>
  <c r="H43" i="73"/>
  <c r="W43" i="73"/>
  <c r="X44" i="70"/>
  <c r="H44" i="70"/>
  <c r="X40" i="67"/>
  <c r="H40" i="67"/>
  <c r="H43" i="46"/>
  <c r="W43" i="46"/>
  <c r="X43" i="46"/>
  <c r="X13" i="27"/>
  <c r="H13" i="27"/>
  <c r="X12" i="26"/>
  <c r="H12" i="26"/>
  <c r="X18" i="25"/>
  <c r="H18" i="25"/>
  <c r="X11" i="25"/>
  <c r="H11" i="25"/>
  <c r="X17" i="23"/>
  <c r="H17" i="23"/>
  <c r="W13" i="23"/>
  <c r="H13" i="23"/>
  <c r="X24" i="22"/>
  <c r="H24" i="22"/>
  <c r="W14" i="21"/>
  <c r="H14" i="21"/>
  <c r="W23" i="18"/>
  <c r="H23" i="18"/>
  <c r="W13" i="18"/>
  <c r="H13" i="18"/>
  <c r="X20" i="15"/>
  <c r="H20" i="15"/>
  <c r="W24" i="14"/>
  <c r="H24" i="14"/>
  <c r="W20" i="14"/>
  <c r="H20" i="14"/>
  <c r="W19" i="13"/>
  <c r="H19" i="13"/>
  <c r="X27" i="81"/>
  <c r="X27" i="73"/>
  <c r="X27" i="65"/>
  <c r="X27" i="57"/>
  <c r="X27" i="49"/>
  <c r="X27" i="41"/>
  <c r="X27" i="32"/>
  <c r="X27" i="24"/>
  <c r="X27" i="15"/>
  <c r="X27" i="7"/>
  <c r="W28" i="84"/>
  <c r="H28" i="84"/>
  <c r="X28" i="83"/>
  <c r="W31" i="81"/>
  <c r="H31" i="81"/>
  <c r="W29" i="80"/>
  <c r="H29" i="80"/>
  <c r="W30" i="79"/>
  <c r="H30" i="79"/>
  <c r="W31" i="78"/>
  <c r="H31" i="78"/>
  <c r="X29" i="77"/>
  <c r="H29" i="77"/>
  <c r="X32" i="74"/>
  <c r="X29" i="74"/>
  <c r="H29" i="74"/>
  <c r="X32" i="67"/>
  <c r="X28" i="67"/>
  <c r="H28" i="67"/>
  <c r="W29" i="65"/>
  <c r="H29" i="65"/>
  <c r="W30" i="64"/>
  <c r="H30" i="64"/>
  <c r="W29" i="63"/>
  <c r="H29" i="63"/>
  <c r="W30" i="62"/>
  <c r="H30" i="62"/>
  <c r="X30" i="61"/>
  <c r="X31" i="60"/>
  <c r="H31" i="60"/>
  <c r="W32" i="58"/>
  <c r="H32" i="58"/>
  <c r="W28" i="58"/>
  <c r="H28" i="58"/>
  <c r="W32" i="56"/>
  <c r="H32" i="56"/>
  <c r="W28" i="56"/>
  <c r="H28" i="56"/>
  <c r="X28" i="55"/>
  <c r="X29" i="54"/>
  <c r="H29" i="54"/>
  <c r="W30" i="52"/>
  <c r="H30" i="52"/>
  <c r="W31" i="51"/>
  <c r="H31" i="51"/>
  <c r="W30" i="50"/>
  <c r="H30" i="50"/>
  <c r="W31" i="49"/>
  <c r="H31" i="49"/>
  <c r="X31" i="48"/>
  <c r="X32" i="47"/>
  <c r="H32" i="47"/>
  <c r="W28" i="46"/>
  <c r="H28" i="46"/>
  <c r="W29" i="45"/>
  <c r="H29" i="45"/>
  <c r="W28" i="44"/>
  <c r="H28" i="44"/>
  <c r="W29" i="43"/>
  <c r="H29" i="43"/>
  <c r="X29" i="42"/>
  <c r="W31" i="41"/>
  <c r="H31" i="41"/>
  <c r="W32" i="40"/>
  <c r="H32" i="40"/>
  <c r="W28" i="40"/>
  <c r="H28" i="40"/>
  <c r="W29" i="39"/>
  <c r="H29" i="39"/>
  <c r="W30" i="37"/>
  <c r="H30" i="37"/>
  <c r="W28" i="34"/>
  <c r="H28" i="34"/>
  <c r="W32" i="28"/>
  <c r="H32" i="28"/>
  <c r="W31" i="27"/>
  <c r="H31" i="27"/>
  <c r="W30" i="22"/>
  <c r="H30" i="22"/>
  <c r="W30" i="18"/>
  <c r="H30" i="18"/>
  <c r="W29" i="16"/>
  <c r="H29" i="16"/>
  <c r="W30" i="13"/>
  <c r="H30" i="13"/>
  <c r="W29" i="12"/>
  <c r="H29" i="12"/>
  <c r="W28" i="10"/>
  <c r="H28" i="10"/>
  <c r="W32" i="8"/>
  <c r="H32" i="8"/>
  <c r="W32" i="7"/>
  <c r="H32" i="7"/>
  <c r="W30" i="4"/>
  <c r="H30" i="4"/>
  <c r="W30" i="3"/>
  <c r="H30" i="3"/>
  <c r="W29" i="2"/>
  <c r="H29" i="2"/>
  <c r="W34" i="75"/>
  <c r="H34" i="75"/>
  <c r="X34" i="75"/>
  <c r="W34" i="63"/>
  <c r="H34" i="63"/>
  <c r="W34" i="57"/>
  <c r="H34" i="57"/>
  <c r="X34" i="52"/>
  <c r="H34" i="52"/>
  <c r="X34" i="46"/>
  <c r="H34" i="46"/>
  <c r="X34" i="33"/>
  <c r="H34" i="33"/>
  <c r="X34" i="22"/>
  <c r="X34" i="15"/>
  <c r="W34" i="9"/>
  <c r="H34" i="9"/>
  <c r="X34" i="9"/>
  <c r="X36" i="84"/>
  <c r="H36" i="84"/>
  <c r="W36" i="84"/>
  <c r="W37" i="82"/>
  <c r="X37" i="80"/>
  <c r="X36" i="79"/>
  <c r="H36" i="79"/>
  <c r="W35" i="74"/>
  <c r="H35" i="74"/>
  <c r="X37" i="66"/>
  <c r="W37" i="64"/>
  <c r="X37" i="64"/>
  <c r="X37" i="62"/>
  <c r="W35" i="59"/>
  <c r="H35" i="59"/>
  <c r="W35" i="57"/>
  <c r="H35" i="57"/>
  <c r="W36" i="40"/>
  <c r="H36" i="40"/>
  <c r="X36" i="40"/>
  <c r="W36" i="34"/>
  <c r="H36" i="34"/>
  <c r="W37" i="24"/>
  <c r="X37" i="24"/>
  <c r="W36" i="14"/>
  <c r="H36" i="14"/>
  <c r="X36" i="14"/>
  <c r="W36" i="9"/>
  <c r="H36" i="9"/>
  <c r="X39" i="53"/>
  <c r="H39" i="53"/>
  <c r="W39" i="53"/>
  <c r="X39" i="41"/>
  <c r="H39" i="41"/>
  <c r="W39" i="41"/>
  <c r="X39" i="28"/>
  <c r="H39" i="28"/>
  <c r="W39" i="28"/>
  <c r="H39" i="23"/>
  <c r="X39" i="23"/>
  <c r="W39" i="23"/>
  <c r="H39" i="14"/>
  <c r="W39" i="14"/>
  <c r="H39" i="10"/>
  <c r="W39" i="10"/>
  <c r="H44" i="83"/>
  <c r="W44" i="83"/>
  <c r="X45" i="82"/>
  <c r="H45" i="82"/>
  <c r="W45" i="82"/>
  <c r="X43" i="80"/>
  <c r="H43" i="80"/>
  <c r="X43" i="61"/>
  <c r="H43" i="61"/>
  <c r="H43" i="55"/>
  <c r="W43" i="55"/>
  <c r="X43" i="55"/>
  <c r="W30" i="36"/>
  <c r="H30" i="36"/>
  <c r="W29" i="31"/>
  <c r="H29" i="31"/>
  <c r="W28" i="30"/>
  <c r="H28" i="30"/>
  <c r="W32" i="24"/>
  <c r="H32" i="24"/>
  <c r="W31" i="23"/>
  <c r="H31" i="23"/>
  <c r="W32" i="20"/>
  <c r="H32" i="20"/>
  <c r="W31" i="19"/>
  <c r="H31" i="19"/>
  <c r="W29" i="13"/>
  <c r="H29" i="13"/>
  <c r="W28" i="12"/>
  <c r="H28" i="12"/>
  <c r="W28" i="11"/>
  <c r="H28" i="11"/>
  <c r="W31" i="7"/>
  <c r="H31" i="7"/>
  <c r="W31" i="6"/>
  <c r="H31" i="6"/>
  <c r="W30" i="5"/>
  <c r="H30" i="5"/>
  <c r="W29" i="3"/>
  <c r="H29" i="3"/>
  <c r="X34" i="74"/>
  <c r="H34" i="74"/>
  <c r="W34" i="51"/>
  <c r="H34" i="51"/>
  <c r="X34" i="51"/>
  <c r="W34" i="39"/>
  <c r="H34" i="39"/>
  <c r="W34" i="32"/>
  <c r="H34" i="32"/>
  <c r="X34" i="27"/>
  <c r="H34" i="27"/>
  <c r="X34" i="21"/>
  <c r="H34" i="21"/>
  <c r="X34" i="8"/>
  <c r="H34" i="8"/>
  <c r="H36" i="77"/>
  <c r="X36" i="77"/>
  <c r="X37" i="73"/>
  <c r="W37" i="73"/>
  <c r="X35" i="72"/>
  <c r="X36" i="70"/>
  <c r="H36" i="70"/>
  <c r="X36" i="68"/>
  <c r="H36" i="68"/>
  <c r="X36" i="64"/>
  <c r="H36" i="64"/>
  <c r="W35" i="45"/>
  <c r="H35" i="45"/>
  <c r="W36" i="29"/>
  <c r="H36" i="29"/>
  <c r="W35" i="9"/>
  <c r="H35" i="9"/>
  <c r="X35" i="9"/>
  <c r="W35" i="2"/>
  <c r="H35" i="2"/>
  <c r="X39" i="69"/>
  <c r="H39" i="69"/>
  <c r="W39" i="69"/>
  <c r="X39" i="57"/>
  <c r="H39" i="57"/>
  <c r="W39" i="57"/>
  <c r="X39" i="45"/>
  <c r="H39" i="45"/>
  <c r="W39" i="45"/>
  <c r="H39" i="40"/>
  <c r="X39" i="40"/>
  <c r="W39" i="40"/>
  <c r="H39" i="31"/>
  <c r="W39" i="31"/>
  <c r="H39" i="27"/>
  <c r="W39" i="27"/>
  <c r="W44" i="81"/>
  <c r="H44" i="81"/>
  <c r="X41" i="81"/>
  <c r="H41" i="81"/>
  <c r="X45" i="77"/>
  <c r="H45" i="77"/>
  <c r="W42" i="76"/>
  <c r="H42" i="76"/>
  <c r="H42" i="73"/>
  <c r="W42" i="73"/>
  <c r="X42" i="73"/>
  <c r="X42" i="72"/>
  <c r="H42" i="72"/>
  <c r="X32" i="83"/>
  <c r="H32" i="83"/>
  <c r="W32" i="80"/>
  <c r="H32" i="80"/>
  <c r="W30" i="78"/>
  <c r="H30" i="78"/>
  <c r="W28" i="77"/>
  <c r="H28" i="77"/>
  <c r="W29" i="76"/>
  <c r="H29" i="76"/>
  <c r="W30" i="75"/>
  <c r="H30" i="75"/>
  <c r="X28" i="74"/>
  <c r="H28" i="74"/>
  <c r="W32" i="66"/>
  <c r="H32" i="66"/>
  <c r="W28" i="65"/>
  <c r="H28" i="65"/>
  <c r="W28" i="64"/>
  <c r="H28" i="64"/>
  <c r="X29" i="62"/>
  <c r="H29" i="62"/>
  <c r="W30" i="60"/>
  <c r="H30" i="60"/>
  <c r="W31" i="58"/>
  <c r="H31" i="58"/>
  <c r="W31" i="57"/>
  <c r="H31" i="57"/>
  <c r="W31" i="56"/>
  <c r="X32" i="55"/>
  <c r="H32" i="55"/>
  <c r="W28" i="54"/>
  <c r="H28" i="54"/>
  <c r="W29" i="52"/>
  <c r="H29" i="52"/>
  <c r="W29" i="51"/>
  <c r="H29" i="51"/>
  <c r="W29" i="50"/>
  <c r="X30" i="49"/>
  <c r="H30" i="49"/>
  <c r="W31" i="47"/>
  <c r="H31" i="47"/>
  <c r="W32" i="45"/>
  <c r="H32" i="45"/>
  <c r="W32" i="44"/>
  <c r="H32" i="44"/>
  <c r="W32" i="43"/>
  <c r="X28" i="43"/>
  <c r="H28" i="43"/>
  <c r="W30" i="41"/>
  <c r="H30" i="41"/>
  <c r="W31" i="40"/>
  <c r="H31" i="40"/>
  <c r="W32" i="39"/>
  <c r="H32" i="39"/>
  <c r="W28" i="39"/>
  <c r="H28" i="39"/>
  <c r="W29" i="37"/>
  <c r="H29" i="37"/>
  <c r="W30" i="32"/>
  <c r="H30" i="32"/>
  <c r="W29" i="27"/>
  <c r="H29" i="27"/>
  <c r="W28" i="26"/>
  <c r="H28" i="26"/>
  <c r="W31" i="14"/>
  <c r="H31" i="14"/>
  <c r="W32" i="10"/>
  <c r="H32" i="10"/>
  <c r="W32" i="9"/>
  <c r="H32" i="9"/>
  <c r="W31" i="8"/>
  <c r="H31" i="8"/>
  <c r="W30" i="6"/>
  <c r="H30" i="6"/>
  <c r="W28" i="3"/>
  <c r="H28" i="3"/>
  <c r="X28" i="3"/>
  <c r="W34" i="79"/>
  <c r="H34" i="79"/>
  <c r="W34" i="73"/>
  <c r="H34" i="73"/>
  <c r="X34" i="68"/>
  <c r="H34" i="68"/>
  <c r="X34" i="62"/>
  <c r="H34" i="62"/>
  <c r="X34" i="50"/>
  <c r="H34" i="50"/>
  <c r="X34" i="39"/>
  <c r="X34" i="32"/>
  <c r="W34" i="26"/>
  <c r="H34" i="26"/>
  <c r="X34" i="26"/>
  <c r="W34" i="13"/>
  <c r="H34" i="13"/>
  <c r="W34" i="7"/>
  <c r="H34" i="7"/>
  <c r="X34" i="2"/>
  <c r="H34" i="2"/>
  <c r="X36" i="82"/>
  <c r="H36" i="82"/>
  <c r="X36" i="80"/>
  <c r="H36" i="80"/>
  <c r="W36" i="80"/>
  <c r="X37" i="78"/>
  <c r="X35" i="77"/>
  <c r="H35" i="77"/>
  <c r="W36" i="75"/>
  <c r="H36" i="75"/>
  <c r="W35" i="72"/>
  <c r="X35" i="70"/>
  <c r="H35" i="70"/>
  <c r="X36" i="66"/>
  <c r="H36" i="66"/>
  <c r="X36" i="62"/>
  <c r="H36" i="62"/>
  <c r="W36" i="62"/>
  <c r="X37" i="60"/>
  <c r="W36" i="56"/>
  <c r="H36" i="56"/>
  <c r="W35" i="47"/>
  <c r="H35" i="47"/>
  <c r="W36" i="31"/>
  <c r="H36" i="31"/>
  <c r="W35" i="29"/>
  <c r="H35" i="29"/>
  <c r="W35" i="24"/>
  <c r="H35" i="24"/>
  <c r="W37" i="13"/>
  <c r="X37" i="13"/>
  <c r="W36" i="11"/>
  <c r="H36" i="11"/>
  <c r="W35" i="4"/>
  <c r="H35" i="4"/>
  <c r="X39" i="73"/>
  <c r="H39" i="73"/>
  <c r="W39" i="73"/>
  <c r="X39" i="61"/>
  <c r="H39" i="61"/>
  <c r="W39" i="61"/>
  <c r="H39" i="56"/>
  <c r="X39" i="56"/>
  <c r="W39" i="56"/>
  <c r="H39" i="48"/>
  <c r="W39" i="48"/>
  <c r="H39" i="44"/>
  <c r="W39" i="44"/>
  <c r="X45" i="84"/>
  <c r="H45" i="84"/>
  <c r="X41" i="74"/>
  <c r="H41" i="74"/>
  <c r="X41" i="63"/>
  <c r="H41" i="63"/>
  <c r="X41" i="47"/>
  <c r="H41" i="47"/>
  <c r="W29" i="60"/>
  <c r="H29" i="60"/>
  <c r="W30" i="59"/>
  <c r="H30" i="59"/>
  <c r="W30" i="58"/>
  <c r="H30" i="58"/>
  <c r="W32" i="53"/>
  <c r="H32" i="53"/>
  <c r="W28" i="53"/>
  <c r="H28" i="53"/>
  <c r="W28" i="52"/>
  <c r="H28" i="52"/>
  <c r="W30" i="47"/>
  <c r="H30" i="47"/>
  <c r="W31" i="46"/>
  <c r="H31" i="46"/>
  <c r="W31" i="45"/>
  <c r="H31" i="45"/>
  <c r="W32" i="34"/>
  <c r="H32" i="34"/>
  <c r="W30" i="28"/>
  <c r="H30" i="28"/>
  <c r="W28" i="22"/>
  <c r="H28" i="22"/>
  <c r="W29" i="19"/>
  <c r="H29" i="19"/>
  <c r="W28" i="18"/>
  <c r="H28" i="18"/>
  <c r="W28" i="13"/>
  <c r="H28" i="13"/>
  <c r="W32" i="11"/>
  <c r="H32" i="11"/>
  <c r="W31" i="9"/>
  <c r="H31" i="9"/>
  <c r="W29" i="6"/>
  <c r="H29" i="6"/>
  <c r="X29" i="6"/>
  <c r="W28" i="4"/>
  <c r="H28" i="4"/>
  <c r="W32" i="2"/>
  <c r="H32" i="2"/>
  <c r="X34" i="84"/>
  <c r="H34" i="84"/>
  <c r="W34" i="67"/>
  <c r="H34" i="67"/>
  <c r="X34" i="67"/>
  <c r="W34" i="55"/>
  <c r="H34" i="55"/>
  <c r="W34" i="49"/>
  <c r="H34" i="49"/>
  <c r="X34" i="44"/>
  <c r="H34" i="44"/>
  <c r="X34" i="37"/>
  <c r="H34" i="37"/>
  <c r="X34" i="25"/>
  <c r="H34" i="25"/>
  <c r="W35" i="82"/>
  <c r="H35" i="82"/>
  <c r="X35" i="82"/>
  <c r="W37" i="76"/>
  <c r="X37" i="76"/>
  <c r="X35" i="75"/>
  <c r="H35" i="75"/>
  <c r="X36" i="73"/>
  <c r="H36" i="73"/>
  <c r="H35" i="68"/>
  <c r="W35" i="68"/>
  <c r="X35" i="66"/>
  <c r="H35" i="66"/>
  <c r="H35" i="64"/>
  <c r="W35" i="64"/>
  <c r="X35" i="62"/>
  <c r="H35" i="62"/>
  <c r="W36" i="58"/>
  <c r="H36" i="58"/>
  <c r="W36" i="44"/>
  <c r="H36" i="44"/>
  <c r="W35" i="42"/>
  <c r="H35" i="42"/>
  <c r="W35" i="36"/>
  <c r="H35" i="36"/>
  <c r="W36" i="26"/>
  <c r="H36" i="26"/>
  <c r="W36" i="13"/>
  <c r="H36" i="13"/>
  <c r="W36" i="8"/>
  <c r="H36" i="8"/>
  <c r="W35" i="6"/>
  <c r="H35" i="6"/>
  <c r="X39" i="77"/>
  <c r="H39" i="77"/>
  <c r="W39" i="77"/>
  <c r="H39" i="72"/>
  <c r="X39" i="72"/>
  <c r="W39" i="72"/>
  <c r="H39" i="64"/>
  <c r="W39" i="64"/>
  <c r="H39" i="60"/>
  <c r="W39" i="60"/>
  <c r="X43" i="82"/>
  <c r="H43" i="82"/>
  <c r="W43" i="82"/>
  <c r="W40" i="77"/>
  <c r="H40" i="77"/>
  <c r="X43" i="75"/>
  <c r="H43" i="75"/>
  <c r="W43" i="75"/>
  <c r="H40" i="73"/>
  <c r="W40" i="73"/>
  <c r="X40" i="73"/>
  <c r="X42" i="69"/>
  <c r="H42" i="69"/>
  <c r="X45" i="63"/>
  <c r="H45" i="63"/>
  <c r="W45" i="63"/>
  <c r="X42" i="59"/>
  <c r="H42" i="59"/>
  <c r="W44" i="44"/>
  <c r="H44" i="44"/>
  <c r="W40" i="44"/>
  <c r="H40" i="44"/>
  <c r="W43" i="43"/>
  <c r="H43" i="43"/>
  <c r="W44" i="41"/>
  <c r="H44" i="41"/>
  <c r="W42" i="40"/>
  <c r="H42" i="40"/>
  <c r="X43" i="36"/>
  <c r="H43" i="36"/>
  <c r="W44" i="35"/>
  <c r="H44" i="35"/>
  <c r="X41" i="33"/>
  <c r="H41" i="33"/>
  <c r="W41" i="31"/>
  <c r="H41" i="31"/>
  <c r="W43" i="24"/>
  <c r="H43" i="24"/>
  <c r="W45" i="20"/>
  <c r="H45" i="20"/>
  <c r="W41" i="20"/>
  <c r="H41" i="20"/>
  <c r="W43" i="15"/>
  <c r="H43" i="15"/>
  <c r="W45" i="11"/>
  <c r="H45" i="11"/>
  <c r="W41" i="11"/>
  <c r="H41" i="11"/>
  <c r="W43" i="7"/>
  <c r="H43" i="7"/>
  <c r="W44" i="6"/>
  <c r="H44" i="6"/>
  <c r="W40" i="6"/>
  <c r="H40" i="6"/>
  <c r="W42" i="5"/>
  <c r="H42" i="5"/>
  <c r="W45" i="3"/>
  <c r="H45" i="3"/>
  <c r="W41" i="3"/>
  <c r="H41" i="3"/>
  <c r="W34" i="61"/>
  <c r="H34" i="61"/>
  <c r="X34" i="56"/>
  <c r="H34" i="56"/>
  <c r="W34" i="45"/>
  <c r="H34" i="45"/>
  <c r="X34" i="40"/>
  <c r="H34" i="40"/>
  <c r="W34" i="28"/>
  <c r="H34" i="28"/>
  <c r="X34" i="23"/>
  <c r="H34" i="23"/>
  <c r="W34" i="11"/>
  <c r="H34" i="11"/>
  <c r="X34" i="6"/>
  <c r="H34" i="6"/>
  <c r="X35" i="79"/>
  <c r="H35" i="79"/>
  <c r="X35" i="73"/>
  <c r="H35" i="73"/>
  <c r="X36" i="63"/>
  <c r="H36" i="63"/>
  <c r="W35" i="51"/>
  <c r="H35" i="51"/>
  <c r="W35" i="49"/>
  <c r="H35" i="49"/>
  <c r="W36" i="46"/>
  <c r="H36" i="46"/>
  <c r="W35" i="44"/>
  <c r="H35" i="44"/>
  <c r="W36" i="39"/>
  <c r="H36" i="39"/>
  <c r="W36" i="32"/>
  <c r="H36" i="32"/>
  <c r="W35" i="30"/>
  <c r="H35" i="30"/>
  <c r="X36" i="27"/>
  <c r="W36" i="19"/>
  <c r="H36" i="19"/>
  <c r="W36" i="16"/>
  <c r="H36" i="16"/>
  <c r="W35" i="14"/>
  <c r="H35" i="14"/>
  <c r="W36" i="12"/>
  <c r="H36" i="12"/>
  <c r="W35" i="10"/>
  <c r="H35" i="10"/>
  <c r="W35" i="8"/>
  <c r="H35" i="8"/>
  <c r="X37" i="5"/>
  <c r="X37" i="3"/>
  <c r="X39" i="82"/>
  <c r="X39" i="75"/>
  <c r="H39" i="75"/>
  <c r="X39" i="66"/>
  <c r="X39" i="59"/>
  <c r="H39" i="59"/>
  <c r="X39" i="50"/>
  <c r="X39" i="43"/>
  <c r="H39" i="43"/>
  <c r="X39" i="33"/>
  <c r="X39" i="26"/>
  <c r="H39" i="26"/>
  <c r="X39" i="16"/>
  <c r="X39" i="9"/>
  <c r="H39" i="9"/>
  <c r="W40" i="84"/>
  <c r="X43" i="83"/>
  <c r="H43" i="83"/>
  <c r="X44" i="82"/>
  <c r="X41" i="82"/>
  <c r="H41" i="82"/>
  <c r="X43" i="81"/>
  <c r="H43" i="81"/>
  <c r="W42" i="80"/>
  <c r="H42" i="80"/>
  <c r="W44" i="79"/>
  <c r="H44" i="79"/>
  <c r="W40" i="79"/>
  <c r="H40" i="79"/>
  <c r="W44" i="74"/>
  <c r="X40" i="74"/>
  <c r="X41" i="72"/>
  <c r="H41" i="72"/>
  <c r="X43" i="71"/>
  <c r="H43" i="71"/>
  <c r="X40" i="70"/>
  <c r="H40" i="70"/>
  <c r="X43" i="68"/>
  <c r="H43" i="68"/>
  <c r="X44" i="67"/>
  <c r="H44" i="67"/>
  <c r="X45" i="66"/>
  <c r="H45" i="66"/>
  <c r="X42" i="65"/>
  <c r="H42" i="65"/>
  <c r="X40" i="63"/>
  <c r="H40" i="63"/>
  <c r="X42" i="62"/>
  <c r="H42" i="62"/>
  <c r="X44" i="60"/>
  <c r="H44" i="60"/>
  <c r="X45" i="59"/>
  <c r="H45" i="59"/>
  <c r="X41" i="59"/>
  <c r="H41" i="59"/>
  <c r="W43" i="57"/>
  <c r="H43" i="57"/>
  <c r="W40" i="57"/>
  <c r="H40" i="57"/>
  <c r="X43" i="56"/>
  <c r="H43" i="56"/>
  <c r="W45" i="55"/>
  <c r="X43" i="54"/>
  <c r="W43" i="53"/>
  <c r="H43" i="53"/>
  <c r="W40" i="53"/>
  <c r="H40" i="53"/>
  <c r="W41" i="52"/>
  <c r="H41" i="52"/>
  <c r="W43" i="51"/>
  <c r="H43" i="51"/>
  <c r="W45" i="50"/>
  <c r="H45" i="50"/>
  <c r="W43" i="49"/>
  <c r="H43" i="49"/>
  <c r="W40" i="49"/>
  <c r="H40" i="49"/>
  <c r="X45" i="45"/>
  <c r="H45" i="45"/>
  <c r="W41" i="45"/>
  <c r="X45" i="43"/>
  <c r="X41" i="42"/>
  <c r="H41" i="42"/>
  <c r="W45" i="40"/>
  <c r="X41" i="40"/>
  <c r="W44" i="39"/>
  <c r="H44" i="39"/>
  <c r="W41" i="39"/>
  <c r="W40" i="37"/>
  <c r="H40" i="37"/>
  <c r="W40" i="35"/>
  <c r="H40" i="35"/>
  <c r="X43" i="33"/>
  <c r="W40" i="33"/>
  <c r="H40" i="33"/>
  <c r="X43" i="32"/>
  <c r="H43" i="32"/>
  <c r="W44" i="31"/>
  <c r="H44" i="31"/>
  <c r="W43" i="28"/>
  <c r="H43" i="28"/>
  <c r="W45" i="27"/>
  <c r="H45" i="27"/>
  <c r="W43" i="26"/>
  <c r="H43" i="26"/>
  <c r="W45" i="25"/>
  <c r="H45" i="25"/>
  <c r="W41" i="25"/>
  <c r="H41" i="25"/>
  <c r="W43" i="21"/>
  <c r="H43" i="21"/>
  <c r="W45" i="16"/>
  <c r="H45" i="16"/>
  <c r="W41" i="16"/>
  <c r="H41" i="16"/>
  <c r="W43" i="12"/>
  <c r="H43" i="12"/>
  <c r="W45" i="8"/>
  <c r="H45" i="8"/>
  <c r="W41" i="8"/>
  <c r="H41" i="8"/>
  <c r="W43" i="4"/>
  <c r="H43" i="4"/>
  <c r="W44" i="3"/>
  <c r="H44" i="3"/>
  <c r="W40" i="3"/>
  <c r="H40" i="3"/>
  <c r="W42" i="2"/>
  <c r="H42" i="2"/>
  <c r="W35" i="53"/>
  <c r="H35" i="53"/>
  <c r="W35" i="46"/>
  <c r="H35" i="46"/>
  <c r="W36" i="41"/>
  <c r="H36" i="41"/>
  <c r="W36" i="36"/>
  <c r="H36" i="36"/>
  <c r="W35" i="34"/>
  <c r="H35" i="34"/>
  <c r="W35" i="32"/>
  <c r="H35" i="32"/>
  <c r="W36" i="23"/>
  <c r="H36" i="23"/>
  <c r="W36" i="21"/>
  <c r="H36" i="21"/>
  <c r="W35" i="19"/>
  <c r="H35" i="19"/>
  <c r="W35" i="16"/>
  <c r="H35" i="16"/>
  <c r="W35" i="12"/>
  <c r="H35" i="12"/>
  <c r="X39" i="81"/>
  <c r="H39" i="81"/>
  <c r="X39" i="65"/>
  <c r="H39" i="65"/>
  <c r="X39" i="49"/>
  <c r="H39" i="49"/>
  <c r="X39" i="32"/>
  <c r="H39" i="32"/>
  <c r="X39" i="15"/>
  <c r="H39" i="15"/>
  <c r="W44" i="82"/>
  <c r="W44" i="77"/>
  <c r="H44" i="77"/>
  <c r="X43" i="76"/>
  <c r="H43" i="76"/>
  <c r="X45" i="75"/>
  <c r="H45" i="75"/>
  <c r="W42" i="75"/>
  <c r="H42" i="75"/>
  <c r="W40" i="74"/>
  <c r="X45" i="72"/>
  <c r="H45" i="72"/>
  <c r="X40" i="72"/>
  <c r="H40" i="72"/>
  <c r="X41" i="69"/>
  <c r="H41" i="69"/>
  <c r="X44" i="66"/>
  <c r="H44" i="66"/>
  <c r="X41" i="66"/>
  <c r="H41" i="66"/>
  <c r="X43" i="64"/>
  <c r="H43" i="64"/>
  <c r="X44" i="63"/>
  <c r="H44" i="63"/>
  <c r="X45" i="62"/>
  <c r="H45" i="62"/>
  <c r="X42" i="61"/>
  <c r="H42" i="61"/>
  <c r="X40" i="59"/>
  <c r="H40" i="59"/>
  <c r="X42" i="58"/>
  <c r="H42" i="58"/>
  <c r="X45" i="56"/>
  <c r="W42" i="55"/>
  <c r="H42" i="55"/>
  <c r="W43" i="54"/>
  <c r="W45" i="52"/>
  <c r="H45" i="52"/>
  <c r="W42" i="50"/>
  <c r="H42" i="50"/>
  <c r="X43" i="47"/>
  <c r="W45" i="46"/>
  <c r="H45" i="46"/>
  <c r="X43" i="44"/>
  <c r="H43" i="44"/>
  <c r="W45" i="43"/>
  <c r="X43" i="42"/>
  <c r="W41" i="40"/>
  <c r="W43" i="37"/>
  <c r="H43" i="37"/>
  <c r="W42" i="36"/>
  <c r="H42" i="36"/>
  <c r="W43" i="35"/>
  <c r="H43" i="35"/>
  <c r="W43" i="33"/>
  <c r="X45" i="32"/>
  <c r="X40" i="31"/>
  <c r="H40" i="31"/>
  <c r="W41" i="27"/>
  <c r="H41" i="27"/>
  <c r="X40" i="25"/>
  <c r="H40" i="25"/>
  <c r="W45" i="22"/>
  <c r="H45" i="22"/>
  <c r="W41" i="22"/>
  <c r="H41" i="22"/>
  <c r="W43" i="18"/>
  <c r="H43" i="18"/>
  <c r="W45" i="13"/>
  <c r="H45" i="13"/>
  <c r="W41" i="13"/>
  <c r="H41" i="13"/>
  <c r="W43" i="9"/>
  <c r="H43" i="9"/>
  <c r="W42" i="7"/>
  <c r="H42" i="7"/>
  <c r="W45" i="5"/>
  <c r="H45" i="5"/>
  <c r="W41" i="5"/>
  <c r="H41" i="5"/>
  <c r="X39" i="71"/>
  <c r="H39" i="71"/>
  <c r="X39" i="55"/>
  <c r="H39" i="55"/>
  <c r="X39" i="39"/>
  <c r="H39" i="39"/>
  <c r="X39" i="22"/>
  <c r="H39" i="22"/>
  <c r="X39" i="5"/>
  <c r="H39" i="5"/>
  <c r="X43" i="84"/>
  <c r="H43" i="84"/>
  <c r="X45" i="83"/>
  <c r="H45" i="83"/>
  <c r="W42" i="83"/>
  <c r="H42" i="83"/>
  <c r="X45" i="80"/>
  <c r="H45" i="80"/>
  <c r="X41" i="80"/>
  <c r="H41" i="80"/>
  <c r="X43" i="79"/>
  <c r="H43" i="79"/>
  <c r="X45" i="78"/>
  <c r="H45" i="78"/>
  <c r="X41" i="77"/>
  <c r="H41" i="77"/>
  <c r="X41" i="75"/>
  <c r="H41" i="75"/>
  <c r="X44" i="72"/>
  <c r="H44" i="72"/>
  <c r="X42" i="71"/>
  <c r="H42" i="71"/>
  <c r="X43" i="70"/>
  <c r="H43" i="70"/>
  <c r="X45" i="69"/>
  <c r="H45" i="69"/>
  <c r="X42" i="68"/>
  <c r="H42" i="68"/>
  <c r="X40" i="66"/>
  <c r="H40" i="66"/>
  <c r="X41" i="65"/>
  <c r="H41" i="65"/>
  <c r="X44" i="62"/>
  <c r="H44" i="62"/>
  <c r="X41" i="62"/>
  <c r="H41" i="62"/>
  <c r="X43" i="60"/>
  <c r="H43" i="60"/>
  <c r="X44" i="59"/>
  <c r="H44" i="59"/>
  <c r="X45" i="58"/>
  <c r="H45" i="58"/>
  <c r="W45" i="56"/>
  <c r="X41" i="55"/>
  <c r="H41" i="55"/>
  <c r="W40" i="54"/>
  <c r="H40" i="54"/>
  <c r="W44" i="52"/>
  <c r="H44" i="52"/>
  <c r="W40" i="52"/>
  <c r="H40" i="52"/>
  <c r="W44" i="50"/>
  <c r="H44" i="50"/>
  <c r="W41" i="50"/>
  <c r="H41" i="50"/>
  <c r="W45" i="48"/>
  <c r="H45" i="48"/>
  <c r="W43" i="47"/>
  <c r="W42" i="46"/>
  <c r="H42" i="46"/>
  <c r="W42" i="43"/>
  <c r="H42" i="43"/>
  <c r="W43" i="42"/>
  <c r="W40" i="42"/>
  <c r="H40" i="42"/>
  <c r="X43" i="41"/>
  <c r="H43" i="41"/>
  <c r="W45" i="36"/>
  <c r="H45" i="36"/>
  <c r="X45" i="34"/>
  <c r="H45" i="34"/>
  <c r="W42" i="34"/>
  <c r="H42" i="34"/>
  <c r="W45" i="32"/>
  <c r="W42" i="32"/>
  <c r="H42" i="32"/>
  <c r="X44" i="27"/>
  <c r="H44" i="27"/>
  <c r="W43" i="23"/>
  <c r="H43" i="23"/>
  <c r="W45" i="19"/>
  <c r="H45" i="19"/>
  <c r="W41" i="19"/>
  <c r="H41" i="19"/>
  <c r="W43" i="14"/>
  <c r="H43" i="14"/>
  <c r="W45" i="10"/>
  <c r="H45" i="10"/>
  <c r="W41" i="10"/>
  <c r="H41" i="10"/>
  <c r="W43" i="6"/>
  <c r="H43" i="6"/>
  <c r="W44" i="5"/>
  <c r="H44" i="5"/>
  <c r="W40" i="5"/>
  <c r="H40" i="5"/>
  <c r="W42" i="4"/>
  <c r="H42" i="4"/>
  <c r="W45" i="2"/>
  <c r="H45" i="2"/>
  <c r="W41" i="2"/>
  <c r="H41" i="2"/>
  <c r="X44" i="69"/>
  <c r="H44" i="69"/>
  <c r="X40" i="69"/>
  <c r="H40" i="69"/>
  <c r="X41" i="68"/>
  <c r="H41" i="68"/>
  <c r="X43" i="67"/>
  <c r="H43" i="67"/>
  <c r="X45" i="65"/>
  <c r="H45" i="65"/>
  <c r="X42" i="64"/>
  <c r="H42" i="64"/>
  <c r="X40" i="62"/>
  <c r="H40" i="62"/>
  <c r="X41" i="61"/>
  <c r="H41" i="61"/>
  <c r="X44" i="58"/>
  <c r="H44" i="58"/>
  <c r="X41" i="58"/>
  <c r="H41" i="58"/>
  <c r="W42" i="57"/>
  <c r="H42" i="57"/>
  <c r="W44" i="55"/>
  <c r="H44" i="55"/>
  <c r="W42" i="53"/>
  <c r="H42" i="53"/>
  <c r="W42" i="51"/>
  <c r="H42" i="51"/>
  <c r="W40" i="50"/>
  <c r="H40" i="50"/>
  <c r="W42" i="49"/>
  <c r="H42" i="49"/>
  <c r="W40" i="48"/>
  <c r="H40" i="48"/>
  <c r="W44" i="46"/>
  <c r="H44" i="46"/>
  <c r="W41" i="36"/>
  <c r="H41" i="36"/>
  <c r="W44" i="34"/>
  <c r="H44" i="34"/>
  <c r="W41" i="32"/>
  <c r="H41" i="32"/>
  <c r="W43" i="31"/>
  <c r="H43" i="31"/>
  <c r="X40" i="30"/>
  <c r="H40" i="30"/>
  <c r="X42" i="28"/>
  <c r="H42" i="28"/>
  <c r="W45" i="24"/>
  <c r="H45" i="24"/>
  <c r="W41" i="24"/>
  <c r="H41" i="24"/>
  <c r="W43" i="20"/>
  <c r="H43" i="20"/>
  <c r="W45" i="15"/>
  <c r="H45" i="15"/>
  <c r="W41" i="15"/>
  <c r="H41" i="15"/>
  <c r="W43" i="11"/>
  <c r="H43" i="11"/>
  <c r="W45" i="7"/>
  <c r="H45" i="7"/>
  <c r="W41" i="7"/>
  <c r="H41" i="7"/>
  <c r="W43" i="3"/>
  <c r="H43" i="3"/>
  <c r="W44" i="2"/>
  <c r="H44" i="2"/>
  <c r="W40" i="2"/>
  <c r="H40" i="2"/>
  <c r="W32" i="18"/>
  <c r="H32" i="18"/>
  <c r="W31" i="11"/>
  <c r="H31" i="11"/>
  <c r="W31" i="10"/>
  <c r="H31" i="10"/>
  <c r="W30" i="8"/>
  <c r="H30" i="8"/>
  <c r="W30" i="7"/>
  <c r="H30" i="7"/>
  <c r="W29" i="5"/>
  <c r="H29" i="5"/>
  <c r="W29" i="4"/>
  <c r="H29" i="4"/>
  <c r="W28" i="2"/>
  <c r="H28" i="2"/>
  <c r="X34" i="80"/>
  <c r="H34" i="80"/>
  <c r="W34" i="69"/>
  <c r="H34" i="69"/>
  <c r="X34" i="64"/>
  <c r="H34" i="64"/>
  <c r="W34" i="53"/>
  <c r="H34" i="53"/>
  <c r="X34" i="48"/>
  <c r="H34" i="48"/>
  <c r="W34" i="36"/>
  <c r="H34" i="36"/>
  <c r="X34" i="31"/>
  <c r="H34" i="31"/>
  <c r="W34" i="20"/>
  <c r="H34" i="20"/>
  <c r="X34" i="14"/>
  <c r="H34" i="14"/>
  <c r="W34" i="3"/>
  <c r="H34" i="3"/>
  <c r="X35" i="83"/>
  <c r="H35" i="83"/>
  <c r="X36" i="81"/>
  <c r="H36" i="81"/>
  <c r="X36" i="72"/>
  <c r="H36" i="72"/>
  <c r="X35" i="61"/>
  <c r="H35" i="61"/>
  <c r="W36" i="54"/>
  <c r="H36" i="54"/>
  <c r="W36" i="45"/>
  <c r="H36" i="45"/>
  <c r="W35" i="43"/>
  <c r="H35" i="43"/>
  <c r="W36" i="35"/>
  <c r="H36" i="35"/>
  <c r="W36" i="33"/>
  <c r="H36" i="33"/>
  <c r="W35" i="31"/>
  <c r="H35" i="31"/>
  <c r="W36" i="22"/>
  <c r="H36" i="22"/>
  <c r="W36" i="20"/>
  <c r="H36" i="20"/>
  <c r="W36" i="18"/>
  <c r="H36" i="18"/>
  <c r="W35" i="15"/>
  <c r="H35" i="15"/>
  <c r="W35" i="11"/>
  <c r="H35" i="11"/>
  <c r="W35" i="5"/>
  <c r="H35" i="5"/>
  <c r="X39" i="83"/>
  <c r="H39" i="83"/>
  <c r="X39" i="74"/>
  <c r="X39" i="67"/>
  <c r="H39" i="67"/>
  <c r="X39" i="58"/>
  <c r="X39" i="51"/>
  <c r="H39" i="51"/>
  <c r="X39" i="42"/>
  <c r="X39" i="34"/>
  <c r="H39" i="34"/>
  <c r="X39" i="25"/>
  <c r="X39" i="18"/>
  <c r="H39" i="18"/>
  <c r="X39" i="8"/>
  <c r="W42" i="84"/>
  <c r="H42" i="84"/>
  <c r="X45" i="81"/>
  <c r="H45" i="81"/>
  <c r="X42" i="79"/>
  <c r="W44" i="78"/>
  <c r="X43" i="77"/>
  <c r="H43" i="77"/>
  <c r="X45" i="76"/>
  <c r="H45" i="76"/>
  <c r="W40" i="75"/>
  <c r="H40" i="75"/>
  <c r="X43" i="74"/>
  <c r="H43" i="74"/>
  <c r="W44" i="73"/>
  <c r="H44" i="73"/>
  <c r="X41" i="73"/>
  <c r="H41" i="73"/>
  <c r="X41" i="71"/>
  <c r="H41" i="71"/>
  <c r="X40" i="68"/>
  <c r="H40" i="68"/>
  <c r="X43" i="66"/>
  <c r="H43" i="66"/>
  <c r="X44" i="65"/>
  <c r="H44" i="65"/>
  <c r="X40" i="65"/>
  <c r="H40" i="65"/>
  <c r="X41" i="64"/>
  <c r="H41" i="64"/>
  <c r="X43" i="63"/>
  <c r="H43" i="63"/>
  <c r="X45" i="61"/>
  <c r="H45" i="61"/>
  <c r="X42" i="60"/>
  <c r="H42" i="60"/>
  <c r="X40" i="58"/>
  <c r="H40" i="58"/>
  <c r="X41" i="57"/>
  <c r="W41" i="56"/>
  <c r="H41" i="56"/>
  <c r="W45" i="54"/>
  <c r="H45" i="54"/>
  <c r="X45" i="53"/>
  <c r="H45" i="53"/>
  <c r="X41" i="53"/>
  <c r="W45" i="51"/>
  <c r="X43" i="50"/>
  <c r="X41" i="49"/>
  <c r="W44" i="48"/>
  <c r="H44" i="48"/>
  <c r="X45" i="47"/>
  <c r="W41" i="46"/>
  <c r="H41" i="46"/>
  <c r="W45" i="44"/>
  <c r="W44" i="43"/>
  <c r="H44" i="43"/>
  <c r="X41" i="43"/>
  <c r="H41" i="43"/>
  <c r="W45" i="41"/>
  <c r="W43" i="40"/>
  <c r="H43" i="40"/>
  <c r="W40" i="40"/>
  <c r="H40" i="40"/>
  <c r="W45" i="37"/>
  <c r="H45" i="37"/>
  <c r="W42" i="37"/>
  <c r="H42" i="37"/>
  <c r="W44" i="36"/>
  <c r="H44" i="36"/>
  <c r="W42" i="35"/>
  <c r="H42" i="35"/>
  <c r="W40" i="34"/>
  <c r="H40" i="34"/>
  <c r="W45" i="28"/>
  <c r="H45" i="28"/>
  <c r="W45" i="26"/>
  <c r="H45" i="26"/>
  <c r="W41" i="26"/>
  <c r="H41" i="26"/>
  <c r="W43" i="25"/>
  <c r="H43" i="25"/>
  <c r="X44" i="24"/>
  <c r="H44" i="24"/>
  <c r="W45" i="21"/>
  <c r="H45" i="21"/>
  <c r="W41" i="21"/>
  <c r="H41" i="21"/>
  <c r="W43" i="16"/>
  <c r="H43" i="16"/>
  <c r="W45" i="12"/>
  <c r="H45" i="12"/>
  <c r="W41" i="12"/>
  <c r="H41" i="12"/>
  <c r="W43" i="8"/>
  <c r="H43" i="8"/>
  <c r="W40" i="7"/>
  <c r="H40" i="7"/>
  <c r="W42" i="6"/>
  <c r="H42" i="6"/>
  <c r="W45" i="4"/>
  <c r="H45" i="4"/>
  <c r="W41" i="4"/>
  <c r="H41" i="4"/>
  <c r="X41" i="78"/>
  <c r="H41" i="78"/>
  <c r="X41" i="76"/>
  <c r="H41" i="76"/>
  <c r="X43" i="72"/>
  <c r="H43" i="72"/>
  <c r="X44" i="71"/>
  <c r="H44" i="71"/>
  <c r="X40" i="71"/>
  <c r="H40" i="71"/>
  <c r="X42" i="70"/>
  <c r="H42" i="70"/>
  <c r="X43" i="69"/>
  <c r="H43" i="69"/>
  <c r="X45" i="68"/>
  <c r="H45" i="68"/>
  <c r="X42" i="67"/>
  <c r="H42" i="67"/>
  <c r="X40" i="64"/>
  <c r="H40" i="64"/>
  <c r="X43" i="62"/>
  <c r="H43" i="62"/>
  <c r="X44" i="61"/>
  <c r="H44" i="61"/>
  <c r="X40" i="61"/>
  <c r="H40" i="61"/>
  <c r="X41" i="60"/>
  <c r="H41" i="60"/>
  <c r="X43" i="59"/>
  <c r="H43" i="59"/>
  <c r="X45" i="57"/>
  <c r="H45" i="57"/>
  <c r="W44" i="56"/>
  <c r="H44" i="56"/>
  <c r="W42" i="54"/>
  <c r="H42" i="54"/>
  <c r="X43" i="52"/>
  <c r="H43" i="52"/>
  <c r="X41" i="51"/>
  <c r="H41" i="51"/>
  <c r="X45" i="49"/>
  <c r="H45" i="49"/>
  <c r="W41" i="44"/>
  <c r="H41" i="44"/>
  <c r="W40" i="36"/>
  <c r="H40" i="36"/>
  <c r="X43" i="34"/>
  <c r="W45" i="33"/>
  <c r="H45" i="33"/>
  <c r="W42" i="33"/>
  <c r="H42" i="33"/>
  <c r="W44" i="32"/>
  <c r="H44" i="32"/>
  <c r="X45" i="31"/>
  <c r="W42" i="31"/>
  <c r="H42" i="31"/>
  <c r="W41" i="28"/>
  <c r="H41" i="28"/>
  <c r="W43" i="27"/>
  <c r="H43" i="27"/>
  <c r="W43" i="22"/>
  <c r="H43" i="22"/>
  <c r="W45" i="18"/>
  <c r="H45" i="18"/>
  <c r="W41" i="18"/>
  <c r="H41" i="18"/>
  <c r="W43" i="13"/>
  <c r="H43" i="13"/>
  <c r="W45" i="9"/>
  <c r="H45" i="9"/>
  <c r="W41" i="9"/>
  <c r="H41" i="9"/>
  <c r="W43" i="5"/>
  <c r="H43" i="5"/>
  <c r="W44" i="4"/>
  <c r="H44" i="4"/>
  <c r="W40" i="4"/>
  <c r="H40" i="4"/>
  <c r="W42" i="3"/>
  <c r="H42" i="3"/>
  <c r="W36" i="42"/>
  <c r="H36" i="42"/>
  <c r="W35" i="40"/>
  <c r="H35" i="40"/>
  <c r="W35" i="37"/>
  <c r="H35" i="37"/>
  <c r="W36" i="30"/>
  <c r="H36" i="30"/>
  <c r="W35" i="28"/>
  <c r="H35" i="28"/>
  <c r="W36" i="24"/>
  <c r="H36" i="24"/>
  <c r="W35" i="22"/>
  <c r="H35" i="22"/>
  <c r="W35" i="18"/>
  <c r="H35" i="18"/>
  <c r="W36" i="6"/>
  <c r="H36" i="6"/>
  <c r="W36" i="4"/>
  <c r="H36" i="4"/>
  <c r="W36" i="2"/>
  <c r="H36" i="2"/>
  <c r="X39" i="79"/>
  <c r="H39" i="79"/>
  <c r="X39" i="63"/>
  <c r="H39" i="63"/>
  <c r="X39" i="47"/>
  <c r="H39" i="47"/>
  <c r="X39" i="30"/>
  <c r="H39" i="30"/>
  <c r="X39" i="13"/>
  <c r="H39" i="13"/>
  <c r="X41" i="84"/>
  <c r="H41" i="84"/>
  <c r="W40" i="78"/>
  <c r="H40" i="78"/>
  <c r="X45" i="74"/>
  <c r="H45" i="74"/>
  <c r="W42" i="74"/>
  <c r="H42" i="74"/>
  <c r="X45" i="70"/>
  <c r="H45" i="70"/>
  <c r="X44" i="68"/>
  <c r="H44" i="68"/>
  <c r="X45" i="67"/>
  <c r="H45" i="67"/>
  <c r="X41" i="67"/>
  <c r="H41" i="67"/>
  <c r="X43" i="65"/>
  <c r="H43" i="65"/>
  <c r="X45" i="64"/>
  <c r="H45" i="64"/>
  <c r="X42" i="63"/>
  <c r="H42" i="63"/>
  <c r="X40" i="60"/>
  <c r="H40" i="60"/>
  <c r="X43" i="58"/>
  <c r="H43" i="58"/>
  <c r="W40" i="56"/>
  <c r="H40" i="56"/>
  <c r="W44" i="54"/>
  <c r="H44" i="54"/>
  <c r="W44" i="51"/>
  <c r="H44" i="51"/>
  <c r="X43" i="48"/>
  <c r="H43" i="48"/>
  <c r="W42" i="47"/>
  <c r="H42" i="47"/>
  <c r="W40" i="46"/>
  <c r="H40" i="46"/>
  <c r="W42" i="45"/>
  <c r="H42" i="45"/>
  <c r="X44" i="44"/>
  <c r="X40" i="44"/>
  <c r="X43" i="43"/>
  <c r="W42" i="42"/>
  <c r="H42" i="42"/>
  <c r="X44" i="41"/>
  <c r="X42" i="40"/>
  <c r="X45" i="39"/>
  <c r="H45" i="39"/>
  <c r="W44" i="37"/>
  <c r="H44" i="37"/>
  <c r="X41" i="37"/>
  <c r="H41" i="37"/>
  <c r="W43" i="36"/>
  <c r="W41" i="35"/>
  <c r="H41" i="35"/>
  <c r="W43" i="34"/>
  <c r="W41" i="33"/>
  <c r="W45" i="31"/>
  <c r="X41" i="31"/>
  <c r="W43" i="30"/>
  <c r="H43" i="30"/>
  <c r="X40" i="26"/>
  <c r="H40" i="26"/>
  <c r="X42" i="25"/>
  <c r="H42" i="25"/>
  <c r="X43" i="24"/>
  <c r="W45" i="23"/>
  <c r="H45" i="23"/>
  <c r="W41" i="23"/>
  <c r="H41" i="23"/>
  <c r="X45" i="20"/>
  <c r="X41" i="20"/>
  <c r="W43" i="19"/>
  <c r="H43" i="19"/>
  <c r="X43" i="15"/>
  <c r="W45" i="14"/>
  <c r="H45" i="14"/>
  <c r="W41" i="14"/>
  <c r="H41" i="14"/>
  <c r="X45" i="11"/>
  <c r="X41" i="11"/>
  <c r="W43" i="10"/>
  <c r="H43" i="10"/>
  <c r="X43" i="7"/>
  <c r="W45" i="6"/>
  <c r="H45" i="6"/>
  <c r="W41" i="6"/>
  <c r="H41" i="6"/>
  <c r="X45" i="3"/>
  <c r="X41" i="3"/>
  <c r="W43" i="2"/>
  <c r="H43" i="2"/>
  <c r="E43" i="1"/>
  <c r="X42" i="1"/>
  <c r="W25" i="1"/>
  <c r="L43" i="1"/>
  <c r="P43" i="1"/>
  <c r="K43" i="1"/>
  <c r="X24" i="1"/>
  <c r="W19" i="1"/>
  <c r="X16" i="1"/>
  <c r="W11" i="1"/>
  <c r="W27" i="1"/>
  <c r="X36" i="1"/>
  <c r="D43" i="1"/>
  <c r="I43" i="1"/>
  <c r="M43" i="1"/>
  <c r="Z43" i="1" s="1"/>
  <c r="W24" i="1"/>
  <c r="W16" i="1"/>
  <c r="G43" i="1"/>
  <c r="O43" i="1"/>
  <c r="W23" i="1"/>
  <c r="X20" i="1"/>
  <c r="W15" i="1"/>
  <c r="X12" i="1"/>
  <c r="X29" i="1"/>
  <c r="H29" i="1"/>
  <c r="X45" i="1"/>
  <c r="H45" i="1"/>
  <c r="W42" i="1"/>
  <c r="W20" i="1"/>
  <c r="W12" i="1"/>
  <c r="W32" i="1"/>
  <c r="H32" i="1"/>
  <c r="W28" i="1"/>
  <c r="H28" i="1"/>
  <c r="X22" i="1"/>
  <c r="X14" i="1"/>
  <c r="X31" i="1"/>
  <c r="W36" i="1"/>
  <c r="W44" i="1"/>
  <c r="H44" i="1"/>
  <c r="W22" i="1"/>
  <c r="X19" i="1"/>
  <c r="W14" i="1"/>
  <c r="X11" i="1"/>
  <c r="W31" i="1"/>
  <c r="X39" i="1"/>
  <c r="H39" i="1"/>
  <c r="X41" i="1"/>
  <c r="H41" i="1"/>
  <c r="X35" i="1"/>
  <c r="H35" i="1"/>
  <c r="W40" i="1"/>
  <c r="H40" i="1"/>
  <c r="X21" i="1"/>
  <c r="X13" i="1"/>
  <c r="X27" i="1"/>
  <c r="W34" i="1"/>
  <c r="H34" i="1"/>
  <c r="X43" i="1"/>
  <c r="H43" i="1"/>
  <c r="W21" i="1"/>
  <c r="W13" i="1"/>
  <c r="X30" i="1"/>
  <c r="H30" i="1"/>
  <c r="X34" i="1"/>
  <c r="J38" i="65"/>
  <c r="X37" i="59"/>
  <c r="X37" i="41"/>
  <c r="X37" i="34"/>
  <c r="X37" i="28"/>
  <c r="X37" i="22"/>
  <c r="X37" i="11"/>
  <c r="X37" i="15"/>
  <c r="W37" i="1"/>
  <c r="W37" i="81"/>
  <c r="W37" i="71"/>
  <c r="W37" i="65"/>
  <c r="W37" i="63"/>
  <c r="X37" i="47"/>
  <c r="X37" i="39"/>
  <c r="X37" i="20"/>
  <c r="X37" i="43"/>
  <c r="X37" i="30"/>
  <c r="W37" i="27"/>
  <c r="F37" i="27"/>
  <c r="H37" i="27"/>
  <c r="J37" i="27"/>
  <c r="X37" i="7"/>
  <c r="W36" i="79"/>
  <c r="W36" i="78"/>
  <c r="W36" i="71"/>
  <c r="W36" i="70"/>
  <c r="W36" i="69"/>
  <c r="W36" i="68"/>
  <c r="X36" i="23"/>
  <c r="X36" i="8"/>
  <c r="X36" i="83"/>
  <c r="X36" i="75"/>
  <c r="W36" i="66"/>
  <c r="W36" i="64"/>
  <c r="X36" i="42"/>
  <c r="X36" i="31"/>
  <c r="W36" i="27"/>
  <c r="J36" i="27"/>
  <c r="X36" i="16"/>
  <c r="W36" i="82"/>
  <c r="W36" i="74"/>
  <c r="X36" i="54"/>
  <c r="X36" i="46"/>
  <c r="X36" i="35"/>
  <c r="X36" i="44"/>
  <c r="X36" i="29"/>
  <c r="X36" i="4"/>
  <c r="W35" i="70"/>
  <c r="W35" i="66"/>
  <c r="W35" i="62"/>
  <c r="W35" i="1"/>
  <c r="W35" i="81"/>
  <c r="W35" i="77"/>
  <c r="W35" i="73"/>
  <c r="W35" i="69"/>
  <c r="W35" i="65"/>
  <c r="W35" i="27"/>
  <c r="J35" i="27"/>
  <c r="W35" i="83"/>
  <c r="W35" i="79"/>
  <c r="W35" i="75"/>
  <c r="W35" i="71"/>
  <c r="W35" i="67"/>
  <c r="W35" i="63"/>
  <c r="X35" i="45"/>
  <c r="X35" i="41"/>
  <c r="X35" i="36"/>
  <c r="X35" i="32"/>
  <c r="X35" i="28"/>
  <c r="X35" i="24"/>
  <c r="X35" i="20"/>
  <c r="X35" i="15"/>
  <c r="X35" i="11"/>
  <c r="X35" i="7"/>
  <c r="X35" i="3"/>
  <c r="J38" i="57"/>
  <c r="J38" i="51"/>
  <c r="J38" i="45"/>
  <c r="J38" i="39"/>
  <c r="J38" i="32"/>
  <c r="J38" i="26"/>
  <c r="J38" i="20"/>
  <c r="J38" i="13"/>
  <c r="J38" i="7"/>
  <c r="J38" i="60"/>
  <c r="J38" i="54"/>
  <c r="J38" i="48"/>
  <c r="J38" i="42"/>
  <c r="J38" i="35"/>
  <c r="J38" i="29"/>
  <c r="J38" i="23"/>
  <c r="J38" i="16"/>
  <c r="J38" i="10"/>
  <c r="J38" i="4"/>
  <c r="J38" i="61"/>
  <c r="J38" i="55"/>
  <c r="J38" i="49"/>
  <c r="J38" i="43"/>
  <c r="J38" i="36"/>
  <c r="J38" i="30"/>
  <c r="J38" i="24"/>
  <c r="J38" i="18"/>
  <c r="J38" i="11"/>
  <c r="J38" i="5"/>
  <c r="J38" i="64"/>
  <c r="J38" i="58"/>
  <c r="J38" i="52"/>
  <c r="J38" i="46"/>
  <c r="J38" i="40"/>
  <c r="J38" i="33"/>
  <c r="J38" i="27"/>
  <c r="J38" i="21"/>
  <c r="J38" i="14"/>
  <c r="J38" i="8"/>
  <c r="J38" i="2"/>
  <c r="J38" i="67"/>
  <c r="J38" i="69"/>
  <c r="J38" i="63"/>
  <c r="J38" i="77"/>
  <c r="J38" i="71"/>
  <c r="J38" i="72"/>
  <c r="J38" i="66"/>
  <c r="J38" i="75"/>
  <c r="W42" i="39"/>
  <c r="X42" i="39"/>
  <c r="W45" i="35"/>
  <c r="X45" i="35"/>
  <c r="W40" i="32"/>
  <c r="X40" i="32"/>
  <c r="J38" i="78"/>
  <c r="J38" i="70"/>
  <c r="W43" i="84"/>
  <c r="X42" i="83"/>
  <c r="W45" i="81"/>
  <c r="X44" i="80"/>
  <c r="W41" i="79"/>
  <c r="X40" i="78"/>
  <c r="W43" i="76"/>
  <c r="X42" i="75"/>
  <c r="W45" i="73"/>
  <c r="W44" i="72"/>
  <c r="W42" i="71"/>
  <c r="W40" i="70"/>
  <c r="W44" i="68"/>
  <c r="W42" i="67"/>
  <c r="W40" i="66"/>
  <c r="W44" i="64"/>
  <c r="W42" i="63"/>
  <c r="W40" i="62"/>
  <c r="W44" i="60"/>
  <c r="W42" i="59"/>
  <c r="W40" i="58"/>
  <c r="X43" i="57"/>
  <c r="X42" i="55"/>
  <c r="X45" i="54"/>
  <c r="X44" i="51"/>
  <c r="W43" i="48"/>
  <c r="W41" i="47"/>
  <c r="W43" i="45"/>
  <c r="X43" i="45"/>
  <c r="W43" i="44"/>
  <c r="W44" i="33"/>
  <c r="X44" i="33"/>
  <c r="J38" i="79"/>
  <c r="O45" i="1"/>
  <c r="W45" i="84"/>
  <c r="W41" i="82"/>
  <c r="W43" i="79"/>
  <c r="W45" i="76"/>
  <c r="W41" i="74"/>
  <c r="W41" i="72"/>
  <c r="W45" i="70"/>
  <c r="W43" i="69"/>
  <c r="W41" i="68"/>
  <c r="W45" i="66"/>
  <c r="W43" i="65"/>
  <c r="W41" i="64"/>
  <c r="W45" i="62"/>
  <c r="W43" i="61"/>
  <c r="W41" i="60"/>
  <c r="W45" i="58"/>
  <c r="W40" i="45"/>
  <c r="X40" i="45"/>
  <c r="W40" i="43"/>
  <c r="X40" i="43"/>
  <c r="W44" i="40"/>
  <c r="X44" i="40"/>
  <c r="X40" i="28"/>
  <c r="W40" i="28"/>
  <c r="W44" i="18"/>
  <c r="X44" i="18"/>
  <c r="W40" i="18"/>
  <c r="X40" i="18"/>
  <c r="W42" i="16"/>
  <c r="X42" i="16"/>
  <c r="W44" i="9"/>
  <c r="X44" i="9"/>
  <c r="W40" i="9"/>
  <c r="X40" i="9"/>
  <c r="W42" i="8"/>
  <c r="X42" i="8"/>
  <c r="J38" i="80"/>
  <c r="W40" i="47"/>
  <c r="X40" i="47"/>
  <c r="W43" i="29"/>
  <c r="X43" i="29"/>
  <c r="J38" i="81"/>
  <c r="J38" i="73"/>
  <c r="X42" i="84"/>
  <c r="X44" i="81"/>
  <c r="X40" i="79"/>
  <c r="X42" i="76"/>
  <c r="X44" i="73"/>
  <c r="W43" i="68"/>
  <c r="W41" i="67"/>
  <c r="W45" i="65"/>
  <c r="W43" i="64"/>
  <c r="W41" i="63"/>
  <c r="W45" i="61"/>
  <c r="W43" i="60"/>
  <c r="W41" i="59"/>
  <c r="W45" i="57"/>
  <c r="W41" i="55"/>
  <c r="X45" i="52"/>
  <c r="X43" i="51"/>
  <c r="X41" i="50"/>
  <c r="W42" i="48"/>
  <c r="X42" i="48"/>
  <c r="X45" i="46"/>
  <c r="W42" i="44"/>
  <c r="X42" i="44"/>
  <c r="W45" i="42"/>
  <c r="X45" i="42"/>
  <c r="W42" i="41"/>
  <c r="X42" i="41"/>
  <c r="X43" i="40"/>
  <c r="W40" i="39"/>
  <c r="X40" i="39"/>
  <c r="X42" i="30"/>
  <c r="W42" i="30"/>
  <c r="J38" i="82"/>
  <c r="J38" i="74"/>
  <c r="W45" i="1"/>
  <c r="W41" i="83"/>
  <c r="W43" i="80"/>
  <c r="W45" i="77"/>
  <c r="W41" i="75"/>
  <c r="W40" i="72"/>
  <c r="W44" i="70"/>
  <c r="W42" i="69"/>
  <c r="W40" i="68"/>
  <c r="W44" i="66"/>
  <c r="W42" i="65"/>
  <c r="W40" i="64"/>
  <c r="W44" i="62"/>
  <c r="W42" i="61"/>
  <c r="W40" i="60"/>
  <c r="W44" i="58"/>
  <c r="W42" i="52"/>
  <c r="X42" i="52"/>
  <c r="W44" i="49"/>
  <c r="X44" i="49"/>
  <c r="W44" i="42"/>
  <c r="X44" i="42"/>
  <c r="W41" i="41"/>
  <c r="X41" i="41"/>
  <c r="X40" i="1"/>
  <c r="X42" i="82"/>
  <c r="X44" i="79"/>
  <c r="X40" i="77"/>
  <c r="X42" i="74"/>
  <c r="W42" i="56"/>
  <c r="X42" i="56"/>
  <c r="W44" i="53"/>
  <c r="X44" i="53"/>
  <c r="W40" i="51"/>
  <c r="X40" i="51"/>
  <c r="W41" i="48"/>
  <c r="X41" i="48"/>
  <c r="W40" i="41"/>
  <c r="X40" i="41"/>
  <c r="W41" i="34"/>
  <c r="X41" i="34"/>
  <c r="J38" i="84"/>
  <c r="J38" i="76"/>
  <c r="J38" i="68"/>
  <c r="J40" i="1"/>
  <c r="U40" i="1" s="1"/>
  <c r="W45" i="83"/>
  <c r="W41" i="81"/>
  <c r="W43" i="78"/>
  <c r="W45" i="75"/>
  <c r="W41" i="73"/>
  <c r="W42" i="72"/>
  <c r="W40" i="71"/>
  <c r="W44" i="69"/>
  <c r="W42" i="68"/>
  <c r="W40" i="67"/>
  <c r="W44" i="65"/>
  <c r="W42" i="64"/>
  <c r="W40" i="63"/>
  <c r="W44" i="61"/>
  <c r="W42" i="60"/>
  <c r="W40" i="59"/>
  <c r="W44" i="57"/>
  <c r="X44" i="57"/>
  <c r="W40" i="55"/>
  <c r="X40" i="55"/>
  <c r="X44" i="52"/>
  <c r="X41" i="52"/>
  <c r="X40" i="50"/>
  <c r="X43" i="49"/>
  <c r="X44" i="47"/>
  <c r="W44" i="45"/>
  <c r="X44" i="45"/>
  <c r="X44" i="28"/>
  <c r="W44" i="28"/>
  <c r="X44" i="26"/>
  <c r="W44" i="26"/>
  <c r="X44" i="35"/>
  <c r="X40" i="34"/>
  <c r="X42" i="32"/>
  <c r="W41" i="30"/>
  <c r="X41" i="30"/>
  <c r="X42" i="27"/>
  <c r="W42" i="27"/>
  <c r="W45" i="30"/>
  <c r="X45" i="30"/>
  <c r="X42" i="29"/>
  <c r="W42" i="29"/>
  <c r="X44" i="30"/>
  <c r="W44" i="30"/>
  <c r="W41" i="29"/>
  <c r="X41" i="29"/>
  <c r="X44" i="25"/>
  <c r="W44" i="25"/>
  <c r="W42" i="24"/>
  <c r="X42" i="24"/>
  <c r="X43" i="35"/>
  <c r="X44" i="34"/>
  <c r="X45" i="33"/>
  <c r="X40" i="33"/>
  <c r="X41" i="32"/>
  <c r="X42" i="31"/>
  <c r="W45" i="29"/>
  <c r="X45" i="29"/>
  <c r="X40" i="29"/>
  <c r="W40" i="29"/>
  <c r="X40" i="27"/>
  <c r="W40" i="27"/>
  <c r="X42" i="26"/>
  <c r="W42" i="26"/>
  <c r="X42" i="36"/>
  <c r="X44" i="31"/>
  <c r="X44" i="29"/>
  <c r="W44" i="29"/>
  <c r="X45" i="28"/>
  <c r="W40" i="24"/>
  <c r="X40" i="24"/>
  <c r="W42" i="23"/>
  <c r="X42" i="23"/>
  <c r="W44" i="15"/>
  <c r="X44" i="15"/>
  <c r="W40" i="15"/>
  <c r="X40" i="15"/>
  <c r="W42" i="14"/>
  <c r="X42" i="14"/>
  <c r="W44" i="7"/>
  <c r="X44" i="7"/>
  <c r="W44" i="21"/>
  <c r="X44" i="21"/>
  <c r="W40" i="21"/>
  <c r="X40" i="21"/>
  <c r="W42" i="20"/>
  <c r="X42" i="20"/>
  <c r="W44" i="12"/>
  <c r="X44" i="12"/>
  <c r="W40" i="12"/>
  <c r="X40" i="12"/>
  <c r="W42" i="11"/>
  <c r="X42" i="11"/>
  <c r="W40" i="25"/>
  <c r="W44" i="23"/>
  <c r="X44" i="23"/>
  <c r="W40" i="23"/>
  <c r="X40" i="23"/>
  <c r="W42" i="22"/>
  <c r="X42" i="22"/>
  <c r="W44" i="14"/>
  <c r="X44" i="14"/>
  <c r="W40" i="14"/>
  <c r="X40" i="14"/>
  <c r="W42" i="13"/>
  <c r="X42" i="13"/>
  <c r="W44" i="20"/>
  <c r="X44" i="20"/>
  <c r="W40" i="20"/>
  <c r="X40" i="20"/>
  <c r="W42" i="19"/>
  <c r="X42" i="19"/>
  <c r="W44" i="11"/>
  <c r="X44" i="11"/>
  <c r="W40" i="11"/>
  <c r="X40" i="11"/>
  <c r="W42" i="10"/>
  <c r="X42" i="10"/>
  <c r="W44" i="16"/>
  <c r="X44" i="16"/>
  <c r="W40" i="16"/>
  <c r="X40" i="16"/>
  <c r="W42" i="15"/>
  <c r="X42" i="15"/>
  <c r="W44" i="8"/>
  <c r="X44" i="8"/>
  <c r="W40" i="8"/>
  <c r="X40" i="8"/>
  <c r="W44" i="22"/>
  <c r="X44" i="22"/>
  <c r="W40" i="22"/>
  <c r="X40" i="22"/>
  <c r="W42" i="21"/>
  <c r="X42" i="21"/>
  <c r="W44" i="13"/>
  <c r="X44" i="13"/>
  <c r="W40" i="13"/>
  <c r="X40" i="13"/>
  <c r="W42" i="12"/>
  <c r="X42" i="12"/>
  <c r="W42" i="25"/>
  <c r="W44" i="24"/>
  <c r="W44" i="19"/>
  <c r="X44" i="19"/>
  <c r="W40" i="19"/>
  <c r="X40" i="19"/>
  <c r="W42" i="18"/>
  <c r="X42" i="18"/>
  <c r="W44" i="10"/>
  <c r="X44" i="10"/>
  <c r="W40" i="10"/>
  <c r="X40" i="10"/>
  <c r="W42" i="9"/>
  <c r="X42" i="9"/>
  <c r="X42" i="7"/>
  <c r="X40" i="7"/>
  <c r="X44" i="6"/>
  <c r="X42" i="6"/>
  <c r="X40" i="6"/>
  <c r="X44" i="5"/>
  <c r="X42" i="5"/>
  <c r="X40" i="5"/>
  <c r="X44" i="4"/>
  <c r="X42" i="4"/>
  <c r="X40" i="4"/>
  <c r="X44" i="3"/>
  <c r="X42" i="3"/>
  <c r="X40" i="3"/>
  <c r="X44" i="2"/>
  <c r="X42" i="2"/>
  <c r="X40" i="2"/>
  <c r="U39" i="81"/>
  <c r="U39" i="79"/>
  <c r="U39" i="77"/>
  <c r="U39" i="75"/>
  <c r="U39" i="73"/>
  <c r="U39" i="71"/>
  <c r="U39" i="69"/>
  <c r="U39" i="67"/>
  <c r="U39" i="65"/>
  <c r="U39" i="63"/>
  <c r="U39" i="61"/>
  <c r="U39" i="59"/>
  <c r="U39" i="57"/>
  <c r="U39" i="55"/>
  <c r="U39" i="53"/>
  <c r="U39" i="51"/>
  <c r="U39" i="49"/>
  <c r="U39" i="47"/>
  <c r="U39" i="45"/>
  <c r="U39" i="43"/>
  <c r="U39" i="41"/>
  <c r="U39" i="39"/>
  <c r="U39" i="36"/>
  <c r="U39" i="34"/>
  <c r="U39" i="32"/>
  <c r="U39" i="30"/>
  <c r="U39" i="28"/>
  <c r="U39" i="26"/>
  <c r="U39" i="24"/>
  <c r="U39" i="22"/>
  <c r="U39" i="20"/>
  <c r="U39" i="18"/>
  <c r="U39" i="15"/>
  <c r="U39" i="13"/>
  <c r="U39" i="11"/>
  <c r="U39" i="9"/>
  <c r="U39" i="7"/>
  <c r="U39" i="5"/>
  <c r="U39" i="3"/>
  <c r="U39" i="84"/>
  <c r="U39" i="82"/>
  <c r="U39" i="80"/>
  <c r="U39" i="78"/>
  <c r="U39" i="76"/>
  <c r="U39" i="74"/>
  <c r="U39" i="72"/>
  <c r="U39" i="70"/>
  <c r="U39" i="68"/>
  <c r="U39" i="66"/>
  <c r="U39" i="64"/>
  <c r="U39" i="62"/>
  <c r="U39" i="60"/>
  <c r="U39" i="58"/>
  <c r="U39" i="56"/>
  <c r="U39" i="54"/>
  <c r="U39" i="52"/>
  <c r="U39" i="50"/>
  <c r="U39" i="48"/>
  <c r="U39" i="46"/>
  <c r="U39" i="44"/>
  <c r="U39" i="42"/>
  <c r="U39" i="40"/>
  <c r="U39" i="37"/>
  <c r="U39" i="35"/>
  <c r="U39" i="33"/>
  <c r="U39" i="31"/>
  <c r="U39" i="29"/>
  <c r="U39" i="27"/>
  <c r="U39" i="25"/>
  <c r="U39" i="23"/>
  <c r="U39" i="21"/>
  <c r="U39" i="19"/>
  <c r="U39" i="16"/>
  <c r="U39" i="14"/>
  <c r="U39" i="12"/>
  <c r="U39" i="10"/>
  <c r="U39" i="8"/>
  <c r="U39" i="6"/>
  <c r="U39" i="4"/>
  <c r="U39" i="2"/>
  <c r="W36" i="55"/>
  <c r="X36" i="55"/>
  <c r="W35" i="50"/>
  <c r="X35" i="50"/>
  <c r="X36" i="60"/>
  <c r="W37" i="58"/>
  <c r="X37" i="58"/>
  <c r="X35" i="55"/>
  <c r="W36" i="53"/>
  <c r="X36" i="53"/>
  <c r="X37" i="49"/>
  <c r="W35" i="48"/>
  <c r="X35" i="48"/>
  <c r="W37" i="56"/>
  <c r="X37" i="56"/>
  <c r="W36" i="51"/>
  <c r="X36" i="51"/>
  <c r="W35" i="60"/>
  <c r="X35" i="60"/>
  <c r="X36" i="56"/>
  <c r="W37" i="54"/>
  <c r="X37" i="54"/>
  <c r="X35" i="51"/>
  <c r="W36" i="49"/>
  <c r="X36" i="49"/>
  <c r="W35" i="58"/>
  <c r="X35" i="58"/>
  <c r="W37" i="52"/>
  <c r="X37" i="52"/>
  <c r="W36" i="47"/>
  <c r="X36" i="47"/>
  <c r="X37" i="57"/>
  <c r="W35" i="56"/>
  <c r="X35" i="56"/>
  <c r="X36" i="52"/>
  <c r="W37" i="50"/>
  <c r="X37" i="50"/>
  <c r="X35" i="47"/>
  <c r="W36" i="59"/>
  <c r="X36" i="59"/>
  <c r="W35" i="54"/>
  <c r="X35" i="54"/>
  <c r="W37" i="48"/>
  <c r="X37" i="48"/>
  <c r="X35" i="59"/>
  <c r="W36" i="57"/>
  <c r="X36" i="57"/>
  <c r="X37" i="53"/>
  <c r="W35" i="52"/>
  <c r="X35" i="52"/>
  <c r="X36" i="48"/>
  <c r="X37" i="46"/>
  <c r="X35" i="46"/>
  <c r="X36" i="45"/>
  <c r="X37" i="44"/>
  <c r="X35" i="44"/>
  <c r="X36" i="43"/>
  <c r="X37" i="42"/>
  <c r="X35" i="42"/>
  <c r="X36" i="41"/>
  <c r="X37" i="40"/>
  <c r="X35" i="40"/>
  <c r="X36" i="39"/>
  <c r="X37" i="37"/>
  <c r="X35" i="37"/>
  <c r="X36" i="36"/>
  <c r="X37" i="35"/>
  <c r="X35" i="35"/>
  <c r="X36" i="34"/>
  <c r="X37" i="33"/>
  <c r="X35" i="33"/>
  <c r="X36" i="32"/>
  <c r="X37" i="31"/>
  <c r="X35" i="31"/>
  <c r="X36" i="30"/>
  <c r="X37" i="29"/>
  <c r="X35" i="29"/>
  <c r="X36" i="28"/>
  <c r="X37" i="27"/>
  <c r="X35" i="27"/>
  <c r="X36" i="26"/>
  <c r="X37" i="25"/>
  <c r="X35" i="25"/>
  <c r="X36" i="24"/>
  <c r="X37" i="23"/>
  <c r="X35" i="23"/>
  <c r="X36" i="22"/>
  <c r="X37" i="21"/>
  <c r="X35" i="21"/>
  <c r="X36" i="20"/>
  <c r="X37" i="19"/>
  <c r="X35" i="19"/>
  <c r="X36" i="18"/>
  <c r="X37" i="16"/>
  <c r="X35" i="16"/>
  <c r="X36" i="15"/>
  <c r="X37" i="14"/>
  <c r="X35" i="14"/>
  <c r="X36" i="13"/>
  <c r="X37" i="12"/>
  <c r="X35" i="12"/>
  <c r="X36" i="11"/>
  <c r="X37" i="10"/>
  <c r="X35" i="10"/>
  <c r="X36" i="9"/>
  <c r="X37" i="8"/>
  <c r="X35" i="8"/>
  <c r="X36" i="7"/>
  <c r="X37" i="6"/>
  <c r="X35" i="6"/>
  <c r="X36" i="5"/>
  <c r="X37" i="4"/>
  <c r="X35" i="4"/>
  <c r="X36" i="3"/>
  <c r="X37" i="2"/>
  <c r="X35" i="2"/>
  <c r="W34" i="84"/>
  <c r="W34" i="82"/>
  <c r="W34" i="80"/>
  <c r="W34" i="78"/>
  <c r="W34" i="76"/>
  <c r="W34" i="74"/>
  <c r="W34" i="72"/>
  <c r="W34" i="70"/>
  <c r="W34" i="68"/>
  <c r="W34" i="66"/>
  <c r="W34" i="64"/>
  <c r="W34" i="62"/>
  <c r="W34" i="60"/>
  <c r="W34" i="58"/>
  <c r="W34" i="56"/>
  <c r="W34" i="54"/>
  <c r="W34" i="52"/>
  <c r="W34" i="50"/>
  <c r="W34" i="48"/>
  <c r="W34" i="46"/>
  <c r="W34" i="44"/>
  <c r="W34" i="42"/>
  <c r="W34" i="40"/>
  <c r="W34" i="37"/>
  <c r="W34" i="35"/>
  <c r="W34" i="33"/>
  <c r="W34" i="31"/>
  <c r="W34" i="29"/>
  <c r="W34" i="27"/>
  <c r="W34" i="25"/>
  <c r="W34" i="23"/>
  <c r="W34" i="21"/>
  <c r="W34" i="19"/>
  <c r="W34" i="16"/>
  <c r="W34" i="14"/>
  <c r="W34" i="12"/>
  <c r="W34" i="10"/>
  <c r="W34" i="8"/>
  <c r="W34" i="6"/>
  <c r="W34" i="4"/>
  <c r="W34" i="2"/>
  <c r="W29" i="35"/>
  <c r="X29" i="35"/>
  <c r="X30" i="66"/>
  <c r="X29" i="63"/>
  <c r="X28" i="60"/>
  <c r="X32" i="56"/>
  <c r="X31" i="53"/>
  <c r="X30" i="50"/>
  <c r="X29" i="47"/>
  <c r="X28" i="44"/>
  <c r="W32" i="33"/>
  <c r="X32" i="33"/>
  <c r="W30" i="27"/>
  <c r="X30" i="27"/>
  <c r="W28" i="21"/>
  <c r="X28" i="21"/>
  <c r="W31" i="13"/>
  <c r="X31" i="13"/>
  <c r="W29" i="36"/>
  <c r="X29" i="36"/>
  <c r="W31" i="33"/>
  <c r="X31" i="33"/>
  <c r="W32" i="29"/>
  <c r="X32" i="29"/>
  <c r="X31" i="65"/>
  <c r="X30" i="62"/>
  <c r="X29" i="59"/>
  <c r="X28" i="56"/>
  <c r="X32" i="52"/>
  <c r="X31" i="49"/>
  <c r="X30" i="46"/>
  <c r="X29" i="43"/>
  <c r="W28" i="36"/>
  <c r="X28" i="36"/>
  <c r="W29" i="32"/>
  <c r="X29" i="32"/>
  <c r="W31" i="29"/>
  <c r="X31" i="29"/>
  <c r="W29" i="23"/>
  <c r="X29" i="23"/>
  <c r="W32" i="15"/>
  <c r="X32" i="15"/>
  <c r="X29" i="83"/>
  <c r="X28" i="80"/>
  <c r="X32" i="76"/>
  <c r="X31" i="73"/>
  <c r="X30" i="70"/>
  <c r="X30" i="67"/>
  <c r="X28" i="61"/>
  <c r="X32" i="57"/>
  <c r="X31" i="54"/>
  <c r="X30" i="51"/>
  <c r="X29" i="48"/>
  <c r="X28" i="45"/>
  <c r="W31" i="34"/>
  <c r="X31" i="34"/>
  <c r="W28" i="32"/>
  <c r="X28" i="32"/>
  <c r="X28" i="1"/>
  <c r="X32" i="81"/>
  <c r="X31" i="78"/>
  <c r="X30" i="75"/>
  <c r="X29" i="72"/>
  <c r="X28" i="69"/>
  <c r="X29" i="64"/>
  <c r="X28" i="68"/>
  <c r="X32" i="64"/>
  <c r="X31" i="61"/>
  <c r="X30" i="58"/>
  <c r="X29" i="55"/>
  <c r="X28" i="52"/>
  <c r="X32" i="48"/>
  <c r="X31" i="45"/>
  <c r="X30" i="42"/>
  <c r="W30" i="34"/>
  <c r="X30" i="34"/>
  <c r="W31" i="30"/>
  <c r="X31" i="30"/>
  <c r="W29" i="24"/>
  <c r="X29" i="24"/>
  <c r="W32" i="16"/>
  <c r="X32" i="16"/>
  <c r="X32" i="1"/>
  <c r="X28" i="84"/>
  <c r="X32" i="80"/>
  <c r="X31" i="77"/>
  <c r="X29" i="76"/>
  <c r="X30" i="74"/>
  <c r="X28" i="73"/>
  <c r="X29" i="71"/>
  <c r="X32" i="69"/>
  <c r="X31" i="66"/>
  <c r="X30" i="63"/>
  <c r="X29" i="60"/>
  <c r="X28" i="57"/>
  <c r="X32" i="53"/>
  <c r="X31" i="50"/>
  <c r="X30" i="47"/>
  <c r="X29" i="44"/>
  <c r="W28" i="33"/>
  <c r="X28" i="33"/>
  <c r="X31" i="82"/>
  <c r="X30" i="79"/>
  <c r="X29" i="67"/>
  <c r="X28" i="64"/>
  <c r="X32" i="60"/>
  <c r="X31" i="57"/>
  <c r="X30" i="54"/>
  <c r="X29" i="51"/>
  <c r="X28" i="48"/>
  <c r="X32" i="44"/>
  <c r="W30" i="35"/>
  <c r="X30" i="35"/>
  <c r="W32" i="32"/>
  <c r="X32" i="32"/>
  <c r="W30" i="26"/>
  <c r="X30" i="26"/>
  <c r="W28" i="20"/>
  <c r="X28" i="20"/>
  <c r="W32" i="35"/>
  <c r="X32" i="35"/>
  <c r="W31" i="32"/>
  <c r="X31" i="32"/>
  <c r="X30" i="30"/>
  <c r="W30" i="29"/>
  <c r="X30" i="29"/>
  <c r="X29" i="27"/>
  <c r="W29" i="26"/>
  <c r="X29" i="26"/>
  <c r="X28" i="24"/>
  <c r="W28" i="23"/>
  <c r="X28" i="23"/>
  <c r="X32" i="20"/>
  <c r="W32" i="19"/>
  <c r="X32" i="19"/>
  <c r="X31" i="16"/>
  <c r="W31" i="15"/>
  <c r="X31" i="15"/>
  <c r="X30" i="13"/>
  <c r="W30" i="31"/>
  <c r="X30" i="31"/>
  <c r="W29" i="28"/>
  <c r="X29" i="28"/>
  <c r="W28" i="25"/>
  <c r="X28" i="25"/>
  <c r="W32" i="21"/>
  <c r="X32" i="21"/>
  <c r="W31" i="18"/>
  <c r="X31" i="18"/>
  <c r="W30" i="14"/>
  <c r="X30" i="14"/>
  <c r="W31" i="36"/>
  <c r="X31" i="36"/>
  <c r="W30" i="33"/>
  <c r="X30" i="33"/>
  <c r="X29" i="31"/>
  <c r="W29" i="30"/>
  <c r="X29" i="30"/>
  <c r="X28" i="28"/>
  <c r="W28" i="27"/>
  <c r="X28" i="27"/>
  <c r="X32" i="24"/>
  <c r="W32" i="23"/>
  <c r="X32" i="23"/>
  <c r="X31" i="21"/>
  <c r="W31" i="20"/>
  <c r="X31" i="20"/>
  <c r="X30" i="18"/>
  <c r="W30" i="16"/>
  <c r="X30" i="16"/>
  <c r="X29" i="14"/>
  <c r="W28" i="29"/>
  <c r="X28" i="29"/>
  <c r="W32" i="25"/>
  <c r="X32" i="25"/>
  <c r="W31" i="22"/>
  <c r="X31" i="22"/>
  <c r="W30" i="19"/>
  <c r="X30" i="19"/>
  <c r="W29" i="15"/>
  <c r="X29" i="15"/>
  <c r="W29" i="34"/>
  <c r="X29" i="34"/>
  <c r="W28" i="31"/>
  <c r="X28" i="31"/>
  <c r="X32" i="28"/>
  <c r="W32" i="27"/>
  <c r="X32" i="27"/>
  <c r="X31" i="25"/>
  <c r="W31" i="24"/>
  <c r="X31" i="24"/>
  <c r="X30" i="22"/>
  <c r="W30" i="21"/>
  <c r="X30" i="21"/>
  <c r="X29" i="19"/>
  <c r="W29" i="18"/>
  <c r="X29" i="18"/>
  <c r="X28" i="15"/>
  <c r="W28" i="14"/>
  <c r="X28" i="14"/>
  <c r="W31" i="26"/>
  <c r="X31" i="26"/>
  <c r="W30" i="23"/>
  <c r="X30" i="23"/>
  <c r="W29" i="20"/>
  <c r="X29" i="20"/>
  <c r="W28" i="16"/>
  <c r="X28" i="16"/>
  <c r="W28" i="35"/>
  <c r="X28" i="35"/>
  <c r="W32" i="31"/>
  <c r="X32" i="31"/>
  <c r="W31" i="28"/>
  <c r="X31" i="28"/>
  <c r="W30" i="25"/>
  <c r="X30" i="25"/>
  <c r="W29" i="22"/>
  <c r="X29" i="22"/>
  <c r="W28" i="19"/>
  <c r="X28" i="19"/>
  <c r="W32" i="14"/>
  <c r="X32" i="14"/>
  <c r="X29" i="13"/>
  <c r="X32" i="12"/>
  <c r="X30" i="12"/>
  <c r="X28" i="12"/>
  <c r="X31" i="11"/>
  <c r="X29" i="11"/>
  <c r="X32" i="10"/>
  <c r="X30" i="10"/>
  <c r="X28" i="10"/>
  <c r="X31" i="9"/>
  <c r="X29" i="9"/>
  <c r="X32" i="8"/>
  <c r="X30" i="8"/>
  <c r="X28" i="8"/>
  <c r="X31" i="7"/>
  <c r="X29" i="7"/>
  <c r="X32" i="6"/>
  <c r="X30" i="6"/>
  <c r="X28" i="6"/>
  <c r="X31" i="5"/>
  <c r="X29" i="5"/>
  <c r="X32" i="4"/>
  <c r="X30" i="4"/>
  <c r="X28" i="4"/>
  <c r="X31" i="3"/>
  <c r="X29" i="3"/>
  <c r="X32" i="2"/>
  <c r="X30" i="2"/>
  <c r="X28" i="2"/>
  <c r="X25" i="37"/>
  <c r="W25" i="37"/>
  <c r="X25" i="31"/>
  <c r="W25" i="31"/>
  <c r="W18" i="30"/>
  <c r="X18" i="30"/>
  <c r="W14" i="26"/>
  <c r="X14" i="26"/>
  <c r="W24" i="37"/>
  <c r="X24" i="37"/>
  <c r="X17" i="37"/>
  <c r="W17" i="37"/>
  <c r="W16" i="37"/>
  <c r="X16" i="37"/>
  <c r="X24" i="36"/>
  <c r="W24" i="36"/>
  <c r="X16" i="36"/>
  <c r="W16" i="36"/>
  <c r="X23" i="35"/>
  <c r="W23" i="35"/>
  <c r="X22" i="34"/>
  <c r="W22" i="34"/>
  <c r="X21" i="33"/>
  <c r="W21" i="33"/>
  <c r="X21" i="27"/>
  <c r="W21" i="27"/>
  <c r="W18" i="24"/>
  <c r="X18" i="24"/>
  <c r="W13" i="24"/>
  <c r="X13" i="24"/>
  <c r="W23" i="36"/>
  <c r="X23" i="36"/>
  <c r="W15" i="36"/>
  <c r="X15" i="36"/>
  <c r="W22" i="35"/>
  <c r="X22" i="35"/>
  <c r="W14" i="35"/>
  <c r="X14" i="35"/>
  <c r="W13" i="34"/>
  <c r="X13" i="34"/>
  <c r="X20" i="32"/>
  <c r="W20" i="32"/>
  <c r="W13" i="29"/>
  <c r="X13" i="29"/>
  <c r="W12" i="33"/>
  <c r="X12" i="33"/>
  <c r="W22" i="31"/>
  <c r="X22" i="31"/>
  <c r="X15" i="30"/>
  <c r="W15" i="30"/>
  <c r="X11" i="26"/>
  <c r="W11" i="26"/>
  <c r="W11" i="39"/>
  <c r="W23" i="28"/>
  <c r="X23" i="28"/>
  <c r="W18" i="27"/>
  <c r="X18" i="27"/>
  <c r="W24" i="24"/>
  <c r="X24" i="24"/>
  <c r="W19" i="23"/>
  <c r="X19" i="23"/>
  <c r="W11" i="16"/>
  <c r="X11" i="16"/>
  <c r="W13" i="15"/>
  <c r="X13" i="15"/>
  <c r="W13" i="13"/>
  <c r="X13" i="13"/>
  <c r="W20" i="12"/>
  <c r="X20" i="12"/>
  <c r="W12" i="12"/>
  <c r="X12" i="12"/>
  <c r="W19" i="11"/>
  <c r="X19" i="11"/>
  <c r="W11" i="11"/>
  <c r="X11" i="11"/>
  <c r="W18" i="10"/>
  <c r="X18" i="10"/>
  <c r="W25" i="9"/>
  <c r="X25" i="9"/>
  <c r="W17" i="9"/>
  <c r="X17" i="9"/>
  <c r="W24" i="8"/>
  <c r="X24" i="8"/>
  <c r="W16" i="8"/>
  <c r="X16" i="8"/>
  <c r="W23" i="7"/>
  <c r="X23" i="7"/>
  <c r="W15" i="7"/>
  <c r="X15" i="7"/>
  <c r="W22" i="6"/>
  <c r="X22" i="6"/>
  <c r="W14" i="6"/>
  <c r="X14" i="6"/>
  <c r="W21" i="5"/>
  <c r="X21" i="5"/>
  <c r="W13" i="5"/>
  <c r="X13" i="5"/>
  <c r="W20" i="4"/>
  <c r="X20" i="4"/>
  <c r="W12" i="4"/>
  <c r="X12" i="4"/>
  <c r="W19" i="3"/>
  <c r="X19" i="3"/>
  <c r="W11" i="3"/>
  <c r="X11" i="3"/>
  <c r="W18" i="2"/>
  <c r="X18" i="2"/>
  <c r="X22" i="37"/>
  <c r="X21" i="36"/>
  <c r="X20" i="35"/>
  <c r="X19" i="34"/>
  <c r="X18" i="33"/>
  <c r="X17" i="32"/>
  <c r="X12" i="32"/>
  <c r="X17" i="30"/>
  <c r="W22" i="28"/>
  <c r="X23" i="27"/>
  <c r="W12" i="27"/>
  <c r="X13" i="26"/>
  <c r="X25" i="25"/>
  <c r="W12" i="24"/>
  <c r="W18" i="20"/>
  <c r="X18" i="20"/>
  <c r="W15" i="37"/>
  <c r="W14" i="36"/>
  <c r="W13" i="35"/>
  <c r="X21" i="34"/>
  <c r="W12" i="34"/>
  <c r="W11" i="33"/>
  <c r="W24" i="31"/>
  <c r="X22" i="30"/>
  <c r="W15" i="29"/>
  <c r="X12" i="29"/>
  <c r="W20" i="27"/>
  <c r="X18" i="26"/>
  <c r="W15" i="35"/>
  <c r="X25" i="21"/>
  <c r="W25" i="21"/>
  <c r="X13" i="25"/>
  <c r="X13" i="36"/>
  <c r="X21" i="25"/>
  <c r="W25" i="24"/>
  <c r="W15" i="24"/>
  <c r="X15" i="24"/>
  <c r="W25" i="23"/>
  <c r="W23" i="37"/>
  <c r="W22" i="36"/>
  <c r="W21" i="35"/>
  <c r="W20" i="34"/>
  <c r="W19" i="33"/>
  <c r="W18" i="32"/>
  <c r="W17" i="31"/>
  <c r="X14" i="31"/>
  <c r="W22" i="29"/>
  <c r="X20" i="28"/>
  <c r="W13" i="27"/>
  <c r="X25" i="26"/>
  <c r="W18" i="25"/>
  <c r="W20" i="21"/>
  <c r="X20" i="21"/>
  <c r="W17" i="20"/>
  <c r="X17" i="20"/>
  <c r="X13" i="19"/>
  <c r="W15" i="18"/>
  <c r="X15" i="18"/>
  <c r="W21" i="22"/>
  <c r="X21" i="22"/>
  <c r="W21" i="20"/>
  <c r="X21" i="20"/>
  <c r="W16" i="20"/>
  <c r="X16" i="20"/>
  <c r="W22" i="23"/>
  <c r="X22" i="23"/>
  <c r="X20" i="22"/>
  <c r="W23" i="21"/>
  <c r="W18" i="19"/>
  <c r="X18" i="19"/>
  <c r="W25" i="14"/>
  <c r="X25" i="14"/>
  <c r="W18" i="21"/>
  <c r="X18" i="21"/>
  <c r="W17" i="19"/>
  <c r="X17" i="19"/>
  <c r="W14" i="16"/>
  <c r="X14" i="16"/>
  <c r="X19" i="22"/>
  <c r="W22" i="21"/>
  <c r="X22" i="21"/>
  <c r="W17" i="21"/>
  <c r="X17" i="21"/>
  <c r="W16" i="19"/>
  <c r="X16" i="19"/>
  <c r="W12" i="18"/>
  <c r="X12" i="18"/>
  <c r="W23" i="22"/>
  <c r="X23" i="22"/>
  <c r="W19" i="20"/>
  <c r="X19" i="20"/>
  <c r="W15" i="19"/>
  <c r="X15" i="19"/>
  <c r="W24" i="23"/>
  <c r="X24" i="23"/>
  <c r="W18" i="22"/>
  <c r="X18" i="22"/>
  <c r="W20" i="19"/>
  <c r="X20" i="19"/>
  <c r="X17" i="24"/>
  <c r="X16" i="23"/>
  <c r="X15" i="22"/>
  <c r="X14" i="21"/>
  <c r="X13" i="20"/>
  <c r="X12" i="19"/>
  <c r="X14" i="18"/>
  <c r="X11" i="18"/>
  <c r="X13" i="16"/>
  <c r="X25" i="15"/>
  <c r="X12" i="15"/>
  <c r="X24" i="14"/>
  <c r="X17" i="18"/>
  <c r="X16" i="16"/>
  <c r="X15" i="15"/>
  <c r="X16" i="18"/>
  <c r="X15" i="16"/>
  <c r="X14" i="15"/>
  <c r="X11" i="15"/>
  <c r="X19" i="18"/>
  <c r="X18" i="16"/>
  <c r="X17" i="15"/>
  <c r="W14" i="13"/>
  <c r="X14" i="13"/>
  <c r="W21" i="12"/>
  <c r="X21" i="12"/>
  <c r="W13" i="12"/>
  <c r="X13" i="12"/>
  <c r="W12" i="13"/>
  <c r="X12" i="13"/>
  <c r="W19" i="12"/>
  <c r="X19" i="12"/>
  <c r="W11" i="12"/>
  <c r="X11" i="12"/>
  <c r="W18" i="11"/>
  <c r="X18" i="11"/>
  <c r="W25" i="10"/>
  <c r="X25" i="10"/>
  <c r="W17" i="10"/>
  <c r="X17" i="10"/>
  <c r="W24" i="9"/>
  <c r="X24" i="9"/>
  <c r="W16" i="9"/>
  <c r="X16" i="9"/>
  <c r="W23" i="8"/>
  <c r="X23" i="8"/>
  <c r="W15" i="8"/>
  <c r="X15" i="8"/>
  <c r="W22" i="7"/>
  <c r="X22" i="7"/>
  <c r="W14" i="7"/>
  <c r="X14" i="7"/>
  <c r="W21" i="6"/>
  <c r="X21" i="6"/>
  <c r="W13" i="6"/>
  <c r="X13" i="6"/>
  <c r="W20" i="5"/>
  <c r="X20" i="5"/>
  <c r="W11" i="13"/>
  <c r="X11" i="13"/>
  <c r="W18" i="12"/>
  <c r="X18" i="12"/>
  <c r="W25" i="11"/>
  <c r="X25" i="11"/>
  <c r="W17" i="11"/>
  <c r="X17" i="11"/>
  <c r="W24" i="10"/>
  <c r="X24" i="10"/>
  <c r="W16" i="10"/>
  <c r="X16" i="10"/>
  <c r="W23" i="9"/>
  <c r="X23" i="9"/>
  <c r="W15" i="9"/>
  <c r="X15" i="9"/>
  <c r="W22" i="8"/>
  <c r="X22" i="8"/>
  <c r="W14" i="8"/>
  <c r="X14" i="8"/>
  <c r="W21" i="7"/>
  <c r="X21" i="7"/>
  <c r="W13" i="7"/>
  <c r="X13" i="7"/>
  <c r="W20" i="6"/>
  <c r="X20" i="6"/>
  <c r="W12" i="6"/>
  <c r="X12" i="6"/>
  <c r="W19" i="5"/>
  <c r="X19" i="5"/>
  <c r="W11" i="5"/>
  <c r="X11" i="5"/>
  <c r="W18" i="4"/>
  <c r="X18" i="4"/>
  <c r="W25" i="3"/>
  <c r="X25" i="3"/>
  <c r="W17" i="3"/>
  <c r="X17" i="3"/>
  <c r="W24" i="2"/>
  <c r="X24" i="2"/>
  <c r="W16" i="2"/>
  <c r="X16" i="2"/>
  <c r="W25" i="12"/>
  <c r="X25" i="12"/>
  <c r="W17" i="12"/>
  <c r="X17" i="12"/>
  <c r="W24" i="11"/>
  <c r="X24" i="11"/>
  <c r="W16" i="11"/>
  <c r="X16" i="11"/>
  <c r="W23" i="10"/>
  <c r="X23" i="10"/>
  <c r="W15" i="10"/>
  <c r="X15" i="10"/>
  <c r="W22" i="9"/>
  <c r="X22" i="9"/>
  <c r="W14" i="9"/>
  <c r="X14" i="9"/>
  <c r="W21" i="8"/>
  <c r="X21" i="8"/>
  <c r="W13" i="8"/>
  <c r="X13" i="8"/>
  <c r="W20" i="7"/>
  <c r="X20" i="7"/>
  <c r="W12" i="7"/>
  <c r="X12" i="7"/>
  <c r="W19" i="6"/>
  <c r="X19" i="6"/>
  <c r="W11" i="6"/>
  <c r="X11" i="6"/>
  <c r="W24" i="12"/>
  <c r="X24" i="12"/>
  <c r="W16" i="12"/>
  <c r="X16" i="12"/>
  <c r="W23" i="11"/>
  <c r="X23" i="11"/>
  <c r="W15" i="11"/>
  <c r="X15" i="11"/>
  <c r="W22" i="10"/>
  <c r="X22" i="10"/>
  <c r="W14" i="10"/>
  <c r="X14" i="10"/>
  <c r="W21" i="9"/>
  <c r="X21" i="9"/>
  <c r="W13" i="9"/>
  <c r="X13" i="9"/>
  <c r="W20" i="8"/>
  <c r="X20" i="8"/>
  <c r="W12" i="8"/>
  <c r="X12" i="8"/>
  <c r="W19" i="7"/>
  <c r="X19" i="7"/>
  <c r="W11" i="7"/>
  <c r="X11" i="7"/>
  <c r="W18" i="6"/>
  <c r="X18" i="6"/>
  <c r="W25" i="5"/>
  <c r="X25" i="5"/>
  <c r="W17" i="5"/>
  <c r="X17" i="5"/>
  <c r="W24" i="4"/>
  <c r="X24" i="4"/>
  <c r="W16" i="4"/>
  <c r="X16" i="4"/>
  <c r="W23" i="3"/>
  <c r="X23" i="3"/>
  <c r="W15" i="3"/>
  <c r="X15" i="3"/>
  <c r="W22" i="2"/>
  <c r="X22" i="2"/>
  <c r="W14" i="2"/>
  <c r="X14" i="2"/>
  <c r="W23" i="12"/>
  <c r="X23" i="12"/>
  <c r="W15" i="12"/>
  <c r="X15" i="12"/>
  <c r="W22" i="11"/>
  <c r="X22" i="11"/>
  <c r="W14" i="11"/>
  <c r="X14" i="11"/>
  <c r="W21" i="10"/>
  <c r="X21" i="10"/>
  <c r="W13" i="10"/>
  <c r="X13" i="10"/>
  <c r="W20" i="9"/>
  <c r="X20" i="9"/>
  <c r="W12" i="9"/>
  <c r="X12" i="9"/>
  <c r="W19" i="8"/>
  <c r="X19" i="8"/>
  <c r="W11" i="8"/>
  <c r="X11" i="8"/>
  <c r="W18" i="7"/>
  <c r="X18" i="7"/>
  <c r="W25" i="6"/>
  <c r="X25" i="6"/>
  <c r="W17" i="6"/>
  <c r="X17" i="6"/>
  <c r="W24" i="5"/>
  <c r="X24" i="5"/>
  <c r="W22" i="12"/>
  <c r="X22" i="12"/>
  <c r="W14" i="12"/>
  <c r="X14" i="12"/>
  <c r="W21" i="11"/>
  <c r="X21" i="11"/>
  <c r="W13" i="11"/>
  <c r="X13" i="11"/>
  <c r="W20" i="10"/>
  <c r="X20" i="10"/>
  <c r="W12" i="10"/>
  <c r="X12" i="10"/>
  <c r="W19" i="9"/>
  <c r="X19" i="9"/>
  <c r="W11" i="9"/>
  <c r="X11" i="9"/>
  <c r="W18" i="8"/>
  <c r="X18" i="8"/>
  <c r="W25" i="7"/>
  <c r="X25" i="7"/>
  <c r="W17" i="7"/>
  <c r="X17" i="7"/>
  <c r="W24" i="6"/>
  <c r="X24" i="6"/>
  <c r="W16" i="6"/>
  <c r="X16" i="6"/>
  <c r="W23" i="5"/>
  <c r="X23" i="5"/>
  <c r="W15" i="5"/>
  <c r="X15" i="5"/>
  <c r="W22" i="4"/>
  <c r="X22" i="4"/>
  <c r="W14" i="4"/>
  <c r="X14" i="4"/>
  <c r="W21" i="3"/>
  <c r="X21" i="3"/>
  <c r="W13" i="3"/>
  <c r="X13" i="3"/>
  <c r="W20" i="2"/>
  <c r="X20" i="2"/>
  <c r="W12" i="2"/>
  <c r="X12" i="2"/>
  <c r="W20" i="11"/>
  <c r="X20" i="11"/>
  <c r="W12" i="11"/>
  <c r="X12" i="11"/>
  <c r="W19" i="10"/>
  <c r="X19" i="10"/>
  <c r="W11" i="10"/>
  <c r="X11" i="10"/>
  <c r="W18" i="9"/>
  <c r="X18" i="9"/>
  <c r="W25" i="8"/>
  <c r="X25" i="8"/>
  <c r="W17" i="8"/>
  <c r="X17" i="8"/>
  <c r="W24" i="7"/>
  <c r="X24" i="7"/>
  <c r="W16" i="7"/>
  <c r="X16" i="7"/>
  <c r="W23" i="6"/>
  <c r="X23" i="6"/>
  <c r="W15" i="6"/>
  <c r="X15" i="6"/>
  <c r="W22" i="5"/>
  <c r="X22" i="5"/>
  <c r="X18" i="5"/>
  <c r="X16" i="5"/>
  <c r="X14" i="5"/>
  <c r="X12" i="5"/>
  <c r="X25" i="4"/>
  <c r="X23" i="4"/>
  <c r="X21" i="4"/>
  <c r="X19" i="4"/>
  <c r="X17" i="4"/>
  <c r="X15" i="4"/>
  <c r="X13" i="4"/>
  <c r="X11" i="4"/>
  <c r="X24" i="3"/>
  <c r="X22" i="3"/>
  <c r="X20" i="3"/>
  <c r="X18" i="3"/>
  <c r="X16" i="3"/>
  <c r="X14" i="3"/>
  <c r="X12" i="3"/>
  <c r="X25" i="2"/>
  <c r="X23" i="2"/>
  <c r="X21" i="2"/>
  <c r="X19" i="2"/>
  <c r="X17" i="2"/>
  <c r="X15" i="2"/>
  <c r="X13" i="2"/>
  <c r="X11" i="2"/>
  <c r="F44" i="1"/>
  <c r="I40" i="1"/>
  <c r="R44" i="1"/>
  <c r="R42" i="1"/>
  <c r="R40" i="1"/>
  <c r="E42" i="1"/>
  <c r="J42" i="1"/>
  <c r="U42" i="1" s="1"/>
  <c r="Q44" i="1"/>
  <c r="Q42" i="1"/>
  <c r="Q40" i="1"/>
  <c r="M40" i="1"/>
  <c r="Z40" i="1" s="1"/>
  <c r="D42" i="1"/>
  <c r="I42" i="1"/>
  <c r="G40" i="1"/>
  <c r="P44" i="1"/>
  <c r="P42" i="1"/>
  <c r="P40" i="1"/>
  <c r="L44" i="1"/>
  <c r="F40" i="1"/>
  <c r="O44" i="1"/>
  <c r="O42" i="1"/>
  <c r="O40" i="1"/>
  <c r="K44" i="1"/>
  <c r="G42" i="1"/>
  <c r="R45" i="1"/>
  <c r="R43" i="1"/>
  <c r="R41" i="1"/>
  <c r="M45" i="1"/>
  <c r="Z45" i="1" s="1"/>
  <c r="E44" i="1"/>
  <c r="E40" i="1"/>
  <c r="I44" i="1"/>
  <c r="F42" i="1"/>
  <c r="L40" i="1"/>
  <c r="Q45" i="1"/>
  <c r="Q43" i="1"/>
  <c r="Q41" i="1"/>
  <c r="M44" i="1"/>
  <c r="Z44" i="1" s="1"/>
  <c r="L42" i="1"/>
  <c r="J38" i="83"/>
  <c r="E45" i="26"/>
  <c r="E43" i="25"/>
  <c r="E41" i="24"/>
  <c r="E45" i="22"/>
  <c r="E43" i="21"/>
  <c r="E41" i="20"/>
  <c r="E45" i="18"/>
  <c r="E43" i="16"/>
  <c r="E41" i="15"/>
  <c r="E45" i="13"/>
  <c r="E43" i="12"/>
  <c r="E41" i="11"/>
  <c r="E45" i="9"/>
  <c r="E43" i="8"/>
  <c r="E41" i="7"/>
  <c r="E45" i="5"/>
  <c r="E43" i="4"/>
  <c r="E41" i="3"/>
  <c r="F39" i="83"/>
  <c r="F39" i="75"/>
  <c r="F39" i="67"/>
  <c r="F39" i="59"/>
  <c r="F39" i="51"/>
  <c r="F39" i="43"/>
  <c r="F39" i="34"/>
  <c r="F39" i="26"/>
  <c r="F39" i="18"/>
  <c r="F39" i="9"/>
  <c r="E39" i="83"/>
  <c r="E39" i="75"/>
  <c r="E39" i="67"/>
  <c r="E39" i="59"/>
  <c r="E39" i="51"/>
  <c r="E39" i="43"/>
  <c r="E39" i="34"/>
  <c r="E39" i="26"/>
  <c r="E39" i="18"/>
  <c r="E39" i="9"/>
  <c r="N23" i="16"/>
  <c r="O23" i="24"/>
  <c r="D23" i="24"/>
  <c r="N23" i="24"/>
  <c r="E23" i="24"/>
  <c r="K23" i="24"/>
  <c r="M23" i="24"/>
  <c r="Z23" i="24" s="1"/>
  <c r="D23" i="11"/>
  <c r="O23" i="11"/>
  <c r="L23" i="11"/>
  <c r="P23" i="11"/>
  <c r="Q23" i="11"/>
  <c r="J23" i="11"/>
  <c r="U23" i="11" s="1"/>
  <c r="E23" i="11"/>
  <c r="J23" i="14"/>
  <c r="U23" i="14" s="1"/>
  <c r="K23" i="16"/>
  <c r="D23" i="15"/>
  <c r="M23" i="15"/>
  <c r="Z23" i="15" s="1"/>
  <c r="K23" i="15"/>
  <c r="O23" i="15"/>
  <c r="N23" i="15"/>
  <c r="D23" i="3"/>
  <c r="F23" i="3"/>
  <c r="Q23" i="3"/>
  <c r="S23" i="3"/>
  <c r="R23" i="3"/>
  <c r="N23" i="3"/>
  <c r="R23" i="11"/>
  <c r="E23" i="15"/>
  <c r="S23" i="18"/>
  <c r="N23" i="18"/>
  <c r="K23" i="18"/>
  <c r="O23" i="18"/>
  <c r="D23" i="18"/>
  <c r="E23" i="18"/>
  <c r="P23" i="18"/>
  <c r="F23" i="18"/>
  <c r="J23" i="23"/>
  <c r="U23" i="23" s="1"/>
  <c r="S23" i="23"/>
  <c r="D23" i="23"/>
  <c r="N23" i="23"/>
  <c r="L23" i="23"/>
  <c r="P23" i="23"/>
  <c r="F23" i="23"/>
  <c r="Q23" i="23"/>
  <c r="R23" i="23"/>
  <c r="D23" i="6"/>
  <c r="P23" i="6"/>
  <c r="F23" i="6"/>
  <c r="D23" i="10"/>
  <c r="O23" i="10"/>
  <c r="E23" i="10"/>
  <c r="F23" i="14"/>
  <c r="Q23" i="14"/>
  <c r="S23" i="14"/>
  <c r="L23" i="14"/>
  <c r="D23" i="14"/>
  <c r="O23" i="14"/>
  <c r="E23" i="14"/>
  <c r="R23" i="14"/>
  <c r="O23" i="23"/>
  <c r="R23" i="16"/>
  <c r="D23" i="16"/>
  <c r="P23" i="16"/>
  <c r="Q23" i="16"/>
  <c r="F23" i="16"/>
  <c r="L23" i="16"/>
  <c r="O23" i="16"/>
  <c r="J23" i="16"/>
  <c r="U23" i="16" s="1"/>
  <c r="F23" i="2"/>
  <c r="D23" i="2"/>
  <c r="O23" i="2"/>
  <c r="P23" i="2"/>
  <c r="E23" i="2"/>
  <c r="S23" i="16"/>
  <c r="R23" i="35"/>
  <c r="L23" i="35"/>
  <c r="D23" i="35"/>
  <c r="E23" i="35"/>
  <c r="Q23" i="35"/>
  <c r="P23" i="35"/>
  <c r="J23" i="35"/>
  <c r="U23" i="35" s="1"/>
  <c r="K23" i="35"/>
  <c r="N23" i="35"/>
  <c r="N23" i="4"/>
  <c r="M23" i="4"/>
  <c r="Z23" i="4" s="1"/>
  <c r="D23" i="4"/>
  <c r="K23" i="5"/>
  <c r="D23" i="5"/>
  <c r="F23" i="5"/>
  <c r="R23" i="5"/>
  <c r="Q23" i="5"/>
  <c r="E23" i="5"/>
  <c r="D23" i="20"/>
  <c r="N23" i="20"/>
  <c r="O23" i="20"/>
  <c r="K23" i="20"/>
  <c r="S23" i="35"/>
  <c r="E23" i="42"/>
  <c r="P23" i="42"/>
  <c r="S23" i="42"/>
  <c r="D23" i="42"/>
  <c r="N23" i="42"/>
  <c r="J23" i="42"/>
  <c r="U23" i="42" s="1"/>
  <c r="L23" i="42"/>
  <c r="O23" i="42"/>
  <c r="Q23" i="42"/>
  <c r="R23" i="42"/>
  <c r="O23" i="35"/>
  <c r="K23" i="42"/>
  <c r="D23" i="45"/>
  <c r="M23" i="45"/>
  <c r="Z23" i="45" s="1"/>
  <c r="N23" i="45"/>
  <c r="E23" i="45"/>
  <c r="K23" i="45"/>
  <c r="O23" i="45"/>
  <c r="R23" i="45"/>
  <c r="F23" i="42"/>
  <c r="J23" i="21"/>
  <c r="U23" i="21" s="1"/>
  <c r="S23" i="21"/>
  <c r="D23" i="21"/>
  <c r="F23" i="21"/>
  <c r="R23" i="21"/>
  <c r="L23" i="21"/>
  <c r="O23" i="21"/>
  <c r="E23" i="21"/>
  <c r="J23" i="22"/>
  <c r="U23" i="22" s="1"/>
  <c r="D23" i="22"/>
  <c r="P23" i="22"/>
  <c r="E23" i="22"/>
  <c r="S23" i="22"/>
  <c r="N23" i="22"/>
  <c r="E23" i="4"/>
  <c r="L23" i="5"/>
  <c r="Q23" i="21"/>
  <c r="R23" i="22"/>
  <c r="J23" i="70"/>
  <c r="U23" i="70" s="1"/>
  <c r="D23" i="70"/>
  <c r="P23" i="70"/>
  <c r="Q23" i="70"/>
  <c r="K23" i="29"/>
  <c r="O23" i="31"/>
  <c r="F23" i="31"/>
  <c r="R23" i="31"/>
  <c r="D23" i="31"/>
  <c r="L23" i="31"/>
  <c r="E23" i="41"/>
  <c r="D23" i="41"/>
  <c r="N23" i="41"/>
  <c r="L23" i="48"/>
  <c r="P23" i="27"/>
  <c r="J23" i="29"/>
  <c r="U23" i="29" s="1"/>
  <c r="E23" i="31"/>
  <c r="R23" i="41"/>
  <c r="P23" i="46"/>
  <c r="J23" i="47"/>
  <c r="U23" i="47" s="1"/>
  <c r="K23" i="47"/>
  <c r="D23" i="47"/>
  <c r="P23" i="47"/>
  <c r="E23" i="47"/>
  <c r="K23" i="48"/>
  <c r="O23" i="29"/>
  <c r="L23" i="29"/>
  <c r="F23" i="29"/>
  <c r="R23" i="29"/>
  <c r="O23" i="41"/>
  <c r="E23" i="43"/>
  <c r="P23" i="43"/>
  <c r="R23" i="43"/>
  <c r="D23" i="43"/>
  <c r="K23" i="43"/>
  <c r="F23" i="43"/>
  <c r="J23" i="56"/>
  <c r="U23" i="56" s="1"/>
  <c r="D23" i="56"/>
  <c r="P23" i="56"/>
  <c r="J23" i="66"/>
  <c r="U23" i="66" s="1"/>
  <c r="P23" i="66"/>
  <c r="Q23" i="66"/>
  <c r="D23" i="66"/>
  <c r="J23" i="72"/>
  <c r="U23" i="72" s="1"/>
  <c r="P23" i="72"/>
  <c r="D23" i="72"/>
  <c r="Q23" i="72"/>
  <c r="J23" i="82"/>
  <c r="U23" i="82" s="1"/>
  <c r="P23" i="82"/>
  <c r="Q23" i="82"/>
  <c r="J23" i="48"/>
  <c r="U23" i="48" s="1"/>
  <c r="S23" i="48"/>
  <c r="F23" i="48"/>
  <c r="R23" i="48"/>
  <c r="N23" i="48"/>
  <c r="E23" i="48"/>
  <c r="N23" i="9"/>
  <c r="D23" i="9"/>
  <c r="P23" i="9"/>
  <c r="J23" i="9"/>
  <c r="U23" i="9" s="1"/>
  <c r="F23" i="12"/>
  <c r="D23" i="12"/>
  <c r="P23" i="12"/>
  <c r="F23" i="13"/>
  <c r="R23" i="13"/>
  <c r="D23" i="13"/>
  <c r="K23" i="13"/>
  <c r="S23" i="29"/>
  <c r="P23" i="31"/>
  <c r="R23" i="33"/>
  <c r="E23" i="33"/>
  <c r="Q23" i="33"/>
  <c r="D23" i="33"/>
  <c r="L23" i="33"/>
  <c r="F23" i="33"/>
  <c r="K23" i="41"/>
  <c r="S23" i="43"/>
  <c r="D23" i="44"/>
  <c r="E23" i="44"/>
  <c r="P23" i="44"/>
  <c r="N23" i="44"/>
  <c r="S23" i="44"/>
  <c r="F23" i="44"/>
  <c r="L23" i="57"/>
  <c r="M23" i="57"/>
  <c r="Z23" i="57" s="1"/>
  <c r="D23" i="57"/>
  <c r="J23" i="68"/>
  <c r="U23" i="68" s="1"/>
  <c r="P23" i="68"/>
  <c r="J23" i="76"/>
  <c r="U23" i="76" s="1"/>
  <c r="P23" i="76"/>
  <c r="Q23" i="76"/>
  <c r="D23" i="76"/>
  <c r="J23" i="64"/>
  <c r="U23" i="64" s="1"/>
  <c r="Q23" i="64"/>
  <c r="D23" i="64"/>
  <c r="K23" i="27"/>
  <c r="D23" i="27"/>
  <c r="L23" i="27"/>
  <c r="E23" i="27"/>
  <c r="Q23" i="27"/>
  <c r="F23" i="27"/>
  <c r="P23" i="29"/>
  <c r="K23" i="31"/>
  <c r="N23" i="43"/>
  <c r="J23" i="46"/>
  <c r="U23" i="46" s="1"/>
  <c r="S23" i="46"/>
  <c r="N23" i="46"/>
  <c r="D23" i="46"/>
  <c r="F23" i="46"/>
  <c r="R23" i="46"/>
  <c r="E23" i="46"/>
  <c r="P23" i="48"/>
  <c r="P23" i="64"/>
  <c r="D23" i="48"/>
  <c r="R23" i="19"/>
  <c r="K23" i="19"/>
  <c r="D23" i="25"/>
  <c r="K23" i="25"/>
  <c r="J23" i="25"/>
  <c r="U23" i="25" s="1"/>
  <c r="P23" i="30"/>
  <c r="D23" i="34"/>
  <c r="S23" i="34"/>
  <c r="J23" i="34"/>
  <c r="U23" i="34" s="1"/>
  <c r="N23" i="51"/>
  <c r="J23" i="51"/>
  <c r="U23" i="51" s="1"/>
  <c r="J23" i="54"/>
  <c r="U23" i="54" s="1"/>
  <c r="D23" i="54"/>
  <c r="J23" i="62"/>
  <c r="U23" i="62" s="1"/>
  <c r="N23" i="50"/>
  <c r="K23" i="50"/>
  <c r="D23" i="69"/>
  <c r="L23" i="69"/>
  <c r="D23" i="32"/>
  <c r="J23" i="52"/>
  <c r="U23" i="52" s="1"/>
  <c r="P23" i="52"/>
  <c r="D23" i="52"/>
  <c r="J23" i="30"/>
  <c r="U23" i="30" s="1"/>
  <c r="D23" i="36"/>
  <c r="O23" i="36"/>
  <c r="M23" i="39"/>
  <c r="Z23" i="39" s="1"/>
  <c r="J23" i="39"/>
  <c r="U23" i="39" s="1"/>
  <c r="M23" i="49"/>
  <c r="Z23" i="49" s="1"/>
  <c r="R23" i="50"/>
  <c r="F23" i="50"/>
  <c r="Q23" i="52"/>
  <c r="M23" i="63"/>
  <c r="Z23" i="63" s="1"/>
  <c r="J23" i="74"/>
  <c r="U23" i="74" s="1"/>
  <c r="J23" i="80"/>
  <c r="U23" i="80" s="1"/>
  <c r="P23" i="80"/>
  <c r="D23" i="62"/>
  <c r="D23" i="51"/>
  <c r="D23" i="30"/>
  <c r="D23" i="19"/>
  <c r="J23" i="84"/>
  <c r="U23" i="84" s="1"/>
  <c r="Q23" i="84"/>
  <c r="D23" i="49"/>
  <c r="D23" i="39"/>
  <c r="R24" i="1"/>
  <c r="R24" i="69"/>
  <c r="K24" i="1"/>
  <c r="S24" i="1"/>
  <c r="F24" i="1"/>
  <c r="L24" i="1"/>
  <c r="M24" i="1"/>
  <c r="Z24" i="1" s="1"/>
  <c r="N24" i="1"/>
  <c r="O24" i="1"/>
  <c r="P24" i="1"/>
  <c r="Q24" i="1"/>
  <c r="K24" i="77"/>
  <c r="S24" i="77"/>
  <c r="D24" i="77"/>
  <c r="L24" i="77"/>
  <c r="M24" i="77"/>
  <c r="Z24" i="77" s="1"/>
  <c r="N24" i="77"/>
  <c r="O24" i="77"/>
  <c r="P24" i="77"/>
  <c r="Q24" i="77"/>
  <c r="K24" i="69"/>
  <c r="S24" i="69"/>
  <c r="L24" i="69"/>
  <c r="M24" i="69"/>
  <c r="Z24" i="69" s="1"/>
  <c r="N24" i="69"/>
  <c r="D24" i="69"/>
  <c r="O24" i="69"/>
  <c r="E24" i="69"/>
  <c r="P24" i="69"/>
  <c r="F24" i="69"/>
  <c r="Q24" i="69"/>
  <c r="P24" i="61"/>
  <c r="Q24" i="61"/>
  <c r="J24" i="61"/>
  <c r="U24" i="61" s="1"/>
  <c r="R24" i="61"/>
  <c r="K24" i="61"/>
  <c r="S24" i="61"/>
  <c r="L24" i="61"/>
  <c r="M24" i="61"/>
  <c r="Z24" i="61" s="1"/>
  <c r="N24" i="61"/>
  <c r="F24" i="61"/>
  <c r="O24" i="61"/>
  <c r="D24" i="61"/>
  <c r="L24" i="54"/>
  <c r="M24" i="54"/>
  <c r="Z24" i="54" s="1"/>
  <c r="N24" i="54"/>
  <c r="O24" i="54"/>
  <c r="P24" i="54"/>
  <c r="Q24" i="54"/>
  <c r="J24" i="54"/>
  <c r="U24" i="54" s="1"/>
  <c r="R24" i="54"/>
  <c r="E24" i="54"/>
  <c r="K24" i="54"/>
  <c r="F24" i="54"/>
  <c r="S24" i="54"/>
  <c r="L24" i="46"/>
  <c r="M24" i="46"/>
  <c r="Z24" i="46" s="1"/>
  <c r="N24" i="46"/>
  <c r="O24" i="46"/>
  <c r="P24" i="46"/>
  <c r="Q24" i="46"/>
  <c r="J24" i="46"/>
  <c r="U24" i="46" s="1"/>
  <c r="R24" i="46"/>
  <c r="D24" i="46"/>
  <c r="K24" i="46"/>
  <c r="E24" i="46"/>
  <c r="S24" i="46"/>
  <c r="F24" i="46"/>
  <c r="L24" i="37"/>
  <c r="M24" i="37"/>
  <c r="Z24" i="37" s="1"/>
  <c r="N24" i="37"/>
  <c r="O24" i="37"/>
  <c r="P24" i="37"/>
  <c r="Q24" i="37"/>
  <c r="J24" i="37"/>
  <c r="U24" i="37" s="1"/>
  <c r="R24" i="37"/>
  <c r="K24" i="37"/>
  <c r="S24" i="37"/>
  <c r="D24" i="37"/>
  <c r="E24" i="37"/>
  <c r="F24" i="37"/>
  <c r="M24" i="29"/>
  <c r="Z24" i="29" s="1"/>
  <c r="N24" i="29"/>
  <c r="O24" i="29"/>
  <c r="P24" i="29"/>
  <c r="Q24" i="29"/>
  <c r="J24" i="29"/>
  <c r="U24" i="29" s="1"/>
  <c r="K24" i="29"/>
  <c r="L24" i="29"/>
  <c r="R24" i="29"/>
  <c r="S24" i="29"/>
  <c r="D24" i="29"/>
  <c r="E24" i="29"/>
  <c r="F24" i="29"/>
  <c r="L24" i="21"/>
  <c r="M24" i="21"/>
  <c r="Z24" i="21" s="1"/>
  <c r="N24" i="21"/>
  <c r="O24" i="21"/>
  <c r="P24" i="21"/>
  <c r="Q24" i="21"/>
  <c r="J24" i="21"/>
  <c r="U24" i="21" s="1"/>
  <c r="K24" i="21"/>
  <c r="R24" i="21"/>
  <c r="S24" i="21"/>
  <c r="F24" i="21"/>
  <c r="D24" i="21"/>
  <c r="L24" i="12"/>
  <c r="M24" i="12"/>
  <c r="Z24" i="12" s="1"/>
  <c r="N24" i="12"/>
  <c r="O24" i="12"/>
  <c r="P24" i="12"/>
  <c r="Q24" i="12"/>
  <c r="J24" i="12"/>
  <c r="U24" i="12" s="1"/>
  <c r="K24" i="12"/>
  <c r="R24" i="12"/>
  <c r="S24" i="12"/>
  <c r="D24" i="12"/>
  <c r="E24" i="12"/>
  <c r="F24" i="12"/>
  <c r="L24" i="4"/>
  <c r="M24" i="4"/>
  <c r="Z24" i="4" s="1"/>
  <c r="N24" i="4"/>
  <c r="O24" i="4"/>
  <c r="P24" i="4"/>
  <c r="Q24" i="4"/>
  <c r="J24" i="4"/>
  <c r="U24" i="4" s="1"/>
  <c r="K24" i="4"/>
  <c r="R24" i="4"/>
  <c r="S24" i="4"/>
  <c r="D24" i="4"/>
  <c r="E24" i="4"/>
  <c r="F24" i="4"/>
  <c r="M25" i="80"/>
  <c r="Z25" i="80" s="1"/>
  <c r="N25" i="80"/>
  <c r="O25" i="80"/>
  <c r="P25" i="80"/>
  <c r="D25" i="80"/>
  <c r="F25" i="80"/>
  <c r="Q25" i="80"/>
  <c r="J25" i="80"/>
  <c r="U25" i="80" s="1"/>
  <c r="R25" i="80"/>
  <c r="K25" i="80"/>
  <c r="S25" i="80"/>
  <c r="M25" i="72"/>
  <c r="Z25" i="72" s="1"/>
  <c r="N25" i="72"/>
  <c r="O25" i="72"/>
  <c r="P25" i="72"/>
  <c r="Q25" i="72"/>
  <c r="D25" i="72"/>
  <c r="J25" i="72"/>
  <c r="U25" i="72" s="1"/>
  <c r="R25" i="72"/>
  <c r="E25" i="72"/>
  <c r="K25" i="72"/>
  <c r="S25" i="72"/>
  <c r="F25" i="72"/>
  <c r="M25" i="64"/>
  <c r="Z25" i="64" s="1"/>
  <c r="E25" i="64"/>
  <c r="N25" i="64"/>
  <c r="F25" i="64"/>
  <c r="O25" i="64"/>
  <c r="P25" i="64"/>
  <c r="Q25" i="64"/>
  <c r="J25" i="64"/>
  <c r="U25" i="64" s="1"/>
  <c r="R25" i="64"/>
  <c r="D25" i="64"/>
  <c r="K25" i="64"/>
  <c r="S25" i="64"/>
  <c r="L25" i="64"/>
  <c r="J25" i="56"/>
  <c r="U25" i="56" s="1"/>
  <c r="R25" i="56"/>
  <c r="K25" i="56"/>
  <c r="S25" i="56"/>
  <c r="L25" i="56"/>
  <c r="M25" i="56"/>
  <c r="Z25" i="56" s="1"/>
  <c r="N25" i="56"/>
  <c r="O25" i="56"/>
  <c r="P25" i="56"/>
  <c r="Q25" i="56"/>
  <c r="E25" i="56"/>
  <c r="F25" i="56"/>
  <c r="D25" i="56"/>
  <c r="J25" i="48"/>
  <c r="U25" i="48" s="1"/>
  <c r="R25" i="48"/>
  <c r="K25" i="48"/>
  <c r="S25" i="48"/>
  <c r="L25" i="48"/>
  <c r="M25" i="48"/>
  <c r="Z25" i="48" s="1"/>
  <c r="N25" i="48"/>
  <c r="O25" i="48"/>
  <c r="P25" i="48"/>
  <c r="E25" i="48"/>
  <c r="F25" i="48"/>
  <c r="Q25" i="48"/>
  <c r="J25" i="40"/>
  <c r="U25" i="40" s="1"/>
  <c r="R25" i="40"/>
  <c r="K25" i="40"/>
  <c r="S25" i="40"/>
  <c r="L25" i="40"/>
  <c r="M25" i="40"/>
  <c r="Z25" i="40" s="1"/>
  <c r="N25" i="40"/>
  <c r="O25" i="40"/>
  <c r="P25" i="40"/>
  <c r="Q25" i="40"/>
  <c r="D25" i="40"/>
  <c r="E25" i="40"/>
  <c r="K25" i="31"/>
  <c r="S25" i="31"/>
  <c r="L25" i="31"/>
  <c r="M25" i="31"/>
  <c r="Z25" i="31" s="1"/>
  <c r="N25" i="31"/>
  <c r="O25" i="31"/>
  <c r="Q25" i="31"/>
  <c r="R25" i="31"/>
  <c r="J25" i="31"/>
  <c r="U25" i="31" s="1"/>
  <c r="D25" i="31"/>
  <c r="P25" i="31"/>
  <c r="E25" i="31"/>
  <c r="F25" i="31"/>
  <c r="K25" i="23"/>
  <c r="S25" i="23"/>
  <c r="L25" i="23"/>
  <c r="M25" i="23"/>
  <c r="Z25" i="23" s="1"/>
  <c r="N25" i="23"/>
  <c r="O25" i="23"/>
  <c r="J25" i="23"/>
  <c r="U25" i="23" s="1"/>
  <c r="P25" i="23"/>
  <c r="Q25" i="23"/>
  <c r="R25" i="23"/>
  <c r="D25" i="23"/>
  <c r="E25" i="23"/>
  <c r="F25" i="23"/>
  <c r="J25" i="14"/>
  <c r="U25" i="14" s="1"/>
  <c r="R25" i="14"/>
  <c r="K25" i="14"/>
  <c r="S25" i="14"/>
  <c r="L25" i="14"/>
  <c r="M25" i="14"/>
  <c r="Z25" i="14" s="1"/>
  <c r="N25" i="14"/>
  <c r="O25" i="14"/>
  <c r="Q25" i="14"/>
  <c r="E25" i="14"/>
  <c r="F25" i="14"/>
  <c r="D25" i="14"/>
  <c r="P25" i="14"/>
  <c r="J25" i="6"/>
  <c r="U25" i="6" s="1"/>
  <c r="R25" i="6"/>
  <c r="K25" i="6"/>
  <c r="S25" i="6"/>
  <c r="L25" i="6"/>
  <c r="M25" i="6"/>
  <c r="Z25" i="6" s="1"/>
  <c r="N25" i="6"/>
  <c r="O25" i="6"/>
  <c r="Q25" i="6"/>
  <c r="P25" i="6"/>
  <c r="D25" i="6"/>
  <c r="E25" i="6"/>
  <c r="L24" i="60"/>
  <c r="M24" i="60"/>
  <c r="Z24" i="60" s="1"/>
  <c r="N24" i="60"/>
  <c r="O24" i="60"/>
  <c r="P24" i="60"/>
  <c r="Q24" i="60"/>
  <c r="J24" i="60"/>
  <c r="U24" i="60" s="1"/>
  <c r="R24" i="60"/>
  <c r="P24" i="53"/>
  <c r="Q24" i="53"/>
  <c r="J24" i="53"/>
  <c r="U24" i="53" s="1"/>
  <c r="R24" i="53"/>
  <c r="K24" i="53"/>
  <c r="S24" i="53"/>
  <c r="L24" i="53"/>
  <c r="M24" i="53"/>
  <c r="Z24" i="53" s="1"/>
  <c r="N24" i="53"/>
  <c r="P24" i="45"/>
  <c r="Q24" i="45"/>
  <c r="J24" i="45"/>
  <c r="U24" i="45" s="1"/>
  <c r="R24" i="45"/>
  <c r="K24" i="45"/>
  <c r="S24" i="45"/>
  <c r="L24" i="45"/>
  <c r="M24" i="45"/>
  <c r="Z24" i="45" s="1"/>
  <c r="N24" i="45"/>
  <c r="Q24" i="36"/>
  <c r="J24" i="36"/>
  <c r="U24" i="36" s="1"/>
  <c r="R24" i="36"/>
  <c r="K24" i="36"/>
  <c r="S24" i="36"/>
  <c r="L24" i="36"/>
  <c r="M24" i="36"/>
  <c r="Z24" i="36" s="1"/>
  <c r="N24" i="36"/>
  <c r="O24" i="36"/>
  <c r="P24" i="36"/>
  <c r="Q24" i="28"/>
  <c r="J24" i="28"/>
  <c r="U24" i="28" s="1"/>
  <c r="R24" i="28"/>
  <c r="K24" i="28"/>
  <c r="S24" i="28"/>
  <c r="L24" i="28"/>
  <c r="M24" i="28"/>
  <c r="Z24" i="28" s="1"/>
  <c r="N24" i="28"/>
  <c r="O24" i="28"/>
  <c r="P24" i="28"/>
  <c r="P24" i="20"/>
  <c r="Q24" i="20"/>
  <c r="J24" i="20"/>
  <c r="U24" i="20" s="1"/>
  <c r="R24" i="20"/>
  <c r="K24" i="20"/>
  <c r="S24" i="20"/>
  <c r="L24" i="20"/>
  <c r="M24" i="20"/>
  <c r="Z24" i="20" s="1"/>
  <c r="N24" i="20"/>
  <c r="O24" i="20"/>
  <c r="P24" i="11"/>
  <c r="Q24" i="11"/>
  <c r="J24" i="11"/>
  <c r="U24" i="11" s="1"/>
  <c r="R24" i="11"/>
  <c r="K24" i="11"/>
  <c r="S24" i="11"/>
  <c r="L24" i="11"/>
  <c r="M24" i="11"/>
  <c r="Z24" i="11" s="1"/>
  <c r="N24" i="11"/>
  <c r="O24" i="11"/>
  <c r="P24" i="3"/>
  <c r="Q24" i="3"/>
  <c r="J24" i="3"/>
  <c r="U24" i="3" s="1"/>
  <c r="R24" i="3"/>
  <c r="K24" i="3"/>
  <c r="S24" i="3"/>
  <c r="L24" i="3"/>
  <c r="M24" i="3"/>
  <c r="Z24" i="3" s="1"/>
  <c r="N24" i="3"/>
  <c r="O24" i="3"/>
  <c r="N25" i="55"/>
  <c r="O25" i="55"/>
  <c r="P25" i="55"/>
  <c r="Q25" i="55"/>
  <c r="J25" i="55"/>
  <c r="U25" i="55" s="1"/>
  <c r="R25" i="55"/>
  <c r="K25" i="55"/>
  <c r="S25" i="55"/>
  <c r="L25" i="55"/>
  <c r="N25" i="47"/>
  <c r="O25" i="47"/>
  <c r="P25" i="47"/>
  <c r="Q25" i="47"/>
  <c r="J25" i="47"/>
  <c r="U25" i="47" s="1"/>
  <c r="R25" i="47"/>
  <c r="K25" i="47"/>
  <c r="S25" i="47"/>
  <c r="L25" i="47"/>
  <c r="N25" i="39"/>
  <c r="O25" i="39"/>
  <c r="P25" i="39"/>
  <c r="Q25" i="39"/>
  <c r="J25" i="39"/>
  <c r="U25" i="39" s="1"/>
  <c r="R25" i="39"/>
  <c r="K25" i="39"/>
  <c r="S25" i="39"/>
  <c r="L25" i="39"/>
  <c r="O25" i="30"/>
  <c r="P25" i="30"/>
  <c r="Q25" i="30"/>
  <c r="J25" i="30"/>
  <c r="U25" i="30" s="1"/>
  <c r="R25" i="30"/>
  <c r="K25" i="30"/>
  <c r="S25" i="30"/>
  <c r="N25" i="30"/>
  <c r="L25" i="30"/>
  <c r="O25" i="22"/>
  <c r="P25" i="22"/>
  <c r="Q25" i="22"/>
  <c r="J25" i="22"/>
  <c r="U25" i="22" s="1"/>
  <c r="R25" i="22"/>
  <c r="K25" i="22"/>
  <c r="S25" i="22"/>
  <c r="L25" i="22"/>
  <c r="M25" i="22"/>
  <c r="Z25" i="22" s="1"/>
  <c r="N25" i="22"/>
  <c r="N25" i="13"/>
  <c r="O25" i="13"/>
  <c r="P25" i="13"/>
  <c r="Q25" i="13"/>
  <c r="J25" i="13"/>
  <c r="U25" i="13" s="1"/>
  <c r="R25" i="13"/>
  <c r="K25" i="13"/>
  <c r="S25" i="13"/>
  <c r="L25" i="13"/>
  <c r="M25" i="13"/>
  <c r="Z25" i="13" s="1"/>
  <c r="N25" i="5"/>
  <c r="O25" i="5"/>
  <c r="P25" i="5"/>
  <c r="Q25" i="5"/>
  <c r="J25" i="5"/>
  <c r="U25" i="5" s="1"/>
  <c r="R25" i="5"/>
  <c r="K25" i="5"/>
  <c r="S25" i="5"/>
  <c r="L25" i="5"/>
  <c r="M25" i="5"/>
  <c r="Z25" i="5" s="1"/>
  <c r="O25" i="1"/>
  <c r="S25" i="84"/>
  <c r="K25" i="84"/>
  <c r="M24" i="84"/>
  <c r="Z24" i="84" s="1"/>
  <c r="O25" i="83"/>
  <c r="Q24" i="83"/>
  <c r="S25" i="82"/>
  <c r="K25" i="82"/>
  <c r="M24" i="82"/>
  <c r="Z24" i="82" s="1"/>
  <c r="O25" i="81"/>
  <c r="Q24" i="81"/>
  <c r="M24" i="80"/>
  <c r="Z24" i="80" s="1"/>
  <c r="O25" i="79"/>
  <c r="Q24" i="79"/>
  <c r="S25" i="78"/>
  <c r="K25" i="78"/>
  <c r="M24" i="78"/>
  <c r="Z24" i="78" s="1"/>
  <c r="O25" i="77"/>
  <c r="S25" i="76"/>
  <c r="K25" i="76"/>
  <c r="M24" i="76"/>
  <c r="Z24" i="76" s="1"/>
  <c r="O25" i="75"/>
  <c r="Q24" i="75"/>
  <c r="S25" i="74"/>
  <c r="K25" i="74"/>
  <c r="M24" i="74"/>
  <c r="Z24" i="74" s="1"/>
  <c r="O25" i="73"/>
  <c r="Q24" i="73"/>
  <c r="M24" i="72"/>
  <c r="Z24" i="72" s="1"/>
  <c r="O25" i="71"/>
  <c r="Q24" i="71"/>
  <c r="S25" i="70"/>
  <c r="K25" i="70"/>
  <c r="M24" i="70"/>
  <c r="Z24" i="70" s="1"/>
  <c r="O25" i="69"/>
  <c r="S25" i="68"/>
  <c r="K25" i="68"/>
  <c r="M24" i="68"/>
  <c r="Z24" i="68" s="1"/>
  <c r="O25" i="67"/>
  <c r="Q24" i="67"/>
  <c r="S25" i="66"/>
  <c r="K25" i="66"/>
  <c r="M24" i="66"/>
  <c r="Z24" i="66" s="1"/>
  <c r="O25" i="65"/>
  <c r="Q24" i="65"/>
  <c r="M24" i="64"/>
  <c r="Z24" i="64" s="1"/>
  <c r="O25" i="63"/>
  <c r="Q24" i="63"/>
  <c r="S25" i="62"/>
  <c r="K25" i="62"/>
  <c r="M24" i="62"/>
  <c r="Z24" i="62" s="1"/>
  <c r="O25" i="61"/>
  <c r="F24" i="59"/>
  <c r="P24" i="59"/>
  <c r="Q24" i="59"/>
  <c r="J24" i="59"/>
  <c r="U24" i="59" s="1"/>
  <c r="R24" i="59"/>
  <c r="K24" i="59"/>
  <c r="S24" i="59"/>
  <c r="L24" i="59"/>
  <c r="M24" i="59"/>
  <c r="Z24" i="59" s="1"/>
  <c r="N24" i="59"/>
  <c r="L24" i="52"/>
  <c r="M24" i="52"/>
  <c r="Z24" i="52" s="1"/>
  <c r="N24" i="52"/>
  <c r="O24" i="52"/>
  <c r="P24" i="52"/>
  <c r="Q24" i="52"/>
  <c r="J24" i="52"/>
  <c r="U24" i="52" s="1"/>
  <c r="R24" i="52"/>
  <c r="L24" i="44"/>
  <c r="M24" i="44"/>
  <c r="Z24" i="44" s="1"/>
  <c r="N24" i="44"/>
  <c r="O24" i="44"/>
  <c r="P24" i="44"/>
  <c r="Q24" i="44"/>
  <c r="J24" i="44"/>
  <c r="U24" i="44" s="1"/>
  <c r="R24" i="44"/>
  <c r="M24" i="35"/>
  <c r="Z24" i="35" s="1"/>
  <c r="N24" i="35"/>
  <c r="O24" i="35"/>
  <c r="P24" i="35"/>
  <c r="Q24" i="35"/>
  <c r="K24" i="35"/>
  <c r="L24" i="35"/>
  <c r="R24" i="35"/>
  <c r="S24" i="35"/>
  <c r="M24" i="27"/>
  <c r="Z24" i="27" s="1"/>
  <c r="N24" i="27"/>
  <c r="O24" i="27"/>
  <c r="P24" i="27"/>
  <c r="Q24" i="27"/>
  <c r="J24" i="27"/>
  <c r="U24" i="27" s="1"/>
  <c r="K24" i="27"/>
  <c r="L24" i="27"/>
  <c r="R24" i="27"/>
  <c r="L24" i="19"/>
  <c r="M24" i="19"/>
  <c r="Z24" i="19" s="1"/>
  <c r="N24" i="19"/>
  <c r="O24" i="19"/>
  <c r="P24" i="19"/>
  <c r="Q24" i="19"/>
  <c r="K24" i="19"/>
  <c r="R24" i="19"/>
  <c r="S24" i="19"/>
  <c r="L24" i="10"/>
  <c r="M24" i="10"/>
  <c r="Z24" i="10" s="1"/>
  <c r="N24" i="10"/>
  <c r="O24" i="10"/>
  <c r="P24" i="10"/>
  <c r="Q24" i="10"/>
  <c r="K24" i="10"/>
  <c r="R24" i="10"/>
  <c r="S24" i="10"/>
  <c r="K24" i="2"/>
  <c r="L24" i="2"/>
  <c r="M24" i="2"/>
  <c r="Z24" i="2" s="1"/>
  <c r="N24" i="2"/>
  <c r="O24" i="2"/>
  <c r="P24" i="2"/>
  <c r="Q24" i="2"/>
  <c r="J24" i="2"/>
  <c r="U24" i="2" s="1"/>
  <c r="R24" i="2"/>
  <c r="S24" i="2"/>
  <c r="J25" i="54"/>
  <c r="U25" i="54" s="1"/>
  <c r="R25" i="54"/>
  <c r="K25" i="54"/>
  <c r="S25" i="54"/>
  <c r="L25" i="54"/>
  <c r="M25" i="54"/>
  <c r="Z25" i="54" s="1"/>
  <c r="N25" i="54"/>
  <c r="O25" i="54"/>
  <c r="P25" i="54"/>
  <c r="J25" i="46"/>
  <c r="U25" i="46" s="1"/>
  <c r="R25" i="46"/>
  <c r="K25" i="46"/>
  <c r="S25" i="46"/>
  <c r="L25" i="46"/>
  <c r="M25" i="46"/>
  <c r="Z25" i="46" s="1"/>
  <c r="N25" i="46"/>
  <c r="O25" i="46"/>
  <c r="P25" i="46"/>
  <c r="J25" i="37"/>
  <c r="U25" i="37" s="1"/>
  <c r="R25" i="37"/>
  <c r="K25" i="37"/>
  <c r="S25" i="37"/>
  <c r="L25" i="37"/>
  <c r="M25" i="37"/>
  <c r="Z25" i="37" s="1"/>
  <c r="N25" i="37"/>
  <c r="O25" i="37"/>
  <c r="P25" i="37"/>
  <c r="K25" i="29"/>
  <c r="S25" i="29"/>
  <c r="L25" i="29"/>
  <c r="M25" i="29"/>
  <c r="Z25" i="29" s="1"/>
  <c r="N25" i="29"/>
  <c r="O25" i="29"/>
  <c r="P25" i="29"/>
  <c r="Q25" i="29"/>
  <c r="R25" i="29"/>
  <c r="J25" i="21"/>
  <c r="U25" i="21" s="1"/>
  <c r="R25" i="21"/>
  <c r="K25" i="21"/>
  <c r="S25" i="21"/>
  <c r="L25" i="21"/>
  <c r="M25" i="21"/>
  <c r="Z25" i="21" s="1"/>
  <c r="N25" i="21"/>
  <c r="O25" i="21"/>
  <c r="P25" i="21"/>
  <c r="Q25" i="21"/>
  <c r="J25" i="12"/>
  <c r="U25" i="12" s="1"/>
  <c r="R25" i="12"/>
  <c r="K25" i="12"/>
  <c r="S25" i="12"/>
  <c r="L25" i="12"/>
  <c r="M25" i="12"/>
  <c r="Z25" i="12" s="1"/>
  <c r="N25" i="12"/>
  <c r="O25" i="12"/>
  <c r="P25" i="12"/>
  <c r="Q25" i="12"/>
  <c r="J25" i="4"/>
  <c r="U25" i="4" s="1"/>
  <c r="R25" i="4"/>
  <c r="K25" i="4"/>
  <c r="S25" i="4"/>
  <c r="L25" i="4"/>
  <c r="M25" i="4"/>
  <c r="Z25" i="4" s="1"/>
  <c r="N25" i="4"/>
  <c r="O25" i="4"/>
  <c r="P25" i="4"/>
  <c r="Q25" i="4"/>
  <c r="N25" i="1"/>
  <c r="R25" i="84"/>
  <c r="J25" i="84"/>
  <c r="U25" i="84" s="1"/>
  <c r="L24" i="84"/>
  <c r="N25" i="83"/>
  <c r="P24" i="83"/>
  <c r="R25" i="82"/>
  <c r="J25" i="82"/>
  <c r="U25" i="82" s="1"/>
  <c r="L24" i="82"/>
  <c r="N25" i="81"/>
  <c r="P24" i="81"/>
  <c r="L24" i="80"/>
  <c r="N25" i="79"/>
  <c r="P24" i="79"/>
  <c r="R25" i="78"/>
  <c r="J25" i="78"/>
  <c r="U25" i="78" s="1"/>
  <c r="L24" i="78"/>
  <c r="N25" i="77"/>
  <c r="R25" i="76"/>
  <c r="J25" i="76"/>
  <c r="U25" i="76" s="1"/>
  <c r="L24" i="76"/>
  <c r="N25" i="75"/>
  <c r="P24" i="75"/>
  <c r="R25" i="74"/>
  <c r="J25" i="74"/>
  <c r="U25" i="74" s="1"/>
  <c r="L24" i="74"/>
  <c r="N25" i="73"/>
  <c r="P24" i="73"/>
  <c r="L24" i="72"/>
  <c r="N25" i="71"/>
  <c r="P24" i="71"/>
  <c r="R25" i="70"/>
  <c r="J25" i="70"/>
  <c r="U25" i="70" s="1"/>
  <c r="L24" i="70"/>
  <c r="N25" i="69"/>
  <c r="R25" i="68"/>
  <c r="J25" i="68"/>
  <c r="U25" i="68" s="1"/>
  <c r="L24" i="68"/>
  <c r="N25" i="67"/>
  <c r="P24" i="67"/>
  <c r="R25" i="66"/>
  <c r="J25" i="66"/>
  <c r="U25" i="66" s="1"/>
  <c r="L24" i="66"/>
  <c r="N25" i="65"/>
  <c r="P24" i="65"/>
  <c r="L24" i="64"/>
  <c r="N25" i="63"/>
  <c r="P24" i="63"/>
  <c r="R25" i="62"/>
  <c r="J25" i="62"/>
  <c r="U25" i="62" s="1"/>
  <c r="L24" i="62"/>
  <c r="M25" i="55"/>
  <c r="Z25" i="55" s="1"/>
  <c r="S24" i="52"/>
  <c r="M25" i="39"/>
  <c r="Z25" i="39" s="1"/>
  <c r="D24" i="51"/>
  <c r="P24" i="51"/>
  <c r="Q24" i="51"/>
  <c r="J24" i="51"/>
  <c r="U24" i="51" s="1"/>
  <c r="R24" i="51"/>
  <c r="K24" i="51"/>
  <c r="S24" i="51"/>
  <c r="L24" i="51"/>
  <c r="M24" i="51"/>
  <c r="Z24" i="51" s="1"/>
  <c r="N24" i="51"/>
  <c r="D24" i="43"/>
  <c r="P24" i="43"/>
  <c r="Q24" i="43"/>
  <c r="J24" i="43"/>
  <c r="U24" i="43" s="1"/>
  <c r="R24" i="43"/>
  <c r="K24" i="43"/>
  <c r="S24" i="43"/>
  <c r="L24" i="43"/>
  <c r="M24" i="43"/>
  <c r="Z24" i="43" s="1"/>
  <c r="N24" i="43"/>
  <c r="D24" i="34"/>
  <c r="Q24" i="34"/>
  <c r="J24" i="34"/>
  <c r="U24" i="34" s="1"/>
  <c r="R24" i="34"/>
  <c r="K24" i="34"/>
  <c r="S24" i="34"/>
  <c r="L24" i="34"/>
  <c r="M24" i="34"/>
  <c r="Z24" i="34" s="1"/>
  <c r="N24" i="34"/>
  <c r="O24" i="34"/>
  <c r="P24" i="34"/>
  <c r="D24" i="26"/>
  <c r="Q24" i="26"/>
  <c r="J24" i="26"/>
  <c r="U24" i="26" s="1"/>
  <c r="R24" i="26"/>
  <c r="K24" i="26"/>
  <c r="S24" i="26"/>
  <c r="L24" i="26"/>
  <c r="M24" i="26"/>
  <c r="Z24" i="26" s="1"/>
  <c r="N24" i="26"/>
  <c r="O24" i="26"/>
  <c r="D24" i="18"/>
  <c r="P24" i="18"/>
  <c r="Q24" i="18"/>
  <c r="J24" i="18"/>
  <c r="U24" i="18" s="1"/>
  <c r="R24" i="18"/>
  <c r="K24" i="18"/>
  <c r="S24" i="18"/>
  <c r="L24" i="18"/>
  <c r="M24" i="18"/>
  <c r="Z24" i="18" s="1"/>
  <c r="N24" i="18"/>
  <c r="O24" i="18"/>
  <c r="D24" i="9"/>
  <c r="P24" i="9"/>
  <c r="Q24" i="9"/>
  <c r="J24" i="9"/>
  <c r="U24" i="9" s="1"/>
  <c r="R24" i="9"/>
  <c r="K24" i="9"/>
  <c r="S24" i="9"/>
  <c r="L24" i="9"/>
  <c r="M24" i="9"/>
  <c r="Z24" i="9" s="1"/>
  <c r="N24" i="9"/>
  <c r="O24" i="9"/>
  <c r="J25" i="61"/>
  <c r="U25" i="61" s="1"/>
  <c r="K25" i="61"/>
  <c r="L25" i="61"/>
  <c r="N25" i="53"/>
  <c r="O25" i="53"/>
  <c r="P25" i="53"/>
  <c r="Q25" i="53"/>
  <c r="J25" i="53"/>
  <c r="U25" i="53" s="1"/>
  <c r="R25" i="53"/>
  <c r="K25" i="53"/>
  <c r="S25" i="53"/>
  <c r="L25" i="53"/>
  <c r="N25" i="45"/>
  <c r="O25" i="45"/>
  <c r="P25" i="45"/>
  <c r="Q25" i="45"/>
  <c r="J25" i="45"/>
  <c r="U25" i="45" s="1"/>
  <c r="R25" i="45"/>
  <c r="K25" i="45"/>
  <c r="S25" i="45"/>
  <c r="L25" i="45"/>
  <c r="O25" i="36"/>
  <c r="P25" i="36"/>
  <c r="Q25" i="36"/>
  <c r="J25" i="36"/>
  <c r="U25" i="36" s="1"/>
  <c r="R25" i="36"/>
  <c r="K25" i="36"/>
  <c r="S25" i="36"/>
  <c r="L25" i="36"/>
  <c r="M25" i="36"/>
  <c r="Z25" i="36" s="1"/>
  <c r="N25" i="36"/>
  <c r="O25" i="28"/>
  <c r="P25" i="28"/>
  <c r="Q25" i="28"/>
  <c r="J25" i="28"/>
  <c r="U25" i="28" s="1"/>
  <c r="R25" i="28"/>
  <c r="K25" i="28"/>
  <c r="S25" i="28"/>
  <c r="M25" i="28"/>
  <c r="Z25" i="28" s="1"/>
  <c r="N25" i="28"/>
  <c r="N25" i="20"/>
  <c r="O25" i="20"/>
  <c r="P25" i="20"/>
  <c r="Q25" i="20"/>
  <c r="J25" i="20"/>
  <c r="U25" i="20" s="1"/>
  <c r="R25" i="20"/>
  <c r="K25" i="20"/>
  <c r="S25" i="20"/>
  <c r="M25" i="20"/>
  <c r="Z25" i="20" s="1"/>
  <c r="N25" i="11"/>
  <c r="O25" i="11"/>
  <c r="P25" i="11"/>
  <c r="Q25" i="11"/>
  <c r="J25" i="11"/>
  <c r="U25" i="11" s="1"/>
  <c r="R25" i="11"/>
  <c r="K25" i="11"/>
  <c r="S25" i="11"/>
  <c r="M25" i="11"/>
  <c r="Z25" i="11" s="1"/>
  <c r="N25" i="3"/>
  <c r="O25" i="3"/>
  <c r="P25" i="3"/>
  <c r="Q25" i="3"/>
  <c r="J25" i="3"/>
  <c r="U25" i="3" s="1"/>
  <c r="R25" i="3"/>
  <c r="K25" i="3"/>
  <c r="S25" i="3"/>
  <c r="M25" i="3"/>
  <c r="Z25" i="3" s="1"/>
  <c r="M25" i="1"/>
  <c r="Z25" i="1" s="1"/>
  <c r="Q25" i="84"/>
  <c r="S24" i="84"/>
  <c r="K24" i="84"/>
  <c r="M25" i="83"/>
  <c r="Z25" i="83" s="1"/>
  <c r="O24" i="83"/>
  <c r="Q25" i="82"/>
  <c r="S24" i="82"/>
  <c r="K24" i="82"/>
  <c r="M25" i="81"/>
  <c r="Z25" i="81" s="1"/>
  <c r="O24" i="81"/>
  <c r="S24" i="80"/>
  <c r="K24" i="80"/>
  <c r="M25" i="79"/>
  <c r="Z25" i="79" s="1"/>
  <c r="O24" i="79"/>
  <c r="Q25" i="78"/>
  <c r="S24" i="78"/>
  <c r="K24" i="78"/>
  <c r="M25" i="77"/>
  <c r="Z25" i="77" s="1"/>
  <c r="Q25" i="76"/>
  <c r="S24" i="76"/>
  <c r="K24" i="76"/>
  <c r="M25" i="75"/>
  <c r="Z25" i="75" s="1"/>
  <c r="O24" i="75"/>
  <c r="Q25" i="74"/>
  <c r="S24" i="74"/>
  <c r="K24" i="74"/>
  <c r="M25" i="73"/>
  <c r="Z25" i="73" s="1"/>
  <c r="O24" i="73"/>
  <c r="S24" i="72"/>
  <c r="K24" i="72"/>
  <c r="M25" i="71"/>
  <c r="Z25" i="71" s="1"/>
  <c r="O24" i="71"/>
  <c r="Q25" i="70"/>
  <c r="S24" i="70"/>
  <c r="K24" i="70"/>
  <c r="M25" i="69"/>
  <c r="Z25" i="69" s="1"/>
  <c r="Q25" i="68"/>
  <c r="S24" i="68"/>
  <c r="K24" i="68"/>
  <c r="M25" i="67"/>
  <c r="Z25" i="67" s="1"/>
  <c r="O24" i="67"/>
  <c r="Q25" i="66"/>
  <c r="S24" i="66"/>
  <c r="K24" i="66"/>
  <c r="M25" i="65"/>
  <c r="Z25" i="65" s="1"/>
  <c r="O24" i="65"/>
  <c r="S24" i="64"/>
  <c r="K24" i="64"/>
  <c r="M25" i="63"/>
  <c r="Z25" i="63" s="1"/>
  <c r="O24" i="63"/>
  <c r="Q25" i="62"/>
  <c r="S24" i="62"/>
  <c r="K24" i="62"/>
  <c r="M25" i="61"/>
  <c r="Z25" i="61" s="1"/>
  <c r="K24" i="52"/>
  <c r="M25" i="45"/>
  <c r="Z25" i="45" s="1"/>
  <c r="J24" i="10"/>
  <c r="U24" i="10" s="1"/>
  <c r="L24" i="58"/>
  <c r="M24" i="58"/>
  <c r="Z24" i="58" s="1"/>
  <c r="N24" i="58"/>
  <c r="O24" i="58"/>
  <c r="P24" i="58"/>
  <c r="Q24" i="58"/>
  <c r="J24" i="58"/>
  <c r="U24" i="58" s="1"/>
  <c r="R24" i="58"/>
  <c r="L24" i="50"/>
  <c r="M24" i="50"/>
  <c r="Z24" i="50" s="1"/>
  <c r="N24" i="50"/>
  <c r="O24" i="50"/>
  <c r="P24" i="50"/>
  <c r="Q24" i="50"/>
  <c r="J24" i="50"/>
  <c r="U24" i="50" s="1"/>
  <c r="R24" i="50"/>
  <c r="L24" i="42"/>
  <c r="M24" i="42"/>
  <c r="Z24" i="42" s="1"/>
  <c r="N24" i="42"/>
  <c r="O24" i="42"/>
  <c r="P24" i="42"/>
  <c r="Q24" i="42"/>
  <c r="J24" i="42"/>
  <c r="U24" i="42" s="1"/>
  <c r="R24" i="42"/>
  <c r="M24" i="33"/>
  <c r="Z24" i="33" s="1"/>
  <c r="N24" i="33"/>
  <c r="O24" i="33"/>
  <c r="P24" i="33"/>
  <c r="Q24" i="33"/>
  <c r="J24" i="33"/>
  <c r="U24" i="33" s="1"/>
  <c r="K24" i="33"/>
  <c r="L24" i="33"/>
  <c r="R24" i="33"/>
  <c r="S24" i="33"/>
  <c r="M24" i="25"/>
  <c r="Z24" i="25" s="1"/>
  <c r="N24" i="25"/>
  <c r="O24" i="25"/>
  <c r="P24" i="25"/>
  <c r="Q24" i="25"/>
  <c r="S24" i="25"/>
  <c r="J24" i="25"/>
  <c r="U24" i="25" s="1"/>
  <c r="K24" i="25"/>
  <c r="L24" i="25"/>
  <c r="L24" i="16"/>
  <c r="M24" i="16"/>
  <c r="Z24" i="16" s="1"/>
  <c r="N24" i="16"/>
  <c r="O24" i="16"/>
  <c r="P24" i="16"/>
  <c r="Q24" i="16"/>
  <c r="S24" i="16"/>
  <c r="J24" i="16"/>
  <c r="U24" i="16" s="1"/>
  <c r="K24" i="16"/>
  <c r="L24" i="8"/>
  <c r="M24" i="8"/>
  <c r="Z24" i="8" s="1"/>
  <c r="N24" i="8"/>
  <c r="O24" i="8"/>
  <c r="P24" i="8"/>
  <c r="Q24" i="8"/>
  <c r="S24" i="8"/>
  <c r="J24" i="8"/>
  <c r="U24" i="8" s="1"/>
  <c r="K24" i="8"/>
  <c r="J25" i="60"/>
  <c r="U25" i="60" s="1"/>
  <c r="R25" i="60"/>
  <c r="K25" i="60"/>
  <c r="S25" i="60"/>
  <c r="L25" i="60"/>
  <c r="M25" i="60"/>
  <c r="Z25" i="60" s="1"/>
  <c r="N25" i="60"/>
  <c r="O25" i="60"/>
  <c r="P25" i="60"/>
  <c r="J25" i="52"/>
  <c r="U25" i="52" s="1"/>
  <c r="R25" i="52"/>
  <c r="K25" i="52"/>
  <c r="S25" i="52"/>
  <c r="L25" i="52"/>
  <c r="M25" i="52"/>
  <c r="Z25" i="52" s="1"/>
  <c r="N25" i="52"/>
  <c r="O25" i="52"/>
  <c r="P25" i="52"/>
  <c r="J25" i="44"/>
  <c r="U25" i="44" s="1"/>
  <c r="R25" i="44"/>
  <c r="K25" i="44"/>
  <c r="S25" i="44"/>
  <c r="L25" i="44"/>
  <c r="M25" i="44"/>
  <c r="Z25" i="44" s="1"/>
  <c r="N25" i="44"/>
  <c r="O25" i="44"/>
  <c r="P25" i="44"/>
  <c r="K25" i="35"/>
  <c r="S25" i="35"/>
  <c r="L25" i="35"/>
  <c r="M25" i="35"/>
  <c r="Z25" i="35" s="1"/>
  <c r="N25" i="35"/>
  <c r="O25" i="35"/>
  <c r="J25" i="35"/>
  <c r="U25" i="35" s="1"/>
  <c r="P25" i="35"/>
  <c r="Q25" i="35"/>
  <c r="K25" i="27"/>
  <c r="S25" i="27"/>
  <c r="L25" i="27"/>
  <c r="M25" i="27"/>
  <c r="Z25" i="27" s="1"/>
  <c r="N25" i="27"/>
  <c r="O25" i="27"/>
  <c r="J25" i="27"/>
  <c r="U25" i="27" s="1"/>
  <c r="P25" i="27"/>
  <c r="Q25" i="27"/>
  <c r="R25" i="27"/>
  <c r="J25" i="19"/>
  <c r="U25" i="19" s="1"/>
  <c r="R25" i="19"/>
  <c r="K25" i="19"/>
  <c r="S25" i="19"/>
  <c r="L25" i="19"/>
  <c r="M25" i="19"/>
  <c r="Z25" i="19" s="1"/>
  <c r="N25" i="19"/>
  <c r="O25" i="19"/>
  <c r="P25" i="19"/>
  <c r="Q25" i="19"/>
  <c r="J25" i="10"/>
  <c r="U25" i="10" s="1"/>
  <c r="R25" i="10"/>
  <c r="K25" i="10"/>
  <c r="S25" i="10"/>
  <c r="L25" i="10"/>
  <c r="M25" i="10"/>
  <c r="Z25" i="10" s="1"/>
  <c r="N25" i="10"/>
  <c r="O25" i="10"/>
  <c r="P25" i="10"/>
  <c r="Q25" i="10"/>
  <c r="J25" i="2"/>
  <c r="U25" i="2" s="1"/>
  <c r="R25" i="2"/>
  <c r="K25" i="2"/>
  <c r="S25" i="2"/>
  <c r="L25" i="2"/>
  <c r="M25" i="2"/>
  <c r="Z25" i="2" s="1"/>
  <c r="N25" i="2"/>
  <c r="O25" i="2"/>
  <c r="P25" i="2"/>
  <c r="Q25" i="2"/>
  <c r="L25" i="1"/>
  <c r="P25" i="84"/>
  <c r="R24" i="84"/>
  <c r="J24" i="84"/>
  <c r="U24" i="84" s="1"/>
  <c r="L25" i="83"/>
  <c r="N24" i="83"/>
  <c r="P25" i="82"/>
  <c r="R24" i="82"/>
  <c r="J24" i="82"/>
  <c r="U24" i="82" s="1"/>
  <c r="L25" i="81"/>
  <c r="N24" i="81"/>
  <c r="R24" i="80"/>
  <c r="J24" i="80"/>
  <c r="U24" i="80" s="1"/>
  <c r="L25" i="79"/>
  <c r="N24" i="79"/>
  <c r="P25" i="78"/>
  <c r="R24" i="78"/>
  <c r="J24" i="78"/>
  <c r="U24" i="78" s="1"/>
  <c r="L25" i="77"/>
  <c r="P25" i="76"/>
  <c r="R24" i="76"/>
  <c r="J24" i="76"/>
  <c r="U24" i="76" s="1"/>
  <c r="L25" i="75"/>
  <c r="N24" i="75"/>
  <c r="P25" i="74"/>
  <c r="R24" i="74"/>
  <c r="J24" i="74"/>
  <c r="U24" i="74" s="1"/>
  <c r="L25" i="73"/>
  <c r="N24" i="73"/>
  <c r="R24" i="72"/>
  <c r="J24" i="72"/>
  <c r="U24" i="72" s="1"/>
  <c r="L25" i="71"/>
  <c r="N24" i="71"/>
  <c r="P25" i="70"/>
  <c r="R24" i="70"/>
  <c r="J24" i="70"/>
  <c r="U24" i="70" s="1"/>
  <c r="L25" i="69"/>
  <c r="P25" i="68"/>
  <c r="R24" i="68"/>
  <c r="J24" i="68"/>
  <c r="U24" i="68" s="1"/>
  <c r="L25" i="67"/>
  <c r="N24" i="67"/>
  <c r="P25" i="66"/>
  <c r="R24" i="66"/>
  <c r="J24" i="66"/>
  <c r="U24" i="66" s="1"/>
  <c r="L25" i="65"/>
  <c r="N24" i="65"/>
  <c r="R24" i="64"/>
  <c r="J24" i="64"/>
  <c r="U24" i="64" s="1"/>
  <c r="L25" i="63"/>
  <c r="N24" i="63"/>
  <c r="P25" i="62"/>
  <c r="R24" i="62"/>
  <c r="J24" i="62"/>
  <c r="U24" i="62" s="1"/>
  <c r="K24" i="58"/>
  <c r="Q25" i="54"/>
  <c r="S24" i="48"/>
  <c r="O24" i="45"/>
  <c r="K24" i="42"/>
  <c r="Q25" i="37"/>
  <c r="M25" i="30"/>
  <c r="Z25" i="30" s="1"/>
  <c r="R24" i="8"/>
  <c r="P24" i="57"/>
  <c r="Q24" i="57"/>
  <c r="J24" i="57"/>
  <c r="U24" i="57" s="1"/>
  <c r="R24" i="57"/>
  <c r="K24" i="57"/>
  <c r="S24" i="57"/>
  <c r="L24" i="57"/>
  <c r="M24" i="57"/>
  <c r="Z24" i="57" s="1"/>
  <c r="N24" i="57"/>
  <c r="P24" i="49"/>
  <c r="Q24" i="49"/>
  <c r="J24" i="49"/>
  <c r="U24" i="49" s="1"/>
  <c r="R24" i="49"/>
  <c r="K24" i="49"/>
  <c r="S24" i="49"/>
  <c r="L24" i="49"/>
  <c r="M24" i="49"/>
  <c r="Z24" i="49" s="1"/>
  <c r="N24" i="49"/>
  <c r="P24" i="41"/>
  <c r="Q24" i="41"/>
  <c r="J24" i="41"/>
  <c r="U24" i="41" s="1"/>
  <c r="R24" i="41"/>
  <c r="K24" i="41"/>
  <c r="S24" i="41"/>
  <c r="L24" i="41"/>
  <c r="M24" i="41"/>
  <c r="Z24" i="41" s="1"/>
  <c r="N24" i="41"/>
  <c r="Q24" i="32"/>
  <c r="J24" i="32"/>
  <c r="U24" i="32" s="1"/>
  <c r="R24" i="32"/>
  <c r="K24" i="32"/>
  <c r="S24" i="32"/>
  <c r="L24" i="32"/>
  <c r="M24" i="32"/>
  <c r="Z24" i="32" s="1"/>
  <c r="N24" i="32"/>
  <c r="O24" i="32"/>
  <c r="P24" i="32"/>
  <c r="Q24" i="24"/>
  <c r="J24" i="24"/>
  <c r="U24" i="24" s="1"/>
  <c r="R24" i="24"/>
  <c r="K24" i="24"/>
  <c r="S24" i="24"/>
  <c r="L24" i="24"/>
  <c r="M24" i="24"/>
  <c r="Z24" i="24" s="1"/>
  <c r="P24" i="24"/>
  <c r="N24" i="24"/>
  <c r="P24" i="15"/>
  <c r="Q24" i="15"/>
  <c r="J24" i="15"/>
  <c r="U24" i="15" s="1"/>
  <c r="R24" i="15"/>
  <c r="K24" i="15"/>
  <c r="S24" i="15"/>
  <c r="L24" i="15"/>
  <c r="M24" i="15"/>
  <c r="Z24" i="15" s="1"/>
  <c r="N24" i="15"/>
  <c r="O24" i="15"/>
  <c r="P24" i="7"/>
  <c r="Q24" i="7"/>
  <c r="J24" i="7"/>
  <c r="U24" i="7" s="1"/>
  <c r="R24" i="7"/>
  <c r="K24" i="7"/>
  <c r="S24" i="7"/>
  <c r="L24" i="7"/>
  <c r="M24" i="7"/>
  <c r="Z24" i="7" s="1"/>
  <c r="N24" i="7"/>
  <c r="O24" i="7"/>
  <c r="E25" i="59"/>
  <c r="N25" i="59"/>
  <c r="O25" i="59"/>
  <c r="P25" i="59"/>
  <c r="Q25" i="59"/>
  <c r="J25" i="59"/>
  <c r="U25" i="59" s="1"/>
  <c r="R25" i="59"/>
  <c r="K25" i="59"/>
  <c r="S25" i="59"/>
  <c r="L25" i="59"/>
  <c r="E25" i="51"/>
  <c r="N25" i="51"/>
  <c r="O25" i="51"/>
  <c r="P25" i="51"/>
  <c r="Q25" i="51"/>
  <c r="J25" i="51"/>
  <c r="U25" i="51" s="1"/>
  <c r="R25" i="51"/>
  <c r="K25" i="51"/>
  <c r="S25" i="51"/>
  <c r="L25" i="51"/>
  <c r="E25" i="43"/>
  <c r="N25" i="43"/>
  <c r="O25" i="43"/>
  <c r="P25" i="43"/>
  <c r="Q25" i="43"/>
  <c r="J25" i="43"/>
  <c r="U25" i="43" s="1"/>
  <c r="R25" i="43"/>
  <c r="K25" i="43"/>
  <c r="S25" i="43"/>
  <c r="L25" i="43"/>
  <c r="O25" i="34"/>
  <c r="P25" i="34"/>
  <c r="Q25" i="34"/>
  <c r="J25" i="34"/>
  <c r="U25" i="34" s="1"/>
  <c r="R25" i="34"/>
  <c r="K25" i="34"/>
  <c r="S25" i="34"/>
  <c r="L25" i="34"/>
  <c r="M25" i="34"/>
  <c r="Z25" i="34" s="1"/>
  <c r="N25" i="34"/>
  <c r="E25" i="26"/>
  <c r="O25" i="26"/>
  <c r="P25" i="26"/>
  <c r="Q25" i="26"/>
  <c r="J25" i="26"/>
  <c r="U25" i="26" s="1"/>
  <c r="R25" i="26"/>
  <c r="K25" i="26"/>
  <c r="S25" i="26"/>
  <c r="L25" i="26"/>
  <c r="M25" i="26"/>
  <c r="Z25" i="26" s="1"/>
  <c r="N25" i="26"/>
  <c r="D25" i="18"/>
  <c r="N25" i="18"/>
  <c r="O25" i="18"/>
  <c r="P25" i="18"/>
  <c r="Q25" i="18"/>
  <c r="J25" i="18"/>
  <c r="U25" i="18" s="1"/>
  <c r="R25" i="18"/>
  <c r="K25" i="18"/>
  <c r="S25" i="18"/>
  <c r="L25" i="18"/>
  <c r="M25" i="18"/>
  <c r="Z25" i="18" s="1"/>
  <c r="E25" i="9"/>
  <c r="N25" i="9"/>
  <c r="O25" i="9"/>
  <c r="P25" i="9"/>
  <c r="Q25" i="9"/>
  <c r="J25" i="9"/>
  <c r="U25" i="9" s="1"/>
  <c r="R25" i="9"/>
  <c r="K25" i="9"/>
  <c r="S25" i="9"/>
  <c r="L25" i="9"/>
  <c r="M25" i="9"/>
  <c r="Z25" i="9" s="1"/>
  <c r="S25" i="1"/>
  <c r="K25" i="1"/>
  <c r="O25" i="84"/>
  <c r="Q24" i="84"/>
  <c r="S25" i="83"/>
  <c r="K25" i="83"/>
  <c r="M24" i="83"/>
  <c r="Z24" i="83" s="1"/>
  <c r="O25" i="82"/>
  <c r="Q24" i="82"/>
  <c r="S25" i="81"/>
  <c r="K25" i="81"/>
  <c r="M24" i="81"/>
  <c r="Z24" i="81" s="1"/>
  <c r="Q24" i="80"/>
  <c r="S25" i="79"/>
  <c r="K25" i="79"/>
  <c r="M24" i="79"/>
  <c r="Z24" i="79" s="1"/>
  <c r="O25" i="78"/>
  <c r="Q24" i="78"/>
  <c r="S25" i="77"/>
  <c r="K25" i="77"/>
  <c r="O25" i="76"/>
  <c r="Q24" i="76"/>
  <c r="S25" i="75"/>
  <c r="K25" i="75"/>
  <c r="M24" i="75"/>
  <c r="Z24" i="75" s="1"/>
  <c r="O25" i="74"/>
  <c r="Q24" i="74"/>
  <c r="S25" i="73"/>
  <c r="K25" i="73"/>
  <c r="M24" i="73"/>
  <c r="Z24" i="73" s="1"/>
  <c r="Q24" i="72"/>
  <c r="S25" i="71"/>
  <c r="K25" i="71"/>
  <c r="M24" i="71"/>
  <c r="Z24" i="71" s="1"/>
  <c r="O25" i="70"/>
  <c r="Q24" i="70"/>
  <c r="S25" i="69"/>
  <c r="K25" i="69"/>
  <c r="O25" i="68"/>
  <c r="Q24" i="68"/>
  <c r="S25" i="67"/>
  <c r="K25" i="67"/>
  <c r="M24" i="67"/>
  <c r="Z24" i="67" s="1"/>
  <c r="O25" i="66"/>
  <c r="Q24" i="66"/>
  <c r="S25" i="65"/>
  <c r="K25" i="65"/>
  <c r="M24" i="65"/>
  <c r="Z24" i="65" s="1"/>
  <c r="Q24" i="64"/>
  <c r="S25" i="63"/>
  <c r="K25" i="63"/>
  <c r="M24" i="63"/>
  <c r="Z24" i="63" s="1"/>
  <c r="O25" i="62"/>
  <c r="Q24" i="62"/>
  <c r="S25" i="61"/>
  <c r="Q25" i="60"/>
  <c r="O24" i="51"/>
  <c r="Q25" i="44"/>
  <c r="J25" i="29"/>
  <c r="U25" i="29" s="1"/>
  <c r="L25" i="20"/>
  <c r="E24" i="7"/>
  <c r="L24" i="56"/>
  <c r="M24" i="56"/>
  <c r="Z24" i="56" s="1"/>
  <c r="N24" i="56"/>
  <c r="O24" i="56"/>
  <c r="P24" i="56"/>
  <c r="Q24" i="56"/>
  <c r="J24" i="56"/>
  <c r="U24" i="56" s="1"/>
  <c r="R24" i="56"/>
  <c r="L24" i="48"/>
  <c r="M24" i="48"/>
  <c r="Z24" i="48" s="1"/>
  <c r="N24" i="48"/>
  <c r="O24" i="48"/>
  <c r="P24" i="48"/>
  <c r="Q24" i="48"/>
  <c r="J24" i="48"/>
  <c r="U24" i="48" s="1"/>
  <c r="R24" i="48"/>
  <c r="L24" i="40"/>
  <c r="M24" i="40"/>
  <c r="Z24" i="40" s="1"/>
  <c r="N24" i="40"/>
  <c r="O24" i="40"/>
  <c r="P24" i="40"/>
  <c r="Q24" i="40"/>
  <c r="J24" i="40"/>
  <c r="U24" i="40" s="1"/>
  <c r="R24" i="40"/>
  <c r="M24" i="31"/>
  <c r="Z24" i="31" s="1"/>
  <c r="N24" i="31"/>
  <c r="O24" i="31"/>
  <c r="P24" i="31"/>
  <c r="Q24" i="31"/>
  <c r="J24" i="31"/>
  <c r="U24" i="31" s="1"/>
  <c r="K24" i="31"/>
  <c r="L24" i="31"/>
  <c r="R24" i="31"/>
  <c r="S24" i="31"/>
  <c r="M24" i="23"/>
  <c r="Z24" i="23" s="1"/>
  <c r="N24" i="23"/>
  <c r="O24" i="23"/>
  <c r="P24" i="23"/>
  <c r="Q24" i="23"/>
  <c r="R24" i="23"/>
  <c r="S24" i="23"/>
  <c r="J24" i="23"/>
  <c r="U24" i="23" s="1"/>
  <c r="K24" i="23"/>
  <c r="L24" i="14"/>
  <c r="M24" i="14"/>
  <c r="Z24" i="14" s="1"/>
  <c r="N24" i="14"/>
  <c r="O24" i="14"/>
  <c r="P24" i="14"/>
  <c r="Q24" i="14"/>
  <c r="J24" i="14"/>
  <c r="U24" i="14" s="1"/>
  <c r="K24" i="14"/>
  <c r="R24" i="14"/>
  <c r="S24" i="14"/>
  <c r="L24" i="6"/>
  <c r="M24" i="6"/>
  <c r="Z24" i="6" s="1"/>
  <c r="N24" i="6"/>
  <c r="O24" i="6"/>
  <c r="P24" i="6"/>
  <c r="Q24" i="6"/>
  <c r="J24" i="6"/>
  <c r="U24" i="6" s="1"/>
  <c r="K24" i="6"/>
  <c r="R24" i="6"/>
  <c r="S24" i="6"/>
  <c r="J25" i="58"/>
  <c r="U25" i="58" s="1"/>
  <c r="R25" i="58"/>
  <c r="K25" i="58"/>
  <c r="S25" i="58"/>
  <c r="L25" i="58"/>
  <c r="M25" i="58"/>
  <c r="Z25" i="58" s="1"/>
  <c r="N25" i="58"/>
  <c r="O25" i="58"/>
  <c r="P25" i="58"/>
  <c r="J25" i="50"/>
  <c r="U25" i="50" s="1"/>
  <c r="R25" i="50"/>
  <c r="K25" i="50"/>
  <c r="S25" i="50"/>
  <c r="L25" i="50"/>
  <c r="M25" i="50"/>
  <c r="Z25" i="50" s="1"/>
  <c r="N25" i="50"/>
  <c r="O25" i="50"/>
  <c r="P25" i="50"/>
  <c r="J25" i="42"/>
  <c r="U25" i="42" s="1"/>
  <c r="R25" i="42"/>
  <c r="K25" i="42"/>
  <c r="S25" i="42"/>
  <c r="L25" i="42"/>
  <c r="M25" i="42"/>
  <c r="Z25" i="42" s="1"/>
  <c r="N25" i="42"/>
  <c r="O25" i="42"/>
  <c r="P25" i="42"/>
  <c r="K25" i="33"/>
  <c r="S25" i="33"/>
  <c r="L25" i="33"/>
  <c r="M25" i="33"/>
  <c r="Z25" i="33" s="1"/>
  <c r="N25" i="33"/>
  <c r="O25" i="33"/>
  <c r="R25" i="33"/>
  <c r="J25" i="33"/>
  <c r="U25" i="33" s="1"/>
  <c r="P25" i="33"/>
  <c r="K25" i="25"/>
  <c r="S25" i="25"/>
  <c r="L25" i="25"/>
  <c r="M25" i="25"/>
  <c r="Z25" i="25" s="1"/>
  <c r="N25" i="25"/>
  <c r="O25" i="25"/>
  <c r="J25" i="25"/>
  <c r="U25" i="25" s="1"/>
  <c r="P25" i="25"/>
  <c r="Q25" i="25"/>
  <c r="R25" i="25"/>
  <c r="J25" i="16"/>
  <c r="U25" i="16" s="1"/>
  <c r="R25" i="16"/>
  <c r="K25" i="16"/>
  <c r="S25" i="16"/>
  <c r="L25" i="16"/>
  <c r="M25" i="16"/>
  <c r="Z25" i="16" s="1"/>
  <c r="N25" i="16"/>
  <c r="O25" i="16"/>
  <c r="P25" i="16"/>
  <c r="Q25" i="16"/>
  <c r="J25" i="8"/>
  <c r="U25" i="8" s="1"/>
  <c r="R25" i="8"/>
  <c r="K25" i="8"/>
  <c r="S25" i="8"/>
  <c r="L25" i="8"/>
  <c r="M25" i="8"/>
  <c r="Z25" i="8" s="1"/>
  <c r="N25" i="8"/>
  <c r="O25" i="8"/>
  <c r="P25" i="8"/>
  <c r="Q25" i="8"/>
  <c r="R25" i="1"/>
  <c r="J25" i="1"/>
  <c r="U25" i="1" s="1"/>
  <c r="N25" i="84"/>
  <c r="P24" i="84"/>
  <c r="R25" i="83"/>
  <c r="J25" i="83"/>
  <c r="U25" i="83" s="1"/>
  <c r="L24" i="83"/>
  <c r="N25" i="82"/>
  <c r="P24" i="82"/>
  <c r="R25" i="81"/>
  <c r="J25" i="81"/>
  <c r="U25" i="81" s="1"/>
  <c r="L24" i="81"/>
  <c r="P24" i="80"/>
  <c r="R25" i="79"/>
  <c r="J25" i="79"/>
  <c r="U25" i="79" s="1"/>
  <c r="L24" i="79"/>
  <c r="N25" i="78"/>
  <c r="P24" i="78"/>
  <c r="R25" i="77"/>
  <c r="J25" i="77"/>
  <c r="U25" i="77" s="1"/>
  <c r="N25" i="76"/>
  <c r="P24" i="76"/>
  <c r="R25" i="75"/>
  <c r="J25" i="75"/>
  <c r="U25" i="75" s="1"/>
  <c r="L24" i="75"/>
  <c r="N25" i="74"/>
  <c r="P24" i="74"/>
  <c r="R25" i="73"/>
  <c r="J25" i="73"/>
  <c r="U25" i="73" s="1"/>
  <c r="L24" i="73"/>
  <c r="P24" i="72"/>
  <c r="R25" i="71"/>
  <c r="J25" i="71"/>
  <c r="U25" i="71" s="1"/>
  <c r="L24" i="71"/>
  <c r="N25" i="70"/>
  <c r="P24" i="70"/>
  <c r="R25" i="69"/>
  <c r="J25" i="69"/>
  <c r="U25" i="69" s="1"/>
  <c r="N25" i="68"/>
  <c r="P24" i="68"/>
  <c r="R25" i="67"/>
  <c r="J25" i="67"/>
  <c r="U25" i="67" s="1"/>
  <c r="L24" i="67"/>
  <c r="N25" i="66"/>
  <c r="P24" i="66"/>
  <c r="R25" i="65"/>
  <c r="J25" i="65"/>
  <c r="U25" i="65" s="1"/>
  <c r="L24" i="65"/>
  <c r="P24" i="64"/>
  <c r="R25" i="63"/>
  <c r="J25" i="63"/>
  <c r="U25" i="63" s="1"/>
  <c r="L24" i="63"/>
  <c r="N25" i="62"/>
  <c r="P24" i="62"/>
  <c r="R25" i="61"/>
  <c r="S24" i="60"/>
  <c r="O24" i="57"/>
  <c r="Q25" i="50"/>
  <c r="M25" i="47"/>
  <c r="Z25" i="47" s="1"/>
  <c r="S24" i="44"/>
  <c r="O24" i="41"/>
  <c r="L25" i="28"/>
  <c r="J24" i="19"/>
  <c r="U24" i="19" s="1"/>
  <c r="D24" i="7"/>
  <c r="D24" i="55"/>
  <c r="P24" i="55"/>
  <c r="Q24" i="55"/>
  <c r="J24" i="55"/>
  <c r="U24" i="55" s="1"/>
  <c r="R24" i="55"/>
  <c r="K24" i="55"/>
  <c r="S24" i="55"/>
  <c r="L24" i="55"/>
  <c r="M24" i="55"/>
  <c r="Z24" i="55" s="1"/>
  <c r="N24" i="55"/>
  <c r="D24" i="47"/>
  <c r="P24" i="47"/>
  <c r="Q24" i="47"/>
  <c r="J24" i="47"/>
  <c r="U24" i="47" s="1"/>
  <c r="R24" i="47"/>
  <c r="K24" i="47"/>
  <c r="S24" i="47"/>
  <c r="L24" i="47"/>
  <c r="M24" i="47"/>
  <c r="Z24" i="47" s="1"/>
  <c r="N24" i="47"/>
  <c r="D24" i="39"/>
  <c r="P24" i="39"/>
  <c r="Q24" i="39"/>
  <c r="J24" i="39"/>
  <c r="U24" i="39" s="1"/>
  <c r="R24" i="39"/>
  <c r="K24" i="39"/>
  <c r="S24" i="39"/>
  <c r="L24" i="39"/>
  <c r="M24" i="39"/>
  <c r="Z24" i="39" s="1"/>
  <c r="N24" i="39"/>
  <c r="D24" i="30"/>
  <c r="Q24" i="30"/>
  <c r="J24" i="30"/>
  <c r="U24" i="30" s="1"/>
  <c r="R24" i="30"/>
  <c r="K24" i="30"/>
  <c r="S24" i="30"/>
  <c r="L24" i="30"/>
  <c r="M24" i="30"/>
  <c r="Z24" i="30" s="1"/>
  <c r="N24" i="30"/>
  <c r="O24" i="30"/>
  <c r="P24" i="30"/>
  <c r="D24" i="22"/>
  <c r="Q24" i="22"/>
  <c r="J24" i="22"/>
  <c r="U24" i="22" s="1"/>
  <c r="R24" i="22"/>
  <c r="K24" i="22"/>
  <c r="S24" i="22"/>
  <c r="L24" i="22"/>
  <c r="M24" i="22"/>
  <c r="Z24" i="22" s="1"/>
  <c r="O24" i="22"/>
  <c r="P24" i="22"/>
  <c r="D24" i="13"/>
  <c r="P24" i="13"/>
  <c r="Q24" i="13"/>
  <c r="J24" i="13"/>
  <c r="U24" i="13" s="1"/>
  <c r="R24" i="13"/>
  <c r="K24" i="13"/>
  <c r="S24" i="13"/>
  <c r="L24" i="13"/>
  <c r="M24" i="13"/>
  <c r="Z24" i="13" s="1"/>
  <c r="O24" i="13"/>
  <c r="D24" i="5"/>
  <c r="P24" i="5"/>
  <c r="Q24" i="5"/>
  <c r="J24" i="5"/>
  <c r="U24" i="5" s="1"/>
  <c r="R24" i="5"/>
  <c r="K24" i="5"/>
  <c r="S24" i="5"/>
  <c r="L24" i="5"/>
  <c r="M24" i="5"/>
  <c r="Z24" i="5" s="1"/>
  <c r="O24" i="5"/>
  <c r="N25" i="57"/>
  <c r="O25" i="57"/>
  <c r="P25" i="57"/>
  <c r="Q25" i="57"/>
  <c r="J25" i="57"/>
  <c r="U25" i="57" s="1"/>
  <c r="R25" i="57"/>
  <c r="K25" i="57"/>
  <c r="S25" i="57"/>
  <c r="L25" i="57"/>
  <c r="N25" i="49"/>
  <c r="O25" i="49"/>
  <c r="P25" i="49"/>
  <c r="Q25" i="49"/>
  <c r="J25" i="49"/>
  <c r="U25" i="49" s="1"/>
  <c r="R25" i="49"/>
  <c r="K25" i="49"/>
  <c r="S25" i="49"/>
  <c r="L25" i="49"/>
  <c r="N25" i="41"/>
  <c r="O25" i="41"/>
  <c r="P25" i="41"/>
  <c r="Q25" i="41"/>
  <c r="J25" i="41"/>
  <c r="U25" i="41" s="1"/>
  <c r="R25" i="41"/>
  <c r="K25" i="41"/>
  <c r="S25" i="41"/>
  <c r="L25" i="41"/>
  <c r="O25" i="32"/>
  <c r="P25" i="32"/>
  <c r="Q25" i="32"/>
  <c r="J25" i="32"/>
  <c r="U25" i="32" s="1"/>
  <c r="R25" i="32"/>
  <c r="K25" i="32"/>
  <c r="S25" i="32"/>
  <c r="L25" i="32"/>
  <c r="M25" i="32"/>
  <c r="Z25" i="32" s="1"/>
  <c r="O25" i="24"/>
  <c r="P25" i="24"/>
  <c r="Q25" i="24"/>
  <c r="J25" i="24"/>
  <c r="U25" i="24" s="1"/>
  <c r="R25" i="24"/>
  <c r="K25" i="24"/>
  <c r="S25" i="24"/>
  <c r="L25" i="24"/>
  <c r="M25" i="24"/>
  <c r="Z25" i="24" s="1"/>
  <c r="N25" i="24"/>
  <c r="N25" i="15"/>
  <c r="O25" i="15"/>
  <c r="P25" i="15"/>
  <c r="Q25" i="15"/>
  <c r="J25" i="15"/>
  <c r="U25" i="15" s="1"/>
  <c r="R25" i="15"/>
  <c r="K25" i="15"/>
  <c r="S25" i="15"/>
  <c r="L25" i="15"/>
  <c r="M25" i="15"/>
  <c r="Z25" i="15" s="1"/>
  <c r="N25" i="7"/>
  <c r="O25" i="7"/>
  <c r="P25" i="7"/>
  <c r="Q25" i="7"/>
  <c r="J25" i="7"/>
  <c r="U25" i="7" s="1"/>
  <c r="R25" i="7"/>
  <c r="K25" i="7"/>
  <c r="S25" i="7"/>
  <c r="L25" i="7"/>
  <c r="M25" i="7"/>
  <c r="Z25" i="7" s="1"/>
  <c r="Q25" i="83"/>
  <c r="S24" i="83"/>
  <c r="S24" i="81"/>
  <c r="S24" i="79"/>
  <c r="Q25" i="75"/>
  <c r="S24" i="75"/>
  <c r="K24" i="75"/>
  <c r="S24" i="73"/>
  <c r="S24" i="71"/>
  <c r="Q25" i="67"/>
  <c r="S24" i="67"/>
  <c r="K24" i="67"/>
  <c r="S24" i="65"/>
  <c r="S24" i="63"/>
  <c r="Q25" i="61"/>
  <c r="K24" i="60"/>
  <c r="M25" i="53"/>
  <c r="Z25" i="53" s="1"/>
  <c r="S24" i="50"/>
  <c r="O24" i="47"/>
  <c r="K24" i="44"/>
  <c r="R25" i="35"/>
  <c r="S24" i="27"/>
  <c r="R24" i="16"/>
  <c r="L25" i="3"/>
  <c r="F25" i="51"/>
  <c r="D25" i="51"/>
  <c r="F25" i="34"/>
  <c r="F25" i="18"/>
  <c r="D25" i="43"/>
  <c r="F25" i="59"/>
  <c r="E25" i="34"/>
  <c r="E25" i="18"/>
  <c r="D25" i="34"/>
  <c r="F25" i="67"/>
  <c r="D25" i="26"/>
  <c r="F25" i="83"/>
  <c r="F25" i="75"/>
  <c r="E25" i="67"/>
  <c r="D25" i="83"/>
  <c r="E25" i="75"/>
  <c r="F25" i="43"/>
  <c r="F25" i="26"/>
  <c r="F25" i="9"/>
  <c r="D25" i="9"/>
  <c r="F24" i="51"/>
  <c r="F24" i="43"/>
  <c r="F24" i="34"/>
  <c r="F24" i="26"/>
  <c r="F24" i="18"/>
  <c r="F24" i="9"/>
  <c r="E24" i="43"/>
  <c r="E24" i="34"/>
  <c r="E24" i="26"/>
  <c r="E24" i="18"/>
  <c r="E24" i="9"/>
  <c r="E23" i="71"/>
  <c r="N23" i="71"/>
  <c r="F23" i="71"/>
  <c r="O23" i="71"/>
  <c r="P23" i="71"/>
  <c r="Q23" i="71"/>
  <c r="J23" i="71"/>
  <c r="U23" i="71" s="1"/>
  <c r="R23" i="71"/>
  <c r="K23" i="71"/>
  <c r="S23" i="71"/>
  <c r="L23" i="71"/>
  <c r="M23" i="71"/>
  <c r="Z23" i="71" s="1"/>
  <c r="E23" i="61"/>
  <c r="N23" i="61"/>
  <c r="F23" i="61"/>
  <c r="O23" i="61"/>
  <c r="P23" i="61"/>
  <c r="Q23" i="61"/>
  <c r="J23" i="61"/>
  <c r="U23" i="61" s="1"/>
  <c r="R23" i="61"/>
  <c r="K23" i="61"/>
  <c r="S23" i="61"/>
  <c r="L23" i="61"/>
  <c r="M23" i="61"/>
  <c r="Z23" i="61" s="1"/>
  <c r="M23" i="2"/>
  <c r="Z23" i="2" s="1"/>
  <c r="M23" i="6"/>
  <c r="Z23" i="6" s="1"/>
  <c r="M23" i="8"/>
  <c r="Z23" i="8" s="1"/>
  <c r="M23" i="10"/>
  <c r="Z23" i="10" s="1"/>
  <c r="M23" i="12"/>
  <c r="Z23" i="12" s="1"/>
  <c r="Q23" i="15"/>
  <c r="L23" i="15"/>
  <c r="Q23" i="20"/>
  <c r="L23" i="20"/>
  <c r="Q23" i="24"/>
  <c r="L23" i="24"/>
  <c r="Q23" i="28"/>
  <c r="L23" i="28"/>
  <c r="Q23" i="32"/>
  <c r="L23" i="32"/>
  <c r="Q23" i="36"/>
  <c r="L23" i="36"/>
  <c r="Q23" i="41"/>
  <c r="L23" i="41"/>
  <c r="Q23" i="45"/>
  <c r="L23" i="45"/>
  <c r="Q23" i="49"/>
  <c r="L23" i="49"/>
  <c r="E23" i="53"/>
  <c r="N23" i="53"/>
  <c r="F23" i="53"/>
  <c r="O23" i="53"/>
  <c r="P23" i="53"/>
  <c r="Q23" i="53"/>
  <c r="J23" i="53"/>
  <c r="U23" i="53" s="1"/>
  <c r="R23" i="53"/>
  <c r="K23" i="53"/>
  <c r="S23" i="53"/>
  <c r="L23" i="2"/>
  <c r="L23" i="6"/>
  <c r="L23" i="8"/>
  <c r="L23" i="10"/>
  <c r="S23" i="2"/>
  <c r="K23" i="2"/>
  <c r="S23" i="8"/>
  <c r="K23" i="8"/>
  <c r="S23" i="10"/>
  <c r="K23" i="10"/>
  <c r="S23" i="15"/>
  <c r="J23" i="15"/>
  <c r="U23" i="15" s="1"/>
  <c r="S23" i="20"/>
  <c r="J23" i="20"/>
  <c r="U23" i="20" s="1"/>
  <c r="S23" i="24"/>
  <c r="J23" i="24"/>
  <c r="U23" i="24" s="1"/>
  <c r="S23" i="28"/>
  <c r="J23" i="28"/>
  <c r="U23" i="28" s="1"/>
  <c r="S23" i="32"/>
  <c r="J23" i="32"/>
  <c r="U23" i="32" s="1"/>
  <c r="S23" i="36"/>
  <c r="J23" i="36"/>
  <c r="U23" i="36" s="1"/>
  <c r="S23" i="41"/>
  <c r="J23" i="41"/>
  <c r="U23" i="41" s="1"/>
  <c r="S23" i="45"/>
  <c r="J23" i="45"/>
  <c r="U23" i="45" s="1"/>
  <c r="S23" i="49"/>
  <c r="J23" i="49"/>
  <c r="U23" i="49" s="1"/>
  <c r="M23" i="53"/>
  <c r="Z23" i="53" s="1"/>
  <c r="R23" i="4"/>
  <c r="J23" i="4"/>
  <c r="U23" i="4" s="1"/>
  <c r="R23" i="12"/>
  <c r="J23" i="12"/>
  <c r="U23" i="12" s="1"/>
  <c r="R23" i="15"/>
  <c r="R23" i="24"/>
  <c r="E23" i="55"/>
  <c r="N23" i="55"/>
  <c r="F23" i="55"/>
  <c r="O23" i="55"/>
  <c r="P23" i="55"/>
  <c r="Q23" i="55"/>
  <c r="J23" i="55"/>
  <c r="U23" i="55" s="1"/>
  <c r="R23" i="55"/>
  <c r="K23" i="55"/>
  <c r="S23" i="55"/>
  <c r="L23" i="55"/>
  <c r="L23" i="4"/>
  <c r="S23" i="4"/>
  <c r="K23" i="4"/>
  <c r="S23" i="6"/>
  <c r="K23" i="6"/>
  <c r="S23" i="12"/>
  <c r="K23" i="12"/>
  <c r="R23" i="2"/>
  <c r="J23" i="2"/>
  <c r="U23" i="2" s="1"/>
  <c r="R23" i="6"/>
  <c r="J23" i="6"/>
  <c r="U23" i="6" s="1"/>
  <c r="R23" i="8"/>
  <c r="J23" i="8"/>
  <c r="U23" i="8" s="1"/>
  <c r="R23" i="10"/>
  <c r="J23" i="10"/>
  <c r="U23" i="10" s="1"/>
  <c r="R23" i="20"/>
  <c r="Q23" i="2"/>
  <c r="M23" i="3"/>
  <c r="Z23" i="3" s="1"/>
  <c r="Q23" i="4"/>
  <c r="M23" i="5"/>
  <c r="Z23" i="5" s="1"/>
  <c r="Q23" i="6"/>
  <c r="M23" i="7"/>
  <c r="Z23" i="7" s="1"/>
  <c r="Q23" i="8"/>
  <c r="M23" i="9"/>
  <c r="Z23" i="9" s="1"/>
  <c r="Q23" i="10"/>
  <c r="M23" i="11"/>
  <c r="Z23" i="11" s="1"/>
  <c r="Q23" i="12"/>
  <c r="Q23" i="13"/>
  <c r="L23" i="13"/>
  <c r="P23" i="15"/>
  <c r="F23" i="15"/>
  <c r="Q23" i="18"/>
  <c r="L23" i="18"/>
  <c r="P23" i="20"/>
  <c r="F23" i="20"/>
  <c r="Q23" i="22"/>
  <c r="L23" i="22"/>
  <c r="P23" i="24"/>
  <c r="F23" i="24"/>
  <c r="Q23" i="26"/>
  <c r="L23" i="26"/>
  <c r="P23" i="28"/>
  <c r="F23" i="28"/>
  <c r="Q23" i="30"/>
  <c r="L23" i="30"/>
  <c r="P23" i="32"/>
  <c r="F23" i="32"/>
  <c r="Q23" i="34"/>
  <c r="L23" i="34"/>
  <c r="P23" i="36"/>
  <c r="F23" i="36"/>
  <c r="Q23" i="39"/>
  <c r="L23" i="39"/>
  <c r="P23" i="41"/>
  <c r="F23" i="41"/>
  <c r="Q23" i="43"/>
  <c r="L23" i="43"/>
  <c r="P23" i="45"/>
  <c r="F23" i="45"/>
  <c r="Q23" i="47"/>
  <c r="L23" i="47"/>
  <c r="P23" i="49"/>
  <c r="F23" i="49"/>
  <c r="E23" i="51"/>
  <c r="Q23" i="51"/>
  <c r="L23" i="51"/>
  <c r="E23" i="77"/>
  <c r="N23" i="77"/>
  <c r="F23" i="77"/>
  <c r="O23" i="77"/>
  <c r="P23" i="77"/>
  <c r="Q23" i="77"/>
  <c r="J23" i="77"/>
  <c r="U23" i="77" s="1"/>
  <c r="R23" i="77"/>
  <c r="K23" i="77"/>
  <c r="S23" i="77"/>
  <c r="E23" i="67"/>
  <c r="N23" i="67"/>
  <c r="F23" i="67"/>
  <c r="O23" i="67"/>
  <c r="P23" i="67"/>
  <c r="Q23" i="67"/>
  <c r="J23" i="67"/>
  <c r="U23" i="67" s="1"/>
  <c r="R23" i="67"/>
  <c r="K23" i="67"/>
  <c r="S23" i="67"/>
  <c r="E23" i="83"/>
  <c r="N23" i="83"/>
  <c r="F23" i="83"/>
  <c r="O23" i="83"/>
  <c r="P23" i="83"/>
  <c r="Q23" i="83"/>
  <c r="J23" i="83"/>
  <c r="U23" i="83" s="1"/>
  <c r="R23" i="83"/>
  <c r="K23" i="83"/>
  <c r="S23" i="83"/>
  <c r="M23" i="14"/>
  <c r="Z23" i="14" s="1"/>
  <c r="M23" i="16"/>
  <c r="Z23" i="16" s="1"/>
  <c r="M23" i="19"/>
  <c r="Z23" i="19" s="1"/>
  <c r="M23" i="21"/>
  <c r="Z23" i="21" s="1"/>
  <c r="M23" i="23"/>
  <c r="Z23" i="23" s="1"/>
  <c r="M23" i="25"/>
  <c r="Z23" i="25" s="1"/>
  <c r="M23" i="27"/>
  <c r="Z23" i="27" s="1"/>
  <c r="M23" i="29"/>
  <c r="Z23" i="29" s="1"/>
  <c r="M23" i="31"/>
  <c r="Z23" i="31" s="1"/>
  <c r="M23" i="33"/>
  <c r="Z23" i="33" s="1"/>
  <c r="M23" i="35"/>
  <c r="Z23" i="35" s="1"/>
  <c r="M23" i="37"/>
  <c r="Z23" i="37" s="1"/>
  <c r="M23" i="40"/>
  <c r="Z23" i="40" s="1"/>
  <c r="M23" i="42"/>
  <c r="Z23" i="42" s="1"/>
  <c r="M23" i="44"/>
  <c r="Z23" i="44" s="1"/>
  <c r="M23" i="46"/>
  <c r="Z23" i="46" s="1"/>
  <c r="M23" i="48"/>
  <c r="Z23" i="48" s="1"/>
  <c r="M23" i="50"/>
  <c r="Z23" i="50" s="1"/>
  <c r="E23" i="57"/>
  <c r="N23" i="57"/>
  <c r="F23" i="57"/>
  <c r="O23" i="57"/>
  <c r="P23" i="57"/>
  <c r="Q23" i="57"/>
  <c r="J23" i="57"/>
  <c r="U23" i="57" s="1"/>
  <c r="R23" i="57"/>
  <c r="K23" i="57"/>
  <c r="S23" i="57"/>
  <c r="E23" i="73"/>
  <c r="N23" i="73"/>
  <c r="F23" i="73"/>
  <c r="O23" i="73"/>
  <c r="P23" i="73"/>
  <c r="Q23" i="73"/>
  <c r="J23" i="73"/>
  <c r="U23" i="73" s="1"/>
  <c r="R23" i="73"/>
  <c r="K23" i="73"/>
  <c r="S23" i="73"/>
  <c r="M23" i="77"/>
  <c r="Z23" i="77" s="1"/>
  <c r="E23" i="63"/>
  <c r="N23" i="63"/>
  <c r="F23" i="63"/>
  <c r="O23" i="63"/>
  <c r="P23" i="63"/>
  <c r="Q23" i="63"/>
  <c r="J23" i="63"/>
  <c r="U23" i="63" s="1"/>
  <c r="R23" i="63"/>
  <c r="K23" i="63"/>
  <c r="S23" i="63"/>
  <c r="M23" i="67"/>
  <c r="Z23" i="67" s="1"/>
  <c r="L23" i="77"/>
  <c r="E23" i="79"/>
  <c r="N23" i="79"/>
  <c r="F23" i="79"/>
  <c r="O23" i="79"/>
  <c r="P23" i="79"/>
  <c r="Q23" i="79"/>
  <c r="J23" i="79"/>
  <c r="U23" i="79" s="1"/>
  <c r="R23" i="79"/>
  <c r="K23" i="79"/>
  <c r="S23" i="79"/>
  <c r="M23" i="83"/>
  <c r="Z23" i="83" s="1"/>
  <c r="L23" i="67"/>
  <c r="E23" i="69"/>
  <c r="N23" i="69"/>
  <c r="F23" i="69"/>
  <c r="O23" i="69"/>
  <c r="P23" i="69"/>
  <c r="Q23" i="69"/>
  <c r="J23" i="69"/>
  <c r="U23" i="69" s="1"/>
  <c r="R23" i="69"/>
  <c r="K23" i="69"/>
  <c r="S23" i="69"/>
  <c r="L23" i="83"/>
  <c r="E23" i="59"/>
  <c r="N23" i="59"/>
  <c r="F23" i="59"/>
  <c r="O23" i="59"/>
  <c r="P23" i="59"/>
  <c r="Q23" i="59"/>
  <c r="J23" i="59"/>
  <c r="U23" i="59" s="1"/>
  <c r="R23" i="59"/>
  <c r="K23" i="59"/>
  <c r="S23" i="59"/>
  <c r="E23" i="75"/>
  <c r="N23" i="75"/>
  <c r="F23" i="75"/>
  <c r="O23" i="75"/>
  <c r="P23" i="75"/>
  <c r="Q23" i="75"/>
  <c r="J23" i="75"/>
  <c r="U23" i="75" s="1"/>
  <c r="R23" i="75"/>
  <c r="K23" i="75"/>
  <c r="S23" i="75"/>
  <c r="M23" i="79"/>
  <c r="Z23" i="79" s="1"/>
  <c r="L23" i="63"/>
  <c r="E23" i="65"/>
  <c r="N23" i="65"/>
  <c r="F23" i="65"/>
  <c r="O23" i="65"/>
  <c r="P23" i="65"/>
  <c r="Q23" i="65"/>
  <c r="J23" i="65"/>
  <c r="U23" i="65" s="1"/>
  <c r="R23" i="65"/>
  <c r="K23" i="65"/>
  <c r="S23" i="65"/>
  <c r="M23" i="69"/>
  <c r="Z23" i="69" s="1"/>
  <c r="L23" i="79"/>
  <c r="E23" i="81"/>
  <c r="N23" i="81"/>
  <c r="F23" i="81"/>
  <c r="O23" i="81"/>
  <c r="P23" i="81"/>
  <c r="Q23" i="81"/>
  <c r="J23" i="81"/>
  <c r="U23" i="81" s="1"/>
  <c r="R23" i="81"/>
  <c r="K23" i="81"/>
  <c r="S23" i="81"/>
  <c r="O23" i="52"/>
  <c r="F23" i="52"/>
  <c r="O23" i="54"/>
  <c r="F23" i="54"/>
  <c r="O23" i="56"/>
  <c r="F23" i="56"/>
  <c r="O23" i="58"/>
  <c r="F23" i="58"/>
  <c r="O23" i="60"/>
  <c r="F23" i="60"/>
  <c r="O23" i="62"/>
  <c r="F23" i="62"/>
  <c r="O23" i="64"/>
  <c r="F23" i="64"/>
  <c r="O23" i="66"/>
  <c r="F23" i="66"/>
  <c r="O23" i="68"/>
  <c r="F23" i="68"/>
  <c r="O23" i="70"/>
  <c r="F23" i="70"/>
  <c r="O23" i="72"/>
  <c r="F23" i="72"/>
  <c r="O23" i="74"/>
  <c r="F23" i="74"/>
  <c r="O23" i="76"/>
  <c r="F23" i="76"/>
  <c r="O23" i="78"/>
  <c r="F23" i="78"/>
  <c r="O23" i="80"/>
  <c r="F23" i="80"/>
  <c r="O23" i="82"/>
  <c r="F23" i="82"/>
  <c r="O23" i="84"/>
  <c r="F23" i="84"/>
  <c r="S23" i="1"/>
  <c r="K23" i="1"/>
  <c r="N23" i="52"/>
  <c r="E23" i="52"/>
  <c r="N23" i="54"/>
  <c r="E23" i="54"/>
  <c r="N23" i="56"/>
  <c r="E23" i="56"/>
  <c r="N23" i="58"/>
  <c r="E23" i="58"/>
  <c r="N23" i="60"/>
  <c r="E23" i="60"/>
  <c r="N23" i="62"/>
  <c r="E23" i="62"/>
  <c r="N23" i="64"/>
  <c r="E23" i="64"/>
  <c r="N23" i="66"/>
  <c r="E23" i="66"/>
  <c r="N23" i="68"/>
  <c r="E23" i="68"/>
  <c r="N23" i="70"/>
  <c r="E23" i="70"/>
  <c r="N23" i="72"/>
  <c r="E23" i="72"/>
  <c r="N23" i="74"/>
  <c r="E23" i="74"/>
  <c r="N23" i="76"/>
  <c r="E23" i="76"/>
  <c r="N23" i="78"/>
  <c r="E23" i="78"/>
  <c r="N23" i="80"/>
  <c r="E23" i="80"/>
  <c r="N23" i="82"/>
  <c r="E23" i="82"/>
  <c r="N23" i="84"/>
  <c r="E23" i="84"/>
  <c r="R23" i="1"/>
  <c r="J23" i="1"/>
  <c r="U23" i="1" s="1"/>
  <c r="M23" i="52"/>
  <c r="Z23" i="52" s="1"/>
  <c r="M23" i="54"/>
  <c r="Z23" i="54" s="1"/>
  <c r="M23" i="56"/>
  <c r="Z23" i="56" s="1"/>
  <c r="M23" i="58"/>
  <c r="Z23" i="58" s="1"/>
  <c r="M23" i="60"/>
  <c r="Z23" i="60" s="1"/>
  <c r="M23" i="62"/>
  <c r="Z23" i="62" s="1"/>
  <c r="M23" i="64"/>
  <c r="Z23" i="64" s="1"/>
  <c r="M23" i="66"/>
  <c r="Z23" i="66" s="1"/>
  <c r="M23" i="68"/>
  <c r="Z23" i="68" s="1"/>
  <c r="M23" i="70"/>
  <c r="Z23" i="70" s="1"/>
  <c r="M23" i="72"/>
  <c r="Z23" i="72" s="1"/>
  <c r="M23" i="74"/>
  <c r="Z23" i="74" s="1"/>
  <c r="M23" i="76"/>
  <c r="Z23" i="76" s="1"/>
  <c r="M23" i="78"/>
  <c r="Z23" i="78" s="1"/>
  <c r="M23" i="80"/>
  <c r="Z23" i="80" s="1"/>
  <c r="M23" i="82"/>
  <c r="Z23" i="82" s="1"/>
  <c r="M23" i="84"/>
  <c r="Z23" i="84" s="1"/>
  <c r="Q23" i="1"/>
  <c r="L23" i="52"/>
  <c r="L23" i="54"/>
  <c r="L23" i="56"/>
  <c r="L23" i="58"/>
  <c r="L23" i="60"/>
  <c r="L23" i="62"/>
  <c r="L23" i="64"/>
  <c r="L23" i="66"/>
  <c r="L23" i="68"/>
  <c r="L23" i="70"/>
  <c r="L23" i="72"/>
  <c r="L23" i="74"/>
  <c r="L23" i="76"/>
  <c r="L23" i="78"/>
  <c r="L23" i="80"/>
  <c r="L23" i="82"/>
  <c r="L23" i="84"/>
  <c r="P23" i="1"/>
  <c r="S23" i="52"/>
  <c r="K23" i="52"/>
  <c r="S23" i="54"/>
  <c r="K23" i="54"/>
  <c r="S23" i="56"/>
  <c r="K23" i="56"/>
  <c r="S23" i="58"/>
  <c r="K23" i="58"/>
  <c r="S23" i="60"/>
  <c r="K23" i="60"/>
  <c r="S23" i="62"/>
  <c r="K23" i="62"/>
  <c r="S23" i="64"/>
  <c r="K23" i="64"/>
  <c r="S23" i="66"/>
  <c r="K23" i="66"/>
  <c r="S23" i="68"/>
  <c r="K23" i="68"/>
  <c r="S23" i="70"/>
  <c r="K23" i="70"/>
  <c r="S23" i="72"/>
  <c r="K23" i="72"/>
  <c r="S23" i="74"/>
  <c r="K23" i="74"/>
  <c r="S23" i="76"/>
  <c r="K23" i="76"/>
  <c r="S23" i="78"/>
  <c r="K23" i="78"/>
  <c r="S23" i="80"/>
  <c r="K23" i="80"/>
  <c r="S23" i="82"/>
  <c r="K23" i="82"/>
  <c r="S23" i="84"/>
  <c r="K23" i="84"/>
  <c r="O23" i="1"/>
  <c r="F23" i="1"/>
  <c r="R23" i="52"/>
  <c r="R23" i="54"/>
  <c r="R23" i="56"/>
  <c r="R23" i="58"/>
  <c r="R23" i="60"/>
  <c r="R23" i="62"/>
  <c r="R23" i="64"/>
  <c r="R23" i="66"/>
  <c r="R23" i="68"/>
  <c r="R23" i="70"/>
  <c r="R23" i="72"/>
  <c r="R23" i="74"/>
  <c r="R23" i="76"/>
  <c r="R23" i="78"/>
  <c r="R23" i="80"/>
  <c r="R23" i="82"/>
  <c r="R23" i="84"/>
  <c r="N23" i="1"/>
  <c r="E23" i="1"/>
  <c r="M23" i="1"/>
  <c r="Z23" i="1" s="1"/>
  <c r="J38" i="1" l="1"/>
  <c r="V10" i="52" l="1"/>
  <c r="H10" i="52" s="1"/>
  <c r="F10" i="52" l="1"/>
  <c r="M10" i="52"/>
  <c r="X10" i="52"/>
  <c r="W10" i="52"/>
  <c r="S10" i="52"/>
  <c r="R10" i="52"/>
  <c r="Q10" i="52"/>
  <c r="P10" i="52"/>
  <c r="O10" i="52"/>
  <c r="N10" i="52"/>
  <c r="L10" i="52"/>
  <c r="K10" i="52"/>
  <c r="J10" i="52"/>
  <c r="E10" i="52"/>
  <c r="D10" i="52"/>
  <c r="V10" i="3"/>
  <c r="V10" i="4"/>
  <c r="V10" i="5"/>
  <c r="V10" i="6"/>
  <c r="V10" i="7"/>
  <c r="V10" i="8"/>
  <c r="V10" i="9"/>
  <c r="V10" i="10"/>
  <c r="V10" i="11"/>
  <c r="V10" i="12"/>
  <c r="V10" i="13"/>
  <c r="V10" i="14"/>
  <c r="V10" i="15"/>
  <c r="V10" i="16"/>
  <c r="V10" i="18"/>
  <c r="V10" i="19"/>
  <c r="V10" i="20"/>
  <c r="V10" i="21"/>
  <c r="V10" i="22"/>
  <c r="V10" i="23"/>
  <c r="V10" i="24"/>
  <c r="V10" i="25"/>
  <c r="V10" i="26"/>
  <c r="V10" i="27"/>
  <c r="V10" i="28"/>
  <c r="V10" i="29"/>
  <c r="V10" i="30"/>
  <c r="V10" i="31"/>
  <c r="V10" i="32"/>
  <c r="V10" i="33"/>
  <c r="V10" i="34"/>
  <c r="R27" i="35"/>
  <c r="V10" i="35"/>
  <c r="V10" i="36"/>
  <c r="V10" i="37"/>
  <c r="H10" i="37" s="1"/>
  <c r="R30" i="39"/>
  <c r="V10" i="39"/>
  <c r="R31" i="40"/>
  <c r="V10" i="40"/>
  <c r="V10" i="41"/>
  <c r="N36" i="42"/>
  <c r="N34" i="42"/>
  <c r="N32" i="42"/>
  <c r="N31" i="42"/>
  <c r="N30" i="42"/>
  <c r="N29" i="42"/>
  <c r="N27" i="42"/>
  <c r="V10" i="42"/>
  <c r="V10" i="43"/>
  <c r="M37" i="44"/>
  <c r="Z37" i="44" s="1"/>
  <c r="M36" i="44"/>
  <c r="Z36" i="44" s="1"/>
  <c r="M35" i="44"/>
  <c r="Z35" i="44" s="1"/>
  <c r="M30" i="44"/>
  <c r="Z30" i="44" s="1"/>
  <c r="E29" i="44"/>
  <c r="M28" i="44"/>
  <c r="Z28" i="44" s="1"/>
  <c r="M27" i="44"/>
  <c r="Z27" i="44" s="1"/>
  <c r="V10" i="44"/>
  <c r="H10" i="44" s="1"/>
  <c r="M37" i="45"/>
  <c r="Z37" i="45" s="1"/>
  <c r="M36" i="45"/>
  <c r="Z36" i="45" s="1"/>
  <c r="M31" i="45"/>
  <c r="Z31" i="45" s="1"/>
  <c r="E30" i="45"/>
  <c r="M29" i="45"/>
  <c r="Z29" i="45" s="1"/>
  <c r="M28" i="45"/>
  <c r="Z28" i="45" s="1"/>
  <c r="M27" i="45"/>
  <c r="Z27" i="45" s="1"/>
  <c r="V10" i="45"/>
  <c r="M37" i="46"/>
  <c r="Z37" i="46" s="1"/>
  <c r="M32" i="46"/>
  <c r="Z32" i="46" s="1"/>
  <c r="E31" i="46"/>
  <c r="M30" i="46"/>
  <c r="Z30" i="46" s="1"/>
  <c r="M29" i="46"/>
  <c r="Z29" i="46" s="1"/>
  <c r="M28" i="46"/>
  <c r="Z28" i="46" s="1"/>
  <c r="V10" i="46"/>
  <c r="M34" i="47"/>
  <c r="Z34" i="47" s="1"/>
  <c r="E32" i="47"/>
  <c r="M31" i="47"/>
  <c r="Z31" i="47" s="1"/>
  <c r="M30" i="47"/>
  <c r="Z30" i="47" s="1"/>
  <c r="M29" i="47"/>
  <c r="Z29" i="47" s="1"/>
  <c r="V10" i="47"/>
  <c r="M35" i="48"/>
  <c r="Z35" i="48" s="1"/>
  <c r="E34" i="48"/>
  <c r="M32" i="48"/>
  <c r="Z32" i="48" s="1"/>
  <c r="M31" i="48"/>
  <c r="Z31" i="48" s="1"/>
  <c r="M30" i="48"/>
  <c r="Z30" i="48" s="1"/>
  <c r="V10" i="48"/>
  <c r="M36" i="49"/>
  <c r="Z36" i="49" s="1"/>
  <c r="E35" i="49"/>
  <c r="M34" i="49"/>
  <c r="Z34" i="49" s="1"/>
  <c r="M32" i="49"/>
  <c r="Z32" i="49" s="1"/>
  <c r="M31" i="49"/>
  <c r="Z31" i="49" s="1"/>
  <c r="M27" i="49"/>
  <c r="Z27" i="49" s="1"/>
  <c r="V10" i="49"/>
  <c r="H10" i="49" s="1"/>
  <c r="O37" i="50"/>
  <c r="N36" i="50"/>
  <c r="M35" i="50"/>
  <c r="Z35" i="50" s="1"/>
  <c r="L34" i="50"/>
  <c r="S32" i="50"/>
  <c r="R31" i="50"/>
  <c r="Q30" i="50"/>
  <c r="O28" i="50"/>
  <c r="N27" i="50"/>
  <c r="V10" i="50"/>
  <c r="M37" i="51"/>
  <c r="Z37" i="51" s="1"/>
  <c r="L36" i="51"/>
  <c r="S35" i="51"/>
  <c r="R34" i="51"/>
  <c r="Q32" i="51"/>
  <c r="P31" i="51"/>
  <c r="N29" i="51"/>
  <c r="M28" i="51"/>
  <c r="Z28" i="51" s="1"/>
  <c r="L27" i="51"/>
  <c r="V10" i="51"/>
  <c r="H10" i="51" s="1"/>
  <c r="V10" i="53"/>
  <c r="V10" i="54"/>
  <c r="V10" i="55"/>
  <c r="V10" i="56"/>
  <c r="V10" i="57"/>
  <c r="V10" i="58"/>
  <c r="V10" i="59"/>
  <c r="V10" i="60"/>
  <c r="V10" i="61"/>
  <c r="V10" i="62"/>
  <c r="V10" i="63"/>
  <c r="V10" i="64"/>
  <c r="V10" i="65"/>
  <c r="V10" i="66"/>
  <c r="V10" i="67"/>
  <c r="V10" i="68"/>
  <c r="V10" i="69"/>
  <c r="V10" i="70"/>
  <c r="V10" i="71"/>
  <c r="V10" i="72"/>
  <c r="V10" i="73"/>
  <c r="V10" i="74"/>
  <c r="V10" i="75"/>
  <c r="V10" i="76"/>
  <c r="V10" i="77"/>
  <c r="V10" i="78"/>
  <c r="V10" i="79"/>
  <c r="V10" i="80"/>
  <c r="V10" i="81"/>
  <c r="V10" i="82"/>
  <c r="V10" i="83"/>
  <c r="V10" i="84"/>
  <c r="R37" i="2"/>
  <c r="Q36" i="2"/>
  <c r="P35" i="2"/>
  <c r="L34" i="2"/>
  <c r="N32" i="2"/>
  <c r="L30" i="2"/>
  <c r="S29" i="2"/>
  <c r="R28" i="2"/>
  <c r="Q27" i="2"/>
  <c r="V10" i="2"/>
  <c r="H10" i="2" s="1"/>
  <c r="V10" i="1"/>
  <c r="M10" i="68" l="1"/>
  <c r="H10" i="68"/>
  <c r="M10" i="83"/>
  <c r="H10" i="83"/>
  <c r="M10" i="59"/>
  <c r="H10" i="59"/>
  <c r="M10" i="82"/>
  <c r="H10" i="82"/>
  <c r="M10" i="74"/>
  <c r="H10" i="74"/>
  <c r="M10" i="66"/>
  <c r="H10" i="66"/>
  <c r="M10" i="58"/>
  <c r="H10" i="58"/>
  <c r="M10" i="50"/>
  <c r="H10" i="50"/>
  <c r="M10" i="39"/>
  <c r="H10" i="39"/>
  <c r="M10" i="32"/>
  <c r="H10" i="32"/>
  <c r="M10" i="24"/>
  <c r="H10" i="24"/>
  <c r="M10" i="15"/>
  <c r="H10" i="15"/>
  <c r="M10" i="7"/>
  <c r="H10" i="7"/>
  <c r="M10" i="48"/>
  <c r="H10" i="48"/>
  <c r="M10" i="31"/>
  <c r="H10" i="31"/>
  <c r="M10" i="23"/>
  <c r="H10" i="23"/>
  <c r="M10" i="14"/>
  <c r="H10" i="14"/>
  <c r="M10" i="6"/>
  <c r="H10" i="6"/>
  <c r="M10" i="76"/>
  <c r="H10" i="76"/>
  <c r="M10" i="75"/>
  <c r="H10" i="75"/>
  <c r="M10" i="30"/>
  <c r="H10" i="30"/>
  <c r="M10" i="22"/>
  <c r="H10" i="22"/>
  <c r="M10" i="13"/>
  <c r="H10" i="13"/>
  <c r="M10" i="5"/>
  <c r="H10" i="5"/>
  <c r="M10" i="79"/>
  <c r="H10" i="79"/>
  <c r="M10" i="71"/>
  <c r="H10" i="71"/>
  <c r="M10" i="63"/>
  <c r="H10" i="63"/>
  <c r="M10" i="55"/>
  <c r="H10" i="55"/>
  <c r="M10" i="36"/>
  <c r="H10" i="36"/>
  <c r="M10" i="29"/>
  <c r="H10" i="29"/>
  <c r="M10" i="21"/>
  <c r="H10" i="21"/>
  <c r="M10" i="12"/>
  <c r="H10" i="12"/>
  <c r="M10" i="4"/>
  <c r="H10" i="4"/>
  <c r="M10" i="78"/>
  <c r="H10" i="78"/>
  <c r="M10" i="70"/>
  <c r="H10" i="70"/>
  <c r="M10" i="62"/>
  <c r="H10" i="62"/>
  <c r="M10" i="54"/>
  <c r="H10" i="54"/>
  <c r="M10" i="45"/>
  <c r="H10" i="45"/>
  <c r="M10" i="43"/>
  <c r="H10" i="43"/>
  <c r="M10" i="35"/>
  <c r="H10" i="35"/>
  <c r="M10" i="28"/>
  <c r="H10" i="28"/>
  <c r="M10" i="20"/>
  <c r="H10" i="20"/>
  <c r="M10" i="11"/>
  <c r="H10" i="11"/>
  <c r="M10" i="3"/>
  <c r="H10" i="3"/>
  <c r="M10" i="67"/>
  <c r="H10" i="67"/>
  <c r="M10" i="81"/>
  <c r="H10" i="81"/>
  <c r="M10" i="73"/>
  <c r="H10" i="73"/>
  <c r="M10" i="65"/>
  <c r="H10" i="65"/>
  <c r="M10" i="57"/>
  <c r="H10" i="57"/>
  <c r="M10" i="80"/>
  <c r="H10" i="80"/>
  <c r="M10" i="72"/>
  <c r="H10" i="72"/>
  <c r="M10" i="64"/>
  <c r="H10" i="64"/>
  <c r="M10" i="56"/>
  <c r="H10" i="56"/>
  <c r="M10" i="77"/>
  <c r="H10" i="77"/>
  <c r="M10" i="69"/>
  <c r="H10" i="69"/>
  <c r="M10" i="61"/>
  <c r="H10" i="61"/>
  <c r="M10" i="53"/>
  <c r="H10" i="53"/>
  <c r="M10" i="46"/>
  <c r="H10" i="46"/>
  <c r="M10" i="42"/>
  <c r="H10" i="42"/>
  <c r="M10" i="41"/>
  <c r="H10" i="41"/>
  <c r="M10" i="27"/>
  <c r="H10" i="27"/>
  <c r="M10" i="19"/>
  <c r="H10" i="19"/>
  <c r="M10" i="10"/>
  <c r="H10" i="10"/>
  <c r="M10" i="84"/>
  <c r="H10" i="84"/>
  <c r="M10" i="60"/>
  <c r="H10" i="60"/>
  <c r="M10" i="40"/>
  <c r="H10" i="40"/>
  <c r="M10" i="34"/>
  <c r="H10" i="34"/>
  <c r="M10" i="26"/>
  <c r="H10" i="26"/>
  <c r="M10" i="18"/>
  <c r="H10" i="18"/>
  <c r="M10" i="9"/>
  <c r="H10" i="9"/>
  <c r="M10" i="47"/>
  <c r="H10" i="47"/>
  <c r="M10" i="33"/>
  <c r="H10" i="33"/>
  <c r="M10" i="25"/>
  <c r="H10" i="25"/>
  <c r="M10" i="16"/>
  <c r="H10" i="16"/>
  <c r="M10" i="8"/>
  <c r="H10" i="8"/>
  <c r="M10" i="1"/>
  <c r="H10" i="1"/>
  <c r="I18" i="83"/>
  <c r="J11" i="82"/>
  <c r="U11" i="82" s="1"/>
  <c r="J13" i="80"/>
  <c r="U13" i="80" s="1"/>
  <c r="I21" i="80"/>
  <c r="J14" i="79"/>
  <c r="U14" i="79" s="1"/>
  <c r="I22" i="79"/>
  <c r="J15" i="78"/>
  <c r="U15" i="78" s="1"/>
  <c r="F16" i="77"/>
  <c r="D16" i="77"/>
  <c r="E16" i="77"/>
  <c r="J16" i="77"/>
  <c r="U16" i="77" s="1"/>
  <c r="E17" i="76"/>
  <c r="F17" i="76"/>
  <c r="J17" i="76"/>
  <c r="U17" i="76" s="1"/>
  <c r="D17" i="76"/>
  <c r="I18" i="75"/>
  <c r="J11" i="74"/>
  <c r="U11" i="74" s="1"/>
  <c r="J12" i="73"/>
  <c r="U12" i="73" s="1"/>
  <c r="J13" i="72"/>
  <c r="U13" i="72" s="1"/>
  <c r="I21" i="72"/>
  <c r="J14" i="71"/>
  <c r="U14" i="71" s="1"/>
  <c r="I22" i="71"/>
  <c r="J15" i="70"/>
  <c r="U15" i="70" s="1"/>
  <c r="J16" i="69"/>
  <c r="U16" i="69" s="1"/>
  <c r="E16" i="69"/>
  <c r="F16" i="69"/>
  <c r="D16" i="69"/>
  <c r="E17" i="68"/>
  <c r="J17" i="68"/>
  <c r="U17" i="68" s="1"/>
  <c r="F17" i="68"/>
  <c r="D17" i="68"/>
  <c r="I18" i="67"/>
  <c r="J11" i="66"/>
  <c r="U11" i="66" s="1"/>
  <c r="J12" i="65"/>
  <c r="U12" i="65" s="1"/>
  <c r="J13" i="64"/>
  <c r="U13" i="64" s="1"/>
  <c r="I21" i="64"/>
  <c r="J14" i="63"/>
  <c r="U14" i="63" s="1"/>
  <c r="I22" i="63"/>
  <c r="J15" i="62"/>
  <c r="U15" i="62" s="1"/>
  <c r="E16" i="61"/>
  <c r="J16" i="61"/>
  <c r="U16" i="61" s="1"/>
  <c r="D16" i="61"/>
  <c r="F16" i="61"/>
  <c r="E17" i="60"/>
  <c r="D17" i="60"/>
  <c r="F17" i="60"/>
  <c r="J17" i="60"/>
  <c r="U17" i="60" s="1"/>
  <c r="I18" i="59"/>
  <c r="J11" i="58"/>
  <c r="U11" i="58" s="1"/>
  <c r="J12" i="57"/>
  <c r="U12" i="57" s="1"/>
  <c r="J13" i="56"/>
  <c r="U13" i="56" s="1"/>
  <c r="I21" i="56"/>
  <c r="J14" i="55"/>
  <c r="U14" i="55" s="1"/>
  <c r="I22" i="55"/>
  <c r="J15" i="54"/>
  <c r="U15" i="54" s="1"/>
  <c r="D16" i="53"/>
  <c r="F16" i="53"/>
  <c r="E16" i="53"/>
  <c r="J16" i="53"/>
  <c r="U16" i="53" s="1"/>
  <c r="I18" i="52"/>
  <c r="P11" i="51"/>
  <c r="J11" i="51"/>
  <c r="U11" i="51" s="1"/>
  <c r="R12" i="50"/>
  <c r="J12" i="50"/>
  <c r="U12" i="50" s="1"/>
  <c r="R20" i="50"/>
  <c r="L13" i="49"/>
  <c r="J13" i="49"/>
  <c r="U13" i="49" s="1"/>
  <c r="M21" i="49"/>
  <c r="Z21" i="49" s="1"/>
  <c r="I21" i="49"/>
  <c r="E14" i="48"/>
  <c r="J14" i="48"/>
  <c r="U14" i="48" s="1"/>
  <c r="E22" i="48"/>
  <c r="I22" i="48"/>
  <c r="J15" i="47"/>
  <c r="U15" i="47" s="1"/>
  <c r="F16" i="46"/>
  <c r="D16" i="46"/>
  <c r="E16" i="46"/>
  <c r="J16" i="46"/>
  <c r="U16" i="46" s="1"/>
  <c r="M17" i="45"/>
  <c r="Z17" i="45" s="1"/>
  <c r="F17" i="45"/>
  <c r="D17" i="45"/>
  <c r="J17" i="45"/>
  <c r="U17" i="45" s="1"/>
  <c r="E17" i="45"/>
  <c r="E10" i="44"/>
  <c r="M10" i="44"/>
  <c r="E18" i="44"/>
  <c r="I18" i="44"/>
  <c r="J11" i="43"/>
  <c r="U11" i="43" s="1"/>
  <c r="N12" i="42"/>
  <c r="J12" i="42"/>
  <c r="U12" i="42" s="1"/>
  <c r="N20" i="42"/>
  <c r="R13" i="41"/>
  <c r="J13" i="41"/>
  <c r="U13" i="41" s="1"/>
  <c r="R21" i="41"/>
  <c r="I21" i="41"/>
  <c r="J14" i="40"/>
  <c r="U14" i="40" s="1"/>
  <c r="I22" i="40"/>
  <c r="J15" i="39"/>
  <c r="U15" i="39" s="1"/>
  <c r="F16" i="37"/>
  <c r="E16" i="37"/>
  <c r="D16" i="37"/>
  <c r="J16" i="37"/>
  <c r="U16" i="37" s="1"/>
  <c r="R17" i="36"/>
  <c r="E17" i="36"/>
  <c r="J17" i="36"/>
  <c r="U17" i="36" s="1"/>
  <c r="F17" i="36"/>
  <c r="D17" i="36"/>
  <c r="I18" i="35"/>
  <c r="J11" i="34"/>
  <c r="U11" i="34" s="1"/>
  <c r="J12" i="33"/>
  <c r="U12" i="33" s="1"/>
  <c r="J13" i="32"/>
  <c r="U13" i="32" s="1"/>
  <c r="I21" i="32"/>
  <c r="J14" i="31"/>
  <c r="U14" i="31" s="1"/>
  <c r="I22" i="31"/>
  <c r="J15" i="30"/>
  <c r="U15" i="30" s="1"/>
  <c r="F16" i="29"/>
  <c r="D16" i="29"/>
  <c r="E16" i="29"/>
  <c r="J16" i="29"/>
  <c r="U16" i="29" s="1"/>
  <c r="E17" i="28"/>
  <c r="F17" i="28"/>
  <c r="D17" i="28"/>
  <c r="J17" i="28"/>
  <c r="U17" i="28" s="1"/>
  <c r="I18" i="27"/>
  <c r="J11" i="26"/>
  <c r="U11" i="26" s="1"/>
  <c r="J12" i="25"/>
  <c r="U12" i="25" s="1"/>
  <c r="J13" i="24"/>
  <c r="U13" i="24" s="1"/>
  <c r="I21" i="24"/>
  <c r="J14" i="23"/>
  <c r="U14" i="23" s="1"/>
  <c r="I22" i="23"/>
  <c r="J15" i="22"/>
  <c r="U15" i="22" s="1"/>
  <c r="F16" i="21"/>
  <c r="J16" i="21"/>
  <c r="U16" i="21" s="1"/>
  <c r="D16" i="21"/>
  <c r="E16" i="21"/>
  <c r="D17" i="20"/>
  <c r="J17" i="20"/>
  <c r="U17" i="20" s="1"/>
  <c r="E17" i="20"/>
  <c r="F17" i="20"/>
  <c r="I18" i="19"/>
  <c r="J11" i="18"/>
  <c r="U11" i="18" s="1"/>
  <c r="J12" i="16"/>
  <c r="U12" i="16" s="1"/>
  <c r="J13" i="15"/>
  <c r="U13" i="15" s="1"/>
  <c r="I21" i="15"/>
  <c r="J14" i="14"/>
  <c r="U14" i="14" s="1"/>
  <c r="I22" i="14"/>
  <c r="J15" i="13"/>
  <c r="U15" i="13" s="1"/>
  <c r="F16" i="12"/>
  <c r="D16" i="12"/>
  <c r="J16" i="12"/>
  <c r="U16" i="12" s="1"/>
  <c r="E16" i="12"/>
  <c r="F17" i="11"/>
  <c r="D17" i="11"/>
  <c r="E17" i="11"/>
  <c r="J17" i="11"/>
  <c r="U17" i="11" s="1"/>
  <c r="I18" i="10"/>
  <c r="J11" i="9"/>
  <c r="U11" i="9" s="1"/>
  <c r="J12" i="8"/>
  <c r="U12" i="8" s="1"/>
  <c r="J13" i="7"/>
  <c r="U13" i="7" s="1"/>
  <c r="I21" i="7"/>
  <c r="J14" i="6"/>
  <c r="U14" i="6" s="1"/>
  <c r="I22" i="6"/>
  <c r="J15" i="5"/>
  <c r="U15" i="5" s="1"/>
  <c r="F16" i="4"/>
  <c r="E16" i="4"/>
  <c r="J16" i="4"/>
  <c r="U16" i="4" s="1"/>
  <c r="D16" i="4"/>
  <c r="F17" i="3"/>
  <c r="J17" i="3"/>
  <c r="U17" i="3" s="1"/>
  <c r="D17" i="3"/>
  <c r="E17" i="3"/>
  <c r="J12" i="81"/>
  <c r="U12" i="81" s="1"/>
  <c r="J11" i="1"/>
  <c r="U11" i="1" s="1"/>
  <c r="R17" i="2"/>
  <c r="E17" i="2"/>
  <c r="D17" i="2"/>
  <c r="F17" i="2"/>
  <c r="J17" i="2"/>
  <c r="U17" i="2" s="1"/>
  <c r="J12" i="82"/>
  <c r="U12" i="82" s="1"/>
  <c r="J13" i="81"/>
  <c r="U13" i="81" s="1"/>
  <c r="I21" i="81"/>
  <c r="J14" i="80"/>
  <c r="U14" i="80" s="1"/>
  <c r="I22" i="80"/>
  <c r="J15" i="79"/>
  <c r="U15" i="79" s="1"/>
  <c r="D16" i="78"/>
  <c r="F16" i="78"/>
  <c r="E16" i="78"/>
  <c r="J16" i="78"/>
  <c r="U16" i="78" s="1"/>
  <c r="J17" i="77"/>
  <c r="U17" i="77" s="1"/>
  <c r="D17" i="77"/>
  <c r="F17" i="77"/>
  <c r="E17" i="77"/>
  <c r="I18" i="76"/>
  <c r="J11" i="75"/>
  <c r="U11" i="75" s="1"/>
  <c r="J12" i="74"/>
  <c r="U12" i="74" s="1"/>
  <c r="J13" i="73"/>
  <c r="U13" i="73" s="1"/>
  <c r="I21" i="73"/>
  <c r="J14" i="72"/>
  <c r="U14" i="72" s="1"/>
  <c r="I22" i="72"/>
  <c r="J15" i="71"/>
  <c r="U15" i="71" s="1"/>
  <c r="D16" i="70"/>
  <c r="E16" i="70"/>
  <c r="F16" i="70"/>
  <c r="J16" i="70"/>
  <c r="U16" i="70" s="1"/>
  <c r="E17" i="69"/>
  <c r="J17" i="69"/>
  <c r="U17" i="69" s="1"/>
  <c r="F17" i="69"/>
  <c r="D17" i="69"/>
  <c r="I18" i="68"/>
  <c r="J11" i="67"/>
  <c r="U11" i="67" s="1"/>
  <c r="J12" i="66"/>
  <c r="U12" i="66" s="1"/>
  <c r="J13" i="65"/>
  <c r="U13" i="65" s="1"/>
  <c r="I21" i="65"/>
  <c r="J14" i="64"/>
  <c r="U14" i="64" s="1"/>
  <c r="I22" i="64"/>
  <c r="J15" i="63"/>
  <c r="U15" i="63" s="1"/>
  <c r="D16" i="62"/>
  <c r="E16" i="62"/>
  <c r="J16" i="62"/>
  <c r="U16" i="62" s="1"/>
  <c r="F16" i="62"/>
  <c r="J17" i="61"/>
  <c r="U17" i="61" s="1"/>
  <c r="D17" i="61"/>
  <c r="E17" i="61"/>
  <c r="F17" i="61"/>
  <c r="I18" i="60"/>
  <c r="J11" i="59"/>
  <c r="U11" i="59" s="1"/>
  <c r="J12" i="58"/>
  <c r="U12" i="58" s="1"/>
  <c r="J13" i="57"/>
  <c r="U13" i="57" s="1"/>
  <c r="I21" i="57"/>
  <c r="J14" i="56"/>
  <c r="U14" i="56" s="1"/>
  <c r="I22" i="56"/>
  <c r="J15" i="55"/>
  <c r="U15" i="55" s="1"/>
  <c r="F16" i="54"/>
  <c r="D16" i="54"/>
  <c r="J16" i="54"/>
  <c r="U16" i="54" s="1"/>
  <c r="E16" i="54"/>
  <c r="D17" i="53"/>
  <c r="E17" i="53"/>
  <c r="J17" i="53"/>
  <c r="U17" i="53" s="1"/>
  <c r="F17" i="53"/>
  <c r="J11" i="52"/>
  <c r="U11" i="52" s="1"/>
  <c r="P12" i="51"/>
  <c r="J12" i="51"/>
  <c r="U12" i="51" s="1"/>
  <c r="P20" i="51"/>
  <c r="S13" i="50"/>
  <c r="J13" i="50"/>
  <c r="U13" i="50" s="1"/>
  <c r="S21" i="50"/>
  <c r="I21" i="50"/>
  <c r="M14" i="49"/>
  <c r="Z14" i="49" s="1"/>
  <c r="J14" i="49"/>
  <c r="U14" i="49" s="1"/>
  <c r="M22" i="49"/>
  <c r="Z22" i="49" s="1"/>
  <c r="I22" i="49"/>
  <c r="M15" i="48"/>
  <c r="Z15" i="48" s="1"/>
  <c r="J15" i="48"/>
  <c r="U15" i="48" s="1"/>
  <c r="F16" i="47"/>
  <c r="D16" i="47"/>
  <c r="J16" i="47"/>
  <c r="U16" i="47" s="1"/>
  <c r="E16" i="47"/>
  <c r="M17" i="46"/>
  <c r="Z17" i="46" s="1"/>
  <c r="D17" i="46"/>
  <c r="E17" i="46"/>
  <c r="J17" i="46"/>
  <c r="U17" i="46" s="1"/>
  <c r="F17" i="46"/>
  <c r="M18" i="45"/>
  <c r="Z18" i="45" s="1"/>
  <c r="I18" i="45"/>
  <c r="M11" i="44"/>
  <c r="Z11" i="44" s="1"/>
  <c r="J11" i="44"/>
  <c r="U11" i="44" s="1"/>
  <c r="M19" i="44"/>
  <c r="Z19" i="44" s="1"/>
  <c r="J12" i="43"/>
  <c r="U12" i="43" s="1"/>
  <c r="N13" i="42"/>
  <c r="J13" i="42"/>
  <c r="U13" i="42" s="1"/>
  <c r="N21" i="42"/>
  <c r="I21" i="42"/>
  <c r="J14" i="41"/>
  <c r="U14" i="41" s="1"/>
  <c r="I22" i="41"/>
  <c r="J15" i="40"/>
  <c r="U15" i="40" s="1"/>
  <c r="J16" i="39"/>
  <c r="U16" i="39" s="1"/>
  <c r="F16" i="39"/>
  <c r="D16" i="39"/>
  <c r="E16" i="39"/>
  <c r="D17" i="37"/>
  <c r="E17" i="37"/>
  <c r="J17" i="37"/>
  <c r="U17" i="37" s="1"/>
  <c r="F17" i="37"/>
  <c r="I18" i="36"/>
  <c r="J11" i="35"/>
  <c r="U11" i="35" s="1"/>
  <c r="J12" i="34"/>
  <c r="U12" i="34" s="1"/>
  <c r="J13" i="33"/>
  <c r="U13" i="33" s="1"/>
  <c r="I21" i="33"/>
  <c r="J14" i="32"/>
  <c r="U14" i="32" s="1"/>
  <c r="I22" i="32"/>
  <c r="J15" i="31"/>
  <c r="U15" i="31" s="1"/>
  <c r="F16" i="30"/>
  <c r="D16" i="30"/>
  <c r="E16" i="30"/>
  <c r="J16" i="30"/>
  <c r="U16" i="30" s="1"/>
  <c r="E17" i="29"/>
  <c r="F17" i="29"/>
  <c r="D17" i="29"/>
  <c r="J17" i="29"/>
  <c r="U17" i="29" s="1"/>
  <c r="I18" i="28"/>
  <c r="J11" i="27"/>
  <c r="U11" i="27" s="1"/>
  <c r="J12" i="26"/>
  <c r="U12" i="26" s="1"/>
  <c r="J13" i="25"/>
  <c r="U13" i="25" s="1"/>
  <c r="I21" i="25"/>
  <c r="J14" i="24"/>
  <c r="U14" i="24" s="1"/>
  <c r="I22" i="24"/>
  <c r="J15" i="23"/>
  <c r="U15" i="23" s="1"/>
  <c r="D16" i="22"/>
  <c r="E16" i="22"/>
  <c r="F16" i="22"/>
  <c r="J16" i="22"/>
  <c r="U16" i="22" s="1"/>
  <c r="E17" i="21"/>
  <c r="J17" i="21"/>
  <c r="U17" i="21" s="1"/>
  <c r="F17" i="21"/>
  <c r="D17" i="21"/>
  <c r="I18" i="20"/>
  <c r="J11" i="19"/>
  <c r="U11" i="19" s="1"/>
  <c r="J12" i="18"/>
  <c r="U12" i="18" s="1"/>
  <c r="J13" i="16"/>
  <c r="U13" i="16" s="1"/>
  <c r="I21" i="16"/>
  <c r="J14" i="15"/>
  <c r="U14" i="15" s="1"/>
  <c r="I22" i="15"/>
  <c r="J15" i="14"/>
  <c r="U15" i="14" s="1"/>
  <c r="F16" i="13"/>
  <c r="D16" i="13"/>
  <c r="J16" i="13"/>
  <c r="U16" i="13" s="1"/>
  <c r="E16" i="13"/>
  <c r="J17" i="12"/>
  <c r="U17" i="12" s="1"/>
  <c r="E17" i="12"/>
  <c r="F17" i="12"/>
  <c r="D17" i="12"/>
  <c r="I18" i="11"/>
  <c r="J11" i="10"/>
  <c r="U11" i="10" s="1"/>
  <c r="J12" i="9"/>
  <c r="U12" i="9" s="1"/>
  <c r="J13" i="8"/>
  <c r="U13" i="8" s="1"/>
  <c r="I21" i="8"/>
  <c r="J14" i="7"/>
  <c r="U14" i="7" s="1"/>
  <c r="I22" i="7"/>
  <c r="J15" i="6"/>
  <c r="U15" i="6" s="1"/>
  <c r="D16" i="5"/>
  <c r="J16" i="5"/>
  <c r="U16" i="5" s="1"/>
  <c r="E16" i="5"/>
  <c r="F16" i="5"/>
  <c r="D17" i="4"/>
  <c r="E17" i="4"/>
  <c r="F17" i="4"/>
  <c r="J17" i="4"/>
  <c r="U17" i="4" s="1"/>
  <c r="I18" i="3"/>
  <c r="I22" i="1"/>
  <c r="Q14" i="2"/>
  <c r="J14" i="2"/>
  <c r="U14" i="2" s="1"/>
  <c r="I18" i="84"/>
  <c r="J11" i="83"/>
  <c r="U11" i="83" s="1"/>
  <c r="I18" i="1"/>
  <c r="S10" i="2"/>
  <c r="M10" i="2"/>
  <c r="S18" i="2"/>
  <c r="I18" i="2"/>
  <c r="J11" i="84"/>
  <c r="U11" i="84" s="1"/>
  <c r="J13" i="82"/>
  <c r="U13" i="82" s="1"/>
  <c r="I21" i="82"/>
  <c r="J14" i="81"/>
  <c r="U14" i="81" s="1"/>
  <c r="I22" i="81"/>
  <c r="J15" i="80"/>
  <c r="U15" i="80" s="1"/>
  <c r="F16" i="79"/>
  <c r="D16" i="79"/>
  <c r="E16" i="79"/>
  <c r="J16" i="79"/>
  <c r="U16" i="79" s="1"/>
  <c r="F17" i="78"/>
  <c r="D17" i="78"/>
  <c r="E17" i="78"/>
  <c r="J17" i="78"/>
  <c r="U17" i="78" s="1"/>
  <c r="I18" i="77"/>
  <c r="J11" i="76"/>
  <c r="U11" i="76" s="1"/>
  <c r="J12" i="75"/>
  <c r="U12" i="75" s="1"/>
  <c r="J13" i="74"/>
  <c r="U13" i="74" s="1"/>
  <c r="I21" i="74"/>
  <c r="J14" i="73"/>
  <c r="U14" i="73" s="1"/>
  <c r="I22" i="73"/>
  <c r="J15" i="72"/>
  <c r="U15" i="72" s="1"/>
  <c r="F16" i="71"/>
  <c r="E16" i="71"/>
  <c r="D16" i="71"/>
  <c r="J16" i="71"/>
  <c r="U16" i="71" s="1"/>
  <c r="E17" i="70"/>
  <c r="F17" i="70"/>
  <c r="D17" i="70"/>
  <c r="J17" i="70"/>
  <c r="U17" i="70" s="1"/>
  <c r="I18" i="69"/>
  <c r="J11" i="68"/>
  <c r="U11" i="68" s="1"/>
  <c r="J12" i="67"/>
  <c r="U12" i="67" s="1"/>
  <c r="J13" i="66"/>
  <c r="U13" i="66" s="1"/>
  <c r="I21" i="66"/>
  <c r="J14" i="65"/>
  <c r="U14" i="65" s="1"/>
  <c r="I22" i="65"/>
  <c r="J15" i="64"/>
  <c r="U15" i="64" s="1"/>
  <c r="F16" i="63"/>
  <c r="D16" i="63"/>
  <c r="E16" i="63"/>
  <c r="J16" i="63"/>
  <c r="U16" i="63" s="1"/>
  <c r="J17" i="62"/>
  <c r="U17" i="62" s="1"/>
  <c r="E17" i="62"/>
  <c r="F17" i="62"/>
  <c r="D17" i="62"/>
  <c r="I18" i="61"/>
  <c r="J11" i="60"/>
  <c r="U11" i="60" s="1"/>
  <c r="J12" i="59"/>
  <c r="U12" i="59" s="1"/>
  <c r="J13" i="58"/>
  <c r="U13" i="58" s="1"/>
  <c r="I21" i="58"/>
  <c r="J14" i="57"/>
  <c r="U14" i="57" s="1"/>
  <c r="I22" i="57"/>
  <c r="J15" i="56"/>
  <c r="U15" i="56" s="1"/>
  <c r="D16" i="55"/>
  <c r="E16" i="55"/>
  <c r="F16" i="55"/>
  <c r="J16" i="55"/>
  <c r="U16" i="55" s="1"/>
  <c r="J17" i="54"/>
  <c r="U17" i="54" s="1"/>
  <c r="E17" i="54"/>
  <c r="D17" i="54"/>
  <c r="F17" i="54"/>
  <c r="I18" i="53"/>
  <c r="J12" i="52"/>
  <c r="U12" i="52" s="1"/>
  <c r="Q13" i="51"/>
  <c r="J13" i="51"/>
  <c r="U13" i="51" s="1"/>
  <c r="Q21" i="51"/>
  <c r="I21" i="51"/>
  <c r="L14" i="50"/>
  <c r="J14" i="50"/>
  <c r="U14" i="50" s="1"/>
  <c r="L22" i="50"/>
  <c r="I22" i="50"/>
  <c r="N15" i="49"/>
  <c r="J15" i="49"/>
  <c r="U15" i="49" s="1"/>
  <c r="E16" i="48"/>
  <c r="F16" i="48"/>
  <c r="J16" i="48"/>
  <c r="U16" i="48" s="1"/>
  <c r="D16" i="48"/>
  <c r="E17" i="47"/>
  <c r="F17" i="47"/>
  <c r="J17" i="47"/>
  <c r="U17" i="47" s="1"/>
  <c r="D17" i="47"/>
  <c r="M18" i="46"/>
  <c r="Z18" i="46" s="1"/>
  <c r="I18" i="46"/>
  <c r="E11" i="45"/>
  <c r="J11" i="45"/>
  <c r="U11" i="45" s="1"/>
  <c r="E19" i="45"/>
  <c r="J12" i="44"/>
  <c r="U12" i="44" s="1"/>
  <c r="J13" i="43"/>
  <c r="U13" i="43" s="1"/>
  <c r="I21" i="43"/>
  <c r="N14" i="42"/>
  <c r="J14" i="42"/>
  <c r="U14" i="42" s="1"/>
  <c r="N22" i="42"/>
  <c r="I22" i="42"/>
  <c r="J15" i="41"/>
  <c r="U15" i="41" s="1"/>
  <c r="E16" i="40"/>
  <c r="J16" i="40"/>
  <c r="U16" i="40" s="1"/>
  <c r="F16" i="40"/>
  <c r="D16" i="40"/>
  <c r="E17" i="39"/>
  <c r="F17" i="39"/>
  <c r="D17" i="39"/>
  <c r="J17" i="39"/>
  <c r="U17" i="39" s="1"/>
  <c r="R10" i="37"/>
  <c r="M10" i="37"/>
  <c r="I18" i="37"/>
  <c r="J11" i="36"/>
  <c r="U11" i="36" s="1"/>
  <c r="J12" i="35"/>
  <c r="U12" i="35" s="1"/>
  <c r="J13" i="34"/>
  <c r="U13" i="34" s="1"/>
  <c r="I21" i="34"/>
  <c r="J14" i="33"/>
  <c r="U14" i="33" s="1"/>
  <c r="I22" i="33"/>
  <c r="J15" i="32"/>
  <c r="U15" i="32" s="1"/>
  <c r="E16" i="31"/>
  <c r="J16" i="31"/>
  <c r="U16" i="31" s="1"/>
  <c r="D16" i="31"/>
  <c r="F16" i="31"/>
  <c r="E17" i="30"/>
  <c r="J17" i="30"/>
  <c r="U17" i="30" s="1"/>
  <c r="D17" i="30"/>
  <c r="F17" i="30"/>
  <c r="I18" i="29"/>
  <c r="J11" i="28"/>
  <c r="U11" i="28" s="1"/>
  <c r="J12" i="27"/>
  <c r="U12" i="27" s="1"/>
  <c r="J13" i="26"/>
  <c r="U13" i="26" s="1"/>
  <c r="I21" i="26"/>
  <c r="J14" i="25"/>
  <c r="U14" i="25" s="1"/>
  <c r="I22" i="25"/>
  <c r="J15" i="24"/>
  <c r="U15" i="24" s="1"/>
  <c r="F16" i="23"/>
  <c r="D16" i="23"/>
  <c r="E16" i="23"/>
  <c r="J16" i="23"/>
  <c r="U16" i="23" s="1"/>
  <c r="E17" i="22"/>
  <c r="F17" i="22"/>
  <c r="D17" i="22"/>
  <c r="J17" i="22"/>
  <c r="U17" i="22" s="1"/>
  <c r="I18" i="21"/>
  <c r="J11" i="20"/>
  <c r="U11" i="20" s="1"/>
  <c r="J12" i="19"/>
  <c r="U12" i="19" s="1"/>
  <c r="J13" i="18"/>
  <c r="U13" i="18" s="1"/>
  <c r="I21" i="18"/>
  <c r="J14" i="16"/>
  <c r="U14" i="16" s="1"/>
  <c r="I22" i="16"/>
  <c r="J15" i="15"/>
  <c r="U15" i="15" s="1"/>
  <c r="D16" i="14"/>
  <c r="E16" i="14"/>
  <c r="F16" i="14"/>
  <c r="J16" i="14"/>
  <c r="U16" i="14" s="1"/>
  <c r="E17" i="13"/>
  <c r="F17" i="13"/>
  <c r="J17" i="13"/>
  <c r="U17" i="13" s="1"/>
  <c r="D17" i="13"/>
  <c r="I18" i="12"/>
  <c r="J11" i="11"/>
  <c r="U11" i="11" s="1"/>
  <c r="J12" i="10"/>
  <c r="U12" i="10" s="1"/>
  <c r="J13" i="9"/>
  <c r="U13" i="9" s="1"/>
  <c r="I21" i="9"/>
  <c r="J14" i="8"/>
  <c r="U14" i="8" s="1"/>
  <c r="I22" i="8"/>
  <c r="J15" i="7"/>
  <c r="U15" i="7" s="1"/>
  <c r="E16" i="6"/>
  <c r="F16" i="6"/>
  <c r="D16" i="6"/>
  <c r="J16" i="6"/>
  <c r="U16" i="6" s="1"/>
  <c r="E17" i="5"/>
  <c r="F17" i="5"/>
  <c r="J17" i="5"/>
  <c r="U17" i="5" s="1"/>
  <c r="D17" i="5"/>
  <c r="I18" i="4"/>
  <c r="J11" i="3"/>
  <c r="U11" i="3" s="1"/>
  <c r="J15" i="84"/>
  <c r="U15" i="84" s="1"/>
  <c r="F16" i="83"/>
  <c r="D16" i="83"/>
  <c r="J16" i="83"/>
  <c r="U16" i="83" s="1"/>
  <c r="E16" i="83"/>
  <c r="J17" i="82"/>
  <c r="U17" i="82" s="1"/>
  <c r="F17" i="82"/>
  <c r="D17" i="82"/>
  <c r="E17" i="82"/>
  <c r="I18" i="81"/>
  <c r="J13" i="1"/>
  <c r="U13" i="1" s="1"/>
  <c r="Q16" i="2"/>
  <c r="E16" i="2"/>
  <c r="F16" i="2"/>
  <c r="J16" i="2"/>
  <c r="U16" i="2" s="1"/>
  <c r="D16" i="2"/>
  <c r="E17" i="84"/>
  <c r="D17" i="84"/>
  <c r="J17" i="84"/>
  <c r="U17" i="84" s="1"/>
  <c r="F17" i="84"/>
  <c r="J12" i="83"/>
  <c r="U12" i="83" s="1"/>
  <c r="F17" i="1"/>
  <c r="J17" i="1"/>
  <c r="U17" i="1" s="1"/>
  <c r="D17" i="1"/>
  <c r="E17" i="1"/>
  <c r="L11" i="2"/>
  <c r="J11" i="2"/>
  <c r="U11" i="2" s="1"/>
  <c r="L19" i="2"/>
  <c r="J12" i="84"/>
  <c r="U12" i="84" s="1"/>
  <c r="J13" i="83"/>
  <c r="U13" i="83" s="1"/>
  <c r="I21" i="83"/>
  <c r="J14" i="82"/>
  <c r="U14" i="82" s="1"/>
  <c r="I22" i="82"/>
  <c r="J15" i="81"/>
  <c r="U15" i="81" s="1"/>
  <c r="F16" i="80"/>
  <c r="D16" i="80"/>
  <c r="E16" i="80"/>
  <c r="J16" i="80"/>
  <c r="U16" i="80" s="1"/>
  <c r="F17" i="79"/>
  <c r="D17" i="79"/>
  <c r="J17" i="79"/>
  <c r="U17" i="79" s="1"/>
  <c r="E17" i="79"/>
  <c r="I18" i="78"/>
  <c r="J11" i="77"/>
  <c r="U11" i="77" s="1"/>
  <c r="J12" i="76"/>
  <c r="U12" i="76" s="1"/>
  <c r="J13" i="75"/>
  <c r="U13" i="75" s="1"/>
  <c r="I21" i="75"/>
  <c r="J14" i="74"/>
  <c r="U14" i="74" s="1"/>
  <c r="I22" i="74"/>
  <c r="J15" i="73"/>
  <c r="U15" i="73" s="1"/>
  <c r="E16" i="72"/>
  <c r="D16" i="72"/>
  <c r="F16" i="72"/>
  <c r="J16" i="72"/>
  <c r="U16" i="72" s="1"/>
  <c r="J17" i="71"/>
  <c r="U17" i="71" s="1"/>
  <c r="D17" i="71"/>
  <c r="F17" i="71"/>
  <c r="E17" i="71"/>
  <c r="I18" i="70"/>
  <c r="J11" i="69"/>
  <c r="U11" i="69" s="1"/>
  <c r="J12" i="68"/>
  <c r="U12" i="68" s="1"/>
  <c r="J13" i="67"/>
  <c r="U13" i="67" s="1"/>
  <c r="I21" i="67"/>
  <c r="J14" i="66"/>
  <c r="U14" i="66" s="1"/>
  <c r="I22" i="66"/>
  <c r="J15" i="65"/>
  <c r="U15" i="65" s="1"/>
  <c r="J16" i="64"/>
  <c r="U16" i="64" s="1"/>
  <c r="D16" i="64"/>
  <c r="E16" i="64"/>
  <c r="F16" i="64"/>
  <c r="E17" i="63"/>
  <c r="F17" i="63"/>
  <c r="D17" i="63"/>
  <c r="J17" i="63"/>
  <c r="U17" i="63" s="1"/>
  <c r="I18" i="62"/>
  <c r="J11" i="61"/>
  <c r="U11" i="61" s="1"/>
  <c r="J12" i="60"/>
  <c r="U12" i="60" s="1"/>
  <c r="J13" i="59"/>
  <c r="U13" i="59" s="1"/>
  <c r="I21" i="59"/>
  <c r="J14" i="58"/>
  <c r="U14" i="58" s="1"/>
  <c r="I22" i="58"/>
  <c r="J15" i="57"/>
  <c r="U15" i="57" s="1"/>
  <c r="J16" i="56"/>
  <c r="U16" i="56" s="1"/>
  <c r="D16" i="56"/>
  <c r="F16" i="56"/>
  <c r="E16" i="56"/>
  <c r="E17" i="55"/>
  <c r="F17" i="55"/>
  <c r="J17" i="55"/>
  <c r="U17" i="55" s="1"/>
  <c r="D17" i="55"/>
  <c r="I18" i="54"/>
  <c r="J11" i="53"/>
  <c r="U11" i="53" s="1"/>
  <c r="J13" i="52"/>
  <c r="U13" i="52" s="1"/>
  <c r="I21" i="52"/>
  <c r="R14" i="51"/>
  <c r="J14" i="51"/>
  <c r="U14" i="51" s="1"/>
  <c r="R22" i="51"/>
  <c r="I22" i="51"/>
  <c r="M15" i="50"/>
  <c r="Z15" i="50" s="1"/>
  <c r="J15" i="50"/>
  <c r="U15" i="50" s="1"/>
  <c r="O16" i="49"/>
  <c r="D16" i="49"/>
  <c r="J16" i="49"/>
  <c r="U16" i="49" s="1"/>
  <c r="E16" i="49"/>
  <c r="F16" i="49"/>
  <c r="F17" i="48"/>
  <c r="E17" i="48"/>
  <c r="J17" i="48"/>
  <c r="U17" i="48" s="1"/>
  <c r="D17" i="48"/>
  <c r="M18" i="47"/>
  <c r="Z18" i="47" s="1"/>
  <c r="I18" i="47"/>
  <c r="M11" i="46"/>
  <c r="Z11" i="46" s="1"/>
  <c r="J11" i="46"/>
  <c r="U11" i="46" s="1"/>
  <c r="M19" i="46"/>
  <c r="Z19" i="46" s="1"/>
  <c r="M12" i="45"/>
  <c r="Z12" i="45" s="1"/>
  <c r="J12" i="45"/>
  <c r="U12" i="45" s="1"/>
  <c r="M20" i="45"/>
  <c r="Z20" i="45" s="1"/>
  <c r="J13" i="44"/>
  <c r="U13" i="44" s="1"/>
  <c r="I21" i="44"/>
  <c r="M14" i="43"/>
  <c r="Z14" i="43" s="1"/>
  <c r="J14" i="43"/>
  <c r="U14" i="43" s="1"/>
  <c r="I22" i="43"/>
  <c r="J15" i="42"/>
  <c r="U15" i="42" s="1"/>
  <c r="D16" i="41"/>
  <c r="F16" i="41"/>
  <c r="J16" i="41"/>
  <c r="U16" i="41" s="1"/>
  <c r="E16" i="41"/>
  <c r="E17" i="40"/>
  <c r="J17" i="40"/>
  <c r="U17" i="40" s="1"/>
  <c r="D17" i="40"/>
  <c r="F17" i="40"/>
  <c r="I18" i="39"/>
  <c r="J11" i="37"/>
  <c r="U11" i="37" s="1"/>
  <c r="J12" i="36"/>
  <c r="U12" i="36" s="1"/>
  <c r="J13" i="35"/>
  <c r="U13" i="35" s="1"/>
  <c r="I21" i="35"/>
  <c r="J14" i="34"/>
  <c r="U14" i="34" s="1"/>
  <c r="I22" i="34"/>
  <c r="J15" i="33"/>
  <c r="U15" i="33" s="1"/>
  <c r="D16" i="32"/>
  <c r="J16" i="32"/>
  <c r="U16" i="32" s="1"/>
  <c r="E16" i="32"/>
  <c r="F16" i="32"/>
  <c r="D17" i="31"/>
  <c r="E17" i="31"/>
  <c r="J17" i="31"/>
  <c r="U17" i="31" s="1"/>
  <c r="F17" i="31"/>
  <c r="I18" i="30"/>
  <c r="J11" i="29"/>
  <c r="U11" i="29" s="1"/>
  <c r="J12" i="28"/>
  <c r="U12" i="28" s="1"/>
  <c r="J13" i="27"/>
  <c r="U13" i="27" s="1"/>
  <c r="I21" i="27"/>
  <c r="J14" i="26"/>
  <c r="U14" i="26" s="1"/>
  <c r="I22" i="26"/>
  <c r="J15" i="25"/>
  <c r="U15" i="25" s="1"/>
  <c r="D16" i="24"/>
  <c r="J16" i="24"/>
  <c r="U16" i="24" s="1"/>
  <c r="E16" i="24"/>
  <c r="F16" i="24"/>
  <c r="D17" i="23"/>
  <c r="J17" i="23"/>
  <c r="U17" i="23" s="1"/>
  <c r="E17" i="23"/>
  <c r="F17" i="23"/>
  <c r="I18" i="22"/>
  <c r="J11" i="21"/>
  <c r="U11" i="21" s="1"/>
  <c r="J12" i="20"/>
  <c r="U12" i="20" s="1"/>
  <c r="J13" i="19"/>
  <c r="U13" i="19" s="1"/>
  <c r="I21" i="19"/>
  <c r="J14" i="18"/>
  <c r="U14" i="18" s="1"/>
  <c r="I22" i="18"/>
  <c r="J15" i="16"/>
  <c r="U15" i="16" s="1"/>
  <c r="D16" i="15"/>
  <c r="J16" i="15"/>
  <c r="U16" i="15" s="1"/>
  <c r="E16" i="15"/>
  <c r="F16" i="15"/>
  <c r="F17" i="14"/>
  <c r="E17" i="14"/>
  <c r="D17" i="14"/>
  <c r="J17" i="14"/>
  <c r="U17" i="14" s="1"/>
  <c r="I18" i="13"/>
  <c r="J11" i="12"/>
  <c r="U11" i="12" s="1"/>
  <c r="J12" i="11"/>
  <c r="U12" i="11" s="1"/>
  <c r="J13" i="10"/>
  <c r="U13" i="10" s="1"/>
  <c r="I21" i="10"/>
  <c r="J14" i="9"/>
  <c r="U14" i="9" s="1"/>
  <c r="I22" i="9"/>
  <c r="J15" i="8"/>
  <c r="U15" i="8" s="1"/>
  <c r="D16" i="7"/>
  <c r="F16" i="7"/>
  <c r="J16" i="7"/>
  <c r="U16" i="7" s="1"/>
  <c r="E16" i="7"/>
  <c r="E17" i="6"/>
  <c r="J17" i="6"/>
  <c r="U17" i="6" s="1"/>
  <c r="F17" i="6"/>
  <c r="D17" i="6"/>
  <c r="I18" i="5"/>
  <c r="J11" i="4"/>
  <c r="U11" i="4" s="1"/>
  <c r="J12" i="3"/>
  <c r="U12" i="3" s="1"/>
  <c r="I18" i="79"/>
  <c r="J11" i="78"/>
  <c r="U11" i="78" s="1"/>
  <c r="J12" i="77"/>
  <c r="U12" i="77" s="1"/>
  <c r="J13" i="76"/>
  <c r="U13" i="76" s="1"/>
  <c r="I21" i="76"/>
  <c r="J14" i="75"/>
  <c r="U14" i="75" s="1"/>
  <c r="I22" i="75"/>
  <c r="J15" i="74"/>
  <c r="U15" i="74" s="1"/>
  <c r="J16" i="73"/>
  <c r="U16" i="73" s="1"/>
  <c r="F16" i="73"/>
  <c r="D16" i="73"/>
  <c r="E16" i="73"/>
  <c r="E17" i="72"/>
  <c r="F17" i="72"/>
  <c r="J17" i="72"/>
  <c r="U17" i="72" s="1"/>
  <c r="D17" i="72"/>
  <c r="I18" i="71"/>
  <c r="J11" i="70"/>
  <c r="U11" i="70" s="1"/>
  <c r="J12" i="69"/>
  <c r="U12" i="69" s="1"/>
  <c r="J13" i="68"/>
  <c r="U13" i="68" s="1"/>
  <c r="I21" i="68"/>
  <c r="J14" i="67"/>
  <c r="U14" i="67" s="1"/>
  <c r="I22" i="67"/>
  <c r="J15" i="66"/>
  <c r="U15" i="66" s="1"/>
  <c r="J16" i="65"/>
  <c r="U16" i="65" s="1"/>
  <c r="E16" i="65"/>
  <c r="F16" i="65"/>
  <c r="D16" i="65"/>
  <c r="E17" i="64"/>
  <c r="D17" i="64"/>
  <c r="F17" i="64"/>
  <c r="J17" i="64"/>
  <c r="U17" i="64" s="1"/>
  <c r="I18" i="63"/>
  <c r="J11" i="62"/>
  <c r="U11" i="62" s="1"/>
  <c r="J12" i="61"/>
  <c r="U12" i="61" s="1"/>
  <c r="J13" i="60"/>
  <c r="U13" i="60" s="1"/>
  <c r="I21" i="60"/>
  <c r="J14" i="59"/>
  <c r="U14" i="59" s="1"/>
  <c r="I22" i="59"/>
  <c r="J15" i="58"/>
  <c r="U15" i="58" s="1"/>
  <c r="D16" i="57"/>
  <c r="J16" i="57"/>
  <c r="U16" i="57" s="1"/>
  <c r="E16" i="57"/>
  <c r="F16" i="57"/>
  <c r="D17" i="56"/>
  <c r="F17" i="56"/>
  <c r="J17" i="56"/>
  <c r="U17" i="56" s="1"/>
  <c r="E17" i="56"/>
  <c r="I18" i="55"/>
  <c r="J11" i="54"/>
  <c r="U11" i="54" s="1"/>
  <c r="J12" i="53"/>
  <c r="U12" i="53" s="1"/>
  <c r="J14" i="52"/>
  <c r="U14" i="52" s="1"/>
  <c r="I22" i="52"/>
  <c r="S15" i="51"/>
  <c r="J15" i="51"/>
  <c r="U15" i="51" s="1"/>
  <c r="N16" i="50"/>
  <c r="F16" i="50"/>
  <c r="D16" i="50"/>
  <c r="E16" i="50"/>
  <c r="J16" i="50"/>
  <c r="U16" i="50" s="1"/>
  <c r="F17" i="49"/>
  <c r="J17" i="49"/>
  <c r="U17" i="49" s="1"/>
  <c r="D17" i="49"/>
  <c r="E17" i="49"/>
  <c r="I18" i="48"/>
  <c r="M11" i="47"/>
  <c r="Z11" i="47" s="1"/>
  <c r="J11" i="47"/>
  <c r="U11" i="47" s="1"/>
  <c r="M19" i="47"/>
  <c r="Z19" i="47" s="1"/>
  <c r="E12" i="46"/>
  <c r="J12" i="46"/>
  <c r="U12" i="46" s="1"/>
  <c r="E20" i="46"/>
  <c r="J13" i="45"/>
  <c r="U13" i="45" s="1"/>
  <c r="I21" i="45"/>
  <c r="J14" i="44"/>
  <c r="U14" i="44" s="1"/>
  <c r="I22" i="44"/>
  <c r="M15" i="43"/>
  <c r="Z15" i="43" s="1"/>
  <c r="J15" i="43"/>
  <c r="U15" i="43" s="1"/>
  <c r="N16" i="42"/>
  <c r="F16" i="42"/>
  <c r="D16" i="42"/>
  <c r="J16" i="42"/>
  <c r="U16" i="42" s="1"/>
  <c r="E16" i="42"/>
  <c r="F17" i="41"/>
  <c r="J17" i="41"/>
  <c r="U17" i="41" s="1"/>
  <c r="D17" i="41"/>
  <c r="E17" i="41"/>
  <c r="I18" i="40"/>
  <c r="J11" i="39"/>
  <c r="U11" i="39" s="1"/>
  <c r="J12" i="37"/>
  <c r="U12" i="37" s="1"/>
  <c r="J13" i="36"/>
  <c r="U13" i="36" s="1"/>
  <c r="I21" i="36"/>
  <c r="J14" i="35"/>
  <c r="U14" i="35" s="1"/>
  <c r="I22" i="35"/>
  <c r="J15" i="34"/>
  <c r="U15" i="34" s="1"/>
  <c r="F16" i="33"/>
  <c r="E16" i="33"/>
  <c r="J16" i="33"/>
  <c r="U16" i="33" s="1"/>
  <c r="D16" i="33"/>
  <c r="E17" i="32"/>
  <c r="F17" i="32"/>
  <c r="J17" i="32"/>
  <c r="U17" i="32" s="1"/>
  <c r="D17" i="32"/>
  <c r="I18" i="31"/>
  <c r="J11" i="30"/>
  <c r="U11" i="30" s="1"/>
  <c r="J12" i="29"/>
  <c r="U12" i="29" s="1"/>
  <c r="J13" i="28"/>
  <c r="U13" i="28" s="1"/>
  <c r="I21" i="28"/>
  <c r="J14" i="27"/>
  <c r="U14" i="27" s="1"/>
  <c r="I22" i="27"/>
  <c r="J15" i="26"/>
  <c r="U15" i="26" s="1"/>
  <c r="F16" i="25"/>
  <c r="D16" i="25"/>
  <c r="E16" i="25"/>
  <c r="J16" i="25"/>
  <c r="U16" i="25" s="1"/>
  <c r="D17" i="24"/>
  <c r="E17" i="24"/>
  <c r="J17" i="24"/>
  <c r="U17" i="24" s="1"/>
  <c r="F17" i="24"/>
  <c r="I18" i="23"/>
  <c r="J11" i="22"/>
  <c r="U11" i="22" s="1"/>
  <c r="J12" i="21"/>
  <c r="U12" i="21" s="1"/>
  <c r="J13" i="20"/>
  <c r="U13" i="20" s="1"/>
  <c r="I21" i="20"/>
  <c r="J14" i="19"/>
  <c r="U14" i="19" s="1"/>
  <c r="I22" i="19"/>
  <c r="J15" i="18"/>
  <c r="U15" i="18" s="1"/>
  <c r="F16" i="16"/>
  <c r="J16" i="16"/>
  <c r="U16" i="16" s="1"/>
  <c r="D16" i="16"/>
  <c r="E16" i="16"/>
  <c r="D17" i="15"/>
  <c r="E17" i="15"/>
  <c r="F17" i="15"/>
  <c r="J17" i="15"/>
  <c r="U17" i="15" s="1"/>
  <c r="I18" i="14"/>
  <c r="J11" i="13"/>
  <c r="U11" i="13" s="1"/>
  <c r="J12" i="12"/>
  <c r="U12" i="12" s="1"/>
  <c r="J13" i="11"/>
  <c r="U13" i="11" s="1"/>
  <c r="I21" i="11"/>
  <c r="J14" i="10"/>
  <c r="U14" i="10" s="1"/>
  <c r="I22" i="10"/>
  <c r="J15" i="9"/>
  <c r="U15" i="9" s="1"/>
  <c r="F16" i="8"/>
  <c r="D16" i="8"/>
  <c r="E16" i="8"/>
  <c r="J16" i="8"/>
  <c r="U16" i="8" s="1"/>
  <c r="F17" i="7"/>
  <c r="D17" i="7"/>
  <c r="J17" i="7"/>
  <c r="U17" i="7" s="1"/>
  <c r="E17" i="7"/>
  <c r="I18" i="6"/>
  <c r="J11" i="5"/>
  <c r="U11" i="5" s="1"/>
  <c r="J12" i="4"/>
  <c r="U12" i="4" s="1"/>
  <c r="J13" i="3"/>
  <c r="U13" i="3" s="1"/>
  <c r="I21" i="3"/>
  <c r="J11" i="80"/>
  <c r="U11" i="80" s="1"/>
  <c r="I21" i="1"/>
  <c r="P15" i="2"/>
  <c r="J15" i="2"/>
  <c r="U15" i="2" s="1"/>
  <c r="F16" i="84"/>
  <c r="J16" i="84"/>
  <c r="U16" i="84" s="1"/>
  <c r="D16" i="84"/>
  <c r="E16" i="84"/>
  <c r="D17" i="83"/>
  <c r="E17" i="83"/>
  <c r="J17" i="83"/>
  <c r="U17" i="83" s="1"/>
  <c r="F17" i="83"/>
  <c r="J12" i="1"/>
  <c r="U12" i="1" s="1"/>
  <c r="D16" i="1"/>
  <c r="E16" i="1"/>
  <c r="F16" i="1"/>
  <c r="J16" i="1"/>
  <c r="U16" i="1" s="1"/>
  <c r="R12" i="2"/>
  <c r="J12" i="2"/>
  <c r="U12" i="2" s="1"/>
  <c r="N20" i="2"/>
  <c r="J13" i="84"/>
  <c r="U13" i="84" s="1"/>
  <c r="I21" i="84"/>
  <c r="J14" i="83"/>
  <c r="U14" i="83" s="1"/>
  <c r="I22" i="83"/>
  <c r="J15" i="82"/>
  <c r="U15" i="82" s="1"/>
  <c r="J16" i="81"/>
  <c r="U16" i="81" s="1"/>
  <c r="F16" i="81"/>
  <c r="D16" i="81"/>
  <c r="E16" i="81"/>
  <c r="E17" i="80"/>
  <c r="D17" i="80"/>
  <c r="F17" i="80"/>
  <c r="J17" i="80"/>
  <c r="U17" i="80" s="1"/>
  <c r="J15" i="1"/>
  <c r="U15" i="1" s="1"/>
  <c r="N13" i="2"/>
  <c r="J13" i="2"/>
  <c r="U13" i="2" s="1"/>
  <c r="N21" i="2"/>
  <c r="I21" i="2"/>
  <c r="J14" i="84"/>
  <c r="U14" i="84" s="1"/>
  <c r="I22" i="84"/>
  <c r="J15" i="83"/>
  <c r="U15" i="83" s="1"/>
  <c r="D16" i="82"/>
  <c r="E16" i="82"/>
  <c r="F16" i="82"/>
  <c r="J16" i="82"/>
  <c r="U16" i="82" s="1"/>
  <c r="F17" i="81"/>
  <c r="D17" i="81"/>
  <c r="J17" i="81"/>
  <c r="U17" i="81" s="1"/>
  <c r="E17" i="81"/>
  <c r="I18" i="80"/>
  <c r="J11" i="79"/>
  <c r="U11" i="79" s="1"/>
  <c r="J12" i="78"/>
  <c r="U12" i="78" s="1"/>
  <c r="J13" i="77"/>
  <c r="U13" i="77" s="1"/>
  <c r="I21" i="77"/>
  <c r="J14" i="76"/>
  <c r="U14" i="76" s="1"/>
  <c r="I22" i="76"/>
  <c r="J15" i="75"/>
  <c r="U15" i="75" s="1"/>
  <c r="D16" i="74"/>
  <c r="F16" i="74"/>
  <c r="E16" i="74"/>
  <c r="J16" i="74"/>
  <c r="U16" i="74" s="1"/>
  <c r="E17" i="73"/>
  <c r="F17" i="73"/>
  <c r="J17" i="73"/>
  <c r="U17" i="73" s="1"/>
  <c r="D17" i="73"/>
  <c r="I18" i="72"/>
  <c r="J11" i="71"/>
  <c r="U11" i="71" s="1"/>
  <c r="J12" i="70"/>
  <c r="U12" i="70" s="1"/>
  <c r="J13" i="69"/>
  <c r="U13" i="69" s="1"/>
  <c r="I21" i="69"/>
  <c r="J14" i="68"/>
  <c r="U14" i="68" s="1"/>
  <c r="I22" i="68"/>
  <c r="J15" i="67"/>
  <c r="U15" i="67" s="1"/>
  <c r="D16" i="66"/>
  <c r="E16" i="66"/>
  <c r="J16" i="66"/>
  <c r="U16" i="66" s="1"/>
  <c r="F16" i="66"/>
  <c r="J17" i="65"/>
  <c r="U17" i="65" s="1"/>
  <c r="E17" i="65"/>
  <c r="F17" i="65"/>
  <c r="D17" i="65"/>
  <c r="I18" i="64"/>
  <c r="J11" i="63"/>
  <c r="U11" i="63" s="1"/>
  <c r="J12" i="62"/>
  <c r="U12" i="62" s="1"/>
  <c r="J13" i="61"/>
  <c r="U13" i="61" s="1"/>
  <c r="I21" i="61"/>
  <c r="J14" i="60"/>
  <c r="U14" i="60" s="1"/>
  <c r="I22" i="60"/>
  <c r="J15" i="59"/>
  <c r="U15" i="59" s="1"/>
  <c r="D16" i="58"/>
  <c r="J16" i="58"/>
  <c r="U16" i="58" s="1"/>
  <c r="E16" i="58"/>
  <c r="F16" i="58"/>
  <c r="D17" i="57"/>
  <c r="E17" i="57"/>
  <c r="F17" i="57"/>
  <c r="J17" i="57"/>
  <c r="U17" i="57" s="1"/>
  <c r="I18" i="56"/>
  <c r="J11" i="55"/>
  <c r="U11" i="55" s="1"/>
  <c r="J12" i="54"/>
  <c r="U12" i="54" s="1"/>
  <c r="J13" i="53"/>
  <c r="U13" i="53" s="1"/>
  <c r="I21" i="53"/>
  <c r="J15" i="52"/>
  <c r="U15" i="52" s="1"/>
  <c r="L16" i="51"/>
  <c r="D16" i="51"/>
  <c r="E16" i="51"/>
  <c r="F16" i="51"/>
  <c r="J16" i="51"/>
  <c r="U16" i="51" s="1"/>
  <c r="O17" i="50"/>
  <c r="D17" i="50"/>
  <c r="J17" i="50"/>
  <c r="U17" i="50" s="1"/>
  <c r="E17" i="50"/>
  <c r="F17" i="50"/>
  <c r="Q10" i="49"/>
  <c r="M10" i="49"/>
  <c r="Q18" i="49"/>
  <c r="I18" i="49"/>
  <c r="M11" i="48"/>
  <c r="Z11" i="48" s="1"/>
  <c r="J11" i="48"/>
  <c r="U11" i="48" s="1"/>
  <c r="M19" i="48"/>
  <c r="Z19" i="48" s="1"/>
  <c r="M12" i="47"/>
  <c r="Z12" i="47" s="1"/>
  <c r="J12" i="47"/>
  <c r="U12" i="47" s="1"/>
  <c r="M20" i="47"/>
  <c r="Z20" i="47" s="1"/>
  <c r="M13" i="46"/>
  <c r="Z13" i="46" s="1"/>
  <c r="J13" i="46"/>
  <c r="U13" i="46" s="1"/>
  <c r="M21" i="46"/>
  <c r="Z21" i="46" s="1"/>
  <c r="I21" i="46"/>
  <c r="J14" i="45"/>
  <c r="U14" i="45" s="1"/>
  <c r="I22" i="45"/>
  <c r="M15" i="44"/>
  <c r="Z15" i="44" s="1"/>
  <c r="J15" i="44"/>
  <c r="U15" i="44" s="1"/>
  <c r="M16" i="43"/>
  <c r="Z16" i="43" s="1"/>
  <c r="D16" i="43"/>
  <c r="E16" i="43"/>
  <c r="J16" i="43"/>
  <c r="U16" i="43" s="1"/>
  <c r="F16" i="43"/>
  <c r="F17" i="42"/>
  <c r="J17" i="42"/>
  <c r="U17" i="42" s="1"/>
  <c r="D17" i="42"/>
  <c r="E17" i="42"/>
  <c r="I18" i="41"/>
  <c r="J11" i="40"/>
  <c r="U11" i="40" s="1"/>
  <c r="J12" i="39"/>
  <c r="U12" i="39" s="1"/>
  <c r="J13" i="37"/>
  <c r="U13" i="37" s="1"/>
  <c r="I21" i="37"/>
  <c r="J14" i="36"/>
  <c r="U14" i="36" s="1"/>
  <c r="I22" i="36"/>
  <c r="J15" i="35"/>
  <c r="U15" i="35" s="1"/>
  <c r="E16" i="34"/>
  <c r="J16" i="34"/>
  <c r="U16" i="34" s="1"/>
  <c r="D16" i="34"/>
  <c r="F16" i="34"/>
  <c r="J17" i="33"/>
  <c r="U17" i="33" s="1"/>
  <c r="F17" i="33"/>
  <c r="D17" i="33"/>
  <c r="E17" i="33"/>
  <c r="I18" i="32"/>
  <c r="J11" i="31"/>
  <c r="U11" i="31" s="1"/>
  <c r="J12" i="30"/>
  <c r="U12" i="30" s="1"/>
  <c r="J13" i="29"/>
  <c r="U13" i="29" s="1"/>
  <c r="I21" i="29"/>
  <c r="J14" i="28"/>
  <c r="U14" i="28" s="1"/>
  <c r="I22" i="28"/>
  <c r="J15" i="27"/>
  <c r="U15" i="27" s="1"/>
  <c r="E16" i="26"/>
  <c r="F16" i="26"/>
  <c r="J16" i="26"/>
  <c r="U16" i="26" s="1"/>
  <c r="D16" i="26"/>
  <c r="J17" i="25"/>
  <c r="U17" i="25" s="1"/>
  <c r="F17" i="25"/>
  <c r="D17" i="25"/>
  <c r="E17" i="25"/>
  <c r="I18" i="24"/>
  <c r="J11" i="23"/>
  <c r="U11" i="23" s="1"/>
  <c r="J12" i="22"/>
  <c r="U12" i="22" s="1"/>
  <c r="J13" i="21"/>
  <c r="U13" i="21" s="1"/>
  <c r="I21" i="21"/>
  <c r="J14" i="20"/>
  <c r="U14" i="20" s="1"/>
  <c r="I22" i="20"/>
  <c r="J15" i="19"/>
  <c r="U15" i="19" s="1"/>
  <c r="E16" i="18"/>
  <c r="J16" i="18"/>
  <c r="U16" i="18" s="1"/>
  <c r="F16" i="18"/>
  <c r="D16" i="18"/>
  <c r="D17" i="16"/>
  <c r="J17" i="16"/>
  <c r="U17" i="16" s="1"/>
  <c r="E17" i="16"/>
  <c r="F17" i="16"/>
  <c r="I18" i="15"/>
  <c r="J11" i="14"/>
  <c r="U11" i="14" s="1"/>
  <c r="J12" i="13"/>
  <c r="U12" i="13" s="1"/>
  <c r="J13" i="12"/>
  <c r="U13" i="12" s="1"/>
  <c r="I21" i="12"/>
  <c r="J14" i="11"/>
  <c r="U14" i="11" s="1"/>
  <c r="I22" i="11"/>
  <c r="J15" i="10"/>
  <c r="U15" i="10" s="1"/>
  <c r="J16" i="9"/>
  <c r="U16" i="9" s="1"/>
  <c r="E16" i="9"/>
  <c r="F16" i="9"/>
  <c r="D16" i="9"/>
  <c r="F17" i="8"/>
  <c r="J17" i="8"/>
  <c r="U17" i="8" s="1"/>
  <c r="D17" i="8"/>
  <c r="E17" i="8"/>
  <c r="I18" i="7"/>
  <c r="J11" i="6"/>
  <c r="U11" i="6" s="1"/>
  <c r="J12" i="5"/>
  <c r="U12" i="5" s="1"/>
  <c r="J13" i="4"/>
  <c r="U13" i="4" s="1"/>
  <c r="I21" i="4"/>
  <c r="J14" i="3"/>
  <c r="U14" i="3" s="1"/>
  <c r="I22" i="3"/>
  <c r="J12" i="79"/>
  <c r="U12" i="79" s="1"/>
  <c r="J13" i="78"/>
  <c r="U13" i="78" s="1"/>
  <c r="I21" i="78"/>
  <c r="J14" i="77"/>
  <c r="U14" i="77" s="1"/>
  <c r="I22" i="77"/>
  <c r="J15" i="76"/>
  <c r="U15" i="76" s="1"/>
  <c r="F16" i="75"/>
  <c r="E16" i="75"/>
  <c r="J16" i="75"/>
  <c r="U16" i="75" s="1"/>
  <c r="D16" i="75"/>
  <c r="J17" i="74"/>
  <c r="U17" i="74" s="1"/>
  <c r="D17" i="74"/>
  <c r="F17" i="74"/>
  <c r="E17" i="74"/>
  <c r="I18" i="73"/>
  <c r="J11" i="72"/>
  <c r="U11" i="72" s="1"/>
  <c r="J12" i="71"/>
  <c r="U12" i="71" s="1"/>
  <c r="J13" i="70"/>
  <c r="U13" i="70" s="1"/>
  <c r="I21" i="70"/>
  <c r="J14" i="69"/>
  <c r="U14" i="69" s="1"/>
  <c r="I22" i="69"/>
  <c r="J15" i="68"/>
  <c r="U15" i="68" s="1"/>
  <c r="F16" i="67"/>
  <c r="E16" i="67"/>
  <c r="D16" i="67"/>
  <c r="J16" i="67"/>
  <c r="U16" i="67" s="1"/>
  <c r="J17" i="66"/>
  <c r="U17" i="66" s="1"/>
  <c r="E17" i="66"/>
  <c r="F17" i="66"/>
  <c r="D17" i="66"/>
  <c r="I18" i="65"/>
  <c r="J11" i="64"/>
  <c r="U11" i="64" s="1"/>
  <c r="J12" i="63"/>
  <c r="U12" i="63" s="1"/>
  <c r="J13" i="62"/>
  <c r="U13" i="62" s="1"/>
  <c r="I21" i="62"/>
  <c r="J14" i="61"/>
  <c r="U14" i="61" s="1"/>
  <c r="I22" i="61"/>
  <c r="J15" i="60"/>
  <c r="U15" i="60" s="1"/>
  <c r="F16" i="59"/>
  <c r="D16" i="59"/>
  <c r="E16" i="59"/>
  <c r="J16" i="59"/>
  <c r="U16" i="59" s="1"/>
  <c r="J17" i="58"/>
  <c r="U17" i="58" s="1"/>
  <c r="D17" i="58"/>
  <c r="E17" i="58"/>
  <c r="F17" i="58"/>
  <c r="I18" i="57"/>
  <c r="J11" i="56"/>
  <c r="U11" i="56" s="1"/>
  <c r="J12" i="55"/>
  <c r="U12" i="55" s="1"/>
  <c r="J13" i="54"/>
  <c r="U13" i="54" s="1"/>
  <c r="I21" i="54"/>
  <c r="J14" i="53"/>
  <c r="U14" i="53" s="1"/>
  <c r="I22" i="53"/>
  <c r="D16" i="52"/>
  <c r="F16" i="52"/>
  <c r="J16" i="52"/>
  <c r="U16" i="52" s="1"/>
  <c r="E16" i="52"/>
  <c r="M17" i="51"/>
  <c r="Z17" i="51" s="1"/>
  <c r="E17" i="51"/>
  <c r="D17" i="51"/>
  <c r="F17" i="51"/>
  <c r="J17" i="51"/>
  <c r="U17" i="51" s="1"/>
  <c r="I18" i="50"/>
  <c r="R11" i="49"/>
  <c r="J11" i="49"/>
  <c r="U11" i="49" s="1"/>
  <c r="R19" i="49"/>
  <c r="M12" i="48"/>
  <c r="Z12" i="48" s="1"/>
  <c r="J12" i="48"/>
  <c r="U12" i="48" s="1"/>
  <c r="M20" i="48"/>
  <c r="Z20" i="48" s="1"/>
  <c r="E13" i="47"/>
  <c r="J13" i="47"/>
  <c r="U13" i="47" s="1"/>
  <c r="E21" i="47"/>
  <c r="I21" i="47"/>
  <c r="J14" i="46"/>
  <c r="U14" i="46" s="1"/>
  <c r="I22" i="46"/>
  <c r="J15" i="45"/>
  <c r="U15" i="45" s="1"/>
  <c r="M16" i="44"/>
  <c r="Z16" i="44" s="1"/>
  <c r="F16" i="44"/>
  <c r="D16" i="44"/>
  <c r="E16" i="44"/>
  <c r="J16" i="44"/>
  <c r="U16" i="44" s="1"/>
  <c r="E17" i="43"/>
  <c r="D17" i="43"/>
  <c r="F17" i="43"/>
  <c r="J17" i="43"/>
  <c r="U17" i="43" s="1"/>
  <c r="N18" i="42"/>
  <c r="I18" i="42"/>
  <c r="J11" i="41"/>
  <c r="U11" i="41" s="1"/>
  <c r="J12" i="40"/>
  <c r="U12" i="40" s="1"/>
  <c r="R20" i="40"/>
  <c r="J13" i="39"/>
  <c r="U13" i="39" s="1"/>
  <c r="I21" i="39"/>
  <c r="J14" i="37"/>
  <c r="U14" i="37" s="1"/>
  <c r="I22" i="37"/>
  <c r="J15" i="36"/>
  <c r="U15" i="36" s="1"/>
  <c r="R16" i="35"/>
  <c r="D16" i="35"/>
  <c r="E16" i="35"/>
  <c r="J16" i="35"/>
  <c r="U16" i="35" s="1"/>
  <c r="F16" i="35"/>
  <c r="E17" i="34"/>
  <c r="J17" i="34"/>
  <c r="U17" i="34" s="1"/>
  <c r="D17" i="34"/>
  <c r="F17" i="34"/>
  <c r="I18" i="33"/>
  <c r="J11" i="32"/>
  <c r="U11" i="32" s="1"/>
  <c r="J12" i="31"/>
  <c r="U12" i="31" s="1"/>
  <c r="J13" i="30"/>
  <c r="U13" i="30" s="1"/>
  <c r="I21" i="30"/>
  <c r="J14" i="29"/>
  <c r="U14" i="29" s="1"/>
  <c r="I22" i="29"/>
  <c r="J15" i="28"/>
  <c r="U15" i="28" s="1"/>
  <c r="D16" i="27"/>
  <c r="J16" i="27"/>
  <c r="U16" i="27" s="1"/>
  <c r="E16" i="27"/>
  <c r="F16" i="27"/>
  <c r="E17" i="26"/>
  <c r="D17" i="26"/>
  <c r="J17" i="26"/>
  <c r="U17" i="26" s="1"/>
  <c r="F17" i="26"/>
  <c r="I18" i="25"/>
  <c r="J11" i="24"/>
  <c r="U11" i="24" s="1"/>
  <c r="J12" i="23"/>
  <c r="U12" i="23" s="1"/>
  <c r="J13" i="22"/>
  <c r="U13" i="22" s="1"/>
  <c r="I21" i="22"/>
  <c r="J14" i="21"/>
  <c r="U14" i="21" s="1"/>
  <c r="I22" i="21"/>
  <c r="J15" i="20"/>
  <c r="U15" i="20" s="1"/>
  <c r="D16" i="19"/>
  <c r="F16" i="19"/>
  <c r="J16" i="19"/>
  <c r="U16" i="19" s="1"/>
  <c r="E16" i="19"/>
  <c r="E17" i="18"/>
  <c r="F17" i="18"/>
  <c r="J17" i="18"/>
  <c r="U17" i="18" s="1"/>
  <c r="D17" i="18"/>
  <c r="I18" i="16"/>
  <c r="J11" i="15"/>
  <c r="U11" i="15" s="1"/>
  <c r="J12" i="14"/>
  <c r="U12" i="14" s="1"/>
  <c r="J13" i="13"/>
  <c r="U13" i="13" s="1"/>
  <c r="I21" i="13"/>
  <c r="J14" i="12"/>
  <c r="U14" i="12" s="1"/>
  <c r="I22" i="12"/>
  <c r="J15" i="11"/>
  <c r="U15" i="11" s="1"/>
  <c r="F16" i="10"/>
  <c r="E16" i="10"/>
  <c r="J16" i="10"/>
  <c r="U16" i="10" s="1"/>
  <c r="D16" i="10"/>
  <c r="E17" i="9"/>
  <c r="D17" i="9"/>
  <c r="F17" i="9"/>
  <c r="J17" i="9"/>
  <c r="U17" i="9" s="1"/>
  <c r="I18" i="8"/>
  <c r="J11" i="7"/>
  <c r="U11" i="7" s="1"/>
  <c r="J12" i="6"/>
  <c r="U12" i="6" s="1"/>
  <c r="J13" i="5"/>
  <c r="U13" i="5" s="1"/>
  <c r="I21" i="5"/>
  <c r="J14" i="4"/>
  <c r="U14" i="4" s="1"/>
  <c r="I22" i="4"/>
  <c r="J15" i="3"/>
  <c r="U15" i="3" s="1"/>
  <c r="J14" i="1"/>
  <c r="U14" i="1" s="1"/>
  <c r="S22" i="2"/>
  <c r="I22" i="2"/>
  <c r="I18" i="82"/>
  <c r="J11" i="81"/>
  <c r="U11" i="81" s="1"/>
  <c r="J12" i="80"/>
  <c r="U12" i="80" s="1"/>
  <c r="J13" i="79"/>
  <c r="U13" i="79" s="1"/>
  <c r="I21" i="79"/>
  <c r="J14" i="78"/>
  <c r="U14" i="78" s="1"/>
  <c r="I22" i="78"/>
  <c r="J15" i="77"/>
  <c r="U15" i="77" s="1"/>
  <c r="J16" i="76"/>
  <c r="U16" i="76" s="1"/>
  <c r="D16" i="76"/>
  <c r="E16" i="76"/>
  <c r="F16" i="76"/>
  <c r="F17" i="75"/>
  <c r="D17" i="75"/>
  <c r="J17" i="75"/>
  <c r="U17" i="75" s="1"/>
  <c r="E17" i="75"/>
  <c r="I18" i="74"/>
  <c r="J11" i="73"/>
  <c r="U11" i="73" s="1"/>
  <c r="J12" i="72"/>
  <c r="U12" i="72" s="1"/>
  <c r="J13" i="71"/>
  <c r="U13" i="71" s="1"/>
  <c r="I21" i="71"/>
  <c r="J14" i="70"/>
  <c r="U14" i="70" s="1"/>
  <c r="I22" i="70"/>
  <c r="J15" i="69"/>
  <c r="U15" i="69" s="1"/>
  <c r="E16" i="68"/>
  <c r="D16" i="68"/>
  <c r="J16" i="68"/>
  <c r="U16" i="68" s="1"/>
  <c r="F16" i="68"/>
  <c r="E17" i="67"/>
  <c r="J17" i="67"/>
  <c r="U17" i="67" s="1"/>
  <c r="F17" i="67"/>
  <c r="D17" i="67"/>
  <c r="I18" i="66"/>
  <c r="J11" i="65"/>
  <c r="U11" i="65" s="1"/>
  <c r="J12" i="64"/>
  <c r="U12" i="64" s="1"/>
  <c r="J13" i="63"/>
  <c r="U13" i="63" s="1"/>
  <c r="I21" i="63"/>
  <c r="J14" i="62"/>
  <c r="U14" i="62" s="1"/>
  <c r="I22" i="62"/>
  <c r="J15" i="61"/>
  <c r="U15" i="61" s="1"/>
  <c r="D16" i="60"/>
  <c r="E16" i="60"/>
  <c r="J16" i="60"/>
  <c r="U16" i="60" s="1"/>
  <c r="F16" i="60"/>
  <c r="E17" i="59"/>
  <c r="F17" i="59"/>
  <c r="J17" i="59"/>
  <c r="U17" i="59" s="1"/>
  <c r="D17" i="59"/>
  <c r="I18" i="58"/>
  <c r="J11" i="57"/>
  <c r="U11" i="57" s="1"/>
  <c r="J12" i="56"/>
  <c r="U12" i="56" s="1"/>
  <c r="J13" i="55"/>
  <c r="U13" i="55" s="1"/>
  <c r="I21" i="55"/>
  <c r="J14" i="54"/>
  <c r="U14" i="54" s="1"/>
  <c r="I22" i="54"/>
  <c r="J15" i="53"/>
  <c r="U15" i="53" s="1"/>
  <c r="D17" i="52"/>
  <c r="F17" i="52"/>
  <c r="J17" i="52"/>
  <c r="U17" i="52" s="1"/>
  <c r="E17" i="52"/>
  <c r="N10" i="51"/>
  <c r="M10" i="51"/>
  <c r="Z10" i="51" s="1"/>
  <c r="N18" i="51"/>
  <c r="I18" i="51"/>
  <c r="Q11" i="50"/>
  <c r="J11" i="50"/>
  <c r="U11" i="50" s="1"/>
  <c r="Q19" i="50"/>
  <c r="S12" i="49"/>
  <c r="J12" i="49"/>
  <c r="U12" i="49" s="1"/>
  <c r="K20" i="49"/>
  <c r="M13" i="48"/>
  <c r="Z13" i="48" s="1"/>
  <c r="J13" i="48"/>
  <c r="U13" i="48" s="1"/>
  <c r="M21" i="48"/>
  <c r="Z21" i="48" s="1"/>
  <c r="I21" i="48"/>
  <c r="M14" i="47"/>
  <c r="Z14" i="47" s="1"/>
  <c r="J14" i="47"/>
  <c r="U14" i="47" s="1"/>
  <c r="M22" i="47"/>
  <c r="Z22" i="47" s="1"/>
  <c r="I22" i="47"/>
  <c r="J15" i="46"/>
  <c r="U15" i="46" s="1"/>
  <c r="M16" i="45"/>
  <c r="Z16" i="45" s="1"/>
  <c r="D16" i="45"/>
  <c r="F16" i="45"/>
  <c r="J16" i="45"/>
  <c r="U16" i="45" s="1"/>
  <c r="E16" i="45"/>
  <c r="M17" i="44"/>
  <c r="Z17" i="44" s="1"/>
  <c r="J17" i="44"/>
  <c r="U17" i="44" s="1"/>
  <c r="E17" i="44"/>
  <c r="F17" i="44"/>
  <c r="D17" i="44"/>
  <c r="M18" i="43"/>
  <c r="Z18" i="43" s="1"/>
  <c r="I18" i="43"/>
  <c r="N11" i="42"/>
  <c r="J11" i="42"/>
  <c r="U11" i="42" s="1"/>
  <c r="N19" i="42"/>
  <c r="J12" i="41"/>
  <c r="U12" i="41" s="1"/>
  <c r="J13" i="40"/>
  <c r="U13" i="40" s="1"/>
  <c r="I21" i="40"/>
  <c r="J14" i="39"/>
  <c r="U14" i="39" s="1"/>
  <c r="I22" i="39"/>
  <c r="J15" i="37"/>
  <c r="U15" i="37" s="1"/>
  <c r="D16" i="36"/>
  <c r="E16" i="36"/>
  <c r="F16" i="36"/>
  <c r="J16" i="36"/>
  <c r="U16" i="36" s="1"/>
  <c r="E17" i="35"/>
  <c r="D17" i="35"/>
  <c r="F17" i="35"/>
  <c r="J17" i="35"/>
  <c r="U17" i="35" s="1"/>
  <c r="I18" i="34"/>
  <c r="J11" i="33"/>
  <c r="U11" i="33" s="1"/>
  <c r="J12" i="32"/>
  <c r="U12" i="32" s="1"/>
  <c r="J13" i="31"/>
  <c r="U13" i="31" s="1"/>
  <c r="I21" i="31"/>
  <c r="J14" i="30"/>
  <c r="U14" i="30" s="1"/>
  <c r="I22" i="30"/>
  <c r="J15" i="29"/>
  <c r="U15" i="29" s="1"/>
  <c r="D16" i="28"/>
  <c r="E16" i="28"/>
  <c r="F16" i="28"/>
  <c r="J16" i="28"/>
  <c r="U16" i="28" s="1"/>
  <c r="F17" i="27"/>
  <c r="J17" i="27"/>
  <c r="U17" i="27" s="1"/>
  <c r="D17" i="27"/>
  <c r="E17" i="27"/>
  <c r="I18" i="26"/>
  <c r="J11" i="25"/>
  <c r="U11" i="25" s="1"/>
  <c r="J12" i="24"/>
  <c r="U12" i="24" s="1"/>
  <c r="J13" i="23"/>
  <c r="U13" i="23" s="1"/>
  <c r="I21" i="23"/>
  <c r="J14" i="22"/>
  <c r="U14" i="22" s="1"/>
  <c r="I22" i="22"/>
  <c r="J15" i="21"/>
  <c r="U15" i="21" s="1"/>
  <c r="D16" i="20"/>
  <c r="J16" i="20"/>
  <c r="U16" i="20" s="1"/>
  <c r="E16" i="20"/>
  <c r="F16" i="20"/>
  <c r="F17" i="19"/>
  <c r="J17" i="19"/>
  <c r="U17" i="19" s="1"/>
  <c r="D17" i="19"/>
  <c r="E17" i="19"/>
  <c r="I18" i="18"/>
  <c r="J11" i="16"/>
  <c r="U11" i="16" s="1"/>
  <c r="J12" i="15"/>
  <c r="U12" i="15" s="1"/>
  <c r="J13" i="14"/>
  <c r="U13" i="14" s="1"/>
  <c r="I21" i="14"/>
  <c r="J14" i="13"/>
  <c r="U14" i="13" s="1"/>
  <c r="I22" i="13"/>
  <c r="J15" i="12"/>
  <c r="U15" i="12" s="1"/>
  <c r="D16" i="11"/>
  <c r="F16" i="11"/>
  <c r="J16" i="11"/>
  <c r="U16" i="11" s="1"/>
  <c r="E16" i="11"/>
  <c r="F17" i="10"/>
  <c r="J17" i="10"/>
  <c r="U17" i="10" s="1"/>
  <c r="D17" i="10"/>
  <c r="E17" i="10"/>
  <c r="I18" i="9"/>
  <c r="J11" i="8"/>
  <c r="U11" i="8" s="1"/>
  <c r="J12" i="7"/>
  <c r="U12" i="7" s="1"/>
  <c r="J13" i="6"/>
  <c r="U13" i="6" s="1"/>
  <c r="I21" i="6"/>
  <c r="J14" i="5"/>
  <c r="U14" i="5" s="1"/>
  <c r="I22" i="5"/>
  <c r="J15" i="4"/>
  <c r="U15" i="4" s="1"/>
  <c r="D16" i="3"/>
  <c r="F16" i="3"/>
  <c r="J16" i="3"/>
  <c r="U16" i="3" s="1"/>
  <c r="E16" i="3"/>
  <c r="D10" i="50"/>
  <c r="X10" i="50"/>
  <c r="W10" i="50"/>
  <c r="L28" i="49"/>
  <c r="D28" i="49"/>
  <c r="S28" i="49"/>
  <c r="K28" i="49"/>
  <c r="R28" i="49"/>
  <c r="J28" i="49"/>
  <c r="U28" i="49" s="1"/>
  <c r="Q28" i="49"/>
  <c r="I28" i="49"/>
  <c r="P28" i="49"/>
  <c r="O28" i="49"/>
  <c r="G28" i="49"/>
  <c r="N28" i="49"/>
  <c r="F28" i="49"/>
  <c r="L37" i="49"/>
  <c r="D37" i="49"/>
  <c r="S37" i="49"/>
  <c r="K37" i="49"/>
  <c r="R37" i="49"/>
  <c r="J37" i="49"/>
  <c r="U37" i="49" s="1"/>
  <c r="Q37" i="49"/>
  <c r="I37" i="49"/>
  <c r="P37" i="49"/>
  <c r="H37" i="49"/>
  <c r="O37" i="49"/>
  <c r="G37" i="49"/>
  <c r="N37" i="49"/>
  <c r="F37" i="49"/>
  <c r="L16" i="48"/>
  <c r="S16" i="48"/>
  <c r="K16" i="48"/>
  <c r="R16" i="48"/>
  <c r="Q16" i="48"/>
  <c r="P16" i="48"/>
  <c r="O16" i="48"/>
  <c r="N16" i="48"/>
  <c r="L27" i="48"/>
  <c r="D27" i="48"/>
  <c r="S27" i="48"/>
  <c r="K27" i="48"/>
  <c r="R27" i="48"/>
  <c r="J27" i="48"/>
  <c r="U27" i="48" s="1"/>
  <c r="Q27" i="48"/>
  <c r="I27" i="48"/>
  <c r="P27" i="48"/>
  <c r="O27" i="48"/>
  <c r="G27" i="48"/>
  <c r="N27" i="48"/>
  <c r="F27" i="48"/>
  <c r="L36" i="48"/>
  <c r="D36" i="48"/>
  <c r="S36" i="48"/>
  <c r="K36" i="48"/>
  <c r="R36" i="48"/>
  <c r="J36" i="48"/>
  <c r="U36" i="48" s="1"/>
  <c r="Q36" i="48"/>
  <c r="I36" i="48"/>
  <c r="P36" i="48"/>
  <c r="O36" i="48"/>
  <c r="G36" i="48"/>
  <c r="N36" i="48"/>
  <c r="F36" i="48"/>
  <c r="L15" i="47"/>
  <c r="D15" i="47"/>
  <c r="S15" i="47"/>
  <c r="K15" i="47"/>
  <c r="R15" i="47"/>
  <c r="Q15" i="47"/>
  <c r="P15" i="47"/>
  <c r="O15" i="47"/>
  <c r="N15" i="47"/>
  <c r="F15" i="47"/>
  <c r="L35" i="47"/>
  <c r="D35" i="47"/>
  <c r="S35" i="47"/>
  <c r="K35" i="47"/>
  <c r="R35" i="47"/>
  <c r="J35" i="47"/>
  <c r="U35" i="47" s="1"/>
  <c r="Q35" i="47"/>
  <c r="I35" i="47"/>
  <c r="P35" i="47"/>
  <c r="O35" i="47"/>
  <c r="G35" i="47"/>
  <c r="N35" i="47"/>
  <c r="F35" i="47"/>
  <c r="L14" i="46"/>
  <c r="D14" i="46"/>
  <c r="S14" i="46"/>
  <c r="K14" i="46"/>
  <c r="R14" i="46"/>
  <c r="Q14" i="46"/>
  <c r="P14" i="46"/>
  <c r="O14" i="46"/>
  <c r="N14" i="46"/>
  <c r="F14" i="46"/>
  <c r="L22" i="46"/>
  <c r="D22" i="46"/>
  <c r="S22" i="46"/>
  <c r="K22" i="46"/>
  <c r="R22" i="46"/>
  <c r="J22" i="46"/>
  <c r="U22" i="46" s="1"/>
  <c r="Q22" i="46"/>
  <c r="P22" i="46"/>
  <c r="O22" i="46"/>
  <c r="N22" i="46"/>
  <c r="F22" i="46"/>
  <c r="L34" i="46"/>
  <c r="D34" i="46"/>
  <c r="S34" i="46"/>
  <c r="K34" i="46"/>
  <c r="R34" i="46"/>
  <c r="J34" i="46"/>
  <c r="U34" i="46" s="1"/>
  <c r="Q34" i="46"/>
  <c r="I34" i="46"/>
  <c r="P34" i="46"/>
  <c r="O34" i="46"/>
  <c r="N34" i="46"/>
  <c r="F34" i="46"/>
  <c r="L13" i="45"/>
  <c r="D13" i="45"/>
  <c r="S13" i="45"/>
  <c r="K13" i="45"/>
  <c r="R13" i="45"/>
  <c r="Q13" i="45"/>
  <c r="P13" i="45"/>
  <c r="O13" i="45"/>
  <c r="N13" i="45"/>
  <c r="F13" i="45"/>
  <c r="L21" i="45"/>
  <c r="D21" i="45"/>
  <c r="S21" i="45"/>
  <c r="K21" i="45"/>
  <c r="R21" i="45"/>
  <c r="J21" i="45"/>
  <c r="U21" i="45" s="1"/>
  <c r="Q21" i="45"/>
  <c r="P21" i="45"/>
  <c r="O21" i="45"/>
  <c r="N21" i="45"/>
  <c r="F21" i="45"/>
  <c r="L32" i="45"/>
  <c r="D32" i="45"/>
  <c r="S32" i="45"/>
  <c r="K32" i="45"/>
  <c r="R32" i="45"/>
  <c r="J32" i="45"/>
  <c r="U32" i="45" s="1"/>
  <c r="Q32" i="45"/>
  <c r="I32" i="45"/>
  <c r="P32" i="45"/>
  <c r="O32" i="45"/>
  <c r="G32" i="45"/>
  <c r="N32" i="45"/>
  <c r="F32" i="45"/>
  <c r="L12" i="44"/>
  <c r="D12" i="44"/>
  <c r="S12" i="44"/>
  <c r="K12" i="44"/>
  <c r="R12" i="44"/>
  <c r="Q12" i="44"/>
  <c r="P12" i="44"/>
  <c r="O12" i="44"/>
  <c r="N12" i="44"/>
  <c r="F12" i="44"/>
  <c r="L20" i="44"/>
  <c r="D20" i="44"/>
  <c r="S20" i="44"/>
  <c r="K20" i="44"/>
  <c r="R20" i="44"/>
  <c r="J20" i="44"/>
  <c r="U20" i="44" s="1"/>
  <c r="Q20" i="44"/>
  <c r="I20" i="44"/>
  <c r="P20" i="44"/>
  <c r="O20" i="44"/>
  <c r="N20" i="44"/>
  <c r="F20" i="44"/>
  <c r="L31" i="44"/>
  <c r="D31" i="44"/>
  <c r="S31" i="44"/>
  <c r="K31" i="44"/>
  <c r="R31" i="44"/>
  <c r="J31" i="44"/>
  <c r="U31" i="44" s="1"/>
  <c r="Q31" i="44"/>
  <c r="I31" i="44"/>
  <c r="P31" i="44"/>
  <c r="O31" i="44"/>
  <c r="G31" i="44"/>
  <c r="N31" i="44"/>
  <c r="F31" i="44"/>
  <c r="L11" i="43"/>
  <c r="D11" i="43"/>
  <c r="S11" i="43"/>
  <c r="K11" i="43"/>
  <c r="R11" i="43"/>
  <c r="Q11" i="43"/>
  <c r="P11" i="43"/>
  <c r="O11" i="43"/>
  <c r="N11" i="43"/>
  <c r="F11" i="43"/>
  <c r="P19" i="43"/>
  <c r="L19" i="43"/>
  <c r="D19" i="43"/>
  <c r="K19" i="43"/>
  <c r="S19" i="43"/>
  <c r="J19" i="43"/>
  <c r="U19" i="43" s="1"/>
  <c r="R19" i="43"/>
  <c r="I19" i="43"/>
  <c r="Q19" i="43"/>
  <c r="O19" i="43"/>
  <c r="N19" i="43"/>
  <c r="F19" i="43"/>
  <c r="L30" i="43"/>
  <c r="D30" i="43"/>
  <c r="S30" i="43"/>
  <c r="K30" i="43"/>
  <c r="Q30" i="43"/>
  <c r="I30" i="43"/>
  <c r="P30" i="43"/>
  <c r="O30" i="43"/>
  <c r="G30" i="43"/>
  <c r="N30" i="43"/>
  <c r="F30" i="43"/>
  <c r="M30" i="43"/>
  <c r="Z30" i="43" s="1"/>
  <c r="E30" i="43"/>
  <c r="J30" i="43"/>
  <c r="U30" i="43" s="1"/>
  <c r="X10" i="42"/>
  <c r="W10" i="42"/>
  <c r="L10" i="42"/>
  <c r="D10" i="42"/>
  <c r="S10" i="42"/>
  <c r="K10" i="42"/>
  <c r="Q10" i="42"/>
  <c r="P10" i="42"/>
  <c r="O10" i="42"/>
  <c r="N10" i="42"/>
  <c r="F10" i="42"/>
  <c r="E10" i="42"/>
  <c r="J10" i="42"/>
  <c r="L17" i="41"/>
  <c r="S17" i="41"/>
  <c r="K17" i="41"/>
  <c r="Q17" i="41"/>
  <c r="P17" i="41"/>
  <c r="O17" i="41"/>
  <c r="N17" i="41"/>
  <c r="M17" i="41"/>
  <c r="Z17" i="41" s="1"/>
  <c r="L28" i="41"/>
  <c r="D28" i="41"/>
  <c r="S28" i="41"/>
  <c r="K28" i="41"/>
  <c r="Q28" i="41"/>
  <c r="I28" i="41"/>
  <c r="P28" i="41"/>
  <c r="O28" i="41"/>
  <c r="G28" i="41"/>
  <c r="N28" i="41"/>
  <c r="F28" i="41"/>
  <c r="M28" i="41"/>
  <c r="Z28" i="41" s="1"/>
  <c r="E28" i="41"/>
  <c r="J28" i="41"/>
  <c r="U28" i="41" s="1"/>
  <c r="L37" i="41"/>
  <c r="D37" i="41"/>
  <c r="S37" i="41"/>
  <c r="K37" i="41"/>
  <c r="Q37" i="41"/>
  <c r="I37" i="41"/>
  <c r="P37" i="41"/>
  <c r="H37" i="41"/>
  <c r="O37" i="41"/>
  <c r="G37" i="41"/>
  <c r="N37" i="41"/>
  <c r="F37" i="41"/>
  <c r="M37" i="41"/>
  <c r="Z37" i="41" s="1"/>
  <c r="E37" i="41"/>
  <c r="J37" i="41"/>
  <c r="U37" i="41" s="1"/>
  <c r="L16" i="40"/>
  <c r="S16" i="40"/>
  <c r="K16" i="40"/>
  <c r="Q16" i="40"/>
  <c r="P16" i="40"/>
  <c r="O16" i="40"/>
  <c r="N16" i="40"/>
  <c r="M16" i="40"/>
  <c r="Z16" i="40" s="1"/>
  <c r="L27" i="40"/>
  <c r="D27" i="40"/>
  <c r="S27" i="40"/>
  <c r="K27" i="40"/>
  <c r="Q27" i="40"/>
  <c r="I27" i="40"/>
  <c r="P27" i="40"/>
  <c r="O27" i="40"/>
  <c r="G27" i="40"/>
  <c r="N27" i="40"/>
  <c r="F27" i="40"/>
  <c r="M27" i="40"/>
  <c r="Z27" i="40" s="1"/>
  <c r="E27" i="40"/>
  <c r="J27" i="40"/>
  <c r="U27" i="40" s="1"/>
  <c r="L36" i="40"/>
  <c r="D36" i="40"/>
  <c r="S36" i="40"/>
  <c r="K36" i="40"/>
  <c r="Q36" i="40"/>
  <c r="I36" i="40"/>
  <c r="P36" i="40"/>
  <c r="O36" i="40"/>
  <c r="G36" i="40"/>
  <c r="N36" i="40"/>
  <c r="F36" i="40"/>
  <c r="M36" i="40"/>
  <c r="Z36" i="40" s="1"/>
  <c r="E36" i="40"/>
  <c r="J36" i="40"/>
  <c r="U36" i="40" s="1"/>
  <c r="L15" i="39"/>
  <c r="D15" i="39"/>
  <c r="S15" i="39"/>
  <c r="K15" i="39"/>
  <c r="Q15" i="39"/>
  <c r="P15" i="39"/>
  <c r="O15" i="39"/>
  <c r="N15" i="39"/>
  <c r="F15" i="39"/>
  <c r="M15" i="39"/>
  <c r="Z15" i="39" s="1"/>
  <c r="E15" i="39"/>
  <c r="L35" i="39"/>
  <c r="D35" i="39"/>
  <c r="S35" i="39"/>
  <c r="K35" i="39"/>
  <c r="Q35" i="39"/>
  <c r="I35" i="39"/>
  <c r="P35" i="39"/>
  <c r="O35" i="39"/>
  <c r="G35" i="39"/>
  <c r="N35" i="39"/>
  <c r="F35" i="39"/>
  <c r="M35" i="39"/>
  <c r="Z35" i="39" s="1"/>
  <c r="E35" i="39"/>
  <c r="J35" i="39"/>
  <c r="U35" i="39" s="1"/>
  <c r="L14" i="37"/>
  <c r="D14" i="37"/>
  <c r="S14" i="37"/>
  <c r="K14" i="37"/>
  <c r="Q14" i="37"/>
  <c r="P14" i="37"/>
  <c r="O14" i="37"/>
  <c r="N14" i="37"/>
  <c r="F14" i="37"/>
  <c r="M14" i="37"/>
  <c r="Z14" i="37" s="1"/>
  <c r="E14" i="37"/>
  <c r="L22" i="37"/>
  <c r="D22" i="37"/>
  <c r="S22" i="37"/>
  <c r="K22" i="37"/>
  <c r="Q22" i="37"/>
  <c r="P22" i="37"/>
  <c r="O22" i="37"/>
  <c r="N22" i="37"/>
  <c r="F22" i="37"/>
  <c r="M22" i="37"/>
  <c r="Z22" i="37" s="1"/>
  <c r="E22" i="37"/>
  <c r="J22" i="37"/>
  <c r="U22" i="37" s="1"/>
  <c r="L34" i="37"/>
  <c r="D34" i="37"/>
  <c r="S34" i="37"/>
  <c r="K34" i="37"/>
  <c r="Q34" i="37"/>
  <c r="I34" i="37"/>
  <c r="P34" i="37"/>
  <c r="O34" i="37"/>
  <c r="N34" i="37"/>
  <c r="F34" i="37"/>
  <c r="M34" i="37"/>
  <c r="Z34" i="37" s="1"/>
  <c r="E34" i="37"/>
  <c r="J34" i="37"/>
  <c r="U34" i="37" s="1"/>
  <c r="L13" i="36"/>
  <c r="D13" i="36"/>
  <c r="S13" i="36"/>
  <c r="K13" i="36"/>
  <c r="Q13" i="36"/>
  <c r="P13" i="36"/>
  <c r="O13" i="36"/>
  <c r="N13" i="36"/>
  <c r="F13" i="36"/>
  <c r="M13" i="36"/>
  <c r="Z13" i="36" s="1"/>
  <c r="E13" i="36"/>
  <c r="L21" i="36"/>
  <c r="D21" i="36"/>
  <c r="S21" i="36"/>
  <c r="K21" i="36"/>
  <c r="Q21" i="36"/>
  <c r="P21" i="36"/>
  <c r="O21" i="36"/>
  <c r="N21" i="36"/>
  <c r="F21" i="36"/>
  <c r="M21" i="36"/>
  <c r="Z21" i="36" s="1"/>
  <c r="E21" i="36"/>
  <c r="J21" i="36"/>
  <c r="U21" i="36" s="1"/>
  <c r="L32" i="36"/>
  <c r="D32" i="36"/>
  <c r="S32" i="36"/>
  <c r="K32" i="36"/>
  <c r="Q32" i="36"/>
  <c r="I32" i="36"/>
  <c r="P32" i="36"/>
  <c r="O32" i="36"/>
  <c r="G32" i="36"/>
  <c r="N32" i="36"/>
  <c r="F32" i="36"/>
  <c r="M32" i="36"/>
  <c r="Z32" i="36" s="1"/>
  <c r="E32" i="36"/>
  <c r="J32" i="36"/>
  <c r="U32" i="36" s="1"/>
  <c r="L12" i="35"/>
  <c r="D12" i="35"/>
  <c r="S12" i="35"/>
  <c r="K12" i="35"/>
  <c r="Q12" i="35"/>
  <c r="P12" i="35"/>
  <c r="O12" i="35"/>
  <c r="N12" i="35"/>
  <c r="F12" i="35"/>
  <c r="M12" i="35"/>
  <c r="Z12" i="35" s="1"/>
  <c r="E12" i="35"/>
  <c r="L20" i="35"/>
  <c r="D20" i="35"/>
  <c r="S20" i="35"/>
  <c r="K20" i="35"/>
  <c r="Q20" i="35"/>
  <c r="I20" i="35"/>
  <c r="P20" i="35"/>
  <c r="O20" i="35"/>
  <c r="N20" i="35"/>
  <c r="F20" i="35"/>
  <c r="M20" i="35"/>
  <c r="Z20" i="35" s="1"/>
  <c r="E20" i="35"/>
  <c r="J20" i="35"/>
  <c r="U20" i="35" s="1"/>
  <c r="L31" i="35"/>
  <c r="D31" i="35"/>
  <c r="S31" i="35"/>
  <c r="K31" i="35"/>
  <c r="Q31" i="35"/>
  <c r="I31" i="35"/>
  <c r="P31" i="35"/>
  <c r="O31" i="35"/>
  <c r="G31" i="35"/>
  <c r="N31" i="35"/>
  <c r="F31" i="35"/>
  <c r="M31" i="35"/>
  <c r="Z31" i="35" s="1"/>
  <c r="E31" i="35"/>
  <c r="J31" i="35"/>
  <c r="U31" i="35" s="1"/>
  <c r="L11" i="34"/>
  <c r="D11" i="34"/>
  <c r="S11" i="34"/>
  <c r="K11" i="34"/>
  <c r="Q11" i="34"/>
  <c r="P11" i="34"/>
  <c r="O11" i="34"/>
  <c r="N11" i="34"/>
  <c r="F11" i="34"/>
  <c r="M11" i="34"/>
  <c r="Z11" i="34" s="1"/>
  <c r="E11" i="34"/>
  <c r="L19" i="34"/>
  <c r="D19" i="34"/>
  <c r="S19" i="34"/>
  <c r="K19" i="34"/>
  <c r="R19" i="34"/>
  <c r="J19" i="34"/>
  <c r="U19" i="34" s="1"/>
  <c r="Q19" i="34"/>
  <c r="I19" i="34"/>
  <c r="P19" i="34"/>
  <c r="O19" i="34"/>
  <c r="N19" i="34"/>
  <c r="F19" i="34"/>
  <c r="M19" i="34"/>
  <c r="Z19" i="34" s="1"/>
  <c r="E19" i="34"/>
  <c r="L30" i="34"/>
  <c r="D30" i="34"/>
  <c r="S30" i="34"/>
  <c r="K30" i="34"/>
  <c r="R30" i="34"/>
  <c r="J30" i="34"/>
  <c r="U30" i="34" s="1"/>
  <c r="Q30" i="34"/>
  <c r="I30" i="34"/>
  <c r="P30" i="34"/>
  <c r="O30" i="34"/>
  <c r="G30" i="34"/>
  <c r="N30" i="34"/>
  <c r="F30" i="34"/>
  <c r="M30" i="34"/>
  <c r="Z30" i="34" s="1"/>
  <c r="E30" i="34"/>
  <c r="X10" i="33"/>
  <c r="W10" i="33"/>
  <c r="L10" i="33"/>
  <c r="D10" i="33"/>
  <c r="S10" i="33"/>
  <c r="K10" i="33"/>
  <c r="R10" i="33"/>
  <c r="J10" i="33"/>
  <c r="Q10" i="33"/>
  <c r="P10" i="33"/>
  <c r="O10" i="33"/>
  <c r="N10" i="33"/>
  <c r="F10" i="33"/>
  <c r="E10" i="33"/>
  <c r="L18" i="33"/>
  <c r="D18" i="33"/>
  <c r="S18" i="33"/>
  <c r="K18" i="33"/>
  <c r="R18" i="33"/>
  <c r="J18" i="33"/>
  <c r="U18" i="33" s="1"/>
  <c r="Q18" i="33"/>
  <c r="P18" i="33"/>
  <c r="O18" i="33"/>
  <c r="N18" i="33"/>
  <c r="F18" i="33"/>
  <c r="M18" i="33"/>
  <c r="Z18" i="33" s="1"/>
  <c r="E18" i="33"/>
  <c r="L29" i="33"/>
  <c r="D29" i="33"/>
  <c r="S29" i="33"/>
  <c r="K29" i="33"/>
  <c r="R29" i="33"/>
  <c r="J29" i="33"/>
  <c r="U29" i="33" s="1"/>
  <c r="Q29" i="33"/>
  <c r="I29" i="33"/>
  <c r="P29" i="33"/>
  <c r="O29" i="33"/>
  <c r="G29" i="33"/>
  <c r="N29" i="33"/>
  <c r="F29" i="33"/>
  <c r="M29" i="33"/>
  <c r="Z29" i="33" s="1"/>
  <c r="E29" i="33"/>
  <c r="L17" i="32"/>
  <c r="S17" i="32"/>
  <c r="K17" i="32"/>
  <c r="R17" i="32"/>
  <c r="Q17" i="32"/>
  <c r="P17" i="32"/>
  <c r="O17" i="32"/>
  <c r="N17" i="32"/>
  <c r="M17" i="32"/>
  <c r="Z17" i="32" s="1"/>
  <c r="L28" i="32"/>
  <c r="D28" i="32"/>
  <c r="S28" i="32"/>
  <c r="K28" i="32"/>
  <c r="R28" i="32"/>
  <c r="J28" i="32"/>
  <c r="U28" i="32" s="1"/>
  <c r="Q28" i="32"/>
  <c r="I28" i="32"/>
  <c r="P28" i="32"/>
  <c r="O28" i="32"/>
  <c r="G28" i="32"/>
  <c r="N28" i="32"/>
  <c r="F28" i="32"/>
  <c r="M28" i="32"/>
  <c r="Z28" i="32" s="1"/>
  <c r="E28" i="32"/>
  <c r="L37" i="32"/>
  <c r="D37" i="32"/>
  <c r="S37" i="32"/>
  <c r="K37" i="32"/>
  <c r="R37" i="32"/>
  <c r="J37" i="32"/>
  <c r="U37" i="32" s="1"/>
  <c r="Q37" i="32"/>
  <c r="I37" i="32"/>
  <c r="P37" i="32"/>
  <c r="H37" i="32"/>
  <c r="O37" i="32"/>
  <c r="G37" i="32"/>
  <c r="N37" i="32"/>
  <c r="F37" i="32"/>
  <c r="M37" i="32"/>
  <c r="Z37" i="32" s="1"/>
  <c r="E37" i="32"/>
  <c r="L16" i="31"/>
  <c r="S16" i="31"/>
  <c r="K16" i="31"/>
  <c r="R16" i="31"/>
  <c r="Q16" i="31"/>
  <c r="P16" i="31"/>
  <c r="O16" i="31"/>
  <c r="N16" i="31"/>
  <c r="M16" i="31"/>
  <c r="Z16" i="31" s="1"/>
  <c r="L27" i="31"/>
  <c r="D27" i="31"/>
  <c r="S27" i="31"/>
  <c r="K27" i="31"/>
  <c r="R27" i="31"/>
  <c r="J27" i="31"/>
  <c r="U27" i="31" s="1"/>
  <c r="Q27" i="31"/>
  <c r="I27" i="31"/>
  <c r="P27" i="31"/>
  <c r="O27" i="31"/>
  <c r="G27" i="31"/>
  <c r="N27" i="31"/>
  <c r="F27" i="31"/>
  <c r="M27" i="31"/>
  <c r="Z27" i="31" s="1"/>
  <c r="E27" i="31"/>
  <c r="L36" i="31"/>
  <c r="D36" i="31"/>
  <c r="S36" i="31"/>
  <c r="K36" i="31"/>
  <c r="R36" i="31"/>
  <c r="J36" i="31"/>
  <c r="U36" i="31" s="1"/>
  <c r="Q36" i="31"/>
  <c r="I36" i="31"/>
  <c r="P36" i="31"/>
  <c r="O36" i="31"/>
  <c r="G36" i="31"/>
  <c r="N36" i="31"/>
  <c r="F36" i="31"/>
  <c r="M36" i="31"/>
  <c r="Z36" i="31" s="1"/>
  <c r="E36" i="31"/>
  <c r="L15" i="30"/>
  <c r="D15" i="30"/>
  <c r="S15" i="30"/>
  <c r="K15" i="30"/>
  <c r="R15" i="30"/>
  <c r="Q15" i="30"/>
  <c r="P15" i="30"/>
  <c r="O15" i="30"/>
  <c r="N15" i="30"/>
  <c r="F15" i="30"/>
  <c r="M15" i="30"/>
  <c r="Z15" i="30" s="1"/>
  <c r="E15" i="30"/>
  <c r="L35" i="30"/>
  <c r="D35" i="30"/>
  <c r="S35" i="30"/>
  <c r="K35" i="30"/>
  <c r="R35" i="30"/>
  <c r="J35" i="30"/>
  <c r="U35" i="30" s="1"/>
  <c r="Q35" i="30"/>
  <c r="I35" i="30"/>
  <c r="P35" i="30"/>
  <c r="O35" i="30"/>
  <c r="G35" i="30"/>
  <c r="N35" i="30"/>
  <c r="F35" i="30"/>
  <c r="M35" i="30"/>
  <c r="Z35" i="30" s="1"/>
  <c r="E35" i="30"/>
  <c r="L14" i="29"/>
  <c r="D14" i="29"/>
  <c r="S14" i="29"/>
  <c r="K14" i="29"/>
  <c r="R14" i="29"/>
  <c r="Q14" i="29"/>
  <c r="P14" i="29"/>
  <c r="O14" i="29"/>
  <c r="N14" i="29"/>
  <c r="F14" i="29"/>
  <c r="M14" i="29"/>
  <c r="Z14" i="29" s="1"/>
  <c r="E14" i="29"/>
  <c r="L22" i="29"/>
  <c r="D22" i="29"/>
  <c r="S22" i="29"/>
  <c r="K22" i="29"/>
  <c r="R22" i="29"/>
  <c r="J22" i="29"/>
  <c r="U22" i="29" s="1"/>
  <c r="Q22" i="29"/>
  <c r="P22" i="29"/>
  <c r="O22" i="29"/>
  <c r="N22" i="29"/>
  <c r="F22" i="29"/>
  <c r="M22" i="29"/>
  <c r="Z22" i="29" s="1"/>
  <c r="E22" i="29"/>
  <c r="L34" i="29"/>
  <c r="D34" i="29"/>
  <c r="S34" i="29"/>
  <c r="K34" i="29"/>
  <c r="R34" i="29"/>
  <c r="J34" i="29"/>
  <c r="U34" i="29" s="1"/>
  <c r="Q34" i="29"/>
  <c r="I34" i="29"/>
  <c r="P34" i="29"/>
  <c r="O34" i="29"/>
  <c r="N34" i="29"/>
  <c r="F34" i="29"/>
  <c r="M34" i="29"/>
  <c r="Z34" i="29" s="1"/>
  <c r="E34" i="29"/>
  <c r="L13" i="28"/>
  <c r="D13" i="28"/>
  <c r="S13" i="28"/>
  <c r="K13" i="28"/>
  <c r="R13" i="28"/>
  <c r="Q13" i="28"/>
  <c r="P13" i="28"/>
  <c r="O13" i="28"/>
  <c r="N13" i="28"/>
  <c r="F13" i="28"/>
  <c r="M13" i="28"/>
  <c r="Z13" i="28" s="1"/>
  <c r="E13" i="28"/>
  <c r="L21" i="28"/>
  <c r="D21" i="28"/>
  <c r="S21" i="28"/>
  <c r="K21" i="28"/>
  <c r="R21" i="28"/>
  <c r="J21" i="28"/>
  <c r="U21" i="28" s="1"/>
  <c r="Q21" i="28"/>
  <c r="P21" i="28"/>
  <c r="O21" i="28"/>
  <c r="N21" i="28"/>
  <c r="F21" i="28"/>
  <c r="M21" i="28"/>
  <c r="Z21" i="28" s="1"/>
  <c r="E21" i="28"/>
  <c r="O32" i="28"/>
  <c r="G32" i="28"/>
  <c r="M32" i="28"/>
  <c r="Z32" i="28" s="1"/>
  <c r="E32" i="28"/>
  <c r="L32" i="28"/>
  <c r="D32" i="28"/>
  <c r="S32" i="28"/>
  <c r="K32" i="28"/>
  <c r="Q32" i="28"/>
  <c r="I32" i="28"/>
  <c r="P32" i="28"/>
  <c r="F32" i="28"/>
  <c r="R32" i="28"/>
  <c r="N32" i="28"/>
  <c r="J32" i="28"/>
  <c r="U32" i="28" s="1"/>
  <c r="O12" i="27"/>
  <c r="M12" i="27"/>
  <c r="Z12" i="27" s="1"/>
  <c r="E12" i="27"/>
  <c r="L12" i="27"/>
  <c r="D12" i="27"/>
  <c r="S12" i="27"/>
  <c r="K12" i="27"/>
  <c r="Q12" i="27"/>
  <c r="P12" i="27"/>
  <c r="F12" i="27"/>
  <c r="R12" i="27"/>
  <c r="N12" i="27"/>
  <c r="O20" i="27"/>
  <c r="M20" i="27"/>
  <c r="Z20" i="27" s="1"/>
  <c r="E20" i="27"/>
  <c r="L20" i="27"/>
  <c r="D20" i="27"/>
  <c r="S20" i="27"/>
  <c r="K20" i="27"/>
  <c r="Q20" i="27"/>
  <c r="I20" i="27"/>
  <c r="P20" i="27"/>
  <c r="F20" i="27"/>
  <c r="R20" i="27"/>
  <c r="N20" i="27"/>
  <c r="J20" i="27"/>
  <c r="U20" i="27" s="1"/>
  <c r="O31" i="27"/>
  <c r="G31" i="27"/>
  <c r="M31" i="27"/>
  <c r="Z31" i="27" s="1"/>
  <c r="E31" i="27"/>
  <c r="L31" i="27"/>
  <c r="D31" i="27"/>
  <c r="S31" i="27"/>
  <c r="K31" i="27"/>
  <c r="Q31" i="27"/>
  <c r="I31" i="27"/>
  <c r="P31" i="27"/>
  <c r="F31" i="27"/>
  <c r="R31" i="27"/>
  <c r="N31" i="27"/>
  <c r="J31" i="27"/>
  <c r="U31" i="27" s="1"/>
  <c r="O11" i="26"/>
  <c r="N11" i="26"/>
  <c r="F11" i="26"/>
  <c r="M11" i="26"/>
  <c r="Z11" i="26" s="1"/>
  <c r="E11" i="26"/>
  <c r="L11" i="26"/>
  <c r="D11" i="26"/>
  <c r="S11" i="26"/>
  <c r="K11" i="26"/>
  <c r="R11" i="26"/>
  <c r="Q11" i="26"/>
  <c r="P11" i="26"/>
  <c r="O19" i="26"/>
  <c r="N19" i="26"/>
  <c r="F19" i="26"/>
  <c r="M19" i="26"/>
  <c r="Z19" i="26" s="1"/>
  <c r="E19" i="26"/>
  <c r="L19" i="26"/>
  <c r="D19" i="26"/>
  <c r="S19" i="26"/>
  <c r="K19" i="26"/>
  <c r="R19" i="26"/>
  <c r="J19" i="26"/>
  <c r="U19" i="26" s="1"/>
  <c r="Q19" i="26"/>
  <c r="I19" i="26"/>
  <c r="P19" i="26"/>
  <c r="O30" i="26"/>
  <c r="G30" i="26"/>
  <c r="N30" i="26"/>
  <c r="F30" i="26"/>
  <c r="M30" i="26"/>
  <c r="Z30" i="26" s="1"/>
  <c r="E30" i="26"/>
  <c r="L30" i="26"/>
  <c r="D30" i="26"/>
  <c r="S30" i="26"/>
  <c r="K30" i="26"/>
  <c r="R30" i="26"/>
  <c r="J30" i="26"/>
  <c r="U30" i="26" s="1"/>
  <c r="Q30" i="26"/>
  <c r="I30" i="26"/>
  <c r="P30" i="26"/>
  <c r="D10" i="25"/>
  <c r="X10" i="25"/>
  <c r="W10" i="25"/>
  <c r="P10" i="25"/>
  <c r="O10" i="25"/>
  <c r="N10" i="25"/>
  <c r="F10" i="25"/>
  <c r="E10" i="25"/>
  <c r="L10" i="25"/>
  <c r="S10" i="25"/>
  <c r="K10" i="25"/>
  <c r="R10" i="25"/>
  <c r="J10" i="25"/>
  <c r="Q10" i="25"/>
  <c r="P18" i="25"/>
  <c r="O18" i="25"/>
  <c r="N18" i="25"/>
  <c r="F18" i="25"/>
  <c r="M18" i="25"/>
  <c r="Z18" i="25" s="1"/>
  <c r="E18" i="25"/>
  <c r="L18" i="25"/>
  <c r="D18" i="25"/>
  <c r="S18" i="25"/>
  <c r="K18" i="25"/>
  <c r="R18" i="25"/>
  <c r="J18" i="25"/>
  <c r="U18" i="25" s="1"/>
  <c r="Q18" i="25"/>
  <c r="P29" i="25"/>
  <c r="O29" i="25"/>
  <c r="G29" i="25"/>
  <c r="N29" i="25"/>
  <c r="F29" i="25"/>
  <c r="M29" i="25"/>
  <c r="Z29" i="25" s="1"/>
  <c r="E29" i="25"/>
  <c r="L29" i="25"/>
  <c r="D29" i="25"/>
  <c r="S29" i="25"/>
  <c r="K29" i="25"/>
  <c r="R29" i="25"/>
  <c r="J29" i="25"/>
  <c r="U29" i="25" s="1"/>
  <c r="Q29" i="25"/>
  <c r="I29" i="25"/>
  <c r="S17" i="24"/>
  <c r="K17" i="24"/>
  <c r="R17" i="24"/>
  <c r="Q17" i="24"/>
  <c r="P17" i="24"/>
  <c r="O17" i="24"/>
  <c r="N17" i="24"/>
  <c r="M17" i="24"/>
  <c r="Z17" i="24" s="1"/>
  <c r="L17" i="24"/>
  <c r="S28" i="24"/>
  <c r="K28" i="24"/>
  <c r="R28" i="24"/>
  <c r="J28" i="24"/>
  <c r="U28" i="24" s="1"/>
  <c r="Q28" i="24"/>
  <c r="I28" i="24"/>
  <c r="P28" i="24"/>
  <c r="O28" i="24"/>
  <c r="G28" i="24"/>
  <c r="N28" i="24"/>
  <c r="F28" i="24"/>
  <c r="M28" i="24"/>
  <c r="Z28" i="24" s="1"/>
  <c r="E28" i="24"/>
  <c r="L28" i="24"/>
  <c r="D28" i="24"/>
  <c r="S37" i="24"/>
  <c r="K37" i="24"/>
  <c r="R37" i="24"/>
  <c r="J37" i="24"/>
  <c r="U37" i="24" s="1"/>
  <c r="Q37" i="24"/>
  <c r="I37" i="24"/>
  <c r="P37" i="24"/>
  <c r="H37" i="24"/>
  <c r="O37" i="24"/>
  <c r="G37" i="24"/>
  <c r="N37" i="24"/>
  <c r="F37" i="24"/>
  <c r="M37" i="24"/>
  <c r="Z37" i="24" s="1"/>
  <c r="E37" i="24"/>
  <c r="L37" i="24"/>
  <c r="D37" i="24"/>
  <c r="S16" i="23"/>
  <c r="K16" i="23"/>
  <c r="R16" i="23"/>
  <c r="Q16" i="23"/>
  <c r="P16" i="23"/>
  <c r="O16" i="23"/>
  <c r="N16" i="23"/>
  <c r="M16" i="23"/>
  <c r="Z16" i="23" s="1"/>
  <c r="L16" i="23"/>
  <c r="S27" i="23"/>
  <c r="K27" i="23"/>
  <c r="R27" i="23"/>
  <c r="J27" i="23"/>
  <c r="U27" i="23" s="1"/>
  <c r="Q27" i="23"/>
  <c r="I27" i="23"/>
  <c r="P27" i="23"/>
  <c r="O27" i="23"/>
  <c r="G27" i="23"/>
  <c r="N27" i="23"/>
  <c r="F27" i="23"/>
  <c r="M27" i="23"/>
  <c r="Z27" i="23" s="1"/>
  <c r="E27" i="23"/>
  <c r="L27" i="23"/>
  <c r="D27" i="23"/>
  <c r="S36" i="23"/>
  <c r="K36" i="23"/>
  <c r="R36" i="23"/>
  <c r="J36" i="23"/>
  <c r="U36" i="23" s="1"/>
  <c r="Q36" i="23"/>
  <c r="I36" i="23"/>
  <c r="P36" i="23"/>
  <c r="O36" i="23"/>
  <c r="G36" i="23"/>
  <c r="N36" i="23"/>
  <c r="F36" i="23"/>
  <c r="M36" i="23"/>
  <c r="Z36" i="23" s="1"/>
  <c r="E36" i="23"/>
  <c r="L36" i="23"/>
  <c r="D36" i="23"/>
  <c r="S15" i="22"/>
  <c r="K15" i="22"/>
  <c r="R15" i="22"/>
  <c r="Q15" i="22"/>
  <c r="P15" i="22"/>
  <c r="O15" i="22"/>
  <c r="N15" i="22"/>
  <c r="F15" i="22"/>
  <c r="M15" i="22"/>
  <c r="Z15" i="22" s="1"/>
  <c r="E15" i="22"/>
  <c r="L15" i="22"/>
  <c r="D15" i="22"/>
  <c r="S35" i="22"/>
  <c r="K35" i="22"/>
  <c r="R35" i="22"/>
  <c r="J35" i="22"/>
  <c r="U35" i="22" s="1"/>
  <c r="Q35" i="22"/>
  <c r="I35" i="22"/>
  <c r="P35" i="22"/>
  <c r="O35" i="22"/>
  <c r="G35" i="22"/>
  <c r="N35" i="22"/>
  <c r="F35" i="22"/>
  <c r="M35" i="22"/>
  <c r="Z35" i="22" s="1"/>
  <c r="E35" i="22"/>
  <c r="L35" i="22"/>
  <c r="D35" i="22"/>
  <c r="N14" i="21"/>
  <c r="F14" i="21"/>
  <c r="M14" i="21"/>
  <c r="Z14" i="21" s="1"/>
  <c r="E14" i="21"/>
  <c r="L14" i="21"/>
  <c r="D14" i="21"/>
  <c r="S14" i="21"/>
  <c r="K14" i="21"/>
  <c r="R14" i="21"/>
  <c r="Q14" i="21"/>
  <c r="P14" i="21"/>
  <c r="O14" i="21"/>
  <c r="N22" i="21"/>
  <c r="F22" i="21"/>
  <c r="M22" i="21"/>
  <c r="Z22" i="21" s="1"/>
  <c r="E22" i="21"/>
  <c r="L22" i="21"/>
  <c r="D22" i="21"/>
  <c r="S22" i="21"/>
  <c r="K22" i="21"/>
  <c r="R22" i="21"/>
  <c r="J22" i="21"/>
  <c r="U22" i="21" s="1"/>
  <c r="Q22" i="21"/>
  <c r="P22" i="21"/>
  <c r="O22" i="21"/>
  <c r="O34" i="21"/>
  <c r="N34" i="21"/>
  <c r="F34" i="21"/>
  <c r="M34" i="21"/>
  <c r="Z34" i="21" s="1"/>
  <c r="E34" i="21"/>
  <c r="L34" i="21"/>
  <c r="D34" i="21"/>
  <c r="S34" i="21"/>
  <c r="K34" i="21"/>
  <c r="R34" i="21"/>
  <c r="J34" i="21"/>
  <c r="U34" i="21" s="1"/>
  <c r="Q34" i="21"/>
  <c r="I34" i="21"/>
  <c r="P34" i="21"/>
  <c r="O13" i="20"/>
  <c r="N13" i="20"/>
  <c r="F13" i="20"/>
  <c r="M13" i="20"/>
  <c r="Z13" i="20" s="1"/>
  <c r="E13" i="20"/>
  <c r="L13" i="20"/>
  <c r="D13" i="20"/>
  <c r="S13" i="20"/>
  <c r="K13" i="20"/>
  <c r="R13" i="20"/>
  <c r="Q13" i="20"/>
  <c r="P13" i="20"/>
  <c r="O21" i="20"/>
  <c r="N21" i="20"/>
  <c r="F21" i="20"/>
  <c r="M21" i="20"/>
  <c r="Z21" i="20" s="1"/>
  <c r="E21" i="20"/>
  <c r="L21" i="20"/>
  <c r="D21" i="20"/>
  <c r="S21" i="20"/>
  <c r="K21" i="20"/>
  <c r="R21" i="20"/>
  <c r="J21" i="20"/>
  <c r="U21" i="20" s="1"/>
  <c r="Q21" i="20"/>
  <c r="P21" i="20"/>
  <c r="O32" i="20"/>
  <c r="G32" i="20"/>
  <c r="N32" i="20"/>
  <c r="F32" i="20"/>
  <c r="M32" i="20"/>
  <c r="Z32" i="20" s="1"/>
  <c r="E32" i="20"/>
  <c r="L32" i="20"/>
  <c r="D32" i="20"/>
  <c r="S32" i="20"/>
  <c r="K32" i="20"/>
  <c r="R32" i="20"/>
  <c r="J32" i="20"/>
  <c r="U32" i="20" s="1"/>
  <c r="Q32" i="20"/>
  <c r="I32" i="20"/>
  <c r="P32" i="20"/>
  <c r="O12" i="19"/>
  <c r="N12" i="19"/>
  <c r="F12" i="19"/>
  <c r="M12" i="19"/>
  <c r="Z12" i="19" s="1"/>
  <c r="E12" i="19"/>
  <c r="L12" i="19"/>
  <c r="D12" i="19"/>
  <c r="S12" i="19"/>
  <c r="K12" i="19"/>
  <c r="R12" i="19"/>
  <c r="Q12" i="19"/>
  <c r="P12" i="19"/>
  <c r="R20" i="19"/>
  <c r="J20" i="19"/>
  <c r="U20" i="19" s="1"/>
  <c r="O20" i="19"/>
  <c r="N20" i="19"/>
  <c r="D20" i="19"/>
  <c r="M20" i="19"/>
  <c r="Z20" i="19" s="1"/>
  <c r="L20" i="19"/>
  <c r="K20" i="19"/>
  <c r="I20" i="19"/>
  <c r="S20" i="19"/>
  <c r="Q20" i="19"/>
  <c r="F20" i="19"/>
  <c r="P20" i="19"/>
  <c r="E20" i="19"/>
  <c r="S31" i="19"/>
  <c r="K31" i="19"/>
  <c r="R31" i="19"/>
  <c r="J31" i="19"/>
  <c r="U31" i="19" s="1"/>
  <c r="P31" i="19"/>
  <c r="O31" i="19"/>
  <c r="G31" i="19"/>
  <c r="I31" i="19"/>
  <c r="F31" i="19"/>
  <c r="E31" i="19"/>
  <c r="D31" i="19"/>
  <c r="Q31" i="19"/>
  <c r="N31" i="19"/>
  <c r="M31" i="19"/>
  <c r="Z31" i="19" s="1"/>
  <c r="L31" i="19"/>
  <c r="S11" i="18"/>
  <c r="K11" i="18"/>
  <c r="R11" i="18"/>
  <c r="P11" i="18"/>
  <c r="O11" i="18"/>
  <c r="F11" i="18"/>
  <c r="E11" i="18"/>
  <c r="D11" i="18"/>
  <c r="Q11" i="18"/>
  <c r="N11" i="18"/>
  <c r="M11" i="18"/>
  <c r="Z11" i="18" s="1"/>
  <c r="L11" i="18"/>
  <c r="S19" i="18"/>
  <c r="K19" i="18"/>
  <c r="R19" i="18"/>
  <c r="J19" i="18"/>
  <c r="U19" i="18" s="1"/>
  <c r="P19" i="18"/>
  <c r="O19" i="18"/>
  <c r="I19" i="18"/>
  <c r="F19" i="18"/>
  <c r="E19" i="18"/>
  <c r="D19" i="18"/>
  <c r="Q19" i="18"/>
  <c r="N19" i="18"/>
  <c r="M19" i="18"/>
  <c r="Z19" i="18" s="1"/>
  <c r="L19" i="18"/>
  <c r="S30" i="18"/>
  <c r="K30" i="18"/>
  <c r="R30" i="18"/>
  <c r="J30" i="18"/>
  <c r="U30" i="18" s="1"/>
  <c r="P30" i="18"/>
  <c r="O30" i="18"/>
  <c r="G30" i="18"/>
  <c r="I30" i="18"/>
  <c r="F30" i="18"/>
  <c r="E30" i="18"/>
  <c r="D30" i="18"/>
  <c r="Q30" i="18"/>
  <c r="N30" i="18"/>
  <c r="M30" i="18"/>
  <c r="Z30" i="18" s="1"/>
  <c r="L30" i="18"/>
  <c r="X10" i="16"/>
  <c r="W10" i="16"/>
  <c r="S10" i="16"/>
  <c r="K10" i="16"/>
  <c r="R10" i="16"/>
  <c r="J10" i="16"/>
  <c r="P10" i="16"/>
  <c r="O10" i="16"/>
  <c r="F10" i="16"/>
  <c r="E10" i="16"/>
  <c r="D10" i="16"/>
  <c r="Q10" i="16"/>
  <c r="N10" i="16"/>
  <c r="L10" i="16"/>
  <c r="M18" i="16"/>
  <c r="Z18" i="16" s="1"/>
  <c r="E18" i="16"/>
  <c r="S18" i="16"/>
  <c r="K18" i="16"/>
  <c r="R18" i="16"/>
  <c r="J18" i="16"/>
  <c r="U18" i="16" s="1"/>
  <c r="Q18" i="16"/>
  <c r="P18" i="16"/>
  <c r="O18" i="16"/>
  <c r="D18" i="16"/>
  <c r="N18" i="16"/>
  <c r="L18" i="16"/>
  <c r="F18" i="16"/>
  <c r="S29" i="16"/>
  <c r="K29" i="16"/>
  <c r="R29" i="16"/>
  <c r="J29" i="16"/>
  <c r="U29" i="16" s="1"/>
  <c r="O29" i="16"/>
  <c r="G29" i="16"/>
  <c r="N29" i="16"/>
  <c r="F29" i="16"/>
  <c r="P29" i="16"/>
  <c r="L29" i="16"/>
  <c r="I29" i="16"/>
  <c r="E29" i="16"/>
  <c r="D29" i="16"/>
  <c r="Q29" i="16"/>
  <c r="M29" i="16"/>
  <c r="Z29" i="16" s="1"/>
  <c r="S17" i="15"/>
  <c r="K17" i="15"/>
  <c r="R17" i="15"/>
  <c r="O17" i="15"/>
  <c r="N17" i="15"/>
  <c r="P17" i="15"/>
  <c r="M17" i="15"/>
  <c r="Z17" i="15" s="1"/>
  <c r="L17" i="15"/>
  <c r="Q17" i="15"/>
  <c r="S28" i="15"/>
  <c r="K28" i="15"/>
  <c r="R28" i="15"/>
  <c r="J28" i="15"/>
  <c r="U28" i="15" s="1"/>
  <c r="O28" i="15"/>
  <c r="G28" i="15"/>
  <c r="N28" i="15"/>
  <c r="F28" i="15"/>
  <c r="P28" i="15"/>
  <c r="M28" i="15"/>
  <c r="Z28" i="15" s="1"/>
  <c r="L28" i="15"/>
  <c r="I28" i="15"/>
  <c r="E28" i="15"/>
  <c r="D28" i="15"/>
  <c r="Q28" i="15"/>
  <c r="S37" i="15"/>
  <c r="K37" i="15"/>
  <c r="R37" i="15"/>
  <c r="J37" i="15"/>
  <c r="U37" i="15" s="1"/>
  <c r="O37" i="15"/>
  <c r="G37" i="15"/>
  <c r="N37" i="15"/>
  <c r="F37" i="15"/>
  <c r="P37" i="15"/>
  <c r="M37" i="15"/>
  <c r="Z37" i="15" s="1"/>
  <c r="L37" i="15"/>
  <c r="I37" i="15"/>
  <c r="H37" i="15"/>
  <c r="E37" i="15"/>
  <c r="D37" i="15"/>
  <c r="Q37" i="15"/>
  <c r="S16" i="14"/>
  <c r="K16" i="14"/>
  <c r="R16" i="14"/>
  <c r="O16" i="14"/>
  <c r="N16" i="14"/>
  <c r="P16" i="14"/>
  <c r="M16" i="14"/>
  <c r="Z16" i="14" s="1"/>
  <c r="L16" i="14"/>
  <c r="Q16" i="14"/>
  <c r="M27" i="14"/>
  <c r="Z27" i="14" s="1"/>
  <c r="E27" i="14"/>
  <c r="S27" i="14"/>
  <c r="K27" i="14"/>
  <c r="R27" i="14"/>
  <c r="J27" i="14"/>
  <c r="U27" i="14" s="1"/>
  <c r="Q27" i="14"/>
  <c r="I27" i="14"/>
  <c r="O27" i="14"/>
  <c r="G27" i="14"/>
  <c r="N27" i="14"/>
  <c r="F27" i="14"/>
  <c r="P27" i="14"/>
  <c r="L27" i="14"/>
  <c r="D27" i="14"/>
  <c r="M36" i="14"/>
  <c r="Z36" i="14" s="1"/>
  <c r="E36" i="14"/>
  <c r="S36" i="14"/>
  <c r="K36" i="14"/>
  <c r="R36" i="14"/>
  <c r="J36" i="14"/>
  <c r="U36" i="14" s="1"/>
  <c r="Q36" i="14"/>
  <c r="I36" i="14"/>
  <c r="O36" i="14"/>
  <c r="G36" i="14"/>
  <c r="N36" i="14"/>
  <c r="F36" i="14"/>
  <c r="P36" i="14"/>
  <c r="L36" i="14"/>
  <c r="D36" i="14"/>
  <c r="M15" i="13"/>
  <c r="Z15" i="13" s="1"/>
  <c r="E15" i="13"/>
  <c r="S15" i="13"/>
  <c r="K15" i="13"/>
  <c r="R15" i="13"/>
  <c r="Q15" i="13"/>
  <c r="O15" i="13"/>
  <c r="N15" i="13"/>
  <c r="F15" i="13"/>
  <c r="P15" i="13"/>
  <c r="L15" i="13"/>
  <c r="D15" i="13"/>
  <c r="N35" i="13"/>
  <c r="F35" i="13"/>
  <c r="M35" i="13"/>
  <c r="Z35" i="13" s="1"/>
  <c r="E35" i="13"/>
  <c r="R35" i="13"/>
  <c r="J35" i="13"/>
  <c r="U35" i="13" s="1"/>
  <c r="Q35" i="13"/>
  <c r="I35" i="13"/>
  <c r="K35" i="13"/>
  <c r="G35" i="13"/>
  <c r="D35" i="13"/>
  <c r="S35" i="13"/>
  <c r="O35" i="13"/>
  <c r="L35" i="13"/>
  <c r="P35" i="13"/>
  <c r="N14" i="12"/>
  <c r="F14" i="12"/>
  <c r="M14" i="12"/>
  <c r="Z14" i="12" s="1"/>
  <c r="E14" i="12"/>
  <c r="R14" i="12"/>
  <c r="Q14" i="12"/>
  <c r="K14" i="12"/>
  <c r="D14" i="12"/>
  <c r="S14" i="12"/>
  <c r="P14" i="12"/>
  <c r="O14" i="12"/>
  <c r="L14" i="12"/>
  <c r="N22" i="12"/>
  <c r="F22" i="12"/>
  <c r="M22" i="12"/>
  <c r="Z22" i="12" s="1"/>
  <c r="E22" i="12"/>
  <c r="R22" i="12"/>
  <c r="J22" i="12"/>
  <c r="U22" i="12" s="1"/>
  <c r="Q22" i="12"/>
  <c r="K22" i="12"/>
  <c r="D22" i="12"/>
  <c r="S22" i="12"/>
  <c r="P22" i="12"/>
  <c r="O22" i="12"/>
  <c r="L22" i="12"/>
  <c r="O34" i="12"/>
  <c r="N34" i="12"/>
  <c r="F34" i="12"/>
  <c r="M34" i="12"/>
  <c r="Z34" i="12" s="1"/>
  <c r="E34" i="12"/>
  <c r="S34" i="12"/>
  <c r="K34" i="12"/>
  <c r="R34" i="12"/>
  <c r="J34" i="12"/>
  <c r="U34" i="12" s="1"/>
  <c r="Q34" i="12"/>
  <c r="I34" i="12"/>
  <c r="D34" i="12"/>
  <c r="P34" i="12"/>
  <c r="L34" i="12"/>
  <c r="O13" i="11"/>
  <c r="N13" i="11"/>
  <c r="F13" i="11"/>
  <c r="M13" i="11"/>
  <c r="Z13" i="11" s="1"/>
  <c r="E13" i="11"/>
  <c r="S13" i="11"/>
  <c r="K13" i="11"/>
  <c r="R13" i="11"/>
  <c r="Q13" i="11"/>
  <c r="D13" i="11"/>
  <c r="P13" i="11"/>
  <c r="L13" i="11"/>
  <c r="O21" i="11"/>
  <c r="N21" i="11"/>
  <c r="F21" i="11"/>
  <c r="M21" i="11"/>
  <c r="Z21" i="11" s="1"/>
  <c r="E21" i="11"/>
  <c r="S21" i="11"/>
  <c r="K21" i="11"/>
  <c r="R21" i="11"/>
  <c r="J21" i="11"/>
  <c r="U21" i="11" s="1"/>
  <c r="Q21" i="11"/>
  <c r="D21" i="11"/>
  <c r="P21" i="11"/>
  <c r="L21" i="11"/>
  <c r="M32" i="11"/>
  <c r="Z32" i="11" s="1"/>
  <c r="E32" i="11"/>
  <c r="L32" i="11"/>
  <c r="D32" i="11"/>
  <c r="Q32" i="11"/>
  <c r="I32" i="11"/>
  <c r="P32" i="11"/>
  <c r="K32" i="11"/>
  <c r="J32" i="11"/>
  <c r="U32" i="11" s="1"/>
  <c r="G32" i="11"/>
  <c r="S32" i="11"/>
  <c r="R32" i="11"/>
  <c r="O32" i="11"/>
  <c r="N32" i="11"/>
  <c r="F32" i="11"/>
  <c r="M12" i="10"/>
  <c r="Z12" i="10" s="1"/>
  <c r="E12" i="10"/>
  <c r="L12" i="10"/>
  <c r="D12" i="10"/>
  <c r="Q12" i="10"/>
  <c r="P12" i="10"/>
  <c r="N12" i="10"/>
  <c r="K12" i="10"/>
  <c r="F12" i="10"/>
  <c r="S12" i="10"/>
  <c r="R12" i="10"/>
  <c r="O12" i="10"/>
  <c r="M20" i="10"/>
  <c r="Z20" i="10" s="1"/>
  <c r="E20" i="10"/>
  <c r="L20" i="10"/>
  <c r="D20" i="10"/>
  <c r="Q20" i="10"/>
  <c r="I20" i="10"/>
  <c r="P20" i="10"/>
  <c r="N20" i="10"/>
  <c r="K20" i="10"/>
  <c r="J20" i="10"/>
  <c r="U20" i="10" s="1"/>
  <c r="F20" i="10"/>
  <c r="S20" i="10"/>
  <c r="R20" i="10"/>
  <c r="O20" i="10"/>
  <c r="M31" i="10"/>
  <c r="Z31" i="10" s="1"/>
  <c r="E31" i="10"/>
  <c r="L31" i="10"/>
  <c r="D31" i="10"/>
  <c r="Q31" i="10"/>
  <c r="I31" i="10"/>
  <c r="P31" i="10"/>
  <c r="N31" i="10"/>
  <c r="K31" i="10"/>
  <c r="J31" i="10"/>
  <c r="U31" i="10" s="1"/>
  <c r="G31" i="10"/>
  <c r="F31" i="10"/>
  <c r="S31" i="10"/>
  <c r="R31" i="10"/>
  <c r="O31" i="10"/>
  <c r="M11" i="9"/>
  <c r="Z11" i="9" s="1"/>
  <c r="E11" i="9"/>
  <c r="L11" i="9"/>
  <c r="D11" i="9"/>
  <c r="Q11" i="9"/>
  <c r="P11" i="9"/>
  <c r="N11" i="9"/>
  <c r="K11" i="9"/>
  <c r="F11" i="9"/>
  <c r="S11" i="9"/>
  <c r="R11" i="9"/>
  <c r="O11" i="9"/>
  <c r="N19" i="9"/>
  <c r="F19" i="9"/>
  <c r="M19" i="9"/>
  <c r="Z19" i="9" s="1"/>
  <c r="E19" i="9"/>
  <c r="Q19" i="9"/>
  <c r="I19" i="9"/>
  <c r="O19" i="9"/>
  <c r="L19" i="9"/>
  <c r="S19" i="9"/>
  <c r="R19" i="9"/>
  <c r="P19" i="9"/>
  <c r="K19" i="9"/>
  <c r="J19" i="9"/>
  <c r="U19" i="9" s="1"/>
  <c r="D19" i="9"/>
  <c r="N30" i="9"/>
  <c r="F30" i="9"/>
  <c r="M30" i="9"/>
  <c r="Z30" i="9" s="1"/>
  <c r="E30" i="9"/>
  <c r="R30" i="9"/>
  <c r="J30" i="9"/>
  <c r="U30" i="9" s="1"/>
  <c r="Q30" i="9"/>
  <c r="I30" i="9"/>
  <c r="L30" i="9"/>
  <c r="K30" i="9"/>
  <c r="D30" i="9"/>
  <c r="S30" i="9"/>
  <c r="O30" i="9"/>
  <c r="G30" i="9"/>
  <c r="P30" i="9"/>
  <c r="X10" i="8"/>
  <c r="W10" i="8"/>
  <c r="N10" i="8"/>
  <c r="F10" i="8"/>
  <c r="E10" i="8"/>
  <c r="R10" i="8"/>
  <c r="J10" i="8"/>
  <c r="Q10" i="8"/>
  <c r="L10" i="8"/>
  <c r="K10" i="8"/>
  <c r="D10" i="8"/>
  <c r="S10" i="8"/>
  <c r="O10" i="8"/>
  <c r="P10" i="8"/>
  <c r="N18" i="8"/>
  <c r="F18" i="8"/>
  <c r="M18" i="8"/>
  <c r="Z18" i="8" s="1"/>
  <c r="E18" i="8"/>
  <c r="R18" i="8"/>
  <c r="J18" i="8"/>
  <c r="U18" i="8" s="1"/>
  <c r="Q18" i="8"/>
  <c r="P18" i="8"/>
  <c r="L18" i="8"/>
  <c r="K18" i="8"/>
  <c r="D18" i="8"/>
  <c r="S18" i="8"/>
  <c r="O18" i="8"/>
  <c r="N29" i="8"/>
  <c r="F29" i="8"/>
  <c r="M29" i="8"/>
  <c r="Z29" i="8" s="1"/>
  <c r="E29" i="8"/>
  <c r="R29" i="8"/>
  <c r="J29" i="8"/>
  <c r="U29" i="8" s="1"/>
  <c r="Q29" i="8"/>
  <c r="I29" i="8"/>
  <c r="P29" i="8"/>
  <c r="O29" i="8"/>
  <c r="L29" i="8"/>
  <c r="K29" i="8"/>
  <c r="G29" i="8"/>
  <c r="D29" i="8"/>
  <c r="S29" i="8"/>
  <c r="N17" i="7"/>
  <c r="M17" i="7"/>
  <c r="Z17" i="7" s="1"/>
  <c r="R17" i="7"/>
  <c r="Q17" i="7"/>
  <c r="P17" i="7"/>
  <c r="O17" i="7"/>
  <c r="L17" i="7"/>
  <c r="K17" i="7"/>
  <c r="S17" i="7"/>
  <c r="N28" i="7"/>
  <c r="F28" i="7"/>
  <c r="M28" i="7"/>
  <c r="Z28" i="7" s="1"/>
  <c r="E28" i="7"/>
  <c r="R28" i="7"/>
  <c r="J28" i="7"/>
  <c r="U28" i="7" s="1"/>
  <c r="Q28" i="7"/>
  <c r="I28" i="7"/>
  <c r="P28" i="7"/>
  <c r="O28" i="7"/>
  <c r="L28" i="7"/>
  <c r="K28" i="7"/>
  <c r="G28" i="7"/>
  <c r="D28" i="7"/>
  <c r="S28" i="7"/>
  <c r="N37" i="7"/>
  <c r="F37" i="7"/>
  <c r="M37" i="7"/>
  <c r="Z37" i="7" s="1"/>
  <c r="E37" i="7"/>
  <c r="R37" i="7"/>
  <c r="J37" i="7"/>
  <c r="U37" i="7" s="1"/>
  <c r="Q37" i="7"/>
  <c r="I37" i="7"/>
  <c r="P37" i="7"/>
  <c r="O37" i="7"/>
  <c r="L37" i="7"/>
  <c r="K37" i="7"/>
  <c r="H37" i="7"/>
  <c r="G37" i="7"/>
  <c r="D37" i="7"/>
  <c r="S37" i="7"/>
  <c r="Q16" i="6"/>
  <c r="M16" i="6"/>
  <c r="Z16" i="6" s="1"/>
  <c r="R16" i="6"/>
  <c r="P16" i="6"/>
  <c r="L16" i="6"/>
  <c r="K16" i="6"/>
  <c r="S16" i="6"/>
  <c r="O16" i="6"/>
  <c r="N16" i="6"/>
  <c r="Q27" i="6"/>
  <c r="I27" i="6"/>
  <c r="M27" i="6"/>
  <c r="Z27" i="6" s="1"/>
  <c r="E27" i="6"/>
  <c r="S27" i="6"/>
  <c r="N27" i="6"/>
  <c r="L27" i="6"/>
  <c r="K27" i="6"/>
  <c r="F27" i="6"/>
  <c r="R27" i="6"/>
  <c r="D27" i="6"/>
  <c r="P27" i="6"/>
  <c r="O27" i="6"/>
  <c r="J27" i="6"/>
  <c r="U27" i="6" s="1"/>
  <c r="G27" i="6"/>
  <c r="Q36" i="6"/>
  <c r="I36" i="6"/>
  <c r="M36" i="6"/>
  <c r="Z36" i="6" s="1"/>
  <c r="E36" i="6"/>
  <c r="S36" i="6"/>
  <c r="R36" i="6"/>
  <c r="G36" i="6"/>
  <c r="P36" i="6"/>
  <c r="F36" i="6"/>
  <c r="N36" i="6"/>
  <c r="L36" i="6"/>
  <c r="K36" i="6"/>
  <c r="O36" i="6"/>
  <c r="J36" i="6"/>
  <c r="U36" i="6" s="1"/>
  <c r="D36" i="6"/>
  <c r="Q15" i="5"/>
  <c r="M15" i="5"/>
  <c r="Z15" i="5" s="1"/>
  <c r="E15" i="5"/>
  <c r="S15" i="5"/>
  <c r="R15" i="5"/>
  <c r="P15" i="5"/>
  <c r="F15" i="5"/>
  <c r="N15" i="5"/>
  <c r="L15" i="5"/>
  <c r="K15" i="5"/>
  <c r="O15" i="5"/>
  <c r="D15" i="5"/>
  <c r="Q35" i="5"/>
  <c r="I35" i="5"/>
  <c r="M35" i="5"/>
  <c r="Z35" i="5" s="1"/>
  <c r="E35" i="5"/>
  <c r="J35" i="5"/>
  <c r="U35" i="5" s="1"/>
  <c r="S35" i="5"/>
  <c r="R35" i="5"/>
  <c r="G35" i="5"/>
  <c r="P35" i="5"/>
  <c r="F35" i="5"/>
  <c r="O35" i="5"/>
  <c r="D35" i="5"/>
  <c r="N35" i="5"/>
  <c r="L35" i="5"/>
  <c r="K35" i="5"/>
  <c r="Q14" i="4"/>
  <c r="M14" i="4"/>
  <c r="Z14" i="4" s="1"/>
  <c r="E14" i="4"/>
  <c r="S14" i="4"/>
  <c r="R14" i="4"/>
  <c r="P14" i="4"/>
  <c r="F14" i="4"/>
  <c r="O14" i="4"/>
  <c r="D14" i="4"/>
  <c r="N14" i="4"/>
  <c r="L14" i="4"/>
  <c r="K14" i="4"/>
  <c r="S22" i="4"/>
  <c r="K22" i="4"/>
  <c r="Q22" i="4"/>
  <c r="O22" i="4"/>
  <c r="M22" i="4"/>
  <c r="Z22" i="4" s="1"/>
  <c r="E22" i="4"/>
  <c r="J22" i="4"/>
  <c r="U22" i="4" s="1"/>
  <c r="F22" i="4"/>
  <c r="R22" i="4"/>
  <c r="D22" i="4"/>
  <c r="P22" i="4"/>
  <c r="N22" i="4"/>
  <c r="L22" i="4"/>
  <c r="S34" i="4"/>
  <c r="K34" i="4"/>
  <c r="O34" i="4"/>
  <c r="R34" i="4"/>
  <c r="P34" i="4"/>
  <c r="E34" i="4"/>
  <c r="M34" i="4"/>
  <c r="Z34" i="4" s="1"/>
  <c r="J34" i="4"/>
  <c r="U34" i="4" s="1"/>
  <c r="Q34" i="4"/>
  <c r="N34" i="4"/>
  <c r="L34" i="4"/>
  <c r="I34" i="4"/>
  <c r="F34" i="4"/>
  <c r="D34" i="4"/>
  <c r="S13" i="3"/>
  <c r="K13" i="3"/>
  <c r="O13" i="3"/>
  <c r="R13" i="3"/>
  <c r="P13" i="3"/>
  <c r="E13" i="3"/>
  <c r="M13" i="3"/>
  <c r="Z13" i="3" s="1"/>
  <c r="Q13" i="3"/>
  <c r="N13" i="3"/>
  <c r="L13" i="3"/>
  <c r="F13" i="3"/>
  <c r="D13" i="3"/>
  <c r="M21" i="3"/>
  <c r="Z21" i="3" s="1"/>
  <c r="E21" i="3"/>
  <c r="Q21" i="3"/>
  <c r="N21" i="3"/>
  <c r="S21" i="3"/>
  <c r="L21" i="3"/>
  <c r="J21" i="3"/>
  <c r="U21" i="3" s="1"/>
  <c r="F21" i="3"/>
  <c r="P21" i="3"/>
  <c r="R21" i="3"/>
  <c r="O21" i="3"/>
  <c r="K21" i="3"/>
  <c r="D21" i="3"/>
  <c r="M32" i="3"/>
  <c r="Z32" i="3" s="1"/>
  <c r="E32" i="3"/>
  <c r="Q32" i="3"/>
  <c r="I32" i="3"/>
  <c r="R32" i="3"/>
  <c r="G32" i="3"/>
  <c r="N32" i="3"/>
  <c r="L32" i="3"/>
  <c r="S32" i="3"/>
  <c r="P32" i="3"/>
  <c r="K32" i="3"/>
  <c r="J32" i="3"/>
  <c r="U32" i="3" s="1"/>
  <c r="F32" i="3"/>
  <c r="D32" i="3"/>
  <c r="O32" i="3"/>
  <c r="F10" i="2"/>
  <c r="N10" i="2"/>
  <c r="F11" i="2"/>
  <c r="N11" i="2"/>
  <c r="F12" i="2"/>
  <c r="N12" i="2"/>
  <c r="F13" i="2"/>
  <c r="F14" i="2"/>
  <c r="N14" i="2"/>
  <c r="F15" i="2"/>
  <c r="N15" i="2"/>
  <c r="N16" i="2"/>
  <c r="N17" i="2"/>
  <c r="F18" i="2"/>
  <c r="N18" i="2"/>
  <c r="F19" i="2"/>
  <c r="N19" i="2"/>
  <c r="F20" i="2"/>
  <c r="F21" i="2"/>
  <c r="F22" i="2"/>
  <c r="N22" i="2"/>
  <c r="F27" i="2"/>
  <c r="N27" i="2"/>
  <c r="F28" i="2"/>
  <c r="N28" i="2"/>
  <c r="F29" i="2"/>
  <c r="N29" i="2"/>
  <c r="F30" i="2"/>
  <c r="N30" i="2"/>
  <c r="F31" i="2"/>
  <c r="N31" i="2"/>
  <c r="F32" i="2"/>
  <c r="F34" i="2"/>
  <c r="N34" i="2"/>
  <c r="F35" i="2"/>
  <c r="N35" i="2"/>
  <c r="F36" i="2"/>
  <c r="N36" i="2"/>
  <c r="F37" i="2"/>
  <c r="N37" i="2"/>
  <c r="P10" i="51"/>
  <c r="P13" i="51"/>
  <c r="P14" i="51"/>
  <c r="P15" i="51"/>
  <c r="P16" i="51"/>
  <c r="P17" i="51"/>
  <c r="P18" i="51"/>
  <c r="P19" i="51"/>
  <c r="P21" i="51"/>
  <c r="P22" i="51"/>
  <c r="P27" i="51"/>
  <c r="P28" i="51"/>
  <c r="P29" i="51"/>
  <c r="P30" i="51"/>
  <c r="P32" i="51"/>
  <c r="P34" i="51"/>
  <c r="P35" i="51"/>
  <c r="P36" i="51"/>
  <c r="H37" i="51"/>
  <c r="P37" i="51"/>
  <c r="Q10" i="50"/>
  <c r="Q12" i="50"/>
  <c r="Q13" i="50"/>
  <c r="Q14" i="50"/>
  <c r="Q15" i="50"/>
  <c r="Q16" i="50"/>
  <c r="Q17" i="50"/>
  <c r="Q18" i="50"/>
  <c r="I19" i="50"/>
  <c r="I20" i="50"/>
  <c r="Q20" i="50"/>
  <c r="Q21" i="50"/>
  <c r="Q22" i="50"/>
  <c r="I27" i="50"/>
  <c r="Q27" i="50"/>
  <c r="I28" i="50"/>
  <c r="Q28" i="50"/>
  <c r="I29" i="50"/>
  <c r="Q29" i="50"/>
  <c r="I30" i="50"/>
  <c r="I31" i="50"/>
  <c r="Q31" i="50"/>
  <c r="I32" i="50"/>
  <c r="Q32" i="50"/>
  <c r="I34" i="50"/>
  <c r="Q34" i="50"/>
  <c r="I35" i="50"/>
  <c r="Q35" i="50"/>
  <c r="I36" i="50"/>
  <c r="Q36" i="50"/>
  <c r="I37" i="50"/>
  <c r="Q37" i="50"/>
  <c r="Q11" i="49"/>
  <c r="Q12" i="49"/>
  <c r="Q13" i="49"/>
  <c r="Q14" i="49"/>
  <c r="Q15" i="49"/>
  <c r="Q16" i="49"/>
  <c r="Q17" i="49"/>
  <c r="I19" i="49"/>
  <c r="Q19" i="49"/>
  <c r="I20" i="49"/>
  <c r="E21" i="49"/>
  <c r="X10" i="49"/>
  <c r="W10" i="49"/>
  <c r="L29" i="49"/>
  <c r="D29" i="49"/>
  <c r="S29" i="49"/>
  <c r="K29" i="49"/>
  <c r="R29" i="49"/>
  <c r="J29" i="49"/>
  <c r="U29" i="49" s="1"/>
  <c r="Q29" i="49"/>
  <c r="I29" i="49"/>
  <c r="P29" i="49"/>
  <c r="O29" i="49"/>
  <c r="G29" i="49"/>
  <c r="N29" i="49"/>
  <c r="F29" i="49"/>
  <c r="L17" i="48"/>
  <c r="S17" i="48"/>
  <c r="K17" i="48"/>
  <c r="R17" i="48"/>
  <c r="Q17" i="48"/>
  <c r="P17" i="48"/>
  <c r="O17" i="48"/>
  <c r="N17" i="48"/>
  <c r="L28" i="48"/>
  <c r="D28" i="48"/>
  <c r="S28" i="48"/>
  <c r="K28" i="48"/>
  <c r="R28" i="48"/>
  <c r="J28" i="48"/>
  <c r="U28" i="48" s="1"/>
  <c r="Q28" i="48"/>
  <c r="I28" i="48"/>
  <c r="P28" i="48"/>
  <c r="O28" i="48"/>
  <c r="G28" i="48"/>
  <c r="N28" i="48"/>
  <c r="F28" i="48"/>
  <c r="L37" i="48"/>
  <c r="D37" i="48"/>
  <c r="S37" i="48"/>
  <c r="K37" i="48"/>
  <c r="R37" i="48"/>
  <c r="J37" i="48"/>
  <c r="U37" i="48" s="1"/>
  <c r="Q37" i="48"/>
  <c r="I37" i="48"/>
  <c r="P37" i="48"/>
  <c r="H37" i="48"/>
  <c r="O37" i="48"/>
  <c r="G37" i="48"/>
  <c r="N37" i="48"/>
  <c r="F37" i="48"/>
  <c r="L16" i="47"/>
  <c r="S16" i="47"/>
  <c r="K16" i="47"/>
  <c r="R16" i="47"/>
  <c r="Q16" i="47"/>
  <c r="P16" i="47"/>
  <c r="O16" i="47"/>
  <c r="N16" i="47"/>
  <c r="L27" i="47"/>
  <c r="D27" i="47"/>
  <c r="S27" i="47"/>
  <c r="K27" i="47"/>
  <c r="R27" i="47"/>
  <c r="J27" i="47"/>
  <c r="U27" i="47" s="1"/>
  <c r="Q27" i="47"/>
  <c r="I27" i="47"/>
  <c r="P27" i="47"/>
  <c r="O27" i="47"/>
  <c r="G27" i="47"/>
  <c r="N27" i="47"/>
  <c r="F27" i="47"/>
  <c r="L36" i="47"/>
  <c r="D36" i="47"/>
  <c r="S36" i="47"/>
  <c r="K36" i="47"/>
  <c r="R36" i="47"/>
  <c r="J36" i="47"/>
  <c r="U36" i="47" s="1"/>
  <c r="Q36" i="47"/>
  <c r="I36" i="47"/>
  <c r="P36" i="47"/>
  <c r="O36" i="47"/>
  <c r="G36" i="47"/>
  <c r="N36" i="47"/>
  <c r="F36" i="47"/>
  <c r="L15" i="46"/>
  <c r="D15" i="46"/>
  <c r="S15" i="46"/>
  <c r="K15" i="46"/>
  <c r="R15" i="46"/>
  <c r="Q15" i="46"/>
  <c r="P15" i="46"/>
  <c r="O15" i="46"/>
  <c r="N15" i="46"/>
  <c r="F15" i="46"/>
  <c r="L35" i="46"/>
  <c r="D35" i="46"/>
  <c r="S35" i="46"/>
  <c r="K35" i="46"/>
  <c r="R35" i="46"/>
  <c r="J35" i="46"/>
  <c r="U35" i="46" s="1"/>
  <c r="Q35" i="46"/>
  <c r="I35" i="46"/>
  <c r="P35" i="46"/>
  <c r="O35" i="46"/>
  <c r="G35" i="46"/>
  <c r="N35" i="46"/>
  <c r="F35" i="46"/>
  <c r="L14" i="45"/>
  <c r="D14" i="45"/>
  <c r="S14" i="45"/>
  <c r="K14" i="45"/>
  <c r="R14" i="45"/>
  <c r="Q14" i="45"/>
  <c r="P14" i="45"/>
  <c r="O14" i="45"/>
  <c r="N14" i="45"/>
  <c r="F14" i="45"/>
  <c r="L22" i="45"/>
  <c r="D22" i="45"/>
  <c r="S22" i="45"/>
  <c r="K22" i="45"/>
  <c r="R22" i="45"/>
  <c r="J22" i="45"/>
  <c r="U22" i="45" s="1"/>
  <c r="Q22" i="45"/>
  <c r="P22" i="45"/>
  <c r="O22" i="45"/>
  <c r="N22" i="45"/>
  <c r="F22" i="45"/>
  <c r="L34" i="45"/>
  <c r="D34" i="45"/>
  <c r="S34" i="45"/>
  <c r="K34" i="45"/>
  <c r="R34" i="45"/>
  <c r="J34" i="45"/>
  <c r="U34" i="45" s="1"/>
  <c r="Q34" i="45"/>
  <c r="I34" i="45"/>
  <c r="P34" i="45"/>
  <c r="O34" i="45"/>
  <c r="N34" i="45"/>
  <c r="F34" i="45"/>
  <c r="L13" i="44"/>
  <c r="D13" i="44"/>
  <c r="S13" i="44"/>
  <c r="K13" i="44"/>
  <c r="R13" i="44"/>
  <c r="Q13" i="44"/>
  <c r="P13" i="44"/>
  <c r="O13" i="44"/>
  <c r="N13" i="44"/>
  <c r="F13" i="44"/>
  <c r="L21" i="44"/>
  <c r="D21" i="44"/>
  <c r="S21" i="44"/>
  <c r="K21" i="44"/>
  <c r="R21" i="44"/>
  <c r="J21" i="44"/>
  <c r="U21" i="44" s="1"/>
  <c r="Q21" i="44"/>
  <c r="P21" i="44"/>
  <c r="O21" i="44"/>
  <c r="N21" i="44"/>
  <c r="F21" i="44"/>
  <c r="L32" i="44"/>
  <c r="D32" i="44"/>
  <c r="S32" i="44"/>
  <c r="K32" i="44"/>
  <c r="R32" i="44"/>
  <c r="J32" i="44"/>
  <c r="U32" i="44" s="1"/>
  <c r="Q32" i="44"/>
  <c r="I32" i="44"/>
  <c r="P32" i="44"/>
  <c r="O32" i="44"/>
  <c r="G32" i="44"/>
  <c r="N32" i="44"/>
  <c r="F32" i="44"/>
  <c r="L12" i="43"/>
  <c r="D12" i="43"/>
  <c r="S12" i="43"/>
  <c r="K12" i="43"/>
  <c r="R12" i="43"/>
  <c r="Q12" i="43"/>
  <c r="P12" i="43"/>
  <c r="O12" i="43"/>
  <c r="N12" i="43"/>
  <c r="F12" i="43"/>
  <c r="L20" i="43"/>
  <c r="D20" i="43"/>
  <c r="S20" i="43"/>
  <c r="Q20" i="43"/>
  <c r="P20" i="43"/>
  <c r="O20" i="43"/>
  <c r="N20" i="43"/>
  <c r="M20" i="43"/>
  <c r="Z20" i="43" s="1"/>
  <c r="E20" i="43"/>
  <c r="I20" i="43"/>
  <c r="F20" i="43"/>
  <c r="R20" i="43"/>
  <c r="K20" i="43"/>
  <c r="L31" i="43"/>
  <c r="D31" i="43"/>
  <c r="S31" i="43"/>
  <c r="K31" i="43"/>
  <c r="Q31" i="43"/>
  <c r="I31" i="43"/>
  <c r="P31" i="43"/>
  <c r="O31" i="43"/>
  <c r="G31" i="43"/>
  <c r="N31" i="43"/>
  <c r="F31" i="43"/>
  <c r="M31" i="43"/>
  <c r="Z31" i="43" s="1"/>
  <c r="E31" i="43"/>
  <c r="R31" i="43"/>
  <c r="J31" i="43"/>
  <c r="U31" i="43" s="1"/>
  <c r="X10" i="41"/>
  <c r="W10" i="41"/>
  <c r="L10" i="41"/>
  <c r="D10" i="41"/>
  <c r="S10" i="41"/>
  <c r="K10" i="41"/>
  <c r="Q10" i="41"/>
  <c r="P10" i="41"/>
  <c r="O10" i="41"/>
  <c r="N10" i="41"/>
  <c r="F10" i="41"/>
  <c r="E10" i="41"/>
  <c r="R10" i="41"/>
  <c r="J10" i="41"/>
  <c r="L18" i="41"/>
  <c r="D18" i="41"/>
  <c r="S18" i="41"/>
  <c r="K18" i="41"/>
  <c r="Q18" i="41"/>
  <c r="P18" i="41"/>
  <c r="O18" i="41"/>
  <c r="N18" i="41"/>
  <c r="F18" i="41"/>
  <c r="M18" i="41"/>
  <c r="Z18" i="41" s="1"/>
  <c r="E18" i="41"/>
  <c r="R18" i="41"/>
  <c r="J18" i="41"/>
  <c r="U18" i="41" s="1"/>
  <c r="L29" i="41"/>
  <c r="D29" i="41"/>
  <c r="S29" i="41"/>
  <c r="K29" i="41"/>
  <c r="Q29" i="41"/>
  <c r="I29" i="41"/>
  <c r="P29" i="41"/>
  <c r="O29" i="41"/>
  <c r="G29" i="41"/>
  <c r="N29" i="41"/>
  <c r="F29" i="41"/>
  <c r="M29" i="41"/>
  <c r="Z29" i="41" s="1"/>
  <c r="E29" i="41"/>
  <c r="R29" i="41"/>
  <c r="J29" i="41"/>
  <c r="U29" i="41" s="1"/>
  <c r="L17" i="40"/>
  <c r="S17" i="40"/>
  <c r="K17" i="40"/>
  <c r="Q17" i="40"/>
  <c r="P17" i="40"/>
  <c r="O17" i="40"/>
  <c r="N17" i="40"/>
  <c r="M17" i="40"/>
  <c r="Z17" i="40" s="1"/>
  <c r="R17" i="40"/>
  <c r="L28" i="40"/>
  <c r="D28" i="40"/>
  <c r="S28" i="40"/>
  <c r="K28" i="40"/>
  <c r="Q28" i="40"/>
  <c r="I28" i="40"/>
  <c r="P28" i="40"/>
  <c r="O28" i="40"/>
  <c r="G28" i="40"/>
  <c r="N28" i="40"/>
  <c r="F28" i="40"/>
  <c r="M28" i="40"/>
  <c r="Z28" i="40" s="1"/>
  <c r="E28" i="40"/>
  <c r="R28" i="40"/>
  <c r="J28" i="40"/>
  <c r="U28" i="40" s="1"/>
  <c r="L37" i="40"/>
  <c r="D37" i="40"/>
  <c r="S37" i="40"/>
  <c r="K37" i="40"/>
  <c r="Q37" i="40"/>
  <c r="I37" i="40"/>
  <c r="P37" i="40"/>
  <c r="H37" i="40"/>
  <c r="O37" i="40"/>
  <c r="G37" i="40"/>
  <c r="N37" i="40"/>
  <c r="F37" i="40"/>
  <c r="M37" i="40"/>
  <c r="Z37" i="40" s="1"/>
  <c r="E37" i="40"/>
  <c r="R37" i="40"/>
  <c r="J37" i="40"/>
  <c r="U37" i="40" s="1"/>
  <c r="L16" i="39"/>
  <c r="S16" i="39"/>
  <c r="K16" i="39"/>
  <c r="Q16" i="39"/>
  <c r="P16" i="39"/>
  <c r="O16" i="39"/>
  <c r="N16" i="39"/>
  <c r="M16" i="39"/>
  <c r="Z16" i="39" s="1"/>
  <c r="R16" i="39"/>
  <c r="L27" i="39"/>
  <c r="D27" i="39"/>
  <c r="S27" i="39"/>
  <c r="K27" i="39"/>
  <c r="Q27" i="39"/>
  <c r="I27" i="39"/>
  <c r="P27" i="39"/>
  <c r="O27" i="39"/>
  <c r="G27" i="39"/>
  <c r="N27" i="39"/>
  <c r="F27" i="39"/>
  <c r="M27" i="39"/>
  <c r="Z27" i="39" s="1"/>
  <c r="E27" i="39"/>
  <c r="R27" i="39"/>
  <c r="J27" i="39"/>
  <c r="U27" i="39" s="1"/>
  <c r="L36" i="39"/>
  <c r="D36" i="39"/>
  <c r="S36" i="39"/>
  <c r="K36" i="39"/>
  <c r="Q36" i="39"/>
  <c r="I36" i="39"/>
  <c r="P36" i="39"/>
  <c r="O36" i="39"/>
  <c r="G36" i="39"/>
  <c r="N36" i="39"/>
  <c r="F36" i="39"/>
  <c r="M36" i="39"/>
  <c r="Z36" i="39" s="1"/>
  <c r="E36" i="39"/>
  <c r="R36" i="39"/>
  <c r="J36" i="39"/>
  <c r="U36" i="39" s="1"/>
  <c r="L15" i="37"/>
  <c r="D15" i="37"/>
  <c r="S15" i="37"/>
  <c r="K15" i="37"/>
  <c r="Q15" i="37"/>
  <c r="P15" i="37"/>
  <c r="O15" i="37"/>
  <c r="N15" i="37"/>
  <c r="F15" i="37"/>
  <c r="M15" i="37"/>
  <c r="Z15" i="37" s="1"/>
  <c r="E15" i="37"/>
  <c r="R15" i="37"/>
  <c r="L35" i="37"/>
  <c r="D35" i="37"/>
  <c r="S35" i="37"/>
  <c r="K35" i="37"/>
  <c r="Q35" i="37"/>
  <c r="I35" i="37"/>
  <c r="P35" i="37"/>
  <c r="O35" i="37"/>
  <c r="G35" i="37"/>
  <c r="N35" i="37"/>
  <c r="F35" i="37"/>
  <c r="M35" i="37"/>
  <c r="Z35" i="37" s="1"/>
  <c r="E35" i="37"/>
  <c r="R35" i="37"/>
  <c r="J35" i="37"/>
  <c r="U35" i="37" s="1"/>
  <c r="L14" i="36"/>
  <c r="D14" i="36"/>
  <c r="S14" i="36"/>
  <c r="K14" i="36"/>
  <c r="Q14" i="36"/>
  <c r="P14" i="36"/>
  <c r="O14" i="36"/>
  <c r="N14" i="36"/>
  <c r="F14" i="36"/>
  <c r="M14" i="36"/>
  <c r="Z14" i="36" s="1"/>
  <c r="E14" i="36"/>
  <c r="R14" i="36"/>
  <c r="L22" i="36"/>
  <c r="D22" i="36"/>
  <c r="S22" i="36"/>
  <c r="K22" i="36"/>
  <c r="Q22" i="36"/>
  <c r="P22" i="36"/>
  <c r="O22" i="36"/>
  <c r="N22" i="36"/>
  <c r="F22" i="36"/>
  <c r="M22" i="36"/>
  <c r="Z22" i="36" s="1"/>
  <c r="E22" i="36"/>
  <c r="R22" i="36"/>
  <c r="J22" i="36"/>
  <c r="U22" i="36" s="1"/>
  <c r="L34" i="36"/>
  <c r="D34" i="36"/>
  <c r="S34" i="36"/>
  <c r="K34" i="36"/>
  <c r="Q34" i="36"/>
  <c r="I34" i="36"/>
  <c r="P34" i="36"/>
  <c r="O34" i="36"/>
  <c r="N34" i="36"/>
  <c r="F34" i="36"/>
  <c r="M34" i="36"/>
  <c r="Z34" i="36" s="1"/>
  <c r="E34" i="36"/>
  <c r="R34" i="36"/>
  <c r="J34" i="36"/>
  <c r="U34" i="36" s="1"/>
  <c r="L13" i="35"/>
  <c r="D13" i="35"/>
  <c r="S13" i="35"/>
  <c r="K13" i="35"/>
  <c r="Q13" i="35"/>
  <c r="P13" i="35"/>
  <c r="O13" i="35"/>
  <c r="N13" i="35"/>
  <c r="F13" i="35"/>
  <c r="M13" i="35"/>
  <c r="Z13" i="35" s="1"/>
  <c r="E13" i="35"/>
  <c r="R13" i="35"/>
  <c r="L21" i="35"/>
  <c r="D21" i="35"/>
  <c r="S21" i="35"/>
  <c r="K21" i="35"/>
  <c r="Q21" i="35"/>
  <c r="P21" i="35"/>
  <c r="O21" i="35"/>
  <c r="N21" i="35"/>
  <c r="F21" i="35"/>
  <c r="M21" i="35"/>
  <c r="Z21" i="35" s="1"/>
  <c r="E21" i="35"/>
  <c r="R21" i="35"/>
  <c r="J21" i="35"/>
  <c r="U21" i="35" s="1"/>
  <c r="L32" i="35"/>
  <c r="D32" i="35"/>
  <c r="S32" i="35"/>
  <c r="K32" i="35"/>
  <c r="Q32" i="35"/>
  <c r="I32" i="35"/>
  <c r="P32" i="35"/>
  <c r="O32" i="35"/>
  <c r="G32" i="35"/>
  <c r="N32" i="35"/>
  <c r="F32" i="35"/>
  <c r="M32" i="35"/>
  <c r="Z32" i="35" s="1"/>
  <c r="E32" i="35"/>
  <c r="R32" i="35"/>
  <c r="J32" i="35"/>
  <c r="U32" i="35" s="1"/>
  <c r="L12" i="34"/>
  <c r="D12" i="34"/>
  <c r="S12" i="34"/>
  <c r="K12" i="34"/>
  <c r="Q12" i="34"/>
  <c r="P12" i="34"/>
  <c r="O12" i="34"/>
  <c r="N12" i="34"/>
  <c r="F12" i="34"/>
  <c r="M12" i="34"/>
  <c r="Z12" i="34" s="1"/>
  <c r="E12" i="34"/>
  <c r="R12" i="34"/>
  <c r="L20" i="34"/>
  <c r="D20" i="34"/>
  <c r="S20" i="34"/>
  <c r="K20" i="34"/>
  <c r="R20" i="34"/>
  <c r="J20" i="34"/>
  <c r="U20" i="34" s="1"/>
  <c r="Q20" i="34"/>
  <c r="I20" i="34"/>
  <c r="P20" i="34"/>
  <c r="O20" i="34"/>
  <c r="N20" i="34"/>
  <c r="F20" i="34"/>
  <c r="M20" i="34"/>
  <c r="Z20" i="34" s="1"/>
  <c r="E20" i="34"/>
  <c r="L31" i="34"/>
  <c r="D31" i="34"/>
  <c r="S31" i="34"/>
  <c r="K31" i="34"/>
  <c r="R31" i="34"/>
  <c r="J31" i="34"/>
  <c r="U31" i="34" s="1"/>
  <c r="Q31" i="34"/>
  <c r="I31" i="34"/>
  <c r="P31" i="34"/>
  <c r="O31" i="34"/>
  <c r="G31" i="34"/>
  <c r="N31" i="34"/>
  <c r="F31" i="34"/>
  <c r="M31" i="34"/>
  <c r="Z31" i="34" s="1"/>
  <c r="E31" i="34"/>
  <c r="L11" i="33"/>
  <c r="D11" i="33"/>
  <c r="S11" i="33"/>
  <c r="K11" i="33"/>
  <c r="R11" i="33"/>
  <c r="Q11" i="33"/>
  <c r="P11" i="33"/>
  <c r="O11" i="33"/>
  <c r="N11" i="33"/>
  <c r="F11" i="33"/>
  <c r="M11" i="33"/>
  <c r="Z11" i="33" s="1"/>
  <c r="E11" i="33"/>
  <c r="L19" i="33"/>
  <c r="D19" i="33"/>
  <c r="S19" i="33"/>
  <c r="K19" i="33"/>
  <c r="R19" i="33"/>
  <c r="J19" i="33"/>
  <c r="U19" i="33" s="1"/>
  <c r="Q19" i="33"/>
  <c r="I19" i="33"/>
  <c r="P19" i="33"/>
  <c r="O19" i="33"/>
  <c r="N19" i="33"/>
  <c r="F19" i="33"/>
  <c r="M19" i="33"/>
  <c r="Z19" i="33" s="1"/>
  <c r="E19" i="33"/>
  <c r="L30" i="33"/>
  <c r="D30" i="33"/>
  <c r="S30" i="33"/>
  <c r="K30" i="33"/>
  <c r="R30" i="33"/>
  <c r="J30" i="33"/>
  <c r="U30" i="33" s="1"/>
  <c r="Q30" i="33"/>
  <c r="I30" i="33"/>
  <c r="P30" i="33"/>
  <c r="O30" i="33"/>
  <c r="G30" i="33"/>
  <c r="N30" i="33"/>
  <c r="F30" i="33"/>
  <c r="M30" i="33"/>
  <c r="Z30" i="33" s="1"/>
  <c r="E30" i="33"/>
  <c r="X10" i="32"/>
  <c r="W10" i="32"/>
  <c r="L10" i="32"/>
  <c r="D10" i="32"/>
  <c r="S10" i="32"/>
  <c r="K10" i="32"/>
  <c r="R10" i="32"/>
  <c r="J10" i="32"/>
  <c r="Q10" i="32"/>
  <c r="P10" i="32"/>
  <c r="O10" i="32"/>
  <c r="N10" i="32"/>
  <c r="F10" i="32"/>
  <c r="E10" i="32"/>
  <c r="L18" i="32"/>
  <c r="D18" i="32"/>
  <c r="S18" i="32"/>
  <c r="K18" i="32"/>
  <c r="R18" i="32"/>
  <c r="J18" i="32"/>
  <c r="U18" i="32" s="1"/>
  <c r="Q18" i="32"/>
  <c r="P18" i="32"/>
  <c r="O18" i="32"/>
  <c r="N18" i="32"/>
  <c r="F18" i="32"/>
  <c r="M18" i="32"/>
  <c r="Z18" i="32" s="1"/>
  <c r="E18" i="32"/>
  <c r="L29" i="32"/>
  <c r="D29" i="32"/>
  <c r="S29" i="32"/>
  <c r="K29" i="32"/>
  <c r="R29" i="32"/>
  <c r="J29" i="32"/>
  <c r="U29" i="32" s="1"/>
  <c r="Q29" i="32"/>
  <c r="I29" i="32"/>
  <c r="P29" i="32"/>
  <c r="O29" i="32"/>
  <c r="G29" i="32"/>
  <c r="N29" i="32"/>
  <c r="F29" i="32"/>
  <c r="M29" i="32"/>
  <c r="Z29" i="32" s="1"/>
  <c r="E29" i="32"/>
  <c r="L17" i="31"/>
  <c r="S17" i="31"/>
  <c r="K17" i="31"/>
  <c r="R17" i="31"/>
  <c r="Q17" i="31"/>
  <c r="P17" i="31"/>
  <c r="O17" i="31"/>
  <c r="N17" i="31"/>
  <c r="M17" i="31"/>
  <c r="Z17" i="31" s="1"/>
  <c r="L28" i="31"/>
  <c r="D28" i="31"/>
  <c r="S28" i="31"/>
  <c r="K28" i="31"/>
  <c r="R28" i="31"/>
  <c r="J28" i="31"/>
  <c r="U28" i="31" s="1"/>
  <c r="Q28" i="31"/>
  <c r="I28" i="31"/>
  <c r="P28" i="31"/>
  <c r="O28" i="31"/>
  <c r="G28" i="31"/>
  <c r="N28" i="31"/>
  <c r="F28" i="31"/>
  <c r="M28" i="31"/>
  <c r="Z28" i="31" s="1"/>
  <c r="E28" i="31"/>
  <c r="L37" i="31"/>
  <c r="D37" i="31"/>
  <c r="S37" i="31"/>
  <c r="K37" i="31"/>
  <c r="R37" i="31"/>
  <c r="J37" i="31"/>
  <c r="U37" i="31" s="1"/>
  <c r="Q37" i="31"/>
  <c r="I37" i="31"/>
  <c r="P37" i="31"/>
  <c r="H37" i="31"/>
  <c r="O37" i="31"/>
  <c r="G37" i="31"/>
  <c r="N37" i="31"/>
  <c r="F37" i="31"/>
  <c r="M37" i="31"/>
  <c r="Z37" i="31" s="1"/>
  <c r="E37" i="31"/>
  <c r="L16" i="30"/>
  <c r="S16" i="30"/>
  <c r="K16" i="30"/>
  <c r="R16" i="30"/>
  <c r="Q16" i="30"/>
  <c r="P16" i="30"/>
  <c r="O16" i="30"/>
  <c r="N16" i="30"/>
  <c r="M16" i="30"/>
  <c r="Z16" i="30" s="1"/>
  <c r="L27" i="30"/>
  <c r="D27" i="30"/>
  <c r="S27" i="30"/>
  <c r="K27" i="30"/>
  <c r="R27" i="30"/>
  <c r="J27" i="30"/>
  <c r="U27" i="30" s="1"/>
  <c r="Q27" i="30"/>
  <c r="I27" i="30"/>
  <c r="P27" i="30"/>
  <c r="O27" i="30"/>
  <c r="G27" i="30"/>
  <c r="N27" i="30"/>
  <c r="F27" i="30"/>
  <c r="M27" i="30"/>
  <c r="Z27" i="30" s="1"/>
  <c r="E27" i="30"/>
  <c r="L36" i="30"/>
  <c r="D36" i="30"/>
  <c r="S36" i="30"/>
  <c r="K36" i="30"/>
  <c r="R36" i="30"/>
  <c r="J36" i="30"/>
  <c r="U36" i="30" s="1"/>
  <c r="Q36" i="30"/>
  <c r="I36" i="30"/>
  <c r="P36" i="30"/>
  <c r="O36" i="30"/>
  <c r="G36" i="30"/>
  <c r="N36" i="30"/>
  <c r="F36" i="30"/>
  <c r="M36" i="30"/>
  <c r="Z36" i="30" s="1"/>
  <c r="E36" i="30"/>
  <c r="L15" i="29"/>
  <c r="D15" i="29"/>
  <c r="S15" i="29"/>
  <c r="K15" i="29"/>
  <c r="R15" i="29"/>
  <c r="Q15" i="29"/>
  <c r="P15" i="29"/>
  <c r="O15" i="29"/>
  <c r="N15" i="29"/>
  <c r="F15" i="29"/>
  <c r="M15" i="29"/>
  <c r="Z15" i="29" s="1"/>
  <c r="E15" i="29"/>
  <c r="L35" i="29"/>
  <c r="D35" i="29"/>
  <c r="S35" i="29"/>
  <c r="K35" i="29"/>
  <c r="R35" i="29"/>
  <c r="J35" i="29"/>
  <c r="U35" i="29" s="1"/>
  <c r="Q35" i="29"/>
  <c r="I35" i="29"/>
  <c r="P35" i="29"/>
  <c r="O35" i="29"/>
  <c r="G35" i="29"/>
  <c r="N35" i="29"/>
  <c r="F35" i="29"/>
  <c r="M35" i="29"/>
  <c r="Z35" i="29" s="1"/>
  <c r="E35" i="29"/>
  <c r="L14" i="28"/>
  <c r="D14" i="28"/>
  <c r="S14" i="28"/>
  <c r="K14" i="28"/>
  <c r="R14" i="28"/>
  <c r="Q14" i="28"/>
  <c r="P14" i="28"/>
  <c r="O14" i="28"/>
  <c r="N14" i="28"/>
  <c r="F14" i="28"/>
  <c r="M14" i="28"/>
  <c r="Z14" i="28" s="1"/>
  <c r="E14" i="28"/>
  <c r="L22" i="28"/>
  <c r="D22" i="28"/>
  <c r="S22" i="28"/>
  <c r="K22" i="28"/>
  <c r="R22" i="28"/>
  <c r="J22" i="28"/>
  <c r="U22" i="28" s="1"/>
  <c r="Q22" i="28"/>
  <c r="P22" i="28"/>
  <c r="O22" i="28"/>
  <c r="N22" i="28"/>
  <c r="F22" i="28"/>
  <c r="M22" i="28"/>
  <c r="Z22" i="28" s="1"/>
  <c r="E22" i="28"/>
  <c r="O34" i="28"/>
  <c r="M34" i="28"/>
  <c r="Z34" i="28" s="1"/>
  <c r="E34" i="28"/>
  <c r="L34" i="28"/>
  <c r="D34" i="28"/>
  <c r="S34" i="28"/>
  <c r="K34" i="28"/>
  <c r="Q34" i="28"/>
  <c r="I34" i="28"/>
  <c r="P34" i="28"/>
  <c r="R34" i="28"/>
  <c r="N34" i="28"/>
  <c r="J34" i="28"/>
  <c r="U34" i="28" s="1"/>
  <c r="F34" i="28"/>
  <c r="O13" i="27"/>
  <c r="M13" i="27"/>
  <c r="Z13" i="27" s="1"/>
  <c r="E13" i="27"/>
  <c r="L13" i="27"/>
  <c r="D13" i="27"/>
  <c r="S13" i="27"/>
  <c r="K13" i="27"/>
  <c r="Q13" i="27"/>
  <c r="P13" i="27"/>
  <c r="R13" i="27"/>
  <c r="N13" i="27"/>
  <c r="F13" i="27"/>
  <c r="O21" i="27"/>
  <c r="M21" i="27"/>
  <c r="Z21" i="27" s="1"/>
  <c r="E21" i="27"/>
  <c r="L21" i="27"/>
  <c r="D21" i="27"/>
  <c r="S21" i="27"/>
  <c r="K21" i="27"/>
  <c r="Q21" i="27"/>
  <c r="P21" i="27"/>
  <c r="R21" i="27"/>
  <c r="N21" i="27"/>
  <c r="J21" i="27"/>
  <c r="U21" i="27" s="1"/>
  <c r="F21" i="27"/>
  <c r="O32" i="27"/>
  <c r="G32" i="27"/>
  <c r="M32" i="27"/>
  <c r="Z32" i="27" s="1"/>
  <c r="E32" i="27"/>
  <c r="L32" i="27"/>
  <c r="D32" i="27"/>
  <c r="S32" i="27"/>
  <c r="K32" i="27"/>
  <c r="Q32" i="27"/>
  <c r="I32" i="27"/>
  <c r="P32" i="27"/>
  <c r="R32" i="27"/>
  <c r="N32" i="27"/>
  <c r="J32" i="27"/>
  <c r="U32" i="27" s="1"/>
  <c r="F32" i="27"/>
  <c r="O12" i="26"/>
  <c r="N12" i="26"/>
  <c r="F12" i="26"/>
  <c r="M12" i="26"/>
  <c r="Z12" i="26" s="1"/>
  <c r="E12" i="26"/>
  <c r="L12" i="26"/>
  <c r="D12" i="26"/>
  <c r="S12" i="26"/>
  <c r="K12" i="26"/>
  <c r="R12" i="26"/>
  <c r="Q12" i="26"/>
  <c r="P12" i="26"/>
  <c r="O20" i="26"/>
  <c r="N20" i="26"/>
  <c r="F20" i="26"/>
  <c r="M20" i="26"/>
  <c r="Z20" i="26" s="1"/>
  <c r="E20" i="26"/>
  <c r="L20" i="26"/>
  <c r="D20" i="26"/>
  <c r="S20" i="26"/>
  <c r="K20" i="26"/>
  <c r="R20" i="26"/>
  <c r="J20" i="26"/>
  <c r="U20" i="26" s="1"/>
  <c r="Q20" i="26"/>
  <c r="I20" i="26"/>
  <c r="P20" i="26"/>
  <c r="O31" i="26"/>
  <c r="G31" i="26"/>
  <c r="N31" i="26"/>
  <c r="F31" i="26"/>
  <c r="M31" i="26"/>
  <c r="Z31" i="26" s="1"/>
  <c r="E31" i="26"/>
  <c r="L31" i="26"/>
  <c r="D31" i="26"/>
  <c r="S31" i="26"/>
  <c r="K31" i="26"/>
  <c r="R31" i="26"/>
  <c r="J31" i="26"/>
  <c r="U31" i="26" s="1"/>
  <c r="Q31" i="26"/>
  <c r="I31" i="26"/>
  <c r="P31" i="26"/>
  <c r="P11" i="25"/>
  <c r="O11" i="25"/>
  <c r="N11" i="25"/>
  <c r="F11" i="25"/>
  <c r="M11" i="25"/>
  <c r="Z11" i="25" s="1"/>
  <c r="E11" i="25"/>
  <c r="L11" i="25"/>
  <c r="D11" i="25"/>
  <c r="S11" i="25"/>
  <c r="K11" i="25"/>
  <c r="R11" i="25"/>
  <c r="Q11" i="25"/>
  <c r="P19" i="25"/>
  <c r="O19" i="25"/>
  <c r="N19" i="25"/>
  <c r="F19" i="25"/>
  <c r="M19" i="25"/>
  <c r="Z19" i="25" s="1"/>
  <c r="E19" i="25"/>
  <c r="L19" i="25"/>
  <c r="D19" i="25"/>
  <c r="S19" i="25"/>
  <c r="K19" i="25"/>
  <c r="R19" i="25"/>
  <c r="J19" i="25"/>
  <c r="U19" i="25" s="1"/>
  <c r="Q19" i="25"/>
  <c r="I19" i="25"/>
  <c r="P30" i="25"/>
  <c r="O30" i="25"/>
  <c r="G30" i="25"/>
  <c r="N30" i="25"/>
  <c r="F30" i="25"/>
  <c r="M30" i="25"/>
  <c r="Z30" i="25" s="1"/>
  <c r="E30" i="25"/>
  <c r="L30" i="25"/>
  <c r="D30" i="25"/>
  <c r="S30" i="25"/>
  <c r="K30" i="25"/>
  <c r="R30" i="25"/>
  <c r="J30" i="25"/>
  <c r="U30" i="25" s="1"/>
  <c r="Q30" i="25"/>
  <c r="I30" i="25"/>
  <c r="X10" i="24"/>
  <c r="W10" i="24"/>
  <c r="P10" i="24"/>
  <c r="O10" i="24"/>
  <c r="N10" i="24"/>
  <c r="F10" i="24"/>
  <c r="E10" i="24"/>
  <c r="L10" i="24"/>
  <c r="D10" i="24"/>
  <c r="S10" i="24"/>
  <c r="K10" i="24"/>
  <c r="R10" i="24"/>
  <c r="J10" i="24"/>
  <c r="Q10" i="24"/>
  <c r="S18" i="24"/>
  <c r="K18" i="24"/>
  <c r="R18" i="24"/>
  <c r="J18" i="24"/>
  <c r="U18" i="24" s="1"/>
  <c r="Q18" i="24"/>
  <c r="P18" i="24"/>
  <c r="O18" i="24"/>
  <c r="N18" i="24"/>
  <c r="F18" i="24"/>
  <c r="M18" i="24"/>
  <c r="Z18" i="24" s="1"/>
  <c r="E18" i="24"/>
  <c r="L18" i="24"/>
  <c r="D18" i="24"/>
  <c r="S29" i="24"/>
  <c r="K29" i="24"/>
  <c r="R29" i="24"/>
  <c r="J29" i="24"/>
  <c r="U29" i="24" s="1"/>
  <c r="Q29" i="24"/>
  <c r="I29" i="24"/>
  <c r="P29" i="24"/>
  <c r="O29" i="24"/>
  <c r="G29" i="24"/>
  <c r="N29" i="24"/>
  <c r="F29" i="24"/>
  <c r="M29" i="24"/>
  <c r="Z29" i="24" s="1"/>
  <c r="E29" i="24"/>
  <c r="L29" i="24"/>
  <c r="D29" i="24"/>
  <c r="S17" i="23"/>
  <c r="K17" i="23"/>
  <c r="R17" i="23"/>
  <c r="Q17" i="23"/>
  <c r="P17" i="23"/>
  <c r="O17" i="23"/>
  <c r="N17" i="23"/>
  <c r="M17" i="23"/>
  <c r="Z17" i="23" s="1"/>
  <c r="L17" i="23"/>
  <c r="S28" i="23"/>
  <c r="K28" i="23"/>
  <c r="R28" i="23"/>
  <c r="J28" i="23"/>
  <c r="U28" i="23" s="1"/>
  <c r="Q28" i="23"/>
  <c r="I28" i="23"/>
  <c r="P28" i="23"/>
  <c r="O28" i="23"/>
  <c r="G28" i="23"/>
  <c r="N28" i="23"/>
  <c r="F28" i="23"/>
  <c r="M28" i="23"/>
  <c r="Z28" i="23" s="1"/>
  <c r="E28" i="23"/>
  <c r="L28" i="23"/>
  <c r="D28" i="23"/>
  <c r="S37" i="23"/>
  <c r="K37" i="23"/>
  <c r="R37" i="23"/>
  <c r="J37" i="23"/>
  <c r="U37" i="23" s="1"/>
  <c r="Q37" i="23"/>
  <c r="I37" i="23"/>
  <c r="P37" i="23"/>
  <c r="H37" i="23"/>
  <c r="O37" i="23"/>
  <c r="G37" i="23"/>
  <c r="N37" i="23"/>
  <c r="F37" i="23"/>
  <c r="M37" i="23"/>
  <c r="Z37" i="23" s="1"/>
  <c r="E37" i="23"/>
  <c r="L37" i="23"/>
  <c r="D37" i="23"/>
  <c r="S16" i="22"/>
  <c r="K16" i="22"/>
  <c r="R16" i="22"/>
  <c r="Q16" i="22"/>
  <c r="P16" i="22"/>
  <c r="O16" i="22"/>
  <c r="N16" i="22"/>
  <c r="M16" i="22"/>
  <c r="Z16" i="22" s="1"/>
  <c r="L16" i="22"/>
  <c r="S27" i="22"/>
  <c r="K27" i="22"/>
  <c r="R27" i="22"/>
  <c r="J27" i="22"/>
  <c r="U27" i="22" s="1"/>
  <c r="Q27" i="22"/>
  <c r="I27" i="22"/>
  <c r="P27" i="22"/>
  <c r="O27" i="22"/>
  <c r="G27" i="22"/>
  <c r="N27" i="22"/>
  <c r="F27" i="22"/>
  <c r="M27" i="22"/>
  <c r="Z27" i="22" s="1"/>
  <c r="E27" i="22"/>
  <c r="L27" i="22"/>
  <c r="D27" i="22"/>
  <c r="S36" i="22"/>
  <c r="K36" i="22"/>
  <c r="R36" i="22"/>
  <c r="J36" i="22"/>
  <c r="U36" i="22" s="1"/>
  <c r="Q36" i="22"/>
  <c r="I36" i="22"/>
  <c r="P36" i="22"/>
  <c r="O36" i="22"/>
  <c r="G36" i="22"/>
  <c r="N36" i="22"/>
  <c r="F36" i="22"/>
  <c r="M36" i="22"/>
  <c r="Z36" i="22" s="1"/>
  <c r="E36" i="22"/>
  <c r="L36" i="22"/>
  <c r="D36" i="22"/>
  <c r="N15" i="21"/>
  <c r="F15" i="21"/>
  <c r="M15" i="21"/>
  <c r="Z15" i="21" s="1"/>
  <c r="E15" i="21"/>
  <c r="L15" i="21"/>
  <c r="D15" i="21"/>
  <c r="S15" i="21"/>
  <c r="K15" i="21"/>
  <c r="R15" i="21"/>
  <c r="Q15" i="21"/>
  <c r="P15" i="21"/>
  <c r="O15" i="21"/>
  <c r="O35" i="21"/>
  <c r="G35" i="21"/>
  <c r="N35" i="21"/>
  <c r="F35" i="21"/>
  <c r="M35" i="21"/>
  <c r="Z35" i="21" s="1"/>
  <c r="E35" i="21"/>
  <c r="L35" i="21"/>
  <c r="D35" i="21"/>
  <c r="S35" i="21"/>
  <c r="K35" i="21"/>
  <c r="R35" i="21"/>
  <c r="J35" i="21"/>
  <c r="U35" i="21" s="1"/>
  <c r="Q35" i="21"/>
  <c r="I35" i="21"/>
  <c r="P35" i="21"/>
  <c r="O14" i="20"/>
  <c r="N14" i="20"/>
  <c r="F14" i="20"/>
  <c r="M14" i="20"/>
  <c r="Z14" i="20" s="1"/>
  <c r="E14" i="20"/>
  <c r="L14" i="20"/>
  <c r="D14" i="20"/>
  <c r="S14" i="20"/>
  <c r="K14" i="20"/>
  <c r="R14" i="20"/>
  <c r="Q14" i="20"/>
  <c r="P14" i="20"/>
  <c r="O22" i="20"/>
  <c r="N22" i="20"/>
  <c r="F22" i="20"/>
  <c r="M22" i="20"/>
  <c r="Z22" i="20" s="1"/>
  <c r="E22" i="20"/>
  <c r="L22" i="20"/>
  <c r="D22" i="20"/>
  <c r="S22" i="20"/>
  <c r="K22" i="20"/>
  <c r="R22" i="20"/>
  <c r="J22" i="20"/>
  <c r="U22" i="20" s="1"/>
  <c r="Q22" i="20"/>
  <c r="P22" i="20"/>
  <c r="O34" i="20"/>
  <c r="N34" i="20"/>
  <c r="F34" i="20"/>
  <c r="M34" i="20"/>
  <c r="Z34" i="20" s="1"/>
  <c r="E34" i="20"/>
  <c r="L34" i="20"/>
  <c r="D34" i="20"/>
  <c r="S34" i="20"/>
  <c r="K34" i="20"/>
  <c r="R34" i="20"/>
  <c r="J34" i="20"/>
  <c r="U34" i="20" s="1"/>
  <c r="Q34" i="20"/>
  <c r="I34" i="20"/>
  <c r="P34" i="20"/>
  <c r="O13" i="19"/>
  <c r="N13" i="19"/>
  <c r="F13" i="19"/>
  <c r="M13" i="19"/>
  <c r="Z13" i="19" s="1"/>
  <c r="E13" i="19"/>
  <c r="L13" i="19"/>
  <c r="D13" i="19"/>
  <c r="S13" i="19"/>
  <c r="K13" i="19"/>
  <c r="R13" i="19"/>
  <c r="Q13" i="19"/>
  <c r="P13" i="19"/>
  <c r="S21" i="19"/>
  <c r="K21" i="19"/>
  <c r="R21" i="19"/>
  <c r="J21" i="19"/>
  <c r="U21" i="19" s="1"/>
  <c r="P21" i="19"/>
  <c r="O21" i="19"/>
  <c r="F21" i="19"/>
  <c r="E21" i="19"/>
  <c r="Q21" i="19"/>
  <c r="D21" i="19"/>
  <c r="N21" i="19"/>
  <c r="M21" i="19"/>
  <c r="Z21" i="19" s="1"/>
  <c r="L21" i="19"/>
  <c r="S32" i="19"/>
  <c r="K32" i="19"/>
  <c r="R32" i="19"/>
  <c r="J32" i="19"/>
  <c r="U32" i="19" s="1"/>
  <c r="P32" i="19"/>
  <c r="O32" i="19"/>
  <c r="G32" i="19"/>
  <c r="I32" i="19"/>
  <c r="F32" i="19"/>
  <c r="E32" i="19"/>
  <c r="D32" i="19"/>
  <c r="Q32" i="19"/>
  <c r="N32" i="19"/>
  <c r="M32" i="19"/>
  <c r="Z32" i="19" s="1"/>
  <c r="L32" i="19"/>
  <c r="S12" i="18"/>
  <c r="K12" i="18"/>
  <c r="R12" i="18"/>
  <c r="P12" i="18"/>
  <c r="O12" i="18"/>
  <c r="F12" i="18"/>
  <c r="E12" i="18"/>
  <c r="D12" i="18"/>
  <c r="Q12" i="18"/>
  <c r="N12" i="18"/>
  <c r="M12" i="18"/>
  <c r="Z12" i="18" s="1"/>
  <c r="L12" i="18"/>
  <c r="S20" i="18"/>
  <c r="K20" i="18"/>
  <c r="R20" i="18"/>
  <c r="J20" i="18"/>
  <c r="U20" i="18" s="1"/>
  <c r="P20" i="18"/>
  <c r="O20" i="18"/>
  <c r="I20" i="18"/>
  <c r="F20" i="18"/>
  <c r="E20" i="18"/>
  <c r="D20" i="18"/>
  <c r="Q20" i="18"/>
  <c r="N20" i="18"/>
  <c r="M20" i="18"/>
  <c r="Z20" i="18" s="1"/>
  <c r="L20" i="18"/>
  <c r="S31" i="18"/>
  <c r="K31" i="18"/>
  <c r="R31" i="18"/>
  <c r="J31" i="18"/>
  <c r="U31" i="18" s="1"/>
  <c r="P31" i="18"/>
  <c r="O31" i="18"/>
  <c r="G31" i="18"/>
  <c r="I31" i="18"/>
  <c r="F31" i="18"/>
  <c r="E31" i="18"/>
  <c r="D31" i="18"/>
  <c r="Q31" i="18"/>
  <c r="N31" i="18"/>
  <c r="M31" i="18"/>
  <c r="Z31" i="18" s="1"/>
  <c r="L31" i="18"/>
  <c r="M11" i="16"/>
  <c r="Z11" i="16" s="1"/>
  <c r="E11" i="16"/>
  <c r="S11" i="16"/>
  <c r="K11" i="16"/>
  <c r="R11" i="16"/>
  <c r="Q11" i="16"/>
  <c r="P11" i="16"/>
  <c r="O11" i="16"/>
  <c r="N11" i="16"/>
  <c r="L11" i="16"/>
  <c r="F11" i="16"/>
  <c r="D11" i="16"/>
  <c r="M19" i="16"/>
  <c r="Z19" i="16" s="1"/>
  <c r="E19" i="16"/>
  <c r="S19" i="16"/>
  <c r="K19" i="16"/>
  <c r="R19" i="16"/>
  <c r="J19" i="16"/>
  <c r="U19" i="16" s="1"/>
  <c r="Q19" i="16"/>
  <c r="I19" i="16"/>
  <c r="P19" i="16"/>
  <c r="O19" i="16"/>
  <c r="N19" i="16"/>
  <c r="L19" i="16"/>
  <c r="F19" i="16"/>
  <c r="D19" i="16"/>
  <c r="S30" i="16"/>
  <c r="K30" i="16"/>
  <c r="R30" i="16"/>
  <c r="J30" i="16"/>
  <c r="U30" i="16" s="1"/>
  <c r="O30" i="16"/>
  <c r="G30" i="16"/>
  <c r="N30" i="16"/>
  <c r="F30" i="16"/>
  <c r="P30" i="16"/>
  <c r="L30" i="16"/>
  <c r="I30" i="16"/>
  <c r="E30" i="16"/>
  <c r="D30" i="16"/>
  <c r="M30" i="16"/>
  <c r="Z30" i="16" s="1"/>
  <c r="Q30" i="16"/>
  <c r="X10" i="15"/>
  <c r="W10" i="15"/>
  <c r="S10" i="15"/>
  <c r="K10" i="15"/>
  <c r="R10" i="15"/>
  <c r="J10" i="15"/>
  <c r="O10" i="15"/>
  <c r="N10" i="15"/>
  <c r="F10" i="15"/>
  <c r="P10" i="15"/>
  <c r="L10" i="15"/>
  <c r="E10" i="15"/>
  <c r="D10" i="15"/>
  <c r="Q10" i="15"/>
  <c r="S18" i="15"/>
  <c r="K18" i="15"/>
  <c r="R18" i="15"/>
  <c r="J18" i="15"/>
  <c r="U18" i="15" s="1"/>
  <c r="O18" i="15"/>
  <c r="N18" i="15"/>
  <c r="F18" i="15"/>
  <c r="P18" i="15"/>
  <c r="M18" i="15"/>
  <c r="Z18" i="15" s="1"/>
  <c r="L18" i="15"/>
  <c r="E18" i="15"/>
  <c r="D18" i="15"/>
  <c r="Q18" i="15"/>
  <c r="S29" i="15"/>
  <c r="K29" i="15"/>
  <c r="R29" i="15"/>
  <c r="J29" i="15"/>
  <c r="U29" i="15" s="1"/>
  <c r="O29" i="15"/>
  <c r="G29" i="15"/>
  <c r="N29" i="15"/>
  <c r="F29" i="15"/>
  <c r="P29" i="15"/>
  <c r="M29" i="15"/>
  <c r="Z29" i="15" s="1"/>
  <c r="L29" i="15"/>
  <c r="I29" i="15"/>
  <c r="E29" i="15"/>
  <c r="D29" i="15"/>
  <c r="Q29" i="15"/>
  <c r="S17" i="14"/>
  <c r="K17" i="14"/>
  <c r="R17" i="14"/>
  <c r="O17" i="14"/>
  <c r="N17" i="14"/>
  <c r="P17" i="14"/>
  <c r="M17" i="14"/>
  <c r="Z17" i="14" s="1"/>
  <c r="L17" i="14"/>
  <c r="Q17" i="14"/>
  <c r="M28" i="14"/>
  <c r="Z28" i="14" s="1"/>
  <c r="E28" i="14"/>
  <c r="S28" i="14"/>
  <c r="K28" i="14"/>
  <c r="R28" i="14"/>
  <c r="J28" i="14"/>
  <c r="U28" i="14" s="1"/>
  <c r="Q28" i="14"/>
  <c r="I28" i="14"/>
  <c r="O28" i="14"/>
  <c r="G28" i="14"/>
  <c r="N28" i="14"/>
  <c r="F28" i="14"/>
  <c r="L28" i="14"/>
  <c r="D28" i="14"/>
  <c r="P28" i="14"/>
  <c r="M37" i="14"/>
  <c r="Z37" i="14" s="1"/>
  <c r="E37" i="14"/>
  <c r="S37" i="14"/>
  <c r="K37" i="14"/>
  <c r="R37" i="14"/>
  <c r="J37" i="14"/>
  <c r="U37" i="14" s="1"/>
  <c r="Q37" i="14"/>
  <c r="I37" i="14"/>
  <c r="O37" i="14"/>
  <c r="G37" i="14"/>
  <c r="N37" i="14"/>
  <c r="F37" i="14"/>
  <c r="L37" i="14"/>
  <c r="H37" i="14"/>
  <c r="D37" i="14"/>
  <c r="P37" i="14"/>
  <c r="M16" i="13"/>
  <c r="Z16" i="13" s="1"/>
  <c r="S16" i="13"/>
  <c r="K16" i="13"/>
  <c r="R16" i="13"/>
  <c r="Q16" i="13"/>
  <c r="O16" i="13"/>
  <c r="N16" i="13"/>
  <c r="L16" i="13"/>
  <c r="P16" i="13"/>
  <c r="N27" i="13"/>
  <c r="F27" i="13"/>
  <c r="M27" i="13"/>
  <c r="Z27" i="13" s="1"/>
  <c r="E27" i="13"/>
  <c r="R27" i="13"/>
  <c r="J27" i="13"/>
  <c r="U27" i="13" s="1"/>
  <c r="Q27" i="13"/>
  <c r="I27" i="13"/>
  <c r="K27" i="13"/>
  <c r="G27" i="13"/>
  <c r="D27" i="13"/>
  <c r="S27" i="13"/>
  <c r="O27" i="13"/>
  <c r="L27" i="13"/>
  <c r="P27" i="13"/>
  <c r="N36" i="13"/>
  <c r="F36" i="13"/>
  <c r="M36" i="13"/>
  <c r="Z36" i="13" s="1"/>
  <c r="E36" i="13"/>
  <c r="R36" i="13"/>
  <c r="J36" i="13"/>
  <c r="U36" i="13" s="1"/>
  <c r="Q36" i="13"/>
  <c r="I36" i="13"/>
  <c r="K36" i="13"/>
  <c r="G36" i="13"/>
  <c r="D36" i="13"/>
  <c r="S36" i="13"/>
  <c r="O36" i="13"/>
  <c r="L36" i="13"/>
  <c r="P36" i="13"/>
  <c r="N15" i="12"/>
  <c r="F15" i="12"/>
  <c r="M15" i="12"/>
  <c r="Z15" i="12" s="1"/>
  <c r="E15" i="12"/>
  <c r="R15" i="12"/>
  <c r="Q15" i="12"/>
  <c r="K15" i="12"/>
  <c r="D15" i="12"/>
  <c r="S15" i="12"/>
  <c r="P15" i="12"/>
  <c r="O15" i="12"/>
  <c r="L15" i="12"/>
  <c r="O35" i="12"/>
  <c r="G35" i="12"/>
  <c r="N35" i="12"/>
  <c r="F35" i="12"/>
  <c r="M35" i="12"/>
  <c r="Z35" i="12" s="1"/>
  <c r="E35" i="12"/>
  <c r="S35" i="12"/>
  <c r="K35" i="12"/>
  <c r="R35" i="12"/>
  <c r="J35" i="12"/>
  <c r="U35" i="12" s="1"/>
  <c r="Q35" i="12"/>
  <c r="I35" i="12"/>
  <c r="P35" i="12"/>
  <c r="L35" i="12"/>
  <c r="D35" i="12"/>
  <c r="O14" i="11"/>
  <c r="N14" i="11"/>
  <c r="F14" i="11"/>
  <c r="M14" i="11"/>
  <c r="Z14" i="11" s="1"/>
  <c r="E14" i="11"/>
  <c r="S14" i="11"/>
  <c r="K14" i="11"/>
  <c r="R14" i="11"/>
  <c r="Q14" i="11"/>
  <c r="P14" i="11"/>
  <c r="L14" i="11"/>
  <c r="D14" i="11"/>
  <c r="O22" i="11"/>
  <c r="N22" i="11"/>
  <c r="F22" i="11"/>
  <c r="M22" i="11"/>
  <c r="Z22" i="11" s="1"/>
  <c r="E22" i="11"/>
  <c r="S22" i="11"/>
  <c r="K22" i="11"/>
  <c r="R22" i="11"/>
  <c r="J22" i="11"/>
  <c r="U22" i="11" s="1"/>
  <c r="Q22" i="11"/>
  <c r="P22" i="11"/>
  <c r="L22" i="11"/>
  <c r="D22" i="11"/>
  <c r="M34" i="11"/>
  <c r="Z34" i="11" s="1"/>
  <c r="E34" i="11"/>
  <c r="L34" i="11"/>
  <c r="D34" i="11"/>
  <c r="Q34" i="11"/>
  <c r="I34" i="11"/>
  <c r="P34" i="11"/>
  <c r="K34" i="11"/>
  <c r="J34" i="11"/>
  <c r="U34" i="11" s="1"/>
  <c r="S34" i="11"/>
  <c r="R34" i="11"/>
  <c r="O34" i="11"/>
  <c r="N34" i="11"/>
  <c r="F34" i="11"/>
  <c r="M13" i="10"/>
  <c r="Z13" i="10" s="1"/>
  <c r="E13" i="10"/>
  <c r="L13" i="10"/>
  <c r="D13" i="10"/>
  <c r="Q13" i="10"/>
  <c r="P13" i="10"/>
  <c r="N13" i="10"/>
  <c r="K13" i="10"/>
  <c r="F13" i="10"/>
  <c r="S13" i="10"/>
  <c r="R13" i="10"/>
  <c r="O13" i="10"/>
  <c r="M21" i="10"/>
  <c r="Z21" i="10" s="1"/>
  <c r="E21" i="10"/>
  <c r="L21" i="10"/>
  <c r="D21" i="10"/>
  <c r="Q21" i="10"/>
  <c r="P21" i="10"/>
  <c r="N21" i="10"/>
  <c r="K21" i="10"/>
  <c r="J21" i="10"/>
  <c r="U21" i="10" s="1"/>
  <c r="F21" i="10"/>
  <c r="S21" i="10"/>
  <c r="R21" i="10"/>
  <c r="O21" i="10"/>
  <c r="M32" i="10"/>
  <c r="Z32" i="10" s="1"/>
  <c r="E32" i="10"/>
  <c r="L32" i="10"/>
  <c r="D32" i="10"/>
  <c r="Q32" i="10"/>
  <c r="I32" i="10"/>
  <c r="P32" i="10"/>
  <c r="N32" i="10"/>
  <c r="K32" i="10"/>
  <c r="J32" i="10"/>
  <c r="U32" i="10" s="1"/>
  <c r="G32" i="10"/>
  <c r="F32" i="10"/>
  <c r="S32" i="10"/>
  <c r="R32" i="10"/>
  <c r="O32" i="10"/>
  <c r="M12" i="9"/>
  <c r="Z12" i="9" s="1"/>
  <c r="E12" i="9"/>
  <c r="L12" i="9"/>
  <c r="D12" i="9"/>
  <c r="Q12" i="9"/>
  <c r="P12" i="9"/>
  <c r="N12" i="9"/>
  <c r="K12" i="9"/>
  <c r="F12" i="9"/>
  <c r="S12" i="9"/>
  <c r="R12" i="9"/>
  <c r="O12" i="9"/>
  <c r="N20" i="9"/>
  <c r="F20" i="9"/>
  <c r="M20" i="9"/>
  <c r="Z20" i="9" s="1"/>
  <c r="E20" i="9"/>
  <c r="Q20" i="9"/>
  <c r="I20" i="9"/>
  <c r="K20" i="9"/>
  <c r="J20" i="9"/>
  <c r="U20" i="9" s="1"/>
  <c r="R20" i="9"/>
  <c r="D20" i="9"/>
  <c r="P20" i="9"/>
  <c r="L20" i="9"/>
  <c r="S20" i="9"/>
  <c r="O20" i="9"/>
  <c r="N31" i="9"/>
  <c r="F31" i="9"/>
  <c r="M31" i="9"/>
  <c r="Z31" i="9" s="1"/>
  <c r="E31" i="9"/>
  <c r="R31" i="9"/>
  <c r="J31" i="9"/>
  <c r="U31" i="9" s="1"/>
  <c r="Q31" i="9"/>
  <c r="I31" i="9"/>
  <c r="L31" i="9"/>
  <c r="K31" i="9"/>
  <c r="D31" i="9"/>
  <c r="S31" i="9"/>
  <c r="P31" i="9"/>
  <c r="O31" i="9"/>
  <c r="G31" i="9"/>
  <c r="N11" i="8"/>
  <c r="F11" i="8"/>
  <c r="M11" i="8"/>
  <c r="Z11" i="8" s="1"/>
  <c r="E11" i="8"/>
  <c r="R11" i="8"/>
  <c r="Q11" i="8"/>
  <c r="L11" i="8"/>
  <c r="K11" i="8"/>
  <c r="D11" i="8"/>
  <c r="S11" i="8"/>
  <c r="P11" i="8"/>
  <c r="O11" i="8"/>
  <c r="N19" i="8"/>
  <c r="F19" i="8"/>
  <c r="M19" i="8"/>
  <c r="Z19" i="8" s="1"/>
  <c r="E19" i="8"/>
  <c r="R19" i="8"/>
  <c r="J19" i="8"/>
  <c r="U19" i="8" s="1"/>
  <c r="Q19" i="8"/>
  <c r="I19" i="8"/>
  <c r="P19" i="8"/>
  <c r="L19" i="8"/>
  <c r="K19" i="8"/>
  <c r="D19" i="8"/>
  <c r="S19" i="8"/>
  <c r="O19" i="8"/>
  <c r="N30" i="8"/>
  <c r="F30" i="8"/>
  <c r="M30" i="8"/>
  <c r="Z30" i="8" s="1"/>
  <c r="E30" i="8"/>
  <c r="R30" i="8"/>
  <c r="J30" i="8"/>
  <c r="U30" i="8" s="1"/>
  <c r="Q30" i="8"/>
  <c r="I30" i="8"/>
  <c r="P30" i="8"/>
  <c r="O30" i="8"/>
  <c r="L30" i="8"/>
  <c r="K30" i="8"/>
  <c r="G30" i="8"/>
  <c r="D30" i="8"/>
  <c r="S30" i="8"/>
  <c r="X10" i="7"/>
  <c r="W10" i="7"/>
  <c r="N10" i="7"/>
  <c r="F10" i="7"/>
  <c r="E10" i="7"/>
  <c r="R10" i="7"/>
  <c r="J10" i="7"/>
  <c r="Q10" i="7"/>
  <c r="P10" i="7"/>
  <c r="O10" i="7"/>
  <c r="L10" i="7"/>
  <c r="K10" i="7"/>
  <c r="D10" i="7"/>
  <c r="S10" i="7"/>
  <c r="N18" i="7"/>
  <c r="F18" i="7"/>
  <c r="M18" i="7"/>
  <c r="Z18" i="7" s="1"/>
  <c r="E18" i="7"/>
  <c r="R18" i="7"/>
  <c r="J18" i="7"/>
  <c r="U18" i="7" s="1"/>
  <c r="Q18" i="7"/>
  <c r="P18" i="7"/>
  <c r="O18" i="7"/>
  <c r="L18" i="7"/>
  <c r="K18" i="7"/>
  <c r="D18" i="7"/>
  <c r="S18" i="7"/>
  <c r="N29" i="7"/>
  <c r="F29" i="7"/>
  <c r="M29" i="7"/>
  <c r="Z29" i="7" s="1"/>
  <c r="E29" i="7"/>
  <c r="R29" i="7"/>
  <c r="J29" i="7"/>
  <c r="U29" i="7" s="1"/>
  <c r="Q29" i="7"/>
  <c r="I29" i="7"/>
  <c r="P29" i="7"/>
  <c r="O29" i="7"/>
  <c r="L29" i="7"/>
  <c r="K29" i="7"/>
  <c r="G29" i="7"/>
  <c r="D29" i="7"/>
  <c r="S29" i="7"/>
  <c r="Q17" i="6"/>
  <c r="M17" i="6"/>
  <c r="Z17" i="6" s="1"/>
  <c r="L17" i="6"/>
  <c r="K17" i="6"/>
  <c r="R17" i="6"/>
  <c r="P17" i="6"/>
  <c r="S17" i="6"/>
  <c r="O17" i="6"/>
  <c r="N17" i="6"/>
  <c r="Q28" i="6"/>
  <c r="I28" i="6"/>
  <c r="M28" i="6"/>
  <c r="Z28" i="6" s="1"/>
  <c r="E28" i="6"/>
  <c r="N28" i="6"/>
  <c r="S28" i="6"/>
  <c r="K28" i="6"/>
  <c r="J28" i="6"/>
  <c r="U28" i="6" s="1"/>
  <c r="R28" i="6"/>
  <c r="D28" i="6"/>
  <c r="P28" i="6"/>
  <c r="O28" i="6"/>
  <c r="L28" i="6"/>
  <c r="G28" i="6"/>
  <c r="F28" i="6"/>
  <c r="Q37" i="6"/>
  <c r="I37" i="6"/>
  <c r="M37" i="6"/>
  <c r="Z37" i="6" s="1"/>
  <c r="E37" i="6"/>
  <c r="N37" i="6"/>
  <c r="L37" i="6"/>
  <c r="K37" i="6"/>
  <c r="S37" i="6"/>
  <c r="H37" i="6"/>
  <c r="R37" i="6"/>
  <c r="G37" i="6"/>
  <c r="P37" i="6"/>
  <c r="F37" i="6"/>
  <c r="D37" i="6"/>
  <c r="O37" i="6"/>
  <c r="J37" i="6"/>
  <c r="U37" i="6" s="1"/>
  <c r="Q16" i="5"/>
  <c r="M16" i="5"/>
  <c r="Z16" i="5" s="1"/>
  <c r="N16" i="5"/>
  <c r="L16" i="5"/>
  <c r="K16" i="5"/>
  <c r="S16" i="5"/>
  <c r="R16" i="5"/>
  <c r="P16" i="5"/>
  <c r="O16" i="5"/>
  <c r="Q27" i="5"/>
  <c r="I27" i="5"/>
  <c r="M27" i="5"/>
  <c r="Z27" i="5" s="1"/>
  <c r="E27" i="5"/>
  <c r="O27" i="5"/>
  <c r="D27" i="5"/>
  <c r="N27" i="5"/>
  <c r="L27" i="5"/>
  <c r="K27" i="5"/>
  <c r="J27" i="5"/>
  <c r="U27" i="5" s="1"/>
  <c r="S27" i="5"/>
  <c r="R27" i="5"/>
  <c r="G27" i="5"/>
  <c r="P27" i="5"/>
  <c r="F27" i="5"/>
  <c r="Q36" i="5"/>
  <c r="I36" i="5"/>
  <c r="M36" i="5"/>
  <c r="Z36" i="5" s="1"/>
  <c r="E36" i="5"/>
  <c r="O36" i="5"/>
  <c r="D36" i="5"/>
  <c r="N36" i="5"/>
  <c r="L36" i="5"/>
  <c r="K36" i="5"/>
  <c r="J36" i="5"/>
  <c r="U36" i="5" s="1"/>
  <c r="S36" i="5"/>
  <c r="R36" i="5"/>
  <c r="G36" i="5"/>
  <c r="P36" i="5"/>
  <c r="F36" i="5"/>
  <c r="Q15" i="4"/>
  <c r="M15" i="4"/>
  <c r="Z15" i="4" s="1"/>
  <c r="E15" i="4"/>
  <c r="O15" i="4"/>
  <c r="D15" i="4"/>
  <c r="N15" i="4"/>
  <c r="L15" i="4"/>
  <c r="K15" i="4"/>
  <c r="S15" i="4"/>
  <c r="R15" i="4"/>
  <c r="P15" i="4"/>
  <c r="F15" i="4"/>
  <c r="S35" i="4"/>
  <c r="K35" i="4"/>
  <c r="O35" i="4"/>
  <c r="G35" i="4"/>
  <c r="M35" i="4"/>
  <c r="Z35" i="4" s="1"/>
  <c r="J35" i="4"/>
  <c r="U35" i="4" s="1"/>
  <c r="R35" i="4"/>
  <c r="P35" i="4"/>
  <c r="E35" i="4"/>
  <c r="Q35" i="4"/>
  <c r="N35" i="4"/>
  <c r="L35" i="4"/>
  <c r="I35" i="4"/>
  <c r="F35" i="4"/>
  <c r="D35" i="4"/>
  <c r="S14" i="3"/>
  <c r="K14" i="3"/>
  <c r="O14" i="3"/>
  <c r="M14" i="3"/>
  <c r="Z14" i="3" s="1"/>
  <c r="R14" i="3"/>
  <c r="P14" i="3"/>
  <c r="E14" i="3"/>
  <c r="Q14" i="3"/>
  <c r="N14" i="3"/>
  <c r="L14" i="3"/>
  <c r="F14" i="3"/>
  <c r="D14" i="3"/>
  <c r="M22" i="3"/>
  <c r="Z22" i="3" s="1"/>
  <c r="E22" i="3"/>
  <c r="Q22" i="3"/>
  <c r="S22" i="3"/>
  <c r="N22" i="3"/>
  <c r="K22" i="3"/>
  <c r="R22" i="3"/>
  <c r="D22" i="3"/>
  <c r="O22" i="3"/>
  <c r="J22" i="3"/>
  <c r="U22" i="3" s="1"/>
  <c r="F22" i="3"/>
  <c r="P22" i="3"/>
  <c r="L22" i="3"/>
  <c r="M34" i="3"/>
  <c r="Z34" i="3" s="1"/>
  <c r="E34" i="3"/>
  <c r="Q34" i="3"/>
  <c r="I34" i="3"/>
  <c r="L34" i="3"/>
  <c r="S34" i="3"/>
  <c r="R34" i="3"/>
  <c r="N34" i="3"/>
  <c r="D34" i="3"/>
  <c r="P34" i="3"/>
  <c r="O34" i="3"/>
  <c r="K34" i="3"/>
  <c r="J34" i="3"/>
  <c r="U34" i="3" s="1"/>
  <c r="F34" i="3"/>
  <c r="O10" i="2"/>
  <c r="O11" i="2"/>
  <c r="O12" i="2"/>
  <c r="O13" i="2"/>
  <c r="O14" i="2"/>
  <c r="O15" i="2"/>
  <c r="O16" i="2"/>
  <c r="O17" i="2"/>
  <c r="O18" i="2"/>
  <c r="O19" i="2"/>
  <c r="O20" i="2"/>
  <c r="O21" i="2"/>
  <c r="O22" i="2"/>
  <c r="G27" i="2"/>
  <c r="O27" i="2"/>
  <c r="G28" i="2"/>
  <c r="O28" i="2"/>
  <c r="G29" i="2"/>
  <c r="O29" i="2"/>
  <c r="G30" i="2"/>
  <c r="O30" i="2"/>
  <c r="G31" i="2"/>
  <c r="O31" i="2"/>
  <c r="G32" i="2"/>
  <c r="O32" i="2"/>
  <c r="O34" i="2"/>
  <c r="G35" i="2"/>
  <c r="O35" i="2"/>
  <c r="G36" i="2"/>
  <c r="O36" i="2"/>
  <c r="G37" i="2"/>
  <c r="O37" i="2"/>
  <c r="Q10" i="51"/>
  <c r="Q11" i="51"/>
  <c r="Q12" i="51"/>
  <c r="Q14" i="51"/>
  <c r="Q15" i="51"/>
  <c r="Q16" i="51"/>
  <c r="Q17" i="51"/>
  <c r="Q18" i="51"/>
  <c r="I19" i="51"/>
  <c r="Q19" i="51"/>
  <c r="I20" i="51"/>
  <c r="Q20" i="51"/>
  <c r="Q22" i="51"/>
  <c r="I27" i="51"/>
  <c r="Q27" i="51"/>
  <c r="I28" i="51"/>
  <c r="Q28" i="51"/>
  <c r="I29" i="51"/>
  <c r="Q29" i="51"/>
  <c r="I30" i="51"/>
  <c r="Q30" i="51"/>
  <c r="I31" i="51"/>
  <c r="Q31" i="51"/>
  <c r="I32" i="51"/>
  <c r="I34" i="51"/>
  <c r="Q34" i="51"/>
  <c r="I35" i="51"/>
  <c r="Q35" i="51"/>
  <c r="I36" i="51"/>
  <c r="Q36" i="51"/>
  <c r="I37" i="51"/>
  <c r="Q37" i="51"/>
  <c r="J10" i="50"/>
  <c r="R10" i="50"/>
  <c r="R11" i="50"/>
  <c r="R13" i="50"/>
  <c r="R14" i="50"/>
  <c r="R15" i="50"/>
  <c r="R16" i="50"/>
  <c r="R17" i="50"/>
  <c r="J18" i="50"/>
  <c r="U18" i="50" s="1"/>
  <c r="R18" i="50"/>
  <c r="J19" i="50"/>
  <c r="U19" i="50" s="1"/>
  <c r="R19" i="50"/>
  <c r="J20" i="50"/>
  <c r="U20" i="50" s="1"/>
  <c r="J21" i="50"/>
  <c r="U21" i="50" s="1"/>
  <c r="R21" i="50"/>
  <c r="J22" i="50"/>
  <c r="U22" i="50" s="1"/>
  <c r="R22" i="50"/>
  <c r="J27" i="50"/>
  <c r="U27" i="50" s="1"/>
  <c r="R27" i="50"/>
  <c r="J28" i="50"/>
  <c r="U28" i="50" s="1"/>
  <c r="R28" i="50"/>
  <c r="J29" i="50"/>
  <c r="U29" i="50" s="1"/>
  <c r="R29" i="50"/>
  <c r="J30" i="50"/>
  <c r="U30" i="50" s="1"/>
  <c r="R30" i="50"/>
  <c r="J31" i="50"/>
  <c r="U31" i="50" s="1"/>
  <c r="J32" i="50"/>
  <c r="U32" i="50" s="1"/>
  <c r="R32" i="50"/>
  <c r="J34" i="50"/>
  <c r="U34" i="50" s="1"/>
  <c r="R34" i="50"/>
  <c r="J35" i="50"/>
  <c r="U35" i="50" s="1"/>
  <c r="R35" i="50"/>
  <c r="J36" i="50"/>
  <c r="U36" i="50" s="1"/>
  <c r="R36" i="50"/>
  <c r="J37" i="50"/>
  <c r="U37" i="50" s="1"/>
  <c r="R37" i="50"/>
  <c r="J10" i="49"/>
  <c r="R10" i="49"/>
  <c r="R12" i="49"/>
  <c r="R13" i="49"/>
  <c r="R14" i="49"/>
  <c r="R15" i="49"/>
  <c r="R16" i="49"/>
  <c r="R17" i="49"/>
  <c r="J18" i="49"/>
  <c r="U18" i="49" s="1"/>
  <c r="R18" i="49"/>
  <c r="J19" i="49"/>
  <c r="U19" i="49" s="1"/>
  <c r="J20" i="49"/>
  <c r="U20" i="49" s="1"/>
  <c r="L21" i="49"/>
  <c r="E28" i="49"/>
  <c r="E32" i="49"/>
  <c r="E37" i="49"/>
  <c r="E12" i="48"/>
  <c r="E20" i="48"/>
  <c r="E27" i="48"/>
  <c r="E31" i="48"/>
  <c r="E36" i="48"/>
  <c r="E11" i="47"/>
  <c r="E15" i="47"/>
  <c r="E19" i="47"/>
  <c r="E30" i="47"/>
  <c r="E35" i="47"/>
  <c r="E10" i="46"/>
  <c r="E14" i="46"/>
  <c r="E18" i="46"/>
  <c r="E22" i="46"/>
  <c r="E29" i="46"/>
  <c r="E34" i="46"/>
  <c r="E13" i="45"/>
  <c r="E21" i="45"/>
  <c r="E28" i="45"/>
  <c r="E32" i="45"/>
  <c r="E37" i="45"/>
  <c r="E12" i="44"/>
  <c r="E20" i="44"/>
  <c r="E27" i="44"/>
  <c r="E31" i="44"/>
  <c r="E36" i="44"/>
  <c r="E11" i="43"/>
  <c r="E15" i="43"/>
  <c r="E19" i="43"/>
  <c r="R17" i="41"/>
  <c r="R27" i="40"/>
  <c r="R35" i="39"/>
  <c r="R13" i="36"/>
  <c r="R20" i="35"/>
  <c r="L30" i="49"/>
  <c r="D30" i="49"/>
  <c r="S30" i="49"/>
  <c r="K30" i="49"/>
  <c r="R30" i="49"/>
  <c r="J30" i="49"/>
  <c r="U30" i="49" s="1"/>
  <c r="Q30" i="49"/>
  <c r="I30" i="49"/>
  <c r="P30" i="49"/>
  <c r="O30" i="49"/>
  <c r="G30" i="49"/>
  <c r="N30" i="49"/>
  <c r="F30" i="49"/>
  <c r="X10" i="48"/>
  <c r="W10" i="48"/>
  <c r="L10" i="48"/>
  <c r="D10" i="48"/>
  <c r="S10" i="48"/>
  <c r="K10" i="48"/>
  <c r="R10" i="48"/>
  <c r="J10" i="48"/>
  <c r="Q10" i="48"/>
  <c r="P10" i="48"/>
  <c r="O10" i="48"/>
  <c r="N10" i="48"/>
  <c r="F10" i="48"/>
  <c r="L18" i="48"/>
  <c r="D18" i="48"/>
  <c r="S18" i="48"/>
  <c r="K18" i="48"/>
  <c r="R18" i="48"/>
  <c r="J18" i="48"/>
  <c r="U18" i="48" s="1"/>
  <c r="Q18" i="48"/>
  <c r="P18" i="48"/>
  <c r="O18" i="48"/>
  <c r="N18" i="48"/>
  <c r="F18" i="48"/>
  <c r="L29" i="48"/>
  <c r="D29" i="48"/>
  <c r="S29" i="48"/>
  <c r="K29" i="48"/>
  <c r="R29" i="48"/>
  <c r="J29" i="48"/>
  <c r="U29" i="48" s="1"/>
  <c r="Q29" i="48"/>
  <c r="I29" i="48"/>
  <c r="P29" i="48"/>
  <c r="O29" i="48"/>
  <c r="G29" i="48"/>
  <c r="N29" i="48"/>
  <c r="F29" i="48"/>
  <c r="L17" i="47"/>
  <c r="S17" i="47"/>
  <c r="K17" i="47"/>
  <c r="R17" i="47"/>
  <c r="Q17" i="47"/>
  <c r="P17" i="47"/>
  <c r="O17" i="47"/>
  <c r="N17" i="47"/>
  <c r="L28" i="47"/>
  <c r="D28" i="47"/>
  <c r="S28" i="47"/>
  <c r="K28" i="47"/>
  <c r="R28" i="47"/>
  <c r="J28" i="47"/>
  <c r="U28" i="47" s="1"/>
  <c r="Q28" i="47"/>
  <c r="I28" i="47"/>
  <c r="P28" i="47"/>
  <c r="O28" i="47"/>
  <c r="G28" i="47"/>
  <c r="N28" i="47"/>
  <c r="F28" i="47"/>
  <c r="L37" i="47"/>
  <c r="D37" i="47"/>
  <c r="S37" i="47"/>
  <c r="K37" i="47"/>
  <c r="R37" i="47"/>
  <c r="J37" i="47"/>
  <c r="U37" i="47" s="1"/>
  <c r="Q37" i="47"/>
  <c r="I37" i="47"/>
  <c r="P37" i="47"/>
  <c r="H37" i="47"/>
  <c r="O37" i="47"/>
  <c r="G37" i="47"/>
  <c r="N37" i="47"/>
  <c r="F37" i="47"/>
  <c r="L16" i="46"/>
  <c r="S16" i="46"/>
  <c r="K16" i="46"/>
  <c r="R16" i="46"/>
  <c r="Q16" i="46"/>
  <c r="P16" i="46"/>
  <c r="O16" i="46"/>
  <c r="N16" i="46"/>
  <c r="L27" i="46"/>
  <c r="D27" i="46"/>
  <c r="S27" i="46"/>
  <c r="K27" i="46"/>
  <c r="R27" i="46"/>
  <c r="J27" i="46"/>
  <c r="U27" i="46" s="1"/>
  <c r="Q27" i="46"/>
  <c r="I27" i="46"/>
  <c r="P27" i="46"/>
  <c r="O27" i="46"/>
  <c r="G27" i="46"/>
  <c r="N27" i="46"/>
  <c r="F27" i="46"/>
  <c r="L36" i="46"/>
  <c r="D36" i="46"/>
  <c r="S36" i="46"/>
  <c r="K36" i="46"/>
  <c r="R36" i="46"/>
  <c r="J36" i="46"/>
  <c r="U36" i="46" s="1"/>
  <c r="Q36" i="46"/>
  <c r="I36" i="46"/>
  <c r="P36" i="46"/>
  <c r="O36" i="46"/>
  <c r="G36" i="46"/>
  <c r="N36" i="46"/>
  <c r="F36" i="46"/>
  <c r="L15" i="45"/>
  <c r="D15" i="45"/>
  <c r="S15" i="45"/>
  <c r="K15" i="45"/>
  <c r="R15" i="45"/>
  <c r="Q15" i="45"/>
  <c r="P15" i="45"/>
  <c r="O15" i="45"/>
  <c r="N15" i="45"/>
  <c r="F15" i="45"/>
  <c r="L35" i="45"/>
  <c r="D35" i="45"/>
  <c r="S35" i="45"/>
  <c r="K35" i="45"/>
  <c r="R35" i="45"/>
  <c r="J35" i="45"/>
  <c r="U35" i="45" s="1"/>
  <c r="Q35" i="45"/>
  <c r="I35" i="45"/>
  <c r="P35" i="45"/>
  <c r="O35" i="45"/>
  <c r="G35" i="45"/>
  <c r="N35" i="45"/>
  <c r="F35" i="45"/>
  <c r="L14" i="44"/>
  <c r="D14" i="44"/>
  <c r="S14" i="44"/>
  <c r="K14" i="44"/>
  <c r="R14" i="44"/>
  <c r="Q14" i="44"/>
  <c r="P14" i="44"/>
  <c r="O14" i="44"/>
  <c r="N14" i="44"/>
  <c r="F14" i="44"/>
  <c r="L22" i="44"/>
  <c r="D22" i="44"/>
  <c r="S22" i="44"/>
  <c r="K22" i="44"/>
  <c r="R22" i="44"/>
  <c r="J22" i="44"/>
  <c r="U22" i="44" s="1"/>
  <c r="Q22" i="44"/>
  <c r="P22" i="44"/>
  <c r="O22" i="44"/>
  <c r="N22" i="44"/>
  <c r="F22" i="44"/>
  <c r="L34" i="44"/>
  <c r="D34" i="44"/>
  <c r="S34" i="44"/>
  <c r="K34" i="44"/>
  <c r="R34" i="44"/>
  <c r="J34" i="44"/>
  <c r="U34" i="44" s="1"/>
  <c r="Q34" i="44"/>
  <c r="I34" i="44"/>
  <c r="P34" i="44"/>
  <c r="O34" i="44"/>
  <c r="N34" i="44"/>
  <c r="F34" i="44"/>
  <c r="L13" i="43"/>
  <c r="D13" i="43"/>
  <c r="S13" i="43"/>
  <c r="K13" i="43"/>
  <c r="R13" i="43"/>
  <c r="Q13" i="43"/>
  <c r="P13" i="43"/>
  <c r="O13" i="43"/>
  <c r="N13" i="43"/>
  <c r="F13" i="43"/>
  <c r="L21" i="43"/>
  <c r="D21" i="43"/>
  <c r="S21" i="43"/>
  <c r="K21" i="43"/>
  <c r="Q21" i="43"/>
  <c r="P21" i="43"/>
  <c r="O21" i="43"/>
  <c r="N21" i="43"/>
  <c r="F21" i="43"/>
  <c r="M21" i="43"/>
  <c r="Z21" i="43" s="1"/>
  <c r="E21" i="43"/>
  <c r="R21" i="43"/>
  <c r="J21" i="43"/>
  <c r="U21" i="43" s="1"/>
  <c r="L32" i="43"/>
  <c r="D32" i="43"/>
  <c r="S32" i="43"/>
  <c r="K32" i="43"/>
  <c r="Q32" i="43"/>
  <c r="I32" i="43"/>
  <c r="P32" i="43"/>
  <c r="O32" i="43"/>
  <c r="G32" i="43"/>
  <c r="N32" i="43"/>
  <c r="F32" i="43"/>
  <c r="M32" i="43"/>
  <c r="Z32" i="43" s="1"/>
  <c r="E32" i="43"/>
  <c r="R32" i="43"/>
  <c r="J32" i="43"/>
  <c r="U32" i="43" s="1"/>
  <c r="L11" i="41"/>
  <c r="D11" i="41"/>
  <c r="S11" i="41"/>
  <c r="K11" i="41"/>
  <c r="Q11" i="41"/>
  <c r="P11" i="41"/>
  <c r="O11" i="41"/>
  <c r="N11" i="41"/>
  <c r="F11" i="41"/>
  <c r="M11" i="41"/>
  <c r="Z11" i="41" s="1"/>
  <c r="E11" i="41"/>
  <c r="R11" i="41"/>
  <c r="L19" i="41"/>
  <c r="D19" i="41"/>
  <c r="S19" i="41"/>
  <c r="K19" i="41"/>
  <c r="Q19" i="41"/>
  <c r="I19" i="41"/>
  <c r="P19" i="41"/>
  <c r="O19" i="41"/>
  <c r="N19" i="41"/>
  <c r="F19" i="41"/>
  <c r="M19" i="41"/>
  <c r="Z19" i="41" s="1"/>
  <c r="E19" i="41"/>
  <c r="R19" i="41"/>
  <c r="J19" i="41"/>
  <c r="U19" i="41" s="1"/>
  <c r="L30" i="41"/>
  <c r="D30" i="41"/>
  <c r="S30" i="41"/>
  <c r="K30" i="41"/>
  <c r="Q30" i="41"/>
  <c r="I30" i="41"/>
  <c r="P30" i="41"/>
  <c r="O30" i="41"/>
  <c r="G30" i="41"/>
  <c r="N30" i="41"/>
  <c r="F30" i="41"/>
  <c r="M30" i="41"/>
  <c r="Z30" i="41" s="1"/>
  <c r="E30" i="41"/>
  <c r="R30" i="41"/>
  <c r="J30" i="41"/>
  <c r="U30" i="41" s="1"/>
  <c r="X10" i="40"/>
  <c r="W10" i="40"/>
  <c r="L10" i="40"/>
  <c r="D10" i="40"/>
  <c r="S10" i="40"/>
  <c r="K10" i="40"/>
  <c r="Q10" i="40"/>
  <c r="P10" i="40"/>
  <c r="O10" i="40"/>
  <c r="N10" i="40"/>
  <c r="F10" i="40"/>
  <c r="E10" i="40"/>
  <c r="R10" i="40"/>
  <c r="J10" i="40"/>
  <c r="L18" i="40"/>
  <c r="D18" i="40"/>
  <c r="S18" i="40"/>
  <c r="K18" i="40"/>
  <c r="Q18" i="40"/>
  <c r="P18" i="40"/>
  <c r="O18" i="40"/>
  <c r="N18" i="40"/>
  <c r="F18" i="40"/>
  <c r="M18" i="40"/>
  <c r="Z18" i="40" s="1"/>
  <c r="E18" i="40"/>
  <c r="R18" i="40"/>
  <c r="J18" i="40"/>
  <c r="U18" i="40" s="1"/>
  <c r="L29" i="40"/>
  <c r="D29" i="40"/>
  <c r="S29" i="40"/>
  <c r="K29" i="40"/>
  <c r="Q29" i="40"/>
  <c r="I29" i="40"/>
  <c r="P29" i="40"/>
  <c r="O29" i="40"/>
  <c r="G29" i="40"/>
  <c r="N29" i="40"/>
  <c r="F29" i="40"/>
  <c r="M29" i="40"/>
  <c r="Z29" i="40" s="1"/>
  <c r="E29" i="40"/>
  <c r="R29" i="40"/>
  <c r="J29" i="40"/>
  <c r="U29" i="40" s="1"/>
  <c r="L17" i="39"/>
  <c r="S17" i="39"/>
  <c r="K17" i="39"/>
  <c r="Q17" i="39"/>
  <c r="P17" i="39"/>
  <c r="O17" i="39"/>
  <c r="N17" i="39"/>
  <c r="M17" i="39"/>
  <c r="Z17" i="39" s="1"/>
  <c r="R17" i="39"/>
  <c r="L28" i="39"/>
  <c r="D28" i="39"/>
  <c r="S28" i="39"/>
  <c r="K28" i="39"/>
  <c r="Q28" i="39"/>
  <c r="I28" i="39"/>
  <c r="P28" i="39"/>
  <c r="O28" i="39"/>
  <c r="G28" i="39"/>
  <c r="N28" i="39"/>
  <c r="F28" i="39"/>
  <c r="M28" i="39"/>
  <c r="Z28" i="39" s="1"/>
  <c r="E28" i="39"/>
  <c r="R28" i="39"/>
  <c r="J28" i="39"/>
  <c r="U28" i="39" s="1"/>
  <c r="L37" i="39"/>
  <c r="D37" i="39"/>
  <c r="S37" i="39"/>
  <c r="K37" i="39"/>
  <c r="Q37" i="39"/>
  <c r="I37" i="39"/>
  <c r="P37" i="39"/>
  <c r="H37" i="39"/>
  <c r="O37" i="39"/>
  <c r="G37" i="39"/>
  <c r="N37" i="39"/>
  <c r="F37" i="39"/>
  <c r="M37" i="39"/>
  <c r="Z37" i="39" s="1"/>
  <c r="E37" i="39"/>
  <c r="R37" i="39"/>
  <c r="J37" i="39"/>
  <c r="U37" i="39" s="1"/>
  <c r="L16" i="37"/>
  <c r="S16" i="37"/>
  <c r="K16" i="37"/>
  <c r="Q16" i="37"/>
  <c r="P16" i="37"/>
  <c r="O16" i="37"/>
  <c r="N16" i="37"/>
  <c r="M16" i="37"/>
  <c r="Z16" i="37" s="1"/>
  <c r="R16" i="37"/>
  <c r="L27" i="37"/>
  <c r="D27" i="37"/>
  <c r="S27" i="37"/>
  <c r="K27" i="37"/>
  <c r="Q27" i="37"/>
  <c r="I27" i="37"/>
  <c r="P27" i="37"/>
  <c r="O27" i="37"/>
  <c r="G27" i="37"/>
  <c r="N27" i="37"/>
  <c r="F27" i="37"/>
  <c r="M27" i="37"/>
  <c r="Z27" i="37" s="1"/>
  <c r="E27" i="37"/>
  <c r="R27" i="37"/>
  <c r="J27" i="37"/>
  <c r="U27" i="37" s="1"/>
  <c r="L36" i="37"/>
  <c r="D36" i="37"/>
  <c r="S36" i="37"/>
  <c r="K36" i="37"/>
  <c r="Q36" i="37"/>
  <c r="I36" i="37"/>
  <c r="P36" i="37"/>
  <c r="O36" i="37"/>
  <c r="G36" i="37"/>
  <c r="N36" i="37"/>
  <c r="F36" i="37"/>
  <c r="M36" i="37"/>
  <c r="Z36" i="37" s="1"/>
  <c r="E36" i="37"/>
  <c r="R36" i="37"/>
  <c r="J36" i="37"/>
  <c r="U36" i="37" s="1"/>
  <c r="L15" i="36"/>
  <c r="D15" i="36"/>
  <c r="S15" i="36"/>
  <c r="K15" i="36"/>
  <c r="Q15" i="36"/>
  <c r="P15" i="36"/>
  <c r="O15" i="36"/>
  <c r="N15" i="36"/>
  <c r="F15" i="36"/>
  <c r="M15" i="36"/>
  <c r="Z15" i="36" s="1"/>
  <c r="E15" i="36"/>
  <c r="R15" i="36"/>
  <c r="L35" i="36"/>
  <c r="D35" i="36"/>
  <c r="S35" i="36"/>
  <c r="K35" i="36"/>
  <c r="Q35" i="36"/>
  <c r="I35" i="36"/>
  <c r="P35" i="36"/>
  <c r="O35" i="36"/>
  <c r="G35" i="36"/>
  <c r="N35" i="36"/>
  <c r="F35" i="36"/>
  <c r="M35" i="36"/>
  <c r="Z35" i="36" s="1"/>
  <c r="E35" i="36"/>
  <c r="R35" i="36"/>
  <c r="J35" i="36"/>
  <c r="U35" i="36" s="1"/>
  <c r="L14" i="35"/>
  <c r="D14" i="35"/>
  <c r="S14" i="35"/>
  <c r="K14" i="35"/>
  <c r="Q14" i="35"/>
  <c r="P14" i="35"/>
  <c r="O14" i="35"/>
  <c r="N14" i="35"/>
  <c r="F14" i="35"/>
  <c r="M14" i="35"/>
  <c r="Z14" i="35" s="1"/>
  <c r="E14" i="35"/>
  <c r="R14" i="35"/>
  <c r="L22" i="35"/>
  <c r="D22" i="35"/>
  <c r="S22" i="35"/>
  <c r="K22" i="35"/>
  <c r="Q22" i="35"/>
  <c r="P22" i="35"/>
  <c r="O22" i="35"/>
  <c r="N22" i="35"/>
  <c r="F22" i="35"/>
  <c r="M22" i="35"/>
  <c r="Z22" i="35" s="1"/>
  <c r="E22" i="35"/>
  <c r="R22" i="35"/>
  <c r="J22" i="35"/>
  <c r="U22" i="35" s="1"/>
  <c r="L34" i="35"/>
  <c r="D34" i="35"/>
  <c r="S34" i="35"/>
  <c r="K34" i="35"/>
  <c r="Q34" i="35"/>
  <c r="I34" i="35"/>
  <c r="P34" i="35"/>
  <c r="O34" i="35"/>
  <c r="N34" i="35"/>
  <c r="F34" i="35"/>
  <c r="M34" i="35"/>
  <c r="Z34" i="35" s="1"/>
  <c r="E34" i="35"/>
  <c r="R34" i="35"/>
  <c r="J34" i="35"/>
  <c r="U34" i="35" s="1"/>
  <c r="L13" i="34"/>
  <c r="D13" i="34"/>
  <c r="S13" i="34"/>
  <c r="K13" i="34"/>
  <c r="Q13" i="34"/>
  <c r="P13" i="34"/>
  <c r="O13" i="34"/>
  <c r="N13" i="34"/>
  <c r="F13" i="34"/>
  <c r="M13" i="34"/>
  <c r="Z13" i="34" s="1"/>
  <c r="E13" i="34"/>
  <c r="R13" i="34"/>
  <c r="L21" i="34"/>
  <c r="D21" i="34"/>
  <c r="S21" i="34"/>
  <c r="K21" i="34"/>
  <c r="R21" i="34"/>
  <c r="J21" i="34"/>
  <c r="U21" i="34" s="1"/>
  <c r="Q21" i="34"/>
  <c r="P21" i="34"/>
  <c r="O21" i="34"/>
  <c r="N21" i="34"/>
  <c r="F21" i="34"/>
  <c r="M21" i="34"/>
  <c r="Z21" i="34" s="1"/>
  <c r="E21" i="34"/>
  <c r="L32" i="34"/>
  <c r="D32" i="34"/>
  <c r="S32" i="34"/>
  <c r="K32" i="34"/>
  <c r="R32" i="34"/>
  <c r="J32" i="34"/>
  <c r="U32" i="34" s="1"/>
  <c r="Q32" i="34"/>
  <c r="I32" i="34"/>
  <c r="P32" i="34"/>
  <c r="O32" i="34"/>
  <c r="G32" i="34"/>
  <c r="N32" i="34"/>
  <c r="F32" i="34"/>
  <c r="M32" i="34"/>
  <c r="Z32" i="34" s="1"/>
  <c r="E32" i="34"/>
  <c r="L12" i="33"/>
  <c r="D12" i="33"/>
  <c r="S12" i="33"/>
  <c r="K12" i="33"/>
  <c r="R12" i="33"/>
  <c r="Q12" i="33"/>
  <c r="P12" i="33"/>
  <c r="O12" i="33"/>
  <c r="N12" i="33"/>
  <c r="F12" i="33"/>
  <c r="M12" i="33"/>
  <c r="Z12" i="33" s="1"/>
  <c r="E12" i="33"/>
  <c r="L20" i="33"/>
  <c r="D20" i="33"/>
  <c r="S20" i="33"/>
  <c r="K20" i="33"/>
  <c r="R20" i="33"/>
  <c r="J20" i="33"/>
  <c r="U20" i="33" s="1"/>
  <c r="Q20" i="33"/>
  <c r="I20" i="33"/>
  <c r="P20" i="33"/>
  <c r="O20" i="33"/>
  <c r="N20" i="33"/>
  <c r="F20" i="33"/>
  <c r="M20" i="33"/>
  <c r="Z20" i="33" s="1"/>
  <c r="E20" i="33"/>
  <c r="L31" i="33"/>
  <c r="D31" i="33"/>
  <c r="S31" i="33"/>
  <c r="K31" i="33"/>
  <c r="R31" i="33"/>
  <c r="J31" i="33"/>
  <c r="U31" i="33" s="1"/>
  <c r="Q31" i="33"/>
  <c r="I31" i="33"/>
  <c r="P31" i="33"/>
  <c r="O31" i="33"/>
  <c r="G31" i="33"/>
  <c r="N31" i="33"/>
  <c r="F31" i="33"/>
  <c r="M31" i="33"/>
  <c r="Z31" i="33" s="1"/>
  <c r="E31" i="33"/>
  <c r="L11" i="32"/>
  <c r="D11" i="32"/>
  <c r="S11" i="32"/>
  <c r="K11" i="32"/>
  <c r="R11" i="32"/>
  <c r="Q11" i="32"/>
  <c r="P11" i="32"/>
  <c r="O11" i="32"/>
  <c r="N11" i="32"/>
  <c r="F11" i="32"/>
  <c r="M11" i="32"/>
  <c r="Z11" i="32" s="1"/>
  <c r="E11" i="32"/>
  <c r="L19" i="32"/>
  <c r="D19" i="32"/>
  <c r="S19" i="32"/>
  <c r="K19" i="32"/>
  <c r="R19" i="32"/>
  <c r="J19" i="32"/>
  <c r="U19" i="32" s="1"/>
  <c r="Q19" i="32"/>
  <c r="I19" i="32"/>
  <c r="P19" i="32"/>
  <c r="O19" i="32"/>
  <c r="N19" i="32"/>
  <c r="F19" i="32"/>
  <c r="M19" i="32"/>
  <c r="Z19" i="32" s="1"/>
  <c r="E19" i="32"/>
  <c r="L30" i="32"/>
  <c r="D30" i="32"/>
  <c r="S30" i="32"/>
  <c r="K30" i="32"/>
  <c r="R30" i="32"/>
  <c r="J30" i="32"/>
  <c r="U30" i="32" s="1"/>
  <c r="Q30" i="32"/>
  <c r="I30" i="32"/>
  <c r="P30" i="32"/>
  <c r="O30" i="32"/>
  <c r="G30" i="32"/>
  <c r="N30" i="32"/>
  <c r="F30" i="32"/>
  <c r="M30" i="32"/>
  <c r="Z30" i="32" s="1"/>
  <c r="E30" i="32"/>
  <c r="X10" i="31"/>
  <c r="W10" i="31"/>
  <c r="L10" i="31"/>
  <c r="D10" i="31"/>
  <c r="S10" i="31"/>
  <c r="K10" i="31"/>
  <c r="R10" i="31"/>
  <c r="J10" i="31"/>
  <c r="Q10" i="31"/>
  <c r="P10" i="31"/>
  <c r="O10" i="31"/>
  <c r="N10" i="31"/>
  <c r="F10" i="31"/>
  <c r="E10" i="31"/>
  <c r="L18" i="31"/>
  <c r="D18" i="31"/>
  <c r="S18" i="31"/>
  <c r="K18" i="31"/>
  <c r="R18" i="31"/>
  <c r="J18" i="31"/>
  <c r="U18" i="31" s="1"/>
  <c r="Q18" i="31"/>
  <c r="P18" i="31"/>
  <c r="O18" i="31"/>
  <c r="N18" i="31"/>
  <c r="F18" i="31"/>
  <c r="M18" i="31"/>
  <c r="Z18" i="31" s="1"/>
  <c r="E18" i="31"/>
  <c r="L29" i="31"/>
  <c r="D29" i="31"/>
  <c r="S29" i="31"/>
  <c r="K29" i="31"/>
  <c r="R29" i="31"/>
  <c r="J29" i="31"/>
  <c r="U29" i="31" s="1"/>
  <c r="Q29" i="31"/>
  <c r="I29" i="31"/>
  <c r="P29" i="31"/>
  <c r="O29" i="31"/>
  <c r="G29" i="31"/>
  <c r="N29" i="31"/>
  <c r="F29" i="31"/>
  <c r="M29" i="31"/>
  <c r="Z29" i="31" s="1"/>
  <c r="E29" i="31"/>
  <c r="L17" i="30"/>
  <c r="S17" i="30"/>
  <c r="K17" i="30"/>
  <c r="R17" i="30"/>
  <c r="Q17" i="30"/>
  <c r="P17" i="30"/>
  <c r="O17" i="30"/>
  <c r="N17" i="30"/>
  <c r="M17" i="30"/>
  <c r="Z17" i="30" s="1"/>
  <c r="L28" i="30"/>
  <c r="D28" i="30"/>
  <c r="S28" i="30"/>
  <c r="K28" i="30"/>
  <c r="R28" i="30"/>
  <c r="J28" i="30"/>
  <c r="U28" i="30" s="1"/>
  <c r="Q28" i="30"/>
  <c r="I28" i="30"/>
  <c r="P28" i="30"/>
  <c r="O28" i="30"/>
  <c r="G28" i="30"/>
  <c r="N28" i="30"/>
  <c r="F28" i="30"/>
  <c r="M28" i="30"/>
  <c r="Z28" i="30" s="1"/>
  <c r="E28" i="30"/>
  <c r="L37" i="30"/>
  <c r="D37" i="30"/>
  <c r="S37" i="30"/>
  <c r="K37" i="30"/>
  <c r="R37" i="30"/>
  <c r="J37" i="30"/>
  <c r="U37" i="30" s="1"/>
  <c r="Q37" i="30"/>
  <c r="I37" i="30"/>
  <c r="P37" i="30"/>
  <c r="H37" i="30"/>
  <c r="O37" i="30"/>
  <c r="G37" i="30"/>
  <c r="N37" i="30"/>
  <c r="F37" i="30"/>
  <c r="M37" i="30"/>
  <c r="Z37" i="30" s="1"/>
  <c r="E37" i="30"/>
  <c r="L16" i="29"/>
  <c r="S16" i="29"/>
  <c r="K16" i="29"/>
  <c r="R16" i="29"/>
  <c r="Q16" i="29"/>
  <c r="P16" i="29"/>
  <c r="O16" i="29"/>
  <c r="N16" i="29"/>
  <c r="M16" i="29"/>
  <c r="Z16" i="29" s="1"/>
  <c r="L27" i="29"/>
  <c r="D27" i="29"/>
  <c r="S27" i="29"/>
  <c r="K27" i="29"/>
  <c r="R27" i="29"/>
  <c r="J27" i="29"/>
  <c r="U27" i="29" s="1"/>
  <c r="Q27" i="29"/>
  <c r="I27" i="29"/>
  <c r="P27" i="29"/>
  <c r="O27" i="29"/>
  <c r="G27" i="29"/>
  <c r="N27" i="29"/>
  <c r="F27" i="29"/>
  <c r="M27" i="29"/>
  <c r="Z27" i="29" s="1"/>
  <c r="E27" i="29"/>
  <c r="L36" i="29"/>
  <c r="D36" i="29"/>
  <c r="S36" i="29"/>
  <c r="K36" i="29"/>
  <c r="R36" i="29"/>
  <c r="J36" i="29"/>
  <c r="U36" i="29" s="1"/>
  <c r="Q36" i="29"/>
  <c r="I36" i="29"/>
  <c r="P36" i="29"/>
  <c r="O36" i="29"/>
  <c r="G36" i="29"/>
  <c r="N36" i="29"/>
  <c r="F36" i="29"/>
  <c r="M36" i="29"/>
  <c r="Z36" i="29" s="1"/>
  <c r="E36" i="29"/>
  <c r="L15" i="28"/>
  <c r="D15" i="28"/>
  <c r="S15" i="28"/>
  <c r="K15" i="28"/>
  <c r="R15" i="28"/>
  <c r="Q15" i="28"/>
  <c r="P15" i="28"/>
  <c r="O15" i="28"/>
  <c r="N15" i="28"/>
  <c r="F15" i="28"/>
  <c r="M15" i="28"/>
  <c r="Z15" i="28" s="1"/>
  <c r="E15" i="28"/>
  <c r="O35" i="28"/>
  <c r="G35" i="28"/>
  <c r="M35" i="28"/>
  <c r="Z35" i="28" s="1"/>
  <c r="E35" i="28"/>
  <c r="L35" i="28"/>
  <c r="D35" i="28"/>
  <c r="S35" i="28"/>
  <c r="K35" i="28"/>
  <c r="Q35" i="28"/>
  <c r="I35" i="28"/>
  <c r="P35" i="28"/>
  <c r="F35" i="28"/>
  <c r="R35" i="28"/>
  <c r="N35" i="28"/>
  <c r="J35" i="28"/>
  <c r="U35" i="28" s="1"/>
  <c r="O14" i="27"/>
  <c r="M14" i="27"/>
  <c r="Z14" i="27" s="1"/>
  <c r="E14" i="27"/>
  <c r="L14" i="27"/>
  <c r="D14" i="27"/>
  <c r="S14" i="27"/>
  <c r="K14" i="27"/>
  <c r="Q14" i="27"/>
  <c r="P14" i="27"/>
  <c r="F14" i="27"/>
  <c r="R14" i="27"/>
  <c r="N14" i="27"/>
  <c r="O22" i="27"/>
  <c r="M22" i="27"/>
  <c r="Z22" i="27" s="1"/>
  <c r="E22" i="27"/>
  <c r="L22" i="27"/>
  <c r="D22" i="27"/>
  <c r="S22" i="27"/>
  <c r="K22" i="27"/>
  <c r="Q22" i="27"/>
  <c r="P22" i="27"/>
  <c r="F22" i="27"/>
  <c r="R22" i="27"/>
  <c r="N22" i="27"/>
  <c r="J22" i="27"/>
  <c r="U22" i="27" s="1"/>
  <c r="O34" i="27"/>
  <c r="M34" i="27"/>
  <c r="Z34" i="27" s="1"/>
  <c r="E34" i="27"/>
  <c r="L34" i="27"/>
  <c r="D34" i="27"/>
  <c r="S34" i="27"/>
  <c r="K34" i="27"/>
  <c r="Q34" i="27"/>
  <c r="I34" i="27"/>
  <c r="P34" i="27"/>
  <c r="F34" i="27"/>
  <c r="R34" i="27"/>
  <c r="N34" i="27"/>
  <c r="J34" i="27"/>
  <c r="U34" i="27" s="1"/>
  <c r="O13" i="26"/>
  <c r="N13" i="26"/>
  <c r="F13" i="26"/>
  <c r="M13" i="26"/>
  <c r="Z13" i="26" s="1"/>
  <c r="E13" i="26"/>
  <c r="L13" i="26"/>
  <c r="D13" i="26"/>
  <c r="S13" i="26"/>
  <c r="K13" i="26"/>
  <c r="R13" i="26"/>
  <c r="Q13" i="26"/>
  <c r="P13" i="26"/>
  <c r="O21" i="26"/>
  <c r="N21" i="26"/>
  <c r="F21" i="26"/>
  <c r="M21" i="26"/>
  <c r="Z21" i="26" s="1"/>
  <c r="E21" i="26"/>
  <c r="L21" i="26"/>
  <c r="D21" i="26"/>
  <c r="S21" i="26"/>
  <c r="K21" i="26"/>
  <c r="R21" i="26"/>
  <c r="J21" i="26"/>
  <c r="U21" i="26" s="1"/>
  <c r="Q21" i="26"/>
  <c r="P21" i="26"/>
  <c r="O32" i="26"/>
  <c r="G32" i="26"/>
  <c r="N32" i="26"/>
  <c r="F32" i="26"/>
  <c r="M32" i="26"/>
  <c r="Z32" i="26" s="1"/>
  <c r="E32" i="26"/>
  <c r="L32" i="26"/>
  <c r="D32" i="26"/>
  <c r="S32" i="26"/>
  <c r="K32" i="26"/>
  <c r="R32" i="26"/>
  <c r="J32" i="26"/>
  <c r="U32" i="26" s="1"/>
  <c r="Q32" i="26"/>
  <c r="I32" i="26"/>
  <c r="P32" i="26"/>
  <c r="P12" i="25"/>
  <c r="O12" i="25"/>
  <c r="N12" i="25"/>
  <c r="F12" i="25"/>
  <c r="M12" i="25"/>
  <c r="Z12" i="25" s="1"/>
  <c r="E12" i="25"/>
  <c r="L12" i="25"/>
  <c r="D12" i="25"/>
  <c r="S12" i="25"/>
  <c r="K12" i="25"/>
  <c r="R12" i="25"/>
  <c r="Q12" i="25"/>
  <c r="P20" i="25"/>
  <c r="O20" i="25"/>
  <c r="N20" i="25"/>
  <c r="F20" i="25"/>
  <c r="M20" i="25"/>
  <c r="Z20" i="25" s="1"/>
  <c r="E20" i="25"/>
  <c r="L20" i="25"/>
  <c r="D20" i="25"/>
  <c r="S20" i="25"/>
  <c r="K20" i="25"/>
  <c r="R20" i="25"/>
  <c r="J20" i="25"/>
  <c r="U20" i="25" s="1"/>
  <c r="Q20" i="25"/>
  <c r="I20" i="25"/>
  <c r="P31" i="25"/>
  <c r="O31" i="25"/>
  <c r="G31" i="25"/>
  <c r="N31" i="25"/>
  <c r="F31" i="25"/>
  <c r="M31" i="25"/>
  <c r="Z31" i="25" s="1"/>
  <c r="E31" i="25"/>
  <c r="L31" i="25"/>
  <c r="D31" i="25"/>
  <c r="S31" i="25"/>
  <c r="K31" i="25"/>
  <c r="R31" i="25"/>
  <c r="J31" i="25"/>
  <c r="U31" i="25" s="1"/>
  <c r="Q31" i="25"/>
  <c r="I31" i="25"/>
  <c r="P11" i="24"/>
  <c r="O11" i="24"/>
  <c r="N11" i="24"/>
  <c r="F11" i="24"/>
  <c r="M11" i="24"/>
  <c r="Z11" i="24" s="1"/>
  <c r="E11" i="24"/>
  <c r="L11" i="24"/>
  <c r="D11" i="24"/>
  <c r="S11" i="24"/>
  <c r="K11" i="24"/>
  <c r="R11" i="24"/>
  <c r="Q11" i="24"/>
  <c r="S19" i="24"/>
  <c r="K19" i="24"/>
  <c r="R19" i="24"/>
  <c r="J19" i="24"/>
  <c r="U19" i="24" s="1"/>
  <c r="Q19" i="24"/>
  <c r="I19" i="24"/>
  <c r="P19" i="24"/>
  <c r="O19" i="24"/>
  <c r="N19" i="24"/>
  <c r="F19" i="24"/>
  <c r="M19" i="24"/>
  <c r="Z19" i="24" s="1"/>
  <c r="E19" i="24"/>
  <c r="L19" i="24"/>
  <c r="D19" i="24"/>
  <c r="S30" i="24"/>
  <c r="K30" i="24"/>
  <c r="R30" i="24"/>
  <c r="J30" i="24"/>
  <c r="U30" i="24" s="1"/>
  <c r="Q30" i="24"/>
  <c r="I30" i="24"/>
  <c r="P30" i="24"/>
  <c r="O30" i="24"/>
  <c r="G30" i="24"/>
  <c r="N30" i="24"/>
  <c r="F30" i="24"/>
  <c r="M30" i="24"/>
  <c r="Z30" i="24" s="1"/>
  <c r="E30" i="24"/>
  <c r="L30" i="24"/>
  <c r="D30" i="24"/>
  <c r="X10" i="23"/>
  <c r="W10" i="23"/>
  <c r="S10" i="23"/>
  <c r="K10" i="23"/>
  <c r="R10" i="23"/>
  <c r="J10" i="23"/>
  <c r="Q10" i="23"/>
  <c r="P10" i="23"/>
  <c r="O10" i="23"/>
  <c r="N10" i="23"/>
  <c r="F10" i="23"/>
  <c r="E10" i="23"/>
  <c r="L10" i="23"/>
  <c r="D10" i="23"/>
  <c r="S18" i="23"/>
  <c r="K18" i="23"/>
  <c r="R18" i="23"/>
  <c r="J18" i="23"/>
  <c r="U18" i="23" s="1"/>
  <c r="Q18" i="23"/>
  <c r="P18" i="23"/>
  <c r="O18" i="23"/>
  <c r="N18" i="23"/>
  <c r="F18" i="23"/>
  <c r="M18" i="23"/>
  <c r="Z18" i="23" s="1"/>
  <c r="E18" i="23"/>
  <c r="L18" i="23"/>
  <c r="D18" i="23"/>
  <c r="S29" i="23"/>
  <c r="K29" i="23"/>
  <c r="R29" i="23"/>
  <c r="J29" i="23"/>
  <c r="U29" i="23" s="1"/>
  <c r="Q29" i="23"/>
  <c r="I29" i="23"/>
  <c r="P29" i="23"/>
  <c r="O29" i="23"/>
  <c r="G29" i="23"/>
  <c r="N29" i="23"/>
  <c r="F29" i="23"/>
  <c r="M29" i="23"/>
  <c r="Z29" i="23" s="1"/>
  <c r="E29" i="23"/>
  <c r="L29" i="23"/>
  <c r="D29" i="23"/>
  <c r="S17" i="22"/>
  <c r="K17" i="22"/>
  <c r="R17" i="22"/>
  <c r="Q17" i="22"/>
  <c r="P17" i="22"/>
  <c r="O17" i="22"/>
  <c r="N17" i="22"/>
  <c r="M17" i="22"/>
  <c r="Z17" i="22" s="1"/>
  <c r="L17" i="22"/>
  <c r="S28" i="22"/>
  <c r="K28" i="22"/>
  <c r="R28" i="22"/>
  <c r="J28" i="22"/>
  <c r="U28" i="22" s="1"/>
  <c r="Q28" i="22"/>
  <c r="I28" i="22"/>
  <c r="P28" i="22"/>
  <c r="O28" i="22"/>
  <c r="G28" i="22"/>
  <c r="N28" i="22"/>
  <c r="F28" i="22"/>
  <c r="M28" i="22"/>
  <c r="Z28" i="22" s="1"/>
  <c r="E28" i="22"/>
  <c r="L28" i="22"/>
  <c r="D28" i="22"/>
  <c r="S37" i="22"/>
  <c r="K37" i="22"/>
  <c r="R37" i="22"/>
  <c r="J37" i="22"/>
  <c r="U37" i="22" s="1"/>
  <c r="Q37" i="22"/>
  <c r="I37" i="22"/>
  <c r="P37" i="22"/>
  <c r="H37" i="22"/>
  <c r="O37" i="22"/>
  <c r="G37" i="22"/>
  <c r="N37" i="22"/>
  <c r="F37" i="22"/>
  <c r="M37" i="22"/>
  <c r="Z37" i="22" s="1"/>
  <c r="E37" i="22"/>
  <c r="L37" i="22"/>
  <c r="D37" i="22"/>
  <c r="N16" i="21"/>
  <c r="M16" i="21"/>
  <c r="Z16" i="21" s="1"/>
  <c r="L16" i="21"/>
  <c r="S16" i="21"/>
  <c r="K16" i="21"/>
  <c r="R16" i="21"/>
  <c r="Q16" i="21"/>
  <c r="P16" i="21"/>
  <c r="O16" i="21"/>
  <c r="O27" i="21"/>
  <c r="G27" i="21"/>
  <c r="N27" i="21"/>
  <c r="F27" i="21"/>
  <c r="M27" i="21"/>
  <c r="Z27" i="21" s="1"/>
  <c r="E27" i="21"/>
  <c r="L27" i="21"/>
  <c r="D27" i="21"/>
  <c r="S27" i="21"/>
  <c r="K27" i="21"/>
  <c r="R27" i="21"/>
  <c r="J27" i="21"/>
  <c r="U27" i="21" s="1"/>
  <c r="Q27" i="21"/>
  <c r="I27" i="21"/>
  <c r="P27" i="21"/>
  <c r="O36" i="21"/>
  <c r="G36" i="21"/>
  <c r="N36" i="21"/>
  <c r="F36" i="21"/>
  <c r="M36" i="21"/>
  <c r="Z36" i="21" s="1"/>
  <c r="E36" i="21"/>
  <c r="L36" i="21"/>
  <c r="D36" i="21"/>
  <c r="S36" i="21"/>
  <c r="K36" i="21"/>
  <c r="R36" i="21"/>
  <c r="J36" i="21"/>
  <c r="U36" i="21" s="1"/>
  <c r="Q36" i="21"/>
  <c r="I36" i="21"/>
  <c r="P36" i="21"/>
  <c r="O15" i="20"/>
  <c r="N15" i="20"/>
  <c r="F15" i="20"/>
  <c r="M15" i="20"/>
  <c r="Z15" i="20" s="1"/>
  <c r="E15" i="20"/>
  <c r="L15" i="20"/>
  <c r="D15" i="20"/>
  <c r="S15" i="20"/>
  <c r="K15" i="20"/>
  <c r="R15" i="20"/>
  <c r="Q15" i="20"/>
  <c r="P15" i="20"/>
  <c r="O35" i="20"/>
  <c r="G35" i="20"/>
  <c r="N35" i="20"/>
  <c r="F35" i="20"/>
  <c r="M35" i="20"/>
  <c r="Z35" i="20" s="1"/>
  <c r="E35" i="20"/>
  <c r="L35" i="20"/>
  <c r="D35" i="20"/>
  <c r="S35" i="20"/>
  <c r="K35" i="20"/>
  <c r="R35" i="20"/>
  <c r="J35" i="20"/>
  <c r="U35" i="20" s="1"/>
  <c r="Q35" i="20"/>
  <c r="I35" i="20"/>
  <c r="P35" i="20"/>
  <c r="O14" i="19"/>
  <c r="N14" i="19"/>
  <c r="F14" i="19"/>
  <c r="M14" i="19"/>
  <c r="Z14" i="19" s="1"/>
  <c r="E14" i="19"/>
  <c r="L14" i="19"/>
  <c r="D14" i="19"/>
  <c r="S14" i="19"/>
  <c r="K14" i="19"/>
  <c r="R14" i="19"/>
  <c r="Q14" i="19"/>
  <c r="P14" i="19"/>
  <c r="S22" i="19"/>
  <c r="K22" i="19"/>
  <c r="R22" i="19"/>
  <c r="J22" i="19"/>
  <c r="U22" i="19" s="1"/>
  <c r="P22" i="19"/>
  <c r="O22" i="19"/>
  <c r="F22" i="19"/>
  <c r="E22" i="19"/>
  <c r="D22" i="19"/>
  <c r="Q22" i="19"/>
  <c r="N22" i="19"/>
  <c r="M22" i="19"/>
  <c r="Z22" i="19" s="1"/>
  <c r="L22" i="19"/>
  <c r="S34" i="19"/>
  <c r="K34" i="19"/>
  <c r="R34" i="19"/>
  <c r="J34" i="19"/>
  <c r="U34" i="19" s="1"/>
  <c r="P34" i="19"/>
  <c r="O34" i="19"/>
  <c r="I34" i="19"/>
  <c r="F34" i="19"/>
  <c r="E34" i="19"/>
  <c r="D34" i="19"/>
  <c r="Q34" i="19"/>
  <c r="N34" i="19"/>
  <c r="M34" i="19"/>
  <c r="Z34" i="19" s="1"/>
  <c r="L34" i="19"/>
  <c r="S13" i="18"/>
  <c r="K13" i="18"/>
  <c r="R13" i="18"/>
  <c r="P13" i="18"/>
  <c r="O13" i="18"/>
  <c r="F13" i="18"/>
  <c r="E13" i="18"/>
  <c r="D13" i="18"/>
  <c r="Q13" i="18"/>
  <c r="N13" i="18"/>
  <c r="M13" i="18"/>
  <c r="Z13" i="18" s="1"/>
  <c r="L13" i="18"/>
  <c r="S21" i="18"/>
  <c r="K21" i="18"/>
  <c r="R21" i="18"/>
  <c r="J21" i="18"/>
  <c r="U21" i="18" s="1"/>
  <c r="P21" i="18"/>
  <c r="O21" i="18"/>
  <c r="F21" i="18"/>
  <c r="E21" i="18"/>
  <c r="D21" i="18"/>
  <c r="Q21" i="18"/>
  <c r="N21" i="18"/>
  <c r="M21" i="18"/>
  <c r="Z21" i="18" s="1"/>
  <c r="L21" i="18"/>
  <c r="S32" i="18"/>
  <c r="K32" i="18"/>
  <c r="R32" i="18"/>
  <c r="J32" i="18"/>
  <c r="U32" i="18" s="1"/>
  <c r="P32" i="18"/>
  <c r="O32" i="18"/>
  <c r="G32" i="18"/>
  <c r="I32" i="18"/>
  <c r="F32" i="18"/>
  <c r="E32" i="18"/>
  <c r="D32" i="18"/>
  <c r="Q32" i="18"/>
  <c r="N32" i="18"/>
  <c r="M32" i="18"/>
  <c r="Z32" i="18" s="1"/>
  <c r="L32" i="18"/>
  <c r="M12" i="16"/>
  <c r="Z12" i="16" s="1"/>
  <c r="E12" i="16"/>
  <c r="S12" i="16"/>
  <c r="K12" i="16"/>
  <c r="R12" i="16"/>
  <c r="Q12" i="16"/>
  <c r="P12" i="16"/>
  <c r="O12" i="16"/>
  <c r="D12" i="16"/>
  <c r="N12" i="16"/>
  <c r="L12" i="16"/>
  <c r="F12" i="16"/>
  <c r="M20" i="16"/>
  <c r="Z20" i="16" s="1"/>
  <c r="E20" i="16"/>
  <c r="S20" i="16"/>
  <c r="K20" i="16"/>
  <c r="R20" i="16"/>
  <c r="J20" i="16"/>
  <c r="U20" i="16" s="1"/>
  <c r="Q20" i="16"/>
  <c r="I20" i="16"/>
  <c r="P20" i="16"/>
  <c r="O20" i="16"/>
  <c r="D20" i="16"/>
  <c r="N20" i="16"/>
  <c r="L20" i="16"/>
  <c r="F20" i="16"/>
  <c r="S31" i="16"/>
  <c r="K31" i="16"/>
  <c r="R31" i="16"/>
  <c r="J31" i="16"/>
  <c r="U31" i="16" s="1"/>
  <c r="O31" i="16"/>
  <c r="G31" i="16"/>
  <c r="N31" i="16"/>
  <c r="F31" i="16"/>
  <c r="P31" i="16"/>
  <c r="L31" i="16"/>
  <c r="I31" i="16"/>
  <c r="E31" i="16"/>
  <c r="D31" i="16"/>
  <c r="Q31" i="16"/>
  <c r="M31" i="16"/>
  <c r="Z31" i="16" s="1"/>
  <c r="S11" i="15"/>
  <c r="K11" i="15"/>
  <c r="R11" i="15"/>
  <c r="O11" i="15"/>
  <c r="N11" i="15"/>
  <c r="F11" i="15"/>
  <c r="P11" i="15"/>
  <c r="M11" i="15"/>
  <c r="Z11" i="15" s="1"/>
  <c r="L11" i="15"/>
  <c r="E11" i="15"/>
  <c r="D11" i="15"/>
  <c r="Q11" i="15"/>
  <c r="S19" i="15"/>
  <c r="K19" i="15"/>
  <c r="R19" i="15"/>
  <c r="J19" i="15"/>
  <c r="U19" i="15" s="1"/>
  <c r="O19" i="15"/>
  <c r="N19" i="15"/>
  <c r="F19" i="15"/>
  <c r="P19" i="15"/>
  <c r="M19" i="15"/>
  <c r="Z19" i="15" s="1"/>
  <c r="L19" i="15"/>
  <c r="I19" i="15"/>
  <c r="E19" i="15"/>
  <c r="D19" i="15"/>
  <c r="Q19" i="15"/>
  <c r="S30" i="15"/>
  <c r="K30" i="15"/>
  <c r="R30" i="15"/>
  <c r="J30" i="15"/>
  <c r="U30" i="15" s="1"/>
  <c r="O30" i="15"/>
  <c r="G30" i="15"/>
  <c r="N30" i="15"/>
  <c r="F30" i="15"/>
  <c r="P30" i="15"/>
  <c r="M30" i="15"/>
  <c r="Z30" i="15" s="1"/>
  <c r="L30" i="15"/>
  <c r="I30" i="15"/>
  <c r="E30" i="15"/>
  <c r="D30" i="15"/>
  <c r="Q30" i="15"/>
  <c r="X10" i="14"/>
  <c r="W10" i="14"/>
  <c r="S10" i="14"/>
  <c r="K10" i="14"/>
  <c r="R10" i="14"/>
  <c r="J10" i="14"/>
  <c r="O10" i="14"/>
  <c r="N10" i="14"/>
  <c r="F10" i="14"/>
  <c r="P10" i="14"/>
  <c r="L10" i="14"/>
  <c r="E10" i="14"/>
  <c r="D10" i="14"/>
  <c r="Q10" i="14"/>
  <c r="S18" i="14"/>
  <c r="K18" i="14"/>
  <c r="R18" i="14"/>
  <c r="J18" i="14"/>
  <c r="U18" i="14" s="1"/>
  <c r="O18" i="14"/>
  <c r="N18" i="14"/>
  <c r="F18" i="14"/>
  <c r="P18" i="14"/>
  <c r="M18" i="14"/>
  <c r="Z18" i="14" s="1"/>
  <c r="L18" i="14"/>
  <c r="E18" i="14"/>
  <c r="D18" i="14"/>
  <c r="Q18" i="14"/>
  <c r="M29" i="14"/>
  <c r="Z29" i="14" s="1"/>
  <c r="E29" i="14"/>
  <c r="S29" i="14"/>
  <c r="K29" i="14"/>
  <c r="R29" i="14"/>
  <c r="J29" i="14"/>
  <c r="U29" i="14" s="1"/>
  <c r="Q29" i="14"/>
  <c r="I29" i="14"/>
  <c r="O29" i="14"/>
  <c r="G29" i="14"/>
  <c r="N29" i="14"/>
  <c r="F29" i="14"/>
  <c r="P29" i="14"/>
  <c r="L29" i="14"/>
  <c r="D29" i="14"/>
  <c r="M17" i="13"/>
  <c r="Z17" i="13" s="1"/>
  <c r="Q17" i="13"/>
  <c r="N17" i="13"/>
  <c r="K17" i="13"/>
  <c r="S17" i="13"/>
  <c r="P17" i="13"/>
  <c r="O17" i="13"/>
  <c r="R17" i="13"/>
  <c r="L17" i="13"/>
  <c r="N28" i="13"/>
  <c r="F28" i="13"/>
  <c r="M28" i="13"/>
  <c r="Z28" i="13" s="1"/>
  <c r="E28" i="13"/>
  <c r="R28" i="13"/>
  <c r="J28" i="13"/>
  <c r="U28" i="13" s="1"/>
  <c r="Q28" i="13"/>
  <c r="I28" i="13"/>
  <c r="K28" i="13"/>
  <c r="G28" i="13"/>
  <c r="D28" i="13"/>
  <c r="S28" i="13"/>
  <c r="O28" i="13"/>
  <c r="L28" i="13"/>
  <c r="P28" i="13"/>
  <c r="N37" i="13"/>
  <c r="F37" i="13"/>
  <c r="M37" i="13"/>
  <c r="Z37" i="13" s="1"/>
  <c r="E37" i="13"/>
  <c r="R37" i="13"/>
  <c r="J37" i="13"/>
  <c r="U37" i="13" s="1"/>
  <c r="Q37" i="13"/>
  <c r="I37" i="13"/>
  <c r="K37" i="13"/>
  <c r="G37" i="13"/>
  <c r="D37" i="13"/>
  <c r="S37" i="13"/>
  <c r="O37" i="13"/>
  <c r="L37" i="13"/>
  <c r="P37" i="13"/>
  <c r="H37" i="13"/>
  <c r="N16" i="12"/>
  <c r="M16" i="12"/>
  <c r="Z16" i="12" s="1"/>
  <c r="R16" i="12"/>
  <c r="Q16" i="12"/>
  <c r="K16" i="12"/>
  <c r="S16" i="12"/>
  <c r="P16" i="12"/>
  <c r="O16" i="12"/>
  <c r="L16" i="12"/>
  <c r="N27" i="12"/>
  <c r="F27" i="12"/>
  <c r="M27" i="12"/>
  <c r="Z27" i="12" s="1"/>
  <c r="E27" i="12"/>
  <c r="R27" i="12"/>
  <c r="J27" i="12"/>
  <c r="U27" i="12" s="1"/>
  <c r="Q27" i="12"/>
  <c r="I27" i="12"/>
  <c r="K27" i="12"/>
  <c r="G27" i="12"/>
  <c r="D27" i="12"/>
  <c r="S27" i="12"/>
  <c r="P27" i="12"/>
  <c r="O27" i="12"/>
  <c r="L27" i="12"/>
  <c r="O36" i="12"/>
  <c r="G36" i="12"/>
  <c r="N36" i="12"/>
  <c r="F36" i="12"/>
  <c r="M36" i="12"/>
  <c r="Z36" i="12" s="1"/>
  <c r="E36" i="12"/>
  <c r="S36" i="12"/>
  <c r="K36" i="12"/>
  <c r="R36" i="12"/>
  <c r="J36" i="12"/>
  <c r="U36" i="12" s="1"/>
  <c r="Q36" i="12"/>
  <c r="I36" i="12"/>
  <c r="D36" i="12"/>
  <c r="P36" i="12"/>
  <c r="L36" i="12"/>
  <c r="O15" i="11"/>
  <c r="N15" i="11"/>
  <c r="F15" i="11"/>
  <c r="M15" i="11"/>
  <c r="Z15" i="11" s="1"/>
  <c r="E15" i="11"/>
  <c r="S15" i="11"/>
  <c r="K15" i="11"/>
  <c r="R15" i="11"/>
  <c r="Q15" i="11"/>
  <c r="D15" i="11"/>
  <c r="P15" i="11"/>
  <c r="L15" i="11"/>
  <c r="M35" i="11"/>
  <c r="Z35" i="11" s="1"/>
  <c r="E35" i="11"/>
  <c r="L35" i="11"/>
  <c r="D35" i="11"/>
  <c r="Q35" i="11"/>
  <c r="I35" i="11"/>
  <c r="P35" i="11"/>
  <c r="K35" i="11"/>
  <c r="J35" i="11"/>
  <c r="U35" i="11" s="1"/>
  <c r="G35" i="11"/>
  <c r="S35" i="11"/>
  <c r="R35" i="11"/>
  <c r="O35" i="11"/>
  <c r="N35" i="11"/>
  <c r="F35" i="11"/>
  <c r="M14" i="10"/>
  <c r="Z14" i="10" s="1"/>
  <c r="E14" i="10"/>
  <c r="L14" i="10"/>
  <c r="D14" i="10"/>
  <c r="Q14" i="10"/>
  <c r="P14" i="10"/>
  <c r="N14" i="10"/>
  <c r="K14" i="10"/>
  <c r="F14" i="10"/>
  <c r="S14" i="10"/>
  <c r="R14" i="10"/>
  <c r="O14" i="10"/>
  <c r="M22" i="10"/>
  <c r="Z22" i="10" s="1"/>
  <c r="E22" i="10"/>
  <c r="L22" i="10"/>
  <c r="D22" i="10"/>
  <c r="Q22" i="10"/>
  <c r="P22" i="10"/>
  <c r="N22" i="10"/>
  <c r="K22" i="10"/>
  <c r="J22" i="10"/>
  <c r="U22" i="10" s="1"/>
  <c r="F22" i="10"/>
  <c r="S22" i="10"/>
  <c r="R22" i="10"/>
  <c r="O22" i="10"/>
  <c r="M34" i="10"/>
  <c r="Z34" i="10" s="1"/>
  <c r="E34" i="10"/>
  <c r="L34" i="10"/>
  <c r="D34" i="10"/>
  <c r="Q34" i="10"/>
  <c r="I34" i="10"/>
  <c r="P34" i="10"/>
  <c r="N34" i="10"/>
  <c r="K34" i="10"/>
  <c r="J34" i="10"/>
  <c r="U34" i="10" s="1"/>
  <c r="F34" i="10"/>
  <c r="S34" i="10"/>
  <c r="R34" i="10"/>
  <c r="O34" i="10"/>
  <c r="M13" i="9"/>
  <c r="Z13" i="9" s="1"/>
  <c r="E13" i="9"/>
  <c r="L13" i="9"/>
  <c r="D13" i="9"/>
  <c r="Q13" i="9"/>
  <c r="P13" i="9"/>
  <c r="N13" i="9"/>
  <c r="K13" i="9"/>
  <c r="F13" i="9"/>
  <c r="S13" i="9"/>
  <c r="R13" i="9"/>
  <c r="O13" i="9"/>
  <c r="N21" i="9"/>
  <c r="F21" i="9"/>
  <c r="M21" i="9"/>
  <c r="Z21" i="9" s="1"/>
  <c r="E21" i="9"/>
  <c r="Q21" i="9"/>
  <c r="S21" i="9"/>
  <c r="O21" i="9"/>
  <c r="L21" i="9"/>
  <c r="R21" i="9"/>
  <c r="P21" i="9"/>
  <c r="K21" i="9"/>
  <c r="J21" i="9"/>
  <c r="U21" i="9" s="1"/>
  <c r="D21" i="9"/>
  <c r="N32" i="9"/>
  <c r="F32" i="9"/>
  <c r="M32" i="9"/>
  <c r="Z32" i="9" s="1"/>
  <c r="E32" i="9"/>
  <c r="R32" i="9"/>
  <c r="J32" i="9"/>
  <c r="U32" i="9" s="1"/>
  <c r="Q32" i="9"/>
  <c r="I32" i="9"/>
  <c r="L32" i="9"/>
  <c r="K32" i="9"/>
  <c r="D32" i="9"/>
  <c r="S32" i="9"/>
  <c r="O32" i="9"/>
  <c r="G32" i="9"/>
  <c r="P32" i="9"/>
  <c r="N12" i="8"/>
  <c r="F12" i="8"/>
  <c r="M12" i="8"/>
  <c r="Z12" i="8" s="1"/>
  <c r="E12" i="8"/>
  <c r="R12" i="8"/>
  <c r="Q12" i="8"/>
  <c r="L12" i="8"/>
  <c r="K12" i="8"/>
  <c r="D12" i="8"/>
  <c r="S12" i="8"/>
  <c r="O12" i="8"/>
  <c r="P12" i="8"/>
  <c r="N20" i="8"/>
  <c r="F20" i="8"/>
  <c r="M20" i="8"/>
  <c r="Z20" i="8" s="1"/>
  <c r="E20" i="8"/>
  <c r="R20" i="8"/>
  <c r="J20" i="8"/>
  <c r="U20" i="8" s="1"/>
  <c r="Q20" i="8"/>
  <c r="I20" i="8"/>
  <c r="P20" i="8"/>
  <c r="O20" i="8"/>
  <c r="L20" i="8"/>
  <c r="K20" i="8"/>
  <c r="D20" i="8"/>
  <c r="S20" i="8"/>
  <c r="N31" i="8"/>
  <c r="F31" i="8"/>
  <c r="M31" i="8"/>
  <c r="Z31" i="8" s="1"/>
  <c r="E31" i="8"/>
  <c r="R31" i="8"/>
  <c r="J31" i="8"/>
  <c r="U31" i="8" s="1"/>
  <c r="Q31" i="8"/>
  <c r="I31" i="8"/>
  <c r="P31" i="8"/>
  <c r="O31" i="8"/>
  <c r="L31" i="8"/>
  <c r="K31" i="8"/>
  <c r="G31" i="8"/>
  <c r="D31" i="8"/>
  <c r="S31" i="8"/>
  <c r="N11" i="7"/>
  <c r="F11" i="7"/>
  <c r="M11" i="7"/>
  <c r="Z11" i="7" s="1"/>
  <c r="E11" i="7"/>
  <c r="R11" i="7"/>
  <c r="Q11" i="7"/>
  <c r="P11" i="7"/>
  <c r="O11" i="7"/>
  <c r="L11" i="7"/>
  <c r="K11" i="7"/>
  <c r="D11" i="7"/>
  <c r="S11" i="7"/>
  <c r="N19" i="7"/>
  <c r="F19" i="7"/>
  <c r="M19" i="7"/>
  <c r="Z19" i="7" s="1"/>
  <c r="E19" i="7"/>
  <c r="R19" i="7"/>
  <c r="J19" i="7"/>
  <c r="U19" i="7" s="1"/>
  <c r="Q19" i="7"/>
  <c r="I19" i="7"/>
  <c r="P19" i="7"/>
  <c r="O19" i="7"/>
  <c r="L19" i="7"/>
  <c r="K19" i="7"/>
  <c r="D19" i="7"/>
  <c r="S19" i="7"/>
  <c r="N30" i="7"/>
  <c r="F30" i="7"/>
  <c r="M30" i="7"/>
  <c r="Z30" i="7" s="1"/>
  <c r="E30" i="7"/>
  <c r="R30" i="7"/>
  <c r="J30" i="7"/>
  <c r="U30" i="7" s="1"/>
  <c r="Q30" i="7"/>
  <c r="I30" i="7"/>
  <c r="P30" i="7"/>
  <c r="O30" i="7"/>
  <c r="L30" i="7"/>
  <c r="K30" i="7"/>
  <c r="G30" i="7"/>
  <c r="D30" i="7"/>
  <c r="S30" i="7"/>
  <c r="X10" i="6"/>
  <c r="W10" i="6"/>
  <c r="N10" i="6"/>
  <c r="F10" i="6"/>
  <c r="E10" i="6"/>
  <c r="R10" i="6"/>
  <c r="J10" i="6"/>
  <c r="Q10" i="6"/>
  <c r="P10" i="6"/>
  <c r="O10" i="6"/>
  <c r="L10" i="6"/>
  <c r="K10" i="6"/>
  <c r="D10" i="6"/>
  <c r="S10" i="6"/>
  <c r="Q18" i="6"/>
  <c r="M18" i="6"/>
  <c r="Z18" i="6" s="1"/>
  <c r="E18" i="6"/>
  <c r="R18" i="6"/>
  <c r="P18" i="6"/>
  <c r="F18" i="6"/>
  <c r="L18" i="6"/>
  <c r="K18" i="6"/>
  <c r="J18" i="6"/>
  <c r="U18" i="6" s="1"/>
  <c r="D18" i="6"/>
  <c r="S18" i="6"/>
  <c r="O18" i="6"/>
  <c r="N18" i="6"/>
  <c r="Q29" i="6"/>
  <c r="I29" i="6"/>
  <c r="M29" i="6"/>
  <c r="Z29" i="6" s="1"/>
  <c r="E29" i="6"/>
  <c r="S29" i="6"/>
  <c r="N29" i="6"/>
  <c r="J29" i="6"/>
  <c r="U29" i="6" s="1"/>
  <c r="G29" i="6"/>
  <c r="P29" i="6"/>
  <c r="O29" i="6"/>
  <c r="L29" i="6"/>
  <c r="K29" i="6"/>
  <c r="F29" i="6"/>
  <c r="D29" i="6"/>
  <c r="R29" i="6"/>
  <c r="Q17" i="5"/>
  <c r="M17" i="5"/>
  <c r="Z17" i="5" s="1"/>
  <c r="S17" i="5"/>
  <c r="R17" i="5"/>
  <c r="P17" i="5"/>
  <c r="N17" i="5"/>
  <c r="L17" i="5"/>
  <c r="K17" i="5"/>
  <c r="O17" i="5"/>
  <c r="Q28" i="5"/>
  <c r="I28" i="5"/>
  <c r="M28" i="5"/>
  <c r="Z28" i="5" s="1"/>
  <c r="E28" i="5"/>
  <c r="J28" i="5"/>
  <c r="U28" i="5" s="1"/>
  <c r="S28" i="5"/>
  <c r="R28" i="5"/>
  <c r="G28" i="5"/>
  <c r="P28" i="5"/>
  <c r="F28" i="5"/>
  <c r="O28" i="5"/>
  <c r="D28" i="5"/>
  <c r="N28" i="5"/>
  <c r="L28" i="5"/>
  <c r="K28" i="5"/>
  <c r="Q37" i="5"/>
  <c r="I37" i="5"/>
  <c r="M37" i="5"/>
  <c r="Z37" i="5" s="1"/>
  <c r="E37" i="5"/>
  <c r="J37" i="5"/>
  <c r="U37" i="5" s="1"/>
  <c r="S37" i="5"/>
  <c r="H37" i="5"/>
  <c r="R37" i="5"/>
  <c r="G37" i="5"/>
  <c r="P37" i="5"/>
  <c r="F37" i="5"/>
  <c r="O37" i="5"/>
  <c r="D37" i="5"/>
  <c r="N37" i="5"/>
  <c r="L37" i="5"/>
  <c r="K37" i="5"/>
  <c r="Q16" i="4"/>
  <c r="M16" i="4"/>
  <c r="Z16" i="4" s="1"/>
  <c r="S16" i="4"/>
  <c r="R16" i="4"/>
  <c r="P16" i="4"/>
  <c r="O16" i="4"/>
  <c r="N16" i="4"/>
  <c r="L16" i="4"/>
  <c r="K16" i="4"/>
  <c r="S27" i="4"/>
  <c r="K27" i="4"/>
  <c r="Q27" i="4"/>
  <c r="I27" i="4"/>
  <c r="O27" i="4"/>
  <c r="G27" i="4"/>
  <c r="M27" i="4"/>
  <c r="Z27" i="4" s="1"/>
  <c r="E27" i="4"/>
  <c r="J27" i="4"/>
  <c r="U27" i="4" s="1"/>
  <c r="F27" i="4"/>
  <c r="D27" i="4"/>
  <c r="R27" i="4"/>
  <c r="P27" i="4"/>
  <c r="N27" i="4"/>
  <c r="L27" i="4"/>
  <c r="S36" i="4"/>
  <c r="K36" i="4"/>
  <c r="O36" i="4"/>
  <c r="G36" i="4"/>
  <c r="R36" i="4"/>
  <c r="P36" i="4"/>
  <c r="E36" i="4"/>
  <c r="M36" i="4"/>
  <c r="Z36" i="4" s="1"/>
  <c r="J36" i="4"/>
  <c r="U36" i="4" s="1"/>
  <c r="F36" i="4"/>
  <c r="D36" i="4"/>
  <c r="Q36" i="4"/>
  <c r="N36" i="4"/>
  <c r="L36" i="4"/>
  <c r="I36" i="4"/>
  <c r="M15" i="3"/>
  <c r="Z15" i="3" s="1"/>
  <c r="E15" i="3"/>
  <c r="Q15" i="3"/>
  <c r="N15" i="3"/>
  <c r="S15" i="3"/>
  <c r="F15" i="3"/>
  <c r="P15" i="3"/>
  <c r="L15" i="3"/>
  <c r="D15" i="3"/>
  <c r="R15" i="3"/>
  <c r="O15" i="3"/>
  <c r="K15" i="3"/>
  <c r="M35" i="3"/>
  <c r="Z35" i="3" s="1"/>
  <c r="E35" i="3"/>
  <c r="Q35" i="3"/>
  <c r="I35" i="3"/>
  <c r="R35" i="3"/>
  <c r="G35" i="3"/>
  <c r="N35" i="3"/>
  <c r="L35" i="3"/>
  <c r="S35" i="3"/>
  <c r="J35" i="3"/>
  <c r="U35" i="3" s="1"/>
  <c r="F35" i="3"/>
  <c r="P35" i="3"/>
  <c r="O35" i="3"/>
  <c r="K35" i="3"/>
  <c r="D35" i="3"/>
  <c r="P10" i="2"/>
  <c r="P11" i="2"/>
  <c r="P12" i="2"/>
  <c r="P13" i="2"/>
  <c r="P14" i="2"/>
  <c r="P16" i="2"/>
  <c r="P17" i="2"/>
  <c r="P18" i="2"/>
  <c r="P19" i="2"/>
  <c r="P20" i="2"/>
  <c r="P21" i="2"/>
  <c r="P22" i="2"/>
  <c r="P27" i="2"/>
  <c r="P28" i="2"/>
  <c r="P29" i="2"/>
  <c r="P30" i="2"/>
  <c r="P31" i="2"/>
  <c r="P32" i="2"/>
  <c r="P34" i="2"/>
  <c r="P36" i="2"/>
  <c r="H37" i="2"/>
  <c r="P37" i="2"/>
  <c r="J10" i="51"/>
  <c r="R10" i="51"/>
  <c r="R11" i="51"/>
  <c r="R12" i="51"/>
  <c r="R13" i="51"/>
  <c r="R15" i="51"/>
  <c r="R16" i="51"/>
  <c r="R17" i="51"/>
  <c r="J18" i="51"/>
  <c r="U18" i="51" s="1"/>
  <c r="R18" i="51"/>
  <c r="J19" i="51"/>
  <c r="U19" i="51" s="1"/>
  <c r="R19" i="51"/>
  <c r="J20" i="51"/>
  <c r="U20" i="51" s="1"/>
  <c r="R20" i="51"/>
  <c r="J21" i="51"/>
  <c r="U21" i="51" s="1"/>
  <c r="R21" i="51"/>
  <c r="J22" i="51"/>
  <c r="U22" i="51" s="1"/>
  <c r="J27" i="51"/>
  <c r="U27" i="51" s="1"/>
  <c r="R27" i="51"/>
  <c r="J28" i="51"/>
  <c r="U28" i="51" s="1"/>
  <c r="R28" i="51"/>
  <c r="J29" i="51"/>
  <c r="U29" i="51" s="1"/>
  <c r="R29" i="51"/>
  <c r="J30" i="51"/>
  <c r="U30" i="51" s="1"/>
  <c r="R30" i="51"/>
  <c r="J31" i="51"/>
  <c r="U31" i="51" s="1"/>
  <c r="R31" i="51"/>
  <c r="J32" i="51"/>
  <c r="U32" i="51" s="1"/>
  <c r="R32" i="51"/>
  <c r="J34" i="51"/>
  <c r="U34" i="51" s="1"/>
  <c r="J35" i="51"/>
  <c r="U35" i="51" s="1"/>
  <c r="R35" i="51"/>
  <c r="J36" i="51"/>
  <c r="U36" i="51" s="1"/>
  <c r="R36" i="51"/>
  <c r="J37" i="51"/>
  <c r="U37" i="51" s="1"/>
  <c r="R37" i="51"/>
  <c r="K10" i="50"/>
  <c r="S10" i="50"/>
  <c r="K11" i="50"/>
  <c r="S11" i="50"/>
  <c r="K12" i="50"/>
  <c r="S12" i="50"/>
  <c r="K13" i="50"/>
  <c r="K14" i="50"/>
  <c r="S14" i="50"/>
  <c r="K15" i="50"/>
  <c r="S15" i="50"/>
  <c r="K16" i="50"/>
  <c r="S16" i="50"/>
  <c r="K17" i="50"/>
  <c r="S17" i="50"/>
  <c r="K18" i="50"/>
  <c r="S18" i="50"/>
  <c r="K19" i="50"/>
  <c r="S19" i="50"/>
  <c r="K20" i="50"/>
  <c r="S20" i="50"/>
  <c r="K21" i="50"/>
  <c r="K22" i="50"/>
  <c r="S22" i="50"/>
  <c r="K27" i="50"/>
  <c r="S27" i="50"/>
  <c r="K28" i="50"/>
  <c r="S28" i="50"/>
  <c r="K29" i="50"/>
  <c r="S29" i="50"/>
  <c r="K30" i="50"/>
  <c r="S30" i="50"/>
  <c r="K31" i="50"/>
  <c r="S31" i="50"/>
  <c r="K32" i="50"/>
  <c r="K34" i="50"/>
  <c r="S34" i="50"/>
  <c r="K35" i="50"/>
  <c r="S35" i="50"/>
  <c r="K36" i="50"/>
  <c r="S36" i="50"/>
  <c r="K37" i="50"/>
  <c r="S37" i="50"/>
  <c r="K10" i="49"/>
  <c r="S10" i="49"/>
  <c r="K11" i="49"/>
  <c r="S11" i="49"/>
  <c r="K12" i="49"/>
  <c r="K13" i="49"/>
  <c r="S13" i="49"/>
  <c r="K14" i="49"/>
  <c r="S14" i="49"/>
  <c r="K15" i="49"/>
  <c r="S15" i="49"/>
  <c r="K16" i="49"/>
  <c r="S16" i="49"/>
  <c r="K17" i="49"/>
  <c r="S17" i="49"/>
  <c r="K18" i="49"/>
  <c r="S18" i="49"/>
  <c r="K19" i="49"/>
  <c r="S19" i="49"/>
  <c r="M28" i="49"/>
  <c r="Z28" i="49" s="1"/>
  <c r="M37" i="49"/>
  <c r="Z37" i="49" s="1"/>
  <c r="M16" i="48"/>
  <c r="Z16" i="48" s="1"/>
  <c r="M27" i="48"/>
  <c r="Z27" i="48" s="1"/>
  <c r="M36" i="48"/>
  <c r="Z36" i="48" s="1"/>
  <c r="M15" i="47"/>
  <c r="Z15" i="47" s="1"/>
  <c r="M35" i="47"/>
  <c r="Z35" i="47" s="1"/>
  <c r="M14" i="46"/>
  <c r="Z14" i="46" s="1"/>
  <c r="M22" i="46"/>
  <c r="Z22" i="46" s="1"/>
  <c r="M34" i="46"/>
  <c r="Z34" i="46" s="1"/>
  <c r="M13" i="45"/>
  <c r="Z13" i="45" s="1"/>
  <c r="M21" i="45"/>
  <c r="Z21" i="45" s="1"/>
  <c r="M32" i="45"/>
  <c r="Z32" i="45" s="1"/>
  <c r="M12" i="44"/>
  <c r="Z12" i="44" s="1"/>
  <c r="M20" i="44"/>
  <c r="Z20" i="44" s="1"/>
  <c r="M31" i="44"/>
  <c r="Z31" i="44" s="1"/>
  <c r="M11" i="43"/>
  <c r="Z11" i="43" s="1"/>
  <c r="M19" i="43"/>
  <c r="Z19" i="43" s="1"/>
  <c r="S20" i="49"/>
  <c r="R20" i="49"/>
  <c r="Q20" i="49"/>
  <c r="P20" i="49"/>
  <c r="L31" i="49"/>
  <c r="D31" i="49"/>
  <c r="S31" i="49"/>
  <c r="K31" i="49"/>
  <c r="R31" i="49"/>
  <c r="J31" i="49"/>
  <c r="U31" i="49" s="1"/>
  <c r="Q31" i="49"/>
  <c r="I31" i="49"/>
  <c r="P31" i="49"/>
  <c r="O31" i="49"/>
  <c r="G31" i="49"/>
  <c r="N31" i="49"/>
  <c r="F31" i="49"/>
  <c r="L11" i="48"/>
  <c r="D11" i="48"/>
  <c r="S11" i="48"/>
  <c r="K11" i="48"/>
  <c r="R11" i="48"/>
  <c r="Q11" i="48"/>
  <c r="P11" i="48"/>
  <c r="O11" i="48"/>
  <c r="N11" i="48"/>
  <c r="F11" i="48"/>
  <c r="L19" i="48"/>
  <c r="D19" i="48"/>
  <c r="S19" i="48"/>
  <c r="K19" i="48"/>
  <c r="R19" i="48"/>
  <c r="J19" i="48"/>
  <c r="U19" i="48" s="1"/>
  <c r="Q19" i="48"/>
  <c r="I19" i="48"/>
  <c r="P19" i="48"/>
  <c r="O19" i="48"/>
  <c r="N19" i="48"/>
  <c r="F19" i="48"/>
  <c r="L30" i="48"/>
  <c r="D30" i="48"/>
  <c r="S30" i="48"/>
  <c r="K30" i="48"/>
  <c r="R30" i="48"/>
  <c r="J30" i="48"/>
  <c r="U30" i="48" s="1"/>
  <c r="Q30" i="48"/>
  <c r="I30" i="48"/>
  <c r="P30" i="48"/>
  <c r="O30" i="48"/>
  <c r="G30" i="48"/>
  <c r="N30" i="48"/>
  <c r="F30" i="48"/>
  <c r="X10" i="47"/>
  <c r="W10" i="47"/>
  <c r="L10" i="47"/>
  <c r="D10" i="47"/>
  <c r="S10" i="47"/>
  <c r="K10" i="47"/>
  <c r="R10" i="47"/>
  <c r="J10" i="47"/>
  <c r="Q10" i="47"/>
  <c r="P10" i="47"/>
  <c r="O10" i="47"/>
  <c r="N10" i="47"/>
  <c r="F10" i="47"/>
  <c r="L18" i="47"/>
  <c r="D18" i="47"/>
  <c r="S18" i="47"/>
  <c r="K18" i="47"/>
  <c r="R18" i="47"/>
  <c r="J18" i="47"/>
  <c r="U18" i="47" s="1"/>
  <c r="Q18" i="47"/>
  <c r="P18" i="47"/>
  <c r="O18" i="47"/>
  <c r="N18" i="47"/>
  <c r="F18" i="47"/>
  <c r="L29" i="47"/>
  <c r="D29" i="47"/>
  <c r="S29" i="47"/>
  <c r="K29" i="47"/>
  <c r="R29" i="47"/>
  <c r="J29" i="47"/>
  <c r="U29" i="47" s="1"/>
  <c r="Q29" i="47"/>
  <c r="I29" i="47"/>
  <c r="P29" i="47"/>
  <c r="O29" i="47"/>
  <c r="G29" i="47"/>
  <c r="N29" i="47"/>
  <c r="F29" i="47"/>
  <c r="L17" i="46"/>
  <c r="S17" i="46"/>
  <c r="K17" i="46"/>
  <c r="R17" i="46"/>
  <c r="Q17" i="46"/>
  <c r="P17" i="46"/>
  <c r="O17" i="46"/>
  <c r="N17" i="46"/>
  <c r="L28" i="46"/>
  <c r="D28" i="46"/>
  <c r="S28" i="46"/>
  <c r="K28" i="46"/>
  <c r="R28" i="46"/>
  <c r="J28" i="46"/>
  <c r="U28" i="46" s="1"/>
  <c r="Q28" i="46"/>
  <c r="I28" i="46"/>
  <c r="P28" i="46"/>
  <c r="O28" i="46"/>
  <c r="G28" i="46"/>
  <c r="N28" i="46"/>
  <c r="F28" i="46"/>
  <c r="L37" i="46"/>
  <c r="D37" i="46"/>
  <c r="S37" i="46"/>
  <c r="K37" i="46"/>
  <c r="R37" i="46"/>
  <c r="J37" i="46"/>
  <c r="U37" i="46" s="1"/>
  <c r="Q37" i="46"/>
  <c r="I37" i="46"/>
  <c r="P37" i="46"/>
  <c r="H37" i="46"/>
  <c r="O37" i="46"/>
  <c r="G37" i="46"/>
  <c r="N37" i="46"/>
  <c r="F37" i="46"/>
  <c r="L16" i="45"/>
  <c r="S16" i="45"/>
  <c r="K16" i="45"/>
  <c r="R16" i="45"/>
  <c r="Q16" i="45"/>
  <c r="P16" i="45"/>
  <c r="O16" i="45"/>
  <c r="N16" i="45"/>
  <c r="L27" i="45"/>
  <c r="D27" i="45"/>
  <c r="S27" i="45"/>
  <c r="K27" i="45"/>
  <c r="R27" i="45"/>
  <c r="J27" i="45"/>
  <c r="U27" i="45" s="1"/>
  <c r="Q27" i="45"/>
  <c r="I27" i="45"/>
  <c r="P27" i="45"/>
  <c r="O27" i="45"/>
  <c r="G27" i="45"/>
  <c r="N27" i="45"/>
  <c r="F27" i="45"/>
  <c r="L36" i="45"/>
  <c r="D36" i="45"/>
  <c r="S36" i="45"/>
  <c r="K36" i="45"/>
  <c r="R36" i="45"/>
  <c r="J36" i="45"/>
  <c r="U36" i="45" s="1"/>
  <c r="Q36" i="45"/>
  <c r="I36" i="45"/>
  <c r="P36" i="45"/>
  <c r="O36" i="45"/>
  <c r="G36" i="45"/>
  <c r="N36" i="45"/>
  <c r="F36" i="45"/>
  <c r="L15" i="44"/>
  <c r="D15" i="44"/>
  <c r="S15" i="44"/>
  <c r="K15" i="44"/>
  <c r="R15" i="44"/>
  <c r="Q15" i="44"/>
  <c r="P15" i="44"/>
  <c r="O15" i="44"/>
  <c r="N15" i="44"/>
  <c r="F15" i="44"/>
  <c r="L35" i="44"/>
  <c r="D35" i="44"/>
  <c r="S35" i="44"/>
  <c r="K35" i="44"/>
  <c r="R35" i="44"/>
  <c r="J35" i="44"/>
  <c r="U35" i="44" s="1"/>
  <c r="Q35" i="44"/>
  <c r="I35" i="44"/>
  <c r="P35" i="44"/>
  <c r="O35" i="44"/>
  <c r="G35" i="44"/>
  <c r="N35" i="44"/>
  <c r="F35" i="44"/>
  <c r="L14" i="43"/>
  <c r="D14" i="43"/>
  <c r="S14" i="43"/>
  <c r="K14" i="43"/>
  <c r="R14" i="43"/>
  <c r="Q14" i="43"/>
  <c r="P14" i="43"/>
  <c r="O14" i="43"/>
  <c r="N14" i="43"/>
  <c r="F14" i="43"/>
  <c r="L22" i="43"/>
  <c r="D22" i="43"/>
  <c r="S22" i="43"/>
  <c r="K22" i="43"/>
  <c r="Q22" i="43"/>
  <c r="P22" i="43"/>
  <c r="O22" i="43"/>
  <c r="N22" i="43"/>
  <c r="F22" i="43"/>
  <c r="M22" i="43"/>
  <c r="Z22" i="43" s="1"/>
  <c r="E22" i="43"/>
  <c r="R22" i="43"/>
  <c r="J22" i="43"/>
  <c r="U22" i="43" s="1"/>
  <c r="L34" i="43"/>
  <c r="D34" i="43"/>
  <c r="S34" i="43"/>
  <c r="K34" i="43"/>
  <c r="Q34" i="43"/>
  <c r="I34" i="43"/>
  <c r="P34" i="43"/>
  <c r="O34" i="43"/>
  <c r="N34" i="43"/>
  <c r="F34" i="43"/>
  <c r="M34" i="43"/>
  <c r="Z34" i="43" s="1"/>
  <c r="E34" i="43"/>
  <c r="R34" i="43"/>
  <c r="J34" i="43"/>
  <c r="U34" i="43" s="1"/>
  <c r="L12" i="41"/>
  <c r="D12" i="41"/>
  <c r="S12" i="41"/>
  <c r="K12" i="41"/>
  <c r="Q12" i="41"/>
  <c r="P12" i="41"/>
  <c r="O12" i="41"/>
  <c r="N12" i="41"/>
  <c r="F12" i="41"/>
  <c r="M12" i="41"/>
  <c r="Z12" i="41" s="1"/>
  <c r="E12" i="41"/>
  <c r="R12" i="41"/>
  <c r="L20" i="41"/>
  <c r="D20" i="41"/>
  <c r="S20" i="41"/>
  <c r="K20" i="41"/>
  <c r="Q20" i="41"/>
  <c r="I20" i="41"/>
  <c r="P20" i="41"/>
  <c r="O20" i="41"/>
  <c r="N20" i="41"/>
  <c r="F20" i="41"/>
  <c r="M20" i="41"/>
  <c r="Z20" i="41" s="1"/>
  <c r="E20" i="41"/>
  <c r="R20" i="41"/>
  <c r="J20" i="41"/>
  <c r="U20" i="41" s="1"/>
  <c r="L31" i="41"/>
  <c r="D31" i="41"/>
  <c r="S31" i="41"/>
  <c r="K31" i="41"/>
  <c r="Q31" i="41"/>
  <c r="I31" i="41"/>
  <c r="P31" i="41"/>
  <c r="O31" i="41"/>
  <c r="G31" i="41"/>
  <c r="N31" i="41"/>
  <c r="F31" i="41"/>
  <c r="M31" i="41"/>
  <c r="Z31" i="41" s="1"/>
  <c r="E31" i="41"/>
  <c r="R31" i="41"/>
  <c r="J31" i="41"/>
  <c r="U31" i="41" s="1"/>
  <c r="L11" i="40"/>
  <c r="D11" i="40"/>
  <c r="S11" i="40"/>
  <c r="K11" i="40"/>
  <c r="Q11" i="40"/>
  <c r="P11" i="40"/>
  <c r="O11" i="40"/>
  <c r="N11" i="40"/>
  <c r="F11" i="40"/>
  <c r="M11" i="40"/>
  <c r="Z11" i="40" s="1"/>
  <c r="E11" i="40"/>
  <c r="R11" i="40"/>
  <c r="L19" i="40"/>
  <c r="D19" i="40"/>
  <c r="S19" i="40"/>
  <c r="K19" i="40"/>
  <c r="Q19" i="40"/>
  <c r="I19" i="40"/>
  <c r="P19" i="40"/>
  <c r="O19" i="40"/>
  <c r="N19" i="40"/>
  <c r="F19" i="40"/>
  <c r="M19" i="40"/>
  <c r="Z19" i="40" s="1"/>
  <c r="E19" i="40"/>
  <c r="R19" i="40"/>
  <c r="J19" i="40"/>
  <c r="U19" i="40" s="1"/>
  <c r="L30" i="40"/>
  <c r="D30" i="40"/>
  <c r="S30" i="40"/>
  <c r="K30" i="40"/>
  <c r="Q30" i="40"/>
  <c r="I30" i="40"/>
  <c r="P30" i="40"/>
  <c r="O30" i="40"/>
  <c r="G30" i="40"/>
  <c r="N30" i="40"/>
  <c r="F30" i="40"/>
  <c r="M30" i="40"/>
  <c r="Z30" i="40" s="1"/>
  <c r="E30" i="40"/>
  <c r="R30" i="40"/>
  <c r="J30" i="40"/>
  <c r="U30" i="40" s="1"/>
  <c r="X10" i="39"/>
  <c r="W10" i="39"/>
  <c r="L10" i="39"/>
  <c r="D10" i="39"/>
  <c r="S10" i="39"/>
  <c r="K10" i="39"/>
  <c r="Q10" i="39"/>
  <c r="P10" i="39"/>
  <c r="O10" i="39"/>
  <c r="N10" i="39"/>
  <c r="F10" i="39"/>
  <c r="E10" i="39"/>
  <c r="R10" i="39"/>
  <c r="J10" i="39"/>
  <c r="L18" i="39"/>
  <c r="D18" i="39"/>
  <c r="S18" i="39"/>
  <c r="K18" i="39"/>
  <c r="Q18" i="39"/>
  <c r="P18" i="39"/>
  <c r="O18" i="39"/>
  <c r="N18" i="39"/>
  <c r="F18" i="39"/>
  <c r="M18" i="39"/>
  <c r="Z18" i="39" s="1"/>
  <c r="E18" i="39"/>
  <c r="R18" i="39"/>
  <c r="J18" i="39"/>
  <c r="U18" i="39" s="1"/>
  <c r="L29" i="39"/>
  <c r="D29" i="39"/>
  <c r="S29" i="39"/>
  <c r="K29" i="39"/>
  <c r="Q29" i="39"/>
  <c r="I29" i="39"/>
  <c r="P29" i="39"/>
  <c r="O29" i="39"/>
  <c r="G29" i="39"/>
  <c r="N29" i="39"/>
  <c r="F29" i="39"/>
  <c r="M29" i="39"/>
  <c r="Z29" i="39" s="1"/>
  <c r="E29" i="39"/>
  <c r="R29" i="39"/>
  <c r="J29" i="39"/>
  <c r="U29" i="39" s="1"/>
  <c r="L17" i="37"/>
  <c r="S17" i="37"/>
  <c r="K17" i="37"/>
  <c r="Q17" i="37"/>
  <c r="P17" i="37"/>
  <c r="O17" i="37"/>
  <c r="N17" i="37"/>
  <c r="M17" i="37"/>
  <c r="Z17" i="37" s="1"/>
  <c r="R17" i="37"/>
  <c r="L28" i="37"/>
  <c r="D28" i="37"/>
  <c r="S28" i="37"/>
  <c r="K28" i="37"/>
  <c r="Q28" i="37"/>
  <c r="I28" i="37"/>
  <c r="P28" i="37"/>
  <c r="O28" i="37"/>
  <c r="G28" i="37"/>
  <c r="N28" i="37"/>
  <c r="F28" i="37"/>
  <c r="M28" i="37"/>
  <c r="Z28" i="37" s="1"/>
  <c r="E28" i="37"/>
  <c r="R28" i="37"/>
  <c r="J28" i="37"/>
  <c r="U28" i="37" s="1"/>
  <c r="L37" i="37"/>
  <c r="D37" i="37"/>
  <c r="S37" i="37"/>
  <c r="K37" i="37"/>
  <c r="Q37" i="37"/>
  <c r="I37" i="37"/>
  <c r="P37" i="37"/>
  <c r="H37" i="37"/>
  <c r="O37" i="37"/>
  <c r="G37" i="37"/>
  <c r="N37" i="37"/>
  <c r="F37" i="37"/>
  <c r="M37" i="37"/>
  <c r="Z37" i="37" s="1"/>
  <c r="E37" i="37"/>
  <c r="R37" i="37"/>
  <c r="J37" i="37"/>
  <c r="U37" i="37" s="1"/>
  <c r="L16" i="36"/>
  <c r="S16" i="36"/>
  <c r="K16" i="36"/>
  <c r="Q16" i="36"/>
  <c r="P16" i="36"/>
  <c r="O16" i="36"/>
  <c r="N16" i="36"/>
  <c r="M16" i="36"/>
  <c r="Z16" i="36" s="1"/>
  <c r="R16" i="36"/>
  <c r="L27" i="36"/>
  <c r="D27" i="36"/>
  <c r="S27" i="36"/>
  <c r="K27" i="36"/>
  <c r="Q27" i="36"/>
  <c r="I27" i="36"/>
  <c r="P27" i="36"/>
  <c r="O27" i="36"/>
  <c r="G27" i="36"/>
  <c r="N27" i="36"/>
  <c r="F27" i="36"/>
  <c r="M27" i="36"/>
  <c r="Z27" i="36" s="1"/>
  <c r="E27" i="36"/>
  <c r="R27" i="36"/>
  <c r="J27" i="36"/>
  <c r="U27" i="36" s="1"/>
  <c r="L36" i="36"/>
  <c r="D36" i="36"/>
  <c r="S36" i="36"/>
  <c r="K36" i="36"/>
  <c r="Q36" i="36"/>
  <c r="I36" i="36"/>
  <c r="P36" i="36"/>
  <c r="O36" i="36"/>
  <c r="G36" i="36"/>
  <c r="N36" i="36"/>
  <c r="F36" i="36"/>
  <c r="M36" i="36"/>
  <c r="Z36" i="36" s="1"/>
  <c r="E36" i="36"/>
  <c r="R36" i="36"/>
  <c r="J36" i="36"/>
  <c r="U36" i="36" s="1"/>
  <c r="L15" i="35"/>
  <c r="D15" i="35"/>
  <c r="S15" i="35"/>
  <c r="K15" i="35"/>
  <c r="Q15" i="35"/>
  <c r="P15" i="35"/>
  <c r="O15" i="35"/>
  <c r="N15" i="35"/>
  <c r="F15" i="35"/>
  <c r="M15" i="35"/>
  <c r="Z15" i="35" s="1"/>
  <c r="E15" i="35"/>
  <c r="R15" i="35"/>
  <c r="L35" i="35"/>
  <c r="D35" i="35"/>
  <c r="S35" i="35"/>
  <c r="K35" i="35"/>
  <c r="Q35" i="35"/>
  <c r="I35" i="35"/>
  <c r="P35" i="35"/>
  <c r="O35" i="35"/>
  <c r="G35" i="35"/>
  <c r="N35" i="35"/>
  <c r="F35" i="35"/>
  <c r="M35" i="35"/>
  <c r="Z35" i="35" s="1"/>
  <c r="E35" i="35"/>
  <c r="R35" i="35"/>
  <c r="J35" i="35"/>
  <c r="U35" i="35" s="1"/>
  <c r="L14" i="34"/>
  <c r="S14" i="34"/>
  <c r="K14" i="34"/>
  <c r="R14" i="34"/>
  <c r="Q14" i="34"/>
  <c r="P14" i="34"/>
  <c r="O14" i="34"/>
  <c r="N14" i="34"/>
  <c r="M14" i="34"/>
  <c r="Z14" i="34" s="1"/>
  <c r="D14" i="34"/>
  <c r="F14" i="34"/>
  <c r="E14" i="34"/>
  <c r="L22" i="34"/>
  <c r="D22" i="34"/>
  <c r="S22" i="34"/>
  <c r="K22" i="34"/>
  <c r="R22" i="34"/>
  <c r="J22" i="34"/>
  <c r="U22" i="34" s="1"/>
  <c r="Q22" i="34"/>
  <c r="P22" i="34"/>
  <c r="O22" i="34"/>
  <c r="N22" i="34"/>
  <c r="F22" i="34"/>
  <c r="M22" i="34"/>
  <c r="Z22" i="34" s="1"/>
  <c r="E22" i="34"/>
  <c r="L34" i="34"/>
  <c r="D34" i="34"/>
  <c r="S34" i="34"/>
  <c r="K34" i="34"/>
  <c r="R34" i="34"/>
  <c r="J34" i="34"/>
  <c r="U34" i="34" s="1"/>
  <c r="Q34" i="34"/>
  <c r="I34" i="34"/>
  <c r="P34" i="34"/>
  <c r="O34" i="34"/>
  <c r="N34" i="34"/>
  <c r="F34" i="34"/>
  <c r="M34" i="34"/>
  <c r="Z34" i="34" s="1"/>
  <c r="E34" i="34"/>
  <c r="L13" i="33"/>
  <c r="D13" i="33"/>
  <c r="S13" i="33"/>
  <c r="K13" i="33"/>
  <c r="R13" i="33"/>
  <c r="Q13" i="33"/>
  <c r="P13" i="33"/>
  <c r="O13" i="33"/>
  <c r="N13" i="33"/>
  <c r="F13" i="33"/>
  <c r="M13" i="33"/>
  <c r="Z13" i="33" s="1"/>
  <c r="E13" i="33"/>
  <c r="L21" i="33"/>
  <c r="D21" i="33"/>
  <c r="S21" i="33"/>
  <c r="K21" i="33"/>
  <c r="R21" i="33"/>
  <c r="J21" i="33"/>
  <c r="U21" i="33" s="1"/>
  <c r="Q21" i="33"/>
  <c r="P21" i="33"/>
  <c r="O21" i="33"/>
  <c r="N21" i="33"/>
  <c r="F21" i="33"/>
  <c r="M21" i="33"/>
  <c r="Z21" i="33" s="1"/>
  <c r="E21" i="33"/>
  <c r="L32" i="33"/>
  <c r="D32" i="33"/>
  <c r="S32" i="33"/>
  <c r="K32" i="33"/>
  <c r="R32" i="33"/>
  <c r="J32" i="33"/>
  <c r="U32" i="33" s="1"/>
  <c r="Q32" i="33"/>
  <c r="I32" i="33"/>
  <c r="P32" i="33"/>
  <c r="O32" i="33"/>
  <c r="G32" i="33"/>
  <c r="N32" i="33"/>
  <c r="F32" i="33"/>
  <c r="M32" i="33"/>
  <c r="Z32" i="33" s="1"/>
  <c r="E32" i="33"/>
  <c r="L12" i="32"/>
  <c r="D12" i="32"/>
  <c r="S12" i="32"/>
  <c r="K12" i="32"/>
  <c r="R12" i="32"/>
  <c r="Q12" i="32"/>
  <c r="P12" i="32"/>
  <c r="O12" i="32"/>
  <c r="N12" i="32"/>
  <c r="F12" i="32"/>
  <c r="M12" i="32"/>
  <c r="Z12" i="32" s="1"/>
  <c r="E12" i="32"/>
  <c r="L20" i="32"/>
  <c r="D20" i="32"/>
  <c r="S20" i="32"/>
  <c r="K20" i="32"/>
  <c r="R20" i="32"/>
  <c r="J20" i="32"/>
  <c r="U20" i="32" s="1"/>
  <c r="Q20" i="32"/>
  <c r="I20" i="32"/>
  <c r="P20" i="32"/>
  <c r="O20" i="32"/>
  <c r="N20" i="32"/>
  <c r="F20" i="32"/>
  <c r="M20" i="32"/>
  <c r="Z20" i="32" s="1"/>
  <c r="E20" i="32"/>
  <c r="L31" i="32"/>
  <c r="D31" i="32"/>
  <c r="S31" i="32"/>
  <c r="K31" i="32"/>
  <c r="R31" i="32"/>
  <c r="J31" i="32"/>
  <c r="U31" i="32" s="1"/>
  <c r="Q31" i="32"/>
  <c r="I31" i="32"/>
  <c r="P31" i="32"/>
  <c r="O31" i="32"/>
  <c r="G31" i="32"/>
  <c r="N31" i="32"/>
  <c r="F31" i="32"/>
  <c r="M31" i="32"/>
  <c r="Z31" i="32" s="1"/>
  <c r="E31" i="32"/>
  <c r="L11" i="31"/>
  <c r="D11" i="31"/>
  <c r="S11" i="31"/>
  <c r="K11" i="31"/>
  <c r="R11" i="31"/>
  <c r="Q11" i="31"/>
  <c r="P11" i="31"/>
  <c r="O11" i="31"/>
  <c r="N11" i="31"/>
  <c r="F11" i="31"/>
  <c r="M11" i="31"/>
  <c r="Z11" i="31" s="1"/>
  <c r="E11" i="31"/>
  <c r="L19" i="31"/>
  <c r="D19" i="31"/>
  <c r="S19" i="31"/>
  <c r="K19" i="31"/>
  <c r="R19" i="31"/>
  <c r="J19" i="31"/>
  <c r="U19" i="31" s="1"/>
  <c r="Q19" i="31"/>
  <c r="I19" i="31"/>
  <c r="P19" i="31"/>
  <c r="O19" i="31"/>
  <c r="N19" i="31"/>
  <c r="F19" i="31"/>
  <c r="M19" i="31"/>
  <c r="Z19" i="31" s="1"/>
  <c r="E19" i="31"/>
  <c r="L30" i="31"/>
  <c r="D30" i="31"/>
  <c r="S30" i="31"/>
  <c r="K30" i="31"/>
  <c r="R30" i="31"/>
  <c r="J30" i="31"/>
  <c r="U30" i="31" s="1"/>
  <c r="Q30" i="31"/>
  <c r="I30" i="31"/>
  <c r="P30" i="31"/>
  <c r="O30" i="31"/>
  <c r="G30" i="31"/>
  <c r="N30" i="31"/>
  <c r="F30" i="31"/>
  <c r="M30" i="31"/>
  <c r="Z30" i="31" s="1"/>
  <c r="E30" i="31"/>
  <c r="X10" i="30"/>
  <c r="W10" i="30"/>
  <c r="L10" i="30"/>
  <c r="D10" i="30"/>
  <c r="S10" i="30"/>
  <c r="K10" i="30"/>
  <c r="R10" i="30"/>
  <c r="J10" i="30"/>
  <c r="Q10" i="30"/>
  <c r="P10" i="30"/>
  <c r="O10" i="30"/>
  <c r="N10" i="30"/>
  <c r="F10" i="30"/>
  <c r="E10" i="30"/>
  <c r="L18" i="30"/>
  <c r="D18" i="30"/>
  <c r="S18" i="30"/>
  <c r="K18" i="30"/>
  <c r="R18" i="30"/>
  <c r="J18" i="30"/>
  <c r="U18" i="30" s="1"/>
  <c r="Q18" i="30"/>
  <c r="P18" i="30"/>
  <c r="O18" i="30"/>
  <c r="N18" i="30"/>
  <c r="F18" i="30"/>
  <c r="M18" i="30"/>
  <c r="Z18" i="30" s="1"/>
  <c r="E18" i="30"/>
  <c r="L29" i="30"/>
  <c r="D29" i="30"/>
  <c r="S29" i="30"/>
  <c r="K29" i="30"/>
  <c r="R29" i="30"/>
  <c r="J29" i="30"/>
  <c r="U29" i="30" s="1"/>
  <c r="Q29" i="30"/>
  <c r="I29" i="30"/>
  <c r="P29" i="30"/>
  <c r="O29" i="30"/>
  <c r="G29" i="30"/>
  <c r="N29" i="30"/>
  <c r="F29" i="30"/>
  <c r="M29" i="30"/>
  <c r="Z29" i="30" s="1"/>
  <c r="E29" i="30"/>
  <c r="L17" i="29"/>
  <c r="S17" i="29"/>
  <c r="K17" i="29"/>
  <c r="R17" i="29"/>
  <c r="Q17" i="29"/>
  <c r="P17" i="29"/>
  <c r="O17" i="29"/>
  <c r="N17" i="29"/>
  <c r="M17" i="29"/>
  <c r="Z17" i="29" s="1"/>
  <c r="L28" i="29"/>
  <c r="D28" i="29"/>
  <c r="S28" i="29"/>
  <c r="K28" i="29"/>
  <c r="R28" i="29"/>
  <c r="J28" i="29"/>
  <c r="U28" i="29" s="1"/>
  <c r="Q28" i="29"/>
  <c r="I28" i="29"/>
  <c r="P28" i="29"/>
  <c r="O28" i="29"/>
  <c r="G28" i="29"/>
  <c r="N28" i="29"/>
  <c r="F28" i="29"/>
  <c r="M28" i="29"/>
  <c r="Z28" i="29" s="1"/>
  <c r="E28" i="29"/>
  <c r="L37" i="29"/>
  <c r="D37" i="29"/>
  <c r="S37" i="29"/>
  <c r="K37" i="29"/>
  <c r="R37" i="29"/>
  <c r="J37" i="29"/>
  <c r="U37" i="29" s="1"/>
  <c r="Q37" i="29"/>
  <c r="I37" i="29"/>
  <c r="P37" i="29"/>
  <c r="H37" i="29"/>
  <c r="O37" i="29"/>
  <c r="G37" i="29"/>
  <c r="N37" i="29"/>
  <c r="F37" i="29"/>
  <c r="M37" i="29"/>
  <c r="Z37" i="29" s="1"/>
  <c r="E37" i="29"/>
  <c r="L16" i="28"/>
  <c r="S16" i="28"/>
  <c r="K16" i="28"/>
  <c r="R16" i="28"/>
  <c r="Q16" i="28"/>
  <c r="P16" i="28"/>
  <c r="O16" i="28"/>
  <c r="N16" i="28"/>
  <c r="M16" i="28"/>
  <c r="Z16" i="28" s="1"/>
  <c r="L27" i="28"/>
  <c r="D27" i="28"/>
  <c r="S27" i="28"/>
  <c r="K27" i="28"/>
  <c r="R27" i="28"/>
  <c r="J27" i="28"/>
  <c r="U27" i="28" s="1"/>
  <c r="Q27" i="28"/>
  <c r="I27" i="28"/>
  <c r="P27" i="28"/>
  <c r="O27" i="28"/>
  <c r="G27" i="28"/>
  <c r="N27" i="28"/>
  <c r="F27" i="28"/>
  <c r="M27" i="28"/>
  <c r="Z27" i="28" s="1"/>
  <c r="E27" i="28"/>
  <c r="O36" i="28"/>
  <c r="G36" i="28"/>
  <c r="M36" i="28"/>
  <c r="Z36" i="28" s="1"/>
  <c r="E36" i="28"/>
  <c r="L36" i="28"/>
  <c r="D36" i="28"/>
  <c r="S36" i="28"/>
  <c r="K36" i="28"/>
  <c r="Q36" i="28"/>
  <c r="I36" i="28"/>
  <c r="P36" i="28"/>
  <c r="R36" i="28"/>
  <c r="N36" i="28"/>
  <c r="J36" i="28"/>
  <c r="U36" i="28" s="1"/>
  <c r="F36" i="28"/>
  <c r="O15" i="27"/>
  <c r="M15" i="27"/>
  <c r="Z15" i="27" s="1"/>
  <c r="E15" i="27"/>
  <c r="L15" i="27"/>
  <c r="D15" i="27"/>
  <c r="S15" i="27"/>
  <c r="K15" i="27"/>
  <c r="Q15" i="27"/>
  <c r="P15" i="27"/>
  <c r="R15" i="27"/>
  <c r="N15" i="27"/>
  <c r="F15" i="27"/>
  <c r="O35" i="27"/>
  <c r="G35" i="27"/>
  <c r="M35" i="27"/>
  <c r="Z35" i="27" s="1"/>
  <c r="E35" i="27"/>
  <c r="L35" i="27"/>
  <c r="D35" i="27"/>
  <c r="S35" i="27"/>
  <c r="K35" i="27"/>
  <c r="R35" i="27"/>
  <c r="Q35" i="27"/>
  <c r="I35" i="27"/>
  <c r="P35" i="27"/>
  <c r="N35" i="27"/>
  <c r="U35" i="27"/>
  <c r="F35" i="27"/>
  <c r="O14" i="26"/>
  <c r="N14" i="26"/>
  <c r="F14" i="26"/>
  <c r="M14" i="26"/>
  <c r="Z14" i="26" s="1"/>
  <c r="E14" i="26"/>
  <c r="L14" i="26"/>
  <c r="D14" i="26"/>
  <c r="S14" i="26"/>
  <c r="K14" i="26"/>
  <c r="R14" i="26"/>
  <c r="Q14" i="26"/>
  <c r="P14" i="26"/>
  <c r="O22" i="26"/>
  <c r="N22" i="26"/>
  <c r="F22" i="26"/>
  <c r="M22" i="26"/>
  <c r="Z22" i="26" s="1"/>
  <c r="E22" i="26"/>
  <c r="L22" i="26"/>
  <c r="D22" i="26"/>
  <c r="S22" i="26"/>
  <c r="K22" i="26"/>
  <c r="R22" i="26"/>
  <c r="J22" i="26"/>
  <c r="U22" i="26" s="1"/>
  <c r="Q22" i="26"/>
  <c r="P22" i="26"/>
  <c r="O34" i="26"/>
  <c r="N34" i="26"/>
  <c r="F34" i="26"/>
  <c r="M34" i="26"/>
  <c r="Z34" i="26" s="1"/>
  <c r="E34" i="26"/>
  <c r="L34" i="26"/>
  <c r="D34" i="26"/>
  <c r="S34" i="26"/>
  <c r="K34" i="26"/>
  <c r="R34" i="26"/>
  <c r="J34" i="26"/>
  <c r="U34" i="26" s="1"/>
  <c r="Q34" i="26"/>
  <c r="I34" i="26"/>
  <c r="P34" i="26"/>
  <c r="P13" i="25"/>
  <c r="O13" i="25"/>
  <c r="N13" i="25"/>
  <c r="F13" i="25"/>
  <c r="M13" i="25"/>
  <c r="Z13" i="25" s="1"/>
  <c r="E13" i="25"/>
  <c r="L13" i="25"/>
  <c r="D13" i="25"/>
  <c r="S13" i="25"/>
  <c r="K13" i="25"/>
  <c r="R13" i="25"/>
  <c r="Q13" i="25"/>
  <c r="P21" i="25"/>
  <c r="O21" i="25"/>
  <c r="N21" i="25"/>
  <c r="F21" i="25"/>
  <c r="M21" i="25"/>
  <c r="Z21" i="25" s="1"/>
  <c r="E21" i="25"/>
  <c r="L21" i="25"/>
  <c r="D21" i="25"/>
  <c r="S21" i="25"/>
  <c r="K21" i="25"/>
  <c r="R21" i="25"/>
  <c r="J21" i="25"/>
  <c r="U21" i="25" s="1"/>
  <c r="Q21" i="25"/>
  <c r="P32" i="25"/>
  <c r="O32" i="25"/>
  <c r="G32" i="25"/>
  <c r="N32" i="25"/>
  <c r="F32" i="25"/>
  <c r="M32" i="25"/>
  <c r="Z32" i="25" s="1"/>
  <c r="E32" i="25"/>
  <c r="L32" i="25"/>
  <c r="D32" i="25"/>
  <c r="S32" i="25"/>
  <c r="K32" i="25"/>
  <c r="R32" i="25"/>
  <c r="J32" i="25"/>
  <c r="U32" i="25" s="1"/>
  <c r="Q32" i="25"/>
  <c r="I32" i="25"/>
  <c r="P12" i="24"/>
  <c r="O12" i="24"/>
  <c r="N12" i="24"/>
  <c r="F12" i="24"/>
  <c r="M12" i="24"/>
  <c r="Z12" i="24" s="1"/>
  <c r="E12" i="24"/>
  <c r="L12" i="24"/>
  <c r="D12" i="24"/>
  <c r="S12" i="24"/>
  <c r="K12" i="24"/>
  <c r="R12" i="24"/>
  <c r="Q12" i="24"/>
  <c r="S20" i="24"/>
  <c r="K20" i="24"/>
  <c r="R20" i="24"/>
  <c r="J20" i="24"/>
  <c r="U20" i="24" s="1"/>
  <c r="Q20" i="24"/>
  <c r="I20" i="24"/>
  <c r="P20" i="24"/>
  <c r="O20" i="24"/>
  <c r="N20" i="24"/>
  <c r="F20" i="24"/>
  <c r="M20" i="24"/>
  <c r="Z20" i="24" s="1"/>
  <c r="E20" i="24"/>
  <c r="L20" i="24"/>
  <c r="D20" i="24"/>
  <c r="S31" i="24"/>
  <c r="K31" i="24"/>
  <c r="R31" i="24"/>
  <c r="J31" i="24"/>
  <c r="U31" i="24" s="1"/>
  <c r="Q31" i="24"/>
  <c r="I31" i="24"/>
  <c r="P31" i="24"/>
  <c r="O31" i="24"/>
  <c r="G31" i="24"/>
  <c r="N31" i="24"/>
  <c r="F31" i="24"/>
  <c r="M31" i="24"/>
  <c r="Z31" i="24" s="1"/>
  <c r="E31" i="24"/>
  <c r="L31" i="24"/>
  <c r="D31" i="24"/>
  <c r="S11" i="23"/>
  <c r="K11" i="23"/>
  <c r="R11" i="23"/>
  <c r="Q11" i="23"/>
  <c r="P11" i="23"/>
  <c r="O11" i="23"/>
  <c r="N11" i="23"/>
  <c r="F11" i="23"/>
  <c r="M11" i="23"/>
  <c r="Z11" i="23" s="1"/>
  <c r="E11" i="23"/>
  <c r="L11" i="23"/>
  <c r="D11" i="23"/>
  <c r="S19" i="23"/>
  <c r="K19" i="23"/>
  <c r="R19" i="23"/>
  <c r="J19" i="23"/>
  <c r="U19" i="23" s="1"/>
  <c r="Q19" i="23"/>
  <c r="I19" i="23"/>
  <c r="P19" i="23"/>
  <c r="O19" i="23"/>
  <c r="N19" i="23"/>
  <c r="F19" i="23"/>
  <c r="M19" i="23"/>
  <c r="Z19" i="23" s="1"/>
  <c r="E19" i="23"/>
  <c r="L19" i="23"/>
  <c r="D19" i="23"/>
  <c r="S30" i="23"/>
  <c r="K30" i="23"/>
  <c r="R30" i="23"/>
  <c r="J30" i="23"/>
  <c r="U30" i="23" s="1"/>
  <c r="Q30" i="23"/>
  <c r="I30" i="23"/>
  <c r="P30" i="23"/>
  <c r="O30" i="23"/>
  <c r="G30" i="23"/>
  <c r="N30" i="23"/>
  <c r="F30" i="23"/>
  <c r="M30" i="23"/>
  <c r="Z30" i="23" s="1"/>
  <c r="E30" i="23"/>
  <c r="L30" i="23"/>
  <c r="D30" i="23"/>
  <c r="X10" i="22"/>
  <c r="W10" i="22"/>
  <c r="S10" i="22"/>
  <c r="K10" i="22"/>
  <c r="R10" i="22"/>
  <c r="J10" i="22"/>
  <c r="Q10" i="22"/>
  <c r="P10" i="22"/>
  <c r="O10" i="22"/>
  <c r="N10" i="22"/>
  <c r="F10" i="22"/>
  <c r="E10" i="22"/>
  <c r="L10" i="22"/>
  <c r="D10" i="22"/>
  <c r="S18" i="22"/>
  <c r="K18" i="22"/>
  <c r="R18" i="22"/>
  <c r="J18" i="22"/>
  <c r="U18" i="22" s="1"/>
  <c r="Q18" i="22"/>
  <c r="P18" i="22"/>
  <c r="O18" i="22"/>
  <c r="N18" i="22"/>
  <c r="F18" i="22"/>
  <c r="M18" i="22"/>
  <c r="Z18" i="22" s="1"/>
  <c r="E18" i="22"/>
  <c r="L18" i="22"/>
  <c r="D18" i="22"/>
  <c r="S29" i="22"/>
  <c r="K29" i="22"/>
  <c r="R29" i="22"/>
  <c r="J29" i="22"/>
  <c r="U29" i="22" s="1"/>
  <c r="Q29" i="22"/>
  <c r="I29" i="22"/>
  <c r="P29" i="22"/>
  <c r="O29" i="22"/>
  <c r="G29" i="22"/>
  <c r="N29" i="22"/>
  <c r="F29" i="22"/>
  <c r="M29" i="22"/>
  <c r="Z29" i="22" s="1"/>
  <c r="E29" i="22"/>
  <c r="L29" i="22"/>
  <c r="D29" i="22"/>
  <c r="N17" i="21"/>
  <c r="M17" i="21"/>
  <c r="Z17" i="21" s="1"/>
  <c r="L17" i="21"/>
  <c r="S17" i="21"/>
  <c r="K17" i="21"/>
  <c r="R17" i="21"/>
  <c r="Q17" i="21"/>
  <c r="P17" i="21"/>
  <c r="O17" i="21"/>
  <c r="O28" i="21"/>
  <c r="G28" i="21"/>
  <c r="N28" i="21"/>
  <c r="F28" i="21"/>
  <c r="M28" i="21"/>
  <c r="Z28" i="21" s="1"/>
  <c r="E28" i="21"/>
  <c r="L28" i="21"/>
  <c r="D28" i="21"/>
  <c r="S28" i="21"/>
  <c r="K28" i="21"/>
  <c r="R28" i="21"/>
  <c r="J28" i="21"/>
  <c r="U28" i="21" s="1"/>
  <c r="Q28" i="21"/>
  <c r="I28" i="21"/>
  <c r="P28" i="21"/>
  <c r="O37" i="21"/>
  <c r="G37" i="21"/>
  <c r="N37" i="21"/>
  <c r="F37" i="21"/>
  <c r="M37" i="21"/>
  <c r="Z37" i="21" s="1"/>
  <c r="E37" i="21"/>
  <c r="L37" i="21"/>
  <c r="D37" i="21"/>
  <c r="S37" i="21"/>
  <c r="K37" i="21"/>
  <c r="R37" i="21"/>
  <c r="J37" i="21"/>
  <c r="U37" i="21" s="1"/>
  <c r="Q37" i="21"/>
  <c r="I37" i="21"/>
  <c r="P37" i="21"/>
  <c r="H37" i="21"/>
  <c r="O16" i="20"/>
  <c r="N16" i="20"/>
  <c r="M16" i="20"/>
  <c r="Z16" i="20" s="1"/>
  <c r="L16" i="20"/>
  <c r="S16" i="20"/>
  <c r="K16" i="20"/>
  <c r="R16" i="20"/>
  <c r="Q16" i="20"/>
  <c r="P16" i="20"/>
  <c r="O27" i="20"/>
  <c r="G27" i="20"/>
  <c r="N27" i="20"/>
  <c r="F27" i="20"/>
  <c r="M27" i="20"/>
  <c r="Z27" i="20" s="1"/>
  <c r="E27" i="20"/>
  <c r="L27" i="20"/>
  <c r="D27" i="20"/>
  <c r="S27" i="20"/>
  <c r="K27" i="20"/>
  <c r="R27" i="20"/>
  <c r="J27" i="20"/>
  <c r="U27" i="20" s="1"/>
  <c r="Q27" i="20"/>
  <c r="I27" i="20"/>
  <c r="P27" i="20"/>
  <c r="O36" i="20"/>
  <c r="G36" i="20"/>
  <c r="N36" i="20"/>
  <c r="F36" i="20"/>
  <c r="M36" i="20"/>
  <c r="Z36" i="20" s="1"/>
  <c r="E36" i="20"/>
  <c r="L36" i="20"/>
  <c r="D36" i="20"/>
  <c r="S36" i="20"/>
  <c r="K36" i="20"/>
  <c r="R36" i="20"/>
  <c r="J36" i="20"/>
  <c r="U36" i="20" s="1"/>
  <c r="Q36" i="20"/>
  <c r="I36" i="20"/>
  <c r="P36" i="20"/>
  <c r="O15" i="19"/>
  <c r="N15" i="19"/>
  <c r="F15" i="19"/>
  <c r="M15" i="19"/>
  <c r="Z15" i="19" s="1"/>
  <c r="E15" i="19"/>
  <c r="L15" i="19"/>
  <c r="D15" i="19"/>
  <c r="S15" i="19"/>
  <c r="K15" i="19"/>
  <c r="R15" i="19"/>
  <c r="Q15" i="19"/>
  <c r="P15" i="19"/>
  <c r="S35" i="19"/>
  <c r="K35" i="19"/>
  <c r="R35" i="19"/>
  <c r="J35" i="19"/>
  <c r="U35" i="19" s="1"/>
  <c r="P35" i="19"/>
  <c r="O35" i="19"/>
  <c r="G35" i="19"/>
  <c r="I35" i="19"/>
  <c r="F35" i="19"/>
  <c r="E35" i="19"/>
  <c r="D35" i="19"/>
  <c r="Q35" i="19"/>
  <c r="N35" i="19"/>
  <c r="M35" i="19"/>
  <c r="Z35" i="19" s="1"/>
  <c r="L35" i="19"/>
  <c r="S14" i="18"/>
  <c r="K14" i="18"/>
  <c r="R14" i="18"/>
  <c r="P14" i="18"/>
  <c r="O14" i="18"/>
  <c r="F14" i="18"/>
  <c r="E14" i="18"/>
  <c r="D14" i="18"/>
  <c r="Q14" i="18"/>
  <c r="N14" i="18"/>
  <c r="M14" i="18"/>
  <c r="Z14" i="18" s="1"/>
  <c r="L14" i="18"/>
  <c r="S22" i="18"/>
  <c r="K22" i="18"/>
  <c r="R22" i="18"/>
  <c r="J22" i="18"/>
  <c r="U22" i="18" s="1"/>
  <c r="P22" i="18"/>
  <c r="O22" i="18"/>
  <c r="F22" i="18"/>
  <c r="E22" i="18"/>
  <c r="D22" i="18"/>
  <c r="Q22" i="18"/>
  <c r="N22" i="18"/>
  <c r="M22" i="18"/>
  <c r="Z22" i="18" s="1"/>
  <c r="L22" i="18"/>
  <c r="S34" i="18"/>
  <c r="K34" i="18"/>
  <c r="R34" i="18"/>
  <c r="J34" i="18"/>
  <c r="U34" i="18" s="1"/>
  <c r="P34" i="18"/>
  <c r="O34" i="18"/>
  <c r="I34" i="18"/>
  <c r="F34" i="18"/>
  <c r="E34" i="18"/>
  <c r="D34" i="18"/>
  <c r="Q34" i="18"/>
  <c r="N34" i="18"/>
  <c r="M34" i="18"/>
  <c r="Z34" i="18" s="1"/>
  <c r="L34" i="18"/>
  <c r="M13" i="16"/>
  <c r="Z13" i="16" s="1"/>
  <c r="E13" i="16"/>
  <c r="S13" i="16"/>
  <c r="K13" i="16"/>
  <c r="R13" i="16"/>
  <c r="Q13" i="16"/>
  <c r="P13" i="16"/>
  <c r="O13" i="16"/>
  <c r="N13" i="16"/>
  <c r="L13" i="16"/>
  <c r="F13" i="16"/>
  <c r="D13" i="16"/>
  <c r="M21" i="16"/>
  <c r="Z21" i="16" s="1"/>
  <c r="E21" i="16"/>
  <c r="S21" i="16"/>
  <c r="K21" i="16"/>
  <c r="R21" i="16"/>
  <c r="J21" i="16"/>
  <c r="U21" i="16" s="1"/>
  <c r="Q21" i="16"/>
  <c r="P21" i="16"/>
  <c r="O21" i="16"/>
  <c r="N21" i="16"/>
  <c r="L21" i="16"/>
  <c r="F21" i="16"/>
  <c r="D21" i="16"/>
  <c r="S32" i="16"/>
  <c r="K32" i="16"/>
  <c r="R32" i="16"/>
  <c r="J32" i="16"/>
  <c r="U32" i="16" s="1"/>
  <c r="O32" i="16"/>
  <c r="G32" i="16"/>
  <c r="N32" i="16"/>
  <c r="F32" i="16"/>
  <c r="P32" i="16"/>
  <c r="M32" i="16"/>
  <c r="Z32" i="16" s="1"/>
  <c r="L32" i="16"/>
  <c r="I32" i="16"/>
  <c r="E32" i="16"/>
  <c r="D32" i="16"/>
  <c r="Q32" i="16"/>
  <c r="S12" i="15"/>
  <c r="K12" i="15"/>
  <c r="R12" i="15"/>
  <c r="O12" i="15"/>
  <c r="N12" i="15"/>
  <c r="F12" i="15"/>
  <c r="P12" i="15"/>
  <c r="M12" i="15"/>
  <c r="Z12" i="15" s="1"/>
  <c r="L12" i="15"/>
  <c r="E12" i="15"/>
  <c r="D12" i="15"/>
  <c r="Q12" i="15"/>
  <c r="S20" i="15"/>
  <c r="K20" i="15"/>
  <c r="R20" i="15"/>
  <c r="J20" i="15"/>
  <c r="U20" i="15" s="1"/>
  <c r="O20" i="15"/>
  <c r="N20" i="15"/>
  <c r="F20" i="15"/>
  <c r="P20" i="15"/>
  <c r="M20" i="15"/>
  <c r="Z20" i="15" s="1"/>
  <c r="L20" i="15"/>
  <c r="I20" i="15"/>
  <c r="E20" i="15"/>
  <c r="D20" i="15"/>
  <c r="Q20" i="15"/>
  <c r="S31" i="15"/>
  <c r="K31" i="15"/>
  <c r="R31" i="15"/>
  <c r="J31" i="15"/>
  <c r="U31" i="15" s="1"/>
  <c r="O31" i="15"/>
  <c r="G31" i="15"/>
  <c r="N31" i="15"/>
  <c r="F31" i="15"/>
  <c r="P31" i="15"/>
  <c r="M31" i="15"/>
  <c r="Z31" i="15" s="1"/>
  <c r="L31" i="15"/>
  <c r="I31" i="15"/>
  <c r="E31" i="15"/>
  <c r="D31" i="15"/>
  <c r="Q31" i="15"/>
  <c r="S11" i="14"/>
  <c r="K11" i="14"/>
  <c r="R11" i="14"/>
  <c r="O11" i="14"/>
  <c r="N11" i="14"/>
  <c r="F11" i="14"/>
  <c r="P11" i="14"/>
  <c r="M11" i="14"/>
  <c r="Z11" i="14" s="1"/>
  <c r="L11" i="14"/>
  <c r="E11" i="14"/>
  <c r="D11" i="14"/>
  <c r="Q11" i="14"/>
  <c r="S19" i="14"/>
  <c r="K19" i="14"/>
  <c r="R19" i="14"/>
  <c r="J19" i="14"/>
  <c r="U19" i="14" s="1"/>
  <c r="O19" i="14"/>
  <c r="N19" i="14"/>
  <c r="F19" i="14"/>
  <c r="P19" i="14"/>
  <c r="M19" i="14"/>
  <c r="Z19" i="14" s="1"/>
  <c r="L19" i="14"/>
  <c r="I19" i="14"/>
  <c r="E19" i="14"/>
  <c r="D19" i="14"/>
  <c r="Q19" i="14"/>
  <c r="M30" i="14"/>
  <c r="Z30" i="14" s="1"/>
  <c r="E30" i="14"/>
  <c r="S30" i="14"/>
  <c r="K30" i="14"/>
  <c r="R30" i="14"/>
  <c r="J30" i="14"/>
  <c r="U30" i="14" s="1"/>
  <c r="Q30" i="14"/>
  <c r="I30" i="14"/>
  <c r="O30" i="14"/>
  <c r="G30" i="14"/>
  <c r="N30" i="14"/>
  <c r="F30" i="14"/>
  <c r="L30" i="14"/>
  <c r="D30" i="14"/>
  <c r="P30" i="14"/>
  <c r="X10" i="13"/>
  <c r="W10" i="13"/>
  <c r="E10" i="13"/>
  <c r="S10" i="13"/>
  <c r="K10" i="13"/>
  <c r="R10" i="13"/>
  <c r="J10" i="13"/>
  <c r="Q10" i="13"/>
  <c r="O10" i="13"/>
  <c r="N10" i="13"/>
  <c r="F10" i="13"/>
  <c r="L10" i="13"/>
  <c r="D10" i="13"/>
  <c r="P10" i="13"/>
  <c r="N18" i="13"/>
  <c r="F18" i="13"/>
  <c r="M18" i="13"/>
  <c r="Z18" i="13" s="1"/>
  <c r="E18" i="13"/>
  <c r="R18" i="13"/>
  <c r="J18" i="13"/>
  <c r="U18" i="13" s="1"/>
  <c r="Q18" i="13"/>
  <c r="K18" i="13"/>
  <c r="D18" i="13"/>
  <c r="S18" i="13"/>
  <c r="O18" i="13"/>
  <c r="L18" i="13"/>
  <c r="P18" i="13"/>
  <c r="N29" i="13"/>
  <c r="F29" i="13"/>
  <c r="M29" i="13"/>
  <c r="Z29" i="13" s="1"/>
  <c r="E29" i="13"/>
  <c r="R29" i="13"/>
  <c r="J29" i="13"/>
  <c r="U29" i="13" s="1"/>
  <c r="Q29" i="13"/>
  <c r="I29" i="13"/>
  <c r="K29" i="13"/>
  <c r="G29" i="13"/>
  <c r="D29" i="13"/>
  <c r="S29" i="13"/>
  <c r="O29" i="13"/>
  <c r="L29" i="13"/>
  <c r="P29" i="13"/>
  <c r="N17" i="12"/>
  <c r="M17" i="12"/>
  <c r="Z17" i="12" s="1"/>
  <c r="R17" i="12"/>
  <c r="Q17" i="12"/>
  <c r="K17" i="12"/>
  <c r="S17" i="12"/>
  <c r="P17" i="12"/>
  <c r="O17" i="12"/>
  <c r="L17" i="12"/>
  <c r="N28" i="12"/>
  <c r="F28" i="12"/>
  <c r="M28" i="12"/>
  <c r="Z28" i="12" s="1"/>
  <c r="E28" i="12"/>
  <c r="R28" i="12"/>
  <c r="J28" i="12"/>
  <c r="U28" i="12" s="1"/>
  <c r="Q28" i="12"/>
  <c r="I28" i="12"/>
  <c r="K28" i="12"/>
  <c r="G28" i="12"/>
  <c r="D28" i="12"/>
  <c r="S28" i="12"/>
  <c r="P28" i="12"/>
  <c r="O28" i="12"/>
  <c r="L28" i="12"/>
  <c r="O37" i="12"/>
  <c r="G37" i="12"/>
  <c r="N37" i="12"/>
  <c r="F37" i="12"/>
  <c r="M37" i="12"/>
  <c r="Z37" i="12" s="1"/>
  <c r="E37" i="12"/>
  <c r="S37" i="12"/>
  <c r="K37" i="12"/>
  <c r="R37" i="12"/>
  <c r="J37" i="12"/>
  <c r="U37" i="12" s="1"/>
  <c r="Q37" i="12"/>
  <c r="I37" i="12"/>
  <c r="P37" i="12"/>
  <c r="L37" i="12"/>
  <c r="H37" i="12"/>
  <c r="D37" i="12"/>
  <c r="O16" i="11"/>
  <c r="N16" i="11"/>
  <c r="M16" i="11"/>
  <c r="Z16" i="11" s="1"/>
  <c r="S16" i="11"/>
  <c r="K16" i="11"/>
  <c r="R16" i="11"/>
  <c r="Q16" i="11"/>
  <c r="P16" i="11"/>
  <c r="L16" i="11"/>
  <c r="L27" i="11"/>
  <c r="D27" i="11"/>
  <c r="P27" i="11"/>
  <c r="J27" i="11"/>
  <c r="U27" i="11" s="1"/>
  <c r="S27" i="11"/>
  <c r="I27" i="11"/>
  <c r="R27" i="11"/>
  <c r="G27" i="11"/>
  <c r="O27" i="11"/>
  <c r="E27" i="11"/>
  <c r="N27" i="11"/>
  <c r="M27" i="11"/>
  <c r="Z27" i="11" s="1"/>
  <c r="Q27" i="11"/>
  <c r="K27" i="11"/>
  <c r="F27" i="11"/>
  <c r="M36" i="11"/>
  <c r="Z36" i="11" s="1"/>
  <c r="E36" i="11"/>
  <c r="L36" i="11"/>
  <c r="D36" i="11"/>
  <c r="Q36" i="11"/>
  <c r="I36" i="11"/>
  <c r="P36" i="11"/>
  <c r="K36" i="11"/>
  <c r="J36" i="11"/>
  <c r="U36" i="11" s="1"/>
  <c r="G36" i="11"/>
  <c r="S36" i="11"/>
  <c r="R36" i="11"/>
  <c r="O36" i="11"/>
  <c r="N36" i="11"/>
  <c r="F36" i="11"/>
  <c r="M15" i="10"/>
  <c r="Z15" i="10" s="1"/>
  <c r="E15" i="10"/>
  <c r="L15" i="10"/>
  <c r="D15" i="10"/>
  <c r="Q15" i="10"/>
  <c r="P15" i="10"/>
  <c r="N15" i="10"/>
  <c r="K15" i="10"/>
  <c r="F15" i="10"/>
  <c r="S15" i="10"/>
  <c r="R15" i="10"/>
  <c r="O15" i="10"/>
  <c r="M35" i="10"/>
  <c r="Z35" i="10" s="1"/>
  <c r="E35" i="10"/>
  <c r="L35" i="10"/>
  <c r="D35" i="10"/>
  <c r="Q35" i="10"/>
  <c r="I35" i="10"/>
  <c r="P35" i="10"/>
  <c r="N35" i="10"/>
  <c r="K35" i="10"/>
  <c r="J35" i="10"/>
  <c r="U35" i="10" s="1"/>
  <c r="G35" i="10"/>
  <c r="F35" i="10"/>
  <c r="S35" i="10"/>
  <c r="R35" i="10"/>
  <c r="O35" i="10"/>
  <c r="M14" i="9"/>
  <c r="Z14" i="9" s="1"/>
  <c r="E14" i="9"/>
  <c r="L14" i="9"/>
  <c r="D14" i="9"/>
  <c r="Q14" i="9"/>
  <c r="P14" i="9"/>
  <c r="N14" i="9"/>
  <c r="K14" i="9"/>
  <c r="F14" i="9"/>
  <c r="S14" i="9"/>
  <c r="R14" i="9"/>
  <c r="O14" i="9"/>
  <c r="N22" i="9"/>
  <c r="F22" i="9"/>
  <c r="M22" i="9"/>
  <c r="Z22" i="9" s="1"/>
  <c r="E22" i="9"/>
  <c r="Q22" i="9"/>
  <c r="R22" i="9"/>
  <c r="D22" i="9"/>
  <c r="P22" i="9"/>
  <c r="K22" i="9"/>
  <c r="J22" i="9"/>
  <c r="U22" i="9" s="1"/>
  <c r="S22" i="9"/>
  <c r="O22" i="9"/>
  <c r="L22" i="9"/>
  <c r="N34" i="9"/>
  <c r="F34" i="9"/>
  <c r="M34" i="9"/>
  <c r="Z34" i="9" s="1"/>
  <c r="E34" i="9"/>
  <c r="R34" i="9"/>
  <c r="J34" i="9"/>
  <c r="U34" i="9" s="1"/>
  <c r="Q34" i="9"/>
  <c r="I34" i="9"/>
  <c r="L34" i="9"/>
  <c r="K34" i="9"/>
  <c r="D34" i="9"/>
  <c r="S34" i="9"/>
  <c r="P34" i="9"/>
  <c r="O34" i="9"/>
  <c r="N13" i="8"/>
  <c r="F13" i="8"/>
  <c r="M13" i="8"/>
  <c r="Z13" i="8" s="1"/>
  <c r="E13" i="8"/>
  <c r="R13" i="8"/>
  <c r="Q13" i="8"/>
  <c r="L13" i="8"/>
  <c r="K13" i="8"/>
  <c r="D13" i="8"/>
  <c r="S13" i="8"/>
  <c r="P13" i="8"/>
  <c r="O13" i="8"/>
  <c r="N21" i="8"/>
  <c r="F21" i="8"/>
  <c r="M21" i="8"/>
  <c r="Z21" i="8" s="1"/>
  <c r="E21" i="8"/>
  <c r="R21" i="8"/>
  <c r="J21" i="8"/>
  <c r="U21" i="8" s="1"/>
  <c r="Q21" i="8"/>
  <c r="P21" i="8"/>
  <c r="O21" i="8"/>
  <c r="L21" i="8"/>
  <c r="K21" i="8"/>
  <c r="D21" i="8"/>
  <c r="S21" i="8"/>
  <c r="N32" i="8"/>
  <c r="F32" i="8"/>
  <c r="M32" i="8"/>
  <c r="Z32" i="8" s="1"/>
  <c r="E32" i="8"/>
  <c r="R32" i="8"/>
  <c r="J32" i="8"/>
  <c r="U32" i="8" s="1"/>
  <c r="Q32" i="8"/>
  <c r="I32" i="8"/>
  <c r="P32" i="8"/>
  <c r="O32" i="8"/>
  <c r="L32" i="8"/>
  <c r="K32" i="8"/>
  <c r="G32" i="8"/>
  <c r="D32" i="8"/>
  <c r="S32" i="8"/>
  <c r="N12" i="7"/>
  <c r="F12" i="7"/>
  <c r="M12" i="7"/>
  <c r="Z12" i="7" s="1"/>
  <c r="E12" i="7"/>
  <c r="R12" i="7"/>
  <c r="Q12" i="7"/>
  <c r="P12" i="7"/>
  <c r="O12" i="7"/>
  <c r="L12" i="7"/>
  <c r="K12" i="7"/>
  <c r="D12" i="7"/>
  <c r="S12" i="7"/>
  <c r="N20" i="7"/>
  <c r="F20" i="7"/>
  <c r="M20" i="7"/>
  <c r="Z20" i="7" s="1"/>
  <c r="E20" i="7"/>
  <c r="R20" i="7"/>
  <c r="J20" i="7"/>
  <c r="U20" i="7" s="1"/>
  <c r="Q20" i="7"/>
  <c r="I20" i="7"/>
  <c r="P20" i="7"/>
  <c r="O20" i="7"/>
  <c r="L20" i="7"/>
  <c r="K20" i="7"/>
  <c r="D20" i="7"/>
  <c r="S20" i="7"/>
  <c r="N31" i="7"/>
  <c r="F31" i="7"/>
  <c r="M31" i="7"/>
  <c r="Z31" i="7" s="1"/>
  <c r="E31" i="7"/>
  <c r="R31" i="7"/>
  <c r="J31" i="7"/>
  <c r="U31" i="7" s="1"/>
  <c r="Q31" i="7"/>
  <c r="I31" i="7"/>
  <c r="P31" i="7"/>
  <c r="O31" i="7"/>
  <c r="L31" i="7"/>
  <c r="K31" i="7"/>
  <c r="G31" i="7"/>
  <c r="D31" i="7"/>
  <c r="S31" i="7"/>
  <c r="N11" i="6"/>
  <c r="F11" i="6"/>
  <c r="M11" i="6"/>
  <c r="Z11" i="6" s="1"/>
  <c r="E11" i="6"/>
  <c r="R11" i="6"/>
  <c r="Q11" i="6"/>
  <c r="P11" i="6"/>
  <c r="O11" i="6"/>
  <c r="L11" i="6"/>
  <c r="K11" i="6"/>
  <c r="D11" i="6"/>
  <c r="S11" i="6"/>
  <c r="Q19" i="6"/>
  <c r="I19" i="6"/>
  <c r="M19" i="6"/>
  <c r="Z19" i="6" s="1"/>
  <c r="E19" i="6"/>
  <c r="L19" i="6"/>
  <c r="K19" i="6"/>
  <c r="R19" i="6"/>
  <c r="P19" i="6"/>
  <c r="F19" i="6"/>
  <c r="O19" i="6"/>
  <c r="N19" i="6"/>
  <c r="J19" i="6"/>
  <c r="U19" i="6" s="1"/>
  <c r="D19" i="6"/>
  <c r="S19" i="6"/>
  <c r="Q30" i="6"/>
  <c r="I30" i="6"/>
  <c r="M30" i="6"/>
  <c r="Z30" i="6" s="1"/>
  <c r="E30" i="6"/>
  <c r="N30" i="6"/>
  <c r="S30" i="6"/>
  <c r="G30" i="6"/>
  <c r="F30" i="6"/>
  <c r="O30" i="6"/>
  <c r="L30" i="6"/>
  <c r="R30" i="6"/>
  <c r="P30" i="6"/>
  <c r="K30" i="6"/>
  <c r="J30" i="6"/>
  <c r="U30" i="6" s="1"/>
  <c r="D30" i="6"/>
  <c r="X10" i="5"/>
  <c r="W10" i="5"/>
  <c r="Q10" i="5"/>
  <c r="E10" i="5"/>
  <c r="N10" i="5"/>
  <c r="L10" i="5"/>
  <c r="K10" i="5"/>
  <c r="S10" i="5"/>
  <c r="R10" i="5"/>
  <c r="P10" i="5"/>
  <c r="F10" i="5"/>
  <c r="O10" i="5"/>
  <c r="J10" i="5"/>
  <c r="D10" i="5"/>
  <c r="Q18" i="5"/>
  <c r="M18" i="5"/>
  <c r="Z18" i="5" s="1"/>
  <c r="E18" i="5"/>
  <c r="N18" i="5"/>
  <c r="L18" i="5"/>
  <c r="K18" i="5"/>
  <c r="S18" i="5"/>
  <c r="R18" i="5"/>
  <c r="P18" i="5"/>
  <c r="F18" i="5"/>
  <c r="O18" i="5"/>
  <c r="J18" i="5"/>
  <c r="U18" i="5" s="1"/>
  <c r="D18" i="5"/>
  <c r="Q29" i="5"/>
  <c r="I29" i="5"/>
  <c r="M29" i="5"/>
  <c r="Z29" i="5" s="1"/>
  <c r="E29" i="5"/>
  <c r="O29" i="5"/>
  <c r="D29" i="5"/>
  <c r="N29" i="5"/>
  <c r="L29" i="5"/>
  <c r="K29" i="5"/>
  <c r="J29" i="5"/>
  <c r="U29" i="5" s="1"/>
  <c r="S29" i="5"/>
  <c r="R29" i="5"/>
  <c r="G29" i="5"/>
  <c r="P29" i="5"/>
  <c r="F29" i="5"/>
  <c r="Q17" i="4"/>
  <c r="M17" i="4"/>
  <c r="Z17" i="4" s="1"/>
  <c r="O17" i="4"/>
  <c r="N17" i="4"/>
  <c r="L17" i="4"/>
  <c r="K17" i="4"/>
  <c r="S17" i="4"/>
  <c r="R17" i="4"/>
  <c r="P17" i="4"/>
  <c r="S28" i="4"/>
  <c r="K28" i="4"/>
  <c r="Q28" i="4"/>
  <c r="I28" i="4"/>
  <c r="O28" i="4"/>
  <c r="G28" i="4"/>
  <c r="M28" i="4"/>
  <c r="Z28" i="4" s="1"/>
  <c r="E28" i="4"/>
  <c r="J28" i="4"/>
  <c r="U28" i="4" s="1"/>
  <c r="F28" i="4"/>
  <c r="D28" i="4"/>
  <c r="R28" i="4"/>
  <c r="P28" i="4"/>
  <c r="N28" i="4"/>
  <c r="L28" i="4"/>
  <c r="S37" i="4"/>
  <c r="K37" i="4"/>
  <c r="O37" i="4"/>
  <c r="G37" i="4"/>
  <c r="M37" i="4"/>
  <c r="Z37" i="4" s="1"/>
  <c r="J37" i="4"/>
  <c r="U37" i="4" s="1"/>
  <c r="R37" i="4"/>
  <c r="H37" i="4"/>
  <c r="P37" i="4"/>
  <c r="E37" i="4"/>
  <c r="L37" i="4"/>
  <c r="I37" i="4"/>
  <c r="F37" i="4"/>
  <c r="D37" i="4"/>
  <c r="Q37" i="4"/>
  <c r="N37" i="4"/>
  <c r="M16" i="3"/>
  <c r="Z16" i="3" s="1"/>
  <c r="Q16" i="3"/>
  <c r="S16" i="3"/>
  <c r="N16" i="3"/>
  <c r="R16" i="3"/>
  <c r="O16" i="3"/>
  <c r="K16" i="3"/>
  <c r="P16" i="3"/>
  <c r="L16" i="3"/>
  <c r="M27" i="3"/>
  <c r="Z27" i="3" s="1"/>
  <c r="E27" i="3"/>
  <c r="Q27" i="3"/>
  <c r="I27" i="3"/>
  <c r="S27" i="3"/>
  <c r="N27" i="3"/>
  <c r="G27" i="3"/>
  <c r="R27" i="3"/>
  <c r="D27" i="3"/>
  <c r="O27" i="3"/>
  <c r="K27" i="3"/>
  <c r="F27" i="3"/>
  <c r="P27" i="3"/>
  <c r="L27" i="3"/>
  <c r="J27" i="3"/>
  <c r="U27" i="3" s="1"/>
  <c r="M36" i="3"/>
  <c r="Z36" i="3" s="1"/>
  <c r="E36" i="3"/>
  <c r="Q36" i="3"/>
  <c r="I36" i="3"/>
  <c r="L36" i="3"/>
  <c r="S36" i="3"/>
  <c r="R36" i="3"/>
  <c r="G36" i="3"/>
  <c r="N36" i="3"/>
  <c r="O36" i="3"/>
  <c r="K36" i="3"/>
  <c r="F36" i="3"/>
  <c r="D36" i="3"/>
  <c r="P36" i="3"/>
  <c r="J36" i="3"/>
  <c r="U36" i="3" s="1"/>
  <c r="Q10" i="2"/>
  <c r="Q11" i="2"/>
  <c r="Q12" i="2"/>
  <c r="Q13" i="2"/>
  <c r="Q15" i="2"/>
  <c r="Q17" i="2"/>
  <c r="Q18" i="2"/>
  <c r="I19" i="2"/>
  <c r="Q19" i="2"/>
  <c r="I20" i="2"/>
  <c r="Q20" i="2"/>
  <c r="Q21" i="2"/>
  <c r="Q22" i="2"/>
  <c r="I27" i="2"/>
  <c r="I28" i="2"/>
  <c r="Q28" i="2"/>
  <c r="I29" i="2"/>
  <c r="Q29" i="2"/>
  <c r="I30" i="2"/>
  <c r="Q30" i="2"/>
  <c r="I31" i="2"/>
  <c r="Q31" i="2"/>
  <c r="I32" i="2"/>
  <c r="Q32" i="2"/>
  <c r="I34" i="2"/>
  <c r="Q34" i="2"/>
  <c r="I35" i="2"/>
  <c r="Q35" i="2"/>
  <c r="I36" i="2"/>
  <c r="I37" i="2"/>
  <c r="Q37" i="2"/>
  <c r="K10" i="51"/>
  <c r="S10" i="51"/>
  <c r="K11" i="51"/>
  <c r="S11" i="51"/>
  <c r="K12" i="51"/>
  <c r="S12" i="51"/>
  <c r="K13" i="51"/>
  <c r="S13" i="51"/>
  <c r="K14" i="51"/>
  <c r="S14" i="51"/>
  <c r="K15" i="51"/>
  <c r="K16" i="51"/>
  <c r="S16" i="51"/>
  <c r="K17" i="51"/>
  <c r="S17" i="51"/>
  <c r="K18" i="51"/>
  <c r="S18" i="51"/>
  <c r="K19" i="51"/>
  <c r="S19" i="51"/>
  <c r="K20" i="51"/>
  <c r="S20" i="51"/>
  <c r="K21" i="51"/>
  <c r="S21" i="51"/>
  <c r="K22" i="51"/>
  <c r="S22" i="51"/>
  <c r="K27" i="51"/>
  <c r="S27" i="51"/>
  <c r="K28" i="51"/>
  <c r="S28" i="51"/>
  <c r="K29" i="51"/>
  <c r="S29" i="51"/>
  <c r="K30" i="51"/>
  <c r="S30" i="51"/>
  <c r="K31" i="51"/>
  <c r="S31" i="51"/>
  <c r="K32" i="51"/>
  <c r="S32" i="51"/>
  <c r="K34" i="51"/>
  <c r="S34" i="51"/>
  <c r="K35" i="51"/>
  <c r="K36" i="51"/>
  <c r="S36" i="51"/>
  <c r="K37" i="51"/>
  <c r="S37" i="51"/>
  <c r="L10" i="50"/>
  <c r="D11" i="50"/>
  <c r="L11" i="50"/>
  <c r="D12" i="50"/>
  <c r="L12" i="50"/>
  <c r="D13" i="50"/>
  <c r="L13" i="50"/>
  <c r="D14" i="50"/>
  <c r="D15" i="50"/>
  <c r="L15" i="50"/>
  <c r="L16" i="50"/>
  <c r="L17" i="50"/>
  <c r="D18" i="50"/>
  <c r="L18" i="50"/>
  <c r="D19" i="50"/>
  <c r="L19" i="50"/>
  <c r="D20" i="50"/>
  <c r="L20" i="50"/>
  <c r="D21" i="50"/>
  <c r="L21" i="50"/>
  <c r="D22" i="50"/>
  <c r="D27" i="50"/>
  <c r="L27" i="50"/>
  <c r="D28" i="50"/>
  <c r="L28" i="50"/>
  <c r="D29" i="50"/>
  <c r="L29" i="50"/>
  <c r="D30" i="50"/>
  <c r="L30" i="50"/>
  <c r="D31" i="50"/>
  <c r="L31" i="50"/>
  <c r="D32" i="50"/>
  <c r="L32" i="50"/>
  <c r="D34" i="50"/>
  <c r="D35" i="50"/>
  <c r="L35" i="50"/>
  <c r="D36" i="50"/>
  <c r="L36" i="50"/>
  <c r="D37" i="50"/>
  <c r="L37" i="50"/>
  <c r="D10" i="49"/>
  <c r="L10" i="49"/>
  <c r="D11" i="49"/>
  <c r="L11" i="49"/>
  <c r="D12" i="49"/>
  <c r="L12" i="49"/>
  <c r="D13" i="49"/>
  <c r="D14" i="49"/>
  <c r="L14" i="49"/>
  <c r="D15" i="49"/>
  <c r="L15" i="49"/>
  <c r="L16" i="49"/>
  <c r="L17" i="49"/>
  <c r="D18" i="49"/>
  <c r="L18" i="49"/>
  <c r="D19" i="49"/>
  <c r="L19" i="49"/>
  <c r="D20" i="49"/>
  <c r="L20" i="49"/>
  <c r="E22" i="49"/>
  <c r="E29" i="49"/>
  <c r="E34" i="49"/>
  <c r="E13" i="48"/>
  <c r="E21" i="48"/>
  <c r="E28" i="48"/>
  <c r="E32" i="48"/>
  <c r="E37" i="48"/>
  <c r="E12" i="47"/>
  <c r="E20" i="47"/>
  <c r="E27" i="47"/>
  <c r="E31" i="47"/>
  <c r="E36" i="47"/>
  <c r="E11" i="46"/>
  <c r="E15" i="46"/>
  <c r="E19" i="46"/>
  <c r="E30" i="46"/>
  <c r="E35" i="46"/>
  <c r="E10" i="45"/>
  <c r="E14" i="45"/>
  <c r="E18" i="45"/>
  <c r="E22" i="45"/>
  <c r="E29" i="45"/>
  <c r="E34" i="45"/>
  <c r="E13" i="44"/>
  <c r="E21" i="44"/>
  <c r="E28" i="44"/>
  <c r="E32" i="44"/>
  <c r="E37" i="44"/>
  <c r="E12" i="43"/>
  <c r="J20" i="43"/>
  <c r="U20" i="43" s="1"/>
  <c r="R28" i="41"/>
  <c r="R36" i="40"/>
  <c r="R14" i="37"/>
  <c r="R21" i="36"/>
  <c r="R31" i="35"/>
  <c r="S21" i="49"/>
  <c r="K21" i="49"/>
  <c r="R21" i="49"/>
  <c r="J21" i="49"/>
  <c r="U21" i="49" s="1"/>
  <c r="Q21" i="49"/>
  <c r="P21" i="49"/>
  <c r="O21" i="49"/>
  <c r="N21" i="49"/>
  <c r="F21" i="49"/>
  <c r="L32" i="49"/>
  <c r="D32" i="49"/>
  <c r="S32" i="49"/>
  <c r="K32" i="49"/>
  <c r="R32" i="49"/>
  <c r="J32" i="49"/>
  <c r="U32" i="49" s="1"/>
  <c r="Q32" i="49"/>
  <c r="I32" i="49"/>
  <c r="P32" i="49"/>
  <c r="O32" i="49"/>
  <c r="G32" i="49"/>
  <c r="N32" i="49"/>
  <c r="F32" i="49"/>
  <c r="L12" i="48"/>
  <c r="D12" i="48"/>
  <c r="S12" i="48"/>
  <c r="K12" i="48"/>
  <c r="R12" i="48"/>
  <c r="Q12" i="48"/>
  <c r="P12" i="48"/>
  <c r="O12" i="48"/>
  <c r="N12" i="48"/>
  <c r="F12" i="48"/>
  <c r="L20" i="48"/>
  <c r="D20" i="48"/>
  <c r="S20" i="48"/>
  <c r="K20" i="48"/>
  <c r="R20" i="48"/>
  <c r="J20" i="48"/>
  <c r="U20" i="48" s="1"/>
  <c r="Q20" i="48"/>
  <c r="I20" i="48"/>
  <c r="P20" i="48"/>
  <c r="O20" i="48"/>
  <c r="N20" i="48"/>
  <c r="F20" i="48"/>
  <c r="L31" i="48"/>
  <c r="D31" i="48"/>
  <c r="S31" i="48"/>
  <c r="K31" i="48"/>
  <c r="R31" i="48"/>
  <c r="J31" i="48"/>
  <c r="U31" i="48" s="1"/>
  <c r="Q31" i="48"/>
  <c r="I31" i="48"/>
  <c r="P31" i="48"/>
  <c r="O31" i="48"/>
  <c r="G31" i="48"/>
  <c r="N31" i="48"/>
  <c r="F31" i="48"/>
  <c r="L11" i="47"/>
  <c r="D11" i="47"/>
  <c r="S11" i="47"/>
  <c r="K11" i="47"/>
  <c r="R11" i="47"/>
  <c r="Q11" i="47"/>
  <c r="P11" i="47"/>
  <c r="O11" i="47"/>
  <c r="N11" i="47"/>
  <c r="F11" i="47"/>
  <c r="L19" i="47"/>
  <c r="D19" i="47"/>
  <c r="S19" i="47"/>
  <c r="K19" i="47"/>
  <c r="R19" i="47"/>
  <c r="J19" i="47"/>
  <c r="U19" i="47" s="1"/>
  <c r="Q19" i="47"/>
  <c r="I19" i="47"/>
  <c r="P19" i="47"/>
  <c r="O19" i="47"/>
  <c r="N19" i="47"/>
  <c r="F19" i="47"/>
  <c r="L30" i="47"/>
  <c r="D30" i="47"/>
  <c r="S30" i="47"/>
  <c r="K30" i="47"/>
  <c r="R30" i="47"/>
  <c r="J30" i="47"/>
  <c r="U30" i="47" s="1"/>
  <c r="Q30" i="47"/>
  <c r="I30" i="47"/>
  <c r="P30" i="47"/>
  <c r="O30" i="47"/>
  <c r="G30" i="47"/>
  <c r="N30" i="47"/>
  <c r="F30" i="47"/>
  <c r="X10" i="46"/>
  <c r="W10" i="46"/>
  <c r="L10" i="46"/>
  <c r="D10" i="46"/>
  <c r="S10" i="46"/>
  <c r="K10" i="46"/>
  <c r="R10" i="46"/>
  <c r="J10" i="46"/>
  <c r="Q10" i="46"/>
  <c r="P10" i="46"/>
  <c r="O10" i="46"/>
  <c r="N10" i="46"/>
  <c r="F10" i="46"/>
  <c r="L18" i="46"/>
  <c r="D18" i="46"/>
  <c r="S18" i="46"/>
  <c r="K18" i="46"/>
  <c r="R18" i="46"/>
  <c r="J18" i="46"/>
  <c r="U18" i="46" s="1"/>
  <c r="Q18" i="46"/>
  <c r="P18" i="46"/>
  <c r="O18" i="46"/>
  <c r="N18" i="46"/>
  <c r="F18" i="46"/>
  <c r="L29" i="46"/>
  <c r="D29" i="46"/>
  <c r="S29" i="46"/>
  <c r="K29" i="46"/>
  <c r="R29" i="46"/>
  <c r="J29" i="46"/>
  <c r="U29" i="46" s="1"/>
  <c r="Q29" i="46"/>
  <c r="I29" i="46"/>
  <c r="P29" i="46"/>
  <c r="O29" i="46"/>
  <c r="G29" i="46"/>
  <c r="N29" i="46"/>
  <c r="F29" i="46"/>
  <c r="L17" i="45"/>
  <c r="S17" i="45"/>
  <c r="K17" i="45"/>
  <c r="R17" i="45"/>
  <c r="Q17" i="45"/>
  <c r="P17" i="45"/>
  <c r="O17" i="45"/>
  <c r="N17" i="45"/>
  <c r="L28" i="45"/>
  <c r="D28" i="45"/>
  <c r="S28" i="45"/>
  <c r="K28" i="45"/>
  <c r="R28" i="45"/>
  <c r="J28" i="45"/>
  <c r="U28" i="45" s="1"/>
  <c r="Q28" i="45"/>
  <c r="I28" i="45"/>
  <c r="P28" i="45"/>
  <c r="O28" i="45"/>
  <c r="G28" i="45"/>
  <c r="N28" i="45"/>
  <c r="F28" i="45"/>
  <c r="L37" i="45"/>
  <c r="D37" i="45"/>
  <c r="S37" i="45"/>
  <c r="K37" i="45"/>
  <c r="R37" i="45"/>
  <c r="J37" i="45"/>
  <c r="U37" i="45" s="1"/>
  <c r="Q37" i="45"/>
  <c r="I37" i="45"/>
  <c r="P37" i="45"/>
  <c r="H37" i="45"/>
  <c r="O37" i="45"/>
  <c r="G37" i="45"/>
  <c r="N37" i="45"/>
  <c r="F37" i="45"/>
  <c r="L16" i="44"/>
  <c r="S16" i="44"/>
  <c r="K16" i="44"/>
  <c r="R16" i="44"/>
  <c r="Q16" i="44"/>
  <c r="P16" i="44"/>
  <c r="O16" i="44"/>
  <c r="N16" i="44"/>
  <c r="L27" i="44"/>
  <c r="D27" i="44"/>
  <c r="S27" i="44"/>
  <c r="K27" i="44"/>
  <c r="R27" i="44"/>
  <c r="J27" i="44"/>
  <c r="U27" i="44" s="1"/>
  <c r="Q27" i="44"/>
  <c r="I27" i="44"/>
  <c r="P27" i="44"/>
  <c r="O27" i="44"/>
  <c r="G27" i="44"/>
  <c r="N27" i="44"/>
  <c r="F27" i="44"/>
  <c r="L36" i="44"/>
  <c r="D36" i="44"/>
  <c r="S36" i="44"/>
  <c r="K36" i="44"/>
  <c r="R36" i="44"/>
  <c r="J36" i="44"/>
  <c r="U36" i="44" s="1"/>
  <c r="Q36" i="44"/>
  <c r="I36" i="44"/>
  <c r="P36" i="44"/>
  <c r="O36" i="44"/>
  <c r="G36" i="44"/>
  <c r="N36" i="44"/>
  <c r="F36" i="44"/>
  <c r="L15" i="43"/>
  <c r="D15" i="43"/>
  <c r="S15" i="43"/>
  <c r="K15" i="43"/>
  <c r="R15" i="43"/>
  <c r="Q15" i="43"/>
  <c r="P15" i="43"/>
  <c r="O15" i="43"/>
  <c r="N15" i="43"/>
  <c r="F15" i="43"/>
  <c r="L35" i="43"/>
  <c r="D35" i="43"/>
  <c r="S35" i="43"/>
  <c r="K35" i="43"/>
  <c r="Q35" i="43"/>
  <c r="I35" i="43"/>
  <c r="P35" i="43"/>
  <c r="O35" i="43"/>
  <c r="G35" i="43"/>
  <c r="N35" i="43"/>
  <c r="F35" i="43"/>
  <c r="M35" i="43"/>
  <c r="Z35" i="43" s="1"/>
  <c r="E35" i="43"/>
  <c r="J35" i="43"/>
  <c r="U35" i="43" s="1"/>
  <c r="L13" i="41"/>
  <c r="D13" i="41"/>
  <c r="S13" i="41"/>
  <c r="K13" i="41"/>
  <c r="Q13" i="41"/>
  <c r="P13" i="41"/>
  <c r="O13" i="41"/>
  <c r="N13" i="41"/>
  <c r="F13" i="41"/>
  <c r="M13" i="41"/>
  <c r="Z13" i="41" s="1"/>
  <c r="E13" i="41"/>
  <c r="L21" i="41"/>
  <c r="D21" i="41"/>
  <c r="S21" i="41"/>
  <c r="K21" i="41"/>
  <c r="Q21" i="41"/>
  <c r="P21" i="41"/>
  <c r="O21" i="41"/>
  <c r="N21" i="41"/>
  <c r="F21" i="41"/>
  <c r="M21" i="41"/>
  <c r="Z21" i="41" s="1"/>
  <c r="E21" i="41"/>
  <c r="J21" i="41"/>
  <c r="U21" i="41" s="1"/>
  <c r="L32" i="41"/>
  <c r="D32" i="41"/>
  <c r="S32" i="41"/>
  <c r="K32" i="41"/>
  <c r="Q32" i="41"/>
  <c r="I32" i="41"/>
  <c r="P32" i="41"/>
  <c r="O32" i="41"/>
  <c r="G32" i="41"/>
  <c r="N32" i="41"/>
  <c r="F32" i="41"/>
  <c r="M32" i="41"/>
  <c r="Z32" i="41" s="1"/>
  <c r="E32" i="41"/>
  <c r="J32" i="41"/>
  <c r="U32" i="41" s="1"/>
  <c r="L12" i="40"/>
  <c r="D12" i="40"/>
  <c r="S12" i="40"/>
  <c r="K12" i="40"/>
  <c r="Q12" i="40"/>
  <c r="P12" i="40"/>
  <c r="O12" i="40"/>
  <c r="N12" i="40"/>
  <c r="F12" i="40"/>
  <c r="M12" i="40"/>
  <c r="Z12" i="40" s="1"/>
  <c r="E12" i="40"/>
  <c r="L20" i="40"/>
  <c r="D20" i="40"/>
  <c r="S20" i="40"/>
  <c r="K20" i="40"/>
  <c r="Q20" i="40"/>
  <c r="I20" i="40"/>
  <c r="P20" i="40"/>
  <c r="O20" i="40"/>
  <c r="N20" i="40"/>
  <c r="F20" i="40"/>
  <c r="M20" i="40"/>
  <c r="Z20" i="40" s="1"/>
  <c r="E20" i="40"/>
  <c r="J20" i="40"/>
  <c r="U20" i="40" s="1"/>
  <c r="L31" i="40"/>
  <c r="D31" i="40"/>
  <c r="S31" i="40"/>
  <c r="K31" i="40"/>
  <c r="Q31" i="40"/>
  <c r="I31" i="40"/>
  <c r="P31" i="40"/>
  <c r="O31" i="40"/>
  <c r="G31" i="40"/>
  <c r="N31" i="40"/>
  <c r="F31" i="40"/>
  <c r="M31" i="40"/>
  <c r="Z31" i="40" s="1"/>
  <c r="E31" i="40"/>
  <c r="J31" i="40"/>
  <c r="U31" i="40" s="1"/>
  <c r="L11" i="39"/>
  <c r="D11" i="39"/>
  <c r="S11" i="39"/>
  <c r="K11" i="39"/>
  <c r="Q11" i="39"/>
  <c r="P11" i="39"/>
  <c r="O11" i="39"/>
  <c r="N11" i="39"/>
  <c r="F11" i="39"/>
  <c r="M11" i="39"/>
  <c r="Z11" i="39" s="1"/>
  <c r="E11" i="39"/>
  <c r="L19" i="39"/>
  <c r="D19" i="39"/>
  <c r="S19" i="39"/>
  <c r="K19" i="39"/>
  <c r="Q19" i="39"/>
  <c r="I19" i="39"/>
  <c r="P19" i="39"/>
  <c r="O19" i="39"/>
  <c r="N19" i="39"/>
  <c r="F19" i="39"/>
  <c r="M19" i="39"/>
  <c r="Z19" i="39" s="1"/>
  <c r="E19" i="39"/>
  <c r="J19" i="39"/>
  <c r="U19" i="39" s="1"/>
  <c r="L30" i="39"/>
  <c r="D30" i="39"/>
  <c r="S30" i="39"/>
  <c r="K30" i="39"/>
  <c r="Q30" i="39"/>
  <c r="I30" i="39"/>
  <c r="P30" i="39"/>
  <c r="O30" i="39"/>
  <c r="G30" i="39"/>
  <c r="N30" i="39"/>
  <c r="F30" i="39"/>
  <c r="M30" i="39"/>
  <c r="Z30" i="39" s="1"/>
  <c r="E30" i="39"/>
  <c r="J30" i="39"/>
  <c r="U30" i="39" s="1"/>
  <c r="X10" i="37"/>
  <c r="W10" i="37"/>
  <c r="L10" i="37"/>
  <c r="D10" i="37"/>
  <c r="S10" i="37"/>
  <c r="K10" i="37"/>
  <c r="Q10" i="37"/>
  <c r="P10" i="37"/>
  <c r="O10" i="37"/>
  <c r="N10" i="37"/>
  <c r="F10" i="37"/>
  <c r="E10" i="37"/>
  <c r="J10" i="37"/>
  <c r="L18" i="37"/>
  <c r="D18" i="37"/>
  <c r="S18" i="37"/>
  <c r="K18" i="37"/>
  <c r="Q18" i="37"/>
  <c r="P18" i="37"/>
  <c r="O18" i="37"/>
  <c r="N18" i="37"/>
  <c r="F18" i="37"/>
  <c r="M18" i="37"/>
  <c r="Z18" i="37" s="1"/>
  <c r="E18" i="37"/>
  <c r="J18" i="37"/>
  <c r="U18" i="37" s="1"/>
  <c r="L29" i="37"/>
  <c r="D29" i="37"/>
  <c r="S29" i="37"/>
  <c r="K29" i="37"/>
  <c r="Q29" i="37"/>
  <c r="I29" i="37"/>
  <c r="P29" i="37"/>
  <c r="O29" i="37"/>
  <c r="G29" i="37"/>
  <c r="N29" i="37"/>
  <c r="F29" i="37"/>
  <c r="M29" i="37"/>
  <c r="Z29" i="37" s="1"/>
  <c r="E29" i="37"/>
  <c r="J29" i="37"/>
  <c r="U29" i="37" s="1"/>
  <c r="L17" i="36"/>
  <c r="S17" i="36"/>
  <c r="K17" i="36"/>
  <c r="Q17" i="36"/>
  <c r="P17" i="36"/>
  <c r="O17" i="36"/>
  <c r="N17" i="36"/>
  <c r="M17" i="36"/>
  <c r="Z17" i="36" s="1"/>
  <c r="L28" i="36"/>
  <c r="D28" i="36"/>
  <c r="S28" i="36"/>
  <c r="K28" i="36"/>
  <c r="Q28" i="36"/>
  <c r="I28" i="36"/>
  <c r="P28" i="36"/>
  <c r="O28" i="36"/>
  <c r="G28" i="36"/>
  <c r="N28" i="36"/>
  <c r="F28" i="36"/>
  <c r="M28" i="36"/>
  <c r="Z28" i="36" s="1"/>
  <c r="E28" i="36"/>
  <c r="J28" i="36"/>
  <c r="U28" i="36" s="1"/>
  <c r="L37" i="36"/>
  <c r="D37" i="36"/>
  <c r="S37" i="36"/>
  <c r="K37" i="36"/>
  <c r="Q37" i="36"/>
  <c r="I37" i="36"/>
  <c r="P37" i="36"/>
  <c r="H37" i="36"/>
  <c r="O37" i="36"/>
  <c r="G37" i="36"/>
  <c r="N37" i="36"/>
  <c r="F37" i="36"/>
  <c r="M37" i="36"/>
  <c r="Z37" i="36" s="1"/>
  <c r="E37" i="36"/>
  <c r="J37" i="36"/>
  <c r="U37" i="36" s="1"/>
  <c r="L16" i="35"/>
  <c r="S16" i="35"/>
  <c r="K16" i="35"/>
  <c r="Q16" i="35"/>
  <c r="P16" i="35"/>
  <c r="O16" i="35"/>
  <c r="N16" i="35"/>
  <c r="M16" i="35"/>
  <c r="Z16" i="35" s="1"/>
  <c r="L27" i="35"/>
  <c r="D27" i="35"/>
  <c r="S27" i="35"/>
  <c r="K27" i="35"/>
  <c r="Q27" i="35"/>
  <c r="I27" i="35"/>
  <c r="P27" i="35"/>
  <c r="O27" i="35"/>
  <c r="G27" i="35"/>
  <c r="N27" i="35"/>
  <c r="F27" i="35"/>
  <c r="M27" i="35"/>
  <c r="Z27" i="35" s="1"/>
  <c r="E27" i="35"/>
  <c r="J27" i="35"/>
  <c r="U27" i="35" s="1"/>
  <c r="L36" i="35"/>
  <c r="D36" i="35"/>
  <c r="S36" i="35"/>
  <c r="K36" i="35"/>
  <c r="Q36" i="35"/>
  <c r="I36" i="35"/>
  <c r="P36" i="35"/>
  <c r="O36" i="35"/>
  <c r="G36" i="35"/>
  <c r="N36" i="35"/>
  <c r="F36" i="35"/>
  <c r="M36" i="35"/>
  <c r="Z36" i="35" s="1"/>
  <c r="E36" i="35"/>
  <c r="J36" i="35"/>
  <c r="U36" i="35" s="1"/>
  <c r="L15" i="34"/>
  <c r="D15" i="34"/>
  <c r="S15" i="34"/>
  <c r="K15" i="34"/>
  <c r="R15" i="34"/>
  <c r="Q15" i="34"/>
  <c r="P15" i="34"/>
  <c r="O15" i="34"/>
  <c r="N15" i="34"/>
  <c r="F15" i="34"/>
  <c r="M15" i="34"/>
  <c r="Z15" i="34" s="1"/>
  <c r="E15" i="34"/>
  <c r="L35" i="34"/>
  <c r="D35" i="34"/>
  <c r="S35" i="34"/>
  <c r="K35" i="34"/>
  <c r="R35" i="34"/>
  <c r="J35" i="34"/>
  <c r="U35" i="34" s="1"/>
  <c r="Q35" i="34"/>
  <c r="I35" i="34"/>
  <c r="P35" i="34"/>
  <c r="O35" i="34"/>
  <c r="G35" i="34"/>
  <c r="N35" i="34"/>
  <c r="F35" i="34"/>
  <c r="M35" i="34"/>
  <c r="Z35" i="34" s="1"/>
  <c r="E35" i="34"/>
  <c r="L14" i="33"/>
  <c r="D14" i="33"/>
  <c r="S14" i="33"/>
  <c r="K14" i="33"/>
  <c r="R14" i="33"/>
  <c r="Q14" i="33"/>
  <c r="P14" i="33"/>
  <c r="O14" i="33"/>
  <c r="N14" i="33"/>
  <c r="F14" i="33"/>
  <c r="M14" i="33"/>
  <c r="Z14" i="33" s="1"/>
  <c r="E14" i="33"/>
  <c r="L22" i="33"/>
  <c r="D22" i="33"/>
  <c r="S22" i="33"/>
  <c r="K22" i="33"/>
  <c r="R22" i="33"/>
  <c r="J22" i="33"/>
  <c r="U22" i="33" s="1"/>
  <c r="Q22" i="33"/>
  <c r="P22" i="33"/>
  <c r="O22" i="33"/>
  <c r="N22" i="33"/>
  <c r="F22" i="33"/>
  <c r="M22" i="33"/>
  <c r="Z22" i="33" s="1"/>
  <c r="E22" i="33"/>
  <c r="L34" i="33"/>
  <c r="D34" i="33"/>
  <c r="S34" i="33"/>
  <c r="K34" i="33"/>
  <c r="R34" i="33"/>
  <c r="J34" i="33"/>
  <c r="U34" i="33" s="1"/>
  <c r="Q34" i="33"/>
  <c r="I34" i="33"/>
  <c r="P34" i="33"/>
  <c r="O34" i="33"/>
  <c r="N34" i="33"/>
  <c r="F34" i="33"/>
  <c r="M34" i="33"/>
  <c r="Z34" i="33" s="1"/>
  <c r="E34" i="33"/>
  <c r="L13" i="32"/>
  <c r="D13" i="32"/>
  <c r="S13" i="32"/>
  <c r="K13" i="32"/>
  <c r="R13" i="32"/>
  <c r="Q13" i="32"/>
  <c r="P13" i="32"/>
  <c r="O13" i="32"/>
  <c r="N13" i="32"/>
  <c r="F13" i="32"/>
  <c r="M13" i="32"/>
  <c r="Z13" i="32" s="1"/>
  <c r="E13" i="32"/>
  <c r="L21" i="32"/>
  <c r="D21" i="32"/>
  <c r="S21" i="32"/>
  <c r="K21" i="32"/>
  <c r="R21" i="32"/>
  <c r="J21" i="32"/>
  <c r="U21" i="32" s="1"/>
  <c r="Q21" i="32"/>
  <c r="P21" i="32"/>
  <c r="O21" i="32"/>
  <c r="N21" i="32"/>
  <c r="F21" i="32"/>
  <c r="M21" i="32"/>
  <c r="Z21" i="32" s="1"/>
  <c r="E21" i="32"/>
  <c r="L32" i="32"/>
  <c r="D32" i="32"/>
  <c r="S32" i="32"/>
  <c r="K32" i="32"/>
  <c r="R32" i="32"/>
  <c r="J32" i="32"/>
  <c r="U32" i="32" s="1"/>
  <c r="Q32" i="32"/>
  <c r="I32" i="32"/>
  <c r="P32" i="32"/>
  <c r="O32" i="32"/>
  <c r="G32" i="32"/>
  <c r="N32" i="32"/>
  <c r="F32" i="32"/>
  <c r="M32" i="32"/>
  <c r="Z32" i="32" s="1"/>
  <c r="E32" i="32"/>
  <c r="L12" i="31"/>
  <c r="D12" i="31"/>
  <c r="S12" i="31"/>
  <c r="K12" i="31"/>
  <c r="R12" i="31"/>
  <c r="Q12" i="31"/>
  <c r="P12" i="31"/>
  <c r="O12" i="31"/>
  <c r="N12" i="31"/>
  <c r="F12" i="31"/>
  <c r="M12" i="31"/>
  <c r="Z12" i="31" s="1"/>
  <c r="E12" i="31"/>
  <c r="L20" i="31"/>
  <c r="D20" i="31"/>
  <c r="S20" i="31"/>
  <c r="K20" i="31"/>
  <c r="R20" i="31"/>
  <c r="J20" i="31"/>
  <c r="U20" i="31" s="1"/>
  <c r="Q20" i="31"/>
  <c r="I20" i="31"/>
  <c r="P20" i="31"/>
  <c r="O20" i="31"/>
  <c r="N20" i="31"/>
  <c r="F20" i="31"/>
  <c r="M20" i="31"/>
  <c r="Z20" i="31" s="1"/>
  <c r="E20" i="31"/>
  <c r="L31" i="31"/>
  <c r="D31" i="31"/>
  <c r="S31" i="31"/>
  <c r="K31" i="31"/>
  <c r="R31" i="31"/>
  <c r="J31" i="31"/>
  <c r="U31" i="31" s="1"/>
  <c r="Q31" i="31"/>
  <c r="I31" i="31"/>
  <c r="P31" i="31"/>
  <c r="O31" i="31"/>
  <c r="G31" i="31"/>
  <c r="N31" i="31"/>
  <c r="F31" i="31"/>
  <c r="M31" i="31"/>
  <c r="Z31" i="31" s="1"/>
  <c r="E31" i="31"/>
  <c r="L11" i="30"/>
  <c r="D11" i="30"/>
  <c r="S11" i="30"/>
  <c r="K11" i="30"/>
  <c r="R11" i="30"/>
  <c r="Q11" i="30"/>
  <c r="P11" i="30"/>
  <c r="O11" i="30"/>
  <c r="N11" i="30"/>
  <c r="F11" i="30"/>
  <c r="M11" i="30"/>
  <c r="Z11" i="30" s="1"/>
  <c r="E11" i="30"/>
  <c r="L19" i="30"/>
  <c r="D19" i="30"/>
  <c r="S19" i="30"/>
  <c r="K19" i="30"/>
  <c r="R19" i="30"/>
  <c r="J19" i="30"/>
  <c r="U19" i="30" s="1"/>
  <c r="Q19" i="30"/>
  <c r="I19" i="30"/>
  <c r="P19" i="30"/>
  <c r="O19" i="30"/>
  <c r="N19" i="30"/>
  <c r="F19" i="30"/>
  <c r="M19" i="30"/>
  <c r="Z19" i="30" s="1"/>
  <c r="E19" i="30"/>
  <c r="L30" i="30"/>
  <c r="D30" i="30"/>
  <c r="S30" i="30"/>
  <c r="K30" i="30"/>
  <c r="R30" i="30"/>
  <c r="J30" i="30"/>
  <c r="U30" i="30" s="1"/>
  <c r="Q30" i="30"/>
  <c r="I30" i="30"/>
  <c r="P30" i="30"/>
  <c r="O30" i="30"/>
  <c r="G30" i="30"/>
  <c r="N30" i="30"/>
  <c r="F30" i="30"/>
  <c r="M30" i="30"/>
  <c r="Z30" i="30" s="1"/>
  <c r="E30" i="30"/>
  <c r="X10" i="29"/>
  <c r="W10" i="29"/>
  <c r="L10" i="29"/>
  <c r="D10" i="29"/>
  <c r="S10" i="29"/>
  <c r="K10" i="29"/>
  <c r="R10" i="29"/>
  <c r="J10" i="29"/>
  <c r="Q10" i="29"/>
  <c r="P10" i="29"/>
  <c r="O10" i="29"/>
  <c r="N10" i="29"/>
  <c r="F10" i="29"/>
  <c r="E10" i="29"/>
  <c r="L18" i="29"/>
  <c r="D18" i="29"/>
  <c r="S18" i="29"/>
  <c r="K18" i="29"/>
  <c r="R18" i="29"/>
  <c r="J18" i="29"/>
  <c r="U18" i="29" s="1"/>
  <c r="Q18" i="29"/>
  <c r="P18" i="29"/>
  <c r="O18" i="29"/>
  <c r="N18" i="29"/>
  <c r="F18" i="29"/>
  <c r="M18" i="29"/>
  <c r="Z18" i="29" s="1"/>
  <c r="E18" i="29"/>
  <c r="L29" i="29"/>
  <c r="D29" i="29"/>
  <c r="S29" i="29"/>
  <c r="K29" i="29"/>
  <c r="R29" i="29"/>
  <c r="J29" i="29"/>
  <c r="U29" i="29" s="1"/>
  <c r="Q29" i="29"/>
  <c r="I29" i="29"/>
  <c r="P29" i="29"/>
  <c r="O29" i="29"/>
  <c r="G29" i="29"/>
  <c r="N29" i="29"/>
  <c r="F29" i="29"/>
  <c r="M29" i="29"/>
  <c r="Z29" i="29" s="1"/>
  <c r="E29" i="29"/>
  <c r="L17" i="28"/>
  <c r="S17" i="28"/>
  <c r="K17" i="28"/>
  <c r="R17" i="28"/>
  <c r="Q17" i="28"/>
  <c r="P17" i="28"/>
  <c r="O17" i="28"/>
  <c r="N17" i="28"/>
  <c r="M17" i="28"/>
  <c r="Z17" i="28" s="1"/>
  <c r="L28" i="28"/>
  <c r="D28" i="28"/>
  <c r="S28" i="28"/>
  <c r="K28" i="28"/>
  <c r="R28" i="28"/>
  <c r="J28" i="28"/>
  <c r="U28" i="28" s="1"/>
  <c r="Q28" i="28"/>
  <c r="I28" i="28"/>
  <c r="P28" i="28"/>
  <c r="O28" i="28"/>
  <c r="G28" i="28"/>
  <c r="N28" i="28"/>
  <c r="F28" i="28"/>
  <c r="M28" i="28"/>
  <c r="Z28" i="28" s="1"/>
  <c r="E28" i="28"/>
  <c r="O37" i="28"/>
  <c r="G37" i="28"/>
  <c r="M37" i="28"/>
  <c r="Z37" i="28" s="1"/>
  <c r="E37" i="28"/>
  <c r="L37" i="28"/>
  <c r="D37" i="28"/>
  <c r="S37" i="28"/>
  <c r="K37" i="28"/>
  <c r="Q37" i="28"/>
  <c r="I37" i="28"/>
  <c r="P37" i="28"/>
  <c r="H37" i="28"/>
  <c r="F37" i="28"/>
  <c r="R37" i="28"/>
  <c r="N37" i="28"/>
  <c r="J37" i="28"/>
  <c r="U37" i="28" s="1"/>
  <c r="O16" i="27"/>
  <c r="M16" i="27"/>
  <c r="Z16" i="27" s="1"/>
  <c r="L16" i="27"/>
  <c r="S16" i="27"/>
  <c r="K16" i="27"/>
  <c r="Q16" i="27"/>
  <c r="P16" i="27"/>
  <c r="R16" i="27"/>
  <c r="N16" i="27"/>
  <c r="O27" i="27"/>
  <c r="G27" i="27"/>
  <c r="M27" i="27"/>
  <c r="Z27" i="27" s="1"/>
  <c r="E27" i="27"/>
  <c r="L27" i="27"/>
  <c r="D27" i="27"/>
  <c r="S27" i="27"/>
  <c r="K27" i="27"/>
  <c r="Q27" i="27"/>
  <c r="I27" i="27"/>
  <c r="P27" i="27"/>
  <c r="F27" i="27"/>
  <c r="R27" i="27"/>
  <c r="N27" i="27"/>
  <c r="J27" i="27"/>
  <c r="U27" i="27" s="1"/>
  <c r="O36" i="27"/>
  <c r="G36" i="27"/>
  <c r="N36" i="27"/>
  <c r="F36" i="27"/>
  <c r="M36" i="27"/>
  <c r="Z36" i="27" s="1"/>
  <c r="E36" i="27"/>
  <c r="L36" i="27"/>
  <c r="D36" i="27"/>
  <c r="S36" i="27"/>
  <c r="K36" i="27"/>
  <c r="R36" i="27"/>
  <c r="U36" i="27"/>
  <c r="Q36" i="27"/>
  <c r="I36" i="27"/>
  <c r="P36" i="27"/>
  <c r="O15" i="26"/>
  <c r="N15" i="26"/>
  <c r="F15" i="26"/>
  <c r="M15" i="26"/>
  <c r="Z15" i="26" s="1"/>
  <c r="E15" i="26"/>
  <c r="L15" i="26"/>
  <c r="D15" i="26"/>
  <c r="S15" i="26"/>
  <c r="K15" i="26"/>
  <c r="R15" i="26"/>
  <c r="Q15" i="26"/>
  <c r="P15" i="26"/>
  <c r="O35" i="26"/>
  <c r="G35" i="26"/>
  <c r="N35" i="26"/>
  <c r="F35" i="26"/>
  <c r="M35" i="26"/>
  <c r="Z35" i="26" s="1"/>
  <c r="E35" i="26"/>
  <c r="L35" i="26"/>
  <c r="D35" i="26"/>
  <c r="S35" i="26"/>
  <c r="K35" i="26"/>
  <c r="R35" i="26"/>
  <c r="J35" i="26"/>
  <c r="U35" i="26" s="1"/>
  <c r="Q35" i="26"/>
  <c r="I35" i="26"/>
  <c r="P35" i="26"/>
  <c r="P14" i="25"/>
  <c r="O14" i="25"/>
  <c r="N14" i="25"/>
  <c r="F14" i="25"/>
  <c r="M14" i="25"/>
  <c r="Z14" i="25" s="1"/>
  <c r="E14" i="25"/>
  <c r="L14" i="25"/>
  <c r="D14" i="25"/>
  <c r="S14" i="25"/>
  <c r="K14" i="25"/>
  <c r="R14" i="25"/>
  <c r="Q14" i="25"/>
  <c r="P22" i="25"/>
  <c r="O22" i="25"/>
  <c r="N22" i="25"/>
  <c r="F22" i="25"/>
  <c r="M22" i="25"/>
  <c r="Z22" i="25" s="1"/>
  <c r="E22" i="25"/>
  <c r="L22" i="25"/>
  <c r="D22" i="25"/>
  <c r="S22" i="25"/>
  <c r="K22" i="25"/>
  <c r="R22" i="25"/>
  <c r="J22" i="25"/>
  <c r="U22" i="25" s="1"/>
  <c r="Q22" i="25"/>
  <c r="P34" i="25"/>
  <c r="O34" i="25"/>
  <c r="N34" i="25"/>
  <c r="F34" i="25"/>
  <c r="M34" i="25"/>
  <c r="Z34" i="25" s="1"/>
  <c r="E34" i="25"/>
  <c r="L34" i="25"/>
  <c r="D34" i="25"/>
  <c r="S34" i="25"/>
  <c r="K34" i="25"/>
  <c r="R34" i="25"/>
  <c r="J34" i="25"/>
  <c r="U34" i="25" s="1"/>
  <c r="Q34" i="25"/>
  <c r="I34" i="25"/>
  <c r="R13" i="24"/>
  <c r="Q13" i="24"/>
  <c r="P13" i="24"/>
  <c r="N13" i="24"/>
  <c r="F13" i="24"/>
  <c r="L13" i="24"/>
  <c r="K13" i="24"/>
  <c r="E13" i="24"/>
  <c r="D13" i="24"/>
  <c r="S13" i="24"/>
  <c r="O13" i="24"/>
  <c r="M13" i="24"/>
  <c r="Z13" i="24" s="1"/>
  <c r="S21" i="24"/>
  <c r="K21" i="24"/>
  <c r="R21" i="24"/>
  <c r="J21" i="24"/>
  <c r="U21" i="24" s="1"/>
  <c r="Q21" i="24"/>
  <c r="P21" i="24"/>
  <c r="O21" i="24"/>
  <c r="N21" i="24"/>
  <c r="F21" i="24"/>
  <c r="M21" i="24"/>
  <c r="Z21" i="24" s="1"/>
  <c r="E21" i="24"/>
  <c r="L21" i="24"/>
  <c r="D21" i="24"/>
  <c r="S32" i="24"/>
  <c r="K32" i="24"/>
  <c r="R32" i="24"/>
  <c r="J32" i="24"/>
  <c r="U32" i="24" s="1"/>
  <c r="Q32" i="24"/>
  <c r="I32" i="24"/>
  <c r="P32" i="24"/>
  <c r="O32" i="24"/>
  <c r="G32" i="24"/>
  <c r="N32" i="24"/>
  <c r="F32" i="24"/>
  <c r="M32" i="24"/>
  <c r="Z32" i="24" s="1"/>
  <c r="E32" i="24"/>
  <c r="L32" i="24"/>
  <c r="D32" i="24"/>
  <c r="S12" i="23"/>
  <c r="K12" i="23"/>
  <c r="R12" i="23"/>
  <c r="Q12" i="23"/>
  <c r="P12" i="23"/>
  <c r="O12" i="23"/>
  <c r="N12" i="23"/>
  <c r="F12" i="23"/>
  <c r="M12" i="23"/>
  <c r="Z12" i="23" s="1"/>
  <c r="E12" i="23"/>
  <c r="L12" i="23"/>
  <c r="D12" i="23"/>
  <c r="S20" i="23"/>
  <c r="K20" i="23"/>
  <c r="R20" i="23"/>
  <c r="J20" i="23"/>
  <c r="U20" i="23" s="1"/>
  <c r="Q20" i="23"/>
  <c r="I20" i="23"/>
  <c r="P20" i="23"/>
  <c r="O20" i="23"/>
  <c r="N20" i="23"/>
  <c r="F20" i="23"/>
  <c r="M20" i="23"/>
  <c r="Z20" i="23" s="1"/>
  <c r="E20" i="23"/>
  <c r="L20" i="23"/>
  <c r="D20" i="23"/>
  <c r="S31" i="23"/>
  <c r="K31" i="23"/>
  <c r="R31" i="23"/>
  <c r="J31" i="23"/>
  <c r="U31" i="23" s="1"/>
  <c r="Q31" i="23"/>
  <c r="I31" i="23"/>
  <c r="P31" i="23"/>
  <c r="O31" i="23"/>
  <c r="G31" i="23"/>
  <c r="N31" i="23"/>
  <c r="F31" i="23"/>
  <c r="M31" i="23"/>
  <c r="Z31" i="23" s="1"/>
  <c r="E31" i="23"/>
  <c r="L31" i="23"/>
  <c r="D31" i="23"/>
  <c r="S11" i="22"/>
  <c r="K11" i="22"/>
  <c r="R11" i="22"/>
  <c r="Q11" i="22"/>
  <c r="P11" i="22"/>
  <c r="O11" i="22"/>
  <c r="N11" i="22"/>
  <c r="F11" i="22"/>
  <c r="M11" i="22"/>
  <c r="Z11" i="22" s="1"/>
  <c r="E11" i="22"/>
  <c r="L11" i="22"/>
  <c r="D11" i="22"/>
  <c r="S19" i="22"/>
  <c r="K19" i="22"/>
  <c r="R19" i="22"/>
  <c r="J19" i="22"/>
  <c r="U19" i="22" s="1"/>
  <c r="Q19" i="22"/>
  <c r="I19" i="22"/>
  <c r="P19" i="22"/>
  <c r="O19" i="22"/>
  <c r="N19" i="22"/>
  <c r="F19" i="22"/>
  <c r="M19" i="22"/>
  <c r="Z19" i="22" s="1"/>
  <c r="E19" i="22"/>
  <c r="L19" i="22"/>
  <c r="D19" i="22"/>
  <c r="S30" i="22"/>
  <c r="K30" i="22"/>
  <c r="R30" i="22"/>
  <c r="J30" i="22"/>
  <c r="U30" i="22" s="1"/>
  <c r="Q30" i="22"/>
  <c r="I30" i="22"/>
  <c r="P30" i="22"/>
  <c r="O30" i="22"/>
  <c r="G30" i="22"/>
  <c r="N30" i="22"/>
  <c r="F30" i="22"/>
  <c r="M30" i="22"/>
  <c r="Z30" i="22" s="1"/>
  <c r="E30" i="22"/>
  <c r="L30" i="22"/>
  <c r="D30" i="22"/>
  <c r="X10" i="21"/>
  <c r="W10" i="21"/>
  <c r="S10" i="21"/>
  <c r="K10" i="21"/>
  <c r="R10" i="21"/>
  <c r="J10" i="21"/>
  <c r="Q10" i="21"/>
  <c r="P10" i="21"/>
  <c r="O10" i="21"/>
  <c r="N10" i="21"/>
  <c r="F10" i="21"/>
  <c r="E10" i="21"/>
  <c r="L10" i="21"/>
  <c r="D10" i="21"/>
  <c r="N18" i="21"/>
  <c r="F18" i="21"/>
  <c r="M18" i="21"/>
  <c r="Z18" i="21" s="1"/>
  <c r="E18" i="21"/>
  <c r="L18" i="21"/>
  <c r="D18" i="21"/>
  <c r="S18" i="21"/>
  <c r="K18" i="21"/>
  <c r="R18" i="21"/>
  <c r="J18" i="21"/>
  <c r="U18" i="21" s="1"/>
  <c r="Q18" i="21"/>
  <c r="P18" i="21"/>
  <c r="O18" i="21"/>
  <c r="O29" i="21"/>
  <c r="G29" i="21"/>
  <c r="N29" i="21"/>
  <c r="F29" i="21"/>
  <c r="M29" i="21"/>
  <c r="Z29" i="21" s="1"/>
  <c r="E29" i="21"/>
  <c r="L29" i="21"/>
  <c r="D29" i="21"/>
  <c r="S29" i="21"/>
  <c r="K29" i="21"/>
  <c r="R29" i="21"/>
  <c r="J29" i="21"/>
  <c r="U29" i="21" s="1"/>
  <c r="Q29" i="21"/>
  <c r="I29" i="21"/>
  <c r="P29" i="21"/>
  <c r="O17" i="20"/>
  <c r="N17" i="20"/>
  <c r="M17" i="20"/>
  <c r="Z17" i="20" s="1"/>
  <c r="L17" i="20"/>
  <c r="S17" i="20"/>
  <c r="K17" i="20"/>
  <c r="R17" i="20"/>
  <c r="Q17" i="20"/>
  <c r="P17" i="20"/>
  <c r="O28" i="20"/>
  <c r="G28" i="20"/>
  <c r="N28" i="20"/>
  <c r="F28" i="20"/>
  <c r="M28" i="20"/>
  <c r="Z28" i="20" s="1"/>
  <c r="E28" i="20"/>
  <c r="L28" i="20"/>
  <c r="D28" i="20"/>
  <c r="S28" i="20"/>
  <c r="K28" i="20"/>
  <c r="R28" i="20"/>
  <c r="J28" i="20"/>
  <c r="U28" i="20" s="1"/>
  <c r="Q28" i="20"/>
  <c r="I28" i="20"/>
  <c r="P28" i="20"/>
  <c r="O37" i="20"/>
  <c r="G37" i="20"/>
  <c r="N37" i="20"/>
  <c r="F37" i="20"/>
  <c r="M37" i="20"/>
  <c r="Z37" i="20" s="1"/>
  <c r="E37" i="20"/>
  <c r="L37" i="20"/>
  <c r="D37" i="20"/>
  <c r="S37" i="20"/>
  <c r="K37" i="20"/>
  <c r="R37" i="20"/>
  <c r="J37" i="20"/>
  <c r="U37" i="20" s="1"/>
  <c r="Q37" i="20"/>
  <c r="I37" i="20"/>
  <c r="P37" i="20"/>
  <c r="H37" i="20"/>
  <c r="O16" i="19"/>
  <c r="N16" i="19"/>
  <c r="M16" i="19"/>
  <c r="Z16" i="19" s="1"/>
  <c r="L16" i="19"/>
  <c r="S16" i="19"/>
  <c r="K16" i="19"/>
  <c r="R16" i="19"/>
  <c r="Q16" i="19"/>
  <c r="P16" i="19"/>
  <c r="S27" i="19"/>
  <c r="K27" i="19"/>
  <c r="R27" i="19"/>
  <c r="J27" i="19"/>
  <c r="U27" i="19" s="1"/>
  <c r="P27" i="19"/>
  <c r="O27" i="19"/>
  <c r="G27" i="19"/>
  <c r="I27" i="19"/>
  <c r="F27" i="19"/>
  <c r="E27" i="19"/>
  <c r="D27" i="19"/>
  <c r="Q27" i="19"/>
  <c r="N27" i="19"/>
  <c r="M27" i="19"/>
  <c r="Z27" i="19" s="1"/>
  <c r="L27" i="19"/>
  <c r="S36" i="19"/>
  <c r="K36" i="19"/>
  <c r="R36" i="19"/>
  <c r="J36" i="19"/>
  <c r="U36" i="19" s="1"/>
  <c r="P36" i="19"/>
  <c r="O36" i="19"/>
  <c r="G36" i="19"/>
  <c r="I36" i="19"/>
  <c r="F36" i="19"/>
  <c r="E36" i="19"/>
  <c r="D36" i="19"/>
  <c r="Q36" i="19"/>
  <c r="N36" i="19"/>
  <c r="M36" i="19"/>
  <c r="Z36" i="19" s="1"/>
  <c r="L36" i="19"/>
  <c r="S15" i="18"/>
  <c r="K15" i="18"/>
  <c r="R15" i="18"/>
  <c r="P15" i="18"/>
  <c r="O15" i="18"/>
  <c r="F15" i="18"/>
  <c r="E15" i="18"/>
  <c r="D15" i="18"/>
  <c r="Q15" i="18"/>
  <c r="N15" i="18"/>
  <c r="M15" i="18"/>
  <c r="Z15" i="18" s="1"/>
  <c r="L15" i="18"/>
  <c r="S35" i="18"/>
  <c r="K35" i="18"/>
  <c r="R35" i="18"/>
  <c r="J35" i="18"/>
  <c r="U35" i="18" s="1"/>
  <c r="P35" i="18"/>
  <c r="O35" i="18"/>
  <c r="G35" i="18"/>
  <c r="I35" i="18"/>
  <c r="F35" i="18"/>
  <c r="E35" i="18"/>
  <c r="D35" i="18"/>
  <c r="Q35" i="18"/>
  <c r="N35" i="18"/>
  <c r="M35" i="18"/>
  <c r="Z35" i="18" s="1"/>
  <c r="L35" i="18"/>
  <c r="M14" i="16"/>
  <c r="Z14" i="16" s="1"/>
  <c r="E14" i="16"/>
  <c r="S14" i="16"/>
  <c r="K14" i="16"/>
  <c r="R14" i="16"/>
  <c r="Q14" i="16"/>
  <c r="P14" i="16"/>
  <c r="O14" i="16"/>
  <c r="D14" i="16"/>
  <c r="N14" i="16"/>
  <c r="L14" i="16"/>
  <c r="F14" i="16"/>
  <c r="M22" i="16"/>
  <c r="Z22" i="16" s="1"/>
  <c r="E22" i="16"/>
  <c r="S22" i="16"/>
  <c r="K22" i="16"/>
  <c r="R22" i="16"/>
  <c r="J22" i="16"/>
  <c r="U22" i="16" s="1"/>
  <c r="Q22" i="16"/>
  <c r="P22" i="16"/>
  <c r="O22" i="16"/>
  <c r="D22" i="16"/>
  <c r="N22" i="16"/>
  <c r="L22" i="16"/>
  <c r="F22" i="16"/>
  <c r="S34" i="16"/>
  <c r="K34" i="16"/>
  <c r="R34" i="16"/>
  <c r="J34" i="16"/>
  <c r="U34" i="16" s="1"/>
  <c r="O34" i="16"/>
  <c r="N34" i="16"/>
  <c r="F34" i="16"/>
  <c r="P34" i="16"/>
  <c r="M34" i="16"/>
  <c r="Z34" i="16" s="1"/>
  <c r="L34" i="16"/>
  <c r="I34" i="16"/>
  <c r="E34" i="16"/>
  <c r="D34" i="16"/>
  <c r="Q34" i="16"/>
  <c r="S13" i="15"/>
  <c r="K13" i="15"/>
  <c r="R13" i="15"/>
  <c r="O13" i="15"/>
  <c r="N13" i="15"/>
  <c r="F13" i="15"/>
  <c r="P13" i="15"/>
  <c r="M13" i="15"/>
  <c r="Z13" i="15" s="1"/>
  <c r="L13" i="15"/>
  <c r="E13" i="15"/>
  <c r="D13" i="15"/>
  <c r="Q13" i="15"/>
  <c r="S21" i="15"/>
  <c r="K21" i="15"/>
  <c r="R21" i="15"/>
  <c r="J21" i="15"/>
  <c r="U21" i="15" s="1"/>
  <c r="O21" i="15"/>
  <c r="N21" i="15"/>
  <c r="F21" i="15"/>
  <c r="P21" i="15"/>
  <c r="M21" i="15"/>
  <c r="Z21" i="15" s="1"/>
  <c r="L21" i="15"/>
  <c r="E21" i="15"/>
  <c r="D21" i="15"/>
  <c r="Q21" i="15"/>
  <c r="S32" i="15"/>
  <c r="K32" i="15"/>
  <c r="R32" i="15"/>
  <c r="J32" i="15"/>
  <c r="U32" i="15" s="1"/>
  <c r="O32" i="15"/>
  <c r="G32" i="15"/>
  <c r="N32" i="15"/>
  <c r="F32" i="15"/>
  <c r="P32" i="15"/>
  <c r="M32" i="15"/>
  <c r="Z32" i="15" s="1"/>
  <c r="L32" i="15"/>
  <c r="I32" i="15"/>
  <c r="E32" i="15"/>
  <c r="D32" i="15"/>
  <c r="Q32" i="15"/>
  <c r="S12" i="14"/>
  <c r="K12" i="14"/>
  <c r="R12" i="14"/>
  <c r="O12" i="14"/>
  <c r="N12" i="14"/>
  <c r="F12" i="14"/>
  <c r="P12" i="14"/>
  <c r="M12" i="14"/>
  <c r="Z12" i="14" s="1"/>
  <c r="L12" i="14"/>
  <c r="E12" i="14"/>
  <c r="D12" i="14"/>
  <c r="Q12" i="14"/>
  <c r="S20" i="14"/>
  <c r="K20" i="14"/>
  <c r="R20" i="14"/>
  <c r="J20" i="14"/>
  <c r="U20" i="14" s="1"/>
  <c r="O20" i="14"/>
  <c r="N20" i="14"/>
  <c r="F20" i="14"/>
  <c r="P20" i="14"/>
  <c r="M20" i="14"/>
  <c r="Z20" i="14" s="1"/>
  <c r="L20" i="14"/>
  <c r="I20" i="14"/>
  <c r="E20" i="14"/>
  <c r="D20" i="14"/>
  <c r="Q20" i="14"/>
  <c r="M31" i="14"/>
  <c r="Z31" i="14" s="1"/>
  <c r="E31" i="14"/>
  <c r="S31" i="14"/>
  <c r="K31" i="14"/>
  <c r="R31" i="14"/>
  <c r="J31" i="14"/>
  <c r="U31" i="14" s="1"/>
  <c r="Q31" i="14"/>
  <c r="I31" i="14"/>
  <c r="O31" i="14"/>
  <c r="G31" i="14"/>
  <c r="N31" i="14"/>
  <c r="F31" i="14"/>
  <c r="P31" i="14"/>
  <c r="L31" i="14"/>
  <c r="D31" i="14"/>
  <c r="M11" i="13"/>
  <c r="Z11" i="13" s="1"/>
  <c r="E11" i="13"/>
  <c r="S11" i="13"/>
  <c r="K11" i="13"/>
  <c r="R11" i="13"/>
  <c r="Q11" i="13"/>
  <c r="O11" i="13"/>
  <c r="N11" i="13"/>
  <c r="F11" i="13"/>
  <c r="P11" i="13"/>
  <c r="L11" i="13"/>
  <c r="D11" i="13"/>
  <c r="N19" i="13"/>
  <c r="F19" i="13"/>
  <c r="M19" i="13"/>
  <c r="Z19" i="13" s="1"/>
  <c r="E19" i="13"/>
  <c r="R19" i="13"/>
  <c r="J19" i="13"/>
  <c r="U19" i="13" s="1"/>
  <c r="Q19" i="13"/>
  <c r="I19" i="13"/>
  <c r="K19" i="13"/>
  <c r="D19" i="13"/>
  <c r="S19" i="13"/>
  <c r="O19" i="13"/>
  <c r="L19" i="13"/>
  <c r="P19" i="13"/>
  <c r="N30" i="13"/>
  <c r="F30" i="13"/>
  <c r="M30" i="13"/>
  <c r="Z30" i="13" s="1"/>
  <c r="E30" i="13"/>
  <c r="R30" i="13"/>
  <c r="J30" i="13"/>
  <c r="U30" i="13" s="1"/>
  <c r="Q30" i="13"/>
  <c r="I30" i="13"/>
  <c r="K30" i="13"/>
  <c r="G30" i="13"/>
  <c r="D30" i="13"/>
  <c r="S30" i="13"/>
  <c r="O30" i="13"/>
  <c r="L30" i="13"/>
  <c r="P30" i="13"/>
  <c r="X10" i="12"/>
  <c r="W10" i="12"/>
  <c r="N10" i="12"/>
  <c r="F10" i="12"/>
  <c r="E10" i="12"/>
  <c r="R10" i="12"/>
  <c r="J10" i="12"/>
  <c r="Q10" i="12"/>
  <c r="K10" i="12"/>
  <c r="D10" i="12"/>
  <c r="S10" i="12"/>
  <c r="O10" i="12"/>
  <c r="L10" i="12"/>
  <c r="P10" i="12"/>
  <c r="N18" i="12"/>
  <c r="F18" i="12"/>
  <c r="M18" i="12"/>
  <c r="Z18" i="12" s="1"/>
  <c r="E18" i="12"/>
  <c r="R18" i="12"/>
  <c r="J18" i="12"/>
  <c r="U18" i="12" s="1"/>
  <c r="Q18" i="12"/>
  <c r="K18" i="12"/>
  <c r="D18" i="12"/>
  <c r="S18" i="12"/>
  <c r="P18" i="12"/>
  <c r="O18" i="12"/>
  <c r="L18" i="12"/>
  <c r="O29" i="12"/>
  <c r="N29" i="12"/>
  <c r="F29" i="12"/>
  <c r="M29" i="12"/>
  <c r="Z29" i="12" s="1"/>
  <c r="E29" i="12"/>
  <c r="S29" i="12"/>
  <c r="R29" i="12"/>
  <c r="J29" i="12"/>
  <c r="U29" i="12" s="1"/>
  <c r="Q29" i="12"/>
  <c r="I29" i="12"/>
  <c r="K29" i="12"/>
  <c r="G29" i="12"/>
  <c r="D29" i="12"/>
  <c r="P29" i="12"/>
  <c r="L29" i="12"/>
  <c r="O17" i="11"/>
  <c r="N17" i="11"/>
  <c r="M17" i="11"/>
  <c r="Z17" i="11" s="1"/>
  <c r="S17" i="11"/>
  <c r="K17" i="11"/>
  <c r="R17" i="11"/>
  <c r="Q17" i="11"/>
  <c r="P17" i="11"/>
  <c r="L17" i="11"/>
  <c r="L28" i="11"/>
  <c r="D28" i="11"/>
  <c r="P28" i="11"/>
  <c r="O28" i="11"/>
  <c r="E28" i="11"/>
  <c r="N28" i="11"/>
  <c r="M28" i="11"/>
  <c r="Z28" i="11" s="1"/>
  <c r="J28" i="11"/>
  <c r="U28" i="11" s="1"/>
  <c r="S28" i="11"/>
  <c r="I28" i="11"/>
  <c r="R28" i="11"/>
  <c r="G28" i="11"/>
  <c r="Q28" i="11"/>
  <c r="K28" i="11"/>
  <c r="F28" i="11"/>
  <c r="M37" i="11"/>
  <c r="Z37" i="11" s="1"/>
  <c r="E37" i="11"/>
  <c r="L37" i="11"/>
  <c r="D37" i="11"/>
  <c r="Q37" i="11"/>
  <c r="I37" i="11"/>
  <c r="P37" i="11"/>
  <c r="H37" i="11"/>
  <c r="N37" i="11"/>
  <c r="K37" i="11"/>
  <c r="J37" i="11"/>
  <c r="U37" i="11" s="1"/>
  <c r="G37" i="11"/>
  <c r="F37" i="11"/>
  <c r="S37" i="11"/>
  <c r="R37" i="11"/>
  <c r="O37" i="11"/>
  <c r="M16" i="10"/>
  <c r="Z16" i="10" s="1"/>
  <c r="L16" i="10"/>
  <c r="Q16" i="10"/>
  <c r="P16" i="10"/>
  <c r="N16" i="10"/>
  <c r="K16" i="10"/>
  <c r="S16" i="10"/>
  <c r="R16" i="10"/>
  <c r="O16" i="10"/>
  <c r="M27" i="10"/>
  <c r="Z27" i="10" s="1"/>
  <c r="E27" i="10"/>
  <c r="L27" i="10"/>
  <c r="D27" i="10"/>
  <c r="Q27" i="10"/>
  <c r="I27" i="10"/>
  <c r="P27" i="10"/>
  <c r="N27" i="10"/>
  <c r="K27" i="10"/>
  <c r="J27" i="10"/>
  <c r="U27" i="10" s="1"/>
  <c r="G27" i="10"/>
  <c r="F27" i="10"/>
  <c r="S27" i="10"/>
  <c r="R27" i="10"/>
  <c r="O27" i="10"/>
  <c r="M36" i="10"/>
  <c r="Z36" i="10" s="1"/>
  <c r="E36" i="10"/>
  <c r="L36" i="10"/>
  <c r="D36" i="10"/>
  <c r="Q36" i="10"/>
  <c r="I36" i="10"/>
  <c r="P36" i="10"/>
  <c r="N36" i="10"/>
  <c r="K36" i="10"/>
  <c r="J36" i="10"/>
  <c r="U36" i="10" s="1"/>
  <c r="G36" i="10"/>
  <c r="F36" i="10"/>
  <c r="S36" i="10"/>
  <c r="R36" i="10"/>
  <c r="O36" i="10"/>
  <c r="M15" i="9"/>
  <c r="Z15" i="9" s="1"/>
  <c r="E15" i="9"/>
  <c r="L15" i="9"/>
  <c r="D15" i="9"/>
  <c r="Q15" i="9"/>
  <c r="P15" i="9"/>
  <c r="N15" i="9"/>
  <c r="K15" i="9"/>
  <c r="F15" i="9"/>
  <c r="S15" i="9"/>
  <c r="R15" i="9"/>
  <c r="O15" i="9"/>
  <c r="N35" i="9"/>
  <c r="F35" i="9"/>
  <c r="M35" i="9"/>
  <c r="Z35" i="9" s="1"/>
  <c r="E35" i="9"/>
  <c r="R35" i="9"/>
  <c r="J35" i="9"/>
  <c r="U35" i="9" s="1"/>
  <c r="Q35" i="9"/>
  <c r="I35" i="9"/>
  <c r="L35" i="9"/>
  <c r="K35" i="9"/>
  <c r="D35" i="9"/>
  <c r="S35" i="9"/>
  <c r="O35" i="9"/>
  <c r="G35" i="9"/>
  <c r="P35" i="9"/>
  <c r="N14" i="8"/>
  <c r="F14" i="8"/>
  <c r="M14" i="8"/>
  <c r="Z14" i="8" s="1"/>
  <c r="E14" i="8"/>
  <c r="R14" i="8"/>
  <c r="Q14" i="8"/>
  <c r="L14" i="8"/>
  <c r="K14" i="8"/>
  <c r="D14" i="8"/>
  <c r="S14" i="8"/>
  <c r="O14" i="8"/>
  <c r="P14" i="8"/>
  <c r="N22" i="8"/>
  <c r="F22" i="8"/>
  <c r="M22" i="8"/>
  <c r="Z22" i="8" s="1"/>
  <c r="E22" i="8"/>
  <c r="R22" i="8"/>
  <c r="J22" i="8"/>
  <c r="U22" i="8" s="1"/>
  <c r="Q22" i="8"/>
  <c r="P22" i="8"/>
  <c r="O22" i="8"/>
  <c r="L22" i="8"/>
  <c r="K22" i="8"/>
  <c r="D22" i="8"/>
  <c r="S22" i="8"/>
  <c r="N34" i="8"/>
  <c r="F34" i="8"/>
  <c r="M34" i="8"/>
  <c r="Z34" i="8" s="1"/>
  <c r="E34" i="8"/>
  <c r="R34" i="8"/>
  <c r="J34" i="8"/>
  <c r="U34" i="8" s="1"/>
  <c r="Q34" i="8"/>
  <c r="I34" i="8"/>
  <c r="P34" i="8"/>
  <c r="O34" i="8"/>
  <c r="L34" i="8"/>
  <c r="K34" i="8"/>
  <c r="D34" i="8"/>
  <c r="S34" i="8"/>
  <c r="N13" i="7"/>
  <c r="F13" i="7"/>
  <c r="M13" i="7"/>
  <c r="Z13" i="7" s="1"/>
  <c r="E13" i="7"/>
  <c r="R13" i="7"/>
  <c r="Q13" i="7"/>
  <c r="P13" i="7"/>
  <c r="O13" i="7"/>
  <c r="L13" i="7"/>
  <c r="K13" i="7"/>
  <c r="D13" i="7"/>
  <c r="S13" i="7"/>
  <c r="N21" i="7"/>
  <c r="F21" i="7"/>
  <c r="M21" i="7"/>
  <c r="Z21" i="7" s="1"/>
  <c r="E21" i="7"/>
  <c r="R21" i="7"/>
  <c r="J21" i="7"/>
  <c r="U21" i="7" s="1"/>
  <c r="Q21" i="7"/>
  <c r="P21" i="7"/>
  <c r="O21" i="7"/>
  <c r="L21" i="7"/>
  <c r="K21" i="7"/>
  <c r="D21" i="7"/>
  <c r="S21" i="7"/>
  <c r="N32" i="7"/>
  <c r="F32" i="7"/>
  <c r="M32" i="7"/>
  <c r="Z32" i="7" s="1"/>
  <c r="E32" i="7"/>
  <c r="R32" i="7"/>
  <c r="J32" i="7"/>
  <c r="U32" i="7" s="1"/>
  <c r="Q32" i="7"/>
  <c r="I32" i="7"/>
  <c r="P32" i="7"/>
  <c r="O32" i="7"/>
  <c r="L32" i="7"/>
  <c r="K32" i="7"/>
  <c r="G32" i="7"/>
  <c r="D32" i="7"/>
  <c r="S32" i="7"/>
  <c r="N12" i="6"/>
  <c r="F12" i="6"/>
  <c r="M12" i="6"/>
  <c r="Z12" i="6" s="1"/>
  <c r="E12" i="6"/>
  <c r="R12" i="6"/>
  <c r="Q12" i="6"/>
  <c r="P12" i="6"/>
  <c r="O12" i="6"/>
  <c r="L12" i="6"/>
  <c r="K12" i="6"/>
  <c r="D12" i="6"/>
  <c r="S12" i="6"/>
  <c r="Q20" i="6"/>
  <c r="M20" i="6"/>
  <c r="Z20" i="6" s="1"/>
  <c r="S20" i="6"/>
  <c r="I20" i="6"/>
  <c r="N20" i="6"/>
  <c r="E20" i="6"/>
  <c r="R20" i="6"/>
  <c r="F20" i="6"/>
  <c r="L20" i="6"/>
  <c r="K20" i="6"/>
  <c r="P20" i="6"/>
  <c r="O20" i="6"/>
  <c r="J20" i="6"/>
  <c r="U20" i="6" s="1"/>
  <c r="D20" i="6"/>
  <c r="Q31" i="6"/>
  <c r="I31" i="6"/>
  <c r="M31" i="6"/>
  <c r="Z31" i="6" s="1"/>
  <c r="E31" i="6"/>
  <c r="S31" i="6"/>
  <c r="N31" i="6"/>
  <c r="F31" i="6"/>
  <c r="R31" i="6"/>
  <c r="D31" i="6"/>
  <c r="L31" i="6"/>
  <c r="K31" i="6"/>
  <c r="J31" i="6"/>
  <c r="U31" i="6" s="1"/>
  <c r="G31" i="6"/>
  <c r="P31" i="6"/>
  <c r="O31" i="6"/>
  <c r="Q11" i="5"/>
  <c r="M11" i="5"/>
  <c r="Z11" i="5" s="1"/>
  <c r="E11" i="5"/>
  <c r="S11" i="5"/>
  <c r="R11" i="5"/>
  <c r="P11" i="5"/>
  <c r="F11" i="5"/>
  <c r="N11" i="5"/>
  <c r="L11" i="5"/>
  <c r="K11" i="5"/>
  <c r="O11" i="5"/>
  <c r="D11" i="5"/>
  <c r="Q19" i="5"/>
  <c r="I19" i="5"/>
  <c r="M19" i="5"/>
  <c r="Z19" i="5" s="1"/>
  <c r="E19" i="5"/>
  <c r="S19" i="5"/>
  <c r="R19" i="5"/>
  <c r="P19" i="5"/>
  <c r="F19" i="5"/>
  <c r="N19" i="5"/>
  <c r="L19" i="5"/>
  <c r="K19" i="5"/>
  <c r="O19" i="5"/>
  <c r="J19" i="5"/>
  <c r="U19" i="5" s="1"/>
  <c r="D19" i="5"/>
  <c r="Q30" i="5"/>
  <c r="I30" i="5"/>
  <c r="M30" i="5"/>
  <c r="Z30" i="5" s="1"/>
  <c r="E30" i="5"/>
  <c r="J30" i="5"/>
  <c r="U30" i="5" s="1"/>
  <c r="S30" i="5"/>
  <c r="R30" i="5"/>
  <c r="G30" i="5"/>
  <c r="P30" i="5"/>
  <c r="F30" i="5"/>
  <c r="O30" i="5"/>
  <c r="D30" i="5"/>
  <c r="N30" i="5"/>
  <c r="L30" i="5"/>
  <c r="K30" i="5"/>
  <c r="X10" i="4"/>
  <c r="W10" i="4"/>
  <c r="Q10" i="4"/>
  <c r="E10" i="4"/>
  <c r="J10" i="4"/>
  <c r="S10" i="4"/>
  <c r="R10" i="4"/>
  <c r="P10" i="4"/>
  <c r="F10" i="4"/>
  <c r="O10" i="4"/>
  <c r="D10" i="4"/>
  <c r="N10" i="4"/>
  <c r="L10" i="4"/>
  <c r="K10" i="4"/>
  <c r="Q18" i="4"/>
  <c r="M18" i="4"/>
  <c r="Z18" i="4" s="1"/>
  <c r="E18" i="4"/>
  <c r="J18" i="4"/>
  <c r="U18" i="4" s="1"/>
  <c r="S18" i="4"/>
  <c r="R18" i="4"/>
  <c r="P18" i="4"/>
  <c r="F18" i="4"/>
  <c r="O18" i="4"/>
  <c r="D18" i="4"/>
  <c r="N18" i="4"/>
  <c r="L18" i="4"/>
  <c r="K18" i="4"/>
  <c r="S29" i="4"/>
  <c r="K29" i="4"/>
  <c r="Q29" i="4"/>
  <c r="I29" i="4"/>
  <c r="O29" i="4"/>
  <c r="G29" i="4"/>
  <c r="M29" i="4"/>
  <c r="Z29" i="4" s="1"/>
  <c r="E29" i="4"/>
  <c r="J29" i="4"/>
  <c r="U29" i="4" s="1"/>
  <c r="F29" i="4"/>
  <c r="D29" i="4"/>
  <c r="R29" i="4"/>
  <c r="P29" i="4"/>
  <c r="N29" i="4"/>
  <c r="L29" i="4"/>
  <c r="M17" i="3"/>
  <c r="Z17" i="3" s="1"/>
  <c r="Q17" i="3"/>
  <c r="N17" i="3"/>
  <c r="S17" i="3"/>
  <c r="P17" i="3"/>
  <c r="L17" i="3"/>
  <c r="R17" i="3"/>
  <c r="O17" i="3"/>
  <c r="K17" i="3"/>
  <c r="M28" i="3"/>
  <c r="Z28" i="3" s="1"/>
  <c r="E28" i="3"/>
  <c r="Q28" i="3"/>
  <c r="I28" i="3"/>
  <c r="N28" i="3"/>
  <c r="S28" i="3"/>
  <c r="F28" i="3"/>
  <c r="P28" i="3"/>
  <c r="L28" i="3"/>
  <c r="J28" i="3"/>
  <c r="U28" i="3" s="1"/>
  <c r="R28" i="3"/>
  <c r="O28" i="3"/>
  <c r="K28" i="3"/>
  <c r="G28" i="3"/>
  <c r="D28" i="3"/>
  <c r="M37" i="3"/>
  <c r="Z37" i="3" s="1"/>
  <c r="E37" i="3"/>
  <c r="Q37" i="3"/>
  <c r="I37" i="3"/>
  <c r="R37" i="3"/>
  <c r="G37" i="3"/>
  <c r="N37" i="3"/>
  <c r="L37" i="3"/>
  <c r="S37" i="3"/>
  <c r="H37" i="3"/>
  <c r="P37" i="3"/>
  <c r="K37" i="3"/>
  <c r="J37" i="3"/>
  <c r="U37" i="3" s="1"/>
  <c r="F37" i="3"/>
  <c r="D37" i="3"/>
  <c r="O37" i="3"/>
  <c r="J10" i="2"/>
  <c r="R10" i="2"/>
  <c r="R11" i="2"/>
  <c r="R13" i="2"/>
  <c r="R14" i="2"/>
  <c r="R15" i="2"/>
  <c r="R16" i="2"/>
  <c r="J18" i="2"/>
  <c r="U18" i="2" s="1"/>
  <c r="R18" i="2"/>
  <c r="J19" i="2"/>
  <c r="U19" i="2" s="1"/>
  <c r="R19" i="2"/>
  <c r="J20" i="2"/>
  <c r="U20" i="2" s="1"/>
  <c r="R20" i="2"/>
  <c r="J21" i="2"/>
  <c r="U21" i="2" s="1"/>
  <c r="R21" i="2"/>
  <c r="J22" i="2"/>
  <c r="U22" i="2" s="1"/>
  <c r="R22" i="2"/>
  <c r="J27" i="2"/>
  <c r="U27" i="2" s="1"/>
  <c r="R27" i="2"/>
  <c r="J28" i="2"/>
  <c r="U28" i="2" s="1"/>
  <c r="J29" i="2"/>
  <c r="U29" i="2" s="1"/>
  <c r="R29" i="2"/>
  <c r="J30" i="2"/>
  <c r="U30" i="2" s="1"/>
  <c r="R30" i="2"/>
  <c r="J31" i="2"/>
  <c r="U31" i="2" s="1"/>
  <c r="R31" i="2"/>
  <c r="J32" i="2"/>
  <c r="U32" i="2" s="1"/>
  <c r="R32" i="2"/>
  <c r="J34" i="2"/>
  <c r="U34" i="2" s="1"/>
  <c r="R34" i="2"/>
  <c r="J35" i="2"/>
  <c r="U35" i="2" s="1"/>
  <c r="R35" i="2"/>
  <c r="J36" i="2"/>
  <c r="U36" i="2" s="1"/>
  <c r="R36" i="2"/>
  <c r="J37" i="2"/>
  <c r="U37" i="2" s="1"/>
  <c r="L10" i="51"/>
  <c r="D11" i="51"/>
  <c r="L11" i="51"/>
  <c r="D12" i="51"/>
  <c r="L12" i="51"/>
  <c r="D13" i="51"/>
  <c r="L13" i="51"/>
  <c r="D14" i="51"/>
  <c r="L14" i="51"/>
  <c r="D15" i="51"/>
  <c r="L15" i="51"/>
  <c r="L17" i="51"/>
  <c r="D18" i="51"/>
  <c r="L18" i="51"/>
  <c r="D19" i="51"/>
  <c r="L19" i="51"/>
  <c r="D20" i="51"/>
  <c r="L20" i="51"/>
  <c r="D21" i="51"/>
  <c r="L21" i="51"/>
  <c r="D22" i="51"/>
  <c r="L22" i="51"/>
  <c r="D27" i="51"/>
  <c r="D28" i="51"/>
  <c r="L28" i="51"/>
  <c r="D29" i="51"/>
  <c r="L29" i="51"/>
  <c r="D30" i="51"/>
  <c r="L30" i="51"/>
  <c r="D31" i="51"/>
  <c r="L31" i="51"/>
  <c r="D32" i="51"/>
  <c r="L32" i="51"/>
  <c r="D34" i="51"/>
  <c r="L34" i="51"/>
  <c r="D35" i="51"/>
  <c r="L35" i="51"/>
  <c r="D36" i="51"/>
  <c r="D37" i="51"/>
  <c r="L37" i="51"/>
  <c r="E10" i="50"/>
  <c r="E11" i="50"/>
  <c r="M11" i="50"/>
  <c r="Z11" i="50" s="1"/>
  <c r="E12" i="50"/>
  <c r="M12" i="50"/>
  <c r="Z12" i="50" s="1"/>
  <c r="E13" i="50"/>
  <c r="M13" i="50"/>
  <c r="Z13" i="50" s="1"/>
  <c r="E14" i="50"/>
  <c r="M14" i="50"/>
  <c r="Z14" i="50" s="1"/>
  <c r="E15" i="50"/>
  <c r="M16" i="50"/>
  <c r="Z16" i="50" s="1"/>
  <c r="M17" i="50"/>
  <c r="Z17" i="50" s="1"/>
  <c r="E18" i="50"/>
  <c r="M18" i="50"/>
  <c r="Z18" i="50" s="1"/>
  <c r="E19" i="50"/>
  <c r="M19" i="50"/>
  <c r="Z19" i="50" s="1"/>
  <c r="E20" i="50"/>
  <c r="M20" i="50"/>
  <c r="Z20" i="50" s="1"/>
  <c r="E21" i="50"/>
  <c r="M21" i="50"/>
  <c r="Z21" i="50" s="1"/>
  <c r="E22" i="50"/>
  <c r="M22" i="50"/>
  <c r="Z22" i="50" s="1"/>
  <c r="E27" i="50"/>
  <c r="M27" i="50"/>
  <c r="Z27" i="50" s="1"/>
  <c r="E28" i="50"/>
  <c r="M28" i="50"/>
  <c r="Z28" i="50" s="1"/>
  <c r="E29" i="50"/>
  <c r="M29" i="50"/>
  <c r="Z29" i="50" s="1"/>
  <c r="E30" i="50"/>
  <c r="M30" i="50"/>
  <c r="Z30" i="50" s="1"/>
  <c r="E31" i="50"/>
  <c r="M31" i="50"/>
  <c r="Z31" i="50" s="1"/>
  <c r="E32" i="50"/>
  <c r="M32" i="50"/>
  <c r="Z32" i="50" s="1"/>
  <c r="E34" i="50"/>
  <c r="M34" i="50"/>
  <c r="Z34" i="50" s="1"/>
  <c r="E35" i="50"/>
  <c r="E36" i="50"/>
  <c r="M36" i="50"/>
  <c r="Z36" i="50" s="1"/>
  <c r="E37" i="50"/>
  <c r="M37" i="50"/>
  <c r="Z37" i="50" s="1"/>
  <c r="E10" i="49"/>
  <c r="E11" i="49"/>
  <c r="M11" i="49"/>
  <c r="Z11" i="49" s="1"/>
  <c r="E12" i="49"/>
  <c r="M12" i="49"/>
  <c r="Z12" i="49" s="1"/>
  <c r="E13" i="49"/>
  <c r="M13" i="49"/>
  <c r="Z13" i="49" s="1"/>
  <c r="E14" i="49"/>
  <c r="E15" i="49"/>
  <c r="M15" i="49"/>
  <c r="Z15" i="49" s="1"/>
  <c r="M16" i="49"/>
  <c r="Z16" i="49" s="1"/>
  <c r="M17" i="49"/>
  <c r="Z17" i="49" s="1"/>
  <c r="E18" i="49"/>
  <c r="M18" i="49"/>
  <c r="Z18" i="49" s="1"/>
  <c r="E19" i="49"/>
  <c r="M19" i="49"/>
  <c r="Z19" i="49" s="1"/>
  <c r="E20" i="49"/>
  <c r="M20" i="49"/>
  <c r="Z20" i="49" s="1"/>
  <c r="M29" i="49"/>
  <c r="Z29" i="49" s="1"/>
  <c r="M17" i="48"/>
  <c r="Z17" i="48" s="1"/>
  <c r="M28" i="48"/>
  <c r="Z28" i="48" s="1"/>
  <c r="M37" i="48"/>
  <c r="Z37" i="48" s="1"/>
  <c r="M16" i="47"/>
  <c r="Z16" i="47" s="1"/>
  <c r="M27" i="47"/>
  <c r="Z27" i="47" s="1"/>
  <c r="M36" i="47"/>
  <c r="Z36" i="47" s="1"/>
  <c r="M15" i="46"/>
  <c r="Z15" i="46" s="1"/>
  <c r="M35" i="46"/>
  <c r="Z35" i="46" s="1"/>
  <c r="M14" i="45"/>
  <c r="Z14" i="45" s="1"/>
  <c r="M22" i="45"/>
  <c r="Z22" i="45" s="1"/>
  <c r="M34" i="45"/>
  <c r="Z34" i="45" s="1"/>
  <c r="M13" i="44"/>
  <c r="Z13" i="44" s="1"/>
  <c r="M21" i="44"/>
  <c r="Z21" i="44" s="1"/>
  <c r="M32" i="44"/>
  <c r="Z32" i="44" s="1"/>
  <c r="M12" i="43"/>
  <c r="Z12" i="43" s="1"/>
  <c r="R32" i="41"/>
  <c r="R11" i="39"/>
  <c r="R18" i="37"/>
  <c r="R28" i="36"/>
  <c r="R36" i="35"/>
  <c r="L22" i="49"/>
  <c r="D22" i="49"/>
  <c r="S22" i="49"/>
  <c r="K22" i="49"/>
  <c r="R22" i="49"/>
  <c r="J22" i="49"/>
  <c r="U22" i="49" s="1"/>
  <c r="Q22" i="49"/>
  <c r="P22" i="49"/>
  <c r="O22" i="49"/>
  <c r="N22" i="49"/>
  <c r="F22" i="49"/>
  <c r="L34" i="49"/>
  <c r="D34" i="49"/>
  <c r="S34" i="49"/>
  <c r="K34" i="49"/>
  <c r="R34" i="49"/>
  <c r="J34" i="49"/>
  <c r="U34" i="49" s="1"/>
  <c r="Q34" i="49"/>
  <c r="I34" i="49"/>
  <c r="P34" i="49"/>
  <c r="O34" i="49"/>
  <c r="N34" i="49"/>
  <c r="F34" i="49"/>
  <c r="L13" i="48"/>
  <c r="D13" i="48"/>
  <c r="S13" i="48"/>
  <c r="K13" i="48"/>
  <c r="R13" i="48"/>
  <c r="Q13" i="48"/>
  <c r="P13" i="48"/>
  <c r="O13" i="48"/>
  <c r="N13" i="48"/>
  <c r="F13" i="48"/>
  <c r="L21" i="48"/>
  <c r="D21" i="48"/>
  <c r="S21" i="48"/>
  <c r="K21" i="48"/>
  <c r="R21" i="48"/>
  <c r="J21" i="48"/>
  <c r="U21" i="48" s="1"/>
  <c r="Q21" i="48"/>
  <c r="P21" i="48"/>
  <c r="O21" i="48"/>
  <c r="N21" i="48"/>
  <c r="F21" i="48"/>
  <c r="L32" i="48"/>
  <c r="D32" i="48"/>
  <c r="S32" i="48"/>
  <c r="K32" i="48"/>
  <c r="R32" i="48"/>
  <c r="J32" i="48"/>
  <c r="U32" i="48" s="1"/>
  <c r="Q32" i="48"/>
  <c r="I32" i="48"/>
  <c r="P32" i="48"/>
  <c r="O32" i="48"/>
  <c r="G32" i="48"/>
  <c r="N32" i="48"/>
  <c r="F32" i="48"/>
  <c r="L12" i="47"/>
  <c r="D12" i="47"/>
  <c r="S12" i="47"/>
  <c r="K12" i="47"/>
  <c r="R12" i="47"/>
  <c r="Q12" i="47"/>
  <c r="P12" i="47"/>
  <c r="O12" i="47"/>
  <c r="N12" i="47"/>
  <c r="F12" i="47"/>
  <c r="L20" i="47"/>
  <c r="D20" i="47"/>
  <c r="S20" i="47"/>
  <c r="K20" i="47"/>
  <c r="R20" i="47"/>
  <c r="J20" i="47"/>
  <c r="U20" i="47" s="1"/>
  <c r="Q20" i="47"/>
  <c r="I20" i="47"/>
  <c r="P20" i="47"/>
  <c r="O20" i="47"/>
  <c r="N20" i="47"/>
  <c r="F20" i="47"/>
  <c r="L31" i="47"/>
  <c r="D31" i="47"/>
  <c r="S31" i="47"/>
  <c r="K31" i="47"/>
  <c r="R31" i="47"/>
  <c r="J31" i="47"/>
  <c r="U31" i="47" s="1"/>
  <c r="Q31" i="47"/>
  <c r="I31" i="47"/>
  <c r="P31" i="47"/>
  <c r="O31" i="47"/>
  <c r="G31" i="47"/>
  <c r="N31" i="47"/>
  <c r="F31" i="47"/>
  <c r="L11" i="46"/>
  <c r="D11" i="46"/>
  <c r="S11" i="46"/>
  <c r="K11" i="46"/>
  <c r="R11" i="46"/>
  <c r="Q11" i="46"/>
  <c r="P11" i="46"/>
  <c r="O11" i="46"/>
  <c r="N11" i="46"/>
  <c r="F11" i="46"/>
  <c r="L19" i="46"/>
  <c r="D19" i="46"/>
  <c r="S19" i="46"/>
  <c r="K19" i="46"/>
  <c r="R19" i="46"/>
  <c r="J19" i="46"/>
  <c r="U19" i="46" s="1"/>
  <c r="Q19" i="46"/>
  <c r="I19" i="46"/>
  <c r="P19" i="46"/>
  <c r="O19" i="46"/>
  <c r="N19" i="46"/>
  <c r="F19" i="46"/>
  <c r="L30" i="46"/>
  <c r="D30" i="46"/>
  <c r="S30" i="46"/>
  <c r="K30" i="46"/>
  <c r="R30" i="46"/>
  <c r="J30" i="46"/>
  <c r="U30" i="46" s="1"/>
  <c r="Q30" i="46"/>
  <c r="I30" i="46"/>
  <c r="P30" i="46"/>
  <c r="O30" i="46"/>
  <c r="G30" i="46"/>
  <c r="N30" i="46"/>
  <c r="F30" i="46"/>
  <c r="X10" i="45"/>
  <c r="W10" i="45"/>
  <c r="L10" i="45"/>
  <c r="D10" i="45"/>
  <c r="S10" i="45"/>
  <c r="K10" i="45"/>
  <c r="R10" i="45"/>
  <c r="J10" i="45"/>
  <c r="Q10" i="45"/>
  <c r="P10" i="45"/>
  <c r="O10" i="45"/>
  <c r="N10" i="45"/>
  <c r="F10" i="45"/>
  <c r="L18" i="45"/>
  <c r="D18" i="45"/>
  <c r="S18" i="45"/>
  <c r="K18" i="45"/>
  <c r="R18" i="45"/>
  <c r="J18" i="45"/>
  <c r="U18" i="45" s="1"/>
  <c r="Q18" i="45"/>
  <c r="P18" i="45"/>
  <c r="O18" i="45"/>
  <c r="N18" i="45"/>
  <c r="F18" i="45"/>
  <c r="L29" i="45"/>
  <c r="D29" i="45"/>
  <c r="S29" i="45"/>
  <c r="K29" i="45"/>
  <c r="R29" i="45"/>
  <c r="J29" i="45"/>
  <c r="U29" i="45" s="1"/>
  <c r="Q29" i="45"/>
  <c r="I29" i="45"/>
  <c r="P29" i="45"/>
  <c r="O29" i="45"/>
  <c r="G29" i="45"/>
  <c r="N29" i="45"/>
  <c r="F29" i="45"/>
  <c r="L17" i="44"/>
  <c r="S17" i="44"/>
  <c r="K17" i="44"/>
  <c r="R17" i="44"/>
  <c r="Q17" i="44"/>
  <c r="P17" i="44"/>
  <c r="O17" i="44"/>
  <c r="N17" i="44"/>
  <c r="L28" i="44"/>
  <c r="D28" i="44"/>
  <c r="S28" i="44"/>
  <c r="K28" i="44"/>
  <c r="R28" i="44"/>
  <c r="J28" i="44"/>
  <c r="U28" i="44" s="1"/>
  <c r="Q28" i="44"/>
  <c r="I28" i="44"/>
  <c r="P28" i="44"/>
  <c r="O28" i="44"/>
  <c r="G28" i="44"/>
  <c r="N28" i="44"/>
  <c r="F28" i="44"/>
  <c r="L37" i="44"/>
  <c r="D37" i="44"/>
  <c r="S37" i="44"/>
  <c r="K37" i="44"/>
  <c r="R37" i="44"/>
  <c r="J37" i="44"/>
  <c r="U37" i="44" s="1"/>
  <c r="Q37" i="44"/>
  <c r="I37" i="44"/>
  <c r="P37" i="44"/>
  <c r="H37" i="44"/>
  <c r="O37" i="44"/>
  <c r="G37" i="44"/>
  <c r="N37" i="44"/>
  <c r="F37" i="44"/>
  <c r="L16" i="43"/>
  <c r="S16" i="43"/>
  <c r="K16" i="43"/>
  <c r="R16" i="43"/>
  <c r="Q16" i="43"/>
  <c r="P16" i="43"/>
  <c r="O16" i="43"/>
  <c r="N16" i="43"/>
  <c r="L27" i="43"/>
  <c r="D27" i="43"/>
  <c r="S27" i="43"/>
  <c r="K27" i="43"/>
  <c r="Q27" i="43"/>
  <c r="I27" i="43"/>
  <c r="P27" i="43"/>
  <c r="O27" i="43"/>
  <c r="G27" i="43"/>
  <c r="N27" i="43"/>
  <c r="F27" i="43"/>
  <c r="M27" i="43"/>
  <c r="Z27" i="43" s="1"/>
  <c r="E27" i="43"/>
  <c r="R27" i="43"/>
  <c r="J27" i="43"/>
  <c r="U27" i="43" s="1"/>
  <c r="L36" i="43"/>
  <c r="D36" i="43"/>
  <c r="S36" i="43"/>
  <c r="K36" i="43"/>
  <c r="Q36" i="43"/>
  <c r="I36" i="43"/>
  <c r="P36" i="43"/>
  <c r="O36" i="43"/>
  <c r="G36" i="43"/>
  <c r="N36" i="43"/>
  <c r="F36" i="43"/>
  <c r="M36" i="43"/>
  <c r="Z36" i="43" s="1"/>
  <c r="E36" i="43"/>
  <c r="R36" i="43"/>
  <c r="J36" i="43"/>
  <c r="U36" i="43" s="1"/>
  <c r="L14" i="41"/>
  <c r="D14" i="41"/>
  <c r="S14" i="41"/>
  <c r="K14" i="41"/>
  <c r="Q14" i="41"/>
  <c r="P14" i="41"/>
  <c r="O14" i="41"/>
  <c r="N14" i="41"/>
  <c r="F14" i="41"/>
  <c r="M14" i="41"/>
  <c r="Z14" i="41" s="1"/>
  <c r="E14" i="41"/>
  <c r="R14" i="41"/>
  <c r="L22" i="41"/>
  <c r="D22" i="41"/>
  <c r="S22" i="41"/>
  <c r="K22" i="41"/>
  <c r="Q22" i="41"/>
  <c r="P22" i="41"/>
  <c r="O22" i="41"/>
  <c r="N22" i="41"/>
  <c r="F22" i="41"/>
  <c r="M22" i="41"/>
  <c r="Z22" i="41" s="1"/>
  <c r="E22" i="41"/>
  <c r="R22" i="41"/>
  <c r="J22" i="41"/>
  <c r="U22" i="41" s="1"/>
  <c r="L34" i="41"/>
  <c r="D34" i="41"/>
  <c r="S34" i="41"/>
  <c r="K34" i="41"/>
  <c r="Q34" i="41"/>
  <c r="I34" i="41"/>
  <c r="P34" i="41"/>
  <c r="O34" i="41"/>
  <c r="N34" i="41"/>
  <c r="F34" i="41"/>
  <c r="M34" i="41"/>
  <c r="Z34" i="41" s="1"/>
  <c r="E34" i="41"/>
  <c r="R34" i="41"/>
  <c r="J34" i="41"/>
  <c r="U34" i="41" s="1"/>
  <c r="L13" i="40"/>
  <c r="D13" i="40"/>
  <c r="S13" i="40"/>
  <c r="K13" i="40"/>
  <c r="Q13" i="40"/>
  <c r="P13" i="40"/>
  <c r="O13" i="40"/>
  <c r="N13" i="40"/>
  <c r="F13" i="40"/>
  <c r="M13" i="40"/>
  <c r="Z13" i="40" s="1"/>
  <c r="E13" i="40"/>
  <c r="R13" i="40"/>
  <c r="L21" i="40"/>
  <c r="D21" i="40"/>
  <c r="S21" i="40"/>
  <c r="K21" i="40"/>
  <c r="Q21" i="40"/>
  <c r="P21" i="40"/>
  <c r="O21" i="40"/>
  <c r="N21" i="40"/>
  <c r="F21" i="40"/>
  <c r="M21" i="40"/>
  <c r="Z21" i="40" s="1"/>
  <c r="E21" i="40"/>
  <c r="R21" i="40"/>
  <c r="J21" i="40"/>
  <c r="U21" i="40" s="1"/>
  <c r="L32" i="40"/>
  <c r="D32" i="40"/>
  <c r="S32" i="40"/>
  <c r="K32" i="40"/>
  <c r="Q32" i="40"/>
  <c r="I32" i="40"/>
  <c r="P32" i="40"/>
  <c r="O32" i="40"/>
  <c r="G32" i="40"/>
  <c r="N32" i="40"/>
  <c r="F32" i="40"/>
  <c r="M32" i="40"/>
  <c r="Z32" i="40" s="1"/>
  <c r="E32" i="40"/>
  <c r="R32" i="40"/>
  <c r="J32" i="40"/>
  <c r="U32" i="40" s="1"/>
  <c r="L12" i="39"/>
  <c r="D12" i="39"/>
  <c r="S12" i="39"/>
  <c r="K12" i="39"/>
  <c r="Q12" i="39"/>
  <c r="P12" i="39"/>
  <c r="O12" i="39"/>
  <c r="N12" i="39"/>
  <c r="F12" i="39"/>
  <c r="M12" i="39"/>
  <c r="Z12" i="39" s="1"/>
  <c r="E12" i="39"/>
  <c r="R12" i="39"/>
  <c r="L20" i="39"/>
  <c r="D20" i="39"/>
  <c r="S20" i="39"/>
  <c r="K20" i="39"/>
  <c r="Q20" i="39"/>
  <c r="I20" i="39"/>
  <c r="P20" i="39"/>
  <c r="O20" i="39"/>
  <c r="N20" i="39"/>
  <c r="F20" i="39"/>
  <c r="M20" i="39"/>
  <c r="Z20" i="39" s="1"/>
  <c r="E20" i="39"/>
  <c r="R20" i="39"/>
  <c r="J20" i="39"/>
  <c r="U20" i="39" s="1"/>
  <c r="L31" i="39"/>
  <c r="D31" i="39"/>
  <c r="S31" i="39"/>
  <c r="K31" i="39"/>
  <c r="Q31" i="39"/>
  <c r="I31" i="39"/>
  <c r="P31" i="39"/>
  <c r="O31" i="39"/>
  <c r="G31" i="39"/>
  <c r="N31" i="39"/>
  <c r="F31" i="39"/>
  <c r="M31" i="39"/>
  <c r="Z31" i="39" s="1"/>
  <c r="E31" i="39"/>
  <c r="R31" i="39"/>
  <c r="J31" i="39"/>
  <c r="U31" i="39" s="1"/>
  <c r="L11" i="37"/>
  <c r="D11" i="37"/>
  <c r="S11" i="37"/>
  <c r="K11" i="37"/>
  <c r="Q11" i="37"/>
  <c r="P11" i="37"/>
  <c r="O11" i="37"/>
  <c r="N11" i="37"/>
  <c r="F11" i="37"/>
  <c r="M11" i="37"/>
  <c r="Z11" i="37" s="1"/>
  <c r="E11" i="37"/>
  <c r="R11" i="37"/>
  <c r="L19" i="37"/>
  <c r="D19" i="37"/>
  <c r="S19" i="37"/>
  <c r="K19" i="37"/>
  <c r="Q19" i="37"/>
  <c r="I19" i="37"/>
  <c r="P19" i="37"/>
  <c r="O19" i="37"/>
  <c r="N19" i="37"/>
  <c r="F19" i="37"/>
  <c r="M19" i="37"/>
  <c r="Z19" i="37" s="1"/>
  <c r="E19" i="37"/>
  <c r="R19" i="37"/>
  <c r="J19" i="37"/>
  <c r="U19" i="37" s="1"/>
  <c r="L30" i="37"/>
  <c r="D30" i="37"/>
  <c r="S30" i="37"/>
  <c r="K30" i="37"/>
  <c r="Q30" i="37"/>
  <c r="I30" i="37"/>
  <c r="P30" i="37"/>
  <c r="O30" i="37"/>
  <c r="G30" i="37"/>
  <c r="N30" i="37"/>
  <c r="F30" i="37"/>
  <c r="M30" i="37"/>
  <c r="Z30" i="37" s="1"/>
  <c r="E30" i="37"/>
  <c r="R30" i="37"/>
  <c r="J30" i="37"/>
  <c r="U30" i="37" s="1"/>
  <c r="X10" i="36"/>
  <c r="W10" i="36"/>
  <c r="L10" i="36"/>
  <c r="D10" i="36"/>
  <c r="S10" i="36"/>
  <c r="K10" i="36"/>
  <c r="Q10" i="36"/>
  <c r="P10" i="36"/>
  <c r="O10" i="36"/>
  <c r="N10" i="36"/>
  <c r="F10" i="36"/>
  <c r="E10" i="36"/>
  <c r="R10" i="36"/>
  <c r="J10" i="36"/>
  <c r="L18" i="36"/>
  <c r="D18" i="36"/>
  <c r="S18" i="36"/>
  <c r="K18" i="36"/>
  <c r="Q18" i="36"/>
  <c r="P18" i="36"/>
  <c r="O18" i="36"/>
  <c r="N18" i="36"/>
  <c r="F18" i="36"/>
  <c r="M18" i="36"/>
  <c r="Z18" i="36" s="1"/>
  <c r="E18" i="36"/>
  <c r="R18" i="36"/>
  <c r="J18" i="36"/>
  <c r="U18" i="36" s="1"/>
  <c r="L29" i="36"/>
  <c r="D29" i="36"/>
  <c r="S29" i="36"/>
  <c r="K29" i="36"/>
  <c r="Q29" i="36"/>
  <c r="I29" i="36"/>
  <c r="P29" i="36"/>
  <c r="O29" i="36"/>
  <c r="G29" i="36"/>
  <c r="N29" i="36"/>
  <c r="F29" i="36"/>
  <c r="M29" i="36"/>
  <c r="Z29" i="36" s="1"/>
  <c r="E29" i="36"/>
  <c r="R29" i="36"/>
  <c r="J29" i="36"/>
  <c r="U29" i="36" s="1"/>
  <c r="L17" i="35"/>
  <c r="S17" i="35"/>
  <c r="K17" i="35"/>
  <c r="Q17" i="35"/>
  <c r="P17" i="35"/>
  <c r="O17" i="35"/>
  <c r="N17" i="35"/>
  <c r="M17" i="35"/>
  <c r="Z17" i="35" s="1"/>
  <c r="R17" i="35"/>
  <c r="L28" i="35"/>
  <c r="D28" i="35"/>
  <c r="S28" i="35"/>
  <c r="K28" i="35"/>
  <c r="Q28" i="35"/>
  <c r="I28" i="35"/>
  <c r="P28" i="35"/>
  <c r="O28" i="35"/>
  <c r="G28" i="35"/>
  <c r="N28" i="35"/>
  <c r="F28" i="35"/>
  <c r="M28" i="35"/>
  <c r="Z28" i="35" s="1"/>
  <c r="E28" i="35"/>
  <c r="R28" i="35"/>
  <c r="J28" i="35"/>
  <c r="U28" i="35" s="1"/>
  <c r="L37" i="35"/>
  <c r="D37" i="35"/>
  <c r="S37" i="35"/>
  <c r="K37" i="35"/>
  <c r="Q37" i="35"/>
  <c r="I37" i="35"/>
  <c r="P37" i="35"/>
  <c r="H37" i="35"/>
  <c r="O37" i="35"/>
  <c r="G37" i="35"/>
  <c r="N37" i="35"/>
  <c r="F37" i="35"/>
  <c r="M37" i="35"/>
  <c r="Z37" i="35" s="1"/>
  <c r="E37" i="35"/>
  <c r="R37" i="35"/>
  <c r="J37" i="35"/>
  <c r="U37" i="35" s="1"/>
  <c r="L16" i="34"/>
  <c r="S16" i="34"/>
  <c r="K16" i="34"/>
  <c r="R16" i="34"/>
  <c r="Q16" i="34"/>
  <c r="P16" i="34"/>
  <c r="O16" i="34"/>
  <c r="N16" i="34"/>
  <c r="M16" i="34"/>
  <c r="Z16" i="34" s="1"/>
  <c r="L27" i="34"/>
  <c r="D27" i="34"/>
  <c r="S27" i="34"/>
  <c r="K27" i="34"/>
  <c r="R27" i="34"/>
  <c r="J27" i="34"/>
  <c r="U27" i="34" s="1"/>
  <c r="Q27" i="34"/>
  <c r="I27" i="34"/>
  <c r="P27" i="34"/>
  <c r="O27" i="34"/>
  <c r="G27" i="34"/>
  <c r="N27" i="34"/>
  <c r="F27" i="34"/>
  <c r="M27" i="34"/>
  <c r="Z27" i="34" s="1"/>
  <c r="E27" i="34"/>
  <c r="L36" i="34"/>
  <c r="D36" i="34"/>
  <c r="S36" i="34"/>
  <c r="K36" i="34"/>
  <c r="R36" i="34"/>
  <c r="J36" i="34"/>
  <c r="U36" i="34" s="1"/>
  <c r="Q36" i="34"/>
  <c r="I36" i="34"/>
  <c r="P36" i="34"/>
  <c r="O36" i="34"/>
  <c r="G36" i="34"/>
  <c r="N36" i="34"/>
  <c r="F36" i="34"/>
  <c r="M36" i="34"/>
  <c r="Z36" i="34" s="1"/>
  <c r="E36" i="34"/>
  <c r="L15" i="33"/>
  <c r="D15" i="33"/>
  <c r="S15" i="33"/>
  <c r="K15" i="33"/>
  <c r="R15" i="33"/>
  <c r="Q15" i="33"/>
  <c r="P15" i="33"/>
  <c r="O15" i="33"/>
  <c r="N15" i="33"/>
  <c r="F15" i="33"/>
  <c r="M15" i="33"/>
  <c r="Z15" i="33" s="1"/>
  <c r="E15" i="33"/>
  <c r="L35" i="33"/>
  <c r="D35" i="33"/>
  <c r="S35" i="33"/>
  <c r="K35" i="33"/>
  <c r="R35" i="33"/>
  <c r="J35" i="33"/>
  <c r="U35" i="33" s="1"/>
  <c r="Q35" i="33"/>
  <c r="I35" i="33"/>
  <c r="P35" i="33"/>
  <c r="O35" i="33"/>
  <c r="G35" i="33"/>
  <c r="N35" i="33"/>
  <c r="F35" i="33"/>
  <c r="M35" i="33"/>
  <c r="Z35" i="33" s="1"/>
  <c r="E35" i="33"/>
  <c r="L14" i="32"/>
  <c r="D14" i="32"/>
  <c r="S14" i="32"/>
  <c r="K14" i="32"/>
  <c r="R14" i="32"/>
  <c r="Q14" i="32"/>
  <c r="P14" i="32"/>
  <c r="O14" i="32"/>
  <c r="N14" i="32"/>
  <c r="F14" i="32"/>
  <c r="M14" i="32"/>
  <c r="Z14" i="32" s="1"/>
  <c r="E14" i="32"/>
  <c r="L22" i="32"/>
  <c r="D22" i="32"/>
  <c r="S22" i="32"/>
  <c r="K22" i="32"/>
  <c r="R22" i="32"/>
  <c r="J22" i="32"/>
  <c r="U22" i="32" s="1"/>
  <c r="Q22" i="32"/>
  <c r="P22" i="32"/>
  <c r="O22" i="32"/>
  <c r="N22" i="32"/>
  <c r="F22" i="32"/>
  <c r="M22" i="32"/>
  <c r="Z22" i="32" s="1"/>
  <c r="E22" i="32"/>
  <c r="L34" i="32"/>
  <c r="D34" i="32"/>
  <c r="S34" i="32"/>
  <c r="K34" i="32"/>
  <c r="R34" i="32"/>
  <c r="J34" i="32"/>
  <c r="U34" i="32" s="1"/>
  <c r="Q34" i="32"/>
  <c r="I34" i="32"/>
  <c r="P34" i="32"/>
  <c r="O34" i="32"/>
  <c r="N34" i="32"/>
  <c r="F34" i="32"/>
  <c r="M34" i="32"/>
  <c r="Z34" i="32" s="1"/>
  <c r="E34" i="32"/>
  <c r="L13" i="31"/>
  <c r="D13" i="31"/>
  <c r="S13" i="31"/>
  <c r="K13" i="31"/>
  <c r="R13" i="31"/>
  <c r="Q13" i="31"/>
  <c r="P13" i="31"/>
  <c r="O13" i="31"/>
  <c r="N13" i="31"/>
  <c r="F13" i="31"/>
  <c r="M13" i="31"/>
  <c r="Z13" i="31" s="1"/>
  <c r="E13" i="31"/>
  <c r="L21" i="31"/>
  <c r="D21" i="31"/>
  <c r="S21" i="31"/>
  <c r="K21" i="31"/>
  <c r="R21" i="31"/>
  <c r="J21" i="31"/>
  <c r="U21" i="31" s="1"/>
  <c r="Q21" i="31"/>
  <c r="P21" i="31"/>
  <c r="O21" i="31"/>
  <c r="N21" i="31"/>
  <c r="F21" i="31"/>
  <c r="M21" i="31"/>
  <c r="Z21" i="31" s="1"/>
  <c r="E21" i="31"/>
  <c r="L32" i="31"/>
  <c r="D32" i="31"/>
  <c r="S32" i="31"/>
  <c r="K32" i="31"/>
  <c r="R32" i="31"/>
  <c r="J32" i="31"/>
  <c r="U32" i="31" s="1"/>
  <c r="Q32" i="31"/>
  <c r="I32" i="31"/>
  <c r="P32" i="31"/>
  <c r="O32" i="31"/>
  <c r="G32" i="31"/>
  <c r="N32" i="31"/>
  <c r="F32" i="31"/>
  <c r="M32" i="31"/>
  <c r="Z32" i="31" s="1"/>
  <c r="E32" i="31"/>
  <c r="L12" i="30"/>
  <c r="D12" i="30"/>
  <c r="S12" i="30"/>
  <c r="K12" i="30"/>
  <c r="R12" i="30"/>
  <c r="Q12" i="30"/>
  <c r="P12" i="30"/>
  <c r="O12" i="30"/>
  <c r="N12" i="30"/>
  <c r="F12" i="30"/>
  <c r="M12" i="30"/>
  <c r="Z12" i="30" s="1"/>
  <c r="E12" i="30"/>
  <c r="L20" i="30"/>
  <c r="D20" i="30"/>
  <c r="S20" i="30"/>
  <c r="K20" i="30"/>
  <c r="R20" i="30"/>
  <c r="J20" i="30"/>
  <c r="U20" i="30" s="1"/>
  <c r="Q20" i="30"/>
  <c r="I20" i="30"/>
  <c r="P20" i="30"/>
  <c r="O20" i="30"/>
  <c r="N20" i="30"/>
  <c r="F20" i="30"/>
  <c r="M20" i="30"/>
  <c r="Z20" i="30" s="1"/>
  <c r="E20" i="30"/>
  <c r="L31" i="30"/>
  <c r="D31" i="30"/>
  <c r="S31" i="30"/>
  <c r="K31" i="30"/>
  <c r="R31" i="30"/>
  <c r="J31" i="30"/>
  <c r="U31" i="30" s="1"/>
  <c r="Q31" i="30"/>
  <c r="I31" i="30"/>
  <c r="P31" i="30"/>
  <c r="O31" i="30"/>
  <c r="G31" i="30"/>
  <c r="N31" i="30"/>
  <c r="F31" i="30"/>
  <c r="M31" i="30"/>
  <c r="Z31" i="30" s="1"/>
  <c r="E31" i="30"/>
  <c r="L11" i="29"/>
  <c r="D11" i="29"/>
  <c r="S11" i="29"/>
  <c r="K11" i="29"/>
  <c r="R11" i="29"/>
  <c r="Q11" i="29"/>
  <c r="P11" i="29"/>
  <c r="O11" i="29"/>
  <c r="N11" i="29"/>
  <c r="F11" i="29"/>
  <c r="M11" i="29"/>
  <c r="Z11" i="29" s="1"/>
  <c r="E11" i="29"/>
  <c r="L19" i="29"/>
  <c r="D19" i="29"/>
  <c r="S19" i="29"/>
  <c r="K19" i="29"/>
  <c r="R19" i="29"/>
  <c r="J19" i="29"/>
  <c r="U19" i="29" s="1"/>
  <c r="Q19" i="29"/>
  <c r="I19" i="29"/>
  <c r="P19" i="29"/>
  <c r="O19" i="29"/>
  <c r="N19" i="29"/>
  <c r="F19" i="29"/>
  <c r="M19" i="29"/>
  <c r="Z19" i="29" s="1"/>
  <c r="E19" i="29"/>
  <c r="L30" i="29"/>
  <c r="D30" i="29"/>
  <c r="S30" i="29"/>
  <c r="K30" i="29"/>
  <c r="R30" i="29"/>
  <c r="J30" i="29"/>
  <c r="U30" i="29" s="1"/>
  <c r="Q30" i="29"/>
  <c r="I30" i="29"/>
  <c r="P30" i="29"/>
  <c r="O30" i="29"/>
  <c r="G30" i="29"/>
  <c r="N30" i="29"/>
  <c r="F30" i="29"/>
  <c r="M30" i="29"/>
  <c r="Z30" i="29" s="1"/>
  <c r="E30" i="29"/>
  <c r="X10" i="28"/>
  <c r="W10" i="28"/>
  <c r="L10" i="28"/>
  <c r="D10" i="28"/>
  <c r="S10" i="28"/>
  <c r="K10" i="28"/>
  <c r="R10" i="28"/>
  <c r="J10" i="28"/>
  <c r="Q10" i="28"/>
  <c r="P10" i="28"/>
  <c r="O10" i="28"/>
  <c r="N10" i="28"/>
  <c r="F10" i="28"/>
  <c r="E10" i="28"/>
  <c r="L18" i="28"/>
  <c r="D18" i="28"/>
  <c r="S18" i="28"/>
  <c r="K18" i="28"/>
  <c r="R18" i="28"/>
  <c r="J18" i="28"/>
  <c r="U18" i="28" s="1"/>
  <c r="Q18" i="28"/>
  <c r="P18" i="28"/>
  <c r="O18" i="28"/>
  <c r="N18" i="28"/>
  <c r="F18" i="28"/>
  <c r="M18" i="28"/>
  <c r="Z18" i="28" s="1"/>
  <c r="E18" i="28"/>
  <c r="L29" i="28"/>
  <c r="D29" i="28"/>
  <c r="S29" i="28"/>
  <c r="K29" i="28"/>
  <c r="R29" i="28"/>
  <c r="J29" i="28"/>
  <c r="U29" i="28" s="1"/>
  <c r="Q29" i="28"/>
  <c r="I29" i="28"/>
  <c r="P29" i="28"/>
  <c r="O29" i="28"/>
  <c r="G29" i="28"/>
  <c r="N29" i="28"/>
  <c r="F29" i="28"/>
  <c r="M29" i="28"/>
  <c r="Z29" i="28" s="1"/>
  <c r="E29" i="28"/>
  <c r="O17" i="27"/>
  <c r="M17" i="27"/>
  <c r="Z17" i="27" s="1"/>
  <c r="L17" i="27"/>
  <c r="S17" i="27"/>
  <c r="K17" i="27"/>
  <c r="Q17" i="27"/>
  <c r="P17" i="27"/>
  <c r="R17" i="27"/>
  <c r="N17" i="27"/>
  <c r="O28" i="27"/>
  <c r="G28" i="27"/>
  <c r="M28" i="27"/>
  <c r="Z28" i="27" s="1"/>
  <c r="E28" i="27"/>
  <c r="L28" i="27"/>
  <c r="D28" i="27"/>
  <c r="S28" i="27"/>
  <c r="K28" i="27"/>
  <c r="Q28" i="27"/>
  <c r="I28" i="27"/>
  <c r="P28" i="27"/>
  <c r="R28" i="27"/>
  <c r="N28" i="27"/>
  <c r="J28" i="27"/>
  <c r="U28" i="27" s="1"/>
  <c r="F28" i="27"/>
  <c r="O37" i="27"/>
  <c r="G37" i="27"/>
  <c r="N37" i="27"/>
  <c r="M37" i="27"/>
  <c r="Z37" i="27" s="1"/>
  <c r="E37" i="27"/>
  <c r="L37" i="27"/>
  <c r="D37" i="27"/>
  <c r="S37" i="27"/>
  <c r="K37" i="27"/>
  <c r="R37" i="27"/>
  <c r="U37" i="27"/>
  <c r="Q37" i="27"/>
  <c r="I37" i="27"/>
  <c r="P37" i="27"/>
  <c r="O16" i="26"/>
  <c r="N16" i="26"/>
  <c r="M16" i="26"/>
  <c r="Z16" i="26" s="1"/>
  <c r="L16" i="26"/>
  <c r="S16" i="26"/>
  <c r="K16" i="26"/>
  <c r="R16" i="26"/>
  <c r="Q16" i="26"/>
  <c r="P16" i="26"/>
  <c r="O27" i="26"/>
  <c r="G27" i="26"/>
  <c r="N27" i="26"/>
  <c r="F27" i="26"/>
  <c r="M27" i="26"/>
  <c r="Z27" i="26" s="1"/>
  <c r="E27" i="26"/>
  <c r="L27" i="26"/>
  <c r="D27" i="26"/>
  <c r="S27" i="26"/>
  <c r="K27" i="26"/>
  <c r="R27" i="26"/>
  <c r="J27" i="26"/>
  <c r="U27" i="26" s="1"/>
  <c r="Q27" i="26"/>
  <c r="I27" i="26"/>
  <c r="P27" i="26"/>
  <c r="O36" i="26"/>
  <c r="G36" i="26"/>
  <c r="N36" i="26"/>
  <c r="F36" i="26"/>
  <c r="M36" i="26"/>
  <c r="Z36" i="26" s="1"/>
  <c r="E36" i="26"/>
  <c r="L36" i="26"/>
  <c r="D36" i="26"/>
  <c r="S36" i="26"/>
  <c r="K36" i="26"/>
  <c r="R36" i="26"/>
  <c r="J36" i="26"/>
  <c r="U36" i="26" s="1"/>
  <c r="Q36" i="26"/>
  <c r="I36" i="26"/>
  <c r="P36" i="26"/>
  <c r="P15" i="25"/>
  <c r="O15" i="25"/>
  <c r="N15" i="25"/>
  <c r="F15" i="25"/>
  <c r="M15" i="25"/>
  <c r="Z15" i="25" s="1"/>
  <c r="E15" i="25"/>
  <c r="L15" i="25"/>
  <c r="D15" i="25"/>
  <c r="S15" i="25"/>
  <c r="K15" i="25"/>
  <c r="R15" i="25"/>
  <c r="Q15" i="25"/>
  <c r="P35" i="25"/>
  <c r="O35" i="25"/>
  <c r="G35" i="25"/>
  <c r="N35" i="25"/>
  <c r="F35" i="25"/>
  <c r="M35" i="25"/>
  <c r="Z35" i="25" s="1"/>
  <c r="E35" i="25"/>
  <c r="L35" i="25"/>
  <c r="D35" i="25"/>
  <c r="S35" i="25"/>
  <c r="K35" i="25"/>
  <c r="R35" i="25"/>
  <c r="J35" i="25"/>
  <c r="U35" i="25" s="1"/>
  <c r="Q35" i="25"/>
  <c r="I35" i="25"/>
  <c r="S14" i="24"/>
  <c r="R14" i="24"/>
  <c r="Q14" i="24"/>
  <c r="P14" i="24"/>
  <c r="N14" i="24"/>
  <c r="F14" i="24"/>
  <c r="M14" i="24"/>
  <c r="Z14" i="24" s="1"/>
  <c r="E14" i="24"/>
  <c r="L14" i="24"/>
  <c r="D14" i="24"/>
  <c r="O14" i="24"/>
  <c r="K14" i="24"/>
  <c r="S22" i="24"/>
  <c r="K22" i="24"/>
  <c r="R22" i="24"/>
  <c r="J22" i="24"/>
  <c r="U22" i="24" s="1"/>
  <c r="Q22" i="24"/>
  <c r="P22" i="24"/>
  <c r="O22" i="24"/>
  <c r="N22" i="24"/>
  <c r="F22" i="24"/>
  <c r="M22" i="24"/>
  <c r="Z22" i="24" s="1"/>
  <c r="E22" i="24"/>
  <c r="L22" i="24"/>
  <c r="D22" i="24"/>
  <c r="S34" i="24"/>
  <c r="K34" i="24"/>
  <c r="R34" i="24"/>
  <c r="J34" i="24"/>
  <c r="U34" i="24" s="1"/>
  <c r="Q34" i="24"/>
  <c r="I34" i="24"/>
  <c r="P34" i="24"/>
  <c r="O34" i="24"/>
  <c r="N34" i="24"/>
  <c r="F34" i="24"/>
  <c r="M34" i="24"/>
  <c r="Z34" i="24" s="1"/>
  <c r="E34" i="24"/>
  <c r="L34" i="24"/>
  <c r="D34" i="24"/>
  <c r="S13" i="23"/>
  <c r="K13" i="23"/>
  <c r="R13" i="23"/>
  <c r="Q13" i="23"/>
  <c r="P13" i="23"/>
  <c r="O13" i="23"/>
  <c r="N13" i="23"/>
  <c r="F13" i="23"/>
  <c r="M13" i="23"/>
  <c r="Z13" i="23" s="1"/>
  <c r="E13" i="23"/>
  <c r="L13" i="23"/>
  <c r="D13" i="23"/>
  <c r="S21" i="23"/>
  <c r="K21" i="23"/>
  <c r="R21" i="23"/>
  <c r="J21" i="23"/>
  <c r="U21" i="23" s="1"/>
  <c r="Q21" i="23"/>
  <c r="P21" i="23"/>
  <c r="O21" i="23"/>
  <c r="N21" i="23"/>
  <c r="F21" i="23"/>
  <c r="M21" i="23"/>
  <c r="Z21" i="23" s="1"/>
  <c r="E21" i="23"/>
  <c r="L21" i="23"/>
  <c r="D21" i="23"/>
  <c r="S32" i="23"/>
  <c r="K32" i="23"/>
  <c r="R32" i="23"/>
  <c r="J32" i="23"/>
  <c r="U32" i="23" s="1"/>
  <c r="Q32" i="23"/>
  <c r="I32" i="23"/>
  <c r="P32" i="23"/>
  <c r="O32" i="23"/>
  <c r="G32" i="23"/>
  <c r="N32" i="23"/>
  <c r="F32" i="23"/>
  <c r="M32" i="23"/>
  <c r="Z32" i="23" s="1"/>
  <c r="E32" i="23"/>
  <c r="L32" i="23"/>
  <c r="D32" i="23"/>
  <c r="S12" i="22"/>
  <c r="K12" i="22"/>
  <c r="R12" i="22"/>
  <c r="Q12" i="22"/>
  <c r="P12" i="22"/>
  <c r="O12" i="22"/>
  <c r="N12" i="22"/>
  <c r="F12" i="22"/>
  <c r="M12" i="22"/>
  <c r="Z12" i="22" s="1"/>
  <c r="E12" i="22"/>
  <c r="L12" i="22"/>
  <c r="D12" i="22"/>
  <c r="S20" i="22"/>
  <c r="K20" i="22"/>
  <c r="R20" i="22"/>
  <c r="J20" i="22"/>
  <c r="U20" i="22" s="1"/>
  <c r="Q20" i="22"/>
  <c r="I20" i="22"/>
  <c r="P20" i="22"/>
  <c r="O20" i="22"/>
  <c r="N20" i="22"/>
  <c r="F20" i="22"/>
  <c r="M20" i="22"/>
  <c r="Z20" i="22" s="1"/>
  <c r="E20" i="22"/>
  <c r="L20" i="22"/>
  <c r="D20" i="22"/>
  <c r="S31" i="22"/>
  <c r="K31" i="22"/>
  <c r="R31" i="22"/>
  <c r="J31" i="22"/>
  <c r="U31" i="22" s="1"/>
  <c r="Q31" i="22"/>
  <c r="I31" i="22"/>
  <c r="P31" i="22"/>
  <c r="O31" i="22"/>
  <c r="G31" i="22"/>
  <c r="N31" i="22"/>
  <c r="F31" i="22"/>
  <c r="M31" i="22"/>
  <c r="Z31" i="22" s="1"/>
  <c r="E31" i="22"/>
  <c r="L31" i="22"/>
  <c r="D31" i="22"/>
  <c r="S11" i="21"/>
  <c r="K11" i="21"/>
  <c r="R11" i="21"/>
  <c r="Q11" i="21"/>
  <c r="P11" i="21"/>
  <c r="O11" i="21"/>
  <c r="N11" i="21"/>
  <c r="F11" i="21"/>
  <c r="M11" i="21"/>
  <c r="Z11" i="21" s="1"/>
  <c r="E11" i="21"/>
  <c r="L11" i="21"/>
  <c r="D11" i="21"/>
  <c r="N19" i="21"/>
  <c r="F19" i="21"/>
  <c r="M19" i="21"/>
  <c r="Z19" i="21" s="1"/>
  <c r="E19" i="21"/>
  <c r="L19" i="21"/>
  <c r="D19" i="21"/>
  <c r="S19" i="21"/>
  <c r="K19" i="21"/>
  <c r="R19" i="21"/>
  <c r="J19" i="21"/>
  <c r="U19" i="21" s="1"/>
  <c r="Q19" i="21"/>
  <c r="I19" i="21"/>
  <c r="P19" i="21"/>
  <c r="O19" i="21"/>
  <c r="O30" i="21"/>
  <c r="G30" i="21"/>
  <c r="N30" i="21"/>
  <c r="F30" i="21"/>
  <c r="M30" i="21"/>
  <c r="Z30" i="21" s="1"/>
  <c r="E30" i="21"/>
  <c r="L30" i="21"/>
  <c r="D30" i="21"/>
  <c r="S30" i="21"/>
  <c r="K30" i="21"/>
  <c r="R30" i="21"/>
  <c r="J30" i="21"/>
  <c r="U30" i="21" s="1"/>
  <c r="Q30" i="21"/>
  <c r="I30" i="21"/>
  <c r="P30" i="21"/>
  <c r="X10" i="20"/>
  <c r="W10" i="20"/>
  <c r="O10" i="20"/>
  <c r="N10" i="20"/>
  <c r="F10" i="20"/>
  <c r="E10" i="20"/>
  <c r="L10" i="20"/>
  <c r="D10" i="20"/>
  <c r="S10" i="20"/>
  <c r="K10" i="20"/>
  <c r="R10" i="20"/>
  <c r="J10" i="20"/>
  <c r="Q10" i="20"/>
  <c r="P10" i="20"/>
  <c r="O18" i="20"/>
  <c r="N18" i="20"/>
  <c r="F18" i="20"/>
  <c r="M18" i="20"/>
  <c r="Z18" i="20" s="1"/>
  <c r="E18" i="20"/>
  <c r="L18" i="20"/>
  <c r="D18" i="20"/>
  <c r="S18" i="20"/>
  <c r="K18" i="20"/>
  <c r="R18" i="20"/>
  <c r="J18" i="20"/>
  <c r="U18" i="20" s="1"/>
  <c r="Q18" i="20"/>
  <c r="P18" i="20"/>
  <c r="O29" i="20"/>
  <c r="G29" i="20"/>
  <c r="N29" i="20"/>
  <c r="F29" i="20"/>
  <c r="M29" i="20"/>
  <c r="Z29" i="20" s="1"/>
  <c r="E29" i="20"/>
  <c r="L29" i="20"/>
  <c r="D29" i="20"/>
  <c r="S29" i="20"/>
  <c r="K29" i="20"/>
  <c r="R29" i="20"/>
  <c r="J29" i="20"/>
  <c r="U29" i="20" s="1"/>
  <c r="Q29" i="20"/>
  <c r="I29" i="20"/>
  <c r="P29" i="20"/>
  <c r="O17" i="19"/>
  <c r="N17" i="19"/>
  <c r="M17" i="19"/>
  <c r="Z17" i="19" s="1"/>
  <c r="L17" i="19"/>
  <c r="S17" i="19"/>
  <c r="K17" i="19"/>
  <c r="R17" i="19"/>
  <c r="Q17" i="19"/>
  <c r="P17" i="19"/>
  <c r="S28" i="19"/>
  <c r="K28" i="19"/>
  <c r="R28" i="19"/>
  <c r="J28" i="19"/>
  <c r="U28" i="19" s="1"/>
  <c r="P28" i="19"/>
  <c r="O28" i="19"/>
  <c r="G28" i="19"/>
  <c r="I28" i="19"/>
  <c r="F28" i="19"/>
  <c r="E28" i="19"/>
  <c r="D28" i="19"/>
  <c r="Q28" i="19"/>
  <c r="N28" i="19"/>
  <c r="M28" i="19"/>
  <c r="Z28" i="19" s="1"/>
  <c r="L28" i="19"/>
  <c r="S37" i="19"/>
  <c r="K37" i="19"/>
  <c r="R37" i="19"/>
  <c r="J37" i="19"/>
  <c r="U37" i="19" s="1"/>
  <c r="P37" i="19"/>
  <c r="H37" i="19"/>
  <c r="O37" i="19"/>
  <c r="G37" i="19"/>
  <c r="I37" i="19"/>
  <c r="F37" i="19"/>
  <c r="E37" i="19"/>
  <c r="D37" i="19"/>
  <c r="Q37" i="19"/>
  <c r="N37" i="19"/>
  <c r="M37" i="19"/>
  <c r="Z37" i="19" s="1"/>
  <c r="L37" i="19"/>
  <c r="S16" i="18"/>
  <c r="K16" i="18"/>
  <c r="R16" i="18"/>
  <c r="P16" i="18"/>
  <c r="O16" i="18"/>
  <c r="Q16" i="18"/>
  <c r="N16" i="18"/>
  <c r="M16" i="18"/>
  <c r="Z16" i="18" s="1"/>
  <c r="L16" i="18"/>
  <c r="S27" i="18"/>
  <c r="K27" i="18"/>
  <c r="R27" i="18"/>
  <c r="J27" i="18"/>
  <c r="U27" i="18" s="1"/>
  <c r="P27" i="18"/>
  <c r="O27" i="18"/>
  <c r="G27" i="18"/>
  <c r="I27" i="18"/>
  <c r="F27" i="18"/>
  <c r="E27" i="18"/>
  <c r="D27" i="18"/>
  <c r="Q27" i="18"/>
  <c r="N27" i="18"/>
  <c r="M27" i="18"/>
  <c r="Z27" i="18" s="1"/>
  <c r="L27" i="18"/>
  <c r="S36" i="18"/>
  <c r="K36" i="18"/>
  <c r="R36" i="18"/>
  <c r="J36" i="18"/>
  <c r="U36" i="18" s="1"/>
  <c r="P36" i="18"/>
  <c r="O36" i="18"/>
  <c r="G36" i="18"/>
  <c r="I36" i="18"/>
  <c r="F36" i="18"/>
  <c r="E36" i="18"/>
  <c r="D36" i="18"/>
  <c r="Q36" i="18"/>
  <c r="N36" i="18"/>
  <c r="M36" i="18"/>
  <c r="Z36" i="18" s="1"/>
  <c r="L36" i="18"/>
  <c r="M15" i="16"/>
  <c r="Z15" i="16" s="1"/>
  <c r="E15" i="16"/>
  <c r="S15" i="16"/>
  <c r="K15" i="16"/>
  <c r="R15" i="16"/>
  <c r="Q15" i="16"/>
  <c r="P15" i="16"/>
  <c r="O15" i="16"/>
  <c r="N15" i="16"/>
  <c r="L15" i="16"/>
  <c r="F15" i="16"/>
  <c r="D15" i="16"/>
  <c r="S35" i="16"/>
  <c r="K35" i="16"/>
  <c r="R35" i="16"/>
  <c r="J35" i="16"/>
  <c r="U35" i="16" s="1"/>
  <c r="O35" i="16"/>
  <c r="G35" i="16"/>
  <c r="N35" i="16"/>
  <c r="F35" i="16"/>
  <c r="P35" i="16"/>
  <c r="M35" i="16"/>
  <c r="Z35" i="16" s="1"/>
  <c r="L35" i="16"/>
  <c r="I35" i="16"/>
  <c r="E35" i="16"/>
  <c r="D35" i="16"/>
  <c r="Q35" i="16"/>
  <c r="S14" i="15"/>
  <c r="K14" i="15"/>
  <c r="R14" i="15"/>
  <c r="O14" i="15"/>
  <c r="N14" i="15"/>
  <c r="F14" i="15"/>
  <c r="P14" i="15"/>
  <c r="M14" i="15"/>
  <c r="Z14" i="15" s="1"/>
  <c r="L14" i="15"/>
  <c r="E14" i="15"/>
  <c r="D14" i="15"/>
  <c r="Q14" i="15"/>
  <c r="S22" i="15"/>
  <c r="K22" i="15"/>
  <c r="R22" i="15"/>
  <c r="J22" i="15"/>
  <c r="U22" i="15" s="1"/>
  <c r="O22" i="15"/>
  <c r="N22" i="15"/>
  <c r="F22" i="15"/>
  <c r="P22" i="15"/>
  <c r="M22" i="15"/>
  <c r="Z22" i="15" s="1"/>
  <c r="L22" i="15"/>
  <c r="E22" i="15"/>
  <c r="D22" i="15"/>
  <c r="Q22" i="15"/>
  <c r="S34" i="15"/>
  <c r="K34" i="15"/>
  <c r="R34" i="15"/>
  <c r="J34" i="15"/>
  <c r="U34" i="15" s="1"/>
  <c r="O34" i="15"/>
  <c r="N34" i="15"/>
  <c r="F34" i="15"/>
  <c r="P34" i="15"/>
  <c r="M34" i="15"/>
  <c r="Z34" i="15" s="1"/>
  <c r="L34" i="15"/>
  <c r="I34" i="15"/>
  <c r="E34" i="15"/>
  <c r="D34" i="15"/>
  <c r="Q34" i="15"/>
  <c r="S13" i="14"/>
  <c r="K13" i="14"/>
  <c r="R13" i="14"/>
  <c r="O13" i="14"/>
  <c r="N13" i="14"/>
  <c r="F13" i="14"/>
  <c r="P13" i="14"/>
  <c r="M13" i="14"/>
  <c r="Z13" i="14" s="1"/>
  <c r="L13" i="14"/>
  <c r="E13" i="14"/>
  <c r="D13" i="14"/>
  <c r="Q13" i="14"/>
  <c r="S21" i="14"/>
  <c r="K21" i="14"/>
  <c r="R21" i="14"/>
  <c r="J21" i="14"/>
  <c r="U21" i="14" s="1"/>
  <c r="O21" i="14"/>
  <c r="N21" i="14"/>
  <c r="F21" i="14"/>
  <c r="P21" i="14"/>
  <c r="M21" i="14"/>
  <c r="Z21" i="14" s="1"/>
  <c r="L21" i="14"/>
  <c r="E21" i="14"/>
  <c r="D21" i="14"/>
  <c r="Q21" i="14"/>
  <c r="M32" i="14"/>
  <c r="Z32" i="14" s="1"/>
  <c r="E32" i="14"/>
  <c r="S32" i="14"/>
  <c r="K32" i="14"/>
  <c r="R32" i="14"/>
  <c r="J32" i="14"/>
  <c r="U32" i="14" s="1"/>
  <c r="Q32" i="14"/>
  <c r="I32" i="14"/>
  <c r="O32" i="14"/>
  <c r="G32" i="14"/>
  <c r="N32" i="14"/>
  <c r="F32" i="14"/>
  <c r="L32" i="14"/>
  <c r="D32" i="14"/>
  <c r="P32" i="14"/>
  <c r="M12" i="13"/>
  <c r="Z12" i="13" s="1"/>
  <c r="E12" i="13"/>
  <c r="S12" i="13"/>
  <c r="K12" i="13"/>
  <c r="R12" i="13"/>
  <c r="Q12" i="13"/>
  <c r="O12" i="13"/>
  <c r="N12" i="13"/>
  <c r="F12" i="13"/>
  <c r="L12" i="13"/>
  <c r="D12" i="13"/>
  <c r="P12" i="13"/>
  <c r="N20" i="13"/>
  <c r="F20" i="13"/>
  <c r="M20" i="13"/>
  <c r="Z20" i="13" s="1"/>
  <c r="E20" i="13"/>
  <c r="R20" i="13"/>
  <c r="J20" i="13"/>
  <c r="U20" i="13" s="1"/>
  <c r="Q20" i="13"/>
  <c r="I20" i="13"/>
  <c r="K20" i="13"/>
  <c r="D20" i="13"/>
  <c r="S20" i="13"/>
  <c r="O20" i="13"/>
  <c r="L20" i="13"/>
  <c r="P20" i="13"/>
  <c r="N31" i="13"/>
  <c r="F31" i="13"/>
  <c r="M31" i="13"/>
  <c r="Z31" i="13" s="1"/>
  <c r="E31" i="13"/>
  <c r="R31" i="13"/>
  <c r="J31" i="13"/>
  <c r="U31" i="13" s="1"/>
  <c r="Q31" i="13"/>
  <c r="I31" i="13"/>
  <c r="K31" i="13"/>
  <c r="G31" i="13"/>
  <c r="D31" i="13"/>
  <c r="S31" i="13"/>
  <c r="O31" i="13"/>
  <c r="L31" i="13"/>
  <c r="P31" i="13"/>
  <c r="N11" i="12"/>
  <c r="F11" i="12"/>
  <c r="M11" i="12"/>
  <c r="Z11" i="12" s="1"/>
  <c r="E11" i="12"/>
  <c r="R11" i="12"/>
  <c r="Q11" i="12"/>
  <c r="K11" i="12"/>
  <c r="D11" i="12"/>
  <c r="S11" i="12"/>
  <c r="O11" i="12"/>
  <c r="L11" i="12"/>
  <c r="P11" i="12"/>
  <c r="N19" i="12"/>
  <c r="F19" i="12"/>
  <c r="M19" i="12"/>
  <c r="Z19" i="12" s="1"/>
  <c r="E19" i="12"/>
  <c r="R19" i="12"/>
  <c r="J19" i="12"/>
  <c r="U19" i="12" s="1"/>
  <c r="Q19" i="12"/>
  <c r="I19" i="12"/>
  <c r="K19" i="12"/>
  <c r="D19" i="12"/>
  <c r="S19" i="12"/>
  <c r="P19" i="12"/>
  <c r="O19" i="12"/>
  <c r="L19" i="12"/>
  <c r="O30" i="12"/>
  <c r="G30" i="12"/>
  <c r="N30" i="12"/>
  <c r="F30" i="12"/>
  <c r="M30" i="12"/>
  <c r="Z30" i="12" s="1"/>
  <c r="E30" i="12"/>
  <c r="S30" i="12"/>
  <c r="K30" i="12"/>
  <c r="R30" i="12"/>
  <c r="J30" i="12"/>
  <c r="U30" i="12" s="1"/>
  <c r="Q30" i="12"/>
  <c r="I30" i="12"/>
  <c r="P30" i="12"/>
  <c r="L30" i="12"/>
  <c r="D30" i="12"/>
  <c r="X10" i="11"/>
  <c r="W10" i="11"/>
  <c r="O10" i="11"/>
  <c r="N10" i="11"/>
  <c r="F10" i="11"/>
  <c r="E10" i="11"/>
  <c r="S10" i="11"/>
  <c r="K10" i="11"/>
  <c r="R10" i="11"/>
  <c r="J10" i="11"/>
  <c r="Q10" i="11"/>
  <c r="P10" i="11"/>
  <c r="L10" i="11"/>
  <c r="D10" i="11"/>
  <c r="O18" i="11"/>
  <c r="N18" i="11"/>
  <c r="F18" i="11"/>
  <c r="M18" i="11"/>
  <c r="Z18" i="11" s="1"/>
  <c r="E18" i="11"/>
  <c r="S18" i="11"/>
  <c r="K18" i="11"/>
  <c r="R18" i="11"/>
  <c r="J18" i="11"/>
  <c r="U18" i="11" s="1"/>
  <c r="Q18" i="11"/>
  <c r="P18" i="11"/>
  <c r="L18" i="11"/>
  <c r="D18" i="11"/>
  <c r="M29" i="11"/>
  <c r="Z29" i="11" s="1"/>
  <c r="L29" i="11"/>
  <c r="D29" i="11"/>
  <c r="Q29" i="11"/>
  <c r="I29" i="11"/>
  <c r="P29" i="11"/>
  <c r="K29" i="11"/>
  <c r="J29" i="11"/>
  <c r="U29" i="11" s="1"/>
  <c r="G29" i="11"/>
  <c r="S29" i="11"/>
  <c r="E29" i="11"/>
  <c r="R29" i="11"/>
  <c r="O29" i="11"/>
  <c r="N29" i="11"/>
  <c r="F29" i="11"/>
  <c r="M17" i="10"/>
  <c r="Z17" i="10" s="1"/>
  <c r="L17" i="10"/>
  <c r="Q17" i="10"/>
  <c r="P17" i="10"/>
  <c r="N17" i="10"/>
  <c r="K17" i="10"/>
  <c r="S17" i="10"/>
  <c r="R17" i="10"/>
  <c r="O17" i="10"/>
  <c r="M28" i="10"/>
  <c r="Z28" i="10" s="1"/>
  <c r="E28" i="10"/>
  <c r="L28" i="10"/>
  <c r="D28" i="10"/>
  <c r="Q28" i="10"/>
  <c r="I28" i="10"/>
  <c r="P28" i="10"/>
  <c r="N28" i="10"/>
  <c r="K28" i="10"/>
  <c r="J28" i="10"/>
  <c r="U28" i="10" s="1"/>
  <c r="G28" i="10"/>
  <c r="F28" i="10"/>
  <c r="S28" i="10"/>
  <c r="R28" i="10"/>
  <c r="O28" i="10"/>
  <c r="M37" i="10"/>
  <c r="Z37" i="10" s="1"/>
  <c r="E37" i="10"/>
  <c r="L37" i="10"/>
  <c r="D37" i="10"/>
  <c r="Q37" i="10"/>
  <c r="I37" i="10"/>
  <c r="P37" i="10"/>
  <c r="H37" i="10"/>
  <c r="N37" i="10"/>
  <c r="K37" i="10"/>
  <c r="J37" i="10"/>
  <c r="U37" i="10" s="1"/>
  <c r="G37" i="10"/>
  <c r="F37" i="10"/>
  <c r="S37" i="10"/>
  <c r="R37" i="10"/>
  <c r="O37" i="10"/>
  <c r="M16" i="9"/>
  <c r="Z16" i="9" s="1"/>
  <c r="L16" i="9"/>
  <c r="Q16" i="9"/>
  <c r="P16" i="9"/>
  <c r="N16" i="9"/>
  <c r="K16" i="9"/>
  <c r="S16" i="9"/>
  <c r="R16" i="9"/>
  <c r="O16" i="9"/>
  <c r="N27" i="9"/>
  <c r="F27" i="9"/>
  <c r="M27" i="9"/>
  <c r="Z27" i="9" s="1"/>
  <c r="E27" i="9"/>
  <c r="R27" i="9"/>
  <c r="J27" i="9"/>
  <c r="U27" i="9" s="1"/>
  <c r="Q27" i="9"/>
  <c r="I27" i="9"/>
  <c r="L27" i="9"/>
  <c r="K27" i="9"/>
  <c r="D27" i="9"/>
  <c r="S27" i="9"/>
  <c r="P27" i="9"/>
  <c r="O27" i="9"/>
  <c r="G27" i="9"/>
  <c r="N36" i="9"/>
  <c r="F36" i="9"/>
  <c r="M36" i="9"/>
  <c r="Z36" i="9" s="1"/>
  <c r="E36" i="9"/>
  <c r="R36" i="9"/>
  <c r="J36" i="9"/>
  <c r="U36" i="9" s="1"/>
  <c r="Q36" i="9"/>
  <c r="I36" i="9"/>
  <c r="L36" i="9"/>
  <c r="K36" i="9"/>
  <c r="D36" i="9"/>
  <c r="S36" i="9"/>
  <c r="P36" i="9"/>
  <c r="O36" i="9"/>
  <c r="G36" i="9"/>
  <c r="N15" i="8"/>
  <c r="F15" i="8"/>
  <c r="M15" i="8"/>
  <c r="Z15" i="8" s="1"/>
  <c r="E15" i="8"/>
  <c r="R15" i="8"/>
  <c r="Q15" i="8"/>
  <c r="L15" i="8"/>
  <c r="K15" i="8"/>
  <c r="D15" i="8"/>
  <c r="S15" i="8"/>
  <c r="P15" i="8"/>
  <c r="O15" i="8"/>
  <c r="N35" i="8"/>
  <c r="F35" i="8"/>
  <c r="M35" i="8"/>
  <c r="Z35" i="8" s="1"/>
  <c r="E35" i="8"/>
  <c r="R35" i="8"/>
  <c r="J35" i="8"/>
  <c r="U35" i="8" s="1"/>
  <c r="Q35" i="8"/>
  <c r="I35" i="8"/>
  <c r="P35" i="8"/>
  <c r="O35" i="8"/>
  <c r="L35" i="8"/>
  <c r="K35" i="8"/>
  <c r="G35" i="8"/>
  <c r="D35" i="8"/>
  <c r="S35" i="8"/>
  <c r="N14" i="7"/>
  <c r="F14" i="7"/>
  <c r="M14" i="7"/>
  <c r="Z14" i="7" s="1"/>
  <c r="E14" i="7"/>
  <c r="R14" i="7"/>
  <c r="Q14" i="7"/>
  <c r="P14" i="7"/>
  <c r="O14" i="7"/>
  <c r="L14" i="7"/>
  <c r="K14" i="7"/>
  <c r="D14" i="7"/>
  <c r="S14" i="7"/>
  <c r="N22" i="7"/>
  <c r="F22" i="7"/>
  <c r="M22" i="7"/>
  <c r="Z22" i="7" s="1"/>
  <c r="E22" i="7"/>
  <c r="R22" i="7"/>
  <c r="J22" i="7"/>
  <c r="U22" i="7" s="1"/>
  <c r="Q22" i="7"/>
  <c r="P22" i="7"/>
  <c r="O22" i="7"/>
  <c r="L22" i="7"/>
  <c r="K22" i="7"/>
  <c r="D22" i="7"/>
  <c r="S22" i="7"/>
  <c r="N34" i="7"/>
  <c r="F34" i="7"/>
  <c r="M34" i="7"/>
  <c r="Z34" i="7" s="1"/>
  <c r="E34" i="7"/>
  <c r="R34" i="7"/>
  <c r="J34" i="7"/>
  <c r="U34" i="7" s="1"/>
  <c r="Q34" i="7"/>
  <c r="I34" i="7"/>
  <c r="P34" i="7"/>
  <c r="O34" i="7"/>
  <c r="L34" i="7"/>
  <c r="K34" i="7"/>
  <c r="D34" i="7"/>
  <c r="S34" i="7"/>
  <c r="N13" i="6"/>
  <c r="F13" i="6"/>
  <c r="M13" i="6"/>
  <c r="Z13" i="6" s="1"/>
  <c r="E13" i="6"/>
  <c r="R13" i="6"/>
  <c r="Q13" i="6"/>
  <c r="P13" i="6"/>
  <c r="O13" i="6"/>
  <c r="L13" i="6"/>
  <c r="K13" i="6"/>
  <c r="D13" i="6"/>
  <c r="S13" i="6"/>
  <c r="Q21" i="6"/>
  <c r="M21" i="6"/>
  <c r="Z21" i="6" s="1"/>
  <c r="E21" i="6"/>
  <c r="N21" i="6"/>
  <c r="S21" i="6"/>
  <c r="R21" i="6"/>
  <c r="D21" i="6"/>
  <c r="P21" i="6"/>
  <c r="K21" i="6"/>
  <c r="J21" i="6"/>
  <c r="U21" i="6" s="1"/>
  <c r="F21" i="6"/>
  <c r="O21" i="6"/>
  <c r="L21" i="6"/>
  <c r="Q32" i="6"/>
  <c r="I32" i="6"/>
  <c r="M32" i="6"/>
  <c r="Z32" i="6" s="1"/>
  <c r="E32" i="6"/>
  <c r="N32" i="6"/>
  <c r="L32" i="6"/>
  <c r="S32" i="6"/>
  <c r="P32" i="6"/>
  <c r="D32" i="6"/>
  <c r="K32" i="6"/>
  <c r="J32" i="6"/>
  <c r="U32" i="6" s="1"/>
  <c r="R32" i="6"/>
  <c r="O32" i="6"/>
  <c r="G32" i="6"/>
  <c r="F32" i="6"/>
  <c r="Q12" i="5"/>
  <c r="M12" i="5"/>
  <c r="Z12" i="5" s="1"/>
  <c r="E12" i="5"/>
  <c r="N12" i="5"/>
  <c r="L12" i="5"/>
  <c r="K12" i="5"/>
  <c r="S12" i="5"/>
  <c r="R12" i="5"/>
  <c r="P12" i="5"/>
  <c r="F12" i="5"/>
  <c r="D12" i="5"/>
  <c r="O12" i="5"/>
  <c r="Q20" i="5"/>
  <c r="I20" i="5"/>
  <c r="M20" i="5"/>
  <c r="Z20" i="5" s="1"/>
  <c r="E20" i="5"/>
  <c r="N20" i="5"/>
  <c r="L20" i="5"/>
  <c r="K20" i="5"/>
  <c r="S20" i="5"/>
  <c r="R20" i="5"/>
  <c r="P20" i="5"/>
  <c r="F20" i="5"/>
  <c r="D20" i="5"/>
  <c r="O20" i="5"/>
  <c r="J20" i="5"/>
  <c r="U20" i="5" s="1"/>
  <c r="Q31" i="5"/>
  <c r="I31" i="5"/>
  <c r="M31" i="5"/>
  <c r="Z31" i="5" s="1"/>
  <c r="E31" i="5"/>
  <c r="O31" i="5"/>
  <c r="D31" i="5"/>
  <c r="N31" i="5"/>
  <c r="L31" i="5"/>
  <c r="K31" i="5"/>
  <c r="J31" i="5"/>
  <c r="U31" i="5" s="1"/>
  <c r="S31" i="5"/>
  <c r="R31" i="5"/>
  <c r="G31" i="5"/>
  <c r="P31" i="5"/>
  <c r="F31" i="5"/>
  <c r="Q11" i="4"/>
  <c r="M11" i="4"/>
  <c r="Z11" i="4" s="1"/>
  <c r="E11" i="4"/>
  <c r="O11" i="4"/>
  <c r="D11" i="4"/>
  <c r="N11" i="4"/>
  <c r="L11" i="4"/>
  <c r="K11" i="4"/>
  <c r="S11" i="4"/>
  <c r="R11" i="4"/>
  <c r="P11" i="4"/>
  <c r="F11" i="4"/>
  <c r="Q19" i="4"/>
  <c r="I19" i="4"/>
  <c r="M19" i="4"/>
  <c r="Z19" i="4" s="1"/>
  <c r="E19" i="4"/>
  <c r="O19" i="4"/>
  <c r="D19" i="4"/>
  <c r="N19" i="4"/>
  <c r="L19" i="4"/>
  <c r="K19" i="4"/>
  <c r="J19" i="4"/>
  <c r="U19" i="4" s="1"/>
  <c r="S19" i="4"/>
  <c r="R19" i="4"/>
  <c r="P19" i="4"/>
  <c r="F19" i="4"/>
  <c r="S30" i="4"/>
  <c r="K30" i="4"/>
  <c r="Q30" i="4"/>
  <c r="I30" i="4"/>
  <c r="O30" i="4"/>
  <c r="G30" i="4"/>
  <c r="M30" i="4"/>
  <c r="Z30" i="4" s="1"/>
  <c r="E30" i="4"/>
  <c r="J30" i="4"/>
  <c r="U30" i="4" s="1"/>
  <c r="F30" i="4"/>
  <c r="D30" i="4"/>
  <c r="R30" i="4"/>
  <c r="P30" i="4"/>
  <c r="N30" i="4"/>
  <c r="L30" i="4"/>
  <c r="X10" i="3"/>
  <c r="S10" i="3"/>
  <c r="K10" i="3"/>
  <c r="W10" i="3"/>
  <c r="O10" i="3"/>
  <c r="J10" i="3"/>
  <c r="R10" i="3"/>
  <c r="P10" i="3"/>
  <c r="E10" i="3"/>
  <c r="Q10" i="3"/>
  <c r="N10" i="3"/>
  <c r="L10" i="3"/>
  <c r="F10" i="3"/>
  <c r="D10" i="3"/>
  <c r="M18" i="3"/>
  <c r="Z18" i="3" s="1"/>
  <c r="E18" i="3"/>
  <c r="Q18" i="3"/>
  <c r="S18" i="3"/>
  <c r="N18" i="3"/>
  <c r="R18" i="3"/>
  <c r="D18" i="3"/>
  <c r="O18" i="3"/>
  <c r="K18" i="3"/>
  <c r="P18" i="3"/>
  <c r="L18" i="3"/>
  <c r="J18" i="3"/>
  <c r="U18" i="3" s="1"/>
  <c r="F18" i="3"/>
  <c r="M29" i="3"/>
  <c r="Z29" i="3" s="1"/>
  <c r="E29" i="3"/>
  <c r="Q29" i="3"/>
  <c r="I29" i="3"/>
  <c r="L29" i="3"/>
  <c r="S29" i="3"/>
  <c r="R29" i="3"/>
  <c r="N29" i="3"/>
  <c r="F29" i="3"/>
  <c r="D29" i="3"/>
  <c r="P29" i="3"/>
  <c r="O29" i="3"/>
  <c r="K29" i="3"/>
  <c r="J29" i="3"/>
  <c r="U29" i="3" s="1"/>
  <c r="G29" i="3"/>
  <c r="K10" i="2"/>
  <c r="K11" i="2"/>
  <c r="S11" i="2"/>
  <c r="K12" i="2"/>
  <c r="S12" i="2"/>
  <c r="K13" i="2"/>
  <c r="S13" i="2"/>
  <c r="K14" i="2"/>
  <c r="S14" i="2"/>
  <c r="K15" i="2"/>
  <c r="S15" i="2"/>
  <c r="K16" i="2"/>
  <c r="S16" i="2"/>
  <c r="K17" i="2"/>
  <c r="S17" i="2"/>
  <c r="K18" i="2"/>
  <c r="K19" i="2"/>
  <c r="S19" i="2"/>
  <c r="K20" i="2"/>
  <c r="S20" i="2"/>
  <c r="K21" i="2"/>
  <c r="S21" i="2"/>
  <c r="K22" i="2"/>
  <c r="K27" i="2"/>
  <c r="S27" i="2"/>
  <c r="K28" i="2"/>
  <c r="S28" i="2"/>
  <c r="K29" i="2"/>
  <c r="K30" i="2"/>
  <c r="S30" i="2"/>
  <c r="K31" i="2"/>
  <c r="S31" i="2"/>
  <c r="K32" i="2"/>
  <c r="S32" i="2"/>
  <c r="K34" i="2"/>
  <c r="S34" i="2"/>
  <c r="K35" i="2"/>
  <c r="S35" i="2"/>
  <c r="K36" i="2"/>
  <c r="S36" i="2"/>
  <c r="K37" i="2"/>
  <c r="S37" i="2"/>
  <c r="E10" i="51"/>
  <c r="E11" i="51"/>
  <c r="M11" i="51"/>
  <c r="Z11" i="51" s="1"/>
  <c r="E12" i="51"/>
  <c r="M12" i="51"/>
  <c r="Z12" i="51" s="1"/>
  <c r="E13" i="51"/>
  <c r="M13" i="51"/>
  <c r="Z13" i="51" s="1"/>
  <c r="E14" i="51"/>
  <c r="M14" i="51"/>
  <c r="Z14" i="51" s="1"/>
  <c r="E15" i="51"/>
  <c r="M15" i="51"/>
  <c r="Z15" i="51" s="1"/>
  <c r="M16" i="51"/>
  <c r="Z16" i="51" s="1"/>
  <c r="E18" i="51"/>
  <c r="M18" i="51"/>
  <c r="Z18" i="51" s="1"/>
  <c r="E19" i="51"/>
  <c r="M19" i="51"/>
  <c r="Z19" i="51" s="1"/>
  <c r="E20" i="51"/>
  <c r="M20" i="51"/>
  <c r="Z20" i="51" s="1"/>
  <c r="E21" i="51"/>
  <c r="M21" i="51"/>
  <c r="Z21" i="51" s="1"/>
  <c r="E22" i="51"/>
  <c r="M22" i="51"/>
  <c r="Z22" i="51" s="1"/>
  <c r="E27" i="51"/>
  <c r="M27" i="51"/>
  <c r="Z27" i="51" s="1"/>
  <c r="E28" i="51"/>
  <c r="E29" i="51"/>
  <c r="M29" i="51"/>
  <c r="Z29" i="51" s="1"/>
  <c r="E30" i="51"/>
  <c r="M30" i="51"/>
  <c r="Z30" i="51" s="1"/>
  <c r="E31" i="51"/>
  <c r="M31" i="51"/>
  <c r="Z31" i="51" s="1"/>
  <c r="E32" i="51"/>
  <c r="M32" i="51"/>
  <c r="Z32" i="51" s="1"/>
  <c r="E34" i="51"/>
  <c r="M34" i="51"/>
  <c r="Z34" i="51" s="1"/>
  <c r="E35" i="51"/>
  <c r="M35" i="51"/>
  <c r="Z35" i="51" s="1"/>
  <c r="E36" i="51"/>
  <c r="M36" i="51"/>
  <c r="Z36" i="51" s="1"/>
  <c r="E37" i="51"/>
  <c r="F10" i="50"/>
  <c r="N10" i="50"/>
  <c r="F11" i="50"/>
  <c r="N11" i="50"/>
  <c r="F12" i="50"/>
  <c r="N12" i="50"/>
  <c r="F13" i="50"/>
  <c r="N13" i="50"/>
  <c r="F14" i="50"/>
  <c r="N14" i="50"/>
  <c r="F15" i="50"/>
  <c r="N15" i="50"/>
  <c r="N17" i="50"/>
  <c r="F18" i="50"/>
  <c r="N18" i="50"/>
  <c r="F19" i="50"/>
  <c r="N19" i="50"/>
  <c r="F20" i="50"/>
  <c r="N20" i="50"/>
  <c r="F21" i="50"/>
  <c r="N21" i="50"/>
  <c r="F22" i="50"/>
  <c r="N22" i="50"/>
  <c r="F27" i="50"/>
  <c r="F28" i="50"/>
  <c r="N28" i="50"/>
  <c r="F29" i="50"/>
  <c r="N29" i="50"/>
  <c r="F30" i="50"/>
  <c r="N30" i="50"/>
  <c r="F31" i="50"/>
  <c r="N31" i="50"/>
  <c r="F32" i="50"/>
  <c r="N32" i="50"/>
  <c r="F34" i="50"/>
  <c r="N34" i="50"/>
  <c r="F35" i="50"/>
  <c r="N35" i="50"/>
  <c r="F36" i="50"/>
  <c r="F37" i="50"/>
  <c r="N37" i="50"/>
  <c r="F10" i="49"/>
  <c r="N10" i="49"/>
  <c r="F11" i="49"/>
  <c r="N11" i="49"/>
  <c r="F12" i="49"/>
  <c r="N12" i="49"/>
  <c r="F13" i="49"/>
  <c r="N13" i="49"/>
  <c r="F14" i="49"/>
  <c r="N14" i="49"/>
  <c r="F15" i="49"/>
  <c r="N16" i="49"/>
  <c r="N17" i="49"/>
  <c r="F18" i="49"/>
  <c r="N18" i="49"/>
  <c r="F19" i="49"/>
  <c r="N19" i="49"/>
  <c r="F20" i="49"/>
  <c r="N20" i="49"/>
  <c r="E30" i="49"/>
  <c r="E10" i="48"/>
  <c r="E18" i="48"/>
  <c r="E29" i="48"/>
  <c r="E28" i="47"/>
  <c r="E37" i="47"/>
  <c r="E27" i="46"/>
  <c r="E36" i="46"/>
  <c r="E15" i="45"/>
  <c r="E35" i="45"/>
  <c r="E14" i="44"/>
  <c r="E22" i="44"/>
  <c r="E34" i="44"/>
  <c r="E13" i="43"/>
  <c r="R30" i="43"/>
  <c r="R37" i="41"/>
  <c r="R15" i="39"/>
  <c r="R22" i="37"/>
  <c r="R32" i="36"/>
  <c r="R11" i="34"/>
  <c r="X10" i="2"/>
  <c r="W10" i="2"/>
  <c r="L35" i="49"/>
  <c r="D35" i="49"/>
  <c r="S35" i="49"/>
  <c r="K35" i="49"/>
  <c r="R35" i="49"/>
  <c r="J35" i="49"/>
  <c r="U35" i="49" s="1"/>
  <c r="Q35" i="49"/>
  <c r="I35" i="49"/>
  <c r="P35" i="49"/>
  <c r="O35" i="49"/>
  <c r="G35" i="49"/>
  <c r="N35" i="49"/>
  <c r="F35" i="49"/>
  <c r="L14" i="48"/>
  <c r="D14" i="48"/>
  <c r="S14" i="48"/>
  <c r="K14" i="48"/>
  <c r="R14" i="48"/>
  <c r="Q14" i="48"/>
  <c r="P14" i="48"/>
  <c r="O14" i="48"/>
  <c r="N14" i="48"/>
  <c r="F14" i="48"/>
  <c r="L22" i="48"/>
  <c r="D22" i="48"/>
  <c r="S22" i="48"/>
  <c r="K22" i="48"/>
  <c r="R22" i="48"/>
  <c r="J22" i="48"/>
  <c r="U22" i="48" s="1"/>
  <c r="Q22" i="48"/>
  <c r="P22" i="48"/>
  <c r="O22" i="48"/>
  <c r="N22" i="48"/>
  <c r="F22" i="48"/>
  <c r="L34" i="48"/>
  <c r="D34" i="48"/>
  <c r="S34" i="48"/>
  <c r="K34" i="48"/>
  <c r="R34" i="48"/>
  <c r="J34" i="48"/>
  <c r="U34" i="48" s="1"/>
  <c r="Q34" i="48"/>
  <c r="I34" i="48"/>
  <c r="P34" i="48"/>
  <c r="O34" i="48"/>
  <c r="N34" i="48"/>
  <c r="F34" i="48"/>
  <c r="L13" i="47"/>
  <c r="D13" i="47"/>
  <c r="S13" i="47"/>
  <c r="K13" i="47"/>
  <c r="R13" i="47"/>
  <c r="Q13" i="47"/>
  <c r="P13" i="47"/>
  <c r="O13" i="47"/>
  <c r="N13" i="47"/>
  <c r="F13" i="47"/>
  <c r="L21" i="47"/>
  <c r="D21" i="47"/>
  <c r="S21" i="47"/>
  <c r="K21" i="47"/>
  <c r="R21" i="47"/>
  <c r="J21" i="47"/>
  <c r="U21" i="47" s="1"/>
  <c r="Q21" i="47"/>
  <c r="P21" i="47"/>
  <c r="O21" i="47"/>
  <c r="N21" i="47"/>
  <c r="F21" i="47"/>
  <c r="L32" i="47"/>
  <c r="D32" i="47"/>
  <c r="S32" i="47"/>
  <c r="K32" i="47"/>
  <c r="R32" i="47"/>
  <c r="J32" i="47"/>
  <c r="U32" i="47" s="1"/>
  <c r="Q32" i="47"/>
  <c r="I32" i="47"/>
  <c r="P32" i="47"/>
  <c r="O32" i="47"/>
  <c r="G32" i="47"/>
  <c r="N32" i="47"/>
  <c r="F32" i="47"/>
  <c r="L12" i="46"/>
  <c r="D12" i="46"/>
  <c r="S12" i="46"/>
  <c r="K12" i="46"/>
  <c r="R12" i="46"/>
  <c r="Q12" i="46"/>
  <c r="P12" i="46"/>
  <c r="O12" i="46"/>
  <c r="N12" i="46"/>
  <c r="F12" i="46"/>
  <c r="L20" i="46"/>
  <c r="D20" i="46"/>
  <c r="S20" i="46"/>
  <c r="K20" i="46"/>
  <c r="R20" i="46"/>
  <c r="J20" i="46"/>
  <c r="U20" i="46" s="1"/>
  <c r="Q20" i="46"/>
  <c r="I20" i="46"/>
  <c r="P20" i="46"/>
  <c r="O20" i="46"/>
  <c r="N20" i="46"/>
  <c r="F20" i="46"/>
  <c r="L31" i="46"/>
  <c r="D31" i="46"/>
  <c r="S31" i="46"/>
  <c r="K31" i="46"/>
  <c r="R31" i="46"/>
  <c r="J31" i="46"/>
  <c r="U31" i="46" s="1"/>
  <c r="Q31" i="46"/>
  <c r="I31" i="46"/>
  <c r="P31" i="46"/>
  <c r="O31" i="46"/>
  <c r="G31" i="46"/>
  <c r="N31" i="46"/>
  <c r="F31" i="46"/>
  <c r="L11" i="45"/>
  <c r="D11" i="45"/>
  <c r="S11" i="45"/>
  <c r="K11" i="45"/>
  <c r="R11" i="45"/>
  <c r="Q11" i="45"/>
  <c r="P11" i="45"/>
  <c r="O11" i="45"/>
  <c r="N11" i="45"/>
  <c r="F11" i="45"/>
  <c r="L19" i="45"/>
  <c r="D19" i="45"/>
  <c r="S19" i="45"/>
  <c r="K19" i="45"/>
  <c r="R19" i="45"/>
  <c r="J19" i="45"/>
  <c r="U19" i="45" s="1"/>
  <c r="Q19" i="45"/>
  <c r="I19" i="45"/>
  <c r="P19" i="45"/>
  <c r="O19" i="45"/>
  <c r="N19" i="45"/>
  <c r="F19" i="45"/>
  <c r="L30" i="45"/>
  <c r="D30" i="45"/>
  <c r="S30" i="45"/>
  <c r="K30" i="45"/>
  <c r="R30" i="45"/>
  <c r="J30" i="45"/>
  <c r="U30" i="45" s="1"/>
  <c r="Q30" i="45"/>
  <c r="I30" i="45"/>
  <c r="P30" i="45"/>
  <c r="O30" i="45"/>
  <c r="G30" i="45"/>
  <c r="N30" i="45"/>
  <c r="F30" i="45"/>
  <c r="X10" i="44"/>
  <c r="W10" i="44"/>
  <c r="L10" i="44"/>
  <c r="D10" i="44"/>
  <c r="S10" i="44"/>
  <c r="K10" i="44"/>
  <c r="R10" i="44"/>
  <c r="J10" i="44"/>
  <c r="Q10" i="44"/>
  <c r="P10" i="44"/>
  <c r="O10" i="44"/>
  <c r="N10" i="44"/>
  <c r="F10" i="44"/>
  <c r="L18" i="44"/>
  <c r="D18" i="44"/>
  <c r="S18" i="44"/>
  <c r="K18" i="44"/>
  <c r="R18" i="44"/>
  <c r="J18" i="44"/>
  <c r="U18" i="44" s="1"/>
  <c r="Q18" i="44"/>
  <c r="P18" i="44"/>
  <c r="O18" i="44"/>
  <c r="N18" i="44"/>
  <c r="F18" i="44"/>
  <c r="L29" i="44"/>
  <c r="D29" i="44"/>
  <c r="S29" i="44"/>
  <c r="K29" i="44"/>
  <c r="R29" i="44"/>
  <c r="J29" i="44"/>
  <c r="U29" i="44" s="1"/>
  <c r="Q29" i="44"/>
  <c r="I29" i="44"/>
  <c r="P29" i="44"/>
  <c r="O29" i="44"/>
  <c r="G29" i="44"/>
  <c r="N29" i="44"/>
  <c r="F29" i="44"/>
  <c r="L17" i="43"/>
  <c r="S17" i="43"/>
  <c r="K17" i="43"/>
  <c r="R17" i="43"/>
  <c r="Q17" i="43"/>
  <c r="P17" i="43"/>
  <c r="O17" i="43"/>
  <c r="N17" i="43"/>
  <c r="L28" i="43"/>
  <c r="D28" i="43"/>
  <c r="S28" i="43"/>
  <c r="K28" i="43"/>
  <c r="Q28" i="43"/>
  <c r="I28" i="43"/>
  <c r="P28" i="43"/>
  <c r="O28" i="43"/>
  <c r="G28" i="43"/>
  <c r="N28" i="43"/>
  <c r="F28" i="43"/>
  <c r="M28" i="43"/>
  <c r="Z28" i="43" s="1"/>
  <c r="E28" i="43"/>
  <c r="R28" i="43"/>
  <c r="J28" i="43"/>
  <c r="U28" i="43" s="1"/>
  <c r="L37" i="43"/>
  <c r="D37" i="43"/>
  <c r="S37" i="43"/>
  <c r="K37" i="43"/>
  <c r="Q37" i="43"/>
  <c r="I37" i="43"/>
  <c r="P37" i="43"/>
  <c r="H37" i="43"/>
  <c r="O37" i="43"/>
  <c r="G37" i="43"/>
  <c r="N37" i="43"/>
  <c r="F37" i="43"/>
  <c r="M37" i="43"/>
  <c r="Z37" i="43" s="1"/>
  <c r="E37" i="43"/>
  <c r="R37" i="43"/>
  <c r="J37" i="43"/>
  <c r="U37" i="43" s="1"/>
  <c r="L15" i="41"/>
  <c r="D15" i="41"/>
  <c r="S15" i="41"/>
  <c r="K15" i="41"/>
  <c r="Q15" i="41"/>
  <c r="P15" i="41"/>
  <c r="O15" i="41"/>
  <c r="N15" i="41"/>
  <c r="F15" i="41"/>
  <c r="M15" i="41"/>
  <c r="Z15" i="41" s="1"/>
  <c r="E15" i="41"/>
  <c r="R15" i="41"/>
  <c r="L35" i="41"/>
  <c r="D35" i="41"/>
  <c r="S35" i="41"/>
  <c r="K35" i="41"/>
  <c r="Q35" i="41"/>
  <c r="I35" i="41"/>
  <c r="P35" i="41"/>
  <c r="O35" i="41"/>
  <c r="G35" i="41"/>
  <c r="N35" i="41"/>
  <c r="F35" i="41"/>
  <c r="M35" i="41"/>
  <c r="Z35" i="41" s="1"/>
  <c r="E35" i="41"/>
  <c r="R35" i="41"/>
  <c r="J35" i="41"/>
  <c r="U35" i="41" s="1"/>
  <c r="L14" i="40"/>
  <c r="D14" i="40"/>
  <c r="S14" i="40"/>
  <c r="K14" i="40"/>
  <c r="Q14" i="40"/>
  <c r="P14" i="40"/>
  <c r="O14" i="40"/>
  <c r="N14" i="40"/>
  <c r="F14" i="40"/>
  <c r="M14" i="40"/>
  <c r="Z14" i="40" s="1"/>
  <c r="E14" i="40"/>
  <c r="R14" i="40"/>
  <c r="L22" i="40"/>
  <c r="D22" i="40"/>
  <c r="S22" i="40"/>
  <c r="K22" i="40"/>
  <c r="Q22" i="40"/>
  <c r="P22" i="40"/>
  <c r="O22" i="40"/>
  <c r="N22" i="40"/>
  <c r="F22" i="40"/>
  <c r="M22" i="40"/>
  <c r="Z22" i="40" s="1"/>
  <c r="E22" i="40"/>
  <c r="R22" i="40"/>
  <c r="J22" i="40"/>
  <c r="U22" i="40" s="1"/>
  <c r="L34" i="40"/>
  <c r="D34" i="40"/>
  <c r="S34" i="40"/>
  <c r="K34" i="40"/>
  <c r="Q34" i="40"/>
  <c r="I34" i="40"/>
  <c r="P34" i="40"/>
  <c r="O34" i="40"/>
  <c r="N34" i="40"/>
  <c r="F34" i="40"/>
  <c r="M34" i="40"/>
  <c r="Z34" i="40" s="1"/>
  <c r="E34" i="40"/>
  <c r="R34" i="40"/>
  <c r="J34" i="40"/>
  <c r="U34" i="40" s="1"/>
  <c r="L13" i="39"/>
  <c r="D13" i="39"/>
  <c r="S13" i="39"/>
  <c r="K13" i="39"/>
  <c r="Q13" i="39"/>
  <c r="P13" i="39"/>
  <c r="O13" i="39"/>
  <c r="N13" i="39"/>
  <c r="F13" i="39"/>
  <c r="M13" i="39"/>
  <c r="Z13" i="39" s="1"/>
  <c r="E13" i="39"/>
  <c r="R13" i="39"/>
  <c r="L21" i="39"/>
  <c r="D21" i="39"/>
  <c r="S21" i="39"/>
  <c r="K21" i="39"/>
  <c r="Q21" i="39"/>
  <c r="P21" i="39"/>
  <c r="O21" i="39"/>
  <c r="N21" i="39"/>
  <c r="F21" i="39"/>
  <c r="M21" i="39"/>
  <c r="Z21" i="39" s="1"/>
  <c r="E21" i="39"/>
  <c r="R21" i="39"/>
  <c r="J21" i="39"/>
  <c r="U21" i="39" s="1"/>
  <c r="L32" i="39"/>
  <c r="D32" i="39"/>
  <c r="S32" i="39"/>
  <c r="K32" i="39"/>
  <c r="Q32" i="39"/>
  <c r="I32" i="39"/>
  <c r="P32" i="39"/>
  <c r="O32" i="39"/>
  <c r="G32" i="39"/>
  <c r="N32" i="39"/>
  <c r="F32" i="39"/>
  <c r="M32" i="39"/>
  <c r="Z32" i="39" s="1"/>
  <c r="E32" i="39"/>
  <c r="R32" i="39"/>
  <c r="J32" i="39"/>
  <c r="U32" i="39" s="1"/>
  <c r="L12" i="37"/>
  <c r="D12" i="37"/>
  <c r="S12" i="37"/>
  <c r="K12" i="37"/>
  <c r="Q12" i="37"/>
  <c r="P12" i="37"/>
  <c r="O12" i="37"/>
  <c r="N12" i="37"/>
  <c r="F12" i="37"/>
  <c r="M12" i="37"/>
  <c r="Z12" i="37" s="1"/>
  <c r="E12" i="37"/>
  <c r="R12" i="37"/>
  <c r="L20" i="37"/>
  <c r="D20" i="37"/>
  <c r="S20" i="37"/>
  <c r="K20" i="37"/>
  <c r="Q20" i="37"/>
  <c r="I20" i="37"/>
  <c r="P20" i="37"/>
  <c r="O20" i="37"/>
  <c r="N20" i="37"/>
  <c r="F20" i="37"/>
  <c r="M20" i="37"/>
  <c r="Z20" i="37" s="1"/>
  <c r="E20" i="37"/>
  <c r="R20" i="37"/>
  <c r="J20" i="37"/>
  <c r="U20" i="37" s="1"/>
  <c r="L31" i="37"/>
  <c r="D31" i="37"/>
  <c r="S31" i="37"/>
  <c r="K31" i="37"/>
  <c r="Q31" i="37"/>
  <c r="I31" i="37"/>
  <c r="P31" i="37"/>
  <c r="O31" i="37"/>
  <c r="G31" i="37"/>
  <c r="N31" i="37"/>
  <c r="F31" i="37"/>
  <c r="M31" i="37"/>
  <c r="Z31" i="37" s="1"/>
  <c r="E31" i="37"/>
  <c r="R31" i="37"/>
  <c r="J31" i="37"/>
  <c r="U31" i="37" s="1"/>
  <c r="L11" i="36"/>
  <c r="D11" i="36"/>
  <c r="S11" i="36"/>
  <c r="K11" i="36"/>
  <c r="Q11" i="36"/>
  <c r="P11" i="36"/>
  <c r="O11" i="36"/>
  <c r="N11" i="36"/>
  <c r="F11" i="36"/>
  <c r="M11" i="36"/>
  <c r="Z11" i="36" s="1"/>
  <c r="E11" i="36"/>
  <c r="R11" i="36"/>
  <c r="L19" i="36"/>
  <c r="D19" i="36"/>
  <c r="S19" i="36"/>
  <c r="K19" i="36"/>
  <c r="Q19" i="36"/>
  <c r="I19" i="36"/>
  <c r="P19" i="36"/>
  <c r="O19" i="36"/>
  <c r="N19" i="36"/>
  <c r="F19" i="36"/>
  <c r="M19" i="36"/>
  <c r="Z19" i="36" s="1"/>
  <c r="E19" i="36"/>
  <c r="R19" i="36"/>
  <c r="J19" i="36"/>
  <c r="U19" i="36" s="1"/>
  <c r="L30" i="36"/>
  <c r="D30" i="36"/>
  <c r="S30" i="36"/>
  <c r="K30" i="36"/>
  <c r="Q30" i="36"/>
  <c r="I30" i="36"/>
  <c r="P30" i="36"/>
  <c r="O30" i="36"/>
  <c r="G30" i="36"/>
  <c r="N30" i="36"/>
  <c r="F30" i="36"/>
  <c r="M30" i="36"/>
  <c r="Z30" i="36" s="1"/>
  <c r="E30" i="36"/>
  <c r="R30" i="36"/>
  <c r="J30" i="36"/>
  <c r="U30" i="36" s="1"/>
  <c r="X10" i="35"/>
  <c r="W10" i="35"/>
  <c r="L10" i="35"/>
  <c r="D10" i="35"/>
  <c r="S10" i="35"/>
  <c r="K10" i="35"/>
  <c r="Q10" i="35"/>
  <c r="P10" i="35"/>
  <c r="O10" i="35"/>
  <c r="N10" i="35"/>
  <c r="F10" i="35"/>
  <c r="E10" i="35"/>
  <c r="R10" i="35"/>
  <c r="J10" i="35"/>
  <c r="L18" i="35"/>
  <c r="D18" i="35"/>
  <c r="S18" i="35"/>
  <c r="K18" i="35"/>
  <c r="Q18" i="35"/>
  <c r="P18" i="35"/>
  <c r="O18" i="35"/>
  <c r="N18" i="35"/>
  <c r="F18" i="35"/>
  <c r="M18" i="35"/>
  <c r="Z18" i="35" s="1"/>
  <c r="E18" i="35"/>
  <c r="R18" i="35"/>
  <c r="J18" i="35"/>
  <c r="U18" i="35" s="1"/>
  <c r="L29" i="35"/>
  <c r="D29" i="35"/>
  <c r="S29" i="35"/>
  <c r="K29" i="35"/>
  <c r="Q29" i="35"/>
  <c r="I29" i="35"/>
  <c r="P29" i="35"/>
  <c r="O29" i="35"/>
  <c r="G29" i="35"/>
  <c r="N29" i="35"/>
  <c r="F29" i="35"/>
  <c r="M29" i="35"/>
  <c r="Z29" i="35" s="1"/>
  <c r="E29" i="35"/>
  <c r="R29" i="35"/>
  <c r="J29" i="35"/>
  <c r="U29" i="35" s="1"/>
  <c r="L17" i="34"/>
  <c r="S17" i="34"/>
  <c r="K17" i="34"/>
  <c r="R17" i="34"/>
  <c r="Q17" i="34"/>
  <c r="P17" i="34"/>
  <c r="O17" i="34"/>
  <c r="N17" i="34"/>
  <c r="M17" i="34"/>
  <c r="Z17" i="34" s="1"/>
  <c r="L28" i="34"/>
  <c r="D28" i="34"/>
  <c r="S28" i="34"/>
  <c r="K28" i="34"/>
  <c r="R28" i="34"/>
  <c r="J28" i="34"/>
  <c r="U28" i="34" s="1"/>
  <c r="Q28" i="34"/>
  <c r="I28" i="34"/>
  <c r="P28" i="34"/>
  <c r="O28" i="34"/>
  <c r="G28" i="34"/>
  <c r="N28" i="34"/>
  <c r="F28" i="34"/>
  <c r="M28" i="34"/>
  <c r="Z28" i="34" s="1"/>
  <c r="E28" i="34"/>
  <c r="L37" i="34"/>
  <c r="D37" i="34"/>
  <c r="S37" i="34"/>
  <c r="K37" i="34"/>
  <c r="R37" i="34"/>
  <c r="J37" i="34"/>
  <c r="U37" i="34" s="1"/>
  <c r="Q37" i="34"/>
  <c r="I37" i="34"/>
  <c r="P37" i="34"/>
  <c r="H37" i="34"/>
  <c r="O37" i="34"/>
  <c r="G37" i="34"/>
  <c r="N37" i="34"/>
  <c r="F37" i="34"/>
  <c r="M37" i="34"/>
  <c r="Z37" i="34" s="1"/>
  <c r="E37" i="34"/>
  <c r="L16" i="33"/>
  <c r="S16" i="33"/>
  <c r="K16" i="33"/>
  <c r="R16" i="33"/>
  <c r="Q16" i="33"/>
  <c r="P16" i="33"/>
  <c r="O16" i="33"/>
  <c r="N16" i="33"/>
  <c r="M16" i="33"/>
  <c r="Z16" i="33" s="1"/>
  <c r="L27" i="33"/>
  <c r="D27" i="33"/>
  <c r="S27" i="33"/>
  <c r="K27" i="33"/>
  <c r="R27" i="33"/>
  <c r="J27" i="33"/>
  <c r="U27" i="33" s="1"/>
  <c r="Q27" i="33"/>
  <c r="I27" i="33"/>
  <c r="P27" i="33"/>
  <c r="O27" i="33"/>
  <c r="G27" i="33"/>
  <c r="N27" i="33"/>
  <c r="F27" i="33"/>
  <c r="M27" i="33"/>
  <c r="Z27" i="33" s="1"/>
  <c r="E27" i="33"/>
  <c r="L36" i="33"/>
  <c r="D36" i="33"/>
  <c r="S36" i="33"/>
  <c r="K36" i="33"/>
  <c r="R36" i="33"/>
  <c r="J36" i="33"/>
  <c r="U36" i="33" s="1"/>
  <c r="Q36" i="33"/>
  <c r="I36" i="33"/>
  <c r="P36" i="33"/>
  <c r="O36" i="33"/>
  <c r="G36" i="33"/>
  <c r="N36" i="33"/>
  <c r="F36" i="33"/>
  <c r="M36" i="33"/>
  <c r="Z36" i="33" s="1"/>
  <c r="E36" i="33"/>
  <c r="L15" i="32"/>
  <c r="D15" i="32"/>
  <c r="S15" i="32"/>
  <c r="K15" i="32"/>
  <c r="R15" i="32"/>
  <c r="Q15" i="32"/>
  <c r="P15" i="32"/>
  <c r="O15" i="32"/>
  <c r="N15" i="32"/>
  <c r="F15" i="32"/>
  <c r="M15" i="32"/>
  <c r="Z15" i="32" s="1"/>
  <c r="E15" i="32"/>
  <c r="L35" i="32"/>
  <c r="D35" i="32"/>
  <c r="S35" i="32"/>
  <c r="K35" i="32"/>
  <c r="R35" i="32"/>
  <c r="J35" i="32"/>
  <c r="U35" i="32" s="1"/>
  <c r="Q35" i="32"/>
  <c r="I35" i="32"/>
  <c r="P35" i="32"/>
  <c r="O35" i="32"/>
  <c r="G35" i="32"/>
  <c r="N35" i="32"/>
  <c r="F35" i="32"/>
  <c r="M35" i="32"/>
  <c r="Z35" i="32" s="1"/>
  <c r="E35" i="32"/>
  <c r="L14" i="31"/>
  <c r="D14" i="31"/>
  <c r="S14" i="31"/>
  <c r="K14" i="31"/>
  <c r="R14" i="31"/>
  <c r="Q14" i="31"/>
  <c r="P14" i="31"/>
  <c r="O14" i="31"/>
  <c r="N14" i="31"/>
  <c r="F14" i="31"/>
  <c r="M14" i="31"/>
  <c r="Z14" i="31" s="1"/>
  <c r="E14" i="31"/>
  <c r="L22" i="31"/>
  <c r="D22" i="31"/>
  <c r="S22" i="31"/>
  <c r="K22" i="31"/>
  <c r="R22" i="31"/>
  <c r="J22" i="31"/>
  <c r="U22" i="31" s="1"/>
  <c r="Q22" i="31"/>
  <c r="P22" i="31"/>
  <c r="O22" i="31"/>
  <c r="N22" i="31"/>
  <c r="F22" i="31"/>
  <c r="M22" i="31"/>
  <c r="Z22" i="31" s="1"/>
  <c r="E22" i="31"/>
  <c r="L34" i="31"/>
  <c r="D34" i="31"/>
  <c r="S34" i="31"/>
  <c r="K34" i="31"/>
  <c r="R34" i="31"/>
  <c r="J34" i="31"/>
  <c r="U34" i="31" s="1"/>
  <c r="Q34" i="31"/>
  <c r="I34" i="31"/>
  <c r="P34" i="31"/>
  <c r="O34" i="31"/>
  <c r="N34" i="31"/>
  <c r="F34" i="31"/>
  <c r="M34" i="31"/>
  <c r="Z34" i="31" s="1"/>
  <c r="E34" i="31"/>
  <c r="L13" i="30"/>
  <c r="D13" i="30"/>
  <c r="S13" i="30"/>
  <c r="K13" i="30"/>
  <c r="R13" i="30"/>
  <c r="Q13" i="30"/>
  <c r="P13" i="30"/>
  <c r="O13" i="30"/>
  <c r="N13" i="30"/>
  <c r="F13" i="30"/>
  <c r="M13" i="30"/>
  <c r="Z13" i="30" s="1"/>
  <c r="E13" i="30"/>
  <c r="L21" i="30"/>
  <c r="D21" i="30"/>
  <c r="S21" i="30"/>
  <c r="K21" i="30"/>
  <c r="R21" i="30"/>
  <c r="J21" i="30"/>
  <c r="U21" i="30" s="1"/>
  <c r="Q21" i="30"/>
  <c r="P21" i="30"/>
  <c r="O21" i="30"/>
  <c r="N21" i="30"/>
  <c r="F21" i="30"/>
  <c r="M21" i="30"/>
  <c r="Z21" i="30" s="1"/>
  <c r="E21" i="30"/>
  <c r="L32" i="30"/>
  <c r="D32" i="30"/>
  <c r="S32" i="30"/>
  <c r="K32" i="30"/>
  <c r="R32" i="30"/>
  <c r="J32" i="30"/>
  <c r="U32" i="30" s="1"/>
  <c r="Q32" i="30"/>
  <c r="I32" i="30"/>
  <c r="P32" i="30"/>
  <c r="O32" i="30"/>
  <c r="G32" i="30"/>
  <c r="N32" i="30"/>
  <c r="F32" i="30"/>
  <c r="M32" i="30"/>
  <c r="Z32" i="30" s="1"/>
  <c r="E32" i="30"/>
  <c r="L12" i="29"/>
  <c r="D12" i="29"/>
  <c r="S12" i="29"/>
  <c r="K12" i="29"/>
  <c r="R12" i="29"/>
  <c r="Q12" i="29"/>
  <c r="P12" i="29"/>
  <c r="O12" i="29"/>
  <c r="N12" i="29"/>
  <c r="F12" i="29"/>
  <c r="M12" i="29"/>
  <c r="Z12" i="29" s="1"/>
  <c r="E12" i="29"/>
  <c r="L20" i="29"/>
  <c r="D20" i="29"/>
  <c r="S20" i="29"/>
  <c r="K20" i="29"/>
  <c r="R20" i="29"/>
  <c r="J20" i="29"/>
  <c r="U20" i="29" s="1"/>
  <c r="Q20" i="29"/>
  <c r="I20" i="29"/>
  <c r="P20" i="29"/>
  <c r="O20" i="29"/>
  <c r="N20" i="29"/>
  <c r="F20" i="29"/>
  <c r="M20" i="29"/>
  <c r="Z20" i="29" s="1"/>
  <c r="E20" i="29"/>
  <c r="L31" i="29"/>
  <c r="D31" i="29"/>
  <c r="S31" i="29"/>
  <c r="K31" i="29"/>
  <c r="R31" i="29"/>
  <c r="J31" i="29"/>
  <c r="U31" i="29" s="1"/>
  <c r="Q31" i="29"/>
  <c r="I31" i="29"/>
  <c r="P31" i="29"/>
  <c r="O31" i="29"/>
  <c r="G31" i="29"/>
  <c r="N31" i="29"/>
  <c r="F31" i="29"/>
  <c r="M31" i="29"/>
  <c r="Z31" i="29" s="1"/>
  <c r="E31" i="29"/>
  <c r="L11" i="28"/>
  <c r="D11" i="28"/>
  <c r="S11" i="28"/>
  <c r="K11" i="28"/>
  <c r="R11" i="28"/>
  <c r="Q11" i="28"/>
  <c r="P11" i="28"/>
  <c r="O11" i="28"/>
  <c r="N11" i="28"/>
  <c r="F11" i="28"/>
  <c r="M11" i="28"/>
  <c r="Z11" i="28" s="1"/>
  <c r="E11" i="28"/>
  <c r="L19" i="28"/>
  <c r="D19" i="28"/>
  <c r="S19" i="28"/>
  <c r="K19" i="28"/>
  <c r="R19" i="28"/>
  <c r="J19" i="28"/>
  <c r="U19" i="28" s="1"/>
  <c r="Q19" i="28"/>
  <c r="I19" i="28"/>
  <c r="P19" i="28"/>
  <c r="O19" i="28"/>
  <c r="N19" i="28"/>
  <c r="F19" i="28"/>
  <c r="M19" i="28"/>
  <c r="Z19" i="28" s="1"/>
  <c r="E19" i="28"/>
  <c r="M30" i="28"/>
  <c r="Z30" i="28" s="1"/>
  <c r="L30" i="28"/>
  <c r="D30" i="28"/>
  <c r="Q30" i="28"/>
  <c r="P30" i="28"/>
  <c r="R30" i="28"/>
  <c r="E30" i="28"/>
  <c r="O30" i="28"/>
  <c r="N30" i="28"/>
  <c r="K30" i="28"/>
  <c r="J30" i="28"/>
  <c r="U30" i="28" s="1"/>
  <c r="I30" i="28"/>
  <c r="G30" i="28"/>
  <c r="S30" i="28"/>
  <c r="F30" i="28"/>
  <c r="X10" i="27"/>
  <c r="W10" i="27"/>
  <c r="O10" i="27"/>
  <c r="E10" i="27"/>
  <c r="L10" i="27"/>
  <c r="D10" i="27"/>
  <c r="S10" i="27"/>
  <c r="K10" i="27"/>
  <c r="Q10" i="27"/>
  <c r="P10" i="27"/>
  <c r="F10" i="27"/>
  <c r="R10" i="27"/>
  <c r="N10" i="27"/>
  <c r="J10" i="27"/>
  <c r="O18" i="27"/>
  <c r="M18" i="27"/>
  <c r="Z18" i="27" s="1"/>
  <c r="E18" i="27"/>
  <c r="L18" i="27"/>
  <c r="D18" i="27"/>
  <c r="S18" i="27"/>
  <c r="K18" i="27"/>
  <c r="Q18" i="27"/>
  <c r="P18" i="27"/>
  <c r="F18" i="27"/>
  <c r="R18" i="27"/>
  <c r="N18" i="27"/>
  <c r="J18" i="27"/>
  <c r="U18" i="27" s="1"/>
  <c r="O29" i="27"/>
  <c r="G29" i="27"/>
  <c r="M29" i="27"/>
  <c r="Z29" i="27" s="1"/>
  <c r="E29" i="27"/>
  <c r="L29" i="27"/>
  <c r="D29" i="27"/>
  <c r="S29" i="27"/>
  <c r="K29" i="27"/>
  <c r="Q29" i="27"/>
  <c r="I29" i="27"/>
  <c r="P29" i="27"/>
  <c r="F29" i="27"/>
  <c r="R29" i="27"/>
  <c r="N29" i="27"/>
  <c r="J29" i="27"/>
  <c r="U29" i="27" s="1"/>
  <c r="O17" i="26"/>
  <c r="N17" i="26"/>
  <c r="M17" i="26"/>
  <c r="Z17" i="26" s="1"/>
  <c r="L17" i="26"/>
  <c r="S17" i="26"/>
  <c r="K17" i="26"/>
  <c r="R17" i="26"/>
  <c r="Q17" i="26"/>
  <c r="P17" i="26"/>
  <c r="O28" i="26"/>
  <c r="G28" i="26"/>
  <c r="N28" i="26"/>
  <c r="F28" i="26"/>
  <c r="M28" i="26"/>
  <c r="Z28" i="26" s="1"/>
  <c r="E28" i="26"/>
  <c r="L28" i="26"/>
  <c r="D28" i="26"/>
  <c r="S28" i="26"/>
  <c r="K28" i="26"/>
  <c r="R28" i="26"/>
  <c r="J28" i="26"/>
  <c r="U28" i="26" s="1"/>
  <c r="Q28" i="26"/>
  <c r="I28" i="26"/>
  <c r="P28" i="26"/>
  <c r="O37" i="26"/>
  <c r="G37" i="26"/>
  <c r="N37" i="26"/>
  <c r="F37" i="26"/>
  <c r="M37" i="26"/>
  <c r="Z37" i="26" s="1"/>
  <c r="E37" i="26"/>
  <c r="L37" i="26"/>
  <c r="D37" i="26"/>
  <c r="S37" i="26"/>
  <c r="K37" i="26"/>
  <c r="R37" i="26"/>
  <c r="J37" i="26"/>
  <c r="U37" i="26" s="1"/>
  <c r="Q37" i="26"/>
  <c r="I37" i="26"/>
  <c r="P37" i="26"/>
  <c r="H37" i="26"/>
  <c r="P16" i="25"/>
  <c r="O16" i="25"/>
  <c r="N16" i="25"/>
  <c r="M16" i="25"/>
  <c r="Z16" i="25" s="1"/>
  <c r="L16" i="25"/>
  <c r="S16" i="25"/>
  <c r="K16" i="25"/>
  <c r="R16" i="25"/>
  <c r="Q16" i="25"/>
  <c r="P27" i="25"/>
  <c r="O27" i="25"/>
  <c r="G27" i="25"/>
  <c r="N27" i="25"/>
  <c r="F27" i="25"/>
  <c r="M27" i="25"/>
  <c r="Z27" i="25" s="1"/>
  <c r="E27" i="25"/>
  <c r="L27" i="25"/>
  <c r="D27" i="25"/>
  <c r="S27" i="25"/>
  <c r="K27" i="25"/>
  <c r="R27" i="25"/>
  <c r="J27" i="25"/>
  <c r="U27" i="25" s="1"/>
  <c r="Q27" i="25"/>
  <c r="I27" i="25"/>
  <c r="P36" i="25"/>
  <c r="O36" i="25"/>
  <c r="G36" i="25"/>
  <c r="N36" i="25"/>
  <c r="F36" i="25"/>
  <c r="M36" i="25"/>
  <c r="Z36" i="25" s="1"/>
  <c r="E36" i="25"/>
  <c r="L36" i="25"/>
  <c r="D36" i="25"/>
  <c r="S36" i="25"/>
  <c r="K36" i="25"/>
  <c r="R36" i="25"/>
  <c r="J36" i="25"/>
  <c r="U36" i="25" s="1"/>
  <c r="Q36" i="25"/>
  <c r="I36" i="25"/>
  <c r="S15" i="24"/>
  <c r="K15" i="24"/>
  <c r="R15" i="24"/>
  <c r="Q15" i="24"/>
  <c r="P15" i="24"/>
  <c r="O15" i="24"/>
  <c r="N15" i="24"/>
  <c r="F15" i="24"/>
  <c r="M15" i="24"/>
  <c r="Z15" i="24" s="1"/>
  <c r="E15" i="24"/>
  <c r="L15" i="24"/>
  <c r="D15" i="24"/>
  <c r="S35" i="24"/>
  <c r="K35" i="24"/>
  <c r="R35" i="24"/>
  <c r="J35" i="24"/>
  <c r="U35" i="24" s="1"/>
  <c r="Q35" i="24"/>
  <c r="I35" i="24"/>
  <c r="P35" i="24"/>
  <c r="O35" i="24"/>
  <c r="G35" i="24"/>
  <c r="N35" i="24"/>
  <c r="F35" i="24"/>
  <c r="M35" i="24"/>
  <c r="Z35" i="24" s="1"/>
  <c r="E35" i="24"/>
  <c r="L35" i="24"/>
  <c r="D35" i="24"/>
  <c r="S14" i="23"/>
  <c r="K14" i="23"/>
  <c r="R14" i="23"/>
  <c r="Q14" i="23"/>
  <c r="P14" i="23"/>
  <c r="O14" i="23"/>
  <c r="N14" i="23"/>
  <c r="F14" i="23"/>
  <c r="M14" i="23"/>
  <c r="Z14" i="23" s="1"/>
  <c r="E14" i="23"/>
  <c r="L14" i="23"/>
  <c r="D14" i="23"/>
  <c r="S22" i="23"/>
  <c r="K22" i="23"/>
  <c r="R22" i="23"/>
  <c r="J22" i="23"/>
  <c r="U22" i="23" s="1"/>
  <c r="Q22" i="23"/>
  <c r="P22" i="23"/>
  <c r="O22" i="23"/>
  <c r="N22" i="23"/>
  <c r="F22" i="23"/>
  <c r="M22" i="23"/>
  <c r="Z22" i="23" s="1"/>
  <c r="E22" i="23"/>
  <c r="L22" i="23"/>
  <c r="D22" i="23"/>
  <c r="S34" i="23"/>
  <c r="K34" i="23"/>
  <c r="R34" i="23"/>
  <c r="J34" i="23"/>
  <c r="U34" i="23" s="1"/>
  <c r="Q34" i="23"/>
  <c r="I34" i="23"/>
  <c r="P34" i="23"/>
  <c r="O34" i="23"/>
  <c r="N34" i="23"/>
  <c r="F34" i="23"/>
  <c r="M34" i="23"/>
  <c r="Z34" i="23" s="1"/>
  <c r="E34" i="23"/>
  <c r="L34" i="23"/>
  <c r="D34" i="23"/>
  <c r="S13" i="22"/>
  <c r="K13" i="22"/>
  <c r="R13" i="22"/>
  <c r="Q13" i="22"/>
  <c r="P13" i="22"/>
  <c r="O13" i="22"/>
  <c r="N13" i="22"/>
  <c r="F13" i="22"/>
  <c r="M13" i="22"/>
  <c r="Z13" i="22" s="1"/>
  <c r="E13" i="22"/>
  <c r="L13" i="22"/>
  <c r="D13" i="22"/>
  <c r="S21" i="22"/>
  <c r="K21" i="22"/>
  <c r="R21" i="22"/>
  <c r="J21" i="22"/>
  <c r="U21" i="22" s="1"/>
  <c r="Q21" i="22"/>
  <c r="P21" i="22"/>
  <c r="O21" i="22"/>
  <c r="N21" i="22"/>
  <c r="F21" i="22"/>
  <c r="M21" i="22"/>
  <c r="Z21" i="22" s="1"/>
  <c r="E21" i="22"/>
  <c r="L21" i="22"/>
  <c r="D21" i="22"/>
  <c r="S32" i="22"/>
  <c r="K32" i="22"/>
  <c r="R32" i="22"/>
  <c r="J32" i="22"/>
  <c r="U32" i="22" s="1"/>
  <c r="Q32" i="22"/>
  <c r="I32" i="22"/>
  <c r="P32" i="22"/>
  <c r="O32" i="22"/>
  <c r="G32" i="22"/>
  <c r="N32" i="22"/>
  <c r="F32" i="22"/>
  <c r="M32" i="22"/>
  <c r="Z32" i="22" s="1"/>
  <c r="E32" i="22"/>
  <c r="L32" i="22"/>
  <c r="D32" i="22"/>
  <c r="R12" i="21"/>
  <c r="Q12" i="21"/>
  <c r="K12" i="21"/>
  <c r="S12" i="21"/>
  <c r="P12" i="21"/>
  <c r="O12" i="21"/>
  <c r="N12" i="21"/>
  <c r="F12" i="21"/>
  <c r="M12" i="21"/>
  <c r="Z12" i="21" s="1"/>
  <c r="E12" i="21"/>
  <c r="L12" i="21"/>
  <c r="D12" i="21"/>
  <c r="N20" i="21"/>
  <c r="F20" i="21"/>
  <c r="M20" i="21"/>
  <c r="Z20" i="21" s="1"/>
  <c r="E20" i="21"/>
  <c r="L20" i="21"/>
  <c r="D20" i="21"/>
  <c r="S20" i="21"/>
  <c r="K20" i="21"/>
  <c r="R20" i="21"/>
  <c r="J20" i="21"/>
  <c r="U20" i="21" s="1"/>
  <c r="Q20" i="21"/>
  <c r="I20" i="21"/>
  <c r="P20" i="21"/>
  <c r="O20" i="21"/>
  <c r="O31" i="21"/>
  <c r="G31" i="21"/>
  <c r="N31" i="21"/>
  <c r="F31" i="21"/>
  <c r="M31" i="21"/>
  <c r="Z31" i="21" s="1"/>
  <c r="E31" i="21"/>
  <c r="L31" i="21"/>
  <c r="D31" i="21"/>
  <c r="S31" i="21"/>
  <c r="K31" i="21"/>
  <c r="R31" i="21"/>
  <c r="J31" i="21"/>
  <c r="U31" i="21" s="1"/>
  <c r="Q31" i="21"/>
  <c r="I31" i="21"/>
  <c r="P31" i="21"/>
  <c r="O11" i="20"/>
  <c r="N11" i="20"/>
  <c r="F11" i="20"/>
  <c r="M11" i="20"/>
  <c r="Z11" i="20" s="1"/>
  <c r="E11" i="20"/>
  <c r="L11" i="20"/>
  <c r="D11" i="20"/>
  <c r="S11" i="20"/>
  <c r="K11" i="20"/>
  <c r="R11" i="20"/>
  <c r="Q11" i="20"/>
  <c r="P11" i="20"/>
  <c r="O19" i="20"/>
  <c r="N19" i="20"/>
  <c r="F19" i="20"/>
  <c r="M19" i="20"/>
  <c r="Z19" i="20" s="1"/>
  <c r="E19" i="20"/>
  <c r="L19" i="20"/>
  <c r="D19" i="20"/>
  <c r="S19" i="20"/>
  <c r="K19" i="20"/>
  <c r="R19" i="20"/>
  <c r="J19" i="20"/>
  <c r="U19" i="20" s="1"/>
  <c r="Q19" i="20"/>
  <c r="I19" i="20"/>
  <c r="P19" i="20"/>
  <c r="O30" i="20"/>
  <c r="G30" i="20"/>
  <c r="N30" i="20"/>
  <c r="F30" i="20"/>
  <c r="M30" i="20"/>
  <c r="Z30" i="20" s="1"/>
  <c r="E30" i="20"/>
  <c r="L30" i="20"/>
  <c r="D30" i="20"/>
  <c r="S30" i="20"/>
  <c r="K30" i="20"/>
  <c r="R30" i="20"/>
  <c r="J30" i="20"/>
  <c r="U30" i="20" s="1"/>
  <c r="Q30" i="20"/>
  <c r="I30" i="20"/>
  <c r="P30" i="20"/>
  <c r="X10" i="19"/>
  <c r="W10" i="19"/>
  <c r="O10" i="19"/>
  <c r="N10" i="19"/>
  <c r="F10" i="19"/>
  <c r="E10" i="19"/>
  <c r="L10" i="19"/>
  <c r="D10" i="19"/>
  <c r="S10" i="19"/>
  <c r="K10" i="19"/>
  <c r="R10" i="19"/>
  <c r="J10" i="19"/>
  <c r="Q10" i="19"/>
  <c r="P10" i="19"/>
  <c r="R18" i="19"/>
  <c r="O18" i="19"/>
  <c r="N18" i="19"/>
  <c r="F18" i="19"/>
  <c r="M18" i="19"/>
  <c r="Z18" i="19" s="1"/>
  <c r="E18" i="19"/>
  <c r="L18" i="19"/>
  <c r="D18" i="19"/>
  <c r="K18" i="19"/>
  <c r="S18" i="19"/>
  <c r="J18" i="19"/>
  <c r="U18" i="19" s="1"/>
  <c r="Q18" i="19"/>
  <c r="P18" i="19"/>
  <c r="S29" i="19"/>
  <c r="K29" i="19"/>
  <c r="R29" i="19"/>
  <c r="J29" i="19"/>
  <c r="U29" i="19" s="1"/>
  <c r="P29" i="19"/>
  <c r="O29" i="19"/>
  <c r="G29" i="19"/>
  <c r="I29" i="19"/>
  <c r="F29" i="19"/>
  <c r="E29" i="19"/>
  <c r="D29" i="19"/>
  <c r="Q29" i="19"/>
  <c r="N29" i="19"/>
  <c r="M29" i="19"/>
  <c r="Z29" i="19" s="1"/>
  <c r="L29" i="19"/>
  <c r="S17" i="18"/>
  <c r="K17" i="18"/>
  <c r="R17" i="18"/>
  <c r="P17" i="18"/>
  <c r="O17" i="18"/>
  <c r="Q17" i="18"/>
  <c r="N17" i="18"/>
  <c r="M17" i="18"/>
  <c r="Z17" i="18" s="1"/>
  <c r="L17" i="18"/>
  <c r="S28" i="18"/>
  <c r="K28" i="18"/>
  <c r="R28" i="18"/>
  <c r="J28" i="18"/>
  <c r="U28" i="18" s="1"/>
  <c r="P28" i="18"/>
  <c r="O28" i="18"/>
  <c r="G28" i="18"/>
  <c r="I28" i="18"/>
  <c r="F28" i="18"/>
  <c r="E28" i="18"/>
  <c r="D28" i="18"/>
  <c r="Q28" i="18"/>
  <c r="N28" i="18"/>
  <c r="M28" i="18"/>
  <c r="Z28" i="18" s="1"/>
  <c r="L28" i="18"/>
  <c r="S37" i="18"/>
  <c r="K37" i="18"/>
  <c r="R37" i="18"/>
  <c r="J37" i="18"/>
  <c r="U37" i="18" s="1"/>
  <c r="P37" i="18"/>
  <c r="H37" i="18"/>
  <c r="O37" i="18"/>
  <c r="G37" i="18"/>
  <c r="I37" i="18"/>
  <c r="F37" i="18"/>
  <c r="E37" i="18"/>
  <c r="D37" i="18"/>
  <c r="Q37" i="18"/>
  <c r="N37" i="18"/>
  <c r="M37" i="18"/>
  <c r="Z37" i="18" s="1"/>
  <c r="L37" i="18"/>
  <c r="M16" i="16"/>
  <c r="Z16" i="16" s="1"/>
  <c r="S16" i="16"/>
  <c r="K16" i="16"/>
  <c r="R16" i="16"/>
  <c r="Q16" i="16"/>
  <c r="P16" i="16"/>
  <c r="O16" i="16"/>
  <c r="N16" i="16"/>
  <c r="L16" i="16"/>
  <c r="R27" i="16"/>
  <c r="J27" i="16"/>
  <c r="U27" i="16" s="1"/>
  <c r="N27" i="16"/>
  <c r="F27" i="16"/>
  <c r="S27" i="16"/>
  <c r="P27" i="16"/>
  <c r="E27" i="16"/>
  <c r="O27" i="16"/>
  <c r="D27" i="16"/>
  <c r="M27" i="16"/>
  <c r="Z27" i="16" s="1"/>
  <c r="L27" i="16"/>
  <c r="K27" i="16"/>
  <c r="G27" i="16"/>
  <c r="Q27" i="16"/>
  <c r="I27" i="16"/>
  <c r="S36" i="16"/>
  <c r="K36" i="16"/>
  <c r="R36" i="16"/>
  <c r="J36" i="16"/>
  <c r="U36" i="16" s="1"/>
  <c r="O36" i="16"/>
  <c r="G36" i="16"/>
  <c r="N36" i="16"/>
  <c r="F36" i="16"/>
  <c r="P36" i="16"/>
  <c r="M36" i="16"/>
  <c r="Z36" i="16" s="1"/>
  <c r="L36" i="16"/>
  <c r="I36" i="16"/>
  <c r="E36" i="16"/>
  <c r="D36" i="16"/>
  <c r="Q36" i="16"/>
  <c r="S15" i="15"/>
  <c r="K15" i="15"/>
  <c r="R15" i="15"/>
  <c r="O15" i="15"/>
  <c r="N15" i="15"/>
  <c r="F15" i="15"/>
  <c r="P15" i="15"/>
  <c r="M15" i="15"/>
  <c r="Z15" i="15" s="1"/>
  <c r="L15" i="15"/>
  <c r="E15" i="15"/>
  <c r="D15" i="15"/>
  <c r="Q15" i="15"/>
  <c r="S35" i="15"/>
  <c r="K35" i="15"/>
  <c r="R35" i="15"/>
  <c r="J35" i="15"/>
  <c r="U35" i="15" s="1"/>
  <c r="O35" i="15"/>
  <c r="G35" i="15"/>
  <c r="N35" i="15"/>
  <c r="F35" i="15"/>
  <c r="P35" i="15"/>
  <c r="M35" i="15"/>
  <c r="Z35" i="15" s="1"/>
  <c r="L35" i="15"/>
  <c r="I35" i="15"/>
  <c r="E35" i="15"/>
  <c r="D35" i="15"/>
  <c r="Q35" i="15"/>
  <c r="S14" i="14"/>
  <c r="K14" i="14"/>
  <c r="R14" i="14"/>
  <c r="O14" i="14"/>
  <c r="N14" i="14"/>
  <c r="F14" i="14"/>
  <c r="P14" i="14"/>
  <c r="M14" i="14"/>
  <c r="Z14" i="14" s="1"/>
  <c r="L14" i="14"/>
  <c r="E14" i="14"/>
  <c r="D14" i="14"/>
  <c r="Q14" i="14"/>
  <c r="S22" i="14"/>
  <c r="K22" i="14"/>
  <c r="R22" i="14"/>
  <c r="J22" i="14"/>
  <c r="U22" i="14" s="1"/>
  <c r="O22" i="14"/>
  <c r="N22" i="14"/>
  <c r="F22" i="14"/>
  <c r="P22" i="14"/>
  <c r="M22" i="14"/>
  <c r="Z22" i="14" s="1"/>
  <c r="L22" i="14"/>
  <c r="E22" i="14"/>
  <c r="D22" i="14"/>
  <c r="Q22" i="14"/>
  <c r="M34" i="14"/>
  <c r="Z34" i="14" s="1"/>
  <c r="E34" i="14"/>
  <c r="S34" i="14"/>
  <c r="K34" i="14"/>
  <c r="R34" i="14"/>
  <c r="J34" i="14"/>
  <c r="U34" i="14" s="1"/>
  <c r="Q34" i="14"/>
  <c r="I34" i="14"/>
  <c r="O34" i="14"/>
  <c r="N34" i="14"/>
  <c r="F34" i="14"/>
  <c r="P34" i="14"/>
  <c r="L34" i="14"/>
  <c r="D34" i="14"/>
  <c r="M13" i="13"/>
  <c r="Z13" i="13" s="1"/>
  <c r="E13" i="13"/>
  <c r="S13" i="13"/>
  <c r="K13" i="13"/>
  <c r="R13" i="13"/>
  <c r="Q13" i="13"/>
  <c r="O13" i="13"/>
  <c r="N13" i="13"/>
  <c r="F13" i="13"/>
  <c r="P13" i="13"/>
  <c r="L13" i="13"/>
  <c r="D13" i="13"/>
  <c r="N21" i="13"/>
  <c r="F21" i="13"/>
  <c r="M21" i="13"/>
  <c r="Z21" i="13" s="1"/>
  <c r="E21" i="13"/>
  <c r="R21" i="13"/>
  <c r="J21" i="13"/>
  <c r="U21" i="13" s="1"/>
  <c r="Q21" i="13"/>
  <c r="K21" i="13"/>
  <c r="D21" i="13"/>
  <c r="S21" i="13"/>
  <c r="O21" i="13"/>
  <c r="L21" i="13"/>
  <c r="P21" i="13"/>
  <c r="N32" i="13"/>
  <c r="F32" i="13"/>
  <c r="M32" i="13"/>
  <c r="Z32" i="13" s="1"/>
  <c r="E32" i="13"/>
  <c r="R32" i="13"/>
  <c r="J32" i="13"/>
  <c r="U32" i="13" s="1"/>
  <c r="Q32" i="13"/>
  <c r="I32" i="13"/>
  <c r="K32" i="13"/>
  <c r="G32" i="13"/>
  <c r="D32" i="13"/>
  <c r="S32" i="13"/>
  <c r="O32" i="13"/>
  <c r="L32" i="13"/>
  <c r="P32" i="13"/>
  <c r="N12" i="12"/>
  <c r="F12" i="12"/>
  <c r="M12" i="12"/>
  <c r="Z12" i="12" s="1"/>
  <c r="E12" i="12"/>
  <c r="R12" i="12"/>
  <c r="Q12" i="12"/>
  <c r="K12" i="12"/>
  <c r="D12" i="12"/>
  <c r="S12" i="12"/>
  <c r="O12" i="12"/>
  <c r="L12" i="12"/>
  <c r="P12" i="12"/>
  <c r="N20" i="12"/>
  <c r="F20" i="12"/>
  <c r="M20" i="12"/>
  <c r="Z20" i="12" s="1"/>
  <c r="E20" i="12"/>
  <c r="R20" i="12"/>
  <c r="J20" i="12"/>
  <c r="U20" i="12" s="1"/>
  <c r="Q20" i="12"/>
  <c r="I20" i="12"/>
  <c r="K20" i="12"/>
  <c r="D20" i="12"/>
  <c r="S20" i="12"/>
  <c r="P20" i="12"/>
  <c r="O20" i="12"/>
  <c r="L20" i="12"/>
  <c r="O31" i="12"/>
  <c r="G31" i="12"/>
  <c r="N31" i="12"/>
  <c r="F31" i="12"/>
  <c r="M31" i="12"/>
  <c r="Z31" i="12" s="1"/>
  <c r="E31" i="12"/>
  <c r="S31" i="12"/>
  <c r="K31" i="12"/>
  <c r="R31" i="12"/>
  <c r="J31" i="12"/>
  <c r="U31" i="12" s="1"/>
  <c r="Q31" i="12"/>
  <c r="I31" i="12"/>
  <c r="D31" i="12"/>
  <c r="P31" i="12"/>
  <c r="L31" i="12"/>
  <c r="O11" i="11"/>
  <c r="N11" i="11"/>
  <c r="F11" i="11"/>
  <c r="M11" i="11"/>
  <c r="Z11" i="11" s="1"/>
  <c r="E11" i="11"/>
  <c r="S11" i="11"/>
  <c r="K11" i="11"/>
  <c r="R11" i="11"/>
  <c r="Q11" i="11"/>
  <c r="D11" i="11"/>
  <c r="P11" i="11"/>
  <c r="L11" i="11"/>
  <c r="O19" i="11"/>
  <c r="N19" i="11"/>
  <c r="F19" i="11"/>
  <c r="M19" i="11"/>
  <c r="Z19" i="11" s="1"/>
  <c r="E19" i="11"/>
  <c r="S19" i="11"/>
  <c r="K19" i="11"/>
  <c r="R19" i="11"/>
  <c r="J19" i="11"/>
  <c r="U19" i="11" s="1"/>
  <c r="Q19" i="11"/>
  <c r="I19" i="11"/>
  <c r="D19" i="11"/>
  <c r="P19" i="11"/>
  <c r="L19" i="11"/>
  <c r="M30" i="11"/>
  <c r="Z30" i="11" s="1"/>
  <c r="E30" i="11"/>
  <c r="L30" i="11"/>
  <c r="D30" i="11"/>
  <c r="Q30" i="11"/>
  <c r="I30" i="11"/>
  <c r="P30" i="11"/>
  <c r="K30" i="11"/>
  <c r="J30" i="11"/>
  <c r="U30" i="11" s="1"/>
  <c r="G30" i="11"/>
  <c r="S30" i="11"/>
  <c r="R30" i="11"/>
  <c r="O30" i="11"/>
  <c r="N30" i="11"/>
  <c r="F30" i="11"/>
  <c r="X10" i="10"/>
  <c r="W10" i="10"/>
  <c r="E10" i="10"/>
  <c r="L10" i="10"/>
  <c r="D10" i="10"/>
  <c r="Q10" i="10"/>
  <c r="P10" i="10"/>
  <c r="N10" i="10"/>
  <c r="K10" i="10"/>
  <c r="J10" i="10"/>
  <c r="F10" i="10"/>
  <c r="S10" i="10"/>
  <c r="R10" i="10"/>
  <c r="O10" i="10"/>
  <c r="M18" i="10"/>
  <c r="Z18" i="10" s="1"/>
  <c r="E18" i="10"/>
  <c r="L18" i="10"/>
  <c r="D18" i="10"/>
  <c r="Q18" i="10"/>
  <c r="P18" i="10"/>
  <c r="N18" i="10"/>
  <c r="K18" i="10"/>
  <c r="J18" i="10"/>
  <c r="U18" i="10" s="1"/>
  <c r="F18" i="10"/>
  <c r="S18" i="10"/>
  <c r="R18" i="10"/>
  <c r="O18" i="10"/>
  <c r="M29" i="10"/>
  <c r="Z29" i="10" s="1"/>
  <c r="E29" i="10"/>
  <c r="L29" i="10"/>
  <c r="D29" i="10"/>
  <c r="Q29" i="10"/>
  <c r="I29" i="10"/>
  <c r="P29" i="10"/>
  <c r="N29" i="10"/>
  <c r="K29" i="10"/>
  <c r="J29" i="10"/>
  <c r="U29" i="10" s="1"/>
  <c r="G29" i="10"/>
  <c r="F29" i="10"/>
  <c r="S29" i="10"/>
  <c r="R29" i="10"/>
  <c r="O29" i="10"/>
  <c r="M17" i="9"/>
  <c r="Z17" i="9" s="1"/>
  <c r="L17" i="9"/>
  <c r="Q17" i="9"/>
  <c r="P17" i="9"/>
  <c r="N17" i="9"/>
  <c r="K17" i="9"/>
  <c r="S17" i="9"/>
  <c r="R17" i="9"/>
  <c r="O17" i="9"/>
  <c r="N28" i="9"/>
  <c r="F28" i="9"/>
  <c r="M28" i="9"/>
  <c r="Z28" i="9" s="1"/>
  <c r="E28" i="9"/>
  <c r="R28" i="9"/>
  <c r="J28" i="9"/>
  <c r="U28" i="9" s="1"/>
  <c r="Q28" i="9"/>
  <c r="I28" i="9"/>
  <c r="L28" i="9"/>
  <c r="K28" i="9"/>
  <c r="D28" i="9"/>
  <c r="S28" i="9"/>
  <c r="O28" i="9"/>
  <c r="G28" i="9"/>
  <c r="P28" i="9"/>
  <c r="N37" i="9"/>
  <c r="F37" i="9"/>
  <c r="M37" i="9"/>
  <c r="Z37" i="9" s="1"/>
  <c r="E37" i="9"/>
  <c r="R37" i="9"/>
  <c r="J37" i="9"/>
  <c r="U37" i="9" s="1"/>
  <c r="Q37" i="9"/>
  <c r="I37" i="9"/>
  <c r="L37" i="9"/>
  <c r="K37" i="9"/>
  <c r="D37" i="9"/>
  <c r="S37" i="9"/>
  <c r="O37" i="9"/>
  <c r="H37" i="9"/>
  <c r="G37" i="9"/>
  <c r="P37" i="9"/>
  <c r="N16" i="8"/>
  <c r="M16" i="8"/>
  <c r="Z16" i="8" s="1"/>
  <c r="R16" i="8"/>
  <c r="Q16" i="8"/>
  <c r="P16" i="8"/>
  <c r="L16" i="8"/>
  <c r="K16" i="8"/>
  <c r="S16" i="8"/>
  <c r="O16" i="8"/>
  <c r="N27" i="8"/>
  <c r="F27" i="8"/>
  <c r="M27" i="8"/>
  <c r="Z27" i="8" s="1"/>
  <c r="E27" i="8"/>
  <c r="R27" i="8"/>
  <c r="J27" i="8"/>
  <c r="U27" i="8" s="1"/>
  <c r="Q27" i="8"/>
  <c r="I27" i="8"/>
  <c r="P27" i="8"/>
  <c r="O27" i="8"/>
  <c r="L27" i="8"/>
  <c r="K27" i="8"/>
  <c r="G27" i="8"/>
  <c r="D27" i="8"/>
  <c r="S27" i="8"/>
  <c r="N36" i="8"/>
  <c r="F36" i="8"/>
  <c r="M36" i="8"/>
  <c r="Z36" i="8" s="1"/>
  <c r="E36" i="8"/>
  <c r="R36" i="8"/>
  <c r="J36" i="8"/>
  <c r="U36" i="8" s="1"/>
  <c r="Q36" i="8"/>
  <c r="I36" i="8"/>
  <c r="P36" i="8"/>
  <c r="O36" i="8"/>
  <c r="L36" i="8"/>
  <c r="K36" i="8"/>
  <c r="G36" i="8"/>
  <c r="D36" i="8"/>
  <c r="S36" i="8"/>
  <c r="N15" i="7"/>
  <c r="F15" i="7"/>
  <c r="M15" i="7"/>
  <c r="Z15" i="7" s="1"/>
  <c r="E15" i="7"/>
  <c r="R15" i="7"/>
  <c r="Q15" i="7"/>
  <c r="P15" i="7"/>
  <c r="O15" i="7"/>
  <c r="L15" i="7"/>
  <c r="K15" i="7"/>
  <c r="D15" i="7"/>
  <c r="S15" i="7"/>
  <c r="N35" i="7"/>
  <c r="F35" i="7"/>
  <c r="M35" i="7"/>
  <c r="Z35" i="7" s="1"/>
  <c r="E35" i="7"/>
  <c r="R35" i="7"/>
  <c r="J35" i="7"/>
  <c r="U35" i="7" s="1"/>
  <c r="Q35" i="7"/>
  <c r="I35" i="7"/>
  <c r="P35" i="7"/>
  <c r="O35" i="7"/>
  <c r="L35" i="7"/>
  <c r="K35" i="7"/>
  <c r="G35" i="7"/>
  <c r="D35" i="7"/>
  <c r="S35" i="7"/>
  <c r="N14" i="6"/>
  <c r="F14" i="6"/>
  <c r="M14" i="6"/>
  <c r="Z14" i="6" s="1"/>
  <c r="E14" i="6"/>
  <c r="R14" i="6"/>
  <c r="Q14" i="6"/>
  <c r="P14" i="6"/>
  <c r="O14" i="6"/>
  <c r="L14" i="6"/>
  <c r="K14" i="6"/>
  <c r="D14" i="6"/>
  <c r="S14" i="6"/>
  <c r="Q22" i="6"/>
  <c r="M22" i="6"/>
  <c r="Z22" i="6" s="1"/>
  <c r="E22" i="6"/>
  <c r="S22" i="6"/>
  <c r="N22" i="6"/>
  <c r="P22" i="6"/>
  <c r="O22" i="6"/>
  <c r="J22" i="6"/>
  <c r="U22" i="6" s="1"/>
  <c r="R22" i="6"/>
  <c r="L22" i="6"/>
  <c r="K22" i="6"/>
  <c r="F22" i="6"/>
  <c r="D22" i="6"/>
  <c r="Q34" i="6"/>
  <c r="I34" i="6"/>
  <c r="M34" i="6"/>
  <c r="Z34" i="6" s="1"/>
  <c r="E34" i="6"/>
  <c r="S34" i="6"/>
  <c r="R34" i="6"/>
  <c r="P34" i="6"/>
  <c r="F34" i="6"/>
  <c r="N34" i="6"/>
  <c r="L34" i="6"/>
  <c r="K34" i="6"/>
  <c r="J34" i="6"/>
  <c r="U34" i="6" s="1"/>
  <c r="D34" i="6"/>
  <c r="O34" i="6"/>
  <c r="Q13" i="5"/>
  <c r="M13" i="5"/>
  <c r="Z13" i="5" s="1"/>
  <c r="E13" i="5"/>
  <c r="S13" i="5"/>
  <c r="R13" i="5"/>
  <c r="P13" i="5"/>
  <c r="F13" i="5"/>
  <c r="N13" i="5"/>
  <c r="L13" i="5"/>
  <c r="K13" i="5"/>
  <c r="D13" i="5"/>
  <c r="O13" i="5"/>
  <c r="Q21" i="5"/>
  <c r="M21" i="5"/>
  <c r="Z21" i="5" s="1"/>
  <c r="E21" i="5"/>
  <c r="S21" i="5"/>
  <c r="R21" i="5"/>
  <c r="P21" i="5"/>
  <c r="F21" i="5"/>
  <c r="O21" i="5"/>
  <c r="N21" i="5"/>
  <c r="L21" i="5"/>
  <c r="K21" i="5"/>
  <c r="J21" i="5"/>
  <c r="U21" i="5" s="1"/>
  <c r="D21" i="5"/>
  <c r="Q32" i="5"/>
  <c r="I32" i="5"/>
  <c r="M32" i="5"/>
  <c r="Z32" i="5" s="1"/>
  <c r="E32" i="5"/>
  <c r="J32" i="5"/>
  <c r="U32" i="5" s="1"/>
  <c r="S32" i="5"/>
  <c r="R32" i="5"/>
  <c r="G32" i="5"/>
  <c r="P32" i="5"/>
  <c r="F32" i="5"/>
  <c r="O32" i="5"/>
  <c r="D32" i="5"/>
  <c r="N32" i="5"/>
  <c r="L32" i="5"/>
  <c r="K32" i="5"/>
  <c r="Q12" i="4"/>
  <c r="M12" i="4"/>
  <c r="Z12" i="4" s="1"/>
  <c r="E12" i="4"/>
  <c r="S12" i="4"/>
  <c r="R12" i="4"/>
  <c r="P12" i="4"/>
  <c r="F12" i="4"/>
  <c r="O12" i="4"/>
  <c r="D12" i="4"/>
  <c r="N12" i="4"/>
  <c r="L12" i="4"/>
  <c r="K12" i="4"/>
  <c r="Q20" i="4"/>
  <c r="I20" i="4"/>
  <c r="M20" i="4"/>
  <c r="Z20" i="4" s="1"/>
  <c r="E20" i="4"/>
  <c r="J20" i="4"/>
  <c r="U20" i="4" s="1"/>
  <c r="S20" i="4"/>
  <c r="R20" i="4"/>
  <c r="P20" i="4"/>
  <c r="F20" i="4"/>
  <c r="O20" i="4"/>
  <c r="D20" i="4"/>
  <c r="N20" i="4"/>
  <c r="L20" i="4"/>
  <c r="K20" i="4"/>
  <c r="S31" i="4"/>
  <c r="K31" i="4"/>
  <c r="Q31" i="4"/>
  <c r="I31" i="4"/>
  <c r="O31" i="4"/>
  <c r="G31" i="4"/>
  <c r="M31" i="4"/>
  <c r="Z31" i="4" s="1"/>
  <c r="E31" i="4"/>
  <c r="J31" i="4"/>
  <c r="U31" i="4" s="1"/>
  <c r="F31" i="4"/>
  <c r="D31" i="4"/>
  <c r="R31" i="4"/>
  <c r="P31" i="4"/>
  <c r="N31" i="4"/>
  <c r="L31" i="4"/>
  <c r="S11" i="3"/>
  <c r="K11" i="3"/>
  <c r="O11" i="3"/>
  <c r="R11" i="3"/>
  <c r="P11" i="3"/>
  <c r="E11" i="3"/>
  <c r="M11" i="3"/>
  <c r="Z11" i="3" s="1"/>
  <c r="F11" i="3"/>
  <c r="D11" i="3"/>
  <c r="Q11" i="3"/>
  <c r="N11" i="3"/>
  <c r="L11" i="3"/>
  <c r="M19" i="3"/>
  <c r="Z19" i="3" s="1"/>
  <c r="E19" i="3"/>
  <c r="Q19" i="3"/>
  <c r="I19" i="3"/>
  <c r="N19" i="3"/>
  <c r="S19" i="3"/>
  <c r="P19" i="3"/>
  <c r="L19" i="3"/>
  <c r="J19" i="3"/>
  <c r="U19" i="3" s="1"/>
  <c r="F19" i="3"/>
  <c r="R19" i="3"/>
  <c r="O19" i="3"/>
  <c r="K19" i="3"/>
  <c r="D19" i="3"/>
  <c r="M30" i="3"/>
  <c r="Z30" i="3" s="1"/>
  <c r="E30" i="3"/>
  <c r="Q30" i="3"/>
  <c r="I30" i="3"/>
  <c r="R30" i="3"/>
  <c r="G30" i="3"/>
  <c r="N30" i="3"/>
  <c r="L30" i="3"/>
  <c r="S30" i="3"/>
  <c r="J30" i="3"/>
  <c r="U30" i="3" s="1"/>
  <c r="F30" i="3"/>
  <c r="P30" i="3"/>
  <c r="O30" i="3"/>
  <c r="K30" i="3"/>
  <c r="D30" i="3"/>
  <c r="D10" i="2"/>
  <c r="L10" i="2"/>
  <c r="D11" i="2"/>
  <c r="D12" i="2"/>
  <c r="L12" i="2"/>
  <c r="D13" i="2"/>
  <c r="L13" i="2"/>
  <c r="D14" i="2"/>
  <c r="L14" i="2"/>
  <c r="D15" i="2"/>
  <c r="L15" i="2"/>
  <c r="L16" i="2"/>
  <c r="L17" i="2"/>
  <c r="D18" i="2"/>
  <c r="L18" i="2"/>
  <c r="D19" i="2"/>
  <c r="D20" i="2"/>
  <c r="L20" i="2"/>
  <c r="D21" i="2"/>
  <c r="L21" i="2"/>
  <c r="D22" i="2"/>
  <c r="L22" i="2"/>
  <c r="D27" i="2"/>
  <c r="L27" i="2"/>
  <c r="D28" i="2"/>
  <c r="L28" i="2"/>
  <c r="D29" i="2"/>
  <c r="L29" i="2"/>
  <c r="D30" i="2"/>
  <c r="D31" i="2"/>
  <c r="L31" i="2"/>
  <c r="D32" i="2"/>
  <c r="L32" i="2"/>
  <c r="D34" i="2"/>
  <c r="D35" i="2"/>
  <c r="L35" i="2"/>
  <c r="D36" i="2"/>
  <c r="L36" i="2"/>
  <c r="D37" i="2"/>
  <c r="L37" i="2"/>
  <c r="F10" i="51"/>
  <c r="F11" i="51"/>
  <c r="N11" i="51"/>
  <c r="F12" i="51"/>
  <c r="N12" i="51"/>
  <c r="F13" i="51"/>
  <c r="N13" i="51"/>
  <c r="F14" i="51"/>
  <c r="N14" i="51"/>
  <c r="F15" i="51"/>
  <c r="N15" i="51"/>
  <c r="N16" i="51"/>
  <c r="N17" i="51"/>
  <c r="F18" i="51"/>
  <c r="F19" i="51"/>
  <c r="N19" i="51"/>
  <c r="F20" i="51"/>
  <c r="N20" i="51"/>
  <c r="F21" i="51"/>
  <c r="N21" i="51"/>
  <c r="F22" i="51"/>
  <c r="N22" i="51"/>
  <c r="F27" i="51"/>
  <c r="N27" i="51"/>
  <c r="F28" i="51"/>
  <c r="N28" i="51"/>
  <c r="F29" i="51"/>
  <c r="F30" i="51"/>
  <c r="N30" i="51"/>
  <c r="F31" i="51"/>
  <c r="N31" i="51"/>
  <c r="F32" i="51"/>
  <c r="N32" i="51"/>
  <c r="F34" i="51"/>
  <c r="N34" i="51"/>
  <c r="F35" i="51"/>
  <c r="N35" i="51"/>
  <c r="F36" i="51"/>
  <c r="N36" i="51"/>
  <c r="F37" i="51"/>
  <c r="N37" i="51"/>
  <c r="O10" i="50"/>
  <c r="O11" i="50"/>
  <c r="O12" i="50"/>
  <c r="O13" i="50"/>
  <c r="O14" i="50"/>
  <c r="O15" i="50"/>
  <c r="O16" i="50"/>
  <c r="O18" i="50"/>
  <c r="O19" i="50"/>
  <c r="O20" i="50"/>
  <c r="O21" i="50"/>
  <c r="O22" i="50"/>
  <c r="G27" i="50"/>
  <c r="O27" i="50"/>
  <c r="G28" i="50"/>
  <c r="G29" i="50"/>
  <c r="O29" i="50"/>
  <c r="G30" i="50"/>
  <c r="O30" i="50"/>
  <c r="G31" i="50"/>
  <c r="O31" i="50"/>
  <c r="G32" i="50"/>
  <c r="O32" i="50"/>
  <c r="O34" i="50"/>
  <c r="G35" i="50"/>
  <c r="O35" i="50"/>
  <c r="G36" i="50"/>
  <c r="O36" i="50"/>
  <c r="G37" i="50"/>
  <c r="O10" i="49"/>
  <c r="O11" i="49"/>
  <c r="O12" i="49"/>
  <c r="O13" i="49"/>
  <c r="O14" i="49"/>
  <c r="O15" i="49"/>
  <c r="O17" i="49"/>
  <c r="O18" i="49"/>
  <c r="O19" i="49"/>
  <c r="O20" i="49"/>
  <c r="M30" i="49"/>
  <c r="Z30" i="49" s="1"/>
  <c r="M35" i="49"/>
  <c r="Z35" i="49" s="1"/>
  <c r="M14" i="48"/>
  <c r="Z14" i="48" s="1"/>
  <c r="M18" i="48"/>
  <c r="Z18" i="48" s="1"/>
  <c r="M22" i="48"/>
  <c r="Z22" i="48" s="1"/>
  <c r="M29" i="48"/>
  <c r="Z29" i="48" s="1"/>
  <c r="M34" i="48"/>
  <c r="Z34" i="48" s="1"/>
  <c r="M13" i="47"/>
  <c r="Z13" i="47" s="1"/>
  <c r="M17" i="47"/>
  <c r="Z17" i="47" s="1"/>
  <c r="M21" i="47"/>
  <c r="Z21" i="47" s="1"/>
  <c r="M28" i="47"/>
  <c r="Z28" i="47" s="1"/>
  <c r="M32" i="47"/>
  <c r="Z32" i="47" s="1"/>
  <c r="M37" i="47"/>
  <c r="Z37" i="47" s="1"/>
  <c r="M12" i="46"/>
  <c r="Z12" i="46" s="1"/>
  <c r="M16" i="46"/>
  <c r="Z16" i="46" s="1"/>
  <c r="M20" i="46"/>
  <c r="Z20" i="46" s="1"/>
  <c r="M27" i="46"/>
  <c r="Z27" i="46" s="1"/>
  <c r="M31" i="46"/>
  <c r="Z31" i="46" s="1"/>
  <c r="M36" i="46"/>
  <c r="Z36" i="46" s="1"/>
  <c r="M11" i="45"/>
  <c r="Z11" i="45" s="1"/>
  <c r="M15" i="45"/>
  <c r="Z15" i="45" s="1"/>
  <c r="M19" i="45"/>
  <c r="Z19" i="45" s="1"/>
  <c r="M30" i="45"/>
  <c r="Z30" i="45" s="1"/>
  <c r="M35" i="45"/>
  <c r="Z35" i="45" s="1"/>
  <c r="M14" i="44"/>
  <c r="Z14" i="44" s="1"/>
  <c r="M18" i="44"/>
  <c r="Z18" i="44" s="1"/>
  <c r="M22" i="44"/>
  <c r="Z22" i="44" s="1"/>
  <c r="M29" i="44"/>
  <c r="Z29" i="44" s="1"/>
  <c r="M34" i="44"/>
  <c r="Z34" i="44" s="1"/>
  <c r="M13" i="43"/>
  <c r="Z13" i="43" s="1"/>
  <c r="M17" i="43"/>
  <c r="Z17" i="43" s="1"/>
  <c r="R35" i="43"/>
  <c r="R12" i="40"/>
  <c r="R19" i="39"/>
  <c r="R29" i="37"/>
  <c r="R37" i="36"/>
  <c r="D10" i="51"/>
  <c r="X10" i="51"/>
  <c r="W10" i="51"/>
  <c r="L27" i="49"/>
  <c r="D27" i="49"/>
  <c r="S27" i="49"/>
  <c r="K27" i="49"/>
  <c r="R27" i="49"/>
  <c r="J27" i="49"/>
  <c r="Q27" i="49"/>
  <c r="I27" i="49"/>
  <c r="P27" i="49"/>
  <c r="O27" i="49"/>
  <c r="G27" i="49"/>
  <c r="N27" i="49"/>
  <c r="F27" i="49"/>
  <c r="L36" i="49"/>
  <c r="D36" i="49"/>
  <c r="S36" i="49"/>
  <c r="K36" i="49"/>
  <c r="R36" i="49"/>
  <c r="J36" i="49"/>
  <c r="U36" i="49" s="1"/>
  <c r="Q36" i="49"/>
  <c r="I36" i="49"/>
  <c r="P36" i="49"/>
  <c r="O36" i="49"/>
  <c r="G36" i="49"/>
  <c r="N36" i="49"/>
  <c r="F36" i="49"/>
  <c r="L15" i="48"/>
  <c r="D15" i="48"/>
  <c r="S15" i="48"/>
  <c r="K15" i="48"/>
  <c r="R15" i="48"/>
  <c r="Q15" i="48"/>
  <c r="P15" i="48"/>
  <c r="O15" i="48"/>
  <c r="N15" i="48"/>
  <c r="F15" i="48"/>
  <c r="L35" i="48"/>
  <c r="D35" i="48"/>
  <c r="S35" i="48"/>
  <c r="K35" i="48"/>
  <c r="R35" i="48"/>
  <c r="J35" i="48"/>
  <c r="U35" i="48" s="1"/>
  <c r="Q35" i="48"/>
  <c r="I35" i="48"/>
  <c r="P35" i="48"/>
  <c r="O35" i="48"/>
  <c r="G35" i="48"/>
  <c r="N35" i="48"/>
  <c r="F35" i="48"/>
  <c r="L14" i="47"/>
  <c r="D14" i="47"/>
  <c r="S14" i="47"/>
  <c r="K14" i="47"/>
  <c r="R14" i="47"/>
  <c r="Q14" i="47"/>
  <c r="P14" i="47"/>
  <c r="O14" i="47"/>
  <c r="N14" i="47"/>
  <c r="F14" i="47"/>
  <c r="L22" i="47"/>
  <c r="D22" i="47"/>
  <c r="S22" i="47"/>
  <c r="K22" i="47"/>
  <c r="R22" i="47"/>
  <c r="J22" i="47"/>
  <c r="U22" i="47" s="1"/>
  <c r="Q22" i="47"/>
  <c r="P22" i="47"/>
  <c r="O22" i="47"/>
  <c r="N22" i="47"/>
  <c r="F22" i="47"/>
  <c r="L34" i="47"/>
  <c r="D34" i="47"/>
  <c r="S34" i="47"/>
  <c r="K34" i="47"/>
  <c r="R34" i="47"/>
  <c r="J34" i="47"/>
  <c r="Q34" i="47"/>
  <c r="I34" i="47"/>
  <c r="P34" i="47"/>
  <c r="O34" i="47"/>
  <c r="N34" i="47"/>
  <c r="F34" i="47"/>
  <c r="L13" i="46"/>
  <c r="D13" i="46"/>
  <c r="S13" i="46"/>
  <c r="K13" i="46"/>
  <c r="R13" i="46"/>
  <c r="Q13" i="46"/>
  <c r="P13" i="46"/>
  <c r="O13" i="46"/>
  <c r="N13" i="46"/>
  <c r="F13" i="46"/>
  <c r="L21" i="46"/>
  <c r="D21" i="46"/>
  <c r="S21" i="46"/>
  <c r="K21" i="46"/>
  <c r="R21" i="46"/>
  <c r="J21" i="46"/>
  <c r="U21" i="46" s="1"/>
  <c r="Q21" i="46"/>
  <c r="P21" i="46"/>
  <c r="O21" i="46"/>
  <c r="N21" i="46"/>
  <c r="F21" i="46"/>
  <c r="L32" i="46"/>
  <c r="D32" i="46"/>
  <c r="S32" i="46"/>
  <c r="K32" i="46"/>
  <c r="R32" i="46"/>
  <c r="J32" i="46"/>
  <c r="U32" i="46" s="1"/>
  <c r="Q32" i="46"/>
  <c r="I32" i="46"/>
  <c r="P32" i="46"/>
  <c r="O32" i="46"/>
  <c r="G32" i="46"/>
  <c r="N32" i="46"/>
  <c r="F32" i="46"/>
  <c r="L12" i="45"/>
  <c r="D12" i="45"/>
  <c r="S12" i="45"/>
  <c r="K12" i="45"/>
  <c r="R12" i="45"/>
  <c r="Q12" i="45"/>
  <c r="P12" i="45"/>
  <c r="O12" i="45"/>
  <c r="N12" i="45"/>
  <c r="F12" i="45"/>
  <c r="L20" i="45"/>
  <c r="D20" i="45"/>
  <c r="S20" i="45"/>
  <c r="K20" i="45"/>
  <c r="R20" i="45"/>
  <c r="J20" i="45"/>
  <c r="U20" i="45" s="1"/>
  <c r="Q20" i="45"/>
  <c r="I20" i="45"/>
  <c r="P20" i="45"/>
  <c r="O20" i="45"/>
  <c r="N20" i="45"/>
  <c r="F20" i="45"/>
  <c r="L31" i="45"/>
  <c r="D31" i="45"/>
  <c r="S31" i="45"/>
  <c r="K31" i="45"/>
  <c r="R31" i="45"/>
  <c r="J31" i="45"/>
  <c r="U31" i="45" s="1"/>
  <c r="Q31" i="45"/>
  <c r="I31" i="45"/>
  <c r="P31" i="45"/>
  <c r="O31" i="45"/>
  <c r="G31" i="45"/>
  <c r="N31" i="45"/>
  <c r="F31" i="45"/>
  <c r="L11" i="44"/>
  <c r="D11" i="44"/>
  <c r="S11" i="44"/>
  <c r="K11" i="44"/>
  <c r="R11" i="44"/>
  <c r="Q11" i="44"/>
  <c r="P11" i="44"/>
  <c r="O11" i="44"/>
  <c r="N11" i="44"/>
  <c r="F11" i="44"/>
  <c r="L19" i="44"/>
  <c r="D19" i="44"/>
  <c r="S19" i="44"/>
  <c r="K19" i="44"/>
  <c r="R19" i="44"/>
  <c r="J19" i="44"/>
  <c r="U19" i="44" s="1"/>
  <c r="Q19" i="44"/>
  <c r="I19" i="44"/>
  <c r="P19" i="44"/>
  <c r="O19" i="44"/>
  <c r="N19" i="44"/>
  <c r="F19" i="44"/>
  <c r="L30" i="44"/>
  <c r="D30" i="44"/>
  <c r="S30" i="44"/>
  <c r="K30" i="44"/>
  <c r="R30" i="44"/>
  <c r="J30" i="44"/>
  <c r="U30" i="44" s="1"/>
  <c r="Q30" i="44"/>
  <c r="I30" i="44"/>
  <c r="P30" i="44"/>
  <c r="O30" i="44"/>
  <c r="G30" i="44"/>
  <c r="N30" i="44"/>
  <c r="F30" i="44"/>
  <c r="X10" i="43"/>
  <c r="W10" i="43"/>
  <c r="L10" i="43"/>
  <c r="D10" i="43"/>
  <c r="S10" i="43"/>
  <c r="K10" i="43"/>
  <c r="R10" i="43"/>
  <c r="J10" i="43"/>
  <c r="Q10" i="43"/>
  <c r="P10" i="43"/>
  <c r="O10" i="43"/>
  <c r="N10" i="43"/>
  <c r="F10" i="43"/>
  <c r="L18" i="43"/>
  <c r="D18" i="43"/>
  <c r="S18" i="43"/>
  <c r="K18" i="43"/>
  <c r="R18" i="43"/>
  <c r="J18" i="43"/>
  <c r="U18" i="43" s="1"/>
  <c r="Q18" i="43"/>
  <c r="P18" i="43"/>
  <c r="O18" i="43"/>
  <c r="N18" i="43"/>
  <c r="F18" i="43"/>
  <c r="L29" i="43"/>
  <c r="D29" i="43"/>
  <c r="S29" i="43"/>
  <c r="K29" i="43"/>
  <c r="Q29" i="43"/>
  <c r="I29" i="43"/>
  <c r="P29" i="43"/>
  <c r="O29" i="43"/>
  <c r="G29" i="43"/>
  <c r="N29" i="43"/>
  <c r="F29" i="43"/>
  <c r="M29" i="43"/>
  <c r="Z29" i="43" s="1"/>
  <c r="E29" i="43"/>
  <c r="R29" i="43"/>
  <c r="J29" i="43"/>
  <c r="U29" i="43" s="1"/>
  <c r="L16" i="41"/>
  <c r="S16" i="41"/>
  <c r="K16" i="41"/>
  <c r="Q16" i="41"/>
  <c r="P16" i="41"/>
  <c r="O16" i="41"/>
  <c r="N16" i="41"/>
  <c r="M16" i="41"/>
  <c r="Z16" i="41" s="1"/>
  <c r="R16" i="41"/>
  <c r="L27" i="41"/>
  <c r="D27" i="41"/>
  <c r="S27" i="41"/>
  <c r="K27" i="41"/>
  <c r="Q27" i="41"/>
  <c r="I27" i="41"/>
  <c r="P27" i="41"/>
  <c r="O27" i="41"/>
  <c r="G27" i="41"/>
  <c r="N27" i="41"/>
  <c r="F27" i="41"/>
  <c r="M27" i="41"/>
  <c r="Z27" i="41" s="1"/>
  <c r="E27" i="41"/>
  <c r="R27" i="41"/>
  <c r="J27" i="41"/>
  <c r="L36" i="41"/>
  <c r="D36" i="41"/>
  <c r="S36" i="41"/>
  <c r="K36" i="41"/>
  <c r="Q36" i="41"/>
  <c r="I36" i="41"/>
  <c r="P36" i="41"/>
  <c r="O36" i="41"/>
  <c r="G36" i="41"/>
  <c r="N36" i="41"/>
  <c r="F36" i="41"/>
  <c r="M36" i="41"/>
  <c r="Z36" i="41" s="1"/>
  <c r="E36" i="41"/>
  <c r="R36" i="41"/>
  <c r="J36" i="41"/>
  <c r="U36" i="41" s="1"/>
  <c r="L15" i="40"/>
  <c r="D15" i="40"/>
  <c r="S15" i="40"/>
  <c r="K15" i="40"/>
  <c r="Q15" i="40"/>
  <c r="P15" i="40"/>
  <c r="O15" i="40"/>
  <c r="N15" i="40"/>
  <c r="F15" i="40"/>
  <c r="M15" i="40"/>
  <c r="Z15" i="40" s="1"/>
  <c r="E15" i="40"/>
  <c r="R15" i="40"/>
  <c r="L35" i="40"/>
  <c r="D35" i="40"/>
  <c r="S35" i="40"/>
  <c r="K35" i="40"/>
  <c r="Q35" i="40"/>
  <c r="I35" i="40"/>
  <c r="P35" i="40"/>
  <c r="O35" i="40"/>
  <c r="G35" i="40"/>
  <c r="N35" i="40"/>
  <c r="F35" i="40"/>
  <c r="M35" i="40"/>
  <c r="Z35" i="40" s="1"/>
  <c r="E35" i="40"/>
  <c r="R35" i="40"/>
  <c r="J35" i="40"/>
  <c r="U35" i="40" s="1"/>
  <c r="L14" i="39"/>
  <c r="D14" i="39"/>
  <c r="S14" i="39"/>
  <c r="K14" i="39"/>
  <c r="Q14" i="39"/>
  <c r="P14" i="39"/>
  <c r="O14" i="39"/>
  <c r="N14" i="39"/>
  <c r="F14" i="39"/>
  <c r="M14" i="39"/>
  <c r="Z14" i="39" s="1"/>
  <c r="E14" i="39"/>
  <c r="R14" i="39"/>
  <c r="L22" i="39"/>
  <c r="D22" i="39"/>
  <c r="S22" i="39"/>
  <c r="K22" i="39"/>
  <c r="Q22" i="39"/>
  <c r="P22" i="39"/>
  <c r="O22" i="39"/>
  <c r="N22" i="39"/>
  <c r="F22" i="39"/>
  <c r="M22" i="39"/>
  <c r="Z22" i="39" s="1"/>
  <c r="E22" i="39"/>
  <c r="R22" i="39"/>
  <c r="J22" i="39"/>
  <c r="U22" i="39" s="1"/>
  <c r="L34" i="39"/>
  <c r="D34" i="39"/>
  <c r="S34" i="39"/>
  <c r="K34" i="39"/>
  <c r="Q34" i="39"/>
  <c r="I34" i="39"/>
  <c r="P34" i="39"/>
  <c r="O34" i="39"/>
  <c r="N34" i="39"/>
  <c r="F34" i="39"/>
  <c r="M34" i="39"/>
  <c r="Z34" i="39" s="1"/>
  <c r="E34" i="39"/>
  <c r="R34" i="39"/>
  <c r="J34" i="39"/>
  <c r="L13" i="37"/>
  <c r="D13" i="37"/>
  <c r="S13" i="37"/>
  <c r="K13" i="37"/>
  <c r="Q13" i="37"/>
  <c r="P13" i="37"/>
  <c r="O13" i="37"/>
  <c r="N13" i="37"/>
  <c r="F13" i="37"/>
  <c r="M13" i="37"/>
  <c r="Z13" i="37" s="1"/>
  <c r="E13" i="37"/>
  <c r="R13" i="37"/>
  <c r="L21" i="37"/>
  <c r="D21" i="37"/>
  <c r="S21" i="37"/>
  <c r="K21" i="37"/>
  <c r="Q21" i="37"/>
  <c r="P21" i="37"/>
  <c r="O21" i="37"/>
  <c r="N21" i="37"/>
  <c r="F21" i="37"/>
  <c r="M21" i="37"/>
  <c r="Z21" i="37" s="1"/>
  <c r="E21" i="37"/>
  <c r="R21" i="37"/>
  <c r="J21" i="37"/>
  <c r="U21" i="37" s="1"/>
  <c r="L32" i="37"/>
  <c r="D32" i="37"/>
  <c r="S32" i="37"/>
  <c r="K32" i="37"/>
  <c r="Q32" i="37"/>
  <c r="I32" i="37"/>
  <c r="P32" i="37"/>
  <c r="O32" i="37"/>
  <c r="G32" i="37"/>
  <c r="N32" i="37"/>
  <c r="F32" i="37"/>
  <c r="M32" i="37"/>
  <c r="Z32" i="37" s="1"/>
  <c r="E32" i="37"/>
  <c r="R32" i="37"/>
  <c r="J32" i="37"/>
  <c r="U32" i="37" s="1"/>
  <c r="L12" i="36"/>
  <c r="D12" i="36"/>
  <c r="S12" i="36"/>
  <c r="K12" i="36"/>
  <c r="Q12" i="36"/>
  <c r="P12" i="36"/>
  <c r="O12" i="36"/>
  <c r="N12" i="36"/>
  <c r="F12" i="36"/>
  <c r="M12" i="36"/>
  <c r="Z12" i="36" s="1"/>
  <c r="E12" i="36"/>
  <c r="R12" i="36"/>
  <c r="L20" i="36"/>
  <c r="D20" i="36"/>
  <c r="S20" i="36"/>
  <c r="K20" i="36"/>
  <c r="Q20" i="36"/>
  <c r="I20" i="36"/>
  <c r="P20" i="36"/>
  <c r="O20" i="36"/>
  <c r="N20" i="36"/>
  <c r="F20" i="36"/>
  <c r="M20" i="36"/>
  <c r="Z20" i="36" s="1"/>
  <c r="E20" i="36"/>
  <c r="R20" i="36"/>
  <c r="J20" i="36"/>
  <c r="U20" i="36" s="1"/>
  <c r="L31" i="36"/>
  <c r="D31" i="36"/>
  <c r="S31" i="36"/>
  <c r="K31" i="36"/>
  <c r="Q31" i="36"/>
  <c r="I31" i="36"/>
  <c r="P31" i="36"/>
  <c r="O31" i="36"/>
  <c r="G31" i="36"/>
  <c r="N31" i="36"/>
  <c r="F31" i="36"/>
  <c r="M31" i="36"/>
  <c r="Z31" i="36" s="1"/>
  <c r="E31" i="36"/>
  <c r="R31" i="36"/>
  <c r="J31" i="36"/>
  <c r="U31" i="36" s="1"/>
  <c r="L11" i="35"/>
  <c r="D11" i="35"/>
  <c r="S11" i="35"/>
  <c r="K11" i="35"/>
  <c r="Q11" i="35"/>
  <c r="P11" i="35"/>
  <c r="O11" i="35"/>
  <c r="N11" i="35"/>
  <c r="F11" i="35"/>
  <c r="M11" i="35"/>
  <c r="Z11" i="35" s="1"/>
  <c r="E11" i="35"/>
  <c r="R11" i="35"/>
  <c r="L19" i="35"/>
  <c r="D19" i="35"/>
  <c r="S19" i="35"/>
  <c r="K19" i="35"/>
  <c r="Q19" i="35"/>
  <c r="I19" i="35"/>
  <c r="P19" i="35"/>
  <c r="O19" i="35"/>
  <c r="N19" i="35"/>
  <c r="F19" i="35"/>
  <c r="M19" i="35"/>
  <c r="Z19" i="35" s="1"/>
  <c r="E19" i="35"/>
  <c r="R19" i="35"/>
  <c r="J19" i="35"/>
  <c r="U19" i="35" s="1"/>
  <c r="L30" i="35"/>
  <c r="D30" i="35"/>
  <c r="S30" i="35"/>
  <c r="K30" i="35"/>
  <c r="Q30" i="35"/>
  <c r="I30" i="35"/>
  <c r="P30" i="35"/>
  <c r="O30" i="35"/>
  <c r="G30" i="35"/>
  <c r="N30" i="35"/>
  <c r="F30" i="35"/>
  <c r="M30" i="35"/>
  <c r="Z30" i="35" s="1"/>
  <c r="E30" i="35"/>
  <c r="R30" i="35"/>
  <c r="J30" i="35"/>
  <c r="U30" i="35" s="1"/>
  <c r="X10" i="34"/>
  <c r="W10" i="34"/>
  <c r="L10" i="34"/>
  <c r="D10" i="34"/>
  <c r="S10" i="34"/>
  <c r="K10" i="34"/>
  <c r="Q10" i="34"/>
  <c r="P10" i="34"/>
  <c r="O10" i="34"/>
  <c r="N10" i="34"/>
  <c r="F10" i="34"/>
  <c r="E10" i="34"/>
  <c r="R10" i="34"/>
  <c r="J10" i="34"/>
  <c r="L18" i="34"/>
  <c r="D18" i="34"/>
  <c r="S18" i="34"/>
  <c r="K18" i="34"/>
  <c r="R18" i="34"/>
  <c r="J18" i="34"/>
  <c r="U18" i="34" s="1"/>
  <c r="Q18" i="34"/>
  <c r="P18" i="34"/>
  <c r="O18" i="34"/>
  <c r="N18" i="34"/>
  <c r="F18" i="34"/>
  <c r="M18" i="34"/>
  <c r="Z18" i="34" s="1"/>
  <c r="E18" i="34"/>
  <c r="L29" i="34"/>
  <c r="D29" i="34"/>
  <c r="S29" i="34"/>
  <c r="K29" i="34"/>
  <c r="R29" i="34"/>
  <c r="J29" i="34"/>
  <c r="U29" i="34" s="1"/>
  <c r="Q29" i="34"/>
  <c r="I29" i="34"/>
  <c r="P29" i="34"/>
  <c r="O29" i="34"/>
  <c r="G29" i="34"/>
  <c r="N29" i="34"/>
  <c r="F29" i="34"/>
  <c r="M29" i="34"/>
  <c r="Z29" i="34" s="1"/>
  <c r="E29" i="34"/>
  <c r="L17" i="33"/>
  <c r="S17" i="33"/>
  <c r="K17" i="33"/>
  <c r="R17" i="33"/>
  <c r="Q17" i="33"/>
  <c r="P17" i="33"/>
  <c r="O17" i="33"/>
  <c r="N17" i="33"/>
  <c r="M17" i="33"/>
  <c r="Z17" i="33" s="1"/>
  <c r="L28" i="33"/>
  <c r="D28" i="33"/>
  <c r="S28" i="33"/>
  <c r="K28" i="33"/>
  <c r="R28" i="33"/>
  <c r="J28" i="33"/>
  <c r="U28" i="33" s="1"/>
  <c r="Q28" i="33"/>
  <c r="I28" i="33"/>
  <c r="P28" i="33"/>
  <c r="O28" i="33"/>
  <c r="G28" i="33"/>
  <c r="N28" i="33"/>
  <c r="F28" i="33"/>
  <c r="M28" i="33"/>
  <c r="Z28" i="33" s="1"/>
  <c r="E28" i="33"/>
  <c r="L37" i="33"/>
  <c r="D37" i="33"/>
  <c r="S37" i="33"/>
  <c r="K37" i="33"/>
  <c r="R37" i="33"/>
  <c r="J37" i="33"/>
  <c r="U37" i="33" s="1"/>
  <c r="Q37" i="33"/>
  <c r="I37" i="33"/>
  <c r="P37" i="33"/>
  <c r="H37" i="33"/>
  <c r="O37" i="33"/>
  <c r="G37" i="33"/>
  <c r="N37" i="33"/>
  <c r="F37" i="33"/>
  <c r="M37" i="33"/>
  <c r="Z37" i="33" s="1"/>
  <c r="E37" i="33"/>
  <c r="L16" i="32"/>
  <c r="S16" i="32"/>
  <c r="K16" i="32"/>
  <c r="R16" i="32"/>
  <c r="Q16" i="32"/>
  <c r="P16" i="32"/>
  <c r="O16" i="32"/>
  <c r="N16" i="32"/>
  <c r="M16" i="32"/>
  <c r="Z16" i="32" s="1"/>
  <c r="L27" i="32"/>
  <c r="D27" i="32"/>
  <c r="S27" i="32"/>
  <c r="K27" i="32"/>
  <c r="R27" i="32"/>
  <c r="J27" i="32"/>
  <c r="Q27" i="32"/>
  <c r="I27" i="32"/>
  <c r="P27" i="32"/>
  <c r="O27" i="32"/>
  <c r="G27" i="32"/>
  <c r="N27" i="32"/>
  <c r="F27" i="32"/>
  <c r="M27" i="32"/>
  <c r="Z27" i="32" s="1"/>
  <c r="E27" i="32"/>
  <c r="L36" i="32"/>
  <c r="D36" i="32"/>
  <c r="S36" i="32"/>
  <c r="K36" i="32"/>
  <c r="R36" i="32"/>
  <c r="J36" i="32"/>
  <c r="U36" i="32" s="1"/>
  <c r="Q36" i="32"/>
  <c r="I36" i="32"/>
  <c r="P36" i="32"/>
  <c r="O36" i="32"/>
  <c r="G36" i="32"/>
  <c r="N36" i="32"/>
  <c r="F36" i="32"/>
  <c r="M36" i="32"/>
  <c r="Z36" i="32" s="1"/>
  <c r="E36" i="32"/>
  <c r="L15" i="31"/>
  <c r="D15" i="31"/>
  <c r="S15" i="31"/>
  <c r="K15" i="31"/>
  <c r="R15" i="31"/>
  <c r="Q15" i="31"/>
  <c r="P15" i="31"/>
  <c r="O15" i="31"/>
  <c r="N15" i="31"/>
  <c r="F15" i="31"/>
  <c r="M15" i="31"/>
  <c r="Z15" i="31" s="1"/>
  <c r="E15" i="31"/>
  <c r="L35" i="31"/>
  <c r="D35" i="31"/>
  <c r="S35" i="31"/>
  <c r="K35" i="31"/>
  <c r="R35" i="31"/>
  <c r="J35" i="31"/>
  <c r="U35" i="31" s="1"/>
  <c r="Q35" i="31"/>
  <c r="I35" i="31"/>
  <c r="P35" i="31"/>
  <c r="O35" i="31"/>
  <c r="G35" i="31"/>
  <c r="N35" i="31"/>
  <c r="F35" i="31"/>
  <c r="M35" i="31"/>
  <c r="Z35" i="31" s="1"/>
  <c r="E35" i="31"/>
  <c r="L14" i="30"/>
  <c r="D14" i="30"/>
  <c r="S14" i="30"/>
  <c r="K14" i="30"/>
  <c r="R14" i="30"/>
  <c r="Q14" i="30"/>
  <c r="P14" i="30"/>
  <c r="O14" i="30"/>
  <c r="N14" i="30"/>
  <c r="F14" i="30"/>
  <c r="M14" i="30"/>
  <c r="Z14" i="30" s="1"/>
  <c r="E14" i="30"/>
  <c r="L22" i="30"/>
  <c r="D22" i="30"/>
  <c r="S22" i="30"/>
  <c r="K22" i="30"/>
  <c r="R22" i="30"/>
  <c r="J22" i="30"/>
  <c r="U22" i="30" s="1"/>
  <c r="Q22" i="30"/>
  <c r="P22" i="30"/>
  <c r="O22" i="30"/>
  <c r="N22" i="30"/>
  <c r="F22" i="30"/>
  <c r="M22" i="30"/>
  <c r="Z22" i="30" s="1"/>
  <c r="E22" i="30"/>
  <c r="L34" i="30"/>
  <c r="D34" i="30"/>
  <c r="S34" i="30"/>
  <c r="K34" i="30"/>
  <c r="R34" i="30"/>
  <c r="J34" i="30"/>
  <c r="Q34" i="30"/>
  <c r="I34" i="30"/>
  <c r="P34" i="30"/>
  <c r="O34" i="30"/>
  <c r="N34" i="30"/>
  <c r="F34" i="30"/>
  <c r="M34" i="30"/>
  <c r="Z34" i="30" s="1"/>
  <c r="E34" i="30"/>
  <c r="L13" i="29"/>
  <c r="D13" i="29"/>
  <c r="S13" i="29"/>
  <c r="K13" i="29"/>
  <c r="R13" i="29"/>
  <c r="Q13" i="29"/>
  <c r="P13" i="29"/>
  <c r="O13" i="29"/>
  <c r="N13" i="29"/>
  <c r="F13" i="29"/>
  <c r="M13" i="29"/>
  <c r="Z13" i="29" s="1"/>
  <c r="E13" i="29"/>
  <c r="L21" i="29"/>
  <c r="D21" i="29"/>
  <c r="S21" i="29"/>
  <c r="K21" i="29"/>
  <c r="R21" i="29"/>
  <c r="J21" i="29"/>
  <c r="U21" i="29" s="1"/>
  <c r="Q21" i="29"/>
  <c r="P21" i="29"/>
  <c r="O21" i="29"/>
  <c r="N21" i="29"/>
  <c r="F21" i="29"/>
  <c r="M21" i="29"/>
  <c r="Z21" i="29" s="1"/>
  <c r="E21" i="29"/>
  <c r="L32" i="29"/>
  <c r="D32" i="29"/>
  <c r="S32" i="29"/>
  <c r="K32" i="29"/>
  <c r="R32" i="29"/>
  <c r="J32" i="29"/>
  <c r="U32" i="29" s="1"/>
  <c r="Q32" i="29"/>
  <c r="I32" i="29"/>
  <c r="P32" i="29"/>
  <c r="O32" i="29"/>
  <c r="G32" i="29"/>
  <c r="N32" i="29"/>
  <c r="F32" i="29"/>
  <c r="M32" i="29"/>
  <c r="Z32" i="29" s="1"/>
  <c r="E32" i="29"/>
  <c r="L12" i="28"/>
  <c r="D12" i="28"/>
  <c r="S12" i="28"/>
  <c r="K12" i="28"/>
  <c r="R12" i="28"/>
  <c r="Q12" i="28"/>
  <c r="P12" i="28"/>
  <c r="O12" i="28"/>
  <c r="N12" i="28"/>
  <c r="F12" i="28"/>
  <c r="M12" i="28"/>
  <c r="Z12" i="28" s="1"/>
  <c r="E12" i="28"/>
  <c r="L20" i="28"/>
  <c r="D20" i="28"/>
  <c r="S20" i="28"/>
  <c r="K20" i="28"/>
  <c r="R20" i="28"/>
  <c r="J20" i="28"/>
  <c r="U20" i="28" s="1"/>
  <c r="Q20" i="28"/>
  <c r="I20" i="28"/>
  <c r="P20" i="28"/>
  <c r="O20" i="28"/>
  <c r="N20" i="28"/>
  <c r="F20" i="28"/>
  <c r="M20" i="28"/>
  <c r="Z20" i="28" s="1"/>
  <c r="E20" i="28"/>
  <c r="O31" i="28"/>
  <c r="M31" i="28"/>
  <c r="Z31" i="28" s="1"/>
  <c r="E31" i="28"/>
  <c r="L31" i="28"/>
  <c r="D31" i="28"/>
  <c r="S31" i="28"/>
  <c r="Q31" i="28"/>
  <c r="I31" i="28"/>
  <c r="P31" i="28"/>
  <c r="R31" i="28"/>
  <c r="N31" i="28"/>
  <c r="K31" i="28"/>
  <c r="J31" i="28"/>
  <c r="U31" i="28" s="1"/>
  <c r="G31" i="28"/>
  <c r="F31" i="28"/>
  <c r="O11" i="27"/>
  <c r="M11" i="27"/>
  <c r="Z11" i="27" s="1"/>
  <c r="E11" i="27"/>
  <c r="L11" i="27"/>
  <c r="D11" i="27"/>
  <c r="S11" i="27"/>
  <c r="K11" i="27"/>
  <c r="Q11" i="27"/>
  <c r="P11" i="27"/>
  <c r="R11" i="27"/>
  <c r="N11" i="27"/>
  <c r="F11" i="27"/>
  <c r="O19" i="27"/>
  <c r="M19" i="27"/>
  <c r="Z19" i="27" s="1"/>
  <c r="E19" i="27"/>
  <c r="L19" i="27"/>
  <c r="D19" i="27"/>
  <c r="S19" i="27"/>
  <c r="K19" i="27"/>
  <c r="Q19" i="27"/>
  <c r="I19" i="27"/>
  <c r="P19" i="27"/>
  <c r="R19" i="27"/>
  <c r="N19" i="27"/>
  <c r="J19" i="27"/>
  <c r="U19" i="27" s="1"/>
  <c r="F19" i="27"/>
  <c r="O30" i="27"/>
  <c r="G30" i="27"/>
  <c r="M30" i="27"/>
  <c r="Z30" i="27" s="1"/>
  <c r="E30" i="27"/>
  <c r="L30" i="27"/>
  <c r="D30" i="27"/>
  <c r="S30" i="27"/>
  <c r="K30" i="27"/>
  <c r="Q30" i="27"/>
  <c r="I30" i="27"/>
  <c r="P30" i="27"/>
  <c r="R30" i="27"/>
  <c r="N30" i="27"/>
  <c r="J30" i="27"/>
  <c r="U30" i="27" s="1"/>
  <c r="F30" i="27"/>
  <c r="X10" i="26"/>
  <c r="W10" i="26"/>
  <c r="O10" i="26"/>
  <c r="N10" i="26"/>
  <c r="F10" i="26"/>
  <c r="E10" i="26"/>
  <c r="L10" i="26"/>
  <c r="D10" i="26"/>
  <c r="S10" i="26"/>
  <c r="K10" i="26"/>
  <c r="R10" i="26"/>
  <c r="J10" i="26"/>
  <c r="Q10" i="26"/>
  <c r="P10" i="26"/>
  <c r="O18" i="26"/>
  <c r="N18" i="26"/>
  <c r="F18" i="26"/>
  <c r="M18" i="26"/>
  <c r="Z18" i="26" s="1"/>
  <c r="E18" i="26"/>
  <c r="L18" i="26"/>
  <c r="D18" i="26"/>
  <c r="S18" i="26"/>
  <c r="K18" i="26"/>
  <c r="R18" i="26"/>
  <c r="J18" i="26"/>
  <c r="U18" i="26" s="1"/>
  <c r="Q18" i="26"/>
  <c r="P18" i="26"/>
  <c r="O29" i="26"/>
  <c r="G29" i="26"/>
  <c r="N29" i="26"/>
  <c r="F29" i="26"/>
  <c r="M29" i="26"/>
  <c r="Z29" i="26" s="1"/>
  <c r="E29" i="26"/>
  <c r="L29" i="26"/>
  <c r="D29" i="26"/>
  <c r="S29" i="26"/>
  <c r="K29" i="26"/>
  <c r="R29" i="26"/>
  <c r="J29" i="26"/>
  <c r="U29" i="26" s="1"/>
  <c r="Q29" i="26"/>
  <c r="I29" i="26"/>
  <c r="P29" i="26"/>
  <c r="P17" i="25"/>
  <c r="O17" i="25"/>
  <c r="N17" i="25"/>
  <c r="M17" i="25"/>
  <c r="Z17" i="25" s="1"/>
  <c r="L17" i="25"/>
  <c r="S17" i="25"/>
  <c r="K17" i="25"/>
  <c r="R17" i="25"/>
  <c r="Q17" i="25"/>
  <c r="P28" i="25"/>
  <c r="O28" i="25"/>
  <c r="G28" i="25"/>
  <c r="N28" i="25"/>
  <c r="F28" i="25"/>
  <c r="M28" i="25"/>
  <c r="Z28" i="25" s="1"/>
  <c r="E28" i="25"/>
  <c r="L28" i="25"/>
  <c r="D28" i="25"/>
  <c r="S28" i="25"/>
  <c r="K28" i="25"/>
  <c r="R28" i="25"/>
  <c r="J28" i="25"/>
  <c r="U28" i="25" s="1"/>
  <c r="Q28" i="25"/>
  <c r="I28" i="25"/>
  <c r="P37" i="25"/>
  <c r="H37" i="25"/>
  <c r="O37" i="25"/>
  <c r="G37" i="25"/>
  <c r="N37" i="25"/>
  <c r="F37" i="25"/>
  <c r="M37" i="25"/>
  <c r="Z37" i="25" s="1"/>
  <c r="E37" i="25"/>
  <c r="L37" i="25"/>
  <c r="D37" i="25"/>
  <c r="S37" i="25"/>
  <c r="K37" i="25"/>
  <c r="R37" i="25"/>
  <c r="J37" i="25"/>
  <c r="U37" i="25" s="1"/>
  <c r="Q37" i="25"/>
  <c r="I37" i="25"/>
  <c r="S16" i="24"/>
  <c r="K16" i="24"/>
  <c r="R16" i="24"/>
  <c r="Q16" i="24"/>
  <c r="P16" i="24"/>
  <c r="O16" i="24"/>
  <c r="N16" i="24"/>
  <c r="M16" i="24"/>
  <c r="Z16" i="24" s="1"/>
  <c r="L16" i="24"/>
  <c r="S27" i="24"/>
  <c r="K27" i="24"/>
  <c r="R27" i="24"/>
  <c r="J27" i="24"/>
  <c r="Q27" i="24"/>
  <c r="I27" i="24"/>
  <c r="P27" i="24"/>
  <c r="O27" i="24"/>
  <c r="G27" i="24"/>
  <c r="N27" i="24"/>
  <c r="F27" i="24"/>
  <c r="M27" i="24"/>
  <c r="Z27" i="24" s="1"/>
  <c r="E27" i="24"/>
  <c r="L27" i="24"/>
  <c r="D27" i="24"/>
  <c r="S36" i="24"/>
  <c r="K36" i="24"/>
  <c r="R36" i="24"/>
  <c r="J36" i="24"/>
  <c r="U36" i="24" s="1"/>
  <c r="Q36" i="24"/>
  <c r="I36" i="24"/>
  <c r="P36" i="24"/>
  <c r="O36" i="24"/>
  <c r="G36" i="24"/>
  <c r="N36" i="24"/>
  <c r="F36" i="24"/>
  <c r="M36" i="24"/>
  <c r="Z36" i="24" s="1"/>
  <c r="E36" i="24"/>
  <c r="L36" i="24"/>
  <c r="D36" i="24"/>
  <c r="S15" i="23"/>
  <c r="K15" i="23"/>
  <c r="R15" i="23"/>
  <c r="Q15" i="23"/>
  <c r="P15" i="23"/>
  <c r="O15" i="23"/>
  <c r="N15" i="23"/>
  <c r="F15" i="23"/>
  <c r="M15" i="23"/>
  <c r="Z15" i="23" s="1"/>
  <c r="E15" i="23"/>
  <c r="L15" i="23"/>
  <c r="D15" i="23"/>
  <c r="S35" i="23"/>
  <c r="K35" i="23"/>
  <c r="R35" i="23"/>
  <c r="J35" i="23"/>
  <c r="U35" i="23" s="1"/>
  <c r="Q35" i="23"/>
  <c r="I35" i="23"/>
  <c r="P35" i="23"/>
  <c r="O35" i="23"/>
  <c r="G35" i="23"/>
  <c r="N35" i="23"/>
  <c r="F35" i="23"/>
  <c r="M35" i="23"/>
  <c r="Z35" i="23" s="1"/>
  <c r="E35" i="23"/>
  <c r="L35" i="23"/>
  <c r="D35" i="23"/>
  <c r="S14" i="22"/>
  <c r="K14" i="22"/>
  <c r="R14" i="22"/>
  <c r="Q14" i="22"/>
  <c r="P14" i="22"/>
  <c r="O14" i="22"/>
  <c r="N14" i="22"/>
  <c r="F14" i="22"/>
  <c r="M14" i="22"/>
  <c r="Z14" i="22" s="1"/>
  <c r="E14" i="22"/>
  <c r="L14" i="22"/>
  <c r="D14" i="22"/>
  <c r="S22" i="22"/>
  <c r="K22" i="22"/>
  <c r="R22" i="22"/>
  <c r="J22" i="22"/>
  <c r="U22" i="22" s="1"/>
  <c r="Q22" i="22"/>
  <c r="P22" i="22"/>
  <c r="O22" i="22"/>
  <c r="N22" i="22"/>
  <c r="F22" i="22"/>
  <c r="M22" i="22"/>
  <c r="Z22" i="22" s="1"/>
  <c r="E22" i="22"/>
  <c r="L22" i="22"/>
  <c r="D22" i="22"/>
  <c r="S34" i="22"/>
  <c r="K34" i="22"/>
  <c r="R34" i="22"/>
  <c r="J34" i="22"/>
  <c r="Q34" i="22"/>
  <c r="I34" i="22"/>
  <c r="P34" i="22"/>
  <c r="O34" i="22"/>
  <c r="N34" i="22"/>
  <c r="F34" i="22"/>
  <c r="M34" i="22"/>
  <c r="Z34" i="22" s="1"/>
  <c r="E34" i="22"/>
  <c r="L34" i="22"/>
  <c r="D34" i="22"/>
  <c r="N13" i="21"/>
  <c r="F13" i="21"/>
  <c r="L13" i="21"/>
  <c r="D13" i="21"/>
  <c r="S13" i="21"/>
  <c r="K13" i="21"/>
  <c r="R13" i="21"/>
  <c r="Q13" i="21"/>
  <c r="E13" i="21"/>
  <c r="P13" i="21"/>
  <c r="O13" i="21"/>
  <c r="M13" i="21"/>
  <c r="Z13" i="21" s="1"/>
  <c r="N21" i="21"/>
  <c r="F21" i="21"/>
  <c r="M21" i="21"/>
  <c r="Z21" i="21" s="1"/>
  <c r="E21" i="21"/>
  <c r="L21" i="21"/>
  <c r="D21" i="21"/>
  <c r="S21" i="21"/>
  <c r="K21" i="21"/>
  <c r="R21" i="21"/>
  <c r="J21" i="21"/>
  <c r="U21" i="21" s="1"/>
  <c r="Q21" i="21"/>
  <c r="P21" i="21"/>
  <c r="O21" i="21"/>
  <c r="O32" i="21"/>
  <c r="G32" i="21"/>
  <c r="N32" i="21"/>
  <c r="F32" i="21"/>
  <c r="M32" i="21"/>
  <c r="Z32" i="21" s="1"/>
  <c r="E32" i="21"/>
  <c r="L32" i="21"/>
  <c r="D32" i="21"/>
  <c r="S32" i="21"/>
  <c r="K32" i="21"/>
  <c r="R32" i="21"/>
  <c r="J32" i="21"/>
  <c r="U32" i="21" s="1"/>
  <c r="Q32" i="21"/>
  <c r="I32" i="21"/>
  <c r="P32" i="21"/>
  <c r="O12" i="20"/>
  <c r="N12" i="20"/>
  <c r="F12" i="20"/>
  <c r="M12" i="20"/>
  <c r="Z12" i="20" s="1"/>
  <c r="E12" i="20"/>
  <c r="L12" i="20"/>
  <c r="D12" i="20"/>
  <c r="S12" i="20"/>
  <c r="K12" i="20"/>
  <c r="R12" i="20"/>
  <c r="Q12" i="20"/>
  <c r="P12" i="20"/>
  <c r="O20" i="20"/>
  <c r="N20" i="20"/>
  <c r="F20" i="20"/>
  <c r="M20" i="20"/>
  <c r="Z20" i="20" s="1"/>
  <c r="E20" i="20"/>
  <c r="L20" i="20"/>
  <c r="D20" i="20"/>
  <c r="S20" i="20"/>
  <c r="K20" i="20"/>
  <c r="R20" i="20"/>
  <c r="J20" i="20"/>
  <c r="U20" i="20" s="1"/>
  <c r="Q20" i="20"/>
  <c r="I20" i="20"/>
  <c r="P20" i="20"/>
  <c r="O31" i="20"/>
  <c r="G31" i="20"/>
  <c r="N31" i="20"/>
  <c r="F31" i="20"/>
  <c r="M31" i="20"/>
  <c r="Z31" i="20" s="1"/>
  <c r="E31" i="20"/>
  <c r="L31" i="20"/>
  <c r="D31" i="20"/>
  <c r="S31" i="20"/>
  <c r="K31" i="20"/>
  <c r="R31" i="20"/>
  <c r="J31" i="20"/>
  <c r="U31" i="20" s="1"/>
  <c r="Q31" i="20"/>
  <c r="I31" i="20"/>
  <c r="P31" i="20"/>
  <c r="O11" i="19"/>
  <c r="N11" i="19"/>
  <c r="F11" i="19"/>
  <c r="M11" i="19"/>
  <c r="Z11" i="19" s="1"/>
  <c r="E11" i="19"/>
  <c r="L11" i="19"/>
  <c r="D11" i="19"/>
  <c r="S11" i="19"/>
  <c r="K11" i="19"/>
  <c r="R11" i="19"/>
  <c r="Q11" i="19"/>
  <c r="P11" i="19"/>
  <c r="R19" i="19"/>
  <c r="J19" i="19"/>
  <c r="U19" i="19" s="1"/>
  <c r="O19" i="19"/>
  <c r="I19" i="19"/>
  <c r="S19" i="19"/>
  <c r="Q19" i="19"/>
  <c r="F19" i="19"/>
  <c r="P19" i="19"/>
  <c r="E19" i="19"/>
  <c r="N19" i="19"/>
  <c r="D19" i="19"/>
  <c r="M19" i="19"/>
  <c r="Z19" i="19" s="1"/>
  <c r="L19" i="19"/>
  <c r="K19" i="19"/>
  <c r="S30" i="19"/>
  <c r="K30" i="19"/>
  <c r="R30" i="19"/>
  <c r="J30" i="19"/>
  <c r="U30" i="19" s="1"/>
  <c r="P30" i="19"/>
  <c r="O30" i="19"/>
  <c r="G30" i="19"/>
  <c r="I30" i="19"/>
  <c r="F30" i="19"/>
  <c r="E30" i="19"/>
  <c r="D30" i="19"/>
  <c r="Q30" i="19"/>
  <c r="N30" i="19"/>
  <c r="M30" i="19"/>
  <c r="Z30" i="19" s="1"/>
  <c r="L30" i="19"/>
  <c r="X10" i="18"/>
  <c r="W10" i="18"/>
  <c r="S10" i="18"/>
  <c r="K10" i="18"/>
  <c r="R10" i="18"/>
  <c r="J10" i="18"/>
  <c r="P10" i="18"/>
  <c r="O10" i="18"/>
  <c r="F10" i="18"/>
  <c r="E10" i="18"/>
  <c r="D10" i="18"/>
  <c r="Q10" i="18"/>
  <c r="N10" i="18"/>
  <c r="L10" i="18"/>
  <c r="S18" i="18"/>
  <c r="K18" i="18"/>
  <c r="R18" i="18"/>
  <c r="J18" i="18"/>
  <c r="U18" i="18" s="1"/>
  <c r="P18" i="18"/>
  <c r="O18" i="18"/>
  <c r="F18" i="18"/>
  <c r="E18" i="18"/>
  <c r="D18" i="18"/>
  <c r="Q18" i="18"/>
  <c r="N18" i="18"/>
  <c r="M18" i="18"/>
  <c r="Z18" i="18" s="1"/>
  <c r="L18" i="18"/>
  <c r="S29" i="18"/>
  <c r="K29" i="18"/>
  <c r="R29" i="18"/>
  <c r="J29" i="18"/>
  <c r="U29" i="18" s="1"/>
  <c r="P29" i="18"/>
  <c r="O29" i="18"/>
  <c r="G29" i="18"/>
  <c r="I29" i="18"/>
  <c r="F29" i="18"/>
  <c r="E29" i="18"/>
  <c r="D29" i="18"/>
  <c r="Q29" i="18"/>
  <c r="N29" i="18"/>
  <c r="M29" i="18"/>
  <c r="Z29" i="18" s="1"/>
  <c r="L29" i="18"/>
  <c r="M17" i="16"/>
  <c r="Z17" i="16" s="1"/>
  <c r="S17" i="16"/>
  <c r="K17" i="16"/>
  <c r="R17" i="16"/>
  <c r="Q17" i="16"/>
  <c r="P17" i="16"/>
  <c r="O17" i="16"/>
  <c r="N17" i="16"/>
  <c r="L17" i="16"/>
  <c r="S28" i="16"/>
  <c r="K28" i="16"/>
  <c r="R28" i="16"/>
  <c r="J28" i="16"/>
  <c r="U28" i="16" s="1"/>
  <c r="O28" i="16"/>
  <c r="N28" i="16"/>
  <c r="F28" i="16"/>
  <c r="P28" i="16"/>
  <c r="L28" i="16"/>
  <c r="I28" i="16"/>
  <c r="G28" i="16"/>
  <c r="E28" i="16"/>
  <c r="Q28" i="16"/>
  <c r="M28" i="16"/>
  <c r="Z28" i="16" s="1"/>
  <c r="D28" i="16"/>
  <c r="S37" i="16"/>
  <c r="K37" i="16"/>
  <c r="R37" i="16"/>
  <c r="J37" i="16"/>
  <c r="U37" i="16" s="1"/>
  <c r="O37" i="16"/>
  <c r="G37" i="16"/>
  <c r="N37" i="16"/>
  <c r="F37" i="16"/>
  <c r="P37" i="16"/>
  <c r="M37" i="16"/>
  <c r="Z37" i="16" s="1"/>
  <c r="L37" i="16"/>
  <c r="I37" i="16"/>
  <c r="H37" i="16"/>
  <c r="E37" i="16"/>
  <c r="D37" i="16"/>
  <c r="Q37" i="16"/>
  <c r="S16" i="15"/>
  <c r="K16" i="15"/>
  <c r="R16" i="15"/>
  <c r="O16" i="15"/>
  <c r="N16" i="15"/>
  <c r="P16" i="15"/>
  <c r="M16" i="15"/>
  <c r="Z16" i="15" s="1"/>
  <c r="L16" i="15"/>
  <c r="Q16" i="15"/>
  <c r="S27" i="15"/>
  <c r="K27" i="15"/>
  <c r="R27" i="15"/>
  <c r="J27" i="15"/>
  <c r="O27" i="15"/>
  <c r="G27" i="15"/>
  <c r="N27" i="15"/>
  <c r="F27" i="15"/>
  <c r="P27" i="15"/>
  <c r="M27" i="15"/>
  <c r="Z27" i="15" s="1"/>
  <c r="L27" i="15"/>
  <c r="I27" i="15"/>
  <c r="E27" i="15"/>
  <c r="D27" i="15"/>
  <c r="Q27" i="15"/>
  <c r="S36" i="15"/>
  <c r="K36" i="15"/>
  <c r="R36" i="15"/>
  <c r="J36" i="15"/>
  <c r="U36" i="15" s="1"/>
  <c r="O36" i="15"/>
  <c r="G36" i="15"/>
  <c r="N36" i="15"/>
  <c r="F36" i="15"/>
  <c r="P36" i="15"/>
  <c r="M36" i="15"/>
  <c r="Z36" i="15" s="1"/>
  <c r="L36" i="15"/>
  <c r="I36" i="15"/>
  <c r="E36" i="15"/>
  <c r="D36" i="15"/>
  <c r="Q36" i="15"/>
  <c r="S15" i="14"/>
  <c r="K15" i="14"/>
  <c r="R15" i="14"/>
  <c r="O15" i="14"/>
  <c r="N15" i="14"/>
  <c r="F15" i="14"/>
  <c r="P15" i="14"/>
  <c r="M15" i="14"/>
  <c r="Z15" i="14" s="1"/>
  <c r="L15" i="14"/>
  <c r="E15" i="14"/>
  <c r="D15" i="14"/>
  <c r="Q15" i="14"/>
  <c r="M35" i="14"/>
  <c r="Z35" i="14" s="1"/>
  <c r="E35" i="14"/>
  <c r="S35" i="14"/>
  <c r="K35" i="14"/>
  <c r="R35" i="14"/>
  <c r="J35" i="14"/>
  <c r="U35" i="14" s="1"/>
  <c r="Q35" i="14"/>
  <c r="I35" i="14"/>
  <c r="O35" i="14"/>
  <c r="G35" i="14"/>
  <c r="N35" i="14"/>
  <c r="F35" i="14"/>
  <c r="L35" i="14"/>
  <c r="D35" i="14"/>
  <c r="P35" i="14"/>
  <c r="M14" i="13"/>
  <c r="Z14" i="13" s="1"/>
  <c r="E14" i="13"/>
  <c r="S14" i="13"/>
  <c r="K14" i="13"/>
  <c r="R14" i="13"/>
  <c r="Q14" i="13"/>
  <c r="O14" i="13"/>
  <c r="N14" i="13"/>
  <c r="F14" i="13"/>
  <c r="L14" i="13"/>
  <c r="D14" i="13"/>
  <c r="P14" i="13"/>
  <c r="N22" i="13"/>
  <c r="F22" i="13"/>
  <c r="M22" i="13"/>
  <c r="Z22" i="13" s="1"/>
  <c r="E22" i="13"/>
  <c r="R22" i="13"/>
  <c r="J22" i="13"/>
  <c r="U22" i="13" s="1"/>
  <c r="Q22" i="13"/>
  <c r="K22" i="13"/>
  <c r="D22" i="13"/>
  <c r="S22" i="13"/>
  <c r="O22" i="13"/>
  <c r="L22" i="13"/>
  <c r="P22" i="13"/>
  <c r="N34" i="13"/>
  <c r="F34" i="13"/>
  <c r="M34" i="13"/>
  <c r="Z34" i="13" s="1"/>
  <c r="E34" i="13"/>
  <c r="R34" i="13"/>
  <c r="J34" i="13"/>
  <c r="Q34" i="13"/>
  <c r="I34" i="13"/>
  <c r="K34" i="13"/>
  <c r="D34" i="13"/>
  <c r="S34" i="13"/>
  <c r="O34" i="13"/>
  <c r="L34" i="13"/>
  <c r="P34" i="13"/>
  <c r="N13" i="12"/>
  <c r="F13" i="12"/>
  <c r="M13" i="12"/>
  <c r="Z13" i="12" s="1"/>
  <c r="E13" i="12"/>
  <c r="R13" i="12"/>
  <c r="Q13" i="12"/>
  <c r="K13" i="12"/>
  <c r="D13" i="12"/>
  <c r="S13" i="12"/>
  <c r="P13" i="12"/>
  <c r="O13" i="12"/>
  <c r="L13" i="12"/>
  <c r="N21" i="12"/>
  <c r="F21" i="12"/>
  <c r="M21" i="12"/>
  <c r="Z21" i="12" s="1"/>
  <c r="E21" i="12"/>
  <c r="R21" i="12"/>
  <c r="J21" i="12"/>
  <c r="U21" i="12" s="1"/>
  <c r="Q21" i="12"/>
  <c r="K21" i="12"/>
  <c r="D21" i="12"/>
  <c r="S21" i="12"/>
  <c r="P21" i="12"/>
  <c r="O21" i="12"/>
  <c r="L21" i="12"/>
  <c r="O32" i="12"/>
  <c r="G32" i="12"/>
  <c r="N32" i="12"/>
  <c r="F32" i="12"/>
  <c r="M32" i="12"/>
  <c r="Z32" i="12" s="1"/>
  <c r="E32" i="12"/>
  <c r="S32" i="12"/>
  <c r="K32" i="12"/>
  <c r="R32" i="12"/>
  <c r="J32" i="12"/>
  <c r="U32" i="12" s="1"/>
  <c r="Q32" i="12"/>
  <c r="I32" i="12"/>
  <c r="P32" i="12"/>
  <c r="L32" i="12"/>
  <c r="D32" i="12"/>
  <c r="O12" i="11"/>
  <c r="N12" i="11"/>
  <c r="F12" i="11"/>
  <c r="M12" i="11"/>
  <c r="Z12" i="11" s="1"/>
  <c r="E12" i="11"/>
  <c r="S12" i="11"/>
  <c r="K12" i="11"/>
  <c r="R12" i="11"/>
  <c r="Q12" i="11"/>
  <c r="P12" i="11"/>
  <c r="L12" i="11"/>
  <c r="D12" i="11"/>
  <c r="O20" i="11"/>
  <c r="N20" i="11"/>
  <c r="F20" i="11"/>
  <c r="M20" i="11"/>
  <c r="Z20" i="11" s="1"/>
  <c r="E20" i="11"/>
  <c r="S20" i="11"/>
  <c r="K20" i="11"/>
  <c r="R20" i="11"/>
  <c r="J20" i="11"/>
  <c r="U20" i="11" s="1"/>
  <c r="Q20" i="11"/>
  <c r="I20" i="11"/>
  <c r="P20" i="11"/>
  <c r="L20" i="11"/>
  <c r="D20" i="11"/>
  <c r="M31" i="11"/>
  <c r="Z31" i="11" s="1"/>
  <c r="E31" i="11"/>
  <c r="L31" i="11"/>
  <c r="D31" i="11"/>
  <c r="Q31" i="11"/>
  <c r="I31" i="11"/>
  <c r="P31" i="11"/>
  <c r="K31" i="11"/>
  <c r="J31" i="11"/>
  <c r="U31" i="11" s="1"/>
  <c r="G31" i="11"/>
  <c r="S31" i="11"/>
  <c r="R31" i="11"/>
  <c r="O31" i="11"/>
  <c r="N31" i="11"/>
  <c r="F31" i="11"/>
  <c r="M11" i="10"/>
  <c r="Z11" i="10" s="1"/>
  <c r="E11" i="10"/>
  <c r="L11" i="10"/>
  <c r="D11" i="10"/>
  <c r="Q11" i="10"/>
  <c r="P11" i="10"/>
  <c r="N11" i="10"/>
  <c r="K11" i="10"/>
  <c r="F11" i="10"/>
  <c r="S11" i="10"/>
  <c r="R11" i="10"/>
  <c r="O11" i="10"/>
  <c r="M19" i="10"/>
  <c r="Z19" i="10" s="1"/>
  <c r="E19" i="10"/>
  <c r="L19" i="10"/>
  <c r="D19" i="10"/>
  <c r="Q19" i="10"/>
  <c r="I19" i="10"/>
  <c r="P19" i="10"/>
  <c r="N19" i="10"/>
  <c r="K19" i="10"/>
  <c r="J19" i="10"/>
  <c r="U19" i="10" s="1"/>
  <c r="F19" i="10"/>
  <c r="S19" i="10"/>
  <c r="R19" i="10"/>
  <c r="O19" i="10"/>
  <c r="M30" i="10"/>
  <c r="Z30" i="10" s="1"/>
  <c r="E30" i="10"/>
  <c r="L30" i="10"/>
  <c r="D30" i="10"/>
  <c r="Q30" i="10"/>
  <c r="I30" i="10"/>
  <c r="P30" i="10"/>
  <c r="N30" i="10"/>
  <c r="K30" i="10"/>
  <c r="J30" i="10"/>
  <c r="U30" i="10" s="1"/>
  <c r="G30" i="10"/>
  <c r="F30" i="10"/>
  <c r="S30" i="10"/>
  <c r="R30" i="10"/>
  <c r="O30" i="10"/>
  <c r="X10" i="9"/>
  <c r="W10" i="9"/>
  <c r="E10" i="9"/>
  <c r="L10" i="9"/>
  <c r="D10" i="9"/>
  <c r="Q10" i="9"/>
  <c r="P10" i="9"/>
  <c r="N10" i="9"/>
  <c r="K10" i="9"/>
  <c r="J10" i="9"/>
  <c r="F10" i="9"/>
  <c r="S10" i="9"/>
  <c r="R10" i="9"/>
  <c r="O10" i="9"/>
  <c r="N18" i="9"/>
  <c r="M18" i="9"/>
  <c r="Z18" i="9" s="1"/>
  <c r="E18" i="9"/>
  <c r="Q18" i="9"/>
  <c r="R18" i="9"/>
  <c r="F18" i="9"/>
  <c r="P18" i="9"/>
  <c r="D18" i="9"/>
  <c r="K18" i="9"/>
  <c r="J18" i="9"/>
  <c r="U18" i="9" s="1"/>
  <c r="S18" i="9"/>
  <c r="O18" i="9"/>
  <c r="L18" i="9"/>
  <c r="N29" i="9"/>
  <c r="F29" i="9"/>
  <c r="M29" i="9"/>
  <c r="Z29" i="9" s="1"/>
  <c r="E29" i="9"/>
  <c r="R29" i="9"/>
  <c r="J29" i="9"/>
  <c r="U29" i="9" s="1"/>
  <c r="Q29" i="9"/>
  <c r="I29" i="9"/>
  <c r="L29" i="9"/>
  <c r="K29" i="9"/>
  <c r="D29" i="9"/>
  <c r="S29" i="9"/>
  <c r="P29" i="9"/>
  <c r="O29" i="9"/>
  <c r="G29" i="9"/>
  <c r="N17" i="8"/>
  <c r="M17" i="8"/>
  <c r="Z17" i="8" s="1"/>
  <c r="R17" i="8"/>
  <c r="Q17" i="8"/>
  <c r="P17" i="8"/>
  <c r="L17" i="8"/>
  <c r="K17" i="8"/>
  <c r="S17" i="8"/>
  <c r="O17" i="8"/>
  <c r="N28" i="8"/>
  <c r="F28" i="8"/>
  <c r="M28" i="8"/>
  <c r="Z28" i="8" s="1"/>
  <c r="E28" i="8"/>
  <c r="R28" i="8"/>
  <c r="J28" i="8"/>
  <c r="U28" i="8" s="1"/>
  <c r="Q28" i="8"/>
  <c r="I28" i="8"/>
  <c r="P28" i="8"/>
  <c r="O28" i="8"/>
  <c r="L28" i="8"/>
  <c r="K28" i="8"/>
  <c r="G28" i="8"/>
  <c r="D28" i="8"/>
  <c r="S28" i="8"/>
  <c r="N37" i="8"/>
  <c r="F37" i="8"/>
  <c r="M37" i="8"/>
  <c r="Z37" i="8" s="1"/>
  <c r="E37" i="8"/>
  <c r="R37" i="8"/>
  <c r="J37" i="8"/>
  <c r="U37" i="8" s="1"/>
  <c r="Q37" i="8"/>
  <c r="I37" i="8"/>
  <c r="P37" i="8"/>
  <c r="O37" i="8"/>
  <c r="L37" i="8"/>
  <c r="K37" i="8"/>
  <c r="H37" i="8"/>
  <c r="G37" i="8"/>
  <c r="D37" i="8"/>
  <c r="S37" i="8"/>
  <c r="N16" i="7"/>
  <c r="M16" i="7"/>
  <c r="Z16" i="7" s="1"/>
  <c r="R16" i="7"/>
  <c r="Q16" i="7"/>
  <c r="P16" i="7"/>
  <c r="O16" i="7"/>
  <c r="L16" i="7"/>
  <c r="K16" i="7"/>
  <c r="S16" i="7"/>
  <c r="N27" i="7"/>
  <c r="F27" i="7"/>
  <c r="M27" i="7"/>
  <c r="Z27" i="7" s="1"/>
  <c r="E27" i="7"/>
  <c r="R27" i="7"/>
  <c r="J27" i="7"/>
  <c r="Q27" i="7"/>
  <c r="I27" i="7"/>
  <c r="P27" i="7"/>
  <c r="O27" i="7"/>
  <c r="L27" i="7"/>
  <c r="K27" i="7"/>
  <c r="G27" i="7"/>
  <c r="D27" i="7"/>
  <c r="S27" i="7"/>
  <c r="N36" i="7"/>
  <c r="F36" i="7"/>
  <c r="M36" i="7"/>
  <c r="Z36" i="7" s="1"/>
  <c r="E36" i="7"/>
  <c r="R36" i="7"/>
  <c r="J36" i="7"/>
  <c r="U36" i="7" s="1"/>
  <c r="Q36" i="7"/>
  <c r="I36" i="7"/>
  <c r="P36" i="7"/>
  <c r="O36" i="7"/>
  <c r="L36" i="7"/>
  <c r="K36" i="7"/>
  <c r="G36" i="7"/>
  <c r="D36" i="7"/>
  <c r="S36" i="7"/>
  <c r="N15" i="6"/>
  <c r="F15" i="6"/>
  <c r="M15" i="6"/>
  <c r="Z15" i="6" s="1"/>
  <c r="E15" i="6"/>
  <c r="R15" i="6"/>
  <c r="Q15" i="6"/>
  <c r="P15" i="6"/>
  <c r="O15" i="6"/>
  <c r="L15" i="6"/>
  <c r="K15" i="6"/>
  <c r="D15" i="6"/>
  <c r="S15" i="6"/>
  <c r="Q35" i="6"/>
  <c r="I35" i="6"/>
  <c r="M35" i="6"/>
  <c r="Z35" i="6" s="1"/>
  <c r="E35" i="6"/>
  <c r="N35" i="6"/>
  <c r="L35" i="6"/>
  <c r="K35" i="6"/>
  <c r="S35" i="6"/>
  <c r="R35" i="6"/>
  <c r="G35" i="6"/>
  <c r="P35" i="6"/>
  <c r="F35" i="6"/>
  <c r="O35" i="6"/>
  <c r="J35" i="6"/>
  <c r="U35" i="6" s="1"/>
  <c r="D35" i="6"/>
  <c r="Q14" i="5"/>
  <c r="M14" i="5"/>
  <c r="Z14" i="5" s="1"/>
  <c r="E14" i="5"/>
  <c r="N14" i="5"/>
  <c r="L14" i="5"/>
  <c r="K14" i="5"/>
  <c r="S14" i="5"/>
  <c r="R14" i="5"/>
  <c r="P14" i="5"/>
  <c r="F14" i="5"/>
  <c r="O14" i="5"/>
  <c r="D14" i="5"/>
  <c r="Q22" i="5"/>
  <c r="M22" i="5"/>
  <c r="Z22" i="5" s="1"/>
  <c r="E22" i="5"/>
  <c r="O22" i="5"/>
  <c r="D22" i="5"/>
  <c r="N22" i="5"/>
  <c r="L22" i="5"/>
  <c r="K22" i="5"/>
  <c r="J22" i="5"/>
  <c r="U22" i="5" s="1"/>
  <c r="S22" i="5"/>
  <c r="R22" i="5"/>
  <c r="P22" i="5"/>
  <c r="F22" i="5"/>
  <c r="Q34" i="5"/>
  <c r="I34" i="5"/>
  <c r="M34" i="5"/>
  <c r="Z34" i="5" s="1"/>
  <c r="E34" i="5"/>
  <c r="O34" i="5"/>
  <c r="D34" i="5"/>
  <c r="N34" i="5"/>
  <c r="L34" i="5"/>
  <c r="K34" i="5"/>
  <c r="J34" i="5"/>
  <c r="S34" i="5"/>
  <c r="R34" i="5"/>
  <c r="P34" i="5"/>
  <c r="F34" i="5"/>
  <c r="Q13" i="4"/>
  <c r="M13" i="4"/>
  <c r="Z13" i="4" s="1"/>
  <c r="E13" i="4"/>
  <c r="O13" i="4"/>
  <c r="D13" i="4"/>
  <c r="N13" i="4"/>
  <c r="L13" i="4"/>
  <c r="K13" i="4"/>
  <c r="S13" i="4"/>
  <c r="R13" i="4"/>
  <c r="P13" i="4"/>
  <c r="F13" i="4"/>
  <c r="Q21" i="4"/>
  <c r="M21" i="4"/>
  <c r="Z21" i="4" s="1"/>
  <c r="E21" i="4"/>
  <c r="O21" i="4"/>
  <c r="D21" i="4"/>
  <c r="N21" i="4"/>
  <c r="L21" i="4"/>
  <c r="K21" i="4"/>
  <c r="J21" i="4"/>
  <c r="U21" i="4" s="1"/>
  <c r="S21" i="4"/>
  <c r="R21" i="4"/>
  <c r="P21" i="4"/>
  <c r="F21" i="4"/>
  <c r="S32" i="4"/>
  <c r="K32" i="4"/>
  <c r="O32" i="4"/>
  <c r="G32" i="4"/>
  <c r="M32" i="4"/>
  <c r="Z32" i="4" s="1"/>
  <c r="J32" i="4"/>
  <c r="U32" i="4" s="1"/>
  <c r="R32" i="4"/>
  <c r="P32" i="4"/>
  <c r="E32" i="4"/>
  <c r="L32" i="4"/>
  <c r="I32" i="4"/>
  <c r="F32" i="4"/>
  <c r="D32" i="4"/>
  <c r="Q32" i="4"/>
  <c r="N32" i="4"/>
  <c r="S12" i="3"/>
  <c r="K12" i="3"/>
  <c r="O12" i="3"/>
  <c r="M12" i="3"/>
  <c r="Z12" i="3" s="1"/>
  <c r="R12" i="3"/>
  <c r="P12" i="3"/>
  <c r="E12" i="3"/>
  <c r="L12" i="3"/>
  <c r="F12" i="3"/>
  <c r="D12" i="3"/>
  <c r="Q12" i="3"/>
  <c r="N12" i="3"/>
  <c r="M20" i="3"/>
  <c r="Z20" i="3" s="1"/>
  <c r="E20" i="3"/>
  <c r="Q20" i="3"/>
  <c r="I20" i="3"/>
  <c r="S20" i="3"/>
  <c r="N20" i="3"/>
  <c r="O20" i="3"/>
  <c r="K20" i="3"/>
  <c r="R20" i="3"/>
  <c r="D20" i="3"/>
  <c r="L20" i="3"/>
  <c r="J20" i="3"/>
  <c r="U20" i="3" s="1"/>
  <c r="F20" i="3"/>
  <c r="P20" i="3"/>
  <c r="M31" i="3"/>
  <c r="Z31" i="3" s="1"/>
  <c r="E31" i="3"/>
  <c r="Q31" i="3"/>
  <c r="I31" i="3"/>
  <c r="L31" i="3"/>
  <c r="S31" i="3"/>
  <c r="R31" i="3"/>
  <c r="G31" i="3"/>
  <c r="N31" i="3"/>
  <c r="O31" i="3"/>
  <c r="K31" i="3"/>
  <c r="F31" i="3"/>
  <c r="D31" i="3"/>
  <c r="P31" i="3"/>
  <c r="J31" i="3"/>
  <c r="U31" i="3" s="1"/>
  <c r="E10" i="2"/>
  <c r="E11" i="2"/>
  <c r="M11" i="2"/>
  <c r="Z11" i="2" s="1"/>
  <c r="E12" i="2"/>
  <c r="M12" i="2"/>
  <c r="Z12" i="2" s="1"/>
  <c r="E13" i="2"/>
  <c r="M13" i="2"/>
  <c r="Z13" i="2" s="1"/>
  <c r="E14" i="2"/>
  <c r="M14" i="2"/>
  <c r="Z14" i="2" s="1"/>
  <c r="E15" i="2"/>
  <c r="M15" i="2"/>
  <c r="Z15" i="2" s="1"/>
  <c r="M16" i="2"/>
  <c r="Z16" i="2" s="1"/>
  <c r="M17" i="2"/>
  <c r="Z17" i="2" s="1"/>
  <c r="E18" i="2"/>
  <c r="M18" i="2"/>
  <c r="Z18" i="2" s="1"/>
  <c r="E19" i="2"/>
  <c r="M19" i="2"/>
  <c r="Z19" i="2" s="1"/>
  <c r="E20" i="2"/>
  <c r="M20" i="2"/>
  <c r="Z20" i="2" s="1"/>
  <c r="E21" i="2"/>
  <c r="M21" i="2"/>
  <c r="Z21" i="2" s="1"/>
  <c r="E22" i="2"/>
  <c r="M22" i="2"/>
  <c r="Z22" i="2" s="1"/>
  <c r="E27" i="2"/>
  <c r="M27" i="2"/>
  <c r="Z27" i="2" s="1"/>
  <c r="E28" i="2"/>
  <c r="M28" i="2"/>
  <c r="Z28" i="2" s="1"/>
  <c r="E29" i="2"/>
  <c r="M29" i="2"/>
  <c r="Z29" i="2" s="1"/>
  <c r="E30" i="2"/>
  <c r="M30" i="2"/>
  <c r="Z30" i="2" s="1"/>
  <c r="E31" i="2"/>
  <c r="M31" i="2"/>
  <c r="Z31" i="2" s="1"/>
  <c r="E32" i="2"/>
  <c r="M32" i="2"/>
  <c r="Z32" i="2" s="1"/>
  <c r="E34" i="2"/>
  <c r="M34" i="2"/>
  <c r="Z34" i="2" s="1"/>
  <c r="E35" i="2"/>
  <c r="M35" i="2"/>
  <c r="Z35" i="2" s="1"/>
  <c r="E36" i="2"/>
  <c r="M36" i="2"/>
  <c r="Z36" i="2" s="1"/>
  <c r="E37" i="2"/>
  <c r="M37" i="2"/>
  <c r="Z37" i="2" s="1"/>
  <c r="O10" i="51"/>
  <c r="O11" i="51"/>
  <c r="O12" i="51"/>
  <c r="O13" i="51"/>
  <c r="O14" i="51"/>
  <c r="O15" i="51"/>
  <c r="O16" i="51"/>
  <c r="O17" i="51"/>
  <c r="O18" i="51"/>
  <c r="O19" i="51"/>
  <c r="O20" i="51"/>
  <c r="O21" i="51"/>
  <c r="O22" i="51"/>
  <c r="G27" i="51"/>
  <c r="O27" i="51"/>
  <c r="G28" i="51"/>
  <c r="O28" i="51"/>
  <c r="G29" i="51"/>
  <c r="O29" i="51"/>
  <c r="G30" i="51"/>
  <c r="O30" i="51"/>
  <c r="G31" i="51"/>
  <c r="O31" i="51"/>
  <c r="G32" i="51"/>
  <c r="O32" i="51"/>
  <c r="O34" i="51"/>
  <c r="G35" i="51"/>
  <c r="O35" i="51"/>
  <c r="G36" i="51"/>
  <c r="O36" i="51"/>
  <c r="G37" i="51"/>
  <c r="O37" i="51"/>
  <c r="P10" i="50"/>
  <c r="P11" i="50"/>
  <c r="P12" i="50"/>
  <c r="P13" i="50"/>
  <c r="P14" i="50"/>
  <c r="P15" i="50"/>
  <c r="P16" i="50"/>
  <c r="P17" i="50"/>
  <c r="P18" i="50"/>
  <c r="P19" i="50"/>
  <c r="P20" i="50"/>
  <c r="P21" i="50"/>
  <c r="P22" i="50"/>
  <c r="P27" i="50"/>
  <c r="P28" i="50"/>
  <c r="P29" i="50"/>
  <c r="P30" i="50"/>
  <c r="P31" i="50"/>
  <c r="P32" i="50"/>
  <c r="P34" i="50"/>
  <c r="P35" i="50"/>
  <c r="P36" i="50"/>
  <c r="H37" i="50"/>
  <c r="P37" i="50"/>
  <c r="P10" i="49"/>
  <c r="P11" i="49"/>
  <c r="P12" i="49"/>
  <c r="P13" i="49"/>
  <c r="P14" i="49"/>
  <c r="P15" i="49"/>
  <c r="P16" i="49"/>
  <c r="P17" i="49"/>
  <c r="P18" i="49"/>
  <c r="P19" i="49"/>
  <c r="D21" i="49"/>
  <c r="E27" i="49"/>
  <c r="E31" i="49"/>
  <c r="E36" i="49"/>
  <c r="E11" i="48"/>
  <c r="E15" i="48"/>
  <c r="E19" i="48"/>
  <c r="E30" i="48"/>
  <c r="E35" i="48"/>
  <c r="E10" i="47"/>
  <c r="E14" i="47"/>
  <c r="E18" i="47"/>
  <c r="E22" i="47"/>
  <c r="E29" i="47"/>
  <c r="E34" i="47"/>
  <c r="E13" i="46"/>
  <c r="E21" i="46"/>
  <c r="E28" i="46"/>
  <c r="E32" i="46"/>
  <c r="E37" i="46"/>
  <c r="E12" i="45"/>
  <c r="E20" i="45"/>
  <c r="E27" i="45"/>
  <c r="E31" i="45"/>
  <c r="E36" i="45"/>
  <c r="E11" i="44"/>
  <c r="E15" i="44"/>
  <c r="E19" i="44"/>
  <c r="E30" i="44"/>
  <c r="E35" i="44"/>
  <c r="E10" i="43"/>
  <c r="E14" i="43"/>
  <c r="E18" i="43"/>
  <c r="R10" i="42"/>
  <c r="R16" i="40"/>
  <c r="R34" i="37"/>
  <c r="R12" i="35"/>
  <c r="D32" i="1"/>
  <c r="L32" i="1"/>
  <c r="E32" i="1"/>
  <c r="M32" i="1"/>
  <c r="Z32" i="1" s="1"/>
  <c r="F32" i="1"/>
  <c r="N32" i="1"/>
  <c r="G32" i="1"/>
  <c r="O32" i="1"/>
  <c r="P32" i="1"/>
  <c r="I32" i="1"/>
  <c r="Q32" i="1"/>
  <c r="J32" i="1"/>
  <c r="U32" i="1" s="1"/>
  <c r="R32" i="1"/>
  <c r="K32" i="1"/>
  <c r="S32" i="1"/>
  <c r="D31" i="1"/>
  <c r="L31" i="1"/>
  <c r="E31" i="1"/>
  <c r="M31" i="1"/>
  <c r="Z31" i="1" s="1"/>
  <c r="F31" i="1"/>
  <c r="N31" i="1"/>
  <c r="G31" i="1"/>
  <c r="O31" i="1"/>
  <c r="P31" i="1"/>
  <c r="I31" i="1"/>
  <c r="Q31" i="1"/>
  <c r="J31" i="1"/>
  <c r="U31" i="1" s="1"/>
  <c r="R31" i="1"/>
  <c r="K31" i="1"/>
  <c r="S31" i="1"/>
  <c r="D20" i="1"/>
  <c r="L20" i="1"/>
  <c r="E20" i="1"/>
  <c r="M20" i="1"/>
  <c r="Z20" i="1" s="1"/>
  <c r="F20" i="1"/>
  <c r="N20" i="1"/>
  <c r="O20" i="1"/>
  <c r="P20" i="1"/>
  <c r="I20" i="1"/>
  <c r="Q20" i="1"/>
  <c r="J20" i="1"/>
  <c r="U20" i="1" s="1"/>
  <c r="R20" i="1"/>
  <c r="K20" i="1"/>
  <c r="S20" i="1"/>
  <c r="D12" i="1"/>
  <c r="L12" i="1"/>
  <c r="E12" i="1"/>
  <c r="M12" i="1"/>
  <c r="Z12" i="1" s="1"/>
  <c r="F12" i="1"/>
  <c r="N12" i="1"/>
  <c r="O12" i="1"/>
  <c r="P12" i="1"/>
  <c r="Q12" i="1"/>
  <c r="R12" i="1"/>
  <c r="K12" i="1"/>
  <c r="S12" i="1"/>
  <c r="S15" i="84"/>
  <c r="K15" i="84"/>
  <c r="R15" i="84"/>
  <c r="Q15" i="84"/>
  <c r="P15" i="84"/>
  <c r="O15" i="84"/>
  <c r="N15" i="84"/>
  <c r="F15" i="84"/>
  <c r="M15" i="84"/>
  <c r="Z15" i="84" s="1"/>
  <c r="E15" i="84"/>
  <c r="L15" i="84"/>
  <c r="D15" i="84"/>
  <c r="S35" i="84"/>
  <c r="K35" i="84"/>
  <c r="R35" i="84"/>
  <c r="J35" i="84"/>
  <c r="U35" i="84" s="1"/>
  <c r="Q35" i="84"/>
  <c r="I35" i="84"/>
  <c r="P35" i="84"/>
  <c r="O35" i="84"/>
  <c r="G35" i="84"/>
  <c r="N35" i="84"/>
  <c r="F35" i="84"/>
  <c r="M35" i="84"/>
  <c r="Z35" i="84" s="1"/>
  <c r="E35" i="84"/>
  <c r="L35" i="84"/>
  <c r="D35" i="84"/>
  <c r="S14" i="83"/>
  <c r="K14" i="83"/>
  <c r="R14" i="83"/>
  <c r="Q14" i="83"/>
  <c r="P14" i="83"/>
  <c r="O14" i="83"/>
  <c r="N14" i="83"/>
  <c r="F14" i="83"/>
  <c r="M14" i="83"/>
  <c r="Z14" i="83" s="1"/>
  <c r="E14" i="83"/>
  <c r="L14" i="83"/>
  <c r="D14" i="83"/>
  <c r="S22" i="83"/>
  <c r="K22" i="83"/>
  <c r="R22" i="83"/>
  <c r="J22" i="83"/>
  <c r="U22" i="83" s="1"/>
  <c r="Q22" i="83"/>
  <c r="P22" i="83"/>
  <c r="O22" i="83"/>
  <c r="N22" i="83"/>
  <c r="F22" i="83"/>
  <c r="M22" i="83"/>
  <c r="Z22" i="83" s="1"/>
  <c r="E22" i="83"/>
  <c r="L22" i="83"/>
  <c r="D22" i="83"/>
  <c r="S34" i="83"/>
  <c r="K34" i="83"/>
  <c r="R34" i="83"/>
  <c r="J34" i="83"/>
  <c r="U34" i="83" s="1"/>
  <c r="Q34" i="83"/>
  <c r="I34" i="83"/>
  <c r="P34" i="83"/>
  <c r="O34" i="83"/>
  <c r="N34" i="83"/>
  <c r="F34" i="83"/>
  <c r="M34" i="83"/>
  <c r="Z34" i="83" s="1"/>
  <c r="E34" i="83"/>
  <c r="L34" i="83"/>
  <c r="D34" i="83"/>
  <c r="S13" i="82"/>
  <c r="K13" i="82"/>
  <c r="R13" i="82"/>
  <c r="Q13" i="82"/>
  <c r="P13" i="82"/>
  <c r="O13" i="82"/>
  <c r="N13" i="82"/>
  <c r="F13" i="82"/>
  <c r="M13" i="82"/>
  <c r="Z13" i="82" s="1"/>
  <c r="E13" i="82"/>
  <c r="L13" i="82"/>
  <c r="D13" i="82"/>
  <c r="S21" i="82"/>
  <c r="K21" i="82"/>
  <c r="R21" i="82"/>
  <c r="J21" i="82"/>
  <c r="U21" i="82" s="1"/>
  <c r="Q21" i="82"/>
  <c r="P21" i="82"/>
  <c r="O21" i="82"/>
  <c r="N21" i="82"/>
  <c r="F21" i="82"/>
  <c r="M21" i="82"/>
  <c r="Z21" i="82" s="1"/>
  <c r="E21" i="82"/>
  <c r="L21" i="82"/>
  <c r="D21" i="82"/>
  <c r="S32" i="82"/>
  <c r="K32" i="82"/>
  <c r="R32" i="82"/>
  <c r="J32" i="82"/>
  <c r="U32" i="82" s="1"/>
  <c r="Q32" i="82"/>
  <c r="I32" i="82"/>
  <c r="P32" i="82"/>
  <c r="O32" i="82"/>
  <c r="G32" i="82"/>
  <c r="N32" i="82"/>
  <c r="F32" i="82"/>
  <c r="M32" i="82"/>
  <c r="Z32" i="82" s="1"/>
  <c r="E32" i="82"/>
  <c r="L32" i="82"/>
  <c r="D32" i="82"/>
  <c r="S12" i="81"/>
  <c r="K12" i="81"/>
  <c r="R12" i="81"/>
  <c r="Q12" i="81"/>
  <c r="P12" i="81"/>
  <c r="O12" i="81"/>
  <c r="N12" i="81"/>
  <c r="F12" i="81"/>
  <c r="M12" i="81"/>
  <c r="Z12" i="81" s="1"/>
  <c r="E12" i="81"/>
  <c r="L12" i="81"/>
  <c r="D12" i="81"/>
  <c r="S20" i="81"/>
  <c r="K20" i="81"/>
  <c r="R20" i="81"/>
  <c r="J20" i="81"/>
  <c r="U20" i="81" s="1"/>
  <c r="Q20" i="81"/>
  <c r="I20" i="81"/>
  <c r="P20" i="81"/>
  <c r="O20" i="81"/>
  <c r="N20" i="81"/>
  <c r="F20" i="81"/>
  <c r="M20" i="81"/>
  <c r="Z20" i="81" s="1"/>
  <c r="E20" i="81"/>
  <c r="L20" i="81"/>
  <c r="D20" i="81"/>
  <c r="S31" i="81"/>
  <c r="K31" i="81"/>
  <c r="R31" i="81"/>
  <c r="J31" i="81"/>
  <c r="U31" i="81" s="1"/>
  <c r="Q31" i="81"/>
  <c r="I31" i="81"/>
  <c r="P31" i="81"/>
  <c r="O31" i="81"/>
  <c r="G31" i="81"/>
  <c r="N31" i="81"/>
  <c r="F31" i="81"/>
  <c r="M31" i="81"/>
  <c r="Z31" i="81" s="1"/>
  <c r="E31" i="81"/>
  <c r="L31" i="81"/>
  <c r="D31" i="81"/>
  <c r="S11" i="80"/>
  <c r="K11" i="80"/>
  <c r="R11" i="80"/>
  <c r="Q11" i="80"/>
  <c r="P11" i="80"/>
  <c r="O11" i="80"/>
  <c r="N11" i="80"/>
  <c r="F11" i="80"/>
  <c r="M11" i="80"/>
  <c r="Z11" i="80" s="1"/>
  <c r="E11" i="80"/>
  <c r="L11" i="80"/>
  <c r="D11" i="80"/>
  <c r="S19" i="80"/>
  <c r="K19" i="80"/>
  <c r="R19" i="80"/>
  <c r="J19" i="80"/>
  <c r="U19" i="80" s="1"/>
  <c r="Q19" i="80"/>
  <c r="I19" i="80"/>
  <c r="P19" i="80"/>
  <c r="O19" i="80"/>
  <c r="N19" i="80"/>
  <c r="F19" i="80"/>
  <c r="M19" i="80"/>
  <c r="Z19" i="80" s="1"/>
  <c r="E19" i="80"/>
  <c r="L19" i="80"/>
  <c r="D19" i="80"/>
  <c r="S30" i="80"/>
  <c r="K30" i="80"/>
  <c r="R30" i="80"/>
  <c r="J30" i="80"/>
  <c r="U30" i="80" s="1"/>
  <c r="Q30" i="80"/>
  <c r="I30" i="80"/>
  <c r="P30" i="80"/>
  <c r="O30" i="80"/>
  <c r="G30" i="80"/>
  <c r="N30" i="80"/>
  <c r="F30" i="80"/>
  <c r="M30" i="80"/>
  <c r="Z30" i="80" s="1"/>
  <c r="E30" i="80"/>
  <c r="L30" i="80"/>
  <c r="D30" i="80"/>
  <c r="X10" i="79"/>
  <c r="W10" i="79"/>
  <c r="S10" i="79"/>
  <c r="K10" i="79"/>
  <c r="R10" i="79"/>
  <c r="J10" i="79"/>
  <c r="Q10" i="79"/>
  <c r="P10" i="79"/>
  <c r="O10" i="79"/>
  <c r="N10" i="79"/>
  <c r="F10" i="79"/>
  <c r="E10" i="79"/>
  <c r="L10" i="79"/>
  <c r="D10" i="79"/>
  <c r="M18" i="79"/>
  <c r="Z18" i="79" s="1"/>
  <c r="E18" i="79"/>
  <c r="L18" i="79"/>
  <c r="D18" i="79"/>
  <c r="S18" i="79"/>
  <c r="K18" i="79"/>
  <c r="R18" i="79"/>
  <c r="J18" i="79"/>
  <c r="U18" i="79" s="1"/>
  <c r="Q18" i="79"/>
  <c r="P18" i="79"/>
  <c r="O18" i="79"/>
  <c r="N18" i="79"/>
  <c r="F18" i="79"/>
  <c r="M29" i="79"/>
  <c r="Z29" i="79" s="1"/>
  <c r="E29" i="79"/>
  <c r="L29" i="79"/>
  <c r="D29" i="79"/>
  <c r="S29" i="79"/>
  <c r="K29" i="79"/>
  <c r="R29" i="79"/>
  <c r="J29" i="79"/>
  <c r="U29" i="79" s="1"/>
  <c r="Q29" i="79"/>
  <c r="I29" i="79"/>
  <c r="P29" i="79"/>
  <c r="O29" i="79"/>
  <c r="G29" i="79"/>
  <c r="N29" i="79"/>
  <c r="F29" i="79"/>
  <c r="X10" i="1"/>
  <c r="W10" i="1"/>
  <c r="E10" i="1"/>
  <c r="F10" i="1"/>
  <c r="N10" i="1"/>
  <c r="O10" i="1"/>
  <c r="P10" i="1"/>
  <c r="Q10" i="1"/>
  <c r="J10" i="1"/>
  <c r="R10" i="1"/>
  <c r="K10" i="1"/>
  <c r="S10" i="1"/>
  <c r="L10" i="1"/>
  <c r="D10" i="1"/>
  <c r="D30" i="1"/>
  <c r="L30" i="1"/>
  <c r="E30" i="1"/>
  <c r="M30" i="1"/>
  <c r="Z30" i="1" s="1"/>
  <c r="F30" i="1"/>
  <c r="N30" i="1"/>
  <c r="G30" i="1"/>
  <c r="O30" i="1"/>
  <c r="P30" i="1"/>
  <c r="I30" i="1"/>
  <c r="Q30" i="1"/>
  <c r="J30" i="1"/>
  <c r="U30" i="1" s="1"/>
  <c r="R30" i="1"/>
  <c r="K30" i="1"/>
  <c r="S30" i="1"/>
  <c r="D19" i="1"/>
  <c r="L19" i="1"/>
  <c r="E19" i="1"/>
  <c r="M19" i="1"/>
  <c r="Z19" i="1" s="1"/>
  <c r="F19" i="1"/>
  <c r="N19" i="1"/>
  <c r="O19" i="1"/>
  <c r="P19" i="1"/>
  <c r="I19" i="1"/>
  <c r="Q19" i="1"/>
  <c r="J19" i="1"/>
  <c r="U19" i="1" s="1"/>
  <c r="R19" i="1"/>
  <c r="K19" i="1"/>
  <c r="S19" i="1"/>
  <c r="D11" i="1"/>
  <c r="L11" i="1"/>
  <c r="E11" i="1"/>
  <c r="M11" i="1"/>
  <c r="Z11" i="1" s="1"/>
  <c r="F11" i="1"/>
  <c r="N11" i="1"/>
  <c r="O11" i="1"/>
  <c r="P11" i="1"/>
  <c r="Q11" i="1"/>
  <c r="R11" i="1"/>
  <c r="K11" i="1"/>
  <c r="S11" i="1"/>
  <c r="S16" i="84"/>
  <c r="K16" i="84"/>
  <c r="R16" i="84"/>
  <c r="Q16" i="84"/>
  <c r="P16" i="84"/>
  <c r="O16" i="84"/>
  <c r="N16" i="84"/>
  <c r="M16" i="84"/>
  <c r="Z16" i="84" s="1"/>
  <c r="L16" i="84"/>
  <c r="S27" i="84"/>
  <c r="K27" i="84"/>
  <c r="R27" i="84"/>
  <c r="J27" i="84"/>
  <c r="U27" i="84" s="1"/>
  <c r="Q27" i="84"/>
  <c r="I27" i="84"/>
  <c r="P27" i="84"/>
  <c r="O27" i="84"/>
  <c r="G27" i="84"/>
  <c r="N27" i="84"/>
  <c r="F27" i="84"/>
  <c r="M27" i="84"/>
  <c r="Z27" i="84" s="1"/>
  <c r="E27" i="84"/>
  <c r="L27" i="84"/>
  <c r="D27" i="84"/>
  <c r="S36" i="84"/>
  <c r="K36" i="84"/>
  <c r="R36" i="84"/>
  <c r="J36" i="84"/>
  <c r="U36" i="84" s="1"/>
  <c r="Q36" i="84"/>
  <c r="I36" i="84"/>
  <c r="P36" i="84"/>
  <c r="O36" i="84"/>
  <c r="G36" i="84"/>
  <c r="N36" i="84"/>
  <c r="F36" i="84"/>
  <c r="M36" i="84"/>
  <c r="Z36" i="84" s="1"/>
  <c r="E36" i="84"/>
  <c r="L36" i="84"/>
  <c r="D36" i="84"/>
  <c r="S15" i="83"/>
  <c r="K15" i="83"/>
  <c r="R15" i="83"/>
  <c r="Q15" i="83"/>
  <c r="P15" i="83"/>
  <c r="O15" i="83"/>
  <c r="N15" i="83"/>
  <c r="F15" i="83"/>
  <c r="M15" i="83"/>
  <c r="Z15" i="83" s="1"/>
  <c r="E15" i="83"/>
  <c r="L15" i="83"/>
  <c r="D15" i="83"/>
  <c r="S35" i="83"/>
  <c r="K35" i="83"/>
  <c r="R35" i="83"/>
  <c r="J35" i="83"/>
  <c r="U35" i="83" s="1"/>
  <c r="Q35" i="83"/>
  <c r="I35" i="83"/>
  <c r="P35" i="83"/>
  <c r="O35" i="83"/>
  <c r="G35" i="83"/>
  <c r="N35" i="83"/>
  <c r="F35" i="83"/>
  <c r="M35" i="83"/>
  <c r="Z35" i="83" s="1"/>
  <c r="E35" i="83"/>
  <c r="L35" i="83"/>
  <c r="D35" i="83"/>
  <c r="S14" i="82"/>
  <c r="K14" i="82"/>
  <c r="R14" i="82"/>
  <c r="Q14" i="82"/>
  <c r="P14" i="82"/>
  <c r="O14" i="82"/>
  <c r="N14" i="82"/>
  <c r="F14" i="82"/>
  <c r="M14" i="82"/>
  <c r="Z14" i="82" s="1"/>
  <c r="E14" i="82"/>
  <c r="L14" i="82"/>
  <c r="D14" i="82"/>
  <c r="S22" i="82"/>
  <c r="K22" i="82"/>
  <c r="R22" i="82"/>
  <c r="J22" i="82"/>
  <c r="U22" i="82" s="1"/>
  <c r="Q22" i="82"/>
  <c r="P22" i="82"/>
  <c r="O22" i="82"/>
  <c r="N22" i="82"/>
  <c r="F22" i="82"/>
  <c r="M22" i="82"/>
  <c r="Z22" i="82" s="1"/>
  <c r="E22" i="82"/>
  <c r="L22" i="82"/>
  <c r="D22" i="82"/>
  <c r="S34" i="82"/>
  <c r="K34" i="82"/>
  <c r="R34" i="82"/>
  <c r="J34" i="82"/>
  <c r="U34" i="82" s="1"/>
  <c r="Q34" i="82"/>
  <c r="I34" i="82"/>
  <c r="P34" i="82"/>
  <c r="O34" i="82"/>
  <c r="N34" i="82"/>
  <c r="F34" i="82"/>
  <c r="M34" i="82"/>
  <c r="Z34" i="82" s="1"/>
  <c r="E34" i="82"/>
  <c r="L34" i="82"/>
  <c r="D34" i="82"/>
  <c r="S13" i="81"/>
  <c r="K13" i="81"/>
  <c r="R13" i="81"/>
  <c r="Q13" i="81"/>
  <c r="P13" i="81"/>
  <c r="O13" i="81"/>
  <c r="N13" i="81"/>
  <c r="F13" i="81"/>
  <c r="M13" i="81"/>
  <c r="Z13" i="81" s="1"/>
  <c r="E13" i="81"/>
  <c r="L13" i="81"/>
  <c r="D13" i="81"/>
  <c r="S21" i="81"/>
  <c r="K21" i="81"/>
  <c r="R21" i="81"/>
  <c r="J21" i="81"/>
  <c r="U21" i="81" s="1"/>
  <c r="Q21" i="81"/>
  <c r="P21" i="81"/>
  <c r="O21" i="81"/>
  <c r="N21" i="81"/>
  <c r="F21" i="81"/>
  <c r="M21" i="81"/>
  <c r="Z21" i="81" s="1"/>
  <c r="E21" i="81"/>
  <c r="L21" i="81"/>
  <c r="D21" i="81"/>
  <c r="S32" i="81"/>
  <c r="K32" i="81"/>
  <c r="R32" i="81"/>
  <c r="J32" i="81"/>
  <c r="U32" i="81" s="1"/>
  <c r="Q32" i="81"/>
  <c r="I32" i="81"/>
  <c r="P32" i="81"/>
  <c r="O32" i="81"/>
  <c r="G32" i="81"/>
  <c r="N32" i="81"/>
  <c r="F32" i="81"/>
  <c r="M32" i="81"/>
  <c r="Z32" i="81" s="1"/>
  <c r="E32" i="81"/>
  <c r="L32" i="81"/>
  <c r="D32" i="81"/>
  <c r="S12" i="80"/>
  <c r="K12" i="80"/>
  <c r="R12" i="80"/>
  <c r="Q12" i="80"/>
  <c r="P12" i="80"/>
  <c r="O12" i="80"/>
  <c r="N12" i="80"/>
  <c r="F12" i="80"/>
  <c r="M12" i="80"/>
  <c r="Z12" i="80" s="1"/>
  <c r="E12" i="80"/>
  <c r="L12" i="80"/>
  <c r="D12" i="80"/>
  <c r="S20" i="80"/>
  <c r="K20" i="80"/>
  <c r="R20" i="80"/>
  <c r="J20" i="80"/>
  <c r="U20" i="80" s="1"/>
  <c r="Q20" i="80"/>
  <c r="I20" i="80"/>
  <c r="P20" i="80"/>
  <c r="O20" i="80"/>
  <c r="N20" i="80"/>
  <c r="F20" i="80"/>
  <c r="M20" i="80"/>
  <c r="Z20" i="80" s="1"/>
  <c r="E20" i="80"/>
  <c r="L20" i="80"/>
  <c r="D20" i="80"/>
  <c r="S31" i="80"/>
  <c r="K31" i="80"/>
  <c r="R31" i="80"/>
  <c r="J31" i="80"/>
  <c r="U31" i="80" s="1"/>
  <c r="Q31" i="80"/>
  <c r="I31" i="80"/>
  <c r="P31" i="80"/>
  <c r="O31" i="80"/>
  <c r="G31" i="80"/>
  <c r="N31" i="80"/>
  <c r="F31" i="80"/>
  <c r="M31" i="80"/>
  <c r="Z31" i="80" s="1"/>
  <c r="E31" i="80"/>
  <c r="L31" i="80"/>
  <c r="D31" i="80"/>
  <c r="S11" i="79"/>
  <c r="K11" i="79"/>
  <c r="R11" i="79"/>
  <c r="Q11" i="79"/>
  <c r="P11" i="79"/>
  <c r="O11" i="79"/>
  <c r="N11" i="79"/>
  <c r="F11" i="79"/>
  <c r="M11" i="79"/>
  <c r="Z11" i="79" s="1"/>
  <c r="E11" i="79"/>
  <c r="L11" i="79"/>
  <c r="D11" i="79"/>
  <c r="M19" i="79"/>
  <c r="Z19" i="79" s="1"/>
  <c r="E19" i="79"/>
  <c r="L19" i="79"/>
  <c r="D19" i="79"/>
  <c r="S19" i="79"/>
  <c r="K19" i="79"/>
  <c r="R19" i="79"/>
  <c r="J19" i="79"/>
  <c r="U19" i="79" s="1"/>
  <c r="Q19" i="79"/>
  <c r="I19" i="79"/>
  <c r="P19" i="79"/>
  <c r="O19" i="79"/>
  <c r="N19" i="79"/>
  <c r="F19" i="79"/>
  <c r="M30" i="79"/>
  <c r="Z30" i="79" s="1"/>
  <c r="E30" i="79"/>
  <c r="L30" i="79"/>
  <c r="D30" i="79"/>
  <c r="S30" i="79"/>
  <c r="K30" i="79"/>
  <c r="R30" i="79"/>
  <c r="J30" i="79"/>
  <c r="U30" i="79" s="1"/>
  <c r="Q30" i="79"/>
  <c r="I30" i="79"/>
  <c r="P30" i="79"/>
  <c r="O30" i="79"/>
  <c r="G30" i="79"/>
  <c r="N30" i="79"/>
  <c r="F30" i="79"/>
  <c r="X10" i="78"/>
  <c r="W10" i="78"/>
  <c r="E10" i="78"/>
  <c r="L10" i="78"/>
  <c r="D10" i="78"/>
  <c r="S10" i="78"/>
  <c r="K10" i="78"/>
  <c r="R10" i="78"/>
  <c r="J10" i="78"/>
  <c r="Q10" i="78"/>
  <c r="P10" i="78"/>
  <c r="O10" i="78"/>
  <c r="N10" i="78"/>
  <c r="F10" i="78"/>
  <c r="D29" i="1"/>
  <c r="L29" i="1"/>
  <c r="E29" i="1"/>
  <c r="M29" i="1"/>
  <c r="Z29" i="1" s="1"/>
  <c r="F29" i="1"/>
  <c r="N29" i="1"/>
  <c r="G29" i="1"/>
  <c r="O29" i="1"/>
  <c r="P29" i="1"/>
  <c r="I29" i="1"/>
  <c r="Q29" i="1"/>
  <c r="J29" i="1"/>
  <c r="U29" i="1" s="1"/>
  <c r="R29" i="1"/>
  <c r="K29" i="1"/>
  <c r="S29" i="1"/>
  <c r="D18" i="1"/>
  <c r="L18" i="1"/>
  <c r="E18" i="1"/>
  <c r="M18" i="1"/>
  <c r="Z18" i="1" s="1"/>
  <c r="F18" i="1"/>
  <c r="N18" i="1"/>
  <c r="O18" i="1"/>
  <c r="P18" i="1"/>
  <c r="Q18" i="1"/>
  <c r="J18" i="1"/>
  <c r="U18" i="1" s="1"/>
  <c r="R18" i="1"/>
  <c r="K18" i="1"/>
  <c r="S18" i="1"/>
  <c r="S17" i="84"/>
  <c r="K17" i="84"/>
  <c r="R17" i="84"/>
  <c r="Q17" i="84"/>
  <c r="P17" i="84"/>
  <c r="O17" i="84"/>
  <c r="N17" i="84"/>
  <c r="M17" i="84"/>
  <c r="Z17" i="84" s="1"/>
  <c r="L17" i="84"/>
  <c r="S28" i="84"/>
  <c r="K28" i="84"/>
  <c r="R28" i="84"/>
  <c r="J28" i="84"/>
  <c r="U28" i="84" s="1"/>
  <c r="Q28" i="84"/>
  <c r="I28" i="84"/>
  <c r="P28" i="84"/>
  <c r="O28" i="84"/>
  <c r="G28" i="84"/>
  <c r="N28" i="84"/>
  <c r="F28" i="84"/>
  <c r="M28" i="84"/>
  <c r="Z28" i="84" s="1"/>
  <c r="E28" i="84"/>
  <c r="L28" i="84"/>
  <c r="D28" i="84"/>
  <c r="S37" i="84"/>
  <c r="K37" i="84"/>
  <c r="R37" i="84"/>
  <c r="J37" i="84"/>
  <c r="U37" i="84" s="1"/>
  <c r="Q37" i="84"/>
  <c r="I37" i="84"/>
  <c r="P37" i="84"/>
  <c r="H37" i="84"/>
  <c r="O37" i="84"/>
  <c r="G37" i="84"/>
  <c r="N37" i="84"/>
  <c r="F37" i="84"/>
  <c r="M37" i="84"/>
  <c r="Z37" i="84" s="1"/>
  <c r="E37" i="84"/>
  <c r="L37" i="84"/>
  <c r="D37" i="84"/>
  <c r="S16" i="83"/>
  <c r="K16" i="83"/>
  <c r="R16" i="83"/>
  <c r="Q16" i="83"/>
  <c r="P16" i="83"/>
  <c r="O16" i="83"/>
  <c r="N16" i="83"/>
  <c r="M16" i="83"/>
  <c r="Z16" i="83" s="1"/>
  <c r="L16" i="83"/>
  <c r="S27" i="83"/>
  <c r="K27" i="83"/>
  <c r="R27" i="83"/>
  <c r="J27" i="83"/>
  <c r="U27" i="83" s="1"/>
  <c r="Q27" i="83"/>
  <c r="I27" i="83"/>
  <c r="P27" i="83"/>
  <c r="O27" i="83"/>
  <c r="G27" i="83"/>
  <c r="N27" i="83"/>
  <c r="F27" i="83"/>
  <c r="M27" i="83"/>
  <c r="Z27" i="83" s="1"/>
  <c r="E27" i="83"/>
  <c r="L27" i="83"/>
  <c r="D27" i="83"/>
  <c r="S36" i="83"/>
  <c r="K36" i="83"/>
  <c r="R36" i="83"/>
  <c r="J36" i="83"/>
  <c r="U36" i="83" s="1"/>
  <c r="Q36" i="83"/>
  <c r="I36" i="83"/>
  <c r="P36" i="83"/>
  <c r="O36" i="83"/>
  <c r="G36" i="83"/>
  <c r="N36" i="83"/>
  <c r="F36" i="83"/>
  <c r="M36" i="83"/>
  <c r="Z36" i="83" s="1"/>
  <c r="E36" i="83"/>
  <c r="L36" i="83"/>
  <c r="D36" i="83"/>
  <c r="S15" i="82"/>
  <c r="K15" i="82"/>
  <c r="R15" i="82"/>
  <c r="Q15" i="82"/>
  <c r="P15" i="82"/>
  <c r="O15" i="82"/>
  <c r="N15" i="82"/>
  <c r="F15" i="82"/>
  <c r="M15" i="82"/>
  <c r="Z15" i="82" s="1"/>
  <c r="E15" i="82"/>
  <c r="L15" i="82"/>
  <c r="D15" i="82"/>
  <c r="S35" i="82"/>
  <c r="K35" i="82"/>
  <c r="R35" i="82"/>
  <c r="J35" i="82"/>
  <c r="U35" i="82" s="1"/>
  <c r="Q35" i="82"/>
  <c r="I35" i="82"/>
  <c r="P35" i="82"/>
  <c r="O35" i="82"/>
  <c r="G35" i="82"/>
  <c r="N35" i="82"/>
  <c r="F35" i="82"/>
  <c r="M35" i="82"/>
  <c r="Z35" i="82" s="1"/>
  <c r="E35" i="82"/>
  <c r="L35" i="82"/>
  <c r="D35" i="82"/>
  <c r="S14" i="81"/>
  <c r="K14" i="81"/>
  <c r="R14" i="81"/>
  <c r="Q14" i="81"/>
  <c r="P14" i="81"/>
  <c r="O14" i="81"/>
  <c r="N14" i="81"/>
  <c r="F14" i="81"/>
  <c r="M14" i="81"/>
  <c r="Z14" i="81" s="1"/>
  <c r="E14" i="81"/>
  <c r="L14" i="81"/>
  <c r="D14" i="81"/>
  <c r="S22" i="81"/>
  <c r="K22" i="81"/>
  <c r="R22" i="81"/>
  <c r="J22" i="81"/>
  <c r="U22" i="81" s="1"/>
  <c r="Q22" i="81"/>
  <c r="P22" i="81"/>
  <c r="O22" i="81"/>
  <c r="N22" i="81"/>
  <c r="F22" i="81"/>
  <c r="M22" i="81"/>
  <c r="Z22" i="81" s="1"/>
  <c r="E22" i="81"/>
  <c r="L22" i="81"/>
  <c r="D22" i="81"/>
  <c r="S34" i="81"/>
  <c r="K34" i="81"/>
  <c r="R34" i="81"/>
  <c r="J34" i="81"/>
  <c r="U34" i="81" s="1"/>
  <c r="Q34" i="81"/>
  <c r="I34" i="81"/>
  <c r="P34" i="81"/>
  <c r="O34" i="81"/>
  <c r="N34" i="81"/>
  <c r="F34" i="81"/>
  <c r="M34" i="81"/>
  <c r="Z34" i="81" s="1"/>
  <c r="E34" i="81"/>
  <c r="L34" i="81"/>
  <c r="D34" i="81"/>
  <c r="S13" i="80"/>
  <c r="K13" i="80"/>
  <c r="R13" i="80"/>
  <c r="Q13" i="80"/>
  <c r="P13" i="80"/>
  <c r="O13" i="80"/>
  <c r="N13" i="80"/>
  <c r="F13" i="80"/>
  <c r="M13" i="80"/>
  <c r="Z13" i="80" s="1"/>
  <c r="E13" i="80"/>
  <c r="L13" i="80"/>
  <c r="D13" i="80"/>
  <c r="S21" i="80"/>
  <c r="K21" i="80"/>
  <c r="R21" i="80"/>
  <c r="J21" i="80"/>
  <c r="U21" i="80" s="1"/>
  <c r="Q21" i="80"/>
  <c r="P21" i="80"/>
  <c r="O21" i="80"/>
  <c r="N21" i="80"/>
  <c r="F21" i="80"/>
  <c r="M21" i="80"/>
  <c r="Z21" i="80" s="1"/>
  <c r="E21" i="80"/>
  <c r="L21" i="80"/>
  <c r="D21" i="80"/>
  <c r="S32" i="80"/>
  <c r="K32" i="80"/>
  <c r="R32" i="80"/>
  <c r="J32" i="80"/>
  <c r="U32" i="80" s="1"/>
  <c r="Q32" i="80"/>
  <c r="I32" i="80"/>
  <c r="P32" i="80"/>
  <c r="O32" i="80"/>
  <c r="G32" i="80"/>
  <c r="N32" i="80"/>
  <c r="F32" i="80"/>
  <c r="M32" i="80"/>
  <c r="Z32" i="80" s="1"/>
  <c r="E32" i="80"/>
  <c r="L32" i="80"/>
  <c r="D32" i="80"/>
  <c r="S12" i="79"/>
  <c r="K12" i="79"/>
  <c r="R12" i="79"/>
  <c r="Q12" i="79"/>
  <c r="P12" i="79"/>
  <c r="O12" i="79"/>
  <c r="N12" i="79"/>
  <c r="F12" i="79"/>
  <c r="M12" i="79"/>
  <c r="Z12" i="79" s="1"/>
  <c r="E12" i="79"/>
  <c r="L12" i="79"/>
  <c r="D12" i="79"/>
  <c r="M20" i="79"/>
  <c r="Z20" i="79" s="1"/>
  <c r="E20" i="79"/>
  <c r="L20" i="79"/>
  <c r="D20" i="79"/>
  <c r="S20" i="79"/>
  <c r="K20" i="79"/>
  <c r="R20" i="79"/>
  <c r="J20" i="79"/>
  <c r="U20" i="79" s="1"/>
  <c r="Q20" i="79"/>
  <c r="I20" i="79"/>
  <c r="P20" i="79"/>
  <c r="O20" i="79"/>
  <c r="N20" i="79"/>
  <c r="F20" i="79"/>
  <c r="M31" i="79"/>
  <c r="Z31" i="79" s="1"/>
  <c r="E31" i="79"/>
  <c r="L31" i="79"/>
  <c r="D31" i="79"/>
  <c r="S31" i="79"/>
  <c r="K31" i="79"/>
  <c r="R31" i="79"/>
  <c r="J31" i="79"/>
  <c r="U31" i="79" s="1"/>
  <c r="Q31" i="79"/>
  <c r="I31" i="79"/>
  <c r="P31" i="79"/>
  <c r="O31" i="79"/>
  <c r="G31" i="79"/>
  <c r="N31" i="79"/>
  <c r="F31" i="79"/>
  <c r="M11" i="78"/>
  <c r="Z11" i="78" s="1"/>
  <c r="E11" i="78"/>
  <c r="L11" i="78"/>
  <c r="D11" i="78"/>
  <c r="S11" i="78"/>
  <c r="K11" i="78"/>
  <c r="R11" i="78"/>
  <c r="Q11" i="78"/>
  <c r="P11" i="78"/>
  <c r="O11" i="78"/>
  <c r="N11" i="78"/>
  <c r="F11" i="78"/>
  <c r="M19" i="78"/>
  <c r="Z19" i="78" s="1"/>
  <c r="E19" i="78"/>
  <c r="L19" i="78"/>
  <c r="D19" i="78"/>
  <c r="S19" i="78"/>
  <c r="K19" i="78"/>
  <c r="R19" i="78"/>
  <c r="J19" i="78"/>
  <c r="U19" i="78" s="1"/>
  <c r="Q19" i="78"/>
  <c r="I19" i="78"/>
  <c r="P19" i="78"/>
  <c r="O19" i="78"/>
  <c r="N19" i="78"/>
  <c r="F19" i="78"/>
  <c r="D37" i="1"/>
  <c r="L37" i="1"/>
  <c r="E37" i="1"/>
  <c r="M37" i="1"/>
  <c r="Z37" i="1" s="1"/>
  <c r="F37" i="1"/>
  <c r="N37" i="1"/>
  <c r="G37" i="1"/>
  <c r="O37" i="1"/>
  <c r="H37" i="1"/>
  <c r="P37" i="1"/>
  <c r="I37" i="1"/>
  <c r="Q37" i="1"/>
  <c r="J37" i="1"/>
  <c r="U37" i="1" s="1"/>
  <c r="R37" i="1"/>
  <c r="K37" i="1"/>
  <c r="S37" i="1"/>
  <c r="D28" i="1"/>
  <c r="L28" i="1"/>
  <c r="E28" i="1"/>
  <c r="M28" i="1"/>
  <c r="Z28" i="1" s="1"/>
  <c r="F28" i="1"/>
  <c r="N28" i="1"/>
  <c r="G28" i="1"/>
  <c r="O28" i="1"/>
  <c r="P28" i="1"/>
  <c r="I28" i="1"/>
  <c r="Q28" i="1"/>
  <c r="J28" i="1"/>
  <c r="U28" i="1" s="1"/>
  <c r="R28" i="1"/>
  <c r="K28" i="1"/>
  <c r="S28" i="1"/>
  <c r="L17" i="1"/>
  <c r="M17" i="1"/>
  <c r="Z17" i="1" s="1"/>
  <c r="N17" i="1"/>
  <c r="O17" i="1"/>
  <c r="P17" i="1"/>
  <c r="Q17" i="1"/>
  <c r="R17" i="1"/>
  <c r="K17" i="1"/>
  <c r="S17" i="1"/>
  <c r="X10" i="84"/>
  <c r="W10" i="84"/>
  <c r="S10" i="84"/>
  <c r="K10" i="84"/>
  <c r="R10" i="84"/>
  <c r="J10" i="84"/>
  <c r="Q10" i="84"/>
  <c r="P10" i="84"/>
  <c r="O10" i="84"/>
  <c r="N10" i="84"/>
  <c r="F10" i="84"/>
  <c r="E10" i="84"/>
  <c r="L10" i="84"/>
  <c r="D10" i="84"/>
  <c r="S18" i="84"/>
  <c r="K18" i="84"/>
  <c r="R18" i="84"/>
  <c r="J18" i="84"/>
  <c r="U18" i="84" s="1"/>
  <c r="Q18" i="84"/>
  <c r="P18" i="84"/>
  <c r="O18" i="84"/>
  <c r="N18" i="84"/>
  <c r="F18" i="84"/>
  <c r="M18" i="84"/>
  <c r="Z18" i="84" s="1"/>
  <c r="E18" i="84"/>
  <c r="L18" i="84"/>
  <c r="D18" i="84"/>
  <c r="S29" i="84"/>
  <c r="K29" i="84"/>
  <c r="R29" i="84"/>
  <c r="J29" i="84"/>
  <c r="U29" i="84" s="1"/>
  <c r="Q29" i="84"/>
  <c r="I29" i="84"/>
  <c r="P29" i="84"/>
  <c r="O29" i="84"/>
  <c r="G29" i="84"/>
  <c r="N29" i="84"/>
  <c r="F29" i="84"/>
  <c r="M29" i="84"/>
  <c r="Z29" i="84" s="1"/>
  <c r="E29" i="84"/>
  <c r="L29" i="84"/>
  <c r="D29" i="84"/>
  <c r="S17" i="83"/>
  <c r="K17" i="83"/>
  <c r="R17" i="83"/>
  <c r="Q17" i="83"/>
  <c r="P17" i="83"/>
  <c r="O17" i="83"/>
  <c r="N17" i="83"/>
  <c r="M17" i="83"/>
  <c r="Z17" i="83" s="1"/>
  <c r="L17" i="83"/>
  <c r="S28" i="83"/>
  <c r="K28" i="83"/>
  <c r="R28" i="83"/>
  <c r="J28" i="83"/>
  <c r="U28" i="83" s="1"/>
  <c r="Q28" i="83"/>
  <c r="I28" i="83"/>
  <c r="P28" i="83"/>
  <c r="O28" i="83"/>
  <c r="G28" i="83"/>
  <c r="N28" i="83"/>
  <c r="F28" i="83"/>
  <c r="M28" i="83"/>
  <c r="Z28" i="83" s="1"/>
  <c r="E28" i="83"/>
  <c r="L28" i="83"/>
  <c r="D28" i="83"/>
  <c r="S37" i="83"/>
  <c r="K37" i="83"/>
  <c r="R37" i="83"/>
  <c r="J37" i="83"/>
  <c r="U37" i="83" s="1"/>
  <c r="Q37" i="83"/>
  <c r="I37" i="83"/>
  <c r="P37" i="83"/>
  <c r="H37" i="83"/>
  <c r="O37" i="83"/>
  <c r="G37" i="83"/>
  <c r="N37" i="83"/>
  <c r="F37" i="83"/>
  <c r="M37" i="83"/>
  <c r="Z37" i="83" s="1"/>
  <c r="E37" i="83"/>
  <c r="L37" i="83"/>
  <c r="D37" i="83"/>
  <c r="S16" i="82"/>
  <c r="K16" i="82"/>
  <c r="R16" i="82"/>
  <c r="Q16" i="82"/>
  <c r="P16" i="82"/>
  <c r="O16" i="82"/>
  <c r="N16" i="82"/>
  <c r="M16" i="82"/>
  <c r="Z16" i="82" s="1"/>
  <c r="L16" i="82"/>
  <c r="S27" i="82"/>
  <c r="K27" i="82"/>
  <c r="R27" i="82"/>
  <c r="J27" i="82"/>
  <c r="U27" i="82" s="1"/>
  <c r="Q27" i="82"/>
  <c r="I27" i="82"/>
  <c r="P27" i="82"/>
  <c r="O27" i="82"/>
  <c r="G27" i="82"/>
  <c r="N27" i="82"/>
  <c r="F27" i="82"/>
  <c r="M27" i="82"/>
  <c r="Z27" i="82" s="1"/>
  <c r="E27" i="82"/>
  <c r="L27" i="82"/>
  <c r="D27" i="82"/>
  <c r="S36" i="82"/>
  <c r="K36" i="82"/>
  <c r="R36" i="82"/>
  <c r="J36" i="82"/>
  <c r="U36" i="82" s="1"/>
  <c r="Q36" i="82"/>
  <c r="I36" i="82"/>
  <c r="P36" i="82"/>
  <c r="O36" i="82"/>
  <c r="G36" i="82"/>
  <c r="N36" i="82"/>
  <c r="F36" i="82"/>
  <c r="M36" i="82"/>
  <c r="Z36" i="82" s="1"/>
  <c r="E36" i="82"/>
  <c r="L36" i="82"/>
  <c r="D36" i="82"/>
  <c r="S15" i="81"/>
  <c r="K15" i="81"/>
  <c r="R15" i="81"/>
  <c r="Q15" i="81"/>
  <c r="P15" i="81"/>
  <c r="O15" i="81"/>
  <c r="N15" i="81"/>
  <c r="F15" i="81"/>
  <c r="M15" i="81"/>
  <c r="Z15" i="81" s="1"/>
  <c r="E15" i="81"/>
  <c r="L15" i="81"/>
  <c r="D15" i="81"/>
  <c r="S35" i="81"/>
  <c r="K35" i="81"/>
  <c r="R35" i="81"/>
  <c r="J35" i="81"/>
  <c r="U35" i="81" s="1"/>
  <c r="Q35" i="81"/>
  <c r="I35" i="81"/>
  <c r="P35" i="81"/>
  <c r="O35" i="81"/>
  <c r="G35" i="81"/>
  <c r="N35" i="81"/>
  <c r="F35" i="81"/>
  <c r="M35" i="81"/>
  <c r="Z35" i="81" s="1"/>
  <c r="E35" i="81"/>
  <c r="L35" i="81"/>
  <c r="D35" i="81"/>
  <c r="S14" i="80"/>
  <c r="K14" i="80"/>
  <c r="R14" i="80"/>
  <c r="Q14" i="80"/>
  <c r="P14" i="80"/>
  <c r="O14" i="80"/>
  <c r="N14" i="80"/>
  <c r="F14" i="80"/>
  <c r="M14" i="80"/>
  <c r="Z14" i="80" s="1"/>
  <c r="E14" i="80"/>
  <c r="L14" i="80"/>
  <c r="D14" i="80"/>
  <c r="S22" i="80"/>
  <c r="K22" i="80"/>
  <c r="R22" i="80"/>
  <c r="J22" i="80"/>
  <c r="U22" i="80" s="1"/>
  <c r="Q22" i="80"/>
  <c r="P22" i="80"/>
  <c r="O22" i="80"/>
  <c r="N22" i="80"/>
  <c r="F22" i="80"/>
  <c r="M22" i="80"/>
  <c r="Z22" i="80" s="1"/>
  <c r="E22" i="80"/>
  <c r="L22" i="80"/>
  <c r="D22" i="80"/>
  <c r="S34" i="80"/>
  <c r="K34" i="80"/>
  <c r="R34" i="80"/>
  <c r="J34" i="80"/>
  <c r="U34" i="80" s="1"/>
  <c r="Q34" i="80"/>
  <c r="I34" i="80"/>
  <c r="P34" i="80"/>
  <c r="O34" i="80"/>
  <c r="N34" i="80"/>
  <c r="F34" i="80"/>
  <c r="M34" i="80"/>
  <c r="Z34" i="80" s="1"/>
  <c r="E34" i="80"/>
  <c r="L34" i="80"/>
  <c r="D34" i="80"/>
  <c r="S13" i="79"/>
  <c r="K13" i="79"/>
  <c r="R13" i="79"/>
  <c r="Q13" i="79"/>
  <c r="P13" i="79"/>
  <c r="O13" i="79"/>
  <c r="N13" i="79"/>
  <c r="F13" i="79"/>
  <c r="M13" i="79"/>
  <c r="Z13" i="79" s="1"/>
  <c r="E13" i="79"/>
  <c r="L13" i="79"/>
  <c r="D13" i="79"/>
  <c r="M21" i="79"/>
  <c r="Z21" i="79" s="1"/>
  <c r="E21" i="79"/>
  <c r="L21" i="79"/>
  <c r="D21" i="79"/>
  <c r="S21" i="79"/>
  <c r="K21" i="79"/>
  <c r="R21" i="79"/>
  <c r="J21" i="79"/>
  <c r="U21" i="79" s="1"/>
  <c r="Q21" i="79"/>
  <c r="P21" i="79"/>
  <c r="O21" i="79"/>
  <c r="N21" i="79"/>
  <c r="F21" i="79"/>
  <c r="M32" i="79"/>
  <c r="Z32" i="79" s="1"/>
  <c r="E32" i="79"/>
  <c r="L32" i="79"/>
  <c r="D32" i="79"/>
  <c r="S32" i="79"/>
  <c r="K32" i="79"/>
  <c r="R32" i="79"/>
  <c r="J32" i="79"/>
  <c r="U32" i="79" s="1"/>
  <c r="Q32" i="79"/>
  <c r="I32" i="79"/>
  <c r="P32" i="79"/>
  <c r="O32" i="79"/>
  <c r="G32" i="79"/>
  <c r="N32" i="79"/>
  <c r="F32" i="79"/>
  <c r="M12" i="78"/>
  <c r="Z12" i="78" s="1"/>
  <c r="E12" i="78"/>
  <c r="L12" i="78"/>
  <c r="D12" i="78"/>
  <c r="S12" i="78"/>
  <c r="K12" i="78"/>
  <c r="R12" i="78"/>
  <c r="Q12" i="78"/>
  <c r="P12" i="78"/>
  <c r="O12" i="78"/>
  <c r="N12" i="78"/>
  <c r="F12" i="78"/>
  <c r="D36" i="1"/>
  <c r="L36" i="1"/>
  <c r="E36" i="1"/>
  <c r="M36" i="1"/>
  <c r="Z36" i="1" s="1"/>
  <c r="F36" i="1"/>
  <c r="N36" i="1"/>
  <c r="G36" i="1"/>
  <c r="O36" i="1"/>
  <c r="P36" i="1"/>
  <c r="I36" i="1"/>
  <c r="Q36" i="1"/>
  <c r="J36" i="1"/>
  <c r="U36" i="1" s="1"/>
  <c r="R36" i="1"/>
  <c r="K36" i="1"/>
  <c r="S36" i="1"/>
  <c r="S27" i="1"/>
  <c r="K27" i="1"/>
  <c r="R27" i="1"/>
  <c r="J27" i="1"/>
  <c r="Q27" i="1"/>
  <c r="I27" i="1"/>
  <c r="P27" i="1"/>
  <c r="O27" i="1"/>
  <c r="G27" i="1"/>
  <c r="N27" i="1"/>
  <c r="F27" i="1"/>
  <c r="M27" i="1"/>
  <c r="Z27" i="1" s="1"/>
  <c r="E27" i="1"/>
  <c r="L27" i="1"/>
  <c r="D27" i="1"/>
  <c r="L16" i="1"/>
  <c r="M16" i="1"/>
  <c r="Z16" i="1" s="1"/>
  <c r="N16" i="1"/>
  <c r="O16" i="1"/>
  <c r="P16" i="1"/>
  <c r="Q16" i="1"/>
  <c r="R16" i="1"/>
  <c r="K16" i="1"/>
  <c r="S16" i="1"/>
  <c r="S11" i="84"/>
  <c r="K11" i="84"/>
  <c r="R11" i="84"/>
  <c r="Q11" i="84"/>
  <c r="P11" i="84"/>
  <c r="O11" i="84"/>
  <c r="N11" i="84"/>
  <c r="F11" i="84"/>
  <c r="M11" i="84"/>
  <c r="Z11" i="84" s="1"/>
  <c r="E11" i="84"/>
  <c r="L11" i="84"/>
  <c r="D11" i="84"/>
  <c r="S19" i="84"/>
  <c r="K19" i="84"/>
  <c r="R19" i="84"/>
  <c r="J19" i="84"/>
  <c r="U19" i="84" s="1"/>
  <c r="Q19" i="84"/>
  <c r="I19" i="84"/>
  <c r="P19" i="84"/>
  <c r="O19" i="84"/>
  <c r="N19" i="84"/>
  <c r="F19" i="84"/>
  <c r="M19" i="84"/>
  <c r="Z19" i="84" s="1"/>
  <c r="E19" i="84"/>
  <c r="L19" i="84"/>
  <c r="D19" i="84"/>
  <c r="S30" i="84"/>
  <c r="K30" i="84"/>
  <c r="R30" i="84"/>
  <c r="J30" i="84"/>
  <c r="U30" i="84" s="1"/>
  <c r="Q30" i="84"/>
  <c r="I30" i="84"/>
  <c r="P30" i="84"/>
  <c r="O30" i="84"/>
  <c r="G30" i="84"/>
  <c r="N30" i="84"/>
  <c r="F30" i="84"/>
  <c r="M30" i="84"/>
  <c r="Z30" i="84" s="1"/>
  <c r="E30" i="84"/>
  <c r="L30" i="84"/>
  <c r="D30" i="84"/>
  <c r="X10" i="83"/>
  <c r="W10" i="83"/>
  <c r="S10" i="83"/>
  <c r="K10" i="83"/>
  <c r="R10" i="83"/>
  <c r="J10" i="83"/>
  <c r="Q10" i="83"/>
  <c r="P10" i="83"/>
  <c r="O10" i="83"/>
  <c r="N10" i="83"/>
  <c r="F10" i="83"/>
  <c r="E10" i="83"/>
  <c r="L10" i="83"/>
  <c r="D10" i="83"/>
  <c r="S18" i="83"/>
  <c r="K18" i="83"/>
  <c r="R18" i="83"/>
  <c r="J18" i="83"/>
  <c r="U18" i="83" s="1"/>
  <c r="Q18" i="83"/>
  <c r="P18" i="83"/>
  <c r="O18" i="83"/>
  <c r="N18" i="83"/>
  <c r="F18" i="83"/>
  <c r="M18" i="83"/>
  <c r="Z18" i="83" s="1"/>
  <c r="E18" i="83"/>
  <c r="L18" i="83"/>
  <c r="D18" i="83"/>
  <c r="S29" i="83"/>
  <c r="K29" i="83"/>
  <c r="R29" i="83"/>
  <c r="J29" i="83"/>
  <c r="U29" i="83" s="1"/>
  <c r="Q29" i="83"/>
  <c r="I29" i="83"/>
  <c r="P29" i="83"/>
  <c r="O29" i="83"/>
  <c r="G29" i="83"/>
  <c r="N29" i="83"/>
  <c r="F29" i="83"/>
  <c r="M29" i="83"/>
  <c r="Z29" i="83" s="1"/>
  <c r="E29" i="83"/>
  <c r="L29" i="83"/>
  <c r="D29" i="83"/>
  <c r="S17" i="82"/>
  <c r="K17" i="82"/>
  <c r="R17" i="82"/>
  <c r="Q17" i="82"/>
  <c r="P17" i="82"/>
  <c r="O17" i="82"/>
  <c r="N17" i="82"/>
  <c r="M17" i="82"/>
  <c r="Z17" i="82" s="1"/>
  <c r="L17" i="82"/>
  <c r="S28" i="82"/>
  <c r="K28" i="82"/>
  <c r="R28" i="82"/>
  <c r="J28" i="82"/>
  <c r="U28" i="82" s="1"/>
  <c r="Q28" i="82"/>
  <c r="I28" i="82"/>
  <c r="P28" i="82"/>
  <c r="O28" i="82"/>
  <c r="G28" i="82"/>
  <c r="N28" i="82"/>
  <c r="F28" i="82"/>
  <c r="M28" i="82"/>
  <c r="Z28" i="82" s="1"/>
  <c r="E28" i="82"/>
  <c r="L28" i="82"/>
  <c r="D28" i="82"/>
  <c r="S37" i="82"/>
  <c r="K37" i="82"/>
  <c r="R37" i="82"/>
  <c r="J37" i="82"/>
  <c r="U37" i="82" s="1"/>
  <c r="Q37" i="82"/>
  <c r="I37" i="82"/>
  <c r="P37" i="82"/>
  <c r="H37" i="82"/>
  <c r="O37" i="82"/>
  <c r="G37" i="82"/>
  <c r="N37" i="82"/>
  <c r="F37" i="82"/>
  <c r="M37" i="82"/>
  <c r="Z37" i="82" s="1"/>
  <c r="E37" i="82"/>
  <c r="L37" i="82"/>
  <c r="D37" i="82"/>
  <c r="S16" i="81"/>
  <c r="K16" i="81"/>
  <c r="R16" i="81"/>
  <c r="Q16" i="81"/>
  <c r="P16" i="81"/>
  <c r="O16" i="81"/>
  <c r="N16" i="81"/>
  <c r="M16" i="81"/>
  <c r="Z16" i="81" s="1"/>
  <c r="L16" i="81"/>
  <c r="S27" i="81"/>
  <c r="K27" i="81"/>
  <c r="R27" i="81"/>
  <c r="J27" i="81"/>
  <c r="U27" i="81" s="1"/>
  <c r="Q27" i="81"/>
  <c r="I27" i="81"/>
  <c r="P27" i="81"/>
  <c r="O27" i="81"/>
  <c r="G27" i="81"/>
  <c r="N27" i="81"/>
  <c r="F27" i="81"/>
  <c r="M27" i="81"/>
  <c r="Z27" i="81" s="1"/>
  <c r="E27" i="81"/>
  <c r="L27" i="81"/>
  <c r="D27" i="81"/>
  <c r="S36" i="81"/>
  <c r="K36" i="81"/>
  <c r="R36" i="81"/>
  <c r="J36" i="81"/>
  <c r="U36" i="81" s="1"/>
  <c r="Q36" i="81"/>
  <c r="I36" i="81"/>
  <c r="P36" i="81"/>
  <c r="O36" i="81"/>
  <c r="G36" i="81"/>
  <c r="N36" i="81"/>
  <c r="F36" i="81"/>
  <c r="M36" i="81"/>
  <c r="Z36" i="81" s="1"/>
  <c r="E36" i="81"/>
  <c r="L36" i="81"/>
  <c r="D36" i="81"/>
  <c r="S15" i="80"/>
  <c r="K15" i="80"/>
  <c r="R15" i="80"/>
  <c r="Q15" i="80"/>
  <c r="P15" i="80"/>
  <c r="O15" i="80"/>
  <c r="N15" i="80"/>
  <c r="F15" i="80"/>
  <c r="M15" i="80"/>
  <c r="Z15" i="80" s="1"/>
  <c r="E15" i="80"/>
  <c r="L15" i="80"/>
  <c r="D15" i="80"/>
  <c r="S35" i="80"/>
  <c r="K35" i="80"/>
  <c r="R35" i="80"/>
  <c r="J35" i="80"/>
  <c r="U35" i="80" s="1"/>
  <c r="Q35" i="80"/>
  <c r="I35" i="80"/>
  <c r="P35" i="80"/>
  <c r="O35" i="80"/>
  <c r="G35" i="80"/>
  <c r="N35" i="80"/>
  <c r="F35" i="80"/>
  <c r="M35" i="80"/>
  <c r="Z35" i="80" s="1"/>
  <c r="E35" i="80"/>
  <c r="L35" i="80"/>
  <c r="D35" i="80"/>
  <c r="S14" i="79"/>
  <c r="K14" i="79"/>
  <c r="R14" i="79"/>
  <c r="Q14" i="79"/>
  <c r="P14" i="79"/>
  <c r="O14" i="79"/>
  <c r="N14" i="79"/>
  <c r="F14" i="79"/>
  <c r="M14" i="79"/>
  <c r="Z14" i="79" s="1"/>
  <c r="E14" i="79"/>
  <c r="L14" i="79"/>
  <c r="D14" i="79"/>
  <c r="M22" i="79"/>
  <c r="Z22" i="79" s="1"/>
  <c r="E22" i="79"/>
  <c r="L22" i="79"/>
  <c r="D22" i="79"/>
  <c r="S22" i="79"/>
  <c r="K22" i="79"/>
  <c r="R22" i="79"/>
  <c r="J22" i="79"/>
  <c r="U22" i="79" s="1"/>
  <c r="Q22" i="79"/>
  <c r="P22" i="79"/>
  <c r="O22" i="79"/>
  <c r="N22" i="79"/>
  <c r="F22" i="79"/>
  <c r="M34" i="79"/>
  <c r="Z34" i="79" s="1"/>
  <c r="E34" i="79"/>
  <c r="L34" i="79"/>
  <c r="D34" i="79"/>
  <c r="S34" i="79"/>
  <c r="K34" i="79"/>
  <c r="R34" i="79"/>
  <c r="J34" i="79"/>
  <c r="U34" i="79" s="1"/>
  <c r="Q34" i="79"/>
  <c r="I34" i="79"/>
  <c r="P34" i="79"/>
  <c r="O34" i="79"/>
  <c r="N34" i="79"/>
  <c r="F34" i="79"/>
  <c r="M13" i="78"/>
  <c r="Z13" i="78" s="1"/>
  <c r="E13" i="78"/>
  <c r="L13" i="78"/>
  <c r="D13" i="78"/>
  <c r="S13" i="78"/>
  <c r="K13" i="78"/>
  <c r="R13" i="78"/>
  <c r="Q13" i="78"/>
  <c r="P13" i="78"/>
  <c r="O13" i="78"/>
  <c r="N13" i="78"/>
  <c r="F13" i="78"/>
  <c r="M21" i="78"/>
  <c r="Z21" i="78" s="1"/>
  <c r="E21" i="78"/>
  <c r="L21" i="78"/>
  <c r="D21" i="78"/>
  <c r="S21" i="78"/>
  <c r="K21" i="78"/>
  <c r="R21" i="78"/>
  <c r="J21" i="78"/>
  <c r="U21" i="78" s="1"/>
  <c r="Q21" i="78"/>
  <c r="P21" i="78"/>
  <c r="O21" i="78"/>
  <c r="N21" i="78"/>
  <c r="F21" i="78"/>
  <c r="D35" i="1"/>
  <c r="L35" i="1"/>
  <c r="E35" i="1"/>
  <c r="M35" i="1"/>
  <c r="Z35" i="1" s="1"/>
  <c r="F35" i="1"/>
  <c r="N35" i="1"/>
  <c r="G35" i="1"/>
  <c r="O35" i="1"/>
  <c r="P35" i="1"/>
  <c r="I35" i="1"/>
  <c r="Q35" i="1"/>
  <c r="J35" i="1"/>
  <c r="U35" i="1" s="1"/>
  <c r="R35" i="1"/>
  <c r="K35" i="1"/>
  <c r="S35" i="1"/>
  <c r="D15" i="1"/>
  <c r="L15" i="1"/>
  <c r="E15" i="1"/>
  <c r="M15" i="1"/>
  <c r="Z15" i="1" s="1"/>
  <c r="F15" i="1"/>
  <c r="N15" i="1"/>
  <c r="O15" i="1"/>
  <c r="P15" i="1"/>
  <c r="Q15" i="1"/>
  <c r="R15" i="1"/>
  <c r="K15" i="1"/>
  <c r="S15" i="1"/>
  <c r="S12" i="84"/>
  <c r="K12" i="84"/>
  <c r="R12" i="84"/>
  <c r="Q12" i="84"/>
  <c r="P12" i="84"/>
  <c r="O12" i="84"/>
  <c r="N12" i="84"/>
  <c r="F12" i="84"/>
  <c r="M12" i="84"/>
  <c r="Z12" i="84" s="1"/>
  <c r="E12" i="84"/>
  <c r="L12" i="84"/>
  <c r="D12" i="84"/>
  <c r="S20" i="84"/>
  <c r="K20" i="84"/>
  <c r="R20" i="84"/>
  <c r="J20" i="84"/>
  <c r="U20" i="84" s="1"/>
  <c r="Q20" i="84"/>
  <c r="I20" i="84"/>
  <c r="P20" i="84"/>
  <c r="O20" i="84"/>
  <c r="N20" i="84"/>
  <c r="F20" i="84"/>
  <c r="M20" i="84"/>
  <c r="Z20" i="84" s="1"/>
  <c r="E20" i="84"/>
  <c r="L20" i="84"/>
  <c r="D20" i="84"/>
  <c r="S31" i="84"/>
  <c r="K31" i="84"/>
  <c r="R31" i="84"/>
  <c r="J31" i="84"/>
  <c r="U31" i="84" s="1"/>
  <c r="Q31" i="84"/>
  <c r="I31" i="84"/>
  <c r="P31" i="84"/>
  <c r="O31" i="84"/>
  <c r="G31" i="84"/>
  <c r="N31" i="84"/>
  <c r="F31" i="84"/>
  <c r="M31" i="84"/>
  <c r="Z31" i="84" s="1"/>
  <c r="E31" i="84"/>
  <c r="L31" i="84"/>
  <c r="D31" i="84"/>
  <c r="S11" i="83"/>
  <c r="K11" i="83"/>
  <c r="R11" i="83"/>
  <c r="Q11" i="83"/>
  <c r="P11" i="83"/>
  <c r="O11" i="83"/>
  <c r="N11" i="83"/>
  <c r="F11" i="83"/>
  <c r="M11" i="83"/>
  <c r="Z11" i="83" s="1"/>
  <c r="E11" i="83"/>
  <c r="L11" i="83"/>
  <c r="D11" i="83"/>
  <c r="S19" i="83"/>
  <c r="K19" i="83"/>
  <c r="R19" i="83"/>
  <c r="J19" i="83"/>
  <c r="U19" i="83" s="1"/>
  <c r="Q19" i="83"/>
  <c r="I19" i="83"/>
  <c r="P19" i="83"/>
  <c r="O19" i="83"/>
  <c r="N19" i="83"/>
  <c r="F19" i="83"/>
  <c r="M19" i="83"/>
  <c r="Z19" i="83" s="1"/>
  <c r="E19" i="83"/>
  <c r="L19" i="83"/>
  <c r="D19" i="83"/>
  <c r="S30" i="83"/>
  <c r="K30" i="83"/>
  <c r="R30" i="83"/>
  <c r="J30" i="83"/>
  <c r="U30" i="83" s="1"/>
  <c r="Q30" i="83"/>
  <c r="I30" i="83"/>
  <c r="P30" i="83"/>
  <c r="O30" i="83"/>
  <c r="G30" i="83"/>
  <c r="N30" i="83"/>
  <c r="F30" i="83"/>
  <c r="M30" i="83"/>
  <c r="Z30" i="83" s="1"/>
  <c r="E30" i="83"/>
  <c r="L30" i="83"/>
  <c r="D30" i="83"/>
  <c r="X10" i="82"/>
  <c r="W10" i="82"/>
  <c r="S10" i="82"/>
  <c r="K10" i="82"/>
  <c r="R10" i="82"/>
  <c r="J10" i="82"/>
  <c r="Q10" i="82"/>
  <c r="P10" i="82"/>
  <c r="O10" i="82"/>
  <c r="N10" i="82"/>
  <c r="F10" i="82"/>
  <c r="E10" i="82"/>
  <c r="L10" i="82"/>
  <c r="D10" i="82"/>
  <c r="S18" i="82"/>
  <c r="K18" i="82"/>
  <c r="R18" i="82"/>
  <c r="J18" i="82"/>
  <c r="U18" i="82" s="1"/>
  <c r="Q18" i="82"/>
  <c r="P18" i="82"/>
  <c r="O18" i="82"/>
  <c r="N18" i="82"/>
  <c r="F18" i="82"/>
  <c r="M18" i="82"/>
  <c r="Z18" i="82" s="1"/>
  <c r="E18" i="82"/>
  <c r="L18" i="82"/>
  <c r="D18" i="82"/>
  <c r="S29" i="82"/>
  <c r="K29" i="82"/>
  <c r="R29" i="82"/>
  <c r="J29" i="82"/>
  <c r="U29" i="82" s="1"/>
  <c r="Q29" i="82"/>
  <c r="I29" i="82"/>
  <c r="P29" i="82"/>
  <c r="O29" i="82"/>
  <c r="G29" i="82"/>
  <c r="N29" i="82"/>
  <c r="F29" i="82"/>
  <c r="M29" i="82"/>
  <c r="Z29" i="82" s="1"/>
  <c r="E29" i="82"/>
  <c r="L29" i="82"/>
  <c r="D29" i="82"/>
  <c r="S17" i="81"/>
  <c r="K17" i="81"/>
  <c r="R17" i="81"/>
  <c r="Q17" i="81"/>
  <c r="P17" i="81"/>
  <c r="O17" i="81"/>
  <c r="N17" i="81"/>
  <c r="M17" i="81"/>
  <c r="Z17" i="81" s="1"/>
  <c r="L17" i="81"/>
  <c r="S28" i="81"/>
  <c r="K28" i="81"/>
  <c r="R28" i="81"/>
  <c r="J28" i="81"/>
  <c r="U28" i="81" s="1"/>
  <c r="Q28" i="81"/>
  <c r="I28" i="81"/>
  <c r="P28" i="81"/>
  <c r="O28" i="81"/>
  <c r="G28" i="81"/>
  <c r="N28" i="81"/>
  <c r="F28" i="81"/>
  <c r="M28" i="81"/>
  <c r="Z28" i="81" s="1"/>
  <c r="E28" i="81"/>
  <c r="L28" i="81"/>
  <c r="D28" i="81"/>
  <c r="S37" i="81"/>
  <c r="K37" i="81"/>
  <c r="R37" i="81"/>
  <c r="J37" i="81"/>
  <c r="U37" i="81" s="1"/>
  <c r="Q37" i="81"/>
  <c r="I37" i="81"/>
  <c r="P37" i="81"/>
  <c r="H37" i="81"/>
  <c r="O37" i="81"/>
  <c r="G37" i="81"/>
  <c r="N37" i="81"/>
  <c r="F37" i="81"/>
  <c r="M37" i="81"/>
  <c r="Z37" i="81" s="1"/>
  <c r="E37" i="81"/>
  <c r="L37" i="81"/>
  <c r="D37" i="81"/>
  <c r="S16" i="80"/>
  <c r="K16" i="80"/>
  <c r="R16" i="80"/>
  <c r="Q16" i="80"/>
  <c r="P16" i="80"/>
  <c r="O16" i="80"/>
  <c r="N16" i="80"/>
  <c r="M16" i="80"/>
  <c r="Z16" i="80" s="1"/>
  <c r="L16" i="80"/>
  <c r="S27" i="80"/>
  <c r="K27" i="80"/>
  <c r="R27" i="80"/>
  <c r="J27" i="80"/>
  <c r="U27" i="80" s="1"/>
  <c r="Q27" i="80"/>
  <c r="I27" i="80"/>
  <c r="P27" i="80"/>
  <c r="O27" i="80"/>
  <c r="G27" i="80"/>
  <c r="N27" i="80"/>
  <c r="F27" i="80"/>
  <c r="M27" i="80"/>
  <c r="Z27" i="80" s="1"/>
  <c r="E27" i="80"/>
  <c r="L27" i="80"/>
  <c r="D27" i="80"/>
  <c r="S36" i="80"/>
  <c r="K36" i="80"/>
  <c r="R36" i="80"/>
  <c r="J36" i="80"/>
  <c r="U36" i="80" s="1"/>
  <c r="Q36" i="80"/>
  <c r="I36" i="80"/>
  <c r="P36" i="80"/>
  <c r="O36" i="80"/>
  <c r="G36" i="80"/>
  <c r="N36" i="80"/>
  <c r="F36" i="80"/>
  <c r="M36" i="80"/>
  <c r="Z36" i="80" s="1"/>
  <c r="E36" i="80"/>
  <c r="L36" i="80"/>
  <c r="D36" i="80"/>
  <c r="S15" i="79"/>
  <c r="K15" i="79"/>
  <c r="R15" i="79"/>
  <c r="Q15" i="79"/>
  <c r="P15" i="79"/>
  <c r="O15" i="79"/>
  <c r="N15" i="79"/>
  <c r="F15" i="79"/>
  <c r="M15" i="79"/>
  <c r="Z15" i="79" s="1"/>
  <c r="E15" i="79"/>
  <c r="L15" i="79"/>
  <c r="D15" i="79"/>
  <c r="M35" i="79"/>
  <c r="Z35" i="79" s="1"/>
  <c r="E35" i="79"/>
  <c r="L35" i="79"/>
  <c r="D35" i="79"/>
  <c r="S35" i="79"/>
  <c r="K35" i="79"/>
  <c r="R35" i="79"/>
  <c r="J35" i="79"/>
  <c r="U35" i="79" s="1"/>
  <c r="Q35" i="79"/>
  <c r="I35" i="79"/>
  <c r="P35" i="79"/>
  <c r="O35" i="79"/>
  <c r="G35" i="79"/>
  <c r="N35" i="79"/>
  <c r="F35" i="79"/>
  <c r="M14" i="78"/>
  <c r="Z14" i="78" s="1"/>
  <c r="E14" i="78"/>
  <c r="L14" i="78"/>
  <c r="D14" i="78"/>
  <c r="S14" i="78"/>
  <c r="K14" i="78"/>
  <c r="R14" i="78"/>
  <c r="Q14" i="78"/>
  <c r="P14" i="78"/>
  <c r="O14" i="78"/>
  <c r="N14" i="78"/>
  <c r="F14" i="78"/>
  <c r="S34" i="1"/>
  <c r="K34" i="1"/>
  <c r="R34" i="1"/>
  <c r="J34" i="1"/>
  <c r="Q34" i="1"/>
  <c r="I34" i="1"/>
  <c r="P34" i="1"/>
  <c r="O34" i="1"/>
  <c r="N34" i="1"/>
  <c r="F34" i="1"/>
  <c r="M34" i="1"/>
  <c r="Z34" i="1" s="1"/>
  <c r="E34" i="1"/>
  <c r="L34" i="1"/>
  <c r="D34" i="1"/>
  <c r="D22" i="1"/>
  <c r="L22" i="1"/>
  <c r="E22" i="1"/>
  <c r="M22" i="1"/>
  <c r="Z22" i="1" s="1"/>
  <c r="F22" i="1"/>
  <c r="N22" i="1"/>
  <c r="O22" i="1"/>
  <c r="P22" i="1"/>
  <c r="Q22" i="1"/>
  <c r="J22" i="1"/>
  <c r="U22" i="1" s="1"/>
  <c r="R22" i="1"/>
  <c r="K22" i="1"/>
  <c r="S22" i="1"/>
  <c r="D14" i="1"/>
  <c r="L14" i="1"/>
  <c r="E14" i="1"/>
  <c r="M14" i="1"/>
  <c r="Z14" i="1" s="1"/>
  <c r="F14" i="1"/>
  <c r="N14" i="1"/>
  <c r="O14" i="1"/>
  <c r="P14" i="1"/>
  <c r="Q14" i="1"/>
  <c r="R14" i="1"/>
  <c r="K14" i="1"/>
  <c r="S14" i="1"/>
  <c r="S13" i="84"/>
  <c r="K13" i="84"/>
  <c r="R13" i="84"/>
  <c r="Q13" i="84"/>
  <c r="P13" i="84"/>
  <c r="O13" i="84"/>
  <c r="N13" i="84"/>
  <c r="F13" i="84"/>
  <c r="M13" i="84"/>
  <c r="Z13" i="84" s="1"/>
  <c r="E13" i="84"/>
  <c r="L13" i="84"/>
  <c r="D13" i="84"/>
  <c r="S21" i="84"/>
  <c r="K21" i="84"/>
  <c r="R21" i="84"/>
  <c r="J21" i="84"/>
  <c r="U21" i="84" s="1"/>
  <c r="Q21" i="84"/>
  <c r="P21" i="84"/>
  <c r="O21" i="84"/>
  <c r="N21" i="84"/>
  <c r="F21" i="84"/>
  <c r="M21" i="84"/>
  <c r="Z21" i="84" s="1"/>
  <c r="E21" i="84"/>
  <c r="L21" i="84"/>
  <c r="D21" i="84"/>
  <c r="S32" i="84"/>
  <c r="K32" i="84"/>
  <c r="R32" i="84"/>
  <c r="J32" i="84"/>
  <c r="U32" i="84" s="1"/>
  <c r="Q32" i="84"/>
  <c r="I32" i="84"/>
  <c r="P32" i="84"/>
  <c r="O32" i="84"/>
  <c r="G32" i="84"/>
  <c r="N32" i="84"/>
  <c r="F32" i="84"/>
  <c r="M32" i="84"/>
  <c r="Z32" i="84" s="1"/>
  <c r="E32" i="84"/>
  <c r="L32" i="84"/>
  <c r="D32" i="84"/>
  <c r="S12" i="83"/>
  <c r="K12" i="83"/>
  <c r="R12" i="83"/>
  <c r="Q12" i="83"/>
  <c r="P12" i="83"/>
  <c r="O12" i="83"/>
  <c r="N12" i="83"/>
  <c r="F12" i="83"/>
  <c r="M12" i="83"/>
  <c r="Z12" i="83" s="1"/>
  <c r="E12" i="83"/>
  <c r="L12" i="83"/>
  <c r="D12" i="83"/>
  <c r="S20" i="83"/>
  <c r="K20" i="83"/>
  <c r="R20" i="83"/>
  <c r="J20" i="83"/>
  <c r="U20" i="83" s="1"/>
  <c r="Q20" i="83"/>
  <c r="I20" i="83"/>
  <c r="P20" i="83"/>
  <c r="O20" i="83"/>
  <c r="N20" i="83"/>
  <c r="F20" i="83"/>
  <c r="M20" i="83"/>
  <c r="Z20" i="83" s="1"/>
  <c r="E20" i="83"/>
  <c r="L20" i="83"/>
  <c r="D20" i="83"/>
  <c r="S31" i="83"/>
  <c r="K31" i="83"/>
  <c r="R31" i="83"/>
  <c r="J31" i="83"/>
  <c r="U31" i="83" s="1"/>
  <c r="Q31" i="83"/>
  <c r="I31" i="83"/>
  <c r="P31" i="83"/>
  <c r="O31" i="83"/>
  <c r="G31" i="83"/>
  <c r="N31" i="83"/>
  <c r="F31" i="83"/>
  <c r="M31" i="83"/>
  <c r="Z31" i="83" s="1"/>
  <c r="E31" i="83"/>
  <c r="L31" i="83"/>
  <c r="D31" i="83"/>
  <c r="S11" i="82"/>
  <c r="K11" i="82"/>
  <c r="R11" i="82"/>
  <c r="Q11" i="82"/>
  <c r="P11" i="82"/>
  <c r="O11" i="82"/>
  <c r="N11" i="82"/>
  <c r="F11" i="82"/>
  <c r="M11" i="82"/>
  <c r="Z11" i="82" s="1"/>
  <c r="E11" i="82"/>
  <c r="L11" i="82"/>
  <c r="D11" i="82"/>
  <c r="S19" i="82"/>
  <c r="K19" i="82"/>
  <c r="R19" i="82"/>
  <c r="J19" i="82"/>
  <c r="U19" i="82" s="1"/>
  <c r="Q19" i="82"/>
  <c r="I19" i="82"/>
  <c r="P19" i="82"/>
  <c r="O19" i="82"/>
  <c r="N19" i="82"/>
  <c r="F19" i="82"/>
  <c r="M19" i="82"/>
  <c r="Z19" i="82" s="1"/>
  <c r="E19" i="82"/>
  <c r="L19" i="82"/>
  <c r="D19" i="82"/>
  <c r="S30" i="82"/>
  <c r="K30" i="82"/>
  <c r="R30" i="82"/>
  <c r="J30" i="82"/>
  <c r="U30" i="82" s="1"/>
  <c r="Q30" i="82"/>
  <c r="I30" i="82"/>
  <c r="P30" i="82"/>
  <c r="O30" i="82"/>
  <c r="G30" i="82"/>
  <c r="N30" i="82"/>
  <c r="F30" i="82"/>
  <c r="M30" i="82"/>
  <c r="Z30" i="82" s="1"/>
  <c r="E30" i="82"/>
  <c r="L30" i="82"/>
  <c r="D30" i="82"/>
  <c r="X10" i="81"/>
  <c r="W10" i="81"/>
  <c r="S10" i="81"/>
  <c r="K10" i="81"/>
  <c r="R10" i="81"/>
  <c r="J10" i="81"/>
  <c r="Q10" i="81"/>
  <c r="P10" i="81"/>
  <c r="O10" i="81"/>
  <c r="N10" i="81"/>
  <c r="F10" i="81"/>
  <c r="E10" i="81"/>
  <c r="L10" i="81"/>
  <c r="D10" i="81"/>
  <c r="S18" i="81"/>
  <c r="K18" i="81"/>
  <c r="R18" i="81"/>
  <c r="J18" i="81"/>
  <c r="U18" i="81" s="1"/>
  <c r="Q18" i="81"/>
  <c r="P18" i="81"/>
  <c r="O18" i="81"/>
  <c r="N18" i="81"/>
  <c r="F18" i="81"/>
  <c r="M18" i="81"/>
  <c r="Z18" i="81" s="1"/>
  <c r="E18" i="81"/>
  <c r="L18" i="81"/>
  <c r="D18" i="81"/>
  <c r="S29" i="81"/>
  <c r="K29" i="81"/>
  <c r="R29" i="81"/>
  <c r="J29" i="81"/>
  <c r="U29" i="81" s="1"/>
  <c r="Q29" i="81"/>
  <c r="I29" i="81"/>
  <c r="P29" i="81"/>
  <c r="O29" i="81"/>
  <c r="G29" i="81"/>
  <c r="N29" i="81"/>
  <c r="F29" i="81"/>
  <c r="M29" i="81"/>
  <c r="Z29" i="81" s="1"/>
  <c r="E29" i="81"/>
  <c r="L29" i="81"/>
  <c r="D29" i="81"/>
  <c r="S17" i="80"/>
  <c r="K17" i="80"/>
  <c r="R17" i="80"/>
  <c r="Q17" i="80"/>
  <c r="P17" i="80"/>
  <c r="O17" i="80"/>
  <c r="N17" i="80"/>
  <c r="M17" i="80"/>
  <c r="Z17" i="80" s="1"/>
  <c r="L17" i="80"/>
  <c r="S28" i="80"/>
  <c r="K28" i="80"/>
  <c r="R28" i="80"/>
  <c r="J28" i="80"/>
  <c r="U28" i="80" s="1"/>
  <c r="Q28" i="80"/>
  <c r="I28" i="80"/>
  <c r="P28" i="80"/>
  <c r="O28" i="80"/>
  <c r="G28" i="80"/>
  <c r="N28" i="80"/>
  <c r="F28" i="80"/>
  <c r="M28" i="80"/>
  <c r="Z28" i="80" s="1"/>
  <c r="E28" i="80"/>
  <c r="L28" i="80"/>
  <c r="D28" i="80"/>
  <c r="S37" i="80"/>
  <c r="K37" i="80"/>
  <c r="R37" i="80"/>
  <c r="J37" i="80"/>
  <c r="U37" i="80" s="1"/>
  <c r="Q37" i="80"/>
  <c r="I37" i="80"/>
  <c r="P37" i="80"/>
  <c r="H37" i="80"/>
  <c r="O37" i="80"/>
  <c r="G37" i="80"/>
  <c r="N37" i="80"/>
  <c r="F37" i="80"/>
  <c r="M37" i="80"/>
  <c r="Z37" i="80" s="1"/>
  <c r="E37" i="80"/>
  <c r="L37" i="80"/>
  <c r="D37" i="80"/>
  <c r="M16" i="79"/>
  <c r="Z16" i="79" s="1"/>
  <c r="L16" i="79"/>
  <c r="S16" i="79"/>
  <c r="K16" i="79"/>
  <c r="R16" i="79"/>
  <c r="Q16" i="79"/>
  <c r="P16" i="79"/>
  <c r="O16" i="79"/>
  <c r="N16" i="79"/>
  <c r="M27" i="79"/>
  <c r="Z27" i="79" s="1"/>
  <c r="E27" i="79"/>
  <c r="L27" i="79"/>
  <c r="D27" i="79"/>
  <c r="S27" i="79"/>
  <c r="K27" i="79"/>
  <c r="R27" i="79"/>
  <c r="J27" i="79"/>
  <c r="U27" i="79" s="1"/>
  <c r="Q27" i="79"/>
  <c r="I27" i="79"/>
  <c r="P27" i="79"/>
  <c r="O27" i="79"/>
  <c r="G27" i="79"/>
  <c r="N27" i="79"/>
  <c r="F27" i="79"/>
  <c r="M36" i="79"/>
  <c r="Z36" i="79" s="1"/>
  <c r="E36" i="79"/>
  <c r="L36" i="79"/>
  <c r="D36" i="79"/>
  <c r="S36" i="79"/>
  <c r="K36" i="79"/>
  <c r="R36" i="79"/>
  <c r="J36" i="79"/>
  <c r="U36" i="79" s="1"/>
  <c r="Q36" i="79"/>
  <c r="I36" i="79"/>
  <c r="P36" i="79"/>
  <c r="O36" i="79"/>
  <c r="G36" i="79"/>
  <c r="N36" i="79"/>
  <c r="F36" i="79"/>
  <c r="M15" i="78"/>
  <c r="Z15" i="78" s="1"/>
  <c r="E15" i="78"/>
  <c r="L15" i="78"/>
  <c r="D15" i="78"/>
  <c r="S15" i="78"/>
  <c r="K15" i="78"/>
  <c r="R15" i="78"/>
  <c r="Q15" i="78"/>
  <c r="P15" i="78"/>
  <c r="O15" i="78"/>
  <c r="N15" i="78"/>
  <c r="F15" i="78"/>
  <c r="D21" i="1"/>
  <c r="L21" i="1"/>
  <c r="E21" i="1"/>
  <c r="M21" i="1"/>
  <c r="Z21" i="1" s="1"/>
  <c r="F21" i="1"/>
  <c r="N21" i="1"/>
  <c r="O21" i="1"/>
  <c r="P21" i="1"/>
  <c r="Q21" i="1"/>
  <c r="J21" i="1"/>
  <c r="U21" i="1" s="1"/>
  <c r="R21" i="1"/>
  <c r="K21" i="1"/>
  <c r="S21" i="1"/>
  <c r="D13" i="1"/>
  <c r="L13" i="1"/>
  <c r="E13" i="1"/>
  <c r="M13" i="1"/>
  <c r="Z13" i="1" s="1"/>
  <c r="F13" i="1"/>
  <c r="N13" i="1"/>
  <c r="O13" i="1"/>
  <c r="P13" i="1"/>
  <c r="Q13" i="1"/>
  <c r="R13" i="1"/>
  <c r="K13" i="1"/>
  <c r="S13" i="1"/>
  <c r="S14" i="84"/>
  <c r="K14" i="84"/>
  <c r="R14" i="84"/>
  <c r="Q14" i="84"/>
  <c r="P14" i="84"/>
  <c r="O14" i="84"/>
  <c r="N14" i="84"/>
  <c r="F14" i="84"/>
  <c r="M14" i="84"/>
  <c r="Z14" i="84" s="1"/>
  <c r="E14" i="84"/>
  <c r="L14" i="84"/>
  <c r="D14" i="84"/>
  <c r="S22" i="84"/>
  <c r="K22" i="84"/>
  <c r="R22" i="84"/>
  <c r="J22" i="84"/>
  <c r="U22" i="84" s="1"/>
  <c r="Q22" i="84"/>
  <c r="P22" i="84"/>
  <c r="O22" i="84"/>
  <c r="N22" i="84"/>
  <c r="F22" i="84"/>
  <c r="M22" i="84"/>
  <c r="Z22" i="84" s="1"/>
  <c r="E22" i="84"/>
  <c r="L22" i="84"/>
  <c r="D22" i="84"/>
  <c r="S34" i="84"/>
  <c r="K34" i="84"/>
  <c r="R34" i="84"/>
  <c r="J34" i="84"/>
  <c r="Q34" i="84"/>
  <c r="I34" i="84"/>
  <c r="P34" i="84"/>
  <c r="O34" i="84"/>
  <c r="N34" i="84"/>
  <c r="F34" i="84"/>
  <c r="M34" i="84"/>
  <c r="Z34" i="84" s="1"/>
  <c r="E34" i="84"/>
  <c r="L34" i="84"/>
  <c r="D34" i="84"/>
  <c r="S13" i="83"/>
  <c r="K13" i="83"/>
  <c r="R13" i="83"/>
  <c r="Q13" i="83"/>
  <c r="P13" i="83"/>
  <c r="O13" i="83"/>
  <c r="N13" i="83"/>
  <c r="F13" i="83"/>
  <c r="M13" i="83"/>
  <c r="Z13" i="83" s="1"/>
  <c r="E13" i="83"/>
  <c r="L13" i="83"/>
  <c r="D13" i="83"/>
  <c r="S21" i="83"/>
  <c r="K21" i="83"/>
  <c r="R21" i="83"/>
  <c r="J21" i="83"/>
  <c r="U21" i="83" s="1"/>
  <c r="Q21" i="83"/>
  <c r="P21" i="83"/>
  <c r="O21" i="83"/>
  <c r="N21" i="83"/>
  <c r="F21" i="83"/>
  <c r="M21" i="83"/>
  <c r="Z21" i="83" s="1"/>
  <c r="E21" i="83"/>
  <c r="L21" i="83"/>
  <c r="D21" i="83"/>
  <c r="S32" i="83"/>
  <c r="K32" i="83"/>
  <c r="R32" i="83"/>
  <c r="J32" i="83"/>
  <c r="U32" i="83" s="1"/>
  <c r="Q32" i="83"/>
  <c r="I32" i="83"/>
  <c r="P32" i="83"/>
  <c r="O32" i="83"/>
  <c r="G32" i="83"/>
  <c r="N32" i="83"/>
  <c r="F32" i="83"/>
  <c r="M32" i="83"/>
  <c r="Z32" i="83" s="1"/>
  <c r="E32" i="83"/>
  <c r="L32" i="83"/>
  <c r="D32" i="83"/>
  <c r="S12" i="82"/>
  <c r="K12" i="82"/>
  <c r="R12" i="82"/>
  <c r="Q12" i="82"/>
  <c r="P12" i="82"/>
  <c r="O12" i="82"/>
  <c r="N12" i="82"/>
  <c r="F12" i="82"/>
  <c r="M12" i="82"/>
  <c r="Z12" i="82" s="1"/>
  <c r="E12" i="82"/>
  <c r="L12" i="82"/>
  <c r="D12" i="82"/>
  <c r="S20" i="82"/>
  <c r="K20" i="82"/>
  <c r="R20" i="82"/>
  <c r="J20" i="82"/>
  <c r="U20" i="82" s="1"/>
  <c r="Q20" i="82"/>
  <c r="I20" i="82"/>
  <c r="P20" i="82"/>
  <c r="O20" i="82"/>
  <c r="N20" i="82"/>
  <c r="F20" i="82"/>
  <c r="M20" i="82"/>
  <c r="Z20" i="82" s="1"/>
  <c r="E20" i="82"/>
  <c r="L20" i="82"/>
  <c r="D20" i="82"/>
  <c r="S31" i="82"/>
  <c r="K31" i="82"/>
  <c r="R31" i="82"/>
  <c r="J31" i="82"/>
  <c r="U31" i="82" s="1"/>
  <c r="Q31" i="82"/>
  <c r="I31" i="82"/>
  <c r="P31" i="82"/>
  <c r="O31" i="82"/>
  <c r="G31" i="82"/>
  <c r="N31" i="82"/>
  <c r="F31" i="82"/>
  <c r="M31" i="82"/>
  <c r="Z31" i="82" s="1"/>
  <c r="E31" i="82"/>
  <c r="L31" i="82"/>
  <c r="D31" i="82"/>
  <c r="S11" i="81"/>
  <c r="K11" i="81"/>
  <c r="R11" i="81"/>
  <c r="Q11" i="81"/>
  <c r="P11" i="81"/>
  <c r="O11" i="81"/>
  <c r="N11" i="81"/>
  <c r="F11" i="81"/>
  <c r="M11" i="81"/>
  <c r="Z11" i="81" s="1"/>
  <c r="E11" i="81"/>
  <c r="L11" i="81"/>
  <c r="D11" i="81"/>
  <c r="S19" i="81"/>
  <c r="K19" i="81"/>
  <c r="R19" i="81"/>
  <c r="J19" i="81"/>
  <c r="U19" i="81" s="1"/>
  <c r="Q19" i="81"/>
  <c r="I19" i="81"/>
  <c r="P19" i="81"/>
  <c r="O19" i="81"/>
  <c r="N19" i="81"/>
  <c r="F19" i="81"/>
  <c r="M19" i="81"/>
  <c r="Z19" i="81" s="1"/>
  <c r="E19" i="81"/>
  <c r="L19" i="81"/>
  <c r="D19" i="81"/>
  <c r="S30" i="81"/>
  <c r="K30" i="81"/>
  <c r="R30" i="81"/>
  <c r="J30" i="81"/>
  <c r="U30" i="81" s="1"/>
  <c r="Q30" i="81"/>
  <c r="I30" i="81"/>
  <c r="P30" i="81"/>
  <c r="O30" i="81"/>
  <c r="G30" i="81"/>
  <c r="N30" i="81"/>
  <c r="F30" i="81"/>
  <c r="M30" i="81"/>
  <c r="Z30" i="81" s="1"/>
  <c r="E30" i="81"/>
  <c r="L30" i="81"/>
  <c r="D30" i="81"/>
  <c r="X10" i="80"/>
  <c r="W10" i="80"/>
  <c r="S10" i="80"/>
  <c r="K10" i="80"/>
  <c r="R10" i="80"/>
  <c r="J10" i="80"/>
  <c r="Q10" i="80"/>
  <c r="P10" i="80"/>
  <c r="O10" i="80"/>
  <c r="N10" i="80"/>
  <c r="F10" i="80"/>
  <c r="E10" i="80"/>
  <c r="L10" i="80"/>
  <c r="D10" i="80"/>
  <c r="S18" i="80"/>
  <c r="K18" i="80"/>
  <c r="R18" i="80"/>
  <c r="J18" i="80"/>
  <c r="U18" i="80" s="1"/>
  <c r="Q18" i="80"/>
  <c r="P18" i="80"/>
  <c r="O18" i="80"/>
  <c r="N18" i="80"/>
  <c r="F18" i="80"/>
  <c r="M18" i="80"/>
  <c r="Z18" i="80" s="1"/>
  <c r="E18" i="80"/>
  <c r="L18" i="80"/>
  <c r="D18" i="80"/>
  <c r="S29" i="80"/>
  <c r="K29" i="80"/>
  <c r="R29" i="80"/>
  <c r="J29" i="80"/>
  <c r="U29" i="80" s="1"/>
  <c r="Q29" i="80"/>
  <c r="I29" i="80"/>
  <c r="P29" i="80"/>
  <c r="O29" i="80"/>
  <c r="G29" i="80"/>
  <c r="N29" i="80"/>
  <c r="F29" i="80"/>
  <c r="M29" i="80"/>
  <c r="Z29" i="80" s="1"/>
  <c r="E29" i="80"/>
  <c r="L29" i="80"/>
  <c r="D29" i="80"/>
  <c r="M17" i="79"/>
  <c r="Z17" i="79" s="1"/>
  <c r="L17" i="79"/>
  <c r="S17" i="79"/>
  <c r="K17" i="79"/>
  <c r="R17" i="79"/>
  <c r="Q17" i="79"/>
  <c r="P17" i="79"/>
  <c r="O17" i="79"/>
  <c r="N17" i="79"/>
  <c r="M28" i="79"/>
  <c r="Z28" i="79" s="1"/>
  <c r="E28" i="79"/>
  <c r="L28" i="79"/>
  <c r="D28" i="79"/>
  <c r="S28" i="79"/>
  <c r="K28" i="79"/>
  <c r="R28" i="79"/>
  <c r="J28" i="79"/>
  <c r="U28" i="79" s="1"/>
  <c r="Q28" i="79"/>
  <c r="I28" i="79"/>
  <c r="P28" i="79"/>
  <c r="O28" i="79"/>
  <c r="G28" i="79"/>
  <c r="N28" i="79"/>
  <c r="F28" i="79"/>
  <c r="M37" i="79"/>
  <c r="Z37" i="79" s="1"/>
  <c r="E37" i="79"/>
  <c r="L37" i="79"/>
  <c r="D37" i="79"/>
  <c r="S37" i="79"/>
  <c r="K37" i="79"/>
  <c r="R37" i="79"/>
  <c r="J37" i="79"/>
  <c r="U37" i="79" s="1"/>
  <c r="Q37" i="79"/>
  <c r="I37" i="79"/>
  <c r="P37" i="79"/>
  <c r="H37" i="79"/>
  <c r="O37" i="79"/>
  <c r="G37" i="79"/>
  <c r="N37" i="79"/>
  <c r="F37" i="79"/>
  <c r="M16" i="78"/>
  <c r="Z16" i="78" s="1"/>
  <c r="L16" i="78"/>
  <c r="S16" i="78"/>
  <c r="K16" i="78"/>
  <c r="R16" i="78"/>
  <c r="Q16" i="78"/>
  <c r="P16" i="78"/>
  <c r="O16" i="78"/>
  <c r="N16" i="78"/>
  <c r="M30" i="78"/>
  <c r="Z30" i="78" s="1"/>
  <c r="E30" i="78"/>
  <c r="L30" i="78"/>
  <c r="D30" i="78"/>
  <c r="S30" i="78"/>
  <c r="K30" i="78"/>
  <c r="R30" i="78"/>
  <c r="J30" i="78"/>
  <c r="U30" i="78" s="1"/>
  <c r="Q30" i="78"/>
  <c r="I30" i="78"/>
  <c r="P30" i="78"/>
  <c r="O30" i="78"/>
  <c r="G30" i="78"/>
  <c r="N30" i="78"/>
  <c r="F30" i="78"/>
  <c r="X10" i="77"/>
  <c r="W10" i="77"/>
  <c r="E10" i="77"/>
  <c r="L10" i="77"/>
  <c r="D10" i="77"/>
  <c r="S10" i="77"/>
  <c r="K10" i="77"/>
  <c r="R10" i="77"/>
  <c r="J10" i="77"/>
  <c r="Q10" i="77"/>
  <c r="P10" i="77"/>
  <c r="O10" i="77"/>
  <c r="N10" i="77"/>
  <c r="F10" i="77"/>
  <c r="M18" i="77"/>
  <c r="Z18" i="77" s="1"/>
  <c r="E18" i="77"/>
  <c r="L18" i="77"/>
  <c r="D18" i="77"/>
  <c r="S18" i="77"/>
  <c r="K18" i="77"/>
  <c r="R18" i="77"/>
  <c r="J18" i="77"/>
  <c r="U18" i="77" s="1"/>
  <c r="Q18" i="77"/>
  <c r="P18" i="77"/>
  <c r="O18" i="77"/>
  <c r="N18" i="77"/>
  <c r="F18" i="77"/>
  <c r="M29" i="77"/>
  <c r="Z29" i="77" s="1"/>
  <c r="E29" i="77"/>
  <c r="L29" i="77"/>
  <c r="D29" i="77"/>
  <c r="S29" i="77"/>
  <c r="K29" i="77"/>
  <c r="R29" i="77"/>
  <c r="J29" i="77"/>
  <c r="U29" i="77" s="1"/>
  <c r="Q29" i="77"/>
  <c r="I29" i="77"/>
  <c r="P29" i="77"/>
  <c r="O29" i="77"/>
  <c r="G29" i="77"/>
  <c r="N29" i="77"/>
  <c r="F29" i="77"/>
  <c r="M17" i="76"/>
  <c r="Z17" i="76" s="1"/>
  <c r="L17" i="76"/>
  <c r="S17" i="76"/>
  <c r="K17" i="76"/>
  <c r="R17" i="76"/>
  <c r="Q17" i="76"/>
  <c r="P17" i="76"/>
  <c r="O17" i="76"/>
  <c r="N17" i="76"/>
  <c r="M28" i="76"/>
  <c r="Z28" i="76" s="1"/>
  <c r="E28" i="76"/>
  <c r="L28" i="76"/>
  <c r="D28" i="76"/>
  <c r="S28" i="76"/>
  <c r="K28" i="76"/>
  <c r="R28" i="76"/>
  <c r="J28" i="76"/>
  <c r="U28" i="76" s="1"/>
  <c r="Q28" i="76"/>
  <c r="I28" i="76"/>
  <c r="P28" i="76"/>
  <c r="O28" i="76"/>
  <c r="G28" i="76"/>
  <c r="N28" i="76"/>
  <c r="F28" i="76"/>
  <c r="O37" i="76"/>
  <c r="G37" i="76"/>
  <c r="N37" i="76"/>
  <c r="F37" i="76"/>
  <c r="M37" i="76"/>
  <c r="Z37" i="76" s="1"/>
  <c r="E37" i="76"/>
  <c r="L37" i="76"/>
  <c r="D37" i="76"/>
  <c r="S37" i="76"/>
  <c r="K37" i="76"/>
  <c r="R37" i="76"/>
  <c r="J37" i="76"/>
  <c r="U37" i="76" s="1"/>
  <c r="Q37" i="76"/>
  <c r="I37" i="76"/>
  <c r="P37" i="76"/>
  <c r="H37" i="76"/>
  <c r="O16" i="75"/>
  <c r="N16" i="75"/>
  <c r="M16" i="75"/>
  <c r="Z16" i="75" s="1"/>
  <c r="L16" i="75"/>
  <c r="S16" i="75"/>
  <c r="K16" i="75"/>
  <c r="R16" i="75"/>
  <c r="Q16" i="75"/>
  <c r="P16" i="75"/>
  <c r="O27" i="75"/>
  <c r="G27" i="75"/>
  <c r="N27" i="75"/>
  <c r="F27" i="75"/>
  <c r="M27" i="75"/>
  <c r="Z27" i="75" s="1"/>
  <c r="E27" i="75"/>
  <c r="L27" i="75"/>
  <c r="D27" i="75"/>
  <c r="S27" i="75"/>
  <c r="K27" i="75"/>
  <c r="R27" i="75"/>
  <c r="J27" i="75"/>
  <c r="U27" i="75" s="1"/>
  <c r="Q27" i="75"/>
  <c r="I27" i="75"/>
  <c r="P27" i="75"/>
  <c r="O36" i="75"/>
  <c r="G36" i="75"/>
  <c r="N36" i="75"/>
  <c r="F36" i="75"/>
  <c r="M36" i="75"/>
  <c r="Z36" i="75" s="1"/>
  <c r="E36" i="75"/>
  <c r="L36" i="75"/>
  <c r="D36" i="75"/>
  <c r="S36" i="75"/>
  <c r="K36" i="75"/>
  <c r="R36" i="75"/>
  <c r="J36" i="75"/>
  <c r="U36" i="75" s="1"/>
  <c r="Q36" i="75"/>
  <c r="I36" i="75"/>
  <c r="P36" i="75"/>
  <c r="O15" i="74"/>
  <c r="N15" i="74"/>
  <c r="F15" i="74"/>
  <c r="M15" i="74"/>
  <c r="Z15" i="74" s="1"/>
  <c r="E15" i="74"/>
  <c r="L15" i="74"/>
  <c r="D15" i="74"/>
  <c r="S15" i="74"/>
  <c r="K15" i="74"/>
  <c r="R15" i="74"/>
  <c r="Q15" i="74"/>
  <c r="P15" i="74"/>
  <c r="O35" i="74"/>
  <c r="G35" i="74"/>
  <c r="N35" i="74"/>
  <c r="F35" i="74"/>
  <c r="M35" i="74"/>
  <c r="Z35" i="74" s="1"/>
  <c r="E35" i="74"/>
  <c r="L35" i="74"/>
  <c r="D35" i="74"/>
  <c r="S35" i="74"/>
  <c r="K35" i="74"/>
  <c r="R35" i="74"/>
  <c r="J35" i="74"/>
  <c r="U35" i="74" s="1"/>
  <c r="Q35" i="74"/>
  <c r="I35" i="74"/>
  <c r="P35" i="74"/>
  <c r="O14" i="73"/>
  <c r="N14" i="73"/>
  <c r="F14" i="73"/>
  <c r="M14" i="73"/>
  <c r="Z14" i="73" s="1"/>
  <c r="E14" i="73"/>
  <c r="L14" i="73"/>
  <c r="D14" i="73"/>
  <c r="S14" i="73"/>
  <c r="K14" i="73"/>
  <c r="R14" i="73"/>
  <c r="Q14" i="73"/>
  <c r="P14" i="73"/>
  <c r="Q22" i="73"/>
  <c r="O22" i="73"/>
  <c r="M22" i="73"/>
  <c r="Z22" i="73" s="1"/>
  <c r="E22" i="73"/>
  <c r="S22" i="73"/>
  <c r="K22" i="73"/>
  <c r="F22" i="73"/>
  <c r="D22" i="73"/>
  <c r="R22" i="73"/>
  <c r="P22" i="73"/>
  <c r="N22" i="73"/>
  <c r="L22" i="73"/>
  <c r="J22" i="73"/>
  <c r="U22" i="73" s="1"/>
  <c r="Q34" i="73"/>
  <c r="I34" i="73"/>
  <c r="O34" i="73"/>
  <c r="M34" i="73"/>
  <c r="Z34" i="73" s="1"/>
  <c r="E34" i="73"/>
  <c r="S34" i="73"/>
  <c r="K34" i="73"/>
  <c r="F34" i="73"/>
  <c r="D34" i="73"/>
  <c r="R34" i="73"/>
  <c r="P34" i="73"/>
  <c r="N34" i="73"/>
  <c r="L34" i="73"/>
  <c r="J34" i="73"/>
  <c r="U34" i="73" s="1"/>
  <c r="Q13" i="72"/>
  <c r="O13" i="72"/>
  <c r="M13" i="72"/>
  <c r="Z13" i="72" s="1"/>
  <c r="E13" i="72"/>
  <c r="S13" i="72"/>
  <c r="K13" i="72"/>
  <c r="F13" i="72"/>
  <c r="D13" i="72"/>
  <c r="R13" i="72"/>
  <c r="P13" i="72"/>
  <c r="N13" i="72"/>
  <c r="L13" i="72"/>
  <c r="R21" i="72"/>
  <c r="J21" i="72"/>
  <c r="U21" i="72" s="1"/>
  <c r="Q21" i="72"/>
  <c r="O21" i="72"/>
  <c r="N21" i="72"/>
  <c r="F21" i="72"/>
  <c r="M21" i="72"/>
  <c r="Z21" i="72" s="1"/>
  <c r="E21" i="72"/>
  <c r="S21" i="72"/>
  <c r="K21" i="72"/>
  <c r="P21" i="72"/>
  <c r="L21" i="72"/>
  <c r="D21" i="72"/>
  <c r="R32" i="72"/>
  <c r="J32" i="72"/>
  <c r="U32" i="72" s="1"/>
  <c r="Q32" i="72"/>
  <c r="I32" i="72"/>
  <c r="O32" i="72"/>
  <c r="G32" i="72"/>
  <c r="N32" i="72"/>
  <c r="F32" i="72"/>
  <c r="M32" i="72"/>
  <c r="Z32" i="72" s="1"/>
  <c r="E32" i="72"/>
  <c r="S32" i="72"/>
  <c r="K32" i="72"/>
  <c r="P32" i="72"/>
  <c r="L32" i="72"/>
  <c r="D32" i="72"/>
  <c r="R12" i="71"/>
  <c r="Q12" i="71"/>
  <c r="O12" i="71"/>
  <c r="N12" i="71"/>
  <c r="F12" i="71"/>
  <c r="M12" i="71"/>
  <c r="Z12" i="71" s="1"/>
  <c r="E12" i="71"/>
  <c r="S12" i="71"/>
  <c r="K12" i="71"/>
  <c r="P12" i="71"/>
  <c r="L12" i="71"/>
  <c r="D12" i="71"/>
  <c r="R20" i="71"/>
  <c r="J20" i="71"/>
  <c r="U20" i="71" s="1"/>
  <c r="Q20" i="71"/>
  <c r="I20" i="71"/>
  <c r="P20" i="71"/>
  <c r="O20" i="71"/>
  <c r="N20" i="71"/>
  <c r="F20" i="71"/>
  <c r="M20" i="71"/>
  <c r="Z20" i="71" s="1"/>
  <c r="E20" i="71"/>
  <c r="L20" i="71"/>
  <c r="D20" i="71"/>
  <c r="S20" i="71"/>
  <c r="K20" i="71"/>
  <c r="R31" i="71"/>
  <c r="J31" i="71"/>
  <c r="U31" i="71" s="1"/>
  <c r="Q31" i="71"/>
  <c r="I31" i="71"/>
  <c r="P31" i="71"/>
  <c r="O31" i="71"/>
  <c r="G31" i="71"/>
  <c r="N31" i="71"/>
  <c r="F31" i="71"/>
  <c r="M31" i="71"/>
  <c r="Z31" i="71" s="1"/>
  <c r="E31" i="71"/>
  <c r="L31" i="71"/>
  <c r="D31" i="71"/>
  <c r="S31" i="71"/>
  <c r="K31" i="71"/>
  <c r="R11" i="70"/>
  <c r="Q11" i="70"/>
  <c r="P11" i="70"/>
  <c r="O11" i="70"/>
  <c r="N11" i="70"/>
  <c r="F11" i="70"/>
  <c r="M11" i="70"/>
  <c r="Z11" i="70" s="1"/>
  <c r="E11" i="70"/>
  <c r="L11" i="70"/>
  <c r="D11" i="70"/>
  <c r="S11" i="70"/>
  <c r="K11" i="70"/>
  <c r="R19" i="70"/>
  <c r="J19" i="70"/>
  <c r="U19" i="70" s="1"/>
  <c r="Q19" i="70"/>
  <c r="I19" i="70"/>
  <c r="P19" i="70"/>
  <c r="O19" i="70"/>
  <c r="N19" i="70"/>
  <c r="F19" i="70"/>
  <c r="M19" i="70"/>
  <c r="Z19" i="70" s="1"/>
  <c r="E19" i="70"/>
  <c r="L19" i="70"/>
  <c r="D19" i="70"/>
  <c r="S19" i="70"/>
  <c r="K19" i="70"/>
  <c r="R30" i="70"/>
  <c r="J30" i="70"/>
  <c r="U30" i="70" s="1"/>
  <c r="Q30" i="70"/>
  <c r="I30" i="70"/>
  <c r="P30" i="70"/>
  <c r="O30" i="70"/>
  <c r="G30" i="70"/>
  <c r="N30" i="70"/>
  <c r="F30" i="70"/>
  <c r="M30" i="70"/>
  <c r="Z30" i="70" s="1"/>
  <c r="E30" i="70"/>
  <c r="L30" i="70"/>
  <c r="D30" i="70"/>
  <c r="S30" i="70"/>
  <c r="K30" i="70"/>
  <c r="W10" i="69"/>
  <c r="X10" i="69"/>
  <c r="R10" i="69"/>
  <c r="J10" i="69"/>
  <c r="P10" i="69"/>
  <c r="N10" i="69"/>
  <c r="F10" i="69"/>
  <c r="L10" i="69"/>
  <c r="D10" i="69"/>
  <c r="K10" i="69"/>
  <c r="E10" i="69"/>
  <c r="S10" i="69"/>
  <c r="Q10" i="69"/>
  <c r="O10" i="69"/>
  <c r="R18" i="69"/>
  <c r="J18" i="69"/>
  <c r="U18" i="69" s="1"/>
  <c r="P18" i="69"/>
  <c r="N18" i="69"/>
  <c r="F18" i="69"/>
  <c r="L18" i="69"/>
  <c r="D18" i="69"/>
  <c r="M18" i="69"/>
  <c r="Z18" i="69" s="1"/>
  <c r="K18" i="69"/>
  <c r="E18" i="69"/>
  <c r="S18" i="69"/>
  <c r="Q18" i="69"/>
  <c r="O18" i="69"/>
  <c r="S29" i="69"/>
  <c r="K29" i="69"/>
  <c r="R29" i="69"/>
  <c r="J29" i="69"/>
  <c r="U29" i="69" s="1"/>
  <c r="P29" i="69"/>
  <c r="O29" i="69"/>
  <c r="G29" i="69"/>
  <c r="N29" i="69"/>
  <c r="F29" i="69"/>
  <c r="L29" i="69"/>
  <c r="D29" i="69"/>
  <c r="I29" i="69"/>
  <c r="E29" i="69"/>
  <c r="Q29" i="69"/>
  <c r="M29" i="69"/>
  <c r="Z29" i="69" s="1"/>
  <c r="S17" i="68"/>
  <c r="K17" i="68"/>
  <c r="R17" i="68"/>
  <c r="P17" i="68"/>
  <c r="O17" i="68"/>
  <c r="N17" i="68"/>
  <c r="L17" i="68"/>
  <c r="Q17" i="68"/>
  <c r="M17" i="68"/>
  <c r="Z17" i="68" s="1"/>
  <c r="S28" i="68"/>
  <c r="K28" i="68"/>
  <c r="R28" i="68"/>
  <c r="J28" i="68"/>
  <c r="U28" i="68" s="1"/>
  <c r="P28" i="68"/>
  <c r="O28" i="68"/>
  <c r="G28" i="68"/>
  <c r="N28" i="68"/>
  <c r="F28" i="68"/>
  <c r="M28" i="68"/>
  <c r="Z28" i="68" s="1"/>
  <c r="E28" i="68"/>
  <c r="L28" i="68"/>
  <c r="D28" i="68"/>
  <c r="Q28" i="68"/>
  <c r="I28" i="68"/>
  <c r="S37" i="68"/>
  <c r="K37" i="68"/>
  <c r="R37" i="68"/>
  <c r="J37" i="68"/>
  <c r="U37" i="68" s="1"/>
  <c r="P37" i="68"/>
  <c r="H37" i="68"/>
  <c r="O37" i="68"/>
  <c r="G37" i="68"/>
  <c r="N37" i="68"/>
  <c r="F37" i="68"/>
  <c r="M37" i="68"/>
  <c r="Z37" i="68" s="1"/>
  <c r="E37" i="68"/>
  <c r="L37" i="68"/>
  <c r="D37" i="68"/>
  <c r="Q37" i="68"/>
  <c r="I37" i="68"/>
  <c r="S16" i="67"/>
  <c r="K16" i="67"/>
  <c r="R16" i="67"/>
  <c r="P16" i="67"/>
  <c r="O16" i="67"/>
  <c r="N16" i="67"/>
  <c r="M16" i="67"/>
  <c r="Z16" i="67" s="1"/>
  <c r="L16" i="67"/>
  <c r="Q16" i="67"/>
  <c r="O27" i="67"/>
  <c r="G27" i="67"/>
  <c r="N27" i="67"/>
  <c r="F27" i="67"/>
  <c r="L27" i="67"/>
  <c r="D27" i="67"/>
  <c r="S27" i="67"/>
  <c r="K27" i="67"/>
  <c r="R27" i="67"/>
  <c r="J27" i="67"/>
  <c r="U27" i="67" s="1"/>
  <c r="P27" i="67"/>
  <c r="E27" i="67"/>
  <c r="Q27" i="67"/>
  <c r="M27" i="67"/>
  <c r="Z27" i="67" s="1"/>
  <c r="I27" i="67"/>
  <c r="O36" i="67"/>
  <c r="G36" i="67"/>
  <c r="N36" i="67"/>
  <c r="F36" i="67"/>
  <c r="L36" i="67"/>
  <c r="D36" i="67"/>
  <c r="S36" i="67"/>
  <c r="K36" i="67"/>
  <c r="R36" i="67"/>
  <c r="J36" i="67"/>
  <c r="U36" i="67" s="1"/>
  <c r="P36" i="67"/>
  <c r="E36" i="67"/>
  <c r="Q36" i="67"/>
  <c r="M36" i="67"/>
  <c r="Z36" i="67" s="1"/>
  <c r="I36" i="67"/>
  <c r="P15" i="66"/>
  <c r="S15" i="66"/>
  <c r="R15" i="66"/>
  <c r="O15" i="66"/>
  <c r="F15" i="66"/>
  <c r="N15" i="66"/>
  <c r="E15" i="66"/>
  <c r="M15" i="66"/>
  <c r="Z15" i="66" s="1"/>
  <c r="D15" i="66"/>
  <c r="K15" i="66"/>
  <c r="Q15" i="66"/>
  <c r="L15" i="66"/>
  <c r="L35" i="66"/>
  <c r="D35" i="66"/>
  <c r="P35" i="66"/>
  <c r="N35" i="66"/>
  <c r="M35" i="66"/>
  <c r="Z35" i="66" s="1"/>
  <c r="J35" i="66"/>
  <c r="U35" i="66" s="1"/>
  <c r="S35" i="66"/>
  <c r="I35" i="66"/>
  <c r="R35" i="66"/>
  <c r="G35" i="66"/>
  <c r="O35" i="66"/>
  <c r="E35" i="66"/>
  <c r="Q35" i="66"/>
  <c r="K35" i="66"/>
  <c r="F35" i="66"/>
  <c r="L14" i="65"/>
  <c r="D14" i="65"/>
  <c r="P14" i="65"/>
  <c r="N14" i="65"/>
  <c r="M14" i="65"/>
  <c r="Z14" i="65" s="1"/>
  <c r="S14" i="65"/>
  <c r="R14" i="65"/>
  <c r="O14" i="65"/>
  <c r="E14" i="65"/>
  <c r="Q14" i="65"/>
  <c r="K14" i="65"/>
  <c r="F14" i="65"/>
  <c r="L22" i="65"/>
  <c r="D22" i="65"/>
  <c r="P22" i="65"/>
  <c r="N22" i="65"/>
  <c r="M22" i="65"/>
  <c r="Z22" i="65" s="1"/>
  <c r="J22" i="65"/>
  <c r="U22" i="65" s="1"/>
  <c r="S22" i="65"/>
  <c r="R22" i="65"/>
  <c r="O22" i="65"/>
  <c r="E22" i="65"/>
  <c r="Q22" i="65"/>
  <c r="K22" i="65"/>
  <c r="F22" i="65"/>
  <c r="L34" i="65"/>
  <c r="D34" i="65"/>
  <c r="P34" i="65"/>
  <c r="N34" i="65"/>
  <c r="M34" i="65"/>
  <c r="Z34" i="65" s="1"/>
  <c r="J34" i="65"/>
  <c r="U34" i="65" s="1"/>
  <c r="S34" i="65"/>
  <c r="I34" i="65"/>
  <c r="R34" i="65"/>
  <c r="O34" i="65"/>
  <c r="E34" i="65"/>
  <c r="Q34" i="65"/>
  <c r="K34" i="65"/>
  <c r="F34" i="65"/>
  <c r="L13" i="64"/>
  <c r="D13" i="64"/>
  <c r="P13" i="64"/>
  <c r="N13" i="64"/>
  <c r="M13" i="64"/>
  <c r="Z13" i="64" s="1"/>
  <c r="S13" i="64"/>
  <c r="R13" i="64"/>
  <c r="O13" i="64"/>
  <c r="E13" i="64"/>
  <c r="Q13" i="64"/>
  <c r="K13" i="64"/>
  <c r="F13" i="64"/>
  <c r="L21" i="64"/>
  <c r="D21" i="64"/>
  <c r="P21" i="64"/>
  <c r="N21" i="64"/>
  <c r="M21" i="64"/>
  <c r="Z21" i="64" s="1"/>
  <c r="J21" i="64"/>
  <c r="U21" i="64" s="1"/>
  <c r="S21" i="64"/>
  <c r="R21" i="64"/>
  <c r="O21" i="64"/>
  <c r="E21" i="64"/>
  <c r="Q21" i="64"/>
  <c r="K21" i="64"/>
  <c r="F21" i="64"/>
  <c r="L32" i="64"/>
  <c r="D32" i="64"/>
  <c r="P32" i="64"/>
  <c r="N32" i="64"/>
  <c r="M32" i="64"/>
  <c r="Z32" i="64" s="1"/>
  <c r="J32" i="64"/>
  <c r="U32" i="64" s="1"/>
  <c r="S32" i="64"/>
  <c r="I32" i="64"/>
  <c r="R32" i="64"/>
  <c r="G32" i="64"/>
  <c r="O32" i="64"/>
  <c r="E32" i="64"/>
  <c r="Q32" i="64"/>
  <c r="K32" i="64"/>
  <c r="F32" i="64"/>
  <c r="S12" i="63"/>
  <c r="K12" i="63"/>
  <c r="O12" i="63"/>
  <c r="Q12" i="63"/>
  <c r="F12" i="63"/>
  <c r="L12" i="63"/>
  <c r="E12" i="63"/>
  <c r="R12" i="63"/>
  <c r="D12" i="63"/>
  <c r="N12" i="63"/>
  <c r="M12" i="63"/>
  <c r="Z12" i="63" s="1"/>
  <c r="P12" i="63"/>
  <c r="S20" i="63"/>
  <c r="K20" i="63"/>
  <c r="O20" i="63"/>
  <c r="J20" i="63"/>
  <c r="U20" i="63" s="1"/>
  <c r="R20" i="63"/>
  <c r="Q20" i="63"/>
  <c r="F20" i="63"/>
  <c r="P20" i="63"/>
  <c r="M20" i="63"/>
  <c r="Z20" i="63" s="1"/>
  <c r="L20" i="63"/>
  <c r="N20" i="63"/>
  <c r="I20" i="63"/>
  <c r="D20" i="63"/>
  <c r="E20" i="63"/>
  <c r="Q31" i="63"/>
  <c r="I31" i="63"/>
  <c r="M31" i="63"/>
  <c r="Z31" i="63" s="1"/>
  <c r="E31" i="63"/>
  <c r="K31" i="63"/>
  <c r="P31" i="63"/>
  <c r="F31" i="63"/>
  <c r="N31" i="63"/>
  <c r="J31" i="63"/>
  <c r="U31" i="63" s="1"/>
  <c r="G31" i="63"/>
  <c r="R31" i="63"/>
  <c r="O31" i="63"/>
  <c r="S31" i="63"/>
  <c r="L31" i="63"/>
  <c r="D31" i="63"/>
  <c r="Q11" i="62"/>
  <c r="M11" i="62"/>
  <c r="Z11" i="62" s="1"/>
  <c r="E11" i="62"/>
  <c r="K11" i="62"/>
  <c r="P11" i="62"/>
  <c r="F11" i="62"/>
  <c r="N11" i="62"/>
  <c r="S11" i="62"/>
  <c r="D11" i="62"/>
  <c r="R11" i="62"/>
  <c r="O11" i="62"/>
  <c r="L11" i="62"/>
  <c r="Q19" i="62"/>
  <c r="I19" i="62"/>
  <c r="M19" i="62"/>
  <c r="Z19" i="62" s="1"/>
  <c r="E19" i="62"/>
  <c r="K19" i="62"/>
  <c r="P19" i="62"/>
  <c r="F19" i="62"/>
  <c r="N19" i="62"/>
  <c r="J19" i="62"/>
  <c r="U19" i="62" s="1"/>
  <c r="S19" i="62"/>
  <c r="D19" i="62"/>
  <c r="R19" i="62"/>
  <c r="O19" i="62"/>
  <c r="L19" i="62"/>
  <c r="Q30" i="62"/>
  <c r="I30" i="62"/>
  <c r="M30" i="62"/>
  <c r="Z30" i="62" s="1"/>
  <c r="E30" i="62"/>
  <c r="K30" i="62"/>
  <c r="P30" i="62"/>
  <c r="F30" i="62"/>
  <c r="N30" i="62"/>
  <c r="J30" i="62"/>
  <c r="U30" i="62" s="1"/>
  <c r="G30" i="62"/>
  <c r="S30" i="62"/>
  <c r="D30" i="62"/>
  <c r="R30" i="62"/>
  <c r="O30" i="62"/>
  <c r="L30" i="62"/>
  <c r="X10" i="61"/>
  <c r="W10" i="61"/>
  <c r="Q10" i="61"/>
  <c r="E10" i="61"/>
  <c r="K10" i="61"/>
  <c r="P10" i="61"/>
  <c r="F10" i="61"/>
  <c r="N10" i="61"/>
  <c r="J10" i="61"/>
  <c r="S10" i="61"/>
  <c r="D10" i="61"/>
  <c r="R10" i="61"/>
  <c r="O10" i="61"/>
  <c r="L10" i="61"/>
  <c r="Q18" i="61"/>
  <c r="M18" i="61"/>
  <c r="Z18" i="61" s="1"/>
  <c r="E18" i="61"/>
  <c r="K18" i="61"/>
  <c r="P18" i="61"/>
  <c r="F18" i="61"/>
  <c r="N18" i="61"/>
  <c r="J18" i="61"/>
  <c r="U18" i="61" s="1"/>
  <c r="S18" i="61"/>
  <c r="D18" i="61"/>
  <c r="R18" i="61"/>
  <c r="O18" i="61"/>
  <c r="L18" i="61"/>
  <c r="Q29" i="61"/>
  <c r="I29" i="61"/>
  <c r="M29" i="61"/>
  <c r="Z29" i="61" s="1"/>
  <c r="E29" i="61"/>
  <c r="K29" i="61"/>
  <c r="P29" i="61"/>
  <c r="F29" i="61"/>
  <c r="N29" i="61"/>
  <c r="J29" i="61"/>
  <c r="U29" i="61" s="1"/>
  <c r="G29" i="61"/>
  <c r="S29" i="61"/>
  <c r="D29" i="61"/>
  <c r="R29" i="61"/>
  <c r="O29" i="61"/>
  <c r="L29" i="61"/>
  <c r="Q17" i="60"/>
  <c r="M17" i="60"/>
  <c r="Z17" i="60" s="1"/>
  <c r="N17" i="60"/>
  <c r="K17" i="60"/>
  <c r="S17" i="60"/>
  <c r="P17" i="60"/>
  <c r="R17" i="60"/>
  <c r="O17" i="60"/>
  <c r="L17" i="60"/>
  <c r="Q28" i="60"/>
  <c r="I28" i="60"/>
  <c r="M28" i="60"/>
  <c r="Z28" i="60" s="1"/>
  <c r="E28" i="60"/>
  <c r="O28" i="60"/>
  <c r="D28" i="60"/>
  <c r="N28" i="60"/>
  <c r="L28" i="60"/>
  <c r="K28" i="60"/>
  <c r="J28" i="60"/>
  <c r="U28" i="60" s="1"/>
  <c r="S28" i="60"/>
  <c r="R28" i="60"/>
  <c r="G28" i="60"/>
  <c r="P28" i="60"/>
  <c r="F28" i="60"/>
  <c r="Q37" i="60"/>
  <c r="I37" i="60"/>
  <c r="M37" i="60"/>
  <c r="Z37" i="60" s="1"/>
  <c r="E37" i="60"/>
  <c r="O37" i="60"/>
  <c r="D37" i="60"/>
  <c r="N37" i="60"/>
  <c r="L37" i="60"/>
  <c r="K37" i="60"/>
  <c r="J37" i="60"/>
  <c r="U37" i="60" s="1"/>
  <c r="S37" i="60"/>
  <c r="H37" i="60"/>
  <c r="R37" i="60"/>
  <c r="G37" i="60"/>
  <c r="P37" i="60"/>
  <c r="F37" i="60"/>
  <c r="Q16" i="59"/>
  <c r="M16" i="59"/>
  <c r="Z16" i="59" s="1"/>
  <c r="O16" i="59"/>
  <c r="N16" i="59"/>
  <c r="L16" i="59"/>
  <c r="K16" i="59"/>
  <c r="S16" i="59"/>
  <c r="R16" i="59"/>
  <c r="P16" i="59"/>
  <c r="Q27" i="59"/>
  <c r="I27" i="59"/>
  <c r="M27" i="59"/>
  <c r="Z27" i="59" s="1"/>
  <c r="E27" i="59"/>
  <c r="O27" i="59"/>
  <c r="D27" i="59"/>
  <c r="N27" i="59"/>
  <c r="L27" i="59"/>
  <c r="K27" i="59"/>
  <c r="J27" i="59"/>
  <c r="U27" i="59" s="1"/>
  <c r="S27" i="59"/>
  <c r="R27" i="59"/>
  <c r="G27" i="59"/>
  <c r="P27" i="59"/>
  <c r="F27" i="59"/>
  <c r="N36" i="59"/>
  <c r="F36" i="59"/>
  <c r="R36" i="59"/>
  <c r="J36" i="59"/>
  <c r="U36" i="59" s="1"/>
  <c r="I36" i="59"/>
  <c r="O36" i="59"/>
  <c r="D36" i="59"/>
  <c r="G36" i="59"/>
  <c r="S36" i="59"/>
  <c r="E36" i="59"/>
  <c r="Q36" i="59"/>
  <c r="P36" i="59"/>
  <c r="M36" i="59"/>
  <c r="Z36" i="59" s="1"/>
  <c r="L36" i="59"/>
  <c r="K36" i="59"/>
  <c r="N15" i="58"/>
  <c r="F15" i="58"/>
  <c r="R15" i="58"/>
  <c r="O15" i="58"/>
  <c r="D15" i="58"/>
  <c r="S15" i="58"/>
  <c r="E15" i="58"/>
  <c r="Q15" i="58"/>
  <c r="P15" i="58"/>
  <c r="M15" i="58"/>
  <c r="Z15" i="58" s="1"/>
  <c r="L15" i="58"/>
  <c r="K15" i="58"/>
  <c r="R35" i="58"/>
  <c r="J35" i="58"/>
  <c r="U35" i="58" s="1"/>
  <c r="N35" i="58"/>
  <c r="F35" i="58"/>
  <c r="S35" i="58"/>
  <c r="M35" i="58"/>
  <c r="Z35" i="58" s="1"/>
  <c r="L35" i="58"/>
  <c r="E35" i="58"/>
  <c r="O35" i="58"/>
  <c r="K35" i="58"/>
  <c r="I35" i="58"/>
  <c r="G35" i="58"/>
  <c r="D35" i="58"/>
  <c r="Q35" i="58"/>
  <c r="P35" i="58"/>
  <c r="R14" i="57"/>
  <c r="N14" i="57"/>
  <c r="F14" i="57"/>
  <c r="S14" i="57"/>
  <c r="M14" i="57"/>
  <c r="Z14" i="57" s="1"/>
  <c r="Q14" i="57"/>
  <c r="D14" i="57"/>
  <c r="P14" i="57"/>
  <c r="O14" i="57"/>
  <c r="L14" i="57"/>
  <c r="K14" i="57"/>
  <c r="E14" i="57"/>
  <c r="R22" i="57"/>
  <c r="J22" i="57"/>
  <c r="U22" i="57" s="1"/>
  <c r="N22" i="57"/>
  <c r="F22" i="57"/>
  <c r="S22" i="57"/>
  <c r="M22" i="57"/>
  <c r="Z22" i="57" s="1"/>
  <c r="Q22" i="57"/>
  <c r="D22" i="57"/>
  <c r="P22" i="57"/>
  <c r="O22" i="57"/>
  <c r="L22" i="57"/>
  <c r="K22" i="57"/>
  <c r="E22" i="57"/>
  <c r="R34" i="57"/>
  <c r="J34" i="57"/>
  <c r="U34" i="57" s="1"/>
  <c r="N34" i="57"/>
  <c r="F34" i="57"/>
  <c r="S34" i="57"/>
  <c r="M34" i="57"/>
  <c r="Z34" i="57" s="1"/>
  <c r="Q34" i="57"/>
  <c r="D34" i="57"/>
  <c r="P34" i="57"/>
  <c r="O34" i="57"/>
  <c r="L34" i="57"/>
  <c r="K34" i="57"/>
  <c r="I34" i="57"/>
  <c r="E34" i="57"/>
  <c r="R13" i="56"/>
  <c r="N13" i="56"/>
  <c r="F13" i="56"/>
  <c r="S13" i="56"/>
  <c r="M13" i="56"/>
  <c r="Z13" i="56" s="1"/>
  <c r="Q13" i="56"/>
  <c r="D13" i="56"/>
  <c r="P13" i="56"/>
  <c r="O13" i="56"/>
  <c r="L13" i="56"/>
  <c r="K13" i="56"/>
  <c r="E13" i="56"/>
  <c r="R21" i="56"/>
  <c r="J21" i="56"/>
  <c r="U21" i="56" s="1"/>
  <c r="N21" i="56"/>
  <c r="F21" i="56"/>
  <c r="S21" i="56"/>
  <c r="M21" i="56"/>
  <c r="Z21" i="56" s="1"/>
  <c r="Q21" i="56"/>
  <c r="D21" i="56"/>
  <c r="P21" i="56"/>
  <c r="O21" i="56"/>
  <c r="L21" i="56"/>
  <c r="K21" i="56"/>
  <c r="E21" i="56"/>
  <c r="M32" i="56"/>
  <c r="Z32" i="56" s="1"/>
  <c r="E32" i="56"/>
  <c r="Q32" i="56"/>
  <c r="I32" i="56"/>
  <c r="S32" i="56"/>
  <c r="N32" i="56"/>
  <c r="L32" i="56"/>
  <c r="F32" i="56"/>
  <c r="R32" i="56"/>
  <c r="P32" i="56"/>
  <c r="O32" i="56"/>
  <c r="K32" i="56"/>
  <c r="J32" i="56"/>
  <c r="U32" i="56" s="1"/>
  <c r="G32" i="56"/>
  <c r="D32" i="56"/>
  <c r="M12" i="55"/>
  <c r="Z12" i="55" s="1"/>
  <c r="E12" i="55"/>
  <c r="Q12" i="55"/>
  <c r="S12" i="55"/>
  <c r="N12" i="55"/>
  <c r="L12" i="55"/>
  <c r="F12" i="55"/>
  <c r="D12" i="55"/>
  <c r="R12" i="55"/>
  <c r="P12" i="55"/>
  <c r="O12" i="55"/>
  <c r="K12" i="55"/>
  <c r="M20" i="55"/>
  <c r="Z20" i="55" s="1"/>
  <c r="E20" i="55"/>
  <c r="Q20" i="55"/>
  <c r="I20" i="55"/>
  <c r="S20" i="55"/>
  <c r="N20" i="55"/>
  <c r="L20" i="55"/>
  <c r="F20" i="55"/>
  <c r="K20" i="55"/>
  <c r="J20" i="55"/>
  <c r="U20" i="55" s="1"/>
  <c r="D20" i="55"/>
  <c r="R20" i="55"/>
  <c r="P20" i="55"/>
  <c r="O20" i="55"/>
  <c r="R31" i="55"/>
  <c r="J31" i="55"/>
  <c r="U31" i="55" s="1"/>
  <c r="O31" i="55"/>
  <c r="F31" i="55"/>
  <c r="K31" i="55"/>
  <c r="S31" i="55"/>
  <c r="G31" i="55"/>
  <c r="M31" i="55"/>
  <c r="Z31" i="55" s="1"/>
  <c r="P31" i="55"/>
  <c r="E31" i="55"/>
  <c r="D31" i="55"/>
  <c r="Q31" i="55"/>
  <c r="N31" i="55"/>
  <c r="L31" i="55"/>
  <c r="I31" i="55"/>
  <c r="R11" i="54"/>
  <c r="Q11" i="54"/>
  <c r="P11" i="54"/>
  <c r="S11" i="54"/>
  <c r="F11" i="54"/>
  <c r="L11" i="54"/>
  <c r="N11" i="54"/>
  <c r="K11" i="54"/>
  <c r="E11" i="54"/>
  <c r="D11" i="54"/>
  <c r="O11" i="54"/>
  <c r="M11" i="54"/>
  <c r="Z11" i="54" s="1"/>
  <c r="R19" i="54"/>
  <c r="J19" i="54"/>
  <c r="U19" i="54" s="1"/>
  <c r="O19" i="54"/>
  <c r="F19" i="54"/>
  <c r="M19" i="54"/>
  <c r="Z19" i="54" s="1"/>
  <c r="D19" i="54"/>
  <c r="L19" i="54"/>
  <c r="K19" i="54"/>
  <c r="Q19" i="54"/>
  <c r="P19" i="54"/>
  <c r="S19" i="54"/>
  <c r="E19" i="54"/>
  <c r="N19" i="54"/>
  <c r="I19" i="54"/>
  <c r="R30" i="54"/>
  <c r="J30" i="54"/>
  <c r="U30" i="54" s="1"/>
  <c r="O30" i="54"/>
  <c r="F30" i="54"/>
  <c r="M30" i="54"/>
  <c r="Z30" i="54" s="1"/>
  <c r="D30" i="54"/>
  <c r="L30" i="54"/>
  <c r="K30" i="54"/>
  <c r="S30" i="54"/>
  <c r="I30" i="54"/>
  <c r="Q30" i="54"/>
  <c r="P30" i="54"/>
  <c r="G30" i="54"/>
  <c r="E30" i="54"/>
  <c r="N30" i="54"/>
  <c r="X10" i="53"/>
  <c r="W10" i="53"/>
  <c r="R10" i="53"/>
  <c r="J10" i="53"/>
  <c r="O10" i="53"/>
  <c r="F10" i="53"/>
  <c r="D10" i="53"/>
  <c r="L10" i="53"/>
  <c r="K10" i="53"/>
  <c r="S10" i="53"/>
  <c r="Q10" i="53"/>
  <c r="P10" i="53"/>
  <c r="E10" i="53"/>
  <c r="N10" i="53"/>
  <c r="S18" i="53"/>
  <c r="K18" i="53"/>
  <c r="P18" i="53"/>
  <c r="N18" i="53"/>
  <c r="E18" i="53"/>
  <c r="M18" i="53"/>
  <c r="Z18" i="53" s="1"/>
  <c r="D18" i="53"/>
  <c r="L18" i="53"/>
  <c r="J18" i="53"/>
  <c r="U18" i="53" s="1"/>
  <c r="R18" i="53"/>
  <c r="Q18" i="53"/>
  <c r="F18" i="53"/>
  <c r="O18" i="53"/>
  <c r="S29" i="53"/>
  <c r="K29" i="53"/>
  <c r="P29" i="53"/>
  <c r="G29" i="53"/>
  <c r="N29" i="53"/>
  <c r="E29" i="53"/>
  <c r="M29" i="53"/>
  <c r="Z29" i="53" s="1"/>
  <c r="D29" i="53"/>
  <c r="L29" i="53"/>
  <c r="J29" i="53"/>
  <c r="U29" i="53" s="1"/>
  <c r="R29" i="53"/>
  <c r="I29" i="53"/>
  <c r="Q29" i="53"/>
  <c r="O29" i="53"/>
  <c r="F29" i="53"/>
  <c r="R18" i="52"/>
  <c r="J18" i="52"/>
  <c r="U18" i="52" s="1"/>
  <c r="Q18" i="52"/>
  <c r="P18" i="52"/>
  <c r="O18" i="52"/>
  <c r="N18" i="52"/>
  <c r="F18" i="52"/>
  <c r="M18" i="52"/>
  <c r="Z18" i="52" s="1"/>
  <c r="E18" i="52"/>
  <c r="L18" i="52"/>
  <c r="D18" i="52"/>
  <c r="S18" i="52"/>
  <c r="K18" i="52"/>
  <c r="R29" i="52"/>
  <c r="J29" i="52"/>
  <c r="U29" i="52" s="1"/>
  <c r="Q29" i="52"/>
  <c r="I29" i="52"/>
  <c r="P29" i="52"/>
  <c r="O29" i="52"/>
  <c r="G29" i="52"/>
  <c r="N29" i="52"/>
  <c r="F29" i="52"/>
  <c r="M29" i="52"/>
  <c r="Z29" i="52" s="1"/>
  <c r="E29" i="52"/>
  <c r="L29" i="52"/>
  <c r="D29" i="52"/>
  <c r="S29" i="52"/>
  <c r="K29" i="52"/>
  <c r="M20" i="78"/>
  <c r="Z20" i="78" s="1"/>
  <c r="E20" i="78"/>
  <c r="L20" i="78"/>
  <c r="D20" i="78"/>
  <c r="S20" i="78"/>
  <c r="K20" i="78"/>
  <c r="R20" i="78"/>
  <c r="J20" i="78"/>
  <c r="U20" i="78" s="1"/>
  <c r="Q20" i="78"/>
  <c r="I20" i="78"/>
  <c r="P20" i="78"/>
  <c r="O20" i="78"/>
  <c r="N20" i="78"/>
  <c r="F20" i="78"/>
  <c r="M31" i="78"/>
  <c r="Z31" i="78" s="1"/>
  <c r="E31" i="78"/>
  <c r="L31" i="78"/>
  <c r="D31" i="78"/>
  <c r="S31" i="78"/>
  <c r="K31" i="78"/>
  <c r="R31" i="78"/>
  <c r="J31" i="78"/>
  <c r="U31" i="78" s="1"/>
  <c r="Q31" i="78"/>
  <c r="I31" i="78"/>
  <c r="P31" i="78"/>
  <c r="O31" i="78"/>
  <c r="G31" i="78"/>
  <c r="N31" i="78"/>
  <c r="F31" i="78"/>
  <c r="M11" i="77"/>
  <c r="Z11" i="77" s="1"/>
  <c r="E11" i="77"/>
  <c r="L11" i="77"/>
  <c r="D11" i="77"/>
  <c r="S11" i="77"/>
  <c r="K11" i="77"/>
  <c r="R11" i="77"/>
  <c r="Q11" i="77"/>
  <c r="P11" i="77"/>
  <c r="O11" i="77"/>
  <c r="N11" i="77"/>
  <c r="F11" i="77"/>
  <c r="M19" i="77"/>
  <c r="Z19" i="77" s="1"/>
  <c r="E19" i="77"/>
  <c r="L19" i="77"/>
  <c r="D19" i="77"/>
  <c r="S19" i="77"/>
  <c r="K19" i="77"/>
  <c r="R19" i="77"/>
  <c r="J19" i="77"/>
  <c r="U19" i="77" s="1"/>
  <c r="Q19" i="77"/>
  <c r="I19" i="77"/>
  <c r="P19" i="77"/>
  <c r="O19" i="77"/>
  <c r="N19" i="77"/>
  <c r="F19" i="77"/>
  <c r="M30" i="77"/>
  <c r="Z30" i="77" s="1"/>
  <c r="E30" i="77"/>
  <c r="L30" i="77"/>
  <c r="D30" i="77"/>
  <c r="S30" i="77"/>
  <c r="K30" i="77"/>
  <c r="R30" i="77"/>
  <c r="J30" i="77"/>
  <c r="U30" i="77" s="1"/>
  <c r="Q30" i="77"/>
  <c r="I30" i="77"/>
  <c r="P30" i="77"/>
  <c r="O30" i="77"/>
  <c r="G30" i="77"/>
  <c r="N30" i="77"/>
  <c r="F30" i="77"/>
  <c r="W10" i="76"/>
  <c r="X10" i="76"/>
  <c r="E10" i="76"/>
  <c r="L10" i="76"/>
  <c r="D10" i="76"/>
  <c r="S10" i="76"/>
  <c r="K10" i="76"/>
  <c r="R10" i="76"/>
  <c r="J10" i="76"/>
  <c r="Q10" i="76"/>
  <c r="P10" i="76"/>
  <c r="O10" i="76"/>
  <c r="N10" i="76"/>
  <c r="F10" i="76"/>
  <c r="M18" i="76"/>
  <c r="Z18" i="76" s="1"/>
  <c r="E18" i="76"/>
  <c r="L18" i="76"/>
  <c r="D18" i="76"/>
  <c r="S18" i="76"/>
  <c r="K18" i="76"/>
  <c r="R18" i="76"/>
  <c r="J18" i="76"/>
  <c r="U18" i="76" s="1"/>
  <c r="Q18" i="76"/>
  <c r="P18" i="76"/>
  <c r="O18" i="76"/>
  <c r="N18" i="76"/>
  <c r="F18" i="76"/>
  <c r="O29" i="76"/>
  <c r="N29" i="76"/>
  <c r="M29" i="76"/>
  <c r="Z29" i="76" s="1"/>
  <c r="E29" i="76"/>
  <c r="L29" i="76"/>
  <c r="S29" i="76"/>
  <c r="K29" i="76"/>
  <c r="R29" i="76"/>
  <c r="J29" i="76"/>
  <c r="U29" i="76" s="1"/>
  <c r="Q29" i="76"/>
  <c r="I29" i="76"/>
  <c r="P29" i="76"/>
  <c r="F29" i="76"/>
  <c r="D29" i="76"/>
  <c r="G29" i="76"/>
  <c r="O17" i="75"/>
  <c r="N17" i="75"/>
  <c r="M17" i="75"/>
  <c r="Z17" i="75" s="1"/>
  <c r="L17" i="75"/>
  <c r="S17" i="75"/>
  <c r="K17" i="75"/>
  <c r="R17" i="75"/>
  <c r="Q17" i="75"/>
  <c r="P17" i="75"/>
  <c r="O28" i="75"/>
  <c r="G28" i="75"/>
  <c r="N28" i="75"/>
  <c r="F28" i="75"/>
  <c r="M28" i="75"/>
  <c r="Z28" i="75" s="1"/>
  <c r="E28" i="75"/>
  <c r="L28" i="75"/>
  <c r="D28" i="75"/>
  <c r="S28" i="75"/>
  <c r="K28" i="75"/>
  <c r="R28" i="75"/>
  <c r="J28" i="75"/>
  <c r="U28" i="75" s="1"/>
  <c r="Q28" i="75"/>
  <c r="I28" i="75"/>
  <c r="P28" i="75"/>
  <c r="O37" i="75"/>
  <c r="G37" i="75"/>
  <c r="N37" i="75"/>
  <c r="F37" i="75"/>
  <c r="M37" i="75"/>
  <c r="Z37" i="75" s="1"/>
  <c r="E37" i="75"/>
  <c r="L37" i="75"/>
  <c r="D37" i="75"/>
  <c r="S37" i="75"/>
  <c r="K37" i="75"/>
  <c r="R37" i="75"/>
  <c r="J37" i="75"/>
  <c r="U37" i="75" s="1"/>
  <c r="Q37" i="75"/>
  <c r="I37" i="75"/>
  <c r="P37" i="75"/>
  <c r="H37" i="75"/>
  <c r="O16" i="74"/>
  <c r="N16" i="74"/>
  <c r="M16" i="74"/>
  <c r="Z16" i="74" s="1"/>
  <c r="L16" i="74"/>
  <c r="S16" i="74"/>
  <c r="K16" i="74"/>
  <c r="R16" i="74"/>
  <c r="Q16" i="74"/>
  <c r="P16" i="74"/>
  <c r="O27" i="74"/>
  <c r="G27" i="74"/>
  <c r="N27" i="74"/>
  <c r="F27" i="74"/>
  <c r="M27" i="74"/>
  <c r="Z27" i="74" s="1"/>
  <c r="E27" i="74"/>
  <c r="L27" i="74"/>
  <c r="D27" i="74"/>
  <c r="S27" i="74"/>
  <c r="K27" i="74"/>
  <c r="R27" i="74"/>
  <c r="J27" i="74"/>
  <c r="U27" i="74" s="1"/>
  <c r="Q27" i="74"/>
  <c r="I27" i="74"/>
  <c r="P27" i="74"/>
  <c r="O36" i="74"/>
  <c r="G36" i="74"/>
  <c r="N36" i="74"/>
  <c r="F36" i="74"/>
  <c r="M36" i="74"/>
  <c r="Z36" i="74" s="1"/>
  <c r="E36" i="74"/>
  <c r="L36" i="74"/>
  <c r="D36" i="74"/>
  <c r="S36" i="74"/>
  <c r="K36" i="74"/>
  <c r="R36" i="74"/>
  <c r="J36" i="74"/>
  <c r="U36" i="74" s="1"/>
  <c r="Q36" i="74"/>
  <c r="I36" i="74"/>
  <c r="P36" i="74"/>
  <c r="O15" i="73"/>
  <c r="N15" i="73"/>
  <c r="F15" i="73"/>
  <c r="M15" i="73"/>
  <c r="Z15" i="73" s="1"/>
  <c r="E15" i="73"/>
  <c r="L15" i="73"/>
  <c r="D15" i="73"/>
  <c r="S15" i="73"/>
  <c r="K15" i="73"/>
  <c r="R15" i="73"/>
  <c r="Q15" i="73"/>
  <c r="P15" i="73"/>
  <c r="Q35" i="73"/>
  <c r="I35" i="73"/>
  <c r="O35" i="73"/>
  <c r="G35" i="73"/>
  <c r="M35" i="73"/>
  <c r="Z35" i="73" s="1"/>
  <c r="E35" i="73"/>
  <c r="S35" i="73"/>
  <c r="K35" i="73"/>
  <c r="F35" i="73"/>
  <c r="D35" i="73"/>
  <c r="R35" i="73"/>
  <c r="P35" i="73"/>
  <c r="N35" i="73"/>
  <c r="L35" i="73"/>
  <c r="J35" i="73"/>
  <c r="U35" i="73" s="1"/>
  <c r="R14" i="72"/>
  <c r="Q14" i="72"/>
  <c r="O14" i="72"/>
  <c r="N14" i="72"/>
  <c r="F14" i="72"/>
  <c r="M14" i="72"/>
  <c r="Z14" i="72" s="1"/>
  <c r="E14" i="72"/>
  <c r="S14" i="72"/>
  <c r="K14" i="72"/>
  <c r="L14" i="72"/>
  <c r="D14" i="72"/>
  <c r="P14" i="72"/>
  <c r="R22" i="72"/>
  <c r="J22" i="72"/>
  <c r="U22" i="72" s="1"/>
  <c r="Q22" i="72"/>
  <c r="O22" i="72"/>
  <c r="N22" i="72"/>
  <c r="F22" i="72"/>
  <c r="M22" i="72"/>
  <c r="Z22" i="72" s="1"/>
  <c r="E22" i="72"/>
  <c r="S22" i="72"/>
  <c r="K22" i="72"/>
  <c r="L22" i="72"/>
  <c r="D22" i="72"/>
  <c r="P22" i="72"/>
  <c r="R34" i="72"/>
  <c r="J34" i="72"/>
  <c r="U34" i="72" s="1"/>
  <c r="Q34" i="72"/>
  <c r="I34" i="72"/>
  <c r="O34" i="72"/>
  <c r="N34" i="72"/>
  <c r="F34" i="72"/>
  <c r="M34" i="72"/>
  <c r="Z34" i="72" s="1"/>
  <c r="E34" i="72"/>
  <c r="S34" i="72"/>
  <c r="K34" i="72"/>
  <c r="L34" i="72"/>
  <c r="D34" i="72"/>
  <c r="P34" i="72"/>
  <c r="R13" i="71"/>
  <c r="Q13" i="71"/>
  <c r="O13" i="71"/>
  <c r="N13" i="71"/>
  <c r="F13" i="71"/>
  <c r="M13" i="71"/>
  <c r="Z13" i="71" s="1"/>
  <c r="E13" i="71"/>
  <c r="S13" i="71"/>
  <c r="K13" i="71"/>
  <c r="L13" i="71"/>
  <c r="D13" i="71"/>
  <c r="P13" i="71"/>
  <c r="R21" i="71"/>
  <c r="J21" i="71"/>
  <c r="U21" i="71" s="1"/>
  <c r="Q21" i="71"/>
  <c r="P21" i="71"/>
  <c r="O21" i="71"/>
  <c r="N21" i="71"/>
  <c r="F21" i="71"/>
  <c r="M21" i="71"/>
  <c r="Z21" i="71" s="1"/>
  <c r="E21" i="71"/>
  <c r="L21" i="71"/>
  <c r="D21" i="71"/>
  <c r="S21" i="71"/>
  <c r="K21" i="71"/>
  <c r="R32" i="71"/>
  <c r="J32" i="71"/>
  <c r="U32" i="71" s="1"/>
  <c r="Q32" i="71"/>
  <c r="I32" i="71"/>
  <c r="P32" i="71"/>
  <c r="O32" i="71"/>
  <c r="G32" i="71"/>
  <c r="N32" i="71"/>
  <c r="F32" i="71"/>
  <c r="M32" i="71"/>
  <c r="Z32" i="71" s="1"/>
  <c r="E32" i="71"/>
  <c r="L32" i="71"/>
  <c r="D32" i="71"/>
  <c r="S32" i="71"/>
  <c r="K32" i="71"/>
  <c r="R12" i="70"/>
  <c r="Q12" i="70"/>
  <c r="P12" i="70"/>
  <c r="O12" i="70"/>
  <c r="N12" i="70"/>
  <c r="F12" i="70"/>
  <c r="M12" i="70"/>
  <c r="Z12" i="70" s="1"/>
  <c r="E12" i="70"/>
  <c r="L12" i="70"/>
  <c r="D12" i="70"/>
  <c r="S12" i="70"/>
  <c r="K12" i="70"/>
  <c r="R20" i="70"/>
  <c r="J20" i="70"/>
  <c r="U20" i="70" s="1"/>
  <c r="Q20" i="70"/>
  <c r="I20" i="70"/>
  <c r="P20" i="70"/>
  <c r="O20" i="70"/>
  <c r="N20" i="70"/>
  <c r="F20" i="70"/>
  <c r="M20" i="70"/>
  <c r="Z20" i="70" s="1"/>
  <c r="E20" i="70"/>
  <c r="L20" i="70"/>
  <c r="D20" i="70"/>
  <c r="S20" i="70"/>
  <c r="K20" i="70"/>
  <c r="R31" i="70"/>
  <c r="J31" i="70"/>
  <c r="U31" i="70" s="1"/>
  <c r="P31" i="70"/>
  <c r="N31" i="70"/>
  <c r="L31" i="70"/>
  <c r="M31" i="70"/>
  <c r="Z31" i="70" s="1"/>
  <c r="K31" i="70"/>
  <c r="I31" i="70"/>
  <c r="G31" i="70"/>
  <c r="F31" i="70"/>
  <c r="S31" i="70"/>
  <c r="E31" i="70"/>
  <c r="Q31" i="70"/>
  <c r="D31" i="70"/>
  <c r="O31" i="70"/>
  <c r="R11" i="69"/>
  <c r="P11" i="69"/>
  <c r="N11" i="69"/>
  <c r="F11" i="69"/>
  <c r="L11" i="69"/>
  <c r="D11" i="69"/>
  <c r="M11" i="69"/>
  <c r="Z11" i="69" s="1"/>
  <c r="K11" i="69"/>
  <c r="E11" i="69"/>
  <c r="S11" i="69"/>
  <c r="Q11" i="69"/>
  <c r="O11" i="69"/>
  <c r="R19" i="69"/>
  <c r="J19" i="69"/>
  <c r="U19" i="69" s="1"/>
  <c r="P19" i="69"/>
  <c r="N19" i="69"/>
  <c r="F19" i="69"/>
  <c r="L19" i="69"/>
  <c r="D19" i="69"/>
  <c r="M19" i="69"/>
  <c r="Z19" i="69" s="1"/>
  <c r="K19" i="69"/>
  <c r="I19" i="69"/>
  <c r="E19" i="69"/>
  <c r="S19" i="69"/>
  <c r="Q19" i="69"/>
  <c r="O19" i="69"/>
  <c r="S30" i="69"/>
  <c r="K30" i="69"/>
  <c r="R30" i="69"/>
  <c r="J30" i="69"/>
  <c r="U30" i="69" s="1"/>
  <c r="P30" i="69"/>
  <c r="O30" i="69"/>
  <c r="G30" i="69"/>
  <c r="N30" i="69"/>
  <c r="F30" i="69"/>
  <c r="L30" i="69"/>
  <c r="D30" i="69"/>
  <c r="Q30" i="69"/>
  <c r="M30" i="69"/>
  <c r="Z30" i="69" s="1"/>
  <c r="I30" i="69"/>
  <c r="E30" i="69"/>
  <c r="W10" i="68"/>
  <c r="X10" i="68"/>
  <c r="S10" i="68"/>
  <c r="K10" i="68"/>
  <c r="R10" i="68"/>
  <c r="J10" i="68"/>
  <c r="P10" i="68"/>
  <c r="O10" i="68"/>
  <c r="N10" i="68"/>
  <c r="F10" i="68"/>
  <c r="L10" i="68"/>
  <c r="D10" i="68"/>
  <c r="Q10" i="68"/>
  <c r="E10" i="68"/>
  <c r="S18" i="68"/>
  <c r="K18" i="68"/>
  <c r="R18" i="68"/>
  <c r="J18" i="68"/>
  <c r="U18" i="68" s="1"/>
  <c r="P18" i="68"/>
  <c r="O18" i="68"/>
  <c r="N18" i="68"/>
  <c r="F18" i="68"/>
  <c r="L18" i="68"/>
  <c r="D18" i="68"/>
  <c r="Q18" i="68"/>
  <c r="M18" i="68"/>
  <c r="Z18" i="68" s="1"/>
  <c r="E18" i="68"/>
  <c r="S29" i="68"/>
  <c r="K29" i="68"/>
  <c r="R29" i="68"/>
  <c r="J29" i="68"/>
  <c r="U29" i="68" s="1"/>
  <c r="P29" i="68"/>
  <c r="O29" i="68"/>
  <c r="G29" i="68"/>
  <c r="N29" i="68"/>
  <c r="F29" i="68"/>
  <c r="M29" i="68"/>
  <c r="Z29" i="68" s="1"/>
  <c r="E29" i="68"/>
  <c r="L29" i="68"/>
  <c r="D29" i="68"/>
  <c r="I29" i="68"/>
  <c r="Q29" i="68"/>
  <c r="L17" i="67"/>
  <c r="R17" i="67"/>
  <c r="P17" i="67"/>
  <c r="K17" i="67"/>
  <c r="S17" i="67"/>
  <c r="Q17" i="67"/>
  <c r="O17" i="67"/>
  <c r="N17" i="67"/>
  <c r="M17" i="67"/>
  <c r="Z17" i="67" s="1"/>
  <c r="O28" i="67"/>
  <c r="G28" i="67"/>
  <c r="N28" i="67"/>
  <c r="F28" i="67"/>
  <c r="L28" i="67"/>
  <c r="D28" i="67"/>
  <c r="S28" i="67"/>
  <c r="K28" i="67"/>
  <c r="R28" i="67"/>
  <c r="J28" i="67"/>
  <c r="U28" i="67" s="1"/>
  <c r="P28" i="67"/>
  <c r="Q28" i="67"/>
  <c r="I28" i="67"/>
  <c r="E28" i="67"/>
  <c r="M28" i="67"/>
  <c r="Z28" i="67" s="1"/>
  <c r="O37" i="67"/>
  <c r="G37" i="67"/>
  <c r="N37" i="67"/>
  <c r="F37" i="67"/>
  <c r="L37" i="67"/>
  <c r="D37" i="67"/>
  <c r="S37" i="67"/>
  <c r="K37" i="67"/>
  <c r="R37" i="67"/>
  <c r="J37" i="67"/>
  <c r="U37" i="67" s="1"/>
  <c r="P37" i="67"/>
  <c r="H37" i="67"/>
  <c r="Q37" i="67"/>
  <c r="I37" i="67"/>
  <c r="E37" i="67"/>
  <c r="M37" i="67"/>
  <c r="Z37" i="67" s="1"/>
  <c r="P16" i="66"/>
  <c r="L16" i="66"/>
  <c r="K16" i="66"/>
  <c r="R16" i="66"/>
  <c r="Q16" i="66"/>
  <c r="O16" i="66"/>
  <c r="M16" i="66"/>
  <c r="Z16" i="66" s="1"/>
  <c r="N16" i="66"/>
  <c r="S16" i="66"/>
  <c r="L27" i="66"/>
  <c r="D27" i="66"/>
  <c r="P27" i="66"/>
  <c r="S27" i="66"/>
  <c r="I27" i="66"/>
  <c r="R27" i="66"/>
  <c r="G27" i="66"/>
  <c r="O27" i="66"/>
  <c r="E27" i="66"/>
  <c r="N27" i="66"/>
  <c r="M27" i="66"/>
  <c r="Z27" i="66" s="1"/>
  <c r="J27" i="66"/>
  <c r="U27" i="66" s="1"/>
  <c r="K27" i="66"/>
  <c r="F27" i="66"/>
  <c r="Q27" i="66"/>
  <c r="L36" i="66"/>
  <c r="D36" i="66"/>
  <c r="P36" i="66"/>
  <c r="S36" i="66"/>
  <c r="I36" i="66"/>
  <c r="R36" i="66"/>
  <c r="G36" i="66"/>
  <c r="O36" i="66"/>
  <c r="E36" i="66"/>
  <c r="N36" i="66"/>
  <c r="M36" i="66"/>
  <c r="Z36" i="66" s="1"/>
  <c r="J36" i="66"/>
  <c r="U36" i="66" s="1"/>
  <c r="K36" i="66"/>
  <c r="F36" i="66"/>
  <c r="Q36" i="66"/>
  <c r="L15" i="65"/>
  <c r="D15" i="65"/>
  <c r="P15" i="65"/>
  <c r="S15" i="65"/>
  <c r="R15" i="65"/>
  <c r="O15" i="65"/>
  <c r="E15" i="65"/>
  <c r="N15" i="65"/>
  <c r="M15" i="65"/>
  <c r="Z15" i="65" s="1"/>
  <c r="K15" i="65"/>
  <c r="F15" i="65"/>
  <c r="Q15" i="65"/>
  <c r="L35" i="65"/>
  <c r="D35" i="65"/>
  <c r="P35" i="65"/>
  <c r="S35" i="65"/>
  <c r="I35" i="65"/>
  <c r="R35" i="65"/>
  <c r="G35" i="65"/>
  <c r="O35" i="65"/>
  <c r="E35" i="65"/>
  <c r="N35" i="65"/>
  <c r="M35" i="65"/>
  <c r="Z35" i="65" s="1"/>
  <c r="J35" i="65"/>
  <c r="U35" i="65" s="1"/>
  <c r="K35" i="65"/>
  <c r="F35" i="65"/>
  <c r="Q35" i="65"/>
  <c r="L14" i="64"/>
  <c r="D14" i="64"/>
  <c r="P14" i="64"/>
  <c r="S14" i="64"/>
  <c r="R14" i="64"/>
  <c r="O14" i="64"/>
  <c r="E14" i="64"/>
  <c r="N14" i="64"/>
  <c r="M14" i="64"/>
  <c r="Z14" i="64" s="1"/>
  <c r="K14" i="64"/>
  <c r="F14" i="64"/>
  <c r="Q14" i="64"/>
  <c r="L22" i="64"/>
  <c r="D22" i="64"/>
  <c r="P22" i="64"/>
  <c r="S22" i="64"/>
  <c r="R22" i="64"/>
  <c r="O22" i="64"/>
  <c r="E22" i="64"/>
  <c r="N22" i="64"/>
  <c r="M22" i="64"/>
  <c r="Z22" i="64" s="1"/>
  <c r="J22" i="64"/>
  <c r="U22" i="64" s="1"/>
  <c r="K22" i="64"/>
  <c r="F22" i="64"/>
  <c r="Q22" i="64"/>
  <c r="L34" i="64"/>
  <c r="D34" i="64"/>
  <c r="P34" i="64"/>
  <c r="S34" i="64"/>
  <c r="I34" i="64"/>
  <c r="R34" i="64"/>
  <c r="O34" i="64"/>
  <c r="E34" i="64"/>
  <c r="N34" i="64"/>
  <c r="M34" i="64"/>
  <c r="Z34" i="64" s="1"/>
  <c r="J34" i="64"/>
  <c r="U34" i="64" s="1"/>
  <c r="K34" i="64"/>
  <c r="F34" i="64"/>
  <c r="Q34" i="64"/>
  <c r="S13" i="63"/>
  <c r="K13" i="63"/>
  <c r="O13" i="63"/>
  <c r="L13" i="63"/>
  <c r="Q13" i="63"/>
  <c r="F13" i="63"/>
  <c r="R13" i="63"/>
  <c r="D13" i="63"/>
  <c r="P13" i="63"/>
  <c r="M13" i="63"/>
  <c r="Z13" i="63" s="1"/>
  <c r="E13" i="63"/>
  <c r="N13" i="63"/>
  <c r="S21" i="63"/>
  <c r="K21" i="63"/>
  <c r="O21" i="63"/>
  <c r="P21" i="63"/>
  <c r="E21" i="63"/>
  <c r="M21" i="63"/>
  <c r="Z21" i="63" s="1"/>
  <c r="L21" i="63"/>
  <c r="J21" i="63"/>
  <c r="U21" i="63" s="1"/>
  <c r="R21" i="63"/>
  <c r="Q21" i="63"/>
  <c r="F21" i="63"/>
  <c r="N21" i="63"/>
  <c r="D21" i="63"/>
  <c r="Q32" i="63"/>
  <c r="I32" i="63"/>
  <c r="M32" i="63"/>
  <c r="Z32" i="63" s="1"/>
  <c r="E32" i="63"/>
  <c r="P32" i="63"/>
  <c r="F32" i="63"/>
  <c r="K32" i="63"/>
  <c r="L32" i="63"/>
  <c r="G32" i="63"/>
  <c r="S32" i="63"/>
  <c r="D32" i="63"/>
  <c r="R32" i="63"/>
  <c r="O32" i="63"/>
  <c r="N32" i="63"/>
  <c r="J32" i="63"/>
  <c r="U32" i="63" s="1"/>
  <c r="Q12" i="62"/>
  <c r="M12" i="62"/>
  <c r="Z12" i="62" s="1"/>
  <c r="E12" i="62"/>
  <c r="P12" i="62"/>
  <c r="F12" i="62"/>
  <c r="K12" i="62"/>
  <c r="L12" i="62"/>
  <c r="S12" i="62"/>
  <c r="D12" i="62"/>
  <c r="R12" i="62"/>
  <c r="O12" i="62"/>
  <c r="N12" i="62"/>
  <c r="Q20" i="62"/>
  <c r="I20" i="62"/>
  <c r="M20" i="62"/>
  <c r="Z20" i="62" s="1"/>
  <c r="E20" i="62"/>
  <c r="P20" i="62"/>
  <c r="F20" i="62"/>
  <c r="K20" i="62"/>
  <c r="L20" i="62"/>
  <c r="S20" i="62"/>
  <c r="D20" i="62"/>
  <c r="R20" i="62"/>
  <c r="O20" i="62"/>
  <c r="N20" i="62"/>
  <c r="J20" i="62"/>
  <c r="U20" i="62" s="1"/>
  <c r="Q31" i="62"/>
  <c r="I31" i="62"/>
  <c r="M31" i="62"/>
  <c r="Z31" i="62" s="1"/>
  <c r="E31" i="62"/>
  <c r="P31" i="62"/>
  <c r="F31" i="62"/>
  <c r="K31" i="62"/>
  <c r="L31" i="62"/>
  <c r="G31" i="62"/>
  <c r="S31" i="62"/>
  <c r="D31" i="62"/>
  <c r="R31" i="62"/>
  <c r="O31" i="62"/>
  <c r="N31" i="62"/>
  <c r="J31" i="62"/>
  <c r="U31" i="62" s="1"/>
  <c r="Q11" i="61"/>
  <c r="M11" i="61"/>
  <c r="Z11" i="61" s="1"/>
  <c r="E11" i="61"/>
  <c r="P11" i="61"/>
  <c r="F11" i="61"/>
  <c r="K11" i="61"/>
  <c r="L11" i="61"/>
  <c r="S11" i="61"/>
  <c r="D11" i="61"/>
  <c r="R11" i="61"/>
  <c r="O11" i="61"/>
  <c r="N11" i="61"/>
  <c r="Q19" i="61"/>
  <c r="I19" i="61"/>
  <c r="M19" i="61"/>
  <c r="Z19" i="61" s="1"/>
  <c r="E19" i="61"/>
  <c r="P19" i="61"/>
  <c r="F19" i="61"/>
  <c r="K19" i="61"/>
  <c r="L19" i="61"/>
  <c r="S19" i="61"/>
  <c r="D19" i="61"/>
  <c r="R19" i="61"/>
  <c r="O19" i="61"/>
  <c r="N19" i="61"/>
  <c r="J19" i="61"/>
  <c r="U19" i="61" s="1"/>
  <c r="Q30" i="61"/>
  <c r="I30" i="61"/>
  <c r="M30" i="61"/>
  <c r="Z30" i="61" s="1"/>
  <c r="E30" i="61"/>
  <c r="P30" i="61"/>
  <c r="F30" i="61"/>
  <c r="K30" i="61"/>
  <c r="L30" i="61"/>
  <c r="J30" i="61"/>
  <c r="U30" i="61" s="1"/>
  <c r="G30" i="61"/>
  <c r="S30" i="61"/>
  <c r="D30" i="61"/>
  <c r="R30" i="61"/>
  <c r="O30" i="61"/>
  <c r="N30" i="61"/>
  <c r="X10" i="60"/>
  <c r="W10" i="60"/>
  <c r="Q10" i="60"/>
  <c r="E10" i="60"/>
  <c r="P10" i="60"/>
  <c r="F10" i="60"/>
  <c r="K10" i="60"/>
  <c r="L10" i="60"/>
  <c r="J10" i="60"/>
  <c r="S10" i="60"/>
  <c r="D10" i="60"/>
  <c r="R10" i="60"/>
  <c r="O10" i="60"/>
  <c r="N10" i="60"/>
  <c r="Q18" i="60"/>
  <c r="M18" i="60"/>
  <c r="Z18" i="60" s="1"/>
  <c r="E18" i="60"/>
  <c r="S18" i="60"/>
  <c r="P18" i="60"/>
  <c r="F18" i="60"/>
  <c r="N18" i="60"/>
  <c r="K18" i="60"/>
  <c r="O18" i="60"/>
  <c r="L18" i="60"/>
  <c r="J18" i="60"/>
  <c r="U18" i="60" s="1"/>
  <c r="D18" i="60"/>
  <c r="R18" i="60"/>
  <c r="Q29" i="60"/>
  <c r="I29" i="60"/>
  <c r="M29" i="60"/>
  <c r="Z29" i="60" s="1"/>
  <c r="E29" i="60"/>
  <c r="J29" i="60"/>
  <c r="U29" i="60" s="1"/>
  <c r="S29" i="60"/>
  <c r="R29" i="60"/>
  <c r="G29" i="60"/>
  <c r="P29" i="60"/>
  <c r="F29" i="60"/>
  <c r="O29" i="60"/>
  <c r="D29" i="60"/>
  <c r="N29" i="60"/>
  <c r="L29" i="60"/>
  <c r="K29" i="60"/>
  <c r="Q17" i="59"/>
  <c r="M17" i="59"/>
  <c r="Z17" i="59" s="1"/>
  <c r="S17" i="59"/>
  <c r="R17" i="59"/>
  <c r="P17" i="59"/>
  <c r="O17" i="59"/>
  <c r="N17" i="59"/>
  <c r="L17" i="59"/>
  <c r="K17" i="59"/>
  <c r="Q28" i="59"/>
  <c r="I28" i="59"/>
  <c r="M28" i="59"/>
  <c r="Z28" i="59" s="1"/>
  <c r="E28" i="59"/>
  <c r="J28" i="59"/>
  <c r="U28" i="59" s="1"/>
  <c r="S28" i="59"/>
  <c r="R28" i="59"/>
  <c r="G28" i="59"/>
  <c r="P28" i="59"/>
  <c r="F28" i="59"/>
  <c r="O28" i="59"/>
  <c r="D28" i="59"/>
  <c r="N28" i="59"/>
  <c r="L28" i="59"/>
  <c r="K28" i="59"/>
  <c r="N37" i="59"/>
  <c r="F37" i="59"/>
  <c r="R37" i="59"/>
  <c r="J37" i="59"/>
  <c r="U37" i="59" s="1"/>
  <c r="O37" i="59"/>
  <c r="D37" i="59"/>
  <c r="I37" i="59"/>
  <c r="S37" i="59"/>
  <c r="E37" i="59"/>
  <c r="Q37" i="59"/>
  <c r="P37" i="59"/>
  <c r="M37" i="59"/>
  <c r="Z37" i="59" s="1"/>
  <c r="L37" i="59"/>
  <c r="K37" i="59"/>
  <c r="H37" i="59"/>
  <c r="G37" i="59"/>
  <c r="N16" i="58"/>
  <c r="R16" i="58"/>
  <c r="O16" i="58"/>
  <c r="S16" i="58"/>
  <c r="Q16" i="58"/>
  <c r="P16" i="58"/>
  <c r="M16" i="58"/>
  <c r="Z16" i="58" s="1"/>
  <c r="L16" i="58"/>
  <c r="K16" i="58"/>
  <c r="R27" i="58"/>
  <c r="J27" i="58"/>
  <c r="U27" i="58" s="1"/>
  <c r="N27" i="58"/>
  <c r="F27" i="58"/>
  <c r="M27" i="58"/>
  <c r="Z27" i="58" s="1"/>
  <c r="S27" i="58"/>
  <c r="K27" i="58"/>
  <c r="Q27" i="58"/>
  <c r="D27" i="58"/>
  <c r="L27" i="58"/>
  <c r="I27" i="58"/>
  <c r="G27" i="58"/>
  <c r="E27" i="58"/>
  <c r="P27" i="58"/>
  <c r="O27" i="58"/>
  <c r="R36" i="58"/>
  <c r="J36" i="58"/>
  <c r="U36" i="58" s="1"/>
  <c r="N36" i="58"/>
  <c r="F36" i="58"/>
  <c r="M36" i="58"/>
  <c r="Z36" i="58" s="1"/>
  <c r="S36" i="58"/>
  <c r="P36" i="58"/>
  <c r="O36" i="58"/>
  <c r="L36" i="58"/>
  <c r="K36" i="58"/>
  <c r="I36" i="58"/>
  <c r="G36" i="58"/>
  <c r="E36" i="58"/>
  <c r="Q36" i="58"/>
  <c r="D36" i="58"/>
  <c r="R15" i="57"/>
  <c r="N15" i="57"/>
  <c r="F15" i="57"/>
  <c r="M15" i="57"/>
  <c r="Z15" i="57" s="1"/>
  <c r="S15" i="57"/>
  <c r="P15" i="57"/>
  <c r="O15" i="57"/>
  <c r="L15" i="57"/>
  <c r="K15" i="57"/>
  <c r="E15" i="57"/>
  <c r="Q15" i="57"/>
  <c r="D15" i="57"/>
  <c r="R35" i="57"/>
  <c r="J35" i="57"/>
  <c r="U35" i="57" s="1"/>
  <c r="N35" i="57"/>
  <c r="F35" i="57"/>
  <c r="M35" i="57"/>
  <c r="Z35" i="57" s="1"/>
  <c r="S35" i="57"/>
  <c r="P35" i="57"/>
  <c r="O35" i="57"/>
  <c r="L35" i="57"/>
  <c r="K35" i="57"/>
  <c r="I35" i="57"/>
  <c r="G35" i="57"/>
  <c r="E35" i="57"/>
  <c r="Q35" i="57"/>
  <c r="D35" i="57"/>
  <c r="R14" i="56"/>
  <c r="N14" i="56"/>
  <c r="F14" i="56"/>
  <c r="M14" i="56"/>
  <c r="Z14" i="56" s="1"/>
  <c r="S14" i="56"/>
  <c r="P14" i="56"/>
  <c r="O14" i="56"/>
  <c r="L14" i="56"/>
  <c r="K14" i="56"/>
  <c r="E14" i="56"/>
  <c r="Q14" i="56"/>
  <c r="D14" i="56"/>
  <c r="R22" i="56"/>
  <c r="J22" i="56"/>
  <c r="U22" i="56" s="1"/>
  <c r="N22" i="56"/>
  <c r="F22" i="56"/>
  <c r="M22" i="56"/>
  <c r="Z22" i="56" s="1"/>
  <c r="S22" i="56"/>
  <c r="P22" i="56"/>
  <c r="O22" i="56"/>
  <c r="L22" i="56"/>
  <c r="K22" i="56"/>
  <c r="E22" i="56"/>
  <c r="Q22" i="56"/>
  <c r="D22" i="56"/>
  <c r="M34" i="56"/>
  <c r="Z34" i="56" s="1"/>
  <c r="E34" i="56"/>
  <c r="Q34" i="56"/>
  <c r="I34" i="56"/>
  <c r="N34" i="56"/>
  <c r="S34" i="56"/>
  <c r="K34" i="56"/>
  <c r="R34" i="56"/>
  <c r="D34" i="56"/>
  <c r="F34" i="56"/>
  <c r="P34" i="56"/>
  <c r="O34" i="56"/>
  <c r="L34" i="56"/>
  <c r="J34" i="56"/>
  <c r="U34" i="56" s="1"/>
  <c r="M13" i="55"/>
  <c r="Z13" i="55" s="1"/>
  <c r="E13" i="55"/>
  <c r="Q13" i="55"/>
  <c r="N13" i="55"/>
  <c r="S13" i="55"/>
  <c r="K13" i="55"/>
  <c r="R13" i="55"/>
  <c r="D13" i="55"/>
  <c r="F13" i="55"/>
  <c r="P13" i="55"/>
  <c r="O13" i="55"/>
  <c r="L13" i="55"/>
  <c r="M21" i="55"/>
  <c r="Z21" i="55" s="1"/>
  <c r="E21" i="55"/>
  <c r="Q21" i="55"/>
  <c r="N21" i="55"/>
  <c r="S21" i="55"/>
  <c r="K21" i="55"/>
  <c r="R21" i="55"/>
  <c r="D21" i="55"/>
  <c r="O21" i="55"/>
  <c r="L21" i="55"/>
  <c r="J21" i="55"/>
  <c r="U21" i="55" s="1"/>
  <c r="F21" i="55"/>
  <c r="P21" i="55"/>
  <c r="R32" i="55"/>
  <c r="J32" i="55"/>
  <c r="U32" i="55" s="1"/>
  <c r="Q32" i="55"/>
  <c r="M32" i="55"/>
  <c r="Z32" i="55" s="1"/>
  <c r="D32" i="55"/>
  <c r="O32" i="55"/>
  <c r="I32" i="55"/>
  <c r="G32" i="55"/>
  <c r="P32" i="55"/>
  <c r="L32" i="55"/>
  <c r="K32" i="55"/>
  <c r="F32" i="55"/>
  <c r="E32" i="55"/>
  <c r="S32" i="55"/>
  <c r="N32" i="55"/>
  <c r="R12" i="54"/>
  <c r="K12" i="54"/>
  <c r="S12" i="54"/>
  <c r="N12" i="54"/>
  <c r="O12" i="54"/>
  <c r="F12" i="54"/>
  <c r="P12" i="54"/>
  <c r="E12" i="54"/>
  <c r="Q12" i="54"/>
  <c r="M12" i="54"/>
  <c r="Z12" i="54" s="1"/>
  <c r="L12" i="54"/>
  <c r="D12" i="54"/>
  <c r="R20" i="54"/>
  <c r="J20" i="54"/>
  <c r="U20" i="54" s="1"/>
  <c r="Q20" i="54"/>
  <c r="O20" i="54"/>
  <c r="F20" i="54"/>
  <c r="N20" i="54"/>
  <c r="E20" i="54"/>
  <c r="M20" i="54"/>
  <c r="Z20" i="54" s="1"/>
  <c r="D20" i="54"/>
  <c r="K20" i="54"/>
  <c r="S20" i="54"/>
  <c r="I20" i="54"/>
  <c r="L20" i="54"/>
  <c r="P20" i="54"/>
  <c r="R31" i="54"/>
  <c r="J31" i="54"/>
  <c r="U31" i="54" s="1"/>
  <c r="Q31" i="54"/>
  <c r="O31" i="54"/>
  <c r="F31" i="54"/>
  <c r="N31" i="54"/>
  <c r="E31" i="54"/>
  <c r="M31" i="54"/>
  <c r="Z31" i="54" s="1"/>
  <c r="D31" i="54"/>
  <c r="L31" i="54"/>
  <c r="K31" i="54"/>
  <c r="S31" i="54"/>
  <c r="I31" i="54"/>
  <c r="G31" i="54"/>
  <c r="P31" i="54"/>
  <c r="R11" i="53"/>
  <c r="Q11" i="53"/>
  <c r="O11" i="53"/>
  <c r="F11" i="53"/>
  <c r="N11" i="53"/>
  <c r="E11" i="53"/>
  <c r="M11" i="53"/>
  <c r="Z11" i="53" s="1"/>
  <c r="D11" i="53"/>
  <c r="L11" i="53"/>
  <c r="K11" i="53"/>
  <c r="S11" i="53"/>
  <c r="P11" i="53"/>
  <c r="S19" i="53"/>
  <c r="K19" i="53"/>
  <c r="R19" i="53"/>
  <c r="I19" i="53"/>
  <c r="P19" i="53"/>
  <c r="O19" i="53"/>
  <c r="F19" i="53"/>
  <c r="N19" i="53"/>
  <c r="E19" i="53"/>
  <c r="M19" i="53"/>
  <c r="Z19" i="53" s="1"/>
  <c r="D19" i="53"/>
  <c r="L19" i="53"/>
  <c r="J19" i="53"/>
  <c r="U19" i="53" s="1"/>
  <c r="Q19" i="53"/>
  <c r="S30" i="53"/>
  <c r="K30" i="53"/>
  <c r="R30" i="53"/>
  <c r="I30" i="53"/>
  <c r="P30" i="53"/>
  <c r="G30" i="53"/>
  <c r="O30" i="53"/>
  <c r="F30" i="53"/>
  <c r="N30" i="53"/>
  <c r="E30" i="53"/>
  <c r="M30" i="53"/>
  <c r="Z30" i="53" s="1"/>
  <c r="D30" i="53"/>
  <c r="L30" i="53"/>
  <c r="J30" i="53"/>
  <c r="U30" i="53" s="1"/>
  <c r="Q30" i="53"/>
  <c r="R11" i="52"/>
  <c r="Q11" i="52"/>
  <c r="P11" i="52"/>
  <c r="O11" i="52"/>
  <c r="N11" i="52"/>
  <c r="F11" i="52"/>
  <c r="M11" i="52"/>
  <c r="Z11" i="52" s="1"/>
  <c r="E11" i="52"/>
  <c r="L11" i="52"/>
  <c r="D11" i="52"/>
  <c r="S11" i="52"/>
  <c r="K11" i="52"/>
  <c r="R19" i="52"/>
  <c r="J19" i="52"/>
  <c r="U19" i="52" s="1"/>
  <c r="Q19" i="52"/>
  <c r="I19" i="52"/>
  <c r="P19" i="52"/>
  <c r="O19" i="52"/>
  <c r="N19" i="52"/>
  <c r="F19" i="52"/>
  <c r="M19" i="52"/>
  <c r="Z19" i="52" s="1"/>
  <c r="E19" i="52"/>
  <c r="L19" i="52"/>
  <c r="D19" i="52"/>
  <c r="S19" i="52"/>
  <c r="K19" i="52"/>
  <c r="R30" i="52"/>
  <c r="J30" i="52"/>
  <c r="U30" i="52" s="1"/>
  <c r="Q30" i="52"/>
  <c r="I30" i="52"/>
  <c r="P30" i="52"/>
  <c r="O30" i="52"/>
  <c r="G30" i="52"/>
  <c r="N30" i="52"/>
  <c r="F30" i="52"/>
  <c r="M30" i="52"/>
  <c r="Z30" i="52" s="1"/>
  <c r="E30" i="52"/>
  <c r="L30" i="52"/>
  <c r="D30" i="52"/>
  <c r="S30" i="52"/>
  <c r="K30" i="52"/>
  <c r="M32" i="78"/>
  <c r="Z32" i="78" s="1"/>
  <c r="E32" i="78"/>
  <c r="L32" i="78"/>
  <c r="D32" i="78"/>
  <c r="S32" i="78"/>
  <c r="K32" i="78"/>
  <c r="R32" i="78"/>
  <c r="J32" i="78"/>
  <c r="U32" i="78" s="1"/>
  <c r="Q32" i="78"/>
  <c r="I32" i="78"/>
  <c r="P32" i="78"/>
  <c r="O32" i="78"/>
  <c r="G32" i="78"/>
  <c r="N32" i="78"/>
  <c r="F32" i="78"/>
  <c r="M12" i="77"/>
  <c r="Z12" i="77" s="1"/>
  <c r="E12" i="77"/>
  <c r="L12" i="77"/>
  <c r="D12" i="77"/>
  <c r="S12" i="77"/>
  <c r="K12" i="77"/>
  <c r="R12" i="77"/>
  <c r="Q12" i="77"/>
  <c r="P12" i="77"/>
  <c r="O12" i="77"/>
  <c r="N12" i="77"/>
  <c r="F12" i="77"/>
  <c r="M20" i="77"/>
  <c r="Z20" i="77" s="1"/>
  <c r="E20" i="77"/>
  <c r="L20" i="77"/>
  <c r="D20" i="77"/>
  <c r="S20" i="77"/>
  <c r="K20" i="77"/>
  <c r="R20" i="77"/>
  <c r="J20" i="77"/>
  <c r="U20" i="77" s="1"/>
  <c r="Q20" i="77"/>
  <c r="I20" i="77"/>
  <c r="P20" i="77"/>
  <c r="O20" i="77"/>
  <c r="N20" i="77"/>
  <c r="F20" i="77"/>
  <c r="M31" i="77"/>
  <c r="Z31" i="77" s="1"/>
  <c r="E31" i="77"/>
  <c r="L31" i="77"/>
  <c r="D31" i="77"/>
  <c r="S31" i="77"/>
  <c r="K31" i="77"/>
  <c r="R31" i="77"/>
  <c r="J31" i="77"/>
  <c r="U31" i="77" s="1"/>
  <c r="Q31" i="77"/>
  <c r="I31" i="77"/>
  <c r="P31" i="77"/>
  <c r="O31" i="77"/>
  <c r="G31" i="77"/>
  <c r="N31" i="77"/>
  <c r="F31" i="77"/>
  <c r="M11" i="76"/>
  <c r="Z11" i="76" s="1"/>
  <c r="E11" i="76"/>
  <c r="L11" i="76"/>
  <c r="D11" i="76"/>
  <c r="S11" i="76"/>
  <c r="K11" i="76"/>
  <c r="R11" i="76"/>
  <c r="Q11" i="76"/>
  <c r="P11" i="76"/>
  <c r="O11" i="76"/>
  <c r="N11" i="76"/>
  <c r="F11" i="76"/>
  <c r="M19" i="76"/>
  <c r="Z19" i="76" s="1"/>
  <c r="E19" i="76"/>
  <c r="L19" i="76"/>
  <c r="D19" i="76"/>
  <c r="S19" i="76"/>
  <c r="K19" i="76"/>
  <c r="R19" i="76"/>
  <c r="J19" i="76"/>
  <c r="U19" i="76" s="1"/>
  <c r="Q19" i="76"/>
  <c r="I19" i="76"/>
  <c r="P19" i="76"/>
  <c r="O19" i="76"/>
  <c r="N19" i="76"/>
  <c r="F19" i="76"/>
  <c r="O30" i="76"/>
  <c r="G30" i="76"/>
  <c r="N30" i="76"/>
  <c r="F30" i="76"/>
  <c r="M30" i="76"/>
  <c r="Z30" i="76" s="1"/>
  <c r="E30" i="76"/>
  <c r="L30" i="76"/>
  <c r="D30" i="76"/>
  <c r="S30" i="76"/>
  <c r="K30" i="76"/>
  <c r="R30" i="76"/>
  <c r="J30" i="76"/>
  <c r="U30" i="76" s="1"/>
  <c r="Q30" i="76"/>
  <c r="I30" i="76"/>
  <c r="P30" i="76"/>
  <c r="X10" i="75"/>
  <c r="W10" i="75"/>
  <c r="O10" i="75"/>
  <c r="N10" i="75"/>
  <c r="F10" i="75"/>
  <c r="E10" i="75"/>
  <c r="L10" i="75"/>
  <c r="D10" i="75"/>
  <c r="S10" i="75"/>
  <c r="K10" i="75"/>
  <c r="R10" i="75"/>
  <c r="J10" i="75"/>
  <c r="Q10" i="75"/>
  <c r="P10" i="75"/>
  <c r="O18" i="75"/>
  <c r="N18" i="75"/>
  <c r="F18" i="75"/>
  <c r="M18" i="75"/>
  <c r="Z18" i="75" s="1"/>
  <c r="E18" i="75"/>
  <c r="L18" i="75"/>
  <c r="D18" i="75"/>
  <c r="S18" i="75"/>
  <c r="K18" i="75"/>
  <c r="R18" i="75"/>
  <c r="J18" i="75"/>
  <c r="U18" i="75" s="1"/>
  <c r="Q18" i="75"/>
  <c r="P18" i="75"/>
  <c r="O29" i="75"/>
  <c r="G29" i="75"/>
  <c r="N29" i="75"/>
  <c r="F29" i="75"/>
  <c r="M29" i="75"/>
  <c r="Z29" i="75" s="1"/>
  <c r="E29" i="75"/>
  <c r="L29" i="75"/>
  <c r="D29" i="75"/>
  <c r="S29" i="75"/>
  <c r="K29" i="75"/>
  <c r="R29" i="75"/>
  <c r="J29" i="75"/>
  <c r="U29" i="75" s="1"/>
  <c r="Q29" i="75"/>
  <c r="I29" i="75"/>
  <c r="P29" i="75"/>
  <c r="O17" i="74"/>
  <c r="N17" i="74"/>
  <c r="M17" i="74"/>
  <c r="Z17" i="74" s="1"/>
  <c r="L17" i="74"/>
  <c r="S17" i="74"/>
  <c r="K17" i="74"/>
  <c r="R17" i="74"/>
  <c r="Q17" i="74"/>
  <c r="P17" i="74"/>
  <c r="O28" i="74"/>
  <c r="G28" i="74"/>
  <c r="N28" i="74"/>
  <c r="F28" i="74"/>
  <c r="M28" i="74"/>
  <c r="Z28" i="74" s="1"/>
  <c r="E28" i="74"/>
  <c r="L28" i="74"/>
  <c r="D28" i="74"/>
  <c r="S28" i="74"/>
  <c r="K28" i="74"/>
  <c r="R28" i="74"/>
  <c r="J28" i="74"/>
  <c r="U28" i="74" s="1"/>
  <c r="Q28" i="74"/>
  <c r="I28" i="74"/>
  <c r="P28" i="74"/>
  <c r="O37" i="74"/>
  <c r="G37" i="74"/>
  <c r="N37" i="74"/>
  <c r="F37" i="74"/>
  <c r="M37" i="74"/>
  <c r="Z37" i="74" s="1"/>
  <c r="E37" i="74"/>
  <c r="L37" i="74"/>
  <c r="D37" i="74"/>
  <c r="S37" i="74"/>
  <c r="K37" i="74"/>
  <c r="R37" i="74"/>
  <c r="J37" i="74"/>
  <c r="U37" i="74" s="1"/>
  <c r="Q37" i="74"/>
  <c r="I37" i="74"/>
  <c r="P37" i="74"/>
  <c r="H37" i="74"/>
  <c r="O16" i="73"/>
  <c r="N16" i="73"/>
  <c r="M16" i="73"/>
  <c r="Z16" i="73" s="1"/>
  <c r="L16" i="73"/>
  <c r="S16" i="73"/>
  <c r="K16" i="73"/>
  <c r="R16" i="73"/>
  <c r="Q16" i="73"/>
  <c r="P16" i="73"/>
  <c r="Q27" i="73"/>
  <c r="I27" i="73"/>
  <c r="O27" i="73"/>
  <c r="G27" i="73"/>
  <c r="M27" i="73"/>
  <c r="Z27" i="73" s="1"/>
  <c r="E27" i="73"/>
  <c r="S27" i="73"/>
  <c r="K27" i="73"/>
  <c r="F27" i="73"/>
  <c r="D27" i="73"/>
  <c r="R27" i="73"/>
  <c r="P27" i="73"/>
  <c r="N27" i="73"/>
  <c r="L27" i="73"/>
  <c r="J27" i="73"/>
  <c r="U27" i="73" s="1"/>
  <c r="Q36" i="73"/>
  <c r="I36" i="73"/>
  <c r="O36" i="73"/>
  <c r="G36" i="73"/>
  <c r="M36" i="73"/>
  <c r="Z36" i="73" s="1"/>
  <c r="E36" i="73"/>
  <c r="S36" i="73"/>
  <c r="K36" i="73"/>
  <c r="F36" i="73"/>
  <c r="D36" i="73"/>
  <c r="R36" i="73"/>
  <c r="P36" i="73"/>
  <c r="N36" i="73"/>
  <c r="L36" i="73"/>
  <c r="J36" i="73"/>
  <c r="U36" i="73" s="1"/>
  <c r="R15" i="72"/>
  <c r="Q15" i="72"/>
  <c r="O15" i="72"/>
  <c r="N15" i="72"/>
  <c r="F15" i="72"/>
  <c r="M15" i="72"/>
  <c r="Z15" i="72" s="1"/>
  <c r="E15" i="72"/>
  <c r="S15" i="72"/>
  <c r="K15" i="72"/>
  <c r="P15" i="72"/>
  <c r="L15" i="72"/>
  <c r="D15" i="72"/>
  <c r="R35" i="72"/>
  <c r="J35" i="72"/>
  <c r="U35" i="72" s="1"/>
  <c r="Q35" i="72"/>
  <c r="I35" i="72"/>
  <c r="O35" i="72"/>
  <c r="G35" i="72"/>
  <c r="N35" i="72"/>
  <c r="F35" i="72"/>
  <c r="M35" i="72"/>
  <c r="Z35" i="72" s="1"/>
  <c r="E35" i="72"/>
  <c r="S35" i="72"/>
  <c r="K35" i="72"/>
  <c r="P35" i="72"/>
  <c r="L35" i="72"/>
  <c r="D35" i="72"/>
  <c r="R14" i="71"/>
  <c r="Q14" i="71"/>
  <c r="O14" i="71"/>
  <c r="N14" i="71"/>
  <c r="F14" i="71"/>
  <c r="M14" i="71"/>
  <c r="Z14" i="71" s="1"/>
  <c r="E14" i="71"/>
  <c r="S14" i="71"/>
  <c r="K14" i="71"/>
  <c r="P14" i="71"/>
  <c r="L14" i="71"/>
  <c r="D14" i="71"/>
  <c r="R22" i="71"/>
  <c r="J22" i="71"/>
  <c r="U22" i="71" s="1"/>
  <c r="Q22" i="71"/>
  <c r="P22" i="71"/>
  <c r="O22" i="71"/>
  <c r="N22" i="71"/>
  <c r="F22" i="71"/>
  <c r="M22" i="71"/>
  <c r="Z22" i="71" s="1"/>
  <c r="E22" i="71"/>
  <c r="L22" i="71"/>
  <c r="D22" i="71"/>
  <c r="S22" i="71"/>
  <c r="K22" i="71"/>
  <c r="R34" i="71"/>
  <c r="J34" i="71"/>
  <c r="U34" i="71" s="1"/>
  <c r="Q34" i="71"/>
  <c r="I34" i="71"/>
  <c r="P34" i="71"/>
  <c r="O34" i="71"/>
  <c r="N34" i="71"/>
  <c r="F34" i="71"/>
  <c r="M34" i="71"/>
  <c r="Z34" i="71" s="1"/>
  <c r="E34" i="71"/>
  <c r="L34" i="71"/>
  <c r="D34" i="71"/>
  <c r="S34" i="71"/>
  <c r="K34" i="71"/>
  <c r="R13" i="70"/>
  <c r="Q13" i="70"/>
  <c r="P13" i="70"/>
  <c r="O13" i="70"/>
  <c r="N13" i="70"/>
  <c r="F13" i="70"/>
  <c r="M13" i="70"/>
  <c r="Z13" i="70" s="1"/>
  <c r="E13" i="70"/>
  <c r="L13" i="70"/>
  <c r="D13" i="70"/>
  <c r="S13" i="70"/>
  <c r="K13" i="70"/>
  <c r="R21" i="70"/>
  <c r="J21" i="70"/>
  <c r="U21" i="70" s="1"/>
  <c r="Q21" i="70"/>
  <c r="P21" i="70"/>
  <c r="O21" i="70"/>
  <c r="N21" i="70"/>
  <c r="F21" i="70"/>
  <c r="M21" i="70"/>
  <c r="Z21" i="70" s="1"/>
  <c r="E21" i="70"/>
  <c r="L21" i="70"/>
  <c r="D21" i="70"/>
  <c r="S21" i="70"/>
  <c r="K21" i="70"/>
  <c r="R32" i="70"/>
  <c r="J32" i="70"/>
  <c r="U32" i="70" s="1"/>
  <c r="P32" i="70"/>
  <c r="N32" i="70"/>
  <c r="F32" i="70"/>
  <c r="L32" i="70"/>
  <c r="D32" i="70"/>
  <c r="M32" i="70"/>
  <c r="Z32" i="70" s="1"/>
  <c r="K32" i="70"/>
  <c r="I32" i="70"/>
  <c r="G32" i="70"/>
  <c r="E32" i="70"/>
  <c r="S32" i="70"/>
  <c r="Q32" i="70"/>
  <c r="O32" i="70"/>
  <c r="R12" i="69"/>
  <c r="P12" i="69"/>
  <c r="N12" i="69"/>
  <c r="F12" i="69"/>
  <c r="L12" i="69"/>
  <c r="D12" i="69"/>
  <c r="M12" i="69"/>
  <c r="Z12" i="69" s="1"/>
  <c r="K12" i="69"/>
  <c r="E12" i="69"/>
  <c r="S12" i="69"/>
  <c r="Q12" i="69"/>
  <c r="O12" i="69"/>
  <c r="R20" i="69"/>
  <c r="J20" i="69"/>
  <c r="U20" i="69" s="1"/>
  <c r="P20" i="69"/>
  <c r="N20" i="69"/>
  <c r="F20" i="69"/>
  <c r="L20" i="69"/>
  <c r="D20" i="69"/>
  <c r="M20" i="69"/>
  <c r="Z20" i="69" s="1"/>
  <c r="K20" i="69"/>
  <c r="I20" i="69"/>
  <c r="E20" i="69"/>
  <c r="S20" i="69"/>
  <c r="Q20" i="69"/>
  <c r="O20" i="69"/>
  <c r="S31" i="69"/>
  <c r="K31" i="69"/>
  <c r="R31" i="69"/>
  <c r="J31" i="69"/>
  <c r="U31" i="69" s="1"/>
  <c r="P31" i="69"/>
  <c r="O31" i="69"/>
  <c r="G31" i="69"/>
  <c r="N31" i="69"/>
  <c r="F31" i="69"/>
  <c r="L31" i="69"/>
  <c r="D31" i="69"/>
  <c r="I31" i="69"/>
  <c r="E31" i="69"/>
  <c r="Q31" i="69"/>
  <c r="M31" i="69"/>
  <c r="Z31" i="69" s="1"/>
  <c r="S11" i="68"/>
  <c r="K11" i="68"/>
  <c r="R11" i="68"/>
  <c r="P11" i="68"/>
  <c r="O11" i="68"/>
  <c r="N11" i="68"/>
  <c r="F11" i="68"/>
  <c r="L11" i="68"/>
  <c r="D11" i="68"/>
  <c r="E11" i="68"/>
  <c r="Q11" i="68"/>
  <c r="M11" i="68"/>
  <c r="Z11" i="68" s="1"/>
  <c r="S19" i="68"/>
  <c r="K19" i="68"/>
  <c r="R19" i="68"/>
  <c r="J19" i="68"/>
  <c r="U19" i="68" s="1"/>
  <c r="P19" i="68"/>
  <c r="O19" i="68"/>
  <c r="N19" i="68"/>
  <c r="F19" i="68"/>
  <c r="L19" i="68"/>
  <c r="D19" i="68"/>
  <c r="I19" i="68"/>
  <c r="E19" i="68"/>
  <c r="Q19" i="68"/>
  <c r="M19" i="68"/>
  <c r="Z19" i="68" s="1"/>
  <c r="S30" i="68"/>
  <c r="K30" i="68"/>
  <c r="R30" i="68"/>
  <c r="J30" i="68"/>
  <c r="U30" i="68" s="1"/>
  <c r="P30" i="68"/>
  <c r="O30" i="68"/>
  <c r="G30" i="68"/>
  <c r="N30" i="68"/>
  <c r="F30" i="68"/>
  <c r="M30" i="68"/>
  <c r="Z30" i="68" s="1"/>
  <c r="E30" i="68"/>
  <c r="L30" i="68"/>
  <c r="D30" i="68"/>
  <c r="Q30" i="68"/>
  <c r="I30" i="68"/>
  <c r="X10" i="67"/>
  <c r="W10" i="67"/>
  <c r="S10" i="67"/>
  <c r="K10" i="67"/>
  <c r="R10" i="67"/>
  <c r="J10" i="67"/>
  <c r="P10" i="67"/>
  <c r="O10" i="67"/>
  <c r="N10" i="67"/>
  <c r="F10" i="67"/>
  <c r="E10" i="67"/>
  <c r="L10" i="67"/>
  <c r="D10" i="67"/>
  <c r="Q10" i="67"/>
  <c r="N18" i="67"/>
  <c r="F18" i="67"/>
  <c r="L18" i="67"/>
  <c r="D18" i="67"/>
  <c r="R18" i="67"/>
  <c r="J18" i="67"/>
  <c r="U18" i="67" s="1"/>
  <c r="P18" i="67"/>
  <c r="S18" i="67"/>
  <c r="Q18" i="67"/>
  <c r="O18" i="67"/>
  <c r="M18" i="67"/>
  <c r="Z18" i="67" s="1"/>
  <c r="K18" i="67"/>
  <c r="E18" i="67"/>
  <c r="O29" i="67"/>
  <c r="G29" i="67"/>
  <c r="N29" i="67"/>
  <c r="F29" i="67"/>
  <c r="L29" i="67"/>
  <c r="D29" i="67"/>
  <c r="S29" i="67"/>
  <c r="K29" i="67"/>
  <c r="R29" i="67"/>
  <c r="J29" i="67"/>
  <c r="U29" i="67" s="1"/>
  <c r="P29" i="67"/>
  <c r="E29" i="67"/>
  <c r="Q29" i="67"/>
  <c r="M29" i="67"/>
  <c r="Z29" i="67" s="1"/>
  <c r="I29" i="67"/>
  <c r="P17" i="66"/>
  <c r="N17" i="66"/>
  <c r="M17" i="66"/>
  <c r="Z17" i="66" s="1"/>
  <c r="K17" i="66"/>
  <c r="S17" i="66"/>
  <c r="R17" i="66"/>
  <c r="O17" i="66"/>
  <c r="L17" i="66"/>
  <c r="Q17" i="66"/>
  <c r="L28" i="66"/>
  <c r="D28" i="66"/>
  <c r="P28" i="66"/>
  <c r="N28" i="66"/>
  <c r="M28" i="66"/>
  <c r="Z28" i="66" s="1"/>
  <c r="J28" i="66"/>
  <c r="U28" i="66" s="1"/>
  <c r="S28" i="66"/>
  <c r="I28" i="66"/>
  <c r="R28" i="66"/>
  <c r="G28" i="66"/>
  <c r="O28" i="66"/>
  <c r="E28" i="66"/>
  <c r="K28" i="66"/>
  <c r="F28" i="66"/>
  <c r="Q28" i="66"/>
  <c r="L37" i="66"/>
  <c r="D37" i="66"/>
  <c r="P37" i="66"/>
  <c r="H37" i="66"/>
  <c r="N37" i="66"/>
  <c r="M37" i="66"/>
  <c r="Z37" i="66" s="1"/>
  <c r="J37" i="66"/>
  <c r="U37" i="66" s="1"/>
  <c r="S37" i="66"/>
  <c r="I37" i="66"/>
  <c r="R37" i="66"/>
  <c r="G37" i="66"/>
  <c r="O37" i="66"/>
  <c r="E37" i="66"/>
  <c r="K37" i="66"/>
  <c r="F37" i="66"/>
  <c r="Q37" i="66"/>
  <c r="L16" i="65"/>
  <c r="P16" i="65"/>
  <c r="N16" i="65"/>
  <c r="M16" i="65"/>
  <c r="Z16" i="65" s="1"/>
  <c r="S16" i="65"/>
  <c r="R16" i="65"/>
  <c r="O16" i="65"/>
  <c r="K16" i="65"/>
  <c r="Q16" i="65"/>
  <c r="L27" i="65"/>
  <c r="D27" i="65"/>
  <c r="P27" i="65"/>
  <c r="N27" i="65"/>
  <c r="M27" i="65"/>
  <c r="Z27" i="65" s="1"/>
  <c r="J27" i="65"/>
  <c r="U27" i="65" s="1"/>
  <c r="S27" i="65"/>
  <c r="I27" i="65"/>
  <c r="R27" i="65"/>
  <c r="G27" i="65"/>
  <c r="O27" i="65"/>
  <c r="E27" i="65"/>
  <c r="K27" i="65"/>
  <c r="F27" i="65"/>
  <c r="Q27" i="65"/>
  <c r="L36" i="65"/>
  <c r="D36" i="65"/>
  <c r="P36" i="65"/>
  <c r="N36" i="65"/>
  <c r="M36" i="65"/>
  <c r="Z36" i="65" s="1"/>
  <c r="J36" i="65"/>
  <c r="U36" i="65" s="1"/>
  <c r="S36" i="65"/>
  <c r="I36" i="65"/>
  <c r="R36" i="65"/>
  <c r="G36" i="65"/>
  <c r="O36" i="65"/>
  <c r="E36" i="65"/>
  <c r="K36" i="65"/>
  <c r="F36" i="65"/>
  <c r="Q36" i="65"/>
  <c r="L15" i="64"/>
  <c r="D15" i="64"/>
  <c r="P15" i="64"/>
  <c r="N15" i="64"/>
  <c r="M15" i="64"/>
  <c r="Z15" i="64" s="1"/>
  <c r="S15" i="64"/>
  <c r="R15" i="64"/>
  <c r="O15" i="64"/>
  <c r="E15" i="64"/>
  <c r="K15" i="64"/>
  <c r="F15" i="64"/>
  <c r="Q15" i="64"/>
  <c r="L35" i="64"/>
  <c r="D35" i="64"/>
  <c r="P35" i="64"/>
  <c r="N35" i="64"/>
  <c r="M35" i="64"/>
  <c r="Z35" i="64" s="1"/>
  <c r="J35" i="64"/>
  <c r="U35" i="64" s="1"/>
  <c r="S35" i="64"/>
  <c r="I35" i="64"/>
  <c r="R35" i="64"/>
  <c r="G35" i="64"/>
  <c r="O35" i="64"/>
  <c r="E35" i="64"/>
  <c r="K35" i="64"/>
  <c r="F35" i="64"/>
  <c r="Q35" i="64"/>
  <c r="S14" i="63"/>
  <c r="K14" i="63"/>
  <c r="O14" i="63"/>
  <c r="Q14" i="63"/>
  <c r="F14" i="63"/>
  <c r="L14" i="63"/>
  <c r="P14" i="63"/>
  <c r="N14" i="63"/>
  <c r="E14" i="63"/>
  <c r="R14" i="63"/>
  <c r="D14" i="63"/>
  <c r="M14" i="63"/>
  <c r="Z14" i="63" s="1"/>
  <c r="Q22" i="63"/>
  <c r="M22" i="63"/>
  <c r="Z22" i="63" s="1"/>
  <c r="K22" i="63"/>
  <c r="P22" i="63"/>
  <c r="J22" i="63"/>
  <c r="U22" i="63" s="1"/>
  <c r="S22" i="63"/>
  <c r="F22" i="63"/>
  <c r="R22" i="63"/>
  <c r="E22" i="63"/>
  <c r="N22" i="63"/>
  <c r="L22" i="63"/>
  <c r="D22" i="63"/>
  <c r="O22" i="63"/>
  <c r="Q34" i="63"/>
  <c r="I34" i="63"/>
  <c r="M34" i="63"/>
  <c r="Z34" i="63" s="1"/>
  <c r="E34" i="63"/>
  <c r="K34" i="63"/>
  <c r="P34" i="63"/>
  <c r="F34" i="63"/>
  <c r="J34" i="63"/>
  <c r="U34" i="63" s="1"/>
  <c r="S34" i="63"/>
  <c r="D34" i="63"/>
  <c r="R34" i="63"/>
  <c r="O34" i="63"/>
  <c r="N34" i="63"/>
  <c r="L34" i="63"/>
  <c r="Q13" i="62"/>
  <c r="M13" i="62"/>
  <c r="Z13" i="62" s="1"/>
  <c r="E13" i="62"/>
  <c r="K13" i="62"/>
  <c r="P13" i="62"/>
  <c r="F13" i="62"/>
  <c r="S13" i="62"/>
  <c r="D13" i="62"/>
  <c r="R13" i="62"/>
  <c r="O13" i="62"/>
  <c r="N13" i="62"/>
  <c r="L13" i="62"/>
  <c r="Q21" i="62"/>
  <c r="M21" i="62"/>
  <c r="Z21" i="62" s="1"/>
  <c r="E21" i="62"/>
  <c r="K21" i="62"/>
  <c r="P21" i="62"/>
  <c r="F21" i="62"/>
  <c r="J21" i="62"/>
  <c r="U21" i="62" s="1"/>
  <c r="S21" i="62"/>
  <c r="D21" i="62"/>
  <c r="R21" i="62"/>
  <c r="O21" i="62"/>
  <c r="N21" i="62"/>
  <c r="L21" i="62"/>
  <c r="Q32" i="62"/>
  <c r="I32" i="62"/>
  <c r="M32" i="62"/>
  <c r="Z32" i="62" s="1"/>
  <c r="E32" i="62"/>
  <c r="K32" i="62"/>
  <c r="P32" i="62"/>
  <c r="F32" i="62"/>
  <c r="J32" i="62"/>
  <c r="U32" i="62" s="1"/>
  <c r="G32" i="62"/>
  <c r="S32" i="62"/>
  <c r="D32" i="62"/>
  <c r="R32" i="62"/>
  <c r="O32" i="62"/>
  <c r="N32" i="62"/>
  <c r="L32" i="62"/>
  <c r="Q12" i="61"/>
  <c r="M12" i="61"/>
  <c r="Z12" i="61" s="1"/>
  <c r="E12" i="61"/>
  <c r="K12" i="61"/>
  <c r="P12" i="61"/>
  <c r="F12" i="61"/>
  <c r="S12" i="61"/>
  <c r="D12" i="61"/>
  <c r="R12" i="61"/>
  <c r="O12" i="61"/>
  <c r="N12" i="61"/>
  <c r="L12" i="61"/>
  <c r="Q20" i="61"/>
  <c r="I20" i="61"/>
  <c r="M20" i="61"/>
  <c r="Z20" i="61" s="1"/>
  <c r="E20" i="61"/>
  <c r="K20" i="61"/>
  <c r="P20" i="61"/>
  <c r="F20" i="61"/>
  <c r="J20" i="61"/>
  <c r="U20" i="61" s="1"/>
  <c r="S20" i="61"/>
  <c r="D20" i="61"/>
  <c r="R20" i="61"/>
  <c r="O20" i="61"/>
  <c r="N20" i="61"/>
  <c r="L20" i="61"/>
  <c r="Q31" i="61"/>
  <c r="I31" i="61"/>
  <c r="M31" i="61"/>
  <c r="Z31" i="61" s="1"/>
  <c r="E31" i="61"/>
  <c r="K31" i="61"/>
  <c r="P31" i="61"/>
  <c r="F31" i="61"/>
  <c r="J31" i="61"/>
  <c r="U31" i="61" s="1"/>
  <c r="G31" i="61"/>
  <c r="S31" i="61"/>
  <c r="D31" i="61"/>
  <c r="R31" i="61"/>
  <c r="O31" i="61"/>
  <c r="N31" i="61"/>
  <c r="L31" i="61"/>
  <c r="Q11" i="60"/>
  <c r="M11" i="60"/>
  <c r="Z11" i="60" s="1"/>
  <c r="E11" i="60"/>
  <c r="K11" i="60"/>
  <c r="P11" i="60"/>
  <c r="F11" i="60"/>
  <c r="S11" i="60"/>
  <c r="D11" i="60"/>
  <c r="R11" i="60"/>
  <c r="O11" i="60"/>
  <c r="N11" i="60"/>
  <c r="L11" i="60"/>
  <c r="Q19" i="60"/>
  <c r="I19" i="60"/>
  <c r="M19" i="60"/>
  <c r="Z19" i="60" s="1"/>
  <c r="E19" i="60"/>
  <c r="N19" i="60"/>
  <c r="K19" i="60"/>
  <c r="S19" i="60"/>
  <c r="P19" i="60"/>
  <c r="F19" i="60"/>
  <c r="R19" i="60"/>
  <c r="O19" i="60"/>
  <c r="L19" i="60"/>
  <c r="J19" i="60"/>
  <c r="U19" i="60" s="1"/>
  <c r="D19" i="60"/>
  <c r="Q30" i="60"/>
  <c r="I30" i="60"/>
  <c r="M30" i="60"/>
  <c r="Z30" i="60" s="1"/>
  <c r="E30" i="60"/>
  <c r="O30" i="60"/>
  <c r="D30" i="60"/>
  <c r="N30" i="60"/>
  <c r="L30" i="60"/>
  <c r="K30" i="60"/>
  <c r="J30" i="60"/>
  <c r="U30" i="60" s="1"/>
  <c r="S30" i="60"/>
  <c r="R30" i="60"/>
  <c r="G30" i="60"/>
  <c r="P30" i="60"/>
  <c r="F30" i="60"/>
  <c r="X10" i="59"/>
  <c r="W10" i="59"/>
  <c r="Q10" i="59"/>
  <c r="E10" i="59"/>
  <c r="O10" i="59"/>
  <c r="D10" i="59"/>
  <c r="N10" i="59"/>
  <c r="L10" i="59"/>
  <c r="K10" i="59"/>
  <c r="J10" i="59"/>
  <c r="S10" i="59"/>
  <c r="R10" i="59"/>
  <c r="P10" i="59"/>
  <c r="F10" i="59"/>
  <c r="Q18" i="59"/>
  <c r="M18" i="59"/>
  <c r="Z18" i="59" s="1"/>
  <c r="E18" i="59"/>
  <c r="O18" i="59"/>
  <c r="D18" i="59"/>
  <c r="N18" i="59"/>
  <c r="L18" i="59"/>
  <c r="K18" i="59"/>
  <c r="J18" i="59"/>
  <c r="U18" i="59" s="1"/>
  <c r="S18" i="59"/>
  <c r="R18" i="59"/>
  <c r="P18" i="59"/>
  <c r="F18" i="59"/>
  <c r="N29" i="59"/>
  <c r="R29" i="59"/>
  <c r="J29" i="59"/>
  <c r="U29" i="59" s="1"/>
  <c r="I29" i="59"/>
  <c r="O29" i="59"/>
  <c r="E29" i="59"/>
  <c r="Q29" i="59"/>
  <c r="D29" i="59"/>
  <c r="P29" i="59"/>
  <c r="M29" i="59"/>
  <c r="Z29" i="59" s="1"/>
  <c r="L29" i="59"/>
  <c r="K29" i="59"/>
  <c r="G29" i="59"/>
  <c r="S29" i="59"/>
  <c r="F29" i="59"/>
  <c r="N17" i="58"/>
  <c r="R17" i="58"/>
  <c r="O17" i="58"/>
  <c r="Q17" i="58"/>
  <c r="P17" i="58"/>
  <c r="M17" i="58"/>
  <c r="Z17" i="58" s="1"/>
  <c r="L17" i="58"/>
  <c r="K17" i="58"/>
  <c r="S17" i="58"/>
  <c r="R28" i="58"/>
  <c r="J28" i="58"/>
  <c r="U28" i="58" s="1"/>
  <c r="N28" i="58"/>
  <c r="F28" i="58"/>
  <c r="S28" i="58"/>
  <c r="M28" i="58"/>
  <c r="Z28" i="58" s="1"/>
  <c r="I28" i="58"/>
  <c r="P28" i="58"/>
  <c r="O28" i="58"/>
  <c r="L28" i="58"/>
  <c r="K28" i="58"/>
  <c r="G28" i="58"/>
  <c r="E28" i="58"/>
  <c r="D28" i="58"/>
  <c r="Q28" i="58"/>
  <c r="R37" i="58"/>
  <c r="J37" i="58"/>
  <c r="U37" i="58" s="1"/>
  <c r="N37" i="58"/>
  <c r="F37" i="58"/>
  <c r="S37" i="58"/>
  <c r="H37" i="58"/>
  <c r="M37" i="58"/>
  <c r="Z37" i="58" s="1"/>
  <c r="O37" i="58"/>
  <c r="L37" i="58"/>
  <c r="K37" i="58"/>
  <c r="I37" i="58"/>
  <c r="G37" i="58"/>
  <c r="E37" i="58"/>
  <c r="Q37" i="58"/>
  <c r="D37" i="58"/>
  <c r="P37" i="58"/>
  <c r="R16" i="57"/>
  <c r="N16" i="57"/>
  <c r="S16" i="57"/>
  <c r="M16" i="57"/>
  <c r="Z16" i="57" s="1"/>
  <c r="O16" i="57"/>
  <c r="L16" i="57"/>
  <c r="K16" i="57"/>
  <c r="Q16" i="57"/>
  <c r="P16" i="57"/>
  <c r="R27" i="57"/>
  <c r="J27" i="57"/>
  <c r="U27" i="57" s="1"/>
  <c r="N27" i="57"/>
  <c r="F27" i="57"/>
  <c r="S27" i="57"/>
  <c r="M27" i="57"/>
  <c r="Z27" i="57" s="1"/>
  <c r="O27" i="57"/>
  <c r="L27" i="57"/>
  <c r="K27" i="57"/>
  <c r="I27" i="57"/>
  <c r="G27" i="57"/>
  <c r="E27" i="57"/>
  <c r="Q27" i="57"/>
  <c r="D27" i="57"/>
  <c r="P27" i="57"/>
  <c r="R36" i="57"/>
  <c r="J36" i="57"/>
  <c r="U36" i="57" s="1"/>
  <c r="N36" i="57"/>
  <c r="F36" i="57"/>
  <c r="S36" i="57"/>
  <c r="M36" i="57"/>
  <c r="Z36" i="57" s="1"/>
  <c r="O36" i="57"/>
  <c r="L36" i="57"/>
  <c r="K36" i="57"/>
  <c r="I36" i="57"/>
  <c r="G36" i="57"/>
  <c r="E36" i="57"/>
  <c r="Q36" i="57"/>
  <c r="D36" i="57"/>
  <c r="P36" i="57"/>
  <c r="R15" i="56"/>
  <c r="N15" i="56"/>
  <c r="F15" i="56"/>
  <c r="S15" i="56"/>
  <c r="M15" i="56"/>
  <c r="Z15" i="56" s="1"/>
  <c r="O15" i="56"/>
  <c r="L15" i="56"/>
  <c r="K15" i="56"/>
  <c r="E15" i="56"/>
  <c r="Q15" i="56"/>
  <c r="D15" i="56"/>
  <c r="P15" i="56"/>
  <c r="M35" i="56"/>
  <c r="Z35" i="56" s="1"/>
  <c r="E35" i="56"/>
  <c r="Q35" i="56"/>
  <c r="I35" i="56"/>
  <c r="S35" i="56"/>
  <c r="N35" i="56"/>
  <c r="J35" i="56"/>
  <c r="U35" i="56" s="1"/>
  <c r="P35" i="56"/>
  <c r="G35" i="56"/>
  <c r="F35" i="56"/>
  <c r="D35" i="56"/>
  <c r="R35" i="56"/>
  <c r="O35" i="56"/>
  <c r="L35" i="56"/>
  <c r="K35" i="56"/>
  <c r="M14" i="55"/>
  <c r="Z14" i="55" s="1"/>
  <c r="E14" i="55"/>
  <c r="Q14" i="55"/>
  <c r="S14" i="55"/>
  <c r="N14" i="55"/>
  <c r="P14" i="55"/>
  <c r="L14" i="55"/>
  <c r="K14" i="55"/>
  <c r="F14" i="55"/>
  <c r="D14" i="55"/>
  <c r="R14" i="55"/>
  <c r="O14" i="55"/>
  <c r="M22" i="55"/>
  <c r="Z22" i="55" s="1"/>
  <c r="E22" i="55"/>
  <c r="Q22" i="55"/>
  <c r="S22" i="55"/>
  <c r="N22" i="55"/>
  <c r="J22" i="55"/>
  <c r="U22" i="55" s="1"/>
  <c r="P22" i="55"/>
  <c r="R22" i="55"/>
  <c r="O22" i="55"/>
  <c r="L22" i="55"/>
  <c r="K22" i="55"/>
  <c r="F22" i="55"/>
  <c r="D22" i="55"/>
  <c r="R34" i="55"/>
  <c r="J34" i="55"/>
  <c r="U34" i="55" s="1"/>
  <c r="K34" i="55"/>
  <c r="O34" i="55"/>
  <c r="F34" i="55"/>
  <c r="L34" i="55"/>
  <c r="Q34" i="55"/>
  <c r="E34" i="55"/>
  <c r="P34" i="55"/>
  <c r="S34" i="55"/>
  <c r="N34" i="55"/>
  <c r="M34" i="55"/>
  <c r="Z34" i="55" s="1"/>
  <c r="I34" i="55"/>
  <c r="D34" i="55"/>
  <c r="R13" i="54"/>
  <c r="M13" i="54"/>
  <c r="Z13" i="54" s="1"/>
  <c r="D13" i="54"/>
  <c r="L13" i="54"/>
  <c r="P13" i="54"/>
  <c r="E13" i="54"/>
  <c r="O13" i="54"/>
  <c r="K13" i="54"/>
  <c r="F13" i="54"/>
  <c r="S13" i="54"/>
  <c r="Q13" i="54"/>
  <c r="N13" i="54"/>
  <c r="R21" i="54"/>
  <c r="J21" i="54"/>
  <c r="U21" i="54" s="1"/>
  <c r="K21" i="54"/>
  <c r="Q21" i="54"/>
  <c r="P21" i="54"/>
  <c r="O21" i="54"/>
  <c r="F21" i="54"/>
  <c r="M21" i="54"/>
  <c r="Z21" i="54" s="1"/>
  <c r="D21" i="54"/>
  <c r="L21" i="54"/>
  <c r="E21" i="54"/>
  <c r="S21" i="54"/>
  <c r="N21" i="54"/>
  <c r="R32" i="54"/>
  <c r="J32" i="54"/>
  <c r="U32" i="54" s="1"/>
  <c r="K32" i="54"/>
  <c r="Q32" i="54"/>
  <c r="P32" i="54"/>
  <c r="G32" i="54"/>
  <c r="O32" i="54"/>
  <c r="F32" i="54"/>
  <c r="N32" i="54"/>
  <c r="E32" i="54"/>
  <c r="M32" i="54"/>
  <c r="Z32" i="54" s="1"/>
  <c r="D32" i="54"/>
  <c r="L32" i="54"/>
  <c r="I32" i="54"/>
  <c r="S32" i="54"/>
  <c r="R12" i="53"/>
  <c r="K12" i="53"/>
  <c r="Q12" i="53"/>
  <c r="P12" i="53"/>
  <c r="O12" i="53"/>
  <c r="F12" i="53"/>
  <c r="N12" i="53"/>
  <c r="E12" i="53"/>
  <c r="M12" i="53"/>
  <c r="Z12" i="53" s="1"/>
  <c r="D12" i="53"/>
  <c r="L12" i="53"/>
  <c r="S12" i="53"/>
  <c r="S20" i="53"/>
  <c r="K20" i="53"/>
  <c r="L20" i="53"/>
  <c r="R20" i="53"/>
  <c r="I20" i="53"/>
  <c r="Q20" i="53"/>
  <c r="P20" i="53"/>
  <c r="O20" i="53"/>
  <c r="F20" i="53"/>
  <c r="N20" i="53"/>
  <c r="E20" i="53"/>
  <c r="M20" i="53"/>
  <c r="Z20" i="53" s="1"/>
  <c r="D20" i="53"/>
  <c r="J20" i="53"/>
  <c r="U20" i="53" s="1"/>
  <c r="S31" i="53"/>
  <c r="K31" i="53"/>
  <c r="L31" i="53"/>
  <c r="R31" i="53"/>
  <c r="I31" i="53"/>
  <c r="Q31" i="53"/>
  <c r="P31" i="53"/>
  <c r="G31" i="53"/>
  <c r="O31" i="53"/>
  <c r="F31" i="53"/>
  <c r="N31" i="53"/>
  <c r="E31" i="53"/>
  <c r="M31" i="53"/>
  <c r="Z31" i="53" s="1"/>
  <c r="D31" i="53"/>
  <c r="J31" i="53"/>
  <c r="U31" i="53" s="1"/>
  <c r="R12" i="52"/>
  <c r="Q12" i="52"/>
  <c r="P12" i="52"/>
  <c r="O12" i="52"/>
  <c r="N12" i="52"/>
  <c r="F12" i="52"/>
  <c r="M12" i="52"/>
  <c r="Z12" i="52" s="1"/>
  <c r="E12" i="52"/>
  <c r="L12" i="52"/>
  <c r="D12" i="52"/>
  <c r="S12" i="52"/>
  <c r="K12" i="52"/>
  <c r="R20" i="52"/>
  <c r="J20" i="52"/>
  <c r="U20" i="52" s="1"/>
  <c r="Q20" i="52"/>
  <c r="I20" i="52"/>
  <c r="P20" i="52"/>
  <c r="O20" i="52"/>
  <c r="N20" i="52"/>
  <c r="F20" i="52"/>
  <c r="M20" i="52"/>
  <c r="Z20" i="52" s="1"/>
  <c r="E20" i="52"/>
  <c r="L20" i="52"/>
  <c r="D20" i="52"/>
  <c r="S20" i="52"/>
  <c r="K20" i="52"/>
  <c r="R31" i="52"/>
  <c r="J31" i="52"/>
  <c r="U31" i="52" s="1"/>
  <c r="Q31" i="52"/>
  <c r="I31" i="52"/>
  <c r="P31" i="52"/>
  <c r="O31" i="52"/>
  <c r="G31" i="52"/>
  <c r="N31" i="52"/>
  <c r="F31" i="52"/>
  <c r="M31" i="52"/>
  <c r="Z31" i="52" s="1"/>
  <c r="E31" i="52"/>
  <c r="L31" i="52"/>
  <c r="D31" i="52"/>
  <c r="S31" i="52"/>
  <c r="K31" i="52"/>
  <c r="M22" i="78"/>
  <c r="Z22" i="78" s="1"/>
  <c r="E22" i="78"/>
  <c r="L22" i="78"/>
  <c r="D22" i="78"/>
  <c r="S22" i="78"/>
  <c r="K22" i="78"/>
  <c r="R22" i="78"/>
  <c r="J22" i="78"/>
  <c r="U22" i="78" s="1"/>
  <c r="Q22" i="78"/>
  <c r="P22" i="78"/>
  <c r="O22" i="78"/>
  <c r="N22" i="78"/>
  <c r="F22" i="78"/>
  <c r="M34" i="78"/>
  <c r="Z34" i="78" s="1"/>
  <c r="E34" i="78"/>
  <c r="L34" i="78"/>
  <c r="D34" i="78"/>
  <c r="S34" i="78"/>
  <c r="K34" i="78"/>
  <c r="R34" i="78"/>
  <c r="J34" i="78"/>
  <c r="U34" i="78" s="1"/>
  <c r="Q34" i="78"/>
  <c r="I34" i="78"/>
  <c r="P34" i="78"/>
  <c r="O34" i="78"/>
  <c r="N34" i="78"/>
  <c r="F34" i="78"/>
  <c r="M13" i="77"/>
  <c r="Z13" i="77" s="1"/>
  <c r="E13" i="77"/>
  <c r="L13" i="77"/>
  <c r="D13" i="77"/>
  <c r="S13" i="77"/>
  <c r="K13" i="77"/>
  <c r="R13" i="77"/>
  <c r="Q13" i="77"/>
  <c r="P13" i="77"/>
  <c r="O13" i="77"/>
  <c r="N13" i="77"/>
  <c r="F13" i="77"/>
  <c r="M21" i="77"/>
  <c r="Z21" i="77" s="1"/>
  <c r="E21" i="77"/>
  <c r="L21" i="77"/>
  <c r="D21" i="77"/>
  <c r="S21" i="77"/>
  <c r="K21" i="77"/>
  <c r="R21" i="77"/>
  <c r="J21" i="77"/>
  <c r="U21" i="77" s="1"/>
  <c r="Q21" i="77"/>
  <c r="P21" i="77"/>
  <c r="O21" i="77"/>
  <c r="N21" i="77"/>
  <c r="F21" i="77"/>
  <c r="M32" i="77"/>
  <c r="Z32" i="77" s="1"/>
  <c r="E32" i="77"/>
  <c r="L32" i="77"/>
  <c r="D32" i="77"/>
  <c r="S32" i="77"/>
  <c r="K32" i="77"/>
  <c r="R32" i="77"/>
  <c r="J32" i="77"/>
  <c r="U32" i="77" s="1"/>
  <c r="Q32" i="77"/>
  <c r="I32" i="77"/>
  <c r="P32" i="77"/>
  <c r="O32" i="77"/>
  <c r="G32" i="77"/>
  <c r="N32" i="77"/>
  <c r="F32" i="77"/>
  <c r="M12" i="76"/>
  <c r="Z12" i="76" s="1"/>
  <c r="E12" i="76"/>
  <c r="L12" i="76"/>
  <c r="D12" i="76"/>
  <c r="S12" i="76"/>
  <c r="K12" i="76"/>
  <c r="R12" i="76"/>
  <c r="Q12" i="76"/>
  <c r="P12" i="76"/>
  <c r="O12" i="76"/>
  <c r="N12" i="76"/>
  <c r="F12" i="76"/>
  <c r="M20" i="76"/>
  <c r="Z20" i="76" s="1"/>
  <c r="E20" i="76"/>
  <c r="L20" i="76"/>
  <c r="D20" i="76"/>
  <c r="S20" i="76"/>
  <c r="K20" i="76"/>
  <c r="R20" i="76"/>
  <c r="J20" i="76"/>
  <c r="U20" i="76" s="1"/>
  <c r="Q20" i="76"/>
  <c r="I20" i="76"/>
  <c r="P20" i="76"/>
  <c r="O20" i="76"/>
  <c r="N20" i="76"/>
  <c r="F20" i="76"/>
  <c r="O31" i="76"/>
  <c r="G31" i="76"/>
  <c r="N31" i="76"/>
  <c r="F31" i="76"/>
  <c r="M31" i="76"/>
  <c r="Z31" i="76" s="1"/>
  <c r="E31" i="76"/>
  <c r="L31" i="76"/>
  <c r="D31" i="76"/>
  <c r="S31" i="76"/>
  <c r="K31" i="76"/>
  <c r="R31" i="76"/>
  <c r="J31" i="76"/>
  <c r="U31" i="76" s="1"/>
  <c r="Q31" i="76"/>
  <c r="I31" i="76"/>
  <c r="P31" i="76"/>
  <c r="O11" i="75"/>
  <c r="N11" i="75"/>
  <c r="F11" i="75"/>
  <c r="M11" i="75"/>
  <c r="Z11" i="75" s="1"/>
  <c r="E11" i="75"/>
  <c r="L11" i="75"/>
  <c r="D11" i="75"/>
  <c r="S11" i="75"/>
  <c r="K11" i="75"/>
  <c r="R11" i="75"/>
  <c r="Q11" i="75"/>
  <c r="P11" i="75"/>
  <c r="O19" i="75"/>
  <c r="N19" i="75"/>
  <c r="F19" i="75"/>
  <c r="M19" i="75"/>
  <c r="Z19" i="75" s="1"/>
  <c r="E19" i="75"/>
  <c r="L19" i="75"/>
  <c r="D19" i="75"/>
  <c r="S19" i="75"/>
  <c r="K19" i="75"/>
  <c r="R19" i="75"/>
  <c r="J19" i="75"/>
  <c r="U19" i="75" s="1"/>
  <c r="Q19" i="75"/>
  <c r="I19" i="75"/>
  <c r="P19" i="75"/>
  <c r="O30" i="75"/>
  <c r="G30" i="75"/>
  <c r="N30" i="75"/>
  <c r="F30" i="75"/>
  <c r="M30" i="75"/>
  <c r="Z30" i="75" s="1"/>
  <c r="E30" i="75"/>
  <c r="L30" i="75"/>
  <c r="D30" i="75"/>
  <c r="S30" i="75"/>
  <c r="K30" i="75"/>
  <c r="R30" i="75"/>
  <c r="J30" i="75"/>
  <c r="U30" i="75" s="1"/>
  <c r="Q30" i="75"/>
  <c r="I30" i="75"/>
  <c r="P30" i="75"/>
  <c r="X10" i="74"/>
  <c r="W10" i="74"/>
  <c r="O10" i="74"/>
  <c r="N10" i="74"/>
  <c r="F10" i="74"/>
  <c r="E10" i="74"/>
  <c r="L10" i="74"/>
  <c r="D10" i="74"/>
  <c r="S10" i="74"/>
  <c r="K10" i="74"/>
  <c r="R10" i="74"/>
  <c r="J10" i="74"/>
  <c r="Q10" i="74"/>
  <c r="P10" i="74"/>
  <c r="O18" i="74"/>
  <c r="N18" i="74"/>
  <c r="F18" i="74"/>
  <c r="M18" i="74"/>
  <c r="Z18" i="74" s="1"/>
  <c r="E18" i="74"/>
  <c r="L18" i="74"/>
  <c r="D18" i="74"/>
  <c r="S18" i="74"/>
  <c r="K18" i="74"/>
  <c r="R18" i="74"/>
  <c r="J18" i="74"/>
  <c r="U18" i="74" s="1"/>
  <c r="Q18" i="74"/>
  <c r="P18" i="74"/>
  <c r="O29" i="74"/>
  <c r="G29" i="74"/>
  <c r="N29" i="74"/>
  <c r="F29" i="74"/>
  <c r="M29" i="74"/>
  <c r="Z29" i="74" s="1"/>
  <c r="E29" i="74"/>
  <c r="L29" i="74"/>
  <c r="D29" i="74"/>
  <c r="S29" i="74"/>
  <c r="K29" i="74"/>
  <c r="R29" i="74"/>
  <c r="J29" i="74"/>
  <c r="U29" i="74" s="1"/>
  <c r="Q29" i="74"/>
  <c r="I29" i="74"/>
  <c r="P29" i="74"/>
  <c r="O17" i="73"/>
  <c r="N17" i="73"/>
  <c r="M17" i="73"/>
  <c r="Z17" i="73" s="1"/>
  <c r="L17" i="73"/>
  <c r="S17" i="73"/>
  <c r="K17" i="73"/>
  <c r="R17" i="73"/>
  <c r="Q17" i="73"/>
  <c r="P17" i="73"/>
  <c r="Q28" i="73"/>
  <c r="I28" i="73"/>
  <c r="O28" i="73"/>
  <c r="G28" i="73"/>
  <c r="M28" i="73"/>
  <c r="Z28" i="73" s="1"/>
  <c r="E28" i="73"/>
  <c r="S28" i="73"/>
  <c r="K28" i="73"/>
  <c r="F28" i="73"/>
  <c r="D28" i="73"/>
  <c r="R28" i="73"/>
  <c r="P28" i="73"/>
  <c r="N28" i="73"/>
  <c r="L28" i="73"/>
  <c r="J28" i="73"/>
  <c r="U28" i="73" s="1"/>
  <c r="Q37" i="73"/>
  <c r="I37" i="73"/>
  <c r="O37" i="73"/>
  <c r="G37" i="73"/>
  <c r="M37" i="73"/>
  <c r="Z37" i="73" s="1"/>
  <c r="E37" i="73"/>
  <c r="S37" i="73"/>
  <c r="K37" i="73"/>
  <c r="H37" i="73"/>
  <c r="F37" i="73"/>
  <c r="D37" i="73"/>
  <c r="R37" i="73"/>
  <c r="P37" i="73"/>
  <c r="N37" i="73"/>
  <c r="L37" i="73"/>
  <c r="J37" i="73"/>
  <c r="U37" i="73" s="1"/>
  <c r="R16" i="72"/>
  <c r="Q16" i="72"/>
  <c r="O16" i="72"/>
  <c r="N16" i="72"/>
  <c r="M16" i="72"/>
  <c r="Z16" i="72" s="1"/>
  <c r="S16" i="72"/>
  <c r="K16" i="72"/>
  <c r="L16" i="72"/>
  <c r="P16" i="72"/>
  <c r="R27" i="72"/>
  <c r="J27" i="72"/>
  <c r="U27" i="72" s="1"/>
  <c r="Q27" i="72"/>
  <c r="I27" i="72"/>
  <c r="O27" i="72"/>
  <c r="G27" i="72"/>
  <c r="N27" i="72"/>
  <c r="F27" i="72"/>
  <c r="M27" i="72"/>
  <c r="Z27" i="72" s="1"/>
  <c r="E27" i="72"/>
  <c r="S27" i="72"/>
  <c r="K27" i="72"/>
  <c r="L27" i="72"/>
  <c r="D27" i="72"/>
  <c r="P27" i="72"/>
  <c r="R36" i="72"/>
  <c r="J36" i="72"/>
  <c r="U36" i="72" s="1"/>
  <c r="Q36" i="72"/>
  <c r="I36" i="72"/>
  <c r="O36" i="72"/>
  <c r="G36" i="72"/>
  <c r="N36" i="72"/>
  <c r="F36" i="72"/>
  <c r="M36" i="72"/>
  <c r="Z36" i="72" s="1"/>
  <c r="E36" i="72"/>
  <c r="S36" i="72"/>
  <c r="K36" i="72"/>
  <c r="L36" i="72"/>
  <c r="D36" i="72"/>
  <c r="P36" i="72"/>
  <c r="R15" i="71"/>
  <c r="Q15" i="71"/>
  <c r="O15" i="71"/>
  <c r="N15" i="71"/>
  <c r="F15" i="71"/>
  <c r="M15" i="71"/>
  <c r="Z15" i="71" s="1"/>
  <c r="E15" i="71"/>
  <c r="S15" i="71"/>
  <c r="K15" i="71"/>
  <c r="L15" i="71"/>
  <c r="D15" i="71"/>
  <c r="P15" i="71"/>
  <c r="R35" i="71"/>
  <c r="J35" i="71"/>
  <c r="U35" i="71" s="1"/>
  <c r="Q35" i="71"/>
  <c r="I35" i="71"/>
  <c r="P35" i="71"/>
  <c r="O35" i="71"/>
  <c r="G35" i="71"/>
  <c r="N35" i="71"/>
  <c r="F35" i="71"/>
  <c r="M35" i="71"/>
  <c r="Z35" i="71" s="1"/>
  <c r="E35" i="71"/>
  <c r="L35" i="71"/>
  <c r="D35" i="71"/>
  <c r="S35" i="71"/>
  <c r="K35" i="71"/>
  <c r="R14" i="70"/>
  <c r="Q14" i="70"/>
  <c r="P14" i="70"/>
  <c r="O14" i="70"/>
  <c r="N14" i="70"/>
  <c r="F14" i="70"/>
  <c r="M14" i="70"/>
  <c r="Z14" i="70" s="1"/>
  <c r="E14" i="70"/>
  <c r="L14" i="70"/>
  <c r="D14" i="70"/>
  <c r="S14" i="70"/>
  <c r="K14" i="70"/>
  <c r="R22" i="70"/>
  <c r="J22" i="70"/>
  <c r="U22" i="70" s="1"/>
  <c r="Q22" i="70"/>
  <c r="P22" i="70"/>
  <c r="O22" i="70"/>
  <c r="N22" i="70"/>
  <c r="F22" i="70"/>
  <c r="M22" i="70"/>
  <c r="Z22" i="70" s="1"/>
  <c r="E22" i="70"/>
  <c r="L22" i="70"/>
  <c r="D22" i="70"/>
  <c r="S22" i="70"/>
  <c r="K22" i="70"/>
  <c r="R34" i="70"/>
  <c r="J34" i="70"/>
  <c r="U34" i="70" s="1"/>
  <c r="P34" i="70"/>
  <c r="N34" i="70"/>
  <c r="F34" i="70"/>
  <c r="L34" i="70"/>
  <c r="D34" i="70"/>
  <c r="M34" i="70"/>
  <c r="Z34" i="70" s="1"/>
  <c r="K34" i="70"/>
  <c r="I34" i="70"/>
  <c r="E34" i="70"/>
  <c r="S34" i="70"/>
  <c r="Q34" i="70"/>
  <c r="O34" i="70"/>
  <c r="R13" i="69"/>
  <c r="P13" i="69"/>
  <c r="N13" i="69"/>
  <c r="F13" i="69"/>
  <c r="L13" i="69"/>
  <c r="D13" i="69"/>
  <c r="M13" i="69"/>
  <c r="Z13" i="69" s="1"/>
  <c r="K13" i="69"/>
  <c r="E13" i="69"/>
  <c r="S13" i="69"/>
  <c r="Q13" i="69"/>
  <c r="O13" i="69"/>
  <c r="R21" i="69"/>
  <c r="J21" i="69"/>
  <c r="U21" i="69" s="1"/>
  <c r="P21" i="69"/>
  <c r="N21" i="69"/>
  <c r="F21" i="69"/>
  <c r="L21" i="69"/>
  <c r="D21" i="69"/>
  <c r="M21" i="69"/>
  <c r="Z21" i="69" s="1"/>
  <c r="K21" i="69"/>
  <c r="E21" i="69"/>
  <c r="S21" i="69"/>
  <c r="Q21" i="69"/>
  <c r="O21" i="69"/>
  <c r="S32" i="69"/>
  <c r="K32" i="69"/>
  <c r="R32" i="69"/>
  <c r="J32" i="69"/>
  <c r="U32" i="69" s="1"/>
  <c r="P32" i="69"/>
  <c r="O32" i="69"/>
  <c r="G32" i="69"/>
  <c r="N32" i="69"/>
  <c r="F32" i="69"/>
  <c r="L32" i="69"/>
  <c r="D32" i="69"/>
  <c r="Q32" i="69"/>
  <c r="M32" i="69"/>
  <c r="Z32" i="69" s="1"/>
  <c r="I32" i="69"/>
  <c r="E32" i="69"/>
  <c r="S12" i="68"/>
  <c r="K12" i="68"/>
  <c r="R12" i="68"/>
  <c r="P12" i="68"/>
  <c r="O12" i="68"/>
  <c r="N12" i="68"/>
  <c r="F12" i="68"/>
  <c r="L12" i="68"/>
  <c r="D12" i="68"/>
  <c r="Q12" i="68"/>
  <c r="M12" i="68"/>
  <c r="Z12" i="68" s="1"/>
  <c r="E12" i="68"/>
  <c r="S20" i="68"/>
  <c r="K20" i="68"/>
  <c r="R20" i="68"/>
  <c r="J20" i="68"/>
  <c r="U20" i="68" s="1"/>
  <c r="P20" i="68"/>
  <c r="O20" i="68"/>
  <c r="N20" i="68"/>
  <c r="F20" i="68"/>
  <c r="M20" i="68"/>
  <c r="Z20" i="68" s="1"/>
  <c r="L20" i="68"/>
  <c r="D20" i="68"/>
  <c r="Q20" i="68"/>
  <c r="I20" i="68"/>
  <c r="E20" i="68"/>
  <c r="S31" i="68"/>
  <c r="K31" i="68"/>
  <c r="R31" i="68"/>
  <c r="J31" i="68"/>
  <c r="U31" i="68" s="1"/>
  <c r="P31" i="68"/>
  <c r="O31" i="68"/>
  <c r="G31" i="68"/>
  <c r="N31" i="68"/>
  <c r="F31" i="68"/>
  <c r="M31" i="68"/>
  <c r="Z31" i="68" s="1"/>
  <c r="E31" i="68"/>
  <c r="L31" i="68"/>
  <c r="D31" i="68"/>
  <c r="Q31" i="68"/>
  <c r="I31" i="68"/>
  <c r="S11" i="67"/>
  <c r="K11" i="67"/>
  <c r="R11" i="67"/>
  <c r="P11" i="67"/>
  <c r="O11" i="67"/>
  <c r="N11" i="67"/>
  <c r="F11" i="67"/>
  <c r="M11" i="67"/>
  <c r="Z11" i="67" s="1"/>
  <c r="E11" i="67"/>
  <c r="L11" i="67"/>
  <c r="D11" i="67"/>
  <c r="Q11" i="67"/>
  <c r="N19" i="67"/>
  <c r="F19" i="67"/>
  <c r="L19" i="67"/>
  <c r="D19" i="67"/>
  <c r="R19" i="67"/>
  <c r="J19" i="67"/>
  <c r="U19" i="67" s="1"/>
  <c r="P19" i="67"/>
  <c r="I19" i="67"/>
  <c r="S19" i="67"/>
  <c r="Q19" i="67"/>
  <c r="O19" i="67"/>
  <c r="M19" i="67"/>
  <c r="Z19" i="67" s="1"/>
  <c r="K19" i="67"/>
  <c r="E19" i="67"/>
  <c r="O30" i="67"/>
  <c r="G30" i="67"/>
  <c r="N30" i="67"/>
  <c r="F30" i="67"/>
  <c r="L30" i="67"/>
  <c r="D30" i="67"/>
  <c r="S30" i="67"/>
  <c r="K30" i="67"/>
  <c r="R30" i="67"/>
  <c r="J30" i="67"/>
  <c r="U30" i="67" s="1"/>
  <c r="P30" i="67"/>
  <c r="Q30" i="67"/>
  <c r="I30" i="67"/>
  <c r="E30" i="67"/>
  <c r="M30" i="67"/>
  <c r="Z30" i="67" s="1"/>
  <c r="X10" i="66"/>
  <c r="W10" i="66"/>
  <c r="O10" i="66"/>
  <c r="N10" i="66"/>
  <c r="F10" i="66"/>
  <c r="L10" i="66"/>
  <c r="D10" i="66"/>
  <c r="S10" i="66"/>
  <c r="K10" i="66"/>
  <c r="R10" i="66"/>
  <c r="J10" i="66"/>
  <c r="P10" i="66"/>
  <c r="Q10" i="66"/>
  <c r="E10" i="66"/>
  <c r="L18" i="66"/>
  <c r="D18" i="66"/>
  <c r="P18" i="66"/>
  <c r="S18" i="66"/>
  <c r="R18" i="66"/>
  <c r="O18" i="66"/>
  <c r="E18" i="66"/>
  <c r="N18" i="66"/>
  <c r="M18" i="66"/>
  <c r="Z18" i="66" s="1"/>
  <c r="J18" i="66"/>
  <c r="U18" i="66" s="1"/>
  <c r="Q18" i="66"/>
  <c r="K18" i="66"/>
  <c r="F18" i="66"/>
  <c r="L29" i="66"/>
  <c r="D29" i="66"/>
  <c r="P29" i="66"/>
  <c r="S29" i="66"/>
  <c r="I29" i="66"/>
  <c r="R29" i="66"/>
  <c r="G29" i="66"/>
  <c r="O29" i="66"/>
  <c r="E29" i="66"/>
  <c r="N29" i="66"/>
  <c r="M29" i="66"/>
  <c r="Z29" i="66" s="1"/>
  <c r="J29" i="66"/>
  <c r="U29" i="66" s="1"/>
  <c r="Q29" i="66"/>
  <c r="K29" i="66"/>
  <c r="F29" i="66"/>
  <c r="L17" i="65"/>
  <c r="P17" i="65"/>
  <c r="S17" i="65"/>
  <c r="R17" i="65"/>
  <c r="O17" i="65"/>
  <c r="N17" i="65"/>
  <c r="M17" i="65"/>
  <c r="Z17" i="65" s="1"/>
  <c r="Q17" i="65"/>
  <c r="K17" i="65"/>
  <c r="L28" i="65"/>
  <c r="D28" i="65"/>
  <c r="P28" i="65"/>
  <c r="S28" i="65"/>
  <c r="I28" i="65"/>
  <c r="R28" i="65"/>
  <c r="G28" i="65"/>
  <c r="O28" i="65"/>
  <c r="E28" i="65"/>
  <c r="N28" i="65"/>
  <c r="M28" i="65"/>
  <c r="Z28" i="65" s="1"/>
  <c r="J28" i="65"/>
  <c r="U28" i="65" s="1"/>
  <c r="Q28" i="65"/>
  <c r="K28" i="65"/>
  <c r="F28" i="65"/>
  <c r="L37" i="65"/>
  <c r="D37" i="65"/>
  <c r="P37" i="65"/>
  <c r="H37" i="65"/>
  <c r="S37" i="65"/>
  <c r="I37" i="65"/>
  <c r="R37" i="65"/>
  <c r="G37" i="65"/>
  <c r="O37" i="65"/>
  <c r="E37" i="65"/>
  <c r="N37" i="65"/>
  <c r="M37" i="65"/>
  <c r="Z37" i="65" s="1"/>
  <c r="J37" i="65"/>
  <c r="U37" i="65" s="1"/>
  <c r="Q37" i="65"/>
  <c r="K37" i="65"/>
  <c r="F37" i="65"/>
  <c r="L16" i="64"/>
  <c r="P16" i="64"/>
  <c r="S16" i="64"/>
  <c r="R16" i="64"/>
  <c r="O16" i="64"/>
  <c r="N16" i="64"/>
  <c r="M16" i="64"/>
  <c r="Z16" i="64" s="1"/>
  <c r="Q16" i="64"/>
  <c r="K16" i="64"/>
  <c r="L27" i="64"/>
  <c r="D27" i="64"/>
  <c r="P27" i="64"/>
  <c r="S27" i="64"/>
  <c r="I27" i="64"/>
  <c r="R27" i="64"/>
  <c r="G27" i="64"/>
  <c r="O27" i="64"/>
  <c r="E27" i="64"/>
  <c r="N27" i="64"/>
  <c r="M27" i="64"/>
  <c r="Z27" i="64" s="1"/>
  <c r="J27" i="64"/>
  <c r="U27" i="64" s="1"/>
  <c r="Q27" i="64"/>
  <c r="K27" i="64"/>
  <c r="F27" i="64"/>
  <c r="L36" i="64"/>
  <c r="D36" i="64"/>
  <c r="P36" i="64"/>
  <c r="S36" i="64"/>
  <c r="I36" i="64"/>
  <c r="R36" i="64"/>
  <c r="G36" i="64"/>
  <c r="O36" i="64"/>
  <c r="E36" i="64"/>
  <c r="N36" i="64"/>
  <c r="M36" i="64"/>
  <c r="Z36" i="64" s="1"/>
  <c r="J36" i="64"/>
  <c r="U36" i="64" s="1"/>
  <c r="Q36" i="64"/>
  <c r="K36" i="64"/>
  <c r="F36" i="64"/>
  <c r="S15" i="63"/>
  <c r="K15" i="63"/>
  <c r="O15" i="63"/>
  <c r="L15" i="63"/>
  <c r="Q15" i="63"/>
  <c r="F15" i="63"/>
  <c r="N15" i="63"/>
  <c r="M15" i="63"/>
  <c r="Z15" i="63" s="1"/>
  <c r="E15" i="63"/>
  <c r="R15" i="63"/>
  <c r="D15" i="63"/>
  <c r="P15" i="63"/>
  <c r="Q35" i="63"/>
  <c r="I35" i="63"/>
  <c r="M35" i="63"/>
  <c r="Z35" i="63" s="1"/>
  <c r="E35" i="63"/>
  <c r="P35" i="63"/>
  <c r="F35" i="63"/>
  <c r="K35" i="63"/>
  <c r="S35" i="63"/>
  <c r="D35" i="63"/>
  <c r="R35" i="63"/>
  <c r="O35" i="63"/>
  <c r="N35" i="63"/>
  <c r="L35" i="63"/>
  <c r="J35" i="63"/>
  <c r="U35" i="63" s="1"/>
  <c r="G35" i="63"/>
  <c r="Q14" i="62"/>
  <c r="M14" i="62"/>
  <c r="Z14" i="62" s="1"/>
  <c r="E14" i="62"/>
  <c r="P14" i="62"/>
  <c r="F14" i="62"/>
  <c r="K14" i="62"/>
  <c r="S14" i="62"/>
  <c r="D14" i="62"/>
  <c r="R14" i="62"/>
  <c r="O14" i="62"/>
  <c r="N14" i="62"/>
  <c r="L14" i="62"/>
  <c r="Q22" i="62"/>
  <c r="M22" i="62"/>
  <c r="Z22" i="62" s="1"/>
  <c r="E22" i="62"/>
  <c r="P22" i="62"/>
  <c r="F22" i="62"/>
  <c r="K22" i="62"/>
  <c r="S22" i="62"/>
  <c r="D22" i="62"/>
  <c r="R22" i="62"/>
  <c r="O22" i="62"/>
  <c r="N22" i="62"/>
  <c r="L22" i="62"/>
  <c r="J22" i="62"/>
  <c r="U22" i="62" s="1"/>
  <c r="Q34" i="62"/>
  <c r="I34" i="62"/>
  <c r="M34" i="62"/>
  <c r="Z34" i="62" s="1"/>
  <c r="E34" i="62"/>
  <c r="P34" i="62"/>
  <c r="F34" i="62"/>
  <c r="K34" i="62"/>
  <c r="S34" i="62"/>
  <c r="D34" i="62"/>
  <c r="R34" i="62"/>
  <c r="O34" i="62"/>
  <c r="N34" i="62"/>
  <c r="L34" i="62"/>
  <c r="J34" i="62"/>
  <c r="U34" i="62" s="1"/>
  <c r="Q13" i="61"/>
  <c r="M13" i="61"/>
  <c r="Z13" i="61" s="1"/>
  <c r="E13" i="61"/>
  <c r="P13" i="61"/>
  <c r="F13" i="61"/>
  <c r="K13" i="61"/>
  <c r="S13" i="61"/>
  <c r="D13" i="61"/>
  <c r="R13" i="61"/>
  <c r="O13" i="61"/>
  <c r="N13" i="61"/>
  <c r="L13" i="61"/>
  <c r="Q21" i="61"/>
  <c r="M21" i="61"/>
  <c r="Z21" i="61" s="1"/>
  <c r="E21" i="61"/>
  <c r="P21" i="61"/>
  <c r="F21" i="61"/>
  <c r="K21" i="61"/>
  <c r="S21" i="61"/>
  <c r="D21" i="61"/>
  <c r="R21" i="61"/>
  <c r="O21" i="61"/>
  <c r="N21" i="61"/>
  <c r="L21" i="61"/>
  <c r="J21" i="61"/>
  <c r="U21" i="61" s="1"/>
  <c r="Q32" i="61"/>
  <c r="I32" i="61"/>
  <c r="M32" i="61"/>
  <c r="Z32" i="61" s="1"/>
  <c r="E32" i="61"/>
  <c r="P32" i="61"/>
  <c r="F32" i="61"/>
  <c r="K32" i="61"/>
  <c r="G32" i="61"/>
  <c r="S32" i="61"/>
  <c r="D32" i="61"/>
  <c r="R32" i="61"/>
  <c r="O32" i="61"/>
  <c r="N32" i="61"/>
  <c r="L32" i="61"/>
  <c r="J32" i="61"/>
  <c r="U32" i="61" s="1"/>
  <c r="Q12" i="60"/>
  <c r="M12" i="60"/>
  <c r="Z12" i="60" s="1"/>
  <c r="E12" i="60"/>
  <c r="P12" i="60"/>
  <c r="F12" i="60"/>
  <c r="K12" i="60"/>
  <c r="S12" i="60"/>
  <c r="D12" i="60"/>
  <c r="R12" i="60"/>
  <c r="O12" i="60"/>
  <c r="N12" i="60"/>
  <c r="L12" i="60"/>
  <c r="Q20" i="60"/>
  <c r="I20" i="60"/>
  <c r="M20" i="60"/>
  <c r="Z20" i="60" s="1"/>
  <c r="E20" i="60"/>
  <c r="S20" i="60"/>
  <c r="P20" i="60"/>
  <c r="F20" i="60"/>
  <c r="N20" i="60"/>
  <c r="K20" i="60"/>
  <c r="D20" i="60"/>
  <c r="R20" i="60"/>
  <c r="O20" i="60"/>
  <c r="L20" i="60"/>
  <c r="J20" i="60"/>
  <c r="U20" i="60" s="1"/>
  <c r="Q31" i="60"/>
  <c r="I31" i="60"/>
  <c r="M31" i="60"/>
  <c r="Z31" i="60" s="1"/>
  <c r="E31" i="60"/>
  <c r="J31" i="60"/>
  <c r="U31" i="60" s="1"/>
  <c r="S31" i="60"/>
  <c r="R31" i="60"/>
  <c r="G31" i="60"/>
  <c r="P31" i="60"/>
  <c r="F31" i="60"/>
  <c r="O31" i="60"/>
  <c r="D31" i="60"/>
  <c r="N31" i="60"/>
  <c r="L31" i="60"/>
  <c r="K31" i="60"/>
  <c r="Q11" i="59"/>
  <c r="M11" i="59"/>
  <c r="Z11" i="59" s="1"/>
  <c r="E11" i="59"/>
  <c r="S11" i="59"/>
  <c r="R11" i="59"/>
  <c r="P11" i="59"/>
  <c r="F11" i="59"/>
  <c r="O11" i="59"/>
  <c r="D11" i="59"/>
  <c r="N11" i="59"/>
  <c r="L11" i="59"/>
  <c r="K11" i="59"/>
  <c r="Q19" i="59"/>
  <c r="I19" i="59"/>
  <c r="M19" i="59"/>
  <c r="Z19" i="59" s="1"/>
  <c r="E19" i="59"/>
  <c r="J19" i="59"/>
  <c r="U19" i="59" s="1"/>
  <c r="S19" i="59"/>
  <c r="R19" i="59"/>
  <c r="P19" i="59"/>
  <c r="F19" i="59"/>
  <c r="O19" i="59"/>
  <c r="D19" i="59"/>
  <c r="N19" i="59"/>
  <c r="L19" i="59"/>
  <c r="K19" i="59"/>
  <c r="N30" i="59"/>
  <c r="F30" i="59"/>
  <c r="R30" i="59"/>
  <c r="J30" i="59"/>
  <c r="U30" i="59" s="1"/>
  <c r="O30" i="59"/>
  <c r="D30" i="59"/>
  <c r="I30" i="59"/>
  <c r="P30" i="59"/>
  <c r="M30" i="59"/>
  <c r="Z30" i="59" s="1"/>
  <c r="L30" i="59"/>
  <c r="K30" i="59"/>
  <c r="G30" i="59"/>
  <c r="S30" i="59"/>
  <c r="E30" i="59"/>
  <c r="Q30" i="59"/>
  <c r="X10" i="58"/>
  <c r="W10" i="58"/>
  <c r="N10" i="58"/>
  <c r="F10" i="58"/>
  <c r="R10" i="58"/>
  <c r="J10" i="58"/>
  <c r="O10" i="58"/>
  <c r="D10" i="58"/>
  <c r="P10" i="58"/>
  <c r="L10" i="58"/>
  <c r="K10" i="58"/>
  <c r="S10" i="58"/>
  <c r="E10" i="58"/>
  <c r="Q10" i="58"/>
  <c r="N18" i="58"/>
  <c r="F18" i="58"/>
  <c r="R18" i="58"/>
  <c r="J18" i="58"/>
  <c r="U18" i="58" s="1"/>
  <c r="O18" i="58"/>
  <c r="D18" i="58"/>
  <c r="P18" i="58"/>
  <c r="M18" i="58"/>
  <c r="Z18" i="58" s="1"/>
  <c r="L18" i="58"/>
  <c r="K18" i="58"/>
  <c r="S18" i="58"/>
  <c r="E18" i="58"/>
  <c r="Q18" i="58"/>
  <c r="R29" i="58"/>
  <c r="J29" i="58"/>
  <c r="U29" i="58" s="1"/>
  <c r="N29" i="58"/>
  <c r="F29" i="58"/>
  <c r="M29" i="58"/>
  <c r="Z29" i="58" s="1"/>
  <c r="S29" i="58"/>
  <c r="G29" i="58"/>
  <c r="O29" i="58"/>
  <c r="Q29" i="58"/>
  <c r="P29" i="58"/>
  <c r="L29" i="58"/>
  <c r="K29" i="58"/>
  <c r="I29" i="58"/>
  <c r="E29" i="58"/>
  <c r="D29" i="58"/>
  <c r="R17" i="57"/>
  <c r="N17" i="57"/>
  <c r="M17" i="57"/>
  <c r="Z17" i="57" s="1"/>
  <c r="S17" i="57"/>
  <c r="L17" i="57"/>
  <c r="K17" i="57"/>
  <c r="Q17" i="57"/>
  <c r="P17" i="57"/>
  <c r="O17" i="57"/>
  <c r="R28" i="57"/>
  <c r="J28" i="57"/>
  <c r="U28" i="57" s="1"/>
  <c r="N28" i="57"/>
  <c r="F28" i="57"/>
  <c r="M28" i="57"/>
  <c r="Z28" i="57" s="1"/>
  <c r="S28" i="57"/>
  <c r="L28" i="57"/>
  <c r="K28" i="57"/>
  <c r="I28" i="57"/>
  <c r="G28" i="57"/>
  <c r="E28" i="57"/>
  <c r="Q28" i="57"/>
  <c r="D28" i="57"/>
  <c r="P28" i="57"/>
  <c r="O28" i="57"/>
  <c r="R37" i="57"/>
  <c r="J37" i="57"/>
  <c r="U37" i="57" s="1"/>
  <c r="N37" i="57"/>
  <c r="F37" i="57"/>
  <c r="M37" i="57"/>
  <c r="Z37" i="57" s="1"/>
  <c r="S37" i="57"/>
  <c r="H37" i="57"/>
  <c r="L37" i="57"/>
  <c r="K37" i="57"/>
  <c r="I37" i="57"/>
  <c r="G37" i="57"/>
  <c r="E37" i="57"/>
  <c r="Q37" i="57"/>
  <c r="D37" i="57"/>
  <c r="P37" i="57"/>
  <c r="O37" i="57"/>
  <c r="R16" i="56"/>
  <c r="N16" i="56"/>
  <c r="M16" i="56"/>
  <c r="Z16" i="56" s="1"/>
  <c r="S16" i="56"/>
  <c r="L16" i="56"/>
  <c r="K16" i="56"/>
  <c r="Q16" i="56"/>
  <c r="P16" i="56"/>
  <c r="O16" i="56"/>
  <c r="R27" i="56"/>
  <c r="J27" i="56"/>
  <c r="U27" i="56" s="1"/>
  <c r="N27" i="56"/>
  <c r="F27" i="56"/>
  <c r="M27" i="56"/>
  <c r="Z27" i="56" s="1"/>
  <c r="S27" i="56"/>
  <c r="L27" i="56"/>
  <c r="K27" i="56"/>
  <c r="I27" i="56"/>
  <c r="G27" i="56"/>
  <c r="E27" i="56"/>
  <c r="Q27" i="56"/>
  <c r="D27" i="56"/>
  <c r="P27" i="56"/>
  <c r="O27" i="56"/>
  <c r="M36" i="56"/>
  <c r="Z36" i="56" s="1"/>
  <c r="E36" i="56"/>
  <c r="Q36" i="56"/>
  <c r="I36" i="56"/>
  <c r="N36" i="56"/>
  <c r="S36" i="56"/>
  <c r="G36" i="56"/>
  <c r="O36" i="56"/>
  <c r="K36" i="56"/>
  <c r="J36" i="56"/>
  <c r="U36" i="56" s="1"/>
  <c r="F36" i="56"/>
  <c r="D36" i="56"/>
  <c r="R36" i="56"/>
  <c r="P36" i="56"/>
  <c r="L36" i="56"/>
  <c r="M15" i="55"/>
  <c r="Z15" i="55" s="1"/>
  <c r="E15" i="55"/>
  <c r="Q15" i="55"/>
  <c r="N15" i="55"/>
  <c r="S15" i="55"/>
  <c r="O15" i="55"/>
  <c r="P15" i="55"/>
  <c r="L15" i="55"/>
  <c r="K15" i="55"/>
  <c r="F15" i="55"/>
  <c r="D15" i="55"/>
  <c r="R15" i="55"/>
  <c r="R35" i="55"/>
  <c r="J35" i="55"/>
  <c r="U35" i="55" s="1"/>
  <c r="M35" i="55"/>
  <c r="Z35" i="55" s="1"/>
  <c r="D35" i="55"/>
  <c r="Q35" i="55"/>
  <c r="G35" i="55"/>
  <c r="N35" i="55"/>
  <c r="I35" i="55"/>
  <c r="P35" i="55"/>
  <c r="S35" i="55"/>
  <c r="O35" i="55"/>
  <c r="L35" i="55"/>
  <c r="K35" i="55"/>
  <c r="F35" i="55"/>
  <c r="E35" i="55"/>
  <c r="R14" i="54"/>
  <c r="O14" i="54"/>
  <c r="F14" i="54"/>
  <c r="N14" i="54"/>
  <c r="E14" i="54"/>
  <c r="S14" i="54"/>
  <c r="L14" i="54"/>
  <c r="P14" i="54"/>
  <c r="D14" i="54"/>
  <c r="Q14" i="54"/>
  <c r="M14" i="54"/>
  <c r="Z14" i="54" s="1"/>
  <c r="K14" i="54"/>
  <c r="R22" i="54"/>
  <c r="J22" i="54"/>
  <c r="U22" i="54" s="1"/>
  <c r="M22" i="54"/>
  <c r="Z22" i="54" s="1"/>
  <c r="D22" i="54"/>
  <c r="K22" i="54"/>
  <c r="S22" i="54"/>
  <c r="Q22" i="54"/>
  <c r="P22" i="54"/>
  <c r="O22" i="54"/>
  <c r="F22" i="54"/>
  <c r="N22" i="54"/>
  <c r="E22" i="54"/>
  <c r="L22" i="54"/>
  <c r="R34" i="54"/>
  <c r="J34" i="54"/>
  <c r="U34" i="54" s="1"/>
  <c r="M34" i="54"/>
  <c r="Z34" i="54" s="1"/>
  <c r="D34" i="54"/>
  <c r="K34" i="54"/>
  <c r="S34" i="54"/>
  <c r="I34" i="54"/>
  <c r="Q34" i="54"/>
  <c r="P34" i="54"/>
  <c r="O34" i="54"/>
  <c r="F34" i="54"/>
  <c r="N34" i="54"/>
  <c r="E34" i="54"/>
  <c r="L34" i="54"/>
  <c r="R13" i="53"/>
  <c r="M13" i="53"/>
  <c r="Z13" i="53" s="1"/>
  <c r="D13" i="53"/>
  <c r="K13" i="53"/>
  <c r="S13" i="53"/>
  <c r="Q13" i="53"/>
  <c r="P13" i="53"/>
  <c r="O13" i="53"/>
  <c r="F13" i="53"/>
  <c r="N13" i="53"/>
  <c r="E13" i="53"/>
  <c r="L13" i="53"/>
  <c r="S21" i="53"/>
  <c r="K21" i="53"/>
  <c r="N21" i="53"/>
  <c r="E21" i="53"/>
  <c r="L21" i="53"/>
  <c r="J21" i="53"/>
  <c r="U21" i="53" s="1"/>
  <c r="R21" i="53"/>
  <c r="Q21" i="53"/>
  <c r="P21" i="53"/>
  <c r="O21" i="53"/>
  <c r="F21" i="53"/>
  <c r="M21" i="53"/>
  <c r="Z21" i="53" s="1"/>
  <c r="D21" i="53"/>
  <c r="S32" i="53"/>
  <c r="K32" i="53"/>
  <c r="N32" i="53"/>
  <c r="E32" i="53"/>
  <c r="L32" i="53"/>
  <c r="J32" i="53"/>
  <c r="U32" i="53" s="1"/>
  <c r="R32" i="53"/>
  <c r="I32" i="53"/>
  <c r="Q32" i="53"/>
  <c r="P32" i="53"/>
  <c r="G32" i="53"/>
  <c r="O32" i="53"/>
  <c r="F32" i="53"/>
  <c r="M32" i="53"/>
  <c r="Z32" i="53" s="1"/>
  <c r="D32" i="53"/>
  <c r="R13" i="52"/>
  <c r="Q13" i="52"/>
  <c r="P13" i="52"/>
  <c r="O13" i="52"/>
  <c r="N13" i="52"/>
  <c r="F13" i="52"/>
  <c r="M13" i="52"/>
  <c r="Z13" i="52" s="1"/>
  <c r="E13" i="52"/>
  <c r="L13" i="52"/>
  <c r="D13" i="52"/>
  <c r="S13" i="52"/>
  <c r="K13" i="52"/>
  <c r="R21" i="52"/>
  <c r="J21" i="52"/>
  <c r="U21" i="52" s="1"/>
  <c r="Q21" i="52"/>
  <c r="P21" i="52"/>
  <c r="O21" i="52"/>
  <c r="N21" i="52"/>
  <c r="F21" i="52"/>
  <c r="M21" i="52"/>
  <c r="Z21" i="52" s="1"/>
  <c r="E21" i="52"/>
  <c r="L21" i="52"/>
  <c r="D21" i="52"/>
  <c r="S21" i="52"/>
  <c r="K21" i="52"/>
  <c r="R32" i="52"/>
  <c r="J32" i="52"/>
  <c r="U32" i="52" s="1"/>
  <c r="Q32" i="52"/>
  <c r="I32" i="52"/>
  <c r="P32" i="52"/>
  <c r="O32" i="52"/>
  <c r="G32" i="52"/>
  <c r="N32" i="52"/>
  <c r="F32" i="52"/>
  <c r="M32" i="52"/>
  <c r="Z32" i="52" s="1"/>
  <c r="E32" i="52"/>
  <c r="L32" i="52"/>
  <c r="D32" i="52"/>
  <c r="S32" i="52"/>
  <c r="K32" i="52"/>
  <c r="M35" i="78"/>
  <c r="Z35" i="78" s="1"/>
  <c r="E35" i="78"/>
  <c r="L35" i="78"/>
  <c r="D35" i="78"/>
  <c r="S35" i="78"/>
  <c r="K35" i="78"/>
  <c r="R35" i="78"/>
  <c r="J35" i="78"/>
  <c r="U35" i="78" s="1"/>
  <c r="Q35" i="78"/>
  <c r="I35" i="78"/>
  <c r="P35" i="78"/>
  <c r="O35" i="78"/>
  <c r="G35" i="78"/>
  <c r="N35" i="78"/>
  <c r="F35" i="78"/>
  <c r="M14" i="77"/>
  <c r="Z14" i="77" s="1"/>
  <c r="E14" i="77"/>
  <c r="L14" i="77"/>
  <c r="D14" i="77"/>
  <c r="S14" i="77"/>
  <c r="K14" i="77"/>
  <c r="R14" i="77"/>
  <c r="Q14" i="77"/>
  <c r="P14" i="77"/>
  <c r="O14" i="77"/>
  <c r="N14" i="77"/>
  <c r="F14" i="77"/>
  <c r="M22" i="77"/>
  <c r="Z22" i="77" s="1"/>
  <c r="E22" i="77"/>
  <c r="L22" i="77"/>
  <c r="D22" i="77"/>
  <c r="S22" i="77"/>
  <c r="K22" i="77"/>
  <c r="R22" i="77"/>
  <c r="J22" i="77"/>
  <c r="U22" i="77" s="1"/>
  <c r="Q22" i="77"/>
  <c r="P22" i="77"/>
  <c r="O22" i="77"/>
  <c r="N22" i="77"/>
  <c r="F22" i="77"/>
  <c r="M34" i="77"/>
  <c r="Z34" i="77" s="1"/>
  <c r="E34" i="77"/>
  <c r="L34" i="77"/>
  <c r="D34" i="77"/>
  <c r="S34" i="77"/>
  <c r="K34" i="77"/>
  <c r="R34" i="77"/>
  <c r="J34" i="77"/>
  <c r="U34" i="77" s="1"/>
  <c r="Q34" i="77"/>
  <c r="I34" i="77"/>
  <c r="P34" i="77"/>
  <c r="O34" i="77"/>
  <c r="N34" i="77"/>
  <c r="F34" i="77"/>
  <c r="M13" i="76"/>
  <c r="Z13" i="76" s="1"/>
  <c r="E13" i="76"/>
  <c r="L13" i="76"/>
  <c r="D13" i="76"/>
  <c r="S13" i="76"/>
  <c r="K13" i="76"/>
  <c r="R13" i="76"/>
  <c r="Q13" i="76"/>
  <c r="P13" i="76"/>
  <c r="O13" i="76"/>
  <c r="N13" i="76"/>
  <c r="F13" i="76"/>
  <c r="M21" i="76"/>
  <c r="Z21" i="76" s="1"/>
  <c r="E21" i="76"/>
  <c r="L21" i="76"/>
  <c r="D21" i="76"/>
  <c r="S21" i="76"/>
  <c r="K21" i="76"/>
  <c r="R21" i="76"/>
  <c r="J21" i="76"/>
  <c r="U21" i="76" s="1"/>
  <c r="Q21" i="76"/>
  <c r="P21" i="76"/>
  <c r="O21" i="76"/>
  <c r="N21" i="76"/>
  <c r="F21" i="76"/>
  <c r="O32" i="76"/>
  <c r="G32" i="76"/>
  <c r="N32" i="76"/>
  <c r="F32" i="76"/>
  <c r="M32" i="76"/>
  <c r="Z32" i="76" s="1"/>
  <c r="E32" i="76"/>
  <c r="L32" i="76"/>
  <c r="D32" i="76"/>
  <c r="S32" i="76"/>
  <c r="K32" i="76"/>
  <c r="R32" i="76"/>
  <c r="J32" i="76"/>
  <c r="U32" i="76" s="1"/>
  <c r="Q32" i="76"/>
  <c r="I32" i="76"/>
  <c r="P32" i="76"/>
  <c r="O12" i="75"/>
  <c r="N12" i="75"/>
  <c r="F12" i="75"/>
  <c r="M12" i="75"/>
  <c r="Z12" i="75" s="1"/>
  <c r="E12" i="75"/>
  <c r="L12" i="75"/>
  <c r="D12" i="75"/>
  <c r="S12" i="75"/>
  <c r="K12" i="75"/>
  <c r="R12" i="75"/>
  <c r="Q12" i="75"/>
  <c r="P12" i="75"/>
  <c r="O20" i="75"/>
  <c r="N20" i="75"/>
  <c r="F20" i="75"/>
  <c r="M20" i="75"/>
  <c r="Z20" i="75" s="1"/>
  <c r="E20" i="75"/>
  <c r="L20" i="75"/>
  <c r="D20" i="75"/>
  <c r="S20" i="75"/>
  <c r="K20" i="75"/>
  <c r="R20" i="75"/>
  <c r="J20" i="75"/>
  <c r="U20" i="75" s="1"/>
  <c r="Q20" i="75"/>
  <c r="I20" i="75"/>
  <c r="P20" i="75"/>
  <c r="O31" i="75"/>
  <c r="G31" i="75"/>
  <c r="N31" i="75"/>
  <c r="F31" i="75"/>
  <c r="M31" i="75"/>
  <c r="Z31" i="75" s="1"/>
  <c r="E31" i="75"/>
  <c r="L31" i="75"/>
  <c r="D31" i="75"/>
  <c r="S31" i="75"/>
  <c r="K31" i="75"/>
  <c r="R31" i="75"/>
  <c r="J31" i="75"/>
  <c r="U31" i="75" s="1"/>
  <c r="Q31" i="75"/>
  <c r="I31" i="75"/>
  <c r="P31" i="75"/>
  <c r="O11" i="74"/>
  <c r="N11" i="74"/>
  <c r="F11" i="74"/>
  <c r="M11" i="74"/>
  <c r="Z11" i="74" s="1"/>
  <c r="E11" i="74"/>
  <c r="L11" i="74"/>
  <c r="D11" i="74"/>
  <c r="S11" i="74"/>
  <c r="K11" i="74"/>
  <c r="R11" i="74"/>
  <c r="Q11" i="74"/>
  <c r="P11" i="74"/>
  <c r="O19" i="74"/>
  <c r="N19" i="74"/>
  <c r="F19" i="74"/>
  <c r="M19" i="74"/>
  <c r="Z19" i="74" s="1"/>
  <c r="E19" i="74"/>
  <c r="L19" i="74"/>
  <c r="D19" i="74"/>
  <c r="S19" i="74"/>
  <c r="K19" i="74"/>
  <c r="R19" i="74"/>
  <c r="J19" i="74"/>
  <c r="U19" i="74" s="1"/>
  <c r="Q19" i="74"/>
  <c r="I19" i="74"/>
  <c r="P19" i="74"/>
  <c r="O30" i="74"/>
  <c r="G30" i="74"/>
  <c r="N30" i="74"/>
  <c r="F30" i="74"/>
  <c r="M30" i="74"/>
  <c r="Z30" i="74" s="1"/>
  <c r="E30" i="74"/>
  <c r="L30" i="74"/>
  <c r="D30" i="74"/>
  <c r="S30" i="74"/>
  <c r="K30" i="74"/>
  <c r="R30" i="74"/>
  <c r="J30" i="74"/>
  <c r="U30" i="74" s="1"/>
  <c r="Q30" i="74"/>
  <c r="I30" i="74"/>
  <c r="P30" i="74"/>
  <c r="X10" i="73"/>
  <c r="W10" i="73"/>
  <c r="O10" i="73"/>
  <c r="N10" i="73"/>
  <c r="F10" i="73"/>
  <c r="E10" i="73"/>
  <c r="L10" i="73"/>
  <c r="D10" i="73"/>
  <c r="S10" i="73"/>
  <c r="K10" i="73"/>
  <c r="R10" i="73"/>
  <c r="J10" i="73"/>
  <c r="Q10" i="73"/>
  <c r="P10" i="73"/>
  <c r="Q18" i="73"/>
  <c r="O18" i="73"/>
  <c r="M18" i="73"/>
  <c r="Z18" i="73" s="1"/>
  <c r="E18" i="73"/>
  <c r="S18" i="73"/>
  <c r="K18" i="73"/>
  <c r="F18" i="73"/>
  <c r="R18" i="73"/>
  <c r="D18" i="73"/>
  <c r="P18" i="73"/>
  <c r="N18" i="73"/>
  <c r="L18" i="73"/>
  <c r="J18" i="73"/>
  <c r="U18" i="73" s="1"/>
  <c r="Q29" i="73"/>
  <c r="I29" i="73"/>
  <c r="O29" i="73"/>
  <c r="G29" i="73"/>
  <c r="M29" i="73"/>
  <c r="Z29" i="73" s="1"/>
  <c r="E29" i="73"/>
  <c r="S29" i="73"/>
  <c r="K29" i="73"/>
  <c r="F29" i="73"/>
  <c r="D29" i="73"/>
  <c r="R29" i="73"/>
  <c r="P29" i="73"/>
  <c r="N29" i="73"/>
  <c r="L29" i="73"/>
  <c r="J29" i="73"/>
  <c r="U29" i="73" s="1"/>
  <c r="R17" i="72"/>
  <c r="Q17" i="72"/>
  <c r="O17" i="72"/>
  <c r="N17" i="72"/>
  <c r="M17" i="72"/>
  <c r="Z17" i="72" s="1"/>
  <c r="S17" i="72"/>
  <c r="K17" i="72"/>
  <c r="P17" i="72"/>
  <c r="L17" i="72"/>
  <c r="R28" i="72"/>
  <c r="J28" i="72"/>
  <c r="U28" i="72" s="1"/>
  <c r="Q28" i="72"/>
  <c r="I28" i="72"/>
  <c r="O28" i="72"/>
  <c r="G28" i="72"/>
  <c r="N28" i="72"/>
  <c r="F28" i="72"/>
  <c r="M28" i="72"/>
  <c r="Z28" i="72" s="1"/>
  <c r="E28" i="72"/>
  <c r="S28" i="72"/>
  <c r="K28" i="72"/>
  <c r="P28" i="72"/>
  <c r="L28" i="72"/>
  <c r="D28" i="72"/>
  <c r="R37" i="72"/>
  <c r="J37" i="72"/>
  <c r="U37" i="72" s="1"/>
  <c r="Q37" i="72"/>
  <c r="I37" i="72"/>
  <c r="O37" i="72"/>
  <c r="G37" i="72"/>
  <c r="N37" i="72"/>
  <c r="F37" i="72"/>
  <c r="M37" i="72"/>
  <c r="Z37" i="72" s="1"/>
  <c r="E37" i="72"/>
  <c r="S37" i="72"/>
  <c r="K37" i="72"/>
  <c r="P37" i="72"/>
  <c r="L37" i="72"/>
  <c r="H37" i="72"/>
  <c r="D37" i="72"/>
  <c r="R16" i="71"/>
  <c r="Q16" i="71"/>
  <c r="O16" i="71"/>
  <c r="N16" i="71"/>
  <c r="M16" i="71"/>
  <c r="Z16" i="71" s="1"/>
  <c r="S16" i="71"/>
  <c r="K16" i="71"/>
  <c r="P16" i="71"/>
  <c r="L16" i="71"/>
  <c r="R27" i="71"/>
  <c r="J27" i="71"/>
  <c r="U27" i="71" s="1"/>
  <c r="Q27" i="71"/>
  <c r="I27" i="71"/>
  <c r="P27" i="71"/>
  <c r="O27" i="71"/>
  <c r="G27" i="71"/>
  <c r="N27" i="71"/>
  <c r="F27" i="71"/>
  <c r="M27" i="71"/>
  <c r="Z27" i="71" s="1"/>
  <c r="E27" i="71"/>
  <c r="L27" i="71"/>
  <c r="D27" i="71"/>
  <c r="S27" i="71"/>
  <c r="K27" i="71"/>
  <c r="R36" i="71"/>
  <c r="J36" i="71"/>
  <c r="U36" i="71" s="1"/>
  <c r="Q36" i="71"/>
  <c r="I36" i="71"/>
  <c r="P36" i="71"/>
  <c r="O36" i="71"/>
  <c r="G36" i="71"/>
  <c r="N36" i="71"/>
  <c r="F36" i="71"/>
  <c r="M36" i="71"/>
  <c r="Z36" i="71" s="1"/>
  <c r="E36" i="71"/>
  <c r="L36" i="71"/>
  <c r="D36" i="71"/>
  <c r="S36" i="71"/>
  <c r="K36" i="71"/>
  <c r="R15" i="70"/>
  <c r="Q15" i="70"/>
  <c r="P15" i="70"/>
  <c r="O15" i="70"/>
  <c r="N15" i="70"/>
  <c r="F15" i="70"/>
  <c r="M15" i="70"/>
  <c r="Z15" i="70" s="1"/>
  <c r="E15" i="70"/>
  <c r="L15" i="70"/>
  <c r="D15" i="70"/>
  <c r="S15" i="70"/>
  <c r="K15" i="70"/>
  <c r="R35" i="70"/>
  <c r="J35" i="70"/>
  <c r="U35" i="70" s="1"/>
  <c r="P35" i="70"/>
  <c r="N35" i="70"/>
  <c r="F35" i="70"/>
  <c r="L35" i="70"/>
  <c r="D35" i="70"/>
  <c r="M35" i="70"/>
  <c r="Z35" i="70" s="1"/>
  <c r="K35" i="70"/>
  <c r="I35" i="70"/>
  <c r="G35" i="70"/>
  <c r="E35" i="70"/>
  <c r="S35" i="70"/>
  <c r="Q35" i="70"/>
  <c r="O35" i="70"/>
  <c r="R14" i="69"/>
  <c r="P14" i="69"/>
  <c r="N14" i="69"/>
  <c r="F14" i="69"/>
  <c r="L14" i="69"/>
  <c r="D14" i="69"/>
  <c r="M14" i="69"/>
  <c r="Z14" i="69" s="1"/>
  <c r="K14" i="69"/>
  <c r="E14" i="69"/>
  <c r="S14" i="69"/>
  <c r="Q14" i="69"/>
  <c r="O14" i="69"/>
  <c r="S22" i="69"/>
  <c r="R22" i="69"/>
  <c r="J22" i="69"/>
  <c r="U22" i="69" s="1"/>
  <c r="P22" i="69"/>
  <c r="N22" i="69"/>
  <c r="F22" i="69"/>
  <c r="L22" i="69"/>
  <c r="D22" i="69"/>
  <c r="M22" i="69"/>
  <c r="Z22" i="69" s="1"/>
  <c r="K22" i="69"/>
  <c r="E22" i="69"/>
  <c r="Q22" i="69"/>
  <c r="O22" i="69"/>
  <c r="S34" i="69"/>
  <c r="K34" i="69"/>
  <c r="R34" i="69"/>
  <c r="J34" i="69"/>
  <c r="U34" i="69" s="1"/>
  <c r="P34" i="69"/>
  <c r="O34" i="69"/>
  <c r="N34" i="69"/>
  <c r="F34" i="69"/>
  <c r="L34" i="69"/>
  <c r="D34" i="69"/>
  <c r="I34" i="69"/>
  <c r="E34" i="69"/>
  <c r="Q34" i="69"/>
  <c r="M34" i="69"/>
  <c r="Z34" i="69" s="1"/>
  <c r="S13" i="68"/>
  <c r="K13" i="68"/>
  <c r="R13" i="68"/>
  <c r="P13" i="68"/>
  <c r="O13" i="68"/>
  <c r="N13" i="68"/>
  <c r="F13" i="68"/>
  <c r="L13" i="68"/>
  <c r="D13" i="68"/>
  <c r="E13" i="68"/>
  <c r="Q13" i="68"/>
  <c r="M13" i="68"/>
  <c r="Z13" i="68" s="1"/>
  <c r="S21" i="68"/>
  <c r="K21" i="68"/>
  <c r="R21" i="68"/>
  <c r="J21" i="68"/>
  <c r="U21" i="68" s="1"/>
  <c r="P21" i="68"/>
  <c r="O21" i="68"/>
  <c r="N21" i="68"/>
  <c r="F21" i="68"/>
  <c r="M21" i="68"/>
  <c r="Z21" i="68" s="1"/>
  <c r="E21" i="68"/>
  <c r="L21" i="68"/>
  <c r="D21" i="68"/>
  <c r="Q21" i="68"/>
  <c r="S32" i="68"/>
  <c r="K32" i="68"/>
  <c r="R32" i="68"/>
  <c r="J32" i="68"/>
  <c r="U32" i="68" s="1"/>
  <c r="P32" i="68"/>
  <c r="O32" i="68"/>
  <c r="G32" i="68"/>
  <c r="N32" i="68"/>
  <c r="F32" i="68"/>
  <c r="M32" i="68"/>
  <c r="Z32" i="68" s="1"/>
  <c r="E32" i="68"/>
  <c r="L32" i="68"/>
  <c r="D32" i="68"/>
  <c r="Q32" i="68"/>
  <c r="I32" i="68"/>
  <c r="S12" i="67"/>
  <c r="K12" i="67"/>
  <c r="R12" i="67"/>
  <c r="P12" i="67"/>
  <c r="O12" i="67"/>
  <c r="N12" i="67"/>
  <c r="F12" i="67"/>
  <c r="M12" i="67"/>
  <c r="Z12" i="67" s="1"/>
  <c r="E12" i="67"/>
  <c r="L12" i="67"/>
  <c r="D12" i="67"/>
  <c r="Q12" i="67"/>
  <c r="O20" i="67"/>
  <c r="N20" i="67"/>
  <c r="F20" i="67"/>
  <c r="L20" i="67"/>
  <c r="D20" i="67"/>
  <c r="S20" i="67"/>
  <c r="R20" i="67"/>
  <c r="J20" i="67"/>
  <c r="U20" i="67" s="1"/>
  <c r="P20" i="67"/>
  <c r="I20" i="67"/>
  <c r="Q20" i="67"/>
  <c r="M20" i="67"/>
  <c r="Z20" i="67" s="1"/>
  <c r="K20" i="67"/>
  <c r="E20" i="67"/>
  <c r="O31" i="67"/>
  <c r="G31" i="67"/>
  <c r="N31" i="67"/>
  <c r="F31" i="67"/>
  <c r="L31" i="67"/>
  <c r="D31" i="67"/>
  <c r="S31" i="67"/>
  <c r="K31" i="67"/>
  <c r="R31" i="67"/>
  <c r="J31" i="67"/>
  <c r="U31" i="67" s="1"/>
  <c r="P31" i="67"/>
  <c r="E31" i="67"/>
  <c r="Q31" i="67"/>
  <c r="M31" i="67"/>
  <c r="Z31" i="67" s="1"/>
  <c r="I31" i="67"/>
  <c r="O11" i="66"/>
  <c r="N11" i="66"/>
  <c r="F11" i="66"/>
  <c r="L11" i="66"/>
  <c r="D11" i="66"/>
  <c r="S11" i="66"/>
  <c r="K11" i="66"/>
  <c r="R11" i="66"/>
  <c r="P11" i="66"/>
  <c r="E11" i="66"/>
  <c r="Q11" i="66"/>
  <c r="M11" i="66"/>
  <c r="Z11" i="66" s="1"/>
  <c r="L19" i="66"/>
  <c r="D19" i="66"/>
  <c r="P19" i="66"/>
  <c r="N19" i="66"/>
  <c r="M19" i="66"/>
  <c r="Z19" i="66" s="1"/>
  <c r="J19" i="66"/>
  <c r="U19" i="66" s="1"/>
  <c r="S19" i="66"/>
  <c r="I19" i="66"/>
  <c r="R19" i="66"/>
  <c r="O19" i="66"/>
  <c r="E19" i="66"/>
  <c r="Q19" i="66"/>
  <c r="F19" i="66"/>
  <c r="K19" i="66"/>
  <c r="L30" i="66"/>
  <c r="D30" i="66"/>
  <c r="P30" i="66"/>
  <c r="N30" i="66"/>
  <c r="M30" i="66"/>
  <c r="Z30" i="66" s="1"/>
  <c r="J30" i="66"/>
  <c r="U30" i="66" s="1"/>
  <c r="S30" i="66"/>
  <c r="I30" i="66"/>
  <c r="R30" i="66"/>
  <c r="G30" i="66"/>
  <c r="O30" i="66"/>
  <c r="E30" i="66"/>
  <c r="Q30" i="66"/>
  <c r="F30" i="66"/>
  <c r="K30" i="66"/>
  <c r="X10" i="65"/>
  <c r="W10" i="65"/>
  <c r="L10" i="65"/>
  <c r="D10" i="65"/>
  <c r="P10" i="65"/>
  <c r="N10" i="65"/>
  <c r="J10" i="65"/>
  <c r="S10" i="65"/>
  <c r="R10" i="65"/>
  <c r="O10" i="65"/>
  <c r="E10" i="65"/>
  <c r="Q10" i="65"/>
  <c r="F10" i="65"/>
  <c r="K10" i="65"/>
  <c r="L18" i="65"/>
  <c r="D18" i="65"/>
  <c r="P18" i="65"/>
  <c r="N18" i="65"/>
  <c r="M18" i="65"/>
  <c r="Z18" i="65" s="1"/>
  <c r="J18" i="65"/>
  <c r="U18" i="65" s="1"/>
  <c r="S18" i="65"/>
  <c r="R18" i="65"/>
  <c r="O18" i="65"/>
  <c r="E18" i="65"/>
  <c r="Q18" i="65"/>
  <c r="F18" i="65"/>
  <c r="K18" i="65"/>
  <c r="L29" i="65"/>
  <c r="D29" i="65"/>
  <c r="P29" i="65"/>
  <c r="N29" i="65"/>
  <c r="M29" i="65"/>
  <c r="Z29" i="65" s="1"/>
  <c r="J29" i="65"/>
  <c r="U29" i="65" s="1"/>
  <c r="S29" i="65"/>
  <c r="I29" i="65"/>
  <c r="R29" i="65"/>
  <c r="G29" i="65"/>
  <c r="O29" i="65"/>
  <c r="E29" i="65"/>
  <c r="Q29" i="65"/>
  <c r="F29" i="65"/>
  <c r="K29" i="65"/>
  <c r="L17" i="64"/>
  <c r="P17" i="64"/>
  <c r="N17" i="64"/>
  <c r="M17" i="64"/>
  <c r="Z17" i="64" s="1"/>
  <c r="S17" i="64"/>
  <c r="R17" i="64"/>
  <c r="O17" i="64"/>
  <c r="Q17" i="64"/>
  <c r="K17" i="64"/>
  <c r="L28" i="64"/>
  <c r="D28" i="64"/>
  <c r="P28" i="64"/>
  <c r="N28" i="64"/>
  <c r="M28" i="64"/>
  <c r="Z28" i="64" s="1"/>
  <c r="J28" i="64"/>
  <c r="U28" i="64" s="1"/>
  <c r="S28" i="64"/>
  <c r="I28" i="64"/>
  <c r="R28" i="64"/>
  <c r="G28" i="64"/>
  <c r="O28" i="64"/>
  <c r="E28" i="64"/>
  <c r="Q28" i="64"/>
  <c r="F28" i="64"/>
  <c r="K28" i="64"/>
  <c r="L37" i="64"/>
  <c r="D37" i="64"/>
  <c r="P37" i="64"/>
  <c r="H37" i="64"/>
  <c r="N37" i="64"/>
  <c r="M37" i="64"/>
  <c r="Z37" i="64" s="1"/>
  <c r="J37" i="64"/>
  <c r="U37" i="64" s="1"/>
  <c r="S37" i="64"/>
  <c r="I37" i="64"/>
  <c r="R37" i="64"/>
  <c r="G37" i="64"/>
  <c r="O37" i="64"/>
  <c r="E37" i="64"/>
  <c r="Q37" i="64"/>
  <c r="F37" i="64"/>
  <c r="K37" i="64"/>
  <c r="S16" i="63"/>
  <c r="K16" i="63"/>
  <c r="O16" i="63"/>
  <c r="R16" i="63"/>
  <c r="Q16" i="63"/>
  <c r="L16" i="63"/>
  <c r="M16" i="63"/>
  <c r="Z16" i="63" s="1"/>
  <c r="P16" i="63"/>
  <c r="N16" i="63"/>
  <c r="Q27" i="63"/>
  <c r="I27" i="63"/>
  <c r="M27" i="63"/>
  <c r="Z27" i="63" s="1"/>
  <c r="E27" i="63"/>
  <c r="K27" i="63"/>
  <c r="P27" i="63"/>
  <c r="F27" i="63"/>
  <c r="G27" i="63"/>
  <c r="R27" i="63"/>
  <c r="O27" i="63"/>
  <c r="N27" i="63"/>
  <c r="J27" i="63"/>
  <c r="U27" i="63" s="1"/>
  <c r="S27" i="63"/>
  <c r="L27" i="63"/>
  <c r="D27" i="63"/>
  <c r="Q36" i="63"/>
  <c r="I36" i="63"/>
  <c r="M36" i="63"/>
  <c r="Z36" i="63" s="1"/>
  <c r="E36" i="63"/>
  <c r="K36" i="63"/>
  <c r="P36" i="63"/>
  <c r="F36" i="63"/>
  <c r="G36" i="63"/>
  <c r="R36" i="63"/>
  <c r="O36" i="63"/>
  <c r="N36" i="63"/>
  <c r="L36" i="63"/>
  <c r="J36" i="63"/>
  <c r="U36" i="63" s="1"/>
  <c r="D36" i="63"/>
  <c r="S36" i="63"/>
  <c r="Q15" i="62"/>
  <c r="M15" i="62"/>
  <c r="Z15" i="62" s="1"/>
  <c r="E15" i="62"/>
  <c r="K15" i="62"/>
  <c r="P15" i="62"/>
  <c r="F15" i="62"/>
  <c r="R15" i="62"/>
  <c r="O15" i="62"/>
  <c r="N15" i="62"/>
  <c r="L15" i="62"/>
  <c r="S15" i="62"/>
  <c r="D15" i="62"/>
  <c r="Q35" i="62"/>
  <c r="I35" i="62"/>
  <c r="M35" i="62"/>
  <c r="Z35" i="62" s="1"/>
  <c r="E35" i="62"/>
  <c r="K35" i="62"/>
  <c r="P35" i="62"/>
  <c r="F35" i="62"/>
  <c r="G35" i="62"/>
  <c r="R35" i="62"/>
  <c r="O35" i="62"/>
  <c r="N35" i="62"/>
  <c r="L35" i="62"/>
  <c r="J35" i="62"/>
  <c r="U35" i="62" s="1"/>
  <c r="S35" i="62"/>
  <c r="D35" i="62"/>
  <c r="Q14" i="61"/>
  <c r="M14" i="61"/>
  <c r="Z14" i="61" s="1"/>
  <c r="E14" i="61"/>
  <c r="K14" i="61"/>
  <c r="P14" i="61"/>
  <c r="F14" i="61"/>
  <c r="R14" i="61"/>
  <c r="O14" i="61"/>
  <c r="N14" i="61"/>
  <c r="L14" i="61"/>
  <c r="S14" i="61"/>
  <c r="D14" i="61"/>
  <c r="Q22" i="61"/>
  <c r="M22" i="61"/>
  <c r="Z22" i="61" s="1"/>
  <c r="E22" i="61"/>
  <c r="K22" i="61"/>
  <c r="P22" i="61"/>
  <c r="F22" i="61"/>
  <c r="R22" i="61"/>
  <c r="O22" i="61"/>
  <c r="N22" i="61"/>
  <c r="L22" i="61"/>
  <c r="J22" i="61"/>
  <c r="U22" i="61" s="1"/>
  <c r="D22" i="61"/>
  <c r="S22" i="61"/>
  <c r="Q34" i="61"/>
  <c r="I34" i="61"/>
  <c r="M34" i="61"/>
  <c r="Z34" i="61" s="1"/>
  <c r="E34" i="61"/>
  <c r="K34" i="61"/>
  <c r="P34" i="61"/>
  <c r="F34" i="61"/>
  <c r="S34" i="61"/>
  <c r="D34" i="61"/>
  <c r="R34" i="61"/>
  <c r="O34" i="61"/>
  <c r="N34" i="61"/>
  <c r="L34" i="61"/>
  <c r="J34" i="61"/>
  <c r="U34" i="61" s="1"/>
  <c r="Q13" i="60"/>
  <c r="M13" i="60"/>
  <c r="Z13" i="60" s="1"/>
  <c r="E13" i="60"/>
  <c r="K13" i="60"/>
  <c r="P13" i="60"/>
  <c r="F13" i="60"/>
  <c r="S13" i="60"/>
  <c r="D13" i="60"/>
  <c r="R13" i="60"/>
  <c r="O13" i="60"/>
  <c r="N13" i="60"/>
  <c r="L13" i="60"/>
  <c r="Q21" i="60"/>
  <c r="M21" i="60"/>
  <c r="Z21" i="60" s="1"/>
  <c r="E21" i="60"/>
  <c r="N21" i="60"/>
  <c r="K21" i="60"/>
  <c r="S21" i="60"/>
  <c r="P21" i="60"/>
  <c r="F21" i="60"/>
  <c r="J21" i="60"/>
  <c r="U21" i="60" s="1"/>
  <c r="D21" i="60"/>
  <c r="R21" i="60"/>
  <c r="O21" i="60"/>
  <c r="L21" i="60"/>
  <c r="Q32" i="60"/>
  <c r="I32" i="60"/>
  <c r="M32" i="60"/>
  <c r="Z32" i="60" s="1"/>
  <c r="E32" i="60"/>
  <c r="O32" i="60"/>
  <c r="D32" i="60"/>
  <c r="N32" i="60"/>
  <c r="L32" i="60"/>
  <c r="K32" i="60"/>
  <c r="J32" i="60"/>
  <c r="U32" i="60" s="1"/>
  <c r="S32" i="60"/>
  <c r="R32" i="60"/>
  <c r="G32" i="60"/>
  <c r="P32" i="60"/>
  <c r="F32" i="60"/>
  <c r="Q12" i="59"/>
  <c r="M12" i="59"/>
  <c r="Z12" i="59" s="1"/>
  <c r="E12" i="59"/>
  <c r="O12" i="59"/>
  <c r="D12" i="59"/>
  <c r="N12" i="59"/>
  <c r="L12" i="59"/>
  <c r="K12" i="59"/>
  <c r="S12" i="59"/>
  <c r="R12" i="59"/>
  <c r="P12" i="59"/>
  <c r="F12" i="59"/>
  <c r="Q20" i="59"/>
  <c r="I20" i="59"/>
  <c r="M20" i="59"/>
  <c r="Z20" i="59" s="1"/>
  <c r="E20" i="59"/>
  <c r="O20" i="59"/>
  <c r="D20" i="59"/>
  <c r="N20" i="59"/>
  <c r="L20" i="59"/>
  <c r="K20" i="59"/>
  <c r="J20" i="59"/>
  <c r="U20" i="59" s="1"/>
  <c r="S20" i="59"/>
  <c r="R20" i="59"/>
  <c r="P20" i="59"/>
  <c r="F20" i="59"/>
  <c r="N31" i="59"/>
  <c r="F31" i="59"/>
  <c r="R31" i="59"/>
  <c r="J31" i="59"/>
  <c r="U31" i="59" s="1"/>
  <c r="I31" i="59"/>
  <c r="O31" i="59"/>
  <c r="D31" i="59"/>
  <c r="M31" i="59"/>
  <c r="Z31" i="59" s="1"/>
  <c r="L31" i="59"/>
  <c r="K31" i="59"/>
  <c r="G31" i="59"/>
  <c r="S31" i="59"/>
  <c r="E31" i="59"/>
  <c r="Q31" i="59"/>
  <c r="P31" i="59"/>
  <c r="N11" i="58"/>
  <c r="F11" i="58"/>
  <c r="R11" i="58"/>
  <c r="O11" i="58"/>
  <c r="D11" i="58"/>
  <c r="M11" i="58"/>
  <c r="Z11" i="58" s="1"/>
  <c r="L11" i="58"/>
  <c r="K11" i="58"/>
  <c r="S11" i="58"/>
  <c r="E11" i="58"/>
  <c r="Q11" i="58"/>
  <c r="P11" i="58"/>
  <c r="N19" i="58"/>
  <c r="F19" i="58"/>
  <c r="R19" i="58"/>
  <c r="J19" i="58"/>
  <c r="U19" i="58" s="1"/>
  <c r="I19" i="58"/>
  <c r="O19" i="58"/>
  <c r="D19" i="58"/>
  <c r="M19" i="58"/>
  <c r="Z19" i="58" s="1"/>
  <c r="L19" i="58"/>
  <c r="K19" i="58"/>
  <c r="S19" i="58"/>
  <c r="E19" i="58"/>
  <c r="Q19" i="58"/>
  <c r="P19" i="58"/>
  <c r="R30" i="58"/>
  <c r="J30" i="58"/>
  <c r="U30" i="58" s="1"/>
  <c r="N30" i="58"/>
  <c r="F30" i="58"/>
  <c r="S30" i="58"/>
  <c r="M30" i="58"/>
  <c r="Z30" i="58" s="1"/>
  <c r="E30" i="58"/>
  <c r="L30" i="58"/>
  <c r="Q30" i="58"/>
  <c r="P30" i="58"/>
  <c r="O30" i="58"/>
  <c r="K30" i="58"/>
  <c r="I30" i="58"/>
  <c r="G30" i="58"/>
  <c r="D30" i="58"/>
  <c r="X10" i="57"/>
  <c r="W10" i="57"/>
  <c r="R10" i="57"/>
  <c r="J10" i="57"/>
  <c r="N10" i="57"/>
  <c r="F10" i="57"/>
  <c r="S10" i="57"/>
  <c r="K10" i="57"/>
  <c r="E10" i="57"/>
  <c r="Q10" i="57"/>
  <c r="D10" i="57"/>
  <c r="P10" i="57"/>
  <c r="O10" i="57"/>
  <c r="L10" i="57"/>
  <c r="R18" i="57"/>
  <c r="J18" i="57"/>
  <c r="U18" i="57" s="1"/>
  <c r="N18" i="57"/>
  <c r="F18" i="57"/>
  <c r="S18" i="57"/>
  <c r="M18" i="57"/>
  <c r="Z18" i="57" s="1"/>
  <c r="K18" i="57"/>
  <c r="E18" i="57"/>
  <c r="Q18" i="57"/>
  <c r="D18" i="57"/>
  <c r="P18" i="57"/>
  <c r="O18" i="57"/>
  <c r="L18" i="57"/>
  <c r="R29" i="57"/>
  <c r="J29" i="57"/>
  <c r="U29" i="57" s="1"/>
  <c r="N29" i="57"/>
  <c r="F29" i="57"/>
  <c r="S29" i="57"/>
  <c r="M29" i="57"/>
  <c r="Z29" i="57" s="1"/>
  <c r="K29" i="57"/>
  <c r="I29" i="57"/>
  <c r="G29" i="57"/>
  <c r="E29" i="57"/>
  <c r="Q29" i="57"/>
  <c r="D29" i="57"/>
  <c r="P29" i="57"/>
  <c r="O29" i="57"/>
  <c r="L29" i="57"/>
  <c r="R17" i="56"/>
  <c r="N17" i="56"/>
  <c r="S17" i="56"/>
  <c r="M17" i="56"/>
  <c r="Z17" i="56" s="1"/>
  <c r="K17" i="56"/>
  <c r="Q17" i="56"/>
  <c r="P17" i="56"/>
  <c r="O17" i="56"/>
  <c r="L17" i="56"/>
  <c r="Q28" i="56"/>
  <c r="S28" i="56"/>
  <c r="J28" i="56"/>
  <c r="U28" i="56" s="1"/>
  <c r="N28" i="56"/>
  <c r="F28" i="56"/>
  <c r="M28" i="56"/>
  <c r="Z28" i="56" s="1"/>
  <c r="K28" i="56"/>
  <c r="I28" i="56"/>
  <c r="G28" i="56"/>
  <c r="E28" i="56"/>
  <c r="R28" i="56"/>
  <c r="D28" i="56"/>
  <c r="P28" i="56"/>
  <c r="O28" i="56"/>
  <c r="L28" i="56"/>
  <c r="M37" i="56"/>
  <c r="Z37" i="56" s="1"/>
  <c r="E37" i="56"/>
  <c r="Q37" i="56"/>
  <c r="I37" i="56"/>
  <c r="S37" i="56"/>
  <c r="H37" i="56"/>
  <c r="N37" i="56"/>
  <c r="F37" i="56"/>
  <c r="L37" i="56"/>
  <c r="O37" i="56"/>
  <c r="K37" i="56"/>
  <c r="J37" i="56"/>
  <c r="U37" i="56" s="1"/>
  <c r="G37" i="56"/>
  <c r="D37" i="56"/>
  <c r="R37" i="56"/>
  <c r="P37" i="56"/>
  <c r="M16" i="55"/>
  <c r="Z16" i="55" s="1"/>
  <c r="Q16" i="55"/>
  <c r="S16" i="55"/>
  <c r="N16" i="55"/>
  <c r="L16" i="55"/>
  <c r="R16" i="55"/>
  <c r="P16" i="55"/>
  <c r="O16" i="55"/>
  <c r="K16" i="55"/>
  <c r="R27" i="55"/>
  <c r="J27" i="55"/>
  <c r="U27" i="55" s="1"/>
  <c r="O27" i="55"/>
  <c r="F27" i="55"/>
  <c r="K27" i="55"/>
  <c r="I27" i="55"/>
  <c r="P27" i="55"/>
  <c r="D27" i="55"/>
  <c r="G27" i="55"/>
  <c r="N27" i="55"/>
  <c r="E27" i="55"/>
  <c r="S27" i="55"/>
  <c r="Q27" i="55"/>
  <c r="M27" i="55"/>
  <c r="Z27" i="55" s="1"/>
  <c r="L27" i="55"/>
  <c r="R36" i="55"/>
  <c r="J36" i="55"/>
  <c r="U36" i="55" s="1"/>
  <c r="O36" i="55"/>
  <c r="F36" i="55"/>
  <c r="K36" i="55"/>
  <c r="P36" i="55"/>
  <c r="D36" i="55"/>
  <c r="I36" i="55"/>
  <c r="Q36" i="55"/>
  <c r="G36" i="55"/>
  <c r="E36" i="55"/>
  <c r="S36" i="55"/>
  <c r="N36" i="55"/>
  <c r="M36" i="55"/>
  <c r="Z36" i="55" s="1"/>
  <c r="L36" i="55"/>
  <c r="R15" i="54"/>
  <c r="Q15" i="54"/>
  <c r="P15" i="54"/>
  <c r="N15" i="54"/>
  <c r="O15" i="54"/>
  <c r="F15" i="54"/>
  <c r="L15" i="54"/>
  <c r="D15" i="54"/>
  <c r="S15" i="54"/>
  <c r="M15" i="54"/>
  <c r="Z15" i="54" s="1"/>
  <c r="K15" i="54"/>
  <c r="E15" i="54"/>
  <c r="R35" i="54"/>
  <c r="J35" i="54"/>
  <c r="U35" i="54" s="1"/>
  <c r="O35" i="54"/>
  <c r="F35" i="54"/>
  <c r="M35" i="54"/>
  <c r="Z35" i="54" s="1"/>
  <c r="D35" i="54"/>
  <c r="L35" i="54"/>
  <c r="K35" i="54"/>
  <c r="S35" i="54"/>
  <c r="I35" i="54"/>
  <c r="Q35" i="54"/>
  <c r="P35" i="54"/>
  <c r="G35" i="54"/>
  <c r="N35" i="54"/>
  <c r="E35" i="54"/>
  <c r="R14" i="53"/>
  <c r="O14" i="53"/>
  <c r="F14" i="53"/>
  <c r="M14" i="53"/>
  <c r="Z14" i="53" s="1"/>
  <c r="D14" i="53"/>
  <c r="L14" i="53"/>
  <c r="K14" i="53"/>
  <c r="S14" i="53"/>
  <c r="Q14" i="53"/>
  <c r="P14" i="53"/>
  <c r="N14" i="53"/>
  <c r="E14" i="53"/>
  <c r="S22" i="53"/>
  <c r="K22" i="53"/>
  <c r="P22" i="53"/>
  <c r="N22" i="53"/>
  <c r="E22" i="53"/>
  <c r="M22" i="53"/>
  <c r="Z22" i="53" s="1"/>
  <c r="D22" i="53"/>
  <c r="L22" i="53"/>
  <c r="J22" i="53"/>
  <c r="U22" i="53" s="1"/>
  <c r="R22" i="53"/>
  <c r="Q22" i="53"/>
  <c r="O22" i="53"/>
  <c r="F22" i="53"/>
  <c r="S34" i="53"/>
  <c r="K34" i="53"/>
  <c r="P34" i="53"/>
  <c r="N34" i="53"/>
  <c r="E34" i="53"/>
  <c r="M34" i="53"/>
  <c r="Z34" i="53" s="1"/>
  <c r="D34" i="53"/>
  <c r="L34" i="53"/>
  <c r="J34" i="53"/>
  <c r="U34" i="53" s="1"/>
  <c r="R34" i="53"/>
  <c r="I34" i="53"/>
  <c r="Q34" i="53"/>
  <c r="O34" i="53"/>
  <c r="F34" i="53"/>
  <c r="R14" i="52"/>
  <c r="Q14" i="52"/>
  <c r="P14" i="52"/>
  <c r="O14" i="52"/>
  <c r="N14" i="52"/>
  <c r="F14" i="52"/>
  <c r="M14" i="52"/>
  <c r="Z14" i="52" s="1"/>
  <c r="E14" i="52"/>
  <c r="L14" i="52"/>
  <c r="D14" i="52"/>
  <c r="S14" i="52"/>
  <c r="K14" i="52"/>
  <c r="R22" i="52"/>
  <c r="J22" i="52"/>
  <c r="U22" i="52" s="1"/>
  <c r="Q22" i="52"/>
  <c r="P22" i="52"/>
  <c r="O22" i="52"/>
  <c r="N22" i="52"/>
  <c r="F22" i="52"/>
  <c r="M22" i="52"/>
  <c r="Z22" i="52" s="1"/>
  <c r="E22" i="52"/>
  <c r="L22" i="52"/>
  <c r="D22" i="52"/>
  <c r="S22" i="52"/>
  <c r="K22" i="52"/>
  <c r="R34" i="52"/>
  <c r="J34" i="52"/>
  <c r="U34" i="52" s="1"/>
  <c r="Q34" i="52"/>
  <c r="I34" i="52"/>
  <c r="P34" i="52"/>
  <c r="O34" i="52"/>
  <c r="N34" i="52"/>
  <c r="F34" i="52"/>
  <c r="M34" i="52"/>
  <c r="Z34" i="52" s="1"/>
  <c r="E34" i="52"/>
  <c r="L34" i="52"/>
  <c r="D34" i="52"/>
  <c r="S34" i="52"/>
  <c r="K34" i="52"/>
  <c r="M27" i="78"/>
  <c r="Z27" i="78" s="1"/>
  <c r="E27" i="78"/>
  <c r="L27" i="78"/>
  <c r="D27" i="78"/>
  <c r="S27" i="78"/>
  <c r="K27" i="78"/>
  <c r="R27" i="78"/>
  <c r="J27" i="78"/>
  <c r="U27" i="78" s="1"/>
  <c r="Q27" i="78"/>
  <c r="I27" i="78"/>
  <c r="P27" i="78"/>
  <c r="O27" i="78"/>
  <c r="G27" i="78"/>
  <c r="N27" i="78"/>
  <c r="F27" i="78"/>
  <c r="M36" i="78"/>
  <c r="Z36" i="78" s="1"/>
  <c r="E36" i="78"/>
  <c r="L36" i="78"/>
  <c r="D36" i="78"/>
  <c r="S36" i="78"/>
  <c r="K36" i="78"/>
  <c r="R36" i="78"/>
  <c r="J36" i="78"/>
  <c r="U36" i="78" s="1"/>
  <c r="Q36" i="78"/>
  <c r="I36" i="78"/>
  <c r="P36" i="78"/>
  <c r="O36" i="78"/>
  <c r="G36" i="78"/>
  <c r="N36" i="78"/>
  <c r="F36" i="78"/>
  <c r="M15" i="77"/>
  <c r="Z15" i="77" s="1"/>
  <c r="E15" i="77"/>
  <c r="L15" i="77"/>
  <c r="D15" i="77"/>
  <c r="S15" i="77"/>
  <c r="K15" i="77"/>
  <c r="R15" i="77"/>
  <c r="Q15" i="77"/>
  <c r="P15" i="77"/>
  <c r="O15" i="77"/>
  <c r="N15" i="77"/>
  <c r="F15" i="77"/>
  <c r="M35" i="77"/>
  <c r="Z35" i="77" s="1"/>
  <c r="E35" i="77"/>
  <c r="L35" i="77"/>
  <c r="D35" i="77"/>
  <c r="S35" i="77"/>
  <c r="K35" i="77"/>
  <c r="R35" i="77"/>
  <c r="J35" i="77"/>
  <c r="U35" i="77" s="1"/>
  <c r="Q35" i="77"/>
  <c r="I35" i="77"/>
  <c r="P35" i="77"/>
  <c r="O35" i="77"/>
  <c r="G35" i="77"/>
  <c r="N35" i="77"/>
  <c r="F35" i="77"/>
  <c r="M14" i="76"/>
  <c r="Z14" i="76" s="1"/>
  <c r="E14" i="76"/>
  <c r="L14" i="76"/>
  <c r="D14" i="76"/>
  <c r="S14" i="76"/>
  <c r="K14" i="76"/>
  <c r="R14" i="76"/>
  <c r="Q14" i="76"/>
  <c r="P14" i="76"/>
  <c r="O14" i="76"/>
  <c r="N14" i="76"/>
  <c r="F14" i="76"/>
  <c r="M22" i="76"/>
  <c r="Z22" i="76" s="1"/>
  <c r="E22" i="76"/>
  <c r="L22" i="76"/>
  <c r="D22" i="76"/>
  <c r="S22" i="76"/>
  <c r="K22" i="76"/>
  <c r="R22" i="76"/>
  <c r="J22" i="76"/>
  <c r="U22" i="76" s="1"/>
  <c r="Q22" i="76"/>
  <c r="P22" i="76"/>
  <c r="O22" i="76"/>
  <c r="N22" i="76"/>
  <c r="F22" i="76"/>
  <c r="O34" i="76"/>
  <c r="N34" i="76"/>
  <c r="F34" i="76"/>
  <c r="M34" i="76"/>
  <c r="Z34" i="76" s="1"/>
  <c r="E34" i="76"/>
  <c r="L34" i="76"/>
  <c r="D34" i="76"/>
  <c r="S34" i="76"/>
  <c r="K34" i="76"/>
  <c r="R34" i="76"/>
  <c r="J34" i="76"/>
  <c r="U34" i="76" s="1"/>
  <c r="Q34" i="76"/>
  <c r="I34" i="76"/>
  <c r="P34" i="76"/>
  <c r="O13" i="75"/>
  <c r="N13" i="75"/>
  <c r="F13" i="75"/>
  <c r="M13" i="75"/>
  <c r="Z13" i="75" s="1"/>
  <c r="E13" i="75"/>
  <c r="L13" i="75"/>
  <c r="D13" i="75"/>
  <c r="S13" i="75"/>
  <c r="K13" i="75"/>
  <c r="R13" i="75"/>
  <c r="Q13" i="75"/>
  <c r="P13" i="75"/>
  <c r="O21" i="75"/>
  <c r="N21" i="75"/>
  <c r="F21" i="75"/>
  <c r="M21" i="75"/>
  <c r="Z21" i="75" s="1"/>
  <c r="E21" i="75"/>
  <c r="L21" i="75"/>
  <c r="D21" i="75"/>
  <c r="S21" i="75"/>
  <c r="K21" i="75"/>
  <c r="R21" i="75"/>
  <c r="J21" i="75"/>
  <c r="U21" i="75" s="1"/>
  <c r="Q21" i="75"/>
  <c r="P21" i="75"/>
  <c r="O32" i="75"/>
  <c r="G32" i="75"/>
  <c r="N32" i="75"/>
  <c r="F32" i="75"/>
  <c r="M32" i="75"/>
  <c r="Z32" i="75" s="1"/>
  <c r="E32" i="75"/>
  <c r="L32" i="75"/>
  <c r="D32" i="75"/>
  <c r="S32" i="75"/>
  <c r="K32" i="75"/>
  <c r="R32" i="75"/>
  <c r="J32" i="75"/>
  <c r="U32" i="75" s="1"/>
  <c r="Q32" i="75"/>
  <c r="I32" i="75"/>
  <c r="P32" i="75"/>
  <c r="O12" i="74"/>
  <c r="N12" i="74"/>
  <c r="F12" i="74"/>
  <c r="M12" i="74"/>
  <c r="Z12" i="74" s="1"/>
  <c r="E12" i="74"/>
  <c r="L12" i="74"/>
  <c r="D12" i="74"/>
  <c r="S12" i="74"/>
  <c r="K12" i="74"/>
  <c r="R12" i="74"/>
  <c r="Q12" i="74"/>
  <c r="P12" i="74"/>
  <c r="O20" i="74"/>
  <c r="N20" i="74"/>
  <c r="F20" i="74"/>
  <c r="M20" i="74"/>
  <c r="Z20" i="74" s="1"/>
  <c r="E20" i="74"/>
  <c r="L20" i="74"/>
  <c r="D20" i="74"/>
  <c r="S20" i="74"/>
  <c r="K20" i="74"/>
  <c r="R20" i="74"/>
  <c r="J20" i="74"/>
  <c r="U20" i="74" s="1"/>
  <c r="Q20" i="74"/>
  <c r="I20" i="74"/>
  <c r="P20" i="74"/>
  <c r="O31" i="74"/>
  <c r="G31" i="74"/>
  <c r="N31" i="74"/>
  <c r="F31" i="74"/>
  <c r="M31" i="74"/>
  <c r="Z31" i="74" s="1"/>
  <c r="E31" i="74"/>
  <c r="L31" i="74"/>
  <c r="D31" i="74"/>
  <c r="S31" i="74"/>
  <c r="K31" i="74"/>
  <c r="R31" i="74"/>
  <c r="J31" i="74"/>
  <c r="U31" i="74" s="1"/>
  <c r="Q31" i="74"/>
  <c r="I31" i="74"/>
  <c r="P31" i="74"/>
  <c r="O11" i="73"/>
  <c r="N11" i="73"/>
  <c r="F11" i="73"/>
  <c r="M11" i="73"/>
  <c r="Z11" i="73" s="1"/>
  <c r="E11" i="73"/>
  <c r="L11" i="73"/>
  <c r="D11" i="73"/>
  <c r="S11" i="73"/>
  <c r="K11" i="73"/>
  <c r="R11" i="73"/>
  <c r="Q11" i="73"/>
  <c r="P11" i="73"/>
  <c r="Q19" i="73"/>
  <c r="I19" i="73"/>
  <c r="O19" i="73"/>
  <c r="M19" i="73"/>
  <c r="Z19" i="73" s="1"/>
  <c r="E19" i="73"/>
  <c r="S19" i="73"/>
  <c r="K19" i="73"/>
  <c r="F19" i="73"/>
  <c r="D19" i="73"/>
  <c r="R19" i="73"/>
  <c r="P19" i="73"/>
  <c r="N19" i="73"/>
  <c r="L19" i="73"/>
  <c r="J19" i="73"/>
  <c r="U19" i="73" s="1"/>
  <c r="Q30" i="73"/>
  <c r="I30" i="73"/>
  <c r="O30" i="73"/>
  <c r="G30" i="73"/>
  <c r="M30" i="73"/>
  <c r="Z30" i="73" s="1"/>
  <c r="E30" i="73"/>
  <c r="S30" i="73"/>
  <c r="K30" i="73"/>
  <c r="F30" i="73"/>
  <c r="D30" i="73"/>
  <c r="R30" i="73"/>
  <c r="P30" i="73"/>
  <c r="N30" i="73"/>
  <c r="L30" i="73"/>
  <c r="J30" i="73"/>
  <c r="U30" i="73" s="1"/>
  <c r="X10" i="72"/>
  <c r="W10" i="72"/>
  <c r="Q10" i="72"/>
  <c r="O10" i="72"/>
  <c r="E10" i="72"/>
  <c r="S10" i="72"/>
  <c r="K10" i="72"/>
  <c r="F10" i="72"/>
  <c r="D10" i="72"/>
  <c r="R10" i="72"/>
  <c r="P10" i="72"/>
  <c r="N10" i="72"/>
  <c r="L10" i="72"/>
  <c r="J10" i="72"/>
  <c r="R18" i="72"/>
  <c r="J18" i="72"/>
  <c r="U18" i="72" s="1"/>
  <c r="Q18" i="72"/>
  <c r="O18" i="72"/>
  <c r="N18" i="72"/>
  <c r="F18" i="72"/>
  <c r="M18" i="72"/>
  <c r="Z18" i="72" s="1"/>
  <c r="E18" i="72"/>
  <c r="S18" i="72"/>
  <c r="K18" i="72"/>
  <c r="L18" i="72"/>
  <c r="D18" i="72"/>
  <c r="P18" i="72"/>
  <c r="R29" i="72"/>
  <c r="J29" i="72"/>
  <c r="U29" i="72" s="1"/>
  <c r="Q29" i="72"/>
  <c r="I29" i="72"/>
  <c r="O29" i="72"/>
  <c r="G29" i="72"/>
  <c r="N29" i="72"/>
  <c r="F29" i="72"/>
  <c r="M29" i="72"/>
  <c r="Z29" i="72" s="1"/>
  <c r="E29" i="72"/>
  <c r="S29" i="72"/>
  <c r="K29" i="72"/>
  <c r="L29" i="72"/>
  <c r="D29" i="72"/>
  <c r="P29" i="72"/>
  <c r="R17" i="71"/>
  <c r="Q17" i="71"/>
  <c r="O17" i="71"/>
  <c r="N17" i="71"/>
  <c r="M17" i="71"/>
  <c r="Z17" i="71" s="1"/>
  <c r="S17" i="71"/>
  <c r="K17" i="71"/>
  <c r="L17" i="71"/>
  <c r="P17" i="71"/>
  <c r="R28" i="71"/>
  <c r="J28" i="71"/>
  <c r="U28" i="71" s="1"/>
  <c r="Q28" i="71"/>
  <c r="I28" i="71"/>
  <c r="P28" i="71"/>
  <c r="O28" i="71"/>
  <c r="G28" i="71"/>
  <c r="N28" i="71"/>
  <c r="F28" i="71"/>
  <c r="M28" i="71"/>
  <c r="Z28" i="71" s="1"/>
  <c r="E28" i="71"/>
  <c r="L28" i="71"/>
  <c r="D28" i="71"/>
  <c r="S28" i="71"/>
  <c r="K28" i="71"/>
  <c r="R37" i="71"/>
  <c r="J37" i="71"/>
  <c r="U37" i="71" s="1"/>
  <c r="Q37" i="71"/>
  <c r="I37" i="71"/>
  <c r="P37" i="71"/>
  <c r="H37" i="71"/>
  <c r="O37" i="71"/>
  <c r="G37" i="71"/>
  <c r="N37" i="71"/>
  <c r="F37" i="71"/>
  <c r="M37" i="71"/>
  <c r="Z37" i="71" s="1"/>
  <c r="E37" i="71"/>
  <c r="L37" i="71"/>
  <c r="D37" i="71"/>
  <c r="S37" i="71"/>
  <c r="K37" i="71"/>
  <c r="R16" i="70"/>
  <c r="Q16" i="70"/>
  <c r="P16" i="70"/>
  <c r="O16" i="70"/>
  <c r="N16" i="70"/>
  <c r="M16" i="70"/>
  <c r="Z16" i="70" s="1"/>
  <c r="L16" i="70"/>
  <c r="S16" i="70"/>
  <c r="K16" i="70"/>
  <c r="R27" i="70"/>
  <c r="J27" i="70"/>
  <c r="U27" i="70" s="1"/>
  <c r="Q27" i="70"/>
  <c r="I27" i="70"/>
  <c r="P27" i="70"/>
  <c r="O27" i="70"/>
  <c r="G27" i="70"/>
  <c r="N27" i="70"/>
  <c r="F27" i="70"/>
  <c r="M27" i="70"/>
  <c r="Z27" i="70" s="1"/>
  <c r="E27" i="70"/>
  <c r="L27" i="70"/>
  <c r="D27" i="70"/>
  <c r="S27" i="70"/>
  <c r="K27" i="70"/>
  <c r="R36" i="70"/>
  <c r="J36" i="70"/>
  <c r="U36" i="70" s="1"/>
  <c r="P36" i="70"/>
  <c r="N36" i="70"/>
  <c r="F36" i="70"/>
  <c r="L36" i="70"/>
  <c r="D36" i="70"/>
  <c r="M36" i="70"/>
  <c r="Z36" i="70" s="1"/>
  <c r="K36" i="70"/>
  <c r="I36" i="70"/>
  <c r="G36" i="70"/>
  <c r="E36" i="70"/>
  <c r="S36" i="70"/>
  <c r="Q36" i="70"/>
  <c r="O36" i="70"/>
  <c r="R15" i="69"/>
  <c r="P15" i="69"/>
  <c r="N15" i="69"/>
  <c r="F15" i="69"/>
  <c r="L15" i="69"/>
  <c r="D15" i="69"/>
  <c r="M15" i="69"/>
  <c r="Z15" i="69" s="1"/>
  <c r="K15" i="69"/>
  <c r="E15" i="69"/>
  <c r="S15" i="69"/>
  <c r="Q15" i="69"/>
  <c r="O15" i="69"/>
  <c r="S35" i="69"/>
  <c r="K35" i="69"/>
  <c r="R35" i="69"/>
  <c r="J35" i="69"/>
  <c r="U35" i="69" s="1"/>
  <c r="P35" i="69"/>
  <c r="O35" i="69"/>
  <c r="G35" i="69"/>
  <c r="N35" i="69"/>
  <c r="F35" i="69"/>
  <c r="L35" i="69"/>
  <c r="D35" i="69"/>
  <c r="Q35" i="69"/>
  <c r="M35" i="69"/>
  <c r="Z35" i="69" s="1"/>
  <c r="I35" i="69"/>
  <c r="E35" i="69"/>
  <c r="S14" i="68"/>
  <c r="K14" i="68"/>
  <c r="R14" i="68"/>
  <c r="P14" i="68"/>
  <c r="O14" i="68"/>
  <c r="N14" i="68"/>
  <c r="F14" i="68"/>
  <c r="L14" i="68"/>
  <c r="D14" i="68"/>
  <c r="Q14" i="68"/>
  <c r="M14" i="68"/>
  <c r="Z14" i="68" s="1"/>
  <c r="E14" i="68"/>
  <c r="S22" i="68"/>
  <c r="K22" i="68"/>
  <c r="R22" i="68"/>
  <c r="J22" i="68"/>
  <c r="U22" i="68" s="1"/>
  <c r="P22" i="68"/>
  <c r="O22" i="68"/>
  <c r="N22" i="68"/>
  <c r="F22" i="68"/>
  <c r="M22" i="68"/>
  <c r="Z22" i="68" s="1"/>
  <c r="E22" i="68"/>
  <c r="L22" i="68"/>
  <c r="D22" i="68"/>
  <c r="Q22" i="68"/>
  <c r="S34" i="68"/>
  <c r="K34" i="68"/>
  <c r="R34" i="68"/>
  <c r="J34" i="68"/>
  <c r="U34" i="68" s="1"/>
  <c r="P34" i="68"/>
  <c r="O34" i="68"/>
  <c r="N34" i="68"/>
  <c r="F34" i="68"/>
  <c r="M34" i="68"/>
  <c r="Z34" i="68" s="1"/>
  <c r="E34" i="68"/>
  <c r="L34" i="68"/>
  <c r="D34" i="68"/>
  <c r="I34" i="68"/>
  <c r="Q34" i="68"/>
  <c r="S13" i="67"/>
  <c r="K13" i="67"/>
  <c r="R13" i="67"/>
  <c r="P13" i="67"/>
  <c r="O13" i="67"/>
  <c r="N13" i="67"/>
  <c r="F13" i="67"/>
  <c r="M13" i="67"/>
  <c r="Z13" i="67" s="1"/>
  <c r="E13" i="67"/>
  <c r="L13" i="67"/>
  <c r="D13" i="67"/>
  <c r="Q13" i="67"/>
  <c r="O21" i="67"/>
  <c r="N21" i="67"/>
  <c r="F21" i="67"/>
  <c r="L21" i="67"/>
  <c r="D21" i="67"/>
  <c r="S21" i="67"/>
  <c r="K21" i="67"/>
  <c r="R21" i="67"/>
  <c r="J21" i="67"/>
  <c r="U21" i="67" s="1"/>
  <c r="P21" i="67"/>
  <c r="Q21" i="67"/>
  <c r="E21" i="67"/>
  <c r="M21" i="67"/>
  <c r="Z21" i="67" s="1"/>
  <c r="O32" i="67"/>
  <c r="G32" i="67"/>
  <c r="N32" i="67"/>
  <c r="F32" i="67"/>
  <c r="L32" i="67"/>
  <c r="D32" i="67"/>
  <c r="S32" i="67"/>
  <c r="K32" i="67"/>
  <c r="R32" i="67"/>
  <c r="J32" i="67"/>
  <c r="U32" i="67" s="1"/>
  <c r="P32" i="67"/>
  <c r="Q32" i="67"/>
  <c r="I32" i="67"/>
  <c r="E32" i="67"/>
  <c r="M32" i="67"/>
  <c r="Z32" i="67" s="1"/>
  <c r="O12" i="66"/>
  <c r="N12" i="66"/>
  <c r="F12" i="66"/>
  <c r="L12" i="66"/>
  <c r="D12" i="66"/>
  <c r="S12" i="66"/>
  <c r="K12" i="66"/>
  <c r="R12" i="66"/>
  <c r="P12" i="66"/>
  <c r="Q12" i="66"/>
  <c r="E12" i="66"/>
  <c r="M12" i="66"/>
  <c r="Z12" i="66" s="1"/>
  <c r="L20" i="66"/>
  <c r="D20" i="66"/>
  <c r="P20" i="66"/>
  <c r="S20" i="66"/>
  <c r="I20" i="66"/>
  <c r="R20" i="66"/>
  <c r="O20" i="66"/>
  <c r="E20" i="66"/>
  <c r="N20" i="66"/>
  <c r="M20" i="66"/>
  <c r="Z20" i="66" s="1"/>
  <c r="J20" i="66"/>
  <c r="U20" i="66" s="1"/>
  <c r="F20" i="66"/>
  <c r="Q20" i="66"/>
  <c r="K20" i="66"/>
  <c r="L31" i="66"/>
  <c r="D31" i="66"/>
  <c r="P31" i="66"/>
  <c r="S31" i="66"/>
  <c r="I31" i="66"/>
  <c r="R31" i="66"/>
  <c r="G31" i="66"/>
  <c r="O31" i="66"/>
  <c r="E31" i="66"/>
  <c r="N31" i="66"/>
  <c r="M31" i="66"/>
  <c r="Z31" i="66" s="1"/>
  <c r="J31" i="66"/>
  <c r="U31" i="66" s="1"/>
  <c r="F31" i="66"/>
  <c r="Q31" i="66"/>
  <c r="K31" i="66"/>
  <c r="L11" i="65"/>
  <c r="D11" i="65"/>
  <c r="P11" i="65"/>
  <c r="S11" i="65"/>
  <c r="R11" i="65"/>
  <c r="O11" i="65"/>
  <c r="E11" i="65"/>
  <c r="N11" i="65"/>
  <c r="M11" i="65"/>
  <c r="Z11" i="65" s="1"/>
  <c r="F11" i="65"/>
  <c r="Q11" i="65"/>
  <c r="K11" i="65"/>
  <c r="L19" i="65"/>
  <c r="D19" i="65"/>
  <c r="P19" i="65"/>
  <c r="S19" i="65"/>
  <c r="I19" i="65"/>
  <c r="R19" i="65"/>
  <c r="O19" i="65"/>
  <c r="E19" i="65"/>
  <c r="N19" i="65"/>
  <c r="M19" i="65"/>
  <c r="Z19" i="65" s="1"/>
  <c r="J19" i="65"/>
  <c r="U19" i="65" s="1"/>
  <c r="F19" i="65"/>
  <c r="Q19" i="65"/>
  <c r="K19" i="65"/>
  <c r="L30" i="65"/>
  <c r="D30" i="65"/>
  <c r="P30" i="65"/>
  <c r="S30" i="65"/>
  <c r="I30" i="65"/>
  <c r="R30" i="65"/>
  <c r="G30" i="65"/>
  <c r="O30" i="65"/>
  <c r="E30" i="65"/>
  <c r="N30" i="65"/>
  <c r="M30" i="65"/>
  <c r="Z30" i="65" s="1"/>
  <c r="J30" i="65"/>
  <c r="U30" i="65" s="1"/>
  <c r="F30" i="65"/>
  <c r="Q30" i="65"/>
  <c r="K30" i="65"/>
  <c r="X10" i="64"/>
  <c r="W10" i="64"/>
  <c r="L10" i="64"/>
  <c r="D10" i="64"/>
  <c r="P10" i="64"/>
  <c r="S10" i="64"/>
  <c r="R10" i="64"/>
  <c r="O10" i="64"/>
  <c r="E10" i="64"/>
  <c r="N10" i="64"/>
  <c r="Z10" i="64"/>
  <c r="J10" i="64"/>
  <c r="F10" i="64"/>
  <c r="Q10" i="64"/>
  <c r="K10" i="64"/>
  <c r="L18" i="64"/>
  <c r="D18" i="64"/>
  <c r="P18" i="64"/>
  <c r="S18" i="64"/>
  <c r="R18" i="64"/>
  <c r="O18" i="64"/>
  <c r="E18" i="64"/>
  <c r="N18" i="64"/>
  <c r="M18" i="64"/>
  <c r="Z18" i="64" s="1"/>
  <c r="J18" i="64"/>
  <c r="U18" i="64" s="1"/>
  <c r="F18" i="64"/>
  <c r="Q18" i="64"/>
  <c r="K18" i="64"/>
  <c r="L29" i="64"/>
  <c r="D29" i="64"/>
  <c r="P29" i="64"/>
  <c r="S29" i="64"/>
  <c r="I29" i="64"/>
  <c r="R29" i="64"/>
  <c r="G29" i="64"/>
  <c r="O29" i="64"/>
  <c r="E29" i="64"/>
  <c r="N29" i="64"/>
  <c r="M29" i="64"/>
  <c r="Z29" i="64" s="1"/>
  <c r="J29" i="64"/>
  <c r="U29" i="64" s="1"/>
  <c r="F29" i="64"/>
  <c r="Q29" i="64"/>
  <c r="K29" i="64"/>
  <c r="S17" i="63"/>
  <c r="K17" i="63"/>
  <c r="O17" i="63"/>
  <c r="M17" i="63"/>
  <c r="Z17" i="63" s="1"/>
  <c r="L17" i="63"/>
  <c r="R17" i="63"/>
  <c r="Q17" i="63"/>
  <c r="P17" i="63"/>
  <c r="N17" i="63"/>
  <c r="Q28" i="63"/>
  <c r="I28" i="63"/>
  <c r="M28" i="63"/>
  <c r="Z28" i="63" s="1"/>
  <c r="E28" i="63"/>
  <c r="P28" i="63"/>
  <c r="F28" i="63"/>
  <c r="K28" i="63"/>
  <c r="S28" i="63"/>
  <c r="D28" i="63"/>
  <c r="O28" i="63"/>
  <c r="N28" i="63"/>
  <c r="L28" i="63"/>
  <c r="G28" i="63"/>
  <c r="R28" i="63"/>
  <c r="J28" i="63"/>
  <c r="U28" i="63" s="1"/>
  <c r="Q37" i="63"/>
  <c r="I37" i="63"/>
  <c r="M37" i="63"/>
  <c r="Z37" i="63" s="1"/>
  <c r="E37" i="63"/>
  <c r="P37" i="63"/>
  <c r="F37" i="63"/>
  <c r="K37" i="63"/>
  <c r="S37" i="63"/>
  <c r="D37" i="63"/>
  <c r="O37" i="63"/>
  <c r="N37" i="63"/>
  <c r="L37" i="63"/>
  <c r="J37" i="63"/>
  <c r="U37" i="63" s="1"/>
  <c r="H37" i="63"/>
  <c r="G37" i="63"/>
  <c r="R37" i="63"/>
  <c r="Q16" i="62"/>
  <c r="M16" i="62"/>
  <c r="Z16" i="62" s="1"/>
  <c r="P16" i="62"/>
  <c r="K16" i="62"/>
  <c r="S16" i="62"/>
  <c r="O16" i="62"/>
  <c r="N16" i="62"/>
  <c r="L16" i="62"/>
  <c r="R16" i="62"/>
  <c r="Q27" i="62"/>
  <c r="I27" i="62"/>
  <c r="M27" i="62"/>
  <c r="Z27" i="62" s="1"/>
  <c r="E27" i="62"/>
  <c r="P27" i="62"/>
  <c r="F27" i="62"/>
  <c r="K27" i="62"/>
  <c r="S27" i="62"/>
  <c r="D27" i="62"/>
  <c r="O27" i="62"/>
  <c r="N27" i="62"/>
  <c r="L27" i="62"/>
  <c r="J27" i="62"/>
  <c r="U27" i="62" s="1"/>
  <c r="G27" i="62"/>
  <c r="R27" i="62"/>
  <c r="Q36" i="62"/>
  <c r="I36" i="62"/>
  <c r="M36" i="62"/>
  <c r="Z36" i="62" s="1"/>
  <c r="E36" i="62"/>
  <c r="P36" i="62"/>
  <c r="F36" i="62"/>
  <c r="K36" i="62"/>
  <c r="S36" i="62"/>
  <c r="D36" i="62"/>
  <c r="O36" i="62"/>
  <c r="N36" i="62"/>
  <c r="L36" i="62"/>
  <c r="J36" i="62"/>
  <c r="U36" i="62" s="1"/>
  <c r="G36" i="62"/>
  <c r="R36" i="62"/>
  <c r="Q15" i="61"/>
  <c r="M15" i="61"/>
  <c r="Z15" i="61" s="1"/>
  <c r="E15" i="61"/>
  <c r="P15" i="61"/>
  <c r="F15" i="61"/>
  <c r="K15" i="61"/>
  <c r="S15" i="61"/>
  <c r="D15" i="61"/>
  <c r="O15" i="61"/>
  <c r="N15" i="61"/>
  <c r="L15" i="61"/>
  <c r="R15" i="61"/>
  <c r="Q35" i="61"/>
  <c r="I35" i="61"/>
  <c r="M35" i="61"/>
  <c r="Z35" i="61" s="1"/>
  <c r="E35" i="61"/>
  <c r="P35" i="61"/>
  <c r="F35" i="61"/>
  <c r="K35" i="61"/>
  <c r="S35" i="61"/>
  <c r="D35" i="61"/>
  <c r="R35" i="61"/>
  <c r="O35" i="61"/>
  <c r="N35" i="61"/>
  <c r="L35" i="61"/>
  <c r="J35" i="61"/>
  <c r="U35" i="61" s="1"/>
  <c r="G35" i="61"/>
  <c r="Q14" i="60"/>
  <c r="M14" i="60"/>
  <c r="Z14" i="60" s="1"/>
  <c r="E14" i="60"/>
  <c r="P14" i="60"/>
  <c r="F14" i="60"/>
  <c r="K14" i="60"/>
  <c r="S14" i="60"/>
  <c r="D14" i="60"/>
  <c r="R14" i="60"/>
  <c r="O14" i="60"/>
  <c r="N14" i="60"/>
  <c r="L14" i="60"/>
  <c r="Q22" i="60"/>
  <c r="M22" i="60"/>
  <c r="Z22" i="60" s="1"/>
  <c r="E22" i="60"/>
  <c r="S22" i="60"/>
  <c r="P22" i="60"/>
  <c r="F22" i="60"/>
  <c r="N22" i="60"/>
  <c r="K22" i="60"/>
  <c r="O22" i="60"/>
  <c r="L22" i="60"/>
  <c r="J22" i="60"/>
  <c r="U22" i="60" s="1"/>
  <c r="D22" i="60"/>
  <c r="R22" i="60"/>
  <c r="Q34" i="60"/>
  <c r="I34" i="60"/>
  <c r="M34" i="60"/>
  <c r="Z34" i="60" s="1"/>
  <c r="E34" i="60"/>
  <c r="J34" i="60"/>
  <c r="U34" i="60" s="1"/>
  <c r="S34" i="60"/>
  <c r="R34" i="60"/>
  <c r="P34" i="60"/>
  <c r="F34" i="60"/>
  <c r="O34" i="60"/>
  <c r="D34" i="60"/>
  <c r="N34" i="60"/>
  <c r="L34" i="60"/>
  <c r="K34" i="60"/>
  <c r="Q13" i="59"/>
  <c r="M13" i="59"/>
  <c r="Z13" i="59" s="1"/>
  <c r="E13" i="59"/>
  <c r="S13" i="59"/>
  <c r="R13" i="59"/>
  <c r="P13" i="59"/>
  <c r="F13" i="59"/>
  <c r="O13" i="59"/>
  <c r="D13" i="59"/>
  <c r="N13" i="59"/>
  <c r="L13" i="59"/>
  <c r="K13" i="59"/>
  <c r="Q21" i="59"/>
  <c r="M21" i="59"/>
  <c r="Z21" i="59" s="1"/>
  <c r="E21" i="59"/>
  <c r="J21" i="59"/>
  <c r="U21" i="59" s="1"/>
  <c r="S21" i="59"/>
  <c r="R21" i="59"/>
  <c r="P21" i="59"/>
  <c r="F21" i="59"/>
  <c r="O21" i="59"/>
  <c r="D21" i="59"/>
  <c r="N21" i="59"/>
  <c r="L21" i="59"/>
  <c r="K21" i="59"/>
  <c r="N32" i="59"/>
  <c r="F32" i="59"/>
  <c r="R32" i="59"/>
  <c r="J32" i="59"/>
  <c r="U32" i="59" s="1"/>
  <c r="O32" i="59"/>
  <c r="D32" i="59"/>
  <c r="I32" i="59"/>
  <c r="L32" i="59"/>
  <c r="K32" i="59"/>
  <c r="G32" i="59"/>
  <c r="S32" i="59"/>
  <c r="E32" i="59"/>
  <c r="Q32" i="59"/>
  <c r="P32" i="59"/>
  <c r="M32" i="59"/>
  <c r="Z32" i="59" s="1"/>
  <c r="N12" i="58"/>
  <c r="F12" i="58"/>
  <c r="R12" i="58"/>
  <c r="O12" i="58"/>
  <c r="D12" i="58"/>
  <c r="L12" i="58"/>
  <c r="K12" i="58"/>
  <c r="S12" i="58"/>
  <c r="E12" i="58"/>
  <c r="Q12" i="58"/>
  <c r="P12" i="58"/>
  <c r="M12" i="58"/>
  <c r="Z12" i="58" s="1"/>
  <c r="N20" i="58"/>
  <c r="F20" i="58"/>
  <c r="R20" i="58"/>
  <c r="J20" i="58"/>
  <c r="U20" i="58" s="1"/>
  <c r="O20" i="58"/>
  <c r="D20" i="58"/>
  <c r="I20" i="58"/>
  <c r="L20" i="58"/>
  <c r="K20" i="58"/>
  <c r="S20" i="58"/>
  <c r="E20" i="58"/>
  <c r="Q20" i="58"/>
  <c r="P20" i="58"/>
  <c r="M20" i="58"/>
  <c r="Z20" i="58" s="1"/>
  <c r="R31" i="58"/>
  <c r="J31" i="58"/>
  <c r="U31" i="58" s="1"/>
  <c r="N31" i="58"/>
  <c r="F31" i="58"/>
  <c r="M31" i="58"/>
  <c r="Z31" i="58" s="1"/>
  <c r="S31" i="58"/>
  <c r="Q31" i="58"/>
  <c r="D31" i="58"/>
  <c r="K31" i="58"/>
  <c r="E31" i="58"/>
  <c r="P31" i="58"/>
  <c r="O31" i="58"/>
  <c r="L31" i="58"/>
  <c r="I31" i="58"/>
  <c r="G31" i="58"/>
  <c r="R11" i="57"/>
  <c r="N11" i="57"/>
  <c r="F11" i="57"/>
  <c r="M11" i="57"/>
  <c r="Z11" i="57" s="1"/>
  <c r="S11" i="57"/>
  <c r="E11" i="57"/>
  <c r="Q11" i="57"/>
  <c r="D11" i="57"/>
  <c r="P11" i="57"/>
  <c r="O11" i="57"/>
  <c r="L11" i="57"/>
  <c r="K11" i="57"/>
  <c r="R19" i="57"/>
  <c r="J19" i="57"/>
  <c r="U19" i="57" s="1"/>
  <c r="N19" i="57"/>
  <c r="F19" i="57"/>
  <c r="M19" i="57"/>
  <c r="Z19" i="57" s="1"/>
  <c r="S19" i="57"/>
  <c r="I19" i="57"/>
  <c r="E19" i="57"/>
  <c r="Q19" i="57"/>
  <c r="D19" i="57"/>
  <c r="P19" i="57"/>
  <c r="O19" i="57"/>
  <c r="L19" i="57"/>
  <c r="K19" i="57"/>
  <c r="R30" i="57"/>
  <c r="J30" i="57"/>
  <c r="U30" i="57" s="1"/>
  <c r="N30" i="57"/>
  <c r="F30" i="57"/>
  <c r="M30" i="57"/>
  <c r="Z30" i="57" s="1"/>
  <c r="S30" i="57"/>
  <c r="I30" i="57"/>
  <c r="G30" i="57"/>
  <c r="E30" i="57"/>
  <c r="Q30" i="57"/>
  <c r="D30" i="57"/>
  <c r="P30" i="57"/>
  <c r="O30" i="57"/>
  <c r="L30" i="57"/>
  <c r="K30" i="57"/>
  <c r="X10" i="56"/>
  <c r="W10" i="56"/>
  <c r="R10" i="56"/>
  <c r="J10" i="56"/>
  <c r="N10" i="56"/>
  <c r="F10" i="56"/>
  <c r="S10" i="56"/>
  <c r="E10" i="56"/>
  <c r="Q10" i="56"/>
  <c r="D10" i="56"/>
  <c r="P10" i="56"/>
  <c r="O10" i="56"/>
  <c r="L10" i="56"/>
  <c r="K10" i="56"/>
  <c r="R18" i="56"/>
  <c r="J18" i="56"/>
  <c r="U18" i="56" s="1"/>
  <c r="N18" i="56"/>
  <c r="F18" i="56"/>
  <c r="M18" i="56"/>
  <c r="Z18" i="56" s="1"/>
  <c r="S18" i="56"/>
  <c r="E18" i="56"/>
  <c r="Q18" i="56"/>
  <c r="D18" i="56"/>
  <c r="P18" i="56"/>
  <c r="O18" i="56"/>
  <c r="L18" i="56"/>
  <c r="K18" i="56"/>
  <c r="M29" i="56"/>
  <c r="Z29" i="56" s="1"/>
  <c r="E29" i="56"/>
  <c r="Q29" i="56"/>
  <c r="I29" i="56"/>
  <c r="N29" i="56"/>
  <c r="S29" i="56"/>
  <c r="R29" i="56"/>
  <c r="D29" i="56"/>
  <c r="K29" i="56"/>
  <c r="L29" i="56"/>
  <c r="J29" i="56"/>
  <c r="U29" i="56" s="1"/>
  <c r="G29" i="56"/>
  <c r="F29" i="56"/>
  <c r="P29" i="56"/>
  <c r="O29" i="56"/>
  <c r="M17" i="55"/>
  <c r="Z17" i="55" s="1"/>
  <c r="Q17" i="55"/>
  <c r="N17" i="55"/>
  <c r="S17" i="55"/>
  <c r="R17" i="55"/>
  <c r="K17" i="55"/>
  <c r="P17" i="55"/>
  <c r="O17" i="55"/>
  <c r="L17" i="55"/>
  <c r="R28" i="55"/>
  <c r="J28" i="55"/>
  <c r="U28" i="55" s="1"/>
  <c r="Q28" i="55"/>
  <c r="M28" i="55"/>
  <c r="Z28" i="55" s="1"/>
  <c r="D28" i="55"/>
  <c r="S28" i="55"/>
  <c r="F28" i="55"/>
  <c r="L28" i="55"/>
  <c r="G28" i="55"/>
  <c r="O28" i="55"/>
  <c r="K28" i="55"/>
  <c r="I28" i="55"/>
  <c r="E28" i="55"/>
  <c r="P28" i="55"/>
  <c r="N28" i="55"/>
  <c r="R37" i="55"/>
  <c r="J37" i="55"/>
  <c r="U37" i="55" s="1"/>
  <c r="Q37" i="55"/>
  <c r="H37" i="55"/>
  <c r="M37" i="55"/>
  <c r="Z37" i="55" s="1"/>
  <c r="D37" i="55"/>
  <c r="L37" i="55"/>
  <c r="S37" i="55"/>
  <c r="F37" i="55"/>
  <c r="I37" i="55"/>
  <c r="P37" i="55"/>
  <c r="N37" i="55"/>
  <c r="K37" i="55"/>
  <c r="G37" i="55"/>
  <c r="E37" i="55"/>
  <c r="O37" i="55"/>
  <c r="R16" i="54"/>
  <c r="Q16" i="54"/>
  <c r="O16" i="54"/>
  <c r="N16" i="54"/>
  <c r="M16" i="54"/>
  <c r="Z16" i="54" s="1"/>
  <c r="K16" i="54"/>
  <c r="S16" i="54"/>
  <c r="L16" i="54"/>
  <c r="P16" i="54"/>
  <c r="R27" i="54"/>
  <c r="J27" i="54"/>
  <c r="U27" i="54" s="1"/>
  <c r="Q27" i="54"/>
  <c r="O27" i="54"/>
  <c r="F27" i="54"/>
  <c r="N27" i="54"/>
  <c r="E27" i="54"/>
  <c r="M27" i="54"/>
  <c r="Z27" i="54" s="1"/>
  <c r="D27" i="54"/>
  <c r="L27" i="54"/>
  <c r="K27" i="54"/>
  <c r="S27" i="54"/>
  <c r="I27" i="54"/>
  <c r="P27" i="54"/>
  <c r="G27" i="54"/>
  <c r="R36" i="54"/>
  <c r="J36" i="54"/>
  <c r="U36" i="54" s="1"/>
  <c r="Q36" i="54"/>
  <c r="O36" i="54"/>
  <c r="F36" i="54"/>
  <c r="N36" i="54"/>
  <c r="E36" i="54"/>
  <c r="M36" i="54"/>
  <c r="Z36" i="54" s="1"/>
  <c r="D36" i="54"/>
  <c r="L36" i="54"/>
  <c r="K36" i="54"/>
  <c r="S36" i="54"/>
  <c r="I36" i="54"/>
  <c r="P36" i="54"/>
  <c r="G36" i="54"/>
  <c r="S15" i="53"/>
  <c r="K15" i="53"/>
  <c r="R15" i="53"/>
  <c r="P15" i="53"/>
  <c r="F15" i="53"/>
  <c r="O15" i="53"/>
  <c r="E15" i="53"/>
  <c r="N15" i="53"/>
  <c r="D15" i="53"/>
  <c r="M15" i="53"/>
  <c r="Z15" i="53" s="1"/>
  <c r="L15" i="53"/>
  <c r="Q15" i="53"/>
  <c r="S35" i="53"/>
  <c r="K35" i="53"/>
  <c r="R35" i="53"/>
  <c r="I35" i="53"/>
  <c r="P35" i="53"/>
  <c r="G35" i="53"/>
  <c r="O35" i="53"/>
  <c r="F35" i="53"/>
  <c r="N35" i="53"/>
  <c r="E35" i="53"/>
  <c r="M35" i="53"/>
  <c r="Z35" i="53" s="1"/>
  <c r="D35" i="53"/>
  <c r="L35" i="53"/>
  <c r="J35" i="53"/>
  <c r="U35" i="53" s="1"/>
  <c r="Q35" i="53"/>
  <c r="R15" i="52"/>
  <c r="Q15" i="52"/>
  <c r="P15" i="52"/>
  <c r="O15" i="52"/>
  <c r="N15" i="52"/>
  <c r="F15" i="52"/>
  <c r="M15" i="52"/>
  <c r="Z15" i="52" s="1"/>
  <c r="E15" i="52"/>
  <c r="L15" i="52"/>
  <c r="D15" i="52"/>
  <c r="S15" i="52"/>
  <c r="K15" i="52"/>
  <c r="R35" i="52"/>
  <c r="J35" i="52"/>
  <c r="U35" i="52" s="1"/>
  <c r="Q35" i="52"/>
  <c r="I35" i="52"/>
  <c r="P35" i="52"/>
  <c r="O35" i="52"/>
  <c r="G35" i="52"/>
  <c r="N35" i="52"/>
  <c r="F35" i="52"/>
  <c r="M35" i="52"/>
  <c r="Z35" i="52" s="1"/>
  <c r="E35" i="52"/>
  <c r="L35" i="52"/>
  <c r="D35" i="52"/>
  <c r="S35" i="52"/>
  <c r="K35" i="52"/>
  <c r="M17" i="78"/>
  <c r="Z17" i="78" s="1"/>
  <c r="L17" i="78"/>
  <c r="S17" i="78"/>
  <c r="K17" i="78"/>
  <c r="R17" i="78"/>
  <c r="Q17" i="78"/>
  <c r="P17" i="78"/>
  <c r="O17" i="78"/>
  <c r="N17" i="78"/>
  <c r="M28" i="78"/>
  <c r="Z28" i="78" s="1"/>
  <c r="E28" i="78"/>
  <c r="L28" i="78"/>
  <c r="D28" i="78"/>
  <c r="S28" i="78"/>
  <c r="K28" i="78"/>
  <c r="R28" i="78"/>
  <c r="J28" i="78"/>
  <c r="U28" i="78" s="1"/>
  <c r="Q28" i="78"/>
  <c r="I28" i="78"/>
  <c r="P28" i="78"/>
  <c r="O28" i="78"/>
  <c r="G28" i="78"/>
  <c r="N28" i="78"/>
  <c r="F28" i="78"/>
  <c r="M37" i="78"/>
  <c r="Z37" i="78" s="1"/>
  <c r="E37" i="78"/>
  <c r="L37" i="78"/>
  <c r="D37" i="78"/>
  <c r="S37" i="78"/>
  <c r="K37" i="78"/>
  <c r="R37" i="78"/>
  <c r="J37" i="78"/>
  <c r="U37" i="78" s="1"/>
  <c r="Q37" i="78"/>
  <c r="I37" i="78"/>
  <c r="P37" i="78"/>
  <c r="H37" i="78"/>
  <c r="O37" i="78"/>
  <c r="G37" i="78"/>
  <c r="N37" i="78"/>
  <c r="F37" i="78"/>
  <c r="M16" i="77"/>
  <c r="Z16" i="77" s="1"/>
  <c r="L16" i="77"/>
  <c r="S16" i="77"/>
  <c r="K16" i="77"/>
  <c r="R16" i="77"/>
  <c r="Q16" i="77"/>
  <c r="P16" i="77"/>
  <c r="O16" i="77"/>
  <c r="N16" i="77"/>
  <c r="M27" i="77"/>
  <c r="Z27" i="77" s="1"/>
  <c r="E27" i="77"/>
  <c r="L27" i="77"/>
  <c r="D27" i="77"/>
  <c r="S27" i="77"/>
  <c r="K27" i="77"/>
  <c r="R27" i="77"/>
  <c r="J27" i="77"/>
  <c r="U27" i="77" s="1"/>
  <c r="Q27" i="77"/>
  <c r="I27" i="77"/>
  <c r="P27" i="77"/>
  <c r="O27" i="77"/>
  <c r="G27" i="77"/>
  <c r="N27" i="77"/>
  <c r="F27" i="77"/>
  <c r="M36" i="77"/>
  <c r="Z36" i="77" s="1"/>
  <c r="E36" i="77"/>
  <c r="L36" i="77"/>
  <c r="D36" i="77"/>
  <c r="S36" i="77"/>
  <c r="K36" i="77"/>
  <c r="R36" i="77"/>
  <c r="J36" i="77"/>
  <c r="U36" i="77" s="1"/>
  <c r="Q36" i="77"/>
  <c r="I36" i="77"/>
  <c r="P36" i="77"/>
  <c r="O36" i="77"/>
  <c r="G36" i="77"/>
  <c r="N36" i="77"/>
  <c r="F36" i="77"/>
  <c r="M15" i="76"/>
  <c r="Z15" i="76" s="1"/>
  <c r="E15" i="76"/>
  <c r="L15" i="76"/>
  <c r="D15" i="76"/>
  <c r="S15" i="76"/>
  <c r="K15" i="76"/>
  <c r="R15" i="76"/>
  <c r="Q15" i="76"/>
  <c r="P15" i="76"/>
  <c r="O15" i="76"/>
  <c r="N15" i="76"/>
  <c r="F15" i="76"/>
  <c r="O35" i="76"/>
  <c r="G35" i="76"/>
  <c r="N35" i="76"/>
  <c r="F35" i="76"/>
  <c r="M35" i="76"/>
  <c r="Z35" i="76" s="1"/>
  <c r="E35" i="76"/>
  <c r="L35" i="76"/>
  <c r="D35" i="76"/>
  <c r="S35" i="76"/>
  <c r="K35" i="76"/>
  <c r="R35" i="76"/>
  <c r="J35" i="76"/>
  <c r="U35" i="76" s="1"/>
  <c r="Q35" i="76"/>
  <c r="I35" i="76"/>
  <c r="P35" i="76"/>
  <c r="O14" i="75"/>
  <c r="N14" i="75"/>
  <c r="F14" i="75"/>
  <c r="M14" i="75"/>
  <c r="Z14" i="75" s="1"/>
  <c r="E14" i="75"/>
  <c r="L14" i="75"/>
  <c r="D14" i="75"/>
  <c r="S14" i="75"/>
  <c r="K14" i="75"/>
  <c r="R14" i="75"/>
  <c r="Q14" i="75"/>
  <c r="P14" i="75"/>
  <c r="O22" i="75"/>
  <c r="N22" i="75"/>
  <c r="F22" i="75"/>
  <c r="M22" i="75"/>
  <c r="Z22" i="75" s="1"/>
  <c r="E22" i="75"/>
  <c r="L22" i="75"/>
  <c r="D22" i="75"/>
  <c r="S22" i="75"/>
  <c r="K22" i="75"/>
  <c r="R22" i="75"/>
  <c r="J22" i="75"/>
  <c r="U22" i="75" s="1"/>
  <c r="Q22" i="75"/>
  <c r="P22" i="75"/>
  <c r="O34" i="75"/>
  <c r="N34" i="75"/>
  <c r="F34" i="75"/>
  <c r="M34" i="75"/>
  <c r="Z34" i="75" s="1"/>
  <c r="E34" i="75"/>
  <c r="L34" i="75"/>
  <c r="D34" i="75"/>
  <c r="S34" i="75"/>
  <c r="K34" i="75"/>
  <c r="R34" i="75"/>
  <c r="J34" i="75"/>
  <c r="U34" i="75" s="1"/>
  <c r="Q34" i="75"/>
  <c r="I34" i="75"/>
  <c r="P34" i="75"/>
  <c r="O13" i="74"/>
  <c r="N13" i="74"/>
  <c r="F13" i="74"/>
  <c r="M13" i="74"/>
  <c r="Z13" i="74" s="1"/>
  <c r="E13" i="74"/>
  <c r="L13" i="74"/>
  <c r="D13" i="74"/>
  <c r="S13" i="74"/>
  <c r="K13" i="74"/>
  <c r="R13" i="74"/>
  <c r="Q13" i="74"/>
  <c r="P13" i="74"/>
  <c r="O21" i="74"/>
  <c r="N21" i="74"/>
  <c r="F21" i="74"/>
  <c r="M21" i="74"/>
  <c r="Z21" i="74" s="1"/>
  <c r="E21" i="74"/>
  <c r="L21" i="74"/>
  <c r="D21" i="74"/>
  <c r="S21" i="74"/>
  <c r="K21" i="74"/>
  <c r="R21" i="74"/>
  <c r="J21" i="74"/>
  <c r="U21" i="74" s="1"/>
  <c r="Q21" i="74"/>
  <c r="P21" i="74"/>
  <c r="O32" i="74"/>
  <c r="G32" i="74"/>
  <c r="N32" i="74"/>
  <c r="F32" i="74"/>
  <c r="M32" i="74"/>
  <c r="Z32" i="74" s="1"/>
  <c r="E32" i="74"/>
  <c r="L32" i="74"/>
  <c r="D32" i="74"/>
  <c r="S32" i="74"/>
  <c r="K32" i="74"/>
  <c r="R32" i="74"/>
  <c r="J32" i="74"/>
  <c r="U32" i="74" s="1"/>
  <c r="Q32" i="74"/>
  <c r="I32" i="74"/>
  <c r="P32" i="74"/>
  <c r="O12" i="73"/>
  <c r="N12" i="73"/>
  <c r="F12" i="73"/>
  <c r="M12" i="73"/>
  <c r="Z12" i="73" s="1"/>
  <c r="E12" i="73"/>
  <c r="L12" i="73"/>
  <c r="D12" i="73"/>
  <c r="S12" i="73"/>
  <c r="K12" i="73"/>
  <c r="R12" i="73"/>
  <c r="Q12" i="73"/>
  <c r="P12" i="73"/>
  <c r="Q20" i="73"/>
  <c r="I20" i="73"/>
  <c r="O20" i="73"/>
  <c r="M20" i="73"/>
  <c r="Z20" i="73" s="1"/>
  <c r="E20" i="73"/>
  <c r="S20" i="73"/>
  <c r="K20" i="73"/>
  <c r="F20" i="73"/>
  <c r="D20" i="73"/>
  <c r="R20" i="73"/>
  <c r="P20" i="73"/>
  <c r="N20" i="73"/>
  <c r="L20" i="73"/>
  <c r="J20" i="73"/>
  <c r="U20" i="73" s="1"/>
  <c r="Q31" i="73"/>
  <c r="I31" i="73"/>
  <c r="O31" i="73"/>
  <c r="G31" i="73"/>
  <c r="M31" i="73"/>
  <c r="Z31" i="73" s="1"/>
  <c r="E31" i="73"/>
  <c r="S31" i="73"/>
  <c r="K31" i="73"/>
  <c r="F31" i="73"/>
  <c r="D31" i="73"/>
  <c r="R31" i="73"/>
  <c r="P31" i="73"/>
  <c r="N31" i="73"/>
  <c r="L31" i="73"/>
  <c r="J31" i="73"/>
  <c r="U31" i="73" s="1"/>
  <c r="Q11" i="72"/>
  <c r="O11" i="72"/>
  <c r="M11" i="72"/>
  <c r="Z11" i="72" s="1"/>
  <c r="E11" i="72"/>
  <c r="S11" i="72"/>
  <c r="K11" i="72"/>
  <c r="F11" i="72"/>
  <c r="D11" i="72"/>
  <c r="R11" i="72"/>
  <c r="P11" i="72"/>
  <c r="N11" i="72"/>
  <c r="L11" i="72"/>
  <c r="R19" i="72"/>
  <c r="J19" i="72"/>
  <c r="U19" i="72" s="1"/>
  <c r="Q19" i="72"/>
  <c r="I19" i="72"/>
  <c r="O19" i="72"/>
  <c r="N19" i="72"/>
  <c r="F19" i="72"/>
  <c r="M19" i="72"/>
  <c r="Z19" i="72" s="1"/>
  <c r="E19" i="72"/>
  <c r="S19" i="72"/>
  <c r="K19" i="72"/>
  <c r="P19" i="72"/>
  <c r="L19" i="72"/>
  <c r="D19" i="72"/>
  <c r="R30" i="72"/>
  <c r="J30" i="72"/>
  <c r="U30" i="72" s="1"/>
  <c r="Q30" i="72"/>
  <c r="I30" i="72"/>
  <c r="O30" i="72"/>
  <c r="G30" i="72"/>
  <c r="N30" i="72"/>
  <c r="F30" i="72"/>
  <c r="M30" i="72"/>
  <c r="Z30" i="72" s="1"/>
  <c r="E30" i="72"/>
  <c r="S30" i="72"/>
  <c r="K30" i="72"/>
  <c r="P30" i="72"/>
  <c r="L30" i="72"/>
  <c r="D30" i="72"/>
  <c r="X10" i="71"/>
  <c r="W10" i="71"/>
  <c r="R10" i="71"/>
  <c r="J10" i="71"/>
  <c r="Q10" i="71"/>
  <c r="O10" i="71"/>
  <c r="N10" i="71"/>
  <c r="F10" i="71"/>
  <c r="E10" i="71"/>
  <c r="S10" i="71"/>
  <c r="K10" i="71"/>
  <c r="P10" i="71"/>
  <c r="L10" i="71"/>
  <c r="D10" i="71"/>
  <c r="R18" i="71"/>
  <c r="J18" i="71"/>
  <c r="U18" i="71" s="1"/>
  <c r="Q18" i="71"/>
  <c r="P18" i="71"/>
  <c r="O18" i="71"/>
  <c r="N18" i="71"/>
  <c r="F18" i="71"/>
  <c r="M18" i="71"/>
  <c r="Z18" i="71" s="1"/>
  <c r="E18" i="71"/>
  <c r="L18" i="71"/>
  <c r="S18" i="71"/>
  <c r="K18" i="71"/>
  <c r="D18" i="71"/>
  <c r="R29" i="71"/>
  <c r="J29" i="71"/>
  <c r="U29" i="71" s="1"/>
  <c r="Q29" i="71"/>
  <c r="I29" i="71"/>
  <c r="P29" i="71"/>
  <c r="O29" i="71"/>
  <c r="G29" i="71"/>
  <c r="N29" i="71"/>
  <c r="F29" i="71"/>
  <c r="M29" i="71"/>
  <c r="Z29" i="71" s="1"/>
  <c r="E29" i="71"/>
  <c r="L29" i="71"/>
  <c r="D29" i="71"/>
  <c r="S29" i="71"/>
  <c r="K29" i="71"/>
  <c r="R17" i="70"/>
  <c r="Q17" i="70"/>
  <c r="P17" i="70"/>
  <c r="O17" i="70"/>
  <c r="N17" i="70"/>
  <c r="M17" i="70"/>
  <c r="Z17" i="70" s="1"/>
  <c r="L17" i="70"/>
  <c r="S17" i="70"/>
  <c r="K17" i="70"/>
  <c r="R28" i="70"/>
  <c r="J28" i="70"/>
  <c r="U28" i="70" s="1"/>
  <c r="Q28" i="70"/>
  <c r="I28" i="70"/>
  <c r="P28" i="70"/>
  <c r="O28" i="70"/>
  <c r="G28" i="70"/>
  <c r="N28" i="70"/>
  <c r="F28" i="70"/>
  <c r="M28" i="70"/>
  <c r="Z28" i="70" s="1"/>
  <c r="E28" i="70"/>
  <c r="L28" i="70"/>
  <c r="D28" i="70"/>
  <c r="S28" i="70"/>
  <c r="K28" i="70"/>
  <c r="R37" i="70"/>
  <c r="J37" i="70"/>
  <c r="U37" i="70" s="1"/>
  <c r="P37" i="70"/>
  <c r="H37" i="70"/>
  <c r="N37" i="70"/>
  <c r="F37" i="70"/>
  <c r="L37" i="70"/>
  <c r="D37" i="70"/>
  <c r="M37" i="70"/>
  <c r="Z37" i="70" s="1"/>
  <c r="K37" i="70"/>
  <c r="I37" i="70"/>
  <c r="G37" i="70"/>
  <c r="E37" i="70"/>
  <c r="S37" i="70"/>
  <c r="Q37" i="70"/>
  <c r="O37" i="70"/>
  <c r="R16" i="69"/>
  <c r="P16" i="69"/>
  <c r="N16" i="69"/>
  <c r="L16" i="69"/>
  <c r="M16" i="69"/>
  <c r="Z16" i="69" s="1"/>
  <c r="K16" i="69"/>
  <c r="S16" i="69"/>
  <c r="Q16" i="69"/>
  <c r="O16" i="69"/>
  <c r="S27" i="69"/>
  <c r="K27" i="69"/>
  <c r="R27" i="69"/>
  <c r="J27" i="69"/>
  <c r="U27" i="69" s="1"/>
  <c r="P27" i="69"/>
  <c r="O27" i="69"/>
  <c r="G27" i="69"/>
  <c r="N27" i="69"/>
  <c r="F27" i="69"/>
  <c r="L27" i="69"/>
  <c r="D27" i="69"/>
  <c r="I27" i="69"/>
  <c r="E27" i="69"/>
  <c r="Q27" i="69"/>
  <c r="M27" i="69"/>
  <c r="Z27" i="69" s="1"/>
  <c r="S36" i="69"/>
  <c r="K36" i="69"/>
  <c r="R36" i="69"/>
  <c r="J36" i="69"/>
  <c r="U36" i="69" s="1"/>
  <c r="P36" i="69"/>
  <c r="O36" i="69"/>
  <c r="G36" i="69"/>
  <c r="N36" i="69"/>
  <c r="F36" i="69"/>
  <c r="L36" i="69"/>
  <c r="D36" i="69"/>
  <c r="I36" i="69"/>
  <c r="E36" i="69"/>
  <c r="Q36" i="69"/>
  <c r="M36" i="69"/>
  <c r="Z36" i="69" s="1"/>
  <c r="S15" i="68"/>
  <c r="K15" i="68"/>
  <c r="R15" i="68"/>
  <c r="P15" i="68"/>
  <c r="O15" i="68"/>
  <c r="N15" i="68"/>
  <c r="F15" i="68"/>
  <c r="L15" i="68"/>
  <c r="D15" i="68"/>
  <c r="E15" i="68"/>
  <c r="Q15" i="68"/>
  <c r="M15" i="68"/>
  <c r="Z15" i="68" s="1"/>
  <c r="S35" i="68"/>
  <c r="K35" i="68"/>
  <c r="R35" i="68"/>
  <c r="J35" i="68"/>
  <c r="U35" i="68" s="1"/>
  <c r="P35" i="68"/>
  <c r="O35" i="68"/>
  <c r="G35" i="68"/>
  <c r="N35" i="68"/>
  <c r="F35" i="68"/>
  <c r="M35" i="68"/>
  <c r="Z35" i="68" s="1"/>
  <c r="E35" i="68"/>
  <c r="L35" i="68"/>
  <c r="D35" i="68"/>
  <c r="Q35" i="68"/>
  <c r="I35" i="68"/>
  <c r="S14" i="67"/>
  <c r="K14" i="67"/>
  <c r="R14" i="67"/>
  <c r="P14" i="67"/>
  <c r="O14" i="67"/>
  <c r="N14" i="67"/>
  <c r="F14" i="67"/>
  <c r="M14" i="67"/>
  <c r="Z14" i="67" s="1"/>
  <c r="E14" i="67"/>
  <c r="L14" i="67"/>
  <c r="D14" i="67"/>
  <c r="Q14" i="67"/>
  <c r="O22" i="67"/>
  <c r="N22" i="67"/>
  <c r="F22" i="67"/>
  <c r="L22" i="67"/>
  <c r="D22" i="67"/>
  <c r="S22" i="67"/>
  <c r="K22" i="67"/>
  <c r="R22" i="67"/>
  <c r="J22" i="67"/>
  <c r="U22" i="67" s="1"/>
  <c r="P22" i="67"/>
  <c r="E22" i="67"/>
  <c r="Q22" i="67"/>
  <c r="M22" i="67"/>
  <c r="Z22" i="67" s="1"/>
  <c r="O34" i="67"/>
  <c r="N34" i="67"/>
  <c r="F34" i="67"/>
  <c r="L34" i="67"/>
  <c r="D34" i="67"/>
  <c r="S34" i="67"/>
  <c r="K34" i="67"/>
  <c r="R34" i="67"/>
  <c r="J34" i="67"/>
  <c r="U34" i="67" s="1"/>
  <c r="P34" i="67"/>
  <c r="E34" i="67"/>
  <c r="Q34" i="67"/>
  <c r="M34" i="67"/>
  <c r="Z34" i="67" s="1"/>
  <c r="I34" i="67"/>
  <c r="O13" i="66"/>
  <c r="N13" i="66"/>
  <c r="F13" i="66"/>
  <c r="L13" i="66"/>
  <c r="D13" i="66"/>
  <c r="S13" i="66"/>
  <c r="K13" i="66"/>
  <c r="R13" i="66"/>
  <c r="P13" i="66"/>
  <c r="E13" i="66"/>
  <c r="Q13" i="66"/>
  <c r="M13" i="66"/>
  <c r="Z13" i="66" s="1"/>
  <c r="L21" i="66"/>
  <c r="D21" i="66"/>
  <c r="P21" i="66"/>
  <c r="N21" i="66"/>
  <c r="M21" i="66"/>
  <c r="Z21" i="66" s="1"/>
  <c r="J21" i="66"/>
  <c r="U21" i="66" s="1"/>
  <c r="S21" i="66"/>
  <c r="R21" i="66"/>
  <c r="O21" i="66"/>
  <c r="E21" i="66"/>
  <c r="Q21" i="66"/>
  <c r="K21" i="66"/>
  <c r="F21" i="66"/>
  <c r="L32" i="66"/>
  <c r="D32" i="66"/>
  <c r="P32" i="66"/>
  <c r="N32" i="66"/>
  <c r="M32" i="66"/>
  <c r="Z32" i="66" s="1"/>
  <c r="J32" i="66"/>
  <c r="U32" i="66" s="1"/>
  <c r="S32" i="66"/>
  <c r="I32" i="66"/>
  <c r="R32" i="66"/>
  <c r="G32" i="66"/>
  <c r="O32" i="66"/>
  <c r="E32" i="66"/>
  <c r="Q32" i="66"/>
  <c r="K32" i="66"/>
  <c r="F32" i="66"/>
  <c r="L12" i="65"/>
  <c r="D12" i="65"/>
  <c r="P12" i="65"/>
  <c r="N12" i="65"/>
  <c r="M12" i="65"/>
  <c r="Z12" i="65" s="1"/>
  <c r="S12" i="65"/>
  <c r="R12" i="65"/>
  <c r="O12" i="65"/>
  <c r="E12" i="65"/>
  <c r="Q12" i="65"/>
  <c r="K12" i="65"/>
  <c r="F12" i="65"/>
  <c r="L20" i="65"/>
  <c r="D20" i="65"/>
  <c r="P20" i="65"/>
  <c r="N20" i="65"/>
  <c r="M20" i="65"/>
  <c r="Z20" i="65" s="1"/>
  <c r="J20" i="65"/>
  <c r="U20" i="65" s="1"/>
  <c r="S20" i="65"/>
  <c r="I20" i="65"/>
  <c r="R20" i="65"/>
  <c r="O20" i="65"/>
  <c r="E20" i="65"/>
  <c r="Q20" i="65"/>
  <c r="K20" i="65"/>
  <c r="F20" i="65"/>
  <c r="L31" i="65"/>
  <c r="D31" i="65"/>
  <c r="P31" i="65"/>
  <c r="N31" i="65"/>
  <c r="M31" i="65"/>
  <c r="Z31" i="65" s="1"/>
  <c r="J31" i="65"/>
  <c r="U31" i="65" s="1"/>
  <c r="S31" i="65"/>
  <c r="I31" i="65"/>
  <c r="R31" i="65"/>
  <c r="G31" i="65"/>
  <c r="O31" i="65"/>
  <c r="E31" i="65"/>
  <c r="Q31" i="65"/>
  <c r="K31" i="65"/>
  <c r="F31" i="65"/>
  <c r="L11" i="64"/>
  <c r="D11" i="64"/>
  <c r="P11" i="64"/>
  <c r="N11" i="64"/>
  <c r="M11" i="64"/>
  <c r="Z11" i="64" s="1"/>
  <c r="S11" i="64"/>
  <c r="R11" i="64"/>
  <c r="O11" i="64"/>
  <c r="E11" i="64"/>
  <c r="Q11" i="64"/>
  <c r="K11" i="64"/>
  <c r="F11" i="64"/>
  <c r="L19" i="64"/>
  <c r="D19" i="64"/>
  <c r="P19" i="64"/>
  <c r="N19" i="64"/>
  <c r="M19" i="64"/>
  <c r="Z19" i="64" s="1"/>
  <c r="J19" i="64"/>
  <c r="U19" i="64" s="1"/>
  <c r="S19" i="64"/>
  <c r="I19" i="64"/>
  <c r="R19" i="64"/>
  <c r="O19" i="64"/>
  <c r="E19" i="64"/>
  <c r="Q19" i="64"/>
  <c r="K19" i="64"/>
  <c r="F19" i="64"/>
  <c r="L30" i="64"/>
  <c r="D30" i="64"/>
  <c r="P30" i="64"/>
  <c r="N30" i="64"/>
  <c r="M30" i="64"/>
  <c r="Z30" i="64" s="1"/>
  <c r="J30" i="64"/>
  <c r="U30" i="64" s="1"/>
  <c r="S30" i="64"/>
  <c r="I30" i="64"/>
  <c r="R30" i="64"/>
  <c r="G30" i="64"/>
  <c r="O30" i="64"/>
  <c r="E30" i="64"/>
  <c r="Q30" i="64"/>
  <c r="K30" i="64"/>
  <c r="F30" i="64"/>
  <c r="X10" i="63"/>
  <c r="W10" i="63"/>
  <c r="L10" i="63"/>
  <c r="D10" i="63"/>
  <c r="P10" i="63"/>
  <c r="N10" i="63"/>
  <c r="J10" i="63"/>
  <c r="S10" i="63"/>
  <c r="R10" i="63"/>
  <c r="O10" i="63"/>
  <c r="E10" i="63"/>
  <c r="Q10" i="63"/>
  <c r="K10" i="63"/>
  <c r="F10" i="63"/>
  <c r="S18" i="63"/>
  <c r="K18" i="63"/>
  <c r="O18" i="63"/>
  <c r="R18" i="63"/>
  <c r="Q18" i="63"/>
  <c r="F18" i="63"/>
  <c r="M18" i="63"/>
  <c r="Z18" i="63" s="1"/>
  <c r="L18" i="63"/>
  <c r="N18" i="63"/>
  <c r="J18" i="63"/>
  <c r="U18" i="63" s="1"/>
  <c r="E18" i="63"/>
  <c r="D18" i="63"/>
  <c r="P18" i="63"/>
  <c r="Q29" i="63"/>
  <c r="I29" i="63"/>
  <c r="M29" i="63"/>
  <c r="Z29" i="63" s="1"/>
  <c r="E29" i="63"/>
  <c r="K29" i="63"/>
  <c r="P29" i="63"/>
  <c r="F29" i="63"/>
  <c r="R29" i="63"/>
  <c r="N29" i="63"/>
  <c r="L29" i="63"/>
  <c r="J29" i="63"/>
  <c r="U29" i="63" s="1"/>
  <c r="G29" i="63"/>
  <c r="S29" i="63"/>
  <c r="D29" i="63"/>
  <c r="O29" i="63"/>
  <c r="Q17" i="62"/>
  <c r="M17" i="62"/>
  <c r="Z17" i="62" s="1"/>
  <c r="K17" i="62"/>
  <c r="P17" i="62"/>
  <c r="R17" i="62"/>
  <c r="N17" i="62"/>
  <c r="L17" i="62"/>
  <c r="S17" i="62"/>
  <c r="O17" i="62"/>
  <c r="Q28" i="62"/>
  <c r="I28" i="62"/>
  <c r="M28" i="62"/>
  <c r="Z28" i="62" s="1"/>
  <c r="E28" i="62"/>
  <c r="K28" i="62"/>
  <c r="P28" i="62"/>
  <c r="F28" i="62"/>
  <c r="R28" i="62"/>
  <c r="N28" i="62"/>
  <c r="L28" i="62"/>
  <c r="J28" i="62"/>
  <c r="U28" i="62" s="1"/>
  <c r="G28" i="62"/>
  <c r="S28" i="62"/>
  <c r="D28" i="62"/>
  <c r="O28" i="62"/>
  <c r="Q37" i="62"/>
  <c r="I37" i="62"/>
  <c r="M37" i="62"/>
  <c r="Z37" i="62" s="1"/>
  <c r="E37" i="62"/>
  <c r="K37" i="62"/>
  <c r="P37" i="62"/>
  <c r="F37" i="62"/>
  <c r="R37" i="62"/>
  <c r="N37" i="62"/>
  <c r="L37" i="62"/>
  <c r="J37" i="62"/>
  <c r="U37" i="62" s="1"/>
  <c r="H37" i="62"/>
  <c r="G37" i="62"/>
  <c r="S37" i="62"/>
  <c r="D37" i="62"/>
  <c r="O37" i="62"/>
  <c r="Q16" i="61"/>
  <c r="M16" i="61"/>
  <c r="Z16" i="61" s="1"/>
  <c r="K16" i="61"/>
  <c r="P16" i="61"/>
  <c r="R16" i="61"/>
  <c r="N16" i="61"/>
  <c r="L16" i="61"/>
  <c r="S16" i="61"/>
  <c r="O16" i="61"/>
  <c r="Q27" i="61"/>
  <c r="I27" i="61"/>
  <c r="M27" i="61"/>
  <c r="Z27" i="61" s="1"/>
  <c r="E27" i="61"/>
  <c r="K27" i="61"/>
  <c r="P27" i="61"/>
  <c r="F27" i="61"/>
  <c r="R27" i="61"/>
  <c r="N27" i="61"/>
  <c r="L27" i="61"/>
  <c r="J27" i="61"/>
  <c r="U27" i="61" s="1"/>
  <c r="G27" i="61"/>
  <c r="S27" i="61"/>
  <c r="D27" i="61"/>
  <c r="O27" i="61"/>
  <c r="Q36" i="61"/>
  <c r="I36" i="61"/>
  <c r="M36" i="61"/>
  <c r="Z36" i="61" s="1"/>
  <c r="E36" i="61"/>
  <c r="K36" i="61"/>
  <c r="P36" i="61"/>
  <c r="F36" i="61"/>
  <c r="R36" i="61"/>
  <c r="O36" i="61"/>
  <c r="N36" i="61"/>
  <c r="L36" i="61"/>
  <c r="J36" i="61"/>
  <c r="U36" i="61" s="1"/>
  <c r="G36" i="61"/>
  <c r="S36" i="61"/>
  <c r="D36" i="61"/>
  <c r="Q15" i="60"/>
  <c r="M15" i="60"/>
  <c r="Z15" i="60" s="1"/>
  <c r="E15" i="60"/>
  <c r="N15" i="60"/>
  <c r="K15" i="60"/>
  <c r="S15" i="60"/>
  <c r="P15" i="60"/>
  <c r="F15" i="60"/>
  <c r="R15" i="60"/>
  <c r="O15" i="60"/>
  <c r="L15" i="60"/>
  <c r="D15" i="60"/>
  <c r="Q35" i="60"/>
  <c r="I35" i="60"/>
  <c r="M35" i="60"/>
  <c r="Z35" i="60" s="1"/>
  <c r="E35" i="60"/>
  <c r="O35" i="60"/>
  <c r="D35" i="60"/>
  <c r="N35" i="60"/>
  <c r="L35" i="60"/>
  <c r="K35" i="60"/>
  <c r="J35" i="60"/>
  <c r="U35" i="60" s="1"/>
  <c r="S35" i="60"/>
  <c r="R35" i="60"/>
  <c r="G35" i="60"/>
  <c r="P35" i="60"/>
  <c r="F35" i="60"/>
  <c r="Q14" i="59"/>
  <c r="M14" i="59"/>
  <c r="Z14" i="59" s="1"/>
  <c r="E14" i="59"/>
  <c r="O14" i="59"/>
  <c r="D14" i="59"/>
  <c r="N14" i="59"/>
  <c r="L14" i="59"/>
  <c r="K14" i="59"/>
  <c r="S14" i="59"/>
  <c r="R14" i="59"/>
  <c r="P14" i="59"/>
  <c r="F14" i="59"/>
  <c r="Q22" i="59"/>
  <c r="M22" i="59"/>
  <c r="Z22" i="59" s="1"/>
  <c r="E22" i="59"/>
  <c r="O22" i="59"/>
  <c r="D22" i="59"/>
  <c r="N22" i="59"/>
  <c r="L22" i="59"/>
  <c r="K22" i="59"/>
  <c r="J22" i="59"/>
  <c r="U22" i="59" s="1"/>
  <c r="S22" i="59"/>
  <c r="R22" i="59"/>
  <c r="P22" i="59"/>
  <c r="F22" i="59"/>
  <c r="N34" i="59"/>
  <c r="F34" i="59"/>
  <c r="R34" i="59"/>
  <c r="J34" i="59"/>
  <c r="U34" i="59" s="1"/>
  <c r="I34" i="59"/>
  <c r="O34" i="59"/>
  <c r="D34" i="59"/>
  <c r="K34" i="59"/>
  <c r="S34" i="59"/>
  <c r="E34" i="59"/>
  <c r="Q34" i="59"/>
  <c r="P34" i="59"/>
  <c r="M34" i="59"/>
  <c r="Z34" i="59" s="1"/>
  <c r="L34" i="59"/>
  <c r="N13" i="58"/>
  <c r="F13" i="58"/>
  <c r="R13" i="58"/>
  <c r="O13" i="58"/>
  <c r="D13" i="58"/>
  <c r="K13" i="58"/>
  <c r="S13" i="58"/>
  <c r="E13" i="58"/>
  <c r="Q13" i="58"/>
  <c r="P13" i="58"/>
  <c r="M13" i="58"/>
  <c r="Z13" i="58" s="1"/>
  <c r="L13" i="58"/>
  <c r="N21" i="58"/>
  <c r="F21" i="58"/>
  <c r="R21" i="58"/>
  <c r="J21" i="58"/>
  <c r="U21" i="58" s="1"/>
  <c r="O21" i="58"/>
  <c r="D21" i="58"/>
  <c r="K21" i="58"/>
  <c r="S21" i="58"/>
  <c r="E21" i="58"/>
  <c r="Q21" i="58"/>
  <c r="P21" i="58"/>
  <c r="M21" i="58"/>
  <c r="Z21" i="58" s="1"/>
  <c r="L21" i="58"/>
  <c r="R32" i="58"/>
  <c r="J32" i="58"/>
  <c r="U32" i="58" s="1"/>
  <c r="N32" i="58"/>
  <c r="F32" i="58"/>
  <c r="S32" i="58"/>
  <c r="M32" i="58"/>
  <c r="Z32" i="58" s="1"/>
  <c r="P32" i="58"/>
  <c r="I32" i="58"/>
  <c r="G32" i="58"/>
  <c r="E32" i="58"/>
  <c r="D32" i="58"/>
  <c r="Q32" i="58"/>
  <c r="O32" i="58"/>
  <c r="L32" i="58"/>
  <c r="K32" i="58"/>
  <c r="R12" i="57"/>
  <c r="N12" i="57"/>
  <c r="F12" i="57"/>
  <c r="S12" i="57"/>
  <c r="M12" i="57"/>
  <c r="Z12" i="57" s="1"/>
  <c r="E12" i="57"/>
  <c r="Q12" i="57"/>
  <c r="D12" i="57"/>
  <c r="P12" i="57"/>
  <c r="O12" i="57"/>
  <c r="L12" i="57"/>
  <c r="K12" i="57"/>
  <c r="R20" i="57"/>
  <c r="J20" i="57"/>
  <c r="U20" i="57" s="1"/>
  <c r="N20" i="57"/>
  <c r="F20" i="57"/>
  <c r="S20" i="57"/>
  <c r="M20" i="57"/>
  <c r="Z20" i="57" s="1"/>
  <c r="E20" i="57"/>
  <c r="Q20" i="57"/>
  <c r="D20" i="57"/>
  <c r="P20" i="57"/>
  <c r="O20" i="57"/>
  <c r="L20" i="57"/>
  <c r="K20" i="57"/>
  <c r="I20" i="57"/>
  <c r="R31" i="57"/>
  <c r="J31" i="57"/>
  <c r="U31" i="57" s="1"/>
  <c r="N31" i="57"/>
  <c r="F31" i="57"/>
  <c r="S31" i="57"/>
  <c r="M31" i="57"/>
  <c r="Z31" i="57" s="1"/>
  <c r="G31" i="57"/>
  <c r="E31" i="57"/>
  <c r="Q31" i="57"/>
  <c r="D31" i="57"/>
  <c r="P31" i="57"/>
  <c r="O31" i="57"/>
  <c r="L31" i="57"/>
  <c r="K31" i="57"/>
  <c r="I31" i="57"/>
  <c r="R11" i="56"/>
  <c r="N11" i="56"/>
  <c r="F11" i="56"/>
  <c r="S11" i="56"/>
  <c r="M11" i="56"/>
  <c r="Z11" i="56" s="1"/>
  <c r="E11" i="56"/>
  <c r="Q11" i="56"/>
  <c r="D11" i="56"/>
  <c r="P11" i="56"/>
  <c r="O11" i="56"/>
  <c r="L11" i="56"/>
  <c r="K11" i="56"/>
  <c r="R19" i="56"/>
  <c r="J19" i="56"/>
  <c r="U19" i="56" s="1"/>
  <c r="N19" i="56"/>
  <c r="F19" i="56"/>
  <c r="S19" i="56"/>
  <c r="M19" i="56"/>
  <c r="Z19" i="56" s="1"/>
  <c r="E19" i="56"/>
  <c r="Q19" i="56"/>
  <c r="D19" i="56"/>
  <c r="P19" i="56"/>
  <c r="O19" i="56"/>
  <c r="L19" i="56"/>
  <c r="K19" i="56"/>
  <c r="I19" i="56"/>
  <c r="M30" i="56"/>
  <c r="Z30" i="56" s="1"/>
  <c r="E30" i="56"/>
  <c r="Q30" i="56"/>
  <c r="I30" i="56"/>
  <c r="S30" i="56"/>
  <c r="N30" i="56"/>
  <c r="P30" i="56"/>
  <c r="J30" i="56"/>
  <c r="U30" i="56" s="1"/>
  <c r="O30" i="56"/>
  <c r="L30" i="56"/>
  <c r="K30" i="56"/>
  <c r="G30" i="56"/>
  <c r="F30" i="56"/>
  <c r="D30" i="56"/>
  <c r="R30" i="56"/>
  <c r="X10" i="55"/>
  <c r="W10" i="55"/>
  <c r="E10" i="55"/>
  <c r="Q10" i="55"/>
  <c r="S10" i="55"/>
  <c r="N10" i="55"/>
  <c r="P10" i="55"/>
  <c r="J10" i="55"/>
  <c r="R10" i="55"/>
  <c r="O10" i="55"/>
  <c r="L10" i="55"/>
  <c r="K10" i="55"/>
  <c r="F10" i="55"/>
  <c r="D10" i="55"/>
  <c r="M18" i="55"/>
  <c r="Z18" i="55" s="1"/>
  <c r="E18" i="55"/>
  <c r="Q18" i="55"/>
  <c r="S18" i="55"/>
  <c r="N18" i="55"/>
  <c r="P18" i="55"/>
  <c r="J18" i="55"/>
  <c r="U18" i="55" s="1"/>
  <c r="F18" i="55"/>
  <c r="D18" i="55"/>
  <c r="R18" i="55"/>
  <c r="O18" i="55"/>
  <c r="L18" i="55"/>
  <c r="K18" i="55"/>
  <c r="R29" i="55"/>
  <c r="J29" i="55"/>
  <c r="U29" i="55" s="1"/>
  <c r="K29" i="55"/>
  <c r="O29" i="55"/>
  <c r="F29" i="55"/>
  <c r="N29" i="55"/>
  <c r="G29" i="55"/>
  <c r="P29" i="55"/>
  <c r="Q29" i="55"/>
  <c r="M29" i="55"/>
  <c r="Z29" i="55" s="1"/>
  <c r="L29" i="55"/>
  <c r="I29" i="55"/>
  <c r="E29" i="55"/>
  <c r="D29" i="55"/>
  <c r="S29" i="55"/>
  <c r="R17" i="54"/>
  <c r="K17" i="54"/>
  <c r="Q17" i="54"/>
  <c r="P17" i="54"/>
  <c r="O17" i="54"/>
  <c r="M17" i="54"/>
  <c r="Z17" i="54" s="1"/>
  <c r="L17" i="54"/>
  <c r="N17" i="54"/>
  <c r="S17" i="54"/>
  <c r="R28" i="54"/>
  <c r="J28" i="54"/>
  <c r="U28" i="54" s="1"/>
  <c r="K28" i="54"/>
  <c r="Q28" i="54"/>
  <c r="P28" i="54"/>
  <c r="G28" i="54"/>
  <c r="O28" i="54"/>
  <c r="F28" i="54"/>
  <c r="N28" i="54"/>
  <c r="E28" i="54"/>
  <c r="M28" i="54"/>
  <c r="Z28" i="54" s="1"/>
  <c r="D28" i="54"/>
  <c r="L28" i="54"/>
  <c r="I28" i="54"/>
  <c r="S28" i="54"/>
  <c r="R37" i="54"/>
  <c r="J37" i="54"/>
  <c r="U37" i="54" s="1"/>
  <c r="K37" i="54"/>
  <c r="Q37" i="54"/>
  <c r="H37" i="54"/>
  <c r="P37" i="54"/>
  <c r="G37" i="54"/>
  <c r="O37" i="54"/>
  <c r="F37" i="54"/>
  <c r="N37" i="54"/>
  <c r="E37" i="54"/>
  <c r="M37" i="54"/>
  <c r="Z37" i="54" s="1"/>
  <c r="D37" i="54"/>
  <c r="L37" i="54"/>
  <c r="S37" i="54"/>
  <c r="I37" i="54"/>
  <c r="S16" i="53"/>
  <c r="K16" i="53"/>
  <c r="L16" i="53"/>
  <c r="R16" i="53"/>
  <c r="Q16" i="53"/>
  <c r="P16" i="53"/>
  <c r="O16" i="53"/>
  <c r="N16" i="53"/>
  <c r="M16" i="53"/>
  <c r="Z16" i="53" s="1"/>
  <c r="S27" i="53"/>
  <c r="K27" i="53"/>
  <c r="L27" i="53"/>
  <c r="R27" i="53"/>
  <c r="I27" i="53"/>
  <c r="Q27" i="53"/>
  <c r="P27" i="53"/>
  <c r="G27" i="53"/>
  <c r="O27" i="53"/>
  <c r="F27" i="53"/>
  <c r="N27" i="53"/>
  <c r="E27" i="53"/>
  <c r="M27" i="53"/>
  <c r="Z27" i="53" s="1"/>
  <c r="D27" i="53"/>
  <c r="J27" i="53"/>
  <c r="U27" i="53" s="1"/>
  <c r="S36" i="53"/>
  <c r="K36" i="53"/>
  <c r="L36" i="53"/>
  <c r="R36" i="53"/>
  <c r="I36" i="53"/>
  <c r="Q36" i="53"/>
  <c r="P36" i="53"/>
  <c r="G36" i="53"/>
  <c r="O36" i="53"/>
  <c r="F36" i="53"/>
  <c r="N36" i="53"/>
  <c r="E36" i="53"/>
  <c r="M36" i="53"/>
  <c r="Z36" i="53" s="1"/>
  <c r="D36" i="53"/>
  <c r="J36" i="53"/>
  <c r="U36" i="53" s="1"/>
  <c r="R16" i="52"/>
  <c r="Q16" i="52"/>
  <c r="P16" i="52"/>
  <c r="O16" i="52"/>
  <c r="N16" i="52"/>
  <c r="M16" i="52"/>
  <c r="Z16" i="52" s="1"/>
  <c r="L16" i="52"/>
  <c r="S16" i="52"/>
  <c r="K16" i="52"/>
  <c r="R27" i="52"/>
  <c r="J27" i="52"/>
  <c r="U27" i="52" s="1"/>
  <c r="Q27" i="52"/>
  <c r="I27" i="52"/>
  <c r="P27" i="52"/>
  <c r="O27" i="52"/>
  <c r="G27" i="52"/>
  <c r="N27" i="52"/>
  <c r="F27" i="52"/>
  <c r="M27" i="52"/>
  <c r="Z27" i="52" s="1"/>
  <c r="E27" i="52"/>
  <c r="L27" i="52"/>
  <c r="D27" i="52"/>
  <c r="S27" i="52"/>
  <c r="K27" i="52"/>
  <c r="R36" i="52"/>
  <c r="J36" i="52"/>
  <c r="U36" i="52" s="1"/>
  <c r="Q36" i="52"/>
  <c r="I36" i="52"/>
  <c r="P36" i="52"/>
  <c r="O36" i="52"/>
  <c r="G36" i="52"/>
  <c r="N36" i="52"/>
  <c r="F36" i="52"/>
  <c r="M36" i="52"/>
  <c r="Z36" i="52" s="1"/>
  <c r="E36" i="52"/>
  <c r="L36" i="52"/>
  <c r="D36" i="52"/>
  <c r="S36" i="52"/>
  <c r="K36" i="52"/>
  <c r="M18" i="78"/>
  <c r="Z18" i="78" s="1"/>
  <c r="E18" i="78"/>
  <c r="L18" i="78"/>
  <c r="D18" i="78"/>
  <c r="S18" i="78"/>
  <c r="K18" i="78"/>
  <c r="R18" i="78"/>
  <c r="J18" i="78"/>
  <c r="U18" i="78" s="1"/>
  <c r="Q18" i="78"/>
  <c r="P18" i="78"/>
  <c r="O18" i="78"/>
  <c r="N18" i="78"/>
  <c r="F18" i="78"/>
  <c r="M29" i="78"/>
  <c r="Z29" i="78" s="1"/>
  <c r="E29" i="78"/>
  <c r="L29" i="78"/>
  <c r="D29" i="78"/>
  <c r="S29" i="78"/>
  <c r="K29" i="78"/>
  <c r="R29" i="78"/>
  <c r="J29" i="78"/>
  <c r="U29" i="78" s="1"/>
  <c r="Q29" i="78"/>
  <c r="I29" i="78"/>
  <c r="P29" i="78"/>
  <c r="O29" i="78"/>
  <c r="G29" i="78"/>
  <c r="N29" i="78"/>
  <c r="F29" i="78"/>
  <c r="M17" i="77"/>
  <c r="Z17" i="77" s="1"/>
  <c r="L17" i="77"/>
  <c r="S17" i="77"/>
  <c r="K17" i="77"/>
  <c r="R17" i="77"/>
  <c r="Q17" i="77"/>
  <c r="P17" i="77"/>
  <c r="O17" i="77"/>
  <c r="N17" i="77"/>
  <c r="M28" i="77"/>
  <c r="Z28" i="77" s="1"/>
  <c r="E28" i="77"/>
  <c r="L28" i="77"/>
  <c r="D28" i="77"/>
  <c r="S28" i="77"/>
  <c r="K28" i="77"/>
  <c r="R28" i="77"/>
  <c r="J28" i="77"/>
  <c r="U28" i="77" s="1"/>
  <c r="Q28" i="77"/>
  <c r="I28" i="77"/>
  <c r="P28" i="77"/>
  <c r="O28" i="77"/>
  <c r="G28" i="77"/>
  <c r="N28" i="77"/>
  <c r="F28" i="77"/>
  <c r="M37" i="77"/>
  <c r="Z37" i="77" s="1"/>
  <c r="E37" i="77"/>
  <c r="L37" i="77"/>
  <c r="D37" i="77"/>
  <c r="S37" i="77"/>
  <c r="K37" i="77"/>
  <c r="R37" i="77"/>
  <c r="J37" i="77"/>
  <c r="U37" i="77" s="1"/>
  <c r="Q37" i="77"/>
  <c r="I37" i="77"/>
  <c r="P37" i="77"/>
  <c r="H37" i="77"/>
  <c r="O37" i="77"/>
  <c r="G37" i="77"/>
  <c r="N37" i="77"/>
  <c r="F37" i="77"/>
  <c r="M16" i="76"/>
  <c r="Z16" i="76" s="1"/>
  <c r="L16" i="76"/>
  <c r="S16" i="76"/>
  <c r="K16" i="76"/>
  <c r="R16" i="76"/>
  <c r="Q16" i="76"/>
  <c r="P16" i="76"/>
  <c r="O16" i="76"/>
  <c r="N16" i="76"/>
  <c r="M27" i="76"/>
  <c r="Z27" i="76" s="1"/>
  <c r="E27" i="76"/>
  <c r="L27" i="76"/>
  <c r="D27" i="76"/>
  <c r="S27" i="76"/>
  <c r="K27" i="76"/>
  <c r="R27" i="76"/>
  <c r="J27" i="76"/>
  <c r="Q27" i="76"/>
  <c r="I27" i="76"/>
  <c r="P27" i="76"/>
  <c r="O27" i="76"/>
  <c r="G27" i="76"/>
  <c r="N27" i="76"/>
  <c r="F27" i="76"/>
  <c r="O36" i="76"/>
  <c r="G36" i="76"/>
  <c r="N36" i="76"/>
  <c r="F36" i="76"/>
  <c r="M36" i="76"/>
  <c r="Z36" i="76" s="1"/>
  <c r="E36" i="76"/>
  <c r="L36" i="76"/>
  <c r="D36" i="76"/>
  <c r="S36" i="76"/>
  <c r="K36" i="76"/>
  <c r="R36" i="76"/>
  <c r="J36" i="76"/>
  <c r="U36" i="76" s="1"/>
  <c r="Q36" i="76"/>
  <c r="I36" i="76"/>
  <c r="P36" i="76"/>
  <c r="O15" i="75"/>
  <c r="N15" i="75"/>
  <c r="F15" i="75"/>
  <c r="M15" i="75"/>
  <c r="Z15" i="75" s="1"/>
  <c r="E15" i="75"/>
  <c r="L15" i="75"/>
  <c r="D15" i="75"/>
  <c r="S15" i="75"/>
  <c r="K15" i="75"/>
  <c r="R15" i="75"/>
  <c r="Q15" i="75"/>
  <c r="P15" i="75"/>
  <c r="O35" i="75"/>
  <c r="G35" i="75"/>
  <c r="N35" i="75"/>
  <c r="F35" i="75"/>
  <c r="M35" i="75"/>
  <c r="Z35" i="75" s="1"/>
  <c r="E35" i="75"/>
  <c r="L35" i="75"/>
  <c r="D35" i="75"/>
  <c r="S35" i="75"/>
  <c r="K35" i="75"/>
  <c r="R35" i="75"/>
  <c r="J35" i="75"/>
  <c r="U35" i="75" s="1"/>
  <c r="Q35" i="75"/>
  <c r="I35" i="75"/>
  <c r="P35" i="75"/>
  <c r="O14" i="74"/>
  <c r="N14" i="74"/>
  <c r="F14" i="74"/>
  <c r="M14" i="74"/>
  <c r="Z14" i="74" s="1"/>
  <c r="E14" i="74"/>
  <c r="L14" i="74"/>
  <c r="D14" i="74"/>
  <c r="S14" i="74"/>
  <c r="K14" i="74"/>
  <c r="R14" i="74"/>
  <c r="Q14" i="74"/>
  <c r="P14" i="74"/>
  <c r="O22" i="74"/>
  <c r="N22" i="74"/>
  <c r="F22" i="74"/>
  <c r="M22" i="74"/>
  <c r="Z22" i="74" s="1"/>
  <c r="E22" i="74"/>
  <c r="L22" i="74"/>
  <c r="D22" i="74"/>
  <c r="S22" i="74"/>
  <c r="K22" i="74"/>
  <c r="R22" i="74"/>
  <c r="J22" i="74"/>
  <c r="U22" i="74" s="1"/>
  <c r="Q22" i="74"/>
  <c r="P22" i="74"/>
  <c r="O34" i="74"/>
  <c r="N34" i="74"/>
  <c r="F34" i="74"/>
  <c r="M34" i="74"/>
  <c r="Z34" i="74" s="1"/>
  <c r="E34" i="74"/>
  <c r="L34" i="74"/>
  <c r="D34" i="74"/>
  <c r="S34" i="74"/>
  <c r="K34" i="74"/>
  <c r="R34" i="74"/>
  <c r="J34" i="74"/>
  <c r="Q34" i="74"/>
  <c r="I34" i="74"/>
  <c r="P34" i="74"/>
  <c r="O13" i="73"/>
  <c r="N13" i="73"/>
  <c r="F13" i="73"/>
  <c r="M13" i="73"/>
  <c r="Z13" i="73" s="1"/>
  <c r="E13" i="73"/>
  <c r="L13" i="73"/>
  <c r="D13" i="73"/>
  <c r="S13" i="73"/>
  <c r="K13" i="73"/>
  <c r="R13" i="73"/>
  <c r="Q13" i="73"/>
  <c r="P13" i="73"/>
  <c r="Q21" i="73"/>
  <c r="O21" i="73"/>
  <c r="M21" i="73"/>
  <c r="Z21" i="73" s="1"/>
  <c r="E21" i="73"/>
  <c r="S21" i="73"/>
  <c r="K21" i="73"/>
  <c r="F21" i="73"/>
  <c r="D21" i="73"/>
  <c r="R21" i="73"/>
  <c r="P21" i="73"/>
  <c r="N21" i="73"/>
  <c r="L21" i="73"/>
  <c r="J21" i="73"/>
  <c r="U21" i="73" s="1"/>
  <c r="Q32" i="73"/>
  <c r="I32" i="73"/>
  <c r="O32" i="73"/>
  <c r="G32" i="73"/>
  <c r="M32" i="73"/>
  <c r="Z32" i="73" s="1"/>
  <c r="E32" i="73"/>
  <c r="S32" i="73"/>
  <c r="K32" i="73"/>
  <c r="F32" i="73"/>
  <c r="D32" i="73"/>
  <c r="R32" i="73"/>
  <c r="P32" i="73"/>
  <c r="N32" i="73"/>
  <c r="L32" i="73"/>
  <c r="J32" i="73"/>
  <c r="U32" i="73" s="1"/>
  <c r="Q12" i="72"/>
  <c r="O12" i="72"/>
  <c r="M12" i="72"/>
  <c r="Z12" i="72" s="1"/>
  <c r="E12" i="72"/>
  <c r="S12" i="72"/>
  <c r="K12" i="72"/>
  <c r="F12" i="72"/>
  <c r="D12" i="72"/>
  <c r="R12" i="72"/>
  <c r="P12" i="72"/>
  <c r="N12" i="72"/>
  <c r="L12" i="72"/>
  <c r="R20" i="72"/>
  <c r="J20" i="72"/>
  <c r="U20" i="72" s="1"/>
  <c r="Q20" i="72"/>
  <c r="I20" i="72"/>
  <c r="O20" i="72"/>
  <c r="N20" i="72"/>
  <c r="F20" i="72"/>
  <c r="M20" i="72"/>
  <c r="Z20" i="72" s="1"/>
  <c r="E20" i="72"/>
  <c r="S20" i="72"/>
  <c r="K20" i="72"/>
  <c r="L20" i="72"/>
  <c r="D20" i="72"/>
  <c r="P20" i="72"/>
  <c r="R31" i="72"/>
  <c r="J31" i="72"/>
  <c r="U31" i="72" s="1"/>
  <c r="Q31" i="72"/>
  <c r="I31" i="72"/>
  <c r="O31" i="72"/>
  <c r="G31" i="72"/>
  <c r="N31" i="72"/>
  <c r="F31" i="72"/>
  <c r="M31" i="72"/>
  <c r="Z31" i="72" s="1"/>
  <c r="E31" i="72"/>
  <c r="S31" i="72"/>
  <c r="K31" i="72"/>
  <c r="L31" i="72"/>
  <c r="D31" i="72"/>
  <c r="P31" i="72"/>
  <c r="R11" i="71"/>
  <c r="Q11" i="71"/>
  <c r="O11" i="71"/>
  <c r="N11" i="71"/>
  <c r="F11" i="71"/>
  <c r="M11" i="71"/>
  <c r="Z11" i="71" s="1"/>
  <c r="E11" i="71"/>
  <c r="S11" i="71"/>
  <c r="K11" i="71"/>
  <c r="L11" i="71"/>
  <c r="D11" i="71"/>
  <c r="P11" i="71"/>
  <c r="R19" i="71"/>
  <c r="J19" i="71"/>
  <c r="U19" i="71" s="1"/>
  <c r="Q19" i="71"/>
  <c r="I19" i="71"/>
  <c r="P19" i="71"/>
  <c r="O19" i="71"/>
  <c r="N19" i="71"/>
  <c r="F19" i="71"/>
  <c r="M19" i="71"/>
  <c r="Z19" i="71" s="1"/>
  <c r="E19" i="71"/>
  <c r="L19" i="71"/>
  <c r="D19" i="71"/>
  <c r="S19" i="71"/>
  <c r="K19" i="71"/>
  <c r="R30" i="71"/>
  <c r="J30" i="71"/>
  <c r="U30" i="71" s="1"/>
  <c r="Q30" i="71"/>
  <c r="I30" i="71"/>
  <c r="P30" i="71"/>
  <c r="O30" i="71"/>
  <c r="G30" i="71"/>
  <c r="N30" i="71"/>
  <c r="F30" i="71"/>
  <c r="M30" i="71"/>
  <c r="Z30" i="71" s="1"/>
  <c r="E30" i="71"/>
  <c r="L30" i="71"/>
  <c r="D30" i="71"/>
  <c r="S30" i="71"/>
  <c r="K30" i="71"/>
  <c r="X10" i="70"/>
  <c r="W10" i="70"/>
  <c r="R10" i="70"/>
  <c r="J10" i="70"/>
  <c r="Q10" i="70"/>
  <c r="P10" i="70"/>
  <c r="O10" i="70"/>
  <c r="N10" i="70"/>
  <c r="F10" i="70"/>
  <c r="E10" i="70"/>
  <c r="L10" i="70"/>
  <c r="D10" i="70"/>
  <c r="S10" i="70"/>
  <c r="K10" i="70"/>
  <c r="R18" i="70"/>
  <c r="J18" i="70"/>
  <c r="U18" i="70" s="1"/>
  <c r="Q18" i="70"/>
  <c r="P18" i="70"/>
  <c r="O18" i="70"/>
  <c r="N18" i="70"/>
  <c r="F18" i="70"/>
  <c r="M18" i="70"/>
  <c r="Z18" i="70" s="1"/>
  <c r="E18" i="70"/>
  <c r="L18" i="70"/>
  <c r="D18" i="70"/>
  <c r="S18" i="70"/>
  <c r="K18" i="70"/>
  <c r="R29" i="70"/>
  <c r="J29" i="70"/>
  <c r="U29" i="70" s="1"/>
  <c r="Q29" i="70"/>
  <c r="I29" i="70"/>
  <c r="P29" i="70"/>
  <c r="O29" i="70"/>
  <c r="G29" i="70"/>
  <c r="N29" i="70"/>
  <c r="F29" i="70"/>
  <c r="M29" i="70"/>
  <c r="Z29" i="70" s="1"/>
  <c r="E29" i="70"/>
  <c r="L29" i="70"/>
  <c r="D29" i="70"/>
  <c r="S29" i="70"/>
  <c r="K29" i="70"/>
  <c r="R17" i="69"/>
  <c r="P17" i="69"/>
  <c r="N17" i="69"/>
  <c r="L17" i="69"/>
  <c r="M17" i="69"/>
  <c r="Z17" i="69" s="1"/>
  <c r="K17" i="69"/>
  <c r="S17" i="69"/>
  <c r="Q17" i="69"/>
  <c r="O17" i="69"/>
  <c r="S28" i="69"/>
  <c r="K28" i="69"/>
  <c r="R28" i="69"/>
  <c r="J28" i="69"/>
  <c r="U28" i="69" s="1"/>
  <c r="P28" i="69"/>
  <c r="O28" i="69"/>
  <c r="G28" i="69"/>
  <c r="N28" i="69"/>
  <c r="F28" i="69"/>
  <c r="L28" i="69"/>
  <c r="D28" i="69"/>
  <c r="Q28" i="69"/>
  <c r="M28" i="69"/>
  <c r="Z28" i="69" s="1"/>
  <c r="I28" i="69"/>
  <c r="E28" i="69"/>
  <c r="S37" i="69"/>
  <c r="K37" i="69"/>
  <c r="R37" i="69"/>
  <c r="J37" i="69"/>
  <c r="U37" i="69" s="1"/>
  <c r="P37" i="69"/>
  <c r="H37" i="69"/>
  <c r="O37" i="69"/>
  <c r="G37" i="69"/>
  <c r="N37" i="69"/>
  <c r="F37" i="69"/>
  <c r="L37" i="69"/>
  <c r="D37" i="69"/>
  <c r="Q37" i="69"/>
  <c r="M37" i="69"/>
  <c r="Z37" i="69" s="1"/>
  <c r="I37" i="69"/>
  <c r="E37" i="69"/>
  <c r="S16" i="68"/>
  <c r="K16" i="68"/>
  <c r="R16" i="68"/>
  <c r="P16" i="68"/>
  <c r="O16" i="68"/>
  <c r="N16" i="68"/>
  <c r="L16" i="68"/>
  <c r="Q16" i="68"/>
  <c r="M16" i="68"/>
  <c r="Z16" i="68" s="1"/>
  <c r="S27" i="68"/>
  <c r="K27" i="68"/>
  <c r="R27" i="68"/>
  <c r="J27" i="68"/>
  <c r="P27" i="68"/>
  <c r="O27" i="68"/>
  <c r="G27" i="68"/>
  <c r="N27" i="68"/>
  <c r="F27" i="68"/>
  <c r="M27" i="68"/>
  <c r="Z27" i="68" s="1"/>
  <c r="E27" i="68"/>
  <c r="L27" i="68"/>
  <c r="D27" i="68"/>
  <c r="Q27" i="68"/>
  <c r="I27" i="68"/>
  <c r="S36" i="68"/>
  <c r="K36" i="68"/>
  <c r="R36" i="68"/>
  <c r="J36" i="68"/>
  <c r="U36" i="68" s="1"/>
  <c r="P36" i="68"/>
  <c r="O36" i="68"/>
  <c r="G36" i="68"/>
  <c r="N36" i="68"/>
  <c r="F36" i="68"/>
  <c r="M36" i="68"/>
  <c r="Z36" i="68" s="1"/>
  <c r="E36" i="68"/>
  <c r="L36" i="68"/>
  <c r="D36" i="68"/>
  <c r="Q36" i="68"/>
  <c r="I36" i="68"/>
  <c r="S15" i="67"/>
  <c r="K15" i="67"/>
  <c r="R15" i="67"/>
  <c r="P15" i="67"/>
  <c r="O15" i="67"/>
  <c r="N15" i="67"/>
  <c r="F15" i="67"/>
  <c r="M15" i="67"/>
  <c r="Z15" i="67" s="1"/>
  <c r="E15" i="67"/>
  <c r="L15" i="67"/>
  <c r="D15" i="67"/>
  <c r="Q15" i="67"/>
  <c r="O35" i="67"/>
  <c r="G35" i="67"/>
  <c r="N35" i="67"/>
  <c r="F35" i="67"/>
  <c r="L35" i="67"/>
  <c r="D35" i="67"/>
  <c r="S35" i="67"/>
  <c r="K35" i="67"/>
  <c r="R35" i="67"/>
  <c r="J35" i="67"/>
  <c r="U35" i="67" s="1"/>
  <c r="P35" i="67"/>
  <c r="Q35" i="67"/>
  <c r="I35" i="67"/>
  <c r="E35" i="67"/>
  <c r="M35" i="67"/>
  <c r="Z35" i="67" s="1"/>
  <c r="P14" i="66"/>
  <c r="Q14" i="66"/>
  <c r="O14" i="66"/>
  <c r="F14" i="66"/>
  <c r="M14" i="66"/>
  <c r="Z14" i="66" s="1"/>
  <c r="D14" i="66"/>
  <c r="L14" i="66"/>
  <c r="K14" i="66"/>
  <c r="R14" i="66"/>
  <c r="S14" i="66"/>
  <c r="E14" i="66"/>
  <c r="N14" i="66"/>
  <c r="L22" i="66"/>
  <c r="D22" i="66"/>
  <c r="P22" i="66"/>
  <c r="S22" i="66"/>
  <c r="R22" i="66"/>
  <c r="O22" i="66"/>
  <c r="E22" i="66"/>
  <c r="N22" i="66"/>
  <c r="M22" i="66"/>
  <c r="Z22" i="66" s="1"/>
  <c r="J22" i="66"/>
  <c r="U22" i="66" s="1"/>
  <c r="Q22" i="66"/>
  <c r="K22" i="66"/>
  <c r="F22" i="66"/>
  <c r="L34" i="66"/>
  <c r="D34" i="66"/>
  <c r="P34" i="66"/>
  <c r="S34" i="66"/>
  <c r="I34" i="66"/>
  <c r="R34" i="66"/>
  <c r="O34" i="66"/>
  <c r="E34" i="66"/>
  <c r="N34" i="66"/>
  <c r="M34" i="66"/>
  <c r="Z34" i="66" s="1"/>
  <c r="J34" i="66"/>
  <c r="Q34" i="66"/>
  <c r="K34" i="66"/>
  <c r="F34" i="66"/>
  <c r="L13" i="65"/>
  <c r="D13" i="65"/>
  <c r="P13" i="65"/>
  <c r="S13" i="65"/>
  <c r="R13" i="65"/>
  <c r="O13" i="65"/>
  <c r="E13" i="65"/>
  <c r="N13" i="65"/>
  <c r="M13" i="65"/>
  <c r="Z13" i="65" s="1"/>
  <c r="Q13" i="65"/>
  <c r="K13" i="65"/>
  <c r="F13" i="65"/>
  <c r="L21" i="65"/>
  <c r="D21" i="65"/>
  <c r="P21" i="65"/>
  <c r="S21" i="65"/>
  <c r="R21" i="65"/>
  <c r="O21" i="65"/>
  <c r="E21" i="65"/>
  <c r="N21" i="65"/>
  <c r="M21" i="65"/>
  <c r="Z21" i="65" s="1"/>
  <c r="J21" i="65"/>
  <c r="U21" i="65" s="1"/>
  <c r="Q21" i="65"/>
  <c r="K21" i="65"/>
  <c r="F21" i="65"/>
  <c r="L32" i="65"/>
  <c r="D32" i="65"/>
  <c r="P32" i="65"/>
  <c r="S32" i="65"/>
  <c r="I32" i="65"/>
  <c r="R32" i="65"/>
  <c r="G32" i="65"/>
  <c r="O32" i="65"/>
  <c r="E32" i="65"/>
  <c r="N32" i="65"/>
  <c r="M32" i="65"/>
  <c r="Z32" i="65" s="1"/>
  <c r="J32" i="65"/>
  <c r="U32" i="65" s="1"/>
  <c r="Q32" i="65"/>
  <c r="K32" i="65"/>
  <c r="F32" i="65"/>
  <c r="L12" i="64"/>
  <c r="D12" i="64"/>
  <c r="P12" i="64"/>
  <c r="S12" i="64"/>
  <c r="R12" i="64"/>
  <c r="O12" i="64"/>
  <c r="E12" i="64"/>
  <c r="N12" i="64"/>
  <c r="M12" i="64"/>
  <c r="Z12" i="64" s="1"/>
  <c r="Q12" i="64"/>
  <c r="K12" i="64"/>
  <c r="F12" i="64"/>
  <c r="L20" i="64"/>
  <c r="D20" i="64"/>
  <c r="P20" i="64"/>
  <c r="S20" i="64"/>
  <c r="I20" i="64"/>
  <c r="R20" i="64"/>
  <c r="O20" i="64"/>
  <c r="E20" i="64"/>
  <c r="N20" i="64"/>
  <c r="M20" i="64"/>
  <c r="Z20" i="64" s="1"/>
  <c r="J20" i="64"/>
  <c r="U20" i="64" s="1"/>
  <c r="Q20" i="64"/>
  <c r="K20" i="64"/>
  <c r="F20" i="64"/>
  <c r="L31" i="64"/>
  <c r="D31" i="64"/>
  <c r="P31" i="64"/>
  <c r="S31" i="64"/>
  <c r="I31" i="64"/>
  <c r="R31" i="64"/>
  <c r="G31" i="64"/>
  <c r="O31" i="64"/>
  <c r="E31" i="64"/>
  <c r="N31" i="64"/>
  <c r="M31" i="64"/>
  <c r="Z31" i="64" s="1"/>
  <c r="J31" i="64"/>
  <c r="U31" i="64" s="1"/>
  <c r="Q31" i="64"/>
  <c r="K31" i="64"/>
  <c r="F31" i="64"/>
  <c r="S11" i="63"/>
  <c r="O11" i="63"/>
  <c r="L11" i="63"/>
  <c r="D11" i="63"/>
  <c r="Q11" i="63"/>
  <c r="P11" i="63"/>
  <c r="E11" i="63"/>
  <c r="N11" i="63"/>
  <c r="M11" i="63"/>
  <c r="Z11" i="63" s="1"/>
  <c r="R11" i="63"/>
  <c r="K11" i="63"/>
  <c r="F11" i="63"/>
  <c r="S19" i="63"/>
  <c r="K19" i="63"/>
  <c r="O19" i="63"/>
  <c r="M19" i="63"/>
  <c r="Z19" i="63" s="1"/>
  <c r="L19" i="63"/>
  <c r="R19" i="63"/>
  <c r="Q19" i="63"/>
  <c r="F19" i="63"/>
  <c r="E19" i="63"/>
  <c r="D19" i="63"/>
  <c r="P19" i="63"/>
  <c r="N19" i="63"/>
  <c r="J19" i="63"/>
  <c r="U19" i="63" s="1"/>
  <c r="I19" i="63"/>
  <c r="Q30" i="63"/>
  <c r="I30" i="63"/>
  <c r="M30" i="63"/>
  <c r="Z30" i="63" s="1"/>
  <c r="E30" i="63"/>
  <c r="P30" i="63"/>
  <c r="F30" i="63"/>
  <c r="K30" i="63"/>
  <c r="O30" i="63"/>
  <c r="L30" i="63"/>
  <c r="J30" i="63"/>
  <c r="U30" i="63" s="1"/>
  <c r="S30" i="63"/>
  <c r="D30" i="63"/>
  <c r="R30" i="63"/>
  <c r="G30" i="63"/>
  <c r="N30" i="63"/>
  <c r="X10" i="62"/>
  <c r="W10" i="62"/>
  <c r="Q10" i="62"/>
  <c r="E10" i="62"/>
  <c r="P10" i="62"/>
  <c r="F10" i="62"/>
  <c r="K10" i="62"/>
  <c r="O10" i="62"/>
  <c r="L10" i="62"/>
  <c r="J10" i="62"/>
  <c r="S10" i="62"/>
  <c r="D10" i="62"/>
  <c r="R10" i="62"/>
  <c r="N10" i="62"/>
  <c r="Q18" i="62"/>
  <c r="M18" i="62"/>
  <c r="Z18" i="62" s="1"/>
  <c r="E18" i="62"/>
  <c r="P18" i="62"/>
  <c r="F18" i="62"/>
  <c r="K18" i="62"/>
  <c r="O18" i="62"/>
  <c r="L18" i="62"/>
  <c r="J18" i="62"/>
  <c r="U18" i="62" s="1"/>
  <c r="S18" i="62"/>
  <c r="D18" i="62"/>
  <c r="R18" i="62"/>
  <c r="N18" i="62"/>
  <c r="Q29" i="62"/>
  <c r="I29" i="62"/>
  <c r="M29" i="62"/>
  <c r="Z29" i="62" s="1"/>
  <c r="E29" i="62"/>
  <c r="P29" i="62"/>
  <c r="F29" i="62"/>
  <c r="K29" i="62"/>
  <c r="O29" i="62"/>
  <c r="L29" i="62"/>
  <c r="J29" i="62"/>
  <c r="U29" i="62" s="1"/>
  <c r="G29" i="62"/>
  <c r="S29" i="62"/>
  <c r="D29" i="62"/>
  <c r="R29" i="62"/>
  <c r="N29" i="62"/>
  <c r="Q17" i="61"/>
  <c r="M17" i="61"/>
  <c r="Z17" i="61" s="1"/>
  <c r="P17" i="61"/>
  <c r="K17" i="61"/>
  <c r="O17" i="61"/>
  <c r="L17" i="61"/>
  <c r="S17" i="61"/>
  <c r="R17" i="61"/>
  <c r="N17" i="61"/>
  <c r="Q28" i="61"/>
  <c r="I28" i="61"/>
  <c r="M28" i="61"/>
  <c r="Z28" i="61" s="1"/>
  <c r="E28" i="61"/>
  <c r="P28" i="61"/>
  <c r="F28" i="61"/>
  <c r="K28" i="61"/>
  <c r="O28" i="61"/>
  <c r="L28" i="61"/>
  <c r="J28" i="61"/>
  <c r="U28" i="61" s="1"/>
  <c r="G28" i="61"/>
  <c r="S28" i="61"/>
  <c r="D28" i="61"/>
  <c r="R28" i="61"/>
  <c r="N28" i="61"/>
  <c r="Q37" i="61"/>
  <c r="I37" i="61"/>
  <c r="M37" i="61"/>
  <c r="Z37" i="61" s="1"/>
  <c r="E37" i="61"/>
  <c r="P37" i="61"/>
  <c r="F37" i="61"/>
  <c r="K37" i="61"/>
  <c r="O37" i="61"/>
  <c r="N37" i="61"/>
  <c r="L37" i="61"/>
  <c r="J37" i="61"/>
  <c r="U37" i="61" s="1"/>
  <c r="H37" i="61"/>
  <c r="G37" i="61"/>
  <c r="S37" i="61"/>
  <c r="D37" i="61"/>
  <c r="R37" i="61"/>
  <c r="Q16" i="60"/>
  <c r="M16" i="60"/>
  <c r="Z16" i="60" s="1"/>
  <c r="S16" i="60"/>
  <c r="P16" i="60"/>
  <c r="N16" i="60"/>
  <c r="K16" i="60"/>
  <c r="R16" i="60"/>
  <c r="O16" i="60"/>
  <c r="L16" i="60"/>
  <c r="Q27" i="60"/>
  <c r="I27" i="60"/>
  <c r="M27" i="60"/>
  <c r="Z27" i="60" s="1"/>
  <c r="E27" i="60"/>
  <c r="J27" i="60"/>
  <c r="S27" i="60"/>
  <c r="R27" i="60"/>
  <c r="G27" i="60"/>
  <c r="P27" i="60"/>
  <c r="F27" i="60"/>
  <c r="O27" i="60"/>
  <c r="D27" i="60"/>
  <c r="N27" i="60"/>
  <c r="L27" i="60"/>
  <c r="K27" i="60"/>
  <c r="Q36" i="60"/>
  <c r="I36" i="60"/>
  <c r="M36" i="60"/>
  <c r="Z36" i="60" s="1"/>
  <c r="E36" i="60"/>
  <c r="J36" i="60"/>
  <c r="U36" i="60" s="1"/>
  <c r="S36" i="60"/>
  <c r="R36" i="60"/>
  <c r="G36" i="60"/>
  <c r="P36" i="60"/>
  <c r="F36" i="60"/>
  <c r="O36" i="60"/>
  <c r="D36" i="60"/>
  <c r="N36" i="60"/>
  <c r="L36" i="60"/>
  <c r="K36" i="60"/>
  <c r="Q15" i="59"/>
  <c r="M15" i="59"/>
  <c r="Z15" i="59" s="1"/>
  <c r="E15" i="59"/>
  <c r="S15" i="59"/>
  <c r="R15" i="59"/>
  <c r="P15" i="59"/>
  <c r="F15" i="59"/>
  <c r="O15" i="59"/>
  <c r="D15" i="59"/>
  <c r="N15" i="59"/>
  <c r="L15" i="59"/>
  <c r="K15" i="59"/>
  <c r="N35" i="59"/>
  <c r="F35" i="59"/>
  <c r="R35" i="59"/>
  <c r="J35" i="59"/>
  <c r="U35" i="59" s="1"/>
  <c r="O35" i="59"/>
  <c r="D35" i="59"/>
  <c r="I35" i="59"/>
  <c r="G35" i="59"/>
  <c r="S35" i="59"/>
  <c r="E35" i="59"/>
  <c r="Q35" i="59"/>
  <c r="P35" i="59"/>
  <c r="M35" i="59"/>
  <c r="Z35" i="59" s="1"/>
  <c r="L35" i="59"/>
  <c r="K35" i="59"/>
  <c r="N14" i="58"/>
  <c r="F14" i="58"/>
  <c r="R14" i="58"/>
  <c r="O14" i="58"/>
  <c r="D14" i="58"/>
  <c r="S14" i="58"/>
  <c r="E14" i="58"/>
  <c r="Q14" i="58"/>
  <c r="P14" i="58"/>
  <c r="M14" i="58"/>
  <c r="Z14" i="58" s="1"/>
  <c r="L14" i="58"/>
  <c r="K14" i="58"/>
  <c r="R22" i="58"/>
  <c r="N22" i="58"/>
  <c r="F22" i="58"/>
  <c r="S22" i="58"/>
  <c r="J22" i="58"/>
  <c r="U22" i="58" s="1"/>
  <c r="O22" i="58"/>
  <c r="D22" i="58"/>
  <c r="E22" i="58"/>
  <c r="Q22" i="58"/>
  <c r="P22" i="58"/>
  <c r="M22" i="58"/>
  <c r="Z22" i="58" s="1"/>
  <c r="L22" i="58"/>
  <c r="K22" i="58"/>
  <c r="R34" i="58"/>
  <c r="J34" i="58"/>
  <c r="N34" i="58"/>
  <c r="F34" i="58"/>
  <c r="M34" i="58"/>
  <c r="Z34" i="58" s="1"/>
  <c r="S34" i="58"/>
  <c r="O34" i="58"/>
  <c r="K34" i="58"/>
  <c r="I34" i="58"/>
  <c r="E34" i="58"/>
  <c r="D34" i="58"/>
  <c r="Q34" i="58"/>
  <c r="P34" i="58"/>
  <c r="L34" i="58"/>
  <c r="R13" i="57"/>
  <c r="N13" i="57"/>
  <c r="F13" i="57"/>
  <c r="M13" i="57"/>
  <c r="Z13" i="57" s="1"/>
  <c r="S13" i="57"/>
  <c r="E13" i="57"/>
  <c r="Q13" i="57"/>
  <c r="D13" i="57"/>
  <c r="P13" i="57"/>
  <c r="O13" i="57"/>
  <c r="L13" i="57"/>
  <c r="K13" i="57"/>
  <c r="R21" i="57"/>
  <c r="J21" i="57"/>
  <c r="U21" i="57" s="1"/>
  <c r="N21" i="57"/>
  <c r="F21" i="57"/>
  <c r="M21" i="57"/>
  <c r="Z21" i="57" s="1"/>
  <c r="S21" i="57"/>
  <c r="E21" i="57"/>
  <c r="Q21" i="57"/>
  <c r="D21" i="57"/>
  <c r="P21" i="57"/>
  <c r="O21" i="57"/>
  <c r="L21" i="57"/>
  <c r="K21" i="57"/>
  <c r="R32" i="57"/>
  <c r="J32" i="57"/>
  <c r="U32" i="57" s="1"/>
  <c r="N32" i="57"/>
  <c r="F32" i="57"/>
  <c r="M32" i="57"/>
  <c r="Z32" i="57" s="1"/>
  <c r="S32" i="57"/>
  <c r="E32" i="57"/>
  <c r="Q32" i="57"/>
  <c r="D32" i="57"/>
  <c r="P32" i="57"/>
  <c r="O32" i="57"/>
  <c r="L32" i="57"/>
  <c r="K32" i="57"/>
  <c r="I32" i="57"/>
  <c r="G32" i="57"/>
  <c r="R12" i="56"/>
  <c r="N12" i="56"/>
  <c r="F12" i="56"/>
  <c r="M12" i="56"/>
  <c r="Z12" i="56" s="1"/>
  <c r="S12" i="56"/>
  <c r="E12" i="56"/>
  <c r="Q12" i="56"/>
  <c r="D12" i="56"/>
  <c r="P12" i="56"/>
  <c r="O12" i="56"/>
  <c r="L12" i="56"/>
  <c r="K12" i="56"/>
  <c r="R20" i="56"/>
  <c r="J20" i="56"/>
  <c r="U20" i="56" s="1"/>
  <c r="N20" i="56"/>
  <c r="F20" i="56"/>
  <c r="M20" i="56"/>
  <c r="Z20" i="56" s="1"/>
  <c r="S20" i="56"/>
  <c r="E20" i="56"/>
  <c r="Q20" i="56"/>
  <c r="D20" i="56"/>
  <c r="P20" i="56"/>
  <c r="O20" i="56"/>
  <c r="L20" i="56"/>
  <c r="K20" i="56"/>
  <c r="I20" i="56"/>
  <c r="M31" i="56"/>
  <c r="Z31" i="56" s="1"/>
  <c r="E31" i="56"/>
  <c r="Q31" i="56"/>
  <c r="I31" i="56"/>
  <c r="N31" i="56"/>
  <c r="S31" i="56"/>
  <c r="O31" i="56"/>
  <c r="G31" i="56"/>
  <c r="R31" i="56"/>
  <c r="P31" i="56"/>
  <c r="L31" i="56"/>
  <c r="K31" i="56"/>
  <c r="J31" i="56"/>
  <c r="U31" i="56" s="1"/>
  <c r="F31" i="56"/>
  <c r="D31" i="56"/>
  <c r="M11" i="55"/>
  <c r="Z11" i="55" s="1"/>
  <c r="E11" i="55"/>
  <c r="Q11" i="55"/>
  <c r="N11" i="55"/>
  <c r="S11" i="55"/>
  <c r="O11" i="55"/>
  <c r="D11" i="55"/>
  <c r="R11" i="55"/>
  <c r="P11" i="55"/>
  <c r="L11" i="55"/>
  <c r="K11" i="55"/>
  <c r="F11" i="55"/>
  <c r="M19" i="55"/>
  <c r="Z19" i="55" s="1"/>
  <c r="E19" i="55"/>
  <c r="Q19" i="55"/>
  <c r="I19" i="55"/>
  <c r="N19" i="55"/>
  <c r="S19" i="55"/>
  <c r="O19" i="55"/>
  <c r="J19" i="55"/>
  <c r="U19" i="55" s="1"/>
  <c r="F19" i="55"/>
  <c r="D19" i="55"/>
  <c r="R19" i="55"/>
  <c r="P19" i="55"/>
  <c r="L19" i="55"/>
  <c r="K19" i="55"/>
  <c r="R30" i="55"/>
  <c r="J30" i="55"/>
  <c r="U30" i="55" s="1"/>
  <c r="M30" i="55"/>
  <c r="Z30" i="55" s="1"/>
  <c r="D30" i="55"/>
  <c r="Q30" i="55"/>
  <c r="K30" i="55"/>
  <c r="P30" i="55"/>
  <c r="E30" i="55"/>
  <c r="G30" i="55"/>
  <c r="O30" i="55"/>
  <c r="S30" i="55"/>
  <c r="N30" i="55"/>
  <c r="L30" i="55"/>
  <c r="I30" i="55"/>
  <c r="F30" i="55"/>
  <c r="X10" i="54"/>
  <c r="W10" i="54"/>
  <c r="R10" i="54"/>
  <c r="J10" i="54"/>
  <c r="D10" i="54"/>
  <c r="Q10" i="54"/>
  <c r="P10" i="54"/>
  <c r="E10" i="54"/>
  <c r="K10" i="54"/>
  <c r="S10" i="54"/>
  <c r="O10" i="54"/>
  <c r="N10" i="54"/>
  <c r="L10" i="54"/>
  <c r="F10" i="54"/>
  <c r="R18" i="54"/>
  <c r="J18" i="54"/>
  <c r="U18" i="54" s="1"/>
  <c r="M18" i="54"/>
  <c r="Z18" i="54" s="1"/>
  <c r="D18" i="54"/>
  <c r="K18" i="54"/>
  <c r="S18" i="54"/>
  <c r="Q18" i="54"/>
  <c r="O18" i="54"/>
  <c r="F18" i="54"/>
  <c r="N18" i="54"/>
  <c r="E18" i="54"/>
  <c r="P18" i="54"/>
  <c r="L18" i="54"/>
  <c r="R29" i="54"/>
  <c r="J29" i="54"/>
  <c r="U29" i="54" s="1"/>
  <c r="M29" i="54"/>
  <c r="Z29" i="54" s="1"/>
  <c r="D29" i="54"/>
  <c r="K29" i="54"/>
  <c r="S29" i="54"/>
  <c r="I29" i="54"/>
  <c r="Q29" i="54"/>
  <c r="P29" i="54"/>
  <c r="G29" i="54"/>
  <c r="O29" i="54"/>
  <c r="F29" i="54"/>
  <c r="N29" i="54"/>
  <c r="E29" i="54"/>
  <c r="L29" i="54"/>
  <c r="S17" i="53"/>
  <c r="K17" i="53"/>
  <c r="N17" i="53"/>
  <c r="L17" i="53"/>
  <c r="R17" i="53"/>
  <c r="Q17" i="53"/>
  <c r="P17" i="53"/>
  <c r="O17" i="53"/>
  <c r="M17" i="53"/>
  <c r="Z17" i="53" s="1"/>
  <c r="S28" i="53"/>
  <c r="K28" i="53"/>
  <c r="N28" i="53"/>
  <c r="E28" i="53"/>
  <c r="L28" i="53"/>
  <c r="J28" i="53"/>
  <c r="U28" i="53" s="1"/>
  <c r="R28" i="53"/>
  <c r="I28" i="53"/>
  <c r="Q28" i="53"/>
  <c r="P28" i="53"/>
  <c r="G28" i="53"/>
  <c r="O28" i="53"/>
  <c r="F28" i="53"/>
  <c r="D28" i="53"/>
  <c r="M28" i="53"/>
  <c r="Z28" i="53" s="1"/>
  <c r="S37" i="53"/>
  <c r="K37" i="53"/>
  <c r="N37" i="53"/>
  <c r="E37" i="53"/>
  <c r="L37" i="53"/>
  <c r="J37" i="53"/>
  <c r="U37" i="53" s="1"/>
  <c r="R37" i="53"/>
  <c r="I37" i="53"/>
  <c r="Q37" i="53"/>
  <c r="H37" i="53"/>
  <c r="P37" i="53"/>
  <c r="G37" i="53"/>
  <c r="O37" i="53"/>
  <c r="F37" i="53"/>
  <c r="M37" i="53"/>
  <c r="Z37" i="53" s="1"/>
  <c r="D37" i="53"/>
  <c r="R17" i="52"/>
  <c r="Q17" i="52"/>
  <c r="P17" i="52"/>
  <c r="O17" i="52"/>
  <c r="N17" i="52"/>
  <c r="M17" i="52"/>
  <c r="Z17" i="52" s="1"/>
  <c r="L17" i="52"/>
  <c r="S17" i="52"/>
  <c r="K17" i="52"/>
  <c r="R28" i="52"/>
  <c r="J28" i="52"/>
  <c r="U28" i="52" s="1"/>
  <c r="Q28" i="52"/>
  <c r="I28" i="52"/>
  <c r="P28" i="52"/>
  <c r="O28" i="52"/>
  <c r="G28" i="52"/>
  <c r="N28" i="52"/>
  <c r="F28" i="52"/>
  <c r="M28" i="52"/>
  <c r="Z28" i="52" s="1"/>
  <c r="E28" i="52"/>
  <c r="L28" i="52"/>
  <c r="D28" i="52"/>
  <c r="S28" i="52"/>
  <c r="K28" i="52"/>
  <c r="R37" i="52"/>
  <c r="J37" i="52"/>
  <c r="U37" i="52" s="1"/>
  <c r="Q37" i="52"/>
  <c r="I37" i="52"/>
  <c r="P37" i="52"/>
  <c r="H37" i="52"/>
  <c r="O37" i="52"/>
  <c r="G37" i="52"/>
  <c r="N37" i="52"/>
  <c r="F37" i="52"/>
  <c r="M37" i="52"/>
  <c r="Z37" i="52" s="1"/>
  <c r="E37" i="52"/>
  <c r="L37" i="52"/>
  <c r="D37" i="52"/>
  <c r="S37" i="52"/>
  <c r="K37" i="52"/>
  <c r="G29" i="42"/>
  <c r="O12" i="42"/>
  <c r="O17" i="42"/>
  <c r="O21" i="42"/>
  <c r="O29" i="42"/>
  <c r="O34" i="42"/>
  <c r="G30" i="42"/>
  <c r="G36" i="42"/>
  <c r="O13" i="42"/>
  <c r="O18" i="42"/>
  <c r="O22" i="42"/>
  <c r="O30" i="42"/>
  <c r="O36" i="42"/>
  <c r="G27" i="42"/>
  <c r="G31" i="42"/>
  <c r="G37" i="42"/>
  <c r="O14" i="42"/>
  <c r="O19" i="42"/>
  <c r="O27" i="42"/>
  <c r="O31" i="42"/>
  <c r="O37" i="42"/>
  <c r="G28" i="42"/>
  <c r="G32" i="42"/>
  <c r="O11" i="42"/>
  <c r="O16" i="42"/>
  <c r="O20" i="42"/>
  <c r="O28" i="42"/>
  <c r="O32" i="42"/>
  <c r="O15" i="42"/>
  <c r="P11" i="42"/>
  <c r="P12" i="42"/>
  <c r="P13" i="42"/>
  <c r="P14" i="42"/>
  <c r="P15" i="42"/>
  <c r="P16" i="42"/>
  <c r="P17" i="42"/>
  <c r="P18" i="42"/>
  <c r="P19" i="42"/>
  <c r="P20" i="42"/>
  <c r="P21" i="42"/>
  <c r="P22" i="42"/>
  <c r="P27" i="42"/>
  <c r="P28" i="42"/>
  <c r="P29" i="42"/>
  <c r="P30" i="42"/>
  <c r="P31" i="42"/>
  <c r="P32" i="42"/>
  <c r="P34" i="42"/>
  <c r="P35" i="42"/>
  <c r="P36" i="42"/>
  <c r="H37" i="42"/>
  <c r="P37" i="42"/>
  <c r="Q11" i="42"/>
  <c r="Q12" i="42"/>
  <c r="Q13" i="42"/>
  <c r="Q14" i="42"/>
  <c r="Q15" i="42"/>
  <c r="Q16" i="42"/>
  <c r="Q17" i="42"/>
  <c r="Q18" i="42"/>
  <c r="I19" i="42"/>
  <c r="Q19" i="42"/>
  <c r="I20" i="42"/>
  <c r="Q20" i="42"/>
  <c r="Q21" i="42"/>
  <c r="Q22" i="42"/>
  <c r="I27" i="42"/>
  <c r="Q27" i="42"/>
  <c r="I28" i="42"/>
  <c r="Q28" i="42"/>
  <c r="I29" i="42"/>
  <c r="Q29" i="42"/>
  <c r="I30" i="42"/>
  <c r="Q30" i="42"/>
  <c r="I31" i="42"/>
  <c r="Q31" i="42"/>
  <c r="I32" i="42"/>
  <c r="Q32" i="42"/>
  <c r="I34" i="42"/>
  <c r="Q34" i="42"/>
  <c r="I35" i="42"/>
  <c r="Q35" i="42"/>
  <c r="I36" i="42"/>
  <c r="Q36" i="42"/>
  <c r="I37" i="42"/>
  <c r="Q37" i="42"/>
  <c r="R11" i="42"/>
  <c r="R12" i="42"/>
  <c r="R13" i="42"/>
  <c r="R14" i="42"/>
  <c r="R15" i="42"/>
  <c r="R16" i="42"/>
  <c r="R17" i="42"/>
  <c r="J18" i="42"/>
  <c r="U18" i="42" s="1"/>
  <c r="R18" i="42"/>
  <c r="J19" i="42"/>
  <c r="U19" i="42" s="1"/>
  <c r="R19" i="42"/>
  <c r="J20" i="42"/>
  <c r="U20" i="42" s="1"/>
  <c r="R20" i="42"/>
  <c r="J21" i="42"/>
  <c r="U21" i="42" s="1"/>
  <c r="R21" i="42"/>
  <c r="J22" i="42"/>
  <c r="U22" i="42" s="1"/>
  <c r="R22" i="42"/>
  <c r="J27" i="42"/>
  <c r="U27" i="42" s="1"/>
  <c r="R27" i="42"/>
  <c r="J28" i="42"/>
  <c r="U28" i="42" s="1"/>
  <c r="R28" i="42"/>
  <c r="J29" i="42"/>
  <c r="U29" i="42" s="1"/>
  <c r="R29" i="42"/>
  <c r="J30" i="42"/>
  <c r="U30" i="42" s="1"/>
  <c r="R30" i="42"/>
  <c r="J31" i="42"/>
  <c r="U31" i="42" s="1"/>
  <c r="R31" i="42"/>
  <c r="J32" i="42"/>
  <c r="U32" i="42" s="1"/>
  <c r="R32" i="42"/>
  <c r="J34" i="42"/>
  <c r="U34" i="42" s="1"/>
  <c r="R34" i="42"/>
  <c r="J35" i="42"/>
  <c r="U35" i="42" s="1"/>
  <c r="R35" i="42"/>
  <c r="J36" i="42"/>
  <c r="U36" i="42" s="1"/>
  <c r="R36" i="42"/>
  <c r="J37" i="42"/>
  <c r="U37" i="42" s="1"/>
  <c r="R37" i="42"/>
  <c r="G35" i="42"/>
  <c r="O35" i="42"/>
  <c r="K11" i="42"/>
  <c r="S11" i="42"/>
  <c r="K12" i="42"/>
  <c r="S12" i="42"/>
  <c r="K13" i="42"/>
  <c r="S13" i="42"/>
  <c r="K14" i="42"/>
  <c r="S14" i="42"/>
  <c r="K15" i="42"/>
  <c r="S15" i="42"/>
  <c r="K16" i="42"/>
  <c r="S16" i="42"/>
  <c r="K17" i="42"/>
  <c r="S17" i="42"/>
  <c r="K18" i="42"/>
  <c r="S18" i="42"/>
  <c r="K19" i="42"/>
  <c r="S19" i="42"/>
  <c r="K20" i="42"/>
  <c r="S20" i="42"/>
  <c r="K21" i="42"/>
  <c r="S21" i="42"/>
  <c r="K22" i="42"/>
  <c r="S22" i="42"/>
  <c r="K27" i="42"/>
  <c r="S27" i="42"/>
  <c r="K28" i="42"/>
  <c r="S28" i="42"/>
  <c r="K29" i="42"/>
  <c r="S29" i="42"/>
  <c r="K30" i="42"/>
  <c r="S30" i="42"/>
  <c r="K31" i="42"/>
  <c r="S31" i="42"/>
  <c r="K32" i="42"/>
  <c r="S32" i="42"/>
  <c r="K34" i="42"/>
  <c r="S34" i="42"/>
  <c r="K35" i="42"/>
  <c r="S35" i="42"/>
  <c r="K36" i="42"/>
  <c r="S36" i="42"/>
  <c r="K37" i="42"/>
  <c r="S37" i="42"/>
  <c r="D11" i="42"/>
  <c r="L11" i="42"/>
  <c r="D12" i="42"/>
  <c r="L12" i="42"/>
  <c r="D13" i="42"/>
  <c r="L13" i="42"/>
  <c r="D14" i="42"/>
  <c r="L14" i="42"/>
  <c r="D15" i="42"/>
  <c r="L15" i="42"/>
  <c r="L16" i="42"/>
  <c r="L17" i="42"/>
  <c r="D18" i="42"/>
  <c r="L18" i="42"/>
  <c r="D19" i="42"/>
  <c r="L19" i="42"/>
  <c r="D20" i="42"/>
  <c r="L20" i="42"/>
  <c r="D21" i="42"/>
  <c r="L21" i="42"/>
  <c r="D22" i="42"/>
  <c r="L22" i="42"/>
  <c r="D27" i="42"/>
  <c r="L27" i="42"/>
  <c r="D28" i="42"/>
  <c r="L28" i="42"/>
  <c r="D29" i="42"/>
  <c r="L29" i="42"/>
  <c r="D30" i="42"/>
  <c r="L30" i="42"/>
  <c r="D31" i="42"/>
  <c r="L31" i="42"/>
  <c r="D32" i="42"/>
  <c r="L32" i="42"/>
  <c r="D34" i="42"/>
  <c r="L34" i="42"/>
  <c r="D35" i="42"/>
  <c r="L35" i="42"/>
  <c r="D36" i="42"/>
  <c r="L36" i="42"/>
  <c r="D37" i="42"/>
  <c r="L37" i="42"/>
  <c r="E11" i="42"/>
  <c r="M11" i="42"/>
  <c r="Z11" i="42" s="1"/>
  <c r="E12" i="42"/>
  <c r="M12" i="42"/>
  <c r="Z12" i="42" s="1"/>
  <c r="E13" i="42"/>
  <c r="M13" i="42"/>
  <c r="Z13" i="42" s="1"/>
  <c r="E14" i="42"/>
  <c r="M14" i="42"/>
  <c r="Z14" i="42" s="1"/>
  <c r="E15" i="42"/>
  <c r="M15" i="42"/>
  <c r="Z15" i="42" s="1"/>
  <c r="M16" i="42"/>
  <c r="Z16" i="42" s="1"/>
  <c r="M17" i="42"/>
  <c r="Z17" i="42" s="1"/>
  <c r="E18" i="42"/>
  <c r="M18" i="42"/>
  <c r="Z18" i="42" s="1"/>
  <c r="E19" i="42"/>
  <c r="M19" i="42"/>
  <c r="Z19" i="42" s="1"/>
  <c r="E20" i="42"/>
  <c r="M20" i="42"/>
  <c r="Z20" i="42" s="1"/>
  <c r="E21" i="42"/>
  <c r="M21" i="42"/>
  <c r="Z21" i="42" s="1"/>
  <c r="E22" i="42"/>
  <c r="M22" i="42"/>
  <c r="Z22" i="42" s="1"/>
  <c r="E27" i="42"/>
  <c r="M27" i="42"/>
  <c r="Z27" i="42" s="1"/>
  <c r="E28" i="42"/>
  <c r="M28" i="42"/>
  <c r="Z28" i="42" s="1"/>
  <c r="E29" i="42"/>
  <c r="M29" i="42"/>
  <c r="Z29" i="42" s="1"/>
  <c r="E30" i="42"/>
  <c r="M30" i="42"/>
  <c r="Z30" i="42" s="1"/>
  <c r="E31" i="42"/>
  <c r="M31" i="42"/>
  <c r="Z31" i="42" s="1"/>
  <c r="E32" i="42"/>
  <c r="M32" i="42"/>
  <c r="Z32" i="42" s="1"/>
  <c r="E34" i="42"/>
  <c r="M34" i="42"/>
  <c r="Z34" i="42" s="1"/>
  <c r="E35" i="42"/>
  <c r="M35" i="42"/>
  <c r="Z35" i="42" s="1"/>
  <c r="E36" i="42"/>
  <c r="M36" i="42"/>
  <c r="Z36" i="42" s="1"/>
  <c r="E37" i="42"/>
  <c r="M37" i="42"/>
  <c r="Z37" i="42" s="1"/>
  <c r="F11" i="42"/>
  <c r="F12" i="42"/>
  <c r="F13" i="42"/>
  <c r="F14" i="42"/>
  <c r="F15" i="42"/>
  <c r="N15" i="42"/>
  <c r="N17" i="42"/>
  <c r="F18" i="42"/>
  <c r="F19" i="42"/>
  <c r="F20" i="42"/>
  <c r="F21" i="42"/>
  <c r="F22" i="42"/>
  <c r="F27" i="42"/>
  <c r="F28" i="42"/>
  <c r="N28" i="42"/>
  <c r="F29" i="42"/>
  <c r="F30" i="42"/>
  <c r="F31" i="42"/>
  <c r="F32" i="42"/>
  <c r="F34" i="42"/>
  <c r="F35" i="42"/>
  <c r="N35" i="42"/>
  <c r="F36" i="42"/>
  <c r="F37" i="42"/>
  <c r="N37" i="42"/>
  <c r="Z10" i="2"/>
  <c r="Z10" i="82"/>
  <c r="Z10" i="79"/>
  <c r="Z48" i="79" s="1"/>
  <c r="D47" i="85" s="1"/>
  <c r="Z10" i="76"/>
  <c r="Z10" i="73"/>
  <c r="Z10" i="70"/>
  <c r="Z10" i="67"/>
  <c r="Z10" i="61"/>
  <c r="Z10" i="58"/>
  <c r="Z10" i="55"/>
  <c r="Z10" i="52"/>
  <c r="Z10" i="49"/>
  <c r="Z10" i="46"/>
  <c r="Z48" i="46" s="1"/>
  <c r="D65" i="85" s="1"/>
  <c r="Z10" i="43"/>
  <c r="Z10" i="40"/>
  <c r="Z10" i="36"/>
  <c r="Z10" i="33"/>
  <c r="Z10" i="30"/>
  <c r="Z10" i="27"/>
  <c r="Z10" i="24"/>
  <c r="Z48" i="24" s="1"/>
  <c r="D50" i="85" s="1"/>
  <c r="Z10" i="21"/>
  <c r="Z48" i="21" s="1"/>
  <c r="D35" i="85" s="1"/>
  <c r="Z10" i="18"/>
  <c r="U10" i="1"/>
  <c r="Z10" i="83"/>
  <c r="Z10" i="80"/>
  <c r="Z10" i="77"/>
  <c r="Z10" i="74"/>
  <c r="Z10" i="71"/>
  <c r="Z10" i="68"/>
  <c r="Z10" i="65"/>
  <c r="Z10" i="62"/>
  <c r="Z10" i="59"/>
  <c r="Z10" i="56"/>
  <c r="Z10" i="53"/>
  <c r="Z10" i="50"/>
  <c r="Z10" i="47"/>
  <c r="Z10" i="44"/>
  <c r="Z48" i="44" s="1"/>
  <c r="D79" i="85" s="1"/>
  <c r="Z10" i="41"/>
  <c r="Z10" i="37"/>
  <c r="Z10" i="34"/>
  <c r="Z10" i="31"/>
  <c r="Z10" i="28"/>
  <c r="Z48" i="28" s="1"/>
  <c r="D12" i="85" s="1"/>
  <c r="Z10" i="25"/>
  <c r="Z10" i="22"/>
  <c r="Z10" i="19"/>
  <c r="Z48" i="19" s="1"/>
  <c r="D41" i="85" s="1"/>
  <c r="Z10" i="15"/>
  <c r="Z10" i="1"/>
  <c r="Z10" i="84"/>
  <c r="Z10" i="81"/>
  <c r="Z10" i="78"/>
  <c r="Z10" i="75"/>
  <c r="Z10" i="72"/>
  <c r="Z10" i="69"/>
  <c r="Z10" i="66"/>
  <c r="Z10" i="60"/>
  <c r="Z10" i="57"/>
  <c r="Z10" i="48"/>
  <c r="Z10" i="45"/>
  <c r="Z10" i="42"/>
  <c r="Z10" i="39"/>
  <c r="Z48" i="39" s="1"/>
  <c r="D64" i="85" s="1"/>
  <c r="Z10" i="35"/>
  <c r="Z10" i="32"/>
  <c r="Z10" i="29"/>
  <c r="Z48" i="29" s="1"/>
  <c r="Z10" i="26"/>
  <c r="Z10" i="23"/>
  <c r="Z10" i="20"/>
  <c r="Z10" i="16"/>
  <c r="Z10" i="10"/>
  <c r="Z48" i="10" s="1"/>
  <c r="D39" i="85" s="1"/>
  <c r="Z10" i="4"/>
  <c r="Z10" i="9"/>
  <c r="Z10" i="3"/>
  <c r="Z10" i="14"/>
  <c r="Z10" i="8"/>
  <c r="Z10" i="13"/>
  <c r="Z10" i="7"/>
  <c r="Z10" i="12"/>
  <c r="Z48" i="12" s="1"/>
  <c r="D80" i="85" s="1"/>
  <c r="Z10" i="6"/>
  <c r="Z10" i="11"/>
  <c r="Z10" i="5"/>
  <c r="W3" i="87"/>
  <c r="Z48" i="81" l="1"/>
  <c r="D70" i="85" s="1"/>
  <c r="D22" i="85"/>
  <c r="Z48" i="51"/>
  <c r="D10" i="85" s="1"/>
  <c r="Z48" i="7"/>
  <c r="D44" i="85" s="1"/>
  <c r="Z48" i="22"/>
  <c r="D57" i="85" s="1"/>
  <c r="Z48" i="47"/>
  <c r="D8" i="85" s="1"/>
  <c r="Z48" i="49"/>
  <c r="D6" i="85" s="1"/>
  <c r="Z48" i="13"/>
  <c r="D85" i="85" s="1"/>
  <c r="Z48" i="20"/>
  <c r="D45" i="85" s="1"/>
  <c r="Z48" i="25"/>
  <c r="Z48" i="50"/>
  <c r="D28" i="85" s="1"/>
  <c r="Z48" i="27"/>
  <c r="Z48" i="45"/>
  <c r="D46" i="85" s="1"/>
  <c r="Z48" i="8"/>
  <c r="D7" i="85" s="1"/>
  <c r="Z48" i="23"/>
  <c r="D42" i="85" s="1"/>
  <c r="Z48" i="48"/>
  <c r="D63" i="85" s="1"/>
  <c r="Z48" i="30"/>
  <c r="D72" i="85" s="1"/>
  <c r="Z48" i="82"/>
  <c r="D68" i="85" s="1"/>
  <c r="Z48" i="16"/>
  <c r="D48" i="85" s="1"/>
  <c r="Z48" i="14"/>
  <c r="D36" i="85" s="1"/>
  <c r="Z48" i="26"/>
  <c r="Z48" i="31"/>
  <c r="D14" i="85" s="1"/>
  <c r="Z48" i="80"/>
  <c r="D76" i="85" s="1"/>
  <c r="Z48" i="33"/>
  <c r="Z48" i="2"/>
  <c r="Z48" i="3"/>
  <c r="D37" i="85" s="1"/>
  <c r="Z48" i="5"/>
  <c r="D86" i="85" s="1"/>
  <c r="Z48" i="11"/>
  <c r="D33" i="85" s="1"/>
  <c r="Z48" i="9"/>
  <c r="D55" i="85" s="1"/>
  <c r="Z48" i="32"/>
  <c r="D51" i="85" s="1"/>
  <c r="Z48" i="1"/>
  <c r="D49" i="85" s="1"/>
  <c r="Z48" i="37"/>
  <c r="D38" i="85" s="1"/>
  <c r="Z48" i="40"/>
  <c r="D60" i="85" s="1"/>
  <c r="Z48" i="84"/>
  <c r="D71" i="85" s="1"/>
  <c r="Z48" i="34"/>
  <c r="D13" i="85" s="1"/>
  <c r="Z48" i="83"/>
  <c r="D62" i="85" s="1"/>
  <c r="Z48" i="36"/>
  <c r="D23" i="85" s="1"/>
  <c r="Z48" i="6"/>
  <c r="D16" i="85" s="1"/>
  <c r="Z48" i="4"/>
  <c r="D32" i="85" s="1"/>
  <c r="Z48" i="35"/>
  <c r="D61" i="85" s="1"/>
  <c r="Z48" i="15"/>
  <c r="D52" i="85" s="1"/>
  <c r="Z48" i="41"/>
  <c r="D15" i="85" s="1"/>
  <c r="Z48" i="18"/>
  <c r="D75" i="85" s="1"/>
  <c r="Z48" i="43"/>
  <c r="D40" i="85" s="1"/>
  <c r="Z48" i="74"/>
  <c r="D56" i="85" s="1"/>
  <c r="Z48" i="77"/>
  <c r="D83" i="85" s="1"/>
  <c r="Z48" i="75"/>
  <c r="D53" i="85" s="1"/>
  <c r="J33" i="84"/>
  <c r="U34" i="84"/>
  <c r="J33" i="13"/>
  <c r="U34" i="13"/>
  <c r="J33" i="30"/>
  <c r="U34" i="30"/>
  <c r="J33" i="47"/>
  <c r="U34" i="47"/>
  <c r="J33" i="58"/>
  <c r="U34" i="58"/>
  <c r="J33" i="74"/>
  <c r="U34" i="74"/>
  <c r="J33" i="66"/>
  <c r="U34" i="66"/>
  <c r="J33" i="1"/>
  <c r="U34" i="1"/>
  <c r="J33" i="39"/>
  <c r="U34" i="39"/>
  <c r="J33" i="5"/>
  <c r="U34" i="5"/>
  <c r="J33" i="22"/>
  <c r="U34" i="22"/>
  <c r="Z48" i="72"/>
  <c r="D29" i="85" s="1"/>
  <c r="Z48" i="71"/>
  <c r="D19" i="85" s="1"/>
  <c r="J26" i="60"/>
  <c r="U27" i="60"/>
  <c r="Z48" i="60"/>
  <c r="D17" i="85" s="1"/>
  <c r="J26" i="41"/>
  <c r="U27" i="41"/>
  <c r="J26" i="76"/>
  <c r="U27" i="76"/>
  <c r="J26" i="15"/>
  <c r="U27" i="15"/>
  <c r="J26" i="32"/>
  <c r="U27" i="32"/>
  <c r="J26" i="24"/>
  <c r="U27" i="24"/>
  <c r="J26" i="49"/>
  <c r="U27" i="49"/>
  <c r="J26" i="68"/>
  <c r="U27" i="68"/>
  <c r="J26" i="7"/>
  <c r="U27" i="7"/>
  <c r="J26" i="1"/>
  <c r="U27" i="1"/>
  <c r="J9" i="52"/>
  <c r="J9" i="18"/>
  <c r="M51" i="42"/>
  <c r="J9" i="2"/>
  <c r="J26" i="53"/>
  <c r="J26" i="61"/>
  <c r="J33" i="52"/>
  <c r="J26" i="63"/>
  <c r="J9" i="65"/>
  <c r="J33" i="78"/>
  <c r="J26" i="67"/>
  <c r="J9" i="77"/>
  <c r="J33" i="79"/>
  <c r="J26" i="84"/>
  <c r="J9" i="19"/>
  <c r="J9" i="27"/>
  <c r="J26" i="33"/>
  <c r="J9" i="44"/>
  <c r="J33" i="41"/>
  <c r="J26" i="43"/>
  <c r="J33" i="8"/>
  <c r="J9" i="21"/>
  <c r="J33" i="9"/>
  <c r="J9" i="22"/>
  <c r="J26" i="36"/>
  <c r="J9" i="51"/>
  <c r="J9" i="6"/>
  <c r="J26" i="12"/>
  <c r="J9" i="31"/>
  <c r="J9" i="50"/>
  <c r="J26" i="40"/>
  <c r="M51" i="51"/>
  <c r="F10" i="85" s="1"/>
  <c r="M51" i="49"/>
  <c r="F6" i="85" s="1"/>
  <c r="M51" i="66"/>
  <c r="F43" i="85" s="1"/>
  <c r="M51" i="32"/>
  <c r="F51" i="85" s="1"/>
  <c r="M51" i="14"/>
  <c r="F36" i="85" s="1"/>
  <c r="M51" i="79"/>
  <c r="F47" i="85" s="1"/>
  <c r="M51" i="54"/>
  <c r="F84" i="85" s="1"/>
  <c r="M51" i="29"/>
  <c r="M51" i="20"/>
  <c r="F45" i="85" s="1"/>
  <c r="M51" i="10"/>
  <c r="F39" i="85" s="1"/>
  <c r="J9" i="54"/>
  <c r="J26" i="77"/>
  <c r="J33" i="68"/>
  <c r="J26" i="78"/>
  <c r="J9" i="57"/>
  <c r="J33" i="77"/>
  <c r="J9" i="67"/>
  <c r="J26" i="58"/>
  <c r="J33" i="64"/>
  <c r="J26" i="66"/>
  <c r="J26" i="75"/>
  <c r="J33" i="14"/>
  <c r="J33" i="40"/>
  <c r="J9" i="45"/>
  <c r="J9" i="29"/>
  <c r="J33" i="33"/>
  <c r="J33" i="26"/>
  <c r="J9" i="30"/>
  <c r="J33" i="34"/>
  <c r="J33" i="11"/>
  <c r="M51" i="74"/>
  <c r="F56" i="85" s="1"/>
  <c r="M51" i="50"/>
  <c r="F28" i="85" s="1"/>
  <c r="M51" i="41"/>
  <c r="F15" i="85" s="1"/>
  <c r="M51" i="23"/>
  <c r="F42" i="85" s="1"/>
  <c r="M51" i="62"/>
  <c r="M51" i="46"/>
  <c r="F65" i="85" s="1"/>
  <c r="M51" i="28"/>
  <c r="F12" i="85" s="1"/>
  <c r="M51" i="19"/>
  <c r="F41" i="85" s="1"/>
  <c r="J26" i="69"/>
  <c r="J9" i="64"/>
  <c r="J33" i="69"/>
  <c r="J9" i="59"/>
  <c r="J33" i="63"/>
  <c r="J9" i="61"/>
  <c r="J33" i="65"/>
  <c r="J9" i="69"/>
  <c r="J9" i="79"/>
  <c r="J33" i="83"/>
  <c r="J9" i="26"/>
  <c r="J9" i="34"/>
  <c r="J9" i="43"/>
  <c r="J33" i="15"/>
  <c r="J9" i="36"/>
  <c r="J9" i="5"/>
  <c r="J26" i="11"/>
  <c r="J26" i="4"/>
  <c r="J33" i="10"/>
  <c r="J33" i="3"/>
  <c r="J9" i="15"/>
  <c r="J9" i="41"/>
  <c r="J26" i="6"/>
  <c r="J33" i="12"/>
  <c r="J9" i="16"/>
  <c r="J33" i="46"/>
  <c r="M51" i="9"/>
  <c r="F55" i="85" s="1"/>
  <c r="M51" i="82"/>
  <c r="F68" i="85" s="1"/>
  <c r="M51" i="57"/>
  <c r="F20" i="85" s="1"/>
  <c r="M51" i="56"/>
  <c r="F66" i="85" s="1"/>
  <c r="M51" i="31"/>
  <c r="F14" i="85" s="1"/>
  <c r="M51" i="5"/>
  <c r="F86" i="85" s="1"/>
  <c r="M51" i="70"/>
  <c r="M51" i="53"/>
  <c r="F78" i="85" s="1"/>
  <c r="M51" i="36"/>
  <c r="F23" i="85" s="1"/>
  <c r="M51" i="27"/>
  <c r="J33" i="42"/>
  <c r="J9" i="55"/>
  <c r="J9" i="72"/>
  <c r="J33" i="62"/>
  <c r="J33" i="70"/>
  <c r="J33" i="71"/>
  <c r="J33" i="56"/>
  <c r="J9" i="35"/>
  <c r="J26" i="18"/>
  <c r="J9" i="4"/>
  <c r="J9" i="47"/>
  <c r="J33" i="51"/>
  <c r="J9" i="48"/>
  <c r="J33" i="20"/>
  <c r="J26" i="22"/>
  <c r="J33" i="28"/>
  <c r="J26" i="47"/>
  <c r="J33" i="21"/>
  <c r="J26" i="23"/>
  <c r="J33" i="29"/>
  <c r="M51" i="18"/>
  <c r="F75" i="85" s="1"/>
  <c r="M51" i="52"/>
  <c r="F67" i="85" s="1"/>
  <c r="M51" i="65"/>
  <c r="F27" i="85" s="1"/>
  <c r="M51" i="64"/>
  <c r="F54" i="85" s="1"/>
  <c r="M51" i="40"/>
  <c r="F60" i="85" s="1"/>
  <c r="M51" i="13"/>
  <c r="F85" i="85" s="1"/>
  <c r="M51" i="78"/>
  <c r="M51" i="61"/>
  <c r="F69" i="85" s="1"/>
  <c r="M51" i="45"/>
  <c r="F46" i="85" s="1"/>
  <c r="M51" i="35"/>
  <c r="F61" i="85" s="1"/>
  <c r="J33" i="67"/>
  <c r="J33" i="60"/>
  <c r="J26" i="70"/>
  <c r="J9" i="66"/>
  <c r="J26" i="72"/>
  <c r="J26" i="65"/>
  <c r="J9" i="68"/>
  <c r="J9" i="76"/>
  <c r="J9" i="53"/>
  <c r="J33" i="57"/>
  <c r="J26" i="80"/>
  <c r="J33" i="80"/>
  <c r="J33" i="81"/>
  <c r="J9" i="78"/>
  <c r="J33" i="48"/>
  <c r="J33" i="2"/>
  <c r="J26" i="10"/>
  <c r="J9" i="12"/>
  <c r="J26" i="3"/>
  <c r="J9" i="13"/>
  <c r="J33" i="43"/>
  <c r="J26" i="45"/>
  <c r="J9" i="14"/>
  <c r="J33" i="19"/>
  <c r="J33" i="27"/>
  <c r="J9" i="40"/>
  <c r="J26" i="46"/>
  <c r="J9" i="49"/>
  <c r="J33" i="50"/>
  <c r="J26" i="30"/>
  <c r="J26" i="31"/>
  <c r="M51" i="44"/>
  <c r="F79" i="85" s="1"/>
  <c r="M51" i="26"/>
  <c r="M51" i="8"/>
  <c r="F7" i="85" s="1"/>
  <c r="M51" i="73"/>
  <c r="F58" i="85" s="1"/>
  <c r="M51" i="72"/>
  <c r="F29" i="85" s="1"/>
  <c r="M51" i="48"/>
  <c r="F63" i="85" s="1"/>
  <c r="M51" i="22"/>
  <c r="F57" i="85" s="1"/>
  <c r="M51" i="1"/>
  <c r="F49" i="85" s="1"/>
  <c r="M51" i="69"/>
  <c r="F18" i="85" s="1"/>
  <c r="M51" i="60"/>
  <c r="F17" i="85" s="1"/>
  <c r="M51" i="59"/>
  <c r="F81" i="85" s="1"/>
  <c r="J33" i="75"/>
  <c r="J26" i="54"/>
  <c r="J26" i="62"/>
  <c r="J33" i="76"/>
  <c r="J33" i="61"/>
  <c r="J26" i="71"/>
  <c r="J33" i="54"/>
  <c r="J33" i="55"/>
  <c r="J26" i="74"/>
  <c r="J26" i="59"/>
  <c r="J33" i="73"/>
  <c r="J9" i="81"/>
  <c r="J26" i="81"/>
  <c r="J26" i="82"/>
  <c r="J26" i="83"/>
  <c r="J9" i="9"/>
  <c r="J26" i="25"/>
  <c r="J33" i="7"/>
  <c r="J33" i="24"/>
  <c r="J33" i="49"/>
  <c r="J33" i="16"/>
  <c r="J26" i="27"/>
  <c r="J9" i="37"/>
  <c r="J9" i="46"/>
  <c r="J33" i="18"/>
  <c r="J9" i="39"/>
  <c r="J26" i="21"/>
  <c r="J9" i="24"/>
  <c r="J33" i="36"/>
  <c r="J26" i="39"/>
  <c r="J9" i="25"/>
  <c r="M51" i="2"/>
  <c r="M51" i="34"/>
  <c r="F13" i="85" s="1"/>
  <c r="M51" i="16"/>
  <c r="F48" i="85" s="1"/>
  <c r="M51" i="7"/>
  <c r="F44" i="85" s="1"/>
  <c r="M51" i="80"/>
  <c r="F76" i="85" s="1"/>
  <c r="M51" i="55"/>
  <c r="F30" i="85" s="1"/>
  <c r="M51" i="30"/>
  <c r="F72" i="85" s="1"/>
  <c r="M51" i="4"/>
  <c r="F32" i="85" s="1"/>
  <c r="M51" i="77"/>
  <c r="F83" i="85" s="1"/>
  <c r="M51" i="68"/>
  <c r="F21" i="85" s="1"/>
  <c r="M51" i="67"/>
  <c r="F74" i="85" s="1"/>
  <c r="J9" i="62"/>
  <c r="J33" i="59"/>
  <c r="J9" i="71"/>
  <c r="J26" i="56"/>
  <c r="J9" i="58"/>
  <c r="J26" i="64"/>
  <c r="J9" i="74"/>
  <c r="J26" i="57"/>
  <c r="J26" i="73"/>
  <c r="J9" i="75"/>
  <c r="J9" i="60"/>
  <c r="J33" i="72"/>
  <c r="J9" i="82"/>
  <c r="J9" i="1"/>
  <c r="J9" i="10"/>
  <c r="J26" i="16"/>
  <c r="J33" i="23"/>
  <c r="J26" i="9"/>
  <c r="J9" i="11"/>
  <c r="J26" i="26"/>
  <c r="J9" i="28"/>
  <c r="J33" i="32"/>
  <c r="J26" i="19"/>
  <c r="J26" i="44"/>
  <c r="J26" i="20"/>
  <c r="J26" i="29"/>
  <c r="J9" i="7"/>
  <c r="J26" i="13"/>
  <c r="J9" i="32"/>
  <c r="J33" i="45"/>
  <c r="J9" i="8"/>
  <c r="J26" i="14"/>
  <c r="J9" i="33"/>
  <c r="J33" i="37"/>
  <c r="M51" i="43"/>
  <c r="F40" i="85" s="1"/>
  <c r="M51" i="25"/>
  <c r="M51" i="15"/>
  <c r="F52" i="85" s="1"/>
  <c r="M51" i="81"/>
  <c r="F70" i="85" s="1"/>
  <c r="M51" i="63"/>
  <c r="F26" i="85" s="1"/>
  <c r="M51" i="39"/>
  <c r="F64" i="85" s="1"/>
  <c r="M51" i="12"/>
  <c r="F80" i="85" s="1"/>
  <c r="M51" i="3"/>
  <c r="F37" i="85" s="1"/>
  <c r="M51" i="76"/>
  <c r="F31" i="85" s="1"/>
  <c r="M51" i="75"/>
  <c r="F53" i="85" s="1"/>
  <c r="J26" i="42"/>
  <c r="J9" i="70"/>
  <c r="J26" i="52"/>
  <c r="J9" i="63"/>
  <c r="J9" i="56"/>
  <c r="J33" i="53"/>
  <c r="J26" i="55"/>
  <c r="J9" i="73"/>
  <c r="J9" i="80"/>
  <c r="J26" i="79"/>
  <c r="J9" i="83"/>
  <c r="J9" i="84"/>
  <c r="J33" i="82"/>
  <c r="J33" i="6"/>
  <c r="J26" i="8"/>
  <c r="J33" i="31"/>
  <c r="J9" i="3"/>
  <c r="J9" i="20"/>
  <c r="J26" i="34"/>
  <c r="J26" i="2"/>
  <c r="J33" i="25"/>
  <c r="J26" i="35"/>
  <c r="J26" i="28"/>
  <c r="J26" i="51"/>
  <c r="J9" i="23"/>
  <c r="J33" i="35"/>
  <c r="J26" i="37"/>
  <c r="J33" i="44"/>
  <c r="J26" i="50"/>
  <c r="J26" i="5"/>
  <c r="J33" i="4"/>
  <c r="J9" i="42"/>
  <c r="J26" i="48"/>
  <c r="M51" i="37"/>
  <c r="F38" i="85" s="1"/>
  <c r="M51" i="58"/>
  <c r="F77" i="85" s="1"/>
  <c r="M51" i="33"/>
  <c r="M51" i="24"/>
  <c r="F50" i="85" s="1"/>
  <c r="M51" i="6"/>
  <c r="F16" i="85" s="1"/>
  <c r="M51" i="71"/>
  <c r="F19" i="85" s="1"/>
  <c r="M51" i="47"/>
  <c r="F8" i="85" s="1"/>
  <c r="M51" i="21"/>
  <c r="F35" i="85" s="1"/>
  <c r="M51" i="11"/>
  <c r="F33" i="85" s="1"/>
  <c r="M51" i="84"/>
  <c r="F71" i="85" s="1"/>
  <c r="M51" i="83"/>
  <c r="F62" i="85" s="1"/>
  <c r="Z48" i="70"/>
  <c r="D24" i="85" s="1"/>
  <c r="Z48" i="73"/>
  <c r="D58" i="85" s="1"/>
  <c r="F24" i="85"/>
  <c r="Z48" i="56"/>
  <c r="D66" i="85" s="1"/>
  <c r="Z48" i="55"/>
  <c r="D30" i="85" s="1"/>
  <c r="Z48" i="57"/>
  <c r="D20" i="85" s="1"/>
  <c r="Z48" i="64"/>
  <c r="D54" i="85" s="1"/>
  <c r="Z48" i="59"/>
  <c r="D81" i="85" s="1"/>
  <c r="Z48" i="67"/>
  <c r="D74" i="85" s="1"/>
  <c r="Z48" i="65"/>
  <c r="D27" i="85" s="1"/>
  <c r="Z48" i="69"/>
  <c r="D18" i="85" s="1"/>
  <c r="Z48" i="68"/>
  <c r="D21" i="85" s="1"/>
  <c r="Z48" i="58"/>
  <c r="D77" i="85" s="1"/>
  <c r="Z10" i="63"/>
  <c r="Z48" i="63" s="1"/>
  <c r="D26" i="85" s="1"/>
  <c r="Z10" i="54"/>
  <c r="Z48" i="54" s="1"/>
  <c r="D84" i="85" s="1"/>
  <c r="Z48" i="62"/>
  <c r="Z48" i="61"/>
  <c r="D69" i="85" s="1"/>
  <c r="Z48" i="66"/>
  <c r="D43" i="85" s="1"/>
  <c r="Z48" i="78"/>
  <c r="Z48" i="76"/>
  <c r="D31" i="85" s="1"/>
  <c r="Z48" i="53"/>
  <c r="D78" i="85" s="1"/>
  <c r="Z48" i="52"/>
  <c r="D67" i="85" s="1"/>
  <c r="Z48" i="42"/>
  <c r="D82" i="85" s="1"/>
  <c r="F82" i="85"/>
  <c r="U10" i="81"/>
  <c r="U10" i="80"/>
  <c r="U10" i="74"/>
  <c r="U10" i="73"/>
  <c r="U10" i="2"/>
  <c r="U10" i="3"/>
  <c r="U10" i="4"/>
  <c r="U10" i="5"/>
  <c r="U10" i="6"/>
  <c r="U10" i="7"/>
  <c r="U10" i="8"/>
  <c r="U10" i="9"/>
  <c r="U10" i="10"/>
  <c r="U10" i="11"/>
  <c r="U10" i="12"/>
  <c r="U10" i="13"/>
  <c r="U10" i="14"/>
  <c r="U10" i="15"/>
  <c r="U10" i="16"/>
  <c r="U10" i="18"/>
  <c r="U10" i="19"/>
  <c r="U10" i="20"/>
  <c r="U10" i="21"/>
  <c r="U10" i="22"/>
  <c r="U10" i="23"/>
  <c r="U10" i="24"/>
  <c r="U10" i="25"/>
  <c r="U10" i="26"/>
  <c r="U10" i="27"/>
  <c r="U10" i="28"/>
  <c r="U10" i="29"/>
  <c r="U10" i="30"/>
  <c r="U10" i="31"/>
  <c r="U10" i="32"/>
  <c r="U10" i="33"/>
  <c r="U10" i="34"/>
  <c r="U10" i="35"/>
  <c r="U10" i="36"/>
  <c r="U10" i="37"/>
  <c r="U10" i="39"/>
  <c r="U10" i="40"/>
  <c r="U10" i="41"/>
  <c r="U10" i="42"/>
  <c r="U10" i="43"/>
  <c r="U10" i="44"/>
  <c r="U10" i="45"/>
  <c r="U10" i="46"/>
  <c r="U10" i="47"/>
  <c r="U10" i="48"/>
  <c r="U10" i="49"/>
  <c r="U10" i="50"/>
  <c r="U10" i="51"/>
  <c r="U10" i="52"/>
  <c r="U10" i="53"/>
  <c r="U10" i="54"/>
  <c r="U10" i="55"/>
  <c r="U10" i="56"/>
  <c r="U10" i="57"/>
  <c r="U10" i="58"/>
  <c r="U10" i="59"/>
  <c r="U10" i="60"/>
  <c r="U10" i="61"/>
  <c r="U10" i="62"/>
  <c r="U10" i="63"/>
  <c r="U10" i="64"/>
  <c r="U10" i="65"/>
  <c r="U10" i="66"/>
  <c r="U10" i="67"/>
  <c r="U10" i="68"/>
  <c r="U10" i="69"/>
  <c r="U10" i="70"/>
  <c r="U10" i="71"/>
  <c r="U10" i="72"/>
  <c r="U10" i="75"/>
  <c r="U10" i="76"/>
  <c r="U10" i="77"/>
  <c r="U10" i="78"/>
  <c r="U10" i="79"/>
  <c r="U10" i="83"/>
  <c r="U10" i="82"/>
  <c r="U10" i="84"/>
  <c r="J51" i="1" l="1"/>
  <c r="J51" i="18"/>
  <c r="J51" i="11"/>
  <c r="J51" i="66"/>
  <c r="J51" i="78"/>
  <c r="D11" i="85"/>
  <c r="D59" i="85"/>
  <c r="D34" i="85"/>
  <c r="F34" i="85"/>
  <c r="F22" i="85"/>
  <c r="D73" i="85"/>
  <c r="F11" i="85"/>
  <c r="F73" i="85"/>
  <c r="F59" i="85"/>
  <c r="F25" i="85"/>
  <c r="D25" i="85"/>
  <c r="J51" i="52"/>
  <c r="J51" i="68"/>
  <c r="J51" i="20"/>
  <c r="J51" i="75"/>
  <c r="J51" i="2"/>
  <c r="J51" i="12"/>
  <c r="J51" i="23"/>
  <c r="J51" i="58"/>
  <c r="J51" i="73"/>
  <c r="J51" i="84"/>
  <c r="J51" i="74"/>
  <c r="J51" i="40"/>
  <c r="J51" i="82"/>
  <c r="J51" i="7"/>
  <c r="J51" i="60"/>
  <c r="J51" i="33"/>
  <c r="J51" i="32"/>
  <c r="J51" i="62"/>
  <c r="J51" i="41"/>
  <c r="J51" i="70"/>
  <c r="J51" i="46"/>
  <c r="J51" i="3"/>
  <c r="J51" i="80"/>
  <c r="J51" i="71"/>
  <c r="J51" i="47"/>
  <c r="J51" i="56"/>
  <c r="J51" i="63"/>
  <c r="J51" i="83"/>
  <c r="J51" i="10"/>
  <c r="J51" i="24"/>
  <c r="J51" i="25"/>
  <c r="J51" i="15"/>
  <c r="J51" i="43"/>
  <c r="J51" i="54"/>
  <c r="E84" i="85" s="1"/>
  <c r="J51" i="51"/>
  <c r="J51" i="28"/>
  <c r="J51" i="37"/>
  <c r="J51" i="9"/>
  <c r="J51" i="35"/>
  <c r="J51" i="34"/>
  <c r="J51" i="59"/>
  <c r="J51" i="44"/>
  <c r="J51" i="42"/>
  <c r="J51" i="53"/>
  <c r="J51" i="26"/>
  <c r="J51" i="29"/>
  <c r="J51" i="67"/>
  <c r="J51" i="22"/>
  <c r="J51" i="65"/>
  <c r="J51" i="76"/>
  <c r="J51" i="64"/>
  <c r="J51" i="45"/>
  <c r="J51" i="27"/>
  <c r="J51" i="14"/>
  <c r="J51" i="48"/>
  <c r="J51" i="16"/>
  <c r="J51" i="79"/>
  <c r="J51" i="57"/>
  <c r="J51" i="50"/>
  <c r="J51" i="21"/>
  <c r="J51" i="19"/>
  <c r="J51" i="81"/>
  <c r="J51" i="5"/>
  <c r="J51" i="69"/>
  <c r="J51" i="31"/>
  <c r="J51" i="39"/>
  <c r="J51" i="72"/>
  <c r="J51" i="36"/>
  <c r="J51" i="8"/>
  <c r="J51" i="49"/>
  <c r="J51" i="13"/>
  <c r="J51" i="4"/>
  <c r="J51" i="55"/>
  <c r="J51" i="61"/>
  <c r="J51" i="30"/>
  <c r="J51" i="6"/>
  <c r="J51" i="77"/>
  <c r="U48" i="1"/>
  <c r="G49" i="85" s="1"/>
  <c r="U48" i="65"/>
  <c r="G27" i="85" s="1"/>
  <c r="U48" i="24"/>
  <c r="G50" i="85" s="1"/>
  <c r="U48" i="84"/>
  <c r="G71" i="85" s="1"/>
  <c r="U48" i="59"/>
  <c r="G81" i="85" s="1"/>
  <c r="U48" i="34"/>
  <c r="G13" i="85" s="1"/>
  <c r="U48" i="77"/>
  <c r="G83" i="85" s="1"/>
  <c r="U48" i="58"/>
  <c r="G77" i="85" s="1"/>
  <c r="U48" i="43"/>
  <c r="G40" i="85" s="1"/>
  <c r="U48" i="72"/>
  <c r="G29" i="85" s="1"/>
  <c r="U48" i="48"/>
  <c r="G63" i="85" s="1"/>
  <c r="U48" i="71"/>
  <c r="G19" i="85" s="1"/>
  <c r="U48" i="47"/>
  <c r="G8" i="85" s="1"/>
  <c r="U48" i="82"/>
  <c r="G68" i="85" s="1"/>
  <c r="U48" i="55"/>
  <c r="G30" i="85" s="1"/>
  <c r="U48" i="46"/>
  <c r="G65" i="85" s="1"/>
  <c r="U48" i="30"/>
  <c r="G72" i="85" s="1"/>
  <c r="U48" i="29"/>
  <c r="U48" i="81"/>
  <c r="G70" i="85" s="1"/>
  <c r="U48" i="36"/>
  <c r="G23" i="85" s="1"/>
  <c r="U48" i="20"/>
  <c r="G45" i="85" s="1"/>
  <c r="U48" i="12"/>
  <c r="G80" i="85" s="1"/>
  <c r="U48" i="4"/>
  <c r="G32" i="85" s="1"/>
  <c r="U48" i="79"/>
  <c r="G47" i="85" s="1"/>
  <c r="U48" i="70"/>
  <c r="G24" i="85" s="1"/>
  <c r="U48" i="63"/>
  <c r="G26" i="85" s="1"/>
  <c r="U48" i="62"/>
  <c r="U48" i="40"/>
  <c r="G60" i="85" s="1"/>
  <c r="U48" i="32"/>
  <c r="G51" i="85" s="1"/>
  <c r="U48" i="16"/>
  <c r="G48" i="85" s="1"/>
  <c r="U48" i="8"/>
  <c r="G7" i="85" s="1"/>
  <c r="U48" i="78"/>
  <c r="U48" i="69"/>
  <c r="G18" i="85" s="1"/>
  <c r="U48" i="61"/>
  <c r="G69" i="85" s="1"/>
  <c r="U48" i="54"/>
  <c r="G84" i="85" s="1"/>
  <c r="H84" i="85" s="1"/>
  <c r="U48" i="31"/>
  <c r="G14" i="85" s="1"/>
  <c r="U48" i="23"/>
  <c r="G42" i="85" s="1"/>
  <c r="U48" i="15"/>
  <c r="G52" i="85" s="1"/>
  <c r="U48" i="14"/>
  <c r="G36" i="85" s="1"/>
  <c r="U48" i="7"/>
  <c r="G44" i="85" s="1"/>
  <c r="U48" i="6"/>
  <c r="G16" i="85" s="1"/>
  <c r="U48" i="73"/>
  <c r="G58" i="85" s="1"/>
  <c r="U48" i="68"/>
  <c r="G21" i="85" s="1"/>
  <c r="U48" i="60"/>
  <c r="G17" i="85" s="1"/>
  <c r="U48" i="53"/>
  <c r="G78" i="85" s="1"/>
  <c r="U48" i="39"/>
  <c r="G64" i="85" s="1"/>
  <c r="U48" i="37"/>
  <c r="G38" i="85" s="1"/>
  <c r="U48" i="74"/>
  <c r="G56" i="85" s="1"/>
  <c r="U48" i="80"/>
  <c r="G76" i="85" s="1"/>
  <c r="U48" i="76"/>
  <c r="G31" i="85" s="1"/>
  <c r="U48" i="52"/>
  <c r="G67" i="85" s="1"/>
  <c r="U48" i="45"/>
  <c r="G46" i="85" s="1"/>
  <c r="U48" i="22"/>
  <c r="G57" i="85" s="1"/>
  <c r="U48" i="21"/>
  <c r="G35" i="85" s="1"/>
  <c r="U48" i="13"/>
  <c r="G85" i="85" s="1"/>
  <c r="U48" i="5"/>
  <c r="G86" i="85" s="1"/>
  <c r="U48" i="75"/>
  <c r="G53" i="85" s="1"/>
  <c r="U48" i="67"/>
  <c r="G74" i="85" s="1"/>
  <c r="U48" i="66"/>
  <c r="G43" i="85" s="1"/>
  <c r="U48" i="44"/>
  <c r="G79" i="85" s="1"/>
  <c r="U48" i="35"/>
  <c r="G61" i="85" s="1"/>
  <c r="U48" i="28"/>
  <c r="G12" i="85" s="1"/>
  <c r="U48" i="51"/>
  <c r="G10" i="85" s="1"/>
  <c r="U48" i="50"/>
  <c r="G28" i="85" s="1"/>
  <c r="U48" i="27"/>
  <c r="U48" i="19"/>
  <c r="G41" i="85" s="1"/>
  <c r="U48" i="11"/>
  <c r="G33" i="85" s="1"/>
  <c r="U48" i="10"/>
  <c r="G39" i="85" s="1"/>
  <c r="U48" i="3"/>
  <c r="G37" i="85" s="1"/>
  <c r="U48" i="64"/>
  <c r="G54" i="85" s="1"/>
  <c r="U48" i="57"/>
  <c r="G20" i="85" s="1"/>
  <c r="U48" i="49"/>
  <c r="G6" i="85" s="1"/>
  <c r="U48" i="42"/>
  <c r="G82" i="85" s="1"/>
  <c r="U48" i="2"/>
  <c r="U48" i="83"/>
  <c r="G62" i="85" s="1"/>
  <c r="U48" i="56"/>
  <c r="G66" i="85" s="1"/>
  <c r="U48" i="41"/>
  <c r="G15" i="85" s="1"/>
  <c r="U48" i="33"/>
  <c r="U48" i="26"/>
  <c r="U48" i="25"/>
  <c r="U48" i="18"/>
  <c r="G75" i="85" s="1"/>
  <c r="U48" i="9"/>
  <c r="G55" i="85" s="1"/>
  <c r="G22" i="85" l="1"/>
  <c r="H22" i="85" s="1"/>
  <c r="G59" i="85"/>
  <c r="H59" i="85" s="1"/>
  <c r="G34" i="85"/>
  <c r="G73" i="85"/>
  <c r="H73" i="85" s="1"/>
  <c r="G25" i="85"/>
  <c r="H25" i="85" s="1"/>
  <c r="G11" i="85"/>
  <c r="H11" i="85" s="1"/>
  <c r="E26" i="85"/>
  <c r="E24" i="85"/>
  <c r="E47" i="85"/>
  <c r="E18" i="85"/>
  <c r="E69" i="85"/>
  <c r="E78" i="85"/>
  <c r="E46" i="85"/>
  <c r="E23" i="85"/>
  <c r="E12" i="85"/>
  <c r="E45" i="85"/>
  <c r="E33" i="85"/>
  <c r="E37" i="85"/>
  <c r="E21" i="85"/>
  <c r="E17" i="85"/>
  <c r="E67" i="85"/>
  <c r="E79" i="85"/>
  <c r="E61" i="85"/>
  <c r="E34" i="85"/>
  <c r="E41" i="85"/>
  <c r="E39" i="85"/>
  <c r="E25" i="85"/>
  <c r="E71" i="85"/>
  <c r="E74" i="85"/>
  <c r="E81" i="85"/>
  <c r="E10" i="85"/>
  <c r="E40" i="85"/>
  <c r="E13" i="85"/>
  <c r="E75" i="85"/>
  <c r="E55" i="85"/>
  <c r="E49" i="85"/>
  <c r="E83" i="85"/>
  <c r="E43" i="85"/>
  <c r="E77" i="85"/>
  <c r="E28" i="85"/>
  <c r="E82" i="85"/>
  <c r="E59" i="85"/>
  <c r="E48" i="85"/>
  <c r="E7" i="85"/>
  <c r="E58" i="85"/>
  <c r="E11" i="85"/>
  <c r="E31" i="85"/>
  <c r="E53" i="85"/>
  <c r="E27" i="85"/>
  <c r="E20" i="85"/>
  <c r="E6" i="85"/>
  <c r="E15" i="85"/>
  <c r="E51" i="85"/>
  <c r="E50" i="85"/>
  <c r="E52" i="85"/>
  <c r="E44" i="85"/>
  <c r="E56" i="85"/>
  <c r="E29" i="85"/>
  <c r="E54" i="85"/>
  <c r="E66" i="85"/>
  <c r="E63" i="85"/>
  <c r="E60" i="85"/>
  <c r="E14" i="85"/>
  <c r="E42" i="85"/>
  <c r="E36" i="85"/>
  <c r="E16" i="85"/>
  <c r="E76" i="85"/>
  <c r="E19" i="85"/>
  <c r="E30" i="85"/>
  <c r="E8" i="85"/>
  <c r="E64" i="85"/>
  <c r="E72" i="85"/>
  <c r="E57" i="85"/>
  <c r="E85" i="85"/>
  <c r="E86" i="85"/>
  <c r="E70" i="85"/>
  <c r="E62" i="85"/>
  <c r="E73" i="85"/>
  <c r="E65" i="85"/>
  <c r="E38" i="85"/>
  <c r="E22" i="85"/>
  <c r="E35" i="85"/>
  <c r="E80" i="85"/>
  <c r="E32" i="85"/>
  <c r="E68" i="85"/>
  <c r="H36" i="85"/>
  <c r="H72" i="85"/>
  <c r="H64" i="85"/>
  <c r="H65" i="85"/>
  <c r="H67" i="85"/>
  <c r="H81" i="85"/>
  <c r="H43" i="85"/>
  <c r="H58" i="85"/>
  <c r="H76" i="85"/>
  <c r="H56" i="85"/>
  <c r="H13" i="85"/>
  <c r="H44" i="85"/>
  <c r="H42" i="85"/>
  <c r="H7" i="85"/>
  <c r="H52" i="85"/>
  <c r="H50" i="85"/>
  <c r="H14" i="85"/>
  <c r="H60" i="85"/>
  <c r="H8" i="85"/>
  <c r="H17" i="85"/>
  <c r="H74" i="85"/>
  <c r="H53" i="85"/>
  <c r="H68" i="85"/>
  <c r="H37" i="85"/>
  <c r="H78" i="85"/>
  <c r="H39" i="85"/>
  <c r="H48" i="85"/>
  <c r="H51" i="85"/>
  <c r="H15" i="85"/>
  <c r="H63" i="85"/>
  <c r="H30" i="85"/>
  <c r="H21" i="85"/>
  <c r="H31" i="85"/>
  <c r="H62" i="85"/>
  <c r="H75" i="85"/>
  <c r="H32" i="85"/>
  <c r="H33" i="85"/>
  <c r="H41" i="85"/>
  <c r="H82" i="85"/>
  <c r="H6" i="85"/>
  <c r="H66" i="85"/>
  <c r="H26" i="85"/>
  <c r="H24" i="85"/>
  <c r="H83" i="85"/>
  <c r="H71" i="85"/>
  <c r="H23" i="85"/>
  <c r="H45" i="85"/>
  <c r="H80" i="85"/>
  <c r="H35" i="85"/>
  <c r="H61" i="85"/>
  <c r="H40" i="85"/>
  <c r="H28" i="85"/>
  <c r="H20" i="85"/>
  <c r="H54" i="85"/>
  <c r="H19" i="85"/>
  <c r="H69" i="85"/>
  <c r="H46" i="85"/>
  <c r="H49" i="85"/>
  <c r="H86" i="85"/>
  <c r="H16" i="85"/>
  <c r="H85" i="85"/>
  <c r="H57" i="85"/>
  <c r="H38" i="85"/>
  <c r="H79" i="85"/>
  <c r="H10" i="85"/>
  <c r="H77" i="85"/>
  <c r="H27" i="85"/>
  <c r="H29" i="85"/>
  <c r="H47" i="85"/>
  <c r="H70" i="85"/>
  <c r="H12" i="85"/>
  <c r="H18" i="85"/>
  <c r="H55" i="85"/>
  <c r="H87" i="85" l="1"/>
  <c r="H34" i="85"/>
  <c r="L174" i="87" l="1"/>
</calcChain>
</file>

<file path=xl/sharedStrings.xml><?xml version="1.0" encoding="utf-8"?>
<sst xmlns="http://schemas.openxmlformats.org/spreadsheetml/2006/main" count="27607" uniqueCount="3144">
  <si>
    <t>Субъект РФ / Наименование абонента:  Республика Башкортостан</t>
  </si>
  <si>
    <t>Значение показателя за аналогичный период предыдущего года</t>
  </si>
  <si>
    <t>2</t>
  </si>
  <si>
    <t>Целевое значение показателя (план)</t>
  </si>
  <si>
    <t>3</t>
  </si>
  <si>
    <t>Фактически достигнутое значение показателя за текущий квартал</t>
  </si>
  <si>
    <t>5</t>
  </si>
  <si>
    <t>Прирост, %</t>
  </si>
  <si>
    <t>Выполнение плана, %</t>
  </si>
  <si>
    <t>Балл</t>
  </si>
  <si>
    <t>Факт применения показателя
(0 - не применяется, 1 - применяется, 
2 - применяется, но не может быть рассчитан)</t>
  </si>
  <si>
    <t>Комментарий (необязательно)</t>
  </si>
  <si>
    <t>x</t>
  </si>
  <si>
    <t>Блок 1. Взрослое население (в возрасте 18 лет и старше)</t>
  </si>
  <si>
    <t>Блок 2. Детское население (от 0 до 17 лет включительно)</t>
  </si>
  <si>
    <t>Блок 3. Оказание акушерско-гинекологической помощи</t>
  </si>
  <si>
    <t>№ п/п</t>
  </si>
  <si>
    <t>Код МО в едином реестре ОМС</t>
  </si>
  <si>
    <t>Краткое наименование МО</t>
  </si>
  <si>
    <t>Абсолютное количество набранных баллов</t>
  </si>
  <si>
    <t>020171</t>
  </si>
  <si>
    <t>УФИЦ РАН</t>
  </si>
  <si>
    <t>021001</t>
  </si>
  <si>
    <t>ГБУЗ РБ Миякинская ЦРБ</t>
  </si>
  <si>
    <t>021002</t>
  </si>
  <si>
    <t>ГБУЗ РБ Давлекановская ЦРБ</t>
  </si>
  <si>
    <t>021003</t>
  </si>
  <si>
    <t>ГБУЗ РБ Раевская ЦРБ</t>
  </si>
  <si>
    <t>021100</t>
  </si>
  <si>
    <t>ГБУЗ РБ Детская поликлиника №3 г.Уфа</t>
  </si>
  <si>
    <t>021102</t>
  </si>
  <si>
    <t>ГБУЗ РБ Мраковская ЦРБ</t>
  </si>
  <si>
    <t>021104</t>
  </si>
  <si>
    <t>ГБУЗ РБ Мелеузовская ЦРБ</t>
  </si>
  <si>
    <t>021105</t>
  </si>
  <si>
    <t>ГБУЗ РБ Исянгуловская ЦРБ</t>
  </si>
  <si>
    <t>021110</t>
  </si>
  <si>
    <t>ГБУЗ РБ Детская поликлиника №2 г.Уфа</t>
  </si>
  <si>
    <t>021111</t>
  </si>
  <si>
    <t>ГБУЗ РБ ГБ г.Кумертау</t>
  </si>
  <si>
    <t>021120</t>
  </si>
  <si>
    <t>ГБУЗ РБ Детская поликлиника №5 г.Уфа</t>
  </si>
  <si>
    <t>021130</t>
  </si>
  <si>
    <t>ГБУЗ РБ Городская детская поликлиника №6 г.Уфа</t>
  </si>
  <si>
    <t>021200</t>
  </si>
  <si>
    <t>ГБУЗ РБ ГДКБ №17 г.Уфа</t>
  </si>
  <si>
    <t>021201</t>
  </si>
  <si>
    <t>ГБУЗ РБ ГБ г.Нефтекамск</t>
  </si>
  <si>
    <t>021205</t>
  </si>
  <si>
    <t>ГБУЗ РБ Краснокамская ЦРБ</t>
  </si>
  <si>
    <t>021206</t>
  </si>
  <si>
    <t>ГБУЗ РБ Калтасинская ЦРБ</t>
  </si>
  <si>
    <t>021303</t>
  </si>
  <si>
    <t>ГБУЗ РБ ГБ №1 г.Октябрьский</t>
  </si>
  <si>
    <t>021401</t>
  </si>
  <si>
    <t>ООО "Медсервис" г.Салават</t>
  </si>
  <si>
    <t>021405</t>
  </si>
  <si>
    <t>ГБУЗ РБ Федоровская ЦРБ</t>
  </si>
  <si>
    <t>021424</t>
  </si>
  <si>
    <t>ГБУЗ РБ ГБ г.Салават</t>
  </si>
  <si>
    <t>021501</t>
  </si>
  <si>
    <t>ГБУЗ РБ Акъярская ЦРБ</t>
  </si>
  <si>
    <t>021502</t>
  </si>
  <si>
    <t>ГБУЗ РБ ЦГБ г.Сибай</t>
  </si>
  <si>
    <t>021601</t>
  </si>
  <si>
    <t>ГБУЗ РБ ГКБ №1 г.Стерлитамак</t>
  </si>
  <si>
    <t>021602</t>
  </si>
  <si>
    <t>021604</t>
  </si>
  <si>
    <t>021605</t>
  </si>
  <si>
    <t>ГБУЗ РБ Красноусольская ЦРБ</t>
  </si>
  <si>
    <t>021606</t>
  </si>
  <si>
    <t>ГБУЗ РБ Стерлибашевская ЦРБ</t>
  </si>
  <si>
    <t>021607</t>
  </si>
  <si>
    <t>ГБУЗ РБ Толбазинская ЦРБ</t>
  </si>
  <si>
    <t>021616</t>
  </si>
  <si>
    <t>ГБУЗ РБ ДБ г.Стерлитамак</t>
  </si>
  <si>
    <t>021701</t>
  </si>
  <si>
    <t>ГБУЗ РБ Туймазинская ЦРБ</t>
  </si>
  <si>
    <t>021706</t>
  </si>
  <si>
    <t>ГБУЗ РБ Шаранская ЦРБ</t>
  </si>
  <si>
    <t>021800</t>
  </si>
  <si>
    <t>ГБУЗ РБ ГКБ №8 г.Уфа</t>
  </si>
  <si>
    <t>021901</t>
  </si>
  <si>
    <t>ГБУЗ РБ Учалинская ЦГБ</t>
  </si>
  <si>
    <t>022000</t>
  </si>
  <si>
    <t>ГБУЗ РБ Чишминская ЦРБ</t>
  </si>
  <si>
    <t>022001</t>
  </si>
  <si>
    <t>ГБУЗ РБ Баймакская ЦГБ</t>
  </si>
  <si>
    <t>022002</t>
  </si>
  <si>
    <t>ГБУЗ РБ Буздякская ЦРБ</t>
  </si>
  <si>
    <t>022003</t>
  </si>
  <si>
    <t>ГБУЗ РБ Языковская ЦРБ</t>
  </si>
  <si>
    <t>022012</t>
  </si>
  <si>
    <t>ГБУЗ РБ Зилаирская ЦРБ</t>
  </si>
  <si>
    <t>022102</t>
  </si>
  <si>
    <t>ГБУЗ РБ Верхне-Татышлинская ЦРБ</t>
  </si>
  <si>
    <t>022103</t>
  </si>
  <si>
    <t>ГБУЗ РБ Балтачевская ЦРБ</t>
  </si>
  <si>
    <t>022104</t>
  </si>
  <si>
    <t>ГБУЗ РБ Янаульская ЦРБ</t>
  </si>
  <si>
    <t>022117</t>
  </si>
  <si>
    <t>ЧУЗ "КБ "РЖД-Медицина"г.Уфа</t>
  </si>
  <si>
    <t>022201</t>
  </si>
  <si>
    <t>ГБУЗ РБ Иглинская ЦРБ</t>
  </si>
  <si>
    <t>022202</t>
  </si>
  <si>
    <t>ГБУЗ РБ Благовещенская ЦРБ</t>
  </si>
  <si>
    <t>022203</t>
  </si>
  <si>
    <t>ГБУЗ РБ Нуримановская ЦРБ</t>
  </si>
  <si>
    <t>022204</t>
  </si>
  <si>
    <t>ГБУЗ РБ Архангельская ЦРБ</t>
  </si>
  <si>
    <t>022205</t>
  </si>
  <si>
    <t>ГБУЗ РБ Кармаскалинская ЦРБ</t>
  </si>
  <si>
    <t>022208</t>
  </si>
  <si>
    <t>ГБУЗ РБ Кушнаренковская ЦРБ</t>
  </si>
  <si>
    <t>022300</t>
  </si>
  <si>
    <t>ГБУЗ РБ ГКБ №13 г.Уфа</t>
  </si>
  <si>
    <t>022400</t>
  </si>
  <si>
    <t>ГБУЗ РБ КБСМП г.Уфа</t>
  </si>
  <si>
    <t>022720</t>
  </si>
  <si>
    <t>ГБУЗ РБ ГКБ №21 г.Уфа</t>
  </si>
  <si>
    <t>022800</t>
  </si>
  <si>
    <t>ФГБОУ ВО БГМУ Минздрава России</t>
  </si>
  <si>
    <t>023002</t>
  </si>
  <si>
    <t>ГБУЗ РБ Белебеевская ЦРБ</t>
  </si>
  <si>
    <t>023005</t>
  </si>
  <si>
    <t>ГБУЗ РБ Бижбулякская ЦРБ</t>
  </si>
  <si>
    <t>023006</t>
  </si>
  <si>
    <t>ГБУЗ РБ Ермекеевская ЦРБ</t>
  </si>
  <si>
    <t>023500</t>
  </si>
  <si>
    <t>ГБУЗ РБ ГКБ №5 г.Уфа</t>
  </si>
  <si>
    <t>024001</t>
  </si>
  <si>
    <t>ГБУЗ РБ Аскаровская ЦРБ</t>
  </si>
  <si>
    <t>024002</t>
  </si>
  <si>
    <t>ГБУЗ РБ Бурзянская ЦРБ</t>
  </si>
  <si>
    <t>024005</t>
  </si>
  <si>
    <t>ГБУЗ РБ Белорецкая ЦРКБ</t>
  </si>
  <si>
    <t>024006</t>
  </si>
  <si>
    <t>ФГБУЗ МСЧ №142 ФМБА России</t>
  </si>
  <si>
    <t>024200</t>
  </si>
  <si>
    <t>ГБУЗ РБ ГБ №9 г.Уфа</t>
  </si>
  <si>
    <t>025001</t>
  </si>
  <si>
    <t>ГБУЗ РБ Бирская ЦРБ</t>
  </si>
  <si>
    <t>025002</t>
  </si>
  <si>
    <t>ГБУЗ РБ Мишкинская ЦРБ</t>
  </si>
  <si>
    <t>025003</t>
  </si>
  <si>
    <t>ГБУЗ РБ Караидельская ЦРБ</t>
  </si>
  <si>
    <t>025004</t>
  </si>
  <si>
    <t>ГБУЗ РБ Аскинская ЦРБ</t>
  </si>
  <si>
    <t>025005</t>
  </si>
  <si>
    <t>ГБУЗ РБ Бураевская ЦРБ</t>
  </si>
  <si>
    <t>026001</t>
  </si>
  <si>
    <t>ГБУЗ РБ Месягутовская ЦРБ</t>
  </si>
  <si>
    <t>026002</t>
  </si>
  <si>
    <t>ГБУЗ РБ Большеустьикинская ЦРБ</t>
  </si>
  <si>
    <t>026003</t>
  </si>
  <si>
    <t>ГБУЗ РБ Малоязовская ЦРБ</t>
  </si>
  <si>
    <t>026004</t>
  </si>
  <si>
    <t>ГБУЗ РБ Кигинская ЦРБ</t>
  </si>
  <si>
    <t>026005</t>
  </si>
  <si>
    <t>ГБУЗ РБ Белокатайская ЦРБ</t>
  </si>
  <si>
    <t>027000</t>
  </si>
  <si>
    <t>ГБУЗ РБ Детская поликлиника  №4 г.Уфа</t>
  </si>
  <si>
    <t>027001</t>
  </si>
  <si>
    <t>ГБУЗ РБ Дюртюлинская ЦРБ</t>
  </si>
  <si>
    <t>027002</t>
  </si>
  <si>
    <t>ГБУЗ РБ Чекмагушевская ЦРБ</t>
  </si>
  <si>
    <t>028000</t>
  </si>
  <si>
    <t>ГБУЗ РБ ГКБ №18 г.Уфы</t>
  </si>
  <si>
    <t>028002</t>
  </si>
  <si>
    <t>ГБУЗ РБ Верхнеяркеевская ЦРБ</t>
  </si>
  <si>
    <t>028004</t>
  </si>
  <si>
    <t>ГБУЗ РБ Бакалинская ЦРБ</t>
  </si>
  <si>
    <t>029001</t>
  </si>
  <si>
    <t>ГБУЗ РБ Ишимбайская ЦРБ</t>
  </si>
  <si>
    <t>029100</t>
  </si>
  <si>
    <t>ГБУЗ РБ Поликлиника №43 г.Уфа</t>
  </si>
  <si>
    <t>029300</t>
  </si>
  <si>
    <t>ГБУЗ РБ Поликлиника №46 г.Уфа</t>
  </si>
  <si>
    <t>029400</t>
  </si>
  <si>
    <t>ГБУЗ РБ ГКБ Демского района г.Уфы</t>
  </si>
  <si>
    <t>029700</t>
  </si>
  <si>
    <t>ГБУЗ РБ Поликлиника №50 г.Уфа</t>
  </si>
  <si>
    <t>Итого</t>
  </si>
  <si>
    <t>Факт применения показателя</t>
  </si>
  <si>
    <t>Количество выполненных показателей</t>
  </si>
  <si>
    <t>Оценка показателей результативности, %</t>
  </si>
  <si>
    <t xml:space="preserve">Номер </t>
  </si>
  <si>
    <t>II группа, выполнившие от 40 (включительно) до 60%</t>
  </si>
  <si>
    <t xml:space="preserve">III группа, выполнившие от 60 (включительно) </t>
  </si>
  <si>
    <t>029700№0</t>
  </si>
  <si>
    <t>029400№0</t>
  </si>
  <si>
    <t>028004№0</t>
  </si>
  <si>
    <t>028002№0</t>
  </si>
  <si>
    <t>028000№0</t>
  </si>
  <si>
    <t>027002№0</t>
  </si>
  <si>
    <t>027001№0</t>
  </si>
  <si>
    <t>026004№0</t>
  </si>
  <si>
    <t>026003№0</t>
  </si>
  <si>
    <t>026002№0</t>
  </si>
  <si>
    <t>026001№0</t>
  </si>
  <si>
    <t>025005№0</t>
  </si>
  <si>
    <t>025004№0</t>
  </si>
  <si>
    <t>025003№0</t>
  </si>
  <si>
    <t>025002№0</t>
  </si>
  <si>
    <t>025001№0</t>
  </si>
  <si>
    <t>024200№0</t>
  </si>
  <si>
    <t>024006№0</t>
  </si>
  <si>
    <t>024005№0</t>
  </si>
  <si>
    <t>024002№0</t>
  </si>
  <si>
    <t>024001№0</t>
  </si>
  <si>
    <t>023500№0</t>
  </si>
  <si>
    <t>023006№0</t>
  </si>
  <si>
    <t>023005№0</t>
  </si>
  <si>
    <t>023002№0</t>
  </si>
  <si>
    <t>022800№0</t>
  </si>
  <si>
    <t>022720№0</t>
  </si>
  <si>
    <t>022400№0</t>
  </si>
  <si>
    <t>022300№0</t>
  </si>
  <si>
    <t>022208№0</t>
  </si>
  <si>
    <t>022205№0</t>
  </si>
  <si>
    <t>022204№0</t>
  </si>
  <si>
    <t>022203№0</t>
  </si>
  <si>
    <t>022202№0</t>
  </si>
  <si>
    <t>022201№0</t>
  </si>
  <si>
    <t>022117№0</t>
  </si>
  <si>
    <t>022104№0</t>
  </si>
  <si>
    <t>022103№0</t>
  </si>
  <si>
    <t>022102№0</t>
  </si>
  <si>
    <t>022012№0</t>
  </si>
  <si>
    <t>022003№0</t>
  </si>
  <si>
    <t>022002№0</t>
  </si>
  <si>
    <t>022001№0</t>
  </si>
  <si>
    <t>022000№0</t>
  </si>
  <si>
    <t>021901№0</t>
  </si>
  <si>
    <t>021800№0</t>
  </si>
  <si>
    <t>021706№0</t>
  </si>
  <si>
    <t>021701№0</t>
  </si>
  <si>
    <t>021616№0</t>
  </si>
  <si>
    <t>021607№0</t>
  </si>
  <si>
    <t>021606№0</t>
  </si>
  <si>
    <t>021605№0</t>
  </si>
  <si>
    <t>021601№0</t>
  </si>
  <si>
    <t>021502№0</t>
  </si>
  <si>
    <t>021501№0</t>
  </si>
  <si>
    <t>021424№0</t>
  </si>
  <si>
    <t>021405№0</t>
  </si>
  <si>
    <t>021401№0</t>
  </si>
  <si>
    <t>021303№0</t>
  </si>
  <si>
    <t>021206№0</t>
  </si>
  <si>
    <t>021205№0</t>
  </si>
  <si>
    <t>021201№0</t>
  </si>
  <si>
    <t>021200№0</t>
  </si>
  <si>
    <t>021130№0</t>
  </si>
  <si>
    <t>021120№0</t>
  </si>
  <si>
    <t>021111№0</t>
  </si>
  <si>
    <t>021110№0</t>
  </si>
  <si>
    <t>021105№0</t>
  </si>
  <si>
    <t>021104№0</t>
  </si>
  <si>
    <t>021102№0</t>
  </si>
  <si>
    <t>021100№0</t>
  </si>
  <si>
    <t>021003№0</t>
  </si>
  <si>
    <t>021002№0</t>
  </si>
  <si>
    <t>021001№0</t>
  </si>
  <si>
    <t>020171№0</t>
  </si>
  <si>
    <t>026005№0</t>
  </si>
  <si>
    <t>027000№0</t>
  </si>
  <si>
    <t>029001№0</t>
  </si>
  <si>
    <t>029100№0</t>
  </si>
  <si>
    <t>029300№0</t>
  </si>
  <si>
    <t>Максимальное количество баллов</t>
  </si>
  <si>
    <t>Отчетполучен29.06.202206:41:06</t>
  </si>
  <si>
    <t>Сведенияобиспользованиипоказателейрезультативностидеятельностимедицинскихорганизацийпосостояниюна1ноября2022*</t>
  </si>
  <si>
    <t>СубъектРФ/Наименованиеабонента:РеспубликаБашкортостан</t>
  </si>
  <si>
    <t>6</t>
  </si>
  <si>
    <t>7</t>
  </si>
  <si>
    <t>8</t>
  </si>
  <si>
    <t>9</t>
  </si>
  <si>
    <t>10</t>
  </si>
  <si>
    <t>СубъектРФ</t>
  </si>
  <si>
    <t>025004№1</t>
  </si>
  <si>
    <t>025004№2</t>
  </si>
  <si>
    <t>025004№3</t>
  </si>
  <si>
    <t>025004№4</t>
  </si>
  <si>
    <t>025004№5</t>
  </si>
  <si>
    <t>025004№6</t>
  </si>
  <si>
    <t>025004№7</t>
  </si>
  <si>
    <t>025004№8</t>
  </si>
  <si>
    <t>025004№9</t>
  </si>
  <si>
    <t>025004№10</t>
  </si>
  <si>
    <t>025004№11</t>
  </si>
  <si>
    <t>025004№12</t>
  </si>
  <si>
    <t>025004№13</t>
  </si>
  <si>
    <t>025004№14</t>
  </si>
  <si>
    <t>025004№</t>
  </si>
  <si>
    <t/>
  </si>
  <si>
    <t>025004№15</t>
  </si>
  <si>
    <t>025004№16</t>
  </si>
  <si>
    <t>025004№17</t>
  </si>
  <si>
    <t>025004№18</t>
  </si>
  <si>
    <t>025004№19</t>
  </si>
  <si>
    <t>025004№20</t>
  </si>
  <si>
    <t>025004№21</t>
  </si>
  <si>
    <t>Доля женщин, отказавшихся от искусственного прерывания беременности, от числа женщин, прошедших доабортное консультирование за период</t>
  </si>
  <si>
    <t>025004№22</t>
  </si>
  <si>
    <t>025004№23</t>
  </si>
  <si>
    <t>025004№24</t>
  </si>
  <si>
    <t>025004№25</t>
  </si>
  <si>
    <t>025004№33</t>
  </si>
  <si>
    <t>022103№1</t>
  </si>
  <si>
    <t>022103№2</t>
  </si>
  <si>
    <t>022103№3</t>
  </si>
  <si>
    <t>022103№4</t>
  </si>
  <si>
    <t>022103№5</t>
  </si>
  <si>
    <t>022103№6</t>
  </si>
  <si>
    <t>022103№7</t>
  </si>
  <si>
    <t>022103№8</t>
  </si>
  <si>
    <t>022103№9</t>
  </si>
  <si>
    <t>022103№10</t>
  </si>
  <si>
    <t>022103№11</t>
  </si>
  <si>
    <t>022103№12</t>
  </si>
  <si>
    <t>022103№13</t>
  </si>
  <si>
    <t>022103№14</t>
  </si>
  <si>
    <t>022103№</t>
  </si>
  <si>
    <t>022103№15</t>
  </si>
  <si>
    <t>022103№16</t>
  </si>
  <si>
    <t>022103№17</t>
  </si>
  <si>
    <t>022103№18</t>
  </si>
  <si>
    <t>022103№19</t>
  </si>
  <si>
    <t>022103№20</t>
  </si>
  <si>
    <t>022103№21</t>
  </si>
  <si>
    <t>022103№22</t>
  </si>
  <si>
    <t>022103№23</t>
  </si>
  <si>
    <t>022103№24</t>
  </si>
  <si>
    <t>022103№25</t>
  </si>
  <si>
    <t>022103№33</t>
  </si>
  <si>
    <t>025001№1</t>
  </si>
  <si>
    <t>025001№2</t>
  </si>
  <si>
    <t>025001№3</t>
  </si>
  <si>
    <t>025001№4</t>
  </si>
  <si>
    <t>025001№5</t>
  </si>
  <si>
    <t>025001№6</t>
  </si>
  <si>
    <t>025001№7</t>
  </si>
  <si>
    <t>025001№8</t>
  </si>
  <si>
    <t>025001№9</t>
  </si>
  <si>
    <t>025001№10</t>
  </si>
  <si>
    <t>025001№11</t>
  </si>
  <si>
    <t>025001№12</t>
  </si>
  <si>
    <t>025001№13</t>
  </si>
  <si>
    <t>025001№14</t>
  </si>
  <si>
    <t>025001№</t>
  </si>
  <si>
    <t>025001№15</t>
  </si>
  <si>
    <t>025001№16</t>
  </si>
  <si>
    <t>025001№17</t>
  </si>
  <si>
    <t>025001№18</t>
  </si>
  <si>
    <t>025001№19</t>
  </si>
  <si>
    <t>025001№20</t>
  </si>
  <si>
    <t>025001№21</t>
  </si>
  <si>
    <t>025001№22</t>
  </si>
  <si>
    <t>025001№23</t>
  </si>
  <si>
    <t>025001№24</t>
  </si>
  <si>
    <t>025001№25</t>
  </si>
  <si>
    <t>025001№33</t>
  </si>
  <si>
    <t>025005№1</t>
  </si>
  <si>
    <t>025005№2</t>
  </si>
  <si>
    <t>025005№3</t>
  </si>
  <si>
    <t>025005№4</t>
  </si>
  <si>
    <t>025005№5</t>
  </si>
  <si>
    <t>025005№6</t>
  </si>
  <si>
    <t>025005№7</t>
  </si>
  <si>
    <t>025005№8</t>
  </si>
  <si>
    <t>025005№9</t>
  </si>
  <si>
    <t>025005№10</t>
  </si>
  <si>
    <t>025005№11</t>
  </si>
  <si>
    <t>025005№12</t>
  </si>
  <si>
    <t>025005№13</t>
  </si>
  <si>
    <t>025005№14</t>
  </si>
  <si>
    <t>025005№</t>
  </si>
  <si>
    <t>025005№15</t>
  </si>
  <si>
    <t>025005№16</t>
  </si>
  <si>
    <t>025005№17</t>
  </si>
  <si>
    <t>025005№18</t>
  </si>
  <si>
    <t>025005№19</t>
  </si>
  <si>
    <t>025005№20</t>
  </si>
  <si>
    <t>025005№21</t>
  </si>
  <si>
    <t>025005№22</t>
  </si>
  <si>
    <t>025005№23</t>
  </si>
  <si>
    <t>025005№24</t>
  </si>
  <si>
    <t>025005№25</t>
  </si>
  <si>
    <t>025005№33</t>
  </si>
  <si>
    <t>022102№1</t>
  </si>
  <si>
    <t>022102№2</t>
  </si>
  <si>
    <t>022102№3</t>
  </si>
  <si>
    <t>022102№4</t>
  </si>
  <si>
    <t>022102№5</t>
  </si>
  <si>
    <t>022102№6</t>
  </si>
  <si>
    <t>022102№7</t>
  </si>
  <si>
    <t>022102№8</t>
  </si>
  <si>
    <t>022102№9</t>
  </si>
  <si>
    <t>022102№10</t>
  </si>
  <si>
    <t>022102№11</t>
  </si>
  <si>
    <t>022102№12</t>
  </si>
  <si>
    <t>022102№13</t>
  </si>
  <si>
    <t>022102№14</t>
  </si>
  <si>
    <t>022102№</t>
  </si>
  <si>
    <t>022102№15</t>
  </si>
  <si>
    <t>022102№16</t>
  </si>
  <si>
    <t>022102№17</t>
  </si>
  <si>
    <t>022102№18</t>
  </si>
  <si>
    <t>022102№19</t>
  </si>
  <si>
    <t>022102№20</t>
  </si>
  <si>
    <t>022102№21</t>
  </si>
  <si>
    <t>022102№22</t>
  </si>
  <si>
    <t>022102№23</t>
  </si>
  <si>
    <t>022102№24</t>
  </si>
  <si>
    <t>022102№25</t>
  </si>
  <si>
    <t>022102№33</t>
  </si>
  <si>
    <t>021201№1</t>
  </si>
  <si>
    <t>021201№2</t>
  </si>
  <si>
    <t>021201№3</t>
  </si>
  <si>
    <t>021201№4</t>
  </si>
  <si>
    <t>021201№5</t>
  </si>
  <si>
    <t>021201№6</t>
  </si>
  <si>
    <t>021201№7</t>
  </si>
  <si>
    <t>021201№8</t>
  </si>
  <si>
    <t>021201№9</t>
  </si>
  <si>
    <t>021201№10</t>
  </si>
  <si>
    <t>021201№11</t>
  </si>
  <si>
    <t>021201№12</t>
  </si>
  <si>
    <t>021201№13</t>
  </si>
  <si>
    <t>021201№14</t>
  </si>
  <si>
    <t>021201№</t>
  </si>
  <si>
    <t>021201№15</t>
  </si>
  <si>
    <t>021201№16</t>
  </si>
  <si>
    <t>021201№17</t>
  </si>
  <si>
    <t>021201№18</t>
  </si>
  <si>
    <t>021201№19</t>
  </si>
  <si>
    <t>021201№20</t>
  </si>
  <si>
    <t>021201№21</t>
  </si>
  <si>
    <t>021201№22</t>
  </si>
  <si>
    <t>021201№23</t>
  </si>
  <si>
    <t>021201№24</t>
  </si>
  <si>
    <t>021201№25</t>
  </si>
  <si>
    <t>021201№33</t>
  </si>
  <si>
    <t>027001№1</t>
  </si>
  <si>
    <t>027001№2</t>
  </si>
  <si>
    <t>027001№3</t>
  </si>
  <si>
    <t>027001№4</t>
  </si>
  <si>
    <t>027001№5</t>
  </si>
  <si>
    <t>027001№6</t>
  </si>
  <si>
    <t>027001№7</t>
  </si>
  <si>
    <t>027001№8</t>
  </si>
  <si>
    <t>027001№9</t>
  </si>
  <si>
    <t>027001№10</t>
  </si>
  <si>
    <t>027001№11</t>
  </si>
  <si>
    <t>027001№12</t>
  </si>
  <si>
    <t>027001№13</t>
  </si>
  <si>
    <t>027001№14</t>
  </si>
  <si>
    <t>027001№</t>
  </si>
  <si>
    <t>027001№15</t>
  </si>
  <si>
    <t>027001№16</t>
  </si>
  <si>
    <t>027001№17</t>
  </si>
  <si>
    <t>027001№18</t>
  </si>
  <si>
    <t>027001№19</t>
  </si>
  <si>
    <t>027001№20</t>
  </si>
  <si>
    <t>027001№21</t>
  </si>
  <si>
    <t>027001№22</t>
  </si>
  <si>
    <t>027001№23</t>
  </si>
  <si>
    <t>027001№24</t>
  </si>
  <si>
    <t>027001№25</t>
  </si>
  <si>
    <t>027001№33</t>
  </si>
  <si>
    <t>021206№1</t>
  </si>
  <si>
    <t>021206№2</t>
  </si>
  <si>
    <t>021206№3</t>
  </si>
  <si>
    <t>021206№4</t>
  </si>
  <si>
    <t>021206№5</t>
  </si>
  <si>
    <t>021206№6</t>
  </si>
  <si>
    <t>021206№7</t>
  </si>
  <si>
    <t>021206№8</t>
  </si>
  <si>
    <t>021206№9</t>
  </si>
  <si>
    <t>021206№10</t>
  </si>
  <si>
    <t>021206№11</t>
  </si>
  <si>
    <t>021206№12</t>
  </si>
  <si>
    <t>021206№13</t>
  </si>
  <si>
    <t>021206№14</t>
  </si>
  <si>
    <t>021206№</t>
  </si>
  <si>
    <t>021206№15</t>
  </si>
  <si>
    <t>021206№16</t>
  </si>
  <si>
    <t>021206№17</t>
  </si>
  <si>
    <t>021206№18</t>
  </si>
  <si>
    <t>021206№19</t>
  </si>
  <si>
    <t>021206№20</t>
  </si>
  <si>
    <t>021206№21</t>
  </si>
  <si>
    <t>021206№22</t>
  </si>
  <si>
    <t>021206№23</t>
  </si>
  <si>
    <t>021206№24</t>
  </si>
  <si>
    <t>021206№25</t>
  </si>
  <si>
    <t>021206№33</t>
  </si>
  <si>
    <t>025003№1</t>
  </si>
  <si>
    <t>025003№2</t>
  </si>
  <si>
    <t>025003№3</t>
  </si>
  <si>
    <t>025003№4</t>
  </si>
  <si>
    <t>025003№5</t>
  </si>
  <si>
    <t>025003№6</t>
  </si>
  <si>
    <t>025003№7</t>
  </si>
  <si>
    <t>025003№8</t>
  </si>
  <si>
    <t>025003№9</t>
  </si>
  <si>
    <t>025003№10</t>
  </si>
  <si>
    <t>025003№11</t>
  </si>
  <si>
    <t>025003№12</t>
  </si>
  <si>
    <t>025003№13</t>
  </si>
  <si>
    <t>025003№14</t>
  </si>
  <si>
    <t>025003№</t>
  </si>
  <si>
    <t>025003№15</t>
  </si>
  <si>
    <t>025003№16</t>
  </si>
  <si>
    <t>025003№17</t>
  </si>
  <si>
    <t>025003№18</t>
  </si>
  <si>
    <t>025003№19</t>
  </si>
  <si>
    <t>025003№20</t>
  </si>
  <si>
    <t>025003№21</t>
  </si>
  <si>
    <t>025003№22</t>
  </si>
  <si>
    <t>025003№23</t>
  </si>
  <si>
    <t>025003№24</t>
  </si>
  <si>
    <t>025003№25</t>
  </si>
  <si>
    <t>025003№33</t>
  </si>
  <si>
    <t>021205№1</t>
  </si>
  <si>
    <t>021205№2</t>
  </si>
  <si>
    <t>021205№3</t>
  </si>
  <si>
    <t>021205№4</t>
  </si>
  <si>
    <t>021205№5</t>
  </si>
  <si>
    <t>021205№6</t>
  </si>
  <si>
    <t>021205№7</t>
  </si>
  <si>
    <t>021205№8</t>
  </si>
  <si>
    <t>021205№9</t>
  </si>
  <si>
    <t>021205№10</t>
  </si>
  <si>
    <t>021205№11</t>
  </si>
  <si>
    <t>021205№12</t>
  </si>
  <si>
    <t>021205№13</t>
  </si>
  <si>
    <t>021205№14</t>
  </si>
  <si>
    <t>021205№</t>
  </si>
  <si>
    <t>021205№15</t>
  </si>
  <si>
    <t>021205№16</t>
  </si>
  <si>
    <t>021205№17</t>
  </si>
  <si>
    <t>021205№18</t>
  </si>
  <si>
    <t>021205№19</t>
  </si>
  <si>
    <t>021205№20</t>
  </si>
  <si>
    <t>021205№21</t>
  </si>
  <si>
    <t>021205№22</t>
  </si>
  <si>
    <t>021205№23</t>
  </si>
  <si>
    <t>021205№24</t>
  </si>
  <si>
    <t>021205№25</t>
  </si>
  <si>
    <t>021205№33</t>
  </si>
  <si>
    <t>025002№1</t>
  </si>
  <si>
    <t>025002№2</t>
  </si>
  <si>
    <t>025002№3</t>
  </si>
  <si>
    <t>025002№4</t>
  </si>
  <si>
    <t>025002№5</t>
  </si>
  <si>
    <t>025002№6</t>
  </si>
  <si>
    <t>025002№7</t>
  </si>
  <si>
    <t>025002№8</t>
  </si>
  <si>
    <t>025002№9</t>
  </si>
  <si>
    <t>025002№10</t>
  </si>
  <si>
    <t>025002№11</t>
  </si>
  <si>
    <t>025002№12</t>
  </si>
  <si>
    <t>025002№13</t>
  </si>
  <si>
    <t>025002№14</t>
  </si>
  <si>
    <t>025002№</t>
  </si>
  <si>
    <t>025002№15</t>
  </si>
  <si>
    <t>025002№16</t>
  </si>
  <si>
    <t>025002№17</t>
  </si>
  <si>
    <t>025002№18</t>
  </si>
  <si>
    <t>025002№19</t>
  </si>
  <si>
    <t>025002№20</t>
  </si>
  <si>
    <t>025002№21</t>
  </si>
  <si>
    <t>025002№22</t>
  </si>
  <si>
    <t>025002№23</t>
  </si>
  <si>
    <t>025002№24</t>
  </si>
  <si>
    <t>025002№25</t>
  </si>
  <si>
    <t>025002№33</t>
  </si>
  <si>
    <t>022104№1</t>
  </si>
  <si>
    <t>022104№2</t>
  </si>
  <si>
    <t>022104№3</t>
  </si>
  <si>
    <t>022104№4</t>
  </si>
  <si>
    <t>022104№5</t>
  </si>
  <si>
    <t>022104№6</t>
  </si>
  <si>
    <t>022104№7</t>
  </si>
  <si>
    <t>022104№8</t>
  </si>
  <si>
    <t>022104№9</t>
  </si>
  <si>
    <t>022104№10</t>
  </si>
  <si>
    <t>022104№11</t>
  </si>
  <si>
    <t>022104№12</t>
  </si>
  <si>
    <t>022104№13</t>
  </si>
  <si>
    <t>022104№14</t>
  </si>
  <si>
    <t>022104№</t>
  </si>
  <si>
    <t>022104№15</t>
  </si>
  <si>
    <t>022104№16</t>
  </si>
  <si>
    <t>022104№17</t>
  </si>
  <si>
    <t>022104№18</t>
  </si>
  <si>
    <t>022104№19</t>
  </si>
  <si>
    <t>022104№20</t>
  </si>
  <si>
    <t>022104№21</t>
  </si>
  <si>
    <t>022104№22</t>
  </si>
  <si>
    <t>022104№23</t>
  </si>
  <si>
    <t>022104№24</t>
  </si>
  <si>
    <t>022104№25</t>
  </si>
  <si>
    <t>022104№33</t>
  </si>
  <si>
    <t>021501№1</t>
  </si>
  <si>
    <t>021501№2</t>
  </si>
  <si>
    <t>021501№3</t>
  </si>
  <si>
    <t>021501№4</t>
  </si>
  <si>
    <t>021501№5</t>
  </si>
  <si>
    <t>021501№6</t>
  </si>
  <si>
    <t>021501№7</t>
  </si>
  <si>
    <t>021501№8</t>
  </si>
  <si>
    <t>021501№9</t>
  </si>
  <si>
    <t>021501№10</t>
  </si>
  <si>
    <t>021501№11</t>
  </si>
  <si>
    <t>021501№12</t>
  </si>
  <si>
    <t>021501№13</t>
  </si>
  <si>
    <t>021501№14</t>
  </si>
  <si>
    <t>021501№</t>
  </si>
  <si>
    <t>021501№15</t>
  </si>
  <si>
    <t>021501№16</t>
  </si>
  <si>
    <t>021501№17</t>
  </si>
  <si>
    <t>021501№18</t>
  </si>
  <si>
    <t>021501№19</t>
  </si>
  <si>
    <t>021501№20</t>
  </si>
  <si>
    <t>021501№21</t>
  </si>
  <si>
    <t>021501№22</t>
  </si>
  <si>
    <t>021501№23</t>
  </si>
  <si>
    <t>021501№24</t>
  </si>
  <si>
    <t>021501№25</t>
  </si>
  <si>
    <t>021501№33</t>
  </si>
  <si>
    <t>024001№1</t>
  </si>
  <si>
    <t>024001№2</t>
  </si>
  <si>
    <t>024001№3</t>
  </si>
  <si>
    <t>024001№4</t>
  </si>
  <si>
    <t>024001№5</t>
  </si>
  <si>
    <t>024001№6</t>
  </si>
  <si>
    <t>024001№7</t>
  </si>
  <si>
    <t>024001№8</t>
  </si>
  <si>
    <t>024001№9</t>
  </si>
  <si>
    <t>024001№10</t>
  </si>
  <si>
    <t>024001№11</t>
  </si>
  <si>
    <t>024001№12</t>
  </si>
  <si>
    <t>024001№13</t>
  </si>
  <si>
    <t>024001№14</t>
  </si>
  <si>
    <t>024001№</t>
  </si>
  <si>
    <t>024001№15</t>
  </si>
  <si>
    <t>024001№16</t>
  </si>
  <si>
    <t>024001№17</t>
  </si>
  <si>
    <t>024001№18</t>
  </si>
  <si>
    <t>024001№19</t>
  </si>
  <si>
    <t>024001№20</t>
  </si>
  <si>
    <t>024001№21</t>
  </si>
  <si>
    <t>024001№22</t>
  </si>
  <si>
    <t>024001№23</t>
  </si>
  <si>
    <t>024001№24</t>
  </si>
  <si>
    <t>024001№25</t>
  </si>
  <si>
    <t>024001№33</t>
  </si>
  <si>
    <t>022001№1</t>
  </si>
  <si>
    <t>022001№2</t>
  </si>
  <si>
    <t>022001№3</t>
  </si>
  <si>
    <t>022001№4</t>
  </si>
  <si>
    <t>022001№5</t>
  </si>
  <si>
    <t>022001№6</t>
  </si>
  <si>
    <t>022001№7</t>
  </si>
  <si>
    <t>022001№8</t>
  </si>
  <si>
    <t>022001№9</t>
  </si>
  <si>
    <t>022001№10</t>
  </si>
  <si>
    <t>022001№11</t>
  </si>
  <si>
    <t>022001№12</t>
  </si>
  <si>
    <t>022001№13</t>
  </si>
  <si>
    <t>022001№14</t>
  </si>
  <si>
    <t>022001№</t>
  </si>
  <si>
    <t>022001№15</t>
  </si>
  <si>
    <t>022001№16</t>
  </si>
  <si>
    <t>022001№17</t>
  </si>
  <si>
    <t>022001№18</t>
  </si>
  <si>
    <t>022001№19</t>
  </si>
  <si>
    <t>022001№20</t>
  </si>
  <si>
    <t>022001№21</t>
  </si>
  <si>
    <t>022001№22</t>
  </si>
  <si>
    <t>022001№23</t>
  </si>
  <si>
    <t>022001№24</t>
  </si>
  <si>
    <t>022001№25</t>
  </si>
  <si>
    <t>022001№33</t>
  </si>
  <si>
    <t>024005№1</t>
  </si>
  <si>
    <t>024005№2</t>
  </si>
  <si>
    <t>024005№3</t>
  </si>
  <si>
    <t>024005№4</t>
  </si>
  <si>
    <t>024005№5</t>
  </si>
  <si>
    <t>024005№6</t>
  </si>
  <si>
    <t>024005№7</t>
  </si>
  <si>
    <t>024005№8</t>
  </si>
  <si>
    <t>024005№9</t>
  </si>
  <si>
    <t>024005№10</t>
  </si>
  <si>
    <t>024005№11</t>
  </si>
  <si>
    <t>024005№12</t>
  </si>
  <si>
    <t>024005№13</t>
  </si>
  <si>
    <t>024005№14</t>
  </si>
  <si>
    <t>024005№</t>
  </si>
  <si>
    <t>024005№15</t>
  </si>
  <si>
    <t>024005№16</t>
  </si>
  <si>
    <t>024005№17</t>
  </si>
  <si>
    <t>024005№18</t>
  </si>
  <si>
    <t>024005№19</t>
  </si>
  <si>
    <t>024005№20</t>
  </si>
  <si>
    <t>024005№21</t>
  </si>
  <si>
    <t>024005№22</t>
  </si>
  <si>
    <t>024005№23</t>
  </si>
  <si>
    <t>024005№24</t>
  </si>
  <si>
    <t>024005№25</t>
  </si>
  <si>
    <t>024005№33</t>
  </si>
  <si>
    <t>024002№1</t>
  </si>
  <si>
    <t>024002№2</t>
  </si>
  <si>
    <t>024002№3</t>
  </si>
  <si>
    <t>024002№4</t>
  </si>
  <si>
    <t>024002№5</t>
  </si>
  <si>
    <t>024002№6</t>
  </si>
  <si>
    <t>024002№7</t>
  </si>
  <si>
    <t>024002№8</t>
  </si>
  <si>
    <t>024002№9</t>
  </si>
  <si>
    <t>024002№10</t>
  </si>
  <si>
    <t>024002№11</t>
  </si>
  <si>
    <t>024002№12</t>
  </si>
  <si>
    <t>024002№13</t>
  </si>
  <si>
    <t>024002№14</t>
  </si>
  <si>
    <t>024002№</t>
  </si>
  <si>
    <t>024002№15</t>
  </si>
  <si>
    <t>024002№16</t>
  </si>
  <si>
    <t>024002№17</t>
  </si>
  <si>
    <t>024002№18</t>
  </si>
  <si>
    <t>024002№19</t>
  </si>
  <si>
    <t>024002№20</t>
  </si>
  <si>
    <t>024002№21</t>
  </si>
  <si>
    <t>024002№22</t>
  </si>
  <si>
    <t>024002№23</t>
  </si>
  <si>
    <t>024002№24</t>
  </si>
  <si>
    <t>024002№25</t>
  </si>
  <si>
    <t>024002№33</t>
  </si>
  <si>
    <t>022012№1</t>
  </si>
  <si>
    <t>022012№2</t>
  </si>
  <si>
    <t>022012№3</t>
  </si>
  <si>
    <t>022012№4</t>
  </si>
  <si>
    <t>022012№5</t>
  </si>
  <si>
    <t>022012№6</t>
  </si>
  <si>
    <t>022012№7</t>
  </si>
  <si>
    <t>022012№8</t>
  </si>
  <si>
    <t>022012№9</t>
  </si>
  <si>
    <t>022012№10</t>
  </si>
  <si>
    <t>022012№11</t>
  </si>
  <si>
    <t>022012№12</t>
  </si>
  <si>
    <t>022012№13</t>
  </si>
  <si>
    <t>022012№14</t>
  </si>
  <si>
    <t>022012№</t>
  </si>
  <si>
    <t>022012№15</t>
  </si>
  <si>
    <t>022012№16</t>
  </si>
  <si>
    <t>022012№17</t>
  </si>
  <si>
    <t>022012№18</t>
  </si>
  <si>
    <t>022012№19</t>
  </si>
  <si>
    <t>022012№20</t>
  </si>
  <si>
    <t>022012№21</t>
  </si>
  <si>
    <t>022012№22</t>
  </si>
  <si>
    <t>022012№23</t>
  </si>
  <si>
    <t>022012№24</t>
  </si>
  <si>
    <t>022012№25</t>
  </si>
  <si>
    <t>022012№33</t>
  </si>
  <si>
    <t>021901№1</t>
  </si>
  <si>
    <t>021901№2</t>
  </si>
  <si>
    <t>021901№3</t>
  </si>
  <si>
    <t>021901№4</t>
  </si>
  <si>
    <t>021901№5</t>
  </si>
  <si>
    <t>021901№6</t>
  </si>
  <si>
    <t>021901№7</t>
  </si>
  <si>
    <t>021901№8</t>
  </si>
  <si>
    <t>021901№9</t>
  </si>
  <si>
    <t>021901№10</t>
  </si>
  <si>
    <t>021901№11</t>
  </si>
  <si>
    <t>021901№12</t>
  </si>
  <si>
    <t>021901№13</t>
  </si>
  <si>
    <t>021901№14</t>
  </si>
  <si>
    <t>021901№</t>
  </si>
  <si>
    <t>021901№15</t>
  </si>
  <si>
    <t>021901№16</t>
  </si>
  <si>
    <t>021901№17</t>
  </si>
  <si>
    <t>021901№18</t>
  </si>
  <si>
    <t>021901№19</t>
  </si>
  <si>
    <t>021901№20</t>
  </si>
  <si>
    <t>021901№21</t>
  </si>
  <si>
    <t>021901№22</t>
  </si>
  <si>
    <t>021901№23</t>
  </si>
  <si>
    <t>021901№24</t>
  </si>
  <si>
    <t>021901№25</t>
  </si>
  <si>
    <t>021901№33</t>
  </si>
  <si>
    <t>021502№1</t>
  </si>
  <si>
    <t>021502№2</t>
  </si>
  <si>
    <t>021502№3</t>
  </si>
  <si>
    <t>021502№4</t>
  </si>
  <si>
    <t>021502№5</t>
  </si>
  <si>
    <t>021502№6</t>
  </si>
  <si>
    <t>021502№7</t>
  </si>
  <si>
    <t>021502№8</t>
  </si>
  <si>
    <t>021502№9</t>
  </si>
  <si>
    <t>021502№10</t>
  </si>
  <si>
    <t>021502№11</t>
  </si>
  <si>
    <t>021502№12</t>
  </si>
  <si>
    <t>021502№13</t>
  </si>
  <si>
    <t>021502№14</t>
  </si>
  <si>
    <t>021502№</t>
  </si>
  <si>
    <t>021502№15</t>
  </si>
  <si>
    <t>021502№16</t>
  </si>
  <si>
    <t>021502№17</t>
  </si>
  <si>
    <t>021502№18</t>
  </si>
  <si>
    <t>021502№19</t>
  </si>
  <si>
    <t>021502№20</t>
  </si>
  <si>
    <t>021502№21</t>
  </si>
  <si>
    <t>021502№22</t>
  </si>
  <si>
    <t>021502№23</t>
  </si>
  <si>
    <t>021502№24</t>
  </si>
  <si>
    <t>021502№25</t>
  </si>
  <si>
    <t>021502№33</t>
  </si>
  <si>
    <t>024006№1</t>
  </si>
  <si>
    <t>024006№2</t>
  </si>
  <si>
    <t>024006№3</t>
  </si>
  <si>
    <t>024006№4</t>
  </si>
  <si>
    <t>024006№5</t>
  </si>
  <si>
    <t>024006№6</t>
  </si>
  <si>
    <t>024006№7</t>
  </si>
  <si>
    <t>024006№8</t>
  </si>
  <si>
    <t>024006№9</t>
  </si>
  <si>
    <t>024006№10</t>
  </si>
  <si>
    <t>024006№11</t>
  </si>
  <si>
    <t>024006№12</t>
  </si>
  <si>
    <t>024006№13</t>
  </si>
  <si>
    <t>024006№14</t>
  </si>
  <si>
    <t>024006№</t>
  </si>
  <si>
    <t>024006№15</t>
  </si>
  <si>
    <t>024006№16</t>
  </si>
  <si>
    <t>024006№17</t>
  </si>
  <si>
    <t>024006№18</t>
  </si>
  <si>
    <t>024006№19</t>
  </si>
  <si>
    <t>024006№20</t>
  </si>
  <si>
    <t>024006№21</t>
  </si>
  <si>
    <t>024006№22</t>
  </si>
  <si>
    <t>024006№23</t>
  </si>
  <si>
    <t>024006№24</t>
  </si>
  <si>
    <t>024006№25</t>
  </si>
  <si>
    <t>024006№33</t>
  </si>
  <si>
    <t>021601№1</t>
  </si>
  <si>
    <t>021601№2</t>
  </si>
  <si>
    <t>021601№3</t>
  </si>
  <si>
    <t>021601№4</t>
  </si>
  <si>
    <t>021601№5</t>
  </si>
  <si>
    <t>021601№6</t>
  </si>
  <si>
    <t>021601№7</t>
  </si>
  <si>
    <t>021601№8</t>
  </si>
  <si>
    <t>021601№9</t>
  </si>
  <si>
    <t>021601№10</t>
  </si>
  <si>
    <t>021601№11</t>
  </si>
  <si>
    <t>021601№12</t>
  </si>
  <si>
    <t>021601№13</t>
  </si>
  <si>
    <t>021601№14</t>
  </si>
  <si>
    <t>021601№</t>
  </si>
  <si>
    <t>021601№15</t>
  </si>
  <si>
    <t>021601№16</t>
  </si>
  <si>
    <t>021601№17</t>
  </si>
  <si>
    <t>021601№18</t>
  </si>
  <si>
    <t>021601№19</t>
  </si>
  <si>
    <t>021601№20</t>
  </si>
  <si>
    <t>021601№21</t>
  </si>
  <si>
    <t>021601№22</t>
  </si>
  <si>
    <t>021601№23</t>
  </si>
  <si>
    <t>021601№24</t>
  </si>
  <si>
    <t>021601№25</t>
  </si>
  <si>
    <t>021601№33</t>
  </si>
  <si>
    <t>021616№1</t>
  </si>
  <si>
    <t>021616№2</t>
  </si>
  <si>
    <t>021616№3</t>
  </si>
  <si>
    <t>021616№4</t>
  </si>
  <si>
    <t>021616№5</t>
  </si>
  <si>
    <t>021616№6</t>
  </si>
  <si>
    <t>021616№7</t>
  </si>
  <si>
    <t>021616№8</t>
  </si>
  <si>
    <t>021616№9</t>
  </si>
  <si>
    <t>021616№10</t>
  </si>
  <si>
    <t>021616№11</t>
  </si>
  <si>
    <t>021616№12</t>
  </si>
  <si>
    <t>021616№13</t>
  </si>
  <si>
    <t>021616№14</t>
  </si>
  <si>
    <t>021616№</t>
  </si>
  <si>
    <t>021616№15</t>
  </si>
  <si>
    <t>021616№16</t>
  </si>
  <si>
    <t>021616№17</t>
  </si>
  <si>
    <t>021616№18</t>
  </si>
  <si>
    <t>021616№19</t>
  </si>
  <si>
    <t>021616№20</t>
  </si>
  <si>
    <t>021616№21</t>
  </si>
  <si>
    <t>021616№22</t>
  </si>
  <si>
    <t>021616№23</t>
  </si>
  <si>
    <t>021616№24</t>
  </si>
  <si>
    <t>021616№25</t>
  </si>
  <si>
    <t>021616№33</t>
  </si>
  <si>
    <t>021111№1</t>
  </si>
  <si>
    <t>021111№2</t>
  </si>
  <si>
    <t>021111№3</t>
  </si>
  <si>
    <t>021111№4</t>
  </si>
  <si>
    <t>021111№5</t>
  </si>
  <si>
    <t>021111№6</t>
  </si>
  <si>
    <t>021111№7</t>
  </si>
  <si>
    <t>021111№8</t>
  </si>
  <si>
    <t>021111№9</t>
  </si>
  <si>
    <t>021111№10</t>
  </si>
  <si>
    <t>021111№11</t>
  </si>
  <si>
    <t>021111№12</t>
  </si>
  <si>
    <t>021111№13</t>
  </si>
  <si>
    <t>021111№14</t>
  </si>
  <si>
    <t>021111№</t>
  </si>
  <si>
    <t>021111№15</t>
  </si>
  <si>
    <t>021111№16</t>
  </si>
  <si>
    <t>021111№17</t>
  </si>
  <si>
    <t>021111№18</t>
  </si>
  <si>
    <t>021111№19</t>
  </si>
  <si>
    <t>021111№20</t>
  </si>
  <si>
    <t>021111№21</t>
  </si>
  <si>
    <t>021111№22</t>
  </si>
  <si>
    <t>021111№23</t>
  </si>
  <si>
    <t>021111№24</t>
  </si>
  <si>
    <t>021111№25</t>
  </si>
  <si>
    <t>021111№33</t>
  </si>
  <si>
    <t>021424№1</t>
  </si>
  <si>
    <t>021424№2</t>
  </si>
  <si>
    <t>021424№3</t>
  </si>
  <si>
    <t>021424№4</t>
  </si>
  <si>
    <t>021424№5</t>
  </si>
  <si>
    <t>021424№6</t>
  </si>
  <si>
    <t>021424№7</t>
  </si>
  <si>
    <t>021424№8</t>
  </si>
  <si>
    <t>021424№9</t>
  </si>
  <si>
    <t>021424№10</t>
  </si>
  <si>
    <t>021424№11</t>
  </si>
  <si>
    <t>021424№12</t>
  </si>
  <si>
    <t>021424№13</t>
  </si>
  <si>
    <t>021424№14</t>
  </si>
  <si>
    <t>021424№</t>
  </si>
  <si>
    <t>021424№15</t>
  </si>
  <si>
    <t>021424№16</t>
  </si>
  <si>
    <t>021424№17</t>
  </si>
  <si>
    <t>021424№18</t>
  </si>
  <si>
    <t>021424№19</t>
  </si>
  <si>
    <t>021424№20</t>
  </si>
  <si>
    <t>021424№21</t>
  </si>
  <si>
    <t>021424№22</t>
  </si>
  <si>
    <t>021424№23</t>
  </si>
  <si>
    <t>021424№24</t>
  </si>
  <si>
    <t>021424№25</t>
  </si>
  <si>
    <t>021424№33</t>
  </si>
  <si>
    <t>021105№1</t>
  </si>
  <si>
    <t>021105№2</t>
  </si>
  <si>
    <t>021105№3</t>
  </si>
  <si>
    <t>021105№4</t>
  </si>
  <si>
    <t>021105№5</t>
  </si>
  <si>
    <t>021105№6</t>
  </si>
  <si>
    <t>021105№7</t>
  </si>
  <si>
    <t>021105№8</t>
  </si>
  <si>
    <t>021105№9</t>
  </si>
  <si>
    <t>021105№10</t>
  </si>
  <si>
    <t>021105№11</t>
  </si>
  <si>
    <t>021105№12</t>
  </si>
  <si>
    <t>021105№13</t>
  </si>
  <si>
    <t>021105№14</t>
  </si>
  <si>
    <t>021105№</t>
  </si>
  <si>
    <t>021105№15</t>
  </si>
  <si>
    <t>021105№16</t>
  </si>
  <si>
    <t>021105№17</t>
  </si>
  <si>
    <t>021105№18</t>
  </si>
  <si>
    <t>021105№19</t>
  </si>
  <si>
    <t>021105№20</t>
  </si>
  <si>
    <t>021105№21</t>
  </si>
  <si>
    <t>021105№22</t>
  </si>
  <si>
    <t>021105№23</t>
  </si>
  <si>
    <t>021105№24</t>
  </si>
  <si>
    <t>021105№25</t>
  </si>
  <si>
    <t>021105№33</t>
  </si>
  <si>
    <t>029001№1</t>
  </si>
  <si>
    <t>029001№2</t>
  </si>
  <si>
    <t>029001№3</t>
  </si>
  <si>
    <t>029001№4</t>
  </si>
  <si>
    <t>029001№5</t>
  </si>
  <si>
    <t>029001№6</t>
  </si>
  <si>
    <t>029001№7</t>
  </si>
  <si>
    <t>029001№8</t>
  </si>
  <si>
    <t>029001№9</t>
  </si>
  <si>
    <t>029001№10</t>
  </si>
  <si>
    <t>029001№11</t>
  </si>
  <si>
    <t>029001№12</t>
  </si>
  <si>
    <t>029001№13</t>
  </si>
  <si>
    <t>029001№14</t>
  </si>
  <si>
    <t>029001№</t>
  </si>
  <si>
    <t>029001№15</t>
  </si>
  <si>
    <t>029001№16</t>
  </si>
  <si>
    <t>029001№17</t>
  </si>
  <si>
    <t>029001№18</t>
  </si>
  <si>
    <t>029001№19</t>
  </si>
  <si>
    <t>029001№20</t>
  </si>
  <si>
    <t>029001№21</t>
  </si>
  <si>
    <t>029001№22</t>
  </si>
  <si>
    <t>029001№23</t>
  </si>
  <si>
    <t>029001№24</t>
  </si>
  <si>
    <t>029001№25</t>
  </si>
  <si>
    <t>029001№33</t>
  </si>
  <si>
    <t>021605№1</t>
  </si>
  <si>
    <t>021605№2</t>
  </si>
  <si>
    <t>021605№3</t>
  </si>
  <si>
    <t>021605№4</t>
  </si>
  <si>
    <t>021605№5</t>
  </si>
  <si>
    <t>021605№6</t>
  </si>
  <si>
    <t>021605№7</t>
  </si>
  <si>
    <t>021605№8</t>
  </si>
  <si>
    <t>021605№9</t>
  </si>
  <si>
    <t>021605№10</t>
  </si>
  <si>
    <t>021605№11</t>
  </si>
  <si>
    <t>021605№12</t>
  </si>
  <si>
    <t>021605№13</t>
  </si>
  <si>
    <t>021605№14</t>
  </si>
  <si>
    <t>021605№</t>
  </si>
  <si>
    <t>021605№15</t>
  </si>
  <si>
    <t>021605№16</t>
  </si>
  <si>
    <t>021605№17</t>
  </si>
  <si>
    <t>021605№18</t>
  </si>
  <si>
    <t>021605№19</t>
  </si>
  <si>
    <t>021605№20</t>
  </si>
  <si>
    <t>021605№21</t>
  </si>
  <si>
    <t>021605№22</t>
  </si>
  <si>
    <t>021605№23</t>
  </si>
  <si>
    <t>021605№24</t>
  </si>
  <si>
    <t>021605№25</t>
  </si>
  <si>
    <t>021605№33</t>
  </si>
  <si>
    <t>021104№1</t>
  </si>
  <si>
    <t>021104№2</t>
  </si>
  <si>
    <t>021104№3</t>
  </si>
  <si>
    <t>021104№4</t>
  </si>
  <si>
    <t>021104№5</t>
  </si>
  <si>
    <t>021104№6</t>
  </si>
  <si>
    <t>021104№7</t>
  </si>
  <si>
    <t>021104№8</t>
  </si>
  <si>
    <t>021104№9</t>
  </si>
  <si>
    <t>021104№10</t>
  </si>
  <si>
    <t>021104№11</t>
  </si>
  <si>
    <t>021104№12</t>
  </si>
  <si>
    <t>021104№13</t>
  </si>
  <si>
    <t>021104№14</t>
  </si>
  <si>
    <t>021104№</t>
  </si>
  <si>
    <t>021104№15</t>
  </si>
  <si>
    <t>021104№16</t>
  </si>
  <si>
    <t>021104№17</t>
  </si>
  <si>
    <t>021104№18</t>
  </si>
  <si>
    <t>021104№19</t>
  </si>
  <si>
    <t>021104№20</t>
  </si>
  <si>
    <t>021104№21</t>
  </si>
  <si>
    <t>021104№22</t>
  </si>
  <si>
    <t>021104№23</t>
  </si>
  <si>
    <t>021104№24</t>
  </si>
  <si>
    <t>021104№25</t>
  </si>
  <si>
    <t>021104№33</t>
  </si>
  <si>
    <t>021102№1</t>
  </si>
  <si>
    <t>021102№2</t>
  </si>
  <si>
    <t>021102№3</t>
  </si>
  <si>
    <t>021102№4</t>
  </si>
  <si>
    <t>021102№5</t>
  </si>
  <si>
    <t>021102№6</t>
  </si>
  <si>
    <t>021102№7</t>
  </si>
  <si>
    <t>021102№8</t>
  </si>
  <si>
    <t>021102№9</t>
  </si>
  <si>
    <t>021102№10</t>
  </si>
  <si>
    <t>021102№11</t>
  </si>
  <si>
    <t>021102№12</t>
  </si>
  <si>
    <t>021102№13</t>
  </si>
  <si>
    <t>021102№14</t>
  </si>
  <si>
    <t>021102№</t>
  </si>
  <si>
    <t>021102№15</t>
  </si>
  <si>
    <t>021102№16</t>
  </si>
  <si>
    <t>021102№17</t>
  </si>
  <si>
    <t>021102№18</t>
  </si>
  <si>
    <t>021102№19</t>
  </si>
  <si>
    <t>021102№20</t>
  </si>
  <si>
    <t>021102№21</t>
  </si>
  <si>
    <t>021102№22</t>
  </si>
  <si>
    <t>021102№23</t>
  </si>
  <si>
    <t>021102№24</t>
  </si>
  <si>
    <t>021102№25</t>
  </si>
  <si>
    <t>021102№33</t>
  </si>
  <si>
    <t>021606№1</t>
  </si>
  <si>
    <t>021606№2</t>
  </si>
  <si>
    <t>021606№3</t>
  </si>
  <si>
    <t>021606№4</t>
  </si>
  <si>
    <t>021606№5</t>
  </si>
  <si>
    <t>021606№6</t>
  </si>
  <si>
    <t>021606№7</t>
  </si>
  <si>
    <t>021606№8</t>
  </si>
  <si>
    <t>021606№9</t>
  </si>
  <si>
    <t>021606№10</t>
  </si>
  <si>
    <t>021606№11</t>
  </si>
  <si>
    <t>021606№12</t>
  </si>
  <si>
    <t>021606№13</t>
  </si>
  <si>
    <t>021606№14</t>
  </si>
  <si>
    <t>021606№</t>
  </si>
  <si>
    <t>021606№15</t>
  </si>
  <si>
    <t>021606№16</t>
  </si>
  <si>
    <t>021606№17</t>
  </si>
  <si>
    <t>021606№18</t>
  </si>
  <si>
    <t>021606№19</t>
  </si>
  <si>
    <t>021606№20</t>
  </si>
  <si>
    <t>021606№21</t>
  </si>
  <si>
    <t>021606№22</t>
  </si>
  <si>
    <t>021606№23</t>
  </si>
  <si>
    <t>021606№24</t>
  </si>
  <si>
    <t>021606№25</t>
  </si>
  <si>
    <t>021606№33</t>
  </si>
  <si>
    <t>021607№1</t>
  </si>
  <si>
    <t>021607№2</t>
  </si>
  <si>
    <t>021607№3</t>
  </si>
  <si>
    <t>021607№4</t>
  </si>
  <si>
    <t>021607№5</t>
  </si>
  <si>
    <t>021607№6</t>
  </si>
  <si>
    <t>021607№7</t>
  </si>
  <si>
    <t>021607№8</t>
  </si>
  <si>
    <t>021607№9</t>
  </si>
  <si>
    <t>021607№10</t>
  </si>
  <si>
    <t>021607№11</t>
  </si>
  <si>
    <t>021607№12</t>
  </si>
  <si>
    <t>021607№13</t>
  </si>
  <si>
    <t>021607№14</t>
  </si>
  <si>
    <t>021607№</t>
  </si>
  <si>
    <t>021607№15</t>
  </si>
  <si>
    <t>021607№16</t>
  </si>
  <si>
    <t>021607№17</t>
  </si>
  <si>
    <t>021607№18</t>
  </si>
  <si>
    <t>021607№19</t>
  </si>
  <si>
    <t>021607№20</t>
  </si>
  <si>
    <t>021607№21</t>
  </si>
  <si>
    <t>021607№22</t>
  </si>
  <si>
    <t>021607№23</t>
  </si>
  <si>
    <t>021607№24</t>
  </si>
  <si>
    <t>021607№25</t>
  </si>
  <si>
    <t>021607№33</t>
  </si>
  <si>
    <t>021405№1</t>
  </si>
  <si>
    <t>021405№2</t>
  </si>
  <si>
    <t>021405№3</t>
  </si>
  <si>
    <t>021405№4</t>
  </si>
  <si>
    <t>021405№5</t>
  </si>
  <si>
    <t>021405№6</t>
  </si>
  <si>
    <t>021405№7</t>
  </si>
  <si>
    <t>021405№8</t>
  </si>
  <si>
    <t>021405№9</t>
  </si>
  <si>
    <t>021405№10</t>
  </si>
  <si>
    <t>021405№11</t>
  </si>
  <si>
    <t>021405№12</t>
  </si>
  <si>
    <t>021405№13</t>
  </si>
  <si>
    <t>021405№14</t>
  </si>
  <si>
    <t>021405№</t>
  </si>
  <si>
    <t>021405№15</t>
  </si>
  <si>
    <t>021405№16</t>
  </si>
  <si>
    <t>021405№17</t>
  </si>
  <si>
    <t>021405№18</t>
  </si>
  <si>
    <t>021405№19</t>
  </si>
  <si>
    <t>021405№20</t>
  </si>
  <si>
    <t>021405№21</t>
  </si>
  <si>
    <t>021405№22</t>
  </si>
  <si>
    <t>021405№23</t>
  </si>
  <si>
    <t>021405№24</t>
  </si>
  <si>
    <t>021405№25</t>
  </si>
  <si>
    <t>021405№33</t>
  </si>
  <si>
    <t>021401№1</t>
  </si>
  <si>
    <t>021401№2</t>
  </si>
  <si>
    <t>021401№3</t>
  </si>
  <si>
    <t>021401№4</t>
  </si>
  <si>
    <t>021401№5</t>
  </si>
  <si>
    <t>021401№6</t>
  </si>
  <si>
    <t>021401№7</t>
  </si>
  <si>
    <t>021401№8</t>
  </si>
  <si>
    <t>021401№9</t>
  </si>
  <si>
    <t>021401№10</t>
  </si>
  <si>
    <t>021401№11</t>
  </si>
  <si>
    <t>021401№12</t>
  </si>
  <si>
    <t>021401№13</t>
  </si>
  <si>
    <t>021401№14</t>
  </si>
  <si>
    <t>021401№</t>
  </si>
  <si>
    <t>021401№15</t>
  </si>
  <si>
    <t>021401№16</t>
  </si>
  <si>
    <t>021401№17</t>
  </si>
  <si>
    <t>021401№18</t>
  </si>
  <si>
    <t>021401№19</t>
  </si>
  <si>
    <t>021401№20</t>
  </si>
  <si>
    <t>021401№21</t>
  </si>
  <si>
    <t>021401№22</t>
  </si>
  <si>
    <t>021401№23</t>
  </si>
  <si>
    <t>021401№24</t>
  </si>
  <si>
    <t>021401№25</t>
  </si>
  <si>
    <t>021401№33</t>
  </si>
  <si>
    <t>021303№1</t>
  </si>
  <si>
    <t>021303№2</t>
  </si>
  <si>
    <t>021303№3</t>
  </si>
  <si>
    <t>021303№4</t>
  </si>
  <si>
    <t>021303№5</t>
  </si>
  <si>
    <t>021303№6</t>
  </si>
  <si>
    <t>021303№7</t>
  </si>
  <si>
    <t>021303№8</t>
  </si>
  <si>
    <t>021303№9</t>
  </si>
  <si>
    <t>021303№10</t>
  </si>
  <si>
    <t>021303№11</t>
  </si>
  <si>
    <t>021303№12</t>
  </si>
  <si>
    <t>021303№13</t>
  </si>
  <si>
    <t>021303№14</t>
  </si>
  <si>
    <t>021303№</t>
  </si>
  <si>
    <t>021303№15</t>
  </si>
  <si>
    <t>021303№16</t>
  </si>
  <si>
    <t>021303№17</t>
  </si>
  <si>
    <t>021303№18</t>
  </si>
  <si>
    <t>021303№19</t>
  </si>
  <si>
    <t>021303№20</t>
  </si>
  <si>
    <t>021303№21</t>
  </si>
  <si>
    <t>021303№22</t>
  </si>
  <si>
    <t>021303№23</t>
  </si>
  <si>
    <t>021303№24</t>
  </si>
  <si>
    <t>021303№25</t>
  </si>
  <si>
    <t>021303№33</t>
  </si>
  <si>
    <t>028004№1</t>
  </si>
  <si>
    <t>028004№2</t>
  </si>
  <si>
    <t>028004№3</t>
  </si>
  <si>
    <t>028004№4</t>
  </si>
  <si>
    <t>028004№5</t>
  </si>
  <si>
    <t>028004№6</t>
  </si>
  <si>
    <t>028004№7</t>
  </si>
  <si>
    <t>028004№8</t>
  </si>
  <si>
    <t>028004№9</t>
  </si>
  <si>
    <t>028004№10</t>
  </si>
  <si>
    <t>028004№11</t>
  </si>
  <si>
    <t>028004№12</t>
  </si>
  <si>
    <t>028004№13</t>
  </si>
  <si>
    <t>028004№14</t>
  </si>
  <si>
    <t>028004№</t>
  </si>
  <si>
    <t>028004№15</t>
  </si>
  <si>
    <t>028004№16</t>
  </si>
  <si>
    <t>028004№17</t>
  </si>
  <si>
    <t>028004№18</t>
  </si>
  <si>
    <t>028004№19</t>
  </si>
  <si>
    <t>028004№20</t>
  </si>
  <si>
    <t>028004№21</t>
  </si>
  <si>
    <t>028004№22</t>
  </si>
  <si>
    <t>028004№23</t>
  </si>
  <si>
    <t>028004№24</t>
  </si>
  <si>
    <t>028004№25</t>
  </si>
  <si>
    <t>028004№33</t>
  </si>
  <si>
    <t>023002№1</t>
  </si>
  <si>
    <t>023002№2</t>
  </si>
  <si>
    <t>023002№3</t>
  </si>
  <si>
    <t>023002№4</t>
  </si>
  <si>
    <t>023002№5</t>
  </si>
  <si>
    <t>023002№6</t>
  </si>
  <si>
    <t>023002№7</t>
  </si>
  <si>
    <t>023002№8</t>
  </si>
  <si>
    <t>023002№9</t>
  </si>
  <si>
    <t>023002№10</t>
  </si>
  <si>
    <t>023002№11</t>
  </si>
  <si>
    <t>023002№12</t>
  </si>
  <si>
    <t>023002№13</t>
  </si>
  <si>
    <t>023002№14</t>
  </si>
  <si>
    <t>023002№</t>
  </si>
  <si>
    <t>023002№15</t>
  </si>
  <si>
    <t>023002№16</t>
  </si>
  <si>
    <t>023002№17</t>
  </si>
  <si>
    <t>023002№18</t>
  </si>
  <si>
    <t>023002№19</t>
  </si>
  <si>
    <t>023002№20</t>
  </si>
  <si>
    <t>023002№21</t>
  </si>
  <si>
    <t>023002№22</t>
  </si>
  <si>
    <t>023002№23</t>
  </si>
  <si>
    <t>023002№24</t>
  </si>
  <si>
    <t>023002№25</t>
  </si>
  <si>
    <t>023002№33</t>
  </si>
  <si>
    <t>023005№1</t>
  </si>
  <si>
    <t>023005№2</t>
  </si>
  <si>
    <t>023005№3</t>
  </si>
  <si>
    <t>023005№4</t>
  </si>
  <si>
    <t>023005№5</t>
  </si>
  <si>
    <t>023005№6</t>
  </si>
  <si>
    <t>023005№7</t>
  </si>
  <si>
    <t>023005№8</t>
  </si>
  <si>
    <t>023005№9</t>
  </si>
  <si>
    <t>023005№10</t>
  </si>
  <si>
    <t>023005№11</t>
  </si>
  <si>
    <t>023005№12</t>
  </si>
  <si>
    <t>023005№13</t>
  </si>
  <si>
    <t>023005№14</t>
  </si>
  <si>
    <t>023005№</t>
  </si>
  <si>
    <t>023005№15</t>
  </si>
  <si>
    <t>023005№16</t>
  </si>
  <si>
    <t>023005№17</t>
  </si>
  <si>
    <t>023005№18</t>
  </si>
  <si>
    <t>023005№19</t>
  </si>
  <si>
    <t>023005№20</t>
  </si>
  <si>
    <t>023005№21</t>
  </si>
  <si>
    <t>023005№22</t>
  </si>
  <si>
    <t>023005№23</t>
  </si>
  <si>
    <t>023005№24</t>
  </si>
  <si>
    <t>023005№25</t>
  </si>
  <si>
    <t>023005№33</t>
  </si>
  <si>
    <t>028002№1</t>
  </si>
  <si>
    <t>028002№2</t>
  </si>
  <si>
    <t>028002№3</t>
  </si>
  <si>
    <t>028002№4</t>
  </si>
  <si>
    <t>028002№5</t>
  </si>
  <si>
    <t>028002№6</t>
  </si>
  <si>
    <t>028002№7</t>
  </si>
  <si>
    <t>028002№8</t>
  </si>
  <si>
    <t>028002№9</t>
  </si>
  <si>
    <t>028002№10</t>
  </si>
  <si>
    <t>028002№11</t>
  </si>
  <si>
    <t>028002№12</t>
  </si>
  <si>
    <t>028002№13</t>
  </si>
  <si>
    <t>028002№14</t>
  </si>
  <si>
    <t>028002№</t>
  </si>
  <si>
    <t>028002№15</t>
  </si>
  <si>
    <t>028002№16</t>
  </si>
  <si>
    <t>028002№17</t>
  </si>
  <si>
    <t>028002№18</t>
  </si>
  <si>
    <t>028002№19</t>
  </si>
  <si>
    <t>028002№20</t>
  </si>
  <si>
    <t>028002№21</t>
  </si>
  <si>
    <t>028002№22</t>
  </si>
  <si>
    <t>028002№23</t>
  </si>
  <si>
    <t>028002№24</t>
  </si>
  <si>
    <t>028002№25</t>
  </si>
  <si>
    <t>028002№33</t>
  </si>
  <si>
    <t>021002№1</t>
  </si>
  <si>
    <t>021002№2</t>
  </si>
  <si>
    <t>021002№3</t>
  </si>
  <si>
    <t>021002№4</t>
  </si>
  <si>
    <t>021002№5</t>
  </si>
  <si>
    <t>021002№6</t>
  </si>
  <si>
    <t>021002№7</t>
  </si>
  <si>
    <t>021002№8</t>
  </si>
  <si>
    <t>021002№9</t>
  </si>
  <si>
    <t>021002№10</t>
  </si>
  <si>
    <t>021002№11</t>
  </si>
  <si>
    <t>021002№12</t>
  </si>
  <si>
    <t>021002№13</t>
  </si>
  <si>
    <t>021002№14</t>
  </si>
  <si>
    <t>021002№</t>
  </si>
  <si>
    <t>021002№15</t>
  </si>
  <si>
    <t>021002№16</t>
  </si>
  <si>
    <t>021002№17</t>
  </si>
  <si>
    <t>021002№18</t>
  </si>
  <si>
    <t>021002№19</t>
  </si>
  <si>
    <t>021002№20</t>
  </si>
  <si>
    <t>021002№21</t>
  </si>
  <si>
    <t>021002№22</t>
  </si>
  <si>
    <t>021002№23</t>
  </si>
  <si>
    <t>021002№24</t>
  </si>
  <si>
    <t>021002№25</t>
  </si>
  <si>
    <t>021002№33</t>
  </si>
  <si>
    <t>023006№1</t>
  </si>
  <si>
    <t>023006№2</t>
  </si>
  <si>
    <t>023006№3</t>
  </si>
  <si>
    <t>023006№4</t>
  </si>
  <si>
    <t>023006№5</t>
  </si>
  <si>
    <t>023006№6</t>
  </si>
  <si>
    <t>023006№7</t>
  </si>
  <si>
    <t>023006№8</t>
  </si>
  <si>
    <t>023006№9</t>
  </si>
  <si>
    <t>023006№10</t>
  </si>
  <si>
    <t>023006№11</t>
  </si>
  <si>
    <t>023006№12</t>
  </si>
  <si>
    <t>023006№13</t>
  </si>
  <si>
    <t>023006№14</t>
  </si>
  <si>
    <t>023006№</t>
  </si>
  <si>
    <t>023006№15</t>
  </si>
  <si>
    <t>023006№16</t>
  </si>
  <si>
    <t>023006№17</t>
  </si>
  <si>
    <t>023006№18</t>
  </si>
  <si>
    <t>023006№19</t>
  </si>
  <si>
    <t>023006№20</t>
  </si>
  <si>
    <t>023006№21</t>
  </si>
  <si>
    <t>023006№22</t>
  </si>
  <si>
    <t>023006№23</t>
  </si>
  <si>
    <t>023006№24</t>
  </si>
  <si>
    <t>023006№25</t>
  </si>
  <si>
    <t>023006№33</t>
  </si>
  <si>
    <t>021001№1</t>
  </si>
  <si>
    <t>021001№2</t>
  </si>
  <si>
    <t>021001№3</t>
  </si>
  <si>
    <t>021001№4</t>
  </si>
  <si>
    <t>021001№5</t>
  </si>
  <si>
    <t>021001№6</t>
  </si>
  <si>
    <t>021001№7</t>
  </si>
  <si>
    <t>021001№8</t>
  </si>
  <si>
    <t>021001№9</t>
  </si>
  <si>
    <t>021001№10</t>
  </si>
  <si>
    <t>021001№11</t>
  </si>
  <si>
    <t>021001№12</t>
  </si>
  <si>
    <t>021001№13</t>
  </si>
  <si>
    <t>021001№14</t>
  </si>
  <si>
    <t>021001№</t>
  </si>
  <si>
    <t>021001№15</t>
  </si>
  <si>
    <t>021001№16</t>
  </si>
  <si>
    <t>021001№17</t>
  </si>
  <si>
    <t>021001№18</t>
  </si>
  <si>
    <t>021001№19</t>
  </si>
  <si>
    <t>021001№20</t>
  </si>
  <si>
    <t>021001№21</t>
  </si>
  <si>
    <t>021001№22</t>
  </si>
  <si>
    <t>021001№23</t>
  </si>
  <si>
    <t>021001№24</t>
  </si>
  <si>
    <t>021001№25</t>
  </si>
  <si>
    <t>021001№33</t>
  </si>
  <si>
    <t>021003№1</t>
  </si>
  <si>
    <t>021003№2</t>
  </si>
  <si>
    <t>021003№3</t>
  </si>
  <si>
    <t>021003№4</t>
  </si>
  <si>
    <t>021003№5</t>
  </si>
  <si>
    <t>021003№6</t>
  </si>
  <si>
    <t>021003№7</t>
  </si>
  <si>
    <t>021003№8</t>
  </si>
  <si>
    <t>021003№9</t>
  </si>
  <si>
    <t>021003№10</t>
  </si>
  <si>
    <t>021003№11</t>
  </si>
  <si>
    <t>021003№12</t>
  </si>
  <si>
    <t>021003№13</t>
  </si>
  <si>
    <t>021003№14</t>
  </si>
  <si>
    <t>021003№</t>
  </si>
  <si>
    <t>021003№15</t>
  </si>
  <si>
    <t>021003№16</t>
  </si>
  <si>
    <t>021003№17</t>
  </si>
  <si>
    <t>021003№18</t>
  </si>
  <si>
    <t>021003№19</t>
  </si>
  <si>
    <t>021003№20</t>
  </si>
  <si>
    <t>021003№21</t>
  </si>
  <si>
    <t>021003№22</t>
  </si>
  <si>
    <t>021003№23</t>
  </si>
  <si>
    <t>021003№24</t>
  </si>
  <si>
    <t>021003№25</t>
  </si>
  <si>
    <t>021003№33</t>
  </si>
  <si>
    <t>021701№1</t>
  </si>
  <si>
    <t>021701№2</t>
  </si>
  <si>
    <t>021701№3</t>
  </si>
  <si>
    <t>021701№4</t>
  </si>
  <si>
    <t>021701№5</t>
  </si>
  <si>
    <t>021701№6</t>
  </si>
  <si>
    <t>021701№7</t>
  </si>
  <si>
    <t>021701№8</t>
  </si>
  <si>
    <t>021701№9</t>
  </si>
  <si>
    <t>021701№10</t>
  </si>
  <si>
    <t>021701№11</t>
  </si>
  <si>
    <t>021701№12</t>
  </si>
  <si>
    <t>021701№13</t>
  </si>
  <si>
    <t>021701№14</t>
  </si>
  <si>
    <t>021701№</t>
  </si>
  <si>
    <t>021701№15</t>
  </si>
  <si>
    <t>021701№16</t>
  </si>
  <si>
    <t>021701№17</t>
  </si>
  <si>
    <t>021701№18</t>
  </si>
  <si>
    <t>021701№19</t>
  </si>
  <si>
    <t>021701№20</t>
  </si>
  <si>
    <t>021701№21</t>
  </si>
  <si>
    <t>021701№22</t>
  </si>
  <si>
    <t>021701№23</t>
  </si>
  <si>
    <t>021701№24</t>
  </si>
  <si>
    <t>021701№25</t>
  </si>
  <si>
    <t>021701№33</t>
  </si>
  <si>
    <t>021706№1</t>
  </si>
  <si>
    <t>021706№2</t>
  </si>
  <si>
    <t>021706№3</t>
  </si>
  <si>
    <t>021706№4</t>
  </si>
  <si>
    <t>021706№5</t>
  </si>
  <si>
    <t>021706№6</t>
  </si>
  <si>
    <t>021706№7</t>
  </si>
  <si>
    <t>021706№8</t>
  </si>
  <si>
    <t>021706№9</t>
  </si>
  <si>
    <t>021706№10</t>
  </si>
  <si>
    <t>021706№11</t>
  </si>
  <si>
    <t>021706№12</t>
  </si>
  <si>
    <t>021706№13</t>
  </si>
  <si>
    <t>021706№14</t>
  </si>
  <si>
    <t>021706№</t>
  </si>
  <si>
    <t>021706№15</t>
  </si>
  <si>
    <t>021706№16</t>
  </si>
  <si>
    <t>021706№17</t>
  </si>
  <si>
    <t>021706№18</t>
  </si>
  <si>
    <t>021706№19</t>
  </si>
  <si>
    <t>021706№20</t>
  </si>
  <si>
    <t>021706№21</t>
  </si>
  <si>
    <t>021706№22</t>
  </si>
  <si>
    <t>021706№23</t>
  </si>
  <si>
    <t>021706№24</t>
  </si>
  <si>
    <t>021706№25</t>
  </si>
  <si>
    <t>021706№33</t>
  </si>
  <si>
    <t>021110№1</t>
  </si>
  <si>
    <t>021110№2</t>
  </si>
  <si>
    <t>021110№3</t>
  </si>
  <si>
    <t>021110№4</t>
  </si>
  <si>
    <t>021110№5</t>
  </si>
  <si>
    <t>021110№6</t>
  </si>
  <si>
    <t>021110№7</t>
  </si>
  <si>
    <t>021110№8</t>
  </si>
  <si>
    <t>021110№9</t>
  </si>
  <si>
    <t>021110№10</t>
  </si>
  <si>
    <t>021110№11</t>
  </si>
  <si>
    <t>021110№12</t>
  </si>
  <si>
    <t>021110№13</t>
  </si>
  <si>
    <t>021110№14</t>
  </si>
  <si>
    <t>021110№</t>
  </si>
  <si>
    <t>021110№15</t>
  </si>
  <si>
    <t>021110№16</t>
  </si>
  <si>
    <t>021110№17</t>
  </si>
  <si>
    <t>021110№18</t>
  </si>
  <si>
    <t>021110№19</t>
  </si>
  <si>
    <t>021110№20</t>
  </si>
  <si>
    <t>021110№21</t>
  </si>
  <si>
    <t>021110№22</t>
  </si>
  <si>
    <t>021110№23</t>
  </si>
  <si>
    <t>021110№24</t>
  </si>
  <si>
    <t>021110№25</t>
  </si>
  <si>
    <t>021110№33</t>
  </si>
  <si>
    <t>021100№1</t>
  </si>
  <si>
    <t>021100№2</t>
  </si>
  <si>
    <t>021100№3</t>
  </si>
  <si>
    <t>021100№4</t>
  </si>
  <si>
    <t>021100№5</t>
  </si>
  <si>
    <t>021100№6</t>
  </si>
  <si>
    <t>021100№7</t>
  </si>
  <si>
    <t>021100№8</t>
  </si>
  <si>
    <t>021100№9</t>
  </si>
  <si>
    <t>021100№10</t>
  </si>
  <si>
    <t>021100№11</t>
  </si>
  <si>
    <t>021100№12</t>
  </si>
  <si>
    <t>021100№13</t>
  </si>
  <si>
    <t>021100№14</t>
  </si>
  <si>
    <t>021100№</t>
  </si>
  <si>
    <t>021100№15</t>
  </si>
  <si>
    <t>021100№16</t>
  </si>
  <si>
    <t>021100№17</t>
  </si>
  <si>
    <t>021100№18</t>
  </si>
  <si>
    <t>021100№19</t>
  </si>
  <si>
    <t>021100№20</t>
  </si>
  <si>
    <t>021100№21</t>
  </si>
  <si>
    <t>021100№22</t>
  </si>
  <si>
    <t>021100№23</t>
  </si>
  <si>
    <t>021100№24</t>
  </si>
  <si>
    <t>021100№25</t>
  </si>
  <si>
    <t>021100№33</t>
  </si>
  <si>
    <t>027000№1</t>
  </si>
  <si>
    <t>027000№2</t>
  </si>
  <si>
    <t>027000№3</t>
  </si>
  <si>
    <t>027000№4</t>
  </si>
  <si>
    <t>027000№5</t>
  </si>
  <si>
    <t>027000№6</t>
  </si>
  <si>
    <t>027000№7</t>
  </si>
  <si>
    <t>027000№8</t>
  </si>
  <si>
    <t>027000№9</t>
  </si>
  <si>
    <t>027000№10</t>
  </si>
  <si>
    <t>027000№11</t>
  </si>
  <si>
    <t>027000№12</t>
  </si>
  <si>
    <t>027000№13</t>
  </si>
  <si>
    <t>027000№14</t>
  </si>
  <si>
    <t>027000№</t>
  </si>
  <si>
    <t>027000№15</t>
  </si>
  <si>
    <t>027000№16</t>
  </si>
  <si>
    <t>027000№17</t>
  </si>
  <si>
    <t>027000№18</t>
  </si>
  <si>
    <t>027000№19</t>
  </si>
  <si>
    <t>027000№20</t>
  </si>
  <si>
    <t>027000№21</t>
  </si>
  <si>
    <t>027000№22</t>
  </si>
  <si>
    <t>027000№23</t>
  </si>
  <si>
    <t>027000№24</t>
  </si>
  <si>
    <t>027000№25</t>
  </si>
  <si>
    <t>027000№33</t>
  </si>
  <si>
    <t>021120№1</t>
  </si>
  <si>
    <t>021120№2</t>
  </si>
  <si>
    <t>021120№3</t>
  </si>
  <si>
    <t>021120№4</t>
  </si>
  <si>
    <t>021120№5</t>
  </si>
  <si>
    <t>021120№6</t>
  </si>
  <si>
    <t>021120№7</t>
  </si>
  <si>
    <t>021120№8</t>
  </si>
  <si>
    <t>021120№9</t>
  </si>
  <si>
    <t>021120№10</t>
  </si>
  <si>
    <t>021120№11</t>
  </si>
  <si>
    <t>021120№12</t>
  </si>
  <si>
    <t>021120№13</t>
  </si>
  <si>
    <t>021120№14</t>
  </si>
  <si>
    <t>021120№</t>
  </si>
  <si>
    <t>021120№15</t>
  </si>
  <si>
    <t>021120№16</t>
  </si>
  <si>
    <t>021120№17</t>
  </si>
  <si>
    <t>021120№18</t>
  </si>
  <si>
    <t>021120№19</t>
  </si>
  <si>
    <t>021120№20</t>
  </si>
  <si>
    <t>021120№21</t>
  </si>
  <si>
    <t>021120№22</t>
  </si>
  <si>
    <t>021120№23</t>
  </si>
  <si>
    <t>021120№24</t>
  </si>
  <si>
    <t>021120№25</t>
  </si>
  <si>
    <t>021120№33</t>
  </si>
  <si>
    <t>021130№1</t>
  </si>
  <si>
    <t>021130№2</t>
  </si>
  <si>
    <t>021130№3</t>
  </si>
  <si>
    <t>021130№4</t>
  </si>
  <si>
    <t>021130№5</t>
  </si>
  <si>
    <t>021130№6</t>
  </si>
  <si>
    <t>021130№7</t>
  </si>
  <si>
    <t>021130№8</t>
  </si>
  <si>
    <t>021130№9</t>
  </si>
  <si>
    <t>021130№10</t>
  </si>
  <si>
    <t>021130№11</t>
  </si>
  <si>
    <t>021130№12</t>
  </si>
  <si>
    <t>021130№13</t>
  </si>
  <si>
    <t>021130№14</t>
  </si>
  <si>
    <t>021130№</t>
  </si>
  <si>
    <t>021130№15</t>
  </si>
  <si>
    <t>021130№16</t>
  </si>
  <si>
    <t>021130№17</t>
  </si>
  <si>
    <t>021130№18</t>
  </si>
  <si>
    <t>021130№19</t>
  </si>
  <si>
    <t>021130№20</t>
  </si>
  <si>
    <t>021130№21</t>
  </si>
  <si>
    <t>021130№22</t>
  </si>
  <si>
    <t>021130№23</t>
  </si>
  <si>
    <t>021130№24</t>
  </si>
  <si>
    <t>021130№25</t>
  </si>
  <si>
    <t>021130№33</t>
  </si>
  <si>
    <t>029100№1</t>
  </si>
  <si>
    <t>029100№2</t>
  </si>
  <si>
    <t>029100№3</t>
  </si>
  <si>
    <t>029100№4</t>
  </si>
  <si>
    <t>029100№5</t>
  </si>
  <si>
    <t>029100№6</t>
  </si>
  <si>
    <t>029100№7</t>
  </si>
  <si>
    <t>029100№8</t>
  </si>
  <si>
    <t>029100№9</t>
  </si>
  <si>
    <t>029100№10</t>
  </si>
  <si>
    <t>029100№11</t>
  </si>
  <si>
    <t>029100№12</t>
  </si>
  <si>
    <t>029100№13</t>
  </si>
  <si>
    <t>029100№14</t>
  </si>
  <si>
    <t>029100№</t>
  </si>
  <si>
    <t>029100№15</t>
  </si>
  <si>
    <t>029100№16</t>
  </si>
  <si>
    <t>029100№17</t>
  </si>
  <si>
    <t>029100№18</t>
  </si>
  <si>
    <t>029100№19</t>
  </si>
  <si>
    <t>029100№20</t>
  </si>
  <si>
    <t>029100№21</t>
  </si>
  <si>
    <t>029100№22</t>
  </si>
  <si>
    <t>029100№23</t>
  </si>
  <si>
    <t>029100№24</t>
  </si>
  <si>
    <t>029100№25</t>
  </si>
  <si>
    <t>029100№33</t>
  </si>
  <si>
    <t>029300№1</t>
  </si>
  <si>
    <t>029300№2</t>
  </si>
  <si>
    <t>029300№3</t>
  </si>
  <si>
    <t>029300№4</t>
  </si>
  <si>
    <t>029300№5</t>
  </si>
  <si>
    <t>029300№6</t>
  </si>
  <si>
    <t>029300№7</t>
  </si>
  <si>
    <t>029300№8</t>
  </si>
  <si>
    <t>029300№9</t>
  </si>
  <si>
    <t>029300№10</t>
  </si>
  <si>
    <t>029300№11</t>
  </si>
  <si>
    <t>029300№12</t>
  </si>
  <si>
    <t>029300№13</t>
  </si>
  <si>
    <t>029300№14</t>
  </si>
  <si>
    <t>029300№</t>
  </si>
  <si>
    <t>029300№15</t>
  </si>
  <si>
    <t>029300№16</t>
  </si>
  <si>
    <t>029300№17</t>
  </si>
  <si>
    <t>029300№18</t>
  </si>
  <si>
    <t>029300№19</t>
  </si>
  <si>
    <t>029300№20</t>
  </si>
  <si>
    <t>029300№21</t>
  </si>
  <si>
    <t>029300№22</t>
  </si>
  <si>
    <t>029300№23</t>
  </si>
  <si>
    <t>029300№24</t>
  </si>
  <si>
    <t>029300№25</t>
  </si>
  <si>
    <t>029300№33</t>
  </si>
  <si>
    <t>029700№1</t>
  </si>
  <si>
    <t>029700№2</t>
  </si>
  <si>
    <t>029700№3</t>
  </si>
  <si>
    <t>029700№4</t>
  </si>
  <si>
    <t>029700№5</t>
  </si>
  <si>
    <t>029700№6</t>
  </si>
  <si>
    <t>029700№7</t>
  </si>
  <si>
    <t>029700№8</t>
  </si>
  <si>
    <t>029700№9</t>
  </si>
  <si>
    <t>029700№10</t>
  </si>
  <si>
    <t>029700№11</t>
  </si>
  <si>
    <t>029700№12</t>
  </si>
  <si>
    <t>029700№13</t>
  </si>
  <si>
    <t>029700№14</t>
  </si>
  <si>
    <t>029700№</t>
  </si>
  <si>
    <t>029700№15</t>
  </si>
  <si>
    <t>029700№16</t>
  </si>
  <si>
    <t>029700№17</t>
  </si>
  <si>
    <t>029700№18</t>
  </si>
  <si>
    <t>029700№19</t>
  </si>
  <si>
    <t>029700№20</t>
  </si>
  <si>
    <t>029700№21</t>
  </si>
  <si>
    <t>029700№22</t>
  </si>
  <si>
    <t>029700№23</t>
  </si>
  <si>
    <t>029700№24</t>
  </si>
  <si>
    <t>029700№25</t>
  </si>
  <si>
    <t>029700№33</t>
  </si>
  <si>
    <t>029400№1</t>
  </si>
  <si>
    <t>029400№2</t>
  </si>
  <si>
    <t>029400№3</t>
  </si>
  <si>
    <t>029400№4</t>
  </si>
  <si>
    <t>029400№5</t>
  </si>
  <si>
    <t>029400№6</t>
  </si>
  <si>
    <t>029400№7</t>
  </si>
  <si>
    <t>029400№8</t>
  </si>
  <si>
    <t>029400№9</t>
  </si>
  <si>
    <t>029400№10</t>
  </si>
  <si>
    <t>029400№11</t>
  </si>
  <si>
    <t>029400№12</t>
  </si>
  <si>
    <t>029400№13</t>
  </si>
  <si>
    <t>029400№14</t>
  </si>
  <si>
    <t>029400№</t>
  </si>
  <si>
    <t>029400№15</t>
  </si>
  <si>
    <t>029400№16</t>
  </si>
  <si>
    <t>029400№17</t>
  </si>
  <si>
    <t>029400№18</t>
  </si>
  <si>
    <t>029400№19</t>
  </si>
  <si>
    <t>029400№20</t>
  </si>
  <si>
    <t>029400№21</t>
  </si>
  <si>
    <t>029400№22</t>
  </si>
  <si>
    <t>029400№23</t>
  </si>
  <si>
    <t>029400№24</t>
  </si>
  <si>
    <t>029400№25</t>
  </si>
  <si>
    <t>029400№33</t>
  </si>
  <si>
    <t>023500№1</t>
  </si>
  <si>
    <t>023500№2</t>
  </si>
  <si>
    <t>023500№3</t>
  </si>
  <si>
    <t>023500№4</t>
  </si>
  <si>
    <t>023500№5</t>
  </si>
  <si>
    <t>023500№6</t>
  </si>
  <si>
    <t>023500№7</t>
  </si>
  <si>
    <t>023500№8</t>
  </si>
  <si>
    <t>023500№9</t>
  </si>
  <si>
    <t>023500№10</t>
  </si>
  <si>
    <t>023500№11</t>
  </si>
  <si>
    <t>023500№12</t>
  </si>
  <si>
    <t>023500№13</t>
  </si>
  <si>
    <t>023500№14</t>
  </si>
  <si>
    <t>023500№</t>
  </si>
  <si>
    <t>023500№15</t>
  </si>
  <si>
    <t>023500№16</t>
  </si>
  <si>
    <t>023500№17</t>
  </si>
  <si>
    <t>023500№18</t>
  </si>
  <si>
    <t>023500№19</t>
  </si>
  <si>
    <t>023500№20</t>
  </si>
  <si>
    <t>023500№21</t>
  </si>
  <si>
    <t>023500№22</t>
  </si>
  <si>
    <t>023500№23</t>
  </si>
  <si>
    <t>023500№24</t>
  </si>
  <si>
    <t>023500№25</t>
  </si>
  <si>
    <t>023500№33</t>
  </si>
  <si>
    <t>021800№1</t>
  </si>
  <si>
    <t>021800№2</t>
  </si>
  <si>
    <t>021800№3</t>
  </si>
  <si>
    <t>021800№4</t>
  </si>
  <si>
    <t>021800№5</t>
  </si>
  <si>
    <t>021800№6</t>
  </si>
  <si>
    <t>021800№7</t>
  </si>
  <si>
    <t>021800№8</t>
  </si>
  <si>
    <t>021800№9</t>
  </si>
  <si>
    <t>021800№10</t>
  </si>
  <si>
    <t>021800№11</t>
  </si>
  <si>
    <t>021800№12</t>
  </si>
  <si>
    <t>021800№13</t>
  </si>
  <si>
    <t>021800№14</t>
  </si>
  <si>
    <t>021800№</t>
  </si>
  <si>
    <t>021800№15</t>
  </si>
  <si>
    <t>021800№16</t>
  </si>
  <si>
    <t>021800№17</t>
  </si>
  <si>
    <t>021800№18</t>
  </si>
  <si>
    <t>021800№19</t>
  </si>
  <si>
    <t>021800№20</t>
  </si>
  <si>
    <t>021800№21</t>
  </si>
  <si>
    <t>021800№22</t>
  </si>
  <si>
    <t>021800№23</t>
  </si>
  <si>
    <t>021800№24</t>
  </si>
  <si>
    <t>021800№25</t>
  </si>
  <si>
    <t>021800№33</t>
  </si>
  <si>
    <t>024200№1</t>
  </si>
  <si>
    <t>024200№2</t>
  </si>
  <si>
    <t>024200№3</t>
  </si>
  <si>
    <t>024200№4</t>
  </si>
  <si>
    <t>024200№5</t>
  </si>
  <si>
    <t>024200№6</t>
  </si>
  <si>
    <t>024200№7</t>
  </si>
  <si>
    <t>024200№8</t>
  </si>
  <si>
    <t>024200№9</t>
  </si>
  <si>
    <t>024200№10</t>
  </si>
  <si>
    <t>024200№11</t>
  </si>
  <si>
    <t>024200№12</t>
  </si>
  <si>
    <t>024200№13</t>
  </si>
  <si>
    <t>024200№14</t>
  </si>
  <si>
    <t>024200№</t>
  </si>
  <si>
    <t>024200№15</t>
  </si>
  <si>
    <t>024200№16</t>
  </si>
  <si>
    <t>024200№17</t>
  </si>
  <si>
    <t>024200№18</t>
  </si>
  <si>
    <t>024200№19</t>
  </si>
  <si>
    <t>024200№20</t>
  </si>
  <si>
    <t>024200№21</t>
  </si>
  <si>
    <t>024200№22</t>
  </si>
  <si>
    <t>024200№23</t>
  </si>
  <si>
    <t>024200№24</t>
  </si>
  <si>
    <t>024200№25</t>
  </si>
  <si>
    <t>024200№33</t>
  </si>
  <si>
    <t>022300№1</t>
  </si>
  <si>
    <t>022300№2</t>
  </si>
  <si>
    <t>022300№3</t>
  </si>
  <si>
    <t>022300№4</t>
  </si>
  <si>
    <t>022300№5</t>
  </si>
  <si>
    <t>022300№6</t>
  </si>
  <si>
    <t>022300№7</t>
  </si>
  <si>
    <t>022300№8</t>
  </si>
  <si>
    <t>022300№9</t>
  </si>
  <si>
    <t>022300№10</t>
  </si>
  <si>
    <t>022300№11</t>
  </si>
  <si>
    <t>022300№12</t>
  </si>
  <si>
    <t>022300№13</t>
  </si>
  <si>
    <t>022300№14</t>
  </si>
  <si>
    <t>022300№</t>
  </si>
  <si>
    <t>022300№15</t>
  </si>
  <si>
    <t>022300№16</t>
  </si>
  <si>
    <t>022300№17</t>
  </si>
  <si>
    <t>022300№18</t>
  </si>
  <si>
    <t>022300№19</t>
  </si>
  <si>
    <t>022300№20</t>
  </si>
  <si>
    <t>022300№21</t>
  </si>
  <si>
    <t>022300№22</t>
  </si>
  <si>
    <t>022300№23</t>
  </si>
  <si>
    <t>022300№24</t>
  </si>
  <si>
    <t>022300№25</t>
  </si>
  <si>
    <t>022300№33</t>
  </si>
  <si>
    <t>021200№1</t>
  </si>
  <si>
    <t>021200№2</t>
  </si>
  <si>
    <t>021200№3</t>
  </si>
  <si>
    <t>021200№4</t>
  </si>
  <si>
    <t>021200№5</t>
  </si>
  <si>
    <t>021200№6</t>
  </si>
  <si>
    <t>021200№7</t>
  </si>
  <si>
    <t>021200№8</t>
  </si>
  <si>
    <t>021200№9</t>
  </si>
  <si>
    <t>021200№10</t>
  </si>
  <si>
    <t>021200№11</t>
  </si>
  <si>
    <t>021200№12</t>
  </si>
  <si>
    <t>021200№13</t>
  </si>
  <si>
    <t>021200№14</t>
  </si>
  <si>
    <t>021200№</t>
  </si>
  <si>
    <t>021200№15</t>
  </si>
  <si>
    <t>021200№16</t>
  </si>
  <si>
    <t>021200№17</t>
  </si>
  <si>
    <t>021200№18</t>
  </si>
  <si>
    <t>021200№19</t>
  </si>
  <si>
    <t>021200№20</t>
  </si>
  <si>
    <t>021200№21</t>
  </si>
  <si>
    <t>021200№22</t>
  </si>
  <si>
    <t>021200№23</t>
  </si>
  <si>
    <t>021200№24</t>
  </si>
  <si>
    <t>021200№25</t>
  </si>
  <si>
    <t>021200№33</t>
  </si>
  <si>
    <t>028000№1</t>
  </si>
  <si>
    <t>028000№2</t>
  </si>
  <si>
    <t>028000№3</t>
  </si>
  <si>
    <t>028000№4</t>
  </si>
  <si>
    <t>028000№5</t>
  </si>
  <si>
    <t>028000№6</t>
  </si>
  <si>
    <t>028000№7</t>
  </si>
  <si>
    <t>028000№8</t>
  </si>
  <si>
    <t>028000№9</t>
  </si>
  <si>
    <t>028000№10</t>
  </si>
  <si>
    <t>028000№11</t>
  </si>
  <si>
    <t>028000№12</t>
  </si>
  <si>
    <t>028000№13</t>
  </si>
  <si>
    <t>028000№14</t>
  </si>
  <si>
    <t>028000№</t>
  </si>
  <si>
    <t>028000№15</t>
  </si>
  <si>
    <t>028000№16</t>
  </si>
  <si>
    <t>028000№17</t>
  </si>
  <si>
    <t>028000№18</t>
  </si>
  <si>
    <t>028000№19</t>
  </si>
  <si>
    <t>028000№20</t>
  </si>
  <si>
    <t>028000№21</t>
  </si>
  <si>
    <t>028000№22</t>
  </si>
  <si>
    <t>028000№23</t>
  </si>
  <si>
    <t>028000№24</t>
  </si>
  <si>
    <t>028000№25</t>
  </si>
  <si>
    <t>028000№33</t>
  </si>
  <si>
    <t>022800№1</t>
  </si>
  <si>
    <t>022800№2</t>
  </si>
  <si>
    <t>022800№3</t>
  </si>
  <si>
    <t>022800№4</t>
  </si>
  <si>
    <t>022800№5</t>
  </si>
  <si>
    <t>022800№6</t>
  </si>
  <si>
    <t>022800№7</t>
  </si>
  <si>
    <t>022800№8</t>
  </si>
  <si>
    <t>022800№9</t>
  </si>
  <si>
    <t>022800№10</t>
  </si>
  <si>
    <t>022800№11</t>
  </si>
  <si>
    <t>022800№12</t>
  </si>
  <si>
    <t>022800№13</t>
  </si>
  <si>
    <t>022800№14</t>
  </si>
  <si>
    <t>022800№</t>
  </si>
  <si>
    <t>022800№15</t>
  </si>
  <si>
    <t>022800№16</t>
  </si>
  <si>
    <t>022800№17</t>
  </si>
  <si>
    <t>022800№18</t>
  </si>
  <si>
    <t>022800№19</t>
  </si>
  <si>
    <t>022800№20</t>
  </si>
  <si>
    <t>022800№21</t>
  </si>
  <si>
    <t>022800№22</t>
  </si>
  <si>
    <t>022800№23</t>
  </si>
  <si>
    <t>022800№24</t>
  </si>
  <si>
    <t>022800№25</t>
  </si>
  <si>
    <t>022800№33</t>
  </si>
  <si>
    <t>020171№1</t>
  </si>
  <si>
    <t>020171№2</t>
  </si>
  <si>
    <t>020171№3</t>
  </si>
  <si>
    <t>020171№4</t>
  </si>
  <si>
    <t>020171№5</t>
  </si>
  <si>
    <t>020171№6</t>
  </si>
  <si>
    <t>020171№7</t>
  </si>
  <si>
    <t>020171№8</t>
  </si>
  <si>
    <t>020171№9</t>
  </si>
  <si>
    <t>020171№10</t>
  </si>
  <si>
    <t>020171№11</t>
  </si>
  <si>
    <t>020171№12</t>
  </si>
  <si>
    <t>020171№13</t>
  </si>
  <si>
    <t>020171№14</t>
  </si>
  <si>
    <t>020171№</t>
  </si>
  <si>
    <t>020171№15</t>
  </si>
  <si>
    <t>020171№16</t>
  </si>
  <si>
    <t>020171№17</t>
  </si>
  <si>
    <t>020171№18</t>
  </si>
  <si>
    <t>020171№19</t>
  </si>
  <si>
    <t>020171№20</t>
  </si>
  <si>
    <t>020171№21</t>
  </si>
  <si>
    <t>020171№22</t>
  </si>
  <si>
    <t>020171№23</t>
  </si>
  <si>
    <t>020171№24</t>
  </si>
  <si>
    <t>020171№25</t>
  </si>
  <si>
    <t>020171№33</t>
  </si>
  <si>
    <t>022117№1</t>
  </si>
  <si>
    <t>022117№2</t>
  </si>
  <si>
    <t>022117№3</t>
  </si>
  <si>
    <t>022117№4</t>
  </si>
  <si>
    <t>022117№5</t>
  </si>
  <si>
    <t>022117№6</t>
  </si>
  <si>
    <t>022117№7</t>
  </si>
  <si>
    <t>022117№8</t>
  </si>
  <si>
    <t>022117№9</t>
  </si>
  <si>
    <t>022117№10</t>
  </si>
  <si>
    <t>022117№11</t>
  </si>
  <si>
    <t>022117№12</t>
  </si>
  <si>
    <t>022117№13</t>
  </si>
  <si>
    <t>022117№14</t>
  </si>
  <si>
    <t>022117№</t>
  </si>
  <si>
    <t>022117№15</t>
  </si>
  <si>
    <t>022117№16</t>
  </si>
  <si>
    <t>022117№17</t>
  </si>
  <si>
    <t>022117№18</t>
  </si>
  <si>
    <t>022117№19</t>
  </si>
  <si>
    <t>022117№20</t>
  </si>
  <si>
    <t>022117№21</t>
  </si>
  <si>
    <t>022117№22</t>
  </si>
  <si>
    <t>022117№23</t>
  </si>
  <si>
    <t>022117№24</t>
  </si>
  <si>
    <t>022117№25</t>
  </si>
  <si>
    <t>022117№33</t>
  </si>
  <si>
    <t>022204№1</t>
  </si>
  <si>
    <t>022204№2</t>
  </si>
  <si>
    <t>022204№3</t>
  </si>
  <si>
    <t>022204№4</t>
  </si>
  <si>
    <t>022204№5</t>
  </si>
  <si>
    <t>022204№6</t>
  </si>
  <si>
    <t>022204№7</t>
  </si>
  <si>
    <t>022204№8</t>
  </si>
  <si>
    <t>022204№9</t>
  </si>
  <si>
    <t>022204№10</t>
  </si>
  <si>
    <t>022204№11</t>
  </si>
  <si>
    <t>022204№12</t>
  </si>
  <si>
    <t>022204№13</t>
  </si>
  <si>
    <t>022204№14</t>
  </si>
  <si>
    <t>022204№</t>
  </si>
  <si>
    <t>022204№15</t>
  </si>
  <si>
    <t>022204№16</t>
  </si>
  <si>
    <t>022204№17</t>
  </si>
  <si>
    <t>022204№18</t>
  </si>
  <si>
    <t>022204№19</t>
  </si>
  <si>
    <t>022204№20</t>
  </si>
  <si>
    <t>022204№21</t>
  </si>
  <si>
    <t>022204№22</t>
  </si>
  <si>
    <t>022204№23</t>
  </si>
  <si>
    <t>022204№24</t>
  </si>
  <si>
    <t>022204№25</t>
  </si>
  <si>
    <t>022204№33</t>
  </si>
  <si>
    <t>026005№1</t>
  </si>
  <si>
    <t>026005№2</t>
  </si>
  <si>
    <t>026005№3</t>
  </si>
  <si>
    <t>026005№4</t>
  </si>
  <si>
    <t>026005№5</t>
  </si>
  <si>
    <t>026005№6</t>
  </si>
  <si>
    <t>026005№7</t>
  </si>
  <si>
    <t>026005№8</t>
  </si>
  <si>
    <t>026005№9</t>
  </si>
  <si>
    <t>026005№10</t>
  </si>
  <si>
    <t>026005№11</t>
  </si>
  <si>
    <t>026005№12</t>
  </si>
  <si>
    <t>026005№13</t>
  </si>
  <si>
    <t>026005№14</t>
  </si>
  <si>
    <t>026005№</t>
  </si>
  <si>
    <t>026005№15</t>
  </si>
  <si>
    <t>026005№16</t>
  </si>
  <si>
    <t>026005№17</t>
  </si>
  <si>
    <t>026005№18</t>
  </si>
  <si>
    <t>026005№19</t>
  </si>
  <si>
    <t>026005№20</t>
  </si>
  <si>
    <t>026005№21</t>
  </si>
  <si>
    <t>026005№22</t>
  </si>
  <si>
    <t>026005№23</t>
  </si>
  <si>
    <t>026005№24</t>
  </si>
  <si>
    <t>026005№25</t>
  </si>
  <si>
    <t>026005№33</t>
  </si>
  <si>
    <t>022202№1</t>
  </si>
  <si>
    <t>022202№2</t>
  </si>
  <si>
    <t>022202№3</t>
  </si>
  <si>
    <t>022202№4</t>
  </si>
  <si>
    <t>022202№5</t>
  </si>
  <si>
    <t>022202№6</t>
  </si>
  <si>
    <t>022202№7</t>
  </si>
  <si>
    <t>022202№8</t>
  </si>
  <si>
    <t>022202№9</t>
  </si>
  <si>
    <t>022202№10</t>
  </si>
  <si>
    <t>022202№11</t>
  </si>
  <si>
    <t>022202№12</t>
  </si>
  <si>
    <t>022202№13</t>
  </si>
  <si>
    <t>022202№14</t>
  </si>
  <si>
    <t>022202№</t>
  </si>
  <si>
    <t>022202№15</t>
  </si>
  <si>
    <t>022202№16</t>
  </si>
  <si>
    <t>022202№17</t>
  </si>
  <si>
    <t>022202№18</t>
  </si>
  <si>
    <t>022202№19</t>
  </si>
  <si>
    <t>022202№20</t>
  </si>
  <si>
    <t>022202№21</t>
  </si>
  <si>
    <t>022202№22</t>
  </si>
  <si>
    <t>022202№23</t>
  </si>
  <si>
    <t>022202№24</t>
  </si>
  <si>
    <t>022202№25</t>
  </si>
  <si>
    <t>022202№33</t>
  </si>
  <si>
    <t>026002№1</t>
  </si>
  <si>
    <t>026002№2</t>
  </si>
  <si>
    <t>026002№3</t>
  </si>
  <si>
    <t>026002№4</t>
  </si>
  <si>
    <t>026002№5</t>
  </si>
  <si>
    <t>026002№6</t>
  </si>
  <si>
    <t>026002№7</t>
  </si>
  <si>
    <t>026002№8</t>
  </si>
  <si>
    <t>026002№9</t>
  </si>
  <si>
    <t>026002№10</t>
  </si>
  <si>
    <t>026002№11</t>
  </si>
  <si>
    <t>026002№12</t>
  </si>
  <si>
    <t>026002№13</t>
  </si>
  <si>
    <t>026002№14</t>
  </si>
  <si>
    <t>026002№</t>
  </si>
  <si>
    <t>026002№15</t>
  </si>
  <si>
    <t>026002№16</t>
  </si>
  <si>
    <t>026002№17</t>
  </si>
  <si>
    <t>026002№18</t>
  </si>
  <si>
    <t>026002№19</t>
  </si>
  <si>
    <t>026002№20</t>
  </si>
  <si>
    <t>026002№21</t>
  </si>
  <si>
    <t>026002№22</t>
  </si>
  <si>
    <t>026002№23</t>
  </si>
  <si>
    <t>026002№24</t>
  </si>
  <si>
    <t>026002№25</t>
  </si>
  <si>
    <t>026002№33</t>
  </si>
  <si>
    <t>022002№1</t>
  </si>
  <si>
    <t>022002№2</t>
  </si>
  <si>
    <t>022002№3</t>
  </si>
  <si>
    <t>022002№4</t>
  </si>
  <si>
    <t>022002№5</t>
  </si>
  <si>
    <t>022002№6</t>
  </si>
  <si>
    <t>022002№7</t>
  </si>
  <si>
    <t>022002№8</t>
  </si>
  <si>
    <t>022002№9</t>
  </si>
  <si>
    <t>022002№10</t>
  </si>
  <si>
    <t>022002№11</t>
  </si>
  <si>
    <t>022002№12</t>
  </si>
  <si>
    <t>022002№13</t>
  </si>
  <si>
    <t>022002№14</t>
  </si>
  <si>
    <t>022002№</t>
  </si>
  <si>
    <t>022002№15</t>
  </si>
  <si>
    <t>022002№16</t>
  </si>
  <si>
    <t>022002№17</t>
  </si>
  <si>
    <t>022002№18</t>
  </si>
  <si>
    <t>022002№19</t>
  </si>
  <si>
    <t>022002№20</t>
  </si>
  <si>
    <t>022002№21</t>
  </si>
  <si>
    <t>022002№22</t>
  </si>
  <si>
    <t>022002№23</t>
  </si>
  <si>
    <t>022002№24</t>
  </si>
  <si>
    <t>022002№25</t>
  </si>
  <si>
    <t>022002№33</t>
  </si>
  <si>
    <t>022201№1</t>
  </si>
  <si>
    <t>022201№2</t>
  </si>
  <si>
    <t>022201№3</t>
  </si>
  <si>
    <t>022201№4</t>
  </si>
  <si>
    <t>022201№5</t>
  </si>
  <si>
    <t>022201№6</t>
  </si>
  <si>
    <t>022201№7</t>
  </si>
  <si>
    <t>022201№8</t>
  </si>
  <si>
    <t>022201№9</t>
  </si>
  <si>
    <t>022201№10</t>
  </si>
  <si>
    <t>022201№11</t>
  </si>
  <si>
    <t>022201№12</t>
  </si>
  <si>
    <t>022201№13</t>
  </si>
  <si>
    <t>022201№14</t>
  </si>
  <si>
    <t>022201№</t>
  </si>
  <si>
    <t>022201№15</t>
  </si>
  <si>
    <t>022201№16</t>
  </si>
  <si>
    <t>022201№17</t>
  </si>
  <si>
    <t>022201№18</t>
  </si>
  <si>
    <t>022201№19</t>
  </si>
  <si>
    <t>022201№20</t>
  </si>
  <si>
    <t>022201№21</t>
  </si>
  <si>
    <t>022201№22</t>
  </si>
  <si>
    <t>022201№23</t>
  </si>
  <si>
    <t>022201№24</t>
  </si>
  <si>
    <t>022201№25</t>
  </si>
  <si>
    <t>022201№33</t>
  </si>
  <si>
    <t>022205№1</t>
  </si>
  <si>
    <t>022205№2</t>
  </si>
  <si>
    <t>022205№3</t>
  </si>
  <si>
    <t>022205№4</t>
  </si>
  <si>
    <t>022205№5</t>
  </si>
  <si>
    <t>022205№6</t>
  </si>
  <si>
    <t>022205№7</t>
  </si>
  <si>
    <t>022205№8</t>
  </si>
  <si>
    <t>022205№9</t>
  </si>
  <si>
    <t>022205№10</t>
  </si>
  <si>
    <t>022205№11</t>
  </si>
  <si>
    <t>022205№12</t>
  </si>
  <si>
    <t>022205№13</t>
  </si>
  <si>
    <t>022205№14</t>
  </si>
  <si>
    <t>022205№</t>
  </si>
  <si>
    <t>022205№15</t>
  </si>
  <si>
    <t>022205№16</t>
  </si>
  <si>
    <t>022205№17</t>
  </si>
  <si>
    <t>022205№18</t>
  </si>
  <si>
    <t>022205№19</t>
  </si>
  <si>
    <t>022205№20</t>
  </si>
  <si>
    <t>022205№21</t>
  </si>
  <si>
    <t>022205№22</t>
  </si>
  <si>
    <t>022205№23</t>
  </si>
  <si>
    <t>022205№24</t>
  </si>
  <si>
    <t>022205№25</t>
  </si>
  <si>
    <t>022205№33</t>
  </si>
  <si>
    <t>026004№1</t>
  </si>
  <si>
    <t>026004№2</t>
  </si>
  <si>
    <t>026004№3</t>
  </si>
  <si>
    <t>026004№4</t>
  </si>
  <si>
    <t>026004№5</t>
  </si>
  <si>
    <t>026004№6</t>
  </si>
  <si>
    <t>026004№7</t>
  </si>
  <si>
    <t>026004№8</t>
  </si>
  <si>
    <t>026004№9</t>
  </si>
  <si>
    <t>026004№10</t>
  </si>
  <si>
    <t>026004№11</t>
  </si>
  <si>
    <t>026004№12</t>
  </si>
  <si>
    <t>026004№13</t>
  </si>
  <si>
    <t>026004№14</t>
  </si>
  <si>
    <t>026004№</t>
  </si>
  <si>
    <t>026004№15</t>
  </si>
  <si>
    <t>026004№16</t>
  </si>
  <si>
    <t>026004№17</t>
  </si>
  <si>
    <t>026004№18</t>
  </si>
  <si>
    <t>026004№19</t>
  </si>
  <si>
    <t>026004№20</t>
  </si>
  <si>
    <t>026004№21</t>
  </si>
  <si>
    <t>026004№22</t>
  </si>
  <si>
    <t>026004№23</t>
  </si>
  <si>
    <t>026004№24</t>
  </si>
  <si>
    <t>026004№25</t>
  </si>
  <si>
    <t>026004№33</t>
  </si>
  <si>
    <t>022208№1</t>
  </si>
  <si>
    <t>022208№2</t>
  </si>
  <si>
    <t>022208№3</t>
  </si>
  <si>
    <t>022208№4</t>
  </si>
  <si>
    <t>022208№5</t>
  </si>
  <si>
    <t>022208№6</t>
  </si>
  <si>
    <t>022208№7</t>
  </si>
  <si>
    <t>022208№8</t>
  </si>
  <si>
    <t>022208№9</t>
  </si>
  <si>
    <t>022208№10</t>
  </si>
  <si>
    <t>022208№11</t>
  </si>
  <si>
    <t>022208№12</t>
  </si>
  <si>
    <t>022208№13</t>
  </si>
  <si>
    <t>022208№14</t>
  </si>
  <si>
    <t>022208№</t>
  </si>
  <si>
    <t>022208№15</t>
  </si>
  <si>
    <t>022208№16</t>
  </si>
  <si>
    <t>022208№17</t>
  </si>
  <si>
    <t>022208№18</t>
  </si>
  <si>
    <t>022208№19</t>
  </si>
  <si>
    <t>022208№20</t>
  </si>
  <si>
    <t>022208№21</t>
  </si>
  <si>
    <t>022208№22</t>
  </si>
  <si>
    <t>022208№23</t>
  </si>
  <si>
    <t>022208№24</t>
  </si>
  <si>
    <t>022208№25</t>
  </si>
  <si>
    <t>022208№33</t>
  </si>
  <si>
    <t>026003№1</t>
  </si>
  <si>
    <t>026003№2</t>
  </si>
  <si>
    <t>026003№3</t>
  </si>
  <si>
    <t>026003№4</t>
  </si>
  <si>
    <t>026003№5</t>
  </si>
  <si>
    <t>026003№6</t>
  </si>
  <si>
    <t>026003№7</t>
  </si>
  <si>
    <t>026003№8</t>
  </si>
  <si>
    <t>026003№9</t>
  </si>
  <si>
    <t>026003№10</t>
  </si>
  <si>
    <t>026003№11</t>
  </si>
  <si>
    <t>026003№12</t>
  </si>
  <si>
    <t>026003№13</t>
  </si>
  <si>
    <t>026003№14</t>
  </si>
  <si>
    <t>026003№</t>
  </si>
  <si>
    <t>026003№15</t>
  </si>
  <si>
    <t>026003№16</t>
  </si>
  <si>
    <t>026003№17</t>
  </si>
  <si>
    <t>026003№18</t>
  </si>
  <si>
    <t>026003№19</t>
  </si>
  <si>
    <t>026003№20</t>
  </si>
  <si>
    <t>026003№21</t>
  </si>
  <si>
    <t>026003№22</t>
  </si>
  <si>
    <t>026003№23</t>
  </si>
  <si>
    <t>026003№24</t>
  </si>
  <si>
    <t>026003№25</t>
  </si>
  <si>
    <t>026003№33</t>
  </si>
  <si>
    <t>026001№1</t>
  </si>
  <si>
    <t>026001№2</t>
  </si>
  <si>
    <t>026001№3</t>
  </si>
  <si>
    <t>026001№4</t>
  </si>
  <si>
    <t>026001№5</t>
  </si>
  <si>
    <t>026001№6</t>
  </si>
  <si>
    <t>026001№7</t>
  </si>
  <si>
    <t>026001№8</t>
  </si>
  <si>
    <t>026001№9</t>
  </si>
  <si>
    <t>026001№10</t>
  </si>
  <si>
    <t>026001№11</t>
  </si>
  <si>
    <t>026001№12</t>
  </si>
  <si>
    <t>026001№13</t>
  </si>
  <si>
    <t>026001№14</t>
  </si>
  <si>
    <t>026001№</t>
  </si>
  <si>
    <t>026001№15</t>
  </si>
  <si>
    <t>026001№16</t>
  </si>
  <si>
    <t>026001№17</t>
  </si>
  <si>
    <t>026001№18</t>
  </si>
  <si>
    <t>026001№19</t>
  </si>
  <si>
    <t>026001№20</t>
  </si>
  <si>
    <t>026001№21</t>
  </si>
  <si>
    <t>026001№22</t>
  </si>
  <si>
    <t>026001№23</t>
  </si>
  <si>
    <t>026001№24</t>
  </si>
  <si>
    <t>026001№25</t>
  </si>
  <si>
    <t>026001№33</t>
  </si>
  <si>
    <t>022203№1</t>
  </si>
  <si>
    <t>022203№2</t>
  </si>
  <si>
    <t>022203№3</t>
  </si>
  <si>
    <t>022203№4</t>
  </si>
  <si>
    <t>022203№5</t>
  </si>
  <si>
    <t>022203№6</t>
  </si>
  <si>
    <t>022203№7</t>
  </si>
  <si>
    <t>022203№8</t>
  </si>
  <si>
    <t>022203№9</t>
  </si>
  <si>
    <t>022203№10</t>
  </si>
  <si>
    <t>022203№11</t>
  </si>
  <si>
    <t>022203№12</t>
  </si>
  <si>
    <t>022203№13</t>
  </si>
  <si>
    <t>022203№14</t>
  </si>
  <si>
    <t>022203№</t>
  </si>
  <si>
    <t>022203№15</t>
  </si>
  <si>
    <t>022203№16</t>
  </si>
  <si>
    <t>022203№17</t>
  </si>
  <si>
    <t>022203№18</t>
  </si>
  <si>
    <t>022203№19</t>
  </si>
  <si>
    <t>022203№20</t>
  </si>
  <si>
    <t>022203№21</t>
  </si>
  <si>
    <t>022203№22</t>
  </si>
  <si>
    <t>022203№23</t>
  </si>
  <si>
    <t>022203№24</t>
  </si>
  <si>
    <t>022203№25</t>
  </si>
  <si>
    <t>022203№33</t>
  </si>
  <si>
    <t>027002№1</t>
  </si>
  <si>
    <t>027002№2</t>
  </si>
  <si>
    <t>027002№3</t>
  </si>
  <si>
    <t>027002№4</t>
  </si>
  <si>
    <t>027002№5</t>
  </si>
  <si>
    <t>027002№6</t>
  </si>
  <si>
    <t>027002№7</t>
  </si>
  <si>
    <t>027002№8</t>
  </si>
  <si>
    <t>027002№9</t>
  </si>
  <si>
    <t>027002№10</t>
  </si>
  <si>
    <t>027002№11</t>
  </si>
  <si>
    <t>027002№12</t>
  </si>
  <si>
    <t>027002№13</t>
  </si>
  <si>
    <t>027002№14</t>
  </si>
  <si>
    <t>027002№</t>
  </si>
  <si>
    <t>027002№15</t>
  </si>
  <si>
    <t>027002№16</t>
  </si>
  <si>
    <t>027002№17</t>
  </si>
  <si>
    <t>027002№18</t>
  </si>
  <si>
    <t>027002№19</t>
  </si>
  <si>
    <t>027002№20</t>
  </si>
  <si>
    <t>027002№21</t>
  </si>
  <si>
    <t>027002№22</t>
  </si>
  <si>
    <t>027002№23</t>
  </si>
  <si>
    <t>027002№24</t>
  </si>
  <si>
    <t>027002№25</t>
  </si>
  <si>
    <t>027002№33</t>
  </si>
  <si>
    <t>022000№1</t>
  </si>
  <si>
    <t>022000№2</t>
  </si>
  <si>
    <t>022000№3</t>
  </si>
  <si>
    <t>022000№4</t>
  </si>
  <si>
    <t>022000№5</t>
  </si>
  <si>
    <t>022000№6</t>
  </si>
  <si>
    <t>022000№7</t>
  </si>
  <si>
    <t>022000№8</t>
  </si>
  <si>
    <t>022000№9</t>
  </si>
  <si>
    <t>022000№10</t>
  </si>
  <si>
    <t>022000№11</t>
  </si>
  <si>
    <t>022000№12</t>
  </si>
  <si>
    <t>022000№13</t>
  </si>
  <si>
    <t>022000№14</t>
  </si>
  <si>
    <t>022000№</t>
  </si>
  <si>
    <t>022000№15</t>
  </si>
  <si>
    <t>022000№16</t>
  </si>
  <si>
    <t>022000№17</t>
  </si>
  <si>
    <t>022000№18</t>
  </si>
  <si>
    <t>022000№19</t>
  </si>
  <si>
    <t>022000№20</t>
  </si>
  <si>
    <t>022000№21</t>
  </si>
  <si>
    <t>022000№22</t>
  </si>
  <si>
    <t>022000№23</t>
  </si>
  <si>
    <t>022000№24</t>
  </si>
  <si>
    <t>022000№25</t>
  </si>
  <si>
    <t>022000№33</t>
  </si>
  <si>
    <t>022003№1</t>
  </si>
  <si>
    <t>022003№2</t>
  </si>
  <si>
    <t>022003№3</t>
  </si>
  <si>
    <t>022003№4</t>
  </si>
  <si>
    <t>022003№5</t>
  </si>
  <si>
    <t>022003№6</t>
  </si>
  <si>
    <t>022003№7</t>
  </si>
  <si>
    <t>022003№8</t>
  </si>
  <si>
    <t>022003№9</t>
  </si>
  <si>
    <t>022003№10</t>
  </si>
  <si>
    <t>022003№11</t>
  </si>
  <si>
    <t>022003№12</t>
  </si>
  <si>
    <t>022003№13</t>
  </si>
  <si>
    <t>022003№14</t>
  </si>
  <si>
    <t>022003№</t>
  </si>
  <si>
    <t>022003№15</t>
  </si>
  <si>
    <t>022003№16</t>
  </si>
  <si>
    <t>022003№17</t>
  </si>
  <si>
    <t>022003№18</t>
  </si>
  <si>
    <t>022003№19</t>
  </si>
  <si>
    <t>022003№20</t>
  </si>
  <si>
    <t>022003№21</t>
  </si>
  <si>
    <t>022003№22</t>
  </si>
  <si>
    <t>022003№23</t>
  </si>
  <si>
    <t>022003№24</t>
  </si>
  <si>
    <t>022003№25</t>
  </si>
  <si>
    <t>022003№33</t>
  </si>
  <si>
    <t>022400№1</t>
  </si>
  <si>
    <t>022400№2</t>
  </si>
  <si>
    <t>022400№3</t>
  </si>
  <si>
    <t>022400№4</t>
  </si>
  <si>
    <t>022400№5</t>
  </si>
  <si>
    <t>022400№6</t>
  </si>
  <si>
    <t>022400№7</t>
  </si>
  <si>
    <t>022400№8</t>
  </si>
  <si>
    <t>022400№9</t>
  </si>
  <si>
    <t>022400№10</t>
  </si>
  <si>
    <t>022400№11</t>
  </si>
  <si>
    <t>022400№12</t>
  </si>
  <si>
    <t>022400№13</t>
  </si>
  <si>
    <t>022400№14</t>
  </si>
  <si>
    <t>022400№</t>
  </si>
  <si>
    <t>022400№15</t>
  </si>
  <si>
    <t>022400№16</t>
  </si>
  <si>
    <t>022400№17</t>
  </si>
  <si>
    <t>022400№18</t>
  </si>
  <si>
    <t>022400№19</t>
  </si>
  <si>
    <t>022400№20</t>
  </si>
  <si>
    <t>022400№21</t>
  </si>
  <si>
    <t>022400№22</t>
  </si>
  <si>
    <t>022400№23</t>
  </si>
  <si>
    <t>022400№24</t>
  </si>
  <si>
    <t>022400№25</t>
  </si>
  <si>
    <t>022400№33</t>
  </si>
  <si>
    <t>022720№1</t>
  </si>
  <si>
    <t>022720№2</t>
  </si>
  <si>
    <t>022720№3</t>
  </si>
  <si>
    <t>022720№4</t>
  </si>
  <si>
    <t>022720№5</t>
  </si>
  <si>
    <t>022720№6</t>
  </si>
  <si>
    <t>022720№7</t>
  </si>
  <si>
    <t>022720№8</t>
  </si>
  <si>
    <t>022720№9</t>
  </si>
  <si>
    <t>022720№10</t>
  </si>
  <si>
    <t>022720№11</t>
  </si>
  <si>
    <t>022720№12</t>
  </si>
  <si>
    <t>022720№13</t>
  </si>
  <si>
    <t>022720№14</t>
  </si>
  <si>
    <t>022720№</t>
  </si>
  <si>
    <t>022720№15</t>
  </si>
  <si>
    <t>022720№16</t>
  </si>
  <si>
    <t>022720№17</t>
  </si>
  <si>
    <t>022720№18</t>
  </si>
  <si>
    <t>022720№19</t>
  </si>
  <si>
    <t>022720№20</t>
  </si>
  <si>
    <t>022720№21</t>
  </si>
  <si>
    <t>022720№22</t>
  </si>
  <si>
    <t>022720№23</t>
  </si>
  <si>
    <t>022720№24</t>
  </si>
  <si>
    <t>022720№25</t>
  </si>
  <si>
    <t>022720№33</t>
  </si>
  <si>
    <t>№ показателя результа- тивности</t>
  </si>
  <si>
    <t>Текущий период 1 квартал</t>
  </si>
  <si>
    <t>Аналогичный период годом ране</t>
  </si>
  <si>
    <t>Прирост (уменьшение), %</t>
  </si>
  <si>
    <t>Доля выполнение плана</t>
  </si>
  <si>
    <t>Соответствие МО категории "выше/ниже среднего" по соответствующему показателю</t>
  </si>
  <si>
    <t>Факт применения показателя для МО</t>
  </si>
  <si>
    <t>15</t>
  </si>
  <si>
    <t>16</t>
  </si>
  <si>
    <t>17</t>
  </si>
  <si>
    <t>18</t>
  </si>
  <si>
    <t>19</t>
  </si>
  <si>
    <t>20</t>
  </si>
  <si>
    <t>21</t>
  </si>
  <si>
    <t>* Комментарии по заполнению формы:
- достижение показателя результативности оценивается в соответствии с сопоставимым периодом годом ранее;
- в субъекте РФ могут быть выделены дополнительные показатели результативности для медицинских организаций, оказывающих медицинскую помощь по профилю "Стоматология", которые отражаются в таблице под номерами 26 и выше. Добавление иных показателей в форму не допускается.</t>
  </si>
  <si>
    <t>** В целях единообразия и сопоставимости представления данных для всех значение в столбце "Фактически достигнутое значение показателя" указывается в формате доли (не 90, а 0,9).</t>
  </si>
  <si>
    <t>*** Блок 4 заполняется только в том случае, если в субъекте РФ выделены подушевые нормативы финансирования на прикрепившихся лиц по профилю «Стоматология» для оплаты первичной (первичной специализированной) медико-санитарной помощи по соответствующему профилю.</t>
  </si>
  <si>
    <t>ГБУЗ РБ ДП № 3 г.Уфа</t>
  </si>
  <si>
    <t>ГБУЗ РБ ДП № 2 г.Уфа</t>
  </si>
  <si>
    <t>ГБУЗ РБ ДП № 5 г.Уфа</t>
  </si>
  <si>
    <t>ГБУЗ РБ ДП № 6 г.Уфа</t>
  </si>
  <si>
    <t>ГБУЗ РБ ГДКБ № 17 г.Уфа</t>
  </si>
  <si>
    <t>ГБУЗ РБ ГБ № 1 г.Октябрьский</t>
  </si>
  <si>
    <t>ООО "Медсервис" г. Салават</t>
  </si>
  <si>
    <t>ГБУЗ РБ ГБ № 2 г.Стерлитамак</t>
  </si>
  <si>
    <t>ГБУЗ РБ ГКБ № 1 г.Стерлитамак</t>
  </si>
  <si>
    <t>ЧУЗ "РЖД-Медицина"г.Стерлитамак</t>
  </si>
  <si>
    <t>ГБУЗ РБ ГКБ № 8 г.Уфа</t>
  </si>
  <si>
    <t>ГБУЗ РБ Верхне-Татыш. ЦРБ</t>
  </si>
  <si>
    <t>ЧУЗ"КБ"РЖД-Медицина" г.Уфа</t>
  </si>
  <si>
    <t>ГБУЗ РБ ГКБ № 13 г.Уфа</t>
  </si>
  <si>
    <t>ГБУЗ РБ ГКБ № 21 г.Уфа</t>
  </si>
  <si>
    <t>ФГБОУ ВО БГМУ МЗ РФ</t>
  </si>
  <si>
    <t>ГБУЗ РБ ГКБ № 5 г.Уфа</t>
  </si>
  <si>
    <t>ГБУЗ РБ ГБ № 9 г.Уфа</t>
  </si>
  <si>
    <t>ГБУЗ РБ ДП № 4 г.Уфа</t>
  </si>
  <si>
    <t>ГБУЗ РБ ГКБ № 18 г.Уфа</t>
  </si>
  <si>
    <t>ГБУЗ РБ Поликлиника № 43 г.Уфа</t>
  </si>
  <si>
    <t>ГБУЗ РБ ПОликлиника № 46 г.Уфа</t>
  </si>
  <si>
    <t>ГБУЗ РБ ГКБ Демского р-на г.Уфы</t>
  </si>
  <si>
    <t>ГБУЗ РБ Поликлиника № 50 г.Уфа</t>
  </si>
  <si>
    <t>Максимальный/Минимальный балл</t>
  </si>
  <si>
    <t>Среднее по показателю</t>
  </si>
  <si>
    <t>Значение в знаменателе формулы расчета соответствующего показателя в Приложении 12 к МР</t>
  </si>
  <si>
    <t>Значение в числителе формулы расчета соответствующего показателя в Приложении 12 к МР</t>
  </si>
  <si>
    <t>факт применения корр.</t>
  </si>
  <si>
    <t>Соответствие МО категории "минимально/максимально возможное значение" по соответствующему показателю</t>
  </si>
  <si>
    <t>2_б</t>
  </si>
  <si>
    <t>2_а</t>
  </si>
  <si>
    <t>1_б</t>
  </si>
  <si>
    <t>1_а</t>
  </si>
  <si>
    <t>Среднее значение показателя по РБ (справочно)</t>
  </si>
  <si>
    <t>Максимальное (либо минимальное) значение показателя по РБ (справочно)</t>
  </si>
  <si>
    <t>Максимально возможный балл (если показатель выполнен)</t>
  </si>
  <si>
    <t xml:space="preserve">Справочный коэф. </t>
  </si>
  <si>
    <t>Сведения об использовании показателей результативности деятельности медицинских организаций  по состоянию на 1 декабря 2025*</t>
  </si>
  <si>
    <t xml:space="preserve">Доля лиц в возрасте от 18 до 39 лет, не прошедших в течение последних двух лет профилактический медицинский осмотр или диспансеризацию, от общего числа прикрепленного населения этой возрастной группы. 
(D18-39) </t>
  </si>
  <si>
    <t xml:space="preserve">Доля лиц в возрасте от 40 до 65 лет, не прошедших в течение последних двух лет профилактический медицинский осмотр или диспансеризацию, от общего числа прикрепленного населения этой возрастной группы.
(D40-65) </t>
  </si>
  <si>
    <t>Доля взрослых с болезнями системы кровообращения, выявленными впервые при профилактических медицинских осмотрах и диспансеризации за период, от общего числа взрослых пациентов с болезнями системы кровообращения с впервые в жизни установленным диагнозом за период.
(DБСК)</t>
  </si>
  <si>
    <t>Доля взрослых с подозрением на злокачественное новообразование, выявленным впервые при профилактических медицинских осмотрах или диспансеризации за период, от общего числа взрослых пациентов с подозрением на злокачественное новообразование или впервые в жизни установленным диагнозом злокачественное новообразование за период.
 (D3НО)</t>
  </si>
  <si>
    <t>Доля взрослых с установленным диагнозом хроническая обструктивная болезнь легких, выявленным впервые при профилактических медицинских осмотрах и диспансеризации за период, от общего числа взрослых пациентов с впервые в жизни установленным диагнозом хроническая обструктивная легочная болезнь за период. 
(DХОБЛ)</t>
  </si>
  <si>
    <t>Доля взрослых с установленным диагнозом сахарный диабет, выявленным впервые при профилактических медицинских осмотрах и диспансеризации за период, от общего числа взрослых пациентов с впервые в жизни установленным диагнозом сахарный диабет за период. (DСД)</t>
  </si>
  <si>
    <t>Доля взрослых с подозрением на злокачественное новообразование органов дыхания, выявленным впервые при профилактическом медицинском осмотре или диспансеризации, от общего числа взрослых пациентов с подозрением
на злокачественное новообразование или впервые в жизни установленным диагнозом злокачественное новообразование органов дыхания. 
(D3НОД)</t>
  </si>
  <si>
    <t>Доля мужчин с подозрением на злокачественное новообразование предстательной железы, выявленным впервые при профилактическом медицинском осмотре или диспансеризации, от общего числа мужчин с подозрением на злокачественное новообразование или впервые в жизни установленным злокачественным новообразованием предстательной железы. 
(DCmale)</t>
  </si>
  <si>
    <t>Доля взрослых с болезнями системы кровообращения с высоким риском развития неблагоприятных сердечно-сосудистых событий (которые перенесли острое нарушение мозгового кровообращения, инфаркт миокарда, страдающих ишемической болезнью сердца в сочетании с фибрилляцией предсердий и хронической сердечной недостаточностью, а также которым выполнены аортокоронарное шунтирование, ангиопластика коронарных артерий со стентированием и катетерная абляция по поводу сердечно- сосудистых заболеваний), состоящих под диспансерным наблюдением, от общего числа взрослых пациентов с болезнями системы кровообращения с высоким риском развития неблагоприятных сердечно-сосудистых событий (которые перенесли острое нарушение мозгового кровообращения, инфаркт миокарда, страдающих ишемической болезнью сердца в сочетании с фибрилляцией предсердий и хронической сердечной недостаточностью, а также которым выполнены аортокоронарное шунтирование, ангиопластика коронарных артерий со стентированием и катетерная абляция по поводу сердечно- сосудистых заболеваний). 
(DNриск )</t>
  </si>
  <si>
    <t>Доля лиц 18 лет и старше, состоявших под диспансерным наблюдением по поводу болезней системы кровообращения, госпитализированных в связи с обострениями или осложнениями болезней системы кровообращения, по поводу которых пациент состоит на диспансерном наблюдении, от всех лиц соответствующего возраста, состоявших на диспансерном наблюдении по поводу болезней системы кровообращения за период. 
(DNБСКГ)</t>
  </si>
  <si>
    <t>Доля взрослых с болезнями системы кровообращения, в отношении которых установлено диспансерное наблюдение за период, от общего числа взрослых пациентов с впервые в жизни установленным диагнозом болезни системы кровообращения за период. (DNбск)</t>
  </si>
  <si>
    <t>Доля взрослых с установленным диагнозом хроническая обструктивная болезнь легких, в отношении которых установлено диспансерное наблюдение за период, от общего числа взрослых пациентов с впервые в жизни установленным диагнозом хроническая обструктивная болезнь легких за период. 
(DNхобл)</t>
  </si>
  <si>
    <t>Доля взрослых с установленным диагнозом сахарный диабет, в отношении которых установлено диспансерное наблюдение за период, от общего числа взрослых пациентов с впервые в жизни установленным диагнозом сахарный диабет за период. 
(DNсд)</t>
  </si>
  <si>
    <t>Доля взрослых, госпитализированных за период по экстренным показаниям в связи с обострением (декомпенсацией) состояний, по поводу которых пациент находится под диспансерным наблюдением, от общего числа взрослых пациентов, находящихся под диспансерным наблюдением за период. 
(Hвсего)</t>
  </si>
  <si>
    <t>Доля взрослых,  повторно госпитализированных за период по причине заболеваний сердечно- сосудистой системы или их осложнений в течение года с момента предыдущей госпитализации, от общего числа взрослых, госпитализированных за период по причине заболеваний сердечно- сосудистой системы или их осложнений. 
(Pбск)</t>
  </si>
  <si>
    <t>Доля взрослых, находящихся под диспансерным наблюдением по поводу сахарного диабета, у которых впервые зарегистрированы осложнения за период (диабетическая ретинопатия, диабетическая стопа), от общего числа находящихся под диспансерным наблюдением по поводу сахарного диабета за период. 
(SDosl)</t>
  </si>
  <si>
    <t>020171№26</t>
  </si>
  <si>
    <t>Блок 2. Детское население</t>
  </si>
  <si>
    <t>Охват вакцинацией детей в рамках Национального календаря прививок. 
(Vdнац)</t>
  </si>
  <si>
    <t>Доля детей, в отношении которых установлено диспансерное наблюдение по поводу болезней костно- мышечной системы и соединительной ткани за период, от общего числа детей с впервые в жизни установленными диагнозами болезней костно-мышечной системы и соединительной ткани за период. 
(Ddkms)</t>
  </si>
  <si>
    <t>Доля детей, в отношении которых установлено диспансерное наблюдение по поводу болезней глаза и его придаточного аппарата за период, от общего числа детей с впервые в жизни установленными диагнозами болезней глаза и его придаточного аппарата за период. 
(Ddgl)</t>
  </si>
  <si>
    <t>Доля детей, в отношении которых установлено диспансерное наблюдение по поводу болезней органов пищеварения за период, от общего числа детей с впервые в жизни установленными диагнозами болезней органов пищеварения за период.
 (Dbop)</t>
  </si>
  <si>
    <t>Доля детей, в отношении которых установлено диспансерное наблюдение по поводу болезней системы кровообращения за период, от общего числа детей с впервые в жизни установленными диагнозами болезней системы кровообращения за период.
 (Ddbsk)</t>
  </si>
  <si>
    <t>Доля детей, в отношении которых установлено диспансерное наблюдение по поводу болезней эндокринной системы, расстройства питания и нарушения обмена веществ за период, от общего числа детей с впервые в жизни установленными диагнозами болезней эндокринной системы, расстройства питания и нарушения обмена веществ за период.
 (Ddbes)</t>
  </si>
  <si>
    <t>Блок 3. Оказание акушерско - гинекологической помощи</t>
  </si>
  <si>
    <t>Доля женщин с подозрением на злокачественное новообразование шейки матки, выявленным впервые при профилактическом медицинском осмотре или диспансеризации, от общего числа женщин с подозрением на злокачественное новообразование или впервые в жизни установленным диагнозом злокачественное новообразование шейки матки, за период. 
(Zшм)</t>
  </si>
  <si>
    <t>Доля беременных женщин, прошедших скрининг в части оценки антенатального развития плода за период, от общего числа женщин, состоявших на учете по поводу беременности и родов за период. 
(B)</t>
  </si>
  <si>
    <t>Блок 4. Оценка качества медицинской помощи</t>
  </si>
  <si>
    <t>020171№27</t>
  </si>
  <si>
    <t>Доля экспертиз качества медицинской помощи, оказанной в рамках диспансерного наблюдения, в которых выявлены нарушения, приведшие к ухудшению состояния здоровья, летальному исходу застрахованного лица, от всех проведенных экспертиз качества медицинской помощи. 
(ЭДНЭ)</t>
  </si>
  <si>
    <t>020171№28</t>
  </si>
  <si>
    <t>Доля экспертиз качества медицинской помощи, в которых выявлены нарушения, приведшие к ухудшению состояния здоровья застрахованного лица, от всех проведенных экспертиз качества медицинской помощи. 
(ВНэ)</t>
  </si>
  <si>
    <t>020171№29</t>
  </si>
  <si>
    <t>Доля экспертиз качества медицинской помощи, в которых выявлены нарушения, приведшие к инвалидизации застрахованного лица, от всех проведенных экспертиз качества медицинской помощи. 
(BIэ)</t>
  </si>
  <si>
    <t>020171№30</t>
  </si>
  <si>
    <t>Доля экспертиз качества медицинской помощи, в которых выявлены нарушения, приведшие к летальному исходу застрахованного лица, от всех проведенных экспертиз качества медицинской помощи. 
(BVэ)</t>
  </si>
  <si>
    <t>020171№31</t>
  </si>
  <si>
    <t>Необоснованный отказ застрахованным лицам в оказании медицинской помощи в соответствии с программами обязательного медицинского страхования, с последующим ухудшением состояния здоровья</t>
  </si>
  <si>
    <t>020171№32</t>
  </si>
  <si>
    <t>Необоснованный отказ застрахованным лицам в оказании медицинской помощи в соответствии с программами обязательного медицинского страхования, приведший к летальному исходу</t>
  </si>
  <si>
    <t>Доля застрахованных лиц, которым оказывалась медицинская помощь в стационарных условиях, с впервые
выявленным диагнозом, по которому предусмотрено установление диспансерного наблюдения и получивших
в течение трех рабочих дней консультацию врача-специалиста (фельдшера фельдшерско- акушерского пункта, фельдшерского пункта при условии возложения на него функции лечащего врача), от застрахованных лиц,которым оказывалась медицинская помощь в стационарных условиях, с диагнозом, по которому предусмотрено установление диспансерного наблюдения (за исключением тех пациентов, которые
направлены на лечение в стационарных условиях и в условиях дневного стационара). 
(ГДНвперв)</t>
  </si>
  <si>
    <t>021001№26</t>
  </si>
  <si>
    <t>021001№27</t>
  </si>
  <si>
    <t>021001№28</t>
  </si>
  <si>
    <t>021001№29</t>
  </si>
  <si>
    <t>021001№30</t>
  </si>
  <si>
    <t>021001№31</t>
  </si>
  <si>
    <t>021001№32</t>
  </si>
  <si>
    <t>021002№26</t>
  </si>
  <si>
    <t>021002№27</t>
  </si>
  <si>
    <t>021002№28</t>
  </si>
  <si>
    <t>021002№29</t>
  </si>
  <si>
    <t>021002№30</t>
  </si>
  <si>
    <t>021002№31</t>
  </si>
  <si>
    <t>021002№32</t>
  </si>
  <si>
    <t>021003№26</t>
  </si>
  <si>
    <t>021003№27</t>
  </si>
  <si>
    <t>021003№28</t>
  </si>
  <si>
    <t>021003№29</t>
  </si>
  <si>
    <t>021003№30</t>
  </si>
  <si>
    <t>021003№31</t>
  </si>
  <si>
    <t>021003№32</t>
  </si>
  <si>
    <t>021100№26</t>
  </si>
  <si>
    <t>021100№27</t>
  </si>
  <si>
    <t>021100№28</t>
  </si>
  <si>
    <t>021100№29</t>
  </si>
  <si>
    <t>021100№30</t>
  </si>
  <si>
    <t>021100№31</t>
  </si>
  <si>
    <t>021100№32</t>
  </si>
  <si>
    <t>021102№26</t>
  </si>
  <si>
    <t>021102№27</t>
  </si>
  <si>
    <t>021102№28</t>
  </si>
  <si>
    <t>021102№29</t>
  </si>
  <si>
    <t>021102№30</t>
  </si>
  <si>
    <t>021102№31</t>
  </si>
  <si>
    <t>021102№32</t>
  </si>
  <si>
    <t>021104№26</t>
  </si>
  <si>
    <t>021104№27</t>
  </si>
  <si>
    <t>021104№28</t>
  </si>
  <si>
    <t>021104№29</t>
  </si>
  <si>
    <t>021104№30</t>
  </si>
  <si>
    <t>021104№31</t>
  </si>
  <si>
    <t>021104№32</t>
  </si>
  <si>
    <t>021105№26</t>
  </si>
  <si>
    <t>021105№27</t>
  </si>
  <si>
    <t>021105№28</t>
  </si>
  <si>
    <t>021105№29</t>
  </si>
  <si>
    <t>021105№30</t>
  </si>
  <si>
    <t>021105№31</t>
  </si>
  <si>
    <t>021105№32</t>
  </si>
  <si>
    <t>021110№26</t>
  </si>
  <si>
    <t>021110№27</t>
  </si>
  <si>
    <t>021110№28</t>
  </si>
  <si>
    <t>021110№29</t>
  </si>
  <si>
    <t>021110№30</t>
  </si>
  <si>
    <t>021110№31</t>
  </si>
  <si>
    <t>021110№32</t>
  </si>
  <si>
    <t>021111№26</t>
  </si>
  <si>
    <t>021111№27</t>
  </si>
  <si>
    <t>021111№28</t>
  </si>
  <si>
    <t>021111№29</t>
  </si>
  <si>
    <t>021111№30</t>
  </si>
  <si>
    <t>021111№31</t>
  </si>
  <si>
    <t>021111№32</t>
  </si>
  <si>
    <t>021120№26</t>
  </si>
  <si>
    <t>021120№27</t>
  </si>
  <si>
    <t>021120№28</t>
  </si>
  <si>
    <t>021120№29</t>
  </si>
  <si>
    <t>021120№30</t>
  </si>
  <si>
    <t>021120№31</t>
  </si>
  <si>
    <t>021120№32</t>
  </si>
  <si>
    <t>021130№26</t>
  </si>
  <si>
    <t>021130№27</t>
  </si>
  <si>
    <t>021130№28</t>
  </si>
  <si>
    <t>021130№29</t>
  </si>
  <si>
    <t>021130№30</t>
  </si>
  <si>
    <t>021130№31</t>
  </si>
  <si>
    <t>021130№32</t>
  </si>
  <si>
    <t>021200№26</t>
  </si>
  <si>
    <t>021200№27</t>
  </si>
  <si>
    <t>021200№28</t>
  </si>
  <si>
    <t>021200№29</t>
  </si>
  <si>
    <t>021200№30</t>
  </si>
  <si>
    <t>021200№31</t>
  </si>
  <si>
    <t>021200№32</t>
  </si>
  <si>
    <t>021201№26</t>
  </si>
  <si>
    <t>021201№27</t>
  </si>
  <si>
    <t>021201№28</t>
  </si>
  <si>
    <t>021201№29</t>
  </si>
  <si>
    <t>021201№30</t>
  </si>
  <si>
    <t>021201№31</t>
  </si>
  <si>
    <t>021201№32</t>
  </si>
  <si>
    <t>021205№26</t>
  </si>
  <si>
    <t>021205№27</t>
  </si>
  <si>
    <t>021205№28</t>
  </si>
  <si>
    <t>021205№29</t>
  </si>
  <si>
    <t>021205№30</t>
  </si>
  <si>
    <t>021205№31</t>
  </si>
  <si>
    <t>021205№32</t>
  </si>
  <si>
    <t>021206№26</t>
  </si>
  <si>
    <t>021206№27</t>
  </si>
  <si>
    <t>021206№28</t>
  </si>
  <si>
    <t>021206№29</t>
  </si>
  <si>
    <t>021206№30</t>
  </si>
  <si>
    <t>021206№31</t>
  </si>
  <si>
    <t>021206№32</t>
  </si>
  <si>
    <t>021303№26</t>
  </si>
  <si>
    <t>021303№27</t>
  </si>
  <si>
    <t>021303№28</t>
  </si>
  <si>
    <t>021303№29</t>
  </si>
  <si>
    <t>021303№30</t>
  </si>
  <si>
    <t>021303№31</t>
  </si>
  <si>
    <t>021303№32</t>
  </si>
  <si>
    <t>021401№26</t>
  </si>
  <si>
    <t>021401№27</t>
  </si>
  <si>
    <t>021401№28</t>
  </si>
  <si>
    <t>021401№29</t>
  </si>
  <si>
    <t>021401№30</t>
  </si>
  <si>
    <t>021401№31</t>
  </si>
  <si>
    <t>021401№32</t>
  </si>
  <si>
    <t>021405№26</t>
  </si>
  <si>
    <t>021405№27</t>
  </si>
  <si>
    <t>021405№28</t>
  </si>
  <si>
    <t>021405№29</t>
  </si>
  <si>
    <t>021405№30</t>
  </si>
  <si>
    <t>021405№31</t>
  </si>
  <si>
    <t>021405№32</t>
  </si>
  <si>
    <t>021424№26</t>
  </si>
  <si>
    <t>021424№27</t>
  </si>
  <si>
    <t>021424№28</t>
  </si>
  <si>
    <t>021424№29</t>
  </si>
  <si>
    <t>021424№30</t>
  </si>
  <si>
    <t>021424№31</t>
  </si>
  <si>
    <t>021424№32</t>
  </si>
  <si>
    <t>021501№26</t>
  </si>
  <si>
    <t>021501№27</t>
  </si>
  <si>
    <t>021501№28</t>
  </si>
  <si>
    <t>021501№29</t>
  </si>
  <si>
    <t>021501№30</t>
  </si>
  <si>
    <t>021501№31</t>
  </si>
  <si>
    <t>021501№32</t>
  </si>
  <si>
    <t>021502№26</t>
  </si>
  <si>
    <t>021502№27</t>
  </si>
  <si>
    <t>021502№28</t>
  </si>
  <si>
    <t>021502№29</t>
  </si>
  <si>
    <t>021502№30</t>
  </si>
  <si>
    <t>021502№31</t>
  </si>
  <si>
    <t>021502№32</t>
  </si>
  <si>
    <t>021601№26</t>
  </si>
  <si>
    <t>021601№27</t>
  </si>
  <si>
    <t>021601№28</t>
  </si>
  <si>
    <t>021601№29</t>
  </si>
  <si>
    <t>021601№30</t>
  </si>
  <si>
    <t>021601№31</t>
  </si>
  <si>
    <t>021601№32</t>
  </si>
  <si>
    <t>021605№26</t>
  </si>
  <si>
    <t>021605№27</t>
  </si>
  <si>
    <t>021605№28</t>
  </si>
  <si>
    <t>021605№29</t>
  </si>
  <si>
    <t>021605№30</t>
  </si>
  <si>
    <t>021605№31</t>
  </si>
  <si>
    <t>021605№32</t>
  </si>
  <si>
    <t>021606№26</t>
  </si>
  <si>
    <t>021606№27</t>
  </si>
  <si>
    <t>021606№28</t>
  </si>
  <si>
    <t>021606№29</t>
  </si>
  <si>
    <t>021606№30</t>
  </si>
  <si>
    <t>021606№31</t>
  </si>
  <si>
    <t>021606№32</t>
  </si>
  <si>
    <t>021607№26</t>
  </si>
  <si>
    <t>021607№27</t>
  </si>
  <si>
    <t>021607№28</t>
  </si>
  <si>
    <t>021607№29</t>
  </si>
  <si>
    <t>021607№30</t>
  </si>
  <si>
    <t>021607№31</t>
  </si>
  <si>
    <t>021607№32</t>
  </si>
  <si>
    <t>021616№26</t>
  </si>
  <si>
    <t>021616№27</t>
  </si>
  <si>
    <t>021616№28</t>
  </si>
  <si>
    <t>021616№29</t>
  </si>
  <si>
    <t>021616№30</t>
  </si>
  <si>
    <t>021616№31</t>
  </si>
  <si>
    <t>021616№32</t>
  </si>
  <si>
    <t>021701№26</t>
  </si>
  <si>
    <t>021701№27</t>
  </si>
  <si>
    <t>021701№28</t>
  </si>
  <si>
    <t>021701№29</t>
  </si>
  <si>
    <t>021701№30</t>
  </si>
  <si>
    <t>021701№31</t>
  </si>
  <si>
    <t>021701№32</t>
  </si>
  <si>
    <t>021706№26</t>
  </si>
  <si>
    <t>021706№27</t>
  </si>
  <si>
    <t>021706№28</t>
  </si>
  <si>
    <t>021706№29</t>
  </si>
  <si>
    <t>021706№30</t>
  </si>
  <si>
    <t>021706№31</t>
  </si>
  <si>
    <t>021706№32</t>
  </si>
  <si>
    <t>021800№26</t>
  </si>
  <si>
    <t>021800№27</t>
  </si>
  <si>
    <t>021800№28</t>
  </si>
  <si>
    <t>021800№29</t>
  </si>
  <si>
    <t>021800№30</t>
  </si>
  <si>
    <t>021800№31</t>
  </si>
  <si>
    <t>021800№32</t>
  </si>
  <si>
    <t>021901№26</t>
  </si>
  <si>
    <t>021901№27</t>
  </si>
  <si>
    <t>021901№28</t>
  </si>
  <si>
    <t>021901№29</t>
  </si>
  <si>
    <t>021901№30</t>
  </si>
  <si>
    <t>021901№31</t>
  </si>
  <si>
    <t>021901№32</t>
  </si>
  <si>
    <t>022000№26</t>
  </si>
  <si>
    <t>022000№27</t>
  </si>
  <si>
    <t>022000№28</t>
  </si>
  <si>
    <t>022000№29</t>
  </si>
  <si>
    <t>022000№30</t>
  </si>
  <si>
    <t>022000№31</t>
  </si>
  <si>
    <t>022000№32</t>
  </si>
  <si>
    <t>022001№26</t>
  </si>
  <si>
    <t>022001№27</t>
  </si>
  <si>
    <t>022001№28</t>
  </si>
  <si>
    <t>022001№29</t>
  </si>
  <si>
    <t>022001№30</t>
  </si>
  <si>
    <t>022001№31</t>
  </si>
  <si>
    <t>022001№32</t>
  </si>
  <si>
    <t>022002№26</t>
  </si>
  <si>
    <t>022002№27</t>
  </si>
  <si>
    <t>022002№28</t>
  </si>
  <si>
    <t>022002№29</t>
  </si>
  <si>
    <t>022002№30</t>
  </si>
  <si>
    <t>022002№31</t>
  </si>
  <si>
    <t>022002№32</t>
  </si>
  <si>
    <t>022003№26</t>
  </si>
  <si>
    <t>022003№27</t>
  </si>
  <si>
    <t>022003№28</t>
  </si>
  <si>
    <t>022003№29</t>
  </si>
  <si>
    <t>022003№30</t>
  </si>
  <si>
    <t>022003№31</t>
  </si>
  <si>
    <t>022003№32</t>
  </si>
  <si>
    <t>022012№26</t>
  </si>
  <si>
    <t>022012№27</t>
  </si>
  <si>
    <t>022012№28</t>
  </si>
  <si>
    <t>022012№29</t>
  </si>
  <si>
    <t>022012№30</t>
  </si>
  <si>
    <t>022012№31</t>
  </si>
  <si>
    <t>022012№32</t>
  </si>
  <si>
    <t>022102№26</t>
  </si>
  <si>
    <t>022102№27</t>
  </si>
  <si>
    <t>022102№28</t>
  </si>
  <si>
    <t>022102№29</t>
  </si>
  <si>
    <t>022102№30</t>
  </si>
  <si>
    <t>022102№31</t>
  </si>
  <si>
    <t>022102№32</t>
  </si>
  <si>
    <t>022103№26</t>
  </si>
  <si>
    <t>022103№27</t>
  </si>
  <si>
    <t>022103№28</t>
  </si>
  <si>
    <t>022103№29</t>
  </si>
  <si>
    <t>022103№30</t>
  </si>
  <si>
    <t>022103№31</t>
  </si>
  <si>
    <t>022103№32</t>
  </si>
  <si>
    <t>022104№26</t>
  </si>
  <si>
    <t>022104№27</t>
  </si>
  <si>
    <t>022104№28</t>
  </si>
  <si>
    <t>022104№29</t>
  </si>
  <si>
    <t>022104№30</t>
  </si>
  <si>
    <t>022104№31</t>
  </si>
  <si>
    <t>022104№32</t>
  </si>
  <si>
    <t>022117№26</t>
  </si>
  <si>
    <t>022117№27</t>
  </si>
  <si>
    <t>022117№28</t>
  </si>
  <si>
    <t>022117№29</t>
  </si>
  <si>
    <t>022117№30</t>
  </si>
  <si>
    <t>022117№31</t>
  </si>
  <si>
    <t>022117№32</t>
  </si>
  <si>
    <t>022201№26</t>
  </si>
  <si>
    <t>022201№27</t>
  </si>
  <si>
    <t>022201№28</t>
  </si>
  <si>
    <t>022201№29</t>
  </si>
  <si>
    <t>022201№30</t>
  </si>
  <si>
    <t>022201№31</t>
  </si>
  <si>
    <t>022201№32</t>
  </si>
  <si>
    <t>022202№26</t>
  </si>
  <si>
    <t>022202№27</t>
  </si>
  <si>
    <t>022202№28</t>
  </si>
  <si>
    <t>022202№29</t>
  </si>
  <si>
    <t>022202№30</t>
  </si>
  <si>
    <t>022202№31</t>
  </si>
  <si>
    <t>022202№32</t>
  </si>
  <si>
    <t>022203№26</t>
  </si>
  <si>
    <t>022203№27</t>
  </si>
  <si>
    <t>022203№28</t>
  </si>
  <si>
    <t>022203№29</t>
  </si>
  <si>
    <t>022203№30</t>
  </si>
  <si>
    <t>022203№31</t>
  </si>
  <si>
    <t>022203№32</t>
  </si>
  <si>
    <t>022204№26</t>
  </si>
  <si>
    <t>022204№27</t>
  </si>
  <si>
    <t>022204№28</t>
  </si>
  <si>
    <t>022204№29</t>
  </si>
  <si>
    <t>022204№30</t>
  </si>
  <si>
    <t>022204№31</t>
  </si>
  <si>
    <t>022204№32</t>
  </si>
  <si>
    <t>022205№26</t>
  </si>
  <si>
    <t>022205№27</t>
  </si>
  <si>
    <t>022205№28</t>
  </si>
  <si>
    <t>022205№29</t>
  </si>
  <si>
    <t>022205№30</t>
  </si>
  <si>
    <t>022205№31</t>
  </si>
  <si>
    <t>022205№32</t>
  </si>
  <si>
    <t>022208№26</t>
  </si>
  <si>
    <t>022208№27</t>
  </si>
  <si>
    <t>022208№28</t>
  </si>
  <si>
    <t>022208№29</t>
  </si>
  <si>
    <t>022208№30</t>
  </si>
  <si>
    <t>022208№31</t>
  </si>
  <si>
    <t>022208№32</t>
  </si>
  <si>
    <t>022300№26</t>
  </si>
  <si>
    <t>022300№27</t>
  </si>
  <si>
    <t>022300№28</t>
  </si>
  <si>
    <t>022300№29</t>
  </si>
  <si>
    <t>022300№30</t>
  </si>
  <si>
    <t>022300№31</t>
  </si>
  <si>
    <t>022300№32</t>
  </si>
  <si>
    <t>022400№26</t>
  </si>
  <si>
    <t>022400№27</t>
  </si>
  <si>
    <t>022400№28</t>
  </si>
  <si>
    <t>022400№29</t>
  </si>
  <si>
    <t>022400№30</t>
  </si>
  <si>
    <t>022400№31</t>
  </si>
  <si>
    <t>022400№32</t>
  </si>
  <si>
    <t>022720№26</t>
  </si>
  <si>
    <t>022720№27</t>
  </si>
  <si>
    <t>022720№28</t>
  </si>
  <si>
    <t>022720№29</t>
  </si>
  <si>
    <t>022720№30</t>
  </si>
  <si>
    <t>022720№31</t>
  </si>
  <si>
    <t>022720№32</t>
  </si>
  <si>
    <t>022800№26</t>
  </si>
  <si>
    <t>022800№27</t>
  </si>
  <si>
    <t>022800№28</t>
  </si>
  <si>
    <t>022800№29</t>
  </si>
  <si>
    <t>022800№30</t>
  </si>
  <si>
    <t>022800№31</t>
  </si>
  <si>
    <t>022800№32</t>
  </si>
  <si>
    <t>023002№26</t>
  </si>
  <si>
    <t>023002№27</t>
  </si>
  <si>
    <t>023002№28</t>
  </si>
  <si>
    <t>023002№29</t>
  </si>
  <si>
    <t>023002№30</t>
  </si>
  <si>
    <t>023002№31</t>
  </si>
  <si>
    <t>023002№32</t>
  </si>
  <si>
    <t>023005№26</t>
  </si>
  <si>
    <t>023005№27</t>
  </si>
  <si>
    <t>023005№28</t>
  </si>
  <si>
    <t>023005№29</t>
  </si>
  <si>
    <t>023005№30</t>
  </si>
  <si>
    <t>023005№31</t>
  </si>
  <si>
    <t>023005№32</t>
  </si>
  <si>
    <t>023006№26</t>
  </si>
  <si>
    <t>023006№27</t>
  </si>
  <si>
    <t>023006№28</t>
  </si>
  <si>
    <t>023006№29</t>
  </si>
  <si>
    <t>023006№30</t>
  </si>
  <si>
    <t>023006№31</t>
  </si>
  <si>
    <t>023006№32</t>
  </si>
  <si>
    <t>023500№26</t>
  </si>
  <si>
    <t>023500№27</t>
  </si>
  <si>
    <t>023500№28</t>
  </si>
  <si>
    <t>023500№29</t>
  </si>
  <si>
    <t>023500№30</t>
  </si>
  <si>
    <t>023500№31</t>
  </si>
  <si>
    <t>023500№32</t>
  </si>
  <si>
    <t>024001№26</t>
  </si>
  <si>
    <t>024001№27</t>
  </si>
  <si>
    <t>024001№28</t>
  </si>
  <si>
    <t>024001№29</t>
  </si>
  <si>
    <t>024001№30</t>
  </si>
  <si>
    <t>024001№31</t>
  </si>
  <si>
    <t>024001№32</t>
  </si>
  <si>
    <t>024002№26</t>
  </si>
  <si>
    <t>024002№27</t>
  </si>
  <si>
    <t>024002№28</t>
  </si>
  <si>
    <t>024002№29</t>
  </si>
  <si>
    <t>024002№30</t>
  </si>
  <si>
    <t>024002№31</t>
  </si>
  <si>
    <t>024002№32</t>
  </si>
  <si>
    <t>024005№26</t>
  </si>
  <si>
    <t>024005№27</t>
  </si>
  <si>
    <t>024005№28</t>
  </si>
  <si>
    <t>024005№29</t>
  </si>
  <si>
    <t>024005№30</t>
  </si>
  <si>
    <t>024005№31</t>
  </si>
  <si>
    <t>024005№32</t>
  </si>
  <si>
    <t>024006№26</t>
  </si>
  <si>
    <t>024006№27</t>
  </si>
  <si>
    <t>024006№28</t>
  </si>
  <si>
    <t>024006№29</t>
  </si>
  <si>
    <t>024006№30</t>
  </si>
  <si>
    <t>024006№31</t>
  </si>
  <si>
    <t>024006№32</t>
  </si>
  <si>
    <t>024200№26</t>
  </si>
  <si>
    <t>024200№27</t>
  </si>
  <si>
    <t>024200№28</t>
  </si>
  <si>
    <t>024200№29</t>
  </si>
  <si>
    <t>024200№30</t>
  </si>
  <si>
    <t>024200№31</t>
  </si>
  <si>
    <t>024200№32</t>
  </si>
  <si>
    <t>025001№26</t>
  </si>
  <si>
    <t>025001№27</t>
  </si>
  <si>
    <t>025001№28</t>
  </si>
  <si>
    <t>025001№29</t>
  </si>
  <si>
    <t>025001№30</t>
  </si>
  <si>
    <t>025001№31</t>
  </si>
  <si>
    <t>025001№32</t>
  </si>
  <si>
    <t>025002№26</t>
  </si>
  <si>
    <t>025002№27</t>
  </si>
  <si>
    <t>025002№28</t>
  </si>
  <si>
    <t>025002№29</t>
  </si>
  <si>
    <t>025002№30</t>
  </si>
  <si>
    <t>025002№31</t>
  </si>
  <si>
    <t>025002№32</t>
  </si>
  <si>
    <t>025003№26</t>
  </si>
  <si>
    <t>025003№27</t>
  </si>
  <si>
    <t>025003№28</t>
  </si>
  <si>
    <t>025003№29</t>
  </si>
  <si>
    <t>025003№30</t>
  </si>
  <si>
    <t>025003№31</t>
  </si>
  <si>
    <t>025003№32</t>
  </si>
  <si>
    <t>025004№26</t>
  </si>
  <si>
    <t>025004№27</t>
  </si>
  <si>
    <t>025004№28</t>
  </si>
  <si>
    <t>025004№29</t>
  </si>
  <si>
    <t>025004№30</t>
  </si>
  <si>
    <t>025004№31</t>
  </si>
  <si>
    <t>025004№32</t>
  </si>
  <si>
    <t>025005№26</t>
  </si>
  <si>
    <t>025005№27</t>
  </si>
  <si>
    <t>025005№28</t>
  </si>
  <si>
    <t>025005№29</t>
  </si>
  <si>
    <t>025005№30</t>
  </si>
  <si>
    <t>025005№31</t>
  </si>
  <si>
    <t>025005№32</t>
  </si>
  <si>
    <t>026001№26</t>
  </si>
  <si>
    <t>026001№27</t>
  </si>
  <si>
    <t>026001№28</t>
  </si>
  <si>
    <t>026001№29</t>
  </si>
  <si>
    <t>026001№30</t>
  </si>
  <si>
    <t>026001№31</t>
  </si>
  <si>
    <t>026001№32</t>
  </si>
  <si>
    <t>026002№26</t>
  </si>
  <si>
    <t>026002№27</t>
  </si>
  <si>
    <t>026002№28</t>
  </si>
  <si>
    <t>026002№29</t>
  </si>
  <si>
    <t>026002№30</t>
  </si>
  <si>
    <t>026002№31</t>
  </si>
  <si>
    <t>026002№32</t>
  </si>
  <si>
    <t>026003№26</t>
  </si>
  <si>
    <t>026003№27</t>
  </si>
  <si>
    <t>026003№28</t>
  </si>
  <si>
    <t>026003№29</t>
  </si>
  <si>
    <t>026003№30</t>
  </si>
  <si>
    <t>026003№31</t>
  </si>
  <si>
    <t>026003№32</t>
  </si>
  <si>
    <t>026004№26</t>
  </si>
  <si>
    <t>026004№27</t>
  </si>
  <si>
    <t>026004№28</t>
  </si>
  <si>
    <t>026004№29</t>
  </si>
  <si>
    <t>026004№30</t>
  </si>
  <si>
    <t>026004№31</t>
  </si>
  <si>
    <t>026004№32</t>
  </si>
  <si>
    <t>026005№26</t>
  </si>
  <si>
    <t>026005№27</t>
  </si>
  <si>
    <t>026005№28</t>
  </si>
  <si>
    <t>026005№29</t>
  </si>
  <si>
    <t>026005№30</t>
  </si>
  <si>
    <t>026005№31</t>
  </si>
  <si>
    <t>026005№32</t>
  </si>
  <si>
    <t>027000№26</t>
  </si>
  <si>
    <t>027000№27</t>
  </si>
  <si>
    <t>027000№28</t>
  </si>
  <si>
    <t>027000№29</t>
  </si>
  <si>
    <t>027000№30</t>
  </si>
  <si>
    <t>027000№31</t>
  </si>
  <si>
    <t>027000№32</t>
  </si>
  <si>
    <t>027001№26</t>
  </si>
  <si>
    <t>027001№27</t>
  </si>
  <si>
    <t>027001№28</t>
  </si>
  <si>
    <t>027001№29</t>
  </si>
  <si>
    <t>027001№30</t>
  </si>
  <si>
    <t>027001№31</t>
  </si>
  <si>
    <t>027001№32</t>
  </si>
  <si>
    <t>027002№26</t>
  </si>
  <si>
    <t>027002№27</t>
  </si>
  <si>
    <t>027002№28</t>
  </si>
  <si>
    <t>027002№29</t>
  </si>
  <si>
    <t>027002№30</t>
  </si>
  <si>
    <t>027002№31</t>
  </si>
  <si>
    <t>027002№32</t>
  </si>
  <si>
    <t>028000№26</t>
  </si>
  <si>
    <t>028000№27</t>
  </si>
  <si>
    <t>028000№28</t>
  </si>
  <si>
    <t>028000№29</t>
  </si>
  <si>
    <t>028000№30</t>
  </si>
  <si>
    <t>028000№31</t>
  </si>
  <si>
    <t>028000№32</t>
  </si>
  <si>
    <t>028002№26</t>
  </si>
  <si>
    <t>028002№27</t>
  </si>
  <si>
    <t>028002№28</t>
  </si>
  <si>
    <t>028002№29</t>
  </si>
  <si>
    <t>028002№30</t>
  </si>
  <si>
    <t>028002№31</t>
  </si>
  <si>
    <t>028002№32</t>
  </si>
  <si>
    <t>028004№26</t>
  </si>
  <si>
    <t>028004№27</t>
  </si>
  <si>
    <t>028004№28</t>
  </si>
  <si>
    <t>028004№29</t>
  </si>
  <si>
    <t>028004№30</t>
  </si>
  <si>
    <t>028004№31</t>
  </si>
  <si>
    <t>028004№32</t>
  </si>
  <si>
    <t>029001№26</t>
  </si>
  <si>
    <t>029001№27</t>
  </si>
  <si>
    <t>029001№28</t>
  </si>
  <si>
    <t>029001№29</t>
  </si>
  <si>
    <t>029001№30</t>
  </si>
  <si>
    <t>029001№31</t>
  </si>
  <si>
    <t>029001№32</t>
  </si>
  <si>
    <t>029100№26</t>
  </si>
  <si>
    <t>029100№27</t>
  </si>
  <si>
    <t>029100№28</t>
  </si>
  <si>
    <t>029100№29</t>
  </si>
  <si>
    <t>029100№30</t>
  </si>
  <si>
    <t>029100№31</t>
  </si>
  <si>
    <t>029100№32</t>
  </si>
  <si>
    <t>029300№26</t>
  </si>
  <si>
    <t>029300№27</t>
  </si>
  <si>
    <t>029300№28</t>
  </si>
  <si>
    <t>029300№29</t>
  </si>
  <si>
    <t>029300№30</t>
  </si>
  <si>
    <t>029300№31</t>
  </si>
  <si>
    <t>029300№32</t>
  </si>
  <si>
    <t>029400№26</t>
  </si>
  <si>
    <t>029400№27</t>
  </si>
  <si>
    <t>029400№28</t>
  </si>
  <si>
    <t>029400№29</t>
  </si>
  <si>
    <t>029400№30</t>
  </si>
  <si>
    <t>029400№31</t>
  </si>
  <si>
    <t>029400№32</t>
  </si>
  <si>
    <t>029700№26</t>
  </si>
  <si>
    <t>029700№27</t>
  </si>
  <si>
    <t>029700№28</t>
  </si>
  <si>
    <t>029700№29</t>
  </si>
  <si>
    <t>029700№30</t>
  </si>
  <si>
    <t>029700№31</t>
  </si>
  <si>
    <t>029700№32</t>
  </si>
  <si>
    <t>Блок 4. Оценка качества оказания медицинской помощи</t>
  </si>
  <si>
    <t>Наименование показателя результативности в соответствии с приказом МЗ РФ от 10.02.2023 № 44н в редакции Приказа МЗ РФ от 15.05.2025 N 279н</t>
  </si>
  <si>
    <t>Значение в числителе формулы расчета соответствующего показателя в Приложении 11 к МР</t>
  </si>
  <si>
    <t>Значение в знаменателе формулы расчета соответству- ющего показателя в Приложении 11 к МР</t>
  </si>
  <si>
    <t>Фактически достигнутое значение показателя за анализируемый период, доля**</t>
  </si>
  <si>
    <t>Целевое значение оказателя за нализируемый период (план/отсутствие нарушений)</t>
  </si>
  <si>
    <t>Соответствие МО категории "минимально/максимально возможное значение" по соответствующему показателю (0% или 100 %)</t>
  </si>
  <si>
    <t>Комментарий</t>
  </si>
  <si>
    <t>Значение в знаменателе формулы расчета соответствующего показателя в Приложении 11 к МР</t>
  </si>
  <si>
    <t>Фактически достигнутое значение показателя 
за анализируемый период, доля**</t>
  </si>
  <si>
    <t>Заполнение обязательно, в том числе нулевые значения</t>
  </si>
  <si>
    <t>Рассчитывается по формуле 
"графа 4" / "графа 5" (кроме показателей № 31 и 32)
с максимально возможным округлением 9 знаков после запятой. 
На 100 не умножается.
Заполнение обязательно, в том числе нулевые значения
Для показателей № 31 и 32 
заполняется количество нарушений</t>
  </si>
  <si>
    <t>Число с округлением не более 9 знаков после запятой в формате, сопоставимом с графой 6. 
На 100 не умножается. 
Заполнение обязательно, в том числе нулевые значения</t>
  </si>
  <si>
    <t>Рассчитывается по формуле 
"графа 6"/"графа 17" - 1
Число с округлением не более 9 знаков после запятой. 
Заполнение обязательно, в том числе нулевые значения</t>
  </si>
  <si>
    <t>Рассчитывается по формуле
"графа 6" / "графа 7" 
(за исключением показателей № 27-32)
Число с округлением не более 9 знаков после запятой. 
На 100 не умножается.
Заполнение обязательно, в том числе нулевые значения
Для показателей № 27-30 рассчитывается по формуле "графа 4" / "графа 5"
Для показателей № 31-32 значения:
0 - отсутствие нарушений, 1 - наличие нарушений</t>
  </si>
  <si>
    <t>Итоговый балл, присваиваемый МО по показателю
Заполнение обязательно, в том числе нулевые значения
Значение от -8 до 9 включительно.</t>
  </si>
  <si>
    <t>0 - в случае недостижения мксималь/минимально возможного значения по показателю ИЛИ  в графе "Факт применения показателя для МО" (гр. 13) значение 0.
1- в случае достижения минимально возможного показателя,
2- в случае достижения максимально возможного показателя,</t>
  </si>
  <si>
    <t>0 - в случае неприменения показателя  (в графе "Факт применения показателя"  стоит "0" или "2")
Для предположительного результатата "Уменьшение":
1 - в случае значения показателя МО выше среднего по субъекту,
2 - в случае значения показателя МО равно или ниже среднего по субъекту.
Для предположительного результатата "Увеличение":
3 - в случае значения показателя МО ниже среднего по субъекту,
4 - для в случае значения показателя равно или выше среднего по субъекту.
Для предположительного результата "Достижение показателя":
5 - в случае значения показателя МО выше среднего по субъекту,
6 - в случае значения показателя МО равно или ниже среднего по субъекту.</t>
  </si>
  <si>
    <t>0 - не применяется, 
1 - применяется, 
2 - применяется, но исключен из числа применяемых показателей при расчете доли достигнутых показателей в связи со значением "0" в столбце 5 или по решению Комиссии
Обязательно для заполнения всегда</t>
  </si>
  <si>
    <t>Обязателен для заполнения в случае значения "2" в графе "Факт применения показателя для МО" (гр. 13):
Приводятся реквизиты решения Комиссии о неприменении показателя с приложением копии документа (во вложении к отчетности) или указывается "знаменатель равен нулю"</t>
  </si>
  <si>
    <t>Рассчитывается по формуле 
"графа 15" / "графа 16"
с максимально возможным округлением 9 знаков после запятой. 
На 100 не умножается.
Возможное значение - не более 1.
Заполнение обязательно, в том числе нулевые значения</t>
  </si>
  <si>
    <t>Текущий период 3 месяца (2025-2026)</t>
  </si>
  <si>
    <t>Доля лиц в возрасте от 18 до 39 лет, не прошедших в течение последних двух лет профилактический медицинский осмотр или диспансеризацию, от общего числа прикрепленного населения этой возрастной группы. (D18-39)</t>
  </si>
  <si>
    <t>Доля лиц в возрасте от 40 до 65 лет, не прошедших в течение последних двух лет профилактический медицинский осмотр или диспансеризацию, от общего числа прикрепленного населения этой возрастной группы. (D40-65)</t>
  </si>
  <si>
    <t>Доля взрослых с болезнями системы кровообращения, выявленными впервые при профилактических медицинских осмотрах и диспансеризации за период, от общего числа взрослых пациентов с болезнями системы кровообращения с впервые в жизни установленным диагнозом за период
(DБСК)</t>
  </si>
  <si>
    <t>Доля взрослых с подозрением на злокачественное новообразование, выявленным впервые при профилактических медицинских осмотрах или диспансеризации за период, от общего числа взрослых пациентов с подозрением на злокачественное новообразование или впервые в жизни установленным диагнозом злокачественное новообразование за период. (Dзно)</t>
  </si>
  <si>
    <t>Доля взрослых с установленным диагнозом хроническая обструктивная болезнь легких, выявленным впервые при профилактических медицинских осмотрах и диспансеризации за период, от общего числа взрослых пациентов с впервые в жизни установленным диагнозом хроническая обструктивная легочная болезнь за период. (DХОБЛ)</t>
  </si>
  <si>
    <t>Доля взрослых с подозрением на злокачественное новообразование органов дыхания, выявленным впервые при профилактическом медицинском осмотре или диспансеризации, от общего числа взрослых пациентов с подозрением на злокачественное новообразование или впервые в жизни установленным диагнозом злокачественное новообразование органов дыхания. (DЗНОД)</t>
  </si>
  <si>
    <t>Доля мужчин с подозрением на злокачественное новообразование предстательной железы, выявленным впервые при профилактическом медицинском осмотре или диспансеризации, от общего числа мужчин с подозрением на злокачественное новообразование или впервые в жизни установленным злокачественным новообразованием предстательной железы. (DCmale)</t>
  </si>
  <si>
    <t>Доля взрослых с болезнями системы кровообращения с высоким риском развития неблагоприятных сердечно-сосудистых событий (которые перенесли острое нарушение мозгового кровообращения, инфаркт миокарда, страдающих ишемической болезнью сердца в сочетании с фибрилляцией предсердий и хронической сердечной недостаточностью, а также которым выполнены аортокоронарное шунтирование, ангиопластика коронарных артерий со стентированием и катетерная абляция по поводу сердечно-сосудистых заболеваний), состоящих под диспансерным наблюдением, от общего числа взрослых пациентов с болезнями системы кровообращения с высоким риском развития неблагоприятных сердечно-сосудистых событий (которые перенесли острое нарушение мозгового кровообращения, инфаркт миокарда, страдающих ишемической болезнью сердца в сочетании с фибрилляцией предсердий и хронической сердечной недостаточностью, а также которым выполнены аортокоронарное шунтирование, ангиопластика коронарных артерий со стентированием и катетерная абляция по поводу сердечно-сосудистых заболеваний). (DNриск)</t>
  </si>
  <si>
    <t>Доля лиц 18 лет и старше, состоявших под диспансерным наблюдением по поводу болезней системы кровообращения, госпитализированных в связи с обострениями или осложнениями болезней системы кровообращения, по поводу которых пациент состоит на диспансерном наблюдении, от всех лиц соответствующего возраста, состоявших на диспансерном наблюдении по поводу болезней системы кровообращения за период.  (DNБСКГ)</t>
  </si>
  <si>
    <t>Доля взрослых с установленным диагнозом хроническая обструктивная болезнь легких, в отношении которых установлено диспансерное наблюдение за период, от общего числа взрослых пациентов с впервые в жизни установленным диагнозом хроническая обструктивная болезнь легких за период. (DNхобл)</t>
  </si>
  <si>
    <t>Доля взрослых с установленным диагнозом сахарный диабет, в отношении которых установлено диспансерное наблюдение за период, от общего числа взрослых пациентов с впервые в жизни установленным диагнозом сахарный диабет за период. (DNсд)</t>
  </si>
  <si>
    <t>Доля взрослых, госпитализированных за период по экстренным показаниям в связи с обострением (декомпенсацией) состояний, по поводу которых пациент находится под диспансерным наблюдением, от общего числа взрослых пациентов, находящихся под диспансерным наблюдением за период. (Hвсего)</t>
  </si>
  <si>
    <t>Доля взрослых, повторно госпитализированных за период по причине заболеваний сердечно-сосудистой системы или их осложнений в течение года с момента предыдущей госпитализации, от общего числа взрослых, госпитализированных за период по причине заболеваний сердечно-сосудистой системы или их осложнений. (Pбск)</t>
  </si>
  <si>
    <t>Доля взрослых, находящихся под диспансерным наблюдением по поводу сахарного диабета, у которых впервые зарегистрированы осложнения за период (диабетическая ретинопатия, диабетическая стопа), от общего числа находящихся под диспансерным наблюдением по поводу сахарного диабета за период. (SDosl)</t>
  </si>
  <si>
    <t>Охват вакцинацией детей в рамках Национального календаря прививок. (Vdнац)</t>
  </si>
  <si>
    <t>Доля детей, в отношении которых установлено диспансерное наблюдение по поводу болезней костно-мышечной системы и соединительной ткани за период, от общего числа детей с впервые в жизни установленными диагнозами болезней костно-мышечной системы и соединительной ткани за период. (Ddkms)</t>
  </si>
  <si>
    <t>Доля детей, в отношении которых установлено диспансерное наблюдение по поводу болезней глаза и его придаточного аппарата за период, от общего числа детей с впервые в жизни установленными диагнозами болезней глаза и его придаточного аппарата за период. (Ddgl)</t>
  </si>
  <si>
    <t>Доля детей, в отношении которых установлено диспансерное наблюдение по поводу болезней органов пищеварения за период, от общего числа детей с впервые в жизни установленными диагнозами болезней органов пищеварения за период. (Dbop)</t>
  </si>
  <si>
    <t>Доля детей, в отношении которых установлено диспансерное наблюдение по поводу болезней системы кровообращения за период, от общего числа детей с впервые в жизни установленными диагнозами болезней системы кровообращения за период. (Ddbsk)</t>
  </si>
  <si>
    <t>Доля детей, в отношении которых установлено диспансерное наблюдение по поводу болезней эндокринной системы, расстройства питания и нарушения обмена веществ за период, от общего числа детей с впервые в жизни установленными диагнозами болезней эндокринной системы, расстройства питания и нарушения обмена веществ за период. (Ddbes)</t>
  </si>
  <si>
    <t>Доля женщин, отказавшихся от искусственного прерывания беременности, от числа женщин, прошедших доабортное консультирование за период. (W)</t>
  </si>
  <si>
    <t>Доля женщин с подозрением на злокачественное новообразование шейки матки, выявленным впервые при профилактическом медицинском осмотре или диспансеризации, от общего числа женщин с подозрением на злокачественное новообразование или впервые в жизни установленным диагнозом злокачественное новообразование шейки матки, за период. (Zшм)</t>
  </si>
  <si>
    <t>Доля женщин с подозрением на злокачественное новообразование молочной железы, выявленным впервые при профилактическом медицинском осмотре или диспансеризации, от общего числа женщин с подозрением на злокачественное новообразование или впервые в жизни установленным диагнозом злокачественное новообразование молочной железы, за период. (Zмж)</t>
  </si>
  <si>
    <t>Доля беременных женщин, прошедших скрининг в части оценки антенатального развития плода за период, от общего числа женщин, состоявших на учете по поводу беременности и родов за период. (B)</t>
  </si>
  <si>
    <t>Доля экспертиз качества медицинской помощи, оказанной в рамках диспансерного наблюдения, в которых выявлены нарушения, приведшие к ухудшению состояния здоровья, летальному исходу застрахованного лица, от всех проведенных экспертиз качества медицинской помощи. (ЭДНэ)</t>
  </si>
  <si>
    <t>Доля экспертиз качества медицинской помощи, в которых выявлены нарушения, приведшие к ухудшению состояния здоровья застрахованного лица, от всех проведенных экспертиз качества медицинской помощи. (BHэ)</t>
  </si>
  <si>
    <t>Доля экспертиз качества медицинской помощи, в которых выявлены нарушения, приведшие к инвалидизации застрахованного лица, от всех проведенных экспертиз качества медицинской помощи. (BIэ)</t>
  </si>
  <si>
    <t>Доля экспертиз качества медицинской помощи, в которых выявлены нарушения, приведшие к летальному исходу застрахованного лица, от всех проведенных экспертиз качества медицинской помощи. (BVэ)</t>
  </si>
  <si>
    <t>Доля застрахованных лиц, которым оказывалась медицинская помощь в стационарных условиях, с впервые выявленным диагнозом, по которому предусмотрено установление диспансерного наблюдения и получивших в течение трех рабочих дней консультацию врача-специалиста (фельдшера фельдшерско-акушерского пункта, фельдшерского пункта при условии возложения на него функции лечащего врача), от застрахованных лиц, которым оказывалась медицинская помощь в стационарных условиях, с диагнозом, по которому предусмотрено установление диспансерного наблюдения (за исключением тех пациентов, которые направлены на лечение в стационарных условиях и в условиях дневного стационара). (ГДНвперв)</t>
  </si>
  <si>
    <t>3 месяца</t>
  </si>
  <si>
    <t xml:space="preserve">Оценка достижения значений показателей результативности деятельности медицинских организаций, финансируемых по подушевому нормативу в амбулаторных условиях за 3 месяца (на основании сведений медицинской помощи за период декабрь 2025 г.- февраль 2026 г.)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</si>
</sst>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000"/>
    <numFmt numFmtId="166" formatCode="##0.000000000"/>
    <numFmt numFmtId="167" formatCode="0.000000000"/>
    <numFmt numFmtId="168" formatCode="0.0"/>
  </numFmts>
  <fonts count="33" x14ac:knownFonts="1">
    <font>
      <sz val="11"/>
      <name val="Calibri"/>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2"/>
      <name val="Times New Roman"/>
      <family val="1"/>
      <charset val="204"/>
    </font>
    <font>
      <sz val="8"/>
      <name val="Times New Roman"/>
      <family val="1"/>
      <charset val="204"/>
    </font>
    <font>
      <sz val="11"/>
      <color rgb="FF1F497D"/>
      <name val="Calibri"/>
      <family val="2"/>
      <charset val="204"/>
    </font>
    <font>
      <sz val="10"/>
      <name val="Arial Cyr"/>
      <charset val="204"/>
    </font>
    <font>
      <sz val="11"/>
      <name val="Calibri"/>
      <family val="2"/>
      <charset val="204"/>
    </font>
    <font>
      <sz val="11"/>
      <name val="Times New Roman"/>
      <family val="1"/>
      <charset val="204"/>
    </font>
    <font>
      <b/>
      <sz val="9"/>
      <name val="Times New Roman"/>
      <family val="1"/>
      <charset val="204"/>
    </font>
    <font>
      <sz val="10"/>
      <name val="Arial"/>
      <family val="2"/>
      <charset val="204"/>
    </font>
    <font>
      <sz val="10"/>
      <name val="Times New Roman"/>
      <family val="1"/>
      <charset val="204"/>
    </font>
    <font>
      <sz val="11"/>
      <color theme="1"/>
      <name val="Times New Roman"/>
      <family val="1"/>
      <charset val="204"/>
    </font>
    <font>
      <sz val="10"/>
      <color theme="1"/>
      <name val="Arial Cyr"/>
      <charset val="204"/>
    </font>
    <font>
      <b/>
      <sz val="10"/>
      <color theme="1"/>
      <name val="Times New Roman"/>
      <family val="1"/>
      <charset val="204"/>
    </font>
    <font>
      <sz val="9"/>
      <color theme="1"/>
      <name val="Times New Roman"/>
      <family val="1"/>
      <charset val="204"/>
    </font>
    <font>
      <b/>
      <sz val="9"/>
      <color theme="1"/>
      <name val="Times New Roman"/>
      <family val="1"/>
      <charset val="204"/>
    </font>
    <font>
      <b/>
      <sz val="10"/>
      <color theme="1"/>
      <name val="Arial Cyr"/>
      <charset val="204"/>
    </font>
    <font>
      <sz val="12"/>
      <name val="Times New Roman"/>
      <family val="1"/>
      <charset val="204"/>
    </font>
    <font>
      <sz val="8"/>
      <name val="Times New Roman"/>
      <family val="1"/>
      <charset val="204"/>
    </font>
    <font>
      <sz val="11"/>
      <color rgb="FF1F497D"/>
      <name val="Calibri"/>
      <family val="2"/>
      <charset val="204"/>
    </font>
    <font>
      <sz val="10"/>
      <name val="Calibri"/>
      <family val="2"/>
      <charset val="204"/>
    </font>
    <font>
      <b/>
      <sz val="10"/>
      <name val="Calibri"/>
      <family val="2"/>
      <charset val="204"/>
    </font>
    <font>
      <b/>
      <sz val="10"/>
      <name val="Times New Roman"/>
      <family val="1"/>
      <charset val="204"/>
    </font>
    <font>
      <sz val="12"/>
      <color rgb="FFFF0000"/>
      <name val="Times New Roman"/>
      <family val="1"/>
      <charset val="204"/>
    </font>
    <font>
      <sz val="11"/>
      <color rgb="FFFF0000"/>
      <name val="Times New Roman"/>
      <family val="1"/>
      <charset val="204"/>
    </font>
    <font>
      <sz val="10"/>
      <color rgb="FFFF0000"/>
      <name val="Times New Roman"/>
      <family val="1"/>
      <charset val="204"/>
    </font>
    <font>
      <sz val="10"/>
      <color rgb="FFFF0000"/>
      <name val="Arial Cyr"/>
      <charset val="204"/>
    </font>
    <font>
      <sz val="8"/>
      <color rgb="FFFF0000"/>
      <name val="Times New Roman"/>
      <family val="1"/>
      <charset val="204"/>
    </font>
    <font>
      <b/>
      <sz val="8"/>
      <name val="Times New Roman"/>
      <family val="1"/>
      <charset val="204"/>
    </font>
  </fonts>
  <fills count="9">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9" tint="0.79998168889431442"/>
        <bgColor indexed="64"/>
      </patternFill>
    </fill>
    <fill>
      <patternFill patternType="solid">
        <fgColor rgb="FFFFFF00"/>
        <bgColor indexed="64"/>
      </patternFill>
    </fill>
    <fill>
      <patternFill patternType="solid">
        <fgColor theme="6"/>
        <bgColor indexed="64"/>
      </patternFill>
    </fill>
    <fill>
      <patternFill patternType="solid">
        <fgColor theme="0" tint="-4.9989318521683403E-2"/>
        <bgColor indexed="64"/>
      </patternFill>
    </fill>
    <fill>
      <patternFill patternType="solid">
        <fgColor theme="8" tint="0.79998168889431442"/>
        <bgColor indexed="64"/>
      </patternFill>
    </fill>
  </fills>
  <borders count="15">
    <border>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auto="1"/>
      </left>
      <right style="medium">
        <color auto="1"/>
      </right>
      <top/>
      <bottom style="medium">
        <color auto="1"/>
      </bottom>
      <diagonal/>
    </border>
    <border>
      <left style="medium">
        <color indexed="64"/>
      </left>
      <right style="medium">
        <color indexed="64"/>
      </right>
      <top/>
      <bottom/>
      <diagonal/>
    </border>
    <border>
      <left style="medium">
        <color auto="1"/>
      </left>
      <right style="medium">
        <color auto="1"/>
      </right>
      <top style="medium">
        <color auto="1"/>
      </top>
      <bottom style="medium">
        <color auto="1"/>
      </bottom>
      <diagonal/>
    </border>
    <border>
      <left style="medium">
        <color indexed="64"/>
      </left>
      <right/>
      <top/>
      <bottom/>
      <diagonal/>
    </border>
    <border>
      <left style="thin">
        <color indexed="64"/>
      </left>
      <right style="thin">
        <color indexed="64"/>
      </right>
      <top/>
      <bottom/>
      <diagonal/>
    </border>
  </borders>
  <cellStyleXfs count="11">
    <xf numFmtId="0" fontId="0" fillId="0" borderId="0"/>
    <xf numFmtId="0" fontId="9" fillId="0" borderId="0"/>
    <xf numFmtId="0" fontId="10" fillId="0" borderId="0"/>
    <xf numFmtId="0" fontId="13" fillId="0" borderId="0"/>
    <xf numFmtId="0" fontId="5" fillId="0" borderId="0"/>
    <xf numFmtId="0" fontId="4" fillId="0" borderId="0"/>
    <xf numFmtId="0" fontId="3" fillId="0" borderId="0"/>
    <xf numFmtId="0" fontId="2" fillId="0" borderId="0"/>
    <xf numFmtId="0" fontId="1" fillId="0" borderId="0"/>
    <xf numFmtId="0" fontId="1" fillId="0" borderId="0"/>
    <xf numFmtId="0" fontId="13" fillId="0" borderId="0"/>
  </cellStyleXfs>
  <cellXfs count="231">
    <xf numFmtId="0" fontId="0" fillId="0" borderId="0" xfId="0"/>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8" fillId="0" borderId="0" xfId="0" applyFont="1"/>
    <xf numFmtId="0" fontId="9" fillId="3" borderId="0" xfId="1" applyFill="1"/>
    <xf numFmtId="0" fontId="0" fillId="0" borderId="0" xfId="0"/>
    <xf numFmtId="0" fontId="0" fillId="0" borderId="2" xfId="0" applyBorder="1"/>
    <xf numFmtId="0" fontId="8" fillId="0" borderId="0" xfId="2" applyFont="1"/>
    <xf numFmtId="0" fontId="11" fillId="3" borderId="0" xfId="3" applyFont="1" applyFill="1" applyBorder="1"/>
    <xf numFmtId="0" fontId="14" fillId="0" borderId="0" xfId="3" applyFont="1" applyBorder="1" applyAlignment="1"/>
    <xf numFmtId="165" fontId="6" fillId="0" borderId="10" xfId="3" applyNumberFormat="1" applyFont="1" applyBorder="1" applyAlignment="1">
      <alignment horizontal="left" vertical="top"/>
    </xf>
    <xf numFmtId="0" fontId="7" fillId="0" borderId="0" xfId="2" applyFont="1" applyBorder="1" applyAlignment="1">
      <alignment horizontal="center" vertical="center" wrapText="1"/>
    </xf>
    <xf numFmtId="0" fontId="9" fillId="0" borderId="0" xfId="1" applyBorder="1" applyAlignment="1">
      <alignment horizontal="left"/>
    </xf>
    <xf numFmtId="0" fontId="9" fillId="0" borderId="0" xfId="1" applyBorder="1"/>
    <xf numFmtId="0" fontId="7" fillId="3" borderId="0" xfId="2" applyFont="1" applyFill="1" applyBorder="1" applyAlignment="1">
      <alignment horizontal="center" vertical="center" wrapText="1"/>
    </xf>
    <xf numFmtId="0" fontId="9" fillId="3" borderId="0" xfId="1" applyFill="1" applyBorder="1" applyAlignment="1">
      <alignment horizontal="left"/>
    </xf>
    <xf numFmtId="0" fontId="9" fillId="3" borderId="0" xfId="1" applyFill="1" applyBorder="1"/>
    <xf numFmtId="0" fontId="6" fillId="3" borderId="0" xfId="3" applyFont="1" applyFill="1" applyBorder="1" applyAlignment="1">
      <alignment vertical="top"/>
    </xf>
    <xf numFmtId="0" fontId="14" fillId="3" borderId="0" xfId="3" applyFont="1" applyFill="1" applyBorder="1" applyAlignment="1"/>
    <xf numFmtId="0" fontId="13" fillId="3" borderId="0" xfId="3" applyFill="1" applyBorder="1" applyAlignment="1">
      <alignment horizontal="center" vertical="center"/>
    </xf>
    <xf numFmtId="0" fontId="7" fillId="0" borderId="2" xfId="2" applyFont="1" applyBorder="1" applyAlignment="1">
      <alignment horizontal="center" vertical="center" wrapText="1"/>
    </xf>
    <xf numFmtId="0" fontId="6" fillId="0" borderId="2" xfId="3" applyFont="1" applyBorder="1" applyAlignment="1">
      <alignment vertical="center"/>
    </xf>
    <xf numFmtId="0" fontId="11" fillId="0" borderId="2" xfId="3" applyFont="1" applyBorder="1" applyAlignment="1">
      <alignment vertical="center" wrapText="1"/>
    </xf>
    <xf numFmtId="0" fontId="14" fillId="0" borderId="2" xfId="3" applyFont="1" applyBorder="1" applyAlignment="1">
      <alignment vertical="center"/>
    </xf>
    <xf numFmtId="0" fontId="12" fillId="2" borderId="2" xfId="2" applyFont="1" applyFill="1" applyBorder="1" applyAlignment="1">
      <alignment horizontal="center" vertical="center" wrapText="1"/>
    </xf>
    <xf numFmtId="0" fontId="9" fillId="0" borderId="0" xfId="1" applyAlignment="1">
      <alignment horizontal="left"/>
    </xf>
    <xf numFmtId="0" fontId="9" fillId="0" borderId="0" xfId="1"/>
    <xf numFmtId="0" fontId="6" fillId="3" borderId="11" xfId="3" quotePrefix="1" applyFont="1" applyFill="1" applyBorder="1" applyAlignment="1">
      <alignment vertical="center"/>
    </xf>
    <xf numFmtId="0" fontId="11" fillId="3" borderId="11" xfId="3" applyFont="1" applyFill="1" applyBorder="1" applyAlignment="1">
      <alignment vertical="center"/>
    </xf>
    <xf numFmtId="0" fontId="14" fillId="3" borderId="11" xfId="3" applyFont="1" applyFill="1" applyBorder="1" applyAlignment="1">
      <alignment vertical="center"/>
    </xf>
    <xf numFmtId="0" fontId="6" fillId="3" borderId="12" xfId="3" applyFont="1" applyFill="1" applyBorder="1" applyAlignment="1">
      <alignment horizontal="center" vertical="center"/>
    </xf>
    <xf numFmtId="0" fontId="6" fillId="0" borderId="10" xfId="3" applyFont="1" applyBorder="1" applyAlignment="1">
      <alignment horizontal="left" vertical="top"/>
    </xf>
    <xf numFmtId="0" fontId="6" fillId="3" borderId="12" xfId="3" applyFont="1" applyFill="1" applyBorder="1" applyAlignment="1">
      <alignment horizontal="left" vertical="top"/>
    </xf>
    <xf numFmtId="0" fontId="6" fillId="0" borderId="10" xfId="3" applyFont="1" applyBorder="1" applyAlignment="1">
      <alignment horizontal="center" vertical="top"/>
    </xf>
    <xf numFmtId="0" fontId="7" fillId="3" borderId="2" xfId="2" applyFont="1" applyFill="1" applyBorder="1" applyAlignment="1">
      <alignment horizontal="left" vertical="center"/>
    </xf>
    <xf numFmtId="0" fontId="6" fillId="0" borderId="11" xfId="3" applyFont="1" applyBorder="1" applyAlignment="1">
      <alignment vertical="center"/>
    </xf>
    <xf numFmtId="0" fontId="11" fillId="0" borderId="11" xfId="3" applyFont="1" applyBorder="1" applyAlignment="1">
      <alignment vertical="center"/>
    </xf>
    <xf numFmtId="0" fontId="14" fillId="0" borderId="11" xfId="3" applyFont="1" applyBorder="1" applyAlignment="1">
      <alignment vertical="center"/>
    </xf>
    <xf numFmtId="0" fontId="6" fillId="0" borderId="10" xfId="3" applyNumberFormat="1" applyFont="1" applyBorder="1" applyAlignment="1">
      <alignment horizontal="center" vertical="center"/>
    </xf>
    <xf numFmtId="0" fontId="6" fillId="0" borderId="10" xfId="3" applyFont="1" applyBorder="1" applyAlignment="1">
      <alignment horizontal="center" vertical="center"/>
    </xf>
    <xf numFmtId="0" fontId="7" fillId="2" borderId="2" xfId="2" applyFont="1" applyFill="1" applyBorder="1" applyAlignment="1">
      <alignment horizontal="left" vertical="center"/>
    </xf>
    <xf numFmtId="0" fontId="6" fillId="0" borderId="12" xfId="3" applyNumberFormat="1" applyFont="1" applyBorder="1" applyAlignment="1">
      <alignment horizontal="center" vertical="center"/>
    </xf>
    <xf numFmtId="0" fontId="6" fillId="0" borderId="12" xfId="3" applyFont="1" applyBorder="1" applyAlignment="1">
      <alignment horizontal="left" vertical="top"/>
    </xf>
    <xf numFmtId="0" fontId="6" fillId="4" borderId="12" xfId="3" applyFont="1" applyFill="1" applyBorder="1" applyAlignment="1">
      <alignment horizontal="left" vertical="top"/>
    </xf>
    <xf numFmtId="0" fontId="14" fillId="0" borderId="13" xfId="3" applyFont="1" applyBorder="1" applyAlignment="1">
      <alignment vertical="center"/>
    </xf>
    <xf numFmtId="0" fontId="6" fillId="0" borderId="0" xfId="3" applyFont="1" applyBorder="1" applyAlignment="1">
      <alignment vertical="center"/>
    </xf>
    <xf numFmtId="0" fontId="11" fillId="0" borderId="0" xfId="3" applyFont="1" applyBorder="1" applyAlignment="1">
      <alignment vertical="center"/>
    </xf>
    <xf numFmtId="0" fontId="14" fillId="0" borderId="0" xfId="3" applyFont="1" applyBorder="1" applyAlignment="1">
      <alignment vertical="center"/>
    </xf>
    <xf numFmtId="0" fontId="6" fillId="0" borderId="12" xfId="3" applyFont="1" applyBorder="1" applyAlignment="1">
      <alignment horizontal="center" vertical="center"/>
    </xf>
    <xf numFmtId="0" fontId="6" fillId="0" borderId="11" xfId="3" quotePrefix="1" applyFont="1" applyBorder="1" applyAlignment="1">
      <alignment vertical="center"/>
    </xf>
    <xf numFmtId="10" fontId="9" fillId="0" borderId="0" xfId="1" applyNumberFormat="1"/>
    <xf numFmtId="0" fontId="11" fillId="0" borderId="0" xfId="1" applyFont="1"/>
    <xf numFmtId="0" fontId="14" fillId="0" borderId="0" xfId="1" applyFont="1" applyAlignment="1"/>
    <xf numFmtId="0" fontId="6" fillId="5" borderId="0" xfId="3" applyFont="1" applyFill="1" applyBorder="1" applyAlignment="1">
      <alignment vertical="center"/>
    </xf>
    <xf numFmtId="0" fontId="11" fillId="5" borderId="0" xfId="1" applyFont="1" applyFill="1"/>
    <xf numFmtId="0" fontId="14" fillId="5" borderId="0" xfId="1" applyFont="1" applyFill="1" applyAlignment="1"/>
    <xf numFmtId="0" fontId="6" fillId="5" borderId="12" xfId="3" applyFont="1" applyFill="1" applyBorder="1" applyAlignment="1">
      <alignment horizontal="left" vertical="top"/>
    </xf>
    <xf numFmtId="0" fontId="6" fillId="5" borderId="10" xfId="3" applyFont="1" applyFill="1" applyBorder="1" applyAlignment="1">
      <alignment horizontal="left" vertical="top"/>
    </xf>
    <xf numFmtId="0" fontId="7" fillId="5" borderId="2" xfId="2" applyFont="1" applyFill="1" applyBorder="1" applyAlignment="1">
      <alignment horizontal="left" vertical="center"/>
    </xf>
    <xf numFmtId="0" fontId="9" fillId="5" borderId="0" xfId="1" applyFill="1"/>
    <xf numFmtId="0" fontId="6" fillId="3" borderId="0" xfId="3" applyFont="1" applyFill="1" applyBorder="1" applyAlignment="1">
      <alignment vertical="center"/>
    </xf>
    <xf numFmtId="0" fontId="11" fillId="3" borderId="0" xfId="1" applyFont="1" applyFill="1"/>
    <xf numFmtId="0" fontId="14" fillId="3" borderId="0" xfId="1" applyFont="1" applyFill="1" applyAlignment="1"/>
    <xf numFmtId="0" fontId="6" fillId="3" borderId="10" xfId="3" applyFont="1" applyFill="1" applyBorder="1" applyAlignment="1">
      <alignment horizontal="left" vertical="top"/>
    </xf>
    <xf numFmtId="0" fontId="9" fillId="0" borderId="0" xfId="1" applyAlignment="1"/>
    <xf numFmtId="0" fontId="9" fillId="0" borderId="0" xfId="1" applyAlignment="1">
      <alignment horizontal="center" vertical="center"/>
    </xf>
    <xf numFmtId="0" fontId="6" fillId="0" borderId="0" xfId="2" applyFont="1" applyAlignment="1">
      <alignment vertical="center" wrapText="1"/>
    </xf>
    <xf numFmtId="2" fontId="0" fillId="0" borderId="0" xfId="0" applyNumberFormat="1"/>
    <xf numFmtId="0" fontId="0" fillId="0" borderId="0" xfId="0" applyNumberFormat="1"/>
    <xf numFmtId="0" fontId="7" fillId="2" borderId="2" xfId="0" applyNumberFormat="1" applyFont="1" applyFill="1" applyBorder="1" applyAlignment="1">
      <alignment horizontal="center" vertical="center" wrapText="1"/>
    </xf>
    <xf numFmtId="0" fontId="0" fillId="5" borderId="0" xfId="0" applyFill="1"/>
    <xf numFmtId="0" fontId="16" fillId="3" borderId="0" xfId="1" applyFont="1" applyFill="1"/>
    <xf numFmtId="0" fontId="17" fillId="3" borderId="2" xfId="1" applyFont="1" applyFill="1" applyBorder="1" applyAlignment="1">
      <alignment horizontal="center" vertical="center" wrapText="1"/>
    </xf>
    <xf numFmtId="0" fontId="18" fillId="3" borderId="2" xfId="1" applyNumberFormat="1" applyFont="1" applyFill="1" applyBorder="1" applyAlignment="1">
      <alignment horizontal="center" vertical="center"/>
    </xf>
    <xf numFmtId="0" fontId="18" fillId="3" borderId="2" xfId="1" applyNumberFormat="1" applyFont="1" applyFill="1" applyBorder="1" applyAlignment="1">
      <alignment horizontal="left" vertical="center" wrapText="1"/>
    </xf>
    <xf numFmtId="1" fontId="18" fillId="3" borderId="2" xfId="2" applyNumberFormat="1" applyFont="1" applyFill="1" applyBorder="1" applyAlignment="1">
      <alignment horizontal="center" vertical="center" wrapText="1"/>
    </xf>
    <xf numFmtId="0" fontId="18" fillId="3" borderId="2" xfId="2" applyFont="1" applyFill="1" applyBorder="1" applyAlignment="1">
      <alignment horizontal="center" vertical="center" wrapText="1"/>
    </xf>
    <xf numFmtId="164" fontId="18" fillId="3" borderId="2" xfId="2" applyNumberFormat="1" applyFont="1" applyFill="1" applyBorder="1" applyAlignment="1">
      <alignment horizontal="center" vertical="center" wrapText="1"/>
    </xf>
    <xf numFmtId="0" fontId="19" fillId="3" borderId="2" xfId="1" applyNumberFormat="1" applyFont="1" applyFill="1" applyBorder="1" applyAlignment="1">
      <alignment horizontal="center" vertical="top"/>
    </xf>
    <xf numFmtId="0" fontId="20" fillId="3" borderId="2" xfId="1" applyFont="1" applyFill="1" applyBorder="1"/>
    <xf numFmtId="0" fontId="17" fillId="3" borderId="7" xfId="1" applyFont="1" applyFill="1" applyBorder="1" applyAlignment="1">
      <alignment horizontal="center" vertical="center" wrapText="1"/>
    </xf>
    <xf numFmtId="0" fontId="0" fillId="0" borderId="0" xfId="0"/>
    <xf numFmtId="0" fontId="22" fillId="2" borderId="2" xfId="0" applyFont="1" applyFill="1" applyBorder="1" applyAlignment="1">
      <alignment horizontal="center" vertical="center" wrapText="1"/>
    </xf>
    <xf numFmtId="0" fontId="22" fillId="0" borderId="1"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5" xfId="0" applyFont="1" applyBorder="1" applyAlignment="1">
      <alignment horizontal="center" vertical="center" wrapText="1"/>
    </xf>
    <xf numFmtId="0" fontId="23" fillId="0" borderId="0" xfId="0" applyFont="1"/>
    <xf numFmtId="0" fontId="0" fillId="0" borderId="0" xfId="0"/>
    <xf numFmtId="0" fontId="22" fillId="0" borderId="1" xfId="0" applyFont="1" applyBorder="1" applyAlignment="1">
      <alignment horizontal="center" vertical="center" wrapText="1"/>
    </xf>
    <xf numFmtId="0" fontId="22" fillId="0" borderId="4" xfId="0" applyFont="1" applyBorder="1" applyAlignment="1">
      <alignment horizontal="center" vertical="center" wrapText="1"/>
    </xf>
    <xf numFmtId="166" fontId="22" fillId="2" borderId="2" xfId="0" applyNumberFormat="1" applyFont="1" applyFill="1" applyBorder="1" applyAlignment="1">
      <alignment horizontal="center" vertical="center" wrapText="1"/>
    </xf>
    <xf numFmtId="0" fontId="22" fillId="0" borderId="5" xfId="0" applyFont="1" applyBorder="1" applyAlignment="1">
      <alignment horizontal="center" vertical="center" wrapText="1"/>
    </xf>
    <xf numFmtId="0" fontId="23" fillId="0" borderId="0" xfId="0" applyFont="1"/>
    <xf numFmtId="2" fontId="18" fillId="3" borderId="2" xfId="2" applyNumberFormat="1" applyFont="1" applyFill="1" applyBorder="1" applyAlignment="1">
      <alignment horizontal="center" vertical="center" wrapText="1"/>
    </xf>
    <xf numFmtId="2" fontId="0" fillId="5" borderId="0" xfId="0" applyNumberFormat="1" applyFill="1"/>
    <xf numFmtId="164" fontId="19" fillId="3" borderId="2" xfId="2" applyNumberFormat="1" applyFont="1" applyFill="1" applyBorder="1" applyAlignment="1">
      <alignment horizontal="center" vertical="center" wrapText="1"/>
    </xf>
    <xf numFmtId="0" fontId="22" fillId="2" borderId="2" xfId="0" applyFont="1" applyFill="1" applyBorder="1" applyAlignment="1">
      <alignment horizontal="center" vertical="center" wrapText="1"/>
    </xf>
    <xf numFmtId="0" fontId="9" fillId="4" borderId="0" xfId="1" applyFill="1"/>
    <xf numFmtId="0" fontId="6" fillId="0" borderId="0" xfId="3" applyFont="1" applyBorder="1" applyAlignment="1">
      <alignment horizontal="left" vertical="top"/>
    </xf>
    <xf numFmtId="0" fontId="6" fillId="4" borderId="10" xfId="3" applyFont="1" applyFill="1" applyBorder="1" applyAlignment="1">
      <alignment horizontal="left" vertical="top"/>
    </xf>
    <xf numFmtId="165" fontId="6" fillId="4" borderId="10" xfId="3" applyNumberFormat="1" applyFont="1" applyFill="1" applyBorder="1" applyAlignment="1">
      <alignment horizontal="left" vertical="top"/>
    </xf>
    <xf numFmtId="0" fontId="6" fillId="0" borderId="0" xfId="3" applyFont="1" applyBorder="1" applyAlignment="1">
      <alignment horizontal="center" vertical="center"/>
    </xf>
    <xf numFmtId="0" fontId="6" fillId="3" borderId="10" xfId="3" applyFont="1" applyFill="1" applyBorder="1" applyAlignment="1">
      <alignment horizontal="center" vertical="center"/>
    </xf>
    <xf numFmtId="0" fontId="7" fillId="4" borderId="2" xfId="2" applyFont="1" applyFill="1" applyBorder="1" applyAlignment="1">
      <alignment horizontal="left" vertical="center"/>
    </xf>
    <xf numFmtId="0" fontId="14" fillId="4" borderId="0" xfId="1" applyFont="1" applyFill="1" applyAlignment="1"/>
    <xf numFmtId="0" fontId="11" fillId="4" borderId="0" xfId="1" applyFont="1" applyFill="1"/>
    <xf numFmtId="0" fontId="6" fillId="4" borderId="0" xfId="3" applyFont="1" applyFill="1" applyBorder="1" applyAlignment="1">
      <alignment vertical="center"/>
    </xf>
    <xf numFmtId="0" fontId="6" fillId="5" borderId="10" xfId="3" applyFont="1" applyFill="1" applyBorder="1" applyAlignment="1">
      <alignment horizontal="center" vertical="center"/>
    </xf>
    <xf numFmtId="0" fontId="7" fillId="4" borderId="2" xfId="2" applyFont="1" applyFill="1" applyBorder="1" applyAlignment="1">
      <alignment horizontal="center" vertical="center" wrapText="1"/>
    </xf>
    <xf numFmtId="0" fontId="2" fillId="3" borderId="0" xfId="7" applyFill="1" applyBorder="1"/>
    <xf numFmtId="0" fontId="2" fillId="0" borderId="0" xfId="7" applyBorder="1"/>
    <xf numFmtId="0" fontId="2" fillId="0" borderId="0" xfId="7" applyFont="1" applyBorder="1" applyAlignment="1">
      <alignment horizontal="center" vertical="center"/>
    </xf>
    <xf numFmtId="0" fontId="7" fillId="5" borderId="0" xfId="2" applyFont="1" applyFill="1" applyBorder="1" applyAlignment="1">
      <alignment horizontal="center" vertical="center" wrapText="1"/>
    </xf>
    <xf numFmtId="0" fontId="2" fillId="0" borderId="0" xfId="7" applyBorder="1" applyAlignment="1">
      <alignment horizontal="center" vertical="center"/>
    </xf>
    <xf numFmtId="0" fontId="2" fillId="6" borderId="0" xfId="7" applyFill="1" applyBorder="1"/>
    <xf numFmtId="0" fontId="7" fillId="2" borderId="7" xfId="0" applyNumberFormat="1" applyFont="1" applyFill="1" applyBorder="1" applyAlignment="1">
      <alignment horizontal="center" vertical="center" wrapText="1"/>
    </xf>
    <xf numFmtId="0" fontId="0" fillId="0" borderId="7" xfId="0" applyBorder="1"/>
    <xf numFmtId="0" fontId="21" fillId="0" borderId="0" xfId="0" applyFont="1" applyAlignment="1">
      <alignment horizontal="left" vertical="center" wrapText="1"/>
    </xf>
    <xf numFmtId="0" fontId="6" fillId="0" borderId="2" xfId="3" applyNumberFormat="1" applyFont="1" applyBorder="1" applyAlignment="1">
      <alignment horizontal="center" vertical="center"/>
    </xf>
    <xf numFmtId="0" fontId="24" fillId="0" borderId="0" xfId="0" applyFont="1"/>
    <xf numFmtId="0" fontId="14" fillId="0" borderId="2" xfId="0" applyFont="1" applyBorder="1" applyAlignment="1">
      <alignment horizontal="center" vertical="center" wrapText="1"/>
    </xf>
    <xf numFmtId="0" fontId="14" fillId="2" borderId="2" xfId="0" applyFont="1" applyFill="1" applyBorder="1" applyAlignment="1">
      <alignment horizontal="center" vertical="center" wrapText="1"/>
    </xf>
    <xf numFmtId="0" fontId="14" fillId="0" borderId="2" xfId="3" applyNumberFormat="1" applyFont="1" applyBorder="1" applyAlignment="1">
      <alignment horizontal="center" vertical="center"/>
    </xf>
    <xf numFmtId="0" fontId="14" fillId="0" borderId="4" xfId="0" applyFont="1" applyBorder="1" applyAlignment="1">
      <alignment horizontal="center" vertical="center" wrapText="1"/>
    </xf>
    <xf numFmtId="0" fontId="24" fillId="0" borderId="0" xfId="0" applyNumberFormat="1" applyFont="1"/>
    <xf numFmtId="0" fontId="6" fillId="0" borderId="2" xfId="3" applyFont="1" applyBorder="1" applyAlignment="1">
      <alignment horizontal="center" vertical="center"/>
    </xf>
    <xf numFmtId="0" fontId="14" fillId="8" borderId="2" xfId="0" applyFont="1" applyFill="1" applyBorder="1" applyAlignment="1">
      <alignment horizontal="center" vertical="center" wrapText="1"/>
    </xf>
    <xf numFmtId="2" fontId="22" fillId="2" borderId="2" xfId="0" applyNumberFormat="1" applyFont="1" applyFill="1" applyBorder="1" applyAlignment="1">
      <alignment horizontal="center" vertical="center" wrapText="1"/>
    </xf>
    <xf numFmtId="2" fontId="22" fillId="0" borderId="4" xfId="0" applyNumberFormat="1" applyFont="1" applyBorder="1" applyAlignment="1">
      <alignment horizontal="center" vertical="center" wrapText="1"/>
    </xf>
    <xf numFmtId="2" fontId="7" fillId="0" borderId="4" xfId="0" applyNumberFormat="1" applyFont="1" applyBorder="1" applyAlignment="1">
      <alignment horizontal="center" vertical="center" wrapText="1"/>
    </xf>
    <xf numFmtId="0" fontId="14" fillId="8" borderId="2" xfId="0" applyFont="1" applyFill="1" applyBorder="1" applyAlignment="1">
      <alignment vertical="center"/>
    </xf>
    <xf numFmtId="0" fontId="24" fillId="0" borderId="2" xfId="0" applyFont="1" applyBorder="1"/>
    <xf numFmtId="0" fontId="26" fillId="8" borderId="2" xfId="0" applyFont="1" applyFill="1" applyBorder="1" applyAlignment="1">
      <alignment horizontal="center" vertical="center" wrapText="1"/>
    </xf>
    <xf numFmtId="0" fontId="26" fillId="8" borderId="2" xfId="0" applyFont="1" applyFill="1" applyBorder="1" applyAlignment="1">
      <alignment vertical="center"/>
    </xf>
    <xf numFmtId="0" fontId="25" fillId="0" borderId="0" xfId="0" applyFont="1"/>
    <xf numFmtId="0" fontId="25" fillId="0" borderId="2" xfId="0" applyFont="1" applyBorder="1"/>
    <xf numFmtId="0" fontId="14" fillId="8" borderId="7" xfId="0" applyFont="1" applyFill="1" applyBorder="1" applyAlignment="1">
      <alignment vertical="center" wrapText="1"/>
    </xf>
    <xf numFmtId="2" fontId="26" fillId="8" borderId="2" xfId="0" applyNumberFormat="1" applyFont="1" applyFill="1" applyBorder="1" applyAlignment="1">
      <alignment horizontal="center" vertical="center"/>
    </xf>
    <xf numFmtId="0" fontId="6" fillId="3" borderId="0" xfId="3" applyFont="1" applyFill="1" applyBorder="1" applyAlignment="1">
      <alignment horizontal="left" vertical="top"/>
    </xf>
    <xf numFmtId="0" fontId="6" fillId="4" borderId="0" xfId="3" applyFont="1" applyFill="1" applyBorder="1" applyAlignment="1">
      <alignment horizontal="left" vertical="top"/>
    </xf>
    <xf numFmtId="0" fontId="6" fillId="5" borderId="0" xfId="3" applyFont="1" applyFill="1" applyBorder="1" applyAlignment="1">
      <alignment horizontal="left" vertical="top"/>
    </xf>
    <xf numFmtId="1" fontId="16" fillId="3" borderId="0" xfId="1" applyNumberFormat="1" applyFont="1" applyFill="1"/>
    <xf numFmtId="167" fontId="0" fillId="0" borderId="7" xfId="0" applyNumberFormat="1" applyBorder="1"/>
    <xf numFmtId="0" fontId="27" fillId="7" borderId="0" xfId="3" applyFont="1" applyFill="1" applyBorder="1" applyAlignment="1">
      <alignment vertical="center"/>
    </xf>
    <xf numFmtId="0" fontId="28" fillId="7" borderId="0" xfId="1" applyFont="1" applyFill="1"/>
    <xf numFmtId="0" fontId="29" fillId="7" borderId="0" xfId="1" applyFont="1" applyFill="1" applyAlignment="1"/>
    <xf numFmtId="0" fontId="27" fillId="7" borderId="12" xfId="3" applyNumberFormat="1" applyFont="1" applyFill="1" applyBorder="1" applyAlignment="1">
      <alignment horizontal="center" vertical="center"/>
    </xf>
    <xf numFmtId="0" fontId="27" fillId="7" borderId="10" xfId="3" applyNumberFormat="1" applyFont="1" applyFill="1" applyBorder="1" applyAlignment="1">
      <alignment horizontal="center" vertical="center"/>
    </xf>
    <xf numFmtId="0" fontId="27" fillId="7" borderId="10" xfId="3" applyFont="1" applyFill="1" applyBorder="1" applyAlignment="1">
      <alignment horizontal="left" vertical="top"/>
    </xf>
    <xf numFmtId="0" fontId="27" fillId="7" borderId="10" xfId="3" applyFont="1" applyFill="1" applyBorder="1" applyAlignment="1">
      <alignment horizontal="center" vertical="center"/>
    </xf>
    <xf numFmtId="165" fontId="27" fillId="7" borderId="10" xfId="3" applyNumberFormat="1" applyFont="1" applyFill="1" applyBorder="1" applyAlignment="1">
      <alignment horizontal="left" vertical="top"/>
    </xf>
    <xf numFmtId="0" fontId="30" fillId="7" borderId="0" xfId="1" applyFont="1" applyFill="1"/>
    <xf numFmtId="0" fontId="31" fillId="7" borderId="2" xfId="2" applyFont="1" applyFill="1" applyBorder="1" applyAlignment="1">
      <alignment horizontal="left" vertical="center"/>
    </xf>
    <xf numFmtId="0" fontId="27" fillId="7" borderId="0" xfId="3" applyFont="1" applyFill="1" applyBorder="1" applyAlignment="1">
      <alignment horizontal="left" vertical="top"/>
    </xf>
    <xf numFmtId="0" fontId="27" fillId="7" borderId="12" xfId="3" applyFont="1" applyFill="1" applyBorder="1" applyAlignment="1">
      <alignment horizontal="center" vertical="center"/>
    </xf>
    <xf numFmtId="0" fontId="27" fillId="7" borderId="12" xfId="3" applyFont="1" applyFill="1" applyBorder="1" applyAlignment="1">
      <alignment horizontal="left" vertical="top"/>
    </xf>
    <xf numFmtId="0" fontId="27" fillId="7" borderId="10" xfId="3" applyFont="1" applyFill="1" applyBorder="1" applyAlignment="1">
      <alignment horizontal="center" vertical="top"/>
    </xf>
    <xf numFmtId="0" fontId="30" fillId="0" borderId="0" xfId="1" applyFont="1" applyAlignment="1"/>
    <xf numFmtId="0" fontId="28" fillId="0" borderId="0" xfId="1" applyFont="1"/>
    <xf numFmtId="0" fontId="29" fillId="0" borderId="0" xfId="1" applyFont="1" applyAlignment="1"/>
    <xf numFmtId="0" fontId="30" fillId="0" borderId="0" xfId="1" applyFont="1" applyAlignment="1">
      <alignment horizontal="center" vertical="center"/>
    </xf>
    <xf numFmtId="0" fontId="30" fillId="4" borderId="0" xfId="1" applyFont="1" applyFill="1"/>
    <xf numFmtId="0" fontId="30" fillId="0" borderId="0" xfId="1" applyFont="1"/>
    <xf numFmtId="0" fontId="30" fillId="0" borderId="0" xfId="1" applyFont="1" applyAlignment="1">
      <alignment horizontal="left"/>
    </xf>
    <xf numFmtId="0" fontId="27" fillId="0" borderId="0" xfId="3" applyFont="1" applyBorder="1" applyAlignment="1">
      <alignment vertical="center"/>
    </xf>
    <xf numFmtId="0" fontId="27" fillId="0" borderId="12" xfId="3" applyNumberFormat="1" applyFont="1" applyBorder="1" applyAlignment="1">
      <alignment horizontal="center" vertical="center"/>
    </xf>
    <xf numFmtId="0" fontId="27" fillId="0" borderId="10" xfId="3" applyNumberFormat="1" applyFont="1" applyBorder="1" applyAlignment="1">
      <alignment horizontal="center" vertical="center"/>
    </xf>
    <xf numFmtId="0" fontId="27" fillId="4" borderId="10" xfId="3" applyFont="1" applyFill="1" applyBorder="1" applyAlignment="1">
      <alignment horizontal="left" vertical="top"/>
    </xf>
    <xf numFmtId="0" fontId="27" fillId="0" borderId="12" xfId="3" applyFont="1" applyBorder="1" applyAlignment="1">
      <alignment horizontal="left" vertical="top"/>
    </xf>
    <xf numFmtId="0" fontId="27" fillId="0" borderId="10" xfId="3" applyFont="1" applyBorder="1" applyAlignment="1">
      <alignment horizontal="center" vertical="center"/>
    </xf>
    <xf numFmtId="165" fontId="27" fillId="0" borderId="10" xfId="3" applyNumberFormat="1" applyFont="1" applyBorder="1" applyAlignment="1">
      <alignment horizontal="left" vertical="top"/>
    </xf>
    <xf numFmtId="0" fontId="27" fillId="0" borderId="10" xfId="3" applyFont="1" applyBorder="1" applyAlignment="1">
      <alignment horizontal="left" vertical="top"/>
    </xf>
    <xf numFmtId="0" fontId="31" fillId="2" borderId="2" xfId="2" applyFont="1" applyFill="1" applyBorder="1" applyAlignment="1">
      <alignment horizontal="left" vertical="center"/>
    </xf>
    <xf numFmtId="0" fontId="27" fillId="0" borderId="0" xfId="3" applyFont="1" applyBorder="1" applyAlignment="1">
      <alignment horizontal="left" vertical="top"/>
    </xf>
    <xf numFmtId="0" fontId="14" fillId="0" borderId="14" xfId="0" applyFont="1" applyBorder="1" applyAlignment="1">
      <alignment horizontal="center" vertical="center" wrapText="1"/>
    </xf>
    <xf numFmtId="0" fontId="6" fillId="0" borderId="0" xfId="0" applyFont="1" applyAlignment="1">
      <alignment vertical="center" wrapText="1"/>
    </xf>
    <xf numFmtId="0" fontId="21" fillId="0" borderId="0" xfId="0" applyFont="1" applyAlignment="1">
      <alignment vertical="center" wrapText="1"/>
    </xf>
    <xf numFmtId="0" fontId="0" fillId="0" borderId="0" xfId="0" applyAlignment="1"/>
    <xf numFmtId="0" fontId="24" fillId="0" borderId="0" xfId="0" applyFont="1" applyAlignment="1"/>
    <xf numFmtId="2" fontId="0" fillId="0" borderId="0" xfId="0" applyNumberFormat="1" applyAlignment="1"/>
    <xf numFmtId="0" fontId="22" fillId="0" borderId="0" xfId="0" applyFont="1" applyAlignment="1">
      <alignment vertical="center" wrapText="1"/>
    </xf>
    <xf numFmtId="0" fontId="7" fillId="0" borderId="0" xfId="0" applyFont="1" applyAlignment="1">
      <alignment vertical="center" wrapText="1"/>
    </xf>
    <xf numFmtId="0" fontId="14" fillId="0" borderId="2" xfId="3" applyFont="1" applyBorder="1" applyAlignment="1">
      <alignment horizontal="center" vertical="center"/>
    </xf>
    <xf numFmtId="0" fontId="0" fillId="0" borderId="0" xfId="0" applyAlignment="1">
      <alignment vertical="center"/>
    </xf>
    <xf numFmtId="0" fontId="0" fillId="0" borderId="2" xfId="0" applyBorder="1" applyAlignment="1">
      <alignment horizontal="center" vertical="center"/>
    </xf>
    <xf numFmtId="0" fontId="25" fillId="8" borderId="2" xfId="0" applyFont="1" applyFill="1" applyBorder="1" applyAlignment="1">
      <alignment horizontal="center" vertical="center"/>
    </xf>
    <xf numFmtId="0" fontId="7" fillId="7" borderId="2" xfId="3" applyFont="1" applyFill="1" applyBorder="1" applyAlignment="1">
      <alignment horizontal="center" vertical="center"/>
    </xf>
    <xf numFmtId="0" fontId="7" fillId="0" borderId="2" xfId="3" applyFont="1" applyBorder="1" applyAlignment="1">
      <alignment horizontal="center" vertical="center"/>
    </xf>
    <xf numFmtId="0" fontId="32" fillId="8" borderId="2" xfId="0" applyFont="1" applyFill="1" applyBorder="1" applyAlignment="1">
      <alignment horizontal="center" vertical="center"/>
    </xf>
    <xf numFmtId="166" fontId="7" fillId="2" borderId="2" xfId="0" applyNumberFormat="1" applyFont="1" applyFill="1" applyBorder="1" applyAlignment="1">
      <alignment horizontal="center" vertical="center" wrapText="1"/>
    </xf>
    <xf numFmtId="166" fontId="7" fillId="7" borderId="2" xfId="0" applyNumberFormat="1" applyFont="1" applyFill="1" applyBorder="1" applyAlignment="1">
      <alignment horizontal="center" vertical="center" wrapText="1"/>
    </xf>
    <xf numFmtId="0" fontId="32" fillId="8" borderId="2" xfId="0" applyFont="1" applyFill="1" applyBorder="1" applyAlignment="1">
      <alignment vertical="center"/>
    </xf>
    <xf numFmtId="0" fontId="7" fillId="0" borderId="7" xfId="0" applyFont="1" applyBorder="1" applyAlignment="1">
      <alignment horizontal="center" vertical="center" wrapText="1"/>
    </xf>
    <xf numFmtId="0" fontId="6" fillId="3" borderId="12" xfId="3" applyFont="1" applyFill="1" applyBorder="1" applyAlignment="1">
      <alignment horizontal="center" vertical="top"/>
    </xf>
    <xf numFmtId="165" fontId="6" fillId="0" borderId="10" xfId="3" applyNumberFormat="1" applyFont="1" applyBorder="1" applyAlignment="1">
      <alignment horizontal="center" vertical="top"/>
    </xf>
    <xf numFmtId="0" fontId="6" fillId="0" borderId="12" xfId="3" applyFont="1" applyBorder="1" applyAlignment="1">
      <alignment horizontal="center" vertical="top"/>
    </xf>
    <xf numFmtId="165" fontId="27" fillId="0" borderId="10" xfId="3" applyNumberFormat="1" applyFont="1" applyBorder="1" applyAlignment="1">
      <alignment horizontal="center" vertical="top"/>
    </xf>
    <xf numFmtId="0" fontId="6" fillId="4" borderId="12" xfId="3" applyFont="1" applyFill="1" applyBorder="1" applyAlignment="1">
      <alignment horizontal="center" vertical="top"/>
    </xf>
    <xf numFmtId="0" fontId="9" fillId="0" borderId="0" xfId="1" applyAlignment="1">
      <alignment horizontal="center"/>
    </xf>
    <xf numFmtId="0" fontId="7" fillId="2" borderId="2" xfId="0" applyFont="1" applyFill="1" applyBorder="1" applyAlignment="1">
      <alignment vertical="center" wrapText="1"/>
    </xf>
    <xf numFmtId="0" fontId="32" fillId="2" borderId="2" xfId="0" applyFont="1" applyFill="1" applyBorder="1" applyAlignment="1">
      <alignment vertical="center" wrapText="1"/>
    </xf>
    <xf numFmtId="168" fontId="18" fillId="3" borderId="2" xfId="2" applyNumberFormat="1" applyFont="1" applyFill="1" applyBorder="1" applyAlignment="1">
      <alignment horizontal="center" vertical="center" wrapText="1"/>
    </xf>
    <xf numFmtId="165" fontId="6" fillId="0" borderId="0" xfId="3" applyNumberFormat="1" applyFont="1" applyBorder="1" applyAlignment="1">
      <alignment horizontal="left" vertical="top"/>
    </xf>
    <xf numFmtId="0" fontId="17" fillId="3" borderId="3" xfId="1" applyFont="1" applyFill="1" applyBorder="1" applyAlignment="1">
      <alignment horizontal="center" vertical="center"/>
    </xf>
    <xf numFmtId="0" fontId="17" fillId="3" borderId="8" xfId="1" applyFont="1" applyFill="1" applyBorder="1" applyAlignment="1">
      <alignment horizontal="center" vertical="center"/>
    </xf>
    <xf numFmtId="0" fontId="17" fillId="3" borderId="9" xfId="1" applyFont="1" applyFill="1" applyBorder="1" applyAlignment="1">
      <alignment horizontal="center" vertical="center"/>
    </xf>
    <xf numFmtId="0" fontId="15" fillId="3" borderId="4" xfId="1" applyFont="1" applyFill="1" applyBorder="1" applyAlignment="1">
      <alignment horizontal="center" vertical="center" wrapText="1"/>
    </xf>
    <xf numFmtId="0" fontId="17" fillId="3" borderId="6" xfId="1" applyFont="1" applyFill="1" applyBorder="1" applyAlignment="1">
      <alignment horizontal="center" vertical="center" wrapText="1"/>
    </xf>
    <xf numFmtId="0" fontId="17" fillId="3" borderId="7" xfId="1" applyFont="1" applyFill="1" applyBorder="1" applyAlignment="1">
      <alignment horizontal="center" vertical="center" wrapText="1"/>
    </xf>
    <xf numFmtId="0" fontId="17" fillId="3" borderId="3" xfId="1" applyFont="1" applyFill="1" applyBorder="1" applyAlignment="1">
      <alignment horizontal="center" wrapText="1"/>
    </xf>
    <xf numFmtId="0" fontId="17" fillId="3" borderId="8" xfId="1" applyFont="1" applyFill="1" applyBorder="1" applyAlignment="1">
      <alignment horizontal="center" wrapText="1"/>
    </xf>
    <xf numFmtId="0" fontId="17" fillId="3" borderId="9" xfId="1" applyFont="1" applyFill="1" applyBorder="1" applyAlignment="1">
      <alignment horizontal="center" wrapText="1"/>
    </xf>
    <xf numFmtId="0" fontId="7" fillId="0" borderId="6"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7"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7"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6"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21" fillId="0" borderId="0" xfId="0" applyFont="1" applyAlignment="1">
      <alignment horizontal="left" vertical="center" wrapText="1"/>
    </xf>
  </cellXfs>
  <cellStyles count="11">
    <cellStyle name="Обычный" xfId="0" builtinId="0"/>
    <cellStyle name="Обычный 2" xfId="1" xr:uid="{00000000-0005-0000-0000-000001000000}"/>
    <cellStyle name="Обычный 2 2" xfId="10" xr:uid="{F55B5D11-0C80-4F9C-BE6A-42245FBA5A4A}"/>
    <cellStyle name="Обычный 3" xfId="4" xr:uid="{EF41465B-77FC-4E01-BD11-2D108C2EC23F}"/>
    <cellStyle name="Обычный 3 2" xfId="5" xr:uid="{4707E295-E443-4F85-9BF3-46C68DFC9402}"/>
    <cellStyle name="Обычный 3 3" xfId="6" xr:uid="{1D78AB15-AA6E-4BEF-A0A1-056336F65A0C}"/>
    <cellStyle name="Обычный 3 4" xfId="7" xr:uid="{368D8AC9-F863-447E-B800-71FDBA9C6E7A}"/>
    <cellStyle name="Обычный 4" xfId="3" xr:uid="{BDB4A21D-F98A-439A-9991-C0F7D2A552FC}"/>
    <cellStyle name="Обычный 5" xfId="8" xr:uid="{97C7BF3E-6E08-42CA-824C-1C211E5D0C3C}"/>
    <cellStyle name="Обычный 7" xfId="2" xr:uid="{00000000-0005-0000-0000-000002000000}"/>
    <cellStyle name="Обычный 83" xfId="9" xr:uid="{CA391CD5-9E44-4C90-B91F-2D83B68933C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externalLink" Target="externalLinks/externalLink5.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externalLink" Target="externalLinks/externalLink6.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externalLink" Target="externalLinks/externalLink1.xml"/><Relationship Id="rId9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externalLink" Target="externalLinks/externalLink4.xml"/><Relationship Id="rId9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2.xml"/><Relationship Id="rId9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tyles" Target="styles.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3.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1055;&#1086;&#1083;&#1086;&#1079;&#1086;&#1074;&#1072;%20&#1045;\&#1047;&#1072;&#1087;&#1088;&#1086;&#1089;&#1099;%20&#1060;&#1060;&#1054;&#1052;&#1057;\&#1089;&#1090;&#1086;&#1080;&#1084;&#1086;&#1089;&#1090;&#1100;%20&#1079;&#1072;&#1082;&#1086;&#1085;&#1095;%20&#1089;&#1083;&#1091;&#1095;&#1072;&#1103;%20&#1074;%20&#1088;&#1072;&#1079;&#1088;&#1077;&#1079;&#1077;%20&#1087;&#1088;&#1086;&#1092;&#1080;&#1083;&#1077;&#1081;%20&#1042;&#1052;&#1055;\&#1074;&#1084;&#1087;%20&#1089;&#1090;&#1072;&#1094;%20&#1086;&#1090;&#1095;&#1077;&#1090;%20&#1043;&#1072;&#1079;&#1080;&#1079;&#1086;&#1074;&#1086;&#1081;%20&#1053;.&#1043;%20(&#1087;&#1086;%20&#1074;&#1080;&#1076;&#1091;%20&#1042;&#1052;&#105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OORDLEN\&#1054;&#1090;&#1076;&#1077;&#1083;&#1099;\&#1054;&#1090;&#1076;&#1077;&#1083;%20&#1092;&#1080;&#1085;&#1072;&#1085;&#1089;&#1080;&#1088;&#1086;&#1074;&#1072;&#1085;&#1080;&#1103;%20&#1062;&#1055;%20&#1080;%20&#1088;&#1072;&#1089;&#1095;&#1077;&#1090;&#1072;%20&#1085;&#1086;&#1088;&#1084;&#1072;&#1090;&#1080;&#1074;&#1086;&#1074;%20&#1043;&#1059;\&#1046;&#1077;&#1088;&#1085;&#1086;&#1074;&#1082;&#1086;&#1074;&#1072;%20&#1045;&#1042;\&#1054;&#1073;&#1098;&#1077;&#1084;&#1099;%20&#1084;&#1077;&#1076;&#1080;&#1094;&#1080;&#1085;&#1089;&#1082;&#1086;&#1081;%20&#1087;&#1086;&#1084;&#1086;&#1097;&#1080;%20&#1085;&#1072;%202019%20&#1075;\&#1040;&#1055;&#1059;%202019\&#1053;&#1077;&#1086;&#1090;&#1083;&#1086;&#1078;&#1082;&#1072;\&#1040;&#1055;&#1059;%20&#1086;&#1073;&#1088;&#1072;&#1097;&#1077;&#1085;&#1080;&#110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kuit-fs\minzdrav\&#1057;_&#1043;\&#1063;&#1047;&#1051;_&#1086;&#1090;&#1095;&#1077;&#1090;%20&#1060;&#1060;&#1054;&#1052;&#1057;\&#1048;&#1079;%20&#1057;&#1041;&#1044;\&#1063;&#1047;&#1051;_010122_&#1087;&#1088;&#1080;&#1082;&#1088;&#1077;&#1087;&#1083;&#1077;&#1085;&#1080;&#1077;.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kuit-fs\minzdrav\&#1057;_&#1043;\&#1063;&#1047;&#1051;_&#1086;&#1090;&#1095;&#1077;&#1090;%20&#1060;&#1060;&#1054;&#1052;&#1057;\&#1048;&#1079;%20&#1057;&#1041;&#1044;\&#1063;&#1047;&#1051;_010123_&#1087;&#1088;&#1080;&#1082;&#1088;&#1077;&#1087;&#1083;&#1077;&#1085;&#1080;&#1077;.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KOORDLEN\Data\Users\User\Desktop\&#1087;&#1077;&#1088;&#1077;&#1088;&#1072;&#1089;&#1087;&#1088;%20&#1050;&#1057;&#1043;\&#1084;&#1072;&#1088;&#1090;%20&#1086;&#1090;&#1087;&#1091;&#1089;&#1082;\minzdrav\&#1056;&#1072;&#1073;&#1086;&#1090;&#1072;\3.VBA\2017-&#1050;&#1057;&#1043;-&#1052;&#1080;&#1085;&#1079;&#1076;&#1088;&#1072;&#1074;\&#1050;&#1057;-&#1050;&#1055;\&#1089;&#1087;&#1088;&#1072;&#1074;&#1086;&#1095;&#1085;&#1080;&#1082;%20&#1076;&#1083;&#1103;%20&#1087;&#1088;&#1086;&#1075;&#1088;&#1072;&#1084;&#1084;&#1099;_&#1050;&#1055;.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OOOMC/!!!&#1052;&#1086;&#1085;&#1080;&#1090;&#1086;&#1088;&#1080;&#1085;&#1075;%20&#1088;&#1077;&#1079;&#1091;&#1083;&#1100;&#1090;&#1072;&#1090;&#1080;&#1074;&#1085;&#1086;&#1089;&#1090;&#1080;%20&#1076;&#1077;&#1103;&#1090;&#1077;&#1083;&#1100;&#1085;&#1086;&#1089;&#1090;&#1080;%20&#1052;&#1054;/2026/1%20&#1082;&#1074;&#1072;&#1088;&#1090;&#1072;&#1083;%202026/&#1055;&#1088;&#1080;&#1083;&#1086;&#1078;&#1077;&#1085;&#1080;&#1077;14(&#1074;&#1099;&#1075;&#1088;&#1091;&#1079;&#1082;&#107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вод (2)"/>
      <sheetName val="свод"/>
      <sheetName val="Кругл"/>
      <sheetName val="абдом хир"/>
      <sheetName val="акуше и гинек"/>
      <sheetName val="гастро"/>
      <sheetName val="гемат"/>
      <sheetName val="комбуст"/>
      <sheetName val="неврол"/>
      <sheetName val="нейрохир"/>
      <sheetName val="онко"/>
      <sheetName val="ЛОР"/>
      <sheetName val="офтальм"/>
      <sheetName val="ревмат"/>
      <sheetName val="серд сосуд"/>
      <sheetName val="торак хир"/>
      <sheetName val="травма энд"/>
      <sheetName val="травма без  эндопр"/>
      <sheetName val="трансплан"/>
      <sheetName val="уролог"/>
      <sheetName val="ЧЛХ"/>
      <sheetName val="эндокри"/>
      <sheetName val="неонат"/>
      <sheetName val="педиатр"/>
      <sheetName val="XLR_NoRangeSheet"/>
      <sheetName val="Лист2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ow r="6">
          <cell r="B6" t="str">
            <v>Еремеева Г.И.</v>
          </cell>
          <cell r="C6" t="str">
            <v>за период с 06.02.12 по 17.01.13</v>
          </cell>
          <cell r="D6" t="str">
            <v>по высокотехнологичной медицинской помощи</v>
          </cell>
        </row>
      </sheetData>
      <sheetData sheetId="2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Данные"/>
      <sheetName val="Список листов"/>
      <sheetName val="СВОД с формулами"/>
      <sheetName val="СВОД с Промеда"/>
      <sheetName val="АНО «Перинатальный центр»"/>
      <sheetName val="БГМУ"/>
      <sheetName val="ООО Аймед"/>
      <sheetName val="ООО Академия здоровья"/>
      <sheetName val="ООО ВитадентКосмо"/>
      <sheetName val="ООО МЕДИК"/>
      <sheetName val="ООО МЦ МЕГИ"/>
      <sheetName val="ООО Эмидент Люкс ул.Айская"/>
      <sheetName val="ООО Эмидент Люкс ул.Революцион"/>
      <sheetName val="ООО СтомЭл"/>
      <sheetName val="ООО МЦ Семейный доктор"/>
      <sheetName val="ООО Евромед-Уфа"/>
      <sheetName val="ООО Евромед+"/>
      <sheetName val="ООО Клиника Доктора Симаковой"/>
      <sheetName val="ООО Медсервис г. Салават"/>
      <sheetName val="ООО МедСервис г.Нефтекамск"/>
      <sheetName val="ООО Медсервис с.Верхнеяркеево"/>
      <sheetName val="ООО Медсервис с.Ермолаево"/>
      <sheetName val="ООО Профи-клиник"/>
      <sheetName val="ООО Студия стоматологии"/>
      <sheetName val="ООО ЦДХ"/>
      <sheetName val="ООО Эмидент ул.Мира"/>
      <sheetName val="АУЗ РСП"/>
      <sheetName val="ГАУЗ РБ ДСП № 3"/>
      <sheetName val="ГАУЗ РБ КВД г.Салават"/>
      <sheetName val="ГАУЗ РБ КВД г.Стерлитамак"/>
      <sheetName val="ГАУЗ РБ СП № 8 г.Уфа"/>
      <sheetName val="ГАУЗ РБ СП №9 г.Уфы"/>
      <sheetName val="ГАУЗ РБ Стоматологическая полик"/>
      <sheetName val="ГАУЗ РБ Учалинская ЦГБ"/>
      <sheetName val="ГАУЗ РКВД №1"/>
      <sheetName val="ГАУЗ СП Дюртюлинского района"/>
      <sheetName val="ГБУ Уфимский НИИ глазных болезн"/>
      <sheetName val="ГБУЗ РБ Акъярская ЦРБ"/>
      <sheetName val="ГБУЗ РБ Архангельская ЦРБ"/>
      <sheetName val="ГБУЗ РБ Аскаровская ЦРБ"/>
      <sheetName val="ГБУЗ РБ Аскинская ЦРБ"/>
      <sheetName val="ГБУЗ РБ Баймакская ЦГБ"/>
      <sheetName val="ГБУЗ РБ Бакалинская ЦРБ"/>
      <sheetName val="ГБУЗ РБ Балтачевская ЦРБ"/>
      <sheetName val="ГБУЗ РБ Белебеевская ЦРБ"/>
      <sheetName val="ГБУЗ РБ Белокатайская ЦРБ"/>
      <sheetName val="ГБУЗ РБ Белорецкая ЦРКБ"/>
      <sheetName val="ГБУЗ РБ Бижбулякская ЦРБ"/>
      <sheetName val="ГБУЗ РБ Бирская СП"/>
      <sheetName val="ГБУЗ РБ Бирская ЦРБ"/>
      <sheetName val="ГБУЗ РБ Благовещенская ЦРБ"/>
      <sheetName val="ГБУЗ РБ Большеустьикинская ЦРБ"/>
      <sheetName val="ГБУЗ РБ Буздякская ЦРБ"/>
      <sheetName val="ГБУЗ РБ Бураевская ЦРБ"/>
      <sheetName val="ГБУЗ РБ Бурзянская ЦРБ"/>
      <sheetName val="ГБУЗ РБ Верхне-Татышлинская ЦРБ"/>
      <sheetName val="ГБУЗ РБ Верхнеяркеевская ЦРБ"/>
      <sheetName val="ГБУЗ РБ ГБ г.Кумертау"/>
      <sheetName val="ГБУЗ РБ ГБ г.Нефтекамск"/>
      <sheetName val="ГБУЗ РБ ГБ г.Салават"/>
      <sheetName val="ГБУЗ РБ ГБ № 12 г. Уфа"/>
      <sheetName val="ГБУЗ РБ ГБ № 9 г.Уфа"/>
      <sheetName val="ГБУЗ РБ ГБ №1 г.Октябрьский"/>
      <sheetName val="ГБУЗ РБ ГБ №2 г.Стерлитамак"/>
      <sheetName val="ГБУЗ РБ ГБ №3 г.Стерлитамак"/>
      <sheetName val="ГБУЗ РБ ГБ №4 г.Стерлитамак"/>
      <sheetName val="ГБУЗ РБ ГДКБ № 17 г.Уфа"/>
      <sheetName val="ГБУЗ РБ ГКБ Демского района г.У"/>
      <sheetName val="ГБУЗ РБ ГКБ № 10 г.Уфа"/>
      <sheetName val="ГБУЗ РБ ГКБ № 13 г. Уфа"/>
      <sheetName val="ГБУЗ РБ ГКБ № 18 г.Уфа"/>
      <sheetName val="ГБУЗ РБ ГКБ № 21 г. Уфа"/>
      <sheetName val="ГБУЗ РБ ГКБ № 5 г.Уфа"/>
      <sheetName val="ГБУЗ РБ ГКБ № 8 г.Уфа"/>
      <sheetName val="ГБУЗ РБ Давлекановская ЦРБ"/>
      <sheetName val="ГБУЗ РБ ДБ г. Стерлитамак"/>
      <sheetName val="ГБУЗ РБ Детская поликлиника № 4"/>
      <sheetName val="ГБУЗ РБ ДП № 2 г.Уфа"/>
      <sheetName val="ГБУЗ РБ ДП № 3 г.Уфа"/>
      <sheetName val="ГБУЗ РБ ДП № 5 г.Уфа"/>
      <sheetName val="ГБУЗ РБ ДП № 6 г.Уфа"/>
      <sheetName val="ГБУЗ РБ ДСП № 7 г.Уфа"/>
      <sheetName val="ГБУЗ РБ Дюртюлинская ЦРБ"/>
      <sheetName val="ГБУЗ РБ Ермекеевская ЦРБ"/>
      <sheetName val="ГБУЗ РБ Зилаирская ЦРБ"/>
      <sheetName val="ГБУЗ РБ Иглинская ЦРБ"/>
      <sheetName val="ГБУЗ РБ Исянгуловская ЦРБ"/>
      <sheetName val="ГБУЗ РБ Ишимбайская ЦРБ"/>
      <sheetName val="ГБУЗ РБ Калтасинская ЦРБ"/>
      <sheetName val="ГБУЗ РБ Караидельская ЦРБ"/>
      <sheetName val="ГБУЗ РБ Кармаскалинская ЦРБ"/>
      <sheetName val="ГБУЗ РБ КБ № 1 г.Стерлитамак"/>
      <sheetName val="ГБУЗ РБ Кигинская ЦРБ"/>
      <sheetName val="ГБУЗ РБ Краснокамская ЦРБ"/>
      <sheetName val="ГБУЗ РБ Красноусольская ЦРБ"/>
      <sheetName val="ГБУЗ РБ Кушнаренковская ЦРБ"/>
      <sheetName val="ГБУЗ РБ Малоязовская ЦРБ"/>
      <sheetName val="ГБУЗ РБ Мелеузовская ЦРБ"/>
      <sheetName val="ГБУЗ РБ Месягутовская ЦРБ"/>
      <sheetName val="ГБУЗ РБ Мишкинская ЦРБ"/>
      <sheetName val="ГБУЗ РБ Миякинская ЦРБ"/>
      <sheetName val="ГБУЗ РБ Мраковская ЦРБ"/>
      <sheetName val="ГБУЗ РБ Нуримановская ЦРБ"/>
      <sheetName val="ГБУЗ РБ Поликлиника № 1 г Уфа"/>
      <sheetName val="ГБУЗ РБ Поликлиника № 2 г.Уфа"/>
      <sheetName val="ГБУЗ РБ Поликлиника № 32 г.Уфа"/>
      <sheetName val="ГБУЗ РБ Поликлиника № 38 г.Уфа"/>
      <sheetName val="ГБУЗ РБ Поликлиника № 43 г.Уфа"/>
      <sheetName val="ГБУЗ РБ Поликлиника № 44 г.Уфа"/>
      <sheetName val="ГБУЗ РБ Поликлиника № 46 г.Уфа"/>
      <sheetName val="ГБУЗ РБ Поликлиника № 48 г.Уфа"/>
      <sheetName val="ГБУЗ РБ Поликлиника № 50 г.Уфа"/>
      <sheetName val="ГБУЗ РБ Поликлиника № 51 г.Уфа"/>
      <sheetName val="ГБУЗ РБ Поликлиника № 52 г.Уфа"/>
      <sheetName val="ГБУЗ РБ Раевская ЦРБ"/>
      <sheetName val="ГБУЗ РБ РД № 3 г.Уфа"/>
      <sheetName val="ГБУЗ РБ СП г.Октябрьский"/>
      <sheetName val="ГБУЗ РБ СП г.Салават"/>
      <sheetName val="ГБУЗ РБ СП г.Стерлитамак"/>
      <sheetName val="ГБУЗ РБ СП № 1 г.Уфа"/>
      <sheetName val="ГБУЗ РБ СП № 2 г.Уфа"/>
      <sheetName val="ГБУЗ РБ СП № 4 г.Уфа"/>
      <sheetName val="ГБУЗ РБ СП № 5 г.Уфа"/>
      <sheetName val="ГБУЗ РБ Стерлибашевская ЦРБ"/>
      <sheetName val="ГБУЗ РБ Стоматологическая полик"/>
      <sheetName val="ГБУЗ РБ Толбазинская ЦРБ"/>
      <sheetName val="ГБУЗ РБ Туймазинская ЦРБ"/>
      <sheetName val="ГБУЗ РБ Федоровская ЦРБ"/>
      <sheetName val="ГБУЗ РБ ЦГБ г.Сибай"/>
      <sheetName val="ГБУЗ РБ Чекмагушевская ЦРБ"/>
      <sheetName val="ГБУЗ РБ Чишминская ЦРБ"/>
      <sheetName val="ГБУЗ РБ Шаранская ЦРБ"/>
      <sheetName val="ГБУЗ РБ Языковская ЦРБ"/>
      <sheetName val="ГБУЗ РБ Янаульская ЦРБ"/>
      <sheetName val="ГБУЗ РКПЦ МЗ РБ"/>
      <sheetName val="ИП Искужин Р.Г."/>
      <sheetName val="НУЗ &quot;Узловая больница на ст. Ст"/>
      <sheetName val="НУЗ «Дорожный центр восстановит"/>
      <sheetName val="ООО &quot;МД ПРОЕКТ 2010&quot;"/>
      <sheetName val="ООО &quot;Экодент&quot;"/>
      <sheetName val="ООО «Академия здоровья»"/>
      <sheetName val="ООО «Белый жемчуг»"/>
      <sheetName val="ООО «ВИП»"/>
      <sheetName val="ООО «ВИТАЛ»"/>
      <sheetName val="ООО «ГСК»"/>
      <sheetName val="ООО «Дента»"/>
      <sheetName val="ООО «Дентал стандарт»"/>
      <sheetName val="ООО «ДЭНТА»"/>
      <sheetName val="ООО «Клиника Авиценна»"/>
      <sheetName val="ООО «Корона +»"/>
      <sheetName val="ООО «Мастер-Дент»"/>
      <sheetName val="ООО «Медента»"/>
      <sheetName val="ООО «МЕДИССА»"/>
      <sheetName val="ООО «Медицинский центр Семья»"/>
      <sheetName val="ООО «МЕДХЕЛП»"/>
      <sheetName val="ООО «ММОЦ»"/>
      <sheetName val="ООО «Мой Доктор»"/>
      <sheetName val="ООО «ПАЛИТРАДЕНТ»"/>
      <sheetName val="ООО «Радуга»"/>
      <sheetName val="ООО «Центр здоровья и красоты»"/>
      <sheetName val="ООО «ЦМТ»"/>
      <sheetName val="ООО «ЭнжеДент»"/>
      <sheetName val="ООО «ЮНИСТ»"/>
      <sheetName val="ООО Арт-Лион"/>
      <sheetName val="ООО Ваша стоматология"/>
      <sheetName val="ООО Дантист"/>
      <sheetName val="ООО СП «Березка»"/>
      <sheetName val="ООО Эмидент"/>
      <sheetName val="ОСП ГБУЗ РБ ГБ г. Кумертау (ГБУ"/>
      <sheetName val="ОСП ГБУЗ РБ ГБ г. Нефтекамск (Г"/>
      <sheetName val="ОСП ГБУЗ РБ ГБ г. Салават (ГБУЗ"/>
      <sheetName val="ОСП ГБУЗ РБ ГБ№4 г.Стерлитамак "/>
      <sheetName val="ОСП ГБУЗ РБ ГКБ № 21 г. Уфа (ГБ"/>
      <sheetName val="Поликлиника УФИЦ РАН"/>
      <sheetName val="ФГБОУ ВО БГМУ Минздрава России"/>
      <sheetName val="ФГБУ &quot;ВЦГПХ&quot; Минздрава России"/>
      <sheetName val="ФГБУЗ МСЧ № 142 ФМБА России"/>
      <sheetName val="ФКУЗ МСЧ МВД России по РБ"/>
      <sheetName val="XLR_NoRangeSheet"/>
    </sheetNames>
    <sheetDataSet>
      <sheetData sheetId="0">
        <row r="1">
          <cell r="B1">
            <v>1</v>
          </cell>
          <cell r="C1">
            <v>2</v>
          </cell>
          <cell r="D1">
            <v>3</v>
          </cell>
          <cell r="E1">
            <v>4</v>
          </cell>
          <cell r="F1">
            <v>5</v>
          </cell>
          <cell r="G1">
            <v>6</v>
          </cell>
          <cell r="H1">
            <v>7</v>
          </cell>
          <cell r="I1">
            <v>8</v>
          </cell>
          <cell r="J1">
            <v>9</v>
          </cell>
          <cell r="K1">
            <v>10</v>
          </cell>
          <cell r="L1">
            <v>11</v>
          </cell>
          <cell r="M1">
            <v>12</v>
          </cell>
          <cell r="N1">
            <v>13</v>
          </cell>
          <cell r="O1">
            <v>14</v>
          </cell>
          <cell r="P1">
            <v>15</v>
          </cell>
          <cell r="Q1">
            <v>16</v>
          </cell>
          <cell r="R1">
            <v>17</v>
          </cell>
          <cell r="S1">
            <v>18</v>
          </cell>
          <cell r="T1">
            <v>19</v>
          </cell>
          <cell r="U1">
            <v>20</v>
          </cell>
          <cell r="V1">
            <v>21</v>
          </cell>
          <cell r="W1">
            <v>22</v>
          </cell>
          <cell r="X1">
            <v>23</v>
          </cell>
          <cell r="Y1">
            <v>24</v>
          </cell>
          <cell r="Z1">
            <v>25</v>
          </cell>
          <cell r="AA1">
            <v>26</v>
          </cell>
          <cell r="AB1">
            <v>27</v>
          </cell>
          <cell r="AC1">
            <v>28</v>
          </cell>
          <cell r="AD1">
            <v>29</v>
          </cell>
          <cell r="AE1">
            <v>30</v>
          </cell>
          <cell r="AF1">
            <v>31</v>
          </cell>
          <cell r="AG1">
            <v>32</v>
          </cell>
          <cell r="AH1">
            <v>33</v>
          </cell>
          <cell r="AI1">
            <v>34</v>
          </cell>
          <cell r="AJ1">
            <v>35</v>
          </cell>
          <cell r="AK1">
            <v>36</v>
          </cell>
          <cell r="AL1">
            <v>37</v>
          </cell>
          <cell r="AM1">
            <v>38</v>
          </cell>
          <cell r="AN1">
            <v>39</v>
          </cell>
          <cell r="AO1">
            <v>40</v>
          </cell>
          <cell r="AP1">
            <v>41</v>
          </cell>
          <cell r="AQ1">
            <v>42</v>
          </cell>
          <cell r="AR1">
            <v>43</v>
          </cell>
          <cell r="AS1">
            <v>44</v>
          </cell>
          <cell r="AT1">
            <v>45</v>
          </cell>
          <cell r="AU1">
            <v>46</v>
          </cell>
          <cell r="AV1">
            <v>47</v>
          </cell>
          <cell r="AW1">
            <v>48</v>
          </cell>
          <cell r="AX1">
            <v>49</v>
          </cell>
          <cell r="AY1">
            <v>50</v>
          </cell>
          <cell r="AZ1">
            <v>51</v>
          </cell>
          <cell r="BA1">
            <v>52</v>
          </cell>
          <cell r="BB1">
            <v>53</v>
          </cell>
          <cell r="BC1">
            <v>54</v>
          </cell>
          <cell r="BD1">
            <v>55</v>
          </cell>
          <cell r="BE1">
            <v>56</v>
          </cell>
          <cell r="BF1">
            <v>57</v>
          </cell>
          <cell r="BG1">
            <v>58</v>
          </cell>
          <cell r="BH1">
            <v>59</v>
          </cell>
          <cell r="BI1">
            <v>60</v>
          </cell>
          <cell r="BJ1">
            <v>61</v>
          </cell>
          <cell r="BK1">
            <v>62</v>
          </cell>
          <cell r="BL1">
            <v>63</v>
          </cell>
          <cell r="BM1">
            <v>64</v>
          </cell>
          <cell r="BN1">
            <v>65</v>
          </cell>
          <cell r="BO1">
            <v>66</v>
          </cell>
          <cell r="BP1">
            <v>67</v>
          </cell>
          <cell r="BQ1">
            <v>68</v>
          </cell>
          <cell r="BR1">
            <v>69</v>
          </cell>
          <cell r="BS1">
            <v>70</v>
          </cell>
          <cell r="BT1">
            <v>71</v>
          </cell>
          <cell r="BU1">
            <v>72</v>
          </cell>
          <cell r="BV1">
            <v>73</v>
          </cell>
          <cell r="BW1">
            <v>74</v>
          </cell>
          <cell r="BX1">
            <v>75</v>
          </cell>
          <cell r="BY1">
            <v>76</v>
          </cell>
          <cell r="BZ1">
            <v>77</v>
          </cell>
          <cell r="CA1">
            <v>78</v>
          </cell>
          <cell r="CB1">
            <v>79</v>
          </cell>
          <cell r="CC1">
            <v>80</v>
          </cell>
          <cell r="CD1">
            <v>81</v>
          </cell>
          <cell r="CE1">
            <v>82</v>
          </cell>
          <cell r="CF1">
            <v>83</v>
          </cell>
          <cell r="CG1">
            <v>84</v>
          </cell>
          <cell r="CH1">
            <v>85</v>
          </cell>
          <cell r="CI1">
            <v>86</v>
          </cell>
          <cell r="CJ1">
            <v>87</v>
          </cell>
          <cell r="CK1">
            <v>88</v>
          </cell>
          <cell r="CL1">
            <v>89</v>
          </cell>
          <cell r="CM1">
            <v>90</v>
          </cell>
          <cell r="CN1">
            <v>91</v>
          </cell>
          <cell r="CO1">
            <v>92</v>
          </cell>
          <cell r="CP1">
            <v>93</v>
          </cell>
          <cell r="CQ1">
            <v>94</v>
          </cell>
          <cell r="CR1">
            <v>95</v>
          </cell>
          <cell r="CS1">
            <v>96</v>
          </cell>
          <cell r="CT1">
            <v>97</v>
          </cell>
          <cell r="CU1">
            <v>98</v>
          </cell>
          <cell r="CV1">
            <v>99</v>
          </cell>
          <cell r="CW1">
            <v>100</v>
          </cell>
          <cell r="CX1">
            <v>101</v>
          </cell>
          <cell r="CY1">
            <v>102</v>
          </cell>
          <cell r="CZ1">
            <v>103</v>
          </cell>
          <cell r="DA1">
            <v>104</v>
          </cell>
          <cell r="DB1">
            <v>105</v>
          </cell>
          <cell r="DC1">
            <v>106</v>
          </cell>
          <cell r="DD1">
            <v>107</v>
          </cell>
          <cell r="DE1">
            <v>108</v>
          </cell>
          <cell r="DF1">
            <v>109</v>
          </cell>
          <cell r="DG1">
            <v>110</v>
          </cell>
          <cell r="DH1">
            <v>111</v>
          </cell>
          <cell r="DI1">
            <v>112</v>
          </cell>
          <cell r="DJ1">
            <v>113</v>
          </cell>
          <cell r="DK1">
            <v>114</v>
          </cell>
          <cell r="DL1">
            <v>115</v>
          </cell>
          <cell r="DM1">
            <v>116</v>
          </cell>
          <cell r="DN1">
            <v>117</v>
          </cell>
          <cell r="DO1">
            <v>118</v>
          </cell>
          <cell r="DP1">
            <v>119</v>
          </cell>
          <cell r="DQ1">
            <v>120</v>
          </cell>
          <cell r="DR1">
            <v>121</v>
          </cell>
          <cell r="DS1">
            <v>122</v>
          </cell>
          <cell r="DT1">
            <v>123</v>
          </cell>
          <cell r="DU1">
            <v>124</v>
          </cell>
          <cell r="DV1">
            <v>125</v>
          </cell>
          <cell r="DW1">
            <v>126</v>
          </cell>
          <cell r="DX1">
            <v>127</v>
          </cell>
          <cell r="DY1">
            <v>128</v>
          </cell>
          <cell r="DZ1">
            <v>129</v>
          </cell>
          <cell r="EA1">
            <v>130</v>
          </cell>
          <cell r="EB1">
            <v>131</v>
          </cell>
          <cell r="EC1">
            <v>132</v>
          </cell>
          <cell r="ED1">
            <v>133</v>
          </cell>
          <cell r="EE1">
            <v>134</v>
          </cell>
          <cell r="EF1">
            <v>135</v>
          </cell>
        </row>
        <row r="2">
          <cell r="B2">
            <v>805067</v>
          </cell>
          <cell r="C2" t="str">
            <v>Заявка не им.прикр.нас., дети</v>
          </cell>
          <cell r="D2" t="str">
            <v>Заявка не им.прикр.нас., взр.</v>
          </cell>
          <cell r="E2" t="str">
            <v>Акушерство и гинекология</v>
          </cell>
          <cell r="F2" t="str">
            <v>Аллергология и иммунология</v>
          </cell>
          <cell r="G2" t="str">
            <v>Ангиохирургический прием</v>
          </cell>
          <cell r="H2" t="str">
            <v>Гастроэнтерология</v>
          </cell>
          <cell r="I2" t="str">
            <v>Гематология</v>
          </cell>
          <cell r="J2" t="str">
            <v>Дерматология</v>
          </cell>
          <cell r="K2" t="str">
            <v>Инфекционные болезни</v>
          </cell>
          <cell r="L2" t="str">
            <v>Кардиология</v>
          </cell>
          <cell r="M2" t="str">
            <v>Колопроктология</v>
          </cell>
          <cell r="N2" t="str">
            <v>Неврология</v>
          </cell>
          <cell r="O2" t="str">
            <v>Нейрохирургия</v>
          </cell>
          <cell r="P2" t="str">
            <v>Нефрология</v>
          </cell>
          <cell r="Q2" t="str">
            <v>Онкология</v>
          </cell>
          <cell r="R2" t="str">
            <v>Оториноларингология</v>
          </cell>
          <cell r="S2" t="str">
            <v>Сурдология-оториноларингология</v>
          </cell>
          <cell r="T2" t="str">
            <v>Офтальмология</v>
          </cell>
          <cell r="U2" t="str">
            <v>Педиатрия</v>
          </cell>
          <cell r="V2" t="str">
            <v>Пульмонология</v>
          </cell>
          <cell r="W2" t="str">
            <v>Ревматология</v>
          </cell>
          <cell r="X2" t="str">
            <v>Сердечно-сосудистая хирургия</v>
          </cell>
          <cell r="Y2" t="str">
            <v>Стоматология</v>
          </cell>
          <cell r="Z2" t="str">
            <v>Терапия</v>
          </cell>
          <cell r="AA2" t="str">
            <v>Травматология и ортопедия</v>
          </cell>
          <cell r="AB2" t="str">
            <v>Урология</v>
          </cell>
          <cell r="AC2" t="str">
            <v>Физиотерапия</v>
          </cell>
          <cell r="AD2" t="str">
            <v>Хирургия</v>
          </cell>
          <cell r="AE2" t="str">
            <v>Челюстно-лицевая хирургия</v>
          </cell>
          <cell r="AF2" t="str">
            <v>Эндокринология</v>
          </cell>
          <cell r="AG2" t="str">
            <v>Гериатрия</v>
          </cell>
          <cell r="AH2" t="str">
            <v>Врач общей практики</v>
          </cell>
          <cell r="AK2" t="str">
            <v>Всего по реестрам</v>
          </cell>
          <cell r="AL2" t="str">
            <v>взр., фельд</v>
          </cell>
          <cell r="AM2" t="str">
            <v>взр., с/дело</v>
          </cell>
          <cell r="AN2" t="str">
            <v>взр., акуш</v>
          </cell>
          <cell r="AO2" t="str">
            <v>дети, фельд</v>
          </cell>
          <cell r="AP2" t="str">
            <v>дети, с/дело</v>
          </cell>
          <cell r="AQ2" t="str">
            <v>дети, акуш</v>
          </cell>
          <cell r="AU2" t="str">
            <v>штаты</v>
          </cell>
          <cell r="AV2" t="str">
            <v>штаты</v>
          </cell>
          <cell r="AW2" t="str">
            <v>штаты</v>
          </cell>
          <cell r="AX2" t="str">
            <v>штаты</v>
          </cell>
          <cell r="AY2" t="str">
            <v>штаты</v>
          </cell>
          <cell r="AZ2" t="str">
            <v>штаты</v>
          </cell>
          <cell r="BA2" t="str">
            <v>штаты</v>
          </cell>
          <cell r="BB2" t="str">
            <v>штаты</v>
          </cell>
          <cell r="BC2" t="str">
            <v>штаты</v>
          </cell>
          <cell r="BD2" t="str">
            <v>штаты</v>
          </cell>
          <cell r="BE2" t="str">
            <v>штаты</v>
          </cell>
          <cell r="BF2" t="str">
            <v>штаты</v>
          </cell>
          <cell r="BG2" t="str">
            <v>штаты</v>
          </cell>
          <cell r="BH2" t="str">
            <v>штаты</v>
          </cell>
          <cell r="BI2" t="str">
            <v>штаты</v>
          </cell>
          <cell r="BJ2" t="str">
            <v>штаты</v>
          </cell>
          <cell r="BK2" t="str">
            <v>штаты</v>
          </cell>
          <cell r="BL2" t="str">
            <v>штаты</v>
          </cell>
          <cell r="BM2" t="str">
            <v>штаты</v>
          </cell>
          <cell r="BN2" t="str">
            <v>штаты</v>
          </cell>
          <cell r="BO2" t="str">
            <v>штаты</v>
          </cell>
          <cell r="BP2" t="str">
            <v>штаты</v>
          </cell>
          <cell r="BQ2" t="str">
            <v>штаты</v>
          </cell>
          <cell r="BR2" t="str">
            <v>штаты</v>
          </cell>
          <cell r="BS2" t="str">
            <v>штаты</v>
          </cell>
          <cell r="BT2" t="str">
            <v>штаты</v>
          </cell>
          <cell r="BU2" t="str">
            <v>штаты</v>
          </cell>
          <cell r="BV2" t="str">
            <v>штаты</v>
          </cell>
          <cell r="BW2" t="str">
            <v>штаты</v>
          </cell>
          <cell r="BX2" t="str">
            <v>штаты</v>
          </cell>
          <cell r="BY2" t="str">
            <v>занятые должности</v>
          </cell>
          <cell r="BZ2" t="str">
            <v>занятые должности</v>
          </cell>
          <cell r="CA2" t="str">
            <v>занятые должности</v>
          </cell>
          <cell r="CB2" t="str">
            <v>занятые должности</v>
          </cell>
          <cell r="CC2" t="str">
            <v>занятые должности</v>
          </cell>
          <cell r="CD2" t="str">
            <v>занятые должности</v>
          </cell>
          <cell r="CE2" t="str">
            <v>занятые должности</v>
          </cell>
          <cell r="CF2" t="str">
            <v>занятые должности</v>
          </cell>
          <cell r="CG2" t="str">
            <v>занятые должности</v>
          </cell>
          <cell r="CH2" t="str">
            <v>занятые должности</v>
          </cell>
          <cell r="CI2" t="str">
            <v>занятые должности</v>
          </cell>
          <cell r="CJ2" t="str">
            <v>занятые должности</v>
          </cell>
          <cell r="CK2" t="str">
            <v>занятые должности</v>
          </cell>
          <cell r="CL2" t="str">
            <v>занятые должности</v>
          </cell>
          <cell r="CM2" t="str">
            <v>занятые должности</v>
          </cell>
          <cell r="CN2" t="str">
            <v>занятые должности</v>
          </cell>
          <cell r="CO2" t="str">
            <v>занятые должности</v>
          </cell>
          <cell r="CP2" t="str">
            <v>занятые должности</v>
          </cell>
          <cell r="CQ2" t="str">
            <v>занятые должности</v>
          </cell>
          <cell r="CR2" t="str">
            <v>занятые должности</v>
          </cell>
          <cell r="CS2" t="str">
            <v>занятые должности</v>
          </cell>
          <cell r="CT2" t="str">
            <v>занятые должности</v>
          </cell>
          <cell r="CU2" t="str">
            <v>занятые должности</v>
          </cell>
          <cell r="CV2" t="str">
            <v>занятые должности</v>
          </cell>
          <cell r="CW2" t="str">
            <v>занятые должности</v>
          </cell>
          <cell r="CX2" t="str">
            <v>занятые должности</v>
          </cell>
          <cell r="CY2" t="str">
            <v>занятые должности</v>
          </cell>
          <cell r="CZ2" t="str">
            <v>занятые должности</v>
          </cell>
          <cell r="DA2" t="str">
            <v>занятые должности</v>
          </cell>
          <cell r="DB2" t="str">
            <v>занятые должности</v>
          </cell>
          <cell r="DC2" t="str">
            <v>физлица</v>
          </cell>
          <cell r="DD2" t="str">
            <v>физлица</v>
          </cell>
          <cell r="DE2" t="str">
            <v>физлица</v>
          </cell>
          <cell r="DF2" t="str">
            <v>физлица</v>
          </cell>
          <cell r="DG2" t="str">
            <v>физлица</v>
          </cell>
          <cell r="DH2" t="str">
            <v>физлица</v>
          </cell>
          <cell r="DI2" t="str">
            <v>физлица</v>
          </cell>
          <cell r="DJ2" t="str">
            <v>физлица</v>
          </cell>
          <cell r="DK2" t="str">
            <v>физлица</v>
          </cell>
          <cell r="DL2" t="str">
            <v>физлица</v>
          </cell>
          <cell r="DM2" t="str">
            <v>физлица</v>
          </cell>
          <cell r="DN2" t="str">
            <v>физлица</v>
          </cell>
          <cell r="DO2" t="str">
            <v>физлица</v>
          </cell>
          <cell r="DP2" t="str">
            <v>физлица</v>
          </cell>
          <cell r="DQ2" t="str">
            <v>физлица</v>
          </cell>
          <cell r="DR2" t="str">
            <v>физлица</v>
          </cell>
          <cell r="DS2" t="str">
            <v>физлица</v>
          </cell>
          <cell r="DT2" t="str">
            <v>физлица</v>
          </cell>
          <cell r="DU2" t="str">
            <v>физлица</v>
          </cell>
          <cell r="DV2" t="str">
            <v>физлица</v>
          </cell>
          <cell r="DW2" t="str">
            <v>физлица</v>
          </cell>
          <cell r="DX2" t="str">
            <v>физлица</v>
          </cell>
          <cell r="DY2" t="str">
            <v>физлица</v>
          </cell>
          <cell r="DZ2" t="str">
            <v>физлица</v>
          </cell>
          <cell r="EA2" t="str">
            <v>физлица</v>
          </cell>
          <cell r="EB2" t="str">
            <v>физлица</v>
          </cell>
          <cell r="EC2" t="str">
            <v>физлица</v>
          </cell>
          <cell r="ED2" t="str">
            <v>физлица</v>
          </cell>
          <cell r="EE2" t="str">
            <v>физлица</v>
          </cell>
          <cell r="EF2" t="str">
            <v>физлица</v>
          </cell>
        </row>
        <row r="3">
          <cell r="B3">
            <v>506562</v>
          </cell>
          <cell r="C3">
            <v>198235</v>
          </cell>
          <cell r="D3">
            <v>606832</v>
          </cell>
          <cell r="AK3">
            <v>118740</v>
          </cell>
          <cell r="AL3">
            <v>5136</v>
          </cell>
          <cell r="AM3">
            <v>5114</v>
          </cell>
          <cell r="AN3">
            <v>3350</v>
          </cell>
          <cell r="AO3">
            <v>3326</v>
          </cell>
          <cell r="AP3">
            <v>9054</v>
          </cell>
          <cell r="AQ3">
            <v>10</v>
          </cell>
          <cell r="AU3" t="str">
            <v>Акушерство и гинекология</v>
          </cell>
          <cell r="AV3" t="str">
            <v>Аллергология и иммунология</v>
          </cell>
          <cell r="AW3" t="str">
            <v>Ангиохирургический прием</v>
          </cell>
          <cell r="AX3" t="str">
            <v>Гастроэнтерология</v>
          </cell>
          <cell r="AY3" t="str">
            <v>Гематология</v>
          </cell>
          <cell r="AZ3" t="str">
            <v>Дерматология</v>
          </cell>
          <cell r="BA3" t="str">
            <v>Инфекционные болезни</v>
          </cell>
          <cell r="BB3" t="str">
            <v>Кардиология</v>
          </cell>
          <cell r="BC3" t="str">
            <v>Колопроктология</v>
          </cell>
          <cell r="BD3" t="str">
            <v>Неврология</v>
          </cell>
          <cell r="BE3" t="str">
            <v>Нейрохирургия</v>
          </cell>
          <cell r="BF3" t="str">
            <v>Нефрология</v>
          </cell>
          <cell r="BG3" t="str">
            <v>Онкология</v>
          </cell>
          <cell r="BH3" t="str">
            <v>Оториноларингология</v>
          </cell>
          <cell r="BI3" t="str">
            <v>Сурдология-оториноларингология</v>
          </cell>
          <cell r="BJ3" t="str">
            <v>Офтальмология</v>
          </cell>
          <cell r="BK3" t="str">
            <v>Педиатрия</v>
          </cell>
          <cell r="BL3" t="str">
            <v>Пульмонология</v>
          </cell>
          <cell r="BM3" t="str">
            <v>Ревматология</v>
          </cell>
          <cell r="BN3" t="str">
            <v>Сердечно-сосудистая хирургия</v>
          </cell>
          <cell r="BO3" t="str">
            <v>Стоматология</v>
          </cell>
          <cell r="BP3" t="str">
            <v>Терапия</v>
          </cell>
          <cell r="BQ3" t="str">
            <v>Травматология и ортопедия</v>
          </cell>
          <cell r="BR3" t="str">
            <v>Урология</v>
          </cell>
          <cell r="BS3" t="str">
            <v>Физиотерапия</v>
          </cell>
          <cell r="BT3" t="str">
            <v>Хирургия</v>
          </cell>
          <cell r="BU3" t="str">
            <v>Челюстно-лицевая хирургия</v>
          </cell>
          <cell r="BV3" t="str">
            <v>Эндокринология</v>
          </cell>
          <cell r="BW3" t="str">
            <v>Гериатрия</v>
          </cell>
          <cell r="BX3" t="str">
            <v>Врач общей практики</v>
          </cell>
          <cell r="BY3" t="str">
            <v>Акушерство и гинекология</v>
          </cell>
          <cell r="BZ3" t="str">
            <v>Аллергология и иммунология</v>
          </cell>
          <cell r="CA3" t="str">
            <v>Ангиохирургический прием</v>
          </cell>
          <cell r="CB3" t="str">
            <v>Гастроэнтерология</v>
          </cell>
          <cell r="CC3" t="str">
            <v>Гематология</v>
          </cell>
          <cell r="CD3" t="str">
            <v>Дерматология</v>
          </cell>
          <cell r="CE3" t="str">
            <v>Инфекционные болезни</v>
          </cell>
          <cell r="CF3" t="str">
            <v>Кардиология</v>
          </cell>
          <cell r="CG3" t="str">
            <v>Колопроктология</v>
          </cell>
          <cell r="CH3" t="str">
            <v>Неврология</v>
          </cell>
          <cell r="CI3" t="str">
            <v>Нейрохирургия</v>
          </cell>
          <cell r="CJ3" t="str">
            <v>Нефрология</v>
          </cell>
          <cell r="CK3" t="str">
            <v>Онкология</v>
          </cell>
          <cell r="CL3" t="str">
            <v>Оториноларингология</v>
          </cell>
          <cell r="CM3" t="str">
            <v>Сурдология-оториноларингология</v>
          </cell>
          <cell r="CN3" t="str">
            <v>Офтальмология</v>
          </cell>
          <cell r="CO3" t="str">
            <v>Педиатрия</v>
          </cell>
          <cell r="CP3" t="str">
            <v>Пульмонология</v>
          </cell>
          <cell r="CQ3" t="str">
            <v>Ревматология</v>
          </cell>
          <cell r="CR3" t="str">
            <v>Сердечно-сосудистая хирургия</v>
          </cell>
          <cell r="CS3" t="str">
            <v>Стоматология</v>
          </cell>
          <cell r="CT3" t="str">
            <v>Терапия</v>
          </cell>
          <cell r="CU3" t="str">
            <v>Травматология и ортопедия</v>
          </cell>
          <cell r="CV3" t="str">
            <v>Урология</v>
          </cell>
          <cell r="CW3" t="str">
            <v>Физиотерапия</v>
          </cell>
          <cell r="CX3" t="str">
            <v>Хирургия</v>
          </cell>
          <cell r="CY3" t="str">
            <v>Челюстно-лицевая хирургия</v>
          </cell>
          <cell r="CZ3" t="str">
            <v>Эндокринология</v>
          </cell>
          <cell r="DA3" t="str">
            <v>Гериатрия</v>
          </cell>
          <cell r="DB3" t="str">
            <v>Врач общей практики</v>
          </cell>
          <cell r="DC3" t="str">
            <v>Акушерство и гинекология</v>
          </cell>
          <cell r="DD3" t="str">
            <v>Аллергология и иммунология</v>
          </cell>
          <cell r="DE3" t="str">
            <v>Ангиохирургический прием</v>
          </cell>
          <cell r="DF3" t="str">
            <v>Гастроэнтерология</v>
          </cell>
          <cell r="DG3" t="str">
            <v>Гематология</v>
          </cell>
          <cell r="DH3" t="str">
            <v>Дерматология</v>
          </cell>
          <cell r="DI3" t="str">
            <v>Инфекционные болезни</v>
          </cell>
          <cell r="DJ3" t="str">
            <v>Кардиология</v>
          </cell>
          <cell r="DK3" t="str">
            <v>Колопроктология</v>
          </cell>
          <cell r="DL3" t="str">
            <v>Неврология</v>
          </cell>
          <cell r="DM3" t="str">
            <v>Нейрохирургия</v>
          </cell>
          <cell r="DN3" t="str">
            <v>Нефрология</v>
          </cell>
          <cell r="DO3" t="str">
            <v>Онкология</v>
          </cell>
          <cell r="DP3" t="str">
            <v>Оториноларингология</v>
          </cell>
          <cell r="DQ3" t="str">
            <v>Сурдология-оториноларингология</v>
          </cell>
          <cell r="DR3" t="str">
            <v>Офтальмология</v>
          </cell>
          <cell r="DS3" t="str">
            <v>Педиатрия</v>
          </cell>
          <cell r="DT3" t="str">
            <v>Пульмонология</v>
          </cell>
          <cell r="DU3" t="str">
            <v>Ревматология</v>
          </cell>
          <cell r="DV3" t="str">
            <v>Сердечно-сосудистая хирургия</v>
          </cell>
          <cell r="DW3" t="str">
            <v>Стоматология</v>
          </cell>
          <cell r="DX3" t="str">
            <v>Терапия</v>
          </cell>
          <cell r="DY3" t="str">
            <v>Травматология и ортопедия</v>
          </cell>
          <cell r="DZ3" t="str">
            <v>Урология</v>
          </cell>
          <cell r="EA3" t="str">
            <v>Физиотерапия</v>
          </cell>
          <cell r="EB3" t="str">
            <v>Хирургия</v>
          </cell>
          <cell r="EC3" t="str">
            <v>Челюстно-лицевая хирургия</v>
          </cell>
          <cell r="ED3" t="str">
            <v>Эндокринология</v>
          </cell>
          <cell r="EE3" t="str">
            <v>Гериатрия</v>
          </cell>
          <cell r="EF3" t="str">
            <v>Врач общей практики</v>
          </cell>
        </row>
        <row r="4">
          <cell r="B4" t="str">
            <v>АНО «Перинатальный центр»</v>
          </cell>
          <cell r="C4">
            <v>241</v>
          </cell>
          <cell r="D4">
            <v>18818</v>
          </cell>
          <cell r="E4">
            <v>17812</v>
          </cell>
          <cell r="F4">
            <v>0</v>
          </cell>
          <cell r="G4">
            <v>0</v>
          </cell>
          <cell r="H4">
            <v>0</v>
          </cell>
          <cell r="I4">
            <v>0</v>
          </cell>
          <cell r="J4">
            <v>0</v>
          </cell>
          <cell r="K4">
            <v>0</v>
          </cell>
          <cell r="L4">
            <v>0</v>
          </cell>
          <cell r="M4">
            <v>0</v>
          </cell>
          <cell r="N4">
            <v>0</v>
          </cell>
          <cell r="O4">
            <v>0</v>
          </cell>
          <cell r="P4">
            <v>0</v>
          </cell>
          <cell r="Q4">
            <v>0</v>
          </cell>
          <cell r="R4">
            <v>0</v>
          </cell>
          <cell r="S4">
            <v>0</v>
          </cell>
          <cell r="T4">
            <v>0</v>
          </cell>
          <cell r="U4">
            <v>0</v>
          </cell>
          <cell r="V4">
            <v>0</v>
          </cell>
          <cell r="W4">
            <v>0</v>
          </cell>
          <cell r="X4">
            <v>0</v>
          </cell>
          <cell r="Y4">
            <v>0</v>
          </cell>
          <cell r="Z4">
            <v>1247</v>
          </cell>
          <cell r="AA4">
            <v>0</v>
          </cell>
          <cell r="AB4">
            <v>0</v>
          </cell>
          <cell r="AC4">
            <v>0</v>
          </cell>
          <cell r="AD4">
            <v>0</v>
          </cell>
          <cell r="AE4">
            <v>0</v>
          </cell>
          <cell r="AF4">
            <v>0</v>
          </cell>
          <cell r="AG4">
            <v>0</v>
          </cell>
          <cell r="AH4">
            <v>0</v>
          </cell>
          <cell r="AJ4">
            <v>0</v>
          </cell>
          <cell r="AK4">
            <v>0</v>
          </cell>
          <cell r="AL4">
            <v>0</v>
          </cell>
          <cell r="AM4">
            <v>0</v>
          </cell>
          <cell r="AN4">
            <v>0</v>
          </cell>
          <cell r="AO4">
            <v>0</v>
          </cell>
          <cell r="AP4">
            <v>0</v>
          </cell>
          <cell r="AQ4">
            <v>0</v>
          </cell>
          <cell r="AR4">
            <v>0</v>
          </cell>
          <cell r="AS4">
            <v>0</v>
          </cell>
          <cell r="AT4">
            <v>0</v>
          </cell>
          <cell r="AU4">
            <v>15</v>
          </cell>
          <cell r="AV4">
            <v>0</v>
          </cell>
          <cell r="AW4">
            <v>0</v>
          </cell>
          <cell r="AX4">
            <v>0</v>
          </cell>
          <cell r="AY4">
            <v>0</v>
          </cell>
          <cell r="AZ4">
            <v>0</v>
          </cell>
          <cell r="BA4">
            <v>0</v>
          </cell>
          <cell r="BB4">
            <v>0</v>
          </cell>
          <cell r="BC4">
            <v>0</v>
          </cell>
          <cell r="BD4">
            <v>0</v>
          </cell>
          <cell r="BE4">
            <v>0</v>
          </cell>
          <cell r="BF4">
            <v>0</v>
          </cell>
          <cell r="BG4">
            <v>0</v>
          </cell>
          <cell r="BH4">
            <v>0</v>
          </cell>
          <cell r="BI4">
            <v>0</v>
          </cell>
          <cell r="BJ4">
            <v>0</v>
          </cell>
          <cell r="BK4">
            <v>0</v>
          </cell>
          <cell r="BL4">
            <v>0</v>
          </cell>
          <cell r="BM4">
            <v>0</v>
          </cell>
          <cell r="BN4">
            <v>0</v>
          </cell>
          <cell r="BO4">
            <v>0</v>
          </cell>
          <cell r="BP4">
            <v>1</v>
          </cell>
          <cell r="BQ4">
            <v>0</v>
          </cell>
          <cell r="BR4">
            <v>0</v>
          </cell>
          <cell r="BS4">
            <v>0</v>
          </cell>
          <cell r="BT4">
            <v>0</v>
          </cell>
          <cell r="BU4">
            <v>0</v>
          </cell>
          <cell r="BV4">
            <v>0</v>
          </cell>
          <cell r="BW4">
            <v>0</v>
          </cell>
          <cell r="BX4">
            <v>0</v>
          </cell>
          <cell r="BY4">
            <v>11</v>
          </cell>
          <cell r="BZ4">
            <v>0</v>
          </cell>
          <cell r="CA4">
            <v>0</v>
          </cell>
          <cell r="CB4">
            <v>0</v>
          </cell>
          <cell r="CC4">
            <v>0</v>
          </cell>
          <cell r="CD4">
            <v>0</v>
          </cell>
          <cell r="CE4">
            <v>0</v>
          </cell>
          <cell r="CF4">
            <v>0</v>
          </cell>
          <cell r="CG4">
            <v>0</v>
          </cell>
          <cell r="CH4">
            <v>0</v>
          </cell>
          <cell r="CI4">
            <v>0</v>
          </cell>
          <cell r="CJ4">
            <v>0</v>
          </cell>
          <cell r="CK4">
            <v>0</v>
          </cell>
          <cell r="CL4">
            <v>0</v>
          </cell>
          <cell r="CM4">
            <v>0</v>
          </cell>
          <cell r="CN4">
            <v>0</v>
          </cell>
          <cell r="CO4">
            <v>0</v>
          </cell>
          <cell r="CP4">
            <v>0</v>
          </cell>
          <cell r="CQ4">
            <v>0</v>
          </cell>
          <cell r="CR4">
            <v>0</v>
          </cell>
          <cell r="CS4">
            <v>0</v>
          </cell>
          <cell r="CT4">
            <v>1</v>
          </cell>
          <cell r="CU4">
            <v>0</v>
          </cell>
          <cell r="CV4">
            <v>0</v>
          </cell>
          <cell r="CW4">
            <v>0</v>
          </cell>
          <cell r="CX4">
            <v>0</v>
          </cell>
          <cell r="CY4">
            <v>0</v>
          </cell>
          <cell r="CZ4">
            <v>0</v>
          </cell>
          <cell r="DA4">
            <v>0</v>
          </cell>
          <cell r="DB4">
            <v>0</v>
          </cell>
          <cell r="DC4">
            <v>11</v>
          </cell>
          <cell r="DD4">
            <v>0</v>
          </cell>
          <cell r="DE4">
            <v>0</v>
          </cell>
          <cell r="DF4">
            <v>0</v>
          </cell>
          <cell r="DG4">
            <v>0</v>
          </cell>
          <cell r="DH4">
            <v>0</v>
          </cell>
          <cell r="DI4">
            <v>0</v>
          </cell>
          <cell r="DJ4">
            <v>0</v>
          </cell>
          <cell r="DK4">
            <v>0</v>
          </cell>
          <cell r="DL4">
            <v>0</v>
          </cell>
          <cell r="DM4">
            <v>0</v>
          </cell>
          <cell r="DN4">
            <v>0</v>
          </cell>
          <cell r="DO4">
            <v>0</v>
          </cell>
          <cell r="DP4">
            <v>0</v>
          </cell>
          <cell r="DQ4">
            <v>0</v>
          </cell>
          <cell r="DR4">
            <v>0</v>
          </cell>
          <cell r="DS4">
            <v>0</v>
          </cell>
          <cell r="DT4">
            <v>0</v>
          </cell>
          <cell r="DU4">
            <v>0</v>
          </cell>
          <cell r="DV4">
            <v>0</v>
          </cell>
          <cell r="DW4">
            <v>0</v>
          </cell>
          <cell r="DX4">
            <v>1</v>
          </cell>
          <cell r="DY4">
            <v>0</v>
          </cell>
          <cell r="DZ4">
            <v>0</v>
          </cell>
          <cell r="EA4">
            <v>0</v>
          </cell>
          <cell r="EB4">
            <v>0</v>
          </cell>
          <cell r="EC4">
            <v>0</v>
          </cell>
          <cell r="ED4">
            <v>0</v>
          </cell>
          <cell r="EE4">
            <v>0</v>
          </cell>
          <cell r="EF4">
            <v>0</v>
          </cell>
        </row>
        <row r="5">
          <cell r="B5" t="str">
            <v>БГМУ</v>
          </cell>
          <cell r="C5">
            <v>0</v>
          </cell>
          <cell r="D5">
            <v>0</v>
          </cell>
          <cell r="E5">
            <v>1800</v>
          </cell>
          <cell r="F5">
            <v>0</v>
          </cell>
          <cell r="G5">
            <v>0</v>
          </cell>
          <cell r="H5">
            <v>0</v>
          </cell>
          <cell r="I5">
            <v>0</v>
          </cell>
          <cell r="J5">
            <v>230</v>
          </cell>
          <cell r="K5">
            <v>0</v>
          </cell>
          <cell r="L5">
            <v>696</v>
          </cell>
          <cell r="M5">
            <v>189</v>
          </cell>
          <cell r="N5">
            <v>552</v>
          </cell>
          <cell r="O5">
            <v>0</v>
          </cell>
          <cell r="P5">
            <v>0</v>
          </cell>
          <cell r="Q5">
            <v>0</v>
          </cell>
          <cell r="R5">
            <v>504</v>
          </cell>
          <cell r="S5">
            <v>0</v>
          </cell>
          <cell r="T5">
            <v>1920</v>
          </cell>
          <cell r="U5">
            <v>0</v>
          </cell>
          <cell r="V5">
            <v>0</v>
          </cell>
          <cell r="W5">
            <v>0</v>
          </cell>
          <cell r="X5">
            <v>142</v>
          </cell>
          <cell r="Y5">
            <v>0</v>
          </cell>
          <cell r="Z5">
            <v>4880</v>
          </cell>
          <cell r="AA5">
            <v>0</v>
          </cell>
          <cell r="AB5">
            <v>920</v>
          </cell>
          <cell r="AC5">
            <v>0</v>
          </cell>
          <cell r="AD5">
            <v>1016</v>
          </cell>
          <cell r="AE5">
            <v>0</v>
          </cell>
          <cell r="AF5">
            <v>0</v>
          </cell>
          <cell r="AG5">
            <v>0</v>
          </cell>
          <cell r="AH5">
            <v>0</v>
          </cell>
          <cell r="AI5">
            <v>12849</v>
          </cell>
          <cell r="AJ5">
            <v>0</v>
          </cell>
          <cell r="AK5">
            <v>0</v>
          </cell>
          <cell r="AL5">
            <v>0</v>
          </cell>
          <cell r="AM5">
            <v>0</v>
          </cell>
          <cell r="AN5">
            <v>0</v>
          </cell>
          <cell r="AO5">
            <v>0</v>
          </cell>
          <cell r="AP5">
            <v>0</v>
          </cell>
          <cell r="AQ5">
            <v>0</v>
          </cell>
          <cell r="AR5">
            <v>0</v>
          </cell>
          <cell r="AS5">
            <v>0</v>
          </cell>
          <cell r="AT5">
            <v>0</v>
          </cell>
          <cell r="AU5">
            <v>1</v>
          </cell>
          <cell r="AV5">
            <v>0</v>
          </cell>
          <cell r="AW5">
            <v>0</v>
          </cell>
          <cell r="AX5">
            <v>0</v>
          </cell>
          <cell r="AY5">
            <v>0</v>
          </cell>
          <cell r="AZ5">
            <v>0.5</v>
          </cell>
          <cell r="BA5">
            <v>0</v>
          </cell>
          <cell r="BB5">
            <v>0.5</v>
          </cell>
          <cell r="BC5">
            <v>0.25</v>
          </cell>
          <cell r="BD5">
            <v>0.5</v>
          </cell>
          <cell r="BE5">
            <v>0</v>
          </cell>
          <cell r="BF5">
            <v>0</v>
          </cell>
          <cell r="BG5">
            <v>0</v>
          </cell>
          <cell r="BH5">
            <v>0.5</v>
          </cell>
          <cell r="BI5">
            <v>0</v>
          </cell>
          <cell r="BJ5">
            <v>1.25</v>
          </cell>
          <cell r="BK5">
            <v>0</v>
          </cell>
          <cell r="BL5">
            <v>0</v>
          </cell>
          <cell r="BM5">
            <v>0</v>
          </cell>
          <cell r="BN5">
            <v>0.25</v>
          </cell>
          <cell r="BO5">
            <v>0</v>
          </cell>
          <cell r="BP5">
            <v>1.5</v>
          </cell>
          <cell r="BQ5">
            <v>0</v>
          </cell>
          <cell r="BR5">
            <v>0.5</v>
          </cell>
          <cell r="BS5">
            <v>0</v>
          </cell>
          <cell r="BT5">
            <v>1</v>
          </cell>
          <cell r="BU5">
            <v>0</v>
          </cell>
          <cell r="BV5">
            <v>0</v>
          </cell>
          <cell r="BW5">
            <v>0</v>
          </cell>
          <cell r="BX5">
            <v>0</v>
          </cell>
          <cell r="BY5">
            <v>1</v>
          </cell>
          <cell r="BZ5">
            <v>0</v>
          </cell>
          <cell r="CA5">
            <v>0</v>
          </cell>
          <cell r="CB5">
            <v>0</v>
          </cell>
          <cell r="CC5">
            <v>0</v>
          </cell>
          <cell r="CD5">
            <v>0.5</v>
          </cell>
          <cell r="CE5">
            <v>0</v>
          </cell>
          <cell r="CF5">
            <v>0.5</v>
          </cell>
          <cell r="CG5">
            <v>0.25</v>
          </cell>
          <cell r="CH5">
            <v>0.5</v>
          </cell>
          <cell r="CI5">
            <v>0</v>
          </cell>
          <cell r="CJ5">
            <v>0</v>
          </cell>
          <cell r="CK5">
            <v>0</v>
          </cell>
          <cell r="CL5">
            <v>0.5</v>
          </cell>
          <cell r="CM5">
            <v>0</v>
          </cell>
          <cell r="CN5">
            <v>1.25</v>
          </cell>
          <cell r="CO5">
            <v>0</v>
          </cell>
          <cell r="CP5">
            <v>0</v>
          </cell>
          <cell r="CQ5">
            <v>0</v>
          </cell>
          <cell r="CR5">
            <v>0.25</v>
          </cell>
          <cell r="CS5">
            <v>0</v>
          </cell>
          <cell r="CT5">
            <v>1.5</v>
          </cell>
          <cell r="CU5">
            <v>0</v>
          </cell>
          <cell r="CV5">
            <v>0.5</v>
          </cell>
          <cell r="CW5">
            <v>0</v>
          </cell>
          <cell r="CX5">
            <v>1</v>
          </cell>
          <cell r="CY5">
            <v>0</v>
          </cell>
          <cell r="CZ5">
            <v>0</v>
          </cell>
          <cell r="DA5">
            <v>0</v>
          </cell>
          <cell r="DB5">
            <v>0</v>
          </cell>
          <cell r="DC5">
            <v>1</v>
          </cell>
          <cell r="DD5">
            <v>0</v>
          </cell>
          <cell r="DE5">
            <v>0</v>
          </cell>
          <cell r="DF5">
            <v>0</v>
          </cell>
          <cell r="DG5">
            <v>0</v>
          </cell>
          <cell r="DH5">
            <v>1</v>
          </cell>
          <cell r="DI5">
            <v>0</v>
          </cell>
          <cell r="DJ5">
            <v>1</v>
          </cell>
          <cell r="DK5">
            <v>1</v>
          </cell>
          <cell r="DL5">
            <v>1</v>
          </cell>
          <cell r="DM5">
            <v>0</v>
          </cell>
          <cell r="DN5">
            <v>0</v>
          </cell>
          <cell r="DO5">
            <v>0</v>
          </cell>
          <cell r="DP5">
            <v>1</v>
          </cell>
          <cell r="DQ5">
            <v>0</v>
          </cell>
          <cell r="DR5">
            <v>2</v>
          </cell>
          <cell r="DS5">
            <v>0</v>
          </cell>
          <cell r="DT5">
            <v>0</v>
          </cell>
          <cell r="DU5">
            <v>0</v>
          </cell>
          <cell r="DV5">
            <v>1</v>
          </cell>
          <cell r="DW5">
            <v>0</v>
          </cell>
          <cell r="DX5">
            <v>1</v>
          </cell>
          <cell r="DY5">
            <v>0</v>
          </cell>
          <cell r="DZ5">
            <v>1</v>
          </cell>
          <cell r="EA5">
            <v>0</v>
          </cell>
          <cell r="EB5">
            <v>1</v>
          </cell>
          <cell r="EC5">
            <v>0</v>
          </cell>
          <cell r="ED5">
            <v>0</v>
          </cell>
          <cell r="EE5">
            <v>0</v>
          </cell>
          <cell r="EF5">
            <v>0</v>
          </cell>
        </row>
        <row r="6">
          <cell r="B6" t="str">
            <v>ООО Аймед</v>
          </cell>
          <cell r="C6">
            <v>0</v>
          </cell>
          <cell r="D6">
            <v>4000</v>
          </cell>
          <cell r="E6">
            <v>2000</v>
          </cell>
          <cell r="F6">
            <v>0</v>
          </cell>
          <cell r="G6">
            <v>0</v>
          </cell>
          <cell r="H6">
            <v>0</v>
          </cell>
          <cell r="I6">
            <v>0</v>
          </cell>
          <cell r="J6">
            <v>2000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8000</v>
          </cell>
          <cell r="AJ6">
            <v>0</v>
          </cell>
          <cell r="AK6">
            <v>0</v>
          </cell>
          <cell r="AL6">
            <v>0</v>
          </cell>
          <cell r="AM6">
            <v>0</v>
          </cell>
          <cell r="AN6">
            <v>0</v>
          </cell>
          <cell r="AO6">
            <v>0</v>
          </cell>
          <cell r="AP6">
            <v>0</v>
          </cell>
          <cell r="AQ6">
            <v>0</v>
          </cell>
          <cell r="AR6">
            <v>0</v>
          </cell>
          <cell r="AS6">
            <v>0</v>
          </cell>
          <cell r="AT6">
            <v>0</v>
          </cell>
          <cell r="AU6">
            <v>1</v>
          </cell>
          <cell r="AV6">
            <v>0</v>
          </cell>
          <cell r="AW6">
            <v>0</v>
          </cell>
          <cell r="AX6">
            <v>0</v>
          </cell>
          <cell r="AY6">
            <v>0</v>
          </cell>
          <cell r="AZ6">
            <v>1</v>
          </cell>
          <cell r="BA6">
            <v>0</v>
          </cell>
          <cell r="BB6">
            <v>0</v>
          </cell>
          <cell r="BC6">
            <v>0</v>
          </cell>
          <cell r="BD6">
            <v>0</v>
          </cell>
          <cell r="BE6">
            <v>0</v>
          </cell>
          <cell r="BF6">
            <v>0</v>
          </cell>
          <cell r="BG6">
            <v>0</v>
          </cell>
          <cell r="BH6">
            <v>0</v>
          </cell>
          <cell r="BI6">
            <v>0</v>
          </cell>
          <cell r="BJ6">
            <v>0</v>
          </cell>
          <cell r="BK6">
            <v>0</v>
          </cell>
          <cell r="BL6">
            <v>0</v>
          </cell>
          <cell r="BM6">
            <v>0</v>
          </cell>
          <cell r="BN6">
            <v>0</v>
          </cell>
          <cell r="BO6">
            <v>0</v>
          </cell>
          <cell r="BP6">
            <v>0</v>
          </cell>
          <cell r="BQ6">
            <v>0</v>
          </cell>
          <cell r="BR6">
            <v>0</v>
          </cell>
          <cell r="BS6">
            <v>0</v>
          </cell>
          <cell r="BT6">
            <v>0</v>
          </cell>
          <cell r="BU6">
            <v>0</v>
          </cell>
          <cell r="BV6">
            <v>0</v>
          </cell>
          <cell r="BW6">
            <v>0</v>
          </cell>
          <cell r="BX6">
            <v>0</v>
          </cell>
          <cell r="BY6">
            <v>1</v>
          </cell>
          <cell r="BZ6">
            <v>0</v>
          </cell>
          <cell r="CA6">
            <v>0</v>
          </cell>
          <cell r="CB6">
            <v>0</v>
          </cell>
          <cell r="CC6">
            <v>0</v>
          </cell>
          <cell r="CD6">
            <v>1</v>
          </cell>
          <cell r="CE6">
            <v>0</v>
          </cell>
          <cell r="CF6">
            <v>0</v>
          </cell>
          <cell r="CG6">
            <v>0</v>
          </cell>
          <cell r="CH6">
            <v>0</v>
          </cell>
          <cell r="CI6">
            <v>0</v>
          </cell>
          <cell r="CJ6">
            <v>0</v>
          </cell>
          <cell r="CK6">
            <v>0</v>
          </cell>
          <cell r="CL6">
            <v>0</v>
          </cell>
          <cell r="CM6">
            <v>0</v>
          </cell>
          <cell r="CN6">
            <v>0</v>
          </cell>
          <cell r="CO6">
            <v>0</v>
          </cell>
          <cell r="CP6">
            <v>0</v>
          </cell>
          <cell r="CQ6">
            <v>0</v>
          </cell>
          <cell r="CR6">
            <v>0</v>
          </cell>
          <cell r="CS6">
            <v>0</v>
          </cell>
          <cell r="CT6">
            <v>0</v>
          </cell>
          <cell r="CU6">
            <v>0</v>
          </cell>
          <cell r="CV6">
            <v>0</v>
          </cell>
          <cell r="CW6">
            <v>0</v>
          </cell>
          <cell r="CX6">
            <v>0</v>
          </cell>
          <cell r="CY6">
            <v>0</v>
          </cell>
          <cell r="CZ6">
            <v>0</v>
          </cell>
          <cell r="DA6">
            <v>0</v>
          </cell>
          <cell r="DB6">
            <v>0</v>
          </cell>
          <cell r="DC6">
            <v>1</v>
          </cell>
          <cell r="DD6">
            <v>0</v>
          </cell>
          <cell r="DE6">
            <v>0</v>
          </cell>
          <cell r="DF6">
            <v>0</v>
          </cell>
          <cell r="DG6">
            <v>0</v>
          </cell>
          <cell r="DH6">
            <v>1</v>
          </cell>
          <cell r="DI6">
            <v>0</v>
          </cell>
          <cell r="DJ6">
            <v>0</v>
          </cell>
          <cell r="DK6">
            <v>0</v>
          </cell>
          <cell r="DL6">
            <v>0</v>
          </cell>
          <cell r="DM6">
            <v>0</v>
          </cell>
          <cell r="DN6">
            <v>0</v>
          </cell>
          <cell r="DO6">
            <v>0</v>
          </cell>
          <cell r="DP6">
            <v>0</v>
          </cell>
          <cell r="DQ6">
            <v>0</v>
          </cell>
          <cell r="DR6">
            <v>0</v>
          </cell>
          <cell r="DS6">
            <v>0</v>
          </cell>
          <cell r="DT6">
            <v>0</v>
          </cell>
          <cell r="DU6">
            <v>0</v>
          </cell>
          <cell r="DV6">
            <v>0</v>
          </cell>
          <cell r="DW6">
            <v>0</v>
          </cell>
          <cell r="DX6">
            <v>0</v>
          </cell>
          <cell r="DY6">
            <v>0</v>
          </cell>
          <cell r="DZ6">
            <v>0</v>
          </cell>
          <cell r="EA6">
            <v>0</v>
          </cell>
          <cell r="EB6">
            <v>0</v>
          </cell>
          <cell r="EC6">
            <v>0</v>
          </cell>
          <cell r="ED6">
            <v>0</v>
          </cell>
          <cell r="EE6">
            <v>0</v>
          </cell>
          <cell r="EF6">
            <v>0</v>
          </cell>
        </row>
        <row r="7">
          <cell r="B7" t="str">
            <v>ООО Академия здоровья г.Уфа</v>
          </cell>
          <cell r="C7">
            <v>0</v>
          </cell>
          <cell r="D7">
            <v>2400</v>
          </cell>
          <cell r="E7">
            <v>1000</v>
          </cell>
          <cell r="F7">
            <v>0</v>
          </cell>
          <cell r="G7">
            <v>0</v>
          </cell>
          <cell r="H7">
            <v>0</v>
          </cell>
          <cell r="I7">
            <v>0</v>
          </cell>
          <cell r="J7">
            <v>0</v>
          </cell>
          <cell r="K7">
            <v>0</v>
          </cell>
          <cell r="L7">
            <v>700</v>
          </cell>
          <cell r="M7">
            <v>0</v>
          </cell>
          <cell r="N7">
            <v>700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4800</v>
          </cell>
          <cell r="AJ7">
            <v>0</v>
          </cell>
          <cell r="AK7">
            <v>0</v>
          </cell>
          <cell r="AL7">
            <v>0</v>
          </cell>
          <cell r="AM7">
            <v>0</v>
          </cell>
          <cell r="AN7">
            <v>0</v>
          </cell>
          <cell r="AO7">
            <v>0</v>
          </cell>
          <cell r="AP7">
            <v>0</v>
          </cell>
          <cell r="AQ7">
            <v>0</v>
          </cell>
          <cell r="AR7">
            <v>0</v>
          </cell>
          <cell r="AS7">
            <v>0</v>
          </cell>
          <cell r="AT7">
            <v>0</v>
          </cell>
          <cell r="AU7">
            <v>1</v>
          </cell>
          <cell r="AV7">
            <v>0</v>
          </cell>
          <cell r="AW7">
            <v>0</v>
          </cell>
          <cell r="AX7">
            <v>0</v>
          </cell>
          <cell r="AY7">
            <v>0</v>
          </cell>
          <cell r="AZ7">
            <v>0</v>
          </cell>
          <cell r="BA7">
            <v>0</v>
          </cell>
          <cell r="BB7">
            <v>1</v>
          </cell>
          <cell r="BC7">
            <v>0</v>
          </cell>
          <cell r="BD7">
            <v>1</v>
          </cell>
          <cell r="BE7">
            <v>0</v>
          </cell>
          <cell r="BF7">
            <v>0</v>
          </cell>
          <cell r="BG7">
            <v>0</v>
          </cell>
          <cell r="BH7">
            <v>0</v>
          </cell>
          <cell r="BI7">
            <v>0</v>
          </cell>
          <cell r="BJ7">
            <v>0</v>
          </cell>
          <cell r="BK7">
            <v>0</v>
          </cell>
          <cell r="BL7">
            <v>0</v>
          </cell>
          <cell r="BM7">
            <v>0</v>
          </cell>
          <cell r="BN7">
            <v>0</v>
          </cell>
          <cell r="BO7">
            <v>0</v>
          </cell>
          <cell r="BP7">
            <v>0</v>
          </cell>
          <cell r="BQ7">
            <v>0</v>
          </cell>
          <cell r="BR7">
            <v>0</v>
          </cell>
          <cell r="BS7">
            <v>0</v>
          </cell>
          <cell r="BT7">
            <v>0</v>
          </cell>
          <cell r="BU7">
            <v>0</v>
          </cell>
          <cell r="BV7">
            <v>0</v>
          </cell>
          <cell r="BW7">
            <v>0</v>
          </cell>
          <cell r="BX7">
            <v>0</v>
          </cell>
          <cell r="BY7">
            <v>1</v>
          </cell>
          <cell r="BZ7">
            <v>0</v>
          </cell>
          <cell r="CA7">
            <v>0</v>
          </cell>
          <cell r="CB7">
            <v>0</v>
          </cell>
          <cell r="CC7">
            <v>0</v>
          </cell>
          <cell r="CD7">
            <v>0</v>
          </cell>
          <cell r="CE7">
            <v>0</v>
          </cell>
          <cell r="CF7">
            <v>1</v>
          </cell>
          <cell r="CG7">
            <v>0</v>
          </cell>
          <cell r="CH7">
            <v>1</v>
          </cell>
          <cell r="CI7">
            <v>0</v>
          </cell>
          <cell r="CJ7">
            <v>0</v>
          </cell>
          <cell r="CK7">
            <v>0</v>
          </cell>
          <cell r="CL7">
            <v>0</v>
          </cell>
          <cell r="CM7">
            <v>0</v>
          </cell>
          <cell r="CN7">
            <v>0</v>
          </cell>
          <cell r="CO7">
            <v>0</v>
          </cell>
          <cell r="CP7">
            <v>0</v>
          </cell>
          <cell r="CQ7">
            <v>0</v>
          </cell>
          <cell r="CR7">
            <v>0</v>
          </cell>
          <cell r="CS7">
            <v>0</v>
          </cell>
          <cell r="CT7">
            <v>0</v>
          </cell>
          <cell r="CU7">
            <v>0</v>
          </cell>
          <cell r="CV7">
            <v>0</v>
          </cell>
          <cell r="CW7">
            <v>0</v>
          </cell>
          <cell r="CX7">
            <v>0</v>
          </cell>
          <cell r="CY7">
            <v>0</v>
          </cell>
          <cell r="CZ7">
            <v>0</v>
          </cell>
          <cell r="DA7">
            <v>0</v>
          </cell>
          <cell r="DB7">
            <v>0</v>
          </cell>
          <cell r="DC7">
            <v>1</v>
          </cell>
          <cell r="DD7">
            <v>0</v>
          </cell>
          <cell r="DE7">
            <v>0</v>
          </cell>
          <cell r="DF7">
            <v>0</v>
          </cell>
          <cell r="DG7">
            <v>0</v>
          </cell>
          <cell r="DH7">
            <v>0</v>
          </cell>
          <cell r="DI7">
            <v>0</v>
          </cell>
          <cell r="DJ7">
            <v>1</v>
          </cell>
          <cell r="DK7">
            <v>0</v>
          </cell>
          <cell r="DL7">
            <v>1</v>
          </cell>
          <cell r="DM7">
            <v>0</v>
          </cell>
          <cell r="DN7">
            <v>0</v>
          </cell>
          <cell r="DO7">
            <v>0</v>
          </cell>
          <cell r="DP7">
            <v>0</v>
          </cell>
          <cell r="DQ7">
            <v>0</v>
          </cell>
          <cell r="DR7">
            <v>0</v>
          </cell>
          <cell r="DS7">
            <v>0</v>
          </cell>
          <cell r="DT7">
            <v>0</v>
          </cell>
          <cell r="DU7">
            <v>0</v>
          </cell>
          <cell r="DV7">
            <v>0</v>
          </cell>
          <cell r="DW7">
            <v>0</v>
          </cell>
          <cell r="DX7">
            <v>0</v>
          </cell>
          <cell r="DY7">
            <v>0</v>
          </cell>
          <cell r="DZ7">
            <v>0</v>
          </cell>
          <cell r="EA7">
            <v>0</v>
          </cell>
          <cell r="EB7">
            <v>0</v>
          </cell>
          <cell r="EC7">
            <v>0</v>
          </cell>
          <cell r="ED7">
            <v>0</v>
          </cell>
          <cell r="EE7">
            <v>0</v>
          </cell>
          <cell r="EF7">
            <v>0</v>
          </cell>
        </row>
        <row r="8">
          <cell r="B8" t="str">
            <v>ООО Витадент Космо</v>
          </cell>
          <cell r="C8">
            <v>0</v>
          </cell>
          <cell r="D8">
            <v>600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600</v>
          </cell>
          <cell r="Z8">
            <v>0</v>
          </cell>
          <cell r="AA8">
            <v>0</v>
          </cell>
          <cell r="AB8">
            <v>0</v>
          </cell>
          <cell r="AC8">
            <v>0</v>
          </cell>
          <cell r="AD8">
            <v>0</v>
          </cell>
          <cell r="AE8">
            <v>0</v>
          </cell>
          <cell r="AF8">
            <v>0</v>
          </cell>
          <cell r="AG8">
            <v>0</v>
          </cell>
          <cell r="AH8">
            <v>0</v>
          </cell>
          <cell r="AI8">
            <v>1200</v>
          </cell>
          <cell r="AJ8">
            <v>0</v>
          </cell>
          <cell r="AK8">
            <v>0</v>
          </cell>
          <cell r="AL8">
            <v>0</v>
          </cell>
          <cell r="AM8">
            <v>0</v>
          </cell>
          <cell r="AN8">
            <v>0</v>
          </cell>
          <cell r="AO8">
            <v>0</v>
          </cell>
          <cell r="AP8">
            <v>0</v>
          </cell>
          <cell r="AQ8">
            <v>0</v>
          </cell>
          <cell r="AR8">
            <v>0</v>
          </cell>
          <cell r="AS8">
            <v>0</v>
          </cell>
          <cell r="AT8">
            <v>0</v>
          </cell>
          <cell r="AU8">
            <v>0</v>
          </cell>
          <cell r="AV8">
            <v>0</v>
          </cell>
          <cell r="AW8">
            <v>0</v>
          </cell>
          <cell r="AX8">
            <v>0</v>
          </cell>
          <cell r="AY8">
            <v>0</v>
          </cell>
          <cell r="AZ8">
            <v>0</v>
          </cell>
          <cell r="BA8">
            <v>0</v>
          </cell>
          <cell r="BB8">
            <v>0</v>
          </cell>
          <cell r="BC8">
            <v>0</v>
          </cell>
          <cell r="BD8">
            <v>0</v>
          </cell>
          <cell r="BE8">
            <v>0</v>
          </cell>
          <cell r="BF8">
            <v>0</v>
          </cell>
          <cell r="BG8">
            <v>0</v>
          </cell>
          <cell r="BH8">
            <v>0</v>
          </cell>
          <cell r="BI8">
            <v>0</v>
          </cell>
          <cell r="BJ8">
            <v>0</v>
          </cell>
          <cell r="BK8">
            <v>0</v>
          </cell>
          <cell r="BL8">
            <v>0</v>
          </cell>
          <cell r="BM8">
            <v>0</v>
          </cell>
          <cell r="BN8">
            <v>0</v>
          </cell>
          <cell r="BO8">
            <v>5</v>
          </cell>
          <cell r="BP8">
            <v>0</v>
          </cell>
          <cell r="BQ8">
            <v>0</v>
          </cell>
          <cell r="BR8">
            <v>0</v>
          </cell>
          <cell r="BS8">
            <v>0</v>
          </cell>
          <cell r="BT8">
            <v>0</v>
          </cell>
          <cell r="BU8">
            <v>0</v>
          </cell>
          <cell r="BV8">
            <v>0</v>
          </cell>
          <cell r="BW8">
            <v>0</v>
          </cell>
          <cell r="BX8">
            <v>0</v>
          </cell>
          <cell r="BY8">
            <v>0</v>
          </cell>
          <cell r="BZ8">
            <v>0</v>
          </cell>
          <cell r="CA8">
            <v>0</v>
          </cell>
          <cell r="CB8">
            <v>0</v>
          </cell>
          <cell r="CC8">
            <v>0</v>
          </cell>
          <cell r="CD8">
            <v>0</v>
          </cell>
          <cell r="CE8">
            <v>0</v>
          </cell>
          <cell r="CF8">
            <v>0</v>
          </cell>
          <cell r="CG8">
            <v>0</v>
          </cell>
          <cell r="CH8">
            <v>0</v>
          </cell>
          <cell r="CI8">
            <v>0</v>
          </cell>
          <cell r="CJ8">
            <v>0</v>
          </cell>
          <cell r="CK8">
            <v>0</v>
          </cell>
          <cell r="CL8">
            <v>0</v>
          </cell>
          <cell r="CM8">
            <v>0</v>
          </cell>
          <cell r="CN8">
            <v>0</v>
          </cell>
          <cell r="CO8">
            <v>0</v>
          </cell>
          <cell r="CP8">
            <v>0</v>
          </cell>
          <cell r="CQ8">
            <v>0</v>
          </cell>
          <cell r="CR8">
            <v>0</v>
          </cell>
          <cell r="CS8">
            <v>4</v>
          </cell>
          <cell r="CT8">
            <v>0</v>
          </cell>
          <cell r="CU8">
            <v>0</v>
          </cell>
          <cell r="CV8">
            <v>0</v>
          </cell>
          <cell r="CW8">
            <v>0</v>
          </cell>
          <cell r="CX8">
            <v>0</v>
          </cell>
          <cell r="CY8">
            <v>0</v>
          </cell>
          <cell r="CZ8">
            <v>0</v>
          </cell>
          <cell r="DA8">
            <v>0</v>
          </cell>
          <cell r="DB8">
            <v>0</v>
          </cell>
          <cell r="DC8">
            <v>0</v>
          </cell>
          <cell r="DD8">
            <v>0</v>
          </cell>
          <cell r="DE8">
            <v>0</v>
          </cell>
          <cell r="DF8">
            <v>0</v>
          </cell>
          <cell r="DG8">
            <v>0</v>
          </cell>
          <cell r="DH8">
            <v>0</v>
          </cell>
          <cell r="DI8">
            <v>0</v>
          </cell>
          <cell r="DJ8">
            <v>0</v>
          </cell>
          <cell r="DK8">
            <v>0</v>
          </cell>
          <cell r="DL8">
            <v>0</v>
          </cell>
          <cell r="DM8">
            <v>0</v>
          </cell>
          <cell r="DN8">
            <v>0</v>
          </cell>
          <cell r="DO8">
            <v>0</v>
          </cell>
          <cell r="DP8">
            <v>0</v>
          </cell>
          <cell r="DQ8">
            <v>0</v>
          </cell>
          <cell r="DR8">
            <v>0</v>
          </cell>
          <cell r="DS8">
            <v>0</v>
          </cell>
          <cell r="DT8">
            <v>0</v>
          </cell>
          <cell r="DU8">
            <v>0</v>
          </cell>
          <cell r="DV8">
            <v>0</v>
          </cell>
          <cell r="DW8">
            <v>4</v>
          </cell>
          <cell r="DX8">
            <v>0</v>
          </cell>
          <cell r="DY8">
            <v>0</v>
          </cell>
          <cell r="DZ8">
            <v>0</v>
          </cell>
          <cell r="EA8">
            <v>0</v>
          </cell>
          <cell r="EB8">
            <v>0</v>
          </cell>
          <cell r="EC8">
            <v>0</v>
          </cell>
          <cell r="ED8">
            <v>0</v>
          </cell>
          <cell r="EE8">
            <v>0</v>
          </cell>
          <cell r="EF8">
            <v>0</v>
          </cell>
        </row>
        <row r="9">
          <cell r="B9" t="str">
            <v>ООО МЕДИК</v>
          </cell>
          <cell r="C9">
            <v>0</v>
          </cell>
          <cell r="D9">
            <v>7899</v>
          </cell>
          <cell r="E9">
            <v>1740</v>
          </cell>
          <cell r="F9">
            <v>0</v>
          </cell>
          <cell r="G9">
            <v>0</v>
          </cell>
          <cell r="H9">
            <v>0</v>
          </cell>
          <cell r="I9">
            <v>0</v>
          </cell>
          <cell r="J9">
            <v>0</v>
          </cell>
          <cell r="K9">
            <v>0</v>
          </cell>
          <cell r="L9">
            <v>0</v>
          </cell>
          <cell r="M9">
            <v>0</v>
          </cell>
          <cell r="N9">
            <v>1315</v>
          </cell>
          <cell r="O9">
            <v>0</v>
          </cell>
          <cell r="P9">
            <v>0</v>
          </cell>
          <cell r="Q9">
            <v>0</v>
          </cell>
          <cell r="R9">
            <v>0</v>
          </cell>
          <cell r="S9">
            <v>0</v>
          </cell>
          <cell r="T9">
            <v>0</v>
          </cell>
          <cell r="U9">
            <v>0</v>
          </cell>
          <cell r="V9">
            <v>0</v>
          </cell>
          <cell r="W9">
            <v>0</v>
          </cell>
          <cell r="X9">
            <v>0</v>
          </cell>
          <cell r="Y9">
            <v>0</v>
          </cell>
          <cell r="Z9">
            <v>2225</v>
          </cell>
          <cell r="AA9">
            <v>0</v>
          </cell>
          <cell r="AB9">
            <v>1013</v>
          </cell>
          <cell r="AC9">
            <v>0</v>
          </cell>
          <cell r="AD9">
            <v>0</v>
          </cell>
          <cell r="AE9">
            <v>0</v>
          </cell>
          <cell r="AF9">
            <v>1606</v>
          </cell>
          <cell r="AG9">
            <v>0</v>
          </cell>
          <cell r="AH9">
            <v>0</v>
          </cell>
          <cell r="AI9">
            <v>15798</v>
          </cell>
          <cell r="AJ9">
            <v>0</v>
          </cell>
          <cell r="AK9">
            <v>0</v>
          </cell>
          <cell r="AL9">
            <v>0</v>
          </cell>
          <cell r="AM9">
            <v>0</v>
          </cell>
          <cell r="AN9">
            <v>0</v>
          </cell>
          <cell r="AO9">
            <v>0</v>
          </cell>
          <cell r="AP9">
            <v>0</v>
          </cell>
          <cell r="AQ9">
            <v>0</v>
          </cell>
          <cell r="AR9">
            <v>0</v>
          </cell>
          <cell r="AS9">
            <v>0</v>
          </cell>
          <cell r="AT9">
            <v>0</v>
          </cell>
          <cell r="AU9">
            <v>1.5</v>
          </cell>
          <cell r="AV9">
            <v>0</v>
          </cell>
          <cell r="AW9">
            <v>0</v>
          </cell>
          <cell r="AX9">
            <v>0</v>
          </cell>
          <cell r="AY9">
            <v>0</v>
          </cell>
          <cell r="AZ9">
            <v>0</v>
          </cell>
          <cell r="BA9">
            <v>0</v>
          </cell>
          <cell r="BB9">
            <v>0</v>
          </cell>
          <cell r="BC9">
            <v>0</v>
          </cell>
          <cell r="BD9">
            <v>1.5</v>
          </cell>
          <cell r="BE9">
            <v>0</v>
          </cell>
          <cell r="BF9">
            <v>0</v>
          </cell>
          <cell r="BG9">
            <v>0</v>
          </cell>
          <cell r="BH9">
            <v>0</v>
          </cell>
          <cell r="BI9">
            <v>0</v>
          </cell>
          <cell r="BJ9">
            <v>0</v>
          </cell>
          <cell r="BK9">
            <v>0</v>
          </cell>
          <cell r="BL9">
            <v>0</v>
          </cell>
          <cell r="BM9">
            <v>0</v>
          </cell>
          <cell r="BN9">
            <v>0</v>
          </cell>
          <cell r="BO9">
            <v>0</v>
          </cell>
          <cell r="BP9">
            <v>1.5</v>
          </cell>
          <cell r="BQ9">
            <v>0</v>
          </cell>
          <cell r="BR9">
            <v>0.5</v>
          </cell>
          <cell r="BS9">
            <v>0</v>
          </cell>
          <cell r="BT9">
            <v>0</v>
          </cell>
          <cell r="BU9">
            <v>0</v>
          </cell>
          <cell r="BV9">
            <v>1.5</v>
          </cell>
          <cell r="BW9">
            <v>0</v>
          </cell>
          <cell r="BX9">
            <v>0</v>
          </cell>
          <cell r="BY9">
            <v>1.5</v>
          </cell>
          <cell r="BZ9">
            <v>0</v>
          </cell>
          <cell r="CA9">
            <v>0</v>
          </cell>
          <cell r="CB9">
            <v>0</v>
          </cell>
          <cell r="CC9">
            <v>0</v>
          </cell>
          <cell r="CD9">
            <v>0</v>
          </cell>
          <cell r="CE9">
            <v>0</v>
          </cell>
          <cell r="CF9">
            <v>0</v>
          </cell>
          <cell r="CG9">
            <v>0</v>
          </cell>
          <cell r="CH9">
            <v>1.5</v>
          </cell>
          <cell r="CI9">
            <v>0</v>
          </cell>
          <cell r="CJ9">
            <v>0</v>
          </cell>
          <cell r="CK9">
            <v>0</v>
          </cell>
          <cell r="CL9">
            <v>0</v>
          </cell>
          <cell r="CM9">
            <v>0</v>
          </cell>
          <cell r="CN9">
            <v>0</v>
          </cell>
          <cell r="CO9">
            <v>0</v>
          </cell>
          <cell r="CP9">
            <v>0</v>
          </cell>
          <cell r="CQ9">
            <v>0</v>
          </cell>
          <cell r="CR9">
            <v>0</v>
          </cell>
          <cell r="CS9">
            <v>0</v>
          </cell>
          <cell r="CT9">
            <v>1.5</v>
          </cell>
          <cell r="CU9">
            <v>0</v>
          </cell>
          <cell r="CV9">
            <v>0.5</v>
          </cell>
          <cell r="CW9">
            <v>0</v>
          </cell>
          <cell r="CX9">
            <v>0</v>
          </cell>
          <cell r="CY9">
            <v>0</v>
          </cell>
          <cell r="CZ9">
            <v>1.5</v>
          </cell>
          <cell r="DA9">
            <v>0</v>
          </cell>
          <cell r="DB9">
            <v>0</v>
          </cell>
          <cell r="DC9">
            <v>1</v>
          </cell>
          <cell r="DD9">
            <v>0</v>
          </cell>
          <cell r="DE9">
            <v>0</v>
          </cell>
          <cell r="DF9">
            <v>0</v>
          </cell>
          <cell r="DG9">
            <v>0</v>
          </cell>
          <cell r="DH9">
            <v>0</v>
          </cell>
          <cell r="DI9">
            <v>0</v>
          </cell>
          <cell r="DJ9">
            <v>0</v>
          </cell>
          <cell r="DK9">
            <v>0</v>
          </cell>
          <cell r="DL9">
            <v>1</v>
          </cell>
          <cell r="DM9">
            <v>0</v>
          </cell>
          <cell r="DN9">
            <v>0</v>
          </cell>
          <cell r="DO9">
            <v>0</v>
          </cell>
          <cell r="DP9">
            <v>0</v>
          </cell>
          <cell r="DQ9">
            <v>0</v>
          </cell>
          <cell r="DR9">
            <v>0</v>
          </cell>
          <cell r="DS9">
            <v>0</v>
          </cell>
          <cell r="DT9">
            <v>0</v>
          </cell>
          <cell r="DU9">
            <v>0</v>
          </cell>
          <cell r="DV9">
            <v>0</v>
          </cell>
          <cell r="DW9">
            <v>0</v>
          </cell>
          <cell r="DX9">
            <v>1</v>
          </cell>
          <cell r="DY9">
            <v>0</v>
          </cell>
          <cell r="DZ9">
            <v>1</v>
          </cell>
          <cell r="EA9">
            <v>0</v>
          </cell>
          <cell r="EB9">
            <v>0</v>
          </cell>
          <cell r="EC9">
            <v>0</v>
          </cell>
          <cell r="ED9">
            <v>1</v>
          </cell>
          <cell r="EE9">
            <v>0</v>
          </cell>
          <cell r="EF9">
            <v>0</v>
          </cell>
        </row>
        <row r="10">
          <cell r="B10" t="str">
            <v>ООО МЦ МЕГИ</v>
          </cell>
          <cell r="C10">
            <v>0</v>
          </cell>
          <cell r="D10">
            <v>7519</v>
          </cell>
          <cell r="E10">
            <v>573</v>
          </cell>
          <cell r="F10">
            <v>291</v>
          </cell>
          <cell r="G10">
            <v>0</v>
          </cell>
          <cell r="H10">
            <v>391</v>
          </cell>
          <cell r="I10">
            <v>75</v>
          </cell>
          <cell r="J10">
            <v>391</v>
          </cell>
          <cell r="K10">
            <v>291</v>
          </cell>
          <cell r="L10">
            <v>191</v>
          </cell>
          <cell r="M10">
            <v>51</v>
          </cell>
          <cell r="N10">
            <v>291</v>
          </cell>
          <cell r="O10">
            <v>50</v>
          </cell>
          <cell r="P10">
            <v>30</v>
          </cell>
          <cell r="Q10">
            <v>91</v>
          </cell>
          <cell r="R10">
            <v>299</v>
          </cell>
          <cell r="S10">
            <v>50</v>
          </cell>
          <cell r="T10">
            <v>298</v>
          </cell>
          <cell r="U10">
            <v>0</v>
          </cell>
          <cell r="V10">
            <v>99</v>
          </cell>
          <cell r="W10">
            <v>199</v>
          </cell>
          <cell r="X10">
            <v>50</v>
          </cell>
          <cell r="Y10">
            <v>707</v>
          </cell>
          <cell r="Z10">
            <v>1464</v>
          </cell>
          <cell r="AA10">
            <v>582</v>
          </cell>
          <cell r="AB10">
            <v>191</v>
          </cell>
          <cell r="AC10">
            <v>191</v>
          </cell>
          <cell r="AD10">
            <v>291</v>
          </cell>
          <cell r="AE10">
            <v>0</v>
          </cell>
          <cell r="AF10">
            <v>191</v>
          </cell>
          <cell r="AG10">
            <v>0</v>
          </cell>
          <cell r="AH10">
            <v>191</v>
          </cell>
          <cell r="AI10">
            <v>15038</v>
          </cell>
          <cell r="AJ10">
            <v>0</v>
          </cell>
          <cell r="AK10">
            <v>0</v>
          </cell>
          <cell r="AL10">
            <v>0</v>
          </cell>
          <cell r="AM10">
            <v>0</v>
          </cell>
          <cell r="AN10">
            <v>0</v>
          </cell>
          <cell r="AO10">
            <v>0</v>
          </cell>
          <cell r="AP10">
            <v>0</v>
          </cell>
          <cell r="AQ10">
            <v>0</v>
          </cell>
          <cell r="AR10">
            <v>0</v>
          </cell>
          <cell r="AS10">
            <v>0</v>
          </cell>
          <cell r="AT10">
            <v>0</v>
          </cell>
          <cell r="AU10">
            <v>3</v>
          </cell>
          <cell r="AV10">
            <v>1</v>
          </cell>
          <cell r="AW10">
            <v>0</v>
          </cell>
          <cell r="AX10">
            <v>1</v>
          </cell>
          <cell r="AY10">
            <v>1</v>
          </cell>
          <cell r="AZ10">
            <v>1</v>
          </cell>
          <cell r="BA10">
            <v>1</v>
          </cell>
          <cell r="BB10">
            <v>1</v>
          </cell>
          <cell r="BC10">
            <v>1</v>
          </cell>
          <cell r="BD10">
            <v>1</v>
          </cell>
          <cell r="BE10">
            <v>0.5</v>
          </cell>
          <cell r="BF10">
            <v>0.5</v>
          </cell>
          <cell r="BG10">
            <v>1</v>
          </cell>
          <cell r="BH10">
            <v>1</v>
          </cell>
          <cell r="BI10">
            <v>0.5</v>
          </cell>
          <cell r="BJ10">
            <v>1</v>
          </cell>
          <cell r="BK10">
            <v>0</v>
          </cell>
          <cell r="BL10">
            <v>1</v>
          </cell>
          <cell r="BM10">
            <v>1</v>
          </cell>
          <cell r="BN10">
            <v>0.5</v>
          </cell>
          <cell r="BO10">
            <v>1</v>
          </cell>
          <cell r="BP10">
            <v>1.5</v>
          </cell>
          <cell r="BQ10">
            <v>1</v>
          </cell>
          <cell r="BR10">
            <v>1</v>
          </cell>
          <cell r="BS10">
            <v>1</v>
          </cell>
          <cell r="BT10">
            <v>1</v>
          </cell>
          <cell r="BU10">
            <v>0</v>
          </cell>
          <cell r="BV10">
            <v>1</v>
          </cell>
          <cell r="BW10">
            <v>0</v>
          </cell>
          <cell r="BX10">
            <v>1</v>
          </cell>
          <cell r="BY10">
            <v>3</v>
          </cell>
          <cell r="BZ10">
            <v>1</v>
          </cell>
          <cell r="CA10">
            <v>0</v>
          </cell>
          <cell r="CB10">
            <v>1</v>
          </cell>
          <cell r="CC10">
            <v>1</v>
          </cell>
          <cell r="CD10">
            <v>1</v>
          </cell>
          <cell r="CE10">
            <v>1</v>
          </cell>
          <cell r="CF10">
            <v>1</v>
          </cell>
          <cell r="CG10">
            <v>1</v>
          </cell>
          <cell r="CH10">
            <v>1</v>
          </cell>
          <cell r="CI10">
            <v>0.5</v>
          </cell>
          <cell r="CJ10">
            <v>0.5</v>
          </cell>
          <cell r="CK10">
            <v>1</v>
          </cell>
          <cell r="CL10">
            <v>1</v>
          </cell>
          <cell r="CM10">
            <v>0.5</v>
          </cell>
          <cell r="CN10">
            <v>1</v>
          </cell>
          <cell r="CO10">
            <v>0</v>
          </cell>
          <cell r="CP10">
            <v>1</v>
          </cell>
          <cell r="CQ10">
            <v>1</v>
          </cell>
          <cell r="CR10">
            <v>0.5</v>
          </cell>
          <cell r="CS10">
            <v>1</v>
          </cell>
          <cell r="CT10">
            <v>1.5</v>
          </cell>
          <cell r="CU10">
            <v>1</v>
          </cell>
          <cell r="CV10">
            <v>1</v>
          </cell>
          <cell r="CW10">
            <v>1</v>
          </cell>
          <cell r="CX10">
            <v>1</v>
          </cell>
          <cell r="CY10">
            <v>0</v>
          </cell>
          <cell r="CZ10">
            <v>1</v>
          </cell>
          <cell r="DA10">
            <v>0</v>
          </cell>
          <cell r="DB10">
            <v>1</v>
          </cell>
          <cell r="DC10">
            <v>3</v>
          </cell>
          <cell r="DD10">
            <v>1</v>
          </cell>
          <cell r="DE10">
            <v>0</v>
          </cell>
          <cell r="DF10">
            <v>1</v>
          </cell>
          <cell r="DG10">
            <v>1</v>
          </cell>
          <cell r="DH10">
            <v>1</v>
          </cell>
          <cell r="DI10">
            <v>1</v>
          </cell>
          <cell r="DJ10">
            <v>1</v>
          </cell>
          <cell r="DK10">
            <v>1</v>
          </cell>
          <cell r="DL10">
            <v>1</v>
          </cell>
          <cell r="DM10">
            <v>1</v>
          </cell>
          <cell r="DN10">
            <v>1</v>
          </cell>
          <cell r="DO10">
            <v>1</v>
          </cell>
          <cell r="DP10">
            <v>1</v>
          </cell>
          <cell r="DQ10">
            <v>1</v>
          </cell>
          <cell r="DR10">
            <v>1</v>
          </cell>
          <cell r="DS10">
            <v>0</v>
          </cell>
          <cell r="DT10">
            <v>1</v>
          </cell>
          <cell r="DU10">
            <v>1</v>
          </cell>
          <cell r="DV10">
            <v>1</v>
          </cell>
          <cell r="DW10">
            <v>1</v>
          </cell>
          <cell r="DX10">
            <v>2</v>
          </cell>
          <cell r="DY10">
            <v>1</v>
          </cell>
          <cell r="DZ10">
            <v>1</v>
          </cell>
          <cell r="EA10">
            <v>0</v>
          </cell>
          <cell r="EB10">
            <v>1</v>
          </cell>
          <cell r="EC10">
            <v>0</v>
          </cell>
          <cell r="ED10">
            <v>1</v>
          </cell>
          <cell r="EE10">
            <v>0</v>
          </cell>
          <cell r="EF10">
            <v>1</v>
          </cell>
        </row>
        <row r="11">
          <cell r="B11" t="str">
            <v>ООО Эмидент Люкс ул.Айская</v>
          </cell>
          <cell r="C11">
            <v>0</v>
          </cell>
          <cell r="D11">
            <v>3600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3600</v>
          </cell>
          <cell r="Z11">
            <v>0</v>
          </cell>
          <cell r="AA11">
            <v>0</v>
          </cell>
          <cell r="AB11">
            <v>0</v>
          </cell>
          <cell r="AC11">
            <v>0</v>
          </cell>
          <cell r="AD11">
            <v>0</v>
          </cell>
          <cell r="AE11">
            <v>0</v>
          </cell>
          <cell r="AF11">
            <v>0</v>
          </cell>
          <cell r="AG11">
            <v>0</v>
          </cell>
          <cell r="AH11">
            <v>0</v>
          </cell>
          <cell r="AI11">
            <v>7200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2</v>
          </cell>
          <cell r="BP11">
            <v>0</v>
          </cell>
          <cell r="BQ11">
            <v>0</v>
          </cell>
          <cell r="BR11">
            <v>0</v>
          </cell>
          <cell r="BS11">
            <v>0</v>
          </cell>
          <cell r="BT11">
            <v>0</v>
          </cell>
          <cell r="BU11">
            <v>0</v>
          </cell>
          <cell r="BV11">
            <v>0</v>
          </cell>
          <cell r="BW11">
            <v>0</v>
          </cell>
          <cell r="BX11">
            <v>0</v>
          </cell>
          <cell r="BY11">
            <v>0</v>
          </cell>
          <cell r="BZ11">
            <v>0</v>
          </cell>
          <cell r="CA11">
            <v>0</v>
          </cell>
          <cell r="CB11">
            <v>0</v>
          </cell>
          <cell r="CC11">
            <v>0</v>
          </cell>
          <cell r="CD11">
            <v>0</v>
          </cell>
          <cell r="CE11">
            <v>0</v>
          </cell>
          <cell r="CF11">
            <v>0</v>
          </cell>
          <cell r="CG11">
            <v>0</v>
          </cell>
          <cell r="CH11">
            <v>0</v>
          </cell>
          <cell r="CI11">
            <v>0</v>
          </cell>
          <cell r="CJ11">
            <v>0</v>
          </cell>
          <cell r="CK11">
            <v>0</v>
          </cell>
          <cell r="CL11">
            <v>0</v>
          </cell>
          <cell r="CM11">
            <v>0</v>
          </cell>
          <cell r="CN11">
            <v>0</v>
          </cell>
          <cell r="CO11">
            <v>0</v>
          </cell>
          <cell r="CP11">
            <v>0</v>
          </cell>
          <cell r="CQ11">
            <v>0</v>
          </cell>
          <cell r="CR11">
            <v>0</v>
          </cell>
          <cell r="CS11">
            <v>2</v>
          </cell>
          <cell r="CT11">
            <v>0</v>
          </cell>
          <cell r="CU11">
            <v>0</v>
          </cell>
          <cell r="CV11">
            <v>0</v>
          </cell>
          <cell r="CW11">
            <v>0</v>
          </cell>
          <cell r="CX11">
            <v>0</v>
          </cell>
          <cell r="CY11">
            <v>0</v>
          </cell>
          <cell r="CZ11">
            <v>0</v>
          </cell>
          <cell r="DA11">
            <v>0</v>
          </cell>
          <cell r="DB11">
            <v>0</v>
          </cell>
          <cell r="DC11">
            <v>0</v>
          </cell>
          <cell r="DD11">
            <v>0</v>
          </cell>
          <cell r="DE11">
            <v>0</v>
          </cell>
          <cell r="DF11">
            <v>0</v>
          </cell>
          <cell r="DG11">
            <v>0</v>
          </cell>
          <cell r="DH11">
            <v>0</v>
          </cell>
          <cell r="DI11">
            <v>0</v>
          </cell>
          <cell r="DJ11">
            <v>0</v>
          </cell>
          <cell r="DK11">
            <v>0</v>
          </cell>
          <cell r="DL11">
            <v>0</v>
          </cell>
          <cell r="DM11">
            <v>0</v>
          </cell>
          <cell r="DN11">
            <v>0</v>
          </cell>
          <cell r="DO11">
            <v>0</v>
          </cell>
          <cell r="DP11">
            <v>0</v>
          </cell>
          <cell r="DQ11">
            <v>0</v>
          </cell>
          <cell r="DR11">
            <v>0</v>
          </cell>
          <cell r="DS11">
            <v>0</v>
          </cell>
          <cell r="DT11">
            <v>0</v>
          </cell>
          <cell r="DU11">
            <v>0</v>
          </cell>
          <cell r="DV11">
            <v>0</v>
          </cell>
          <cell r="DW11">
            <v>2</v>
          </cell>
          <cell r="DX11">
            <v>0</v>
          </cell>
          <cell r="DY11">
            <v>0</v>
          </cell>
          <cell r="DZ11">
            <v>0</v>
          </cell>
          <cell r="EA11">
            <v>0</v>
          </cell>
          <cell r="EB11">
            <v>0</v>
          </cell>
          <cell r="EC11">
            <v>0</v>
          </cell>
          <cell r="ED11">
            <v>0</v>
          </cell>
          <cell r="EE11">
            <v>0</v>
          </cell>
          <cell r="EF11">
            <v>0</v>
          </cell>
        </row>
        <row r="12">
          <cell r="B12" t="str">
            <v>ООО Эмидент Люкс ул.Революцион</v>
          </cell>
          <cell r="C12">
            <v>3600</v>
          </cell>
          <cell r="D12">
            <v>3600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7200</v>
          </cell>
          <cell r="Z12">
            <v>0</v>
          </cell>
          <cell r="AA12">
            <v>0</v>
          </cell>
          <cell r="AB12">
            <v>0</v>
          </cell>
          <cell r="AC12">
            <v>0</v>
          </cell>
          <cell r="AD12">
            <v>0</v>
          </cell>
          <cell r="AE12">
            <v>0</v>
          </cell>
          <cell r="AF12">
            <v>0</v>
          </cell>
          <cell r="AG12">
            <v>0</v>
          </cell>
          <cell r="AH12">
            <v>0</v>
          </cell>
          <cell r="AI12">
            <v>10800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2</v>
          </cell>
          <cell r="BP12">
            <v>0</v>
          </cell>
          <cell r="BQ12">
            <v>0</v>
          </cell>
          <cell r="BR12">
            <v>0</v>
          </cell>
          <cell r="BS12">
            <v>0</v>
          </cell>
          <cell r="BT12">
            <v>0</v>
          </cell>
          <cell r="BU12">
            <v>0</v>
          </cell>
          <cell r="BV12">
            <v>0</v>
          </cell>
          <cell r="BW12">
            <v>0</v>
          </cell>
          <cell r="BX12">
            <v>0</v>
          </cell>
          <cell r="BY12">
            <v>0</v>
          </cell>
          <cell r="BZ12">
            <v>0</v>
          </cell>
          <cell r="CA12">
            <v>0</v>
          </cell>
          <cell r="CB12">
            <v>0</v>
          </cell>
          <cell r="CC12">
            <v>0</v>
          </cell>
          <cell r="CD12">
            <v>0</v>
          </cell>
          <cell r="CE12">
            <v>0</v>
          </cell>
          <cell r="CF12">
            <v>0</v>
          </cell>
          <cell r="CG12">
            <v>0</v>
          </cell>
          <cell r="CH12">
            <v>0</v>
          </cell>
          <cell r="CI12">
            <v>0</v>
          </cell>
          <cell r="CJ12">
            <v>0</v>
          </cell>
          <cell r="CK12">
            <v>0</v>
          </cell>
          <cell r="CL12">
            <v>0</v>
          </cell>
          <cell r="CM12">
            <v>0</v>
          </cell>
          <cell r="CN12">
            <v>0</v>
          </cell>
          <cell r="CO12">
            <v>0</v>
          </cell>
          <cell r="CP12">
            <v>0</v>
          </cell>
          <cell r="CQ12">
            <v>0</v>
          </cell>
          <cell r="CR12">
            <v>0</v>
          </cell>
          <cell r="CS12">
            <v>2</v>
          </cell>
          <cell r="CT12">
            <v>0</v>
          </cell>
          <cell r="CU12">
            <v>0</v>
          </cell>
          <cell r="CV12">
            <v>0</v>
          </cell>
          <cell r="CW12">
            <v>0</v>
          </cell>
          <cell r="CX12">
            <v>0</v>
          </cell>
          <cell r="CY12">
            <v>0</v>
          </cell>
          <cell r="CZ12">
            <v>0</v>
          </cell>
          <cell r="DA12">
            <v>0</v>
          </cell>
          <cell r="DB12">
            <v>0</v>
          </cell>
          <cell r="DC12">
            <v>0</v>
          </cell>
          <cell r="DD12">
            <v>0</v>
          </cell>
          <cell r="DE12">
            <v>0</v>
          </cell>
          <cell r="DF12">
            <v>0</v>
          </cell>
          <cell r="DG12">
            <v>0</v>
          </cell>
          <cell r="DH12">
            <v>0</v>
          </cell>
          <cell r="DI12">
            <v>0</v>
          </cell>
          <cell r="DJ12">
            <v>0</v>
          </cell>
          <cell r="DK12">
            <v>0</v>
          </cell>
          <cell r="DL12">
            <v>0</v>
          </cell>
          <cell r="DM12">
            <v>0</v>
          </cell>
          <cell r="DN12">
            <v>0</v>
          </cell>
          <cell r="DO12">
            <v>0</v>
          </cell>
          <cell r="DP12">
            <v>0</v>
          </cell>
          <cell r="DQ12">
            <v>0</v>
          </cell>
          <cell r="DR12">
            <v>0</v>
          </cell>
          <cell r="DS12">
            <v>0</v>
          </cell>
          <cell r="DT12">
            <v>0</v>
          </cell>
          <cell r="DU12">
            <v>0</v>
          </cell>
          <cell r="DV12">
            <v>0</v>
          </cell>
          <cell r="DW12">
            <v>2</v>
          </cell>
          <cell r="DX12">
            <v>0</v>
          </cell>
          <cell r="DY12">
            <v>0</v>
          </cell>
          <cell r="DZ12">
            <v>0</v>
          </cell>
          <cell r="EA12">
            <v>0</v>
          </cell>
          <cell r="EB12">
            <v>0</v>
          </cell>
          <cell r="EC12">
            <v>0</v>
          </cell>
          <cell r="ED12">
            <v>0</v>
          </cell>
          <cell r="EE12">
            <v>0</v>
          </cell>
          <cell r="EF12">
            <v>0</v>
          </cell>
        </row>
        <row r="13">
          <cell r="B13" t="str">
            <v>ООО СтомЭл</v>
          </cell>
          <cell r="C13">
            <v>100</v>
          </cell>
          <cell r="D13">
            <v>1300</v>
          </cell>
          <cell r="E13">
            <v>300</v>
          </cell>
          <cell r="F13">
            <v>0</v>
          </cell>
          <cell r="G13">
            <v>0</v>
          </cell>
          <cell r="H13">
            <v>0</v>
          </cell>
          <cell r="I13">
            <v>0</v>
          </cell>
          <cell r="J13">
            <v>300</v>
          </cell>
          <cell r="K13">
            <v>0</v>
          </cell>
          <cell r="L13">
            <v>0</v>
          </cell>
          <cell r="M13">
            <v>0</v>
          </cell>
          <cell r="N13">
            <v>0</v>
          </cell>
          <cell r="O13">
            <v>0</v>
          </cell>
          <cell r="P13">
            <v>0</v>
          </cell>
          <cell r="Q13">
            <v>0</v>
          </cell>
          <cell r="R13">
            <v>0</v>
          </cell>
          <cell r="S13">
            <v>0</v>
          </cell>
          <cell r="T13">
            <v>0</v>
          </cell>
          <cell r="U13">
            <v>100</v>
          </cell>
          <cell r="V13">
            <v>0</v>
          </cell>
          <cell r="W13">
            <v>200</v>
          </cell>
          <cell r="X13">
            <v>0</v>
          </cell>
          <cell r="Y13">
            <v>500</v>
          </cell>
          <cell r="Z13">
            <v>0</v>
          </cell>
          <cell r="AA13">
            <v>0</v>
          </cell>
          <cell r="AB13">
            <v>0</v>
          </cell>
          <cell r="AC13">
            <v>0</v>
          </cell>
          <cell r="AD13">
            <v>0</v>
          </cell>
          <cell r="AE13">
            <v>0</v>
          </cell>
          <cell r="AF13">
            <v>0</v>
          </cell>
          <cell r="AG13">
            <v>0</v>
          </cell>
          <cell r="AH13">
            <v>0</v>
          </cell>
          <cell r="AI13">
            <v>2700</v>
          </cell>
          <cell r="AJ13">
            <v>0</v>
          </cell>
          <cell r="AK13">
            <v>0</v>
          </cell>
          <cell r="AL13">
            <v>0</v>
          </cell>
          <cell r="AM13">
            <v>0</v>
          </cell>
          <cell r="AN13">
            <v>0</v>
          </cell>
          <cell r="AO13">
            <v>0</v>
          </cell>
          <cell r="AP13">
            <v>0</v>
          </cell>
          <cell r="AQ13">
            <v>0</v>
          </cell>
          <cell r="AR13">
            <v>0</v>
          </cell>
          <cell r="AS13">
            <v>0</v>
          </cell>
          <cell r="AT13">
            <v>0</v>
          </cell>
          <cell r="AU13">
            <v>1</v>
          </cell>
          <cell r="AV13">
            <v>0</v>
          </cell>
          <cell r="AW13">
            <v>0</v>
          </cell>
          <cell r="AX13">
            <v>0</v>
          </cell>
          <cell r="AY13">
            <v>0</v>
          </cell>
          <cell r="AZ13">
            <v>1</v>
          </cell>
          <cell r="BA13">
            <v>0</v>
          </cell>
          <cell r="BB13">
            <v>0</v>
          </cell>
          <cell r="BC13">
            <v>0</v>
          </cell>
          <cell r="BD13">
            <v>0</v>
          </cell>
          <cell r="BE13">
            <v>0</v>
          </cell>
          <cell r="BF13">
            <v>0</v>
          </cell>
          <cell r="BG13">
            <v>0</v>
          </cell>
          <cell r="BH13">
            <v>0</v>
          </cell>
          <cell r="BI13">
            <v>0</v>
          </cell>
          <cell r="BJ13">
            <v>0</v>
          </cell>
          <cell r="BK13">
            <v>1</v>
          </cell>
          <cell r="BL13">
            <v>0</v>
          </cell>
          <cell r="BM13">
            <v>1</v>
          </cell>
          <cell r="BN13">
            <v>0</v>
          </cell>
          <cell r="BO13">
            <v>3</v>
          </cell>
          <cell r="BP13">
            <v>0</v>
          </cell>
          <cell r="BQ13">
            <v>0</v>
          </cell>
          <cell r="BR13">
            <v>0</v>
          </cell>
          <cell r="BS13">
            <v>0</v>
          </cell>
          <cell r="BT13">
            <v>0</v>
          </cell>
          <cell r="BU13">
            <v>0</v>
          </cell>
          <cell r="BV13">
            <v>0</v>
          </cell>
          <cell r="BW13">
            <v>0</v>
          </cell>
          <cell r="BX13">
            <v>0</v>
          </cell>
          <cell r="BY13">
            <v>1</v>
          </cell>
          <cell r="BZ13">
            <v>0</v>
          </cell>
          <cell r="CA13">
            <v>0</v>
          </cell>
          <cell r="CB13">
            <v>0</v>
          </cell>
          <cell r="CC13">
            <v>0</v>
          </cell>
          <cell r="CD13">
            <v>1</v>
          </cell>
          <cell r="CE13">
            <v>0</v>
          </cell>
          <cell r="CF13">
            <v>0</v>
          </cell>
          <cell r="CG13">
            <v>0</v>
          </cell>
          <cell r="CH13">
            <v>0</v>
          </cell>
          <cell r="CI13">
            <v>0</v>
          </cell>
          <cell r="CJ13">
            <v>0</v>
          </cell>
          <cell r="CK13">
            <v>0</v>
          </cell>
          <cell r="CL13">
            <v>0</v>
          </cell>
          <cell r="CM13">
            <v>0</v>
          </cell>
          <cell r="CN13">
            <v>0</v>
          </cell>
          <cell r="CO13">
            <v>1</v>
          </cell>
          <cell r="CP13">
            <v>0</v>
          </cell>
          <cell r="CQ13">
            <v>1</v>
          </cell>
          <cell r="CR13">
            <v>0</v>
          </cell>
          <cell r="CS13">
            <v>3</v>
          </cell>
          <cell r="CT13">
            <v>0</v>
          </cell>
          <cell r="CU13">
            <v>0</v>
          </cell>
          <cell r="CV13">
            <v>0</v>
          </cell>
          <cell r="CW13">
            <v>0</v>
          </cell>
          <cell r="CX13">
            <v>0</v>
          </cell>
          <cell r="CY13">
            <v>0</v>
          </cell>
          <cell r="CZ13">
            <v>0</v>
          </cell>
          <cell r="DA13">
            <v>0</v>
          </cell>
          <cell r="DB13">
            <v>0</v>
          </cell>
          <cell r="DC13">
            <v>1</v>
          </cell>
          <cell r="DD13">
            <v>0</v>
          </cell>
          <cell r="DE13">
            <v>0</v>
          </cell>
          <cell r="DF13">
            <v>0</v>
          </cell>
          <cell r="DG13">
            <v>0</v>
          </cell>
          <cell r="DH13">
            <v>1</v>
          </cell>
          <cell r="DI13">
            <v>0</v>
          </cell>
          <cell r="DJ13">
            <v>0</v>
          </cell>
          <cell r="DK13">
            <v>0</v>
          </cell>
          <cell r="DL13">
            <v>0</v>
          </cell>
          <cell r="DM13">
            <v>0</v>
          </cell>
          <cell r="DN13">
            <v>0</v>
          </cell>
          <cell r="DO13">
            <v>0</v>
          </cell>
          <cell r="DP13">
            <v>0</v>
          </cell>
          <cell r="DQ13">
            <v>0</v>
          </cell>
          <cell r="DR13">
            <v>0</v>
          </cell>
          <cell r="DS13">
            <v>1</v>
          </cell>
          <cell r="DT13">
            <v>0</v>
          </cell>
          <cell r="DU13">
            <v>1</v>
          </cell>
          <cell r="DV13">
            <v>0</v>
          </cell>
          <cell r="DW13">
            <v>3</v>
          </cell>
          <cell r="DX13">
            <v>0</v>
          </cell>
          <cell r="DY13">
            <v>0</v>
          </cell>
          <cell r="DZ13">
            <v>0</v>
          </cell>
          <cell r="EA13">
            <v>0</v>
          </cell>
          <cell r="EB13">
            <v>0</v>
          </cell>
          <cell r="EC13">
            <v>0</v>
          </cell>
          <cell r="ED13">
            <v>0</v>
          </cell>
          <cell r="EE13">
            <v>0</v>
          </cell>
          <cell r="EF13">
            <v>0</v>
          </cell>
        </row>
        <row r="14">
          <cell r="B14" t="str">
            <v>ООО МЦ Семейный доктор</v>
          </cell>
          <cell r="C14">
            <v>2400</v>
          </cell>
          <cell r="D14">
            <v>23984</v>
          </cell>
          <cell r="E14">
            <v>1729</v>
          </cell>
          <cell r="F14">
            <v>0</v>
          </cell>
          <cell r="G14">
            <v>0</v>
          </cell>
          <cell r="H14">
            <v>1235</v>
          </cell>
          <cell r="I14">
            <v>0</v>
          </cell>
          <cell r="J14">
            <v>1235</v>
          </cell>
          <cell r="K14">
            <v>0</v>
          </cell>
          <cell r="L14">
            <v>1235</v>
          </cell>
          <cell r="M14">
            <v>1235</v>
          </cell>
          <cell r="N14">
            <v>1235</v>
          </cell>
          <cell r="O14">
            <v>0</v>
          </cell>
          <cell r="P14">
            <v>1235</v>
          </cell>
          <cell r="Q14">
            <v>1235</v>
          </cell>
          <cell r="R14">
            <v>1235</v>
          </cell>
          <cell r="S14">
            <v>0</v>
          </cell>
          <cell r="T14">
            <v>1235</v>
          </cell>
          <cell r="U14">
            <v>0</v>
          </cell>
          <cell r="V14">
            <v>0</v>
          </cell>
          <cell r="W14">
            <v>0</v>
          </cell>
          <cell r="X14">
            <v>0</v>
          </cell>
          <cell r="Y14">
            <v>8600</v>
          </cell>
          <cell r="Z14">
            <v>0</v>
          </cell>
          <cell r="AA14">
            <v>1235</v>
          </cell>
          <cell r="AB14">
            <v>1235</v>
          </cell>
          <cell r="AC14">
            <v>0</v>
          </cell>
          <cell r="AD14">
            <v>1235</v>
          </cell>
          <cell r="AE14">
            <v>0</v>
          </cell>
          <cell r="AF14">
            <v>1235</v>
          </cell>
          <cell r="AG14">
            <v>0</v>
          </cell>
          <cell r="AH14">
            <v>0</v>
          </cell>
          <cell r="AI14">
            <v>50368</v>
          </cell>
          <cell r="AJ14">
            <v>0</v>
          </cell>
          <cell r="AK14">
            <v>0</v>
          </cell>
          <cell r="AL14">
            <v>0</v>
          </cell>
          <cell r="AM14">
            <v>0</v>
          </cell>
          <cell r="AN14">
            <v>0</v>
          </cell>
          <cell r="AO14">
            <v>0</v>
          </cell>
          <cell r="AP14">
            <v>0</v>
          </cell>
          <cell r="AQ14">
            <v>0</v>
          </cell>
          <cell r="AR14">
            <v>0</v>
          </cell>
          <cell r="AS14">
            <v>0</v>
          </cell>
          <cell r="AT14">
            <v>0</v>
          </cell>
          <cell r="AU14">
            <v>2</v>
          </cell>
          <cell r="AV14">
            <v>0</v>
          </cell>
          <cell r="AW14">
            <v>0</v>
          </cell>
          <cell r="AX14">
            <v>1</v>
          </cell>
          <cell r="AY14">
            <v>0</v>
          </cell>
          <cell r="AZ14">
            <v>1</v>
          </cell>
          <cell r="BA14">
            <v>0</v>
          </cell>
          <cell r="BB14">
            <v>1</v>
          </cell>
          <cell r="BC14">
            <v>1</v>
          </cell>
          <cell r="BD14">
            <v>1</v>
          </cell>
          <cell r="BE14">
            <v>0</v>
          </cell>
          <cell r="BF14">
            <v>1</v>
          </cell>
          <cell r="BG14">
            <v>1</v>
          </cell>
          <cell r="BH14">
            <v>1</v>
          </cell>
          <cell r="BI14">
            <v>0</v>
          </cell>
          <cell r="BJ14">
            <v>1</v>
          </cell>
          <cell r="BK14">
            <v>0</v>
          </cell>
          <cell r="BL14">
            <v>0</v>
          </cell>
          <cell r="BM14">
            <v>0</v>
          </cell>
          <cell r="BN14">
            <v>0</v>
          </cell>
          <cell r="BO14">
            <v>3</v>
          </cell>
          <cell r="BP14">
            <v>0</v>
          </cell>
          <cell r="BQ14">
            <v>1</v>
          </cell>
          <cell r="BR14">
            <v>1</v>
          </cell>
          <cell r="BS14">
            <v>0</v>
          </cell>
          <cell r="BT14">
            <v>1</v>
          </cell>
          <cell r="BU14">
            <v>0</v>
          </cell>
          <cell r="BV14">
            <v>1</v>
          </cell>
          <cell r="BW14">
            <v>0</v>
          </cell>
          <cell r="BX14">
            <v>0</v>
          </cell>
          <cell r="BY14">
            <v>2</v>
          </cell>
          <cell r="BZ14">
            <v>0</v>
          </cell>
          <cell r="CA14">
            <v>0</v>
          </cell>
          <cell r="CB14">
            <v>1</v>
          </cell>
          <cell r="CC14">
            <v>0</v>
          </cell>
          <cell r="CD14">
            <v>1</v>
          </cell>
          <cell r="CE14">
            <v>0</v>
          </cell>
          <cell r="CF14">
            <v>1</v>
          </cell>
          <cell r="CG14">
            <v>1</v>
          </cell>
          <cell r="CH14">
            <v>1</v>
          </cell>
          <cell r="CI14">
            <v>0</v>
          </cell>
          <cell r="CJ14">
            <v>1</v>
          </cell>
          <cell r="CK14">
            <v>1</v>
          </cell>
          <cell r="CL14">
            <v>1</v>
          </cell>
          <cell r="CM14">
            <v>0</v>
          </cell>
          <cell r="CN14">
            <v>1</v>
          </cell>
          <cell r="CO14">
            <v>0</v>
          </cell>
          <cell r="CP14">
            <v>0</v>
          </cell>
          <cell r="CQ14">
            <v>0</v>
          </cell>
          <cell r="CR14">
            <v>0</v>
          </cell>
          <cell r="CS14">
            <v>3</v>
          </cell>
          <cell r="CT14">
            <v>0</v>
          </cell>
          <cell r="CU14">
            <v>1</v>
          </cell>
          <cell r="CV14">
            <v>1</v>
          </cell>
          <cell r="CW14">
            <v>0</v>
          </cell>
          <cell r="CX14">
            <v>1</v>
          </cell>
          <cell r="CY14">
            <v>0</v>
          </cell>
          <cell r="CZ14">
            <v>1</v>
          </cell>
          <cell r="DA14">
            <v>0</v>
          </cell>
          <cell r="DB14">
            <v>0</v>
          </cell>
          <cell r="DC14">
            <v>2</v>
          </cell>
          <cell r="DD14">
            <v>0</v>
          </cell>
          <cell r="DE14">
            <v>0</v>
          </cell>
          <cell r="DF14">
            <v>1</v>
          </cell>
          <cell r="DG14">
            <v>0</v>
          </cell>
          <cell r="DH14">
            <v>1</v>
          </cell>
          <cell r="DI14">
            <v>0</v>
          </cell>
          <cell r="DJ14">
            <v>1</v>
          </cell>
          <cell r="DK14">
            <v>1</v>
          </cell>
          <cell r="DL14">
            <v>1</v>
          </cell>
          <cell r="DM14">
            <v>0</v>
          </cell>
          <cell r="DN14">
            <v>1</v>
          </cell>
          <cell r="DO14">
            <v>1</v>
          </cell>
          <cell r="DP14">
            <v>1</v>
          </cell>
          <cell r="DQ14">
            <v>0</v>
          </cell>
          <cell r="DR14">
            <v>1</v>
          </cell>
          <cell r="DS14">
            <v>0</v>
          </cell>
          <cell r="DT14">
            <v>0</v>
          </cell>
          <cell r="DU14">
            <v>0</v>
          </cell>
          <cell r="DV14">
            <v>0</v>
          </cell>
          <cell r="DW14">
            <v>3</v>
          </cell>
          <cell r="DX14">
            <v>0</v>
          </cell>
          <cell r="DY14">
            <v>1</v>
          </cell>
          <cell r="DZ14">
            <v>1</v>
          </cell>
          <cell r="EA14">
            <v>0</v>
          </cell>
          <cell r="EB14">
            <v>1</v>
          </cell>
          <cell r="EC14">
            <v>0</v>
          </cell>
          <cell r="ED14">
            <v>1</v>
          </cell>
          <cell r="EE14">
            <v>0</v>
          </cell>
          <cell r="EF14">
            <v>0</v>
          </cell>
        </row>
        <row r="15">
          <cell r="B15" t="str">
            <v>ООО Евромед-Уфа</v>
          </cell>
          <cell r="C15">
            <v>0</v>
          </cell>
          <cell r="D15">
            <v>6600</v>
          </cell>
          <cell r="E15">
            <v>1100</v>
          </cell>
          <cell r="F15">
            <v>0</v>
          </cell>
          <cell r="G15">
            <v>0</v>
          </cell>
          <cell r="H15">
            <v>0</v>
          </cell>
          <cell r="I15">
            <v>0</v>
          </cell>
          <cell r="J15">
            <v>0</v>
          </cell>
          <cell r="K15">
            <v>0</v>
          </cell>
          <cell r="L15">
            <v>1100</v>
          </cell>
          <cell r="M15">
            <v>1100</v>
          </cell>
          <cell r="N15">
            <v>0</v>
          </cell>
          <cell r="O15">
            <v>0</v>
          </cell>
          <cell r="P15">
            <v>0</v>
          </cell>
          <cell r="Q15">
            <v>0</v>
          </cell>
          <cell r="R15">
            <v>0</v>
          </cell>
          <cell r="S15">
            <v>0</v>
          </cell>
          <cell r="T15">
            <v>0</v>
          </cell>
          <cell r="U15">
            <v>0</v>
          </cell>
          <cell r="V15">
            <v>0</v>
          </cell>
          <cell r="W15">
            <v>0</v>
          </cell>
          <cell r="X15">
            <v>0</v>
          </cell>
          <cell r="Y15">
            <v>0</v>
          </cell>
          <cell r="Z15">
            <v>1100</v>
          </cell>
          <cell r="AA15">
            <v>0</v>
          </cell>
          <cell r="AB15">
            <v>1100</v>
          </cell>
          <cell r="AC15">
            <v>0</v>
          </cell>
          <cell r="AD15">
            <v>1100</v>
          </cell>
          <cell r="AE15">
            <v>0</v>
          </cell>
          <cell r="AF15">
            <v>0</v>
          </cell>
          <cell r="AG15">
            <v>0</v>
          </cell>
          <cell r="AH15">
            <v>0</v>
          </cell>
          <cell r="AI15">
            <v>13200</v>
          </cell>
          <cell r="AJ15">
            <v>0</v>
          </cell>
          <cell r="AK15">
            <v>0</v>
          </cell>
          <cell r="AL15">
            <v>0</v>
          </cell>
          <cell r="AM15">
            <v>0</v>
          </cell>
          <cell r="AN15">
            <v>0</v>
          </cell>
          <cell r="AO15">
            <v>0</v>
          </cell>
          <cell r="AP15">
            <v>0</v>
          </cell>
          <cell r="AQ15">
            <v>0</v>
          </cell>
          <cell r="AR15">
            <v>0</v>
          </cell>
          <cell r="AS15">
            <v>0</v>
          </cell>
          <cell r="AT15">
            <v>0</v>
          </cell>
          <cell r="AU15">
            <v>1</v>
          </cell>
          <cell r="AV15">
            <v>0</v>
          </cell>
          <cell r="AW15">
            <v>0</v>
          </cell>
          <cell r="AX15">
            <v>0</v>
          </cell>
          <cell r="AY15">
            <v>0</v>
          </cell>
          <cell r="AZ15">
            <v>0</v>
          </cell>
          <cell r="BA15">
            <v>0</v>
          </cell>
          <cell r="BB15">
            <v>1</v>
          </cell>
          <cell r="BC15">
            <v>1</v>
          </cell>
          <cell r="BD15">
            <v>0</v>
          </cell>
          <cell r="BE15">
            <v>0</v>
          </cell>
          <cell r="BF15">
            <v>0</v>
          </cell>
          <cell r="BG15">
            <v>0</v>
          </cell>
          <cell r="BH15">
            <v>0</v>
          </cell>
          <cell r="BI15">
            <v>0</v>
          </cell>
          <cell r="BJ15">
            <v>0</v>
          </cell>
          <cell r="BK15">
            <v>0</v>
          </cell>
          <cell r="BL15">
            <v>0</v>
          </cell>
          <cell r="BM15">
            <v>0</v>
          </cell>
          <cell r="BN15">
            <v>0</v>
          </cell>
          <cell r="BO15">
            <v>0</v>
          </cell>
          <cell r="BP15">
            <v>1</v>
          </cell>
          <cell r="BQ15">
            <v>0</v>
          </cell>
          <cell r="BR15">
            <v>1</v>
          </cell>
          <cell r="BS15">
            <v>0</v>
          </cell>
          <cell r="BT15">
            <v>1</v>
          </cell>
          <cell r="BU15">
            <v>0</v>
          </cell>
          <cell r="BV15">
            <v>0</v>
          </cell>
          <cell r="BW15">
            <v>0</v>
          </cell>
          <cell r="BX15">
            <v>0</v>
          </cell>
          <cell r="BY15">
            <v>1</v>
          </cell>
          <cell r="BZ15">
            <v>0</v>
          </cell>
          <cell r="CA15">
            <v>0</v>
          </cell>
          <cell r="CB15">
            <v>0</v>
          </cell>
          <cell r="CC15">
            <v>0</v>
          </cell>
          <cell r="CD15">
            <v>0</v>
          </cell>
          <cell r="CE15">
            <v>0</v>
          </cell>
          <cell r="CF15">
            <v>1</v>
          </cell>
          <cell r="CG15">
            <v>1</v>
          </cell>
          <cell r="CH15">
            <v>0</v>
          </cell>
          <cell r="CI15">
            <v>0</v>
          </cell>
          <cell r="CJ15">
            <v>0</v>
          </cell>
          <cell r="CK15">
            <v>0</v>
          </cell>
          <cell r="CL15">
            <v>0</v>
          </cell>
          <cell r="CM15">
            <v>0</v>
          </cell>
          <cell r="CN15">
            <v>0</v>
          </cell>
          <cell r="CO15">
            <v>0</v>
          </cell>
          <cell r="CP15">
            <v>0</v>
          </cell>
          <cell r="CQ15">
            <v>0</v>
          </cell>
          <cell r="CR15">
            <v>0</v>
          </cell>
          <cell r="CS15">
            <v>0</v>
          </cell>
          <cell r="CT15">
            <v>1</v>
          </cell>
          <cell r="CU15">
            <v>0</v>
          </cell>
          <cell r="CV15">
            <v>1</v>
          </cell>
          <cell r="CW15">
            <v>0</v>
          </cell>
          <cell r="CX15">
            <v>1</v>
          </cell>
          <cell r="CY15">
            <v>0</v>
          </cell>
          <cell r="CZ15">
            <v>0</v>
          </cell>
          <cell r="DA15">
            <v>0</v>
          </cell>
          <cell r="DB15">
            <v>0</v>
          </cell>
          <cell r="DC15">
            <v>1</v>
          </cell>
          <cell r="DD15">
            <v>0</v>
          </cell>
          <cell r="DE15">
            <v>0</v>
          </cell>
          <cell r="DF15">
            <v>0</v>
          </cell>
          <cell r="DG15">
            <v>0</v>
          </cell>
          <cell r="DH15">
            <v>0</v>
          </cell>
          <cell r="DI15">
            <v>0</v>
          </cell>
          <cell r="DJ15">
            <v>1</v>
          </cell>
          <cell r="DK15">
            <v>1</v>
          </cell>
          <cell r="DL15">
            <v>0</v>
          </cell>
          <cell r="DM15">
            <v>0</v>
          </cell>
          <cell r="DN15">
            <v>0</v>
          </cell>
          <cell r="DO15">
            <v>0</v>
          </cell>
          <cell r="DP15">
            <v>0</v>
          </cell>
          <cell r="DQ15">
            <v>0</v>
          </cell>
          <cell r="DR15">
            <v>0</v>
          </cell>
          <cell r="DS15">
            <v>0</v>
          </cell>
          <cell r="DT15">
            <v>0</v>
          </cell>
          <cell r="DU15">
            <v>0</v>
          </cell>
          <cell r="DV15">
            <v>0</v>
          </cell>
          <cell r="DW15">
            <v>0</v>
          </cell>
          <cell r="DX15">
            <v>1</v>
          </cell>
          <cell r="DY15">
            <v>0</v>
          </cell>
          <cell r="DZ15">
            <v>1</v>
          </cell>
          <cell r="EA15">
            <v>0</v>
          </cell>
          <cell r="EB15">
            <v>1</v>
          </cell>
          <cell r="EC15">
            <v>0</v>
          </cell>
          <cell r="ED15">
            <v>0</v>
          </cell>
          <cell r="EE15">
            <v>0</v>
          </cell>
          <cell r="EF15">
            <v>0</v>
          </cell>
        </row>
        <row r="16">
          <cell r="B16" t="str">
            <v>ООО Евромед+</v>
          </cell>
          <cell r="C16">
            <v>0</v>
          </cell>
          <cell r="D16">
            <v>6600</v>
          </cell>
          <cell r="E16">
            <v>1100</v>
          </cell>
          <cell r="F16">
            <v>0</v>
          </cell>
          <cell r="G16">
            <v>0</v>
          </cell>
          <cell r="H16">
            <v>0</v>
          </cell>
          <cell r="I16">
            <v>0</v>
          </cell>
          <cell r="J16">
            <v>0</v>
          </cell>
          <cell r="K16">
            <v>0</v>
          </cell>
          <cell r="L16">
            <v>1100</v>
          </cell>
          <cell r="M16">
            <v>1100</v>
          </cell>
          <cell r="N16">
            <v>0</v>
          </cell>
          <cell r="O16">
            <v>0</v>
          </cell>
          <cell r="P16">
            <v>0</v>
          </cell>
          <cell r="Q16">
            <v>0</v>
          </cell>
          <cell r="R16">
            <v>0</v>
          </cell>
          <cell r="S16">
            <v>0</v>
          </cell>
          <cell r="T16">
            <v>0</v>
          </cell>
          <cell r="U16">
            <v>0</v>
          </cell>
          <cell r="V16">
            <v>0</v>
          </cell>
          <cell r="W16">
            <v>0</v>
          </cell>
          <cell r="X16">
            <v>0</v>
          </cell>
          <cell r="Y16">
            <v>0</v>
          </cell>
          <cell r="Z16">
            <v>1100</v>
          </cell>
          <cell r="AA16">
            <v>0</v>
          </cell>
          <cell r="AB16">
            <v>1100</v>
          </cell>
          <cell r="AC16">
            <v>0</v>
          </cell>
          <cell r="AD16">
            <v>1100</v>
          </cell>
          <cell r="AE16">
            <v>0</v>
          </cell>
          <cell r="AF16">
            <v>0</v>
          </cell>
          <cell r="AG16">
            <v>0</v>
          </cell>
          <cell r="AH16">
            <v>0</v>
          </cell>
          <cell r="AI16">
            <v>13200</v>
          </cell>
          <cell r="AJ16">
            <v>0</v>
          </cell>
          <cell r="AK16">
            <v>0</v>
          </cell>
          <cell r="AL16">
            <v>0</v>
          </cell>
          <cell r="AM16">
            <v>0</v>
          </cell>
          <cell r="AN16">
            <v>0</v>
          </cell>
          <cell r="AO16">
            <v>0</v>
          </cell>
          <cell r="AP16">
            <v>0</v>
          </cell>
          <cell r="AQ16">
            <v>0</v>
          </cell>
          <cell r="AR16">
            <v>0</v>
          </cell>
          <cell r="AS16">
            <v>0</v>
          </cell>
          <cell r="AT16">
            <v>0</v>
          </cell>
          <cell r="AU16">
            <v>1</v>
          </cell>
          <cell r="AV16">
            <v>0</v>
          </cell>
          <cell r="AW16">
            <v>0</v>
          </cell>
          <cell r="AX16">
            <v>0</v>
          </cell>
          <cell r="AY16">
            <v>0</v>
          </cell>
          <cell r="AZ16">
            <v>0</v>
          </cell>
          <cell r="BA16">
            <v>0</v>
          </cell>
          <cell r="BB16">
            <v>1</v>
          </cell>
          <cell r="BC16">
            <v>1</v>
          </cell>
          <cell r="BD16">
            <v>0</v>
          </cell>
          <cell r="BE16">
            <v>0</v>
          </cell>
          <cell r="BF16">
            <v>0</v>
          </cell>
          <cell r="BG16">
            <v>0</v>
          </cell>
          <cell r="BH16">
            <v>0</v>
          </cell>
          <cell r="BI16">
            <v>0</v>
          </cell>
          <cell r="BJ16">
            <v>0</v>
          </cell>
          <cell r="BK16">
            <v>0</v>
          </cell>
          <cell r="BL16">
            <v>0</v>
          </cell>
          <cell r="BM16">
            <v>0</v>
          </cell>
          <cell r="BN16">
            <v>0</v>
          </cell>
          <cell r="BO16">
            <v>0</v>
          </cell>
          <cell r="BP16">
            <v>1</v>
          </cell>
          <cell r="BQ16">
            <v>0</v>
          </cell>
          <cell r="BR16">
            <v>1</v>
          </cell>
          <cell r="BS16">
            <v>0</v>
          </cell>
          <cell r="BT16">
            <v>1</v>
          </cell>
          <cell r="BU16">
            <v>0</v>
          </cell>
          <cell r="BV16">
            <v>0</v>
          </cell>
          <cell r="BW16">
            <v>0</v>
          </cell>
          <cell r="BX16">
            <v>0</v>
          </cell>
          <cell r="BY16">
            <v>1</v>
          </cell>
          <cell r="BZ16">
            <v>0</v>
          </cell>
          <cell r="CA16">
            <v>0</v>
          </cell>
          <cell r="CB16">
            <v>0</v>
          </cell>
          <cell r="CC16">
            <v>0</v>
          </cell>
          <cell r="CD16">
            <v>0</v>
          </cell>
          <cell r="CE16">
            <v>0</v>
          </cell>
          <cell r="CF16">
            <v>1</v>
          </cell>
          <cell r="CG16">
            <v>1</v>
          </cell>
          <cell r="CH16">
            <v>0</v>
          </cell>
          <cell r="CI16">
            <v>0</v>
          </cell>
          <cell r="CJ16">
            <v>0</v>
          </cell>
          <cell r="CK16">
            <v>0</v>
          </cell>
          <cell r="CL16">
            <v>0</v>
          </cell>
          <cell r="CM16">
            <v>0</v>
          </cell>
          <cell r="CN16">
            <v>0</v>
          </cell>
          <cell r="CO16">
            <v>0</v>
          </cell>
          <cell r="CP16">
            <v>0</v>
          </cell>
          <cell r="CQ16">
            <v>0</v>
          </cell>
          <cell r="CR16">
            <v>0</v>
          </cell>
          <cell r="CS16">
            <v>0</v>
          </cell>
          <cell r="CT16">
            <v>1</v>
          </cell>
          <cell r="CU16">
            <v>0</v>
          </cell>
          <cell r="CV16">
            <v>1</v>
          </cell>
          <cell r="CW16">
            <v>0</v>
          </cell>
          <cell r="CX16">
            <v>1</v>
          </cell>
          <cell r="CY16">
            <v>0</v>
          </cell>
          <cell r="CZ16">
            <v>0</v>
          </cell>
          <cell r="DA16">
            <v>0</v>
          </cell>
          <cell r="DB16">
            <v>0</v>
          </cell>
          <cell r="DC16">
            <v>1</v>
          </cell>
          <cell r="DD16">
            <v>0</v>
          </cell>
          <cell r="DE16">
            <v>0</v>
          </cell>
          <cell r="DF16">
            <v>0</v>
          </cell>
          <cell r="DG16">
            <v>0</v>
          </cell>
          <cell r="DH16">
            <v>0</v>
          </cell>
          <cell r="DI16">
            <v>0</v>
          </cell>
          <cell r="DJ16">
            <v>1</v>
          </cell>
          <cell r="DK16">
            <v>1</v>
          </cell>
          <cell r="DL16">
            <v>0</v>
          </cell>
          <cell r="DM16">
            <v>0</v>
          </cell>
          <cell r="DN16">
            <v>0</v>
          </cell>
          <cell r="DO16">
            <v>0</v>
          </cell>
          <cell r="DP16">
            <v>0</v>
          </cell>
          <cell r="DQ16">
            <v>0</v>
          </cell>
          <cell r="DR16">
            <v>0</v>
          </cell>
          <cell r="DS16">
            <v>0</v>
          </cell>
          <cell r="DT16">
            <v>0</v>
          </cell>
          <cell r="DU16">
            <v>0</v>
          </cell>
          <cell r="DV16">
            <v>0</v>
          </cell>
          <cell r="DW16">
            <v>0</v>
          </cell>
          <cell r="DX16">
            <v>1</v>
          </cell>
          <cell r="DY16">
            <v>0</v>
          </cell>
          <cell r="DZ16">
            <v>1</v>
          </cell>
          <cell r="EA16">
            <v>0</v>
          </cell>
          <cell r="EB16">
            <v>1</v>
          </cell>
          <cell r="EC16">
            <v>0</v>
          </cell>
          <cell r="ED16">
            <v>0</v>
          </cell>
          <cell r="EE16">
            <v>0</v>
          </cell>
          <cell r="EF16">
            <v>0</v>
          </cell>
        </row>
        <row r="17">
          <cell r="B17" t="str">
            <v>ООО Клиника Доктора Симаковой</v>
          </cell>
          <cell r="C17">
            <v>0</v>
          </cell>
          <cell r="D17">
            <v>1000</v>
          </cell>
          <cell r="E17">
            <v>0</v>
          </cell>
          <cell r="F17">
            <v>0</v>
          </cell>
          <cell r="G17">
            <v>0</v>
          </cell>
          <cell r="H17">
            <v>0</v>
          </cell>
          <cell r="I17">
            <v>0</v>
          </cell>
          <cell r="J17">
            <v>0</v>
          </cell>
          <cell r="K17">
            <v>0</v>
          </cell>
          <cell r="L17">
            <v>0</v>
          </cell>
          <cell r="M17">
            <v>0</v>
          </cell>
          <cell r="N17">
            <v>0</v>
          </cell>
          <cell r="O17">
            <v>0</v>
          </cell>
          <cell r="P17">
            <v>0</v>
          </cell>
          <cell r="Q17">
            <v>1000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2000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1</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cell r="BZ17">
            <v>0</v>
          </cell>
          <cell r="CA17">
            <v>0</v>
          </cell>
          <cell r="CB17">
            <v>0</v>
          </cell>
          <cell r="CC17">
            <v>0</v>
          </cell>
          <cell r="CD17">
            <v>0</v>
          </cell>
          <cell r="CE17">
            <v>0</v>
          </cell>
          <cell r="CF17">
            <v>0</v>
          </cell>
          <cell r="CG17">
            <v>0</v>
          </cell>
          <cell r="CH17">
            <v>0</v>
          </cell>
          <cell r="CI17">
            <v>0</v>
          </cell>
          <cell r="CJ17">
            <v>0</v>
          </cell>
          <cell r="CK17">
            <v>1</v>
          </cell>
          <cell r="CL17">
            <v>0</v>
          </cell>
          <cell r="CM17">
            <v>0</v>
          </cell>
          <cell r="CN17">
            <v>0</v>
          </cell>
          <cell r="CO17">
            <v>0</v>
          </cell>
          <cell r="CP17">
            <v>0</v>
          </cell>
          <cell r="CQ17">
            <v>0</v>
          </cell>
          <cell r="CR17">
            <v>0</v>
          </cell>
          <cell r="CS17">
            <v>0</v>
          </cell>
          <cell r="CT17">
            <v>0</v>
          </cell>
          <cell r="CU17">
            <v>0</v>
          </cell>
          <cell r="CV17">
            <v>0</v>
          </cell>
          <cell r="CW17">
            <v>0</v>
          </cell>
          <cell r="CX17">
            <v>0</v>
          </cell>
          <cell r="CY17">
            <v>0</v>
          </cell>
          <cell r="CZ17">
            <v>0</v>
          </cell>
          <cell r="DA17">
            <v>0</v>
          </cell>
          <cell r="DB17">
            <v>0</v>
          </cell>
          <cell r="DC17">
            <v>0</v>
          </cell>
          <cell r="DD17">
            <v>0</v>
          </cell>
          <cell r="DE17">
            <v>0</v>
          </cell>
          <cell r="DF17">
            <v>0</v>
          </cell>
          <cell r="DG17">
            <v>0</v>
          </cell>
          <cell r="DH17">
            <v>0</v>
          </cell>
          <cell r="DI17">
            <v>0</v>
          </cell>
          <cell r="DJ17">
            <v>0</v>
          </cell>
          <cell r="DK17">
            <v>0</v>
          </cell>
          <cell r="DL17">
            <v>0</v>
          </cell>
          <cell r="DM17">
            <v>0</v>
          </cell>
          <cell r="DN17">
            <v>0</v>
          </cell>
          <cell r="DO17">
            <v>1</v>
          </cell>
          <cell r="DP17">
            <v>0</v>
          </cell>
          <cell r="DQ17">
            <v>0</v>
          </cell>
          <cell r="DR17">
            <v>0</v>
          </cell>
          <cell r="DS17">
            <v>0</v>
          </cell>
          <cell r="DT17">
            <v>0</v>
          </cell>
          <cell r="DU17">
            <v>0</v>
          </cell>
          <cell r="DV17">
            <v>0</v>
          </cell>
          <cell r="DW17">
            <v>0</v>
          </cell>
          <cell r="DX17">
            <v>0</v>
          </cell>
          <cell r="DY17">
            <v>0</v>
          </cell>
          <cell r="DZ17">
            <v>0</v>
          </cell>
          <cell r="EA17">
            <v>0</v>
          </cell>
          <cell r="EB17">
            <v>0</v>
          </cell>
          <cell r="EC17">
            <v>0</v>
          </cell>
          <cell r="ED17">
            <v>0</v>
          </cell>
          <cell r="EE17">
            <v>0</v>
          </cell>
          <cell r="EF17">
            <v>0</v>
          </cell>
        </row>
        <row r="18">
          <cell r="B18" t="str">
            <v>ООО Медсервис г. Салават</v>
          </cell>
          <cell r="C18">
            <v>0</v>
          </cell>
          <cell r="D18">
            <v>0</v>
          </cell>
          <cell r="E18">
            <v>280</v>
          </cell>
          <cell r="F18">
            <v>0</v>
          </cell>
          <cell r="G18">
            <v>0</v>
          </cell>
          <cell r="H18">
            <v>0</v>
          </cell>
          <cell r="I18">
            <v>0</v>
          </cell>
          <cell r="J18">
            <v>280</v>
          </cell>
          <cell r="K18">
            <v>240</v>
          </cell>
          <cell r="L18">
            <v>1600</v>
          </cell>
          <cell r="M18">
            <v>0</v>
          </cell>
          <cell r="N18">
            <v>1300</v>
          </cell>
          <cell r="O18">
            <v>0</v>
          </cell>
          <cell r="P18">
            <v>0</v>
          </cell>
          <cell r="Q18">
            <v>500</v>
          </cell>
          <cell r="R18">
            <v>640</v>
          </cell>
          <cell r="S18">
            <v>0</v>
          </cell>
          <cell r="T18">
            <v>400</v>
          </cell>
          <cell r="U18">
            <v>0</v>
          </cell>
          <cell r="V18">
            <v>0</v>
          </cell>
          <cell r="W18">
            <v>0</v>
          </cell>
          <cell r="X18">
            <v>0</v>
          </cell>
          <cell r="Y18">
            <v>5200</v>
          </cell>
          <cell r="Z18">
            <v>8000</v>
          </cell>
          <cell r="AA18">
            <v>1120</v>
          </cell>
          <cell r="AB18">
            <v>65</v>
          </cell>
          <cell r="AC18">
            <v>0</v>
          </cell>
          <cell r="AD18">
            <v>1050</v>
          </cell>
          <cell r="AE18">
            <v>0</v>
          </cell>
          <cell r="AF18">
            <v>98</v>
          </cell>
          <cell r="AG18">
            <v>0</v>
          </cell>
          <cell r="AH18">
            <v>0</v>
          </cell>
          <cell r="AI18">
            <v>20773</v>
          </cell>
          <cell r="AJ18">
            <v>0</v>
          </cell>
          <cell r="AK18">
            <v>0</v>
          </cell>
          <cell r="AL18">
            <v>0</v>
          </cell>
          <cell r="AM18">
            <v>0</v>
          </cell>
          <cell r="AN18">
            <v>0</v>
          </cell>
          <cell r="AO18">
            <v>0</v>
          </cell>
          <cell r="AP18">
            <v>0</v>
          </cell>
          <cell r="AQ18">
            <v>0</v>
          </cell>
          <cell r="AR18">
            <v>0</v>
          </cell>
          <cell r="AS18">
            <v>0</v>
          </cell>
          <cell r="AT18">
            <v>0</v>
          </cell>
          <cell r="AU18">
            <v>1</v>
          </cell>
          <cell r="AV18">
            <v>0</v>
          </cell>
          <cell r="AW18">
            <v>0</v>
          </cell>
          <cell r="AX18">
            <v>0</v>
          </cell>
          <cell r="AY18">
            <v>0</v>
          </cell>
          <cell r="AZ18">
            <v>1</v>
          </cell>
          <cell r="BA18">
            <v>0.25</v>
          </cell>
          <cell r="BB18">
            <v>1.5</v>
          </cell>
          <cell r="BC18">
            <v>0</v>
          </cell>
          <cell r="BD18">
            <v>1</v>
          </cell>
          <cell r="BE18">
            <v>0</v>
          </cell>
          <cell r="BF18">
            <v>0</v>
          </cell>
          <cell r="BG18">
            <v>1</v>
          </cell>
          <cell r="BH18">
            <v>0.75</v>
          </cell>
          <cell r="BI18">
            <v>0</v>
          </cell>
          <cell r="BJ18">
            <v>1</v>
          </cell>
          <cell r="BK18">
            <v>0</v>
          </cell>
          <cell r="BL18">
            <v>0</v>
          </cell>
          <cell r="BM18">
            <v>0</v>
          </cell>
          <cell r="BN18">
            <v>0</v>
          </cell>
          <cell r="BO18">
            <v>8</v>
          </cell>
          <cell r="BP18">
            <v>13</v>
          </cell>
          <cell r="BQ18">
            <v>1</v>
          </cell>
          <cell r="BR18">
            <v>1</v>
          </cell>
          <cell r="BS18">
            <v>0</v>
          </cell>
          <cell r="BT18">
            <v>0.5</v>
          </cell>
          <cell r="BU18">
            <v>0</v>
          </cell>
          <cell r="BV18">
            <v>1.5</v>
          </cell>
          <cell r="BW18">
            <v>0</v>
          </cell>
          <cell r="BX18">
            <v>0</v>
          </cell>
          <cell r="BY18">
            <v>1</v>
          </cell>
          <cell r="BZ18">
            <v>0</v>
          </cell>
          <cell r="CA18">
            <v>0</v>
          </cell>
          <cell r="CB18">
            <v>0</v>
          </cell>
          <cell r="CC18">
            <v>0</v>
          </cell>
          <cell r="CD18">
            <v>1</v>
          </cell>
          <cell r="CE18">
            <v>0.25</v>
          </cell>
          <cell r="CF18">
            <v>1.5</v>
          </cell>
          <cell r="CG18">
            <v>0</v>
          </cell>
          <cell r="CH18">
            <v>1</v>
          </cell>
          <cell r="CI18">
            <v>0</v>
          </cell>
          <cell r="CJ18">
            <v>0</v>
          </cell>
          <cell r="CK18">
            <v>1</v>
          </cell>
          <cell r="CL18">
            <v>0.75</v>
          </cell>
          <cell r="CM18">
            <v>0</v>
          </cell>
          <cell r="CN18">
            <v>1</v>
          </cell>
          <cell r="CO18">
            <v>0</v>
          </cell>
          <cell r="CP18">
            <v>0</v>
          </cell>
          <cell r="CQ18">
            <v>0</v>
          </cell>
          <cell r="CR18">
            <v>0</v>
          </cell>
          <cell r="CS18">
            <v>8</v>
          </cell>
          <cell r="CT18">
            <v>11</v>
          </cell>
          <cell r="CU18">
            <v>1</v>
          </cell>
          <cell r="CV18">
            <v>1</v>
          </cell>
          <cell r="CW18">
            <v>0</v>
          </cell>
          <cell r="CX18">
            <v>0.5</v>
          </cell>
          <cell r="CY18">
            <v>0</v>
          </cell>
          <cell r="CZ18">
            <v>1.5</v>
          </cell>
          <cell r="DA18">
            <v>0</v>
          </cell>
          <cell r="DB18">
            <v>0</v>
          </cell>
          <cell r="DC18">
            <v>1</v>
          </cell>
          <cell r="DD18">
            <v>0</v>
          </cell>
          <cell r="DE18">
            <v>0</v>
          </cell>
          <cell r="DF18">
            <v>0</v>
          </cell>
          <cell r="DG18">
            <v>0</v>
          </cell>
          <cell r="DH18">
            <v>1</v>
          </cell>
          <cell r="DI18">
            <v>1</v>
          </cell>
          <cell r="DJ18">
            <v>1</v>
          </cell>
          <cell r="DK18">
            <v>0</v>
          </cell>
          <cell r="DL18">
            <v>1</v>
          </cell>
          <cell r="DM18">
            <v>0</v>
          </cell>
          <cell r="DN18">
            <v>0</v>
          </cell>
          <cell r="DO18">
            <v>1</v>
          </cell>
          <cell r="DP18">
            <v>1</v>
          </cell>
          <cell r="DQ18">
            <v>0</v>
          </cell>
          <cell r="DR18">
            <v>1</v>
          </cell>
          <cell r="DS18">
            <v>0</v>
          </cell>
          <cell r="DT18">
            <v>0</v>
          </cell>
          <cell r="DU18">
            <v>0</v>
          </cell>
          <cell r="DV18">
            <v>0</v>
          </cell>
          <cell r="DW18">
            <v>7</v>
          </cell>
          <cell r="DX18">
            <v>11</v>
          </cell>
          <cell r="DY18">
            <v>1</v>
          </cell>
          <cell r="DZ18">
            <v>1</v>
          </cell>
          <cell r="EA18">
            <v>0</v>
          </cell>
          <cell r="EB18">
            <v>1</v>
          </cell>
          <cell r="EC18">
            <v>0</v>
          </cell>
          <cell r="ED18">
            <v>1</v>
          </cell>
          <cell r="EE18">
            <v>0</v>
          </cell>
          <cell r="EF18">
            <v>0</v>
          </cell>
        </row>
        <row r="19">
          <cell r="B19" t="str">
            <v>ООО МедСервис г.Нефтекамск</v>
          </cell>
          <cell r="C19">
            <v>0</v>
          </cell>
          <cell r="D19">
            <v>1740</v>
          </cell>
          <cell r="E19">
            <v>1740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3480</v>
          </cell>
          <cell r="AJ19">
            <v>0</v>
          </cell>
          <cell r="AK19">
            <v>0</v>
          </cell>
          <cell r="AL19">
            <v>0</v>
          </cell>
          <cell r="AM19">
            <v>0</v>
          </cell>
          <cell r="AN19">
            <v>0</v>
          </cell>
          <cell r="AO19">
            <v>0</v>
          </cell>
          <cell r="AP19">
            <v>0</v>
          </cell>
          <cell r="AQ19">
            <v>0</v>
          </cell>
          <cell r="AR19">
            <v>0</v>
          </cell>
          <cell r="AS19">
            <v>0</v>
          </cell>
          <cell r="AT19">
            <v>0</v>
          </cell>
          <cell r="AU19">
            <v>1.5</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1</v>
          </cell>
          <cell r="BZ19">
            <v>0</v>
          </cell>
          <cell r="CA19">
            <v>0</v>
          </cell>
          <cell r="CB19">
            <v>0</v>
          </cell>
          <cell r="CC19">
            <v>0</v>
          </cell>
          <cell r="CD19">
            <v>0</v>
          </cell>
          <cell r="CE19">
            <v>0</v>
          </cell>
          <cell r="CF19">
            <v>0</v>
          </cell>
          <cell r="CG19">
            <v>0</v>
          </cell>
          <cell r="CH19">
            <v>0</v>
          </cell>
          <cell r="CI19">
            <v>0</v>
          </cell>
          <cell r="CJ19">
            <v>0</v>
          </cell>
          <cell r="CK19">
            <v>0</v>
          </cell>
          <cell r="CL19">
            <v>0</v>
          </cell>
          <cell r="CM19">
            <v>0</v>
          </cell>
          <cell r="CN19">
            <v>0</v>
          </cell>
          <cell r="CO19">
            <v>0</v>
          </cell>
          <cell r="CP19">
            <v>0</v>
          </cell>
          <cell r="CQ19">
            <v>0</v>
          </cell>
          <cell r="CR19">
            <v>0</v>
          </cell>
          <cell r="CS19">
            <v>0</v>
          </cell>
          <cell r="CT19">
            <v>0</v>
          </cell>
          <cell r="CU19">
            <v>0</v>
          </cell>
          <cell r="CV19">
            <v>0</v>
          </cell>
          <cell r="CW19">
            <v>0</v>
          </cell>
          <cell r="CX19">
            <v>0</v>
          </cell>
          <cell r="CY19">
            <v>0</v>
          </cell>
          <cell r="CZ19">
            <v>0</v>
          </cell>
          <cell r="DA19">
            <v>0</v>
          </cell>
          <cell r="DB19">
            <v>0</v>
          </cell>
          <cell r="DC19">
            <v>1</v>
          </cell>
          <cell r="DD19">
            <v>0</v>
          </cell>
          <cell r="DE19">
            <v>0</v>
          </cell>
          <cell r="DF19">
            <v>0</v>
          </cell>
          <cell r="DG19">
            <v>0</v>
          </cell>
          <cell r="DH19">
            <v>0</v>
          </cell>
          <cell r="DI19">
            <v>0</v>
          </cell>
          <cell r="DJ19">
            <v>0</v>
          </cell>
          <cell r="DK19">
            <v>0</v>
          </cell>
          <cell r="DL19">
            <v>0</v>
          </cell>
          <cell r="DM19">
            <v>0</v>
          </cell>
          <cell r="DN19">
            <v>0</v>
          </cell>
          <cell r="DO19">
            <v>0</v>
          </cell>
          <cell r="DP19">
            <v>0</v>
          </cell>
          <cell r="DQ19">
            <v>0</v>
          </cell>
          <cell r="DR19">
            <v>0</v>
          </cell>
          <cell r="DS19">
            <v>0</v>
          </cell>
          <cell r="DT19">
            <v>0</v>
          </cell>
          <cell r="DU19">
            <v>0</v>
          </cell>
          <cell r="DV19">
            <v>0</v>
          </cell>
          <cell r="DW19">
            <v>0</v>
          </cell>
          <cell r="DX19">
            <v>0</v>
          </cell>
          <cell r="DY19">
            <v>0</v>
          </cell>
          <cell r="DZ19">
            <v>0</v>
          </cell>
          <cell r="EA19">
            <v>0</v>
          </cell>
          <cell r="EB19">
            <v>0</v>
          </cell>
          <cell r="EC19">
            <v>0</v>
          </cell>
          <cell r="ED19">
            <v>0</v>
          </cell>
          <cell r="EE19">
            <v>0</v>
          </cell>
          <cell r="EF19">
            <v>0</v>
          </cell>
        </row>
        <row r="20">
          <cell r="B20" t="str">
            <v>ООО Медсервис с.Верхнеяркеево</v>
          </cell>
          <cell r="C20">
            <v>0</v>
          </cell>
          <cell r="D20">
            <v>1936</v>
          </cell>
          <cell r="E20">
            <v>700</v>
          </cell>
          <cell r="F20">
            <v>0</v>
          </cell>
          <cell r="G20">
            <v>0</v>
          </cell>
          <cell r="H20">
            <v>0</v>
          </cell>
          <cell r="I20">
            <v>0</v>
          </cell>
          <cell r="J20">
            <v>0</v>
          </cell>
          <cell r="K20">
            <v>0</v>
          </cell>
          <cell r="L20">
            <v>0</v>
          </cell>
          <cell r="M20">
            <v>0</v>
          </cell>
          <cell r="N20">
            <v>350</v>
          </cell>
          <cell r="O20">
            <v>0</v>
          </cell>
          <cell r="P20">
            <v>0</v>
          </cell>
          <cell r="Q20">
            <v>0</v>
          </cell>
          <cell r="R20">
            <v>0</v>
          </cell>
          <cell r="S20">
            <v>0</v>
          </cell>
          <cell r="T20">
            <v>396</v>
          </cell>
          <cell r="U20">
            <v>0</v>
          </cell>
          <cell r="V20">
            <v>0</v>
          </cell>
          <cell r="W20">
            <v>190</v>
          </cell>
          <cell r="X20">
            <v>0</v>
          </cell>
          <cell r="Y20">
            <v>300</v>
          </cell>
          <cell r="Z20">
            <v>0</v>
          </cell>
          <cell r="AA20">
            <v>0</v>
          </cell>
          <cell r="AB20">
            <v>0</v>
          </cell>
          <cell r="AC20">
            <v>0</v>
          </cell>
          <cell r="AD20">
            <v>0</v>
          </cell>
          <cell r="AE20">
            <v>0</v>
          </cell>
          <cell r="AF20">
            <v>0</v>
          </cell>
          <cell r="AG20">
            <v>0</v>
          </cell>
          <cell r="AH20">
            <v>0</v>
          </cell>
          <cell r="AI20">
            <v>3872</v>
          </cell>
          <cell r="AJ20">
            <v>0</v>
          </cell>
          <cell r="AK20">
            <v>0</v>
          </cell>
          <cell r="AL20">
            <v>0</v>
          </cell>
          <cell r="AM20">
            <v>0</v>
          </cell>
          <cell r="AN20">
            <v>0</v>
          </cell>
          <cell r="AO20">
            <v>0</v>
          </cell>
          <cell r="AP20">
            <v>0</v>
          </cell>
          <cell r="AQ20">
            <v>0</v>
          </cell>
          <cell r="AR20">
            <v>0</v>
          </cell>
          <cell r="AS20">
            <v>0</v>
          </cell>
          <cell r="AT20">
            <v>0</v>
          </cell>
          <cell r="AU20">
            <v>0.5</v>
          </cell>
          <cell r="AV20">
            <v>0</v>
          </cell>
          <cell r="AW20">
            <v>0</v>
          </cell>
          <cell r="AX20">
            <v>0</v>
          </cell>
          <cell r="AY20">
            <v>0</v>
          </cell>
          <cell r="AZ20">
            <v>0</v>
          </cell>
          <cell r="BA20">
            <v>0</v>
          </cell>
          <cell r="BB20">
            <v>0</v>
          </cell>
          <cell r="BC20">
            <v>0</v>
          </cell>
          <cell r="BD20">
            <v>0.25</v>
          </cell>
          <cell r="BE20">
            <v>0</v>
          </cell>
          <cell r="BF20">
            <v>0</v>
          </cell>
          <cell r="BG20">
            <v>0</v>
          </cell>
          <cell r="BH20">
            <v>0</v>
          </cell>
          <cell r="BI20">
            <v>0</v>
          </cell>
          <cell r="BJ20">
            <v>25</v>
          </cell>
          <cell r="BK20">
            <v>0</v>
          </cell>
          <cell r="BL20">
            <v>0</v>
          </cell>
          <cell r="BM20">
            <v>0.25</v>
          </cell>
          <cell r="BN20">
            <v>0</v>
          </cell>
          <cell r="BO20">
            <v>0.25</v>
          </cell>
          <cell r="BP20">
            <v>0</v>
          </cell>
          <cell r="BQ20">
            <v>0</v>
          </cell>
          <cell r="BR20">
            <v>0</v>
          </cell>
          <cell r="BS20">
            <v>0</v>
          </cell>
          <cell r="BT20">
            <v>0</v>
          </cell>
          <cell r="BU20">
            <v>0</v>
          </cell>
          <cell r="BV20">
            <v>0</v>
          </cell>
          <cell r="BW20">
            <v>0</v>
          </cell>
          <cell r="BX20">
            <v>0</v>
          </cell>
          <cell r="BY20">
            <v>1</v>
          </cell>
          <cell r="BZ20">
            <v>0</v>
          </cell>
          <cell r="CA20">
            <v>0</v>
          </cell>
          <cell r="CB20">
            <v>0</v>
          </cell>
          <cell r="CC20">
            <v>0</v>
          </cell>
          <cell r="CD20">
            <v>0</v>
          </cell>
          <cell r="CE20">
            <v>0</v>
          </cell>
          <cell r="CF20">
            <v>0</v>
          </cell>
          <cell r="CG20">
            <v>0</v>
          </cell>
          <cell r="CH20">
            <v>1</v>
          </cell>
          <cell r="CI20">
            <v>0</v>
          </cell>
          <cell r="CJ20">
            <v>0</v>
          </cell>
          <cell r="CK20">
            <v>0</v>
          </cell>
          <cell r="CL20">
            <v>0</v>
          </cell>
          <cell r="CM20">
            <v>0</v>
          </cell>
          <cell r="CN20">
            <v>1</v>
          </cell>
          <cell r="CO20">
            <v>0</v>
          </cell>
          <cell r="CP20">
            <v>0</v>
          </cell>
          <cell r="CQ20">
            <v>1</v>
          </cell>
          <cell r="CR20">
            <v>0</v>
          </cell>
          <cell r="CS20">
            <v>1</v>
          </cell>
          <cell r="CT20">
            <v>0</v>
          </cell>
          <cell r="CU20">
            <v>0</v>
          </cell>
          <cell r="CV20">
            <v>0</v>
          </cell>
          <cell r="CW20">
            <v>0</v>
          </cell>
          <cell r="CX20">
            <v>0</v>
          </cell>
          <cell r="CY20">
            <v>0</v>
          </cell>
          <cell r="CZ20">
            <v>0</v>
          </cell>
          <cell r="DA20">
            <v>0</v>
          </cell>
          <cell r="DB20">
            <v>0</v>
          </cell>
          <cell r="DC20">
            <v>1</v>
          </cell>
          <cell r="DD20">
            <v>0</v>
          </cell>
          <cell r="DE20">
            <v>0</v>
          </cell>
          <cell r="DF20">
            <v>0</v>
          </cell>
          <cell r="DG20">
            <v>0</v>
          </cell>
          <cell r="DH20">
            <v>0</v>
          </cell>
          <cell r="DI20">
            <v>0</v>
          </cell>
          <cell r="DJ20">
            <v>0</v>
          </cell>
          <cell r="DK20">
            <v>0</v>
          </cell>
          <cell r="DL20">
            <v>1</v>
          </cell>
          <cell r="DM20">
            <v>0</v>
          </cell>
          <cell r="DN20">
            <v>0</v>
          </cell>
          <cell r="DO20">
            <v>0</v>
          </cell>
          <cell r="DP20">
            <v>0</v>
          </cell>
          <cell r="DQ20">
            <v>0</v>
          </cell>
          <cell r="DR20">
            <v>1</v>
          </cell>
          <cell r="DS20">
            <v>0</v>
          </cell>
          <cell r="DT20">
            <v>0</v>
          </cell>
          <cell r="DU20">
            <v>1</v>
          </cell>
          <cell r="DV20">
            <v>0</v>
          </cell>
          <cell r="DW20">
            <v>1</v>
          </cell>
          <cell r="DX20">
            <v>0</v>
          </cell>
          <cell r="DY20">
            <v>0</v>
          </cell>
          <cell r="DZ20">
            <v>0</v>
          </cell>
          <cell r="EA20">
            <v>0</v>
          </cell>
          <cell r="EB20">
            <v>0</v>
          </cell>
          <cell r="EC20">
            <v>0</v>
          </cell>
          <cell r="ED20">
            <v>0</v>
          </cell>
          <cell r="EE20">
            <v>0</v>
          </cell>
          <cell r="EF20">
            <v>0</v>
          </cell>
        </row>
        <row r="21">
          <cell r="B21" t="str">
            <v>ООО Медсервис с.Ермолаево</v>
          </cell>
          <cell r="C21">
            <v>0</v>
          </cell>
          <cell r="D21">
            <v>6422</v>
          </cell>
          <cell r="E21">
            <v>0</v>
          </cell>
          <cell r="F21">
            <v>0</v>
          </cell>
          <cell r="G21">
            <v>0</v>
          </cell>
          <cell r="H21">
            <v>0</v>
          </cell>
          <cell r="I21">
            <v>0</v>
          </cell>
          <cell r="J21">
            <v>0</v>
          </cell>
          <cell r="K21">
            <v>0</v>
          </cell>
          <cell r="L21">
            <v>988</v>
          </cell>
          <cell r="M21">
            <v>0</v>
          </cell>
          <cell r="N21">
            <v>1235</v>
          </cell>
          <cell r="O21">
            <v>0</v>
          </cell>
          <cell r="P21">
            <v>0</v>
          </cell>
          <cell r="Q21">
            <v>0</v>
          </cell>
          <cell r="R21">
            <v>0</v>
          </cell>
          <cell r="S21">
            <v>0</v>
          </cell>
          <cell r="T21">
            <v>0</v>
          </cell>
          <cell r="U21">
            <v>0</v>
          </cell>
          <cell r="V21">
            <v>0</v>
          </cell>
          <cell r="W21">
            <v>0</v>
          </cell>
          <cell r="X21">
            <v>0</v>
          </cell>
          <cell r="Y21">
            <v>0</v>
          </cell>
          <cell r="Z21">
            <v>4199</v>
          </cell>
          <cell r="AA21">
            <v>0</v>
          </cell>
          <cell r="AB21">
            <v>0</v>
          </cell>
          <cell r="AC21">
            <v>0</v>
          </cell>
          <cell r="AD21">
            <v>0</v>
          </cell>
          <cell r="AE21">
            <v>0</v>
          </cell>
          <cell r="AF21">
            <v>0</v>
          </cell>
          <cell r="AG21">
            <v>0</v>
          </cell>
          <cell r="AH21">
            <v>0</v>
          </cell>
          <cell r="AI21">
            <v>12844</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1</v>
          </cell>
          <cell r="BC21">
            <v>0</v>
          </cell>
          <cell r="BD21">
            <v>1</v>
          </cell>
          <cell r="BE21">
            <v>0</v>
          </cell>
          <cell r="BF21">
            <v>0</v>
          </cell>
          <cell r="BG21">
            <v>0</v>
          </cell>
          <cell r="BH21">
            <v>0</v>
          </cell>
          <cell r="BI21">
            <v>0</v>
          </cell>
          <cell r="BJ21">
            <v>0</v>
          </cell>
          <cell r="BK21">
            <v>0</v>
          </cell>
          <cell r="BL21">
            <v>0</v>
          </cell>
          <cell r="BM21">
            <v>0</v>
          </cell>
          <cell r="BN21">
            <v>0</v>
          </cell>
          <cell r="BO21">
            <v>0</v>
          </cell>
          <cell r="BP21">
            <v>1</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1</v>
          </cell>
          <cell r="CG21">
            <v>0</v>
          </cell>
          <cell r="CH21">
            <v>1</v>
          </cell>
          <cell r="CI21">
            <v>0</v>
          </cell>
          <cell r="CJ21">
            <v>0</v>
          </cell>
          <cell r="CK21">
            <v>0</v>
          </cell>
          <cell r="CL21">
            <v>0</v>
          </cell>
          <cell r="CM21">
            <v>0</v>
          </cell>
          <cell r="CN21">
            <v>0</v>
          </cell>
          <cell r="CO21">
            <v>0</v>
          </cell>
          <cell r="CP21">
            <v>0</v>
          </cell>
          <cell r="CQ21">
            <v>0</v>
          </cell>
          <cell r="CR21">
            <v>0</v>
          </cell>
          <cell r="CS21">
            <v>0</v>
          </cell>
          <cell r="CT21">
            <v>1</v>
          </cell>
          <cell r="CU21">
            <v>0</v>
          </cell>
          <cell r="CV21">
            <v>0</v>
          </cell>
          <cell r="CW21">
            <v>0</v>
          </cell>
          <cell r="CX21">
            <v>0</v>
          </cell>
          <cell r="CY21">
            <v>0</v>
          </cell>
          <cell r="CZ21">
            <v>0</v>
          </cell>
          <cell r="DA21">
            <v>0</v>
          </cell>
          <cell r="DB21">
            <v>0</v>
          </cell>
          <cell r="DC21">
            <v>0</v>
          </cell>
          <cell r="DD21">
            <v>0</v>
          </cell>
          <cell r="DE21">
            <v>0</v>
          </cell>
          <cell r="DF21">
            <v>0</v>
          </cell>
          <cell r="DG21">
            <v>0</v>
          </cell>
          <cell r="DH21">
            <v>0</v>
          </cell>
          <cell r="DI21">
            <v>0</v>
          </cell>
          <cell r="DJ21">
            <v>1</v>
          </cell>
          <cell r="DK21">
            <v>0</v>
          </cell>
          <cell r="DL21">
            <v>1</v>
          </cell>
          <cell r="DM21">
            <v>0</v>
          </cell>
          <cell r="DN21">
            <v>0</v>
          </cell>
          <cell r="DO21">
            <v>0</v>
          </cell>
          <cell r="DP21">
            <v>0</v>
          </cell>
          <cell r="DQ21">
            <v>0</v>
          </cell>
          <cell r="DR21">
            <v>0</v>
          </cell>
          <cell r="DS21">
            <v>0</v>
          </cell>
          <cell r="DT21">
            <v>0</v>
          </cell>
          <cell r="DU21">
            <v>0</v>
          </cell>
          <cell r="DV21">
            <v>0</v>
          </cell>
          <cell r="DW21">
            <v>0</v>
          </cell>
          <cell r="DX21">
            <v>1</v>
          </cell>
          <cell r="DY21">
            <v>0</v>
          </cell>
          <cell r="DZ21">
            <v>0</v>
          </cell>
          <cell r="EA21">
            <v>0</v>
          </cell>
          <cell r="EB21">
            <v>0</v>
          </cell>
          <cell r="EC21">
            <v>0</v>
          </cell>
          <cell r="ED21">
            <v>0</v>
          </cell>
          <cell r="EE21">
            <v>0</v>
          </cell>
          <cell r="EF21">
            <v>0</v>
          </cell>
        </row>
        <row r="22">
          <cell r="B22" t="str">
            <v>ООО Профи-клиник</v>
          </cell>
          <cell r="C22">
            <v>0</v>
          </cell>
          <cell r="D22">
            <v>15000</v>
          </cell>
          <cell r="E22">
            <v>2000</v>
          </cell>
          <cell r="F22">
            <v>0</v>
          </cell>
          <cell r="G22">
            <v>0</v>
          </cell>
          <cell r="H22">
            <v>0</v>
          </cell>
          <cell r="I22">
            <v>0</v>
          </cell>
          <cell r="J22">
            <v>2000</v>
          </cell>
          <cell r="K22">
            <v>0</v>
          </cell>
          <cell r="L22">
            <v>0</v>
          </cell>
          <cell r="M22">
            <v>0</v>
          </cell>
          <cell r="N22">
            <v>2000</v>
          </cell>
          <cell r="O22">
            <v>0</v>
          </cell>
          <cell r="P22">
            <v>0</v>
          </cell>
          <cell r="Q22">
            <v>3000</v>
          </cell>
          <cell r="R22">
            <v>3000</v>
          </cell>
          <cell r="S22">
            <v>0</v>
          </cell>
          <cell r="T22">
            <v>0</v>
          </cell>
          <cell r="U22">
            <v>0</v>
          </cell>
          <cell r="V22">
            <v>0</v>
          </cell>
          <cell r="W22">
            <v>0</v>
          </cell>
          <cell r="X22">
            <v>0</v>
          </cell>
          <cell r="Y22">
            <v>2000</v>
          </cell>
          <cell r="Z22">
            <v>0</v>
          </cell>
          <cell r="AA22">
            <v>0</v>
          </cell>
          <cell r="AB22">
            <v>0</v>
          </cell>
          <cell r="AC22">
            <v>1000</v>
          </cell>
          <cell r="AD22">
            <v>0</v>
          </cell>
          <cell r="AE22">
            <v>0</v>
          </cell>
          <cell r="AF22">
            <v>0</v>
          </cell>
          <cell r="AG22">
            <v>0</v>
          </cell>
          <cell r="AH22">
            <v>0</v>
          </cell>
          <cell r="AI22">
            <v>30000</v>
          </cell>
          <cell r="AJ22">
            <v>0</v>
          </cell>
          <cell r="AK22">
            <v>0</v>
          </cell>
          <cell r="AL22">
            <v>0</v>
          </cell>
          <cell r="AM22">
            <v>0</v>
          </cell>
          <cell r="AN22">
            <v>0</v>
          </cell>
          <cell r="AO22">
            <v>0</v>
          </cell>
          <cell r="AP22">
            <v>0</v>
          </cell>
          <cell r="AQ22">
            <v>0</v>
          </cell>
          <cell r="AR22">
            <v>0</v>
          </cell>
          <cell r="AS22">
            <v>0</v>
          </cell>
          <cell r="AT22">
            <v>0</v>
          </cell>
          <cell r="AU22">
            <v>2</v>
          </cell>
          <cell r="AV22">
            <v>0</v>
          </cell>
          <cell r="AW22">
            <v>0</v>
          </cell>
          <cell r="AX22">
            <v>0</v>
          </cell>
          <cell r="AY22">
            <v>0</v>
          </cell>
          <cell r="AZ22">
            <v>2</v>
          </cell>
          <cell r="BA22">
            <v>0</v>
          </cell>
          <cell r="BB22">
            <v>0</v>
          </cell>
          <cell r="BC22">
            <v>0</v>
          </cell>
          <cell r="BD22">
            <v>2</v>
          </cell>
          <cell r="BE22">
            <v>0</v>
          </cell>
          <cell r="BF22">
            <v>0</v>
          </cell>
          <cell r="BG22">
            <v>2</v>
          </cell>
          <cell r="BH22">
            <v>2</v>
          </cell>
          <cell r="BI22">
            <v>0</v>
          </cell>
          <cell r="BJ22">
            <v>0</v>
          </cell>
          <cell r="BK22">
            <v>0</v>
          </cell>
          <cell r="BL22">
            <v>0</v>
          </cell>
          <cell r="BM22">
            <v>0</v>
          </cell>
          <cell r="BN22">
            <v>0</v>
          </cell>
          <cell r="BO22">
            <v>3</v>
          </cell>
          <cell r="BP22">
            <v>0</v>
          </cell>
          <cell r="BQ22">
            <v>0</v>
          </cell>
          <cell r="BR22">
            <v>0</v>
          </cell>
          <cell r="BS22">
            <v>1</v>
          </cell>
          <cell r="BT22">
            <v>0</v>
          </cell>
          <cell r="BU22">
            <v>0</v>
          </cell>
          <cell r="BV22">
            <v>0</v>
          </cell>
          <cell r="BW22">
            <v>0</v>
          </cell>
          <cell r="BX22">
            <v>0</v>
          </cell>
          <cell r="BY22">
            <v>2</v>
          </cell>
          <cell r="BZ22">
            <v>0</v>
          </cell>
          <cell r="CA22">
            <v>0</v>
          </cell>
          <cell r="CB22">
            <v>0</v>
          </cell>
          <cell r="CC22">
            <v>0</v>
          </cell>
          <cell r="CD22">
            <v>2</v>
          </cell>
          <cell r="CE22">
            <v>0</v>
          </cell>
          <cell r="CF22">
            <v>0</v>
          </cell>
          <cell r="CG22">
            <v>0</v>
          </cell>
          <cell r="CH22">
            <v>2</v>
          </cell>
          <cell r="CI22">
            <v>0</v>
          </cell>
          <cell r="CJ22">
            <v>0</v>
          </cell>
          <cell r="CK22">
            <v>2</v>
          </cell>
          <cell r="CL22">
            <v>2</v>
          </cell>
          <cell r="CM22">
            <v>0</v>
          </cell>
          <cell r="CN22">
            <v>0</v>
          </cell>
          <cell r="CO22">
            <v>0</v>
          </cell>
          <cell r="CP22">
            <v>0</v>
          </cell>
          <cell r="CQ22">
            <v>0</v>
          </cell>
          <cell r="CR22">
            <v>0</v>
          </cell>
          <cell r="CS22">
            <v>3</v>
          </cell>
          <cell r="CT22">
            <v>0</v>
          </cell>
          <cell r="CU22">
            <v>0</v>
          </cell>
          <cell r="CV22">
            <v>0</v>
          </cell>
          <cell r="CW22">
            <v>1</v>
          </cell>
          <cell r="CX22">
            <v>0</v>
          </cell>
          <cell r="CY22">
            <v>0</v>
          </cell>
          <cell r="CZ22">
            <v>0</v>
          </cell>
          <cell r="DA22">
            <v>0</v>
          </cell>
          <cell r="DB22">
            <v>0</v>
          </cell>
          <cell r="DC22">
            <v>2</v>
          </cell>
          <cell r="DD22">
            <v>0</v>
          </cell>
          <cell r="DE22">
            <v>0</v>
          </cell>
          <cell r="DF22">
            <v>0</v>
          </cell>
          <cell r="DG22">
            <v>0</v>
          </cell>
          <cell r="DH22">
            <v>2</v>
          </cell>
          <cell r="DI22">
            <v>0</v>
          </cell>
          <cell r="DJ22">
            <v>0</v>
          </cell>
          <cell r="DK22">
            <v>0</v>
          </cell>
          <cell r="DL22">
            <v>2</v>
          </cell>
          <cell r="DM22">
            <v>0</v>
          </cell>
          <cell r="DN22">
            <v>0</v>
          </cell>
          <cell r="DO22">
            <v>2</v>
          </cell>
          <cell r="DP22">
            <v>2</v>
          </cell>
          <cell r="DQ22">
            <v>0</v>
          </cell>
          <cell r="DR22">
            <v>0</v>
          </cell>
          <cell r="DS22">
            <v>0</v>
          </cell>
          <cell r="DT22">
            <v>0</v>
          </cell>
          <cell r="DU22">
            <v>0</v>
          </cell>
          <cell r="DV22">
            <v>0</v>
          </cell>
          <cell r="DW22">
            <v>3</v>
          </cell>
          <cell r="DX22">
            <v>0</v>
          </cell>
          <cell r="DY22">
            <v>0</v>
          </cell>
          <cell r="DZ22">
            <v>0</v>
          </cell>
          <cell r="EA22">
            <v>1</v>
          </cell>
          <cell r="EB22">
            <v>0</v>
          </cell>
          <cell r="EC22">
            <v>0</v>
          </cell>
          <cell r="ED22">
            <v>0</v>
          </cell>
          <cell r="EE22">
            <v>0</v>
          </cell>
          <cell r="EF22">
            <v>0</v>
          </cell>
        </row>
        <row r="23">
          <cell r="B23" t="str">
            <v>ООО Студия стоматологии</v>
          </cell>
          <cell r="C23">
            <v>0</v>
          </cell>
          <cell r="D23">
            <v>5000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5000</v>
          </cell>
          <cell r="Z23">
            <v>0</v>
          </cell>
          <cell r="AA23">
            <v>0</v>
          </cell>
          <cell r="AB23">
            <v>0</v>
          </cell>
          <cell r="AC23">
            <v>0</v>
          </cell>
          <cell r="AD23">
            <v>0</v>
          </cell>
          <cell r="AE23">
            <v>0</v>
          </cell>
          <cell r="AF23">
            <v>0</v>
          </cell>
          <cell r="AG23">
            <v>0</v>
          </cell>
          <cell r="AH23">
            <v>0</v>
          </cell>
          <cell r="AI23">
            <v>10000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4</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v>0</v>
          </cell>
          <cell r="CF23">
            <v>0</v>
          </cell>
          <cell r="CG23">
            <v>0</v>
          </cell>
          <cell r="CH23">
            <v>0</v>
          </cell>
          <cell r="CI23">
            <v>0</v>
          </cell>
          <cell r="CJ23">
            <v>0</v>
          </cell>
          <cell r="CK23">
            <v>0</v>
          </cell>
          <cell r="CL23">
            <v>0</v>
          </cell>
          <cell r="CM23">
            <v>0</v>
          </cell>
          <cell r="CN23">
            <v>0</v>
          </cell>
          <cell r="CO23">
            <v>0</v>
          </cell>
          <cell r="CP23">
            <v>0</v>
          </cell>
          <cell r="CQ23">
            <v>0</v>
          </cell>
          <cell r="CR23">
            <v>0</v>
          </cell>
          <cell r="CS23">
            <v>4</v>
          </cell>
          <cell r="CT23">
            <v>0</v>
          </cell>
          <cell r="CU23">
            <v>0</v>
          </cell>
          <cell r="CV23">
            <v>0</v>
          </cell>
          <cell r="CW23">
            <v>0</v>
          </cell>
          <cell r="CX23">
            <v>0</v>
          </cell>
          <cell r="CY23">
            <v>0</v>
          </cell>
          <cell r="CZ23">
            <v>0</v>
          </cell>
          <cell r="DA23">
            <v>0</v>
          </cell>
          <cell r="DB23">
            <v>0</v>
          </cell>
          <cell r="DC23">
            <v>0</v>
          </cell>
          <cell r="DD23">
            <v>0</v>
          </cell>
          <cell r="DE23">
            <v>0</v>
          </cell>
          <cell r="DF23">
            <v>0</v>
          </cell>
          <cell r="DG23">
            <v>0</v>
          </cell>
          <cell r="DH23">
            <v>0</v>
          </cell>
          <cell r="DI23">
            <v>0</v>
          </cell>
          <cell r="DJ23">
            <v>0</v>
          </cell>
          <cell r="DK23">
            <v>0</v>
          </cell>
          <cell r="DL23">
            <v>0</v>
          </cell>
          <cell r="DM23">
            <v>0</v>
          </cell>
          <cell r="DN23">
            <v>0</v>
          </cell>
          <cell r="DO23">
            <v>0</v>
          </cell>
          <cell r="DP23">
            <v>0</v>
          </cell>
          <cell r="DQ23">
            <v>0</v>
          </cell>
          <cell r="DR23">
            <v>0</v>
          </cell>
          <cell r="DS23">
            <v>0</v>
          </cell>
          <cell r="DT23">
            <v>0</v>
          </cell>
          <cell r="DU23">
            <v>0</v>
          </cell>
          <cell r="DV23">
            <v>0</v>
          </cell>
          <cell r="DW23">
            <v>4</v>
          </cell>
          <cell r="DX23">
            <v>0</v>
          </cell>
          <cell r="DY23">
            <v>0</v>
          </cell>
          <cell r="DZ23">
            <v>0</v>
          </cell>
          <cell r="EA23">
            <v>0</v>
          </cell>
          <cell r="EB23">
            <v>0</v>
          </cell>
          <cell r="EC23">
            <v>0</v>
          </cell>
          <cell r="ED23">
            <v>0</v>
          </cell>
          <cell r="EE23">
            <v>0</v>
          </cell>
          <cell r="EF23">
            <v>0</v>
          </cell>
        </row>
        <row r="24">
          <cell r="B24" t="str">
            <v>ООО ЦДХ</v>
          </cell>
          <cell r="C24">
            <v>14400</v>
          </cell>
          <cell r="D24">
            <v>0</v>
          </cell>
          <cell r="E24">
            <v>0</v>
          </cell>
          <cell r="F24">
            <v>0</v>
          </cell>
          <cell r="G24">
            <v>0</v>
          </cell>
          <cell r="H24">
            <v>0</v>
          </cell>
          <cell r="I24">
            <v>0</v>
          </cell>
          <cell r="J24">
            <v>0</v>
          </cell>
          <cell r="K24">
            <v>0</v>
          </cell>
          <cell r="L24">
            <v>0</v>
          </cell>
          <cell r="M24">
            <v>0</v>
          </cell>
          <cell r="N24">
            <v>2880</v>
          </cell>
          <cell r="O24">
            <v>0</v>
          </cell>
          <cell r="P24">
            <v>0</v>
          </cell>
          <cell r="Q24">
            <v>0</v>
          </cell>
          <cell r="R24">
            <v>2880</v>
          </cell>
          <cell r="S24">
            <v>0</v>
          </cell>
          <cell r="T24">
            <v>0</v>
          </cell>
          <cell r="U24">
            <v>2880</v>
          </cell>
          <cell r="V24">
            <v>0</v>
          </cell>
          <cell r="W24">
            <v>0</v>
          </cell>
          <cell r="X24">
            <v>0</v>
          </cell>
          <cell r="Y24">
            <v>0</v>
          </cell>
          <cell r="Z24">
            <v>0</v>
          </cell>
          <cell r="AA24">
            <v>2880</v>
          </cell>
          <cell r="AB24">
            <v>0</v>
          </cell>
          <cell r="AC24">
            <v>0</v>
          </cell>
          <cell r="AD24">
            <v>2880</v>
          </cell>
          <cell r="AE24">
            <v>0</v>
          </cell>
          <cell r="AF24">
            <v>0</v>
          </cell>
          <cell r="AG24">
            <v>0</v>
          </cell>
          <cell r="AH24">
            <v>0</v>
          </cell>
          <cell r="AI24">
            <v>14400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1</v>
          </cell>
          <cell r="BE24">
            <v>0</v>
          </cell>
          <cell r="BF24">
            <v>0</v>
          </cell>
          <cell r="BG24">
            <v>0</v>
          </cell>
          <cell r="BH24">
            <v>1</v>
          </cell>
          <cell r="BI24">
            <v>0</v>
          </cell>
          <cell r="BJ24">
            <v>0</v>
          </cell>
          <cell r="BK24">
            <v>1</v>
          </cell>
          <cell r="BL24">
            <v>0</v>
          </cell>
          <cell r="BM24">
            <v>0</v>
          </cell>
          <cell r="BN24">
            <v>0</v>
          </cell>
          <cell r="BO24">
            <v>0</v>
          </cell>
          <cell r="BP24">
            <v>0</v>
          </cell>
          <cell r="BQ24">
            <v>1</v>
          </cell>
          <cell r="BR24">
            <v>0</v>
          </cell>
          <cell r="BS24">
            <v>0</v>
          </cell>
          <cell r="BT24">
            <v>1</v>
          </cell>
          <cell r="BU24">
            <v>0</v>
          </cell>
          <cell r="BV24">
            <v>0</v>
          </cell>
          <cell r="BW24">
            <v>0</v>
          </cell>
          <cell r="BX24">
            <v>0</v>
          </cell>
          <cell r="BY24">
            <v>0</v>
          </cell>
          <cell r="BZ24">
            <v>0</v>
          </cell>
          <cell r="CA24">
            <v>0</v>
          </cell>
          <cell r="CB24">
            <v>0</v>
          </cell>
          <cell r="CC24">
            <v>0</v>
          </cell>
          <cell r="CD24">
            <v>0</v>
          </cell>
          <cell r="CE24">
            <v>0</v>
          </cell>
          <cell r="CF24">
            <v>0</v>
          </cell>
          <cell r="CG24">
            <v>0</v>
          </cell>
          <cell r="CH24">
            <v>1</v>
          </cell>
          <cell r="CI24">
            <v>0</v>
          </cell>
          <cell r="CJ24">
            <v>0</v>
          </cell>
          <cell r="CK24">
            <v>0</v>
          </cell>
          <cell r="CL24">
            <v>1</v>
          </cell>
          <cell r="CM24">
            <v>0</v>
          </cell>
          <cell r="CN24">
            <v>0</v>
          </cell>
          <cell r="CO24">
            <v>1</v>
          </cell>
          <cell r="CP24">
            <v>0</v>
          </cell>
          <cell r="CQ24">
            <v>0</v>
          </cell>
          <cell r="CR24">
            <v>0</v>
          </cell>
          <cell r="CS24">
            <v>0</v>
          </cell>
          <cell r="CT24">
            <v>0</v>
          </cell>
          <cell r="CU24">
            <v>1</v>
          </cell>
          <cell r="CV24">
            <v>0</v>
          </cell>
          <cell r="CW24">
            <v>0</v>
          </cell>
          <cell r="CX24">
            <v>1</v>
          </cell>
          <cell r="CY24">
            <v>0</v>
          </cell>
          <cell r="CZ24">
            <v>0</v>
          </cell>
          <cell r="DA24">
            <v>0</v>
          </cell>
          <cell r="DB24">
            <v>0</v>
          </cell>
          <cell r="DC24">
            <v>0</v>
          </cell>
          <cell r="DD24">
            <v>0</v>
          </cell>
          <cell r="DE24">
            <v>0</v>
          </cell>
          <cell r="DF24">
            <v>0</v>
          </cell>
          <cell r="DG24">
            <v>0</v>
          </cell>
          <cell r="DH24">
            <v>0</v>
          </cell>
          <cell r="DI24">
            <v>0</v>
          </cell>
          <cell r="DJ24">
            <v>0</v>
          </cell>
          <cell r="DK24">
            <v>0</v>
          </cell>
          <cell r="DL24">
            <v>1</v>
          </cell>
          <cell r="DM24">
            <v>0</v>
          </cell>
          <cell r="DN24">
            <v>0</v>
          </cell>
          <cell r="DO24">
            <v>0</v>
          </cell>
          <cell r="DP24">
            <v>1</v>
          </cell>
          <cell r="DQ24">
            <v>0</v>
          </cell>
          <cell r="DR24">
            <v>0</v>
          </cell>
          <cell r="DS24">
            <v>1</v>
          </cell>
          <cell r="DT24">
            <v>0</v>
          </cell>
          <cell r="DU24">
            <v>0</v>
          </cell>
          <cell r="DV24">
            <v>0</v>
          </cell>
          <cell r="DW24">
            <v>0</v>
          </cell>
          <cell r="DX24">
            <v>0</v>
          </cell>
          <cell r="DY24">
            <v>1</v>
          </cell>
          <cell r="DZ24">
            <v>0</v>
          </cell>
          <cell r="EA24">
            <v>0</v>
          </cell>
          <cell r="EB24">
            <v>1</v>
          </cell>
          <cell r="EC24">
            <v>0</v>
          </cell>
          <cell r="ED24">
            <v>0</v>
          </cell>
          <cell r="EE24">
            <v>0</v>
          </cell>
          <cell r="EF24">
            <v>0</v>
          </cell>
        </row>
        <row r="25">
          <cell r="B25" t="str">
            <v>ООО Эмидент ул.Мира</v>
          </cell>
          <cell r="C25">
            <v>0</v>
          </cell>
          <cell r="D25">
            <v>1176</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1176</v>
          </cell>
          <cell r="Z25">
            <v>0</v>
          </cell>
          <cell r="AA25">
            <v>0</v>
          </cell>
          <cell r="AB25">
            <v>0</v>
          </cell>
          <cell r="AC25">
            <v>0</v>
          </cell>
          <cell r="AD25">
            <v>0</v>
          </cell>
          <cell r="AE25">
            <v>0</v>
          </cell>
          <cell r="AF25">
            <v>0</v>
          </cell>
          <cell r="AG25">
            <v>0</v>
          </cell>
          <cell r="AH25">
            <v>0</v>
          </cell>
          <cell r="AI25">
            <v>2352</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2</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2</v>
          </cell>
          <cell r="CT25">
            <v>0</v>
          </cell>
          <cell r="CU25">
            <v>0</v>
          </cell>
          <cell r="CV25">
            <v>0</v>
          </cell>
          <cell r="CW25">
            <v>0</v>
          </cell>
          <cell r="CX25">
            <v>0</v>
          </cell>
          <cell r="CY25">
            <v>0</v>
          </cell>
          <cell r="CZ25">
            <v>0</v>
          </cell>
          <cell r="DA25">
            <v>0</v>
          </cell>
          <cell r="DB25">
            <v>0</v>
          </cell>
          <cell r="DC25">
            <v>0</v>
          </cell>
          <cell r="DD25">
            <v>0</v>
          </cell>
          <cell r="DE25">
            <v>0</v>
          </cell>
          <cell r="DF25">
            <v>0</v>
          </cell>
          <cell r="DG25">
            <v>0</v>
          </cell>
          <cell r="DH25">
            <v>0</v>
          </cell>
          <cell r="DI25">
            <v>0</v>
          </cell>
          <cell r="DJ25">
            <v>0</v>
          </cell>
          <cell r="DK25">
            <v>0</v>
          </cell>
          <cell r="DL25">
            <v>0</v>
          </cell>
          <cell r="DM25">
            <v>0</v>
          </cell>
          <cell r="DN25">
            <v>0</v>
          </cell>
          <cell r="DO25">
            <v>0</v>
          </cell>
          <cell r="DP25">
            <v>0</v>
          </cell>
          <cell r="DQ25">
            <v>0</v>
          </cell>
          <cell r="DR25">
            <v>0</v>
          </cell>
          <cell r="DS25">
            <v>0</v>
          </cell>
          <cell r="DT25">
            <v>0</v>
          </cell>
          <cell r="DU25">
            <v>0</v>
          </cell>
          <cell r="DV25">
            <v>0</v>
          </cell>
          <cell r="DW25">
            <v>2</v>
          </cell>
          <cell r="DX25">
            <v>0</v>
          </cell>
          <cell r="DY25">
            <v>0</v>
          </cell>
          <cell r="DZ25">
            <v>0</v>
          </cell>
          <cell r="EA25">
            <v>0</v>
          </cell>
          <cell r="EB25">
            <v>0</v>
          </cell>
          <cell r="EC25">
            <v>0</v>
          </cell>
          <cell r="ED25">
            <v>0</v>
          </cell>
          <cell r="EE25">
            <v>0</v>
          </cell>
          <cell r="EF25">
            <v>0</v>
          </cell>
        </row>
        <row r="26">
          <cell r="B26" t="str">
            <v>ИТОГИ по специалистам</v>
          </cell>
          <cell r="C26">
            <v>20500</v>
          </cell>
          <cell r="D26">
            <v>100776</v>
          </cell>
          <cell r="E26">
            <v>16062</v>
          </cell>
          <cell r="F26">
            <v>291</v>
          </cell>
          <cell r="G26">
            <v>0</v>
          </cell>
          <cell r="H26">
            <v>1626</v>
          </cell>
          <cell r="I26">
            <v>75</v>
          </cell>
          <cell r="J26">
            <v>6436</v>
          </cell>
          <cell r="K26">
            <v>531</v>
          </cell>
          <cell r="L26">
            <v>7610</v>
          </cell>
          <cell r="M26">
            <v>3675</v>
          </cell>
          <cell r="N26">
            <v>11858</v>
          </cell>
          <cell r="O26">
            <v>50</v>
          </cell>
          <cell r="P26">
            <v>1265</v>
          </cell>
          <cell r="Q26">
            <v>5826</v>
          </cell>
          <cell r="R26">
            <v>8558</v>
          </cell>
          <cell r="S26">
            <v>50</v>
          </cell>
          <cell r="T26">
            <v>4249</v>
          </cell>
          <cell r="U26">
            <v>2980</v>
          </cell>
          <cell r="V26">
            <v>99</v>
          </cell>
          <cell r="W26">
            <v>589</v>
          </cell>
          <cell r="X26">
            <v>592</v>
          </cell>
          <cell r="Y26">
            <v>34883</v>
          </cell>
          <cell r="Z26">
            <v>22968</v>
          </cell>
          <cell r="AA26">
            <v>5817</v>
          </cell>
          <cell r="AB26">
            <v>5624</v>
          </cell>
          <cell r="AC26">
            <v>1191</v>
          </cell>
          <cell r="AD26">
            <v>8672</v>
          </cell>
          <cell r="AE26">
            <v>0</v>
          </cell>
          <cell r="AF26">
            <v>3130</v>
          </cell>
          <cell r="AG26">
            <v>0</v>
          </cell>
          <cell r="AH26">
            <v>191</v>
          </cell>
          <cell r="AI26">
            <v>255674</v>
          </cell>
          <cell r="AJ26">
            <v>0</v>
          </cell>
          <cell r="AK26">
            <v>0</v>
          </cell>
          <cell r="AL26">
            <v>0</v>
          </cell>
          <cell r="AM26">
            <v>0</v>
          </cell>
          <cell r="AN26">
            <v>0</v>
          </cell>
          <cell r="AO26">
            <v>0</v>
          </cell>
          <cell r="AP26">
            <v>0</v>
          </cell>
          <cell r="AQ26">
            <v>0</v>
          </cell>
          <cell r="AR26">
            <v>0</v>
          </cell>
          <cell r="AS26">
            <v>0</v>
          </cell>
          <cell r="AT26">
            <v>0</v>
          </cell>
          <cell r="AU26">
            <v>17.5</v>
          </cell>
          <cell r="AV26">
            <v>1</v>
          </cell>
          <cell r="AW26">
            <v>0</v>
          </cell>
          <cell r="AX26">
            <v>2</v>
          </cell>
          <cell r="AY26">
            <v>1</v>
          </cell>
          <cell r="AZ26">
            <v>7.5</v>
          </cell>
          <cell r="BA26">
            <v>1.25</v>
          </cell>
          <cell r="BB26">
            <v>8</v>
          </cell>
          <cell r="BC26">
            <v>4.25</v>
          </cell>
          <cell r="BD26">
            <v>10.25</v>
          </cell>
          <cell r="BE26">
            <v>0.5</v>
          </cell>
          <cell r="BF26">
            <v>1.5</v>
          </cell>
          <cell r="BG26">
            <v>6</v>
          </cell>
          <cell r="BH26">
            <v>6.25</v>
          </cell>
          <cell r="BI26">
            <v>0.5</v>
          </cell>
          <cell r="BJ26">
            <v>29.25</v>
          </cell>
          <cell r="BK26">
            <v>2</v>
          </cell>
          <cell r="BL26">
            <v>1</v>
          </cell>
          <cell r="BM26">
            <v>2.25</v>
          </cell>
          <cell r="BN26">
            <v>8.75</v>
          </cell>
          <cell r="BO26">
            <v>33.25</v>
          </cell>
          <cell r="BP26">
            <v>20.5</v>
          </cell>
          <cell r="BQ26">
            <v>4</v>
          </cell>
          <cell r="BR26">
            <v>6</v>
          </cell>
          <cell r="BS26">
            <v>2</v>
          </cell>
          <cell r="BT26">
            <v>6.5</v>
          </cell>
          <cell r="BU26">
            <v>0</v>
          </cell>
          <cell r="BV26">
            <v>5</v>
          </cell>
          <cell r="BW26">
            <v>0</v>
          </cell>
          <cell r="BX26">
            <v>1</v>
          </cell>
          <cell r="BY26">
            <v>17.5</v>
          </cell>
          <cell r="BZ26">
            <v>1</v>
          </cell>
          <cell r="CA26">
            <v>0</v>
          </cell>
          <cell r="CB26">
            <v>2</v>
          </cell>
          <cell r="CC26">
            <v>1</v>
          </cell>
          <cell r="CD26">
            <v>7.5</v>
          </cell>
          <cell r="CE26">
            <v>1.25</v>
          </cell>
          <cell r="CF26">
            <v>8</v>
          </cell>
          <cell r="CG26">
            <v>4.25</v>
          </cell>
          <cell r="CH26">
            <v>11</v>
          </cell>
          <cell r="CI26">
            <v>0.5</v>
          </cell>
          <cell r="CJ26">
            <v>1.5</v>
          </cell>
          <cell r="CK26">
            <v>6</v>
          </cell>
          <cell r="CL26">
            <v>6.25</v>
          </cell>
          <cell r="CM26">
            <v>0.5</v>
          </cell>
          <cell r="CN26">
            <v>5.25</v>
          </cell>
          <cell r="CO26">
            <v>2</v>
          </cell>
          <cell r="CP26">
            <v>1</v>
          </cell>
          <cell r="CQ26">
            <v>3</v>
          </cell>
          <cell r="CR26">
            <v>7.25</v>
          </cell>
          <cell r="CS26">
            <v>33</v>
          </cell>
          <cell r="CT26">
            <v>18.5</v>
          </cell>
          <cell r="CU26">
            <v>4</v>
          </cell>
          <cell r="CV26">
            <v>6</v>
          </cell>
          <cell r="CW26">
            <v>2</v>
          </cell>
          <cell r="CX26">
            <v>6.5</v>
          </cell>
          <cell r="CY26">
            <v>0</v>
          </cell>
          <cell r="CZ26">
            <v>5</v>
          </cell>
          <cell r="DA26">
            <v>0</v>
          </cell>
          <cell r="DB26">
            <v>1</v>
          </cell>
          <cell r="DC26">
            <v>17</v>
          </cell>
          <cell r="DD26">
            <v>1</v>
          </cell>
          <cell r="DE26">
            <v>0</v>
          </cell>
          <cell r="DF26">
            <v>2</v>
          </cell>
          <cell r="DG26">
            <v>1</v>
          </cell>
          <cell r="DH26">
            <v>8</v>
          </cell>
          <cell r="DI26">
            <v>2</v>
          </cell>
          <cell r="DJ26">
            <v>8</v>
          </cell>
          <cell r="DK26">
            <v>5</v>
          </cell>
          <cell r="DL26">
            <v>11</v>
          </cell>
          <cell r="DM26">
            <v>1</v>
          </cell>
          <cell r="DN26">
            <v>2</v>
          </cell>
          <cell r="DO26">
            <v>6</v>
          </cell>
          <cell r="DP26">
            <v>7</v>
          </cell>
          <cell r="DQ26">
            <v>1</v>
          </cell>
          <cell r="DR26">
            <v>6</v>
          </cell>
          <cell r="DS26">
            <v>2</v>
          </cell>
          <cell r="DT26">
            <v>1</v>
          </cell>
          <cell r="DU26">
            <v>3</v>
          </cell>
          <cell r="DV26">
            <v>9</v>
          </cell>
          <cell r="DW26">
            <v>32</v>
          </cell>
          <cell r="DX26">
            <v>18</v>
          </cell>
          <cell r="DY26">
            <v>4</v>
          </cell>
          <cell r="DZ26">
            <v>7</v>
          </cell>
          <cell r="EA26">
            <v>1</v>
          </cell>
          <cell r="EB26">
            <v>7</v>
          </cell>
          <cell r="EC26">
            <v>0</v>
          </cell>
          <cell r="ED26">
            <v>4</v>
          </cell>
          <cell r="EE26">
            <v>0</v>
          </cell>
          <cell r="EF26">
            <v>1</v>
          </cell>
        </row>
        <row r="27">
          <cell r="B27" t="str">
            <v>АУЗ РСП</v>
          </cell>
          <cell r="C27">
            <v>3252</v>
          </cell>
          <cell r="D27">
            <v>15918</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19170</v>
          </cell>
          <cell r="Z27">
            <v>0</v>
          </cell>
          <cell r="AA27">
            <v>0</v>
          </cell>
          <cell r="AB27">
            <v>0</v>
          </cell>
          <cell r="AC27">
            <v>0</v>
          </cell>
          <cell r="AD27">
            <v>0</v>
          </cell>
          <cell r="AE27">
            <v>0</v>
          </cell>
          <cell r="AF27">
            <v>0</v>
          </cell>
          <cell r="AG27">
            <v>0</v>
          </cell>
          <cell r="AH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36</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0</v>
          </cell>
          <cell r="CM27">
            <v>0</v>
          </cell>
          <cell r="CN27">
            <v>0</v>
          </cell>
          <cell r="CO27">
            <v>0</v>
          </cell>
          <cell r="CP27">
            <v>0</v>
          </cell>
          <cell r="CQ27">
            <v>0</v>
          </cell>
          <cell r="CR27">
            <v>0</v>
          </cell>
          <cell r="CS27">
            <v>23.5</v>
          </cell>
          <cell r="CT27">
            <v>0</v>
          </cell>
          <cell r="CU27">
            <v>0</v>
          </cell>
          <cell r="CV27">
            <v>0</v>
          </cell>
          <cell r="CW27">
            <v>0</v>
          </cell>
          <cell r="CX27">
            <v>0</v>
          </cell>
          <cell r="CY27">
            <v>0</v>
          </cell>
          <cell r="CZ27">
            <v>0</v>
          </cell>
          <cell r="DA27">
            <v>0</v>
          </cell>
          <cell r="DB27">
            <v>0</v>
          </cell>
          <cell r="DC27">
            <v>0</v>
          </cell>
          <cell r="DD27">
            <v>0</v>
          </cell>
          <cell r="DE27">
            <v>0</v>
          </cell>
          <cell r="DF27">
            <v>0</v>
          </cell>
          <cell r="DG27">
            <v>0</v>
          </cell>
          <cell r="DH27">
            <v>0</v>
          </cell>
          <cell r="DI27">
            <v>0</v>
          </cell>
          <cell r="DJ27">
            <v>0</v>
          </cell>
          <cell r="DK27">
            <v>0</v>
          </cell>
          <cell r="DL27">
            <v>0</v>
          </cell>
          <cell r="DM27">
            <v>0</v>
          </cell>
          <cell r="DN27">
            <v>0</v>
          </cell>
          <cell r="DO27">
            <v>0</v>
          </cell>
          <cell r="DP27">
            <v>0</v>
          </cell>
          <cell r="DQ27">
            <v>0</v>
          </cell>
          <cell r="DR27">
            <v>0</v>
          </cell>
          <cell r="DS27">
            <v>0</v>
          </cell>
          <cell r="DT27">
            <v>0</v>
          </cell>
          <cell r="DU27">
            <v>0</v>
          </cell>
          <cell r="DV27">
            <v>0</v>
          </cell>
          <cell r="DW27">
            <v>31</v>
          </cell>
          <cell r="DX27">
            <v>0</v>
          </cell>
          <cell r="DY27">
            <v>0</v>
          </cell>
          <cell r="DZ27">
            <v>0</v>
          </cell>
          <cell r="EA27">
            <v>0</v>
          </cell>
          <cell r="EB27">
            <v>0</v>
          </cell>
          <cell r="EC27">
            <v>0</v>
          </cell>
          <cell r="ED27">
            <v>0</v>
          </cell>
          <cell r="EE27">
            <v>0</v>
          </cell>
          <cell r="EF27">
            <v>0</v>
          </cell>
        </row>
        <row r="28">
          <cell r="B28" t="str">
            <v>ГАУЗ РБ ДСП № 3</v>
          </cell>
          <cell r="C28">
            <v>25000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25000</v>
          </cell>
          <cell r="Z28">
            <v>0</v>
          </cell>
          <cell r="AA28">
            <v>0</v>
          </cell>
          <cell r="AB28">
            <v>0</v>
          </cell>
          <cell r="AC28">
            <v>0</v>
          </cell>
          <cell r="AD28">
            <v>0</v>
          </cell>
          <cell r="AE28">
            <v>0</v>
          </cell>
          <cell r="AF28">
            <v>0</v>
          </cell>
          <cell r="AG28">
            <v>0</v>
          </cell>
          <cell r="AH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41</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v>0</v>
          </cell>
          <cell r="CF28">
            <v>0</v>
          </cell>
          <cell r="CG28">
            <v>0</v>
          </cell>
          <cell r="CH28">
            <v>0</v>
          </cell>
          <cell r="CI28">
            <v>0</v>
          </cell>
          <cell r="CJ28">
            <v>0</v>
          </cell>
          <cell r="CK28">
            <v>0</v>
          </cell>
          <cell r="CL28">
            <v>0</v>
          </cell>
          <cell r="CM28">
            <v>0</v>
          </cell>
          <cell r="CN28">
            <v>0</v>
          </cell>
          <cell r="CO28">
            <v>0</v>
          </cell>
          <cell r="CP28">
            <v>0</v>
          </cell>
          <cell r="CQ28">
            <v>0</v>
          </cell>
          <cell r="CR28">
            <v>0</v>
          </cell>
          <cell r="CS28">
            <v>36</v>
          </cell>
          <cell r="CT28">
            <v>0</v>
          </cell>
          <cell r="CU28">
            <v>0</v>
          </cell>
          <cell r="CV28">
            <v>0</v>
          </cell>
          <cell r="CW28">
            <v>0</v>
          </cell>
          <cell r="CX28">
            <v>0</v>
          </cell>
          <cell r="CY28">
            <v>0</v>
          </cell>
          <cell r="CZ28">
            <v>0</v>
          </cell>
          <cell r="DA28">
            <v>0</v>
          </cell>
          <cell r="DB28">
            <v>0</v>
          </cell>
          <cell r="DC28">
            <v>0</v>
          </cell>
          <cell r="DD28">
            <v>0</v>
          </cell>
          <cell r="DE28">
            <v>0</v>
          </cell>
          <cell r="DF28">
            <v>0</v>
          </cell>
          <cell r="DG28">
            <v>0</v>
          </cell>
          <cell r="DH28">
            <v>0</v>
          </cell>
          <cell r="DI28">
            <v>0</v>
          </cell>
          <cell r="DJ28">
            <v>0</v>
          </cell>
          <cell r="DK28">
            <v>0</v>
          </cell>
          <cell r="DL28">
            <v>0</v>
          </cell>
          <cell r="DM28">
            <v>0</v>
          </cell>
          <cell r="DN28">
            <v>0</v>
          </cell>
          <cell r="DO28">
            <v>0</v>
          </cell>
          <cell r="DP28">
            <v>0</v>
          </cell>
          <cell r="DQ28">
            <v>0</v>
          </cell>
          <cell r="DR28">
            <v>0</v>
          </cell>
          <cell r="DS28">
            <v>0</v>
          </cell>
          <cell r="DT28">
            <v>0</v>
          </cell>
          <cell r="DU28">
            <v>0</v>
          </cell>
          <cell r="DV28">
            <v>0</v>
          </cell>
          <cell r="DW28">
            <v>33</v>
          </cell>
          <cell r="DX28">
            <v>0</v>
          </cell>
          <cell r="DY28">
            <v>0</v>
          </cell>
          <cell r="DZ28">
            <v>0</v>
          </cell>
          <cell r="EA28">
            <v>0</v>
          </cell>
          <cell r="EB28">
            <v>0</v>
          </cell>
          <cell r="EC28">
            <v>0</v>
          </cell>
          <cell r="ED28">
            <v>0</v>
          </cell>
          <cell r="EE28">
            <v>0</v>
          </cell>
          <cell r="EF28">
            <v>0</v>
          </cell>
        </row>
        <row r="29">
          <cell r="B29" t="str">
            <v>ГАУЗ РБ КВД г.Салават</v>
          </cell>
          <cell r="C29">
            <v>3101</v>
          </cell>
          <cell r="D29">
            <v>6401</v>
          </cell>
          <cell r="E29">
            <v>0</v>
          </cell>
          <cell r="F29">
            <v>0</v>
          </cell>
          <cell r="G29">
            <v>0</v>
          </cell>
          <cell r="H29">
            <v>0</v>
          </cell>
          <cell r="I29">
            <v>0</v>
          </cell>
          <cell r="J29">
            <v>9502</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10.75</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0</v>
          </cell>
          <cell r="CA29">
            <v>0</v>
          </cell>
          <cell r="CB29">
            <v>0</v>
          </cell>
          <cell r="CC29">
            <v>0</v>
          </cell>
          <cell r="CD29">
            <v>8.75</v>
          </cell>
          <cell r="CE29">
            <v>0</v>
          </cell>
          <cell r="CF29">
            <v>0</v>
          </cell>
          <cell r="CG29">
            <v>0</v>
          </cell>
          <cell r="CH29">
            <v>0</v>
          </cell>
          <cell r="CI29">
            <v>0</v>
          </cell>
          <cell r="CJ29">
            <v>0</v>
          </cell>
          <cell r="CK29">
            <v>0</v>
          </cell>
          <cell r="CL29">
            <v>0</v>
          </cell>
          <cell r="CM29">
            <v>0</v>
          </cell>
          <cell r="CN29">
            <v>0</v>
          </cell>
          <cell r="CO29">
            <v>0</v>
          </cell>
          <cell r="CP29">
            <v>0</v>
          </cell>
          <cell r="CQ29">
            <v>0</v>
          </cell>
          <cell r="CR29">
            <v>0</v>
          </cell>
          <cell r="CS29">
            <v>0</v>
          </cell>
          <cell r="CT29">
            <v>0</v>
          </cell>
          <cell r="CU29">
            <v>0</v>
          </cell>
          <cell r="CV29">
            <v>0</v>
          </cell>
          <cell r="CW29">
            <v>0</v>
          </cell>
          <cell r="CX29">
            <v>0</v>
          </cell>
          <cell r="CY29">
            <v>0</v>
          </cell>
          <cell r="CZ29">
            <v>0</v>
          </cell>
          <cell r="DA29">
            <v>0</v>
          </cell>
          <cell r="DB29">
            <v>0</v>
          </cell>
          <cell r="DC29">
            <v>0</v>
          </cell>
          <cell r="DD29">
            <v>0</v>
          </cell>
          <cell r="DE29">
            <v>0</v>
          </cell>
          <cell r="DF29">
            <v>0</v>
          </cell>
          <cell r="DG29">
            <v>0</v>
          </cell>
          <cell r="DH29">
            <v>5</v>
          </cell>
          <cell r="DI29">
            <v>0</v>
          </cell>
          <cell r="DJ29">
            <v>0</v>
          </cell>
          <cell r="DK29">
            <v>0</v>
          </cell>
          <cell r="DL29">
            <v>0</v>
          </cell>
          <cell r="DM29">
            <v>0</v>
          </cell>
          <cell r="DN29">
            <v>0</v>
          </cell>
          <cell r="DO29">
            <v>0</v>
          </cell>
          <cell r="DP29">
            <v>0</v>
          </cell>
          <cell r="DQ29">
            <v>0</v>
          </cell>
          <cell r="DR29">
            <v>0</v>
          </cell>
          <cell r="DS29">
            <v>0</v>
          </cell>
          <cell r="DT29">
            <v>0</v>
          </cell>
          <cell r="DU29">
            <v>0</v>
          </cell>
          <cell r="DV29">
            <v>0</v>
          </cell>
          <cell r="DW29">
            <v>0</v>
          </cell>
          <cell r="DX29">
            <v>0</v>
          </cell>
          <cell r="DY29">
            <v>0</v>
          </cell>
          <cell r="DZ29">
            <v>0</v>
          </cell>
          <cell r="EA29">
            <v>0</v>
          </cell>
          <cell r="EB29">
            <v>0</v>
          </cell>
          <cell r="EC29">
            <v>0</v>
          </cell>
          <cell r="ED29">
            <v>0</v>
          </cell>
          <cell r="EE29">
            <v>0</v>
          </cell>
          <cell r="EF29">
            <v>0</v>
          </cell>
        </row>
        <row r="30">
          <cell r="B30" t="str">
            <v>ГАУЗ РБ КВД г.Стерлитамак</v>
          </cell>
          <cell r="C30">
            <v>4220</v>
          </cell>
          <cell r="D30">
            <v>7590</v>
          </cell>
          <cell r="E30">
            <v>0</v>
          </cell>
          <cell r="F30">
            <v>0</v>
          </cell>
          <cell r="G30">
            <v>0</v>
          </cell>
          <cell r="H30">
            <v>0</v>
          </cell>
          <cell r="I30">
            <v>0</v>
          </cell>
          <cell r="J30">
            <v>11810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31.25</v>
          </cell>
          <cell r="BA30">
            <v>0</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0</v>
          </cell>
          <cell r="CB30">
            <v>0</v>
          </cell>
          <cell r="CC30">
            <v>0</v>
          </cell>
          <cell r="CD30">
            <v>31.25</v>
          </cell>
          <cell r="CE30">
            <v>0</v>
          </cell>
          <cell r="CF30">
            <v>0</v>
          </cell>
          <cell r="CG30">
            <v>0</v>
          </cell>
          <cell r="CH30">
            <v>0</v>
          </cell>
          <cell r="CI30">
            <v>0</v>
          </cell>
          <cell r="CJ30">
            <v>0</v>
          </cell>
          <cell r="CK30">
            <v>0</v>
          </cell>
          <cell r="CL30">
            <v>0</v>
          </cell>
          <cell r="CM30">
            <v>0</v>
          </cell>
          <cell r="CN30">
            <v>0</v>
          </cell>
          <cell r="CO30">
            <v>0</v>
          </cell>
          <cell r="CP30">
            <v>0</v>
          </cell>
          <cell r="CQ30">
            <v>0</v>
          </cell>
          <cell r="CR30">
            <v>0</v>
          </cell>
          <cell r="CS30">
            <v>0</v>
          </cell>
          <cell r="CT30">
            <v>0</v>
          </cell>
          <cell r="CU30">
            <v>0</v>
          </cell>
          <cell r="CV30">
            <v>0</v>
          </cell>
          <cell r="CW30">
            <v>0</v>
          </cell>
          <cell r="CX30">
            <v>0</v>
          </cell>
          <cell r="CY30">
            <v>0</v>
          </cell>
          <cell r="CZ30">
            <v>0</v>
          </cell>
          <cell r="DA30">
            <v>0</v>
          </cell>
          <cell r="DB30">
            <v>0</v>
          </cell>
          <cell r="DC30">
            <v>0</v>
          </cell>
          <cell r="DD30">
            <v>0</v>
          </cell>
          <cell r="DE30">
            <v>0</v>
          </cell>
          <cell r="DF30">
            <v>0</v>
          </cell>
          <cell r="DG30">
            <v>0</v>
          </cell>
          <cell r="DH30">
            <v>27</v>
          </cell>
          <cell r="DI30">
            <v>0</v>
          </cell>
          <cell r="DJ30">
            <v>0</v>
          </cell>
          <cell r="DK30">
            <v>0</v>
          </cell>
          <cell r="DL30">
            <v>0</v>
          </cell>
          <cell r="DM30">
            <v>0</v>
          </cell>
          <cell r="DN30">
            <v>0</v>
          </cell>
          <cell r="DO30">
            <v>0</v>
          </cell>
          <cell r="DP30">
            <v>0</v>
          </cell>
          <cell r="DQ30">
            <v>0</v>
          </cell>
          <cell r="DR30">
            <v>0</v>
          </cell>
          <cell r="DS30">
            <v>0</v>
          </cell>
          <cell r="DT30">
            <v>0</v>
          </cell>
          <cell r="DU30">
            <v>0</v>
          </cell>
          <cell r="DV30">
            <v>0</v>
          </cell>
          <cell r="DW30">
            <v>0</v>
          </cell>
          <cell r="DX30">
            <v>0</v>
          </cell>
          <cell r="DY30">
            <v>0</v>
          </cell>
          <cell r="DZ30">
            <v>0</v>
          </cell>
          <cell r="EA30">
            <v>0</v>
          </cell>
          <cell r="EB30">
            <v>0</v>
          </cell>
          <cell r="EC30">
            <v>0</v>
          </cell>
          <cell r="ED30">
            <v>0</v>
          </cell>
          <cell r="EE30">
            <v>0</v>
          </cell>
          <cell r="EF30">
            <v>0</v>
          </cell>
        </row>
        <row r="31">
          <cell r="B31" t="str">
            <v>ГАУЗ РБ СП № 8 г.Уфа</v>
          </cell>
          <cell r="C31">
            <v>0</v>
          </cell>
          <cell r="D31">
            <v>22911</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22911</v>
          </cell>
          <cell r="Z31">
            <v>0</v>
          </cell>
          <cell r="AA31">
            <v>0</v>
          </cell>
          <cell r="AB31">
            <v>0</v>
          </cell>
          <cell r="AC31">
            <v>0</v>
          </cell>
          <cell r="AD31">
            <v>0</v>
          </cell>
          <cell r="AE31">
            <v>0</v>
          </cell>
          <cell r="AF31">
            <v>0</v>
          </cell>
          <cell r="AG31">
            <v>0</v>
          </cell>
          <cell r="AH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30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cell r="CK31">
            <v>0</v>
          </cell>
          <cell r="CL31">
            <v>0</v>
          </cell>
          <cell r="CM31">
            <v>0</v>
          </cell>
          <cell r="CN31">
            <v>0</v>
          </cell>
          <cell r="CO31">
            <v>0</v>
          </cell>
          <cell r="CP31">
            <v>0</v>
          </cell>
          <cell r="CQ31">
            <v>0</v>
          </cell>
          <cell r="CR31">
            <v>0</v>
          </cell>
          <cell r="CS31">
            <v>30</v>
          </cell>
          <cell r="CT31">
            <v>0</v>
          </cell>
          <cell r="CU31">
            <v>0</v>
          </cell>
          <cell r="CV31">
            <v>0</v>
          </cell>
          <cell r="CW31">
            <v>0</v>
          </cell>
          <cell r="CX31">
            <v>0</v>
          </cell>
          <cell r="CY31">
            <v>0</v>
          </cell>
          <cell r="CZ31">
            <v>0</v>
          </cell>
          <cell r="DA31">
            <v>0</v>
          </cell>
          <cell r="DB31">
            <v>0</v>
          </cell>
          <cell r="DC31">
            <v>0</v>
          </cell>
          <cell r="DD31">
            <v>0</v>
          </cell>
          <cell r="DE31">
            <v>0</v>
          </cell>
          <cell r="DF31">
            <v>0</v>
          </cell>
          <cell r="DG31">
            <v>0</v>
          </cell>
          <cell r="DH31">
            <v>0</v>
          </cell>
          <cell r="DI31">
            <v>0</v>
          </cell>
          <cell r="DJ31">
            <v>0</v>
          </cell>
          <cell r="DK31">
            <v>0</v>
          </cell>
          <cell r="DL31">
            <v>0</v>
          </cell>
          <cell r="DM31">
            <v>0</v>
          </cell>
          <cell r="DN31">
            <v>0</v>
          </cell>
          <cell r="DO31">
            <v>0</v>
          </cell>
          <cell r="DP31">
            <v>0</v>
          </cell>
          <cell r="DQ31">
            <v>0</v>
          </cell>
          <cell r="DR31">
            <v>0</v>
          </cell>
          <cell r="DS31">
            <v>0</v>
          </cell>
          <cell r="DT31">
            <v>0</v>
          </cell>
          <cell r="DU31">
            <v>0</v>
          </cell>
          <cell r="DV31">
            <v>0</v>
          </cell>
          <cell r="DW31">
            <v>27</v>
          </cell>
          <cell r="DX31">
            <v>0</v>
          </cell>
          <cell r="DY31">
            <v>0</v>
          </cell>
          <cell r="DZ31">
            <v>0</v>
          </cell>
          <cell r="EA31">
            <v>0</v>
          </cell>
          <cell r="EB31">
            <v>0</v>
          </cell>
          <cell r="EC31">
            <v>0</v>
          </cell>
          <cell r="ED31">
            <v>0</v>
          </cell>
          <cell r="EE31">
            <v>0</v>
          </cell>
          <cell r="EF31">
            <v>0</v>
          </cell>
        </row>
        <row r="32">
          <cell r="B32" t="str">
            <v>ГАУЗ РБ СП №9 г.Уфы</v>
          </cell>
          <cell r="C32">
            <v>0</v>
          </cell>
          <cell r="D32">
            <v>18369</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18369</v>
          </cell>
          <cell r="Z32">
            <v>0</v>
          </cell>
          <cell r="AA32">
            <v>0</v>
          </cell>
          <cell r="AB32">
            <v>0</v>
          </cell>
          <cell r="AC32">
            <v>0</v>
          </cell>
          <cell r="AD32">
            <v>0</v>
          </cell>
          <cell r="AE32">
            <v>0</v>
          </cell>
          <cell r="AF32">
            <v>0</v>
          </cell>
          <cell r="AG32">
            <v>0</v>
          </cell>
          <cell r="AH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28.75</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cell r="CK32">
            <v>0</v>
          </cell>
          <cell r="CL32">
            <v>0</v>
          </cell>
          <cell r="CM32">
            <v>0</v>
          </cell>
          <cell r="CN32">
            <v>0</v>
          </cell>
          <cell r="CO32">
            <v>0</v>
          </cell>
          <cell r="CP32">
            <v>0</v>
          </cell>
          <cell r="CQ32">
            <v>0</v>
          </cell>
          <cell r="CR32">
            <v>0</v>
          </cell>
          <cell r="CS32">
            <v>28.75</v>
          </cell>
          <cell r="CT32">
            <v>0</v>
          </cell>
          <cell r="CU32">
            <v>0</v>
          </cell>
          <cell r="CV32">
            <v>0</v>
          </cell>
          <cell r="CW32">
            <v>0</v>
          </cell>
          <cell r="CX32">
            <v>0</v>
          </cell>
          <cell r="CY32">
            <v>0</v>
          </cell>
          <cell r="CZ32">
            <v>0</v>
          </cell>
          <cell r="DA32">
            <v>0</v>
          </cell>
          <cell r="DB32">
            <v>0</v>
          </cell>
          <cell r="DC32">
            <v>0</v>
          </cell>
          <cell r="DD32">
            <v>0</v>
          </cell>
          <cell r="DE32">
            <v>0</v>
          </cell>
          <cell r="DF32">
            <v>0</v>
          </cell>
          <cell r="DG32">
            <v>0</v>
          </cell>
          <cell r="DH32">
            <v>0</v>
          </cell>
          <cell r="DI32">
            <v>0</v>
          </cell>
          <cell r="DJ32">
            <v>0</v>
          </cell>
          <cell r="DK32">
            <v>0</v>
          </cell>
          <cell r="DL32">
            <v>0</v>
          </cell>
          <cell r="DM32">
            <v>0</v>
          </cell>
          <cell r="DN32">
            <v>0</v>
          </cell>
          <cell r="DO32">
            <v>0</v>
          </cell>
          <cell r="DP32">
            <v>0</v>
          </cell>
          <cell r="DQ32">
            <v>0</v>
          </cell>
          <cell r="DR32">
            <v>0</v>
          </cell>
          <cell r="DS32">
            <v>0</v>
          </cell>
          <cell r="DT32">
            <v>0</v>
          </cell>
          <cell r="DU32">
            <v>0</v>
          </cell>
          <cell r="DV32">
            <v>0</v>
          </cell>
          <cell r="DW32">
            <v>23</v>
          </cell>
          <cell r="DX32">
            <v>0</v>
          </cell>
          <cell r="DY32">
            <v>0</v>
          </cell>
          <cell r="DZ32">
            <v>0</v>
          </cell>
          <cell r="EA32">
            <v>0</v>
          </cell>
          <cell r="EB32">
            <v>0</v>
          </cell>
          <cell r="EC32">
            <v>0</v>
          </cell>
          <cell r="ED32">
            <v>0</v>
          </cell>
          <cell r="EE32">
            <v>0</v>
          </cell>
          <cell r="EF32">
            <v>0</v>
          </cell>
        </row>
        <row r="33">
          <cell r="B33" t="str">
            <v>ГАУЗ РБ СП г.Сибай</v>
          </cell>
          <cell r="C33">
            <v>6720</v>
          </cell>
          <cell r="D33">
            <v>14780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21500</v>
          </cell>
          <cell r="Z33">
            <v>0</v>
          </cell>
          <cell r="AA33">
            <v>0</v>
          </cell>
          <cell r="AB33">
            <v>0</v>
          </cell>
          <cell r="AC33">
            <v>0</v>
          </cell>
          <cell r="AD33">
            <v>0</v>
          </cell>
          <cell r="AE33">
            <v>0</v>
          </cell>
          <cell r="AF33">
            <v>0</v>
          </cell>
          <cell r="AG33">
            <v>0</v>
          </cell>
          <cell r="AH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15.5</v>
          </cell>
          <cell r="BP33">
            <v>0</v>
          </cell>
          <cell r="BQ33">
            <v>0</v>
          </cell>
          <cell r="BR33">
            <v>0</v>
          </cell>
          <cell r="BS33">
            <v>0</v>
          </cell>
          <cell r="BT33">
            <v>0</v>
          </cell>
          <cell r="BU33">
            <v>0</v>
          </cell>
          <cell r="BV33">
            <v>0</v>
          </cell>
          <cell r="BW33">
            <v>0</v>
          </cell>
          <cell r="BX33">
            <v>0</v>
          </cell>
          <cell r="BY33">
            <v>0</v>
          </cell>
          <cell r="BZ33">
            <v>0</v>
          </cell>
          <cell r="CA33">
            <v>0</v>
          </cell>
          <cell r="CB33">
            <v>0</v>
          </cell>
          <cell r="CC33">
            <v>0</v>
          </cell>
          <cell r="CD33">
            <v>0</v>
          </cell>
          <cell r="CE33">
            <v>0</v>
          </cell>
          <cell r="CF33">
            <v>0</v>
          </cell>
          <cell r="CG33">
            <v>0</v>
          </cell>
          <cell r="CH33">
            <v>0</v>
          </cell>
          <cell r="CI33">
            <v>0</v>
          </cell>
          <cell r="CJ33">
            <v>0</v>
          </cell>
          <cell r="CK33">
            <v>0</v>
          </cell>
          <cell r="CL33">
            <v>0</v>
          </cell>
          <cell r="CM33">
            <v>0</v>
          </cell>
          <cell r="CN33">
            <v>0</v>
          </cell>
          <cell r="CO33">
            <v>0</v>
          </cell>
          <cell r="CP33">
            <v>0</v>
          </cell>
          <cell r="CQ33">
            <v>0</v>
          </cell>
          <cell r="CR33">
            <v>0</v>
          </cell>
          <cell r="CS33">
            <v>15.5</v>
          </cell>
          <cell r="CT33">
            <v>0</v>
          </cell>
          <cell r="CU33">
            <v>0</v>
          </cell>
          <cell r="CV33">
            <v>0</v>
          </cell>
          <cell r="CW33">
            <v>0</v>
          </cell>
          <cell r="CX33">
            <v>0</v>
          </cell>
          <cell r="CY33">
            <v>0</v>
          </cell>
          <cell r="CZ33">
            <v>0</v>
          </cell>
          <cell r="DA33">
            <v>0</v>
          </cell>
          <cell r="DB33">
            <v>0</v>
          </cell>
          <cell r="DC33">
            <v>0</v>
          </cell>
          <cell r="DD33">
            <v>0</v>
          </cell>
          <cell r="DE33">
            <v>0</v>
          </cell>
          <cell r="DF33">
            <v>0</v>
          </cell>
          <cell r="DG33">
            <v>0</v>
          </cell>
          <cell r="DH33">
            <v>0</v>
          </cell>
          <cell r="DI33">
            <v>0</v>
          </cell>
          <cell r="DJ33">
            <v>0</v>
          </cell>
          <cell r="DK33">
            <v>0</v>
          </cell>
          <cell r="DL33">
            <v>0</v>
          </cell>
          <cell r="DM33">
            <v>0</v>
          </cell>
          <cell r="DN33">
            <v>0</v>
          </cell>
          <cell r="DO33">
            <v>0</v>
          </cell>
          <cell r="DP33">
            <v>0</v>
          </cell>
          <cell r="DQ33">
            <v>0</v>
          </cell>
          <cell r="DR33">
            <v>0</v>
          </cell>
          <cell r="DS33">
            <v>0</v>
          </cell>
          <cell r="DT33">
            <v>0</v>
          </cell>
          <cell r="DU33">
            <v>0</v>
          </cell>
          <cell r="DV33">
            <v>0</v>
          </cell>
          <cell r="DW33">
            <v>16</v>
          </cell>
          <cell r="DX33">
            <v>0</v>
          </cell>
          <cell r="DY33">
            <v>0</v>
          </cell>
          <cell r="DZ33">
            <v>0</v>
          </cell>
          <cell r="EA33">
            <v>0</v>
          </cell>
          <cell r="EB33">
            <v>0</v>
          </cell>
          <cell r="EC33">
            <v>0</v>
          </cell>
          <cell r="ED33">
            <v>0</v>
          </cell>
          <cell r="EE33">
            <v>0</v>
          </cell>
          <cell r="EF33">
            <v>0</v>
          </cell>
        </row>
        <row r="34">
          <cell r="B34" t="str">
            <v>ГАУЗ РБ Учалинская ЦГБ</v>
          </cell>
          <cell r="C34">
            <v>0</v>
          </cell>
          <cell r="D34">
            <v>0</v>
          </cell>
          <cell r="E34">
            <v>7960</v>
          </cell>
          <cell r="F34">
            <v>0</v>
          </cell>
          <cell r="G34">
            <v>0</v>
          </cell>
          <cell r="H34">
            <v>1060</v>
          </cell>
          <cell r="I34">
            <v>0</v>
          </cell>
          <cell r="J34">
            <v>8930</v>
          </cell>
          <cell r="K34">
            <v>515</v>
          </cell>
          <cell r="L34">
            <v>3345</v>
          </cell>
          <cell r="M34">
            <v>0</v>
          </cell>
          <cell r="N34">
            <v>3500</v>
          </cell>
          <cell r="O34">
            <v>0</v>
          </cell>
          <cell r="P34">
            <v>0</v>
          </cell>
          <cell r="Q34">
            <v>2205</v>
          </cell>
          <cell r="R34">
            <v>3290</v>
          </cell>
          <cell r="S34">
            <v>0</v>
          </cell>
          <cell r="T34">
            <v>0</v>
          </cell>
          <cell r="U34">
            <v>17500</v>
          </cell>
          <cell r="V34">
            <v>884</v>
          </cell>
          <cell r="W34">
            <v>680</v>
          </cell>
          <cell r="X34">
            <v>0</v>
          </cell>
          <cell r="Y34">
            <v>26774</v>
          </cell>
          <cell r="Z34">
            <v>32660</v>
          </cell>
          <cell r="AA34">
            <v>5190</v>
          </cell>
          <cell r="AB34">
            <v>0</v>
          </cell>
          <cell r="AC34">
            <v>0</v>
          </cell>
          <cell r="AD34">
            <v>2690</v>
          </cell>
          <cell r="AE34">
            <v>0</v>
          </cell>
          <cell r="AF34">
            <v>5150</v>
          </cell>
          <cell r="AG34">
            <v>0</v>
          </cell>
          <cell r="AH34">
            <v>3700</v>
          </cell>
          <cell r="AJ34">
            <v>0</v>
          </cell>
          <cell r="AK34">
            <v>0</v>
          </cell>
          <cell r="AL34">
            <v>0</v>
          </cell>
          <cell r="AM34">
            <v>0</v>
          </cell>
          <cell r="AN34">
            <v>0</v>
          </cell>
          <cell r="AO34">
            <v>0</v>
          </cell>
          <cell r="AP34">
            <v>0</v>
          </cell>
          <cell r="AQ34">
            <v>0</v>
          </cell>
          <cell r="AR34">
            <v>0</v>
          </cell>
          <cell r="AS34">
            <v>0</v>
          </cell>
          <cell r="AT34">
            <v>0</v>
          </cell>
          <cell r="AU34">
            <v>8.75</v>
          </cell>
          <cell r="AV34">
            <v>0</v>
          </cell>
          <cell r="AW34">
            <v>0</v>
          </cell>
          <cell r="AX34">
            <v>1</v>
          </cell>
          <cell r="AY34">
            <v>0</v>
          </cell>
          <cell r="AZ34">
            <v>4</v>
          </cell>
          <cell r="BA34">
            <v>1</v>
          </cell>
          <cell r="BB34">
            <v>2</v>
          </cell>
          <cell r="BC34">
            <v>0</v>
          </cell>
          <cell r="BD34">
            <v>5</v>
          </cell>
          <cell r="BE34">
            <v>0</v>
          </cell>
          <cell r="BF34">
            <v>0</v>
          </cell>
          <cell r="BG34">
            <v>1</v>
          </cell>
          <cell r="BH34">
            <v>4.25</v>
          </cell>
          <cell r="BI34">
            <v>0</v>
          </cell>
          <cell r="BJ34">
            <v>5.5</v>
          </cell>
          <cell r="BK34">
            <v>18</v>
          </cell>
          <cell r="BL34">
            <v>0.75</v>
          </cell>
          <cell r="BM34">
            <v>1</v>
          </cell>
          <cell r="BN34">
            <v>0</v>
          </cell>
          <cell r="BO34">
            <v>30</v>
          </cell>
          <cell r="BP34">
            <v>30</v>
          </cell>
          <cell r="BQ34">
            <v>3</v>
          </cell>
          <cell r="BR34">
            <v>0</v>
          </cell>
          <cell r="BS34">
            <v>0</v>
          </cell>
          <cell r="BT34">
            <v>2.25</v>
          </cell>
          <cell r="BU34">
            <v>0</v>
          </cell>
          <cell r="BV34">
            <v>2.5</v>
          </cell>
          <cell r="BW34">
            <v>0</v>
          </cell>
          <cell r="BX34">
            <v>3</v>
          </cell>
          <cell r="BY34">
            <v>8.75</v>
          </cell>
          <cell r="BZ34">
            <v>0</v>
          </cell>
          <cell r="CA34">
            <v>0</v>
          </cell>
          <cell r="CB34">
            <v>1</v>
          </cell>
          <cell r="CC34">
            <v>0</v>
          </cell>
          <cell r="CD34">
            <v>4</v>
          </cell>
          <cell r="CE34">
            <v>1</v>
          </cell>
          <cell r="CF34">
            <v>2</v>
          </cell>
          <cell r="CG34">
            <v>0</v>
          </cell>
          <cell r="CH34">
            <v>5</v>
          </cell>
          <cell r="CI34">
            <v>0</v>
          </cell>
          <cell r="CJ34">
            <v>0</v>
          </cell>
          <cell r="CK34">
            <v>1</v>
          </cell>
          <cell r="CL34">
            <v>4.25</v>
          </cell>
          <cell r="CM34">
            <v>0</v>
          </cell>
          <cell r="CN34">
            <v>3</v>
          </cell>
          <cell r="CO34">
            <v>18</v>
          </cell>
          <cell r="CP34">
            <v>0.75</v>
          </cell>
          <cell r="CQ34">
            <v>1</v>
          </cell>
          <cell r="CR34">
            <v>0</v>
          </cell>
          <cell r="CS34">
            <v>30</v>
          </cell>
          <cell r="CT34">
            <v>30</v>
          </cell>
          <cell r="CU34">
            <v>3</v>
          </cell>
          <cell r="CV34">
            <v>0</v>
          </cell>
          <cell r="CW34">
            <v>0</v>
          </cell>
          <cell r="CX34">
            <v>2.25</v>
          </cell>
          <cell r="CY34">
            <v>0</v>
          </cell>
          <cell r="CZ34">
            <v>2.5</v>
          </cell>
          <cell r="DA34">
            <v>0</v>
          </cell>
          <cell r="DB34">
            <v>3</v>
          </cell>
          <cell r="DC34">
            <v>7</v>
          </cell>
          <cell r="DD34">
            <v>0</v>
          </cell>
          <cell r="DE34">
            <v>0</v>
          </cell>
          <cell r="DF34">
            <v>2</v>
          </cell>
          <cell r="DG34">
            <v>0</v>
          </cell>
          <cell r="DH34">
            <v>3</v>
          </cell>
          <cell r="DI34">
            <v>1</v>
          </cell>
          <cell r="DJ34">
            <v>2</v>
          </cell>
          <cell r="DK34">
            <v>0</v>
          </cell>
          <cell r="DL34">
            <v>4</v>
          </cell>
          <cell r="DM34">
            <v>0</v>
          </cell>
          <cell r="DN34">
            <v>0</v>
          </cell>
          <cell r="DO34">
            <v>1</v>
          </cell>
          <cell r="DP34">
            <v>4</v>
          </cell>
          <cell r="DQ34">
            <v>0</v>
          </cell>
          <cell r="DR34">
            <v>2</v>
          </cell>
          <cell r="DS34">
            <v>15</v>
          </cell>
          <cell r="DT34">
            <v>1</v>
          </cell>
          <cell r="DU34">
            <v>1</v>
          </cell>
          <cell r="DV34">
            <v>0</v>
          </cell>
          <cell r="DW34">
            <v>22</v>
          </cell>
          <cell r="DX34">
            <v>30</v>
          </cell>
          <cell r="DY34">
            <v>2</v>
          </cell>
          <cell r="DZ34">
            <v>0</v>
          </cell>
          <cell r="EA34">
            <v>0</v>
          </cell>
          <cell r="EB34">
            <v>2</v>
          </cell>
          <cell r="EC34">
            <v>0</v>
          </cell>
          <cell r="ED34">
            <v>1</v>
          </cell>
          <cell r="EE34">
            <v>0</v>
          </cell>
          <cell r="EF34">
            <v>3</v>
          </cell>
        </row>
        <row r="35">
          <cell r="B35" t="str">
            <v>ГАУЗ РКВД №1</v>
          </cell>
          <cell r="C35">
            <v>13600</v>
          </cell>
          <cell r="D35">
            <v>29178</v>
          </cell>
          <cell r="E35">
            <v>0</v>
          </cell>
          <cell r="F35">
            <v>0</v>
          </cell>
          <cell r="G35">
            <v>0</v>
          </cell>
          <cell r="H35">
            <v>0</v>
          </cell>
          <cell r="I35">
            <v>0</v>
          </cell>
          <cell r="J35">
            <v>42778</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53.5</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53.5</v>
          </cell>
          <cell r="CE35">
            <v>0</v>
          </cell>
          <cell r="CF35">
            <v>0</v>
          </cell>
          <cell r="CG35">
            <v>0</v>
          </cell>
          <cell r="CH35">
            <v>0</v>
          </cell>
          <cell r="CI35">
            <v>0</v>
          </cell>
          <cell r="CJ35">
            <v>0</v>
          </cell>
          <cell r="CK35">
            <v>0</v>
          </cell>
          <cell r="CL35">
            <v>0</v>
          </cell>
          <cell r="CM35">
            <v>0</v>
          </cell>
          <cell r="CN35">
            <v>0</v>
          </cell>
          <cell r="CO35">
            <v>0</v>
          </cell>
          <cell r="CP35">
            <v>0</v>
          </cell>
          <cell r="CQ35">
            <v>0</v>
          </cell>
          <cell r="CR35">
            <v>0</v>
          </cell>
          <cell r="CS35">
            <v>0</v>
          </cell>
          <cell r="CT35">
            <v>0</v>
          </cell>
          <cell r="CU35">
            <v>0</v>
          </cell>
          <cell r="CV35">
            <v>0</v>
          </cell>
          <cell r="CW35">
            <v>0</v>
          </cell>
          <cell r="CX35">
            <v>0</v>
          </cell>
          <cell r="CY35">
            <v>0</v>
          </cell>
          <cell r="CZ35">
            <v>0</v>
          </cell>
          <cell r="DA35">
            <v>0</v>
          </cell>
          <cell r="DB35">
            <v>0</v>
          </cell>
          <cell r="DC35">
            <v>0</v>
          </cell>
          <cell r="DD35">
            <v>0</v>
          </cell>
          <cell r="DE35">
            <v>0</v>
          </cell>
          <cell r="DF35">
            <v>0</v>
          </cell>
          <cell r="DG35">
            <v>0</v>
          </cell>
          <cell r="DH35">
            <v>49</v>
          </cell>
          <cell r="DI35">
            <v>0</v>
          </cell>
          <cell r="DJ35">
            <v>0</v>
          </cell>
          <cell r="DK35">
            <v>0</v>
          </cell>
          <cell r="DL35">
            <v>0</v>
          </cell>
          <cell r="DM35">
            <v>0</v>
          </cell>
          <cell r="DN35">
            <v>0</v>
          </cell>
          <cell r="DO35">
            <v>0</v>
          </cell>
          <cell r="DP35">
            <v>0</v>
          </cell>
          <cell r="DQ35">
            <v>0</v>
          </cell>
          <cell r="DR35">
            <v>0</v>
          </cell>
          <cell r="DS35">
            <v>0</v>
          </cell>
          <cell r="DT35">
            <v>0</v>
          </cell>
          <cell r="DU35">
            <v>0</v>
          </cell>
          <cell r="DV35">
            <v>0</v>
          </cell>
          <cell r="DW35">
            <v>0</v>
          </cell>
          <cell r="DX35">
            <v>0</v>
          </cell>
          <cell r="DY35">
            <v>0</v>
          </cell>
          <cell r="DZ35">
            <v>0</v>
          </cell>
          <cell r="EA35">
            <v>0</v>
          </cell>
          <cell r="EB35">
            <v>0</v>
          </cell>
          <cell r="EC35">
            <v>0</v>
          </cell>
          <cell r="ED35">
            <v>0</v>
          </cell>
          <cell r="EE35">
            <v>0</v>
          </cell>
          <cell r="EF35">
            <v>0</v>
          </cell>
        </row>
        <row r="36">
          <cell r="B36" t="str">
            <v>ГАУЗ СП Дюртюлинского района</v>
          </cell>
          <cell r="C36">
            <v>1478</v>
          </cell>
          <cell r="D36">
            <v>10522</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12000</v>
          </cell>
          <cell r="Z36">
            <v>0</v>
          </cell>
          <cell r="AA36">
            <v>0</v>
          </cell>
          <cell r="AB36">
            <v>0</v>
          </cell>
          <cell r="AC36">
            <v>0</v>
          </cell>
          <cell r="AD36">
            <v>0</v>
          </cell>
          <cell r="AE36">
            <v>0</v>
          </cell>
          <cell r="AF36">
            <v>0</v>
          </cell>
          <cell r="AG36">
            <v>0</v>
          </cell>
          <cell r="AH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14</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v>0</v>
          </cell>
          <cell r="CF36">
            <v>0</v>
          </cell>
          <cell r="CG36">
            <v>0</v>
          </cell>
          <cell r="CH36">
            <v>0</v>
          </cell>
          <cell r="CI36">
            <v>0</v>
          </cell>
          <cell r="CJ36">
            <v>0</v>
          </cell>
          <cell r="CK36">
            <v>0</v>
          </cell>
          <cell r="CL36">
            <v>0</v>
          </cell>
          <cell r="CM36">
            <v>0</v>
          </cell>
          <cell r="CN36">
            <v>0</v>
          </cell>
          <cell r="CO36">
            <v>0</v>
          </cell>
          <cell r="CP36">
            <v>0</v>
          </cell>
          <cell r="CQ36">
            <v>0</v>
          </cell>
          <cell r="CR36">
            <v>0</v>
          </cell>
          <cell r="CS36">
            <v>12</v>
          </cell>
          <cell r="CT36">
            <v>0</v>
          </cell>
          <cell r="CU36">
            <v>0</v>
          </cell>
          <cell r="CV36">
            <v>0</v>
          </cell>
          <cell r="CW36">
            <v>0</v>
          </cell>
          <cell r="CX36">
            <v>0</v>
          </cell>
          <cell r="CY36">
            <v>0</v>
          </cell>
          <cell r="CZ36">
            <v>0</v>
          </cell>
          <cell r="DA36">
            <v>0</v>
          </cell>
          <cell r="DB36">
            <v>0</v>
          </cell>
          <cell r="DC36">
            <v>0</v>
          </cell>
          <cell r="DD36">
            <v>0</v>
          </cell>
          <cell r="DE36">
            <v>0</v>
          </cell>
          <cell r="DF36">
            <v>0</v>
          </cell>
          <cell r="DG36">
            <v>0</v>
          </cell>
          <cell r="DH36">
            <v>0</v>
          </cell>
          <cell r="DI36">
            <v>0</v>
          </cell>
          <cell r="DJ36">
            <v>0</v>
          </cell>
          <cell r="DK36">
            <v>0</v>
          </cell>
          <cell r="DL36">
            <v>0</v>
          </cell>
          <cell r="DM36">
            <v>0</v>
          </cell>
          <cell r="DN36">
            <v>0</v>
          </cell>
          <cell r="DO36">
            <v>0</v>
          </cell>
          <cell r="DP36">
            <v>0</v>
          </cell>
          <cell r="DQ36">
            <v>0</v>
          </cell>
          <cell r="DR36">
            <v>0</v>
          </cell>
          <cell r="DS36">
            <v>0</v>
          </cell>
          <cell r="DT36">
            <v>0</v>
          </cell>
          <cell r="DU36">
            <v>0</v>
          </cell>
          <cell r="DV36">
            <v>0</v>
          </cell>
          <cell r="DW36">
            <v>12</v>
          </cell>
          <cell r="DX36">
            <v>0</v>
          </cell>
          <cell r="DY36">
            <v>0</v>
          </cell>
          <cell r="DZ36">
            <v>0</v>
          </cell>
          <cell r="EA36">
            <v>0</v>
          </cell>
          <cell r="EB36">
            <v>0</v>
          </cell>
          <cell r="EC36">
            <v>0</v>
          </cell>
          <cell r="ED36">
            <v>0</v>
          </cell>
          <cell r="EE36">
            <v>0</v>
          </cell>
          <cell r="EF36">
            <v>0</v>
          </cell>
        </row>
        <row r="37">
          <cell r="B37" t="str">
            <v>ГБУ Уфимский НИИ глазных болезн</v>
          </cell>
          <cell r="C37">
            <v>8688</v>
          </cell>
          <cell r="D37">
            <v>23112</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31800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432</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v>0</v>
          </cell>
          <cell r="CD37">
            <v>0</v>
          </cell>
          <cell r="CE37">
            <v>0</v>
          </cell>
          <cell r="CF37">
            <v>0</v>
          </cell>
          <cell r="CG37">
            <v>0</v>
          </cell>
          <cell r="CH37">
            <v>0</v>
          </cell>
          <cell r="CI37">
            <v>0</v>
          </cell>
          <cell r="CJ37">
            <v>0</v>
          </cell>
          <cell r="CK37">
            <v>0</v>
          </cell>
          <cell r="CL37">
            <v>0</v>
          </cell>
          <cell r="CM37">
            <v>0</v>
          </cell>
          <cell r="CN37">
            <v>323.5</v>
          </cell>
          <cell r="CO37">
            <v>0</v>
          </cell>
          <cell r="CP37">
            <v>0</v>
          </cell>
          <cell r="CQ37">
            <v>0</v>
          </cell>
          <cell r="CR37">
            <v>0</v>
          </cell>
          <cell r="CS37">
            <v>0</v>
          </cell>
          <cell r="CT37">
            <v>0</v>
          </cell>
          <cell r="CU37">
            <v>0</v>
          </cell>
          <cell r="CV37">
            <v>0</v>
          </cell>
          <cell r="CW37">
            <v>0</v>
          </cell>
          <cell r="CX37">
            <v>0</v>
          </cell>
          <cell r="CY37">
            <v>0</v>
          </cell>
          <cell r="CZ37">
            <v>0</v>
          </cell>
          <cell r="DA37">
            <v>0</v>
          </cell>
          <cell r="DB37">
            <v>0</v>
          </cell>
          <cell r="DC37">
            <v>0</v>
          </cell>
          <cell r="DD37">
            <v>0</v>
          </cell>
          <cell r="DE37">
            <v>0</v>
          </cell>
          <cell r="DF37">
            <v>0</v>
          </cell>
          <cell r="DG37">
            <v>0</v>
          </cell>
          <cell r="DH37">
            <v>0</v>
          </cell>
          <cell r="DI37">
            <v>0</v>
          </cell>
          <cell r="DJ37">
            <v>0</v>
          </cell>
          <cell r="DK37">
            <v>0</v>
          </cell>
          <cell r="DL37">
            <v>0</v>
          </cell>
          <cell r="DM37">
            <v>0</v>
          </cell>
          <cell r="DN37">
            <v>0</v>
          </cell>
          <cell r="DO37">
            <v>0</v>
          </cell>
          <cell r="DP37">
            <v>0</v>
          </cell>
          <cell r="DQ37">
            <v>0</v>
          </cell>
          <cell r="DR37">
            <v>358</v>
          </cell>
          <cell r="DS37">
            <v>0</v>
          </cell>
          <cell r="DT37">
            <v>0</v>
          </cell>
          <cell r="DU37">
            <v>0</v>
          </cell>
          <cell r="DV37">
            <v>0</v>
          </cell>
          <cell r="DW37">
            <v>0</v>
          </cell>
          <cell r="DX37">
            <v>0</v>
          </cell>
          <cell r="DY37">
            <v>0</v>
          </cell>
          <cell r="DZ37">
            <v>0</v>
          </cell>
          <cell r="EA37">
            <v>0</v>
          </cell>
          <cell r="EB37">
            <v>0</v>
          </cell>
          <cell r="EC37">
            <v>0</v>
          </cell>
          <cell r="ED37">
            <v>0</v>
          </cell>
          <cell r="EE37">
            <v>0</v>
          </cell>
          <cell r="EF37">
            <v>0</v>
          </cell>
        </row>
        <row r="38">
          <cell r="B38" t="str">
            <v>ГБУЗ РБ Акъярская ЦРБ</v>
          </cell>
          <cell r="C38">
            <v>0</v>
          </cell>
          <cell r="D38">
            <v>0</v>
          </cell>
          <cell r="E38">
            <v>1314</v>
          </cell>
          <cell r="F38">
            <v>0</v>
          </cell>
          <cell r="G38">
            <v>0</v>
          </cell>
          <cell r="H38">
            <v>0</v>
          </cell>
          <cell r="I38">
            <v>0</v>
          </cell>
          <cell r="J38">
            <v>704</v>
          </cell>
          <cell r="K38">
            <v>351</v>
          </cell>
          <cell r="L38">
            <v>952</v>
          </cell>
          <cell r="M38">
            <v>0</v>
          </cell>
          <cell r="N38">
            <v>416</v>
          </cell>
          <cell r="O38">
            <v>0</v>
          </cell>
          <cell r="P38">
            <v>0</v>
          </cell>
          <cell r="Q38">
            <v>603</v>
          </cell>
          <cell r="R38">
            <v>1684</v>
          </cell>
          <cell r="S38">
            <v>0</v>
          </cell>
          <cell r="T38">
            <v>1757</v>
          </cell>
          <cell r="U38">
            <v>13642</v>
          </cell>
          <cell r="V38">
            <v>0</v>
          </cell>
          <cell r="W38">
            <v>0</v>
          </cell>
          <cell r="X38">
            <v>0</v>
          </cell>
          <cell r="Y38">
            <v>9800</v>
          </cell>
          <cell r="Z38">
            <v>21901</v>
          </cell>
          <cell r="AA38">
            <v>8</v>
          </cell>
          <cell r="AB38">
            <v>0</v>
          </cell>
          <cell r="AC38">
            <v>0</v>
          </cell>
          <cell r="AD38">
            <v>1760</v>
          </cell>
          <cell r="AE38">
            <v>0</v>
          </cell>
          <cell r="AF38">
            <v>0</v>
          </cell>
          <cell r="AG38">
            <v>0</v>
          </cell>
          <cell r="AH38">
            <v>5697</v>
          </cell>
          <cell r="AJ38">
            <v>0</v>
          </cell>
          <cell r="AK38">
            <v>0</v>
          </cell>
          <cell r="AL38">
            <v>0</v>
          </cell>
          <cell r="AM38">
            <v>0</v>
          </cell>
          <cell r="AN38">
            <v>0</v>
          </cell>
          <cell r="AO38">
            <v>0</v>
          </cell>
          <cell r="AP38">
            <v>0</v>
          </cell>
          <cell r="AQ38">
            <v>0</v>
          </cell>
          <cell r="AR38">
            <v>0</v>
          </cell>
          <cell r="AS38">
            <v>0</v>
          </cell>
          <cell r="AT38">
            <v>0</v>
          </cell>
          <cell r="AU38">
            <v>3</v>
          </cell>
          <cell r="AV38">
            <v>0</v>
          </cell>
          <cell r="AW38">
            <v>0</v>
          </cell>
          <cell r="AX38">
            <v>0</v>
          </cell>
          <cell r="AY38">
            <v>0</v>
          </cell>
          <cell r="AZ38">
            <v>1</v>
          </cell>
          <cell r="BA38">
            <v>1</v>
          </cell>
          <cell r="BB38">
            <v>0.5</v>
          </cell>
          <cell r="BC38">
            <v>0</v>
          </cell>
          <cell r="BD38">
            <v>1.5</v>
          </cell>
          <cell r="BE38">
            <v>0</v>
          </cell>
          <cell r="BF38">
            <v>0</v>
          </cell>
          <cell r="BG38">
            <v>1</v>
          </cell>
          <cell r="BH38">
            <v>1.5</v>
          </cell>
          <cell r="BI38">
            <v>0</v>
          </cell>
          <cell r="BJ38">
            <v>1.5</v>
          </cell>
          <cell r="BK38">
            <v>10</v>
          </cell>
          <cell r="BL38">
            <v>0</v>
          </cell>
          <cell r="BM38">
            <v>0</v>
          </cell>
          <cell r="BN38">
            <v>0</v>
          </cell>
          <cell r="BO38">
            <v>6.25</v>
          </cell>
          <cell r="BP38">
            <v>10</v>
          </cell>
          <cell r="BQ38">
            <v>0.75</v>
          </cell>
          <cell r="BR38">
            <v>0</v>
          </cell>
          <cell r="BS38">
            <v>0</v>
          </cell>
          <cell r="BT38">
            <v>3</v>
          </cell>
          <cell r="BU38">
            <v>0</v>
          </cell>
          <cell r="BV38">
            <v>0.5</v>
          </cell>
          <cell r="BW38">
            <v>0</v>
          </cell>
          <cell r="BX38">
            <v>3</v>
          </cell>
          <cell r="BY38">
            <v>3</v>
          </cell>
          <cell r="BZ38">
            <v>0</v>
          </cell>
          <cell r="CA38">
            <v>0</v>
          </cell>
          <cell r="CB38">
            <v>0</v>
          </cell>
          <cell r="CC38">
            <v>0</v>
          </cell>
          <cell r="CD38">
            <v>1</v>
          </cell>
          <cell r="CE38">
            <v>1</v>
          </cell>
          <cell r="CF38">
            <v>0.25</v>
          </cell>
          <cell r="CG38">
            <v>0</v>
          </cell>
          <cell r="CH38">
            <v>1.5</v>
          </cell>
          <cell r="CI38">
            <v>0</v>
          </cell>
          <cell r="CJ38">
            <v>0</v>
          </cell>
          <cell r="CK38">
            <v>1</v>
          </cell>
          <cell r="CL38">
            <v>1.5</v>
          </cell>
          <cell r="CM38">
            <v>0</v>
          </cell>
          <cell r="CN38">
            <v>1.5</v>
          </cell>
          <cell r="CO38">
            <v>5</v>
          </cell>
          <cell r="CP38">
            <v>0</v>
          </cell>
          <cell r="CQ38">
            <v>0</v>
          </cell>
          <cell r="CR38">
            <v>0</v>
          </cell>
          <cell r="CS38">
            <v>6.25</v>
          </cell>
          <cell r="CT38">
            <v>8</v>
          </cell>
          <cell r="CU38">
            <v>0.25</v>
          </cell>
          <cell r="CV38">
            <v>0</v>
          </cell>
          <cell r="CW38">
            <v>0</v>
          </cell>
          <cell r="CX38">
            <v>2</v>
          </cell>
          <cell r="CY38">
            <v>0</v>
          </cell>
          <cell r="CZ38">
            <v>0.25</v>
          </cell>
          <cell r="DA38">
            <v>0</v>
          </cell>
          <cell r="DB38">
            <v>2</v>
          </cell>
          <cell r="DC38">
            <v>3</v>
          </cell>
          <cell r="DD38">
            <v>0</v>
          </cell>
          <cell r="DE38">
            <v>0</v>
          </cell>
          <cell r="DF38">
            <v>0</v>
          </cell>
          <cell r="DG38">
            <v>0</v>
          </cell>
          <cell r="DH38">
            <v>1</v>
          </cell>
          <cell r="DI38">
            <v>1</v>
          </cell>
          <cell r="DJ38">
            <v>1</v>
          </cell>
          <cell r="DK38">
            <v>0</v>
          </cell>
          <cell r="DL38">
            <v>1</v>
          </cell>
          <cell r="DM38">
            <v>0</v>
          </cell>
          <cell r="DN38">
            <v>0</v>
          </cell>
          <cell r="DO38">
            <v>1</v>
          </cell>
          <cell r="DP38">
            <v>1</v>
          </cell>
          <cell r="DQ38">
            <v>0</v>
          </cell>
          <cell r="DR38">
            <v>1</v>
          </cell>
          <cell r="DS38">
            <v>5</v>
          </cell>
          <cell r="DT38">
            <v>0</v>
          </cell>
          <cell r="DU38">
            <v>0</v>
          </cell>
          <cell r="DV38">
            <v>0</v>
          </cell>
          <cell r="DW38">
            <v>5</v>
          </cell>
          <cell r="DX38">
            <v>8</v>
          </cell>
          <cell r="DY38">
            <v>1</v>
          </cell>
          <cell r="DZ38">
            <v>0</v>
          </cell>
          <cell r="EA38">
            <v>0</v>
          </cell>
          <cell r="EB38">
            <v>2</v>
          </cell>
          <cell r="EC38">
            <v>0</v>
          </cell>
          <cell r="ED38">
            <v>0</v>
          </cell>
          <cell r="EE38">
            <v>0</v>
          </cell>
          <cell r="EF38">
            <v>2</v>
          </cell>
        </row>
        <row r="39">
          <cell r="B39" t="str">
            <v>ГБУЗ РБ Архангельская ЦРБ</v>
          </cell>
          <cell r="C39">
            <v>0</v>
          </cell>
          <cell r="D39">
            <v>0</v>
          </cell>
          <cell r="E39">
            <v>3700</v>
          </cell>
          <cell r="F39">
            <v>0</v>
          </cell>
          <cell r="G39">
            <v>0</v>
          </cell>
          <cell r="H39">
            <v>0</v>
          </cell>
          <cell r="I39">
            <v>0</v>
          </cell>
          <cell r="J39">
            <v>739</v>
          </cell>
          <cell r="K39">
            <v>0</v>
          </cell>
          <cell r="L39">
            <v>1687</v>
          </cell>
          <cell r="M39">
            <v>0</v>
          </cell>
          <cell r="N39">
            <v>2644</v>
          </cell>
          <cell r="O39">
            <v>0</v>
          </cell>
          <cell r="P39">
            <v>0</v>
          </cell>
          <cell r="Q39">
            <v>1792</v>
          </cell>
          <cell r="R39">
            <v>1996</v>
          </cell>
          <cell r="S39">
            <v>0</v>
          </cell>
          <cell r="T39">
            <v>1518</v>
          </cell>
          <cell r="U39">
            <v>4455</v>
          </cell>
          <cell r="V39">
            <v>0</v>
          </cell>
          <cell r="W39">
            <v>0</v>
          </cell>
          <cell r="X39">
            <v>0</v>
          </cell>
          <cell r="Y39">
            <v>8482</v>
          </cell>
          <cell r="Z39">
            <v>8312</v>
          </cell>
          <cell r="AA39">
            <v>0</v>
          </cell>
          <cell r="AB39">
            <v>0</v>
          </cell>
          <cell r="AC39">
            <v>0</v>
          </cell>
          <cell r="AD39">
            <v>3204</v>
          </cell>
          <cell r="AE39">
            <v>0</v>
          </cell>
          <cell r="AF39">
            <v>1448</v>
          </cell>
          <cell r="AG39">
            <v>0</v>
          </cell>
          <cell r="AH39">
            <v>0</v>
          </cell>
          <cell r="AJ39">
            <v>0</v>
          </cell>
          <cell r="AK39">
            <v>0</v>
          </cell>
          <cell r="AL39">
            <v>0</v>
          </cell>
          <cell r="AM39">
            <v>0</v>
          </cell>
          <cell r="AN39">
            <v>0</v>
          </cell>
          <cell r="AO39">
            <v>0</v>
          </cell>
          <cell r="AP39">
            <v>0</v>
          </cell>
          <cell r="AQ39">
            <v>0</v>
          </cell>
          <cell r="AR39">
            <v>0</v>
          </cell>
          <cell r="AS39">
            <v>0</v>
          </cell>
          <cell r="AT39">
            <v>0</v>
          </cell>
          <cell r="AU39">
            <v>2</v>
          </cell>
          <cell r="AV39">
            <v>0</v>
          </cell>
          <cell r="AW39">
            <v>0</v>
          </cell>
          <cell r="AX39">
            <v>0</v>
          </cell>
          <cell r="AY39">
            <v>0</v>
          </cell>
          <cell r="AZ39">
            <v>1</v>
          </cell>
          <cell r="BA39">
            <v>0</v>
          </cell>
          <cell r="BB39">
            <v>1</v>
          </cell>
          <cell r="BC39">
            <v>0</v>
          </cell>
          <cell r="BD39">
            <v>2</v>
          </cell>
          <cell r="BE39">
            <v>0</v>
          </cell>
          <cell r="BF39">
            <v>0</v>
          </cell>
          <cell r="BG39">
            <v>0.5</v>
          </cell>
          <cell r="BH39">
            <v>1</v>
          </cell>
          <cell r="BI39">
            <v>0</v>
          </cell>
          <cell r="BJ39">
            <v>1</v>
          </cell>
          <cell r="BK39">
            <v>5</v>
          </cell>
          <cell r="BL39">
            <v>0</v>
          </cell>
          <cell r="BM39">
            <v>0</v>
          </cell>
          <cell r="BN39">
            <v>0</v>
          </cell>
          <cell r="BO39">
            <v>6.5</v>
          </cell>
          <cell r="BP39">
            <v>8</v>
          </cell>
          <cell r="BQ39">
            <v>0</v>
          </cell>
          <cell r="BR39">
            <v>0</v>
          </cell>
          <cell r="BS39">
            <v>0</v>
          </cell>
          <cell r="BT39">
            <v>2</v>
          </cell>
          <cell r="BU39">
            <v>0</v>
          </cell>
          <cell r="BV39">
            <v>1</v>
          </cell>
          <cell r="BW39">
            <v>0</v>
          </cell>
          <cell r="BX39">
            <v>0</v>
          </cell>
          <cell r="BY39">
            <v>2</v>
          </cell>
          <cell r="BZ39">
            <v>0</v>
          </cell>
          <cell r="CA39">
            <v>0</v>
          </cell>
          <cell r="CB39">
            <v>0</v>
          </cell>
          <cell r="CC39">
            <v>0</v>
          </cell>
          <cell r="CD39">
            <v>1</v>
          </cell>
          <cell r="CE39">
            <v>0</v>
          </cell>
          <cell r="CF39">
            <v>1</v>
          </cell>
          <cell r="CG39">
            <v>0</v>
          </cell>
          <cell r="CH39">
            <v>2</v>
          </cell>
          <cell r="CI39">
            <v>0</v>
          </cell>
          <cell r="CJ39">
            <v>0</v>
          </cell>
          <cell r="CK39">
            <v>0.5</v>
          </cell>
          <cell r="CL39">
            <v>1</v>
          </cell>
          <cell r="CM39">
            <v>0</v>
          </cell>
          <cell r="CN39">
            <v>1</v>
          </cell>
          <cell r="CO39">
            <v>5</v>
          </cell>
          <cell r="CP39">
            <v>0</v>
          </cell>
          <cell r="CQ39">
            <v>0</v>
          </cell>
          <cell r="CR39">
            <v>0</v>
          </cell>
          <cell r="CS39">
            <v>6.5</v>
          </cell>
          <cell r="CT39">
            <v>8</v>
          </cell>
          <cell r="CU39">
            <v>0</v>
          </cell>
          <cell r="CV39">
            <v>0</v>
          </cell>
          <cell r="CW39">
            <v>0</v>
          </cell>
          <cell r="CX39">
            <v>2</v>
          </cell>
          <cell r="CY39">
            <v>0</v>
          </cell>
          <cell r="CZ39">
            <v>1</v>
          </cell>
          <cell r="DA39">
            <v>0</v>
          </cell>
          <cell r="DB39">
            <v>0</v>
          </cell>
          <cell r="DC39">
            <v>2</v>
          </cell>
          <cell r="DD39">
            <v>0</v>
          </cell>
          <cell r="DE39">
            <v>0</v>
          </cell>
          <cell r="DF39">
            <v>0</v>
          </cell>
          <cell r="DG39">
            <v>0</v>
          </cell>
          <cell r="DH39">
            <v>1</v>
          </cell>
          <cell r="DI39">
            <v>0</v>
          </cell>
          <cell r="DJ39">
            <v>1</v>
          </cell>
          <cell r="DK39">
            <v>0</v>
          </cell>
          <cell r="DL39">
            <v>2</v>
          </cell>
          <cell r="DM39">
            <v>0</v>
          </cell>
          <cell r="DN39">
            <v>0</v>
          </cell>
          <cell r="DO39">
            <v>0</v>
          </cell>
          <cell r="DP39">
            <v>1</v>
          </cell>
          <cell r="DQ39">
            <v>0</v>
          </cell>
          <cell r="DR39">
            <v>1</v>
          </cell>
          <cell r="DS39">
            <v>3</v>
          </cell>
          <cell r="DT39">
            <v>0</v>
          </cell>
          <cell r="DU39">
            <v>0</v>
          </cell>
          <cell r="DV39">
            <v>0</v>
          </cell>
          <cell r="DW39">
            <v>6</v>
          </cell>
          <cell r="DX39">
            <v>7</v>
          </cell>
          <cell r="DY39">
            <v>0</v>
          </cell>
          <cell r="DZ39">
            <v>0</v>
          </cell>
          <cell r="EA39">
            <v>0</v>
          </cell>
          <cell r="EB39">
            <v>2</v>
          </cell>
          <cell r="EC39">
            <v>0</v>
          </cell>
          <cell r="ED39">
            <v>1</v>
          </cell>
          <cell r="EE39">
            <v>0</v>
          </cell>
          <cell r="EF39">
            <v>0</v>
          </cell>
        </row>
        <row r="40">
          <cell r="B40" t="str">
            <v>ГБУЗ РБ Аскаровская ЦРБ</v>
          </cell>
          <cell r="C40">
            <v>0</v>
          </cell>
          <cell r="D40">
            <v>0</v>
          </cell>
          <cell r="E40">
            <v>1139</v>
          </cell>
          <cell r="F40">
            <v>0</v>
          </cell>
          <cell r="G40">
            <v>0</v>
          </cell>
          <cell r="H40">
            <v>0</v>
          </cell>
          <cell r="I40">
            <v>0</v>
          </cell>
          <cell r="J40">
            <v>1103</v>
          </cell>
          <cell r="K40">
            <v>252</v>
          </cell>
          <cell r="L40">
            <v>1262</v>
          </cell>
          <cell r="M40">
            <v>12</v>
          </cell>
          <cell r="N40">
            <v>2468</v>
          </cell>
          <cell r="O40">
            <v>0</v>
          </cell>
          <cell r="P40">
            <v>0</v>
          </cell>
          <cell r="Q40">
            <v>1</v>
          </cell>
          <cell r="R40">
            <v>3843</v>
          </cell>
          <cell r="S40">
            <v>0</v>
          </cell>
          <cell r="T40">
            <v>4732</v>
          </cell>
          <cell r="U40">
            <v>17845</v>
          </cell>
          <cell r="V40">
            <v>0</v>
          </cell>
          <cell r="W40">
            <v>0</v>
          </cell>
          <cell r="X40">
            <v>0</v>
          </cell>
          <cell r="Y40">
            <v>2392</v>
          </cell>
          <cell r="Z40">
            <v>27441</v>
          </cell>
          <cell r="AA40">
            <v>35</v>
          </cell>
          <cell r="AB40">
            <v>0</v>
          </cell>
          <cell r="AC40">
            <v>297</v>
          </cell>
          <cell r="AD40">
            <v>22</v>
          </cell>
          <cell r="AE40">
            <v>0</v>
          </cell>
          <cell r="AF40">
            <v>38</v>
          </cell>
          <cell r="AG40">
            <v>0</v>
          </cell>
          <cell r="AH40">
            <v>2717</v>
          </cell>
          <cell r="AJ40">
            <v>0</v>
          </cell>
          <cell r="AK40">
            <v>0</v>
          </cell>
          <cell r="AL40">
            <v>0</v>
          </cell>
          <cell r="AM40">
            <v>0</v>
          </cell>
          <cell r="AN40">
            <v>0</v>
          </cell>
          <cell r="AO40">
            <v>0</v>
          </cell>
          <cell r="AP40">
            <v>0</v>
          </cell>
          <cell r="AQ40">
            <v>0</v>
          </cell>
          <cell r="AR40">
            <v>0</v>
          </cell>
          <cell r="AS40">
            <v>0</v>
          </cell>
          <cell r="AT40">
            <v>0</v>
          </cell>
          <cell r="AU40">
            <v>3</v>
          </cell>
          <cell r="AV40">
            <v>0</v>
          </cell>
          <cell r="AW40">
            <v>0</v>
          </cell>
          <cell r="AX40">
            <v>0</v>
          </cell>
          <cell r="AY40">
            <v>0</v>
          </cell>
          <cell r="AZ40">
            <v>1</v>
          </cell>
          <cell r="BA40">
            <v>1</v>
          </cell>
          <cell r="BB40">
            <v>1</v>
          </cell>
          <cell r="BC40">
            <v>1</v>
          </cell>
          <cell r="BD40">
            <v>3</v>
          </cell>
          <cell r="BE40">
            <v>0</v>
          </cell>
          <cell r="BF40">
            <v>0</v>
          </cell>
          <cell r="BG40">
            <v>1</v>
          </cell>
          <cell r="BH40">
            <v>3</v>
          </cell>
          <cell r="BI40">
            <v>0</v>
          </cell>
          <cell r="BJ40">
            <v>4</v>
          </cell>
          <cell r="BK40">
            <v>14</v>
          </cell>
          <cell r="BL40">
            <v>0</v>
          </cell>
          <cell r="BM40">
            <v>0</v>
          </cell>
          <cell r="BN40">
            <v>0</v>
          </cell>
          <cell r="BO40">
            <v>16</v>
          </cell>
          <cell r="BP40">
            <v>17</v>
          </cell>
          <cell r="BQ40">
            <v>1</v>
          </cell>
          <cell r="BR40">
            <v>0</v>
          </cell>
          <cell r="BS40">
            <v>1</v>
          </cell>
          <cell r="BT40">
            <v>3</v>
          </cell>
          <cell r="BU40">
            <v>0</v>
          </cell>
          <cell r="BV40">
            <v>2</v>
          </cell>
          <cell r="BW40">
            <v>0</v>
          </cell>
          <cell r="BX40">
            <v>3</v>
          </cell>
          <cell r="BY40">
            <v>3</v>
          </cell>
          <cell r="BZ40">
            <v>0</v>
          </cell>
          <cell r="CA40">
            <v>0</v>
          </cell>
          <cell r="CB40">
            <v>0</v>
          </cell>
          <cell r="CC40">
            <v>0</v>
          </cell>
          <cell r="CD40">
            <v>1</v>
          </cell>
          <cell r="CE40">
            <v>1</v>
          </cell>
          <cell r="CF40">
            <v>1</v>
          </cell>
          <cell r="CG40">
            <v>1</v>
          </cell>
          <cell r="CH40">
            <v>2</v>
          </cell>
          <cell r="CI40">
            <v>0</v>
          </cell>
          <cell r="CJ40">
            <v>0</v>
          </cell>
          <cell r="CK40">
            <v>1</v>
          </cell>
          <cell r="CL40">
            <v>2</v>
          </cell>
          <cell r="CM40">
            <v>0</v>
          </cell>
          <cell r="CN40">
            <v>1</v>
          </cell>
          <cell r="CO40">
            <v>8</v>
          </cell>
          <cell r="CP40">
            <v>0</v>
          </cell>
          <cell r="CQ40">
            <v>0</v>
          </cell>
          <cell r="CR40">
            <v>0</v>
          </cell>
          <cell r="CS40">
            <v>12</v>
          </cell>
          <cell r="CT40">
            <v>12</v>
          </cell>
          <cell r="CU40">
            <v>1</v>
          </cell>
          <cell r="CV40">
            <v>0</v>
          </cell>
          <cell r="CW40">
            <v>1</v>
          </cell>
          <cell r="CX40">
            <v>3</v>
          </cell>
          <cell r="CY40">
            <v>0</v>
          </cell>
          <cell r="CZ40">
            <v>1</v>
          </cell>
          <cell r="DA40">
            <v>0</v>
          </cell>
          <cell r="DB40">
            <v>2</v>
          </cell>
          <cell r="DC40">
            <v>3</v>
          </cell>
          <cell r="DD40">
            <v>0</v>
          </cell>
          <cell r="DE40">
            <v>0</v>
          </cell>
          <cell r="DF40">
            <v>0</v>
          </cell>
          <cell r="DG40">
            <v>0</v>
          </cell>
          <cell r="DH40">
            <v>1</v>
          </cell>
          <cell r="DI40">
            <v>1</v>
          </cell>
          <cell r="DJ40">
            <v>1</v>
          </cell>
          <cell r="DK40">
            <v>0</v>
          </cell>
          <cell r="DL40">
            <v>3</v>
          </cell>
          <cell r="DM40">
            <v>0</v>
          </cell>
          <cell r="DN40">
            <v>0</v>
          </cell>
          <cell r="DO40">
            <v>1</v>
          </cell>
          <cell r="DP40">
            <v>2</v>
          </cell>
          <cell r="DQ40">
            <v>0</v>
          </cell>
          <cell r="DR40">
            <v>3</v>
          </cell>
          <cell r="DS40">
            <v>12</v>
          </cell>
          <cell r="DT40">
            <v>0</v>
          </cell>
          <cell r="DU40">
            <v>0</v>
          </cell>
          <cell r="DV40">
            <v>0</v>
          </cell>
          <cell r="DW40">
            <v>14</v>
          </cell>
          <cell r="DX40">
            <v>13</v>
          </cell>
          <cell r="DY40">
            <v>0</v>
          </cell>
          <cell r="DZ40">
            <v>0</v>
          </cell>
          <cell r="EA40">
            <v>0</v>
          </cell>
          <cell r="EB40">
            <v>2</v>
          </cell>
          <cell r="EC40">
            <v>0</v>
          </cell>
          <cell r="ED40">
            <v>1</v>
          </cell>
          <cell r="EE40">
            <v>0</v>
          </cell>
          <cell r="EF40">
            <v>3</v>
          </cell>
        </row>
        <row r="41">
          <cell r="B41" t="str">
            <v>ГБУЗ РБ Аскинская ЦРБ</v>
          </cell>
          <cell r="C41">
            <v>0</v>
          </cell>
          <cell r="D41">
            <v>0</v>
          </cell>
          <cell r="E41">
            <v>2194</v>
          </cell>
          <cell r="F41">
            <v>0</v>
          </cell>
          <cell r="G41">
            <v>0</v>
          </cell>
          <cell r="H41">
            <v>0</v>
          </cell>
          <cell r="I41">
            <v>0</v>
          </cell>
          <cell r="J41">
            <v>1884</v>
          </cell>
          <cell r="K41">
            <v>1171</v>
          </cell>
          <cell r="L41">
            <v>1394</v>
          </cell>
          <cell r="M41">
            <v>0</v>
          </cell>
          <cell r="N41">
            <v>2412</v>
          </cell>
          <cell r="O41">
            <v>0</v>
          </cell>
          <cell r="P41">
            <v>0</v>
          </cell>
          <cell r="Q41">
            <v>360</v>
          </cell>
          <cell r="R41">
            <v>2160</v>
          </cell>
          <cell r="S41">
            <v>0</v>
          </cell>
          <cell r="T41">
            <v>2160</v>
          </cell>
          <cell r="U41">
            <v>9320</v>
          </cell>
          <cell r="V41">
            <v>0</v>
          </cell>
          <cell r="W41">
            <v>0</v>
          </cell>
          <cell r="X41">
            <v>0</v>
          </cell>
          <cell r="Y41">
            <v>2853</v>
          </cell>
          <cell r="Z41">
            <v>12593</v>
          </cell>
          <cell r="AA41">
            <v>1020</v>
          </cell>
          <cell r="AB41">
            <v>876</v>
          </cell>
          <cell r="AC41">
            <v>0</v>
          </cell>
          <cell r="AD41">
            <v>2100</v>
          </cell>
          <cell r="AE41">
            <v>0</v>
          </cell>
          <cell r="AF41">
            <v>1380</v>
          </cell>
          <cell r="AG41">
            <v>0</v>
          </cell>
          <cell r="AH41">
            <v>0</v>
          </cell>
          <cell r="AJ41">
            <v>0</v>
          </cell>
          <cell r="AK41">
            <v>0</v>
          </cell>
          <cell r="AL41">
            <v>0</v>
          </cell>
          <cell r="AM41">
            <v>0</v>
          </cell>
          <cell r="AN41">
            <v>0</v>
          </cell>
          <cell r="AO41">
            <v>0</v>
          </cell>
          <cell r="AP41">
            <v>0</v>
          </cell>
          <cell r="AQ41">
            <v>0</v>
          </cell>
          <cell r="AR41">
            <v>0</v>
          </cell>
          <cell r="AS41">
            <v>0</v>
          </cell>
          <cell r="AT41">
            <v>0</v>
          </cell>
          <cell r="AU41">
            <v>3</v>
          </cell>
          <cell r="AV41">
            <v>0</v>
          </cell>
          <cell r="AW41">
            <v>0</v>
          </cell>
          <cell r="AX41">
            <v>0</v>
          </cell>
          <cell r="AY41">
            <v>0</v>
          </cell>
          <cell r="AZ41">
            <v>1</v>
          </cell>
          <cell r="BA41">
            <v>1.5</v>
          </cell>
          <cell r="BB41">
            <v>0.5</v>
          </cell>
          <cell r="BC41">
            <v>0</v>
          </cell>
          <cell r="BD41">
            <v>2</v>
          </cell>
          <cell r="BE41">
            <v>0</v>
          </cell>
          <cell r="BF41">
            <v>0</v>
          </cell>
          <cell r="BG41">
            <v>1</v>
          </cell>
          <cell r="BH41">
            <v>1</v>
          </cell>
          <cell r="BI41">
            <v>0</v>
          </cell>
          <cell r="BJ41">
            <v>1</v>
          </cell>
          <cell r="BK41">
            <v>7.5</v>
          </cell>
          <cell r="BL41">
            <v>0</v>
          </cell>
          <cell r="BM41">
            <v>0</v>
          </cell>
          <cell r="BN41">
            <v>0</v>
          </cell>
          <cell r="BO41">
            <v>4</v>
          </cell>
          <cell r="BP41">
            <v>9.75</v>
          </cell>
          <cell r="BQ41">
            <v>0.5</v>
          </cell>
          <cell r="BR41">
            <v>0.5</v>
          </cell>
          <cell r="BS41">
            <v>0</v>
          </cell>
          <cell r="BT41">
            <v>0.5</v>
          </cell>
          <cell r="BU41">
            <v>0</v>
          </cell>
          <cell r="BV41">
            <v>0.75</v>
          </cell>
          <cell r="BW41">
            <v>0</v>
          </cell>
          <cell r="BX41">
            <v>0</v>
          </cell>
          <cell r="BY41">
            <v>3</v>
          </cell>
          <cell r="BZ41">
            <v>0</v>
          </cell>
          <cell r="CA41">
            <v>0</v>
          </cell>
          <cell r="CB41">
            <v>0</v>
          </cell>
          <cell r="CC41">
            <v>0</v>
          </cell>
          <cell r="CD41">
            <v>0.5</v>
          </cell>
          <cell r="CE41">
            <v>1.5</v>
          </cell>
          <cell r="CF41">
            <v>0.5</v>
          </cell>
          <cell r="CG41">
            <v>0</v>
          </cell>
          <cell r="CH41">
            <v>2</v>
          </cell>
          <cell r="CI41">
            <v>0</v>
          </cell>
          <cell r="CJ41">
            <v>0</v>
          </cell>
          <cell r="CK41">
            <v>0.5</v>
          </cell>
          <cell r="CL41">
            <v>0.75</v>
          </cell>
          <cell r="CM41">
            <v>0</v>
          </cell>
          <cell r="CN41">
            <v>0.5</v>
          </cell>
          <cell r="CO41">
            <v>7.5</v>
          </cell>
          <cell r="CP41">
            <v>0</v>
          </cell>
          <cell r="CQ41">
            <v>0</v>
          </cell>
          <cell r="CR41">
            <v>0</v>
          </cell>
          <cell r="CS41">
            <v>4</v>
          </cell>
          <cell r="CT41">
            <v>9.75</v>
          </cell>
          <cell r="CU41">
            <v>0.5</v>
          </cell>
          <cell r="CV41">
            <v>0.5</v>
          </cell>
          <cell r="CW41">
            <v>0</v>
          </cell>
          <cell r="CX41">
            <v>0.5</v>
          </cell>
          <cell r="CY41">
            <v>0</v>
          </cell>
          <cell r="CZ41">
            <v>0.5</v>
          </cell>
          <cell r="DA41">
            <v>0</v>
          </cell>
          <cell r="DB41">
            <v>0</v>
          </cell>
          <cell r="DC41">
            <v>3</v>
          </cell>
          <cell r="DD41">
            <v>0</v>
          </cell>
          <cell r="DE41">
            <v>0</v>
          </cell>
          <cell r="DF41">
            <v>0</v>
          </cell>
          <cell r="DG41">
            <v>0</v>
          </cell>
          <cell r="DH41">
            <v>0</v>
          </cell>
          <cell r="DI41">
            <v>1</v>
          </cell>
          <cell r="DJ41">
            <v>0</v>
          </cell>
          <cell r="DK41">
            <v>0</v>
          </cell>
          <cell r="DL41">
            <v>1</v>
          </cell>
          <cell r="DM41">
            <v>0</v>
          </cell>
          <cell r="DN41">
            <v>0</v>
          </cell>
          <cell r="DO41">
            <v>1</v>
          </cell>
          <cell r="DP41">
            <v>0</v>
          </cell>
          <cell r="DQ41">
            <v>0</v>
          </cell>
          <cell r="DR41">
            <v>0</v>
          </cell>
          <cell r="DS41">
            <v>2</v>
          </cell>
          <cell r="DT41">
            <v>0</v>
          </cell>
          <cell r="DU41">
            <v>0</v>
          </cell>
          <cell r="DV41">
            <v>0</v>
          </cell>
          <cell r="DW41">
            <v>1</v>
          </cell>
          <cell r="DX41">
            <v>9</v>
          </cell>
          <cell r="DY41">
            <v>1</v>
          </cell>
          <cell r="DZ41">
            <v>0</v>
          </cell>
          <cell r="EA41">
            <v>0</v>
          </cell>
          <cell r="EB41">
            <v>0</v>
          </cell>
          <cell r="EC41">
            <v>0</v>
          </cell>
          <cell r="ED41">
            <v>0</v>
          </cell>
          <cell r="EE41">
            <v>0</v>
          </cell>
          <cell r="EF41">
            <v>0</v>
          </cell>
        </row>
        <row r="42">
          <cell r="B42" t="str">
            <v>ГБУЗ РБ Баймакская ЦГБ</v>
          </cell>
          <cell r="C42">
            <v>0</v>
          </cell>
          <cell r="D42">
            <v>0</v>
          </cell>
          <cell r="E42">
            <v>5401</v>
          </cell>
          <cell r="F42">
            <v>0</v>
          </cell>
          <cell r="G42">
            <v>0</v>
          </cell>
          <cell r="H42">
            <v>0</v>
          </cell>
          <cell r="I42">
            <v>0</v>
          </cell>
          <cell r="J42">
            <v>2617</v>
          </cell>
          <cell r="K42">
            <v>293</v>
          </cell>
          <cell r="L42">
            <v>775</v>
          </cell>
          <cell r="M42">
            <v>0</v>
          </cell>
          <cell r="N42">
            <v>2180</v>
          </cell>
          <cell r="O42">
            <v>0</v>
          </cell>
          <cell r="P42">
            <v>0</v>
          </cell>
          <cell r="Q42">
            <v>2163</v>
          </cell>
          <cell r="R42">
            <v>2052</v>
          </cell>
          <cell r="S42">
            <v>0</v>
          </cell>
          <cell r="T42">
            <v>1813</v>
          </cell>
          <cell r="U42">
            <v>11395</v>
          </cell>
          <cell r="V42">
            <v>0</v>
          </cell>
          <cell r="W42">
            <v>0</v>
          </cell>
          <cell r="X42">
            <v>0</v>
          </cell>
          <cell r="Y42">
            <v>17286</v>
          </cell>
          <cell r="Z42">
            <v>14106</v>
          </cell>
          <cell r="AA42">
            <v>1260</v>
          </cell>
          <cell r="AB42">
            <v>0</v>
          </cell>
          <cell r="AC42">
            <v>1287</v>
          </cell>
          <cell r="AD42">
            <v>1105</v>
          </cell>
          <cell r="AE42">
            <v>0</v>
          </cell>
          <cell r="AF42">
            <v>1200</v>
          </cell>
          <cell r="AG42">
            <v>0</v>
          </cell>
          <cell r="AH42">
            <v>0</v>
          </cell>
          <cell r="AJ42">
            <v>0</v>
          </cell>
          <cell r="AK42">
            <v>945</v>
          </cell>
          <cell r="AL42">
            <v>0</v>
          </cell>
          <cell r="AM42">
            <v>500</v>
          </cell>
          <cell r="AN42">
            <v>0</v>
          </cell>
          <cell r="AO42">
            <v>0</v>
          </cell>
          <cell r="AP42">
            <v>445</v>
          </cell>
          <cell r="AQ42">
            <v>0</v>
          </cell>
          <cell r="AR42">
            <v>0</v>
          </cell>
          <cell r="AS42">
            <v>0</v>
          </cell>
          <cell r="AT42">
            <v>0</v>
          </cell>
          <cell r="AU42">
            <v>6</v>
          </cell>
          <cell r="AV42">
            <v>0</v>
          </cell>
          <cell r="AW42">
            <v>0</v>
          </cell>
          <cell r="AX42">
            <v>0</v>
          </cell>
          <cell r="AY42">
            <v>0</v>
          </cell>
          <cell r="AZ42">
            <v>1.75</v>
          </cell>
          <cell r="BA42">
            <v>0.5</v>
          </cell>
          <cell r="BB42">
            <v>1.5</v>
          </cell>
          <cell r="BC42">
            <v>0</v>
          </cell>
          <cell r="BD42">
            <v>3</v>
          </cell>
          <cell r="BE42">
            <v>0</v>
          </cell>
          <cell r="BF42">
            <v>0</v>
          </cell>
          <cell r="BG42">
            <v>1</v>
          </cell>
          <cell r="BH42">
            <v>2.25</v>
          </cell>
          <cell r="BI42">
            <v>0</v>
          </cell>
          <cell r="BJ42">
            <v>3.25</v>
          </cell>
          <cell r="BK42">
            <v>20.5</v>
          </cell>
          <cell r="BL42">
            <v>0</v>
          </cell>
          <cell r="BM42">
            <v>0</v>
          </cell>
          <cell r="BN42">
            <v>0</v>
          </cell>
          <cell r="BO42">
            <v>11.5</v>
          </cell>
          <cell r="BP42">
            <v>25.5</v>
          </cell>
          <cell r="BQ42">
            <v>1.5</v>
          </cell>
          <cell r="BR42">
            <v>0</v>
          </cell>
          <cell r="BS42">
            <v>1.5</v>
          </cell>
          <cell r="BT42">
            <v>2.5</v>
          </cell>
          <cell r="BU42">
            <v>0</v>
          </cell>
          <cell r="BV42">
            <v>0.5</v>
          </cell>
          <cell r="BW42">
            <v>0</v>
          </cell>
          <cell r="BX42">
            <v>0</v>
          </cell>
          <cell r="BY42">
            <v>6</v>
          </cell>
          <cell r="BZ42">
            <v>0</v>
          </cell>
          <cell r="CA42">
            <v>0</v>
          </cell>
          <cell r="CB42">
            <v>0</v>
          </cell>
          <cell r="CC42">
            <v>0</v>
          </cell>
          <cell r="CD42">
            <v>1.5</v>
          </cell>
          <cell r="CE42">
            <v>0.5</v>
          </cell>
          <cell r="CF42">
            <v>1</v>
          </cell>
          <cell r="CG42">
            <v>0</v>
          </cell>
          <cell r="CH42">
            <v>2.5</v>
          </cell>
          <cell r="CI42">
            <v>0</v>
          </cell>
          <cell r="CJ42">
            <v>0</v>
          </cell>
          <cell r="CK42">
            <v>1</v>
          </cell>
          <cell r="CL42">
            <v>1.25</v>
          </cell>
          <cell r="CM42">
            <v>0</v>
          </cell>
          <cell r="CN42">
            <v>2.5</v>
          </cell>
          <cell r="CO42">
            <v>18.75</v>
          </cell>
          <cell r="CP42">
            <v>0</v>
          </cell>
          <cell r="CQ42">
            <v>0</v>
          </cell>
          <cell r="CR42">
            <v>0</v>
          </cell>
          <cell r="CS42">
            <v>11</v>
          </cell>
          <cell r="CT42">
            <v>23.25</v>
          </cell>
          <cell r="CU42">
            <v>1.25</v>
          </cell>
          <cell r="CV42">
            <v>0</v>
          </cell>
          <cell r="CW42">
            <v>1.5</v>
          </cell>
          <cell r="CX42">
            <v>2.5</v>
          </cell>
          <cell r="CY42">
            <v>0</v>
          </cell>
          <cell r="CZ42">
            <v>0.5</v>
          </cell>
          <cell r="DA42">
            <v>0</v>
          </cell>
          <cell r="DB42">
            <v>0</v>
          </cell>
          <cell r="DC42">
            <v>6</v>
          </cell>
          <cell r="DD42">
            <v>0</v>
          </cell>
          <cell r="DE42">
            <v>0</v>
          </cell>
          <cell r="DF42">
            <v>0</v>
          </cell>
          <cell r="DG42">
            <v>0</v>
          </cell>
          <cell r="DH42">
            <v>1</v>
          </cell>
          <cell r="DI42">
            <v>0</v>
          </cell>
          <cell r="DJ42">
            <v>0</v>
          </cell>
          <cell r="DK42">
            <v>0</v>
          </cell>
          <cell r="DL42">
            <v>2</v>
          </cell>
          <cell r="DM42">
            <v>0</v>
          </cell>
          <cell r="DN42">
            <v>0</v>
          </cell>
          <cell r="DO42">
            <v>1</v>
          </cell>
          <cell r="DP42">
            <v>1</v>
          </cell>
          <cell r="DQ42">
            <v>0</v>
          </cell>
          <cell r="DR42">
            <v>2</v>
          </cell>
          <cell r="DS42">
            <v>19</v>
          </cell>
          <cell r="DT42">
            <v>0</v>
          </cell>
          <cell r="DU42">
            <v>0</v>
          </cell>
          <cell r="DV42">
            <v>0</v>
          </cell>
          <cell r="DW42">
            <v>10</v>
          </cell>
          <cell r="DX42">
            <v>20</v>
          </cell>
          <cell r="DY42">
            <v>1</v>
          </cell>
          <cell r="DZ42">
            <v>0</v>
          </cell>
          <cell r="EA42">
            <v>1</v>
          </cell>
          <cell r="EB42">
            <v>2</v>
          </cell>
          <cell r="EC42">
            <v>0</v>
          </cell>
          <cell r="ED42">
            <v>0</v>
          </cell>
          <cell r="EE42">
            <v>0</v>
          </cell>
          <cell r="EF42">
            <v>0</v>
          </cell>
        </row>
        <row r="43">
          <cell r="B43" t="str">
            <v>ГБУЗ РБ Бакалинская ЦРБ</v>
          </cell>
          <cell r="C43">
            <v>0</v>
          </cell>
          <cell r="D43">
            <v>0</v>
          </cell>
          <cell r="E43">
            <v>3840</v>
          </cell>
          <cell r="F43">
            <v>0</v>
          </cell>
          <cell r="G43">
            <v>0</v>
          </cell>
          <cell r="H43">
            <v>0</v>
          </cell>
          <cell r="I43">
            <v>0</v>
          </cell>
          <cell r="J43">
            <v>1620</v>
          </cell>
          <cell r="K43">
            <v>480</v>
          </cell>
          <cell r="L43">
            <v>985</v>
          </cell>
          <cell r="M43">
            <v>0</v>
          </cell>
          <cell r="N43">
            <v>2400</v>
          </cell>
          <cell r="O43">
            <v>0</v>
          </cell>
          <cell r="P43">
            <v>0</v>
          </cell>
          <cell r="Q43">
            <v>480</v>
          </cell>
          <cell r="R43">
            <v>2025</v>
          </cell>
          <cell r="S43">
            <v>0</v>
          </cell>
          <cell r="T43">
            <v>1980</v>
          </cell>
          <cell r="U43">
            <v>8500</v>
          </cell>
          <cell r="V43">
            <v>0</v>
          </cell>
          <cell r="W43">
            <v>0</v>
          </cell>
          <cell r="X43">
            <v>0</v>
          </cell>
          <cell r="Y43">
            <v>5711</v>
          </cell>
          <cell r="Z43">
            <v>17685</v>
          </cell>
          <cell r="AA43">
            <v>0</v>
          </cell>
          <cell r="AB43">
            <v>1560</v>
          </cell>
          <cell r="AC43">
            <v>0</v>
          </cell>
          <cell r="AD43">
            <v>2220</v>
          </cell>
          <cell r="AE43">
            <v>0</v>
          </cell>
          <cell r="AF43">
            <v>2300</v>
          </cell>
          <cell r="AG43">
            <v>0</v>
          </cell>
          <cell r="AH43">
            <v>4400</v>
          </cell>
          <cell r="AJ43">
            <v>0</v>
          </cell>
          <cell r="AK43">
            <v>0</v>
          </cell>
          <cell r="AL43">
            <v>0</v>
          </cell>
          <cell r="AM43">
            <v>0</v>
          </cell>
          <cell r="AN43">
            <v>0</v>
          </cell>
          <cell r="AO43">
            <v>0</v>
          </cell>
          <cell r="AP43">
            <v>0</v>
          </cell>
          <cell r="AQ43">
            <v>0</v>
          </cell>
          <cell r="AR43">
            <v>0</v>
          </cell>
          <cell r="AS43">
            <v>0</v>
          </cell>
          <cell r="AT43">
            <v>0</v>
          </cell>
          <cell r="AU43">
            <v>3</v>
          </cell>
          <cell r="AV43">
            <v>0</v>
          </cell>
          <cell r="AW43">
            <v>0</v>
          </cell>
          <cell r="AX43">
            <v>0</v>
          </cell>
          <cell r="AY43">
            <v>0</v>
          </cell>
          <cell r="AZ43">
            <v>1</v>
          </cell>
          <cell r="BA43">
            <v>1</v>
          </cell>
          <cell r="BB43">
            <v>1</v>
          </cell>
          <cell r="BC43">
            <v>0</v>
          </cell>
          <cell r="BD43">
            <v>1.5</v>
          </cell>
          <cell r="BE43">
            <v>0</v>
          </cell>
          <cell r="BF43">
            <v>0</v>
          </cell>
          <cell r="BG43">
            <v>1</v>
          </cell>
          <cell r="BH43">
            <v>1</v>
          </cell>
          <cell r="BI43">
            <v>0</v>
          </cell>
          <cell r="BJ43">
            <v>1</v>
          </cell>
          <cell r="BK43">
            <v>7</v>
          </cell>
          <cell r="BL43">
            <v>0</v>
          </cell>
          <cell r="BM43">
            <v>0</v>
          </cell>
          <cell r="BN43">
            <v>0</v>
          </cell>
          <cell r="BO43">
            <v>5</v>
          </cell>
          <cell r="BP43">
            <v>9</v>
          </cell>
          <cell r="BQ43">
            <v>0</v>
          </cell>
          <cell r="BR43">
            <v>1</v>
          </cell>
          <cell r="BS43">
            <v>0.5</v>
          </cell>
          <cell r="BT43">
            <v>2</v>
          </cell>
          <cell r="BU43">
            <v>0</v>
          </cell>
          <cell r="BV43">
            <v>1.25</v>
          </cell>
          <cell r="BW43">
            <v>0</v>
          </cell>
          <cell r="BX43">
            <v>2</v>
          </cell>
          <cell r="BY43">
            <v>2</v>
          </cell>
          <cell r="BZ43">
            <v>0</v>
          </cell>
          <cell r="CA43">
            <v>0</v>
          </cell>
          <cell r="CB43">
            <v>0</v>
          </cell>
          <cell r="CC43">
            <v>0</v>
          </cell>
          <cell r="CD43">
            <v>0.5</v>
          </cell>
          <cell r="CE43">
            <v>0.25</v>
          </cell>
          <cell r="CF43">
            <v>0.25</v>
          </cell>
          <cell r="CG43">
            <v>0</v>
          </cell>
          <cell r="CH43">
            <v>1.25</v>
          </cell>
          <cell r="CI43">
            <v>0</v>
          </cell>
          <cell r="CJ43">
            <v>0</v>
          </cell>
          <cell r="CK43">
            <v>0.25</v>
          </cell>
          <cell r="CL43">
            <v>1</v>
          </cell>
          <cell r="CM43">
            <v>0</v>
          </cell>
          <cell r="CN43">
            <v>1</v>
          </cell>
          <cell r="CO43">
            <v>4</v>
          </cell>
          <cell r="CP43">
            <v>0</v>
          </cell>
          <cell r="CQ43">
            <v>0</v>
          </cell>
          <cell r="CR43">
            <v>0</v>
          </cell>
          <cell r="CS43">
            <v>4</v>
          </cell>
          <cell r="CT43">
            <v>7</v>
          </cell>
          <cell r="CU43">
            <v>0</v>
          </cell>
          <cell r="CV43">
            <v>1</v>
          </cell>
          <cell r="CW43">
            <v>0.25</v>
          </cell>
          <cell r="CX43">
            <v>1</v>
          </cell>
          <cell r="CY43">
            <v>0</v>
          </cell>
          <cell r="CZ43">
            <v>1.25</v>
          </cell>
          <cell r="DA43">
            <v>0</v>
          </cell>
          <cell r="DB43">
            <v>2</v>
          </cell>
          <cell r="DC43">
            <v>2</v>
          </cell>
          <cell r="DD43">
            <v>0</v>
          </cell>
          <cell r="DE43">
            <v>0</v>
          </cell>
          <cell r="DF43">
            <v>0</v>
          </cell>
          <cell r="DG43">
            <v>0</v>
          </cell>
          <cell r="DH43">
            <v>1</v>
          </cell>
          <cell r="DI43">
            <v>1</v>
          </cell>
          <cell r="DJ43">
            <v>1</v>
          </cell>
          <cell r="DK43">
            <v>0</v>
          </cell>
          <cell r="DL43">
            <v>2</v>
          </cell>
          <cell r="DM43">
            <v>0</v>
          </cell>
          <cell r="DN43">
            <v>0</v>
          </cell>
          <cell r="DO43">
            <v>1</v>
          </cell>
          <cell r="DP43">
            <v>1</v>
          </cell>
          <cell r="DQ43">
            <v>0</v>
          </cell>
          <cell r="DR43">
            <v>1</v>
          </cell>
          <cell r="DS43">
            <v>4</v>
          </cell>
          <cell r="DT43">
            <v>0</v>
          </cell>
          <cell r="DU43">
            <v>0</v>
          </cell>
          <cell r="DV43">
            <v>0</v>
          </cell>
          <cell r="DW43">
            <v>4</v>
          </cell>
          <cell r="DX43">
            <v>7</v>
          </cell>
          <cell r="DY43">
            <v>0</v>
          </cell>
          <cell r="DZ43">
            <v>1</v>
          </cell>
          <cell r="EA43">
            <v>1</v>
          </cell>
          <cell r="EB43">
            <v>1</v>
          </cell>
          <cell r="EC43">
            <v>0</v>
          </cell>
          <cell r="ED43">
            <v>2</v>
          </cell>
          <cell r="EE43">
            <v>0</v>
          </cell>
          <cell r="EF43">
            <v>2</v>
          </cell>
        </row>
        <row r="44">
          <cell r="B44" t="str">
            <v>ГБУЗ РБ Балтачевская ЦРБ</v>
          </cell>
          <cell r="C44">
            <v>0</v>
          </cell>
          <cell r="D44">
            <v>0</v>
          </cell>
          <cell r="E44">
            <v>2880</v>
          </cell>
          <cell r="F44">
            <v>0</v>
          </cell>
          <cell r="G44">
            <v>0</v>
          </cell>
          <cell r="H44">
            <v>0</v>
          </cell>
          <cell r="I44">
            <v>0</v>
          </cell>
          <cell r="J44">
            <v>1440</v>
          </cell>
          <cell r="K44">
            <v>0</v>
          </cell>
          <cell r="L44">
            <v>0</v>
          </cell>
          <cell r="M44">
            <v>0</v>
          </cell>
          <cell r="N44">
            <v>3540</v>
          </cell>
          <cell r="O44">
            <v>0</v>
          </cell>
          <cell r="P44">
            <v>0</v>
          </cell>
          <cell r="Q44">
            <v>1525</v>
          </cell>
          <cell r="R44">
            <v>983</v>
          </cell>
          <cell r="S44">
            <v>0</v>
          </cell>
          <cell r="T44">
            <v>2032</v>
          </cell>
          <cell r="U44">
            <v>10213</v>
          </cell>
          <cell r="V44">
            <v>0</v>
          </cell>
          <cell r="W44">
            <v>0</v>
          </cell>
          <cell r="X44">
            <v>0</v>
          </cell>
          <cell r="Y44">
            <v>5662</v>
          </cell>
          <cell r="Z44">
            <v>12943</v>
          </cell>
          <cell r="AA44">
            <v>976</v>
          </cell>
          <cell r="AB44">
            <v>0</v>
          </cell>
          <cell r="AC44">
            <v>0</v>
          </cell>
          <cell r="AD44">
            <v>3246</v>
          </cell>
          <cell r="AE44">
            <v>0</v>
          </cell>
          <cell r="AF44">
            <v>1154</v>
          </cell>
          <cell r="AG44">
            <v>0</v>
          </cell>
          <cell r="AH44">
            <v>0</v>
          </cell>
          <cell r="AJ44">
            <v>0</v>
          </cell>
          <cell r="AK44">
            <v>0</v>
          </cell>
          <cell r="AL44">
            <v>0</v>
          </cell>
          <cell r="AM44">
            <v>0</v>
          </cell>
          <cell r="AN44">
            <v>0</v>
          </cell>
          <cell r="AO44">
            <v>0</v>
          </cell>
          <cell r="AP44">
            <v>0</v>
          </cell>
          <cell r="AQ44">
            <v>0</v>
          </cell>
          <cell r="AR44">
            <v>0</v>
          </cell>
          <cell r="AS44">
            <v>0</v>
          </cell>
          <cell r="AT44">
            <v>0</v>
          </cell>
          <cell r="AU44">
            <v>3.25</v>
          </cell>
          <cell r="AV44">
            <v>0</v>
          </cell>
          <cell r="AW44">
            <v>0</v>
          </cell>
          <cell r="AX44">
            <v>0</v>
          </cell>
          <cell r="AY44">
            <v>0</v>
          </cell>
          <cell r="AZ44">
            <v>1.5</v>
          </cell>
          <cell r="BA44">
            <v>0</v>
          </cell>
          <cell r="BB44">
            <v>1</v>
          </cell>
          <cell r="BC44">
            <v>0</v>
          </cell>
          <cell r="BD44">
            <v>2.5</v>
          </cell>
          <cell r="BE44">
            <v>0</v>
          </cell>
          <cell r="BF44">
            <v>0</v>
          </cell>
          <cell r="BG44">
            <v>1</v>
          </cell>
          <cell r="BH44">
            <v>0.5</v>
          </cell>
          <cell r="BI44">
            <v>0</v>
          </cell>
          <cell r="BJ44">
            <v>1</v>
          </cell>
          <cell r="BK44">
            <v>5</v>
          </cell>
          <cell r="BL44">
            <v>0</v>
          </cell>
          <cell r="BM44">
            <v>0</v>
          </cell>
          <cell r="BN44">
            <v>0</v>
          </cell>
          <cell r="BO44">
            <v>7.75</v>
          </cell>
          <cell r="BP44">
            <v>8</v>
          </cell>
          <cell r="BQ44">
            <v>0.5</v>
          </cell>
          <cell r="BR44">
            <v>0</v>
          </cell>
          <cell r="BS44">
            <v>0</v>
          </cell>
          <cell r="BT44">
            <v>2</v>
          </cell>
          <cell r="BU44">
            <v>0</v>
          </cell>
          <cell r="BV44">
            <v>1</v>
          </cell>
          <cell r="BW44">
            <v>0</v>
          </cell>
          <cell r="BX44">
            <v>0</v>
          </cell>
          <cell r="BY44">
            <v>1.5</v>
          </cell>
          <cell r="BZ44">
            <v>0</v>
          </cell>
          <cell r="CA44">
            <v>0</v>
          </cell>
          <cell r="CB44">
            <v>0</v>
          </cell>
          <cell r="CC44">
            <v>0</v>
          </cell>
          <cell r="CD44">
            <v>1.5</v>
          </cell>
          <cell r="CE44">
            <v>0</v>
          </cell>
          <cell r="CF44">
            <v>0</v>
          </cell>
          <cell r="CG44">
            <v>0</v>
          </cell>
          <cell r="CH44">
            <v>2.5</v>
          </cell>
          <cell r="CI44">
            <v>0</v>
          </cell>
          <cell r="CJ44">
            <v>0</v>
          </cell>
          <cell r="CK44">
            <v>1</v>
          </cell>
          <cell r="CL44">
            <v>0.5</v>
          </cell>
          <cell r="CM44">
            <v>0</v>
          </cell>
          <cell r="CN44">
            <v>1</v>
          </cell>
          <cell r="CO44">
            <v>5</v>
          </cell>
          <cell r="CP44">
            <v>0</v>
          </cell>
          <cell r="CQ44">
            <v>0</v>
          </cell>
          <cell r="CR44">
            <v>0</v>
          </cell>
          <cell r="CS44">
            <v>7.5</v>
          </cell>
          <cell r="CT44">
            <v>8</v>
          </cell>
          <cell r="CU44">
            <v>0.25</v>
          </cell>
          <cell r="CV44">
            <v>0</v>
          </cell>
          <cell r="CW44">
            <v>0</v>
          </cell>
          <cell r="CX44">
            <v>1.5</v>
          </cell>
          <cell r="CY44">
            <v>0</v>
          </cell>
          <cell r="CZ44">
            <v>0.5</v>
          </cell>
          <cell r="DA44">
            <v>0</v>
          </cell>
          <cell r="DB44">
            <v>0</v>
          </cell>
          <cell r="DC44">
            <v>2</v>
          </cell>
          <cell r="DD44">
            <v>0</v>
          </cell>
          <cell r="DE44">
            <v>0</v>
          </cell>
          <cell r="DF44">
            <v>0</v>
          </cell>
          <cell r="DG44">
            <v>0</v>
          </cell>
          <cell r="DH44">
            <v>1</v>
          </cell>
          <cell r="DI44">
            <v>0</v>
          </cell>
          <cell r="DJ44">
            <v>1</v>
          </cell>
          <cell r="DK44">
            <v>0</v>
          </cell>
          <cell r="DL44">
            <v>2</v>
          </cell>
          <cell r="DM44">
            <v>0</v>
          </cell>
          <cell r="DN44">
            <v>0</v>
          </cell>
          <cell r="DO44">
            <v>1</v>
          </cell>
          <cell r="DP44">
            <v>0</v>
          </cell>
          <cell r="DQ44">
            <v>0</v>
          </cell>
          <cell r="DR44">
            <v>1</v>
          </cell>
          <cell r="DS44">
            <v>5</v>
          </cell>
          <cell r="DT44">
            <v>0</v>
          </cell>
          <cell r="DU44">
            <v>0</v>
          </cell>
          <cell r="DV44">
            <v>0</v>
          </cell>
          <cell r="DW44">
            <v>5</v>
          </cell>
          <cell r="DX44">
            <v>6</v>
          </cell>
          <cell r="DY44">
            <v>0</v>
          </cell>
          <cell r="DZ44">
            <v>0</v>
          </cell>
          <cell r="EA44">
            <v>0</v>
          </cell>
          <cell r="EB44">
            <v>1</v>
          </cell>
          <cell r="EC44">
            <v>0</v>
          </cell>
          <cell r="ED44">
            <v>1</v>
          </cell>
          <cell r="EE44">
            <v>0</v>
          </cell>
          <cell r="EF44">
            <v>0</v>
          </cell>
        </row>
        <row r="45">
          <cell r="B45" t="str">
            <v>ГБУЗ РБ Белебеевская ЦРБ</v>
          </cell>
          <cell r="C45">
            <v>0</v>
          </cell>
          <cell r="D45">
            <v>0</v>
          </cell>
          <cell r="E45">
            <v>14454</v>
          </cell>
          <cell r="F45">
            <v>329</v>
          </cell>
          <cell r="G45">
            <v>0</v>
          </cell>
          <cell r="H45">
            <v>28</v>
          </cell>
          <cell r="I45">
            <v>0</v>
          </cell>
          <cell r="J45">
            <v>6102</v>
          </cell>
          <cell r="K45">
            <v>1936</v>
          </cell>
          <cell r="L45">
            <v>537</v>
          </cell>
          <cell r="M45">
            <v>0</v>
          </cell>
          <cell r="N45">
            <v>8708</v>
          </cell>
          <cell r="O45">
            <v>0</v>
          </cell>
          <cell r="P45">
            <v>0</v>
          </cell>
          <cell r="Q45">
            <v>3174</v>
          </cell>
          <cell r="R45">
            <v>9049</v>
          </cell>
          <cell r="S45">
            <v>0</v>
          </cell>
          <cell r="T45">
            <v>17375</v>
          </cell>
          <cell r="U45">
            <v>34396</v>
          </cell>
          <cell r="V45">
            <v>0</v>
          </cell>
          <cell r="W45">
            <v>0</v>
          </cell>
          <cell r="X45">
            <v>0</v>
          </cell>
          <cell r="Y45">
            <v>14034</v>
          </cell>
          <cell r="Z45">
            <v>70623</v>
          </cell>
          <cell r="AA45">
            <v>5423</v>
          </cell>
          <cell r="AB45">
            <v>3281</v>
          </cell>
          <cell r="AC45">
            <v>0</v>
          </cell>
          <cell r="AD45">
            <v>8843</v>
          </cell>
          <cell r="AE45">
            <v>0</v>
          </cell>
          <cell r="AF45">
            <v>6840</v>
          </cell>
          <cell r="AG45">
            <v>0</v>
          </cell>
          <cell r="AH45">
            <v>8119</v>
          </cell>
          <cell r="AJ45">
            <v>0</v>
          </cell>
          <cell r="AK45">
            <v>0</v>
          </cell>
          <cell r="AL45">
            <v>0</v>
          </cell>
          <cell r="AM45">
            <v>0</v>
          </cell>
          <cell r="AN45">
            <v>0</v>
          </cell>
          <cell r="AO45">
            <v>0</v>
          </cell>
          <cell r="AP45">
            <v>0</v>
          </cell>
          <cell r="AQ45">
            <v>0</v>
          </cell>
          <cell r="AR45">
            <v>0</v>
          </cell>
          <cell r="AS45">
            <v>0</v>
          </cell>
          <cell r="AT45">
            <v>0</v>
          </cell>
          <cell r="AU45">
            <v>11</v>
          </cell>
          <cell r="AV45">
            <v>0.5</v>
          </cell>
          <cell r="AW45">
            <v>0</v>
          </cell>
          <cell r="AX45">
            <v>0.5</v>
          </cell>
          <cell r="AY45">
            <v>0</v>
          </cell>
          <cell r="AZ45">
            <v>3.25</v>
          </cell>
          <cell r="BA45">
            <v>1.75</v>
          </cell>
          <cell r="BB45">
            <v>2</v>
          </cell>
          <cell r="BC45">
            <v>1</v>
          </cell>
          <cell r="BD45">
            <v>5.25</v>
          </cell>
          <cell r="BE45">
            <v>0</v>
          </cell>
          <cell r="BF45">
            <v>0</v>
          </cell>
          <cell r="BG45">
            <v>4</v>
          </cell>
          <cell r="BH45">
            <v>5.25</v>
          </cell>
          <cell r="BI45">
            <v>0.5</v>
          </cell>
          <cell r="BJ45">
            <v>7</v>
          </cell>
          <cell r="BK45">
            <v>21</v>
          </cell>
          <cell r="BL45">
            <v>0</v>
          </cell>
          <cell r="BM45">
            <v>0</v>
          </cell>
          <cell r="BN45">
            <v>0</v>
          </cell>
          <cell r="BO45">
            <v>18.25</v>
          </cell>
          <cell r="BP45">
            <v>34</v>
          </cell>
          <cell r="BQ45">
            <v>9</v>
          </cell>
          <cell r="BR45">
            <v>2.5</v>
          </cell>
          <cell r="BS45">
            <v>0</v>
          </cell>
          <cell r="BT45">
            <v>6.5</v>
          </cell>
          <cell r="BU45">
            <v>0</v>
          </cell>
          <cell r="BV45">
            <v>2.5</v>
          </cell>
          <cell r="BW45">
            <v>0</v>
          </cell>
          <cell r="BX45">
            <v>4</v>
          </cell>
          <cell r="BY45">
            <v>10</v>
          </cell>
          <cell r="BZ45">
            <v>0.5</v>
          </cell>
          <cell r="CA45">
            <v>0</v>
          </cell>
          <cell r="CB45">
            <v>0.5</v>
          </cell>
          <cell r="CC45">
            <v>0</v>
          </cell>
          <cell r="CD45">
            <v>2.25</v>
          </cell>
          <cell r="CE45">
            <v>1.75</v>
          </cell>
          <cell r="CF45">
            <v>0.5</v>
          </cell>
          <cell r="CG45">
            <v>0.75</v>
          </cell>
          <cell r="CH45">
            <v>5</v>
          </cell>
          <cell r="CI45">
            <v>0</v>
          </cell>
          <cell r="CJ45">
            <v>0</v>
          </cell>
          <cell r="CK45">
            <v>2.25</v>
          </cell>
          <cell r="CL45">
            <v>5.25</v>
          </cell>
          <cell r="CM45">
            <v>0.5</v>
          </cell>
          <cell r="CN45">
            <v>6.5</v>
          </cell>
          <cell r="CO45">
            <v>17.25</v>
          </cell>
          <cell r="CP45">
            <v>0</v>
          </cell>
          <cell r="CQ45">
            <v>0</v>
          </cell>
          <cell r="CR45">
            <v>0</v>
          </cell>
          <cell r="CS45">
            <v>13.25</v>
          </cell>
          <cell r="CT45">
            <v>29.25</v>
          </cell>
          <cell r="CU45">
            <v>9</v>
          </cell>
          <cell r="CV45">
            <v>2.25</v>
          </cell>
          <cell r="CW45">
            <v>0</v>
          </cell>
          <cell r="CX45">
            <v>5.5</v>
          </cell>
          <cell r="CY45">
            <v>0</v>
          </cell>
          <cell r="CZ45">
            <v>1.25</v>
          </cell>
          <cell r="DA45">
            <v>0</v>
          </cell>
          <cell r="DB45">
            <v>3</v>
          </cell>
          <cell r="DC45">
            <v>6</v>
          </cell>
          <cell r="DD45">
            <v>0</v>
          </cell>
          <cell r="DE45">
            <v>0</v>
          </cell>
          <cell r="DF45">
            <v>0</v>
          </cell>
          <cell r="DG45">
            <v>0</v>
          </cell>
          <cell r="DH45">
            <v>3</v>
          </cell>
          <cell r="DI45">
            <v>1</v>
          </cell>
          <cell r="DJ45">
            <v>0</v>
          </cell>
          <cell r="DK45">
            <v>0</v>
          </cell>
          <cell r="DL45">
            <v>5</v>
          </cell>
          <cell r="DM45">
            <v>0</v>
          </cell>
          <cell r="DN45">
            <v>0</v>
          </cell>
          <cell r="DO45">
            <v>1</v>
          </cell>
          <cell r="DP45">
            <v>5</v>
          </cell>
          <cell r="DQ45">
            <v>1</v>
          </cell>
          <cell r="DR45">
            <v>7</v>
          </cell>
          <cell r="DS45">
            <v>19</v>
          </cell>
          <cell r="DT45">
            <v>0</v>
          </cell>
          <cell r="DU45">
            <v>0</v>
          </cell>
          <cell r="DV45">
            <v>0</v>
          </cell>
          <cell r="DW45">
            <v>17</v>
          </cell>
          <cell r="DX45">
            <v>32</v>
          </cell>
          <cell r="DY45">
            <v>5</v>
          </cell>
          <cell r="DZ45">
            <v>1</v>
          </cell>
          <cell r="EA45">
            <v>0</v>
          </cell>
          <cell r="EB45">
            <v>4</v>
          </cell>
          <cell r="EC45">
            <v>0</v>
          </cell>
          <cell r="ED45">
            <v>2</v>
          </cell>
          <cell r="EE45">
            <v>0</v>
          </cell>
          <cell r="EF45">
            <v>3</v>
          </cell>
        </row>
        <row r="46">
          <cell r="B46" t="str">
            <v>ГБУЗ РБ Белокатайская ЦРБ</v>
          </cell>
          <cell r="C46">
            <v>0</v>
          </cell>
          <cell r="D46">
            <v>0</v>
          </cell>
          <cell r="E46">
            <v>1309</v>
          </cell>
          <cell r="F46">
            <v>0</v>
          </cell>
          <cell r="G46">
            <v>0</v>
          </cell>
          <cell r="H46">
            <v>0</v>
          </cell>
          <cell r="I46">
            <v>0</v>
          </cell>
          <cell r="J46">
            <v>752</v>
          </cell>
          <cell r="K46">
            <v>0</v>
          </cell>
          <cell r="L46">
            <v>0</v>
          </cell>
          <cell r="M46">
            <v>0</v>
          </cell>
          <cell r="N46">
            <v>945</v>
          </cell>
          <cell r="O46">
            <v>0</v>
          </cell>
          <cell r="P46">
            <v>0</v>
          </cell>
          <cell r="Q46">
            <v>450</v>
          </cell>
          <cell r="R46">
            <v>1580</v>
          </cell>
          <cell r="S46">
            <v>0</v>
          </cell>
          <cell r="T46">
            <v>222</v>
          </cell>
          <cell r="U46">
            <v>5790</v>
          </cell>
          <cell r="V46">
            <v>0</v>
          </cell>
          <cell r="W46">
            <v>0</v>
          </cell>
          <cell r="X46">
            <v>0</v>
          </cell>
          <cell r="Y46">
            <v>4985</v>
          </cell>
          <cell r="Z46">
            <v>10167</v>
          </cell>
          <cell r="AA46">
            <v>260</v>
          </cell>
          <cell r="AB46">
            <v>0</v>
          </cell>
          <cell r="AC46">
            <v>300</v>
          </cell>
          <cell r="AD46">
            <v>2729</v>
          </cell>
          <cell r="AE46">
            <v>0</v>
          </cell>
          <cell r="AF46">
            <v>0</v>
          </cell>
          <cell r="AG46">
            <v>0</v>
          </cell>
          <cell r="AH46">
            <v>1106</v>
          </cell>
          <cell r="AJ46">
            <v>0</v>
          </cell>
          <cell r="AK46">
            <v>2162</v>
          </cell>
          <cell r="AL46">
            <v>1000</v>
          </cell>
          <cell r="AM46">
            <v>0</v>
          </cell>
          <cell r="AN46">
            <v>0</v>
          </cell>
          <cell r="AO46">
            <v>602</v>
          </cell>
          <cell r="AP46">
            <v>560</v>
          </cell>
          <cell r="AQ46">
            <v>0</v>
          </cell>
          <cell r="AR46">
            <v>0</v>
          </cell>
          <cell r="AS46">
            <v>0</v>
          </cell>
          <cell r="AT46">
            <v>0</v>
          </cell>
          <cell r="AU46">
            <v>1.5</v>
          </cell>
          <cell r="AV46">
            <v>0</v>
          </cell>
          <cell r="AW46">
            <v>0</v>
          </cell>
          <cell r="AX46">
            <v>0</v>
          </cell>
          <cell r="AY46">
            <v>0</v>
          </cell>
          <cell r="AZ46">
            <v>0.5</v>
          </cell>
          <cell r="BA46">
            <v>1</v>
          </cell>
          <cell r="BB46">
            <v>0</v>
          </cell>
          <cell r="BC46">
            <v>0</v>
          </cell>
          <cell r="BD46">
            <v>1</v>
          </cell>
          <cell r="BE46">
            <v>0</v>
          </cell>
          <cell r="BF46">
            <v>0</v>
          </cell>
          <cell r="BG46">
            <v>0.5</v>
          </cell>
          <cell r="BH46">
            <v>1</v>
          </cell>
          <cell r="BI46">
            <v>0</v>
          </cell>
          <cell r="BJ46">
            <v>1</v>
          </cell>
          <cell r="BK46">
            <v>6.25</v>
          </cell>
          <cell r="BL46">
            <v>0</v>
          </cell>
          <cell r="BM46">
            <v>0</v>
          </cell>
          <cell r="BN46">
            <v>0</v>
          </cell>
          <cell r="BO46">
            <v>5.5</v>
          </cell>
          <cell r="BP46">
            <v>5</v>
          </cell>
          <cell r="BQ46">
            <v>0.5</v>
          </cell>
          <cell r="BR46">
            <v>0</v>
          </cell>
          <cell r="BS46">
            <v>0.5</v>
          </cell>
          <cell r="BT46">
            <v>1</v>
          </cell>
          <cell r="BU46">
            <v>0</v>
          </cell>
          <cell r="BV46">
            <v>0</v>
          </cell>
          <cell r="BW46">
            <v>0</v>
          </cell>
          <cell r="BX46">
            <v>1</v>
          </cell>
          <cell r="BY46">
            <v>1.5</v>
          </cell>
          <cell r="BZ46">
            <v>0</v>
          </cell>
          <cell r="CA46">
            <v>0</v>
          </cell>
          <cell r="CB46">
            <v>0</v>
          </cell>
          <cell r="CC46">
            <v>0</v>
          </cell>
          <cell r="CD46">
            <v>0.5</v>
          </cell>
          <cell r="CE46">
            <v>0.5</v>
          </cell>
          <cell r="CF46">
            <v>0</v>
          </cell>
          <cell r="CG46">
            <v>0</v>
          </cell>
          <cell r="CH46">
            <v>0.5</v>
          </cell>
          <cell r="CI46">
            <v>0</v>
          </cell>
          <cell r="CJ46">
            <v>0</v>
          </cell>
          <cell r="CK46">
            <v>0.5</v>
          </cell>
          <cell r="CL46">
            <v>1</v>
          </cell>
          <cell r="CM46">
            <v>0</v>
          </cell>
          <cell r="CN46">
            <v>0.25</v>
          </cell>
          <cell r="CO46">
            <v>3.25</v>
          </cell>
          <cell r="CP46">
            <v>0</v>
          </cell>
          <cell r="CQ46">
            <v>0</v>
          </cell>
          <cell r="CR46">
            <v>0</v>
          </cell>
          <cell r="CS46">
            <v>4.5</v>
          </cell>
          <cell r="CT46">
            <v>2</v>
          </cell>
          <cell r="CU46">
            <v>0.5</v>
          </cell>
          <cell r="CV46">
            <v>0</v>
          </cell>
          <cell r="CW46">
            <v>0.5</v>
          </cell>
          <cell r="CX46">
            <v>1</v>
          </cell>
          <cell r="CY46">
            <v>0</v>
          </cell>
          <cell r="CZ46">
            <v>0</v>
          </cell>
          <cell r="DA46">
            <v>0</v>
          </cell>
          <cell r="DB46">
            <v>0.25</v>
          </cell>
          <cell r="DC46">
            <v>1</v>
          </cell>
          <cell r="DD46">
            <v>0</v>
          </cell>
          <cell r="DE46">
            <v>0</v>
          </cell>
          <cell r="DF46">
            <v>0</v>
          </cell>
          <cell r="DG46">
            <v>0</v>
          </cell>
          <cell r="DH46">
            <v>1</v>
          </cell>
          <cell r="DI46">
            <v>1</v>
          </cell>
          <cell r="DJ46">
            <v>0</v>
          </cell>
          <cell r="DK46">
            <v>0</v>
          </cell>
          <cell r="DL46">
            <v>1</v>
          </cell>
          <cell r="DM46">
            <v>0</v>
          </cell>
          <cell r="DN46">
            <v>0</v>
          </cell>
          <cell r="DO46">
            <v>1</v>
          </cell>
          <cell r="DP46">
            <v>1</v>
          </cell>
          <cell r="DQ46">
            <v>0</v>
          </cell>
          <cell r="DR46">
            <v>1</v>
          </cell>
          <cell r="DS46">
            <v>5</v>
          </cell>
          <cell r="DT46">
            <v>0</v>
          </cell>
          <cell r="DU46">
            <v>0</v>
          </cell>
          <cell r="DV46">
            <v>0</v>
          </cell>
          <cell r="DW46">
            <v>5</v>
          </cell>
          <cell r="DX46">
            <v>2</v>
          </cell>
          <cell r="DY46">
            <v>1</v>
          </cell>
          <cell r="DZ46">
            <v>0</v>
          </cell>
          <cell r="EA46">
            <v>1</v>
          </cell>
          <cell r="EB46">
            <v>1</v>
          </cell>
          <cell r="EC46">
            <v>0</v>
          </cell>
          <cell r="ED46">
            <v>0</v>
          </cell>
          <cell r="EE46">
            <v>0</v>
          </cell>
          <cell r="EF46">
            <v>1</v>
          </cell>
        </row>
        <row r="47">
          <cell r="B47" t="str">
            <v>ГБУЗ РБ Белорецкая ЦРКБ</v>
          </cell>
          <cell r="C47">
            <v>0</v>
          </cell>
          <cell r="D47">
            <v>0</v>
          </cell>
          <cell r="E47">
            <v>19400</v>
          </cell>
          <cell r="F47">
            <v>0</v>
          </cell>
          <cell r="G47">
            <v>0</v>
          </cell>
          <cell r="H47">
            <v>121</v>
          </cell>
          <cell r="I47">
            <v>0</v>
          </cell>
          <cell r="J47">
            <v>2500</v>
          </cell>
          <cell r="K47">
            <v>3410</v>
          </cell>
          <cell r="L47">
            <v>2500</v>
          </cell>
          <cell r="M47">
            <v>0</v>
          </cell>
          <cell r="N47">
            <v>3850</v>
          </cell>
          <cell r="O47">
            <v>55</v>
          </cell>
          <cell r="P47">
            <v>0</v>
          </cell>
          <cell r="Q47">
            <v>4915</v>
          </cell>
          <cell r="R47">
            <v>6500</v>
          </cell>
          <cell r="S47">
            <v>58</v>
          </cell>
          <cell r="T47">
            <v>10300</v>
          </cell>
          <cell r="U47">
            <v>34500</v>
          </cell>
          <cell r="V47">
            <v>0</v>
          </cell>
          <cell r="W47">
            <v>0</v>
          </cell>
          <cell r="X47">
            <v>0</v>
          </cell>
          <cell r="Y47">
            <v>30500</v>
          </cell>
          <cell r="Z47">
            <v>30000</v>
          </cell>
          <cell r="AA47">
            <v>4900</v>
          </cell>
          <cell r="AB47">
            <v>2820</v>
          </cell>
          <cell r="AC47">
            <v>0</v>
          </cell>
          <cell r="AD47">
            <v>6040</v>
          </cell>
          <cell r="AE47">
            <v>0</v>
          </cell>
          <cell r="AF47">
            <v>2700</v>
          </cell>
          <cell r="AG47">
            <v>0</v>
          </cell>
          <cell r="AH47">
            <v>11000</v>
          </cell>
          <cell r="AJ47">
            <v>0</v>
          </cell>
          <cell r="AK47">
            <v>28700</v>
          </cell>
          <cell r="AL47">
            <v>0</v>
          </cell>
          <cell r="AM47">
            <v>0</v>
          </cell>
          <cell r="AN47">
            <v>0</v>
          </cell>
          <cell r="AO47">
            <v>0</v>
          </cell>
          <cell r="AP47">
            <v>0</v>
          </cell>
          <cell r="AQ47">
            <v>0</v>
          </cell>
          <cell r="AR47">
            <v>28700</v>
          </cell>
          <cell r="AS47">
            <v>0</v>
          </cell>
          <cell r="AT47">
            <v>0</v>
          </cell>
          <cell r="AU47">
            <v>20</v>
          </cell>
          <cell r="AV47">
            <v>0</v>
          </cell>
          <cell r="AW47">
            <v>0</v>
          </cell>
          <cell r="AX47">
            <v>0.5</v>
          </cell>
          <cell r="AY47">
            <v>0.25</v>
          </cell>
          <cell r="AZ47">
            <v>8</v>
          </cell>
          <cell r="BA47">
            <v>2</v>
          </cell>
          <cell r="BB47">
            <v>4</v>
          </cell>
          <cell r="BC47">
            <v>0.75</v>
          </cell>
          <cell r="BD47">
            <v>8</v>
          </cell>
          <cell r="BE47">
            <v>0.5</v>
          </cell>
          <cell r="BF47">
            <v>0.5</v>
          </cell>
          <cell r="BG47">
            <v>4</v>
          </cell>
          <cell r="BH47">
            <v>7.75</v>
          </cell>
          <cell r="BI47">
            <v>1</v>
          </cell>
          <cell r="BJ47">
            <v>10.25</v>
          </cell>
          <cell r="BK47">
            <v>44.75</v>
          </cell>
          <cell r="BL47">
            <v>0.5</v>
          </cell>
          <cell r="BM47">
            <v>0</v>
          </cell>
          <cell r="BN47">
            <v>0</v>
          </cell>
          <cell r="BO47">
            <v>46.5</v>
          </cell>
          <cell r="BP47">
            <v>36.75</v>
          </cell>
          <cell r="BQ47">
            <v>5</v>
          </cell>
          <cell r="BR47">
            <v>3</v>
          </cell>
          <cell r="BS47">
            <v>3.25</v>
          </cell>
          <cell r="BT47">
            <v>7.75</v>
          </cell>
          <cell r="BU47">
            <v>0</v>
          </cell>
          <cell r="BV47">
            <v>3</v>
          </cell>
          <cell r="BW47">
            <v>0</v>
          </cell>
          <cell r="BX47">
            <v>10</v>
          </cell>
          <cell r="BY47">
            <v>14.5</v>
          </cell>
          <cell r="BZ47">
            <v>0</v>
          </cell>
          <cell r="CA47">
            <v>0</v>
          </cell>
          <cell r="CB47">
            <v>0.5</v>
          </cell>
          <cell r="CC47">
            <v>0</v>
          </cell>
          <cell r="CD47">
            <v>5.5</v>
          </cell>
          <cell r="CE47">
            <v>1</v>
          </cell>
          <cell r="CF47">
            <v>1.5</v>
          </cell>
          <cell r="CG47">
            <v>0</v>
          </cell>
          <cell r="CH47">
            <v>8</v>
          </cell>
          <cell r="CI47">
            <v>0.5</v>
          </cell>
          <cell r="CJ47">
            <v>0</v>
          </cell>
          <cell r="CK47">
            <v>2.5</v>
          </cell>
          <cell r="CL47">
            <v>7.5</v>
          </cell>
          <cell r="CM47">
            <v>0.5</v>
          </cell>
          <cell r="CN47">
            <v>9.5</v>
          </cell>
          <cell r="CO47">
            <v>35.75</v>
          </cell>
          <cell r="CP47">
            <v>0</v>
          </cell>
          <cell r="CQ47">
            <v>0</v>
          </cell>
          <cell r="CR47">
            <v>0</v>
          </cell>
          <cell r="CS47">
            <v>36.75</v>
          </cell>
          <cell r="CT47">
            <v>32.75</v>
          </cell>
          <cell r="CU47">
            <v>5</v>
          </cell>
          <cell r="CV47">
            <v>3</v>
          </cell>
          <cell r="CW47">
            <v>2</v>
          </cell>
          <cell r="CX47">
            <v>6.75</v>
          </cell>
          <cell r="CY47">
            <v>0</v>
          </cell>
          <cell r="CZ47">
            <v>2.25</v>
          </cell>
          <cell r="DA47">
            <v>0</v>
          </cell>
          <cell r="DB47">
            <v>6.75</v>
          </cell>
          <cell r="DC47">
            <v>10</v>
          </cell>
          <cell r="DD47">
            <v>0</v>
          </cell>
          <cell r="DE47">
            <v>0</v>
          </cell>
          <cell r="DF47">
            <v>1</v>
          </cell>
          <cell r="DG47">
            <v>0</v>
          </cell>
          <cell r="DH47">
            <v>3</v>
          </cell>
          <cell r="DI47">
            <v>1</v>
          </cell>
          <cell r="DJ47">
            <v>1</v>
          </cell>
          <cell r="DK47">
            <v>0</v>
          </cell>
          <cell r="DL47">
            <v>5</v>
          </cell>
          <cell r="DM47">
            <v>1</v>
          </cell>
          <cell r="DN47">
            <v>0</v>
          </cell>
          <cell r="DO47">
            <v>1</v>
          </cell>
          <cell r="DP47">
            <v>4</v>
          </cell>
          <cell r="DQ47">
            <v>1</v>
          </cell>
          <cell r="DR47">
            <v>7</v>
          </cell>
          <cell r="DS47">
            <v>26</v>
          </cell>
          <cell r="DT47">
            <v>0</v>
          </cell>
          <cell r="DU47">
            <v>0</v>
          </cell>
          <cell r="DV47">
            <v>0</v>
          </cell>
          <cell r="DW47">
            <v>30</v>
          </cell>
          <cell r="DX47">
            <v>29</v>
          </cell>
          <cell r="DY47">
            <v>3</v>
          </cell>
          <cell r="DZ47">
            <v>2</v>
          </cell>
          <cell r="EA47">
            <v>3</v>
          </cell>
          <cell r="EB47">
            <v>5</v>
          </cell>
          <cell r="EC47">
            <v>0</v>
          </cell>
          <cell r="ED47">
            <v>2</v>
          </cell>
          <cell r="EE47">
            <v>0</v>
          </cell>
          <cell r="EF47">
            <v>7</v>
          </cell>
        </row>
        <row r="48">
          <cell r="B48" t="str">
            <v>ГБУЗ РБ Бижбулякская ЦРБ</v>
          </cell>
          <cell r="C48">
            <v>0</v>
          </cell>
          <cell r="D48">
            <v>0</v>
          </cell>
          <cell r="E48">
            <v>2220</v>
          </cell>
          <cell r="F48">
            <v>0</v>
          </cell>
          <cell r="G48">
            <v>0</v>
          </cell>
          <cell r="H48">
            <v>0</v>
          </cell>
          <cell r="I48">
            <v>0</v>
          </cell>
          <cell r="J48">
            <v>1290</v>
          </cell>
          <cell r="K48">
            <v>1500</v>
          </cell>
          <cell r="L48">
            <v>571</v>
          </cell>
          <cell r="M48">
            <v>0</v>
          </cell>
          <cell r="N48">
            <v>110</v>
          </cell>
          <cell r="O48">
            <v>0</v>
          </cell>
          <cell r="P48">
            <v>0</v>
          </cell>
          <cell r="Q48">
            <v>0</v>
          </cell>
          <cell r="R48">
            <v>410</v>
          </cell>
          <cell r="S48">
            <v>0</v>
          </cell>
          <cell r="T48">
            <v>900</v>
          </cell>
          <cell r="U48">
            <v>4500</v>
          </cell>
          <cell r="V48">
            <v>0</v>
          </cell>
          <cell r="W48">
            <v>0</v>
          </cell>
          <cell r="X48">
            <v>0</v>
          </cell>
          <cell r="Y48">
            <v>4300</v>
          </cell>
          <cell r="Z48">
            <v>4600</v>
          </cell>
          <cell r="AA48">
            <v>111</v>
          </cell>
          <cell r="AB48">
            <v>0</v>
          </cell>
          <cell r="AC48">
            <v>0</v>
          </cell>
          <cell r="AD48">
            <v>910</v>
          </cell>
          <cell r="AE48">
            <v>0</v>
          </cell>
          <cell r="AF48">
            <v>2020</v>
          </cell>
          <cell r="AG48">
            <v>0</v>
          </cell>
          <cell r="AH48">
            <v>0</v>
          </cell>
          <cell r="AJ48">
            <v>0</v>
          </cell>
          <cell r="AK48">
            <v>0</v>
          </cell>
          <cell r="AL48">
            <v>0</v>
          </cell>
          <cell r="AM48">
            <v>0</v>
          </cell>
          <cell r="AN48">
            <v>0</v>
          </cell>
          <cell r="AO48">
            <v>0</v>
          </cell>
          <cell r="AP48">
            <v>0</v>
          </cell>
          <cell r="AQ48">
            <v>0</v>
          </cell>
          <cell r="AR48">
            <v>0</v>
          </cell>
          <cell r="AS48">
            <v>0</v>
          </cell>
          <cell r="AT48">
            <v>0</v>
          </cell>
          <cell r="AU48">
            <v>2</v>
          </cell>
          <cell r="AV48">
            <v>0</v>
          </cell>
          <cell r="AW48">
            <v>0</v>
          </cell>
          <cell r="AX48">
            <v>0</v>
          </cell>
          <cell r="AY48">
            <v>0</v>
          </cell>
          <cell r="AZ48">
            <v>1.25</v>
          </cell>
          <cell r="BA48">
            <v>1</v>
          </cell>
          <cell r="BB48">
            <v>0.25</v>
          </cell>
          <cell r="BC48">
            <v>0</v>
          </cell>
          <cell r="BD48">
            <v>1.25</v>
          </cell>
          <cell r="BE48">
            <v>0</v>
          </cell>
          <cell r="BF48">
            <v>0</v>
          </cell>
          <cell r="BG48">
            <v>0</v>
          </cell>
          <cell r="BH48">
            <v>1.25</v>
          </cell>
          <cell r="BI48">
            <v>0</v>
          </cell>
          <cell r="BJ48">
            <v>1.5</v>
          </cell>
          <cell r="BK48">
            <v>7</v>
          </cell>
          <cell r="BL48">
            <v>0</v>
          </cell>
          <cell r="BM48">
            <v>0</v>
          </cell>
          <cell r="BN48">
            <v>0</v>
          </cell>
          <cell r="BO48">
            <v>7</v>
          </cell>
          <cell r="BP48">
            <v>11.25</v>
          </cell>
          <cell r="BQ48">
            <v>1</v>
          </cell>
          <cell r="BR48">
            <v>0</v>
          </cell>
          <cell r="BS48">
            <v>0</v>
          </cell>
          <cell r="BT48">
            <v>1.5</v>
          </cell>
          <cell r="BU48">
            <v>0</v>
          </cell>
          <cell r="BV48">
            <v>1.25</v>
          </cell>
          <cell r="BW48">
            <v>0</v>
          </cell>
          <cell r="BX48">
            <v>1</v>
          </cell>
          <cell r="BY48">
            <v>2</v>
          </cell>
          <cell r="BZ48">
            <v>0</v>
          </cell>
          <cell r="CA48">
            <v>0</v>
          </cell>
          <cell r="CB48">
            <v>0</v>
          </cell>
          <cell r="CC48">
            <v>0</v>
          </cell>
          <cell r="CD48">
            <v>1</v>
          </cell>
          <cell r="CE48">
            <v>1</v>
          </cell>
          <cell r="CF48">
            <v>0.25</v>
          </cell>
          <cell r="CG48">
            <v>0</v>
          </cell>
          <cell r="CH48">
            <v>0.25</v>
          </cell>
          <cell r="CI48">
            <v>0</v>
          </cell>
          <cell r="CJ48">
            <v>0</v>
          </cell>
          <cell r="CK48">
            <v>0</v>
          </cell>
          <cell r="CL48">
            <v>1</v>
          </cell>
          <cell r="CM48">
            <v>0</v>
          </cell>
          <cell r="CN48">
            <v>0.25</v>
          </cell>
          <cell r="CO48">
            <v>5</v>
          </cell>
          <cell r="CP48">
            <v>0</v>
          </cell>
          <cell r="CQ48">
            <v>0</v>
          </cell>
          <cell r="CR48">
            <v>0</v>
          </cell>
          <cell r="CS48">
            <v>4.75</v>
          </cell>
          <cell r="CT48">
            <v>7.25</v>
          </cell>
          <cell r="CU48">
            <v>0.25</v>
          </cell>
          <cell r="CV48">
            <v>0</v>
          </cell>
          <cell r="CW48">
            <v>0</v>
          </cell>
          <cell r="CX48">
            <v>1.25</v>
          </cell>
          <cell r="CY48">
            <v>0</v>
          </cell>
          <cell r="CZ48">
            <v>1.25</v>
          </cell>
          <cell r="DA48">
            <v>0</v>
          </cell>
          <cell r="DB48">
            <v>0</v>
          </cell>
          <cell r="DC48">
            <v>2</v>
          </cell>
          <cell r="DD48">
            <v>0</v>
          </cell>
          <cell r="DE48">
            <v>0</v>
          </cell>
          <cell r="DF48">
            <v>0</v>
          </cell>
          <cell r="DG48">
            <v>0</v>
          </cell>
          <cell r="DH48">
            <v>1</v>
          </cell>
          <cell r="DI48">
            <v>1</v>
          </cell>
          <cell r="DJ48">
            <v>0</v>
          </cell>
          <cell r="DK48">
            <v>0</v>
          </cell>
          <cell r="DL48">
            <v>0</v>
          </cell>
          <cell r="DM48">
            <v>0</v>
          </cell>
          <cell r="DN48">
            <v>0</v>
          </cell>
          <cell r="DO48">
            <v>0</v>
          </cell>
          <cell r="DP48">
            <v>1</v>
          </cell>
          <cell r="DQ48">
            <v>0</v>
          </cell>
          <cell r="DR48">
            <v>0</v>
          </cell>
          <cell r="DS48">
            <v>5</v>
          </cell>
          <cell r="DT48">
            <v>0</v>
          </cell>
          <cell r="DU48">
            <v>0</v>
          </cell>
          <cell r="DV48">
            <v>0</v>
          </cell>
          <cell r="DW48">
            <v>4</v>
          </cell>
          <cell r="DX48">
            <v>6</v>
          </cell>
          <cell r="DY48">
            <v>0</v>
          </cell>
          <cell r="DZ48">
            <v>0</v>
          </cell>
          <cell r="EA48">
            <v>0</v>
          </cell>
          <cell r="EB48">
            <v>1</v>
          </cell>
          <cell r="EC48">
            <v>0</v>
          </cell>
          <cell r="ED48">
            <v>2</v>
          </cell>
          <cell r="EE48">
            <v>0</v>
          </cell>
          <cell r="EF48">
            <v>0</v>
          </cell>
        </row>
        <row r="49">
          <cell r="B49" t="str">
            <v>ГБУЗ РБ Бирская СП</v>
          </cell>
          <cell r="C49">
            <v>5500</v>
          </cell>
          <cell r="D49">
            <v>11000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16500</v>
          </cell>
          <cell r="Z49">
            <v>0</v>
          </cell>
          <cell r="AA49">
            <v>0</v>
          </cell>
          <cell r="AB49">
            <v>0</v>
          </cell>
          <cell r="AC49">
            <v>0</v>
          </cell>
          <cell r="AD49">
            <v>0</v>
          </cell>
          <cell r="AE49">
            <v>0</v>
          </cell>
          <cell r="AF49">
            <v>0</v>
          </cell>
          <cell r="AG49">
            <v>0</v>
          </cell>
          <cell r="AH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18</v>
          </cell>
          <cell r="BP49">
            <v>0</v>
          </cell>
          <cell r="BQ49">
            <v>0</v>
          </cell>
          <cell r="BR49">
            <v>0</v>
          </cell>
          <cell r="BS49">
            <v>0</v>
          </cell>
          <cell r="BT49">
            <v>0</v>
          </cell>
          <cell r="BU49">
            <v>0</v>
          </cell>
          <cell r="BV49">
            <v>0</v>
          </cell>
          <cell r="BW49">
            <v>0</v>
          </cell>
          <cell r="BX49">
            <v>0</v>
          </cell>
          <cell r="BY49">
            <v>0</v>
          </cell>
          <cell r="BZ49">
            <v>0</v>
          </cell>
          <cell r="CA49">
            <v>0</v>
          </cell>
          <cell r="CB49">
            <v>0</v>
          </cell>
          <cell r="CC49">
            <v>0</v>
          </cell>
          <cell r="CD49">
            <v>0</v>
          </cell>
          <cell r="CE49">
            <v>0</v>
          </cell>
          <cell r="CF49">
            <v>0</v>
          </cell>
          <cell r="CG49">
            <v>0</v>
          </cell>
          <cell r="CH49">
            <v>0</v>
          </cell>
          <cell r="CI49">
            <v>0</v>
          </cell>
          <cell r="CJ49">
            <v>0</v>
          </cell>
          <cell r="CK49">
            <v>0</v>
          </cell>
          <cell r="CL49">
            <v>0</v>
          </cell>
          <cell r="CM49">
            <v>0</v>
          </cell>
          <cell r="CN49">
            <v>0</v>
          </cell>
          <cell r="CO49">
            <v>0</v>
          </cell>
          <cell r="CP49">
            <v>0</v>
          </cell>
          <cell r="CQ49">
            <v>0</v>
          </cell>
          <cell r="CR49">
            <v>0</v>
          </cell>
          <cell r="CS49">
            <v>14</v>
          </cell>
          <cell r="CT49">
            <v>0</v>
          </cell>
          <cell r="CU49">
            <v>0</v>
          </cell>
          <cell r="CV49">
            <v>0</v>
          </cell>
          <cell r="CW49">
            <v>0</v>
          </cell>
          <cell r="CX49">
            <v>0</v>
          </cell>
          <cell r="CY49">
            <v>0</v>
          </cell>
          <cell r="CZ49">
            <v>0</v>
          </cell>
          <cell r="DA49">
            <v>0</v>
          </cell>
          <cell r="DB49">
            <v>0</v>
          </cell>
          <cell r="DC49">
            <v>0</v>
          </cell>
          <cell r="DD49">
            <v>0</v>
          </cell>
          <cell r="DE49">
            <v>0</v>
          </cell>
          <cell r="DF49">
            <v>0</v>
          </cell>
          <cell r="DG49">
            <v>0</v>
          </cell>
          <cell r="DH49">
            <v>0</v>
          </cell>
          <cell r="DI49">
            <v>0</v>
          </cell>
          <cell r="DJ49">
            <v>0</v>
          </cell>
          <cell r="DK49">
            <v>0</v>
          </cell>
          <cell r="DL49">
            <v>0</v>
          </cell>
          <cell r="DM49">
            <v>0</v>
          </cell>
          <cell r="DN49">
            <v>0</v>
          </cell>
          <cell r="DO49">
            <v>0</v>
          </cell>
          <cell r="DP49">
            <v>0</v>
          </cell>
          <cell r="DQ49">
            <v>0</v>
          </cell>
          <cell r="DR49">
            <v>0</v>
          </cell>
          <cell r="DS49">
            <v>0</v>
          </cell>
          <cell r="DT49">
            <v>0</v>
          </cell>
          <cell r="DU49">
            <v>0</v>
          </cell>
          <cell r="DV49">
            <v>0</v>
          </cell>
          <cell r="DW49">
            <v>10</v>
          </cell>
          <cell r="DX49">
            <v>0</v>
          </cell>
          <cell r="DY49">
            <v>0</v>
          </cell>
          <cell r="DZ49">
            <v>0</v>
          </cell>
          <cell r="EA49">
            <v>0</v>
          </cell>
          <cell r="EB49">
            <v>0</v>
          </cell>
          <cell r="EC49">
            <v>0</v>
          </cell>
          <cell r="ED49">
            <v>0</v>
          </cell>
          <cell r="EE49">
            <v>0</v>
          </cell>
          <cell r="EF49">
            <v>0</v>
          </cell>
        </row>
        <row r="50">
          <cell r="B50" t="str">
            <v>ГБУЗ РБ Бирская ЦРБ</v>
          </cell>
          <cell r="C50">
            <v>0</v>
          </cell>
          <cell r="D50">
            <v>0</v>
          </cell>
          <cell r="E50">
            <v>10150</v>
          </cell>
          <cell r="F50">
            <v>0</v>
          </cell>
          <cell r="G50">
            <v>0</v>
          </cell>
          <cell r="H50">
            <v>0</v>
          </cell>
          <cell r="I50">
            <v>0</v>
          </cell>
          <cell r="J50">
            <v>3300</v>
          </cell>
          <cell r="K50">
            <v>1085</v>
          </cell>
          <cell r="L50">
            <v>2100</v>
          </cell>
          <cell r="M50">
            <v>0</v>
          </cell>
          <cell r="N50">
            <v>6800</v>
          </cell>
          <cell r="O50">
            <v>0</v>
          </cell>
          <cell r="P50">
            <v>0</v>
          </cell>
          <cell r="Q50">
            <v>4266</v>
          </cell>
          <cell r="R50">
            <v>2750</v>
          </cell>
          <cell r="S50">
            <v>0</v>
          </cell>
          <cell r="T50">
            <v>5600</v>
          </cell>
          <cell r="U50">
            <v>18479</v>
          </cell>
          <cell r="V50">
            <v>0</v>
          </cell>
          <cell r="W50">
            <v>0</v>
          </cell>
          <cell r="X50">
            <v>0</v>
          </cell>
          <cell r="Y50">
            <v>420</v>
          </cell>
          <cell r="Z50">
            <v>25700</v>
          </cell>
          <cell r="AA50">
            <v>3300</v>
          </cell>
          <cell r="AB50">
            <v>2180</v>
          </cell>
          <cell r="AC50">
            <v>3</v>
          </cell>
          <cell r="AD50">
            <v>4750</v>
          </cell>
          <cell r="AE50">
            <v>0</v>
          </cell>
          <cell r="AF50">
            <v>1604</v>
          </cell>
          <cell r="AG50">
            <v>0</v>
          </cell>
          <cell r="AH50">
            <v>1050</v>
          </cell>
          <cell r="AJ50">
            <v>0</v>
          </cell>
          <cell r="AK50">
            <v>5800</v>
          </cell>
          <cell r="AL50">
            <v>0</v>
          </cell>
          <cell r="AM50">
            <v>25</v>
          </cell>
          <cell r="AN50">
            <v>50</v>
          </cell>
          <cell r="AO50">
            <v>0</v>
          </cell>
          <cell r="AP50">
            <v>25</v>
          </cell>
          <cell r="AQ50">
            <v>0</v>
          </cell>
          <cell r="AR50">
            <v>5700</v>
          </cell>
          <cell r="AS50">
            <v>0</v>
          </cell>
          <cell r="AT50">
            <v>0</v>
          </cell>
          <cell r="AU50">
            <v>8</v>
          </cell>
          <cell r="AV50">
            <v>0</v>
          </cell>
          <cell r="AW50">
            <v>0</v>
          </cell>
          <cell r="AX50">
            <v>0</v>
          </cell>
          <cell r="AY50">
            <v>0</v>
          </cell>
          <cell r="AZ50">
            <v>2.5</v>
          </cell>
          <cell r="BA50">
            <v>1</v>
          </cell>
          <cell r="BB50">
            <v>1</v>
          </cell>
          <cell r="BC50">
            <v>0</v>
          </cell>
          <cell r="BD50">
            <v>5.75</v>
          </cell>
          <cell r="BE50">
            <v>0</v>
          </cell>
          <cell r="BF50">
            <v>0</v>
          </cell>
          <cell r="BG50">
            <v>2.25</v>
          </cell>
          <cell r="BH50">
            <v>2.25</v>
          </cell>
          <cell r="BI50">
            <v>0</v>
          </cell>
          <cell r="BJ50">
            <v>4.25</v>
          </cell>
          <cell r="BK50">
            <v>16</v>
          </cell>
          <cell r="BL50">
            <v>0</v>
          </cell>
          <cell r="BM50">
            <v>0</v>
          </cell>
          <cell r="BN50">
            <v>0</v>
          </cell>
          <cell r="BO50">
            <v>1.25</v>
          </cell>
          <cell r="BP50">
            <v>22</v>
          </cell>
          <cell r="BQ50">
            <v>1.25</v>
          </cell>
          <cell r="BR50">
            <v>1.25</v>
          </cell>
          <cell r="BS50">
            <v>0.25</v>
          </cell>
          <cell r="BT50">
            <v>2.25</v>
          </cell>
          <cell r="BU50">
            <v>0</v>
          </cell>
          <cell r="BV50">
            <v>1</v>
          </cell>
          <cell r="BW50">
            <v>0</v>
          </cell>
          <cell r="BX50">
            <v>0.25</v>
          </cell>
          <cell r="BY50">
            <v>8</v>
          </cell>
          <cell r="BZ50">
            <v>0</v>
          </cell>
          <cell r="CA50">
            <v>0</v>
          </cell>
          <cell r="CB50">
            <v>0</v>
          </cell>
          <cell r="CC50">
            <v>0</v>
          </cell>
          <cell r="CD50">
            <v>2.5</v>
          </cell>
          <cell r="CE50">
            <v>1</v>
          </cell>
          <cell r="CF50">
            <v>1</v>
          </cell>
          <cell r="CG50">
            <v>0</v>
          </cell>
          <cell r="CH50">
            <v>5.75</v>
          </cell>
          <cell r="CI50">
            <v>0</v>
          </cell>
          <cell r="CJ50">
            <v>0</v>
          </cell>
          <cell r="CK50">
            <v>2.25</v>
          </cell>
          <cell r="CL50">
            <v>2.25</v>
          </cell>
          <cell r="CM50">
            <v>0</v>
          </cell>
          <cell r="CN50">
            <v>4.25</v>
          </cell>
          <cell r="CO50">
            <v>13</v>
          </cell>
          <cell r="CP50">
            <v>0</v>
          </cell>
          <cell r="CQ50">
            <v>0</v>
          </cell>
          <cell r="CR50">
            <v>0</v>
          </cell>
          <cell r="CS50">
            <v>1.25</v>
          </cell>
          <cell r="CT50">
            <v>21</v>
          </cell>
          <cell r="CU50">
            <v>1.25</v>
          </cell>
          <cell r="CV50">
            <v>1.25</v>
          </cell>
          <cell r="CW50">
            <v>0.25</v>
          </cell>
          <cell r="CX50">
            <v>2.25</v>
          </cell>
          <cell r="CY50">
            <v>0</v>
          </cell>
          <cell r="CZ50">
            <v>1</v>
          </cell>
          <cell r="DA50">
            <v>0</v>
          </cell>
          <cell r="DB50">
            <v>0.25</v>
          </cell>
          <cell r="DC50">
            <v>3</v>
          </cell>
          <cell r="DD50">
            <v>0</v>
          </cell>
          <cell r="DE50">
            <v>0</v>
          </cell>
          <cell r="DF50">
            <v>0</v>
          </cell>
          <cell r="DG50">
            <v>0</v>
          </cell>
          <cell r="DH50">
            <v>2</v>
          </cell>
          <cell r="DI50">
            <v>1</v>
          </cell>
          <cell r="DJ50">
            <v>1</v>
          </cell>
          <cell r="DK50">
            <v>0</v>
          </cell>
          <cell r="DL50">
            <v>4</v>
          </cell>
          <cell r="DM50">
            <v>0</v>
          </cell>
          <cell r="DN50">
            <v>0</v>
          </cell>
          <cell r="DO50">
            <v>2</v>
          </cell>
          <cell r="DP50">
            <v>1</v>
          </cell>
          <cell r="DQ50">
            <v>0</v>
          </cell>
          <cell r="DR50">
            <v>4</v>
          </cell>
          <cell r="DS50">
            <v>13</v>
          </cell>
          <cell r="DT50">
            <v>0</v>
          </cell>
          <cell r="DU50">
            <v>0</v>
          </cell>
          <cell r="DV50">
            <v>0</v>
          </cell>
          <cell r="DW50">
            <v>1</v>
          </cell>
          <cell r="DX50">
            <v>19</v>
          </cell>
          <cell r="DY50">
            <v>1</v>
          </cell>
          <cell r="DZ50">
            <v>1</v>
          </cell>
          <cell r="EA50">
            <v>0</v>
          </cell>
          <cell r="EB50">
            <v>2</v>
          </cell>
          <cell r="EC50">
            <v>0</v>
          </cell>
          <cell r="ED50">
            <v>0</v>
          </cell>
          <cell r="EE50">
            <v>0</v>
          </cell>
          <cell r="EF50">
            <v>0</v>
          </cell>
        </row>
        <row r="51">
          <cell r="B51" t="str">
            <v>ГБУЗ РБ Благовещенская ЦРБ</v>
          </cell>
          <cell r="C51">
            <v>0</v>
          </cell>
          <cell r="D51">
            <v>0</v>
          </cell>
          <cell r="E51">
            <v>2844</v>
          </cell>
          <cell r="F51">
            <v>0</v>
          </cell>
          <cell r="G51">
            <v>0</v>
          </cell>
          <cell r="H51">
            <v>0</v>
          </cell>
          <cell r="I51">
            <v>0</v>
          </cell>
          <cell r="J51">
            <v>1287</v>
          </cell>
          <cell r="K51">
            <v>273</v>
          </cell>
          <cell r="L51">
            <v>20</v>
          </cell>
          <cell r="M51">
            <v>0</v>
          </cell>
          <cell r="N51">
            <v>4838</v>
          </cell>
          <cell r="O51">
            <v>0</v>
          </cell>
          <cell r="P51">
            <v>0</v>
          </cell>
          <cell r="Q51">
            <v>1582</v>
          </cell>
          <cell r="R51">
            <v>2405</v>
          </cell>
          <cell r="S51">
            <v>0</v>
          </cell>
          <cell r="T51">
            <v>3760</v>
          </cell>
          <cell r="U51">
            <v>17002</v>
          </cell>
          <cell r="V51">
            <v>0</v>
          </cell>
          <cell r="W51">
            <v>0</v>
          </cell>
          <cell r="X51">
            <v>0</v>
          </cell>
          <cell r="Y51">
            <v>16617</v>
          </cell>
          <cell r="Z51">
            <v>25770</v>
          </cell>
          <cell r="AA51">
            <v>14</v>
          </cell>
          <cell r="AB51">
            <v>851</v>
          </cell>
          <cell r="AC51">
            <v>10</v>
          </cell>
          <cell r="AD51">
            <v>5482</v>
          </cell>
          <cell r="AE51">
            <v>0</v>
          </cell>
          <cell r="AF51">
            <v>2012</v>
          </cell>
          <cell r="AG51">
            <v>0</v>
          </cell>
          <cell r="AH51">
            <v>1596</v>
          </cell>
          <cell r="AJ51">
            <v>0</v>
          </cell>
          <cell r="AK51">
            <v>12</v>
          </cell>
          <cell r="AL51">
            <v>0</v>
          </cell>
          <cell r="AM51">
            <v>5</v>
          </cell>
          <cell r="AN51">
            <v>0</v>
          </cell>
          <cell r="AO51">
            <v>0</v>
          </cell>
          <cell r="AP51">
            <v>7</v>
          </cell>
          <cell r="AQ51">
            <v>0</v>
          </cell>
          <cell r="AR51">
            <v>0</v>
          </cell>
          <cell r="AS51">
            <v>0</v>
          </cell>
          <cell r="AT51">
            <v>0</v>
          </cell>
          <cell r="AU51">
            <v>6</v>
          </cell>
          <cell r="AV51">
            <v>0</v>
          </cell>
          <cell r="AW51">
            <v>0</v>
          </cell>
          <cell r="AX51">
            <v>0</v>
          </cell>
          <cell r="AY51">
            <v>0</v>
          </cell>
          <cell r="AZ51">
            <v>2</v>
          </cell>
          <cell r="BA51">
            <v>1</v>
          </cell>
          <cell r="BB51">
            <v>1</v>
          </cell>
          <cell r="BC51">
            <v>0</v>
          </cell>
          <cell r="BD51">
            <v>4</v>
          </cell>
          <cell r="BE51">
            <v>0</v>
          </cell>
          <cell r="BF51">
            <v>0</v>
          </cell>
          <cell r="BG51">
            <v>1</v>
          </cell>
          <cell r="BH51">
            <v>3</v>
          </cell>
          <cell r="BI51">
            <v>0</v>
          </cell>
          <cell r="BJ51">
            <v>3</v>
          </cell>
          <cell r="BK51">
            <v>16</v>
          </cell>
          <cell r="BL51">
            <v>0</v>
          </cell>
          <cell r="BM51">
            <v>0</v>
          </cell>
          <cell r="BN51">
            <v>0</v>
          </cell>
          <cell r="BO51">
            <v>12</v>
          </cell>
          <cell r="BP51">
            <v>27</v>
          </cell>
          <cell r="BQ51">
            <v>2</v>
          </cell>
          <cell r="BR51">
            <v>2</v>
          </cell>
          <cell r="BS51">
            <v>1</v>
          </cell>
          <cell r="BT51">
            <v>4</v>
          </cell>
          <cell r="BU51">
            <v>0</v>
          </cell>
          <cell r="BV51">
            <v>2</v>
          </cell>
          <cell r="BW51">
            <v>0</v>
          </cell>
          <cell r="BX51">
            <v>1</v>
          </cell>
          <cell r="BY51">
            <v>4</v>
          </cell>
          <cell r="BZ51">
            <v>0</v>
          </cell>
          <cell r="CA51">
            <v>0</v>
          </cell>
          <cell r="CB51">
            <v>0</v>
          </cell>
          <cell r="CC51">
            <v>0</v>
          </cell>
          <cell r="CD51">
            <v>1</v>
          </cell>
          <cell r="CE51">
            <v>1</v>
          </cell>
          <cell r="CF51">
            <v>1</v>
          </cell>
          <cell r="CG51">
            <v>0</v>
          </cell>
          <cell r="CH51">
            <v>3</v>
          </cell>
          <cell r="CI51">
            <v>0</v>
          </cell>
          <cell r="CJ51">
            <v>0</v>
          </cell>
          <cell r="CK51">
            <v>1</v>
          </cell>
          <cell r="CL51">
            <v>2</v>
          </cell>
          <cell r="CM51">
            <v>0</v>
          </cell>
          <cell r="CN51">
            <v>3</v>
          </cell>
          <cell r="CO51">
            <v>10</v>
          </cell>
          <cell r="CP51">
            <v>0</v>
          </cell>
          <cell r="CQ51">
            <v>0</v>
          </cell>
          <cell r="CR51">
            <v>0</v>
          </cell>
          <cell r="CS51">
            <v>12</v>
          </cell>
          <cell r="CT51">
            <v>19</v>
          </cell>
          <cell r="CU51">
            <v>1</v>
          </cell>
          <cell r="CV51">
            <v>1</v>
          </cell>
          <cell r="CW51">
            <v>1</v>
          </cell>
          <cell r="CX51">
            <v>2</v>
          </cell>
          <cell r="CY51">
            <v>0</v>
          </cell>
          <cell r="CZ51">
            <v>1</v>
          </cell>
          <cell r="DA51">
            <v>0</v>
          </cell>
          <cell r="DB51">
            <v>1</v>
          </cell>
          <cell r="DC51">
            <v>2</v>
          </cell>
          <cell r="DD51">
            <v>0</v>
          </cell>
          <cell r="DE51">
            <v>0</v>
          </cell>
          <cell r="DF51">
            <v>0</v>
          </cell>
          <cell r="DG51">
            <v>0</v>
          </cell>
          <cell r="DH51">
            <v>1</v>
          </cell>
          <cell r="DI51">
            <v>1</v>
          </cell>
          <cell r="DJ51">
            <v>1</v>
          </cell>
          <cell r="DK51">
            <v>0</v>
          </cell>
          <cell r="DL51">
            <v>3</v>
          </cell>
          <cell r="DM51">
            <v>0</v>
          </cell>
          <cell r="DN51">
            <v>0</v>
          </cell>
          <cell r="DO51">
            <v>1</v>
          </cell>
          <cell r="DP51">
            <v>2</v>
          </cell>
          <cell r="DQ51">
            <v>0</v>
          </cell>
          <cell r="DR51">
            <v>2</v>
          </cell>
          <cell r="DS51">
            <v>8</v>
          </cell>
          <cell r="DT51">
            <v>0</v>
          </cell>
          <cell r="DU51">
            <v>0</v>
          </cell>
          <cell r="DV51">
            <v>0</v>
          </cell>
          <cell r="DW51">
            <v>11</v>
          </cell>
          <cell r="DX51">
            <v>14</v>
          </cell>
          <cell r="DY51">
            <v>2</v>
          </cell>
          <cell r="DZ51">
            <v>1</v>
          </cell>
          <cell r="EA51">
            <v>1</v>
          </cell>
          <cell r="EB51">
            <v>3</v>
          </cell>
          <cell r="EC51">
            <v>0</v>
          </cell>
          <cell r="ED51">
            <v>1</v>
          </cell>
          <cell r="EE51">
            <v>0</v>
          </cell>
          <cell r="EF51">
            <v>1</v>
          </cell>
        </row>
        <row r="52">
          <cell r="B52" t="str">
            <v>ГБУЗ РБ Большеустикинская ЦРБ</v>
          </cell>
          <cell r="C52">
            <v>0</v>
          </cell>
          <cell r="D52">
            <v>0</v>
          </cell>
          <cell r="E52">
            <v>2112</v>
          </cell>
          <cell r="F52">
            <v>0</v>
          </cell>
          <cell r="G52">
            <v>0</v>
          </cell>
          <cell r="H52">
            <v>0</v>
          </cell>
          <cell r="I52">
            <v>0</v>
          </cell>
          <cell r="J52">
            <v>257</v>
          </cell>
          <cell r="K52">
            <v>936</v>
          </cell>
          <cell r="L52">
            <v>771</v>
          </cell>
          <cell r="M52">
            <v>0</v>
          </cell>
          <cell r="N52">
            <v>2086</v>
          </cell>
          <cell r="O52">
            <v>0</v>
          </cell>
          <cell r="P52">
            <v>0</v>
          </cell>
          <cell r="Q52">
            <v>1067</v>
          </cell>
          <cell r="R52">
            <v>2208</v>
          </cell>
          <cell r="S52">
            <v>0</v>
          </cell>
          <cell r="T52">
            <v>1813</v>
          </cell>
          <cell r="U52">
            <v>9343</v>
          </cell>
          <cell r="V52">
            <v>0</v>
          </cell>
          <cell r="W52">
            <v>0</v>
          </cell>
          <cell r="X52">
            <v>0</v>
          </cell>
          <cell r="Y52">
            <v>6419</v>
          </cell>
          <cell r="Z52">
            <v>11076</v>
          </cell>
          <cell r="AA52">
            <v>1173</v>
          </cell>
          <cell r="AB52">
            <v>692</v>
          </cell>
          <cell r="AC52">
            <v>0</v>
          </cell>
          <cell r="AD52">
            <v>1513</v>
          </cell>
          <cell r="AE52">
            <v>0</v>
          </cell>
          <cell r="AF52">
            <v>0</v>
          </cell>
          <cell r="AG52">
            <v>0</v>
          </cell>
          <cell r="AH52">
            <v>4568</v>
          </cell>
          <cell r="AJ52">
            <v>0</v>
          </cell>
          <cell r="AK52">
            <v>0</v>
          </cell>
          <cell r="AL52">
            <v>0</v>
          </cell>
          <cell r="AM52">
            <v>0</v>
          </cell>
          <cell r="AN52">
            <v>0</v>
          </cell>
          <cell r="AO52">
            <v>0</v>
          </cell>
          <cell r="AP52">
            <v>0</v>
          </cell>
          <cell r="AQ52">
            <v>0</v>
          </cell>
          <cell r="AR52">
            <v>0</v>
          </cell>
          <cell r="AS52">
            <v>0</v>
          </cell>
          <cell r="AT52">
            <v>0</v>
          </cell>
          <cell r="AU52">
            <v>3</v>
          </cell>
          <cell r="AV52">
            <v>0</v>
          </cell>
          <cell r="AW52">
            <v>0</v>
          </cell>
          <cell r="AX52">
            <v>0</v>
          </cell>
          <cell r="AY52">
            <v>0</v>
          </cell>
          <cell r="AZ52">
            <v>1</v>
          </cell>
          <cell r="BA52">
            <v>1</v>
          </cell>
          <cell r="BB52">
            <v>1</v>
          </cell>
          <cell r="BC52">
            <v>0</v>
          </cell>
          <cell r="BD52">
            <v>1</v>
          </cell>
          <cell r="BE52">
            <v>0</v>
          </cell>
          <cell r="BF52">
            <v>0</v>
          </cell>
          <cell r="BG52">
            <v>1</v>
          </cell>
          <cell r="BH52">
            <v>1</v>
          </cell>
          <cell r="BI52">
            <v>0</v>
          </cell>
          <cell r="BJ52">
            <v>1</v>
          </cell>
          <cell r="BK52">
            <v>7</v>
          </cell>
          <cell r="BL52">
            <v>0</v>
          </cell>
          <cell r="BM52">
            <v>0</v>
          </cell>
          <cell r="BN52">
            <v>0</v>
          </cell>
          <cell r="BO52">
            <v>8</v>
          </cell>
          <cell r="BP52">
            <v>11</v>
          </cell>
          <cell r="BQ52">
            <v>1</v>
          </cell>
          <cell r="BR52">
            <v>1</v>
          </cell>
          <cell r="BS52">
            <v>1</v>
          </cell>
          <cell r="BT52">
            <v>3</v>
          </cell>
          <cell r="BU52">
            <v>0</v>
          </cell>
          <cell r="BV52">
            <v>0</v>
          </cell>
          <cell r="BW52">
            <v>0</v>
          </cell>
          <cell r="BX52">
            <v>3</v>
          </cell>
          <cell r="BY52">
            <v>3</v>
          </cell>
          <cell r="BZ52">
            <v>0</v>
          </cell>
          <cell r="CA52">
            <v>0</v>
          </cell>
          <cell r="CB52">
            <v>0</v>
          </cell>
          <cell r="CC52">
            <v>0</v>
          </cell>
          <cell r="CD52">
            <v>1</v>
          </cell>
          <cell r="CE52">
            <v>1</v>
          </cell>
          <cell r="CF52">
            <v>1</v>
          </cell>
          <cell r="CG52">
            <v>0</v>
          </cell>
          <cell r="CH52">
            <v>1</v>
          </cell>
          <cell r="CI52">
            <v>0</v>
          </cell>
          <cell r="CJ52">
            <v>0</v>
          </cell>
          <cell r="CK52">
            <v>1</v>
          </cell>
          <cell r="CL52">
            <v>1</v>
          </cell>
          <cell r="CM52">
            <v>0</v>
          </cell>
          <cell r="CN52">
            <v>1</v>
          </cell>
          <cell r="CO52">
            <v>6</v>
          </cell>
          <cell r="CP52">
            <v>0</v>
          </cell>
          <cell r="CQ52">
            <v>0</v>
          </cell>
          <cell r="CR52">
            <v>0</v>
          </cell>
          <cell r="CS52">
            <v>8</v>
          </cell>
          <cell r="CT52">
            <v>11</v>
          </cell>
          <cell r="CU52">
            <v>1</v>
          </cell>
          <cell r="CV52">
            <v>1</v>
          </cell>
          <cell r="CW52">
            <v>1</v>
          </cell>
          <cell r="CX52">
            <v>3</v>
          </cell>
          <cell r="CY52">
            <v>0</v>
          </cell>
          <cell r="CZ52">
            <v>0</v>
          </cell>
          <cell r="DA52">
            <v>0</v>
          </cell>
          <cell r="DB52">
            <v>3</v>
          </cell>
          <cell r="DC52">
            <v>3</v>
          </cell>
          <cell r="DD52">
            <v>0</v>
          </cell>
          <cell r="DE52">
            <v>0</v>
          </cell>
          <cell r="DF52">
            <v>0</v>
          </cell>
          <cell r="DG52">
            <v>0</v>
          </cell>
          <cell r="DH52">
            <v>1</v>
          </cell>
          <cell r="DI52">
            <v>0</v>
          </cell>
          <cell r="DJ52">
            <v>1</v>
          </cell>
          <cell r="DK52">
            <v>0</v>
          </cell>
          <cell r="DL52">
            <v>1</v>
          </cell>
          <cell r="DM52">
            <v>0</v>
          </cell>
          <cell r="DN52">
            <v>0</v>
          </cell>
          <cell r="DO52">
            <v>1</v>
          </cell>
          <cell r="DP52">
            <v>1</v>
          </cell>
          <cell r="DQ52">
            <v>0</v>
          </cell>
          <cell r="DR52">
            <v>1</v>
          </cell>
          <cell r="DS52">
            <v>3</v>
          </cell>
          <cell r="DT52">
            <v>0</v>
          </cell>
          <cell r="DU52">
            <v>0</v>
          </cell>
          <cell r="DV52">
            <v>0</v>
          </cell>
          <cell r="DW52">
            <v>6</v>
          </cell>
          <cell r="DX52">
            <v>7</v>
          </cell>
          <cell r="DY52">
            <v>0</v>
          </cell>
          <cell r="DZ52">
            <v>0</v>
          </cell>
          <cell r="EA52">
            <v>0</v>
          </cell>
          <cell r="EB52">
            <v>2</v>
          </cell>
          <cell r="EC52">
            <v>0</v>
          </cell>
          <cell r="ED52">
            <v>0</v>
          </cell>
          <cell r="EE52">
            <v>0</v>
          </cell>
          <cell r="EF52">
            <v>3</v>
          </cell>
        </row>
        <row r="53">
          <cell r="B53" t="str">
            <v>ГБУЗ РБ Буздякская ЦРБ</v>
          </cell>
          <cell r="C53">
            <v>0</v>
          </cell>
          <cell r="D53">
            <v>0</v>
          </cell>
          <cell r="E53">
            <v>3835</v>
          </cell>
          <cell r="F53">
            <v>0</v>
          </cell>
          <cell r="G53">
            <v>0</v>
          </cell>
          <cell r="H53">
            <v>0</v>
          </cell>
          <cell r="I53">
            <v>0</v>
          </cell>
          <cell r="J53">
            <v>2102</v>
          </cell>
          <cell r="K53">
            <v>702</v>
          </cell>
          <cell r="L53">
            <v>417</v>
          </cell>
          <cell r="M53">
            <v>0</v>
          </cell>
          <cell r="N53">
            <v>2760</v>
          </cell>
          <cell r="O53">
            <v>0</v>
          </cell>
          <cell r="P53">
            <v>0</v>
          </cell>
          <cell r="Q53">
            <v>2230</v>
          </cell>
          <cell r="R53">
            <v>1475</v>
          </cell>
          <cell r="S53">
            <v>0</v>
          </cell>
          <cell r="T53">
            <v>791</v>
          </cell>
          <cell r="U53">
            <v>8563</v>
          </cell>
          <cell r="V53">
            <v>0</v>
          </cell>
          <cell r="W53">
            <v>0</v>
          </cell>
          <cell r="X53">
            <v>0</v>
          </cell>
          <cell r="Y53">
            <v>7029</v>
          </cell>
          <cell r="Z53">
            <v>8433</v>
          </cell>
          <cell r="AA53">
            <v>825</v>
          </cell>
          <cell r="AB53">
            <v>0</v>
          </cell>
          <cell r="AC53">
            <v>0</v>
          </cell>
          <cell r="AD53">
            <v>3267</v>
          </cell>
          <cell r="AE53">
            <v>0</v>
          </cell>
          <cell r="AF53">
            <v>2040</v>
          </cell>
          <cell r="AG53">
            <v>0</v>
          </cell>
          <cell r="AH53">
            <v>8115</v>
          </cell>
          <cell r="AJ53">
            <v>0</v>
          </cell>
          <cell r="AK53">
            <v>0</v>
          </cell>
          <cell r="AL53">
            <v>0</v>
          </cell>
          <cell r="AM53">
            <v>0</v>
          </cell>
          <cell r="AN53">
            <v>0</v>
          </cell>
          <cell r="AO53">
            <v>0</v>
          </cell>
          <cell r="AP53">
            <v>0</v>
          </cell>
          <cell r="AQ53">
            <v>0</v>
          </cell>
          <cell r="AR53">
            <v>0</v>
          </cell>
          <cell r="AS53">
            <v>0</v>
          </cell>
          <cell r="AT53">
            <v>0</v>
          </cell>
          <cell r="AU53">
            <v>4</v>
          </cell>
          <cell r="AV53">
            <v>0</v>
          </cell>
          <cell r="AW53">
            <v>0</v>
          </cell>
          <cell r="AX53">
            <v>0</v>
          </cell>
          <cell r="AY53">
            <v>0</v>
          </cell>
          <cell r="AZ53">
            <v>1</v>
          </cell>
          <cell r="BA53">
            <v>1</v>
          </cell>
          <cell r="BB53">
            <v>0.5</v>
          </cell>
          <cell r="BC53">
            <v>0</v>
          </cell>
          <cell r="BD53">
            <v>1</v>
          </cell>
          <cell r="BE53">
            <v>0</v>
          </cell>
          <cell r="BF53">
            <v>0</v>
          </cell>
          <cell r="BG53">
            <v>1</v>
          </cell>
          <cell r="BH53">
            <v>1</v>
          </cell>
          <cell r="BI53">
            <v>0</v>
          </cell>
          <cell r="BJ53">
            <v>1</v>
          </cell>
          <cell r="BK53">
            <v>8</v>
          </cell>
          <cell r="BL53">
            <v>0</v>
          </cell>
          <cell r="BM53">
            <v>0</v>
          </cell>
          <cell r="BN53">
            <v>0</v>
          </cell>
          <cell r="BO53">
            <v>7</v>
          </cell>
          <cell r="BP53">
            <v>12.5</v>
          </cell>
          <cell r="BQ53">
            <v>1</v>
          </cell>
          <cell r="BR53">
            <v>0</v>
          </cell>
          <cell r="BS53">
            <v>0</v>
          </cell>
          <cell r="BT53">
            <v>1.5</v>
          </cell>
          <cell r="BU53">
            <v>0</v>
          </cell>
          <cell r="BV53">
            <v>1</v>
          </cell>
          <cell r="BW53">
            <v>0</v>
          </cell>
          <cell r="BX53">
            <v>5</v>
          </cell>
          <cell r="BY53">
            <v>4</v>
          </cell>
          <cell r="BZ53">
            <v>0</v>
          </cell>
          <cell r="CA53">
            <v>0</v>
          </cell>
          <cell r="CB53">
            <v>0</v>
          </cell>
          <cell r="CC53">
            <v>0</v>
          </cell>
          <cell r="CD53">
            <v>1</v>
          </cell>
          <cell r="CE53">
            <v>1</v>
          </cell>
          <cell r="CF53">
            <v>0.5</v>
          </cell>
          <cell r="CG53">
            <v>0</v>
          </cell>
          <cell r="CH53">
            <v>1</v>
          </cell>
          <cell r="CI53">
            <v>0</v>
          </cell>
          <cell r="CJ53">
            <v>0</v>
          </cell>
          <cell r="CK53">
            <v>1</v>
          </cell>
          <cell r="CL53">
            <v>1</v>
          </cell>
          <cell r="CM53">
            <v>0</v>
          </cell>
          <cell r="CN53">
            <v>1</v>
          </cell>
          <cell r="CO53">
            <v>8</v>
          </cell>
          <cell r="CP53">
            <v>0</v>
          </cell>
          <cell r="CQ53">
            <v>0</v>
          </cell>
          <cell r="CR53">
            <v>0</v>
          </cell>
          <cell r="CS53">
            <v>6.5</v>
          </cell>
          <cell r="CT53">
            <v>12.5</v>
          </cell>
          <cell r="CU53">
            <v>1</v>
          </cell>
          <cell r="CV53">
            <v>0</v>
          </cell>
          <cell r="CW53">
            <v>0</v>
          </cell>
          <cell r="CX53">
            <v>1.5</v>
          </cell>
          <cell r="CY53">
            <v>0</v>
          </cell>
          <cell r="CZ53">
            <v>0.25</v>
          </cell>
          <cell r="DA53">
            <v>0</v>
          </cell>
          <cell r="DB53">
            <v>5</v>
          </cell>
          <cell r="DC53">
            <v>2</v>
          </cell>
          <cell r="DD53">
            <v>0</v>
          </cell>
          <cell r="DE53">
            <v>0</v>
          </cell>
          <cell r="DF53">
            <v>0</v>
          </cell>
          <cell r="DG53">
            <v>0</v>
          </cell>
          <cell r="DH53">
            <v>1</v>
          </cell>
          <cell r="DI53">
            <v>1</v>
          </cell>
          <cell r="DJ53">
            <v>1</v>
          </cell>
          <cell r="DK53">
            <v>0</v>
          </cell>
          <cell r="DL53">
            <v>1</v>
          </cell>
          <cell r="DM53">
            <v>0</v>
          </cell>
          <cell r="DN53">
            <v>0</v>
          </cell>
          <cell r="DO53">
            <v>1</v>
          </cell>
          <cell r="DP53">
            <v>1</v>
          </cell>
          <cell r="DQ53">
            <v>0</v>
          </cell>
          <cell r="DR53">
            <v>1</v>
          </cell>
          <cell r="DS53">
            <v>8</v>
          </cell>
          <cell r="DT53">
            <v>0</v>
          </cell>
          <cell r="DU53">
            <v>0</v>
          </cell>
          <cell r="DV53">
            <v>0</v>
          </cell>
          <cell r="DW53">
            <v>6</v>
          </cell>
          <cell r="DX53">
            <v>11</v>
          </cell>
          <cell r="DY53">
            <v>1</v>
          </cell>
          <cell r="DZ53">
            <v>0</v>
          </cell>
          <cell r="EA53">
            <v>0</v>
          </cell>
          <cell r="EB53">
            <v>1</v>
          </cell>
          <cell r="EC53">
            <v>0</v>
          </cell>
          <cell r="ED53">
            <v>1</v>
          </cell>
          <cell r="EE53">
            <v>0</v>
          </cell>
          <cell r="EF53">
            <v>4</v>
          </cell>
        </row>
        <row r="54">
          <cell r="B54" t="str">
            <v>ГБУЗ РБ Бураевская ЦРБ</v>
          </cell>
          <cell r="C54">
            <v>0</v>
          </cell>
          <cell r="D54">
            <v>0</v>
          </cell>
          <cell r="E54">
            <v>1480</v>
          </cell>
          <cell r="F54">
            <v>0</v>
          </cell>
          <cell r="G54">
            <v>0</v>
          </cell>
          <cell r="H54">
            <v>0</v>
          </cell>
          <cell r="I54">
            <v>0</v>
          </cell>
          <cell r="J54">
            <v>840</v>
          </cell>
          <cell r="K54">
            <v>360</v>
          </cell>
          <cell r="L54">
            <v>640</v>
          </cell>
          <cell r="M54">
            <v>0</v>
          </cell>
          <cell r="N54">
            <v>1900</v>
          </cell>
          <cell r="O54">
            <v>0</v>
          </cell>
          <cell r="P54">
            <v>0</v>
          </cell>
          <cell r="Q54">
            <v>963</v>
          </cell>
          <cell r="R54">
            <v>1753</v>
          </cell>
          <cell r="S54">
            <v>0</v>
          </cell>
          <cell r="T54">
            <v>2011</v>
          </cell>
          <cell r="U54">
            <v>5300</v>
          </cell>
          <cell r="V54">
            <v>0</v>
          </cell>
          <cell r="W54">
            <v>0</v>
          </cell>
          <cell r="X54">
            <v>0</v>
          </cell>
          <cell r="Y54">
            <v>7200</v>
          </cell>
          <cell r="Z54">
            <v>17700</v>
          </cell>
          <cell r="AA54">
            <v>0</v>
          </cell>
          <cell r="AB54">
            <v>0</v>
          </cell>
          <cell r="AC54">
            <v>0</v>
          </cell>
          <cell r="AD54">
            <v>2950</v>
          </cell>
          <cell r="AE54">
            <v>0</v>
          </cell>
          <cell r="AF54">
            <v>1250</v>
          </cell>
          <cell r="AG54">
            <v>0</v>
          </cell>
          <cell r="AH54">
            <v>711</v>
          </cell>
          <cell r="AJ54">
            <v>0</v>
          </cell>
          <cell r="AK54">
            <v>0</v>
          </cell>
          <cell r="AL54">
            <v>0</v>
          </cell>
          <cell r="AM54">
            <v>0</v>
          </cell>
          <cell r="AN54">
            <v>0</v>
          </cell>
          <cell r="AO54">
            <v>0</v>
          </cell>
          <cell r="AP54">
            <v>0</v>
          </cell>
          <cell r="AQ54">
            <v>0</v>
          </cell>
          <cell r="AR54">
            <v>0</v>
          </cell>
          <cell r="AS54">
            <v>0</v>
          </cell>
          <cell r="AT54">
            <v>0</v>
          </cell>
          <cell r="AU54">
            <v>2</v>
          </cell>
          <cell r="AV54">
            <v>0</v>
          </cell>
          <cell r="AW54">
            <v>0</v>
          </cell>
          <cell r="AX54">
            <v>0</v>
          </cell>
          <cell r="AY54">
            <v>0</v>
          </cell>
          <cell r="AZ54">
            <v>0.5</v>
          </cell>
          <cell r="BA54">
            <v>0.5</v>
          </cell>
          <cell r="BB54">
            <v>0.5</v>
          </cell>
          <cell r="BC54">
            <v>0</v>
          </cell>
          <cell r="BD54">
            <v>1.25</v>
          </cell>
          <cell r="BE54">
            <v>0</v>
          </cell>
          <cell r="BF54">
            <v>0</v>
          </cell>
          <cell r="BG54">
            <v>1</v>
          </cell>
          <cell r="BH54">
            <v>1</v>
          </cell>
          <cell r="BI54">
            <v>0</v>
          </cell>
          <cell r="BJ54">
            <v>2</v>
          </cell>
          <cell r="BK54">
            <v>5</v>
          </cell>
          <cell r="BL54">
            <v>0</v>
          </cell>
          <cell r="BM54">
            <v>0</v>
          </cell>
          <cell r="BN54">
            <v>0</v>
          </cell>
          <cell r="BO54">
            <v>6</v>
          </cell>
          <cell r="BP54">
            <v>10</v>
          </cell>
          <cell r="BQ54">
            <v>0</v>
          </cell>
          <cell r="BR54">
            <v>0</v>
          </cell>
          <cell r="BS54">
            <v>0</v>
          </cell>
          <cell r="BT54">
            <v>2.25</v>
          </cell>
          <cell r="BU54">
            <v>0</v>
          </cell>
          <cell r="BV54">
            <v>0.5</v>
          </cell>
          <cell r="BW54">
            <v>0</v>
          </cell>
          <cell r="BX54">
            <v>1</v>
          </cell>
          <cell r="BY54">
            <v>2</v>
          </cell>
          <cell r="BZ54">
            <v>0</v>
          </cell>
          <cell r="CA54">
            <v>0</v>
          </cell>
          <cell r="CB54">
            <v>0</v>
          </cell>
          <cell r="CC54">
            <v>0</v>
          </cell>
          <cell r="CD54">
            <v>0.5</v>
          </cell>
          <cell r="CE54">
            <v>0.5</v>
          </cell>
          <cell r="CF54">
            <v>0.5</v>
          </cell>
          <cell r="CG54">
            <v>0</v>
          </cell>
          <cell r="CH54">
            <v>1.25</v>
          </cell>
          <cell r="CI54">
            <v>0</v>
          </cell>
          <cell r="CJ54">
            <v>0</v>
          </cell>
          <cell r="CK54">
            <v>1</v>
          </cell>
          <cell r="CL54">
            <v>1</v>
          </cell>
          <cell r="CM54">
            <v>0</v>
          </cell>
          <cell r="CN54">
            <v>2</v>
          </cell>
          <cell r="CO54">
            <v>5</v>
          </cell>
          <cell r="CP54">
            <v>0</v>
          </cell>
          <cell r="CQ54">
            <v>0</v>
          </cell>
          <cell r="CR54">
            <v>0</v>
          </cell>
          <cell r="CS54">
            <v>6</v>
          </cell>
          <cell r="CT54">
            <v>10</v>
          </cell>
          <cell r="CU54">
            <v>0</v>
          </cell>
          <cell r="CV54">
            <v>0</v>
          </cell>
          <cell r="CW54">
            <v>0</v>
          </cell>
          <cell r="CX54">
            <v>2.25</v>
          </cell>
          <cell r="CY54">
            <v>0</v>
          </cell>
          <cell r="CZ54">
            <v>0.5</v>
          </cell>
          <cell r="DA54">
            <v>0</v>
          </cell>
          <cell r="DB54">
            <v>1</v>
          </cell>
          <cell r="DC54">
            <v>2</v>
          </cell>
          <cell r="DD54">
            <v>0</v>
          </cell>
          <cell r="DE54">
            <v>0</v>
          </cell>
          <cell r="DF54">
            <v>0</v>
          </cell>
          <cell r="DG54">
            <v>0</v>
          </cell>
          <cell r="DH54">
            <v>1</v>
          </cell>
          <cell r="DI54">
            <v>1</v>
          </cell>
          <cell r="DJ54">
            <v>1</v>
          </cell>
          <cell r="DK54">
            <v>0</v>
          </cell>
          <cell r="DL54">
            <v>1</v>
          </cell>
          <cell r="DM54">
            <v>0</v>
          </cell>
          <cell r="DN54">
            <v>0</v>
          </cell>
          <cell r="DO54">
            <v>1</v>
          </cell>
          <cell r="DP54">
            <v>1</v>
          </cell>
          <cell r="DQ54">
            <v>0</v>
          </cell>
          <cell r="DR54">
            <v>2</v>
          </cell>
          <cell r="DS54">
            <v>5</v>
          </cell>
          <cell r="DT54">
            <v>0</v>
          </cell>
          <cell r="DU54">
            <v>0</v>
          </cell>
          <cell r="DV54">
            <v>0</v>
          </cell>
          <cell r="DW54">
            <v>7</v>
          </cell>
          <cell r="DX54">
            <v>10</v>
          </cell>
          <cell r="DY54">
            <v>0</v>
          </cell>
          <cell r="DZ54">
            <v>0</v>
          </cell>
          <cell r="EA54">
            <v>0</v>
          </cell>
          <cell r="EB54">
            <v>3</v>
          </cell>
          <cell r="EC54">
            <v>0</v>
          </cell>
          <cell r="ED54">
            <v>1</v>
          </cell>
          <cell r="EE54">
            <v>0</v>
          </cell>
          <cell r="EF54">
            <v>1</v>
          </cell>
        </row>
        <row r="55">
          <cell r="B55" t="str">
            <v>ГБУЗ РБ Бурзянская ЦРБ</v>
          </cell>
          <cell r="C55">
            <v>0</v>
          </cell>
          <cell r="D55">
            <v>0</v>
          </cell>
          <cell r="E55">
            <v>3365</v>
          </cell>
          <cell r="F55">
            <v>0</v>
          </cell>
          <cell r="G55">
            <v>0</v>
          </cell>
          <cell r="H55">
            <v>0</v>
          </cell>
          <cell r="I55">
            <v>0</v>
          </cell>
          <cell r="J55">
            <v>150</v>
          </cell>
          <cell r="K55">
            <v>0</v>
          </cell>
          <cell r="L55">
            <v>0</v>
          </cell>
          <cell r="M55">
            <v>0</v>
          </cell>
          <cell r="N55">
            <v>0</v>
          </cell>
          <cell r="O55">
            <v>0</v>
          </cell>
          <cell r="P55">
            <v>0</v>
          </cell>
          <cell r="Q55">
            <v>1355</v>
          </cell>
          <cell r="R55">
            <v>1650</v>
          </cell>
          <cell r="S55">
            <v>0</v>
          </cell>
          <cell r="T55">
            <v>1600</v>
          </cell>
          <cell r="U55">
            <v>5850</v>
          </cell>
          <cell r="V55">
            <v>0</v>
          </cell>
          <cell r="W55">
            <v>0</v>
          </cell>
          <cell r="X55">
            <v>0</v>
          </cell>
          <cell r="Y55">
            <v>6700</v>
          </cell>
          <cell r="Z55">
            <v>6526</v>
          </cell>
          <cell r="AA55">
            <v>485</v>
          </cell>
          <cell r="AB55">
            <v>0</v>
          </cell>
          <cell r="AC55">
            <v>0</v>
          </cell>
          <cell r="AD55">
            <v>1390</v>
          </cell>
          <cell r="AE55">
            <v>0</v>
          </cell>
          <cell r="AF55">
            <v>0</v>
          </cell>
          <cell r="AG55">
            <v>0</v>
          </cell>
          <cell r="AH55">
            <v>2000</v>
          </cell>
          <cell r="AJ55">
            <v>0</v>
          </cell>
          <cell r="AK55">
            <v>5000</v>
          </cell>
          <cell r="AL55">
            <v>0</v>
          </cell>
          <cell r="AM55">
            <v>0</v>
          </cell>
          <cell r="AN55">
            <v>0</v>
          </cell>
          <cell r="AO55">
            <v>0</v>
          </cell>
          <cell r="AP55">
            <v>0</v>
          </cell>
          <cell r="AQ55">
            <v>0</v>
          </cell>
          <cell r="AR55">
            <v>5000</v>
          </cell>
          <cell r="AS55">
            <v>0</v>
          </cell>
          <cell r="AT55">
            <v>0</v>
          </cell>
          <cell r="AU55">
            <v>2</v>
          </cell>
          <cell r="AV55">
            <v>0</v>
          </cell>
          <cell r="AW55">
            <v>0</v>
          </cell>
          <cell r="AX55">
            <v>0</v>
          </cell>
          <cell r="AY55">
            <v>0</v>
          </cell>
          <cell r="AZ55">
            <v>1</v>
          </cell>
          <cell r="BA55">
            <v>0</v>
          </cell>
          <cell r="BB55">
            <v>0</v>
          </cell>
          <cell r="BC55">
            <v>0</v>
          </cell>
          <cell r="BD55">
            <v>1</v>
          </cell>
          <cell r="BE55">
            <v>0</v>
          </cell>
          <cell r="BF55">
            <v>0</v>
          </cell>
          <cell r="BG55">
            <v>1</v>
          </cell>
          <cell r="BH55">
            <v>1</v>
          </cell>
          <cell r="BI55">
            <v>0</v>
          </cell>
          <cell r="BJ55">
            <v>1</v>
          </cell>
          <cell r="BK55">
            <v>8.75</v>
          </cell>
          <cell r="BL55">
            <v>0</v>
          </cell>
          <cell r="BM55">
            <v>0</v>
          </cell>
          <cell r="BN55">
            <v>0</v>
          </cell>
          <cell r="BO55">
            <v>7</v>
          </cell>
          <cell r="BP55">
            <v>8.5</v>
          </cell>
          <cell r="BQ55">
            <v>1</v>
          </cell>
          <cell r="BR55">
            <v>0</v>
          </cell>
          <cell r="BS55">
            <v>0</v>
          </cell>
          <cell r="BT55">
            <v>1</v>
          </cell>
          <cell r="BU55">
            <v>0</v>
          </cell>
          <cell r="BV55">
            <v>0</v>
          </cell>
          <cell r="BW55">
            <v>0</v>
          </cell>
          <cell r="BX55">
            <v>1</v>
          </cell>
          <cell r="BY55">
            <v>2</v>
          </cell>
          <cell r="BZ55">
            <v>0</v>
          </cell>
          <cell r="CA55">
            <v>0</v>
          </cell>
          <cell r="CB55">
            <v>0</v>
          </cell>
          <cell r="CC55">
            <v>0</v>
          </cell>
          <cell r="CD55">
            <v>1</v>
          </cell>
          <cell r="CE55">
            <v>0</v>
          </cell>
          <cell r="CF55">
            <v>0</v>
          </cell>
          <cell r="CG55">
            <v>0</v>
          </cell>
          <cell r="CH55">
            <v>0</v>
          </cell>
          <cell r="CI55">
            <v>0</v>
          </cell>
          <cell r="CJ55">
            <v>0</v>
          </cell>
          <cell r="CK55">
            <v>1</v>
          </cell>
          <cell r="CL55">
            <v>1</v>
          </cell>
          <cell r="CM55">
            <v>0</v>
          </cell>
          <cell r="CN55">
            <v>1</v>
          </cell>
          <cell r="CO55">
            <v>8.5</v>
          </cell>
          <cell r="CP55">
            <v>0</v>
          </cell>
          <cell r="CQ55">
            <v>0</v>
          </cell>
          <cell r="CR55">
            <v>0</v>
          </cell>
          <cell r="CS55">
            <v>5.5</v>
          </cell>
          <cell r="CT55">
            <v>7.5</v>
          </cell>
          <cell r="CU55">
            <v>0.5</v>
          </cell>
          <cell r="CV55">
            <v>0</v>
          </cell>
          <cell r="CW55">
            <v>0</v>
          </cell>
          <cell r="CX55">
            <v>0.5</v>
          </cell>
          <cell r="CY55">
            <v>0</v>
          </cell>
          <cell r="CZ55">
            <v>0</v>
          </cell>
          <cell r="DA55">
            <v>0</v>
          </cell>
          <cell r="DB55">
            <v>1</v>
          </cell>
          <cell r="DC55">
            <v>2</v>
          </cell>
          <cell r="DD55">
            <v>0</v>
          </cell>
          <cell r="DE55">
            <v>0</v>
          </cell>
          <cell r="DF55">
            <v>0</v>
          </cell>
          <cell r="DG55">
            <v>0</v>
          </cell>
          <cell r="DH55">
            <v>1</v>
          </cell>
          <cell r="DI55">
            <v>0</v>
          </cell>
          <cell r="DJ55">
            <v>0</v>
          </cell>
          <cell r="DK55">
            <v>0</v>
          </cell>
          <cell r="DL55">
            <v>0</v>
          </cell>
          <cell r="DM55">
            <v>0</v>
          </cell>
          <cell r="DN55">
            <v>0</v>
          </cell>
          <cell r="DO55">
            <v>1</v>
          </cell>
          <cell r="DP55">
            <v>1</v>
          </cell>
          <cell r="DQ55">
            <v>0</v>
          </cell>
          <cell r="DR55">
            <v>1</v>
          </cell>
          <cell r="DS55">
            <v>4</v>
          </cell>
          <cell r="DT55">
            <v>0</v>
          </cell>
          <cell r="DU55">
            <v>0</v>
          </cell>
          <cell r="DV55">
            <v>0</v>
          </cell>
          <cell r="DW55">
            <v>4</v>
          </cell>
          <cell r="DX55">
            <v>4</v>
          </cell>
          <cell r="DY55">
            <v>0</v>
          </cell>
          <cell r="DZ55">
            <v>0</v>
          </cell>
          <cell r="EA55">
            <v>0</v>
          </cell>
          <cell r="EB55">
            <v>0</v>
          </cell>
          <cell r="EC55">
            <v>0</v>
          </cell>
          <cell r="ED55">
            <v>0</v>
          </cell>
          <cell r="EE55">
            <v>0</v>
          </cell>
          <cell r="EF55">
            <v>1</v>
          </cell>
        </row>
        <row r="56">
          <cell r="B56" t="str">
            <v>ГБУЗ РБ Верхне-Татышлинская ЦРБ</v>
          </cell>
          <cell r="C56">
            <v>0</v>
          </cell>
          <cell r="D56">
            <v>0</v>
          </cell>
          <cell r="E56">
            <v>2252</v>
          </cell>
          <cell r="F56">
            <v>0</v>
          </cell>
          <cell r="G56">
            <v>0</v>
          </cell>
          <cell r="H56">
            <v>0</v>
          </cell>
          <cell r="I56">
            <v>0</v>
          </cell>
          <cell r="J56">
            <v>1380</v>
          </cell>
          <cell r="K56">
            <v>355</v>
          </cell>
          <cell r="L56">
            <v>0</v>
          </cell>
          <cell r="M56">
            <v>0</v>
          </cell>
          <cell r="N56">
            <v>620</v>
          </cell>
          <cell r="O56">
            <v>0</v>
          </cell>
          <cell r="P56">
            <v>0</v>
          </cell>
          <cell r="Q56">
            <v>0</v>
          </cell>
          <cell r="R56">
            <v>1000</v>
          </cell>
          <cell r="S56">
            <v>0</v>
          </cell>
          <cell r="T56">
            <v>240</v>
          </cell>
          <cell r="U56">
            <v>4200</v>
          </cell>
          <cell r="V56">
            <v>0</v>
          </cell>
          <cell r="W56">
            <v>0</v>
          </cell>
          <cell r="X56">
            <v>0</v>
          </cell>
          <cell r="Y56">
            <v>7000</v>
          </cell>
          <cell r="Z56">
            <v>4500</v>
          </cell>
          <cell r="AA56">
            <v>0</v>
          </cell>
          <cell r="AB56">
            <v>1030</v>
          </cell>
          <cell r="AC56">
            <v>0</v>
          </cell>
          <cell r="AD56">
            <v>900</v>
          </cell>
          <cell r="AE56">
            <v>0</v>
          </cell>
          <cell r="AF56">
            <v>0</v>
          </cell>
          <cell r="AG56">
            <v>0</v>
          </cell>
          <cell r="AH56">
            <v>2300</v>
          </cell>
          <cell r="AJ56">
            <v>0</v>
          </cell>
          <cell r="AK56">
            <v>0</v>
          </cell>
          <cell r="AL56">
            <v>0</v>
          </cell>
          <cell r="AM56">
            <v>0</v>
          </cell>
          <cell r="AN56">
            <v>0</v>
          </cell>
          <cell r="AO56">
            <v>0</v>
          </cell>
          <cell r="AP56">
            <v>0</v>
          </cell>
          <cell r="AQ56">
            <v>0</v>
          </cell>
          <cell r="AR56">
            <v>0</v>
          </cell>
          <cell r="AS56">
            <v>0</v>
          </cell>
          <cell r="AT56">
            <v>0</v>
          </cell>
          <cell r="AU56">
            <v>3</v>
          </cell>
          <cell r="AV56">
            <v>0</v>
          </cell>
          <cell r="AW56">
            <v>0</v>
          </cell>
          <cell r="AX56">
            <v>0</v>
          </cell>
          <cell r="AY56">
            <v>0</v>
          </cell>
          <cell r="AZ56">
            <v>1</v>
          </cell>
          <cell r="BA56">
            <v>0.25</v>
          </cell>
          <cell r="BB56">
            <v>0</v>
          </cell>
          <cell r="BC56">
            <v>0</v>
          </cell>
          <cell r="BD56">
            <v>2</v>
          </cell>
          <cell r="BE56">
            <v>0</v>
          </cell>
          <cell r="BF56">
            <v>0</v>
          </cell>
          <cell r="BG56">
            <v>0</v>
          </cell>
          <cell r="BH56">
            <v>1</v>
          </cell>
          <cell r="BI56">
            <v>0</v>
          </cell>
          <cell r="BJ56">
            <v>1</v>
          </cell>
          <cell r="BK56">
            <v>6</v>
          </cell>
          <cell r="BL56">
            <v>0</v>
          </cell>
          <cell r="BM56">
            <v>0</v>
          </cell>
          <cell r="BN56">
            <v>0</v>
          </cell>
          <cell r="BO56">
            <v>9</v>
          </cell>
          <cell r="BP56">
            <v>7</v>
          </cell>
          <cell r="BQ56">
            <v>0</v>
          </cell>
          <cell r="BR56">
            <v>1</v>
          </cell>
          <cell r="BS56">
            <v>0</v>
          </cell>
          <cell r="BT56">
            <v>1</v>
          </cell>
          <cell r="BU56">
            <v>0</v>
          </cell>
          <cell r="BV56">
            <v>0</v>
          </cell>
          <cell r="BW56">
            <v>0</v>
          </cell>
          <cell r="BX56">
            <v>3</v>
          </cell>
          <cell r="BY56">
            <v>2</v>
          </cell>
          <cell r="BZ56">
            <v>0</v>
          </cell>
          <cell r="CA56">
            <v>0</v>
          </cell>
          <cell r="CB56">
            <v>0</v>
          </cell>
          <cell r="CC56">
            <v>0</v>
          </cell>
          <cell r="CD56">
            <v>1</v>
          </cell>
          <cell r="CE56">
            <v>0.25</v>
          </cell>
          <cell r="CF56">
            <v>0</v>
          </cell>
          <cell r="CG56">
            <v>0</v>
          </cell>
          <cell r="CH56">
            <v>1</v>
          </cell>
          <cell r="CI56">
            <v>0</v>
          </cell>
          <cell r="CJ56">
            <v>0</v>
          </cell>
          <cell r="CK56">
            <v>0</v>
          </cell>
          <cell r="CL56">
            <v>1</v>
          </cell>
          <cell r="CM56">
            <v>0</v>
          </cell>
          <cell r="CN56">
            <v>1</v>
          </cell>
          <cell r="CO56">
            <v>5</v>
          </cell>
          <cell r="CP56">
            <v>0</v>
          </cell>
          <cell r="CQ56">
            <v>0</v>
          </cell>
          <cell r="CR56">
            <v>0</v>
          </cell>
          <cell r="CS56">
            <v>6</v>
          </cell>
          <cell r="CT56">
            <v>6</v>
          </cell>
          <cell r="CU56">
            <v>0</v>
          </cell>
          <cell r="CV56">
            <v>1</v>
          </cell>
          <cell r="CW56">
            <v>0</v>
          </cell>
          <cell r="CX56">
            <v>1</v>
          </cell>
          <cell r="CY56">
            <v>0</v>
          </cell>
          <cell r="CZ56">
            <v>0</v>
          </cell>
          <cell r="DA56">
            <v>0</v>
          </cell>
          <cell r="DB56">
            <v>2</v>
          </cell>
          <cell r="DC56">
            <v>1</v>
          </cell>
          <cell r="DD56">
            <v>0</v>
          </cell>
          <cell r="DE56">
            <v>0</v>
          </cell>
          <cell r="DF56">
            <v>0</v>
          </cell>
          <cell r="DG56">
            <v>0</v>
          </cell>
          <cell r="DH56">
            <v>1</v>
          </cell>
          <cell r="DI56">
            <v>1</v>
          </cell>
          <cell r="DJ56">
            <v>0</v>
          </cell>
          <cell r="DK56">
            <v>0</v>
          </cell>
          <cell r="DL56">
            <v>1</v>
          </cell>
          <cell r="DM56">
            <v>0</v>
          </cell>
          <cell r="DN56">
            <v>0</v>
          </cell>
          <cell r="DO56">
            <v>0</v>
          </cell>
          <cell r="DP56">
            <v>1</v>
          </cell>
          <cell r="DQ56">
            <v>0</v>
          </cell>
          <cell r="DR56">
            <v>1</v>
          </cell>
          <cell r="DS56">
            <v>4</v>
          </cell>
          <cell r="DT56">
            <v>0</v>
          </cell>
          <cell r="DU56">
            <v>0</v>
          </cell>
          <cell r="DV56">
            <v>0</v>
          </cell>
          <cell r="DW56">
            <v>5</v>
          </cell>
          <cell r="DX56">
            <v>4</v>
          </cell>
          <cell r="DY56">
            <v>0</v>
          </cell>
          <cell r="DZ56">
            <v>1</v>
          </cell>
          <cell r="EA56">
            <v>0</v>
          </cell>
          <cell r="EB56">
            <v>1</v>
          </cell>
          <cell r="EC56">
            <v>0</v>
          </cell>
          <cell r="ED56">
            <v>0</v>
          </cell>
          <cell r="EE56">
            <v>0</v>
          </cell>
          <cell r="EF56">
            <v>2</v>
          </cell>
        </row>
        <row r="57">
          <cell r="B57" t="str">
            <v>ГБУЗ РБ Верхнеяркеевская ЦРБ</v>
          </cell>
          <cell r="C57">
            <v>0</v>
          </cell>
          <cell r="D57">
            <v>0</v>
          </cell>
          <cell r="E57">
            <v>2231</v>
          </cell>
          <cell r="F57">
            <v>0</v>
          </cell>
          <cell r="G57">
            <v>0</v>
          </cell>
          <cell r="H57">
            <v>0</v>
          </cell>
          <cell r="I57">
            <v>0</v>
          </cell>
          <cell r="J57">
            <v>1155</v>
          </cell>
          <cell r="K57">
            <v>553</v>
          </cell>
          <cell r="L57">
            <v>1784</v>
          </cell>
          <cell r="M57">
            <v>0</v>
          </cell>
          <cell r="N57">
            <v>1995</v>
          </cell>
          <cell r="O57">
            <v>0</v>
          </cell>
          <cell r="P57">
            <v>0</v>
          </cell>
          <cell r="Q57">
            <v>1546</v>
          </cell>
          <cell r="R57">
            <v>3465</v>
          </cell>
          <cell r="S57">
            <v>0</v>
          </cell>
          <cell r="T57">
            <v>2162</v>
          </cell>
          <cell r="U57">
            <v>10740</v>
          </cell>
          <cell r="V57">
            <v>0</v>
          </cell>
          <cell r="W57">
            <v>0</v>
          </cell>
          <cell r="X57">
            <v>0</v>
          </cell>
          <cell r="Y57">
            <v>9224</v>
          </cell>
          <cell r="Z57">
            <v>17325</v>
          </cell>
          <cell r="AA57">
            <v>563</v>
          </cell>
          <cell r="AB57">
            <v>0</v>
          </cell>
          <cell r="AC57">
            <v>0</v>
          </cell>
          <cell r="AD57">
            <v>3070</v>
          </cell>
          <cell r="AE57">
            <v>0</v>
          </cell>
          <cell r="AF57">
            <v>1355</v>
          </cell>
          <cell r="AG57">
            <v>0</v>
          </cell>
          <cell r="AH57">
            <v>5064</v>
          </cell>
          <cell r="AJ57">
            <v>0</v>
          </cell>
          <cell r="AK57">
            <v>0</v>
          </cell>
          <cell r="AL57">
            <v>0</v>
          </cell>
          <cell r="AM57">
            <v>0</v>
          </cell>
          <cell r="AN57">
            <v>0</v>
          </cell>
          <cell r="AO57">
            <v>0</v>
          </cell>
          <cell r="AP57">
            <v>0</v>
          </cell>
          <cell r="AQ57">
            <v>0</v>
          </cell>
          <cell r="AR57">
            <v>0</v>
          </cell>
          <cell r="AS57">
            <v>0</v>
          </cell>
          <cell r="AT57">
            <v>0</v>
          </cell>
          <cell r="AU57">
            <v>2</v>
          </cell>
          <cell r="AV57">
            <v>0</v>
          </cell>
          <cell r="AW57">
            <v>0</v>
          </cell>
          <cell r="AX57">
            <v>0</v>
          </cell>
          <cell r="AY57">
            <v>0</v>
          </cell>
          <cell r="AZ57">
            <v>1.75</v>
          </cell>
          <cell r="BA57">
            <v>1</v>
          </cell>
          <cell r="BB57">
            <v>2.5</v>
          </cell>
          <cell r="BC57">
            <v>0</v>
          </cell>
          <cell r="BD57">
            <v>2</v>
          </cell>
          <cell r="BE57">
            <v>0</v>
          </cell>
          <cell r="BF57">
            <v>0</v>
          </cell>
          <cell r="BG57">
            <v>1</v>
          </cell>
          <cell r="BH57">
            <v>2</v>
          </cell>
          <cell r="BI57">
            <v>0</v>
          </cell>
          <cell r="BJ57">
            <v>1</v>
          </cell>
          <cell r="BK57">
            <v>9.75</v>
          </cell>
          <cell r="BL57">
            <v>0</v>
          </cell>
          <cell r="BM57">
            <v>0</v>
          </cell>
          <cell r="BN57">
            <v>0</v>
          </cell>
          <cell r="BO57">
            <v>7</v>
          </cell>
          <cell r="BP57">
            <v>10.25</v>
          </cell>
          <cell r="BQ57">
            <v>1</v>
          </cell>
          <cell r="BR57">
            <v>0</v>
          </cell>
          <cell r="BS57">
            <v>0</v>
          </cell>
          <cell r="BT57">
            <v>1.5</v>
          </cell>
          <cell r="BU57">
            <v>0</v>
          </cell>
          <cell r="BV57">
            <v>1</v>
          </cell>
          <cell r="BW57">
            <v>0</v>
          </cell>
          <cell r="BX57">
            <v>3</v>
          </cell>
          <cell r="BY57">
            <v>2</v>
          </cell>
          <cell r="BZ57">
            <v>0</v>
          </cell>
          <cell r="CA57">
            <v>0</v>
          </cell>
          <cell r="CB57">
            <v>0</v>
          </cell>
          <cell r="CC57">
            <v>0</v>
          </cell>
          <cell r="CD57">
            <v>1</v>
          </cell>
          <cell r="CE57">
            <v>1</v>
          </cell>
          <cell r="CF57">
            <v>1.25</v>
          </cell>
          <cell r="CG57">
            <v>0</v>
          </cell>
          <cell r="CH57">
            <v>2</v>
          </cell>
          <cell r="CI57">
            <v>0</v>
          </cell>
          <cell r="CJ57">
            <v>0</v>
          </cell>
          <cell r="CK57">
            <v>0.5</v>
          </cell>
          <cell r="CL57">
            <v>2</v>
          </cell>
          <cell r="CM57">
            <v>0</v>
          </cell>
          <cell r="CN57">
            <v>1</v>
          </cell>
          <cell r="CO57">
            <v>9.5</v>
          </cell>
          <cell r="CP57">
            <v>0</v>
          </cell>
          <cell r="CQ57">
            <v>0</v>
          </cell>
          <cell r="CR57">
            <v>0</v>
          </cell>
          <cell r="CS57">
            <v>4</v>
          </cell>
          <cell r="CT57">
            <v>9.25</v>
          </cell>
          <cell r="CU57">
            <v>1</v>
          </cell>
          <cell r="CV57">
            <v>0</v>
          </cell>
          <cell r="CW57">
            <v>0</v>
          </cell>
          <cell r="CX57">
            <v>1.5</v>
          </cell>
          <cell r="CY57">
            <v>0</v>
          </cell>
          <cell r="CZ57">
            <v>1</v>
          </cell>
          <cell r="DA57">
            <v>0</v>
          </cell>
          <cell r="DB57">
            <v>2.5</v>
          </cell>
          <cell r="DC57">
            <v>3</v>
          </cell>
          <cell r="DD57">
            <v>0</v>
          </cell>
          <cell r="DE57">
            <v>0</v>
          </cell>
          <cell r="DF57">
            <v>0</v>
          </cell>
          <cell r="DG57">
            <v>0</v>
          </cell>
          <cell r="DH57">
            <v>1</v>
          </cell>
          <cell r="DI57">
            <v>1</v>
          </cell>
          <cell r="DJ57">
            <v>1</v>
          </cell>
          <cell r="DK57">
            <v>0</v>
          </cell>
          <cell r="DL57">
            <v>2</v>
          </cell>
          <cell r="DM57">
            <v>0</v>
          </cell>
          <cell r="DN57">
            <v>0</v>
          </cell>
          <cell r="DO57">
            <v>0</v>
          </cell>
          <cell r="DP57">
            <v>2</v>
          </cell>
          <cell r="DQ57">
            <v>0</v>
          </cell>
          <cell r="DR57">
            <v>1</v>
          </cell>
          <cell r="DS57">
            <v>8</v>
          </cell>
          <cell r="DT57">
            <v>0</v>
          </cell>
          <cell r="DU57">
            <v>0</v>
          </cell>
          <cell r="DV57">
            <v>0</v>
          </cell>
          <cell r="DW57">
            <v>4</v>
          </cell>
          <cell r="DX57">
            <v>9</v>
          </cell>
          <cell r="DY57">
            <v>0</v>
          </cell>
          <cell r="DZ57">
            <v>0</v>
          </cell>
          <cell r="EA57">
            <v>0</v>
          </cell>
          <cell r="EB57">
            <v>1</v>
          </cell>
          <cell r="EC57">
            <v>0</v>
          </cell>
          <cell r="ED57">
            <v>1</v>
          </cell>
          <cell r="EE57">
            <v>0</v>
          </cell>
          <cell r="EF57">
            <v>2</v>
          </cell>
        </row>
        <row r="58">
          <cell r="B58" t="str">
            <v>ГБУЗ РБ ГБ г.Кумертау</v>
          </cell>
          <cell r="C58">
            <v>0</v>
          </cell>
          <cell r="D58">
            <v>0</v>
          </cell>
          <cell r="E58">
            <v>7864</v>
          </cell>
          <cell r="F58">
            <v>1340</v>
          </cell>
          <cell r="G58">
            <v>0</v>
          </cell>
          <cell r="H58">
            <v>0</v>
          </cell>
          <cell r="I58">
            <v>0</v>
          </cell>
          <cell r="J58">
            <v>2150</v>
          </cell>
          <cell r="K58">
            <v>1200</v>
          </cell>
          <cell r="L58">
            <v>1210</v>
          </cell>
          <cell r="M58">
            <v>0</v>
          </cell>
          <cell r="N58">
            <v>2260</v>
          </cell>
          <cell r="O58">
            <v>1300</v>
          </cell>
          <cell r="P58">
            <v>0</v>
          </cell>
          <cell r="Q58">
            <v>6100</v>
          </cell>
          <cell r="R58">
            <v>3200</v>
          </cell>
          <cell r="S58">
            <v>0</v>
          </cell>
          <cell r="T58">
            <v>4250</v>
          </cell>
          <cell r="U58">
            <v>26600</v>
          </cell>
          <cell r="V58">
            <v>0</v>
          </cell>
          <cell r="W58">
            <v>0</v>
          </cell>
          <cell r="X58">
            <v>0</v>
          </cell>
          <cell r="Y58">
            <v>18700</v>
          </cell>
          <cell r="Z58">
            <v>38100</v>
          </cell>
          <cell r="AA58">
            <v>8300</v>
          </cell>
          <cell r="AB58">
            <v>2680</v>
          </cell>
          <cell r="AC58">
            <v>0</v>
          </cell>
          <cell r="AD58">
            <v>3940</v>
          </cell>
          <cell r="AE58">
            <v>0</v>
          </cell>
          <cell r="AF58">
            <v>3750</v>
          </cell>
          <cell r="AG58">
            <v>0</v>
          </cell>
          <cell r="AH58">
            <v>0</v>
          </cell>
          <cell r="AJ58">
            <v>0</v>
          </cell>
          <cell r="AK58">
            <v>0</v>
          </cell>
          <cell r="AL58">
            <v>0</v>
          </cell>
          <cell r="AM58">
            <v>0</v>
          </cell>
          <cell r="AN58">
            <v>0</v>
          </cell>
          <cell r="AO58">
            <v>0</v>
          </cell>
          <cell r="AP58">
            <v>0</v>
          </cell>
          <cell r="AQ58">
            <v>0</v>
          </cell>
          <cell r="AR58">
            <v>0</v>
          </cell>
          <cell r="AS58">
            <v>0</v>
          </cell>
          <cell r="AT58">
            <v>0</v>
          </cell>
          <cell r="AU58">
            <v>7</v>
          </cell>
          <cell r="AV58">
            <v>1</v>
          </cell>
          <cell r="AW58">
            <v>0</v>
          </cell>
          <cell r="AX58">
            <v>0</v>
          </cell>
          <cell r="AY58">
            <v>0</v>
          </cell>
          <cell r="AZ58">
            <v>2</v>
          </cell>
          <cell r="BA58">
            <v>1</v>
          </cell>
          <cell r="BB58">
            <v>3</v>
          </cell>
          <cell r="BC58">
            <v>0</v>
          </cell>
          <cell r="BD58">
            <v>4</v>
          </cell>
          <cell r="BE58">
            <v>0.25</v>
          </cell>
          <cell r="BF58">
            <v>0</v>
          </cell>
          <cell r="BG58">
            <v>1.5</v>
          </cell>
          <cell r="BH58">
            <v>3</v>
          </cell>
          <cell r="BI58">
            <v>0</v>
          </cell>
          <cell r="BJ58">
            <v>6</v>
          </cell>
          <cell r="BK58">
            <v>18</v>
          </cell>
          <cell r="BL58">
            <v>0</v>
          </cell>
          <cell r="BM58">
            <v>0</v>
          </cell>
          <cell r="BN58">
            <v>0</v>
          </cell>
          <cell r="BO58">
            <v>12.5</v>
          </cell>
          <cell r="BP58">
            <v>28</v>
          </cell>
          <cell r="BQ58">
            <v>3</v>
          </cell>
          <cell r="BR58">
            <v>1</v>
          </cell>
          <cell r="BS58">
            <v>0</v>
          </cell>
          <cell r="BT58">
            <v>3</v>
          </cell>
          <cell r="BU58">
            <v>0</v>
          </cell>
          <cell r="BV58">
            <v>2</v>
          </cell>
          <cell r="BW58">
            <v>0</v>
          </cell>
          <cell r="BX58">
            <v>0</v>
          </cell>
          <cell r="BY58">
            <v>7</v>
          </cell>
          <cell r="BZ58">
            <v>1</v>
          </cell>
          <cell r="CA58">
            <v>0</v>
          </cell>
          <cell r="CB58">
            <v>0</v>
          </cell>
          <cell r="CC58">
            <v>0</v>
          </cell>
          <cell r="CD58">
            <v>2</v>
          </cell>
          <cell r="CE58">
            <v>1</v>
          </cell>
          <cell r="CF58">
            <v>3</v>
          </cell>
          <cell r="CG58">
            <v>0</v>
          </cell>
          <cell r="CH58">
            <v>4</v>
          </cell>
          <cell r="CI58">
            <v>0.25</v>
          </cell>
          <cell r="CJ58">
            <v>0</v>
          </cell>
          <cell r="CK58">
            <v>1.5</v>
          </cell>
          <cell r="CL58">
            <v>3</v>
          </cell>
          <cell r="CM58">
            <v>0</v>
          </cell>
          <cell r="CN58">
            <v>6</v>
          </cell>
          <cell r="CO58">
            <v>18</v>
          </cell>
          <cell r="CP58">
            <v>0</v>
          </cell>
          <cell r="CQ58">
            <v>0</v>
          </cell>
          <cell r="CR58">
            <v>0</v>
          </cell>
          <cell r="CS58">
            <v>12.5</v>
          </cell>
          <cell r="CT58">
            <v>28</v>
          </cell>
          <cell r="CU58">
            <v>3</v>
          </cell>
          <cell r="CV58">
            <v>1</v>
          </cell>
          <cell r="CW58">
            <v>0</v>
          </cell>
          <cell r="CX58">
            <v>3</v>
          </cell>
          <cell r="CY58">
            <v>0</v>
          </cell>
          <cell r="CZ58">
            <v>2</v>
          </cell>
          <cell r="DA58">
            <v>0</v>
          </cell>
          <cell r="DB58">
            <v>0</v>
          </cell>
          <cell r="DC58">
            <v>7</v>
          </cell>
          <cell r="DD58">
            <v>1</v>
          </cell>
          <cell r="DE58">
            <v>0</v>
          </cell>
          <cell r="DF58">
            <v>0</v>
          </cell>
          <cell r="DG58">
            <v>0</v>
          </cell>
          <cell r="DH58">
            <v>1</v>
          </cell>
          <cell r="DI58">
            <v>1</v>
          </cell>
          <cell r="DJ58">
            <v>3</v>
          </cell>
          <cell r="DK58">
            <v>0</v>
          </cell>
          <cell r="DL58">
            <v>4</v>
          </cell>
          <cell r="DM58">
            <v>1</v>
          </cell>
          <cell r="DN58">
            <v>0</v>
          </cell>
          <cell r="DO58">
            <v>1</v>
          </cell>
          <cell r="DP58">
            <v>2</v>
          </cell>
          <cell r="DQ58">
            <v>0</v>
          </cell>
          <cell r="DR58">
            <v>6</v>
          </cell>
          <cell r="DS58">
            <v>14</v>
          </cell>
          <cell r="DT58">
            <v>0</v>
          </cell>
          <cell r="DU58">
            <v>0</v>
          </cell>
          <cell r="DV58">
            <v>0</v>
          </cell>
          <cell r="DW58">
            <v>12</v>
          </cell>
          <cell r="DX58">
            <v>20</v>
          </cell>
          <cell r="DY58">
            <v>3</v>
          </cell>
          <cell r="DZ58">
            <v>1</v>
          </cell>
          <cell r="EA58">
            <v>0</v>
          </cell>
          <cell r="EB58">
            <v>3</v>
          </cell>
          <cell r="EC58">
            <v>0</v>
          </cell>
          <cell r="ED58">
            <v>2</v>
          </cell>
          <cell r="EE58">
            <v>0</v>
          </cell>
          <cell r="EF58">
            <v>0</v>
          </cell>
        </row>
        <row r="59">
          <cell r="B59" t="str">
            <v>ГБУЗ РБ ГБ г.Нефтекамск</v>
          </cell>
          <cell r="C59">
            <v>0</v>
          </cell>
          <cell r="D59">
            <v>0</v>
          </cell>
          <cell r="E59">
            <v>22000</v>
          </cell>
          <cell r="F59">
            <v>0</v>
          </cell>
          <cell r="G59">
            <v>0</v>
          </cell>
          <cell r="H59">
            <v>568</v>
          </cell>
          <cell r="I59">
            <v>0</v>
          </cell>
          <cell r="J59">
            <v>5513</v>
          </cell>
          <cell r="K59">
            <v>1990</v>
          </cell>
          <cell r="L59">
            <v>3698</v>
          </cell>
          <cell r="M59">
            <v>0</v>
          </cell>
          <cell r="N59">
            <v>8049</v>
          </cell>
          <cell r="O59">
            <v>0</v>
          </cell>
          <cell r="P59">
            <v>0</v>
          </cell>
          <cell r="Q59">
            <v>6420</v>
          </cell>
          <cell r="R59">
            <v>8640</v>
          </cell>
          <cell r="S59">
            <v>0</v>
          </cell>
          <cell r="T59">
            <v>6893</v>
          </cell>
          <cell r="U59">
            <v>49175</v>
          </cell>
          <cell r="V59">
            <v>0</v>
          </cell>
          <cell r="W59">
            <v>0</v>
          </cell>
          <cell r="X59">
            <v>0</v>
          </cell>
          <cell r="Y59">
            <v>26735</v>
          </cell>
          <cell r="Z59">
            <v>87346</v>
          </cell>
          <cell r="AA59">
            <v>6078</v>
          </cell>
          <cell r="AB59">
            <v>2348</v>
          </cell>
          <cell r="AC59">
            <v>0</v>
          </cell>
          <cell r="AD59">
            <v>7254</v>
          </cell>
          <cell r="AE59">
            <v>0</v>
          </cell>
          <cell r="AF59">
            <v>5166</v>
          </cell>
          <cell r="AG59">
            <v>0</v>
          </cell>
          <cell r="AH59">
            <v>0</v>
          </cell>
          <cell r="AJ59">
            <v>0</v>
          </cell>
          <cell r="AK59">
            <v>0</v>
          </cell>
          <cell r="AL59">
            <v>0</v>
          </cell>
          <cell r="AM59">
            <v>0</v>
          </cell>
          <cell r="AN59">
            <v>0</v>
          </cell>
          <cell r="AO59">
            <v>0</v>
          </cell>
          <cell r="AP59">
            <v>0</v>
          </cell>
          <cell r="AQ59">
            <v>0</v>
          </cell>
          <cell r="AR59">
            <v>0</v>
          </cell>
          <cell r="AS59">
            <v>0</v>
          </cell>
          <cell r="AT59">
            <v>0</v>
          </cell>
          <cell r="AU59">
            <v>20</v>
          </cell>
          <cell r="AV59">
            <v>0</v>
          </cell>
          <cell r="AW59">
            <v>0</v>
          </cell>
          <cell r="AX59">
            <v>2</v>
          </cell>
          <cell r="AY59">
            <v>0</v>
          </cell>
          <cell r="AZ59">
            <v>7</v>
          </cell>
          <cell r="BA59">
            <v>3</v>
          </cell>
          <cell r="BB59">
            <v>4</v>
          </cell>
          <cell r="BC59">
            <v>0</v>
          </cell>
          <cell r="BD59">
            <v>9</v>
          </cell>
          <cell r="BE59">
            <v>0</v>
          </cell>
          <cell r="BF59">
            <v>0</v>
          </cell>
          <cell r="BG59">
            <v>4</v>
          </cell>
          <cell r="BH59">
            <v>6</v>
          </cell>
          <cell r="BI59">
            <v>0</v>
          </cell>
          <cell r="BJ59">
            <v>9</v>
          </cell>
          <cell r="BK59">
            <v>59</v>
          </cell>
          <cell r="BL59">
            <v>0</v>
          </cell>
          <cell r="BM59">
            <v>0</v>
          </cell>
          <cell r="BN59">
            <v>0</v>
          </cell>
          <cell r="BO59">
            <v>30</v>
          </cell>
          <cell r="BP59">
            <v>66</v>
          </cell>
          <cell r="BQ59">
            <v>4</v>
          </cell>
          <cell r="BR59">
            <v>2</v>
          </cell>
          <cell r="BS59">
            <v>4</v>
          </cell>
          <cell r="BT59">
            <v>8</v>
          </cell>
          <cell r="BU59">
            <v>0</v>
          </cell>
          <cell r="BV59">
            <v>2</v>
          </cell>
          <cell r="BW59">
            <v>0</v>
          </cell>
          <cell r="BX59">
            <v>0</v>
          </cell>
          <cell r="BY59">
            <v>20</v>
          </cell>
          <cell r="BZ59">
            <v>0</v>
          </cell>
          <cell r="CA59">
            <v>0</v>
          </cell>
          <cell r="CB59">
            <v>2</v>
          </cell>
          <cell r="CC59">
            <v>0</v>
          </cell>
          <cell r="CD59">
            <v>7</v>
          </cell>
          <cell r="CE59">
            <v>3</v>
          </cell>
          <cell r="CF59">
            <v>4</v>
          </cell>
          <cell r="CG59">
            <v>0</v>
          </cell>
          <cell r="CH59">
            <v>9</v>
          </cell>
          <cell r="CI59">
            <v>0</v>
          </cell>
          <cell r="CJ59">
            <v>0</v>
          </cell>
          <cell r="CK59">
            <v>4</v>
          </cell>
          <cell r="CL59">
            <v>6</v>
          </cell>
          <cell r="CM59">
            <v>0</v>
          </cell>
          <cell r="CN59">
            <v>9</v>
          </cell>
          <cell r="CO59">
            <v>59</v>
          </cell>
          <cell r="CP59">
            <v>0</v>
          </cell>
          <cell r="CQ59">
            <v>0</v>
          </cell>
          <cell r="CR59">
            <v>0</v>
          </cell>
          <cell r="CS59">
            <v>30</v>
          </cell>
          <cell r="CT59">
            <v>66</v>
          </cell>
          <cell r="CU59">
            <v>4</v>
          </cell>
          <cell r="CV59">
            <v>2</v>
          </cell>
          <cell r="CW59">
            <v>4</v>
          </cell>
          <cell r="CX59">
            <v>8</v>
          </cell>
          <cell r="CY59">
            <v>0</v>
          </cell>
          <cell r="CZ59">
            <v>2</v>
          </cell>
          <cell r="DA59">
            <v>0</v>
          </cell>
          <cell r="DB59">
            <v>0</v>
          </cell>
          <cell r="DC59">
            <v>16</v>
          </cell>
          <cell r="DD59">
            <v>0</v>
          </cell>
          <cell r="DE59">
            <v>0</v>
          </cell>
          <cell r="DF59">
            <v>1</v>
          </cell>
          <cell r="DG59">
            <v>0</v>
          </cell>
          <cell r="DH59">
            <v>5</v>
          </cell>
          <cell r="DI59">
            <v>2</v>
          </cell>
          <cell r="DJ59">
            <v>4</v>
          </cell>
          <cell r="DK59">
            <v>0</v>
          </cell>
          <cell r="DL59">
            <v>5</v>
          </cell>
          <cell r="DM59">
            <v>0</v>
          </cell>
          <cell r="DN59">
            <v>0</v>
          </cell>
          <cell r="DO59">
            <v>3</v>
          </cell>
          <cell r="DP59">
            <v>4</v>
          </cell>
          <cell r="DQ59">
            <v>0</v>
          </cell>
          <cell r="DR59">
            <v>5</v>
          </cell>
          <cell r="DS59">
            <v>35</v>
          </cell>
          <cell r="DT59">
            <v>0</v>
          </cell>
          <cell r="DU59">
            <v>0</v>
          </cell>
          <cell r="DV59">
            <v>0</v>
          </cell>
          <cell r="DW59">
            <v>32</v>
          </cell>
          <cell r="DX59">
            <v>42</v>
          </cell>
          <cell r="DY59">
            <v>2</v>
          </cell>
          <cell r="DZ59">
            <v>2</v>
          </cell>
          <cell r="EA59">
            <v>3</v>
          </cell>
          <cell r="EB59">
            <v>4</v>
          </cell>
          <cell r="EC59">
            <v>0</v>
          </cell>
          <cell r="ED59">
            <v>2</v>
          </cell>
          <cell r="EE59">
            <v>0</v>
          </cell>
          <cell r="EF59">
            <v>0</v>
          </cell>
        </row>
        <row r="60">
          <cell r="B60" t="str">
            <v>ГБУЗ РБ ГБ г.Салават</v>
          </cell>
          <cell r="C60">
            <v>0</v>
          </cell>
          <cell r="D60">
            <v>0</v>
          </cell>
          <cell r="E60">
            <v>0</v>
          </cell>
          <cell r="F60">
            <v>0</v>
          </cell>
          <cell r="G60">
            <v>0</v>
          </cell>
          <cell r="H60">
            <v>985</v>
          </cell>
          <cell r="I60">
            <v>0</v>
          </cell>
          <cell r="J60">
            <v>0</v>
          </cell>
          <cell r="K60">
            <v>1300</v>
          </cell>
          <cell r="L60">
            <v>278</v>
          </cell>
          <cell r="M60">
            <v>0</v>
          </cell>
          <cell r="N60">
            <v>1220</v>
          </cell>
          <cell r="O60">
            <v>0</v>
          </cell>
          <cell r="P60">
            <v>0</v>
          </cell>
          <cell r="Q60">
            <v>3574</v>
          </cell>
          <cell r="R60">
            <v>4274</v>
          </cell>
          <cell r="S60">
            <v>0</v>
          </cell>
          <cell r="T60">
            <v>5380</v>
          </cell>
          <cell r="U60">
            <v>0</v>
          </cell>
          <cell r="V60">
            <v>0</v>
          </cell>
          <cell r="W60">
            <v>0</v>
          </cell>
          <cell r="X60">
            <v>0</v>
          </cell>
          <cell r="Y60">
            <v>0</v>
          </cell>
          <cell r="Z60">
            <v>38925</v>
          </cell>
          <cell r="AA60">
            <v>6390</v>
          </cell>
          <cell r="AB60">
            <v>2968</v>
          </cell>
          <cell r="AC60">
            <v>493</v>
          </cell>
          <cell r="AD60">
            <v>2295</v>
          </cell>
          <cell r="AE60">
            <v>0</v>
          </cell>
          <cell r="AF60">
            <v>403</v>
          </cell>
          <cell r="AG60">
            <v>0</v>
          </cell>
          <cell r="AH60">
            <v>0</v>
          </cell>
          <cell r="AJ60">
            <v>0</v>
          </cell>
          <cell r="AK60">
            <v>11590</v>
          </cell>
          <cell r="AL60">
            <v>0</v>
          </cell>
          <cell r="AM60">
            <v>0</v>
          </cell>
          <cell r="AN60">
            <v>0</v>
          </cell>
          <cell r="AO60">
            <v>0</v>
          </cell>
          <cell r="AP60">
            <v>0</v>
          </cell>
          <cell r="AQ60">
            <v>0</v>
          </cell>
          <cell r="AR60">
            <v>11590</v>
          </cell>
          <cell r="AS60">
            <v>0</v>
          </cell>
          <cell r="AT60">
            <v>0</v>
          </cell>
          <cell r="AU60">
            <v>0</v>
          </cell>
          <cell r="AV60">
            <v>0</v>
          </cell>
          <cell r="AW60">
            <v>0</v>
          </cell>
          <cell r="AX60">
            <v>1</v>
          </cell>
          <cell r="AY60">
            <v>0</v>
          </cell>
          <cell r="AZ60">
            <v>0</v>
          </cell>
          <cell r="BA60">
            <v>1.5</v>
          </cell>
          <cell r="BB60">
            <v>2</v>
          </cell>
          <cell r="BC60">
            <v>0</v>
          </cell>
          <cell r="BD60">
            <v>5</v>
          </cell>
          <cell r="BE60">
            <v>0</v>
          </cell>
          <cell r="BF60">
            <v>0</v>
          </cell>
          <cell r="BG60">
            <v>2</v>
          </cell>
          <cell r="BH60">
            <v>5</v>
          </cell>
          <cell r="BI60">
            <v>0</v>
          </cell>
          <cell r="BJ60">
            <v>5.75</v>
          </cell>
          <cell r="BK60">
            <v>0</v>
          </cell>
          <cell r="BL60">
            <v>0</v>
          </cell>
          <cell r="BM60">
            <v>0</v>
          </cell>
          <cell r="BN60">
            <v>0</v>
          </cell>
          <cell r="BO60">
            <v>0</v>
          </cell>
          <cell r="BP60">
            <v>64</v>
          </cell>
          <cell r="BQ60">
            <v>10.75</v>
          </cell>
          <cell r="BR60">
            <v>3</v>
          </cell>
          <cell r="BS60">
            <v>1.5</v>
          </cell>
          <cell r="BT60">
            <v>5.25</v>
          </cell>
          <cell r="BU60">
            <v>0</v>
          </cell>
          <cell r="BV60">
            <v>1.5</v>
          </cell>
          <cell r="BW60">
            <v>0</v>
          </cell>
          <cell r="BX60">
            <v>0</v>
          </cell>
          <cell r="BY60">
            <v>0</v>
          </cell>
          <cell r="BZ60">
            <v>0</v>
          </cell>
          <cell r="CA60">
            <v>0</v>
          </cell>
          <cell r="CB60">
            <v>1</v>
          </cell>
          <cell r="CC60">
            <v>0</v>
          </cell>
          <cell r="CD60">
            <v>0</v>
          </cell>
          <cell r="CE60">
            <v>1.5</v>
          </cell>
          <cell r="CF60">
            <v>2</v>
          </cell>
          <cell r="CG60">
            <v>0</v>
          </cell>
          <cell r="CH60">
            <v>5</v>
          </cell>
          <cell r="CI60">
            <v>0</v>
          </cell>
          <cell r="CJ60">
            <v>0</v>
          </cell>
          <cell r="CK60">
            <v>2</v>
          </cell>
          <cell r="CL60">
            <v>5</v>
          </cell>
          <cell r="CM60">
            <v>0</v>
          </cell>
          <cell r="CN60">
            <v>5.75</v>
          </cell>
          <cell r="CO60">
            <v>0</v>
          </cell>
          <cell r="CP60">
            <v>0</v>
          </cell>
          <cell r="CQ60">
            <v>0</v>
          </cell>
          <cell r="CR60">
            <v>0</v>
          </cell>
          <cell r="CS60">
            <v>0</v>
          </cell>
          <cell r="CT60">
            <v>64</v>
          </cell>
          <cell r="CU60">
            <v>10.75</v>
          </cell>
          <cell r="CV60">
            <v>3</v>
          </cell>
          <cell r="CW60">
            <v>1.5</v>
          </cell>
          <cell r="CX60">
            <v>5.25</v>
          </cell>
          <cell r="CY60">
            <v>0</v>
          </cell>
          <cell r="CZ60">
            <v>1.5</v>
          </cell>
          <cell r="DA60">
            <v>0</v>
          </cell>
          <cell r="DB60">
            <v>0</v>
          </cell>
          <cell r="DC60">
            <v>0</v>
          </cell>
          <cell r="DD60">
            <v>0</v>
          </cell>
          <cell r="DE60">
            <v>0</v>
          </cell>
          <cell r="DF60">
            <v>1</v>
          </cell>
          <cell r="DG60">
            <v>0</v>
          </cell>
          <cell r="DH60">
            <v>0</v>
          </cell>
          <cell r="DI60">
            <v>1</v>
          </cell>
          <cell r="DJ60">
            <v>2</v>
          </cell>
          <cell r="DK60">
            <v>0</v>
          </cell>
          <cell r="DL60">
            <v>5</v>
          </cell>
          <cell r="DM60">
            <v>0</v>
          </cell>
          <cell r="DN60">
            <v>0</v>
          </cell>
          <cell r="DO60">
            <v>2</v>
          </cell>
          <cell r="DP60">
            <v>5</v>
          </cell>
          <cell r="DQ60">
            <v>0</v>
          </cell>
          <cell r="DR60">
            <v>5</v>
          </cell>
          <cell r="DS60">
            <v>0</v>
          </cell>
          <cell r="DT60">
            <v>0</v>
          </cell>
          <cell r="DU60">
            <v>0</v>
          </cell>
          <cell r="DV60">
            <v>0</v>
          </cell>
          <cell r="DW60">
            <v>0</v>
          </cell>
          <cell r="DX60">
            <v>48</v>
          </cell>
          <cell r="DY60">
            <v>10</v>
          </cell>
          <cell r="DZ60">
            <v>3</v>
          </cell>
          <cell r="EA60">
            <v>1</v>
          </cell>
          <cell r="EB60">
            <v>5</v>
          </cell>
          <cell r="EC60">
            <v>0</v>
          </cell>
          <cell r="ED60">
            <v>1</v>
          </cell>
          <cell r="EE60">
            <v>0</v>
          </cell>
          <cell r="EF60">
            <v>0</v>
          </cell>
        </row>
        <row r="61">
          <cell r="B61" t="str">
            <v>ГБУЗ РБ ГБ № 12 г. Уфа</v>
          </cell>
          <cell r="C61">
            <v>0</v>
          </cell>
          <cell r="D61">
            <v>0</v>
          </cell>
          <cell r="E61">
            <v>1932</v>
          </cell>
          <cell r="F61">
            <v>0</v>
          </cell>
          <cell r="G61">
            <v>0</v>
          </cell>
          <cell r="H61">
            <v>0</v>
          </cell>
          <cell r="I61">
            <v>0</v>
          </cell>
          <cell r="J61">
            <v>0</v>
          </cell>
          <cell r="K61">
            <v>582</v>
          </cell>
          <cell r="L61">
            <v>0</v>
          </cell>
          <cell r="M61">
            <v>0</v>
          </cell>
          <cell r="N61">
            <v>3492</v>
          </cell>
          <cell r="O61">
            <v>0</v>
          </cell>
          <cell r="P61">
            <v>0</v>
          </cell>
          <cell r="Q61">
            <v>984</v>
          </cell>
          <cell r="R61">
            <v>1778</v>
          </cell>
          <cell r="S61">
            <v>0</v>
          </cell>
          <cell r="T61">
            <v>2040</v>
          </cell>
          <cell r="U61">
            <v>0</v>
          </cell>
          <cell r="V61">
            <v>0</v>
          </cell>
          <cell r="W61">
            <v>0</v>
          </cell>
          <cell r="X61">
            <v>0</v>
          </cell>
          <cell r="Y61">
            <v>8300</v>
          </cell>
          <cell r="Z61">
            <v>11246</v>
          </cell>
          <cell r="AA61">
            <v>0</v>
          </cell>
          <cell r="AB61">
            <v>0</v>
          </cell>
          <cell r="AC61">
            <v>0</v>
          </cell>
          <cell r="AD61">
            <v>4260</v>
          </cell>
          <cell r="AE61">
            <v>0</v>
          </cell>
          <cell r="AF61">
            <v>0</v>
          </cell>
          <cell r="AG61">
            <v>0</v>
          </cell>
          <cell r="AH61">
            <v>0</v>
          </cell>
          <cell r="AJ61">
            <v>0</v>
          </cell>
          <cell r="AK61">
            <v>0</v>
          </cell>
          <cell r="AL61">
            <v>0</v>
          </cell>
          <cell r="AM61">
            <v>0</v>
          </cell>
          <cell r="AN61">
            <v>0</v>
          </cell>
          <cell r="AO61">
            <v>0</v>
          </cell>
          <cell r="AP61">
            <v>0</v>
          </cell>
          <cell r="AQ61">
            <v>0</v>
          </cell>
          <cell r="AR61">
            <v>0</v>
          </cell>
          <cell r="AS61">
            <v>0</v>
          </cell>
          <cell r="AT61">
            <v>0</v>
          </cell>
          <cell r="AU61">
            <v>3</v>
          </cell>
          <cell r="AV61">
            <v>0</v>
          </cell>
          <cell r="AW61">
            <v>0</v>
          </cell>
          <cell r="AX61">
            <v>0</v>
          </cell>
          <cell r="AY61">
            <v>0</v>
          </cell>
          <cell r="AZ61">
            <v>0</v>
          </cell>
          <cell r="BA61">
            <v>0.5</v>
          </cell>
          <cell r="BB61">
            <v>0.5</v>
          </cell>
          <cell r="BC61">
            <v>0</v>
          </cell>
          <cell r="BD61">
            <v>2</v>
          </cell>
          <cell r="BE61">
            <v>0</v>
          </cell>
          <cell r="BF61">
            <v>0</v>
          </cell>
          <cell r="BG61">
            <v>1</v>
          </cell>
          <cell r="BH61">
            <v>1</v>
          </cell>
          <cell r="BI61">
            <v>0</v>
          </cell>
          <cell r="BJ61">
            <v>1</v>
          </cell>
          <cell r="BK61">
            <v>0</v>
          </cell>
          <cell r="BL61">
            <v>0</v>
          </cell>
          <cell r="BM61">
            <v>0</v>
          </cell>
          <cell r="BN61">
            <v>0</v>
          </cell>
          <cell r="BO61">
            <v>6</v>
          </cell>
          <cell r="BP61">
            <v>10</v>
          </cell>
          <cell r="BQ61">
            <v>0</v>
          </cell>
          <cell r="BR61">
            <v>0</v>
          </cell>
          <cell r="BS61">
            <v>0</v>
          </cell>
          <cell r="BT61">
            <v>3</v>
          </cell>
          <cell r="BU61">
            <v>0</v>
          </cell>
          <cell r="BV61">
            <v>0</v>
          </cell>
          <cell r="BW61">
            <v>0</v>
          </cell>
          <cell r="BX61">
            <v>0</v>
          </cell>
          <cell r="BY61">
            <v>3</v>
          </cell>
          <cell r="BZ61">
            <v>0</v>
          </cell>
          <cell r="CA61">
            <v>0</v>
          </cell>
          <cell r="CB61">
            <v>0</v>
          </cell>
          <cell r="CC61">
            <v>0</v>
          </cell>
          <cell r="CD61">
            <v>0</v>
          </cell>
          <cell r="CE61">
            <v>0.5</v>
          </cell>
          <cell r="CF61">
            <v>0</v>
          </cell>
          <cell r="CG61">
            <v>0</v>
          </cell>
          <cell r="CH61">
            <v>2</v>
          </cell>
          <cell r="CI61">
            <v>0</v>
          </cell>
          <cell r="CJ61">
            <v>0</v>
          </cell>
          <cell r="CK61">
            <v>1</v>
          </cell>
          <cell r="CL61">
            <v>1</v>
          </cell>
          <cell r="CM61">
            <v>0</v>
          </cell>
          <cell r="CN61">
            <v>1</v>
          </cell>
          <cell r="CO61">
            <v>0</v>
          </cell>
          <cell r="CP61">
            <v>0</v>
          </cell>
          <cell r="CQ61">
            <v>0</v>
          </cell>
          <cell r="CR61">
            <v>0</v>
          </cell>
          <cell r="CS61">
            <v>6</v>
          </cell>
          <cell r="CT61">
            <v>10</v>
          </cell>
          <cell r="CU61">
            <v>0</v>
          </cell>
          <cell r="CV61">
            <v>0</v>
          </cell>
          <cell r="CW61">
            <v>0</v>
          </cell>
          <cell r="CX61">
            <v>3</v>
          </cell>
          <cell r="CY61">
            <v>0</v>
          </cell>
          <cell r="CZ61">
            <v>0</v>
          </cell>
          <cell r="DA61">
            <v>0</v>
          </cell>
          <cell r="DB61">
            <v>0</v>
          </cell>
          <cell r="DC61">
            <v>3</v>
          </cell>
          <cell r="DD61">
            <v>0</v>
          </cell>
          <cell r="DE61">
            <v>0</v>
          </cell>
          <cell r="DF61">
            <v>0</v>
          </cell>
          <cell r="DG61">
            <v>0</v>
          </cell>
          <cell r="DH61">
            <v>0</v>
          </cell>
          <cell r="DI61">
            <v>0</v>
          </cell>
          <cell r="DJ61">
            <v>0</v>
          </cell>
          <cell r="DK61">
            <v>0</v>
          </cell>
          <cell r="DL61">
            <v>1</v>
          </cell>
          <cell r="DM61">
            <v>0</v>
          </cell>
          <cell r="DN61">
            <v>0</v>
          </cell>
          <cell r="DO61">
            <v>0</v>
          </cell>
          <cell r="DP61">
            <v>0</v>
          </cell>
          <cell r="DQ61">
            <v>0</v>
          </cell>
          <cell r="DR61">
            <v>0</v>
          </cell>
          <cell r="DS61">
            <v>0</v>
          </cell>
          <cell r="DT61">
            <v>0</v>
          </cell>
          <cell r="DU61">
            <v>0</v>
          </cell>
          <cell r="DV61">
            <v>0</v>
          </cell>
          <cell r="DW61">
            <v>5</v>
          </cell>
          <cell r="DX61">
            <v>8</v>
          </cell>
          <cell r="DY61">
            <v>0</v>
          </cell>
          <cell r="DZ61">
            <v>0</v>
          </cell>
          <cell r="EA61">
            <v>0</v>
          </cell>
          <cell r="EB61">
            <v>3</v>
          </cell>
          <cell r="EC61">
            <v>0</v>
          </cell>
          <cell r="ED61">
            <v>0</v>
          </cell>
          <cell r="EE61">
            <v>0</v>
          </cell>
          <cell r="EF61">
            <v>0</v>
          </cell>
        </row>
        <row r="62">
          <cell r="B62" t="str">
            <v>ГБУЗ РБ ГБ № 9 г.Уфа</v>
          </cell>
          <cell r="C62">
            <v>0</v>
          </cell>
          <cell r="D62">
            <v>0</v>
          </cell>
          <cell r="E62">
            <v>7900</v>
          </cell>
          <cell r="F62">
            <v>0</v>
          </cell>
          <cell r="G62">
            <v>0</v>
          </cell>
          <cell r="H62">
            <v>0</v>
          </cell>
          <cell r="I62">
            <v>0</v>
          </cell>
          <cell r="J62">
            <v>1680</v>
          </cell>
          <cell r="K62">
            <v>70</v>
          </cell>
          <cell r="L62">
            <v>460</v>
          </cell>
          <cell r="M62">
            <v>0</v>
          </cell>
          <cell r="N62">
            <v>2900</v>
          </cell>
          <cell r="O62">
            <v>0</v>
          </cell>
          <cell r="P62">
            <v>0</v>
          </cell>
          <cell r="Q62">
            <v>1250</v>
          </cell>
          <cell r="R62">
            <v>2650</v>
          </cell>
          <cell r="S62">
            <v>0</v>
          </cell>
          <cell r="T62">
            <v>2550</v>
          </cell>
          <cell r="U62">
            <v>0</v>
          </cell>
          <cell r="V62">
            <v>0</v>
          </cell>
          <cell r="W62">
            <v>0</v>
          </cell>
          <cell r="X62">
            <v>0</v>
          </cell>
          <cell r="Y62">
            <v>1000</v>
          </cell>
          <cell r="Z62">
            <v>10900</v>
          </cell>
          <cell r="AA62">
            <v>1100</v>
          </cell>
          <cell r="AB62">
            <v>850</v>
          </cell>
          <cell r="AC62">
            <v>2250</v>
          </cell>
          <cell r="AD62">
            <v>3550</v>
          </cell>
          <cell r="AE62">
            <v>0</v>
          </cell>
          <cell r="AF62">
            <v>2550</v>
          </cell>
          <cell r="AG62">
            <v>0</v>
          </cell>
          <cell r="AH62">
            <v>0</v>
          </cell>
          <cell r="AJ62">
            <v>0</v>
          </cell>
          <cell r="AK62">
            <v>0</v>
          </cell>
          <cell r="AL62">
            <v>0</v>
          </cell>
          <cell r="AM62">
            <v>0</v>
          </cell>
          <cell r="AN62">
            <v>0</v>
          </cell>
          <cell r="AO62">
            <v>0</v>
          </cell>
          <cell r="AP62">
            <v>0</v>
          </cell>
          <cell r="AQ62">
            <v>0</v>
          </cell>
          <cell r="AR62">
            <v>0</v>
          </cell>
          <cell r="AS62">
            <v>0</v>
          </cell>
          <cell r="AT62">
            <v>0</v>
          </cell>
          <cell r="AU62">
            <v>6</v>
          </cell>
          <cell r="AV62">
            <v>0</v>
          </cell>
          <cell r="AW62">
            <v>0</v>
          </cell>
          <cell r="AX62">
            <v>0.5</v>
          </cell>
          <cell r="AY62">
            <v>0</v>
          </cell>
          <cell r="AZ62">
            <v>1</v>
          </cell>
          <cell r="BA62">
            <v>0.5</v>
          </cell>
          <cell r="BB62">
            <v>1</v>
          </cell>
          <cell r="BC62">
            <v>0</v>
          </cell>
          <cell r="BD62">
            <v>2.5</v>
          </cell>
          <cell r="BE62">
            <v>0</v>
          </cell>
          <cell r="BF62">
            <v>0</v>
          </cell>
          <cell r="BG62">
            <v>1</v>
          </cell>
          <cell r="BH62">
            <v>2</v>
          </cell>
          <cell r="BI62">
            <v>0</v>
          </cell>
          <cell r="BJ62">
            <v>3</v>
          </cell>
          <cell r="BK62">
            <v>0</v>
          </cell>
          <cell r="BL62">
            <v>0</v>
          </cell>
          <cell r="BM62">
            <v>0</v>
          </cell>
          <cell r="BN62">
            <v>0</v>
          </cell>
          <cell r="BO62">
            <v>4.75</v>
          </cell>
          <cell r="BP62">
            <v>12</v>
          </cell>
          <cell r="BQ62">
            <v>0.25</v>
          </cell>
          <cell r="BR62">
            <v>1</v>
          </cell>
          <cell r="BS62">
            <v>1</v>
          </cell>
          <cell r="BT62">
            <v>3</v>
          </cell>
          <cell r="BU62">
            <v>0</v>
          </cell>
          <cell r="BV62">
            <v>1</v>
          </cell>
          <cell r="BW62">
            <v>0</v>
          </cell>
          <cell r="BX62">
            <v>0</v>
          </cell>
          <cell r="BY62">
            <v>6</v>
          </cell>
          <cell r="BZ62">
            <v>0</v>
          </cell>
          <cell r="CA62">
            <v>0</v>
          </cell>
          <cell r="CB62">
            <v>0</v>
          </cell>
          <cell r="CC62">
            <v>0</v>
          </cell>
          <cell r="CD62">
            <v>1</v>
          </cell>
          <cell r="CE62">
            <v>0.5</v>
          </cell>
          <cell r="CF62">
            <v>0.5</v>
          </cell>
          <cell r="CG62">
            <v>0</v>
          </cell>
          <cell r="CH62">
            <v>2.5</v>
          </cell>
          <cell r="CI62">
            <v>0</v>
          </cell>
          <cell r="CJ62">
            <v>0</v>
          </cell>
          <cell r="CK62">
            <v>1</v>
          </cell>
          <cell r="CL62">
            <v>2</v>
          </cell>
          <cell r="CM62">
            <v>0</v>
          </cell>
          <cell r="CN62">
            <v>3</v>
          </cell>
          <cell r="CO62">
            <v>0</v>
          </cell>
          <cell r="CP62">
            <v>0</v>
          </cell>
          <cell r="CQ62">
            <v>0</v>
          </cell>
          <cell r="CR62">
            <v>0</v>
          </cell>
          <cell r="CS62">
            <v>4.75</v>
          </cell>
          <cell r="CT62">
            <v>12</v>
          </cell>
          <cell r="CU62">
            <v>0.25</v>
          </cell>
          <cell r="CV62">
            <v>1</v>
          </cell>
          <cell r="CW62">
            <v>1</v>
          </cell>
          <cell r="CX62">
            <v>3</v>
          </cell>
          <cell r="CY62">
            <v>0</v>
          </cell>
          <cell r="CZ62">
            <v>1</v>
          </cell>
          <cell r="DA62">
            <v>0</v>
          </cell>
          <cell r="DB62">
            <v>0</v>
          </cell>
          <cell r="DC62">
            <v>8</v>
          </cell>
          <cell r="DD62">
            <v>0</v>
          </cell>
          <cell r="DE62">
            <v>0</v>
          </cell>
          <cell r="DF62">
            <v>0</v>
          </cell>
          <cell r="DG62">
            <v>0</v>
          </cell>
          <cell r="DH62">
            <v>1</v>
          </cell>
          <cell r="DI62">
            <v>1</v>
          </cell>
          <cell r="DJ62">
            <v>1</v>
          </cell>
          <cell r="DK62">
            <v>0</v>
          </cell>
          <cell r="DL62">
            <v>2</v>
          </cell>
          <cell r="DM62">
            <v>0</v>
          </cell>
          <cell r="DN62">
            <v>0</v>
          </cell>
          <cell r="DO62">
            <v>1</v>
          </cell>
          <cell r="DP62">
            <v>2</v>
          </cell>
          <cell r="DQ62">
            <v>0</v>
          </cell>
          <cell r="DR62">
            <v>2</v>
          </cell>
          <cell r="DS62">
            <v>0</v>
          </cell>
          <cell r="DT62">
            <v>0</v>
          </cell>
          <cell r="DU62">
            <v>0</v>
          </cell>
          <cell r="DV62">
            <v>0</v>
          </cell>
          <cell r="DW62">
            <v>3</v>
          </cell>
          <cell r="DX62">
            <v>9</v>
          </cell>
          <cell r="DY62">
            <v>1</v>
          </cell>
          <cell r="DZ62">
            <v>1</v>
          </cell>
          <cell r="EA62">
            <v>1</v>
          </cell>
          <cell r="EB62">
            <v>4</v>
          </cell>
          <cell r="EC62">
            <v>0</v>
          </cell>
          <cell r="ED62">
            <v>1</v>
          </cell>
          <cell r="EE62">
            <v>0</v>
          </cell>
          <cell r="EF62">
            <v>0</v>
          </cell>
        </row>
        <row r="63">
          <cell r="B63" t="str">
            <v>ГБУЗ РБ ГБ №1 г.Октябрьский</v>
          </cell>
          <cell r="C63">
            <v>0</v>
          </cell>
          <cell r="D63">
            <v>0</v>
          </cell>
          <cell r="E63">
            <v>19528</v>
          </cell>
          <cell r="F63">
            <v>2712</v>
          </cell>
          <cell r="G63">
            <v>0</v>
          </cell>
          <cell r="H63">
            <v>0</v>
          </cell>
          <cell r="I63">
            <v>1119</v>
          </cell>
          <cell r="J63">
            <v>7743</v>
          </cell>
          <cell r="K63">
            <v>1428</v>
          </cell>
          <cell r="L63">
            <v>6362</v>
          </cell>
          <cell r="M63">
            <v>423</v>
          </cell>
          <cell r="N63">
            <v>7667</v>
          </cell>
          <cell r="O63">
            <v>0</v>
          </cell>
          <cell r="P63">
            <v>160</v>
          </cell>
          <cell r="Q63">
            <v>8003</v>
          </cell>
          <cell r="R63">
            <v>9543</v>
          </cell>
          <cell r="S63">
            <v>0</v>
          </cell>
          <cell r="T63">
            <v>9376</v>
          </cell>
          <cell r="U63">
            <v>35907</v>
          </cell>
          <cell r="V63">
            <v>0</v>
          </cell>
          <cell r="W63">
            <v>0</v>
          </cell>
          <cell r="X63">
            <v>0</v>
          </cell>
          <cell r="Y63">
            <v>0</v>
          </cell>
          <cell r="Z63">
            <v>71026</v>
          </cell>
          <cell r="AA63">
            <v>7078</v>
          </cell>
          <cell r="AB63">
            <v>1274</v>
          </cell>
          <cell r="AC63">
            <v>4407</v>
          </cell>
          <cell r="AD63">
            <v>6869</v>
          </cell>
          <cell r="AE63">
            <v>0</v>
          </cell>
          <cell r="AF63">
            <v>1971</v>
          </cell>
          <cell r="AG63">
            <v>0</v>
          </cell>
          <cell r="AH63">
            <v>0</v>
          </cell>
          <cell r="AJ63">
            <v>0</v>
          </cell>
          <cell r="AK63">
            <v>0</v>
          </cell>
          <cell r="AL63">
            <v>0</v>
          </cell>
          <cell r="AM63">
            <v>0</v>
          </cell>
          <cell r="AN63">
            <v>0</v>
          </cell>
          <cell r="AO63">
            <v>0</v>
          </cell>
          <cell r="AP63">
            <v>0</v>
          </cell>
          <cell r="AQ63">
            <v>0</v>
          </cell>
          <cell r="AR63">
            <v>0</v>
          </cell>
          <cell r="AS63">
            <v>0</v>
          </cell>
          <cell r="AT63">
            <v>0</v>
          </cell>
          <cell r="AU63">
            <v>15.5</v>
          </cell>
          <cell r="AV63">
            <v>1</v>
          </cell>
          <cell r="AW63">
            <v>0</v>
          </cell>
          <cell r="AX63">
            <v>0</v>
          </cell>
          <cell r="AY63">
            <v>0.5</v>
          </cell>
          <cell r="AZ63">
            <v>2.25</v>
          </cell>
          <cell r="BA63">
            <v>1.75</v>
          </cell>
          <cell r="BB63">
            <v>5.75</v>
          </cell>
          <cell r="BC63">
            <v>0.25</v>
          </cell>
          <cell r="BD63">
            <v>8</v>
          </cell>
          <cell r="BE63">
            <v>0</v>
          </cell>
          <cell r="BF63">
            <v>0.5</v>
          </cell>
          <cell r="BG63">
            <v>3</v>
          </cell>
          <cell r="BH63">
            <v>5.75</v>
          </cell>
          <cell r="BI63">
            <v>0</v>
          </cell>
          <cell r="BJ63">
            <v>6</v>
          </cell>
          <cell r="BK63">
            <v>25</v>
          </cell>
          <cell r="BL63">
            <v>0</v>
          </cell>
          <cell r="BM63">
            <v>0</v>
          </cell>
          <cell r="BN63">
            <v>0</v>
          </cell>
          <cell r="BO63">
            <v>0</v>
          </cell>
          <cell r="BP63">
            <v>42</v>
          </cell>
          <cell r="BQ63">
            <v>4.25</v>
          </cell>
          <cell r="BR63">
            <v>1.25</v>
          </cell>
          <cell r="BS63">
            <v>2.25</v>
          </cell>
          <cell r="BT63">
            <v>8.75</v>
          </cell>
          <cell r="BU63">
            <v>0</v>
          </cell>
          <cell r="BV63">
            <v>4</v>
          </cell>
          <cell r="BW63">
            <v>0</v>
          </cell>
          <cell r="BX63">
            <v>0</v>
          </cell>
          <cell r="BY63">
            <v>15.5</v>
          </cell>
          <cell r="BZ63">
            <v>1</v>
          </cell>
          <cell r="CA63">
            <v>0</v>
          </cell>
          <cell r="CB63">
            <v>0</v>
          </cell>
          <cell r="CC63">
            <v>0.5</v>
          </cell>
          <cell r="CD63">
            <v>2.25</v>
          </cell>
          <cell r="CE63">
            <v>1.75</v>
          </cell>
          <cell r="CF63">
            <v>5.75</v>
          </cell>
          <cell r="CG63">
            <v>0.25</v>
          </cell>
          <cell r="CH63">
            <v>8</v>
          </cell>
          <cell r="CI63">
            <v>0</v>
          </cell>
          <cell r="CJ63">
            <v>0.5</v>
          </cell>
          <cell r="CK63">
            <v>3</v>
          </cell>
          <cell r="CL63">
            <v>5.75</v>
          </cell>
          <cell r="CM63">
            <v>0</v>
          </cell>
          <cell r="CN63">
            <v>6</v>
          </cell>
          <cell r="CO63">
            <v>25</v>
          </cell>
          <cell r="CP63">
            <v>0</v>
          </cell>
          <cell r="CQ63">
            <v>0</v>
          </cell>
          <cell r="CR63">
            <v>0</v>
          </cell>
          <cell r="CS63">
            <v>0</v>
          </cell>
          <cell r="CT63">
            <v>42</v>
          </cell>
          <cell r="CU63">
            <v>4.25</v>
          </cell>
          <cell r="CV63">
            <v>1.25</v>
          </cell>
          <cell r="CW63">
            <v>2.25</v>
          </cell>
          <cell r="CX63">
            <v>8.75</v>
          </cell>
          <cell r="CY63">
            <v>0</v>
          </cell>
          <cell r="CZ63">
            <v>4</v>
          </cell>
          <cell r="DA63">
            <v>0</v>
          </cell>
          <cell r="DB63">
            <v>0</v>
          </cell>
          <cell r="DC63">
            <v>10</v>
          </cell>
          <cell r="DD63">
            <v>1</v>
          </cell>
          <cell r="DE63">
            <v>0</v>
          </cell>
          <cell r="DF63">
            <v>0</v>
          </cell>
          <cell r="DG63">
            <v>1</v>
          </cell>
          <cell r="DH63">
            <v>2</v>
          </cell>
          <cell r="DI63">
            <v>1</v>
          </cell>
          <cell r="DJ63">
            <v>4</v>
          </cell>
          <cell r="DK63">
            <v>1</v>
          </cell>
          <cell r="DL63">
            <v>6</v>
          </cell>
          <cell r="DM63">
            <v>0</v>
          </cell>
          <cell r="DN63">
            <v>1</v>
          </cell>
          <cell r="DO63">
            <v>2</v>
          </cell>
          <cell r="DP63">
            <v>4</v>
          </cell>
          <cell r="DQ63">
            <v>0</v>
          </cell>
          <cell r="DR63">
            <v>4</v>
          </cell>
          <cell r="DS63">
            <v>20</v>
          </cell>
          <cell r="DT63">
            <v>0</v>
          </cell>
          <cell r="DU63">
            <v>0</v>
          </cell>
          <cell r="DV63">
            <v>0</v>
          </cell>
          <cell r="DW63">
            <v>0</v>
          </cell>
          <cell r="DX63">
            <v>33</v>
          </cell>
          <cell r="DY63">
            <v>3</v>
          </cell>
          <cell r="DZ63">
            <v>1</v>
          </cell>
          <cell r="EA63">
            <v>1</v>
          </cell>
          <cell r="EB63">
            <v>4</v>
          </cell>
          <cell r="EC63">
            <v>0</v>
          </cell>
          <cell r="ED63">
            <v>1</v>
          </cell>
          <cell r="EE63">
            <v>0</v>
          </cell>
          <cell r="EF63">
            <v>0</v>
          </cell>
        </row>
        <row r="64">
          <cell r="B64" t="str">
            <v>ГБУЗ РБ ГБ №2 г.Стерлитамак</v>
          </cell>
          <cell r="C64">
            <v>0</v>
          </cell>
          <cell r="D64">
            <v>0</v>
          </cell>
          <cell r="E64">
            <v>22141</v>
          </cell>
          <cell r="F64">
            <v>1440</v>
          </cell>
          <cell r="G64">
            <v>0</v>
          </cell>
          <cell r="H64">
            <v>720</v>
          </cell>
          <cell r="I64">
            <v>0</v>
          </cell>
          <cell r="J64">
            <v>0</v>
          </cell>
          <cell r="K64">
            <v>2125</v>
          </cell>
          <cell r="L64">
            <v>1440</v>
          </cell>
          <cell r="M64">
            <v>1200</v>
          </cell>
          <cell r="N64">
            <v>2880</v>
          </cell>
          <cell r="O64">
            <v>0</v>
          </cell>
          <cell r="P64">
            <v>0</v>
          </cell>
          <cell r="Q64">
            <v>1920</v>
          </cell>
          <cell r="R64">
            <v>1440</v>
          </cell>
          <cell r="S64">
            <v>0</v>
          </cell>
          <cell r="T64">
            <v>4320</v>
          </cell>
          <cell r="U64">
            <v>0</v>
          </cell>
          <cell r="V64">
            <v>0</v>
          </cell>
          <cell r="W64">
            <v>720</v>
          </cell>
          <cell r="X64">
            <v>0</v>
          </cell>
          <cell r="Y64">
            <v>1440</v>
          </cell>
          <cell r="Z64">
            <v>34800</v>
          </cell>
          <cell r="AA64">
            <v>0</v>
          </cell>
          <cell r="AB64">
            <v>1200</v>
          </cell>
          <cell r="AC64">
            <v>0</v>
          </cell>
          <cell r="AD64">
            <v>4320</v>
          </cell>
          <cell r="AE64">
            <v>0</v>
          </cell>
          <cell r="AF64">
            <v>1440</v>
          </cell>
          <cell r="AG64">
            <v>0</v>
          </cell>
          <cell r="AH64">
            <v>0</v>
          </cell>
          <cell r="AJ64">
            <v>0</v>
          </cell>
          <cell r="AK64">
            <v>2400</v>
          </cell>
          <cell r="AL64">
            <v>0</v>
          </cell>
          <cell r="AM64">
            <v>0</v>
          </cell>
          <cell r="AN64">
            <v>0</v>
          </cell>
          <cell r="AO64">
            <v>0</v>
          </cell>
          <cell r="AP64">
            <v>0</v>
          </cell>
          <cell r="AQ64">
            <v>0</v>
          </cell>
          <cell r="AR64">
            <v>2400</v>
          </cell>
          <cell r="AS64">
            <v>0</v>
          </cell>
          <cell r="AT64">
            <v>0</v>
          </cell>
          <cell r="AU64">
            <v>21</v>
          </cell>
          <cell r="AV64">
            <v>1</v>
          </cell>
          <cell r="AW64">
            <v>0</v>
          </cell>
          <cell r="AX64">
            <v>1</v>
          </cell>
          <cell r="AY64">
            <v>0</v>
          </cell>
          <cell r="AZ64">
            <v>0</v>
          </cell>
          <cell r="BA64">
            <v>1</v>
          </cell>
          <cell r="BB64">
            <v>1.25</v>
          </cell>
          <cell r="BC64">
            <v>1</v>
          </cell>
          <cell r="BD64">
            <v>3</v>
          </cell>
          <cell r="BE64">
            <v>0</v>
          </cell>
          <cell r="BF64">
            <v>0</v>
          </cell>
          <cell r="BG64">
            <v>1</v>
          </cell>
          <cell r="BH64">
            <v>2</v>
          </cell>
          <cell r="BI64">
            <v>0</v>
          </cell>
          <cell r="BJ64">
            <v>4.5</v>
          </cell>
          <cell r="BK64">
            <v>0</v>
          </cell>
          <cell r="BL64">
            <v>0</v>
          </cell>
          <cell r="BM64">
            <v>0.25</v>
          </cell>
          <cell r="BN64">
            <v>0</v>
          </cell>
          <cell r="BO64">
            <v>1</v>
          </cell>
          <cell r="BP64">
            <v>30</v>
          </cell>
          <cell r="BQ64">
            <v>0</v>
          </cell>
          <cell r="BR64">
            <v>1</v>
          </cell>
          <cell r="BS64">
            <v>0</v>
          </cell>
          <cell r="BT64">
            <v>6</v>
          </cell>
          <cell r="BU64">
            <v>0</v>
          </cell>
          <cell r="BV64">
            <v>3</v>
          </cell>
          <cell r="BW64">
            <v>0</v>
          </cell>
          <cell r="BX64">
            <v>0</v>
          </cell>
          <cell r="BY64">
            <v>21</v>
          </cell>
          <cell r="BZ64">
            <v>1</v>
          </cell>
          <cell r="CA64">
            <v>0</v>
          </cell>
          <cell r="CB64">
            <v>1</v>
          </cell>
          <cell r="CC64">
            <v>0</v>
          </cell>
          <cell r="CD64">
            <v>0</v>
          </cell>
          <cell r="CE64">
            <v>1</v>
          </cell>
          <cell r="CF64">
            <v>1.25</v>
          </cell>
          <cell r="CG64">
            <v>1</v>
          </cell>
          <cell r="CH64">
            <v>3</v>
          </cell>
          <cell r="CI64">
            <v>0</v>
          </cell>
          <cell r="CJ64">
            <v>0</v>
          </cell>
          <cell r="CK64">
            <v>1</v>
          </cell>
          <cell r="CL64">
            <v>2</v>
          </cell>
          <cell r="CM64">
            <v>0</v>
          </cell>
          <cell r="CN64">
            <v>4.5</v>
          </cell>
          <cell r="CO64">
            <v>0</v>
          </cell>
          <cell r="CP64">
            <v>0</v>
          </cell>
          <cell r="CQ64">
            <v>0.25</v>
          </cell>
          <cell r="CR64">
            <v>0</v>
          </cell>
          <cell r="CS64">
            <v>1</v>
          </cell>
          <cell r="CT64">
            <v>30</v>
          </cell>
          <cell r="CU64">
            <v>0</v>
          </cell>
          <cell r="CV64">
            <v>1</v>
          </cell>
          <cell r="CW64">
            <v>0</v>
          </cell>
          <cell r="CX64">
            <v>6</v>
          </cell>
          <cell r="CY64">
            <v>0</v>
          </cell>
          <cell r="CZ64">
            <v>3</v>
          </cell>
          <cell r="DA64">
            <v>0</v>
          </cell>
          <cell r="DB64">
            <v>0</v>
          </cell>
          <cell r="DC64">
            <v>13</v>
          </cell>
          <cell r="DD64">
            <v>1</v>
          </cell>
          <cell r="DE64">
            <v>0</v>
          </cell>
          <cell r="DF64">
            <v>1</v>
          </cell>
          <cell r="DG64">
            <v>0</v>
          </cell>
          <cell r="DH64">
            <v>0</v>
          </cell>
          <cell r="DI64">
            <v>1</v>
          </cell>
          <cell r="DJ64">
            <v>1</v>
          </cell>
          <cell r="DK64">
            <v>1</v>
          </cell>
          <cell r="DL64">
            <v>2</v>
          </cell>
          <cell r="DM64">
            <v>0</v>
          </cell>
          <cell r="DN64">
            <v>0</v>
          </cell>
          <cell r="DO64">
            <v>2</v>
          </cell>
          <cell r="DP64">
            <v>1</v>
          </cell>
          <cell r="DQ64">
            <v>0</v>
          </cell>
          <cell r="DR64">
            <v>3</v>
          </cell>
          <cell r="DS64">
            <v>0</v>
          </cell>
          <cell r="DT64">
            <v>0</v>
          </cell>
          <cell r="DU64">
            <v>1</v>
          </cell>
          <cell r="DV64">
            <v>0</v>
          </cell>
          <cell r="DW64">
            <v>1</v>
          </cell>
          <cell r="DX64">
            <v>21</v>
          </cell>
          <cell r="DY64">
            <v>0</v>
          </cell>
          <cell r="DZ64">
            <v>1</v>
          </cell>
          <cell r="EA64">
            <v>0</v>
          </cell>
          <cell r="EB64">
            <v>4</v>
          </cell>
          <cell r="EC64">
            <v>0</v>
          </cell>
          <cell r="ED64">
            <v>1</v>
          </cell>
          <cell r="EE64">
            <v>0</v>
          </cell>
          <cell r="EF64">
            <v>0</v>
          </cell>
        </row>
        <row r="65">
          <cell r="B65" t="str">
            <v>ГБУЗ РБ ГБ №3 г.Стерлитамак</v>
          </cell>
          <cell r="C65">
            <v>0</v>
          </cell>
          <cell r="D65">
            <v>0</v>
          </cell>
          <cell r="E65">
            <v>11652</v>
          </cell>
          <cell r="F65">
            <v>641</v>
          </cell>
          <cell r="G65">
            <v>0</v>
          </cell>
          <cell r="H65">
            <v>2048</v>
          </cell>
          <cell r="I65">
            <v>354</v>
          </cell>
          <cell r="J65">
            <v>0</v>
          </cell>
          <cell r="K65">
            <v>1267</v>
          </cell>
          <cell r="L65">
            <v>2412</v>
          </cell>
          <cell r="M65">
            <v>516</v>
          </cell>
          <cell r="N65">
            <v>3983</v>
          </cell>
          <cell r="O65">
            <v>250</v>
          </cell>
          <cell r="P65">
            <v>283</v>
          </cell>
          <cell r="Q65">
            <v>2381</v>
          </cell>
          <cell r="R65">
            <v>5170</v>
          </cell>
          <cell r="S65">
            <v>0</v>
          </cell>
          <cell r="T65">
            <v>4926</v>
          </cell>
          <cell r="U65">
            <v>8581</v>
          </cell>
          <cell r="V65">
            <v>0</v>
          </cell>
          <cell r="W65">
            <v>0</v>
          </cell>
          <cell r="X65">
            <v>0</v>
          </cell>
          <cell r="Y65">
            <v>12717</v>
          </cell>
          <cell r="Z65">
            <v>37874</v>
          </cell>
          <cell r="AA65">
            <v>3529</v>
          </cell>
          <cell r="AB65">
            <v>3464</v>
          </cell>
          <cell r="AC65">
            <v>0</v>
          </cell>
          <cell r="AD65">
            <v>3154</v>
          </cell>
          <cell r="AE65">
            <v>0</v>
          </cell>
          <cell r="AF65">
            <v>2923</v>
          </cell>
          <cell r="AG65">
            <v>0</v>
          </cell>
          <cell r="AH65">
            <v>0</v>
          </cell>
          <cell r="AJ65">
            <v>0</v>
          </cell>
          <cell r="AK65">
            <v>13139</v>
          </cell>
          <cell r="AL65">
            <v>0</v>
          </cell>
          <cell r="AM65">
            <v>0</v>
          </cell>
          <cell r="AN65">
            <v>0</v>
          </cell>
          <cell r="AO65">
            <v>0</v>
          </cell>
          <cell r="AP65">
            <v>5617</v>
          </cell>
          <cell r="AQ65">
            <v>0</v>
          </cell>
          <cell r="AR65">
            <v>7522</v>
          </cell>
          <cell r="AS65">
            <v>0</v>
          </cell>
          <cell r="AT65">
            <v>0</v>
          </cell>
          <cell r="AU65">
            <v>9.5</v>
          </cell>
          <cell r="AV65">
            <v>0.25</v>
          </cell>
          <cell r="AW65">
            <v>0</v>
          </cell>
          <cell r="AX65">
            <v>1</v>
          </cell>
          <cell r="AY65">
            <v>0.25</v>
          </cell>
          <cell r="AZ65">
            <v>0</v>
          </cell>
          <cell r="BA65">
            <v>1.25</v>
          </cell>
          <cell r="BB65">
            <v>2</v>
          </cell>
          <cell r="BC65">
            <v>0.25</v>
          </cell>
          <cell r="BD65">
            <v>5.5</v>
          </cell>
          <cell r="BE65">
            <v>0.25</v>
          </cell>
          <cell r="BF65">
            <v>0.25</v>
          </cell>
          <cell r="BG65">
            <v>1.5</v>
          </cell>
          <cell r="BH65">
            <v>4.75</v>
          </cell>
          <cell r="BI65">
            <v>0</v>
          </cell>
          <cell r="BJ65">
            <v>4.75</v>
          </cell>
          <cell r="BK65">
            <v>5</v>
          </cell>
          <cell r="BL65">
            <v>0</v>
          </cell>
          <cell r="BM65">
            <v>0</v>
          </cell>
          <cell r="BN65">
            <v>0</v>
          </cell>
          <cell r="BO65">
            <v>8.75</v>
          </cell>
          <cell r="BP65">
            <v>37.25</v>
          </cell>
          <cell r="BQ65">
            <v>3.25</v>
          </cell>
          <cell r="BR65">
            <v>2.25</v>
          </cell>
          <cell r="BS65">
            <v>0</v>
          </cell>
          <cell r="BT65">
            <v>2.75</v>
          </cell>
          <cell r="BU65">
            <v>0</v>
          </cell>
          <cell r="BV65">
            <v>2.25</v>
          </cell>
          <cell r="BW65">
            <v>0</v>
          </cell>
          <cell r="BX65">
            <v>0</v>
          </cell>
          <cell r="BY65">
            <v>9.5</v>
          </cell>
          <cell r="BZ65">
            <v>0.25</v>
          </cell>
          <cell r="CA65">
            <v>0</v>
          </cell>
          <cell r="CB65">
            <v>1</v>
          </cell>
          <cell r="CC65">
            <v>0.25</v>
          </cell>
          <cell r="CD65">
            <v>0</v>
          </cell>
          <cell r="CE65">
            <v>1.25</v>
          </cell>
          <cell r="CF65">
            <v>2</v>
          </cell>
          <cell r="CG65">
            <v>0.25</v>
          </cell>
          <cell r="CH65">
            <v>5.5</v>
          </cell>
          <cell r="CI65">
            <v>0.25</v>
          </cell>
          <cell r="CJ65">
            <v>0.25</v>
          </cell>
          <cell r="CK65">
            <v>1.5</v>
          </cell>
          <cell r="CL65">
            <v>4.75</v>
          </cell>
          <cell r="CM65">
            <v>0</v>
          </cell>
          <cell r="CN65">
            <v>4.75</v>
          </cell>
          <cell r="CO65">
            <v>5</v>
          </cell>
          <cell r="CP65">
            <v>0</v>
          </cell>
          <cell r="CQ65">
            <v>0</v>
          </cell>
          <cell r="CR65">
            <v>0</v>
          </cell>
          <cell r="CS65">
            <v>8.75</v>
          </cell>
          <cell r="CT65">
            <v>37.25</v>
          </cell>
          <cell r="CU65">
            <v>3.25</v>
          </cell>
          <cell r="CV65">
            <v>2.25</v>
          </cell>
          <cell r="CW65">
            <v>0</v>
          </cell>
          <cell r="CX65">
            <v>2.75</v>
          </cell>
          <cell r="CY65">
            <v>0</v>
          </cell>
          <cell r="CZ65">
            <v>2.25</v>
          </cell>
          <cell r="DA65">
            <v>0</v>
          </cell>
          <cell r="DB65">
            <v>0</v>
          </cell>
          <cell r="DC65">
            <v>9</v>
          </cell>
          <cell r="DD65">
            <v>0</v>
          </cell>
          <cell r="DE65">
            <v>0</v>
          </cell>
          <cell r="DF65">
            <v>0</v>
          </cell>
          <cell r="DG65">
            <v>0</v>
          </cell>
          <cell r="DH65">
            <v>0</v>
          </cell>
          <cell r="DI65">
            <v>2</v>
          </cell>
          <cell r="DJ65">
            <v>1</v>
          </cell>
          <cell r="DK65">
            <v>0</v>
          </cell>
          <cell r="DL65">
            <v>4</v>
          </cell>
          <cell r="DM65">
            <v>0</v>
          </cell>
          <cell r="DN65">
            <v>0</v>
          </cell>
          <cell r="DO65">
            <v>1</v>
          </cell>
          <cell r="DP65">
            <v>3</v>
          </cell>
          <cell r="DQ65">
            <v>0</v>
          </cell>
          <cell r="DR65">
            <v>4</v>
          </cell>
          <cell r="DS65">
            <v>5</v>
          </cell>
          <cell r="DT65">
            <v>0</v>
          </cell>
          <cell r="DU65">
            <v>0</v>
          </cell>
          <cell r="DV65">
            <v>0</v>
          </cell>
          <cell r="DW65">
            <v>8</v>
          </cell>
          <cell r="DX65">
            <v>30</v>
          </cell>
          <cell r="DY65">
            <v>1</v>
          </cell>
          <cell r="DZ65">
            <v>2</v>
          </cell>
          <cell r="EA65">
            <v>0</v>
          </cell>
          <cell r="EB65">
            <v>2</v>
          </cell>
          <cell r="EC65">
            <v>0</v>
          </cell>
          <cell r="ED65">
            <v>1</v>
          </cell>
          <cell r="EE65">
            <v>0</v>
          </cell>
          <cell r="EF65">
            <v>0</v>
          </cell>
        </row>
        <row r="66">
          <cell r="B66" t="str">
            <v>ГБУЗ РБ ГБ №4 г.Стерлитамак</v>
          </cell>
          <cell r="C66">
            <v>0</v>
          </cell>
          <cell r="D66">
            <v>0</v>
          </cell>
          <cell r="E66">
            <v>8150</v>
          </cell>
          <cell r="F66">
            <v>900</v>
          </cell>
          <cell r="G66">
            <v>0</v>
          </cell>
          <cell r="H66">
            <v>0</v>
          </cell>
          <cell r="I66">
            <v>400</v>
          </cell>
          <cell r="J66">
            <v>0</v>
          </cell>
          <cell r="K66">
            <v>0</v>
          </cell>
          <cell r="L66">
            <v>800</v>
          </cell>
          <cell r="M66">
            <v>0</v>
          </cell>
          <cell r="N66">
            <v>300</v>
          </cell>
          <cell r="O66">
            <v>0</v>
          </cell>
          <cell r="P66">
            <v>0</v>
          </cell>
          <cell r="Q66">
            <v>400</v>
          </cell>
          <cell r="R66">
            <v>1000</v>
          </cell>
          <cell r="S66">
            <v>0</v>
          </cell>
          <cell r="T66">
            <v>650</v>
          </cell>
          <cell r="U66">
            <v>4580</v>
          </cell>
          <cell r="V66">
            <v>200</v>
          </cell>
          <cell r="W66">
            <v>0</v>
          </cell>
          <cell r="X66">
            <v>0</v>
          </cell>
          <cell r="Y66">
            <v>0</v>
          </cell>
          <cell r="Z66">
            <v>6800</v>
          </cell>
          <cell r="AA66">
            <v>0</v>
          </cell>
          <cell r="AB66">
            <v>105</v>
          </cell>
          <cell r="AC66">
            <v>0</v>
          </cell>
          <cell r="AD66">
            <v>900</v>
          </cell>
          <cell r="AE66">
            <v>0</v>
          </cell>
          <cell r="AF66">
            <v>20</v>
          </cell>
          <cell r="AG66">
            <v>0</v>
          </cell>
          <cell r="AH66">
            <v>0</v>
          </cell>
          <cell r="AJ66">
            <v>0</v>
          </cell>
          <cell r="AK66">
            <v>700</v>
          </cell>
          <cell r="AL66">
            <v>0</v>
          </cell>
          <cell r="AM66">
            <v>0</v>
          </cell>
          <cell r="AN66">
            <v>0</v>
          </cell>
          <cell r="AO66">
            <v>0</v>
          </cell>
          <cell r="AP66">
            <v>0</v>
          </cell>
          <cell r="AQ66">
            <v>0</v>
          </cell>
          <cell r="AR66">
            <v>700</v>
          </cell>
          <cell r="AS66">
            <v>0</v>
          </cell>
          <cell r="AT66">
            <v>0</v>
          </cell>
          <cell r="AU66">
            <v>14</v>
          </cell>
          <cell r="AV66">
            <v>1</v>
          </cell>
          <cell r="AW66">
            <v>0</v>
          </cell>
          <cell r="AX66">
            <v>0</v>
          </cell>
          <cell r="AY66">
            <v>1</v>
          </cell>
          <cell r="AZ66">
            <v>0</v>
          </cell>
          <cell r="BA66">
            <v>0</v>
          </cell>
          <cell r="BB66">
            <v>1.25</v>
          </cell>
          <cell r="BC66">
            <v>0</v>
          </cell>
          <cell r="BD66">
            <v>1.25</v>
          </cell>
          <cell r="BE66">
            <v>0</v>
          </cell>
          <cell r="BF66">
            <v>0</v>
          </cell>
          <cell r="BG66">
            <v>1</v>
          </cell>
          <cell r="BH66">
            <v>2.25</v>
          </cell>
          <cell r="BI66">
            <v>0</v>
          </cell>
          <cell r="BJ66">
            <v>3</v>
          </cell>
          <cell r="BK66">
            <v>7</v>
          </cell>
          <cell r="BL66">
            <v>0.25</v>
          </cell>
          <cell r="BM66">
            <v>0</v>
          </cell>
          <cell r="BN66">
            <v>0</v>
          </cell>
          <cell r="BO66">
            <v>0</v>
          </cell>
          <cell r="BP66">
            <v>14.5</v>
          </cell>
          <cell r="BQ66">
            <v>0</v>
          </cell>
          <cell r="BR66">
            <v>1.25</v>
          </cell>
          <cell r="BS66">
            <v>0</v>
          </cell>
          <cell r="BT66">
            <v>2.25</v>
          </cell>
          <cell r="BU66">
            <v>0</v>
          </cell>
          <cell r="BV66">
            <v>1.25</v>
          </cell>
          <cell r="BW66">
            <v>0</v>
          </cell>
          <cell r="BX66">
            <v>0</v>
          </cell>
          <cell r="BY66">
            <v>14</v>
          </cell>
          <cell r="BZ66">
            <v>1</v>
          </cell>
          <cell r="CA66">
            <v>0</v>
          </cell>
          <cell r="CB66">
            <v>0</v>
          </cell>
          <cell r="CC66">
            <v>1</v>
          </cell>
          <cell r="CD66">
            <v>0</v>
          </cell>
          <cell r="CE66">
            <v>0</v>
          </cell>
          <cell r="CF66">
            <v>1.25</v>
          </cell>
          <cell r="CG66">
            <v>0</v>
          </cell>
          <cell r="CH66">
            <v>1.25</v>
          </cell>
          <cell r="CI66">
            <v>0</v>
          </cell>
          <cell r="CJ66">
            <v>0</v>
          </cell>
          <cell r="CK66">
            <v>1</v>
          </cell>
          <cell r="CL66">
            <v>2.25</v>
          </cell>
          <cell r="CM66">
            <v>0</v>
          </cell>
          <cell r="CN66">
            <v>3</v>
          </cell>
          <cell r="CO66">
            <v>7</v>
          </cell>
          <cell r="CP66">
            <v>0.25</v>
          </cell>
          <cell r="CQ66">
            <v>0</v>
          </cell>
          <cell r="CR66">
            <v>0</v>
          </cell>
          <cell r="CS66">
            <v>0</v>
          </cell>
          <cell r="CT66">
            <v>14.5</v>
          </cell>
          <cell r="CU66">
            <v>0</v>
          </cell>
          <cell r="CV66">
            <v>1.25</v>
          </cell>
          <cell r="CW66">
            <v>0</v>
          </cell>
          <cell r="CX66">
            <v>2.25</v>
          </cell>
          <cell r="CY66">
            <v>0</v>
          </cell>
          <cell r="CZ66">
            <v>1.25</v>
          </cell>
          <cell r="DA66">
            <v>0</v>
          </cell>
          <cell r="DB66">
            <v>0</v>
          </cell>
          <cell r="DC66">
            <v>14</v>
          </cell>
          <cell r="DD66">
            <v>1</v>
          </cell>
          <cell r="DE66">
            <v>0</v>
          </cell>
          <cell r="DF66">
            <v>0</v>
          </cell>
          <cell r="DG66">
            <v>1</v>
          </cell>
          <cell r="DH66">
            <v>0</v>
          </cell>
          <cell r="DI66">
            <v>0</v>
          </cell>
          <cell r="DJ66">
            <v>1</v>
          </cell>
          <cell r="DK66">
            <v>0</v>
          </cell>
          <cell r="DL66">
            <v>2</v>
          </cell>
          <cell r="DM66">
            <v>0</v>
          </cell>
          <cell r="DN66">
            <v>0</v>
          </cell>
          <cell r="DO66">
            <v>1</v>
          </cell>
          <cell r="DP66">
            <v>2</v>
          </cell>
          <cell r="DQ66">
            <v>0</v>
          </cell>
          <cell r="DR66">
            <v>2</v>
          </cell>
          <cell r="DS66">
            <v>2</v>
          </cell>
          <cell r="DT66">
            <v>1</v>
          </cell>
          <cell r="DU66">
            <v>0</v>
          </cell>
          <cell r="DV66">
            <v>0</v>
          </cell>
          <cell r="DW66">
            <v>0</v>
          </cell>
          <cell r="DX66">
            <v>15</v>
          </cell>
          <cell r="DY66">
            <v>0</v>
          </cell>
          <cell r="DZ66">
            <v>0</v>
          </cell>
          <cell r="EA66">
            <v>0</v>
          </cell>
          <cell r="EB66">
            <v>1</v>
          </cell>
          <cell r="EC66">
            <v>0</v>
          </cell>
          <cell r="ED66">
            <v>0</v>
          </cell>
          <cell r="EE66">
            <v>0</v>
          </cell>
          <cell r="EF66">
            <v>0</v>
          </cell>
        </row>
        <row r="67">
          <cell r="B67" t="str">
            <v>ГБУЗ РБ ГДКБ № 17 г.Уфа</v>
          </cell>
          <cell r="C67">
            <v>0</v>
          </cell>
          <cell r="D67">
            <v>0</v>
          </cell>
          <cell r="E67">
            <v>2504</v>
          </cell>
          <cell r="F67">
            <v>3384</v>
          </cell>
          <cell r="G67">
            <v>0</v>
          </cell>
          <cell r="H67">
            <v>2400</v>
          </cell>
          <cell r="I67">
            <v>0</v>
          </cell>
          <cell r="J67">
            <v>2640</v>
          </cell>
          <cell r="K67">
            <v>0</v>
          </cell>
          <cell r="L67">
            <v>2520</v>
          </cell>
          <cell r="M67">
            <v>0</v>
          </cell>
          <cell r="N67">
            <v>2388</v>
          </cell>
          <cell r="O67">
            <v>0</v>
          </cell>
          <cell r="P67">
            <v>0</v>
          </cell>
          <cell r="Q67">
            <v>0</v>
          </cell>
          <cell r="R67">
            <v>480</v>
          </cell>
          <cell r="S67">
            <v>0</v>
          </cell>
          <cell r="T67">
            <v>1440</v>
          </cell>
          <cell r="U67">
            <v>36464</v>
          </cell>
          <cell r="V67">
            <v>0</v>
          </cell>
          <cell r="W67">
            <v>0</v>
          </cell>
          <cell r="X67">
            <v>0</v>
          </cell>
          <cell r="Y67">
            <v>0</v>
          </cell>
          <cell r="Z67">
            <v>0</v>
          </cell>
          <cell r="AA67">
            <v>1560</v>
          </cell>
          <cell r="AB67">
            <v>720</v>
          </cell>
          <cell r="AC67">
            <v>1200</v>
          </cell>
          <cell r="AD67">
            <v>504</v>
          </cell>
          <cell r="AE67">
            <v>0</v>
          </cell>
          <cell r="AF67">
            <v>1152</v>
          </cell>
          <cell r="AG67">
            <v>0</v>
          </cell>
          <cell r="AH67">
            <v>0</v>
          </cell>
          <cell r="AJ67">
            <v>0</v>
          </cell>
          <cell r="AK67">
            <v>0</v>
          </cell>
          <cell r="AL67">
            <v>0</v>
          </cell>
          <cell r="AM67">
            <v>0</v>
          </cell>
          <cell r="AN67">
            <v>0</v>
          </cell>
          <cell r="AO67">
            <v>0</v>
          </cell>
          <cell r="AP67">
            <v>0</v>
          </cell>
          <cell r="AQ67">
            <v>0</v>
          </cell>
          <cell r="AR67">
            <v>0</v>
          </cell>
          <cell r="AS67">
            <v>0</v>
          </cell>
          <cell r="AT67">
            <v>0</v>
          </cell>
          <cell r="AU67">
            <v>2</v>
          </cell>
          <cell r="AV67">
            <v>1.5</v>
          </cell>
          <cell r="AW67">
            <v>0</v>
          </cell>
          <cell r="AX67">
            <v>1.5</v>
          </cell>
          <cell r="AY67">
            <v>0</v>
          </cell>
          <cell r="AZ67">
            <v>2</v>
          </cell>
          <cell r="BA67">
            <v>0</v>
          </cell>
          <cell r="BB67">
            <v>1</v>
          </cell>
          <cell r="BC67">
            <v>0</v>
          </cell>
          <cell r="BD67">
            <v>6</v>
          </cell>
          <cell r="BE67">
            <v>0</v>
          </cell>
          <cell r="BF67">
            <v>0</v>
          </cell>
          <cell r="BG67">
            <v>0</v>
          </cell>
          <cell r="BH67">
            <v>2</v>
          </cell>
          <cell r="BI67">
            <v>0</v>
          </cell>
          <cell r="BJ67">
            <v>4.5</v>
          </cell>
          <cell r="BK67">
            <v>64</v>
          </cell>
          <cell r="BL67">
            <v>0</v>
          </cell>
          <cell r="BM67">
            <v>0</v>
          </cell>
          <cell r="BN67">
            <v>0</v>
          </cell>
          <cell r="BO67">
            <v>0</v>
          </cell>
          <cell r="BP67">
            <v>0</v>
          </cell>
          <cell r="BQ67">
            <v>2</v>
          </cell>
          <cell r="BR67">
            <v>3</v>
          </cell>
          <cell r="BS67">
            <v>2</v>
          </cell>
          <cell r="BT67">
            <v>3.5</v>
          </cell>
          <cell r="BU67">
            <v>0</v>
          </cell>
          <cell r="BV67">
            <v>2</v>
          </cell>
          <cell r="BW67">
            <v>0</v>
          </cell>
          <cell r="BX67">
            <v>0</v>
          </cell>
          <cell r="BY67">
            <v>2</v>
          </cell>
          <cell r="BZ67">
            <v>1.5</v>
          </cell>
          <cell r="CA67">
            <v>0</v>
          </cell>
          <cell r="CB67">
            <v>1.5</v>
          </cell>
          <cell r="CC67">
            <v>0</v>
          </cell>
          <cell r="CD67">
            <v>2</v>
          </cell>
          <cell r="CE67">
            <v>0</v>
          </cell>
          <cell r="CF67">
            <v>1</v>
          </cell>
          <cell r="CG67">
            <v>0</v>
          </cell>
          <cell r="CH67">
            <v>6</v>
          </cell>
          <cell r="CI67">
            <v>0</v>
          </cell>
          <cell r="CJ67">
            <v>0</v>
          </cell>
          <cell r="CK67">
            <v>0</v>
          </cell>
          <cell r="CL67">
            <v>2</v>
          </cell>
          <cell r="CM67">
            <v>0</v>
          </cell>
          <cell r="CN67">
            <v>4.5</v>
          </cell>
          <cell r="CO67">
            <v>61</v>
          </cell>
          <cell r="CP67">
            <v>0</v>
          </cell>
          <cell r="CQ67">
            <v>0</v>
          </cell>
          <cell r="CR67">
            <v>0</v>
          </cell>
          <cell r="CS67">
            <v>0</v>
          </cell>
          <cell r="CT67">
            <v>0</v>
          </cell>
          <cell r="CU67">
            <v>2</v>
          </cell>
          <cell r="CV67">
            <v>3</v>
          </cell>
          <cell r="CW67">
            <v>2</v>
          </cell>
          <cell r="CX67">
            <v>3.5</v>
          </cell>
          <cell r="CY67">
            <v>0</v>
          </cell>
          <cell r="CZ67">
            <v>2</v>
          </cell>
          <cell r="DA67">
            <v>0</v>
          </cell>
          <cell r="DB67">
            <v>0</v>
          </cell>
          <cell r="DC67">
            <v>1</v>
          </cell>
          <cell r="DD67">
            <v>1</v>
          </cell>
          <cell r="DE67">
            <v>0</v>
          </cell>
          <cell r="DF67">
            <v>1</v>
          </cell>
          <cell r="DG67">
            <v>0</v>
          </cell>
          <cell r="DH67">
            <v>2</v>
          </cell>
          <cell r="DI67">
            <v>0</v>
          </cell>
          <cell r="DJ67">
            <v>1</v>
          </cell>
          <cell r="DK67">
            <v>0</v>
          </cell>
          <cell r="DL67">
            <v>6</v>
          </cell>
          <cell r="DM67">
            <v>0</v>
          </cell>
          <cell r="DN67">
            <v>0</v>
          </cell>
          <cell r="DO67">
            <v>0</v>
          </cell>
          <cell r="DP67">
            <v>1</v>
          </cell>
          <cell r="DQ67">
            <v>0</v>
          </cell>
          <cell r="DR67">
            <v>2</v>
          </cell>
          <cell r="DS67">
            <v>51</v>
          </cell>
          <cell r="DT67">
            <v>0</v>
          </cell>
          <cell r="DU67">
            <v>0</v>
          </cell>
          <cell r="DV67">
            <v>0</v>
          </cell>
          <cell r="DW67">
            <v>0</v>
          </cell>
          <cell r="DX67">
            <v>0</v>
          </cell>
          <cell r="DY67">
            <v>1</v>
          </cell>
          <cell r="DZ67">
            <v>1</v>
          </cell>
          <cell r="EA67">
            <v>1</v>
          </cell>
          <cell r="EB67">
            <v>3</v>
          </cell>
          <cell r="EC67">
            <v>0</v>
          </cell>
          <cell r="ED67">
            <v>2</v>
          </cell>
          <cell r="EE67">
            <v>0</v>
          </cell>
          <cell r="EF67">
            <v>0</v>
          </cell>
        </row>
        <row r="68">
          <cell r="B68" t="str">
            <v>ГБУЗ РБ ГКБ Демского района г.Уфа</v>
          </cell>
          <cell r="C68">
            <v>0</v>
          </cell>
          <cell r="D68">
            <v>0</v>
          </cell>
          <cell r="E68">
            <v>14880</v>
          </cell>
          <cell r="F68">
            <v>960</v>
          </cell>
          <cell r="G68">
            <v>0</v>
          </cell>
          <cell r="H68">
            <v>840</v>
          </cell>
          <cell r="I68">
            <v>0</v>
          </cell>
          <cell r="J68">
            <v>2820</v>
          </cell>
          <cell r="K68">
            <v>720</v>
          </cell>
          <cell r="L68">
            <v>4920</v>
          </cell>
          <cell r="M68">
            <v>1320</v>
          </cell>
          <cell r="N68">
            <v>6097</v>
          </cell>
          <cell r="O68">
            <v>0</v>
          </cell>
          <cell r="P68">
            <v>0</v>
          </cell>
          <cell r="Q68">
            <v>3000</v>
          </cell>
          <cell r="R68">
            <v>9824</v>
          </cell>
          <cell r="S68">
            <v>0</v>
          </cell>
          <cell r="T68">
            <v>4116</v>
          </cell>
          <cell r="U68">
            <v>25200</v>
          </cell>
          <cell r="V68">
            <v>0</v>
          </cell>
          <cell r="W68">
            <v>0</v>
          </cell>
          <cell r="X68">
            <v>0</v>
          </cell>
          <cell r="Y68">
            <v>9600</v>
          </cell>
          <cell r="Z68">
            <v>42000</v>
          </cell>
          <cell r="AA68">
            <v>1860</v>
          </cell>
          <cell r="AB68">
            <v>3600</v>
          </cell>
          <cell r="AC68">
            <v>0</v>
          </cell>
          <cell r="AD68">
            <v>6559</v>
          </cell>
          <cell r="AE68">
            <v>0</v>
          </cell>
          <cell r="AF68">
            <v>4320</v>
          </cell>
          <cell r="AG68">
            <v>0</v>
          </cell>
          <cell r="AH68">
            <v>0</v>
          </cell>
          <cell r="AJ68">
            <v>0</v>
          </cell>
          <cell r="AK68">
            <v>0</v>
          </cell>
          <cell r="AL68">
            <v>0</v>
          </cell>
          <cell r="AM68">
            <v>0</v>
          </cell>
          <cell r="AN68">
            <v>0</v>
          </cell>
          <cell r="AO68">
            <v>0</v>
          </cell>
          <cell r="AP68">
            <v>0</v>
          </cell>
          <cell r="AQ68">
            <v>0</v>
          </cell>
          <cell r="AR68">
            <v>0</v>
          </cell>
          <cell r="AS68">
            <v>0</v>
          </cell>
          <cell r="AT68">
            <v>0</v>
          </cell>
          <cell r="AU68">
            <v>15.5</v>
          </cell>
          <cell r="AV68">
            <v>1.25</v>
          </cell>
          <cell r="AW68">
            <v>0</v>
          </cell>
          <cell r="AX68">
            <v>1</v>
          </cell>
          <cell r="AY68">
            <v>0</v>
          </cell>
          <cell r="AZ68">
            <v>2</v>
          </cell>
          <cell r="BA68">
            <v>1</v>
          </cell>
          <cell r="BB68">
            <v>2</v>
          </cell>
          <cell r="BC68">
            <v>1</v>
          </cell>
          <cell r="BD68">
            <v>7</v>
          </cell>
          <cell r="BE68">
            <v>0</v>
          </cell>
          <cell r="BF68">
            <v>0</v>
          </cell>
          <cell r="BG68">
            <v>2</v>
          </cell>
          <cell r="BH68">
            <v>5</v>
          </cell>
          <cell r="BI68">
            <v>0</v>
          </cell>
          <cell r="BJ68">
            <v>3.5</v>
          </cell>
          <cell r="BK68">
            <v>20</v>
          </cell>
          <cell r="BL68">
            <v>0</v>
          </cell>
          <cell r="BM68">
            <v>0</v>
          </cell>
          <cell r="BN68">
            <v>0</v>
          </cell>
          <cell r="BO68">
            <v>23.5</v>
          </cell>
          <cell r="BP68">
            <v>26</v>
          </cell>
          <cell r="BQ68">
            <v>3</v>
          </cell>
          <cell r="BR68">
            <v>1</v>
          </cell>
          <cell r="BS68">
            <v>0</v>
          </cell>
          <cell r="BT68">
            <v>4</v>
          </cell>
          <cell r="BU68">
            <v>0</v>
          </cell>
          <cell r="BV68">
            <v>2</v>
          </cell>
          <cell r="BW68">
            <v>0</v>
          </cell>
          <cell r="BX68">
            <v>0</v>
          </cell>
          <cell r="BY68">
            <v>12</v>
          </cell>
          <cell r="BZ68">
            <v>0.5</v>
          </cell>
          <cell r="CA68">
            <v>0</v>
          </cell>
          <cell r="CB68">
            <v>0.5</v>
          </cell>
          <cell r="CC68">
            <v>0</v>
          </cell>
          <cell r="CD68">
            <v>2</v>
          </cell>
          <cell r="CE68">
            <v>1</v>
          </cell>
          <cell r="CF68">
            <v>2</v>
          </cell>
          <cell r="CG68">
            <v>1</v>
          </cell>
          <cell r="CH68">
            <v>5</v>
          </cell>
          <cell r="CI68">
            <v>0</v>
          </cell>
          <cell r="CJ68">
            <v>0</v>
          </cell>
          <cell r="CK68">
            <v>2</v>
          </cell>
          <cell r="CL68">
            <v>4</v>
          </cell>
          <cell r="CM68">
            <v>0</v>
          </cell>
          <cell r="CN68">
            <v>3.5</v>
          </cell>
          <cell r="CO68">
            <v>20</v>
          </cell>
          <cell r="CP68">
            <v>0</v>
          </cell>
          <cell r="CQ68">
            <v>0</v>
          </cell>
          <cell r="CR68">
            <v>0</v>
          </cell>
          <cell r="CS68">
            <v>14</v>
          </cell>
          <cell r="CT68">
            <v>26</v>
          </cell>
          <cell r="CU68">
            <v>2</v>
          </cell>
          <cell r="CV68">
            <v>1</v>
          </cell>
          <cell r="CW68">
            <v>0</v>
          </cell>
          <cell r="CX68">
            <v>2</v>
          </cell>
          <cell r="CY68">
            <v>0</v>
          </cell>
          <cell r="CZ68">
            <v>2</v>
          </cell>
          <cell r="DA68">
            <v>0</v>
          </cell>
          <cell r="DB68">
            <v>0</v>
          </cell>
          <cell r="DC68">
            <v>5</v>
          </cell>
          <cell r="DD68">
            <v>0</v>
          </cell>
          <cell r="DE68">
            <v>0</v>
          </cell>
          <cell r="DF68">
            <v>0</v>
          </cell>
          <cell r="DG68">
            <v>0</v>
          </cell>
          <cell r="DH68">
            <v>2</v>
          </cell>
          <cell r="DI68">
            <v>1</v>
          </cell>
          <cell r="DJ68">
            <v>2</v>
          </cell>
          <cell r="DK68">
            <v>1</v>
          </cell>
          <cell r="DL68">
            <v>7</v>
          </cell>
          <cell r="DM68">
            <v>0</v>
          </cell>
          <cell r="DN68">
            <v>0</v>
          </cell>
          <cell r="DO68">
            <v>2</v>
          </cell>
          <cell r="DP68">
            <v>3</v>
          </cell>
          <cell r="DQ68">
            <v>0</v>
          </cell>
          <cell r="DR68">
            <v>2</v>
          </cell>
          <cell r="DS68">
            <v>18</v>
          </cell>
          <cell r="DT68">
            <v>0</v>
          </cell>
          <cell r="DU68">
            <v>0</v>
          </cell>
          <cell r="DV68">
            <v>0</v>
          </cell>
          <cell r="DW68">
            <v>14</v>
          </cell>
          <cell r="DX68">
            <v>25</v>
          </cell>
          <cell r="DY68">
            <v>1</v>
          </cell>
          <cell r="DZ68">
            <v>1</v>
          </cell>
          <cell r="EA68">
            <v>0</v>
          </cell>
          <cell r="EB68">
            <v>2</v>
          </cell>
          <cell r="EC68">
            <v>0</v>
          </cell>
          <cell r="ED68">
            <v>2</v>
          </cell>
          <cell r="EE68">
            <v>0</v>
          </cell>
          <cell r="EF68">
            <v>0</v>
          </cell>
        </row>
        <row r="69">
          <cell r="B69" t="str">
            <v>ГБУЗ РБ ГКБ № 10 г.Уфа</v>
          </cell>
          <cell r="C69">
            <v>0</v>
          </cell>
          <cell r="D69">
            <v>0</v>
          </cell>
          <cell r="E69">
            <v>526</v>
          </cell>
          <cell r="F69">
            <v>0</v>
          </cell>
          <cell r="G69">
            <v>0</v>
          </cell>
          <cell r="H69">
            <v>0</v>
          </cell>
          <cell r="I69">
            <v>0</v>
          </cell>
          <cell r="J69">
            <v>0</v>
          </cell>
          <cell r="K69">
            <v>0</v>
          </cell>
          <cell r="L69">
            <v>0</v>
          </cell>
          <cell r="M69">
            <v>0</v>
          </cell>
          <cell r="N69">
            <v>1555</v>
          </cell>
          <cell r="O69">
            <v>0</v>
          </cell>
          <cell r="P69">
            <v>0</v>
          </cell>
          <cell r="Q69">
            <v>0</v>
          </cell>
          <cell r="R69">
            <v>1044</v>
          </cell>
          <cell r="S69">
            <v>0</v>
          </cell>
          <cell r="T69">
            <v>1144</v>
          </cell>
          <cell r="U69">
            <v>0</v>
          </cell>
          <cell r="V69">
            <v>0</v>
          </cell>
          <cell r="W69">
            <v>0</v>
          </cell>
          <cell r="X69">
            <v>0</v>
          </cell>
          <cell r="Y69">
            <v>0</v>
          </cell>
          <cell r="Z69">
            <v>5093</v>
          </cell>
          <cell r="AA69">
            <v>2520</v>
          </cell>
          <cell r="AB69">
            <v>0</v>
          </cell>
          <cell r="AC69">
            <v>0</v>
          </cell>
          <cell r="AD69">
            <v>1144</v>
          </cell>
          <cell r="AE69">
            <v>0</v>
          </cell>
          <cell r="AF69">
            <v>0</v>
          </cell>
          <cell r="AG69">
            <v>0</v>
          </cell>
          <cell r="AH69">
            <v>0</v>
          </cell>
          <cell r="AJ69">
            <v>0</v>
          </cell>
          <cell r="AK69">
            <v>0</v>
          </cell>
          <cell r="AL69">
            <v>0</v>
          </cell>
          <cell r="AM69">
            <v>0</v>
          </cell>
          <cell r="AN69">
            <v>0</v>
          </cell>
          <cell r="AO69">
            <v>0</v>
          </cell>
          <cell r="AP69">
            <v>0</v>
          </cell>
          <cell r="AQ69">
            <v>0</v>
          </cell>
          <cell r="AR69">
            <v>0</v>
          </cell>
          <cell r="AS69">
            <v>0</v>
          </cell>
          <cell r="AT69">
            <v>0</v>
          </cell>
          <cell r="AU69">
            <v>1.5</v>
          </cell>
          <cell r="AV69">
            <v>0</v>
          </cell>
          <cell r="AW69">
            <v>0</v>
          </cell>
          <cell r="AX69">
            <v>0</v>
          </cell>
          <cell r="AY69">
            <v>0</v>
          </cell>
          <cell r="AZ69">
            <v>0</v>
          </cell>
          <cell r="BA69">
            <v>0</v>
          </cell>
          <cell r="BB69">
            <v>0</v>
          </cell>
          <cell r="BC69">
            <v>0</v>
          </cell>
          <cell r="BD69">
            <v>2</v>
          </cell>
          <cell r="BE69">
            <v>0</v>
          </cell>
          <cell r="BF69">
            <v>0</v>
          </cell>
          <cell r="BG69">
            <v>0</v>
          </cell>
          <cell r="BH69">
            <v>2</v>
          </cell>
          <cell r="BI69">
            <v>0</v>
          </cell>
          <cell r="BJ69">
            <v>17</v>
          </cell>
          <cell r="BK69">
            <v>0</v>
          </cell>
          <cell r="BL69">
            <v>0</v>
          </cell>
          <cell r="BM69">
            <v>0</v>
          </cell>
          <cell r="BN69">
            <v>0</v>
          </cell>
          <cell r="BO69">
            <v>0</v>
          </cell>
          <cell r="BP69">
            <v>10.5</v>
          </cell>
          <cell r="BQ69">
            <v>16.5</v>
          </cell>
          <cell r="BR69">
            <v>0</v>
          </cell>
          <cell r="BS69">
            <v>0</v>
          </cell>
          <cell r="BT69">
            <v>2</v>
          </cell>
          <cell r="BU69">
            <v>0</v>
          </cell>
          <cell r="BV69">
            <v>0</v>
          </cell>
          <cell r="BW69">
            <v>0</v>
          </cell>
          <cell r="BX69">
            <v>0</v>
          </cell>
          <cell r="BY69">
            <v>1.5</v>
          </cell>
          <cell r="BZ69">
            <v>0</v>
          </cell>
          <cell r="CA69">
            <v>0</v>
          </cell>
          <cell r="CB69">
            <v>0</v>
          </cell>
          <cell r="CC69">
            <v>0</v>
          </cell>
          <cell r="CD69">
            <v>0</v>
          </cell>
          <cell r="CE69">
            <v>0</v>
          </cell>
          <cell r="CF69">
            <v>0</v>
          </cell>
          <cell r="CG69">
            <v>0</v>
          </cell>
          <cell r="CH69">
            <v>2</v>
          </cell>
          <cell r="CI69">
            <v>0</v>
          </cell>
          <cell r="CJ69">
            <v>0</v>
          </cell>
          <cell r="CK69">
            <v>0</v>
          </cell>
          <cell r="CL69">
            <v>2</v>
          </cell>
          <cell r="CM69">
            <v>0</v>
          </cell>
          <cell r="CN69">
            <v>17</v>
          </cell>
          <cell r="CO69">
            <v>0</v>
          </cell>
          <cell r="CP69">
            <v>0</v>
          </cell>
          <cell r="CQ69">
            <v>0</v>
          </cell>
          <cell r="CR69">
            <v>0</v>
          </cell>
          <cell r="CS69">
            <v>0</v>
          </cell>
          <cell r="CT69">
            <v>10.5</v>
          </cell>
          <cell r="CU69">
            <v>16.5</v>
          </cell>
          <cell r="CV69">
            <v>0</v>
          </cell>
          <cell r="CW69">
            <v>0</v>
          </cell>
          <cell r="CX69">
            <v>2</v>
          </cell>
          <cell r="CY69">
            <v>0</v>
          </cell>
          <cell r="CZ69">
            <v>0</v>
          </cell>
          <cell r="DA69">
            <v>0</v>
          </cell>
          <cell r="DB69">
            <v>0</v>
          </cell>
          <cell r="DC69">
            <v>1</v>
          </cell>
          <cell r="DD69">
            <v>0</v>
          </cell>
          <cell r="DE69">
            <v>0</v>
          </cell>
          <cell r="DF69">
            <v>0</v>
          </cell>
          <cell r="DG69">
            <v>0</v>
          </cell>
          <cell r="DH69">
            <v>0</v>
          </cell>
          <cell r="DI69">
            <v>0</v>
          </cell>
          <cell r="DJ69">
            <v>0</v>
          </cell>
          <cell r="DK69">
            <v>0</v>
          </cell>
          <cell r="DL69">
            <v>2</v>
          </cell>
          <cell r="DM69">
            <v>0</v>
          </cell>
          <cell r="DN69">
            <v>0</v>
          </cell>
          <cell r="DO69">
            <v>0</v>
          </cell>
          <cell r="DP69">
            <v>1</v>
          </cell>
          <cell r="DQ69">
            <v>0</v>
          </cell>
          <cell r="DR69">
            <v>6</v>
          </cell>
          <cell r="DS69">
            <v>0</v>
          </cell>
          <cell r="DT69">
            <v>0</v>
          </cell>
          <cell r="DU69">
            <v>0</v>
          </cell>
          <cell r="DV69">
            <v>0</v>
          </cell>
          <cell r="DW69">
            <v>0</v>
          </cell>
          <cell r="DX69">
            <v>6</v>
          </cell>
          <cell r="DY69">
            <v>7</v>
          </cell>
          <cell r="DZ69">
            <v>0</v>
          </cell>
          <cell r="EA69">
            <v>0</v>
          </cell>
          <cell r="EB69">
            <v>3</v>
          </cell>
          <cell r="EC69">
            <v>0</v>
          </cell>
          <cell r="ED69">
            <v>0</v>
          </cell>
          <cell r="EE69">
            <v>0</v>
          </cell>
          <cell r="EF69">
            <v>0</v>
          </cell>
        </row>
        <row r="70">
          <cell r="B70" t="str">
            <v>ГБУЗ РБ ГКБ № 13 г. Уфа</v>
          </cell>
          <cell r="C70">
            <v>0</v>
          </cell>
          <cell r="D70">
            <v>0</v>
          </cell>
          <cell r="E70">
            <v>27100</v>
          </cell>
          <cell r="F70">
            <v>1720</v>
          </cell>
          <cell r="G70">
            <v>0</v>
          </cell>
          <cell r="H70">
            <v>2450</v>
          </cell>
          <cell r="I70">
            <v>1850</v>
          </cell>
          <cell r="J70">
            <v>0</v>
          </cell>
          <cell r="K70">
            <v>4420</v>
          </cell>
          <cell r="L70">
            <v>5500</v>
          </cell>
          <cell r="M70">
            <v>1390</v>
          </cell>
          <cell r="N70">
            <v>11400</v>
          </cell>
          <cell r="O70">
            <v>0</v>
          </cell>
          <cell r="P70">
            <v>0</v>
          </cell>
          <cell r="Q70">
            <v>10560</v>
          </cell>
          <cell r="R70">
            <v>6340</v>
          </cell>
          <cell r="S70">
            <v>0</v>
          </cell>
          <cell r="T70">
            <v>6550</v>
          </cell>
          <cell r="U70">
            <v>0</v>
          </cell>
          <cell r="V70">
            <v>1080</v>
          </cell>
          <cell r="W70">
            <v>1820</v>
          </cell>
          <cell r="X70">
            <v>0</v>
          </cell>
          <cell r="Y70">
            <v>14500</v>
          </cell>
          <cell r="Z70">
            <v>94000</v>
          </cell>
          <cell r="AA70">
            <v>9094</v>
          </cell>
          <cell r="AB70">
            <v>3342</v>
          </cell>
          <cell r="AC70">
            <v>0</v>
          </cell>
          <cell r="AD70">
            <v>8700</v>
          </cell>
          <cell r="AE70">
            <v>0</v>
          </cell>
          <cell r="AF70">
            <v>5500</v>
          </cell>
          <cell r="AG70">
            <v>0</v>
          </cell>
          <cell r="AH70">
            <v>0</v>
          </cell>
          <cell r="AJ70">
            <v>0</v>
          </cell>
          <cell r="AK70">
            <v>0</v>
          </cell>
          <cell r="AL70">
            <v>0</v>
          </cell>
          <cell r="AM70">
            <v>0</v>
          </cell>
          <cell r="AN70">
            <v>0</v>
          </cell>
          <cell r="AO70">
            <v>0</v>
          </cell>
          <cell r="AP70">
            <v>0</v>
          </cell>
          <cell r="AQ70">
            <v>0</v>
          </cell>
          <cell r="AR70">
            <v>0</v>
          </cell>
          <cell r="AS70">
            <v>0</v>
          </cell>
          <cell r="AT70">
            <v>0</v>
          </cell>
          <cell r="AU70">
            <v>37</v>
          </cell>
          <cell r="AV70">
            <v>1</v>
          </cell>
          <cell r="AW70">
            <v>0</v>
          </cell>
          <cell r="AX70">
            <v>1</v>
          </cell>
          <cell r="AY70">
            <v>2</v>
          </cell>
          <cell r="AZ70">
            <v>0</v>
          </cell>
          <cell r="BA70">
            <v>4</v>
          </cell>
          <cell r="BB70">
            <v>4</v>
          </cell>
          <cell r="BC70">
            <v>2</v>
          </cell>
          <cell r="BD70">
            <v>9</v>
          </cell>
          <cell r="BE70">
            <v>0</v>
          </cell>
          <cell r="BF70">
            <v>0</v>
          </cell>
          <cell r="BG70">
            <v>10</v>
          </cell>
          <cell r="BH70">
            <v>7</v>
          </cell>
          <cell r="BI70">
            <v>0</v>
          </cell>
          <cell r="BJ70">
            <v>9</v>
          </cell>
          <cell r="BK70">
            <v>0</v>
          </cell>
          <cell r="BL70">
            <v>1</v>
          </cell>
          <cell r="BM70">
            <v>3</v>
          </cell>
          <cell r="BN70">
            <v>0</v>
          </cell>
          <cell r="BO70">
            <v>16</v>
          </cell>
          <cell r="BP70">
            <v>101</v>
          </cell>
          <cell r="BQ70">
            <v>7</v>
          </cell>
          <cell r="BR70">
            <v>4</v>
          </cell>
          <cell r="BS70">
            <v>0</v>
          </cell>
          <cell r="BT70">
            <v>11</v>
          </cell>
          <cell r="BU70">
            <v>0</v>
          </cell>
          <cell r="BV70">
            <v>5</v>
          </cell>
          <cell r="BW70">
            <v>0</v>
          </cell>
          <cell r="BX70">
            <v>0</v>
          </cell>
          <cell r="BY70">
            <v>37</v>
          </cell>
          <cell r="BZ70">
            <v>1</v>
          </cell>
          <cell r="CA70">
            <v>0</v>
          </cell>
          <cell r="CB70">
            <v>1</v>
          </cell>
          <cell r="CC70">
            <v>2</v>
          </cell>
          <cell r="CD70">
            <v>0</v>
          </cell>
          <cell r="CE70">
            <v>4</v>
          </cell>
          <cell r="CF70">
            <v>4</v>
          </cell>
          <cell r="CG70">
            <v>2</v>
          </cell>
          <cell r="CH70">
            <v>9</v>
          </cell>
          <cell r="CI70">
            <v>0</v>
          </cell>
          <cell r="CJ70">
            <v>0</v>
          </cell>
          <cell r="CK70">
            <v>10</v>
          </cell>
          <cell r="CL70">
            <v>7</v>
          </cell>
          <cell r="CM70">
            <v>0</v>
          </cell>
          <cell r="CN70">
            <v>9</v>
          </cell>
          <cell r="CO70">
            <v>0</v>
          </cell>
          <cell r="CP70">
            <v>1</v>
          </cell>
          <cell r="CQ70">
            <v>3</v>
          </cell>
          <cell r="CR70">
            <v>0</v>
          </cell>
          <cell r="CS70">
            <v>16</v>
          </cell>
          <cell r="CT70">
            <v>101</v>
          </cell>
          <cell r="CU70">
            <v>7</v>
          </cell>
          <cell r="CV70">
            <v>4</v>
          </cell>
          <cell r="CW70">
            <v>0</v>
          </cell>
          <cell r="CX70">
            <v>11</v>
          </cell>
          <cell r="CY70">
            <v>0</v>
          </cell>
          <cell r="CZ70">
            <v>5</v>
          </cell>
          <cell r="DA70">
            <v>0</v>
          </cell>
          <cell r="DB70">
            <v>0</v>
          </cell>
          <cell r="DC70">
            <v>24</v>
          </cell>
          <cell r="DD70">
            <v>1</v>
          </cell>
          <cell r="DE70">
            <v>0</v>
          </cell>
          <cell r="DF70">
            <v>1</v>
          </cell>
          <cell r="DG70">
            <v>1</v>
          </cell>
          <cell r="DH70">
            <v>0</v>
          </cell>
          <cell r="DI70">
            <v>3</v>
          </cell>
          <cell r="DJ70">
            <v>2</v>
          </cell>
          <cell r="DK70">
            <v>2</v>
          </cell>
          <cell r="DL70">
            <v>7</v>
          </cell>
          <cell r="DM70">
            <v>0</v>
          </cell>
          <cell r="DN70">
            <v>0</v>
          </cell>
          <cell r="DO70">
            <v>2</v>
          </cell>
          <cell r="DP70">
            <v>7</v>
          </cell>
          <cell r="DQ70">
            <v>0</v>
          </cell>
          <cell r="DR70">
            <v>6</v>
          </cell>
          <cell r="DS70">
            <v>0</v>
          </cell>
          <cell r="DT70">
            <v>0</v>
          </cell>
          <cell r="DU70">
            <v>1</v>
          </cell>
          <cell r="DV70">
            <v>0</v>
          </cell>
          <cell r="DW70">
            <v>9</v>
          </cell>
          <cell r="DX70">
            <v>51</v>
          </cell>
          <cell r="DY70">
            <v>4</v>
          </cell>
          <cell r="DZ70">
            <v>2</v>
          </cell>
          <cell r="EA70">
            <v>0</v>
          </cell>
          <cell r="EB70">
            <v>5</v>
          </cell>
          <cell r="EC70">
            <v>0</v>
          </cell>
          <cell r="ED70">
            <v>4</v>
          </cell>
          <cell r="EE70">
            <v>0</v>
          </cell>
          <cell r="EF70">
            <v>0</v>
          </cell>
        </row>
        <row r="71">
          <cell r="B71" t="str">
            <v>ГБУЗ РБ ГКБ № 18 г.Уфа</v>
          </cell>
          <cell r="C71">
            <v>0</v>
          </cell>
          <cell r="D71">
            <v>0</v>
          </cell>
          <cell r="E71">
            <v>7852</v>
          </cell>
          <cell r="F71">
            <v>1118</v>
          </cell>
          <cell r="G71">
            <v>0</v>
          </cell>
          <cell r="H71">
            <v>0</v>
          </cell>
          <cell r="I71">
            <v>0</v>
          </cell>
          <cell r="J71">
            <v>0</v>
          </cell>
          <cell r="K71">
            <v>695</v>
          </cell>
          <cell r="L71">
            <v>1900</v>
          </cell>
          <cell r="M71">
            <v>258</v>
          </cell>
          <cell r="N71">
            <v>5595</v>
          </cell>
          <cell r="O71">
            <v>0</v>
          </cell>
          <cell r="P71">
            <v>0</v>
          </cell>
          <cell r="Q71">
            <v>876</v>
          </cell>
          <cell r="R71">
            <v>1865</v>
          </cell>
          <cell r="S71">
            <v>0</v>
          </cell>
          <cell r="T71">
            <v>3550</v>
          </cell>
          <cell r="U71">
            <v>0</v>
          </cell>
          <cell r="V71">
            <v>0</v>
          </cell>
          <cell r="W71">
            <v>248</v>
          </cell>
          <cell r="X71">
            <v>0</v>
          </cell>
          <cell r="Y71">
            <v>9659</v>
          </cell>
          <cell r="Z71">
            <v>36651</v>
          </cell>
          <cell r="AA71">
            <v>1815</v>
          </cell>
          <cell r="AB71">
            <v>862</v>
          </cell>
          <cell r="AC71">
            <v>0</v>
          </cell>
          <cell r="AD71">
            <v>4902</v>
          </cell>
          <cell r="AE71">
            <v>0</v>
          </cell>
          <cell r="AF71">
            <v>1920</v>
          </cell>
          <cell r="AG71">
            <v>0</v>
          </cell>
          <cell r="AH71">
            <v>0</v>
          </cell>
          <cell r="AJ71">
            <v>0</v>
          </cell>
          <cell r="AK71">
            <v>0</v>
          </cell>
          <cell r="AL71">
            <v>0</v>
          </cell>
          <cell r="AM71">
            <v>0</v>
          </cell>
          <cell r="AN71">
            <v>0</v>
          </cell>
          <cell r="AO71">
            <v>0</v>
          </cell>
          <cell r="AP71">
            <v>0</v>
          </cell>
          <cell r="AQ71">
            <v>0</v>
          </cell>
          <cell r="AR71">
            <v>0</v>
          </cell>
          <cell r="AS71">
            <v>0</v>
          </cell>
          <cell r="AT71">
            <v>0</v>
          </cell>
          <cell r="AU71">
            <v>8</v>
          </cell>
          <cell r="AV71">
            <v>1</v>
          </cell>
          <cell r="AW71">
            <v>0</v>
          </cell>
          <cell r="AX71">
            <v>0</v>
          </cell>
          <cell r="AY71">
            <v>0</v>
          </cell>
          <cell r="AZ71">
            <v>0</v>
          </cell>
          <cell r="BA71">
            <v>1</v>
          </cell>
          <cell r="BB71">
            <v>1</v>
          </cell>
          <cell r="BC71">
            <v>0.5</v>
          </cell>
          <cell r="BD71">
            <v>3</v>
          </cell>
          <cell r="BE71">
            <v>0</v>
          </cell>
          <cell r="BF71">
            <v>0</v>
          </cell>
          <cell r="BG71">
            <v>1</v>
          </cell>
          <cell r="BH71">
            <v>2</v>
          </cell>
          <cell r="BI71">
            <v>0</v>
          </cell>
          <cell r="BJ71">
            <v>3</v>
          </cell>
          <cell r="BK71">
            <v>0</v>
          </cell>
          <cell r="BL71">
            <v>0</v>
          </cell>
          <cell r="BM71">
            <v>0.25</v>
          </cell>
          <cell r="BN71">
            <v>0</v>
          </cell>
          <cell r="BO71">
            <v>16</v>
          </cell>
          <cell r="BP71">
            <v>23</v>
          </cell>
          <cell r="BQ71">
            <v>1</v>
          </cell>
          <cell r="BR71">
            <v>1</v>
          </cell>
          <cell r="BS71">
            <v>0</v>
          </cell>
          <cell r="BT71">
            <v>3</v>
          </cell>
          <cell r="BU71">
            <v>0</v>
          </cell>
          <cell r="BV71">
            <v>2</v>
          </cell>
          <cell r="BW71">
            <v>0</v>
          </cell>
          <cell r="BX71">
            <v>0</v>
          </cell>
          <cell r="BY71">
            <v>8</v>
          </cell>
          <cell r="BZ71">
            <v>1</v>
          </cell>
          <cell r="CA71">
            <v>0</v>
          </cell>
          <cell r="CB71">
            <v>0</v>
          </cell>
          <cell r="CC71">
            <v>0</v>
          </cell>
          <cell r="CD71">
            <v>0</v>
          </cell>
          <cell r="CE71">
            <v>1</v>
          </cell>
          <cell r="CF71">
            <v>1</v>
          </cell>
          <cell r="CG71">
            <v>0.5</v>
          </cell>
          <cell r="CH71">
            <v>3</v>
          </cell>
          <cell r="CI71">
            <v>0</v>
          </cell>
          <cell r="CJ71">
            <v>0</v>
          </cell>
          <cell r="CK71">
            <v>0.5</v>
          </cell>
          <cell r="CL71">
            <v>2</v>
          </cell>
          <cell r="CM71">
            <v>0</v>
          </cell>
          <cell r="CN71">
            <v>3</v>
          </cell>
          <cell r="CO71">
            <v>0</v>
          </cell>
          <cell r="CP71">
            <v>0</v>
          </cell>
          <cell r="CQ71">
            <v>0.25</v>
          </cell>
          <cell r="CR71">
            <v>0</v>
          </cell>
          <cell r="CS71">
            <v>16</v>
          </cell>
          <cell r="CT71">
            <v>23</v>
          </cell>
          <cell r="CU71">
            <v>1</v>
          </cell>
          <cell r="CV71">
            <v>1</v>
          </cell>
          <cell r="CW71">
            <v>0</v>
          </cell>
          <cell r="CX71">
            <v>3</v>
          </cell>
          <cell r="CY71">
            <v>0</v>
          </cell>
          <cell r="CZ71">
            <v>1</v>
          </cell>
          <cell r="DA71">
            <v>0</v>
          </cell>
          <cell r="DB71">
            <v>0</v>
          </cell>
          <cell r="DC71">
            <v>8</v>
          </cell>
          <cell r="DD71">
            <v>1</v>
          </cell>
          <cell r="DE71">
            <v>0</v>
          </cell>
          <cell r="DF71">
            <v>0</v>
          </cell>
          <cell r="DG71">
            <v>0</v>
          </cell>
          <cell r="DH71">
            <v>0</v>
          </cell>
          <cell r="DI71">
            <v>1</v>
          </cell>
          <cell r="DJ71">
            <v>1</v>
          </cell>
          <cell r="DK71">
            <v>1</v>
          </cell>
          <cell r="DL71">
            <v>3</v>
          </cell>
          <cell r="DM71">
            <v>0</v>
          </cell>
          <cell r="DN71">
            <v>0</v>
          </cell>
          <cell r="DO71">
            <v>1</v>
          </cell>
          <cell r="DP71">
            <v>2</v>
          </cell>
          <cell r="DQ71">
            <v>0</v>
          </cell>
          <cell r="DR71">
            <v>3</v>
          </cell>
          <cell r="DS71">
            <v>0</v>
          </cell>
          <cell r="DT71">
            <v>0</v>
          </cell>
          <cell r="DU71">
            <v>1</v>
          </cell>
          <cell r="DV71">
            <v>0</v>
          </cell>
          <cell r="DW71">
            <v>14</v>
          </cell>
          <cell r="DX71">
            <v>23</v>
          </cell>
          <cell r="DY71">
            <v>1</v>
          </cell>
          <cell r="DZ71">
            <v>1</v>
          </cell>
          <cell r="EA71">
            <v>0</v>
          </cell>
          <cell r="EB71">
            <v>3</v>
          </cell>
          <cell r="EC71">
            <v>0</v>
          </cell>
          <cell r="ED71">
            <v>1</v>
          </cell>
          <cell r="EE71">
            <v>0</v>
          </cell>
          <cell r="EF71">
            <v>0</v>
          </cell>
        </row>
        <row r="72">
          <cell r="B72" t="str">
            <v>ГБУЗ РБ ГКБ № 21 г. Уфа</v>
          </cell>
          <cell r="C72">
            <v>0</v>
          </cell>
          <cell r="D72">
            <v>0</v>
          </cell>
          <cell r="E72">
            <v>7400</v>
          </cell>
          <cell r="F72">
            <v>1540</v>
          </cell>
          <cell r="G72">
            <v>0</v>
          </cell>
          <cell r="H72">
            <v>792</v>
          </cell>
          <cell r="I72">
            <v>0</v>
          </cell>
          <cell r="J72">
            <v>0</v>
          </cell>
          <cell r="K72">
            <v>800</v>
          </cell>
          <cell r="L72">
            <v>3840</v>
          </cell>
          <cell r="M72">
            <v>1848</v>
          </cell>
          <cell r="N72">
            <v>1920</v>
          </cell>
          <cell r="O72">
            <v>0</v>
          </cell>
          <cell r="P72">
            <v>792</v>
          </cell>
          <cell r="Q72">
            <v>2020</v>
          </cell>
          <cell r="R72">
            <v>2500</v>
          </cell>
          <cell r="S72">
            <v>0</v>
          </cell>
          <cell r="T72">
            <v>3000</v>
          </cell>
          <cell r="U72">
            <v>0</v>
          </cell>
          <cell r="V72">
            <v>792</v>
          </cell>
          <cell r="W72">
            <v>0</v>
          </cell>
          <cell r="X72">
            <v>0</v>
          </cell>
          <cell r="Y72">
            <v>0</v>
          </cell>
          <cell r="Z72">
            <v>27424</v>
          </cell>
          <cell r="AA72">
            <v>4980</v>
          </cell>
          <cell r="AB72">
            <v>1920</v>
          </cell>
          <cell r="AC72">
            <v>840</v>
          </cell>
          <cell r="AD72">
            <v>4740</v>
          </cell>
          <cell r="AE72">
            <v>0</v>
          </cell>
          <cell r="AF72">
            <v>2160</v>
          </cell>
          <cell r="AG72">
            <v>0</v>
          </cell>
          <cell r="AH72">
            <v>0</v>
          </cell>
          <cell r="AJ72">
            <v>0</v>
          </cell>
          <cell r="AK72">
            <v>0</v>
          </cell>
          <cell r="AL72">
            <v>0</v>
          </cell>
          <cell r="AM72">
            <v>0</v>
          </cell>
          <cell r="AN72">
            <v>0</v>
          </cell>
          <cell r="AO72">
            <v>0</v>
          </cell>
          <cell r="AP72">
            <v>0</v>
          </cell>
          <cell r="AQ72">
            <v>0</v>
          </cell>
          <cell r="AR72">
            <v>0</v>
          </cell>
          <cell r="AS72">
            <v>0</v>
          </cell>
          <cell r="AT72">
            <v>0</v>
          </cell>
          <cell r="AU72">
            <v>10.5</v>
          </cell>
          <cell r="AV72">
            <v>2.5</v>
          </cell>
          <cell r="AW72">
            <v>0</v>
          </cell>
          <cell r="AX72">
            <v>1</v>
          </cell>
          <cell r="AY72">
            <v>0</v>
          </cell>
          <cell r="AZ72">
            <v>0</v>
          </cell>
          <cell r="BA72">
            <v>1</v>
          </cell>
          <cell r="BB72">
            <v>2</v>
          </cell>
          <cell r="BC72">
            <v>2</v>
          </cell>
          <cell r="BD72">
            <v>2</v>
          </cell>
          <cell r="BE72">
            <v>0</v>
          </cell>
          <cell r="BF72">
            <v>1</v>
          </cell>
          <cell r="BG72">
            <v>1.5</v>
          </cell>
          <cell r="BH72">
            <v>2.25</v>
          </cell>
          <cell r="BI72">
            <v>0</v>
          </cell>
          <cell r="BJ72">
            <v>2.5</v>
          </cell>
          <cell r="BK72">
            <v>0</v>
          </cell>
          <cell r="BL72">
            <v>1</v>
          </cell>
          <cell r="BM72">
            <v>0</v>
          </cell>
          <cell r="BN72">
            <v>0</v>
          </cell>
          <cell r="BO72">
            <v>0</v>
          </cell>
          <cell r="BP72">
            <v>25.5</v>
          </cell>
          <cell r="BQ72">
            <v>17.25</v>
          </cell>
          <cell r="BR72">
            <v>1.75</v>
          </cell>
          <cell r="BS72">
            <v>1</v>
          </cell>
          <cell r="BT72">
            <v>4.5</v>
          </cell>
          <cell r="BU72">
            <v>1</v>
          </cell>
          <cell r="BV72">
            <v>2</v>
          </cell>
          <cell r="BW72">
            <v>0</v>
          </cell>
          <cell r="BX72">
            <v>0</v>
          </cell>
          <cell r="BY72">
            <v>10.5</v>
          </cell>
          <cell r="BZ72">
            <v>2.5</v>
          </cell>
          <cell r="CA72">
            <v>0</v>
          </cell>
          <cell r="CB72">
            <v>1</v>
          </cell>
          <cell r="CC72">
            <v>0</v>
          </cell>
          <cell r="CD72">
            <v>0</v>
          </cell>
          <cell r="CE72">
            <v>1</v>
          </cell>
          <cell r="CF72">
            <v>2</v>
          </cell>
          <cell r="CG72">
            <v>2</v>
          </cell>
          <cell r="CH72">
            <v>2</v>
          </cell>
          <cell r="CI72">
            <v>0</v>
          </cell>
          <cell r="CJ72">
            <v>1</v>
          </cell>
          <cell r="CK72">
            <v>1.5</v>
          </cell>
          <cell r="CL72">
            <v>2.25</v>
          </cell>
          <cell r="CM72">
            <v>0</v>
          </cell>
          <cell r="CN72">
            <v>2.5</v>
          </cell>
          <cell r="CO72">
            <v>0</v>
          </cell>
          <cell r="CP72">
            <v>1</v>
          </cell>
          <cell r="CQ72">
            <v>0</v>
          </cell>
          <cell r="CR72">
            <v>0</v>
          </cell>
          <cell r="CS72">
            <v>0</v>
          </cell>
          <cell r="CT72">
            <v>25.5</v>
          </cell>
          <cell r="CU72">
            <v>15.25</v>
          </cell>
          <cell r="CV72">
            <v>1.75</v>
          </cell>
          <cell r="CW72">
            <v>1</v>
          </cell>
          <cell r="CX72">
            <v>4.25</v>
          </cell>
          <cell r="CY72">
            <v>0.5</v>
          </cell>
          <cell r="CZ72">
            <v>1.5</v>
          </cell>
          <cell r="DA72">
            <v>0</v>
          </cell>
          <cell r="DB72">
            <v>0</v>
          </cell>
          <cell r="DC72">
            <v>9</v>
          </cell>
          <cell r="DD72">
            <v>2</v>
          </cell>
          <cell r="DE72">
            <v>0</v>
          </cell>
          <cell r="DF72">
            <v>1</v>
          </cell>
          <cell r="DG72">
            <v>0</v>
          </cell>
          <cell r="DH72">
            <v>0</v>
          </cell>
          <cell r="DI72">
            <v>1</v>
          </cell>
          <cell r="DJ72">
            <v>2</v>
          </cell>
          <cell r="DK72">
            <v>1</v>
          </cell>
          <cell r="DL72">
            <v>2</v>
          </cell>
          <cell r="DM72">
            <v>0</v>
          </cell>
          <cell r="DN72">
            <v>1</v>
          </cell>
          <cell r="DO72">
            <v>1</v>
          </cell>
          <cell r="DP72">
            <v>3</v>
          </cell>
          <cell r="DQ72">
            <v>0</v>
          </cell>
          <cell r="DR72">
            <v>2</v>
          </cell>
          <cell r="DS72">
            <v>0</v>
          </cell>
          <cell r="DT72">
            <v>1</v>
          </cell>
          <cell r="DU72">
            <v>0</v>
          </cell>
          <cell r="DV72">
            <v>0</v>
          </cell>
          <cell r="DW72">
            <v>0</v>
          </cell>
          <cell r="DX72">
            <v>25</v>
          </cell>
          <cell r="DY72">
            <v>11</v>
          </cell>
          <cell r="DZ72">
            <v>1</v>
          </cell>
          <cell r="EA72">
            <v>1</v>
          </cell>
          <cell r="EB72">
            <v>4</v>
          </cell>
          <cell r="EC72">
            <v>0</v>
          </cell>
          <cell r="ED72">
            <v>1</v>
          </cell>
          <cell r="EE72">
            <v>0</v>
          </cell>
          <cell r="EF72">
            <v>0</v>
          </cell>
        </row>
        <row r="73">
          <cell r="B73" t="str">
            <v>ГБУЗ РБ ГКБ № 5 г.Уфа</v>
          </cell>
          <cell r="C73">
            <v>0</v>
          </cell>
          <cell r="D73">
            <v>0</v>
          </cell>
          <cell r="E73">
            <v>15780</v>
          </cell>
          <cell r="F73">
            <v>0</v>
          </cell>
          <cell r="G73">
            <v>0</v>
          </cell>
          <cell r="H73">
            <v>0</v>
          </cell>
          <cell r="I73">
            <v>0</v>
          </cell>
          <cell r="J73">
            <v>1800</v>
          </cell>
          <cell r="K73">
            <v>580</v>
          </cell>
          <cell r="L73">
            <v>2400</v>
          </cell>
          <cell r="M73">
            <v>1800</v>
          </cell>
          <cell r="N73">
            <v>3000</v>
          </cell>
          <cell r="O73">
            <v>0</v>
          </cell>
          <cell r="P73">
            <v>0</v>
          </cell>
          <cell r="Q73">
            <v>2220</v>
          </cell>
          <cell r="R73">
            <v>1584</v>
          </cell>
          <cell r="S73">
            <v>0</v>
          </cell>
          <cell r="T73">
            <v>3600</v>
          </cell>
          <cell r="U73">
            <v>0</v>
          </cell>
          <cell r="V73">
            <v>100</v>
          </cell>
          <cell r="W73">
            <v>0</v>
          </cell>
          <cell r="X73">
            <v>0</v>
          </cell>
          <cell r="Y73">
            <v>0</v>
          </cell>
          <cell r="Z73">
            <v>24348</v>
          </cell>
          <cell r="AA73">
            <v>9300</v>
          </cell>
          <cell r="AB73">
            <v>1248</v>
          </cell>
          <cell r="AC73">
            <v>2592</v>
          </cell>
          <cell r="AD73">
            <v>3400</v>
          </cell>
          <cell r="AE73">
            <v>0</v>
          </cell>
          <cell r="AF73">
            <v>3195</v>
          </cell>
          <cell r="AG73">
            <v>0</v>
          </cell>
          <cell r="AH73">
            <v>1600</v>
          </cell>
          <cell r="AJ73">
            <v>0</v>
          </cell>
          <cell r="AK73">
            <v>0</v>
          </cell>
          <cell r="AL73">
            <v>0</v>
          </cell>
          <cell r="AM73">
            <v>0</v>
          </cell>
          <cell r="AN73">
            <v>0</v>
          </cell>
          <cell r="AO73">
            <v>0</v>
          </cell>
          <cell r="AP73">
            <v>0</v>
          </cell>
          <cell r="AQ73">
            <v>0</v>
          </cell>
          <cell r="AR73">
            <v>0</v>
          </cell>
          <cell r="AS73">
            <v>0</v>
          </cell>
          <cell r="AT73">
            <v>0</v>
          </cell>
          <cell r="AU73">
            <v>20.5</v>
          </cell>
          <cell r="AV73">
            <v>0</v>
          </cell>
          <cell r="AW73">
            <v>0</v>
          </cell>
          <cell r="AX73">
            <v>1</v>
          </cell>
          <cell r="AY73">
            <v>0.25</v>
          </cell>
          <cell r="AZ73">
            <v>2.25</v>
          </cell>
          <cell r="BA73">
            <v>2</v>
          </cell>
          <cell r="BB73">
            <v>3.5</v>
          </cell>
          <cell r="BC73">
            <v>1</v>
          </cell>
          <cell r="BD73">
            <v>7.75</v>
          </cell>
          <cell r="BE73">
            <v>0</v>
          </cell>
          <cell r="BF73">
            <v>0.25</v>
          </cell>
          <cell r="BG73">
            <v>1.5</v>
          </cell>
          <cell r="BH73">
            <v>2.75</v>
          </cell>
          <cell r="BI73">
            <v>1.5</v>
          </cell>
          <cell r="BJ73">
            <v>3.25</v>
          </cell>
          <cell r="BK73">
            <v>0</v>
          </cell>
          <cell r="BL73">
            <v>0.75</v>
          </cell>
          <cell r="BM73">
            <v>1</v>
          </cell>
          <cell r="BN73">
            <v>0</v>
          </cell>
          <cell r="BO73">
            <v>1</v>
          </cell>
          <cell r="BP73">
            <v>43.5</v>
          </cell>
          <cell r="BQ73">
            <v>15</v>
          </cell>
          <cell r="BR73">
            <v>2</v>
          </cell>
          <cell r="BS73">
            <v>2.5</v>
          </cell>
          <cell r="BT73">
            <v>3.25</v>
          </cell>
          <cell r="BU73">
            <v>0</v>
          </cell>
          <cell r="BV73">
            <v>2.25</v>
          </cell>
          <cell r="BW73">
            <v>0</v>
          </cell>
          <cell r="BX73">
            <v>3</v>
          </cell>
          <cell r="BY73">
            <v>15</v>
          </cell>
          <cell r="BZ73">
            <v>0</v>
          </cell>
          <cell r="CA73">
            <v>0</v>
          </cell>
          <cell r="CB73">
            <v>0.25</v>
          </cell>
          <cell r="CC73">
            <v>0.25</v>
          </cell>
          <cell r="CD73">
            <v>2</v>
          </cell>
          <cell r="CE73">
            <v>2</v>
          </cell>
          <cell r="CF73">
            <v>3</v>
          </cell>
          <cell r="CG73">
            <v>1</v>
          </cell>
          <cell r="CH73">
            <v>6</v>
          </cell>
          <cell r="CI73">
            <v>0</v>
          </cell>
          <cell r="CJ73">
            <v>0.25</v>
          </cell>
          <cell r="CK73">
            <v>1.5</v>
          </cell>
          <cell r="CL73">
            <v>2</v>
          </cell>
          <cell r="CM73">
            <v>1</v>
          </cell>
          <cell r="CN73">
            <v>3</v>
          </cell>
          <cell r="CO73">
            <v>0</v>
          </cell>
          <cell r="CP73">
            <v>0.5</v>
          </cell>
          <cell r="CQ73">
            <v>1</v>
          </cell>
          <cell r="CR73">
            <v>0</v>
          </cell>
          <cell r="CS73">
            <v>1</v>
          </cell>
          <cell r="CT73">
            <v>35</v>
          </cell>
          <cell r="CU73">
            <v>13</v>
          </cell>
          <cell r="CV73">
            <v>2</v>
          </cell>
          <cell r="CW73">
            <v>2.5</v>
          </cell>
          <cell r="CX73">
            <v>3</v>
          </cell>
          <cell r="CY73">
            <v>0</v>
          </cell>
          <cell r="CZ73">
            <v>2</v>
          </cell>
          <cell r="DA73">
            <v>0</v>
          </cell>
          <cell r="DB73">
            <v>1.75</v>
          </cell>
          <cell r="DC73">
            <v>16</v>
          </cell>
          <cell r="DD73">
            <v>0</v>
          </cell>
          <cell r="DE73">
            <v>0</v>
          </cell>
          <cell r="DF73">
            <v>1</v>
          </cell>
          <cell r="DG73">
            <v>1</v>
          </cell>
          <cell r="DH73">
            <v>2</v>
          </cell>
          <cell r="DI73">
            <v>2</v>
          </cell>
          <cell r="DJ73">
            <v>2</v>
          </cell>
          <cell r="DK73">
            <v>1</v>
          </cell>
          <cell r="DL73">
            <v>7</v>
          </cell>
          <cell r="DM73">
            <v>0</v>
          </cell>
          <cell r="DN73">
            <v>1</v>
          </cell>
          <cell r="DO73">
            <v>1</v>
          </cell>
          <cell r="DP73">
            <v>1</v>
          </cell>
          <cell r="DQ73">
            <v>1</v>
          </cell>
          <cell r="DR73">
            <v>3</v>
          </cell>
          <cell r="DS73">
            <v>0</v>
          </cell>
          <cell r="DT73">
            <v>1</v>
          </cell>
          <cell r="DU73">
            <v>1</v>
          </cell>
          <cell r="DV73">
            <v>0</v>
          </cell>
          <cell r="DW73">
            <v>1</v>
          </cell>
          <cell r="DX73">
            <v>36</v>
          </cell>
          <cell r="DY73">
            <v>7</v>
          </cell>
          <cell r="DZ73">
            <v>1</v>
          </cell>
          <cell r="EA73">
            <v>1</v>
          </cell>
          <cell r="EB73">
            <v>3</v>
          </cell>
          <cell r="EC73">
            <v>0</v>
          </cell>
          <cell r="ED73">
            <v>3</v>
          </cell>
          <cell r="EE73">
            <v>0</v>
          </cell>
          <cell r="EF73">
            <v>1</v>
          </cell>
        </row>
        <row r="74">
          <cell r="B74" t="str">
            <v>ГБУЗ РБ ГКБ № 8 г.Уфа</v>
          </cell>
          <cell r="C74">
            <v>0</v>
          </cell>
          <cell r="D74">
            <v>0</v>
          </cell>
          <cell r="E74">
            <v>5700</v>
          </cell>
          <cell r="F74">
            <v>0</v>
          </cell>
          <cell r="G74">
            <v>0</v>
          </cell>
          <cell r="H74">
            <v>0</v>
          </cell>
          <cell r="I74">
            <v>0</v>
          </cell>
          <cell r="J74">
            <v>0</v>
          </cell>
          <cell r="K74">
            <v>2100</v>
          </cell>
          <cell r="L74">
            <v>1000</v>
          </cell>
          <cell r="M74">
            <v>2300</v>
          </cell>
          <cell r="N74">
            <v>3800</v>
          </cell>
          <cell r="O74">
            <v>0</v>
          </cell>
          <cell r="P74">
            <v>0</v>
          </cell>
          <cell r="Q74">
            <v>1200</v>
          </cell>
          <cell r="R74">
            <v>3000</v>
          </cell>
          <cell r="S74">
            <v>0</v>
          </cell>
          <cell r="T74">
            <v>2800</v>
          </cell>
          <cell r="U74">
            <v>0</v>
          </cell>
          <cell r="V74">
            <v>0</v>
          </cell>
          <cell r="W74">
            <v>0</v>
          </cell>
          <cell r="X74">
            <v>0</v>
          </cell>
          <cell r="Y74">
            <v>3900</v>
          </cell>
          <cell r="Z74">
            <v>26775</v>
          </cell>
          <cell r="AA74">
            <v>0</v>
          </cell>
          <cell r="AB74">
            <v>2800</v>
          </cell>
          <cell r="AC74">
            <v>0</v>
          </cell>
          <cell r="AD74">
            <v>5000</v>
          </cell>
          <cell r="AE74">
            <v>0</v>
          </cell>
          <cell r="AF74">
            <v>2800</v>
          </cell>
          <cell r="AG74">
            <v>0</v>
          </cell>
          <cell r="AH74">
            <v>5950</v>
          </cell>
          <cell r="AJ74">
            <v>0</v>
          </cell>
          <cell r="AK74">
            <v>0</v>
          </cell>
          <cell r="AL74">
            <v>0</v>
          </cell>
          <cell r="AM74">
            <v>0</v>
          </cell>
          <cell r="AN74">
            <v>0</v>
          </cell>
          <cell r="AO74">
            <v>0</v>
          </cell>
          <cell r="AP74">
            <v>0</v>
          </cell>
          <cell r="AQ74">
            <v>0</v>
          </cell>
          <cell r="AR74">
            <v>0</v>
          </cell>
          <cell r="AS74">
            <v>0</v>
          </cell>
          <cell r="AT74">
            <v>0</v>
          </cell>
          <cell r="AU74">
            <v>7</v>
          </cell>
          <cell r="AV74">
            <v>0</v>
          </cell>
          <cell r="AW74">
            <v>0</v>
          </cell>
          <cell r="AX74">
            <v>0</v>
          </cell>
          <cell r="AY74">
            <v>0</v>
          </cell>
          <cell r="AZ74">
            <v>0</v>
          </cell>
          <cell r="BA74">
            <v>2</v>
          </cell>
          <cell r="BB74">
            <v>2</v>
          </cell>
          <cell r="BC74">
            <v>2</v>
          </cell>
          <cell r="BD74">
            <v>2.5</v>
          </cell>
          <cell r="BE74">
            <v>0</v>
          </cell>
          <cell r="BF74">
            <v>0</v>
          </cell>
          <cell r="BG74">
            <v>1</v>
          </cell>
          <cell r="BH74">
            <v>3</v>
          </cell>
          <cell r="BI74">
            <v>0</v>
          </cell>
          <cell r="BJ74">
            <v>2</v>
          </cell>
          <cell r="BK74">
            <v>0</v>
          </cell>
          <cell r="BL74">
            <v>0</v>
          </cell>
          <cell r="BM74">
            <v>0</v>
          </cell>
          <cell r="BN74">
            <v>0</v>
          </cell>
          <cell r="BO74">
            <v>8</v>
          </cell>
          <cell r="BP74">
            <v>18</v>
          </cell>
          <cell r="BQ74">
            <v>0</v>
          </cell>
          <cell r="BR74">
            <v>1.5</v>
          </cell>
          <cell r="BS74">
            <v>0</v>
          </cell>
          <cell r="BT74">
            <v>3</v>
          </cell>
          <cell r="BU74">
            <v>0</v>
          </cell>
          <cell r="BV74">
            <v>2</v>
          </cell>
          <cell r="BW74">
            <v>0</v>
          </cell>
          <cell r="BX74">
            <v>4</v>
          </cell>
          <cell r="BY74">
            <v>7</v>
          </cell>
          <cell r="BZ74">
            <v>0</v>
          </cell>
          <cell r="CA74">
            <v>0</v>
          </cell>
          <cell r="CB74">
            <v>0</v>
          </cell>
          <cell r="CC74">
            <v>0</v>
          </cell>
          <cell r="CD74">
            <v>0</v>
          </cell>
          <cell r="CE74">
            <v>2</v>
          </cell>
          <cell r="CF74">
            <v>2</v>
          </cell>
          <cell r="CG74">
            <v>2</v>
          </cell>
          <cell r="CH74">
            <v>2.5</v>
          </cell>
          <cell r="CI74">
            <v>0</v>
          </cell>
          <cell r="CJ74">
            <v>0</v>
          </cell>
          <cell r="CK74">
            <v>1</v>
          </cell>
          <cell r="CL74">
            <v>3</v>
          </cell>
          <cell r="CM74">
            <v>0</v>
          </cell>
          <cell r="CN74">
            <v>2</v>
          </cell>
          <cell r="CO74">
            <v>0</v>
          </cell>
          <cell r="CP74">
            <v>0</v>
          </cell>
          <cell r="CQ74">
            <v>0</v>
          </cell>
          <cell r="CR74">
            <v>0</v>
          </cell>
          <cell r="CS74">
            <v>8</v>
          </cell>
          <cell r="CT74">
            <v>18</v>
          </cell>
          <cell r="CU74">
            <v>0</v>
          </cell>
          <cell r="CV74">
            <v>1.5</v>
          </cell>
          <cell r="CW74">
            <v>0</v>
          </cell>
          <cell r="CX74">
            <v>3</v>
          </cell>
          <cell r="CY74">
            <v>0</v>
          </cell>
          <cell r="CZ74">
            <v>2</v>
          </cell>
          <cell r="DA74">
            <v>0</v>
          </cell>
          <cell r="DB74">
            <v>4</v>
          </cell>
          <cell r="DC74">
            <v>5</v>
          </cell>
          <cell r="DD74">
            <v>0</v>
          </cell>
          <cell r="DE74">
            <v>0</v>
          </cell>
          <cell r="DF74">
            <v>0</v>
          </cell>
          <cell r="DG74">
            <v>0</v>
          </cell>
          <cell r="DH74">
            <v>0</v>
          </cell>
          <cell r="DI74">
            <v>2</v>
          </cell>
          <cell r="DJ74">
            <v>1</v>
          </cell>
          <cell r="DK74">
            <v>2</v>
          </cell>
          <cell r="DL74">
            <v>2</v>
          </cell>
          <cell r="DM74">
            <v>0</v>
          </cell>
          <cell r="DN74">
            <v>0</v>
          </cell>
          <cell r="DO74">
            <v>1</v>
          </cell>
          <cell r="DP74">
            <v>2</v>
          </cell>
          <cell r="DQ74">
            <v>0</v>
          </cell>
          <cell r="DR74">
            <v>2</v>
          </cell>
          <cell r="DS74">
            <v>0</v>
          </cell>
          <cell r="DT74">
            <v>0</v>
          </cell>
          <cell r="DU74">
            <v>0</v>
          </cell>
          <cell r="DV74">
            <v>0</v>
          </cell>
          <cell r="DW74">
            <v>8</v>
          </cell>
          <cell r="DX74">
            <v>16</v>
          </cell>
          <cell r="DY74">
            <v>0</v>
          </cell>
          <cell r="DZ74">
            <v>1</v>
          </cell>
          <cell r="EA74">
            <v>0</v>
          </cell>
          <cell r="EB74">
            <v>3</v>
          </cell>
          <cell r="EC74">
            <v>0</v>
          </cell>
          <cell r="ED74">
            <v>2</v>
          </cell>
          <cell r="EE74">
            <v>0</v>
          </cell>
          <cell r="EF74">
            <v>4</v>
          </cell>
        </row>
        <row r="75">
          <cell r="B75" t="str">
            <v>ГБУЗ РБ Давлекановская ЦРБ</v>
          </cell>
          <cell r="C75">
            <v>0</v>
          </cell>
          <cell r="D75">
            <v>0</v>
          </cell>
          <cell r="E75">
            <v>5895</v>
          </cell>
          <cell r="F75">
            <v>0</v>
          </cell>
          <cell r="G75">
            <v>0</v>
          </cell>
          <cell r="H75">
            <v>0</v>
          </cell>
          <cell r="I75">
            <v>0</v>
          </cell>
          <cell r="J75">
            <v>1216</v>
          </cell>
          <cell r="K75">
            <v>290</v>
          </cell>
          <cell r="L75">
            <v>372</v>
          </cell>
          <cell r="M75">
            <v>0</v>
          </cell>
          <cell r="N75">
            <v>1151</v>
          </cell>
          <cell r="O75">
            <v>0</v>
          </cell>
          <cell r="P75">
            <v>0</v>
          </cell>
          <cell r="Q75">
            <v>201</v>
          </cell>
          <cell r="R75">
            <v>1657</v>
          </cell>
          <cell r="S75">
            <v>0</v>
          </cell>
          <cell r="T75">
            <v>217</v>
          </cell>
          <cell r="U75">
            <v>8802</v>
          </cell>
          <cell r="V75">
            <v>0</v>
          </cell>
          <cell r="W75">
            <v>0</v>
          </cell>
          <cell r="X75">
            <v>0</v>
          </cell>
          <cell r="Y75">
            <v>8383</v>
          </cell>
          <cell r="Z75">
            <v>14362</v>
          </cell>
          <cell r="AA75">
            <v>1445</v>
          </cell>
          <cell r="AB75">
            <v>216</v>
          </cell>
          <cell r="AC75">
            <v>0</v>
          </cell>
          <cell r="AD75">
            <v>3578</v>
          </cell>
          <cell r="AE75">
            <v>0</v>
          </cell>
          <cell r="AF75">
            <v>1341</v>
          </cell>
          <cell r="AG75">
            <v>0</v>
          </cell>
          <cell r="AH75">
            <v>2400</v>
          </cell>
          <cell r="AJ75">
            <v>0</v>
          </cell>
          <cell r="AK75">
            <v>0</v>
          </cell>
          <cell r="AL75">
            <v>0</v>
          </cell>
          <cell r="AM75">
            <v>0</v>
          </cell>
          <cell r="AN75">
            <v>0</v>
          </cell>
          <cell r="AO75">
            <v>0</v>
          </cell>
          <cell r="AP75">
            <v>0</v>
          </cell>
          <cell r="AQ75">
            <v>0</v>
          </cell>
          <cell r="AR75">
            <v>0</v>
          </cell>
          <cell r="AS75">
            <v>0</v>
          </cell>
          <cell r="AT75">
            <v>0</v>
          </cell>
          <cell r="AU75">
            <v>3.5</v>
          </cell>
          <cell r="AV75">
            <v>0</v>
          </cell>
          <cell r="AW75">
            <v>0</v>
          </cell>
          <cell r="AX75">
            <v>0</v>
          </cell>
          <cell r="AY75">
            <v>0</v>
          </cell>
          <cell r="AZ75">
            <v>2</v>
          </cell>
          <cell r="BA75">
            <v>1</v>
          </cell>
          <cell r="BB75">
            <v>2</v>
          </cell>
          <cell r="BC75">
            <v>0</v>
          </cell>
          <cell r="BD75">
            <v>3.5</v>
          </cell>
          <cell r="BE75">
            <v>0</v>
          </cell>
          <cell r="BF75">
            <v>0</v>
          </cell>
          <cell r="BG75">
            <v>1</v>
          </cell>
          <cell r="BH75">
            <v>2.25</v>
          </cell>
          <cell r="BI75">
            <v>0</v>
          </cell>
          <cell r="BJ75">
            <v>2</v>
          </cell>
          <cell r="BK75">
            <v>12</v>
          </cell>
          <cell r="BL75">
            <v>0</v>
          </cell>
          <cell r="BM75">
            <v>0</v>
          </cell>
          <cell r="BN75">
            <v>0</v>
          </cell>
          <cell r="BO75">
            <v>4.5</v>
          </cell>
          <cell r="BP75">
            <v>18.5</v>
          </cell>
          <cell r="BQ75">
            <v>1.5</v>
          </cell>
          <cell r="BR75">
            <v>1</v>
          </cell>
          <cell r="BS75">
            <v>0</v>
          </cell>
          <cell r="BT75">
            <v>3</v>
          </cell>
          <cell r="BU75">
            <v>0</v>
          </cell>
          <cell r="BV75">
            <v>2</v>
          </cell>
          <cell r="BW75">
            <v>0</v>
          </cell>
          <cell r="BX75">
            <v>1</v>
          </cell>
          <cell r="BY75">
            <v>3</v>
          </cell>
          <cell r="BZ75">
            <v>0</v>
          </cell>
          <cell r="CA75">
            <v>0</v>
          </cell>
          <cell r="CB75">
            <v>0</v>
          </cell>
          <cell r="CC75">
            <v>0</v>
          </cell>
          <cell r="CD75">
            <v>2</v>
          </cell>
          <cell r="CE75">
            <v>0.25</v>
          </cell>
          <cell r="CF75">
            <v>1</v>
          </cell>
          <cell r="CG75">
            <v>0</v>
          </cell>
          <cell r="CH75">
            <v>3.5</v>
          </cell>
          <cell r="CI75">
            <v>0</v>
          </cell>
          <cell r="CJ75">
            <v>0</v>
          </cell>
          <cell r="CK75">
            <v>1</v>
          </cell>
          <cell r="CL75">
            <v>2.25</v>
          </cell>
          <cell r="CM75">
            <v>0</v>
          </cell>
          <cell r="CN75">
            <v>2</v>
          </cell>
          <cell r="CO75">
            <v>9</v>
          </cell>
          <cell r="CP75">
            <v>0</v>
          </cell>
          <cell r="CQ75">
            <v>0</v>
          </cell>
          <cell r="CR75">
            <v>0</v>
          </cell>
          <cell r="CS75">
            <v>3</v>
          </cell>
          <cell r="CT75">
            <v>17.25</v>
          </cell>
          <cell r="CU75">
            <v>0.5</v>
          </cell>
          <cell r="CV75">
            <v>0.25</v>
          </cell>
          <cell r="CW75">
            <v>0</v>
          </cell>
          <cell r="CX75">
            <v>1</v>
          </cell>
          <cell r="CY75">
            <v>0</v>
          </cell>
          <cell r="CZ75">
            <v>0.5</v>
          </cell>
          <cell r="DA75">
            <v>0</v>
          </cell>
          <cell r="DB75">
            <v>1</v>
          </cell>
          <cell r="DC75">
            <v>2</v>
          </cell>
          <cell r="DD75">
            <v>0</v>
          </cell>
          <cell r="DE75">
            <v>0</v>
          </cell>
          <cell r="DF75">
            <v>0</v>
          </cell>
          <cell r="DG75">
            <v>0</v>
          </cell>
          <cell r="DH75">
            <v>1</v>
          </cell>
          <cell r="DI75">
            <v>0</v>
          </cell>
          <cell r="DJ75">
            <v>1</v>
          </cell>
          <cell r="DK75">
            <v>0</v>
          </cell>
          <cell r="DL75">
            <v>2</v>
          </cell>
          <cell r="DM75">
            <v>0</v>
          </cell>
          <cell r="DN75">
            <v>0</v>
          </cell>
          <cell r="DO75">
            <v>1</v>
          </cell>
          <cell r="DP75">
            <v>2</v>
          </cell>
          <cell r="DQ75">
            <v>0</v>
          </cell>
          <cell r="DR75">
            <v>2</v>
          </cell>
          <cell r="DS75">
            <v>9</v>
          </cell>
          <cell r="DT75">
            <v>0</v>
          </cell>
          <cell r="DU75">
            <v>0</v>
          </cell>
          <cell r="DV75">
            <v>0</v>
          </cell>
          <cell r="DW75">
            <v>3</v>
          </cell>
          <cell r="DX75">
            <v>10</v>
          </cell>
          <cell r="DY75">
            <v>0</v>
          </cell>
          <cell r="DZ75">
            <v>0</v>
          </cell>
          <cell r="EA75">
            <v>0</v>
          </cell>
          <cell r="EB75">
            <v>1</v>
          </cell>
          <cell r="EC75">
            <v>0</v>
          </cell>
          <cell r="ED75">
            <v>0</v>
          </cell>
          <cell r="EE75">
            <v>0</v>
          </cell>
          <cell r="EF75">
            <v>1</v>
          </cell>
        </row>
        <row r="76">
          <cell r="B76" t="str">
            <v>ГБУЗ РБ ДБ г. Стерлитамак</v>
          </cell>
          <cell r="C76">
            <v>0</v>
          </cell>
          <cell r="D76">
            <v>0</v>
          </cell>
          <cell r="E76">
            <v>230</v>
          </cell>
          <cell r="F76">
            <v>3700</v>
          </cell>
          <cell r="G76">
            <v>0</v>
          </cell>
          <cell r="H76">
            <v>988</v>
          </cell>
          <cell r="I76">
            <v>0</v>
          </cell>
          <cell r="J76">
            <v>0</v>
          </cell>
          <cell r="K76">
            <v>792</v>
          </cell>
          <cell r="L76">
            <v>400</v>
          </cell>
          <cell r="M76">
            <v>0</v>
          </cell>
          <cell r="N76">
            <v>750</v>
          </cell>
          <cell r="O76">
            <v>0</v>
          </cell>
          <cell r="P76">
            <v>0</v>
          </cell>
          <cell r="Q76">
            <v>0</v>
          </cell>
          <cell r="R76">
            <v>350</v>
          </cell>
          <cell r="S76">
            <v>23</v>
          </cell>
          <cell r="T76">
            <v>2300</v>
          </cell>
          <cell r="U76">
            <v>60064</v>
          </cell>
          <cell r="V76">
            <v>0</v>
          </cell>
          <cell r="W76">
            <v>0</v>
          </cell>
          <cell r="X76">
            <v>0</v>
          </cell>
          <cell r="Y76">
            <v>0</v>
          </cell>
          <cell r="Z76">
            <v>0</v>
          </cell>
          <cell r="AA76">
            <v>7943</v>
          </cell>
          <cell r="AB76">
            <v>380</v>
          </cell>
          <cell r="AC76">
            <v>2200</v>
          </cell>
          <cell r="AD76">
            <v>4500</v>
          </cell>
          <cell r="AE76">
            <v>0</v>
          </cell>
          <cell r="AF76">
            <v>100</v>
          </cell>
          <cell r="AG76">
            <v>0</v>
          </cell>
          <cell r="AH76">
            <v>0</v>
          </cell>
          <cell r="AJ76">
            <v>0</v>
          </cell>
          <cell r="AK76">
            <v>2724</v>
          </cell>
          <cell r="AL76">
            <v>0</v>
          </cell>
          <cell r="AM76">
            <v>0</v>
          </cell>
          <cell r="AN76">
            <v>0</v>
          </cell>
          <cell r="AO76">
            <v>2724</v>
          </cell>
          <cell r="AP76">
            <v>0</v>
          </cell>
          <cell r="AQ76">
            <v>0</v>
          </cell>
          <cell r="AR76">
            <v>0</v>
          </cell>
          <cell r="AS76">
            <v>0</v>
          </cell>
          <cell r="AT76">
            <v>0</v>
          </cell>
          <cell r="AU76">
            <v>2</v>
          </cell>
          <cell r="AV76">
            <v>2</v>
          </cell>
          <cell r="AW76">
            <v>0</v>
          </cell>
          <cell r="AX76">
            <v>1</v>
          </cell>
          <cell r="AY76">
            <v>0</v>
          </cell>
          <cell r="AZ76">
            <v>0</v>
          </cell>
          <cell r="BA76">
            <v>1</v>
          </cell>
          <cell r="BB76">
            <v>2</v>
          </cell>
          <cell r="BC76">
            <v>0</v>
          </cell>
          <cell r="BD76">
            <v>6</v>
          </cell>
          <cell r="BE76">
            <v>0</v>
          </cell>
          <cell r="BF76">
            <v>0</v>
          </cell>
          <cell r="BG76">
            <v>0</v>
          </cell>
          <cell r="BH76">
            <v>5</v>
          </cell>
          <cell r="BI76">
            <v>1</v>
          </cell>
          <cell r="BJ76">
            <v>8</v>
          </cell>
          <cell r="BK76">
            <v>50</v>
          </cell>
          <cell r="BL76">
            <v>0</v>
          </cell>
          <cell r="BM76">
            <v>0</v>
          </cell>
          <cell r="BN76">
            <v>0</v>
          </cell>
          <cell r="BO76">
            <v>0</v>
          </cell>
          <cell r="BP76">
            <v>0</v>
          </cell>
          <cell r="BQ76">
            <v>10</v>
          </cell>
          <cell r="BR76">
            <v>2</v>
          </cell>
          <cell r="BS76">
            <v>3</v>
          </cell>
          <cell r="BT76">
            <v>4.25</v>
          </cell>
          <cell r="BU76">
            <v>0</v>
          </cell>
          <cell r="BV76">
            <v>2</v>
          </cell>
          <cell r="BW76">
            <v>0</v>
          </cell>
          <cell r="BX76">
            <v>0</v>
          </cell>
          <cell r="BY76">
            <v>2</v>
          </cell>
          <cell r="BZ76">
            <v>2</v>
          </cell>
          <cell r="CA76">
            <v>0</v>
          </cell>
          <cell r="CB76">
            <v>1</v>
          </cell>
          <cell r="CC76">
            <v>0</v>
          </cell>
          <cell r="CD76">
            <v>0</v>
          </cell>
          <cell r="CE76">
            <v>1</v>
          </cell>
          <cell r="CF76">
            <v>2</v>
          </cell>
          <cell r="CG76">
            <v>0</v>
          </cell>
          <cell r="CH76">
            <v>6</v>
          </cell>
          <cell r="CI76">
            <v>0</v>
          </cell>
          <cell r="CJ76">
            <v>0</v>
          </cell>
          <cell r="CK76">
            <v>0</v>
          </cell>
          <cell r="CL76">
            <v>5</v>
          </cell>
          <cell r="CM76">
            <v>1</v>
          </cell>
          <cell r="CN76">
            <v>8</v>
          </cell>
          <cell r="CO76">
            <v>50</v>
          </cell>
          <cell r="CP76">
            <v>0</v>
          </cell>
          <cell r="CQ76">
            <v>0</v>
          </cell>
          <cell r="CR76">
            <v>0</v>
          </cell>
          <cell r="CS76">
            <v>0</v>
          </cell>
          <cell r="CT76">
            <v>0</v>
          </cell>
          <cell r="CU76">
            <v>10</v>
          </cell>
          <cell r="CV76">
            <v>2</v>
          </cell>
          <cell r="CW76">
            <v>3</v>
          </cell>
          <cell r="CX76">
            <v>4.25</v>
          </cell>
          <cell r="CY76">
            <v>0</v>
          </cell>
          <cell r="CZ76">
            <v>2</v>
          </cell>
          <cell r="DA76">
            <v>0</v>
          </cell>
          <cell r="DB76">
            <v>0</v>
          </cell>
          <cell r="DC76">
            <v>1</v>
          </cell>
          <cell r="DD76">
            <v>1</v>
          </cell>
          <cell r="DE76">
            <v>0</v>
          </cell>
          <cell r="DF76">
            <v>1</v>
          </cell>
          <cell r="DG76">
            <v>0</v>
          </cell>
          <cell r="DH76">
            <v>0</v>
          </cell>
          <cell r="DI76">
            <v>1</v>
          </cell>
          <cell r="DJ76">
            <v>1</v>
          </cell>
          <cell r="DK76">
            <v>0</v>
          </cell>
          <cell r="DL76">
            <v>3</v>
          </cell>
          <cell r="DM76">
            <v>0</v>
          </cell>
          <cell r="DN76">
            <v>0</v>
          </cell>
          <cell r="DO76">
            <v>0</v>
          </cell>
          <cell r="DP76">
            <v>2</v>
          </cell>
          <cell r="DQ76">
            <v>1</v>
          </cell>
          <cell r="DR76">
            <v>4</v>
          </cell>
          <cell r="DS76">
            <v>33</v>
          </cell>
          <cell r="DT76">
            <v>0</v>
          </cell>
          <cell r="DU76">
            <v>0</v>
          </cell>
          <cell r="DV76">
            <v>0</v>
          </cell>
          <cell r="DW76">
            <v>0</v>
          </cell>
          <cell r="DX76">
            <v>0</v>
          </cell>
          <cell r="DY76">
            <v>2</v>
          </cell>
          <cell r="DZ76">
            <v>1</v>
          </cell>
          <cell r="EA76">
            <v>3</v>
          </cell>
          <cell r="EB76">
            <v>1</v>
          </cell>
          <cell r="EC76">
            <v>0</v>
          </cell>
          <cell r="ED76">
            <v>1</v>
          </cell>
          <cell r="EE76">
            <v>0</v>
          </cell>
          <cell r="EF76">
            <v>0</v>
          </cell>
        </row>
        <row r="77">
          <cell r="B77" t="str">
            <v>ГБУЗ РБ Детская поликлиника № 4</v>
          </cell>
          <cell r="C77">
            <v>0</v>
          </cell>
          <cell r="D77">
            <v>0</v>
          </cell>
          <cell r="E77">
            <v>530</v>
          </cell>
          <cell r="F77">
            <v>1050</v>
          </cell>
          <cell r="G77">
            <v>0</v>
          </cell>
          <cell r="H77">
            <v>629</v>
          </cell>
          <cell r="I77">
            <v>0</v>
          </cell>
          <cell r="J77">
            <v>101</v>
          </cell>
          <cell r="K77">
            <v>0</v>
          </cell>
          <cell r="L77">
            <v>897</v>
          </cell>
          <cell r="M77">
            <v>90</v>
          </cell>
          <cell r="N77">
            <v>2306</v>
          </cell>
          <cell r="O77">
            <v>0</v>
          </cell>
          <cell r="P77">
            <v>0</v>
          </cell>
          <cell r="Q77">
            <v>0</v>
          </cell>
          <cell r="R77">
            <v>1700</v>
          </cell>
          <cell r="S77">
            <v>0</v>
          </cell>
          <cell r="T77">
            <v>1650</v>
          </cell>
          <cell r="U77">
            <v>81000</v>
          </cell>
          <cell r="V77">
            <v>0</v>
          </cell>
          <cell r="W77">
            <v>0</v>
          </cell>
          <cell r="X77">
            <v>0</v>
          </cell>
          <cell r="Y77">
            <v>11410</v>
          </cell>
          <cell r="Z77">
            <v>0</v>
          </cell>
          <cell r="AA77">
            <v>3080</v>
          </cell>
          <cell r="AB77">
            <v>950</v>
          </cell>
          <cell r="AC77">
            <v>400</v>
          </cell>
          <cell r="AD77">
            <v>1600</v>
          </cell>
          <cell r="AE77">
            <v>0</v>
          </cell>
          <cell r="AF77">
            <v>1100</v>
          </cell>
          <cell r="AG77">
            <v>0</v>
          </cell>
          <cell r="AH77">
            <v>0</v>
          </cell>
          <cell r="AJ77">
            <v>0</v>
          </cell>
          <cell r="AK77">
            <v>0</v>
          </cell>
          <cell r="AL77">
            <v>0</v>
          </cell>
          <cell r="AM77">
            <v>0</v>
          </cell>
          <cell r="AN77">
            <v>0</v>
          </cell>
          <cell r="AO77">
            <v>0</v>
          </cell>
          <cell r="AP77">
            <v>0</v>
          </cell>
          <cell r="AQ77">
            <v>0</v>
          </cell>
          <cell r="AR77">
            <v>0</v>
          </cell>
          <cell r="AS77">
            <v>0</v>
          </cell>
          <cell r="AT77">
            <v>0</v>
          </cell>
          <cell r="AU77">
            <v>2</v>
          </cell>
          <cell r="AV77">
            <v>1</v>
          </cell>
          <cell r="AW77">
            <v>0</v>
          </cell>
          <cell r="AX77">
            <v>1.25</v>
          </cell>
          <cell r="AY77">
            <v>0</v>
          </cell>
          <cell r="AZ77">
            <v>1</v>
          </cell>
          <cell r="BA77">
            <v>0</v>
          </cell>
          <cell r="BB77">
            <v>1</v>
          </cell>
          <cell r="BC77">
            <v>1</v>
          </cell>
          <cell r="BD77">
            <v>5</v>
          </cell>
          <cell r="BE77">
            <v>0</v>
          </cell>
          <cell r="BF77">
            <v>0</v>
          </cell>
          <cell r="BG77">
            <v>0</v>
          </cell>
          <cell r="BH77">
            <v>2.5</v>
          </cell>
          <cell r="BI77">
            <v>0</v>
          </cell>
          <cell r="BJ77">
            <v>4</v>
          </cell>
          <cell r="BK77">
            <v>72</v>
          </cell>
          <cell r="BL77">
            <v>0</v>
          </cell>
          <cell r="BM77">
            <v>0</v>
          </cell>
          <cell r="BN77">
            <v>0</v>
          </cell>
          <cell r="BO77">
            <v>10.5</v>
          </cell>
          <cell r="BP77">
            <v>0</v>
          </cell>
          <cell r="BQ77">
            <v>7.5</v>
          </cell>
          <cell r="BR77">
            <v>1</v>
          </cell>
          <cell r="BS77">
            <v>2</v>
          </cell>
          <cell r="BT77">
            <v>2.5</v>
          </cell>
          <cell r="BU77">
            <v>0</v>
          </cell>
          <cell r="BV77">
            <v>1.5</v>
          </cell>
          <cell r="BW77">
            <v>0</v>
          </cell>
          <cell r="BX77">
            <v>0</v>
          </cell>
          <cell r="BY77">
            <v>2</v>
          </cell>
          <cell r="BZ77">
            <v>1</v>
          </cell>
          <cell r="CA77">
            <v>0</v>
          </cell>
          <cell r="CB77">
            <v>0.75</v>
          </cell>
          <cell r="CC77">
            <v>0</v>
          </cell>
          <cell r="CD77">
            <v>0.5</v>
          </cell>
          <cell r="CE77">
            <v>0</v>
          </cell>
          <cell r="CF77">
            <v>1</v>
          </cell>
          <cell r="CG77">
            <v>0.25</v>
          </cell>
          <cell r="CH77">
            <v>5</v>
          </cell>
          <cell r="CI77">
            <v>0</v>
          </cell>
          <cell r="CJ77">
            <v>0</v>
          </cell>
          <cell r="CK77">
            <v>0</v>
          </cell>
          <cell r="CL77">
            <v>2.5</v>
          </cell>
          <cell r="CM77">
            <v>0</v>
          </cell>
          <cell r="CN77">
            <v>3</v>
          </cell>
          <cell r="CO77">
            <v>70.5</v>
          </cell>
          <cell r="CP77">
            <v>0</v>
          </cell>
          <cell r="CQ77">
            <v>0</v>
          </cell>
          <cell r="CR77">
            <v>0</v>
          </cell>
          <cell r="CS77">
            <v>9</v>
          </cell>
          <cell r="CT77">
            <v>0</v>
          </cell>
          <cell r="CU77">
            <v>6</v>
          </cell>
          <cell r="CV77">
            <v>1</v>
          </cell>
          <cell r="CW77">
            <v>2</v>
          </cell>
          <cell r="CX77">
            <v>1.5</v>
          </cell>
          <cell r="CY77">
            <v>0</v>
          </cell>
          <cell r="CZ77">
            <v>1.5</v>
          </cell>
          <cell r="DA77">
            <v>0</v>
          </cell>
          <cell r="DB77">
            <v>0</v>
          </cell>
          <cell r="DC77">
            <v>2</v>
          </cell>
          <cell r="DD77">
            <v>1</v>
          </cell>
          <cell r="DE77">
            <v>0</v>
          </cell>
          <cell r="DF77">
            <v>1</v>
          </cell>
          <cell r="DG77">
            <v>0</v>
          </cell>
          <cell r="DH77">
            <v>1</v>
          </cell>
          <cell r="DI77">
            <v>0</v>
          </cell>
          <cell r="DJ77">
            <v>1</v>
          </cell>
          <cell r="DK77">
            <v>1</v>
          </cell>
          <cell r="DL77">
            <v>5</v>
          </cell>
          <cell r="DM77">
            <v>0</v>
          </cell>
          <cell r="DN77">
            <v>0</v>
          </cell>
          <cell r="DO77">
            <v>0</v>
          </cell>
          <cell r="DP77">
            <v>2</v>
          </cell>
          <cell r="DQ77">
            <v>0</v>
          </cell>
          <cell r="DR77">
            <v>3</v>
          </cell>
          <cell r="DS77">
            <v>61</v>
          </cell>
          <cell r="DT77">
            <v>0</v>
          </cell>
          <cell r="DU77">
            <v>0</v>
          </cell>
          <cell r="DV77">
            <v>0</v>
          </cell>
          <cell r="DW77">
            <v>8</v>
          </cell>
          <cell r="DX77">
            <v>0</v>
          </cell>
          <cell r="DY77">
            <v>3</v>
          </cell>
          <cell r="DZ77">
            <v>1</v>
          </cell>
          <cell r="EA77">
            <v>2</v>
          </cell>
          <cell r="EB77">
            <v>1</v>
          </cell>
          <cell r="EC77">
            <v>0</v>
          </cell>
          <cell r="ED77">
            <v>1</v>
          </cell>
          <cell r="EE77">
            <v>0</v>
          </cell>
          <cell r="EF77">
            <v>0</v>
          </cell>
        </row>
        <row r="78">
          <cell r="B78" t="str">
            <v>ГБУЗ РБ ДП № 2 г.Уфа</v>
          </cell>
          <cell r="C78">
            <v>0</v>
          </cell>
          <cell r="D78">
            <v>0</v>
          </cell>
          <cell r="E78">
            <v>1129</v>
          </cell>
          <cell r="F78">
            <v>2580</v>
          </cell>
          <cell r="G78">
            <v>0</v>
          </cell>
          <cell r="H78">
            <v>3196</v>
          </cell>
          <cell r="I78">
            <v>1315</v>
          </cell>
          <cell r="J78">
            <v>2208</v>
          </cell>
          <cell r="K78">
            <v>0</v>
          </cell>
          <cell r="L78">
            <v>337</v>
          </cell>
          <cell r="M78">
            <v>0</v>
          </cell>
          <cell r="N78">
            <v>1391</v>
          </cell>
          <cell r="O78">
            <v>0</v>
          </cell>
          <cell r="P78">
            <v>0</v>
          </cell>
          <cell r="Q78">
            <v>0</v>
          </cell>
          <cell r="R78">
            <v>1558</v>
          </cell>
          <cell r="S78">
            <v>168</v>
          </cell>
          <cell r="T78">
            <v>1466</v>
          </cell>
          <cell r="U78">
            <v>51576</v>
          </cell>
          <cell r="V78">
            <v>0</v>
          </cell>
          <cell r="W78">
            <v>0</v>
          </cell>
          <cell r="X78">
            <v>0</v>
          </cell>
          <cell r="Y78">
            <v>0</v>
          </cell>
          <cell r="Z78">
            <v>0</v>
          </cell>
          <cell r="AA78">
            <v>2828</v>
          </cell>
          <cell r="AB78">
            <v>891</v>
          </cell>
          <cell r="AC78">
            <v>0</v>
          </cell>
          <cell r="AD78">
            <v>968</v>
          </cell>
          <cell r="AE78">
            <v>0</v>
          </cell>
          <cell r="AF78">
            <v>2289</v>
          </cell>
          <cell r="AG78">
            <v>0</v>
          </cell>
          <cell r="AH78">
            <v>0</v>
          </cell>
          <cell r="AJ78">
            <v>0</v>
          </cell>
          <cell r="AK78">
            <v>0</v>
          </cell>
          <cell r="AL78">
            <v>0</v>
          </cell>
          <cell r="AM78">
            <v>0</v>
          </cell>
          <cell r="AN78">
            <v>0</v>
          </cell>
          <cell r="AO78">
            <v>0</v>
          </cell>
          <cell r="AP78">
            <v>0</v>
          </cell>
          <cell r="AQ78">
            <v>0</v>
          </cell>
          <cell r="AR78">
            <v>0</v>
          </cell>
          <cell r="AS78">
            <v>0</v>
          </cell>
          <cell r="AT78">
            <v>0</v>
          </cell>
          <cell r="AU78">
            <v>1</v>
          </cell>
          <cell r="AV78">
            <v>2</v>
          </cell>
          <cell r="AW78">
            <v>0</v>
          </cell>
          <cell r="AX78">
            <v>2</v>
          </cell>
          <cell r="AY78">
            <v>1</v>
          </cell>
          <cell r="AZ78">
            <v>1</v>
          </cell>
          <cell r="BA78">
            <v>0</v>
          </cell>
          <cell r="BB78">
            <v>2</v>
          </cell>
          <cell r="BC78">
            <v>0</v>
          </cell>
          <cell r="BD78">
            <v>5</v>
          </cell>
          <cell r="BE78">
            <v>0</v>
          </cell>
          <cell r="BF78">
            <v>0</v>
          </cell>
          <cell r="BG78">
            <v>0</v>
          </cell>
          <cell r="BH78">
            <v>2</v>
          </cell>
          <cell r="BI78">
            <v>2</v>
          </cell>
          <cell r="BJ78">
            <v>4</v>
          </cell>
          <cell r="BK78">
            <v>75</v>
          </cell>
          <cell r="BL78">
            <v>0</v>
          </cell>
          <cell r="BM78">
            <v>0</v>
          </cell>
          <cell r="BN78">
            <v>0</v>
          </cell>
          <cell r="BO78">
            <v>0</v>
          </cell>
          <cell r="BP78">
            <v>0</v>
          </cell>
          <cell r="BQ78">
            <v>2</v>
          </cell>
          <cell r="BR78">
            <v>1</v>
          </cell>
          <cell r="BS78">
            <v>3</v>
          </cell>
          <cell r="BT78">
            <v>4</v>
          </cell>
          <cell r="BU78">
            <v>0</v>
          </cell>
          <cell r="BV78">
            <v>2</v>
          </cell>
          <cell r="BW78">
            <v>0</v>
          </cell>
          <cell r="BX78">
            <v>0</v>
          </cell>
          <cell r="BY78">
            <v>1</v>
          </cell>
          <cell r="BZ78">
            <v>1</v>
          </cell>
          <cell r="CA78">
            <v>0</v>
          </cell>
          <cell r="CB78">
            <v>1</v>
          </cell>
          <cell r="CC78">
            <v>1</v>
          </cell>
          <cell r="CD78">
            <v>1</v>
          </cell>
          <cell r="CE78">
            <v>0</v>
          </cell>
          <cell r="CF78">
            <v>0.5</v>
          </cell>
          <cell r="CG78">
            <v>0</v>
          </cell>
          <cell r="CH78">
            <v>3</v>
          </cell>
          <cell r="CI78">
            <v>0</v>
          </cell>
          <cell r="CJ78">
            <v>0</v>
          </cell>
          <cell r="CK78">
            <v>0</v>
          </cell>
          <cell r="CL78">
            <v>1.5</v>
          </cell>
          <cell r="CM78">
            <v>1</v>
          </cell>
          <cell r="CN78">
            <v>4</v>
          </cell>
          <cell r="CO78">
            <v>72</v>
          </cell>
          <cell r="CP78">
            <v>0</v>
          </cell>
          <cell r="CQ78">
            <v>0</v>
          </cell>
          <cell r="CR78">
            <v>0</v>
          </cell>
          <cell r="CS78">
            <v>0</v>
          </cell>
          <cell r="CT78">
            <v>0</v>
          </cell>
          <cell r="CU78">
            <v>2</v>
          </cell>
          <cell r="CV78">
            <v>1</v>
          </cell>
          <cell r="CW78">
            <v>1.75</v>
          </cell>
          <cell r="CX78">
            <v>3.5</v>
          </cell>
          <cell r="CY78">
            <v>0</v>
          </cell>
          <cell r="CZ78">
            <v>2</v>
          </cell>
          <cell r="DA78">
            <v>0</v>
          </cell>
          <cell r="DB78">
            <v>0</v>
          </cell>
          <cell r="DC78">
            <v>1</v>
          </cell>
          <cell r="DD78">
            <v>1</v>
          </cell>
          <cell r="DE78">
            <v>0</v>
          </cell>
          <cell r="DF78">
            <v>1</v>
          </cell>
          <cell r="DG78">
            <v>1</v>
          </cell>
          <cell r="DH78">
            <v>1</v>
          </cell>
          <cell r="DI78">
            <v>0</v>
          </cell>
          <cell r="DJ78">
            <v>1</v>
          </cell>
          <cell r="DK78">
            <v>0</v>
          </cell>
          <cell r="DL78">
            <v>1</v>
          </cell>
          <cell r="DM78">
            <v>0</v>
          </cell>
          <cell r="DN78">
            <v>0</v>
          </cell>
          <cell r="DO78">
            <v>0</v>
          </cell>
          <cell r="DP78">
            <v>2</v>
          </cell>
          <cell r="DQ78">
            <v>1</v>
          </cell>
          <cell r="DR78">
            <v>3</v>
          </cell>
          <cell r="DS78">
            <v>59</v>
          </cell>
          <cell r="DT78">
            <v>0</v>
          </cell>
          <cell r="DU78">
            <v>0</v>
          </cell>
          <cell r="DV78">
            <v>0</v>
          </cell>
          <cell r="DW78">
            <v>0</v>
          </cell>
          <cell r="DX78">
            <v>0</v>
          </cell>
          <cell r="DY78">
            <v>2</v>
          </cell>
          <cell r="DZ78">
            <v>1</v>
          </cell>
          <cell r="EA78">
            <v>1</v>
          </cell>
          <cell r="EB78">
            <v>2</v>
          </cell>
          <cell r="EC78">
            <v>0</v>
          </cell>
          <cell r="ED78">
            <v>2</v>
          </cell>
          <cell r="EE78">
            <v>0</v>
          </cell>
          <cell r="EF78">
            <v>0</v>
          </cell>
        </row>
        <row r="79">
          <cell r="B79" t="str">
            <v>ГБУЗ РБ ДП № 3 г.Уфа</v>
          </cell>
          <cell r="C79">
            <v>0</v>
          </cell>
          <cell r="D79">
            <v>0</v>
          </cell>
          <cell r="E79">
            <v>960</v>
          </cell>
          <cell r="F79">
            <v>1440</v>
          </cell>
          <cell r="G79">
            <v>0</v>
          </cell>
          <cell r="H79">
            <v>2640</v>
          </cell>
          <cell r="I79">
            <v>140</v>
          </cell>
          <cell r="J79">
            <v>5040</v>
          </cell>
          <cell r="K79">
            <v>720</v>
          </cell>
          <cell r="L79">
            <v>1500</v>
          </cell>
          <cell r="M79">
            <v>0</v>
          </cell>
          <cell r="N79">
            <v>4000</v>
          </cell>
          <cell r="O79">
            <v>0</v>
          </cell>
          <cell r="P79">
            <v>0</v>
          </cell>
          <cell r="Q79">
            <v>0</v>
          </cell>
          <cell r="R79">
            <v>3500</v>
          </cell>
          <cell r="S79">
            <v>0</v>
          </cell>
          <cell r="T79">
            <v>2100</v>
          </cell>
          <cell r="U79">
            <v>41000</v>
          </cell>
          <cell r="V79">
            <v>0</v>
          </cell>
          <cell r="W79">
            <v>0</v>
          </cell>
          <cell r="X79">
            <v>0</v>
          </cell>
          <cell r="Y79">
            <v>0</v>
          </cell>
          <cell r="Z79">
            <v>0</v>
          </cell>
          <cell r="AA79">
            <v>960</v>
          </cell>
          <cell r="AB79">
            <v>876</v>
          </cell>
          <cell r="AC79">
            <v>140</v>
          </cell>
          <cell r="AD79">
            <v>1200</v>
          </cell>
          <cell r="AE79">
            <v>0</v>
          </cell>
          <cell r="AF79">
            <v>840</v>
          </cell>
          <cell r="AG79">
            <v>0</v>
          </cell>
          <cell r="AH79">
            <v>0</v>
          </cell>
          <cell r="AJ79">
            <v>0</v>
          </cell>
          <cell r="AK79">
            <v>0</v>
          </cell>
          <cell r="AL79">
            <v>0</v>
          </cell>
          <cell r="AM79">
            <v>0</v>
          </cell>
          <cell r="AN79">
            <v>0</v>
          </cell>
          <cell r="AO79">
            <v>0</v>
          </cell>
          <cell r="AP79">
            <v>0</v>
          </cell>
          <cell r="AQ79">
            <v>0</v>
          </cell>
          <cell r="AR79">
            <v>0</v>
          </cell>
          <cell r="AS79">
            <v>0</v>
          </cell>
          <cell r="AT79">
            <v>0</v>
          </cell>
          <cell r="AU79">
            <v>1</v>
          </cell>
          <cell r="AV79">
            <v>1</v>
          </cell>
          <cell r="AW79">
            <v>0</v>
          </cell>
          <cell r="AX79">
            <v>1</v>
          </cell>
          <cell r="AY79">
            <v>1</v>
          </cell>
          <cell r="AZ79">
            <v>2.75</v>
          </cell>
          <cell r="BA79">
            <v>1</v>
          </cell>
          <cell r="BB79">
            <v>1</v>
          </cell>
          <cell r="BC79">
            <v>0</v>
          </cell>
          <cell r="BD79">
            <v>4</v>
          </cell>
          <cell r="BE79">
            <v>0</v>
          </cell>
          <cell r="BF79">
            <v>0</v>
          </cell>
          <cell r="BG79">
            <v>0</v>
          </cell>
          <cell r="BH79">
            <v>2</v>
          </cell>
          <cell r="BI79">
            <v>0</v>
          </cell>
          <cell r="BJ79">
            <v>4</v>
          </cell>
          <cell r="BK79">
            <v>62</v>
          </cell>
          <cell r="BL79">
            <v>0</v>
          </cell>
          <cell r="BM79">
            <v>0</v>
          </cell>
          <cell r="BN79">
            <v>0</v>
          </cell>
          <cell r="BO79">
            <v>0</v>
          </cell>
          <cell r="BP79">
            <v>0</v>
          </cell>
          <cell r="BQ79">
            <v>1</v>
          </cell>
          <cell r="BR79">
            <v>1</v>
          </cell>
          <cell r="BS79">
            <v>1</v>
          </cell>
          <cell r="BT79">
            <v>1</v>
          </cell>
          <cell r="BU79">
            <v>0</v>
          </cell>
          <cell r="BV79">
            <v>1</v>
          </cell>
          <cell r="BW79">
            <v>0</v>
          </cell>
          <cell r="BX79">
            <v>0</v>
          </cell>
          <cell r="BY79">
            <v>1</v>
          </cell>
          <cell r="BZ79">
            <v>1</v>
          </cell>
          <cell r="CA79">
            <v>0</v>
          </cell>
          <cell r="CB79">
            <v>1</v>
          </cell>
          <cell r="CC79">
            <v>1</v>
          </cell>
          <cell r="CD79">
            <v>2.75</v>
          </cell>
          <cell r="CE79">
            <v>1</v>
          </cell>
          <cell r="CF79">
            <v>1</v>
          </cell>
          <cell r="CG79">
            <v>0</v>
          </cell>
          <cell r="CH79">
            <v>1</v>
          </cell>
          <cell r="CI79">
            <v>0</v>
          </cell>
          <cell r="CJ79">
            <v>0</v>
          </cell>
          <cell r="CK79">
            <v>0</v>
          </cell>
          <cell r="CL79">
            <v>2</v>
          </cell>
          <cell r="CM79">
            <v>0</v>
          </cell>
          <cell r="CN79">
            <v>2</v>
          </cell>
          <cell r="CO79">
            <v>60</v>
          </cell>
          <cell r="CP79">
            <v>0</v>
          </cell>
          <cell r="CQ79">
            <v>0</v>
          </cell>
          <cell r="CR79">
            <v>0</v>
          </cell>
          <cell r="CS79">
            <v>0</v>
          </cell>
          <cell r="CT79">
            <v>0</v>
          </cell>
          <cell r="CU79">
            <v>1</v>
          </cell>
          <cell r="CV79">
            <v>1</v>
          </cell>
          <cell r="CW79">
            <v>1</v>
          </cell>
          <cell r="CX79">
            <v>1</v>
          </cell>
          <cell r="CY79">
            <v>0</v>
          </cell>
          <cell r="CZ79">
            <v>1</v>
          </cell>
          <cell r="DA79">
            <v>0</v>
          </cell>
          <cell r="DB79">
            <v>0</v>
          </cell>
          <cell r="DC79">
            <v>1</v>
          </cell>
          <cell r="DD79">
            <v>1</v>
          </cell>
          <cell r="DE79">
            <v>0</v>
          </cell>
          <cell r="DF79">
            <v>1</v>
          </cell>
          <cell r="DG79">
            <v>1</v>
          </cell>
          <cell r="DH79">
            <v>3</v>
          </cell>
          <cell r="DI79">
            <v>1</v>
          </cell>
          <cell r="DJ79">
            <v>1</v>
          </cell>
          <cell r="DK79">
            <v>0</v>
          </cell>
          <cell r="DL79">
            <v>1</v>
          </cell>
          <cell r="DM79">
            <v>0</v>
          </cell>
          <cell r="DN79">
            <v>0</v>
          </cell>
          <cell r="DO79">
            <v>0</v>
          </cell>
          <cell r="DP79">
            <v>3</v>
          </cell>
          <cell r="DQ79">
            <v>0</v>
          </cell>
          <cell r="DR79">
            <v>1</v>
          </cell>
          <cell r="DS79">
            <v>49</v>
          </cell>
          <cell r="DT79">
            <v>0</v>
          </cell>
          <cell r="DU79">
            <v>0</v>
          </cell>
          <cell r="DV79">
            <v>0</v>
          </cell>
          <cell r="DW79">
            <v>0</v>
          </cell>
          <cell r="DX79">
            <v>0</v>
          </cell>
          <cell r="DY79">
            <v>1</v>
          </cell>
          <cell r="DZ79">
            <v>1</v>
          </cell>
          <cell r="EA79">
            <v>1</v>
          </cell>
          <cell r="EB79">
            <v>1</v>
          </cell>
          <cell r="EC79">
            <v>0</v>
          </cell>
          <cell r="ED79">
            <v>1</v>
          </cell>
          <cell r="EE79">
            <v>0</v>
          </cell>
          <cell r="EF79">
            <v>0</v>
          </cell>
        </row>
        <row r="80">
          <cell r="B80" t="str">
            <v>ГБУЗ РБ ДП № 5 г.Уфа</v>
          </cell>
          <cell r="C80">
            <v>0</v>
          </cell>
          <cell r="D80">
            <v>0</v>
          </cell>
          <cell r="E80">
            <v>2000</v>
          </cell>
          <cell r="F80">
            <v>800</v>
          </cell>
          <cell r="G80">
            <v>0</v>
          </cell>
          <cell r="H80">
            <v>2700</v>
          </cell>
          <cell r="I80">
            <v>0</v>
          </cell>
          <cell r="J80">
            <v>3500</v>
          </cell>
          <cell r="K80">
            <v>0</v>
          </cell>
          <cell r="L80">
            <v>850</v>
          </cell>
          <cell r="M80">
            <v>0</v>
          </cell>
          <cell r="N80">
            <v>2100</v>
          </cell>
          <cell r="O80">
            <v>0</v>
          </cell>
          <cell r="P80">
            <v>0</v>
          </cell>
          <cell r="Q80">
            <v>0</v>
          </cell>
          <cell r="R80">
            <v>3200</v>
          </cell>
          <cell r="S80">
            <v>0</v>
          </cell>
          <cell r="T80">
            <v>1900</v>
          </cell>
          <cell r="U80">
            <v>57450</v>
          </cell>
          <cell r="V80">
            <v>0</v>
          </cell>
          <cell r="W80">
            <v>0</v>
          </cell>
          <cell r="X80">
            <v>0</v>
          </cell>
          <cell r="Y80">
            <v>0</v>
          </cell>
          <cell r="Z80">
            <v>0</v>
          </cell>
          <cell r="AA80">
            <v>15565</v>
          </cell>
          <cell r="AB80">
            <v>300</v>
          </cell>
          <cell r="AC80">
            <v>1600</v>
          </cell>
          <cell r="AD80">
            <v>3600</v>
          </cell>
          <cell r="AE80">
            <v>0</v>
          </cell>
          <cell r="AF80">
            <v>1800</v>
          </cell>
          <cell r="AG80">
            <v>0</v>
          </cell>
          <cell r="AH80">
            <v>0</v>
          </cell>
          <cell r="AJ80">
            <v>0</v>
          </cell>
          <cell r="AK80">
            <v>0</v>
          </cell>
          <cell r="AL80">
            <v>0</v>
          </cell>
          <cell r="AM80">
            <v>0</v>
          </cell>
          <cell r="AN80">
            <v>0</v>
          </cell>
          <cell r="AO80">
            <v>0</v>
          </cell>
          <cell r="AP80">
            <v>0</v>
          </cell>
          <cell r="AQ80">
            <v>0</v>
          </cell>
          <cell r="AR80">
            <v>0</v>
          </cell>
          <cell r="AS80">
            <v>0</v>
          </cell>
          <cell r="AT80">
            <v>0</v>
          </cell>
          <cell r="AU80">
            <v>2</v>
          </cell>
          <cell r="AV80">
            <v>1.5</v>
          </cell>
          <cell r="AW80">
            <v>0</v>
          </cell>
          <cell r="AX80">
            <v>2</v>
          </cell>
          <cell r="AY80">
            <v>0</v>
          </cell>
          <cell r="AZ80">
            <v>2.5</v>
          </cell>
          <cell r="BA80">
            <v>0.5</v>
          </cell>
          <cell r="BB80">
            <v>2</v>
          </cell>
          <cell r="BC80">
            <v>0</v>
          </cell>
          <cell r="BD80">
            <v>5</v>
          </cell>
          <cell r="BE80">
            <v>0</v>
          </cell>
          <cell r="BF80">
            <v>0.5</v>
          </cell>
          <cell r="BG80">
            <v>0</v>
          </cell>
          <cell r="BH80">
            <v>5</v>
          </cell>
          <cell r="BI80">
            <v>0</v>
          </cell>
          <cell r="BJ80">
            <v>5</v>
          </cell>
          <cell r="BK80">
            <v>102.75</v>
          </cell>
          <cell r="BL80">
            <v>0</v>
          </cell>
          <cell r="BM80">
            <v>0</v>
          </cell>
          <cell r="BN80">
            <v>0</v>
          </cell>
          <cell r="BO80">
            <v>0</v>
          </cell>
          <cell r="BP80">
            <v>0</v>
          </cell>
          <cell r="BQ80">
            <v>11.5</v>
          </cell>
          <cell r="BR80">
            <v>1</v>
          </cell>
          <cell r="BS80">
            <v>2.5</v>
          </cell>
          <cell r="BT80">
            <v>4</v>
          </cell>
          <cell r="BU80">
            <v>0</v>
          </cell>
          <cell r="BV80">
            <v>2</v>
          </cell>
          <cell r="BW80">
            <v>0</v>
          </cell>
          <cell r="BX80">
            <v>0</v>
          </cell>
          <cell r="BY80">
            <v>2</v>
          </cell>
          <cell r="BZ80">
            <v>1.5</v>
          </cell>
          <cell r="CA80">
            <v>0</v>
          </cell>
          <cell r="CB80">
            <v>1</v>
          </cell>
          <cell r="CC80">
            <v>0</v>
          </cell>
          <cell r="CD80">
            <v>2</v>
          </cell>
          <cell r="CE80">
            <v>0</v>
          </cell>
          <cell r="CF80">
            <v>2</v>
          </cell>
          <cell r="CG80">
            <v>0</v>
          </cell>
          <cell r="CH80">
            <v>5</v>
          </cell>
          <cell r="CI80">
            <v>0</v>
          </cell>
          <cell r="CJ80">
            <v>0.5</v>
          </cell>
          <cell r="CK80">
            <v>0</v>
          </cell>
          <cell r="CL80">
            <v>4</v>
          </cell>
          <cell r="CM80">
            <v>0</v>
          </cell>
          <cell r="CN80">
            <v>5</v>
          </cell>
          <cell r="CO80">
            <v>102.75</v>
          </cell>
          <cell r="CP80">
            <v>0</v>
          </cell>
          <cell r="CQ80">
            <v>0</v>
          </cell>
          <cell r="CR80">
            <v>0</v>
          </cell>
          <cell r="CS80">
            <v>0</v>
          </cell>
          <cell r="CT80">
            <v>0</v>
          </cell>
          <cell r="CU80">
            <v>11.5</v>
          </cell>
          <cell r="CV80">
            <v>0.5</v>
          </cell>
          <cell r="CW80">
            <v>2.5</v>
          </cell>
          <cell r="CX80">
            <v>4</v>
          </cell>
          <cell r="CY80">
            <v>0</v>
          </cell>
          <cell r="CZ80">
            <v>2</v>
          </cell>
          <cell r="DA80">
            <v>0</v>
          </cell>
          <cell r="DB80">
            <v>0</v>
          </cell>
          <cell r="DC80">
            <v>2</v>
          </cell>
          <cell r="DD80">
            <v>1</v>
          </cell>
          <cell r="DE80">
            <v>0</v>
          </cell>
          <cell r="DF80">
            <v>1</v>
          </cell>
          <cell r="DG80">
            <v>0</v>
          </cell>
          <cell r="DH80">
            <v>2</v>
          </cell>
          <cell r="DI80">
            <v>0</v>
          </cell>
          <cell r="DJ80">
            <v>2</v>
          </cell>
          <cell r="DK80">
            <v>0</v>
          </cell>
          <cell r="DL80">
            <v>6</v>
          </cell>
          <cell r="DM80">
            <v>0</v>
          </cell>
          <cell r="DN80">
            <v>1</v>
          </cell>
          <cell r="DO80">
            <v>0</v>
          </cell>
          <cell r="DP80">
            <v>2</v>
          </cell>
          <cell r="DQ80">
            <v>0</v>
          </cell>
          <cell r="DR80">
            <v>3</v>
          </cell>
          <cell r="DS80">
            <v>99</v>
          </cell>
          <cell r="DT80">
            <v>0</v>
          </cell>
          <cell r="DU80">
            <v>0</v>
          </cell>
          <cell r="DV80">
            <v>0</v>
          </cell>
          <cell r="DW80">
            <v>0</v>
          </cell>
          <cell r="DX80">
            <v>0</v>
          </cell>
          <cell r="DY80">
            <v>7</v>
          </cell>
          <cell r="DZ80">
            <v>0</v>
          </cell>
          <cell r="EA80">
            <v>2</v>
          </cell>
          <cell r="EB80">
            <v>4</v>
          </cell>
          <cell r="EC80">
            <v>0</v>
          </cell>
          <cell r="ED80">
            <v>1</v>
          </cell>
          <cell r="EE80">
            <v>0</v>
          </cell>
          <cell r="EF80">
            <v>0</v>
          </cell>
        </row>
        <row r="81">
          <cell r="B81" t="str">
            <v>ГБУЗ РБ ДП № 6 г.Уфа</v>
          </cell>
          <cell r="C81">
            <v>0</v>
          </cell>
          <cell r="D81">
            <v>0</v>
          </cell>
          <cell r="E81">
            <v>1789</v>
          </cell>
          <cell r="F81">
            <v>762</v>
          </cell>
          <cell r="G81">
            <v>0</v>
          </cell>
          <cell r="H81">
            <v>331</v>
          </cell>
          <cell r="I81">
            <v>0</v>
          </cell>
          <cell r="J81">
            <v>522</v>
          </cell>
          <cell r="K81">
            <v>564</v>
          </cell>
          <cell r="L81">
            <v>1120</v>
          </cell>
          <cell r="M81">
            <v>0</v>
          </cell>
          <cell r="N81">
            <v>1993</v>
          </cell>
          <cell r="O81">
            <v>0</v>
          </cell>
          <cell r="P81">
            <v>154</v>
          </cell>
          <cell r="Q81">
            <v>0</v>
          </cell>
          <cell r="R81">
            <v>3490</v>
          </cell>
          <cell r="S81">
            <v>0</v>
          </cell>
          <cell r="T81">
            <v>3087</v>
          </cell>
          <cell r="U81">
            <v>19731</v>
          </cell>
          <cell r="V81">
            <v>0</v>
          </cell>
          <cell r="W81">
            <v>0</v>
          </cell>
          <cell r="X81">
            <v>0</v>
          </cell>
          <cell r="Y81">
            <v>1962</v>
          </cell>
          <cell r="Z81">
            <v>0</v>
          </cell>
          <cell r="AA81">
            <v>3646</v>
          </cell>
          <cell r="AB81">
            <v>1270</v>
          </cell>
          <cell r="AC81">
            <v>0</v>
          </cell>
          <cell r="AD81">
            <v>544</v>
          </cell>
          <cell r="AE81">
            <v>0</v>
          </cell>
          <cell r="AF81">
            <v>565</v>
          </cell>
          <cell r="AG81">
            <v>0</v>
          </cell>
          <cell r="AH81">
            <v>0</v>
          </cell>
          <cell r="AJ81">
            <v>0</v>
          </cell>
          <cell r="AK81">
            <v>0</v>
          </cell>
          <cell r="AL81">
            <v>0</v>
          </cell>
          <cell r="AM81">
            <v>0</v>
          </cell>
          <cell r="AN81">
            <v>0</v>
          </cell>
          <cell r="AO81">
            <v>0</v>
          </cell>
          <cell r="AP81">
            <v>0</v>
          </cell>
          <cell r="AQ81">
            <v>0</v>
          </cell>
          <cell r="AR81">
            <v>0</v>
          </cell>
          <cell r="AS81">
            <v>0</v>
          </cell>
          <cell r="AT81">
            <v>0</v>
          </cell>
          <cell r="AU81">
            <v>1</v>
          </cell>
          <cell r="AV81">
            <v>1</v>
          </cell>
          <cell r="AW81">
            <v>0</v>
          </cell>
          <cell r="AX81">
            <v>1</v>
          </cell>
          <cell r="AY81">
            <v>0</v>
          </cell>
          <cell r="AZ81">
            <v>1</v>
          </cell>
          <cell r="BA81">
            <v>1</v>
          </cell>
          <cell r="BB81">
            <v>1</v>
          </cell>
          <cell r="BC81">
            <v>0</v>
          </cell>
          <cell r="BD81">
            <v>3</v>
          </cell>
          <cell r="BE81">
            <v>0</v>
          </cell>
          <cell r="BF81">
            <v>1</v>
          </cell>
          <cell r="BG81">
            <v>0</v>
          </cell>
          <cell r="BH81">
            <v>2</v>
          </cell>
          <cell r="BI81">
            <v>0</v>
          </cell>
          <cell r="BJ81">
            <v>2</v>
          </cell>
          <cell r="BK81">
            <v>25</v>
          </cell>
          <cell r="BL81">
            <v>0</v>
          </cell>
          <cell r="BM81">
            <v>0</v>
          </cell>
          <cell r="BN81">
            <v>0</v>
          </cell>
          <cell r="BO81">
            <v>4</v>
          </cell>
          <cell r="BP81">
            <v>0</v>
          </cell>
          <cell r="BQ81">
            <v>2</v>
          </cell>
          <cell r="BR81">
            <v>1</v>
          </cell>
          <cell r="BS81">
            <v>0</v>
          </cell>
          <cell r="BT81">
            <v>2</v>
          </cell>
          <cell r="BU81">
            <v>0</v>
          </cell>
          <cell r="BV81">
            <v>1</v>
          </cell>
          <cell r="BW81">
            <v>0</v>
          </cell>
          <cell r="BX81">
            <v>0</v>
          </cell>
          <cell r="BY81">
            <v>1</v>
          </cell>
          <cell r="BZ81">
            <v>1</v>
          </cell>
          <cell r="CA81">
            <v>0</v>
          </cell>
          <cell r="CB81">
            <v>1</v>
          </cell>
          <cell r="CC81">
            <v>0</v>
          </cell>
          <cell r="CD81">
            <v>1</v>
          </cell>
          <cell r="CE81">
            <v>1</v>
          </cell>
          <cell r="CF81">
            <v>1</v>
          </cell>
          <cell r="CG81">
            <v>0</v>
          </cell>
          <cell r="CH81">
            <v>2</v>
          </cell>
          <cell r="CI81">
            <v>0</v>
          </cell>
          <cell r="CJ81">
            <v>1</v>
          </cell>
          <cell r="CK81">
            <v>0</v>
          </cell>
          <cell r="CL81">
            <v>2</v>
          </cell>
          <cell r="CM81">
            <v>0</v>
          </cell>
          <cell r="CN81">
            <v>2</v>
          </cell>
          <cell r="CO81">
            <v>23</v>
          </cell>
          <cell r="CP81">
            <v>0</v>
          </cell>
          <cell r="CQ81">
            <v>0</v>
          </cell>
          <cell r="CR81">
            <v>0</v>
          </cell>
          <cell r="CS81">
            <v>4</v>
          </cell>
          <cell r="CT81">
            <v>0</v>
          </cell>
          <cell r="CU81">
            <v>2</v>
          </cell>
          <cell r="CV81">
            <v>1</v>
          </cell>
          <cell r="CW81">
            <v>0</v>
          </cell>
          <cell r="CX81">
            <v>2</v>
          </cell>
          <cell r="CY81">
            <v>0</v>
          </cell>
          <cell r="CZ81">
            <v>1</v>
          </cell>
          <cell r="DA81">
            <v>0</v>
          </cell>
          <cell r="DB81">
            <v>0</v>
          </cell>
          <cell r="DC81">
            <v>1</v>
          </cell>
          <cell r="DD81">
            <v>1</v>
          </cell>
          <cell r="DE81">
            <v>0</v>
          </cell>
          <cell r="DF81">
            <v>1</v>
          </cell>
          <cell r="DG81">
            <v>0</v>
          </cell>
          <cell r="DH81">
            <v>1</v>
          </cell>
          <cell r="DI81">
            <v>1</v>
          </cell>
          <cell r="DJ81">
            <v>1</v>
          </cell>
          <cell r="DK81">
            <v>0</v>
          </cell>
          <cell r="DL81">
            <v>2</v>
          </cell>
          <cell r="DM81">
            <v>0</v>
          </cell>
          <cell r="DN81">
            <v>1</v>
          </cell>
          <cell r="DO81">
            <v>0</v>
          </cell>
          <cell r="DP81">
            <v>2</v>
          </cell>
          <cell r="DQ81">
            <v>0</v>
          </cell>
          <cell r="DR81">
            <v>2</v>
          </cell>
          <cell r="DS81">
            <v>23</v>
          </cell>
          <cell r="DT81">
            <v>0</v>
          </cell>
          <cell r="DU81">
            <v>0</v>
          </cell>
          <cell r="DV81">
            <v>0</v>
          </cell>
          <cell r="DW81">
            <v>4</v>
          </cell>
          <cell r="DX81">
            <v>0</v>
          </cell>
          <cell r="DY81">
            <v>2</v>
          </cell>
          <cell r="DZ81">
            <v>1</v>
          </cell>
          <cell r="EA81">
            <v>0</v>
          </cell>
          <cell r="EB81">
            <v>2</v>
          </cell>
          <cell r="EC81">
            <v>0</v>
          </cell>
          <cell r="ED81">
            <v>1</v>
          </cell>
          <cell r="EE81">
            <v>0</v>
          </cell>
          <cell r="EF81">
            <v>0</v>
          </cell>
        </row>
        <row r="82">
          <cell r="B82" t="str">
            <v>ГБУЗ РБ ДСП № 7 г.Уфа</v>
          </cell>
          <cell r="C82">
            <v>40706</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40706</v>
          </cell>
          <cell r="Z82">
            <v>0</v>
          </cell>
          <cell r="AA82">
            <v>0</v>
          </cell>
          <cell r="AB82">
            <v>0</v>
          </cell>
          <cell r="AC82">
            <v>0</v>
          </cell>
          <cell r="AD82">
            <v>0</v>
          </cell>
          <cell r="AE82">
            <v>0</v>
          </cell>
          <cell r="AF82">
            <v>0</v>
          </cell>
          <cell r="AG82">
            <v>0</v>
          </cell>
          <cell r="AH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64.5</v>
          </cell>
          <cell r="BP82">
            <v>0</v>
          </cell>
          <cell r="BQ82">
            <v>0</v>
          </cell>
          <cell r="BR82">
            <v>0</v>
          </cell>
          <cell r="BS82">
            <v>0</v>
          </cell>
          <cell r="BT82">
            <v>0</v>
          </cell>
          <cell r="BU82">
            <v>0</v>
          </cell>
          <cell r="BV82">
            <v>0</v>
          </cell>
          <cell r="BW82">
            <v>0</v>
          </cell>
          <cell r="BX82">
            <v>0</v>
          </cell>
          <cell r="BY82">
            <v>0</v>
          </cell>
          <cell r="BZ82">
            <v>0</v>
          </cell>
          <cell r="CA82">
            <v>0</v>
          </cell>
          <cell r="CB82">
            <v>0</v>
          </cell>
          <cell r="CC82">
            <v>0</v>
          </cell>
          <cell r="CD82">
            <v>0</v>
          </cell>
          <cell r="CE82">
            <v>0</v>
          </cell>
          <cell r="CF82">
            <v>0</v>
          </cell>
          <cell r="CG82">
            <v>0</v>
          </cell>
          <cell r="CH82">
            <v>0</v>
          </cell>
          <cell r="CI82">
            <v>0</v>
          </cell>
          <cell r="CJ82">
            <v>0</v>
          </cell>
          <cell r="CK82">
            <v>0</v>
          </cell>
          <cell r="CL82">
            <v>0</v>
          </cell>
          <cell r="CM82">
            <v>0</v>
          </cell>
          <cell r="CN82">
            <v>0</v>
          </cell>
          <cell r="CO82">
            <v>0</v>
          </cell>
          <cell r="CP82">
            <v>0</v>
          </cell>
          <cell r="CQ82">
            <v>0</v>
          </cell>
          <cell r="CR82">
            <v>0</v>
          </cell>
          <cell r="CS82">
            <v>56.8</v>
          </cell>
          <cell r="CT82">
            <v>0</v>
          </cell>
          <cell r="CU82">
            <v>0</v>
          </cell>
          <cell r="CV82">
            <v>0</v>
          </cell>
          <cell r="CW82">
            <v>0</v>
          </cell>
          <cell r="CX82">
            <v>0</v>
          </cell>
          <cell r="CY82">
            <v>0</v>
          </cell>
          <cell r="CZ82">
            <v>0</v>
          </cell>
          <cell r="DA82">
            <v>0</v>
          </cell>
          <cell r="DB82">
            <v>0</v>
          </cell>
          <cell r="DC82">
            <v>0</v>
          </cell>
          <cell r="DD82">
            <v>0</v>
          </cell>
          <cell r="DE82">
            <v>0</v>
          </cell>
          <cell r="DF82">
            <v>0</v>
          </cell>
          <cell r="DG82">
            <v>0</v>
          </cell>
          <cell r="DH82">
            <v>0</v>
          </cell>
          <cell r="DI82">
            <v>0</v>
          </cell>
          <cell r="DJ82">
            <v>0</v>
          </cell>
          <cell r="DK82">
            <v>0</v>
          </cell>
          <cell r="DL82">
            <v>0</v>
          </cell>
          <cell r="DM82">
            <v>0</v>
          </cell>
          <cell r="DN82">
            <v>0</v>
          </cell>
          <cell r="DO82">
            <v>0</v>
          </cell>
          <cell r="DP82">
            <v>0</v>
          </cell>
          <cell r="DQ82">
            <v>0</v>
          </cell>
          <cell r="DR82">
            <v>0</v>
          </cell>
          <cell r="DS82">
            <v>0</v>
          </cell>
          <cell r="DT82">
            <v>0</v>
          </cell>
          <cell r="DU82">
            <v>0</v>
          </cell>
          <cell r="DV82">
            <v>0</v>
          </cell>
          <cell r="DW82">
            <v>48</v>
          </cell>
          <cell r="DX82">
            <v>0</v>
          </cell>
          <cell r="DY82">
            <v>0</v>
          </cell>
          <cell r="DZ82">
            <v>0</v>
          </cell>
          <cell r="EA82">
            <v>0</v>
          </cell>
          <cell r="EB82">
            <v>0</v>
          </cell>
          <cell r="EC82">
            <v>0</v>
          </cell>
          <cell r="ED82">
            <v>0</v>
          </cell>
          <cell r="EE82">
            <v>0</v>
          </cell>
          <cell r="EF82">
            <v>0</v>
          </cell>
        </row>
        <row r="83">
          <cell r="B83" t="str">
            <v>ГБУЗ РБ Дюртюлинская ЦРБ</v>
          </cell>
          <cell r="C83">
            <v>0</v>
          </cell>
          <cell r="D83">
            <v>0</v>
          </cell>
          <cell r="E83">
            <v>9030</v>
          </cell>
          <cell r="F83">
            <v>0</v>
          </cell>
          <cell r="G83">
            <v>0</v>
          </cell>
          <cell r="H83">
            <v>0</v>
          </cell>
          <cell r="I83">
            <v>0</v>
          </cell>
          <cell r="J83">
            <v>1768</v>
          </cell>
          <cell r="K83">
            <v>1185</v>
          </cell>
          <cell r="L83">
            <v>1426</v>
          </cell>
          <cell r="M83">
            <v>802</v>
          </cell>
          <cell r="N83">
            <v>1386</v>
          </cell>
          <cell r="O83">
            <v>0</v>
          </cell>
          <cell r="P83">
            <v>0</v>
          </cell>
          <cell r="Q83">
            <v>977</v>
          </cell>
          <cell r="R83">
            <v>2372</v>
          </cell>
          <cell r="S83">
            <v>0</v>
          </cell>
          <cell r="T83">
            <v>2258</v>
          </cell>
          <cell r="U83">
            <v>27911</v>
          </cell>
          <cell r="V83">
            <v>0</v>
          </cell>
          <cell r="W83">
            <v>0</v>
          </cell>
          <cell r="X83">
            <v>0</v>
          </cell>
          <cell r="Y83">
            <v>7470</v>
          </cell>
          <cell r="Z83">
            <v>25486</v>
          </cell>
          <cell r="AA83">
            <v>4646</v>
          </cell>
          <cell r="AB83">
            <v>818</v>
          </cell>
          <cell r="AC83">
            <v>0</v>
          </cell>
          <cell r="AD83">
            <v>4064</v>
          </cell>
          <cell r="AE83">
            <v>0</v>
          </cell>
          <cell r="AF83">
            <v>507</v>
          </cell>
          <cell r="AG83">
            <v>0</v>
          </cell>
          <cell r="AH83">
            <v>2550</v>
          </cell>
          <cell r="AJ83">
            <v>0</v>
          </cell>
          <cell r="AK83">
            <v>450</v>
          </cell>
          <cell r="AL83">
            <v>0</v>
          </cell>
          <cell r="AM83">
            <v>300</v>
          </cell>
          <cell r="AN83">
            <v>0</v>
          </cell>
          <cell r="AO83">
            <v>0</v>
          </cell>
          <cell r="AP83">
            <v>150</v>
          </cell>
          <cell r="AQ83">
            <v>0</v>
          </cell>
          <cell r="AR83">
            <v>0</v>
          </cell>
          <cell r="AS83">
            <v>0</v>
          </cell>
          <cell r="AT83">
            <v>0</v>
          </cell>
          <cell r="AU83">
            <v>7</v>
          </cell>
          <cell r="AV83">
            <v>0</v>
          </cell>
          <cell r="AW83">
            <v>0</v>
          </cell>
          <cell r="AX83">
            <v>0</v>
          </cell>
          <cell r="AY83">
            <v>0</v>
          </cell>
          <cell r="AZ83">
            <v>1.75</v>
          </cell>
          <cell r="BA83">
            <v>1.5</v>
          </cell>
          <cell r="BB83">
            <v>1.5</v>
          </cell>
          <cell r="BC83">
            <v>0.5</v>
          </cell>
          <cell r="BD83">
            <v>2.5</v>
          </cell>
          <cell r="BE83">
            <v>0</v>
          </cell>
          <cell r="BF83">
            <v>0</v>
          </cell>
          <cell r="BG83">
            <v>0.5</v>
          </cell>
          <cell r="BH83">
            <v>3.25</v>
          </cell>
          <cell r="BI83">
            <v>0</v>
          </cell>
          <cell r="BJ83">
            <v>3.25</v>
          </cell>
          <cell r="BK83">
            <v>18.5</v>
          </cell>
          <cell r="BL83">
            <v>0</v>
          </cell>
          <cell r="BM83">
            <v>0</v>
          </cell>
          <cell r="BN83">
            <v>0</v>
          </cell>
          <cell r="BO83">
            <v>2.25</v>
          </cell>
          <cell r="BP83">
            <v>25.75</v>
          </cell>
          <cell r="BQ83">
            <v>1</v>
          </cell>
          <cell r="BR83">
            <v>0.5</v>
          </cell>
          <cell r="BS83">
            <v>1.5</v>
          </cell>
          <cell r="BT83">
            <v>3.25</v>
          </cell>
          <cell r="BU83">
            <v>0</v>
          </cell>
          <cell r="BV83">
            <v>2</v>
          </cell>
          <cell r="BW83">
            <v>0</v>
          </cell>
          <cell r="BX83">
            <v>1</v>
          </cell>
          <cell r="BY83">
            <v>6.25</v>
          </cell>
          <cell r="BZ83">
            <v>0</v>
          </cell>
          <cell r="CA83">
            <v>0</v>
          </cell>
          <cell r="CB83">
            <v>0</v>
          </cell>
          <cell r="CC83">
            <v>0</v>
          </cell>
          <cell r="CD83">
            <v>0.75</v>
          </cell>
          <cell r="CE83">
            <v>0.5</v>
          </cell>
          <cell r="CF83">
            <v>1</v>
          </cell>
          <cell r="CG83">
            <v>0.5</v>
          </cell>
          <cell r="CH83">
            <v>1</v>
          </cell>
          <cell r="CI83">
            <v>0</v>
          </cell>
          <cell r="CJ83">
            <v>0</v>
          </cell>
          <cell r="CK83">
            <v>0.5</v>
          </cell>
          <cell r="CL83">
            <v>2.75</v>
          </cell>
          <cell r="CM83">
            <v>0</v>
          </cell>
          <cell r="CN83">
            <v>1.75</v>
          </cell>
          <cell r="CO83">
            <v>15.5</v>
          </cell>
          <cell r="CP83">
            <v>0</v>
          </cell>
          <cell r="CQ83">
            <v>0</v>
          </cell>
          <cell r="CR83">
            <v>0</v>
          </cell>
          <cell r="CS83">
            <v>1</v>
          </cell>
          <cell r="CT83">
            <v>19.25</v>
          </cell>
          <cell r="CU83">
            <v>1</v>
          </cell>
          <cell r="CV83">
            <v>0.5</v>
          </cell>
          <cell r="CW83">
            <v>0.5</v>
          </cell>
          <cell r="CX83">
            <v>2.25</v>
          </cell>
          <cell r="CY83">
            <v>0</v>
          </cell>
          <cell r="CZ83">
            <v>0.5</v>
          </cell>
          <cell r="DA83">
            <v>0</v>
          </cell>
          <cell r="DB83">
            <v>1</v>
          </cell>
          <cell r="DC83">
            <v>10</v>
          </cell>
          <cell r="DD83">
            <v>0</v>
          </cell>
          <cell r="DE83">
            <v>0</v>
          </cell>
          <cell r="DF83">
            <v>0</v>
          </cell>
          <cell r="DG83">
            <v>0</v>
          </cell>
          <cell r="DH83">
            <v>0</v>
          </cell>
          <cell r="DI83">
            <v>1</v>
          </cell>
          <cell r="DJ83">
            <v>3</v>
          </cell>
          <cell r="DK83">
            <v>0</v>
          </cell>
          <cell r="DL83">
            <v>2</v>
          </cell>
          <cell r="DM83">
            <v>0</v>
          </cell>
          <cell r="DN83">
            <v>0</v>
          </cell>
          <cell r="DO83">
            <v>0</v>
          </cell>
          <cell r="DP83">
            <v>2</v>
          </cell>
          <cell r="DQ83">
            <v>0</v>
          </cell>
          <cell r="DR83">
            <v>3</v>
          </cell>
          <cell r="DS83">
            <v>14</v>
          </cell>
          <cell r="DT83">
            <v>0</v>
          </cell>
          <cell r="DU83">
            <v>0</v>
          </cell>
          <cell r="DV83">
            <v>0</v>
          </cell>
          <cell r="DW83">
            <v>2</v>
          </cell>
          <cell r="DX83">
            <v>19</v>
          </cell>
          <cell r="DY83">
            <v>1</v>
          </cell>
          <cell r="DZ83">
            <v>1</v>
          </cell>
          <cell r="EA83">
            <v>0</v>
          </cell>
          <cell r="EB83">
            <v>4</v>
          </cell>
          <cell r="EC83">
            <v>0</v>
          </cell>
          <cell r="ED83">
            <v>0</v>
          </cell>
          <cell r="EE83">
            <v>0</v>
          </cell>
          <cell r="EF83">
            <v>1</v>
          </cell>
        </row>
        <row r="84">
          <cell r="B84" t="str">
            <v>ГБУЗ РБ Ермекеевская ЦРБ</v>
          </cell>
          <cell r="C84">
            <v>0</v>
          </cell>
          <cell r="D84">
            <v>0</v>
          </cell>
          <cell r="E84">
            <v>2693</v>
          </cell>
          <cell r="F84">
            <v>0</v>
          </cell>
          <cell r="G84">
            <v>0</v>
          </cell>
          <cell r="H84">
            <v>0</v>
          </cell>
          <cell r="I84">
            <v>0</v>
          </cell>
          <cell r="J84">
            <v>514</v>
          </cell>
          <cell r="K84">
            <v>784</v>
          </cell>
          <cell r="L84">
            <v>396</v>
          </cell>
          <cell r="M84">
            <v>0</v>
          </cell>
          <cell r="N84">
            <v>796</v>
          </cell>
          <cell r="O84">
            <v>0</v>
          </cell>
          <cell r="P84">
            <v>0</v>
          </cell>
          <cell r="Q84">
            <v>0</v>
          </cell>
          <cell r="R84">
            <v>836</v>
          </cell>
          <cell r="S84">
            <v>0</v>
          </cell>
          <cell r="T84">
            <v>0</v>
          </cell>
          <cell r="U84">
            <v>1738</v>
          </cell>
          <cell r="V84">
            <v>0</v>
          </cell>
          <cell r="W84">
            <v>0</v>
          </cell>
          <cell r="X84">
            <v>0</v>
          </cell>
          <cell r="Y84">
            <v>3405</v>
          </cell>
          <cell r="Z84">
            <v>1938</v>
          </cell>
          <cell r="AA84">
            <v>276</v>
          </cell>
          <cell r="AB84">
            <v>0</v>
          </cell>
          <cell r="AC84">
            <v>0</v>
          </cell>
          <cell r="AD84">
            <v>489</v>
          </cell>
          <cell r="AE84">
            <v>0</v>
          </cell>
          <cell r="AF84">
            <v>994</v>
          </cell>
          <cell r="AG84">
            <v>0</v>
          </cell>
          <cell r="AH84">
            <v>1727</v>
          </cell>
          <cell r="AJ84">
            <v>0</v>
          </cell>
          <cell r="AK84">
            <v>0</v>
          </cell>
          <cell r="AL84">
            <v>0</v>
          </cell>
          <cell r="AM84">
            <v>0</v>
          </cell>
          <cell r="AN84">
            <v>0</v>
          </cell>
          <cell r="AO84">
            <v>0</v>
          </cell>
          <cell r="AP84">
            <v>0</v>
          </cell>
          <cell r="AQ84">
            <v>0</v>
          </cell>
          <cell r="AR84">
            <v>0</v>
          </cell>
          <cell r="AS84">
            <v>0</v>
          </cell>
          <cell r="AT84">
            <v>0</v>
          </cell>
          <cell r="AU84">
            <v>2</v>
          </cell>
          <cell r="AV84">
            <v>0</v>
          </cell>
          <cell r="AW84">
            <v>0</v>
          </cell>
          <cell r="AX84">
            <v>0</v>
          </cell>
          <cell r="AY84">
            <v>0</v>
          </cell>
          <cell r="AZ84">
            <v>0.5</v>
          </cell>
          <cell r="BA84">
            <v>0.75</v>
          </cell>
          <cell r="BB84">
            <v>0.5</v>
          </cell>
          <cell r="BC84">
            <v>0</v>
          </cell>
          <cell r="BD84">
            <v>1</v>
          </cell>
          <cell r="BE84">
            <v>0</v>
          </cell>
          <cell r="BF84">
            <v>0</v>
          </cell>
          <cell r="BG84">
            <v>0</v>
          </cell>
          <cell r="BH84">
            <v>1</v>
          </cell>
          <cell r="BI84">
            <v>0</v>
          </cell>
          <cell r="BJ84">
            <v>0</v>
          </cell>
          <cell r="BK84">
            <v>3</v>
          </cell>
          <cell r="BL84">
            <v>0</v>
          </cell>
          <cell r="BM84">
            <v>0</v>
          </cell>
          <cell r="BN84">
            <v>0</v>
          </cell>
          <cell r="BO84">
            <v>3.5</v>
          </cell>
          <cell r="BP84">
            <v>5</v>
          </cell>
          <cell r="BQ84">
            <v>0.25</v>
          </cell>
          <cell r="BR84">
            <v>0</v>
          </cell>
          <cell r="BS84">
            <v>0</v>
          </cell>
          <cell r="BT84">
            <v>1</v>
          </cell>
          <cell r="BU84">
            <v>0</v>
          </cell>
          <cell r="BV84">
            <v>1</v>
          </cell>
          <cell r="BW84">
            <v>0</v>
          </cell>
          <cell r="BX84">
            <v>3</v>
          </cell>
          <cell r="BY84">
            <v>2</v>
          </cell>
          <cell r="BZ84">
            <v>0</v>
          </cell>
          <cell r="CA84">
            <v>0</v>
          </cell>
          <cell r="CB84">
            <v>0</v>
          </cell>
          <cell r="CC84">
            <v>0</v>
          </cell>
          <cell r="CD84">
            <v>0.5</v>
          </cell>
          <cell r="CE84">
            <v>0.75</v>
          </cell>
          <cell r="CF84">
            <v>0.5</v>
          </cell>
          <cell r="CG84">
            <v>0</v>
          </cell>
          <cell r="CH84">
            <v>1</v>
          </cell>
          <cell r="CI84">
            <v>0</v>
          </cell>
          <cell r="CJ84">
            <v>0</v>
          </cell>
          <cell r="CK84">
            <v>0</v>
          </cell>
          <cell r="CL84">
            <v>1</v>
          </cell>
          <cell r="CM84">
            <v>0</v>
          </cell>
          <cell r="CN84">
            <v>0</v>
          </cell>
          <cell r="CO84">
            <v>3</v>
          </cell>
          <cell r="CP84">
            <v>0</v>
          </cell>
          <cell r="CQ84">
            <v>0</v>
          </cell>
          <cell r="CR84">
            <v>0</v>
          </cell>
          <cell r="CS84">
            <v>3.5</v>
          </cell>
          <cell r="CT84">
            <v>4.75</v>
          </cell>
          <cell r="CU84">
            <v>0.25</v>
          </cell>
          <cell r="CV84">
            <v>0</v>
          </cell>
          <cell r="CW84">
            <v>0</v>
          </cell>
          <cell r="CX84">
            <v>1</v>
          </cell>
          <cell r="CY84">
            <v>0</v>
          </cell>
          <cell r="CZ84">
            <v>1</v>
          </cell>
          <cell r="DA84">
            <v>0</v>
          </cell>
          <cell r="DB84">
            <v>3</v>
          </cell>
          <cell r="DC84">
            <v>2</v>
          </cell>
          <cell r="DD84">
            <v>0</v>
          </cell>
          <cell r="DE84">
            <v>0</v>
          </cell>
          <cell r="DF84">
            <v>0</v>
          </cell>
          <cell r="DG84">
            <v>0</v>
          </cell>
          <cell r="DH84">
            <v>0</v>
          </cell>
          <cell r="DI84">
            <v>1</v>
          </cell>
          <cell r="DJ84">
            <v>0</v>
          </cell>
          <cell r="DK84">
            <v>0</v>
          </cell>
          <cell r="DL84">
            <v>1</v>
          </cell>
          <cell r="DM84">
            <v>0</v>
          </cell>
          <cell r="DN84">
            <v>0</v>
          </cell>
          <cell r="DO84">
            <v>0</v>
          </cell>
          <cell r="DP84">
            <v>1</v>
          </cell>
          <cell r="DQ84">
            <v>0</v>
          </cell>
          <cell r="DR84">
            <v>0</v>
          </cell>
          <cell r="DS84">
            <v>3</v>
          </cell>
          <cell r="DT84">
            <v>0</v>
          </cell>
          <cell r="DU84">
            <v>0</v>
          </cell>
          <cell r="DV84">
            <v>0</v>
          </cell>
          <cell r="DW84">
            <v>2</v>
          </cell>
          <cell r="DX84">
            <v>4</v>
          </cell>
          <cell r="DY84">
            <v>0</v>
          </cell>
          <cell r="DZ84">
            <v>0</v>
          </cell>
          <cell r="EA84">
            <v>0</v>
          </cell>
          <cell r="EB84">
            <v>1</v>
          </cell>
          <cell r="EC84">
            <v>0</v>
          </cell>
          <cell r="ED84">
            <v>1</v>
          </cell>
          <cell r="EE84">
            <v>0</v>
          </cell>
          <cell r="EF84">
            <v>3</v>
          </cell>
        </row>
        <row r="85">
          <cell r="B85" t="str">
            <v>ГБУЗ РБ Зилаирская ЦРБ</v>
          </cell>
          <cell r="C85">
            <v>0</v>
          </cell>
          <cell r="D85">
            <v>0</v>
          </cell>
          <cell r="E85">
            <v>800</v>
          </cell>
          <cell r="F85">
            <v>0</v>
          </cell>
          <cell r="G85">
            <v>0</v>
          </cell>
          <cell r="H85">
            <v>0</v>
          </cell>
          <cell r="I85">
            <v>0</v>
          </cell>
          <cell r="J85">
            <v>1295</v>
          </cell>
          <cell r="K85">
            <v>0</v>
          </cell>
          <cell r="L85">
            <v>0</v>
          </cell>
          <cell r="M85">
            <v>0</v>
          </cell>
          <cell r="N85">
            <v>1607</v>
          </cell>
          <cell r="O85">
            <v>0</v>
          </cell>
          <cell r="P85">
            <v>0</v>
          </cell>
          <cell r="Q85">
            <v>1457</v>
          </cell>
          <cell r="R85">
            <v>1366</v>
          </cell>
          <cell r="S85">
            <v>0</v>
          </cell>
          <cell r="T85">
            <v>2135</v>
          </cell>
          <cell r="U85">
            <v>5220</v>
          </cell>
          <cell r="V85">
            <v>0</v>
          </cell>
          <cell r="W85">
            <v>0</v>
          </cell>
          <cell r="X85">
            <v>0</v>
          </cell>
          <cell r="Y85">
            <v>2444</v>
          </cell>
          <cell r="Z85">
            <v>10970</v>
          </cell>
          <cell r="AA85">
            <v>1118</v>
          </cell>
          <cell r="AB85">
            <v>0</v>
          </cell>
          <cell r="AC85">
            <v>0</v>
          </cell>
          <cell r="AD85">
            <v>1931</v>
          </cell>
          <cell r="AE85">
            <v>0</v>
          </cell>
          <cell r="AF85">
            <v>0</v>
          </cell>
          <cell r="AG85">
            <v>0</v>
          </cell>
          <cell r="AH85">
            <v>0</v>
          </cell>
          <cell r="AJ85">
            <v>0</v>
          </cell>
          <cell r="AK85">
            <v>0</v>
          </cell>
          <cell r="AL85">
            <v>0</v>
          </cell>
          <cell r="AM85">
            <v>0</v>
          </cell>
          <cell r="AN85">
            <v>0</v>
          </cell>
          <cell r="AO85">
            <v>0</v>
          </cell>
          <cell r="AP85">
            <v>0</v>
          </cell>
          <cell r="AQ85">
            <v>0</v>
          </cell>
          <cell r="AR85">
            <v>0</v>
          </cell>
          <cell r="AS85">
            <v>0</v>
          </cell>
          <cell r="AT85">
            <v>0</v>
          </cell>
          <cell r="AU85">
            <v>1</v>
          </cell>
          <cell r="AV85">
            <v>0</v>
          </cell>
          <cell r="AW85">
            <v>0</v>
          </cell>
          <cell r="AX85">
            <v>0</v>
          </cell>
          <cell r="AY85">
            <v>0</v>
          </cell>
          <cell r="AZ85">
            <v>1</v>
          </cell>
          <cell r="BA85">
            <v>0</v>
          </cell>
          <cell r="BB85">
            <v>0</v>
          </cell>
          <cell r="BC85">
            <v>0</v>
          </cell>
          <cell r="BD85">
            <v>1.25</v>
          </cell>
          <cell r="BE85">
            <v>0</v>
          </cell>
          <cell r="BF85">
            <v>0</v>
          </cell>
          <cell r="BG85">
            <v>1</v>
          </cell>
          <cell r="BH85">
            <v>1</v>
          </cell>
          <cell r="BI85">
            <v>0</v>
          </cell>
          <cell r="BJ85">
            <v>1</v>
          </cell>
          <cell r="BK85">
            <v>5</v>
          </cell>
          <cell r="BL85">
            <v>0</v>
          </cell>
          <cell r="BM85">
            <v>0</v>
          </cell>
          <cell r="BN85">
            <v>0</v>
          </cell>
          <cell r="BO85">
            <v>4</v>
          </cell>
          <cell r="BP85">
            <v>8</v>
          </cell>
          <cell r="BQ85">
            <v>1</v>
          </cell>
          <cell r="BR85">
            <v>0</v>
          </cell>
          <cell r="BS85">
            <v>0.5</v>
          </cell>
          <cell r="BT85">
            <v>1</v>
          </cell>
          <cell r="BU85">
            <v>0</v>
          </cell>
          <cell r="BV85">
            <v>0</v>
          </cell>
          <cell r="BW85">
            <v>0</v>
          </cell>
          <cell r="BX85">
            <v>0</v>
          </cell>
          <cell r="BY85">
            <v>1</v>
          </cell>
          <cell r="BZ85">
            <v>0</v>
          </cell>
          <cell r="CA85">
            <v>0</v>
          </cell>
          <cell r="CB85">
            <v>0</v>
          </cell>
          <cell r="CC85">
            <v>0</v>
          </cell>
          <cell r="CD85">
            <v>1</v>
          </cell>
          <cell r="CE85">
            <v>0</v>
          </cell>
          <cell r="CF85">
            <v>0</v>
          </cell>
          <cell r="CG85">
            <v>0</v>
          </cell>
          <cell r="CH85">
            <v>1</v>
          </cell>
          <cell r="CI85">
            <v>0</v>
          </cell>
          <cell r="CJ85">
            <v>0</v>
          </cell>
          <cell r="CK85">
            <v>1</v>
          </cell>
          <cell r="CL85">
            <v>0.5</v>
          </cell>
          <cell r="CM85">
            <v>0</v>
          </cell>
          <cell r="CN85">
            <v>1</v>
          </cell>
          <cell r="CO85">
            <v>4</v>
          </cell>
          <cell r="CP85">
            <v>0</v>
          </cell>
          <cell r="CQ85">
            <v>0</v>
          </cell>
          <cell r="CR85">
            <v>0</v>
          </cell>
          <cell r="CS85">
            <v>2.5</v>
          </cell>
          <cell r="CT85">
            <v>7.5</v>
          </cell>
          <cell r="CU85">
            <v>1</v>
          </cell>
          <cell r="CV85">
            <v>0</v>
          </cell>
          <cell r="CW85">
            <v>0.25</v>
          </cell>
          <cell r="CX85">
            <v>1</v>
          </cell>
          <cell r="CY85">
            <v>0</v>
          </cell>
          <cell r="CZ85">
            <v>0</v>
          </cell>
          <cell r="DA85">
            <v>0</v>
          </cell>
          <cell r="DB85">
            <v>0</v>
          </cell>
          <cell r="DC85">
            <v>1</v>
          </cell>
          <cell r="DD85">
            <v>0</v>
          </cell>
          <cell r="DE85">
            <v>0</v>
          </cell>
          <cell r="DF85">
            <v>0</v>
          </cell>
          <cell r="DG85">
            <v>0</v>
          </cell>
          <cell r="DH85">
            <v>1</v>
          </cell>
          <cell r="DI85">
            <v>0</v>
          </cell>
          <cell r="DJ85">
            <v>0</v>
          </cell>
          <cell r="DK85">
            <v>0</v>
          </cell>
          <cell r="DL85">
            <v>1</v>
          </cell>
          <cell r="DM85">
            <v>0</v>
          </cell>
          <cell r="DN85">
            <v>0</v>
          </cell>
          <cell r="DO85">
            <v>1</v>
          </cell>
          <cell r="DP85">
            <v>0</v>
          </cell>
          <cell r="DQ85">
            <v>0</v>
          </cell>
          <cell r="DR85">
            <v>1</v>
          </cell>
          <cell r="DS85">
            <v>4</v>
          </cell>
          <cell r="DT85">
            <v>0</v>
          </cell>
          <cell r="DU85">
            <v>0</v>
          </cell>
          <cell r="DV85">
            <v>0</v>
          </cell>
          <cell r="DW85">
            <v>3</v>
          </cell>
          <cell r="DX85">
            <v>7</v>
          </cell>
          <cell r="DY85">
            <v>1</v>
          </cell>
          <cell r="DZ85">
            <v>0</v>
          </cell>
          <cell r="EA85">
            <v>1</v>
          </cell>
          <cell r="EB85">
            <v>1</v>
          </cell>
          <cell r="EC85">
            <v>0</v>
          </cell>
          <cell r="ED85">
            <v>0</v>
          </cell>
          <cell r="EE85">
            <v>0</v>
          </cell>
          <cell r="EF85">
            <v>0</v>
          </cell>
        </row>
        <row r="86">
          <cell r="B86" t="str">
            <v>ГБУЗ РБ Иглинская ЦРБ</v>
          </cell>
          <cell r="C86">
            <v>0</v>
          </cell>
          <cell r="D86">
            <v>0</v>
          </cell>
          <cell r="E86">
            <v>17100</v>
          </cell>
          <cell r="F86">
            <v>0</v>
          </cell>
          <cell r="G86">
            <v>0</v>
          </cell>
          <cell r="H86">
            <v>0</v>
          </cell>
          <cell r="I86">
            <v>0</v>
          </cell>
          <cell r="J86">
            <v>3550</v>
          </cell>
          <cell r="K86">
            <v>2040</v>
          </cell>
          <cell r="L86">
            <v>3500</v>
          </cell>
          <cell r="M86">
            <v>0</v>
          </cell>
          <cell r="N86">
            <v>2420</v>
          </cell>
          <cell r="O86">
            <v>0</v>
          </cell>
          <cell r="P86">
            <v>0</v>
          </cell>
          <cell r="Q86">
            <v>2400</v>
          </cell>
          <cell r="R86">
            <v>1450</v>
          </cell>
          <cell r="S86">
            <v>0</v>
          </cell>
          <cell r="T86">
            <v>150</v>
          </cell>
          <cell r="U86">
            <v>14000</v>
          </cell>
          <cell r="V86">
            <v>0</v>
          </cell>
          <cell r="W86">
            <v>0</v>
          </cell>
          <cell r="X86">
            <v>0</v>
          </cell>
          <cell r="Y86">
            <v>8200</v>
          </cell>
          <cell r="Z86">
            <v>22000</v>
          </cell>
          <cell r="AA86">
            <v>2300</v>
          </cell>
          <cell r="AB86">
            <v>0</v>
          </cell>
          <cell r="AC86">
            <v>0</v>
          </cell>
          <cell r="AD86">
            <v>4250</v>
          </cell>
          <cell r="AE86">
            <v>0</v>
          </cell>
          <cell r="AF86">
            <v>3040</v>
          </cell>
          <cell r="AG86">
            <v>0</v>
          </cell>
          <cell r="AH86">
            <v>14300</v>
          </cell>
          <cell r="AJ86">
            <v>0</v>
          </cell>
          <cell r="AK86">
            <v>0</v>
          </cell>
          <cell r="AL86">
            <v>0</v>
          </cell>
          <cell r="AM86">
            <v>0</v>
          </cell>
          <cell r="AN86">
            <v>0</v>
          </cell>
          <cell r="AO86">
            <v>0</v>
          </cell>
          <cell r="AP86">
            <v>0</v>
          </cell>
          <cell r="AQ86">
            <v>0</v>
          </cell>
          <cell r="AR86">
            <v>0</v>
          </cell>
          <cell r="AS86">
            <v>0</v>
          </cell>
          <cell r="AT86">
            <v>0</v>
          </cell>
          <cell r="AU86">
            <v>6</v>
          </cell>
          <cell r="AV86">
            <v>0</v>
          </cell>
          <cell r="AW86">
            <v>0</v>
          </cell>
          <cell r="AX86">
            <v>0</v>
          </cell>
          <cell r="AY86">
            <v>0</v>
          </cell>
          <cell r="AZ86">
            <v>1.25</v>
          </cell>
          <cell r="BA86">
            <v>1</v>
          </cell>
          <cell r="BB86">
            <v>2</v>
          </cell>
          <cell r="BC86">
            <v>0</v>
          </cell>
          <cell r="BD86">
            <v>3.5</v>
          </cell>
          <cell r="BE86">
            <v>0</v>
          </cell>
          <cell r="BF86">
            <v>0</v>
          </cell>
          <cell r="BG86">
            <v>1</v>
          </cell>
          <cell r="BH86">
            <v>1.75</v>
          </cell>
          <cell r="BI86">
            <v>0</v>
          </cell>
          <cell r="BJ86">
            <v>3</v>
          </cell>
          <cell r="BK86">
            <v>14</v>
          </cell>
          <cell r="BL86">
            <v>0</v>
          </cell>
          <cell r="BM86">
            <v>0</v>
          </cell>
          <cell r="BN86">
            <v>0</v>
          </cell>
          <cell r="BO86">
            <v>11</v>
          </cell>
          <cell r="BP86">
            <v>18</v>
          </cell>
          <cell r="BQ86">
            <v>1.25</v>
          </cell>
          <cell r="BR86">
            <v>0</v>
          </cell>
          <cell r="BS86">
            <v>0</v>
          </cell>
          <cell r="BT86">
            <v>2</v>
          </cell>
          <cell r="BU86">
            <v>0</v>
          </cell>
          <cell r="BV86">
            <v>2</v>
          </cell>
          <cell r="BW86">
            <v>0</v>
          </cell>
          <cell r="BX86">
            <v>6</v>
          </cell>
          <cell r="BY86">
            <v>6</v>
          </cell>
          <cell r="BZ86">
            <v>0</v>
          </cell>
          <cell r="CA86">
            <v>0</v>
          </cell>
          <cell r="CB86">
            <v>0</v>
          </cell>
          <cell r="CC86">
            <v>0</v>
          </cell>
          <cell r="CD86">
            <v>1.25</v>
          </cell>
          <cell r="CE86">
            <v>1</v>
          </cell>
          <cell r="CF86">
            <v>2</v>
          </cell>
          <cell r="CG86">
            <v>0</v>
          </cell>
          <cell r="CH86">
            <v>3.5</v>
          </cell>
          <cell r="CI86">
            <v>0</v>
          </cell>
          <cell r="CJ86">
            <v>0</v>
          </cell>
          <cell r="CK86">
            <v>1</v>
          </cell>
          <cell r="CL86">
            <v>1.75</v>
          </cell>
          <cell r="CM86">
            <v>0</v>
          </cell>
          <cell r="CN86">
            <v>2</v>
          </cell>
          <cell r="CO86">
            <v>14</v>
          </cell>
          <cell r="CP86">
            <v>0</v>
          </cell>
          <cell r="CQ86">
            <v>0</v>
          </cell>
          <cell r="CR86">
            <v>0</v>
          </cell>
          <cell r="CS86">
            <v>11</v>
          </cell>
          <cell r="CT86">
            <v>18</v>
          </cell>
          <cell r="CU86">
            <v>1</v>
          </cell>
          <cell r="CV86">
            <v>0</v>
          </cell>
          <cell r="CW86">
            <v>0</v>
          </cell>
          <cell r="CX86">
            <v>2</v>
          </cell>
          <cell r="CY86">
            <v>0</v>
          </cell>
          <cell r="CZ86">
            <v>2</v>
          </cell>
          <cell r="DA86">
            <v>0</v>
          </cell>
          <cell r="DB86">
            <v>6</v>
          </cell>
          <cell r="DC86">
            <v>4</v>
          </cell>
          <cell r="DD86">
            <v>0</v>
          </cell>
          <cell r="DE86">
            <v>0</v>
          </cell>
          <cell r="DF86">
            <v>0</v>
          </cell>
          <cell r="DG86">
            <v>0</v>
          </cell>
          <cell r="DH86">
            <v>1</v>
          </cell>
          <cell r="DI86">
            <v>1</v>
          </cell>
          <cell r="DJ86">
            <v>2</v>
          </cell>
          <cell r="DK86">
            <v>0</v>
          </cell>
          <cell r="DL86">
            <v>2</v>
          </cell>
          <cell r="DM86">
            <v>0</v>
          </cell>
          <cell r="DN86">
            <v>0</v>
          </cell>
          <cell r="DO86">
            <v>1</v>
          </cell>
          <cell r="DP86">
            <v>1</v>
          </cell>
          <cell r="DQ86">
            <v>0</v>
          </cell>
          <cell r="DR86">
            <v>1</v>
          </cell>
          <cell r="DS86">
            <v>9</v>
          </cell>
          <cell r="DT86">
            <v>0</v>
          </cell>
          <cell r="DU86">
            <v>0</v>
          </cell>
          <cell r="DV86">
            <v>0</v>
          </cell>
          <cell r="DW86">
            <v>9</v>
          </cell>
          <cell r="DX86">
            <v>9</v>
          </cell>
          <cell r="DY86">
            <v>1</v>
          </cell>
          <cell r="DZ86">
            <v>0</v>
          </cell>
          <cell r="EA86">
            <v>0</v>
          </cell>
          <cell r="EB86">
            <v>2</v>
          </cell>
          <cell r="EC86">
            <v>0</v>
          </cell>
          <cell r="ED86">
            <v>1</v>
          </cell>
          <cell r="EE86">
            <v>0</v>
          </cell>
          <cell r="EF86">
            <v>6</v>
          </cell>
        </row>
        <row r="87">
          <cell r="B87" t="str">
            <v>ГБУЗ РБ Исянгуловская ЦРБ</v>
          </cell>
          <cell r="C87">
            <v>0</v>
          </cell>
          <cell r="D87">
            <v>0</v>
          </cell>
          <cell r="E87">
            <v>1430</v>
          </cell>
          <cell r="F87">
            <v>0</v>
          </cell>
          <cell r="G87">
            <v>0</v>
          </cell>
          <cell r="H87">
            <v>0</v>
          </cell>
          <cell r="I87">
            <v>0</v>
          </cell>
          <cell r="J87">
            <v>676</v>
          </cell>
          <cell r="K87">
            <v>647</v>
          </cell>
          <cell r="L87">
            <v>1370</v>
          </cell>
          <cell r="M87">
            <v>0</v>
          </cell>
          <cell r="N87">
            <v>2490</v>
          </cell>
          <cell r="O87">
            <v>0</v>
          </cell>
          <cell r="P87">
            <v>0</v>
          </cell>
          <cell r="Q87">
            <v>150</v>
          </cell>
          <cell r="R87">
            <v>1883</v>
          </cell>
          <cell r="S87">
            <v>0</v>
          </cell>
          <cell r="T87">
            <v>40</v>
          </cell>
          <cell r="U87">
            <v>9662</v>
          </cell>
          <cell r="V87">
            <v>0</v>
          </cell>
          <cell r="W87">
            <v>0</v>
          </cell>
          <cell r="X87">
            <v>0</v>
          </cell>
          <cell r="Y87">
            <v>11000</v>
          </cell>
          <cell r="Z87">
            <v>13872</v>
          </cell>
          <cell r="AA87">
            <v>0</v>
          </cell>
          <cell r="AB87">
            <v>165</v>
          </cell>
          <cell r="AC87">
            <v>0</v>
          </cell>
          <cell r="AD87">
            <v>3000</v>
          </cell>
          <cell r="AE87">
            <v>0</v>
          </cell>
          <cell r="AF87">
            <v>1078</v>
          </cell>
          <cell r="AG87">
            <v>0</v>
          </cell>
          <cell r="AH87">
            <v>2300</v>
          </cell>
          <cell r="AJ87">
            <v>0</v>
          </cell>
          <cell r="AK87">
            <v>0</v>
          </cell>
          <cell r="AL87">
            <v>0</v>
          </cell>
          <cell r="AM87">
            <v>0</v>
          </cell>
          <cell r="AN87">
            <v>0</v>
          </cell>
          <cell r="AO87">
            <v>0</v>
          </cell>
          <cell r="AP87">
            <v>0</v>
          </cell>
          <cell r="AQ87">
            <v>0</v>
          </cell>
          <cell r="AR87">
            <v>0</v>
          </cell>
          <cell r="AS87">
            <v>0</v>
          </cell>
          <cell r="AT87">
            <v>0</v>
          </cell>
          <cell r="AU87">
            <v>3</v>
          </cell>
          <cell r="AV87">
            <v>0</v>
          </cell>
          <cell r="AW87">
            <v>0</v>
          </cell>
          <cell r="AX87">
            <v>0</v>
          </cell>
          <cell r="AY87">
            <v>0</v>
          </cell>
          <cell r="AZ87">
            <v>1</v>
          </cell>
          <cell r="BA87">
            <v>1</v>
          </cell>
          <cell r="BB87">
            <v>1</v>
          </cell>
          <cell r="BC87">
            <v>0</v>
          </cell>
          <cell r="BD87">
            <v>1</v>
          </cell>
          <cell r="BE87">
            <v>0</v>
          </cell>
          <cell r="BF87">
            <v>0</v>
          </cell>
          <cell r="BG87">
            <v>1</v>
          </cell>
          <cell r="BH87">
            <v>1</v>
          </cell>
          <cell r="BI87">
            <v>0</v>
          </cell>
          <cell r="BJ87">
            <v>1</v>
          </cell>
          <cell r="BK87">
            <v>7</v>
          </cell>
          <cell r="BL87">
            <v>0</v>
          </cell>
          <cell r="BM87">
            <v>0</v>
          </cell>
          <cell r="BN87">
            <v>0</v>
          </cell>
          <cell r="BO87">
            <v>10</v>
          </cell>
          <cell r="BP87">
            <v>9</v>
          </cell>
          <cell r="BQ87">
            <v>1</v>
          </cell>
          <cell r="BR87">
            <v>1</v>
          </cell>
          <cell r="BS87">
            <v>0</v>
          </cell>
          <cell r="BT87">
            <v>3</v>
          </cell>
          <cell r="BU87">
            <v>0</v>
          </cell>
          <cell r="BV87">
            <v>1</v>
          </cell>
          <cell r="BW87">
            <v>0</v>
          </cell>
          <cell r="BX87">
            <v>2</v>
          </cell>
          <cell r="BY87">
            <v>3</v>
          </cell>
          <cell r="BZ87">
            <v>0</v>
          </cell>
          <cell r="CA87">
            <v>0</v>
          </cell>
          <cell r="CB87">
            <v>0</v>
          </cell>
          <cell r="CC87">
            <v>0</v>
          </cell>
          <cell r="CD87">
            <v>1</v>
          </cell>
          <cell r="CE87">
            <v>1</v>
          </cell>
          <cell r="CF87">
            <v>1</v>
          </cell>
          <cell r="CG87">
            <v>0</v>
          </cell>
          <cell r="CH87">
            <v>1</v>
          </cell>
          <cell r="CI87">
            <v>0</v>
          </cell>
          <cell r="CJ87">
            <v>0</v>
          </cell>
          <cell r="CK87">
            <v>1</v>
          </cell>
          <cell r="CL87">
            <v>1</v>
          </cell>
          <cell r="CM87">
            <v>0</v>
          </cell>
          <cell r="CN87">
            <v>1</v>
          </cell>
          <cell r="CO87">
            <v>7</v>
          </cell>
          <cell r="CP87">
            <v>0</v>
          </cell>
          <cell r="CQ87">
            <v>0</v>
          </cell>
          <cell r="CR87">
            <v>0</v>
          </cell>
          <cell r="CS87">
            <v>10</v>
          </cell>
          <cell r="CT87">
            <v>9</v>
          </cell>
          <cell r="CU87">
            <v>1</v>
          </cell>
          <cell r="CV87">
            <v>1</v>
          </cell>
          <cell r="CW87">
            <v>0</v>
          </cell>
          <cell r="CX87">
            <v>3</v>
          </cell>
          <cell r="CY87">
            <v>0</v>
          </cell>
          <cell r="CZ87">
            <v>1</v>
          </cell>
          <cell r="DA87">
            <v>0</v>
          </cell>
          <cell r="DB87">
            <v>2</v>
          </cell>
          <cell r="DC87">
            <v>2</v>
          </cell>
          <cell r="DD87">
            <v>0</v>
          </cell>
          <cell r="DE87">
            <v>0</v>
          </cell>
          <cell r="DF87">
            <v>0</v>
          </cell>
          <cell r="DG87">
            <v>0</v>
          </cell>
          <cell r="DH87">
            <v>1</v>
          </cell>
          <cell r="DI87">
            <v>1</v>
          </cell>
          <cell r="DJ87">
            <v>1</v>
          </cell>
          <cell r="DK87">
            <v>0</v>
          </cell>
          <cell r="DL87">
            <v>1</v>
          </cell>
          <cell r="DM87">
            <v>0</v>
          </cell>
          <cell r="DN87">
            <v>0</v>
          </cell>
          <cell r="DO87">
            <v>1</v>
          </cell>
          <cell r="DP87">
            <v>1</v>
          </cell>
          <cell r="DQ87">
            <v>0</v>
          </cell>
          <cell r="DR87">
            <v>1</v>
          </cell>
          <cell r="DS87">
            <v>7</v>
          </cell>
          <cell r="DT87">
            <v>0</v>
          </cell>
          <cell r="DU87">
            <v>0</v>
          </cell>
          <cell r="DV87">
            <v>0</v>
          </cell>
          <cell r="DW87">
            <v>10</v>
          </cell>
          <cell r="DX87">
            <v>6</v>
          </cell>
          <cell r="DY87">
            <v>1</v>
          </cell>
          <cell r="DZ87">
            <v>1</v>
          </cell>
          <cell r="EA87">
            <v>0</v>
          </cell>
          <cell r="EB87">
            <v>3</v>
          </cell>
          <cell r="EC87">
            <v>0</v>
          </cell>
          <cell r="ED87">
            <v>1</v>
          </cell>
          <cell r="EE87">
            <v>0</v>
          </cell>
          <cell r="EF87">
            <v>2</v>
          </cell>
        </row>
        <row r="88">
          <cell r="B88" t="str">
            <v>ГБУЗ РБ Ишимбайская ЦРБ</v>
          </cell>
          <cell r="C88">
            <v>0</v>
          </cell>
          <cell r="D88">
            <v>0</v>
          </cell>
          <cell r="E88">
            <v>6250</v>
          </cell>
          <cell r="F88">
            <v>0</v>
          </cell>
          <cell r="G88">
            <v>0</v>
          </cell>
          <cell r="H88">
            <v>0</v>
          </cell>
          <cell r="I88">
            <v>0</v>
          </cell>
          <cell r="J88">
            <v>3900</v>
          </cell>
          <cell r="K88">
            <v>2000</v>
          </cell>
          <cell r="L88">
            <v>0</v>
          </cell>
          <cell r="M88">
            <v>400</v>
          </cell>
          <cell r="N88">
            <v>3570</v>
          </cell>
          <cell r="O88">
            <v>0</v>
          </cell>
          <cell r="P88">
            <v>0</v>
          </cell>
          <cell r="Q88">
            <v>0</v>
          </cell>
          <cell r="R88">
            <v>5100</v>
          </cell>
          <cell r="S88">
            <v>0</v>
          </cell>
          <cell r="T88">
            <v>1550</v>
          </cell>
          <cell r="U88">
            <v>27500</v>
          </cell>
          <cell r="V88">
            <v>0</v>
          </cell>
          <cell r="W88">
            <v>0</v>
          </cell>
          <cell r="X88">
            <v>0</v>
          </cell>
          <cell r="Y88">
            <v>19200</v>
          </cell>
          <cell r="Z88">
            <v>31000</v>
          </cell>
          <cell r="AA88">
            <v>7200</v>
          </cell>
          <cell r="AB88">
            <v>2060</v>
          </cell>
          <cell r="AC88">
            <v>0</v>
          </cell>
          <cell r="AD88">
            <v>3300</v>
          </cell>
          <cell r="AE88">
            <v>0</v>
          </cell>
          <cell r="AF88">
            <v>300</v>
          </cell>
          <cell r="AG88">
            <v>0</v>
          </cell>
          <cell r="AH88">
            <v>1400</v>
          </cell>
          <cell r="AJ88">
            <v>0</v>
          </cell>
          <cell r="AK88">
            <v>25090</v>
          </cell>
          <cell r="AL88">
            <v>0</v>
          </cell>
          <cell r="AM88">
            <v>3300</v>
          </cell>
          <cell r="AN88">
            <v>3300</v>
          </cell>
          <cell r="AO88">
            <v>0</v>
          </cell>
          <cell r="AP88">
            <v>480</v>
          </cell>
          <cell r="AQ88">
            <v>10</v>
          </cell>
          <cell r="AR88">
            <v>18000</v>
          </cell>
          <cell r="AS88">
            <v>0</v>
          </cell>
          <cell r="AT88">
            <v>0</v>
          </cell>
          <cell r="AU88">
            <v>12.5</v>
          </cell>
          <cell r="AV88">
            <v>0</v>
          </cell>
          <cell r="AW88">
            <v>0</v>
          </cell>
          <cell r="AX88">
            <v>0</v>
          </cell>
          <cell r="AY88">
            <v>0</v>
          </cell>
          <cell r="AZ88">
            <v>4.25</v>
          </cell>
          <cell r="BA88">
            <v>2.25</v>
          </cell>
          <cell r="BB88">
            <v>0.5</v>
          </cell>
          <cell r="BC88">
            <v>0.5</v>
          </cell>
          <cell r="BD88">
            <v>6.25</v>
          </cell>
          <cell r="BE88">
            <v>0</v>
          </cell>
          <cell r="BF88">
            <v>0</v>
          </cell>
          <cell r="BG88">
            <v>0</v>
          </cell>
          <cell r="BH88">
            <v>4.25</v>
          </cell>
          <cell r="BI88">
            <v>0</v>
          </cell>
          <cell r="BJ88">
            <v>4</v>
          </cell>
          <cell r="BK88">
            <v>27</v>
          </cell>
          <cell r="BL88">
            <v>0</v>
          </cell>
          <cell r="BM88">
            <v>0</v>
          </cell>
          <cell r="BN88">
            <v>0</v>
          </cell>
          <cell r="BO88">
            <v>16.75</v>
          </cell>
          <cell r="BP88">
            <v>40.25</v>
          </cell>
          <cell r="BQ88">
            <v>5</v>
          </cell>
          <cell r="BR88">
            <v>2</v>
          </cell>
          <cell r="BS88">
            <v>1.25</v>
          </cell>
          <cell r="BT88">
            <v>3</v>
          </cell>
          <cell r="BU88">
            <v>0</v>
          </cell>
          <cell r="BV88">
            <v>1.75</v>
          </cell>
          <cell r="BW88">
            <v>0</v>
          </cell>
          <cell r="BX88">
            <v>2</v>
          </cell>
          <cell r="BY88">
            <v>12.5</v>
          </cell>
          <cell r="BZ88">
            <v>0</v>
          </cell>
          <cell r="CA88">
            <v>0</v>
          </cell>
          <cell r="CB88">
            <v>0</v>
          </cell>
          <cell r="CC88">
            <v>0</v>
          </cell>
          <cell r="CD88">
            <v>2.75</v>
          </cell>
          <cell r="CE88">
            <v>2.25</v>
          </cell>
          <cell r="CF88">
            <v>0.5</v>
          </cell>
          <cell r="CG88">
            <v>0.5</v>
          </cell>
          <cell r="CH88">
            <v>6.25</v>
          </cell>
          <cell r="CI88">
            <v>0</v>
          </cell>
          <cell r="CJ88">
            <v>0</v>
          </cell>
          <cell r="CK88">
            <v>0</v>
          </cell>
          <cell r="CL88">
            <v>3.5</v>
          </cell>
          <cell r="CM88">
            <v>0</v>
          </cell>
          <cell r="CN88">
            <v>2.5</v>
          </cell>
          <cell r="CO88">
            <v>26.25</v>
          </cell>
          <cell r="CP88">
            <v>0</v>
          </cell>
          <cell r="CQ88">
            <v>0</v>
          </cell>
          <cell r="CR88">
            <v>0</v>
          </cell>
          <cell r="CS88">
            <v>26.25</v>
          </cell>
          <cell r="CT88">
            <v>37.75</v>
          </cell>
          <cell r="CU88">
            <v>4.5</v>
          </cell>
          <cell r="CV88">
            <v>2</v>
          </cell>
          <cell r="CW88">
            <v>1.25</v>
          </cell>
          <cell r="CX88">
            <v>3</v>
          </cell>
          <cell r="CY88">
            <v>0</v>
          </cell>
          <cell r="CZ88">
            <v>1.75</v>
          </cell>
          <cell r="DA88">
            <v>0</v>
          </cell>
          <cell r="DB88">
            <v>2</v>
          </cell>
          <cell r="DC88">
            <v>8</v>
          </cell>
          <cell r="DD88">
            <v>0</v>
          </cell>
          <cell r="DE88">
            <v>0</v>
          </cell>
          <cell r="DF88">
            <v>0</v>
          </cell>
          <cell r="DG88">
            <v>0</v>
          </cell>
          <cell r="DH88">
            <v>2</v>
          </cell>
          <cell r="DI88">
            <v>2</v>
          </cell>
          <cell r="DJ88">
            <v>1</v>
          </cell>
          <cell r="DK88">
            <v>1</v>
          </cell>
          <cell r="DL88">
            <v>6</v>
          </cell>
          <cell r="DM88">
            <v>0</v>
          </cell>
          <cell r="DN88">
            <v>0</v>
          </cell>
          <cell r="DO88">
            <v>0</v>
          </cell>
          <cell r="DP88">
            <v>3</v>
          </cell>
          <cell r="DQ88">
            <v>0</v>
          </cell>
          <cell r="DR88">
            <v>2</v>
          </cell>
          <cell r="DS88">
            <v>22</v>
          </cell>
          <cell r="DT88">
            <v>0</v>
          </cell>
          <cell r="DU88">
            <v>0</v>
          </cell>
          <cell r="DV88">
            <v>0</v>
          </cell>
          <cell r="DW88">
            <v>22</v>
          </cell>
          <cell r="DX88">
            <v>27</v>
          </cell>
          <cell r="DY88">
            <v>2</v>
          </cell>
          <cell r="DZ88">
            <v>2</v>
          </cell>
          <cell r="EA88">
            <v>1</v>
          </cell>
          <cell r="EB88">
            <v>3</v>
          </cell>
          <cell r="EC88">
            <v>0</v>
          </cell>
          <cell r="ED88">
            <v>1</v>
          </cell>
          <cell r="EE88">
            <v>0</v>
          </cell>
          <cell r="EF88">
            <v>2</v>
          </cell>
        </row>
        <row r="89">
          <cell r="B89" t="str">
            <v>ГБУЗ РБ Калтасинская ЦРБ</v>
          </cell>
          <cell r="C89">
            <v>0</v>
          </cell>
          <cell r="D89">
            <v>0</v>
          </cell>
          <cell r="E89">
            <v>1285</v>
          </cell>
          <cell r="F89">
            <v>0</v>
          </cell>
          <cell r="G89">
            <v>0</v>
          </cell>
          <cell r="H89">
            <v>0</v>
          </cell>
          <cell r="I89">
            <v>0</v>
          </cell>
          <cell r="J89">
            <v>0</v>
          </cell>
          <cell r="K89">
            <v>0</v>
          </cell>
          <cell r="L89">
            <v>0</v>
          </cell>
          <cell r="M89">
            <v>0</v>
          </cell>
          <cell r="N89">
            <v>1255</v>
          </cell>
          <cell r="O89">
            <v>0</v>
          </cell>
          <cell r="P89">
            <v>0</v>
          </cell>
          <cell r="Q89">
            <v>615</v>
          </cell>
          <cell r="R89">
            <v>1415</v>
          </cell>
          <cell r="S89">
            <v>0</v>
          </cell>
          <cell r="T89">
            <v>1860</v>
          </cell>
          <cell r="U89">
            <v>10400</v>
          </cell>
          <cell r="V89">
            <v>0</v>
          </cell>
          <cell r="W89">
            <v>0</v>
          </cell>
          <cell r="X89">
            <v>0</v>
          </cell>
          <cell r="Y89">
            <v>14655</v>
          </cell>
          <cell r="Z89">
            <v>16200</v>
          </cell>
          <cell r="AA89">
            <v>580</v>
          </cell>
          <cell r="AB89">
            <v>638</v>
          </cell>
          <cell r="AC89">
            <v>0</v>
          </cell>
          <cell r="AD89">
            <v>2495</v>
          </cell>
          <cell r="AE89">
            <v>0</v>
          </cell>
          <cell r="AF89">
            <v>630</v>
          </cell>
          <cell r="AG89">
            <v>0</v>
          </cell>
          <cell r="AH89">
            <v>0</v>
          </cell>
          <cell r="AJ89">
            <v>0</v>
          </cell>
          <cell r="AK89">
            <v>0</v>
          </cell>
          <cell r="AL89">
            <v>0</v>
          </cell>
          <cell r="AM89">
            <v>0</v>
          </cell>
          <cell r="AN89">
            <v>0</v>
          </cell>
          <cell r="AO89">
            <v>0</v>
          </cell>
          <cell r="AP89">
            <v>0</v>
          </cell>
          <cell r="AQ89">
            <v>0</v>
          </cell>
          <cell r="AR89">
            <v>0</v>
          </cell>
          <cell r="AS89">
            <v>0</v>
          </cell>
          <cell r="AT89">
            <v>0</v>
          </cell>
          <cell r="AU89">
            <v>1</v>
          </cell>
          <cell r="AV89">
            <v>0</v>
          </cell>
          <cell r="AW89">
            <v>0</v>
          </cell>
          <cell r="AX89">
            <v>0</v>
          </cell>
          <cell r="AY89">
            <v>0</v>
          </cell>
          <cell r="AZ89">
            <v>0</v>
          </cell>
          <cell r="BA89">
            <v>0</v>
          </cell>
          <cell r="BB89">
            <v>0</v>
          </cell>
          <cell r="BC89">
            <v>0</v>
          </cell>
          <cell r="BD89">
            <v>1</v>
          </cell>
          <cell r="BE89">
            <v>0</v>
          </cell>
          <cell r="BF89">
            <v>0</v>
          </cell>
          <cell r="BG89">
            <v>1</v>
          </cell>
          <cell r="BH89">
            <v>1</v>
          </cell>
          <cell r="BI89">
            <v>0</v>
          </cell>
          <cell r="BJ89">
            <v>1</v>
          </cell>
          <cell r="BK89">
            <v>8</v>
          </cell>
          <cell r="BL89">
            <v>0</v>
          </cell>
          <cell r="BM89">
            <v>0</v>
          </cell>
          <cell r="BN89">
            <v>0</v>
          </cell>
          <cell r="BO89">
            <v>6</v>
          </cell>
          <cell r="BP89">
            <v>13</v>
          </cell>
          <cell r="BQ89">
            <v>1</v>
          </cell>
          <cell r="BR89">
            <v>1</v>
          </cell>
          <cell r="BS89">
            <v>0</v>
          </cell>
          <cell r="BT89">
            <v>3</v>
          </cell>
          <cell r="BU89">
            <v>0</v>
          </cell>
          <cell r="BV89">
            <v>1</v>
          </cell>
          <cell r="BW89">
            <v>0</v>
          </cell>
          <cell r="BX89">
            <v>0</v>
          </cell>
          <cell r="BY89">
            <v>1</v>
          </cell>
          <cell r="BZ89">
            <v>0</v>
          </cell>
          <cell r="CA89">
            <v>0</v>
          </cell>
          <cell r="CB89">
            <v>0</v>
          </cell>
          <cell r="CC89">
            <v>0</v>
          </cell>
          <cell r="CD89">
            <v>0</v>
          </cell>
          <cell r="CE89">
            <v>0</v>
          </cell>
          <cell r="CF89">
            <v>0</v>
          </cell>
          <cell r="CG89">
            <v>0</v>
          </cell>
          <cell r="CH89">
            <v>1</v>
          </cell>
          <cell r="CI89">
            <v>0</v>
          </cell>
          <cell r="CJ89">
            <v>0</v>
          </cell>
          <cell r="CK89">
            <v>1</v>
          </cell>
          <cell r="CL89">
            <v>1</v>
          </cell>
          <cell r="CM89">
            <v>0</v>
          </cell>
          <cell r="CN89">
            <v>1</v>
          </cell>
          <cell r="CO89">
            <v>8</v>
          </cell>
          <cell r="CP89">
            <v>0</v>
          </cell>
          <cell r="CQ89">
            <v>0</v>
          </cell>
          <cell r="CR89">
            <v>0</v>
          </cell>
          <cell r="CS89">
            <v>6</v>
          </cell>
          <cell r="CT89">
            <v>13</v>
          </cell>
          <cell r="CU89">
            <v>1</v>
          </cell>
          <cell r="CV89">
            <v>1</v>
          </cell>
          <cell r="CW89">
            <v>0</v>
          </cell>
          <cell r="CX89">
            <v>3</v>
          </cell>
          <cell r="CY89">
            <v>0</v>
          </cell>
          <cell r="CZ89">
            <v>1</v>
          </cell>
          <cell r="DA89">
            <v>0</v>
          </cell>
          <cell r="DB89">
            <v>0</v>
          </cell>
          <cell r="DC89">
            <v>1</v>
          </cell>
          <cell r="DD89">
            <v>0</v>
          </cell>
          <cell r="DE89">
            <v>0</v>
          </cell>
          <cell r="DF89">
            <v>0</v>
          </cell>
          <cell r="DG89">
            <v>0</v>
          </cell>
          <cell r="DH89">
            <v>0</v>
          </cell>
          <cell r="DI89">
            <v>0</v>
          </cell>
          <cell r="DJ89">
            <v>0</v>
          </cell>
          <cell r="DK89">
            <v>0</v>
          </cell>
          <cell r="DL89">
            <v>0</v>
          </cell>
          <cell r="DM89">
            <v>0</v>
          </cell>
          <cell r="DN89">
            <v>0</v>
          </cell>
          <cell r="DO89">
            <v>1</v>
          </cell>
          <cell r="DP89">
            <v>1</v>
          </cell>
          <cell r="DQ89">
            <v>0</v>
          </cell>
          <cell r="DR89">
            <v>1</v>
          </cell>
          <cell r="DS89">
            <v>6</v>
          </cell>
          <cell r="DT89">
            <v>0</v>
          </cell>
          <cell r="DU89">
            <v>0</v>
          </cell>
          <cell r="DV89">
            <v>0</v>
          </cell>
          <cell r="DW89">
            <v>6</v>
          </cell>
          <cell r="DX89">
            <v>11</v>
          </cell>
          <cell r="DY89">
            <v>1</v>
          </cell>
          <cell r="DZ89">
            <v>1</v>
          </cell>
          <cell r="EA89">
            <v>0</v>
          </cell>
          <cell r="EB89">
            <v>2</v>
          </cell>
          <cell r="EC89">
            <v>0</v>
          </cell>
          <cell r="ED89">
            <v>1</v>
          </cell>
          <cell r="EE89">
            <v>0</v>
          </cell>
          <cell r="EF89">
            <v>0</v>
          </cell>
        </row>
        <row r="90">
          <cell r="B90" t="str">
            <v>ГБУЗ РБ Караидельская ЦРБ</v>
          </cell>
          <cell r="C90">
            <v>0</v>
          </cell>
          <cell r="D90">
            <v>0</v>
          </cell>
          <cell r="E90">
            <v>3538</v>
          </cell>
          <cell r="F90">
            <v>0</v>
          </cell>
          <cell r="G90">
            <v>0</v>
          </cell>
          <cell r="H90">
            <v>0</v>
          </cell>
          <cell r="I90">
            <v>0</v>
          </cell>
          <cell r="J90">
            <v>1100</v>
          </cell>
          <cell r="K90">
            <v>284</v>
          </cell>
          <cell r="L90">
            <v>1205</v>
          </cell>
          <cell r="M90">
            <v>0</v>
          </cell>
          <cell r="N90">
            <v>2940</v>
          </cell>
          <cell r="O90">
            <v>0</v>
          </cell>
          <cell r="P90">
            <v>0</v>
          </cell>
          <cell r="Q90">
            <v>1409</v>
          </cell>
          <cell r="R90">
            <v>2860</v>
          </cell>
          <cell r="S90">
            <v>0</v>
          </cell>
          <cell r="T90">
            <v>759</v>
          </cell>
          <cell r="U90">
            <v>10200</v>
          </cell>
          <cell r="V90">
            <v>0</v>
          </cell>
          <cell r="W90">
            <v>0</v>
          </cell>
          <cell r="X90">
            <v>0</v>
          </cell>
          <cell r="Y90">
            <v>6225</v>
          </cell>
          <cell r="Z90">
            <v>16000</v>
          </cell>
          <cell r="AA90">
            <v>1698</v>
          </cell>
          <cell r="AB90">
            <v>1962</v>
          </cell>
          <cell r="AC90">
            <v>936</v>
          </cell>
          <cell r="AD90">
            <v>2858</v>
          </cell>
          <cell r="AE90">
            <v>0</v>
          </cell>
          <cell r="AF90">
            <v>1665</v>
          </cell>
          <cell r="AG90">
            <v>0</v>
          </cell>
          <cell r="AH90">
            <v>0</v>
          </cell>
          <cell r="AJ90">
            <v>0</v>
          </cell>
          <cell r="AK90">
            <v>0</v>
          </cell>
          <cell r="AL90">
            <v>0</v>
          </cell>
          <cell r="AM90">
            <v>0</v>
          </cell>
          <cell r="AN90">
            <v>0</v>
          </cell>
          <cell r="AO90">
            <v>0</v>
          </cell>
          <cell r="AP90">
            <v>0</v>
          </cell>
          <cell r="AQ90">
            <v>0</v>
          </cell>
          <cell r="AR90">
            <v>0</v>
          </cell>
          <cell r="AS90">
            <v>0</v>
          </cell>
          <cell r="AT90">
            <v>0</v>
          </cell>
          <cell r="AU90">
            <v>4</v>
          </cell>
          <cell r="AV90">
            <v>0</v>
          </cell>
          <cell r="AW90">
            <v>0</v>
          </cell>
          <cell r="AX90">
            <v>0</v>
          </cell>
          <cell r="AY90">
            <v>0</v>
          </cell>
          <cell r="AZ90">
            <v>1</v>
          </cell>
          <cell r="BA90">
            <v>1</v>
          </cell>
          <cell r="BB90">
            <v>1</v>
          </cell>
          <cell r="BC90">
            <v>0</v>
          </cell>
          <cell r="BD90">
            <v>2</v>
          </cell>
          <cell r="BE90">
            <v>0</v>
          </cell>
          <cell r="BF90">
            <v>0</v>
          </cell>
          <cell r="BG90">
            <v>1</v>
          </cell>
          <cell r="BH90">
            <v>1</v>
          </cell>
          <cell r="BI90">
            <v>0</v>
          </cell>
          <cell r="BJ90">
            <v>1</v>
          </cell>
          <cell r="BK90">
            <v>8</v>
          </cell>
          <cell r="BL90">
            <v>0</v>
          </cell>
          <cell r="BM90">
            <v>0</v>
          </cell>
          <cell r="BN90">
            <v>0</v>
          </cell>
          <cell r="BO90">
            <v>3</v>
          </cell>
          <cell r="BP90">
            <v>16</v>
          </cell>
          <cell r="BQ90">
            <v>1</v>
          </cell>
          <cell r="BR90">
            <v>1</v>
          </cell>
          <cell r="BS90">
            <v>1</v>
          </cell>
          <cell r="BT90">
            <v>4</v>
          </cell>
          <cell r="BU90">
            <v>0</v>
          </cell>
          <cell r="BV90">
            <v>1</v>
          </cell>
          <cell r="BW90">
            <v>0</v>
          </cell>
          <cell r="BX90">
            <v>0</v>
          </cell>
          <cell r="BY90">
            <v>4</v>
          </cell>
          <cell r="BZ90">
            <v>0</v>
          </cell>
          <cell r="CA90">
            <v>0</v>
          </cell>
          <cell r="CB90">
            <v>0</v>
          </cell>
          <cell r="CC90">
            <v>0</v>
          </cell>
          <cell r="CD90">
            <v>1</v>
          </cell>
          <cell r="CE90">
            <v>1</v>
          </cell>
          <cell r="CF90">
            <v>1</v>
          </cell>
          <cell r="CG90">
            <v>0</v>
          </cell>
          <cell r="CH90">
            <v>2</v>
          </cell>
          <cell r="CI90">
            <v>0</v>
          </cell>
          <cell r="CJ90">
            <v>0</v>
          </cell>
          <cell r="CK90">
            <v>1</v>
          </cell>
          <cell r="CL90">
            <v>1</v>
          </cell>
          <cell r="CM90">
            <v>0</v>
          </cell>
          <cell r="CN90">
            <v>1</v>
          </cell>
          <cell r="CO90">
            <v>8</v>
          </cell>
          <cell r="CP90">
            <v>0</v>
          </cell>
          <cell r="CQ90">
            <v>0</v>
          </cell>
          <cell r="CR90">
            <v>0</v>
          </cell>
          <cell r="CS90">
            <v>2</v>
          </cell>
          <cell r="CT90">
            <v>16</v>
          </cell>
          <cell r="CU90">
            <v>1</v>
          </cell>
          <cell r="CV90">
            <v>1</v>
          </cell>
          <cell r="CW90">
            <v>1</v>
          </cell>
          <cell r="CX90">
            <v>3</v>
          </cell>
          <cell r="CY90">
            <v>0</v>
          </cell>
          <cell r="CZ90">
            <v>1</v>
          </cell>
          <cell r="DA90">
            <v>0</v>
          </cell>
          <cell r="DB90">
            <v>0</v>
          </cell>
          <cell r="DC90">
            <v>3</v>
          </cell>
          <cell r="DD90">
            <v>0</v>
          </cell>
          <cell r="DE90">
            <v>0</v>
          </cell>
          <cell r="DF90">
            <v>0</v>
          </cell>
          <cell r="DG90">
            <v>0</v>
          </cell>
          <cell r="DH90">
            <v>1</v>
          </cell>
          <cell r="DI90">
            <v>0</v>
          </cell>
          <cell r="DJ90">
            <v>0</v>
          </cell>
          <cell r="DK90">
            <v>0</v>
          </cell>
          <cell r="DL90">
            <v>2</v>
          </cell>
          <cell r="DM90">
            <v>0</v>
          </cell>
          <cell r="DN90">
            <v>0</v>
          </cell>
          <cell r="DO90">
            <v>0</v>
          </cell>
          <cell r="DP90">
            <v>0</v>
          </cell>
          <cell r="DQ90">
            <v>0</v>
          </cell>
          <cell r="DR90">
            <v>1</v>
          </cell>
          <cell r="DS90">
            <v>7</v>
          </cell>
          <cell r="DT90">
            <v>0</v>
          </cell>
          <cell r="DU90">
            <v>0</v>
          </cell>
          <cell r="DV90">
            <v>0</v>
          </cell>
          <cell r="DW90">
            <v>2</v>
          </cell>
          <cell r="DX90">
            <v>15</v>
          </cell>
          <cell r="DY90">
            <v>1</v>
          </cell>
          <cell r="DZ90">
            <v>1</v>
          </cell>
          <cell r="EA90">
            <v>1</v>
          </cell>
          <cell r="EB90">
            <v>2</v>
          </cell>
          <cell r="EC90">
            <v>0</v>
          </cell>
          <cell r="ED90">
            <v>0</v>
          </cell>
          <cell r="EE90">
            <v>0</v>
          </cell>
          <cell r="EF90">
            <v>0</v>
          </cell>
        </row>
        <row r="91">
          <cell r="B91" t="str">
            <v>ГБУЗ РБ Кармаскалинская ЦРБ</v>
          </cell>
          <cell r="C91">
            <v>0</v>
          </cell>
          <cell r="D91">
            <v>0</v>
          </cell>
          <cell r="E91">
            <v>3280</v>
          </cell>
          <cell r="F91">
            <v>0</v>
          </cell>
          <cell r="G91">
            <v>0</v>
          </cell>
          <cell r="H91">
            <v>0</v>
          </cell>
          <cell r="I91">
            <v>0</v>
          </cell>
          <cell r="J91">
            <v>980</v>
          </cell>
          <cell r="K91">
            <v>250</v>
          </cell>
          <cell r="L91">
            <v>782</v>
          </cell>
          <cell r="M91">
            <v>0</v>
          </cell>
          <cell r="N91">
            <v>2400</v>
          </cell>
          <cell r="O91">
            <v>0</v>
          </cell>
          <cell r="P91">
            <v>0</v>
          </cell>
          <cell r="Q91">
            <v>505</v>
          </cell>
          <cell r="R91">
            <v>1650</v>
          </cell>
          <cell r="S91">
            <v>0</v>
          </cell>
          <cell r="T91">
            <v>3300</v>
          </cell>
          <cell r="U91">
            <v>9000</v>
          </cell>
          <cell r="V91">
            <v>0</v>
          </cell>
          <cell r="W91">
            <v>0</v>
          </cell>
          <cell r="X91">
            <v>0</v>
          </cell>
          <cell r="Y91">
            <v>15700</v>
          </cell>
          <cell r="Z91">
            <v>13000</v>
          </cell>
          <cell r="AA91">
            <v>1550</v>
          </cell>
          <cell r="AB91">
            <v>100</v>
          </cell>
          <cell r="AC91">
            <v>100</v>
          </cell>
          <cell r="AD91">
            <v>2800</v>
          </cell>
          <cell r="AE91">
            <v>0</v>
          </cell>
          <cell r="AF91">
            <v>826</v>
          </cell>
          <cell r="AG91">
            <v>0</v>
          </cell>
          <cell r="AH91">
            <v>1510</v>
          </cell>
          <cell r="AJ91">
            <v>0</v>
          </cell>
          <cell r="AK91">
            <v>0</v>
          </cell>
          <cell r="AL91">
            <v>0</v>
          </cell>
          <cell r="AM91">
            <v>0</v>
          </cell>
          <cell r="AN91">
            <v>0</v>
          </cell>
          <cell r="AO91">
            <v>0</v>
          </cell>
          <cell r="AP91">
            <v>0</v>
          </cell>
          <cell r="AQ91">
            <v>0</v>
          </cell>
          <cell r="AR91">
            <v>0</v>
          </cell>
          <cell r="AS91">
            <v>0</v>
          </cell>
          <cell r="AT91">
            <v>0</v>
          </cell>
          <cell r="AU91">
            <v>8</v>
          </cell>
          <cell r="AV91">
            <v>0</v>
          </cell>
          <cell r="AW91">
            <v>0</v>
          </cell>
          <cell r="AX91">
            <v>0</v>
          </cell>
          <cell r="AY91">
            <v>0</v>
          </cell>
          <cell r="AZ91">
            <v>1.5</v>
          </cell>
          <cell r="BA91">
            <v>2</v>
          </cell>
          <cell r="BB91">
            <v>1</v>
          </cell>
          <cell r="BC91">
            <v>0</v>
          </cell>
          <cell r="BD91">
            <v>5.25</v>
          </cell>
          <cell r="BE91">
            <v>0</v>
          </cell>
          <cell r="BF91">
            <v>0</v>
          </cell>
          <cell r="BG91">
            <v>1</v>
          </cell>
          <cell r="BH91">
            <v>2.5</v>
          </cell>
          <cell r="BI91">
            <v>0</v>
          </cell>
          <cell r="BJ91">
            <v>3</v>
          </cell>
          <cell r="BK91">
            <v>16</v>
          </cell>
          <cell r="BL91">
            <v>0</v>
          </cell>
          <cell r="BM91">
            <v>0</v>
          </cell>
          <cell r="BN91">
            <v>0</v>
          </cell>
          <cell r="BO91">
            <v>11</v>
          </cell>
          <cell r="BP91">
            <v>29.5</v>
          </cell>
          <cell r="BQ91">
            <v>2</v>
          </cell>
          <cell r="BR91">
            <v>0.25</v>
          </cell>
          <cell r="BS91">
            <v>0.5</v>
          </cell>
          <cell r="BT91">
            <v>5.5</v>
          </cell>
          <cell r="BU91">
            <v>0</v>
          </cell>
          <cell r="BV91">
            <v>1</v>
          </cell>
          <cell r="BW91">
            <v>0</v>
          </cell>
          <cell r="BX91">
            <v>2</v>
          </cell>
          <cell r="BY91">
            <v>7</v>
          </cell>
          <cell r="BZ91">
            <v>0</v>
          </cell>
          <cell r="CA91">
            <v>0</v>
          </cell>
          <cell r="CB91">
            <v>0</v>
          </cell>
          <cell r="CC91">
            <v>0</v>
          </cell>
          <cell r="CD91">
            <v>1.5</v>
          </cell>
          <cell r="CE91">
            <v>1</v>
          </cell>
          <cell r="CF91">
            <v>0.75</v>
          </cell>
          <cell r="CG91">
            <v>0</v>
          </cell>
          <cell r="CH91">
            <v>5</v>
          </cell>
          <cell r="CI91">
            <v>0</v>
          </cell>
          <cell r="CJ91">
            <v>0</v>
          </cell>
          <cell r="CK91">
            <v>1</v>
          </cell>
          <cell r="CL91">
            <v>2.5</v>
          </cell>
          <cell r="CM91">
            <v>0</v>
          </cell>
          <cell r="CN91">
            <v>2</v>
          </cell>
          <cell r="CO91">
            <v>13.75</v>
          </cell>
          <cell r="CP91">
            <v>0</v>
          </cell>
          <cell r="CQ91">
            <v>0</v>
          </cell>
          <cell r="CR91">
            <v>0</v>
          </cell>
          <cell r="CS91">
            <v>10.25</v>
          </cell>
          <cell r="CT91">
            <v>29</v>
          </cell>
          <cell r="CU91">
            <v>2</v>
          </cell>
          <cell r="CV91">
            <v>0.25</v>
          </cell>
          <cell r="CW91">
            <v>0.5</v>
          </cell>
          <cell r="CX91">
            <v>5.5</v>
          </cell>
          <cell r="CY91">
            <v>0</v>
          </cell>
          <cell r="CZ91">
            <v>1</v>
          </cell>
          <cell r="DA91">
            <v>0</v>
          </cell>
          <cell r="DB91">
            <v>2</v>
          </cell>
          <cell r="DC91">
            <v>5</v>
          </cell>
          <cell r="DD91">
            <v>0</v>
          </cell>
          <cell r="DE91">
            <v>0</v>
          </cell>
          <cell r="DF91">
            <v>0</v>
          </cell>
          <cell r="DG91">
            <v>0</v>
          </cell>
          <cell r="DH91">
            <v>1</v>
          </cell>
          <cell r="DI91">
            <v>1</v>
          </cell>
          <cell r="DJ91">
            <v>1</v>
          </cell>
          <cell r="DK91">
            <v>0</v>
          </cell>
          <cell r="DL91">
            <v>4</v>
          </cell>
          <cell r="DM91">
            <v>0</v>
          </cell>
          <cell r="DN91">
            <v>0</v>
          </cell>
          <cell r="DO91">
            <v>1</v>
          </cell>
          <cell r="DP91">
            <v>2</v>
          </cell>
          <cell r="DQ91">
            <v>0</v>
          </cell>
          <cell r="DR91">
            <v>1</v>
          </cell>
          <cell r="DS91">
            <v>11</v>
          </cell>
          <cell r="DT91">
            <v>0</v>
          </cell>
          <cell r="DU91">
            <v>0</v>
          </cell>
          <cell r="DV91">
            <v>0</v>
          </cell>
          <cell r="DW91">
            <v>6</v>
          </cell>
          <cell r="DX91">
            <v>22</v>
          </cell>
          <cell r="DY91">
            <v>2</v>
          </cell>
          <cell r="DZ91">
            <v>1</v>
          </cell>
          <cell r="EA91">
            <v>1</v>
          </cell>
          <cell r="EB91">
            <v>5</v>
          </cell>
          <cell r="EC91">
            <v>0</v>
          </cell>
          <cell r="ED91">
            <v>1</v>
          </cell>
          <cell r="EE91">
            <v>0</v>
          </cell>
          <cell r="EF91">
            <v>2</v>
          </cell>
        </row>
        <row r="92">
          <cell r="B92" t="str">
            <v>ГБУЗ РБ КБ № 1 г.Стерлитамак</v>
          </cell>
          <cell r="C92">
            <v>0</v>
          </cell>
          <cell r="D92">
            <v>0</v>
          </cell>
          <cell r="E92">
            <v>2260</v>
          </cell>
          <cell r="F92">
            <v>0</v>
          </cell>
          <cell r="G92">
            <v>694</v>
          </cell>
          <cell r="H92">
            <v>0</v>
          </cell>
          <cell r="I92">
            <v>0</v>
          </cell>
          <cell r="J92">
            <v>0</v>
          </cell>
          <cell r="K92">
            <v>752</v>
          </cell>
          <cell r="L92">
            <v>421</v>
          </cell>
          <cell r="M92">
            <v>254</v>
          </cell>
          <cell r="N92">
            <v>631</v>
          </cell>
          <cell r="O92">
            <v>456</v>
          </cell>
          <cell r="P92">
            <v>158</v>
          </cell>
          <cell r="Q92">
            <v>9823</v>
          </cell>
          <cell r="R92">
            <v>3566</v>
          </cell>
          <cell r="S92">
            <v>0</v>
          </cell>
          <cell r="T92">
            <v>2523</v>
          </cell>
          <cell r="U92">
            <v>0</v>
          </cell>
          <cell r="V92">
            <v>0</v>
          </cell>
          <cell r="W92">
            <v>19</v>
          </cell>
          <cell r="X92">
            <v>0</v>
          </cell>
          <cell r="Y92">
            <v>0</v>
          </cell>
          <cell r="Z92">
            <v>44170</v>
          </cell>
          <cell r="AA92">
            <v>8283</v>
          </cell>
          <cell r="AB92">
            <v>1374</v>
          </cell>
          <cell r="AC92">
            <v>0</v>
          </cell>
          <cell r="AD92">
            <v>2713</v>
          </cell>
          <cell r="AE92">
            <v>0</v>
          </cell>
          <cell r="AF92">
            <v>2404</v>
          </cell>
          <cell r="AG92">
            <v>0</v>
          </cell>
          <cell r="AH92">
            <v>0</v>
          </cell>
          <cell r="AJ92">
            <v>0</v>
          </cell>
          <cell r="AK92">
            <v>10054</v>
          </cell>
          <cell r="AL92">
            <v>4136</v>
          </cell>
          <cell r="AM92">
            <v>0</v>
          </cell>
          <cell r="AN92">
            <v>0</v>
          </cell>
          <cell r="AO92">
            <v>0</v>
          </cell>
          <cell r="AP92">
            <v>0</v>
          </cell>
          <cell r="AQ92">
            <v>0</v>
          </cell>
          <cell r="AR92">
            <v>5918</v>
          </cell>
          <cell r="AS92">
            <v>0</v>
          </cell>
          <cell r="AT92">
            <v>0</v>
          </cell>
          <cell r="AU92">
            <v>1</v>
          </cell>
          <cell r="AV92">
            <v>0</v>
          </cell>
          <cell r="AW92">
            <v>0</v>
          </cell>
          <cell r="AX92">
            <v>0</v>
          </cell>
          <cell r="AY92">
            <v>0</v>
          </cell>
          <cell r="AZ92">
            <v>0</v>
          </cell>
          <cell r="BA92">
            <v>1</v>
          </cell>
          <cell r="BB92">
            <v>1.25</v>
          </cell>
          <cell r="BC92">
            <v>0.25</v>
          </cell>
          <cell r="BD92">
            <v>2.5</v>
          </cell>
          <cell r="BE92">
            <v>0.5</v>
          </cell>
          <cell r="BF92">
            <v>0.25</v>
          </cell>
          <cell r="BG92">
            <v>5.5</v>
          </cell>
          <cell r="BH92">
            <v>2</v>
          </cell>
          <cell r="BI92">
            <v>0</v>
          </cell>
          <cell r="BJ92">
            <v>2</v>
          </cell>
          <cell r="BK92">
            <v>0</v>
          </cell>
          <cell r="BL92">
            <v>0</v>
          </cell>
          <cell r="BM92">
            <v>0.75</v>
          </cell>
          <cell r="BN92">
            <v>0.25</v>
          </cell>
          <cell r="BO92">
            <v>0</v>
          </cell>
          <cell r="BP92">
            <v>24</v>
          </cell>
          <cell r="BQ92">
            <v>12</v>
          </cell>
          <cell r="BR92">
            <v>1</v>
          </cell>
          <cell r="BS92">
            <v>0</v>
          </cell>
          <cell r="BT92">
            <v>3</v>
          </cell>
          <cell r="BU92">
            <v>0</v>
          </cell>
          <cell r="BV92">
            <v>3</v>
          </cell>
          <cell r="BW92">
            <v>0</v>
          </cell>
          <cell r="BX92">
            <v>0</v>
          </cell>
          <cell r="BY92">
            <v>1</v>
          </cell>
          <cell r="BZ92">
            <v>0</v>
          </cell>
          <cell r="CA92">
            <v>0</v>
          </cell>
          <cell r="CB92">
            <v>0</v>
          </cell>
          <cell r="CC92">
            <v>0</v>
          </cell>
          <cell r="CD92">
            <v>0</v>
          </cell>
          <cell r="CE92">
            <v>1</v>
          </cell>
          <cell r="CF92">
            <v>1.25</v>
          </cell>
          <cell r="CG92">
            <v>0.25</v>
          </cell>
          <cell r="CH92">
            <v>2.5</v>
          </cell>
          <cell r="CI92">
            <v>0.5</v>
          </cell>
          <cell r="CJ92">
            <v>0.25</v>
          </cell>
          <cell r="CK92">
            <v>5.5</v>
          </cell>
          <cell r="CL92">
            <v>2</v>
          </cell>
          <cell r="CM92">
            <v>0</v>
          </cell>
          <cell r="CN92">
            <v>2</v>
          </cell>
          <cell r="CO92">
            <v>0</v>
          </cell>
          <cell r="CP92">
            <v>0</v>
          </cell>
          <cell r="CQ92">
            <v>0.75</v>
          </cell>
          <cell r="CR92">
            <v>0.25</v>
          </cell>
          <cell r="CS92">
            <v>0</v>
          </cell>
          <cell r="CT92">
            <v>24</v>
          </cell>
          <cell r="CU92">
            <v>12</v>
          </cell>
          <cell r="CV92">
            <v>1</v>
          </cell>
          <cell r="CW92">
            <v>0</v>
          </cell>
          <cell r="CX92">
            <v>3</v>
          </cell>
          <cell r="CY92">
            <v>0</v>
          </cell>
          <cell r="CZ92">
            <v>3</v>
          </cell>
          <cell r="DA92">
            <v>0</v>
          </cell>
          <cell r="DB92">
            <v>0</v>
          </cell>
          <cell r="DC92">
            <v>1</v>
          </cell>
          <cell r="DD92">
            <v>0</v>
          </cell>
          <cell r="DE92">
            <v>0</v>
          </cell>
          <cell r="DF92">
            <v>0</v>
          </cell>
          <cell r="DG92">
            <v>0</v>
          </cell>
          <cell r="DH92">
            <v>0</v>
          </cell>
          <cell r="DI92">
            <v>1</v>
          </cell>
          <cell r="DJ92">
            <v>1</v>
          </cell>
          <cell r="DK92">
            <v>1</v>
          </cell>
          <cell r="DL92">
            <v>1</v>
          </cell>
          <cell r="DM92">
            <v>1</v>
          </cell>
          <cell r="DN92">
            <v>1</v>
          </cell>
          <cell r="DO92">
            <v>3</v>
          </cell>
          <cell r="DP92">
            <v>2</v>
          </cell>
          <cell r="DQ92">
            <v>0</v>
          </cell>
          <cell r="DR92">
            <v>1</v>
          </cell>
          <cell r="DS92">
            <v>0</v>
          </cell>
          <cell r="DT92">
            <v>0</v>
          </cell>
          <cell r="DU92">
            <v>1</v>
          </cell>
          <cell r="DV92">
            <v>1</v>
          </cell>
          <cell r="DW92">
            <v>0</v>
          </cell>
          <cell r="DX92">
            <v>24</v>
          </cell>
          <cell r="DY92">
            <v>6</v>
          </cell>
          <cell r="DZ92">
            <v>1</v>
          </cell>
          <cell r="EA92">
            <v>0</v>
          </cell>
          <cell r="EB92">
            <v>3</v>
          </cell>
          <cell r="EC92">
            <v>0</v>
          </cell>
          <cell r="ED92">
            <v>3</v>
          </cell>
          <cell r="EE92">
            <v>0</v>
          </cell>
          <cell r="EF92">
            <v>0</v>
          </cell>
        </row>
        <row r="93">
          <cell r="B93" t="str">
            <v>ГБУЗ РБ Кигинская ЦРБ</v>
          </cell>
          <cell r="C93">
            <v>0</v>
          </cell>
          <cell r="D93">
            <v>0</v>
          </cell>
          <cell r="E93">
            <v>1830</v>
          </cell>
          <cell r="F93">
            <v>0</v>
          </cell>
          <cell r="G93">
            <v>0</v>
          </cell>
          <cell r="H93">
            <v>0</v>
          </cell>
          <cell r="I93">
            <v>0</v>
          </cell>
          <cell r="J93">
            <v>1180</v>
          </cell>
          <cell r="K93">
            <v>205</v>
          </cell>
          <cell r="L93">
            <v>0</v>
          </cell>
          <cell r="M93">
            <v>0</v>
          </cell>
          <cell r="N93">
            <v>1100</v>
          </cell>
          <cell r="O93">
            <v>0</v>
          </cell>
          <cell r="P93">
            <v>0</v>
          </cell>
          <cell r="Q93">
            <v>400</v>
          </cell>
          <cell r="R93">
            <v>1200</v>
          </cell>
          <cell r="S93">
            <v>0</v>
          </cell>
          <cell r="T93">
            <v>3000</v>
          </cell>
          <cell r="U93">
            <v>3100</v>
          </cell>
          <cell r="V93">
            <v>0</v>
          </cell>
          <cell r="W93">
            <v>0</v>
          </cell>
          <cell r="X93">
            <v>0</v>
          </cell>
          <cell r="Y93">
            <v>6000</v>
          </cell>
          <cell r="Z93">
            <v>6400</v>
          </cell>
          <cell r="AA93">
            <v>0</v>
          </cell>
          <cell r="AB93">
            <v>0</v>
          </cell>
          <cell r="AC93">
            <v>0</v>
          </cell>
          <cell r="AD93">
            <v>680</v>
          </cell>
          <cell r="AE93">
            <v>0</v>
          </cell>
          <cell r="AF93">
            <v>0</v>
          </cell>
          <cell r="AG93">
            <v>0</v>
          </cell>
          <cell r="AH93">
            <v>0</v>
          </cell>
          <cell r="AJ93">
            <v>0</v>
          </cell>
          <cell r="AK93">
            <v>0</v>
          </cell>
          <cell r="AL93">
            <v>0</v>
          </cell>
          <cell r="AM93">
            <v>0</v>
          </cell>
          <cell r="AN93">
            <v>0</v>
          </cell>
          <cell r="AO93">
            <v>0</v>
          </cell>
          <cell r="AP93">
            <v>0</v>
          </cell>
          <cell r="AQ93">
            <v>0</v>
          </cell>
          <cell r="AR93">
            <v>0</v>
          </cell>
          <cell r="AS93">
            <v>0</v>
          </cell>
          <cell r="AT93">
            <v>0</v>
          </cell>
          <cell r="AU93">
            <v>3</v>
          </cell>
          <cell r="AV93">
            <v>0</v>
          </cell>
          <cell r="AW93">
            <v>0</v>
          </cell>
          <cell r="AX93">
            <v>0</v>
          </cell>
          <cell r="AY93">
            <v>0</v>
          </cell>
          <cell r="AZ93">
            <v>1</v>
          </cell>
          <cell r="BA93">
            <v>1</v>
          </cell>
          <cell r="BB93">
            <v>0</v>
          </cell>
          <cell r="BC93">
            <v>0</v>
          </cell>
          <cell r="BD93">
            <v>1</v>
          </cell>
          <cell r="BE93">
            <v>0</v>
          </cell>
          <cell r="BF93">
            <v>0</v>
          </cell>
          <cell r="BG93">
            <v>1</v>
          </cell>
          <cell r="BH93">
            <v>2</v>
          </cell>
          <cell r="BI93">
            <v>0</v>
          </cell>
          <cell r="BJ93">
            <v>1</v>
          </cell>
          <cell r="BK93">
            <v>5</v>
          </cell>
          <cell r="BL93">
            <v>0</v>
          </cell>
          <cell r="BM93">
            <v>0</v>
          </cell>
          <cell r="BN93">
            <v>0</v>
          </cell>
          <cell r="BO93">
            <v>3</v>
          </cell>
          <cell r="BP93">
            <v>8</v>
          </cell>
          <cell r="BQ93">
            <v>0</v>
          </cell>
          <cell r="BR93">
            <v>0</v>
          </cell>
          <cell r="BS93">
            <v>0</v>
          </cell>
          <cell r="BT93">
            <v>3</v>
          </cell>
          <cell r="BU93">
            <v>0</v>
          </cell>
          <cell r="BV93">
            <v>0</v>
          </cell>
          <cell r="BW93">
            <v>0</v>
          </cell>
          <cell r="BX93">
            <v>0</v>
          </cell>
          <cell r="BY93">
            <v>3</v>
          </cell>
          <cell r="BZ93">
            <v>0</v>
          </cell>
          <cell r="CA93">
            <v>0</v>
          </cell>
          <cell r="CB93">
            <v>0</v>
          </cell>
          <cell r="CC93">
            <v>0</v>
          </cell>
          <cell r="CD93">
            <v>1</v>
          </cell>
          <cell r="CE93">
            <v>1</v>
          </cell>
          <cell r="CF93">
            <v>0</v>
          </cell>
          <cell r="CG93">
            <v>0</v>
          </cell>
          <cell r="CH93">
            <v>1</v>
          </cell>
          <cell r="CI93">
            <v>0</v>
          </cell>
          <cell r="CJ93">
            <v>0</v>
          </cell>
          <cell r="CK93">
            <v>1</v>
          </cell>
          <cell r="CL93">
            <v>1</v>
          </cell>
          <cell r="CM93">
            <v>0</v>
          </cell>
          <cell r="CN93">
            <v>1</v>
          </cell>
          <cell r="CO93">
            <v>5</v>
          </cell>
          <cell r="CP93">
            <v>0</v>
          </cell>
          <cell r="CQ93">
            <v>0</v>
          </cell>
          <cell r="CR93">
            <v>0</v>
          </cell>
          <cell r="CS93">
            <v>2</v>
          </cell>
          <cell r="CT93">
            <v>7</v>
          </cell>
          <cell r="CU93">
            <v>0</v>
          </cell>
          <cell r="CV93">
            <v>0</v>
          </cell>
          <cell r="CW93">
            <v>0</v>
          </cell>
          <cell r="CX93">
            <v>3</v>
          </cell>
          <cell r="CY93">
            <v>0</v>
          </cell>
          <cell r="CZ93">
            <v>0</v>
          </cell>
          <cell r="DA93">
            <v>0</v>
          </cell>
          <cell r="DB93">
            <v>0</v>
          </cell>
          <cell r="DC93">
            <v>3</v>
          </cell>
          <cell r="DD93">
            <v>0</v>
          </cell>
          <cell r="DE93">
            <v>0</v>
          </cell>
          <cell r="DF93">
            <v>0</v>
          </cell>
          <cell r="DG93">
            <v>0</v>
          </cell>
          <cell r="DH93">
            <v>1</v>
          </cell>
          <cell r="DI93">
            <v>1</v>
          </cell>
          <cell r="DJ93">
            <v>0</v>
          </cell>
          <cell r="DK93">
            <v>0</v>
          </cell>
          <cell r="DL93">
            <v>1</v>
          </cell>
          <cell r="DM93">
            <v>0</v>
          </cell>
          <cell r="DN93">
            <v>0</v>
          </cell>
          <cell r="DO93">
            <v>1</v>
          </cell>
          <cell r="DP93">
            <v>1</v>
          </cell>
          <cell r="DQ93">
            <v>0</v>
          </cell>
          <cell r="DR93">
            <v>1</v>
          </cell>
          <cell r="DS93">
            <v>5</v>
          </cell>
          <cell r="DT93">
            <v>0</v>
          </cell>
          <cell r="DU93">
            <v>0</v>
          </cell>
          <cell r="DV93">
            <v>0</v>
          </cell>
          <cell r="DW93">
            <v>2</v>
          </cell>
          <cell r="DX93">
            <v>7</v>
          </cell>
          <cell r="DY93">
            <v>0</v>
          </cell>
          <cell r="DZ93">
            <v>0</v>
          </cell>
          <cell r="EA93">
            <v>0</v>
          </cell>
          <cell r="EB93">
            <v>3</v>
          </cell>
          <cell r="EC93">
            <v>0</v>
          </cell>
          <cell r="ED93">
            <v>0</v>
          </cell>
          <cell r="EE93">
            <v>0</v>
          </cell>
          <cell r="EF93">
            <v>0</v>
          </cell>
        </row>
        <row r="94">
          <cell r="B94" t="str">
            <v>ГБУЗ РБ Краснокамская ЦРБ</v>
          </cell>
          <cell r="C94">
            <v>0</v>
          </cell>
          <cell r="D94">
            <v>0</v>
          </cell>
          <cell r="E94">
            <v>3380</v>
          </cell>
          <cell r="F94">
            <v>0</v>
          </cell>
          <cell r="G94">
            <v>0</v>
          </cell>
          <cell r="H94">
            <v>0</v>
          </cell>
          <cell r="I94">
            <v>0</v>
          </cell>
          <cell r="J94">
            <v>1340</v>
          </cell>
          <cell r="K94">
            <v>1050</v>
          </cell>
          <cell r="L94">
            <v>1596</v>
          </cell>
          <cell r="M94">
            <v>0</v>
          </cell>
          <cell r="N94">
            <v>3471</v>
          </cell>
          <cell r="O94">
            <v>0</v>
          </cell>
          <cell r="P94">
            <v>0</v>
          </cell>
          <cell r="Q94">
            <v>561</v>
          </cell>
          <cell r="R94">
            <v>2301</v>
          </cell>
          <cell r="S94">
            <v>0</v>
          </cell>
          <cell r="T94">
            <v>2630</v>
          </cell>
          <cell r="U94">
            <v>13429</v>
          </cell>
          <cell r="V94">
            <v>0</v>
          </cell>
          <cell r="W94">
            <v>0</v>
          </cell>
          <cell r="X94">
            <v>0</v>
          </cell>
          <cell r="Y94">
            <v>9310</v>
          </cell>
          <cell r="Z94">
            <v>22101</v>
          </cell>
          <cell r="AA94">
            <v>0</v>
          </cell>
          <cell r="AB94">
            <v>1410</v>
          </cell>
          <cell r="AC94">
            <v>0</v>
          </cell>
          <cell r="AD94">
            <v>6655</v>
          </cell>
          <cell r="AE94">
            <v>0</v>
          </cell>
          <cell r="AF94">
            <v>2268</v>
          </cell>
          <cell r="AG94">
            <v>0</v>
          </cell>
          <cell r="AH94">
            <v>5321</v>
          </cell>
          <cell r="AJ94">
            <v>0</v>
          </cell>
          <cell r="AK94">
            <v>0</v>
          </cell>
          <cell r="AL94">
            <v>0</v>
          </cell>
          <cell r="AM94">
            <v>0</v>
          </cell>
          <cell r="AN94">
            <v>0</v>
          </cell>
          <cell r="AO94">
            <v>0</v>
          </cell>
          <cell r="AP94">
            <v>0</v>
          </cell>
          <cell r="AQ94">
            <v>0</v>
          </cell>
          <cell r="AR94">
            <v>0</v>
          </cell>
          <cell r="AS94">
            <v>0</v>
          </cell>
          <cell r="AT94">
            <v>0</v>
          </cell>
          <cell r="AU94">
            <v>3.5</v>
          </cell>
          <cell r="AV94">
            <v>0</v>
          </cell>
          <cell r="AW94">
            <v>0</v>
          </cell>
          <cell r="AX94">
            <v>0</v>
          </cell>
          <cell r="AY94">
            <v>0</v>
          </cell>
          <cell r="AZ94">
            <v>1</v>
          </cell>
          <cell r="BA94">
            <v>1</v>
          </cell>
          <cell r="BB94">
            <v>1.25</v>
          </cell>
          <cell r="BC94">
            <v>0</v>
          </cell>
          <cell r="BD94">
            <v>3</v>
          </cell>
          <cell r="BE94">
            <v>0</v>
          </cell>
          <cell r="BF94">
            <v>0</v>
          </cell>
          <cell r="BG94">
            <v>1</v>
          </cell>
          <cell r="BH94">
            <v>1.75</v>
          </cell>
          <cell r="BI94">
            <v>0</v>
          </cell>
          <cell r="BJ94">
            <v>1.5</v>
          </cell>
          <cell r="BK94">
            <v>8</v>
          </cell>
          <cell r="BL94">
            <v>0</v>
          </cell>
          <cell r="BM94">
            <v>0</v>
          </cell>
          <cell r="BN94">
            <v>0</v>
          </cell>
          <cell r="BO94">
            <v>10</v>
          </cell>
          <cell r="BP94">
            <v>12.5</v>
          </cell>
          <cell r="BQ94">
            <v>0</v>
          </cell>
          <cell r="BR94">
            <v>1</v>
          </cell>
          <cell r="BS94">
            <v>0</v>
          </cell>
          <cell r="BT94">
            <v>3</v>
          </cell>
          <cell r="BU94">
            <v>0</v>
          </cell>
          <cell r="BV94">
            <v>1.5</v>
          </cell>
          <cell r="BW94">
            <v>0</v>
          </cell>
          <cell r="BX94">
            <v>2</v>
          </cell>
          <cell r="BY94">
            <v>3.5</v>
          </cell>
          <cell r="BZ94">
            <v>0</v>
          </cell>
          <cell r="CA94">
            <v>0</v>
          </cell>
          <cell r="CB94">
            <v>0</v>
          </cell>
          <cell r="CC94">
            <v>0</v>
          </cell>
          <cell r="CD94">
            <v>1</v>
          </cell>
          <cell r="CE94">
            <v>1</v>
          </cell>
          <cell r="CF94">
            <v>1</v>
          </cell>
          <cell r="CG94">
            <v>0</v>
          </cell>
          <cell r="CH94">
            <v>3</v>
          </cell>
          <cell r="CI94">
            <v>0</v>
          </cell>
          <cell r="CJ94">
            <v>0</v>
          </cell>
          <cell r="CK94">
            <v>1</v>
          </cell>
          <cell r="CL94">
            <v>1.5</v>
          </cell>
          <cell r="CM94">
            <v>0</v>
          </cell>
          <cell r="CN94">
            <v>1.5</v>
          </cell>
          <cell r="CO94">
            <v>8</v>
          </cell>
          <cell r="CP94">
            <v>0</v>
          </cell>
          <cell r="CQ94">
            <v>0</v>
          </cell>
          <cell r="CR94">
            <v>0</v>
          </cell>
          <cell r="CS94">
            <v>10</v>
          </cell>
          <cell r="CT94">
            <v>11.5</v>
          </cell>
          <cell r="CU94">
            <v>0</v>
          </cell>
          <cell r="CV94">
            <v>1</v>
          </cell>
          <cell r="CW94">
            <v>0</v>
          </cell>
          <cell r="CX94">
            <v>3</v>
          </cell>
          <cell r="CY94">
            <v>0</v>
          </cell>
          <cell r="CZ94">
            <v>1.5</v>
          </cell>
          <cell r="DA94">
            <v>0</v>
          </cell>
          <cell r="DB94">
            <v>2</v>
          </cell>
          <cell r="DC94">
            <v>3</v>
          </cell>
          <cell r="DD94">
            <v>0</v>
          </cell>
          <cell r="DE94">
            <v>0</v>
          </cell>
          <cell r="DF94">
            <v>0</v>
          </cell>
          <cell r="DG94">
            <v>0</v>
          </cell>
          <cell r="DH94">
            <v>1</v>
          </cell>
          <cell r="DI94">
            <v>1</v>
          </cell>
          <cell r="DJ94">
            <v>1</v>
          </cell>
          <cell r="DK94">
            <v>0</v>
          </cell>
          <cell r="DL94">
            <v>2</v>
          </cell>
          <cell r="DM94">
            <v>0</v>
          </cell>
          <cell r="DN94">
            <v>0</v>
          </cell>
          <cell r="DO94">
            <v>0</v>
          </cell>
          <cell r="DP94">
            <v>1</v>
          </cell>
          <cell r="DQ94">
            <v>0</v>
          </cell>
          <cell r="DR94">
            <v>1</v>
          </cell>
          <cell r="DS94">
            <v>6</v>
          </cell>
          <cell r="DT94">
            <v>0</v>
          </cell>
          <cell r="DU94">
            <v>0</v>
          </cell>
          <cell r="DV94">
            <v>0</v>
          </cell>
          <cell r="DW94">
            <v>7</v>
          </cell>
          <cell r="DX94">
            <v>8</v>
          </cell>
          <cell r="DY94">
            <v>0</v>
          </cell>
          <cell r="DZ94">
            <v>1</v>
          </cell>
          <cell r="EA94">
            <v>0</v>
          </cell>
          <cell r="EB94">
            <v>2</v>
          </cell>
          <cell r="EC94">
            <v>0</v>
          </cell>
          <cell r="ED94">
            <v>1</v>
          </cell>
          <cell r="EE94">
            <v>0</v>
          </cell>
          <cell r="EF94">
            <v>2</v>
          </cell>
        </row>
        <row r="95">
          <cell r="B95" t="str">
            <v>ГБУЗ РБ Красноусольская ЦРБ</v>
          </cell>
          <cell r="C95">
            <v>0</v>
          </cell>
          <cell r="D95">
            <v>0</v>
          </cell>
          <cell r="E95">
            <v>2414</v>
          </cell>
          <cell r="F95">
            <v>0</v>
          </cell>
          <cell r="G95">
            <v>0</v>
          </cell>
          <cell r="H95">
            <v>0</v>
          </cell>
          <cell r="I95">
            <v>0</v>
          </cell>
          <cell r="J95">
            <v>860</v>
          </cell>
          <cell r="K95">
            <v>200</v>
          </cell>
          <cell r="L95">
            <v>84</v>
          </cell>
          <cell r="M95">
            <v>0</v>
          </cell>
          <cell r="N95">
            <v>2727</v>
          </cell>
          <cell r="O95">
            <v>0</v>
          </cell>
          <cell r="P95">
            <v>0</v>
          </cell>
          <cell r="Q95">
            <v>2363</v>
          </cell>
          <cell r="R95">
            <v>2430</v>
          </cell>
          <cell r="S95">
            <v>0</v>
          </cell>
          <cell r="T95">
            <v>1500</v>
          </cell>
          <cell r="U95">
            <v>7479</v>
          </cell>
          <cell r="V95">
            <v>0</v>
          </cell>
          <cell r="W95">
            <v>0</v>
          </cell>
          <cell r="X95">
            <v>0</v>
          </cell>
          <cell r="Y95">
            <v>19865</v>
          </cell>
          <cell r="Z95">
            <v>16500</v>
          </cell>
          <cell r="AA95">
            <v>3528</v>
          </cell>
          <cell r="AB95">
            <v>821</v>
          </cell>
          <cell r="AC95">
            <v>0</v>
          </cell>
          <cell r="AD95">
            <v>3456</v>
          </cell>
          <cell r="AE95">
            <v>0</v>
          </cell>
          <cell r="AF95">
            <v>1010</v>
          </cell>
          <cell r="AG95">
            <v>0</v>
          </cell>
          <cell r="AH95">
            <v>4025</v>
          </cell>
          <cell r="AJ95">
            <v>0</v>
          </cell>
          <cell r="AK95">
            <v>0</v>
          </cell>
          <cell r="AL95">
            <v>0</v>
          </cell>
          <cell r="AM95">
            <v>0</v>
          </cell>
          <cell r="AN95">
            <v>0</v>
          </cell>
          <cell r="AO95">
            <v>0</v>
          </cell>
          <cell r="AP95">
            <v>0</v>
          </cell>
          <cell r="AQ95">
            <v>0</v>
          </cell>
          <cell r="AR95">
            <v>0</v>
          </cell>
          <cell r="AS95">
            <v>0</v>
          </cell>
          <cell r="AT95">
            <v>0</v>
          </cell>
          <cell r="AU95">
            <v>3</v>
          </cell>
          <cell r="AV95">
            <v>0</v>
          </cell>
          <cell r="AW95">
            <v>0</v>
          </cell>
          <cell r="AX95">
            <v>0</v>
          </cell>
          <cell r="AY95">
            <v>0</v>
          </cell>
          <cell r="AZ95">
            <v>2</v>
          </cell>
          <cell r="BA95">
            <v>1</v>
          </cell>
          <cell r="BB95">
            <v>1</v>
          </cell>
          <cell r="BC95">
            <v>0</v>
          </cell>
          <cell r="BD95">
            <v>1.5</v>
          </cell>
          <cell r="BE95">
            <v>0</v>
          </cell>
          <cell r="BF95">
            <v>0</v>
          </cell>
          <cell r="BG95">
            <v>1</v>
          </cell>
          <cell r="BH95">
            <v>1</v>
          </cell>
          <cell r="BI95">
            <v>0</v>
          </cell>
          <cell r="BJ95">
            <v>1</v>
          </cell>
          <cell r="BK95">
            <v>8.5</v>
          </cell>
          <cell r="BL95">
            <v>0</v>
          </cell>
          <cell r="BM95">
            <v>0</v>
          </cell>
          <cell r="BN95">
            <v>0</v>
          </cell>
          <cell r="BO95">
            <v>9</v>
          </cell>
          <cell r="BP95">
            <v>15</v>
          </cell>
          <cell r="BQ95">
            <v>1</v>
          </cell>
          <cell r="BR95">
            <v>1</v>
          </cell>
          <cell r="BS95">
            <v>0</v>
          </cell>
          <cell r="BT95">
            <v>2.5</v>
          </cell>
          <cell r="BU95">
            <v>0</v>
          </cell>
          <cell r="BV95">
            <v>1</v>
          </cell>
          <cell r="BW95">
            <v>0</v>
          </cell>
          <cell r="BX95">
            <v>2</v>
          </cell>
          <cell r="BY95">
            <v>2</v>
          </cell>
          <cell r="BZ95">
            <v>0</v>
          </cell>
          <cell r="CA95">
            <v>0</v>
          </cell>
          <cell r="CB95">
            <v>0</v>
          </cell>
          <cell r="CC95">
            <v>0</v>
          </cell>
          <cell r="CD95">
            <v>2</v>
          </cell>
          <cell r="CE95">
            <v>0.5</v>
          </cell>
          <cell r="CF95">
            <v>1</v>
          </cell>
          <cell r="CG95">
            <v>0</v>
          </cell>
          <cell r="CH95">
            <v>1</v>
          </cell>
          <cell r="CI95">
            <v>0</v>
          </cell>
          <cell r="CJ95">
            <v>0</v>
          </cell>
          <cell r="CK95">
            <v>1</v>
          </cell>
          <cell r="CL95">
            <v>1</v>
          </cell>
          <cell r="CM95">
            <v>0</v>
          </cell>
          <cell r="CN95">
            <v>1</v>
          </cell>
          <cell r="CO95">
            <v>8</v>
          </cell>
          <cell r="CP95">
            <v>0</v>
          </cell>
          <cell r="CQ95">
            <v>0</v>
          </cell>
          <cell r="CR95">
            <v>0</v>
          </cell>
          <cell r="CS95">
            <v>8.5</v>
          </cell>
          <cell r="CT95">
            <v>13.5</v>
          </cell>
          <cell r="CU95">
            <v>1</v>
          </cell>
          <cell r="CV95">
            <v>1</v>
          </cell>
          <cell r="CW95">
            <v>0</v>
          </cell>
          <cell r="CX95">
            <v>1.5</v>
          </cell>
          <cell r="CY95">
            <v>0</v>
          </cell>
          <cell r="CZ95">
            <v>1</v>
          </cell>
          <cell r="DA95">
            <v>0</v>
          </cell>
          <cell r="DB95">
            <v>2</v>
          </cell>
          <cell r="DC95">
            <v>2</v>
          </cell>
          <cell r="DD95">
            <v>0</v>
          </cell>
          <cell r="DE95">
            <v>0</v>
          </cell>
          <cell r="DF95">
            <v>0</v>
          </cell>
          <cell r="DG95">
            <v>0</v>
          </cell>
          <cell r="DH95">
            <v>2</v>
          </cell>
          <cell r="DI95">
            <v>1</v>
          </cell>
          <cell r="DJ95">
            <v>1</v>
          </cell>
          <cell r="DK95">
            <v>0</v>
          </cell>
          <cell r="DL95">
            <v>1</v>
          </cell>
          <cell r="DM95">
            <v>0</v>
          </cell>
          <cell r="DN95">
            <v>0</v>
          </cell>
          <cell r="DO95">
            <v>1</v>
          </cell>
          <cell r="DP95">
            <v>1</v>
          </cell>
          <cell r="DQ95">
            <v>0</v>
          </cell>
          <cell r="DR95">
            <v>1</v>
          </cell>
          <cell r="DS95">
            <v>5</v>
          </cell>
          <cell r="DT95">
            <v>0</v>
          </cell>
          <cell r="DU95">
            <v>0</v>
          </cell>
          <cell r="DV95">
            <v>0</v>
          </cell>
          <cell r="DW95">
            <v>7</v>
          </cell>
          <cell r="DX95">
            <v>11</v>
          </cell>
          <cell r="DY95">
            <v>1</v>
          </cell>
          <cell r="DZ95">
            <v>1</v>
          </cell>
          <cell r="EA95">
            <v>0</v>
          </cell>
          <cell r="EB95">
            <v>1</v>
          </cell>
          <cell r="EC95">
            <v>0</v>
          </cell>
          <cell r="ED95">
            <v>1</v>
          </cell>
          <cell r="EE95">
            <v>0</v>
          </cell>
          <cell r="EF95">
            <v>2</v>
          </cell>
        </row>
        <row r="96">
          <cell r="B96" t="str">
            <v>ГБУЗ РБ Кушнаренковская ЦРБ</v>
          </cell>
          <cell r="C96">
            <v>0</v>
          </cell>
          <cell r="D96">
            <v>0</v>
          </cell>
          <cell r="E96">
            <v>3350</v>
          </cell>
          <cell r="F96">
            <v>0</v>
          </cell>
          <cell r="G96">
            <v>0</v>
          </cell>
          <cell r="H96">
            <v>0</v>
          </cell>
          <cell r="I96">
            <v>0</v>
          </cell>
          <cell r="J96">
            <v>1500</v>
          </cell>
          <cell r="K96">
            <v>1200</v>
          </cell>
          <cell r="L96">
            <v>0</v>
          </cell>
          <cell r="M96">
            <v>0</v>
          </cell>
          <cell r="N96">
            <v>4350</v>
          </cell>
          <cell r="O96">
            <v>0</v>
          </cell>
          <cell r="P96">
            <v>0</v>
          </cell>
          <cell r="Q96">
            <v>2450</v>
          </cell>
          <cell r="R96">
            <v>1570</v>
          </cell>
          <cell r="S96">
            <v>0</v>
          </cell>
          <cell r="T96">
            <v>1950</v>
          </cell>
          <cell r="U96">
            <v>9500</v>
          </cell>
          <cell r="V96">
            <v>0</v>
          </cell>
          <cell r="W96">
            <v>0</v>
          </cell>
          <cell r="X96">
            <v>0</v>
          </cell>
          <cell r="Y96">
            <v>4430</v>
          </cell>
          <cell r="Z96">
            <v>19630</v>
          </cell>
          <cell r="AA96">
            <v>0</v>
          </cell>
          <cell r="AB96">
            <v>0</v>
          </cell>
          <cell r="AC96">
            <v>1400</v>
          </cell>
          <cell r="AD96">
            <v>2850</v>
          </cell>
          <cell r="AE96">
            <v>0</v>
          </cell>
          <cell r="AF96">
            <v>950</v>
          </cell>
          <cell r="AG96">
            <v>0</v>
          </cell>
          <cell r="AH96">
            <v>0</v>
          </cell>
          <cell r="AJ96">
            <v>0</v>
          </cell>
          <cell r="AK96">
            <v>0</v>
          </cell>
          <cell r="AL96">
            <v>0</v>
          </cell>
          <cell r="AM96">
            <v>0</v>
          </cell>
          <cell r="AN96">
            <v>0</v>
          </cell>
          <cell r="AO96">
            <v>0</v>
          </cell>
          <cell r="AP96">
            <v>0</v>
          </cell>
          <cell r="AQ96">
            <v>0</v>
          </cell>
          <cell r="AR96">
            <v>0</v>
          </cell>
          <cell r="AS96">
            <v>0</v>
          </cell>
          <cell r="AT96">
            <v>0</v>
          </cell>
          <cell r="AU96">
            <v>3</v>
          </cell>
          <cell r="AV96">
            <v>0</v>
          </cell>
          <cell r="AW96">
            <v>0</v>
          </cell>
          <cell r="AX96">
            <v>0</v>
          </cell>
          <cell r="AY96">
            <v>0</v>
          </cell>
          <cell r="AZ96">
            <v>1</v>
          </cell>
          <cell r="BA96">
            <v>1</v>
          </cell>
          <cell r="BB96">
            <v>0.5</v>
          </cell>
          <cell r="BC96">
            <v>0</v>
          </cell>
          <cell r="BD96">
            <v>2</v>
          </cell>
          <cell r="BE96">
            <v>0</v>
          </cell>
          <cell r="BF96">
            <v>0</v>
          </cell>
          <cell r="BG96">
            <v>1</v>
          </cell>
          <cell r="BH96">
            <v>1</v>
          </cell>
          <cell r="BI96">
            <v>0</v>
          </cell>
          <cell r="BJ96">
            <v>1</v>
          </cell>
          <cell r="BK96">
            <v>6</v>
          </cell>
          <cell r="BL96">
            <v>0</v>
          </cell>
          <cell r="BM96">
            <v>0</v>
          </cell>
          <cell r="BN96">
            <v>0</v>
          </cell>
          <cell r="BO96">
            <v>5</v>
          </cell>
          <cell r="BP96">
            <v>12</v>
          </cell>
          <cell r="BQ96">
            <v>0</v>
          </cell>
          <cell r="BR96">
            <v>0</v>
          </cell>
          <cell r="BS96">
            <v>0.5</v>
          </cell>
          <cell r="BT96">
            <v>1</v>
          </cell>
          <cell r="BU96">
            <v>0</v>
          </cell>
          <cell r="BV96">
            <v>0.5</v>
          </cell>
          <cell r="BW96">
            <v>0</v>
          </cell>
          <cell r="BX96">
            <v>0</v>
          </cell>
          <cell r="BY96">
            <v>3</v>
          </cell>
          <cell r="BZ96">
            <v>0</v>
          </cell>
          <cell r="CA96">
            <v>0</v>
          </cell>
          <cell r="CB96">
            <v>0</v>
          </cell>
          <cell r="CC96">
            <v>0</v>
          </cell>
          <cell r="CD96">
            <v>1</v>
          </cell>
          <cell r="CE96">
            <v>1</v>
          </cell>
          <cell r="CF96">
            <v>0</v>
          </cell>
          <cell r="CG96">
            <v>0</v>
          </cell>
          <cell r="CH96">
            <v>2</v>
          </cell>
          <cell r="CI96">
            <v>0</v>
          </cell>
          <cell r="CJ96">
            <v>0</v>
          </cell>
          <cell r="CK96">
            <v>1</v>
          </cell>
          <cell r="CL96">
            <v>1</v>
          </cell>
          <cell r="CM96">
            <v>0</v>
          </cell>
          <cell r="CN96">
            <v>1</v>
          </cell>
          <cell r="CO96">
            <v>6</v>
          </cell>
          <cell r="CP96">
            <v>0</v>
          </cell>
          <cell r="CQ96">
            <v>0</v>
          </cell>
          <cell r="CR96">
            <v>0</v>
          </cell>
          <cell r="CS96">
            <v>5</v>
          </cell>
          <cell r="CT96">
            <v>12</v>
          </cell>
          <cell r="CU96">
            <v>0</v>
          </cell>
          <cell r="CV96">
            <v>0</v>
          </cell>
          <cell r="CW96">
            <v>0.5</v>
          </cell>
          <cell r="CX96">
            <v>1</v>
          </cell>
          <cell r="CY96">
            <v>0</v>
          </cell>
          <cell r="CZ96">
            <v>0.5</v>
          </cell>
          <cell r="DA96">
            <v>0</v>
          </cell>
          <cell r="DB96">
            <v>0</v>
          </cell>
          <cell r="DC96">
            <v>1</v>
          </cell>
          <cell r="DD96">
            <v>0</v>
          </cell>
          <cell r="DE96">
            <v>0</v>
          </cell>
          <cell r="DF96">
            <v>0</v>
          </cell>
          <cell r="DG96">
            <v>0</v>
          </cell>
          <cell r="DH96">
            <v>1</v>
          </cell>
          <cell r="DI96">
            <v>1</v>
          </cell>
          <cell r="DJ96">
            <v>0</v>
          </cell>
          <cell r="DK96">
            <v>0</v>
          </cell>
          <cell r="DL96">
            <v>2</v>
          </cell>
          <cell r="DM96">
            <v>0</v>
          </cell>
          <cell r="DN96">
            <v>0</v>
          </cell>
          <cell r="DO96">
            <v>1</v>
          </cell>
          <cell r="DP96">
            <v>1</v>
          </cell>
          <cell r="DQ96">
            <v>0</v>
          </cell>
          <cell r="DR96">
            <v>1</v>
          </cell>
          <cell r="DS96">
            <v>4</v>
          </cell>
          <cell r="DT96">
            <v>0</v>
          </cell>
          <cell r="DU96">
            <v>0</v>
          </cell>
          <cell r="DV96">
            <v>0</v>
          </cell>
          <cell r="DW96">
            <v>4</v>
          </cell>
          <cell r="DX96">
            <v>12</v>
          </cell>
          <cell r="DY96">
            <v>0</v>
          </cell>
          <cell r="DZ96">
            <v>0</v>
          </cell>
          <cell r="EA96">
            <v>0</v>
          </cell>
          <cell r="EB96">
            <v>1</v>
          </cell>
          <cell r="EC96">
            <v>0</v>
          </cell>
          <cell r="ED96">
            <v>0</v>
          </cell>
          <cell r="EE96">
            <v>0</v>
          </cell>
          <cell r="EF96">
            <v>0</v>
          </cell>
        </row>
        <row r="97">
          <cell r="B97" t="str">
            <v>ГБУЗ РБ Малоязовская ЦРБ</v>
          </cell>
          <cell r="C97">
            <v>0</v>
          </cell>
          <cell r="D97">
            <v>0</v>
          </cell>
          <cell r="E97">
            <v>2812</v>
          </cell>
          <cell r="F97">
            <v>0</v>
          </cell>
          <cell r="G97">
            <v>0</v>
          </cell>
          <cell r="H97">
            <v>0</v>
          </cell>
          <cell r="I97">
            <v>0</v>
          </cell>
          <cell r="J97">
            <v>932</v>
          </cell>
          <cell r="K97">
            <v>380</v>
          </cell>
          <cell r="L97">
            <v>0</v>
          </cell>
          <cell r="M97">
            <v>212</v>
          </cell>
          <cell r="N97">
            <v>2636</v>
          </cell>
          <cell r="O97">
            <v>0</v>
          </cell>
          <cell r="P97">
            <v>0</v>
          </cell>
          <cell r="Q97">
            <v>664</v>
          </cell>
          <cell r="R97">
            <v>396</v>
          </cell>
          <cell r="S97">
            <v>0</v>
          </cell>
          <cell r="T97">
            <v>4200</v>
          </cell>
          <cell r="U97">
            <v>6812</v>
          </cell>
          <cell r="V97">
            <v>0</v>
          </cell>
          <cell r="W97">
            <v>0</v>
          </cell>
          <cell r="X97">
            <v>0</v>
          </cell>
          <cell r="Y97">
            <v>10834</v>
          </cell>
          <cell r="Z97">
            <v>9900</v>
          </cell>
          <cell r="AA97">
            <v>1290</v>
          </cell>
          <cell r="AB97">
            <v>350</v>
          </cell>
          <cell r="AC97">
            <v>0</v>
          </cell>
          <cell r="AD97">
            <v>1340</v>
          </cell>
          <cell r="AE97">
            <v>0</v>
          </cell>
          <cell r="AF97">
            <v>300</v>
          </cell>
          <cell r="AG97">
            <v>0</v>
          </cell>
          <cell r="AH97">
            <v>0</v>
          </cell>
          <cell r="AJ97">
            <v>0</v>
          </cell>
          <cell r="AK97">
            <v>0</v>
          </cell>
          <cell r="AL97">
            <v>0</v>
          </cell>
          <cell r="AM97">
            <v>0</v>
          </cell>
          <cell r="AN97">
            <v>0</v>
          </cell>
          <cell r="AO97">
            <v>0</v>
          </cell>
          <cell r="AP97">
            <v>0</v>
          </cell>
          <cell r="AQ97">
            <v>0</v>
          </cell>
          <cell r="AR97">
            <v>0</v>
          </cell>
          <cell r="AS97">
            <v>0</v>
          </cell>
          <cell r="AT97">
            <v>0</v>
          </cell>
          <cell r="AU97">
            <v>4</v>
          </cell>
          <cell r="AV97">
            <v>0</v>
          </cell>
          <cell r="AW97">
            <v>0</v>
          </cell>
          <cell r="AX97">
            <v>0</v>
          </cell>
          <cell r="AY97">
            <v>0</v>
          </cell>
          <cell r="AZ97">
            <v>1</v>
          </cell>
          <cell r="BA97">
            <v>1</v>
          </cell>
          <cell r="BB97">
            <v>0</v>
          </cell>
          <cell r="BC97">
            <v>1</v>
          </cell>
          <cell r="BD97">
            <v>3</v>
          </cell>
          <cell r="BE97">
            <v>0</v>
          </cell>
          <cell r="BF97">
            <v>0</v>
          </cell>
          <cell r="BG97">
            <v>1</v>
          </cell>
          <cell r="BH97">
            <v>1</v>
          </cell>
          <cell r="BI97">
            <v>0</v>
          </cell>
          <cell r="BJ97">
            <v>3</v>
          </cell>
          <cell r="BK97">
            <v>7</v>
          </cell>
          <cell r="BL97">
            <v>0</v>
          </cell>
          <cell r="BM97">
            <v>0</v>
          </cell>
          <cell r="BN97">
            <v>0</v>
          </cell>
          <cell r="BO97">
            <v>7</v>
          </cell>
          <cell r="BP97">
            <v>12</v>
          </cell>
          <cell r="BQ97">
            <v>1</v>
          </cell>
          <cell r="BR97">
            <v>1</v>
          </cell>
          <cell r="BS97">
            <v>0</v>
          </cell>
          <cell r="BT97">
            <v>1</v>
          </cell>
          <cell r="BU97">
            <v>0</v>
          </cell>
          <cell r="BV97">
            <v>1</v>
          </cell>
          <cell r="BW97">
            <v>0</v>
          </cell>
          <cell r="BX97">
            <v>0</v>
          </cell>
          <cell r="BY97">
            <v>4</v>
          </cell>
          <cell r="BZ97">
            <v>0</v>
          </cell>
          <cell r="CA97">
            <v>0</v>
          </cell>
          <cell r="CB97">
            <v>0</v>
          </cell>
          <cell r="CC97">
            <v>0</v>
          </cell>
          <cell r="CD97">
            <v>1</v>
          </cell>
          <cell r="CE97">
            <v>1</v>
          </cell>
          <cell r="CF97">
            <v>0</v>
          </cell>
          <cell r="CG97">
            <v>1</v>
          </cell>
          <cell r="CH97">
            <v>3</v>
          </cell>
          <cell r="CI97">
            <v>0</v>
          </cell>
          <cell r="CJ97">
            <v>0</v>
          </cell>
          <cell r="CK97">
            <v>1</v>
          </cell>
          <cell r="CL97">
            <v>1</v>
          </cell>
          <cell r="CM97">
            <v>0</v>
          </cell>
          <cell r="CN97">
            <v>3</v>
          </cell>
          <cell r="CO97">
            <v>7</v>
          </cell>
          <cell r="CP97">
            <v>0</v>
          </cell>
          <cell r="CQ97">
            <v>0</v>
          </cell>
          <cell r="CR97">
            <v>0</v>
          </cell>
          <cell r="CS97">
            <v>7</v>
          </cell>
          <cell r="CT97">
            <v>11</v>
          </cell>
          <cell r="CU97">
            <v>1</v>
          </cell>
          <cell r="CV97">
            <v>1</v>
          </cell>
          <cell r="CW97">
            <v>0</v>
          </cell>
          <cell r="CX97">
            <v>1</v>
          </cell>
          <cell r="CY97">
            <v>0</v>
          </cell>
          <cell r="CZ97">
            <v>1</v>
          </cell>
          <cell r="DA97">
            <v>0</v>
          </cell>
          <cell r="DB97">
            <v>0</v>
          </cell>
          <cell r="DC97">
            <v>4</v>
          </cell>
          <cell r="DD97">
            <v>0</v>
          </cell>
          <cell r="DE97">
            <v>0</v>
          </cell>
          <cell r="DF97">
            <v>0</v>
          </cell>
          <cell r="DG97">
            <v>0</v>
          </cell>
          <cell r="DH97">
            <v>1</v>
          </cell>
          <cell r="DI97">
            <v>1</v>
          </cell>
          <cell r="DJ97">
            <v>0</v>
          </cell>
          <cell r="DK97">
            <v>1</v>
          </cell>
          <cell r="DL97">
            <v>3</v>
          </cell>
          <cell r="DM97">
            <v>0</v>
          </cell>
          <cell r="DN97">
            <v>0</v>
          </cell>
          <cell r="DO97">
            <v>1</v>
          </cell>
          <cell r="DP97">
            <v>1</v>
          </cell>
          <cell r="DQ97">
            <v>0</v>
          </cell>
          <cell r="DR97">
            <v>3</v>
          </cell>
          <cell r="DS97">
            <v>6</v>
          </cell>
          <cell r="DT97">
            <v>0</v>
          </cell>
          <cell r="DU97">
            <v>0</v>
          </cell>
          <cell r="DV97">
            <v>0</v>
          </cell>
          <cell r="DW97">
            <v>7</v>
          </cell>
          <cell r="DX97">
            <v>10</v>
          </cell>
          <cell r="DY97">
            <v>1</v>
          </cell>
          <cell r="DZ97">
            <v>1</v>
          </cell>
          <cell r="EA97">
            <v>0</v>
          </cell>
          <cell r="EB97">
            <v>1</v>
          </cell>
          <cell r="EC97">
            <v>0</v>
          </cell>
          <cell r="ED97">
            <v>1</v>
          </cell>
          <cell r="EE97">
            <v>0</v>
          </cell>
          <cell r="EF97">
            <v>0</v>
          </cell>
        </row>
        <row r="98">
          <cell r="B98" t="str">
            <v>ГБУЗ РБ Мелеузовская ЦРБ</v>
          </cell>
          <cell r="C98">
            <v>0</v>
          </cell>
          <cell r="D98">
            <v>0</v>
          </cell>
          <cell r="E98">
            <v>5927</v>
          </cell>
          <cell r="F98">
            <v>700</v>
          </cell>
          <cell r="G98">
            <v>0</v>
          </cell>
          <cell r="H98">
            <v>420</v>
          </cell>
          <cell r="I98">
            <v>0</v>
          </cell>
          <cell r="J98">
            <v>2300</v>
          </cell>
          <cell r="K98">
            <v>870</v>
          </cell>
          <cell r="L98">
            <v>5559</v>
          </cell>
          <cell r="M98">
            <v>0</v>
          </cell>
          <cell r="N98">
            <v>6650</v>
          </cell>
          <cell r="O98">
            <v>0</v>
          </cell>
          <cell r="P98">
            <v>0</v>
          </cell>
          <cell r="Q98">
            <v>4500</v>
          </cell>
          <cell r="R98">
            <v>5000</v>
          </cell>
          <cell r="S98">
            <v>0</v>
          </cell>
          <cell r="T98">
            <v>7450</v>
          </cell>
          <cell r="U98">
            <v>33000</v>
          </cell>
          <cell r="V98">
            <v>0</v>
          </cell>
          <cell r="W98">
            <v>0</v>
          </cell>
          <cell r="X98">
            <v>0</v>
          </cell>
          <cell r="Y98">
            <v>26200</v>
          </cell>
          <cell r="Z98">
            <v>65000</v>
          </cell>
          <cell r="AA98">
            <v>2950</v>
          </cell>
          <cell r="AB98">
            <v>3058</v>
          </cell>
          <cell r="AC98">
            <v>0</v>
          </cell>
          <cell r="AD98">
            <v>7200</v>
          </cell>
          <cell r="AE98">
            <v>0</v>
          </cell>
          <cell r="AF98">
            <v>3473</v>
          </cell>
          <cell r="AG98">
            <v>0</v>
          </cell>
          <cell r="AH98">
            <v>0</v>
          </cell>
          <cell r="AJ98">
            <v>0</v>
          </cell>
          <cell r="AK98">
            <v>0</v>
          </cell>
          <cell r="AL98">
            <v>0</v>
          </cell>
          <cell r="AM98">
            <v>0</v>
          </cell>
          <cell r="AN98">
            <v>0</v>
          </cell>
          <cell r="AO98">
            <v>0</v>
          </cell>
          <cell r="AP98">
            <v>0</v>
          </cell>
          <cell r="AQ98">
            <v>0</v>
          </cell>
          <cell r="AR98">
            <v>0</v>
          </cell>
          <cell r="AS98">
            <v>0</v>
          </cell>
          <cell r="AT98">
            <v>0</v>
          </cell>
          <cell r="AU98">
            <v>7</v>
          </cell>
          <cell r="AV98">
            <v>1</v>
          </cell>
          <cell r="AW98">
            <v>0</v>
          </cell>
          <cell r="AX98">
            <v>0.5</v>
          </cell>
          <cell r="AY98">
            <v>0</v>
          </cell>
          <cell r="AZ98">
            <v>2.25</v>
          </cell>
          <cell r="BA98">
            <v>0.5</v>
          </cell>
          <cell r="BB98">
            <v>3</v>
          </cell>
          <cell r="BC98">
            <v>0.25</v>
          </cell>
          <cell r="BD98">
            <v>2.5</v>
          </cell>
          <cell r="BE98">
            <v>0</v>
          </cell>
          <cell r="BF98">
            <v>0</v>
          </cell>
          <cell r="BG98">
            <v>1</v>
          </cell>
          <cell r="BH98">
            <v>2.25</v>
          </cell>
          <cell r="BI98">
            <v>0</v>
          </cell>
          <cell r="BJ98">
            <v>3.5</v>
          </cell>
          <cell r="BK98">
            <v>27</v>
          </cell>
          <cell r="BL98">
            <v>0</v>
          </cell>
          <cell r="BM98">
            <v>0</v>
          </cell>
          <cell r="BN98">
            <v>0</v>
          </cell>
          <cell r="BO98">
            <v>19</v>
          </cell>
          <cell r="BP98">
            <v>39.75</v>
          </cell>
          <cell r="BQ98">
            <v>4</v>
          </cell>
          <cell r="BR98">
            <v>1.25</v>
          </cell>
          <cell r="BS98">
            <v>0</v>
          </cell>
          <cell r="BT98">
            <v>3.5</v>
          </cell>
          <cell r="BU98">
            <v>0</v>
          </cell>
          <cell r="BV98">
            <v>2</v>
          </cell>
          <cell r="BW98">
            <v>0</v>
          </cell>
          <cell r="BX98">
            <v>0</v>
          </cell>
          <cell r="BY98">
            <v>7</v>
          </cell>
          <cell r="BZ98">
            <v>1</v>
          </cell>
          <cell r="CA98">
            <v>0</v>
          </cell>
          <cell r="CB98">
            <v>0.5</v>
          </cell>
          <cell r="CC98">
            <v>0</v>
          </cell>
          <cell r="CD98">
            <v>2.25</v>
          </cell>
          <cell r="CE98">
            <v>0.5</v>
          </cell>
          <cell r="CF98">
            <v>3</v>
          </cell>
          <cell r="CG98">
            <v>0.25</v>
          </cell>
          <cell r="CH98">
            <v>2.5</v>
          </cell>
          <cell r="CI98">
            <v>0</v>
          </cell>
          <cell r="CJ98">
            <v>0</v>
          </cell>
          <cell r="CK98">
            <v>1</v>
          </cell>
          <cell r="CL98">
            <v>2.25</v>
          </cell>
          <cell r="CM98">
            <v>0</v>
          </cell>
          <cell r="CN98">
            <v>3.5</v>
          </cell>
          <cell r="CO98">
            <v>27</v>
          </cell>
          <cell r="CP98">
            <v>0</v>
          </cell>
          <cell r="CQ98">
            <v>0</v>
          </cell>
          <cell r="CR98">
            <v>0</v>
          </cell>
          <cell r="CS98">
            <v>19</v>
          </cell>
          <cell r="CT98">
            <v>39.75</v>
          </cell>
          <cell r="CU98">
            <v>4</v>
          </cell>
          <cell r="CV98">
            <v>1.25</v>
          </cell>
          <cell r="CW98">
            <v>0</v>
          </cell>
          <cell r="CX98">
            <v>3.5</v>
          </cell>
          <cell r="CY98">
            <v>0</v>
          </cell>
          <cell r="CZ98">
            <v>2</v>
          </cell>
          <cell r="DA98">
            <v>0</v>
          </cell>
          <cell r="DB98">
            <v>0</v>
          </cell>
          <cell r="DC98">
            <v>5</v>
          </cell>
          <cell r="DD98">
            <v>1</v>
          </cell>
          <cell r="DE98">
            <v>0</v>
          </cell>
          <cell r="DF98">
            <v>1</v>
          </cell>
          <cell r="DG98">
            <v>0</v>
          </cell>
          <cell r="DH98">
            <v>2</v>
          </cell>
          <cell r="DI98">
            <v>1</v>
          </cell>
          <cell r="DJ98">
            <v>2</v>
          </cell>
          <cell r="DK98">
            <v>0</v>
          </cell>
          <cell r="DL98">
            <v>2</v>
          </cell>
          <cell r="DM98">
            <v>0</v>
          </cell>
          <cell r="DN98">
            <v>0</v>
          </cell>
          <cell r="DO98">
            <v>1</v>
          </cell>
          <cell r="DP98">
            <v>2</v>
          </cell>
          <cell r="DQ98">
            <v>0</v>
          </cell>
          <cell r="DR98">
            <v>3</v>
          </cell>
          <cell r="DS98">
            <v>25</v>
          </cell>
          <cell r="DT98">
            <v>0</v>
          </cell>
          <cell r="DU98">
            <v>0</v>
          </cell>
          <cell r="DV98">
            <v>0</v>
          </cell>
          <cell r="DW98">
            <v>17</v>
          </cell>
          <cell r="DX98">
            <v>26</v>
          </cell>
          <cell r="DY98">
            <v>3</v>
          </cell>
          <cell r="DZ98">
            <v>1</v>
          </cell>
          <cell r="EA98">
            <v>0</v>
          </cell>
          <cell r="EB98">
            <v>3</v>
          </cell>
          <cell r="EC98">
            <v>0</v>
          </cell>
          <cell r="ED98">
            <v>1</v>
          </cell>
          <cell r="EE98">
            <v>0</v>
          </cell>
          <cell r="EF98">
            <v>0</v>
          </cell>
        </row>
        <row r="99">
          <cell r="B99" t="str">
            <v>ГБУЗ РБ Месягутовская ЦРБ</v>
          </cell>
          <cell r="C99">
            <v>0</v>
          </cell>
          <cell r="D99">
            <v>0</v>
          </cell>
          <cell r="E99">
            <v>1426</v>
          </cell>
          <cell r="F99">
            <v>0</v>
          </cell>
          <cell r="G99">
            <v>0</v>
          </cell>
          <cell r="H99">
            <v>0</v>
          </cell>
          <cell r="I99">
            <v>0</v>
          </cell>
          <cell r="J99">
            <v>787</v>
          </cell>
          <cell r="K99">
            <v>626</v>
          </cell>
          <cell r="L99">
            <v>2063</v>
          </cell>
          <cell r="M99">
            <v>0</v>
          </cell>
          <cell r="N99">
            <v>3320</v>
          </cell>
          <cell r="O99">
            <v>0</v>
          </cell>
          <cell r="P99">
            <v>0</v>
          </cell>
          <cell r="Q99">
            <v>3800</v>
          </cell>
          <cell r="R99">
            <v>700</v>
          </cell>
          <cell r="S99">
            <v>0</v>
          </cell>
          <cell r="T99">
            <v>5817</v>
          </cell>
          <cell r="U99">
            <v>13900</v>
          </cell>
          <cell r="V99">
            <v>0</v>
          </cell>
          <cell r="W99">
            <v>0</v>
          </cell>
          <cell r="X99">
            <v>0</v>
          </cell>
          <cell r="Y99">
            <v>9300</v>
          </cell>
          <cell r="Z99">
            <v>22000</v>
          </cell>
          <cell r="AA99">
            <v>1440</v>
          </cell>
          <cell r="AB99">
            <v>679</v>
          </cell>
          <cell r="AC99">
            <v>1650</v>
          </cell>
          <cell r="AD99">
            <v>2494</v>
          </cell>
          <cell r="AE99">
            <v>0</v>
          </cell>
          <cell r="AF99">
            <v>1582</v>
          </cell>
          <cell r="AG99">
            <v>0</v>
          </cell>
          <cell r="AH99">
            <v>0</v>
          </cell>
          <cell r="AJ99">
            <v>0</v>
          </cell>
          <cell r="AK99">
            <v>129</v>
          </cell>
          <cell r="AL99">
            <v>0</v>
          </cell>
          <cell r="AM99">
            <v>114</v>
          </cell>
          <cell r="AN99">
            <v>0</v>
          </cell>
          <cell r="AO99">
            <v>0</v>
          </cell>
          <cell r="AP99">
            <v>15</v>
          </cell>
          <cell r="AQ99">
            <v>0</v>
          </cell>
          <cell r="AR99">
            <v>0</v>
          </cell>
          <cell r="AS99">
            <v>0</v>
          </cell>
          <cell r="AT99">
            <v>0</v>
          </cell>
          <cell r="AU99">
            <v>3</v>
          </cell>
          <cell r="AV99">
            <v>0</v>
          </cell>
          <cell r="AW99">
            <v>0</v>
          </cell>
          <cell r="AX99">
            <v>0</v>
          </cell>
          <cell r="AY99">
            <v>0</v>
          </cell>
          <cell r="AZ99">
            <v>1</v>
          </cell>
          <cell r="BA99">
            <v>1</v>
          </cell>
          <cell r="BB99">
            <v>1</v>
          </cell>
          <cell r="BC99">
            <v>0</v>
          </cell>
          <cell r="BD99">
            <v>3</v>
          </cell>
          <cell r="BE99">
            <v>0</v>
          </cell>
          <cell r="BF99">
            <v>0</v>
          </cell>
          <cell r="BG99">
            <v>2</v>
          </cell>
          <cell r="BH99">
            <v>1</v>
          </cell>
          <cell r="BI99">
            <v>0</v>
          </cell>
          <cell r="BJ99">
            <v>3</v>
          </cell>
          <cell r="BK99">
            <v>9</v>
          </cell>
          <cell r="BL99">
            <v>0</v>
          </cell>
          <cell r="BM99">
            <v>0</v>
          </cell>
          <cell r="BN99">
            <v>0</v>
          </cell>
          <cell r="BO99">
            <v>6.75</v>
          </cell>
          <cell r="BP99">
            <v>11</v>
          </cell>
          <cell r="BQ99">
            <v>2</v>
          </cell>
          <cell r="BR99">
            <v>0.25</v>
          </cell>
          <cell r="BS99">
            <v>1</v>
          </cell>
          <cell r="BT99">
            <v>2.5</v>
          </cell>
          <cell r="BU99">
            <v>0</v>
          </cell>
          <cell r="BV99">
            <v>1.5</v>
          </cell>
          <cell r="BW99">
            <v>0</v>
          </cell>
          <cell r="BX99">
            <v>0</v>
          </cell>
          <cell r="BY99">
            <v>2.5</v>
          </cell>
          <cell r="BZ99">
            <v>0</v>
          </cell>
          <cell r="CA99">
            <v>0</v>
          </cell>
          <cell r="CB99">
            <v>0</v>
          </cell>
          <cell r="CC99">
            <v>0</v>
          </cell>
          <cell r="CD99">
            <v>1</v>
          </cell>
          <cell r="CE99">
            <v>1</v>
          </cell>
          <cell r="CF99">
            <v>1</v>
          </cell>
          <cell r="CG99">
            <v>0</v>
          </cell>
          <cell r="CH99">
            <v>2</v>
          </cell>
          <cell r="CI99">
            <v>0</v>
          </cell>
          <cell r="CJ99">
            <v>0</v>
          </cell>
          <cell r="CK99">
            <v>2</v>
          </cell>
          <cell r="CL99">
            <v>0.75</v>
          </cell>
          <cell r="CM99">
            <v>0</v>
          </cell>
          <cell r="CN99">
            <v>3</v>
          </cell>
          <cell r="CO99">
            <v>9</v>
          </cell>
          <cell r="CP99">
            <v>0</v>
          </cell>
          <cell r="CQ99">
            <v>0</v>
          </cell>
          <cell r="CR99">
            <v>0</v>
          </cell>
          <cell r="CS99">
            <v>5.5</v>
          </cell>
          <cell r="CT99">
            <v>9</v>
          </cell>
          <cell r="CU99">
            <v>2</v>
          </cell>
          <cell r="CV99">
            <v>0.25</v>
          </cell>
          <cell r="CW99">
            <v>1</v>
          </cell>
          <cell r="CX99">
            <v>2.5</v>
          </cell>
          <cell r="CY99">
            <v>0</v>
          </cell>
          <cell r="CZ99">
            <v>1.25</v>
          </cell>
          <cell r="DA99">
            <v>0</v>
          </cell>
          <cell r="DB99">
            <v>0</v>
          </cell>
          <cell r="DC99">
            <v>1</v>
          </cell>
          <cell r="DD99">
            <v>0</v>
          </cell>
          <cell r="DE99">
            <v>0</v>
          </cell>
          <cell r="DF99">
            <v>0</v>
          </cell>
          <cell r="DG99">
            <v>0</v>
          </cell>
          <cell r="DH99">
            <v>1</v>
          </cell>
          <cell r="DI99">
            <v>1</v>
          </cell>
          <cell r="DJ99">
            <v>1</v>
          </cell>
          <cell r="DK99">
            <v>0</v>
          </cell>
          <cell r="DL99">
            <v>2</v>
          </cell>
          <cell r="DM99">
            <v>0</v>
          </cell>
          <cell r="DN99">
            <v>0</v>
          </cell>
          <cell r="DO99">
            <v>2</v>
          </cell>
          <cell r="DP99">
            <v>1</v>
          </cell>
          <cell r="DQ99">
            <v>0</v>
          </cell>
          <cell r="DR99">
            <v>3</v>
          </cell>
          <cell r="DS99">
            <v>9</v>
          </cell>
          <cell r="DT99">
            <v>0</v>
          </cell>
          <cell r="DU99">
            <v>0</v>
          </cell>
          <cell r="DV99">
            <v>0</v>
          </cell>
          <cell r="DW99">
            <v>5</v>
          </cell>
          <cell r="DX99">
            <v>7</v>
          </cell>
          <cell r="DY99">
            <v>2</v>
          </cell>
          <cell r="DZ99">
            <v>0</v>
          </cell>
          <cell r="EA99">
            <v>1</v>
          </cell>
          <cell r="EB99">
            <v>2</v>
          </cell>
          <cell r="EC99">
            <v>0</v>
          </cell>
          <cell r="ED99">
            <v>1</v>
          </cell>
          <cell r="EE99">
            <v>0</v>
          </cell>
          <cell r="EF99">
            <v>0</v>
          </cell>
        </row>
        <row r="100">
          <cell r="B100" t="str">
            <v>ГБУЗ РБ Мишкинская ЦРБ</v>
          </cell>
          <cell r="C100">
            <v>0</v>
          </cell>
          <cell r="D100">
            <v>0</v>
          </cell>
          <cell r="E100">
            <v>3690</v>
          </cell>
          <cell r="F100">
            <v>0</v>
          </cell>
          <cell r="G100">
            <v>0</v>
          </cell>
          <cell r="H100">
            <v>0</v>
          </cell>
          <cell r="I100">
            <v>0</v>
          </cell>
          <cell r="J100">
            <v>1450</v>
          </cell>
          <cell r="K100">
            <v>0</v>
          </cell>
          <cell r="L100">
            <v>1575</v>
          </cell>
          <cell r="M100">
            <v>0</v>
          </cell>
          <cell r="N100">
            <v>2830</v>
          </cell>
          <cell r="O100">
            <v>0</v>
          </cell>
          <cell r="P100">
            <v>0</v>
          </cell>
          <cell r="Q100">
            <v>1500</v>
          </cell>
          <cell r="R100">
            <v>1245</v>
          </cell>
          <cell r="S100">
            <v>0</v>
          </cell>
          <cell r="T100">
            <v>2900</v>
          </cell>
          <cell r="U100">
            <v>7364</v>
          </cell>
          <cell r="V100">
            <v>0</v>
          </cell>
          <cell r="W100">
            <v>0</v>
          </cell>
          <cell r="X100">
            <v>0</v>
          </cell>
          <cell r="Y100">
            <v>4950</v>
          </cell>
          <cell r="Z100">
            <v>14192</v>
          </cell>
          <cell r="AA100">
            <v>0</v>
          </cell>
          <cell r="AB100">
            <v>1759</v>
          </cell>
          <cell r="AC100">
            <v>0</v>
          </cell>
          <cell r="AD100">
            <v>2975</v>
          </cell>
          <cell r="AE100">
            <v>0</v>
          </cell>
          <cell r="AF100">
            <v>1500</v>
          </cell>
          <cell r="AG100">
            <v>0</v>
          </cell>
          <cell r="AH100">
            <v>0</v>
          </cell>
          <cell r="AJ100">
            <v>0</v>
          </cell>
          <cell r="AK100">
            <v>0</v>
          </cell>
          <cell r="AL100">
            <v>0</v>
          </cell>
          <cell r="AM100">
            <v>0</v>
          </cell>
          <cell r="AN100">
            <v>0</v>
          </cell>
          <cell r="AO100">
            <v>0</v>
          </cell>
          <cell r="AP100">
            <v>0</v>
          </cell>
          <cell r="AQ100">
            <v>0</v>
          </cell>
          <cell r="AR100">
            <v>0</v>
          </cell>
          <cell r="AS100">
            <v>0</v>
          </cell>
          <cell r="AT100">
            <v>0</v>
          </cell>
          <cell r="AU100">
            <v>2.75</v>
          </cell>
          <cell r="AV100">
            <v>0</v>
          </cell>
          <cell r="AW100">
            <v>0</v>
          </cell>
          <cell r="AX100">
            <v>0</v>
          </cell>
          <cell r="AY100">
            <v>0</v>
          </cell>
          <cell r="AZ100">
            <v>0.5</v>
          </cell>
          <cell r="BA100">
            <v>0</v>
          </cell>
          <cell r="BB100">
            <v>0.5</v>
          </cell>
          <cell r="BC100">
            <v>0</v>
          </cell>
          <cell r="BD100">
            <v>1</v>
          </cell>
          <cell r="BE100">
            <v>0</v>
          </cell>
          <cell r="BF100">
            <v>0</v>
          </cell>
          <cell r="BG100">
            <v>1</v>
          </cell>
          <cell r="BH100">
            <v>0.5</v>
          </cell>
          <cell r="BI100">
            <v>0</v>
          </cell>
          <cell r="BJ100">
            <v>1</v>
          </cell>
          <cell r="BK100">
            <v>7.25</v>
          </cell>
          <cell r="BL100">
            <v>0</v>
          </cell>
          <cell r="BM100">
            <v>0</v>
          </cell>
          <cell r="BN100">
            <v>0</v>
          </cell>
          <cell r="BO100">
            <v>6.5</v>
          </cell>
          <cell r="BP100">
            <v>9</v>
          </cell>
          <cell r="BQ100">
            <v>1</v>
          </cell>
          <cell r="BR100">
            <v>0.5</v>
          </cell>
          <cell r="BS100">
            <v>0</v>
          </cell>
          <cell r="BT100">
            <v>1.25</v>
          </cell>
          <cell r="BU100">
            <v>0</v>
          </cell>
          <cell r="BV100">
            <v>1</v>
          </cell>
          <cell r="BW100">
            <v>0</v>
          </cell>
          <cell r="BX100">
            <v>0</v>
          </cell>
          <cell r="BY100">
            <v>2.25</v>
          </cell>
          <cell r="BZ100">
            <v>0</v>
          </cell>
          <cell r="CA100">
            <v>0</v>
          </cell>
          <cell r="CB100">
            <v>0</v>
          </cell>
          <cell r="CC100">
            <v>0</v>
          </cell>
          <cell r="CD100">
            <v>0.5</v>
          </cell>
          <cell r="CE100">
            <v>0</v>
          </cell>
          <cell r="CF100">
            <v>0.5</v>
          </cell>
          <cell r="CG100">
            <v>0</v>
          </cell>
          <cell r="CH100">
            <v>1</v>
          </cell>
          <cell r="CI100">
            <v>0</v>
          </cell>
          <cell r="CJ100">
            <v>0</v>
          </cell>
          <cell r="CK100">
            <v>1</v>
          </cell>
          <cell r="CL100">
            <v>0.5</v>
          </cell>
          <cell r="CM100">
            <v>0</v>
          </cell>
          <cell r="CN100">
            <v>0.25</v>
          </cell>
          <cell r="CO100">
            <v>7</v>
          </cell>
          <cell r="CP100">
            <v>0</v>
          </cell>
          <cell r="CQ100">
            <v>0</v>
          </cell>
          <cell r="CR100">
            <v>0</v>
          </cell>
          <cell r="CS100">
            <v>6.5</v>
          </cell>
          <cell r="CT100">
            <v>8.5</v>
          </cell>
          <cell r="CU100">
            <v>1</v>
          </cell>
          <cell r="CV100">
            <v>0.5</v>
          </cell>
          <cell r="CW100">
            <v>0</v>
          </cell>
          <cell r="CX100">
            <v>1</v>
          </cell>
          <cell r="CY100">
            <v>0</v>
          </cell>
          <cell r="CZ100">
            <v>1</v>
          </cell>
          <cell r="DA100">
            <v>0</v>
          </cell>
          <cell r="DB100">
            <v>0</v>
          </cell>
          <cell r="DC100">
            <v>2</v>
          </cell>
          <cell r="DD100">
            <v>0</v>
          </cell>
          <cell r="DE100">
            <v>0</v>
          </cell>
          <cell r="DF100">
            <v>0</v>
          </cell>
          <cell r="DG100">
            <v>0</v>
          </cell>
          <cell r="DH100">
            <v>1</v>
          </cell>
          <cell r="DI100">
            <v>0</v>
          </cell>
          <cell r="DJ100">
            <v>1</v>
          </cell>
          <cell r="DK100">
            <v>0</v>
          </cell>
          <cell r="DL100">
            <v>1</v>
          </cell>
          <cell r="DM100">
            <v>0</v>
          </cell>
          <cell r="DN100">
            <v>0</v>
          </cell>
          <cell r="DO100">
            <v>1</v>
          </cell>
          <cell r="DP100">
            <v>1</v>
          </cell>
          <cell r="DQ100">
            <v>0</v>
          </cell>
          <cell r="DR100">
            <v>1</v>
          </cell>
          <cell r="DS100">
            <v>6</v>
          </cell>
          <cell r="DT100">
            <v>0</v>
          </cell>
          <cell r="DU100">
            <v>0</v>
          </cell>
          <cell r="DV100">
            <v>0</v>
          </cell>
          <cell r="DW100">
            <v>5</v>
          </cell>
          <cell r="DX100">
            <v>9</v>
          </cell>
          <cell r="DY100">
            <v>1</v>
          </cell>
          <cell r="DZ100">
            <v>1</v>
          </cell>
          <cell r="EA100">
            <v>0</v>
          </cell>
          <cell r="EB100">
            <v>1</v>
          </cell>
          <cell r="EC100">
            <v>0</v>
          </cell>
          <cell r="ED100">
            <v>1</v>
          </cell>
          <cell r="EE100">
            <v>0</v>
          </cell>
          <cell r="EF100">
            <v>0</v>
          </cell>
        </row>
        <row r="101">
          <cell r="B101" t="str">
            <v>ГБУЗ РБ Миякинская ЦРБ</v>
          </cell>
          <cell r="C101">
            <v>0</v>
          </cell>
          <cell r="D101">
            <v>0</v>
          </cell>
          <cell r="E101">
            <v>1015</v>
          </cell>
          <cell r="F101">
            <v>0</v>
          </cell>
          <cell r="G101">
            <v>0</v>
          </cell>
          <cell r="H101">
            <v>0</v>
          </cell>
          <cell r="I101">
            <v>0</v>
          </cell>
          <cell r="J101">
            <v>1300</v>
          </cell>
          <cell r="K101">
            <v>325</v>
          </cell>
          <cell r="L101">
            <v>1500</v>
          </cell>
          <cell r="M101">
            <v>0</v>
          </cell>
          <cell r="N101">
            <v>2520</v>
          </cell>
          <cell r="O101">
            <v>0</v>
          </cell>
          <cell r="P101">
            <v>0</v>
          </cell>
          <cell r="Q101">
            <v>1402</v>
          </cell>
          <cell r="R101">
            <v>1900</v>
          </cell>
          <cell r="S101">
            <v>0</v>
          </cell>
          <cell r="T101">
            <v>1870</v>
          </cell>
          <cell r="U101">
            <v>10000</v>
          </cell>
          <cell r="V101">
            <v>0</v>
          </cell>
          <cell r="W101">
            <v>0</v>
          </cell>
          <cell r="X101">
            <v>0</v>
          </cell>
          <cell r="Y101">
            <v>10500</v>
          </cell>
          <cell r="Z101">
            <v>15000</v>
          </cell>
          <cell r="AA101">
            <v>252</v>
          </cell>
          <cell r="AB101">
            <v>100</v>
          </cell>
          <cell r="AC101">
            <v>0</v>
          </cell>
          <cell r="AD101">
            <v>4200</v>
          </cell>
          <cell r="AE101">
            <v>0</v>
          </cell>
          <cell r="AF101">
            <v>1500</v>
          </cell>
          <cell r="AG101">
            <v>0</v>
          </cell>
          <cell r="AH101">
            <v>3800</v>
          </cell>
          <cell r="AJ101">
            <v>0</v>
          </cell>
          <cell r="AK101">
            <v>0</v>
          </cell>
          <cell r="AL101">
            <v>0</v>
          </cell>
          <cell r="AM101">
            <v>0</v>
          </cell>
          <cell r="AN101">
            <v>0</v>
          </cell>
          <cell r="AO101">
            <v>0</v>
          </cell>
          <cell r="AP101">
            <v>0</v>
          </cell>
          <cell r="AQ101">
            <v>0</v>
          </cell>
          <cell r="AR101">
            <v>0</v>
          </cell>
          <cell r="AS101">
            <v>0</v>
          </cell>
          <cell r="AT101">
            <v>0</v>
          </cell>
          <cell r="AU101">
            <v>2</v>
          </cell>
          <cell r="AV101">
            <v>0</v>
          </cell>
          <cell r="AW101">
            <v>0</v>
          </cell>
          <cell r="AX101">
            <v>0</v>
          </cell>
          <cell r="AY101">
            <v>0</v>
          </cell>
          <cell r="AZ101">
            <v>1.5</v>
          </cell>
          <cell r="BA101">
            <v>1</v>
          </cell>
          <cell r="BB101">
            <v>1</v>
          </cell>
          <cell r="BC101">
            <v>0</v>
          </cell>
          <cell r="BD101">
            <v>1.5</v>
          </cell>
          <cell r="BE101">
            <v>0</v>
          </cell>
          <cell r="BF101">
            <v>0</v>
          </cell>
          <cell r="BG101">
            <v>1</v>
          </cell>
          <cell r="BH101">
            <v>1</v>
          </cell>
          <cell r="BI101">
            <v>0</v>
          </cell>
          <cell r="BJ101">
            <v>1.5</v>
          </cell>
          <cell r="BK101">
            <v>5</v>
          </cell>
          <cell r="BL101">
            <v>0</v>
          </cell>
          <cell r="BM101">
            <v>0</v>
          </cell>
          <cell r="BN101">
            <v>0</v>
          </cell>
          <cell r="BO101">
            <v>7</v>
          </cell>
          <cell r="BP101">
            <v>8</v>
          </cell>
          <cell r="BQ101">
            <v>0.5</v>
          </cell>
          <cell r="BR101">
            <v>0.5</v>
          </cell>
          <cell r="BS101">
            <v>0</v>
          </cell>
          <cell r="BT101">
            <v>2</v>
          </cell>
          <cell r="BU101">
            <v>0</v>
          </cell>
          <cell r="BV101">
            <v>1</v>
          </cell>
          <cell r="BW101">
            <v>0</v>
          </cell>
          <cell r="BX101">
            <v>2</v>
          </cell>
          <cell r="BY101">
            <v>1</v>
          </cell>
          <cell r="BZ101">
            <v>0</v>
          </cell>
          <cell r="CA101">
            <v>0</v>
          </cell>
          <cell r="CB101">
            <v>0</v>
          </cell>
          <cell r="CC101">
            <v>0</v>
          </cell>
          <cell r="CD101">
            <v>1.5</v>
          </cell>
          <cell r="CE101">
            <v>1</v>
          </cell>
          <cell r="CF101">
            <v>1</v>
          </cell>
          <cell r="CG101">
            <v>0</v>
          </cell>
          <cell r="CH101">
            <v>1.5</v>
          </cell>
          <cell r="CI101">
            <v>0</v>
          </cell>
          <cell r="CJ101">
            <v>0</v>
          </cell>
          <cell r="CK101">
            <v>1</v>
          </cell>
          <cell r="CL101">
            <v>1</v>
          </cell>
          <cell r="CM101">
            <v>0</v>
          </cell>
          <cell r="CN101">
            <v>1.5</v>
          </cell>
          <cell r="CO101">
            <v>5</v>
          </cell>
          <cell r="CP101">
            <v>0</v>
          </cell>
          <cell r="CQ101">
            <v>0</v>
          </cell>
          <cell r="CR101">
            <v>0</v>
          </cell>
          <cell r="CS101">
            <v>7</v>
          </cell>
          <cell r="CT101">
            <v>8</v>
          </cell>
          <cell r="CU101">
            <v>0.5</v>
          </cell>
          <cell r="CV101">
            <v>0.5</v>
          </cell>
          <cell r="CW101">
            <v>0</v>
          </cell>
          <cell r="CX101">
            <v>2</v>
          </cell>
          <cell r="CY101">
            <v>0</v>
          </cell>
          <cell r="CZ101">
            <v>1</v>
          </cell>
          <cell r="DA101">
            <v>0</v>
          </cell>
          <cell r="DB101">
            <v>2</v>
          </cell>
          <cell r="DC101">
            <v>1</v>
          </cell>
          <cell r="DD101">
            <v>0</v>
          </cell>
          <cell r="DE101">
            <v>0</v>
          </cell>
          <cell r="DF101">
            <v>0</v>
          </cell>
          <cell r="DG101">
            <v>0</v>
          </cell>
          <cell r="DH101">
            <v>1</v>
          </cell>
          <cell r="DI101">
            <v>1</v>
          </cell>
          <cell r="DJ101">
            <v>1</v>
          </cell>
          <cell r="DK101">
            <v>0</v>
          </cell>
          <cell r="DL101">
            <v>0</v>
          </cell>
          <cell r="DM101">
            <v>0</v>
          </cell>
          <cell r="DN101">
            <v>0</v>
          </cell>
          <cell r="DO101">
            <v>1</v>
          </cell>
          <cell r="DP101">
            <v>1</v>
          </cell>
          <cell r="DQ101">
            <v>0</v>
          </cell>
          <cell r="DR101">
            <v>1</v>
          </cell>
          <cell r="DS101">
            <v>5</v>
          </cell>
          <cell r="DT101">
            <v>0</v>
          </cell>
          <cell r="DU101">
            <v>0</v>
          </cell>
          <cell r="DV101">
            <v>0</v>
          </cell>
          <cell r="DW101">
            <v>7</v>
          </cell>
          <cell r="DX101">
            <v>8</v>
          </cell>
          <cell r="DY101">
            <v>0</v>
          </cell>
          <cell r="DZ101">
            <v>0</v>
          </cell>
          <cell r="EA101">
            <v>0</v>
          </cell>
          <cell r="EB101">
            <v>1</v>
          </cell>
          <cell r="EC101">
            <v>0</v>
          </cell>
          <cell r="ED101">
            <v>0</v>
          </cell>
          <cell r="EE101">
            <v>0</v>
          </cell>
          <cell r="EF101">
            <v>2</v>
          </cell>
        </row>
        <row r="102">
          <cell r="B102" t="str">
            <v>ГБУЗ РБ Мраковская ЦРБ</v>
          </cell>
          <cell r="C102">
            <v>0</v>
          </cell>
          <cell r="D102">
            <v>0</v>
          </cell>
          <cell r="E102">
            <v>1315</v>
          </cell>
          <cell r="F102">
            <v>0</v>
          </cell>
          <cell r="G102">
            <v>0</v>
          </cell>
          <cell r="H102">
            <v>0</v>
          </cell>
          <cell r="I102">
            <v>0</v>
          </cell>
          <cell r="J102">
            <v>1730</v>
          </cell>
          <cell r="K102">
            <v>164</v>
          </cell>
          <cell r="L102">
            <v>279</v>
          </cell>
          <cell r="M102">
            <v>0</v>
          </cell>
          <cell r="N102">
            <v>1254</v>
          </cell>
          <cell r="O102">
            <v>0</v>
          </cell>
          <cell r="P102">
            <v>0</v>
          </cell>
          <cell r="Q102">
            <v>1010</v>
          </cell>
          <cell r="R102">
            <v>1961</v>
          </cell>
          <cell r="S102">
            <v>0</v>
          </cell>
          <cell r="T102">
            <v>1151</v>
          </cell>
          <cell r="U102">
            <v>15800</v>
          </cell>
          <cell r="V102">
            <v>0</v>
          </cell>
          <cell r="W102">
            <v>0</v>
          </cell>
          <cell r="X102">
            <v>0</v>
          </cell>
          <cell r="Y102">
            <v>10636</v>
          </cell>
          <cell r="Z102">
            <v>16500</v>
          </cell>
          <cell r="AA102">
            <v>2920</v>
          </cell>
          <cell r="AB102">
            <v>542</v>
          </cell>
          <cell r="AC102">
            <v>0</v>
          </cell>
          <cell r="AD102">
            <v>3100</v>
          </cell>
          <cell r="AE102">
            <v>0</v>
          </cell>
          <cell r="AF102">
            <v>146</v>
          </cell>
          <cell r="AG102">
            <v>0</v>
          </cell>
          <cell r="AH102">
            <v>0</v>
          </cell>
          <cell r="AJ102">
            <v>0</v>
          </cell>
          <cell r="AK102">
            <v>1320</v>
          </cell>
          <cell r="AL102">
            <v>0</v>
          </cell>
          <cell r="AM102">
            <v>870</v>
          </cell>
          <cell r="AN102">
            <v>0</v>
          </cell>
          <cell r="AO102">
            <v>0</v>
          </cell>
          <cell r="AP102">
            <v>450</v>
          </cell>
          <cell r="AQ102">
            <v>0</v>
          </cell>
          <cell r="AR102">
            <v>0</v>
          </cell>
          <cell r="AS102">
            <v>0</v>
          </cell>
          <cell r="AT102">
            <v>0</v>
          </cell>
          <cell r="AU102">
            <v>2</v>
          </cell>
          <cell r="AV102">
            <v>0</v>
          </cell>
          <cell r="AW102">
            <v>0</v>
          </cell>
          <cell r="AX102">
            <v>0</v>
          </cell>
          <cell r="AY102">
            <v>0</v>
          </cell>
          <cell r="AZ102">
            <v>1.25</v>
          </cell>
          <cell r="BA102">
            <v>0.5</v>
          </cell>
          <cell r="BB102">
            <v>1</v>
          </cell>
          <cell r="BC102">
            <v>0</v>
          </cell>
          <cell r="BD102">
            <v>1.5</v>
          </cell>
          <cell r="BE102">
            <v>0</v>
          </cell>
          <cell r="BF102">
            <v>0</v>
          </cell>
          <cell r="BG102">
            <v>0.5</v>
          </cell>
          <cell r="BH102">
            <v>1.25</v>
          </cell>
          <cell r="BI102">
            <v>0</v>
          </cell>
          <cell r="BJ102">
            <v>1.25</v>
          </cell>
          <cell r="BK102">
            <v>9</v>
          </cell>
          <cell r="BL102">
            <v>0</v>
          </cell>
          <cell r="BM102">
            <v>0</v>
          </cell>
          <cell r="BN102">
            <v>0</v>
          </cell>
          <cell r="BO102">
            <v>6</v>
          </cell>
          <cell r="BP102">
            <v>12.5</v>
          </cell>
          <cell r="BQ102">
            <v>1</v>
          </cell>
          <cell r="BR102">
            <v>0.5</v>
          </cell>
          <cell r="BS102">
            <v>0</v>
          </cell>
          <cell r="BT102">
            <v>5.5</v>
          </cell>
          <cell r="BU102">
            <v>0</v>
          </cell>
          <cell r="BV102">
            <v>1</v>
          </cell>
          <cell r="BW102">
            <v>0</v>
          </cell>
          <cell r="BX102">
            <v>0</v>
          </cell>
          <cell r="BY102">
            <v>2</v>
          </cell>
          <cell r="BZ102">
            <v>0</v>
          </cell>
          <cell r="CA102">
            <v>0</v>
          </cell>
          <cell r="CB102">
            <v>0</v>
          </cell>
          <cell r="CC102">
            <v>0</v>
          </cell>
          <cell r="CD102">
            <v>1.25</v>
          </cell>
          <cell r="CE102">
            <v>0.5</v>
          </cell>
          <cell r="CF102">
            <v>0.75</v>
          </cell>
          <cell r="CG102">
            <v>0</v>
          </cell>
          <cell r="CH102">
            <v>1.5</v>
          </cell>
          <cell r="CI102">
            <v>0</v>
          </cell>
          <cell r="CJ102">
            <v>0</v>
          </cell>
          <cell r="CK102">
            <v>0.5</v>
          </cell>
          <cell r="CL102">
            <v>1.25</v>
          </cell>
          <cell r="CM102">
            <v>0</v>
          </cell>
          <cell r="CN102">
            <v>1.25</v>
          </cell>
          <cell r="CO102">
            <v>8.5</v>
          </cell>
          <cell r="CP102">
            <v>0</v>
          </cell>
          <cell r="CQ102">
            <v>0</v>
          </cell>
          <cell r="CR102">
            <v>0</v>
          </cell>
          <cell r="CS102">
            <v>6</v>
          </cell>
          <cell r="CT102">
            <v>12.5</v>
          </cell>
          <cell r="CU102">
            <v>1</v>
          </cell>
          <cell r="CV102">
            <v>0.5</v>
          </cell>
          <cell r="CW102">
            <v>0</v>
          </cell>
          <cell r="CX102">
            <v>5.5</v>
          </cell>
          <cell r="CY102">
            <v>0</v>
          </cell>
          <cell r="CZ102">
            <v>1</v>
          </cell>
          <cell r="DA102">
            <v>0</v>
          </cell>
          <cell r="DB102">
            <v>0</v>
          </cell>
          <cell r="DC102">
            <v>3</v>
          </cell>
          <cell r="DD102">
            <v>0</v>
          </cell>
          <cell r="DE102">
            <v>0</v>
          </cell>
          <cell r="DF102">
            <v>0</v>
          </cell>
          <cell r="DG102">
            <v>0</v>
          </cell>
          <cell r="DH102">
            <v>2</v>
          </cell>
          <cell r="DI102">
            <v>1</v>
          </cell>
          <cell r="DJ102">
            <v>1</v>
          </cell>
          <cell r="DK102">
            <v>0</v>
          </cell>
          <cell r="DL102">
            <v>1</v>
          </cell>
          <cell r="DM102">
            <v>0</v>
          </cell>
          <cell r="DN102">
            <v>0</v>
          </cell>
          <cell r="DO102">
            <v>1</v>
          </cell>
          <cell r="DP102">
            <v>1</v>
          </cell>
          <cell r="DQ102">
            <v>0</v>
          </cell>
          <cell r="DR102">
            <v>1</v>
          </cell>
          <cell r="DS102">
            <v>9</v>
          </cell>
          <cell r="DT102">
            <v>0</v>
          </cell>
          <cell r="DU102">
            <v>0</v>
          </cell>
          <cell r="DV102">
            <v>0</v>
          </cell>
          <cell r="DW102">
            <v>5</v>
          </cell>
          <cell r="DX102">
            <v>15</v>
          </cell>
          <cell r="DY102">
            <v>1</v>
          </cell>
          <cell r="DZ102">
            <v>1</v>
          </cell>
          <cell r="EA102">
            <v>0</v>
          </cell>
          <cell r="EB102">
            <v>5</v>
          </cell>
          <cell r="EC102">
            <v>0</v>
          </cell>
          <cell r="ED102">
            <v>1</v>
          </cell>
          <cell r="EE102">
            <v>0</v>
          </cell>
          <cell r="EF102">
            <v>0</v>
          </cell>
        </row>
        <row r="103">
          <cell r="B103" t="str">
            <v>ГБУЗ РБ Нуримановская ЦРБ</v>
          </cell>
          <cell r="C103">
            <v>0</v>
          </cell>
          <cell r="D103">
            <v>0</v>
          </cell>
          <cell r="E103">
            <v>2829</v>
          </cell>
          <cell r="F103">
            <v>0</v>
          </cell>
          <cell r="G103">
            <v>0</v>
          </cell>
          <cell r="H103">
            <v>0</v>
          </cell>
          <cell r="I103">
            <v>0</v>
          </cell>
          <cell r="J103">
            <v>2440</v>
          </cell>
          <cell r="K103">
            <v>1125</v>
          </cell>
          <cell r="L103">
            <v>12</v>
          </cell>
          <cell r="M103">
            <v>0</v>
          </cell>
          <cell r="N103">
            <v>1382</v>
          </cell>
          <cell r="O103">
            <v>0</v>
          </cell>
          <cell r="P103">
            <v>0</v>
          </cell>
          <cell r="Q103">
            <v>1235</v>
          </cell>
          <cell r="R103">
            <v>0</v>
          </cell>
          <cell r="S103">
            <v>0</v>
          </cell>
          <cell r="T103">
            <v>1407</v>
          </cell>
          <cell r="U103">
            <v>9204</v>
          </cell>
          <cell r="V103">
            <v>0</v>
          </cell>
          <cell r="W103">
            <v>0</v>
          </cell>
          <cell r="X103">
            <v>0</v>
          </cell>
          <cell r="Y103">
            <v>4324</v>
          </cell>
          <cell r="Z103">
            <v>11790</v>
          </cell>
          <cell r="AA103">
            <v>0</v>
          </cell>
          <cell r="AB103">
            <v>0</v>
          </cell>
          <cell r="AC103">
            <v>0</v>
          </cell>
          <cell r="AD103">
            <v>4439</v>
          </cell>
          <cell r="AE103">
            <v>0</v>
          </cell>
          <cell r="AF103">
            <v>4</v>
          </cell>
          <cell r="AG103">
            <v>0</v>
          </cell>
          <cell r="AH103">
            <v>0</v>
          </cell>
          <cell r="AJ103">
            <v>0</v>
          </cell>
          <cell r="AK103">
            <v>0</v>
          </cell>
          <cell r="AL103">
            <v>0</v>
          </cell>
          <cell r="AM103">
            <v>0</v>
          </cell>
          <cell r="AN103">
            <v>0</v>
          </cell>
          <cell r="AO103">
            <v>0</v>
          </cell>
          <cell r="AP103">
            <v>0</v>
          </cell>
          <cell r="AQ103">
            <v>0</v>
          </cell>
          <cell r="AR103">
            <v>0</v>
          </cell>
          <cell r="AS103">
            <v>0</v>
          </cell>
          <cell r="AT103">
            <v>0</v>
          </cell>
          <cell r="AU103">
            <v>2.5</v>
          </cell>
          <cell r="AV103">
            <v>0</v>
          </cell>
          <cell r="AW103">
            <v>0</v>
          </cell>
          <cell r="AX103">
            <v>0</v>
          </cell>
          <cell r="AY103">
            <v>0</v>
          </cell>
          <cell r="AZ103">
            <v>1</v>
          </cell>
          <cell r="BA103">
            <v>1</v>
          </cell>
          <cell r="BB103">
            <v>0.25</v>
          </cell>
          <cell r="BC103">
            <v>0</v>
          </cell>
          <cell r="BD103">
            <v>1</v>
          </cell>
          <cell r="BE103">
            <v>0</v>
          </cell>
          <cell r="BF103">
            <v>0</v>
          </cell>
          <cell r="BG103">
            <v>0.5</v>
          </cell>
          <cell r="BH103">
            <v>0</v>
          </cell>
          <cell r="BI103">
            <v>0</v>
          </cell>
          <cell r="BJ103">
            <v>1</v>
          </cell>
          <cell r="BK103">
            <v>7</v>
          </cell>
          <cell r="BL103">
            <v>0</v>
          </cell>
          <cell r="BM103">
            <v>0</v>
          </cell>
          <cell r="BN103">
            <v>0</v>
          </cell>
          <cell r="BO103">
            <v>6</v>
          </cell>
          <cell r="BP103">
            <v>9</v>
          </cell>
          <cell r="BQ103">
            <v>0.25</v>
          </cell>
          <cell r="BR103">
            <v>0</v>
          </cell>
          <cell r="BS103">
            <v>0</v>
          </cell>
          <cell r="BT103">
            <v>3.5</v>
          </cell>
          <cell r="BU103">
            <v>0</v>
          </cell>
          <cell r="BV103">
            <v>0.25</v>
          </cell>
          <cell r="BW103">
            <v>0</v>
          </cell>
          <cell r="BX103">
            <v>0</v>
          </cell>
          <cell r="BY103">
            <v>2</v>
          </cell>
          <cell r="BZ103">
            <v>0</v>
          </cell>
          <cell r="CA103">
            <v>0</v>
          </cell>
          <cell r="CB103">
            <v>0</v>
          </cell>
          <cell r="CC103">
            <v>0</v>
          </cell>
          <cell r="CD103">
            <v>1</v>
          </cell>
          <cell r="CE103">
            <v>1</v>
          </cell>
          <cell r="CF103">
            <v>0.25</v>
          </cell>
          <cell r="CG103">
            <v>0</v>
          </cell>
          <cell r="CH103">
            <v>1</v>
          </cell>
          <cell r="CI103">
            <v>0</v>
          </cell>
          <cell r="CJ103">
            <v>0</v>
          </cell>
          <cell r="CK103">
            <v>0.5</v>
          </cell>
          <cell r="CL103">
            <v>0</v>
          </cell>
          <cell r="CM103">
            <v>0</v>
          </cell>
          <cell r="CN103">
            <v>1</v>
          </cell>
          <cell r="CO103">
            <v>6</v>
          </cell>
          <cell r="CP103">
            <v>0</v>
          </cell>
          <cell r="CQ103">
            <v>0</v>
          </cell>
          <cell r="CR103">
            <v>0</v>
          </cell>
          <cell r="CS103">
            <v>6</v>
          </cell>
          <cell r="CT103">
            <v>9</v>
          </cell>
          <cell r="CU103">
            <v>0</v>
          </cell>
          <cell r="CV103">
            <v>0</v>
          </cell>
          <cell r="CW103">
            <v>0</v>
          </cell>
          <cell r="CX103">
            <v>3.5</v>
          </cell>
          <cell r="CY103">
            <v>0</v>
          </cell>
          <cell r="CZ103">
            <v>0.25</v>
          </cell>
          <cell r="DA103">
            <v>0</v>
          </cell>
          <cell r="DB103">
            <v>0</v>
          </cell>
          <cell r="DC103">
            <v>1</v>
          </cell>
          <cell r="DD103">
            <v>0</v>
          </cell>
          <cell r="DE103">
            <v>0</v>
          </cell>
          <cell r="DF103">
            <v>0</v>
          </cell>
          <cell r="DG103">
            <v>0</v>
          </cell>
          <cell r="DH103">
            <v>1</v>
          </cell>
          <cell r="DI103">
            <v>1</v>
          </cell>
          <cell r="DJ103">
            <v>0</v>
          </cell>
          <cell r="DK103">
            <v>0</v>
          </cell>
          <cell r="DL103">
            <v>0</v>
          </cell>
          <cell r="DM103">
            <v>0</v>
          </cell>
          <cell r="DN103">
            <v>0</v>
          </cell>
          <cell r="DO103">
            <v>0</v>
          </cell>
          <cell r="DP103">
            <v>0</v>
          </cell>
          <cell r="DQ103">
            <v>0</v>
          </cell>
          <cell r="DR103">
            <v>0</v>
          </cell>
          <cell r="DS103">
            <v>6</v>
          </cell>
          <cell r="DT103">
            <v>0</v>
          </cell>
          <cell r="DU103">
            <v>0</v>
          </cell>
          <cell r="DV103">
            <v>0</v>
          </cell>
          <cell r="DW103">
            <v>6</v>
          </cell>
          <cell r="DX103">
            <v>9</v>
          </cell>
          <cell r="DY103">
            <v>0</v>
          </cell>
          <cell r="DZ103">
            <v>0</v>
          </cell>
          <cell r="EA103">
            <v>0</v>
          </cell>
          <cell r="EB103">
            <v>5</v>
          </cell>
          <cell r="EC103">
            <v>0</v>
          </cell>
          <cell r="ED103">
            <v>0</v>
          </cell>
          <cell r="EE103">
            <v>0</v>
          </cell>
          <cell r="EF103">
            <v>0</v>
          </cell>
        </row>
        <row r="104">
          <cell r="B104" t="str">
            <v>ГБУЗ РБ Поликлиника № 1 г Уфа</v>
          </cell>
          <cell r="C104">
            <v>0</v>
          </cell>
          <cell r="D104">
            <v>0</v>
          </cell>
          <cell r="E104">
            <v>4036</v>
          </cell>
          <cell r="F104">
            <v>1339</v>
          </cell>
          <cell r="G104">
            <v>0</v>
          </cell>
          <cell r="H104">
            <v>2073</v>
          </cell>
          <cell r="I104">
            <v>0</v>
          </cell>
          <cell r="J104">
            <v>4159</v>
          </cell>
          <cell r="K104">
            <v>1150</v>
          </cell>
          <cell r="L104">
            <v>2816</v>
          </cell>
          <cell r="M104">
            <v>2265</v>
          </cell>
          <cell r="N104">
            <v>7965</v>
          </cell>
          <cell r="O104">
            <v>0</v>
          </cell>
          <cell r="P104">
            <v>0</v>
          </cell>
          <cell r="Q104">
            <v>4589</v>
          </cell>
          <cell r="R104">
            <v>5816</v>
          </cell>
          <cell r="S104">
            <v>0</v>
          </cell>
          <cell r="T104">
            <v>6691</v>
          </cell>
          <cell r="U104">
            <v>4161</v>
          </cell>
          <cell r="V104">
            <v>534</v>
          </cell>
          <cell r="W104">
            <v>2356</v>
          </cell>
          <cell r="X104">
            <v>0</v>
          </cell>
          <cell r="Y104">
            <v>0</v>
          </cell>
          <cell r="Z104">
            <v>30054</v>
          </cell>
          <cell r="AA104">
            <v>5318</v>
          </cell>
          <cell r="AB104">
            <v>2874</v>
          </cell>
          <cell r="AC104">
            <v>0</v>
          </cell>
          <cell r="AD104">
            <v>5791</v>
          </cell>
          <cell r="AE104">
            <v>0</v>
          </cell>
          <cell r="AF104">
            <v>5064</v>
          </cell>
          <cell r="AG104">
            <v>0</v>
          </cell>
          <cell r="AH104">
            <v>2302</v>
          </cell>
          <cell r="AJ104">
            <v>0</v>
          </cell>
          <cell r="AK104">
            <v>0</v>
          </cell>
          <cell r="AL104">
            <v>0</v>
          </cell>
          <cell r="AM104">
            <v>0</v>
          </cell>
          <cell r="AN104">
            <v>0</v>
          </cell>
          <cell r="AO104">
            <v>0</v>
          </cell>
          <cell r="AP104">
            <v>0</v>
          </cell>
          <cell r="AQ104">
            <v>0</v>
          </cell>
          <cell r="AR104">
            <v>0</v>
          </cell>
          <cell r="AS104">
            <v>0</v>
          </cell>
          <cell r="AT104">
            <v>0</v>
          </cell>
          <cell r="AU104">
            <v>2.5</v>
          </cell>
          <cell r="AV104">
            <v>1</v>
          </cell>
          <cell r="AW104">
            <v>0</v>
          </cell>
          <cell r="AX104">
            <v>1.5</v>
          </cell>
          <cell r="AY104">
            <v>0</v>
          </cell>
          <cell r="AZ104">
            <v>5</v>
          </cell>
          <cell r="BA104">
            <v>1</v>
          </cell>
          <cell r="BB104">
            <v>3</v>
          </cell>
          <cell r="BC104">
            <v>1</v>
          </cell>
          <cell r="BD104">
            <v>14.75</v>
          </cell>
          <cell r="BE104">
            <v>0</v>
          </cell>
          <cell r="BF104">
            <v>0</v>
          </cell>
          <cell r="BG104">
            <v>2.5</v>
          </cell>
          <cell r="BH104">
            <v>5</v>
          </cell>
          <cell r="BI104">
            <v>0</v>
          </cell>
          <cell r="BJ104">
            <v>6.5</v>
          </cell>
          <cell r="BK104">
            <v>4</v>
          </cell>
          <cell r="BL104">
            <v>0.5</v>
          </cell>
          <cell r="BM104">
            <v>1</v>
          </cell>
          <cell r="BN104">
            <v>0</v>
          </cell>
          <cell r="BO104">
            <v>2</v>
          </cell>
          <cell r="BP104">
            <v>54</v>
          </cell>
          <cell r="BQ104">
            <v>8.75</v>
          </cell>
          <cell r="BR104">
            <v>3</v>
          </cell>
          <cell r="BS104">
            <v>0</v>
          </cell>
          <cell r="BT104">
            <v>8</v>
          </cell>
          <cell r="BU104">
            <v>0</v>
          </cell>
          <cell r="BV104">
            <v>4.5</v>
          </cell>
          <cell r="BW104">
            <v>0</v>
          </cell>
          <cell r="BX104">
            <v>2</v>
          </cell>
          <cell r="BY104">
            <v>2</v>
          </cell>
          <cell r="BZ104">
            <v>0.5</v>
          </cell>
          <cell r="CA104">
            <v>0</v>
          </cell>
          <cell r="CB104">
            <v>1.5</v>
          </cell>
          <cell r="CC104">
            <v>0</v>
          </cell>
          <cell r="CD104">
            <v>3.5</v>
          </cell>
          <cell r="CE104">
            <v>0.5</v>
          </cell>
          <cell r="CF104">
            <v>1.75</v>
          </cell>
          <cell r="CG104">
            <v>0.5</v>
          </cell>
          <cell r="CH104">
            <v>6</v>
          </cell>
          <cell r="CI104">
            <v>0</v>
          </cell>
          <cell r="CJ104">
            <v>0</v>
          </cell>
          <cell r="CK104">
            <v>2.5</v>
          </cell>
          <cell r="CL104">
            <v>2.5</v>
          </cell>
          <cell r="CM104">
            <v>0</v>
          </cell>
          <cell r="CN104">
            <v>4</v>
          </cell>
          <cell r="CO104">
            <v>3</v>
          </cell>
          <cell r="CP104">
            <v>0.5</v>
          </cell>
          <cell r="CQ104">
            <v>1</v>
          </cell>
          <cell r="CR104">
            <v>0</v>
          </cell>
          <cell r="CS104">
            <v>0.25</v>
          </cell>
          <cell r="CT104">
            <v>30.5</v>
          </cell>
          <cell r="CU104">
            <v>5.5</v>
          </cell>
          <cell r="CV104">
            <v>2</v>
          </cell>
          <cell r="CW104">
            <v>0</v>
          </cell>
          <cell r="CX104">
            <v>3.75</v>
          </cell>
          <cell r="CY104">
            <v>0</v>
          </cell>
          <cell r="CZ104">
            <v>2</v>
          </cell>
          <cell r="DA104">
            <v>0</v>
          </cell>
          <cell r="DB104">
            <v>2</v>
          </cell>
          <cell r="DC104">
            <v>3</v>
          </cell>
          <cell r="DD104">
            <v>1</v>
          </cell>
          <cell r="DE104">
            <v>0</v>
          </cell>
          <cell r="DF104">
            <v>1</v>
          </cell>
          <cell r="DG104">
            <v>0</v>
          </cell>
          <cell r="DH104">
            <v>3</v>
          </cell>
          <cell r="DI104">
            <v>1</v>
          </cell>
          <cell r="DJ104">
            <v>1</v>
          </cell>
          <cell r="DK104">
            <v>1</v>
          </cell>
          <cell r="DL104">
            <v>9</v>
          </cell>
          <cell r="DM104">
            <v>0</v>
          </cell>
          <cell r="DN104">
            <v>0</v>
          </cell>
          <cell r="DO104">
            <v>2</v>
          </cell>
          <cell r="DP104">
            <v>2</v>
          </cell>
          <cell r="DQ104">
            <v>0</v>
          </cell>
          <cell r="DR104">
            <v>4</v>
          </cell>
          <cell r="DS104">
            <v>4</v>
          </cell>
          <cell r="DT104">
            <v>1</v>
          </cell>
          <cell r="DU104">
            <v>1</v>
          </cell>
          <cell r="DV104">
            <v>0</v>
          </cell>
          <cell r="DW104">
            <v>2</v>
          </cell>
          <cell r="DX104">
            <v>35</v>
          </cell>
          <cell r="DY104">
            <v>6</v>
          </cell>
          <cell r="DZ104">
            <v>1</v>
          </cell>
          <cell r="EA104">
            <v>0</v>
          </cell>
          <cell r="EB104">
            <v>4</v>
          </cell>
          <cell r="EC104">
            <v>0</v>
          </cell>
          <cell r="ED104">
            <v>3</v>
          </cell>
          <cell r="EE104">
            <v>0</v>
          </cell>
          <cell r="EF104">
            <v>2</v>
          </cell>
        </row>
        <row r="105">
          <cell r="B105" t="str">
            <v>ГБУЗ РБ Поликлиника № 2 г.Уфа</v>
          </cell>
          <cell r="C105">
            <v>0</v>
          </cell>
          <cell r="D105">
            <v>0</v>
          </cell>
          <cell r="E105">
            <v>3500</v>
          </cell>
          <cell r="F105">
            <v>0</v>
          </cell>
          <cell r="G105">
            <v>0</v>
          </cell>
          <cell r="H105">
            <v>0</v>
          </cell>
          <cell r="I105">
            <v>0</v>
          </cell>
          <cell r="J105">
            <v>2200</v>
          </cell>
          <cell r="K105">
            <v>2200</v>
          </cell>
          <cell r="L105">
            <v>3473</v>
          </cell>
          <cell r="M105">
            <v>1200</v>
          </cell>
          <cell r="N105">
            <v>5200</v>
          </cell>
          <cell r="O105">
            <v>0</v>
          </cell>
          <cell r="P105">
            <v>0</v>
          </cell>
          <cell r="Q105">
            <v>2500</v>
          </cell>
          <cell r="R105">
            <v>3500</v>
          </cell>
          <cell r="S105">
            <v>0</v>
          </cell>
          <cell r="T105">
            <v>4000</v>
          </cell>
          <cell r="U105">
            <v>0</v>
          </cell>
          <cell r="V105">
            <v>0</v>
          </cell>
          <cell r="W105">
            <v>1800</v>
          </cell>
          <cell r="X105">
            <v>0</v>
          </cell>
          <cell r="Y105">
            <v>1000</v>
          </cell>
          <cell r="Z105">
            <v>25000</v>
          </cell>
          <cell r="AA105">
            <v>2600</v>
          </cell>
          <cell r="AB105">
            <v>2000</v>
          </cell>
          <cell r="AC105">
            <v>250</v>
          </cell>
          <cell r="AD105">
            <v>4000</v>
          </cell>
          <cell r="AE105">
            <v>0</v>
          </cell>
          <cell r="AF105">
            <v>4000</v>
          </cell>
          <cell r="AG105">
            <v>0</v>
          </cell>
          <cell r="AH105">
            <v>0</v>
          </cell>
          <cell r="AJ105">
            <v>0</v>
          </cell>
          <cell r="AK105">
            <v>0</v>
          </cell>
          <cell r="AL105">
            <v>0</v>
          </cell>
          <cell r="AM105">
            <v>0</v>
          </cell>
          <cell r="AN105">
            <v>0</v>
          </cell>
          <cell r="AO105">
            <v>0</v>
          </cell>
          <cell r="AP105">
            <v>0</v>
          </cell>
          <cell r="AQ105">
            <v>0</v>
          </cell>
          <cell r="AR105">
            <v>0</v>
          </cell>
          <cell r="AS105">
            <v>0</v>
          </cell>
          <cell r="AT105">
            <v>0</v>
          </cell>
          <cell r="AU105">
            <v>2</v>
          </cell>
          <cell r="AV105">
            <v>0</v>
          </cell>
          <cell r="AW105">
            <v>0</v>
          </cell>
          <cell r="AX105">
            <v>0</v>
          </cell>
          <cell r="AY105">
            <v>0</v>
          </cell>
          <cell r="AZ105">
            <v>1</v>
          </cell>
          <cell r="BA105">
            <v>2</v>
          </cell>
          <cell r="BB105">
            <v>3</v>
          </cell>
          <cell r="BC105">
            <v>1</v>
          </cell>
          <cell r="BD105">
            <v>4</v>
          </cell>
          <cell r="BE105">
            <v>0</v>
          </cell>
          <cell r="BF105">
            <v>0</v>
          </cell>
          <cell r="BG105">
            <v>2</v>
          </cell>
          <cell r="BH105">
            <v>3</v>
          </cell>
          <cell r="BI105">
            <v>0</v>
          </cell>
          <cell r="BJ105">
            <v>3</v>
          </cell>
          <cell r="BK105">
            <v>0</v>
          </cell>
          <cell r="BL105">
            <v>0</v>
          </cell>
          <cell r="BM105">
            <v>1</v>
          </cell>
          <cell r="BN105">
            <v>0</v>
          </cell>
          <cell r="BO105">
            <v>1</v>
          </cell>
          <cell r="BP105">
            <v>26</v>
          </cell>
          <cell r="BQ105">
            <v>3</v>
          </cell>
          <cell r="BR105">
            <v>2</v>
          </cell>
          <cell r="BS105">
            <v>1</v>
          </cell>
          <cell r="BT105">
            <v>2</v>
          </cell>
          <cell r="BU105">
            <v>0</v>
          </cell>
          <cell r="BV105">
            <v>3</v>
          </cell>
          <cell r="BW105">
            <v>0</v>
          </cell>
          <cell r="BX105">
            <v>0</v>
          </cell>
          <cell r="BY105">
            <v>2</v>
          </cell>
          <cell r="BZ105">
            <v>0</v>
          </cell>
          <cell r="CA105">
            <v>0</v>
          </cell>
          <cell r="CB105">
            <v>0</v>
          </cell>
          <cell r="CC105">
            <v>0</v>
          </cell>
          <cell r="CD105">
            <v>1</v>
          </cell>
          <cell r="CE105">
            <v>1</v>
          </cell>
          <cell r="CF105">
            <v>2</v>
          </cell>
          <cell r="CG105">
            <v>1</v>
          </cell>
          <cell r="CH105">
            <v>3</v>
          </cell>
          <cell r="CI105">
            <v>0</v>
          </cell>
          <cell r="CJ105">
            <v>0</v>
          </cell>
          <cell r="CK105">
            <v>1</v>
          </cell>
          <cell r="CL105">
            <v>2</v>
          </cell>
          <cell r="CM105">
            <v>0</v>
          </cell>
          <cell r="CN105">
            <v>2</v>
          </cell>
          <cell r="CO105">
            <v>0</v>
          </cell>
          <cell r="CP105">
            <v>0</v>
          </cell>
          <cell r="CQ105">
            <v>1</v>
          </cell>
          <cell r="CR105">
            <v>0</v>
          </cell>
          <cell r="CS105">
            <v>1</v>
          </cell>
          <cell r="CT105">
            <v>26</v>
          </cell>
          <cell r="CU105">
            <v>2</v>
          </cell>
          <cell r="CV105">
            <v>2</v>
          </cell>
          <cell r="CW105">
            <v>1</v>
          </cell>
          <cell r="CX105">
            <v>2</v>
          </cell>
          <cell r="CY105">
            <v>0</v>
          </cell>
          <cell r="CZ105">
            <v>3</v>
          </cell>
          <cell r="DA105">
            <v>0</v>
          </cell>
          <cell r="DB105">
            <v>0</v>
          </cell>
          <cell r="DC105">
            <v>2</v>
          </cell>
          <cell r="DD105">
            <v>0</v>
          </cell>
          <cell r="DE105">
            <v>0</v>
          </cell>
          <cell r="DF105">
            <v>0</v>
          </cell>
          <cell r="DG105">
            <v>0</v>
          </cell>
          <cell r="DH105">
            <v>1</v>
          </cell>
          <cell r="DI105">
            <v>1</v>
          </cell>
          <cell r="DJ105">
            <v>2</v>
          </cell>
          <cell r="DK105">
            <v>1</v>
          </cell>
          <cell r="DL105">
            <v>3</v>
          </cell>
          <cell r="DM105">
            <v>0</v>
          </cell>
          <cell r="DN105">
            <v>0</v>
          </cell>
          <cell r="DO105">
            <v>1</v>
          </cell>
          <cell r="DP105">
            <v>1</v>
          </cell>
          <cell r="DQ105">
            <v>0</v>
          </cell>
          <cell r="DR105">
            <v>2</v>
          </cell>
          <cell r="DS105">
            <v>0</v>
          </cell>
          <cell r="DT105">
            <v>0</v>
          </cell>
          <cell r="DU105">
            <v>1</v>
          </cell>
          <cell r="DV105">
            <v>0</v>
          </cell>
          <cell r="DW105">
            <v>1</v>
          </cell>
          <cell r="DX105">
            <v>19</v>
          </cell>
          <cell r="DY105">
            <v>2</v>
          </cell>
          <cell r="DZ105">
            <v>2</v>
          </cell>
          <cell r="EA105">
            <v>1</v>
          </cell>
          <cell r="EB105">
            <v>2</v>
          </cell>
          <cell r="EC105">
            <v>0</v>
          </cell>
          <cell r="ED105">
            <v>3</v>
          </cell>
          <cell r="EE105">
            <v>0</v>
          </cell>
          <cell r="EF105">
            <v>0</v>
          </cell>
        </row>
        <row r="106">
          <cell r="B106" t="str">
            <v>ГБУЗ РБ Поликлиника № 32 г.Уфа</v>
          </cell>
          <cell r="C106">
            <v>0</v>
          </cell>
          <cell r="D106">
            <v>0</v>
          </cell>
          <cell r="E106">
            <v>616</v>
          </cell>
          <cell r="F106">
            <v>0</v>
          </cell>
          <cell r="G106">
            <v>0</v>
          </cell>
          <cell r="H106">
            <v>0</v>
          </cell>
          <cell r="I106">
            <v>0</v>
          </cell>
          <cell r="J106">
            <v>0</v>
          </cell>
          <cell r="K106">
            <v>1369</v>
          </cell>
          <cell r="L106">
            <v>559</v>
          </cell>
          <cell r="M106">
            <v>1000</v>
          </cell>
          <cell r="N106">
            <v>4677</v>
          </cell>
          <cell r="O106">
            <v>0</v>
          </cell>
          <cell r="P106">
            <v>0</v>
          </cell>
          <cell r="Q106">
            <v>5400</v>
          </cell>
          <cell r="R106">
            <v>4192</v>
          </cell>
          <cell r="S106">
            <v>0</v>
          </cell>
          <cell r="T106">
            <v>3262</v>
          </cell>
          <cell r="U106">
            <v>0</v>
          </cell>
          <cell r="V106">
            <v>0</v>
          </cell>
          <cell r="W106">
            <v>0</v>
          </cell>
          <cell r="X106">
            <v>0</v>
          </cell>
          <cell r="Y106">
            <v>13406</v>
          </cell>
          <cell r="Z106">
            <v>22520</v>
          </cell>
          <cell r="AA106">
            <v>2500</v>
          </cell>
          <cell r="AB106">
            <v>3256</v>
          </cell>
          <cell r="AC106">
            <v>0</v>
          </cell>
          <cell r="AD106">
            <v>4677</v>
          </cell>
          <cell r="AE106">
            <v>0</v>
          </cell>
          <cell r="AF106">
            <v>4320</v>
          </cell>
          <cell r="AG106">
            <v>0</v>
          </cell>
          <cell r="AH106">
            <v>0</v>
          </cell>
          <cell r="AJ106">
            <v>0</v>
          </cell>
          <cell r="AK106">
            <v>0</v>
          </cell>
          <cell r="AL106">
            <v>0</v>
          </cell>
          <cell r="AM106">
            <v>0</v>
          </cell>
          <cell r="AN106">
            <v>0</v>
          </cell>
          <cell r="AO106">
            <v>0</v>
          </cell>
          <cell r="AP106">
            <v>0</v>
          </cell>
          <cell r="AQ106">
            <v>0</v>
          </cell>
          <cell r="AR106">
            <v>0</v>
          </cell>
          <cell r="AS106">
            <v>0</v>
          </cell>
          <cell r="AT106">
            <v>0</v>
          </cell>
          <cell r="AU106">
            <v>1</v>
          </cell>
          <cell r="AV106">
            <v>0</v>
          </cell>
          <cell r="AW106">
            <v>0</v>
          </cell>
          <cell r="AX106">
            <v>0</v>
          </cell>
          <cell r="AY106">
            <v>0</v>
          </cell>
          <cell r="AZ106">
            <v>0</v>
          </cell>
          <cell r="BA106">
            <v>2</v>
          </cell>
          <cell r="BB106">
            <v>2.25</v>
          </cell>
          <cell r="BC106">
            <v>1</v>
          </cell>
          <cell r="BD106">
            <v>4</v>
          </cell>
          <cell r="BE106">
            <v>0</v>
          </cell>
          <cell r="BF106">
            <v>0</v>
          </cell>
          <cell r="BG106">
            <v>5.5</v>
          </cell>
          <cell r="BH106">
            <v>2</v>
          </cell>
          <cell r="BI106">
            <v>0</v>
          </cell>
          <cell r="BJ106">
            <v>2</v>
          </cell>
          <cell r="BK106">
            <v>0</v>
          </cell>
          <cell r="BL106">
            <v>0</v>
          </cell>
          <cell r="BM106">
            <v>0</v>
          </cell>
          <cell r="BN106">
            <v>0</v>
          </cell>
          <cell r="BO106">
            <v>28</v>
          </cell>
          <cell r="BP106">
            <v>32</v>
          </cell>
          <cell r="BQ106">
            <v>1.5</v>
          </cell>
          <cell r="BR106">
            <v>1.75</v>
          </cell>
          <cell r="BS106">
            <v>1.5</v>
          </cell>
          <cell r="BT106">
            <v>2.5</v>
          </cell>
          <cell r="BU106">
            <v>0</v>
          </cell>
          <cell r="BV106">
            <v>2</v>
          </cell>
          <cell r="BW106">
            <v>0</v>
          </cell>
          <cell r="BX106">
            <v>0</v>
          </cell>
          <cell r="BY106">
            <v>1</v>
          </cell>
          <cell r="BZ106">
            <v>0</v>
          </cell>
          <cell r="CA106">
            <v>0</v>
          </cell>
          <cell r="CB106">
            <v>0</v>
          </cell>
          <cell r="CC106">
            <v>0</v>
          </cell>
          <cell r="CD106">
            <v>0</v>
          </cell>
          <cell r="CE106">
            <v>2</v>
          </cell>
          <cell r="CF106">
            <v>1.25</v>
          </cell>
          <cell r="CG106">
            <v>1</v>
          </cell>
          <cell r="CH106">
            <v>4</v>
          </cell>
          <cell r="CI106">
            <v>0</v>
          </cell>
          <cell r="CJ106">
            <v>0</v>
          </cell>
          <cell r="CK106">
            <v>5.5</v>
          </cell>
          <cell r="CL106">
            <v>2</v>
          </cell>
          <cell r="CM106">
            <v>0</v>
          </cell>
          <cell r="CN106">
            <v>2</v>
          </cell>
          <cell r="CO106">
            <v>0</v>
          </cell>
          <cell r="CP106">
            <v>0</v>
          </cell>
          <cell r="CQ106">
            <v>0</v>
          </cell>
          <cell r="CR106">
            <v>0</v>
          </cell>
          <cell r="CS106">
            <v>28</v>
          </cell>
          <cell r="CT106">
            <v>31</v>
          </cell>
          <cell r="CU106">
            <v>1.5</v>
          </cell>
          <cell r="CV106">
            <v>1.5</v>
          </cell>
          <cell r="CW106">
            <v>1</v>
          </cell>
          <cell r="CX106">
            <v>2.5</v>
          </cell>
          <cell r="CY106">
            <v>0</v>
          </cell>
          <cell r="CZ106">
            <v>1.5</v>
          </cell>
          <cell r="DA106">
            <v>0</v>
          </cell>
          <cell r="DB106">
            <v>0</v>
          </cell>
          <cell r="DC106">
            <v>1</v>
          </cell>
          <cell r="DD106">
            <v>0</v>
          </cell>
          <cell r="DE106">
            <v>0</v>
          </cell>
          <cell r="DF106">
            <v>0</v>
          </cell>
          <cell r="DG106">
            <v>0</v>
          </cell>
          <cell r="DH106">
            <v>0</v>
          </cell>
          <cell r="DI106">
            <v>2</v>
          </cell>
          <cell r="DJ106">
            <v>1</v>
          </cell>
          <cell r="DK106">
            <v>1</v>
          </cell>
          <cell r="DL106">
            <v>3</v>
          </cell>
          <cell r="DM106">
            <v>0</v>
          </cell>
          <cell r="DN106">
            <v>0</v>
          </cell>
          <cell r="DO106">
            <v>3</v>
          </cell>
          <cell r="DP106">
            <v>2</v>
          </cell>
          <cell r="DQ106">
            <v>0</v>
          </cell>
          <cell r="DR106">
            <v>2</v>
          </cell>
          <cell r="DS106">
            <v>0</v>
          </cell>
          <cell r="DT106">
            <v>0</v>
          </cell>
          <cell r="DU106">
            <v>0</v>
          </cell>
          <cell r="DV106">
            <v>0</v>
          </cell>
          <cell r="DW106">
            <v>24</v>
          </cell>
          <cell r="DX106">
            <v>22</v>
          </cell>
          <cell r="DY106">
            <v>1</v>
          </cell>
          <cell r="DZ106">
            <v>1</v>
          </cell>
          <cell r="EA106">
            <v>1</v>
          </cell>
          <cell r="EB106">
            <v>2</v>
          </cell>
          <cell r="EC106">
            <v>0</v>
          </cell>
          <cell r="ED106">
            <v>2</v>
          </cell>
          <cell r="EE106">
            <v>0</v>
          </cell>
          <cell r="EF106">
            <v>0</v>
          </cell>
        </row>
        <row r="107">
          <cell r="B107" t="str">
            <v>ГБУЗ РБ Поликлиника № 38 г.Уфа</v>
          </cell>
          <cell r="C107">
            <v>0</v>
          </cell>
          <cell r="D107">
            <v>0</v>
          </cell>
          <cell r="E107">
            <v>4088</v>
          </cell>
          <cell r="F107">
            <v>0</v>
          </cell>
          <cell r="G107">
            <v>0</v>
          </cell>
          <cell r="H107">
            <v>0</v>
          </cell>
          <cell r="I107">
            <v>0</v>
          </cell>
          <cell r="J107">
            <v>3210</v>
          </cell>
          <cell r="K107">
            <v>2387</v>
          </cell>
          <cell r="L107">
            <v>300</v>
          </cell>
          <cell r="M107">
            <v>0</v>
          </cell>
          <cell r="N107">
            <v>2045</v>
          </cell>
          <cell r="O107">
            <v>0</v>
          </cell>
          <cell r="P107">
            <v>0</v>
          </cell>
          <cell r="Q107">
            <v>681</v>
          </cell>
          <cell r="R107">
            <v>1274</v>
          </cell>
          <cell r="S107">
            <v>0</v>
          </cell>
          <cell r="T107">
            <v>2075</v>
          </cell>
          <cell r="U107">
            <v>0</v>
          </cell>
          <cell r="V107">
            <v>0</v>
          </cell>
          <cell r="W107">
            <v>0</v>
          </cell>
          <cell r="X107">
            <v>0</v>
          </cell>
          <cell r="Y107">
            <v>0</v>
          </cell>
          <cell r="Z107">
            <v>18700</v>
          </cell>
          <cell r="AA107">
            <v>1460</v>
          </cell>
          <cell r="AB107">
            <v>1096</v>
          </cell>
          <cell r="AC107">
            <v>0</v>
          </cell>
          <cell r="AD107">
            <v>2001</v>
          </cell>
          <cell r="AE107">
            <v>0</v>
          </cell>
          <cell r="AF107">
            <v>6015</v>
          </cell>
          <cell r="AG107">
            <v>0</v>
          </cell>
          <cell r="AH107">
            <v>0</v>
          </cell>
          <cell r="AJ107">
            <v>0</v>
          </cell>
          <cell r="AK107">
            <v>0</v>
          </cell>
          <cell r="AL107">
            <v>0</v>
          </cell>
          <cell r="AM107">
            <v>0</v>
          </cell>
          <cell r="AN107">
            <v>0</v>
          </cell>
          <cell r="AO107">
            <v>0</v>
          </cell>
          <cell r="AP107">
            <v>0</v>
          </cell>
          <cell r="AQ107">
            <v>0</v>
          </cell>
          <cell r="AR107">
            <v>0</v>
          </cell>
          <cell r="AS107">
            <v>0</v>
          </cell>
          <cell r="AT107">
            <v>0</v>
          </cell>
          <cell r="AU107">
            <v>1</v>
          </cell>
          <cell r="AV107">
            <v>0</v>
          </cell>
          <cell r="AW107">
            <v>0</v>
          </cell>
          <cell r="AX107">
            <v>0</v>
          </cell>
          <cell r="AY107">
            <v>0</v>
          </cell>
          <cell r="AZ107">
            <v>1</v>
          </cell>
          <cell r="BA107">
            <v>1.5</v>
          </cell>
          <cell r="BB107">
            <v>1.5</v>
          </cell>
          <cell r="BC107">
            <v>0</v>
          </cell>
          <cell r="BD107">
            <v>2</v>
          </cell>
          <cell r="BE107">
            <v>0</v>
          </cell>
          <cell r="BF107">
            <v>0</v>
          </cell>
          <cell r="BG107">
            <v>2</v>
          </cell>
          <cell r="BH107">
            <v>1</v>
          </cell>
          <cell r="BI107">
            <v>0</v>
          </cell>
          <cell r="BJ107">
            <v>2</v>
          </cell>
          <cell r="BK107">
            <v>0</v>
          </cell>
          <cell r="BL107">
            <v>0</v>
          </cell>
          <cell r="BM107">
            <v>0</v>
          </cell>
          <cell r="BN107">
            <v>0</v>
          </cell>
          <cell r="BO107">
            <v>0</v>
          </cell>
          <cell r="BP107">
            <v>17</v>
          </cell>
          <cell r="BQ107">
            <v>1</v>
          </cell>
          <cell r="BR107">
            <v>1.5</v>
          </cell>
          <cell r="BS107">
            <v>0</v>
          </cell>
          <cell r="BT107">
            <v>2</v>
          </cell>
          <cell r="BU107">
            <v>0</v>
          </cell>
          <cell r="BV107">
            <v>1.5</v>
          </cell>
          <cell r="BW107">
            <v>0</v>
          </cell>
          <cell r="BX107">
            <v>0</v>
          </cell>
          <cell r="BY107">
            <v>1</v>
          </cell>
          <cell r="BZ107">
            <v>0</v>
          </cell>
          <cell r="CA107">
            <v>0</v>
          </cell>
          <cell r="CB107">
            <v>0</v>
          </cell>
          <cell r="CC107">
            <v>0</v>
          </cell>
          <cell r="CD107">
            <v>1</v>
          </cell>
          <cell r="CE107">
            <v>1.5</v>
          </cell>
          <cell r="CF107">
            <v>1.5</v>
          </cell>
          <cell r="CG107">
            <v>0</v>
          </cell>
          <cell r="CH107">
            <v>1.5</v>
          </cell>
          <cell r="CI107">
            <v>0</v>
          </cell>
          <cell r="CJ107">
            <v>0</v>
          </cell>
          <cell r="CK107">
            <v>2</v>
          </cell>
          <cell r="CL107">
            <v>1</v>
          </cell>
          <cell r="CM107">
            <v>0</v>
          </cell>
          <cell r="CN107">
            <v>2</v>
          </cell>
          <cell r="CO107">
            <v>0</v>
          </cell>
          <cell r="CP107">
            <v>0</v>
          </cell>
          <cell r="CQ107">
            <v>0</v>
          </cell>
          <cell r="CR107">
            <v>0</v>
          </cell>
          <cell r="CS107">
            <v>0</v>
          </cell>
          <cell r="CT107">
            <v>17</v>
          </cell>
          <cell r="CU107">
            <v>0.5</v>
          </cell>
          <cell r="CV107">
            <v>1.5</v>
          </cell>
          <cell r="CW107">
            <v>0</v>
          </cell>
          <cell r="CX107">
            <v>2</v>
          </cell>
          <cell r="CY107">
            <v>0</v>
          </cell>
          <cell r="CZ107">
            <v>1</v>
          </cell>
          <cell r="DA107">
            <v>0</v>
          </cell>
          <cell r="DB107">
            <v>0</v>
          </cell>
          <cell r="DC107">
            <v>1</v>
          </cell>
          <cell r="DD107">
            <v>0</v>
          </cell>
          <cell r="DE107">
            <v>0</v>
          </cell>
          <cell r="DF107">
            <v>0</v>
          </cell>
          <cell r="DG107">
            <v>0</v>
          </cell>
          <cell r="DH107">
            <v>1</v>
          </cell>
          <cell r="DI107">
            <v>1</v>
          </cell>
          <cell r="DJ107">
            <v>1</v>
          </cell>
          <cell r="DK107">
            <v>0</v>
          </cell>
          <cell r="DL107">
            <v>1</v>
          </cell>
          <cell r="DM107">
            <v>0</v>
          </cell>
          <cell r="DN107">
            <v>0</v>
          </cell>
          <cell r="DO107">
            <v>1</v>
          </cell>
          <cell r="DP107">
            <v>1</v>
          </cell>
          <cell r="DQ107">
            <v>0</v>
          </cell>
          <cell r="DR107">
            <v>2</v>
          </cell>
          <cell r="DS107">
            <v>0</v>
          </cell>
          <cell r="DT107">
            <v>0</v>
          </cell>
          <cell r="DU107">
            <v>0</v>
          </cell>
          <cell r="DV107">
            <v>0</v>
          </cell>
          <cell r="DW107">
            <v>0</v>
          </cell>
          <cell r="DX107">
            <v>14</v>
          </cell>
          <cell r="DY107">
            <v>0</v>
          </cell>
          <cell r="DZ107">
            <v>2</v>
          </cell>
          <cell r="EA107">
            <v>0</v>
          </cell>
          <cell r="EB107">
            <v>1</v>
          </cell>
          <cell r="EC107">
            <v>0</v>
          </cell>
          <cell r="ED107">
            <v>1</v>
          </cell>
          <cell r="EE107">
            <v>0</v>
          </cell>
          <cell r="EF107">
            <v>0</v>
          </cell>
        </row>
        <row r="108">
          <cell r="B108" t="str">
            <v>ГБУЗ РБ Поликлиника № 43 г.Уфа</v>
          </cell>
          <cell r="C108">
            <v>0</v>
          </cell>
          <cell r="D108">
            <v>0</v>
          </cell>
          <cell r="E108">
            <v>19512</v>
          </cell>
          <cell r="F108">
            <v>768</v>
          </cell>
          <cell r="G108">
            <v>0</v>
          </cell>
          <cell r="H108">
            <v>888</v>
          </cell>
          <cell r="I108">
            <v>204</v>
          </cell>
          <cell r="J108">
            <v>1104</v>
          </cell>
          <cell r="K108">
            <v>3288</v>
          </cell>
          <cell r="L108">
            <v>4272</v>
          </cell>
          <cell r="M108">
            <v>1648</v>
          </cell>
          <cell r="N108">
            <v>5904</v>
          </cell>
          <cell r="O108">
            <v>340</v>
          </cell>
          <cell r="P108">
            <v>0</v>
          </cell>
          <cell r="Q108">
            <v>8744</v>
          </cell>
          <cell r="R108">
            <v>3912</v>
          </cell>
          <cell r="S108">
            <v>0</v>
          </cell>
          <cell r="T108">
            <v>9024</v>
          </cell>
          <cell r="U108">
            <v>0</v>
          </cell>
          <cell r="V108">
            <v>240</v>
          </cell>
          <cell r="W108">
            <v>216</v>
          </cell>
          <cell r="X108">
            <v>0</v>
          </cell>
          <cell r="Y108">
            <v>0</v>
          </cell>
          <cell r="Z108">
            <v>61704</v>
          </cell>
          <cell r="AA108">
            <v>4272</v>
          </cell>
          <cell r="AB108">
            <v>3360</v>
          </cell>
          <cell r="AC108">
            <v>0</v>
          </cell>
          <cell r="AD108">
            <v>7128</v>
          </cell>
          <cell r="AE108">
            <v>0</v>
          </cell>
          <cell r="AF108">
            <v>6060</v>
          </cell>
          <cell r="AG108">
            <v>0</v>
          </cell>
          <cell r="AH108">
            <v>0</v>
          </cell>
          <cell r="AJ108">
            <v>0</v>
          </cell>
          <cell r="AK108">
            <v>0</v>
          </cell>
          <cell r="AL108">
            <v>0</v>
          </cell>
          <cell r="AM108">
            <v>0</v>
          </cell>
          <cell r="AN108">
            <v>0</v>
          </cell>
          <cell r="AO108">
            <v>0</v>
          </cell>
          <cell r="AP108">
            <v>0</v>
          </cell>
          <cell r="AQ108">
            <v>0</v>
          </cell>
          <cell r="AR108">
            <v>0</v>
          </cell>
          <cell r="AS108">
            <v>0</v>
          </cell>
          <cell r="AT108">
            <v>0</v>
          </cell>
          <cell r="AU108">
            <v>22</v>
          </cell>
          <cell r="AV108">
            <v>1</v>
          </cell>
          <cell r="AW108">
            <v>0</v>
          </cell>
          <cell r="AX108">
            <v>1</v>
          </cell>
          <cell r="AY108">
            <v>0.25</v>
          </cell>
          <cell r="AZ108">
            <v>3</v>
          </cell>
          <cell r="BA108">
            <v>2.25</v>
          </cell>
          <cell r="BB108">
            <v>3.75</v>
          </cell>
          <cell r="BC108">
            <v>1</v>
          </cell>
          <cell r="BD108">
            <v>5</v>
          </cell>
          <cell r="BE108">
            <v>0.25</v>
          </cell>
          <cell r="BF108">
            <v>0</v>
          </cell>
          <cell r="BG108">
            <v>6.5</v>
          </cell>
          <cell r="BH108">
            <v>5</v>
          </cell>
          <cell r="BI108">
            <v>0.75</v>
          </cell>
          <cell r="BJ108">
            <v>5.25</v>
          </cell>
          <cell r="BK108">
            <v>0</v>
          </cell>
          <cell r="BL108">
            <v>0.25</v>
          </cell>
          <cell r="BM108">
            <v>0.25</v>
          </cell>
          <cell r="BN108">
            <v>0</v>
          </cell>
          <cell r="BO108">
            <v>0</v>
          </cell>
          <cell r="BP108">
            <v>55.25</v>
          </cell>
          <cell r="BQ108">
            <v>3</v>
          </cell>
          <cell r="BR108">
            <v>2</v>
          </cell>
          <cell r="BS108">
            <v>1</v>
          </cell>
          <cell r="BT108">
            <v>7</v>
          </cell>
          <cell r="BU108">
            <v>0</v>
          </cell>
          <cell r="BV108">
            <v>3.25</v>
          </cell>
          <cell r="BW108">
            <v>0</v>
          </cell>
          <cell r="BX108">
            <v>0</v>
          </cell>
          <cell r="BY108">
            <v>15</v>
          </cell>
          <cell r="BZ108">
            <v>1</v>
          </cell>
          <cell r="CA108">
            <v>0</v>
          </cell>
          <cell r="CB108">
            <v>1</v>
          </cell>
          <cell r="CC108">
            <v>0.25</v>
          </cell>
          <cell r="CD108">
            <v>3</v>
          </cell>
          <cell r="CE108">
            <v>2.25</v>
          </cell>
          <cell r="CF108">
            <v>2.5</v>
          </cell>
          <cell r="CG108">
            <v>1</v>
          </cell>
          <cell r="CH108">
            <v>4.5</v>
          </cell>
          <cell r="CI108">
            <v>0.25</v>
          </cell>
          <cell r="CJ108">
            <v>0</v>
          </cell>
          <cell r="CK108">
            <v>3.5</v>
          </cell>
          <cell r="CL108">
            <v>2.5</v>
          </cell>
          <cell r="CM108">
            <v>0.5</v>
          </cell>
          <cell r="CN108">
            <v>4</v>
          </cell>
          <cell r="CO108">
            <v>0</v>
          </cell>
          <cell r="CP108">
            <v>0.25</v>
          </cell>
          <cell r="CQ108">
            <v>0.25</v>
          </cell>
          <cell r="CR108">
            <v>0</v>
          </cell>
          <cell r="CS108">
            <v>0</v>
          </cell>
          <cell r="CT108">
            <v>55</v>
          </cell>
          <cell r="CU108">
            <v>2.5</v>
          </cell>
          <cell r="CV108">
            <v>2</v>
          </cell>
          <cell r="CW108">
            <v>0</v>
          </cell>
          <cell r="CX108">
            <v>6</v>
          </cell>
          <cell r="CY108">
            <v>0</v>
          </cell>
          <cell r="CZ108">
            <v>2.25</v>
          </cell>
          <cell r="DA108">
            <v>0</v>
          </cell>
          <cell r="DB108">
            <v>0</v>
          </cell>
          <cell r="DC108">
            <v>15</v>
          </cell>
          <cell r="DD108">
            <v>1</v>
          </cell>
          <cell r="DE108">
            <v>0</v>
          </cell>
          <cell r="DF108">
            <v>1</v>
          </cell>
          <cell r="DG108">
            <v>0</v>
          </cell>
          <cell r="DH108">
            <v>3</v>
          </cell>
          <cell r="DI108">
            <v>2</v>
          </cell>
          <cell r="DJ108">
            <v>2</v>
          </cell>
          <cell r="DK108">
            <v>1</v>
          </cell>
          <cell r="DL108">
            <v>5</v>
          </cell>
          <cell r="DM108">
            <v>0</v>
          </cell>
          <cell r="DN108">
            <v>0</v>
          </cell>
          <cell r="DO108">
            <v>3</v>
          </cell>
          <cell r="DP108">
            <v>3</v>
          </cell>
          <cell r="DQ108">
            <v>0</v>
          </cell>
          <cell r="DR108">
            <v>4</v>
          </cell>
          <cell r="DS108">
            <v>0</v>
          </cell>
          <cell r="DT108">
            <v>0</v>
          </cell>
          <cell r="DU108">
            <v>0</v>
          </cell>
          <cell r="DV108">
            <v>0</v>
          </cell>
          <cell r="DW108">
            <v>0</v>
          </cell>
          <cell r="DX108">
            <v>27</v>
          </cell>
          <cell r="DY108">
            <v>1</v>
          </cell>
          <cell r="DZ108">
            <v>1</v>
          </cell>
          <cell r="EA108">
            <v>0</v>
          </cell>
          <cell r="EB108">
            <v>6</v>
          </cell>
          <cell r="EC108">
            <v>0</v>
          </cell>
          <cell r="ED108">
            <v>2</v>
          </cell>
          <cell r="EE108">
            <v>0</v>
          </cell>
          <cell r="EF108">
            <v>0</v>
          </cell>
        </row>
        <row r="109">
          <cell r="B109" t="str">
            <v>ГБУЗ РБ Поликлиника № 44 г.Уфа</v>
          </cell>
          <cell r="C109">
            <v>0</v>
          </cell>
          <cell r="D109">
            <v>0</v>
          </cell>
          <cell r="E109">
            <v>13500</v>
          </cell>
          <cell r="F109">
            <v>0</v>
          </cell>
          <cell r="G109">
            <v>0</v>
          </cell>
          <cell r="H109">
            <v>900</v>
          </cell>
          <cell r="I109">
            <v>0</v>
          </cell>
          <cell r="J109">
            <v>2200</v>
          </cell>
          <cell r="K109">
            <v>500</v>
          </cell>
          <cell r="L109">
            <v>2500</v>
          </cell>
          <cell r="M109">
            <v>1500</v>
          </cell>
          <cell r="N109">
            <v>2500</v>
          </cell>
          <cell r="O109">
            <v>0</v>
          </cell>
          <cell r="P109">
            <v>0</v>
          </cell>
          <cell r="Q109">
            <v>1700</v>
          </cell>
          <cell r="R109">
            <v>3000</v>
          </cell>
          <cell r="S109">
            <v>0</v>
          </cell>
          <cell r="T109">
            <v>3000</v>
          </cell>
          <cell r="U109">
            <v>0</v>
          </cell>
          <cell r="V109">
            <v>0</v>
          </cell>
          <cell r="W109">
            <v>2500</v>
          </cell>
          <cell r="X109">
            <v>0</v>
          </cell>
          <cell r="Y109">
            <v>0</v>
          </cell>
          <cell r="Z109">
            <v>30800</v>
          </cell>
          <cell r="AA109">
            <v>2200</v>
          </cell>
          <cell r="AB109">
            <v>1200</v>
          </cell>
          <cell r="AC109">
            <v>1150</v>
          </cell>
          <cell r="AD109">
            <v>2050</v>
          </cell>
          <cell r="AE109">
            <v>0</v>
          </cell>
          <cell r="AF109">
            <v>2900</v>
          </cell>
          <cell r="AG109">
            <v>0</v>
          </cell>
          <cell r="AH109">
            <v>0</v>
          </cell>
          <cell r="AJ109">
            <v>0</v>
          </cell>
          <cell r="AK109">
            <v>0</v>
          </cell>
          <cell r="AL109">
            <v>0</v>
          </cell>
          <cell r="AM109">
            <v>0</v>
          </cell>
          <cell r="AN109">
            <v>0</v>
          </cell>
          <cell r="AO109">
            <v>0</v>
          </cell>
          <cell r="AP109">
            <v>0</v>
          </cell>
          <cell r="AQ109">
            <v>0</v>
          </cell>
          <cell r="AR109">
            <v>0</v>
          </cell>
          <cell r="AS109">
            <v>0</v>
          </cell>
          <cell r="AT109">
            <v>0</v>
          </cell>
          <cell r="AU109">
            <v>17.25</v>
          </cell>
          <cell r="AV109">
            <v>0</v>
          </cell>
          <cell r="AW109">
            <v>0</v>
          </cell>
          <cell r="AX109">
            <v>1</v>
          </cell>
          <cell r="AY109">
            <v>0</v>
          </cell>
          <cell r="AZ109">
            <v>3</v>
          </cell>
          <cell r="BA109">
            <v>1.5</v>
          </cell>
          <cell r="BB109">
            <v>3.25</v>
          </cell>
          <cell r="BC109">
            <v>1.25</v>
          </cell>
          <cell r="BD109">
            <v>4.5</v>
          </cell>
          <cell r="BE109">
            <v>0</v>
          </cell>
          <cell r="BF109">
            <v>0</v>
          </cell>
          <cell r="BG109">
            <v>2</v>
          </cell>
          <cell r="BH109">
            <v>4.5</v>
          </cell>
          <cell r="BI109">
            <v>0</v>
          </cell>
          <cell r="BJ109">
            <v>4.5</v>
          </cell>
          <cell r="BK109">
            <v>0</v>
          </cell>
          <cell r="BL109">
            <v>0</v>
          </cell>
          <cell r="BM109">
            <v>2</v>
          </cell>
          <cell r="BN109">
            <v>0</v>
          </cell>
          <cell r="BO109">
            <v>0</v>
          </cell>
          <cell r="BP109">
            <v>39</v>
          </cell>
          <cell r="BQ109">
            <v>2</v>
          </cell>
          <cell r="BR109">
            <v>1.5</v>
          </cell>
          <cell r="BS109">
            <v>2.5</v>
          </cell>
          <cell r="BT109">
            <v>3.5</v>
          </cell>
          <cell r="BU109">
            <v>0</v>
          </cell>
          <cell r="BV109">
            <v>3</v>
          </cell>
          <cell r="BW109">
            <v>0</v>
          </cell>
          <cell r="BX109">
            <v>0</v>
          </cell>
          <cell r="BY109">
            <v>17.25</v>
          </cell>
          <cell r="BZ109">
            <v>0</v>
          </cell>
          <cell r="CA109">
            <v>0</v>
          </cell>
          <cell r="CB109">
            <v>1</v>
          </cell>
          <cell r="CC109">
            <v>0</v>
          </cell>
          <cell r="CD109">
            <v>2</v>
          </cell>
          <cell r="CE109">
            <v>0.75</v>
          </cell>
          <cell r="CF109">
            <v>3.25</v>
          </cell>
          <cell r="CG109">
            <v>1.25</v>
          </cell>
          <cell r="CH109">
            <v>3.5</v>
          </cell>
          <cell r="CI109">
            <v>0</v>
          </cell>
          <cell r="CJ109">
            <v>0</v>
          </cell>
          <cell r="CK109">
            <v>1</v>
          </cell>
          <cell r="CL109">
            <v>3.25</v>
          </cell>
          <cell r="CM109">
            <v>0</v>
          </cell>
          <cell r="CN109">
            <v>4.5</v>
          </cell>
          <cell r="CO109">
            <v>0</v>
          </cell>
          <cell r="CP109">
            <v>0</v>
          </cell>
          <cell r="CQ109">
            <v>2</v>
          </cell>
          <cell r="CR109">
            <v>0</v>
          </cell>
          <cell r="CS109">
            <v>0</v>
          </cell>
          <cell r="CT109">
            <v>39</v>
          </cell>
          <cell r="CU109">
            <v>1.5</v>
          </cell>
          <cell r="CV109">
            <v>1.5</v>
          </cell>
          <cell r="CW109">
            <v>2</v>
          </cell>
          <cell r="CX109">
            <v>3.5</v>
          </cell>
          <cell r="CY109">
            <v>0</v>
          </cell>
          <cell r="CZ109">
            <v>3</v>
          </cell>
          <cell r="DA109">
            <v>0</v>
          </cell>
          <cell r="DB109">
            <v>0</v>
          </cell>
          <cell r="DC109">
            <v>15</v>
          </cell>
          <cell r="DD109">
            <v>0</v>
          </cell>
          <cell r="DE109">
            <v>0</v>
          </cell>
          <cell r="DF109">
            <v>1</v>
          </cell>
          <cell r="DG109">
            <v>0</v>
          </cell>
          <cell r="DH109">
            <v>1</v>
          </cell>
          <cell r="DI109">
            <v>1</v>
          </cell>
          <cell r="DJ109">
            <v>2</v>
          </cell>
          <cell r="DK109">
            <v>1</v>
          </cell>
          <cell r="DL109">
            <v>5</v>
          </cell>
          <cell r="DM109">
            <v>0</v>
          </cell>
          <cell r="DN109">
            <v>0</v>
          </cell>
          <cell r="DO109">
            <v>1</v>
          </cell>
          <cell r="DP109">
            <v>2</v>
          </cell>
          <cell r="DQ109">
            <v>0</v>
          </cell>
          <cell r="DR109">
            <v>3</v>
          </cell>
          <cell r="DS109">
            <v>0</v>
          </cell>
          <cell r="DT109">
            <v>0</v>
          </cell>
          <cell r="DU109">
            <v>2</v>
          </cell>
          <cell r="DV109">
            <v>0</v>
          </cell>
          <cell r="DW109">
            <v>0</v>
          </cell>
          <cell r="DX109">
            <v>32</v>
          </cell>
          <cell r="DY109">
            <v>1</v>
          </cell>
          <cell r="DZ109">
            <v>1</v>
          </cell>
          <cell r="EA109">
            <v>1</v>
          </cell>
          <cell r="EB109">
            <v>2</v>
          </cell>
          <cell r="EC109">
            <v>0</v>
          </cell>
          <cell r="ED109">
            <v>4</v>
          </cell>
          <cell r="EE109">
            <v>0</v>
          </cell>
          <cell r="EF109">
            <v>0</v>
          </cell>
        </row>
        <row r="110">
          <cell r="B110" t="str">
            <v>ГБУЗ РБ Поликлиника № 46 г.Уфа</v>
          </cell>
          <cell r="C110">
            <v>0</v>
          </cell>
          <cell r="D110">
            <v>0</v>
          </cell>
          <cell r="E110">
            <v>3360</v>
          </cell>
          <cell r="F110">
            <v>0</v>
          </cell>
          <cell r="G110">
            <v>0</v>
          </cell>
          <cell r="H110">
            <v>1440</v>
          </cell>
          <cell r="I110">
            <v>0</v>
          </cell>
          <cell r="J110">
            <v>1800</v>
          </cell>
          <cell r="K110">
            <v>1800</v>
          </cell>
          <cell r="L110">
            <v>2160</v>
          </cell>
          <cell r="M110">
            <v>3360</v>
          </cell>
          <cell r="N110">
            <v>2200</v>
          </cell>
          <cell r="O110">
            <v>0</v>
          </cell>
          <cell r="P110">
            <v>0</v>
          </cell>
          <cell r="Q110">
            <v>2400</v>
          </cell>
          <cell r="R110">
            <v>2300</v>
          </cell>
          <cell r="S110">
            <v>0</v>
          </cell>
          <cell r="T110">
            <v>1600</v>
          </cell>
          <cell r="U110">
            <v>0</v>
          </cell>
          <cell r="V110">
            <v>3360</v>
          </cell>
          <cell r="W110">
            <v>0</v>
          </cell>
          <cell r="X110">
            <v>0</v>
          </cell>
          <cell r="Y110">
            <v>240</v>
          </cell>
          <cell r="Z110">
            <v>26124</v>
          </cell>
          <cell r="AA110">
            <v>3000</v>
          </cell>
          <cell r="AB110">
            <v>2100</v>
          </cell>
          <cell r="AC110">
            <v>2500</v>
          </cell>
          <cell r="AD110">
            <v>2450</v>
          </cell>
          <cell r="AE110">
            <v>0</v>
          </cell>
          <cell r="AF110">
            <v>2500</v>
          </cell>
          <cell r="AG110">
            <v>0</v>
          </cell>
          <cell r="AH110">
            <v>0</v>
          </cell>
          <cell r="AJ110">
            <v>0</v>
          </cell>
          <cell r="AK110">
            <v>0</v>
          </cell>
          <cell r="AL110">
            <v>0</v>
          </cell>
          <cell r="AM110">
            <v>0</v>
          </cell>
          <cell r="AN110">
            <v>0</v>
          </cell>
          <cell r="AO110">
            <v>0</v>
          </cell>
          <cell r="AP110">
            <v>0</v>
          </cell>
          <cell r="AQ110">
            <v>0</v>
          </cell>
          <cell r="AR110">
            <v>0</v>
          </cell>
          <cell r="AS110">
            <v>0</v>
          </cell>
          <cell r="AT110">
            <v>0</v>
          </cell>
          <cell r="AU110">
            <v>2</v>
          </cell>
          <cell r="AV110">
            <v>0</v>
          </cell>
          <cell r="AW110">
            <v>0</v>
          </cell>
          <cell r="AX110">
            <v>0.75</v>
          </cell>
          <cell r="AY110">
            <v>0</v>
          </cell>
          <cell r="AZ110">
            <v>2</v>
          </cell>
          <cell r="BA110">
            <v>1.75</v>
          </cell>
          <cell r="BB110">
            <v>3.25</v>
          </cell>
          <cell r="BC110">
            <v>1</v>
          </cell>
          <cell r="BD110">
            <v>6</v>
          </cell>
          <cell r="BE110">
            <v>0</v>
          </cell>
          <cell r="BF110">
            <v>0</v>
          </cell>
          <cell r="BG110">
            <v>2</v>
          </cell>
          <cell r="BH110">
            <v>3</v>
          </cell>
          <cell r="BI110">
            <v>0</v>
          </cell>
          <cell r="BJ110">
            <v>2</v>
          </cell>
          <cell r="BK110">
            <v>0</v>
          </cell>
          <cell r="BL110">
            <v>1.5</v>
          </cell>
          <cell r="BM110">
            <v>0</v>
          </cell>
          <cell r="BN110">
            <v>0</v>
          </cell>
          <cell r="BO110">
            <v>1.25</v>
          </cell>
          <cell r="BP110">
            <v>34.75</v>
          </cell>
          <cell r="BQ110">
            <v>1</v>
          </cell>
          <cell r="BR110">
            <v>1.5</v>
          </cell>
          <cell r="BS110">
            <v>3</v>
          </cell>
          <cell r="BT110">
            <v>3.5</v>
          </cell>
          <cell r="BU110">
            <v>0</v>
          </cell>
          <cell r="BV110">
            <v>3.25</v>
          </cell>
          <cell r="BW110">
            <v>0</v>
          </cell>
          <cell r="BX110">
            <v>0</v>
          </cell>
          <cell r="BY110">
            <v>2</v>
          </cell>
          <cell r="BZ110">
            <v>0</v>
          </cell>
          <cell r="CA110">
            <v>0</v>
          </cell>
          <cell r="CB110">
            <v>0.75</v>
          </cell>
          <cell r="CC110">
            <v>0</v>
          </cell>
          <cell r="CD110">
            <v>2</v>
          </cell>
          <cell r="CE110">
            <v>1.75</v>
          </cell>
          <cell r="CF110">
            <v>3</v>
          </cell>
          <cell r="CG110">
            <v>1</v>
          </cell>
          <cell r="CH110">
            <v>6</v>
          </cell>
          <cell r="CI110">
            <v>0</v>
          </cell>
          <cell r="CJ110">
            <v>0</v>
          </cell>
          <cell r="CK110">
            <v>2</v>
          </cell>
          <cell r="CL110">
            <v>3</v>
          </cell>
          <cell r="CM110">
            <v>0</v>
          </cell>
          <cell r="CN110">
            <v>2</v>
          </cell>
          <cell r="CO110">
            <v>0</v>
          </cell>
          <cell r="CP110">
            <v>1.5</v>
          </cell>
          <cell r="CQ110">
            <v>0</v>
          </cell>
          <cell r="CR110">
            <v>0</v>
          </cell>
          <cell r="CS110">
            <v>1.25</v>
          </cell>
          <cell r="CT110">
            <v>34.5</v>
          </cell>
          <cell r="CU110">
            <v>1</v>
          </cell>
          <cell r="CV110">
            <v>1.5</v>
          </cell>
          <cell r="CW110">
            <v>3</v>
          </cell>
          <cell r="CX110">
            <v>3.5</v>
          </cell>
          <cell r="CY110">
            <v>0</v>
          </cell>
          <cell r="CZ110">
            <v>3.25</v>
          </cell>
          <cell r="DA110">
            <v>0</v>
          </cell>
          <cell r="DB110">
            <v>0</v>
          </cell>
          <cell r="DC110">
            <v>4</v>
          </cell>
          <cell r="DD110">
            <v>0</v>
          </cell>
          <cell r="DE110">
            <v>0</v>
          </cell>
          <cell r="DF110">
            <v>0</v>
          </cell>
          <cell r="DG110">
            <v>0</v>
          </cell>
          <cell r="DH110">
            <v>2</v>
          </cell>
          <cell r="DI110">
            <v>1</v>
          </cell>
          <cell r="DJ110">
            <v>4</v>
          </cell>
          <cell r="DK110">
            <v>1</v>
          </cell>
          <cell r="DL110">
            <v>4</v>
          </cell>
          <cell r="DM110">
            <v>0</v>
          </cell>
          <cell r="DN110">
            <v>0</v>
          </cell>
          <cell r="DO110">
            <v>2</v>
          </cell>
          <cell r="DP110">
            <v>3</v>
          </cell>
          <cell r="DQ110">
            <v>0</v>
          </cell>
          <cell r="DR110">
            <v>2</v>
          </cell>
          <cell r="DS110">
            <v>0</v>
          </cell>
          <cell r="DT110">
            <v>1</v>
          </cell>
          <cell r="DU110">
            <v>0</v>
          </cell>
          <cell r="DV110">
            <v>0</v>
          </cell>
          <cell r="DW110">
            <v>1</v>
          </cell>
          <cell r="DX110">
            <v>40</v>
          </cell>
          <cell r="DY110">
            <v>1</v>
          </cell>
          <cell r="DZ110">
            <v>1</v>
          </cell>
          <cell r="EA110">
            <v>3</v>
          </cell>
          <cell r="EB110">
            <v>3</v>
          </cell>
          <cell r="EC110">
            <v>0</v>
          </cell>
          <cell r="ED110">
            <v>4</v>
          </cell>
          <cell r="EE110">
            <v>0</v>
          </cell>
          <cell r="EF110">
            <v>0</v>
          </cell>
        </row>
        <row r="111">
          <cell r="B111" t="str">
            <v>ГБУЗ РБ Поликлиника № 48 г.Уфа</v>
          </cell>
          <cell r="C111">
            <v>0</v>
          </cell>
          <cell r="D111">
            <v>0</v>
          </cell>
          <cell r="E111">
            <v>2600</v>
          </cell>
          <cell r="F111">
            <v>0</v>
          </cell>
          <cell r="G111">
            <v>0</v>
          </cell>
          <cell r="H111">
            <v>2650</v>
          </cell>
          <cell r="I111">
            <v>0</v>
          </cell>
          <cell r="J111">
            <v>1805</v>
          </cell>
          <cell r="K111">
            <v>1025</v>
          </cell>
          <cell r="L111">
            <v>504</v>
          </cell>
          <cell r="M111">
            <v>0</v>
          </cell>
          <cell r="N111">
            <v>2040</v>
          </cell>
          <cell r="O111">
            <v>0</v>
          </cell>
          <cell r="P111">
            <v>0</v>
          </cell>
          <cell r="Q111">
            <v>7236</v>
          </cell>
          <cell r="R111">
            <v>960</v>
          </cell>
          <cell r="S111">
            <v>0</v>
          </cell>
          <cell r="T111">
            <v>2088</v>
          </cell>
          <cell r="U111">
            <v>0</v>
          </cell>
          <cell r="V111">
            <v>0</v>
          </cell>
          <cell r="W111">
            <v>0</v>
          </cell>
          <cell r="X111">
            <v>0</v>
          </cell>
          <cell r="Y111">
            <v>0</v>
          </cell>
          <cell r="Z111">
            <v>16920</v>
          </cell>
          <cell r="AA111">
            <v>3920</v>
          </cell>
          <cell r="AB111">
            <v>720</v>
          </cell>
          <cell r="AC111">
            <v>0</v>
          </cell>
          <cell r="AD111">
            <v>1620</v>
          </cell>
          <cell r="AE111">
            <v>0</v>
          </cell>
          <cell r="AF111">
            <v>1656</v>
          </cell>
          <cell r="AG111">
            <v>0</v>
          </cell>
          <cell r="AH111">
            <v>0</v>
          </cell>
          <cell r="AJ111">
            <v>0</v>
          </cell>
          <cell r="AK111">
            <v>0</v>
          </cell>
          <cell r="AL111">
            <v>0</v>
          </cell>
          <cell r="AM111">
            <v>0</v>
          </cell>
          <cell r="AN111">
            <v>0</v>
          </cell>
          <cell r="AO111">
            <v>0</v>
          </cell>
          <cell r="AP111">
            <v>0</v>
          </cell>
          <cell r="AQ111">
            <v>0</v>
          </cell>
          <cell r="AR111">
            <v>0</v>
          </cell>
          <cell r="AS111">
            <v>0</v>
          </cell>
          <cell r="AT111">
            <v>0</v>
          </cell>
          <cell r="AU111">
            <v>2</v>
          </cell>
          <cell r="AV111">
            <v>0</v>
          </cell>
          <cell r="AW111">
            <v>0</v>
          </cell>
          <cell r="AX111">
            <v>1</v>
          </cell>
          <cell r="AY111">
            <v>0</v>
          </cell>
          <cell r="AZ111">
            <v>1</v>
          </cell>
          <cell r="BA111">
            <v>1</v>
          </cell>
          <cell r="BB111">
            <v>1</v>
          </cell>
          <cell r="BC111">
            <v>0.5</v>
          </cell>
          <cell r="BD111">
            <v>2</v>
          </cell>
          <cell r="BE111">
            <v>0</v>
          </cell>
          <cell r="BF111">
            <v>0</v>
          </cell>
          <cell r="BG111">
            <v>3.5</v>
          </cell>
          <cell r="BH111">
            <v>2</v>
          </cell>
          <cell r="BI111">
            <v>0</v>
          </cell>
          <cell r="BJ111">
            <v>2</v>
          </cell>
          <cell r="BK111">
            <v>0</v>
          </cell>
          <cell r="BL111">
            <v>0</v>
          </cell>
          <cell r="BM111">
            <v>0</v>
          </cell>
          <cell r="BN111">
            <v>0</v>
          </cell>
          <cell r="BO111">
            <v>0</v>
          </cell>
          <cell r="BP111">
            <v>18</v>
          </cell>
          <cell r="BQ111">
            <v>1.5</v>
          </cell>
          <cell r="BR111">
            <v>1</v>
          </cell>
          <cell r="BS111">
            <v>0</v>
          </cell>
          <cell r="BT111">
            <v>2</v>
          </cell>
          <cell r="BU111">
            <v>0</v>
          </cell>
          <cell r="BV111">
            <v>1</v>
          </cell>
          <cell r="BW111">
            <v>0</v>
          </cell>
          <cell r="BX111">
            <v>0</v>
          </cell>
          <cell r="BY111">
            <v>1</v>
          </cell>
          <cell r="BZ111">
            <v>0</v>
          </cell>
          <cell r="CA111">
            <v>0</v>
          </cell>
          <cell r="CB111">
            <v>1</v>
          </cell>
          <cell r="CC111">
            <v>0</v>
          </cell>
          <cell r="CD111">
            <v>1</v>
          </cell>
          <cell r="CE111">
            <v>1</v>
          </cell>
          <cell r="CF111">
            <v>0.5</v>
          </cell>
          <cell r="CG111">
            <v>0.25</v>
          </cell>
          <cell r="CH111">
            <v>2</v>
          </cell>
          <cell r="CI111">
            <v>0</v>
          </cell>
          <cell r="CJ111">
            <v>0</v>
          </cell>
          <cell r="CK111">
            <v>2.25</v>
          </cell>
          <cell r="CL111">
            <v>1</v>
          </cell>
          <cell r="CM111">
            <v>0</v>
          </cell>
          <cell r="CN111">
            <v>1.5</v>
          </cell>
          <cell r="CO111">
            <v>0</v>
          </cell>
          <cell r="CP111">
            <v>0</v>
          </cell>
          <cell r="CQ111">
            <v>0</v>
          </cell>
          <cell r="CR111">
            <v>0</v>
          </cell>
          <cell r="CS111">
            <v>0</v>
          </cell>
          <cell r="CT111">
            <v>13.5</v>
          </cell>
          <cell r="CU111">
            <v>0.75</v>
          </cell>
          <cell r="CV111">
            <v>1</v>
          </cell>
          <cell r="CW111">
            <v>0</v>
          </cell>
          <cell r="CX111">
            <v>1</v>
          </cell>
          <cell r="CY111">
            <v>0</v>
          </cell>
          <cell r="CZ111">
            <v>1</v>
          </cell>
          <cell r="DA111">
            <v>0</v>
          </cell>
          <cell r="DB111">
            <v>0</v>
          </cell>
          <cell r="DC111">
            <v>1</v>
          </cell>
          <cell r="DD111">
            <v>0</v>
          </cell>
          <cell r="DE111">
            <v>0</v>
          </cell>
          <cell r="DF111">
            <v>1</v>
          </cell>
          <cell r="DG111">
            <v>0</v>
          </cell>
          <cell r="DH111">
            <v>1</v>
          </cell>
          <cell r="DI111">
            <v>1</v>
          </cell>
          <cell r="DJ111">
            <v>1</v>
          </cell>
          <cell r="DK111">
            <v>1</v>
          </cell>
          <cell r="DL111">
            <v>2</v>
          </cell>
          <cell r="DM111">
            <v>0</v>
          </cell>
          <cell r="DN111">
            <v>0</v>
          </cell>
          <cell r="DO111">
            <v>2</v>
          </cell>
          <cell r="DP111">
            <v>1</v>
          </cell>
          <cell r="DQ111">
            <v>0</v>
          </cell>
          <cell r="DR111">
            <v>2</v>
          </cell>
          <cell r="DS111">
            <v>0</v>
          </cell>
          <cell r="DT111">
            <v>0</v>
          </cell>
          <cell r="DU111">
            <v>0</v>
          </cell>
          <cell r="DV111">
            <v>0</v>
          </cell>
          <cell r="DW111">
            <v>0</v>
          </cell>
          <cell r="DX111">
            <v>15</v>
          </cell>
          <cell r="DY111">
            <v>2</v>
          </cell>
          <cell r="DZ111">
            <v>2</v>
          </cell>
          <cell r="EA111">
            <v>0</v>
          </cell>
          <cell r="EB111">
            <v>1</v>
          </cell>
          <cell r="EC111">
            <v>0</v>
          </cell>
          <cell r="ED111">
            <v>1</v>
          </cell>
          <cell r="EE111">
            <v>0</v>
          </cell>
          <cell r="EF111">
            <v>0</v>
          </cell>
        </row>
        <row r="112">
          <cell r="B112" t="str">
            <v>ГБУЗ РБ Поликлиника № 50 г.Уфа</v>
          </cell>
          <cell r="C112">
            <v>0</v>
          </cell>
          <cell r="D112">
            <v>0</v>
          </cell>
          <cell r="E112">
            <v>25600</v>
          </cell>
          <cell r="F112">
            <v>1500</v>
          </cell>
          <cell r="G112">
            <v>0</v>
          </cell>
          <cell r="H112">
            <v>1500</v>
          </cell>
          <cell r="I112">
            <v>500</v>
          </cell>
          <cell r="J112">
            <v>4045</v>
          </cell>
          <cell r="K112">
            <v>2000</v>
          </cell>
          <cell r="L112">
            <v>7700</v>
          </cell>
          <cell r="M112">
            <v>1360</v>
          </cell>
          <cell r="N112">
            <v>8100</v>
          </cell>
          <cell r="O112">
            <v>0</v>
          </cell>
          <cell r="P112">
            <v>0</v>
          </cell>
          <cell r="Q112">
            <v>10958</v>
          </cell>
          <cell r="R112">
            <v>4100</v>
          </cell>
          <cell r="S112">
            <v>0</v>
          </cell>
          <cell r="T112">
            <v>6900</v>
          </cell>
          <cell r="U112">
            <v>0</v>
          </cell>
          <cell r="V112">
            <v>1200</v>
          </cell>
          <cell r="W112">
            <v>1000</v>
          </cell>
          <cell r="X112">
            <v>0</v>
          </cell>
          <cell r="Y112">
            <v>1200</v>
          </cell>
          <cell r="Z112">
            <v>77800</v>
          </cell>
          <cell r="AA112">
            <v>2850</v>
          </cell>
          <cell r="AB112">
            <v>4942</v>
          </cell>
          <cell r="AC112">
            <v>1400</v>
          </cell>
          <cell r="AD112">
            <v>5675</v>
          </cell>
          <cell r="AE112">
            <v>0</v>
          </cell>
          <cell r="AF112">
            <v>13950</v>
          </cell>
          <cell r="AG112">
            <v>0</v>
          </cell>
          <cell r="AH112">
            <v>0</v>
          </cell>
          <cell r="AJ112">
            <v>0</v>
          </cell>
          <cell r="AK112">
            <v>0</v>
          </cell>
          <cell r="AL112">
            <v>0</v>
          </cell>
          <cell r="AM112">
            <v>0</v>
          </cell>
          <cell r="AN112">
            <v>0</v>
          </cell>
          <cell r="AO112">
            <v>0</v>
          </cell>
          <cell r="AP112">
            <v>0</v>
          </cell>
          <cell r="AQ112">
            <v>0</v>
          </cell>
          <cell r="AR112">
            <v>0</v>
          </cell>
          <cell r="AS112">
            <v>0</v>
          </cell>
          <cell r="AT112">
            <v>0</v>
          </cell>
          <cell r="AU112">
            <v>25.25</v>
          </cell>
          <cell r="AV112">
            <v>1</v>
          </cell>
          <cell r="AW112">
            <v>0</v>
          </cell>
          <cell r="AX112">
            <v>1.5</v>
          </cell>
          <cell r="AY112">
            <v>0.5</v>
          </cell>
          <cell r="AZ112">
            <v>3</v>
          </cell>
          <cell r="BA112">
            <v>2</v>
          </cell>
          <cell r="BB112">
            <v>3.5</v>
          </cell>
          <cell r="BC112">
            <v>1.5</v>
          </cell>
          <cell r="BD112">
            <v>7</v>
          </cell>
          <cell r="BE112">
            <v>0.5</v>
          </cell>
          <cell r="BF112">
            <v>0</v>
          </cell>
          <cell r="BG112">
            <v>7.25</v>
          </cell>
          <cell r="BH112">
            <v>4</v>
          </cell>
          <cell r="BI112">
            <v>1</v>
          </cell>
          <cell r="BJ112">
            <v>4</v>
          </cell>
          <cell r="BK112">
            <v>0</v>
          </cell>
          <cell r="BL112">
            <v>1</v>
          </cell>
          <cell r="BM112">
            <v>1.5</v>
          </cell>
          <cell r="BN112">
            <v>0</v>
          </cell>
          <cell r="BO112">
            <v>1.5</v>
          </cell>
          <cell r="BP112">
            <v>65</v>
          </cell>
          <cell r="BQ112">
            <v>2</v>
          </cell>
          <cell r="BR112">
            <v>2</v>
          </cell>
          <cell r="BS112">
            <v>4</v>
          </cell>
          <cell r="BT112">
            <v>6</v>
          </cell>
          <cell r="BU112">
            <v>0</v>
          </cell>
          <cell r="BV112">
            <v>5</v>
          </cell>
          <cell r="BW112">
            <v>0</v>
          </cell>
          <cell r="BX112">
            <v>0</v>
          </cell>
          <cell r="BY112">
            <v>16.25</v>
          </cell>
          <cell r="BZ112">
            <v>1</v>
          </cell>
          <cell r="CA112">
            <v>0</v>
          </cell>
          <cell r="CB112">
            <v>1.5</v>
          </cell>
          <cell r="CC112">
            <v>0.5</v>
          </cell>
          <cell r="CD112">
            <v>3</v>
          </cell>
          <cell r="CE112">
            <v>2</v>
          </cell>
          <cell r="CF112">
            <v>2.75</v>
          </cell>
          <cell r="CG112">
            <v>1.5</v>
          </cell>
          <cell r="CH112">
            <v>7</v>
          </cell>
          <cell r="CI112">
            <v>0.5</v>
          </cell>
          <cell r="CJ112">
            <v>0</v>
          </cell>
          <cell r="CK112">
            <v>4.25</v>
          </cell>
          <cell r="CL112">
            <v>2</v>
          </cell>
          <cell r="CM112">
            <v>1</v>
          </cell>
          <cell r="CN112">
            <v>4</v>
          </cell>
          <cell r="CO112">
            <v>0</v>
          </cell>
          <cell r="CP112">
            <v>0.5</v>
          </cell>
          <cell r="CQ112">
            <v>0.5</v>
          </cell>
          <cell r="CR112">
            <v>0</v>
          </cell>
          <cell r="CS112">
            <v>1.5</v>
          </cell>
          <cell r="CT112">
            <v>60</v>
          </cell>
          <cell r="CU112">
            <v>2</v>
          </cell>
          <cell r="CV112">
            <v>2</v>
          </cell>
          <cell r="CW112">
            <v>2</v>
          </cell>
          <cell r="CX112">
            <v>5</v>
          </cell>
          <cell r="CY112">
            <v>0</v>
          </cell>
          <cell r="CZ112">
            <v>4</v>
          </cell>
          <cell r="DA112">
            <v>0</v>
          </cell>
          <cell r="DB112">
            <v>0</v>
          </cell>
          <cell r="DC112">
            <v>16</v>
          </cell>
          <cell r="DD112">
            <v>1</v>
          </cell>
          <cell r="DE112">
            <v>0</v>
          </cell>
          <cell r="DF112">
            <v>1</v>
          </cell>
          <cell r="DG112">
            <v>1</v>
          </cell>
          <cell r="DH112">
            <v>3</v>
          </cell>
          <cell r="DI112">
            <v>1</v>
          </cell>
          <cell r="DJ112">
            <v>2</v>
          </cell>
          <cell r="DK112">
            <v>1</v>
          </cell>
          <cell r="DL112">
            <v>7</v>
          </cell>
          <cell r="DM112">
            <v>1</v>
          </cell>
          <cell r="DN112">
            <v>0</v>
          </cell>
          <cell r="DO112">
            <v>4</v>
          </cell>
          <cell r="DP112">
            <v>2</v>
          </cell>
          <cell r="DQ112">
            <v>1</v>
          </cell>
          <cell r="DR112">
            <v>6</v>
          </cell>
          <cell r="DS112">
            <v>0</v>
          </cell>
          <cell r="DT112">
            <v>1</v>
          </cell>
          <cell r="DU112">
            <v>1</v>
          </cell>
          <cell r="DV112">
            <v>0</v>
          </cell>
          <cell r="DW112">
            <v>1</v>
          </cell>
          <cell r="DX112">
            <v>60</v>
          </cell>
          <cell r="DY112">
            <v>2</v>
          </cell>
          <cell r="DZ112">
            <v>2</v>
          </cell>
          <cell r="EA112">
            <v>2</v>
          </cell>
          <cell r="EB112">
            <v>6</v>
          </cell>
          <cell r="EC112">
            <v>0</v>
          </cell>
          <cell r="ED112">
            <v>4</v>
          </cell>
          <cell r="EE112">
            <v>0</v>
          </cell>
          <cell r="EF112">
            <v>0</v>
          </cell>
        </row>
        <row r="113">
          <cell r="B113" t="str">
            <v>ГБУЗ РБ Поликлиника № 51 г.Уфа</v>
          </cell>
          <cell r="C113">
            <v>0</v>
          </cell>
          <cell r="D113">
            <v>0</v>
          </cell>
          <cell r="E113">
            <v>4720</v>
          </cell>
          <cell r="F113">
            <v>0</v>
          </cell>
          <cell r="G113">
            <v>0</v>
          </cell>
          <cell r="H113">
            <v>1180</v>
          </cell>
          <cell r="I113">
            <v>0</v>
          </cell>
          <cell r="J113">
            <v>4720</v>
          </cell>
          <cell r="K113">
            <v>1180</v>
          </cell>
          <cell r="L113">
            <v>2600</v>
          </cell>
          <cell r="M113">
            <v>0</v>
          </cell>
          <cell r="N113">
            <v>2400</v>
          </cell>
          <cell r="O113">
            <v>0</v>
          </cell>
          <cell r="P113">
            <v>0</v>
          </cell>
          <cell r="Q113">
            <v>870</v>
          </cell>
          <cell r="R113">
            <v>3100</v>
          </cell>
          <cell r="S113">
            <v>0</v>
          </cell>
          <cell r="T113">
            <v>2020</v>
          </cell>
          <cell r="U113">
            <v>0</v>
          </cell>
          <cell r="V113">
            <v>0</v>
          </cell>
          <cell r="W113">
            <v>0</v>
          </cell>
          <cell r="X113">
            <v>0</v>
          </cell>
          <cell r="Y113">
            <v>0</v>
          </cell>
          <cell r="Z113">
            <v>19417</v>
          </cell>
          <cell r="AA113">
            <v>2360</v>
          </cell>
          <cell r="AB113">
            <v>1500</v>
          </cell>
          <cell r="AC113">
            <v>0</v>
          </cell>
          <cell r="AD113">
            <v>2020</v>
          </cell>
          <cell r="AE113">
            <v>0</v>
          </cell>
          <cell r="AF113">
            <v>2020</v>
          </cell>
          <cell r="AG113">
            <v>0</v>
          </cell>
          <cell r="AH113">
            <v>0</v>
          </cell>
          <cell r="AJ113">
            <v>0</v>
          </cell>
          <cell r="AK113">
            <v>0</v>
          </cell>
          <cell r="AL113">
            <v>0</v>
          </cell>
          <cell r="AM113">
            <v>0</v>
          </cell>
          <cell r="AN113">
            <v>0</v>
          </cell>
          <cell r="AO113">
            <v>0</v>
          </cell>
          <cell r="AP113">
            <v>0</v>
          </cell>
          <cell r="AQ113">
            <v>0</v>
          </cell>
          <cell r="AR113">
            <v>0</v>
          </cell>
          <cell r="AS113">
            <v>0</v>
          </cell>
          <cell r="AT113">
            <v>0</v>
          </cell>
          <cell r="AU113">
            <v>2.25</v>
          </cell>
          <cell r="AV113">
            <v>0</v>
          </cell>
          <cell r="AW113">
            <v>0</v>
          </cell>
          <cell r="AX113">
            <v>0.5</v>
          </cell>
          <cell r="AY113">
            <v>0</v>
          </cell>
          <cell r="AZ113">
            <v>3</v>
          </cell>
          <cell r="BA113">
            <v>1.25</v>
          </cell>
          <cell r="BB113">
            <v>2</v>
          </cell>
          <cell r="BC113">
            <v>0</v>
          </cell>
          <cell r="BD113">
            <v>4.75</v>
          </cell>
          <cell r="BE113">
            <v>0</v>
          </cell>
          <cell r="BF113">
            <v>0.5</v>
          </cell>
          <cell r="BG113">
            <v>1.5</v>
          </cell>
          <cell r="BH113">
            <v>3</v>
          </cell>
          <cell r="BI113">
            <v>0</v>
          </cell>
          <cell r="BJ113">
            <v>4</v>
          </cell>
          <cell r="BK113">
            <v>0</v>
          </cell>
          <cell r="BL113">
            <v>0</v>
          </cell>
          <cell r="BM113">
            <v>0</v>
          </cell>
          <cell r="BN113">
            <v>0</v>
          </cell>
          <cell r="BO113">
            <v>0</v>
          </cell>
          <cell r="BP113">
            <v>33</v>
          </cell>
          <cell r="BQ113">
            <v>1</v>
          </cell>
          <cell r="BR113">
            <v>2</v>
          </cell>
          <cell r="BS113">
            <v>0</v>
          </cell>
          <cell r="BT113">
            <v>2.5</v>
          </cell>
          <cell r="BU113">
            <v>0</v>
          </cell>
          <cell r="BV113">
            <v>2</v>
          </cell>
          <cell r="BW113">
            <v>0</v>
          </cell>
          <cell r="BX113">
            <v>0</v>
          </cell>
          <cell r="BY113">
            <v>2.25</v>
          </cell>
          <cell r="BZ113">
            <v>0</v>
          </cell>
          <cell r="CA113">
            <v>0</v>
          </cell>
          <cell r="CB113">
            <v>0.5</v>
          </cell>
          <cell r="CC113">
            <v>0</v>
          </cell>
          <cell r="CD113">
            <v>3</v>
          </cell>
          <cell r="CE113">
            <v>1</v>
          </cell>
          <cell r="CF113">
            <v>2</v>
          </cell>
          <cell r="CG113">
            <v>0</v>
          </cell>
          <cell r="CH113">
            <v>2.25</v>
          </cell>
          <cell r="CI113">
            <v>0</v>
          </cell>
          <cell r="CJ113">
            <v>0.25</v>
          </cell>
          <cell r="CK113">
            <v>1.5</v>
          </cell>
          <cell r="CL113">
            <v>3</v>
          </cell>
          <cell r="CM113">
            <v>0</v>
          </cell>
          <cell r="CN113">
            <v>3.5</v>
          </cell>
          <cell r="CO113">
            <v>0</v>
          </cell>
          <cell r="CP113">
            <v>0</v>
          </cell>
          <cell r="CQ113">
            <v>0</v>
          </cell>
          <cell r="CR113">
            <v>0</v>
          </cell>
          <cell r="CS113">
            <v>0</v>
          </cell>
          <cell r="CT113">
            <v>27.5</v>
          </cell>
          <cell r="CU113">
            <v>1</v>
          </cell>
          <cell r="CV113">
            <v>2</v>
          </cell>
          <cell r="CW113">
            <v>0</v>
          </cell>
          <cell r="CX113">
            <v>2.5</v>
          </cell>
          <cell r="CY113">
            <v>0</v>
          </cell>
          <cell r="CZ113">
            <v>2</v>
          </cell>
          <cell r="DA113">
            <v>0</v>
          </cell>
          <cell r="DB113">
            <v>0</v>
          </cell>
          <cell r="DC113">
            <v>3</v>
          </cell>
          <cell r="DD113">
            <v>0</v>
          </cell>
          <cell r="DE113">
            <v>0</v>
          </cell>
          <cell r="DF113">
            <v>1</v>
          </cell>
          <cell r="DG113">
            <v>0</v>
          </cell>
          <cell r="DH113">
            <v>4</v>
          </cell>
          <cell r="DI113">
            <v>1</v>
          </cell>
          <cell r="DJ113">
            <v>2</v>
          </cell>
          <cell r="DK113">
            <v>0</v>
          </cell>
          <cell r="DL113">
            <v>3</v>
          </cell>
          <cell r="DM113">
            <v>0</v>
          </cell>
          <cell r="DN113">
            <v>1</v>
          </cell>
          <cell r="DO113">
            <v>1</v>
          </cell>
          <cell r="DP113">
            <v>2</v>
          </cell>
          <cell r="DQ113">
            <v>0</v>
          </cell>
          <cell r="DR113">
            <v>3</v>
          </cell>
          <cell r="DS113">
            <v>0</v>
          </cell>
          <cell r="DT113">
            <v>0</v>
          </cell>
          <cell r="DU113">
            <v>0</v>
          </cell>
          <cell r="DV113">
            <v>0</v>
          </cell>
          <cell r="DW113">
            <v>0</v>
          </cell>
          <cell r="DX113">
            <v>27</v>
          </cell>
          <cell r="DY113">
            <v>1</v>
          </cell>
          <cell r="DZ113">
            <v>2</v>
          </cell>
          <cell r="EA113">
            <v>0</v>
          </cell>
          <cell r="EB113">
            <v>2</v>
          </cell>
          <cell r="EC113">
            <v>0</v>
          </cell>
          <cell r="ED113">
            <v>3</v>
          </cell>
          <cell r="EE113">
            <v>0</v>
          </cell>
          <cell r="EF113">
            <v>0</v>
          </cell>
        </row>
        <row r="114">
          <cell r="B114" t="str">
            <v>ГБУЗ РБ Поликлиника № 52 г.Уфа</v>
          </cell>
          <cell r="C114">
            <v>0</v>
          </cell>
          <cell r="D114">
            <v>0</v>
          </cell>
          <cell r="E114">
            <v>6760</v>
          </cell>
          <cell r="F114">
            <v>3600</v>
          </cell>
          <cell r="G114">
            <v>0</v>
          </cell>
          <cell r="H114">
            <v>3000</v>
          </cell>
          <cell r="I114">
            <v>0</v>
          </cell>
          <cell r="J114">
            <v>3000</v>
          </cell>
          <cell r="K114">
            <v>2895</v>
          </cell>
          <cell r="L114">
            <v>2000</v>
          </cell>
          <cell r="M114">
            <v>0</v>
          </cell>
          <cell r="N114">
            <v>3600</v>
          </cell>
          <cell r="O114">
            <v>0</v>
          </cell>
          <cell r="P114">
            <v>0</v>
          </cell>
          <cell r="Q114">
            <v>2200</v>
          </cell>
          <cell r="R114">
            <v>4000</v>
          </cell>
          <cell r="S114">
            <v>0</v>
          </cell>
          <cell r="T114">
            <v>3580</v>
          </cell>
          <cell r="U114">
            <v>0</v>
          </cell>
          <cell r="V114">
            <v>1500</v>
          </cell>
          <cell r="W114">
            <v>2000</v>
          </cell>
          <cell r="X114">
            <v>0</v>
          </cell>
          <cell r="Y114">
            <v>0</v>
          </cell>
          <cell r="Z114">
            <v>19000</v>
          </cell>
          <cell r="AA114">
            <v>1000</v>
          </cell>
          <cell r="AB114">
            <v>1000</v>
          </cell>
          <cell r="AC114">
            <v>700</v>
          </cell>
          <cell r="AD114">
            <v>3950</v>
          </cell>
          <cell r="AE114">
            <v>0</v>
          </cell>
          <cell r="AF114">
            <v>3200</v>
          </cell>
          <cell r="AG114">
            <v>0</v>
          </cell>
          <cell r="AH114">
            <v>0</v>
          </cell>
          <cell r="AJ114">
            <v>0</v>
          </cell>
          <cell r="AK114">
            <v>0</v>
          </cell>
          <cell r="AL114">
            <v>0</v>
          </cell>
          <cell r="AM114">
            <v>0</v>
          </cell>
          <cell r="AN114">
            <v>0</v>
          </cell>
          <cell r="AO114">
            <v>0</v>
          </cell>
          <cell r="AP114">
            <v>0</v>
          </cell>
          <cell r="AQ114">
            <v>0</v>
          </cell>
          <cell r="AR114">
            <v>0</v>
          </cell>
          <cell r="AS114">
            <v>0</v>
          </cell>
          <cell r="AT114">
            <v>0</v>
          </cell>
          <cell r="AU114">
            <v>2.25</v>
          </cell>
          <cell r="AV114">
            <v>1</v>
          </cell>
          <cell r="AW114">
            <v>0</v>
          </cell>
          <cell r="AX114">
            <v>1</v>
          </cell>
          <cell r="AY114">
            <v>0</v>
          </cell>
          <cell r="AZ114">
            <v>2</v>
          </cell>
          <cell r="BA114">
            <v>1.25</v>
          </cell>
          <cell r="BB114">
            <v>1</v>
          </cell>
          <cell r="BC114">
            <v>0.25</v>
          </cell>
          <cell r="BD114">
            <v>3.25</v>
          </cell>
          <cell r="BE114">
            <v>0</v>
          </cell>
          <cell r="BF114">
            <v>0</v>
          </cell>
          <cell r="BG114">
            <v>1</v>
          </cell>
          <cell r="BH114">
            <v>2</v>
          </cell>
          <cell r="BI114">
            <v>0.25</v>
          </cell>
          <cell r="BJ114">
            <v>2</v>
          </cell>
          <cell r="BK114">
            <v>0</v>
          </cell>
          <cell r="BL114">
            <v>1</v>
          </cell>
          <cell r="BM114">
            <v>1</v>
          </cell>
          <cell r="BN114">
            <v>0</v>
          </cell>
          <cell r="BO114">
            <v>0</v>
          </cell>
          <cell r="BP114">
            <v>23.75</v>
          </cell>
          <cell r="BQ114">
            <v>1</v>
          </cell>
          <cell r="BR114">
            <v>1</v>
          </cell>
          <cell r="BS114">
            <v>0.5</v>
          </cell>
          <cell r="BT114">
            <v>3</v>
          </cell>
          <cell r="BU114">
            <v>0</v>
          </cell>
          <cell r="BV114">
            <v>2</v>
          </cell>
          <cell r="BW114">
            <v>0</v>
          </cell>
          <cell r="BX114">
            <v>0</v>
          </cell>
          <cell r="BY114">
            <v>2</v>
          </cell>
          <cell r="BZ114">
            <v>1</v>
          </cell>
          <cell r="CA114">
            <v>0</v>
          </cell>
          <cell r="CB114">
            <v>1</v>
          </cell>
          <cell r="CC114">
            <v>0</v>
          </cell>
          <cell r="CD114">
            <v>2</v>
          </cell>
          <cell r="CE114">
            <v>1.25</v>
          </cell>
          <cell r="CF114">
            <v>1</v>
          </cell>
          <cell r="CG114">
            <v>0</v>
          </cell>
          <cell r="CH114">
            <v>3</v>
          </cell>
          <cell r="CI114">
            <v>0</v>
          </cell>
          <cell r="CJ114">
            <v>0</v>
          </cell>
          <cell r="CK114">
            <v>1</v>
          </cell>
          <cell r="CL114">
            <v>2</v>
          </cell>
          <cell r="CM114">
            <v>0</v>
          </cell>
          <cell r="CN114">
            <v>2</v>
          </cell>
          <cell r="CO114">
            <v>0</v>
          </cell>
          <cell r="CP114">
            <v>0.5</v>
          </cell>
          <cell r="CQ114">
            <v>1</v>
          </cell>
          <cell r="CR114">
            <v>0</v>
          </cell>
          <cell r="CS114">
            <v>0</v>
          </cell>
          <cell r="CT114">
            <v>23.75</v>
          </cell>
          <cell r="CU114">
            <v>0.5</v>
          </cell>
          <cell r="CV114">
            <v>0.5</v>
          </cell>
          <cell r="CW114">
            <v>0.25</v>
          </cell>
          <cell r="CX114">
            <v>3</v>
          </cell>
          <cell r="CY114">
            <v>0</v>
          </cell>
          <cell r="CZ114">
            <v>2</v>
          </cell>
          <cell r="DA114">
            <v>0</v>
          </cell>
          <cell r="DB114">
            <v>0</v>
          </cell>
          <cell r="DC114">
            <v>2</v>
          </cell>
          <cell r="DD114">
            <v>1</v>
          </cell>
          <cell r="DE114">
            <v>0</v>
          </cell>
          <cell r="DF114">
            <v>1</v>
          </cell>
          <cell r="DG114">
            <v>0</v>
          </cell>
          <cell r="DH114">
            <v>2</v>
          </cell>
          <cell r="DI114">
            <v>1</v>
          </cell>
          <cell r="DJ114">
            <v>1</v>
          </cell>
          <cell r="DK114">
            <v>0</v>
          </cell>
          <cell r="DL114">
            <v>2</v>
          </cell>
          <cell r="DM114">
            <v>0</v>
          </cell>
          <cell r="DN114">
            <v>0</v>
          </cell>
          <cell r="DO114">
            <v>0</v>
          </cell>
          <cell r="DP114">
            <v>2</v>
          </cell>
          <cell r="DQ114">
            <v>0</v>
          </cell>
          <cell r="DR114">
            <v>2</v>
          </cell>
          <cell r="DS114">
            <v>0</v>
          </cell>
          <cell r="DT114">
            <v>0</v>
          </cell>
          <cell r="DU114">
            <v>1</v>
          </cell>
          <cell r="DV114">
            <v>0</v>
          </cell>
          <cell r="DW114">
            <v>0</v>
          </cell>
          <cell r="DX114">
            <v>20</v>
          </cell>
          <cell r="DY114">
            <v>0</v>
          </cell>
          <cell r="DZ114">
            <v>0</v>
          </cell>
          <cell r="EA114">
            <v>0</v>
          </cell>
          <cell r="EB114">
            <v>2</v>
          </cell>
          <cell r="EC114">
            <v>0</v>
          </cell>
          <cell r="ED114">
            <v>1</v>
          </cell>
          <cell r="EE114">
            <v>0</v>
          </cell>
          <cell r="EF114">
            <v>0</v>
          </cell>
        </row>
        <row r="115">
          <cell r="B115" t="str">
            <v>ГБУЗ РБ Раевская ЦРБ</v>
          </cell>
          <cell r="C115">
            <v>0</v>
          </cell>
          <cell r="D115">
            <v>0</v>
          </cell>
          <cell r="E115">
            <v>2700</v>
          </cell>
          <cell r="F115">
            <v>0</v>
          </cell>
          <cell r="G115">
            <v>0</v>
          </cell>
          <cell r="H115">
            <v>0</v>
          </cell>
          <cell r="I115">
            <v>0</v>
          </cell>
          <cell r="J115">
            <v>500</v>
          </cell>
          <cell r="K115">
            <v>250</v>
          </cell>
          <cell r="L115">
            <v>1491</v>
          </cell>
          <cell r="M115">
            <v>0</v>
          </cell>
          <cell r="N115">
            <v>3165</v>
          </cell>
          <cell r="O115">
            <v>0</v>
          </cell>
          <cell r="P115">
            <v>0</v>
          </cell>
          <cell r="Q115">
            <v>1505</v>
          </cell>
          <cell r="R115">
            <v>1716</v>
          </cell>
          <cell r="S115">
            <v>0</v>
          </cell>
          <cell r="T115">
            <v>2300</v>
          </cell>
          <cell r="U115">
            <v>11000</v>
          </cell>
          <cell r="V115">
            <v>0</v>
          </cell>
          <cell r="W115">
            <v>0</v>
          </cell>
          <cell r="X115">
            <v>0</v>
          </cell>
          <cell r="Y115">
            <v>14100</v>
          </cell>
          <cell r="Z115">
            <v>20000</v>
          </cell>
          <cell r="AA115">
            <v>2060</v>
          </cell>
          <cell r="AB115">
            <v>805</v>
          </cell>
          <cell r="AC115">
            <v>0</v>
          </cell>
          <cell r="AD115">
            <v>4500</v>
          </cell>
          <cell r="AE115">
            <v>0</v>
          </cell>
          <cell r="AF115">
            <v>1514</v>
          </cell>
          <cell r="AG115">
            <v>0</v>
          </cell>
          <cell r="AH115">
            <v>4520</v>
          </cell>
          <cell r="AJ115">
            <v>0</v>
          </cell>
          <cell r="AK115">
            <v>0</v>
          </cell>
          <cell r="AL115">
            <v>0</v>
          </cell>
          <cell r="AM115">
            <v>0</v>
          </cell>
          <cell r="AN115">
            <v>0</v>
          </cell>
          <cell r="AO115">
            <v>0</v>
          </cell>
          <cell r="AP115">
            <v>0</v>
          </cell>
          <cell r="AQ115">
            <v>0</v>
          </cell>
          <cell r="AR115">
            <v>0</v>
          </cell>
          <cell r="AS115">
            <v>0</v>
          </cell>
          <cell r="AT115">
            <v>0</v>
          </cell>
          <cell r="AU115">
            <v>4.5</v>
          </cell>
          <cell r="AV115">
            <v>0</v>
          </cell>
          <cell r="AW115">
            <v>0</v>
          </cell>
          <cell r="AX115">
            <v>0</v>
          </cell>
          <cell r="AY115">
            <v>0</v>
          </cell>
          <cell r="AZ115">
            <v>1</v>
          </cell>
          <cell r="BA115">
            <v>1.25</v>
          </cell>
          <cell r="BB115">
            <v>1.5</v>
          </cell>
          <cell r="BC115">
            <v>0</v>
          </cell>
          <cell r="BD115">
            <v>3</v>
          </cell>
          <cell r="BE115">
            <v>0</v>
          </cell>
          <cell r="BF115">
            <v>0</v>
          </cell>
          <cell r="BG115">
            <v>2.25</v>
          </cell>
          <cell r="BH115">
            <v>2</v>
          </cell>
          <cell r="BI115">
            <v>0</v>
          </cell>
          <cell r="BJ115">
            <v>2.5</v>
          </cell>
          <cell r="BK115">
            <v>12</v>
          </cell>
          <cell r="BL115">
            <v>0</v>
          </cell>
          <cell r="BM115">
            <v>0</v>
          </cell>
          <cell r="BN115">
            <v>0</v>
          </cell>
          <cell r="BO115">
            <v>13</v>
          </cell>
          <cell r="BP115">
            <v>19.5</v>
          </cell>
          <cell r="BQ115">
            <v>2</v>
          </cell>
          <cell r="BR115">
            <v>1</v>
          </cell>
          <cell r="BS115">
            <v>0</v>
          </cell>
          <cell r="BT115">
            <v>5</v>
          </cell>
          <cell r="BU115">
            <v>0</v>
          </cell>
          <cell r="BV115">
            <v>2</v>
          </cell>
          <cell r="BW115">
            <v>0</v>
          </cell>
          <cell r="BX115">
            <v>4</v>
          </cell>
          <cell r="BY115">
            <v>4.5</v>
          </cell>
          <cell r="BZ115">
            <v>0</v>
          </cell>
          <cell r="CA115">
            <v>0</v>
          </cell>
          <cell r="CB115">
            <v>0</v>
          </cell>
          <cell r="CC115">
            <v>0</v>
          </cell>
          <cell r="CD115">
            <v>1</v>
          </cell>
          <cell r="CE115">
            <v>1.25</v>
          </cell>
          <cell r="CF115">
            <v>1</v>
          </cell>
          <cell r="CG115">
            <v>0</v>
          </cell>
          <cell r="CH115">
            <v>3</v>
          </cell>
          <cell r="CI115">
            <v>0</v>
          </cell>
          <cell r="CJ115">
            <v>0</v>
          </cell>
          <cell r="CK115">
            <v>2.25</v>
          </cell>
          <cell r="CL115">
            <v>2</v>
          </cell>
          <cell r="CM115">
            <v>0</v>
          </cell>
          <cell r="CN115">
            <v>2.5</v>
          </cell>
          <cell r="CO115">
            <v>12</v>
          </cell>
          <cell r="CP115">
            <v>0</v>
          </cell>
          <cell r="CQ115">
            <v>0</v>
          </cell>
          <cell r="CR115">
            <v>0</v>
          </cell>
          <cell r="CS115">
            <v>12</v>
          </cell>
          <cell r="CT115">
            <v>19.5</v>
          </cell>
          <cell r="CU115">
            <v>2</v>
          </cell>
          <cell r="CV115">
            <v>1</v>
          </cell>
          <cell r="CW115">
            <v>0</v>
          </cell>
          <cell r="CX115">
            <v>5</v>
          </cell>
          <cell r="CY115">
            <v>0</v>
          </cell>
          <cell r="CZ115">
            <v>2</v>
          </cell>
          <cell r="DA115">
            <v>0</v>
          </cell>
          <cell r="DB115">
            <v>3</v>
          </cell>
          <cell r="DC115">
            <v>3</v>
          </cell>
          <cell r="DD115">
            <v>0</v>
          </cell>
          <cell r="DE115">
            <v>0</v>
          </cell>
          <cell r="DF115">
            <v>0</v>
          </cell>
          <cell r="DG115">
            <v>0</v>
          </cell>
          <cell r="DH115">
            <v>1</v>
          </cell>
          <cell r="DI115">
            <v>0</v>
          </cell>
          <cell r="DJ115">
            <v>0</v>
          </cell>
          <cell r="DK115">
            <v>0</v>
          </cell>
          <cell r="DL115">
            <v>2</v>
          </cell>
          <cell r="DM115">
            <v>0</v>
          </cell>
          <cell r="DN115">
            <v>0</v>
          </cell>
          <cell r="DO115">
            <v>1</v>
          </cell>
          <cell r="DP115">
            <v>1</v>
          </cell>
          <cell r="DQ115">
            <v>0</v>
          </cell>
          <cell r="DR115">
            <v>2</v>
          </cell>
          <cell r="DS115">
            <v>12</v>
          </cell>
          <cell r="DT115">
            <v>0</v>
          </cell>
          <cell r="DU115">
            <v>0</v>
          </cell>
          <cell r="DV115">
            <v>0</v>
          </cell>
          <cell r="DW115">
            <v>6</v>
          </cell>
          <cell r="DX115">
            <v>15</v>
          </cell>
          <cell r="DY115">
            <v>1</v>
          </cell>
          <cell r="DZ115">
            <v>0</v>
          </cell>
          <cell r="EA115">
            <v>0</v>
          </cell>
          <cell r="EB115">
            <v>1</v>
          </cell>
          <cell r="EC115">
            <v>0</v>
          </cell>
          <cell r="ED115">
            <v>1</v>
          </cell>
          <cell r="EE115">
            <v>0</v>
          </cell>
          <cell r="EF115">
            <v>3</v>
          </cell>
        </row>
        <row r="116">
          <cell r="B116" t="str">
            <v>ГБУЗ РБ РД № 3 г.Уфа</v>
          </cell>
          <cell r="C116">
            <v>10</v>
          </cell>
          <cell r="D116">
            <v>36099</v>
          </cell>
          <cell r="E116">
            <v>28699</v>
          </cell>
          <cell r="F116">
            <v>0</v>
          </cell>
          <cell r="G116">
            <v>0</v>
          </cell>
          <cell r="H116">
            <v>0</v>
          </cell>
          <cell r="I116">
            <v>0</v>
          </cell>
          <cell r="J116">
            <v>0</v>
          </cell>
          <cell r="K116">
            <v>0</v>
          </cell>
          <cell r="L116">
            <v>0</v>
          </cell>
          <cell r="M116">
            <v>0</v>
          </cell>
          <cell r="N116">
            <v>0</v>
          </cell>
          <cell r="O116">
            <v>0</v>
          </cell>
          <cell r="P116">
            <v>0</v>
          </cell>
          <cell r="Q116">
            <v>6572</v>
          </cell>
          <cell r="R116">
            <v>0</v>
          </cell>
          <cell r="S116">
            <v>0</v>
          </cell>
          <cell r="T116">
            <v>0</v>
          </cell>
          <cell r="U116">
            <v>0</v>
          </cell>
          <cell r="V116">
            <v>0</v>
          </cell>
          <cell r="W116">
            <v>0</v>
          </cell>
          <cell r="X116">
            <v>0</v>
          </cell>
          <cell r="Y116">
            <v>838</v>
          </cell>
          <cell r="Z116">
            <v>0</v>
          </cell>
          <cell r="AA116">
            <v>0</v>
          </cell>
          <cell r="AB116">
            <v>0</v>
          </cell>
          <cell r="AC116">
            <v>0</v>
          </cell>
          <cell r="AD116">
            <v>0</v>
          </cell>
          <cell r="AE116">
            <v>0</v>
          </cell>
          <cell r="AF116">
            <v>0</v>
          </cell>
          <cell r="AG116">
            <v>0</v>
          </cell>
          <cell r="AH116">
            <v>0</v>
          </cell>
          <cell r="AJ116">
            <v>0</v>
          </cell>
          <cell r="AK116">
            <v>0</v>
          </cell>
          <cell r="AL116">
            <v>0</v>
          </cell>
          <cell r="AM116">
            <v>0</v>
          </cell>
          <cell r="AN116">
            <v>0</v>
          </cell>
          <cell r="AO116">
            <v>0</v>
          </cell>
          <cell r="AP116">
            <v>0</v>
          </cell>
          <cell r="AQ116">
            <v>0</v>
          </cell>
          <cell r="AR116">
            <v>0</v>
          </cell>
          <cell r="AS116">
            <v>0</v>
          </cell>
          <cell r="AT116">
            <v>0</v>
          </cell>
          <cell r="AU116">
            <v>40</v>
          </cell>
          <cell r="AV116">
            <v>0</v>
          </cell>
          <cell r="AW116">
            <v>0</v>
          </cell>
          <cell r="AX116">
            <v>0</v>
          </cell>
          <cell r="AY116">
            <v>0</v>
          </cell>
          <cell r="AZ116">
            <v>0</v>
          </cell>
          <cell r="BA116">
            <v>0</v>
          </cell>
          <cell r="BB116">
            <v>0</v>
          </cell>
          <cell r="BC116">
            <v>0</v>
          </cell>
          <cell r="BD116">
            <v>0</v>
          </cell>
          <cell r="BE116">
            <v>0</v>
          </cell>
          <cell r="BF116">
            <v>0</v>
          </cell>
          <cell r="BG116">
            <v>2</v>
          </cell>
          <cell r="BH116">
            <v>0</v>
          </cell>
          <cell r="BI116">
            <v>0</v>
          </cell>
          <cell r="BJ116">
            <v>0</v>
          </cell>
          <cell r="BK116">
            <v>0</v>
          </cell>
          <cell r="BL116">
            <v>0</v>
          </cell>
          <cell r="BM116">
            <v>0</v>
          </cell>
          <cell r="BN116">
            <v>0</v>
          </cell>
          <cell r="BO116">
            <v>1.5</v>
          </cell>
          <cell r="BP116">
            <v>0</v>
          </cell>
          <cell r="BQ116">
            <v>0</v>
          </cell>
          <cell r="BR116">
            <v>0</v>
          </cell>
          <cell r="BS116">
            <v>0</v>
          </cell>
          <cell r="BT116">
            <v>0</v>
          </cell>
          <cell r="BU116">
            <v>0</v>
          </cell>
          <cell r="BV116">
            <v>0</v>
          </cell>
          <cell r="BW116">
            <v>0</v>
          </cell>
          <cell r="BX116">
            <v>0</v>
          </cell>
          <cell r="BY116">
            <v>31.5</v>
          </cell>
          <cell r="BZ116">
            <v>0</v>
          </cell>
          <cell r="CA116">
            <v>0</v>
          </cell>
          <cell r="CB116">
            <v>0</v>
          </cell>
          <cell r="CC116">
            <v>0</v>
          </cell>
          <cell r="CD116">
            <v>0</v>
          </cell>
          <cell r="CE116">
            <v>0</v>
          </cell>
          <cell r="CF116">
            <v>0</v>
          </cell>
          <cell r="CG116">
            <v>0</v>
          </cell>
          <cell r="CH116">
            <v>0</v>
          </cell>
          <cell r="CI116">
            <v>0</v>
          </cell>
          <cell r="CJ116">
            <v>0</v>
          </cell>
          <cell r="CK116">
            <v>2</v>
          </cell>
          <cell r="CL116">
            <v>0</v>
          </cell>
          <cell r="CM116">
            <v>0</v>
          </cell>
          <cell r="CN116">
            <v>0</v>
          </cell>
          <cell r="CO116">
            <v>0</v>
          </cell>
          <cell r="CP116">
            <v>0</v>
          </cell>
          <cell r="CQ116">
            <v>0</v>
          </cell>
          <cell r="CR116">
            <v>0</v>
          </cell>
          <cell r="CS116">
            <v>1</v>
          </cell>
          <cell r="CT116">
            <v>0</v>
          </cell>
          <cell r="CU116">
            <v>0</v>
          </cell>
          <cell r="CV116">
            <v>0</v>
          </cell>
          <cell r="CW116">
            <v>0</v>
          </cell>
          <cell r="CX116">
            <v>0</v>
          </cell>
          <cell r="CY116">
            <v>0</v>
          </cell>
          <cell r="CZ116">
            <v>0</v>
          </cell>
          <cell r="DA116">
            <v>0</v>
          </cell>
          <cell r="DB116">
            <v>0</v>
          </cell>
          <cell r="DC116">
            <v>29</v>
          </cell>
          <cell r="DD116">
            <v>0</v>
          </cell>
          <cell r="DE116">
            <v>0</v>
          </cell>
          <cell r="DF116">
            <v>0</v>
          </cell>
          <cell r="DG116">
            <v>0</v>
          </cell>
          <cell r="DH116">
            <v>0</v>
          </cell>
          <cell r="DI116">
            <v>0</v>
          </cell>
          <cell r="DJ116">
            <v>0</v>
          </cell>
          <cell r="DK116">
            <v>0</v>
          </cell>
          <cell r="DL116">
            <v>0</v>
          </cell>
          <cell r="DM116">
            <v>0</v>
          </cell>
          <cell r="DN116">
            <v>0</v>
          </cell>
          <cell r="DO116">
            <v>1</v>
          </cell>
          <cell r="DP116">
            <v>0</v>
          </cell>
          <cell r="DQ116">
            <v>0</v>
          </cell>
          <cell r="DR116">
            <v>0</v>
          </cell>
          <cell r="DS116">
            <v>0</v>
          </cell>
          <cell r="DT116">
            <v>0</v>
          </cell>
          <cell r="DU116">
            <v>0</v>
          </cell>
          <cell r="DV116">
            <v>0</v>
          </cell>
          <cell r="DW116">
            <v>1</v>
          </cell>
          <cell r="DX116">
            <v>0</v>
          </cell>
          <cell r="DY116">
            <v>0</v>
          </cell>
          <cell r="DZ116">
            <v>0</v>
          </cell>
          <cell r="EA116">
            <v>0</v>
          </cell>
          <cell r="EB116">
            <v>0</v>
          </cell>
          <cell r="EC116">
            <v>0</v>
          </cell>
          <cell r="ED116">
            <v>0</v>
          </cell>
          <cell r="EE116">
            <v>0</v>
          </cell>
          <cell r="EF116">
            <v>0</v>
          </cell>
        </row>
        <row r="117">
          <cell r="B117" t="str">
            <v>ГБУЗ РБ СП г.Октябрьский</v>
          </cell>
          <cell r="C117">
            <v>12293</v>
          </cell>
          <cell r="D117">
            <v>15400</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27693</v>
          </cell>
          <cell r="Z117">
            <v>0</v>
          </cell>
          <cell r="AA117">
            <v>0</v>
          </cell>
          <cell r="AB117">
            <v>0</v>
          </cell>
          <cell r="AC117">
            <v>0</v>
          </cell>
          <cell r="AD117">
            <v>0</v>
          </cell>
          <cell r="AE117">
            <v>0</v>
          </cell>
          <cell r="AF117">
            <v>0</v>
          </cell>
          <cell r="AG117">
            <v>0</v>
          </cell>
          <cell r="AH117">
            <v>0</v>
          </cell>
          <cell r="AJ117">
            <v>0</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cell r="AX117">
            <v>0</v>
          </cell>
          <cell r="AY117">
            <v>0</v>
          </cell>
          <cell r="AZ117">
            <v>0</v>
          </cell>
          <cell r="BA117">
            <v>0</v>
          </cell>
          <cell r="BB117">
            <v>0</v>
          </cell>
          <cell r="BC117">
            <v>0</v>
          </cell>
          <cell r="BD117">
            <v>0</v>
          </cell>
          <cell r="BE117">
            <v>0</v>
          </cell>
          <cell r="BF117">
            <v>0</v>
          </cell>
          <cell r="BG117">
            <v>0</v>
          </cell>
          <cell r="BH117">
            <v>0</v>
          </cell>
          <cell r="BI117">
            <v>0</v>
          </cell>
          <cell r="BJ117">
            <v>0</v>
          </cell>
          <cell r="BK117">
            <v>0</v>
          </cell>
          <cell r="BL117">
            <v>0</v>
          </cell>
          <cell r="BM117">
            <v>0</v>
          </cell>
          <cell r="BN117">
            <v>0</v>
          </cell>
          <cell r="BO117">
            <v>42</v>
          </cell>
          <cell r="BP117">
            <v>0</v>
          </cell>
          <cell r="BQ117">
            <v>0</v>
          </cell>
          <cell r="BR117">
            <v>0</v>
          </cell>
          <cell r="BS117">
            <v>0</v>
          </cell>
          <cell r="BT117">
            <v>0</v>
          </cell>
          <cell r="BU117">
            <v>0</v>
          </cell>
          <cell r="BV117">
            <v>0</v>
          </cell>
          <cell r="BW117">
            <v>0</v>
          </cell>
          <cell r="BX117">
            <v>0</v>
          </cell>
          <cell r="BY117">
            <v>0</v>
          </cell>
          <cell r="BZ117">
            <v>0</v>
          </cell>
          <cell r="CA117">
            <v>0</v>
          </cell>
          <cell r="CB117">
            <v>0</v>
          </cell>
          <cell r="CC117">
            <v>0</v>
          </cell>
          <cell r="CD117">
            <v>0</v>
          </cell>
          <cell r="CE117">
            <v>0</v>
          </cell>
          <cell r="CF117">
            <v>0</v>
          </cell>
          <cell r="CG117">
            <v>0</v>
          </cell>
          <cell r="CH117">
            <v>0</v>
          </cell>
          <cell r="CI117">
            <v>0</v>
          </cell>
          <cell r="CJ117">
            <v>0</v>
          </cell>
          <cell r="CK117">
            <v>0</v>
          </cell>
          <cell r="CL117">
            <v>0</v>
          </cell>
          <cell r="CM117">
            <v>0</v>
          </cell>
          <cell r="CN117">
            <v>0</v>
          </cell>
          <cell r="CO117">
            <v>0</v>
          </cell>
          <cell r="CP117">
            <v>0</v>
          </cell>
          <cell r="CQ117">
            <v>0</v>
          </cell>
          <cell r="CR117">
            <v>0</v>
          </cell>
          <cell r="CS117">
            <v>42</v>
          </cell>
          <cell r="CT117">
            <v>0</v>
          </cell>
          <cell r="CU117">
            <v>0</v>
          </cell>
          <cell r="CV117">
            <v>0</v>
          </cell>
          <cell r="CW117">
            <v>0</v>
          </cell>
          <cell r="CX117">
            <v>0</v>
          </cell>
          <cell r="CY117">
            <v>0</v>
          </cell>
          <cell r="CZ117">
            <v>0</v>
          </cell>
          <cell r="DA117">
            <v>0</v>
          </cell>
          <cell r="DB117">
            <v>0</v>
          </cell>
          <cell r="DC117">
            <v>0</v>
          </cell>
          <cell r="DD117">
            <v>0</v>
          </cell>
          <cell r="DE117">
            <v>0</v>
          </cell>
          <cell r="DF117">
            <v>0</v>
          </cell>
          <cell r="DG117">
            <v>0</v>
          </cell>
          <cell r="DH117">
            <v>0</v>
          </cell>
          <cell r="DI117">
            <v>0</v>
          </cell>
          <cell r="DJ117">
            <v>0</v>
          </cell>
          <cell r="DK117">
            <v>0</v>
          </cell>
          <cell r="DL117">
            <v>0</v>
          </cell>
          <cell r="DM117">
            <v>0</v>
          </cell>
          <cell r="DN117">
            <v>0</v>
          </cell>
          <cell r="DO117">
            <v>0</v>
          </cell>
          <cell r="DP117">
            <v>0</v>
          </cell>
          <cell r="DQ117">
            <v>0</v>
          </cell>
          <cell r="DR117">
            <v>0</v>
          </cell>
          <cell r="DS117">
            <v>0</v>
          </cell>
          <cell r="DT117">
            <v>0</v>
          </cell>
          <cell r="DU117">
            <v>0</v>
          </cell>
          <cell r="DV117">
            <v>0</v>
          </cell>
          <cell r="DW117">
            <v>37</v>
          </cell>
          <cell r="DX117">
            <v>0</v>
          </cell>
          <cell r="DY117">
            <v>0</v>
          </cell>
          <cell r="DZ117">
            <v>0</v>
          </cell>
          <cell r="EA117">
            <v>0</v>
          </cell>
          <cell r="EB117">
            <v>0</v>
          </cell>
          <cell r="EC117">
            <v>0</v>
          </cell>
          <cell r="ED117">
            <v>0</v>
          </cell>
          <cell r="EE117">
            <v>0</v>
          </cell>
          <cell r="EF117">
            <v>0</v>
          </cell>
        </row>
        <row r="118">
          <cell r="B118" t="str">
            <v>ГБУЗ РБ СП г.Салават</v>
          </cell>
          <cell r="C118">
            <v>11638</v>
          </cell>
          <cell r="D118">
            <v>22975</v>
          </cell>
          <cell r="E118">
            <v>0</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34613</v>
          </cell>
          <cell r="Z118">
            <v>0</v>
          </cell>
          <cell r="AA118">
            <v>0</v>
          </cell>
          <cell r="AB118">
            <v>0</v>
          </cell>
          <cell r="AC118">
            <v>0</v>
          </cell>
          <cell r="AD118">
            <v>0</v>
          </cell>
          <cell r="AE118">
            <v>0</v>
          </cell>
          <cell r="AF118">
            <v>0</v>
          </cell>
          <cell r="AG118">
            <v>0</v>
          </cell>
          <cell r="AH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39</v>
          </cell>
          <cell r="BP118">
            <v>0</v>
          </cell>
          <cell r="BQ118">
            <v>0</v>
          </cell>
          <cell r="BR118">
            <v>0</v>
          </cell>
          <cell r="BS118">
            <v>0</v>
          </cell>
          <cell r="BT118">
            <v>0</v>
          </cell>
          <cell r="BU118">
            <v>0</v>
          </cell>
          <cell r="BV118">
            <v>0</v>
          </cell>
          <cell r="BW118">
            <v>0</v>
          </cell>
          <cell r="BX118">
            <v>0</v>
          </cell>
          <cell r="BY118">
            <v>0</v>
          </cell>
          <cell r="BZ118">
            <v>0</v>
          </cell>
          <cell r="CA118">
            <v>0</v>
          </cell>
          <cell r="CB118">
            <v>0</v>
          </cell>
          <cell r="CC118">
            <v>0</v>
          </cell>
          <cell r="CD118">
            <v>0</v>
          </cell>
          <cell r="CE118">
            <v>0</v>
          </cell>
          <cell r="CF118">
            <v>0</v>
          </cell>
          <cell r="CG118">
            <v>0</v>
          </cell>
          <cell r="CH118">
            <v>0</v>
          </cell>
          <cell r="CI118">
            <v>0</v>
          </cell>
          <cell r="CJ118">
            <v>0</v>
          </cell>
          <cell r="CK118">
            <v>0</v>
          </cell>
          <cell r="CL118">
            <v>0</v>
          </cell>
          <cell r="CM118">
            <v>0</v>
          </cell>
          <cell r="CN118">
            <v>0</v>
          </cell>
          <cell r="CO118">
            <v>0</v>
          </cell>
          <cell r="CP118">
            <v>0</v>
          </cell>
          <cell r="CQ118">
            <v>0</v>
          </cell>
          <cell r="CR118">
            <v>0</v>
          </cell>
          <cell r="CS118">
            <v>39</v>
          </cell>
          <cell r="CT118">
            <v>0</v>
          </cell>
          <cell r="CU118">
            <v>0</v>
          </cell>
          <cell r="CV118">
            <v>0</v>
          </cell>
          <cell r="CW118">
            <v>0</v>
          </cell>
          <cell r="CX118">
            <v>0</v>
          </cell>
          <cell r="CY118">
            <v>0</v>
          </cell>
          <cell r="CZ118">
            <v>0</v>
          </cell>
          <cell r="DA118">
            <v>0</v>
          </cell>
          <cell r="DB118">
            <v>0</v>
          </cell>
          <cell r="DC118">
            <v>0</v>
          </cell>
          <cell r="DD118">
            <v>0</v>
          </cell>
          <cell r="DE118">
            <v>0</v>
          </cell>
          <cell r="DF118">
            <v>0</v>
          </cell>
          <cell r="DG118">
            <v>0</v>
          </cell>
          <cell r="DH118">
            <v>0</v>
          </cell>
          <cell r="DI118">
            <v>0</v>
          </cell>
          <cell r="DJ118">
            <v>0</v>
          </cell>
          <cell r="DK118">
            <v>0</v>
          </cell>
          <cell r="DL118">
            <v>0</v>
          </cell>
          <cell r="DM118">
            <v>0</v>
          </cell>
          <cell r="DN118">
            <v>0</v>
          </cell>
          <cell r="DO118">
            <v>0</v>
          </cell>
          <cell r="DP118">
            <v>0</v>
          </cell>
          <cell r="DQ118">
            <v>0</v>
          </cell>
          <cell r="DR118">
            <v>0</v>
          </cell>
          <cell r="DS118">
            <v>0</v>
          </cell>
          <cell r="DT118">
            <v>0</v>
          </cell>
          <cell r="DU118">
            <v>0</v>
          </cell>
          <cell r="DV118">
            <v>0</v>
          </cell>
          <cell r="DW118">
            <v>28</v>
          </cell>
          <cell r="DX118">
            <v>0</v>
          </cell>
          <cell r="DY118">
            <v>0</v>
          </cell>
          <cell r="DZ118">
            <v>0</v>
          </cell>
          <cell r="EA118">
            <v>0</v>
          </cell>
          <cell r="EB118">
            <v>0</v>
          </cell>
          <cell r="EC118">
            <v>0</v>
          </cell>
          <cell r="ED118">
            <v>0</v>
          </cell>
          <cell r="EE118">
            <v>0</v>
          </cell>
          <cell r="EF118">
            <v>0</v>
          </cell>
        </row>
        <row r="119">
          <cell r="B119" t="str">
            <v>ГБУЗ РБ СП г.Стерлитамак</v>
          </cell>
          <cell r="C119">
            <v>23900</v>
          </cell>
          <cell r="D119">
            <v>47600</v>
          </cell>
          <cell r="E119">
            <v>0</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71500</v>
          </cell>
          <cell r="Z119">
            <v>0</v>
          </cell>
          <cell r="AA119">
            <v>0</v>
          </cell>
          <cell r="AB119">
            <v>0</v>
          </cell>
          <cell r="AC119">
            <v>0</v>
          </cell>
          <cell r="AD119">
            <v>0</v>
          </cell>
          <cell r="AE119">
            <v>0</v>
          </cell>
          <cell r="AF119">
            <v>0</v>
          </cell>
          <cell r="AG119">
            <v>0</v>
          </cell>
          <cell r="AH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87</v>
          </cell>
          <cell r="BP119">
            <v>0</v>
          </cell>
          <cell r="BQ119">
            <v>0</v>
          </cell>
          <cell r="BR119">
            <v>0</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v>0</v>
          </cell>
          <cell r="CJ119">
            <v>0</v>
          </cell>
          <cell r="CK119">
            <v>0</v>
          </cell>
          <cell r="CL119">
            <v>0</v>
          </cell>
          <cell r="CM119">
            <v>0</v>
          </cell>
          <cell r="CN119">
            <v>0</v>
          </cell>
          <cell r="CO119">
            <v>0</v>
          </cell>
          <cell r="CP119">
            <v>0</v>
          </cell>
          <cell r="CQ119">
            <v>0</v>
          </cell>
          <cell r="CR119">
            <v>0</v>
          </cell>
          <cell r="CS119">
            <v>87</v>
          </cell>
          <cell r="CT119">
            <v>0</v>
          </cell>
          <cell r="CU119">
            <v>0</v>
          </cell>
          <cell r="CV119">
            <v>0</v>
          </cell>
          <cell r="CW119">
            <v>0</v>
          </cell>
          <cell r="CX119">
            <v>0</v>
          </cell>
          <cell r="CY119">
            <v>0</v>
          </cell>
          <cell r="CZ119">
            <v>0</v>
          </cell>
          <cell r="DA119">
            <v>0</v>
          </cell>
          <cell r="DB119">
            <v>0</v>
          </cell>
          <cell r="DC119">
            <v>0</v>
          </cell>
          <cell r="DD119">
            <v>0</v>
          </cell>
          <cell r="DE119">
            <v>0</v>
          </cell>
          <cell r="DF119">
            <v>0</v>
          </cell>
          <cell r="DG119">
            <v>0</v>
          </cell>
          <cell r="DH119">
            <v>0</v>
          </cell>
          <cell r="DI119">
            <v>0</v>
          </cell>
          <cell r="DJ119">
            <v>0</v>
          </cell>
          <cell r="DK119">
            <v>0</v>
          </cell>
          <cell r="DL119">
            <v>0</v>
          </cell>
          <cell r="DM119">
            <v>0</v>
          </cell>
          <cell r="DN119">
            <v>0</v>
          </cell>
          <cell r="DO119">
            <v>0</v>
          </cell>
          <cell r="DP119">
            <v>0</v>
          </cell>
          <cell r="DQ119">
            <v>0</v>
          </cell>
          <cell r="DR119">
            <v>0</v>
          </cell>
          <cell r="DS119">
            <v>0</v>
          </cell>
          <cell r="DT119">
            <v>0</v>
          </cell>
          <cell r="DU119">
            <v>0</v>
          </cell>
          <cell r="DV119">
            <v>0</v>
          </cell>
          <cell r="DW119">
            <v>72</v>
          </cell>
          <cell r="DX119">
            <v>0</v>
          </cell>
          <cell r="DY119">
            <v>0</v>
          </cell>
          <cell r="DZ119">
            <v>0</v>
          </cell>
          <cell r="EA119">
            <v>0</v>
          </cell>
          <cell r="EB119">
            <v>0</v>
          </cell>
          <cell r="EC119">
            <v>0</v>
          </cell>
          <cell r="ED119">
            <v>0</v>
          </cell>
          <cell r="EE119">
            <v>0</v>
          </cell>
          <cell r="EF119">
            <v>0</v>
          </cell>
        </row>
        <row r="120">
          <cell r="B120" t="str">
            <v>ГБУЗ РБ СП № 1 г.Уфа</v>
          </cell>
          <cell r="C120">
            <v>0</v>
          </cell>
          <cell r="D120">
            <v>18200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18200</v>
          </cell>
          <cell r="Z120">
            <v>0</v>
          </cell>
          <cell r="AA120">
            <v>0</v>
          </cell>
          <cell r="AB120">
            <v>0</v>
          </cell>
          <cell r="AC120">
            <v>0</v>
          </cell>
          <cell r="AD120">
            <v>0</v>
          </cell>
          <cell r="AE120">
            <v>0</v>
          </cell>
          <cell r="AF120">
            <v>0</v>
          </cell>
          <cell r="AG120">
            <v>0</v>
          </cell>
          <cell r="AH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22</v>
          </cell>
          <cell r="BP120">
            <v>0</v>
          </cell>
          <cell r="BQ120">
            <v>0</v>
          </cell>
          <cell r="BR120">
            <v>0</v>
          </cell>
          <cell r="BS120">
            <v>0</v>
          </cell>
          <cell r="BT120">
            <v>0</v>
          </cell>
          <cell r="BU120">
            <v>0</v>
          </cell>
          <cell r="BV120">
            <v>0</v>
          </cell>
          <cell r="BW120">
            <v>0</v>
          </cell>
          <cell r="BX120">
            <v>0</v>
          </cell>
          <cell r="BY120">
            <v>0</v>
          </cell>
          <cell r="BZ120">
            <v>0</v>
          </cell>
          <cell r="CA120">
            <v>0</v>
          </cell>
          <cell r="CB120">
            <v>0</v>
          </cell>
          <cell r="CC120">
            <v>0</v>
          </cell>
          <cell r="CD120">
            <v>0</v>
          </cell>
          <cell r="CE120">
            <v>0</v>
          </cell>
          <cell r="CF120">
            <v>0</v>
          </cell>
          <cell r="CG120">
            <v>0</v>
          </cell>
          <cell r="CH120">
            <v>0</v>
          </cell>
          <cell r="CI120">
            <v>0</v>
          </cell>
          <cell r="CJ120">
            <v>0</v>
          </cell>
          <cell r="CK120">
            <v>0</v>
          </cell>
          <cell r="CL120">
            <v>0</v>
          </cell>
          <cell r="CM120">
            <v>0</v>
          </cell>
          <cell r="CN120">
            <v>0</v>
          </cell>
          <cell r="CO120">
            <v>0</v>
          </cell>
          <cell r="CP120">
            <v>0</v>
          </cell>
          <cell r="CQ120">
            <v>0</v>
          </cell>
          <cell r="CR120">
            <v>0</v>
          </cell>
          <cell r="CS120">
            <v>22</v>
          </cell>
          <cell r="CT120">
            <v>0</v>
          </cell>
          <cell r="CU120">
            <v>0</v>
          </cell>
          <cell r="CV120">
            <v>0</v>
          </cell>
          <cell r="CW120">
            <v>0</v>
          </cell>
          <cell r="CX120">
            <v>0</v>
          </cell>
          <cell r="CY120">
            <v>0</v>
          </cell>
          <cell r="CZ120">
            <v>0</v>
          </cell>
          <cell r="DA120">
            <v>0</v>
          </cell>
          <cell r="DB120">
            <v>0</v>
          </cell>
          <cell r="DC120">
            <v>0</v>
          </cell>
          <cell r="DD120">
            <v>0</v>
          </cell>
          <cell r="DE120">
            <v>0</v>
          </cell>
          <cell r="DF120">
            <v>0</v>
          </cell>
          <cell r="DG120">
            <v>0</v>
          </cell>
          <cell r="DH120">
            <v>0</v>
          </cell>
          <cell r="DI120">
            <v>0</v>
          </cell>
          <cell r="DJ120">
            <v>0</v>
          </cell>
          <cell r="DK120">
            <v>0</v>
          </cell>
          <cell r="DL120">
            <v>0</v>
          </cell>
          <cell r="DM120">
            <v>0</v>
          </cell>
          <cell r="DN120">
            <v>0</v>
          </cell>
          <cell r="DO120">
            <v>0</v>
          </cell>
          <cell r="DP120">
            <v>0</v>
          </cell>
          <cell r="DQ120">
            <v>0</v>
          </cell>
          <cell r="DR120">
            <v>0</v>
          </cell>
          <cell r="DS120">
            <v>0</v>
          </cell>
          <cell r="DT120">
            <v>0</v>
          </cell>
          <cell r="DU120">
            <v>0</v>
          </cell>
          <cell r="DV120">
            <v>0</v>
          </cell>
          <cell r="DW120">
            <v>18</v>
          </cell>
          <cell r="DX120">
            <v>0</v>
          </cell>
          <cell r="DY120">
            <v>0</v>
          </cell>
          <cell r="DZ120">
            <v>0</v>
          </cell>
          <cell r="EA120">
            <v>0</v>
          </cell>
          <cell r="EB120">
            <v>0</v>
          </cell>
          <cell r="EC120">
            <v>0</v>
          </cell>
          <cell r="ED120">
            <v>0</v>
          </cell>
          <cell r="EE120">
            <v>0</v>
          </cell>
          <cell r="EF120">
            <v>0</v>
          </cell>
        </row>
        <row r="121">
          <cell r="B121" t="str">
            <v>ГБУЗ РБ СП № 2 г.Уфа</v>
          </cell>
          <cell r="C121">
            <v>0</v>
          </cell>
          <cell r="D121">
            <v>20700</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20700</v>
          </cell>
          <cell r="Z121">
            <v>0</v>
          </cell>
          <cell r="AA121">
            <v>0</v>
          </cell>
          <cell r="AB121">
            <v>0</v>
          </cell>
          <cell r="AC121">
            <v>0</v>
          </cell>
          <cell r="AD121">
            <v>0</v>
          </cell>
          <cell r="AE121">
            <v>0</v>
          </cell>
          <cell r="AF121">
            <v>0</v>
          </cell>
          <cell r="AG121">
            <v>0</v>
          </cell>
          <cell r="AH121">
            <v>0</v>
          </cell>
          <cell r="AJ121">
            <v>0</v>
          </cell>
          <cell r="AK121">
            <v>0</v>
          </cell>
          <cell r="AL121">
            <v>0</v>
          </cell>
          <cell r="AM121">
            <v>0</v>
          </cell>
          <cell r="AN121">
            <v>0</v>
          </cell>
          <cell r="AO121">
            <v>0</v>
          </cell>
          <cell r="AP121">
            <v>0</v>
          </cell>
          <cell r="AQ121">
            <v>0</v>
          </cell>
          <cell r="AR121">
            <v>0</v>
          </cell>
          <cell r="AS121">
            <v>0</v>
          </cell>
          <cell r="AT121">
            <v>0</v>
          </cell>
          <cell r="AU121">
            <v>0</v>
          </cell>
          <cell r="AV121">
            <v>0</v>
          </cell>
          <cell r="AW121">
            <v>0</v>
          </cell>
          <cell r="AX121">
            <v>0</v>
          </cell>
          <cell r="AY121">
            <v>0</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28.5</v>
          </cell>
          <cell r="BP121">
            <v>0</v>
          </cell>
          <cell r="BQ121">
            <v>0</v>
          </cell>
          <cell r="BR121">
            <v>0</v>
          </cell>
          <cell r="BS121">
            <v>0</v>
          </cell>
          <cell r="BT121">
            <v>0</v>
          </cell>
          <cell r="BU121">
            <v>0</v>
          </cell>
          <cell r="BV121">
            <v>0</v>
          </cell>
          <cell r="BW121">
            <v>0</v>
          </cell>
          <cell r="BX121">
            <v>0</v>
          </cell>
          <cell r="BY121">
            <v>0</v>
          </cell>
          <cell r="BZ121">
            <v>0</v>
          </cell>
          <cell r="CA121">
            <v>0</v>
          </cell>
          <cell r="CB121">
            <v>0</v>
          </cell>
          <cell r="CC121">
            <v>0</v>
          </cell>
          <cell r="CD121">
            <v>0</v>
          </cell>
          <cell r="CE121">
            <v>0</v>
          </cell>
          <cell r="CF121">
            <v>0</v>
          </cell>
          <cell r="CG121">
            <v>0</v>
          </cell>
          <cell r="CH121">
            <v>0</v>
          </cell>
          <cell r="CI121">
            <v>0</v>
          </cell>
          <cell r="CJ121">
            <v>0</v>
          </cell>
          <cell r="CK121">
            <v>0</v>
          </cell>
          <cell r="CL121">
            <v>0</v>
          </cell>
          <cell r="CM121">
            <v>0</v>
          </cell>
          <cell r="CN121">
            <v>0</v>
          </cell>
          <cell r="CO121">
            <v>0</v>
          </cell>
          <cell r="CP121">
            <v>0</v>
          </cell>
          <cell r="CQ121">
            <v>0</v>
          </cell>
          <cell r="CR121">
            <v>0</v>
          </cell>
          <cell r="CS121">
            <v>25.25</v>
          </cell>
          <cell r="CT121">
            <v>0</v>
          </cell>
          <cell r="CU121">
            <v>0</v>
          </cell>
          <cell r="CV121">
            <v>0</v>
          </cell>
          <cell r="CW121">
            <v>0</v>
          </cell>
          <cell r="CX121">
            <v>0</v>
          </cell>
          <cell r="CY121">
            <v>0</v>
          </cell>
          <cell r="CZ121">
            <v>0</v>
          </cell>
          <cell r="DA121">
            <v>0</v>
          </cell>
          <cell r="DB121">
            <v>0</v>
          </cell>
          <cell r="DC121">
            <v>0</v>
          </cell>
          <cell r="DD121">
            <v>0</v>
          </cell>
          <cell r="DE121">
            <v>0</v>
          </cell>
          <cell r="DF121">
            <v>0</v>
          </cell>
          <cell r="DG121">
            <v>0</v>
          </cell>
          <cell r="DH121">
            <v>0</v>
          </cell>
          <cell r="DI121">
            <v>0</v>
          </cell>
          <cell r="DJ121">
            <v>0</v>
          </cell>
          <cell r="DK121">
            <v>0</v>
          </cell>
          <cell r="DL121">
            <v>0</v>
          </cell>
          <cell r="DM121">
            <v>0</v>
          </cell>
          <cell r="DN121">
            <v>0</v>
          </cell>
          <cell r="DO121">
            <v>0</v>
          </cell>
          <cell r="DP121">
            <v>0</v>
          </cell>
          <cell r="DQ121">
            <v>0</v>
          </cell>
          <cell r="DR121">
            <v>0</v>
          </cell>
          <cell r="DS121">
            <v>0</v>
          </cell>
          <cell r="DT121">
            <v>0</v>
          </cell>
          <cell r="DU121">
            <v>0</v>
          </cell>
          <cell r="DV121">
            <v>0</v>
          </cell>
          <cell r="DW121">
            <v>29</v>
          </cell>
          <cell r="DX121">
            <v>0</v>
          </cell>
          <cell r="DY121">
            <v>0</v>
          </cell>
          <cell r="DZ121">
            <v>0</v>
          </cell>
          <cell r="EA121">
            <v>0</v>
          </cell>
          <cell r="EB121">
            <v>0</v>
          </cell>
          <cell r="EC121">
            <v>0</v>
          </cell>
          <cell r="ED121">
            <v>0</v>
          </cell>
          <cell r="EE121">
            <v>0</v>
          </cell>
          <cell r="EF121">
            <v>0</v>
          </cell>
        </row>
        <row r="122">
          <cell r="B122" t="str">
            <v>ГБУЗ РБ СП № 4 г.Уфа</v>
          </cell>
          <cell r="C122">
            <v>0</v>
          </cell>
          <cell r="D122">
            <v>25000</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25000</v>
          </cell>
          <cell r="Z122">
            <v>0</v>
          </cell>
          <cell r="AA122">
            <v>0</v>
          </cell>
          <cell r="AB122">
            <v>0</v>
          </cell>
          <cell r="AC122">
            <v>0</v>
          </cell>
          <cell r="AD122">
            <v>0</v>
          </cell>
          <cell r="AE122">
            <v>0</v>
          </cell>
          <cell r="AF122">
            <v>0</v>
          </cell>
          <cell r="AG122">
            <v>0</v>
          </cell>
          <cell r="AH122">
            <v>0</v>
          </cell>
          <cell r="AJ122">
            <v>0</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0</v>
          </cell>
          <cell r="BK122">
            <v>0</v>
          </cell>
          <cell r="BL122">
            <v>0</v>
          </cell>
          <cell r="BM122">
            <v>0</v>
          </cell>
          <cell r="BN122">
            <v>0</v>
          </cell>
          <cell r="BO122">
            <v>40.5</v>
          </cell>
          <cell r="BP122">
            <v>0</v>
          </cell>
          <cell r="BQ122">
            <v>0</v>
          </cell>
          <cell r="BR122">
            <v>0</v>
          </cell>
          <cell r="BS122">
            <v>0</v>
          </cell>
          <cell r="BT122">
            <v>0</v>
          </cell>
          <cell r="BU122">
            <v>0</v>
          </cell>
          <cell r="BV122">
            <v>0</v>
          </cell>
          <cell r="BW122">
            <v>0</v>
          </cell>
          <cell r="BX122">
            <v>0</v>
          </cell>
          <cell r="BY122">
            <v>0</v>
          </cell>
          <cell r="BZ122">
            <v>0</v>
          </cell>
          <cell r="CA122">
            <v>0</v>
          </cell>
          <cell r="CB122">
            <v>0</v>
          </cell>
          <cell r="CC122">
            <v>0</v>
          </cell>
          <cell r="CD122">
            <v>0</v>
          </cell>
          <cell r="CE122">
            <v>0</v>
          </cell>
          <cell r="CF122">
            <v>0</v>
          </cell>
          <cell r="CG122">
            <v>0</v>
          </cell>
          <cell r="CH122">
            <v>0</v>
          </cell>
          <cell r="CI122">
            <v>0</v>
          </cell>
          <cell r="CJ122">
            <v>0</v>
          </cell>
          <cell r="CK122">
            <v>0</v>
          </cell>
          <cell r="CL122">
            <v>0</v>
          </cell>
          <cell r="CM122">
            <v>0</v>
          </cell>
          <cell r="CN122">
            <v>0</v>
          </cell>
          <cell r="CO122">
            <v>0</v>
          </cell>
          <cell r="CP122">
            <v>0</v>
          </cell>
          <cell r="CQ122">
            <v>0</v>
          </cell>
          <cell r="CR122">
            <v>0</v>
          </cell>
          <cell r="CS122">
            <v>40.5</v>
          </cell>
          <cell r="CT122">
            <v>0</v>
          </cell>
          <cell r="CU122">
            <v>0</v>
          </cell>
          <cell r="CV122">
            <v>0</v>
          </cell>
          <cell r="CW122">
            <v>0</v>
          </cell>
          <cell r="CX122">
            <v>0</v>
          </cell>
          <cell r="CY122">
            <v>0</v>
          </cell>
          <cell r="CZ122">
            <v>0</v>
          </cell>
          <cell r="DA122">
            <v>0</v>
          </cell>
          <cell r="DB122">
            <v>0</v>
          </cell>
          <cell r="DC122">
            <v>0</v>
          </cell>
          <cell r="DD122">
            <v>0</v>
          </cell>
          <cell r="DE122">
            <v>0</v>
          </cell>
          <cell r="DF122">
            <v>0</v>
          </cell>
          <cell r="DG122">
            <v>0</v>
          </cell>
          <cell r="DH122">
            <v>0</v>
          </cell>
          <cell r="DI122">
            <v>0</v>
          </cell>
          <cell r="DJ122">
            <v>0</v>
          </cell>
          <cell r="DK122">
            <v>0</v>
          </cell>
          <cell r="DL122">
            <v>0</v>
          </cell>
          <cell r="DM122">
            <v>0</v>
          </cell>
          <cell r="DN122">
            <v>0</v>
          </cell>
          <cell r="DO122">
            <v>0</v>
          </cell>
          <cell r="DP122">
            <v>0</v>
          </cell>
          <cell r="DQ122">
            <v>0</v>
          </cell>
          <cell r="DR122">
            <v>0</v>
          </cell>
          <cell r="DS122">
            <v>0</v>
          </cell>
          <cell r="DT122">
            <v>0</v>
          </cell>
          <cell r="DU122">
            <v>0</v>
          </cell>
          <cell r="DV122">
            <v>0</v>
          </cell>
          <cell r="DW122">
            <v>27</v>
          </cell>
          <cell r="DX122">
            <v>0</v>
          </cell>
          <cell r="DY122">
            <v>0</v>
          </cell>
          <cell r="DZ122">
            <v>0</v>
          </cell>
          <cell r="EA122">
            <v>0</v>
          </cell>
          <cell r="EB122">
            <v>0</v>
          </cell>
          <cell r="EC122">
            <v>0</v>
          </cell>
          <cell r="ED122">
            <v>0</v>
          </cell>
          <cell r="EE122">
            <v>0</v>
          </cell>
          <cell r="EF122">
            <v>0</v>
          </cell>
        </row>
        <row r="123">
          <cell r="B123" t="str">
            <v>ГБУЗ РБ СП № 5 г.Уфа</v>
          </cell>
          <cell r="C123">
            <v>0</v>
          </cell>
          <cell r="D123">
            <v>24400</v>
          </cell>
          <cell r="E123">
            <v>0</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24400</v>
          </cell>
          <cell r="Z123">
            <v>0</v>
          </cell>
          <cell r="AA123">
            <v>0</v>
          </cell>
          <cell r="AB123">
            <v>0</v>
          </cell>
          <cell r="AC123">
            <v>0</v>
          </cell>
          <cell r="AD123">
            <v>0</v>
          </cell>
          <cell r="AE123">
            <v>0</v>
          </cell>
          <cell r="AF123">
            <v>0</v>
          </cell>
          <cell r="AG123">
            <v>0</v>
          </cell>
          <cell r="AH123">
            <v>0</v>
          </cell>
          <cell r="AJ123">
            <v>0</v>
          </cell>
          <cell r="AK123">
            <v>0</v>
          </cell>
          <cell r="AL123">
            <v>0</v>
          </cell>
          <cell r="AM123">
            <v>0</v>
          </cell>
          <cell r="AN123">
            <v>0</v>
          </cell>
          <cell r="AO123">
            <v>0</v>
          </cell>
          <cell r="AP123">
            <v>0</v>
          </cell>
          <cell r="AQ123">
            <v>0</v>
          </cell>
          <cell r="AR123">
            <v>0</v>
          </cell>
          <cell r="AS123">
            <v>0</v>
          </cell>
          <cell r="AT123">
            <v>0</v>
          </cell>
          <cell r="AU123">
            <v>0</v>
          </cell>
          <cell r="AV123">
            <v>0</v>
          </cell>
          <cell r="AW123">
            <v>0</v>
          </cell>
          <cell r="AX123">
            <v>0</v>
          </cell>
          <cell r="AY123">
            <v>0</v>
          </cell>
          <cell r="AZ123">
            <v>0</v>
          </cell>
          <cell r="BA123">
            <v>0</v>
          </cell>
          <cell r="BB123">
            <v>0</v>
          </cell>
          <cell r="BC123">
            <v>0</v>
          </cell>
          <cell r="BD123">
            <v>0</v>
          </cell>
          <cell r="BE123">
            <v>0</v>
          </cell>
          <cell r="BF123">
            <v>0</v>
          </cell>
          <cell r="BG123">
            <v>0</v>
          </cell>
          <cell r="BH123">
            <v>0</v>
          </cell>
          <cell r="BI123">
            <v>0</v>
          </cell>
          <cell r="BJ123">
            <v>0</v>
          </cell>
          <cell r="BK123">
            <v>0</v>
          </cell>
          <cell r="BL123">
            <v>0</v>
          </cell>
          <cell r="BM123">
            <v>0</v>
          </cell>
          <cell r="BN123">
            <v>0</v>
          </cell>
          <cell r="BO123">
            <v>35</v>
          </cell>
          <cell r="BP123">
            <v>0</v>
          </cell>
          <cell r="BQ123">
            <v>0</v>
          </cell>
          <cell r="BR123">
            <v>0</v>
          </cell>
          <cell r="BS123">
            <v>0</v>
          </cell>
          <cell r="BT123">
            <v>0</v>
          </cell>
          <cell r="BU123">
            <v>0</v>
          </cell>
          <cell r="BV123">
            <v>0</v>
          </cell>
          <cell r="BW123">
            <v>0</v>
          </cell>
          <cell r="BX123">
            <v>0</v>
          </cell>
          <cell r="BY123">
            <v>0</v>
          </cell>
          <cell r="BZ123">
            <v>0</v>
          </cell>
          <cell r="CA123">
            <v>0</v>
          </cell>
          <cell r="CB123">
            <v>0</v>
          </cell>
          <cell r="CC123">
            <v>0</v>
          </cell>
          <cell r="CD123">
            <v>0</v>
          </cell>
          <cell r="CE123">
            <v>0</v>
          </cell>
          <cell r="CF123">
            <v>0</v>
          </cell>
          <cell r="CG123">
            <v>0</v>
          </cell>
          <cell r="CH123">
            <v>0</v>
          </cell>
          <cell r="CI123">
            <v>0</v>
          </cell>
          <cell r="CJ123">
            <v>0</v>
          </cell>
          <cell r="CK123">
            <v>0</v>
          </cell>
          <cell r="CL123">
            <v>0</v>
          </cell>
          <cell r="CM123">
            <v>0</v>
          </cell>
          <cell r="CN123">
            <v>0</v>
          </cell>
          <cell r="CO123">
            <v>0</v>
          </cell>
          <cell r="CP123">
            <v>0</v>
          </cell>
          <cell r="CQ123">
            <v>0</v>
          </cell>
          <cell r="CR123">
            <v>0</v>
          </cell>
          <cell r="CS123">
            <v>35</v>
          </cell>
          <cell r="CT123">
            <v>0</v>
          </cell>
          <cell r="CU123">
            <v>0</v>
          </cell>
          <cell r="CV123">
            <v>0</v>
          </cell>
          <cell r="CW123">
            <v>0</v>
          </cell>
          <cell r="CX123">
            <v>0</v>
          </cell>
          <cell r="CY123">
            <v>0</v>
          </cell>
          <cell r="CZ123">
            <v>0</v>
          </cell>
          <cell r="DA123">
            <v>0</v>
          </cell>
          <cell r="DB123">
            <v>0</v>
          </cell>
          <cell r="DC123">
            <v>0</v>
          </cell>
          <cell r="DD123">
            <v>0</v>
          </cell>
          <cell r="DE123">
            <v>0</v>
          </cell>
          <cell r="DF123">
            <v>0</v>
          </cell>
          <cell r="DG123">
            <v>0</v>
          </cell>
          <cell r="DH123">
            <v>0</v>
          </cell>
          <cell r="DI123">
            <v>0</v>
          </cell>
          <cell r="DJ123">
            <v>0</v>
          </cell>
          <cell r="DK123">
            <v>0</v>
          </cell>
          <cell r="DL123">
            <v>0</v>
          </cell>
          <cell r="DM123">
            <v>0</v>
          </cell>
          <cell r="DN123">
            <v>0</v>
          </cell>
          <cell r="DO123">
            <v>0</v>
          </cell>
          <cell r="DP123">
            <v>0</v>
          </cell>
          <cell r="DQ123">
            <v>0</v>
          </cell>
          <cell r="DR123">
            <v>0</v>
          </cell>
          <cell r="DS123">
            <v>0</v>
          </cell>
          <cell r="DT123">
            <v>0</v>
          </cell>
          <cell r="DU123">
            <v>0</v>
          </cell>
          <cell r="DV123">
            <v>0</v>
          </cell>
          <cell r="DW123">
            <v>24</v>
          </cell>
          <cell r="DX123">
            <v>0</v>
          </cell>
          <cell r="DY123">
            <v>0</v>
          </cell>
          <cell r="DZ123">
            <v>0</v>
          </cell>
          <cell r="EA123">
            <v>0</v>
          </cell>
          <cell r="EB123">
            <v>0</v>
          </cell>
          <cell r="EC123">
            <v>0</v>
          </cell>
          <cell r="ED123">
            <v>0</v>
          </cell>
          <cell r="EE123">
            <v>0</v>
          </cell>
          <cell r="EF123">
            <v>0</v>
          </cell>
        </row>
        <row r="124">
          <cell r="B124" t="str">
            <v>ГБУЗ РБ Стерлибашевская ЦРБ</v>
          </cell>
          <cell r="C124">
            <v>0</v>
          </cell>
          <cell r="D124">
            <v>0</v>
          </cell>
          <cell r="E124">
            <v>722</v>
          </cell>
          <cell r="F124">
            <v>0</v>
          </cell>
          <cell r="G124">
            <v>0</v>
          </cell>
          <cell r="H124">
            <v>0</v>
          </cell>
          <cell r="I124">
            <v>0</v>
          </cell>
          <cell r="J124">
            <v>431</v>
          </cell>
          <cell r="K124">
            <v>0</v>
          </cell>
          <cell r="L124">
            <v>720</v>
          </cell>
          <cell r="M124">
            <v>0</v>
          </cell>
          <cell r="N124">
            <v>659</v>
          </cell>
          <cell r="O124">
            <v>0</v>
          </cell>
          <cell r="P124">
            <v>0</v>
          </cell>
          <cell r="Q124">
            <v>516</v>
          </cell>
          <cell r="R124">
            <v>790</v>
          </cell>
          <cell r="S124">
            <v>0</v>
          </cell>
          <cell r="T124">
            <v>672</v>
          </cell>
          <cell r="U124">
            <v>1250</v>
          </cell>
          <cell r="V124">
            <v>0</v>
          </cell>
          <cell r="W124">
            <v>0</v>
          </cell>
          <cell r="X124">
            <v>0</v>
          </cell>
          <cell r="Y124">
            <v>8355</v>
          </cell>
          <cell r="Z124">
            <v>2997</v>
          </cell>
          <cell r="AA124">
            <v>671</v>
          </cell>
          <cell r="AB124">
            <v>0</v>
          </cell>
          <cell r="AC124">
            <v>0</v>
          </cell>
          <cell r="AD124">
            <v>463</v>
          </cell>
          <cell r="AE124">
            <v>0</v>
          </cell>
          <cell r="AF124">
            <v>0</v>
          </cell>
          <cell r="AG124">
            <v>0</v>
          </cell>
          <cell r="AH124">
            <v>0</v>
          </cell>
          <cell r="AJ124">
            <v>0</v>
          </cell>
          <cell r="AK124">
            <v>0</v>
          </cell>
          <cell r="AL124">
            <v>0</v>
          </cell>
          <cell r="AM124">
            <v>0</v>
          </cell>
          <cell r="AN124">
            <v>0</v>
          </cell>
          <cell r="AO124">
            <v>0</v>
          </cell>
          <cell r="AP124">
            <v>0</v>
          </cell>
          <cell r="AQ124">
            <v>0</v>
          </cell>
          <cell r="AR124">
            <v>0</v>
          </cell>
          <cell r="AS124">
            <v>0</v>
          </cell>
          <cell r="AT124">
            <v>0</v>
          </cell>
          <cell r="AU124">
            <v>2</v>
          </cell>
          <cell r="AV124">
            <v>0</v>
          </cell>
          <cell r="AW124">
            <v>0</v>
          </cell>
          <cell r="AX124">
            <v>0</v>
          </cell>
          <cell r="AY124">
            <v>0</v>
          </cell>
          <cell r="AZ124">
            <v>1</v>
          </cell>
          <cell r="BA124">
            <v>0</v>
          </cell>
          <cell r="BB124">
            <v>0.5</v>
          </cell>
          <cell r="BC124">
            <v>0</v>
          </cell>
          <cell r="BD124">
            <v>1</v>
          </cell>
          <cell r="BE124">
            <v>0</v>
          </cell>
          <cell r="BF124">
            <v>0</v>
          </cell>
          <cell r="BG124">
            <v>1</v>
          </cell>
          <cell r="BH124">
            <v>2</v>
          </cell>
          <cell r="BI124">
            <v>0</v>
          </cell>
          <cell r="BJ124">
            <v>1</v>
          </cell>
          <cell r="BK124">
            <v>5</v>
          </cell>
          <cell r="BL124">
            <v>0</v>
          </cell>
          <cell r="BM124">
            <v>0</v>
          </cell>
          <cell r="BN124">
            <v>0</v>
          </cell>
          <cell r="BO124">
            <v>9.75</v>
          </cell>
          <cell r="BP124">
            <v>7</v>
          </cell>
          <cell r="BQ124">
            <v>1</v>
          </cell>
          <cell r="BR124">
            <v>0</v>
          </cell>
          <cell r="BS124">
            <v>0</v>
          </cell>
          <cell r="BT124">
            <v>1</v>
          </cell>
          <cell r="BU124">
            <v>0</v>
          </cell>
          <cell r="BV124">
            <v>1</v>
          </cell>
          <cell r="BW124">
            <v>0</v>
          </cell>
          <cell r="BX124">
            <v>0</v>
          </cell>
          <cell r="BY124">
            <v>2</v>
          </cell>
          <cell r="BZ124">
            <v>0</v>
          </cell>
          <cell r="CA124">
            <v>0</v>
          </cell>
          <cell r="CB124">
            <v>0</v>
          </cell>
          <cell r="CC124">
            <v>0</v>
          </cell>
          <cell r="CD124">
            <v>1</v>
          </cell>
          <cell r="CE124">
            <v>0</v>
          </cell>
          <cell r="CF124">
            <v>0.5</v>
          </cell>
          <cell r="CG124">
            <v>0</v>
          </cell>
          <cell r="CH124">
            <v>1</v>
          </cell>
          <cell r="CI124">
            <v>0</v>
          </cell>
          <cell r="CJ124">
            <v>0</v>
          </cell>
          <cell r="CK124">
            <v>1</v>
          </cell>
          <cell r="CL124">
            <v>1</v>
          </cell>
          <cell r="CM124">
            <v>0</v>
          </cell>
          <cell r="CN124">
            <v>0.25</v>
          </cell>
          <cell r="CO124">
            <v>3</v>
          </cell>
          <cell r="CP124">
            <v>0</v>
          </cell>
          <cell r="CQ124">
            <v>0</v>
          </cell>
          <cell r="CR124">
            <v>0</v>
          </cell>
          <cell r="CS124">
            <v>6.25</v>
          </cell>
          <cell r="CT124">
            <v>7</v>
          </cell>
          <cell r="CU124">
            <v>1</v>
          </cell>
          <cell r="CV124">
            <v>0</v>
          </cell>
          <cell r="CW124">
            <v>0</v>
          </cell>
          <cell r="CX124">
            <v>1</v>
          </cell>
          <cell r="CY124">
            <v>0</v>
          </cell>
          <cell r="CZ124">
            <v>1</v>
          </cell>
          <cell r="DA124">
            <v>0</v>
          </cell>
          <cell r="DB124">
            <v>0</v>
          </cell>
          <cell r="DC124">
            <v>2</v>
          </cell>
          <cell r="DD124">
            <v>0</v>
          </cell>
          <cell r="DE124">
            <v>0</v>
          </cell>
          <cell r="DF124">
            <v>0</v>
          </cell>
          <cell r="DG124">
            <v>0</v>
          </cell>
          <cell r="DH124">
            <v>1</v>
          </cell>
          <cell r="DI124">
            <v>0</v>
          </cell>
          <cell r="DJ124">
            <v>1</v>
          </cell>
          <cell r="DK124">
            <v>0</v>
          </cell>
          <cell r="DL124">
            <v>1</v>
          </cell>
          <cell r="DM124">
            <v>0</v>
          </cell>
          <cell r="DN124">
            <v>0</v>
          </cell>
          <cell r="DO124">
            <v>1</v>
          </cell>
          <cell r="DP124">
            <v>2</v>
          </cell>
          <cell r="DQ124">
            <v>0</v>
          </cell>
          <cell r="DR124">
            <v>1</v>
          </cell>
          <cell r="DS124">
            <v>4</v>
          </cell>
          <cell r="DT124">
            <v>0</v>
          </cell>
          <cell r="DU124">
            <v>0</v>
          </cell>
          <cell r="DV124">
            <v>0</v>
          </cell>
          <cell r="DW124">
            <v>6</v>
          </cell>
          <cell r="DX124">
            <v>7</v>
          </cell>
          <cell r="DY124">
            <v>1</v>
          </cell>
          <cell r="DZ124">
            <v>0</v>
          </cell>
          <cell r="EA124">
            <v>0</v>
          </cell>
          <cell r="EB124">
            <v>1</v>
          </cell>
          <cell r="EC124">
            <v>0</v>
          </cell>
          <cell r="ED124">
            <v>1</v>
          </cell>
          <cell r="EE124">
            <v>0</v>
          </cell>
          <cell r="EF124">
            <v>0</v>
          </cell>
        </row>
        <row r="125">
          <cell r="B125" t="str">
            <v>ГБУЗ РБ СП №6 г.Уфа</v>
          </cell>
          <cell r="C125">
            <v>12048</v>
          </cell>
          <cell r="D125">
            <v>17980</v>
          </cell>
          <cell r="E125">
            <v>0</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30028</v>
          </cell>
          <cell r="Z125">
            <v>0</v>
          </cell>
          <cell r="AA125">
            <v>0</v>
          </cell>
          <cell r="AB125">
            <v>0</v>
          </cell>
          <cell r="AC125">
            <v>0</v>
          </cell>
          <cell r="AD125">
            <v>0</v>
          </cell>
          <cell r="AE125">
            <v>0</v>
          </cell>
          <cell r="AF125">
            <v>0</v>
          </cell>
          <cell r="AG125">
            <v>0</v>
          </cell>
          <cell r="AH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I125">
            <v>0</v>
          </cell>
          <cell r="BJ125">
            <v>0</v>
          </cell>
          <cell r="BK125">
            <v>0</v>
          </cell>
          <cell r="BL125">
            <v>0</v>
          </cell>
          <cell r="BM125">
            <v>0</v>
          </cell>
          <cell r="BN125">
            <v>0</v>
          </cell>
          <cell r="BO125">
            <v>62.5</v>
          </cell>
          <cell r="BP125">
            <v>0</v>
          </cell>
          <cell r="BQ125">
            <v>0</v>
          </cell>
          <cell r="BR125">
            <v>0</v>
          </cell>
          <cell r="BS125">
            <v>0</v>
          </cell>
          <cell r="BT125">
            <v>0</v>
          </cell>
          <cell r="BU125">
            <v>0</v>
          </cell>
          <cell r="BV125">
            <v>0</v>
          </cell>
          <cell r="BW125">
            <v>0</v>
          </cell>
          <cell r="BX125">
            <v>0</v>
          </cell>
          <cell r="BY125">
            <v>0</v>
          </cell>
          <cell r="BZ125">
            <v>0</v>
          </cell>
          <cell r="CA125">
            <v>0</v>
          </cell>
          <cell r="CB125">
            <v>0</v>
          </cell>
          <cell r="CC125">
            <v>0</v>
          </cell>
          <cell r="CD125">
            <v>0</v>
          </cell>
          <cell r="CE125">
            <v>0</v>
          </cell>
          <cell r="CF125">
            <v>0</v>
          </cell>
          <cell r="CG125">
            <v>0</v>
          </cell>
          <cell r="CH125">
            <v>0</v>
          </cell>
          <cell r="CI125">
            <v>0</v>
          </cell>
          <cell r="CJ125">
            <v>0</v>
          </cell>
          <cell r="CK125">
            <v>0</v>
          </cell>
          <cell r="CL125">
            <v>0</v>
          </cell>
          <cell r="CM125">
            <v>0</v>
          </cell>
          <cell r="CN125">
            <v>0</v>
          </cell>
          <cell r="CO125">
            <v>0</v>
          </cell>
          <cell r="CP125">
            <v>0</v>
          </cell>
          <cell r="CQ125">
            <v>0</v>
          </cell>
          <cell r="CR125">
            <v>0</v>
          </cell>
          <cell r="CS125">
            <v>53.75</v>
          </cell>
          <cell r="CT125">
            <v>0</v>
          </cell>
          <cell r="CU125">
            <v>0</v>
          </cell>
          <cell r="CV125">
            <v>0</v>
          </cell>
          <cell r="CW125">
            <v>0</v>
          </cell>
          <cell r="CX125">
            <v>0</v>
          </cell>
          <cell r="CY125">
            <v>0</v>
          </cell>
          <cell r="CZ125">
            <v>0</v>
          </cell>
          <cell r="DA125">
            <v>0</v>
          </cell>
          <cell r="DB125">
            <v>0</v>
          </cell>
          <cell r="DC125">
            <v>0</v>
          </cell>
          <cell r="DD125">
            <v>0</v>
          </cell>
          <cell r="DE125">
            <v>0</v>
          </cell>
          <cell r="DF125">
            <v>0</v>
          </cell>
          <cell r="DG125">
            <v>0</v>
          </cell>
          <cell r="DH125">
            <v>0</v>
          </cell>
          <cell r="DI125">
            <v>0</v>
          </cell>
          <cell r="DJ125">
            <v>0</v>
          </cell>
          <cell r="DK125">
            <v>0</v>
          </cell>
          <cell r="DL125">
            <v>0</v>
          </cell>
          <cell r="DM125">
            <v>0</v>
          </cell>
          <cell r="DN125">
            <v>0</v>
          </cell>
          <cell r="DO125">
            <v>0</v>
          </cell>
          <cell r="DP125">
            <v>0</v>
          </cell>
          <cell r="DQ125">
            <v>0</v>
          </cell>
          <cell r="DR125">
            <v>0</v>
          </cell>
          <cell r="DS125">
            <v>0</v>
          </cell>
          <cell r="DT125">
            <v>0</v>
          </cell>
          <cell r="DU125">
            <v>0</v>
          </cell>
          <cell r="DV125">
            <v>0</v>
          </cell>
          <cell r="DW125">
            <v>50</v>
          </cell>
          <cell r="DX125">
            <v>0</v>
          </cell>
          <cell r="DY125">
            <v>0</v>
          </cell>
          <cell r="DZ125">
            <v>0</v>
          </cell>
          <cell r="EA125">
            <v>0</v>
          </cell>
          <cell r="EB125">
            <v>0</v>
          </cell>
          <cell r="EC125">
            <v>0</v>
          </cell>
          <cell r="ED125">
            <v>0</v>
          </cell>
          <cell r="EE125">
            <v>0</v>
          </cell>
          <cell r="EF125">
            <v>0</v>
          </cell>
        </row>
        <row r="126">
          <cell r="B126" t="str">
            <v>ГБУЗ РБ Толбазинская ЦРБ</v>
          </cell>
          <cell r="C126">
            <v>0</v>
          </cell>
          <cell r="D126">
            <v>0</v>
          </cell>
          <cell r="E126">
            <v>2331</v>
          </cell>
          <cell r="F126">
            <v>0</v>
          </cell>
          <cell r="G126">
            <v>0</v>
          </cell>
          <cell r="H126">
            <v>0</v>
          </cell>
          <cell r="I126">
            <v>0</v>
          </cell>
          <cell r="J126">
            <v>1208</v>
          </cell>
          <cell r="K126">
            <v>1827</v>
          </cell>
          <cell r="L126">
            <v>784</v>
          </cell>
          <cell r="M126">
            <v>0</v>
          </cell>
          <cell r="N126">
            <v>2118</v>
          </cell>
          <cell r="O126">
            <v>0</v>
          </cell>
          <cell r="P126">
            <v>0</v>
          </cell>
          <cell r="Q126">
            <v>711</v>
          </cell>
          <cell r="R126">
            <v>1600</v>
          </cell>
          <cell r="S126">
            <v>0</v>
          </cell>
          <cell r="T126">
            <v>1400</v>
          </cell>
          <cell r="U126">
            <v>10773</v>
          </cell>
          <cell r="V126">
            <v>0</v>
          </cell>
          <cell r="W126">
            <v>0</v>
          </cell>
          <cell r="X126">
            <v>0</v>
          </cell>
          <cell r="Y126">
            <v>10261</v>
          </cell>
          <cell r="Z126">
            <v>28266</v>
          </cell>
          <cell r="AA126">
            <v>2253</v>
          </cell>
          <cell r="AB126">
            <v>0</v>
          </cell>
          <cell r="AC126">
            <v>0</v>
          </cell>
          <cell r="AD126">
            <v>3410</v>
          </cell>
          <cell r="AE126">
            <v>0</v>
          </cell>
          <cell r="AF126">
            <v>1950</v>
          </cell>
          <cell r="AG126">
            <v>0</v>
          </cell>
          <cell r="AH126">
            <v>0</v>
          </cell>
          <cell r="AJ126">
            <v>0</v>
          </cell>
          <cell r="AK126">
            <v>0</v>
          </cell>
          <cell r="AL126">
            <v>0</v>
          </cell>
          <cell r="AM126">
            <v>0</v>
          </cell>
          <cell r="AN126">
            <v>0</v>
          </cell>
          <cell r="AO126">
            <v>0</v>
          </cell>
          <cell r="AP126">
            <v>0</v>
          </cell>
          <cell r="AQ126">
            <v>0</v>
          </cell>
          <cell r="AR126">
            <v>0</v>
          </cell>
          <cell r="AS126">
            <v>0</v>
          </cell>
          <cell r="AT126">
            <v>0</v>
          </cell>
          <cell r="AU126">
            <v>2.5</v>
          </cell>
          <cell r="AV126">
            <v>0</v>
          </cell>
          <cell r="AW126">
            <v>0</v>
          </cell>
          <cell r="AX126">
            <v>0</v>
          </cell>
          <cell r="AY126">
            <v>0</v>
          </cell>
          <cell r="AZ126">
            <v>1</v>
          </cell>
          <cell r="BA126">
            <v>1.5</v>
          </cell>
          <cell r="BB126">
            <v>0.25</v>
          </cell>
          <cell r="BC126">
            <v>0</v>
          </cell>
          <cell r="BD126">
            <v>2.25</v>
          </cell>
          <cell r="BE126">
            <v>0</v>
          </cell>
          <cell r="BF126">
            <v>0</v>
          </cell>
          <cell r="BG126">
            <v>0.5</v>
          </cell>
          <cell r="BH126">
            <v>1</v>
          </cell>
          <cell r="BI126">
            <v>0</v>
          </cell>
          <cell r="BJ126">
            <v>1</v>
          </cell>
          <cell r="BK126">
            <v>9</v>
          </cell>
          <cell r="BL126">
            <v>0</v>
          </cell>
          <cell r="BM126">
            <v>0</v>
          </cell>
          <cell r="BN126">
            <v>0</v>
          </cell>
          <cell r="BO126">
            <v>10</v>
          </cell>
          <cell r="BP126">
            <v>18.25</v>
          </cell>
          <cell r="BQ126">
            <v>1</v>
          </cell>
          <cell r="BR126">
            <v>0</v>
          </cell>
          <cell r="BS126">
            <v>1</v>
          </cell>
          <cell r="BT126">
            <v>2.5</v>
          </cell>
          <cell r="BU126">
            <v>0</v>
          </cell>
          <cell r="BV126">
            <v>1.25</v>
          </cell>
          <cell r="BW126">
            <v>0</v>
          </cell>
          <cell r="BX126">
            <v>0</v>
          </cell>
          <cell r="BY126">
            <v>2.5</v>
          </cell>
          <cell r="BZ126">
            <v>0</v>
          </cell>
          <cell r="CA126">
            <v>0</v>
          </cell>
          <cell r="CB126">
            <v>0</v>
          </cell>
          <cell r="CC126">
            <v>0</v>
          </cell>
          <cell r="CD126">
            <v>1</v>
          </cell>
          <cell r="CE126">
            <v>1.5</v>
          </cell>
          <cell r="CF126">
            <v>0.25</v>
          </cell>
          <cell r="CG126">
            <v>0</v>
          </cell>
          <cell r="CH126">
            <v>2.25</v>
          </cell>
          <cell r="CI126">
            <v>0</v>
          </cell>
          <cell r="CJ126">
            <v>0</v>
          </cell>
          <cell r="CK126">
            <v>0.5</v>
          </cell>
          <cell r="CL126">
            <v>1</v>
          </cell>
          <cell r="CM126">
            <v>0</v>
          </cell>
          <cell r="CN126">
            <v>1</v>
          </cell>
          <cell r="CO126">
            <v>9</v>
          </cell>
          <cell r="CP126">
            <v>0</v>
          </cell>
          <cell r="CQ126">
            <v>0</v>
          </cell>
          <cell r="CR126">
            <v>0</v>
          </cell>
          <cell r="CS126">
            <v>8</v>
          </cell>
          <cell r="CT126">
            <v>17.75</v>
          </cell>
          <cell r="CU126">
            <v>1</v>
          </cell>
          <cell r="CV126">
            <v>0</v>
          </cell>
          <cell r="CW126">
            <v>1</v>
          </cell>
          <cell r="CX126">
            <v>2.5</v>
          </cell>
          <cell r="CY126">
            <v>0</v>
          </cell>
          <cell r="CZ126">
            <v>1.25</v>
          </cell>
          <cell r="DA126">
            <v>0</v>
          </cell>
          <cell r="DB126">
            <v>0</v>
          </cell>
          <cell r="DC126">
            <v>2</v>
          </cell>
          <cell r="DD126">
            <v>0</v>
          </cell>
          <cell r="DE126">
            <v>0</v>
          </cell>
          <cell r="DF126">
            <v>0</v>
          </cell>
          <cell r="DG126">
            <v>0</v>
          </cell>
          <cell r="DH126">
            <v>2</v>
          </cell>
          <cell r="DI126">
            <v>1</v>
          </cell>
          <cell r="DJ126">
            <v>0</v>
          </cell>
          <cell r="DK126">
            <v>0</v>
          </cell>
          <cell r="DL126">
            <v>2</v>
          </cell>
          <cell r="DM126">
            <v>0</v>
          </cell>
          <cell r="DN126">
            <v>0</v>
          </cell>
          <cell r="DO126">
            <v>0</v>
          </cell>
          <cell r="DP126">
            <v>1</v>
          </cell>
          <cell r="DQ126">
            <v>0</v>
          </cell>
          <cell r="DR126">
            <v>1</v>
          </cell>
          <cell r="DS126">
            <v>10</v>
          </cell>
          <cell r="DT126">
            <v>0</v>
          </cell>
          <cell r="DU126">
            <v>0</v>
          </cell>
          <cell r="DV126">
            <v>0</v>
          </cell>
          <cell r="DW126">
            <v>10</v>
          </cell>
          <cell r="DX126">
            <v>15</v>
          </cell>
          <cell r="DY126">
            <v>0</v>
          </cell>
          <cell r="DZ126">
            <v>0</v>
          </cell>
          <cell r="EA126">
            <v>1</v>
          </cell>
          <cell r="EB126">
            <v>1</v>
          </cell>
          <cell r="EC126">
            <v>0</v>
          </cell>
          <cell r="ED126">
            <v>1</v>
          </cell>
          <cell r="EE126">
            <v>0</v>
          </cell>
          <cell r="EF126">
            <v>0</v>
          </cell>
        </row>
        <row r="127">
          <cell r="B127" t="str">
            <v>ГБУЗ РБ Туймазинская ЦРБ</v>
          </cell>
          <cell r="C127">
            <v>0</v>
          </cell>
          <cell r="D127">
            <v>0</v>
          </cell>
          <cell r="E127">
            <v>15962</v>
          </cell>
          <cell r="F127">
            <v>1055</v>
          </cell>
          <cell r="G127">
            <v>0</v>
          </cell>
          <cell r="H127">
            <v>0</v>
          </cell>
          <cell r="I127">
            <v>0</v>
          </cell>
          <cell r="J127">
            <v>1594</v>
          </cell>
          <cell r="K127">
            <v>2180</v>
          </cell>
          <cell r="L127">
            <v>5261</v>
          </cell>
          <cell r="M127">
            <v>856</v>
          </cell>
          <cell r="N127">
            <v>8715</v>
          </cell>
          <cell r="O127">
            <v>0</v>
          </cell>
          <cell r="P127">
            <v>0</v>
          </cell>
          <cell r="Q127">
            <v>4670</v>
          </cell>
          <cell r="R127">
            <v>6394</v>
          </cell>
          <cell r="S127">
            <v>0</v>
          </cell>
          <cell r="T127">
            <v>11829</v>
          </cell>
          <cell r="U127">
            <v>48511</v>
          </cell>
          <cell r="V127">
            <v>0</v>
          </cell>
          <cell r="W127">
            <v>385</v>
          </cell>
          <cell r="X127">
            <v>0</v>
          </cell>
          <cell r="Y127">
            <v>25670</v>
          </cell>
          <cell r="Z127">
            <v>67066</v>
          </cell>
          <cell r="AA127">
            <v>5009</v>
          </cell>
          <cell r="AB127">
            <v>2427</v>
          </cell>
          <cell r="AC127">
            <v>0</v>
          </cell>
          <cell r="AD127">
            <v>10015</v>
          </cell>
          <cell r="AE127">
            <v>0</v>
          </cell>
          <cell r="AF127">
            <v>3873</v>
          </cell>
          <cell r="AG127">
            <v>0</v>
          </cell>
          <cell r="AH127">
            <v>0</v>
          </cell>
          <cell r="AJ127">
            <v>0</v>
          </cell>
          <cell r="AK127">
            <v>0</v>
          </cell>
          <cell r="AL127">
            <v>0</v>
          </cell>
          <cell r="AM127">
            <v>0</v>
          </cell>
          <cell r="AN127">
            <v>0</v>
          </cell>
          <cell r="AO127">
            <v>0</v>
          </cell>
          <cell r="AP127">
            <v>0</v>
          </cell>
          <cell r="AQ127">
            <v>0</v>
          </cell>
          <cell r="AR127">
            <v>0</v>
          </cell>
          <cell r="AS127">
            <v>0</v>
          </cell>
          <cell r="AT127">
            <v>0</v>
          </cell>
          <cell r="AU127">
            <v>16</v>
          </cell>
          <cell r="AV127">
            <v>1</v>
          </cell>
          <cell r="AW127">
            <v>0</v>
          </cell>
          <cell r="AX127">
            <v>0</v>
          </cell>
          <cell r="AY127">
            <v>0</v>
          </cell>
          <cell r="AZ127">
            <v>4.5</v>
          </cell>
          <cell r="BA127">
            <v>1.5</v>
          </cell>
          <cell r="BB127">
            <v>4.25</v>
          </cell>
          <cell r="BC127">
            <v>0.5</v>
          </cell>
          <cell r="BD127">
            <v>12</v>
          </cell>
          <cell r="BE127">
            <v>0</v>
          </cell>
          <cell r="BF127">
            <v>0</v>
          </cell>
          <cell r="BG127">
            <v>2</v>
          </cell>
          <cell r="BH127">
            <v>4.5</v>
          </cell>
          <cell r="BI127">
            <v>0</v>
          </cell>
          <cell r="BJ127">
            <v>6.5</v>
          </cell>
          <cell r="BK127">
            <v>31.5</v>
          </cell>
          <cell r="BL127">
            <v>0</v>
          </cell>
          <cell r="BM127">
            <v>0.25</v>
          </cell>
          <cell r="BN127">
            <v>0</v>
          </cell>
          <cell r="BO127">
            <v>27.75</v>
          </cell>
          <cell r="BP127">
            <v>55</v>
          </cell>
          <cell r="BQ127">
            <v>4</v>
          </cell>
          <cell r="BR127">
            <v>1.5</v>
          </cell>
          <cell r="BS127">
            <v>0</v>
          </cell>
          <cell r="BT127">
            <v>9.5</v>
          </cell>
          <cell r="BU127">
            <v>0</v>
          </cell>
          <cell r="BV127">
            <v>3.5</v>
          </cell>
          <cell r="BW127">
            <v>0</v>
          </cell>
          <cell r="BX127">
            <v>0</v>
          </cell>
          <cell r="BY127">
            <v>14.5</v>
          </cell>
          <cell r="BZ127">
            <v>0.75</v>
          </cell>
          <cell r="CA127">
            <v>0</v>
          </cell>
          <cell r="CB127">
            <v>0</v>
          </cell>
          <cell r="CC127">
            <v>0</v>
          </cell>
          <cell r="CD127">
            <v>4.5</v>
          </cell>
          <cell r="CE127">
            <v>1.5</v>
          </cell>
          <cell r="CF127">
            <v>4.25</v>
          </cell>
          <cell r="CG127">
            <v>0.5</v>
          </cell>
          <cell r="CH127">
            <v>12</v>
          </cell>
          <cell r="CI127">
            <v>0</v>
          </cell>
          <cell r="CJ127">
            <v>0</v>
          </cell>
          <cell r="CK127">
            <v>2</v>
          </cell>
          <cell r="CL127">
            <v>4.5</v>
          </cell>
          <cell r="CM127">
            <v>0</v>
          </cell>
          <cell r="CN127">
            <v>6.5</v>
          </cell>
          <cell r="CO127">
            <v>30.5</v>
          </cell>
          <cell r="CP127">
            <v>0</v>
          </cell>
          <cell r="CQ127">
            <v>0.25</v>
          </cell>
          <cell r="CR127">
            <v>0</v>
          </cell>
          <cell r="CS127">
            <v>26</v>
          </cell>
          <cell r="CT127">
            <v>44</v>
          </cell>
          <cell r="CU127">
            <v>4</v>
          </cell>
          <cell r="CV127">
            <v>1.5</v>
          </cell>
          <cell r="CW127">
            <v>0</v>
          </cell>
          <cell r="CX127">
            <v>9.5</v>
          </cell>
          <cell r="CY127">
            <v>0</v>
          </cell>
          <cell r="CZ127">
            <v>2.5</v>
          </cell>
          <cell r="DA127">
            <v>0</v>
          </cell>
          <cell r="DB127">
            <v>0</v>
          </cell>
          <cell r="DC127">
            <v>13</v>
          </cell>
          <cell r="DD127">
            <v>1</v>
          </cell>
          <cell r="DE127">
            <v>0</v>
          </cell>
          <cell r="DF127">
            <v>0</v>
          </cell>
          <cell r="DG127">
            <v>0</v>
          </cell>
          <cell r="DH127">
            <v>5</v>
          </cell>
          <cell r="DI127">
            <v>1</v>
          </cell>
          <cell r="DJ127">
            <v>4</v>
          </cell>
          <cell r="DK127">
            <v>0</v>
          </cell>
          <cell r="DL127">
            <v>10</v>
          </cell>
          <cell r="DM127">
            <v>0</v>
          </cell>
          <cell r="DN127">
            <v>0</v>
          </cell>
          <cell r="DO127">
            <v>2</v>
          </cell>
          <cell r="DP127">
            <v>3</v>
          </cell>
          <cell r="DQ127">
            <v>0</v>
          </cell>
          <cell r="DR127">
            <v>5</v>
          </cell>
          <cell r="DS127">
            <v>28</v>
          </cell>
          <cell r="DT127">
            <v>0</v>
          </cell>
          <cell r="DU127">
            <v>0</v>
          </cell>
          <cell r="DV127">
            <v>0</v>
          </cell>
          <cell r="DW127">
            <v>25</v>
          </cell>
          <cell r="DX127">
            <v>43</v>
          </cell>
          <cell r="DY127">
            <v>4</v>
          </cell>
          <cell r="DZ127">
            <v>1</v>
          </cell>
          <cell r="EA127">
            <v>0</v>
          </cell>
          <cell r="EB127">
            <v>8</v>
          </cell>
          <cell r="EC127">
            <v>0</v>
          </cell>
          <cell r="ED127">
            <v>3</v>
          </cell>
          <cell r="EE127">
            <v>0</v>
          </cell>
          <cell r="EF127">
            <v>0</v>
          </cell>
        </row>
        <row r="128">
          <cell r="B128" t="str">
            <v>ГБУЗ РБ Федоровская ЦРБ</v>
          </cell>
          <cell r="C128">
            <v>0</v>
          </cell>
          <cell r="D128">
            <v>0</v>
          </cell>
          <cell r="E128">
            <v>1492</v>
          </cell>
          <cell r="F128">
            <v>0</v>
          </cell>
          <cell r="G128">
            <v>0</v>
          </cell>
          <cell r="H128">
            <v>0</v>
          </cell>
          <cell r="I128">
            <v>0</v>
          </cell>
          <cell r="J128">
            <v>1198</v>
          </cell>
          <cell r="K128">
            <v>10</v>
          </cell>
          <cell r="L128">
            <v>0</v>
          </cell>
          <cell r="M128">
            <v>0</v>
          </cell>
          <cell r="N128">
            <v>713</v>
          </cell>
          <cell r="O128">
            <v>0</v>
          </cell>
          <cell r="P128">
            <v>0</v>
          </cell>
          <cell r="Q128">
            <v>0</v>
          </cell>
          <cell r="R128">
            <v>583</v>
          </cell>
          <cell r="S128">
            <v>0</v>
          </cell>
          <cell r="T128">
            <v>1207</v>
          </cell>
          <cell r="U128">
            <v>4687</v>
          </cell>
          <cell r="V128">
            <v>0</v>
          </cell>
          <cell r="W128">
            <v>0</v>
          </cell>
          <cell r="X128">
            <v>0</v>
          </cell>
          <cell r="Y128">
            <v>4308</v>
          </cell>
          <cell r="Z128">
            <v>10151</v>
          </cell>
          <cell r="AA128">
            <v>236</v>
          </cell>
          <cell r="AB128">
            <v>0</v>
          </cell>
          <cell r="AC128">
            <v>0</v>
          </cell>
          <cell r="AD128">
            <v>1543</v>
          </cell>
          <cell r="AE128">
            <v>0</v>
          </cell>
          <cell r="AF128">
            <v>350</v>
          </cell>
          <cell r="AG128">
            <v>0</v>
          </cell>
          <cell r="AH128">
            <v>0</v>
          </cell>
          <cell r="AJ128">
            <v>0</v>
          </cell>
          <cell r="AK128">
            <v>0</v>
          </cell>
          <cell r="AL128">
            <v>0</v>
          </cell>
          <cell r="AM128">
            <v>0</v>
          </cell>
          <cell r="AN128">
            <v>0</v>
          </cell>
          <cell r="AO128">
            <v>0</v>
          </cell>
          <cell r="AP128">
            <v>0</v>
          </cell>
          <cell r="AQ128">
            <v>0</v>
          </cell>
          <cell r="AR128">
            <v>0</v>
          </cell>
          <cell r="AS128">
            <v>0</v>
          </cell>
          <cell r="AT128">
            <v>0</v>
          </cell>
          <cell r="AU128">
            <v>2.5</v>
          </cell>
          <cell r="AV128">
            <v>0</v>
          </cell>
          <cell r="AW128">
            <v>0</v>
          </cell>
          <cell r="AX128">
            <v>0</v>
          </cell>
          <cell r="AY128">
            <v>0</v>
          </cell>
          <cell r="AZ128">
            <v>1</v>
          </cell>
          <cell r="BA128">
            <v>1</v>
          </cell>
          <cell r="BB128">
            <v>0</v>
          </cell>
          <cell r="BC128">
            <v>0</v>
          </cell>
          <cell r="BD128">
            <v>1</v>
          </cell>
          <cell r="BE128">
            <v>0</v>
          </cell>
          <cell r="BF128">
            <v>0</v>
          </cell>
          <cell r="BG128">
            <v>0</v>
          </cell>
          <cell r="BH128">
            <v>0.5</v>
          </cell>
          <cell r="BI128">
            <v>0</v>
          </cell>
          <cell r="BJ128">
            <v>1</v>
          </cell>
          <cell r="BK128">
            <v>5</v>
          </cell>
          <cell r="BL128">
            <v>0</v>
          </cell>
          <cell r="BM128">
            <v>0</v>
          </cell>
          <cell r="BN128">
            <v>0</v>
          </cell>
          <cell r="BO128">
            <v>5</v>
          </cell>
          <cell r="BP128">
            <v>7</v>
          </cell>
          <cell r="BQ128">
            <v>1</v>
          </cell>
          <cell r="BR128">
            <v>0</v>
          </cell>
          <cell r="BS128">
            <v>0</v>
          </cell>
          <cell r="BT128">
            <v>3</v>
          </cell>
          <cell r="BU128">
            <v>0</v>
          </cell>
          <cell r="BV128">
            <v>1</v>
          </cell>
          <cell r="BW128">
            <v>0</v>
          </cell>
          <cell r="BX128">
            <v>0</v>
          </cell>
          <cell r="BY128">
            <v>2.5</v>
          </cell>
          <cell r="BZ128">
            <v>0</v>
          </cell>
          <cell r="CA128">
            <v>0</v>
          </cell>
          <cell r="CB128">
            <v>0</v>
          </cell>
          <cell r="CC128">
            <v>0</v>
          </cell>
          <cell r="CD128">
            <v>1</v>
          </cell>
          <cell r="CE128">
            <v>1</v>
          </cell>
          <cell r="CF128">
            <v>0</v>
          </cell>
          <cell r="CG128">
            <v>0</v>
          </cell>
          <cell r="CH128">
            <v>1</v>
          </cell>
          <cell r="CI128">
            <v>0</v>
          </cell>
          <cell r="CJ128">
            <v>0</v>
          </cell>
          <cell r="CK128">
            <v>0</v>
          </cell>
          <cell r="CL128">
            <v>0.5</v>
          </cell>
          <cell r="CM128">
            <v>0</v>
          </cell>
          <cell r="CN128">
            <v>1</v>
          </cell>
          <cell r="CO128">
            <v>5</v>
          </cell>
          <cell r="CP128">
            <v>0</v>
          </cell>
          <cell r="CQ128">
            <v>0</v>
          </cell>
          <cell r="CR128">
            <v>0</v>
          </cell>
          <cell r="CS128">
            <v>5</v>
          </cell>
          <cell r="CT128">
            <v>7</v>
          </cell>
          <cell r="CU128">
            <v>1</v>
          </cell>
          <cell r="CV128">
            <v>0</v>
          </cell>
          <cell r="CW128">
            <v>0</v>
          </cell>
          <cell r="CX128">
            <v>3</v>
          </cell>
          <cell r="CY128">
            <v>0</v>
          </cell>
          <cell r="CZ128">
            <v>1</v>
          </cell>
          <cell r="DA128">
            <v>0</v>
          </cell>
          <cell r="DB128">
            <v>0</v>
          </cell>
          <cell r="DC128">
            <v>1</v>
          </cell>
          <cell r="DD128">
            <v>0</v>
          </cell>
          <cell r="DE128">
            <v>0</v>
          </cell>
          <cell r="DF128">
            <v>0</v>
          </cell>
          <cell r="DG128">
            <v>0</v>
          </cell>
          <cell r="DH128">
            <v>1</v>
          </cell>
          <cell r="DI128">
            <v>1</v>
          </cell>
          <cell r="DJ128">
            <v>0</v>
          </cell>
          <cell r="DK128">
            <v>0</v>
          </cell>
          <cell r="DL128">
            <v>1</v>
          </cell>
          <cell r="DM128">
            <v>0</v>
          </cell>
          <cell r="DN128">
            <v>0</v>
          </cell>
          <cell r="DO128">
            <v>0</v>
          </cell>
          <cell r="DP128">
            <v>1</v>
          </cell>
          <cell r="DQ128">
            <v>0</v>
          </cell>
          <cell r="DR128">
            <v>1</v>
          </cell>
          <cell r="DS128">
            <v>5</v>
          </cell>
          <cell r="DT128">
            <v>0</v>
          </cell>
          <cell r="DU128">
            <v>0</v>
          </cell>
          <cell r="DV128">
            <v>0</v>
          </cell>
          <cell r="DW128">
            <v>5</v>
          </cell>
          <cell r="DX128">
            <v>7</v>
          </cell>
          <cell r="DY128">
            <v>1</v>
          </cell>
          <cell r="DZ128">
            <v>0</v>
          </cell>
          <cell r="EA128">
            <v>0</v>
          </cell>
          <cell r="EB128">
            <v>1</v>
          </cell>
          <cell r="EC128">
            <v>0</v>
          </cell>
          <cell r="ED128">
            <v>1</v>
          </cell>
          <cell r="EE128">
            <v>0</v>
          </cell>
          <cell r="EF128">
            <v>0</v>
          </cell>
        </row>
        <row r="129">
          <cell r="B129" t="str">
            <v>ГБУЗ РБ ЦГБ г.Сибай</v>
          </cell>
          <cell r="C129">
            <v>0</v>
          </cell>
          <cell r="D129">
            <v>0</v>
          </cell>
          <cell r="E129">
            <v>13210</v>
          </cell>
          <cell r="F129">
            <v>100</v>
          </cell>
          <cell r="G129">
            <v>0</v>
          </cell>
          <cell r="H129">
            <v>0</v>
          </cell>
          <cell r="I129">
            <v>0</v>
          </cell>
          <cell r="J129">
            <v>3150</v>
          </cell>
          <cell r="K129">
            <v>440</v>
          </cell>
          <cell r="L129">
            <v>1255</v>
          </cell>
          <cell r="M129">
            <v>450</v>
          </cell>
          <cell r="N129">
            <v>9345</v>
          </cell>
          <cell r="O129">
            <v>0</v>
          </cell>
          <cell r="P129">
            <v>0</v>
          </cell>
          <cell r="Q129">
            <v>3824</v>
          </cell>
          <cell r="R129">
            <v>7390</v>
          </cell>
          <cell r="S129">
            <v>0</v>
          </cell>
          <cell r="T129">
            <v>6629</v>
          </cell>
          <cell r="U129">
            <v>17415</v>
          </cell>
          <cell r="V129">
            <v>0</v>
          </cell>
          <cell r="W129">
            <v>0</v>
          </cell>
          <cell r="X129">
            <v>0</v>
          </cell>
          <cell r="Y129">
            <v>0</v>
          </cell>
          <cell r="Z129">
            <v>25614</v>
          </cell>
          <cell r="AA129">
            <v>4050</v>
          </cell>
          <cell r="AB129">
            <v>1566</v>
          </cell>
          <cell r="AC129">
            <v>0</v>
          </cell>
          <cell r="AD129">
            <v>4160</v>
          </cell>
          <cell r="AE129">
            <v>0</v>
          </cell>
          <cell r="AF129">
            <v>3521</v>
          </cell>
          <cell r="AG129">
            <v>0</v>
          </cell>
          <cell r="AH129">
            <v>0</v>
          </cell>
          <cell r="AJ129">
            <v>0</v>
          </cell>
          <cell r="AK129">
            <v>0</v>
          </cell>
          <cell r="AL129">
            <v>0</v>
          </cell>
          <cell r="AM129">
            <v>0</v>
          </cell>
          <cell r="AN129">
            <v>0</v>
          </cell>
          <cell r="AO129">
            <v>0</v>
          </cell>
          <cell r="AP129">
            <v>0</v>
          </cell>
          <cell r="AQ129">
            <v>0</v>
          </cell>
          <cell r="AR129">
            <v>0</v>
          </cell>
          <cell r="AS129">
            <v>0</v>
          </cell>
          <cell r="AT129">
            <v>0</v>
          </cell>
          <cell r="AU129">
            <v>8.5</v>
          </cell>
          <cell r="AV129">
            <v>0.5</v>
          </cell>
          <cell r="AW129">
            <v>0</v>
          </cell>
          <cell r="AX129">
            <v>0</v>
          </cell>
          <cell r="AY129">
            <v>0</v>
          </cell>
          <cell r="AZ129">
            <v>2.25</v>
          </cell>
          <cell r="BA129">
            <v>1.25</v>
          </cell>
          <cell r="BB129">
            <v>2</v>
          </cell>
          <cell r="BC129">
            <v>0.5</v>
          </cell>
          <cell r="BD129">
            <v>6.75</v>
          </cell>
          <cell r="BE129">
            <v>0</v>
          </cell>
          <cell r="BF129">
            <v>0</v>
          </cell>
          <cell r="BG129">
            <v>1.5</v>
          </cell>
          <cell r="BH129">
            <v>4.25</v>
          </cell>
          <cell r="BI129">
            <v>0</v>
          </cell>
          <cell r="BJ129">
            <v>4</v>
          </cell>
          <cell r="BK129">
            <v>25.25</v>
          </cell>
          <cell r="BL129">
            <v>0</v>
          </cell>
          <cell r="BM129">
            <v>0</v>
          </cell>
          <cell r="BN129">
            <v>0</v>
          </cell>
          <cell r="BO129">
            <v>0</v>
          </cell>
          <cell r="BP129">
            <v>33</v>
          </cell>
          <cell r="BQ129">
            <v>2.75</v>
          </cell>
          <cell r="BR129">
            <v>1.5</v>
          </cell>
          <cell r="BS129">
            <v>0</v>
          </cell>
          <cell r="BT129">
            <v>4.75</v>
          </cell>
          <cell r="BU129">
            <v>0</v>
          </cell>
          <cell r="BV129">
            <v>1</v>
          </cell>
          <cell r="BW129">
            <v>0</v>
          </cell>
          <cell r="BX129">
            <v>0</v>
          </cell>
          <cell r="BY129">
            <v>8.5</v>
          </cell>
          <cell r="BZ129">
            <v>0.5</v>
          </cell>
          <cell r="CA129">
            <v>0</v>
          </cell>
          <cell r="CB129">
            <v>0</v>
          </cell>
          <cell r="CC129">
            <v>0</v>
          </cell>
          <cell r="CD129">
            <v>2.25</v>
          </cell>
          <cell r="CE129">
            <v>1.25</v>
          </cell>
          <cell r="CF129">
            <v>2</v>
          </cell>
          <cell r="CG129">
            <v>0.5</v>
          </cell>
          <cell r="CH129">
            <v>6.75</v>
          </cell>
          <cell r="CI129">
            <v>0</v>
          </cell>
          <cell r="CJ129">
            <v>0</v>
          </cell>
          <cell r="CK129">
            <v>1.5</v>
          </cell>
          <cell r="CL129">
            <v>4.25</v>
          </cell>
          <cell r="CM129">
            <v>0</v>
          </cell>
          <cell r="CN129">
            <v>4</v>
          </cell>
          <cell r="CO129">
            <v>25.25</v>
          </cell>
          <cell r="CP129">
            <v>0</v>
          </cell>
          <cell r="CQ129">
            <v>0</v>
          </cell>
          <cell r="CR129">
            <v>0</v>
          </cell>
          <cell r="CS129">
            <v>0</v>
          </cell>
          <cell r="CT129">
            <v>33</v>
          </cell>
          <cell r="CU129">
            <v>2.75</v>
          </cell>
          <cell r="CV129">
            <v>1.5</v>
          </cell>
          <cell r="CW129">
            <v>0</v>
          </cell>
          <cell r="CX129">
            <v>4.75</v>
          </cell>
          <cell r="CY129">
            <v>0</v>
          </cell>
          <cell r="CZ129">
            <v>1</v>
          </cell>
          <cell r="DA129">
            <v>0</v>
          </cell>
          <cell r="DB129">
            <v>0</v>
          </cell>
          <cell r="DC129">
            <v>7</v>
          </cell>
          <cell r="DD129">
            <v>1</v>
          </cell>
          <cell r="DE129">
            <v>0</v>
          </cell>
          <cell r="DF129">
            <v>0</v>
          </cell>
          <cell r="DG129">
            <v>0</v>
          </cell>
          <cell r="DH129">
            <v>2</v>
          </cell>
          <cell r="DI129">
            <v>1</v>
          </cell>
          <cell r="DJ129">
            <v>1</v>
          </cell>
          <cell r="DK129">
            <v>1</v>
          </cell>
          <cell r="DL129">
            <v>5</v>
          </cell>
          <cell r="DM129">
            <v>0</v>
          </cell>
          <cell r="DN129">
            <v>0</v>
          </cell>
          <cell r="DO129">
            <v>1</v>
          </cell>
          <cell r="DP129">
            <v>4</v>
          </cell>
          <cell r="DQ129">
            <v>0</v>
          </cell>
          <cell r="DR129">
            <v>3</v>
          </cell>
          <cell r="DS129">
            <v>14</v>
          </cell>
          <cell r="DT129">
            <v>0</v>
          </cell>
          <cell r="DU129">
            <v>0</v>
          </cell>
          <cell r="DV129">
            <v>0</v>
          </cell>
          <cell r="DW129">
            <v>0</v>
          </cell>
          <cell r="DX129">
            <v>24</v>
          </cell>
          <cell r="DY129">
            <v>2</v>
          </cell>
          <cell r="DZ129">
            <v>1</v>
          </cell>
          <cell r="EA129">
            <v>0</v>
          </cell>
          <cell r="EB129">
            <v>4</v>
          </cell>
          <cell r="EC129">
            <v>0</v>
          </cell>
          <cell r="ED129">
            <v>1</v>
          </cell>
          <cell r="EE129">
            <v>0</v>
          </cell>
          <cell r="EF129">
            <v>0</v>
          </cell>
        </row>
        <row r="130">
          <cell r="B130" t="str">
            <v>ГБУЗ РБ Чекмагушевская ЦРБ</v>
          </cell>
          <cell r="C130">
            <v>0</v>
          </cell>
          <cell r="D130">
            <v>0</v>
          </cell>
          <cell r="E130">
            <v>5375</v>
          </cell>
          <cell r="F130">
            <v>0</v>
          </cell>
          <cell r="G130">
            <v>0</v>
          </cell>
          <cell r="H130">
            <v>0</v>
          </cell>
          <cell r="I130">
            <v>0</v>
          </cell>
          <cell r="J130">
            <v>752</v>
          </cell>
          <cell r="K130">
            <v>140</v>
          </cell>
          <cell r="L130">
            <v>0</v>
          </cell>
          <cell r="M130">
            <v>0</v>
          </cell>
          <cell r="N130">
            <v>4245</v>
          </cell>
          <cell r="O130">
            <v>0</v>
          </cell>
          <cell r="P130">
            <v>0</v>
          </cell>
          <cell r="Q130">
            <v>2008</v>
          </cell>
          <cell r="R130">
            <v>3580</v>
          </cell>
          <cell r="S130">
            <v>0</v>
          </cell>
          <cell r="T130">
            <v>3522</v>
          </cell>
          <cell r="U130">
            <v>9475</v>
          </cell>
          <cell r="V130">
            <v>0</v>
          </cell>
          <cell r="W130">
            <v>0</v>
          </cell>
          <cell r="X130">
            <v>0</v>
          </cell>
          <cell r="Y130">
            <v>6048</v>
          </cell>
          <cell r="Z130">
            <v>13910</v>
          </cell>
          <cell r="AA130">
            <v>0</v>
          </cell>
          <cell r="AB130">
            <v>410</v>
          </cell>
          <cell r="AC130">
            <v>1381</v>
          </cell>
          <cell r="AD130">
            <v>6490</v>
          </cell>
          <cell r="AE130">
            <v>0</v>
          </cell>
          <cell r="AF130">
            <v>1512</v>
          </cell>
          <cell r="AG130">
            <v>0</v>
          </cell>
          <cell r="AH130">
            <v>0</v>
          </cell>
          <cell r="AJ130">
            <v>0</v>
          </cell>
          <cell r="AK130">
            <v>0</v>
          </cell>
          <cell r="AL130">
            <v>0</v>
          </cell>
          <cell r="AM130">
            <v>0</v>
          </cell>
          <cell r="AN130">
            <v>0</v>
          </cell>
          <cell r="AO130">
            <v>0</v>
          </cell>
          <cell r="AP130">
            <v>0</v>
          </cell>
          <cell r="AQ130">
            <v>0</v>
          </cell>
          <cell r="AR130">
            <v>0</v>
          </cell>
          <cell r="AS130">
            <v>0</v>
          </cell>
          <cell r="AT130">
            <v>0</v>
          </cell>
          <cell r="AU130">
            <v>4</v>
          </cell>
          <cell r="AV130">
            <v>0</v>
          </cell>
          <cell r="AW130">
            <v>0</v>
          </cell>
          <cell r="AX130">
            <v>0</v>
          </cell>
          <cell r="AY130">
            <v>0</v>
          </cell>
          <cell r="AZ130">
            <v>1</v>
          </cell>
          <cell r="BA130">
            <v>1</v>
          </cell>
          <cell r="BB130">
            <v>1</v>
          </cell>
          <cell r="BC130">
            <v>0</v>
          </cell>
          <cell r="BD130">
            <v>2</v>
          </cell>
          <cell r="BE130">
            <v>0</v>
          </cell>
          <cell r="BF130">
            <v>0</v>
          </cell>
          <cell r="BG130">
            <v>1</v>
          </cell>
          <cell r="BH130">
            <v>2</v>
          </cell>
          <cell r="BI130">
            <v>0</v>
          </cell>
          <cell r="BJ130">
            <v>1</v>
          </cell>
          <cell r="BK130">
            <v>8</v>
          </cell>
          <cell r="BL130">
            <v>0</v>
          </cell>
          <cell r="BM130">
            <v>0</v>
          </cell>
          <cell r="BN130">
            <v>0</v>
          </cell>
          <cell r="BO130">
            <v>5</v>
          </cell>
          <cell r="BP130">
            <v>15</v>
          </cell>
          <cell r="BQ130">
            <v>0.5</v>
          </cell>
          <cell r="BR130">
            <v>1</v>
          </cell>
          <cell r="BS130">
            <v>1</v>
          </cell>
          <cell r="BT130">
            <v>2</v>
          </cell>
          <cell r="BU130">
            <v>0</v>
          </cell>
          <cell r="BV130">
            <v>1</v>
          </cell>
          <cell r="BW130">
            <v>0</v>
          </cell>
          <cell r="BX130">
            <v>0</v>
          </cell>
          <cell r="BY130">
            <v>4</v>
          </cell>
          <cell r="BZ130">
            <v>0</v>
          </cell>
          <cell r="CA130">
            <v>0</v>
          </cell>
          <cell r="CB130">
            <v>0</v>
          </cell>
          <cell r="CC130">
            <v>0</v>
          </cell>
          <cell r="CD130">
            <v>1</v>
          </cell>
          <cell r="CE130">
            <v>0.25</v>
          </cell>
          <cell r="CF130">
            <v>0.5</v>
          </cell>
          <cell r="CG130">
            <v>0</v>
          </cell>
          <cell r="CH130">
            <v>1</v>
          </cell>
          <cell r="CI130">
            <v>0</v>
          </cell>
          <cell r="CJ130">
            <v>0</v>
          </cell>
          <cell r="CK130">
            <v>0.5</v>
          </cell>
          <cell r="CL130">
            <v>1.5</v>
          </cell>
          <cell r="CM130">
            <v>0</v>
          </cell>
          <cell r="CN130">
            <v>1.5</v>
          </cell>
          <cell r="CO130">
            <v>7</v>
          </cell>
          <cell r="CP130">
            <v>0</v>
          </cell>
          <cell r="CQ130">
            <v>0</v>
          </cell>
          <cell r="CR130">
            <v>0</v>
          </cell>
          <cell r="CS130">
            <v>5</v>
          </cell>
          <cell r="CT130">
            <v>13.5</v>
          </cell>
          <cell r="CU130">
            <v>0.5</v>
          </cell>
          <cell r="CV130">
            <v>0.5</v>
          </cell>
          <cell r="CW130">
            <v>1</v>
          </cell>
          <cell r="CX130">
            <v>2</v>
          </cell>
          <cell r="CY130">
            <v>0</v>
          </cell>
          <cell r="CZ130">
            <v>1</v>
          </cell>
          <cell r="DA130">
            <v>0</v>
          </cell>
          <cell r="DB130">
            <v>0</v>
          </cell>
          <cell r="DC130">
            <v>4</v>
          </cell>
          <cell r="DD130">
            <v>0</v>
          </cell>
          <cell r="DE130">
            <v>0</v>
          </cell>
          <cell r="DF130">
            <v>0</v>
          </cell>
          <cell r="DG130">
            <v>0</v>
          </cell>
          <cell r="DH130">
            <v>1</v>
          </cell>
          <cell r="DI130">
            <v>1</v>
          </cell>
          <cell r="DJ130">
            <v>1</v>
          </cell>
          <cell r="DK130">
            <v>0</v>
          </cell>
          <cell r="DL130">
            <v>1</v>
          </cell>
          <cell r="DM130">
            <v>0</v>
          </cell>
          <cell r="DN130">
            <v>0</v>
          </cell>
          <cell r="DO130">
            <v>1</v>
          </cell>
          <cell r="DP130">
            <v>1</v>
          </cell>
          <cell r="DQ130">
            <v>0</v>
          </cell>
          <cell r="DR130">
            <v>1</v>
          </cell>
          <cell r="DS130">
            <v>7</v>
          </cell>
          <cell r="DT130">
            <v>0</v>
          </cell>
          <cell r="DU130">
            <v>0</v>
          </cell>
          <cell r="DV130">
            <v>0</v>
          </cell>
          <cell r="DW130">
            <v>5</v>
          </cell>
          <cell r="DX130">
            <v>11</v>
          </cell>
          <cell r="DY130">
            <v>1</v>
          </cell>
          <cell r="DZ130">
            <v>1</v>
          </cell>
          <cell r="EA130">
            <v>1</v>
          </cell>
          <cell r="EB130">
            <v>2</v>
          </cell>
          <cell r="EC130">
            <v>0</v>
          </cell>
          <cell r="ED130">
            <v>1</v>
          </cell>
          <cell r="EE130">
            <v>0</v>
          </cell>
          <cell r="EF130">
            <v>0</v>
          </cell>
        </row>
        <row r="131">
          <cell r="B131" t="str">
            <v>ГБУЗ РБ Чишминская ЦРБ</v>
          </cell>
          <cell r="C131">
            <v>0</v>
          </cell>
          <cell r="D131">
            <v>0</v>
          </cell>
          <cell r="E131">
            <v>8340</v>
          </cell>
          <cell r="F131">
            <v>0</v>
          </cell>
          <cell r="G131">
            <v>0</v>
          </cell>
          <cell r="H131">
            <v>0</v>
          </cell>
          <cell r="I131">
            <v>0</v>
          </cell>
          <cell r="J131">
            <v>4400</v>
          </cell>
          <cell r="K131">
            <v>635</v>
          </cell>
          <cell r="L131">
            <v>2820</v>
          </cell>
          <cell r="M131">
            <v>0</v>
          </cell>
          <cell r="N131">
            <v>7960</v>
          </cell>
          <cell r="O131">
            <v>0</v>
          </cell>
          <cell r="P131">
            <v>0</v>
          </cell>
          <cell r="Q131">
            <v>2606</v>
          </cell>
          <cell r="R131">
            <v>3250</v>
          </cell>
          <cell r="S131">
            <v>0</v>
          </cell>
          <cell r="T131">
            <v>2260</v>
          </cell>
          <cell r="U131">
            <v>12980</v>
          </cell>
          <cell r="V131">
            <v>0</v>
          </cell>
          <cell r="W131">
            <v>0</v>
          </cell>
          <cell r="X131">
            <v>0</v>
          </cell>
          <cell r="Y131">
            <v>13700</v>
          </cell>
          <cell r="Z131">
            <v>33048</v>
          </cell>
          <cell r="AA131">
            <v>0</v>
          </cell>
          <cell r="AB131">
            <v>2460</v>
          </cell>
          <cell r="AC131">
            <v>0</v>
          </cell>
          <cell r="AD131">
            <v>4460</v>
          </cell>
          <cell r="AE131">
            <v>0</v>
          </cell>
          <cell r="AF131">
            <v>2611</v>
          </cell>
          <cell r="AG131">
            <v>0</v>
          </cell>
          <cell r="AH131">
            <v>2470</v>
          </cell>
          <cell r="AJ131">
            <v>0</v>
          </cell>
          <cell r="AK131">
            <v>0</v>
          </cell>
          <cell r="AL131">
            <v>0</v>
          </cell>
          <cell r="AM131">
            <v>0</v>
          </cell>
          <cell r="AN131">
            <v>0</v>
          </cell>
          <cell r="AO131">
            <v>0</v>
          </cell>
          <cell r="AP131">
            <v>0</v>
          </cell>
          <cell r="AQ131">
            <v>0</v>
          </cell>
          <cell r="AR131">
            <v>0</v>
          </cell>
          <cell r="AS131">
            <v>0</v>
          </cell>
          <cell r="AT131">
            <v>0</v>
          </cell>
          <cell r="AU131">
            <v>5</v>
          </cell>
          <cell r="AV131">
            <v>0</v>
          </cell>
          <cell r="AW131">
            <v>0</v>
          </cell>
          <cell r="AX131">
            <v>0</v>
          </cell>
          <cell r="AY131">
            <v>0</v>
          </cell>
          <cell r="AZ131">
            <v>2.5</v>
          </cell>
          <cell r="BA131">
            <v>1</v>
          </cell>
          <cell r="BB131">
            <v>1</v>
          </cell>
          <cell r="BC131">
            <v>0</v>
          </cell>
          <cell r="BD131">
            <v>4</v>
          </cell>
          <cell r="BE131">
            <v>0</v>
          </cell>
          <cell r="BF131">
            <v>0</v>
          </cell>
          <cell r="BG131">
            <v>1</v>
          </cell>
          <cell r="BH131">
            <v>2</v>
          </cell>
          <cell r="BI131">
            <v>0</v>
          </cell>
          <cell r="BJ131">
            <v>2</v>
          </cell>
          <cell r="BK131">
            <v>14.5</v>
          </cell>
          <cell r="BL131">
            <v>0</v>
          </cell>
          <cell r="BM131">
            <v>0</v>
          </cell>
          <cell r="BN131">
            <v>0</v>
          </cell>
          <cell r="BO131">
            <v>11</v>
          </cell>
          <cell r="BP131">
            <v>24.75</v>
          </cell>
          <cell r="BQ131">
            <v>0</v>
          </cell>
          <cell r="BR131">
            <v>1</v>
          </cell>
          <cell r="BS131">
            <v>0</v>
          </cell>
          <cell r="BT131">
            <v>3</v>
          </cell>
          <cell r="BU131">
            <v>0</v>
          </cell>
          <cell r="BV131">
            <v>2</v>
          </cell>
          <cell r="BW131">
            <v>0</v>
          </cell>
          <cell r="BX131">
            <v>2.5</v>
          </cell>
          <cell r="BY131">
            <v>5</v>
          </cell>
          <cell r="BZ131">
            <v>0</v>
          </cell>
          <cell r="CA131">
            <v>0</v>
          </cell>
          <cell r="CB131">
            <v>0</v>
          </cell>
          <cell r="CC131">
            <v>0</v>
          </cell>
          <cell r="CD131">
            <v>2.5</v>
          </cell>
          <cell r="CE131">
            <v>1</v>
          </cell>
          <cell r="CF131">
            <v>1</v>
          </cell>
          <cell r="CG131">
            <v>0</v>
          </cell>
          <cell r="CH131">
            <v>4</v>
          </cell>
          <cell r="CI131">
            <v>0</v>
          </cell>
          <cell r="CJ131">
            <v>0</v>
          </cell>
          <cell r="CK131">
            <v>1</v>
          </cell>
          <cell r="CL131">
            <v>1.5</v>
          </cell>
          <cell r="CM131">
            <v>0</v>
          </cell>
          <cell r="CN131">
            <v>2</v>
          </cell>
          <cell r="CO131">
            <v>13.5</v>
          </cell>
          <cell r="CP131">
            <v>0</v>
          </cell>
          <cell r="CQ131">
            <v>0</v>
          </cell>
          <cell r="CR131">
            <v>0</v>
          </cell>
          <cell r="CS131">
            <v>10.5</v>
          </cell>
          <cell r="CT131">
            <v>21.25</v>
          </cell>
          <cell r="CU131">
            <v>0</v>
          </cell>
          <cell r="CV131">
            <v>1</v>
          </cell>
          <cell r="CW131">
            <v>0</v>
          </cell>
          <cell r="CX131">
            <v>3</v>
          </cell>
          <cell r="CY131">
            <v>0</v>
          </cell>
          <cell r="CZ131">
            <v>1.25</v>
          </cell>
          <cell r="DA131">
            <v>0</v>
          </cell>
          <cell r="DB131">
            <v>1.5</v>
          </cell>
          <cell r="DC131">
            <v>5</v>
          </cell>
          <cell r="DD131">
            <v>0</v>
          </cell>
          <cell r="DE131">
            <v>0</v>
          </cell>
          <cell r="DF131">
            <v>0</v>
          </cell>
          <cell r="DG131">
            <v>0</v>
          </cell>
          <cell r="DH131">
            <v>3</v>
          </cell>
          <cell r="DI131">
            <v>1</v>
          </cell>
          <cell r="DJ131">
            <v>1</v>
          </cell>
          <cell r="DK131">
            <v>0</v>
          </cell>
          <cell r="DL131">
            <v>4</v>
          </cell>
          <cell r="DM131">
            <v>0</v>
          </cell>
          <cell r="DN131">
            <v>0</v>
          </cell>
          <cell r="DO131">
            <v>1</v>
          </cell>
          <cell r="DP131">
            <v>2</v>
          </cell>
          <cell r="DQ131">
            <v>0</v>
          </cell>
          <cell r="DR131">
            <v>2</v>
          </cell>
          <cell r="DS131">
            <v>12</v>
          </cell>
          <cell r="DT131">
            <v>0</v>
          </cell>
          <cell r="DU131">
            <v>0</v>
          </cell>
          <cell r="DV131">
            <v>0</v>
          </cell>
          <cell r="DW131">
            <v>10</v>
          </cell>
          <cell r="DX131">
            <v>19</v>
          </cell>
          <cell r="DY131">
            <v>0</v>
          </cell>
          <cell r="DZ131">
            <v>1</v>
          </cell>
          <cell r="EA131">
            <v>0</v>
          </cell>
          <cell r="EB131">
            <v>3</v>
          </cell>
          <cell r="EC131">
            <v>0</v>
          </cell>
          <cell r="ED131">
            <v>2</v>
          </cell>
          <cell r="EE131">
            <v>0</v>
          </cell>
          <cell r="EF131">
            <v>1</v>
          </cell>
        </row>
        <row r="132">
          <cell r="B132" t="str">
            <v>ГБУЗ РБ Шаранская ЦРБ</v>
          </cell>
          <cell r="C132">
            <v>0</v>
          </cell>
          <cell r="D132">
            <v>0</v>
          </cell>
          <cell r="E132">
            <v>2098</v>
          </cell>
          <cell r="F132">
            <v>0</v>
          </cell>
          <cell r="G132">
            <v>0</v>
          </cell>
          <cell r="H132">
            <v>0</v>
          </cell>
          <cell r="I132">
            <v>0</v>
          </cell>
          <cell r="J132">
            <v>430</v>
          </cell>
          <cell r="K132">
            <v>461</v>
          </cell>
          <cell r="L132">
            <v>419</v>
          </cell>
          <cell r="M132">
            <v>0</v>
          </cell>
          <cell r="N132">
            <v>819</v>
          </cell>
          <cell r="O132">
            <v>0</v>
          </cell>
          <cell r="P132">
            <v>0</v>
          </cell>
          <cell r="Q132">
            <v>865</v>
          </cell>
          <cell r="R132">
            <v>1449</v>
          </cell>
          <cell r="S132">
            <v>0</v>
          </cell>
          <cell r="T132">
            <v>1096</v>
          </cell>
          <cell r="U132">
            <v>6720</v>
          </cell>
          <cell r="V132">
            <v>0</v>
          </cell>
          <cell r="W132">
            <v>0</v>
          </cell>
          <cell r="X132">
            <v>0</v>
          </cell>
          <cell r="Y132">
            <v>6251</v>
          </cell>
          <cell r="Z132">
            <v>14838</v>
          </cell>
          <cell r="AA132">
            <v>739</v>
          </cell>
          <cell r="AB132">
            <v>1778</v>
          </cell>
          <cell r="AC132">
            <v>0</v>
          </cell>
          <cell r="AD132">
            <v>1590</v>
          </cell>
          <cell r="AE132">
            <v>0</v>
          </cell>
          <cell r="AF132">
            <v>2058</v>
          </cell>
          <cell r="AG132">
            <v>0</v>
          </cell>
          <cell r="AH132">
            <v>0</v>
          </cell>
          <cell r="AJ132">
            <v>0</v>
          </cell>
          <cell r="AK132">
            <v>0</v>
          </cell>
          <cell r="AL132">
            <v>0</v>
          </cell>
          <cell r="AM132">
            <v>0</v>
          </cell>
          <cell r="AN132">
            <v>0</v>
          </cell>
          <cell r="AO132">
            <v>0</v>
          </cell>
          <cell r="AP132">
            <v>0</v>
          </cell>
          <cell r="AQ132">
            <v>0</v>
          </cell>
          <cell r="AR132">
            <v>0</v>
          </cell>
          <cell r="AS132">
            <v>0</v>
          </cell>
          <cell r="AT132">
            <v>0</v>
          </cell>
          <cell r="AU132">
            <v>2</v>
          </cell>
          <cell r="AV132">
            <v>0</v>
          </cell>
          <cell r="AW132">
            <v>0</v>
          </cell>
          <cell r="AX132">
            <v>0</v>
          </cell>
          <cell r="AY132">
            <v>0</v>
          </cell>
          <cell r="AZ132">
            <v>0.5</v>
          </cell>
          <cell r="BA132">
            <v>0.5</v>
          </cell>
          <cell r="BB132">
            <v>0.5</v>
          </cell>
          <cell r="BC132">
            <v>0</v>
          </cell>
          <cell r="BD132">
            <v>1.75</v>
          </cell>
          <cell r="BE132">
            <v>0</v>
          </cell>
          <cell r="BF132">
            <v>0</v>
          </cell>
          <cell r="BG132">
            <v>1</v>
          </cell>
          <cell r="BH132">
            <v>1.5</v>
          </cell>
          <cell r="BI132">
            <v>0</v>
          </cell>
          <cell r="BJ132">
            <v>1.25</v>
          </cell>
          <cell r="BK132">
            <v>7</v>
          </cell>
          <cell r="BL132">
            <v>0</v>
          </cell>
          <cell r="BM132">
            <v>0</v>
          </cell>
          <cell r="BN132">
            <v>0</v>
          </cell>
          <cell r="BO132">
            <v>7.5</v>
          </cell>
          <cell r="BP132">
            <v>10</v>
          </cell>
          <cell r="BQ132">
            <v>0.75</v>
          </cell>
          <cell r="BR132">
            <v>1.25</v>
          </cell>
          <cell r="BS132">
            <v>0</v>
          </cell>
          <cell r="BT132">
            <v>1.25</v>
          </cell>
          <cell r="BU132">
            <v>0</v>
          </cell>
          <cell r="BV132">
            <v>1.5</v>
          </cell>
          <cell r="BW132">
            <v>0</v>
          </cell>
          <cell r="BX132">
            <v>0</v>
          </cell>
          <cell r="BY132">
            <v>2</v>
          </cell>
          <cell r="BZ132">
            <v>0</v>
          </cell>
          <cell r="CA132">
            <v>0</v>
          </cell>
          <cell r="CB132">
            <v>0</v>
          </cell>
          <cell r="CC132">
            <v>0</v>
          </cell>
          <cell r="CD132">
            <v>0.5</v>
          </cell>
          <cell r="CE132">
            <v>0.5</v>
          </cell>
          <cell r="CF132">
            <v>0.25</v>
          </cell>
          <cell r="CG132">
            <v>0</v>
          </cell>
          <cell r="CH132">
            <v>1.5</v>
          </cell>
          <cell r="CI132">
            <v>0</v>
          </cell>
          <cell r="CJ132">
            <v>0</v>
          </cell>
          <cell r="CK132">
            <v>0.5</v>
          </cell>
          <cell r="CL132">
            <v>1.5</v>
          </cell>
          <cell r="CM132">
            <v>0</v>
          </cell>
          <cell r="CN132">
            <v>1.25</v>
          </cell>
          <cell r="CO132">
            <v>7</v>
          </cell>
          <cell r="CP132">
            <v>0</v>
          </cell>
          <cell r="CQ132">
            <v>0</v>
          </cell>
          <cell r="CR132">
            <v>0</v>
          </cell>
          <cell r="CS132">
            <v>7</v>
          </cell>
          <cell r="CT132">
            <v>10</v>
          </cell>
          <cell r="CU132">
            <v>0.5</v>
          </cell>
          <cell r="CV132">
            <v>1.25</v>
          </cell>
          <cell r="CW132">
            <v>0</v>
          </cell>
          <cell r="CX132">
            <v>1.25</v>
          </cell>
          <cell r="CY132">
            <v>0</v>
          </cell>
          <cell r="CZ132">
            <v>1.5</v>
          </cell>
          <cell r="DA132">
            <v>0</v>
          </cell>
          <cell r="DB132">
            <v>0</v>
          </cell>
          <cell r="DC132">
            <v>1</v>
          </cell>
          <cell r="DD132">
            <v>0</v>
          </cell>
          <cell r="DE132">
            <v>0</v>
          </cell>
          <cell r="DF132">
            <v>0</v>
          </cell>
          <cell r="DG132">
            <v>0</v>
          </cell>
          <cell r="DH132">
            <v>1</v>
          </cell>
          <cell r="DI132">
            <v>1</v>
          </cell>
          <cell r="DJ132">
            <v>1</v>
          </cell>
          <cell r="DK132">
            <v>0</v>
          </cell>
          <cell r="DL132">
            <v>1</v>
          </cell>
          <cell r="DM132">
            <v>0</v>
          </cell>
          <cell r="DN132">
            <v>0</v>
          </cell>
          <cell r="DO132">
            <v>1</v>
          </cell>
          <cell r="DP132">
            <v>1</v>
          </cell>
          <cell r="DQ132">
            <v>0</v>
          </cell>
          <cell r="DR132">
            <v>1</v>
          </cell>
          <cell r="DS132">
            <v>6</v>
          </cell>
          <cell r="DT132">
            <v>0</v>
          </cell>
          <cell r="DU132">
            <v>0</v>
          </cell>
          <cell r="DV132">
            <v>0</v>
          </cell>
          <cell r="DW132">
            <v>5</v>
          </cell>
          <cell r="DX132">
            <v>10</v>
          </cell>
          <cell r="DY132">
            <v>1</v>
          </cell>
          <cell r="DZ132">
            <v>1</v>
          </cell>
          <cell r="EA132">
            <v>0</v>
          </cell>
          <cell r="EB132">
            <v>1</v>
          </cell>
          <cell r="EC132">
            <v>0</v>
          </cell>
          <cell r="ED132">
            <v>1</v>
          </cell>
          <cell r="EE132">
            <v>0</v>
          </cell>
          <cell r="EF132">
            <v>0</v>
          </cell>
        </row>
        <row r="133">
          <cell r="B133" t="str">
            <v>ГБУЗ РБ Языковская ЦРБ</v>
          </cell>
          <cell r="C133">
            <v>0</v>
          </cell>
          <cell r="D133">
            <v>0</v>
          </cell>
          <cell r="E133">
            <v>3544</v>
          </cell>
          <cell r="F133">
            <v>0</v>
          </cell>
          <cell r="G133">
            <v>0</v>
          </cell>
          <cell r="H133">
            <v>0</v>
          </cell>
          <cell r="I133">
            <v>0</v>
          </cell>
          <cell r="J133">
            <v>2265</v>
          </cell>
          <cell r="K133">
            <v>0</v>
          </cell>
          <cell r="L133">
            <v>0</v>
          </cell>
          <cell r="M133">
            <v>0</v>
          </cell>
          <cell r="N133">
            <v>1700</v>
          </cell>
          <cell r="O133">
            <v>0</v>
          </cell>
          <cell r="P133">
            <v>0</v>
          </cell>
          <cell r="Q133">
            <v>2100</v>
          </cell>
          <cell r="R133">
            <v>1700</v>
          </cell>
          <cell r="S133">
            <v>0</v>
          </cell>
          <cell r="T133">
            <v>2900</v>
          </cell>
          <cell r="U133">
            <v>9833</v>
          </cell>
          <cell r="V133">
            <v>0</v>
          </cell>
          <cell r="W133">
            <v>0</v>
          </cell>
          <cell r="X133">
            <v>0</v>
          </cell>
          <cell r="Y133">
            <v>2686</v>
          </cell>
          <cell r="Z133">
            <v>17000</v>
          </cell>
          <cell r="AA133">
            <v>940</v>
          </cell>
          <cell r="AB133">
            <v>0</v>
          </cell>
          <cell r="AC133">
            <v>0</v>
          </cell>
          <cell r="AD133">
            <v>1700</v>
          </cell>
          <cell r="AE133">
            <v>0</v>
          </cell>
          <cell r="AF133">
            <v>850</v>
          </cell>
          <cell r="AG133">
            <v>0</v>
          </cell>
          <cell r="AH133">
            <v>0</v>
          </cell>
          <cell r="AJ133">
            <v>0</v>
          </cell>
          <cell r="AK133">
            <v>0</v>
          </cell>
          <cell r="AL133">
            <v>0</v>
          </cell>
          <cell r="AM133">
            <v>0</v>
          </cell>
          <cell r="AN133">
            <v>0</v>
          </cell>
          <cell r="AO133">
            <v>0</v>
          </cell>
          <cell r="AP133">
            <v>0</v>
          </cell>
          <cell r="AQ133">
            <v>0</v>
          </cell>
          <cell r="AR133">
            <v>0</v>
          </cell>
          <cell r="AS133">
            <v>0</v>
          </cell>
          <cell r="AT133">
            <v>0</v>
          </cell>
          <cell r="AU133">
            <v>3</v>
          </cell>
          <cell r="AV133">
            <v>0</v>
          </cell>
          <cell r="AW133">
            <v>0</v>
          </cell>
          <cell r="AX133">
            <v>0</v>
          </cell>
          <cell r="AY133">
            <v>0</v>
          </cell>
          <cell r="AZ133">
            <v>1</v>
          </cell>
          <cell r="BA133">
            <v>0</v>
          </cell>
          <cell r="BB133">
            <v>0</v>
          </cell>
          <cell r="BC133">
            <v>0</v>
          </cell>
          <cell r="BD133">
            <v>1.5</v>
          </cell>
          <cell r="BE133">
            <v>0</v>
          </cell>
          <cell r="BF133">
            <v>0</v>
          </cell>
          <cell r="BG133">
            <v>1</v>
          </cell>
          <cell r="BH133">
            <v>1</v>
          </cell>
          <cell r="BI133">
            <v>0</v>
          </cell>
          <cell r="BJ133">
            <v>2</v>
          </cell>
          <cell r="BK133">
            <v>7.5</v>
          </cell>
          <cell r="BL133">
            <v>0</v>
          </cell>
          <cell r="BM133">
            <v>0</v>
          </cell>
          <cell r="BN133">
            <v>0</v>
          </cell>
          <cell r="BO133">
            <v>2</v>
          </cell>
          <cell r="BP133">
            <v>10.75</v>
          </cell>
          <cell r="BQ133">
            <v>1</v>
          </cell>
          <cell r="BR133">
            <v>0</v>
          </cell>
          <cell r="BS133">
            <v>0</v>
          </cell>
          <cell r="BT133">
            <v>1</v>
          </cell>
          <cell r="BU133">
            <v>0</v>
          </cell>
          <cell r="BV133">
            <v>0.5</v>
          </cell>
          <cell r="BW133">
            <v>0</v>
          </cell>
          <cell r="BX133">
            <v>1</v>
          </cell>
          <cell r="BY133">
            <v>2</v>
          </cell>
          <cell r="BZ133">
            <v>0</v>
          </cell>
          <cell r="CA133">
            <v>0</v>
          </cell>
          <cell r="CB133">
            <v>0</v>
          </cell>
          <cell r="CC133">
            <v>0</v>
          </cell>
          <cell r="CD133">
            <v>1</v>
          </cell>
          <cell r="CE133">
            <v>0</v>
          </cell>
          <cell r="CF133">
            <v>0</v>
          </cell>
          <cell r="CG133">
            <v>0</v>
          </cell>
          <cell r="CH133">
            <v>1.5</v>
          </cell>
          <cell r="CI133">
            <v>0</v>
          </cell>
          <cell r="CJ133">
            <v>0</v>
          </cell>
          <cell r="CK133">
            <v>1</v>
          </cell>
          <cell r="CL133">
            <v>1</v>
          </cell>
          <cell r="CM133">
            <v>0</v>
          </cell>
          <cell r="CN133">
            <v>2</v>
          </cell>
          <cell r="CO133">
            <v>6</v>
          </cell>
          <cell r="CP133">
            <v>0</v>
          </cell>
          <cell r="CQ133">
            <v>0</v>
          </cell>
          <cell r="CR133">
            <v>0</v>
          </cell>
          <cell r="CS133">
            <v>2</v>
          </cell>
          <cell r="CT133">
            <v>10</v>
          </cell>
          <cell r="CU133">
            <v>1</v>
          </cell>
          <cell r="CV133">
            <v>0</v>
          </cell>
          <cell r="CW133">
            <v>0</v>
          </cell>
          <cell r="CX133">
            <v>1</v>
          </cell>
          <cell r="CY133">
            <v>0</v>
          </cell>
          <cell r="CZ133">
            <v>0.5</v>
          </cell>
          <cell r="DA133">
            <v>0</v>
          </cell>
          <cell r="DB133">
            <v>1</v>
          </cell>
          <cell r="DC133">
            <v>2</v>
          </cell>
          <cell r="DD133">
            <v>0</v>
          </cell>
          <cell r="DE133">
            <v>0</v>
          </cell>
          <cell r="DF133">
            <v>0</v>
          </cell>
          <cell r="DG133">
            <v>0</v>
          </cell>
          <cell r="DH133">
            <v>1</v>
          </cell>
          <cell r="DI133">
            <v>0</v>
          </cell>
          <cell r="DJ133">
            <v>0</v>
          </cell>
          <cell r="DK133">
            <v>0</v>
          </cell>
          <cell r="DL133">
            <v>2</v>
          </cell>
          <cell r="DM133">
            <v>0</v>
          </cell>
          <cell r="DN133">
            <v>0</v>
          </cell>
          <cell r="DO133">
            <v>1</v>
          </cell>
          <cell r="DP133">
            <v>1</v>
          </cell>
          <cell r="DQ133">
            <v>0</v>
          </cell>
          <cell r="DR133">
            <v>2</v>
          </cell>
          <cell r="DS133">
            <v>6</v>
          </cell>
          <cell r="DT133">
            <v>0</v>
          </cell>
          <cell r="DU133">
            <v>0</v>
          </cell>
          <cell r="DV133">
            <v>0</v>
          </cell>
          <cell r="DW133">
            <v>2</v>
          </cell>
          <cell r="DX133">
            <v>10</v>
          </cell>
          <cell r="DY133">
            <v>1</v>
          </cell>
          <cell r="DZ133">
            <v>0</v>
          </cell>
          <cell r="EA133">
            <v>0</v>
          </cell>
          <cell r="EB133">
            <v>2</v>
          </cell>
          <cell r="EC133">
            <v>0</v>
          </cell>
          <cell r="ED133">
            <v>1</v>
          </cell>
          <cell r="EE133">
            <v>0</v>
          </cell>
          <cell r="EF133">
            <v>1</v>
          </cell>
        </row>
        <row r="134">
          <cell r="B134" t="str">
            <v>ГБУЗ РБ Янаульская ЦРБ</v>
          </cell>
          <cell r="C134">
            <v>0</v>
          </cell>
          <cell r="D134">
            <v>0</v>
          </cell>
          <cell r="E134">
            <v>1400</v>
          </cell>
          <cell r="F134">
            <v>0</v>
          </cell>
          <cell r="G134">
            <v>0</v>
          </cell>
          <cell r="H134">
            <v>0</v>
          </cell>
          <cell r="I134">
            <v>0</v>
          </cell>
          <cell r="J134">
            <v>1300</v>
          </cell>
          <cell r="K134">
            <v>800</v>
          </cell>
          <cell r="L134">
            <v>1750</v>
          </cell>
          <cell r="M134">
            <v>0</v>
          </cell>
          <cell r="N134">
            <v>6136</v>
          </cell>
          <cell r="O134">
            <v>0</v>
          </cell>
          <cell r="P134">
            <v>0</v>
          </cell>
          <cell r="Q134">
            <v>2450</v>
          </cell>
          <cell r="R134">
            <v>3661</v>
          </cell>
          <cell r="S134">
            <v>0</v>
          </cell>
          <cell r="T134">
            <v>5046</v>
          </cell>
          <cell r="U134">
            <v>9750</v>
          </cell>
          <cell r="V134">
            <v>0</v>
          </cell>
          <cell r="W134">
            <v>0</v>
          </cell>
          <cell r="X134">
            <v>0</v>
          </cell>
          <cell r="Y134">
            <v>22253</v>
          </cell>
          <cell r="Z134">
            <v>24873</v>
          </cell>
          <cell r="AA134">
            <v>1800</v>
          </cell>
          <cell r="AB134">
            <v>0</v>
          </cell>
          <cell r="AC134">
            <v>0</v>
          </cell>
          <cell r="AD134">
            <v>2340</v>
          </cell>
          <cell r="AE134">
            <v>0</v>
          </cell>
          <cell r="AF134">
            <v>5700</v>
          </cell>
          <cell r="AG134">
            <v>0</v>
          </cell>
          <cell r="AH134">
            <v>0</v>
          </cell>
          <cell r="AJ134">
            <v>0</v>
          </cell>
          <cell r="AK134">
            <v>0</v>
          </cell>
          <cell r="AL134">
            <v>0</v>
          </cell>
          <cell r="AM134">
            <v>0</v>
          </cell>
          <cell r="AN134">
            <v>0</v>
          </cell>
          <cell r="AO134">
            <v>0</v>
          </cell>
          <cell r="AP134">
            <v>0</v>
          </cell>
          <cell r="AQ134">
            <v>0</v>
          </cell>
          <cell r="AR134">
            <v>0</v>
          </cell>
          <cell r="AS134">
            <v>0</v>
          </cell>
          <cell r="AT134">
            <v>0</v>
          </cell>
          <cell r="AU134">
            <v>5.5</v>
          </cell>
          <cell r="AV134">
            <v>0</v>
          </cell>
          <cell r="AW134">
            <v>0</v>
          </cell>
          <cell r="AX134">
            <v>0</v>
          </cell>
          <cell r="AY134">
            <v>0</v>
          </cell>
          <cell r="AZ134">
            <v>2</v>
          </cell>
          <cell r="BA134">
            <v>1</v>
          </cell>
          <cell r="BB134">
            <v>1</v>
          </cell>
          <cell r="BC134">
            <v>0</v>
          </cell>
          <cell r="BD134">
            <v>4.5</v>
          </cell>
          <cell r="BE134">
            <v>0</v>
          </cell>
          <cell r="BF134">
            <v>0</v>
          </cell>
          <cell r="BG134">
            <v>1.5</v>
          </cell>
          <cell r="BH134">
            <v>3.5</v>
          </cell>
          <cell r="BI134">
            <v>0</v>
          </cell>
          <cell r="BJ134">
            <v>2.75</v>
          </cell>
          <cell r="BK134">
            <v>13.75</v>
          </cell>
          <cell r="BL134">
            <v>0</v>
          </cell>
          <cell r="BM134">
            <v>0</v>
          </cell>
          <cell r="BN134">
            <v>0</v>
          </cell>
          <cell r="BO134">
            <v>18</v>
          </cell>
          <cell r="BP134">
            <v>18</v>
          </cell>
          <cell r="BQ134">
            <v>1.25</v>
          </cell>
          <cell r="BR134">
            <v>0</v>
          </cell>
          <cell r="BS134">
            <v>0</v>
          </cell>
          <cell r="BT134">
            <v>5.75</v>
          </cell>
          <cell r="BU134">
            <v>0</v>
          </cell>
          <cell r="BV134">
            <v>2.25</v>
          </cell>
          <cell r="BW134">
            <v>0</v>
          </cell>
          <cell r="BX134">
            <v>0</v>
          </cell>
          <cell r="BY134">
            <v>3.75</v>
          </cell>
          <cell r="BZ134">
            <v>0</v>
          </cell>
          <cell r="CA134">
            <v>0</v>
          </cell>
          <cell r="CB134">
            <v>0</v>
          </cell>
          <cell r="CC134">
            <v>0</v>
          </cell>
          <cell r="CD134">
            <v>2</v>
          </cell>
          <cell r="CE134">
            <v>1</v>
          </cell>
          <cell r="CF134">
            <v>1</v>
          </cell>
          <cell r="CG134">
            <v>0</v>
          </cell>
          <cell r="CH134">
            <v>4.5</v>
          </cell>
          <cell r="CI134">
            <v>0</v>
          </cell>
          <cell r="CJ134">
            <v>0</v>
          </cell>
          <cell r="CK134">
            <v>1</v>
          </cell>
          <cell r="CL134">
            <v>3.25</v>
          </cell>
          <cell r="CM134">
            <v>0</v>
          </cell>
          <cell r="CN134">
            <v>2.75</v>
          </cell>
          <cell r="CO134">
            <v>11.5</v>
          </cell>
          <cell r="CP134">
            <v>0</v>
          </cell>
          <cell r="CQ134">
            <v>0</v>
          </cell>
          <cell r="CR134">
            <v>0</v>
          </cell>
          <cell r="CS134">
            <v>15.5</v>
          </cell>
          <cell r="CT134">
            <v>14</v>
          </cell>
          <cell r="CU134">
            <v>1.25</v>
          </cell>
          <cell r="CV134">
            <v>0</v>
          </cell>
          <cell r="CW134">
            <v>0</v>
          </cell>
          <cell r="CX134">
            <v>4.5</v>
          </cell>
          <cell r="CY134">
            <v>0</v>
          </cell>
          <cell r="CZ134">
            <v>2.25</v>
          </cell>
          <cell r="DA134">
            <v>0</v>
          </cell>
          <cell r="DB134">
            <v>0</v>
          </cell>
          <cell r="DC134">
            <v>4</v>
          </cell>
          <cell r="DD134">
            <v>0</v>
          </cell>
          <cell r="DE134">
            <v>0</v>
          </cell>
          <cell r="DF134">
            <v>0</v>
          </cell>
          <cell r="DG134">
            <v>0</v>
          </cell>
          <cell r="DH134">
            <v>1</v>
          </cell>
          <cell r="DI134">
            <v>1</v>
          </cell>
          <cell r="DJ134">
            <v>1</v>
          </cell>
          <cell r="DK134">
            <v>0</v>
          </cell>
          <cell r="DL134">
            <v>2</v>
          </cell>
          <cell r="DM134">
            <v>0</v>
          </cell>
          <cell r="DN134">
            <v>0</v>
          </cell>
          <cell r="DO134">
            <v>1</v>
          </cell>
          <cell r="DP134">
            <v>2</v>
          </cell>
          <cell r="DQ134">
            <v>0</v>
          </cell>
          <cell r="DR134">
            <v>3</v>
          </cell>
          <cell r="DS134">
            <v>11</v>
          </cell>
          <cell r="DT134">
            <v>0</v>
          </cell>
          <cell r="DU134">
            <v>0</v>
          </cell>
          <cell r="DV134">
            <v>0</v>
          </cell>
          <cell r="DW134">
            <v>12</v>
          </cell>
          <cell r="DX134">
            <v>13</v>
          </cell>
          <cell r="DY134">
            <v>1</v>
          </cell>
          <cell r="DZ134">
            <v>0</v>
          </cell>
          <cell r="EA134">
            <v>0</v>
          </cell>
          <cell r="EB134">
            <v>3</v>
          </cell>
          <cell r="EC134">
            <v>0</v>
          </cell>
          <cell r="ED134">
            <v>1</v>
          </cell>
          <cell r="EE134">
            <v>0</v>
          </cell>
          <cell r="EF134">
            <v>0</v>
          </cell>
        </row>
        <row r="135">
          <cell r="B135" t="str">
            <v>ГБУЗ РКПЦ МЗ РБ</v>
          </cell>
          <cell r="C135">
            <v>900</v>
          </cell>
          <cell r="D135">
            <v>36414</v>
          </cell>
          <cell r="E135">
            <v>36514</v>
          </cell>
          <cell r="F135">
            <v>0</v>
          </cell>
          <cell r="G135">
            <v>0</v>
          </cell>
          <cell r="H135">
            <v>0</v>
          </cell>
          <cell r="I135">
            <v>0</v>
          </cell>
          <cell r="J135">
            <v>0</v>
          </cell>
          <cell r="K135">
            <v>0</v>
          </cell>
          <cell r="L135">
            <v>0</v>
          </cell>
          <cell r="M135">
            <v>0</v>
          </cell>
          <cell r="N135">
            <v>0</v>
          </cell>
          <cell r="O135">
            <v>0</v>
          </cell>
          <cell r="P135">
            <v>0</v>
          </cell>
          <cell r="Q135">
            <v>500</v>
          </cell>
          <cell r="R135">
            <v>0</v>
          </cell>
          <cell r="S135">
            <v>0</v>
          </cell>
          <cell r="T135">
            <v>0</v>
          </cell>
          <cell r="U135">
            <v>0</v>
          </cell>
          <cell r="V135">
            <v>0</v>
          </cell>
          <cell r="W135">
            <v>0</v>
          </cell>
          <cell r="X135">
            <v>0</v>
          </cell>
          <cell r="Y135">
            <v>0</v>
          </cell>
          <cell r="Z135">
            <v>300</v>
          </cell>
          <cell r="AA135">
            <v>0</v>
          </cell>
          <cell r="AB135">
            <v>0</v>
          </cell>
          <cell r="AC135">
            <v>0</v>
          </cell>
          <cell r="AD135">
            <v>0</v>
          </cell>
          <cell r="AE135">
            <v>0</v>
          </cell>
          <cell r="AF135">
            <v>0</v>
          </cell>
          <cell r="AG135">
            <v>0</v>
          </cell>
          <cell r="AH135">
            <v>0</v>
          </cell>
          <cell r="AJ135">
            <v>0</v>
          </cell>
          <cell r="AK135">
            <v>0</v>
          </cell>
          <cell r="AL135">
            <v>0</v>
          </cell>
          <cell r="AM135">
            <v>0</v>
          </cell>
          <cell r="AN135">
            <v>0</v>
          </cell>
          <cell r="AO135">
            <v>0</v>
          </cell>
          <cell r="AP135">
            <v>0</v>
          </cell>
          <cell r="AQ135">
            <v>0</v>
          </cell>
          <cell r="AR135">
            <v>0</v>
          </cell>
          <cell r="AS135">
            <v>0</v>
          </cell>
          <cell r="AT135">
            <v>0</v>
          </cell>
          <cell r="AU135">
            <v>49</v>
          </cell>
          <cell r="AV135">
            <v>0</v>
          </cell>
          <cell r="AW135">
            <v>0</v>
          </cell>
          <cell r="AX135">
            <v>0</v>
          </cell>
          <cell r="AY135">
            <v>0</v>
          </cell>
          <cell r="AZ135">
            <v>0</v>
          </cell>
          <cell r="BA135">
            <v>0</v>
          </cell>
          <cell r="BB135">
            <v>0</v>
          </cell>
          <cell r="BC135">
            <v>0</v>
          </cell>
          <cell r="BD135">
            <v>0</v>
          </cell>
          <cell r="BE135">
            <v>0</v>
          </cell>
          <cell r="BF135">
            <v>0</v>
          </cell>
          <cell r="BG135">
            <v>1</v>
          </cell>
          <cell r="BH135">
            <v>0</v>
          </cell>
          <cell r="BI135">
            <v>0</v>
          </cell>
          <cell r="BJ135">
            <v>0</v>
          </cell>
          <cell r="BK135">
            <v>0</v>
          </cell>
          <cell r="BL135">
            <v>0</v>
          </cell>
          <cell r="BM135">
            <v>0</v>
          </cell>
          <cell r="BN135">
            <v>0</v>
          </cell>
          <cell r="BO135">
            <v>0</v>
          </cell>
          <cell r="BP135">
            <v>1.5</v>
          </cell>
          <cell r="BQ135">
            <v>0</v>
          </cell>
          <cell r="BR135">
            <v>0</v>
          </cell>
          <cell r="BS135">
            <v>0</v>
          </cell>
          <cell r="BT135">
            <v>0</v>
          </cell>
          <cell r="BU135">
            <v>0</v>
          </cell>
          <cell r="BV135">
            <v>0</v>
          </cell>
          <cell r="BW135">
            <v>0</v>
          </cell>
          <cell r="BX135">
            <v>0</v>
          </cell>
          <cell r="BY135">
            <v>46.5</v>
          </cell>
          <cell r="BZ135">
            <v>0</v>
          </cell>
          <cell r="CA135">
            <v>0</v>
          </cell>
          <cell r="CB135">
            <v>0</v>
          </cell>
          <cell r="CC135">
            <v>0</v>
          </cell>
          <cell r="CD135">
            <v>0</v>
          </cell>
          <cell r="CE135">
            <v>0</v>
          </cell>
          <cell r="CF135">
            <v>0</v>
          </cell>
          <cell r="CG135">
            <v>0</v>
          </cell>
          <cell r="CH135">
            <v>0</v>
          </cell>
          <cell r="CI135">
            <v>0</v>
          </cell>
          <cell r="CJ135">
            <v>0</v>
          </cell>
          <cell r="CK135">
            <v>0.5</v>
          </cell>
          <cell r="CL135">
            <v>0</v>
          </cell>
          <cell r="CM135">
            <v>0</v>
          </cell>
          <cell r="CN135">
            <v>0</v>
          </cell>
          <cell r="CO135">
            <v>0</v>
          </cell>
          <cell r="CP135">
            <v>0</v>
          </cell>
          <cell r="CQ135">
            <v>0</v>
          </cell>
          <cell r="CR135">
            <v>0</v>
          </cell>
          <cell r="CS135">
            <v>0</v>
          </cell>
          <cell r="CT135">
            <v>1.5</v>
          </cell>
          <cell r="CU135">
            <v>0</v>
          </cell>
          <cell r="CV135">
            <v>0</v>
          </cell>
          <cell r="CW135">
            <v>0</v>
          </cell>
          <cell r="CX135">
            <v>0</v>
          </cell>
          <cell r="CY135">
            <v>0</v>
          </cell>
          <cell r="CZ135">
            <v>0</v>
          </cell>
          <cell r="DA135">
            <v>0</v>
          </cell>
          <cell r="DB135">
            <v>0</v>
          </cell>
          <cell r="DC135">
            <v>41</v>
          </cell>
          <cell r="DD135">
            <v>0</v>
          </cell>
          <cell r="DE135">
            <v>0</v>
          </cell>
          <cell r="DF135">
            <v>0</v>
          </cell>
          <cell r="DG135">
            <v>0</v>
          </cell>
          <cell r="DH135">
            <v>0</v>
          </cell>
          <cell r="DI135">
            <v>0</v>
          </cell>
          <cell r="DJ135">
            <v>0</v>
          </cell>
          <cell r="DK135">
            <v>0</v>
          </cell>
          <cell r="DL135">
            <v>0</v>
          </cell>
          <cell r="DM135">
            <v>0</v>
          </cell>
          <cell r="DN135">
            <v>0</v>
          </cell>
          <cell r="DO135">
            <v>1</v>
          </cell>
          <cell r="DP135">
            <v>0</v>
          </cell>
          <cell r="DQ135">
            <v>0</v>
          </cell>
          <cell r="DR135">
            <v>0</v>
          </cell>
          <cell r="DS135">
            <v>0</v>
          </cell>
          <cell r="DT135">
            <v>0</v>
          </cell>
          <cell r="DU135">
            <v>0</v>
          </cell>
          <cell r="DV135">
            <v>0</v>
          </cell>
          <cell r="DW135">
            <v>0</v>
          </cell>
          <cell r="DX135">
            <v>1</v>
          </cell>
          <cell r="DY135">
            <v>0</v>
          </cell>
          <cell r="DZ135">
            <v>0</v>
          </cell>
          <cell r="EA135">
            <v>0</v>
          </cell>
          <cell r="EB135">
            <v>0</v>
          </cell>
          <cell r="EC135">
            <v>0</v>
          </cell>
          <cell r="ED135">
            <v>0</v>
          </cell>
          <cell r="EE135">
            <v>0</v>
          </cell>
          <cell r="EF135">
            <v>0</v>
          </cell>
        </row>
        <row r="136">
          <cell r="B136" t="str">
            <v>ИП Искужин Р.Г.</v>
          </cell>
          <cell r="C136">
            <v>0</v>
          </cell>
          <cell r="D136">
            <v>1500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1500</v>
          </cell>
          <cell r="Z136">
            <v>0</v>
          </cell>
          <cell r="AA136">
            <v>0</v>
          </cell>
          <cell r="AB136">
            <v>0</v>
          </cell>
          <cell r="AC136">
            <v>0</v>
          </cell>
          <cell r="AD136">
            <v>0</v>
          </cell>
          <cell r="AE136">
            <v>0</v>
          </cell>
          <cell r="AF136">
            <v>0</v>
          </cell>
          <cell r="AG136">
            <v>0</v>
          </cell>
          <cell r="AH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1</v>
          </cell>
          <cell r="BP136">
            <v>0</v>
          </cell>
          <cell r="BQ136">
            <v>0</v>
          </cell>
          <cell r="BR136">
            <v>0</v>
          </cell>
          <cell r="BS136">
            <v>0</v>
          </cell>
          <cell r="BT136">
            <v>0</v>
          </cell>
          <cell r="BU136">
            <v>0</v>
          </cell>
          <cell r="BV136">
            <v>0</v>
          </cell>
          <cell r="BW136">
            <v>0</v>
          </cell>
          <cell r="BX136">
            <v>0</v>
          </cell>
          <cell r="BY136">
            <v>0</v>
          </cell>
          <cell r="BZ136">
            <v>0</v>
          </cell>
          <cell r="CA136">
            <v>0</v>
          </cell>
          <cell r="CB136">
            <v>0</v>
          </cell>
          <cell r="CC136">
            <v>0</v>
          </cell>
          <cell r="CD136">
            <v>0</v>
          </cell>
          <cell r="CE136">
            <v>0</v>
          </cell>
          <cell r="CF136">
            <v>0</v>
          </cell>
          <cell r="CG136">
            <v>0</v>
          </cell>
          <cell r="CH136">
            <v>0</v>
          </cell>
          <cell r="CI136">
            <v>0</v>
          </cell>
          <cell r="CJ136">
            <v>0</v>
          </cell>
          <cell r="CK136">
            <v>0</v>
          </cell>
          <cell r="CL136">
            <v>0</v>
          </cell>
          <cell r="CM136">
            <v>0</v>
          </cell>
          <cell r="CN136">
            <v>0</v>
          </cell>
          <cell r="CO136">
            <v>0</v>
          </cell>
          <cell r="CP136">
            <v>0</v>
          </cell>
          <cell r="CQ136">
            <v>0</v>
          </cell>
          <cell r="CR136">
            <v>0</v>
          </cell>
          <cell r="CS136">
            <v>1</v>
          </cell>
          <cell r="CT136">
            <v>0</v>
          </cell>
          <cell r="CU136">
            <v>0</v>
          </cell>
          <cell r="CV136">
            <v>0</v>
          </cell>
          <cell r="CW136">
            <v>0</v>
          </cell>
          <cell r="CX136">
            <v>0</v>
          </cell>
          <cell r="CY136">
            <v>0</v>
          </cell>
          <cell r="CZ136">
            <v>0</v>
          </cell>
          <cell r="DA136">
            <v>0</v>
          </cell>
          <cell r="DB136">
            <v>0</v>
          </cell>
          <cell r="DC136">
            <v>0</v>
          </cell>
          <cell r="DD136">
            <v>0</v>
          </cell>
          <cell r="DE136">
            <v>0</v>
          </cell>
          <cell r="DF136">
            <v>0</v>
          </cell>
          <cell r="DG136">
            <v>0</v>
          </cell>
          <cell r="DH136">
            <v>0</v>
          </cell>
          <cell r="DI136">
            <v>0</v>
          </cell>
          <cell r="DJ136">
            <v>0</v>
          </cell>
          <cell r="DK136">
            <v>0</v>
          </cell>
          <cell r="DL136">
            <v>0</v>
          </cell>
          <cell r="DM136">
            <v>0</v>
          </cell>
          <cell r="DN136">
            <v>0</v>
          </cell>
          <cell r="DO136">
            <v>0</v>
          </cell>
          <cell r="DP136">
            <v>0</v>
          </cell>
          <cell r="DQ136">
            <v>0</v>
          </cell>
          <cell r="DR136">
            <v>0</v>
          </cell>
          <cell r="DS136">
            <v>0</v>
          </cell>
          <cell r="DT136">
            <v>0</v>
          </cell>
          <cell r="DU136">
            <v>0</v>
          </cell>
          <cell r="DV136">
            <v>0</v>
          </cell>
          <cell r="DW136">
            <v>1</v>
          </cell>
          <cell r="DX136">
            <v>0</v>
          </cell>
          <cell r="DY136">
            <v>0</v>
          </cell>
          <cell r="DZ136">
            <v>0</v>
          </cell>
          <cell r="EA136">
            <v>0</v>
          </cell>
          <cell r="EB136">
            <v>0</v>
          </cell>
          <cell r="EC136">
            <v>0</v>
          </cell>
          <cell r="ED136">
            <v>0</v>
          </cell>
          <cell r="EE136">
            <v>0</v>
          </cell>
          <cell r="EF136">
            <v>0</v>
          </cell>
        </row>
        <row r="137">
          <cell r="B137" t="str">
            <v>НУЗ Узловая больница на ст. Ст</v>
          </cell>
          <cell r="C137">
            <v>0</v>
          </cell>
          <cell r="D137">
            <v>0</v>
          </cell>
          <cell r="E137">
            <v>1098</v>
          </cell>
          <cell r="F137">
            <v>740</v>
          </cell>
          <cell r="G137">
            <v>0</v>
          </cell>
          <cell r="H137">
            <v>0</v>
          </cell>
          <cell r="I137">
            <v>0</v>
          </cell>
          <cell r="J137">
            <v>540</v>
          </cell>
          <cell r="K137">
            <v>0</v>
          </cell>
          <cell r="L137">
            <v>269</v>
          </cell>
          <cell r="M137">
            <v>300</v>
          </cell>
          <cell r="N137">
            <v>526</v>
          </cell>
          <cell r="O137">
            <v>0</v>
          </cell>
          <cell r="P137">
            <v>0</v>
          </cell>
          <cell r="Q137">
            <v>0</v>
          </cell>
          <cell r="R137">
            <v>440</v>
          </cell>
          <cell r="S137">
            <v>0</v>
          </cell>
          <cell r="T137">
            <v>446</v>
          </cell>
          <cell r="U137">
            <v>0</v>
          </cell>
          <cell r="V137">
            <v>0</v>
          </cell>
          <cell r="W137">
            <v>0</v>
          </cell>
          <cell r="X137">
            <v>0</v>
          </cell>
          <cell r="Y137">
            <v>2360</v>
          </cell>
          <cell r="Z137">
            <v>4559</v>
          </cell>
          <cell r="AA137">
            <v>0</v>
          </cell>
          <cell r="AB137">
            <v>347</v>
          </cell>
          <cell r="AC137">
            <v>0</v>
          </cell>
          <cell r="AD137">
            <v>736</v>
          </cell>
          <cell r="AE137">
            <v>0</v>
          </cell>
          <cell r="AF137">
            <v>534</v>
          </cell>
          <cell r="AG137">
            <v>0</v>
          </cell>
          <cell r="AH137">
            <v>0</v>
          </cell>
          <cell r="AJ137">
            <v>0</v>
          </cell>
          <cell r="AK137">
            <v>720</v>
          </cell>
          <cell r="AL137">
            <v>0</v>
          </cell>
          <cell r="AM137">
            <v>0</v>
          </cell>
          <cell r="AN137">
            <v>0</v>
          </cell>
          <cell r="AO137">
            <v>0</v>
          </cell>
          <cell r="AP137">
            <v>0</v>
          </cell>
          <cell r="AQ137">
            <v>0</v>
          </cell>
          <cell r="AR137">
            <v>720</v>
          </cell>
          <cell r="AS137">
            <v>0</v>
          </cell>
          <cell r="AT137">
            <v>0</v>
          </cell>
          <cell r="AU137">
            <v>1</v>
          </cell>
          <cell r="AV137">
            <v>0.5</v>
          </cell>
          <cell r="AW137">
            <v>0</v>
          </cell>
          <cell r="AX137">
            <v>0</v>
          </cell>
          <cell r="AY137">
            <v>0</v>
          </cell>
          <cell r="AZ137">
            <v>0.25</v>
          </cell>
          <cell r="BA137">
            <v>0.25</v>
          </cell>
          <cell r="BB137">
            <v>0.25</v>
          </cell>
          <cell r="BC137">
            <v>0.25</v>
          </cell>
          <cell r="BD137">
            <v>1</v>
          </cell>
          <cell r="BE137">
            <v>0</v>
          </cell>
          <cell r="BF137">
            <v>0</v>
          </cell>
          <cell r="BG137">
            <v>0</v>
          </cell>
          <cell r="BH137">
            <v>1</v>
          </cell>
          <cell r="BI137">
            <v>0</v>
          </cell>
          <cell r="BJ137">
            <v>1</v>
          </cell>
          <cell r="BK137">
            <v>0</v>
          </cell>
          <cell r="BL137">
            <v>0</v>
          </cell>
          <cell r="BM137">
            <v>0</v>
          </cell>
          <cell r="BN137">
            <v>0</v>
          </cell>
          <cell r="BO137">
            <v>2</v>
          </cell>
          <cell r="BP137">
            <v>7</v>
          </cell>
          <cell r="BQ137">
            <v>0</v>
          </cell>
          <cell r="BR137">
            <v>0.5</v>
          </cell>
          <cell r="BS137">
            <v>0</v>
          </cell>
          <cell r="BT137">
            <v>1</v>
          </cell>
          <cell r="BU137">
            <v>0</v>
          </cell>
          <cell r="BV137">
            <v>0.25</v>
          </cell>
          <cell r="BW137">
            <v>0</v>
          </cell>
          <cell r="BX137">
            <v>0</v>
          </cell>
          <cell r="BY137">
            <v>1</v>
          </cell>
          <cell r="BZ137">
            <v>0.5</v>
          </cell>
          <cell r="CA137">
            <v>0</v>
          </cell>
          <cell r="CB137">
            <v>0</v>
          </cell>
          <cell r="CC137">
            <v>0</v>
          </cell>
          <cell r="CD137">
            <v>0.25</v>
          </cell>
          <cell r="CE137">
            <v>0.25</v>
          </cell>
          <cell r="CF137">
            <v>0.25</v>
          </cell>
          <cell r="CG137">
            <v>0.25</v>
          </cell>
          <cell r="CH137">
            <v>1</v>
          </cell>
          <cell r="CI137">
            <v>0</v>
          </cell>
          <cell r="CJ137">
            <v>0</v>
          </cell>
          <cell r="CK137">
            <v>0</v>
          </cell>
          <cell r="CL137">
            <v>1</v>
          </cell>
          <cell r="CM137">
            <v>0</v>
          </cell>
          <cell r="CN137">
            <v>1</v>
          </cell>
          <cell r="CO137">
            <v>0</v>
          </cell>
          <cell r="CP137">
            <v>0</v>
          </cell>
          <cell r="CQ137">
            <v>0</v>
          </cell>
          <cell r="CR137">
            <v>0</v>
          </cell>
          <cell r="CS137">
            <v>2</v>
          </cell>
          <cell r="CT137">
            <v>5</v>
          </cell>
          <cell r="CU137">
            <v>0</v>
          </cell>
          <cell r="CV137">
            <v>0.5</v>
          </cell>
          <cell r="CW137">
            <v>0</v>
          </cell>
          <cell r="CX137">
            <v>1</v>
          </cell>
          <cell r="CY137">
            <v>0</v>
          </cell>
          <cell r="CZ137">
            <v>0.25</v>
          </cell>
          <cell r="DA137">
            <v>0</v>
          </cell>
          <cell r="DB137">
            <v>0</v>
          </cell>
          <cell r="DC137">
            <v>1</v>
          </cell>
          <cell r="DD137">
            <v>1</v>
          </cell>
          <cell r="DE137">
            <v>0</v>
          </cell>
          <cell r="DF137">
            <v>0</v>
          </cell>
          <cell r="DG137">
            <v>0</v>
          </cell>
          <cell r="DH137">
            <v>1</v>
          </cell>
          <cell r="DI137">
            <v>1</v>
          </cell>
          <cell r="DJ137">
            <v>1</v>
          </cell>
          <cell r="DK137">
            <v>1</v>
          </cell>
          <cell r="DL137">
            <v>1</v>
          </cell>
          <cell r="DM137">
            <v>0</v>
          </cell>
          <cell r="DN137">
            <v>0</v>
          </cell>
          <cell r="DO137">
            <v>0</v>
          </cell>
          <cell r="DP137">
            <v>1</v>
          </cell>
          <cell r="DQ137">
            <v>0</v>
          </cell>
          <cell r="DR137">
            <v>1</v>
          </cell>
          <cell r="DS137">
            <v>0</v>
          </cell>
          <cell r="DT137">
            <v>0</v>
          </cell>
          <cell r="DU137">
            <v>0</v>
          </cell>
          <cell r="DV137">
            <v>0</v>
          </cell>
          <cell r="DW137">
            <v>2</v>
          </cell>
          <cell r="DX137">
            <v>5</v>
          </cell>
          <cell r="DY137">
            <v>0</v>
          </cell>
          <cell r="DZ137">
            <v>1</v>
          </cell>
          <cell r="EA137">
            <v>0</v>
          </cell>
          <cell r="EB137">
            <v>1</v>
          </cell>
          <cell r="EC137">
            <v>0</v>
          </cell>
          <cell r="ED137">
            <v>1</v>
          </cell>
          <cell r="EE137">
            <v>0</v>
          </cell>
          <cell r="EF137">
            <v>0</v>
          </cell>
        </row>
        <row r="138">
          <cell r="B138" t="str">
            <v>НУЗ Дорожный центр восстановит</v>
          </cell>
          <cell r="C138">
            <v>0</v>
          </cell>
          <cell r="D138">
            <v>0</v>
          </cell>
          <cell r="E138">
            <v>3192</v>
          </cell>
          <cell r="F138">
            <v>0</v>
          </cell>
          <cell r="G138">
            <v>0</v>
          </cell>
          <cell r="H138">
            <v>0</v>
          </cell>
          <cell r="I138">
            <v>0</v>
          </cell>
          <cell r="J138">
            <v>127</v>
          </cell>
          <cell r="K138">
            <v>350</v>
          </cell>
          <cell r="L138">
            <v>2015</v>
          </cell>
          <cell r="M138">
            <v>0</v>
          </cell>
          <cell r="N138">
            <v>6550</v>
          </cell>
          <cell r="O138">
            <v>0</v>
          </cell>
          <cell r="P138">
            <v>0</v>
          </cell>
          <cell r="Q138">
            <v>1045</v>
          </cell>
          <cell r="R138">
            <v>2210</v>
          </cell>
          <cell r="S138">
            <v>0</v>
          </cell>
          <cell r="T138">
            <v>1200</v>
          </cell>
          <cell r="U138">
            <v>0</v>
          </cell>
          <cell r="V138">
            <v>0</v>
          </cell>
          <cell r="W138">
            <v>0</v>
          </cell>
          <cell r="X138">
            <v>0</v>
          </cell>
          <cell r="Y138">
            <v>6043</v>
          </cell>
          <cell r="Z138">
            <v>9500</v>
          </cell>
          <cell r="AA138">
            <v>130</v>
          </cell>
          <cell r="AB138">
            <v>0</v>
          </cell>
          <cell r="AC138">
            <v>1100</v>
          </cell>
          <cell r="AD138">
            <v>4450</v>
          </cell>
          <cell r="AE138">
            <v>0</v>
          </cell>
          <cell r="AF138">
            <v>2300</v>
          </cell>
          <cell r="AG138">
            <v>0</v>
          </cell>
          <cell r="AH138">
            <v>0</v>
          </cell>
          <cell r="AJ138">
            <v>0</v>
          </cell>
          <cell r="AK138">
            <v>0</v>
          </cell>
          <cell r="AL138">
            <v>0</v>
          </cell>
          <cell r="AM138">
            <v>0</v>
          </cell>
          <cell r="AN138">
            <v>0</v>
          </cell>
          <cell r="AO138">
            <v>0</v>
          </cell>
          <cell r="AP138">
            <v>0</v>
          </cell>
          <cell r="AQ138">
            <v>0</v>
          </cell>
          <cell r="AR138">
            <v>0</v>
          </cell>
          <cell r="AS138">
            <v>0</v>
          </cell>
          <cell r="AT138">
            <v>0</v>
          </cell>
          <cell r="AU138">
            <v>4</v>
          </cell>
          <cell r="AV138">
            <v>0</v>
          </cell>
          <cell r="AW138">
            <v>0</v>
          </cell>
          <cell r="AX138">
            <v>0</v>
          </cell>
          <cell r="AY138">
            <v>0</v>
          </cell>
          <cell r="AZ138">
            <v>2</v>
          </cell>
          <cell r="BA138">
            <v>1</v>
          </cell>
          <cell r="BB138">
            <v>2</v>
          </cell>
          <cell r="BC138">
            <v>0</v>
          </cell>
          <cell r="BD138">
            <v>5</v>
          </cell>
          <cell r="BE138">
            <v>0</v>
          </cell>
          <cell r="BF138">
            <v>0</v>
          </cell>
          <cell r="BG138">
            <v>1</v>
          </cell>
          <cell r="BH138">
            <v>4</v>
          </cell>
          <cell r="BI138">
            <v>0</v>
          </cell>
          <cell r="BJ138">
            <v>4</v>
          </cell>
          <cell r="BK138">
            <v>0</v>
          </cell>
          <cell r="BL138">
            <v>0</v>
          </cell>
          <cell r="BM138">
            <v>0</v>
          </cell>
          <cell r="BN138">
            <v>0</v>
          </cell>
          <cell r="BO138">
            <v>8</v>
          </cell>
          <cell r="BP138">
            <v>19</v>
          </cell>
          <cell r="BQ138">
            <v>1</v>
          </cell>
          <cell r="BR138">
            <v>0</v>
          </cell>
          <cell r="BS138">
            <v>2</v>
          </cell>
          <cell r="BT138">
            <v>4</v>
          </cell>
          <cell r="BU138">
            <v>0</v>
          </cell>
          <cell r="BV138">
            <v>2</v>
          </cell>
          <cell r="BW138">
            <v>0</v>
          </cell>
          <cell r="BX138">
            <v>0</v>
          </cell>
          <cell r="BY138">
            <v>4</v>
          </cell>
          <cell r="BZ138">
            <v>0</v>
          </cell>
          <cell r="CA138">
            <v>0</v>
          </cell>
          <cell r="CB138">
            <v>0</v>
          </cell>
          <cell r="CC138">
            <v>0</v>
          </cell>
          <cell r="CD138">
            <v>1</v>
          </cell>
          <cell r="CE138">
            <v>1</v>
          </cell>
          <cell r="CF138">
            <v>2</v>
          </cell>
          <cell r="CG138">
            <v>0</v>
          </cell>
          <cell r="CH138">
            <v>5</v>
          </cell>
          <cell r="CI138">
            <v>0</v>
          </cell>
          <cell r="CJ138">
            <v>0</v>
          </cell>
          <cell r="CK138">
            <v>1</v>
          </cell>
          <cell r="CL138">
            <v>4</v>
          </cell>
          <cell r="CM138">
            <v>0</v>
          </cell>
          <cell r="CN138">
            <v>4</v>
          </cell>
          <cell r="CO138">
            <v>0</v>
          </cell>
          <cell r="CP138">
            <v>0</v>
          </cell>
          <cell r="CQ138">
            <v>0</v>
          </cell>
          <cell r="CR138">
            <v>0</v>
          </cell>
          <cell r="CS138">
            <v>8</v>
          </cell>
          <cell r="CT138">
            <v>19</v>
          </cell>
          <cell r="CU138">
            <v>1</v>
          </cell>
          <cell r="CV138">
            <v>0</v>
          </cell>
          <cell r="CW138">
            <v>2</v>
          </cell>
          <cell r="CX138">
            <v>4</v>
          </cell>
          <cell r="CY138">
            <v>0</v>
          </cell>
          <cell r="CZ138">
            <v>2</v>
          </cell>
          <cell r="DA138">
            <v>0</v>
          </cell>
          <cell r="DB138">
            <v>0</v>
          </cell>
          <cell r="DC138">
            <v>4</v>
          </cell>
          <cell r="DD138">
            <v>0</v>
          </cell>
          <cell r="DE138">
            <v>0</v>
          </cell>
          <cell r="DF138">
            <v>0</v>
          </cell>
          <cell r="DG138">
            <v>0</v>
          </cell>
          <cell r="DH138">
            <v>1</v>
          </cell>
          <cell r="DI138">
            <v>1</v>
          </cell>
          <cell r="DJ138">
            <v>1</v>
          </cell>
          <cell r="DK138">
            <v>0</v>
          </cell>
          <cell r="DL138">
            <v>3</v>
          </cell>
          <cell r="DM138">
            <v>0</v>
          </cell>
          <cell r="DN138">
            <v>0</v>
          </cell>
          <cell r="DO138">
            <v>1</v>
          </cell>
          <cell r="DP138">
            <v>4</v>
          </cell>
          <cell r="DQ138">
            <v>0</v>
          </cell>
          <cell r="DR138">
            <v>2</v>
          </cell>
          <cell r="DS138">
            <v>0</v>
          </cell>
          <cell r="DT138">
            <v>0</v>
          </cell>
          <cell r="DU138">
            <v>0</v>
          </cell>
          <cell r="DV138">
            <v>0</v>
          </cell>
          <cell r="DW138">
            <v>8</v>
          </cell>
          <cell r="DX138">
            <v>14</v>
          </cell>
          <cell r="DY138">
            <v>0</v>
          </cell>
          <cell r="DZ138">
            <v>0</v>
          </cell>
          <cell r="EA138">
            <v>1</v>
          </cell>
          <cell r="EB138">
            <v>3</v>
          </cell>
          <cell r="EC138">
            <v>0</v>
          </cell>
          <cell r="ED138">
            <v>1</v>
          </cell>
          <cell r="EE138">
            <v>0</v>
          </cell>
          <cell r="EF138">
            <v>0</v>
          </cell>
        </row>
        <row r="139">
          <cell r="B139" t="str">
            <v>ООО МД ПРОЕКТ 2010</v>
          </cell>
          <cell r="C139">
            <v>0</v>
          </cell>
          <cell r="D139">
            <v>200</v>
          </cell>
          <cell r="E139">
            <v>200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J139">
            <v>0</v>
          </cell>
          <cell r="AK139">
            <v>0</v>
          </cell>
          <cell r="AL139">
            <v>0</v>
          </cell>
          <cell r="AM139">
            <v>0</v>
          </cell>
          <cell r="AN139">
            <v>0</v>
          </cell>
          <cell r="AO139">
            <v>0</v>
          </cell>
          <cell r="AP139">
            <v>0</v>
          </cell>
          <cell r="AQ139">
            <v>0</v>
          </cell>
          <cell r="AR139">
            <v>0</v>
          </cell>
          <cell r="AS139">
            <v>0</v>
          </cell>
          <cell r="AT139">
            <v>0</v>
          </cell>
          <cell r="AU139">
            <v>1.1499999999999999</v>
          </cell>
          <cell r="AV139">
            <v>0</v>
          </cell>
          <cell r="AW139">
            <v>0</v>
          </cell>
          <cell r="AX139">
            <v>0</v>
          </cell>
          <cell r="AY139">
            <v>0</v>
          </cell>
          <cell r="AZ139">
            <v>0</v>
          </cell>
          <cell r="BA139">
            <v>0</v>
          </cell>
          <cell r="BB139">
            <v>0</v>
          </cell>
          <cell r="BC139">
            <v>0</v>
          </cell>
          <cell r="BD139">
            <v>0</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cell r="BT139">
            <v>0</v>
          </cell>
          <cell r="BU139">
            <v>0</v>
          </cell>
          <cell r="BV139">
            <v>0</v>
          </cell>
          <cell r="BW139">
            <v>0</v>
          </cell>
          <cell r="BX139">
            <v>0</v>
          </cell>
          <cell r="BY139">
            <v>1.1499999999999999</v>
          </cell>
          <cell r="BZ139">
            <v>0</v>
          </cell>
          <cell r="CA139">
            <v>0</v>
          </cell>
          <cell r="CB139">
            <v>0</v>
          </cell>
          <cell r="CC139">
            <v>0</v>
          </cell>
          <cell r="CD139">
            <v>0</v>
          </cell>
          <cell r="CE139">
            <v>0</v>
          </cell>
          <cell r="CF139">
            <v>0</v>
          </cell>
          <cell r="CG139">
            <v>0</v>
          </cell>
          <cell r="CH139">
            <v>0</v>
          </cell>
          <cell r="CI139">
            <v>0</v>
          </cell>
          <cell r="CJ139">
            <v>0</v>
          </cell>
          <cell r="CK139">
            <v>0</v>
          </cell>
          <cell r="CL139">
            <v>0</v>
          </cell>
          <cell r="CM139">
            <v>0</v>
          </cell>
          <cell r="CN139">
            <v>0</v>
          </cell>
          <cell r="CO139">
            <v>0</v>
          </cell>
          <cell r="CP139">
            <v>0</v>
          </cell>
          <cell r="CQ139">
            <v>0</v>
          </cell>
          <cell r="CR139">
            <v>0</v>
          </cell>
          <cell r="CS139">
            <v>0</v>
          </cell>
          <cell r="CT139">
            <v>0</v>
          </cell>
          <cell r="CU139">
            <v>0</v>
          </cell>
          <cell r="CV139">
            <v>0</v>
          </cell>
          <cell r="CW139">
            <v>0</v>
          </cell>
          <cell r="CX139">
            <v>0</v>
          </cell>
          <cell r="CY139">
            <v>0</v>
          </cell>
          <cell r="CZ139">
            <v>0</v>
          </cell>
          <cell r="DA139">
            <v>0</v>
          </cell>
          <cell r="DB139">
            <v>0</v>
          </cell>
          <cell r="DC139">
            <v>7</v>
          </cell>
          <cell r="DD139">
            <v>0</v>
          </cell>
          <cell r="DE139">
            <v>0</v>
          </cell>
          <cell r="DF139">
            <v>0</v>
          </cell>
          <cell r="DG139">
            <v>0</v>
          </cell>
          <cell r="DH139">
            <v>0</v>
          </cell>
          <cell r="DI139">
            <v>0</v>
          </cell>
          <cell r="DJ139">
            <v>0</v>
          </cell>
          <cell r="DK139">
            <v>0</v>
          </cell>
          <cell r="DL139">
            <v>0</v>
          </cell>
          <cell r="DM139">
            <v>0</v>
          </cell>
          <cell r="DN139">
            <v>0</v>
          </cell>
          <cell r="DO139">
            <v>0</v>
          </cell>
          <cell r="DP139">
            <v>0</v>
          </cell>
          <cell r="DQ139">
            <v>0</v>
          </cell>
          <cell r="DR139">
            <v>0</v>
          </cell>
          <cell r="DS139">
            <v>0</v>
          </cell>
          <cell r="DT139">
            <v>0</v>
          </cell>
          <cell r="DU139">
            <v>0</v>
          </cell>
          <cell r="DV139">
            <v>0</v>
          </cell>
          <cell r="DW139">
            <v>0</v>
          </cell>
          <cell r="DX139">
            <v>0</v>
          </cell>
          <cell r="DY139">
            <v>0</v>
          </cell>
          <cell r="DZ139">
            <v>0</v>
          </cell>
          <cell r="EA139">
            <v>0</v>
          </cell>
          <cell r="EB139">
            <v>0</v>
          </cell>
          <cell r="EC139">
            <v>0</v>
          </cell>
          <cell r="ED139">
            <v>0</v>
          </cell>
          <cell r="EE139">
            <v>0</v>
          </cell>
          <cell r="EF139">
            <v>0</v>
          </cell>
        </row>
        <row r="140">
          <cell r="B140" t="str">
            <v>ООО Экодент</v>
          </cell>
          <cell r="C140">
            <v>0</v>
          </cell>
          <cell r="D140">
            <v>2400</v>
          </cell>
          <cell r="E140">
            <v>0</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2400</v>
          </cell>
          <cell r="Z140">
            <v>0</v>
          </cell>
          <cell r="AA140">
            <v>0</v>
          </cell>
          <cell r="AB140">
            <v>0</v>
          </cell>
          <cell r="AC140">
            <v>0</v>
          </cell>
          <cell r="AD140">
            <v>0</v>
          </cell>
          <cell r="AE140">
            <v>0</v>
          </cell>
          <cell r="AF140">
            <v>0</v>
          </cell>
          <cell r="AG140">
            <v>0</v>
          </cell>
          <cell r="AH140">
            <v>0</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5</v>
          </cell>
          <cell r="BP140">
            <v>0</v>
          </cell>
          <cell r="BQ140">
            <v>0</v>
          </cell>
          <cell r="BR140">
            <v>0</v>
          </cell>
          <cell r="BS140">
            <v>0</v>
          </cell>
          <cell r="BT140">
            <v>0</v>
          </cell>
          <cell r="BU140">
            <v>0</v>
          </cell>
          <cell r="BV140">
            <v>0</v>
          </cell>
          <cell r="BW140">
            <v>0</v>
          </cell>
          <cell r="BX140">
            <v>0</v>
          </cell>
          <cell r="BY140">
            <v>0</v>
          </cell>
          <cell r="BZ140">
            <v>0</v>
          </cell>
          <cell r="CA140">
            <v>0</v>
          </cell>
          <cell r="CB140">
            <v>0</v>
          </cell>
          <cell r="CC140">
            <v>0</v>
          </cell>
          <cell r="CD140">
            <v>0</v>
          </cell>
          <cell r="CE140">
            <v>0</v>
          </cell>
          <cell r="CF140">
            <v>0</v>
          </cell>
          <cell r="CG140">
            <v>0</v>
          </cell>
          <cell r="CH140">
            <v>0</v>
          </cell>
          <cell r="CI140">
            <v>0</v>
          </cell>
          <cell r="CJ140">
            <v>0</v>
          </cell>
          <cell r="CK140">
            <v>0</v>
          </cell>
          <cell r="CL140">
            <v>0</v>
          </cell>
          <cell r="CM140">
            <v>0</v>
          </cell>
          <cell r="CN140">
            <v>0</v>
          </cell>
          <cell r="CO140">
            <v>0</v>
          </cell>
          <cell r="CP140">
            <v>0</v>
          </cell>
          <cell r="CQ140">
            <v>0</v>
          </cell>
          <cell r="CR140">
            <v>0</v>
          </cell>
          <cell r="CS140">
            <v>5</v>
          </cell>
          <cell r="CT140">
            <v>0</v>
          </cell>
          <cell r="CU140">
            <v>0</v>
          </cell>
          <cell r="CV140">
            <v>0</v>
          </cell>
          <cell r="CW140">
            <v>0</v>
          </cell>
          <cell r="CX140">
            <v>0</v>
          </cell>
          <cell r="CY140">
            <v>0</v>
          </cell>
          <cell r="CZ140">
            <v>0</v>
          </cell>
          <cell r="DA140">
            <v>0</v>
          </cell>
          <cell r="DB140">
            <v>0</v>
          </cell>
          <cell r="DC140">
            <v>0</v>
          </cell>
          <cell r="DD140">
            <v>0</v>
          </cell>
          <cell r="DE140">
            <v>0</v>
          </cell>
          <cell r="DF140">
            <v>0</v>
          </cell>
          <cell r="DG140">
            <v>0</v>
          </cell>
          <cell r="DH140">
            <v>0</v>
          </cell>
          <cell r="DI140">
            <v>0</v>
          </cell>
          <cell r="DJ140">
            <v>0</v>
          </cell>
          <cell r="DK140">
            <v>0</v>
          </cell>
          <cell r="DL140">
            <v>0</v>
          </cell>
          <cell r="DM140">
            <v>0</v>
          </cell>
          <cell r="DN140">
            <v>0</v>
          </cell>
          <cell r="DO140">
            <v>0</v>
          </cell>
          <cell r="DP140">
            <v>0</v>
          </cell>
          <cell r="DQ140">
            <v>0</v>
          </cell>
          <cell r="DR140">
            <v>0</v>
          </cell>
          <cell r="DS140">
            <v>0</v>
          </cell>
          <cell r="DT140">
            <v>0</v>
          </cell>
          <cell r="DU140">
            <v>0</v>
          </cell>
          <cell r="DV140">
            <v>0</v>
          </cell>
          <cell r="DW140">
            <v>6</v>
          </cell>
          <cell r="DX140">
            <v>0</v>
          </cell>
          <cell r="DY140">
            <v>0</v>
          </cell>
          <cell r="DZ140">
            <v>0</v>
          </cell>
          <cell r="EA140">
            <v>0</v>
          </cell>
          <cell r="EB140">
            <v>0</v>
          </cell>
          <cell r="EC140">
            <v>0</v>
          </cell>
          <cell r="ED140">
            <v>0</v>
          </cell>
          <cell r="EE140">
            <v>0</v>
          </cell>
          <cell r="EF140">
            <v>0</v>
          </cell>
        </row>
        <row r="141">
          <cell r="B141" t="str">
            <v>ООО Академия здоровья с.Киргиз-Мияки</v>
          </cell>
          <cell r="C141">
            <v>0</v>
          </cell>
          <cell r="D141">
            <v>800</v>
          </cell>
          <cell r="E141">
            <v>400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400</v>
          </cell>
          <cell r="Z141">
            <v>0</v>
          </cell>
          <cell r="AA141">
            <v>0</v>
          </cell>
          <cell r="AB141">
            <v>0</v>
          </cell>
          <cell r="AC141">
            <v>0</v>
          </cell>
          <cell r="AD141">
            <v>0</v>
          </cell>
          <cell r="AE141">
            <v>0</v>
          </cell>
          <cell r="AF141">
            <v>0</v>
          </cell>
          <cell r="AG141">
            <v>0</v>
          </cell>
          <cell r="AH141">
            <v>0</v>
          </cell>
          <cell r="AJ141">
            <v>0</v>
          </cell>
          <cell r="AK141">
            <v>0</v>
          </cell>
          <cell r="AL141">
            <v>0</v>
          </cell>
          <cell r="AM141">
            <v>0</v>
          </cell>
          <cell r="AN141">
            <v>0</v>
          </cell>
          <cell r="AO141">
            <v>0</v>
          </cell>
          <cell r="AP141">
            <v>0</v>
          </cell>
          <cell r="AQ141">
            <v>0</v>
          </cell>
          <cell r="AR141">
            <v>0</v>
          </cell>
          <cell r="AS141">
            <v>0</v>
          </cell>
          <cell r="AT141">
            <v>0</v>
          </cell>
          <cell r="AU141">
            <v>1</v>
          </cell>
          <cell r="AV141">
            <v>0</v>
          </cell>
          <cell r="AW141">
            <v>0</v>
          </cell>
          <cell r="AX141">
            <v>0</v>
          </cell>
          <cell r="AY141">
            <v>0</v>
          </cell>
          <cell r="AZ141">
            <v>0</v>
          </cell>
          <cell r="BA141">
            <v>0</v>
          </cell>
          <cell r="BB141">
            <v>0</v>
          </cell>
          <cell r="BC141">
            <v>0</v>
          </cell>
          <cell r="BD141">
            <v>0</v>
          </cell>
          <cell r="BE141">
            <v>0</v>
          </cell>
          <cell r="BF141">
            <v>0</v>
          </cell>
          <cell r="BG141">
            <v>0</v>
          </cell>
          <cell r="BH141">
            <v>0</v>
          </cell>
          <cell r="BI141">
            <v>0</v>
          </cell>
          <cell r="BJ141">
            <v>0</v>
          </cell>
          <cell r="BK141">
            <v>0</v>
          </cell>
          <cell r="BL141">
            <v>0</v>
          </cell>
          <cell r="BM141">
            <v>0</v>
          </cell>
          <cell r="BN141">
            <v>0</v>
          </cell>
          <cell r="BO141">
            <v>2</v>
          </cell>
          <cell r="BP141">
            <v>0</v>
          </cell>
          <cell r="BQ141">
            <v>0</v>
          </cell>
          <cell r="BR141">
            <v>0</v>
          </cell>
          <cell r="BS141">
            <v>0</v>
          </cell>
          <cell r="BT141">
            <v>0</v>
          </cell>
          <cell r="BU141">
            <v>0</v>
          </cell>
          <cell r="BV141">
            <v>0</v>
          </cell>
          <cell r="BW141">
            <v>0</v>
          </cell>
          <cell r="BX141">
            <v>0</v>
          </cell>
          <cell r="BY141">
            <v>1</v>
          </cell>
          <cell r="BZ141">
            <v>0</v>
          </cell>
          <cell r="CA141">
            <v>0</v>
          </cell>
          <cell r="CB141">
            <v>0</v>
          </cell>
          <cell r="CC141">
            <v>0</v>
          </cell>
          <cell r="CD141">
            <v>0</v>
          </cell>
          <cell r="CE141">
            <v>0</v>
          </cell>
          <cell r="CF141">
            <v>0</v>
          </cell>
          <cell r="CG141">
            <v>0</v>
          </cell>
          <cell r="CH141">
            <v>0</v>
          </cell>
          <cell r="CI141">
            <v>0</v>
          </cell>
          <cell r="CJ141">
            <v>0</v>
          </cell>
          <cell r="CK141">
            <v>0</v>
          </cell>
          <cell r="CL141">
            <v>0</v>
          </cell>
          <cell r="CM141">
            <v>0</v>
          </cell>
          <cell r="CN141">
            <v>0</v>
          </cell>
          <cell r="CO141">
            <v>0</v>
          </cell>
          <cell r="CP141">
            <v>0</v>
          </cell>
          <cell r="CQ141">
            <v>0</v>
          </cell>
          <cell r="CR141">
            <v>0</v>
          </cell>
          <cell r="CS141">
            <v>2</v>
          </cell>
          <cell r="CT141">
            <v>0</v>
          </cell>
          <cell r="CU141">
            <v>0</v>
          </cell>
          <cell r="CV141">
            <v>0</v>
          </cell>
          <cell r="CW141">
            <v>0</v>
          </cell>
          <cell r="CX141">
            <v>0</v>
          </cell>
          <cell r="CY141">
            <v>0</v>
          </cell>
          <cell r="CZ141">
            <v>0</v>
          </cell>
          <cell r="DA141">
            <v>0</v>
          </cell>
          <cell r="DB141">
            <v>0</v>
          </cell>
          <cell r="DC141">
            <v>1</v>
          </cell>
          <cell r="DD141">
            <v>0</v>
          </cell>
          <cell r="DE141">
            <v>0</v>
          </cell>
          <cell r="DF141">
            <v>0</v>
          </cell>
          <cell r="DG141">
            <v>0</v>
          </cell>
          <cell r="DH141">
            <v>0</v>
          </cell>
          <cell r="DI141">
            <v>0</v>
          </cell>
          <cell r="DJ141">
            <v>0</v>
          </cell>
          <cell r="DK141">
            <v>0</v>
          </cell>
          <cell r="DL141">
            <v>0</v>
          </cell>
          <cell r="DM141">
            <v>0</v>
          </cell>
          <cell r="DN141">
            <v>0</v>
          </cell>
          <cell r="DO141">
            <v>0</v>
          </cell>
          <cell r="DP141">
            <v>0</v>
          </cell>
          <cell r="DQ141">
            <v>0</v>
          </cell>
          <cell r="DR141">
            <v>0</v>
          </cell>
          <cell r="DS141">
            <v>0</v>
          </cell>
          <cell r="DT141">
            <v>0</v>
          </cell>
          <cell r="DU141">
            <v>0</v>
          </cell>
          <cell r="DV141">
            <v>0</v>
          </cell>
          <cell r="DW141">
            <v>1</v>
          </cell>
          <cell r="DX141">
            <v>0</v>
          </cell>
          <cell r="DY141">
            <v>0</v>
          </cell>
          <cell r="DZ141">
            <v>0</v>
          </cell>
          <cell r="EA141">
            <v>0</v>
          </cell>
          <cell r="EB141">
            <v>0</v>
          </cell>
          <cell r="EC141">
            <v>0</v>
          </cell>
          <cell r="ED141">
            <v>0</v>
          </cell>
          <cell r="EE141">
            <v>0</v>
          </cell>
          <cell r="EF141">
            <v>0</v>
          </cell>
        </row>
        <row r="142">
          <cell r="B142" t="str">
            <v>ООО Белый жемчуг</v>
          </cell>
          <cell r="C142">
            <v>0</v>
          </cell>
          <cell r="D142">
            <v>2400</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2400</v>
          </cell>
          <cell r="Z142">
            <v>0</v>
          </cell>
          <cell r="AA142">
            <v>0</v>
          </cell>
          <cell r="AB142">
            <v>0</v>
          </cell>
          <cell r="AC142">
            <v>0</v>
          </cell>
          <cell r="AD142">
            <v>0</v>
          </cell>
          <cell r="AE142">
            <v>0</v>
          </cell>
          <cell r="AF142">
            <v>0</v>
          </cell>
          <cell r="AG142">
            <v>0</v>
          </cell>
          <cell r="AH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0</v>
          </cell>
          <cell r="BL142">
            <v>0</v>
          </cell>
          <cell r="BM142">
            <v>0</v>
          </cell>
          <cell r="BN142">
            <v>0</v>
          </cell>
          <cell r="BO142">
            <v>13</v>
          </cell>
          <cell r="BP142">
            <v>0</v>
          </cell>
          <cell r="BQ142">
            <v>0</v>
          </cell>
          <cell r="BR142">
            <v>0</v>
          </cell>
          <cell r="BS142">
            <v>0</v>
          </cell>
          <cell r="BT142">
            <v>0</v>
          </cell>
          <cell r="BU142">
            <v>0</v>
          </cell>
          <cell r="BV142">
            <v>0</v>
          </cell>
          <cell r="BW142">
            <v>0</v>
          </cell>
          <cell r="BX142">
            <v>0</v>
          </cell>
          <cell r="BY142">
            <v>0</v>
          </cell>
          <cell r="BZ142">
            <v>0</v>
          </cell>
          <cell r="CA142">
            <v>0</v>
          </cell>
          <cell r="CB142">
            <v>0</v>
          </cell>
          <cell r="CC142">
            <v>0</v>
          </cell>
          <cell r="CD142">
            <v>0</v>
          </cell>
          <cell r="CE142">
            <v>0</v>
          </cell>
          <cell r="CF142">
            <v>0</v>
          </cell>
          <cell r="CG142">
            <v>0</v>
          </cell>
          <cell r="CH142">
            <v>0</v>
          </cell>
          <cell r="CI142">
            <v>0</v>
          </cell>
          <cell r="CJ142">
            <v>0</v>
          </cell>
          <cell r="CK142">
            <v>0</v>
          </cell>
          <cell r="CL142">
            <v>0</v>
          </cell>
          <cell r="CM142">
            <v>0</v>
          </cell>
          <cell r="CN142">
            <v>0</v>
          </cell>
          <cell r="CO142">
            <v>0</v>
          </cell>
          <cell r="CP142">
            <v>0</v>
          </cell>
          <cell r="CQ142">
            <v>0</v>
          </cell>
          <cell r="CR142">
            <v>0</v>
          </cell>
          <cell r="CS142">
            <v>8</v>
          </cell>
          <cell r="CT142">
            <v>0</v>
          </cell>
          <cell r="CU142">
            <v>0</v>
          </cell>
          <cell r="CV142">
            <v>0</v>
          </cell>
          <cell r="CW142">
            <v>0</v>
          </cell>
          <cell r="CX142">
            <v>0</v>
          </cell>
          <cell r="CY142">
            <v>0</v>
          </cell>
          <cell r="CZ142">
            <v>0</v>
          </cell>
          <cell r="DA142">
            <v>0</v>
          </cell>
          <cell r="DB142">
            <v>0</v>
          </cell>
          <cell r="DC142">
            <v>0</v>
          </cell>
          <cell r="DD142">
            <v>0</v>
          </cell>
          <cell r="DE142">
            <v>0</v>
          </cell>
          <cell r="DF142">
            <v>0</v>
          </cell>
          <cell r="DG142">
            <v>0</v>
          </cell>
          <cell r="DH142">
            <v>0</v>
          </cell>
          <cell r="DI142">
            <v>0</v>
          </cell>
          <cell r="DJ142">
            <v>0</v>
          </cell>
          <cell r="DK142">
            <v>0</v>
          </cell>
          <cell r="DL142">
            <v>0</v>
          </cell>
          <cell r="DM142">
            <v>0</v>
          </cell>
          <cell r="DN142">
            <v>0</v>
          </cell>
          <cell r="DO142">
            <v>0</v>
          </cell>
          <cell r="DP142">
            <v>0</v>
          </cell>
          <cell r="DQ142">
            <v>0</v>
          </cell>
          <cell r="DR142">
            <v>0</v>
          </cell>
          <cell r="DS142">
            <v>0</v>
          </cell>
          <cell r="DT142">
            <v>0</v>
          </cell>
          <cell r="DU142">
            <v>0</v>
          </cell>
          <cell r="DV142">
            <v>0</v>
          </cell>
          <cell r="DW142">
            <v>12</v>
          </cell>
          <cell r="DX142">
            <v>0</v>
          </cell>
          <cell r="DY142">
            <v>0</v>
          </cell>
          <cell r="DZ142">
            <v>0</v>
          </cell>
          <cell r="EA142">
            <v>0</v>
          </cell>
          <cell r="EB142">
            <v>0</v>
          </cell>
          <cell r="EC142">
            <v>0</v>
          </cell>
          <cell r="ED142">
            <v>0</v>
          </cell>
          <cell r="EE142">
            <v>0</v>
          </cell>
          <cell r="EF142">
            <v>0</v>
          </cell>
        </row>
        <row r="143">
          <cell r="B143" t="str">
            <v>ООО ВИП</v>
          </cell>
          <cell r="C143">
            <v>0</v>
          </cell>
          <cell r="D143">
            <v>1651</v>
          </cell>
          <cell r="E143">
            <v>0</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1651</v>
          </cell>
          <cell r="Z143">
            <v>0</v>
          </cell>
          <cell r="AA143">
            <v>0</v>
          </cell>
          <cell r="AB143">
            <v>0</v>
          </cell>
          <cell r="AC143">
            <v>0</v>
          </cell>
          <cell r="AD143">
            <v>0</v>
          </cell>
          <cell r="AE143">
            <v>0</v>
          </cell>
          <cell r="AF143">
            <v>0</v>
          </cell>
          <cell r="AG143">
            <v>0</v>
          </cell>
          <cell r="AH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G143">
            <v>0</v>
          </cell>
          <cell r="BH143">
            <v>0</v>
          </cell>
          <cell r="BI143">
            <v>0</v>
          </cell>
          <cell r="BJ143">
            <v>0</v>
          </cell>
          <cell r="BK143">
            <v>0</v>
          </cell>
          <cell r="BL143">
            <v>0</v>
          </cell>
          <cell r="BM143">
            <v>0</v>
          </cell>
          <cell r="BN143">
            <v>0</v>
          </cell>
          <cell r="BO143">
            <v>8</v>
          </cell>
          <cell r="BP143">
            <v>0</v>
          </cell>
          <cell r="BQ143">
            <v>0</v>
          </cell>
          <cell r="BR143">
            <v>0</v>
          </cell>
          <cell r="BS143">
            <v>0</v>
          </cell>
          <cell r="BT143">
            <v>0</v>
          </cell>
          <cell r="BU143">
            <v>0</v>
          </cell>
          <cell r="BV143">
            <v>0</v>
          </cell>
          <cell r="BW143">
            <v>0</v>
          </cell>
          <cell r="BX143">
            <v>0</v>
          </cell>
          <cell r="BY143">
            <v>0</v>
          </cell>
          <cell r="BZ143">
            <v>0</v>
          </cell>
          <cell r="CA143">
            <v>0</v>
          </cell>
          <cell r="CB143">
            <v>0</v>
          </cell>
          <cell r="CC143">
            <v>0</v>
          </cell>
          <cell r="CD143">
            <v>0</v>
          </cell>
          <cell r="CE143">
            <v>0</v>
          </cell>
          <cell r="CF143">
            <v>0</v>
          </cell>
          <cell r="CG143">
            <v>0</v>
          </cell>
          <cell r="CH143">
            <v>0</v>
          </cell>
          <cell r="CI143">
            <v>0</v>
          </cell>
          <cell r="CJ143">
            <v>0</v>
          </cell>
          <cell r="CK143">
            <v>0</v>
          </cell>
          <cell r="CL143">
            <v>0</v>
          </cell>
          <cell r="CM143">
            <v>0</v>
          </cell>
          <cell r="CN143">
            <v>0</v>
          </cell>
          <cell r="CO143">
            <v>0</v>
          </cell>
          <cell r="CP143">
            <v>0</v>
          </cell>
          <cell r="CQ143">
            <v>0</v>
          </cell>
          <cell r="CR143">
            <v>0</v>
          </cell>
          <cell r="CS143">
            <v>6</v>
          </cell>
          <cell r="CT143">
            <v>0</v>
          </cell>
          <cell r="CU143">
            <v>0</v>
          </cell>
          <cell r="CV143">
            <v>0</v>
          </cell>
          <cell r="CW143">
            <v>0</v>
          </cell>
          <cell r="CX143">
            <v>0</v>
          </cell>
          <cell r="CY143">
            <v>0</v>
          </cell>
          <cell r="CZ143">
            <v>0</v>
          </cell>
          <cell r="DA143">
            <v>0</v>
          </cell>
          <cell r="DB143">
            <v>0</v>
          </cell>
          <cell r="DC143">
            <v>0</v>
          </cell>
          <cell r="DD143">
            <v>0</v>
          </cell>
          <cell r="DE143">
            <v>0</v>
          </cell>
          <cell r="DF143">
            <v>0</v>
          </cell>
          <cell r="DG143">
            <v>0</v>
          </cell>
          <cell r="DH143">
            <v>0</v>
          </cell>
          <cell r="DI143">
            <v>0</v>
          </cell>
          <cell r="DJ143">
            <v>0</v>
          </cell>
          <cell r="DK143">
            <v>0</v>
          </cell>
          <cell r="DL143">
            <v>0</v>
          </cell>
          <cell r="DM143">
            <v>0</v>
          </cell>
          <cell r="DN143">
            <v>0</v>
          </cell>
          <cell r="DO143">
            <v>0</v>
          </cell>
          <cell r="DP143">
            <v>0</v>
          </cell>
          <cell r="DQ143">
            <v>0</v>
          </cell>
          <cell r="DR143">
            <v>0</v>
          </cell>
          <cell r="DS143">
            <v>0</v>
          </cell>
          <cell r="DT143">
            <v>0</v>
          </cell>
          <cell r="DU143">
            <v>0</v>
          </cell>
          <cell r="DV143">
            <v>0</v>
          </cell>
          <cell r="DW143">
            <v>6</v>
          </cell>
          <cell r="DX143">
            <v>0</v>
          </cell>
          <cell r="DY143">
            <v>0</v>
          </cell>
          <cell r="DZ143">
            <v>0</v>
          </cell>
          <cell r="EA143">
            <v>0</v>
          </cell>
          <cell r="EB143">
            <v>0</v>
          </cell>
          <cell r="EC143">
            <v>0</v>
          </cell>
          <cell r="ED143">
            <v>0</v>
          </cell>
          <cell r="EE143">
            <v>0</v>
          </cell>
          <cell r="EF143">
            <v>0</v>
          </cell>
        </row>
        <row r="144">
          <cell r="B144" t="str">
            <v>ООО ВИТАЛ</v>
          </cell>
          <cell r="C144">
            <v>0</v>
          </cell>
          <cell r="D144">
            <v>2400</v>
          </cell>
          <cell r="E144">
            <v>0</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2400</v>
          </cell>
          <cell r="Z144">
            <v>0</v>
          </cell>
          <cell r="AA144">
            <v>0</v>
          </cell>
          <cell r="AB144">
            <v>0</v>
          </cell>
          <cell r="AC144">
            <v>0</v>
          </cell>
          <cell r="AD144">
            <v>0</v>
          </cell>
          <cell r="AE144">
            <v>0</v>
          </cell>
          <cell r="AF144">
            <v>0</v>
          </cell>
          <cell r="AG144">
            <v>0</v>
          </cell>
          <cell r="AH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0</v>
          </cell>
          <cell r="BB144">
            <v>0</v>
          </cell>
          <cell r="BC144">
            <v>0</v>
          </cell>
          <cell r="BD144">
            <v>0</v>
          </cell>
          <cell r="BE144">
            <v>0</v>
          </cell>
          <cell r="BF144">
            <v>0</v>
          </cell>
          <cell r="BG144">
            <v>0</v>
          </cell>
          <cell r="BH144">
            <v>0</v>
          </cell>
          <cell r="BI144">
            <v>0</v>
          </cell>
          <cell r="BJ144">
            <v>0</v>
          </cell>
          <cell r="BK144">
            <v>0</v>
          </cell>
          <cell r="BL144">
            <v>0</v>
          </cell>
          <cell r="BM144">
            <v>0</v>
          </cell>
          <cell r="BN144">
            <v>0</v>
          </cell>
          <cell r="BO144">
            <v>7</v>
          </cell>
          <cell r="BP144">
            <v>0</v>
          </cell>
          <cell r="BQ144">
            <v>0</v>
          </cell>
          <cell r="BR144">
            <v>0</v>
          </cell>
          <cell r="BS144">
            <v>0</v>
          </cell>
          <cell r="BT144">
            <v>0</v>
          </cell>
          <cell r="BU144">
            <v>0</v>
          </cell>
          <cell r="BV144">
            <v>0</v>
          </cell>
          <cell r="BW144">
            <v>0</v>
          </cell>
          <cell r="BX144">
            <v>0</v>
          </cell>
          <cell r="BY144">
            <v>0</v>
          </cell>
          <cell r="BZ144">
            <v>0</v>
          </cell>
          <cell r="CA144">
            <v>0</v>
          </cell>
          <cell r="CB144">
            <v>0</v>
          </cell>
          <cell r="CC144">
            <v>0</v>
          </cell>
          <cell r="CD144">
            <v>0</v>
          </cell>
          <cell r="CE144">
            <v>0</v>
          </cell>
          <cell r="CF144">
            <v>0</v>
          </cell>
          <cell r="CG144">
            <v>0</v>
          </cell>
          <cell r="CH144">
            <v>0</v>
          </cell>
          <cell r="CI144">
            <v>0</v>
          </cell>
          <cell r="CJ144">
            <v>0</v>
          </cell>
          <cell r="CK144">
            <v>0</v>
          </cell>
          <cell r="CL144">
            <v>0</v>
          </cell>
          <cell r="CM144">
            <v>0</v>
          </cell>
          <cell r="CN144">
            <v>0</v>
          </cell>
          <cell r="CO144">
            <v>0</v>
          </cell>
          <cell r="CP144">
            <v>0</v>
          </cell>
          <cell r="CQ144">
            <v>0</v>
          </cell>
          <cell r="CR144">
            <v>0</v>
          </cell>
          <cell r="CS144">
            <v>7</v>
          </cell>
          <cell r="CT144">
            <v>0</v>
          </cell>
          <cell r="CU144">
            <v>0</v>
          </cell>
          <cell r="CV144">
            <v>0</v>
          </cell>
          <cell r="CW144">
            <v>0</v>
          </cell>
          <cell r="CX144">
            <v>0</v>
          </cell>
          <cell r="CY144">
            <v>0</v>
          </cell>
          <cell r="CZ144">
            <v>0</v>
          </cell>
          <cell r="DA144">
            <v>0</v>
          </cell>
          <cell r="DB144">
            <v>0</v>
          </cell>
          <cell r="DC144">
            <v>0</v>
          </cell>
          <cell r="DD144">
            <v>0</v>
          </cell>
          <cell r="DE144">
            <v>0</v>
          </cell>
          <cell r="DF144">
            <v>0</v>
          </cell>
          <cell r="DG144">
            <v>0</v>
          </cell>
          <cell r="DH144">
            <v>0</v>
          </cell>
          <cell r="DI144">
            <v>0</v>
          </cell>
          <cell r="DJ144">
            <v>0</v>
          </cell>
          <cell r="DK144">
            <v>0</v>
          </cell>
          <cell r="DL144">
            <v>0</v>
          </cell>
          <cell r="DM144">
            <v>0</v>
          </cell>
          <cell r="DN144">
            <v>0</v>
          </cell>
          <cell r="DO144">
            <v>0</v>
          </cell>
          <cell r="DP144">
            <v>0</v>
          </cell>
          <cell r="DQ144">
            <v>0</v>
          </cell>
          <cell r="DR144">
            <v>0</v>
          </cell>
          <cell r="DS144">
            <v>0</v>
          </cell>
          <cell r="DT144">
            <v>0</v>
          </cell>
          <cell r="DU144">
            <v>0</v>
          </cell>
          <cell r="DV144">
            <v>0</v>
          </cell>
          <cell r="DW144">
            <v>7</v>
          </cell>
          <cell r="DX144">
            <v>0</v>
          </cell>
          <cell r="DY144">
            <v>0</v>
          </cell>
          <cell r="DZ144">
            <v>0</v>
          </cell>
          <cell r="EA144">
            <v>0</v>
          </cell>
          <cell r="EB144">
            <v>0</v>
          </cell>
          <cell r="EC144">
            <v>0</v>
          </cell>
          <cell r="ED144">
            <v>0</v>
          </cell>
          <cell r="EE144">
            <v>0</v>
          </cell>
          <cell r="EF144">
            <v>0</v>
          </cell>
        </row>
        <row r="145">
          <cell r="B145" t="str">
            <v>ООО ГСК</v>
          </cell>
          <cell r="C145">
            <v>0</v>
          </cell>
          <cell r="D145">
            <v>2200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2200</v>
          </cell>
          <cell r="Z145">
            <v>0</v>
          </cell>
          <cell r="AA145">
            <v>0</v>
          </cell>
          <cell r="AB145">
            <v>0</v>
          </cell>
          <cell r="AC145">
            <v>0</v>
          </cell>
          <cell r="AD145">
            <v>0</v>
          </cell>
          <cell r="AE145">
            <v>0</v>
          </cell>
          <cell r="AF145">
            <v>0</v>
          </cell>
          <cell r="AG145">
            <v>0</v>
          </cell>
          <cell r="AH145">
            <v>0</v>
          </cell>
          <cell r="AJ145">
            <v>0</v>
          </cell>
          <cell r="AK145">
            <v>0</v>
          </cell>
          <cell r="AL145">
            <v>0</v>
          </cell>
          <cell r="AM145">
            <v>0</v>
          </cell>
          <cell r="AN145">
            <v>0</v>
          </cell>
          <cell r="AO145">
            <v>0</v>
          </cell>
          <cell r="AP145">
            <v>0</v>
          </cell>
          <cell r="AQ145">
            <v>0</v>
          </cell>
          <cell r="AR145">
            <v>0</v>
          </cell>
          <cell r="AS145">
            <v>0</v>
          </cell>
          <cell r="AT145">
            <v>0</v>
          </cell>
          <cell r="AU145">
            <v>0</v>
          </cell>
          <cell r="AV145">
            <v>0</v>
          </cell>
          <cell r="AW145">
            <v>0</v>
          </cell>
          <cell r="AX145">
            <v>0</v>
          </cell>
          <cell r="AY145">
            <v>0</v>
          </cell>
          <cell r="AZ145">
            <v>0</v>
          </cell>
          <cell r="BA145">
            <v>0</v>
          </cell>
          <cell r="BB145">
            <v>0</v>
          </cell>
          <cell r="BC145">
            <v>0</v>
          </cell>
          <cell r="BD145">
            <v>0</v>
          </cell>
          <cell r="BE145">
            <v>0</v>
          </cell>
          <cell r="BF145">
            <v>0</v>
          </cell>
          <cell r="BG145">
            <v>0</v>
          </cell>
          <cell r="BH145">
            <v>0</v>
          </cell>
          <cell r="BI145">
            <v>0</v>
          </cell>
          <cell r="BJ145">
            <v>0</v>
          </cell>
          <cell r="BK145">
            <v>0</v>
          </cell>
          <cell r="BL145">
            <v>0</v>
          </cell>
          <cell r="BM145">
            <v>0</v>
          </cell>
          <cell r="BN145">
            <v>0</v>
          </cell>
          <cell r="BO145">
            <v>12.5</v>
          </cell>
          <cell r="BP145">
            <v>0</v>
          </cell>
          <cell r="BQ145">
            <v>0</v>
          </cell>
          <cell r="BR145">
            <v>0</v>
          </cell>
          <cell r="BS145">
            <v>0</v>
          </cell>
          <cell r="BT145">
            <v>0</v>
          </cell>
          <cell r="BU145">
            <v>0</v>
          </cell>
          <cell r="BV145">
            <v>0</v>
          </cell>
          <cell r="BW145">
            <v>0</v>
          </cell>
          <cell r="BX145">
            <v>0</v>
          </cell>
          <cell r="BY145">
            <v>0</v>
          </cell>
          <cell r="BZ145">
            <v>0</v>
          </cell>
          <cell r="CA145">
            <v>0</v>
          </cell>
          <cell r="CB145">
            <v>0</v>
          </cell>
          <cell r="CC145">
            <v>0</v>
          </cell>
          <cell r="CD145">
            <v>0</v>
          </cell>
          <cell r="CE145">
            <v>0</v>
          </cell>
          <cell r="CF145">
            <v>0</v>
          </cell>
          <cell r="CG145">
            <v>0</v>
          </cell>
          <cell r="CH145">
            <v>0</v>
          </cell>
          <cell r="CI145">
            <v>0</v>
          </cell>
          <cell r="CJ145">
            <v>0</v>
          </cell>
          <cell r="CK145">
            <v>0</v>
          </cell>
          <cell r="CL145">
            <v>0</v>
          </cell>
          <cell r="CM145">
            <v>0</v>
          </cell>
          <cell r="CN145">
            <v>0</v>
          </cell>
          <cell r="CO145">
            <v>0</v>
          </cell>
          <cell r="CP145">
            <v>0</v>
          </cell>
          <cell r="CQ145">
            <v>0</v>
          </cell>
          <cell r="CR145">
            <v>0</v>
          </cell>
          <cell r="CS145">
            <v>6.5</v>
          </cell>
          <cell r="CT145">
            <v>0</v>
          </cell>
          <cell r="CU145">
            <v>0</v>
          </cell>
          <cell r="CV145">
            <v>0</v>
          </cell>
          <cell r="CW145">
            <v>0</v>
          </cell>
          <cell r="CX145">
            <v>0</v>
          </cell>
          <cell r="CY145">
            <v>0</v>
          </cell>
          <cell r="CZ145">
            <v>0</v>
          </cell>
          <cell r="DA145">
            <v>0</v>
          </cell>
          <cell r="DB145">
            <v>0</v>
          </cell>
          <cell r="DC145">
            <v>0</v>
          </cell>
          <cell r="DD145">
            <v>0</v>
          </cell>
          <cell r="DE145">
            <v>0</v>
          </cell>
          <cell r="DF145">
            <v>0</v>
          </cell>
          <cell r="DG145">
            <v>0</v>
          </cell>
          <cell r="DH145">
            <v>0</v>
          </cell>
          <cell r="DI145">
            <v>0</v>
          </cell>
          <cell r="DJ145">
            <v>0</v>
          </cell>
          <cell r="DK145">
            <v>0</v>
          </cell>
          <cell r="DL145">
            <v>0</v>
          </cell>
          <cell r="DM145">
            <v>0</v>
          </cell>
          <cell r="DN145">
            <v>0</v>
          </cell>
          <cell r="DO145">
            <v>0</v>
          </cell>
          <cell r="DP145">
            <v>0</v>
          </cell>
          <cell r="DQ145">
            <v>0</v>
          </cell>
          <cell r="DR145">
            <v>0</v>
          </cell>
          <cell r="DS145">
            <v>0</v>
          </cell>
          <cell r="DT145">
            <v>0</v>
          </cell>
          <cell r="DU145">
            <v>0</v>
          </cell>
          <cell r="DV145">
            <v>0</v>
          </cell>
          <cell r="DW145">
            <v>12</v>
          </cell>
          <cell r="DX145">
            <v>0</v>
          </cell>
          <cell r="DY145">
            <v>0</v>
          </cell>
          <cell r="DZ145">
            <v>0</v>
          </cell>
          <cell r="EA145">
            <v>0</v>
          </cell>
          <cell r="EB145">
            <v>0</v>
          </cell>
          <cell r="EC145">
            <v>0</v>
          </cell>
          <cell r="ED145">
            <v>0</v>
          </cell>
          <cell r="EE145">
            <v>0</v>
          </cell>
          <cell r="EF145">
            <v>0</v>
          </cell>
        </row>
        <row r="146">
          <cell r="B146" t="str">
            <v>ООО Дента</v>
          </cell>
          <cell r="C146">
            <v>0</v>
          </cell>
          <cell r="D146">
            <v>1200</v>
          </cell>
          <cell r="E146">
            <v>0</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1200</v>
          </cell>
          <cell r="Z146">
            <v>0</v>
          </cell>
          <cell r="AA146">
            <v>0</v>
          </cell>
          <cell r="AB146">
            <v>0</v>
          </cell>
          <cell r="AC146">
            <v>0</v>
          </cell>
          <cell r="AD146">
            <v>0</v>
          </cell>
          <cell r="AE146">
            <v>0</v>
          </cell>
          <cell r="AF146">
            <v>0</v>
          </cell>
          <cell r="AG146">
            <v>0</v>
          </cell>
          <cell r="AH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6</v>
          </cell>
          <cell r="BP146">
            <v>0</v>
          </cell>
          <cell r="BQ146">
            <v>0</v>
          </cell>
          <cell r="BR146">
            <v>0</v>
          </cell>
          <cell r="BS146">
            <v>0</v>
          </cell>
          <cell r="BT146">
            <v>0</v>
          </cell>
          <cell r="BU146">
            <v>0</v>
          </cell>
          <cell r="BV146">
            <v>0</v>
          </cell>
          <cell r="BW146">
            <v>0</v>
          </cell>
          <cell r="BX146">
            <v>0</v>
          </cell>
          <cell r="BY146">
            <v>0</v>
          </cell>
          <cell r="BZ146">
            <v>0</v>
          </cell>
          <cell r="CA146">
            <v>0</v>
          </cell>
          <cell r="CB146">
            <v>0</v>
          </cell>
          <cell r="CC146">
            <v>0</v>
          </cell>
          <cell r="CD146">
            <v>0</v>
          </cell>
          <cell r="CE146">
            <v>0</v>
          </cell>
          <cell r="CF146">
            <v>0</v>
          </cell>
          <cell r="CG146">
            <v>0</v>
          </cell>
          <cell r="CH146">
            <v>0</v>
          </cell>
          <cell r="CI146">
            <v>0</v>
          </cell>
          <cell r="CJ146">
            <v>0</v>
          </cell>
          <cell r="CK146">
            <v>0</v>
          </cell>
          <cell r="CL146">
            <v>0</v>
          </cell>
          <cell r="CM146">
            <v>0</v>
          </cell>
          <cell r="CN146">
            <v>0</v>
          </cell>
          <cell r="CO146">
            <v>0</v>
          </cell>
          <cell r="CP146">
            <v>0</v>
          </cell>
          <cell r="CQ146">
            <v>0</v>
          </cell>
          <cell r="CR146">
            <v>0</v>
          </cell>
          <cell r="CS146">
            <v>5</v>
          </cell>
          <cell r="CT146">
            <v>0</v>
          </cell>
          <cell r="CU146">
            <v>0</v>
          </cell>
          <cell r="CV146">
            <v>0</v>
          </cell>
          <cell r="CW146">
            <v>0</v>
          </cell>
          <cell r="CX146">
            <v>0</v>
          </cell>
          <cell r="CY146">
            <v>0</v>
          </cell>
          <cell r="CZ146">
            <v>0</v>
          </cell>
          <cell r="DA146">
            <v>0</v>
          </cell>
          <cell r="DB146">
            <v>0</v>
          </cell>
          <cell r="DC146">
            <v>0</v>
          </cell>
          <cell r="DD146">
            <v>0</v>
          </cell>
          <cell r="DE146">
            <v>0</v>
          </cell>
          <cell r="DF146">
            <v>0</v>
          </cell>
          <cell r="DG146">
            <v>0</v>
          </cell>
          <cell r="DH146">
            <v>0</v>
          </cell>
          <cell r="DI146">
            <v>0</v>
          </cell>
          <cell r="DJ146">
            <v>0</v>
          </cell>
          <cell r="DK146">
            <v>0</v>
          </cell>
          <cell r="DL146">
            <v>0</v>
          </cell>
          <cell r="DM146">
            <v>0</v>
          </cell>
          <cell r="DN146">
            <v>0</v>
          </cell>
          <cell r="DO146">
            <v>0</v>
          </cell>
          <cell r="DP146">
            <v>0</v>
          </cell>
          <cell r="DQ146">
            <v>0</v>
          </cell>
          <cell r="DR146">
            <v>0</v>
          </cell>
          <cell r="DS146">
            <v>0</v>
          </cell>
          <cell r="DT146">
            <v>0</v>
          </cell>
          <cell r="DU146">
            <v>0</v>
          </cell>
          <cell r="DV146">
            <v>0</v>
          </cell>
          <cell r="DW146">
            <v>4</v>
          </cell>
          <cell r="DX146">
            <v>0</v>
          </cell>
          <cell r="DY146">
            <v>0</v>
          </cell>
          <cell r="DZ146">
            <v>0</v>
          </cell>
          <cell r="EA146">
            <v>0</v>
          </cell>
          <cell r="EB146">
            <v>0</v>
          </cell>
          <cell r="EC146">
            <v>0</v>
          </cell>
          <cell r="ED146">
            <v>0</v>
          </cell>
          <cell r="EE146">
            <v>0</v>
          </cell>
          <cell r="EF146">
            <v>0</v>
          </cell>
        </row>
        <row r="147">
          <cell r="B147" t="str">
            <v>ООО Дентал стандарт</v>
          </cell>
          <cell r="C147">
            <v>0</v>
          </cell>
          <cell r="D147">
            <v>3500</v>
          </cell>
          <cell r="E147">
            <v>0</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3500</v>
          </cell>
          <cell r="Z147">
            <v>0</v>
          </cell>
          <cell r="AA147">
            <v>0</v>
          </cell>
          <cell r="AB147">
            <v>0</v>
          </cell>
          <cell r="AC147">
            <v>0</v>
          </cell>
          <cell r="AD147">
            <v>0</v>
          </cell>
          <cell r="AE147">
            <v>0</v>
          </cell>
          <cell r="AF147">
            <v>0</v>
          </cell>
          <cell r="AG147">
            <v>0</v>
          </cell>
          <cell r="AH147">
            <v>0</v>
          </cell>
          <cell r="AJ147">
            <v>0</v>
          </cell>
          <cell r="AK147">
            <v>0</v>
          </cell>
          <cell r="AL147">
            <v>0</v>
          </cell>
          <cell r="AM147">
            <v>0</v>
          </cell>
          <cell r="AN147">
            <v>0</v>
          </cell>
          <cell r="AO147">
            <v>0</v>
          </cell>
          <cell r="AP147">
            <v>0</v>
          </cell>
          <cell r="AQ147">
            <v>0</v>
          </cell>
          <cell r="AR147">
            <v>0</v>
          </cell>
          <cell r="AS147">
            <v>0</v>
          </cell>
          <cell r="AT147">
            <v>0</v>
          </cell>
          <cell r="AU147">
            <v>0</v>
          </cell>
          <cell r="AV147">
            <v>0</v>
          </cell>
          <cell r="AW147">
            <v>0</v>
          </cell>
          <cell r="AX147">
            <v>0</v>
          </cell>
          <cell r="AY147">
            <v>0</v>
          </cell>
          <cell r="AZ147">
            <v>0</v>
          </cell>
          <cell r="BA147">
            <v>0</v>
          </cell>
          <cell r="BB147">
            <v>0</v>
          </cell>
          <cell r="BC147">
            <v>0</v>
          </cell>
          <cell r="BD147">
            <v>0</v>
          </cell>
          <cell r="BE147">
            <v>0</v>
          </cell>
          <cell r="BF147">
            <v>0</v>
          </cell>
          <cell r="BG147">
            <v>0</v>
          </cell>
          <cell r="BH147">
            <v>0</v>
          </cell>
          <cell r="BI147">
            <v>0</v>
          </cell>
          <cell r="BJ147">
            <v>0</v>
          </cell>
          <cell r="BK147">
            <v>0</v>
          </cell>
          <cell r="BL147">
            <v>0</v>
          </cell>
          <cell r="BM147">
            <v>0</v>
          </cell>
          <cell r="BN147">
            <v>0</v>
          </cell>
          <cell r="BO147">
            <v>3</v>
          </cell>
          <cell r="BP147">
            <v>0</v>
          </cell>
          <cell r="BQ147">
            <v>0</v>
          </cell>
          <cell r="BR147">
            <v>0</v>
          </cell>
          <cell r="BS147">
            <v>0</v>
          </cell>
          <cell r="BT147">
            <v>0</v>
          </cell>
          <cell r="BU147">
            <v>0</v>
          </cell>
          <cell r="BV147">
            <v>0</v>
          </cell>
          <cell r="BW147">
            <v>0</v>
          </cell>
          <cell r="BX147">
            <v>0</v>
          </cell>
          <cell r="BY147">
            <v>0</v>
          </cell>
          <cell r="BZ147">
            <v>0</v>
          </cell>
          <cell r="CA147">
            <v>0</v>
          </cell>
          <cell r="CB147">
            <v>0</v>
          </cell>
          <cell r="CC147">
            <v>0</v>
          </cell>
          <cell r="CD147">
            <v>0</v>
          </cell>
          <cell r="CE147">
            <v>0</v>
          </cell>
          <cell r="CF147">
            <v>0</v>
          </cell>
          <cell r="CG147">
            <v>0</v>
          </cell>
          <cell r="CH147">
            <v>0</v>
          </cell>
          <cell r="CI147">
            <v>0</v>
          </cell>
          <cell r="CJ147">
            <v>0</v>
          </cell>
          <cell r="CK147">
            <v>0</v>
          </cell>
          <cell r="CL147">
            <v>0</v>
          </cell>
          <cell r="CM147">
            <v>0</v>
          </cell>
          <cell r="CN147">
            <v>0</v>
          </cell>
          <cell r="CO147">
            <v>0</v>
          </cell>
          <cell r="CP147">
            <v>0</v>
          </cell>
          <cell r="CQ147">
            <v>0</v>
          </cell>
          <cell r="CR147">
            <v>0</v>
          </cell>
          <cell r="CS147">
            <v>3</v>
          </cell>
          <cell r="CT147">
            <v>0</v>
          </cell>
          <cell r="CU147">
            <v>0</v>
          </cell>
          <cell r="CV147">
            <v>0</v>
          </cell>
          <cell r="CW147">
            <v>0</v>
          </cell>
          <cell r="CX147">
            <v>0</v>
          </cell>
          <cell r="CY147">
            <v>0</v>
          </cell>
          <cell r="CZ147">
            <v>0</v>
          </cell>
          <cell r="DA147">
            <v>0</v>
          </cell>
          <cell r="DB147">
            <v>0</v>
          </cell>
          <cell r="DC147">
            <v>0</v>
          </cell>
          <cell r="DD147">
            <v>0</v>
          </cell>
          <cell r="DE147">
            <v>0</v>
          </cell>
          <cell r="DF147">
            <v>0</v>
          </cell>
          <cell r="DG147">
            <v>0</v>
          </cell>
          <cell r="DH147">
            <v>0</v>
          </cell>
          <cell r="DI147">
            <v>0</v>
          </cell>
          <cell r="DJ147">
            <v>0</v>
          </cell>
          <cell r="DK147">
            <v>0</v>
          </cell>
          <cell r="DL147">
            <v>0</v>
          </cell>
          <cell r="DM147">
            <v>0</v>
          </cell>
          <cell r="DN147">
            <v>0</v>
          </cell>
          <cell r="DO147">
            <v>0</v>
          </cell>
          <cell r="DP147">
            <v>0</v>
          </cell>
          <cell r="DQ147">
            <v>0</v>
          </cell>
          <cell r="DR147">
            <v>0</v>
          </cell>
          <cell r="DS147">
            <v>0</v>
          </cell>
          <cell r="DT147">
            <v>0</v>
          </cell>
          <cell r="DU147">
            <v>0</v>
          </cell>
          <cell r="DV147">
            <v>0</v>
          </cell>
          <cell r="DW147">
            <v>3</v>
          </cell>
          <cell r="DX147">
            <v>0</v>
          </cell>
          <cell r="DY147">
            <v>0</v>
          </cell>
          <cell r="DZ147">
            <v>0</v>
          </cell>
          <cell r="EA147">
            <v>0</v>
          </cell>
          <cell r="EB147">
            <v>0</v>
          </cell>
          <cell r="EC147">
            <v>0</v>
          </cell>
          <cell r="ED147">
            <v>0</v>
          </cell>
          <cell r="EE147">
            <v>0</v>
          </cell>
          <cell r="EF147">
            <v>0</v>
          </cell>
        </row>
        <row r="148">
          <cell r="B148" t="str">
            <v>ООО ДЭНТА</v>
          </cell>
          <cell r="C148">
            <v>0</v>
          </cell>
          <cell r="D148">
            <v>360</v>
          </cell>
          <cell r="E148">
            <v>0</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360</v>
          </cell>
          <cell r="Z148">
            <v>0</v>
          </cell>
          <cell r="AA148">
            <v>0</v>
          </cell>
          <cell r="AB148">
            <v>0</v>
          </cell>
          <cell r="AC148">
            <v>0</v>
          </cell>
          <cell r="AD148">
            <v>0</v>
          </cell>
          <cell r="AE148">
            <v>0</v>
          </cell>
          <cell r="AF148">
            <v>0</v>
          </cell>
          <cell r="AG148">
            <v>0</v>
          </cell>
          <cell r="AH148">
            <v>0</v>
          </cell>
          <cell r="AJ148">
            <v>0</v>
          </cell>
          <cell r="AK148">
            <v>0</v>
          </cell>
          <cell r="AL148">
            <v>0</v>
          </cell>
          <cell r="AM148">
            <v>0</v>
          </cell>
          <cell r="AN148">
            <v>0</v>
          </cell>
          <cell r="AO148">
            <v>0</v>
          </cell>
          <cell r="AP148">
            <v>0</v>
          </cell>
          <cell r="AQ148">
            <v>0</v>
          </cell>
          <cell r="AR148">
            <v>0</v>
          </cell>
          <cell r="AS148">
            <v>0</v>
          </cell>
          <cell r="AT148">
            <v>0</v>
          </cell>
          <cell r="AU148">
            <v>0</v>
          </cell>
          <cell r="AV148">
            <v>0</v>
          </cell>
          <cell r="AW148">
            <v>0</v>
          </cell>
          <cell r="AX148">
            <v>0</v>
          </cell>
          <cell r="AY148">
            <v>0</v>
          </cell>
          <cell r="AZ148">
            <v>0</v>
          </cell>
          <cell r="BA148">
            <v>0</v>
          </cell>
          <cell r="BB148">
            <v>0</v>
          </cell>
          <cell r="BC148">
            <v>0</v>
          </cell>
          <cell r="BD148">
            <v>0</v>
          </cell>
          <cell r="BE148">
            <v>0</v>
          </cell>
          <cell r="BF148">
            <v>0</v>
          </cell>
          <cell r="BG148">
            <v>0</v>
          </cell>
          <cell r="BH148">
            <v>0</v>
          </cell>
          <cell r="BI148">
            <v>0</v>
          </cell>
          <cell r="BJ148">
            <v>0</v>
          </cell>
          <cell r="BK148">
            <v>0</v>
          </cell>
          <cell r="BL148">
            <v>0</v>
          </cell>
          <cell r="BM148">
            <v>0</v>
          </cell>
          <cell r="BN148">
            <v>0</v>
          </cell>
          <cell r="BO148">
            <v>2</v>
          </cell>
          <cell r="BP148">
            <v>0</v>
          </cell>
          <cell r="BQ148">
            <v>0</v>
          </cell>
          <cell r="BR148">
            <v>0</v>
          </cell>
          <cell r="BS148">
            <v>0</v>
          </cell>
          <cell r="BT148">
            <v>0</v>
          </cell>
          <cell r="BU148">
            <v>0</v>
          </cell>
          <cell r="BV148">
            <v>0</v>
          </cell>
          <cell r="BW148">
            <v>0</v>
          </cell>
          <cell r="BX148">
            <v>0</v>
          </cell>
          <cell r="BY148">
            <v>0</v>
          </cell>
          <cell r="BZ148">
            <v>0</v>
          </cell>
          <cell r="CA148">
            <v>0</v>
          </cell>
          <cell r="CB148">
            <v>0</v>
          </cell>
          <cell r="CC148">
            <v>0</v>
          </cell>
          <cell r="CD148">
            <v>0</v>
          </cell>
          <cell r="CE148">
            <v>0</v>
          </cell>
          <cell r="CF148">
            <v>0</v>
          </cell>
          <cell r="CG148">
            <v>0</v>
          </cell>
          <cell r="CH148">
            <v>0</v>
          </cell>
          <cell r="CI148">
            <v>0</v>
          </cell>
          <cell r="CJ148">
            <v>0</v>
          </cell>
          <cell r="CK148">
            <v>0</v>
          </cell>
          <cell r="CL148">
            <v>0</v>
          </cell>
          <cell r="CM148">
            <v>0</v>
          </cell>
          <cell r="CN148">
            <v>0</v>
          </cell>
          <cell r="CO148">
            <v>0</v>
          </cell>
          <cell r="CP148">
            <v>0</v>
          </cell>
          <cell r="CQ148">
            <v>0</v>
          </cell>
          <cell r="CR148">
            <v>0</v>
          </cell>
          <cell r="CS148">
            <v>2</v>
          </cell>
          <cell r="CT148">
            <v>0</v>
          </cell>
          <cell r="CU148">
            <v>0</v>
          </cell>
          <cell r="CV148">
            <v>0</v>
          </cell>
          <cell r="CW148">
            <v>0</v>
          </cell>
          <cell r="CX148">
            <v>0</v>
          </cell>
          <cell r="CY148">
            <v>0</v>
          </cell>
          <cell r="CZ148">
            <v>0</v>
          </cell>
          <cell r="DA148">
            <v>0</v>
          </cell>
          <cell r="DB148">
            <v>0</v>
          </cell>
          <cell r="DC148">
            <v>0</v>
          </cell>
          <cell r="DD148">
            <v>0</v>
          </cell>
          <cell r="DE148">
            <v>0</v>
          </cell>
          <cell r="DF148">
            <v>0</v>
          </cell>
          <cell r="DG148">
            <v>0</v>
          </cell>
          <cell r="DH148">
            <v>0</v>
          </cell>
          <cell r="DI148">
            <v>0</v>
          </cell>
          <cell r="DJ148">
            <v>0</v>
          </cell>
          <cell r="DK148">
            <v>0</v>
          </cell>
          <cell r="DL148">
            <v>0</v>
          </cell>
          <cell r="DM148">
            <v>0</v>
          </cell>
          <cell r="DN148">
            <v>0</v>
          </cell>
          <cell r="DO148">
            <v>0</v>
          </cell>
          <cell r="DP148">
            <v>0</v>
          </cell>
          <cell r="DQ148">
            <v>0</v>
          </cell>
          <cell r="DR148">
            <v>0</v>
          </cell>
          <cell r="DS148">
            <v>0</v>
          </cell>
          <cell r="DT148">
            <v>0</v>
          </cell>
          <cell r="DU148">
            <v>0</v>
          </cell>
          <cell r="DV148">
            <v>0</v>
          </cell>
          <cell r="DW148">
            <v>2</v>
          </cell>
          <cell r="DX148">
            <v>0</v>
          </cell>
          <cell r="DY148">
            <v>0</v>
          </cell>
          <cell r="DZ148">
            <v>0</v>
          </cell>
          <cell r="EA148">
            <v>0</v>
          </cell>
          <cell r="EB148">
            <v>0</v>
          </cell>
          <cell r="EC148">
            <v>0</v>
          </cell>
          <cell r="ED148">
            <v>0</v>
          </cell>
          <cell r="EE148">
            <v>0</v>
          </cell>
          <cell r="EF148">
            <v>0</v>
          </cell>
        </row>
        <row r="149">
          <cell r="B149" t="str">
            <v>ООО Клиника Авиценна</v>
          </cell>
          <cell r="C149">
            <v>0</v>
          </cell>
          <cell r="D149">
            <v>600</v>
          </cell>
          <cell r="E149">
            <v>300</v>
          </cell>
          <cell r="F149">
            <v>0</v>
          </cell>
          <cell r="G149">
            <v>0</v>
          </cell>
          <cell r="H149">
            <v>300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J149">
            <v>0</v>
          </cell>
          <cell r="AK149">
            <v>0</v>
          </cell>
          <cell r="AL149">
            <v>0</v>
          </cell>
          <cell r="AM149">
            <v>0</v>
          </cell>
          <cell r="AN149">
            <v>0</v>
          </cell>
          <cell r="AO149">
            <v>0</v>
          </cell>
          <cell r="AP149">
            <v>0</v>
          </cell>
          <cell r="AQ149">
            <v>0</v>
          </cell>
          <cell r="AR149">
            <v>0</v>
          </cell>
          <cell r="AS149">
            <v>0</v>
          </cell>
          <cell r="AT149">
            <v>0</v>
          </cell>
          <cell r="AU149">
            <v>1</v>
          </cell>
          <cell r="AV149">
            <v>0</v>
          </cell>
          <cell r="AW149">
            <v>0</v>
          </cell>
          <cell r="AX149">
            <v>1</v>
          </cell>
          <cell r="AY149">
            <v>0</v>
          </cell>
          <cell r="AZ149">
            <v>0</v>
          </cell>
          <cell r="BA149">
            <v>0</v>
          </cell>
          <cell r="BB149">
            <v>0</v>
          </cell>
          <cell r="BC149">
            <v>0</v>
          </cell>
          <cell r="BD149">
            <v>0</v>
          </cell>
          <cell r="BE149">
            <v>0</v>
          </cell>
          <cell r="BF149">
            <v>0</v>
          </cell>
          <cell r="BG149">
            <v>0</v>
          </cell>
          <cell r="BH149">
            <v>0</v>
          </cell>
          <cell r="BI149">
            <v>0</v>
          </cell>
          <cell r="BJ149">
            <v>0</v>
          </cell>
          <cell r="BK149">
            <v>0</v>
          </cell>
          <cell r="BL149">
            <v>0</v>
          </cell>
          <cell r="BM149">
            <v>0</v>
          </cell>
          <cell r="BN149">
            <v>0</v>
          </cell>
          <cell r="BO149">
            <v>0</v>
          </cell>
          <cell r="BP149">
            <v>0</v>
          </cell>
          <cell r="BQ149">
            <v>0</v>
          </cell>
          <cell r="BR149">
            <v>0</v>
          </cell>
          <cell r="BS149">
            <v>0</v>
          </cell>
          <cell r="BT149">
            <v>0</v>
          </cell>
          <cell r="BU149">
            <v>0</v>
          </cell>
          <cell r="BV149">
            <v>0</v>
          </cell>
          <cell r="BW149">
            <v>0</v>
          </cell>
          <cell r="BX149">
            <v>0</v>
          </cell>
          <cell r="BY149">
            <v>1</v>
          </cell>
          <cell r="BZ149">
            <v>0</v>
          </cell>
          <cell r="CA149">
            <v>0</v>
          </cell>
          <cell r="CB149">
            <v>1</v>
          </cell>
          <cell r="CC149">
            <v>0</v>
          </cell>
          <cell r="CD149">
            <v>0</v>
          </cell>
          <cell r="CE149">
            <v>0</v>
          </cell>
          <cell r="CF149">
            <v>0</v>
          </cell>
          <cell r="CG149">
            <v>0</v>
          </cell>
          <cell r="CH149">
            <v>0</v>
          </cell>
          <cell r="CI149">
            <v>0</v>
          </cell>
          <cell r="CJ149">
            <v>0</v>
          </cell>
          <cell r="CK149">
            <v>0</v>
          </cell>
          <cell r="CL149">
            <v>0</v>
          </cell>
          <cell r="CM149">
            <v>0</v>
          </cell>
          <cell r="CN149">
            <v>0</v>
          </cell>
          <cell r="CO149">
            <v>0</v>
          </cell>
          <cell r="CP149">
            <v>0</v>
          </cell>
          <cell r="CQ149">
            <v>0</v>
          </cell>
          <cell r="CR149">
            <v>0</v>
          </cell>
          <cell r="CS149">
            <v>0</v>
          </cell>
          <cell r="CT149">
            <v>0</v>
          </cell>
          <cell r="CU149">
            <v>0</v>
          </cell>
          <cell r="CV149">
            <v>0</v>
          </cell>
          <cell r="CW149">
            <v>0</v>
          </cell>
          <cell r="CX149">
            <v>0</v>
          </cell>
          <cell r="CY149">
            <v>0</v>
          </cell>
          <cell r="CZ149">
            <v>0</v>
          </cell>
          <cell r="DA149">
            <v>0</v>
          </cell>
          <cell r="DB149">
            <v>0</v>
          </cell>
          <cell r="DC149">
            <v>1</v>
          </cell>
          <cell r="DD149">
            <v>0</v>
          </cell>
          <cell r="DE149">
            <v>0</v>
          </cell>
          <cell r="DF149">
            <v>1</v>
          </cell>
          <cell r="DG149">
            <v>0</v>
          </cell>
          <cell r="DH149">
            <v>0</v>
          </cell>
          <cell r="DI149">
            <v>0</v>
          </cell>
          <cell r="DJ149">
            <v>0</v>
          </cell>
          <cell r="DK149">
            <v>0</v>
          </cell>
          <cell r="DL149">
            <v>0</v>
          </cell>
          <cell r="DM149">
            <v>0</v>
          </cell>
          <cell r="DN149">
            <v>0</v>
          </cell>
          <cell r="DO149">
            <v>0</v>
          </cell>
          <cell r="DP149">
            <v>0</v>
          </cell>
          <cell r="DQ149">
            <v>0</v>
          </cell>
          <cell r="DR149">
            <v>0</v>
          </cell>
          <cell r="DS149">
            <v>0</v>
          </cell>
          <cell r="DT149">
            <v>0</v>
          </cell>
          <cell r="DU149">
            <v>0</v>
          </cell>
          <cell r="DV149">
            <v>0</v>
          </cell>
          <cell r="DW149">
            <v>0</v>
          </cell>
          <cell r="DX149">
            <v>0</v>
          </cell>
          <cell r="DY149">
            <v>0</v>
          </cell>
          <cell r="DZ149">
            <v>0</v>
          </cell>
          <cell r="EA149">
            <v>0</v>
          </cell>
          <cell r="EB149">
            <v>0</v>
          </cell>
          <cell r="EC149">
            <v>0</v>
          </cell>
          <cell r="ED149">
            <v>0</v>
          </cell>
          <cell r="EE149">
            <v>0</v>
          </cell>
          <cell r="EF149">
            <v>0</v>
          </cell>
        </row>
        <row r="150">
          <cell r="B150" t="str">
            <v>ООО Корона +</v>
          </cell>
          <cell r="C150">
            <v>0</v>
          </cell>
          <cell r="D150">
            <v>2400</v>
          </cell>
          <cell r="E150">
            <v>0</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2400</v>
          </cell>
          <cell r="Z150">
            <v>0</v>
          </cell>
          <cell r="AA150">
            <v>0</v>
          </cell>
          <cell r="AB150">
            <v>0</v>
          </cell>
          <cell r="AC150">
            <v>0</v>
          </cell>
          <cell r="AD150">
            <v>0</v>
          </cell>
          <cell r="AE150">
            <v>0</v>
          </cell>
          <cell r="AF150">
            <v>0</v>
          </cell>
          <cell r="AG150">
            <v>0</v>
          </cell>
          <cell r="AH150">
            <v>0</v>
          </cell>
          <cell r="AJ150">
            <v>0</v>
          </cell>
          <cell r="AK150">
            <v>0</v>
          </cell>
          <cell r="AL150">
            <v>0</v>
          </cell>
          <cell r="AM150">
            <v>0</v>
          </cell>
          <cell r="AN150">
            <v>0</v>
          </cell>
          <cell r="AO150">
            <v>0</v>
          </cell>
          <cell r="AP150">
            <v>0</v>
          </cell>
          <cell r="AQ150">
            <v>0</v>
          </cell>
          <cell r="AR150">
            <v>0</v>
          </cell>
          <cell r="AS150">
            <v>0</v>
          </cell>
          <cell r="AT150">
            <v>0</v>
          </cell>
          <cell r="AU150">
            <v>0</v>
          </cell>
          <cell r="AV150">
            <v>0</v>
          </cell>
          <cell r="AW150">
            <v>0</v>
          </cell>
          <cell r="AX150">
            <v>0</v>
          </cell>
          <cell r="AY150">
            <v>0</v>
          </cell>
          <cell r="AZ150">
            <v>0</v>
          </cell>
          <cell r="BA150">
            <v>0</v>
          </cell>
          <cell r="BB150">
            <v>0</v>
          </cell>
          <cell r="BC150">
            <v>0</v>
          </cell>
          <cell r="BD150">
            <v>0</v>
          </cell>
          <cell r="BE150">
            <v>0</v>
          </cell>
          <cell r="BF150">
            <v>0</v>
          </cell>
          <cell r="BG150">
            <v>0</v>
          </cell>
          <cell r="BH150">
            <v>0</v>
          </cell>
          <cell r="BI150">
            <v>0</v>
          </cell>
          <cell r="BJ150">
            <v>0</v>
          </cell>
          <cell r="BK150">
            <v>0</v>
          </cell>
          <cell r="BL150">
            <v>0</v>
          </cell>
          <cell r="BM150">
            <v>0</v>
          </cell>
          <cell r="BN150">
            <v>0</v>
          </cell>
          <cell r="BO150">
            <v>5</v>
          </cell>
          <cell r="BP150">
            <v>0</v>
          </cell>
          <cell r="BQ150">
            <v>0</v>
          </cell>
          <cell r="BR150">
            <v>0</v>
          </cell>
          <cell r="BS150">
            <v>0</v>
          </cell>
          <cell r="BT150">
            <v>0</v>
          </cell>
          <cell r="BU150">
            <v>0</v>
          </cell>
          <cell r="BV150">
            <v>0</v>
          </cell>
          <cell r="BW150">
            <v>0</v>
          </cell>
          <cell r="BX150">
            <v>0</v>
          </cell>
          <cell r="BY150">
            <v>0</v>
          </cell>
          <cell r="BZ150">
            <v>0</v>
          </cell>
          <cell r="CA150">
            <v>0</v>
          </cell>
          <cell r="CB150">
            <v>0</v>
          </cell>
          <cell r="CC150">
            <v>0</v>
          </cell>
          <cell r="CD150">
            <v>0</v>
          </cell>
          <cell r="CE150">
            <v>0</v>
          </cell>
          <cell r="CF150">
            <v>0</v>
          </cell>
          <cell r="CG150">
            <v>0</v>
          </cell>
          <cell r="CH150">
            <v>0</v>
          </cell>
          <cell r="CI150">
            <v>0</v>
          </cell>
          <cell r="CJ150">
            <v>0</v>
          </cell>
          <cell r="CK150">
            <v>0</v>
          </cell>
          <cell r="CL150">
            <v>0</v>
          </cell>
          <cell r="CM150">
            <v>0</v>
          </cell>
          <cell r="CN150">
            <v>0</v>
          </cell>
          <cell r="CO150">
            <v>0</v>
          </cell>
          <cell r="CP150">
            <v>0</v>
          </cell>
          <cell r="CQ150">
            <v>0</v>
          </cell>
          <cell r="CR150">
            <v>0</v>
          </cell>
          <cell r="CS150">
            <v>5</v>
          </cell>
          <cell r="CT150">
            <v>0</v>
          </cell>
          <cell r="CU150">
            <v>0</v>
          </cell>
          <cell r="CV150">
            <v>0</v>
          </cell>
          <cell r="CW150">
            <v>0</v>
          </cell>
          <cell r="CX150">
            <v>0</v>
          </cell>
          <cell r="CY150">
            <v>0</v>
          </cell>
          <cell r="CZ150">
            <v>0</v>
          </cell>
          <cell r="DA150">
            <v>0</v>
          </cell>
          <cell r="DB150">
            <v>0</v>
          </cell>
          <cell r="DC150">
            <v>0</v>
          </cell>
          <cell r="DD150">
            <v>0</v>
          </cell>
          <cell r="DE150">
            <v>0</v>
          </cell>
          <cell r="DF150">
            <v>0</v>
          </cell>
          <cell r="DG150">
            <v>0</v>
          </cell>
          <cell r="DH150">
            <v>0</v>
          </cell>
          <cell r="DI150">
            <v>0</v>
          </cell>
          <cell r="DJ150">
            <v>0</v>
          </cell>
          <cell r="DK150">
            <v>0</v>
          </cell>
          <cell r="DL150">
            <v>0</v>
          </cell>
          <cell r="DM150">
            <v>0</v>
          </cell>
          <cell r="DN150">
            <v>0</v>
          </cell>
          <cell r="DO150">
            <v>0</v>
          </cell>
          <cell r="DP150">
            <v>0</v>
          </cell>
          <cell r="DQ150">
            <v>0</v>
          </cell>
          <cell r="DR150">
            <v>0</v>
          </cell>
          <cell r="DS150">
            <v>0</v>
          </cell>
          <cell r="DT150">
            <v>0</v>
          </cell>
          <cell r="DU150">
            <v>0</v>
          </cell>
          <cell r="DV150">
            <v>0</v>
          </cell>
          <cell r="DW150">
            <v>5</v>
          </cell>
          <cell r="DX150">
            <v>0</v>
          </cell>
          <cell r="DY150">
            <v>0</v>
          </cell>
          <cell r="DZ150">
            <v>0</v>
          </cell>
          <cell r="EA150">
            <v>0</v>
          </cell>
          <cell r="EB150">
            <v>0</v>
          </cell>
          <cell r="EC150">
            <v>0</v>
          </cell>
          <cell r="ED150">
            <v>0</v>
          </cell>
          <cell r="EE150">
            <v>0</v>
          </cell>
          <cell r="EF150">
            <v>0</v>
          </cell>
        </row>
        <row r="151">
          <cell r="B151" t="str">
            <v>ООО Мастер-Дент</v>
          </cell>
          <cell r="C151">
            <v>540</v>
          </cell>
          <cell r="D151">
            <v>1200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1740</v>
          </cell>
          <cell r="Z151">
            <v>0</v>
          </cell>
          <cell r="AA151">
            <v>0</v>
          </cell>
          <cell r="AB151">
            <v>0</v>
          </cell>
          <cell r="AC151">
            <v>0</v>
          </cell>
          <cell r="AD151">
            <v>0</v>
          </cell>
          <cell r="AE151">
            <v>0</v>
          </cell>
          <cell r="AF151">
            <v>0</v>
          </cell>
          <cell r="AG151">
            <v>0</v>
          </cell>
          <cell r="AH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5</v>
          </cell>
          <cell r="BP151">
            <v>0</v>
          </cell>
          <cell r="BQ151">
            <v>0</v>
          </cell>
          <cell r="BR151">
            <v>0</v>
          </cell>
          <cell r="BS151">
            <v>0</v>
          </cell>
          <cell r="BT151">
            <v>0</v>
          </cell>
          <cell r="BU151">
            <v>0</v>
          </cell>
          <cell r="BV151">
            <v>0</v>
          </cell>
          <cell r="BW151">
            <v>0</v>
          </cell>
          <cell r="BX151">
            <v>0</v>
          </cell>
          <cell r="BY151">
            <v>0</v>
          </cell>
          <cell r="BZ151">
            <v>0</v>
          </cell>
          <cell r="CA151">
            <v>0</v>
          </cell>
          <cell r="CB151">
            <v>0</v>
          </cell>
          <cell r="CC151">
            <v>0</v>
          </cell>
          <cell r="CD151">
            <v>0</v>
          </cell>
          <cell r="CE151">
            <v>0</v>
          </cell>
          <cell r="CF151">
            <v>0</v>
          </cell>
          <cell r="CG151">
            <v>0</v>
          </cell>
          <cell r="CH151">
            <v>0</v>
          </cell>
          <cell r="CI151">
            <v>0</v>
          </cell>
          <cell r="CJ151">
            <v>0</v>
          </cell>
          <cell r="CK151">
            <v>0</v>
          </cell>
          <cell r="CL151">
            <v>0</v>
          </cell>
          <cell r="CM151">
            <v>0</v>
          </cell>
          <cell r="CN151">
            <v>0</v>
          </cell>
          <cell r="CO151">
            <v>0</v>
          </cell>
          <cell r="CP151">
            <v>0</v>
          </cell>
          <cell r="CQ151">
            <v>0</v>
          </cell>
          <cell r="CR151">
            <v>0</v>
          </cell>
          <cell r="CS151">
            <v>5</v>
          </cell>
          <cell r="CT151">
            <v>0</v>
          </cell>
          <cell r="CU151">
            <v>0</v>
          </cell>
          <cell r="CV151">
            <v>0</v>
          </cell>
          <cell r="CW151">
            <v>0</v>
          </cell>
          <cell r="CX151">
            <v>0</v>
          </cell>
          <cell r="CY151">
            <v>0</v>
          </cell>
          <cell r="CZ151">
            <v>0</v>
          </cell>
          <cell r="DA151">
            <v>0</v>
          </cell>
          <cell r="DB151">
            <v>0</v>
          </cell>
          <cell r="DC151">
            <v>0</v>
          </cell>
          <cell r="DD151">
            <v>0</v>
          </cell>
          <cell r="DE151">
            <v>0</v>
          </cell>
          <cell r="DF151">
            <v>0</v>
          </cell>
          <cell r="DG151">
            <v>0</v>
          </cell>
          <cell r="DH151">
            <v>0</v>
          </cell>
          <cell r="DI151">
            <v>0</v>
          </cell>
          <cell r="DJ151">
            <v>0</v>
          </cell>
          <cell r="DK151">
            <v>0</v>
          </cell>
          <cell r="DL151">
            <v>0</v>
          </cell>
          <cell r="DM151">
            <v>0</v>
          </cell>
          <cell r="DN151">
            <v>0</v>
          </cell>
          <cell r="DO151">
            <v>0</v>
          </cell>
          <cell r="DP151">
            <v>0</v>
          </cell>
          <cell r="DQ151">
            <v>0</v>
          </cell>
          <cell r="DR151">
            <v>0</v>
          </cell>
          <cell r="DS151">
            <v>0</v>
          </cell>
          <cell r="DT151">
            <v>0</v>
          </cell>
          <cell r="DU151">
            <v>0</v>
          </cell>
          <cell r="DV151">
            <v>0</v>
          </cell>
          <cell r="DW151">
            <v>5</v>
          </cell>
          <cell r="DX151">
            <v>0</v>
          </cell>
          <cell r="DY151">
            <v>0</v>
          </cell>
          <cell r="DZ151">
            <v>0</v>
          </cell>
          <cell r="EA151">
            <v>0</v>
          </cell>
          <cell r="EB151">
            <v>0</v>
          </cell>
          <cell r="EC151">
            <v>0</v>
          </cell>
          <cell r="ED151">
            <v>0</v>
          </cell>
          <cell r="EE151">
            <v>0</v>
          </cell>
          <cell r="EF151">
            <v>0</v>
          </cell>
        </row>
        <row r="152">
          <cell r="B152" t="str">
            <v>ООО Медента</v>
          </cell>
          <cell r="C152">
            <v>0</v>
          </cell>
          <cell r="D152">
            <v>4000</v>
          </cell>
          <cell r="E152">
            <v>0</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4000</v>
          </cell>
          <cell r="Z152">
            <v>0</v>
          </cell>
          <cell r="AA152">
            <v>0</v>
          </cell>
          <cell r="AB152">
            <v>0</v>
          </cell>
          <cell r="AC152">
            <v>0</v>
          </cell>
          <cell r="AD152">
            <v>0</v>
          </cell>
          <cell r="AE152">
            <v>0</v>
          </cell>
          <cell r="AF152">
            <v>0</v>
          </cell>
          <cell r="AG152">
            <v>0</v>
          </cell>
          <cell r="AH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14</v>
          </cell>
          <cell r="BP152">
            <v>0</v>
          </cell>
          <cell r="BQ152">
            <v>0</v>
          </cell>
          <cell r="BR152">
            <v>0</v>
          </cell>
          <cell r="BS152">
            <v>0</v>
          </cell>
          <cell r="BT152">
            <v>0</v>
          </cell>
          <cell r="BU152">
            <v>0</v>
          </cell>
          <cell r="BV152">
            <v>0</v>
          </cell>
          <cell r="BW152">
            <v>0</v>
          </cell>
          <cell r="BX152">
            <v>0</v>
          </cell>
          <cell r="BY152">
            <v>0</v>
          </cell>
          <cell r="BZ152">
            <v>0</v>
          </cell>
          <cell r="CA152">
            <v>0</v>
          </cell>
          <cell r="CB152">
            <v>0</v>
          </cell>
          <cell r="CC152">
            <v>0</v>
          </cell>
          <cell r="CD152">
            <v>0</v>
          </cell>
          <cell r="CE152">
            <v>0</v>
          </cell>
          <cell r="CF152">
            <v>0</v>
          </cell>
          <cell r="CG152">
            <v>0</v>
          </cell>
          <cell r="CH152">
            <v>0</v>
          </cell>
          <cell r="CI152">
            <v>0</v>
          </cell>
          <cell r="CJ152">
            <v>0</v>
          </cell>
          <cell r="CK152">
            <v>0</v>
          </cell>
          <cell r="CL152">
            <v>0</v>
          </cell>
          <cell r="CM152">
            <v>0</v>
          </cell>
          <cell r="CN152">
            <v>0</v>
          </cell>
          <cell r="CO152">
            <v>0</v>
          </cell>
          <cell r="CP152">
            <v>0</v>
          </cell>
          <cell r="CQ152">
            <v>0</v>
          </cell>
          <cell r="CR152">
            <v>0</v>
          </cell>
          <cell r="CS152">
            <v>14</v>
          </cell>
          <cell r="CT152">
            <v>0</v>
          </cell>
          <cell r="CU152">
            <v>0</v>
          </cell>
          <cell r="CV152">
            <v>0</v>
          </cell>
          <cell r="CW152">
            <v>0</v>
          </cell>
          <cell r="CX152">
            <v>0</v>
          </cell>
          <cell r="CY152">
            <v>0</v>
          </cell>
          <cell r="CZ152">
            <v>0</v>
          </cell>
          <cell r="DA152">
            <v>0</v>
          </cell>
          <cell r="DB152">
            <v>0</v>
          </cell>
          <cell r="DC152">
            <v>0</v>
          </cell>
          <cell r="DD152">
            <v>0</v>
          </cell>
          <cell r="DE152">
            <v>0</v>
          </cell>
          <cell r="DF152">
            <v>0</v>
          </cell>
          <cell r="DG152">
            <v>0</v>
          </cell>
          <cell r="DH152">
            <v>0</v>
          </cell>
          <cell r="DI152">
            <v>0</v>
          </cell>
          <cell r="DJ152">
            <v>0</v>
          </cell>
          <cell r="DK152">
            <v>0</v>
          </cell>
          <cell r="DL152">
            <v>0</v>
          </cell>
          <cell r="DM152">
            <v>0</v>
          </cell>
          <cell r="DN152">
            <v>0</v>
          </cell>
          <cell r="DO152">
            <v>0</v>
          </cell>
          <cell r="DP152">
            <v>0</v>
          </cell>
          <cell r="DQ152">
            <v>0</v>
          </cell>
          <cell r="DR152">
            <v>0</v>
          </cell>
          <cell r="DS152">
            <v>0</v>
          </cell>
          <cell r="DT152">
            <v>0</v>
          </cell>
          <cell r="DU152">
            <v>0</v>
          </cell>
          <cell r="DV152">
            <v>0</v>
          </cell>
          <cell r="DW152">
            <v>16</v>
          </cell>
          <cell r="DX152">
            <v>0</v>
          </cell>
          <cell r="DY152">
            <v>0</v>
          </cell>
          <cell r="DZ152">
            <v>0</v>
          </cell>
          <cell r="EA152">
            <v>0</v>
          </cell>
          <cell r="EB152">
            <v>0</v>
          </cell>
          <cell r="EC152">
            <v>0</v>
          </cell>
          <cell r="ED152">
            <v>0</v>
          </cell>
          <cell r="EE152">
            <v>0</v>
          </cell>
          <cell r="EF152">
            <v>0</v>
          </cell>
        </row>
        <row r="153">
          <cell r="B153" t="str">
            <v>ООО МЕДИССА</v>
          </cell>
          <cell r="C153">
            <v>0</v>
          </cell>
          <cell r="D153">
            <v>1200</v>
          </cell>
          <cell r="E153">
            <v>0</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1200</v>
          </cell>
          <cell r="Z153">
            <v>0</v>
          </cell>
          <cell r="AA153">
            <v>0</v>
          </cell>
          <cell r="AB153">
            <v>0</v>
          </cell>
          <cell r="AC153">
            <v>0</v>
          </cell>
          <cell r="AD153">
            <v>0</v>
          </cell>
          <cell r="AE153">
            <v>0</v>
          </cell>
          <cell r="AF153">
            <v>0</v>
          </cell>
          <cell r="AG153">
            <v>0</v>
          </cell>
          <cell r="AH153">
            <v>0</v>
          </cell>
          <cell r="AJ153">
            <v>0</v>
          </cell>
          <cell r="AK153">
            <v>0</v>
          </cell>
          <cell r="AL153">
            <v>0</v>
          </cell>
          <cell r="AM153">
            <v>0</v>
          </cell>
          <cell r="AN153">
            <v>0</v>
          </cell>
          <cell r="AO153">
            <v>0</v>
          </cell>
          <cell r="AP153">
            <v>0</v>
          </cell>
          <cell r="AQ153">
            <v>0</v>
          </cell>
          <cell r="AR153">
            <v>0</v>
          </cell>
          <cell r="AS153">
            <v>0</v>
          </cell>
          <cell r="AT153">
            <v>0</v>
          </cell>
          <cell r="AU153">
            <v>0</v>
          </cell>
          <cell r="AV153">
            <v>0</v>
          </cell>
          <cell r="AW153">
            <v>0</v>
          </cell>
          <cell r="AX153">
            <v>0</v>
          </cell>
          <cell r="AY153">
            <v>0</v>
          </cell>
          <cell r="AZ153">
            <v>0</v>
          </cell>
          <cell r="BA153">
            <v>0</v>
          </cell>
          <cell r="BB153">
            <v>0</v>
          </cell>
          <cell r="BC153">
            <v>0</v>
          </cell>
          <cell r="BD153">
            <v>0</v>
          </cell>
          <cell r="BE153">
            <v>0</v>
          </cell>
          <cell r="BF153">
            <v>0</v>
          </cell>
          <cell r="BG153">
            <v>0</v>
          </cell>
          <cell r="BH153">
            <v>0</v>
          </cell>
          <cell r="BI153">
            <v>0</v>
          </cell>
          <cell r="BJ153">
            <v>0</v>
          </cell>
          <cell r="BK153">
            <v>0</v>
          </cell>
          <cell r="BL153">
            <v>0</v>
          </cell>
          <cell r="BM153">
            <v>0</v>
          </cell>
          <cell r="BN153">
            <v>0</v>
          </cell>
          <cell r="BO153">
            <v>1</v>
          </cell>
          <cell r="BP153">
            <v>0</v>
          </cell>
          <cell r="BQ153">
            <v>0</v>
          </cell>
          <cell r="BR153">
            <v>0</v>
          </cell>
          <cell r="BS153">
            <v>0</v>
          </cell>
          <cell r="BT153">
            <v>0</v>
          </cell>
          <cell r="BU153">
            <v>0</v>
          </cell>
          <cell r="BV153">
            <v>0</v>
          </cell>
          <cell r="BW153">
            <v>0</v>
          </cell>
          <cell r="BX153">
            <v>0</v>
          </cell>
          <cell r="BY153">
            <v>0</v>
          </cell>
          <cell r="BZ153">
            <v>0</v>
          </cell>
          <cell r="CA153">
            <v>0</v>
          </cell>
          <cell r="CB153">
            <v>0</v>
          </cell>
          <cell r="CC153">
            <v>0</v>
          </cell>
          <cell r="CD153">
            <v>0</v>
          </cell>
          <cell r="CE153">
            <v>0</v>
          </cell>
          <cell r="CF153">
            <v>0</v>
          </cell>
          <cell r="CG153">
            <v>0</v>
          </cell>
          <cell r="CH153">
            <v>0</v>
          </cell>
          <cell r="CI153">
            <v>0</v>
          </cell>
          <cell r="CJ153">
            <v>0</v>
          </cell>
          <cell r="CK153">
            <v>0</v>
          </cell>
          <cell r="CL153">
            <v>0</v>
          </cell>
          <cell r="CM153">
            <v>0</v>
          </cell>
          <cell r="CN153">
            <v>0</v>
          </cell>
          <cell r="CO153">
            <v>0</v>
          </cell>
          <cell r="CP153">
            <v>0</v>
          </cell>
          <cell r="CQ153">
            <v>0</v>
          </cell>
          <cell r="CR153">
            <v>0</v>
          </cell>
          <cell r="CS153">
            <v>1</v>
          </cell>
          <cell r="CT153">
            <v>0</v>
          </cell>
          <cell r="CU153">
            <v>0</v>
          </cell>
          <cell r="CV153">
            <v>0</v>
          </cell>
          <cell r="CW153">
            <v>0</v>
          </cell>
          <cell r="CX153">
            <v>0</v>
          </cell>
          <cell r="CY153">
            <v>0</v>
          </cell>
          <cell r="CZ153">
            <v>0</v>
          </cell>
          <cell r="DA153">
            <v>0</v>
          </cell>
          <cell r="DB153">
            <v>0</v>
          </cell>
          <cell r="DC153">
            <v>0</v>
          </cell>
          <cell r="DD153">
            <v>0</v>
          </cell>
          <cell r="DE153">
            <v>0</v>
          </cell>
          <cell r="DF153">
            <v>0</v>
          </cell>
          <cell r="DG153">
            <v>0</v>
          </cell>
          <cell r="DH153">
            <v>0</v>
          </cell>
          <cell r="DI153">
            <v>0</v>
          </cell>
          <cell r="DJ153">
            <v>0</v>
          </cell>
          <cell r="DK153">
            <v>0</v>
          </cell>
          <cell r="DL153">
            <v>0</v>
          </cell>
          <cell r="DM153">
            <v>0</v>
          </cell>
          <cell r="DN153">
            <v>0</v>
          </cell>
          <cell r="DO153">
            <v>0</v>
          </cell>
          <cell r="DP153">
            <v>0</v>
          </cell>
          <cell r="DQ153">
            <v>0</v>
          </cell>
          <cell r="DR153">
            <v>0</v>
          </cell>
          <cell r="DS153">
            <v>0</v>
          </cell>
          <cell r="DT153">
            <v>0</v>
          </cell>
          <cell r="DU153">
            <v>0</v>
          </cell>
          <cell r="DV153">
            <v>0</v>
          </cell>
          <cell r="DW153">
            <v>1</v>
          </cell>
          <cell r="DX153">
            <v>0</v>
          </cell>
          <cell r="DY153">
            <v>0</v>
          </cell>
          <cell r="DZ153">
            <v>0</v>
          </cell>
          <cell r="EA153">
            <v>0</v>
          </cell>
          <cell r="EB153">
            <v>0</v>
          </cell>
          <cell r="EC153">
            <v>0</v>
          </cell>
          <cell r="ED153">
            <v>0</v>
          </cell>
          <cell r="EE153">
            <v>0</v>
          </cell>
          <cell r="EF153">
            <v>0</v>
          </cell>
        </row>
        <row r="154">
          <cell r="B154" t="str">
            <v>ООО Медицинский центр Семья</v>
          </cell>
          <cell r="C154">
            <v>0</v>
          </cell>
          <cell r="D154">
            <v>230</v>
          </cell>
          <cell r="E154">
            <v>230</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J154">
            <v>0</v>
          </cell>
          <cell r="AK154">
            <v>0</v>
          </cell>
          <cell r="AL154">
            <v>0</v>
          </cell>
          <cell r="AM154">
            <v>0</v>
          </cell>
          <cell r="AN154">
            <v>0</v>
          </cell>
          <cell r="AO154">
            <v>0</v>
          </cell>
          <cell r="AP154">
            <v>0</v>
          </cell>
          <cell r="AQ154">
            <v>0</v>
          </cell>
          <cell r="AR154">
            <v>0</v>
          </cell>
          <cell r="AS154">
            <v>0</v>
          </cell>
          <cell r="AT154">
            <v>0</v>
          </cell>
          <cell r="AU154">
            <v>1</v>
          </cell>
          <cell r="AV154">
            <v>0</v>
          </cell>
          <cell r="AW154">
            <v>0</v>
          </cell>
          <cell r="AX154">
            <v>0</v>
          </cell>
          <cell r="AY154">
            <v>0</v>
          </cell>
          <cell r="AZ154">
            <v>0</v>
          </cell>
          <cell r="BA154">
            <v>0</v>
          </cell>
          <cell r="BB154">
            <v>0</v>
          </cell>
          <cell r="BC154">
            <v>0</v>
          </cell>
          <cell r="BD154">
            <v>0</v>
          </cell>
          <cell r="BE154">
            <v>0</v>
          </cell>
          <cell r="BF154">
            <v>0</v>
          </cell>
          <cell r="BG154">
            <v>0</v>
          </cell>
          <cell r="BH154">
            <v>0</v>
          </cell>
          <cell r="BI154">
            <v>0</v>
          </cell>
          <cell r="BJ154">
            <v>0</v>
          </cell>
          <cell r="BK154">
            <v>0</v>
          </cell>
          <cell r="BL154">
            <v>0</v>
          </cell>
          <cell r="BM154">
            <v>0</v>
          </cell>
          <cell r="BN154">
            <v>0</v>
          </cell>
          <cell r="BO154">
            <v>0</v>
          </cell>
          <cell r="BP154">
            <v>0</v>
          </cell>
          <cell r="BQ154">
            <v>0</v>
          </cell>
          <cell r="BR154">
            <v>0</v>
          </cell>
          <cell r="BS154">
            <v>0</v>
          </cell>
          <cell r="BT154">
            <v>0</v>
          </cell>
          <cell r="BU154">
            <v>0</v>
          </cell>
          <cell r="BV154">
            <v>0</v>
          </cell>
          <cell r="BW154">
            <v>0</v>
          </cell>
          <cell r="BX154">
            <v>0</v>
          </cell>
          <cell r="BY154">
            <v>1</v>
          </cell>
          <cell r="BZ154">
            <v>0</v>
          </cell>
          <cell r="CA154">
            <v>0</v>
          </cell>
          <cell r="CB154">
            <v>0</v>
          </cell>
          <cell r="CC154">
            <v>0</v>
          </cell>
          <cell r="CD154">
            <v>0</v>
          </cell>
          <cell r="CE154">
            <v>0</v>
          </cell>
          <cell r="CF154">
            <v>0</v>
          </cell>
          <cell r="CG154">
            <v>0</v>
          </cell>
          <cell r="CH154">
            <v>0</v>
          </cell>
          <cell r="CI154">
            <v>0</v>
          </cell>
          <cell r="CJ154">
            <v>0</v>
          </cell>
          <cell r="CK154">
            <v>0</v>
          </cell>
          <cell r="CL154">
            <v>0</v>
          </cell>
          <cell r="CM154">
            <v>0</v>
          </cell>
          <cell r="CN154">
            <v>0</v>
          </cell>
          <cell r="CO154">
            <v>0</v>
          </cell>
          <cell r="CP154">
            <v>0</v>
          </cell>
          <cell r="CQ154">
            <v>0</v>
          </cell>
          <cell r="CR154">
            <v>0</v>
          </cell>
          <cell r="CS154">
            <v>0</v>
          </cell>
          <cell r="CT154">
            <v>0</v>
          </cell>
          <cell r="CU154">
            <v>0</v>
          </cell>
          <cell r="CV154">
            <v>0</v>
          </cell>
          <cell r="CW154">
            <v>0</v>
          </cell>
          <cell r="CX154">
            <v>0</v>
          </cell>
          <cell r="CY154">
            <v>0</v>
          </cell>
          <cell r="CZ154">
            <v>0</v>
          </cell>
          <cell r="DA154">
            <v>0</v>
          </cell>
          <cell r="DB154">
            <v>0</v>
          </cell>
          <cell r="DC154">
            <v>1</v>
          </cell>
          <cell r="DD154">
            <v>0</v>
          </cell>
          <cell r="DE154">
            <v>0</v>
          </cell>
          <cell r="DF154">
            <v>0</v>
          </cell>
          <cell r="DG154">
            <v>0</v>
          </cell>
          <cell r="DH154">
            <v>0</v>
          </cell>
          <cell r="DI154">
            <v>0</v>
          </cell>
          <cell r="DJ154">
            <v>0</v>
          </cell>
          <cell r="DK154">
            <v>0</v>
          </cell>
          <cell r="DL154">
            <v>0</v>
          </cell>
          <cell r="DM154">
            <v>0</v>
          </cell>
          <cell r="DN154">
            <v>0</v>
          </cell>
          <cell r="DO154">
            <v>0</v>
          </cell>
          <cell r="DP154">
            <v>0</v>
          </cell>
          <cell r="DQ154">
            <v>0</v>
          </cell>
          <cell r="DR154">
            <v>0</v>
          </cell>
          <cell r="DS154">
            <v>0</v>
          </cell>
          <cell r="DT154">
            <v>0</v>
          </cell>
          <cell r="DU154">
            <v>0</v>
          </cell>
          <cell r="DV154">
            <v>0</v>
          </cell>
          <cell r="DW154">
            <v>0</v>
          </cell>
          <cell r="DX154">
            <v>0</v>
          </cell>
          <cell r="DY154">
            <v>0</v>
          </cell>
          <cell r="DZ154">
            <v>0</v>
          </cell>
          <cell r="EA154">
            <v>0</v>
          </cell>
          <cell r="EB154">
            <v>0</v>
          </cell>
          <cell r="EC154">
            <v>0</v>
          </cell>
          <cell r="ED154">
            <v>0</v>
          </cell>
          <cell r="EE154">
            <v>0</v>
          </cell>
          <cell r="EF154">
            <v>0</v>
          </cell>
        </row>
        <row r="155">
          <cell r="B155" t="str">
            <v>ООО МЕДХЕЛП</v>
          </cell>
          <cell r="C155">
            <v>0</v>
          </cell>
          <cell r="D155">
            <v>52</v>
          </cell>
          <cell r="E155">
            <v>52</v>
          </cell>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J155">
            <v>0</v>
          </cell>
          <cell r="AK155">
            <v>0</v>
          </cell>
          <cell r="AL155">
            <v>0</v>
          </cell>
          <cell r="AM155">
            <v>0</v>
          </cell>
          <cell r="AN155">
            <v>0</v>
          </cell>
          <cell r="AO155">
            <v>0</v>
          </cell>
          <cell r="AP155">
            <v>0</v>
          </cell>
          <cell r="AQ155">
            <v>0</v>
          </cell>
          <cell r="AR155">
            <v>0</v>
          </cell>
          <cell r="AS155">
            <v>0</v>
          </cell>
          <cell r="AT155">
            <v>0</v>
          </cell>
          <cell r="AU155">
            <v>1</v>
          </cell>
          <cell r="AV155">
            <v>0</v>
          </cell>
          <cell r="AW155">
            <v>0</v>
          </cell>
          <cell r="AX155">
            <v>0</v>
          </cell>
          <cell r="AY155">
            <v>0</v>
          </cell>
          <cell r="AZ155">
            <v>0</v>
          </cell>
          <cell r="BA155">
            <v>0</v>
          </cell>
          <cell r="BB155">
            <v>0</v>
          </cell>
          <cell r="BC155">
            <v>0</v>
          </cell>
          <cell r="BD155">
            <v>0</v>
          </cell>
          <cell r="BE155">
            <v>0</v>
          </cell>
          <cell r="BF155">
            <v>0</v>
          </cell>
          <cell r="BG155">
            <v>0</v>
          </cell>
          <cell r="BH155">
            <v>0</v>
          </cell>
          <cell r="BI155">
            <v>0</v>
          </cell>
          <cell r="BJ155">
            <v>0</v>
          </cell>
          <cell r="BK155">
            <v>0</v>
          </cell>
          <cell r="BL155">
            <v>0</v>
          </cell>
          <cell r="BM155">
            <v>0</v>
          </cell>
          <cell r="BN155">
            <v>0</v>
          </cell>
          <cell r="BO155">
            <v>0</v>
          </cell>
          <cell r="BP155">
            <v>0</v>
          </cell>
          <cell r="BQ155">
            <v>0</v>
          </cell>
          <cell r="BR155">
            <v>0</v>
          </cell>
          <cell r="BS155">
            <v>0</v>
          </cell>
          <cell r="BT155">
            <v>0</v>
          </cell>
          <cell r="BU155">
            <v>0</v>
          </cell>
          <cell r="BV155">
            <v>0</v>
          </cell>
          <cell r="BW155">
            <v>0</v>
          </cell>
          <cell r="BX155">
            <v>0</v>
          </cell>
          <cell r="BY155">
            <v>1</v>
          </cell>
          <cell r="BZ155">
            <v>0</v>
          </cell>
          <cell r="CA155">
            <v>0</v>
          </cell>
          <cell r="CB155">
            <v>0</v>
          </cell>
          <cell r="CC155">
            <v>0</v>
          </cell>
          <cell r="CD155">
            <v>0</v>
          </cell>
          <cell r="CE155">
            <v>0</v>
          </cell>
          <cell r="CF155">
            <v>0</v>
          </cell>
          <cell r="CG155">
            <v>0</v>
          </cell>
          <cell r="CH155">
            <v>0</v>
          </cell>
          <cell r="CI155">
            <v>0</v>
          </cell>
          <cell r="CJ155">
            <v>0</v>
          </cell>
          <cell r="CK155">
            <v>0</v>
          </cell>
          <cell r="CL155">
            <v>0</v>
          </cell>
          <cell r="CM155">
            <v>0</v>
          </cell>
          <cell r="CN155">
            <v>0</v>
          </cell>
          <cell r="CO155">
            <v>0</v>
          </cell>
          <cell r="CP155">
            <v>0</v>
          </cell>
          <cell r="CQ155">
            <v>0</v>
          </cell>
          <cell r="CR155">
            <v>0</v>
          </cell>
          <cell r="CS155">
            <v>0</v>
          </cell>
          <cell r="CT155">
            <v>0</v>
          </cell>
          <cell r="CU155">
            <v>0</v>
          </cell>
          <cell r="CV155">
            <v>0</v>
          </cell>
          <cell r="CW155">
            <v>0</v>
          </cell>
          <cell r="CX155">
            <v>0</v>
          </cell>
          <cell r="CY155">
            <v>0</v>
          </cell>
          <cell r="CZ155">
            <v>0</v>
          </cell>
          <cell r="DA155">
            <v>0</v>
          </cell>
          <cell r="DB155">
            <v>0</v>
          </cell>
          <cell r="DC155">
            <v>1</v>
          </cell>
          <cell r="DD155">
            <v>0</v>
          </cell>
          <cell r="DE155">
            <v>0</v>
          </cell>
          <cell r="DF155">
            <v>0</v>
          </cell>
          <cell r="DG155">
            <v>0</v>
          </cell>
          <cell r="DH155">
            <v>0</v>
          </cell>
          <cell r="DI155">
            <v>0</v>
          </cell>
          <cell r="DJ155">
            <v>0</v>
          </cell>
          <cell r="DK155">
            <v>0</v>
          </cell>
          <cell r="DL155">
            <v>0</v>
          </cell>
          <cell r="DM155">
            <v>0</v>
          </cell>
          <cell r="DN155">
            <v>0</v>
          </cell>
          <cell r="DO155">
            <v>0</v>
          </cell>
          <cell r="DP155">
            <v>0</v>
          </cell>
          <cell r="DQ155">
            <v>0</v>
          </cell>
          <cell r="DR155">
            <v>0</v>
          </cell>
          <cell r="DS155">
            <v>0</v>
          </cell>
          <cell r="DT155">
            <v>0</v>
          </cell>
          <cell r="DU155">
            <v>0</v>
          </cell>
          <cell r="DV155">
            <v>0</v>
          </cell>
          <cell r="DW155">
            <v>0</v>
          </cell>
          <cell r="DX155">
            <v>0</v>
          </cell>
          <cell r="DY155">
            <v>0</v>
          </cell>
          <cell r="DZ155">
            <v>0</v>
          </cell>
          <cell r="EA155">
            <v>0</v>
          </cell>
          <cell r="EB155">
            <v>0</v>
          </cell>
          <cell r="EC155">
            <v>0</v>
          </cell>
          <cell r="ED155">
            <v>0</v>
          </cell>
          <cell r="EE155">
            <v>0</v>
          </cell>
          <cell r="EF155">
            <v>0</v>
          </cell>
        </row>
        <row r="156">
          <cell r="B156" t="str">
            <v>ООО ММОЦ</v>
          </cell>
          <cell r="C156">
            <v>0</v>
          </cell>
          <cell r="D156">
            <v>0</v>
          </cell>
          <cell r="E156">
            <v>0</v>
          </cell>
          <cell r="F156">
            <v>0</v>
          </cell>
          <cell r="G156">
            <v>0</v>
          </cell>
          <cell r="H156">
            <v>0</v>
          </cell>
          <cell r="I156">
            <v>0</v>
          </cell>
          <cell r="J156">
            <v>0</v>
          </cell>
          <cell r="K156">
            <v>0</v>
          </cell>
          <cell r="L156">
            <v>0</v>
          </cell>
          <cell r="M156">
            <v>0</v>
          </cell>
          <cell r="N156">
            <v>0</v>
          </cell>
          <cell r="O156">
            <v>0</v>
          </cell>
          <cell r="P156">
            <v>0</v>
          </cell>
          <cell r="Q156">
            <v>2396</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G156">
            <v>4</v>
          </cell>
          <cell r="BH156">
            <v>0</v>
          </cell>
          <cell r="BI156">
            <v>0</v>
          </cell>
          <cell r="BJ156">
            <v>0</v>
          </cell>
          <cell r="BK156">
            <v>0</v>
          </cell>
          <cell r="BL156">
            <v>0</v>
          </cell>
          <cell r="BM156">
            <v>0</v>
          </cell>
          <cell r="BN156">
            <v>0</v>
          </cell>
          <cell r="BO156">
            <v>0</v>
          </cell>
          <cell r="BP156">
            <v>0</v>
          </cell>
          <cell r="BQ156">
            <v>0</v>
          </cell>
          <cell r="BR156">
            <v>0</v>
          </cell>
          <cell r="BS156">
            <v>0</v>
          </cell>
          <cell r="BT156">
            <v>0</v>
          </cell>
          <cell r="BU156">
            <v>0</v>
          </cell>
          <cell r="BV156">
            <v>0</v>
          </cell>
          <cell r="BW156">
            <v>0</v>
          </cell>
          <cell r="BX156">
            <v>0</v>
          </cell>
          <cell r="BY156">
            <v>0</v>
          </cell>
          <cell r="BZ156">
            <v>0</v>
          </cell>
          <cell r="CA156">
            <v>0</v>
          </cell>
          <cell r="CB156">
            <v>0</v>
          </cell>
          <cell r="CC156">
            <v>0</v>
          </cell>
          <cell r="CD156">
            <v>0</v>
          </cell>
          <cell r="CE156">
            <v>0</v>
          </cell>
          <cell r="CF156">
            <v>0</v>
          </cell>
          <cell r="CG156">
            <v>0</v>
          </cell>
          <cell r="CH156">
            <v>0</v>
          </cell>
          <cell r="CI156">
            <v>0</v>
          </cell>
          <cell r="CJ156">
            <v>0</v>
          </cell>
          <cell r="CK156">
            <v>1</v>
          </cell>
          <cell r="CL156">
            <v>0</v>
          </cell>
          <cell r="CM156">
            <v>0</v>
          </cell>
          <cell r="CN156">
            <v>0</v>
          </cell>
          <cell r="CO156">
            <v>0</v>
          </cell>
          <cell r="CP156">
            <v>0</v>
          </cell>
          <cell r="CQ156">
            <v>0</v>
          </cell>
          <cell r="CR156">
            <v>0</v>
          </cell>
          <cell r="CS156">
            <v>0</v>
          </cell>
          <cell r="CT156">
            <v>0</v>
          </cell>
          <cell r="CU156">
            <v>0</v>
          </cell>
          <cell r="CV156">
            <v>0</v>
          </cell>
          <cell r="CW156">
            <v>0</v>
          </cell>
          <cell r="CX156">
            <v>0</v>
          </cell>
          <cell r="CY156">
            <v>0</v>
          </cell>
          <cell r="CZ156">
            <v>0</v>
          </cell>
          <cell r="DA156">
            <v>0</v>
          </cell>
          <cell r="DB156">
            <v>0</v>
          </cell>
          <cell r="DC156">
            <v>0</v>
          </cell>
          <cell r="DD156">
            <v>0</v>
          </cell>
          <cell r="DE156">
            <v>0</v>
          </cell>
          <cell r="DF156">
            <v>0</v>
          </cell>
          <cell r="DG156">
            <v>0</v>
          </cell>
          <cell r="DH156">
            <v>0</v>
          </cell>
          <cell r="DI156">
            <v>0</v>
          </cell>
          <cell r="DJ156">
            <v>0</v>
          </cell>
          <cell r="DK156">
            <v>0</v>
          </cell>
          <cell r="DL156">
            <v>0</v>
          </cell>
          <cell r="DM156">
            <v>0</v>
          </cell>
          <cell r="DN156">
            <v>0</v>
          </cell>
          <cell r="DO156">
            <v>1</v>
          </cell>
          <cell r="DP156">
            <v>0</v>
          </cell>
          <cell r="DQ156">
            <v>0</v>
          </cell>
          <cell r="DR156">
            <v>0</v>
          </cell>
          <cell r="DS156">
            <v>0</v>
          </cell>
          <cell r="DT156">
            <v>0</v>
          </cell>
          <cell r="DU156">
            <v>0</v>
          </cell>
          <cell r="DV156">
            <v>0</v>
          </cell>
          <cell r="DW156">
            <v>0</v>
          </cell>
          <cell r="DX156">
            <v>0</v>
          </cell>
          <cell r="DY156">
            <v>0</v>
          </cell>
          <cell r="DZ156">
            <v>0</v>
          </cell>
          <cell r="EA156">
            <v>0</v>
          </cell>
          <cell r="EB156">
            <v>0</v>
          </cell>
          <cell r="EC156">
            <v>0</v>
          </cell>
          <cell r="ED156">
            <v>0</v>
          </cell>
          <cell r="EE156">
            <v>0</v>
          </cell>
          <cell r="EF156">
            <v>0</v>
          </cell>
        </row>
        <row r="157">
          <cell r="B157" t="str">
            <v>ООО Мой Доктор</v>
          </cell>
          <cell r="C157">
            <v>3204</v>
          </cell>
          <cell r="D157">
            <v>3503</v>
          </cell>
          <cell r="E157">
            <v>302</v>
          </cell>
          <cell r="F157">
            <v>2000</v>
          </cell>
          <cell r="G157">
            <v>0</v>
          </cell>
          <cell r="H157">
            <v>2000</v>
          </cell>
          <cell r="I157">
            <v>0</v>
          </cell>
          <cell r="J157">
            <v>405</v>
          </cell>
          <cell r="K157">
            <v>0</v>
          </cell>
          <cell r="L157">
            <v>0</v>
          </cell>
          <cell r="M157">
            <v>0</v>
          </cell>
          <cell r="N157">
            <v>0</v>
          </cell>
          <cell r="O157">
            <v>0</v>
          </cell>
          <cell r="P157">
            <v>0</v>
          </cell>
          <cell r="Q157">
            <v>0</v>
          </cell>
          <cell r="R157">
            <v>0</v>
          </cell>
          <cell r="S157">
            <v>0</v>
          </cell>
          <cell r="T157">
            <v>0</v>
          </cell>
          <cell r="U157">
            <v>0</v>
          </cell>
          <cell r="V157">
            <v>2000</v>
          </cell>
          <cell r="W157">
            <v>0</v>
          </cell>
          <cell r="X157">
            <v>0</v>
          </cell>
          <cell r="Y157">
            <v>0</v>
          </cell>
          <cell r="Z157">
            <v>0</v>
          </cell>
          <cell r="AA157">
            <v>0</v>
          </cell>
          <cell r="AB157">
            <v>0</v>
          </cell>
          <cell r="AC157">
            <v>0</v>
          </cell>
          <cell r="AD157">
            <v>0</v>
          </cell>
          <cell r="AE157">
            <v>0</v>
          </cell>
          <cell r="AF157">
            <v>0</v>
          </cell>
          <cell r="AG157">
            <v>0</v>
          </cell>
          <cell r="AH157">
            <v>0</v>
          </cell>
          <cell r="AJ157">
            <v>0</v>
          </cell>
          <cell r="AK157">
            <v>0</v>
          </cell>
          <cell r="AL157">
            <v>0</v>
          </cell>
          <cell r="AM157">
            <v>0</v>
          </cell>
          <cell r="AN157">
            <v>0</v>
          </cell>
          <cell r="AO157">
            <v>0</v>
          </cell>
          <cell r="AP157">
            <v>0</v>
          </cell>
          <cell r="AQ157">
            <v>0</v>
          </cell>
          <cell r="AR157">
            <v>0</v>
          </cell>
          <cell r="AS157">
            <v>0</v>
          </cell>
          <cell r="AT157">
            <v>0</v>
          </cell>
          <cell r="AU157">
            <v>1</v>
          </cell>
          <cell r="AV157">
            <v>1</v>
          </cell>
          <cell r="AW157">
            <v>0</v>
          </cell>
          <cell r="AX157">
            <v>1</v>
          </cell>
          <cell r="AY157">
            <v>0</v>
          </cell>
          <cell r="AZ157">
            <v>1</v>
          </cell>
          <cell r="BA157">
            <v>0</v>
          </cell>
          <cell r="BB157">
            <v>0</v>
          </cell>
          <cell r="BC157">
            <v>0</v>
          </cell>
          <cell r="BD157">
            <v>0</v>
          </cell>
          <cell r="BE157">
            <v>0</v>
          </cell>
          <cell r="BF157">
            <v>0</v>
          </cell>
          <cell r="BG157">
            <v>0</v>
          </cell>
          <cell r="BH157">
            <v>0</v>
          </cell>
          <cell r="BI157">
            <v>0</v>
          </cell>
          <cell r="BJ157">
            <v>0</v>
          </cell>
          <cell r="BK157">
            <v>0</v>
          </cell>
          <cell r="BL157">
            <v>1</v>
          </cell>
          <cell r="BM157">
            <v>0</v>
          </cell>
          <cell r="BN157">
            <v>0</v>
          </cell>
          <cell r="BO157">
            <v>0</v>
          </cell>
          <cell r="BP157">
            <v>0</v>
          </cell>
          <cell r="BQ157">
            <v>0</v>
          </cell>
          <cell r="BR157">
            <v>0</v>
          </cell>
          <cell r="BS157">
            <v>0</v>
          </cell>
          <cell r="BT157">
            <v>0</v>
          </cell>
          <cell r="BU157">
            <v>0</v>
          </cell>
          <cell r="BV157">
            <v>0</v>
          </cell>
          <cell r="BW157">
            <v>0</v>
          </cell>
          <cell r="BX157">
            <v>0</v>
          </cell>
          <cell r="BY157">
            <v>0.5</v>
          </cell>
          <cell r="BZ157">
            <v>0.5</v>
          </cell>
          <cell r="CA157">
            <v>0</v>
          </cell>
          <cell r="CB157">
            <v>0.5</v>
          </cell>
          <cell r="CC157">
            <v>0</v>
          </cell>
          <cell r="CD157">
            <v>0.5</v>
          </cell>
          <cell r="CE157">
            <v>0</v>
          </cell>
          <cell r="CF157">
            <v>0</v>
          </cell>
          <cell r="CG157">
            <v>0</v>
          </cell>
          <cell r="CH157">
            <v>0</v>
          </cell>
          <cell r="CI157">
            <v>0</v>
          </cell>
          <cell r="CJ157">
            <v>0</v>
          </cell>
          <cell r="CK157">
            <v>0</v>
          </cell>
          <cell r="CL157">
            <v>0</v>
          </cell>
          <cell r="CM157">
            <v>0</v>
          </cell>
          <cell r="CN157">
            <v>0</v>
          </cell>
          <cell r="CO157">
            <v>0</v>
          </cell>
          <cell r="CP157">
            <v>0.5</v>
          </cell>
          <cell r="CQ157">
            <v>0</v>
          </cell>
          <cell r="CR157">
            <v>0</v>
          </cell>
          <cell r="CS157">
            <v>0</v>
          </cell>
          <cell r="CT157">
            <v>0</v>
          </cell>
          <cell r="CU157">
            <v>0</v>
          </cell>
          <cell r="CV157">
            <v>0</v>
          </cell>
          <cell r="CW157">
            <v>0</v>
          </cell>
          <cell r="CX157">
            <v>0</v>
          </cell>
          <cell r="CY157">
            <v>0</v>
          </cell>
          <cell r="CZ157">
            <v>0</v>
          </cell>
          <cell r="DA157">
            <v>0</v>
          </cell>
          <cell r="DB157">
            <v>0</v>
          </cell>
          <cell r="DC157">
            <v>1</v>
          </cell>
          <cell r="DD157">
            <v>1</v>
          </cell>
          <cell r="DE157">
            <v>0</v>
          </cell>
          <cell r="DF157">
            <v>1</v>
          </cell>
          <cell r="DG157">
            <v>0</v>
          </cell>
          <cell r="DH157">
            <v>1</v>
          </cell>
          <cell r="DI157">
            <v>0</v>
          </cell>
          <cell r="DJ157">
            <v>0</v>
          </cell>
          <cell r="DK157">
            <v>0</v>
          </cell>
          <cell r="DL157">
            <v>0</v>
          </cell>
          <cell r="DM157">
            <v>0</v>
          </cell>
          <cell r="DN157">
            <v>0</v>
          </cell>
          <cell r="DO157">
            <v>0</v>
          </cell>
          <cell r="DP157">
            <v>0</v>
          </cell>
          <cell r="DQ157">
            <v>0</v>
          </cell>
          <cell r="DR157">
            <v>0</v>
          </cell>
          <cell r="DS157">
            <v>0</v>
          </cell>
          <cell r="DT157">
            <v>1</v>
          </cell>
          <cell r="DU157">
            <v>0</v>
          </cell>
          <cell r="DV157">
            <v>0</v>
          </cell>
          <cell r="DW157">
            <v>0</v>
          </cell>
          <cell r="DX157">
            <v>0</v>
          </cell>
          <cell r="DY157">
            <v>0</v>
          </cell>
          <cell r="DZ157">
            <v>0</v>
          </cell>
          <cell r="EA157">
            <v>0</v>
          </cell>
          <cell r="EB157">
            <v>0</v>
          </cell>
          <cell r="EC157">
            <v>0</v>
          </cell>
          <cell r="ED157">
            <v>0</v>
          </cell>
          <cell r="EE157">
            <v>0</v>
          </cell>
          <cell r="EF157">
            <v>0</v>
          </cell>
        </row>
        <row r="158">
          <cell r="B158" t="str">
            <v>ООО ПАЛИТРАДЕНТ</v>
          </cell>
          <cell r="C158">
            <v>0</v>
          </cell>
          <cell r="D158">
            <v>193</v>
          </cell>
          <cell r="E158">
            <v>0</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193</v>
          </cell>
          <cell r="Z158">
            <v>0</v>
          </cell>
          <cell r="AA158">
            <v>0</v>
          </cell>
          <cell r="AB158">
            <v>0</v>
          </cell>
          <cell r="AC158">
            <v>0</v>
          </cell>
          <cell r="AD158">
            <v>0</v>
          </cell>
          <cell r="AE158">
            <v>0</v>
          </cell>
          <cell r="AF158">
            <v>0</v>
          </cell>
          <cell r="AG158">
            <v>0</v>
          </cell>
          <cell r="AH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I158">
            <v>0</v>
          </cell>
          <cell r="BJ158">
            <v>0</v>
          </cell>
          <cell r="BK158">
            <v>0</v>
          </cell>
          <cell r="BL158">
            <v>0</v>
          </cell>
          <cell r="BM158">
            <v>0</v>
          </cell>
          <cell r="BN158">
            <v>0</v>
          </cell>
          <cell r="BO158">
            <v>2</v>
          </cell>
          <cell r="BP158">
            <v>0</v>
          </cell>
          <cell r="BQ158">
            <v>0</v>
          </cell>
          <cell r="BR158">
            <v>0</v>
          </cell>
          <cell r="BS158">
            <v>0</v>
          </cell>
          <cell r="BT158">
            <v>0</v>
          </cell>
          <cell r="BU158">
            <v>0</v>
          </cell>
          <cell r="BV158">
            <v>0</v>
          </cell>
          <cell r="BW158">
            <v>0</v>
          </cell>
          <cell r="BX158">
            <v>0</v>
          </cell>
          <cell r="BY158">
            <v>0</v>
          </cell>
          <cell r="BZ158">
            <v>0</v>
          </cell>
          <cell r="CA158">
            <v>0</v>
          </cell>
          <cell r="CB158">
            <v>0</v>
          </cell>
          <cell r="CC158">
            <v>0</v>
          </cell>
          <cell r="CD158">
            <v>0</v>
          </cell>
          <cell r="CE158">
            <v>0</v>
          </cell>
          <cell r="CF158">
            <v>0</v>
          </cell>
          <cell r="CG158">
            <v>0</v>
          </cell>
          <cell r="CH158">
            <v>0</v>
          </cell>
          <cell r="CI158">
            <v>0</v>
          </cell>
          <cell r="CJ158">
            <v>0</v>
          </cell>
          <cell r="CK158">
            <v>0</v>
          </cell>
          <cell r="CL158">
            <v>0</v>
          </cell>
          <cell r="CM158">
            <v>0</v>
          </cell>
          <cell r="CN158">
            <v>0</v>
          </cell>
          <cell r="CO158">
            <v>0</v>
          </cell>
          <cell r="CP158">
            <v>0</v>
          </cell>
          <cell r="CQ158">
            <v>0</v>
          </cell>
          <cell r="CR158">
            <v>0</v>
          </cell>
          <cell r="CS158">
            <v>2</v>
          </cell>
          <cell r="CT158">
            <v>0</v>
          </cell>
          <cell r="CU158">
            <v>0</v>
          </cell>
          <cell r="CV158">
            <v>0</v>
          </cell>
          <cell r="CW158">
            <v>0</v>
          </cell>
          <cell r="CX158">
            <v>0</v>
          </cell>
          <cell r="CY158">
            <v>0</v>
          </cell>
          <cell r="CZ158">
            <v>0</v>
          </cell>
          <cell r="DA158">
            <v>0</v>
          </cell>
          <cell r="DB158">
            <v>0</v>
          </cell>
          <cell r="DC158">
            <v>0</v>
          </cell>
          <cell r="DD158">
            <v>0</v>
          </cell>
          <cell r="DE158">
            <v>0</v>
          </cell>
          <cell r="DF158">
            <v>0</v>
          </cell>
          <cell r="DG158">
            <v>0</v>
          </cell>
          <cell r="DH158">
            <v>0</v>
          </cell>
          <cell r="DI158">
            <v>0</v>
          </cell>
          <cell r="DJ158">
            <v>0</v>
          </cell>
          <cell r="DK158">
            <v>0</v>
          </cell>
          <cell r="DL158">
            <v>0</v>
          </cell>
          <cell r="DM158">
            <v>0</v>
          </cell>
          <cell r="DN158">
            <v>0</v>
          </cell>
          <cell r="DO158">
            <v>0</v>
          </cell>
          <cell r="DP158">
            <v>0</v>
          </cell>
          <cell r="DQ158">
            <v>0</v>
          </cell>
          <cell r="DR158">
            <v>0</v>
          </cell>
          <cell r="DS158">
            <v>0</v>
          </cell>
          <cell r="DT158">
            <v>0</v>
          </cell>
          <cell r="DU158">
            <v>0</v>
          </cell>
          <cell r="DV158">
            <v>0</v>
          </cell>
          <cell r="DW158">
            <v>2</v>
          </cell>
          <cell r="DX158">
            <v>0</v>
          </cell>
          <cell r="DY158">
            <v>0</v>
          </cell>
          <cell r="DZ158">
            <v>0</v>
          </cell>
          <cell r="EA158">
            <v>0</v>
          </cell>
          <cell r="EB158">
            <v>0</v>
          </cell>
          <cell r="EC158">
            <v>0</v>
          </cell>
          <cell r="ED158">
            <v>0</v>
          </cell>
          <cell r="EE158">
            <v>0</v>
          </cell>
          <cell r="EF158">
            <v>0</v>
          </cell>
        </row>
        <row r="159">
          <cell r="B159" t="str">
            <v>ООО Радуга</v>
          </cell>
          <cell r="C159">
            <v>0</v>
          </cell>
          <cell r="D159">
            <v>400</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400</v>
          </cell>
          <cell r="Z159">
            <v>0</v>
          </cell>
          <cell r="AA159">
            <v>0</v>
          </cell>
          <cell r="AB159">
            <v>0</v>
          </cell>
          <cell r="AC159">
            <v>0</v>
          </cell>
          <cell r="AD159">
            <v>0</v>
          </cell>
          <cell r="AE159">
            <v>0</v>
          </cell>
          <cell r="AF159">
            <v>0</v>
          </cell>
          <cell r="AG159">
            <v>0</v>
          </cell>
          <cell r="AH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I159">
            <v>0</v>
          </cell>
          <cell r="BJ159">
            <v>0</v>
          </cell>
          <cell r="BK159">
            <v>0</v>
          </cell>
          <cell r="BL159">
            <v>0</v>
          </cell>
          <cell r="BM159">
            <v>0</v>
          </cell>
          <cell r="BN159">
            <v>0</v>
          </cell>
          <cell r="BO159">
            <v>2</v>
          </cell>
          <cell r="BP159">
            <v>0</v>
          </cell>
          <cell r="BQ159">
            <v>0</v>
          </cell>
          <cell r="BR159">
            <v>0</v>
          </cell>
          <cell r="BS159">
            <v>0</v>
          </cell>
          <cell r="BT159">
            <v>0</v>
          </cell>
          <cell r="BU159">
            <v>0</v>
          </cell>
          <cell r="BV159">
            <v>0</v>
          </cell>
          <cell r="BW159">
            <v>0</v>
          </cell>
          <cell r="BX159">
            <v>0</v>
          </cell>
          <cell r="BY159">
            <v>0</v>
          </cell>
          <cell r="BZ159">
            <v>0</v>
          </cell>
          <cell r="CA159">
            <v>0</v>
          </cell>
          <cell r="CB159">
            <v>0</v>
          </cell>
          <cell r="CC159">
            <v>0</v>
          </cell>
          <cell r="CD159">
            <v>0</v>
          </cell>
          <cell r="CE159">
            <v>0</v>
          </cell>
          <cell r="CF159">
            <v>0</v>
          </cell>
          <cell r="CG159">
            <v>0</v>
          </cell>
          <cell r="CH159">
            <v>0</v>
          </cell>
          <cell r="CI159">
            <v>0</v>
          </cell>
          <cell r="CJ159">
            <v>0</v>
          </cell>
          <cell r="CK159">
            <v>0</v>
          </cell>
          <cell r="CL159">
            <v>0</v>
          </cell>
          <cell r="CM159">
            <v>0</v>
          </cell>
          <cell r="CN159">
            <v>0</v>
          </cell>
          <cell r="CO159">
            <v>0</v>
          </cell>
          <cell r="CP159">
            <v>0</v>
          </cell>
          <cell r="CQ159">
            <v>0</v>
          </cell>
          <cell r="CR159">
            <v>0</v>
          </cell>
          <cell r="CS159">
            <v>2</v>
          </cell>
          <cell r="CT159">
            <v>0</v>
          </cell>
          <cell r="CU159">
            <v>0</v>
          </cell>
          <cell r="CV159">
            <v>0</v>
          </cell>
          <cell r="CW159">
            <v>0</v>
          </cell>
          <cell r="CX159">
            <v>0</v>
          </cell>
          <cell r="CY159">
            <v>0</v>
          </cell>
          <cell r="CZ159">
            <v>0</v>
          </cell>
          <cell r="DA159">
            <v>0</v>
          </cell>
          <cell r="DB159">
            <v>0</v>
          </cell>
          <cell r="DC159">
            <v>0</v>
          </cell>
          <cell r="DD159">
            <v>0</v>
          </cell>
          <cell r="DE159">
            <v>0</v>
          </cell>
          <cell r="DF159">
            <v>0</v>
          </cell>
          <cell r="DG159">
            <v>0</v>
          </cell>
          <cell r="DH159">
            <v>0</v>
          </cell>
          <cell r="DI159">
            <v>0</v>
          </cell>
          <cell r="DJ159">
            <v>0</v>
          </cell>
          <cell r="DK159">
            <v>0</v>
          </cell>
          <cell r="DL159">
            <v>0</v>
          </cell>
          <cell r="DM159">
            <v>0</v>
          </cell>
          <cell r="DN159">
            <v>0</v>
          </cell>
          <cell r="DO159">
            <v>0</v>
          </cell>
          <cell r="DP159">
            <v>0</v>
          </cell>
          <cell r="DQ159">
            <v>0</v>
          </cell>
          <cell r="DR159">
            <v>0</v>
          </cell>
          <cell r="DS159">
            <v>0</v>
          </cell>
          <cell r="DT159">
            <v>0</v>
          </cell>
          <cell r="DU159">
            <v>0</v>
          </cell>
          <cell r="DV159">
            <v>0</v>
          </cell>
          <cell r="DW159">
            <v>2</v>
          </cell>
          <cell r="DX159">
            <v>0</v>
          </cell>
          <cell r="DY159">
            <v>0</v>
          </cell>
          <cell r="DZ159">
            <v>0</v>
          </cell>
          <cell r="EA159">
            <v>0</v>
          </cell>
          <cell r="EB159">
            <v>0</v>
          </cell>
          <cell r="EC159">
            <v>0</v>
          </cell>
          <cell r="ED159">
            <v>0</v>
          </cell>
          <cell r="EE159">
            <v>0</v>
          </cell>
          <cell r="EF159">
            <v>0</v>
          </cell>
        </row>
        <row r="160">
          <cell r="B160" t="str">
            <v>ООО Центр здоровья и красоты</v>
          </cell>
          <cell r="C160">
            <v>0</v>
          </cell>
          <cell r="D160">
            <v>400</v>
          </cell>
          <cell r="E160">
            <v>400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J160">
            <v>0</v>
          </cell>
          <cell r="AK160">
            <v>0</v>
          </cell>
          <cell r="AL160">
            <v>0</v>
          </cell>
          <cell r="AM160">
            <v>0</v>
          </cell>
          <cell r="AN160">
            <v>0</v>
          </cell>
          <cell r="AO160">
            <v>0</v>
          </cell>
          <cell r="AP160">
            <v>0</v>
          </cell>
          <cell r="AQ160">
            <v>0</v>
          </cell>
          <cell r="AR160">
            <v>0</v>
          </cell>
          <cell r="AS160">
            <v>0</v>
          </cell>
          <cell r="AT160">
            <v>0</v>
          </cell>
          <cell r="AU160">
            <v>1</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cell r="BT160">
            <v>0</v>
          </cell>
          <cell r="BU160">
            <v>0</v>
          </cell>
          <cell r="BV160">
            <v>0</v>
          </cell>
          <cell r="BW160">
            <v>0</v>
          </cell>
          <cell r="BX160">
            <v>0</v>
          </cell>
          <cell r="BY160">
            <v>1</v>
          </cell>
          <cell r="BZ160">
            <v>0</v>
          </cell>
          <cell r="CA160">
            <v>0</v>
          </cell>
          <cell r="CB160">
            <v>0</v>
          </cell>
          <cell r="CC160">
            <v>0</v>
          </cell>
          <cell r="CD160">
            <v>0</v>
          </cell>
          <cell r="CE160">
            <v>0</v>
          </cell>
          <cell r="CF160">
            <v>0</v>
          </cell>
          <cell r="CG160">
            <v>0</v>
          </cell>
          <cell r="CH160">
            <v>0</v>
          </cell>
          <cell r="CI160">
            <v>0</v>
          </cell>
          <cell r="CJ160">
            <v>0</v>
          </cell>
          <cell r="CK160">
            <v>0</v>
          </cell>
          <cell r="CL160">
            <v>0</v>
          </cell>
          <cell r="CM160">
            <v>0</v>
          </cell>
          <cell r="CN160">
            <v>0</v>
          </cell>
          <cell r="CO160">
            <v>0</v>
          </cell>
          <cell r="CP160">
            <v>0</v>
          </cell>
          <cell r="CQ160">
            <v>0</v>
          </cell>
          <cell r="CR160">
            <v>0</v>
          </cell>
          <cell r="CS160">
            <v>0</v>
          </cell>
          <cell r="CT160">
            <v>0</v>
          </cell>
          <cell r="CU160">
            <v>0</v>
          </cell>
          <cell r="CV160">
            <v>0</v>
          </cell>
          <cell r="CW160">
            <v>0</v>
          </cell>
          <cell r="CX160">
            <v>0</v>
          </cell>
          <cell r="CY160">
            <v>0</v>
          </cell>
          <cell r="CZ160">
            <v>0</v>
          </cell>
          <cell r="DA160">
            <v>0</v>
          </cell>
          <cell r="DB160">
            <v>0</v>
          </cell>
          <cell r="DC160">
            <v>1</v>
          </cell>
          <cell r="DD160">
            <v>0</v>
          </cell>
          <cell r="DE160">
            <v>0</v>
          </cell>
          <cell r="DF160">
            <v>0</v>
          </cell>
          <cell r="DG160">
            <v>0</v>
          </cell>
          <cell r="DH160">
            <v>0</v>
          </cell>
          <cell r="DI160">
            <v>0</v>
          </cell>
          <cell r="DJ160">
            <v>0</v>
          </cell>
          <cell r="DK160">
            <v>0</v>
          </cell>
          <cell r="DL160">
            <v>0</v>
          </cell>
          <cell r="DM160">
            <v>0</v>
          </cell>
          <cell r="DN160">
            <v>0</v>
          </cell>
          <cell r="DO160">
            <v>0</v>
          </cell>
          <cell r="DP160">
            <v>0</v>
          </cell>
          <cell r="DQ160">
            <v>0</v>
          </cell>
          <cell r="DR160">
            <v>0</v>
          </cell>
          <cell r="DS160">
            <v>0</v>
          </cell>
          <cell r="DT160">
            <v>0</v>
          </cell>
          <cell r="DU160">
            <v>0</v>
          </cell>
          <cell r="DV160">
            <v>0</v>
          </cell>
          <cell r="DW160">
            <v>0</v>
          </cell>
          <cell r="DX160">
            <v>0</v>
          </cell>
          <cell r="DY160">
            <v>0</v>
          </cell>
          <cell r="DZ160">
            <v>0</v>
          </cell>
          <cell r="EA160">
            <v>0</v>
          </cell>
          <cell r="EB160">
            <v>0</v>
          </cell>
          <cell r="EC160">
            <v>0</v>
          </cell>
          <cell r="ED160">
            <v>0</v>
          </cell>
          <cell r="EE160">
            <v>0</v>
          </cell>
          <cell r="EF160">
            <v>0</v>
          </cell>
        </row>
        <row r="161">
          <cell r="B161" t="str">
            <v>ООО ЦМТ</v>
          </cell>
          <cell r="C161">
            <v>0</v>
          </cell>
          <cell r="D161">
            <v>350</v>
          </cell>
          <cell r="E161">
            <v>200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150</v>
          </cell>
          <cell r="AC161">
            <v>0</v>
          </cell>
          <cell r="AD161">
            <v>0</v>
          </cell>
          <cell r="AE161">
            <v>0</v>
          </cell>
          <cell r="AF161">
            <v>0</v>
          </cell>
          <cell r="AG161">
            <v>0</v>
          </cell>
          <cell r="AH161">
            <v>0</v>
          </cell>
          <cell r="AJ161">
            <v>0</v>
          </cell>
          <cell r="AK161">
            <v>0</v>
          </cell>
          <cell r="AL161">
            <v>0</v>
          </cell>
          <cell r="AM161">
            <v>0</v>
          </cell>
          <cell r="AN161">
            <v>0</v>
          </cell>
          <cell r="AO161">
            <v>0</v>
          </cell>
          <cell r="AP161">
            <v>0</v>
          </cell>
          <cell r="AQ161">
            <v>0</v>
          </cell>
          <cell r="AR161">
            <v>0</v>
          </cell>
          <cell r="AS161">
            <v>0</v>
          </cell>
          <cell r="AT161">
            <v>0</v>
          </cell>
          <cell r="AU161">
            <v>8.5</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0</v>
          </cell>
          <cell r="BO161">
            <v>0</v>
          </cell>
          <cell r="BP161">
            <v>0</v>
          </cell>
          <cell r="BQ161">
            <v>0</v>
          </cell>
          <cell r="BR161">
            <v>1</v>
          </cell>
          <cell r="BS161">
            <v>0</v>
          </cell>
          <cell r="BT161">
            <v>0</v>
          </cell>
          <cell r="BU161">
            <v>0</v>
          </cell>
          <cell r="BV161">
            <v>0</v>
          </cell>
          <cell r="BW161">
            <v>0</v>
          </cell>
          <cell r="BX161">
            <v>0</v>
          </cell>
          <cell r="BY161">
            <v>8.5</v>
          </cell>
          <cell r="BZ161">
            <v>0</v>
          </cell>
          <cell r="CA161">
            <v>0</v>
          </cell>
          <cell r="CB161">
            <v>0</v>
          </cell>
          <cell r="CC161">
            <v>0</v>
          </cell>
          <cell r="CD161">
            <v>0</v>
          </cell>
          <cell r="CE161">
            <v>0</v>
          </cell>
          <cell r="CF161">
            <v>0</v>
          </cell>
          <cell r="CG161">
            <v>0</v>
          </cell>
          <cell r="CH161">
            <v>0</v>
          </cell>
          <cell r="CI161">
            <v>0</v>
          </cell>
          <cell r="CJ161">
            <v>0</v>
          </cell>
          <cell r="CK161">
            <v>0</v>
          </cell>
          <cell r="CL161">
            <v>0</v>
          </cell>
          <cell r="CM161">
            <v>0</v>
          </cell>
          <cell r="CN161">
            <v>0</v>
          </cell>
          <cell r="CO161">
            <v>0</v>
          </cell>
          <cell r="CP161">
            <v>0</v>
          </cell>
          <cell r="CQ161">
            <v>0</v>
          </cell>
          <cell r="CR161">
            <v>0</v>
          </cell>
          <cell r="CS161">
            <v>0</v>
          </cell>
          <cell r="CT161">
            <v>0</v>
          </cell>
          <cell r="CU161">
            <v>0</v>
          </cell>
          <cell r="CV161">
            <v>1</v>
          </cell>
          <cell r="CW161">
            <v>0</v>
          </cell>
          <cell r="CX161">
            <v>0</v>
          </cell>
          <cell r="CY161">
            <v>0</v>
          </cell>
          <cell r="CZ161">
            <v>0</v>
          </cell>
          <cell r="DA161">
            <v>0</v>
          </cell>
          <cell r="DB161">
            <v>0</v>
          </cell>
          <cell r="DC161">
            <v>10</v>
          </cell>
          <cell r="DD161">
            <v>0</v>
          </cell>
          <cell r="DE161">
            <v>0</v>
          </cell>
          <cell r="DF161">
            <v>0</v>
          </cell>
          <cell r="DG161">
            <v>0</v>
          </cell>
          <cell r="DH161">
            <v>0</v>
          </cell>
          <cell r="DI161">
            <v>0</v>
          </cell>
          <cell r="DJ161">
            <v>0</v>
          </cell>
          <cell r="DK161">
            <v>0</v>
          </cell>
          <cell r="DL161">
            <v>0</v>
          </cell>
          <cell r="DM161">
            <v>0</v>
          </cell>
          <cell r="DN161">
            <v>0</v>
          </cell>
          <cell r="DO161">
            <v>0</v>
          </cell>
          <cell r="DP161">
            <v>0</v>
          </cell>
          <cell r="DQ161">
            <v>0</v>
          </cell>
          <cell r="DR161">
            <v>0</v>
          </cell>
          <cell r="DS161">
            <v>0</v>
          </cell>
          <cell r="DT161">
            <v>0</v>
          </cell>
          <cell r="DU161">
            <v>0</v>
          </cell>
          <cell r="DV161">
            <v>0</v>
          </cell>
          <cell r="DW161">
            <v>0</v>
          </cell>
          <cell r="DX161">
            <v>0</v>
          </cell>
          <cell r="DY161">
            <v>0</v>
          </cell>
          <cell r="DZ161">
            <v>2</v>
          </cell>
          <cell r="EA161">
            <v>0</v>
          </cell>
          <cell r="EB161">
            <v>0</v>
          </cell>
          <cell r="EC161">
            <v>0</v>
          </cell>
          <cell r="ED161">
            <v>0</v>
          </cell>
          <cell r="EE161">
            <v>0</v>
          </cell>
          <cell r="EF161">
            <v>0</v>
          </cell>
        </row>
        <row r="162">
          <cell r="B162" t="str">
            <v>ООО ЭнжеДент</v>
          </cell>
          <cell r="C162">
            <v>0</v>
          </cell>
          <cell r="D162">
            <v>1500</v>
          </cell>
          <cell r="E162">
            <v>0</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1500</v>
          </cell>
          <cell r="Z162">
            <v>0</v>
          </cell>
          <cell r="AA162">
            <v>0</v>
          </cell>
          <cell r="AB162">
            <v>0</v>
          </cell>
          <cell r="AC162">
            <v>0</v>
          </cell>
          <cell r="AD162">
            <v>0</v>
          </cell>
          <cell r="AE162">
            <v>0</v>
          </cell>
          <cell r="AF162">
            <v>0</v>
          </cell>
          <cell r="AG162">
            <v>0</v>
          </cell>
          <cell r="AH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0</v>
          </cell>
          <cell r="AY162">
            <v>0</v>
          </cell>
          <cell r="AZ162">
            <v>0</v>
          </cell>
          <cell r="BA162">
            <v>0</v>
          </cell>
          <cell r="BB162">
            <v>0</v>
          </cell>
          <cell r="BC162">
            <v>0</v>
          </cell>
          <cell r="BD162">
            <v>0</v>
          </cell>
          <cell r="BE162">
            <v>0</v>
          </cell>
          <cell r="BF162">
            <v>0</v>
          </cell>
          <cell r="BG162">
            <v>0</v>
          </cell>
          <cell r="BH162">
            <v>0</v>
          </cell>
          <cell r="BI162">
            <v>0</v>
          </cell>
          <cell r="BJ162">
            <v>0</v>
          </cell>
          <cell r="BK162">
            <v>0</v>
          </cell>
          <cell r="BL162">
            <v>0</v>
          </cell>
          <cell r="BM162">
            <v>0</v>
          </cell>
          <cell r="BN162">
            <v>0</v>
          </cell>
          <cell r="BO162">
            <v>3.5</v>
          </cell>
          <cell r="BP162">
            <v>0</v>
          </cell>
          <cell r="BQ162">
            <v>0</v>
          </cell>
          <cell r="BR162">
            <v>0</v>
          </cell>
          <cell r="BS162">
            <v>0</v>
          </cell>
          <cell r="BT162">
            <v>0</v>
          </cell>
          <cell r="BU162">
            <v>0</v>
          </cell>
          <cell r="BV162">
            <v>0</v>
          </cell>
          <cell r="BW162">
            <v>0</v>
          </cell>
          <cell r="BX162">
            <v>0</v>
          </cell>
          <cell r="BY162">
            <v>0</v>
          </cell>
          <cell r="BZ162">
            <v>0</v>
          </cell>
          <cell r="CA162">
            <v>0</v>
          </cell>
          <cell r="CB162">
            <v>0</v>
          </cell>
          <cell r="CC162">
            <v>0</v>
          </cell>
          <cell r="CD162">
            <v>0</v>
          </cell>
          <cell r="CE162">
            <v>0</v>
          </cell>
          <cell r="CF162">
            <v>0</v>
          </cell>
          <cell r="CG162">
            <v>0</v>
          </cell>
          <cell r="CH162">
            <v>0</v>
          </cell>
          <cell r="CI162">
            <v>0</v>
          </cell>
          <cell r="CJ162">
            <v>0</v>
          </cell>
          <cell r="CK162">
            <v>0</v>
          </cell>
          <cell r="CL162">
            <v>0</v>
          </cell>
          <cell r="CM162">
            <v>0</v>
          </cell>
          <cell r="CN162">
            <v>0</v>
          </cell>
          <cell r="CO162">
            <v>0</v>
          </cell>
          <cell r="CP162">
            <v>0</v>
          </cell>
          <cell r="CQ162">
            <v>0</v>
          </cell>
          <cell r="CR162">
            <v>0</v>
          </cell>
          <cell r="CS162">
            <v>1.5</v>
          </cell>
          <cell r="CT162">
            <v>0</v>
          </cell>
          <cell r="CU162">
            <v>0</v>
          </cell>
          <cell r="CV162">
            <v>0</v>
          </cell>
          <cell r="CW162">
            <v>0</v>
          </cell>
          <cell r="CX162">
            <v>0</v>
          </cell>
          <cell r="CY162">
            <v>0</v>
          </cell>
          <cell r="CZ162">
            <v>0</v>
          </cell>
          <cell r="DA162">
            <v>0</v>
          </cell>
          <cell r="DB162">
            <v>0</v>
          </cell>
          <cell r="DC162">
            <v>0</v>
          </cell>
          <cell r="DD162">
            <v>0</v>
          </cell>
          <cell r="DE162">
            <v>0</v>
          </cell>
          <cell r="DF162">
            <v>0</v>
          </cell>
          <cell r="DG162">
            <v>0</v>
          </cell>
          <cell r="DH162">
            <v>0</v>
          </cell>
          <cell r="DI162">
            <v>0</v>
          </cell>
          <cell r="DJ162">
            <v>0</v>
          </cell>
          <cell r="DK162">
            <v>0</v>
          </cell>
          <cell r="DL162">
            <v>0</v>
          </cell>
          <cell r="DM162">
            <v>0</v>
          </cell>
          <cell r="DN162">
            <v>0</v>
          </cell>
          <cell r="DO162">
            <v>0</v>
          </cell>
          <cell r="DP162">
            <v>0</v>
          </cell>
          <cell r="DQ162">
            <v>0</v>
          </cell>
          <cell r="DR162">
            <v>0</v>
          </cell>
          <cell r="DS162">
            <v>0</v>
          </cell>
          <cell r="DT162">
            <v>0</v>
          </cell>
          <cell r="DU162">
            <v>0</v>
          </cell>
          <cell r="DV162">
            <v>0</v>
          </cell>
          <cell r="DW162">
            <v>2</v>
          </cell>
          <cell r="DX162">
            <v>0</v>
          </cell>
          <cell r="DY162">
            <v>0</v>
          </cell>
          <cell r="DZ162">
            <v>0</v>
          </cell>
          <cell r="EA162">
            <v>0</v>
          </cell>
          <cell r="EB162">
            <v>0</v>
          </cell>
          <cell r="EC162">
            <v>0</v>
          </cell>
          <cell r="ED162">
            <v>0</v>
          </cell>
          <cell r="EE162">
            <v>0</v>
          </cell>
          <cell r="EF162">
            <v>0</v>
          </cell>
        </row>
        <row r="163">
          <cell r="B163" t="str">
            <v>ООО ЮНИСТ</v>
          </cell>
          <cell r="C163">
            <v>0</v>
          </cell>
          <cell r="D163">
            <v>10222</v>
          </cell>
          <cell r="E163">
            <v>2000</v>
          </cell>
          <cell r="F163">
            <v>0</v>
          </cell>
          <cell r="G163">
            <v>0</v>
          </cell>
          <cell r="H163">
            <v>0</v>
          </cell>
          <cell r="I163">
            <v>0</v>
          </cell>
          <cell r="J163">
            <v>2000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6222</v>
          </cell>
          <cell r="Z163">
            <v>0</v>
          </cell>
          <cell r="AA163">
            <v>0</v>
          </cell>
          <cell r="AB163">
            <v>0</v>
          </cell>
          <cell r="AC163">
            <v>0</v>
          </cell>
          <cell r="AD163">
            <v>0</v>
          </cell>
          <cell r="AE163">
            <v>0</v>
          </cell>
          <cell r="AF163">
            <v>0</v>
          </cell>
          <cell r="AG163">
            <v>0</v>
          </cell>
          <cell r="AH163">
            <v>0</v>
          </cell>
          <cell r="AJ163">
            <v>0</v>
          </cell>
          <cell r="AK163">
            <v>0</v>
          </cell>
          <cell r="AL163">
            <v>0</v>
          </cell>
          <cell r="AM163">
            <v>0</v>
          </cell>
          <cell r="AN163">
            <v>0</v>
          </cell>
          <cell r="AO163">
            <v>0</v>
          </cell>
          <cell r="AP163">
            <v>0</v>
          </cell>
          <cell r="AQ163">
            <v>0</v>
          </cell>
          <cell r="AR163">
            <v>0</v>
          </cell>
          <cell r="AS163">
            <v>0</v>
          </cell>
          <cell r="AT163">
            <v>0</v>
          </cell>
          <cell r="AU163">
            <v>1</v>
          </cell>
          <cell r="AV163">
            <v>0</v>
          </cell>
          <cell r="AW163">
            <v>0</v>
          </cell>
          <cell r="AX163">
            <v>0</v>
          </cell>
          <cell r="AY163">
            <v>0</v>
          </cell>
          <cell r="AZ163">
            <v>1</v>
          </cell>
          <cell r="BA163">
            <v>0</v>
          </cell>
          <cell r="BB163">
            <v>0</v>
          </cell>
          <cell r="BC163">
            <v>0</v>
          </cell>
          <cell r="BD163">
            <v>0</v>
          </cell>
          <cell r="BE163">
            <v>0</v>
          </cell>
          <cell r="BF163">
            <v>0</v>
          </cell>
          <cell r="BG163">
            <v>0</v>
          </cell>
          <cell r="BH163">
            <v>0</v>
          </cell>
          <cell r="BI163">
            <v>0</v>
          </cell>
          <cell r="BJ163">
            <v>0</v>
          </cell>
          <cell r="BK163">
            <v>0</v>
          </cell>
          <cell r="BL163">
            <v>0</v>
          </cell>
          <cell r="BM163">
            <v>0</v>
          </cell>
          <cell r="BN163">
            <v>0</v>
          </cell>
          <cell r="BO163">
            <v>3</v>
          </cell>
          <cell r="BP163">
            <v>0</v>
          </cell>
          <cell r="BQ163">
            <v>0</v>
          </cell>
          <cell r="BR163">
            <v>0</v>
          </cell>
          <cell r="BS163">
            <v>0</v>
          </cell>
          <cell r="BT163">
            <v>0</v>
          </cell>
          <cell r="BU163">
            <v>0</v>
          </cell>
          <cell r="BV163">
            <v>0</v>
          </cell>
          <cell r="BW163">
            <v>0</v>
          </cell>
          <cell r="BX163">
            <v>0</v>
          </cell>
          <cell r="BY163">
            <v>1</v>
          </cell>
          <cell r="BZ163">
            <v>0</v>
          </cell>
          <cell r="CA163">
            <v>0</v>
          </cell>
          <cell r="CB163">
            <v>0</v>
          </cell>
          <cell r="CC163">
            <v>0</v>
          </cell>
          <cell r="CD163">
            <v>1</v>
          </cell>
          <cell r="CE163">
            <v>0</v>
          </cell>
          <cell r="CF163">
            <v>0</v>
          </cell>
          <cell r="CG163">
            <v>0</v>
          </cell>
          <cell r="CH163">
            <v>0</v>
          </cell>
          <cell r="CI163">
            <v>0</v>
          </cell>
          <cell r="CJ163">
            <v>0</v>
          </cell>
          <cell r="CK163">
            <v>0</v>
          </cell>
          <cell r="CL163">
            <v>0</v>
          </cell>
          <cell r="CM163">
            <v>0</v>
          </cell>
          <cell r="CN163">
            <v>0</v>
          </cell>
          <cell r="CO163">
            <v>0</v>
          </cell>
          <cell r="CP163">
            <v>0</v>
          </cell>
          <cell r="CQ163">
            <v>0</v>
          </cell>
          <cell r="CR163">
            <v>0</v>
          </cell>
          <cell r="CS163">
            <v>3</v>
          </cell>
          <cell r="CT163">
            <v>0</v>
          </cell>
          <cell r="CU163">
            <v>0</v>
          </cell>
          <cell r="CV163">
            <v>0</v>
          </cell>
          <cell r="CW163">
            <v>0</v>
          </cell>
          <cell r="CX163">
            <v>0</v>
          </cell>
          <cell r="CY163">
            <v>0</v>
          </cell>
          <cell r="CZ163">
            <v>0</v>
          </cell>
          <cell r="DA163">
            <v>0</v>
          </cell>
          <cell r="DB163">
            <v>0</v>
          </cell>
          <cell r="DC163">
            <v>1</v>
          </cell>
          <cell r="DD163">
            <v>0</v>
          </cell>
          <cell r="DE163">
            <v>0</v>
          </cell>
          <cell r="DF163">
            <v>0</v>
          </cell>
          <cell r="DG163">
            <v>0</v>
          </cell>
          <cell r="DH163">
            <v>1</v>
          </cell>
          <cell r="DI163">
            <v>0</v>
          </cell>
          <cell r="DJ163">
            <v>0</v>
          </cell>
          <cell r="DK163">
            <v>0</v>
          </cell>
          <cell r="DL163">
            <v>0</v>
          </cell>
          <cell r="DM163">
            <v>0</v>
          </cell>
          <cell r="DN163">
            <v>0</v>
          </cell>
          <cell r="DO163">
            <v>0</v>
          </cell>
          <cell r="DP163">
            <v>0</v>
          </cell>
          <cell r="DQ163">
            <v>0</v>
          </cell>
          <cell r="DR163">
            <v>0</v>
          </cell>
          <cell r="DS163">
            <v>0</v>
          </cell>
          <cell r="DT163">
            <v>0</v>
          </cell>
          <cell r="DU163">
            <v>0</v>
          </cell>
          <cell r="DV163">
            <v>0</v>
          </cell>
          <cell r="DW163">
            <v>3</v>
          </cell>
          <cell r="DX163">
            <v>0</v>
          </cell>
          <cell r="DY163">
            <v>0</v>
          </cell>
          <cell r="DZ163">
            <v>0</v>
          </cell>
          <cell r="EA163">
            <v>0</v>
          </cell>
          <cell r="EB163">
            <v>0</v>
          </cell>
          <cell r="EC163">
            <v>0</v>
          </cell>
          <cell r="ED163">
            <v>0</v>
          </cell>
          <cell r="EE163">
            <v>0</v>
          </cell>
          <cell r="EF163">
            <v>0</v>
          </cell>
        </row>
        <row r="164">
          <cell r="B164" t="str">
            <v>ООО Арт-Лион</v>
          </cell>
          <cell r="C164">
            <v>0</v>
          </cell>
          <cell r="D164">
            <v>1189</v>
          </cell>
          <cell r="E164">
            <v>0</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1189</v>
          </cell>
          <cell r="Z164">
            <v>0</v>
          </cell>
          <cell r="AA164">
            <v>0</v>
          </cell>
          <cell r="AB164">
            <v>0</v>
          </cell>
          <cell r="AC164">
            <v>0</v>
          </cell>
          <cell r="AD164">
            <v>0</v>
          </cell>
          <cell r="AE164">
            <v>0</v>
          </cell>
          <cell r="AF164">
            <v>0</v>
          </cell>
          <cell r="AG164">
            <v>0</v>
          </cell>
          <cell r="AH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0</v>
          </cell>
          <cell r="AY164">
            <v>0</v>
          </cell>
          <cell r="AZ164">
            <v>0</v>
          </cell>
          <cell r="BA164">
            <v>0</v>
          </cell>
          <cell r="BB164">
            <v>0</v>
          </cell>
          <cell r="BC164">
            <v>0</v>
          </cell>
          <cell r="BD164">
            <v>0</v>
          </cell>
          <cell r="BE164">
            <v>0</v>
          </cell>
          <cell r="BF164">
            <v>0</v>
          </cell>
          <cell r="BG164">
            <v>0</v>
          </cell>
          <cell r="BH164">
            <v>0</v>
          </cell>
          <cell r="BI164">
            <v>0</v>
          </cell>
          <cell r="BJ164">
            <v>0</v>
          </cell>
          <cell r="BK164">
            <v>0</v>
          </cell>
          <cell r="BL164">
            <v>0</v>
          </cell>
          <cell r="BM164">
            <v>0</v>
          </cell>
          <cell r="BN164">
            <v>0</v>
          </cell>
          <cell r="BO164">
            <v>2</v>
          </cell>
          <cell r="BP164">
            <v>0</v>
          </cell>
          <cell r="BQ164">
            <v>0</v>
          </cell>
          <cell r="BR164">
            <v>0</v>
          </cell>
          <cell r="BS164">
            <v>0</v>
          </cell>
          <cell r="BT164">
            <v>0</v>
          </cell>
          <cell r="BU164">
            <v>0</v>
          </cell>
          <cell r="BV164">
            <v>0</v>
          </cell>
          <cell r="BW164">
            <v>0</v>
          </cell>
          <cell r="BX164">
            <v>0</v>
          </cell>
          <cell r="BY164">
            <v>0</v>
          </cell>
          <cell r="BZ164">
            <v>0</v>
          </cell>
          <cell r="CA164">
            <v>0</v>
          </cell>
          <cell r="CB164">
            <v>0</v>
          </cell>
          <cell r="CC164">
            <v>0</v>
          </cell>
          <cell r="CD164">
            <v>0</v>
          </cell>
          <cell r="CE164">
            <v>0</v>
          </cell>
          <cell r="CF164">
            <v>0</v>
          </cell>
          <cell r="CG164">
            <v>0</v>
          </cell>
          <cell r="CH164">
            <v>0</v>
          </cell>
          <cell r="CI164">
            <v>0</v>
          </cell>
          <cell r="CJ164">
            <v>0</v>
          </cell>
          <cell r="CK164">
            <v>0</v>
          </cell>
          <cell r="CL164">
            <v>0</v>
          </cell>
          <cell r="CM164">
            <v>0</v>
          </cell>
          <cell r="CN164">
            <v>0</v>
          </cell>
          <cell r="CO164">
            <v>0</v>
          </cell>
          <cell r="CP164">
            <v>0</v>
          </cell>
          <cell r="CQ164">
            <v>0</v>
          </cell>
          <cell r="CR164">
            <v>0</v>
          </cell>
          <cell r="CS164">
            <v>2</v>
          </cell>
          <cell r="CT164">
            <v>0</v>
          </cell>
          <cell r="CU164">
            <v>0</v>
          </cell>
          <cell r="CV164">
            <v>0</v>
          </cell>
          <cell r="CW164">
            <v>0</v>
          </cell>
          <cell r="CX164">
            <v>0</v>
          </cell>
          <cell r="CY164">
            <v>0</v>
          </cell>
          <cell r="CZ164">
            <v>0</v>
          </cell>
          <cell r="DA164">
            <v>0</v>
          </cell>
          <cell r="DB164">
            <v>0</v>
          </cell>
          <cell r="DC164">
            <v>0</v>
          </cell>
          <cell r="DD164">
            <v>0</v>
          </cell>
          <cell r="DE164">
            <v>0</v>
          </cell>
          <cell r="DF164">
            <v>0</v>
          </cell>
          <cell r="DG164">
            <v>0</v>
          </cell>
          <cell r="DH164">
            <v>0</v>
          </cell>
          <cell r="DI164">
            <v>0</v>
          </cell>
          <cell r="DJ164">
            <v>0</v>
          </cell>
          <cell r="DK164">
            <v>0</v>
          </cell>
          <cell r="DL164">
            <v>0</v>
          </cell>
          <cell r="DM164">
            <v>0</v>
          </cell>
          <cell r="DN164">
            <v>0</v>
          </cell>
          <cell r="DO164">
            <v>0</v>
          </cell>
          <cell r="DP164">
            <v>0</v>
          </cell>
          <cell r="DQ164">
            <v>0</v>
          </cell>
          <cell r="DR164">
            <v>0</v>
          </cell>
          <cell r="DS164">
            <v>0</v>
          </cell>
          <cell r="DT164">
            <v>0</v>
          </cell>
          <cell r="DU164">
            <v>0</v>
          </cell>
          <cell r="DV164">
            <v>0</v>
          </cell>
          <cell r="DW164">
            <v>2</v>
          </cell>
          <cell r="DX164">
            <v>0</v>
          </cell>
          <cell r="DY164">
            <v>0</v>
          </cell>
          <cell r="DZ164">
            <v>0</v>
          </cell>
          <cell r="EA164">
            <v>0</v>
          </cell>
          <cell r="EB164">
            <v>0</v>
          </cell>
          <cell r="EC164">
            <v>0</v>
          </cell>
          <cell r="ED164">
            <v>0</v>
          </cell>
          <cell r="EE164">
            <v>0</v>
          </cell>
          <cell r="EF164">
            <v>0</v>
          </cell>
        </row>
        <row r="165">
          <cell r="B165" t="str">
            <v>ООО Ваша стоматология</v>
          </cell>
          <cell r="C165">
            <v>96</v>
          </cell>
          <cell r="D165">
            <v>2304</v>
          </cell>
          <cell r="E165">
            <v>0</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2400</v>
          </cell>
          <cell r="Z165">
            <v>0</v>
          </cell>
          <cell r="AA165">
            <v>0</v>
          </cell>
          <cell r="AB165">
            <v>0</v>
          </cell>
          <cell r="AC165">
            <v>0</v>
          </cell>
          <cell r="AD165">
            <v>0</v>
          </cell>
          <cell r="AE165">
            <v>0</v>
          </cell>
          <cell r="AF165">
            <v>0</v>
          </cell>
          <cell r="AG165">
            <v>0</v>
          </cell>
          <cell r="AH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0</v>
          </cell>
          <cell r="AZ165">
            <v>0</v>
          </cell>
          <cell r="BA165">
            <v>0</v>
          </cell>
          <cell r="BB165">
            <v>0</v>
          </cell>
          <cell r="BC165">
            <v>0</v>
          </cell>
          <cell r="BD165">
            <v>0</v>
          </cell>
          <cell r="BE165">
            <v>0</v>
          </cell>
          <cell r="BF165">
            <v>0</v>
          </cell>
          <cell r="BG165">
            <v>0</v>
          </cell>
          <cell r="BH165">
            <v>0</v>
          </cell>
          <cell r="BI165">
            <v>0</v>
          </cell>
          <cell r="BJ165">
            <v>0</v>
          </cell>
          <cell r="BK165">
            <v>0</v>
          </cell>
          <cell r="BL165">
            <v>0</v>
          </cell>
          <cell r="BM165">
            <v>0</v>
          </cell>
          <cell r="BN165">
            <v>0</v>
          </cell>
          <cell r="BO165">
            <v>2</v>
          </cell>
          <cell r="BP165">
            <v>0</v>
          </cell>
          <cell r="BQ165">
            <v>0</v>
          </cell>
          <cell r="BR165">
            <v>0</v>
          </cell>
          <cell r="BS165">
            <v>0</v>
          </cell>
          <cell r="BT165">
            <v>0</v>
          </cell>
          <cell r="BU165">
            <v>0</v>
          </cell>
          <cell r="BV165">
            <v>0</v>
          </cell>
          <cell r="BW165">
            <v>0</v>
          </cell>
          <cell r="BX165">
            <v>0</v>
          </cell>
          <cell r="BY165">
            <v>0</v>
          </cell>
          <cell r="BZ165">
            <v>0</v>
          </cell>
          <cell r="CA165">
            <v>0</v>
          </cell>
          <cell r="CB165">
            <v>0</v>
          </cell>
          <cell r="CC165">
            <v>0</v>
          </cell>
          <cell r="CD165">
            <v>0</v>
          </cell>
          <cell r="CE165">
            <v>0</v>
          </cell>
          <cell r="CF165">
            <v>0</v>
          </cell>
          <cell r="CG165">
            <v>0</v>
          </cell>
          <cell r="CH165">
            <v>0</v>
          </cell>
          <cell r="CI165">
            <v>0</v>
          </cell>
          <cell r="CJ165">
            <v>0</v>
          </cell>
          <cell r="CK165">
            <v>0</v>
          </cell>
          <cell r="CL165">
            <v>0</v>
          </cell>
          <cell r="CM165">
            <v>0</v>
          </cell>
          <cell r="CN165">
            <v>0</v>
          </cell>
          <cell r="CO165">
            <v>0</v>
          </cell>
          <cell r="CP165">
            <v>0</v>
          </cell>
          <cell r="CQ165">
            <v>0</v>
          </cell>
          <cell r="CR165">
            <v>0</v>
          </cell>
          <cell r="CS165">
            <v>2</v>
          </cell>
          <cell r="CT165">
            <v>0</v>
          </cell>
          <cell r="CU165">
            <v>0</v>
          </cell>
          <cell r="CV165">
            <v>0</v>
          </cell>
          <cell r="CW165">
            <v>0</v>
          </cell>
          <cell r="CX165">
            <v>0</v>
          </cell>
          <cell r="CY165">
            <v>0</v>
          </cell>
          <cell r="CZ165">
            <v>0</v>
          </cell>
          <cell r="DA165">
            <v>0</v>
          </cell>
          <cell r="DB165">
            <v>0</v>
          </cell>
          <cell r="DC165">
            <v>0</v>
          </cell>
          <cell r="DD165">
            <v>0</v>
          </cell>
          <cell r="DE165">
            <v>0</v>
          </cell>
          <cell r="DF165">
            <v>0</v>
          </cell>
          <cell r="DG165">
            <v>0</v>
          </cell>
          <cell r="DH165">
            <v>0</v>
          </cell>
          <cell r="DI165">
            <v>0</v>
          </cell>
          <cell r="DJ165">
            <v>0</v>
          </cell>
          <cell r="DK165">
            <v>0</v>
          </cell>
          <cell r="DL165">
            <v>0</v>
          </cell>
          <cell r="DM165">
            <v>0</v>
          </cell>
          <cell r="DN165">
            <v>0</v>
          </cell>
          <cell r="DO165">
            <v>0</v>
          </cell>
          <cell r="DP165">
            <v>0</v>
          </cell>
          <cell r="DQ165">
            <v>0</v>
          </cell>
          <cell r="DR165">
            <v>0</v>
          </cell>
          <cell r="DS165">
            <v>0</v>
          </cell>
          <cell r="DT165">
            <v>0</v>
          </cell>
          <cell r="DU165">
            <v>0</v>
          </cell>
          <cell r="DV165">
            <v>0</v>
          </cell>
          <cell r="DW165">
            <v>3</v>
          </cell>
          <cell r="DX165">
            <v>0</v>
          </cell>
          <cell r="DY165">
            <v>0</v>
          </cell>
          <cell r="DZ165">
            <v>0</v>
          </cell>
          <cell r="EA165">
            <v>0</v>
          </cell>
          <cell r="EB165">
            <v>0</v>
          </cell>
          <cell r="EC165">
            <v>0</v>
          </cell>
          <cell r="ED165">
            <v>0</v>
          </cell>
          <cell r="EE165">
            <v>0</v>
          </cell>
          <cell r="EF165">
            <v>0</v>
          </cell>
        </row>
        <row r="166">
          <cell r="B166" t="str">
            <v>ООО Дантист</v>
          </cell>
          <cell r="C166">
            <v>0</v>
          </cell>
          <cell r="D166">
            <v>2400</v>
          </cell>
          <cell r="E166">
            <v>0</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2400</v>
          </cell>
          <cell r="Z166">
            <v>0</v>
          </cell>
          <cell r="AA166">
            <v>0</v>
          </cell>
          <cell r="AB166">
            <v>0</v>
          </cell>
          <cell r="AC166">
            <v>0</v>
          </cell>
          <cell r="AD166">
            <v>0</v>
          </cell>
          <cell r="AE166">
            <v>0</v>
          </cell>
          <cell r="AF166">
            <v>0</v>
          </cell>
          <cell r="AG166">
            <v>0</v>
          </cell>
          <cell r="AH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AY166">
            <v>0</v>
          </cell>
          <cell r="AZ166">
            <v>0</v>
          </cell>
          <cell r="BA166">
            <v>0</v>
          </cell>
          <cell r="BB166">
            <v>0</v>
          </cell>
          <cell r="BC166">
            <v>0</v>
          </cell>
          <cell r="BD166">
            <v>0</v>
          </cell>
          <cell r="BE166">
            <v>0</v>
          </cell>
          <cell r="BF166">
            <v>0</v>
          </cell>
          <cell r="BG166">
            <v>0</v>
          </cell>
          <cell r="BH166">
            <v>0</v>
          </cell>
          <cell r="BI166">
            <v>0</v>
          </cell>
          <cell r="BJ166">
            <v>0</v>
          </cell>
          <cell r="BK166">
            <v>0</v>
          </cell>
          <cell r="BL166">
            <v>0</v>
          </cell>
          <cell r="BM166">
            <v>0</v>
          </cell>
          <cell r="BN166">
            <v>0</v>
          </cell>
          <cell r="BO166">
            <v>5</v>
          </cell>
          <cell r="BP166">
            <v>0</v>
          </cell>
          <cell r="BQ166">
            <v>0</v>
          </cell>
          <cell r="BR166">
            <v>0</v>
          </cell>
          <cell r="BS166">
            <v>0</v>
          </cell>
          <cell r="BT166">
            <v>0</v>
          </cell>
          <cell r="BU166">
            <v>0</v>
          </cell>
          <cell r="BV166">
            <v>0</v>
          </cell>
          <cell r="BW166">
            <v>0</v>
          </cell>
          <cell r="BX166">
            <v>0</v>
          </cell>
          <cell r="BY166">
            <v>0</v>
          </cell>
          <cell r="BZ166">
            <v>0</v>
          </cell>
          <cell r="CA166">
            <v>0</v>
          </cell>
          <cell r="CB166">
            <v>0</v>
          </cell>
          <cell r="CC166">
            <v>0</v>
          </cell>
          <cell r="CD166">
            <v>0</v>
          </cell>
          <cell r="CE166">
            <v>0</v>
          </cell>
          <cell r="CF166">
            <v>0</v>
          </cell>
          <cell r="CG166">
            <v>0</v>
          </cell>
          <cell r="CH166">
            <v>0</v>
          </cell>
          <cell r="CI166">
            <v>0</v>
          </cell>
          <cell r="CJ166">
            <v>0</v>
          </cell>
          <cell r="CK166">
            <v>0</v>
          </cell>
          <cell r="CL166">
            <v>0</v>
          </cell>
          <cell r="CM166">
            <v>0</v>
          </cell>
          <cell r="CN166">
            <v>0</v>
          </cell>
          <cell r="CO166">
            <v>0</v>
          </cell>
          <cell r="CP166">
            <v>0</v>
          </cell>
          <cell r="CQ166">
            <v>0</v>
          </cell>
          <cell r="CR166">
            <v>0</v>
          </cell>
          <cell r="CS166">
            <v>2.75</v>
          </cell>
          <cell r="CT166">
            <v>0</v>
          </cell>
          <cell r="CU166">
            <v>0</v>
          </cell>
          <cell r="CV166">
            <v>0</v>
          </cell>
          <cell r="CW166">
            <v>0</v>
          </cell>
          <cell r="CX166">
            <v>0</v>
          </cell>
          <cell r="CY166">
            <v>0</v>
          </cell>
          <cell r="CZ166">
            <v>0</v>
          </cell>
          <cell r="DA166">
            <v>0</v>
          </cell>
          <cell r="DB166">
            <v>0</v>
          </cell>
          <cell r="DC166">
            <v>0</v>
          </cell>
          <cell r="DD166">
            <v>0</v>
          </cell>
          <cell r="DE166">
            <v>0</v>
          </cell>
          <cell r="DF166">
            <v>0</v>
          </cell>
          <cell r="DG166">
            <v>0</v>
          </cell>
          <cell r="DH166">
            <v>0</v>
          </cell>
          <cell r="DI166">
            <v>0</v>
          </cell>
          <cell r="DJ166">
            <v>0</v>
          </cell>
          <cell r="DK166">
            <v>0</v>
          </cell>
          <cell r="DL166">
            <v>0</v>
          </cell>
          <cell r="DM166">
            <v>0</v>
          </cell>
          <cell r="DN166">
            <v>0</v>
          </cell>
          <cell r="DO166">
            <v>0</v>
          </cell>
          <cell r="DP166">
            <v>0</v>
          </cell>
          <cell r="DQ166">
            <v>0</v>
          </cell>
          <cell r="DR166">
            <v>0</v>
          </cell>
          <cell r="DS166">
            <v>0</v>
          </cell>
          <cell r="DT166">
            <v>0</v>
          </cell>
          <cell r="DU166">
            <v>0</v>
          </cell>
          <cell r="DV166">
            <v>0</v>
          </cell>
          <cell r="DW166">
            <v>6</v>
          </cell>
          <cell r="DX166">
            <v>0</v>
          </cell>
          <cell r="DY166">
            <v>0</v>
          </cell>
          <cell r="DZ166">
            <v>0</v>
          </cell>
          <cell r="EA166">
            <v>0</v>
          </cell>
          <cell r="EB166">
            <v>0</v>
          </cell>
          <cell r="EC166">
            <v>0</v>
          </cell>
          <cell r="ED166">
            <v>0</v>
          </cell>
          <cell r="EE166">
            <v>0</v>
          </cell>
          <cell r="EF166">
            <v>0</v>
          </cell>
        </row>
        <row r="167">
          <cell r="B167" t="str">
            <v>ООО СП Березка</v>
          </cell>
          <cell r="C167">
            <v>0</v>
          </cell>
          <cell r="D167">
            <v>2504</v>
          </cell>
          <cell r="E167">
            <v>252</v>
          </cell>
          <cell r="F167">
            <v>0</v>
          </cell>
          <cell r="G167">
            <v>0</v>
          </cell>
          <cell r="H167">
            <v>0</v>
          </cell>
          <cell r="I167">
            <v>0</v>
          </cell>
          <cell r="J167">
            <v>0</v>
          </cell>
          <cell r="K167">
            <v>0</v>
          </cell>
          <cell r="L167">
            <v>0</v>
          </cell>
          <cell r="M167">
            <v>0</v>
          </cell>
          <cell r="N167">
            <v>947</v>
          </cell>
          <cell r="O167">
            <v>0</v>
          </cell>
          <cell r="P167">
            <v>0</v>
          </cell>
          <cell r="Q167">
            <v>0</v>
          </cell>
          <cell r="R167">
            <v>0</v>
          </cell>
          <cell r="S167">
            <v>0</v>
          </cell>
          <cell r="T167">
            <v>0</v>
          </cell>
          <cell r="U167">
            <v>0</v>
          </cell>
          <cell r="V167">
            <v>0</v>
          </cell>
          <cell r="W167">
            <v>0</v>
          </cell>
          <cell r="X167">
            <v>0</v>
          </cell>
          <cell r="Y167">
            <v>0</v>
          </cell>
          <cell r="Z167">
            <v>995</v>
          </cell>
          <cell r="AA167">
            <v>0</v>
          </cell>
          <cell r="AB167">
            <v>0</v>
          </cell>
          <cell r="AC167">
            <v>0</v>
          </cell>
          <cell r="AD167">
            <v>247</v>
          </cell>
          <cell r="AE167">
            <v>0</v>
          </cell>
          <cell r="AF167">
            <v>63</v>
          </cell>
          <cell r="AG167">
            <v>0</v>
          </cell>
          <cell r="AH167">
            <v>0</v>
          </cell>
          <cell r="AJ167">
            <v>0</v>
          </cell>
          <cell r="AK167">
            <v>0</v>
          </cell>
          <cell r="AL167">
            <v>0</v>
          </cell>
          <cell r="AM167">
            <v>0</v>
          </cell>
          <cell r="AN167">
            <v>0</v>
          </cell>
          <cell r="AO167">
            <v>0</v>
          </cell>
          <cell r="AP167">
            <v>0</v>
          </cell>
          <cell r="AQ167">
            <v>0</v>
          </cell>
          <cell r="AR167">
            <v>0</v>
          </cell>
          <cell r="AS167">
            <v>0</v>
          </cell>
          <cell r="AT167">
            <v>0</v>
          </cell>
          <cell r="AU167">
            <v>0.75</v>
          </cell>
          <cell r="AV167">
            <v>0</v>
          </cell>
          <cell r="AW167">
            <v>0</v>
          </cell>
          <cell r="AX167">
            <v>0</v>
          </cell>
          <cell r="AY167">
            <v>0</v>
          </cell>
          <cell r="AZ167">
            <v>0</v>
          </cell>
          <cell r="BA167">
            <v>0</v>
          </cell>
          <cell r="BB167">
            <v>0</v>
          </cell>
          <cell r="BC167">
            <v>0</v>
          </cell>
          <cell r="BD167">
            <v>0.75</v>
          </cell>
          <cell r="BE167">
            <v>0</v>
          </cell>
          <cell r="BF167">
            <v>0</v>
          </cell>
          <cell r="BG167">
            <v>0</v>
          </cell>
          <cell r="BH167">
            <v>0</v>
          </cell>
          <cell r="BI167">
            <v>0</v>
          </cell>
          <cell r="BJ167">
            <v>0</v>
          </cell>
          <cell r="BK167">
            <v>0</v>
          </cell>
          <cell r="BL167">
            <v>0</v>
          </cell>
          <cell r="BM167">
            <v>0</v>
          </cell>
          <cell r="BN167">
            <v>0</v>
          </cell>
          <cell r="BO167">
            <v>0</v>
          </cell>
          <cell r="BP167">
            <v>1</v>
          </cell>
          <cell r="BQ167">
            <v>0</v>
          </cell>
          <cell r="BR167">
            <v>0</v>
          </cell>
          <cell r="BS167">
            <v>0</v>
          </cell>
          <cell r="BT167">
            <v>0.5</v>
          </cell>
          <cell r="BU167">
            <v>0</v>
          </cell>
          <cell r="BV167">
            <v>0.25</v>
          </cell>
          <cell r="BW167">
            <v>0</v>
          </cell>
          <cell r="BX167">
            <v>0</v>
          </cell>
          <cell r="BY167">
            <v>0.75</v>
          </cell>
          <cell r="BZ167">
            <v>0</v>
          </cell>
          <cell r="CA167">
            <v>0</v>
          </cell>
          <cell r="CB167">
            <v>0</v>
          </cell>
          <cell r="CC167">
            <v>0</v>
          </cell>
          <cell r="CD167">
            <v>0</v>
          </cell>
          <cell r="CE167">
            <v>0</v>
          </cell>
          <cell r="CF167">
            <v>0</v>
          </cell>
          <cell r="CG167">
            <v>0</v>
          </cell>
          <cell r="CH167">
            <v>0.75</v>
          </cell>
          <cell r="CI167">
            <v>0</v>
          </cell>
          <cell r="CJ167">
            <v>0</v>
          </cell>
          <cell r="CK167">
            <v>0</v>
          </cell>
          <cell r="CL167">
            <v>0</v>
          </cell>
          <cell r="CM167">
            <v>0</v>
          </cell>
          <cell r="CN167">
            <v>0</v>
          </cell>
          <cell r="CO167">
            <v>0</v>
          </cell>
          <cell r="CP167">
            <v>0</v>
          </cell>
          <cell r="CQ167">
            <v>0</v>
          </cell>
          <cell r="CR167">
            <v>0</v>
          </cell>
          <cell r="CS167">
            <v>0</v>
          </cell>
          <cell r="CT167">
            <v>1</v>
          </cell>
          <cell r="CU167">
            <v>0</v>
          </cell>
          <cell r="CV167">
            <v>0</v>
          </cell>
          <cell r="CW167">
            <v>0</v>
          </cell>
          <cell r="CX167">
            <v>0.5</v>
          </cell>
          <cell r="CY167">
            <v>0</v>
          </cell>
          <cell r="CZ167">
            <v>0.25</v>
          </cell>
          <cell r="DA167">
            <v>0</v>
          </cell>
          <cell r="DB167">
            <v>0</v>
          </cell>
          <cell r="DC167">
            <v>1</v>
          </cell>
          <cell r="DD167">
            <v>0</v>
          </cell>
          <cell r="DE167">
            <v>0</v>
          </cell>
          <cell r="DF167">
            <v>0</v>
          </cell>
          <cell r="DG167">
            <v>0</v>
          </cell>
          <cell r="DH167">
            <v>0</v>
          </cell>
          <cell r="DI167">
            <v>0</v>
          </cell>
          <cell r="DJ167">
            <v>0</v>
          </cell>
          <cell r="DK167">
            <v>0</v>
          </cell>
          <cell r="DL167">
            <v>1</v>
          </cell>
          <cell r="DM167">
            <v>0</v>
          </cell>
          <cell r="DN167">
            <v>0</v>
          </cell>
          <cell r="DO167">
            <v>0</v>
          </cell>
          <cell r="DP167">
            <v>0</v>
          </cell>
          <cell r="DQ167">
            <v>0</v>
          </cell>
          <cell r="DR167">
            <v>0</v>
          </cell>
          <cell r="DS167">
            <v>0</v>
          </cell>
          <cell r="DT167">
            <v>0</v>
          </cell>
          <cell r="DU167">
            <v>0</v>
          </cell>
          <cell r="DV167">
            <v>0</v>
          </cell>
          <cell r="DW167">
            <v>0</v>
          </cell>
          <cell r="DX167">
            <v>2</v>
          </cell>
          <cell r="DY167">
            <v>0</v>
          </cell>
          <cell r="DZ167">
            <v>0</v>
          </cell>
          <cell r="EA167">
            <v>0</v>
          </cell>
          <cell r="EB167">
            <v>1</v>
          </cell>
          <cell r="EC167">
            <v>0</v>
          </cell>
          <cell r="ED167">
            <v>1</v>
          </cell>
          <cell r="EE167">
            <v>0</v>
          </cell>
          <cell r="EF167">
            <v>0</v>
          </cell>
        </row>
        <row r="168">
          <cell r="B168" t="str">
            <v>ООО Эмидент</v>
          </cell>
          <cell r="C168">
            <v>0</v>
          </cell>
          <cell r="D168">
            <v>1197</v>
          </cell>
          <cell r="E168">
            <v>0</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1197</v>
          </cell>
          <cell r="Z168">
            <v>0</v>
          </cell>
          <cell r="AA168">
            <v>0</v>
          </cell>
          <cell r="AB168">
            <v>0</v>
          </cell>
          <cell r="AC168">
            <v>0</v>
          </cell>
          <cell r="AD168">
            <v>0</v>
          </cell>
          <cell r="AE168">
            <v>0</v>
          </cell>
          <cell r="AF168">
            <v>0</v>
          </cell>
          <cell r="AG168">
            <v>0</v>
          </cell>
          <cell r="AH168">
            <v>0</v>
          </cell>
          <cell r="AJ168">
            <v>0</v>
          </cell>
          <cell r="AK168">
            <v>0</v>
          </cell>
          <cell r="AL168">
            <v>0</v>
          </cell>
          <cell r="AM168">
            <v>0</v>
          </cell>
          <cell r="AN168">
            <v>0</v>
          </cell>
          <cell r="AO168">
            <v>0</v>
          </cell>
          <cell r="AP168">
            <v>0</v>
          </cell>
          <cell r="AQ168">
            <v>0</v>
          </cell>
          <cell r="AR168">
            <v>0</v>
          </cell>
          <cell r="AS168">
            <v>0</v>
          </cell>
          <cell r="AT168">
            <v>0</v>
          </cell>
          <cell r="AU168">
            <v>0</v>
          </cell>
          <cell r="AV168">
            <v>0</v>
          </cell>
          <cell r="AW168">
            <v>0</v>
          </cell>
          <cell r="AX168">
            <v>0</v>
          </cell>
          <cell r="AY168">
            <v>0</v>
          </cell>
          <cell r="AZ168">
            <v>0</v>
          </cell>
          <cell r="BA168">
            <v>0</v>
          </cell>
          <cell r="BB168">
            <v>0</v>
          </cell>
          <cell r="BC168">
            <v>0</v>
          </cell>
          <cell r="BD168">
            <v>0</v>
          </cell>
          <cell r="BE168">
            <v>0</v>
          </cell>
          <cell r="BF168">
            <v>0</v>
          </cell>
          <cell r="BG168">
            <v>0</v>
          </cell>
          <cell r="BH168">
            <v>0</v>
          </cell>
          <cell r="BI168">
            <v>0</v>
          </cell>
          <cell r="BJ168">
            <v>0</v>
          </cell>
          <cell r="BK168">
            <v>0</v>
          </cell>
          <cell r="BL168">
            <v>0</v>
          </cell>
          <cell r="BM168">
            <v>0</v>
          </cell>
          <cell r="BN168">
            <v>0</v>
          </cell>
          <cell r="BO168">
            <v>2</v>
          </cell>
          <cell r="BP168">
            <v>0</v>
          </cell>
          <cell r="BQ168">
            <v>0</v>
          </cell>
          <cell r="BR168">
            <v>0</v>
          </cell>
          <cell r="BS168">
            <v>0</v>
          </cell>
          <cell r="BT168">
            <v>0</v>
          </cell>
          <cell r="BU168">
            <v>0</v>
          </cell>
          <cell r="BV168">
            <v>0</v>
          </cell>
          <cell r="BW168">
            <v>0</v>
          </cell>
          <cell r="BX168">
            <v>0</v>
          </cell>
          <cell r="BY168">
            <v>0</v>
          </cell>
          <cell r="BZ168">
            <v>0</v>
          </cell>
          <cell r="CA168">
            <v>0</v>
          </cell>
          <cell r="CB168">
            <v>0</v>
          </cell>
          <cell r="CC168">
            <v>0</v>
          </cell>
          <cell r="CD168">
            <v>0</v>
          </cell>
          <cell r="CE168">
            <v>0</v>
          </cell>
          <cell r="CF168">
            <v>0</v>
          </cell>
          <cell r="CG168">
            <v>0</v>
          </cell>
          <cell r="CH168">
            <v>0</v>
          </cell>
          <cell r="CI168">
            <v>0</v>
          </cell>
          <cell r="CJ168">
            <v>0</v>
          </cell>
          <cell r="CK168">
            <v>0</v>
          </cell>
          <cell r="CL168">
            <v>0</v>
          </cell>
          <cell r="CM168">
            <v>0</v>
          </cell>
          <cell r="CN168">
            <v>0</v>
          </cell>
          <cell r="CO168">
            <v>0</v>
          </cell>
          <cell r="CP168">
            <v>0</v>
          </cell>
          <cell r="CQ168">
            <v>0</v>
          </cell>
          <cell r="CR168">
            <v>0</v>
          </cell>
          <cell r="CS168">
            <v>2</v>
          </cell>
          <cell r="CT168">
            <v>0</v>
          </cell>
          <cell r="CU168">
            <v>0</v>
          </cell>
          <cell r="CV168">
            <v>0</v>
          </cell>
          <cell r="CW168">
            <v>0</v>
          </cell>
          <cell r="CX168">
            <v>0</v>
          </cell>
          <cell r="CY168">
            <v>0</v>
          </cell>
          <cell r="CZ168">
            <v>0</v>
          </cell>
          <cell r="DA168">
            <v>0</v>
          </cell>
          <cell r="DB168">
            <v>0</v>
          </cell>
          <cell r="DC168">
            <v>0</v>
          </cell>
          <cell r="DD168">
            <v>0</v>
          </cell>
          <cell r="DE168">
            <v>0</v>
          </cell>
          <cell r="DF168">
            <v>0</v>
          </cell>
          <cell r="DG168">
            <v>0</v>
          </cell>
          <cell r="DH168">
            <v>0</v>
          </cell>
          <cell r="DI168">
            <v>0</v>
          </cell>
          <cell r="DJ168">
            <v>0</v>
          </cell>
          <cell r="DK168">
            <v>0</v>
          </cell>
          <cell r="DL168">
            <v>0</v>
          </cell>
          <cell r="DM168">
            <v>0</v>
          </cell>
          <cell r="DN168">
            <v>0</v>
          </cell>
          <cell r="DO168">
            <v>0</v>
          </cell>
          <cell r="DP168">
            <v>0</v>
          </cell>
          <cell r="DQ168">
            <v>0</v>
          </cell>
          <cell r="DR168">
            <v>0</v>
          </cell>
          <cell r="DS168">
            <v>0</v>
          </cell>
          <cell r="DT168">
            <v>0</v>
          </cell>
          <cell r="DU168">
            <v>0</v>
          </cell>
          <cell r="DV168">
            <v>0</v>
          </cell>
          <cell r="DW168">
            <v>3</v>
          </cell>
          <cell r="DX168">
            <v>0</v>
          </cell>
          <cell r="DY168">
            <v>0</v>
          </cell>
          <cell r="DZ168">
            <v>0</v>
          </cell>
          <cell r="EA168">
            <v>0</v>
          </cell>
          <cell r="EB168">
            <v>0</v>
          </cell>
          <cell r="EC168">
            <v>0</v>
          </cell>
          <cell r="ED168">
            <v>0</v>
          </cell>
          <cell r="EE168">
            <v>0</v>
          </cell>
          <cell r="EF168">
            <v>0</v>
          </cell>
        </row>
        <row r="169">
          <cell r="B169" t="str">
            <v xml:space="preserve">ОСП ГБУЗ РБ ГБ г. Кумертау </v>
          </cell>
          <cell r="C169">
            <v>0</v>
          </cell>
          <cell r="D169">
            <v>0</v>
          </cell>
          <cell r="E169">
            <v>5070</v>
          </cell>
          <cell r="F169">
            <v>0</v>
          </cell>
          <cell r="G169">
            <v>0</v>
          </cell>
          <cell r="H169">
            <v>0</v>
          </cell>
          <cell r="I169">
            <v>0</v>
          </cell>
          <cell r="J169">
            <v>1190</v>
          </cell>
          <cell r="K169">
            <v>1180</v>
          </cell>
          <cell r="L169">
            <v>120</v>
          </cell>
          <cell r="M169">
            <v>0</v>
          </cell>
          <cell r="N169">
            <v>1520</v>
          </cell>
          <cell r="O169">
            <v>0</v>
          </cell>
          <cell r="P169">
            <v>0</v>
          </cell>
          <cell r="Q169">
            <v>600</v>
          </cell>
          <cell r="R169">
            <v>2030</v>
          </cell>
          <cell r="S169">
            <v>0</v>
          </cell>
          <cell r="T169">
            <v>1850</v>
          </cell>
          <cell r="U169">
            <v>9200</v>
          </cell>
          <cell r="V169">
            <v>0</v>
          </cell>
          <cell r="W169">
            <v>0</v>
          </cell>
          <cell r="X169">
            <v>0</v>
          </cell>
          <cell r="Y169">
            <v>7210</v>
          </cell>
          <cell r="Z169">
            <v>10100</v>
          </cell>
          <cell r="AA169">
            <v>0</v>
          </cell>
          <cell r="AB169">
            <v>0</v>
          </cell>
          <cell r="AC169">
            <v>0</v>
          </cell>
          <cell r="AD169">
            <v>420</v>
          </cell>
          <cell r="AE169">
            <v>0</v>
          </cell>
          <cell r="AF169">
            <v>540</v>
          </cell>
          <cell r="AG169">
            <v>0</v>
          </cell>
          <cell r="AH169">
            <v>1030</v>
          </cell>
          <cell r="AJ169">
            <v>0</v>
          </cell>
          <cell r="AK169">
            <v>0</v>
          </cell>
          <cell r="AL169">
            <v>0</v>
          </cell>
          <cell r="AM169">
            <v>0</v>
          </cell>
          <cell r="AN169">
            <v>0</v>
          </cell>
          <cell r="AO169">
            <v>0</v>
          </cell>
          <cell r="AP169">
            <v>0</v>
          </cell>
          <cell r="AQ169">
            <v>0</v>
          </cell>
          <cell r="AR169">
            <v>0</v>
          </cell>
          <cell r="AS169">
            <v>0</v>
          </cell>
          <cell r="AT169">
            <v>0</v>
          </cell>
          <cell r="AU169">
            <v>2</v>
          </cell>
          <cell r="AV169">
            <v>0</v>
          </cell>
          <cell r="AW169">
            <v>0</v>
          </cell>
          <cell r="AX169">
            <v>0</v>
          </cell>
          <cell r="AY169">
            <v>0</v>
          </cell>
          <cell r="AZ169">
            <v>1</v>
          </cell>
          <cell r="BA169">
            <v>1</v>
          </cell>
          <cell r="BB169">
            <v>1</v>
          </cell>
          <cell r="BC169">
            <v>0</v>
          </cell>
          <cell r="BD169">
            <v>1.75</v>
          </cell>
          <cell r="BE169">
            <v>0</v>
          </cell>
          <cell r="BF169">
            <v>0</v>
          </cell>
          <cell r="BG169">
            <v>1</v>
          </cell>
          <cell r="BH169">
            <v>1</v>
          </cell>
          <cell r="BI169">
            <v>0</v>
          </cell>
          <cell r="BJ169">
            <v>1.25</v>
          </cell>
          <cell r="BK169">
            <v>6</v>
          </cell>
          <cell r="BL169">
            <v>0</v>
          </cell>
          <cell r="BM169">
            <v>0</v>
          </cell>
          <cell r="BN169">
            <v>0</v>
          </cell>
          <cell r="BO169">
            <v>2</v>
          </cell>
          <cell r="BP169">
            <v>8</v>
          </cell>
          <cell r="BQ169">
            <v>0</v>
          </cell>
          <cell r="BR169">
            <v>0</v>
          </cell>
          <cell r="BS169">
            <v>0</v>
          </cell>
          <cell r="BT169">
            <v>1.75</v>
          </cell>
          <cell r="BU169">
            <v>0</v>
          </cell>
          <cell r="BV169">
            <v>0.5</v>
          </cell>
          <cell r="BW169">
            <v>0</v>
          </cell>
          <cell r="BX169">
            <v>1</v>
          </cell>
          <cell r="BY169">
            <v>2</v>
          </cell>
          <cell r="BZ169">
            <v>0</v>
          </cell>
          <cell r="CA169">
            <v>0</v>
          </cell>
          <cell r="CB169">
            <v>0</v>
          </cell>
          <cell r="CC169">
            <v>0</v>
          </cell>
          <cell r="CD169">
            <v>1</v>
          </cell>
          <cell r="CE169">
            <v>1</v>
          </cell>
          <cell r="CF169">
            <v>1</v>
          </cell>
          <cell r="CG169">
            <v>0</v>
          </cell>
          <cell r="CH169">
            <v>1.75</v>
          </cell>
          <cell r="CI169">
            <v>0</v>
          </cell>
          <cell r="CJ169">
            <v>0</v>
          </cell>
          <cell r="CK169">
            <v>1</v>
          </cell>
          <cell r="CL169">
            <v>1</v>
          </cell>
          <cell r="CM169">
            <v>0</v>
          </cell>
          <cell r="CN169">
            <v>1.25</v>
          </cell>
          <cell r="CO169">
            <v>6</v>
          </cell>
          <cell r="CP169">
            <v>0</v>
          </cell>
          <cell r="CQ169">
            <v>0</v>
          </cell>
          <cell r="CR169">
            <v>0</v>
          </cell>
          <cell r="CS169">
            <v>2</v>
          </cell>
          <cell r="CT169">
            <v>8</v>
          </cell>
          <cell r="CU169">
            <v>0</v>
          </cell>
          <cell r="CV169">
            <v>0</v>
          </cell>
          <cell r="CW169">
            <v>0</v>
          </cell>
          <cell r="CX169">
            <v>1.75</v>
          </cell>
          <cell r="CY169">
            <v>0</v>
          </cell>
          <cell r="CZ169">
            <v>0.5</v>
          </cell>
          <cell r="DA169">
            <v>0</v>
          </cell>
          <cell r="DB169">
            <v>1</v>
          </cell>
          <cell r="DC169">
            <v>3</v>
          </cell>
          <cell r="DD169">
            <v>0</v>
          </cell>
          <cell r="DE169">
            <v>0</v>
          </cell>
          <cell r="DF169">
            <v>0</v>
          </cell>
          <cell r="DG169">
            <v>0</v>
          </cell>
          <cell r="DH169">
            <v>0</v>
          </cell>
          <cell r="DI169">
            <v>0</v>
          </cell>
          <cell r="DJ169">
            <v>1</v>
          </cell>
          <cell r="DK169">
            <v>0</v>
          </cell>
          <cell r="DL169">
            <v>1</v>
          </cell>
          <cell r="DM169">
            <v>0</v>
          </cell>
          <cell r="DN169">
            <v>0</v>
          </cell>
          <cell r="DO169">
            <v>1</v>
          </cell>
          <cell r="DP169">
            <v>1</v>
          </cell>
          <cell r="DQ169">
            <v>0</v>
          </cell>
          <cell r="DR169">
            <v>1</v>
          </cell>
          <cell r="DS169">
            <v>6</v>
          </cell>
          <cell r="DT169">
            <v>0</v>
          </cell>
          <cell r="DU169">
            <v>0</v>
          </cell>
          <cell r="DV169">
            <v>0</v>
          </cell>
          <cell r="DW169">
            <v>2</v>
          </cell>
          <cell r="DX169">
            <v>8</v>
          </cell>
          <cell r="DY169">
            <v>0</v>
          </cell>
          <cell r="DZ169">
            <v>0</v>
          </cell>
          <cell r="EA169">
            <v>0</v>
          </cell>
          <cell r="EB169">
            <v>1</v>
          </cell>
          <cell r="EC169">
            <v>0</v>
          </cell>
          <cell r="ED169">
            <v>0</v>
          </cell>
          <cell r="EE169">
            <v>0</v>
          </cell>
          <cell r="EF169">
            <v>1</v>
          </cell>
        </row>
        <row r="170">
          <cell r="B170" t="str">
            <v>ОСП ГБУЗ РБ ГБ г. Нефтекамск</v>
          </cell>
          <cell r="C170">
            <v>0</v>
          </cell>
          <cell r="D170">
            <v>0</v>
          </cell>
          <cell r="E170">
            <v>1920</v>
          </cell>
          <cell r="F170">
            <v>0</v>
          </cell>
          <cell r="G170">
            <v>0</v>
          </cell>
          <cell r="H170">
            <v>0</v>
          </cell>
          <cell r="I170">
            <v>0</v>
          </cell>
          <cell r="J170">
            <v>840</v>
          </cell>
          <cell r="K170">
            <v>0</v>
          </cell>
          <cell r="L170">
            <v>0</v>
          </cell>
          <cell r="M170">
            <v>0</v>
          </cell>
          <cell r="N170">
            <v>315</v>
          </cell>
          <cell r="O170">
            <v>0</v>
          </cell>
          <cell r="P170">
            <v>0</v>
          </cell>
          <cell r="Q170">
            <v>0</v>
          </cell>
          <cell r="R170">
            <v>1188</v>
          </cell>
          <cell r="S170">
            <v>0</v>
          </cell>
          <cell r="T170">
            <v>2360</v>
          </cell>
          <cell r="U170">
            <v>4600</v>
          </cell>
          <cell r="V170">
            <v>0</v>
          </cell>
          <cell r="W170">
            <v>0</v>
          </cell>
          <cell r="X170">
            <v>0</v>
          </cell>
          <cell r="Y170">
            <v>6090</v>
          </cell>
          <cell r="Z170">
            <v>11340</v>
          </cell>
          <cell r="AA170">
            <v>0</v>
          </cell>
          <cell r="AB170">
            <v>0</v>
          </cell>
          <cell r="AC170">
            <v>0</v>
          </cell>
          <cell r="AD170">
            <v>1188</v>
          </cell>
          <cell r="AE170">
            <v>0</v>
          </cell>
          <cell r="AF170">
            <v>693</v>
          </cell>
          <cell r="AG170">
            <v>0</v>
          </cell>
          <cell r="AH170">
            <v>0</v>
          </cell>
          <cell r="AJ170">
            <v>0</v>
          </cell>
          <cell r="AK170">
            <v>0</v>
          </cell>
          <cell r="AL170">
            <v>0</v>
          </cell>
          <cell r="AM170">
            <v>0</v>
          </cell>
          <cell r="AN170">
            <v>0</v>
          </cell>
          <cell r="AO170">
            <v>0</v>
          </cell>
          <cell r="AP170">
            <v>0</v>
          </cell>
          <cell r="AQ170">
            <v>0</v>
          </cell>
          <cell r="AR170">
            <v>0</v>
          </cell>
          <cell r="AS170">
            <v>0</v>
          </cell>
          <cell r="AT170">
            <v>0</v>
          </cell>
          <cell r="AU170">
            <v>2</v>
          </cell>
          <cell r="AV170">
            <v>0</v>
          </cell>
          <cell r="AW170">
            <v>0</v>
          </cell>
          <cell r="AX170">
            <v>0</v>
          </cell>
          <cell r="AY170">
            <v>0</v>
          </cell>
          <cell r="AZ170">
            <v>1</v>
          </cell>
          <cell r="BA170">
            <v>1</v>
          </cell>
          <cell r="BB170">
            <v>1</v>
          </cell>
          <cell r="BC170">
            <v>0</v>
          </cell>
          <cell r="BD170">
            <v>1</v>
          </cell>
          <cell r="BE170">
            <v>0</v>
          </cell>
          <cell r="BF170">
            <v>0</v>
          </cell>
          <cell r="BG170">
            <v>0</v>
          </cell>
          <cell r="BH170">
            <v>1</v>
          </cell>
          <cell r="BI170">
            <v>0</v>
          </cell>
          <cell r="BJ170">
            <v>1</v>
          </cell>
          <cell r="BK170">
            <v>4</v>
          </cell>
          <cell r="BL170">
            <v>0</v>
          </cell>
          <cell r="BM170">
            <v>0</v>
          </cell>
          <cell r="BN170">
            <v>0</v>
          </cell>
          <cell r="BO170">
            <v>3</v>
          </cell>
          <cell r="BP170">
            <v>7</v>
          </cell>
          <cell r="BQ170">
            <v>0</v>
          </cell>
          <cell r="BR170">
            <v>0</v>
          </cell>
          <cell r="BS170">
            <v>0</v>
          </cell>
          <cell r="BT170">
            <v>2</v>
          </cell>
          <cell r="BU170">
            <v>0</v>
          </cell>
          <cell r="BV170">
            <v>1</v>
          </cell>
          <cell r="BW170">
            <v>0</v>
          </cell>
          <cell r="BX170">
            <v>0</v>
          </cell>
          <cell r="BY170">
            <v>2</v>
          </cell>
          <cell r="BZ170">
            <v>0</v>
          </cell>
          <cell r="CA170">
            <v>0</v>
          </cell>
          <cell r="CB170">
            <v>0</v>
          </cell>
          <cell r="CC170">
            <v>0</v>
          </cell>
          <cell r="CD170">
            <v>1</v>
          </cell>
          <cell r="CE170">
            <v>1</v>
          </cell>
          <cell r="CF170">
            <v>1</v>
          </cell>
          <cell r="CG170">
            <v>0</v>
          </cell>
          <cell r="CH170">
            <v>1</v>
          </cell>
          <cell r="CI170">
            <v>0</v>
          </cell>
          <cell r="CJ170">
            <v>0</v>
          </cell>
          <cell r="CK170">
            <v>0</v>
          </cell>
          <cell r="CL170">
            <v>1</v>
          </cell>
          <cell r="CM170">
            <v>0</v>
          </cell>
          <cell r="CN170">
            <v>1</v>
          </cell>
          <cell r="CO170">
            <v>4</v>
          </cell>
          <cell r="CP170">
            <v>0</v>
          </cell>
          <cell r="CQ170">
            <v>0</v>
          </cell>
          <cell r="CR170">
            <v>0</v>
          </cell>
          <cell r="CS170">
            <v>3</v>
          </cell>
          <cell r="CT170">
            <v>7</v>
          </cell>
          <cell r="CU170">
            <v>0</v>
          </cell>
          <cell r="CV170">
            <v>0</v>
          </cell>
          <cell r="CW170">
            <v>0</v>
          </cell>
          <cell r="CX170">
            <v>2</v>
          </cell>
          <cell r="CY170">
            <v>0</v>
          </cell>
          <cell r="CZ170">
            <v>1</v>
          </cell>
          <cell r="DA170">
            <v>0</v>
          </cell>
          <cell r="DB170">
            <v>0</v>
          </cell>
          <cell r="DC170">
            <v>1</v>
          </cell>
          <cell r="DD170">
            <v>0</v>
          </cell>
          <cell r="DE170">
            <v>0</v>
          </cell>
          <cell r="DF170">
            <v>0</v>
          </cell>
          <cell r="DG170">
            <v>0</v>
          </cell>
          <cell r="DH170">
            <v>1</v>
          </cell>
          <cell r="DI170">
            <v>0</v>
          </cell>
          <cell r="DJ170">
            <v>0</v>
          </cell>
          <cell r="DK170">
            <v>0</v>
          </cell>
          <cell r="DL170">
            <v>0</v>
          </cell>
          <cell r="DM170">
            <v>0</v>
          </cell>
          <cell r="DN170">
            <v>0</v>
          </cell>
          <cell r="DO170">
            <v>0</v>
          </cell>
          <cell r="DP170">
            <v>0</v>
          </cell>
          <cell r="DQ170">
            <v>0</v>
          </cell>
          <cell r="DR170">
            <v>1</v>
          </cell>
          <cell r="DS170">
            <v>3</v>
          </cell>
          <cell r="DT170">
            <v>0</v>
          </cell>
          <cell r="DU170">
            <v>0</v>
          </cell>
          <cell r="DV170">
            <v>0</v>
          </cell>
          <cell r="DW170">
            <v>3</v>
          </cell>
          <cell r="DX170">
            <v>6</v>
          </cell>
          <cell r="DY170">
            <v>0</v>
          </cell>
          <cell r="DZ170">
            <v>0</v>
          </cell>
          <cell r="EA170">
            <v>0</v>
          </cell>
          <cell r="EB170">
            <v>0</v>
          </cell>
          <cell r="EC170">
            <v>0</v>
          </cell>
          <cell r="ED170">
            <v>0</v>
          </cell>
          <cell r="EE170">
            <v>0</v>
          </cell>
          <cell r="EF170">
            <v>0</v>
          </cell>
        </row>
        <row r="171">
          <cell r="B171" t="str">
            <v xml:space="preserve">ОСП ГБУЗ РБ ГБ г. Салават </v>
          </cell>
          <cell r="C171">
            <v>0</v>
          </cell>
          <cell r="D171">
            <v>0</v>
          </cell>
          <cell r="E171">
            <v>0</v>
          </cell>
          <cell r="F171">
            <v>20</v>
          </cell>
          <cell r="G171">
            <v>0</v>
          </cell>
          <cell r="H171">
            <v>0</v>
          </cell>
          <cell r="I171">
            <v>0</v>
          </cell>
          <cell r="J171">
            <v>0</v>
          </cell>
          <cell r="K171">
            <v>0</v>
          </cell>
          <cell r="L171">
            <v>2</v>
          </cell>
          <cell r="M171">
            <v>0</v>
          </cell>
          <cell r="N171">
            <v>10</v>
          </cell>
          <cell r="O171">
            <v>0</v>
          </cell>
          <cell r="P171">
            <v>0</v>
          </cell>
          <cell r="Q171">
            <v>0</v>
          </cell>
          <cell r="R171">
            <v>0</v>
          </cell>
          <cell r="S171">
            <v>0</v>
          </cell>
          <cell r="T171">
            <v>0</v>
          </cell>
          <cell r="U171">
            <v>30895</v>
          </cell>
          <cell r="V171">
            <v>0</v>
          </cell>
          <cell r="W171">
            <v>0</v>
          </cell>
          <cell r="X171">
            <v>0</v>
          </cell>
          <cell r="Y171">
            <v>0</v>
          </cell>
          <cell r="Z171">
            <v>0</v>
          </cell>
          <cell r="AA171">
            <v>1268</v>
          </cell>
          <cell r="AB171">
            <v>0</v>
          </cell>
          <cell r="AC171">
            <v>0</v>
          </cell>
          <cell r="AD171">
            <v>27</v>
          </cell>
          <cell r="AE171">
            <v>0</v>
          </cell>
          <cell r="AF171">
            <v>0</v>
          </cell>
          <cell r="AG171">
            <v>0</v>
          </cell>
          <cell r="AH171">
            <v>0</v>
          </cell>
          <cell r="AJ171">
            <v>0</v>
          </cell>
          <cell r="AK171">
            <v>1305</v>
          </cell>
          <cell r="AL171">
            <v>0</v>
          </cell>
          <cell r="AM171">
            <v>0</v>
          </cell>
          <cell r="AN171">
            <v>0</v>
          </cell>
          <cell r="AO171">
            <v>0</v>
          </cell>
          <cell r="AP171">
            <v>1305</v>
          </cell>
          <cell r="AQ171">
            <v>0</v>
          </cell>
          <cell r="AR171">
            <v>0</v>
          </cell>
          <cell r="AS171">
            <v>0</v>
          </cell>
          <cell r="AT171">
            <v>0</v>
          </cell>
          <cell r="AU171">
            <v>0</v>
          </cell>
          <cell r="AV171">
            <v>0.5</v>
          </cell>
          <cell r="AW171">
            <v>0</v>
          </cell>
          <cell r="AX171">
            <v>0</v>
          </cell>
          <cell r="AY171">
            <v>0</v>
          </cell>
          <cell r="AZ171">
            <v>0</v>
          </cell>
          <cell r="BA171">
            <v>0</v>
          </cell>
          <cell r="BB171">
            <v>1.25</v>
          </cell>
          <cell r="BC171">
            <v>0</v>
          </cell>
          <cell r="BD171">
            <v>4.25</v>
          </cell>
          <cell r="BE171">
            <v>0</v>
          </cell>
          <cell r="BF171">
            <v>0</v>
          </cell>
          <cell r="BG171">
            <v>0</v>
          </cell>
          <cell r="BH171">
            <v>0</v>
          </cell>
          <cell r="BI171">
            <v>0</v>
          </cell>
          <cell r="BJ171">
            <v>0</v>
          </cell>
          <cell r="BK171">
            <v>40</v>
          </cell>
          <cell r="BL171">
            <v>0</v>
          </cell>
          <cell r="BM171">
            <v>0</v>
          </cell>
          <cell r="BN171">
            <v>0</v>
          </cell>
          <cell r="BO171">
            <v>0</v>
          </cell>
          <cell r="BP171">
            <v>0</v>
          </cell>
          <cell r="BQ171">
            <v>2</v>
          </cell>
          <cell r="BR171">
            <v>0</v>
          </cell>
          <cell r="BS171">
            <v>0</v>
          </cell>
          <cell r="BT171">
            <v>1.5</v>
          </cell>
          <cell r="BU171">
            <v>0</v>
          </cell>
          <cell r="BV171">
            <v>0</v>
          </cell>
          <cell r="BW171">
            <v>0</v>
          </cell>
          <cell r="BX171">
            <v>0</v>
          </cell>
          <cell r="BY171">
            <v>0</v>
          </cell>
          <cell r="BZ171">
            <v>0.5</v>
          </cell>
          <cell r="CA171">
            <v>0</v>
          </cell>
          <cell r="CB171">
            <v>0</v>
          </cell>
          <cell r="CC171">
            <v>0</v>
          </cell>
          <cell r="CD171">
            <v>0</v>
          </cell>
          <cell r="CE171">
            <v>0</v>
          </cell>
          <cell r="CF171">
            <v>1.25</v>
          </cell>
          <cell r="CG171">
            <v>0</v>
          </cell>
          <cell r="CH171">
            <v>4.25</v>
          </cell>
          <cell r="CI171">
            <v>0</v>
          </cell>
          <cell r="CJ171">
            <v>0</v>
          </cell>
          <cell r="CK171">
            <v>0</v>
          </cell>
          <cell r="CL171">
            <v>0</v>
          </cell>
          <cell r="CM171">
            <v>0</v>
          </cell>
          <cell r="CN171">
            <v>0</v>
          </cell>
          <cell r="CO171">
            <v>40</v>
          </cell>
          <cell r="CP171">
            <v>0</v>
          </cell>
          <cell r="CQ171">
            <v>0</v>
          </cell>
          <cell r="CR171">
            <v>0</v>
          </cell>
          <cell r="CS171">
            <v>0</v>
          </cell>
          <cell r="CT171">
            <v>0</v>
          </cell>
          <cell r="CU171">
            <v>2</v>
          </cell>
          <cell r="CV171">
            <v>0</v>
          </cell>
          <cell r="CW171">
            <v>0</v>
          </cell>
          <cell r="CX171">
            <v>1.5</v>
          </cell>
          <cell r="CY171">
            <v>0</v>
          </cell>
          <cell r="CZ171">
            <v>0</v>
          </cell>
          <cell r="DA171">
            <v>0</v>
          </cell>
          <cell r="DB171">
            <v>0</v>
          </cell>
          <cell r="DC171">
            <v>0</v>
          </cell>
          <cell r="DD171">
            <v>1</v>
          </cell>
          <cell r="DE171">
            <v>0</v>
          </cell>
          <cell r="DF171">
            <v>0</v>
          </cell>
          <cell r="DG171">
            <v>0</v>
          </cell>
          <cell r="DH171">
            <v>0</v>
          </cell>
          <cell r="DI171">
            <v>0</v>
          </cell>
          <cell r="DJ171">
            <v>1</v>
          </cell>
          <cell r="DK171">
            <v>0</v>
          </cell>
          <cell r="DL171">
            <v>2</v>
          </cell>
          <cell r="DM171">
            <v>0</v>
          </cell>
          <cell r="DN171">
            <v>0</v>
          </cell>
          <cell r="DO171">
            <v>0</v>
          </cell>
          <cell r="DP171">
            <v>0</v>
          </cell>
          <cell r="DQ171">
            <v>0</v>
          </cell>
          <cell r="DR171">
            <v>0</v>
          </cell>
          <cell r="DS171">
            <v>28</v>
          </cell>
          <cell r="DT171">
            <v>0</v>
          </cell>
          <cell r="DU171">
            <v>0</v>
          </cell>
          <cell r="DV171">
            <v>0</v>
          </cell>
          <cell r="DW171">
            <v>0</v>
          </cell>
          <cell r="DX171">
            <v>0</v>
          </cell>
          <cell r="DY171">
            <v>2</v>
          </cell>
          <cell r="DZ171">
            <v>0</v>
          </cell>
          <cell r="EA171">
            <v>0</v>
          </cell>
          <cell r="EB171">
            <v>1</v>
          </cell>
          <cell r="EC171">
            <v>0</v>
          </cell>
          <cell r="ED171">
            <v>0</v>
          </cell>
          <cell r="EE171">
            <v>0</v>
          </cell>
          <cell r="EF171">
            <v>0</v>
          </cell>
        </row>
        <row r="172">
          <cell r="B172" t="str">
            <v xml:space="preserve">ОСП ГБУЗ РБ ГБ№4 г.Стерлитамак </v>
          </cell>
          <cell r="C172">
            <v>0</v>
          </cell>
          <cell r="D172">
            <v>0</v>
          </cell>
          <cell r="E172">
            <v>3550</v>
          </cell>
          <cell r="F172">
            <v>0</v>
          </cell>
          <cell r="G172">
            <v>0</v>
          </cell>
          <cell r="H172">
            <v>0</v>
          </cell>
          <cell r="I172">
            <v>0</v>
          </cell>
          <cell r="J172">
            <v>1346</v>
          </cell>
          <cell r="K172">
            <v>560</v>
          </cell>
          <cell r="L172">
            <v>1706</v>
          </cell>
          <cell r="M172">
            <v>0</v>
          </cell>
          <cell r="N172">
            <v>3500</v>
          </cell>
          <cell r="O172">
            <v>0</v>
          </cell>
          <cell r="P172">
            <v>0</v>
          </cell>
          <cell r="Q172">
            <v>1209</v>
          </cell>
          <cell r="R172">
            <v>2600</v>
          </cell>
          <cell r="S172">
            <v>0</v>
          </cell>
          <cell r="T172">
            <v>1450</v>
          </cell>
          <cell r="U172">
            <v>12000</v>
          </cell>
          <cell r="V172">
            <v>0</v>
          </cell>
          <cell r="W172">
            <v>0</v>
          </cell>
          <cell r="X172">
            <v>0</v>
          </cell>
          <cell r="Y172">
            <v>9800</v>
          </cell>
          <cell r="Z172">
            <v>20975</v>
          </cell>
          <cell r="AA172">
            <v>1100</v>
          </cell>
          <cell r="AB172">
            <v>1763</v>
          </cell>
          <cell r="AC172">
            <v>0</v>
          </cell>
          <cell r="AD172">
            <v>3600</v>
          </cell>
          <cell r="AE172">
            <v>0</v>
          </cell>
          <cell r="AF172">
            <v>1680</v>
          </cell>
          <cell r="AG172">
            <v>0</v>
          </cell>
          <cell r="AH172">
            <v>0</v>
          </cell>
          <cell r="AJ172">
            <v>0</v>
          </cell>
          <cell r="AK172">
            <v>6500</v>
          </cell>
          <cell r="AL172">
            <v>0</v>
          </cell>
          <cell r="AM172">
            <v>0</v>
          </cell>
          <cell r="AN172">
            <v>0</v>
          </cell>
          <cell r="AO172">
            <v>0</v>
          </cell>
          <cell r="AP172">
            <v>0</v>
          </cell>
          <cell r="AQ172">
            <v>0</v>
          </cell>
          <cell r="AR172">
            <v>6500</v>
          </cell>
          <cell r="AS172">
            <v>0</v>
          </cell>
          <cell r="AT172">
            <v>0</v>
          </cell>
          <cell r="AU172">
            <v>4</v>
          </cell>
          <cell r="AV172">
            <v>0</v>
          </cell>
          <cell r="AW172">
            <v>0</v>
          </cell>
          <cell r="AX172">
            <v>0</v>
          </cell>
          <cell r="AY172">
            <v>0</v>
          </cell>
          <cell r="AZ172">
            <v>1</v>
          </cell>
          <cell r="BA172">
            <v>1</v>
          </cell>
          <cell r="BB172">
            <v>1</v>
          </cell>
          <cell r="BC172">
            <v>0</v>
          </cell>
          <cell r="BD172">
            <v>2</v>
          </cell>
          <cell r="BE172">
            <v>0</v>
          </cell>
          <cell r="BF172">
            <v>0</v>
          </cell>
          <cell r="BG172">
            <v>0.75</v>
          </cell>
          <cell r="BH172">
            <v>1.5</v>
          </cell>
          <cell r="BI172">
            <v>0</v>
          </cell>
          <cell r="BJ172">
            <v>2</v>
          </cell>
          <cell r="BK172">
            <v>8</v>
          </cell>
          <cell r="BL172">
            <v>0</v>
          </cell>
          <cell r="BM172">
            <v>0</v>
          </cell>
          <cell r="BN172">
            <v>0</v>
          </cell>
          <cell r="BO172">
            <v>3</v>
          </cell>
          <cell r="BP172">
            <v>18</v>
          </cell>
          <cell r="BQ172">
            <v>1</v>
          </cell>
          <cell r="BR172">
            <v>1</v>
          </cell>
          <cell r="BS172">
            <v>0</v>
          </cell>
          <cell r="BT172">
            <v>2</v>
          </cell>
          <cell r="BU172">
            <v>0</v>
          </cell>
          <cell r="BV172">
            <v>1</v>
          </cell>
          <cell r="BW172">
            <v>0</v>
          </cell>
          <cell r="BX172">
            <v>0</v>
          </cell>
          <cell r="BY172">
            <v>4</v>
          </cell>
          <cell r="BZ172">
            <v>0</v>
          </cell>
          <cell r="CA172">
            <v>0</v>
          </cell>
          <cell r="CB172">
            <v>0</v>
          </cell>
          <cell r="CC172">
            <v>0</v>
          </cell>
          <cell r="CD172">
            <v>1</v>
          </cell>
          <cell r="CE172">
            <v>1</v>
          </cell>
          <cell r="CF172">
            <v>1</v>
          </cell>
          <cell r="CG172">
            <v>0</v>
          </cell>
          <cell r="CH172">
            <v>2</v>
          </cell>
          <cell r="CI172">
            <v>0</v>
          </cell>
          <cell r="CJ172">
            <v>0</v>
          </cell>
          <cell r="CK172">
            <v>0.75</v>
          </cell>
          <cell r="CL172">
            <v>1.5</v>
          </cell>
          <cell r="CM172">
            <v>0</v>
          </cell>
          <cell r="CN172">
            <v>2</v>
          </cell>
          <cell r="CO172">
            <v>8</v>
          </cell>
          <cell r="CP172">
            <v>0</v>
          </cell>
          <cell r="CQ172">
            <v>0</v>
          </cell>
          <cell r="CR172">
            <v>0</v>
          </cell>
          <cell r="CS172">
            <v>3</v>
          </cell>
          <cell r="CT172">
            <v>18</v>
          </cell>
          <cell r="CU172">
            <v>1</v>
          </cell>
          <cell r="CV172">
            <v>1</v>
          </cell>
          <cell r="CW172">
            <v>0</v>
          </cell>
          <cell r="CX172">
            <v>2</v>
          </cell>
          <cell r="CY172">
            <v>0</v>
          </cell>
          <cell r="CZ172">
            <v>1</v>
          </cell>
          <cell r="DA172">
            <v>0</v>
          </cell>
          <cell r="DB172">
            <v>0</v>
          </cell>
          <cell r="DC172">
            <v>4</v>
          </cell>
          <cell r="DD172">
            <v>0</v>
          </cell>
          <cell r="DE172">
            <v>0</v>
          </cell>
          <cell r="DF172">
            <v>0</v>
          </cell>
          <cell r="DG172">
            <v>0</v>
          </cell>
          <cell r="DH172">
            <v>1</v>
          </cell>
          <cell r="DI172">
            <v>0</v>
          </cell>
          <cell r="DJ172">
            <v>1</v>
          </cell>
          <cell r="DK172">
            <v>0</v>
          </cell>
          <cell r="DL172">
            <v>2</v>
          </cell>
          <cell r="DM172">
            <v>0</v>
          </cell>
          <cell r="DN172">
            <v>0</v>
          </cell>
          <cell r="DO172">
            <v>0</v>
          </cell>
          <cell r="DP172">
            <v>1</v>
          </cell>
          <cell r="DQ172">
            <v>0</v>
          </cell>
          <cell r="DR172">
            <v>2</v>
          </cell>
          <cell r="DS172">
            <v>8</v>
          </cell>
          <cell r="DT172">
            <v>0</v>
          </cell>
          <cell r="DU172">
            <v>0</v>
          </cell>
          <cell r="DV172">
            <v>0</v>
          </cell>
          <cell r="DW172">
            <v>3</v>
          </cell>
          <cell r="DX172">
            <v>16</v>
          </cell>
          <cell r="DY172">
            <v>1</v>
          </cell>
          <cell r="DZ172">
            <v>1</v>
          </cell>
          <cell r="EA172">
            <v>0</v>
          </cell>
          <cell r="EB172">
            <v>2</v>
          </cell>
          <cell r="EC172">
            <v>0</v>
          </cell>
          <cell r="ED172">
            <v>1</v>
          </cell>
          <cell r="EE172">
            <v>0</v>
          </cell>
          <cell r="EF172">
            <v>0</v>
          </cell>
        </row>
        <row r="173">
          <cell r="B173" t="str">
            <v>ОСП ГБУЗ РБ ГКБ № 21 г. Уфа</v>
          </cell>
          <cell r="C173">
            <v>0</v>
          </cell>
          <cell r="D173">
            <v>0</v>
          </cell>
          <cell r="E173">
            <v>8790</v>
          </cell>
          <cell r="F173">
            <v>0</v>
          </cell>
          <cell r="G173">
            <v>0</v>
          </cell>
          <cell r="H173">
            <v>0</v>
          </cell>
          <cell r="I173">
            <v>0</v>
          </cell>
          <cell r="J173">
            <v>505</v>
          </cell>
          <cell r="K173">
            <v>1140</v>
          </cell>
          <cell r="L173">
            <v>4284</v>
          </cell>
          <cell r="M173">
            <v>0</v>
          </cell>
          <cell r="N173">
            <v>4682</v>
          </cell>
          <cell r="O173">
            <v>0</v>
          </cell>
          <cell r="P173">
            <v>0</v>
          </cell>
          <cell r="Q173">
            <v>3907</v>
          </cell>
          <cell r="R173">
            <v>3931</v>
          </cell>
          <cell r="S173">
            <v>0</v>
          </cell>
          <cell r="T173">
            <v>3798</v>
          </cell>
          <cell r="U173">
            <v>23503</v>
          </cell>
          <cell r="V173">
            <v>0</v>
          </cell>
          <cell r="W173">
            <v>0</v>
          </cell>
          <cell r="X173">
            <v>0</v>
          </cell>
          <cell r="Y173">
            <v>14092</v>
          </cell>
          <cell r="Z173">
            <v>43085</v>
          </cell>
          <cell r="AA173">
            <v>2553</v>
          </cell>
          <cell r="AB173">
            <v>0</v>
          </cell>
          <cell r="AC173">
            <v>0</v>
          </cell>
          <cell r="AD173">
            <v>9360</v>
          </cell>
          <cell r="AE173">
            <v>0</v>
          </cell>
          <cell r="AF173">
            <v>3112</v>
          </cell>
          <cell r="AG173">
            <v>0</v>
          </cell>
          <cell r="AH173">
            <v>10374</v>
          </cell>
          <cell r="AJ173">
            <v>0</v>
          </cell>
          <cell r="AK173">
            <v>0</v>
          </cell>
          <cell r="AL173">
            <v>0</v>
          </cell>
          <cell r="AM173">
            <v>0</v>
          </cell>
          <cell r="AN173">
            <v>0</v>
          </cell>
          <cell r="AO173">
            <v>0</v>
          </cell>
          <cell r="AP173">
            <v>0</v>
          </cell>
          <cell r="AQ173">
            <v>0</v>
          </cell>
          <cell r="AR173">
            <v>0</v>
          </cell>
          <cell r="AS173">
            <v>0</v>
          </cell>
          <cell r="AT173">
            <v>0</v>
          </cell>
          <cell r="AU173">
            <v>11</v>
          </cell>
          <cell r="AV173">
            <v>0</v>
          </cell>
          <cell r="AW173">
            <v>0</v>
          </cell>
          <cell r="AX173">
            <v>0</v>
          </cell>
          <cell r="AY173">
            <v>0</v>
          </cell>
          <cell r="AZ173">
            <v>1.25</v>
          </cell>
          <cell r="BA173">
            <v>1</v>
          </cell>
          <cell r="BB173">
            <v>3</v>
          </cell>
          <cell r="BC173">
            <v>0</v>
          </cell>
          <cell r="BD173">
            <v>3</v>
          </cell>
          <cell r="BE173">
            <v>0</v>
          </cell>
          <cell r="BF173">
            <v>0</v>
          </cell>
          <cell r="BG173">
            <v>2</v>
          </cell>
          <cell r="BH173">
            <v>2</v>
          </cell>
          <cell r="BI173">
            <v>0</v>
          </cell>
          <cell r="BJ173">
            <v>2</v>
          </cell>
          <cell r="BK173">
            <v>24</v>
          </cell>
          <cell r="BL173">
            <v>0</v>
          </cell>
          <cell r="BM173">
            <v>0</v>
          </cell>
          <cell r="BN173">
            <v>0</v>
          </cell>
          <cell r="BO173">
            <v>21.5</v>
          </cell>
          <cell r="BP173">
            <v>31.5</v>
          </cell>
          <cell r="BQ173">
            <v>1</v>
          </cell>
          <cell r="BR173">
            <v>0</v>
          </cell>
          <cell r="BS173">
            <v>0</v>
          </cell>
          <cell r="BT173">
            <v>5.5</v>
          </cell>
          <cell r="BU173">
            <v>0</v>
          </cell>
          <cell r="BV173">
            <v>2</v>
          </cell>
          <cell r="BW173">
            <v>0</v>
          </cell>
          <cell r="BX173">
            <v>6.5</v>
          </cell>
          <cell r="BY173">
            <v>11</v>
          </cell>
          <cell r="BZ173">
            <v>0</v>
          </cell>
          <cell r="CA173">
            <v>0</v>
          </cell>
          <cell r="CB173">
            <v>0</v>
          </cell>
          <cell r="CC173">
            <v>0</v>
          </cell>
          <cell r="CD173">
            <v>1.25</v>
          </cell>
          <cell r="CE173">
            <v>1</v>
          </cell>
          <cell r="CF173">
            <v>2.5</v>
          </cell>
          <cell r="CG173">
            <v>0</v>
          </cell>
          <cell r="CH173">
            <v>3</v>
          </cell>
          <cell r="CI173">
            <v>0</v>
          </cell>
          <cell r="CJ173">
            <v>0</v>
          </cell>
          <cell r="CK173">
            <v>1.5</v>
          </cell>
          <cell r="CL173">
            <v>2</v>
          </cell>
          <cell r="CM173">
            <v>0</v>
          </cell>
          <cell r="CN173">
            <v>2</v>
          </cell>
          <cell r="CO173">
            <v>22.5</v>
          </cell>
          <cell r="CP173">
            <v>0</v>
          </cell>
          <cell r="CQ173">
            <v>0</v>
          </cell>
          <cell r="CR173">
            <v>0</v>
          </cell>
          <cell r="CS173">
            <v>21.5</v>
          </cell>
          <cell r="CT173">
            <v>26.5</v>
          </cell>
          <cell r="CU173">
            <v>1</v>
          </cell>
          <cell r="CV173">
            <v>0</v>
          </cell>
          <cell r="CW173">
            <v>0</v>
          </cell>
          <cell r="CX173">
            <v>5</v>
          </cell>
          <cell r="CY173">
            <v>0</v>
          </cell>
          <cell r="CZ173">
            <v>2</v>
          </cell>
          <cell r="DA173">
            <v>0</v>
          </cell>
          <cell r="DB173">
            <v>6.25</v>
          </cell>
          <cell r="DC173">
            <v>11</v>
          </cell>
          <cell r="DD173">
            <v>0</v>
          </cell>
          <cell r="DE173">
            <v>0</v>
          </cell>
          <cell r="DF173">
            <v>0</v>
          </cell>
          <cell r="DG173">
            <v>0</v>
          </cell>
          <cell r="DH173">
            <v>1</v>
          </cell>
          <cell r="DI173">
            <v>1</v>
          </cell>
          <cell r="DJ173">
            <v>3</v>
          </cell>
          <cell r="DK173">
            <v>0</v>
          </cell>
          <cell r="DL173">
            <v>4</v>
          </cell>
          <cell r="DM173">
            <v>0</v>
          </cell>
          <cell r="DN173">
            <v>0</v>
          </cell>
          <cell r="DO173">
            <v>1</v>
          </cell>
          <cell r="DP173">
            <v>2</v>
          </cell>
          <cell r="DQ173">
            <v>0</v>
          </cell>
          <cell r="DR173">
            <v>2</v>
          </cell>
          <cell r="DS173">
            <v>24</v>
          </cell>
          <cell r="DT173">
            <v>0</v>
          </cell>
          <cell r="DU173">
            <v>0</v>
          </cell>
          <cell r="DV173">
            <v>0</v>
          </cell>
          <cell r="DW173">
            <v>21</v>
          </cell>
          <cell r="DX173">
            <v>31</v>
          </cell>
          <cell r="DY173">
            <v>1</v>
          </cell>
          <cell r="DZ173">
            <v>0</v>
          </cell>
          <cell r="EA173">
            <v>0</v>
          </cell>
          <cell r="EB173">
            <v>5</v>
          </cell>
          <cell r="EC173">
            <v>0</v>
          </cell>
          <cell r="ED173">
            <v>2</v>
          </cell>
          <cell r="EE173">
            <v>0</v>
          </cell>
          <cell r="EF173">
            <v>7</v>
          </cell>
        </row>
        <row r="174">
          <cell r="B174" t="str">
            <v>Поликлиника УФИЦ РАН</v>
          </cell>
          <cell r="C174">
            <v>0</v>
          </cell>
          <cell r="D174">
            <v>0</v>
          </cell>
          <cell r="E174">
            <v>700</v>
          </cell>
          <cell r="F174">
            <v>0</v>
          </cell>
          <cell r="G174">
            <v>0</v>
          </cell>
          <cell r="H174">
            <v>400</v>
          </cell>
          <cell r="I174">
            <v>0</v>
          </cell>
          <cell r="J174">
            <v>500</v>
          </cell>
          <cell r="K174">
            <v>0</v>
          </cell>
          <cell r="L174">
            <v>450</v>
          </cell>
          <cell r="M174">
            <v>200</v>
          </cell>
          <cell r="N174">
            <v>1400</v>
          </cell>
          <cell r="O174">
            <v>0</v>
          </cell>
          <cell r="P174">
            <v>0</v>
          </cell>
          <cell r="Q174">
            <v>0</v>
          </cell>
          <cell r="R174">
            <v>1200</v>
          </cell>
          <cell r="S174">
            <v>0</v>
          </cell>
          <cell r="T174">
            <v>600</v>
          </cell>
          <cell r="U174">
            <v>0</v>
          </cell>
          <cell r="V174">
            <v>0</v>
          </cell>
          <cell r="W174">
            <v>0</v>
          </cell>
          <cell r="X174">
            <v>0</v>
          </cell>
          <cell r="Y174">
            <v>600</v>
          </cell>
          <cell r="Z174">
            <v>3600</v>
          </cell>
          <cell r="AA174">
            <v>200</v>
          </cell>
          <cell r="AB174">
            <v>500</v>
          </cell>
          <cell r="AC174">
            <v>800</v>
          </cell>
          <cell r="AD174">
            <v>600</v>
          </cell>
          <cell r="AE174">
            <v>0</v>
          </cell>
          <cell r="AF174">
            <v>400</v>
          </cell>
          <cell r="AG174">
            <v>0</v>
          </cell>
          <cell r="AH174">
            <v>0</v>
          </cell>
          <cell r="AJ174">
            <v>0</v>
          </cell>
          <cell r="AK174">
            <v>0</v>
          </cell>
          <cell r="AL174">
            <v>0</v>
          </cell>
          <cell r="AM174">
            <v>0</v>
          </cell>
          <cell r="AN174">
            <v>0</v>
          </cell>
          <cell r="AO174">
            <v>0</v>
          </cell>
          <cell r="AP174">
            <v>0</v>
          </cell>
          <cell r="AQ174">
            <v>0</v>
          </cell>
          <cell r="AR174">
            <v>0</v>
          </cell>
          <cell r="AS174">
            <v>0</v>
          </cell>
          <cell r="AT174">
            <v>0</v>
          </cell>
          <cell r="AU174">
            <v>1</v>
          </cell>
          <cell r="AV174">
            <v>0</v>
          </cell>
          <cell r="AW174">
            <v>0</v>
          </cell>
          <cell r="AX174">
            <v>0.25</v>
          </cell>
          <cell r="AY174">
            <v>0</v>
          </cell>
          <cell r="AZ174">
            <v>0.5</v>
          </cell>
          <cell r="BA174">
            <v>0</v>
          </cell>
          <cell r="BB174">
            <v>0.5</v>
          </cell>
          <cell r="BC174">
            <v>0.5</v>
          </cell>
          <cell r="BD174">
            <v>1</v>
          </cell>
          <cell r="BE174">
            <v>0</v>
          </cell>
          <cell r="BF174">
            <v>0</v>
          </cell>
          <cell r="BG174">
            <v>0</v>
          </cell>
          <cell r="BH174">
            <v>1</v>
          </cell>
          <cell r="BI174">
            <v>0</v>
          </cell>
          <cell r="BJ174">
            <v>1</v>
          </cell>
          <cell r="BK174">
            <v>0</v>
          </cell>
          <cell r="BL174">
            <v>0</v>
          </cell>
          <cell r="BM174">
            <v>0</v>
          </cell>
          <cell r="BN174">
            <v>0</v>
          </cell>
          <cell r="BO174">
            <v>1.5</v>
          </cell>
          <cell r="BP174">
            <v>4</v>
          </cell>
          <cell r="BQ174">
            <v>0.5</v>
          </cell>
          <cell r="BR174">
            <v>1</v>
          </cell>
          <cell r="BS174">
            <v>1</v>
          </cell>
          <cell r="BT174">
            <v>1</v>
          </cell>
          <cell r="BU174">
            <v>0</v>
          </cell>
          <cell r="BV174">
            <v>0.5</v>
          </cell>
          <cell r="BW174">
            <v>0</v>
          </cell>
          <cell r="BX174">
            <v>0</v>
          </cell>
          <cell r="BY174">
            <v>1</v>
          </cell>
          <cell r="BZ174">
            <v>0</v>
          </cell>
          <cell r="CA174">
            <v>0</v>
          </cell>
          <cell r="CB174">
            <v>0.25</v>
          </cell>
          <cell r="CC174">
            <v>0</v>
          </cell>
          <cell r="CD174">
            <v>0.5</v>
          </cell>
          <cell r="CE174">
            <v>0</v>
          </cell>
          <cell r="CF174">
            <v>0.5</v>
          </cell>
          <cell r="CG174">
            <v>0.5</v>
          </cell>
          <cell r="CH174">
            <v>1</v>
          </cell>
          <cell r="CI174">
            <v>0</v>
          </cell>
          <cell r="CJ174">
            <v>0</v>
          </cell>
          <cell r="CK174">
            <v>0</v>
          </cell>
          <cell r="CL174">
            <v>1</v>
          </cell>
          <cell r="CM174">
            <v>0</v>
          </cell>
          <cell r="CN174">
            <v>1</v>
          </cell>
          <cell r="CO174">
            <v>0</v>
          </cell>
          <cell r="CP174">
            <v>0</v>
          </cell>
          <cell r="CQ174">
            <v>0</v>
          </cell>
          <cell r="CR174">
            <v>0</v>
          </cell>
          <cell r="CS174">
            <v>1.5</v>
          </cell>
          <cell r="CT174">
            <v>4</v>
          </cell>
          <cell r="CU174">
            <v>0.5</v>
          </cell>
          <cell r="CV174">
            <v>0.5</v>
          </cell>
          <cell r="CW174">
            <v>1</v>
          </cell>
          <cell r="CX174">
            <v>1</v>
          </cell>
          <cell r="CY174">
            <v>0</v>
          </cell>
          <cell r="CZ174">
            <v>0.5</v>
          </cell>
          <cell r="DA174">
            <v>0</v>
          </cell>
          <cell r="DB174">
            <v>0</v>
          </cell>
          <cell r="DC174">
            <v>1</v>
          </cell>
          <cell r="DD174">
            <v>0</v>
          </cell>
          <cell r="DE174">
            <v>0</v>
          </cell>
          <cell r="DF174">
            <v>1</v>
          </cell>
          <cell r="DG174">
            <v>0</v>
          </cell>
          <cell r="DH174">
            <v>1</v>
          </cell>
          <cell r="DI174">
            <v>0</v>
          </cell>
          <cell r="DJ174">
            <v>1</v>
          </cell>
          <cell r="DK174">
            <v>1</v>
          </cell>
          <cell r="DL174">
            <v>1</v>
          </cell>
          <cell r="DM174">
            <v>0</v>
          </cell>
          <cell r="DN174">
            <v>0</v>
          </cell>
          <cell r="DO174">
            <v>0</v>
          </cell>
          <cell r="DP174">
            <v>1</v>
          </cell>
          <cell r="DQ174">
            <v>0</v>
          </cell>
          <cell r="DR174">
            <v>1</v>
          </cell>
          <cell r="DS174">
            <v>0</v>
          </cell>
          <cell r="DT174">
            <v>0</v>
          </cell>
          <cell r="DU174">
            <v>0</v>
          </cell>
          <cell r="DV174">
            <v>0</v>
          </cell>
          <cell r="DW174">
            <v>2</v>
          </cell>
          <cell r="DX174">
            <v>4</v>
          </cell>
          <cell r="DY174">
            <v>1</v>
          </cell>
          <cell r="DZ174">
            <v>1</v>
          </cell>
          <cell r="EA174">
            <v>1</v>
          </cell>
          <cell r="EB174">
            <v>1</v>
          </cell>
          <cell r="EC174">
            <v>0</v>
          </cell>
          <cell r="ED174">
            <v>1</v>
          </cell>
          <cell r="EE174">
            <v>0</v>
          </cell>
          <cell r="EF174">
            <v>0</v>
          </cell>
        </row>
        <row r="175">
          <cell r="B175" t="str">
            <v>ФГБОУ ВО БГМУ Минздрава России (Стом)</v>
          </cell>
          <cell r="C175">
            <v>0</v>
          </cell>
          <cell r="D175">
            <v>6000</v>
          </cell>
          <cell r="E175">
            <v>0</v>
          </cell>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6000</v>
          </cell>
          <cell r="Z175">
            <v>0</v>
          </cell>
          <cell r="AA175">
            <v>0</v>
          </cell>
          <cell r="AB175">
            <v>0</v>
          </cell>
          <cell r="AC175">
            <v>0</v>
          </cell>
          <cell r="AD175">
            <v>0</v>
          </cell>
          <cell r="AE175">
            <v>0</v>
          </cell>
          <cell r="AF175">
            <v>0</v>
          </cell>
          <cell r="AG175">
            <v>0</v>
          </cell>
          <cell r="AH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cell r="BF175">
            <v>0</v>
          </cell>
          <cell r="BG175">
            <v>0</v>
          </cell>
          <cell r="BH175">
            <v>0</v>
          </cell>
          <cell r="BI175">
            <v>0</v>
          </cell>
          <cell r="BJ175">
            <v>0</v>
          </cell>
          <cell r="BK175">
            <v>0</v>
          </cell>
          <cell r="BL175">
            <v>0</v>
          </cell>
          <cell r="BM175">
            <v>0</v>
          </cell>
          <cell r="BN175">
            <v>0</v>
          </cell>
          <cell r="BO175">
            <v>20.5</v>
          </cell>
          <cell r="BP175">
            <v>0</v>
          </cell>
          <cell r="BQ175">
            <v>0</v>
          </cell>
          <cell r="BR175">
            <v>0</v>
          </cell>
          <cell r="BS175">
            <v>0</v>
          </cell>
          <cell r="BT175">
            <v>0</v>
          </cell>
          <cell r="BU175">
            <v>0</v>
          </cell>
          <cell r="BV175">
            <v>0</v>
          </cell>
          <cell r="BW175">
            <v>0</v>
          </cell>
          <cell r="BX175">
            <v>0</v>
          </cell>
          <cell r="BY175">
            <v>0</v>
          </cell>
          <cell r="BZ175">
            <v>0</v>
          </cell>
          <cell r="CA175">
            <v>0</v>
          </cell>
          <cell r="CB175">
            <v>0</v>
          </cell>
          <cell r="CC175">
            <v>0</v>
          </cell>
          <cell r="CD175">
            <v>0</v>
          </cell>
          <cell r="CE175">
            <v>0</v>
          </cell>
          <cell r="CF175">
            <v>0</v>
          </cell>
          <cell r="CG175">
            <v>0</v>
          </cell>
          <cell r="CH175">
            <v>0</v>
          </cell>
          <cell r="CI175">
            <v>0</v>
          </cell>
          <cell r="CJ175">
            <v>0</v>
          </cell>
          <cell r="CK175">
            <v>0</v>
          </cell>
          <cell r="CL175">
            <v>0</v>
          </cell>
          <cell r="CM175">
            <v>0</v>
          </cell>
          <cell r="CN175">
            <v>0</v>
          </cell>
          <cell r="CO175">
            <v>0</v>
          </cell>
          <cell r="CP175">
            <v>0</v>
          </cell>
          <cell r="CQ175">
            <v>0</v>
          </cell>
          <cell r="CR175">
            <v>0</v>
          </cell>
          <cell r="CS175">
            <v>20.5</v>
          </cell>
          <cell r="CT175">
            <v>0</v>
          </cell>
          <cell r="CU175">
            <v>0</v>
          </cell>
          <cell r="CV175">
            <v>0</v>
          </cell>
          <cell r="CW175">
            <v>0</v>
          </cell>
          <cell r="CX175">
            <v>0</v>
          </cell>
          <cell r="CY175">
            <v>0</v>
          </cell>
          <cell r="CZ175">
            <v>0</v>
          </cell>
          <cell r="DA175">
            <v>0</v>
          </cell>
          <cell r="DB175">
            <v>0</v>
          </cell>
          <cell r="DC175">
            <v>0</v>
          </cell>
          <cell r="DD175">
            <v>0</v>
          </cell>
          <cell r="DE175">
            <v>0</v>
          </cell>
          <cell r="DF175">
            <v>0</v>
          </cell>
          <cell r="DG175">
            <v>0</v>
          </cell>
          <cell r="DH175">
            <v>0</v>
          </cell>
          <cell r="DI175">
            <v>0</v>
          </cell>
          <cell r="DJ175">
            <v>0</v>
          </cell>
          <cell r="DK175">
            <v>0</v>
          </cell>
          <cell r="DL175">
            <v>0</v>
          </cell>
          <cell r="DM175">
            <v>0</v>
          </cell>
          <cell r="DN175">
            <v>0</v>
          </cell>
          <cell r="DO175">
            <v>0</v>
          </cell>
          <cell r="DP175">
            <v>0</v>
          </cell>
          <cell r="DQ175">
            <v>0</v>
          </cell>
          <cell r="DR175">
            <v>0</v>
          </cell>
          <cell r="DS175">
            <v>0</v>
          </cell>
          <cell r="DT175">
            <v>0</v>
          </cell>
          <cell r="DU175">
            <v>0</v>
          </cell>
          <cell r="DV175">
            <v>0</v>
          </cell>
          <cell r="DW175">
            <v>15</v>
          </cell>
          <cell r="DX175">
            <v>0</v>
          </cell>
          <cell r="DY175">
            <v>0</v>
          </cell>
          <cell r="DZ175">
            <v>0</v>
          </cell>
          <cell r="EA175">
            <v>0</v>
          </cell>
          <cell r="EB175">
            <v>0</v>
          </cell>
          <cell r="EC175">
            <v>0</v>
          </cell>
          <cell r="ED175">
            <v>0</v>
          </cell>
          <cell r="EE175">
            <v>0</v>
          </cell>
          <cell r="EF175">
            <v>0</v>
          </cell>
        </row>
        <row r="176">
          <cell r="B176" t="str">
            <v>ФГБУ ВЦГПХ Минздрава России</v>
          </cell>
          <cell r="C176">
            <v>200</v>
          </cell>
          <cell r="D176">
            <v>800</v>
          </cell>
          <cell r="E176">
            <v>0</v>
          </cell>
          <cell r="F176">
            <v>0</v>
          </cell>
          <cell r="G176">
            <v>0</v>
          </cell>
          <cell r="H176">
            <v>0</v>
          </cell>
          <cell r="I176">
            <v>0</v>
          </cell>
          <cell r="J176">
            <v>0</v>
          </cell>
          <cell r="K176">
            <v>0</v>
          </cell>
          <cell r="L176">
            <v>0</v>
          </cell>
          <cell r="M176">
            <v>0</v>
          </cell>
          <cell r="N176">
            <v>0</v>
          </cell>
          <cell r="O176">
            <v>0</v>
          </cell>
          <cell r="P176">
            <v>0</v>
          </cell>
          <cell r="Q176">
            <v>0</v>
          </cell>
          <cell r="R176">
            <v>0</v>
          </cell>
          <cell r="S176">
            <v>0</v>
          </cell>
          <cell r="T176">
            <v>1000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cell r="BF176">
            <v>0</v>
          </cell>
          <cell r="BG176">
            <v>0</v>
          </cell>
          <cell r="BH176">
            <v>0</v>
          </cell>
          <cell r="BI176">
            <v>0</v>
          </cell>
          <cell r="BJ176">
            <v>370.75</v>
          </cell>
          <cell r="BK176">
            <v>0</v>
          </cell>
          <cell r="BL176">
            <v>0</v>
          </cell>
          <cell r="BM176">
            <v>0</v>
          </cell>
          <cell r="BN176">
            <v>0</v>
          </cell>
          <cell r="BO176">
            <v>0</v>
          </cell>
          <cell r="BP176">
            <v>0</v>
          </cell>
          <cell r="BQ176">
            <v>0</v>
          </cell>
          <cell r="BR176">
            <v>0</v>
          </cell>
          <cell r="BS176">
            <v>0</v>
          </cell>
          <cell r="BT176">
            <v>0</v>
          </cell>
          <cell r="BU176">
            <v>0</v>
          </cell>
          <cell r="BV176">
            <v>0</v>
          </cell>
          <cell r="BW176">
            <v>0</v>
          </cell>
          <cell r="BX176">
            <v>0</v>
          </cell>
          <cell r="BY176">
            <v>0</v>
          </cell>
          <cell r="BZ176">
            <v>0</v>
          </cell>
          <cell r="CA176">
            <v>0</v>
          </cell>
          <cell r="CB176">
            <v>0</v>
          </cell>
          <cell r="CC176">
            <v>0</v>
          </cell>
          <cell r="CD176">
            <v>0</v>
          </cell>
          <cell r="CE176">
            <v>0</v>
          </cell>
          <cell r="CF176">
            <v>0</v>
          </cell>
          <cell r="CG176">
            <v>0</v>
          </cell>
          <cell r="CH176">
            <v>0</v>
          </cell>
          <cell r="CI176">
            <v>0</v>
          </cell>
          <cell r="CJ176">
            <v>0</v>
          </cell>
          <cell r="CK176">
            <v>0</v>
          </cell>
          <cell r="CL176">
            <v>0</v>
          </cell>
          <cell r="CM176">
            <v>0</v>
          </cell>
          <cell r="CN176">
            <v>370.75</v>
          </cell>
          <cell r="CO176">
            <v>0</v>
          </cell>
          <cell r="CP176">
            <v>0</v>
          </cell>
          <cell r="CQ176">
            <v>0</v>
          </cell>
          <cell r="CR176">
            <v>0</v>
          </cell>
          <cell r="CS176">
            <v>0</v>
          </cell>
          <cell r="CT176">
            <v>0</v>
          </cell>
          <cell r="CU176">
            <v>0</v>
          </cell>
          <cell r="CV176">
            <v>0</v>
          </cell>
          <cell r="CW176">
            <v>0</v>
          </cell>
          <cell r="CX176">
            <v>0</v>
          </cell>
          <cell r="CY176">
            <v>0</v>
          </cell>
          <cell r="CZ176">
            <v>0</v>
          </cell>
          <cell r="DA176">
            <v>0</v>
          </cell>
          <cell r="DB176">
            <v>0</v>
          </cell>
          <cell r="DC176">
            <v>0</v>
          </cell>
          <cell r="DD176">
            <v>0</v>
          </cell>
          <cell r="DE176">
            <v>0</v>
          </cell>
          <cell r="DF176">
            <v>0</v>
          </cell>
          <cell r="DG176">
            <v>0</v>
          </cell>
          <cell r="DH176">
            <v>0</v>
          </cell>
          <cell r="DI176">
            <v>0</v>
          </cell>
          <cell r="DJ176">
            <v>0</v>
          </cell>
          <cell r="DK176">
            <v>0</v>
          </cell>
          <cell r="DL176">
            <v>0</v>
          </cell>
          <cell r="DM176">
            <v>0</v>
          </cell>
          <cell r="DN176">
            <v>0</v>
          </cell>
          <cell r="DO176">
            <v>0</v>
          </cell>
          <cell r="DP176">
            <v>0</v>
          </cell>
          <cell r="DQ176">
            <v>0</v>
          </cell>
          <cell r="DR176">
            <v>365</v>
          </cell>
          <cell r="DS176">
            <v>0</v>
          </cell>
          <cell r="DT176">
            <v>0</v>
          </cell>
          <cell r="DU176">
            <v>0</v>
          </cell>
          <cell r="DV176">
            <v>0</v>
          </cell>
          <cell r="DW176">
            <v>0</v>
          </cell>
          <cell r="DX176">
            <v>0</v>
          </cell>
          <cell r="DY176">
            <v>0</v>
          </cell>
          <cell r="DZ176">
            <v>0</v>
          </cell>
          <cell r="EA176">
            <v>0</v>
          </cell>
          <cell r="EB176">
            <v>0</v>
          </cell>
          <cell r="EC176">
            <v>0</v>
          </cell>
          <cell r="ED176">
            <v>0</v>
          </cell>
          <cell r="EE176">
            <v>0</v>
          </cell>
          <cell r="EF176">
            <v>0</v>
          </cell>
        </row>
        <row r="177">
          <cell r="B177" t="str">
            <v>ФГБУЗ МСЧ № 142 ФМБА России</v>
          </cell>
          <cell r="C177">
            <v>0</v>
          </cell>
          <cell r="D177">
            <v>0</v>
          </cell>
          <cell r="E177">
            <v>2698</v>
          </cell>
          <cell r="F177">
            <v>0</v>
          </cell>
          <cell r="G177">
            <v>0</v>
          </cell>
          <cell r="H177">
            <v>0</v>
          </cell>
          <cell r="I177">
            <v>0</v>
          </cell>
          <cell r="J177">
            <v>691</v>
          </cell>
          <cell r="K177">
            <v>345</v>
          </cell>
          <cell r="L177">
            <v>166</v>
          </cell>
          <cell r="M177">
            <v>0</v>
          </cell>
          <cell r="N177">
            <v>814</v>
          </cell>
          <cell r="O177">
            <v>0</v>
          </cell>
          <cell r="P177">
            <v>0</v>
          </cell>
          <cell r="Q177">
            <v>0</v>
          </cell>
          <cell r="R177">
            <v>1100</v>
          </cell>
          <cell r="S177">
            <v>0</v>
          </cell>
          <cell r="T177">
            <v>732</v>
          </cell>
          <cell r="U177">
            <v>6490</v>
          </cell>
          <cell r="V177">
            <v>0</v>
          </cell>
          <cell r="W177">
            <v>0</v>
          </cell>
          <cell r="X177">
            <v>0</v>
          </cell>
          <cell r="Y177">
            <v>5256</v>
          </cell>
          <cell r="Z177">
            <v>7531</v>
          </cell>
          <cell r="AA177">
            <v>3</v>
          </cell>
          <cell r="AB177">
            <v>36</v>
          </cell>
          <cell r="AC177">
            <v>0</v>
          </cell>
          <cell r="AD177">
            <v>2145</v>
          </cell>
          <cell r="AE177">
            <v>0</v>
          </cell>
          <cell r="AF177">
            <v>252</v>
          </cell>
          <cell r="AG177">
            <v>0</v>
          </cell>
          <cell r="AH177">
            <v>0</v>
          </cell>
          <cell r="AJ177">
            <v>0</v>
          </cell>
          <cell r="AK177">
            <v>0</v>
          </cell>
          <cell r="AL177">
            <v>0</v>
          </cell>
          <cell r="AM177">
            <v>0</v>
          </cell>
          <cell r="AN177">
            <v>0</v>
          </cell>
          <cell r="AO177">
            <v>0</v>
          </cell>
          <cell r="AP177">
            <v>0</v>
          </cell>
          <cell r="AQ177">
            <v>0</v>
          </cell>
          <cell r="AR177">
            <v>0</v>
          </cell>
          <cell r="AS177">
            <v>0</v>
          </cell>
          <cell r="AT177">
            <v>0</v>
          </cell>
          <cell r="AU177">
            <v>2</v>
          </cell>
          <cell r="AV177">
            <v>0</v>
          </cell>
          <cell r="AW177">
            <v>0</v>
          </cell>
          <cell r="AX177">
            <v>0</v>
          </cell>
          <cell r="AY177">
            <v>0</v>
          </cell>
          <cell r="AZ177">
            <v>1</v>
          </cell>
          <cell r="BA177">
            <v>1</v>
          </cell>
          <cell r="BB177">
            <v>1</v>
          </cell>
          <cell r="BC177">
            <v>0</v>
          </cell>
          <cell r="BD177">
            <v>2</v>
          </cell>
          <cell r="BE177">
            <v>0</v>
          </cell>
          <cell r="BF177">
            <v>0</v>
          </cell>
          <cell r="BG177">
            <v>0</v>
          </cell>
          <cell r="BH177">
            <v>1</v>
          </cell>
          <cell r="BI177">
            <v>0</v>
          </cell>
          <cell r="BJ177">
            <v>1</v>
          </cell>
          <cell r="BK177">
            <v>5</v>
          </cell>
          <cell r="BL177">
            <v>0</v>
          </cell>
          <cell r="BM177">
            <v>0</v>
          </cell>
          <cell r="BN177">
            <v>0</v>
          </cell>
          <cell r="BO177">
            <v>7.75</v>
          </cell>
          <cell r="BP177">
            <v>6</v>
          </cell>
          <cell r="BQ177">
            <v>1</v>
          </cell>
          <cell r="BR177">
            <v>1</v>
          </cell>
          <cell r="BS177">
            <v>0</v>
          </cell>
          <cell r="BT177">
            <v>3</v>
          </cell>
          <cell r="BU177">
            <v>0</v>
          </cell>
          <cell r="BV177">
            <v>1</v>
          </cell>
          <cell r="BW177">
            <v>0</v>
          </cell>
          <cell r="BX177">
            <v>0</v>
          </cell>
          <cell r="BY177">
            <v>2</v>
          </cell>
          <cell r="BZ177">
            <v>0</v>
          </cell>
          <cell r="CA177">
            <v>0</v>
          </cell>
          <cell r="CB177">
            <v>0</v>
          </cell>
          <cell r="CC177">
            <v>0</v>
          </cell>
          <cell r="CD177">
            <v>1</v>
          </cell>
          <cell r="CE177">
            <v>1</v>
          </cell>
          <cell r="CF177">
            <v>1</v>
          </cell>
          <cell r="CG177">
            <v>0</v>
          </cell>
          <cell r="CH177">
            <v>2</v>
          </cell>
          <cell r="CI177">
            <v>0</v>
          </cell>
          <cell r="CJ177">
            <v>0</v>
          </cell>
          <cell r="CK177">
            <v>0</v>
          </cell>
          <cell r="CL177">
            <v>1</v>
          </cell>
          <cell r="CM177">
            <v>0</v>
          </cell>
          <cell r="CN177">
            <v>1</v>
          </cell>
          <cell r="CO177">
            <v>5</v>
          </cell>
          <cell r="CP177">
            <v>0</v>
          </cell>
          <cell r="CQ177">
            <v>0</v>
          </cell>
          <cell r="CR177">
            <v>0</v>
          </cell>
          <cell r="CS177">
            <v>7.75</v>
          </cell>
          <cell r="CT177">
            <v>6</v>
          </cell>
          <cell r="CU177">
            <v>1</v>
          </cell>
          <cell r="CV177">
            <v>1</v>
          </cell>
          <cell r="CW177">
            <v>0</v>
          </cell>
          <cell r="CX177">
            <v>3</v>
          </cell>
          <cell r="CY177">
            <v>0</v>
          </cell>
          <cell r="CZ177">
            <v>1</v>
          </cell>
          <cell r="DA177">
            <v>0</v>
          </cell>
          <cell r="DB177">
            <v>0</v>
          </cell>
          <cell r="DC177">
            <v>2</v>
          </cell>
          <cell r="DD177">
            <v>0</v>
          </cell>
          <cell r="DE177">
            <v>0</v>
          </cell>
          <cell r="DF177">
            <v>0</v>
          </cell>
          <cell r="DG177">
            <v>0</v>
          </cell>
          <cell r="DH177">
            <v>1</v>
          </cell>
          <cell r="DI177">
            <v>1</v>
          </cell>
          <cell r="DJ177">
            <v>1</v>
          </cell>
          <cell r="DK177">
            <v>0</v>
          </cell>
          <cell r="DL177">
            <v>2</v>
          </cell>
          <cell r="DM177">
            <v>0</v>
          </cell>
          <cell r="DN177">
            <v>0</v>
          </cell>
          <cell r="DO177">
            <v>0</v>
          </cell>
          <cell r="DP177">
            <v>1</v>
          </cell>
          <cell r="DQ177">
            <v>0</v>
          </cell>
          <cell r="DR177">
            <v>1</v>
          </cell>
          <cell r="DS177">
            <v>5</v>
          </cell>
          <cell r="DT177">
            <v>0</v>
          </cell>
          <cell r="DU177">
            <v>0</v>
          </cell>
          <cell r="DV177">
            <v>0</v>
          </cell>
          <cell r="DW177">
            <v>10</v>
          </cell>
          <cell r="DX177">
            <v>6</v>
          </cell>
          <cell r="DY177">
            <v>1</v>
          </cell>
          <cell r="DZ177">
            <v>1</v>
          </cell>
          <cell r="EA177">
            <v>0</v>
          </cell>
          <cell r="EB177">
            <v>3</v>
          </cell>
          <cell r="EC177">
            <v>0</v>
          </cell>
          <cell r="ED177">
            <v>1</v>
          </cell>
          <cell r="EE177">
            <v>0</v>
          </cell>
          <cell r="EF177">
            <v>0</v>
          </cell>
        </row>
        <row r="178">
          <cell r="B178" t="str">
            <v>ФКУЗ МСЧ МВД России по РБ</v>
          </cell>
          <cell r="C178">
            <v>400</v>
          </cell>
          <cell r="D178">
            <v>1434</v>
          </cell>
          <cell r="E178">
            <v>57</v>
          </cell>
          <cell r="F178">
            <v>0</v>
          </cell>
          <cell r="G178">
            <v>0</v>
          </cell>
          <cell r="H178">
            <v>8</v>
          </cell>
          <cell r="I178">
            <v>0</v>
          </cell>
          <cell r="J178">
            <v>3</v>
          </cell>
          <cell r="K178">
            <v>32</v>
          </cell>
          <cell r="L178">
            <v>26</v>
          </cell>
          <cell r="M178">
            <v>0</v>
          </cell>
          <cell r="N178">
            <v>130</v>
          </cell>
          <cell r="O178">
            <v>0</v>
          </cell>
          <cell r="P178">
            <v>0</v>
          </cell>
          <cell r="Q178">
            <v>0</v>
          </cell>
          <cell r="R178">
            <v>40</v>
          </cell>
          <cell r="S178">
            <v>0</v>
          </cell>
          <cell r="T178">
            <v>0</v>
          </cell>
          <cell r="U178">
            <v>400</v>
          </cell>
          <cell r="V178">
            <v>0</v>
          </cell>
          <cell r="W178">
            <v>0</v>
          </cell>
          <cell r="X178">
            <v>0</v>
          </cell>
          <cell r="Y178">
            <v>600</v>
          </cell>
          <cell r="Z178">
            <v>400</v>
          </cell>
          <cell r="AA178">
            <v>0</v>
          </cell>
          <cell r="AB178">
            <v>20</v>
          </cell>
          <cell r="AC178">
            <v>0</v>
          </cell>
          <cell r="AD178">
            <v>104</v>
          </cell>
          <cell r="AE178">
            <v>0</v>
          </cell>
          <cell r="AF178">
            <v>14</v>
          </cell>
          <cell r="AG178">
            <v>0</v>
          </cell>
          <cell r="AH178">
            <v>0</v>
          </cell>
          <cell r="AJ178">
            <v>0</v>
          </cell>
          <cell r="AK178">
            <v>0</v>
          </cell>
          <cell r="AL178">
            <v>0</v>
          </cell>
          <cell r="AM178">
            <v>0</v>
          </cell>
          <cell r="AN178">
            <v>0</v>
          </cell>
          <cell r="AO178">
            <v>0</v>
          </cell>
          <cell r="AP178">
            <v>0</v>
          </cell>
          <cell r="AQ178">
            <v>0</v>
          </cell>
          <cell r="AR178">
            <v>0</v>
          </cell>
          <cell r="AS178">
            <v>0</v>
          </cell>
          <cell r="AT178">
            <v>0</v>
          </cell>
          <cell r="AU178">
            <v>1</v>
          </cell>
          <cell r="AV178">
            <v>0</v>
          </cell>
          <cell r="AW178">
            <v>0</v>
          </cell>
          <cell r="AX178">
            <v>1</v>
          </cell>
          <cell r="AY178">
            <v>0</v>
          </cell>
          <cell r="AZ178">
            <v>1</v>
          </cell>
          <cell r="BA178">
            <v>1</v>
          </cell>
          <cell r="BB178">
            <v>1</v>
          </cell>
          <cell r="BC178">
            <v>0</v>
          </cell>
          <cell r="BD178">
            <v>1</v>
          </cell>
          <cell r="BE178">
            <v>0</v>
          </cell>
          <cell r="BF178">
            <v>0</v>
          </cell>
          <cell r="BG178">
            <v>0</v>
          </cell>
          <cell r="BH178">
            <v>1</v>
          </cell>
          <cell r="BI178">
            <v>0</v>
          </cell>
          <cell r="BJ178">
            <v>1</v>
          </cell>
          <cell r="BK178">
            <v>1</v>
          </cell>
          <cell r="BL178">
            <v>0</v>
          </cell>
          <cell r="BM178">
            <v>0</v>
          </cell>
          <cell r="BN178">
            <v>0</v>
          </cell>
          <cell r="BO178">
            <v>1</v>
          </cell>
          <cell r="BP178">
            <v>1</v>
          </cell>
          <cell r="BQ178">
            <v>1</v>
          </cell>
          <cell r="BR178">
            <v>1</v>
          </cell>
          <cell r="BS178">
            <v>1</v>
          </cell>
          <cell r="BT178">
            <v>1</v>
          </cell>
          <cell r="BU178">
            <v>0</v>
          </cell>
          <cell r="BV178">
            <v>1</v>
          </cell>
          <cell r="BW178">
            <v>0</v>
          </cell>
          <cell r="BX178">
            <v>0</v>
          </cell>
          <cell r="BY178">
            <v>1</v>
          </cell>
          <cell r="BZ178">
            <v>0</v>
          </cell>
          <cell r="CA178">
            <v>0</v>
          </cell>
          <cell r="CB178">
            <v>1</v>
          </cell>
          <cell r="CC178">
            <v>0</v>
          </cell>
          <cell r="CD178">
            <v>1</v>
          </cell>
          <cell r="CE178">
            <v>1</v>
          </cell>
          <cell r="CF178">
            <v>1</v>
          </cell>
          <cell r="CG178">
            <v>0</v>
          </cell>
          <cell r="CH178">
            <v>1</v>
          </cell>
          <cell r="CI178">
            <v>0</v>
          </cell>
          <cell r="CJ178">
            <v>0</v>
          </cell>
          <cell r="CK178">
            <v>0</v>
          </cell>
          <cell r="CL178">
            <v>1</v>
          </cell>
          <cell r="CM178">
            <v>0</v>
          </cell>
          <cell r="CN178">
            <v>1</v>
          </cell>
          <cell r="CO178">
            <v>1</v>
          </cell>
          <cell r="CP178">
            <v>0</v>
          </cell>
          <cell r="CQ178">
            <v>0</v>
          </cell>
          <cell r="CR178">
            <v>0</v>
          </cell>
          <cell r="CS178">
            <v>1</v>
          </cell>
          <cell r="CT178">
            <v>1</v>
          </cell>
          <cell r="CU178">
            <v>1</v>
          </cell>
          <cell r="CV178">
            <v>1</v>
          </cell>
          <cell r="CW178">
            <v>1</v>
          </cell>
          <cell r="CX178">
            <v>1</v>
          </cell>
          <cell r="CY178">
            <v>0</v>
          </cell>
          <cell r="CZ178">
            <v>1</v>
          </cell>
          <cell r="DA178">
            <v>0</v>
          </cell>
          <cell r="DB178">
            <v>0</v>
          </cell>
          <cell r="DC178">
            <v>1</v>
          </cell>
          <cell r="DD178">
            <v>0</v>
          </cell>
          <cell r="DE178">
            <v>0</v>
          </cell>
          <cell r="DF178">
            <v>1</v>
          </cell>
          <cell r="DG178">
            <v>0</v>
          </cell>
          <cell r="DH178">
            <v>1</v>
          </cell>
          <cell r="DI178">
            <v>1</v>
          </cell>
          <cell r="DJ178">
            <v>1</v>
          </cell>
          <cell r="DK178">
            <v>0</v>
          </cell>
          <cell r="DL178">
            <v>1</v>
          </cell>
          <cell r="DM178">
            <v>0</v>
          </cell>
          <cell r="DN178">
            <v>0</v>
          </cell>
          <cell r="DO178">
            <v>0</v>
          </cell>
          <cell r="DP178">
            <v>1</v>
          </cell>
          <cell r="DQ178">
            <v>0</v>
          </cell>
          <cell r="DR178">
            <v>1</v>
          </cell>
          <cell r="DS178">
            <v>1</v>
          </cell>
          <cell r="DT178">
            <v>0</v>
          </cell>
          <cell r="DU178">
            <v>0</v>
          </cell>
          <cell r="DV178">
            <v>0</v>
          </cell>
          <cell r="DW178">
            <v>1</v>
          </cell>
          <cell r="DX178">
            <v>1</v>
          </cell>
          <cell r="DY178">
            <v>1</v>
          </cell>
          <cell r="DZ178">
            <v>1</v>
          </cell>
          <cell r="EA178">
            <v>1</v>
          </cell>
          <cell r="EB178">
            <v>1</v>
          </cell>
          <cell r="EC178">
            <v>0</v>
          </cell>
          <cell r="ED178">
            <v>1</v>
          </cell>
          <cell r="EE178">
            <v>0</v>
          </cell>
          <cell r="EF178">
            <v>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1"/>
      <sheetName val="Sheet 3"/>
      <sheetName val="0-2"/>
      <sheetName val="2+"/>
      <sheetName val="с формулами"/>
      <sheetName val="без формул (полная)"/>
      <sheetName val="без формул (красивая)"/>
    </sheetNames>
    <sheetDataSet>
      <sheetData sheetId="0" refreshError="1"/>
      <sheetData sheetId="1"/>
      <sheetData sheetId="2">
        <row r="1">
          <cell r="C1" t="str">
            <v>0 мес</v>
          </cell>
          <cell r="G1">
            <v>1</v>
          </cell>
        </row>
        <row r="2">
          <cell r="C2" t="str">
            <v>м</v>
          </cell>
          <cell r="F2" t="str">
            <v>ж</v>
          </cell>
          <cell r="H2" t="str">
            <v>м</v>
          </cell>
          <cell r="J2" t="str">
            <v>ж</v>
          </cell>
        </row>
        <row r="3">
          <cell r="B3" t="str">
            <v>021001</v>
          </cell>
          <cell r="C3">
            <v>3</v>
          </cell>
          <cell r="E3" t="str">
            <v>021001</v>
          </cell>
          <cell r="F3">
            <v>2</v>
          </cell>
          <cell r="G3" t="str">
            <v>021001</v>
          </cell>
          <cell r="H3">
            <v>5</v>
          </cell>
          <cell r="I3" t="str">
            <v>021001</v>
          </cell>
          <cell r="J3">
            <v>8</v>
          </cell>
        </row>
        <row r="4">
          <cell r="B4" t="str">
            <v>021002</v>
          </cell>
          <cell r="C4">
            <v>2</v>
          </cell>
          <cell r="E4" t="str">
            <v>021002</v>
          </cell>
          <cell r="F4">
            <v>3</v>
          </cell>
          <cell r="G4" t="str">
            <v>021002</v>
          </cell>
          <cell r="H4">
            <v>9</v>
          </cell>
          <cell r="I4" t="str">
            <v>021002</v>
          </cell>
          <cell r="J4">
            <v>10</v>
          </cell>
        </row>
        <row r="5">
          <cell r="B5" t="str">
            <v>021003</v>
          </cell>
          <cell r="C5">
            <v>2</v>
          </cell>
          <cell r="E5" t="str">
            <v>021003</v>
          </cell>
          <cell r="F5">
            <v>1</v>
          </cell>
          <cell r="G5" t="str">
            <v>021003</v>
          </cell>
          <cell r="H5">
            <v>6</v>
          </cell>
          <cell r="I5" t="str">
            <v>021003</v>
          </cell>
          <cell r="J5">
            <v>7</v>
          </cell>
        </row>
        <row r="6">
          <cell r="B6" t="str">
            <v>021100</v>
          </cell>
          <cell r="C6">
            <v>9</v>
          </cell>
          <cell r="E6" t="str">
            <v>021100</v>
          </cell>
          <cell r="F6">
            <v>5</v>
          </cell>
          <cell r="G6" t="str">
            <v>021100</v>
          </cell>
          <cell r="H6">
            <v>44</v>
          </cell>
          <cell r="I6" t="str">
            <v>021100</v>
          </cell>
          <cell r="J6">
            <v>45</v>
          </cell>
        </row>
        <row r="7">
          <cell r="B7" t="str">
            <v>021104</v>
          </cell>
          <cell r="C7">
            <v>3</v>
          </cell>
          <cell r="E7" t="str">
            <v>021102</v>
          </cell>
          <cell r="F7">
            <v>1</v>
          </cell>
          <cell r="G7" t="str">
            <v>021102</v>
          </cell>
          <cell r="H7">
            <v>2</v>
          </cell>
          <cell r="I7" t="str">
            <v>021104</v>
          </cell>
          <cell r="J7">
            <v>18</v>
          </cell>
        </row>
        <row r="8">
          <cell r="B8" t="str">
            <v>021110</v>
          </cell>
          <cell r="C8">
            <v>6</v>
          </cell>
          <cell r="E8" t="str">
            <v>021110</v>
          </cell>
          <cell r="F8">
            <v>7</v>
          </cell>
          <cell r="G8" t="str">
            <v>021104</v>
          </cell>
          <cell r="H8">
            <v>18</v>
          </cell>
          <cell r="I8" t="str">
            <v>021105</v>
          </cell>
          <cell r="J8">
            <v>4</v>
          </cell>
        </row>
        <row r="9">
          <cell r="B9" t="str">
            <v>021111</v>
          </cell>
          <cell r="C9">
            <v>3</v>
          </cell>
          <cell r="E9" t="str">
            <v>021111</v>
          </cell>
          <cell r="F9">
            <v>1</v>
          </cell>
          <cell r="G9" t="str">
            <v>021105</v>
          </cell>
          <cell r="H9">
            <v>7</v>
          </cell>
          <cell r="I9" t="str">
            <v>021110</v>
          </cell>
          <cell r="J9">
            <v>39</v>
          </cell>
        </row>
        <row r="10">
          <cell r="B10" t="str">
            <v>021120</v>
          </cell>
          <cell r="C10">
            <v>11</v>
          </cell>
          <cell r="E10" t="str">
            <v>021120</v>
          </cell>
          <cell r="F10">
            <v>8</v>
          </cell>
          <cell r="G10" t="str">
            <v>021110</v>
          </cell>
          <cell r="H10">
            <v>60</v>
          </cell>
          <cell r="I10" t="str">
            <v>021111</v>
          </cell>
          <cell r="J10">
            <v>15</v>
          </cell>
        </row>
        <row r="11">
          <cell r="B11" t="str">
            <v>021130</v>
          </cell>
          <cell r="C11">
            <v>5</v>
          </cell>
          <cell r="E11" t="str">
            <v>021130</v>
          </cell>
          <cell r="F11">
            <v>6</v>
          </cell>
          <cell r="G11" t="str">
            <v>021111</v>
          </cell>
          <cell r="H11">
            <v>20</v>
          </cell>
          <cell r="I11" t="str">
            <v>021120</v>
          </cell>
          <cell r="J11">
            <v>69</v>
          </cell>
        </row>
        <row r="12">
          <cell r="B12" t="str">
            <v>021200</v>
          </cell>
          <cell r="C12">
            <v>9</v>
          </cell>
          <cell r="E12" t="str">
            <v>021200</v>
          </cell>
          <cell r="F12">
            <v>3</v>
          </cell>
          <cell r="G12" t="str">
            <v>021120</v>
          </cell>
          <cell r="H12">
            <v>75</v>
          </cell>
          <cell r="I12" t="str">
            <v>021130</v>
          </cell>
          <cell r="J12">
            <v>27</v>
          </cell>
        </row>
        <row r="13">
          <cell r="B13" t="str">
            <v>021201</v>
          </cell>
          <cell r="C13">
            <v>3</v>
          </cell>
          <cell r="E13" t="str">
            <v>021201</v>
          </cell>
          <cell r="F13">
            <v>6</v>
          </cell>
          <cell r="G13" t="str">
            <v>021130</v>
          </cell>
          <cell r="H13">
            <v>31</v>
          </cell>
          <cell r="I13" t="str">
            <v>021200</v>
          </cell>
          <cell r="J13">
            <v>49</v>
          </cell>
        </row>
        <row r="14">
          <cell r="B14" t="str">
            <v>021205</v>
          </cell>
          <cell r="C14">
            <v>1</v>
          </cell>
          <cell r="E14" t="str">
            <v>021205</v>
          </cell>
          <cell r="F14">
            <v>1</v>
          </cell>
          <cell r="G14" t="str">
            <v>021200</v>
          </cell>
          <cell r="H14">
            <v>35</v>
          </cell>
          <cell r="I14" t="str">
            <v>021201</v>
          </cell>
          <cell r="J14">
            <v>35</v>
          </cell>
        </row>
        <row r="15">
          <cell r="B15" t="str">
            <v>021303</v>
          </cell>
          <cell r="C15">
            <v>3</v>
          </cell>
          <cell r="E15" t="str">
            <v>021206</v>
          </cell>
          <cell r="F15">
            <v>1</v>
          </cell>
          <cell r="G15" t="str">
            <v>021201</v>
          </cell>
          <cell r="H15">
            <v>45</v>
          </cell>
          <cell r="I15" t="str">
            <v>021205</v>
          </cell>
          <cell r="J15">
            <v>5</v>
          </cell>
        </row>
        <row r="16">
          <cell r="B16" t="str">
            <v>021424</v>
          </cell>
          <cell r="C16">
            <v>6</v>
          </cell>
          <cell r="E16" t="str">
            <v>021303</v>
          </cell>
          <cell r="F16">
            <v>7</v>
          </cell>
          <cell r="G16" t="str">
            <v>021205</v>
          </cell>
          <cell r="H16">
            <v>3</v>
          </cell>
          <cell r="I16" t="str">
            <v>021206</v>
          </cell>
          <cell r="J16">
            <v>3</v>
          </cell>
        </row>
        <row r="17">
          <cell r="B17" t="str">
            <v>021501</v>
          </cell>
          <cell r="C17">
            <v>3</v>
          </cell>
          <cell r="E17" t="str">
            <v>021424</v>
          </cell>
          <cell r="F17">
            <v>11</v>
          </cell>
          <cell r="G17" t="str">
            <v>021206</v>
          </cell>
          <cell r="H17">
            <v>2</v>
          </cell>
          <cell r="I17" t="str">
            <v>021303</v>
          </cell>
          <cell r="J17">
            <v>19</v>
          </cell>
        </row>
        <row r="18">
          <cell r="B18" t="str">
            <v>021502</v>
          </cell>
          <cell r="C18">
            <v>4</v>
          </cell>
          <cell r="E18" t="str">
            <v>021502</v>
          </cell>
          <cell r="F18">
            <v>5</v>
          </cell>
          <cell r="G18" t="str">
            <v>021303</v>
          </cell>
          <cell r="H18">
            <v>35</v>
          </cell>
          <cell r="I18" t="str">
            <v>021405</v>
          </cell>
          <cell r="J18">
            <v>1</v>
          </cell>
        </row>
        <row r="19">
          <cell r="B19" t="str">
            <v>021602</v>
          </cell>
          <cell r="C19">
            <v>2</v>
          </cell>
          <cell r="E19" t="str">
            <v>021602</v>
          </cell>
          <cell r="F19">
            <v>2</v>
          </cell>
          <cell r="G19" t="str">
            <v>021405</v>
          </cell>
          <cell r="H19">
            <v>1</v>
          </cell>
          <cell r="I19" t="str">
            <v>021424</v>
          </cell>
          <cell r="J19">
            <v>35</v>
          </cell>
        </row>
        <row r="20">
          <cell r="B20" t="str">
            <v>021605</v>
          </cell>
          <cell r="C20">
            <v>1</v>
          </cell>
          <cell r="E20" t="str">
            <v>021605</v>
          </cell>
          <cell r="F20">
            <v>3</v>
          </cell>
          <cell r="G20" t="str">
            <v>021424</v>
          </cell>
          <cell r="H20">
            <v>32</v>
          </cell>
          <cell r="I20" t="str">
            <v>021501</v>
          </cell>
          <cell r="J20">
            <v>11</v>
          </cell>
        </row>
        <row r="21">
          <cell r="B21" t="str">
            <v>021616</v>
          </cell>
          <cell r="C21">
            <v>6</v>
          </cell>
          <cell r="E21" t="str">
            <v>021616</v>
          </cell>
          <cell r="F21">
            <v>4</v>
          </cell>
          <cell r="G21" t="str">
            <v>021501</v>
          </cell>
          <cell r="H21">
            <v>8</v>
          </cell>
          <cell r="I21" t="str">
            <v>021502</v>
          </cell>
          <cell r="J21">
            <v>17</v>
          </cell>
        </row>
        <row r="22">
          <cell r="B22" t="str">
            <v>021701</v>
          </cell>
          <cell r="C22">
            <v>5</v>
          </cell>
          <cell r="E22" t="str">
            <v>021701</v>
          </cell>
          <cell r="F22">
            <v>7</v>
          </cell>
          <cell r="G22" t="str">
            <v>021502</v>
          </cell>
          <cell r="H22">
            <v>22</v>
          </cell>
          <cell r="I22" t="str">
            <v>021602</v>
          </cell>
          <cell r="J22">
            <v>22</v>
          </cell>
        </row>
        <row r="23">
          <cell r="B23" t="str">
            <v>021706</v>
          </cell>
          <cell r="C23">
            <v>3</v>
          </cell>
          <cell r="E23" t="str">
            <v>021901</v>
          </cell>
          <cell r="F23">
            <v>2</v>
          </cell>
          <cell r="G23" t="str">
            <v>021602</v>
          </cell>
          <cell r="H23">
            <v>35</v>
          </cell>
          <cell r="I23" t="str">
            <v>021605</v>
          </cell>
          <cell r="J23">
            <v>5</v>
          </cell>
        </row>
        <row r="24">
          <cell r="B24" t="str">
            <v>021901</v>
          </cell>
          <cell r="C24">
            <v>2</v>
          </cell>
          <cell r="E24" t="str">
            <v>022000</v>
          </cell>
          <cell r="F24">
            <v>4</v>
          </cell>
          <cell r="G24" t="str">
            <v>021605</v>
          </cell>
          <cell r="H24">
            <v>8</v>
          </cell>
          <cell r="I24" t="str">
            <v>021606</v>
          </cell>
          <cell r="J24">
            <v>5</v>
          </cell>
        </row>
        <row r="25">
          <cell r="B25" t="str">
            <v>022000</v>
          </cell>
          <cell r="C25">
            <v>3</v>
          </cell>
          <cell r="E25" t="str">
            <v>022001</v>
          </cell>
          <cell r="F25">
            <v>2</v>
          </cell>
          <cell r="G25" t="str">
            <v>021606</v>
          </cell>
          <cell r="H25">
            <v>2</v>
          </cell>
          <cell r="I25" t="str">
            <v>021607</v>
          </cell>
          <cell r="J25">
            <v>2</v>
          </cell>
        </row>
        <row r="26">
          <cell r="B26" t="str">
            <v>022001</v>
          </cell>
          <cell r="C26">
            <v>5</v>
          </cell>
          <cell r="E26" t="str">
            <v>022003</v>
          </cell>
          <cell r="F26">
            <v>1</v>
          </cell>
          <cell r="G26" t="str">
            <v>021607</v>
          </cell>
          <cell r="H26">
            <v>4</v>
          </cell>
          <cell r="I26" t="str">
            <v>021616</v>
          </cell>
          <cell r="J26">
            <v>56</v>
          </cell>
        </row>
        <row r="27">
          <cell r="B27" t="str">
            <v>022002</v>
          </cell>
          <cell r="C27">
            <v>1</v>
          </cell>
          <cell r="E27" t="str">
            <v>022102</v>
          </cell>
          <cell r="F27">
            <v>1</v>
          </cell>
          <cell r="G27" t="str">
            <v>021616</v>
          </cell>
          <cell r="H27">
            <v>47</v>
          </cell>
          <cell r="I27" t="str">
            <v>021701</v>
          </cell>
          <cell r="J27">
            <v>28</v>
          </cell>
        </row>
        <row r="28">
          <cell r="B28" t="str">
            <v>022012</v>
          </cell>
          <cell r="C28">
            <v>1</v>
          </cell>
          <cell r="E28" t="str">
            <v>022103</v>
          </cell>
          <cell r="F28">
            <v>1</v>
          </cell>
          <cell r="G28" t="str">
            <v>021701</v>
          </cell>
          <cell r="H28">
            <v>20</v>
          </cell>
          <cell r="I28" t="str">
            <v>021706</v>
          </cell>
          <cell r="J28">
            <v>6</v>
          </cell>
        </row>
        <row r="29">
          <cell r="B29" t="str">
            <v>022102</v>
          </cell>
          <cell r="C29">
            <v>1</v>
          </cell>
          <cell r="E29" t="str">
            <v>022104</v>
          </cell>
          <cell r="F29">
            <v>3</v>
          </cell>
          <cell r="G29" t="str">
            <v>021706</v>
          </cell>
          <cell r="H29">
            <v>4</v>
          </cell>
          <cell r="I29" t="str">
            <v>021901</v>
          </cell>
          <cell r="J29">
            <v>18</v>
          </cell>
        </row>
        <row r="30">
          <cell r="B30" t="str">
            <v>022104</v>
          </cell>
          <cell r="C30">
            <v>5</v>
          </cell>
          <cell r="E30" t="str">
            <v>022201</v>
          </cell>
          <cell r="F30">
            <v>2</v>
          </cell>
          <cell r="G30" t="str">
            <v>021901</v>
          </cell>
          <cell r="H30">
            <v>17</v>
          </cell>
          <cell r="I30" t="str">
            <v>022000</v>
          </cell>
          <cell r="J30">
            <v>12</v>
          </cell>
        </row>
        <row r="31">
          <cell r="B31" t="str">
            <v>022201</v>
          </cell>
          <cell r="C31">
            <v>1</v>
          </cell>
          <cell r="E31" t="str">
            <v>022202</v>
          </cell>
          <cell r="F31">
            <v>2</v>
          </cell>
          <cell r="G31" t="str">
            <v>022000</v>
          </cell>
          <cell r="H31">
            <v>19</v>
          </cell>
          <cell r="I31" t="str">
            <v>022001</v>
          </cell>
          <cell r="J31">
            <v>11</v>
          </cell>
        </row>
        <row r="32">
          <cell r="B32" t="str">
            <v>022202</v>
          </cell>
          <cell r="C32">
            <v>1</v>
          </cell>
          <cell r="E32" t="str">
            <v>022205</v>
          </cell>
          <cell r="F32">
            <v>1</v>
          </cell>
          <cell r="G32" t="str">
            <v>022001</v>
          </cell>
          <cell r="H32">
            <v>15</v>
          </cell>
          <cell r="I32" t="str">
            <v>022003</v>
          </cell>
          <cell r="J32">
            <v>4</v>
          </cell>
        </row>
        <row r="33">
          <cell r="B33" t="str">
            <v>022205</v>
          </cell>
          <cell r="C33">
            <v>2</v>
          </cell>
          <cell r="E33" t="str">
            <v>022720</v>
          </cell>
          <cell r="F33">
            <v>3</v>
          </cell>
          <cell r="G33" t="str">
            <v>022002</v>
          </cell>
          <cell r="H33">
            <v>2</v>
          </cell>
          <cell r="I33" t="str">
            <v>022012</v>
          </cell>
          <cell r="J33">
            <v>2</v>
          </cell>
        </row>
        <row r="34">
          <cell r="B34" t="str">
            <v>022720</v>
          </cell>
          <cell r="C34">
            <v>2</v>
          </cell>
          <cell r="E34" t="str">
            <v>023002</v>
          </cell>
          <cell r="F34">
            <v>1</v>
          </cell>
          <cell r="G34" t="str">
            <v>022003</v>
          </cell>
          <cell r="H34">
            <v>4</v>
          </cell>
          <cell r="I34" t="str">
            <v>022102</v>
          </cell>
          <cell r="J34">
            <v>2</v>
          </cell>
        </row>
        <row r="35">
          <cell r="B35" t="str">
            <v>023002</v>
          </cell>
          <cell r="C35">
            <v>1</v>
          </cell>
          <cell r="E35" t="str">
            <v>023005</v>
          </cell>
          <cell r="F35">
            <v>1</v>
          </cell>
          <cell r="G35" t="str">
            <v>022012</v>
          </cell>
          <cell r="H35">
            <v>2</v>
          </cell>
          <cell r="I35" t="str">
            <v>022103</v>
          </cell>
          <cell r="J35">
            <v>3</v>
          </cell>
        </row>
        <row r="36">
          <cell r="B36" t="str">
            <v>024001</v>
          </cell>
          <cell r="C36">
            <v>3</v>
          </cell>
          <cell r="E36" t="str">
            <v>024001</v>
          </cell>
          <cell r="F36">
            <v>1</v>
          </cell>
          <cell r="G36" t="str">
            <v>022102</v>
          </cell>
          <cell r="H36">
            <v>2</v>
          </cell>
          <cell r="I36" t="str">
            <v>022104</v>
          </cell>
          <cell r="J36">
            <v>13</v>
          </cell>
        </row>
        <row r="37">
          <cell r="B37" t="str">
            <v>024005</v>
          </cell>
          <cell r="C37">
            <v>4</v>
          </cell>
          <cell r="E37" t="str">
            <v>024005</v>
          </cell>
          <cell r="F37">
            <v>6</v>
          </cell>
          <cell r="G37" t="str">
            <v>022103</v>
          </cell>
          <cell r="H37">
            <v>6</v>
          </cell>
          <cell r="I37" t="str">
            <v>022201</v>
          </cell>
          <cell r="J37">
            <v>10</v>
          </cell>
        </row>
        <row r="38">
          <cell r="B38" t="str">
            <v>024006</v>
          </cell>
          <cell r="C38">
            <v>1</v>
          </cell>
          <cell r="E38" t="str">
            <v>025001</v>
          </cell>
          <cell r="F38">
            <v>2</v>
          </cell>
          <cell r="G38" t="str">
            <v>022104</v>
          </cell>
          <cell r="H38">
            <v>12</v>
          </cell>
          <cell r="I38" t="str">
            <v>022202</v>
          </cell>
          <cell r="J38">
            <v>14</v>
          </cell>
        </row>
        <row r="39">
          <cell r="B39" t="str">
            <v>025001</v>
          </cell>
          <cell r="C39">
            <v>5</v>
          </cell>
          <cell r="E39" t="str">
            <v>025003</v>
          </cell>
          <cell r="F39">
            <v>1</v>
          </cell>
          <cell r="G39" t="str">
            <v>022201</v>
          </cell>
          <cell r="H39">
            <v>18</v>
          </cell>
          <cell r="I39" t="str">
            <v>022203</v>
          </cell>
          <cell r="J39">
            <v>6</v>
          </cell>
        </row>
        <row r="40">
          <cell r="B40" t="str">
            <v>025003</v>
          </cell>
          <cell r="C40">
            <v>2</v>
          </cell>
          <cell r="E40" t="str">
            <v>025004</v>
          </cell>
          <cell r="F40">
            <v>1</v>
          </cell>
          <cell r="G40" t="str">
            <v>022202</v>
          </cell>
          <cell r="H40">
            <v>6</v>
          </cell>
          <cell r="I40" t="str">
            <v>022204</v>
          </cell>
          <cell r="J40">
            <v>2</v>
          </cell>
        </row>
        <row r="41">
          <cell r="B41" t="str">
            <v>025004</v>
          </cell>
          <cell r="C41">
            <v>3</v>
          </cell>
          <cell r="E41" t="str">
            <v>026001</v>
          </cell>
          <cell r="F41">
            <v>1</v>
          </cell>
          <cell r="G41" t="str">
            <v>022203</v>
          </cell>
          <cell r="H41">
            <v>4</v>
          </cell>
          <cell r="I41" t="str">
            <v>022205</v>
          </cell>
          <cell r="J41">
            <v>14</v>
          </cell>
        </row>
        <row r="42">
          <cell r="B42" t="str">
            <v>026004</v>
          </cell>
          <cell r="C42">
            <v>1</v>
          </cell>
          <cell r="E42" t="str">
            <v>026002</v>
          </cell>
          <cell r="F42">
            <v>2</v>
          </cell>
          <cell r="G42" t="str">
            <v>022204</v>
          </cell>
          <cell r="H42">
            <v>2</v>
          </cell>
          <cell r="I42" t="str">
            <v>022208</v>
          </cell>
          <cell r="J42">
            <v>6</v>
          </cell>
        </row>
        <row r="43">
          <cell r="B43" t="str">
            <v>027000</v>
          </cell>
          <cell r="C43">
            <v>12</v>
          </cell>
          <cell r="E43" t="str">
            <v>026003</v>
          </cell>
          <cell r="F43">
            <v>2</v>
          </cell>
          <cell r="G43" t="str">
            <v>022205</v>
          </cell>
          <cell r="H43">
            <v>6</v>
          </cell>
          <cell r="I43" t="str">
            <v>022720</v>
          </cell>
          <cell r="J43">
            <v>32</v>
          </cell>
        </row>
        <row r="44">
          <cell r="B44" t="str">
            <v>027001</v>
          </cell>
          <cell r="C44">
            <v>2</v>
          </cell>
          <cell r="E44" t="str">
            <v>026004</v>
          </cell>
          <cell r="F44">
            <v>1</v>
          </cell>
          <cell r="G44" t="str">
            <v>022208</v>
          </cell>
          <cell r="H44">
            <v>8</v>
          </cell>
          <cell r="I44" t="str">
            <v>023002</v>
          </cell>
          <cell r="J44">
            <v>19</v>
          </cell>
        </row>
        <row r="45">
          <cell r="B45" t="str">
            <v>027002</v>
          </cell>
          <cell r="C45">
            <v>4</v>
          </cell>
          <cell r="E45" t="str">
            <v>027000</v>
          </cell>
          <cell r="F45">
            <v>13</v>
          </cell>
          <cell r="G45" t="str">
            <v>022720</v>
          </cell>
          <cell r="H45">
            <v>32</v>
          </cell>
          <cell r="I45" t="str">
            <v>023006</v>
          </cell>
          <cell r="J45">
            <v>1</v>
          </cell>
        </row>
        <row r="46">
          <cell r="B46" t="str">
            <v>029001</v>
          </cell>
          <cell r="C46">
            <v>2</v>
          </cell>
          <cell r="E46" t="str">
            <v>029001</v>
          </cell>
          <cell r="F46">
            <v>3</v>
          </cell>
          <cell r="G46" t="str">
            <v>023002</v>
          </cell>
          <cell r="H46">
            <v>12</v>
          </cell>
          <cell r="I46" t="str">
            <v>024001</v>
          </cell>
          <cell r="J46">
            <v>7</v>
          </cell>
        </row>
        <row r="47">
          <cell r="B47" t="str">
            <v>029400</v>
          </cell>
          <cell r="C47">
            <v>7</v>
          </cell>
          <cell r="E47" t="str">
            <v>029400</v>
          </cell>
          <cell r="F47">
            <v>5</v>
          </cell>
          <cell r="G47" t="str">
            <v>023005</v>
          </cell>
          <cell r="H47">
            <v>1</v>
          </cell>
          <cell r="I47" t="str">
            <v>024005</v>
          </cell>
          <cell r="J47">
            <v>31</v>
          </cell>
        </row>
        <row r="48">
          <cell r="G48" t="str">
            <v>024001</v>
          </cell>
          <cell r="H48">
            <v>11</v>
          </cell>
          <cell r="I48" t="str">
            <v>024006</v>
          </cell>
          <cell r="J48">
            <v>1</v>
          </cell>
        </row>
        <row r="49">
          <cell r="G49" t="str">
            <v>024002</v>
          </cell>
          <cell r="H49">
            <v>2</v>
          </cell>
          <cell r="I49" t="str">
            <v>025001</v>
          </cell>
          <cell r="J49">
            <v>10</v>
          </cell>
        </row>
        <row r="50">
          <cell r="G50" t="str">
            <v>024005</v>
          </cell>
          <cell r="H50">
            <v>29</v>
          </cell>
          <cell r="I50" t="str">
            <v>025003</v>
          </cell>
          <cell r="J50">
            <v>5</v>
          </cell>
        </row>
        <row r="51">
          <cell r="G51" t="str">
            <v>024006</v>
          </cell>
          <cell r="H51">
            <v>2</v>
          </cell>
          <cell r="I51" t="str">
            <v>025004</v>
          </cell>
          <cell r="J51">
            <v>4</v>
          </cell>
        </row>
        <row r="52">
          <cell r="G52" t="str">
            <v>025001</v>
          </cell>
          <cell r="H52">
            <v>24</v>
          </cell>
          <cell r="I52" t="str">
            <v>026001</v>
          </cell>
          <cell r="J52">
            <v>7</v>
          </cell>
        </row>
        <row r="53">
          <cell r="G53" t="str">
            <v>025002</v>
          </cell>
          <cell r="H53">
            <v>1</v>
          </cell>
          <cell r="I53" t="str">
            <v>026002</v>
          </cell>
          <cell r="J53">
            <v>7</v>
          </cell>
        </row>
        <row r="54">
          <cell r="G54" t="str">
            <v>025003</v>
          </cell>
          <cell r="H54">
            <v>4</v>
          </cell>
          <cell r="I54" t="str">
            <v>026003</v>
          </cell>
          <cell r="J54">
            <v>5</v>
          </cell>
        </row>
        <row r="55">
          <cell r="G55" t="str">
            <v>025004</v>
          </cell>
          <cell r="H55">
            <v>7</v>
          </cell>
          <cell r="I55" t="str">
            <v>026005</v>
          </cell>
          <cell r="J55">
            <v>3</v>
          </cell>
        </row>
        <row r="56">
          <cell r="G56" t="str">
            <v>025005</v>
          </cell>
          <cell r="H56">
            <v>3</v>
          </cell>
          <cell r="I56" t="str">
            <v>027000</v>
          </cell>
          <cell r="J56">
            <v>60</v>
          </cell>
        </row>
        <row r="57">
          <cell r="G57" t="str">
            <v>026001</v>
          </cell>
          <cell r="H57">
            <v>6</v>
          </cell>
          <cell r="I57" t="str">
            <v>027001</v>
          </cell>
          <cell r="J57">
            <v>14</v>
          </cell>
        </row>
        <row r="58">
          <cell r="G58" t="str">
            <v>026002</v>
          </cell>
          <cell r="H58">
            <v>5</v>
          </cell>
          <cell r="I58" t="str">
            <v>027002</v>
          </cell>
          <cell r="J58">
            <v>7</v>
          </cell>
        </row>
        <row r="59">
          <cell r="G59" t="str">
            <v>026003</v>
          </cell>
          <cell r="H59">
            <v>6</v>
          </cell>
          <cell r="I59" t="str">
            <v>028002</v>
          </cell>
          <cell r="J59">
            <v>4</v>
          </cell>
        </row>
        <row r="60">
          <cell r="G60" t="str">
            <v>026004</v>
          </cell>
          <cell r="H60">
            <v>2</v>
          </cell>
          <cell r="I60" t="str">
            <v>029001</v>
          </cell>
          <cell r="J60">
            <v>24</v>
          </cell>
        </row>
        <row r="61">
          <cell r="G61" t="str">
            <v>026005</v>
          </cell>
          <cell r="H61">
            <v>2</v>
          </cell>
          <cell r="I61" t="str">
            <v>029400</v>
          </cell>
          <cell r="J61">
            <v>43</v>
          </cell>
        </row>
        <row r="62">
          <cell r="G62" t="str">
            <v>027000</v>
          </cell>
          <cell r="H62">
            <v>73</v>
          </cell>
        </row>
        <row r="63">
          <cell r="G63" t="str">
            <v>027001</v>
          </cell>
          <cell r="H63">
            <v>16</v>
          </cell>
        </row>
        <row r="64">
          <cell r="G64" t="str">
            <v>027002</v>
          </cell>
          <cell r="H64">
            <v>3</v>
          </cell>
        </row>
        <row r="65">
          <cell r="G65" t="str">
            <v>028002</v>
          </cell>
          <cell r="H65">
            <v>2</v>
          </cell>
        </row>
        <row r="66">
          <cell r="G66" t="str">
            <v>028004</v>
          </cell>
          <cell r="H66">
            <v>1</v>
          </cell>
        </row>
        <row r="67">
          <cell r="G67" t="str">
            <v>029001</v>
          </cell>
          <cell r="H67">
            <v>24</v>
          </cell>
        </row>
        <row r="68">
          <cell r="G68" t="str">
            <v>029400</v>
          </cell>
          <cell r="H68">
            <v>45</v>
          </cell>
        </row>
      </sheetData>
      <sheetData sheetId="3">
        <row r="1">
          <cell r="A1">
            <v>2</v>
          </cell>
        </row>
      </sheetData>
      <sheetData sheetId="4" refreshError="1"/>
      <sheetData sheetId="5" refreshError="1"/>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о месяцам"/>
      <sheetName val="по годам"/>
      <sheetName val="0-2"/>
      <sheetName val="2+"/>
      <sheetName val="с формулами"/>
      <sheetName val="без формул"/>
    </sheetNames>
    <sheetDataSet>
      <sheetData sheetId="0" refreshError="1"/>
      <sheetData sheetId="1"/>
      <sheetData sheetId="2">
        <row r="1">
          <cell r="C1" t="str">
            <v>0 мес</v>
          </cell>
          <cell r="F1">
            <v>1</v>
          </cell>
          <cell r="J1">
            <v>2</v>
          </cell>
          <cell r="N1">
            <v>3</v>
          </cell>
          <cell r="R1">
            <v>4</v>
          </cell>
          <cell r="V1">
            <v>5</v>
          </cell>
          <cell r="Z1">
            <v>6</v>
          </cell>
          <cell r="AD1">
            <v>7</v>
          </cell>
          <cell r="AH1">
            <v>8</v>
          </cell>
          <cell r="AL1">
            <v>9</v>
          </cell>
          <cell r="AP1">
            <v>10</v>
          </cell>
          <cell r="AT1">
            <v>11</v>
          </cell>
          <cell r="AX1">
            <v>12</v>
          </cell>
          <cell r="BB1">
            <v>13</v>
          </cell>
          <cell r="BF1">
            <v>14</v>
          </cell>
          <cell r="BJ1">
            <v>15</v>
          </cell>
          <cell r="BN1">
            <v>16</v>
          </cell>
          <cell r="BR1">
            <v>17</v>
          </cell>
          <cell r="BV1">
            <v>18</v>
          </cell>
          <cell r="BZ1">
            <v>19</v>
          </cell>
          <cell r="CD1">
            <v>20</v>
          </cell>
          <cell r="CH1">
            <v>21</v>
          </cell>
          <cell r="CL1">
            <v>22</v>
          </cell>
          <cell r="CP1">
            <v>23</v>
          </cell>
        </row>
        <row r="2">
          <cell r="C2" t="str">
            <v>м</v>
          </cell>
          <cell r="E2" t="str">
            <v>ж</v>
          </cell>
          <cell r="G2" t="str">
            <v>м</v>
          </cell>
          <cell r="I2" t="str">
            <v>ж</v>
          </cell>
          <cell r="K2" t="str">
            <v>м</v>
          </cell>
          <cell r="M2" t="str">
            <v>ж</v>
          </cell>
          <cell r="O2" t="str">
            <v>м</v>
          </cell>
          <cell r="Q2" t="str">
            <v>ж</v>
          </cell>
          <cell r="S2" t="str">
            <v>м</v>
          </cell>
          <cell r="U2" t="str">
            <v>ж</v>
          </cell>
          <cell r="W2" t="str">
            <v>м</v>
          </cell>
          <cell r="Y2" t="str">
            <v>ж</v>
          </cell>
          <cell r="AA2" t="str">
            <v>м</v>
          </cell>
          <cell r="AC2" t="str">
            <v>ж</v>
          </cell>
          <cell r="AE2" t="str">
            <v>м</v>
          </cell>
          <cell r="AG2" t="str">
            <v>ж</v>
          </cell>
          <cell r="AI2" t="str">
            <v>м</v>
          </cell>
          <cell r="AK2" t="str">
            <v>ж</v>
          </cell>
          <cell r="AM2" t="str">
            <v>м</v>
          </cell>
          <cell r="AO2" t="str">
            <v>ж</v>
          </cell>
          <cell r="AQ2" t="str">
            <v>м</v>
          </cell>
          <cell r="AS2" t="str">
            <v>ж</v>
          </cell>
          <cell r="AU2" t="str">
            <v>м</v>
          </cell>
          <cell r="AW2" t="str">
            <v>ж</v>
          </cell>
          <cell r="AY2" t="str">
            <v>м</v>
          </cell>
          <cell r="BA2" t="str">
            <v>ж</v>
          </cell>
          <cell r="BC2" t="str">
            <v>м</v>
          </cell>
          <cell r="BE2" t="str">
            <v>ж</v>
          </cell>
          <cell r="BG2" t="str">
            <v>м</v>
          </cell>
          <cell r="BI2" t="str">
            <v>ж</v>
          </cell>
          <cell r="BK2" t="str">
            <v>м</v>
          </cell>
          <cell r="BM2" t="str">
            <v>ж</v>
          </cell>
          <cell r="BO2" t="str">
            <v>м</v>
          </cell>
          <cell r="BQ2" t="str">
            <v>ж</v>
          </cell>
          <cell r="BS2" t="str">
            <v>м</v>
          </cell>
          <cell r="BU2" t="str">
            <v>ж</v>
          </cell>
          <cell r="BW2" t="str">
            <v>м</v>
          </cell>
          <cell r="BY2" t="str">
            <v>ж</v>
          </cell>
          <cell r="CA2" t="str">
            <v>м</v>
          </cell>
          <cell r="CC2" t="str">
            <v>ж</v>
          </cell>
          <cell r="CE2" t="str">
            <v>м</v>
          </cell>
          <cell r="CG2" t="str">
            <v>ж</v>
          </cell>
          <cell r="CI2" t="str">
            <v>м</v>
          </cell>
          <cell r="CK2" t="str">
            <v>ж</v>
          </cell>
          <cell r="CM2" t="str">
            <v>м</v>
          </cell>
          <cell r="CO2" t="str">
            <v>ж</v>
          </cell>
          <cell r="CQ2" t="str">
            <v>м</v>
          </cell>
          <cell r="CS2" t="str">
            <v>ж</v>
          </cell>
        </row>
        <row r="3">
          <cell r="B3" t="str">
            <v>021001</v>
          </cell>
          <cell r="C3">
            <v>1</v>
          </cell>
          <cell r="D3" t="str">
            <v>021001</v>
          </cell>
          <cell r="E3">
            <v>1</v>
          </cell>
          <cell r="F3" t="str">
            <v>021001</v>
          </cell>
          <cell r="G3">
            <v>7</v>
          </cell>
          <cell r="H3" t="str">
            <v>021001</v>
          </cell>
          <cell r="I3">
            <v>9</v>
          </cell>
          <cell r="J3" t="str">
            <v>021001</v>
          </cell>
          <cell r="K3">
            <v>4</v>
          </cell>
          <cell r="L3" t="str">
            <v>021001</v>
          </cell>
          <cell r="M3">
            <v>3</v>
          </cell>
          <cell r="N3" t="str">
            <v>021001</v>
          </cell>
          <cell r="O3">
            <v>7</v>
          </cell>
          <cell r="P3" t="str">
            <v>021001</v>
          </cell>
          <cell r="Q3">
            <v>8</v>
          </cell>
          <cell r="R3" t="str">
            <v>021001</v>
          </cell>
          <cell r="S3">
            <v>8</v>
          </cell>
          <cell r="T3" t="str">
            <v>021001</v>
          </cell>
          <cell r="U3">
            <v>9</v>
          </cell>
          <cell r="V3" t="str">
            <v>021001</v>
          </cell>
          <cell r="W3">
            <v>15</v>
          </cell>
          <cell r="X3" t="str">
            <v>021001</v>
          </cell>
          <cell r="Y3">
            <v>14</v>
          </cell>
          <cell r="Z3" t="str">
            <v>021001</v>
          </cell>
          <cell r="AA3">
            <v>3</v>
          </cell>
          <cell r="AB3" t="str">
            <v>021001</v>
          </cell>
          <cell r="AC3">
            <v>3</v>
          </cell>
          <cell r="AD3" t="str">
            <v>021001</v>
          </cell>
          <cell r="AE3">
            <v>6</v>
          </cell>
          <cell r="AF3" t="str">
            <v>021001</v>
          </cell>
          <cell r="AG3">
            <v>3</v>
          </cell>
          <cell r="AH3" t="str">
            <v>021001</v>
          </cell>
          <cell r="AI3">
            <v>6</v>
          </cell>
          <cell r="AJ3" t="str">
            <v>021001</v>
          </cell>
          <cell r="AK3">
            <v>5</v>
          </cell>
          <cell r="AL3" t="str">
            <v>021001</v>
          </cell>
          <cell r="AM3">
            <v>11</v>
          </cell>
          <cell r="AN3" t="str">
            <v>021001</v>
          </cell>
          <cell r="AO3">
            <v>5</v>
          </cell>
          <cell r="AP3" t="str">
            <v>021001</v>
          </cell>
          <cell r="AQ3">
            <v>7</v>
          </cell>
          <cell r="AR3" t="str">
            <v>021001</v>
          </cell>
          <cell r="AS3">
            <v>6</v>
          </cell>
          <cell r="AT3" t="str">
            <v>021001</v>
          </cell>
          <cell r="AU3">
            <v>10</v>
          </cell>
          <cell r="AV3" t="str">
            <v>021001</v>
          </cell>
          <cell r="AW3">
            <v>4</v>
          </cell>
          <cell r="AX3" t="str">
            <v>021001</v>
          </cell>
          <cell r="AY3">
            <v>6</v>
          </cell>
          <cell r="AZ3" t="str">
            <v>021001</v>
          </cell>
          <cell r="BA3">
            <v>7</v>
          </cell>
          <cell r="BB3" t="str">
            <v>021001</v>
          </cell>
          <cell r="BC3">
            <v>4</v>
          </cell>
          <cell r="BD3" t="str">
            <v>021001</v>
          </cell>
          <cell r="BE3">
            <v>8</v>
          </cell>
          <cell r="BF3" t="str">
            <v>021001</v>
          </cell>
          <cell r="BG3">
            <v>6</v>
          </cell>
          <cell r="BH3" t="str">
            <v>021001</v>
          </cell>
          <cell r="BI3">
            <v>12</v>
          </cell>
          <cell r="BJ3" t="str">
            <v>021001</v>
          </cell>
          <cell r="BK3">
            <v>13</v>
          </cell>
          <cell r="BL3" t="str">
            <v>021001</v>
          </cell>
          <cell r="BM3">
            <v>6</v>
          </cell>
          <cell r="BN3" t="str">
            <v>021001</v>
          </cell>
          <cell r="BO3">
            <v>7</v>
          </cell>
          <cell r="BP3" t="str">
            <v>021001</v>
          </cell>
          <cell r="BQ3">
            <v>13</v>
          </cell>
          <cell r="BR3" t="str">
            <v>021001</v>
          </cell>
          <cell r="BS3">
            <v>12</v>
          </cell>
          <cell r="BT3" t="str">
            <v>021001</v>
          </cell>
          <cell r="BU3">
            <v>8</v>
          </cell>
          <cell r="BV3" t="str">
            <v>021001</v>
          </cell>
          <cell r="BW3">
            <v>6</v>
          </cell>
          <cell r="BX3" t="str">
            <v>021001</v>
          </cell>
          <cell r="BY3">
            <v>3</v>
          </cell>
          <cell r="BZ3" t="str">
            <v>021001</v>
          </cell>
          <cell r="CA3">
            <v>6</v>
          </cell>
          <cell r="CB3" t="str">
            <v>021001</v>
          </cell>
          <cell r="CC3">
            <v>7</v>
          </cell>
          <cell r="CD3" t="str">
            <v>021001</v>
          </cell>
          <cell r="CE3">
            <v>12</v>
          </cell>
          <cell r="CF3" t="str">
            <v>021001</v>
          </cell>
          <cell r="CG3">
            <v>7</v>
          </cell>
          <cell r="CH3" t="str">
            <v>021001</v>
          </cell>
          <cell r="CI3">
            <v>7</v>
          </cell>
          <cell r="CJ3" t="str">
            <v>021001</v>
          </cell>
          <cell r="CK3">
            <v>6</v>
          </cell>
          <cell r="CL3" t="str">
            <v>021001</v>
          </cell>
          <cell r="CM3">
            <v>9</v>
          </cell>
          <cell r="CN3" t="str">
            <v>021001</v>
          </cell>
          <cell r="CO3">
            <v>11</v>
          </cell>
          <cell r="CP3" t="str">
            <v>021001</v>
          </cell>
          <cell r="CQ3">
            <v>10</v>
          </cell>
          <cell r="CR3" t="str">
            <v>021001</v>
          </cell>
          <cell r="CS3">
            <v>12</v>
          </cell>
        </row>
        <row r="4">
          <cell r="B4" t="str">
            <v>021002</v>
          </cell>
          <cell r="C4">
            <v>1</v>
          </cell>
          <cell r="D4" t="str">
            <v>021002</v>
          </cell>
          <cell r="E4">
            <v>5</v>
          </cell>
          <cell r="F4" t="str">
            <v>021002</v>
          </cell>
          <cell r="G4">
            <v>8</v>
          </cell>
          <cell r="H4" t="str">
            <v>021002</v>
          </cell>
          <cell r="I4">
            <v>6</v>
          </cell>
          <cell r="J4" t="str">
            <v>021002</v>
          </cell>
          <cell r="K4">
            <v>8</v>
          </cell>
          <cell r="L4" t="str">
            <v>021002</v>
          </cell>
          <cell r="M4">
            <v>11</v>
          </cell>
          <cell r="N4" t="str">
            <v>021002</v>
          </cell>
          <cell r="O4">
            <v>11</v>
          </cell>
          <cell r="P4" t="str">
            <v>021002</v>
          </cell>
          <cell r="Q4">
            <v>5</v>
          </cell>
          <cell r="R4" t="str">
            <v>021002</v>
          </cell>
          <cell r="S4">
            <v>10</v>
          </cell>
          <cell r="T4" t="str">
            <v>021002</v>
          </cell>
          <cell r="U4">
            <v>16</v>
          </cell>
          <cell r="V4" t="str">
            <v>021002</v>
          </cell>
          <cell r="W4">
            <v>9</v>
          </cell>
          <cell r="X4" t="str">
            <v>021002</v>
          </cell>
          <cell r="Y4">
            <v>8</v>
          </cell>
          <cell r="Z4" t="str">
            <v>021002</v>
          </cell>
          <cell r="AA4">
            <v>8</v>
          </cell>
          <cell r="AB4" t="str">
            <v>021002</v>
          </cell>
          <cell r="AC4">
            <v>6</v>
          </cell>
          <cell r="AD4" t="str">
            <v>021002</v>
          </cell>
          <cell r="AE4">
            <v>17</v>
          </cell>
          <cell r="AF4" t="str">
            <v>021002</v>
          </cell>
          <cell r="AG4">
            <v>10</v>
          </cell>
          <cell r="AH4" t="str">
            <v>021002</v>
          </cell>
          <cell r="AI4">
            <v>17</v>
          </cell>
          <cell r="AJ4" t="str">
            <v>021002</v>
          </cell>
          <cell r="AK4">
            <v>13</v>
          </cell>
          <cell r="AL4" t="str">
            <v>021002</v>
          </cell>
          <cell r="AM4">
            <v>23</v>
          </cell>
          <cell r="AN4" t="str">
            <v>021002</v>
          </cell>
          <cell r="AO4">
            <v>6</v>
          </cell>
          <cell r="AP4" t="str">
            <v>021002</v>
          </cell>
          <cell r="AQ4">
            <v>8</v>
          </cell>
          <cell r="AR4" t="str">
            <v>021002</v>
          </cell>
          <cell r="AS4">
            <v>12</v>
          </cell>
          <cell r="AT4" t="str">
            <v>021002</v>
          </cell>
          <cell r="AU4">
            <v>15</v>
          </cell>
          <cell r="AV4" t="str">
            <v>021002</v>
          </cell>
          <cell r="AW4">
            <v>11</v>
          </cell>
          <cell r="AX4" t="str">
            <v>021002</v>
          </cell>
          <cell r="AY4">
            <v>10</v>
          </cell>
          <cell r="AZ4" t="str">
            <v>021002</v>
          </cell>
          <cell r="BA4">
            <v>12</v>
          </cell>
          <cell r="BB4" t="str">
            <v>021002</v>
          </cell>
          <cell r="BC4">
            <v>18</v>
          </cell>
          <cell r="BD4" t="str">
            <v>021002</v>
          </cell>
          <cell r="BE4">
            <v>12</v>
          </cell>
          <cell r="BF4" t="str">
            <v>021002</v>
          </cell>
          <cell r="BG4">
            <v>10</v>
          </cell>
          <cell r="BH4" t="str">
            <v>021002</v>
          </cell>
          <cell r="BI4">
            <v>9</v>
          </cell>
          <cell r="BJ4" t="str">
            <v>021002</v>
          </cell>
          <cell r="BK4">
            <v>16</v>
          </cell>
          <cell r="BL4" t="str">
            <v>021002</v>
          </cell>
          <cell r="BM4">
            <v>18</v>
          </cell>
          <cell r="BN4" t="str">
            <v>021002</v>
          </cell>
          <cell r="BO4">
            <v>13</v>
          </cell>
          <cell r="BP4" t="str">
            <v>021002</v>
          </cell>
          <cell r="BQ4">
            <v>17</v>
          </cell>
          <cell r="BR4" t="str">
            <v>021002</v>
          </cell>
          <cell r="BS4">
            <v>16</v>
          </cell>
          <cell r="BT4" t="str">
            <v>021002</v>
          </cell>
          <cell r="BU4">
            <v>15</v>
          </cell>
          <cell r="BV4" t="str">
            <v>021002</v>
          </cell>
          <cell r="BW4">
            <v>13</v>
          </cell>
          <cell r="BX4" t="str">
            <v>021002</v>
          </cell>
          <cell r="BY4">
            <v>13</v>
          </cell>
          <cell r="BZ4" t="str">
            <v>021002</v>
          </cell>
          <cell r="CA4">
            <v>10</v>
          </cell>
          <cell r="CB4" t="str">
            <v>021002</v>
          </cell>
          <cell r="CC4">
            <v>15</v>
          </cell>
          <cell r="CD4" t="str">
            <v>021002</v>
          </cell>
          <cell r="CE4">
            <v>10</v>
          </cell>
          <cell r="CF4" t="str">
            <v>021002</v>
          </cell>
          <cell r="CG4">
            <v>6</v>
          </cell>
          <cell r="CH4" t="str">
            <v>021002</v>
          </cell>
          <cell r="CI4">
            <v>10</v>
          </cell>
          <cell r="CJ4" t="str">
            <v>021002</v>
          </cell>
          <cell r="CK4">
            <v>15</v>
          </cell>
          <cell r="CL4" t="str">
            <v>021002</v>
          </cell>
          <cell r="CM4">
            <v>9</v>
          </cell>
          <cell r="CN4" t="str">
            <v>021002</v>
          </cell>
          <cell r="CO4">
            <v>12</v>
          </cell>
          <cell r="CP4" t="str">
            <v>021002</v>
          </cell>
          <cell r="CQ4">
            <v>14</v>
          </cell>
          <cell r="CR4" t="str">
            <v>021002</v>
          </cell>
          <cell r="CS4">
            <v>8</v>
          </cell>
        </row>
        <row r="5">
          <cell r="B5" t="str">
            <v>021003</v>
          </cell>
          <cell r="C5">
            <v>1</v>
          </cell>
          <cell r="D5" t="str">
            <v>021100</v>
          </cell>
          <cell r="E5">
            <v>5</v>
          </cell>
          <cell r="F5" t="str">
            <v>021003</v>
          </cell>
          <cell r="G5">
            <v>7</v>
          </cell>
          <cell r="H5" t="str">
            <v>021003</v>
          </cell>
          <cell r="I5">
            <v>4</v>
          </cell>
          <cell r="J5" t="str">
            <v>021003</v>
          </cell>
          <cell r="K5">
            <v>10</v>
          </cell>
          <cell r="L5" t="str">
            <v>021003</v>
          </cell>
          <cell r="M5">
            <v>10</v>
          </cell>
          <cell r="N5" t="str">
            <v>021003</v>
          </cell>
          <cell r="O5">
            <v>11</v>
          </cell>
          <cell r="P5" t="str">
            <v>021003</v>
          </cell>
          <cell r="Q5">
            <v>6</v>
          </cell>
          <cell r="R5" t="str">
            <v>021003</v>
          </cell>
          <cell r="S5">
            <v>14</v>
          </cell>
          <cell r="T5" t="str">
            <v>021003</v>
          </cell>
          <cell r="U5">
            <v>11</v>
          </cell>
          <cell r="V5" t="str">
            <v>021003</v>
          </cell>
          <cell r="W5">
            <v>13</v>
          </cell>
          <cell r="X5" t="str">
            <v>021003</v>
          </cell>
          <cell r="Y5">
            <v>9</v>
          </cell>
          <cell r="Z5" t="str">
            <v>021003</v>
          </cell>
          <cell r="AA5">
            <v>15</v>
          </cell>
          <cell r="AB5" t="str">
            <v>021003</v>
          </cell>
          <cell r="AC5">
            <v>8</v>
          </cell>
          <cell r="AD5" t="str">
            <v>021003</v>
          </cell>
          <cell r="AE5">
            <v>18</v>
          </cell>
          <cell r="AF5" t="str">
            <v>021003</v>
          </cell>
          <cell r="AG5">
            <v>11</v>
          </cell>
          <cell r="AH5" t="str">
            <v>021003</v>
          </cell>
          <cell r="AI5">
            <v>6</v>
          </cell>
          <cell r="AJ5" t="str">
            <v>021003</v>
          </cell>
          <cell r="AK5">
            <v>8</v>
          </cell>
          <cell r="AL5" t="str">
            <v>021003</v>
          </cell>
          <cell r="AM5">
            <v>8</v>
          </cell>
          <cell r="AN5" t="str">
            <v>021003</v>
          </cell>
          <cell r="AO5">
            <v>7</v>
          </cell>
          <cell r="AP5" t="str">
            <v>021003</v>
          </cell>
          <cell r="AQ5">
            <v>10</v>
          </cell>
          <cell r="AR5" t="str">
            <v>021003</v>
          </cell>
          <cell r="AS5">
            <v>8</v>
          </cell>
          <cell r="AT5" t="str">
            <v>021003</v>
          </cell>
          <cell r="AU5">
            <v>12</v>
          </cell>
          <cell r="AV5" t="str">
            <v>021003</v>
          </cell>
          <cell r="AW5">
            <v>15</v>
          </cell>
          <cell r="AX5" t="str">
            <v>021003</v>
          </cell>
          <cell r="AY5">
            <v>10</v>
          </cell>
          <cell r="AZ5" t="str">
            <v>021003</v>
          </cell>
          <cell r="BA5">
            <v>12</v>
          </cell>
          <cell r="BB5" t="str">
            <v>021003</v>
          </cell>
          <cell r="BC5">
            <v>8</v>
          </cell>
          <cell r="BD5" t="str">
            <v>021003</v>
          </cell>
          <cell r="BE5">
            <v>11</v>
          </cell>
          <cell r="BF5" t="str">
            <v>021003</v>
          </cell>
          <cell r="BG5">
            <v>9</v>
          </cell>
          <cell r="BH5" t="str">
            <v>021003</v>
          </cell>
          <cell r="BI5">
            <v>6</v>
          </cell>
          <cell r="BJ5" t="str">
            <v>021003</v>
          </cell>
          <cell r="BK5">
            <v>12</v>
          </cell>
          <cell r="BL5" t="str">
            <v>021003</v>
          </cell>
          <cell r="BM5">
            <v>6</v>
          </cell>
          <cell r="BN5" t="str">
            <v>021003</v>
          </cell>
          <cell r="BO5">
            <v>11</v>
          </cell>
          <cell r="BP5" t="str">
            <v>021003</v>
          </cell>
          <cell r="BQ5">
            <v>15</v>
          </cell>
          <cell r="BR5" t="str">
            <v>021003</v>
          </cell>
          <cell r="BS5">
            <v>12</v>
          </cell>
          <cell r="BT5" t="str">
            <v>021003</v>
          </cell>
          <cell r="BU5">
            <v>8</v>
          </cell>
          <cell r="BV5" t="str">
            <v>021003</v>
          </cell>
          <cell r="BW5">
            <v>12</v>
          </cell>
          <cell r="BX5" t="str">
            <v>021003</v>
          </cell>
          <cell r="BY5">
            <v>10</v>
          </cell>
          <cell r="BZ5" t="str">
            <v>021003</v>
          </cell>
          <cell r="CA5">
            <v>11</v>
          </cell>
          <cell r="CB5" t="str">
            <v>021003</v>
          </cell>
          <cell r="CC5">
            <v>10</v>
          </cell>
          <cell r="CD5" t="str">
            <v>021003</v>
          </cell>
          <cell r="CE5">
            <v>13</v>
          </cell>
          <cell r="CF5" t="str">
            <v>021003</v>
          </cell>
          <cell r="CG5">
            <v>8</v>
          </cell>
          <cell r="CH5" t="str">
            <v>021003</v>
          </cell>
          <cell r="CI5">
            <v>10</v>
          </cell>
          <cell r="CJ5" t="str">
            <v>021003</v>
          </cell>
          <cell r="CK5">
            <v>11</v>
          </cell>
          <cell r="CL5" t="str">
            <v>021003</v>
          </cell>
          <cell r="CM5">
            <v>12</v>
          </cell>
          <cell r="CN5" t="str">
            <v>021003</v>
          </cell>
          <cell r="CO5">
            <v>12</v>
          </cell>
          <cell r="CP5" t="str">
            <v>021003</v>
          </cell>
          <cell r="CQ5">
            <v>16</v>
          </cell>
          <cell r="CR5" t="str">
            <v>021003</v>
          </cell>
          <cell r="CS5">
            <v>11</v>
          </cell>
        </row>
        <row r="6">
          <cell r="B6" t="str">
            <v>021100</v>
          </cell>
          <cell r="C6">
            <v>2</v>
          </cell>
          <cell r="F6" t="str">
            <v>021100</v>
          </cell>
          <cell r="G6">
            <v>29</v>
          </cell>
          <cell r="H6" t="str">
            <v>021100</v>
          </cell>
          <cell r="I6">
            <v>36</v>
          </cell>
          <cell r="J6" t="str">
            <v>021100</v>
          </cell>
          <cell r="K6">
            <v>49</v>
          </cell>
          <cell r="L6" t="str">
            <v>021100</v>
          </cell>
          <cell r="M6">
            <v>47</v>
          </cell>
          <cell r="N6" t="str">
            <v>021100</v>
          </cell>
          <cell r="O6">
            <v>52</v>
          </cell>
          <cell r="P6" t="str">
            <v>021100</v>
          </cell>
          <cell r="Q6">
            <v>50</v>
          </cell>
          <cell r="R6" t="str">
            <v>021100</v>
          </cell>
          <cell r="S6">
            <v>55</v>
          </cell>
          <cell r="T6" t="str">
            <v>021100</v>
          </cell>
          <cell r="U6">
            <v>64</v>
          </cell>
          <cell r="V6" t="str">
            <v>021100</v>
          </cell>
          <cell r="W6">
            <v>46</v>
          </cell>
          <cell r="X6" t="str">
            <v>021100</v>
          </cell>
          <cell r="Y6">
            <v>49</v>
          </cell>
          <cell r="Z6" t="str">
            <v>021100</v>
          </cell>
          <cell r="AA6">
            <v>50</v>
          </cell>
          <cell r="AB6" t="str">
            <v>021100</v>
          </cell>
          <cell r="AC6">
            <v>48</v>
          </cell>
          <cell r="AD6" t="str">
            <v>021100</v>
          </cell>
          <cell r="AE6">
            <v>59</v>
          </cell>
          <cell r="AF6" t="str">
            <v>021100</v>
          </cell>
          <cell r="AG6">
            <v>48</v>
          </cell>
          <cell r="AH6" t="str">
            <v>021100</v>
          </cell>
          <cell r="AI6">
            <v>48</v>
          </cell>
          <cell r="AJ6" t="str">
            <v>021100</v>
          </cell>
          <cell r="AK6">
            <v>31</v>
          </cell>
          <cell r="AL6" t="str">
            <v>021100</v>
          </cell>
          <cell r="AM6">
            <v>55</v>
          </cell>
          <cell r="AN6" t="str">
            <v>021100</v>
          </cell>
          <cell r="AO6">
            <v>60</v>
          </cell>
          <cell r="AP6" t="str">
            <v>021100</v>
          </cell>
          <cell r="AQ6">
            <v>53</v>
          </cell>
          <cell r="AR6" t="str">
            <v>021100</v>
          </cell>
          <cell r="AS6">
            <v>47</v>
          </cell>
          <cell r="AT6" t="str">
            <v>021100</v>
          </cell>
          <cell r="AU6">
            <v>58</v>
          </cell>
          <cell r="AV6" t="str">
            <v>021100</v>
          </cell>
          <cell r="AW6">
            <v>47</v>
          </cell>
          <cell r="AX6" t="str">
            <v>021100</v>
          </cell>
          <cell r="AY6">
            <v>51</v>
          </cell>
          <cell r="AZ6" t="str">
            <v>021100</v>
          </cell>
          <cell r="BA6">
            <v>48</v>
          </cell>
          <cell r="BB6" t="str">
            <v>021100</v>
          </cell>
          <cell r="BC6">
            <v>65</v>
          </cell>
          <cell r="BD6" t="str">
            <v>021100</v>
          </cell>
          <cell r="BE6">
            <v>64</v>
          </cell>
          <cell r="BF6" t="str">
            <v>021100</v>
          </cell>
          <cell r="BG6">
            <v>49</v>
          </cell>
          <cell r="BH6" t="str">
            <v>021100</v>
          </cell>
          <cell r="BI6">
            <v>54</v>
          </cell>
          <cell r="BJ6" t="str">
            <v>021100</v>
          </cell>
          <cell r="BK6">
            <v>55</v>
          </cell>
          <cell r="BL6" t="str">
            <v>021100</v>
          </cell>
          <cell r="BM6">
            <v>69</v>
          </cell>
          <cell r="BN6" t="str">
            <v>021100</v>
          </cell>
          <cell r="BO6">
            <v>66</v>
          </cell>
          <cell r="BP6" t="str">
            <v>021100</v>
          </cell>
          <cell r="BQ6">
            <v>68</v>
          </cell>
          <cell r="BR6" t="str">
            <v>021100</v>
          </cell>
          <cell r="BS6">
            <v>74</v>
          </cell>
          <cell r="BT6" t="str">
            <v>021100</v>
          </cell>
          <cell r="BU6">
            <v>61</v>
          </cell>
          <cell r="BV6" t="str">
            <v>021100</v>
          </cell>
          <cell r="BW6">
            <v>49</v>
          </cell>
          <cell r="BX6" t="str">
            <v>021100</v>
          </cell>
          <cell r="BY6">
            <v>55</v>
          </cell>
          <cell r="BZ6" t="str">
            <v>021100</v>
          </cell>
          <cell r="CA6">
            <v>51</v>
          </cell>
          <cell r="CB6" t="str">
            <v>021100</v>
          </cell>
          <cell r="CC6">
            <v>47</v>
          </cell>
          <cell r="CD6" t="str">
            <v>021100</v>
          </cell>
          <cell r="CE6">
            <v>56</v>
          </cell>
          <cell r="CF6" t="str">
            <v>021100</v>
          </cell>
          <cell r="CG6">
            <v>65</v>
          </cell>
          <cell r="CH6" t="str">
            <v>021100</v>
          </cell>
          <cell r="CI6">
            <v>67</v>
          </cell>
          <cell r="CJ6" t="str">
            <v>021100</v>
          </cell>
          <cell r="CK6">
            <v>70</v>
          </cell>
          <cell r="CL6" t="str">
            <v>021100</v>
          </cell>
          <cell r="CM6">
            <v>62</v>
          </cell>
          <cell r="CN6" t="str">
            <v>021100</v>
          </cell>
          <cell r="CO6">
            <v>58</v>
          </cell>
          <cell r="CP6" t="str">
            <v>021100</v>
          </cell>
          <cell r="CQ6">
            <v>45</v>
          </cell>
          <cell r="CR6" t="str">
            <v>021100</v>
          </cell>
          <cell r="CS6">
            <v>50</v>
          </cell>
        </row>
        <row r="7">
          <cell r="B7" t="str">
            <v>021102</v>
          </cell>
          <cell r="F7" t="str">
            <v>021102</v>
          </cell>
          <cell r="G7">
            <v>2</v>
          </cell>
          <cell r="H7" t="str">
            <v>021102</v>
          </cell>
          <cell r="I7">
            <v>2</v>
          </cell>
          <cell r="J7" t="str">
            <v>021102</v>
          </cell>
          <cell r="K7">
            <v>2</v>
          </cell>
          <cell r="L7" t="str">
            <v>021102</v>
          </cell>
          <cell r="M7">
            <v>8</v>
          </cell>
          <cell r="N7" t="str">
            <v>021102</v>
          </cell>
          <cell r="O7">
            <v>11</v>
          </cell>
          <cell r="P7" t="str">
            <v>021102</v>
          </cell>
          <cell r="Q7">
            <v>10</v>
          </cell>
          <cell r="R7" t="str">
            <v>021102</v>
          </cell>
          <cell r="S7">
            <v>10</v>
          </cell>
          <cell r="T7" t="str">
            <v>021102</v>
          </cell>
          <cell r="U7">
            <v>10</v>
          </cell>
          <cell r="V7" t="str">
            <v>021102</v>
          </cell>
          <cell r="W7">
            <v>13</v>
          </cell>
          <cell r="X7" t="str">
            <v>021102</v>
          </cell>
          <cell r="Y7">
            <v>9</v>
          </cell>
          <cell r="Z7" t="str">
            <v>021102</v>
          </cell>
          <cell r="AA7">
            <v>7</v>
          </cell>
          <cell r="AB7" t="str">
            <v>021102</v>
          </cell>
          <cell r="AC7">
            <v>6</v>
          </cell>
          <cell r="AD7" t="str">
            <v>021102</v>
          </cell>
          <cell r="AE7">
            <v>6</v>
          </cell>
          <cell r="AF7" t="str">
            <v>021102</v>
          </cell>
          <cell r="AG7">
            <v>8</v>
          </cell>
          <cell r="AH7" t="str">
            <v>021102</v>
          </cell>
          <cell r="AI7">
            <v>7</v>
          </cell>
          <cell r="AJ7" t="str">
            <v>021102</v>
          </cell>
          <cell r="AK7">
            <v>12</v>
          </cell>
          <cell r="AL7" t="str">
            <v>021102</v>
          </cell>
          <cell r="AM7">
            <v>4</v>
          </cell>
          <cell r="AN7" t="str">
            <v>021102</v>
          </cell>
          <cell r="AO7">
            <v>6</v>
          </cell>
          <cell r="AP7" t="str">
            <v>021102</v>
          </cell>
          <cell r="AQ7">
            <v>14</v>
          </cell>
          <cell r="AR7" t="str">
            <v>021102</v>
          </cell>
          <cell r="AS7">
            <v>13</v>
          </cell>
          <cell r="AT7" t="str">
            <v>021102</v>
          </cell>
          <cell r="AU7">
            <v>3</v>
          </cell>
          <cell r="AV7" t="str">
            <v>021102</v>
          </cell>
          <cell r="AW7">
            <v>6</v>
          </cell>
          <cell r="AX7" t="str">
            <v>021102</v>
          </cell>
          <cell r="AY7">
            <v>2</v>
          </cell>
          <cell r="AZ7" t="str">
            <v>021102</v>
          </cell>
          <cell r="BA7">
            <v>13</v>
          </cell>
          <cell r="BB7" t="str">
            <v>021102</v>
          </cell>
          <cell r="BC7">
            <v>5</v>
          </cell>
          <cell r="BD7" t="str">
            <v>021102</v>
          </cell>
          <cell r="BE7">
            <v>5</v>
          </cell>
          <cell r="BF7" t="str">
            <v>021102</v>
          </cell>
          <cell r="BG7">
            <v>6</v>
          </cell>
          <cell r="BH7" t="str">
            <v>021102</v>
          </cell>
          <cell r="BI7">
            <v>4</v>
          </cell>
          <cell r="BJ7" t="str">
            <v>021102</v>
          </cell>
          <cell r="BK7">
            <v>8</v>
          </cell>
          <cell r="BL7" t="str">
            <v>021102</v>
          </cell>
          <cell r="BM7">
            <v>11</v>
          </cell>
          <cell r="BN7" t="str">
            <v>021102</v>
          </cell>
          <cell r="BO7">
            <v>9</v>
          </cell>
          <cell r="BP7" t="str">
            <v>021102</v>
          </cell>
          <cell r="BQ7">
            <v>7</v>
          </cell>
          <cell r="BR7" t="str">
            <v>021102</v>
          </cell>
          <cell r="BS7">
            <v>11</v>
          </cell>
          <cell r="BT7" t="str">
            <v>021102</v>
          </cell>
          <cell r="BU7">
            <v>5</v>
          </cell>
          <cell r="BV7" t="str">
            <v>021102</v>
          </cell>
          <cell r="BW7">
            <v>12</v>
          </cell>
          <cell r="BX7" t="str">
            <v>021102</v>
          </cell>
          <cell r="BY7">
            <v>9</v>
          </cell>
          <cell r="BZ7" t="str">
            <v>021102</v>
          </cell>
          <cell r="CA7">
            <v>9</v>
          </cell>
          <cell r="CB7" t="str">
            <v>021102</v>
          </cell>
          <cell r="CC7">
            <v>15</v>
          </cell>
          <cell r="CD7" t="str">
            <v>021102</v>
          </cell>
          <cell r="CE7">
            <v>10</v>
          </cell>
          <cell r="CF7" t="str">
            <v>021102</v>
          </cell>
          <cell r="CG7">
            <v>7</v>
          </cell>
          <cell r="CH7" t="str">
            <v>021102</v>
          </cell>
          <cell r="CI7">
            <v>14</v>
          </cell>
          <cell r="CJ7" t="str">
            <v>021102</v>
          </cell>
          <cell r="CK7">
            <v>12</v>
          </cell>
          <cell r="CL7" t="str">
            <v>021102</v>
          </cell>
          <cell r="CM7">
            <v>7</v>
          </cell>
          <cell r="CN7" t="str">
            <v>021102</v>
          </cell>
          <cell r="CO7">
            <v>6</v>
          </cell>
          <cell r="CP7" t="str">
            <v>021102</v>
          </cell>
          <cell r="CQ7">
            <v>11</v>
          </cell>
          <cell r="CR7" t="str">
            <v>021102</v>
          </cell>
          <cell r="CS7">
            <v>9</v>
          </cell>
        </row>
        <row r="8">
          <cell r="B8" t="str">
            <v>021104</v>
          </cell>
          <cell r="C8">
            <v>1</v>
          </cell>
          <cell r="F8" t="str">
            <v>021104</v>
          </cell>
          <cell r="G8">
            <v>14</v>
          </cell>
          <cell r="H8" t="str">
            <v>021104</v>
          </cell>
          <cell r="I8">
            <v>8</v>
          </cell>
          <cell r="J8" t="str">
            <v>021104</v>
          </cell>
          <cell r="K8">
            <v>32</v>
          </cell>
          <cell r="L8" t="str">
            <v>021104</v>
          </cell>
          <cell r="M8">
            <v>20</v>
          </cell>
          <cell r="N8" t="str">
            <v>021104</v>
          </cell>
          <cell r="O8">
            <v>35</v>
          </cell>
          <cell r="P8" t="str">
            <v>021104</v>
          </cell>
          <cell r="Q8">
            <v>29</v>
          </cell>
          <cell r="R8" t="str">
            <v>021104</v>
          </cell>
          <cell r="S8">
            <v>29</v>
          </cell>
          <cell r="T8" t="str">
            <v>021104</v>
          </cell>
          <cell r="U8">
            <v>40</v>
          </cell>
          <cell r="V8" t="str">
            <v>021104</v>
          </cell>
          <cell r="W8">
            <v>27</v>
          </cell>
          <cell r="X8" t="str">
            <v>021104</v>
          </cell>
          <cell r="Y8">
            <v>29</v>
          </cell>
          <cell r="Z8" t="str">
            <v>021104</v>
          </cell>
          <cell r="AA8">
            <v>21</v>
          </cell>
          <cell r="AB8" t="str">
            <v>021104</v>
          </cell>
          <cell r="AC8">
            <v>25</v>
          </cell>
          <cell r="AD8" t="str">
            <v>021104</v>
          </cell>
          <cell r="AE8">
            <v>33</v>
          </cell>
          <cell r="AF8" t="str">
            <v>021104</v>
          </cell>
          <cell r="AG8">
            <v>26</v>
          </cell>
          <cell r="AH8" t="str">
            <v>021104</v>
          </cell>
          <cell r="AI8">
            <v>35</v>
          </cell>
          <cell r="AJ8" t="str">
            <v>021104</v>
          </cell>
          <cell r="AK8">
            <v>23</v>
          </cell>
          <cell r="AL8" t="str">
            <v>021104</v>
          </cell>
          <cell r="AM8">
            <v>19</v>
          </cell>
          <cell r="AN8" t="str">
            <v>021104</v>
          </cell>
          <cell r="AO8">
            <v>26</v>
          </cell>
          <cell r="AP8" t="str">
            <v>021104</v>
          </cell>
          <cell r="AQ8">
            <v>28</v>
          </cell>
          <cell r="AR8" t="str">
            <v>021104</v>
          </cell>
          <cell r="AS8">
            <v>27</v>
          </cell>
          <cell r="AT8" t="str">
            <v>021104</v>
          </cell>
          <cell r="AU8">
            <v>30</v>
          </cell>
          <cell r="AV8" t="str">
            <v>021104</v>
          </cell>
          <cell r="AW8">
            <v>26</v>
          </cell>
          <cell r="AX8" t="str">
            <v>021104</v>
          </cell>
          <cell r="AY8">
            <v>35</v>
          </cell>
          <cell r="AZ8" t="str">
            <v>021104</v>
          </cell>
          <cell r="BA8">
            <v>17</v>
          </cell>
          <cell r="BB8" t="str">
            <v>021104</v>
          </cell>
          <cell r="BC8">
            <v>25</v>
          </cell>
          <cell r="BD8" t="str">
            <v>021104</v>
          </cell>
          <cell r="BE8">
            <v>30</v>
          </cell>
          <cell r="BF8" t="str">
            <v>021104</v>
          </cell>
          <cell r="BG8">
            <v>26</v>
          </cell>
          <cell r="BH8" t="str">
            <v>021104</v>
          </cell>
          <cell r="BI8">
            <v>31</v>
          </cell>
          <cell r="BJ8" t="str">
            <v>021104</v>
          </cell>
          <cell r="BK8">
            <v>29</v>
          </cell>
          <cell r="BL8" t="str">
            <v>021104</v>
          </cell>
          <cell r="BM8">
            <v>29</v>
          </cell>
          <cell r="BN8" t="str">
            <v>021104</v>
          </cell>
          <cell r="BO8">
            <v>32</v>
          </cell>
          <cell r="BP8" t="str">
            <v>021104</v>
          </cell>
          <cell r="BQ8">
            <v>22</v>
          </cell>
          <cell r="BR8" t="str">
            <v>021104</v>
          </cell>
          <cell r="BS8">
            <v>38</v>
          </cell>
          <cell r="BT8" t="str">
            <v>021104</v>
          </cell>
          <cell r="BU8">
            <v>29</v>
          </cell>
          <cell r="BV8" t="str">
            <v>021104</v>
          </cell>
          <cell r="BW8">
            <v>26</v>
          </cell>
          <cell r="BX8" t="str">
            <v>021104</v>
          </cell>
          <cell r="BY8">
            <v>24</v>
          </cell>
          <cell r="BZ8" t="str">
            <v>021104</v>
          </cell>
          <cell r="CA8">
            <v>39</v>
          </cell>
          <cell r="CB8" t="str">
            <v>021104</v>
          </cell>
          <cell r="CC8">
            <v>29</v>
          </cell>
          <cell r="CD8" t="str">
            <v>021104</v>
          </cell>
          <cell r="CE8">
            <v>30</v>
          </cell>
          <cell r="CF8" t="str">
            <v>021104</v>
          </cell>
          <cell r="CG8">
            <v>28</v>
          </cell>
          <cell r="CH8" t="str">
            <v>021104</v>
          </cell>
          <cell r="CI8">
            <v>31</v>
          </cell>
          <cell r="CJ8" t="str">
            <v>021104</v>
          </cell>
          <cell r="CK8">
            <v>36</v>
          </cell>
          <cell r="CL8" t="str">
            <v>021104</v>
          </cell>
          <cell r="CM8">
            <v>25</v>
          </cell>
          <cell r="CN8" t="str">
            <v>021104</v>
          </cell>
          <cell r="CO8">
            <v>28</v>
          </cell>
          <cell r="CP8" t="str">
            <v>021104</v>
          </cell>
          <cell r="CQ8">
            <v>31</v>
          </cell>
          <cell r="CR8" t="str">
            <v>021104</v>
          </cell>
          <cell r="CS8">
            <v>30</v>
          </cell>
        </row>
        <row r="9">
          <cell r="B9" t="str">
            <v>021105</v>
          </cell>
          <cell r="C9">
            <v>2</v>
          </cell>
          <cell r="D9" t="str">
            <v>021105</v>
          </cell>
          <cell r="E9">
            <v>3</v>
          </cell>
          <cell r="F9" t="str">
            <v>021105</v>
          </cell>
          <cell r="G9">
            <v>4</v>
          </cell>
          <cell r="H9" t="str">
            <v>021105</v>
          </cell>
          <cell r="I9">
            <v>3</v>
          </cell>
          <cell r="J9" t="str">
            <v>021105</v>
          </cell>
          <cell r="K9">
            <v>7</v>
          </cell>
          <cell r="L9" t="str">
            <v>021105</v>
          </cell>
          <cell r="M9">
            <v>2</v>
          </cell>
          <cell r="N9" t="str">
            <v>021105</v>
          </cell>
          <cell r="O9">
            <v>7</v>
          </cell>
          <cell r="P9" t="str">
            <v>021105</v>
          </cell>
          <cell r="Q9">
            <v>3</v>
          </cell>
          <cell r="R9" t="str">
            <v>021105</v>
          </cell>
          <cell r="S9">
            <v>5</v>
          </cell>
          <cell r="T9" t="str">
            <v>021105</v>
          </cell>
          <cell r="U9">
            <v>9</v>
          </cell>
          <cell r="V9" t="str">
            <v>021105</v>
          </cell>
          <cell r="W9">
            <v>8</v>
          </cell>
          <cell r="X9" t="str">
            <v>021105</v>
          </cell>
          <cell r="Y9">
            <v>9</v>
          </cell>
          <cell r="Z9" t="str">
            <v>021105</v>
          </cell>
          <cell r="AA9">
            <v>5</v>
          </cell>
          <cell r="AB9" t="str">
            <v>021105</v>
          </cell>
          <cell r="AC9">
            <v>9</v>
          </cell>
          <cell r="AD9" t="str">
            <v>021105</v>
          </cell>
          <cell r="AE9">
            <v>6</v>
          </cell>
          <cell r="AF9" t="str">
            <v>021105</v>
          </cell>
          <cell r="AG9">
            <v>7</v>
          </cell>
          <cell r="AH9" t="str">
            <v>021105</v>
          </cell>
          <cell r="AI9">
            <v>11</v>
          </cell>
          <cell r="AJ9" t="str">
            <v>021105</v>
          </cell>
          <cell r="AK9">
            <v>3</v>
          </cell>
          <cell r="AL9" t="str">
            <v>021105</v>
          </cell>
          <cell r="AM9">
            <v>7</v>
          </cell>
          <cell r="AN9" t="str">
            <v>021105</v>
          </cell>
          <cell r="AO9">
            <v>10</v>
          </cell>
          <cell r="AP9" t="str">
            <v>021105</v>
          </cell>
          <cell r="AQ9">
            <v>17</v>
          </cell>
          <cell r="AR9" t="str">
            <v>021105</v>
          </cell>
          <cell r="AS9">
            <v>2</v>
          </cell>
          <cell r="AT9" t="str">
            <v>021105</v>
          </cell>
          <cell r="AU9">
            <v>6</v>
          </cell>
          <cell r="AV9" t="str">
            <v>021105</v>
          </cell>
          <cell r="AW9">
            <v>9</v>
          </cell>
          <cell r="AX9" t="str">
            <v>021105</v>
          </cell>
          <cell r="AY9">
            <v>9</v>
          </cell>
          <cell r="AZ9" t="str">
            <v>021105</v>
          </cell>
          <cell r="BA9">
            <v>3</v>
          </cell>
          <cell r="BB9" t="str">
            <v>021105</v>
          </cell>
          <cell r="BC9">
            <v>11</v>
          </cell>
          <cell r="BD9" t="str">
            <v>021105</v>
          </cell>
          <cell r="BE9">
            <v>10</v>
          </cell>
          <cell r="BF9" t="str">
            <v>021105</v>
          </cell>
          <cell r="BG9">
            <v>9</v>
          </cell>
          <cell r="BH9" t="str">
            <v>021105</v>
          </cell>
          <cell r="BI9">
            <v>11</v>
          </cell>
          <cell r="BJ9" t="str">
            <v>021105</v>
          </cell>
          <cell r="BK9">
            <v>7</v>
          </cell>
          <cell r="BL9" t="str">
            <v>021105</v>
          </cell>
          <cell r="BM9">
            <v>8</v>
          </cell>
          <cell r="BN9" t="str">
            <v>021105</v>
          </cell>
          <cell r="BO9">
            <v>8</v>
          </cell>
          <cell r="BP9" t="str">
            <v>021105</v>
          </cell>
          <cell r="BQ9">
            <v>6</v>
          </cell>
          <cell r="BR9" t="str">
            <v>021105</v>
          </cell>
          <cell r="BS9">
            <v>8</v>
          </cell>
          <cell r="BT9" t="str">
            <v>021105</v>
          </cell>
          <cell r="BU9">
            <v>10</v>
          </cell>
          <cell r="BV9" t="str">
            <v>021105</v>
          </cell>
          <cell r="BW9">
            <v>9</v>
          </cell>
          <cell r="BX9" t="str">
            <v>021105</v>
          </cell>
          <cell r="BY9">
            <v>7</v>
          </cell>
          <cell r="BZ9" t="str">
            <v>021105</v>
          </cell>
          <cell r="CA9">
            <v>15</v>
          </cell>
          <cell r="CB9" t="str">
            <v>021105</v>
          </cell>
          <cell r="CC9">
            <v>9</v>
          </cell>
          <cell r="CD9" t="str">
            <v>021105</v>
          </cell>
          <cell r="CE9">
            <v>4</v>
          </cell>
          <cell r="CF9" t="str">
            <v>021105</v>
          </cell>
          <cell r="CG9">
            <v>15</v>
          </cell>
          <cell r="CH9" t="str">
            <v>021105</v>
          </cell>
          <cell r="CI9">
            <v>9</v>
          </cell>
          <cell r="CJ9" t="str">
            <v>021105</v>
          </cell>
          <cell r="CK9">
            <v>12</v>
          </cell>
          <cell r="CL9" t="str">
            <v>021105</v>
          </cell>
          <cell r="CM9">
            <v>7</v>
          </cell>
          <cell r="CN9" t="str">
            <v>021105</v>
          </cell>
          <cell r="CO9">
            <v>11</v>
          </cell>
          <cell r="CP9" t="str">
            <v>021105</v>
          </cell>
          <cell r="CQ9">
            <v>8</v>
          </cell>
          <cell r="CR9" t="str">
            <v>021105</v>
          </cell>
          <cell r="CS9">
            <v>11</v>
          </cell>
        </row>
        <row r="10">
          <cell r="B10" t="str">
            <v>021110</v>
          </cell>
          <cell r="C10">
            <v>8</v>
          </cell>
          <cell r="D10" t="str">
            <v>021110</v>
          </cell>
          <cell r="E10">
            <v>6</v>
          </cell>
          <cell r="F10" t="str">
            <v>021110</v>
          </cell>
          <cell r="G10">
            <v>54</v>
          </cell>
          <cell r="H10" t="str">
            <v>021110</v>
          </cell>
          <cell r="I10">
            <v>53</v>
          </cell>
          <cell r="J10" t="str">
            <v>021110</v>
          </cell>
          <cell r="K10">
            <v>80</v>
          </cell>
          <cell r="L10" t="str">
            <v>021110</v>
          </cell>
          <cell r="M10">
            <v>62</v>
          </cell>
          <cell r="N10" t="str">
            <v>021110</v>
          </cell>
          <cell r="O10">
            <v>66</v>
          </cell>
          <cell r="P10" t="str">
            <v>021110</v>
          </cell>
          <cell r="Q10">
            <v>62</v>
          </cell>
          <cell r="R10" t="str">
            <v>021110</v>
          </cell>
          <cell r="S10">
            <v>90</v>
          </cell>
          <cell r="T10" t="str">
            <v>021110</v>
          </cell>
          <cell r="U10">
            <v>82</v>
          </cell>
          <cell r="V10" t="str">
            <v>021110</v>
          </cell>
          <cell r="W10">
            <v>99</v>
          </cell>
          <cell r="X10" t="str">
            <v>021110</v>
          </cell>
          <cell r="Y10">
            <v>98</v>
          </cell>
          <cell r="Z10" t="str">
            <v>021110</v>
          </cell>
          <cell r="AA10">
            <v>66</v>
          </cell>
          <cell r="AB10" t="str">
            <v>021110</v>
          </cell>
          <cell r="AC10">
            <v>82</v>
          </cell>
          <cell r="AD10" t="str">
            <v>021110</v>
          </cell>
          <cell r="AE10">
            <v>68</v>
          </cell>
          <cell r="AF10" t="str">
            <v>021110</v>
          </cell>
          <cell r="AG10">
            <v>65</v>
          </cell>
          <cell r="AH10" t="str">
            <v>021110</v>
          </cell>
          <cell r="AI10">
            <v>66</v>
          </cell>
          <cell r="AJ10" t="str">
            <v>021110</v>
          </cell>
          <cell r="AK10">
            <v>85</v>
          </cell>
          <cell r="AL10" t="str">
            <v>021110</v>
          </cell>
          <cell r="AM10">
            <v>87</v>
          </cell>
          <cell r="AN10" t="str">
            <v>021110</v>
          </cell>
          <cell r="AO10">
            <v>68</v>
          </cell>
          <cell r="AP10" t="str">
            <v>021110</v>
          </cell>
          <cell r="AQ10">
            <v>69</v>
          </cell>
          <cell r="AR10" t="str">
            <v>021110</v>
          </cell>
          <cell r="AS10">
            <v>66</v>
          </cell>
          <cell r="AT10" t="str">
            <v>021110</v>
          </cell>
          <cell r="AU10">
            <v>84</v>
          </cell>
          <cell r="AV10" t="str">
            <v>021110</v>
          </cell>
          <cell r="AW10">
            <v>70</v>
          </cell>
          <cell r="AX10" t="str">
            <v>021110</v>
          </cell>
          <cell r="AY10">
            <v>92</v>
          </cell>
          <cell r="AZ10" t="str">
            <v>021110</v>
          </cell>
          <cell r="BA10">
            <v>63</v>
          </cell>
          <cell r="BB10" t="str">
            <v>021110</v>
          </cell>
          <cell r="BC10">
            <v>78</v>
          </cell>
          <cell r="BD10" t="str">
            <v>021110</v>
          </cell>
          <cell r="BE10">
            <v>66</v>
          </cell>
          <cell r="BF10" t="str">
            <v>021110</v>
          </cell>
          <cell r="BG10">
            <v>82</v>
          </cell>
          <cell r="BH10" t="str">
            <v>021110</v>
          </cell>
          <cell r="BI10">
            <v>65</v>
          </cell>
          <cell r="BJ10" t="str">
            <v>021110</v>
          </cell>
          <cell r="BK10">
            <v>91</v>
          </cell>
          <cell r="BL10" t="str">
            <v>021110</v>
          </cell>
          <cell r="BM10">
            <v>83</v>
          </cell>
          <cell r="BN10" t="str">
            <v>021110</v>
          </cell>
          <cell r="BO10">
            <v>82</v>
          </cell>
          <cell r="BP10" t="str">
            <v>021110</v>
          </cell>
          <cell r="BQ10">
            <v>79</v>
          </cell>
          <cell r="BR10" t="str">
            <v>021110</v>
          </cell>
          <cell r="BS10">
            <v>95</v>
          </cell>
          <cell r="BT10" t="str">
            <v>021110</v>
          </cell>
          <cell r="BU10">
            <v>98</v>
          </cell>
          <cell r="BV10" t="str">
            <v>021110</v>
          </cell>
          <cell r="BW10">
            <v>82</v>
          </cell>
          <cell r="BX10" t="str">
            <v>021110</v>
          </cell>
          <cell r="BY10">
            <v>94</v>
          </cell>
          <cell r="BZ10" t="str">
            <v>021110</v>
          </cell>
          <cell r="CA10">
            <v>83</v>
          </cell>
          <cell r="CB10" t="str">
            <v>021110</v>
          </cell>
          <cell r="CC10">
            <v>73</v>
          </cell>
          <cell r="CD10" t="str">
            <v>021110</v>
          </cell>
          <cell r="CE10">
            <v>68</v>
          </cell>
          <cell r="CF10" t="str">
            <v>021110</v>
          </cell>
          <cell r="CG10">
            <v>69</v>
          </cell>
          <cell r="CH10" t="str">
            <v>021110</v>
          </cell>
          <cell r="CI10">
            <v>104</v>
          </cell>
          <cell r="CJ10" t="str">
            <v>021110</v>
          </cell>
          <cell r="CK10">
            <v>87</v>
          </cell>
          <cell r="CL10" t="str">
            <v>021110</v>
          </cell>
          <cell r="CM10">
            <v>81</v>
          </cell>
          <cell r="CN10" t="str">
            <v>021110</v>
          </cell>
          <cell r="CO10">
            <v>72</v>
          </cell>
          <cell r="CP10" t="str">
            <v>021110</v>
          </cell>
          <cell r="CQ10">
            <v>77</v>
          </cell>
          <cell r="CR10" t="str">
            <v>021110</v>
          </cell>
          <cell r="CS10">
            <v>84</v>
          </cell>
        </row>
        <row r="11">
          <cell r="B11" t="str">
            <v>021111</v>
          </cell>
          <cell r="F11" t="str">
            <v>021111</v>
          </cell>
          <cell r="G11">
            <v>15</v>
          </cell>
          <cell r="H11" t="str">
            <v>021111</v>
          </cell>
          <cell r="I11">
            <v>13</v>
          </cell>
          <cell r="J11" t="str">
            <v>021111</v>
          </cell>
          <cell r="K11">
            <v>18</v>
          </cell>
          <cell r="L11" t="str">
            <v>021111</v>
          </cell>
          <cell r="M11">
            <v>14</v>
          </cell>
          <cell r="N11" t="str">
            <v>021111</v>
          </cell>
          <cell r="O11">
            <v>23</v>
          </cell>
          <cell r="P11" t="str">
            <v>021111</v>
          </cell>
          <cell r="Q11">
            <v>31</v>
          </cell>
          <cell r="R11" t="str">
            <v>021111</v>
          </cell>
          <cell r="S11">
            <v>22</v>
          </cell>
          <cell r="T11" t="str">
            <v>021111</v>
          </cell>
          <cell r="U11">
            <v>14</v>
          </cell>
          <cell r="V11" t="str">
            <v>021111</v>
          </cell>
          <cell r="W11">
            <v>14</v>
          </cell>
          <cell r="X11" t="str">
            <v>021111</v>
          </cell>
          <cell r="Y11">
            <v>20</v>
          </cell>
          <cell r="Z11" t="str">
            <v>021111</v>
          </cell>
          <cell r="AA11">
            <v>26</v>
          </cell>
          <cell r="AB11" t="str">
            <v>021111</v>
          </cell>
          <cell r="AC11">
            <v>25</v>
          </cell>
          <cell r="AD11" t="str">
            <v>021111</v>
          </cell>
          <cell r="AE11">
            <v>25</v>
          </cell>
          <cell r="AF11" t="str">
            <v>021111</v>
          </cell>
          <cell r="AG11">
            <v>27</v>
          </cell>
          <cell r="AH11" t="str">
            <v>021111</v>
          </cell>
          <cell r="AI11">
            <v>20</v>
          </cell>
          <cell r="AJ11" t="str">
            <v>021111</v>
          </cell>
          <cell r="AK11">
            <v>25</v>
          </cell>
          <cell r="AL11" t="str">
            <v>021111</v>
          </cell>
          <cell r="AM11">
            <v>31</v>
          </cell>
          <cell r="AN11" t="str">
            <v>021111</v>
          </cell>
          <cell r="AO11">
            <v>17</v>
          </cell>
          <cell r="AP11" t="str">
            <v>021111</v>
          </cell>
          <cell r="AQ11">
            <v>32</v>
          </cell>
          <cell r="AR11" t="str">
            <v>021111</v>
          </cell>
          <cell r="AS11">
            <v>31</v>
          </cell>
          <cell r="AT11" t="str">
            <v>021111</v>
          </cell>
          <cell r="AU11">
            <v>28</v>
          </cell>
          <cell r="AV11" t="str">
            <v>021111</v>
          </cell>
          <cell r="AW11">
            <v>21</v>
          </cell>
          <cell r="AX11" t="str">
            <v>021111</v>
          </cell>
          <cell r="AY11">
            <v>23</v>
          </cell>
          <cell r="AZ11" t="str">
            <v>021111</v>
          </cell>
          <cell r="BA11">
            <v>29</v>
          </cell>
          <cell r="BB11" t="str">
            <v>021111</v>
          </cell>
          <cell r="BC11">
            <v>31</v>
          </cell>
          <cell r="BD11" t="str">
            <v>021111</v>
          </cell>
          <cell r="BE11">
            <v>20</v>
          </cell>
          <cell r="BF11" t="str">
            <v>021111</v>
          </cell>
          <cell r="BG11">
            <v>29</v>
          </cell>
          <cell r="BH11" t="str">
            <v>021111</v>
          </cell>
          <cell r="BI11">
            <v>25</v>
          </cell>
          <cell r="BJ11" t="str">
            <v>021111</v>
          </cell>
          <cell r="BK11">
            <v>32</v>
          </cell>
          <cell r="BL11" t="str">
            <v>021111</v>
          </cell>
          <cell r="BM11">
            <v>32</v>
          </cell>
          <cell r="BN11" t="str">
            <v>021111</v>
          </cell>
          <cell r="BO11">
            <v>23</v>
          </cell>
          <cell r="BP11" t="str">
            <v>021111</v>
          </cell>
          <cell r="BQ11">
            <v>17</v>
          </cell>
          <cell r="BR11" t="str">
            <v>021111</v>
          </cell>
          <cell r="BS11">
            <v>36</v>
          </cell>
          <cell r="BT11" t="str">
            <v>021111</v>
          </cell>
          <cell r="BU11">
            <v>29</v>
          </cell>
          <cell r="BV11" t="str">
            <v>021111</v>
          </cell>
          <cell r="BW11">
            <v>26</v>
          </cell>
          <cell r="BX11" t="str">
            <v>021111</v>
          </cell>
          <cell r="BY11">
            <v>18</v>
          </cell>
          <cell r="BZ11" t="str">
            <v>021111</v>
          </cell>
          <cell r="CA11">
            <v>36</v>
          </cell>
          <cell r="CB11" t="str">
            <v>021111</v>
          </cell>
          <cell r="CC11">
            <v>32</v>
          </cell>
          <cell r="CD11" t="str">
            <v>021111</v>
          </cell>
          <cell r="CE11">
            <v>25</v>
          </cell>
          <cell r="CF11" t="str">
            <v>021111</v>
          </cell>
          <cell r="CG11">
            <v>28</v>
          </cell>
          <cell r="CH11" t="str">
            <v>021111</v>
          </cell>
          <cell r="CI11">
            <v>28</v>
          </cell>
          <cell r="CJ11" t="str">
            <v>021111</v>
          </cell>
          <cell r="CK11">
            <v>27</v>
          </cell>
          <cell r="CL11" t="str">
            <v>021111</v>
          </cell>
          <cell r="CM11">
            <v>33</v>
          </cell>
          <cell r="CN11" t="str">
            <v>021111</v>
          </cell>
          <cell r="CO11">
            <v>24</v>
          </cell>
          <cell r="CP11" t="str">
            <v>021111</v>
          </cell>
          <cell r="CQ11">
            <v>29</v>
          </cell>
          <cell r="CR11" t="str">
            <v>021111</v>
          </cell>
          <cell r="CS11">
            <v>25</v>
          </cell>
        </row>
        <row r="12">
          <cell r="B12" t="str">
            <v>021120</v>
          </cell>
          <cell r="C12">
            <v>13</v>
          </cell>
          <cell r="D12" t="str">
            <v>021120</v>
          </cell>
          <cell r="E12">
            <v>6</v>
          </cell>
          <cell r="F12" t="str">
            <v>021120</v>
          </cell>
          <cell r="G12">
            <v>82</v>
          </cell>
          <cell r="H12" t="str">
            <v>021120</v>
          </cell>
          <cell r="I12">
            <v>80</v>
          </cell>
          <cell r="J12" t="str">
            <v>021120</v>
          </cell>
          <cell r="K12">
            <v>95</v>
          </cell>
          <cell r="L12" t="str">
            <v>021120</v>
          </cell>
          <cell r="M12">
            <v>87</v>
          </cell>
          <cell r="N12" t="str">
            <v>021120</v>
          </cell>
          <cell r="O12">
            <v>115</v>
          </cell>
          <cell r="P12" t="str">
            <v>021120</v>
          </cell>
          <cell r="Q12">
            <v>100</v>
          </cell>
          <cell r="R12" t="str">
            <v>021120</v>
          </cell>
          <cell r="S12">
            <v>94</v>
          </cell>
          <cell r="T12" t="str">
            <v>021120</v>
          </cell>
          <cell r="U12">
            <v>122</v>
          </cell>
          <cell r="V12" t="str">
            <v>021120</v>
          </cell>
          <cell r="W12">
            <v>119</v>
          </cell>
          <cell r="X12" t="str">
            <v>021120</v>
          </cell>
          <cell r="Y12">
            <v>104</v>
          </cell>
          <cell r="Z12" t="str">
            <v>021120</v>
          </cell>
          <cell r="AA12">
            <v>103</v>
          </cell>
          <cell r="AB12" t="str">
            <v>021120</v>
          </cell>
          <cell r="AC12">
            <v>97</v>
          </cell>
          <cell r="AD12" t="str">
            <v>021120</v>
          </cell>
          <cell r="AE12">
            <v>114</v>
          </cell>
          <cell r="AF12" t="str">
            <v>021120</v>
          </cell>
          <cell r="AG12">
            <v>90</v>
          </cell>
          <cell r="AH12" t="str">
            <v>021120</v>
          </cell>
          <cell r="AI12">
            <v>102</v>
          </cell>
          <cell r="AJ12" t="str">
            <v>021120</v>
          </cell>
          <cell r="AK12">
            <v>102</v>
          </cell>
          <cell r="AL12" t="str">
            <v>021120</v>
          </cell>
          <cell r="AM12">
            <v>108</v>
          </cell>
          <cell r="AN12" t="str">
            <v>021120</v>
          </cell>
          <cell r="AO12">
            <v>108</v>
          </cell>
          <cell r="AP12" t="str">
            <v>021120</v>
          </cell>
          <cell r="AQ12">
            <v>112</v>
          </cell>
          <cell r="AR12" t="str">
            <v>021120</v>
          </cell>
          <cell r="AS12">
            <v>96</v>
          </cell>
          <cell r="AT12" t="str">
            <v>021120</v>
          </cell>
          <cell r="AU12">
            <v>98</v>
          </cell>
          <cell r="AV12" t="str">
            <v>021120</v>
          </cell>
          <cell r="AW12">
            <v>101</v>
          </cell>
          <cell r="AX12" t="str">
            <v>021120</v>
          </cell>
          <cell r="AY12">
            <v>127</v>
          </cell>
          <cell r="AZ12" t="str">
            <v>021120</v>
          </cell>
          <cell r="BA12">
            <v>109</v>
          </cell>
          <cell r="BB12" t="str">
            <v>021120</v>
          </cell>
          <cell r="BC12">
            <v>101</v>
          </cell>
          <cell r="BD12" t="str">
            <v>021120</v>
          </cell>
          <cell r="BE12">
            <v>96</v>
          </cell>
          <cell r="BF12" t="str">
            <v>021120</v>
          </cell>
          <cell r="BG12">
            <v>113</v>
          </cell>
          <cell r="BH12" t="str">
            <v>021120</v>
          </cell>
          <cell r="BI12">
            <v>119</v>
          </cell>
          <cell r="BJ12" t="str">
            <v>021120</v>
          </cell>
          <cell r="BK12">
            <v>130</v>
          </cell>
          <cell r="BL12" t="str">
            <v>021120</v>
          </cell>
          <cell r="BM12">
            <v>100</v>
          </cell>
          <cell r="BN12" t="str">
            <v>021120</v>
          </cell>
          <cell r="BO12">
            <v>133</v>
          </cell>
          <cell r="BP12" t="str">
            <v>021120</v>
          </cell>
          <cell r="BQ12">
            <v>129</v>
          </cell>
          <cell r="BR12" t="str">
            <v>021120</v>
          </cell>
          <cell r="BS12">
            <v>140</v>
          </cell>
          <cell r="BT12" t="str">
            <v>021120</v>
          </cell>
          <cell r="BU12">
            <v>121</v>
          </cell>
          <cell r="BV12" t="str">
            <v>021120</v>
          </cell>
          <cell r="BW12">
            <v>133</v>
          </cell>
          <cell r="BX12" t="str">
            <v>021120</v>
          </cell>
          <cell r="BY12">
            <v>127</v>
          </cell>
          <cell r="BZ12" t="str">
            <v>021120</v>
          </cell>
          <cell r="CA12">
            <v>133</v>
          </cell>
          <cell r="CB12" t="str">
            <v>021120</v>
          </cell>
          <cell r="CC12">
            <v>97</v>
          </cell>
          <cell r="CD12" t="str">
            <v>021120</v>
          </cell>
          <cell r="CE12">
            <v>106</v>
          </cell>
          <cell r="CF12" t="str">
            <v>021120</v>
          </cell>
          <cell r="CG12">
            <v>94</v>
          </cell>
          <cell r="CH12" t="str">
            <v>021120</v>
          </cell>
          <cell r="CI12">
            <v>110</v>
          </cell>
          <cell r="CJ12" t="str">
            <v>021120</v>
          </cell>
          <cell r="CK12">
            <v>96</v>
          </cell>
          <cell r="CL12" t="str">
            <v>021120</v>
          </cell>
          <cell r="CM12">
            <v>79</v>
          </cell>
          <cell r="CN12" t="str">
            <v>021120</v>
          </cell>
          <cell r="CO12">
            <v>106</v>
          </cell>
          <cell r="CP12" t="str">
            <v>021120</v>
          </cell>
          <cell r="CQ12">
            <v>108</v>
          </cell>
          <cell r="CR12" t="str">
            <v>021120</v>
          </cell>
          <cell r="CS12">
            <v>94</v>
          </cell>
        </row>
        <row r="13">
          <cell r="B13" t="str">
            <v>021130</v>
          </cell>
          <cell r="C13">
            <v>4</v>
          </cell>
          <cell r="D13" t="str">
            <v>021130</v>
          </cell>
          <cell r="E13">
            <v>3</v>
          </cell>
          <cell r="F13" t="str">
            <v>021130</v>
          </cell>
          <cell r="G13">
            <v>26</v>
          </cell>
          <cell r="H13" t="str">
            <v>021130</v>
          </cell>
          <cell r="I13">
            <v>25</v>
          </cell>
          <cell r="J13" t="str">
            <v>021130</v>
          </cell>
          <cell r="K13">
            <v>47</v>
          </cell>
          <cell r="L13" t="str">
            <v>021130</v>
          </cell>
          <cell r="M13">
            <v>30</v>
          </cell>
          <cell r="N13" t="str">
            <v>021130</v>
          </cell>
          <cell r="O13">
            <v>41</v>
          </cell>
          <cell r="P13" t="str">
            <v>021130</v>
          </cell>
          <cell r="Q13">
            <v>36</v>
          </cell>
          <cell r="R13" t="str">
            <v>021130</v>
          </cell>
          <cell r="S13">
            <v>48</v>
          </cell>
          <cell r="T13" t="str">
            <v>021130</v>
          </cell>
          <cell r="U13">
            <v>44</v>
          </cell>
          <cell r="V13" t="str">
            <v>021130</v>
          </cell>
          <cell r="W13">
            <v>43</v>
          </cell>
          <cell r="X13" t="str">
            <v>021130</v>
          </cell>
          <cell r="Y13">
            <v>45</v>
          </cell>
          <cell r="Z13" t="str">
            <v>021130</v>
          </cell>
          <cell r="AA13">
            <v>33</v>
          </cell>
          <cell r="AB13" t="str">
            <v>021130</v>
          </cell>
          <cell r="AC13">
            <v>39</v>
          </cell>
          <cell r="AD13" t="str">
            <v>021130</v>
          </cell>
          <cell r="AE13">
            <v>25</v>
          </cell>
          <cell r="AF13" t="str">
            <v>021130</v>
          </cell>
          <cell r="AG13">
            <v>34</v>
          </cell>
          <cell r="AH13" t="str">
            <v>021130</v>
          </cell>
          <cell r="AI13">
            <v>40</v>
          </cell>
          <cell r="AJ13" t="str">
            <v>021130</v>
          </cell>
          <cell r="AK13">
            <v>31</v>
          </cell>
          <cell r="AL13" t="str">
            <v>021130</v>
          </cell>
          <cell r="AM13">
            <v>39</v>
          </cell>
          <cell r="AN13" t="str">
            <v>021130</v>
          </cell>
          <cell r="AO13">
            <v>47</v>
          </cell>
          <cell r="AP13" t="str">
            <v>021130</v>
          </cell>
          <cell r="AQ13">
            <v>48</v>
          </cell>
          <cell r="AR13" t="str">
            <v>021130</v>
          </cell>
          <cell r="AS13">
            <v>45</v>
          </cell>
          <cell r="AT13" t="str">
            <v>021130</v>
          </cell>
          <cell r="AU13">
            <v>46</v>
          </cell>
          <cell r="AV13" t="str">
            <v>021130</v>
          </cell>
          <cell r="AW13">
            <v>39</v>
          </cell>
          <cell r="AX13" t="str">
            <v>021130</v>
          </cell>
          <cell r="AY13">
            <v>62</v>
          </cell>
          <cell r="AZ13" t="str">
            <v>021130</v>
          </cell>
          <cell r="BA13">
            <v>52</v>
          </cell>
          <cell r="BB13" t="str">
            <v>021130</v>
          </cell>
          <cell r="BC13">
            <v>59</v>
          </cell>
          <cell r="BD13" t="str">
            <v>021130</v>
          </cell>
          <cell r="BE13">
            <v>39</v>
          </cell>
          <cell r="BF13" t="str">
            <v>021130</v>
          </cell>
          <cell r="BG13">
            <v>50</v>
          </cell>
          <cell r="BH13" t="str">
            <v>021130</v>
          </cell>
          <cell r="BI13">
            <v>56</v>
          </cell>
          <cell r="BJ13" t="str">
            <v>021130</v>
          </cell>
          <cell r="BK13">
            <v>48</v>
          </cell>
          <cell r="BL13" t="str">
            <v>021130</v>
          </cell>
          <cell r="BM13">
            <v>55</v>
          </cell>
          <cell r="BN13" t="str">
            <v>021130</v>
          </cell>
          <cell r="BO13">
            <v>50</v>
          </cell>
          <cell r="BP13" t="str">
            <v>021130</v>
          </cell>
          <cell r="BQ13">
            <v>54</v>
          </cell>
          <cell r="BR13" t="str">
            <v>021130</v>
          </cell>
          <cell r="BS13">
            <v>54</v>
          </cell>
          <cell r="BT13" t="str">
            <v>021130</v>
          </cell>
          <cell r="BU13">
            <v>50</v>
          </cell>
          <cell r="BV13" t="str">
            <v>021130</v>
          </cell>
          <cell r="BW13">
            <v>50</v>
          </cell>
          <cell r="BX13" t="str">
            <v>021130</v>
          </cell>
          <cell r="BY13">
            <v>50</v>
          </cell>
          <cell r="BZ13" t="str">
            <v>021130</v>
          </cell>
          <cell r="CA13">
            <v>45</v>
          </cell>
          <cell r="CB13" t="str">
            <v>021130</v>
          </cell>
          <cell r="CC13">
            <v>42</v>
          </cell>
          <cell r="CD13" t="str">
            <v>021130</v>
          </cell>
          <cell r="CE13">
            <v>37</v>
          </cell>
          <cell r="CF13" t="str">
            <v>021130</v>
          </cell>
          <cell r="CG13">
            <v>50</v>
          </cell>
          <cell r="CH13" t="str">
            <v>021130</v>
          </cell>
          <cell r="CI13">
            <v>52</v>
          </cell>
          <cell r="CJ13" t="str">
            <v>021130</v>
          </cell>
          <cell r="CK13">
            <v>47</v>
          </cell>
          <cell r="CL13" t="str">
            <v>021130</v>
          </cell>
          <cell r="CM13">
            <v>34</v>
          </cell>
          <cell r="CN13" t="str">
            <v>021130</v>
          </cell>
          <cell r="CO13">
            <v>46</v>
          </cell>
          <cell r="CP13" t="str">
            <v>021130</v>
          </cell>
          <cell r="CQ13">
            <v>52</v>
          </cell>
          <cell r="CR13" t="str">
            <v>021130</v>
          </cell>
          <cell r="CS13">
            <v>50</v>
          </cell>
        </row>
        <row r="14">
          <cell r="B14" t="str">
            <v>021200</v>
          </cell>
          <cell r="C14">
            <v>8</v>
          </cell>
          <cell r="D14" t="str">
            <v>021200</v>
          </cell>
          <cell r="E14">
            <v>1</v>
          </cell>
          <cell r="F14" t="str">
            <v>021200</v>
          </cell>
          <cell r="G14">
            <v>33</v>
          </cell>
          <cell r="H14" t="str">
            <v>021200</v>
          </cell>
          <cell r="I14">
            <v>42</v>
          </cell>
          <cell r="J14" t="str">
            <v>021200</v>
          </cell>
          <cell r="K14">
            <v>49</v>
          </cell>
          <cell r="L14" t="str">
            <v>021200</v>
          </cell>
          <cell r="M14">
            <v>47</v>
          </cell>
          <cell r="N14" t="str">
            <v>021200</v>
          </cell>
          <cell r="O14">
            <v>61</v>
          </cell>
          <cell r="P14" t="str">
            <v>021200</v>
          </cell>
          <cell r="Q14">
            <v>55</v>
          </cell>
          <cell r="R14" t="str">
            <v>021200</v>
          </cell>
          <cell r="S14">
            <v>62</v>
          </cell>
          <cell r="T14" t="str">
            <v>021200</v>
          </cell>
          <cell r="U14">
            <v>56</v>
          </cell>
          <cell r="V14" t="str">
            <v>021200</v>
          </cell>
          <cell r="W14">
            <v>60</v>
          </cell>
          <cell r="X14" t="str">
            <v>021200</v>
          </cell>
          <cell r="Y14">
            <v>61</v>
          </cell>
          <cell r="Z14" t="str">
            <v>021200</v>
          </cell>
          <cell r="AA14">
            <v>52</v>
          </cell>
          <cell r="AB14" t="str">
            <v>021200</v>
          </cell>
          <cell r="AC14">
            <v>58</v>
          </cell>
          <cell r="AD14" t="str">
            <v>021200</v>
          </cell>
          <cell r="AE14">
            <v>57</v>
          </cell>
          <cell r="AF14" t="str">
            <v>021200</v>
          </cell>
          <cell r="AG14">
            <v>47</v>
          </cell>
          <cell r="AH14" t="str">
            <v>021200</v>
          </cell>
          <cell r="AI14">
            <v>45</v>
          </cell>
          <cell r="AJ14" t="str">
            <v>021200</v>
          </cell>
          <cell r="AK14">
            <v>51</v>
          </cell>
          <cell r="AL14" t="str">
            <v>021200</v>
          </cell>
          <cell r="AM14">
            <v>77</v>
          </cell>
          <cell r="AN14" t="str">
            <v>021200</v>
          </cell>
          <cell r="AO14">
            <v>54</v>
          </cell>
          <cell r="AP14" t="str">
            <v>021200</v>
          </cell>
          <cell r="AQ14">
            <v>59</v>
          </cell>
          <cell r="AR14" t="str">
            <v>021200</v>
          </cell>
          <cell r="AS14">
            <v>45</v>
          </cell>
          <cell r="AT14" t="str">
            <v>021200</v>
          </cell>
          <cell r="AU14">
            <v>56</v>
          </cell>
          <cell r="AV14" t="str">
            <v>021200</v>
          </cell>
          <cell r="AW14">
            <v>53</v>
          </cell>
          <cell r="AX14" t="str">
            <v>021200</v>
          </cell>
          <cell r="AY14">
            <v>58</v>
          </cell>
          <cell r="AZ14" t="str">
            <v>021200</v>
          </cell>
          <cell r="BA14">
            <v>61</v>
          </cell>
          <cell r="BB14" t="str">
            <v>021200</v>
          </cell>
          <cell r="BC14">
            <v>54</v>
          </cell>
          <cell r="BD14" t="str">
            <v>021200</v>
          </cell>
          <cell r="BE14">
            <v>73</v>
          </cell>
          <cell r="BF14" t="str">
            <v>021200</v>
          </cell>
          <cell r="BG14">
            <v>76</v>
          </cell>
          <cell r="BH14" t="str">
            <v>021200</v>
          </cell>
          <cell r="BI14">
            <v>53</v>
          </cell>
          <cell r="BJ14" t="str">
            <v>021200</v>
          </cell>
          <cell r="BK14">
            <v>72</v>
          </cell>
          <cell r="BL14" t="str">
            <v>021200</v>
          </cell>
          <cell r="BM14">
            <v>68</v>
          </cell>
          <cell r="BN14" t="str">
            <v>021200</v>
          </cell>
          <cell r="BO14">
            <v>66</v>
          </cell>
          <cell r="BP14" t="str">
            <v>021200</v>
          </cell>
          <cell r="BQ14">
            <v>67</v>
          </cell>
          <cell r="BR14" t="str">
            <v>021200</v>
          </cell>
          <cell r="BS14">
            <v>75</v>
          </cell>
          <cell r="BT14" t="str">
            <v>021200</v>
          </cell>
          <cell r="BU14">
            <v>75</v>
          </cell>
          <cell r="BV14" t="str">
            <v>021200</v>
          </cell>
          <cell r="BW14">
            <v>74</v>
          </cell>
          <cell r="BX14" t="str">
            <v>021200</v>
          </cell>
          <cell r="BY14">
            <v>63</v>
          </cell>
          <cell r="BZ14" t="str">
            <v>021200</v>
          </cell>
          <cell r="CA14">
            <v>65</v>
          </cell>
          <cell r="CB14" t="str">
            <v>021200</v>
          </cell>
          <cell r="CC14">
            <v>54</v>
          </cell>
          <cell r="CD14" t="str">
            <v>021200</v>
          </cell>
          <cell r="CE14">
            <v>67</v>
          </cell>
          <cell r="CF14" t="str">
            <v>021200</v>
          </cell>
          <cell r="CG14">
            <v>44</v>
          </cell>
          <cell r="CH14" t="str">
            <v>021200</v>
          </cell>
          <cell r="CI14">
            <v>70</v>
          </cell>
          <cell r="CJ14" t="str">
            <v>021200</v>
          </cell>
          <cell r="CK14">
            <v>92</v>
          </cell>
          <cell r="CL14" t="str">
            <v>021200</v>
          </cell>
          <cell r="CM14">
            <v>74</v>
          </cell>
          <cell r="CN14" t="str">
            <v>021200</v>
          </cell>
          <cell r="CO14">
            <v>68</v>
          </cell>
          <cell r="CP14" t="str">
            <v>021200</v>
          </cell>
          <cell r="CQ14">
            <v>62</v>
          </cell>
          <cell r="CR14" t="str">
            <v>021200</v>
          </cell>
          <cell r="CS14">
            <v>45</v>
          </cell>
        </row>
        <row r="15">
          <cell r="B15" t="str">
            <v>021201</v>
          </cell>
          <cell r="C15">
            <v>11</v>
          </cell>
          <cell r="D15" t="str">
            <v>021201</v>
          </cell>
          <cell r="E15">
            <v>6</v>
          </cell>
          <cell r="F15" t="str">
            <v>021201</v>
          </cell>
          <cell r="G15">
            <v>43</v>
          </cell>
          <cell r="H15" t="str">
            <v>021201</v>
          </cell>
          <cell r="I15">
            <v>50</v>
          </cell>
          <cell r="J15" t="str">
            <v>021201</v>
          </cell>
          <cell r="K15">
            <v>53</v>
          </cell>
          <cell r="L15" t="str">
            <v>021201</v>
          </cell>
          <cell r="M15">
            <v>50</v>
          </cell>
          <cell r="N15" t="str">
            <v>021201</v>
          </cell>
          <cell r="O15">
            <v>68</v>
          </cell>
          <cell r="P15" t="str">
            <v>021201</v>
          </cell>
          <cell r="Q15">
            <v>72</v>
          </cell>
          <cell r="R15" t="str">
            <v>021201</v>
          </cell>
          <cell r="S15">
            <v>78</v>
          </cell>
          <cell r="T15" t="str">
            <v>021201</v>
          </cell>
          <cell r="U15">
            <v>72</v>
          </cell>
          <cell r="V15" t="str">
            <v>021201</v>
          </cell>
          <cell r="W15">
            <v>77</v>
          </cell>
          <cell r="X15" t="str">
            <v>021201</v>
          </cell>
          <cell r="Y15">
            <v>62</v>
          </cell>
          <cell r="Z15" t="str">
            <v>021201</v>
          </cell>
          <cell r="AA15">
            <v>73</v>
          </cell>
          <cell r="AB15" t="str">
            <v>021201</v>
          </cell>
          <cell r="AC15">
            <v>61</v>
          </cell>
          <cell r="AD15" t="str">
            <v>021201</v>
          </cell>
          <cell r="AE15">
            <v>72</v>
          </cell>
          <cell r="AF15" t="str">
            <v>021201</v>
          </cell>
          <cell r="AG15">
            <v>64</v>
          </cell>
          <cell r="AH15" t="str">
            <v>021201</v>
          </cell>
          <cell r="AI15">
            <v>67</v>
          </cell>
          <cell r="AJ15" t="str">
            <v>021201</v>
          </cell>
          <cell r="AK15">
            <v>88</v>
          </cell>
          <cell r="AL15" t="str">
            <v>021201</v>
          </cell>
          <cell r="AM15">
            <v>81</v>
          </cell>
          <cell r="AN15" t="str">
            <v>021201</v>
          </cell>
          <cell r="AO15">
            <v>53</v>
          </cell>
          <cell r="AP15" t="str">
            <v>021201</v>
          </cell>
          <cell r="AQ15">
            <v>70</v>
          </cell>
          <cell r="AR15" t="str">
            <v>021201</v>
          </cell>
          <cell r="AS15">
            <v>75</v>
          </cell>
          <cell r="AT15" t="str">
            <v>021201</v>
          </cell>
          <cell r="AU15">
            <v>72</v>
          </cell>
          <cell r="AV15" t="str">
            <v>021201</v>
          </cell>
          <cell r="AW15">
            <v>67</v>
          </cell>
          <cell r="AX15" t="str">
            <v>021201</v>
          </cell>
          <cell r="AY15">
            <v>70</v>
          </cell>
          <cell r="AZ15" t="str">
            <v>021201</v>
          </cell>
          <cell r="BA15">
            <v>63</v>
          </cell>
          <cell r="BB15" t="str">
            <v>021201</v>
          </cell>
          <cell r="BC15">
            <v>78</v>
          </cell>
          <cell r="BD15" t="str">
            <v>021201</v>
          </cell>
          <cell r="BE15">
            <v>51</v>
          </cell>
          <cell r="BF15" t="str">
            <v>021201</v>
          </cell>
          <cell r="BG15">
            <v>74</v>
          </cell>
          <cell r="BH15" t="str">
            <v>021201</v>
          </cell>
          <cell r="BI15">
            <v>70</v>
          </cell>
          <cell r="BJ15" t="str">
            <v>021201</v>
          </cell>
          <cell r="BK15">
            <v>83</v>
          </cell>
          <cell r="BL15" t="str">
            <v>021201</v>
          </cell>
          <cell r="BM15">
            <v>84</v>
          </cell>
          <cell r="BN15" t="str">
            <v>021201</v>
          </cell>
          <cell r="BO15">
            <v>70</v>
          </cell>
          <cell r="BP15" t="str">
            <v>021201</v>
          </cell>
          <cell r="BQ15">
            <v>82</v>
          </cell>
          <cell r="BR15" t="str">
            <v>021201</v>
          </cell>
          <cell r="BS15">
            <v>77</v>
          </cell>
          <cell r="BT15" t="str">
            <v>021201</v>
          </cell>
          <cell r="BU15">
            <v>74</v>
          </cell>
          <cell r="BV15" t="str">
            <v>021201</v>
          </cell>
          <cell r="BW15">
            <v>92</v>
          </cell>
          <cell r="BX15" t="str">
            <v>021201</v>
          </cell>
          <cell r="BY15">
            <v>70</v>
          </cell>
          <cell r="BZ15" t="str">
            <v>021201</v>
          </cell>
          <cell r="CA15">
            <v>61</v>
          </cell>
          <cell r="CB15" t="str">
            <v>021201</v>
          </cell>
          <cell r="CC15">
            <v>64</v>
          </cell>
          <cell r="CD15" t="str">
            <v>021201</v>
          </cell>
          <cell r="CE15">
            <v>60</v>
          </cell>
          <cell r="CF15" t="str">
            <v>021201</v>
          </cell>
          <cell r="CG15">
            <v>63</v>
          </cell>
          <cell r="CH15" t="str">
            <v>021201</v>
          </cell>
          <cell r="CI15">
            <v>88</v>
          </cell>
          <cell r="CJ15" t="str">
            <v>021201</v>
          </cell>
          <cell r="CK15">
            <v>76</v>
          </cell>
          <cell r="CL15" t="str">
            <v>021201</v>
          </cell>
          <cell r="CM15">
            <v>69</v>
          </cell>
          <cell r="CN15" t="str">
            <v>021201</v>
          </cell>
          <cell r="CO15">
            <v>61</v>
          </cell>
          <cell r="CP15" t="str">
            <v>021201</v>
          </cell>
          <cell r="CQ15">
            <v>65</v>
          </cell>
          <cell r="CR15" t="str">
            <v>021201</v>
          </cell>
          <cell r="CS15">
            <v>76</v>
          </cell>
        </row>
        <row r="16">
          <cell r="B16" t="str">
            <v>021205</v>
          </cell>
          <cell r="F16" t="str">
            <v>021205</v>
          </cell>
          <cell r="G16">
            <v>2</v>
          </cell>
          <cell r="H16" t="str">
            <v>021205</v>
          </cell>
          <cell r="I16">
            <v>1</v>
          </cell>
          <cell r="J16" t="str">
            <v>021205</v>
          </cell>
          <cell r="K16">
            <v>3</v>
          </cell>
          <cell r="L16" t="str">
            <v>021205</v>
          </cell>
          <cell r="M16">
            <v>3</v>
          </cell>
          <cell r="N16" t="str">
            <v>021205</v>
          </cell>
          <cell r="O16">
            <v>6</v>
          </cell>
          <cell r="P16" t="str">
            <v>021205</v>
          </cell>
          <cell r="Q16">
            <v>8</v>
          </cell>
          <cell r="R16" t="str">
            <v>021205</v>
          </cell>
          <cell r="S16">
            <v>12</v>
          </cell>
          <cell r="T16" t="str">
            <v>021205</v>
          </cell>
          <cell r="U16">
            <v>6</v>
          </cell>
          <cell r="V16" t="str">
            <v>021205</v>
          </cell>
          <cell r="W16">
            <v>5</v>
          </cell>
          <cell r="X16" t="str">
            <v>021205</v>
          </cell>
          <cell r="Y16">
            <v>2</v>
          </cell>
          <cell r="Z16" t="str">
            <v>021205</v>
          </cell>
          <cell r="AA16">
            <v>6</v>
          </cell>
          <cell r="AB16" t="str">
            <v>021205</v>
          </cell>
          <cell r="AC16">
            <v>6</v>
          </cell>
          <cell r="AD16" t="str">
            <v>021205</v>
          </cell>
          <cell r="AE16">
            <v>7</v>
          </cell>
          <cell r="AF16" t="str">
            <v>021205</v>
          </cell>
          <cell r="AG16">
            <v>7</v>
          </cell>
          <cell r="AH16" t="str">
            <v>021205</v>
          </cell>
          <cell r="AI16">
            <v>5</v>
          </cell>
          <cell r="AJ16" t="str">
            <v>021205</v>
          </cell>
          <cell r="AK16">
            <v>8</v>
          </cell>
          <cell r="AL16" t="str">
            <v>021205</v>
          </cell>
          <cell r="AM16">
            <v>6</v>
          </cell>
          <cell r="AN16" t="str">
            <v>021205</v>
          </cell>
          <cell r="AO16">
            <v>6</v>
          </cell>
          <cell r="AP16" t="str">
            <v>021205</v>
          </cell>
          <cell r="AQ16">
            <v>8</v>
          </cell>
          <cell r="AR16" t="str">
            <v>021205</v>
          </cell>
          <cell r="AS16">
            <v>4</v>
          </cell>
          <cell r="AT16" t="str">
            <v>021205</v>
          </cell>
          <cell r="AU16">
            <v>7</v>
          </cell>
          <cell r="AV16" t="str">
            <v>021205</v>
          </cell>
          <cell r="AW16">
            <v>5</v>
          </cell>
          <cell r="AX16" t="str">
            <v>021205</v>
          </cell>
          <cell r="AY16">
            <v>6</v>
          </cell>
          <cell r="AZ16" t="str">
            <v>021205</v>
          </cell>
          <cell r="BA16">
            <v>5</v>
          </cell>
          <cell r="BB16" t="str">
            <v>021205</v>
          </cell>
          <cell r="BC16">
            <v>8</v>
          </cell>
          <cell r="BD16" t="str">
            <v>021205</v>
          </cell>
          <cell r="BE16">
            <v>10</v>
          </cell>
          <cell r="BF16" t="str">
            <v>021205</v>
          </cell>
          <cell r="BG16">
            <v>7</v>
          </cell>
          <cell r="BH16" t="str">
            <v>021205</v>
          </cell>
          <cell r="BI16">
            <v>7</v>
          </cell>
          <cell r="BJ16" t="str">
            <v>021205</v>
          </cell>
          <cell r="BK16">
            <v>3</v>
          </cell>
          <cell r="BL16" t="str">
            <v>021205</v>
          </cell>
          <cell r="BM16">
            <v>6</v>
          </cell>
          <cell r="BN16" t="str">
            <v>021205</v>
          </cell>
          <cell r="BO16">
            <v>6</v>
          </cell>
          <cell r="BP16" t="str">
            <v>021205</v>
          </cell>
          <cell r="BQ16">
            <v>4</v>
          </cell>
          <cell r="BR16" t="str">
            <v>021205</v>
          </cell>
          <cell r="BS16">
            <v>4</v>
          </cell>
          <cell r="BT16" t="str">
            <v>021205</v>
          </cell>
          <cell r="BU16">
            <v>6</v>
          </cell>
          <cell r="BV16" t="str">
            <v>021205</v>
          </cell>
          <cell r="BW16">
            <v>9</v>
          </cell>
          <cell r="BX16" t="str">
            <v>021205</v>
          </cell>
          <cell r="BY16">
            <v>5</v>
          </cell>
          <cell r="BZ16" t="str">
            <v>021205</v>
          </cell>
          <cell r="CA16">
            <v>16</v>
          </cell>
          <cell r="CB16" t="str">
            <v>021205</v>
          </cell>
          <cell r="CC16">
            <v>12</v>
          </cell>
          <cell r="CD16" t="str">
            <v>021205</v>
          </cell>
          <cell r="CE16">
            <v>6</v>
          </cell>
          <cell r="CF16" t="str">
            <v>021205</v>
          </cell>
          <cell r="CG16">
            <v>7</v>
          </cell>
          <cell r="CH16" t="str">
            <v>021205</v>
          </cell>
          <cell r="CI16">
            <v>5</v>
          </cell>
          <cell r="CJ16" t="str">
            <v>021205</v>
          </cell>
          <cell r="CK16">
            <v>8</v>
          </cell>
          <cell r="CL16" t="str">
            <v>021205</v>
          </cell>
          <cell r="CM16">
            <v>7</v>
          </cell>
          <cell r="CN16" t="str">
            <v>021205</v>
          </cell>
          <cell r="CO16">
            <v>7</v>
          </cell>
          <cell r="CP16" t="str">
            <v>021205</v>
          </cell>
          <cell r="CQ16">
            <v>4</v>
          </cell>
          <cell r="CR16" t="str">
            <v>021205</v>
          </cell>
          <cell r="CS16">
            <v>7</v>
          </cell>
        </row>
        <row r="17">
          <cell r="B17" t="str">
            <v>021206</v>
          </cell>
          <cell r="D17" t="str">
            <v>021206</v>
          </cell>
          <cell r="E17">
            <v>1</v>
          </cell>
          <cell r="F17" t="str">
            <v>021206</v>
          </cell>
          <cell r="G17">
            <v>1</v>
          </cell>
          <cell r="H17" t="str">
            <v>021206</v>
          </cell>
          <cell r="I17">
            <v>4</v>
          </cell>
          <cell r="J17" t="str">
            <v>021206</v>
          </cell>
          <cell r="K17">
            <v>6</v>
          </cell>
          <cell r="L17" t="str">
            <v>021206</v>
          </cell>
          <cell r="M17">
            <v>6</v>
          </cell>
          <cell r="N17" t="str">
            <v>021206</v>
          </cell>
          <cell r="O17">
            <v>7</v>
          </cell>
          <cell r="P17" t="str">
            <v>021206</v>
          </cell>
          <cell r="Q17">
            <v>2</v>
          </cell>
          <cell r="R17" t="str">
            <v>021206</v>
          </cell>
          <cell r="S17">
            <v>8</v>
          </cell>
          <cell r="T17" t="str">
            <v>021206</v>
          </cell>
          <cell r="U17">
            <v>2</v>
          </cell>
          <cell r="V17" t="str">
            <v>021206</v>
          </cell>
          <cell r="W17">
            <v>4</v>
          </cell>
          <cell r="X17" t="str">
            <v>021206</v>
          </cell>
          <cell r="Y17">
            <v>7</v>
          </cell>
          <cell r="Z17" t="str">
            <v>021206</v>
          </cell>
          <cell r="AA17">
            <v>12</v>
          </cell>
          <cell r="AB17" t="str">
            <v>021206</v>
          </cell>
          <cell r="AC17">
            <v>8</v>
          </cell>
          <cell r="AD17" t="str">
            <v>021206</v>
          </cell>
          <cell r="AE17">
            <v>8</v>
          </cell>
          <cell r="AF17" t="str">
            <v>021206</v>
          </cell>
          <cell r="AG17">
            <v>4</v>
          </cell>
          <cell r="AH17" t="str">
            <v>021206</v>
          </cell>
          <cell r="AI17">
            <v>5</v>
          </cell>
          <cell r="AJ17" t="str">
            <v>021206</v>
          </cell>
          <cell r="AK17">
            <v>4</v>
          </cell>
          <cell r="AL17" t="str">
            <v>021206</v>
          </cell>
          <cell r="AM17">
            <v>6</v>
          </cell>
          <cell r="AN17" t="str">
            <v>021206</v>
          </cell>
          <cell r="AO17">
            <v>7</v>
          </cell>
          <cell r="AP17" t="str">
            <v>021206</v>
          </cell>
          <cell r="AQ17">
            <v>12</v>
          </cell>
          <cell r="AR17" t="str">
            <v>021206</v>
          </cell>
          <cell r="AS17">
            <v>3</v>
          </cell>
          <cell r="AT17" t="str">
            <v>021206</v>
          </cell>
          <cell r="AU17">
            <v>6</v>
          </cell>
          <cell r="AV17" t="str">
            <v>021206</v>
          </cell>
          <cell r="AW17">
            <v>8</v>
          </cell>
          <cell r="AX17" t="str">
            <v>021206</v>
          </cell>
          <cell r="AY17">
            <v>10</v>
          </cell>
          <cell r="AZ17" t="str">
            <v>021206</v>
          </cell>
          <cell r="BA17">
            <v>6</v>
          </cell>
          <cell r="BB17" t="str">
            <v>021206</v>
          </cell>
          <cell r="BC17">
            <v>11</v>
          </cell>
          <cell r="BD17" t="str">
            <v>021206</v>
          </cell>
          <cell r="BE17">
            <v>3</v>
          </cell>
          <cell r="BF17" t="str">
            <v>021206</v>
          </cell>
          <cell r="BG17">
            <v>6</v>
          </cell>
          <cell r="BH17" t="str">
            <v>021206</v>
          </cell>
          <cell r="BI17">
            <v>8</v>
          </cell>
          <cell r="BJ17" t="str">
            <v>021206</v>
          </cell>
          <cell r="BK17">
            <v>10</v>
          </cell>
          <cell r="BL17" t="str">
            <v>021206</v>
          </cell>
          <cell r="BM17">
            <v>13</v>
          </cell>
          <cell r="BN17" t="str">
            <v>021206</v>
          </cell>
          <cell r="BO17">
            <v>4</v>
          </cell>
          <cell r="BP17" t="str">
            <v>021206</v>
          </cell>
          <cell r="BQ17">
            <v>9</v>
          </cell>
          <cell r="BR17" t="str">
            <v>021206</v>
          </cell>
          <cell r="BS17">
            <v>8</v>
          </cell>
          <cell r="BT17" t="str">
            <v>021206</v>
          </cell>
          <cell r="BU17">
            <v>6</v>
          </cell>
          <cell r="BV17" t="str">
            <v>021206</v>
          </cell>
          <cell r="BW17">
            <v>5</v>
          </cell>
          <cell r="BX17" t="str">
            <v>021206</v>
          </cell>
          <cell r="BY17">
            <v>4</v>
          </cell>
          <cell r="BZ17" t="str">
            <v>021206</v>
          </cell>
          <cell r="CA17">
            <v>3</v>
          </cell>
          <cell r="CB17" t="str">
            <v>021206</v>
          </cell>
          <cell r="CC17">
            <v>4</v>
          </cell>
          <cell r="CD17" t="str">
            <v>021206</v>
          </cell>
          <cell r="CE17">
            <v>5</v>
          </cell>
          <cell r="CF17" t="str">
            <v>021206</v>
          </cell>
          <cell r="CG17">
            <v>9</v>
          </cell>
          <cell r="CH17" t="str">
            <v>021206</v>
          </cell>
          <cell r="CI17">
            <v>4</v>
          </cell>
          <cell r="CJ17" t="str">
            <v>021206</v>
          </cell>
          <cell r="CK17">
            <v>7</v>
          </cell>
          <cell r="CL17" t="str">
            <v>021206</v>
          </cell>
          <cell r="CM17">
            <v>2</v>
          </cell>
          <cell r="CN17" t="str">
            <v>021206</v>
          </cell>
          <cell r="CO17">
            <v>4</v>
          </cell>
          <cell r="CP17" t="str">
            <v>021206</v>
          </cell>
          <cell r="CQ17">
            <v>10</v>
          </cell>
          <cell r="CR17" t="str">
            <v>021206</v>
          </cell>
          <cell r="CS17">
            <v>2</v>
          </cell>
        </row>
        <row r="18">
          <cell r="B18" t="str">
            <v>021303</v>
          </cell>
          <cell r="C18">
            <v>11</v>
          </cell>
          <cell r="D18" t="str">
            <v>021303</v>
          </cell>
          <cell r="E18">
            <v>11</v>
          </cell>
          <cell r="F18" t="str">
            <v>021303</v>
          </cell>
          <cell r="G18">
            <v>32</v>
          </cell>
          <cell r="H18" t="str">
            <v>021303</v>
          </cell>
          <cell r="I18">
            <v>36</v>
          </cell>
          <cell r="J18" t="str">
            <v>021303</v>
          </cell>
          <cell r="K18">
            <v>45</v>
          </cell>
          <cell r="L18" t="str">
            <v>021303</v>
          </cell>
          <cell r="M18">
            <v>36</v>
          </cell>
          <cell r="N18" t="str">
            <v>021303</v>
          </cell>
          <cell r="O18">
            <v>44</v>
          </cell>
          <cell r="P18" t="str">
            <v>021303</v>
          </cell>
          <cell r="Q18">
            <v>47</v>
          </cell>
          <cell r="R18" t="str">
            <v>021303</v>
          </cell>
          <cell r="S18">
            <v>49</v>
          </cell>
          <cell r="T18" t="str">
            <v>021303</v>
          </cell>
          <cell r="U18">
            <v>39</v>
          </cell>
          <cell r="V18" t="str">
            <v>021303</v>
          </cell>
          <cell r="W18">
            <v>42</v>
          </cell>
          <cell r="X18" t="str">
            <v>021303</v>
          </cell>
          <cell r="Y18">
            <v>36</v>
          </cell>
          <cell r="Z18" t="str">
            <v>021303</v>
          </cell>
          <cell r="AA18">
            <v>43</v>
          </cell>
          <cell r="AB18" t="str">
            <v>021303</v>
          </cell>
          <cell r="AC18">
            <v>39</v>
          </cell>
          <cell r="AD18" t="str">
            <v>021303</v>
          </cell>
          <cell r="AE18">
            <v>49</v>
          </cell>
          <cell r="AF18" t="str">
            <v>021303</v>
          </cell>
          <cell r="AG18">
            <v>49</v>
          </cell>
          <cell r="AH18" t="str">
            <v>021303</v>
          </cell>
          <cell r="AI18">
            <v>44</v>
          </cell>
          <cell r="AJ18" t="str">
            <v>021303</v>
          </cell>
          <cell r="AK18">
            <v>47</v>
          </cell>
          <cell r="AL18" t="str">
            <v>021303</v>
          </cell>
          <cell r="AM18">
            <v>41</v>
          </cell>
          <cell r="AN18" t="str">
            <v>021303</v>
          </cell>
          <cell r="AO18">
            <v>30</v>
          </cell>
          <cell r="AP18" t="str">
            <v>021303</v>
          </cell>
          <cell r="AQ18">
            <v>54</v>
          </cell>
          <cell r="AR18" t="str">
            <v>021303</v>
          </cell>
          <cell r="AS18">
            <v>41</v>
          </cell>
          <cell r="AT18" t="str">
            <v>021303</v>
          </cell>
          <cell r="AU18">
            <v>49</v>
          </cell>
          <cell r="AV18" t="str">
            <v>021303</v>
          </cell>
          <cell r="AW18">
            <v>37</v>
          </cell>
          <cell r="AX18" t="str">
            <v>021303</v>
          </cell>
          <cell r="AY18">
            <v>50</v>
          </cell>
          <cell r="AZ18" t="str">
            <v>021303</v>
          </cell>
          <cell r="BA18">
            <v>47</v>
          </cell>
          <cell r="BB18" t="str">
            <v>021303</v>
          </cell>
          <cell r="BC18">
            <v>54</v>
          </cell>
          <cell r="BD18" t="str">
            <v>021303</v>
          </cell>
          <cell r="BE18">
            <v>33</v>
          </cell>
          <cell r="BF18" t="str">
            <v>021303</v>
          </cell>
          <cell r="BG18">
            <v>46</v>
          </cell>
          <cell r="BH18" t="str">
            <v>021303</v>
          </cell>
          <cell r="BI18">
            <v>54</v>
          </cell>
          <cell r="BJ18" t="str">
            <v>021303</v>
          </cell>
          <cell r="BK18">
            <v>54</v>
          </cell>
          <cell r="BL18" t="str">
            <v>021303</v>
          </cell>
          <cell r="BM18">
            <v>45</v>
          </cell>
          <cell r="BN18" t="str">
            <v>021303</v>
          </cell>
          <cell r="BO18">
            <v>53</v>
          </cell>
          <cell r="BP18" t="str">
            <v>021303</v>
          </cell>
          <cell r="BQ18">
            <v>48</v>
          </cell>
          <cell r="BR18" t="str">
            <v>021303</v>
          </cell>
          <cell r="BS18">
            <v>52</v>
          </cell>
          <cell r="BT18" t="str">
            <v>021303</v>
          </cell>
          <cell r="BU18">
            <v>44</v>
          </cell>
          <cell r="BV18" t="str">
            <v>021303</v>
          </cell>
          <cell r="BW18">
            <v>50</v>
          </cell>
          <cell r="BX18" t="str">
            <v>021303</v>
          </cell>
          <cell r="BY18">
            <v>49</v>
          </cell>
          <cell r="BZ18" t="str">
            <v>021303</v>
          </cell>
          <cell r="CA18">
            <v>53</v>
          </cell>
          <cell r="CB18" t="str">
            <v>021303</v>
          </cell>
          <cell r="CC18">
            <v>49</v>
          </cell>
          <cell r="CD18" t="str">
            <v>021303</v>
          </cell>
          <cell r="CE18">
            <v>47</v>
          </cell>
          <cell r="CF18" t="str">
            <v>021303</v>
          </cell>
          <cell r="CG18">
            <v>59</v>
          </cell>
          <cell r="CH18" t="str">
            <v>021303</v>
          </cell>
          <cell r="CI18">
            <v>58</v>
          </cell>
          <cell r="CJ18" t="str">
            <v>021303</v>
          </cell>
          <cell r="CK18">
            <v>39</v>
          </cell>
          <cell r="CL18" t="str">
            <v>021303</v>
          </cell>
          <cell r="CM18">
            <v>40</v>
          </cell>
          <cell r="CN18" t="str">
            <v>021303</v>
          </cell>
          <cell r="CO18">
            <v>45</v>
          </cell>
          <cell r="CP18" t="str">
            <v>021303</v>
          </cell>
          <cell r="CQ18">
            <v>42</v>
          </cell>
          <cell r="CR18" t="str">
            <v>021303</v>
          </cell>
          <cell r="CS18">
            <v>35</v>
          </cell>
        </row>
        <row r="19">
          <cell r="B19" t="str">
            <v>021405</v>
          </cell>
          <cell r="D19" t="str">
            <v>021405</v>
          </cell>
          <cell r="E19">
            <v>1</v>
          </cell>
          <cell r="F19" t="str">
            <v>021405</v>
          </cell>
          <cell r="G19">
            <v>1</v>
          </cell>
          <cell r="H19" t="str">
            <v>021405</v>
          </cell>
          <cell r="I19">
            <v>1</v>
          </cell>
          <cell r="J19" t="str">
            <v>021405</v>
          </cell>
          <cell r="K19">
            <v>2</v>
          </cell>
          <cell r="L19" t="str">
            <v>021405</v>
          </cell>
          <cell r="M19">
            <v>6</v>
          </cell>
          <cell r="N19" t="str">
            <v>021405</v>
          </cell>
          <cell r="O19">
            <v>3</v>
          </cell>
          <cell r="P19" t="str">
            <v>021405</v>
          </cell>
          <cell r="Q19">
            <v>3</v>
          </cell>
          <cell r="R19" t="str">
            <v>021405</v>
          </cell>
          <cell r="S19">
            <v>1</v>
          </cell>
          <cell r="T19" t="str">
            <v>021405</v>
          </cell>
          <cell r="U19">
            <v>6</v>
          </cell>
          <cell r="V19" t="str">
            <v>021405</v>
          </cell>
          <cell r="W19">
            <v>1</v>
          </cell>
          <cell r="X19" t="str">
            <v>021405</v>
          </cell>
          <cell r="Y19">
            <v>4</v>
          </cell>
          <cell r="Z19" t="str">
            <v>021405</v>
          </cell>
          <cell r="AA19">
            <v>1</v>
          </cell>
          <cell r="AB19" t="str">
            <v>021405</v>
          </cell>
          <cell r="AC19">
            <v>2</v>
          </cell>
          <cell r="AD19" t="str">
            <v>021405</v>
          </cell>
          <cell r="AE19">
            <v>4</v>
          </cell>
          <cell r="AF19" t="str">
            <v>021405</v>
          </cell>
          <cell r="AG19">
            <v>4</v>
          </cell>
          <cell r="AH19" t="str">
            <v>021424</v>
          </cell>
          <cell r="AI19">
            <v>34</v>
          </cell>
          <cell r="AJ19" t="str">
            <v>021405</v>
          </cell>
          <cell r="AK19">
            <v>2</v>
          </cell>
          <cell r="AL19" t="str">
            <v>021405</v>
          </cell>
          <cell r="AM19">
            <v>3</v>
          </cell>
          <cell r="AN19" t="str">
            <v>021405</v>
          </cell>
          <cell r="AO19">
            <v>4</v>
          </cell>
          <cell r="AP19" t="str">
            <v>021405</v>
          </cell>
          <cell r="AQ19">
            <v>3</v>
          </cell>
          <cell r="AR19" t="str">
            <v>021405</v>
          </cell>
          <cell r="AS19">
            <v>1</v>
          </cell>
          <cell r="AT19" t="str">
            <v>021405</v>
          </cell>
          <cell r="AU19">
            <v>3</v>
          </cell>
          <cell r="AV19" t="str">
            <v>021424</v>
          </cell>
          <cell r="AW19">
            <v>46</v>
          </cell>
          <cell r="AX19" t="str">
            <v>021405</v>
          </cell>
          <cell r="AY19">
            <v>5</v>
          </cell>
          <cell r="AZ19" t="str">
            <v>021405</v>
          </cell>
          <cell r="BA19">
            <v>2</v>
          </cell>
          <cell r="BB19" t="str">
            <v>021405</v>
          </cell>
          <cell r="BC19">
            <v>2</v>
          </cell>
          <cell r="BD19" t="str">
            <v>021405</v>
          </cell>
          <cell r="BE19">
            <v>1</v>
          </cell>
          <cell r="BF19" t="str">
            <v>021405</v>
          </cell>
          <cell r="BG19">
            <v>5</v>
          </cell>
          <cell r="BH19" t="str">
            <v>021405</v>
          </cell>
          <cell r="BI19">
            <v>3</v>
          </cell>
          <cell r="BJ19" t="str">
            <v>021405</v>
          </cell>
          <cell r="BK19">
            <v>3</v>
          </cell>
          <cell r="BL19" t="str">
            <v>021405</v>
          </cell>
          <cell r="BM19">
            <v>4</v>
          </cell>
          <cell r="BN19" t="str">
            <v>021405</v>
          </cell>
          <cell r="BO19">
            <v>4</v>
          </cell>
          <cell r="BP19" t="str">
            <v>021405</v>
          </cell>
          <cell r="BQ19">
            <v>3</v>
          </cell>
          <cell r="BR19" t="str">
            <v>021405</v>
          </cell>
          <cell r="BS19">
            <v>2</v>
          </cell>
          <cell r="BT19" t="str">
            <v>021405</v>
          </cell>
          <cell r="BU19">
            <v>1</v>
          </cell>
          <cell r="BV19" t="str">
            <v>021405</v>
          </cell>
          <cell r="BW19">
            <v>2</v>
          </cell>
          <cell r="BX19" t="str">
            <v>021405</v>
          </cell>
          <cell r="BY19">
            <v>1</v>
          </cell>
          <cell r="BZ19" t="str">
            <v>021405</v>
          </cell>
          <cell r="CA19">
            <v>1</v>
          </cell>
          <cell r="CB19" t="str">
            <v>021405</v>
          </cell>
          <cell r="CC19">
            <v>1</v>
          </cell>
          <cell r="CD19" t="str">
            <v>021405</v>
          </cell>
          <cell r="CE19">
            <v>1</v>
          </cell>
          <cell r="CF19" t="str">
            <v>021405</v>
          </cell>
          <cell r="CG19">
            <v>2</v>
          </cell>
          <cell r="CH19" t="str">
            <v>021405</v>
          </cell>
          <cell r="CI19">
            <v>4</v>
          </cell>
          <cell r="CJ19" t="str">
            <v>021405</v>
          </cell>
          <cell r="CK19">
            <v>2</v>
          </cell>
          <cell r="CL19" t="str">
            <v>021405</v>
          </cell>
          <cell r="CM19">
            <v>4</v>
          </cell>
          <cell r="CN19" t="str">
            <v>021405</v>
          </cell>
          <cell r="CO19">
            <v>2</v>
          </cell>
          <cell r="CP19" t="str">
            <v>021405</v>
          </cell>
          <cell r="CQ19">
            <v>2</v>
          </cell>
          <cell r="CR19" t="str">
            <v>021405</v>
          </cell>
          <cell r="CS19">
            <v>1</v>
          </cell>
        </row>
        <row r="20">
          <cell r="B20" t="str">
            <v>021424</v>
          </cell>
          <cell r="C20">
            <v>10</v>
          </cell>
          <cell r="D20" t="str">
            <v>021424</v>
          </cell>
          <cell r="E20">
            <v>9</v>
          </cell>
          <cell r="F20" t="str">
            <v>021424</v>
          </cell>
          <cell r="G20">
            <v>33</v>
          </cell>
          <cell r="H20" t="str">
            <v>021424</v>
          </cell>
          <cell r="I20">
            <v>30</v>
          </cell>
          <cell r="J20" t="str">
            <v>021424</v>
          </cell>
          <cell r="K20">
            <v>32</v>
          </cell>
          <cell r="L20" t="str">
            <v>021424</v>
          </cell>
          <cell r="M20">
            <v>35</v>
          </cell>
          <cell r="N20" t="str">
            <v>021424</v>
          </cell>
          <cell r="O20">
            <v>49</v>
          </cell>
          <cell r="P20" t="str">
            <v>021424</v>
          </cell>
          <cell r="Q20">
            <v>39</v>
          </cell>
          <cell r="R20" t="str">
            <v>021424</v>
          </cell>
          <cell r="S20">
            <v>49</v>
          </cell>
          <cell r="T20" t="str">
            <v>021424</v>
          </cell>
          <cell r="U20">
            <v>39</v>
          </cell>
          <cell r="V20" t="str">
            <v>021424</v>
          </cell>
          <cell r="W20">
            <v>48</v>
          </cell>
          <cell r="X20" t="str">
            <v>021424</v>
          </cell>
          <cell r="Y20">
            <v>38</v>
          </cell>
          <cell r="Z20" t="str">
            <v>021424</v>
          </cell>
          <cell r="AA20">
            <v>31</v>
          </cell>
          <cell r="AB20" t="str">
            <v>021424</v>
          </cell>
          <cell r="AC20">
            <v>48</v>
          </cell>
          <cell r="AD20" t="str">
            <v>021424</v>
          </cell>
          <cell r="AE20">
            <v>44</v>
          </cell>
          <cell r="AF20" t="str">
            <v>021424</v>
          </cell>
          <cell r="AG20">
            <v>40</v>
          </cell>
          <cell r="AH20" t="str">
            <v>021501</v>
          </cell>
          <cell r="AI20">
            <v>11</v>
          </cell>
          <cell r="AJ20" t="str">
            <v>021424</v>
          </cell>
          <cell r="AK20">
            <v>34</v>
          </cell>
          <cell r="AL20" t="str">
            <v>021424</v>
          </cell>
          <cell r="AM20">
            <v>44</v>
          </cell>
          <cell r="AN20" t="str">
            <v>021424</v>
          </cell>
          <cell r="AO20">
            <v>49</v>
          </cell>
          <cell r="AP20" t="str">
            <v>021424</v>
          </cell>
          <cell r="AQ20">
            <v>43</v>
          </cell>
          <cell r="AR20" t="str">
            <v>021424</v>
          </cell>
          <cell r="AS20">
            <v>31</v>
          </cell>
          <cell r="AT20" t="str">
            <v>021424</v>
          </cell>
          <cell r="AU20">
            <v>61</v>
          </cell>
          <cell r="AV20" t="str">
            <v>021501</v>
          </cell>
          <cell r="AW20">
            <v>8</v>
          </cell>
          <cell r="AX20" t="str">
            <v>021424</v>
          </cell>
          <cell r="AY20">
            <v>46</v>
          </cell>
          <cell r="AZ20" t="str">
            <v>021424</v>
          </cell>
          <cell r="BA20">
            <v>52</v>
          </cell>
          <cell r="BB20" t="str">
            <v>021424</v>
          </cell>
          <cell r="BC20">
            <v>43</v>
          </cell>
          <cell r="BD20" t="str">
            <v>021424</v>
          </cell>
          <cell r="BE20">
            <v>42</v>
          </cell>
          <cell r="BF20" t="str">
            <v>021424</v>
          </cell>
          <cell r="BG20">
            <v>43</v>
          </cell>
          <cell r="BH20" t="str">
            <v>021424</v>
          </cell>
          <cell r="BI20">
            <v>46</v>
          </cell>
          <cell r="BJ20" t="str">
            <v>021424</v>
          </cell>
          <cell r="BK20">
            <v>46</v>
          </cell>
          <cell r="BL20" t="str">
            <v>021424</v>
          </cell>
          <cell r="BM20">
            <v>43</v>
          </cell>
          <cell r="BN20" t="str">
            <v>021424</v>
          </cell>
          <cell r="BO20">
            <v>51</v>
          </cell>
          <cell r="BP20" t="str">
            <v>021424</v>
          </cell>
          <cell r="BQ20">
            <v>51</v>
          </cell>
          <cell r="BR20" t="str">
            <v>021424</v>
          </cell>
          <cell r="BS20">
            <v>50</v>
          </cell>
          <cell r="BT20" t="str">
            <v>021424</v>
          </cell>
          <cell r="BU20">
            <v>58</v>
          </cell>
          <cell r="BV20" t="str">
            <v>021424</v>
          </cell>
          <cell r="BW20">
            <v>59</v>
          </cell>
          <cell r="BX20" t="str">
            <v>021424</v>
          </cell>
          <cell r="BY20">
            <v>49</v>
          </cell>
          <cell r="BZ20" t="str">
            <v>021424</v>
          </cell>
          <cell r="CA20">
            <v>43</v>
          </cell>
          <cell r="CB20" t="str">
            <v>021424</v>
          </cell>
          <cell r="CC20">
            <v>40</v>
          </cell>
          <cell r="CD20" t="str">
            <v>021424</v>
          </cell>
          <cell r="CE20">
            <v>56</v>
          </cell>
          <cell r="CF20" t="str">
            <v>021424</v>
          </cell>
          <cell r="CG20">
            <v>54</v>
          </cell>
          <cell r="CH20" t="str">
            <v>021424</v>
          </cell>
          <cell r="CI20">
            <v>55</v>
          </cell>
          <cell r="CJ20" t="str">
            <v>021424</v>
          </cell>
          <cell r="CK20">
            <v>51</v>
          </cell>
          <cell r="CL20" t="str">
            <v>021424</v>
          </cell>
          <cell r="CM20">
            <v>48</v>
          </cell>
          <cell r="CN20" t="str">
            <v>021424</v>
          </cell>
          <cell r="CO20">
            <v>38</v>
          </cell>
          <cell r="CP20" t="str">
            <v>021424</v>
          </cell>
          <cell r="CQ20">
            <v>56</v>
          </cell>
          <cell r="CR20" t="str">
            <v>021424</v>
          </cell>
          <cell r="CS20">
            <v>43</v>
          </cell>
        </row>
        <row r="21">
          <cell r="B21" t="str">
            <v>021501</v>
          </cell>
          <cell r="C21">
            <v>6</v>
          </cell>
          <cell r="D21" t="str">
            <v>021501</v>
          </cell>
          <cell r="E21">
            <v>1</v>
          </cell>
          <cell r="F21" t="str">
            <v>021501</v>
          </cell>
          <cell r="G21">
            <v>6</v>
          </cell>
          <cell r="H21" t="str">
            <v>021501</v>
          </cell>
          <cell r="I21">
            <v>7</v>
          </cell>
          <cell r="J21" t="str">
            <v>021501</v>
          </cell>
          <cell r="K21">
            <v>7</v>
          </cell>
          <cell r="L21" t="str">
            <v>021501</v>
          </cell>
          <cell r="M21">
            <v>2</v>
          </cell>
          <cell r="N21" t="str">
            <v>021501</v>
          </cell>
          <cell r="O21">
            <v>7</v>
          </cell>
          <cell r="P21" t="str">
            <v>021501</v>
          </cell>
          <cell r="Q21">
            <v>7</v>
          </cell>
          <cell r="R21" t="str">
            <v>021501</v>
          </cell>
          <cell r="S21">
            <v>14</v>
          </cell>
          <cell r="T21" t="str">
            <v>021501</v>
          </cell>
          <cell r="U21">
            <v>11</v>
          </cell>
          <cell r="V21" t="str">
            <v>021501</v>
          </cell>
          <cell r="W21">
            <v>6</v>
          </cell>
          <cell r="X21" t="str">
            <v>021501</v>
          </cell>
          <cell r="Y21">
            <v>13</v>
          </cell>
          <cell r="Z21" t="str">
            <v>021501</v>
          </cell>
          <cell r="AA21">
            <v>4</v>
          </cell>
          <cell r="AB21" t="str">
            <v>021501</v>
          </cell>
          <cell r="AC21">
            <v>11</v>
          </cell>
          <cell r="AD21" t="str">
            <v>021501</v>
          </cell>
          <cell r="AE21">
            <v>7</v>
          </cell>
          <cell r="AF21" t="str">
            <v>021501</v>
          </cell>
          <cell r="AG21">
            <v>7</v>
          </cell>
          <cell r="AH21" t="str">
            <v>021502</v>
          </cell>
          <cell r="AI21">
            <v>24</v>
          </cell>
          <cell r="AJ21" t="str">
            <v>021501</v>
          </cell>
          <cell r="AK21">
            <v>6</v>
          </cell>
          <cell r="AL21" t="str">
            <v>021501</v>
          </cell>
          <cell r="AM21">
            <v>6</v>
          </cell>
          <cell r="AN21" t="str">
            <v>021501</v>
          </cell>
          <cell r="AO21">
            <v>7</v>
          </cell>
          <cell r="AP21" t="str">
            <v>021501</v>
          </cell>
          <cell r="AQ21">
            <v>14</v>
          </cell>
          <cell r="AR21" t="str">
            <v>021501</v>
          </cell>
          <cell r="AS21">
            <v>7</v>
          </cell>
          <cell r="AT21" t="str">
            <v>021501</v>
          </cell>
          <cell r="AU21">
            <v>12</v>
          </cell>
          <cell r="AV21" t="str">
            <v>021502</v>
          </cell>
          <cell r="AW21">
            <v>29</v>
          </cell>
          <cell r="AX21" t="str">
            <v>021501</v>
          </cell>
          <cell r="AY21">
            <v>8</v>
          </cell>
          <cell r="AZ21" t="str">
            <v>021501</v>
          </cell>
          <cell r="BA21">
            <v>14</v>
          </cell>
          <cell r="BB21" t="str">
            <v>021501</v>
          </cell>
          <cell r="BC21">
            <v>11</v>
          </cell>
          <cell r="BD21" t="str">
            <v>021501</v>
          </cell>
          <cell r="BE21">
            <v>13</v>
          </cell>
          <cell r="BF21" t="str">
            <v>021501</v>
          </cell>
          <cell r="BG21">
            <v>7</v>
          </cell>
          <cell r="BH21" t="str">
            <v>021501</v>
          </cell>
          <cell r="BI21">
            <v>13</v>
          </cell>
          <cell r="BJ21" t="str">
            <v>021501</v>
          </cell>
          <cell r="BK21">
            <v>16</v>
          </cell>
          <cell r="BL21" t="str">
            <v>021501</v>
          </cell>
          <cell r="BM21">
            <v>7</v>
          </cell>
          <cell r="BN21" t="str">
            <v>021501</v>
          </cell>
          <cell r="BO21">
            <v>12</v>
          </cell>
          <cell r="BP21" t="str">
            <v>021501</v>
          </cell>
          <cell r="BQ21">
            <v>12</v>
          </cell>
          <cell r="BR21" t="str">
            <v>021501</v>
          </cell>
          <cell r="BS21">
            <v>12</v>
          </cell>
          <cell r="BT21" t="str">
            <v>021501</v>
          </cell>
          <cell r="BU21">
            <v>14</v>
          </cell>
          <cell r="BV21" t="str">
            <v>021501</v>
          </cell>
          <cell r="BW21">
            <v>13</v>
          </cell>
          <cell r="BX21" t="str">
            <v>021501</v>
          </cell>
          <cell r="BY21">
            <v>11</v>
          </cell>
          <cell r="BZ21" t="str">
            <v>021501</v>
          </cell>
          <cell r="CA21">
            <v>15</v>
          </cell>
          <cell r="CB21" t="str">
            <v>021501</v>
          </cell>
          <cell r="CC21">
            <v>12</v>
          </cell>
          <cell r="CD21" t="str">
            <v>021501</v>
          </cell>
          <cell r="CE21">
            <v>12</v>
          </cell>
          <cell r="CF21" t="str">
            <v>021501</v>
          </cell>
          <cell r="CG21">
            <v>12</v>
          </cell>
          <cell r="CH21" t="str">
            <v>021501</v>
          </cell>
          <cell r="CI21">
            <v>13</v>
          </cell>
          <cell r="CJ21" t="str">
            <v>021501</v>
          </cell>
          <cell r="CK21">
            <v>13</v>
          </cell>
          <cell r="CL21" t="str">
            <v>021501</v>
          </cell>
          <cell r="CM21">
            <v>13</v>
          </cell>
          <cell r="CN21" t="str">
            <v>021501</v>
          </cell>
          <cell r="CO21">
            <v>9</v>
          </cell>
          <cell r="CP21" t="str">
            <v>021501</v>
          </cell>
          <cell r="CQ21">
            <v>15</v>
          </cell>
          <cell r="CR21" t="str">
            <v>021501</v>
          </cell>
          <cell r="CS21">
            <v>12</v>
          </cell>
        </row>
        <row r="22">
          <cell r="B22" t="str">
            <v>021502</v>
          </cell>
          <cell r="C22">
            <v>3</v>
          </cell>
          <cell r="D22" t="str">
            <v>021502</v>
          </cell>
          <cell r="E22">
            <v>6</v>
          </cell>
          <cell r="F22" t="str">
            <v>021502</v>
          </cell>
          <cell r="G22">
            <v>11</v>
          </cell>
          <cell r="H22" t="str">
            <v>021502</v>
          </cell>
          <cell r="I22">
            <v>18</v>
          </cell>
          <cell r="J22" t="str">
            <v>021502</v>
          </cell>
          <cell r="K22">
            <v>24</v>
          </cell>
          <cell r="L22" t="str">
            <v>021502</v>
          </cell>
          <cell r="M22">
            <v>20</v>
          </cell>
          <cell r="N22" t="str">
            <v>021502</v>
          </cell>
          <cell r="O22">
            <v>36</v>
          </cell>
          <cell r="P22" t="str">
            <v>021502</v>
          </cell>
          <cell r="Q22">
            <v>18</v>
          </cell>
          <cell r="R22" t="str">
            <v>021502</v>
          </cell>
          <cell r="S22">
            <v>28</v>
          </cell>
          <cell r="T22" t="str">
            <v>021502</v>
          </cell>
          <cell r="U22">
            <v>21</v>
          </cell>
          <cell r="V22" t="str">
            <v>021502</v>
          </cell>
          <cell r="W22">
            <v>23</v>
          </cell>
          <cell r="X22" t="str">
            <v>021502</v>
          </cell>
          <cell r="Y22">
            <v>31</v>
          </cell>
          <cell r="Z22" t="str">
            <v>021502</v>
          </cell>
          <cell r="AA22">
            <v>36</v>
          </cell>
          <cell r="AB22" t="str">
            <v>021502</v>
          </cell>
          <cell r="AC22">
            <v>23</v>
          </cell>
          <cell r="AD22" t="str">
            <v>021502</v>
          </cell>
          <cell r="AE22">
            <v>24</v>
          </cell>
          <cell r="AF22" t="str">
            <v>021502</v>
          </cell>
          <cell r="AG22">
            <v>15</v>
          </cell>
          <cell r="AH22" t="str">
            <v>021602</v>
          </cell>
          <cell r="AI22">
            <v>48</v>
          </cell>
          <cell r="AJ22" t="str">
            <v>021502</v>
          </cell>
          <cell r="AK22">
            <v>20</v>
          </cell>
          <cell r="AL22" t="str">
            <v>021502</v>
          </cell>
          <cell r="AM22">
            <v>29</v>
          </cell>
          <cell r="AN22" t="str">
            <v>021502</v>
          </cell>
          <cell r="AO22">
            <v>29</v>
          </cell>
          <cell r="AP22" t="str">
            <v>021502</v>
          </cell>
          <cell r="AQ22">
            <v>24</v>
          </cell>
          <cell r="AR22" t="str">
            <v>021502</v>
          </cell>
          <cell r="AS22">
            <v>21</v>
          </cell>
          <cell r="AT22" t="str">
            <v>021502</v>
          </cell>
          <cell r="AU22">
            <v>23</v>
          </cell>
          <cell r="AV22" t="str">
            <v>021602</v>
          </cell>
          <cell r="AW22">
            <v>43</v>
          </cell>
          <cell r="AX22" t="str">
            <v>021502</v>
          </cell>
          <cell r="AY22">
            <v>29</v>
          </cell>
          <cell r="AZ22" t="str">
            <v>021502</v>
          </cell>
          <cell r="BA22">
            <v>28</v>
          </cell>
          <cell r="BB22" t="str">
            <v>021502</v>
          </cell>
          <cell r="BC22">
            <v>26</v>
          </cell>
          <cell r="BD22" t="str">
            <v>021502</v>
          </cell>
          <cell r="BE22">
            <v>19</v>
          </cell>
          <cell r="BF22" t="str">
            <v>021502</v>
          </cell>
          <cell r="BG22">
            <v>30</v>
          </cell>
          <cell r="BH22" t="str">
            <v>021502</v>
          </cell>
          <cell r="BI22">
            <v>32</v>
          </cell>
          <cell r="BJ22" t="str">
            <v>021502</v>
          </cell>
          <cell r="BK22">
            <v>32</v>
          </cell>
          <cell r="BL22" t="str">
            <v>021502</v>
          </cell>
          <cell r="BM22">
            <v>27</v>
          </cell>
          <cell r="BN22" t="str">
            <v>021502</v>
          </cell>
          <cell r="BO22">
            <v>29</v>
          </cell>
          <cell r="BP22" t="str">
            <v>021502</v>
          </cell>
          <cell r="BQ22">
            <v>30</v>
          </cell>
          <cell r="BR22" t="str">
            <v>021502</v>
          </cell>
          <cell r="BS22">
            <v>22</v>
          </cell>
          <cell r="BT22" t="str">
            <v>021502</v>
          </cell>
          <cell r="BU22">
            <v>35</v>
          </cell>
          <cell r="BV22" t="str">
            <v>021502</v>
          </cell>
          <cell r="BW22">
            <v>25</v>
          </cell>
          <cell r="BX22" t="str">
            <v>021502</v>
          </cell>
          <cell r="BY22">
            <v>32</v>
          </cell>
          <cell r="BZ22" t="str">
            <v>021502</v>
          </cell>
          <cell r="CA22">
            <v>25</v>
          </cell>
          <cell r="CB22" t="str">
            <v>021502</v>
          </cell>
          <cell r="CC22">
            <v>36</v>
          </cell>
          <cell r="CD22" t="str">
            <v>021502</v>
          </cell>
          <cell r="CE22">
            <v>25</v>
          </cell>
          <cell r="CF22" t="str">
            <v>021502</v>
          </cell>
          <cell r="CG22">
            <v>23</v>
          </cell>
          <cell r="CH22" t="str">
            <v>021502</v>
          </cell>
          <cell r="CI22">
            <v>40</v>
          </cell>
          <cell r="CJ22" t="str">
            <v>021502</v>
          </cell>
          <cell r="CK22">
            <v>33</v>
          </cell>
          <cell r="CL22" t="str">
            <v>021502</v>
          </cell>
          <cell r="CM22">
            <v>26</v>
          </cell>
          <cell r="CN22" t="str">
            <v>021502</v>
          </cell>
          <cell r="CO22">
            <v>31</v>
          </cell>
          <cell r="CP22" t="str">
            <v>021502</v>
          </cell>
          <cell r="CQ22">
            <v>25</v>
          </cell>
          <cell r="CR22" t="str">
            <v>021502</v>
          </cell>
          <cell r="CS22">
            <v>28</v>
          </cell>
        </row>
        <row r="23">
          <cell r="B23" t="str">
            <v>021602</v>
          </cell>
          <cell r="C23">
            <v>4</v>
          </cell>
          <cell r="D23" t="str">
            <v>021602</v>
          </cell>
          <cell r="E23">
            <v>2</v>
          </cell>
          <cell r="F23" t="str">
            <v>021602</v>
          </cell>
          <cell r="G23">
            <v>26</v>
          </cell>
          <cell r="H23" t="str">
            <v>021602</v>
          </cell>
          <cell r="I23">
            <v>31</v>
          </cell>
          <cell r="J23" t="str">
            <v>021602</v>
          </cell>
          <cell r="K23">
            <v>37</v>
          </cell>
          <cell r="L23" t="str">
            <v>021602</v>
          </cell>
          <cell r="M23">
            <v>43</v>
          </cell>
          <cell r="N23" t="str">
            <v>021602</v>
          </cell>
          <cell r="O23">
            <v>48</v>
          </cell>
          <cell r="P23" t="str">
            <v>021602</v>
          </cell>
          <cell r="Q23">
            <v>36</v>
          </cell>
          <cell r="R23" t="str">
            <v>021602</v>
          </cell>
          <cell r="S23">
            <v>27</v>
          </cell>
          <cell r="T23" t="str">
            <v>021602</v>
          </cell>
          <cell r="U23">
            <v>47</v>
          </cell>
          <cell r="V23" t="str">
            <v>021602</v>
          </cell>
          <cell r="W23">
            <v>39</v>
          </cell>
          <cell r="X23" t="str">
            <v>021602</v>
          </cell>
          <cell r="Y23">
            <v>52</v>
          </cell>
          <cell r="Z23" t="str">
            <v>021602</v>
          </cell>
          <cell r="AA23">
            <v>48</v>
          </cell>
          <cell r="AB23" t="str">
            <v>021602</v>
          </cell>
          <cell r="AC23">
            <v>45</v>
          </cell>
          <cell r="AD23" t="str">
            <v>021602</v>
          </cell>
          <cell r="AE23">
            <v>37</v>
          </cell>
          <cell r="AF23" t="str">
            <v>021602</v>
          </cell>
          <cell r="AG23">
            <v>37</v>
          </cell>
          <cell r="AH23" t="str">
            <v>021605</v>
          </cell>
          <cell r="AI23">
            <v>6</v>
          </cell>
          <cell r="AJ23" t="str">
            <v>021602</v>
          </cell>
          <cell r="AK23">
            <v>29</v>
          </cell>
          <cell r="AL23" t="str">
            <v>021602</v>
          </cell>
          <cell r="AM23">
            <v>46</v>
          </cell>
          <cell r="AN23" t="str">
            <v>021602</v>
          </cell>
          <cell r="AO23">
            <v>48</v>
          </cell>
          <cell r="AP23" t="str">
            <v>021602</v>
          </cell>
          <cell r="AQ23">
            <v>44</v>
          </cell>
          <cell r="AR23" t="str">
            <v>021602</v>
          </cell>
          <cell r="AS23">
            <v>44</v>
          </cell>
          <cell r="AT23" t="str">
            <v>021602</v>
          </cell>
          <cell r="AU23">
            <v>42</v>
          </cell>
          <cell r="AV23" t="str">
            <v>021605</v>
          </cell>
          <cell r="AW23">
            <v>13</v>
          </cell>
          <cell r="AX23" t="str">
            <v>021602</v>
          </cell>
          <cell r="AY23">
            <v>42</v>
          </cell>
          <cell r="AZ23" t="str">
            <v>021602</v>
          </cell>
          <cell r="BA23">
            <v>42</v>
          </cell>
          <cell r="BB23" t="str">
            <v>021602</v>
          </cell>
          <cell r="BC23">
            <v>46</v>
          </cell>
          <cell r="BD23" t="str">
            <v>021602</v>
          </cell>
          <cell r="BE23">
            <v>40</v>
          </cell>
          <cell r="BF23" t="str">
            <v>021602</v>
          </cell>
          <cell r="BG23">
            <v>58</v>
          </cell>
          <cell r="BH23" t="str">
            <v>021602</v>
          </cell>
          <cell r="BI23">
            <v>41</v>
          </cell>
          <cell r="BJ23" t="str">
            <v>021602</v>
          </cell>
          <cell r="BK23">
            <v>61</v>
          </cell>
          <cell r="BL23" t="str">
            <v>021602</v>
          </cell>
          <cell r="BM23">
            <v>46</v>
          </cell>
          <cell r="BN23" t="str">
            <v>021602</v>
          </cell>
          <cell r="BO23">
            <v>33</v>
          </cell>
          <cell r="BP23" t="str">
            <v>021602</v>
          </cell>
          <cell r="BQ23">
            <v>31</v>
          </cell>
          <cell r="BR23" t="str">
            <v>021602</v>
          </cell>
          <cell r="BS23">
            <v>50</v>
          </cell>
          <cell r="BT23" t="str">
            <v>021602</v>
          </cell>
          <cell r="BU23">
            <v>56</v>
          </cell>
          <cell r="BV23" t="str">
            <v>021602</v>
          </cell>
          <cell r="BW23">
            <v>63</v>
          </cell>
          <cell r="BX23" t="str">
            <v>021602</v>
          </cell>
          <cell r="BY23">
            <v>50</v>
          </cell>
          <cell r="BZ23" t="str">
            <v>021602</v>
          </cell>
          <cell r="CA23">
            <v>41</v>
          </cell>
          <cell r="CB23" t="str">
            <v>021602</v>
          </cell>
          <cell r="CC23">
            <v>38</v>
          </cell>
          <cell r="CD23" t="str">
            <v>021602</v>
          </cell>
          <cell r="CE23">
            <v>54</v>
          </cell>
          <cell r="CF23" t="str">
            <v>021602</v>
          </cell>
          <cell r="CG23">
            <v>54</v>
          </cell>
          <cell r="CH23" t="str">
            <v>021602</v>
          </cell>
          <cell r="CI23">
            <v>55</v>
          </cell>
          <cell r="CJ23" t="str">
            <v>021602</v>
          </cell>
          <cell r="CK23">
            <v>46</v>
          </cell>
          <cell r="CL23" t="str">
            <v>021602</v>
          </cell>
          <cell r="CM23">
            <v>57</v>
          </cell>
          <cell r="CN23" t="str">
            <v>021602</v>
          </cell>
          <cell r="CO23">
            <v>46</v>
          </cell>
          <cell r="CP23" t="str">
            <v>021602</v>
          </cell>
          <cell r="CQ23">
            <v>44</v>
          </cell>
          <cell r="CR23" t="str">
            <v>021602</v>
          </cell>
          <cell r="CS23">
            <v>47</v>
          </cell>
        </row>
        <row r="24">
          <cell r="B24" t="str">
            <v>021605</v>
          </cell>
          <cell r="C24">
            <v>1</v>
          </cell>
          <cell r="D24" t="str">
            <v>021605</v>
          </cell>
          <cell r="E24">
            <v>2</v>
          </cell>
          <cell r="F24" t="str">
            <v>021605</v>
          </cell>
          <cell r="G24">
            <v>5</v>
          </cell>
          <cell r="H24" t="str">
            <v>021605</v>
          </cell>
          <cell r="I24">
            <v>1</v>
          </cell>
          <cell r="J24" t="str">
            <v>021605</v>
          </cell>
          <cell r="K24">
            <v>12</v>
          </cell>
          <cell r="L24" t="str">
            <v>021605</v>
          </cell>
          <cell r="M24">
            <v>10</v>
          </cell>
          <cell r="N24" t="str">
            <v>021605</v>
          </cell>
          <cell r="O24">
            <v>15</v>
          </cell>
          <cell r="P24" t="str">
            <v>021605</v>
          </cell>
          <cell r="Q24">
            <v>9</v>
          </cell>
          <cell r="R24" t="str">
            <v>021605</v>
          </cell>
          <cell r="S24">
            <v>9</v>
          </cell>
          <cell r="T24" t="str">
            <v>021605</v>
          </cell>
          <cell r="U24">
            <v>9</v>
          </cell>
          <cell r="V24" t="str">
            <v>021605</v>
          </cell>
          <cell r="W24">
            <v>9</v>
          </cell>
          <cell r="X24" t="str">
            <v>021605</v>
          </cell>
          <cell r="Y24">
            <v>6</v>
          </cell>
          <cell r="Z24" t="str">
            <v>021605</v>
          </cell>
          <cell r="AA24">
            <v>14</v>
          </cell>
          <cell r="AB24" t="str">
            <v>021605</v>
          </cell>
          <cell r="AC24">
            <v>1</v>
          </cell>
          <cell r="AD24" t="str">
            <v>021605</v>
          </cell>
          <cell r="AE24">
            <v>12</v>
          </cell>
          <cell r="AF24" t="str">
            <v>021605</v>
          </cell>
          <cell r="AG24">
            <v>6</v>
          </cell>
          <cell r="AH24" t="str">
            <v>021606</v>
          </cell>
          <cell r="AI24">
            <v>5</v>
          </cell>
          <cell r="AJ24" t="str">
            <v>021605</v>
          </cell>
          <cell r="AK24">
            <v>10</v>
          </cell>
          <cell r="AL24" t="str">
            <v>021605</v>
          </cell>
          <cell r="AM24">
            <v>13</v>
          </cell>
          <cell r="AN24" t="str">
            <v>021605</v>
          </cell>
          <cell r="AO24">
            <v>11</v>
          </cell>
          <cell r="AP24" t="str">
            <v>021605</v>
          </cell>
          <cell r="AQ24">
            <v>13</v>
          </cell>
          <cell r="AR24" t="str">
            <v>021605</v>
          </cell>
          <cell r="AS24">
            <v>10</v>
          </cell>
          <cell r="AT24" t="str">
            <v>021605</v>
          </cell>
          <cell r="AU24">
            <v>9</v>
          </cell>
          <cell r="AV24" t="str">
            <v>021606</v>
          </cell>
          <cell r="AW24">
            <v>4</v>
          </cell>
          <cell r="AX24" t="str">
            <v>021605</v>
          </cell>
          <cell r="AY24">
            <v>13</v>
          </cell>
          <cell r="AZ24" t="str">
            <v>021605</v>
          </cell>
          <cell r="BA24">
            <v>17</v>
          </cell>
          <cell r="BB24" t="str">
            <v>021605</v>
          </cell>
          <cell r="BC24">
            <v>12</v>
          </cell>
          <cell r="BD24" t="str">
            <v>021605</v>
          </cell>
          <cell r="BE24">
            <v>15</v>
          </cell>
          <cell r="BF24" t="str">
            <v>021605</v>
          </cell>
          <cell r="BG24">
            <v>13</v>
          </cell>
          <cell r="BH24" t="str">
            <v>021605</v>
          </cell>
          <cell r="BI24">
            <v>10</v>
          </cell>
          <cell r="BJ24" t="str">
            <v>021605</v>
          </cell>
          <cell r="BK24">
            <v>10</v>
          </cell>
          <cell r="BL24" t="str">
            <v>021605</v>
          </cell>
          <cell r="BM24">
            <v>12</v>
          </cell>
          <cell r="BN24" t="str">
            <v>021605</v>
          </cell>
          <cell r="BO24">
            <v>9</v>
          </cell>
          <cell r="BP24" t="str">
            <v>021605</v>
          </cell>
          <cell r="BQ24">
            <v>11</v>
          </cell>
          <cell r="BR24" t="str">
            <v>021605</v>
          </cell>
          <cell r="BS24">
            <v>11</v>
          </cell>
          <cell r="BT24" t="str">
            <v>021605</v>
          </cell>
          <cell r="BU24">
            <v>9</v>
          </cell>
          <cell r="BV24" t="str">
            <v>021605</v>
          </cell>
          <cell r="BW24">
            <v>14</v>
          </cell>
          <cell r="BX24" t="str">
            <v>021605</v>
          </cell>
          <cell r="BY24">
            <v>8</v>
          </cell>
          <cell r="BZ24" t="str">
            <v>021605</v>
          </cell>
          <cell r="CA24">
            <v>7</v>
          </cell>
          <cell r="CB24" t="str">
            <v>021605</v>
          </cell>
          <cell r="CC24">
            <v>6</v>
          </cell>
          <cell r="CD24" t="str">
            <v>021605</v>
          </cell>
          <cell r="CE24">
            <v>3</v>
          </cell>
          <cell r="CF24" t="str">
            <v>021605</v>
          </cell>
          <cell r="CG24">
            <v>12</v>
          </cell>
          <cell r="CH24" t="str">
            <v>021605</v>
          </cell>
          <cell r="CI24">
            <v>9</v>
          </cell>
          <cell r="CJ24" t="str">
            <v>021605</v>
          </cell>
          <cell r="CK24">
            <v>8</v>
          </cell>
          <cell r="CL24" t="str">
            <v>021605</v>
          </cell>
          <cell r="CM24">
            <v>11</v>
          </cell>
          <cell r="CN24" t="str">
            <v>021605</v>
          </cell>
          <cell r="CO24">
            <v>3</v>
          </cell>
          <cell r="CP24" t="str">
            <v>021605</v>
          </cell>
          <cell r="CQ24">
            <v>8</v>
          </cell>
          <cell r="CR24" t="str">
            <v>021605</v>
          </cell>
          <cell r="CS24">
            <v>12</v>
          </cell>
        </row>
        <row r="25">
          <cell r="B25" t="str">
            <v>021606</v>
          </cell>
          <cell r="D25" t="str">
            <v>021606</v>
          </cell>
          <cell r="E25">
            <v>1</v>
          </cell>
          <cell r="F25" t="str">
            <v>021606</v>
          </cell>
          <cell r="G25">
            <v>2</v>
          </cell>
          <cell r="H25" t="str">
            <v>021606</v>
          </cell>
          <cell r="I25">
            <v>2</v>
          </cell>
          <cell r="J25" t="str">
            <v>021606</v>
          </cell>
          <cell r="K25">
            <v>4</v>
          </cell>
          <cell r="L25" t="str">
            <v>021606</v>
          </cell>
          <cell r="M25">
            <v>3</v>
          </cell>
          <cell r="N25" t="str">
            <v>021606</v>
          </cell>
          <cell r="O25">
            <v>4</v>
          </cell>
          <cell r="P25" t="str">
            <v>021606</v>
          </cell>
          <cell r="Q25">
            <v>5</v>
          </cell>
          <cell r="R25" t="str">
            <v>021606</v>
          </cell>
          <cell r="S25">
            <v>4</v>
          </cell>
          <cell r="T25" t="str">
            <v>021606</v>
          </cell>
          <cell r="U25">
            <v>2</v>
          </cell>
          <cell r="V25" t="str">
            <v>021606</v>
          </cell>
          <cell r="W25">
            <v>6</v>
          </cell>
          <cell r="X25" t="str">
            <v>021606</v>
          </cell>
          <cell r="Y25">
            <v>1</v>
          </cell>
          <cell r="Z25" t="str">
            <v>021606</v>
          </cell>
          <cell r="AA25">
            <v>3</v>
          </cell>
          <cell r="AB25" t="str">
            <v>021606</v>
          </cell>
          <cell r="AC25">
            <v>4</v>
          </cell>
          <cell r="AD25" t="str">
            <v>021606</v>
          </cell>
          <cell r="AE25">
            <v>2</v>
          </cell>
          <cell r="AF25" t="str">
            <v>021606</v>
          </cell>
          <cell r="AG25">
            <v>1</v>
          </cell>
          <cell r="AH25" t="str">
            <v>021607</v>
          </cell>
          <cell r="AI25">
            <v>11</v>
          </cell>
          <cell r="AJ25" t="str">
            <v>021606</v>
          </cell>
          <cell r="AK25">
            <v>4</v>
          </cell>
          <cell r="AL25" t="str">
            <v>021606</v>
          </cell>
          <cell r="AM25">
            <v>6</v>
          </cell>
          <cell r="AN25" t="str">
            <v>021606</v>
          </cell>
          <cell r="AO25">
            <v>5</v>
          </cell>
          <cell r="AP25" t="str">
            <v>021606</v>
          </cell>
          <cell r="AQ25">
            <v>8</v>
          </cell>
          <cell r="AR25" t="str">
            <v>021606</v>
          </cell>
          <cell r="AS25">
            <v>5</v>
          </cell>
          <cell r="AT25" t="str">
            <v>021606</v>
          </cell>
          <cell r="AU25">
            <v>3</v>
          </cell>
          <cell r="AV25" t="str">
            <v>021607</v>
          </cell>
          <cell r="AW25">
            <v>11</v>
          </cell>
          <cell r="AX25" t="str">
            <v>021606</v>
          </cell>
          <cell r="AY25">
            <v>2</v>
          </cell>
          <cell r="AZ25" t="str">
            <v>021606</v>
          </cell>
          <cell r="BA25">
            <v>5</v>
          </cell>
          <cell r="BB25" t="str">
            <v>021606</v>
          </cell>
          <cell r="BC25">
            <v>3</v>
          </cell>
          <cell r="BD25" t="str">
            <v>021606</v>
          </cell>
          <cell r="BE25">
            <v>5</v>
          </cell>
          <cell r="BF25" t="str">
            <v>021606</v>
          </cell>
          <cell r="BG25">
            <v>5</v>
          </cell>
          <cell r="BH25" t="str">
            <v>021606</v>
          </cell>
          <cell r="BI25">
            <v>5</v>
          </cell>
          <cell r="BJ25" t="str">
            <v>021606</v>
          </cell>
          <cell r="BK25">
            <v>4</v>
          </cell>
          <cell r="BL25" t="str">
            <v>021606</v>
          </cell>
          <cell r="BM25">
            <v>6</v>
          </cell>
          <cell r="BN25" t="str">
            <v>021606</v>
          </cell>
          <cell r="BO25">
            <v>4</v>
          </cell>
          <cell r="BP25" t="str">
            <v>021606</v>
          </cell>
          <cell r="BQ25">
            <v>3</v>
          </cell>
          <cell r="BR25" t="str">
            <v>021606</v>
          </cell>
          <cell r="BS25">
            <v>2</v>
          </cell>
          <cell r="BT25" t="str">
            <v>021606</v>
          </cell>
          <cell r="BU25">
            <v>6</v>
          </cell>
          <cell r="BV25" t="str">
            <v>021606</v>
          </cell>
          <cell r="BW25">
            <v>3</v>
          </cell>
          <cell r="BX25" t="str">
            <v>021606</v>
          </cell>
          <cell r="BY25">
            <v>2</v>
          </cell>
          <cell r="BZ25" t="str">
            <v>021606</v>
          </cell>
          <cell r="CA25">
            <v>5</v>
          </cell>
          <cell r="CB25" t="str">
            <v>021606</v>
          </cell>
          <cell r="CC25">
            <v>8</v>
          </cell>
          <cell r="CD25" t="str">
            <v>021606</v>
          </cell>
          <cell r="CE25">
            <v>6</v>
          </cell>
          <cell r="CF25" t="str">
            <v>021606</v>
          </cell>
          <cell r="CG25">
            <v>4</v>
          </cell>
          <cell r="CH25" t="str">
            <v>021606</v>
          </cell>
          <cell r="CI25">
            <v>6</v>
          </cell>
          <cell r="CJ25" t="str">
            <v>021606</v>
          </cell>
          <cell r="CK25">
            <v>1</v>
          </cell>
          <cell r="CL25" t="str">
            <v>021606</v>
          </cell>
          <cell r="CM25">
            <v>2</v>
          </cell>
          <cell r="CN25" t="str">
            <v>021606</v>
          </cell>
          <cell r="CO25">
            <v>5</v>
          </cell>
          <cell r="CP25" t="str">
            <v>021606</v>
          </cell>
          <cell r="CQ25">
            <v>4</v>
          </cell>
          <cell r="CR25" t="str">
            <v>021606</v>
          </cell>
          <cell r="CS25">
            <v>5</v>
          </cell>
        </row>
        <row r="26">
          <cell r="B26" t="str">
            <v>021607</v>
          </cell>
          <cell r="C26">
            <v>1</v>
          </cell>
          <cell r="F26" t="str">
            <v>021607</v>
          </cell>
          <cell r="G26">
            <v>4</v>
          </cell>
          <cell r="H26" t="str">
            <v>021607</v>
          </cell>
          <cell r="I26">
            <v>6</v>
          </cell>
          <cell r="J26" t="str">
            <v>021607</v>
          </cell>
          <cell r="K26">
            <v>4</v>
          </cell>
          <cell r="L26" t="str">
            <v>021607</v>
          </cell>
          <cell r="M26">
            <v>7</v>
          </cell>
          <cell r="N26" t="str">
            <v>021607</v>
          </cell>
          <cell r="O26">
            <v>6</v>
          </cell>
          <cell r="P26" t="str">
            <v>021607</v>
          </cell>
          <cell r="Q26">
            <v>8</v>
          </cell>
          <cell r="R26" t="str">
            <v>021607</v>
          </cell>
          <cell r="S26">
            <v>8</v>
          </cell>
          <cell r="T26" t="str">
            <v>021607</v>
          </cell>
          <cell r="U26">
            <v>4</v>
          </cell>
          <cell r="V26" t="str">
            <v>021607</v>
          </cell>
          <cell r="W26">
            <v>6</v>
          </cell>
          <cell r="X26" t="str">
            <v>021607</v>
          </cell>
          <cell r="Y26">
            <v>12</v>
          </cell>
          <cell r="Z26" t="str">
            <v>021607</v>
          </cell>
          <cell r="AA26">
            <v>7</v>
          </cell>
          <cell r="AB26" t="str">
            <v>021607</v>
          </cell>
          <cell r="AC26">
            <v>7</v>
          </cell>
          <cell r="AD26" t="str">
            <v>021607</v>
          </cell>
          <cell r="AE26">
            <v>8</v>
          </cell>
          <cell r="AF26" t="str">
            <v>021607</v>
          </cell>
          <cell r="AG26">
            <v>6</v>
          </cell>
          <cell r="AH26" t="str">
            <v>021616</v>
          </cell>
          <cell r="AI26">
            <v>80</v>
          </cell>
          <cell r="AJ26" t="str">
            <v>021607</v>
          </cell>
          <cell r="AK26">
            <v>5</v>
          </cell>
          <cell r="AL26" t="str">
            <v>021607</v>
          </cell>
          <cell r="AM26">
            <v>11</v>
          </cell>
          <cell r="AN26" t="str">
            <v>021607</v>
          </cell>
          <cell r="AO26">
            <v>6</v>
          </cell>
          <cell r="AP26" t="str">
            <v>021607</v>
          </cell>
          <cell r="AQ26">
            <v>6</v>
          </cell>
          <cell r="AR26" t="str">
            <v>021607</v>
          </cell>
          <cell r="AS26">
            <v>11</v>
          </cell>
          <cell r="AT26" t="str">
            <v>021607</v>
          </cell>
          <cell r="AU26">
            <v>8</v>
          </cell>
          <cell r="AV26" t="str">
            <v>021616</v>
          </cell>
          <cell r="AW26">
            <v>79</v>
          </cell>
          <cell r="AX26" t="str">
            <v>021607</v>
          </cell>
          <cell r="AY26">
            <v>9</v>
          </cell>
          <cell r="AZ26" t="str">
            <v>021607</v>
          </cell>
          <cell r="BA26">
            <v>11</v>
          </cell>
          <cell r="BB26" t="str">
            <v>021607</v>
          </cell>
          <cell r="BC26">
            <v>10</v>
          </cell>
          <cell r="BD26" t="str">
            <v>021607</v>
          </cell>
          <cell r="BE26">
            <v>5</v>
          </cell>
          <cell r="BF26" t="str">
            <v>021607</v>
          </cell>
          <cell r="BG26">
            <v>14</v>
          </cell>
          <cell r="BH26" t="str">
            <v>021607</v>
          </cell>
          <cell r="BI26">
            <v>4</v>
          </cell>
          <cell r="BJ26" t="str">
            <v>021607</v>
          </cell>
          <cell r="BK26">
            <v>6</v>
          </cell>
          <cell r="BL26" t="str">
            <v>021607</v>
          </cell>
          <cell r="BM26">
            <v>10</v>
          </cell>
          <cell r="BN26" t="str">
            <v>021607</v>
          </cell>
          <cell r="BO26">
            <v>13</v>
          </cell>
          <cell r="BP26" t="str">
            <v>021607</v>
          </cell>
          <cell r="BQ26">
            <v>7</v>
          </cell>
          <cell r="BR26" t="str">
            <v>021607</v>
          </cell>
          <cell r="BS26">
            <v>6</v>
          </cell>
          <cell r="BT26" t="str">
            <v>021607</v>
          </cell>
          <cell r="BU26">
            <v>13</v>
          </cell>
          <cell r="BV26" t="str">
            <v>021607</v>
          </cell>
          <cell r="BW26">
            <v>6</v>
          </cell>
          <cell r="BX26" t="str">
            <v>021607</v>
          </cell>
          <cell r="BY26">
            <v>15</v>
          </cell>
          <cell r="BZ26" t="str">
            <v>021607</v>
          </cell>
          <cell r="CA26">
            <v>8</v>
          </cell>
          <cell r="CB26" t="str">
            <v>021607</v>
          </cell>
          <cell r="CC26">
            <v>9</v>
          </cell>
          <cell r="CD26" t="str">
            <v>021607</v>
          </cell>
          <cell r="CE26">
            <v>7</v>
          </cell>
          <cell r="CF26" t="str">
            <v>021607</v>
          </cell>
          <cell r="CG26">
            <v>7</v>
          </cell>
          <cell r="CH26" t="str">
            <v>021607</v>
          </cell>
          <cell r="CI26">
            <v>12</v>
          </cell>
          <cell r="CJ26" t="str">
            <v>021607</v>
          </cell>
          <cell r="CK26">
            <v>7</v>
          </cell>
          <cell r="CL26" t="str">
            <v>021607</v>
          </cell>
          <cell r="CM26">
            <v>7</v>
          </cell>
          <cell r="CN26" t="str">
            <v>021607</v>
          </cell>
          <cell r="CO26">
            <v>7</v>
          </cell>
          <cell r="CP26" t="str">
            <v>021607</v>
          </cell>
          <cell r="CQ26">
            <v>5</v>
          </cell>
          <cell r="CR26" t="str">
            <v>021607</v>
          </cell>
          <cell r="CS26">
            <v>10</v>
          </cell>
        </row>
        <row r="27">
          <cell r="B27" t="str">
            <v>021616</v>
          </cell>
          <cell r="C27">
            <v>6</v>
          </cell>
          <cell r="D27" t="str">
            <v>021616</v>
          </cell>
          <cell r="E27">
            <v>1</v>
          </cell>
          <cell r="F27" t="str">
            <v>021616</v>
          </cell>
          <cell r="G27">
            <v>27</v>
          </cell>
          <cell r="H27" t="str">
            <v>021616</v>
          </cell>
          <cell r="I27">
            <v>32</v>
          </cell>
          <cell r="J27" t="str">
            <v>021616</v>
          </cell>
          <cell r="K27">
            <v>67</v>
          </cell>
          <cell r="L27" t="str">
            <v>021616</v>
          </cell>
          <cell r="M27">
            <v>65</v>
          </cell>
          <cell r="N27" t="str">
            <v>021616</v>
          </cell>
          <cell r="O27">
            <v>95</v>
          </cell>
          <cell r="P27" t="str">
            <v>021616</v>
          </cell>
          <cell r="Q27">
            <v>74</v>
          </cell>
          <cell r="R27" t="str">
            <v>021616</v>
          </cell>
          <cell r="S27">
            <v>90</v>
          </cell>
          <cell r="T27" t="str">
            <v>021616</v>
          </cell>
          <cell r="U27">
            <v>79</v>
          </cell>
          <cell r="V27" t="str">
            <v>021616</v>
          </cell>
          <cell r="W27">
            <v>75</v>
          </cell>
          <cell r="X27" t="str">
            <v>021616</v>
          </cell>
          <cell r="Y27">
            <v>84</v>
          </cell>
          <cell r="Z27" t="str">
            <v>021616</v>
          </cell>
          <cell r="AA27">
            <v>83</v>
          </cell>
          <cell r="AB27" t="str">
            <v>021616</v>
          </cell>
          <cell r="AC27">
            <v>83</v>
          </cell>
          <cell r="AD27" t="str">
            <v>021616</v>
          </cell>
          <cell r="AE27">
            <v>74</v>
          </cell>
          <cell r="AF27" t="str">
            <v>021616</v>
          </cell>
          <cell r="AG27">
            <v>66</v>
          </cell>
          <cell r="AH27" t="str">
            <v>021701</v>
          </cell>
          <cell r="AI27">
            <v>39</v>
          </cell>
          <cell r="AJ27" t="str">
            <v>021616</v>
          </cell>
          <cell r="AK27">
            <v>68</v>
          </cell>
          <cell r="AL27" t="str">
            <v>021616</v>
          </cell>
          <cell r="AM27">
            <v>91</v>
          </cell>
          <cell r="AN27" t="str">
            <v>021616</v>
          </cell>
          <cell r="AO27">
            <v>78</v>
          </cell>
          <cell r="AP27" t="str">
            <v>021616</v>
          </cell>
          <cell r="AQ27">
            <v>84</v>
          </cell>
          <cell r="AR27" t="str">
            <v>021616</v>
          </cell>
          <cell r="AS27">
            <v>76</v>
          </cell>
          <cell r="AT27" t="str">
            <v>021616</v>
          </cell>
          <cell r="AU27">
            <v>96</v>
          </cell>
          <cell r="AV27" t="str">
            <v>021701</v>
          </cell>
          <cell r="AW27">
            <v>55</v>
          </cell>
          <cell r="AX27" t="str">
            <v>021616</v>
          </cell>
          <cell r="AY27">
            <v>74</v>
          </cell>
          <cell r="AZ27" t="str">
            <v>021616</v>
          </cell>
          <cell r="BA27">
            <v>65</v>
          </cell>
          <cell r="BB27" t="str">
            <v>021616</v>
          </cell>
          <cell r="BC27">
            <v>81</v>
          </cell>
          <cell r="BD27" t="str">
            <v>021616</v>
          </cell>
          <cell r="BE27">
            <v>82</v>
          </cell>
          <cell r="BF27" t="str">
            <v>021616</v>
          </cell>
          <cell r="BG27">
            <v>77</v>
          </cell>
          <cell r="BH27" t="str">
            <v>021616</v>
          </cell>
          <cell r="BI27">
            <v>95</v>
          </cell>
          <cell r="BJ27" t="str">
            <v>021616</v>
          </cell>
          <cell r="BK27">
            <v>100</v>
          </cell>
          <cell r="BL27" t="str">
            <v>021616</v>
          </cell>
          <cell r="BM27">
            <v>70</v>
          </cell>
          <cell r="BN27" t="str">
            <v>021616</v>
          </cell>
          <cell r="BO27">
            <v>81</v>
          </cell>
          <cell r="BP27" t="str">
            <v>021616</v>
          </cell>
          <cell r="BQ27">
            <v>81</v>
          </cell>
          <cell r="BR27" t="str">
            <v>021616</v>
          </cell>
          <cell r="BS27">
            <v>82</v>
          </cell>
          <cell r="BT27" t="str">
            <v>021616</v>
          </cell>
          <cell r="BU27">
            <v>83</v>
          </cell>
          <cell r="BV27" t="str">
            <v>021616</v>
          </cell>
          <cell r="BW27">
            <v>87</v>
          </cell>
          <cell r="BX27" t="str">
            <v>021616</v>
          </cell>
          <cell r="BY27">
            <v>86</v>
          </cell>
          <cell r="BZ27" t="str">
            <v>021616</v>
          </cell>
          <cell r="CA27">
            <v>67</v>
          </cell>
          <cell r="CB27" t="str">
            <v>021616</v>
          </cell>
          <cell r="CC27">
            <v>79</v>
          </cell>
          <cell r="CD27" t="str">
            <v>021616</v>
          </cell>
          <cell r="CE27">
            <v>75</v>
          </cell>
          <cell r="CF27" t="str">
            <v>021616</v>
          </cell>
          <cell r="CG27">
            <v>90</v>
          </cell>
          <cell r="CH27" t="str">
            <v>021616</v>
          </cell>
          <cell r="CI27">
            <v>89</v>
          </cell>
          <cell r="CJ27" t="str">
            <v>021616</v>
          </cell>
          <cell r="CK27">
            <v>77</v>
          </cell>
          <cell r="CL27" t="str">
            <v>021616</v>
          </cell>
          <cell r="CM27">
            <v>90</v>
          </cell>
          <cell r="CN27" t="str">
            <v>021616</v>
          </cell>
          <cell r="CO27">
            <v>60</v>
          </cell>
          <cell r="CP27" t="str">
            <v>021616</v>
          </cell>
          <cell r="CQ27">
            <v>88</v>
          </cell>
          <cell r="CR27" t="str">
            <v>021616</v>
          </cell>
          <cell r="CS27">
            <v>75</v>
          </cell>
        </row>
        <row r="28">
          <cell r="B28" t="str">
            <v>021701</v>
          </cell>
          <cell r="C28">
            <v>2</v>
          </cell>
          <cell r="D28" t="str">
            <v>021701</v>
          </cell>
          <cell r="E28">
            <v>5</v>
          </cell>
          <cell r="F28" t="str">
            <v>021701</v>
          </cell>
          <cell r="G28">
            <v>24</v>
          </cell>
          <cell r="H28" t="str">
            <v>021701</v>
          </cell>
          <cell r="I28">
            <v>29</v>
          </cell>
          <cell r="J28" t="str">
            <v>021701</v>
          </cell>
          <cell r="K28">
            <v>27</v>
          </cell>
          <cell r="L28" t="str">
            <v>021701</v>
          </cell>
          <cell r="M28">
            <v>41</v>
          </cell>
          <cell r="N28" t="str">
            <v>021701</v>
          </cell>
          <cell r="O28">
            <v>50</v>
          </cell>
          <cell r="P28" t="str">
            <v>021701</v>
          </cell>
          <cell r="Q28">
            <v>51</v>
          </cell>
          <cell r="R28" t="str">
            <v>021701</v>
          </cell>
          <cell r="S28">
            <v>46</v>
          </cell>
          <cell r="T28" t="str">
            <v>021701</v>
          </cell>
          <cell r="U28">
            <v>48</v>
          </cell>
          <cell r="V28" t="str">
            <v>021701</v>
          </cell>
          <cell r="W28">
            <v>47</v>
          </cell>
          <cell r="X28" t="str">
            <v>021701</v>
          </cell>
          <cell r="Y28">
            <v>47</v>
          </cell>
          <cell r="Z28" t="str">
            <v>021701</v>
          </cell>
          <cell r="AA28">
            <v>40</v>
          </cell>
          <cell r="AB28" t="str">
            <v>021701</v>
          </cell>
          <cell r="AC28">
            <v>49</v>
          </cell>
          <cell r="AD28" t="str">
            <v>021701</v>
          </cell>
          <cell r="AE28">
            <v>42</v>
          </cell>
          <cell r="AF28" t="str">
            <v>021701</v>
          </cell>
          <cell r="AG28">
            <v>47</v>
          </cell>
          <cell r="AH28" t="str">
            <v>021706</v>
          </cell>
          <cell r="AI28">
            <v>3</v>
          </cell>
          <cell r="AJ28" t="str">
            <v>021701</v>
          </cell>
          <cell r="AK28">
            <v>52</v>
          </cell>
          <cell r="AL28" t="str">
            <v>021701</v>
          </cell>
          <cell r="AM28">
            <v>42</v>
          </cell>
          <cell r="AN28" t="str">
            <v>021701</v>
          </cell>
          <cell r="AO28">
            <v>45</v>
          </cell>
          <cell r="AP28" t="str">
            <v>021701</v>
          </cell>
          <cell r="AQ28">
            <v>37</v>
          </cell>
          <cell r="AR28" t="str">
            <v>021701</v>
          </cell>
          <cell r="AS28">
            <v>34</v>
          </cell>
          <cell r="AT28" t="str">
            <v>021701</v>
          </cell>
          <cell r="AU28">
            <v>45</v>
          </cell>
          <cell r="AV28" t="str">
            <v>021706</v>
          </cell>
          <cell r="AW28">
            <v>3</v>
          </cell>
          <cell r="AX28" t="str">
            <v>021701</v>
          </cell>
          <cell r="AY28">
            <v>54</v>
          </cell>
          <cell r="AZ28" t="str">
            <v>021701</v>
          </cell>
          <cell r="BA28">
            <v>47</v>
          </cell>
          <cell r="BB28" t="str">
            <v>021701</v>
          </cell>
          <cell r="BC28">
            <v>36</v>
          </cell>
          <cell r="BD28" t="str">
            <v>021701</v>
          </cell>
          <cell r="BE28">
            <v>45</v>
          </cell>
          <cell r="BF28" t="str">
            <v>021701</v>
          </cell>
          <cell r="BG28">
            <v>45</v>
          </cell>
          <cell r="BH28" t="str">
            <v>021701</v>
          </cell>
          <cell r="BI28">
            <v>38</v>
          </cell>
          <cell r="BJ28" t="str">
            <v>021701</v>
          </cell>
          <cell r="BK28">
            <v>56</v>
          </cell>
          <cell r="BL28" t="str">
            <v>021701</v>
          </cell>
          <cell r="BM28">
            <v>59</v>
          </cell>
          <cell r="BN28" t="str">
            <v>021701</v>
          </cell>
          <cell r="BO28">
            <v>56</v>
          </cell>
          <cell r="BP28" t="str">
            <v>021701</v>
          </cell>
          <cell r="BQ28">
            <v>41</v>
          </cell>
          <cell r="BR28" t="str">
            <v>021701</v>
          </cell>
          <cell r="BS28">
            <v>55</v>
          </cell>
          <cell r="BT28" t="str">
            <v>021701</v>
          </cell>
          <cell r="BU28">
            <v>47</v>
          </cell>
          <cell r="BV28" t="str">
            <v>021701</v>
          </cell>
          <cell r="BW28">
            <v>55</v>
          </cell>
          <cell r="BX28" t="str">
            <v>021701</v>
          </cell>
          <cell r="BY28">
            <v>56</v>
          </cell>
          <cell r="BZ28" t="str">
            <v>021701</v>
          </cell>
          <cell r="CA28">
            <v>55</v>
          </cell>
          <cell r="CB28" t="str">
            <v>021701</v>
          </cell>
          <cell r="CC28">
            <v>56</v>
          </cell>
          <cell r="CD28" t="str">
            <v>021701</v>
          </cell>
          <cell r="CE28">
            <v>50</v>
          </cell>
          <cell r="CF28" t="str">
            <v>021701</v>
          </cell>
          <cell r="CG28">
            <v>46</v>
          </cell>
          <cell r="CH28" t="str">
            <v>021701</v>
          </cell>
          <cell r="CI28">
            <v>70</v>
          </cell>
          <cell r="CJ28" t="str">
            <v>021701</v>
          </cell>
          <cell r="CK28">
            <v>53</v>
          </cell>
          <cell r="CL28" t="str">
            <v>021701</v>
          </cell>
          <cell r="CM28">
            <v>45</v>
          </cell>
          <cell r="CN28" t="str">
            <v>021701</v>
          </cell>
          <cell r="CO28">
            <v>46</v>
          </cell>
          <cell r="CP28" t="str">
            <v>021701</v>
          </cell>
          <cell r="CQ28">
            <v>48</v>
          </cell>
          <cell r="CR28" t="str">
            <v>021701</v>
          </cell>
          <cell r="CS28">
            <v>44</v>
          </cell>
        </row>
        <row r="29">
          <cell r="B29" t="str">
            <v>021706</v>
          </cell>
          <cell r="F29" t="str">
            <v>021706</v>
          </cell>
          <cell r="G29">
            <v>6</v>
          </cell>
          <cell r="H29" t="str">
            <v>021706</v>
          </cell>
          <cell r="I29">
            <v>3</v>
          </cell>
          <cell r="J29" t="str">
            <v>021706</v>
          </cell>
          <cell r="K29">
            <v>7</v>
          </cell>
          <cell r="L29" t="str">
            <v>021706</v>
          </cell>
          <cell r="M29">
            <v>2</v>
          </cell>
          <cell r="N29" t="str">
            <v>021706</v>
          </cell>
          <cell r="O29">
            <v>6</v>
          </cell>
          <cell r="P29" t="str">
            <v>021706</v>
          </cell>
          <cell r="Q29">
            <v>1</v>
          </cell>
          <cell r="R29" t="str">
            <v>021706</v>
          </cell>
          <cell r="S29">
            <v>1</v>
          </cell>
          <cell r="T29" t="str">
            <v>021706</v>
          </cell>
          <cell r="U29">
            <v>11</v>
          </cell>
          <cell r="V29" t="str">
            <v>021706</v>
          </cell>
          <cell r="W29">
            <v>6</v>
          </cell>
          <cell r="X29" t="str">
            <v>021706</v>
          </cell>
          <cell r="Y29">
            <v>4</v>
          </cell>
          <cell r="Z29" t="str">
            <v>021706</v>
          </cell>
          <cell r="AA29">
            <v>5</v>
          </cell>
          <cell r="AB29" t="str">
            <v>021706</v>
          </cell>
          <cell r="AC29">
            <v>2</v>
          </cell>
          <cell r="AD29" t="str">
            <v>021706</v>
          </cell>
          <cell r="AE29">
            <v>9</v>
          </cell>
          <cell r="AF29" t="str">
            <v>021706</v>
          </cell>
          <cell r="AG29">
            <v>4</v>
          </cell>
          <cell r="AH29" t="str">
            <v>021901</v>
          </cell>
          <cell r="AI29">
            <v>26</v>
          </cell>
          <cell r="AJ29" t="str">
            <v>021706</v>
          </cell>
          <cell r="AK29">
            <v>4</v>
          </cell>
          <cell r="AL29" t="str">
            <v>021706</v>
          </cell>
          <cell r="AM29">
            <v>5</v>
          </cell>
          <cell r="AN29" t="str">
            <v>021706</v>
          </cell>
          <cell r="AO29">
            <v>7</v>
          </cell>
          <cell r="AP29" t="str">
            <v>021706</v>
          </cell>
          <cell r="AQ29">
            <v>4</v>
          </cell>
          <cell r="AR29" t="str">
            <v>021706</v>
          </cell>
          <cell r="AS29">
            <v>5</v>
          </cell>
          <cell r="AT29" t="str">
            <v>021706</v>
          </cell>
          <cell r="AU29">
            <v>7</v>
          </cell>
          <cell r="AV29" t="str">
            <v>021901</v>
          </cell>
          <cell r="AW29">
            <v>30</v>
          </cell>
          <cell r="AX29" t="str">
            <v>021706</v>
          </cell>
          <cell r="AY29">
            <v>6</v>
          </cell>
          <cell r="AZ29" t="str">
            <v>021706</v>
          </cell>
          <cell r="BA29">
            <v>5</v>
          </cell>
          <cell r="BB29" t="str">
            <v>021706</v>
          </cell>
          <cell r="BC29">
            <v>5</v>
          </cell>
          <cell r="BD29" t="str">
            <v>021706</v>
          </cell>
          <cell r="BE29">
            <v>7</v>
          </cell>
          <cell r="BF29" t="str">
            <v>021706</v>
          </cell>
          <cell r="BG29">
            <v>7</v>
          </cell>
          <cell r="BH29" t="str">
            <v>021706</v>
          </cell>
          <cell r="BI29">
            <v>5</v>
          </cell>
          <cell r="BJ29" t="str">
            <v>021706</v>
          </cell>
          <cell r="BK29">
            <v>7</v>
          </cell>
          <cell r="BL29" t="str">
            <v>021706</v>
          </cell>
          <cell r="BM29">
            <v>3</v>
          </cell>
          <cell r="BN29" t="str">
            <v>021706</v>
          </cell>
          <cell r="BO29">
            <v>6</v>
          </cell>
          <cell r="BP29" t="str">
            <v>021706</v>
          </cell>
          <cell r="BQ29">
            <v>5</v>
          </cell>
          <cell r="BR29" t="str">
            <v>021706</v>
          </cell>
          <cell r="BS29">
            <v>7</v>
          </cell>
          <cell r="BT29" t="str">
            <v>021706</v>
          </cell>
          <cell r="BU29">
            <v>2</v>
          </cell>
          <cell r="BV29" t="str">
            <v>021706</v>
          </cell>
          <cell r="BW29">
            <v>5</v>
          </cell>
          <cell r="BX29" t="str">
            <v>021706</v>
          </cell>
          <cell r="BY29">
            <v>4</v>
          </cell>
          <cell r="BZ29" t="str">
            <v>021706</v>
          </cell>
          <cell r="CA29">
            <v>7</v>
          </cell>
          <cell r="CB29" t="str">
            <v>021706</v>
          </cell>
          <cell r="CC29">
            <v>5</v>
          </cell>
          <cell r="CD29" t="str">
            <v>021706</v>
          </cell>
          <cell r="CE29">
            <v>7</v>
          </cell>
          <cell r="CF29" t="str">
            <v>021706</v>
          </cell>
          <cell r="CG29">
            <v>12</v>
          </cell>
          <cell r="CH29" t="str">
            <v>021706</v>
          </cell>
          <cell r="CI29">
            <v>9</v>
          </cell>
          <cell r="CJ29" t="str">
            <v>021706</v>
          </cell>
          <cell r="CK29">
            <v>9</v>
          </cell>
          <cell r="CL29" t="str">
            <v>021706</v>
          </cell>
          <cell r="CM29">
            <v>4</v>
          </cell>
          <cell r="CN29" t="str">
            <v>021706</v>
          </cell>
          <cell r="CO29">
            <v>9</v>
          </cell>
          <cell r="CP29" t="str">
            <v>021706</v>
          </cell>
          <cell r="CQ29">
            <v>2</v>
          </cell>
          <cell r="CR29" t="str">
            <v>021706</v>
          </cell>
          <cell r="CS29">
            <v>6</v>
          </cell>
        </row>
        <row r="30">
          <cell r="B30" t="str">
            <v>021901</v>
          </cell>
          <cell r="C30">
            <v>2</v>
          </cell>
          <cell r="F30" t="str">
            <v>021901</v>
          </cell>
          <cell r="G30">
            <v>20</v>
          </cell>
          <cell r="H30" t="str">
            <v>021901</v>
          </cell>
          <cell r="I30">
            <v>13</v>
          </cell>
          <cell r="J30" t="str">
            <v>021901</v>
          </cell>
          <cell r="K30">
            <v>19</v>
          </cell>
          <cell r="L30" t="str">
            <v>021901</v>
          </cell>
          <cell r="M30">
            <v>26</v>
          </cell>
          <cell r="N30" t="str">
            <v>021901</v>
          </cell>
          <cell r="O30">
            <v>27</v>
          </cell>
          <cell r="P30" t="str">
            <v>021901</v>
          </cell>
          <cell r="Q30">
            <v>26</v>
          </cell>
          <cell r="R30" t="str">
            <v>021901</v>
          </cell>
          <cell r="S30">
            <v>22</v>
          </cell>
          <cell r="T30" t="str">
            <v>021901</v>
          </cell>
          <cell r="U30">
            <v>24</v>
          </cell>
          <cell r="V30" t="str">
            <v>021901</v>
          </cell>
          <cell r="W30">
            <v>20</v>
          </cell>
          <cell r="X30" t="str">
            <v>021901</v>
          </cell>
          <cell r="Y30">
            <v>28</v>
          </cell>
          <cell r="Z30" t="str">
            <v>021901</v>
          </cell>
          <cell r="AA30">
            <v>19</v>
          </cell>
          <cell r="AB30" t="str">
            <v>021901</v>
          </cell>
          <cell r="AC30">
            <v>32</v>
          </cell>
          <cell r="AD30" t="str">
            <v>021901</v>
          </cell>
          <cell r="AE30">
            <v>27</v>
          </cell>
          <cell r="AF30" t="str">
            <v>021901</v>
          </cell>
          <cell r="AG30">
            <v>23</v>
          </cell>
          <cell r="AH30" t="str">
            <v>022000</v>
          </cell>
          <cell r="AI30">
            <v>16</v>
          </cell>
          <cell r="AJ30" t="str">
            <v>021901</v>
          </cell>
          <cell r="AK30">
            <v>20</v>
          </cell>
          <cell r="AL30" t="str">
            <v>021901</v>
          </cell>
          <cell r="AM30">
            <v>24</v>
          </cell>
          <cell r="AN30" t="str">
            <v>021901</v>
          </cell>
          <cell r="AO30">
            <v>23</v>
          </cell>
          <cell r="AP30" t="str">
            <v>021901</v>
          </cell>
          <cell r="AQ30">
            <v>14</v>
          </cell>
          <cell r="AR30" t="str">
            <v>021901</v>
          </cell>
          <cell r="AS30">
            <v>29</v>
          </cell>
          <cell r="AT30" t="str">
            <v>021901</v>
          </cell>
          <cell r="AU30">
            <v>27</v>
          </cell>
          <cell r="AV30" t="str">
            <v>022000</v>
          </cell>
          <cell r="AW30">
            <v>14</v>
          </cell>
          <cell r="AX30" t="str">
            <v>021901</v>
          </cell>
          <cell r="AY30">
            <v>20</v>
          </cell>
          <cell r="AZ30" t="str">
            <v>021901</v>
          </cell>
          <cell r="BA30">
            <v>22</v>
          </cell>
          <cell r="BB30" t="str">
            <v>021901</v>
          </cell>
          <cell r="BC30">
            <v>29</v>
          </cell>
          <cell r="BD30" t="str">
            <v>021901</v>
          </cell>
          <cell r="BE30">
            <v>30</v>
          </cell>
          <cell r="BF30" t="str">
            <v>021901</v>
          </cell>
          <cell r="BG30">
            <v>34</v>
          </cell>
          <cell r="BH30" t="str">
            <v>021901</v>
          </cell>
          <cell r="BI30">
            <v>32</v>
          </cell>
          <cell r="BJ30" t="str">
            <v>021901</v>
          </cell>
          <cell r="BK30">
            <v>21</v>
          </cell>
          <cell r="BL30" t="str">
            <v>021901</v>
          </cell>
          <cell r="BM30">
            <v>29</v>
          </cell>
          <cell r="BN30" t="str">
            <v>021901</v>
          </cell>
          <cell r="BO30">
            <v>32</v>
          </cell>
          <cell r="BP30" t="str">
            <v>021901</v>
          </cell>
          <cell r="BQ30">
            <v>32</v>
          </cell>
          <cell r="BR30" t="str">
            <v>021901</v>
          </cell>
          <cell r="BS30">
            <v>37</v>
          </cell>
          <cell r="BT30" t="str">
            <v>021901</v>
          </cell>
          <cell r="BU30">
            <v>23</v>
          </cell>
          <cell r="BV30" t="str">
            <v>021901</v>
          </cell>
          <cell r="BW30">
            <v>30</v>
          </cell>
          <cell r="BX30" t="str">
            <v>021901</v>
          </cell>
          <cell r="BY30">
            <v>29</v>
          </cell>
          <cell r="BZ30" t="str">
            <v>021901</v>
          </cell>
          <cell r="CA30">
            <v>24</v>
          </cell>
          <cell r="CB30" t="str">
            <v>021901</v>
          </cell>
          <cell r="CC30">
            <v>30</v>
          </cell>
          <cell r="CD30" t="str">
            <v>021901</v>
          </cell>
          <cell r="CE30">
            <v>33</v>
          </cell>
          <cell r="CF30" t="str">
            <v>021901</v>
          </cell>
          <cell r="CG30">
            <v>24</v>
          </cell>
          <cell r="CH30" t="str">
            <v>021901</v>
          </cell>
          <cell r="CI30">
            <v>22</v>
          </cell>
          <cell r="CJ30" t="str">
            <v>021901</v>
          </cell>
          <cell r="CK30">
            <v>31</v>
          </cell>
          <cell r="CL30" t="str">
            <v>021901</v>
          </cell>
          <cell r="CM30">
            <v>24</v>
          </cell>
          <cell r="CN30" t="str">
            <v>021901</v>
          </cell>
          <cell r="CO30">
            <v>27</v>
          </cell>
          <cell r="CP30" t="str">
            <v>021901</v>
          </cell>
          <cell r="CQ30">
            <v>26</v>
          </cell>
          <cell r="CR30" t="str">
            <v>021901</v>
          </cell>
          <cell r="CS30">
            <v>27</v>
          </cell>
        </row>
        <row r="31">
          <cell r="B31" t="str">
            <v>022000</v>
          </cell>
          <cell r="C31">
            <v>1</v>
          </cell>
          <cell r="D31" t="str">
            <v>022000</v>
          </cell>
          <cell r="E31">
            <v>1</v>
          </cell>
          <cell r="F31" t="str">
            <v>022000</v>
          </cell>
          <cell r="G31">
            <v>9</v>
          </cell>
          <cell r="H31" t="str">
            <v>022000</v>
          </cell>
          <cell r="I31">
            <v>13</v>
          </cell>
          <cell r="J31" t="str">
            <v>022000</v>
          </cell>
          <cell r="K31">
            <v>21</v>
          </cell>
          <cell r="L31" t="str">
            <v>022000</v>
          </cell>
          <cell r="M31">
            <v>13</v>
          </cell>
          <cell r="N31" t="str">
            <v>022000</v>
          </cell>
          <cell r="O31">
            <v>19</v>
          </cell>
          <cell r="P31" t="str">
            <v>022000</v>
          </cell>
          <cell r="Q31">
            <v>11</v>
          </cell>
          <cell r="R31" t="str">
            <v>022000</v>
          </cell>
          <cell r="S31">
            <v>15</v>
          </cell>
          <cell r="T31" t="str">
            <v>022000</v>
          </cell>
          <cell r="U31">
            <v>11</v>
          </cell>
          <cell r="V31" t="str">
            <v>022000</v>
          </cell>
          <cell r="W31">
            <v>14</v>
          </cell>
          <cell r="X31" t="str">
            <v>022000</v>
          </cell>
          <cell r="Y31">
            <v>16</v>
          </cell>
          <cell r="Z31" t="str">
            <v>022000</v>
          </cell>
          <cell r="AA31">
            <v>10</v>
          </cell>
          <cell r="AB31" t="str">
            <v>022000</v>
          </cell>
          <cell r="AC31">
            <v>11</v>
          </cell>
          <cell r="AD31" t="str">
            <v>022000</v>
          </cell>
          <cell r="AE31">
            <v>14</v>
          </cell>
          <cell r="AF31" t="str">
            <v>022000</v>
          </cell>
          <cell r="AG31">
            <v>16</v>
          </cell>
          <cell r="AH31" t="str">
            <v>022001</v>
          </cell>
          <cell r="AI31">
            <v>18</v>
          </cell>
          <cell r="AJ31" t="str">
            <v>022000</v>
          </cell>
          <cell r="AK31">
            <v>17</v>
          </cell>
          <cell r="AL31" t="str">
            <v>022000</v>
          </cell>
          <cell r="AM31">
            <v>14</v>
          </cell>
          <cell r="AN31" t="str">
            <v>022000</v>
          </cell>
          <cell r="AO31">
            <v>16</v>
          </cell>
          <cell r="AP31" t="str">
            <v>022000</v>
          </cell>
          <cell r="AQ31">
            <v>11</v>
          </cell>
          <cell r="AR31" t="str">
            <v>022000</v>
          </cell>
          <cell r="AS31">
            <v>13</v>
          </cell>
          <cell r="AT31" t="str">
            <v>022000</v>
          </cell>
          <cell r="AU31">
            <v>9</v>
          </cell>
          <cell r="AV31" t="str">
            <v>022001</v>
          </cell>
          <cell r="AW31">
            <v>20</v>
          </cell>
          <cell r="AX31" t="str">
            <v>022000</v>
          </cell>
          <cell r="AY31">
            <v>16</v>
          </cell>
          <cell r="AZ31" t="str">
            <v>022000</v>
          </cell>
          <cell r="BA31">
            <v>16</v>
          </cell>
          <cell r="BB31" t="str">
            <v>022000</v>
          </cell>
          <cell r="BC31">
            <v>21</v>
          </cell>
          <cell r="BD31" t="str">
            <v>022000</v>
          </cell>
          <cell r="BE31">
            <v>16</v>
          </cell>
          <cell r="BF31" t="str">
            <v>022000</v>
          </cell>
          <cell r="BG31">
            <v>11</v>
          </cell>
          <cell r="BH31" t="str">
            <v>022000</v>
          </cell>
          <cell r="BI31">
            <v>17</v>
          </cell>
          <cell r="BJ31" t="str">
            <v>022000</v>
          </cell>
          <cell r="BK31">
            <v>11</v>
          </cell>
          <cell r="BL31" t="str">
            <v>022000</v>
          </cell>
          <cell r="BM31">
            <v>29</v>
          </cell>
          <cell r="BN31" t="str">
            <v>022000</v>
          </cell>
          <cell r="BO31">
            <v>16</v>
          </cell>
          <cell r="BP31" t="str">
            <v>022000</v>
          </cell>
          <cell r="BQ31">
            <v>16</v>
          </cell>
          <cell r="BR31" t="str">
            <v>022000</v>
          </cell>
          <cell r="BS31">
            <v>19</v>
          </cell>
          <cell r="BT31" t="str">
            <v>022000</v>
          </cell>
          <cell r="BU31">
            <v>23</v>
          </cell>
          <cell r="BV31" t="str">
            <v>022000</v>
          </cell>
          <cell r="BW31">
            <v>26</v>
          </cell>
          <cell r="BX31" t="str">
            <v>022000</v>
          </cell>
          <cell r="BY31">
            <v>23</v>
          </cell>
          <cell r="BZ31" t="str">
            <v>022000</v>
          </cell>
          <cell r="CA31">
            <v>20</v>
          </cell>
          <cell r="CB31" t="str">
            <v>022000</v>
          </cell>
          <cell r="CC31">
            <v>14</v>
          </cell>
          <cell r="CD31" t="str">
            <v>022000</v>
          </cell>
          <cell r="CE31">
            <v>18</v>
          </cell>
          <cell r="CF31" t="str">
            <v>022000</v>
          </cell>
          <cell r="CG31">
            <v>18</v>
          </cell>
          <cell r="CH31" t="str">
            <v>022000</v>
          </cell>
          <cell r="CI31">
            <v>25</v>
          </cell>
          <cell r="CJ31" t="str">
            <v>022000</v>
          </cell>
          <cell r="CK31">
            <v>22</v>
          </cell>
          <cell r="CL31" t="str">
            <v>022000</v>
          </cell>
          <cell r="CM31">
            <v>18</v>
          </cell>
          <cell r="CN31" t="str">
            <v>022000</v>
          </cell>
          <cell r="CO31">
            <v>10</v>
          </cell>
          <cell r="CP31" t="str">
            <v>022000</v>
          </cell>
          <cell r="CQ31">
            <v>10</v>
          </cell>
          <cell r="CR31" t="str">
            <v>022000</v>
          </cell>
          <cell r="CS31">
            <v>22</v>
          </cell>
        </row>
        <row r="32">
          <cell r="B32" t="str">
            <v>022001</v>
          </cell>
          <cell r="D32" t="str">
            <v>022001</v>
          </cell>
          <cell r="E32">
            <v>1</v>
          </cell>
          <cell r="F32" t="str">
            <v>022001</v>
          </cell>
          <cell r="G32">
            <v>13</v>
          </cell>
          <cell r="H32" t="str">
            <v>022001</v>
          </cell>
          <cell r="I32">
            <v>15</v>
          </cell>
          <cell r="J32" t="str">
            <v>022001</v>
          </cell>
          <cell r="K32">
            <v>23</v>
          </cell>
          <cell r="L32" t="str">
            <v>022001</v>
          </cell>
          <cell r="M32">
            <v>14</v>
          </cell>
          <cell r="N32" t="str">
            <v>022001</v>
          </cell>
          <cell r="O32">
            <v>22</v>
          </cell>
          <cell r="P32" t="str">
            <v>022001</v>
          </cell>
          <cell r="Q32">
            <v>28</v>
          </cell>
          <cell r="R32" t="str">
            <v>022001</v>
          </cell>
          <cell r="S32">
            <v>16</v>
          </cell>
          <cell r="T32" t="str">
            <v>022001</v>
          </cell>
          <cell r="U32">
            <v>25</v>
          </cell>
          <cell r="V32" t="str">
            <v>022001</v>
          </cell>
          <cell r="W32">
            <v>18</v>
          </cell>
          <cell r="X32" t="str">
            <v>022001</v>
          </cell>
          <cell r="Y32">
            <v>18</v>
          </cell>
          <cell r="Z32" t="str">
            <v>022001</v>
          </cell>
          <cell r="AA32">
            <v>19</v>
          </cell>
          <cell r="AB32" t="str">
            <v>022001</v>
          </cell>
          <cell r="AC32">
            <v>21</v>
          </cell>
          <cell r="AD32" t="str">
            <v>022001</v>
          </cell>
          <cell r="AE32">
            <v>20</v>
          </cell>
          <cell r="AF32" t="str">
            <v>022001</v>
          </cell>
          <cell r="AG32">
            <v>33</v>
          </cell>
          <cell r="AH32" t="str">
            <v>022002</v>
          </cell>
          <cell r="AI32">
            <v>12</v>
          </cell>
          <cell r="AJ32" t="str">
            <v>022001</v>
          </cell>
          <cell r="AK32">
            <v>14</v>
          </cell>
          <cell r="AL32" t="str">
            <v>022001</v>
          </cell>
          <cell r="AM32">
            <v>33</v>
          </cell>
          <cell r="AN32" t="str">
            <v>022001</v>
          </cell>
          <cell r="AO32">
            <v>21</v>
          </cell>
          <cell r="AP32" t="str">
            <v>022001</v>
          </cell>
          <cell r="AQ32">
            <v>32</v>
          </cell>
          <cell r="AR32" t="str">
            <v>022001</v>
          </cell>
          <cell r="AS32">
            <v>18</v>
          </cell>
          <cell r="AT32" t="str">
            <v>022001</v>
          </cell>
          <cell r="AU32">
            <v>28</v>
          </cell>
          <cell r="AV32" t="str">
            <v>022002</v>
          </cell>
          <cell r="AW32">
            <v>4</v>
          </cell>
          <cell r="AX32" t="str">
            <v>022001</v>
          </cell>
          <cell r="AY32">
            <v>24</v>
          </cell>
          <cell r="AZ32" t="str">
            <v>022001</v>
          </cell>
          <cell r="BA32">
            <v>26</v>
          </cell>
          <cell r="BB32" t="str">
            <v>022001</v>
          </cell>
          <cell r="BC32">
            <v>19</v>
          </cell>
          <cell r="BD32" t="str">
            <v>022001</v>
          </cell>
          <cell r="BE32">
            <v>18</v>
          </cell>
          <cell r="BF32" t="str">
            <v>022001</v>
          </cell>
          <cell r="BG32">
            <v>26</v>
          </cell>
          <cell r="BH32" t="str">
            <v>022001</v>
          </cell>
          <cell r="BI32">
            <v>17</v>
          </cell>
          <cell r="BJ32" t="str">
            <v>022001</v>
          </cell>
          <cell r="BK32">
            <v>28</v>
          </cell>
          <cell r="BL32" t="str">
            <v>022001</v>
          </cell>
          <cell r="BM32">
            <v>18</v>
          </cell>
          <cell r="BN32" t="str">
            <v>022001</v>
          </cell>
          <cell r="BO32">
            <v>23</v>
          </cell>
          <cell r="BP32" t="str">
            <v>022001</v>
          </cell>
          <cell r="BQ32">
            <v>27</v>
          </cell>
          <cell r="BR32" t="str">
            <v>022001</v>
          </cell>
          <cell r="BS32">
            <v>16</v>
          </cell>
          <cell r="BT32" t="str">
            <v>022001</v>
          </cell>
          <cell r="BU32">
            <v>18</v>
          </cell>
          <cell r="BV32" t="str">
            <v>022001</v>
          </cell>
          <cell r="BW32">
            <v>18</v>
          </cell>
          <cell r="BX32" t="str">
            <v>022001</v>
          </cell>
          <cell r="BY32">
            <v>22</v>
          </cell>
          <cell r="BZ32" t="str">
            <v>022001</v>
          </cell>
          <cell r="CA32">
            <v>18</v>
          </cell>
          <cell r="CB32" t="str">
            <v>022001</v>
          </cell>
          <cell r="CC32">
            <v>28</v>
          </cell>
          <cell r="CD32" t="str">
            <v>022001</v>
          </cell>
          <cell r="CE32">
            <v>28</v>
          </cell>
          <cell r="CF32" t="str">
            <v>022001</v>
          </cell>
          <cell r="CG32">
            <v>30</v>
          </cell>
          <cell r="CH32" t="str">
            <v>022001</v>
          </cell>
          <cell r="CI32">
            <v>22</v>
          </cell>
          <cell r="CJ32" t="str">
            <v>022001</v>
          </cell>
          <cell r="CK32">
            <v>25</v>
          </cell>
          <cell r="CL32" t="str">
            <v>022001</v>
          </cell>
          <cell r="CM32">
            <v>14</v>
          </cell>
          <cell r="CN32" t="str">
            <v>022001</v>
          </cell>
          <cell r="CO32">
            <v>22</v>
          </cell>
          <cell r="CP32" t="str">
            <v>022001</v>
          </cell>
          <cell r="CQ32">
            <v>25</v>
          </cell>
          <cell r="CR32" t="str">
            <v>022001</v>
          </cell>
          <cell r="CS32">
            <v>24</v>
          </cell>
        </row>
        <row r="33">
          <cell r="B33" t="str">
            <v>022002</v>
          </cell>
          <cell r="D33" t="str">
            <v>022002</v>
          </cell>
          <cell r="E33">
            <v>1</v>
          </cell>
          <cell r="F33" t="str">
            <v>022002</v>
          </cell>
          <cell r="G33">
            <v>2</v>
          </cell>
          <cell r="H33" t="str">
            <v>022002</v>
          </cell>
          <cell r="I33">
            <v>5</v>
          </cell>
          <cell r="J33" t="str">
            <v>022002</v>
          </cell>
          <cell r="K33">
            <v>8</v>
          </cell>
          <cell r="L33" t="str">
            <v>022002</v>
          </cell>
          <cell r="M33">
            <v>12</v>
          </cell>
          <cell r="N33" t="str">
            <v>022002</v>
          </cell>
          <cell r="O33">
            <v>10</v>
          </cell>
          <cell r="P33" t="str">
            <v>022002</v>
          </cell>
          <cell r="Q33">
            <v>4</v>
          </cell>
          <cell r="R33" t="str">
            <v>022002</v>
          </cell>
          <cell r="S33">
            <v>5</v>
          </cell>
          <cell r="T33" t="str">
            <v>022002</v>
          </cell>
          <cell r="U33">
            <v>10</v>
          </cell>
          <cell r="V33" t="str">
            <v>022002</v>
          </cell>
          <cell r="W33">
            <v>13</v>
          </cell>
          <cell r="X33" t="str">
            <v>022002</v>
          </cell>
          <cell r="Y33">
            <v>6</v>
          </cell>
          <cell r="Z33" t="str">
            <v>022002</v>
          </cell>
          <cell r="AA33">
            <v>10</v>
          </cell>
          <cell r="AB33" t="str">
            <v>022002</v>
          </cell>
          <cell r="AC33">
            <v>8</v>
          </cell>
          <cell r="AD33" t="str">
            <v>022002</v>
          </cell>
          <cell r="AE33">
            <v>10</v>
          </cell>
          <cell r="AF33" t="str">
            <v>022002</v>
          </cell>
          <cell r="AG33">
            <v>9</v>
          </cell>
          <cell r="AH33" t="str">
            <v>022003</v>
          </cell>
          <cell r="AI33">
            <v>9</v>
          </cell>
          <cell r="AJ33" t="str">
            <v>022002</v>
          </cell>
          <cell r="AK33">
            <v>2</v>
          </cell>
          <cell r="AL33" t="str">
            <v>022002</v>
          </cell>
          <cell r="AM33">
            <v>3</v>
          </cell>
          <cell r="AN33" t="str">
            <v>022002</v>
          </cell>
          <cell r="AO33">
            <v>10</v>
          </cell>
          <cell r="AP33" t="str">
            <v>022002</v>
          </cell>
          <cell r="AQ33">
            <v>10</v>
          </cell>
          <cell r="AR33" t="str">
            <v>022002</v>
          </cell>
          <cell r="AS33">
            <v>6</v>
          </cell>
          <cell r="AT33" t="str">
            <v>022002</v>
          </cell>
          <cell r="AU33">
            <v>8</v>
          </cell>
          <cell r="AV33" t="str">
            <v>022003</v>
          </cell>
          <cell r="AW33">
            <v>8</v>
          </cell>
          <cell r="AX33" t="str">
            <v>022002</v>
          </cell>
          <cell r="AY33">
            <v>13</v>
          </cell>
          <cell r="AZ33" t="str">
            <v>022002</v>
          </cell>
          <cell r="BA33">
            <v>13</v>
          </cell>
          <cell r="BB33" t="str">
            <v>022002</v>
          </cell>
          <cell r="BC33">
            <v>12</v>
          </cell>
          <cell r="BD33" t="str">
            <v>022002</v>
          </cell>
          <cell r="BE33">
            <v>6</v>
          </cell>
          <cell r="BF33" t="str">
            <v>022002</v>
          </cell>
          <cell r="BG33">
            <v>10</v>
          </cell>
          <cell r="BH33" t="str">
            <v>022002</v>
          </cell>
          <cell r="BI33">
            <v>7</v>
          </cell>
          <cell r="BJ33" t="str">
            <v>022002</v>
          </cell>
          <cell r="BK33">
            <v>8</v>
          </cell>
          <cell r="BL33" t="str">
            <v>022002</v>
          </cell>
          <cell r="BM33">
            <v>17</v>
          </cell>
          <cell r="BN33" t="str">
            <v>022002</v>
          </cell>
          <cell r="BO33">
            <v>8</v>
          </cell>
          <cell r="BP33" t="str">
            <v>022002</v>
          </cell>
          <cell r="BQ33">
            <v>12</v>
          </cell>
          <cell r="BR33" t="str">
            <v>022002</v>
          </cell>
          <cell r="BS33">
            <v>10</v>
          </cell>
          <cell r="BT33" t="str">
            <v>022002</v>
          </cell>
          <cell r="BU33">
            <v>4</v>
          </cell>
          <cell r="BV33" t="str">
            <v>022002</v>
          </cell>
          <cell r="BW33">
            <v>10</v>
          </cell>
          <cell r="BX33" t="str">
            <v>022002</v>
          </cell>
          <cell r="BY33">
            <v>14</v>
          </cell>
          <cell r="BZ33" t="str">
            <v>022002</v>
          </cell>
          <cell r="CA33">
            <v>4</v>
          </cell>
          <cell r="CB33" t="str">
            <v>022002</v>
          </cell>
          <cell r="CC33">
            <v>9</v>
          </cell>
          <cell r="CD33" t="str">
            <v>022002</v>
          </cell>
          <cell r="CE33">
            <v>7</v>
          </cell>
          <cell r="CF33" t="str">
            <v>022002</v>
          </cell>
          <cell r="CG33">
            <v>9</v>
          </cell>
          <cell r="CH33" t="str">
            <v>022002</v>
          </cell>
          <cell r="CI33">
            <v>12</v>
          </cell>
          <cell r="CJ33" t="str">
            <v>022002</v>
          </cell>
          <cell r="CK33">
            <v>10</v>
          </cell>
          <cell r="CL33" t="str">
            <v>022002</v>
          </cell>
          <cell r="CM33">
            <v>5</v>
          </cell>
          <cell r="CN33" t="str">
            <v>022002</v>
          </cell>
          <cell r="CO33">
            <v>9</v>
          </cell>
          <cell r="CP33" t="str">
            <v>022002</v>
          </cell>
          <cell r="CQ33">
            <v>11</v>
          </cell>
          <cell r="CR33" t="str">
            <v>022002</v>
          </cell>
          <cell r="CS33">
            <v>5</v>
          </cell>
        </row>
        <row r="34">
          <cell r="B34" t="str">
            <v>022003</v>
          </cell>
          <cell r="C34">
            <v>1</v>
          </cell>
          <cell r="D34" t="str">
            <v>022003</v>
          </cell>
          <cell r="E34">
            <v>1</v>
          </cell>
          <cell r="F34" t="str">
            <v>022003</v>
          </cell>
          <cell r="G34">
            <v>6</v>
          </cell>
          <cell r="H34" t="str">
            <v>022003</v>
          </cell>
          <cell r="I34">
            <v>3</v>
          </cell>
          <cell r="J34" t="str">
            <v>022003</v>
          </cell>
          <cell r="K34">
            <v>2</v>
          </cell>
          <cell r="L34" t="str">
            <v>022003</v>
          </cell>
          <cell r="M34">
            <v>8</v>
          </cell>
          <cell r="N34" t="str">
            <v>022003</v>
          </cell>
          <cell r="O34">
            <v>7</v>
          </cell>
          <cell r="P34" t="str">
            <v>022003</v>
          </cell>
          <cell r="Q34">
            <v>9</v>
          </cell>
          <cell r="R34" t="str">
            <v>022003</v>
          </cell>
          <cell r="S34">
            <v>8</v>
          </cell>
          <cell r="T34" t="str">
            <v>022003</v>
          </cell>
          <cell r="U34">
            <v>11</v>
          </cell>
          <cell r="V34" t="str">
            <v>022003</v>
          </cell>
          <cell r="W34">
            <v>8</v>
          </cell>
          <cell r="X34" t="str">
            <v>022003</v>
          </cell>
          <cell r="Y34">
            <v>8</v>
          </cell>
          <cell r="Z34" t="str">
            <v>022003</v>
          </cell>
          <cell r="AA34">
            <v>7</v>
          </cell>
          <cell r="AB34" t="str">
            <v>022003</v>
          </cell>
          <cell r="AC34">
            <v>6</v>
          </cell>
          <cell r="AD34" t="str">
            <v>022003</v>
          </cell>
          <cell r="AE34">
            <v>6</v>
          </cell>
          <cell r="AF34" t="str">
            <v>022003</v>
          </cell>
          <cell r="AG34">
            <v>7</v>
          </cell>
          <cell r="AH34" t="str">
            <v>022012</v>
          </cell>
          <cell r="AI34">
            <v>4</v>
          </cell>
          <cell r="AJ34" t="str">
            <v>022003</v>
          </cell>
          <cell r="AK34">
            <v>5</v>
          </cell>
          <cell r="AL34" t="str">
            <v>022003</v>
          </cell>
          <cell r="AM34">
            <v>7</v>
          </cell>
          <cell r="AN34" t="str">
            <v>022003</v>
          </cell>
          <cell r="AO34">
            <v>10</v>
          </cell>
          <cell r="AP34" t="str">
            <v>022003</v>
          </cell>
          <cell r="AQ34">
            <v>4</v>
          </cell>
          <cell r="AR34" t="str">
            <v>022003</v>
          </cell>
          <cell r="AS34">
            <v>7</v>
          </cell>
          <cell r="AT34" t="str">
            <v>022003</v>
          </cell>
          <cell r="AU34">
            <v>7</v>
          </cell>
          <cell r="AV34" t="str">
            <v>022012</v>
          </cell>
          <cell r="AW34">
            <v>7</v>
          </cell>
          <cell r="AX34" t="str">
            <v>022003</v>
          </cell>
          <cell r="AY34">
            <v>5</v>
          </cell>
          <cell r="AZ34" t="str">
            <v>022003</v>
          </cell>
          <cell r="BA34">
            <v>5</v>
          </cell>
          <cell r="BB34" t="str">
            <v>022003</v>
          </cell>
          <cell r="BC34">
            <v>7</v>
          </cell>
          <cell r="BD34" t="str">
            <v>022003</v>
          </cell>
          <cell r="BE34">
            <v>12</v>
          </cell>
          <cell r="BF34" t="str">
            <v>022003</v>
          </cell>
          <cell r="BG34">
            <v>5</v>
          </cell>
          <cell r="BH34" t="str">
            <v>022003</v>
          </cell>
          <cell r="BI34">
            <v>7</v>
          </cell>
          <cell r="BJ34" t="str">
            <v>022003</v>
          </cell>
          <cell r="BK34">
            <v>9</v>
          </cell>
          <cell r="BL34" t="str">
            <v>022003</v>
          </cell>
          <cell r="BM34">
            <v>5</v>
          </cell>
          <cell r="BN34" t="str">
            <v>022003</v>
          </cell>
          <cell r="BO34">
            <v>9</v>
          </cell>
          <cell r="BP34" t="str">
            <v>022003</v>
          </cell>
          <cell r="BQ34">
            <v>6</v>
          </cell>
          <cell r="BR34" t="str">
            <v>022003</v>
          </cell>
          <cell r="BS34">
            <v>4</v>
          </cell>
          <cell r="BT34" t="str">
            <v>022003</v>
          </cell>
          <cell r="BU34">
            <v>13</v>
          </cell>
          <cell r="BV34" t="str">
            <v>022003</v>
          </cell>
          <cell r="BW34">
            <v>16</v>
          </cell>
          <cell r="BX34" t="str">
            <v>022003</v>
          </cell>
          <cell r="BY34">
            <v>9</v>
          </cell>
          <cell r="BZ34" t="str">
            <v>022003</v>
          </cell>
          <cell r="CA34">
            <v>9</v>
          </cell>
          <cell r="CB34" t="str">
            <v>022003</v>
          </cell>
          <cell r="CC34">
            <v>6</v>
          </cell>
          <cell r="CD34" t="str">
            <v>022003</v>
          </cell>
          <cell r="CE34">
            <v>4</v>
          </cell>
          <cell r="CF34" t="str">
            <v>022003</v>
          </cell>
          <cell r="CG34">
            <v>6</v>
          </cell>
          <cell r="CH34" t="str">
            <v>022003</v>
          </cell>
          <cell r="CI34">
            <v>9</v>
          </cell>
          <cell r="CJ34" t="str">
            <v>022003</v>
          </cell>
          <cell r="CK34">
            <v>7</v>
          </cell>
          <cell r="CL34" t="str">
            <v>022003</v>
          </cell>
          <cell r="CM34">
            <v>9</v>
          </cell>
          <cell r="CN34" t="str">
            <v>022003</v>
          </cell>
          <cell r="CO34">
            <v>7</v>
          </cell>
          <cell r="CP34" t="str">
            <v>022003</v>
          </cell>
          <cell r="CQ34">
            <v>11</v>
          </cell>
          <cell r="CR34" t="str">
            <v>022003</v>
          </cell>
          <cell r="CS34">
            <v>8</v>
          </cell>
        </row>
        <row r="35">
          <cell r="B35" t="str">
            <v>022012</v>
          </cell>
          <cell r="C35">
            <v>1</v>
          </cell>
          <cell r="J35" t="str">
            <v>022012</v>
          </cell>
          <cell r="K35">
            <v>2</v>
          </cell>
          <cell r="L35" t="str">
            <v>022012</v>
          </cell>
          <cell r="M35">
            <v>8</v>
          </cell>
          <cell r="N35" t="str">
            <v>022012</v>
          </cell>
          <cell r="O35">
            <v>4</v>
          </cell>
          <cell r="P35" t="str">
            <v>022012</v>
          </cell>
          <cell r="Q35">
            <v>6</v>
          </cell>
          <cell r="R35" t="str">
            <v>022012</v>
          </cell>
          <cell r="S35">
            <v>6</v>
          </cell>
          <cell r="T35" t="str">
            <v>022012</v>
          </cell>
          <cell r="U35">
            <v>3</v>
          </cell>
          <cell r="V35" t="str">
            <v>022012</v>
          </cell>
          <cell r="W35">
            <v>1</v>
          </cell>
          <cell r="X35" t="str">
            <v>022012</v>
          </cell>
          <cell r="Y35">
            <v>1</v>
          </cell>
          <cell r="Z35" t="str">
            <v>022012</v>
          </cell>
          <cell r="AA35">
            <v>1</v>
          </cell>
          <cell r="AB35" t="str">
            <v>022012</v>
          </cell>
          <cell r="AC35">
            <v>2</v>
          </cell>
          <cell r="AD35" t="str">
            <v>022012</v>
          </cell>
          <cell r="AE35">
            <v>2</v>
          </cell>
          <cell r="AF35" t="str">
            <v>022012</v>
          </cell>
          <cell r="AG35">
            <v>1</v>
          </cell>
          <cell r="AH35" t="str">
            <v>022102</v>
          </cell>
          <cell r="AI35">
            <v>8</v>
          </cell>
          <cell r="AJ35" t="str">
            <v>022012</v>
          </cell>
          <cell r="AK35">
            <v>4</v>
          </cell>
          <cell r="AL35" t="str">
            <v>022012</v>
          </cell>
          <cell r="AM35">
            <v>1</v>
          </cell>
          <cell r="AN35" t="str">
            <v>022012</v>
          </cell>
          <cell r="AO35">
            <v>4</v>
          </cell>
          <cell r="AP35" t="str">
            <v>022012</v>
          </cell>
          <cell r="AQ35">
            <v>4</v>
          </cell>
          <cell r="AR35" t="str">
            <v>022012</v>
          </cell>
          <cell r="AS35">
            <v>4</v>
          </cell>
          <cell r="AT35" t="str">
            <v>022012</v>
          </cell>
          <cell r="AU35">
            <v>4</v>
          </cell>
          <cell r="AV35" t="str">
            <v>022102</v>
          </cell>
          <cell r="AW35">
            <v>9</v>
          </cell>
          <cell r="AX35" t="str">
            <v>022012</v>
          </cell>
          <cell r="AY35">
            <v>2</v>
          </cell>
          <cell r="AZ35" t="str">
            <v>022012</v>
          </cell>
          <cell r="BA35">
            <v>5</v>
          </cell>
          <cell r="BB35" t="str">
            <v>022012</v>
          </cell>
          <cell r="BC35">
            <v>4</v>
          </cell>
          <cell r="BD35" t="str">
            <v>022012</v>
          </cell>
          <cell r="BE35">
            <v>4</v>
          </cell>
          <cell r="BF35" t="str">
            <v>022102</v>
          </cell>
          <cell r="BG35">
            <v>7</v>
          </cell>
          <cell r="BH35" t="str">
            <v>022012</v>
          </cell>
          <cell r="BI35">
            <v>10</v>
          </cell>
          <cell r="BJ35" t="str">
            <v>022012</v>
          </cell>
          <cell r="BK35">
            <v>3</v>
          </cell>
          <cell r="BL35" t="str">
            <v>022012</v>
          </cell>
          <cell r="BM35">
            <v>5</v>
          </cell>
          <cell r="BN35" t="str">
            <v>022012</v>
          </cell>
          <cell r="BO35">
            <v>3</v>
          </cell>
          <cell r="BP35" t="str">
            <v>022012</v>
          </cell>
          <cell r="BQ35">
            <v>7</v>
          </cell>
          <cell r="BR35" t="str">
            <v>022012</v>
          </cell>
          <cell r="BS35">
            <v>5</v>
          </cell>
          <cell r="BT35" t="str">
            <v>022012</v>
          </cell>
          <cell r="BU35">
            <v>10</v>
          </cell>
          <cell r="BV35" t="str">
            <v>022012</v>
          </cell>
          <cell r="BW35">
            <v>2</v>
          </cell>
          <cell r="BX35" t="str">
            <v>022012</v>
          </cell>
          <cell r="BY35">
            <v>3</v>
          </cell>
          <cell r="BZ35" t="str">
            <v>022012</v>
          </cell>
          <cell r="CA35">
            <v>1</v>
          </cell>
          <cell r="CB35" t="str">
            <v>022012</v>
          </cell>
          <cell r="CC35">
            <v>3</v>
          </cell>
          <cell r="CD35" t="str">
            <v>022012</v>
          </cell>
          <cell r="CE35">
            <v>13</v>
          </cell>
          <cell r="CF35" t="str">
            <v>022012</v>
          </cell>
          <cell r="CG35">
            <v>4</v>
          </cell>
          <cell r="CH35" t="str">
            <v>022012</v>
          </cell>
          <cell r="CI35">
            <v>2</v>
          </cell>
          <cell r="CJ35" t="str">
            <v>022012</v>
          </cell>
          <cell r="CK35">
            <v>8</v>
          </cell>
          <cell r="CL35" t="str">
            <v>022012</v>
          </cell>
          <cell r="CM35">
            <v>7</v>
          </cell>
          <cell r="CN35" t="str">
            <v>022012</v>
          </cell>
          <cell r="CO35">
            <v>3</v>
          </cell>
          <cell r="CP35" t="str">
            <v>022012</v>
          </cell>
          <cell r="CQ35">
            <v>3</v>
          </cell>
          <cell r="CR35" t="str">
            <v>022012</v>
          </cell>
          <cell r="CS35">
            <v>4</v>
          </cell>
        </row>
        <row r="36">
          <cell r="B36" t="str">
            <v>022102</v>
          </cell>
          <cell r="F36" t="str">
            <v>022102</v>
          </cell>
          <cell r="G36">
            <v>3</v>
          </cell>
          <cell r="H36" t="str">
            <v>022102</v>
          </cell>
          <cell r="I36">
            <v>1</v>
          </cell>
          <cell r="J36" t="str">
            <v>022102</v>
          </cell>
          <cell r="K36">
            <v>4</v>
          </cell>
          <cell r="L36" t="str">
            <v>022102</v>
          </cell>
          <cell r="M36">
            <v>7</v>
          </cell>
          <cell r="N36" t="str">
            <v>022102</v>
          </cell>
          <cell r="O36">
            <v>3</v>
          </cell>
          <cell r="P36" t="str">
            <v>022102</v>
          </cell>
          <cell r="Q36">
            <v>3</v>
          </cell>
          <cell r="R36" t="str">
            <v>022102</v>
          </cell>
          <cell r="S36">
            <v>1</v>
          </cell>
          <cell r="T36" t="str">
            <v>022102</v>
          </cell>
          <cell r="U36">
            <v>1</v>
          </cell>
          <cell r="V36" t="str">
            <v>022102</v>
          </cell>
          <cell r="W36">
            <v>5</v>
          </cell>
          <cell r="X36" t="str">
            <v>022102</v>
          </cell>
          <cell r="Y36">
            <v>7</v>
          </cell>
          <cell r="Z36" t="str">
            <v>022102</v>
          </cell>
          <cell r="AA36">
            <v>5</v>
          </cell>
          <cell r="AB36" t="str">
            <v>022102</v>
          </cell>
          <cell r="AC36">
            <v>8</v>
          </cell>
          <cell r="AD36" t="str">
            <v>022102</v>
          </cell>
          <cell r="AE36">
            <v>3</v>
          </cell>
          <cell r="AF36" t="str">
            <v>022102</v>
          </cell>
          <cell r="AG36">
            <v>6</v>
          </cell>
          <cell r="AH36" t="str">
            <v>022103</v>
          </cell>
          <cell r="AI36">
            <v>5</v>
          </cell>
          <cell r="AJ36" t="str">
            <v>022102</v>
          </cell>
          <cell r="AK36">
            <v>6</v>
          </cell>
          <cell r="AL36" t="str">
            <v>022102</v>
          </cell>
          <cell r="AM36">
            <v>4</v>
          </cell>
          <cell r="AN36" t="str">
            <v>022102</v>
          </cell>
          <cell r="AO36">
            <v>8</v>
          </cell>
          <cell r="AP36" t="str">
            <v>022102</v>
          </cell>
          <cell r="AQ36">
            <v>10</v>
          </cell>
          <cell r="AR36" t="str">
            <v>022102</v>
          </cell>
          <cell r="AS36">
            <v>4</v>
          </cell>
          <cell r="AT36" t="str">
            <v>022102</v>
          </cell>
          <cell r="AU36">
            <v>7</v>
          </cell>
          <cell r="AV36" t="str">
            <v>022103</v>
          </cell>
          <cell r="AW36">
            <v>2</v>
          </cell>
          <cell r="AX36" t="str">
            <v>022102</v>
          </cell>
          <cell r="AY36">
            <v>3</v>
          </cell>
          <cell r="AZ36" t="str">
            <v>022102</v>
          </cell>
          <cell r="BA36">
            <v>7</v>
          </cell>
          <cell r="BB36" t="str">
            <v>022102</v>
          </cell>
          <cell r="BC36">
            <v>3</v>
          </cell>
          <cell r="BD36" t="str">
            <v>022102</v>
          </cell>
          <cell r="BE36">
            <v>2</v>
          </cell>
          <cell r="BF36" t="str">
            <v>022103</v>
          </cell>
          <cell r="BG36">
            <v>8</v>
          </cell>
          <cell r="BH36" t="str">
            <v>022102</v>
          </cell>
          <cell r="BI36">
            <v>7</v>
          </cell>
          <cell r="BJ36" t="str">
            <v>022102</v>
          </cell>
          <cell r="BK36">
            <v>7</v>
          </cell>
          <cell r="BL36" t="str">
            <v>022102</v>
          </cell>
          <cell r="BM36">
            <v>12</v>
          </cell>
          <cell r="BN36" t="str">
            <v>022102</v>
          </cell>
          <cell r="BO36">
            <v>6</v>
          </cell>
          <cell r="BP36" t="str">
            <v>022102</v>
          </cell>
          <cell r="BQ36">
            <v>7</v>
          </cell>
          <cell r="BR36" t="str">
            <v>022102</v>
          </cell>
          <cell r="BS36">
            <v>6</v>
          </cell>
          <cell r="BT36" t="str">
            <v>022102</v>
          </cell>
          <cell r="BU36">
            <v>10</v>
          </cell>
          <cell r="BV36" t="str">
            <v>022102</v>
          </cell>
          <cell r="BW36">
            <v>2</v>
          </cell>
          <cell r="BX36" t="str">
            <v>022102</v>
          </cell>
          <cell r="BY36">
            <v>6</v>
          </cell>
          <cell r="BZ36" t="str">
            <v>022102</v>
          </cell>
          <cell r="CA36">
            <v>4</v>
          </cell>
          <cell r="CB36" t="str">
            <v>022102</v>
          </cell>
          <cell r="CC36">
            <v>8</v>
          </cell>
          <cell r="CD36" t="str">
            <v>022102</v>
          </cell>
          <cell r="CE36">
            <v>2</v>
          </cell>
          <cell r="CF36" t="str">
            <v>022102</v>
          </cell>
          <cell r="CG36">
            <v>5</v>
          </cell>
          <cell r="CH36" t="str">
            <v>022102</v>
          </cell>
          <cell r="CI36">
            <v>10</v>
          </cell>
          <cell r="CJ36" t="str">
            <v>022102</v>
          </cell>
          <cell r="CK36">
            <v>12</v>
          </cell>
          <cell r="CL36" t="str">
            <v>022102</v>
          </cell>
          <cell r="CM36">
            <v>9</v>
          </cell>
          <cell r="CN36" t="str">
            <v>022102</v>
          </cell>
          <cell r="CO36">
            <v>3</v>
          </cell>
          <cell r="CP36" t="str">
            <v>022102</v>
          </cell>
          <cell r="CQ36">
            <v>8</v>
          </cell>
          <cell r="CR36" t="str">
            <v>022102</v>
          </cell>
          <cell r="CS36">
            <v>4</v>
          </cell>
        </row>
        <row r="37">
          <cell r="B37" t="str">
            <v>022103</v>
          </cell>
          <cell r="F37" t="str">
            <v>022103</v>
          </cell>
          <cell r="G37">
            <v>4</v>
          </cell>
          <cell r="H37" t="str">
            <v>022103</v>
          </cell>
          <cell r="I37">
            <v>1</v>
          </cell>
          <cell r="J37" t="str">
            <v>022103</v>
          </cell>
          <cell r="K37">
            <v>4</v>
          </cell>
          <cell r="L37" t="str">
            <v>022103</v>
          </cell>
          <cell r="M37">
            <v>5</v>
          </cell>
          <cell r="N37" t="str">
            <v>022103</v>
          </cell>
          <cell r="O37">
            <v>6</v>
          </cell>
          <cell r="P37" t="str">
            <v>022103</v>
          </cell>
          <cell r="Q37">
            <v>5</v>
          </cell>
          <cell r="R37" t="str">
            <v>022104</v>
          </cell>
          <cell r="S37">
            <v>20</v>
          </cell>
          <cell r="T37" t="str">
            <v>022103</v>
          </cell>
          <cell r="U37">
            <v>6</v>
          </cell>
          <cell r="V37" t="str">
            <v>022103</v>
          </cell>
          <cell r="W37">
            <v>3</v>
          </cell>
          <cell r="X37" t="str">
            <v>022103</v>
          </cell>
          <cell r="Y37">
            <v>6</v>
          </cell>
          <cell r="Z37" t="str">
            <v>022104</v>
          </cell>
          <cell r="AA37">
            <v>20</v>
          </cell>
          <cell r="AB37" t="str">
            <v>022103</v>
          </cell>
          <cell r="AC37">
            <v>10</v>
          </cell>
          <cell r="AD37" t="str">
            <v>022103</v>
          </cell>
          <cell r="AE37">
            <v>10</v>
          </cell>
          <cell r="AF37" t="str">
            <v>022103</v>
          </cell>
          <cell r="AG37">
            <v>7</v>
          </cell>
          <cell r="AH37" t="str">
            <v>022104</v>
          </cell>
          <cell r="AI37">
            <v>9</v>
          </cell>
          <cell r="AJ37" t="str">
            <v>022103</v>
          </cell>
          <cell r="AK37">
            <v>1</v>
          </cell>
          <cell r="AL37" t="str">
            <v>022103</v>
          </cell>
          <cell r="AM37">
            <v>6</v>
          </cell>
          <cell r="AN37" t="str">
            <v>022103</v>
          </cell>
          <cell r="AO37">
            <v>3</v>
          </cell>
          <cell r="AP37" t="str">
            <v>022103</v>
          </cell>
          <cell r="AQ37">
            <v>4</v>
          </cell>
          <cell r="AR37" t="str">
            <v>022103</v>
          </cell>
          <cell r="AS37">
            <v>6</v>
          </cell>
          <cell r="AT37" t="str">
            <v>022103</v>
          </cell>
          <cell r="AU37">
            <v>6</v>
          </cell>
          <cell r="AV37" t="str">
            <v>022104</v>
          </cell>
          <cell r="AW37">
            <v>14</v>
          </cell>
          <cell r="AX37" t="str">
            <v>022103</v>
          </cell>
          <cell r="AY37">
            <v>3</v>
          </cell>
          <cell r="AZ37" t="str">
            <v>022103</v>
          </cell>
          <cell r="BA37">
            <v>8</v>
          </cell>
          <cell r="BB37" t="str">
            <v>022103</v>
          </cell>
          <cell r="BC37">
            <v>10</v>
          </cell>
          <cell r="BD37" t="str">
            <v>022103</v>
          </cell>
          <cell r="BE37">
            <v>7</v>
          </cell>
          <cell r="BF37" t="str">
            <v>022104</v>
          </cell>
          <cell r="BG37">
            <v>11</v>
          </cell>
          <cell r="BH37" t="str">
            <v>022103</v>
          </cell>
          <cell r="BI37">
            <v>8</v>
          </cell>
          <cell r="BJ37" t="str">
            <v>022103</v>
          </cell>
          <cell r="BK37">
            <v>6</v>
          </cell>
          <cell r="BL37" t="str">
            <v>022103</v>
          </cell>
          <cell r="BM37">
            <v>7</v>
          </cell>
          <cell r="BN37" t="str">
            <v>022103</v>
          </cell>
          <cell r="BO37">
            <v>5</v>
          </cell>
          <cell r="BP37" t="str">
            <v>022103</v>
          </cell>
          <cell r="BQ37">
            <v>8</v>
          </cell>
          <cell r="BR37" t="str">
            <v>022103</v>
          </cell>
          <cell r="BS37">
            <v>1</v>
          </cell>
          <cell r="BT37" t="str">
            <v>022103</v>
          </cell>
          <cell r="BU37">
            <v>4</v>
          </cell>
          <cell r="BV37" t="str">
            <v>022103</v>
          </cell>
          <cell r="BW37">
            <v>3</v>
          </cell>
          <cell r="BX37" t="str">
            <v>022103</v>
          </cell>
          <cell r="BY37">
            <v>1</v>
          </cell>
          <cell r="BZ37" t="str">
            <v>022103</v>
          </cell>
          <cell r="CA37">
            <v>4</v>
          </cell>
          <cell r="CB37" t="str">
            <v>022103</v>
          </cell>
          <cell r="CC37">
            <v>3</v>
          </cell>
          <cell r="CD37" t="str">
            <v>022103</v>
          </cell>
          <cell r="CE37">
            <v>5</v>
          </cell>
          <cell r="CF37" t="str">
            <v>022103</v>
          </cell>
          <cell r="CG37">
            <v>11</v>
          </cell>
          <cell r="CH37" t="str">
            <v>022103</v>
          </cell>
          <cell r="CI37">
            <v>9</v>
          </cell>
          <cell r="CJ37" t="str">
            <v>022103</v>
          </cell>
          <cell r="CK37">
            <v>8</v>
          </cell>
          <cell r="CL37" t="str">
            <v>022103</v>
          </cell>
          <cell r="CM37">
            <v>5</v>
          </cell>
          <cell r="CN37" t="str">
            <v>022103</v>
          </cell>
          <cell r="CO37">
            <v>4</v>
          </cell>
          <cell r="CP37" t="str">
            <v>022103</v>
          </cell>
          <cell r="CQ37">
            <v>4</v>
          </cell>
          <cell r="CR37" t="str">
            <v>022103</v>
          </cell>
          <cell r="CS37">
            <v>3</v>
          </cell>
        </row>
        <row r="38">
          <cell r="B38" t="str">
            <v>022104</v>
          </cell>
          <cell r="C38">
            <v>1</v>
          </cell>
          <cell r="F38" t="str">
            <v>022104</v>
          </cell>
          <cell r="G38">
            <v>8</v>
          </cell>
          <cell r="H38" t="str">
            <v>022104</v>
          </cell>
          <cell r="I38">
            <v>9</v>
          </cell>
          <cell r="J38" t="str">
            <v>022104</v>
          </cell>
          <cell r="K38">
            <v>14</v>
          </cell>
          <cell r="L38" t="str">
            <v>022104</v>
          </cell>
          <cell r="M38">
            <v>15</v>
          </cell>
          <cell r="N38" t="str">
            <v>022104</v>
          </cell>
          <cell r="O38">
            <v>16</v>
          </cell>
          <cell r="P38" t="str">
            <v>022104</v>
          </cell>
          <cell r="Q38">
            <v>15</v>
          </cell>
          <cell r="R38" t="str">
            <v>022201</v>
          </cell>
          <cell r="S38">
            <v>32</v>
          </cell>
          <cell r="T38" t="str">
            <v>022104</v>
          </cell>
          <cell r="U38">
            <v>11</v>
          </cell>
          <cell r="V38" t="str">
            <v>022104</v>
          </cell>
          <cell r="W38">
            <v>18</v>
          </cell>
          <cell r="X38" t="str">
            <v>022104</v>
          </cell>
          <cell r="Y38">
            <v>12</v>
          </cell>
          <cell r="Z38" t="str">
            <v>022201</v>
          </cell>
          <cell r="AA38">
            <v>27</v>
          </cell>
          <cell r="AB38" t="str">
            <v>022104</v>
          </cell>
          <cell r="AC38">
            <v>8</v>
          </cell>
          <cell r="AD38" t="str">
            <v>022104</v>
          </cell>
          <cell r="AE38">
            <v>12</v>
          </cell>
          <cell r="AF38" t="str">
            <v>022104</v>
          </cell>
          <cell r="AG38">
            <v>13</v>
          </cell>
          <cell r="AH38" t="str">
            <v>022201</v>
          </cell>
          <cell r="AI38">
            <v>26</v>
          </cell>
          <cell r="AJ38" t="str">
            <v>022104</v>
          </cell>
          <cell r="AK38">
            <v>10</v>
          </cell>
          <cell r="AL38" t="str">
            <v>022104</v>
          </cell>
          <cell r="AM38">
            <v>18</v>
          </cell>
          <cell r="AN38" t="str">
            <v>022104</v>
          </cell>
          <cell r="AO38">
            <v>10</v>
          </cell>
          <cell r="AP38" t="str">
            <v>022104</v>
          </cell>
          <cell r="AQ38">
            <v>9</v>
          </cell>
          <cell r="AR38" t="str">
            <v>022104</v>
          </cell>
          <cell r="AS38">
            <v>13</v>
          </cell>
          <cell r="AT38" t="str">
            <v>022104</v>
          </cell>
          <cell r="AU38">
            <v>11</v>
          </cell>
          <cell r="AV38" t="str">
            <v>022201</v>
          </cell>
          <cell r="AW38">
            <v>29</v>
          </cell>
          <cell r="AX38" t="str">
            <v>022104</v>
          </cell>
          <cell r="AY38">
            <v>16</v>
          </cell>
          <cell r="AZ38" t="str">
            <v>022104</v>
          </cell>
          <cell r="BA38">
            <v>16</v>
          </cell>
          <cell r="BB38" t="str">
            <v>022104</v>
          </cell>
          <cell r="BC38">
            <v>15</v>
          </cell>
          <cell r="BD38" t="str">
            <v>022104</v>
          </cell>
          <cell r="BE38">
            <v>15</v>
          </cell>
          <cell r="BF38" t="str">
            <v>022201</v>
          </cell>
          <cell r="BG38">
            <v>35</v>
          </cell>
          <cell r="BH38" t="str">
            <v>022104</v>
          </cell>
          <cell r="BI38">
            <v>18</v>
          </cell>
          <cell r="BJ38" t="str">
            <v>022104</v>
          </cell>
          <cell r="BK38">
            <v>16</v>
          </cell>
          <cell r="BL38" t="str">
            <v>022104</v>
          </cell>
          <cell r="BM38">
            <v>16</v>
          </cell>
          <cell r="BN38" t="str">
            <v>022104</v>
          </cell>
          <cell r="BO38">
            <v>10</v>
          </cell>
          <cell r="BP38" t="str">
            <v>022104</v>
          </cell>
          <cell r="BQ38">
            <v>20</v>
          </cell>
          <cell r="BR38" t="str">
            <v>022104</v>
          </cell>
          <cell r="BS38">
            <v>13</v>
          </cell>
          <cell r="BT38" t="str">
            <v>022104</v>
          </cell>
          <cell r="BU38">
            <v>16</v>
          </cell>
          <cell r="BV38" t="str">
            <v>022104</v>
          </cell>
          <cell r="BW38">
            <v>15</v>
          </cell>
          <cell r="BX38" t="str">
            <v>022104</v>
          </cell>
          <cell r="BY38">
            <v>14</v>
          </cell>
          <cell r="BZ38" t="str">
            <v>022104</v>
          </cell>
          <cell r="CA38">
            <v>15</v>
          </cell>
          <cell r="CB38" t="str">
            <v>022104</v>
          </cell>
          <cell r="CC38">
            <v>19</v>
          </cell>
          <cell r="CD38" t="str">
            <v>022104</v>
          </cell>
          <cell r="CE38">
            <v>16</v>
          </cell>
          <cell r="CF38" t="str">
            <v>022104</v>
          </cell>
          <cell r="CG38">
            <v>19</v>
          </cell>
          <cell r="CH38" t="str">
            <v>022104</v>
          </cell>
          <cell r="CI38">
            <v>12</v>
          </cell>
          <cell r="CJ38" t="str">
            <v>022104</v>
          </cell>
          <cell r="CK38">
            <v>12</v>
          </cell>
          <cell r="CL38" t="str">
            <v>022104</v>
          </cell>
          <cell r="CM38">
            <v>18</v>
          </cell>
          <cell r="CN38" t="str">
            <v>022104</v>
          </cell>
          <cell r="CO38">
            <v>12</v>
          </cell>
          <cell r="CP38" t="str">
            <v>022104</v>
          </cell>
          <cell r="CQ38">
            <v>12</v>
          </cell>
          <cell r="CR38" t="str">
            <v>022104</v>
          </cell>
          <cell r="CS38">
            <v>21</v>
          </cell>
        </row>
        <row r="39">
          <cell r="B39" t="str">
            <v>022201</v>
          </cell>
          <cell r="C39">
            <v>1</v>
          </cell>
          <cell r="D39" t="str">
            <v>022201</v>
          </cell>
          <cell r="E39">
            <v>1</v>
          </cell>
          <cell r="F39" t="str">
            <v>022201</v>
          </cell>
          <cell r="G39">
            <v>18</v>
          </cell>
          <cell r="H39" t="str">
            <v>022201</v>
          </cell>
          <cell r="I39">
            <v>3</v>
          </cell>
          <cell r="J39" t="str">
            <v>022201</v>
          </cell>
          <cell r="K39">
            <v>22</v>
          </cell>
          <cell r="L39" t="str">
            <v>022201</v>
          </cell>
          <cell r="M39">
            <v>25</v>
          </cell>
          <cell r="N39" t="str">
            <v>022201</v>
          </cell>
          <cell r="O39">
            <v>33</v>
          </cell>
          <cell r="P39" t="str">
            <v>022201</v>
          </cell>
          <cell r="Q39">
            <v>23</v>
          </cell>
          <cell r="R39" t="str">
            <v>022202</v>
          </cell>
          <cell r="S39">
            <v>18</v>
          </cell>
          <cell r="T39" t="str">
            <v>022201</v>
          </cell>
          <cell r="U39">
            <v>23</v>
          </cell>
          <cell r="V39" t="str">
            <v>022201</v>
          </cell>
          <cell r="W39">
            <v>31</v>
          </cell>
          <cell r="X39" t="str">
            <v>022201</v>
          </cell>
          <cell r="Y39">
            <v>34</v>
          </cell>
          <cell r="Z39" t="str">
            <v>022202</v>
          </cell>
          <cell r="AA39">
            <v>20</v>
          </cell>
          <cell r="AB39" t="str">
            <v>022201</v>
          </cell>
          <cell r="AC39">
            <v>26</v>
          </cell>
          <cell r="AD39" t="str">
            <v>022201</v>
          </cell>
          <cell r="AE39">
            <v>31</v>
          </cell>
          <cell r="AF39" t="str">
            <v>022201</v>
          </cell>
          <cell r="AG39">
            <v>28</v>
          </cell>
          <cell r="AH39" t="str">
            <v>022202</v>
          </cell>
          <cell r="AI39">
            <v>13</v>
          </cell>
          <cell r="AJ39" t="str">
            <v>022201</v>
          </cell>
          <cell r="AK39">
            <v>25</v>
          </cell>
          <cell r="AL39" t="str">
            <v>022201</v>
          </cell>
          <cell r="AM39">
            <v>35</v>
          </cell>
          <cell r="AN39" t="str">
            <v>022201</v>
          </cell>
          <cell r="AO39">
            <v>35</v>
          </cell>
          <cell r="AP39" t="str">
            <v>022201</v>
          </cell>
          <cell r="AQ39">
            <v>29</v>
          </cell>
          <cell r="AR39" t="str">
            <v>022201</v>
          </cell>
          <cell r="AS39">
            <v>30</v>
          </cell>
          <cell r="AT39" t="str">
            <v>022201</v>
          </cell>
          <cell r="AU39">
            <v>30</v>
          </cell>
          <cell r="AV39" t="str">
            <v>022202</v>
          </cell>
          <cell r="AW39">
            <v>15</v>
          </cell>
          <cell r="AX39" t="str">
            <v>022201</v>
          </cell>
          <cell r="AY39">
            <v>30</v>
          </cell>
          <cell r="AZ39" t="str">
            <v>022201</v>
          </cell>
          <cell r="BA39">
            <v>31</v>
          </cell>
          <cell r="BB39" t="str">
            <v>022201</v>
          </cell>
          <cell r="BC39">
            <v>36</v>
          </cell>
          <cell r="BD39" t="str">
            <v>022201</v>
          </cell>
          <cell r="BE39">
            <v>29</v>
          </cell>
          <cell r="BF39" t="str">
            <v>022202</v>
          </cell>
          <cell r="BG39">
            <v>15</v>
          </cell>
          <cell r="BH39" t="str">
            <v>022201</v>
          </cell>
          <cell r="BI39">
            <v>26</v>
          </cell>
          <cell r="BJ39" t="str">
            <v>022201</v>
          </cell>
          <cell r="BK39">
            <v>27</v>
          </cell>
          <cell r="BL39" t="str">
            <v>022201</v>
          </cell>
          <cell r="BM39">
            <v>38</v>
          </cell>
          <cell r="BN39" t="str">
            <v>022201</v>
          </cell>
          <cell r="BO39">
            <v>41</v>
          </cell>
          <cell r="BP39" t="str">
            <v>022201</v>
          </cell>
          <cell r="BQ39">
            <v>36</v>
          </cell>
          <cell r="BR39" t="str">
            <v>022201</v>
          </cell>
          <cell r="BS39">
            <v>38</v>
          </cell>
          <cell r="BT39" t="str">
            <v>022201</v>
          </cell>
          <cell r="BU39">
            <v>39</v>
          </cell>
          <cell r="BV39" t="str">
            <v>022201</v>
          </cell>
          <cell r="BW39">
            <v>37</v>
          </cell>
          <cell r="BX39" t="str">
            <v>022201</v>
          </cell>
          <cell r="BY39">
            <v>36</v>
          </cell>
          <cell r="BZ39" t="str">
            <v>022201</v>
          </cell>
          <cell r="CA39">
            <v>27</v>
          </cell>
          <cell r="CB39" t="str">
            <v>022201</v>
          </cell>
          <cell r="CC39">
            <v>28</v>
          </cell>
          <cell r="CD39" t="str">
            <v>022201</v>
          </cell>
          <cell r="CE39">
            <v>21</v>
          </cell>
          <cell r="CF39" t="str">
            <v>022201</v>
          </cell>
          <cell r="CG39">
            <v>27</v>
          </cell>
          <cell r="CH39" t="str">
            <v>022201</v>
          </cell>
          <cell r="CI39">
            <v>33</v>
          </cell>
          <cell r="CJ39" t="str">
            <v>022201</v>
          </cell>
          <cell r="CK39">
            <v>43</v>
          </cell>
          <cell r="CL39" t="str">
            <v>022201</v>
          </cell>
          <cell r="CM39">
            <v>31</v>
          </cell>
          <cell r="CN39" t="str">
            <v>022201</v>
          </cell>
          <cell r="CO39">
            <v>28</v>
          </cell>
          <cell r="CP39" t="str">
            <v>022201</v>
          </cell>
          <cell r="CQ39">
            <v>36</v>
          </cell>
          <cell r="CR39" t="str">
            <v>022201</v>
          </cell>
          <cell r="CS39">
            <v>25</v>
          </cell>
        </row>
        <row r="40">
          <cell r="B40" t="str">
            <v>022202</v>
          </cell>
          <cell r="F40" t="str">
            <v>022202</v>
          </cell>
          <cell r="G40">
            <v>12</v>
          </cell>
          <cell r="H40" t="str">
            <v>022202</v>
          </cell>
          <cell r="I40">
            <v>6</v>
          </cell>
          <cell r="J40" t="str">
            <v>022202</v>
          </cell>
          <cell r="K40">
            <v>15</v>
          </cell>
          <cell r="L40" t="str">
            <v>022202</v>
          </cell>
          <cell r="M40">
            <v>16</v>
          </cell>
          <cell r="N40" t="str">
            <v>022202</v>
          </cell>
          <cell r="O40">
            <v>21</v>
          </cell>
          <cell r="P40" t="str">
            <v>022202</v>
          </cell>
          <cell r="Q40">
            <v>11</v>
          </cell>
          <cell r="R40" t="str">
            <v>022203</v>
          </cell>
          <cell r="S40">
            <v>4</v>
          </cell>
          <cell r="T40" t="str">
            <v>022202</v>
          </cell>
          <cell r="U40">
            <v>17</v>
          </cell>
          <cell r="V40" t="str">
            <v>022202</v>
          </cell>
          <cell r="W40">
            <v>22</v>
          </cell>
          <cell r="X40" t="str">
            <v>022202</v>
          </cell>
          <cell r="Y40">
            <v>25</v>
          </cell>
          <cell r="Z40" t="str">
            <v>022203</v>
          </cell>
          <cell r="AA40">
            <v>5</v>
          </cell>
          <cell r="AB40" t="str">
            <v>022202</v>
          </cell>
          <cell r="AC40">
            <v>14</v>
          </cell>
          <cell r="AD40" t="str">
            <v>022202</v>
          </cell>
          <cell r="AE40">
            <v>13</v>
          </cell>
          <cell r="AF40" t="str">
            <v>022202</v>
          </cell>
          <cell r="AG40">
            <v>13</v>
          </cell>
          <cell r="AH40" t="str">
            <v>022203</v>
          </cell>
          <cell r="AI40">
            <v>7</v>
          </cell>
          <cell r="AJ40" t="str">
            <v>022202</v>
          </cell>
          <cell r="AK40">
            <v>13</v>
          </cell>
          <cell r="AL40" t="str">
            <v>022202</v>
          </cell>
          <cell r="AM40">
            <v>22</v>
          </cell>
          <cell r="AN40" t="str">
            <v>022202</v>
          </cell>
          <cell r="AO40">
            <v>10</v>
          </cell>
          <cell r="AP40" t="str">
            <v>022202</v>
          </cell>
          <cell r="AQ40">
            <v>13</v>
          </cell>
          <cell r="AR40" t="str">
            <v>022202</v>
          </cell>
          <cell r="AS40">
            <v>16</v>
          </cell>
          <cell r="AT40" t="str">
            <v>022202</v>
          </cell>
          <cell r="AU40">
            <v>24</v>
          </cell>
          <cell r="AV40" t="str">
            <v>022203</v>
          </cell>
          <cell r="AW40">
            <v>7</v>
          </cell>
          <cell r="AX40" t="str">
            <v>022202</v>
          </cell>
          <cell r="AY40">
            <v>12</v>
          </cell>
          <cell r="AZ40" t="str">
            <v>022202</v>
          </cell>
          <cell r="BA40">
            <v>19</v>
          </cell>
          <cell r="BB40" t="str">
            <v>022202</v>
          </cell>
          <cell r="BC40">
            <v>15</v>
          </cell>
          <cell r="BD40" t="str">
            <v>022202</v>
          </cell>
          <cell r="BE40">
            <v>28</v>
          </cell>
          <cell r="BF40" t="str">
            <v>022203</v>
          </cell>
          <cell r="BG40">
            <v>7</v>
          </cell>
          <cell r="BH40" t="str">
            <v>022202</v>
          </cell>
          <cell r="BI40">
            <v>16</v>
          </cell>
          <cell r="BJ40" t="str">
            <v>022202</v>
          </cell>
          <cell r="BK40">
            <v>17</v>
          </cell>
          <cell r="BL40" t="str">
            <v>022202</v>
          </cell>
          <cell r="BM40">
            <v>28</v>
          </cell>
          <cell r="BN40" t="str">
            <v>022202</v>
          </cell>
          <cell r="BO40">
            <v>14</v>
          </cell>
          <cell r="BP40" t="str">
            <v>022202</v>
          </cell>
          <cell r="BQ40">
            <v>27</v>
          </cell>
          <cell r="BR40" t="str">
            <v>022202</v>
          </cell>
          <cell r="BS40">
            <v>25</v>
          </cell>
          <cell r="BT40" t="str">
            <v>022202</v>
          </cell>
          <cell r="BU40">
            <v>25</v>
          </cell>
          <cell r="BV40" t="str">
            <v>022202</v>
          </cell>
          <cell r="BW40">
            <v>21</v>
          </cell>
          <cell r="BX40" t="str">
            <v>022202</v>
          </cell>
          <cell r="BY40">
            <v>16</v>
          </cell>
          <cell r="BZ40" t="str">
            <v>022202</v>
          </cell>
          <cell r="CA40">
            <v>13</v>
          </cell>
          <cell r="CB40" t="str">
            <v>022202</v>
          </cell>
          <cell r="CC40">
            <v>12</v>
          </cell>
          <cell r="CD40" t="str">
            <v>022202</v>
          </cell>
          <cell r="CE40">
            <v>17</v>
          </cell>
          <cell r="CF40" t="str">
            <v>022202</v>
          </cell>
          <cell r="CG40">
            <v>23</v>
          </cell>
          <cell r="CH40" t="str">
            <v>022202</v>
          </cell>
          <cell r="CI40">
            <v>19</v>
          </cell>
          <cell r="CJ40" t="str">
            <v>022202</v>
          </cell>
          <cell r="CK40">
            <v>15</v>
          </cell>
          <cell r="CL40" t="str">
            <v>022202</v>
          </cell>
          <cell r="CM40">
            <v>18</v>
          </cell>
          <cell r="CN40" t="str">
            <v>022202</v>
          </cell>
          <cell r="CO40">
            <v>18</v>
          </cell>
          <cell r="CP40" t="str">
            <v>022202</v>
          </cell>
          <cell r="CQ40">
            <v>21</v>
          </cell>
          <cell r="CR40" t="str">
            <v>022202</v>
          </cell>
          <cell r="CS40">
            <v>19</v>
          </cell>
        </row>
        <row r="41">
          <cell r="B41" t="str">
            <v>022203</v>
          </cell>
          <cell r="D41" t="str">
            <v>022203</v>
          </cell>
          <cell r="E41">
            <v>1</v>
          </cell>
          <cell r="F41" t="str">
            <v>022203</v>
          </cell>
          <cell r="G41">
            <v>2</v>
          </cell>
          <cell r="H41" t="str">
            <v>022203</v>
          </cell>
          <cell r="I41">
            <v>5</v>
          </cell>
          <cell r="J41" t="str">
            <v>022203</v>
          </cell>
          <cell r="K41">
            <v>2</v>
          </cell>
          <cell r="L41" t="str">
            <v>022203</v>
          </cell>
          <cell r="M41">
            <v>3</v>
          </cell>
          <cell r="N41" t="str">
            <v>022203</v>
          </cell>
          <cell r="O41">
            <v>6</v>
          </cell>
          <cell r="P41" t="str">
            <v>022203</v>
          </cell>
          <cell r="Q41">
            <v>6</v>
          </cell>
          <cell r="R41" t="str">
            <v>022204</v>
          </cell>
          <cell r="S41">
            <v>7</v>
          </cell>
          <cell r="T41" t="str">
            <v>022203</v>
          </cell>
          <cell r="U41">
            <v>8</v>
          </cell>
          <cell r="V41" t="str">
            <v>022203</v>
          </cell>
          <cell r="W41">
            <v>7</v>
          </cell>
          <cell r="X41" t="str">
            <v>022203</v>
          </cell>
          <cell r="Y41">
            <v>6</v>
          </cell>
          <cell r="Z41" t="str">
            <v>022204</v>
          </cell>
          <cell r="AA41">
            <v>2</v>
          </cell>
          <cell r="AB41" t="str">
            <v>022203</v>
          </cell>
          <cell r="AC41">
            <v>9</v>
          </cell>
          <cell r="AD41" t="str">
            <v>022203</v>
          </cell>
          <cell r="AE41">
            <v>8</v>
          </cell>
          <cell r="AF41" t="str">
            <v>022203</v>
          </cell>
          <cell r="AG41">
            <v>4</v>
          </cell>
          <cell r="AH41" t="str">
            <v>022204</v>
          </cell>
          <cell r="AI41">
            <v>4</v>
          </cell>
          <cell r="AJ41" t="str">
            <v>022203</v>
          </cell>
          <cell r="AK41">
            <v>7</v>
          </cell>
          <cell r="AL41" t="str">
            <v>022203</v>
          </cell>
          <cell r="AM41">
            <v>8</v>
          </cell>
          <cell r="AN41" t="str">
            <v>022203</v>
          </cell>
          <cell r="AO41">
            <v>6</v>
          </cell>
          <cell r="AP41" t="str">
            <v>022203</v>
          </cell>
          <cell r="AQ41">
            <v>6</v>
          </cell>
          <cell r="AR41" t="str">
            <v>022203</v>
          </cell>
          <cell r="AS41">
            <v>4</v>
          </cell>
          <cell r="AT41" t="str">
            <v>022203</v>
          </cell>
          <cell r="AU41">
            <v>6</v>
          </cell>
          <cell r="AV41" t="str">
            <v>022204</v>
          </cell>
          <cell r="AW41">
            <v>3</v>
          </cell>
          <cell r="AX41" t="str">
            <v>022203</v>
          </cell>
          <cell r="AY41">
            <v>5</v>
          </cell>
          <cell r="AZ41" t="str">
            <v>022203</v>
          </cell>
          <cell r="BA41">
            <v>5</v>
          </cell>
          <cell r="BB41" t="str">
            <v>022203</v>
          </cell>
          <cell r="BC41">
            <v>7</v>
          </cell>
          <cell r="BD41" t="str">
            <v>022203</v>
          </cell>
          <cell r="BE41">
            <v>10</v>
          </cell>
          <cell r="BF41" t="str">
            <v>022204</v>
          </cell>
          <cell r="BG41">
            <v>4</v>
          </cell>
          <cell r="BH41" t="str">
            <v>022203</v>
          </cell>
          <cell r="BI41">
            <v>4</v>
          </cell>
          <cell r="BJ41" t="str">
            <v>022203</v>
          </cell>
          <cell r="BK41">
            <v>8</v>
          </cell>
          <cell r="BL41" t="str">
            <v>022203</v>
          </cell>
          <cell r="BM41">
            <v>9</v>
          </cell>
          <cell r="BN41" t="str">
            <v>022203</v>
          </cell>
          <cell r="BO41">
            <v>9</v>
          </cell>
          <cell r="BP41" t="str">
            <v>022203</v>
          </cell>
          <cell r="BQ41">
            <v>4</v>
          </cell>
          <cell r="BR41" t="str">
            <v>022203</v>
          </cell>
          <cell r="BS41">
            <v>4</v>
          </cell>
          <cell r="BT41" t="str">
            <v>022203</v>
          </cell>
          <cell r="BU41">
            <v>6</v>
          </cell>
          <cell r="BV41" t="str">
            <v>022203</v>
          </cell>
          <cell r="BW41">
            <v>9</v>
          </cell>
          <cell r="BX41" t="str">
            <v>022203</v>
          </cell>
          <cell r="BY41">
            <v>7</v>
          </cell>
          <cell r="BZ41" t="str">
            <v>022203</v>
          </cell>
          <cell r="CA41">
            <v>15</v>
          </cell>
          <cell r="CB41" t="str">
            <v>022203</v>
          </cell>
          <cell r="CC41">
            <v>8</v>
          </cell>
          <cell r="CD41" t="str">
            <v>022203</v>
          </cell>
          <cell r="CE41">
            <v>11</v>
          </cell>
          <cell r="CF41" t="str">
            <v>022203</v>
          </cell>
          <cell r="CG41">
            <v>4</v>
          </cell>
          <cell r="CH41" t="str">
            <v>022203</v>
          </cell>
          <cell r="CI41">
            <v>3</v>
          </cell>
          <cell r="CJ41" t="str">
            <v>022203</v>
          </cell>
          <cell r="CK41">
            <v>11</v>
          </cell>
          <cell r="CL41" t="str">
            <v>022203</v>
          </cell>
          <cell r="CM41">
            <v>4</v>
          </cell>
          <cell r="CN41" t="str">
            <v>022203</v>
          </cell>
          <cell r="CO41">
            <v>10</v>
          </cell>
          <cell r="CP41" t="str">
            <v>022203</v>
          </cell>
          <cell r="CQ41">
            <v>4</v>
          </cell>
          <cell r="CR41" t="str">
            <v>022203</v>
          </cell>
          <cell r="CS41">
            <v>3</v>
          </cell>
        </row>
        <row r="42">
          <cell r="B42" t="str">
            <v>022204</v>
          </cell>
          <cell r="F42" t="str">
            <v>022204</v>
          </cell>
          <cell r="G42">
            <v>2</v>
          </cell>
          <cell r="H42" t="str">
            <v>022204</v>
          </cell>
          <cell r="I42">
            <v>4</v>
          </cell>
          <cell r="J42" t="str">
            <v>022204</v>
          </cell>
          <cell r="K42">
            <v>6</v>
          </cell>
          <cell r="L42" t="str">
            <v>022204</v>
          </cell>
          <cell r="M42">
            <v>7</v>
          </cell>
          <cell r="N42" t="str">
            <v>022204</v>
          </cell>
          <cell r="O42">
            <v>7</v>
          </cell>
          <cell r="P42" t="str">
            <v>022204</v>
          </cell>
          <cell r="Q42">
            <v>8</v>
          </cell>
          <cell r="R42" t="str">
            <v>022205</v>
          </cell>
          <cell r="S42">
            <v>16</v>
          </cell>
          <cell r="T42" t="str">
            <v>022204</v>
          </cell>
          <cell r="U42">
            <v>4</v>
          </cell>
          <cell r="V42" t="str">
            <v>022204</v>
          </cell>
          <cell r="W42">
            <v>6</v>
          </cell>
          <cell r="X42" t="str">
            <v>022204</v>
          </cell>
          <cell r="Y42">
            <v>6</v>
          </cell>
          <cell r="Z42" t="str">
            <v>022205</v>
          </cell>
          <cell r="AA42">
            <v>11</v>
          </cell>
          <cell r="AB42" t="str">
            <v>022204</v>
          </cell>
          <cell r="AC42">
            <v>3</v>
          </cell>
          <cell r="AD42" t="str">
            <v>022204</v>
          </cell>
          <cell r="AE42">
            <v>3</v>
          </cell>
          <cell r="AF42" t="str">
            <v>022204</v>
          </cell>
          <cell r="AG42">
            <v>3</v>
          </cell>
          <cell r="AH42" t="str">
            <v>022205</v>
          </cell>
          <cell r="AI42">
            <v>9</v>
          </cell>
          <cell r="AJ42" t="str">
            <v>022204</v>
          </cell>
          <cell r="AK42">
            <v>6</v>
          </cell>
          <cell r="AL42" t="str">
            <v>022204</v>
          </cell>
          <cell r="AM42">
            <v>3</v>
          </cell>
          <cell r="AN42" t="str">
            <v>022204</v>
          </cell>
          <cell r="AO42">
            <v>2</v>
          </cell>
          <cell r="AP42" t="str">
            <v>022204</v>
          </cell>
          <cell r="AQ42">
            <v>4</v>
          </cell>
          <cell r="AR42" t="str">
            <v>022204</v>
          </cell>
          <cell r="AS42">
            <v>4</v>
          </cell>
          <cell r="AT42" t="str">
            <v>022204</v>
          </cell>
          <cell r="AU42">
            <v>4</v>
          </cell>
          <cell r="AV42" t="str">
            <v>022205</v>
          </cell>
          <cell r="AW42">
            <v>12</v>
          </cell>
          <cell r="AX42" t="str">
            <v>022204</v>
          </cell>
          <cell r="AY42">
            <v>6</v>
          </cell>
          <cell r="AZ42" t="str">
            <v>022204</v>
          </cell>
          <cell r="BA42">
            <v>4</v>
          </cell>
          <cell r="BB42" t="str">
            <v>022204</v>
          </cell>
          <cell r="BC42">
            <v>6</v>
          </cell>
          <cell r="BD42" t="str">
            <v>022204</v>
          </cell>
          <cell r="BE42">
            <v>6</v>
          </cell>
          <cell r="BF42" t="str">
            <v>022205</v>
          </cell>
          <cell r="BG42">
            <v>18</v>
          </cell>
          <cell r="BH42" t="str">
            <v>022204</v>
          </cell>
          <cell r="BI42">
            <v>5</v>
          </cell>
          <cell r="BJ42" t="str">
            <v>022204</v>
          </cell>
          <cell r="BK42">
            <v>10</v>
          </cell>
          <cell r="BL42" t="str">
            <v>022204</v>
          </cell>
          <cell r="BM42">
            <v>3</v>
          </cell>
          <cell r="BN42" t="str">
            <v>022204</v>
          </cell>
          <cell r="BO42">
            <v>4</v>
          </cell>
          <cell r="BP42" t="str">
            <v>022204</v>
          </cell>
          <cell r="BQ42">
            <v>5</v>
          </cell>
          <cell r="BR42" t="str">
            <v>022204</v>
          </cell>
          <cell r="BS42">
            <v>3</v>
          </cell>
          <cell r="BT42" t="str">
            <v>022204</v>
          </cell>
          <cell r="BU42">
            <v>15</v>
          </cell>
          <cell r="BV42" t="str">
            <v>022204</v>
          </cell>
          <cell r="BW42">
            <v>9</v>
          </cell>
          <cell r="BX42" t="str">
            <v>022204</v>
          </cell>
          <cell r="BY42">
            <v>3</v>
          </cell>
          <cell r="BZ42" t="str">
            <v>022204</v>
          </cell>
          <cell r="CA42">
            <v>5</v>
          </cell>
          <cell r="CB42" t="str">
            <v>022204</v>
          </cell>
          <cell r="CC42">
            <v>4</v>
          </cell>
          <cell r="CD42" t="str">
            <v>022204</v>
          </cell>
          <cell r="CE42">
            <v>8</v>
          </cell>
          <cell r="CF42" t="str">
            <v>022204</v>
          </cell>
          <cell r="CG42">
            <v>7</v>
          </cell>
          <cell r="CH42" t="str">
            <v>022204</v>
          </cell>
          <cell r="CI42">
            <v>11</v>
          </cell>
          <cell r="CJ42" t="str">
            <v>022204</v>
          </cell>
          <cell r="CK42">
            <v>4</v>
          </cell>
          <cell r="CL42" t="str">
            <v>022204</v>
          </cell>
          <cell r="CM42">
            <v>7</v>
          </cell>
          <cell r="CN42" t="str">
            <v>022204</v>
          </cell>
          <cell r="CO42">
            <v>3</v>
          </cell>
          <cell r="CP42" t="str">
            <v>022204</v>
          </cell>
          <cell r="CQ42">
            <v>1</v>
          </cell>
          <cell r="CR42" t="str">
            <v>022204</v>
          </cell>
          <cell r="CS42">
            <v>5</v>
          </cell>
        </row>
        <row r="43">
          <cell r="B43" t="str">
            <v>022205</v>
          </cell>
          <cell r="C43">
            <v>1</v>
          </cell>
          <cell r="D43" t="str">
            <v>022205</v>
          </cell>
          <cell r="E43">
            <v>1</v>
          </cell>
          <cell r="F43" t="str">
            <v>022205</v>
          </cell>
          <cell r="G43">
            <v>11</v>
          </cell>
          <cell r="H43" t="str">
            <v>022205</v>
          </cell>
          <cell r="I43">
            <v>6</v>
          </cell>
          <cell r="J43" t="str">
            <v>022205</v>
          </cell>
          <cell r="K43">
            <v>16</v>
          </cell>
          <cell r="L43" t="str">
            <v>022205</v>
          </cell>
          <cell r="M43">
            <v>16</v>
          </cell>
          <cell r="N43" t="str">
            <v>022205</v>
          </cell>
          <cell r="O43">
            <v>14</v>
          </cell>
          <cell r="P43" t="str">
            <v>022205</v>
          </cell>
          <cell r="Q43">
            <v>15</v>
          </cell>
          <cell r="R43" t="str">
            <v>022208</v>
          </cell>
          <cell r="S43">
            <v>4</v>
          </cell>
          <cell r="T43" t="str">
            <v>022205</v>
          </cell>
          <cell r="U43">
            <v>10</v>
          </cell>
          <cell r="V43" t="str">
            <v>022205</v>
          </cell>
          <cell r="W43">
            <v>14</v>
          </cell>
          <cell r="X43" t="str">
            <v>022205</v>
          </cell>
          <cell r="Y43">
            <v>14</v>
          </cell>
          <cell r="Z43" t="str">
            <v>022208</v>
          </cell>
          <cell r="AA43">
            <v>6</v>
          </cell>
          <cell r="AB43" t="str">
            <v>022205</v>
          </cell>
          <cell r="AC43">
            <v>15</v>
          </cell>
          <cell r="AD43" t="str">
            <v>022205</v>
          </cell>
          <cell r="AE43">
            <v>18</v>
          </cell>
          <cell r="AF43" t="str">
            <v>022205</v>
          </cell>
          <cell r="AG43">
            <v>18</v>
          </cell>
          <cell r="AH43" t="str">
            <v>022208</v>
          </cell>
          <cell r="AI43">
            <v>7</v>
          </cell>
          <cell r="AJ43" t="str">
            <v>022205</v>
          </cell>
          <cell r="AK43">
            <v>12</v>
          </cell>
          <cell r="AL43" t="str">
            <v>022205</v>
          </cell>
          <cell r="AM43">
            <v>19</v>
          </cell>
          <cell r="AN43" t="str">
            <v>022205</v>
          </cell>
          <cell r="AO43">
            <v>6</v>
          </cell>
          <cell r="AP43" t="str">
            <v>022205</v>
          </cell>
          <cell r="AQ43">
            <v>13</v>
          </cell>
          <cell r="AR43" t="str">
            <v>022205</v>
          </cell>
          <cell r="AS43">
            <v>10</v>
          </cell>
          <cell r="AT43" t="str">
            <v>022205</v>
          </cell>
          <cell r="AU43">
            <v>13</v>
          </cell>
          <cell r="AV43" t="str">
            <v>022208</v>
          </cell>
          <cell r="AW43">
            <v>3</v>
          </cell>
          <cell r="AX43" t="str">
            <v>022205</v>
          </cell>
          <cell r="AY43">
            <v>11</v>
          </cell>
          <cell r="AZ43" t="str">
            <v>022205</v>
          </cell>
          <cell r="BA43">
            <v>11</v>
          </cell>
          <cell r="BB43" t="str">
            <v>022205</v>
          </cell>
          <cell r="BC43">
            <v>15</v>
          </cell>
          <cell r="BD43" t="str">
            <v>022205</v>
          </cell>
          <cell r="BE43">
            <v>20</v>
          </cell>
          <cell r="BF43" t="str">
            <v>022208</v>
          </cell>
          <cell r="BG43">
            <v>8</v>
          </cell>
          <cell r="BH43" t="str">
            <v>022205</v>
          </cell>
          <cell r="BI43">
            <v>19</v>
          </cell>
          <cell r="BJ43" t="str">
            <v>022205</v>
          </cell>
          <cell r="BK43">
            <v>18</v>
          </cell>
          <cell r="BL43" t="str">
            <v>022205</v>
          </cell>
          <cell r="BM43">
            <v>15</v>
          </cell>
          <cell r="BN43" t="str">
            <v>022205</v>
          </cell>
          <cell r="BO43">
            <v>19</v>
          </cell>
          <cell r="BP43" t="str">
            <v>022205</v>
          </cell>
          <cell r="BQ43">
            <v>19</v>
          </cell>
          <cell r="BR43" t="str">
            <v>022205</v>
          </cell>
          <cell r="BS43">
            <v>18</v>
          </cell>
          <cell r="BT43" t="str">
            <v>022205</v>
          </cell>
          <cell r="BU43">
            <v>12</v>
          </cell>
          <cell r="BV43" t="str">
            <v>022205</v>
          </cell>
          <cell r="BW43">
            <v>20</v>
          </cell>
          <cell r="BX43" t="str">
            <v>022205</v>
          </cell>
          <cell r="BY43">
            <v>24</v>
          </cell>
          <cell r="BZ43" t="str">
            <v>022205</v>
          </cell>
          <cell r="CA43">
            <v>19</v>
          </cell>
          <cell r="CB43" t="str">
            <v>022205</v>
          </cell>
          <cell r="CC43">
            <v>15</v>
          </cell>
          <cell r="CD43" t="str">
            <v>022205</v>
          </cell>
          <cell r="CE43">
            <v>18</v>
          </cell>
          <cell r="CF43" t="str">
            <v>022205</v>
          </cell>
          <cell r="CG43">
            <v>26</v>
          </cell>
          <cell r="CH43" t="str">
            <v>022205</v>
          </cell>
          <cell r="CI43">
            <v>21</v>
          </cell>
          <cell r="CJ43" t="str">
            <v>022205</v>
          </cell>
          <cell r="CK43">
            <v>19</v>
          </cell>
          <cell r="CL43" t="str">
            <v>022205</v>
          </cell>
          <cell r="CM43">
            <v>16</v>
          </cell>
          <cell r="CN43" t="str">
            <v>022205</v>
          </cell>
          <cell r="CO43">
            <v>13</v>
          </cell>
          <cell r="CP43" t="str">
            <v>022205</v>
          </cell>
          <cell r="CQ43">
            <v>12</v>
          </cell>
          <cell r="CR43" t="str">
            <v>022205</v>
          </cell>
          <cell r="CS43">
            <v>10</v>
          </cell>
        </row>
        <row r="44">
          <cell r="B44" t="str">
            <v>022208</v>
          </cell>
          <cell r="F44" t="str">
            <v>022208</v>
          </cell>
          <cell r="G44">
            <v>5</v>
          </cell>
          <cell r="H44" t="str">
            <v>022208</v>
          </cell>
          <cell r="I44">
            <v>5</v>
          </cell>
          <cell r="J44" t="str">
            <v>022208</v>
          </cell>
          <cell r="K44">
            <v>6</v>
          </cell>
          <cell r="L44" t="str">
            <v>022208</v>
          </cell>
          <cell r="M44">
            <v>4</v>
          </cell>
          <cell r="N44" t="str">
            <v>022208</v>
          </cell>
          <cell r="O44">
            <v>10</v>
          </cell>
          <cell r="P44" t="str">
            <v>022208</v>
          </cell>
          <cell r="Q44">
            <v>12</v>
          </cell>
          <cell r="R44" t="str">
            <v>022720</v>
          </cell>
          <cell r="S44">
            <v>59</v>
          </cell>
          <cell r="T44" t="str">
            <v>022208</v>
          </cell>
          <cell r="U44">
            <v>7</v>
          </cell>
          <cell r="V44" t="str">
            <v>022208</v>
          </cell>
          <cell r="W44">
            <v>6</v>
          </cell>
          <cell r="X44" t="str">
            <v>022208</v>
          </cell>
          <cell r="Y44">
            <v>8</v>
          </cell>
          <cell r="Z44" t="str">
            <v>022720</v>
          </cell>
          <cell r="AA44">
            <v>58</v>
          </cell>
          <cell r="AB44" t="str">
            <v>022208</v>
          </cell>
          <cell r="AC44">
            <v>7</v>
          </cell>
          <cell r="AD44" t="str">
            <v>022208</v>
          </cell>
          <cell r="AE44">
            <v>7</v>
          </cell>
          <cell r="AF44" t="str">
            <v>022208</v>
          </cell>
          <cell r="AG44">
            <v>3</v>
          </cell>
          <cell r="AH44" t="str">
            <v>022720</v>
          </cell>
          <cell r="AI44">
            <v>50</v>
          </cell>
          <cell r="AJ44" t="str">
            <v>022208</v>
          </cell>
          <cell r="AK44">
            <v>12</v>
          </cell>
          <cell r="AL44" t="str">
            <v>022208</v>
          </cell>
          <cell r="AM44">
            <v>10</v>
          </cell>
          <cell r="AN44" t="str">
            <v>022208</v>
          </cell>
          <cell r="AO44">
            <v>6</v>
          </cell>
          <cell r="AP44" t="str">
            <v>022208</v>
          </cell>
          <cell r="AQ44">
            <v>5</v>
          </cell>
          <cell r="AR44" t="str">
            <v>022208</v>
          </cell>
          <cell r="AS44">
            <v>6</v>
          </cell>
          <cell r="AT44" t="str">
            <v>022208</v>
          </cell>
          <cell r="AU44">
            <v>10</v>
          </cell>
          <cell r="AV44" t="str">
            <v>022720</v>
          </cell>
          <cell r="AW44">
            <v>66</v>
          </cell>
          <cell r="AX44" t="str">
            <v>022208</v>
          </cell>
          <cell r="AY44">
            <v>7</v>
          </cell>
          <cell r="AZ44" t="str">
            <v>022208</v>
          </cell>
          <cell r="BA44">
            <v>12</v>
          </cell>
          <cell r="BB44" t="str">
            <v>022208</v>
          </cell>
          <cell r="BC44">
            <v>11</v>
          </cell>
          <cell r="BD44" t="str">
            <v>022208</v>
          </cell>
          <cell r="BE44">
            <v>7</v>
          </cell>
          <cell r="BF44" t="str">
            <v>022720</v>
          </cell>
          <cell r="BG44">
            <v>58</v>
          </cell>
          <cell r="BH44" t="str">
            <v>022208</v>
          </cell>
          <cell r="BI44">
            <v>11</v>
          </cell>
          <cell r="BJ44" t="str">
            <v>022208</v>
          </cell>
          <cell r="BK44">
            <v>11</v>
          </cell>
          <cell r="BL44" t="str">
            <v>022208</v>
          </cell>
          <cell r="BM44">
            <v>12</v>
          </cell>
          <cell r="BN44" t="str">
            <v>022208</v>
          </cell>
          <cell r="BO44">
            <v>5</v>
          </cell>
          <cell r="BP44" t="str">
            <v>022208</v>
          </cell>
          <cell r="BQ44">
            <v>5</v>
          </cell>
          <cell r="BR44" t="str">
            <v>022208</v>
          </cell>
          <cell r="BS44">
            <v>7</v>
          </cell>
          <cell r="BT44" t="str">
            <v>022208</v>
          </cell>
          <cell r="BU44">
            <v>5</v>
          </cell>
          <cell r="BV44" t="str">
            <v>022208</v>
          </cell>
          <cell r="BW44">
            <v>9</v>
          </cell>
          <cell r="BX44" t="str">
            <v>022208</v>
          </cell>
          <cell r="BY44">
            <v>10</v>
          </cell>
          <cell r="BZ44" t="str">
            <v>022208</v>
          </cell>
          <cell r="CA44">
            <v>3</v>
          </cell>
          <cell r="CB44" t="str">
            <v>022208</v>
          </cell>
          <cell r="CC44">
            <v>14</v>
          </cell>
          <cell r="CD44" t="str">
            <v>022208</v>
          </cell>
          <cell r="CE44">
            <v>6</v>
          </cell>
          <cell r="CF44" t="str">
            <v>022208</v>
          </cell>
          <cell r="CG44">
            <v>2</v>
          </cell>
          <cell r="CH44" t="str">
            <v>022208</v>
          </cell>
          <cell r="CI44">
            <v>3</v>
          </cell>
          <cell r="CJ44" t="str">
            <v>022208</v>
          </cell>
          <cell r="CK44">
            <v>12</v>
          </cell>
          <cell r="CL44" t="str">
            <v>022208</v>
          </cell>
          <cell r="CM44">
            <v>12</v>
          </cell>
          <cell r="CN44" t="str">
            <v>022208</v>
          </cell>
          <cell r="CO44">
            <v>7</v>
          </cell>
          <cell r="CP44" t="str">
            <v>022208</v>
          </cell>
          <cell r="CQ44">
            <v>9</v>
          </cell>
          <cell r="CR44" t="str">
            <v>022208</v>
          </cell>
          <cell r="CS44">
            <v>9</v>
          </cell>
        </row>
        <row r="45">
          <cell r="B45" t="str">
            <v>022720</v>
          </cell>
          <cell r="C45">
            <v>2</v>
          </cell>
          <cell r="F45" t="str">
            <v>022720</v>
          </cell>
          <cell r="G45">
            <v>20</v>
          </cell>
          <cell r="H45" t="str">
            <v>022720</v>
          </cell>
          <cell r="I45">
            <v>24</v>
          </cell>
          <cell r="J45" t="str">
            <v>022720</v>
          </cell>
          <cell r="K45">
            <v>38</v>
          </cell>
          <cell r="L45" t="str">
            <v>022720</v>
          </cell>
          <cell r="M45">
            <v>43</v>
          </cell>
          <cell r="N45" t="str">
            <v>022720</v>
          </cell>
          <cell r="O45">
            <v>52</v>
          </cell>
          <cell r="P45" t="str">
            <v>022720</v>
          </cell>
          <cell r="Q45">
            <v>39</v>
          </cell>
          <cell r="R45" t="str">
            <v>023002</v>
          </cell>
          <cell r="S45">
            <v>29</v>
          </cell>
          <cell r="T45" t="str">
            <v>022720</v>
          </cell>
          <cell r="U45">
            <v>42</v>
          </cell>
          <cell r="V45" t="str">
            <v>022720</v>
          </cell>
          <cell r="W45">
            <v>48</v>
          </cell>
          <cell r="X45" t="str">
            <v>022720</v>
          </cell>
          <cell r="Y45">
            <v>52</v>
          </cell>
          <cell r="Z45" t="str">
            <v>023002</v>
          </cell>
          <cell r="AA45">
            <v>23</v>
          </cell>
          <cell r="AB45" t="str">
            <v>022720</v>
          </cell>
          <cell r="AC45">
            <v>50</v>
          </cell>
          <cell r="AD45" t="str">
            <v>022720</v>
          </cell>
          <cell r="AE45">
            <v>54</v>
          </cell>
          <cell r="AF45" t="str">
            <v>022720</v>
          </cell>
          <cell r="AG45">
            <v>50</v>
          </cell>
          <cell r="AH45" t="str">
            <v>023002</v>
          </cell>
          <cell r="AI45">
            <v>22</v>
          </cell>
          <cell r="AJ45" t="str">
            <v>022720</v>
          </cell>
          <cell r="AK45">
            <v>42</v>
          </cell>
          <cell r="AL45" t="str">
            <v>022720</v>
          </cell>
          <cell r="AM45">
            <v>47</v>
          </cell>
          <cell r="AN45" t="str">
            <v>022720</v>
          </cell>
          <cell r="AO45">
            <v>46</v>
          </cell>
          <cell r="AP45" t="str">
            <v>022720</v>
          </cell>
          <cell r="AQ45">
            <v>45</v>
          </cell>
          <cell r="AR45" t="str">
            <v>022720</v>
          </cell>
          <cell r="AS45">
            <v>33</v>
          </cell>
          <cell r="AT45" t="str">
            <v>022720</v>
          </cell>
          <cell r="AU45">
            <v>45</v>
          </cell>
          <cell r="AV45" t="str">
            <v>023002</v>
          </cell>
          <cell r="AW45">
            <v>31</v>
          </cell>
          <cell r="AX45" t="str">
            <v>022720</v>
          </cell>
          <cell r="AY45">
            <v>51</v>
          </cell>
          <cell r="AZ45" t="str">
            <v>022720</v>
          </cell>
          <cell r="BA45">
            <v>60</v>
          </cell>
          <cell r="BB45" t="str">
            <v>022720</v>
          </cell>
          <cell r="BC45">
            <v>67</v>
          </cell>
          <cell r="BD45" t="str">
            <v>022720</v>
          </cell>
          <cell r="BE45">
            <v>55</v>
          </cell>
          <cell r="BF45" t="str">
            <v>023002</v>
          </cell>
          <cell r="BG45">
            <v>39</v>
          </cell>
          <cell r="BH45" t="str">
            <v>022720</v>
          </cell>
          <cell r="BI45">
            <v>66</v>
          </cell>
          <cell r="BJ45" t="str">
            <v>022720</v>
          </cell>
          <cell r="BK45">
            <v>48</v>
          </cell>
          <cell r="BL45" t="str">
            <v>022720</v>
          </cell>
          <cell r="BM45">
            <v>53</v>
          </cell>
          <cell r="BN45" t="str">
            <v>022720</v>
          </cell>
          <cell r="BO45">
            <v>67</v>
          </cell>
          <cell r="BP45" t="str">
            <v>022720</v>
          </cell>
          <cell r="BQ45">
            <v>45</v>
          </cell>
          <cell r="BR45" t="str">
            <v>022720</v>
          </cell>
          <cell r="BS45">
            <v>53</v>
          </cell>
          <cell r="BT45" t="str">
            <v>022720</v>
          </cell>
          <cell r="BU45">
            <v>38</v>
          </cell>
          <cell r="BV45" t="str">
            <v>022720</v>
          </cell>
          <cell r="BW45">
            <v>49</v>
          </cell>
          <cell r="BX45" t="str">
            <v>022720</v>
          </cell>
          <cell r="BY45">
            <v>61</v>
          </cell>
          <cell r="BZ45" t="str">
            <v>022720</v>
          </cell>
          <cell r="CA45">
            <v>66</v>
          </cell>
          <cell r="CB45" t="str">
            <v>022720</v>
          </cell>
          <cell r="CC45">
            <v>52</v>
          </cell>
          <cell r="CD45" t="str">
            <v>022720</v>
          </cell>
          <cell r="CE45">
            <v>55</v>
          </cell>
          <cell r="CF45" t="str">
            <v>022720</v>
          </cell>
          <cell r="CG45">
            <v>48</v>
          </cell>
          <cell r="CH45" t="str">
            <v>022720</v>
          </cell>
          <cell r="CI45">
            <v>55</v>
          </cell>
          <cell r="CJ45" t="str">
            <v>022720</v>
          </cell>
          <cell r="CK45">
            <v>60</v>
          </cell>
          <cell r="CL45" t="str">
            <v>022720</v>
          </cell>
          <cell r="CM45">
            <v>49</v>
          </cell>
          <cell r="CN45" t="str">
            <v>022720</v>
          </cell>
          <cell r="CO45">
            <v>66</v>
          </cell>
          <cell r="CP45" t="str">
            <v>022720</v>
          </cell>
          <cell r="CQ45">
            <v>57</v>
          </cell>
          <cell r="CR45" t="str">
            <v>022720</v>
          </cell>
          <cell r="CS45">
            <v>49</v>
          </cell>
        </row>
        <row r="46">
          <cell r="B46" t="str">
            <v>023002</v>
          </cell>
          <cell r="F46" t="str">
            <v>023002</v>
          </cell>
          <cell r="G46">
            <v>11</v>
          </cell>
          <cell r="H46" t="str">
            <v>023002</v>
          </cell>
          <cell r="I46">
            <v>8</v>
          </cell>
          <cell r="J46" t="str">
            <v>023002</v>
          </cell>
          <cell r="K46">
            <v>20</v>
          </cell>
          <cell r="L46" t="str">
            <v>023002</v>
          </cell>
          <cell r="M46">
            <v>27</v>
          </cell>
          <cell r="N46" t="str">
            <v>023002</v>
          </cell>
          <cell r="O46">
            <v>32</v>
          </cell>
          <cell r="P46" t="str">
            <v>023002</v>
          </cell>
          <cell r="Q46">
            <v>26</v>
          </cell>
          <cell r="R46" t="str">
            <v>023005</v>
          </cell>
          <cell r="S46">
            <v>4</v>
          </cell>
          <cell r="T46" t="str">
            <v>023002</v>
          </cell>
          <cell r="U46">
            <v>26</v>
          </cell>
          <cell r="V46" t="str">
            <v>023002</v>
          </cell>
          <cell r="W46">
            <v>29</v>
          </cell>
          <cell r="X46" t="str">
            <v>023002</v>
          </cell>
          <cell r="Y46">
            <v>31</v>
          </cell>
          <cell r="Z46" t="str">
            <v>023005</v>
          </cell>
          <cell r="AA46">
            <v>2</v>
          </cell>
          <cell r="AB46" t="str">
            <v>023002</v>
          </cell>
          <cell r="AC46">
            <v>33</v>
          </cell>
          <cell r="AD46" t="str">
            <v>023002</v>
          </cell>
          <cell r="AE46">
            <v>23</v>
          </cell>
          <cell r="AF46" t="str">
            <v>023002</v>
          </cell>
          <cell r="AG46">
            <v>26</v>
          </cell>
          <cell r="AH46" t="str">
            <v>023005</v>
          </cell>
          <cell r="AI46">
            <v>6</v>
          </cell>
          <cell r="AJ46" t="str">
            <v>023002</v>
          </cell>
          <cell r="AK46">
            <v>27</v>
          </cell>
          <cell r="AL46" t="str">
            <v>023002</v>
          </cell>
          <cell r="AM46">
            <v>27</v>
          </cell>
          <cell r="AN46" t="str">
            <v>023002</v>
          </cell>
          <cell r="AO46">
            <v>30</v>
          </cell>
          <cell r="AP46" t="str">
            <v>023002</v>
          </cell>
          <cell r="AQ46">
            <v>16</v>
          </cell>
          <cell r="AR46" t="str">
            <v>023002</v>
          </cell>
          <cell r="AS46">
            <v>27</v>
          </cell>
          <cell r="AT46" t="str">
            <v>023002</v>
          </cell>
          <cell r="AU46">
            <v>26</v>
          </cell>
          <cell r="AV46" t="str">
            <v>023005</v>
          </cell>
          <cell r="AW46">
            <v>4</v>
          </cell>
          <cell r="AX46" t="str">
            <v>023002</v>
          </cell>
          <cell r="AY46">
            <v>28</v>
          </cell>
          <cell r="AZ46" t="str">
            <v>023002</v>
          </cell>
          <cell r="BA46">
            <v>32</v>
          </cell>
          <cell r="BB46" t="str">
            <v>023002</v>
          </cell>
          <cell r="BC46">
            <v>23</v>
          </cell>
          <cell r="BD46" t="str">
            <v>023002</v>
          </cell>
          <cell r="BE46">
            <v>27</v>
          </cell>
          <cell r="BF46" t="str">
            <v>023005</v>
          </cell>
          <cell r="BG46">
            <v>7</v>
          </cell>
          <cell r="BH46" t="str">
            <v>023002</v>
          </cell>
          <cell r="BI46">
            <v>26</v>
          </cell>
          <cell r="BJ46" t="str">
            <v>023002</v>
          </cell>
          <cell r="BK46">
            <v>38</v>
          </cell>
          <cell r="BL46" t="str">
            <v>023002</v>
          </cell>
          <cell r="BM46">
            <v>20</v>
          </cell>
          <cell r="BN46" t="str">
            <v>023002</v>
          </cell>
          <cell r="BO46">
            <v>38</v>
          </cell>
          <cell r="BP46" t="str">
            <v>023002</v>
          </cell>
          <cell r="BQ46">
            <v>28</v>
          </cell>
          <cell r="BR46" t="str">
            <v>023002</v>
          </cell>
          <cell r="BS46">
            <v>36</v>
          </cell>
          <cell r="BT46" t="str">
            <v>023002</v>
          </cell>
          <cell r="BU46">
            <v>30</v>
          </cell>
          <cell r="BV46" t="str">
            <v>023002</v>
          </cell>
          <cell r="BW46">
            <v>36</v>
          </cell>
          <cell r="BX46" t="str">
            <v>023002</v>
          </cell>
          <cell r="BY46">
            <v>26</v>
          </cell>
          <cell r="BZ46" t="str">
            <v>023002</v>
          </cell>
          <cell r="CA46">
            <v>28</v>
          </cell>
          <cell r="CB46" t="str">
            <v>023002</v>
          </cell>
          <cell r="CC46">
            <v>26</v>
          </cell>
          <cell r="CD46" t="str">
            <v>023002</v>
          </cell>
          <cell r="CE46">
            <v>24</v>
          </cell>
          <cell r="CF46" t="str">
            <v>023002</v>
          </cell>
          <cell r="CG46">
            <v>18</v>
          </cell>
          <cell r="CH46" t="str">
            <v>023002</v>
          </cell>
          <cell r="CI46">
            <v>28</v>
          </cell>
          <cell r="CJ46" t="str">
            <v>023002</v>
          </cell>
          <cell r="CK46">
            <v>38</v>
          </cell>
          <cell r="CL46" t="str">
            <v>023002</v>
          </cell>
          <cell r="CM46">
            <v>18</v>
          </cell>
          <cell r="CN46" t="str">
            <v>023002</v>
          </cell>
          <cell r="CO46">
            <v>23</v>
          </cell>
          <cell r="CP46" t="str">
            <v>023002</v>
          </cell>
          <cell r="CQ46">
            <v>31</v>
          </cell>
          <cell r="CR46" t="str">
            <v>023002</v>
          </cell>
          <cell r="CS46">
            <v>31</v>
          </cell>
        </row>
        <row r="47">
          <cell r="B47" t="str">
            <v>023005</v>
          </cell>
          <cell r="C47">
            <v>1</v>
          </cell>
          <cell r="F47" t="str">
            <v>023005</v>
          </cell>
          <cell r="G47">
            <v>5</v>
          </cell>
          <cell r="H47" t="str">
            <v>024001</v>
          </cell>
          <cell r="I47">
            <v>10</v>
          </cell>
          <cell r="J47" t="str">
            <v>023005</v>
          </cell>
          <cell r="K47">
            <v>3</v>
          </cell>
          <cell r="L47" t="str">
            <v>023005</v>
          </cell>
          <cell r="M47">
            <v>4</v>
          </cell>
          <cell r="N47" t="str">
            <v>023005</v>
          </cell>
          <cell r="O47">
            <v>2</v>
          </cell>
          <cell r="P47" t="str">
            <v>023005</v>
          </cell>
          <cell r="Q47">
            <v>6</v>
          </cell>
          <cell r="R47" t="str">
            <v>023006</v>
          </cell>
          <cell r="S47">
            <v>5</v>
          </cell>
          <cell r="T47" t="str">
            <v>023005</v>
          </cell>
          <cell r="U47">
            <v>8</v>
          </cell>
          <cell r="V47" t="str">
            <v>023005</v>
          </cell>
          <cell r="W47">
            <v>11</v>
          </cell>
          <cell r="X47" t="str">
            <v>023005</v>
          </cell>
          <cell r="Y47">
            <v>2</v>
          </cell>
          <cell r="Z47" t="str">
            <v>023006</v>
          </cell>
          <cell r="AA47">
            <v>2</v>
          </cell>
          <cell r="AB47" t="str">
            <v>023005</v>
          </cell>
          <cell r="AC47">
            <v>6</v>
          </cell>
          <cell r="AD47" t="str">
            <v>023005</v>
          </cell>
          <cell r="AE47">
            <v>6</v>
          </cell>
          <cell r="AF47" t="str">
            <v>023005</v>
          </cell>
          <cell r="AG47">
            <v>5</v>
          </cell>
          <cell r="AH47" t="str">
            <v>023006</v>
          </cell>
          <cell r="AI47">
            <v>1</v>
          </cell>
          <cell r="AJ47" t="str">
            <v>023005</v>
          </cell>
          <cell r="AK47">
            <v>6</v>
          </cell>
          <cell r="AL47" t="str">
            <v>023005</v>
          </cell>
          <cell r="AM47">
            <v>10</v>
          </cell>
          <cell r="AN47" t="str">
            <v>023005</v>
          </cell>
          <cell r="AO47">
            <v>5</v>
          </cell>
          <cell r="AP47" t="str">
            <v>023005</v>
          </cell>
          <cell r="AQ47">
            <v>7</v>
          </cell>
          <cell r="AR47" t="str">
            <v>023005</v>
          </cell>
          <cell r="AS47">
            <v>6</v>
          </cell>
          <cell r="AT47" t="str">
            <v>023005</v>
          </cell>
          <cell r="AU47">
            <v>6</v>
          </cell>
          <cell r="AV47" t="str">
            <v>023006</v>
          </cell>
          <cell r="AW47">
            <v>2</v>
          </cell>
          <cell r="AX47" t="str">
            <v>023005</v>
          </cell>
          <cell r="AY47">
            <v>3</v>
          </cell>
          <cell r="AZ47" t="str">
            <v>023005</v>
          </cell>
          <cell r="BA47">
            <v>10</v>
          </cell>
          <cell r="BB47" t="str">
            <v>023005</v>
          </cell>
          <cell r="BC47">
            <v>6</v>
          </cell>
          <cell r="BD47" t="str">
            <v>023005</v>
          </cell>
          <cell r="BE47">
            <v>2</v>
          </cell>
          <cell r="BF47" t="str">
            <v>023006</v>
          </cell>
          <cell r="BG47">
            <v>3</v>
          </cell>
          <cell r="BH47" t="str">
            <v>023005</v>
          </cell>
          <cell r="BI47">
            <v>2</v>
          </cell>
          <cell r="BJ47" t="str">
            <v>023005</v>
          </cell>
          <cell r="BK47">
            <v>9</v>
          </cell>
          <cell r="BL47" t="str">
            <v>023005</v>
          </cell>
          <cell r="BM47">
            <v>8</v>
          </cell>
          <cell r="BN47" t="str">
            <v>023005</v>
          </cell>
          <cell r="BO47">
            <v>7</v>
          </cell>
          <cell r="BP47" t="str">
            <v>023005</v>
          </cell>
          <cell r="BQ47">
            <v>2</v>
          </cell>
          <cell r="BR47" t="str">
            <v>023005</v>
          </cell>
          <cell r="BS47">
            <v>5</v>
          </cell>
          <cell r="BT47" t="str">
            <v>023005</v>
          </cell>
          <cell r="BU47">
            <v>7</v>
          </cell>
          <cell r="BV47" t="str">
            <v>023005</v>
          </cell>
          <cell r="BW47">
            <v>8</v>
          </cell>
          <cell r="BX47" t="str">
            <v>023005</v>
          </cell>
          <cell r="BY47">
            <v>9</v>
          </cell>
          <cell r="BZ47" t="str">
            <v>023005</v>
          </cell>
          <cell r="CA47">
            <v>5</v>
          </cell>
          <cell r="CB47" t="str">
            <v>023005</v>
          </cell>
          <cell r="CC47">
            <v>3</v>
          </cell>
          <cell r="CD47" t="str">
            <v>023005</v>
          </cell>
          <cell r="CE47">
            <v>3</v>
          </cell>
          <cell r="CF47" t="str">
            <v>023005</v>
          </cell>
          <cell r="CG47">
            <v>6</v>
          </cell>
          <cell r="CH47" t="str">
            <v>023005</v>
          </cell>
          <cell r="CI47">
            <v>2</v>
          </cell>
          <cell r="CJ47" t="str">
            <v>023005</v>
          </cell>
          <cell r="CK47">
            <v>4</v>
          </cell>
          <cell r="CL47" t="str">
            <v>023005</v>
          </cell>
          <cell r="CM47">
            <v>7</v>
          </cell>
          <cell r="CN47" t="str">
            <v>023005</v>
          </cell>
          <cell r="CO47">
            <v>2</v>
          </cell>
          <cell r="CP47" t="str">
            <v>023005</v>
          </cell>
          <cell r="CQ47">
            <v>8</v>
          </cell>
          <cell r="CR47" t="str">
            <v>023005</v>
          </cell>
          <cell r="CS47">
            <v>6</v>
          </cell>
        </row>
        <row r="48">
          <cell r="B48" t="str">
            <v>023006</v>
          </cell>
          <cell r="F48" t="str">
            <v>023006</v>
          </cell>
          <cell r="G48">
            <v>1</v>
          </cell>
          <cell r="J48" t="str">
            <v>023006</v>
          </cell>
          <cell r="K48">
            <v>5</v>
          </cell>
          <cell r="L48" t="str">
            <v>023006</v>
          </cell>
          <cell r="M48">
            <v>5</v>
          </cell>
          <cell r="P48" t="str">
            <v>023006</v>
          </cell>
          <cell r="Q48">
            <v>2</v>
          </cell>
          <cell r="T48" t="str">
            <v>023006</v>
          </cell>
          <cell r="U48">
            <v>2</v>
          </cell>
          <cell r="V48" t="str">
            <v>023006</v>
          </cell>
          <cell r="W48">
            <v>1</v>
          </cell>
          <cell r="X48" t="str">
            <v>023006</v>
          </cell>
          <cell r="Y48">
            <v>3</v>
          </cell>
          <cell r="AB48" t="str">
            <v>023006</v>
          </cell>
          <cell r="AC48">
            <v>1</v>
          </cell>
          <cell r="AD48" t="str">
            <v>023006</v>
          </cell>
          <cell r="AE48">
            <v>1</v>
          </cell>
          <cell r="AF48" t="str">
            <v>023006</v>
          </cell>
          <cell r="AG48">
            <v>2</v>
          </cell>
          <cell r="AJ48" t="str">
            <v>023006</v>
          </cell>
          <cell r="AK48">
            <v>3</v>
          </cell>
          <cell r="AL48" t="str">
            <v>023006</v>
          </cell>
          <cell r="AM48">
            <v>4</v>
          </cell>
          <cell r="AN48" t="str">
            <v>023006</v>
          </cell>
          <cell r="AO48">
            <v>2</v>
          </cell>
          <cell r="AP48" t="str">
            <v>023006</v>
          </cell>
          <cell r="AQ48">
            <v>3</v>
          </cell>
          <cell r="AR48" t="str">
            <v>023006</v>
          </cell>
          <cell r="AS48">
            <v>2</v>
          </cell>
          <cell r="AT48" t="str">
            <v>023006</v>
          </cell>
          <cell r="AU48">
            <v>3</v>
          </cell>
          <cell r="AX48" t="str">
            <v>023006</v>
          </cell>
          <cell r="AY48">
            <v>3</v>
          </cell>
          <cell r="AZ48" t="str">
            <v>023006</v>
          </cell>
          <cell r="BA48">
            <v>5</v>
          </cell>
          <cell r="BB48" t="str">
            <v>023006</v>
          </cell>
          <cell r="BC48">
            <v>1</v>
          </cell>
          <cell r="BD48" t="str">
            <v>023006</v>
          </cell>
          <cell r="BE48">
            <v>4</v>
          </cell>
          <cell r="BH48" t="str">
            <v>023006</v>
          </cell>
          <cell r="BI48">
            <v>4</v>
          </cell>
          <cell r="BJ48" t="str">
            <v>023006</v>
          </cell>
          <cell r="BK48">
            <v>4</v>
          </cell>
          <cell r="BL48" t="str">
            <v>023006</v>
          </cell>
          <cell r="BM48">
            <v>5</v>
          </cell>
          <cell r="BN48" t="str">
            <v>023006</v>
          </cell>
          <cell r="BO48">
            <v>3</v>
          </cell>
          <cell r="BP48" t="str">
            <v>023006</v>
          </cell>
          <cell r="BQ48">
            <v>5</v>
          </cell>
          <cell r="BR48" t="str">
            <v>023006</v>
          </cell>
          <cell r="BS48">
            <v>5</v>
          </cell>
          <cell r="BT48" t="str">
            <v>023006</v>
          </cell>
          <cell r="BU48">
            <v>4</v>
          </cell>
          <cell r="BV48" t="str">
            <v>023006</v>
          </cell>
          <cell r="BW48">
            <v>2</v>
          </cell>
          <cell r="BX48" t="str">
            <v>023006</v>
          </cell>
          <cell r="BY48">
            <v>3</v>
          </cell>
          <cell r="CB48" t="str">
            <v>023006</v>
          </cell>
          <cell r="CC48">
            <v>1</v>
          </cell>
          <cell r="CD48" t="str">
            <v>023006</v>
          </cell>
          <cell r="CE48">
            <v>2</v>
          </cell>
          <cell r="CF48" t="str">
            <v>023006</v>
          </cell>
          <cell r="CG48">
            <v>1</v>
          </cell>
          <cell r="CH48" t="str">
            <v>023006</v>
          </cell>
          <cell r="CI48">
            <v>2</v>
          </cell>
          <cell r="CJ48" t="str">
            <v>023006</v>
          </cell>
          <cell r="CK48">
            <v>4</v>
          </cell>
          <cell r="CN48" t="str">
            <v>023006</v>
          </cell>
          <cell r="CO48">
            <v>6</v>
          </cell>
          <cell r="CP48" t="str">
            <v>023006</v>
          </cell>
          <cell r="CQ48">
            <v>4</v>
          </cell>
        </row>
        <row r="49">
          <cell r="B49" t="str">
            <v>024001</v>
          </cell>
          <cell r="C49">
            <v>2</v>
          </cell>
          <cell r="D49" t="str">
            <v>024001</v>
          </cell>
          <cell r="E49">
            <v>1</v>
          </cell>
          <cell r="F49" t="str">
            <v>024001</v>
          </cell>
          <cell r="G49">
            <v>6</v>
          </cell>
          <cell r="J49" t="str">
            <v>024001</v>
          </cell>
          <cell r="K49">
            <v>9</v>
          </cell>
          <cell r="L49" t="str">
            <v>024001</v>
          </cell>
          <cell r="M49">
            <v>6</v>
          </cell>
          <cell r="N49" t="str">
            <v>024001</v>
          </cell>
          <cell r="O49">
            <v>14</v>
          </cell>
          <cell r="P49" t="str">
            <v>024001</v>
          </cell>
          <cell r="Q49">
            <v>20</v>
          </cell>
          <cell r="R49" t="str">
            <v>024001</v>
          </cell>
          <cell r="S49">
            <v>19</v>
          </cell>
          <cell r="T49" t="str">
            <v>024001</v>
          </cell>
          <cell r="U49">
            <v>17</v>
          </cell>
          <cell r="V49" t="str">
            <v>024001</v>
          </cell>
          <cell r="W49">
            <v>24</v>
          </cell>
          <cell r="X49" t="str">
            <v>024001</v>
          </cell>
          <cell r="Y49">
            <v>17</v>
          </cell>
          <cell r="Z49" t="str">
            <v>024001</v>
          </cell>
          <cell r="AA49">
            <v>22</v>
          </cell>
          <cell r="AB49" t="str">
            <v>024001</v>
          </cell>
          <cell r="AC49">
            <v>15</v>
          </cell>
          <cell r="AD49" t="str">
            <v>024001</v>
          </cell>
          <cell r="AE49">
            <v>23</v>
          </cell>
          <cell r="AF49" t="str">
            <v>024001</v>
          </cell>
          <cell r="AG49">
            <v>15</v>
          </cell>
          <cell r="AH49" t="str">
            <v>024001</v>
          </cell>
          <cell r="AI49">
            <v>16</v>
          </cell>
          <cell r="AJ49" t="str">
            <v>024001</v>
          </cell>
          <cell r="AK49">
            <v>23</v>
          </cell>
          <cell r="AL49" t="str">
            <v>024001</v>
          </cell>
          <cell r="AM49">
            <v>19</v>
          </cell>
          <cell r="AN49" t="str">
            <v>024001</v>
          </cell>
          <cell r="AO49">
            <v>18</v>
          </cell>
          <cell r="AP49" t="str">
            <v>024001</v>
          </cell>
          <cell r="AQ49">
            <v>23</v>
          </cell>
          <cell r="AR49" t="str">
            <v>024001</v>
          </cell>
          <cell r="AS49">
            <v>20</v>
          </cell>
          <cell r="AT49" t="str">
            <v>024001</v>
          </cell>
          <cell r="AU49">
            <v>17</v>
          </cell>
          <cell r="AV49" t="str">
            <v>024001</v>
          </cell>
          <cell r="AW49">
            <v>19</v>
          </cell>
          <cell r="AX49" t="str">
            <v>024001</v>
          </cell>
          <cell r="AY49">
            <v>24</v>
          </cell>
          <cell r="AZ49" t="str">
            <v>024001</v>
          </cell>
          <cell r="BA49">
            <v>15</v>
          </cell>
          <cell r="BB49" t="str">
            <v>024001</v>
          </cell>
          <cell r="BC49">
            <v>18</v>
          </cell>
          <cell r="BD49" t="str">
            <v>024001</v>
          </cell>
          <cell r="BE49">
            <v>10</v>
          </cell>
          <cell r="BF49" t="str">
            <v>024001</v>
          </cell>
          <cell r="BG49">
            <v>17</v>
          </cell>
          <cell r="BH49" t="str">
            <v>024001</v>
          </cell>
          <cell r="BI49">
            <v>17</v>
          </cell>
          <cell r="BJ49" t="str">
            <v>024001</v>
          </cell>
          <cell r="BK49">
            <v>23</v>
          </cell>
          <cell r="BL49" t="str">
            <v>024001</v>
          </cell>
          <cell r="BM49">
            <v>24</v>
          </cell>
          <cell r="BN49" t="str">
            <v>024001</v>
          </cell>
          <cell r="BO49">
            <v>21</v>
          </cell>
          <cell r="BP49" t="str">
            <v>024001</v>
          </cell>
          <cell r="BQ49">
            <v>20</v>
          </cell>
          <cell r="BR49" t="str">
            <v>024001</v>
          </cell>
          <cell r="BS49">
            <v>21</v>
          </cell>
          <cell r="BT49" t="str">
            <v>024001</v>
          </cell>
          <cell r="BU49">
            <v>19</v>
          </cell>
          <cell r="BV49" t="str">
            <v>024001</v>
          </cell>
          <cell r="BW49">
            <v>22</v>
          </cell>
          <cell r="BX49" t="str">
            <v>024001</v>
          </cell>
          <cell r="BY49">
            <v>16</v>
          </cell>
          <cell r="BZ49" t="str">
            <v>024001</v>
          </cell>
          <cell r="CA49">
            <v>21</v>
          </cell>
          <cell r="CB49" t="str">
            <v>024001</v>
          </cell>
          <cell r="CC49">
            <v>22</v>
          </cell>
          <cell r="CD49" t="str">
            <v>024001</v>
          </cell>
          <cell r="CE49">
            <v>25</v>
          </cell>
          <cell r="CF49" t="str">
            <v>024001</v>
          </cell>
          <cell r="CG49">
            <v>10</v>
          </cell>
          <cell r="CH49" t="str">
            <v>024001</v>
          </cell>
          <cell r="CI49">
            <v>23</v>
          </cell>
          <cell r="CJ49" t="str">
            <v>024001</v>
          </cell>
          <cell r="CK49">
            <v>15</v>
          </cell>
          <cell r="CL49" t="str">
            <v>024001</v>
          </cell>
          <cell r="CM49">
            <v>18</v>
          </cell>
          <cell r="CN49" t="str">
            <v>024001</v>
          </cell>
          <cell r="CO49">
            <v>15</v>
          </cell>
          <cell r="CP49" t="str">
            <v>024001</v>
          </cell>
          <cell r="CQ49">
            <v>20</v>
          </cell>
          <cell r="CR49" t="str">
            <v>024001</v>
          </cell>
          <cell r="CS49">
            <v>18</v>
          </cell>
        </row>
        <row r="50">
          <cell r="B50" t="str">
            <v>024002</v>
          </cell>
          <cell r="F50" t="str">
            <v>024002</v>
          </cell>
          <cell r="G50">
            <v>2</v>
          </cell>
          <cell r="H50" t="str">
            <v>024002</v>
          </cell>
          <cell r="I50">
            <v>4</v>
          </cell>
          <cell r="J50" t="str">
            <v>024002</v>
          </cell>
          <cell r="K50">
            <v>8</v>
          </cell>
          <cell r="L50" t="str">
            <v>024002</v>
          </cell>
          <cell r="M50">
            <v>3</v>
          </cell>
          <cell r="N50" t="str">
            <v>024002</v>
          </cell>
          <cell r="O50">
            <v>8</v>
          </cell>
          <cell r="P50" t="str">
            <v>024002</v>
          </cell>
          <cell r="Q50">
            <v>10</v>
          </cell>
          <cell r="R50" t="str">
            <v>024002</v>
          </cell>
          <cell r="S50">
            <v>12</v>
          </cell>
          <cell r="T50" t="str">
            <v>024002</v>
          </cell>
          <cell r="U50">
            <v>7</v>
          </cell>
          <cell r="V50" t="str">
            <v>024002</v>
          </cell>
          <cell r="W50">
            <v>6</v>
          </cell>
          <cell r="X50" t="str">
            <v>024002</v>
          </cell>
          <cell r="Y50">
            <v>7</v>
          </cell>
          <cell r="Z50" t="str">
            <v>024002</v>
          </cell>
          <cell r="AA50">
            <v>7</v>
          </cell>
          <cell r="AB50" t="str">
            <v>024002</v>
          </cell>
          <cell r="AC50">
            <v>7</v>
          </cell>
          <cell r="AD50" t="str">
            <v>024002</v>
          </cell>
          <cell r="AE50">
            <v>7</v>
          </cell>
          <cell r="AF50" t="str">
            <v>024002</v>
          </cell>
          <cell r="AG50">
            <v>12</v>
          </cell>
          <cell r="AH50" t="str">
            <v>024002</v>
          </cell>
          <cell r="AI50">
            <v>6</v>
          </cell>
          <cell r="AJ50" t="str">
            <v>024002</v>
          </cell>
          <cell r="AK50">
            <v>6</v>
          </cell>
          <cell r="AL50" t="str">
            <v>024002</v>
          </cell>
          <cell r="AM50">
            <v>12</v>
          </cell>
          <cell r="AN50" t="str">
            <v>024002</v>
          </cell>
          <cell r="AO50">
            <v>11</v>
          </cell>
          <cell r="AP50" t="str">
            <v>024002</v>
          </cell>
          <cell r="AQ50">
            <v>6</v>
          </cell>
          <cell r="AR50" t="str">
            <v>024002</v>
          </cell>
          <cell r="AS50">
            <v>5</v>
          </cell>
          <cell r="AT50" t="str">
            <v>024002</v>
          </cell>
          <cell r="AU50">
            <v>10</v>
          </cell>
          <cell r="AV50" t="str">
            <v>024002</v>
          </cell>
          <cell r="AW50">
            <v>7</v>
          </cell>
          <cell r="AX50" t="str">
            <v>024002</v>
          </cell>
          <cell r="AY50">
            <v>8</v>
          </cell>
          <cell r="AZ50" t="str">
            <v>024002</v>
          </cell>
          <cell r="BA50">
            <v>9</v>
          </cell>
          <cell r="BB50" t="str">
            <v>024002</v>
          </cell>
          <cell r="BC50">
            <v>8</v>
          </cell>
          <cell r="BD50" t="str">
            <v>024002</v>
          </cell>
          <cell r="BE50">
            <v>4</v>
          </cell>
          <cell r="BF50" t="str">
            <v>024002</v>
          </cell>
          <cell r="BG50">
            <v>10</v>
          </cell>
          <cell r="BH50" t="str">
            <v>024002</v>
          </cell>
          <cell r="BI50">
            <v>5</v>
          </cell>
          <cell r="BJ50" t="str">
            <v>024002</v>
          </cell>
          <cell r="BK50">
            <v>6</v>
          </cell>
          <cell r="BL50" t="str">
            <v>024002</v>
          </cell>
          <cell r="BM50">
            <v>8</v>
          </cell>
          <cell r="BN50" t="str">
            <v>024002</v>
          </cell>
          <cell r="BO50">
            <v>6</v>
          </cell>
          <cell r="BP50" t="str">
            <v>024002</v>
          </cell>
          <cell r="BQ50">
            <v>6</v>
          </cell>
          <cell r="BR50" t="str">
            <v>024002</v>
          </cell>
          <cell r="BS50">
            <v>6</v>
          </cell>
          <cell r="BT50" t="str">
            <v>024002</v>
          </cell>
          <cell r="BU50">
            <v>5</v>
          </cell>
          <cell r="BV50" t="str">
            <v>024002</v>
          </cell>
          <cell r="BW50">
            <v>5</v>
          </cell>
          <cell r="BX50" t="str">
            <v>024002</v>
          </cell>
          <cell r="BY50">
            <v>5</v>
          </cell>
          <cell r="BZ50" t="str">
            <v>024002</v>
          </cell>
          <cell r="CA50">
            <v>8</v>
          </cell>
          <cell r="CB50" t="str">
            <v>024002</v>
          </cell>
          <cell r="CC50">
            <v>7</v>
          </cell>
          <cell r="CD50" t="str">
            <v>024002</v>
          </cell>
          <cell r="CE50">
            <v>13</v>
          </cell>
          <cell r="CF50" t="str">
            <v>024002</v>
          </cell>
          <cell r="CG50">
            <v>6</v>
          </cell>
          <cell r="CH50" t="str">
            <v>024002</v>
          </cell>
          <cell r="CI50">
            <v>8</v>
          </cell>
          <cell r="CJ50" t="str">
            <v>024002</v>
          </cell>
          <cell r="CK50">
            <v>6</v>
          </cell>
          <cell r="CL50" t="str">
            <v>024002</v>
          </cell>
          <cell r="CM50">
            <v>8</v>
          </cell>
          <cell r="CN50" t="str">
            <v>024002</v>
          </cell>
          <cell r="CO50">
            <v>8</v>
          </cell>
          <cell r="CP50" t="str">
            <v>024002</v>
          </cell>
          <cell r="CQ50">
            <v>7</v>
          </cell>
          <cell r="CR50" t="str">
            <v>024002</v>
          </cell>
          <cell r="CS50">
            <v>9</v>
          </cell>
        </row>
        <row r="51">
          <cell r="B51" t="str">
            <v>024005</v>
          </cell>
          <cell r="C51">
            <v>8</v>
          </cell>
          <cell r="D51" t="str">
            <v>024005</v>
          </cell>
          <cell r="E51">
            <v>11</v>
          </cell>
          <cell r="F51" t="str">
            <v>024005</v>
          </cell>
          <cell r="G51">
            <v>19</v>
          </cell>
          <cell r="H51" t="str">
            <v>024005</v>
          </cell>
          <cell r="I51">
            <v>21</v>
          </cell>
          <cell r="J51" t="str">
            <v>024005</v>
          </cell>
          <cell r="K51">
            <v>37</v>
          </cell>
          <cell r="L51" t="str">
            <v>024005</v>
          </cell>
          <cell r="M51">
            <v>31</v>
          </cell>
          <cell r="N51" t="str">
            <v>024005</v>
          </cell>
          <cell r="O51">
            <v>40</v>
          </cell>
          <cell r="P51" t="str">
            <v>024005</v>
          </cell>
          <cell r="Q51">
            <v>36</v>
          </cell>
          <cell r="R51" t="str">
            <v>024005</v>
          </cell>
          <cell r="S51">
            <v>40</v>
          </cell>
          <cell r="T51" t="str">
            <v>024005</v>
          </cell>
          <cell r="U51">
            <v>32</v>
          </cell>
          <cell r="V51" t="str">
            <v>024005</v>
          </cell>
          <cell r="W51">
            <v>33</v>
          </cell>
          <cell r="X51" t="str">
            <v>024005</v>
          </cell>
          <cell r="Y51">
            <v>27</v>
          </cell>
          <cell r="Z51" t="str">
            <v>024005</v>
          </cell>
          <cell r="AA51">
            <v>28</v>
          </cell>
          <cell r="AB51" t="str">
            <v>024005</v>
          </cell>
          <cell r="AC51">
            <v>33</v>
          </cell>
          <cell r="AD51" t="str">
            <v>024005</v>
          </cell>
          <cell r="AE51">
            <v>43</v>
          </cell>
          <cell r="AF51" t="str">
            <v>024005</v>
          </cell>
          <cell r="AG51">
            <v>34</v>
          </cell>
          <cell r="AH51" t="str">
            <v>024005</v>
          </cell>
          <cell r="AI51">
            <v>35</v>
          </cell>
          <cell r="AJ51" t="str">
            <v>024005</v>
          </cell>
          <cell r="AK51">
            <v>33</v>
          </cell>
          <cell r="AL51" t="str">
            <v>024005</v>
          </cell>
          <cell r="AM51">
            <v>42</v>
          </cell>
          <cell r="AN51" t="str">
            <v>024005</v>
          </cell>
          <cell r="AO51">
            <v>40</v>
          </cell>
          <cell r="AP51" t="str">
            <v>024005</v>
          </cell>
          <cell r="AQ51">
            <v>28</v>
          </cell>
          <cell r="AR51" t="str">
            <v>024005</v>
          </cell>
          <cell r="AS51">
            <v>24</v>
          </cell>
          <cell r="AT51" t="str">
            <v>024005</v>
          </cell>
          <cell r="AU51">
            <v>42</v>
          </cell>
          <cell r="AV51" t="str">
            <v>024005</v>
          </cell>
          <cell r="AW51">
            <v>33</v>
          </cell>
          <cell r="AX51" t="str">
            <v>024005</v>
          </cell>
          <cell r="AY51">
            <v>28</v>
          </cell>
          <cell r="AZ51" t="str">
            <v>024005</v>
          </cell>
          <cell r="BA51">
            <v>33</v>
          </cell>
          <cell r="BB51" t="str">
            <v>024005</v>
          </cell>
          <cell r="BC51">
            <v>38</v>
          </cell>
          <cell r="BD51" t="str">
            <v>024005</v>
          </cell>
          <cell r="BE51">
            <v>43</v>
          </cell>
          <cell r="BF51" t="str">
            <v>024005</v>
          </cell>
          <cell r="BG51">
            <v>34</v>
          </cell>
          <cell r="BH51" t="str">
            <v>024005</v>
          </cell>
          <cell r="BI51">
            <v>37</v>
          </cell>
          <cell r="BJ51" t="str">
            <v>024005</v>
          </cell>
          <cell r="BK51">
            <v>42</v>
          </cell>
          <cell r="BL51" t="str">
            <v>024005</v>
          </cell>
          <cell r="BM51">
            <v>36</v>
          </cell>
          <cell r="BN51" t="str">
            <v>024005</v>
          </cell>
          <cell r="BO51">
            <v>28</v>
          </cell>
          <cell r="BP51" t="str">
            <v>024005</v>
          </cell>
          <cell r="BQ51">
            <v>30</v>
          </cell>
          <cell r="BR51" t="str">
            <v>024005</v>
          </cell>
          <cell r="BS51">
            <v>46</v>
          </cell>
          <cell r="BT51" t="str">
            <v>024005</v>
          </cell>
          <cell r="BU51">
            <v>41</v>
          </cell>
          <cell r="BV51" t="str">
            <v>024005</v>
          </cell>
          <cell r="BW51">
            <v>26</v>
          </cell>
          <cell r="BX51" t="str">
            <v>024005</v>
          </cell>
          <cell r="BY51">
            <v>37</v>
          </cell>
          <cell r="BZ51" t="str">
            <v>024005</v>
          </cell>
          <cell r="CA51">
            <v>33</v>
          </cell>
          <cell r="CB51" t="str">
            <v>024005</v>
          </cell>
          <cell r="CC51">
            <v>24</v>
          </cell>
          <cell r="CD51" t="str">
            <v>024005</v>
          </cell>
          <cell r="CE51">
            <v>44</v>
          </cell>
          <cell r="CF51" t="str">
            <v>024005</v>
          </cell>
          <cell r="CG51">
            <v>45</v>
          </cell>
          <cell r="CH51" t="str">
            <v>024005</v>
          </cell>
          <cell r="CI51">
            <v>55</v>
          </cell>
          <cell r="CJ51" t="str">
            <v>024005</v>
          </cell>
          <cell r="CK51">
            <v>32</v>
          </cell>
          <cell r="CL51" t="str">
            <v>024005</v>
          </cell>
          <cell r="CM51">
            <v>48</v>
          </cell>
          <cell r="CN51" t="str">
            <v>024005</v>
          </cell>
          <cell r="CO51">
            <v>43</v>
          </cell>
          <cell r="CP51" t="str">
            <v>024005</v>
          </cell>
          <cell r="CQ51">
            <v>34</v>
          </cell>
          <cell r="CR51" t="str">
            <v>024005</v>
          </cell>
          <cell r="CS51">
            <v>46</v>
          </cell>
        </row>
        <row r="52">
          <cell r="B52" t="str">
            <v>024006</v>
          </cell>
          <cell r="J52" t="str">
            <v>024006</v>
          </cell>
          <cell r="K52">
            <v>2</v>
          </cell>
          <cell r="L52" t="str">
            <v>024006</v>
          </cell>
          <cell r="M52">
            <v>1</v>
          </cell>
          <cell r="N52" t="str">
            <v>024006</v>
          </cell>
          <cell r="O52">
            <v>1</v>
          </cell>
          <cell r="P52" t="str">
            <v>024006</v>
          </cell>
          <cell r="Q52">
            <v>1</v>
          </cell>
          <cell r="R52" t="str">
            <v>024006</v>
          </cell>
          <cell r="S52">
            <v>2</v>
          </cell>
          <cell r="T52" t="str">
            <v>024006</v>
          </cell>
          <cell r="U52">
            <v>1</v>
          </cell>
          <cell r="V52" t="str">
            <v>024006</v>
          </cell>
          <cell r="W52">
            <v>8</v>
          </cell>
          <cell r="X52" t="str">
            <v>024006</v>
          </cell>
          <cell r="Y52">
            <v>1</v>
          </cell>
          <cell r="Z52" t="str">
            <v>024006</v>
          </cell>
          <cell r="AA52">
            <v>3</v>
          </cell>
          <cell r="AB52" t="str">
            <v>024006</v>
          </cell>
          <cell r="AC52">
            <v>5</v>
          </cell>
          <cell r="AD52" t="str">
            <v>024006</v>
          </cell>
          <cell r="AE52">
            <v>2</v>
          </cell>
          <cell r="AF52" t="str">
            <v>024006</v>
          </cell>
          <cell r="AG52">
            <v>2</v>
          </cell>
          <cell r="AH52" t="str">
            <v>024006</v>
          </cell>
          <cell r="AI52">
            <v>4</v>
          </cell>
          <cell r="AJ52" t="str">
            <v>024006</v>
          </cell>
          <cell r="AK52">
            <v>6</v>
          </cell>
          <cell r="AL52" t="str">
            <v>024006</v>
          </cell>
          <cell r="AM52">
            <v>3</v>
          </cell>
          <cell r="AN52" t="str">
            <v>024006</v>
          </cell>
          <cell r="AO52">
            <v>3</v>
          </cell>
          <cell r="AP52" t="str">
            <v>024006</v>
          </cell>
          <cell r="AQ52">
            <v>2</v>
          </cell>
          <cell r="AR52" t="str">
            <v>024006</v>
          </cell>
          <cell r="AS52">
            <v>6</v>
          </cell>
          <cell r="AT52" t="str">
            <v>024006</v>
          </cell>
          <cell r="AU52">
            <v>4</v>
          </cell>
          <cell r="AV52" t="str">
            <v>024006</v>
          </cell>
          <cell r="AW52">
            <v>4</v>
          </cell>
          <cell r="AX52" t="str">
            <v>024006</v>
          </cell>
          <cell r="AY52">
            <v>7</v>
          </cell>
          <cell r="AZ52" t="str">
            <v>024006</v>
          </cell>
          <cell r="BA52">
            <v>5</v>
          </cell>
          <cell r="BB52" t="str">
            <v>024006</v>
          </cell>
          <cell r="BC52">
            <v>3</v>
          </cell>
          <cell r="BD52" t="str">
            <v>024006</v>
          </cell>
          <cell r="BE52">
            <v>2</v>
          </cell>
          <cell r="BF52" t="str">
            <v>024006</v>
          </cell>
          <cell r="BG52">
            <v>2</v>
          </cell>
          <cell r="BH52" t="str">
            <v>024006</v>
          </cell>
          <cell r="BI52">
            <v>9</v>
          </cell>
          <cell r="BJ52" t="str">
            <v>024006</v>
          </cell>
          <cell r="BK52">
            <v>6</v>
          </cell>
          <cell r="BL52" t="str">
            <v>024006</v>
          </cell>
          <cell r="BM52">
            <v>3</v>
          </cell>
          <cell r="BN52" t="str">
            <v>024006</v>
          </cell>
          <cell r="BO52">
            <v>5</v>
          </cell>
          <cell r="BP52" t="str">
            <v>024006</v>
          </cell>
          <cell r="BQ52">
            <v>5</v>
          </cell>
          <cell r="BR52" t="str">
            <v>024006</v>
          </cell>
          <cell r="BS52">
            <v>8</v>
          </cell>
          <cell r="BT52" t="str">
            <v>024006</v>
          </cell>
          <cell r="BU52">
            <v>6</v>
          </cell>
          <cell r="BV52" t="str">
            <v>024006</v>
          </cell>
          <cell r="BW52">
            <v>7</v>
          </cell>
          <cell r="BX52" t="str">
            <v>024006</v>
          </cell>
          <cell r="BY52">
            <v>4</v>
          </cell>
          <cell r="BZ52" t="str">
            <v>024006</v>
          </cell>
          <cell r="CA52">
            <v>3</v>
          </cell>
          <cell r="CB52" t="str">
            <v>024006</v>
          </cell>
          <cell r="CC52">
            <v>5</v>
          </cell>
          <cell r="CD52" t="str">
            <v>024006</v>
          </cell>
          <cell r="CE52">
            <v>3</v>
          </cell>
          <cell r="CF52" t="str">
            <v>024006</v>
          </cell>
          <cell r="CG52">
            <v>8</v>
          </cell>
          <cell r="CH52" t="str">
            <v>024006</v>
          </cell>
          <cell r="CI52">
            <v>9</v>
          </cell>
          <cell r="CJ52" t="str">
            <v>024006</v>
          </cell>
          <cell r="CK52">
            <v>3</v>
          </cell>
          <cell r="CL52" t="str">
            <v>024006</v>
          </cell>
          <cell r="CM52">
            <v>7</v>
          </cell>
          <cell r="CN52" t="str">
            <v>024006</v>
          </cell>
          <cell r="CO52">
            <v>3</v>
          </cell>
          <cell r="CP52" t="str">
            <v>024006</v>
          </cell>
          <cell r="CQ52">
            <v>4</v>
          </cell>
          <cell r="CR52" t="str">
            <v>024006</v>
          </cell>
          <cell r="CS52">
            <v>3</v>
          </cell>
        </row>
        <row r="53">
          <cell r="B53" t="str">
            <v>025001</v>
          </cell>
          <cell r="C53">
            <v>3</v>
          </cell>
          <cell r="D53" t="str">
            <v>025001</v>
          </cell>
          <cell r="E53">
            <v>3</v>
          </cell>
          <cell r="F53" t="str">
            <v>025001</v>
          </cell>
          <cell r="G53">
            <v>15</v>
          </cell>
          <cell r="H53" t="str">
            <v>025001</v>
          </cell>
          <cell r="I53">
            <v>9</v>
          </cell>
          <cell r="J53" t="str">
            <v>025001</v>
          </cell>
          <cell r="K53">
            <v>14</v>
          </cell>
          <cell r="L53" t="str">
            <v>025001</v>
          </cell>
          <cell r="M53">
            <v>11</v>
          </cell>
          <cell r="N53" t="str">
            <v>025001</v>
          </cell>
          <cell r="O53">
            <v>16</v>
          </cell>
          <cell r="P53" t="str">
            <v>025001</v>
          </cell>
          <cell r="Q53">
            <v>26</v>
          </cell>
          <cell r="R53" t="str">
            <v>025001</v>
          </cell>
          <cell r="S53">
            <v>26</v>
          </cell>
          <cell r="T53" t="str">
            <v>025001</v>
          </cell>
          <cell r="U53">
            <v>16</v>
          </cell>
          <cell r="V53" t="str">
            <v>025001</v>
          </cell>
          <cell r="W53">
            <v>23</v>
          </cell>
          <cell r="X53" t="str">
            <v>025001</v>
          </cell>
          <cell r="Y53">
            <v>24</v>
          </cell>
          <cell r="Z53" t="str">
            <v>025001</v>
          </cell>
          <cell r="AA53">
            <v>17</v>
          </cell>
          <cell r="AB53" t="str">
            <v>025001</v>
          </cell>
          <cell r="AC53">
            <v>26</v>
          </cell>
          <cell r="AD53" t="str">
            <v>025001</v>
          </cell>
          <cell r="AE53">
            <v>23</v>
          </cell>
          <cell r="AF53" t="str">
            <v>025001</v>
          </cell>
          <cell r="AG53">
            <v>17</v>
          </cell>
          <cell r="AH53" t="str">
            <v>025001</v>
          </cell>
          <cell r="AI53">
            <v>19</v>
          </cell>
          <cell r="AJ53" t="str">
            <v>025001</v>
          </cell>
          <cell r="AK53">
            <v>23</v>
          </cell>
          <cell r="AL53" t="str">
            <v>025001</v>
          </cell>
          <cell r="AM53">
            <v>19</v>
          </cell>
          <cell r="AN53" t="str">
            <v>025001</v>
          </cell>
          <cell r="AO53">
            <v>29</v>
          </cell>
          <cell r="AP53" t="str">
            <v>025001</v>
          </cell>
          <cell r="AQ53">
            <v>32</v>
          </cell>
          <cell r="AR53" t="str">
            <v>025001</v>
          </cell>
          <cell r="AS53">
            <v>21</v>
          </cell>
          <cell r="AT53" t="str">
            <v>025001</v>
          </cell>
          <cell r="AU53">
            <v>15</v>
          </cell>
          <cell r="AV53" t="str">
            <v>025001</v>
          </cell>
          <cell r="AW53">
            <v>21</v>
          </cell>
          <cell r="AX53" t="str">
            <v>025001</v>
          </cell>
          <cell r="AY53">
            <v>23</v>
          </cell>
          <cell r="AZ53" t="str">
            <v>025001</v>
          </cell>
          <cell r="BA53">
            <v>17</v>
          </cell>
          <cell r="BB53" t="str">
            <v>025001</v>
          </cell>
          <cell r="BC53">
            <v>27</v>
          </cell>
          <cell r="BD53" t="str">
            <v>025001</v>
          </cell>
          <cell r="BE53">
            <v>15</v>
          </cell>
          <cell r="BF53" t="str">
            <v>025001</v>
          </cell>
          <cell r="BG53">
            <v>26</v>
          </cell>
          <cell r="BH53" t="str">
            <v>025001</v>
          </cell>
          <cell r="BI53">
            <v>18</v>
          </cell>
          <cell r="BJ53" t="str">
            <v>025001</v>
          </cell>
          <cell r="BK53">
            <v>16</v>
          </cell>
          <cell r="BL53" t="str">
            <v>025001</v>
          </cell>
          <cell r="BM53">
            <v>15</v>
          </cell>
          <cell r="BN53" t="str">
            <v>025001</v>
          </cell>
          <cell r="BO53">
            <v>25</v>
          </cell>
          <cell r="BP53" t="str">
            <v>025001</v>
          </cell>
          <cell r="BQ53">
            <v>23</v>
          </cell>
          <cell r="BR53" t="str">
            <v>025001</v>
          </cell>
          <cell r="BS53">
            <v>22</v>
          </cell>
          <cell r="BT53" t="str">
            <v>025001</v>
          </cell>
          <cell r="BU53">
            <v>23</v>
          </cell>
          <cell r="BV53" t="str">
            <v>025001</v>
          </cell>
          <cell r="BW53">
            <v>24</v>
          </cell>
          <cell r="BX53" t="str">
            <v>025001</v>
          </cell>
          <cell r="BY53">
            <v>25</v>
          </cell>
          <cell r="BZ53" t="str">
            <v>025001</v>
          </cell>
          <cell r="CA53">
            <v>24</v>
          </cell>
          <cell r="CB53" t="str">
            <v>025001</v>
          </cell>
          <cell r="CC53">
            <v>15</v>
          </cell>
          <cell r="CD53" t="str">
            <v>025001</v>
          </cell>
          <cell r="CE53">
            <v>26</v>
          </cell>
          <cell r="CF53" t="str">
            <v>025001</v>
          </cell>
          <cell r="CG53">
            <v>19</v>
          </cell>
          <cell r="CH53" t="str">
            <v>025001</v>
          </cell>
          <cell r="CI53">
            <v>23</v>
          </cell>
          <cell r="CJ53" t="str">
            <v>025001</v>
          </cell>
          <cell r="CK53">
            <v>29</v>
          </cell>
          <cell r="CL53" t="str">
            <v>025001</v>
          </cell>
          <cell r="CM53">
            <v>16</v>
          </cell>
          <cell r="CN53" t="str">
            <v>025001</v>
          </cell>
          <cell r="CO53">
            <v>12</v>
          </cell>
          <cell r="CP53" t="str">
            <v>025001</v>
          </cell>
          <cell r="CQ53">
            <v>21</v>
          </cell>
          <cell r="CR53" t="str">
            <v>025001</v>
          </cell>
          <cell r="CS53">
            <v>24</v>
          </cell>
        </row>
        <row r="54">
          <cell r="B54" t="str">
            <v>025002</v>
          </cell>
          <cell r="F54" t="str">
            <v>025002</v>
          </cell>
          <cell r="G54">
            <v>2</v>
          </cell>
          <cell r="H54" t="str">
            <v>025002</v>
          </cell>
          <cell r="I54">
            <v>3</v>
          </cell>
          <cell r="J54" t="str">
            <v>025002</v>
          </cell>
          <cell r="K54">
            <v>7</v>
          </cell>
          <cell r="L54" t="str">
            <v>025002</v>
          </cell>
          <cell r="M54">
            <v>4</v>
          </cell>
          <cell r="N54" t="str">
            <v>025002</v>
          </cell>
          <cell r="O54">
            <v>2</v>
          </cell>
          <cell r="P54" t="str">
            <v>025002</v>
          </cell>
          <cell r="Q54">
            <v>4</v>
          </cell>
          <cell r="R54" t="str">
            <v>025002</v>
          </cell>
          <cell r="S54">
            <v>10</v>
          </cell>
          <cell r="T54" t="str">
            <v>025002</v>
          </cell>
          <cell r="U54">
            <v>6</v>
          </cell>
          <cell r="V54" t="str">
            <v>025002</v>
          </cell>
          <cell r="W54">
            <v>7</v>
          </cell>
          <cell r="X54" t="str">
            <v>025002</v>
          </cell>
          <cell r="Y54">
            <v>5</v>
          </cell>
          <cell r="Z54" t="str">
            <v>025002</v>
          </cell>
          <cell r="AA54">
            <v>11</v>
          </cell>
          <cell r="AB54" t="str">
            <v>025002</v>
          </cell>
          <cell r="AC54">
            <v>7</v>
          </cell>
          <cell r="AD54" t="str">
            <v>025002</v>
          </cell>
          <cell r="AE54">
            <v>4</v>
          </cell>
          <cell r="AF54" t="str">
            <v>025002</v>
          </cell>
          <cell r="AG54">
            <v>9</v>
          </cell>
          <cell r="AH54" t="str">
            <v>025002</v>
          </cell>
          <cell r="AI54">
            <v>10</v>
          </cell>
          <cell r="AJ54" t="str">
            <v>025002</v>
          </cell>
          <cell r="AK54">
            <v>4</v>
          </cell>
          <cell r="AL54" t="str">
            <v>025002</v>
          </cell>
          <cell r="AM54">
            <v>5</v>
          </cell>
          <cell r="AN54" t="str">
            <v>025002</v>
          </cell>
          <cell r="AO54">
            <v>5</v>
          </cell>
          <cell r="AP54" t="str">
            <v>025002</v>
          </cell>
          <cell r="AQ54">
            <v>5</v>
          </cell>
          <cell r="AR54" t="str">
            <v>025002</v>
          </cell>
          <cell r="AS54">
            <v>5</v>
          </cell>
          <cell r="AT54" t="str">
            <v>025003</v>
          </cell>
          <cell r="AU54">
            <v>6</v>
          </cell>
          <cell r="AV54" t="str">
            <v>025002</v>
          </cell>
          <cell r="AW54">
            <v>5</v>
          </cell>
          <cell r="AX54" t="str">
            <v>025002</v>
          </cell>
          <cell r="AY54">
            <v>4</v>
          </cell>
          <cell r="AZ54" t="str">
            <v>025002</v>
          </cell>
          <cell r="BA54">
            <v>5</v>
          </cell>
          <cell r="BB54" t="str">
            <v>025002</v>
          </cell>
          <cell r="BC54">
            <v>4</v>
          </cell>
          <cell r="BD54" t="str">
            <v>025002</v>
          </cell>
          <cell r="BE54">
            <v>5</v>
          </cell>
          <cell r="BF54" t="str">
            <v>025002</v>
          </cell>
          <cell r="BG54">
            <v>3</v>
          </cell>
          <cell r="BH54" t="str">
            <v>025002</v>
          </cell>
          <cell r="BI54">
            <v>2</v>
          </cell>
          <cell r="BJ54" t="str">
            <v>025002</v>
          </cell>
          <cell r="BK54">
            <v>3</v>
          </cell>
          <cell r="BL54" t="str">
            <v>025002</v>
          </cell>
          <cell r="BM54">
            <v>7</v>
          </cell>
          <cell r="BN54" t="str">
            <v>025002</v>
          </cell>
          <cell r="BO54">
            <v>9</v>
          </cell>
          <cell r="BP54" t="str">
            <v>025002</v>
          </cell>
          <cell r="BQ54">
            <v>6</v>
          </cell>
          <cell r="BR54" t="str">
            <v>025002</v>
          </cell>
          <cell r="BS54">
            <v>5</v>
          </cell>
          <cell r="BT54" t="str">
            <v>025002</v>
          </cell>
          <cell r="BU54">
            <v>6</v>
          </cell>
          <cell r="BV54" t="str">
            <v>025002</v>
          </cell>
          <cell r="BW54">
            <v>6</v>
          </cell>
          <cell r="BX54" t="str">
            <v>025002</v>
          </cell>
          <cell r="BY54">
            <v>4</v>
          </cell>
          <cell r="BZ54" t="str">
            <v>025002</v>
          </cell>
          <cell r="CA54">
            <v>6</v>
          </cell>
          <cell r="CB54" t="str">
            <v>025002</v>
          </cell>
          <cell r="CC54">
            <v>5</v>
          </cell>
          <cell r="CD54" t="str">
            <v>025002</v>
          </cell>
          <cell r="CE54">
            <v>10</v>
          </cell>
          <cell r="CF54" t="str">
            <v>025002</v>
          </cell>
          <cell r="CG54">
            <v>4</v>
          </cell>
          <cell r="CH54" t="str">
            <v>025002</v>
          </cell>
          <cell r="CI54">
            <v>6</v>
          </cell>
          <cell r="CJ54" t="str">
            <v>025002</v>
          </cell>
          <cell r="CK54">
            <v>10</v>
          </cell>
          <cell r="CL54" t="str">
            <v>025002</v>
          </cell>
          <cell r="CM54">
            <v>10</v>
          </cell>
          <cell r="CN54" t="str">
            <v>025002</v>
          </cell>
          <cell r="CO54">
            <v>9</v>
          </cell>
          <cell r="CP54" t="str">
            <v>025002</v>
          </cell>
          <cell r="CQ54">
            <v>9</v>
          </cell>
          <cell r="CR54" t="str">
            <v>025002</v>
          </cell>
          <cell r="CS54">
            <v>11</v>
          </cell>
        </row>
        <row r="55">
          <cell r="B55" t="str">
            <v>025003</v>
          </cell>
          <cell r="C55">
            <v>1</v>
          </cell>
          <cell r="D55" t="str">
            <v>025003</v>
          </cell>
          <cell r="E55">
            <v>1</v>
          </cell>
          <cell r="F55" t="str">
            <v>025003</v>
          </cell>
          <cell r="G55">
            <v>7</v>
          </cell>
          <cell r="H55" t="str">
            <v>025003</v>
          </cell>
          <cell r="I55">
            <v>2</v>
          </cell>
          <cell r="J55" t="str">
            <v>025003</v>
          </cell>
          <cell r="K55">
            <v>2</v>
          </cell>
          <cell r="L55" t="str">
            <v>025003</v>
          </cell>
          <cell r="M55">
            <v>6</v>
          </cell>
          <cell r="N55" t="str">
            <v>025003</v>
          </cell>
          <cell r="O55">
            <v>5</v>
          </cell>
          <cell r="P55" t="str">
            <v>025003</v>
          </cell>
          <cell r="Q55">
            <v>10</v>
          </cell>
          <cell r="R55" t="str">
            <v>025003</v>
          </cell>
          <cell r="S55">
            <v>2</v>
          </cell>
          <cell r="T55" t="str">
            <v>025003</v>
          </cell>
          <cell r="U55">
            <v>4</v>
          </cell>
          <cell r="V55" t="str">
            <v>025003</v>
          </cell>
          <cell r="W55">
            <v>11</v>
          </cell>
          <cell r="X55" t="str">
            <v>025003</v>
          </cell>
          <cell r="Y55">
            <v>8</v>
          </cell>
          <cell r="Z55" t="str">
            <v>025003</v>
          </cell>
          <cell r="AA55">
            <v>4</v>
          </cell>
          <cell r="AB55" t="str">
            <v>025003</v>
          </cell>
          <cell r="AC55">
            <v>5</v>
          </cell>
          <cell r="AD55" t="str">
            <v>025003</v>
          </cell>
          <cell r="AE55">
            <v>9</v>
          </cell>
          <cell r="AF55" t="str">
            <v>025003</v>
          </cell>
          <cell r="AG55">
            <v>8</v>
          </cell>
          <cell r="AH55" t="str">
            <v>025003</v>
          </cell>
          <cell r="AI55">
            <v>9</v>
          </cell>
          <cell r="AJ55" t="str">
            <v>025003</v>
          </cell>
          <cell r="AK55">
            <v>6</v>
          </cell>
          <cell r="AL55" t="str">
            <v>025003</v>
          </cell>
          <cell r="AM55">
            <v>4</v>
          </cell>
          <cell r="AN55" t="str">
            <v>025003</v>
          </cell>
          <cell r="AO55">
            <v>11</v>
          </cell>
          <cell r="AP55" t="str">
            <v>025003</v>
          </cell>
          <cell r="AQ55">
            <v>5</v>
          </cell>
          <cell r="AR55" t="str">
            <v>025003</v>
          </cell>
          <cell r="AS55">
            <v>5</v>
          </cell>
          <cell r="AT55" t="str">
            <v>025004</v>
          </cell>
          <cell r="AU55">
            <v>8</v>
          </cell>
          <cell r="AV55" t="str">
            <v>025003</v>
          </cell>
          <cell r="AW55">
            <v>4</v>
          </cell>
          <cell r="AX55" t="str">
            <v>025003</v>
          </cell>
          <cell r="AY55">
            <v>9</v>
          </cell>
          <cell r="AZ55" t="str">
            <v>025003</v>
          </cell>
          <cell r="BA55">
            <v>6</v>
          </cell>
          <cell r="BB55" t="str">
            <v>025003</v>
          </cell>
          <cell r="BC55">
            <v>8</v>
          </cell>
          <cell r="BD55" t="str">
            <v>025003</v>
          </cell>
          <cell r="BE55">
            <v>9</v>
          </cell>
          <cell r="BF55" t="str">
            <v>025003</v>
          </cell>
          <cell r="BG55">
            <v>5</v>
          </cell>
          <cell r="BH55" t="str">
            <v>025003</v>
          </cell>
          <cell r="BI55">
            <v>5</v>
          </cell>
          <cell r="BJ55" t="str">
            <v>025003</v>
          </cell>
          <cell r="BK55">
            <v>5</v>
          </cell>
          <cell r="BL55" t="str">
            <v>025003</v>
          </cell>
          <cell r="BM55">
            <v>2</v>
          </cell>
          <cell r="BN55" t="str">
            <v>025003</v>
          </cell>
          <cell r="BO55">
            <v>3</v>
          </cell>
          <cell r="BP55" t="str">
            <v>025003</v>
          </cell>
          <cell r="BQ55">
            <v>5</v>
          </cell>
          <cell r="BR55" t="str">
            <v>025003</v>
          </cell>
          <cell r="BS55">
            <v>10</v>
          </cell>
          <cell r="BT55" t="str">
            <v>025003</v>
          </cell>
          <cell r="BU55">
            <v>9</v>
          </cell>
          <cell r="BV55" t="str">
            <v>025003</v>
          </cell>
          <cell r="BW55">
            <v>10</v>
          </cell>
          <cell r="BX55" t="str">
            <v>025003</v>
          </cell>
          <cell r="BY55">
            <v>9</v>
          </cell>
          <cell r="BZ55" t="str">
            <v>025003</v>
          </cell>
          <cell r="CA55">
            <v>8</v>
          </cell>
          <cell r="CB55" t="str">
            <v>025003</v>
          </cell>
          <cell r="CC55">
            <v>2</v>
          </cell>
          <cell r="CD55" t="str">
            <v>025003</v>
          </cell>
          <cell r="CE55">
            <v>7</v>
          </cell>
          <cell r="CF55" t="str">
            <v>025003</v>
          </cell>
          <cell r="CG55">
            <v>2</v>
          </cell>
          <cell r="CH55" t="str">
            <v>025003</v>
          </cell>
          <cell r="CI55">
            <v>11</v>
          </cell>
          <cell r="CJ55" t="str">
            <v>025003</v>
          </cell>
          <cell r="CK55">
            <v>9</v>
          </cell>
          <cell r="CL55" t="str">
            <v>025003</v>
          </cell>
          <cell r="CM55">
            <v>6</v>
          </cell>
          <cell r="CN55" t="str">
            <v>025003</v>
          </cell>
          <cell r="CO55">
            <v>2</v>
          </cell>
          <cell r="CP55" t="str">
            <v>025003</v>
          </cell>
          <cell r="CQ55">
            <v>5</v>
          </cell>
          <cell r="CR55" t="str">
            <v>025003</v>
          </cell>
          <cell r="CS55">
            <v>5</v>
          </cell>
        </row>
        <row r="56">
          <cell r="B56" t="str">
            <v>025004</v>
          </cell>
          <cell r="F56" t="str">
            <v>025004</v>
          </cell>
          <cell r="G56">
            <v>3</v>
          </cell>
          <cell r="H56" t="str">
            <v>025004</v>
          </cell>
          <cell r="I56">
            <v>3</v>
          </cell>
          <cell r="J56" t="str">
            <v>025004</v>
          </cell>
          <cell r="K56">
            <v>5</v>
          </cell>
          <cell r="L56" t="str">
            <v>025004</v>
          </cell>
          <cell r="M56">
            <v>4</v>
          </cell>
          <cell r="N56" t="str">
            <v>025004</v>
          </cell>
          <cell r="O56">
            <v>5</v>
          </cell>
          <cell r="P56" t="str">
            <v>025004</v>
          </cell>
          <cell r="Q56">
            <v>5</v>
          </cell>
          <cell r="R56" t="str">
            <v>025004</v>
          </cell>
          <cell r="S56">
            <v>13</v>
          </cell>
          <cell r="T56" t="str">
            <v>025004</v>
          </cell>
          <cell r="U56">
            <v>4</v>
          </cell>
          <cell r="V56" t="str">
            <v>025004</v>
          </cell>
          <cell r="W56">
            <v>4</v>
          </cell>
          <cell r="X56" t="str">
            <v>025004</v>
          </cell>
          <cell r="Y56">
            <v>2</v>
          </cell>
          <cell r="Z56" t="str">
            <v>025004</v>
          </cell>
          <cell r="AA56">
            <v>5</v>
          </cell>
          <cell r="AB56" t="str">
            <v>025004</v>
          </cell>
          <cell r="AC56">
            <v>7</v>
          </cell>
          <cell r="AD56" t="str">
            <v>025004</v>
          </cell>
          <cell r="AE56">
            <v>8</v>
          </cell>
          <cell r="AF56" t="str">
            <v>025004</v>
          </cell>
          <cell r="AG56">
            <v>6</v>
          </cell>
          <cell r="AH56" t="str">
            <v>025004</v>
          </cell>
          <cell r="AI56">
            <v>6</v>
          </cell>
          <cell r="AJ56" t="str">
            <v>025004</v>
          </cell>
          <cell r="AK56">
            <v>9</v>
          </cell>
          <cell r="AL56" t="str">
            <v>025004</v>
          </cell>
          <cell r="AM56">
            <v>5</v>
          </cell>
          <cell r="AN56" t="str">
            <v>025004</v>
          </cell>
          <cell r="AO56">
            <v>6</v>
          </cell>
          <cell r="AP56" t="str">
            <v>025004</v>
          </cell>
          <cell r="AQ56">
            <v>5</v>
          </cell>
          <cell r="AR56" t="str">
            <v>025004</v>
          </cell>
          <cell r="AS56">
            <v>4</v>
          </cell>
          <cell r="AT56" t="str">
            <v>025005</v>
          </cell>
          <cell r="AU56">
            <v>2</v>
          </cell>
          <cell r="AV56" t="str">
            <v>025004</v>
          </cell>
          <cell r="AW56">
            <v>6</v>
          </cell>
          <cell r="AX56" t="str">
            <v>025004</v>
          </cell>
          <cell r="AY56">
            <v>5</v>
          </cell>
          <cell r="AZ56" t="str">
            <v>025004</v>
          </cell>
          <cell r="BA56">
            <v>6</v>
          </cell>
          <cell r="BB56" t="str">
            <v>025004</v>
          </cell>
          <cell r="BC56">
            <v>8</v>
          </cell>
          <cell r="BD56" t="str">
            <v>025004</v>
          </cell>
          <cell r="BE56">
            <v>4</v>
          </cell>
          <cell r="BF56" t="str">
            <v>025004</v>
          </cell>
          <cell r="BG56">
            <v>3</v>
          </cell>
          <cell r="BH56" t="str">
            <v>025004</v>
          </cell>
          <cell r="BI56">
            <v>7</v>
          </cell>
          <cell r="BJ56" t="str">
            <v>025004</v>
          </cell>
          <cell r="BK56">
            <v>6</v>
          </cell>
          <cell r="BL56" t="str">
            <v>025004</v>
          </cell>
          <cell r="BM56">
            <v>5</v>
          </cell>
          <cell r="BN56" t="str">
            <v>025004</v>
          </cell>
          <cell r="BO56">
            <v>10</v>
          </cell>
          <cell r="BP56" t="str">
            <v>025004</v>
          </cell>
          <cell r="BQ56">
            <v>9</v>
          </cell>
          <cell r="BR56" t="str">
            <v>025004</v>
          </cell>
          <cell r="BS56">
            <v>17</v>
          </cell>
          <cell r="BT56" t="str">
            <v>025004</v>
          </cell>
          <cell r="BU56">
            <v>7</v>
          </cell>
          <cell r="BV56" t="str">
            <v>025004</v>
          </cell>
          <cell r="BW56">
            <v>5</v>
          </cell>
          <cell r="BX56" t="str">
            <v>025004</v>
          </cell>
          <cell r="BY56">
            <v>4</v>
          </cell>
          <cell r="BZ56" t="str">
            <v>025004</v>
          </cell>
          <cell r="CA56">
            <v>5</v>
          </cell>
          <cell r="CB56" t="str">
            <v>025004</v>
          </cell>
          <cell r="CC56">
            <v>10</v>
          </cell>
          <cell r="CD56" t="str">
            <v>025004</v>
          </cell>
          <cell r="CE56">
            <v>16</v>
          </cell>
          <cell r="CF56" t="str">
            <v>025004</v>
          </cell>
          <cell r="CG56">
            <v>6</v>
          </cell>
          <cell r="CH56" t="str">
            <v>025004</v>
          </cell>
          <cell r="CI56">
            <v>8</v>
          </cell>
          <cell r="CJ56" t="str">
            <v>025004</v>
          </cell>
          <cell r="CK56">
            <v>7</v>
          </cell>
          <cell r="CL56" t="str">
            <v>025004</v>
          </cell>
          <cell r="CM56">
            <v>4</v>
          </cell>
          <cell r="CN56" t="str">
            <v>025004</v>
          </cell>
          <cell r="CO56">
            <v>1</v>
          </cell>
          <cell r="CP56" t="str">
            <v>025004</v>
          </cell>
          <cell r="CQ56">
            <v>8</v>
          </cell>
          <cell r="CR56" t="str">
            <v>025004</v>
          </cell>
          <cell r="CS56">
            <v>7</v>
          </cell>
        </row>
        <row r="57">
          <cell r="B57" t="str">
            <v>025005</v>
          </cell>
          <cell r="F57" t="str">
            <v>025005</v>
          </cell>
          <cell r="G57">
            <v>3</v>
          </cell>
          <cell r="H57" t="str">
            <v>025005</v>
          </cell>
          <cell r="I57">
            <v>3</v>
          </cell>
          <cell r="J57" t="str">
            <v>025005</v>
          </cell>
          <cell r="K57">
            <v>4</v>
          </cell>
          <cell r="L57" t="str">
            <v>025005</v>
          </cell>
          <cell r="M57">
            <v>4</v>
          </cell>
          <cell r="N57" t="str">
            <v>025005</v>
          </cell>
          <cell r="O57">
            <v>6</v>
          </cell>
          <cell r="P57" t="str">
            <v>025005</v>
          </cell>
          <cell r="Q57">
            <v>5</v>
          </cell>
          <cell r="R57" t="str">
            <v>025005</v>
          </cell>
          <cell r="S57">
            <v>5</v>
          </cell>
          <cell r="T57" t="str">
            <v>025005</v>
          </cell>
          <cell r="U57">
            <v>6</v>
          </cell>
          <cell r="V57" t="str">
            <v>025005</v>
          </cell>
          <cell r="W57">
            <v>2</v>
          </cell>
          <cell r="X57" t="str">
            <v>025005</v>
          </cell>
          <cell r="Y57">
            <v>5</v>
          </cell>
          <cell r="Z57" t="str">
            <v>025005</v>
          </cell>
          <cell r="AA57">
            <v>4</v>
          </cell>
          <cell r="AB57" t="str">
            <v>025005</v>
          </cell>
          <cell r="AC57">
            <v>5</v>
          </cell>
          <cell r="AD57" t="str">
            <v>025005</v>
          </cell>
          <cell r="AE57">
            <v>4</v>
          </cell>
          <cell r="AF57" t="str">
            <v>025005</v>
          </cell>
          <cell r="AG57">
            <v>5</v>
          </cell>
          <cell r="AH57" t="str">
            <v>025005</v>
          </cell>
          <cell r="AI57">
            <v>4</v>
          </cell>
          <cell r="AJ57" t="str">
            <v>025005</v>
          </cell>
          <cell r="AK57">
            <v>4</v>
          </cell>
          <cell r="AL57" t="str">
            <v>025005</v>
          </cell>
          <cell r="AM57">
            <v>9</v>
          </cell>
          <cell r="AN57" t="str">
            <v>025005</v>
          </cell>
          <cell r="AO57">
            <v>6</v>
          </cell>
          <cell r="AP57" t="str">
            <v>025005</v>
          </cell>
          <cell r="AQ57">
            <v>6</v>
          </cell>
          <cell r="AR57" t="str">
            <v>025005</v>
          </cell>
          <cell r="AS57">
            <v>3</v>
          </cell>
          <cell r="AT57" t="str">
            <v>026001</v>
          </cell>
          <cell r="AU57">
            <v>13</v>
          </cell>
          <cell r="AV57" t="str">
            <v>025005</v>
          </cell>
          <cell r="AW57">
            <v>9</v>
          </cell>
          <cell r="AX57" t="str">
            <v>025005</v>
          </cell>
          <cell r="AY57">
            <v>5</v>
          </cell>
          <cell r="AZ57" t="str">
            <v>026001</v>
          </cell>
          <cell r="BA57">
            <v>14</v>
          </cell>
          <cell r="BB57" t="str">
            <v>025005</v>
          </cell>
          <cell r="BC57">
            <v>7</v>
          </cell>
          <cell r="BD57" t="str">
            <v>025005</v>
          </cell>
          <cell r="BE57">
            <v>1</v>
          </cell>
          <cell r="BF57" t="str">
            <v>025005</v>
          </cell>
          <cell r="BG57">
            <v>7</v>
          </cell>
          <cell r="BH57" t="str">
            <v>025005</v>
          </cell>
          <cell r="BI57">
            <v>6</v>
          </cell>
          <cell r="BJ57" t="str">
            <v>025005</v>
          </cell>
          <cell r="BK57">
            <v>7</v>
          </cell>
          <cell r="BL57" t="str">
            <v>025005</v>
          </cell>
          <cell r="BM57">
            <v>5</v>
          </cell>
          <cell r="BN57" t="str">
            <v>025005</v>
          </cell>
          <cell r="BO57">
            <v>1</v>
          </cell>
          <cell r="BP57" t="str">
            <v>025005</v>
          </cell>
          <cell r="BQ57">
            <v>3</v>
          </cell>
          <cell r="BR57" t="str">
            <v>025005</v>
          </cell>
          <cell r="BS57">
            <v>6</v>
          </cell>
          <cell r="BT57" t="str">
            <v>025005</v>
          </cell>
          <cell r="BU57">
            <v>3</v>
          </cell>
          <cell r="BV57" t="str">
            <v>025005</v>
          </cell>
          <cell r="BW57">
            <v>4</v>
          </cell>
          <cell r="BX57" t="str">
            <v>025005</v>
          </cell>
          <cell r="BY57">
            <v>1</v>
          </cell>
          <cell r="BZ57" t="str">
            <v>025005</v>
          </cell>
          <cell r="CA57">
            <v>5</v>
          </cell>
          <cell r="CB57" t="str">
            <v>025005</v>
          </cell>
          <cell r="CC57">
            <v>3</v>
          </cell>
          <cell r="CD57" t="str">
            <v>025005</v>
          </cell>
          <cell r="CE57">
            <v>9</v>
          </cell>
          <cell r="CF57" t="str">
            <v>025005</v>
          </cell>
          <cell r="CG57">
            <v>7</v>
          </cell>
          <cell r="CH57" t="str">
            <v>025005</v>
          </cell>
          <cell r="CI57">
            <v>8</v>
          </cell>
          <cell r="CJ57" t="str">
            <v>025005</v>
          </cell>
          <cell r="CK57">
            <v>3</v>
          </cell>
          <cell r="CL57" t="str">
            <v>025005</v>
          </cell>
          <cell r="CM57">
            <v>3</v>
          </cell>
          <cell r="CN57" t="str">
            <v>025005</v>
          </cell>
          <cell r="CO57">
            <v>3</v>
          </cell>
          <cell r="CP57" t="str">
            <v>025005</v>
          </cell>
          <cell r="CQ57">
            <v>7</v>
          </cell>
          <cell r="CR57" t="str">
            <v>025005</v>
          </cell>
          <cell r="CS57">
            <v>5</v>
          </cell>
        </row>
        <row r="58">
          <cell r="B58" t="str">
            <v>026001</v>
          </cell>
          <cell r="D58" t="str">
            <v>026001</v>
          </cell>
          <cell r="E58">
            <v>1</v>
          </cell>
          <cell r="F58" t="str">
            <v>026001</v>
          </cell>
          <cell r="G58">
            <v>5</v>
          </cell>
          <cell r="H58" t="str">
            <v>026001</v>
          </cell>
          <cell r="I58">
            <v>5</v>
          </cell>
          <cell r="J58" t="str">
            <v>026001</v>
          </cell>
          <cell r="K58">
            <v>9</v>
          </cell>
          <cell r="L58" t="str">
            <v>026001</v>
          </cell>
          <cell r="M58">
            <v>8</v>
          </cell>
          <cell r="N58" t="str">
            <v>026001</v>
          </cell>
          <cell r="O58">
            <v>10</v>
          </cell>
          <cell r="P58" t="str">
            <v>026001</v>
          </cell>
          <cell r="Q58">
            <v>12</v>
          </cell>
          <cell r="R58" t="str">
            <v>026001</v>
          </cell>
          <cell r="S58">
            <v>8</v>
          </cell>
          <cell r="T58" t="str">
            <v>026001</v>
          </cell>
          <cell r="U58">
            <v>11</v>
          </cell>
          <cell r="V58" t="str">
            <v>026001</v>
          </cell>
          <cell r="W58">
            <v>12</v>
          </cell>
          <cell r="X58" t="str">
            <v>026001</v>
          </cell>
          <cell r="Y58">
            <v>16</v>
          </cell>
          <cell r="Z58" t="str">
            <v>026001</v>
          </cell>
          <cell r="AA58">
            <v>14</v>
          </cell>
          <cell r="AB58" t="str">
            <v>026001</v>
          </cell>
          <cell r="AC58">
            <v>12</v>
          </cell>
          <cell r="AD58" t="str">
            <v>026001</v>
          </cell>
          <cell r="AE58">
            <v>7</v>
          </cell>
          <cell r="AF58" t="str">
            <v>026001</v>
          </cell>
          <cell r="AG58">
            <v>4</v>
          </cell>
          <cell r="AH58" t="str">
            <v>026001</v>
          </cell>
          <cell r="AI58">
            <v>10</v>
          </cell>
          <cell r="AJ58" t="str">
            <v>026001</v>
          </cell>
          <cell r="AK58">
            <v>11</v>
          </cell>
          <cell r="AL58" t="str">
            <v>026001</v>
          </cell>
          <cell r="AM58">
            <v>7</v>
          </cell>
          <cell r="AN58" t="str">
            <v>026001</v>
          </cell>
          <cell r="AO58">
            <v>8</v>
          </cell>
          <cell r="AP58" t="str">
            <v>026001</v>
          </cell>
          <cell r="AQ58">
            <v>11</v>
          </cell>
          <cell r="AR58" t="str">
            <v>026001</v>
          </cell>
          <cell r="AS58">
            <v>7</v>
          </cell>
          <cell r="AT58" t="str">
            <v>026002</v>
          </cell>
          <cell r="AU58">
            <v>11</v>
          </cell>
          <cell r="AV58" t="str">
            <v>026001</v>
          </cell>
          <cell r="AW58">
            <v>11</v>
          </cell>
          <cell r="AX58" t="str">
            <v>026001</v>
          </cell>
          <cell r="AY58">
            <v>13</v>
          </cell>
          <cell r="AZ58" t="str">
            <v>026002</v>
          </cell>
          <cell r="BA58">
            <v>8</v>
          </cell>
          <cell r="BB58" t="str">
            <v>026001</v>
          </cell>
          <cell r="BC58">
            <v>9</v>
          </cell>
          <cell r="BD58" t="str">
            <v>026001</v>
          </cell>
          <cell r="BE58">
            <v>11</v>
          </cell>
          <cell r="BF58" t="str">
            <v>026001</v>
          </cell>
          <cell r="BG58">
            <v>13</v>
          </cell>
          <cell r="BH58" t="str">
            <v>026001</v>
          </cell>
          <cell r="BI58">
            <v>11</v>
          </cell>
          <cell r="BJ58" t="str">
            <v>026001</v>
          </cell>
          <cell r="BK58">
            <v>14</v>
          </cell>
          <cell r="BL58" t="str">
            <v>026001</v>
          </cell>
          <cell r="BM58">
            <v>8</v>
          </cell>
          <cell r="BN58" t="str">
            <v>026001</v>
          </cell>
          <cell r="BO58">
            <v>10</v>
          </cell>
          <cell r="BP58" t="str">
            <v>026001</v>
          </cell>
          <cell r="BQ58">
            <v>17</v>
          </cell>
          <cell r="BR58" t="str">
            <v>026001</v>
          </cell>
          <cell r="BS58">
            <v>18</v>
          </cell>
          <cell r="BT58" t="str">
            <v>026001</v>
          </cell>
          <cell r="BU58">
            <v>10</v>
          </cell>
          <cell r="BV58" t="str">
            <v>026001</v>
          </cell>
          <cell r="BW58">
            <v>12</v>
          </cell>
          <cell r="BX58" t="str">
            <v>026001</v>
          </cell>
          <cell r="BY58">
            <v>10</v>
          </cell>
          <cell r="BZ58" t="str">
            <v>026001</v>
          </cell>
          <cell r="CA58">
            <v>13</v>
          </cell>
          <cell r="CB58" t="str">
            <v>026001</v>
          </cell>
          <cell r="CC58">
            <v>11</v>
          </cell>
          <cell r="CD58" t="str">
            <v>026001</v>
          </cell>
          <cell r="CE58">
            <v>16</v>
          </cell>
          <cell r="CF58" t="str">
            <v>026001</v>
          </cell>
          <cell r="CG58">
            <v>10</v>
          </cell>
          <cell r="CH58" t="str">
            <v>026001</v>
          </cell>
          <cell r="CI58">
            <v>7</v>
          </cell>
          <cell r="CJ58" t="str">
            <v>026001</v>
          </cell>
          <cell r="CK58">
            <v>13</v>
          </cell>
          <cell r="CL58" t="str">
            <v>026001</v>
          </cell>
          <cell r="CM58">
            <v>11</v>
          </cell>
          <cell r="CN58" t="str">
            <v>026001</v>
          </cell>
          <cell r="CO58">
            <v>25</v>
          </cell>
          <cell r="CP58" t="str">
            <v>026001</v>
          </cell>
          <cell r="CQ58">
            <v>13</v>
          </cell>
          <cell r="CR58" t="str">
            <v>026001</v>
          </cell>
          <cell r="CS58">
            <v>3</v>
          </cell>
        </row>
        <row r="59">
          <cell r="B59" t="str">
            <v>026002</v>
          </cell>
          <cell r="F59" t="str">
            <v>026002</v>
          </cell>
          <cell r="G59">
            <v>1</v>
          </cell>
          <cell r="H59" t="str">
            <v>026002</v>
          </cell>
          <cell r="I59">
            <v>4</v>
          </cell>
          <cell r="J59" t="str">
            <v>026002</v>
          </cell>
          <cell r="K59">
            <v>4</v>
          </cell>
          <cell r="L59" t="str">
            <v>026002</v>
          </cell>
          <cell r="M59">
            <v>5</v>
          </cell>
          <cell r="N59" t="str">
            <v>026002</v>
          </cell>
          <cell r="O59">
            <v>5</v>
          </cell>
          <cell r="P59" t="str">
            <v>026002</v>
          </cell>
          <cell r="Q59">
            <v>9</v>
          </cell>
          <cell r="R59" t="str">
            <v>026002</v>
          </cell>
          <cell r="S59">
            <v>12</v>
          </cell>
          <cell r="T59" t="str">
            <v>026002</v>
          </cell>
          <cell r="U59">
            <v>5</v>
          </cell>
          <cell r="V59" t="str">
            <v>026002</v>
          </cell>
          <cell r="W59">
            <v>7</v>
          </cell>
          <cell r="X59" t="str">
            <v>026002</v>
          </cell>
          <cell r="Y59">
            <v>12</v>
          </cell>
          <cell r="Z59" t="str">
            <v>026002</v>
          </cell>
          <cell r="AA59">
            <v>3</v>
          </cell>
          <cell r="AB59" t="str">
            <v>026002</v>
          </cell>
          <cell r="AC59">
            <v>7</v>
          </cell>
          <cell r="AD59" t="str">
            <v>026002</v>
          </cell>
          <cell r="AE59">
            <v>7</v>
          </cell>
          <cell r="AF59" t="str">
            <v>026002</v>
          </cell>
          <cell r="AG59">
            <v>6</v>
          </cell>
          <cell r="AH59" t="str">
            <v>026002</v>
          </cell>
          <cell r="AI59">
            <v>7</v>
          </cell>
          <cell r="AJ59" t="str">
            <v>026002</v>
          </cell>
          <cell r="AK59">
            <v>4</v>
          </cell>
          <cell r="AL59" t="str">
            <v>026002</v>
          </cell>
          <cell r="AM59">
            <v>8</v>
          </cell>
          <cell r="AN59" t="str">
            <v>026002</v>
          </cell>
          <cell r="AO59">
            <v>5</v>
          </cell>
          <cell r="AP59" t="str">
            <v>026002</v>
          </cell>
          <cell r="AQ59">
            <v>11</v>
          </cell>
          <cell r="AR59" t="str">
            <v>026002</v>
          </cell>
          <cell r="AS59">
            <v>7</v>
          </cell>
          <cell r="AT59" t="str">
            <v>026003</v>
          </cell>
          <cell r="AU59">
            <v>2</v>
          </cell>
          <cell r="AV59" t="str">
            <v>026002</v>
          </cell>
          <cell r="AW59">
            <v>5</v>
          </cell>
          <cell r="AX59" t="str">
            <v>026002</v>
          </cell>
          <cell r="AY59">
            <v>5</v>
          </cell>
          <cell r="AZ59" t="str">
            <v>026003</v>
          </cell>
          <cell r="BA59">
            <v>14</v>
          </cell>
          <cell r="BB59" t="str">
            <v>026002</v>
          </cell>
          <cell r="BC59">
            <v>9</v>
          </cell>
          <cell r="BD59" t="str">
            <v>026002</v>
          </cell>
          <cell r="BE59">
            <v>11</v>
          </cell>
          <cell r="BF59" t="str">
            <v>026002</v>
          </cell>
          <cell r="BG59">
            <v>9</v>
          </cell>
          <cell r="BH59" t="str">
            <v>026002</v>
          </cell>
          <cell r="BI59">
            <v>7</v>
          </cell>
          <cell r="BJ59" t="str">
            <v>026002</v>
          </cell>
          <cell r="BK59">
            <v>10</v>
          </cell>
          <cell r="BL59" t="str">
            <v>026002</v>
          </cell>
          <cell r="BM59">
            <v>5</v>
          </cell>
          <cell r="BN59" t="str">
            <v>026002</v>
          </cell>
          <cell r="BO59">
            <v>10</v>
          </cell>
          <cell r="BP59" t="str">
            <v>026002</v>
          </cell>
          <cell r="BQ59">
            <v>5</v>
          </cell>
          <cell r="BR59" t="str">
            <v>026002</v>
          </cell>
          <cell r="BS59">
            <v>5</v>
          </cell>
          <cell r="BT59" t="str">
            <v>026002</v>
          </cell>
          <cell r="BU59">
            <v>11</v>
          </cell>
          <cell r="BV59" t="str">
            <v>026002</v>
          </cell>
          <cell r="BW59">
            <v>13</v>
          </cell>
          <cell r="BX59" t="str">
            <v>026002</v>
          </cell>
          <cell r="BY59">
            <v>5</v>
          </cell>
          <cell r="BZ59" t="str">
            <v>026002</v>
          </cell>
          <cell r="CA59">
            <v>8</v>
          </cell>
          <cell r="CB59" t="str">
            <v>026002</v>
          </cell>
          <cell r="CC59">
            <v>5</v>
          </cell>
          <cell r="CD59" t="str">
            <v>026002</v>
          </cell>
          <cell r="CE59">
            <v>11</v>
          </cell>
          <cell r="CF59" t="str">
            <v>026002</v>
          </cell>
          <cell r="CG59">
            <v>8</v>
          </cell>
          <cell r="CH59" t="str">
            <v>026002</v>
          </cell>
          <cell r="CI59">
            <v>11</v>
          </cell>
          <cell r="CJ59" t="str">
            <v>026002</v>
          </cell>
          <cell r="CK59">
            <v>12</v>
          </cell>
          <cell r="CL59" t="str">
            <v>026002</v>
          </cell>
          <cell r="CM59">
            <v>4</v>
          </cell>
          <cell r="CN59" t="str">
            <v>026002</v>
          </cell>
          <cell r="CO59">
            <v>10</v>
          </cell>
          <cell r="CP59" t="str">
            <v>026002</v>
          </cell>
          <cell r="CQ59">
            <v>10</v>
          </cell>
          <cell r="CR59" t="str">
            <v>026002</v>
          </cell>
          <cell r="CS59">
            <v>3</v>
          </cell>
        </row>
        <row r="60">
          <cell r="B60" t="str">
            <v>026003</v>
          </cell>
          <cell r="F60" t="str">
            <v>026003</v>
          </cell>
          <cell r="G60">
            <v>3</v>
          </cell>
          <cell r="H60" t="str">
            <v>026003</v>
          </cell>
          <cell r="I60">
            <v>5</v>
          </cell>
          <cell r="J60" t="str">
            <v>026003</v>
          </cell>
          <cell r="K60">
            <v>5</v>
          </cell>
          <cell r="L60" t="str">
            <v>026003</v>
          </cell>
          <cell r="M60">
            <v>8</v>
          </cell>
          <cell r="N60" t="str">
            <v>026003</v>
          </cell>
          <cell r="O60">
            <v>6</v>
          </cell>
          <cell r="P60" t="str">
            <v>026003</v>
          </cell>
          <cell r="Q60">
            <v>7</v>
          </cell>
          <cell r="R60" t="str">
            <v>026003</v>
          </cell>
          <cell r="S60">
            <v>11</v>
          </cell>
          <cell r="T60" t="str">
            <v>026003</v>
          </cell>
          <cell r="U60">
            <v>11</v>
          </cell>
          <cell r="V60" t="str">
            <v>026003</v>
          </cell>
          <cell r="W60">
            <v>8</v>
          </cell>
          <cell r="X60" t="str">
            <v>026003</v>
          </cell>
          <cell r="Y60">
            <v>5</v>
          </cell>
          <cell r="Z60" t="str">
            <v>026003</v>
          </cell>
          <cell r="AA60">
            <v>8</v>
          </cell>
          <cell r="AB60" t="str">
            <v>026003</v>
          </cell>
          <cell r="AC60">
            <v>8</v>
          </cell>
          <cell r="AD60" t="str">
            <v>026003</v>
          </cell>
          <cell r="AE60">
            <v>13</v>
          </cell>
          <cell r="AF60" t="str">
            <v>026003</v>
          </cell>
          <cell r="AG60">
            <v>12</v>
          </cell>
          <cell r="AH60" t="str">
            <v>026003</v>
          </cell>
          <cell r="AI60">
            <v>6</v>
          </cell>
          <cell r="AJ60" t="str">
            <v>026003</v>
          </cell>
          <cell r="AK60">
            <v>6</v>
          </cell>
          <cell r="AL60" t="str">
            <v>026003</v>
          </cell>
          <cell r="AM60">
            <v>5</v>
          </cell>
          <cell r="AN60" t="str">
            <v>026003</v>
          </cell>
          <cell r="AO60">
            <v>9</v>
          </cell>
          <cell r="AP60" t="str">
            <v>026003</v>
          </cell>
          <cell r="AQ60">
            <v>8</v>
          </cell>
          <cell r="AR60" t="str">
            <v>026003</v>
          </cell>
          <cell r="AS60">
            <v>8</v>
          </cell>
          <cell r="AT60" t="str">
            <v>026004</v>
          </cell>
          <cell r="AU60">
            <v>4</v>
          </cell>
          <cell r="AV60" t="str">
            <v>026003</v>
          </cell>
          <cell r="AW60">
            <v>7</v>
          </cell>
          <cell r="AX60" t="str">
            <v>026003</v>
          </cell>
          <cell r="AY60">
            <v>8</v>
          </cell>
          <cell r="AZ60" t="str">
            <v>026004</v>
          </cell>
          <cell r="BA60">
            <v>2</v>
          </cell>
          <cell r="BB60" t="str">
            <v>026003</v>
          </cell>
          <cell r="BC60">
            <v>10</v>
          </cell>
          <cell r="BD60" t="str">
            <v>026003</v>
          </cell>
          <cell r="BE60">
            <v>8</v>
          </cell>
          <cell r="BF60" t="str">
            <v>026003</v>
          </cell>
          <cell r="BG60">
            <v>5</v>
          </cell>
          <cell r="BH60" t="str">
            <v>026003</v>
          </cell>
          <cell r="BI60">
            <v>3</v>
          </cell>
          <cell r="BJ60" t="str">
            <v>026003</v>
          </cell>
          <cell r="BK60">
            <v>12</v>
          </cell>
          <cell r="BL60" t="str">
            <v>026003</v>
          </cell>
          <cell r="BM60">
            <v>13</v>
          </cell>
          <cell r="BN60" t="str">
            <v>026003</v>
          </cell>
          <cell r="BO60">
            <v>10</v>
          </cell>
          <cell r="BP60" t="str">
            <v>026003</v>
          </cell>
          <cell r="BQ60">
            <v>6</v>
          </cell>
          <cell r="BR60" t="str">
            <v>026003</v>
          </cell>
          <cell r="BS60">
            <v>9</v>
          </cell>
          <cell r="BT60" t="str">
            <v>026003</v>
          </cell>
          <cell r="BU60">
            <v>12</v>
          </cell>
          <cell r="BV60" t="str">
            <v>026003</v>
          </cell>
          <cell r="BW60">
            <v>9</v>
          </cell>
          <cell r="BX60" t="str">
            <v>026003</v>
          </cell>
          <cell r="BY60">
            <v>11</v>
          </cell>
          <cell r="BZ60" t="str">
            <v>026003</v>
          </cell>
          <cell r="CA60">
            <v>8</v>
          </cell>
          <cell r="CB60" t="str">
            <v>026003</v>
          </cell>
          <cell r="CC60">
            <v>9</v>
          </cell>
          <cell r="CD60" t="str">
            <v>026003</v>
          </cell>
          <cell r="CE60">
            <v>7</v>
          </cell>
          <cell r="CF60" t="str">
            <v>026003</v>
          </cell>
          <cell r="CG60">
            <v>7</v>
          </cell>
          <cell r="CH60" t="str">
            <v>026003</v>
          </cell>
          <cell r="CI60">
            <v>10</v>
          </cell>
          <cell r="CJ60" t="str">
            <v>026003</v>
          </cell>
          <cell r="CK60">
            <v>9</v>
          </cell>
          <cell r="CL60" t="str">
            <v>026003</v>
          </cell>
          <cell r="CM60">
            <v>8</v>
          </cell>
          <cell r="CN60" t="str">
            <v>026003</v>
          </cell>
          <cell r="CO60">
            <v>3</v>
          </cell>
          <cell r="CP60" t="str">
            <v>026003</v>
          </cell>
          <cell r="CQ60">
            <v>16</v>
          </cell>
          <cell r="CR60" t="str">
            <v>026003</v>
          </cell>
          <cell r="CS60">
            <v>4</v>
          </cell>
        </row>
        <row r="61">
          <cell r="B61" t="str">
            <v>026004</v>
          </cell>
          <cell r="F61" t="str">
            <v>026004</v>
          </cell>
          <cell r="G61">
            <v>4</v>
          </cell>
          <cell r="H61" t="str">
            <v>026004</v>
          </cell>
          <cell r="I61">
            <v>1</v>
          </cell>
          <cell r="J61" t="str">
            <v>026004</v>
          </cell>
          <cell r="K61">
            <v>4</v>
          </cell>
          <cell r="L61" t="str">
            <v>026004</v>
          </cell>
          <cell r="M61">
            <v>2</v>
          </cell>
          <cell r="N61" t="str">
            <v>026004</v>
          </cell>
          <cell r="O61">
            <v>4</v>
          </cell>
          <cell r="P61" t="str">
            <v>026004</v>
          </cell>
          <cell r="Q61">
            <v>4</v>
          </cell>
          <cell r="R61" t="str">
            <v>026004</v>
          </cell>
          <cell r="S61">
            <v>5</v>
          </cell>
          <cell r="T61" t="str">
            <v>026004</v>
          </cell>
          <cell r="U61">
            <v>6</v>
          </cell>
          <cell r="V61" t="str">
            <v>026004</v>
          </cell>
          <cell r="W61">
            <v>8</v>
          </cell>
          <cell r="X61" t="str">
            <v>026004</v>
          </cell>
          <cell r="Y61">
            <v>3</v>
          </cell>
          <cell r="Z61" t="str">
            <v>026004</v>
          </cell>
          <cell r="AA61">
            <v>5</v>
          </cell>
          <cell r="AB61" t="str">
            <v>026004</v>
          </cell>
          <cell r="AC61">
            <v>7</v>
          </cell>
          <cell r="AD61" t="str">
            <v>026004</v>
          </cell>
          <cell r="AE61">
            <v>2</v>
          </cell>
          <cell r="AF61" t="str">
            <v>026004</v>
          </cell>
          <cell r="AG61">
            <v>8</v>
          </cell>
          <cell r="AH61" t="str">
            <v>026004</v>
          </cell>
          <cell r="AI61">
            <v>6</v>
          </cell>
          <cell r="AJ61" t="str">
            <v>026004</v>
          </cell>
          <cell r="AK61">
            <v>2</v>
          </cell>
          <cell r="AL61" t="str">
            <v>026004</v>
          </cell>
          <cell r="AM61">
            <v>3</v>
          </cell>
          <cell r="AN61" t="str">
            <v>026004</v>
          </cell>
          <cell r="AO61">
            <v>4</v>
          </cell>
          <cell r="AP61" t="str">
            <v>026004</v>
          </cell>
          <cell r="AQ61">
            <v>2</v>
          </cell>
          <cell r="AR61" t="str">
            <v>026004</v>
          </cell>
          <cell r="AS61">
            <v>3</v>
          </cell>
          <cell r="AT61" t="str">
            <v>026005</v>
          </cell>
          <cell r="AU61">
            <v>5</v>
          </cell>
          <cell r="AV61" t="str">
            <v>026004</v>
          </cell>
          <cell r="AW61">
            <v>5</v>
          </cell>
          <cell r="AX61" t="str">
            <v>026004</v>
          </cell>
          <cell r="AY61">
            <v>5</v>
          </cell>
          <cell r="AZ61" t="str">
            <v>026005</v>
          </cell>
          <cell r="BA61">
            <v>6</v>
          </cell>
          <cell r="BB61" t="str">
            <v>026004</v>
          </cell>
          <cell r="BC61">
            <v>8</v>
          </cell>
          <cell r="BD61" t="str">
            <v>026004</v>
          </cell>
          <cell r="BE61">
            <v>4</v>
          </cell>
          <cell r="BF61" t="str">
            <v>026004</v>
          </cell>
          <cell r="BG61">
            <v>4</v>
          </cell>
          <cell r="BH61" t="str">
            <v>026004</v>
          </cell>
          <cell r="BI61">
            <v>9</v>
          </cell>
          <cell r="BJ61" t="str">
            <v>026004</v>
          </cell>
          <cell r="BK61">
            <v>6</v>
          </cell>
          <cell r="BL61" t="str">
            <v>026004</v>
          </cell>
          <cell r="BM61">
            <v>3</v>
          </cell>
          <cell r="BN61" t="str">
            <v>026004</v>
          </cell>
          <cell r="BO61">
            <v>10</v>
          </cell>
          <cell r="BP61" t="str">
            <v>026004</v>
          </cell>
          <cell r="BQ61">
            <v>3</v>
          </cell>
          <cell r="BR61" t="str">
            <v>026004</v>
          </cell>
          <cell r="BS61">
            <v>7</v>
          </cell>
          <cell r="BT61" t="str">
            <v>026004</v>
          </cell>
          <cell r="BU61">
            <v>4</v>
          </cell>
          <cell r="BV61" t="str">
            <v>026004</v>
          </cell>
          <cell r="BW61">
            <v>12</v>
          </cell>
          <cell r="BX61" t="str">
            <v>026004</v>
          </cell>
          <cell r="BY61">
            <v>5</v>
          </cell>
          <cell r="BZ61" t="str">
            <v>026004</v>
          </cell>
          <cell r="CA61">
            <v>6</v>
          </cell>
          <cell r="CB61" t="str">
            <v>026004</v>
          </cell>
          <cell r="CC61">
            <v>5</v>
          </cell>
          <cell r="CD61" t="str">
            <v>026004</v>
          </cell>
          <cell r="CE61">
            <v>7</v>
          </cell>
          <cell r="CF61" t="str">
            <v>026004</v>
          </cell>
          <cell r="CG61">
            <v>9</v>
          </cell>
          <cell r="CH61" t="str">
            <v>026004</v>
          </cell>
          <cell r="CI61">
            <v>2</v>
          </cell>
          <cell r="CJ61" t="str">
            <v>026004</v>
          </cell>
          <cell r="CK61">
            <v>3</v>
          </cell>
          <cell r="CL61" t="str">
            <v>026004</v>
          </cell>
          <cell r="CM61">
            <v>7</v>
          </cell>
          <cell r="CN61" t="str">
            <v>026004</v>
          </cell>
          <cell r="CO61">
            <v>5</v>
          </cell>
          <cell r="CP61" t="str">
            <v>026004</v>
          </cell>
          <cell r="CQ61">
            <v>3</v>
          </cell>
          <cell r="CR61" t="str">
            <v>026004</v>
          </cell>
          <cell r="CS61">
            <v>5</v>
          </cell>
        </row>
        <row r="62">
          <cell r="B62" t="str">
            <v>026005</v>
          </cell>
          <cell r="F62" t="str">
            <v>026005</v>
          </cell>
          <cell r="G62">
            <v>2</v>
          </cell>
          <cell r="H62" t="str">
            <v>026005</v>
          </cell>
          <cell r="I62">
            <v>2</v>
          </cell>
          <cell r="J62" t="str">
            <v>026005</v>
          </cell>
          <cell r="K62">
            <v>4</v>
          </cell>
          <cell r="L62" t="str">
            <v>027000</v>
          </cell>
          <cell r="M62">
            <v>65</v>
          </cell>
          <cell r="N62" t="str">
            <v>026005</v>
          </cell>
          <cell r="O62">
            <v>3</v>
          </cell>
          <cell r="P62" t="str">
            <v>026005</v>
          </cell>
          <cell r="Q62">
            <v>3</v>
          </cell>
          <cell r="R62" t="str">
            <v>026005</v>
          </cell>
          <cell r="S62">
            <v>1</v>
          </cell>
          <cell r="T62" t="str">
            <v>026005</v>
          </cell>
          <cell r="U62">
            <v>2</v>
          </cell>
          <cell r="V62" t="str">
            <v>026005</v>
          </cell>
          <cell r="W62">
            <v>3</v>
          </cell>
          <cell r="X62" t="str">
            <v>026005</v>
          </cell>
          <cell r="Y62">
            <v>8</v>
          </cell>
          <cell r="Z62" t="str">
            <v>026005</v>
          </cell>
          <cell r="AA62">
            <v>6</v>
          </cell>
          <cell r="AB62" t="str">
            <v>026005</v>
          </cell>
          <cell r="AC62">
            <v>3</v>
          </cell>
          <cell r="AD62" t="str">
            <v>026005</v>
          </cell>
          <cell r="AE62">
            <v>6</v>
          </cell>
          <cell r="AF62" t="str">
            <v>026005</v>
          </cell>
          <cell r="AG62">
            <v>6</v>
          </cell>
          <cell r="AH62" t="str">
            <v>026005</v>
          </cell>
          <cell r="AI62">
            <v>4</v>
          </cell>
          <cell r="AJ62" t="str">
            <v>026005</v>
          </cell>
          <cell r="AK62">
            <v>4</v>
          </cell>
          <cell r="AL62" t="str">
            <v>026005</v>
          </cell>
          <cell r="AM62">
            <v>3</v>
          </cell>
          <cell r="AN62" t="str">
            <v>026005</v>
          </cell>
          <cell r="AO62">
            <v>4</v>
          </cell>
          <cell r="AP62" t="str">
            <v>026005</v>
          </cell>
          <cell r="AQ62">
            <v>5</v>
          </cell>
          <cell r="AR62" t="str">
            <v>026005</v>
          </cell>
          <cell r="AS62">
            <v>8</v>
          </cell>
          <cell r="AT62" t="str">
            <v>027000</v>
          </cell>
          <cell r="AU62">
            <v>104</v>
          </cell>
          <cell r="AV62" t="str">
            <v>026005</v>
          </cell>
          <cell r="AW62">
            <v>9</v>
          </cell>
          <cell r="AX62" t="str">
            <v>026005</v>
          </cell>
          <cell r="AY62">
            <v>12</v>
          </cell>
          <cell r="AZ62" t="str">
            <v>027000</v>
          </cell>
          <cell r="BA62">
            <v>86</v>
          </cell>
          <cell r="BB62" t="str">
            <v>026005</v>
          </cell>
          <cell r="BC62">
            <v>4</v>
          </cell>
          <cell r="BD62" t="str">
            <v>026005</v>
          </cell>
          <cell r="BE62">
            <v>6</v>
          </cell>
          <cell r="BF62" t="str">
            <v>026005</v>
          </cell>
          <cell r="BG62">
            <v>3</v>
          </cell>
          <cell r="BH62" t="str">
            <v>026005</v>
          </cell>
          <cell r="BI62">
            <v>6</v>
          </cell>
          <cell r="BJ62" t="str">
            <v>026005</v>
          </cell>
          <cell r="BK62">
            <v>8</v>
          </cell>
          <cell r="BL62" t="str">
            <v>026005</v>
          </cell>
          <cell r="BM62">
            <v>3</v>
          </cell>
          <cell r="BN62" t="str">
            <v>026005</v>
          </cell>
          <cell r="BO62">
            <v>6</v>
          </cell>
          <cell r="BP62" t="str">
            <v>026005</v>
          </cell>
          <cell r="BQ62">
            <v>9</v>
          </cell>
          <cell r="BR62" t="str">
            <v>026005</v>
          </cell>
          <cell r="BS62">
            <v>9</v>
          </cell>
          <cell r="BT62" t="str">
            <v>026005</v>
          </cell>
          <cell r="BU62">
            <v>5</v>
          </cell>
          <cell r="BV62" t="str">
            <v>026005</v>
          </cell>
          <cell r="BW62">
            <v>3</v>
          </cell>
          <cell r="BX62" t="str">
            <v>026005</v>
          </cell>
          <cell r="BY62">
            <v>10</v>
          </cell>
          <cell r="BZ62" t="str">
            <v>026005</v>
          </cell>
          <cell r="CA62">
            <v>6</v>
          </cell>
          <cell r="CB62" t="str">
            <v>026005</v>
          </cell>
          <cell r="CC62">
            <v>1</v>
          </cell>
          <cell r="CD62" t="str">
            <v>026005</v>
          </cell>
          <cell r="CE62">
            <v>5</v>
          </cell>
          <cell r="CF62" t="str">
            <v>026005</v>
          </cell>
          <cell r="CG62">
            <v>3</v>
          </cell>
          <cell r="CH62" t="str">
            <v>026005</v>
          </cell>
          <cell r="CI62">
            <v>3</v>
          </cell>
          <cell r="CJ62" t="str">
            <v>026005</v>
          </cell>
          <cell r="CK62">
            <v>4</v>
          </cell>
          <cell r="CL62" t="str">
            <v>026005</v>
          </cell>
          <cell r="CM62">
            <v>5</v>
          </cell>
          <cell r="CN62" t="str">
            <v>026005</v>
          </cell>
          <cell r="CO62">
            <v>9</v>
          </cell>
          <cell r="CP62" t="str">
            <v>026005</v>
          </cell>
          <cell r="CQ62">
            <v>10</v>
          </cell>
          <cell r="CR62" t="str">
            <v>026005</v>
          </cell>
          <cell r="CS62">
            <v>12</v>
          </cell>
        </row>
        <row r="63">
          <cell r="B63" t="str">
            <v>027000</v>
          </cell>
          <cell r="C63">
            <v>8</v>
          </cell>
          <cell r="D63" t="str">
            <v>027000</v>
          </cell>
          <cell r="E63">
            <v>10</v>
          </cell>
          <cell r="F63" t="str">
            <v>027000</v>
          </cell>
          <cell r="G63">
            <v>51</v>
          </cell>
          <cell r="H63" t="str">
            <v>027000</v>
          </cell>
          <cell r="I63">
            <v>48</v>
          </cell>
          <cell r="J63" t="str">
            <v>027000</v>
          </cell>
          <cell r="K63">
            <v>79</v>
          </cell>
          <cell r="L63" t="str">
            <v>027001</v>
          </cell>
          <cell r="M63">
            <v>23</v>
          </cell>
          <cell r="N63" t="str">
            <v>027000</v>
          </cell>
          <cell r="O63">
            <v>80</v>
          </cell>
          <cell r="P63" t="str">
            <v>027000</v>
          </cell>
          <cell r="Q63">
            <v>84</v>
          </cell>
          <cell r="R63" t="str">
            <v>027000</v>
          </cell>
          <cell r="S63">
            <v>84</v>
          </cell>
          <cell r="T63" t="str">
            <v>027000</v>
          </cell>
          <cell r="U63">
            <v>76</v>
          </cell>
          <cell r="V63" t="str">
            <v>027000</v>
          </cell>
          <cell r="W63">
            <v>77</v>
          </cell>
          <cell r="X63" t="str">
            <v>027000</v>
          </cell>
          <cell r="Y63">
            <v>85</v>
          </cell>
          <cell r="Z63" t="str">
            <v>027000</v>
          </cell>
          <cell r="AA63">
            <v>81</v>
          </cell>
          <cell r="AB63" t="str">
            <v>027000</v>
          </cell>
          <cell r="AC63">
            <v>95</v>
          </cell>
          <cell r="AD63" t="str">
            <v>027000</v>
          </cell>
          <cell r="AE63">
            <v>82</v>
          </cell>
          <cell r="AF63" t="str">
            <v>027000</v>
          </cell>
          <cell r="AG63">
            <v>74</v>
          </cell>
          <cell r="AH63" t="str">
            <v>027000</v>
          </cell>
          <cell r="AI63">
            <v>75</v>
          </cell>
          <cell r="AJ63" t="str">
            <v>027000</v>
          </cell>
          <cell r="AK63">
            <v>82</v>
          </cell>
          <cell r="AL63" t="str">
            <v>027000</v>
          </cell>
          <cell r="AM63">
            <v>81</v>
          </cell>
          <cell r="AN63" t="str">
            <v>027000</v>
          </cell>
          <cell r="AO63">
            <v>87</v>
          </cell>
          <cell r="AP63" t="str">
            <v>027000</v>
          </cell>
          <cell r="AQ63">
            <v>69</v>
          </cell>
          <cell r="AR63" t="str">
            <v>027000</v>
          </cell>
          <cell r="AS63">
            <v>67</v>
          </cell>
          <cell r="AT63" t="str">
            <v>027001</v>
          </cell>
          <cell r="AU63">
            <v>20</v>
          </cell>
          <cell r="AV63" t="str">
            <v>027000</v>
          </cell>
          <cell r="AW63">
            <v>81</v>
          </cell>
          <cell r="AX63" t="str">
            <v>027000</v>
          </cell>
          <cell r="AY63">
            <v>111</v>
          </cell>
          <cell r="AZ63" t="str">
            <v>027001</v>
          </cell>
          <cell r="BA63">
            <v>15</v>
          </cell>
          <cell r="BB63" t="str">
            <v>027000</v>
          </cell>
          <cell r="BC63">
            <v>105</v>
          </cell>
          <cell r="BD63" t="str">
            <v>027000</v>
          </cell>
          <cell r="BE63">
            <v>90</v>
          </cell>
          <cell r="BF63" t="str">
            <v>027000</v>
          </cell>
          <cell r="BG63">
            <v>93</v>
          </cell>
          <cell r="BH63" t="str">
            <v>027000</v>
          </cell>
          <cell r="BI63">
            <v>76</v>
          </cell>
          <cell r="BJ63" t="str">
            <v>027000</v>
          </cell>
          <cell r="BK63">
            <v>80</v>
          </cell>
          <cell r="BL63" t="str">
            <v>027000</v>
          </cell>
          <cell r="BM63">
            <v>106</v>
          </cell>
          <cell r="BN63" t="str">
            <v>027000</v>
          </cell>
          <cell r="BO63">
            <v>89</v>
          </cell>
          <cell r="BP63" t="str">
            <v>027000</v>
          </cell>
          <cell r="BQ63">
            <v>85</v>
          </cell>
          <cell r="BR63" t="str">
            <v>027000</v>
          </cell>
          <cell r="BS63">
            <v>106</v>
          </cell>
          <cell r="BT63" t="str">
            <v>027000</v>
          </cell>
          <cell r="BU63">
            <v>93</v>
          </cell>
          <cell r="BV63" t="str">
            <v>027000</v>
          </cell>
          <cell r="BW63">
            <v>86</v>
          </cell>
          <cell r="BX63" t="str">
            <v>027000</v>
          </cell>
          <cell r="BY63">
            <v>76</v>
          </cell>
          <cell r="BZ63" t="str">
            <v>027000</v>
          </cell>
          <cell r="CA63">
            <v>101</v>
          </cell>
          <cell r="CB63" t="str">
            <v>027000</v>
          </cell>
          <cell r="CC63">
            <v>93</v>
          </cell>
          <cell r="CD63" t="str">
            <v>027000</v>
          </cell>
          <cell r="CE63">
            <v>72</v>
          </cell>
          <cell r="CF63" t="str">
            <v>027000</v>
          </cell>
          <cell r="CG63">
            <v>85</v>
          </cell>
          <cell r="CH63" t="str">
            <v>027000</v>
          </cell>
          <cell r="CI63">
            <v>95</v>
          </cell>
          <cell r="CJ63" t="str">
            <v>027000</v>
          </cell>
          <cell r="CK63">
            <v>87</v>
          </cell>
          <cell r="CL63" t="str">
            <v>027000</v>
          </cell>
          <cell r="CM63">
            <v>77</v>
          </cell>
          <cell r="CN63" t="str">
            <v>027000</v>
          </cell>
          <cell r="CO63">
            <v>92</v>
          </cell>
          <cell r="CP63" t="str">
            <v>027000</v>
          </cell>
          <cell r="CQ63">
            <v>74</v>
          </cell>
          <cell r="CR63" t="str">
            <v>027000</v>
          </cell>
          <cell r="CS63">
            <v>90</v>
          </cell>
        </row>
        <row r="64">
          <cell r="B64" t="str">
            <v>027001</v>
          </cell>
          <cell r="D64" t="str">
            <v>027001</v>
          </cell>
          <cell r="E64">
            <v>2</v>
          </cell>
          <cell r="F64" t="str">
            <v>027001</v>
          </cell>
          <cell r="G64">
            <v>5</v>
          </cell>
          <cell r="H64" t="str">
            <v>027001</v>
          </cell>
          <cell r="I64">
            <v>11</v>
          </cell>
          <cell r="J64" t="str">
            <v>027001</v>
          </cell>
          <cell r="K64">
            <v>20</v>
          </cell>
          <cell r="L64" t="str">
            <v>027002</v>
          </cell>
          <cell r="M64">
            <v>8</v>
          </cell>
          <cell r="N64" t="str">
            <v>027001</v>
          </cell>
          <cell r="O64">
            <v>19</v>
          </cell>
          <cell r="P64" t="str">
            <v>027001</v>
          </cell>
          <cell r="Q64">
            <v>14</v>
          </cell>
          <cell r="R64" t="str">
            <v>027001</v>
          </cell>
          <cell r="S64">
            <v>20</v>
          </cell>
          <cell r="T64" t="str">
            <v>027001</v>
          </cell>
          <cell r="U64">
            <v>15</v>
          </cell>
          <cell r="V64" t="str">
            <v>027001</v>
          </cell>
          <cell r="W64">
            <v>13</v>
          </cell>
          <cell r="X64" t="str">
            <v>027001</v>
          </cell>
          <cell r="Y64">
            <v>15</v>
          </cell>
          <cell r="Z64" t="str">
            <v>027001</v>
          </cell>
          <cell r="AA64">
            <v>17</v>
          </cell>
          <cell r="AB64" t="str">
            <v>027001</v>
          </cell>
          <cell r="AC64">
            <v>12</v>
          </cell>
          <cell r="AD64" t="str">
            <v>027001</v>
          </cell>
          <cell r="AE64">
            <v>19</v>
          </cell>
          <cell r="AF64" t="str">
            <v>027001</v>
          </cell>
          <cell r="AG64">
            <v>20</v>
          </cell>
          <cell r="AH64" t="str">
            <v>027001</v>
          </cell>
          <cell r="AI64">
            <v>17</v>
          </cell>
          <cell r="AJ64" t="str">
            <v>027001</v>
          </cell>
          <cell r="AK64">
            <v>13</v>
          </cell>
          <cell r="AL64" t="str">
            <v>027001</v>
          </cell>
          <cell r="AM64">
            <v>24</v>
          </cell>
          <cell r="AN64" t="str">
            <v>027001</v>
          </cell>
          <cell r="AO64">
            <v>14</v>
          </cell>
          <cell r="AP64" t="str">
            <v>027001</v>
          </cell>
          <cell r="AQ64">
            <v>26</v>
          </cell>
          <cell r="AR64" t="str">
            <v>027001</v>
          </cell>
          <cell r="AS64">
            <v>13</v>
          </cell>
          <cell r="AT64" t="str">
            <v>027002</v>
          </cell>
          <cell r="AU64">
            <v>5</v>
          </cell>
          <cell r="AV64" t="str">
            <v>027001</v>
          </cell>
          <cell r="AW64">
            <v>16</v>
          </cell>
          <cell r="AX64" t="str">
            <v>027001</v>
          </cell>
          <cell r="AY64">
            <v>19</v>
          </cell>
          <cell r="AZ64" t="str">
            <v>027002</v>
          </cell>
          <cell r="BA64">
            <v>4</v>
          </cell>
          <cell r="BB64" t="str">
            <v>027001</v>
          </cell>
          <cell r="BC64">
            <v>19</v>
          </cell>
          <cell r="BD64" t="str">
            <v>027001</v>
          </cell>
          <cell r="BE64">
            <v>17</v>
          </cell>
          <cell r="BF64" t="str">
            <v>027001</v>
          </cell>
          <cell r="BG64">
            <v>17</v>
          </cell>
          <cell r="BH64" t="str">
            <v>027001</v>
          </cell>
          <cell r="BI64">
            <v>17</v>
          </cell>
          <cell r="BJ64" t="str">
            <v>027001</v>
          </cell>
          <cell r="BK64">
            <v>18</v>
          </cell>
          <cell r="BL64" t="str">
            <v>027001</v>
          </cell>
          <cell r="BM64">
            <v>19</v>
          </cell>
          <cell r="BN64" t="str">
            <v>027001</v>
          </cell>
          <cell r="BO64">
            <v>30</v>
          </cell>
          <cell r="BP64" t="str">
            <v>027001</v>
          </cell>
          <cell r="BQ64">
            <v>20</v>
          </cell>
          <cell r="BR64" t="str">
            <v>027001</v>
          </cell>
          <cell r="BS64">
            <v>31</v>
          </cell>
          <cell r="BT64" t="str">
            <v>027001</v>
          </cell>
          <cell r="BU64">
            <v>16</v>
          </cell>
          <cell r="BV64" t="str">
            <v>027001</v>
          </cell>
          <cell r="BW64">
            <v>21</v>
          </cell>
          <cell r="BX64" t="str">
            <v>027001</v>
          </cell>
          <cell r="BY64">
            <v>15</v>
          </cell>
          <cell r="BZ64" t="str">
            <v>027001</v>
          </cell>
          <cell r="CA64">
            <v>28</v>
          </cell>
          <cell r="CB64" t="str">
            <v>027001</v>
          </cell>
          <cell r="CC64">
            <v>19</v>
          </cell>
          <cell r="CD64" t="str">
            <v>027001</v>
          </cell>
          <cell r="CE64">
            <v>13</v>
          </cell>
          <cell r="CF64" t="str">
            <v>027001</v>
          </cell>
          <cell r="CG64">
            <v>19</v>
          </cell>
          <cell r="CH64" t="str">
            <v>027001</v>
          </cell>
          <cell r="CI64">
            <v>19</v>
          </cell>
          <cell r="CJ64" t="str">
            <v>027001</v>
          </cell>
          <cell r="CK64">
            <v>22</v>
          </cell>
          <cell r="CL64" t="str">
            <v>027001</v>
          </cell>
          <cell r="CM64">
            <v>19</v>
          </cell>
          <cell r="CN64" t="str">
            <v>027001</v>
          </cell>
          <cell r="CO64">
            <v>21</v>
          </cell>
          <cell r="CP64" t="str">
            <v>027001</v>
          </cell>
          <cell r="CQ64">
            <v>14</v>
          </cell>
          <cell r="CR64" t="str">
            <v>027001</v>
          </cell>
          <cell r="CS64">
            <v>13</v>
          </cell>
        </row>
        <row r="65">
          <cell r="B65" t="str">
            <v>027002</v>
          </cell>
          <cell r="D65" t="str">
            <v>028002</v>
          </cell>
          <cell r="E65">
            <v>2</v>
          </cell>
          <cell r="F65" t="str">
            <v>027002</v>
          </cell>
          <cell r="G65">
            <v>4</v>
          </cell>
          <cell r="H65" t="str">
            <v>028002</v>
          </cell>
          <cell r="I65">
            <v>5</v>
          </cell>
          <cell r="J65" t="str">
            <v>027002</v>
          </cell>
          <cell r="K65">
            <v>3</v>
          </cell>
          <cell r="L65" t="str">
            <v>028002</v>
          </cell>
          <cell r="M65">
            <v>4</v>
          </cell>
          <cell r="N65" t="str">
            <v>027002</v>
          </cell>
          <cell r="O65">
            <v>5</v>
          </cell>
          <cell r="P65" t="str">
            <v>027002</v>
          </cell>
          <cell r="Q65">
            <v>6</v>
          </cell>
          <cell r="R65" t="str">
            <v>027002</v>
          </cell>
          <cell r="S65">
            <v>6</v>
          </cell>
          <cell r="T65" t="str">
            <v>027002</v>
          </cell>
          <cell r="U65">
            <v>9</v>
          </cell>
          <cell r="V65" t="str">
            <v>027002</v>
          </cell>
          <cell r="W65">
            <v>10</v>
          </cell>
          <cell r="X65" t="str">
            <v>027002</v>
          </cell>
          <cell r="Y65">
            <v>9</v>
          </cell>
          <cell r="Z65" t="str">
            <v>027002</v>
          </cell>
          <cell r="AA65">
            <v>6</v>
          </cell>
          <cell r="AB65" t="str">
            <v>027002</v>
          </cell>
          <cell r="AC65">
            <v>16</v>
          </cell>
          <cell r="AD65" t="str">
            <v>027002</v>
          </cell>
          <cell r="AE65">
            <v>7</v>
          </cell>
          <cell r="AF65" t="str">
            <v>027002</v>
          </cell>
          <cell r="AG65">
            <v>6</v>
          </cell>
          <cell r="AH65" t="str">
            <v>027002</v>
          </cell>
          <cell r="AI65">
            <v>12</v>
          </cell>
          <cell r="AJ65" t="str">
            <v>027002</v>
          </cell>
          <cell r="AK65">
            <v>10</v>
          </cell>
          <cell r="AL65" t="str">
            <v>027002</v>
          </cell>
          <cell r="AM65">
            <v>7</v>
          </cell>
          <cell r="AN65" t="str">
            <v>027002</v>
          </cell>
          <cell r="AO65">
            <v>9</v>
          </cell>
          <cell r="AP65" t="str">
            <v>027002</v>
          </cell>
          <cell r="AQ65">
            <v>8</v>
          </cell>
          <cell r="AR65" t="str">
            <v>027002</v>
          </cell>
          <cell r="AS65">
            <v>4</v>
          </cell>
          <cell r="AT65" t="str">
            <v>028002</v>
          </cell>
          <cell r="AU65">
            <v>10</v>
          </cell>
          <cell r="AV65" t="str">
            <v>027002</v>
          </cell>
          <cell r="AW65">
            <v>7</v>
          </cell>
          <cell r="AX65" t="str">
            <v>027002</v>
          </cell>
          <cell r="AY65">
            <v>11</v>
          </cell>
          <cell r="AZ65" t="str">
            <v>028002</v>
          </cell>
          <cell r="BA65">
            <v>10</v>
          </cell>
          <cell r="BB65" t="str">
            <v>027002</v>
          </cell>
          <cell r="BC65">
            <v>6</v>
          </cell>
          <cell r="BD65" t="str">
            <v>027002</v>
          </cell>
          <cell r="BE65">
            <v>8</v>
          </cell>
          <cell r="BF65" t="str">
            <v>027002</v>
          </cell>
          <cell r="BG65">
            <v>7</v>
          </cell>
          <cell r="BH65" t="str">
            <v>027002</v>
          </cell>
          <cell r="BI65">
            <v>6</v>
          </cell>
          <cell r="BJ65" t="str">
            <v>027002</v>
          </cell>
          <cell r="BK65">
            <v>7</v>
          </cell>
          <cell r="BL65" t="str">
            <v>027002</v>
          </cell>
          <cell r="BM65">
            <v>9</v>
          </cell>
          <cell r="BN65" t="str">
            <v>027002</v>
          </cell>
          <cell r="BO65">
            <v>6</v>
          </cell>
          <cell r="BP65" t="str">
            <v>027002</v>
          </cell>
          <cell r="BQ65">
            <v>12</v>
          </cell>
          <cell r="BR65" t="str">
            <v>027002</v>
          </cell>
          <cell r="BS65">
            <v>8</v>
          </cell>
          <cell r="BT65" t="str">
            <v>027002</v>
          </cell>
          <cell r="BU65">
            <v>6</v>
          </cell>
          <cell r="BV65" t="str">
            <v>027002</v>
          </cell>
          <cell r="BW65">
            <v>8</v>
          </cell>
          <cell r="BX65" t="str">
            <v>027002</v>
          </cell>
          <cell r="BY65">
            <v>10</v>
          </cell>
          <cell r="BZ65" t="str">
            <v>027002</v>
          </cell>
          <cell r="CA65">
            <v>10</v>
          </cell>
          <cell r="CB65" t="str">
            <v>027002</v>
          </cell>
          <cell r="CC65">
            <v>7</v>
          </cell>
          <cell r="CD65" t="str">
            <v>027002</v>
          </cell>
          <cell r="CE65">
            <v>11</v>
          </cell>
          <cell r="CF65" t="str">
            <v>027002</v>
          </cell>
          <cell r="CG65">
            <v>8</v>
          </cell>
          <cell r="CH65" t="str">
            <v>027002</v>
          </cell>
          <cell r="CI65">
            <v>10</v>
          </cell>
          <cell r="CJ65" t="str">
            <v>027002</v>
          </cell>
          <cell r="CK65">
            <v>15</v>
          </cell>
          <cell r="CL65" t="str">
            <v>027002</v>
          </cell>
          <cell r="CM65">
            <v>5</v>
          </cell>
          <cell r="CN65" t="str">
            <v>027002</v>
          </cell>
          <cell r="CO65">
            <v>9</v>
          </cell>
          <cell r="CP65" t="str">
            <v>027002</v>
          </cell>
          <cell r="CQ65">
            <v>11</v>
          </cell>
          <cell r="CR65" t="str">
            <v>027002</v>
          </cell>
          <cell r="CS65">
            <v>6</v>
          </cell>
        </row>
        <row r="66">
          <cell r="B66" t="str">
            <v>028002</v>
          </cell>
          <cell r="C66">
            <v>1</v>
          </cell>
          <cell r="F66" t="str">
            <v>028002</v>
          </cell>
          <cell r="G66">
            <v>6</v>
          </cell>
          <cell r="H66" t="str">
            <v>028004</v>
          </cell>
          <cell r="I66">
            <v>4</v>
          </cell>
          <cell r="J66" t="str">
            <v>028002</v>
          </cell>
          <cell r="K66">
            <v>7</v>
          </cell>
          <cell r="L66" t="str">
            <v>028004</v>
          </cell>
          <cell r="M66">
            <v>8</v>
          </cell>
          <cell r="N66" t="str">
            <v>028002</v>
          </cell>
          <cell r="O66">
            <v>14</v>
          </cell>
          <cell r="P66" t="str">
            <v>028002</v>
          </cell>
          <cell r="Q66">
            <v>5</v>
          </cell>
          <cell r="R66" t="str">
            <v>028002</v>
          </cell>
          <cell r="S66">
            <v>8</v>
          </cell>
          <cell r="T66" t="str">
            <v>028002</v>
          </cell>
          <cell r="U66">
            <v>8</v>
          </cell>
          <cell r="V66" t="str">
            <v>028002</v>
          </cell>
          <cell r="W66">
            <v>9</v>
          </cell>
          <cell r="X66" t="str">
            <v>028002</v>
          </cell>
          <cell r="Y66">
            <v>12</v>
          </cell>
          <cell r="Z66" t="str">
            <v>028002</v>
          </cell>
          <cell r="AA66">
            <v>14</v>
          </cell>
          <cell r="AB66" t="str">
            <v>028002</v>
          </cell>
          <cell r="AC66">
            <v>9</v>
          </cell>
          <cell r="AD66" t="str">
            <v>028002</v>
          </cell>
          <cell r="AE66">
            <v>4</v>
          </cell>
          <cell r="AF66" t="str">
            <v>028002</v>
          </cell>
          <cell r="AG66">
            <v>8</v>
          </cell>
          <cell r="AH66" t="str">
            <v>028002</v>
          </cell>
          <cell r="AI66">
            <v>9</v>
          </cell>
          <cell r="AJ66" t="str">
            <v>028002</v>
          </cell>
          <cell r="AK66">
            <v>4</v>
          </cell>
          <cell r="AL66" t="str">
            <v>028002</v>
          </cell>
          <cell r="AM66">
            <v>7</v>
          </cell>
          <cell r="AN66" t="str">
            <v>028002</v>
          </cell>
          <cell r="AO66">
            <v>14</v>
          </cell>
          <cell r="AP66" t="str">
            <v>028002</v>
          </cell>
          <cell r="AQ66">
            <v>8</v>
          </cell>
          <cell r="AR66" t="str">
            <v>028002</v>
          </cell>
          <cell r="AS66">
            <v>7</v>
          </cell>
          <cell r="AT66" t="str">
            <v>028004</v>
          </cell>
          <cell r="AU66">
            <v>6</v>
          </cell>
          <cell r="AV66" t="str">
            <v>028002</v>
          </cell>
          <cell r="AW66">
            <v>11</v>
          </cell>
          <cell r="AX66" t="str">
            <v>028002</v>
          </cell>
          <cell r="AY66">
            <v>10</v>
          </cell>
          <cell r="AZ66" t="str">
            <v>028004</v>
          </cell>
          <cell r="BA66">
            <v>7</v>
          </cell>
          <cell r="BB66" t="str">
            <v>028002</v>
          </cell>
          <cell r="BC66">
            <v>9</v>
          </cell>
          <cell r="BD66" t="str">
            <v>028002</v>
          </cell>
          <cell r="BE66">
            <v>11</v>
          </cell>
          <cell r="BF66" t="str">
            <v>028002</v>
          </cell>
          <cell r="BG66">
            <v>9</v>
          </cell>
          <cell r="BH66" t="str">
            <v>028002</v>
          </cell>
          <cell r="BI66">
            <v>7</v>
          </cell>
          <cell r="BJ66" t="str">
            <v>028002</v>
          </cell>
          <cell r="BK66">
            <v>8</v>
          </cell>
          <cell r="BL66" t="str">
            <v>028002</v>
          </cell>
          <cell r="BM66">
            <v>6</v>
          </cell>
          <cell r="BN66" t="str">
            <v>028002</v>
          </cell>
          <cell r="BO66">
            <v>11</v>
          </cell>
          <cell r="BP66" t="str">
            <v>028002</v>
          </cell>
          <cell r="BQ66">
            <v>9</v>
          </cell>
          <cell r="BR66" t="str">
            <v>028002</v>
          </cell>
          <cell r="BS66">
            <v>6</v>
          </cell>
          <cell r="BT66" t="str">
            <v>028002</v>
          </cell>
          <cell r="BU66">
            <v>13</v>
          </cell>
          <cell r="BV66" t="str">
            <v>028002</v>
          </cell>
          <cell r="BW66">
            <v>16</v>
          </cell>
          <cell r="BX66" t="str">
            <v>028002</v>
          </cell>
          <cell r="BY66">
            <v>4</v>
          </cell>
          <cell r="BZ66" t="str">
            <v>028002</v>
          </cell>
          <cell r="CA66">
            <v>11</v>
          </cell>
          <cell r="CB66" t="str">
            <v>028002</v>
          </cell>
          <cell r="CC66">
            <v>8</v>
          </cell>
          <cell r="CD66" t="str">
            <v>028002</v>
          </cell>
          <cell r="CE66">
            <v>7</v>
          </cell>
          <cell r="CF66" t="str">
            <v>028002</v>
          </cell>
          <cell r="CG66">
            <v>12</v>
          </cell>
          <cell r="CH66" t="str">
            <v>028002</v>
          </cell>
          <cell r="CI66">
            <v>6</v>
          </cell>
          <cell r="CJ66" t="str">
            <v>028002</v>
          </cell>
          <cell r="CK66">
            <v>9</v>
          </cell>
          <cell r="CL66" t="str">
            <v>028002</v>
          </cell>
          <cell r="CM66">
            <v>11</v>
          </cell>
          <cell r="CN66" t="str">
            <v>028002</v>
          </cell>
          <cell r="CO66">
            <v>8</v>
          </cell>
          <cell r="CP66" t="str">
            <v>028002</v>
          </cell>
          <cell r="CQ66">
            <v>11</v>
          </cell>
          <cell r="CR66" t="str">
            <v>028002</v>
          </cell>
          <cell r="CS66">
            <v>10</v>
          </cell>
        </row>
        <row r="67">
          <cell r="B67" t="str">
            <v>028004</v>
          </cell>
          <cell r="C67">
            <v>2</v>
          </cell>
          <cell r="F67" t="str">
            <v>028004</v>
          </cell>
          <cell r="G67">
            <v>2</v>
          </cell>
          <cell r="H67" t="str">
            <v>029001</v>
          </cell>
          <cell r="I67">
            <v>13</v>
          </cell>
          <cell r="J67" t="str">
            <v>028004</v>
          </cell>
          <cell r="K67">
            <v>6</v>
          </cell>
          <cell r="L67" t="str">
            <v>029001</v>
          </cell>
          <cell r="M67">
            <v>35</v>
          </cell>
          <cell r="N67" t="str">
            <v>028004</v>
          </cell>
          <cell r="O67">
            <v>6</v>
          </cell>
          <cell r="P67" t="str">
            <v>028004</v>
          </cell>
          <cell r="Q67">
            <v>6</v>
          </cell>
          <cell r="R67" t="str">
            <v>028004</v>
          </cell>
          <cell r="S67">
            <v>7</v>
          </cell>
          <cell r="T67" t="str">
            <v>028004</v>
          </cell>
          <cell r="U67">
            <v>10</v>
          </cell>
          <cell r="V67" t="str">
            <v>028004</v>
          </cell>
          <cell r="W67">
            <v>10</v>
          </cell>
          <cell r="X67" t="str">
            <v>028004</v>
          </cell>
          <cell r="Y67">
            <v>7</v>
          </cell>
          <cell r="Z67" t="str">
            <v>028004</v>
          </cell>
          <cell r="AA67">
            <v>9</v>
          </cell>
          <cell r="AB67" t="str">
            <v>028004</v>
          </cell>
          <cell r="AC67">
            <v>4</v>
          </cell>
          <cell r="AD67" t="str">
            <v>028004</v>
          </cell>
          <cell r="AE67">
            <v>7</v>
          </cell>
          <cell r="AF67" t="str">
            <v>028004</v>
          </cell>
          <cell r="AG67">
            <v>4</v>
          </cell>
          <cell r="AH67" t="str">
            <v>028004</v>
          </cell>
          <cell r="AI67">
            <v>4</v>
          </cell>
          <cell r="AJ67" t="str">
            <v>028004</v>
          </cell>
          <cell r="AK67">
            <v>8</v>
          </cell>
          <cell r="AL67" t="str">
            <v>028004</v>
          </cell>
          <cell r="AM67">
            <v>4</v>
          </cell>
          <cell r="AN67" t="str">
            <v>028004</v>
          </cell>
          <cell r="AO67">
            <v>10</v>
          </cell>
          <cell r="AP67" t="str">
            <v>028004</v>
          </cell>
          <cell r="AQ67">
            <v>6</v>
          </cell>
          <cell r="AR67" t="str">
            <v>028004</v>
          </cell>
          <cell r="AS67">
            <v>5</v>
          </cell>
          <cell r="AT67" t="str">
            <v>029001</v>
          </cell>
          <cell r="AU67">
            <v>22</v>
          </cell>
          <cell r="AV67" t="str">
            <v>028004</v>
          </cell>
          <cell r="AW67">
            <v>5</v>
          </cell>
          <cell r="AX67" t="str">
            <v>028004</v>
          </cell>
          <cell r="AY67">
            <v>5</v>
          </cell>
          <cell r="AZ67" t="str">
            <v>029001</v>
          </cell>
          <cell r="BA67">
            <v>23</v>
          </cell>
          <cell r="BB67" t="str">
            <v>028004</v>
          </cell>
          <cell r="BC67">
            <v>5</v>
          </cell>
          <cell r="BD67" t="str">
            <v>028004</v>
          </cell>
          <cell r="BE67">
            <v>2</v>
          </cell>
          <cell r="BF67" t="str">
            <v>028004</v>
          </cell>
          <cell r="BG67">
            <v>8</v>
          </cell>
          <cell r="BH67" t="str">
            <v>028004</v>
          </cell>
          <cell r="BI67">
            <v>4</v>
          </cell>
          <cell r="BJ67" t="str">
            <v>028004</v>
          </cell>
          <cell r="BK67">
            <v>10</v>
          </cell>
          <cell r="BL67" t="str">
            <v>028004</v>
          </cell>
          <cell r="BM67">
            <v>6</v>
          </cell>
          <cell r="BN67" t="str">
            <v>028004</v>
          </cell>
          <cell r="BO67">
            <v>2</v>
          </cell>
          <cell r="BP67" t="str">
            <v>028004</v>
          </cell>
          <cell r="BQ67">
            <v>6</v>
          </cell>
          <cell r="BR67" t="str">
            <v>028004</v>
          </cell>
          <cell r="BS67">
            <v>8</v>
          </cell>
          <cell r="BT67" t="str">
            <v>028004</v>
          </cell>
          <cell r="BU67">
            <v>1</v>
          </cell>
          <cell r="BV67" t="str">
            <v>028004</v>
          </cell>
          <cell r="BW67">
            <v>9</v>
          </cell>
          <cell r="BX67" t="str">
            <v>028004</v>
          </cell>
          <cell r="BY67">
            <v>8</v>
          </cell>
          <cell r="BZ67" t="str">
            <v>028004</v>
          </cell>
          <cell r="CA67">
            <v>4</v>
          </cell>
          <cell r="CB67" t="str">
            <v>028004</v>
          </cell>
          <cell r="CC67">
            <v>7</v>
          </cell>
          <cell r="CD67" t="str">
            <v>028004</v>
          </cell>
          <cell r="CE67">
            <v>10</v>
          </cell>
          <cell r="CF67" t="str">
            <v>028004</v>
          </cell>
          <cell r="CG67">
            <v>8</v>
          </cell>
          <cell r="CH67" t="str">
            <v>028004</v>
          </cell>
          <cell r="CI67">
            <v>8</v>
          </cell>
          <cell r="CJ67" t="str">
            <v>028004</v>
          </cell>
          <cell r="CK67">
            <v>8</v>
          </cell>
          <cell r="CL67" t="str">
            <v>028004</v>
          </cell>
          <cell r="CM67">
            <v>9</v>
          </cell>
          <cell r="CN67" t="str">
            <v>028004</v>
          </cell>
          <cell r="CO67">
            <v>5</v>
          </cell>
          <cell r="CP67" t="str">
            <v>028004</v>
          </cell>
          <cell r="CQ67">
            <v>9</v>
          </cell>
          <cell r="CR67" t="str">
            <v>028004</v>
          </cell>
          <cell r="CS67">
            <v>5</v>
          </cell>
        </row>
        <row r="68">
          <cell r="B68" t="str">
            <v>029001</v>
          </cell>
          <cell r="D68" t="str">
            <v>029001</v>
          </cell>
          <cell r="E68">
            <v>7</v>
          </cell>
          <cell r="F68" t="str">
            <v>029001</v>
          </cell>
          <cell r="G68">
            <v>24</v>
          </cell>
          <cell r="H68" t="str">
            <v>029400</v>
          </cell>
          <cell r="I68">
            <v>18</v>
          </cell>
          <cell r="J68" t="str">
            <v>029001</v>
          </cell>
          <cell r="K68">
            <v>25</v>
          </cell>
          <cell r="L68" t="str">
            <v>029400</v>
          </cell>
          <cell r="M68">
            <v>34</v>
          </cell>
          <cell r="N68" t="str">
            <v>029001</v>
          </cell>
          <cell r="O68">
            <v>31</v>
          </cell>
          <cell r="P68" t="str">
            <v>029001</v>
          </cell>
          <cell r="Q68">
            <v>16</v>
          </cell>
          <cell r="R68" t="str">
            <v>029001</v>
          </cell>
          <cell r="S68">
            <v>27</v>
          </cell>
          <cell r="T68" t="str">
            <v>029001</v>
          </cell>
          <cell r="U68">
            <v>23</v>
          </cell>
          <cell r="V68" t="str">
            <v>029001</v>
          </cell>
          <cell r="W68">
            <v>31</v>
          </cell>
          <cell r="X68" t="str">
            <v>029001</v>
          </cell>
          <cell r="Y68">
            <v>30</v>
          </cell>
          <cell r="Z68" t="str">
            <v>029001</v>
          </cell>
          <cell r="AA68">
            <v>34</v>
          </cell>
          <cell r="AB68" t="str">
            <v>029001</v>
          </cell>
          <cell r="AC68">
            <v>25</v>
          </cell>
          <cell r="AD68" t="str">
            <v>029001</v>
          </cell>
          <cell r="AE68">
            <v>16</v>
          </cell>
          <cell r="AF68" t="str">
            <v>029001</v>
          </cell>
          <cell r="AG68">
            <v>23</v>
          </cell>
          <cell r="AH68" t="str">
            <v>029001</v>
          </cell>
          <cell r="AI68">
            <v>31</v>
          </cell>
          <cell r="AJ68" t="str">
            <v>029001</v>
          </cell>
          <cell r="AK68">
            <v>24</v>
          </cell>
          <cell r="AL68" t="str">
            <v>029001</v>
          </cell>
          <cell r="AM68">
            <v>22</v>
          </cell>
          <cell r="AN68" t="str">
            <v>029001</v>
          </cell>
          <cell r="AO68">
            <v>30</v>
          </cell>
          <cell r="AP68" t="str">
            <v>029001</v>
          </cell>
          <cell r="AQ68">
            <v>31</v>
          </cell>
          <cell r="AR68" t="str">
            <v>029001</v>
          </cell>
          <cell r="AS68">
            <v>30</v>
          </cell>
          <cell r="AT68" t="str">
            <v>029400</v>
          </cell>
          <cell r="AU68">
            <v>36</v>
          </cell>
          <cell r="AV68" t="str">
            <v>029001</v>
          </cell>
          <cell r="AW68">
            <v>17</v>
          </cell>
          <cell r="AX68" t="str">
            <v>029001</v>
          </cell>
          <cell r="AY68">
            <v>22</v>
          </cell>
          <cell r="AZ68" t="str">
            <v>029400</v>
          </cell>
          <cell r="BA68">
            <v>54</v>
          </cell>
          <cell r="BB68" t="str">
            <v>029001</v>
          </cell>
          <cell r="BC68">
            <v>31</v>
          </cell>
          <cell r="BD68" t="str">
            <v>029001</v>
          </cell>
          <cell r="BE68">
            <v>28</v>
          </cell>
          <cell r="BF68" t="str">
            <v>029001</v>
          </cell>
          <cell r="BG68">
            <v>33</v>
          </cell>
          <cell r="BH68" t="str">
            <v>029001</v>
          </cell>
          <cell r="BI68">
            <v>29</v>
          </cell>
          <cell r="BJ68" t="str">
            <v>029001</v>
          </cell>
          <cell r="BK68">
            <v>32</v>
          </cell>
          <cell r="BL68" t="str">
            <v>029001</v>
          </cell>
          <cell r="BM68">
            <v>36</v>
          </cell>
          <cell r="BN68" t="str">
            <v>029001</v>
          </cell>
          <cell r="BO68">
            <v>36</v>
          </cell>
          <cell r="BP68" t="str">
            <v>029001</v>
          </cell>
          <cell r="BQ68">
            <v>19</v>
          </cell>
          <cell r="BR68" t="str">
            <v>029001</v>
          </cell>
          <cell r="BS68">
            <v>37</v>
          </cell>
          <cell r="BT68" t="str">
            <v>029001</v>
          </cell>
          <cell r="BU68">
            <v>27</v>
          </cell>
          <cell r="BV68" t="str">
            <v>029001</v>
          </cell>
          <cell r="BW68">
            <v>28</v>
          </cell>
          <cell r="BX68" t="str">
            <v>029001</v>
          </cell>
          <cell r="BY68">
            <v>30</v>
          </cell>
          <cell r="BZ68" t="str">
            <v>029001</v>
          </cell>
          <cell r="CA68">
            <v>31</v>
          </cell>
          <cell r="CB68" t="str">
            <v>029001</v>
          </cell>
          <cell r="CC68">
            <v>22</v>
          </cell>
          <cell r="CD68" t="str">
            <v>029001</v>
          </cell>
          <cell r="CE68">
            <v>24</v>
          </cell>
          <cell r="CF68" t="str">
            <v>029001</v>
          </cell>
          <cell r="CG68">
            <v>34</v>
          </cell>
          <cell r="CH68" t="str">
            <v>029001</v>
          </cell>
          <cell r="CI68">
            <v>34</v>
          </cell>
          <cell r="CJ68" t="str">
            <v>029001</v>
          </cell>
          <cell r="CK68">
            <v>36</v>
          </cell>
          <cell r="CL68" t="str">
            <v>029001</v>
          </cell>
          <cell r="CM68">
            <v>36</v>
          </cell>
          <cell r="CN68" t="str">
            <v>029001</v>
          </cell>
          <cell r="CO68">
            <v>32</v>
          </cell>
          <cell r="CP68" t="str">
            <v>029001</v>
          </cell>
          <cell r="CQ68">
            <v>30</v>
          </cell>
          <cell r="CR68" t="str">
            <v>029001</v>
          </cell>
          <cell r="CS68">
            <v>29</v>
          </cell>
        </row>
        <row r="69">
          <cell r="B69" t="str">
            <v>029400</v>
          </cell>
          <cell r="C69">
            <v>4</v>
          </cell>
          <cell r="D69" t="str">
            <v>029400</v>
          </cell>
          <cell r="E69">
            <v>6</v>
          </cell>
          <cell r="F69" t="str">
            <v>029400</v>
          </cell>
          <cell r="G69">
            <v>26</v>
          </cell>
          <cell r="J69" t="str">
            <v>029400</v>
          </cell>
          <cell r="K69">
            <v>40</v>
          </cell>
          <cell r="N69" t="str">
            <v>029400</v>
          </cell>
          <cell r="O69">
            <v>47</v>
          </cell>
          <cell r="P69" t="str">
            <v>029400</v>
          </cell>
          <cell r="Q69">
            <v>45</v>
          </cell>
          <cell r="R69" t="str">
            <v>029400</v>
          </cell>
          <cell r="S69">
            <v>58</v>
          </cell>
          <cell r="T69" t="str">
            <v>029400</v>
          </cell>
          <cell r="U69">
            <v>56</v>
          </cell>
          <cell r="V69" t="str">
            <v>029400</v>
          </cell>
          <cell r="W69">
            <v>57</v>
          </cell>
          <cell r="X69" t="str">
            <v>029400</v>
          </cell>
          <cell r="Y69">
            <v>51</v>
          </cell>
          <cell r="Z69" t="str">
            <v>029400</v>
          </cell>
          <cell r="AA69">
            <v>54</v>
          </cell>
          <cell r="AB69" t="str">
            <v>029400</v>
          </cell>
          <cell r="AC69">
            <v>45</v>
          </cell>
          <cell r="AD69" t="str">
            <v>029400</v>
          </cell>
          <cell r="AE69">
            <v>41</v>
          </cell>
          <cell r="AF69" t="str">
            <v>029400</v>
          </cell>
          <cell r="AG69">
            <v>40</v>
          </cell>
          <cell r="AH69" t="str">
            <v>029400</v>
          </cell>
          <cell r="AI69">
            <v>53</v>
          </cell>
          <cell r="AJ69" t="str">
            <v>029400</v>
          </cell>
          <cell r="AK69">
            <v>43</v>
          </cell>
          <cell r="AL69" t="str">
            <v>029400</v>
          </cell>
          <cell r="AM69">
            <v>47</v>
          </cell>
          <cell r="AN69" t="str">
            <v>029400</v>
          </cell>
          <cell r="AO69">
            <v>44</v>
          </cell>
          <cell r="AP69" t="str">
            <v>029400</v>
          </cell>
          <cell r="AQ69">
            <v>46</v>
          </cell>
          <cell r="AR69" t="str">
            <v>029400</v>
          </cell>
          <cell r="AS69">
            <v>45</v>
          </cell>
          <cell r="AV69" t="str">
            <v>029400</v>
          </cell>
          <cell r="AW69">
            <v>43</v>
          </cell>
          <cell r="AX69" t="str">
            <v>029400</v>
          </cell>
          <cell r="AY69">
            <v>55</v>
          </cell>
          <cell r="BB69" t="str">
            <v>029400</v>
          </cell>
          <cell r="BC69">
            <v>55</v>
          </cell>
          <cell r="BD69" t="str">
            <v>029400</v>
          </cell>
          <cell r="BE69">
            <v>50</v>
          </cell>
          <cell r="BF69" t="str">
            <v>029400</v>
          </cell>
          <cell r="BG69">
            <v>44</v>
          </cell>
          <cell r="BH69" t="str">
            <v>029400</v>
          </cell>
          <cell r="BI69">
            <v>67</v>
          </cell>
          <cell r="BJ69" t="str">
            <v>029400</v>
          </cell>
          <cell r="BK69">
            <v>49</v>
          </cell>
          <cell r="BL69" t="str">
            <v>029400</v>
          </cell>
          <cell r="BM69">
            <v>52</v>
          </cell>
          <cell r="BN69" t="str">
            <v>029400</v>
          </cell>
          <cell r="BO69">
            <v>55</v>
          </cell>
          <cell r="BP69" t="str">
            <v>029400</v>
          </cell>
          <cell r="BQ69">
            <v>51</v>
          </cell>
          <cell r="BR69" t="str">
            <v>029400</v>
          </cell>
          <cell r="BS69">
            <v>54</v>
          </cell>
          <cell r="BT69" t="str">
            <v>029400</v>
          </cell>
          <cell r="BU69">
            <v>52</v>
          </cell>
          <cell r="BV69" t="str">
            <v>029400</v>
          </cell>
          <cell r="BW69">
            <v>61</v>
          </cell>
          <cell r="BX69" t="str">
            <v>029400</v>
          </cell>
          <cell r="BY69">
            <v>63</v>
          </cell>
          <cell r="BZ69" t="str">
            <v>029400</v>
          </cell>
          <cell r="CA69">
            <v>55</v>
          </cell>
          <cell r="CB69" t="str">
            <v>029400</v>
          </cell>
          <cell r="CC69">
            <v>40</v>
          </cell>
          <cell r="CD69" t="str">
            <v>029400</v>
          </cell>
          <cell r="CE69">
            <v>70</v>
          </cell>
          <cell r="CF69" t="str">
            <v>029400</v>
          </cell>
          <cell r="CG69">
            <v>46</v>
          </cell>
          <cell r="CH69" t="str">
            <v>029400</v>
          </cell>
          <cell r="CI69">
            <v>55</v>
          </cell>
          <cell r="CJ69" t="str">
            <v>029400</v>
          </cell>
          <cell r="CK69">
            <v>48</v>
          </cell>
          <cell r="CL69" t="str">
            <v>029400</v>
          </cell>
          <cell r="CM69">
            <v>46</v>
          </cell>
          <cell r="CN69" t="str">
            <v>029400</v>
          </cell>
          <cell r="CO69">
            <v>51</v>
          </cell>
          <cell r="CP69" t="str">
            <v>029400</v>
          </cell>
          <cell r="CQ69">
            <v>42</v>
          </cell>
          <cell r="CR69" t="str">
            <v>029400</v>
          </cell>
          <cell r="CS69">
            <v>34</v>
          </cell>
        </row>
      </sheetData>
      <sheetData sheetId="3">
        <row r="1">
          <cell r="C1">
            <v>2</v>
          </cell>
          <cell r="G1">
            <v>3</v>
          </cell>
          <cell r="K1">
            <v>4</v>
          </cell>
          <cell r="O1">
            <v>5</v>
          </cell>
          <cell r="S1">
            <v>6</v>
          </cell>
          <cell r="W1">
            <v>7</v>
          </cell>
          <cell r="AA1">
            <v>8</v>
          </cell>
          <cell r="AE1">
            <v>9</v>
          </cell>
          <cell r="AI1">
            <v>10</v>
          </cell>
          <cell r="AM1">
            <v>11</v>
          </cell>
          <cell r="AQ1">
            <v>12</v>
          </cell>
          <cell r="AU1">
            <v>13</v>
          </cell>
          <cell r="AY1">
            <v>14</v>
          </cell>
          <cell r="BC1">
            <v>15</v>
          </cell>
          <cell r="BG1">
            <v>16</v>
          </cell>
          <cell r="BK1">
            <v>17</v>
          </cell>
          <cell r="BO1">
            <v>18</v>
          </cell>
          <cell r="BS1">
            <v>19</v>
          </cell>
          <cell r="BW1">
            <v>20</v>
          </cell>
          <cell r="CA1">
            <v>21</v>
          </cell>
          <cell r="CE1">
            <v>22</v>
          </cell>
          <cell r="CI1">
            <v>23</v>
          </cell>
          <cell r="CM1">
            <v>24</v>
          </cell>
          <cell r="CQ1">
            <v>25</v>
          </cell>
          <cell r="CU1">
            <v>26</v>
          </cell>
          <cell r="CY1">
            <v>27</v>
          </cell>
          <cell r="DC1">
            <v>28</v>
          </cell>
          <cell r="DG1">
            <v>29</v>
          </cell>
          <cell r="DK1">
            <v>30</v>
          </cell>
          <cell r="DO1">
            <v>31</v>
          </cell>
          <cell r="DS1">
            <v>32</v>
          </cell>
          <cell r="DW1">
            <v>33</v>
          </cell>
          <cell r="EA1">
            <v>34</v>
          </cell>
          <cell r="EE1">
            <v>35</v>
          </cell>
          <cell r="EI1">
            <v>36</v>
          </cell>
          <cell r="EM1">
            <v>37</v>
          </cell>
          <cell r="EQ1">
            <v>38</v>
          </cell>
          <cell r="EU1">
            <v>39</v>
          </cell>
          <cell r="EY1">
            <v>40</v>
          </cell>
          <cell r="FC1">
            <v>41</v>
          </cell>
          <cell r="FG1">
            <v>42</v>
          </cell>
          <cell r="FK1">
            <v>43</v>
          </cell>
          <cell r="FO1">
            <v>44</v>
          </cell>
          <cell r="FS1">
            <v>45</v>
          </cell>
          <cell r="FW1">
            <v>46</v>
          </cell>
          <cell r="GA1">
            <v>47</v>
          </cell>
          <cell r="GE1">
            <v>48</v>
          </cell>
          <cell r="GI1">
            <v>49</v>
          </cell>
          <cell r="GM1">
            <v>50</v>
          </cell>
          <cell r="GQ1">
            <v>51</v>
          </cell>
          <cell r="GU1">
            <v>52</v>
          </cell>
          <cell r="GY1">
            <v>53</v>
          </cell>
          <cell r="HC1">
            <v>54</v>
          </cell>
          <cell r="HG1">
            <v>55</v>
          </cell>
          <cell r="HK1">
            <v>56</v>
          </cell>
          <cell r="HO1">
            <v>57</v>
          </cell>
          <cell r="HS1">
            <v>58</v>
          </cell>
          <cell r="HW1">
            <v>59</v>
          </cell>
          <cell r="IA1">
            <v>60</v>
          </cell>
          <cell r="IE1">
            <v>61</v>
          </cell>
          <cell r="II1">
            <v>62</v>
          </cell>
          <cell r="IM1">
            <v>63</v>
          </cell>
          <cell r="IQ1">
            <v>64</v>
          </cell>
          <cell r="IU1">
            <v>65</v>
          </cell>
          <cell r="IY1">
            <v>66</v>
          </cell>
          <cell r="JC1">
            <v>67</v>
          </cell>
          <cell r="JG1">
            <v>68</v>
          </cell>
          <cell r="JK1">
            <v>69</v>
          </cell>
          <cell r="JO1">
            <v>70</v>
          </cell>
          <cell r="JS1">
            <v>71</v>
          </cell>
          <cell r="JW1">
            <v>72</v>
          </cell>
          <cell r="KA1">
            <v>73</v>
          </cell>
          <cell r="KE1">
            <v>74</v>
          </cell>
          <cell r="KI1">
            <v>75</v>
          </cell>
          <cell r="KM1">
            <v>76</v>
          </cell>
          <cell r="KQ1">
            <v>77</v>
          </cell>
          <cell r="KU1">
            <v>78</v>
          </cell>
          <cell r="KY1">
            <v>79</v>
          </cell>
          <cell r="LC1">
            <v>80</v>
          </cell>
          <cell r="LG1">
            <v>81</v>
          </cell>
          <cell r="LK1">
            <v>82</v>
          </cell>
          <cell r="LO1">
            <v>83</v>
          </cell>
          <cell r="LS1">
            <v>84</v>
          </cell>
          <cell r="LW1">
            <v>85</v>
          </cell>
          <cell r="MA1">
            <v>86</v>
          </cell>
          <cell r="ME1">
            <v>87</v>
          </cell>
          <cell r="MI1">
            <v>88</v>
          </cell>
          <cell r="MM1">
            <v>89</v>
          </cell>
          <cell r="MQ1">
            <v>90</v>
          </cell>
          <cell r="MU1">
            <v>91</v>
          </cell>
          <cell r="MY1">
            <v>92</v>
          </cell>
          <cell r="NC1">
            <v>93</v>
          </cell>
          <cell r="NG1">
            <v>94</v>
          </cell>
          <cell r="NK1">
            <v>95</v>
          </cell>
          <cell r="NO1">
            <v>96</v>
          </cell>
          <cell r="NS1">
            <v>97</v>
          </cell>
          <cell r="NW1">
            <v>98</v>
          </cell>
          <cell r="OA1">
            <v>99</v>
          </cell>
          <cell r="OE1">
            <v>100</v>
          </cell>
          <cell r="OI1">
            <v>101</v>
          </cell>
          <cell r="OM1">
            <v>102</v>
          </cell>
          <cell r="OQ1">
            <v>103</v>
          </cell>
          <cell r="OU1">
            <v>104</v>
          </cell>
          <cell r="OY1">
            <v>105</v>
          </cell>
          <cell r="PC1">
            <v>106</v>
          </cell>
          <cell r="PG1">
            <v>107</v>
          </cell>
          <cell r="PK1">
            <v>108</v>
          </cell>
          <cell r="PO1">
            <v>109</v>
          </cell>
          <cell r="PS1">
            <v>110</v>
          </cell>
          <cell r="PW1">
            <v>111</v>
          </cell>
          <cell r="QA1">
            <v>112</v>
          </cell>
        </row>
        <row r="2">
          <cell r="D2" t="str">
            <v>м</v>
          </cell>
          <cell r="F2" t="str">
            <v>ж</v>
          </cell>
          <cell r="H2" t="str">
            <v>м</v>
          </cell>
          <cell r="J2" t="str">
            <v>ж</v>
          </cell>
          <cell r="L2" t="str">
            <v>м</v>
          </cell>
          <cell r="N2" t="str">
            <v>ж</v>
          </cell>
          <cell r="P2" t="str">
            <v>м</v>
          </cell>
          <cell r="R2" t="str">
            <v>ж</v>
          </cell>
          <cell r="T2" t="str">
            <v>м</v>
          </cell>
          <cell r="V2" t="str">
            <v>ж</v>
          </cell>
          <cell r="X2" t="str">
            <v>м</v>
          </cell>
          <cell r="Z2" t="str">
            <v>ж</v>
          </cell>
          <cell r="AB2" t="str">
            <v>м</v>
          </cell>
          <cell r="AD2" t="str">
            <v>ж</v>
          </cell>
          <cell r="AF2" t="str">
            <v>м</v>
          </cell>
          <cell r="AH2" t="str">
            <v>ж</v>
          </cell>
          <cell r="AJ2" t="str">
            <v>м</v>
          </cell>
          <cell r="AL2" t="str">
            <v>ж</v>
          </cell>
          <cell r="AN2" t="str">
            <v>м</v>
          </cell>
          <cell r="AP2" t="str">
            <v>ж</v>
          </cell>
          <cell r="AR2" t="str">
            <v>м</v>
          </cell>
          <cell r="AT2" t="str">
            <v>ж</v>
          </cell>
          <cell r="AV2" t="str">
            <v>м</v>
          </cell>
          <cell r="AX2" t="str">
            <v>ж</v>
          </cell>
          <cell r="AZ2" t="str">
            <v>м</v>
          </cell>
          <cell r="BB2" t="str">
            <v>ж</v>
          </cell>
          <cell r="BD2" t="str">
            <v>м</v>
          </cell>
          <cell r="BF2" t="str">
            <v>ж</v>
          </cell>
          <cell r="BH2" t="str">
            <v>м</v>
          </cell>
          <cell r="BJ2" t="str">
            <v>ж</v>
          </cell>
          <cell r="BL2" t="str">
            <v>м</v>
          </cell>
          <cell r="BN2" t="str">
            <v>ж</v>
          </cell>
          <cell r="BP2" t="str">
            <v>м</v>
          </cell>
          <cell r="BR2" t="str">
            <v>ж</v>
          </cell>
          <cell r="BT2" t="str">
            <v>м</v>
          </cell>
          <cell r="BV2" t="str">
            <v>ж</v>
          </cell>
          <cell r="BX2" t="str">
            <v>м</v>
          </cell>
          <cell r="BZ2" t="str">
            <v>ж</v>
          </cell>
          <cell r="CB2" t="str">
            <v>м</v>
          </cell>
          <cell r="CD2" t="str">
            <v>ж</v>
          </cell>
          <cell r="CF2" t="str">
            <v>м</v>
          </cell>
          <cell r="CH2" t="str">
            <v>ж</v>
          </cell>
          <cell r="CJ2" t="str">
            <v>м</v>
          </cell>
          <cell r="CL2" t="str">
            <v>ж</v>
          </cell>
          <cell r="CN2" t="str">
            <v>м</v>
          </cell>
          <cell r="CP2" t="str">
            <v>ж</v>
          </cell>
          <cell r="CR2" t="str">
            <v>м</v>
          </cell>
          <cell r="CT2" t="str">
            <v>ж</v>
          </cell>
          <cell r="CV2" t="str">
            <v>м</v>
          </cell>
          <cell r="CX2" t="str">
            <v>ж</v>
          </cell>
          <cell r="CZ2" t="str">
            <v>м</v>
          </cell>
          <cell r="DB2" t="str">
            <v>ж</v>
          </cell>
          <cell r="DD2" t="str">
            <v>м</v>
          </cell>
          <cell r="DF2" t="str">
            <v>ж</v>
          </cell>
          <cell r="DH2" t="str">
            <v>м</v>
          </cell>
          <cell r="DJ2" t="str">
            <v>ж</v>
          </cell>
          <cell r="DL2" t="str">
            <v>м</v>
          </cell>
          <cell r="DN2" t="str">
            <v>ж</v>
          </cell>
          <cell r="DP2" t="str">
            <v>м</v>
          </cell>
          <cell r="DR2" t="str">
            <v>ж</v>
          </cell>
          <cell r="DT2" t="str">
            <v>м</v>
          </cell>
          <cell r="DV2" t="str">
            <v>ж</v>
          </cell>
          <cell r="DX2" t="str">
            <v>м</v>
          </cell>
          <cell r="DZ2" t="str">
            <v>ж</v>
          </cell>
          <cell r="EB2" t="str">
            <v>м</v>
          </cell>
          <cell r="ED2" t="str">
            <v>ж</v>
          </cell>
          <cell r="EF2" t="str">
            <v>м</v>
          </cell>
          <cell r="EH2" t="str">
            <v>ж</v>
          </cell>
          <cell r="EJ2" t="str">
            <v>м</v>
          </cell>
          <cell r="EL2" t="str">
            <v>ж</v>
          </cell>
          <cell r="EN2" t="str">
            <v>м</v>
          </cell>
          <cell r="EP2" t="str">
            <v>ж</v>
          </cell>
          <cell r="ER2" t="str">
            <v>м</v>
          </cell>
          <cell r="ET2" t="str">
            <v>ж</v>
          </cell>
          <cell r="EV2" t="str">
            <v>м</v>
          </cell>
          <cell r="EX2" t="str">
            <v>ж</v>
          </cell>
          <cell r="EZ2" t="str">
            <v>м</v>
          </cell>
          <cell r="FB2" t="str">
            <v>ж</v>
          </cell>
          <cell r="FD2" t="str">
            <v>м</v>
          </cell>
          <cell r="FF2" t="str">
            <v>ж</v>
          </cell>
          <cell r="FH2" t="str">
            <v>м</v>
          </cell>
          <cell r="FJ2" t="str">
            <v>ж</v>
          </cell>
          <cell r="FL2" t="str">
            <v>м</v>
          </cell>
          <cell r="FN2" t="str">
            <v>ж</v>
          </cell>
          <cell r="FP2" t="str">
            <v>м</v>
          </cell>
          <cell r="FR2" t="str">
            <v>ж</v>
          </cell>
          <cell r="FT2" t="str">
            <v>м</v>
          </cell>
          <cell r="FV2" t="str">
            <v>ж</v>
          </cell>
          <cell r="FX2" t="str">
            <v>м</v>
          </cell>
          <cell r="FZ2" t="str">
            <v>ж</v>
          </cell>
          <cell r="GB2" t="str">
            <v>м</v>
          </cell>
          <cell r="GD2" t="str">
            <v>ж</v>
          </cell>
          <cell r="GF2" t="str">
            <v>м</v>
          </cell>
          <cell r="GH2" t="str">
            <v>ж</v>
          </cell>
          <cell r="GJ2" t="str">
            <v>м</v>
          </cell>
          <cell r="GL2" t="str">
            <v>ж</v>
          </cell>
          <cell r="GN2" t="str">
            <v>м</v>
          </cell>
          <cell r="GP2" t="str">
            <v>ж</v>
          </cell>
          <cell r="GR2" t="str">
            <v>м</v>
          </cell>
          <cell r="GT2" t="str">
            <v>ж</v>
          </cell>
          <cell r="GV2" t="str">
            <v>м</v>
          </cell>
          <cell r="GX2" t="str">
            <v>ж</v>
          </cell>
          <cell r="GZ2" t="str">
            <v>м</v>
          </cell>
          <cell r="HB2" t="str">
            <v>ж</v>
          </cell>
          <cell r="HD2" t="str">
            <v>м</v>
          </cell>
          <cell r="HF2" t="str">
            <v>ж</v>
          </cell>
          <cell r="HH2" t="str">
            <v>м</v>
          </cell>
          <cell r="HJ2" t="str">
            <v>ж</v>
          </cell>
          <cell r="HL2" t="str">
            <v>м</v>
          </cell>
          <cell r="HN2" t="str">
            <v>ж</v>
          </cell>
          <cell r="HP2" t="str">
            <v>м</v>
          </cell>
          <cell r="HR2" t="str">
            <v>ж</v>
          </cell>
          <cell r="HT2" t="str">
            <v>м</v>
          </cell>
          <cell r="HV2" t="str">
            <v>ж</v>
          </cell>
          <cell r="HX2" t="str">
            <v>м</v>
          </cell>
          <cell r="HZ2" t="str">
            <v>ж</v>
          </cell>
          <cell r="IB2" t="str">
            <v>м</v>
          </cell>
          <cell r="ID2" t="str">
            <v>ж</v>
          </cell>
          <cell r="IF2" t="str">
            <v>м</v>
          </cell>
          <cell r="IH2" t="str">
            <v>ж</v>
          </cell>
          <cell r="IJ2" t="str">
            <v>м</v>
          </cell>
          <cell r="IL2" t="str">
            <v>ж</v>
          </cell>
          <cell r="IN2" t="str">
            <v>м</v>
          </cell>
          <cell r="IP2" t="str">
            <v>ж</v>
          </cell>
          <cell r="IR2" t="str">
            <v>м</v>
          </cell>
          <cell r="IT2" t="str">
            <v>ж</v>
          </cell>
          <cell r="IV2" t="str">
            <v>м</v>
          </cell>
          <cell r="IX2" t="str">
            <v>ж</v>
          </cell>
          <cell r="IZ2" t="str">
            <v>м</v>
          </cell>
          <cell r="JB2" t="str">
            <v>ж</v>
          </cell>
          <cell r="JD2" t="str">
            <v>м</v>
          </cell>
          <cell r="JF2" t="str">
            <v>ж</v>
          </cell>
          <cell r="JH2" t="str">
            <v>м</v>
          </cell>
          <cell r="JJ2" t="str">
            <v>ж</v>
          </cell>
          <cell r="JL2" t="str">
            <v>м</v>
          </cell>
          <cell r="JN2" t="str">
            <v>ж</v>
          </cell>
          <cell r="JP2" t="str">
            <v>м</v>
          </cell>
          <cell r="JR2" t="str">
            <v>ж</v>
          </cell>
          <cell r="JT2" t="str">
            <v>м</v>
          </cell>
          <cell r="JV2" t="str">
            <v>ж</v>
          </cell>
          <cell r="JX2" t="str">
            <v>м</v>
          </cell>
          <cell r="JZ2" t="str">
            <v>ж</v>
          </cell>
          <cell r="KB2" t="str">
            <v>м</v>
          </cell>
          <cell r="KD2" t="str">
            <v>ж</v>
          </cell>
          <cell r="KF2" t="str">
            <v>м</v>
          </cell>
          <cell r="KH2" t="str">
            <v>ж</v>
          </cell>
          <cell r="KJ2" t="str">
            <v>м</v>
          </cell>
          <cell r="KL2" t="str">
            <v>ж</v>
          </cell>
          <cell r="KN2" t="str">
            <v>м</v>
          </cell>
          <cell r="KP2" t="str">
            <v>ж</v>
          </cell>
          <cell r="KR2" t="str">
            <v>м</v>
          </cell>
          <cell r="KT2" t="str">
            <v>ж</v>
          </cell>
          <cell r="KV2" t="str">
            <v>м</v>
          </cell>
          <cell r="KX2" t="str">
            <v>ж</v>
          </cell>
          <cell r="KZ2" t="str">
            <v>м</v>
          </cell>
          <cell r="LB2" t="str">
            <v>ж</v>
          </cell>
          <cell r="LD2" t="str">
            <v>м</v>
          </cell>
          <cell r="LF2" t="str">
            <v>ж</v>
          </cell>
          <cell r="LH2" t="str">
            <v>м</v>
          </cell>
          <cell r="LJ2" t="str">
            <v>ж</v>
          </cell>
          <cell r="LL2" t="str">
            <v>м</v>
          </cell>
          <cell r="LN2" t="str">
            <v>ж</v>
          </cell>
          <cell r="LP2" t="str">
            <v>м</v>
          </cell>
          <cell r="LR2" t="str">
            <v>ж</v>
          </cell>
          <cell r="LT2" t="str">
            <v>м</v>
          </cell>
          <cell r="LV2" t="str">
            <v>ж</v>
          </cell>
          <cell r="LX2" t="str">
            <v>м</v>
          </cell>
          <cell r="LZ2" t="str">
            <v>ж</v>
          </cell>
          <cell r="MB2" t="str">
            <v>м</v>
          </cell>
          <cell r="MD2" t="str">
            <v>ж</v>
          </cell>
          <cell r="MF2" t="str">
            <v>м</v>
          </cell>
          <cell r="MH2" t="str">
            <v>ж</v>
          </cell>
          <cell r="MJ2" t="str">
            <v>м</v>
          </cell>
          <cell r="ML2" t="str">
            <v>ж</v>
          </cell>
          <cell r="MN2" t="str">
            <v>м</v>
          </cell>
          <cell r="MP2" t="str">
            <v>ж</v>
          </cell>
          <cell r="MR2" t="str">
            <v>м</v>
          </cell>
          <cell r="MT2" t="str">
            <v>ж</v>
          </cell>
          <cell r="MV2" t="str">
            <v>м</v>
          </cell>
          <cell r="MX2" t="str">
            <v>ж</v>
          </cell>
          <cell r="MZ2" t="str">
            <v>м</v>
          </cell>
          <cell r="NB2" t="str">
            <v>ж</v>
          </cell>
          <cell r="ND2" t="str">
            <v>м</v>
          </cell>
          <cell r="NF2" t="str">
            <v>ж</v>
          </cell>
          <cell r="NH2" t="str">
            <v>м</v>
          </cell>
          <cell r="NJ2" t="str">
            <v>ж</v>
          </cell>
          <cell r="NL2" t="str">
            <v>м</v>
          </cell>
          <cell r="NN2" t="str">
            <v>ж</v>
          </cell>
          <cell r="NP2" t="str">
            <v>м</v>
          </cell>
          <cell r="NR2" t="str">
            <v>ж</v>
          </cell>
          <cell r="NT2" t="str">
            <v>м</v>
          </cell>
          <cell r="NV2" t="str">
            <v>ж</v>
          </cell>
          <cell r="NX2" t="str">
            <v>м</v>
          </cell>
          <cell r="NZ2" t="str">
            <v>ж</v>
          </cell>
          <cell r="OB2" t="str">
            <v>м</v>
          </cell>
          <cell r="OD2" t="str">
            <v>ж</v>
          </cell>
          <cell r="OF2" t="str">
            <v>м</v>
          </cell>
          <cell r="OH2" t="str">
            <v>ж</v>
          </cell>
          <cell r="OJ2" t="str">
            <v>м</v>
          </cell>
          <cell r="OL2" t="str">
            <v>ж</v>
          </cell>
          <cell r="ON2" t="str">
            <v>м</v>
          </cell>
          <cell r="OP2" t="str">
            <v>ж</v>
          </cell>
          <cell r="OR2" t="str">
            <v>м</v>
          </cell>
          <cell r="OT2" t="str">
            <v>ж</v>
          </cell>
          <cell r="OV2" t="str">
            <v>м</v>
          </cell>
          <cell r="OX2" t="str">
            <v>ж</v>
          </cell>
          <cell r="OZ2" t="str">
            <v>м</v>
          </cell>
          <cell r="PB2" t="str">
            <v>ж</v>
          </cell>
          <cell r="PD2" t="str">
            <v>м</v>
          </cell>
          <cell r="PF2" t="str">
            <v>ж</v>
          </cell>
          <cell r="PH2" t="str">
            <v>м</v>
          </cell>
          <cell r="PJ2" t="str">
            <v>ж</v>
          </cell>
          <cell r="PL2" t="str">
            <v>м</v>
          </cell>
          <cell r="PN2" t="str">
            <v>ж</v>
          </cell>
          <cell r="PP2" t="str">
            <v>м</v>
          </cell>
          <cell r="PR2" t="str">
            <v>ж</v>
          </cell>
          <cell r="PT2" t="str">
            <v>м</v>
          </cell>
          <cell r="PV2" t="str">
            <v>ж</v>
          </cell>
          <cell r="PX2" t="str">
            <v>м</v>
          </cell>
          <cell r="PZ2" t="str">
            <v>ж</v>
          </cell>
          <cell r="QB2" t="str">
            <v>м</v>
          </cell>
          <cell r="QD2" t="str">
            <v>ж</v>
          </cell>
        </row>
        <row r="3">
          <cell r="C3" t="str">
            <v>021001</v>
          </cell>
          <cell r="D3">
            <v>91</v>
          </cell>
          <cell r="E3" t="str">
            <v>021001</v>
          </cell>
          <cell r="F3">
            <v>101</v>
          </cell>
          <cell r="G3" t="str">
            <v>021001</v>
          </cell>
          <cell r="H3">
            <v>109</v>
          </cell>
          <cell r="I3" t="str">
            <v>021001</v>
          </cell>
          <cell r="J3">
            <v>100</v>
          </cell>
          <cell r="K3" t="str">
            <v>021001</v>
          </cell>
          <cell r="L3">
            <v>122</v>
          </cell>
          <cell r="M3" t="str">
            <v>021001</v>
          </cell>
          <cell r="N3">
            <v>93</v>
          </cell>
          <cell r="O3" t="str">
            <v>021001</v>
          </cell>
          <cell r="P3">
            <v>109</v>
          </cell>
          <cell r="Q3" t="str">
            <v>021001</v>
          </cell>
          <cell r="R3">
            <v>127</v>
          </cell>
          <cell r="S3" t="str">
            <v>021001</v>
          </cell>
          <cell r="T3">
            <v>131</v>
          </cell>
          <cell r="U3" t="str">
            <v>021001</v>
          </cell>
          <cell r="V3">
            <v>136</v>
          </cell>
          <cell r="W3" t="str">
            <v>021001</v>
          </cell>
          <cell r="X3">
            <v>139</v>
          </cell>
          <cell r="Y3" t="str">
            <v>021001</v>
          </cell>
          <cell r="Z3">
            <v>132</v>
          </cell>
          <cell r="AA3" t="str">
            <v>021001</v>
          </cell>
          <cell r="AB3">
            <v>162</v>
          </cell>
          <cell r="AC3" t="str">
            <v>021001</v>
          </cell>
          <cell r="AD3">
            <v>158</v>
          </cell>
          <cell r="AE3" t="str">
            <v>021001</v>
          </cell>
          <cell r="AF3">
            <v>160</v>
          </cell>
          <cell r="AG3" t="str">
            <v>021001</v>
          </cell>
          <cell r="AH3">
            <v>138</v>
          </cell>
          <cell r="AI3" t="str">
            <v>021001</v>
          </cell>
          <cell r="AJ3">
            <v>150</v>
          </cell>
          <cell r="AK3" t="str">
            <v>021001</v>
          </cell>
          <cell r="AL3">
            <v>138</v>
          </cell>
          <cell r="AM3" t="str">
            <v>021001</v>
          </cell>
          <cell r="AN3">
            <v>153</v>
          </cell>
          <cell r="AO3" t="str">
            <v>021001</v>
          </cell>
          <cell r="AP3">
            <v>138</v>
          </cell>
          <cell r="AQ3" t="str">
            <v>021001</v>
          </cell>
          <cell r="AR3">
            <v>179</v>
          </cell>
          <cell r="AS3" t="str">
            <v>021001</v>
          </cell>
          <cell r="AT3">
            <v>160</v>
          </cell>
          <cell r="AU3" t="str">
            <v>021001</v>
          </cell>
          <cell r="AV3">
            <v>157</v>
          </cell>
          <cell r="AW3" t="str">
            <v>021001</v>
          </cell>
          <cell r="AX3">
            <v>156</v>
          </cell>
          <cell r="AY3" t="str">
            <v>021001</v>
          </cell>
          <cell r="AZ3">
            <v>180</v>
          </cell>
          <cell r="BA3" t="str">
            <v>021001</v>
          </cell>
          <cell r="BB3">
            <v>190</v>
          </cell>
          <cell r="BC3" t="str">
            <v>021001</v>
          </cell>
          <cell r="BD3">
            <v>166</v>
          </cell>
          <cell r="BE3" t="str">
            <v>021001</v>
          </cell>
          <cell r="BF3">
            <v>172</v>
          </cell>
          <cell r="BG3" t="str">
            <v>021001</v>
          </cell>
          <cell r="BH3">
            <v>131</v>
          </cell>
          <cell r="BI3" t="str">
            <v>021001</v>
          </cell>
          <cell r="BJ3">
            <v>129</v>
          </cell>
          <cell r="BK3" t="str">
            <v>021001</v>
          </cell>
          <cell r="BL3">
            <v>133</v>
          </cell>
          <cell r="BM3" t="str">
            <v>021001</v>
          </cell>
          <cell r="BN3">
            <v>107</v>
          </cell>
          <cell r="BO3" t="str">
            <v>020171</v>
          </cell>
          <cell r="BP3">
            <v>5</v>
          </cell>
          <cell r="BQ3" t="str">
            <v>020171</v>
          </cell>
          <cell r="BR3">
            <v>4</v>
          </cell>
          <cell r="BS3" t="str">
            <v>020171</v>
          </cell>
          <cell r="BT3">
            <v>9</v>
          </cell>
          <cell r="BU3" t="str">
            <v>020171</v>
          </cell>
          <cell r="BV3">
            <v>6</v>
          </cell>
          <cell r="BW3" t="str">
            <v>020171</v>
          </cell>
          <cell r="BX3">
            <v>6</v>
          </cell>
          <cell r="BY3" t="str">
            <v>020171</v>
          </cell>
          <cell r="BZ3">
            <v>4</v>
          </cell>
          <cell r="CA3" t="str">
            <v>020171</v>
          </cell>
          <cell r="CB3">
            <v>3</v>
          </cell>
          <cell r="CC3" t="str">
            <v>020171</v>
          </cell>
          <cell r="CD3">
            <v>7</v>
          </cell>
          <cell r="CE3" t="str">
            <v>020171</v>
          </cell>
          <cell r="CF3">
            <v>6</v>
          </cell>
          <cell r="CG3" t="str">
            <v>020171</v>
          </cell>
          <cell r="CH3">
            <v>6</v>
          </cell>
          <cell r="CI3" t="str">
            <v>020171</v>
          </cell>
          <cell r="CJ3">
            <v>4</v>
          </cell>
          <cell r="CK3" t="str">
            <v>020171</v>
          </cell>
          <cell r="CL3">
            <v>9</v>
          </cell>
          <cell r="CM3" t="str">
            <v>020171</v>
          </cell>
          <cell r="CN3">
            <v>7</v>
          </cell>
          <cell r="CO3" t="str">
            <v>020171</v>
          </cell>
          <cell r="CP3">
            <v>16</v>
          </cell>
          <cell r="CQ3" t="str">
            <v>020171</v>
          </cell>
          <cell r="CR3">
            <v>10</v>
          </cell>
          <cell r="CS3" t="str">
            <v>020171</v>
          </cell>
          <cell r="CT3">
            <v>17</v>
          </cell>
          <cell r="CU3" t="str">
            <v>020171</v>
          </cell>
          <cell r="CV3">
            <v>18</v>
          </cell>
          <cell r="CW3" t="str">
            <v>020171</v>
          </cell>
          <cell r="CX3">
            <v>31</v>
          </cell>
          <cell r="CY3" t="str">
            <v>020171</v>
          </cell>
          <cell r="CZ3">
            <v>18</v>
          </cell>
          <cell r="DA3" t="str">
            <v>020171</v>
          </cell>
          <cell r="DB3">
            <v>24</v>
          </cell>
          <cell r="DC3" t="str">
            <v>020171</v>
          </cell>
          <cell r="DD3">
            <v>21</v>
          </cell>
          <cell r="DE3" t="str">
            <v>020171</v>
          </cell>
          <cell r="DF3">
            <v>26</v>
          </cell>
          <cell r="DG3" t="str">
            <v>020171</v>
          </cell>
          <cell r="DH3">
            <v>23</v>
          </cell>
          <cell r="DI3" t="str">
            <v>020171</v>
          </cell>
          <cell r="DJ3">
            <v>37</v>
          </cell>
          <cell r="DK3" t="str">
            <v>020171</v>
          </cell>
          <cell r="DL3">
            <v>23</v>
          </cell>
          <cell r="DM3" t="str">
            <v>020171</v>
          </cell>
          <cell r="DN3">
            <v>34</v>
          </cell>
          <cell r="DO3" t="str">
            <v>020171</v>
          </cell>
          <cell r="DP3">
            <v>31</v>
          </cell>
          <cell r="DQ3" t="str">
            <v>020171</v>
          </cell>
          <cell r="DR3">
            <v>35</v>
          </cell>
          <cell r="DS3" t="str">
            <v>020171</v>
          </cell>
          <cell r="DT3">
            <v>47</v>
          </cell>
          <cell r="DU3" t="str">
            <v>020171</v>
          </cell>
          <cell r="DV3">
            <v>58</v>
          </cell>
          <cell r="DW3" t="str">
            <v>020171</v>
          </cell>
          <cell r="DX3">
            <v>37</v>
          </cell>
          <cell r="DY3" t="str">
            <v>020171</v>
          </cell>
          <cell r="DZ3">
            <v>49</v>
          </cell>
          <cell r="EA3" t="str">
            <v>020171</v>
          </cell>
          <cell r="EB3">
            <v>36</v>
          </cell>
          <cell r="EC3" t="str">
            <v>020171</v>
          </cell>
          <cell r="ED3">
            <v>56</v>
          </cell>
          <cell r="EE3" t="str">
            <v>020171</v>
          </cell>
          <cell r="EF3">
            <v>59</v>
          </cell>
          <cell r="EG3" t="str">
            <v>020171</v>
          </cell>
          <cell r="EH3">
            <v>66</v>
          </cell>
          <cell r="EI3" t="str">
            <v>020171</v>
          </cell>
          <cell r="EJ3">
            <v>55</v>
          </cell>
          <cell r="EK3" t="str">
            <v>020171</v>
          </cell>
          <cell r="EL3">
            <v>64</v>
          </cell>
          <cell r="EM3" t="str">
            <v>020171</v>
          </cell>
          <cell r="EN3">
            <v>49</v>
          </cell>
          <cell r="EO3" t="str">
            <v>020171</v>
          </cell>
          <cell r="EP3">
            <v>57</v>
          </cell>
          <cell r="EQ3" t="str">
            <v>020171</v>
          </cell>
          <cell r="ER3">
            <v>51</v>
          </cell>
          <cell r="ES3" t="str">
            <v>020171</v>
          </cell>
          <cell r="ET3">
            <v>54</v>
          </cell>
          <cell r="EU3" t="str">
            <v>020171</v>
          </cell>
          <cell r="EV3">
            <v>34</v>
          </cell>
          <cell r="EW3" t="str">
            <v>020171</v>
          </cell>
          <cell r="EX3">
            <v>65</v>
          </cell>
          <cell r="EY3" t="str">
            <v>020171</v>
          </cell>
          <cell r="EZ3">
            <v>41</v>
          </cell>
          <cell r="FA3" t="str">
            <v>020171</v>
          </cell>
          <cell r="FB3">
            <v>45</v>
          </cell>
          <cell r="FC3" t="str">
            <v>020171</v>
          </cell>
          <cell r="FD3">
            <v>33</v>
          </cell>
          <cell r="FE3" t="str">
            <v>020171</v>
          </cell>
          <cell r="FF3">
            <v>43</v>
          </cell>
          <cell r="FG3" t="str">
            <v>020171</v>
          </cell>
          <cell r="FH3">
            <v>39</v>
          </cell>
          <cell r="FI3" t="str">
            <v>020171</v>
          </cell>
          <cell r="FJ3">
            <v>57</v>
          </cell>
          <cell r="FK3" t="str">
            <v>020171</v>
          </cell>
          <cell r="FL3">
            <v>41</v>
          </cell>
          <cell r="FM3" t="str">
            <v>020171</v>
          </cell>
          <cell r="FN3">
            <v>62</v>
          </cell>
          <cell r="FO3" t="str">
            <v>020171</v>
          </cell>
          <cell r="FP3">
            <v>37</v>
          </cell>
          <cell r="FQ3" t="str">
            <v>020171</v>
          </cell>
          <cell r="FR3">
            <v>58</v>
          </cell>
          <cell r="FS3" t="str">
            <v>020171</v>
          </cell>
          <cell r="FT3">
            <v>24</v>
          </cell>
          <cell r="FU3" t="str">
            <v>020171</v>
          </cell>
          <cell r="FV3">
            <v>54</v>
          </cell>
          <cell r="FW3" t="str">
            <v>020171</v>
          </cell>
          <cell r="FX3">
            <v>35</v>
          </cell>
          <cell r="FY3" t="str">
            <v>020171</v>
          </cell>
          <cell r="FZ3">
            <v>55</v>
          </cell>
          <cell r="GA3" t="str">
            <v>020171</v>
          </cell>
          <cell r="GB3">
            <v>34</v>
          </cell>
          <cell r="GC3" t="str">
            <v>020171</v>
          </cell>
          <cell r="GD3">
            <v>51</v>
          </cell>
          <cell r="GE3" t="str">
            <v>020171</v>
          </cell>
          <cell r="GF3">
            <v>28</v>
          </cell>
          <cell r="GG3" t="str">
            <v>020171</v>
          </cell>
          <cell r="GH3">
            <v>57</v>
          </cell>
          <cell r="GI3" t="str">
            <v>020171</v>
          </cell>
          <cell r="GJ3">
            <v>38</v>
          </cell>
          <cell r="GK3" t="str">
            <v>020171</v>
          </cell>
          <cell r="GL3">
            <v>65</v>
          </cell>
          <cell r="GM3" t="str">
            <v>020171</v>
          </cell>
          <cell r="GN3">
            <v>28</v>
          </cell>
          <cell r="GO3" t="str">
            <v>020171</v>
          </cell>
          <cell r="GP3">
            <v>57</v>
          </cell>
          <cell r="GQ3" t="str">
            <v>020171</v>
          </cell>
          <cell r="GR3">
            <v>38</v>
          </cell>
          <cell r="GS3" t="str">
            <v>020171</v>
          </cell>
          <cell r="GT3">
            <v>56</v>
          </cell>
          <cell r="GU3" t="str">
            <v>020171</v>
          </cell>
          <cell r="GV3">
            <v>37</v>
          </cell>
          <cell r="GW3" t="str">
            <v>020171</v>
          </cell>
          <cell r="GX3">
            <v>57</v>
          </cell>
          <cell r="GY3" t="str">
            <v>020171</v>
          </cell>
          <cell r="GZ3">
            <v>34</v>
          </cell>
          <cell r="HA3" t="str">
            <v>020171</v>
          </cell>
          <cell r="HB3">
            <v>63</v>
          </cell>
          <cell r="HC3" t="str">
            <v>020171</v>
          </cell>
          <cell r="HD3">
            <v>34</v>
          </cell>
          <cell r="HE3" t="str">
            <v>020171</v>
          </cell>
          <cell r="HF3">
            <v>56</v>
          </cell>
          <cell r="HG3" t="str">
            <v>020171</v>
          </cell>
          <cell r="HH3">
            <v>33</v>
          </cell>
          <cell r="HI3" t="str">
            <v>020171</v>
          </cell>
          <cell r="HJ3">
            <v>57</v>
          </cell>
          <cell r="HK3" t="str">
            <v>020171</v>
          </cell>
          <cell r="HL3">
            <v>33</v>
          </cell>
          <cell r="HM3" t="str">
            <v>020171</v>
          </cell>
          <cell r="HN3">
            <v>50</v>
          </cell>
          <cell r="HO3" t="str">
            <v>020171</v>
          </cell>
          <cell r="HP3">
            <v>35</v>
          </cell>
          <cell r="HQ3" t="str">
            <v>020171</v>
          </cell>
          <cell r="HR3">
            <v>53</v>
          </cell>
          <cell r="HS3" t="str">
            <v>020171</v>
          </cell>
          <cell r="HT3">
            <v>27</v>
          </cell>
          <cell r="HU3" t="str">
            <v>020171</v>
          </cell>
          <cell r="HV3">
            <v>61</v>
          </cell>
          <cell r="HW3" t="str">
            <v>020171</v>
          </cell>
          <cell r="HX3">
            <v>31</v>
          </cell>
          <cell r="HY3" t="str">
            <v>020171</v>
          </cell>
          <cell r="HZ3">
            <v>53</v>
          </cell>
          <cell r="IA3" t="str">
            <v>020171</v>
          </cell>
          <cell r="IB3">
            <v>51</v>
          </cell>
          <cell r="IC3" t="str">
            <v>020171</v>
          </cell>
          <cell r="ID3">
            <v>68</v>
          </cell>
          <cell r="IE3" t="str">
            <v>020171</v>
          </cell>
          <cell r="IF3">
            <v>42</v>
          </cell>
          <cell r="IG3" t="str">
            <v>020171</v>
          </cell>
          <cell r="IH3">
            <v>75</v>
          </cell>
          <cell r="II3" t="str">
            <v>020171</v>
          </cell>
          <cell r="IJ3">
            <v>41</v>
          </cell>
          <cell r="IK3" t="str">
            <v>020171</v>
          </cell>
          <cell r="IL3">
            <v>68</v>
          </cell>
          <cell r="IM3" t="str">
            <v>020171</v>
          </cell>
          <cell r="IN3">
            <v>32</v>
          </cell>
          <cell r="IO3" t="str">
            <v>020171</v>
          </cell>
          <cell r="IP3">
            <v>59</v>
          </cell>
          <cell r="IQ3" t="str">
            <v>020171</v>
          </cell>
          <cell r="IR3">
            <v>40</v>
          </cell>
          <cell r="IS3" t="str">
            <v>020171</v>
          </cell>
          <cell r="IT3">
            <v>68</v>
          </cell>
          <cell r="IU3" t="str">
            <v>020171</v>
          </cell>
          <cell r="IV3">
            <v>43</v>
          </cell>
          <cell r="IW3" t="str">
            <v>020171</v>
          </cell>
          <cell r="IX3">
            <v>66</v>
          </cell>
          <cell r="IY3" t="str">
            <v>020171</v>
          </cell>
          <cell r="IZ3">
            <v>24</v>
          </cell>
          <cell r="JA3" t="str">
            <v>020171</v>
          </cell>
          <cell r="JB3">
            <v>58</v>
          </cell>
          <cell r="JC3" t="str">
            <v>020171</v>
          </cell>
          <cell r="JD3">
            <v>30</v>
          </cell>
          <cell r="JE3" t="str">
            <v>020171</v>
          </cell>
          <cell r="JF3">
            <v>77</v>
          </cell>
          <cell r="JG3" t="str">
            <v>020171</v>
          </cell>
          <cell r="JH3">
            <v>28</v>
          </cell>
          <cell r="JI3" t="str">
            <v>020171</v>
          </cell>
          <cell r="JJ3">
            <v>65</v>
          </cell>
          <cell r="JK3" t="str">
            <v>020171</v>
          </cell>
          <cell r="JL3">
            <v>26</v>
          </cell>
          <cell r="JM3" t="str">
            <v>020171</v>
          </cell>
          <cell r="JN3">
            <v>56</v>
          </cell>
          <cell r="JO3" t="str">
            <v>020171</v>
          </cell>
          <cell r="JP3">
            <v>34</v>
          </cell>
          <cell r="JQ3" t="str">
            <v>020171</v>
          </cell>
          <cell r="JR3">
            <v>47</v>
          </cell>
          <cell r="JS3" t="str">
            <v>020171</v>
          </cell>
          <cell r="JT3">
            <v>33</v>
          </cell>
          <cell r="JU3" t="str">
            <v>020171</v>
          </cell>
          <cell r="JV3">
            <v>48</v>
          </cell>
          <cell r="JW3" t="str">
            <v>020171</v>
          </cell>
          <cell r="JX3">
            <v>25</v>
          </cell>
          <cell r="JY3" t="str">
            <v>020171</v>
          </cell>
          <cell r="JZ3">
            <v>46</v>
          </cell>
          <cell r="KA3" t="str">
            <v>020171</v>
          </cell>
          <cell r="KB3">
            <v>27</v>
          </cell>
          <cell r="KC3" t="str">
            <v>020171</v>
          </cell>
          <cell r="KD3">
            <v>53</v>
          </cell>
          <cell r="KE3" t="str">
            <v>020171</v>
          </cell>
          <cell r="KF3">
            <v>22</v>
          </cell>
          <cell r="KG3" t="str">
            <v>020171</v>
          </cell>
          <cell r="KH3">
            <v>54</v>
          </cell>
          <cell r="KI3" t="str">
            <v>020171</v>
          </cell>
          <cell r="KJ3">
            <v>19</v>
          </cell>
          <cell r="KK3" t="str">
            <v>020171</v>
          </cell>
          <cell r="KL3">
            <v>55</v>
          </cell>
          <cell r="KM3" t="str">
            <v>020171</v>
          </cell>
          <cell r="KN3">
            <v>10</v>
          </cell>
          <cell r="KO3" t="str">
            <v>020171</v>
          </cell>
          <cell r="KP3">
            <v>51</v>
          </cell>
          <cell r="KQ3" t="str">
            <v>020171</v>
          </cell>
          <cell r="KR3">
            <v>10</v>
          </cell>
          <cell r="KS3" t="str">
            <v>020171</v>
          </cell>
          <cell r="KT3">
            <v>18</v>
          </cell>
          <cell r="KU3" t="str">
            <v>020171</v>
          </cell>
          <cell r="KV3">
            <v>3</v>
          </cell>
          <cell r="KW3" t="str">
            <v>020171</v>
          </cell>
          <cell r="KX3">
            <v>27</v>
          </cell>
          <cell r="KY3" t="str">
            <v>020171</v>
          </cell>
          <cell r="KZ3">
            <v>10</v>
          </cell>
          <cell r="LA3" t="str">
            <v>020171</v>
          </cell>
          <cell r="LB3">
            <v>14</v>
          </cell>
          <cell r="LC3" t="str">
            <v>020171</v>
          </cell>
          <cell r="LD3">
            <v>6</v>
          </cell>
          <cell r="LE3" t="str">
            <v>020171</v>
          </cell>
          <cell r="LF3">
            <v>22</v>
          </cell>
          <cell r="LG3" t="str">
            <v>020171</v>
          </cell>
          <cell r="LH3">
            <v>14</v>
          </cell>
          <cell r="LI3" t="str">
            <v>020171</v>
          </cell>
          <cell r="LJ3">
            <v>39</v>
          </cell>
          <cell r="LK3" t="str">
            <v>020171</v>
          </cell>
          <cell r="LL3">
            <v>13</v>
          </cell>
          <cell r="LM3" t="str">
            <v>020171</v>
          </cell>
          <cell r="LN3">
            <v>29</v>
          </cell>
          <cell r="LO3" t="str">
            <v>020171</v>
          </cell>
          <cell r="LP3">
            <v>11</v>
          </cell>
          <cell r="LQ3" t="str">
            <v>020171</v>
          </cell>
          <cell r="LR3">
            <v>22</v>
          </cell>
          <cell r="LS3" t="str">
            <v>020171</v>
          </cell>
          <cell r="LT3">
            <v>6</v>
          </cell>
          <cell r="LU3" t="str">
            <v>020171</v>
          </cell>
          <cell r="LV3">
            <v>27</v>
          </cell>
          <cell r="LW3" t="str">
            <v>020171</v>
          </cell>
          <cell r="LX3">
            <v>4</v>
          </cell>
          <cell r="LY3" t="str">
            <v>020171</v>
          </cell>
          <cell r="LZ3">
            <v>25</v>
          </cell>
          <cell r="MA3" t="str">
            <v>020171</v>
          </cell>
          <cell r="MB3">
            <v>6</v>
          </cell>
          <cell r="MC3" t="str">
            <v>020171</v>
          </cell>
          <cell r="MD3">
            <v>13</v>
          </cell>
          <cell r="MG3" t="str">
            <v>020171</v>
          </cell>
          <cell r="MH3">
            <v>13</v>
          </cell>
          <cell r="MI3" t="str">
            <v>020171</v>
          </cell>
          <cell r="MJ3">
            <v>3</v>
          </cell>
          <cell r="MK3" t="str">
            <v>020171</v>
          </cell>
          <cell r="ML3">
            <v>12</v>
          </cell>
          <cell r="MO3" t="str">
            <v>020171</v>
          </cell>
          <cell r="MP3">
            <v>14</v>
          </cell>
          <cell r="MQ3" t="str">
            <v>020171</v>
          </cell>
          <cell r="MR3">
            <v>1</v>
          </cell>
          <cell r="MS3" t="str">
            <v>020171</v>
          </cell>
          <cell r="MT3">
            <v>4</v>
          </cell>
          <cell r="MU3" t="str">
            <v>020171</v>
          </cell>
          <cell r="MV3">
            <v>1</v>
          </cell>
          <cell r="MW3" t="str">
            <v>020171</v>
          </cell>
          <cell r="MX3">
            <v>4</v>
          </cell>
          <cell r="MY3" t="str">
            <v>020171</v>
          </cell>
          <cell r="MZ3">
            <v>1</v>
          </cell>
          <cell r="NA3" t="str">
            <v>020171</v>
          </cell>
          <cell r="NB3">
            <v>4</v>
          </cell>
          <cell r="NE3" t="str">
            <v>020171</v>
          </cell>
          <cell r="NF3">
            <v>2</v>
          </cell>
          <cell r="NI3" t="str">
            <v>021001</v>
          </cell>
          <cell r="NJ3">
            <v>9</v>
          </cell>
          <cell r="NM3" t="str">
            <v>020171</v>
          </cell>
          <cell r="NN3">
            <v>2</v>
          </cell>
          <cell r="NQ3" t="str">
            <v>021001</v>
          </cell>
          <cell r="NR3">
            <v>8</v>
          </cell>
          <cell r="NU3" t="str">
            <v>021001</v>
          </cell>
          <cell r="NV3">
            <v>3</v>
          </cell>
          <cell r="NY3" t="str">
            <v>020171</v>
          </cell>
          <cell r="NZ3">
            <v>1</v>
          </cell>
          <cell r="OC3" t="str">
            <v>021001</v>
          </cell>
          <cell r="OD3">
            <v>2</v>
          </cell>
          <cell r="OG3" t="str">
            <v>021002</v>
          </cell>
          <cell r="OH3">
            <v>1</v>
          </cell>
          <cell r="OK3" t="str">
            <v>021002</v>
          </cell>
          <cell r="OL3">
            <v>1</v>
          </cell>
          <cell r="OO3" t="str">
            <v>021201</v>
          </cell>
          <cell r="OP3">
            <v>1</v>
          </cell>
          <cell r="OS3" t="str">
            <v>020171</v>
          </cell>
          <cell r="OT3">
            <v>1</v>
          </cell>
          <cell r="OW3" t="str">
            <v>021104</v>
          </cell>
          <cell r="OX3">
            <v>1</v>
          </cell>
          <cell r="PA3" t="str">
            <v>021001</v>
          </cell>
          <cell r="PB3">
            <v>1</v>
          </cell>
          <cell r="PE3" t="str">
            <v>021605</v>
          </cell>
          <cell r="PF3">
            <v>1</v>
          </cell>
          <cell r="PI3" t="str">
            <v>025001</v>
          </cell>
          <cell r="PJ3">
            <v>1</v>
          </cell>
          <cell r="PM3" t="str">
            <v>022000</v>
          </cell>
          <cell r="PN3">
            <v>1</v>
          </cell>
          <cell r="QC3" t="str">
            <v>021105</v>
          </cell>
          <cell r="QD3">
            <v>1</v>
          </cell>
        </row>
        <row r="4">
          <cell r="C4" t="str">
            <v>021002</v>
          </cell>
          <cell r="D4">
            <v>162</v>
          </cell>
          <cell r="E4" t="str">
            <v>021002</v>
          </cell>
          <cell r="F4">
            <v>168</v>
          </cell>
          <cell r="G4" t="str">
            <v>021002</v>
          </cell>
          <cell r="H4">
            <v>171</v>
          </cell>
          <cell r="I4" t="str">
            <v>021002</v>
          </cell>
          <cell r="J4">
            <v>142</v>
          </cell>
          <cell r="K4" t="str">
            <v>021002</v>
          </cell>
          <cell r="L4">
            <v>182</v>
          </cell>
          <cell r="M4" t="str">
            <v>021002</v>
          </cell>
          <cell r="N4">
            <v>181</v>
          </cell>
          <cell r="O4" t="str">
            <v>021002</v>
          </cell>
          <cell r="P4">
            <v>195</v>
          </cell>
          <cell r="Q4" t="str">
            <v>021002</v>
          </cell>
          <cell r="R4">
            <v>186</v>
          </cell>
          <cell r="S4" t="str">
            <v>021002</v>
          </cell>
          <cell r="T4">
            <v>216</v>
          </cell>
          <cell r="U4" t="str">
            <v>021002</v>
          </cell>
          <cell r="V4">
            <v>203</v>
          </cell>
          <cell r="W4" t="str">
            <v>021002</v>
          </cell>
          <cell r="X4">
            <v>242</v>
          </cell>
          <cell r="Y4" t="str">
            <v>021002</v>
          </cell>
          <cell r="Z4">
            <v>190</v>
          </cell>
          <cell r="AA4" t="str">
            <v>021002</v>
          </cell>
          <cell r="AB4">
            <v>243</v>
          </cell>
          <cell r="AC4" t="str">
            <v>021002</v>
          </cell>
          <cell r="AD4">
            <v>219</v>
          </cell>
          <cell r="AE4" t="str">
            <v>021002</v>
          </cell>
          <cell r="AF4">
            <v>263</v>
          </cell>
          <cell r="AG4" t="str">
            <v>021002</v>
          </cell>
          <cell r="AH4">
            <v>234</v>
          </cell>
          <cell r="AI4" t="str">
            <v>021002</v>
          </cell>
          <cell r="AJ4">
            <v>279</v>
          </cell>
          <cell r="AK4" t="str">
            <v>021002</v>
          </cell>
          <cell r="AL4">
            <v>236</v>
          </cell>
          <cell r="AM4" t="str">
            <v>021002</v>
          </cell>
          <cell r="AN4">
            <v>236</v>
          </cell>
          <cell r="AO4" t="str">
            <v>021002</v>
          </cell>
          <cell r="AP4">
            <v>231</v>
          </cell>
          <cell r="AQ4" t="str">
            <v>021002</v>
          </cell>
          <cell r="AR4">
            <v>260</v>
          </cell>
          <cell r="AS4" t="str">
            <v>021002</v>
          </cell>
          <cell r="AT4">
            <v>239</v>
          </cell>
          <cell r="AU4" t="str">
            <v>021002</v>
          </cell>
          <cell r="AV4">
            <v>251</v>
          </cell>
          <cell r="AW4" t="str">
            <v>021002</v>
          </cell>
          <cell r="AX4">
            <v>251</v>
          </cell>
          <cell r="AY4" t="str">
            <v>021002</v>
          </cell>
          <cell r="AZ4">
            <v>277</v>
          </cell>
          <cell r="BA4" t="str">
            <v>021002</v>
          </cell>
          <cell r="BB4">
            <v>245</v>
          </cell>
          <cell r="BC4" t="str">
            <v>021002</v>
          </cell>
          <cell r="BD4">
            <v>251</v>
          </cell>
          <cell r="BE4" t="str">
            <v>021002</v>
          </cell>
          <cell r="BF4">
            <v>245</v>
          </cell>
          <cell r="BG4" t="str">
            <v>021002</v>
          </cell>
          <cell r="BH4">
            <v>204</v>
          </cell>
          <cell r="BI4" t="str">
            <v>021002</v>
          </cell>
          <cell r="BJ4">
            <v>161</v>
          </cell>
          <cell r="BK4" t="str">
            <v>021002</v>
          </cell>
          <cell r="BL4">
            <v>184</v>
          </cell>
          <cell r="BM4" t="str">
            <v>021002</v>
          </cell>
          <cell r="BN4">
            <v>169</v>
          </cell>
          <cell r="BO4" t="str">
            <v>021001</v>
          </cell>
          <cell r="BP4">
            <v>50</v>
          </cell>
          <cell r="BQ4" t="str">
            <v>021001</v>
          </cell>
          <cell r="BR4">
            <v>44</v>
          </cell>
          <cell r="BS4" t="str">
            <v>021001</v>
          </cell>
          <cell r="BT4">
            <v>62</v>
          </cell>
          <cell r="BU4" t="str">
            <v>021001</v>
          </cell>
          <cell r="BV4">
            <v>45</v>
          </cell>
          <cell r="BW4" t="str">
            <v>021001</v>
          </cell>
          <cell r="BX4">
            <v>61</v>
          </cell>
          <cell r="BY4" t="str">
            <v>021001</v>
          </cell>
          <cell r="BZ4">
            <v>52</v>
          </cell>
          <cell r="CA4" t="str">
            <v>021001</v>
          </cell>
          <cell r="CB4">
            <v>66</v>
          </cell>
          <cell r="CC4" t="str">
            <v>021001</v>
          </cell>
          <cell r="CD4">
            <v>40</v>
          </cell>
          <cell r="CE4" t="str">
            <v>021001</v>
          </cell>
          <cell r="CF4">
            <v>69</v>
          </cell>
          <cell r="CG4" t="str">
            <v>021001</v>
          </cell>
          <cell r="CH4">
            <v>36</v>
          </cell>
          <cell r="CI4" t="str">
            <v>021001</v>
          </cell>
          <cell r="CJ4">
            <v>69</v>
          </cell>
          <cell r="CK4" t="str">
            <v>021001</v>
          </cell>
          <cell r="CL4">
            <v>44</v>
          </cell>
          <cell r="CM4" t="str">
            <v>021001</v>
          </cell>
          <cell r="CN4">
            <v>95</v>
          </cell>
          <cell r="CO4" t="str">
            <v>021001</v>
          </cell>
          <cell r="CP4">
            <v>53</v>
          </cell>
          <cell r="CQ4" t="str">
            <v>021001</v>
          </cell>
          <cell r="CR4">
            <v>98</v>
          </cell>
          <cell r="CS4" t="str">
            <v>021001</v>
          </cell>
          <cell r="CT4">
            <v>44</v>
          </cell>
          <cell r="CU4" t="str">
            <v>021001</v>
          </cell>
          <cell r="CV4">
            <v>109</v>
          </cell>
          <cell r="CW4" t="str">
            <v>021001</v>
          </cell>
          <cell r="CX4">
            <v>70</v>
          </cell>
          <cell r="CY4" t="str">
            <v>021001</v>
          </cell>
          <cell r="CZ4">
            <v>83</v>
          </cell>
          <cell r="DA4" t="str">
            <v>021001</v>
          </cell>
          <cell r="DB4">
            <v>61</v>
          </cell>
          <cell r="DC4" t="str">
            <v>021001</v>
          </cell>
          <cell r="DD4">
            <v>117</v>
          </cell>
          <cell r="DE4" t="str">
            <v>021001</v>
          </cell>
          <cell r="DF4">
            <v>65</v>
          </cell>
          <cell r="DG4" t="str">
            <v>021001</v>
          </cell>
          <cell r="DH4">
            <v>104</v>
          </cell>
          <cell r="DI4" t="str">
            <v>021001</v>
          </cell>
          <cell r="DJ4">
            <v>64</v>
          </cell>
          <cell r="DK4" t="str">
            <v>021001</v>
          </cell>
          <cell r="DL4">
            <v>124</v>
          </cell>
          <cell r="DM4" t="str">
            <v>021001</v>
          </cell>
          <cell r="DN4">
            <v>83</v>
          </cell>
          <cell r="DO4" t="str">
            <v>021001</v>
          </cell>
          <cell r="DP4">
            <v>137</v>
          </cell>
          <cell r="DQ4" t="str">
            <v>021001</v>
          </cell>
          <cell r="DR4">
            <v>94</v>
          </cell>
          <cell r="DS4" t="str">
            <v>021001</v>
          </cell>
          <cell r="DT4">
            <v>156</v>
          </cell>
          <cell r="DU4" t="str">
            <v>021001</v>
          </cell>
          <cell r="DV4">
            <v>117</v>
          </cell>
          <cell r="DW4" t="str">
            <v>021001</v>
          </cell>
          <cell r="DX4">
            <v>158</v>
          </cell>
          <cell r="DY4" t="str">
            <v>021001</v>
          </cell>
          <cell r="DZ4">
            <v>116</v>
          </cell>
          <cell r="EA4" t="str">
            <v>021001</v>
          </cell>
          <cell r="EB4">
            <v>192</v>
          </cell>
          <cell r="EC4" t="str">
            <v>021001</v>
          </cell>
          <cell r="ED4">
            <v>107</v>
          </cell>
          <cell r="EE4" t="str">
            <v>021001</v>
          </cell>
          <cell r="EF4">
            <v>172</v>
          </cell>
          <cell r="EG4" t="str">
            <v>021001</v>
          </cell>
          <cell r="EH4">
            <v>141</v>
          </cell>
          <cell r="EI4" t="str">
            <v>021001</v>
          </cell>
          <cell r="EJ4">
            <v>182</v>
          </cell>
          <cell r="EK4" t="str">
            <v>021001</v>
          </cell>
          <cell r="EL4">
            <v>147</v>
          </cell>
          <cell r="EM4" t="str">
            <v>021001</v>
          </cell>
          <cell r="EN4">
            <v>158</v>
          </cell>
          <cell r="EO4" t="str">
            <v>021001</v>
          </cell>
          <cell r="EP4">
            <v>133</v>
          </cell>
          <cell r="EQ4" t="str">
            <v>021001</v>
          </cell>
          <cell r="ER4">
            <v>140</v>
          </cell>
          <cell r="ES4" t="str">
            <v>021001</v>
          </cell>
          <cell r="ET4">
            <v>151</v>
          </cell>
          <cell r="EU4" t="str">
            <v>021001</v>
          </cell>
          <cell r="EV4">
            <v>156</v>
          </cell>
          <cell r="EW4" t="str">
            <v>021001</v>
          </cell>
          <cell r="EX4">
            <v>121</v>
          </cell>
          <cell r="EY4" t="str">
            <v>021001</v>
          </cell>
          <cell r="EZ4">
            <v>114</v>
          </cell>
          <cell r="FA4" t="str">
            <v>021001</v>
          </cell>
          <cell r="FB4">
            <v>101</v>
          </cell>
          <cell r="FC4" t="str">
            <v>021001</v>
          </cell>
          <cell r="FD4">
            <v>144</v>
          </cell>
          <cell r="FE4" t="str">
            <v>021001</v>
          </cell>
          <cell r="FF4">
            <v>134</v>
          </cell>
          <cell r="FG4" t="str">
            <v>021001</v>
          </cell>
          <cell r="FH4">
            <v>135</v>
          </cell>
          <cell r="FI4" t="str">
            <v>021001</v>
          </cell>
          <cell r="FJ4">
            <v>117</v>
          </cell>
          <cell r="FK4" t="str">
            <v>021001</v>
          </cell>
          <cell r="FL4">
            <v>124</v>
          </cell>
          <cell r="FM4" t="str">
            <v>021001</v>
          </cell>
          <cell r="FN4">
            <v>132</v>
          </cell>
          <cell r="FO4" t="str">
            <v>021001</v>
          </cell>
          <cell r="FP4">
            <v>145</v>
          </cell>
          <cell r="FQ4" t="str">
            <v>021001</v>
          </cell>
          <cell r="FR4">
            <v>145</v>
          </cell>
          <cell r="FS4" t="str">
            <v>021001</v>
          </cell>
          <cell r="FT4">
            <v>137</v>
          </cell>
          <cell r="FU4" t="str">
            <v>021001</v>
          </cell>
          <cell r="FV4">
            <v>135</v>
          </cell>
          <cell r="FW4" t="str">
            <v>021001</v>
          </cell>
          <cell r="FX4">
            <v>132</v>
          </cell>
          <cell r="FY4" t="str">
            <v>021001</v>
          </cell>
          <cell r="FZ4">
            <v>146</v>
          </cell>
          <cell r="GA4" t="str">
            <v>021001</v>
          </cell>
          <cell r="GB4">
            <v>146</v>
          </cell>
          <cell r="GC4" t="str">
            <v>021001</v>
          </cell>
          <cell r="GD4">
            <v>143</v>
          </cell>
          <cell r="GE4" t="str">
            <v>021001</v>
          </cell>
          <cell r="GF4">
            <v>134</v>
          </cell>
          <cell r="GG4" t="str">
            <v>021001</v>
          </cell>
          <cell r="GH4">
            <v>151</v>
          </cell>
          <cell r="GI4" t="str">
            <v>021001</v>
          </cell>
          <cell r="GJ4">
            <v>146</v>
          </cell>
          <cell r="GK4" t="str">
            <v>021001</v>
          </cell>
          <cell r="GL4">
            <v>150</v>
          </cell>
          <cell r="GM4" t="str">
            <v>021001</v>
          </cell>
          <cell r="GN4">
            <v>131</v>
          </cell>
          <cell r="GO4" t="str">
            <v>021001</v>
          </cell>
          <cell r="GP4">
            <v>154</v>
          </cell>
          <cell r="GQ4" t="str">
            <v>021001</v>
          </cell>
          <cell r="GR4">
            <v>132</v>
          </cell>
          <cell r="GS4" t="str">
            <v>021001</v>
          </cell>
          <cell r="GT4">
            <v>172</v>
          </cell>
          <cell r="GU4" t="str">
            <v>021001</v>
          </cell>
          <cell r="GV4">
            <v>167</v>
          </cell>
          <cell r="GW4" t="str">
            <v>021001</v>
          </cell>
          <cell r="GX4">
            <v>162</v>
          </cell>
          <cell r="GY4" t="str">
            <v>021001</v>
          </cell>
          <cell r="GZ4">
            <v>192</v>
          </cell>
          <cell r="HA4" t="str">
            <v>021001</v>
          </cell>
          <cell r="HB4">
            <v>183</v>
          </cell>
          <cell r="HC4" t="str">
            <v>021001</v>
          </cell>
          <cell r="HD4">
            <v>213</v>
          </cell>
          <cell r="HE4" t="str">
            <v>021001</v>
          </cell>
          <cell r="HF4">
            <v>190</v>
          </cell>
          <cell r="HG4" t="str">
            <v>021001</v>
          </cell>
          <cell r="HH4">
            <v>169</v>
          </cell>
          <cell r="HI4" t="str">
            <v>021001</v>
          </cell>
          <cell r="HJ4">
            <v>174</v>
          </cell>
          <cell r="HK4" t="str">
            <v>021001</v>
          </cell>
          <cell r="HL4">
            <v>206</v>
          </cell>
          <cell r="HM4" t="str">
            <v>021001</v>
          </cell>
          <cell r="HN4">
            <v>208</v>
          </cell>
          <cell r="HO4" t="str">
            <v>021001</v>
          </cell>
          <cell r="HP4">
            <v>197</v>
          </cell>
          <cell r="HQ4" t="str">
            <v>021001</v>
          </cell>
          <cell r="HR4">
            <v>201</v>
          </cell>
          <cell r="HS4" t="str">
            <v>021001</v>
          </cell>
          <cell r="HT4">
            <v>198</v>
          </cell>
          <cell r="HU4" t="str">
            <v>021001</v>
          </cell>
          <cell r="HV4">
            <v>231</v>
          </cell>
          <cell r="HW4" t="str">
            <v>021001</v>
          </cell>
          <cell r="HX4">
            <v>245</v>
          </cell>
          <cell r="HY4" t="str">
            <v>021001</v>
          </cell>
          <cell r="HZ4">
            <v>250</v>
          </cell>
          <cell r="IA4" t="str">
            <v>021001</v>
          </cell>
          <cell r="IB4">
            <v>272</v>
          </cell>
          <cell r="IC4" t="str">
            <v>021001</v>
          </cell>
          <cell r="ID4">
            <v>256</v>
          </cell>
          <cell r="IE4" t="str">
            <v>021001</v>
          </cell>
          <cell r="IF4">
            <v>264</v>
          </cell>
          <cell r="IG4" t="str">
            <v>021001</v>
          </cell>
          <cell r="IH4">
            <v>278</v>
          </cell>
          <cell r="II4" t="str">
            <v>021001</v>
          </cell>
          <cell r="IJ4">
            <v>253</v>
          </cell>
          <cell r="IK4" t="str">
            <v>021001</v>
          </cell>
          <cell r="IL4">
            <v>258</v>
          </cell>
          <cell r="IM4" t="str">
            <v>021001</v>
          </cell>
          <cell r="IN4">
            <v>221</v>
          </cell>
          <cell r="IO4" t="str">
            <v>021001</v>
          </cell>
          <cell r="IP4">
            <v>254</v>
          </cell>
          <cell r="IQ4" t="str">
            <v>021001</v>
          </cell>
          <cell r="IR4">
            <v>237</v>
          </cell>
          <cell r="IS4" t="str">
            <v>021001</v>
          </cell>
          <cell r="IT4">
            <v>268</v>
          </cell>
          <cell r="IU4" t="str">
            <v>021001</v>
          </cell>
          <cell r="IV4">
            <v>185</v>
          </cell>
          <cell r="IW4" t="str">
            <v>021001</v>
          </cell>
          <cell r="IX4">
            <v>239</v>
          </cell>
          <cell r="IY4" t="str">
            <v>021001</v>
          </cell>
          <cell r="IZ4">
            <v>148</v>
          </cell>
          <cell r="JA4" t="str">
            <v>021001</v>
          </cell>
          <cell r="JB4">
            <v>182</v>
          </cell>
          <cell r="JC4" t="str">
            <v>021001</v>
          </cell>
          <cell r="JD4">
            <v>140</v>
          </cell>
          <cell r="JE4" t="str">
            <v>021001</v>
          </cell>
          <cell r="JF4">
            <v>168</v>
          </cell>
          <cell r="JG4" t="str">
            <v>021001</v>
          </cell>
          <cell r="JH4">
            <v>150</v>
          </cell>
          <cell r="JI4" t="str">
            <v>021001</v>
          </cell>
          <cell r="JJ4">
            <v>172</v>
          </cell>
          <cell r="JK4" t="str">
            <v>021001</v>
          </cell>
          <cell r="JL4">
            <v>120</v>
          </cell>
          <cell r="JM4" t="str">
            <v>021001</v>
          </cell>
          <cell r="JN4">
            <v>143</v>
          </cell>
          <cell r="JO4" t="str">
            <v>021001</v>
          </cell>
          <cell r="JP4">
            <v>99</v>
          </cell>
          <cell r="JQ4" t="str">
            <v>021001</v>
          </cell>
          <cell r="JR4">
            <v>146</v>
          </cell>
          <cell r="JS4" t="str">
            <v>021001</v>
          </cell>
          <cell r="JT4">
            <v>119</v>
          </cell>
          <cell r="JU4" t="str">
            <v>021001</v>
          </cell>
          <cell r="JV4">
            <v>149</v>
          </cell>
          <cell r="JW4" t="str">
            <v>021001</v>
          </cell>
          <cell r="JX4">
            <v>98</v>
          </cell>
          <cell r="JY4" t="str">
            <v>021001</v>
          </cell>
          <cell r="JZ4">
            <v>99</v>
          </cell>
          <cell r="KA4" t="str">
            <v>021001</v>
          </cell>
          <cell r="KB4">
            <v>97</v>
          </cell>
          <cell r="KC4" t="str">
            <v>021001</v>
          </cell>
          <cell r="KD4">
            <v>132</v>
          </cell>
          <cell r="KE4" t="str">
            <v>021001</v>
          </cell>
          <cell r="KF4">
            <v>56</v>
          </cell>
          <cell r="KG4" t="str">
            <v>021001</v>
          </cell>
          <cell r="KH4">
            <v>98</v>
          </cell>
          <cell r="KI4" t="str">
            <v>021001</v>
          </cell>
          <cell r="KJ4">
            <v>50</v>
          </cell>
          <cell r="KK4" t="str">
            <v>021001</v>
          </cell>
          <cell r="KL4">
            <v>96</v>
          </cell>
          <cell r="KM4" t="str">
            <v>021001</v>
          </cell>
          <cell r="KN4">
            <v>44</v>
          </cell>
          <cell r="KO4" t="str">
            <v>021001</v>
          </cell>
          <cell r="KP4">
            <v>90</v>
          </cell>
          <cell r="KQ4" t="str">
            <v>021001</v>
          </cell>
          <cell r="KR4">
            <v>23</v>
          </cell>
          <cell r="KS4" t="str">
            <v>021001</v>
          </cell>
          <cell r="KT4">
            <v>45</v>
          </cell>
          <cell r="KU4" t="str">
            <v>021001</v>
          </cell>
          <cell r="KV4">
            <v>11</v>
          </cell>
          <cell r="KW4" t="str">
            <v>021001</v>
          </cell>
          <cell r="KX4">
            <v>40</v>
          </cell>
          <cell r="KY4" t="str">
            <v>021001</v>
          </cell>
          <cell r="KZ4">
            <v>14</v>
          </cell>
          <cell r="LA4" t="str">
            <v>021001</v>
          </cell>
          <cell r="LB4">
            <v>34</v>
          </cell>
          <cell r="LC4" t="str">
            <v>021001</v>
          </cell>
          <cell r="LD4">
            <v>33</v>
          </cell>
          <cell r="LE4" t="str">
            <v>021001</v>
          </cell>
          <cell r="LF4">
            <v>100</v>
          </cell>
          <cell r="LG4" t="str">
            <v>021001</v>
          </cell>
          <cell r="LH4">
            <v>37</v>
          </cell>
          <cell r="LI4" t="str">
            <v>021001</v>
          </cell>
          <cell r="LJ4">
            <v>98</v>
          </cell>
          <cell r="LK4" t="str">
            <v>021001</v>
          </cell>
          <cell r="LL4">
            <v>39</v>
          </cell>
          <cell r="LM4" t="str">
            <v>021001</v>
          </cell>
          <cell r="LN4">
            <v>98</v>
          </cell>
          <cell r="LO4" t="str">
            <v>021001</v>
          </cell>
          <cell r="LP4">
            <v>36</v>
          </cell>
          <cell r="LQ4" t="str">
            <v>021001</v>
          </cell>
          <cell r="LR4">
            <v>116</v>
          </cell>
          <cell r="LS4" t="str">
            <v>021001</v>
          </cell>
          <cell r="LT4">
            <v>32</v>
          </cell>
          <cell r="LU4" t="str">
            <v>021001</v>
          </cell>
          <cell r="LV4">
            <v>100</v>
          </cell>
          <cell r="LW4" t="str">
            <v>021001</v>
          </cell>
          <cell r="LX4">
            <v>37</v>
          </cell>
          <cell r="LY4" t="str">
            <v>021001</v>
          </cell>
          <cell r="LZ4">
            <v>86</v>
          </cell>
          <cell r="MA4" t="str">
            <v>021001</v>
          </cell>
          <cell r="MB4">
            <v>30</v>
          </cell>
          <cell r="MC4" t="str">
            <v>021001</v>
          </cell>
          <cell r="MD4">
            <v>72</v>
          </cell>
          <cell r="ME4" t="str">
            <v>021001</v>
          </cell>
          <cell r="MF4">
            <v>25</v>
          </cell>
          <cell r="MG4" t="str">
            <v>021001</v>
          </cell>
          <cell r="MH4">
            <v>72</v>
          </cell>
          <cell r="MI4" t="str">
            <v>021001</v>
          </cell>
          <cell r="MJ4">
            <v>9</v>
          </cell>
          <cell r="MK4" t="str">
            <v>021001</v>
          </cell>
          <cell r="ML4">
            <v>50</v>
          </cell>
          <cell r="MM4" t="str">
            <v>021001</v>
          </cell>
          <cell r="MN4">
            <v>4</v>
          </cell>
          <cell r="MO4" t="str">
            <v>021001</v>
          </cell>
          <cell r="MP4">
            <v>24</v>
          </cell>
          <cell r="MQ4" t="str">
            <v>021001</v>
          </cell>
          <cell r="MR4">
            <v>6</v>
          </cell>
          <cell r="MS4" t="str">
            <v>021001</v>
          </cell>
          <cell r="MT4">
            <v>36</v>
          </cell>
          <cell r="MU4" t="str">
            <v>021001</v>
          </cell>
          <cell r="MV4">
            <v>2</v>
          </cell>
          <cell r="MW4" t="str">
            <v>021001</v>
          </cell>
          <cell r="MX4">
            <v>16</v>
          </cell>
          <cell r="MY4" t="str">
            <v>021001</v>
          </cell>
          <cell r="MZ4">
            <v>5</v>
          </cell>
          <cell r="NA4" t="str">
            <v>021001</v>
          </cell>
          <cell r="NB4">
            <v>24</v>
          </cell>
          <cell r="NC4" t="str">
            <v>021001</v>
          </cell>
          <cell r="ND4">
            <v>3</v>
          </cell>
          <cell r="NE4" t="str">
            <v>021001</v>
          </cell>
          <cell r="NF4">
            <v>12</v>
          </cell>
          <cell r="NG4" t="str">
            <v>021001</v>
          </cell>
          <cell r="NH4">
            <v>7</v>
          </cell>
          <cell r="NI4" t="str">
            <v>021002</v>
          </cell>
          <cell r="NJ4">
            <v>24</v>
          </cell>
          <cell r="NK4" t="str">
            <v>021001</v>
          </cell>
          <cell r="NL4">
            <v>3</v>
          </cell>
          <cell r="NM4" t="str">
            <v>021001</v>
          </cell>
          <cell r="NN4">
            <v>10</v>
          </cell>
          <cell r="NQ4" t="str">
            <v>021002</v>
          </cell>
          <cell r="NR4">
            <v>5</v>
          </cell>
          <cell r="NU4" t="str">
            <v>021002</v>
          </cell>
          <cell r="NV4">
            <v>3</v>
          </cell>
          <cell r="NY4" t="str">
            <v>021001</v>
          </cell>
          <cell r="NZ4">
            <v>2</v>
          </cell>
          <cell r="OC4" t="str">
            <v>021002</v>
          </cell>
          <cell r="OD4">
            <v>2</v>
          </cell>
          <cell r="OG4" t="str">
            <v>021102</v>
          </cell>
          <cell r="OH4">
            <v>2</v>
          </cell>
          <cell r="OK4" t="str">
            <v>021104</v>
          </cell>
          <cell r="OL4">
            <v>1</v>
          </cell>
          <cell r="OO4" t="str">
            <v>021800</v>
          </cell>
          <cell r="OP4">
            <v>1</v>
          </cell>
          <cell r="OS4" t="str">
            <v>021003</v>
          </cell>
          <cell r="OT4">
            <v>1</v>
          </cell>
          <cell r="OW4" t="str">
            <v>021205</v>
          </cell>
          <cell r="OX4">
            <v>1</v>
          </cell>
          <cell r="PA4" t="str">
            <v>021206</v>
          </cell>
          <cell r="PB4">
            <v>1</v>
          </cell>
        </row>
        <row r="5">
          <cell r="C5" t="str">
            <v>021003</v>
          </cell>
          <cell r="D5">
            <v>151</v>
          </cell>
          <cell r="E5" t="str">
            <v>021003</v>
          </cell>
          <cell r="F5">
            <v>150</v>
          </cell>
          <cell r="G5" t="str">
            <v>021003</v>
          </cell>
          <cell r="H5">
            <v>152</v>
          </cell>
          <cell r="I5" t="str">
            <v>021003</v>
          </cell>
          <cell r="J5">
            <v>149</v>
          </cell>
          <cell r="K5" t="str">
            <v>021003</v>
          </cell>
          <cell r="L5">
            <v>145</v>
          </cell>
          <cell r="M5" t="str">
            <v>021003</v>
          </cell>
          <cell r="N5">
            <v>155</v>
          </cell>
          <cell r="O5" t="str">
            <v>021003</v>
          </cell>
          <cell r="P5">
            <v>170</v>
          </cell>
          <cell r="Q5" t="str">
            <v>021003</v>
          </cell>
          <cell r="R5">
            <v>177</v>
          </cell>
          <cell r="S5" t="str">
            <v>021003</v>
          </cell>
          <cell r="T5">
            <v>195</v>
          </cell>
          <cell r="U5" t="str">
            <v>021003</v>
          </cell>
          <cell r="V5">
            <v>201</v>
          </cell>
          <cell r="W5" t="str">
            <v>021003</v>
          </cell>
          <cell r="X5">
            <v>226</v>
          </cell>
          <cell r="Y5" t="str">
            <v>021003</v>
          </cell>
          <cell r="Z5">
            <v>214</v>
          </cell>
          <cell r="AA5" t="str">
            <v>021003</v>
          </cell>
          <cell r="AB5">
            <v>243</v>
          </cell>
          <cell r="AC5" t="str">
            <v>021003</v>
          </cell>
          <cell r="AD5">
            <v>232</v>
          </cell>
          <cell r="AE5" t="str">
            <v>021003</v>
          </cell>
          <cell r="AF5">
            <v>273</v>
          </cell>
          <cell r="AG5" t="str">
            <v>021003</v>
          </cell>
          <cell r="AH5">
            <v>232</v>
          </cell>
          <cell r="AI5" t="str">
            <v>021003</v>
          </cell>
          <cell r="AJ5">
            <v>222</v>
          </cell>
          <cell r="AK5" t="str">
            <v>021003</v>
          </cell>
          <cell r="AL5">
            <v>220</v>
          </cell>
          <cell r="AM5" t="str">
            <v>021003</v>
          </cell>
          <cell r="AN5">
            <v>212</v>
          </cell>
          <cell r="AO5" t="str">
            <v>021003</v>
          </cell>
          <cell r="AP5">
            <v>205</v>
          </cell>
          <cell r="AQ5" t="str">
            <v>021003</v>
          </cell>
          <cell r="AR5">
            <v>249</v>
          </cell>
          <cell r="AS5" t="str">
            <v>021003</v>
          </cell>
          <cell r="AT5">
            <v>301</v>
          </cell>
          <cell r="AU5" t="str">
            <v>021003</v>
          </cell>
          <cell r="AV5">
            <v>264</v>
          </cell>
          <cell r="AW5" t="str">
            <v>021003</v>
          </cell>
          <cell r="AX5">
            <v>247</v>
          </cell>
          <cell r="AY5" t="str">
            <v>021003</v>
          </cell>
          <cell r="AZ5">
            <v>260</v>
          </cell>
          <cell r="BA5" t="str">
            <v>021003</v>
          </cell>
          <cell r="BB5">
            <v>262</v>
          </cell>
          <cell r="BC5" t="str">
            <v>021003</v>
          </cell>
          <cell r="BD5">
            <v>239</v>
          </cell>
          <cell r="BE5" t="str">
            <v>021003</v>
          </cell>
          <cell r="BF5">
            <v>218</v>
          </cell>
          <cell r="BG5" t="str">
            <v>021003</v>
          </cell>
          <cell r="BH5">
            <v>194</v>
          </cell>
          <cell r="BI5" t="str">
            <v>021003</v>
          </cell>
          <cell r="BJ5">
            <v>175</v>
          </cell>
          <cell r="BK5" t="str">
            <v>021003</v>
          </cell>
          <cell r="BL5">
            <v>184</v>
          </cell>
          <cell r="BM5" t="str">
            <v>021003</v>
          </cell>
          <cell r="BN5">
            <v>155</v>
          </cell>
          <cell r="BO5" t="str">
            <v>021002</v>
          </cell>
          <cell r="BP5">
            <v>160</v>
          </cell>
          <cell r="BQ5" t="str">
            <v>021002</v>
          </cell>
          <cell r="BR5">
            <v>120</v>
          </cell>
          <cell r="BS5" t="str">
            <v>021002</v>
          </cell>
          <cell r="BT5">
            <v>141</v>
          </cell>
          <cell r="BU5" t="str">
            <v>021002</v>
          </cell>
          <cell r="BV5">
            <v>117</v>
          </cell>
          <cell r="BW5" t="str">
            <v>021002</v>
          </cell>
          <cell r="BX5">
            <v>137</v>
          </cell>
          <cell r="BY5" t="str">
            <v>021002</v>
          </cell>
          <cell r="BZ5">
            <v>97</v>
          </cell>
          <cell r="CA5" t="str">
            <v>021002</v>
          </cell>
          <cell r="CB5">
            <v>149</v>
          </cell>
          <cell r="CC5" t="str">
            <v>021002</v>
          </cell>
          <cell r="CD5">
            <v>101</v>
          </cell>
          <cell r="CE5" t="str">
            <v>021002</v>
          </cell>
          <cell r="CF5">
            <v>170</v>
          </cell>
          <cell r="CG5" t="str">
            <v>021002</v>
          </cell>
          <cell r="CH5">
            <v>99</v>
          </cell>
          <cell r="CI5" t="str">
            <v>021002</v>
          </cell>
          <cell r="CJ5">
            <v>146</v>
          </cell>
          <cell r="CK5" t="str">
            <v>021002</v>
          </cell>
          <cell r="CL5">
            <v>109</v>
          </cell>
          <cell r="CM5" t="str">
            <v>021002</v>
          </cell>
          <cell r="CN5">
            <v>163</v>
          </cell>
          <cell r="CO5" t="str">
            <v>021002</v>
          </cell>
          <cell r="CP5">
            <v>104</v>
          </cell>
          <cell r="CQ5" t="str">
            <v>021002</v>
          </cell>
          <cell r="CR5">
            <v>141</v>
          </cell>
          <cell r="CS5" t="str">
            <v>021002</v>
          </cell>
          <cell r="CT5">
            <v>132</v>
          </cell>
          <cell r="CU5" t="str">
            <v>021002</v>
          </cell>
          <cell r="CV5">
            <v>125</v>
          </cell>
          <cell r="CW5" t="str">
            <v>021002</v>
          </cell>
          <cell r="CX5">
            <v>102</v>
          </cell>
          <cell r="CY5" t="str">
            <v>021002</v>
          </cell>
          <cell r="CZ5">
            <v>169</v>
          </cell>
          <cell r="DA5" t="str">
            <v>021002</v>
          </cell>
          <cell r="DB5">
            <v>128</v>
          </cell>
          <cell r="DC5" t="str">
            <v>021002</v>
          </cell>
          <cell r="DD5">
            <v>150</v>
          </cell>
          <cell r="DE5" t="str">
            <v>021002</v>
          </cell>
          <cell r="DF5">
            <v>130</v>
          </cell>
          <cell r="DG5" t="str">
            <v>021002</v>
          </cell>
          <cell r="DH5">
            <v>196</v>
          </cell>
          <cell r="DI5" t="str">
            <v>021002</v>
          </cell>
          <cell r="DJ5">
            <v>151</v>
          </cell>
          <cell r="DK5" t="str">
            <v>021002</v>
          </cell>
          <cell r="DL5">
            <v>202</v>
          </cell>
          <cell r="DM5" t="str">
            <v>021002</v>
          </cell>
          <cell r="DN5">
            <v>174</v>
          </cell>
          <cell r="DO5" t="str">
            <v>021002</v>
          </cell>
          <cell r="DP5">
            <v>214</v>
          </cell>
          <cell r="DQ5" t="str">
            <v>021002</v>
          </cell>
          <cell r="DR5">
            <v>194</v>
          </cell>
          <cell r="DS5" t="str">
            <v>021002</v>
          </cell>
          <cell r="DT5">
            <v>240</v>
          </cell>
          <cell r="DU5" t="str">
            <v>021002</v>
          </cell>
          <cell r="DV5">
            <v>219</v>
          </cell>
          <cell r="DW5" t="str">
            <v>021002</v>
          </cell>
          <cell r="DX5">
            <v>272</v>
          </cell>
          <cell r="DY5" t="str">
            <v>021002</v>
          </cell>
          <cell r="DZ5">
            <v>208</v>
          </cell>
          <cell r="EA5" t="str">
            <v>021002</v>
          </cell>
          <cell r="EB5">
            <v>297</v>
          </cell>
          <cell r="EC5" t="str">
            <v>021002</v>
          </cell>
          <cell r="ED5">
            <v>220</v>
          </cell>
          <cell r="EE5" t="str">
            <v>021002</v>
          </cell>
          <cell r="EF5">
            <v>292</v>
          </cell>
          <cell r="EG5" t="str">
            <v>021002</v>
          </cell>
          <cell r="EH5">
            <v>232</v>
          </cell>
          <cell r="EI5" t="str">
            <v>021002</v>
          </cell>
          <cell r="EJ5">
            <v>260</v>
          </cell>
          <cell r="EK5" t="str">
            <v>021002</v>
          </cell>
          <cell r="EL5">
            <v>225</v>
          </cell>
          <cell r="EM5" t="str">
            <v>021002</v>
          </cell>
          <cell r="EN5">
            <v>238</v>
          </cell>
          <cell r="EO5" t="str">
            <v>021002</v>
          </cell>
          <cell r="EP5">
            <v>262</v>
          </cell>
          <cell r="EQ5" t="str">
            <v>021002</v>
          </cell>
          <cell r="ER5">
            <v>242</v>
          </cell>
          <cell r="ES5" t="str">
            <v>021002</v>
          </cell>
          <cell r="ET5">
            <v>242</v>
          </cell>
          <cell r="EU5" t="str">
            <v>021002</v>
          </cell>
          <cell r="EV5">
            <v>256</v>
          </cell>
          <cell r="EW5" t="str">
            <v>021002</v>
          </cell>
          <cell r="EX5">
            <v>236</v>
          </cell>
          <cell r="EY5" t="str">
            <v>021002</v>
          </cell>
          <cell r="EZ5">
            <v>215</v>
          </cell>
          <cell r="FA5" t="str">
            <v>021002</v>
          </cell>
          <cell r="FB5">
            <v>193</v>
          </cell>
          <cell r="FC5" t="str">
            <v>021002</v>
          </cell>
          <cell r="FD5">
            <v>218</v>
          </cell>
          <cell r="FE5" t="str">
            <v>021002</v>
          </cell>
          <cell r="FF5">
            <v>235</v>
          </cell>
          <cell r="FG5" t="str">
            <v>021002</v>
          </cell>
          <cell r="FH5">
            <v>209</v>
          </cell>
          <cell r="FI5" t="str">
            <v>021002</v>
          </cell>
          <cell r="FJ5">
            <v>228</v>
          </cell>
          <cell r="FK5" t="str">
            <v>021002</v>
          </cell>
          <cell r="FL5">
            <v>204</v>
          </cell>
          <cell r="FM5" t="str">
            <v>021002</v>
          </cell>
          <cell r="FN5">
            <v>232</v>
          </cell>
          <cell r="FO5" t="str">
            <v>021002</v>
          </cell>
          <cell r="FP5">
            <v>208</v>
          </cell>
          <cell r="FQ5" t="str">
            <v>021002</v>
          </cell>
          <cell r="FR5">
            <v>255</v>
          </cell>
          <cell r="FS5" t="str">
            <v>021002</v>
          </cell>
          <cell r="FT5">
            <v>224</v>
          </cell>
          <cell r="FU5" t="str">
            <v>021002</v>
          </cell>
          <cell r="FV5">
            <v>275</v>
          </cell>
          <cell r="FW5" t="str">
            <v>021002</v>
          </cell>
          <cell r="FX5">
            <v>201</v>
          </cell>
          <cell r="FY5" t="str">
            <v>021002</v>
          </cell>
          <cell r="FZ5">
            <v>195</v>
          </cell>
          <cell r="GA5" t="str">
            <v>021002</v>
          </cell>
          <cell r="GB5">
            <v>224</v>
          </cell>
          <cell r="GC5" t="str">
            <v>021002</v>
          </cell>
          <cell r="GD5">
            <v>232</v>
          </cell>
          <cell r="GE5" t="str">
            <v>021002</v>
          </cell>
          <cell r="GF5">
            <v>210</v>
          </cell>
          <cell r="GG5" t="str">
            <v>021002</v>
          </cell>
          <cell r="GH5">
            <v>220</v>
          </cell>
          <cell r="GI5" t="str">
            <v>021002</v>
          </cell>
          <cell r="GJ5">
            <v>193</v>
          </cell>
          <cell r="GK5" t="str">
            <v>021002</v>
          </cell>
          <cell r="GL5">
            <v>218</v>
          </cell>
          <cell r="GM5" t="str">
            <v>021002</v>
          </cell>
          <cell r="GN5">
            <v>205</v>
          </cell>
          <cell r="GO5" t="str">
            <v>021002</v>
          </cell>
          <cell r="GP5">
            <v>218</v>
          </cell>
          <cell r="GQ5" t="str">
            <v>021002</v>
          </cell>
          <cell r="GR5">
            <v>248</v>
          </cell>
          <cell r="GS5" t="str">
            <v>021002</v>
          </cell>
          <cell r="GT5">
            <v>237</v>
          </cell>
          <cell r="GU5" t="str">
            <v>021002</v>
          </cell>
          <cell r="GV5">
            <v>213</v>
          </cell>
          <cell r="GW5" t="str">
            <v>021002</v>
          </cell>
          <cell r="GX5">
            <v>245</v>
          </cell>
          <cell r="GY5" t="str">
            <v>021002</v>
          </cell>
          <cell r="GZ5">
            <v>227</v>
          </cell>
          <cell r="HA5" t="str">
            <v>021002</v>
          </cell>
          <cell r="HB5">
            <v>235</v>
          </cell>
          <cell r="HC5" t="str">
            <v>021002</v>
          </cell>
          <cell r="HD5">
            <v>241</v>
          </cell>
          <cell r="HE5" t="str">
            <v>021002</v>
          </cell>
          <cell r="HF5">
            <v>260</v>
          </cell>
          <cell r="HG5" t="str">
            <v>021002</v>
          </cell>
          <cell r="HH5">
            <v>316</v>
          </cell>
          <cell r="HI5" t="str">
            <v>021002</v>
          </cell>
          <cell r="HJ5">
            <v>283</v>
          </cell>
          <cell r="HK5" t="str">
            <v>021002</v>
          </cell>
          <cell r="HL5">
            <v>260</v>
          </cell>
          <cell r="HM5" t="str">
            <v>021002</v>
          </cell>
          <cell r="HN5">
            <v>264</v>
          </cell>
          <cell r="HO5" t="str">
            <v>021002</v>
          </cell>
          <cell r="HP5">
            <v>248</v>
          </cell>
          <cell r="HQ5" t="str">
            <v>021002</v>
          </cell>
          <cell r="HR5">
            <v>285</v>
          </cell>
          <cell r="HS5" t="str">
            <v>021002</v>
          </cell>
          <cell r="HT5">
            <v>225</v>
          </cell>
          <cell r="HU5" t="str">
            <v>021002</v>
          </cell>
          <cell r="HV5">
            <v>276</v>
          </cell>
          <cell r="HW5" t="str">
            <v>021002</v>
          </cell>
          <cell r="HX5">
            <v>296</v>
          </cell>
          <cell r="HY5" t="str">
            <v>021002</v>
          </cell>
          <cell r="HZ5">
            <v>318</v>
          </cell>
          <cell r="IA5" t="str">
            <v>021002</v>
          </cell>
          <cell r="IB5">
            <v>303</v>
          </cell>
          <cell r="IC5" t="str">
            <v>021002</v>
          </cell>
          <cell r="ID5">
            <v>319</v>
          </cell>
          <cell r="IE5" t="str">
            <v>021002</v>
          </cell>
          <cell r="IF5">
            <v>306</v>
          </cell>
          <cell r="IG5" t="str">
            <v>021002</v>
          </cell>
          <cell r="IH5">
            <v>359</v>
          </cell>
          <cell r="II5" t="str">
            <v>021002</v>
          </cell>
          <cell r="IJ5">
            <v>268</v>
          </cell>
          <cell r="IK5" t="str">
            <v>021002</v>
          </cell>
          <cell r="IL5">
            <v>367</v>
          </cell>
          <cell r="IM5" t="str">
            <v>021002</v>
          </cell>
          <cell r="IN5">
            <v>273</v>
          </cell>
          <cell r="IO5" t="str">
            <v>021002</v>
          </cell>
          <cell r="IP5">
            <v>312</v>
          </cell>
          <cell r="IQ5" t="str">
            <v>021002</v>
          </cell>
          <cell r="IR5">
            <v>258</v>
          </cell>
          <cell r="IS5" t="str">
            <v>021002</v>
          </cell>
          <cell r="IT5">
            <v>327</v>
          </cell>
          <cell r="IU5" t="str">
            <v>021002</v>
          </cell>
          <cell r="IV5">
            <v>243</v>
          </cell>
          <cell r="IW5" t="str">
            <v>021002</v>
          </cell>
          <cell r="IX5">
            <v>297</v>
          </cell>
          <cell r="IY5" t="str">
            <v>021002</v>
          </cell>
          <cell r="IZ5">
            <v>207</v>
          </cell>
          <cell r="JA5" t="str">
            <v>021002</v>
          </cell>
          <cell r="JB5">
            <v>261</v>
          </cell>
          <cell r="JC5" t="str">
            <v>021002</v>
          </cell>
          <cell r="JD5">
            <v>199</v>
          </cell>
          <cell r="JE5" t="str">
            <v>021002</v>
          </cell>
          <cell r="JF5">
            <v>254</v>
          </cell>
          <cell r="JG5" t="str">
            <v>021002</v>
          </cell>
          <cell r="JH5">
            <v>180</v>
          </cell>
          <cell r="JI5" t="str">
            <v>021002</v>
          </cell>
          <cell r="JJ5">
            <v>257</v>
          </cell>
          <cell r="JK5" t="str">
            <v>021002</v>
          </cell>
          <cell r="JL5">
            <v>161</v>
          </cell>
          <cell r="JM5" t="str">
            <v>021002</v>
          </cell>
          <cell r="JN5">
            <v>211</v>
          </cell>
          <cell r="JO5" t="str">
            <v>021002</v>
          </cell>
          <cell r="JP5">
            <v>162</v>
          </cell>
          <cell r="JQ5" t="str">
            <v>021002</v>
          </cell>
          <cell r="JR5">
            <v>207</v>
          </cell>
          <cell r="JS5" t="str">
            <v>021002</v>
          </cell>
          <cell r="JT5">
            <v>136</v>
          </cell>
          <cell r="JU5" t="str">
            <v>021002</v>
          </cell>
          <cell r="JV5">
            <v>196</v>
          </cell>
          <cell r="JW5" t="str">
            <v>021002</v>
          </cell>
          <cell r="JX5">
            <v>119</v>
          </cell>
          <cell r="JY5" t="str">
            <v>021002</v>
          </cell>
          <cell r="JZ5">
            <v>170</v>
          </cell>
          <cell r="KA5" t="str">
            <v>021002</v>
          </cell>
          <cell r="KB5">
            <v>107</v>
          </cell>
          <cell r="KC5" t="str">
            <v>021002</v>
          </cell>
          <cell r="KD5">
            <v>200</v>
          </cell>
          <cell r="KE5" t="str">
            <v>021002</v>
          </cell>
          <cell r="KF5">
            <v>87</v>
          </cell>
          <cell r="KG5" t="str">
            <v>021002</v>
          </cell>
          <cell r="KH5">
            <v>133</v>
          </cell>
          <cell r="KI5" t="str">
            <v>021002</v>
          </cell>
          <cell r="KJ5">
            <v>64</v>
          </cell>
          <cell r="KK5" t="str">
            <v>021002</v>
          </cell>
          <cell r="KL5">
            <v>139</v>
          </cell>
          <cell r="KM5" t="str">
            <v>021002</v>
          </cell>
          <cell r="KN5">
            <v>75</v>
          </cell>
          <cell r="KO5" t="str">
            <v>021002</v>
          </cell>
          <cell r="KP5">
            <v>156</v>
          </cell>
          <cell r="KQ5" t="str">
            <v>021002</v>
          </cell>
          <cell r="KR5">
            <v>24</v>
          </cell>
          <cell r="KS5" t="str">
            <v>021002</v>
          </cell>
          <cell r="KT5">
            <v>65</v>
          </cell>
          <cell r="KU5" t="str">
            <v>021002</v>
          </cell>
          <cell r="KV5">
            <v>17</v>
          </cell>
          <cell r="KW5" t="str">
            <v>021002</v>
          </cell>
          <cell r="KX5">
            <v>49</v>
          </cell>
          <cell r="KY5" t="str">
            <v>021002</v>
          </cell>
          <cell r="KZ5">
            <v>19</v>
          </cell>
          <cell r="LA5" t="str">
            <v>021002</v>
          </cell>
          <cell r="LB5">
            <v>48</v>
          </cell>
          <cell r="LC5" t="str">
            <v>021002</v>
          </cell>
          <cell r="LD5">
            <v>37</v>
          </cell>
          <cell r="LE5" t="str">
            <v>021002</v>
          </cell>
          <cell r="LF5">
            <v>87</v>
          </cell>
          <cell r="LG5" t="str">
            <v>021002</v>
          </cell>
          <cell r="LH5">
            <v>38</v>
          </cell>
          <cell r="LI5" t="str">
            <v>021002</v>
          </cell>
          <cell r="LJ5">
            <v>113</v>
          </cell>
          <cell r="LK5" t="str">
            <v>021002</v>
          </cell>
          <cell r="LL5">
            <v>33</v>
          </cell>
          <cell r="LM5" t="str">
            <v>021002</v>
          </cell>
          <cell r="LN5">
            <v>118</v>
          </cell>
          <cell r="LO5" t="str">
            <v>021002</v>
          </cell>
          <cell r="LP5">
            <v>43</v>
          </cell>
          <cell r="LQ5" t="str">
            <v>021002</v>
          </cell>
          <cell r="LR5">
            <v>125</v>
          </cell>
          <cell r="LS5" t="str">
            <v>021002</v>
          </cell>
          <cell r="LT5">
            <v>42</v>
          </cell>
          <cell r="LU5" t="str">
            <v>021002</v>
          </cell>
          <cell r="LV5">
            <v>107</v>
          </cell>
          <cell r="LW5" t="str">
            <v>021002</v>
          </cell>
          <cell r="LX5">
            <v>27</v>
          </cell>
          <cell r="LY5" t="str">
            <v>021002</v>
          </cell>
          <cell r="LZ5">
            <v>122</v>
          </cell>
          <cell r="MA5" t="str">
            <v>021002</v>
          </cell>
          <cell r="MB5">
            <v>29</v>
          </cell>
          <cell r="MC5" t="str">
            <v>021002</v>
          </cell>
          <cell r="MD5">
            <v>91</v>
          </cell>
          <cell r="ME5" t="str">
            <v>021002</v>
          </cell>
          <cell r="MF5">
            <v>15</v>
          </cell>
          <cell r="MG5" t="str">
            <v>021002</v>
          </cell>
          <cell r="MH5">
            <v>80</v>
          </cell>
          <cell r="MI5" t="str">
            <v>021002</v>
          </cell>
          <cell r="MJ5">
            <v>13</v>
          </cell>
          <cell r="MK5" t="str">
            <v>021002</v>
          </cell>
          <cell r="ML5">
            <v>48</v>
          </cell>
          <cell r="MM5" t="str">
            <v>021002</v>
          </cell>
          <cell r="MN5">
            <v>14</v>
          </cell>
          <cell r="MO5" t="str">
            <v>021002</v>
          </cell>
          <cell r="MP5">
            <v>39</v>
          </cell>
          <cell r="MQ5" t="str">
            <v>021002</v>
          </cell>
          <cell r="MR5">
            <v>6</v>
          </cell>
          <cell r="MS5" t="str">
            <v>021002</v>
          </cell>
          <cell r="MT5">
            <v>45</v>
          </cell>
          <cell r="MU5" t="str">
            <v>021002</v>
          </cell>
          <cell r="MV5">
            <v>8</v>
          </cell>
          <cell r="MW5" t="str">
            <v>021002</v>
          </cell>
          <cell r="MX5">
            <v>49</v>
          </cell>
          <cell r="MY5" t="str">
            <v>021002</v>
          </cell>
          <cell r="MZ5">
            <v>4</v>
          </cell>
          <cell r="NA5" t="str">
            <v>021002</v>
          </cell>
          <cell r="NB5">
            <v>31</v>
          </cell>
          <cell r="NC5" t="str">
            <v>021002</v>
          </cell>
          <cell r="ND5">
            <v>7</v>
          </cell>
          <cell r="NE5" t="str">
            <v>021002</v>
          </cell>
          <cell r="NF5">
            <v>26</v>
          </cell>
          <cell r="NG5" t="str">
            <v>021002</v>
          </cell>
          <cell r="NH5">
            <v>3</v>
          </cell>
          <cell r="NI5" t="str">
            <v>021003</v>
          </cell>
          <cell r="NJ5">
            <v>10</v>
          </cell>
          <cell r="NK5" t="str">
            <v>021002</v>
          </cell>
          <cell r="NL5">
            <v>1</v>
          </cell>
          <cell r="NM5" t="str">
            <v>021002</v>
          </cell>
          <cell r="NN5">
            <v>9</v>
          </cell>
          <cell r="NO5" t="str">
            <v>021002</v>
          </cell>
          <cell r="NP5">
            <v>1</v>
          </cell>
          <cell r="NQ5" t="str">
            <v>021003</v>
          </cell>
          <cell r="NR5">
            <v>5</v>
          </cell>
          <cell r="NS5" t="str">
            <v>021002</v>
          </cell>
          <cell r="NT5">
            <v>1</v>
          </cell>
          <cell r="NU5" t="str">
            <v>021003</v>
          </cell>
          <cell r="NV5">
            <v>6</v>
          </cell>
          <cell r="NY5" t="str">
            <v>021002</v>
          </cell>
          <cell r="NZ5">
            <v>2</v>
          </cell>
          <cell r="OC5" t="str">
            <v>021003</v>
          </cell>
          <cell r="OD5">
            <v>1</v>
          </cell>
          <cell r="OG5" t="str">
            <v>021111</v>
          </cell>
          <cell r="OH5">
            <v>2</v>
          </cell>
          <cell r="OK5" t="str">
            <v>021105</v>
          </cell>
          <cell r="OL5">
            <v>1</v>
          </cell>
          <cell r="OO5" t="str">
            <v>021901</v>
          </cell>
          <cell r="OP5">
            <v>1</v>
          </cell>
          <cell r="OS5" t="str">
            <v>021405</v>
          </cell>
          <cell r="OT5">
            <v>1</v>
          </cell>
          <cell r="OW5" t="str">
            <v>021424</v>
          </cell>
          <cell r="OX5">
            <v>1</v>
          </cell>
          <cell r="PA5" t="str">
            <v>021701</v>
          </cell>
          <cell r="PB5">
            <v>1</v>
          </cell>
        </row>
        <row r="6">
          <cell r="C6" t="str">
            <v>021100</v>
          </cell>
          <cell r="D6">
            <v>847</v>
          </cell>
          <cell r="E6" t="str">
            <v>021100</v>
          </cell>
          <cell r="F6">
            <v>712</v>
          </cell>
          <cell r="G6" t="str">
            <v>021100</v>
          </cell>
          <cell r="H6">
            <v>793</v>
          </cell>
          <cell r="I6" t="str">
            <v>021100</v>
          </cell>
          <cell r="J6">
            <v>742</v>
          </cell>
          <cell r="K6" t="str">
            <v>021100</v>
          </cell>
          <cell r="L6">
            <v>905</v>
          </cell>
          <cell r="M6" t="str">
            <v>021100</v>
          </cell>
          <cell r="N6">
            <v>863</v>
          </cell>
          <cell r="O6" t="str">
            <v>021100</v>
          </cell>
          <cell r="P6">
            <v>915</v>
          </cell>
          <cell r="Q6" t="str">
            <v>021100</v>
          </cell>
          <cell r="R6">
            <v>918</v>
          </cell>
          <cell r="S6" t="str">
            <v>021100</v>
          </cell>
          <cell r="T6">
            <v>1102</v>
          </cell>
          <cell r="U6" t="str">
            <v>021100</v>
          </cell>
          <cell r="V6">
            <v>1022</v>
          </cell>
          <cell r="W6" t="str">
            <v>021100</v>
          </cell>
          <cell r="X6">
            <v>1082</v>
          </cell>
          <cell r="Y6" t="str">
            <v>021100</v>
          </cell>
          <cell r="Z6">
            <v>1059</v>
          </cell>
          <cell r="AA6" t="str">
            <v>021100</v>
          </cell>
          <cell r="AB6">
            <v>1046</v>
          </cell>
          <cell r="AC6" t="str">
            <v>021100</v>
          </cell>
          <cell r="AD6">
            <v>1056</v>
          </cell>
          <cell r="AE6" t="str">
            <v>021100</v>
          </cell>
          <cell r="AF6">
            <v>1053</v>
          </cell>
          <cell r="AG6" t="str">
            <v>021100</v>
          </cell>
          <cell r="AH6">
            <v>1025</v>
          </cell>
          <cell r="AI6" t="str">
            <v>021100</v>
          </cell>
          <cell r="AJ6">
            <v>1046</v>
          </cell>
          <cell r="AK6" t="str">
            <v>021100</v>
          </cell>
          <cell r="AL6">
            <v>1027</v>
          </cell>
          <cell r="AM6" t="str">
            <v>021100</v>
          </cell>
          <cell r="AN6">
            <v>978</v>
          </cell>
          <cell r="AO6" t="str">
            <v>021100</v>
          </cell>
          <cell r="AP6">
            <v>911</v>
          </cell>
          <cell r="AQ6" t="str">
            <v>021100</v>
          </cell>
          <cell r="AR6">
            <v>946</v>
          </cell>
          <cell r="AS6" t="str">
            <v>021100</v>
          </cell>
          <cell r="AT6">
            <v>903</v>
          </cell>
          <cell r="AU6" t="str">
            <v>021100</v>
          </cell>
          <cell r="AV6">
            <v>922</v>
          </cell>
          <cell r="AW6" t="str">
            <v>021100</v>
          </cell>
          <cell r="AX6">
            <v>898</v>
          </cell>
          <cell r="AY6" t="str">
            <v>021100</v>
          </cell>
          <cell r="AZ6">
            <v>842</v>
          </cell>
          <cell r="BA6" t="str">
            <v>021100</v>
          </cell>
          <cell r="BB6">
            <v>838</v>
          </cell>
          <cell r="BC6" t="str">
            <v>021100</v>
          </cell>
          <cell r="BD6">
            <v>810</v>
          </cell>
          <cell r="BE6" t="str">
            <v>021100</v>
          </cell>
          <cell r="BF6">
            <v>757</v>
          </cell>
          <cell r="BG6" t="str">
            <v>021100</v>
          </cell>
          <cell r="BH6">
            <v>733</v>
          </cell>
          <cell r="BI6" t="str">
            <v>021100</v>
          </cell>
          <cell r="BJ6">
            <v>665</v>
          </cell>
          <cell r="BK6" t="str">
            <v>021100</v>
          </cell>
          <cell r="BL6">
            <v>652</v>
          </cell>
          <cell r="BM6" t="str">
            <v>021100</v>
          </cell>
          <cell r="BN6">
            <v>690</v>
          </cell>
          <cell r="BO6" t="str">
            <v>021003</v>
          </cell>
          <cell r="BP6">
            <v>99</v>
          </cell>
          <cell r="BQ6" t="str">
            <v>021003</v>
          </cell>
          <cell r="BR6">
            <v>79</v>
          </cell>
          <cell r="BS6" t="str">
            <v>021003</v>
          </cell>
          <cell r="BT6">
            <v>138</v>
          </cell>
          <cell r="BU6" t="str">
            <v>021003</v>
          </cell>
          <cell r="BV6">
            <v>96</v>
          </cell>
          <cell r="BW6" t="str">
            <v>021003</v>
          </cell>
          <cell r="BX6">
            <v>147</v>
          </cell>
          <cell r="BY6" t="str">
            <v>021003</v>
          </cell>
          <cell r="BZ6">
            <v>111</v>
          </cell>
          <cell r="CA6" t="str">
            <v>021003</v>
          </cell>
          <cell r="CB6">
            <v>166</v>
          </cell>
          <cell r="CC6" t="str">
            <v>021003</v>
          </cell>
          <cell r="CD6">
            <v>112</v>
          </cell>
          <cell r="CE6" t="str">
            <v>021003</v>
          </cell>
          <cell r="CF6">
            <v>157</v>
          </cell>
          <cell r="CG6" t="str">
            <v>021003</v>
          </cell>
          <cell r="CH6">
            <v>120</v>
          </cell>
          <cell r="CI6" t="str">
            <v>021003</v>
          </cell>
          <cell r="CJ6">
            <v>166</v>
          </cell>
          <cell r="CK6" t="str">
            <v>021003</v>
          </cell>
          <cell r="CL6">
            <v>95</v>
          </cell>
          <cell r="CM6" t="str">
            <v>021003</v>
          </cell>
          <cell r="CN6">
            <v>156</v>
          </cell>
          <cell r="CO6" t="str">
            <v>021003</v>
          </cell>
          <cell r="CP6">
            <v>106</v>
          </cell>
          <cell r="CQ6" t="str">
            <v>021003</v>
          </cell>
          <cell r="CR6">
            <v>152</v>
          </cell>
          <cell r="CS6" t="str">
            <v>021003</v>
          </cell>
          <cell r="CT6">
            <v>79</v>
          </cell>
          <cell r="CU6" t="str">
            <v>021003</v>
          </cell>
          <cell r="CV6">
            <v>183</v>
          </cell>
          <cell r="CW6" t="str">
            <v>021003</v>
          </cell>
          <cell r="CX6">
            <v>101</v>
          </cell>
          <cell r="CY6" t="str">
            <v>021003</v>
          </cell>
          <cell r="CZ6">
            <v>173</v>
          </cell>
          <cell r="DA6" t="str">
            <v>021003</v>
          </cell>
          <cell r="DB6">
            <v>104</v>
          </cell>
          <cell r="DC6" t="str">
            <v>021003</v>
          </cell>
          <cell r="DD6">
            <v>174</v>
          </cell>
          <cell r="DE6" t="str">
            <v>021003</v>
          </cell>
          <cell r="DF6">
            <v>146</v>
          </cell>
          <cell r="DG6" t="str">
            <v>021003</v>
          </cell>
          <cell r="DH6">
            <v>192</v>
          </cell>
          <cell r="DI6" t="str">
            <v>021003</v>
          </cell>
          <cell r="DJ6">
            <v>140</v>
          </cell>
          <cell r="DK6" t="str">
            <v>021003</v>
          </cell>
          <cell r="DL6">
            <v>225</v>
          </cell>
          <cell r="DM6" t="str">
            <v>021003</v>
          </cell>
          <cell r="DN6">
            <v>152</v>
          </cell>
          <cell r="DO6" t="str">
            <v>021003</v>
          </cell>
          <cell r="DP6">
            <v>213</v>
          </cell>
          <cell r="DQ6" t="str">
            <v>021003</v>
          </cell>
          <cell r="DR6">
            <v>154</v>
          </cell>
          <cell r="DS6" t="str">
            <v>021003</v>
          </cell>
          <cell r="DT6">
            <v>268</v>
          </cell>
          <cell r="DU6" t="str">
            <v>021003</v>
          </cell>
          <cell r="DV6">
            <v>189</v>
          </cell>
          <cell r="DW6" t="str">
            <v>021003</v>
          </cell>
          <cell r="DX6">
            <v>256</v>
          </cell>
          <cell r="DY6" t="str">
            <v>021003</v>
          </cell>
          <cell r="DZ6">
            <v>215</v>
          </cell>
          <cell r="EA6" t="str">
            <v>021003</v>
          </cell>
          <cell r="EB6">
            <v>278</v>
          </cell>
          <cell r="EC6" t="str">
            <v>021003</v>
          </cell>
          <cell r="ED6">
            <v>232</v>
          </cell>
          <cell r="EE6" t="str">
            <v>021003</v>
          </cell>
          <cell r="EF6">
            <v>327</v>
          </cell>
          <cell r="EG6" t="str">
            <v>021003</v>
          </cell>
          <cell r="EH6">
            <v>272</v>
          </cell>
          <cell r="EI6" t="str">
            <v>021003</v>
          </cell>
          <cell r="EJ6">
            <v>328</v>
          </cell>
          <cell r="EK6" t="str">
            <v>021003</v>
          </cell>
          <cell r="EL6">
            <v>246</v>
          </cell>
          <cell r="EM6" t="str">
            <v>021003</v>
          </cell>
          <cell r="EN6">
            <v>274</v>
          </cell>
          <cell r="EO6" t="str">
            <v>021003</v>
          </cell>
          <cell r="EP6">
            <v>228</v>
          </cell>
          <cell r="EQ6" t="str">
            <v>021003</v>
          </cell>
          <cell r="ER6">
            <v>241</v>
          </cell>
          <cell r="ES6" t="str">
            <v>021003</v>
          </cell>
          <cell r="ET6">
            <v>244</v>
          </cell>
          <cell r="EU6" t="str">
            <v>021003</v>
          </cell>
          <cell r="EV6">
            <v>253</v>
          </cell>
          <cell r="EW6" t="str">
            <v>021003</v>
          </cell>
          <cell r="EX6">
            <v>217</v>
          </cell>
          <cell r="EY6" t="str">
            <v>021003</v>
          </cell>
          <cell r="EZ6">
            <v>231</v>
          </cell>
          <cell r="FA6" t="str">
            <v>021003</v>
          </cell>
          <cell r="FB6">
            <v>208</v>
          </cell>
          <cell r="FC6" t="str">
            <v>021003</v>
          </cell>
          <cell r="FD6">
            <v>244</v>
          </cell>
          <cell r="FE6" t="str">
            <v>021003</v>
          </cell>
          <cell r="FF6">
            <v>244</v>
          </cell>
          <cell r="FG6" t="str">
            <v>021003</v>
          </cell>
          <cell r="FH6">
            <v>235</v>
          </cell>
          <cell r="FI6" t="str">
            <v>021003</v>
          </cell>
          <cell r="FJ6">
            <v>227</v>
          </cell>
          <cell r="FK6" t="str">
            <v>021003</v>
          </cell>
          <cell r="FL6">
            <v>212</v>
          </cell>
          <cell r="FM6" t="str">
            <v>021003</v>
          </cell>
          <cell r="FN6">
            <v>243</v>
          </cell>
          <cell r="FO6" t="str">
            <v>021003</v>
          </cell>
          <cell r="FP6">
            <v>222</v>
          </cell>
          <cell r="FQ6" t="str">
            <v>021003</v>
          </cell>
          <cell r="FR6">
            <v>239</v>
          </cell>
          <cell r="FS6" t="str">
            <v>021003</v>
          </cell>
          <cell r="FT6">
            <v>217</v>
          </cell>
          <cell r="FU6" t="str">
            <v>021003</v>
          </cell>
          <cell r="FV6">
            <v>216</v>
          </cell>
          <cell r="FW6" t="str">
            <v>021003</v>
          </cell>
          <cell r="FX6">
            <v>217</v>
          </cell>
          <cell r="FY6" t="str">
            <v>021003</v>
          </cell>
          <cell r="FZ6">
            <v>215</v>
          </cell>
          <cell r="GA6" t="str">
            <v>021003</v>
          </cell>
          <cell r="GB6">
            <v>250</v>
          </cell>
          <cell r="GC6" t="str">
            <v>021003</v>
          </cell>
          <cell r="GD6">
            <v>284</v>
          </cell>
          <cell r="GE6" t="str">
            <v>021003</v>
          </cell>
          <cell r="GF6">
            <v>233</v>
          </cell>
          <cell r="GG6" t="str">
            <v>021003</v>
          </cell>
          <cell r="GH6">
            <v>237</v>
          </cell>
          <cell r="GI6" t="str">
            <v>021003</v>
          </cell>
          <cell r="GJ6">
            <v>215</v>
          </cell>
          <cell r="GK6" t="str">
            <v>021003</v>
          </cell>
          <cell r="GL6">
            <v>229</v>
          </cell>
          <cell r="GM6" t="str">
            <v>021003</v>
          </cell>
          <cell r="GN6">
            <v>245</v>
          </cell>
          <cell r="GO6" t="str">
            <v>021003</v>
          </cell>
          <cell r="GP6">
            <v>240</v>
          </cell>
          <cell r="GQ6" t="str">
            <v>021003</v>
          </cell>
          <cell r="GR6">
            <v>231</v>
          </cell>
          <cell r="GS6" t="str">
            <v>021003</v>
          </cell>
          <cell r="GT6">
            <v>242</v>
          </cell>
          <cell r="GU6" t="str">
            <v>021003</v>
          </cell>
          <cell r="GV6">
            <v>248</v>
          </cell>
          <cell r="GW6" t="str">
            <v>021003</v>
          </cell>
          <cell r="GX6">
            <v>267</v>
          </cell>
          <cell r="GY6" t="str">
            <v>021003</v>
          </cell>
          <cell r="GZ6">
            <v>260</v>
          </cell>
          <cell r="HA6" t="str">
            <v>021003</v>
          </cell>
          <cell r="HB6">
            <v>285</v>
          </cell>
          <cell r="HC6" t="str">
            <v>021003</v>
          </cell>
          <cell r="HD6">
            <v>257</v>
          </cell>
          <cell r="HE6" t="str">
            <v>021003</v>
          </cell>
          <cell r="HF6">
            <v>281</v>
          </cell>
          <cell r="HG6" t="str">
            <v>021003</v>
          </cell>
          <cell r="HH6">
            <v>297</v>
          </cell>
          <cell r="HI6" t="str">
            <v>021003</v>
          </cell>
          <cell r="HJ6">
            <v>271</v>
          </cell>
          <cell r="HK6" t="str">
            <v>021003</v>
          </cell>
          <cell r="HL6">
            <v>297</v>
          </cell>
          <cell r="HM6" t="str">
            <v>021003</v>
          </cell>
          <cell r="HN6">
            <v>315</v>
          </cell>
          <cell r="HO6" t="str">
            <v>021003</v>
          </cell>
          <cell r="HP6">
            <v>265</v>
          </cell>
          <cell r="HQ6" t="str">
            <v>021003</v>
          </cell>
          <cell r="HR6">
            <v>325</v>
          </cell>
          <cell r="HS6" t="str">
            <v>021003</v>
          </cell>
          <cell r="HT6">
            <v>332</v>
          </cell>
          <cell r="HU6" t="str">
            <v>021003</v>
          </cell>
          <cell r="HV6">
            <v>342</v>
          </cell>
          <cell r="HW6" t="str">
            <v>021003</v>
          </cell>
          <cell r="HX6">
            <v>321</v>
          </cell>
          <cell r="HY6" t="str">
            <v>021003</v>
          </cell>
          <cell r="HZ6">
            <v>333</v>
          </cell>
          <cell r="IA6" t="str">
            <v>021003</v>
          </cell>
          <cell r="IB6">
            <v>331</v>
          </cell>
          <cell r="IC6" t="str">
            <v>021003</v>
          </cell>
          <cell r="ID6">
            <v>391</v>
          </cell>
          <cell r="IE6" t="str">
            <v>021003</v>
          </cell>
          <cell r="IF6">
            <v>339</v>
          </cell>
          <cell r="IG6" t="str">
            <v>021003</v>
          </cell>
          <cell r="IH6">
            <v>382</v>
          </cell>
          <cell r="II6" t="str">
            <v>021003</v>
          </cell>
          <cell r="IJ6">
            <v>320</v>
          </cell>
          <cell r="IK6" t="str">
            <v>021003</v>
          </cell>
          <cell r="IL6">
            <v>389</v>
          </cell>
          <cell r="IM6" t="str">
            <v>021003</v>
          </cell>
          <cell r="IN6">
            <v>307</v>
          </cell>
          <cell r="IO6" t="str">
            <v>021003</v>
          </cell>
          <cell r="IP6">
            <v>388</v>
          </cell>
          <cell r="IQ6" t="str">
            <v>021003</v>
          </cell>
          <cell r="IR6">
            <v>257</v>
          </cell>
          <cell r="IS6" t="str">
            <v>021003</v>
          </cell>
          <cell r="IT6">
            <v>338</v>
          </cell>
          <cell r="IU6" t="str">
            <v>021003</v>
          </cell>
          <cell r="IV6">
            <v>263</v>
          </cell>
          <cell r="IW6" t="str">
            <v>021003</v>
          </cell>
          <cell r="IX6">
            <v>312</v>
          </cell>
          <cell r="IY6" t="str">
            <v>021003</v>
          </cell>
          <cell r="IZ6">
            <v>227</v>
          </cell>
          <cell r="JA6" t="str">
            <v>021003</v>
          </cell>
          <cell r="JB6">
            <v>300</v>
          </cell>
          <cell r="JC6" t="str">
            <v>021003</v>
          </cell>
          <cell r="JD6">
            <v>220</v>
          </cell>
          <cell r="JE6" t="str">
            <v>021003</v>
          </cell>
          <cell r="JF6">
            <v>279</v>
          </cell>
          <cell r="JG6" t="str">
            <v>021003</v>
          </cell>
          <cell r="JH6">
            <v>195</v>
          </cell>
          <cell r="JI6" t="str">
            <v>021003</v>
          </cell>
          <cell r="JJ6">
            <v>263</v>
          </cell>
          <cell r="JK6" t="str">
            <v>021003</v>
          </cell>
          <cell r="JL6">
            <v>149</v>
          </cell>
          <cell r="JM6" t="str">
            <v>021003</v>
          </cell>
          <cell r="JN6">
            <v>217</v>
          </cell>
          <cell r="JO6" t="str">
            <v>021003</v>
          </cell>
          <cell r="JP6">
            <v>158</v>
          </cell>
          <cell r="JQ6" t="str">
            <v>021003</v>
          </cell>
          <cell r="JR6">
            <v>252</v>
          </cell>
          <cell r="JS6" t="str">
            <v>021003</v>
          </cell>
          <cell r="JT6">
            <v>138</v>
          </cell>
          <cell r="JU6" t="str">
            <v>021003</v>
          </cell>
          <cell r="JV6">
            <v>211</v>
          </cell>
          <cell r="JW6" t="str">
            <v>021003</v>
          </cell>
          <cell r="JX6">
            <v>102</v>
          </cell>
          <cell r="JY6" t="str">
            <v>021003</v>
          </cell>
          <cell r="JZ6">
            <v>180</v>
          </cell>
          <cell r="KA6" t="str">
            <v>021003</v>
          </cell>
          <cell r="KB6">
            <v>117</v>
          </cell>
          <cell r="KC6" t="str">
            <v>021003</v>
          </cell>
          <cell r="KD6">
            <v>181</v>
          </cell>
          <cell r="KE6" t="str">
            <v>021003</v>
          </cell>
          <cell r="KF6">
            <v>60</v>
          </cell>
          <cell r="KG6" t="str">
            <v>021003</v>
          </cell>
          <cell r="KH6">
            <v>142</v>
          </cell>
          <cell r="KI6" t="str">
            <v>021003</v>
          </cell>
          <cell r="KJ6">
            <v>69</v>
          </cell>
          <cell r="KK6" t="str">
            <v>021003</v>
          </cell>
          <cell r="KL6">
            <v>159</v>
          </cell>
          <cell r="KM6" t="str">
            <v>021003</v>
          </cell>
          <cell r="KN6">
            <v>66</v>
          </cell>
          <cell r="KO6" t="str">
            <v>021003</v>
          </cell>
          <cell r="KP6">
            <v>143</v>
          </cell>
          <cell r="KQ6" t="str">
            <v>021003</v>
          </cell>
          <cell r="KR6">
            <v>18</v>
          </cell>
          <cell r="KS6" t="str">
            <v>021003</v>
          </cell>
          <cell r="KT6">
            <v>64</v>
          </cell>
          <cell r="KU6" t="str">
            <v>021003</v>
          </cell>
          <cell r="KV6">
            <v>16</v>
          </cell>
          <cell r="KW6" t="str">
            <v>021003</v>
          </cell>
          <cell r="KX6">
            <v>34</v>
          </cell>
          <cell r="KY6" t="str">
            <v>021003</v>
          </cell>
          <cell r="KZ6">
            <v>24</v>
          </cell>
          <cell r="LA6" t="str">
            <v>021003</v>
          </cell>
          <cell r="LB6">
            <v>53</v>
          </cell>
          <cell r="LC6" t="str">
            <v>021003</v>
          </cell>
          <cell r="LD6">
            <v>31</v>
          </cell>
          <cell r="LE6" t="str">
            <v>021003</v>
          </cell>
          <cell r="LF6">
            <v>98</v>
          </cell>
          <cell r="LG6" t="str">
            <v>021003</v>
          </cell>
          <cell r="LH6">
            <v>49</v>
          </cell>
          <cell r="LI6" t="str">
            <v>021003</v>
          </cell>
          <cell r="LJ6">
            <v>131</v>
          </cell>
          <cell r="LK6" t="str">
            <v>021003</v>
          </cell>
          <cell r="LL6">
            <v>59</v>
          </cell>
          <cell r="LM6" t="str">
            <v>021003</v>
          </cell>
          <cell r="LN6">
            <v>131</v>
          </cell>
          <cell r="LO6" t="str">
            <v>021003</v>
          </cell>
          <cell r="LP6">
            <v>51</v>
          </cell>
          <cell r="LQ6" t="str">
            <v>021003</v>
          </cell>
          <cell r="LR6">
            <v>144</v>
          </cell>
          <cell r="LS6" t="str">
            <v>021003</v>
          </cell>
          <cell r="LT6">
            <v>40</v>
          </cell>
          <cell r="LU6" t="str">
            <v>021003</v>
          </cell>
          <cell r="LV6">
            <v>128</v>
          </cell>
          <cell r="LW6" t="str">
            <v>021003</v>
          </cell>
          <cell r="LX6">
            <v>27</v>
          </cell>
          <cell r="LY6" t="str">
            <v>021003</v>
          </cell>
          <cell r="LZ6">
            <v>109</v>
          </cell>
          <cell r="MA6" t="str">
            <v>021003</v>
          </cell>
          <cell r="MB6">
            <v>35</v>
          </cell>
          <cell r="MC6" t="str">
            <v>021003</v>
          </cell>
          <cell r="MD6">
            <v>91</v>
          </cell>
          <cell r="ME6" t="str">
            <v>021003</v>
          </cell>
          <cell r="MF6">
            <v>24</v>
          </cell>
          <cell r="MG6" t="str">
            <v>021003</v>
          </cell>
          <cell r="MH6">
            <v>91</v>
          </cell>
          <cell r="MI6" t="str">
            <v>021003</v>
          </cell>
          <cell r="MJ6">
            <v>11</v>
          </cell>
          <cell r="MK6" t="str">
            <v>021003</v>
          </cell>
          <cell r="ML6">
            <v>57</v>
          </cell>
          <cell r="MM6" t="str">
            <v>021003</v>
          </cell>
          <cell r="MN6">
            <v>10</v>
          </cell>
          <cell r="MO6" t="str">
            <v>021003</v>
          </cell>
          <cell r="MP6">
            <v>29</v>
          </cell>
          <cell r="MQ6" t="str">
            <v>021003</v>
          </cell>
          <cell r="MR6">
            <v>12</v>
          </cell>
          <cell r="MS6" t="str">
            <v>021003</v>
          </cell>
          <cell r="MT6">
            <v>43</v>
          </cell>
          <cell r="MU6" t="str">
            <v>021003</v>
          </cell>
          <cell r="MV6">
            <v>5</v>
          </cell>
          <cell r="MW6" t="str">
            <v>021003</v>
          </cell>
          <cell r="MX6">
            <v>34</v>
          </cell>
          <cell r="MY6" t="str">
            <v>021003</v>
          </cell>
          <cell r="MZ6">
            <v>7</v>
          </cell>
          <cell r="NA6" t="str">
            <v>021003</v>
          </cell>
          <cell r="NB6">
            <v>20</v>
          </cell>
          <cell r="NC6" t="str">
            <v>021003</v>
          </cell>
          <cell r="ND6">
            <v>3</v>
          </cell>
          <cell r="NE6" t="str">
            <v>021003</v>
          </cell>
          <cell r="NF6">
            <v>21</v>
          </cell>
          <cell r="NG6" t="str">
            <v>021003</v>
          </cell>
          <cell r="NH6">
            <v>4</v>
          </cell>
          <cell r="NI6" t="str">
            <v>021102</v>
          </cell>
          <cell r="NJ6">
            <v>11</v>
          </cell>
          <cell r="NM6" t="str">
            <v>021003</v>
          </cell>
          <cell r="NN6">
            <v>12</v>
          </cell>
          <cell r="NO6" t="str">
            <v>021003</v>
          </cell>
          <cell r="NP6">
            <v>1</v>
          </cell>
          <cell r="NQ6" t="str">
            <v>021102</v>
          </cell>
          <cell r="NR6">
            <v>1</v>
          </cell>
          <cell r="NS6" t="str">
            <v>021003</v>
          </cell>
          <cell r="NT6">
            <v>1</v>
          </cell>
          <cell r="NU6" t="str">
            <v>021102</v>
          </cell>
          <cell r="NV6">
            <v>2</v>
          </cell>
          <cell r="NY6" t="str">
            <v>021003</v>
          </cell>
          <cell r="NZ6">
            <v>5</v>
          </cell>
          <cell r="OC6" t="str">
            <v>021104</v>
          </cell>
          <cell r="OD6">
            <v>2</v>
          </cell>
          <cell r="OG6" t="str">
            <v>021201</v>
          </cell>
          <cell r="OH6">
            <v>1</v>
          </cell>
          <cell r="OK6" t="str">
            <v>021201</v>
          </cell>
          <cell r="OL6">
            <v>1</v>
          </cell>
          <cell r="OO6" t="str">
            <v>022001</v>
          </cell>
          <cell r="OP6">
            <v>1</v>
          </cell>
          <cell r="OS6" t="str">
            <v>021607</v>
          </cell>
          <cell r="OT6">
            <v>1</v>
          </cell>
          <cell r="OW6" t="str">
            <v>021601</v>
          </cell>
          <cell r="OX6">
            <v>2</v>
          </cell>
          <cell r="PA6" t="str">
            <v>022720</v>
          </cell>
          <cell r="PB6">
            <v>1</v>
          </cell>
        </row>
        <row r="7">
          <cell r="C7" t="str">
            <v>021102</v>
          </cell>
          <cell r="D7">
            <v>116</v>
          </cell>
          <cell r="E7" t="str">
            <v>021102</v>
          </cell>
          <cell r="F7">
            <v>134</v>
          </cell>
          <cell r="G7" t="str">
            <v>021102</v>
          </cell>
          <cell r="H7">
            <v>136</v>
          </cell>
          <cell r="I7" t="str">
            <v>021102</v>
          </cell>
          <cell r="J7">
            <v>136</v>
          </cell>
          <cell r="K7" t="str">
            <v>021102</v>
          </cell>
          <cell r="L7">
            <v>147</v>
          </cell>
          <cell r="M7" t="str">
            <v>021102</v>
          </cell>
          <cell r="N7">
            <v>136</v>
          </cell>
          <cell r="O7" t="str">
            <v>021102</v>
          </cell>
          <cell r="P7">
            <v>142</v>
          </cell>
          <cell r="Q7" t="str">
            <v>021102</v>
          </cell>
          <cell r="R7">
            <v>121</v>
          </cell>
          <cell r="S7" t="str">
            <v>021102</v>
          </cell>
          <cell r="T7">
            <v>155</v>
          </cell>
          <cell r="U7" t="str">
            <v>021102</v>
          </cell>
          <cell r="V7">
            <v>175</v>
          </cell>
          <cell r="W7" t="str">
            <v>021102</v>
          </cell>
          <cell r="X7">
            <v>171</v>
          </cell>
          <cell r="Y7" t="str">
            <v>021102</v>
          </cell>
          <cell r="Z7">
            <v>147</v>
          </cell>
          <cell r="AA7" t="str">
            <v>021102</v>
          </cell>
          <cell r="AB7">
            <v>191</v>
          </cell>
          <cell r="AC7" t="str">
            <v>021102</v>
          </cell>
          <cell r="AD7">
            <v>208</v>
          </cell>
          <cell r="AE7" t="str">
            <v>021102</v>
          </cell>
          <cell r="AF7">
            <v>216</v>
          </cell>
          <cell r="AG7" t="str">
            <v>021102</v>
          </cell>
          <cell r="AH7">
            <v>178</v>
          </cell>
          <cell r="AI7" t="str">
            <v>021102</v>
          </cell>
          <cell r="AJ7">
            <v>183</v>
          </cell>
          <cell r="AK7" t="str">
            <v>021102</v>
          </cell>
          <cell r="AL7">
            <v>214</v>
          </cell>
          <cell r="AM7" t="str">
            <v>021102</v>
          </cell>
          <cell r="AN7">
            <v>201</v>
          </cell>
          <cell r="AO7" t="str">
            <v>021102</v>
          </cell>
          <cell r="AP7">
            <v>170</v>
          </cell>
          <cell r="AQ7" t="str">
            <v>021102</v>
          </cell>
          <cell r="AR7">
            <v>204</v>
          </cell>
          <cell r="AS7" t="str">
            <v>021102</v>
          </cell>
          <cell r="AT7">
            <v>191</v>
          </cell>
          <cell r="AU7" t="str">
            <v>021102</v>
          </cell>
          <cell r="AV7">
            <v>261</v>
          </cell>
          <cell r="AW7" t="str">
            <v>021102</v>
          </cell>
          <cell r="AX7">
            <v>194</v>
          </cell>
          <cell r="AY7" t="str">
            <v>021102</v>
          </cell>
          <cell r="AZ7">
            <v>240</v>
          </cell>
          <cell r="BA7" t="str">
            <v>021102</v>
          </cell>
          <cell r="BB7">
            <v>205</v>
          </cell>
          <cell r="BC7" t="str">
            <v>021102</v>
          </cell>
          <cell r="BD7">
            <v>210</v>
          </cell>
          <cell r="BE7" t="str">
            <v>021102</v>
          </cell>
          <cell r="BF7">
            <v>223</v>
          </cell>
          <cell r="BG7" t="str">
            <v>021102</v>
          </cell>
          <cell r="BH7">
            <v>166</v>
          </cell>
          <cell r="BI7" t="str">
            <v>021102</v>
          </cell>
          <cell r="BJ7">
            <v>149</v>
          </cell>
          <cell r="BK7" t="str">
            <v>021102</v>
          </cell>
          <cell r="BL7">
            <v>148</v>
          </cell>
          <cell r="BM7" t="str">
            <v>021102</v>
          </cell>
          <cell r="BN7">
            <v>149</v>
          </cell>
          <cell r="BO7" t="str">
            <v>021100</v>
          </cell>
          <cell r="BP7">
            <v>5</v>
          </cell>
          <cell r="BQ7" t="str">
            <v>021100</v>
          </cell>
          <cell r="BR7">
            <v>10</v>
          </cell>
          <cell r="BS7" t="str">
            <v>021100</v>
          </cell>
          <cell r="BT7">
            <v>1</v>
          </cell>
          <cell r="BU7" t="str">
            <v>021102</v>
          </cell>
          <cell r="BV7">
            <v>85</v>
          </cell>
          <cell r="BW7" t="str">
            <v>021102</v>
          </cell>
          <cell r="BX7">
            <v>141</v>
          </cell>
          <cell r="BY7" t="str">
            <v>021102</v>
          </cell>
          <cell r="BZ7">
            <v>118</v>
          </cell>
          <cell r="CA7" t="str">
            <v>021102</v>
          </cell>
          <cell r="CB7">
            <v>139</v>
          </cell>
          <cell r="CC7" t="str">
            <v>021100</v>
          </cell>
          <cell r="CD7">
            <v>1</v>
          </cell>
          <cell r="CE7" t="str">
            <v>021102</v>
          </cell>
          <cell r="CF7">
            <v>140</v>
          </cell>
          <cell r="CG7" t="str">
            <v>021102</v>
          </cell>
          <cell r="CH7">
            <v>94</v>
          </cell>
          <cell r="CI7" t="str">
            <v>021102</v>
          </cell>
          <cell r="CJ7">
            <v>151</v>
          </cell>
          <cell r="CK7" t="str">
            <v>021102</v>
          </cell>
          <cell r="CL7">
            <v>74</v>
          </cell>
          <cell r="CM7" t="str">
            <v>021102</v>
          </cell>
          <cell r="CN7">
            <v>163</v>
          </cell>
          <cell r="CO7" t="str">
            <v>021102</v>
          </cell>
          <cell r="CP7">
            <v>71</v>
          </cell>
          <cell r="CQ7" t="str">
            <v>021102</v>
          </cell>
          <cell r="CR7">
            <v>153</v>
          </cell>
          <cell r="CS7" t="str">
            <v>021102</v>
          </cell>
          <cell r="CT7">
            <v>98</v>
          </cell>
          <cell r="CU7" t="str">
            <v>021102</v>
          </cell>
          <cell r="CV7">
            <v>133</v>
          </cell>
          <cell r="CW7" t="str">
            <v>021102</v>
          </cell>
          <cell r="CX7">
            <v>95</v>
          </cell>
          <cell r="CY7" t="str">
            <v>021102</v>
          </cell>
          <cell r="CZ7">
            <v>137</v>
          </cell>
          <cell r="DA7" t="str">
            <v>021102</v>
          </cell>
          <cell r="DB7">
            <v>80</v>
          </cell>
          <cell r="DC7" t="str">
            <v>021102</v>
          </cell>
          <cell r="DD7">
            <v>136</v>
          </cell>
          <cell r="DE7" t="str">
            <v>021102</v>
          </cell>
          <cell r="DF7">
            <v>98</v>
          </cell>
          <cell r="DG7" t="str">
            <v>021102</v>
          </cell>
          <cell r="DH7">
            <v>150</v>
          </cell>
          <cell r="DI7" t="str">
            <v>021102</v>
          </cell>
          <cell r="DJ7">
            <v>96</v>
          </cell>
          <cell r="DK7" t="str">
            <v>021102</v>
          </cell>
          <cell r="DL7">
            <v>153</v>
          </cell>
          <cell r="DM7" t="str">
            <v>021102</v>
          </cell>
          <cell r="DN7">
            <v>103</v>
          </cell>
          <cell r="DO7" t="str">
            <v>021102</v>
          </cell>
          <cell r="DP7">
            <v>185</v>
          </cell>
          <cell r="DQ7" t="str">
            <v>021102</v>
          </cell>
          <cell r="DR7">
            <v>115</v>
          </cell>
          <cell r="DS7" t="str">
            <v>021102</v>
          </cell>
          <cell r="DT7">
            <v>185</v>
          </cell>
          <cell r="DU7" t="str">
            <v>021102</v>
          </cell>
          <cell r="DV7">
            <v>112</v>
          </cell>
          <cell r="DW7" t="str">
            <v>021102</v>
          </cell>
          <cell r="DX7">
            <v>214</v>
          </cell>
          <cell r="DY7" t="str">
            <v>021102</v>
          </cell>
          <cell r="DZ7">
            <v>141</v>
          </cell>
          <cell r="EA7" t="str">
            <v>021102</v>
          </cell>
          <cell r="EB7">
            <v>215</v>
          </cell>
          <cell r="EC7" t="str">
            <v>021102</v>
          </cell>
          <cell r="ED7">
            <v>161</v>
          </cell>
          <cell r="EE7" t="str">
            <v>021102</v>
          </cell>
          <cell r="EF7">
            <v>214</v>
          </cell>
          <cell r="EG7" t="str">
            <v>021102</v>
          </cell>
          <cell r="EH7">
            <v>190</v>
          </cell>
          <cell r="EI7" t="str">
            <v>021102</v>
          </cell>
          <cell r="EJ7">
            <v>226</v>
          </cell>
          <cell r="EK7" t="str">
            <v>021102</v>
          </cell>
          <cell r="EL7">
            <v>165</v>
          </cell>
          <cell r="EM7" t="str">
            <v>021102</v>
          </cell>
          <cell r="EN7">
            <v>173</v>
          </cell>
          <cell r="EO7" t="str">
            <v>021102</v>
          </cell>
          <cell r="EP7">
            <v>159</v>
          </cell>
          <cell r="EQ7" t="str">
            <v>021102</v>
          </cell>
          <cell r="ER7">
            <v>174</v>
          </cell>
          <cell r="ES7" t="str">
            <v>021102</v>
          </cell>
          <cell r="ET7">
            <v>170</v>
          </cell>
          <cell r="EU7" t="str">
            <v>021102</v>
          </cell>
          <cell r="EV7">
            <v>200</v>
          </cell>
          <cell r="EW7" t="str">
            <v>021102</v>
          </cell>
          <cell r="EX7">
            <v>176</v>
          </cell>
          <cell r="EY7" t="str">
            <v>021102</v>
          </cell>
          <cell r="EZ7">
            <v>170</v>
          </cell>
          <cell r="FA7" t="str">
            <v>021102</v>
          </cell>
          <cell r="FB7">
            <v>167</v>
          </cell>
          <cell r="FC7" t="str">
            <v>021102</v>
          </cell>
          <cell r="FD7">
            <v>180</v>
          </cell>
          <cell r="FE7" t="str">
            <v>021102</v>
          </cell>
          <cell r="FF7">
            <v>153</v>
          </cell>
          <cell r="FG7" t="str">
            <v>021102</v>
          </cell>
          <cell r="FH7">
            <v>185</v>
          </cell>
          <cell r="FI7" t="str">
            <v>021102</v>
          </cell>
          <cell r="FJ7">
            <v>159</v>
          </cell>
          <cell r="FK7" t="str">
            <v>021102</v>
          </cell>
          <cell r="FL7">
            <v>158</v>
          </cell>
          <cell r="FM7" t="str">
            <v>021102</v>
          </cell>
          <cell r="FN7">
            <v>162</v>
          </cell>
          <cell r="FO7" t="str">
            <v>021102</v>
          </cell>
          <cell r="FP7">
            <v>134</v>
          </cell>
          <cell r="FQ7" t="str">
            <v>021102</v>
          </cell>
          <cell r="FR7">
            <v>148</v>
          </cell>
          <cell r="FS7" t="str">
            <v>021102</v>
          </cell>
          <cell r="FT7">
            <v>157</v>
          </cell>
          <cell r="FU7" t="str">
            <v>021102</v>
          </cell>
          <cell r="FV7">
            <v>170</v>
          </cell>
          <cell r="FW7" t="str">
            <v>021102</v>
          </cell>
          <cell r="FX7">
            <v>166</v>
          </cell>
          <cell r="FY7" t="str">
            <v>021102</v>
          </cell>
          <cell r="FZ7">
            <v>177</v>
          </cell>
          <cell r="GA7" t="str">
            <v>021102</v>
          </cell>
          <cell r="GB7">
            <v>166</v>
          </cell>
          <cell r="GC7" t="str">
            <v>021102</v>
          </cell>
          <cell r="GD7">
            <v>176</v>
          </cell>
          <cell r="GE7" t="str">
            <v>021102</v>
          </cell>
          <cell r="GF7">
            <v>179</v>
          </cell>
          <cell r="GG7" t="str">
            <v>021102</v>
          </cell>
          <cell r="GH7">
            <v>190</v>
          </cell>
          <cell r="GI7" t="str">
            <v>021102</v>
          </cell>
          <cell r="GJ7">
            <v>182</v>
          </cell>
          <cell r="GK7" t="str">
            <v>021102</v>
          </cell>
          <cell r="GL7">
            <v>171</v>
          </cell>
          <cell r="GM7" t="str">
            <v>021102</v>
          </cell>
          <cell r="GN7">
            <v>175</v>
          </cell>
          <cell r="GO7" t="str">
            <v>021102</v>
          </cell>
          <cell r="GP7">
            <v>170</v>
          </cell>
          <cell r="GQ7" t="str">
            <v>021102</v>
          </cell>
          <cell r="GR7">
            <v>165</v>
          </cell>
          <cell r="GS7" t="str">
            <v>021102</v>
          </cell>
          <cell r="GT7">
            <v>209</v>
          </cell>
          <cell r="GU7" t="str">
            <v>021102</v>
          </cell>
          <cell r="GV7">
            <v>193</v>
          </cell>
          <cell r="GW7" t="str">
            <v>021102</v>
          </cell>
          <cell r="GX7">
            <v>178</v>
          </cell>
          <cell r="GY7" t="str">
            <v>021102</v>
          </cell>
          <cell r="GZ7">
            <v>198</v>
          </cell>
          <cell r="HA7" t="str">
            <v>021102</v>
          </cell>
          <cell r="HB7">
            <v>194</v>
          </cell>
          <cell r="HC7" t="str">
            <v>021102</v>
          </cell>
          <cell r="HD7">
            <v>182</v>
          </cell>
          <cell r="HE7" t="str">
            <v>021102</v>
          </cell>
          <cell r="HF7">
            <v>198</v>
          </cell>
          <cell r="HG7" t="str">
            <v>021102</v>
          </cell>
          <cell r="HH7">
            <v>201</v>
          </cell>
          <cell r="HI7" t="str">
            <v>021102</v>
          </cell>
          <cell r="HJ7">
            <v>191</v>
          </cell>
          <cell r="HK7" t="str">
            <v>021102</v>
          </cell>
          <cell r="HL7">
            <v>215</v>
          </cell>
          <cell r="HM7" t="str">
            <v>021102</v>
          </cell>
          <cell r="HN7">
            <v>204</v>
          </cell>
          <cell r="HO7" t="str">
            <v>021102</v>
          </cell>
          <cell r="HP7">
            <v>227</v>
          </cell>
          <cell r="HQ7" t="str">
            <v>021102</v>
          </cell>
          <cell r="HR7">
            <v>217</v>
          </cell>
          <cell r="HS7" t="str">
            <v>021102</v>
          </cell>
          <cell r="HT7">
            <v>230</v>
          </cell>
          <cell r="HU7" t="str">
            <v>021102</v>
          </cell>
          <cell r="HV7">
            <v>247</v>
          </cell>
          <cell r="HW7" t="str">
            <v>021102</v>
          </cell>
          <cell r="HX7">
            <v>276</v>
          </cell>
          <cell r="HY7" t="str">
            <v>021102</v>
          </cell>
          <cell r="HZ7">
            <v>247</v>
          </cell>
          <cell r="IA7" t="str">
            <v>021102</v>
          </cell>
          <cell r="IB7">
            <v>245</v>
          </cell>
          <cell r="IC7" t="str">
            <v>021102</v>
          </cell>
          <cell r="ID7">
            <v>264</v>
          </cell>
          <cell r="IE7" t="str">
            <v>021102</v>
          </cell>
          <cell r="IF7">
            <v>246</v>
          </cell>
          <cell r="IG7" t="str">
            <v>021102</v>
          </cell>
          <cell r="IH7">
            <v>265</v>
          </cell>
          <cell r="II7" t="str">
            <v>021102</v>
          </cell>
          <cell r="IJ7">
            <v>291</v>
          </cell>
          <cell r="IK7" t="str">
            <v>021102</v>
          </cell>
          <cell r="IL7">
            <v>263</v>
          </cell>
          <cell r="IM7" t="str">
            <v>021102</v>
          </cell>
          <cell r="IN7">
            <v>241</v>
          </cell>
          <cell r="IO7" t="str">
            <v>021102</v>
          </cell>
          <cell r="IP7">
            <v>263</v>
          </cell>
          <cell r="IQ7" t="str">
            <v>021102</v>
          </cell>
          <cell r="IR7">
            <v>241</v>
          </cell>
          <cell r="IS7" t="str">
            <v>021102</v>
          </cell>
          <cell r="IT7">
            <v>246</v>
          </cell>
          <cell r="IU7" t="str">
            <v>021102</v>
          </cell>
          <cell r="IV7">
            <v>217</v>
          </cell>
          <cell r="IW7" t="str">
            <v>021102</v>
          </cell>
          <cell r="IX7">
            <v>205</v>
          </cell>
          <cell r="IY7" t="str">
            <v>021102</v>
          </cell>
          <cell r="IZ7">
            <v>156</v>
          </cell>
          <cell r="JA7" t="str">
            <v>021102</v>
          </cell>
          <cell r="JB7">
            <v>169</v>
          </cell>
          <cell r="JC7" t="str">
            <v>021102</v>
          </cell>
          <cell r="JD7">
            <v>146</v>
          </cell>
          <cell r="JE7" t="str">
            <v>021102</v>
          </cell>
          <cell r="JF7">
            <v>181</v>
          </cell>
          <cell r="JG7" t="str">
            <v>021102</v>
          </cell>
          <cell r="JH7">
            <v>144</v>
          </cell>
          <cell r="JI7" t="str">
            <v>021102</v>
          </cell>
          <cell r="JJ7">
            <v>185</v>
          </cell>
          <cell r="JK7" t="str">
            <v>021102</v>
          </cell>
          <cell r="JL7">
            <v>103</v>
          </cell>
          <cell r="JM7" t="str">
            <v>021102</v>
          </cell>
          <cell r="JN7">
            <v>156</v>
          </cell>
          <cell r="JO7" t="str">
            <v>021102</v>
          </cell>
          <cell r="JP7">
            <v>107</v>
          </cell>
          <cell r="JQ7" t="str">
            <v>021102</v>
          </cell>
          <cell r="JR7">
            <v>137</v>
          </cell>
          <cell r="JS7" t="str">
            <v>021102</v>
          </cell>
          <cell r="JT7">
            <v>113</v>
          </cell>
          <cell r="JU7" t="str">
            <v>021102</v>
          </cell>
          <cell r="JV7">
            <v>146</v>
          </cell>
          <cell r="JW7" t="str">
            <v>021102</v>
          </cell>
          <cell r="JX7">
            <v>84</v>
          </cell>
          <cell r="JY7" t="str">
            <v>021102</v>
          </cell>
          <cell r="JZ7">
            <v>122</v>
          </cell>
          <cell r="KA7" t="str">
            <v>021102</v>
          </cell>
          <cell r="KB7">
            <v>65</v>
          </cell>
          <cell r="KC7" t="str">
            <v>021102</v>
          </cell>
          <cell r="KD7">
            <v>120</v>
          </cell>
          <cell r="KE7" t="str">
            <v>021102</v>
          </cell>
          <cell r="KF7">
            <v>47</v>
          </cell>
          <cell r="KG7" t="str">
            <v>021102</v>
          </cell>
          <cell r="KH7">
            <v>80</v>
          </cell>
          <cell r="KI7" t="str">
            <v>021102</v>
          </cell>
          <cell r="KJ7">
            <v>46</v>
          </cell>
          <cell r="KK7" t="str">
            <v>021102</v>
          </cell>
          <cell r="KL7">
            <v>99</v>
          </cell>
          <cell r="KM7" t="str">
            <v>021102</v>
          </cell>
          <cell r="KN7">
            <v>36</v>
          </cell>
          <cell r="KO7" t="str">
            <v>021102</v>
          </cell>
          <cell r="KP7">
            <v>85</v>
          </cell>
          <cell r="KQ7" t="str">
            <v>021102</v>
          </cell>
          <cell r="KR7">
            <v>29</v>
          </cell>
          <cell r="KS7" t="str">
            <v>021102</v>
          </cell>
          <cell r="KT7">
            <v>28</v>
          </cell>
          <cell r="KU7" t="str">
            <v>021102</v>
          </cell>
          <cell r="KV7">
            <v>13</v>
          </cell>
          <cell r="KW7" t="str">
            <v>021102</v>
          </cell>
          <cell r="KX7">
            <v>23</v>
          </cell>
          <cell r="KY7" t="str">
            <v>021102</v>
          </cell>
          <cell r="KZ7">
            <v>9</v>
          </cell>
          <cell r="LA7" t="str">
            <v>021102</v>
          </cell>
          <cell r="LB7">
            <v>38</v>
          </cell>
          <cell r="LC7" t="str">
            <v>021102</v>
          </cell>
          <cell r="LD7">
            <v>30</v>
          </cell>
          <cell r="LE7" t="str">
            <v>021102</v>
          </cell>
          <cell r="LF7">
            <v>68</v>
          </cell>
          <cell r="LG7" t="str">
            <v>021102</v>
          </cell>
          <cell r="LH7">
            <v>49</v>
          </cell>
          <cell r="LI7" t="str">
            <v>021102</v>
          </cell>
          <cell r="LJ7">
            <v>87</v>
          </cell>
          <cell r="LK7" t="str">
            <v>021102</v>
          </cell>
          <cell r="LL7">
            <v>27</v>
          </cell>
          <cell r="LM7" t="str">
            <v>021102</v>
          </cell>
          <cell r="LN7">
            <v>94</v>
          </cell>
          <cell r="LO7" t="str">
            <v>021102</v>
          </cell>
          <cell r="LP7">
            <v>36</v>
          </cell>
          <cell r="LQ7" t="str">
            <v>021102</v>
          </cell>
          <cell r="LR7">
            <v>97</v>
          </cell>
          <cell r="LS7" t="str">
            <v>021102</v>
          </cell>
          <cell r="LT7">
            <v>30</v>
          </cell>
          <cell r="LU7" t="str">
            <v>021102</v>
          </cell>
          <cell r="LV7">
            <v>82</v>
          </cell>
          <cell r="LW7" t="str">
            <v>021102</v>
          </cell>
          <cell r="LX7">
            <v>32</v>
          </cell>
          <cell r="LY7" t="str">
            <v>021102</v>
          </cell>
          <cell r="LZ7">
            <v>74</v>
          </cell>
          <cell r="MA7" t="str">
            <v>021102</v>
          </cell>
          <cell r="MB7">
            <v>32</v>
          </cell>
          <cell r="MC7" t="str">
            <v>021102</v>
          </cell>
          <cell r="MD7">
            <v>82</v>
          </cell>
          <cell r="ME7" t="str">
            <v>021102</v>
          </cell>
          <cell r="MF7">
            <v>15</v>
          </cell>
          <cell r="MG7" t="str">
            <v>021102</v>
          </cell>
          <cell r="MH7">
            <v>49</v>
          </cell>
          <cell r="MI7" t="str">
            <v>021102</v>
          </cell>
          <cell r="MJ7">
            <v>9</v>
          </cell>
          <cell r="MK7" t="str">
            <v>021102</v>
          </cell>
          <cell r="ML7">
            <v>26</v>
          </cell>
          <cell r="MM7" t="str">
            <v>021102</v>
          </cell>
          <cell r="MN7">
            <v>5</v>
          </cell>
          <cell r="MO7" t="str">
            <v>021102</v>
          </cell>
          <cell r="MP7">
            <v>24</v>
          </cell>
          <cell r="MQ7" t="str">
            <v>021102</v>
          </cell>
          <cell r="MR7">
            <v>7</v>
          </cell>
          <cell r="MS7" t="str">
            <v>021102</v>
          </cell>
          <cell r="MT7">
            <v>28</v>
          </cell>
          <cell r="MU7" t="str">
            <v>021102</v>
          </cell>
          <cell r="MV7">
            <v>8</v>
          </cell>
          <cell r="MW7" t="str">
            <v>021102</v>
          </cell>
          <cell r="MX7">
            <v>23</v>
          </cell>
          <cell r="MY7" t="str">
            <v>021102</v>
          </cell>
          <cell r="MZ7">
            <v>5</v>
          </cell>
          <cell r="NA7" t="str">
            <v>021102</v>
          </cell>
          <cell r="NB7">
            <v>13</v>
          </cell>
          <cell r="NC7" t="str">
            <v>021102</v>
          </cell>
          <cell r="ND7">
            <v>6</v>
          </cell>
          <cell r="NE7" t="str">
            <v>021102</v>
          </cell>
          <cell r="NF7">
            <v>13</v>
          </cell>
          <cell r="NG7" t="str">
            <v>021102</v>
          </cell>
          <cell r="NH7">
            <v>2</v>
          </cell>
          <cell r="NI7" t="str">
            <v>021104</v>
          </cell>
          <cell r="NJ7">
            <v>26</v>
          </cell>
          <cell r="NM7" t="str">
            <v>021102</v>
          </cell>
          <cell r="NN7">
            <v>4</v>
          </cell>
          <cell r="NO7" t="str">
            <v>021102</v>
          </cell>
          <cell r="NP7">
            <v>2</v>
          </cell>
          <cell r="NQ7" t="str">
            <v>021104</v>
          </cell>
          <cell r="NR7">
            <v>16</v>
          </cell>
          <cell r="NU7" t="str">
            <v>021104</v>
          </cell>
          <cell r="NV7">
            <v>4</v>
          </cell>
          <cell r="NY7" t="str">
            <v>021102</v>
          </cell>
          <cell r="NZ7">
            <v>1</v>
          </cell>
          <cell r="OC7" t="str">
            <v>021105</v>
          </cell>
          <cell r="OD7">
            <v>5</v>
          </cell>
          <cell r="OG7" t="str">
            <v>021206</v>
          </cell>
          <cell r="OH7">
            <v>1</v>
          </cell>
          <cell r="OK7" t="str">
            <v>021602</v>
          </cell>
          <cell r="OL7">
            <v>2</v>
          </cell>
          <cell r="OO7" t="str">
            <v>022012</v>
          </cell>
          <cell r="OP7">
            <v>1</v>
          </cell>
          <cell r="OS7" t="str">
            <v>022002</v>
          </cell>
          <cell r="OT7">
            <v>1</v>
          </cell>
          <cell r="OW7" t="str">
            <v>021701</v>
          </cell>
          <cell r="OX7">
            <v>1</v>
          </cell>
          <cell r="PA7" t="str">
            <v>023500</v>
          </cell>
          <cell r="PB7">
            <v>1</v>
          </cell>
        </row>
        <row r="8">
          <cell r="C8" t="str">
            <v>021104</v>
          </cell>
          <cell r="D8">
            <v>369</v>
          </cell>
          <cell r="E8" t="str">
            <v>021104</v>
          </cell>
          <cell r="F8">
            <v>391</v>
          </cell>
          <cell r="G8" t="str">
            <v>021104</v>
          </cell>
          <cell r="H8">
            <v>381</v>
          </cell>
          <cell r="I8" t="str">
            <v>021104</v>
          </cell>
          <cell r="J8">
            <v>385</v>
          </cell>
          <cell r="K8" t="str">
            <v>021104</v>
          </cell>
          <cell r="L8">
            <v>465</v>
          </cell>
          <cell r="M8" t="str">
            <v>021104</v>
          </cell>
          <cell r="N8">
            <v>417</v>
          </cell>
          <cell r="O8" t="str">
            <v>021104</v>
          </cell>
          <cell r="P8">
            <v>481</v>
          </cell>
          <cell r="Q8" t="str">
            <v>021104</v>
          </cell>
          <cell r="R8">
            <v>439</v>
          </cell>
          <cell r="S8" t="str">
            <v>021104</v>
          </cell>
          <cell r="T8">
            <v>550</v>
          </cell>
          <cell r="U8" t="str">
            <v>021104</v>
          </cell>
          <cell r="V8">
            <v>550</v>
          </cell>
          <cell r="W8" t="str">
            <v>021104</v>
          </cell>
          <cell r="X8">
            <v>575</v>
          </cell>
          <cell r="Y8" t="str">
            <v>021104</v>
          </cell>
          <cell r="Z8">
            <v>508</v>
          </cell>
          <cell r="AA8" t="str">
            <v>021104</v>
          </cell>
          <cell r="AB8">
            <v>564</v>
          </cell>
          <cell r="AC8" t="str">
            <v>021104</v>
          </cell>
          <cell r="AD8">
            <v>545</v>
          </cell>
          <cell r="AE8" t="str">
            <v>021104</v>
          </cell>
          <cell r="AF8">
            <v>604</v>
          </cell>
          <cell r="AG8" t="str">
            <v>021104</v>
          </cell>
          <cell r="AH8">
            <v>607</v>
          </cell>
          <cell r="AI8" t="str">
            <v>021104</v>
          </cell>
          <cell r="AJ8">
            <v>632</v>
          </cell>
          <cell r="AK8" t="str">
            <v>021104</v>
          </cell>
          <cell r="AL8">
            <v>551</v>
          </cell>
          <cell r="AM8" t="str">
            <v>021104</v>
          </cell>
          <cell r="AN8">
            <v>576</v>
          </cell>
          <cell r="AO8" t="str">
            <v>021104</v>
          </cell>
          <cell r="AP8">
            <v>550</v>
          </cell>
          <cell r="AQ8" t="str">
            <v>021104</v>
          </cell>
          <cell r="AR8">
            <v>572</v>
          </cell>
          <cell r="AS8" t="str">
            <v>021104</v>
          </cell>
          <cell r="AT8">
            <v>586</v>
          </cell>
          <cell r="AU8" t="str">
            <v>021104</v>
          </cell>
          <cell r="AV8">
            <v>629</v>
          </cell>
          <cell r="AW8" t="str">
            <v>021104</v>
          </cell>
          <cell r="AX8">
            <v>588</v>
          </cell>
          <cell r="AY8" t="str">
            <v>021104</v>
          </cell>
          <cell r="AZ8">
            <v>549</v>
          </cell>
          <cell r="BA8" t="str">
            <v>021104</v>
          </cell>
          <cell r="BB8">
            <v>581</v>
          </cell>
          <cell r="BC8" t="str">
            <v>021104</v>
          </cell>
          <cell r="BD8">
            <v>546</v>
          </cell>
          <cell r="BE8" t="str">
            <v>021104</v>
          </cell>
          <cell r="BF8">
            <v>539</v>
          </cell>
          <cell r="BG8" t="str">
            <v>021104</v>
          </cell>
          <cell r="BH8">
            <v>462</v>
          </cell>
          <cell r="BI8" t="str">
            <v>021104</v>
          </cell>
          <cell r="BJ8">
            <v>450</v>
          </cell>
          <cell r="BK8" t="str">
            <v>021104</v>
          </cell>
          <cell r="BL8">
            <v>428</v>
          </cell>
          <cell r="BM8" t="str">
            <v>021104</v>
          </cell>
          <cell r="BN8">
            <v>394</v>
          </cell>
          <cell r="BO8" t="str">
            <v>021102</v>
          </cell>
          <cell r="BP8">
            <v>92</v>
          </cell>
          <cell r="BQ8" t="str">
            <v>021102</v>
          </cell>
          <cell r="BR8">
            <v>67</v>
          </cell>
          <cell r="BS8" t="str">
            <v>021102</v>
          </cell>
          <cell r="BT8">
            <v>138</v>
          </cell>
          <cell r="BU8" t="str">
            <v>021104</v>
          </cell>
          <cell r="BV8">
            <v>309</v>
          </cell>
          <cell r="BW8" t="str">
            <v>021104</v>
          </cell>
          <cell r="BX8">
            <v>359</v>
          </cell>
          <cell r="BY8" t="str">
            <v>021104</v>
          </cell>
          <cell r="BZ8">
            <v>293</v>
          </cell>
          <cell r="CA8" t="str">
            <v>021104</v>
          </cell>
          <cell r="CB8">
            <v>332</v>
          </cell>
          <cell r="CC8" t="str">
            <v>021102</v>
          </cell>
          <cell r="CD8">
            <v>86</v>
          </cell>
          <cell r="CE8" t="str">
            <v>021104</v>
          </cell>
          <cell r="CF8">
            <v>357</v>
          </cell>
          <cell r="CG8" t="str">
            <v>021104</v>
          </cell>
          <cell r="CH8">
            <v>212</v>
          </cell>
          <cell r="CI8" t="str">
            <v>021104</v>
          </cell>
          <cell r="CJ8">
            <v>283</v>
          </cell>
          <cell r="CK8" t="str">
            <v>021104</v>
          </cell>
          <cell r="CL8">
            <v>252</v>
          </cell>
          <cell r="CM8" t="str">
            <v>021104</v>
          </cell>
          <cell r="CN8">
            <v>351</v>
          </cell>
          <cell r="CO8" t="str">
            <v>021104</v>
          </cell>
          <cell r="CP8">
            <v>252</v>
          </cell>
          <cell r="CQ8" t="str">
            <v>021104</v>
          </cell>
          <cell r="CR8">
            <v>342</v>
          </cell>
          <cell r="CS8" t="str">
            <v>021104</v>
          </cell>
          <cell r="CT8">
            <v>262</v>
          </cell>
          <cell r="CU8" t="str">
            <v>021104</v>
          </cell>
          <cell r="CV8">
            <v>359</v>
          </cell>
          <cell r="CW8" t="str">
            <v>021104</v>
          </cell>
          <cell r="CX8">
            <v>276</v>
          </cell>
          <cell r="CY8" t="str">
            <v>021104</v>
          </cell>
          <cell r="CZ8">
            <v>399</v>
          </cell>
          <cell r="DA8" t="str">
            <v>021104</v>
          </cell>
          <cell r="DB8">
            <v>289</v>
          </cell>
          <cell r="DC8" t="str">
            <v>021104</v>
          </cell>
          <cell r="DD8">
            <v>364</v>
          </cell>
          <cell r="DE8" t="str">
            <v>021104</v>
          </cell>
          <cell r="DF8">
            <v>313</v>
          </cell>
          <cell r="DG8" t="str">
            <v>021104</v>
          </cell>
          <cell r="DH8">
            <v>412</v>
          </cell>
          <cell r="DI8" t="str">
            <v>021104</v>
          </cell>
          <cell r="DJ8">
            <v>335</v>
          </cell>
          <cell r="DK8" t="str">
            <v>021104</v>
          </cell>
          <cell r="DL8">
            <v>430</v>
          </cell>
          <cell r="DM8" t="str">
            <v>021104</v>
          </cell>
          <cell r="DN8">
            <v>397</v>
          </cell>
          <cell r="DO8" t="str">
            <v>021104</v>
          </cell>
          <cell r="DP8">
            <v>454</v>
          </cell>
          <cell r="DQ8" t="str">
            <v>021104</v>
          </cell>
          <cell r="DR8">
            <v>411</v>
          </cell>
          <cell r="DS8" t="str">
            <v>021104</v>
          </cell>
          <cell r="DT8">
            <v>554</v>
          </cell>
          <cell r="DU8" t="str">
            <v>021104</v>
          </cell>
          <cell r="DV8">
            <v>477</v>
          </cell>
          <cell r="DW8" t="str">
            <v>021104</v>
          </cell>
          <cell r="DX8">
            <v>601</v>
          </cell>
          <cell r="DY8" t="str">
            <v>021104</v>
          </cell>
          <cell r="DZ8">
            <v>568</v>
          </cell>
          <cell r="EA8" t="str">
            <v>021104</v>
          </cell>
          <cell r="EB8">
            <v>641</v>
          </cell>
          <cell r="EC8" t="str">
            <v>021104</v>
          </cell>
          <cell r="ED8">
            <v>642</v>
          </cell>
          <cell r="EE8" t="str">
            <v>021104</v>
          </cell>
          <cell r="EF8">
            <v>729</v>
          </cell>
          <cell r="EG8" t="str">
            <v>021104</v>
          </cell>
          <cell r="EH8">
            <v>697</v>
          </cell>
          <cell r="EI8" t="str">
            <v>021104</v>
          </cell>
          <cell r="EJ8">
            <v>707</v>
          </cell>
          <cell r="EK8" t="str">
            <v>021104</v>
          </cell>
          <cell r="EL8">
            <v>684</v>
          </cell>
          <cell r="EM8" t="str">
            <v>021104</v>
          </cell>
          <cell r="EN8">
            <v>615</v>
          </cell>
          <cell r="EO8" t="str">
            <v>021104</v>
          </cell>
          <cell r="EP8">
            <v>600</v>
          </cell>
          <cell r="EQ8" t="str">
            <v>021104</v>
          </cell>
          <cell r="ER8">
            <v>684</v>
          </cell>
          <cell r="ES8" t="str">
            <v>021104</v>
          </cell>
          <cell r="ET8">
            <v>655</v>
          </cell>
          <cell r="EU8" t="str">
            <v>021104</v>
          </cell>
          <cell r="EV8">
            <v>654</v>
          </cell>
          <cell r="EW8" t="str">
            <v>021104</v>
          </cell>
          <cell r="EX8">
            <v>620</v>
          </cell>
          <cell r="EY8" t="str">
            <v>021104</v>
          </cell>
          <cell r="EZ8">
            <v>542</v>
          </cell>
          <cell r="FA8" t="str">
            <v>021104</v>
          </cell>
          <cell r="FB8">
            <v>539</v>
          </cell>
          <cell r="FC8" t="str">
            <v>021104</v>
          </cell>
          <cell r="FD8">
            <v>550</v>
          </cell>
          <cell r="FE8" t="str">
            <v>021104</v>
          </cell>
          <cell r="FF8">
            <v>540</v>
          </cell>
          <cell r="FG8" t="str">
            <v>021104</v>
          </cell>
          <cell r="FH8">
            <v>559</v>
          </cell>
          <cell r="FI8" t="str">
            <v>021104</v>
          </cell>
          <cell r="FJ8">
            <v>534</v>
          </cell>
          <cell r="FK8" t="str">
            <v>021104</v>
          </cell>
          <cell r="FL8">
            <v>545</v>
          </cell>
          <cell r="FM8" t="str">
            <v>021104</v>
          </cell>
          <cell r="FN8">
            <v>534</v>
          </cell>
          <cell r="FO8" t="str">
            <v>021104</v>
          </cell>
          <cell r="FP8">
            <v>548</v>
          </cell>
          <cell r="FQ8" t="str">
            <v>021104</v>
          </cell>
          <cell r="FR8">
            <v>535</v>
          </cell>
          <cell r="FS8" t="str">
            <v>021104</v>
          </cell>
          <cell r="FT8">
            <v>483</v>
          </cell>
          <cell r="FU8" t="str">
            <v>021104</v>
          </cell>
          <cell r="FV8">
            <v>526</v>
          </cell>
          <cell r="FW8" t="str">
            <v>021104</v>
          </cell>
          <cell r="FX8">
            <v>470</v>
          </cell>
          <cell r="FY8" t="str">
            <v>021104</v>
          </cell>
          <cell r="FZ8">
            <v>536</v>
          </cell>
          <cell r="GA8" t="str">
            <v>021104</v>
          </cell>
          <cell r="GB8">
            <v>461</v>
          </cell>
          <cell r="GC8" t="str">
            <v>021104</v>
          </cell>
          <cell r="GD8">
            <v>479</v>
          </cell>
          <cell r="GE8" t="str">
            <v>021104</v>
          </cell>
          <cell r="GF8">
            <v>450</v>
          </cell>
          <cell r="GG8" t="str">
            <v>021104</v>
          </cell>
          <cell r="GH8">
            <v>514</v>
          </cell>
          <cell r="GI8" t="str">
            <v>021104</v>
          </cell>
          <cell r="GJ8">
            <v>429</v>
          </cell>
          <cell r="GK8" t="str">
            <v>021104</v>
          </cell>
          <cell r="GL8">
            <v>467</v>
          </cell>
          <cell r="GM8" t="str">
            <v>021104</v>
          </cell>
          <cell r="GN8">
            <v>421</v>
          </cell>
          <cell r="GO8" t="str">
            <v>021104</v>
          </cell>
          <cell r="GP8">
            <v>464</v>
          </cell>
          <cell r="GQ8" t="str">
            <v>021104</v>
          </cell>
          <cell r="GR8">
            <v>412</v>
          </cell>
          <cell r="GS8" t="str">
            <v>021104</v>
          </cell>
          <cell r="GT8">
            <v>436</v>
          </cell>
          <cell r="GU8" t="str">
            <v>021104</v>
          </cell>
          <cell r="GV8">
            <v>371</v>
          </cell>
          <cell r="GW8" t="str">
            <v>021104</v>
          </cell>
          <cell r="GX8">
            <v>491</v>
          </cell>
          <cell r="GY8" t="str">
            <v>021104</v>
          </cell>
          <cell r="GZ8">
            <v>384</v>
          </cell>
          <cell r="HA8" t="str">
            <v>021104</v>
          </cell>
          <cell r="HB8">
            <v>479</v>
          </cell>
          <cell r="HC8" t="str">
            <v>021104</v>
          </cell>
          <cell r="HD8">
            <v>448</v>
          </cell>
          <cell r="HE8" t="str">
            <v>021104</v>
          </cell>
          <cell r="HF8">
            <v>479</v>
          </cell>
          <cell r="HG8" t="str">
            <v>021104</v>
          </cell>
          <cell r="HH8">
            <v>426</v>
          </cell>
          <cell r="HI8" t="str">
            <v>021104</v>
          </cell>
          <cell r="HJ8">
            <v>515</v>
          </cell>
          <cell r="HK8" t="str">
            <v>021104</v>
          </cell>
          <cell r="HL8">
            <v>491</v>
          </cell>
          <cell r="HM8" t="str">
            <v>021104</v>
          </cell>
          <cell r="HN8">
            <v>590</v>
          </cell>
          <cell r="HO8" t="str">
            <v>021104</v>
          </cell>
          <cell r="HP8">
            <v>475</v>
          </cell>
          <cell r="HQ8" t="str">
            <v>021104</v>
          </cell>
          <cell r="HR8">
            <v>620</v>
          </cell>
          <cell r="HS8" t="str">
            <v>021104</v>
          </cell>
          <cell r="HT8">
            <v>489</v>
          </cell>
          <cell r="HU8" t="str">
            <v>021104</v>
          </cell>
          <cell r="HV8">
            <v>675</v>
          </cell>
          <cell r="HW8" t="str">
            <v>021104</v>
          </cell>
          <cell r="HX8">
            <v>588</v>
          </cell>
          <cell r="HY8" t="str">
            <v>021104</v>
          </cell>
          <cell r="HZ8">
            <v>730</v>
          </cell>
          <cell r="IA8" t="str">
            <v>021104</v>
          </cell>
          <cell r="IB8">
            <v>604</v>
          </cell>
          <cell r="IC8" t="str">
            <v>021104</v>
          </cell>
          <cell r="ID8">
            <v>725</v>
          </cell>
          <cell r="IE8" t="str">
            <v>021104</v>
          </cell>
          <cell r="IF8">
            <v>639</v>
          </cell>
          <cell r="IG8" t="str">
            <v>021104</v>
          </cell>
          <cell r="IH8">
            <v>791</v>
          </cell>
          <cell r="II8" t="str">
            <v>021104</v>
          </cell>
          <cell r="IJ8">
            <v>600</v>
          </cell>
          <cell r="IK8" t="str">
            <v>021104</v>
          </cell>
          <cell r="IL8">
            <v>762</v>
          </cell>
          <cell r="IM8" t="str">
            <v>021104</v>
          </cell>
          <cell r="IN8">
            <v>610</v>
          </cell>
          <cell r="IO8" t="str">
            <v>021104</v>
          </cell>
          <cell r="IP8">
            <v>784</v>
          </cell>
          <cell r="IQ8" t="str">
            <v>021104</v>
          </cell>
          <cell r="IR8">
            <v>539</v>
          </cell>
          <cell r="IS8" t="str">
            <v>021104</v>
          </cell>
          <cell r="IT8">
            <v>730</v>
          </cell>
          <cell r="IU8" t="str">
            <v>021104</v>
          </cell>
          <cell r="IV8">
            <v>522</v>
          </cell>
          <cell r="IW8" t="str">
            <v>021104</v>
          </cell>
          <cell r="IX8">
            <v>689</v>
          </cell>
          <cell r="IY8" t="str">
            <v>021104</v>
          </cell>
          <cell r="IZ8">
            <v>439</v>
          </cell>
          <cell r="JA8" t="str">
            <v>021104</v>
          </cell>
          <cell r="JB8">
            <v>640</v>
          </cell>
          <cell r="JC8" t="str">
            <v>021104</v>
          </cell>
          <cell r="JD8">
            <v>409</v>
          </cell>
          <cell r="JE8" t="str">
            <v>021104</v>
          </cell>
          <cell r="JF8">
            <v>610</v>
          </cell>
          <cell r="JG8" t="str">
            <v>021104</v>
          </cell>
          <cell r="JH8">
            <v>438</v>
          </cell>
          <cell r="JI8" t="str">
            <v>021104</v>
          </cell>
          <cell r="JJ8">
            <v>618</v>
          </cell>
          <cell r="JK8" t="str">
            <v>021104</v>
          </cell>
          <cell r="JL8">
            <v>340</v>
          </cell>
          <cell r="JM8" t="str">
            <v>021104</v>
          </cell>
          <cell r="JN8">
            <v>484</v>
          </cell>
          <cell r="JO8" t="str">
            <v>021104</v>
          </cell>
          <cell r="JP8">
            <v>310</v>
          </cell>
          <cell r="JQ8" t="str">
            <v>021104</v>
          </cell>
          <cell r="JR8">
            <v>500</v>
          </cell>
          <cell r="JS8" t="str">
            <v>021104</v>
          </cell>
          <cell r="JT8">
            <v>307</v>
          </cell>
          <cell r="JU8" t="str">
            <v>021104</v>
          </cell>
          <cell r="JV8">
            <v>466</v>
          </cell>
          <cell r="JW8" t="str">
            <v>021104</v>
          </cell>
          <cell r="JX8">
            <v>238</v>
          </cell>
          <cell r="JY8" t="str">
            <v>021104</v>
          </cell>
          <cell r="JZ8">
            <v>395</v>
          </cell>
          <cell r="KA8" t="str">
            <v>021104</v>
          </cell>
          <cell r="KB8">
            <v>223</v>
          </cell>
          <cell r="KC8" t="str">
            <v>021104</v>
          </cell>
          <cell r="KD8">
            <v>373</v>
          </cell>
          <cell r="KE8" t="str">
            <v>021104</v>
          </cell>
          <cell r="KF8">
            <v>151</v>
          </cell>
          <cell r="KG8" t="str">
            <v>021104</v>
          </cell>
          <cell r="KH8">
            <v>289</v>
          </cell>
          <cell r="KI8" t="str">
            <v>021104</v>
          </cell>
          <cell r="KJ8">
            <v>158</v>
          </cell>
          <cell r="KK8" t="str">
            <v>021104</v>
          </cell>
          <cell r="KL8">
            <v>246</v>
          </cell>
          <cell r="KM8" t="str">
            <v>021104</v>
          </cell>
          <cell r="KN8">
            <v>127</v>
          </cell>
          <cell r="KO8" t="str">
            <v>021104</v>
          </cell>
          <cell r="KP8">
            <v>248</v>
          </cell>
          <cell r="KQ8" t="str">
            <v>021104</v>
          </cell>
          <cell r="KR8">
            <v>46</v>
          </cell>
          <cell r="KS8" t="str">
            <v>021104</v>
          </cell>
          <cell r="KT8">
            <v>78</v>
          </cell>
          <cell r="KU8" t="str">
            <v>021104</v>
          </cell>
          <cell r="KV8">
            <v>20</v>
          </cell>
          <cell r="KW8" t="str">
            <v>021104</v>
          </cell>
          <cell r="KX8">
            <v>64</v>
          </cell>
          <cell r="KY8" t="str">
            <v>021104</v>
          </cell>
          <cell r="KZ8">
            <v>28</v>
          </cell>
          <cell r="LA8" t="str">
            <v>021104</v>
          </cell>
          <cell r="LB8">
            <v>74</v>
          </cell>
          <cell r="LC8" t="str">
            <v>021104</v>
          </cell>
          <cell r="LD8">
            <v>65</v>
          </cell>
          <cell r="LE8" t="str">
            <v>021104</v>
          </cell>
          <cell r="LF8">
            <v>150</v>
          </cell>
          <cell r="LG8" t="str">
            <v>021104</v>
          </cell>
          <cell r="LH8">
            <v>74</v>
          </cell>
          <cell r="LI8" t="str">
            <v>021104</v>
          </cell>
          <cell r="LJ8">
            <v>218</v>
          </cell>
          <cell r="LK8" t="str">
            <v>021104</v>
          </cell>
          <cell r="LL8">
            <v>70</v>
          </cell>
          <cell r="LM8" t="str">
            <v>021104</v>
          </cell>
          <cell r="LN8">
            <v>209</v>
          </cell>
          <cell r="LO8" t="str">
            <v>021104</v>
          </cell>
          <cell r="LP8">
            <v>67</v>
          </cell>
          <cell r="LQ8" t="str">
            <v>021104</v>
          </cell>
          <cell r="LR8">
            <v>218</v>
          </cell>
          <cell r="LS8" t="str">
            <v>021104</v>
          </cell>
          <cell r="LT8">
            <v>72</v>
          </cell>
          <cell r="LU8" t="str">
            <v>021104</v>
          </cell>
          <cell r="LV8">
            <v>228</v>
          </cell>
          <cell r="LW8" t="str">
            <v>021104</v>
          </cell>
          <cell r="LX8">
            <v>45</v>
          </cell>
          <cell r="LY8" t="str">
            <v>021104</v>
          </cell>
          <cell r="LZ8">
            <v>155</v>
          </cell>
          <cell r="MA8" t="str">
            <v>021104</v>
          </cell>
          <cell r="MB8">
            <v>58</v>
          </cell>
          <cell r="MC8" t="str">
            <v>021104</v>
          </cell>
          <cell r="MD8">
            <v>136</v>
          </cell>
          <cell r="ME8" t="str">
            <v>021104</v>
          </cell>
          <cell r="MF8">
            <v>32</v>
          </cell>
          <cell r="MG8" t="str">
            <v>021104</v>
          </cell>
          <cell r="MH8">
            <v>115</v>
          </cell>
          <cell r="MI8" t="str">
            <v>021104</v>
          </cell>
          <cell r="MJ8">
            <v>18</v>
          </cell>
          <cell r="MK8" t="str">
            <v>021104</v>
          </cell>
          <cell r="ML8">
            <v>60</v>
          </cell>
          <cell r="MM8" t="str">
            <v>021104</v>
          </cell>
          <cell r="MN8">
            <v>13</v>
          </cell>
          <cell r="MO8" t="str">
            <v>021104</v>
          </cell>
          <cell r="MP8">
            <v>56</v>
          </cell>
          <cell r="MQ8" t="str">
            <v>021104</v>
          </cell>
          <cell r="MR8">
            <v>17</v>
          </cell>
          <cell r="MS8" t="str">
            <v>021104</v>
          </cell>
          <cell r="MT8">
            <v>63</v>
          </cell>
          <cell r="MU8" t="str">
            <v>021104</v>
          </cell>
          <cell r="MV8">
            <v>11</v>
          </cell>
          <cell r="MW8" t="str">
            <v>021104</v>
          </cell>
          <cell r="MX8">
            <v>53</v>
          </cell>
          <cell r="MY8" t="str">
            <v>021104</v>
          </cell>
          <cell r="MZ8">
            <v>7</v>
          </cell>
          <cell r="NA8" t="str">
            <v>021104</v>
          </cell>
          <cell r="NB8">
            <v>26</v>
          </cell>
          <cell r="NC8" t="str">
            <v>021104</v>
          </cell>
          <cell r="ND8">
            <v>10</v>
          </cell>
          <cell r="NE8" t="str">
            <v>021104</v>
          </cell>
          <cell r="NF8">
            <v>28</v>
          </cell>
          <cell r="NG8" t="str">
            <v>021104</v>
          </cell>
          <cell r="NH8">
            <v>7</v>
          </cell>
          <cell r="NI8" t="str">
            <v>021105</v>
          </cell>
          <cell r="NJ8">
            <v>11</v>
          </cell>
          <cell r="NK8" t="str">
            <v>021104</v>
          </cell>
          <cell r="NL8">
            <v>3</v>
          </cell>
          <cell r="NM8" t="str">
            <v>021104</v>
          </cell>
          <cell r="NN8">
            <v>14</v>
          </cell>
          <cell r="NQ8" t="str">
            <v>021105</v>
          </cell>
          <cell r="NR8">
            <v>4</v>
          </cell>
          <cell r="NS8" t="str">
            <v>021104</v>
          </cell>
          <cell r="NT8">
            <v>1</v>
          </cell>
          <cell r="NU8" t="str">
            <v>021105</v>
          </cell>
          <cell r="NV8">
            <v>1</v>
          </cell>
          <cell r="NW8" t="str">
            <v>021104</v>
          </cell>
          <cell r="NX8">
            <v>2</v>
          </cell>
          <cell r="NY8" t="str">
            <v>021104</v>
          </cell>
          <cell r="NZ8">
            <v>2</v>
          </cell>
          <cell r="OA8" t="str">
            <v>021104</v>
          </cell>
          <cell r="OB8">
            <v>1</v>
          </cell>
          <cell r="OC8" t="str">
            <v>021111</v>
          </cell>
          <cell r="OD8">
            <v>2</v>
          </cell>
          <cell r="OG8" t="str">
            <v>021303</v>
          </cell>
          <cell r="OH8">
            <v>1</v>
          </cell>
          <cell r="OI8" t="str">
            <v>021104</v>
          </cell>
          <cell r="OJ8">
            <v>1</v>
          </cell>
          <cell r="OK8" t="str">
            <v>021607</v>
          </cell>
          <cell r="OL8">
            <v>1</v>
          </cell>
          <cell r="OO8" t="str">
            <v>022201</v>
          </cell>
          <cell r="OP8">
            <v>1</v>
          </cell>
          <cell r="OS8" t="str">
            <v>022300</v>
          </cell>
          <cell r="OT8">
            <v>1</v>
          </cell>
          <cell r="OW8" t="str">
            <v>021706</v>
          </cell>
          <cell r="OX8">
            <v>1</v>
          </cell>
        </row>
        <row r="9">
          <cell r="C9" t="str">
            <v>021105</v>
          </cell>
          <cell r="D9">
            <v>100</v>
          </cell>
          <cell r="E9" t="str">
            <v>021105</v>
          </cell>
          <cell r="F9">
            <v>102</v>
          </cell>
          <cell r="G9" t="str">
            <v>021105</v>
          </cell>
          <cell r="H9">
            <v>107</v>
          </cell>
          <cell r="I9" t="str">
            <v>021105</v>
          </cell>
          <cell r="J9">
            <v>103</v>
          </cell>
          <cell r="K9" t="str">
            <v>021105</v>
          </cell>
          <cell r="L9">
            <v>129</v>
          </cell>
          <cell r="M9" t="str">
            <v>021105</v>
          </cell>
          <cell r="N9">
            <v>117</v>
          </cell>
          <cell r="O9" t="str">
            <v>021105</v>
          </cell>
          <cell r="P9">
            <v>134</v>
          </cell>
          <cell r="Q9" t="str">
            <v>021105</v>
          </cell>
          <cell r="R9">
            <v>120</v>
          </cell>
          <cell r="S9" t="str">
            <v>021105</v>
          </cell>
          <cell r="T9">
            <v>159</v>
          </cell>
          <cell r="U9" t="str">
            <v>021105</v>
          </cell>
          <cell r="V9">
            <v>139</v>
          </cell>
          <cell r="W9" t="str">
            <v>021105</v>
          </cell>
          <cell r="X9">
            <v>153</v>
          </cell>
          <cell r="Y9" t="str">
            <v>021105</v>
          </cell>
          <cell r="Z9">
            <v>126</v>
          </cell>
          <cell r="AA9" t="str">
            <v>021105</v>
          </cell>
          <cell r="AB9">
            <v>165</v>
          </cell>
          <cell r="AC9" t="str">
            <v>021105</v>
          </cell>
          <cell r="AD9">
            <v>170</v>
          </cell>
          <cell r="AE9" t="str">
            <v>021105</v>
          </cell>
          <cell r="AF9">
            <v>141</v>
          </cell>
          <cell r="AG9" t="str">
            <v>021105</v>
          </cell>
          <cell r="AH9">
            <v>174</v>
          </cell>
          <cell r="AI9" t="str">
            <v>021105</v>
          </cell>
          <cell r="AJ9">
            <v>157</v>
          </cell>
          <cell r="AK9" t="str">
            <v>021105</v>
          </cell>
          <cell r="AL9">
            <v>157</v>
          </cell>
          <cell r="AM9" t="str">
            <v>021105</v>
          </cell>
          <cell r="AN9">
            <v>184</v>
          </cell>
          <cell r="AO9" t="str">
            <v>021105</v>
          </cell>
          <cell r="AP9">
            <v>167</v>
          </cell>
          <cell r="AQ9" t="str">
            <v>021105</v>
          </cell>
          <cell r="AR9">
            <v>207</v>
          </cell>
          <cell r="AS9" t="str">
            <v>021105</v>
          </cell>
          <cell r="AT9">
            <v>193</v>
          </cell>
          <cell r="AU9" t="str">
            <v>021105</v>
          </cell>
          <cell r="AV9">
            <v>199</v>
          </cell>
          <cell r="AW9" t="str">
            <v>021105</v>
          </cell>
          <cell r="AX9">
            <v>172</v>
          </cell>
          <cell r="AY9" t="str">
            <v>021105</v>
          </cell>
          <cell r="AZ9">
            <v>203</v>
          </cell>
          <cell r="BA9" t="str">
            <v>021105</v>
          </cell>
          <cell r="BB9">
            <v>214</v>
          </cell>
          <cell r="BC9" t="str">
            <v>021105</v>
          </cell>
          <cell r="BD9">
            <v>201</v>
          </cell>
          <cell r="BE9" t="str">
            <v>021105</v>
          </cell>
          <cell r="BF9">
            <v>174</v>
          </cell>
          <cell r="BG9" t="str">
            <v>021105</v>
          </cell>
          <cell r="BH9">
            <v>143</v>
          </cell>
          <cell r="BI9" t="str">
            <v>021105</v>
          </cell>
          <cell r="BJ9">
            <v>126</v>
          </cell>
          <cell r="BK9" t="str">
            <v>021105</v>
          </cell>
          <cell r="BL9">
            <v>147</v>
          </cell>
          <cell r="BM9" t="str">
            <v>021105</v>
          </cell>
          <cell r="BN9">
            <v>109</v>
          </cell>
          <cell r="BO9" t="str">
            <v>021104</v>
          </cell>
          <cell r="BP9">
            <v>386</v>
          </cell>
          <cell r="BQ9" t="str">
            <v>021104</v>
          </cell>
          <cell r="BR9">
            <v>336</v>
          </cell>
          <cell r="BS9" t="str">
            <v>021104</v>
          </cell>
          <cell r="BT9">
            <v>353</v>
          </cell>
          <cell r="BU9" t="str">
            <v>021105</v>
          </cell>
          <cell r="BV9">
            <v>87</v>
          </cell>
          <cell r="BW9" t="str">
            <v>021105</v>
          </cell>
          <cell r="BX9">
            <v>119</v>
          </cell>
          <cell r="BY9" t="str">
            <v>021105</v>
          </cell>
          <cell r="BZ9">
            <v>81</v>
          </cell>
          <cell r="CA9" t="str">
            <v>021105</v>
          </cell>
          <cell r="CB9">
            <v>120</v>
          </cell>
          <cell r="CC9" t="str">
            <v>021104</v>
          </cell>
          <cell r="CD9">
            <v>300</v>
          </cell>
          <cell r="CE9" t="str">
            <v>021105</v>
          </cell>
          <cell r="CF9">
            <v>119</v>
          </cell>
          <cell r="CG9" t="str">
            <v>021105</v>
          </cell>
          <cell r="CH9">
            <v>63</v>
          </cell>
          <cell r="CI9" t="str">
            <v>021105</v>
          </cell>
          <cell r="CJ9">
            <v>138</v>
          </cell>
          <cell r="CK9" t="str">
            <v>021105</v>
          </cell>
          <cell r="CL9">
            <v>86</v>
          </cell>
          <cell r="CM9" t="str">
            <v>021105</v>
          </cell>
          <cell r="CN9">
            <v>121</v>
          </cell>
          <cell r="CO9" t="str">
            <v>021105</v>
          </cell>
          <cell r="CP9">
            <v>73</v>
          </cell>
          <cell r="CQ9" t="str">
            <v>021105</v>
          </cell>
          <cell r="CR9">
            <v>110</v>
          </cell>
          <cell r="CS9" t="str">
            <v>021105</v>
          </cell>
          <cell r="CT9">
            <v>67</v>
          </cell>
          <cell r="CU9" t="str">
            <v>021105</v>
          </cell>
          <cell r="CV9">
            <v>128</v>
          </cell>
          <cell r="CW9" t="str">
            <v>021105</v>
          </cell>
          <cell r="CX9">
            <v>71</v>
          </cell>
          <cell r="CY9" t="str">
            <v>021105</v>
          </cell>
          <cell r="CZ9">
            <v>111</v>
          </cell>
          <cell r="DA9" t="str">
            <v>021105</v>
          </cell>
          <cell r="DB9">
            <v>64</v>
          </cell>
          <cell r="DC9" t="str">
            <v>021105</v>
          </cell>
          <cell r="DD9">
            <v>120</v>
          </cell>
          <cell r="DE9" t="str">
            <v>021105</v>
          </cell>
          <cell r="DF9">
            <v>71</v>
          </cell>
          <cell r="DG9" t="str">
            <v>021105</v>
          </cell>
          <cell r="DH9">
            <v>139</v>
          </cell>
          <cell r="DI9" t="str">
            <v>021105</v>
          </cell>
          <cell r="DJ9">
            <v>73</v>
          </cell>
          <cell r="DK9" t="str">
            <v>021105</v>
          </cell>
          <cell r="DL9">
            <v>145</v>
          </cell>
          <cell r="DM9" t="str">
            <v>021105</v>
          </cell>
          <cell r="DN9">
            <v>78</v>
          </cell>
          <cell r="DO9" t="str">
            <v>021105</v>
          </cell>
          <cell r="DP9">
            <v>132</v>
          </cell>
          <cell r="DQ9" t="str">
            <v>021105</v>
          </cell>
          <cell r="DR9">
            <v>91</v>
          </cell>
          <cell r="DS9" t="str">
            <v>021105</v>
          </cell>
          <cell r="DT9">
            <v>168</v>
          </cell>
          <cell r="DU9" t="str">
            <v>021105</v>
          </cell>
          <cell r="DV9">
            <v>109</v>
          </cell>
          <cell r="DW9" t="str">
            <v>021105</v>
          </cell>
          <cell r="DX9">
            <v>160</v>
          </cell>
          <cell r="DY9" t="str">
            <v>021105</v>
          </cell>
          <cell r="DZ9">
            <v>123</v>
          </cell>
          <cell r="EA9" t="str">
            <v>021105</v>
          </cell>
          <cell r="EB9">
            <v>163</v>
          </cell>
          <cell r="EC9" t="str">
            <v>021105</v>
          </cell>
          <cell r="ED9">
            <v>155</v>
          </cell>
          <cell r="EE9" t="str">
            <v>021105</v>
          </cell>
          <cell r="EF9">
            <v>162</v>
          </cell>
          <cell r="EG9" t="str">
            <v>021105</v>
          </cell>
          <cell r="EH9">
            <v>133</v>
          </cell>
          <cell r="EI9" t="str">
            <v>021105</v>
          </cell>
          <cell r="EJ9">
            <v>186</v>
          </cell>
          <cell r="EK9" t="str">
            <v>021105</v>
          </cell>
          <cell r="EL9">
            <v>134</v>
          </cell>
          <cell r="EM9" t="str">
            <v>021105</v>
          </cell>
          <cell r="EN9">
            <v>135</v>
          </cell>
          <cell r="EO9" t="str">
            <v>021105</v>
          </cell>
          <cell r="EP9">
            <v>148</v>
          </cell>
          <cell r="EQ9" t="str">
            <v>021105</v>
          </cell>
          <cell r="ER9">
            <v>147</v>
          </cell>
          <cell r="ES9" t="str">
            <v>021105</v>
          </cell>
          <cell r="ET9">
            <v>139</v>
          </cell>
          <cell r="EU9" t="str">
            <v>021105</v>
          </cell>
          <cell r="EV9">
            <v>160</v>
          </cell>
          <cell r="EW9" t="str">
            <v>021105</v>
          </cell>
          <cell r="EX9">
            <v>141</v>
          </cell>
          <cell r="EY9" t="str">
            <v>021105</v>
          </cell>
          <cell r="EZ9">
            <v>146</v>
          </cell>
          <cell r="FA9" t="str">
            <v>021105</v>
          </cell>
          <cell r="FB9">
            <v>139</v>
          </cell>
          <cell r="FC9" t="str">
            <v>021105</v>
          </cell>
          <cell r="FD9">
            <v>141</v>
          </cell>
          <cell r="FE9" t="str">
            <v>021105</v>
          </cell>
          <cell r="FF9">
            <v>133</v>
          </cell>
          <cell r="FG9" t="str">
            <v>021105</v>
          </cell>
          <cell r="FH9">
            <v>121</v>
          </cell>
          <cell r="FI9" t="str">
            <v>021105</v>
          </cell>
          <cell r="FJ9">
            <v>165</v>
          </cell>
          <cell r="FK9" t="str">
            <v>021105</v>
          </cell>
          <cell r="FL9">
            <v>128</v>
          </cell>
          <cell r="FM9" t="str">
            <v>021105</v>
          </cell>
          <cell r="FN9">
            <v>130</v>
          </cell>
          <cell r="FO9" t="str">
            <v>021105</v>
          </cell>
          <cell r="FP9">
            <v>156</v>
          </cell>
          <cell r="FQ9" t="str">
            <v>021105</v>
          </cell>
          <cell r="FR9">
            <v>151</v>
          </cell>
          <cell r="FS9" t="str">
            <v>021105</v>
          </cell>
          <cell r="FT9">
            <v>136</v>
          </cell>
          <cell r="FU9" t="str">
            <v>021105</v>
          </cell>
          <cell r="FV9">
            <v>139</v>
          </cell>
          <cell r="FW9" t="str">
            <v>021105</v>
          </cell>
          <cell r="FX9">
            <v>156</v>
          </cell>
          <cell r="FY9" t="str">
            <v>021105</v>
          </cell>
          <cell r="FZ9">
            <v>138</v>
          </cell>
          <cell r="GA9" t="str">
            <v>021105</v>
          </cell>
          <cell r="GB9">
            <v>133</v>
          </cell>
          <cell r="GC9" t="str">
            <v>021105</v>
          </cell>
          <cell r="GD9">
            <v>163</v>
          </cell>
          <cell r="GE9" t="str">
            <v>021105</v>
          </cell>
          <cell r="GF9">
            <v>158</v>
          </cell>
          <cell r="GG9" t="str">
            <v>021105</v>
          </cell>
          <cell r="GH9">
            <v>159</v>
          </cell>
          <cell r="GI9" t="str">
            <v>021105</v>
          </cell>
          <cell r="GJ9">
            <v>121</v>
          </cell>
          <cell r="GK9" t="str">
            <v>021105</v>
          </cell>
          <cell r="GL9">
            <v>155</v>
          </cell>
          <cell r="GM9" t="str">
            <v>021105</v>
          </cell>
          <cell r="GN9">
            <v>105</v>
          </cell>
          <cell r="GO9" t="str">
            <v>021105</v>
          </cell>
          <cell r="GP9">
            <v>139</v>
          </cell>
          <cell r="GQ9" t="str">
            <v>021105</v>
          </cell>
          <cell r="GR9">
            <v>160</v>
          </cell>
          <cell r="GS9" t="str">
            <v>021105</v>
          </cell>
          <cell r="GT9">
            <v>159</v>
          </cell>
          <cell r="GU9" t="str">
            <v>021105</v>
          </cell>
          <cell r="GV9">
            <v>150</v>
          </cell>
          <cell r="GW9" t="str">
            <v>021105</v>
          </cell>
          <cell r="GX9">
            <v>179</v>
          </cell>
          <cell r="GY9" t="str">
            <v>021105</v>
          </cell>
          <cell r="GZ9">
            <v>167</v>
          </cell>
          <cell r="HA9" t="str">
            <v>021105</v>
          </cell>
          <cell r="HB9">
            <v>173</v>
          </cell>
          <cell r="HC9" t="str">
            <v>021105</v>
          </cell>
          <cell r="HD9">
            <v>170</v>
          </cell>
          <cell r="HE9" t="str">
            <v>021105</v>
          </cell>
          <cell r="HF9">
            <v>157</v>
          </cell>
          <cell r="HG9" t="str">
            <v>021105</v>
          </cell>
          <cell r="HH9">
            <v>231</v>
          </cell>
          <cell r="HI9" t="str">
            <v>021105</v>
          </cell>
          <cell r="HJ9">
            <v>168</v>
          </cell>
          <cell r="HK9" t="str">
            <v>021105</v>
          </cell>
          <cell r="HL9">
            <v>180</v>
          </cell>
          <cell r="HM9" t="str">
            <v>021105</v>
          </cell>
          <cell r="HN9">
            <v>178</v>
          </cell>
          <cell r="HO9" t="str">
            <v>021105</v>
          </cell>
          <cell r="HP9">
            <v>180</v>
          </cell>
          <cell r="HQ9" t="str">
            <v>021105</v>
          </cell>
          <cell r="HR9">
            <v>214</v>
          </cell>
          <cell r="HS9" t="str">
            <v>021105</v>
          </cell>
          <cell r="HT9">
            <v>208</v>
          </cell>
          <cell r="HU9" t="str">
            <v>021105</v>
          </cell>
          <cell r="HV9">
            <v>190</v>
          </cell>
          <cell r="HW9" t="str">
            <v>021105</v>
          </cell>
          <cell r="HX9">
            <v>187</v>
          </cell>
          <cell r="HY9" t="str">
            <v>021105</v>
          </cell>
          <cell r="HZ9">
            <v>205</v>
          </cell>
          <cell r="IA9" t="str">
            <v>021105</v>
          </cell>
          <cell r="IB9">
            <v>222</v>
          </cell>
          <cell r="IC9" t="str">
            <v>021105</v>
          </cell>
          <cell r="ID9">
            <v>210</v>
          </cell>
          <cell r="IE9" t="str">
            <v>021105</v>
          </cell>
          <cell r="IF9">
            <v>217</v>
          </cell>
          <cell r="IG9" t="str">
            <v>021105</v>
          </cell>
          <cell r="IH9">
            <v>220</v>
          </cell>
          <cell r="II9" t="str">
            <v>021105</v>
          </cell>
          <cell r="IJ9">
            <v>222</v>
          </cell>
          <cell r="IK9" t="str">
            <v>021105</v>
          </cell>
          <cell r="IL9">
            <v>210</v>
          </cell>
          <cell r="IM9" t="str">
            <v>021105</v>
          </cell>
          <cell r="IN9">
            <v>175</v>
          </cell>
          <cell r="IO9" t="str">
            <v>021105</v>
          </cell>
          <cell r="IP9">
            <v>183</v>
          </cell>
          <cell r="IQ9" t="str">
            <v>021105</v>
          </cell>
          <cell r="IR9">
            <v>187</v>
          </cell>
          <cell r="IS9" t="str">
            <v>021105</v>
          </cell>
          <cell r="IT9">
            <v>215</v>
          </cell>
          <cell r="IU9" t="str">
            <v>021105</v>
          </cell>
          <cell r="IV9">
            <v>133</v>
          </cell>
          <cell r="IW9" t="str">
            <v>021105</v>
          </cell>
          <cell r="IX9">
            <v>194</v>
          </cell>
          <cell r="IY9" t="str">
            <v>021105</v>
          </cell>
          <cell r="IZ9">
            <v>121</v>
          </cell>
          <cell r="JA9" t="str">
            <v>021105</v>
          </cell>
          <cell r="JB9">
            <v>173</v>
          </cell>
          <cell r="JC9" t="str">
            <v>021105</v>
          </cell>
          <cell r="JD9">
            <v>144</v>
          </cell>
          <cell r="JE9" t="str">
            <v>021105</v>
          </cell>
          <cell r="JF9">
            <v>157</v>
          </cell>
          <cell r="JG9" t="str">
            <v>021105</v>
          </cell>
          <cell r="JH9">
            <v>117</v>
          </cell>
          <cell r="JI9" t="str">
            <v>021105</v>
          </cell>
          <cell r="JJ9">
            <v>157</v>
          </cell>
          <cell r="JK9" t="str">
            <v>021105</v>
          </cell>
          <cell r="JL9">
            <v>95</v>
          </cell>
          <cell r="JM9" t="str">
            <v>021105</v>
          </cell>
          <cell r="JN9">
            <v>86</v>
          </cell>
          <cell r="JO9" t="str">
            <v>021105</v>
          </cell>
          <cell r="JP9">
            <v>74</v>
          </cell>
          <cell r="JQ9" t="str">
            <v>021105</v>
          </cell>
          <cell r="JR9">
            <v>116</v>
          </cell>
          <cell r="JS9" t="str">
            <v>021105</v>
          </cell>
          <cell r="JT9">
            <v>77</v>
          </cell>
          <cell r="JU9" t="str">
            <v>021105</v>
          </cell>
          <cell r="JV9">
            <v>155</v>
          </cell>
          <cell r="JW9" t="str">
            <v>021105</v>
          </cell>
          <cell r="JX9">
            <v>66</v>
          </cell>
          <cell r="JY9" t="str">
            <v>021105</v>
          </cell>
          <cell r="JZ9">
            <v>103</v>
          </cell>
          <cell r="KA9" t="str">
            <v>021105</v>
          </cell>
          <cell r="KB9">
            <v>64</v>
          </cell>
          <cell r="KC9" t="str">
            <v>021105</v>
          </cell>
          <cell r="KD9">
            <v>80</v>
          </cell>
          <cell r="KE9" t="str">
            <v>021105</v>
          </cell>
          <cell r="KF9">
            <v>47</v>
          </cell>
          <cell r="KG9" t="str">
            <v>021105</v>
          </cell>
          <cell r="KH9">
            <v>60</v>
          </cell>
          <cell r="KI9" t="str">
            <v>021105</v>
          </cell>
          <cell r="KJ9">
            <v>43</v>
          </cell>
          <cell r="KK9" t="str">
            <v>021105</v>
          </cell>
          <cell r="KL9">
            <v>79</v>
          </cell>
          <cell r="KM9" t="str">
            <v>021105</v>
          </cell>
          <cell r="KN9">
            <v>27</v>
          </cell>
          <cell r="KO9" t="str">
            <v>021105</v>
          </cell>
          <cell r="KP9">
            <v>72</v>
          </cell>
          <cell r="KQ9" t="str">
            <v>021105</v>
          </cell>
          <cell r="KR9">
            <v>14</v>
          </cell>
          <cell r="KS9" t="str">
            <v>021105</v>
          </cell>
          <cell r="KT9">
            <v>42</v>
          </cell>
          <cell r="KU9" t="str">
            <v>021105</v>
          </cell>
          <cell r="KV9">
            <v>12</v>
          </cell>
          <cell r="KW9" t="str">
            <v>021105</v>
          </cell>
          <cell r="KX9">
            <v>19</v>
          </cell>
          <cell r="KY9" t="str">
            <v>021105</v>
          </cell>
          <cell r="KZ9">
            <v>15</v>
          </cell>
          <cell r="LA9" t="str">
            <v>021105</v>
          </cell>
          <cell r="LB9">
            <v>29</v>
          </cell>
          <cell r="LC9" t="str">
            <v>021105</v>
          </cell>
          <cell r="LD9">
            <v>34</v>
          </cell>
          <cell r="LE9" t="str">
            <v>021105</v>
          </cell>
          <cell r="LF9">
            <v>49</v>
          </cell>
          <cell r="LG9" t="str">
            <v>021105</v>
          </cell>
          <cell r="LH9">
            <v>20</v>
          </cell>
          <cell r="LI9" t="str">
            <v>021105</v>
          </cell>
          <cell r="LJ9">
            <v>59</v>
          </cell>
          <cell r="LK9" t="str">
            <v>021105</v>
          </cell>
          <cell r="LL9">
            <v>22</v>
          </cell>
          <cell r="LM9" t="str">
            <v>021105</v>
          </cell>
          <cell r="LN9">
            <v>64</v>
          </cell>
          <cell r="LO9" t="str">
            <v>021105</v>
          </cell>
          <cell r="LP9">
            <v>18</v>
          </cell>
          <cell r="LQ9" t="str">
            <v>021105</v>
          </cell>
          <cell r="LR9">
            <v>78</v>
          </cell>
          <cell r="LS9" t="str">
            <v>021105</v>
          </cell>
          <cell r="LT9">
            <v>26</v>
          </cell>
          <cell r="LU9" t="str">
            <v>021105</v>
          </cell>
          <cell r="LV9">
            <v>66</v>
          </cell>
          <cell r="LW9" t="str">
            <v>021105</v>
          </cell>
          <cell r="LX9">
            <v>22</v>
          </cell>
          <cell r="LY9" t="str">
            <v>021105</v>
          </cell>
          <cell r="LZ9">
            <v>50</v>
          </cell>
          <cell r="MA9" t="str">
            <v>021105</v>
          </cell>
          <cell r="MB9">
            <v>23</v>
          </cell>
          <cell r="MC9" t="str">
            <v>021105</v>
          </cell>
          <cell r="MD9">
            <v>63</v>
          </cell>
          <cell r="ME9" t="str">
            <v>021105</v>
          </cell>
          <cell r="MF9">
            <v>21</v>
          </cell>
          <cell r="MG9" t="str">
            <v>021105</v>
          </cell>
          <cell r="MH9">
            <v>30</v>
          </cell>
          <cell r="MI9" t="str">
            <v>021105</v>
          </cell>
          <cell r="MJ9">
            <v>11</v>
          </cell>
          <cell r="MK9" t="str">
            <v>021105</v>
          </cell>
          <cell r="ML9">
            <v>29</v>
          </cell>
          <cell r="MM9" t="str">
            <v>021105</v>
          </cell>
          <cell r="MN9">
            <v>6</v>
          </cell>
          <cell r="MO9" t="str">
            <v>021105</v>
          </cell>
          <cell r="MP9">
            <v>22</v>
          </cell>
          <cell r="MQ9" t="str">
            <v>021105</v>
          </cell>
          <cell r="MR9">
            <v>8</v>
          </cell>
          <cell r="MS9" t="str">
            <v>021105</v>
          </cell>
          <cell r="MT9">
            <v>26</v>
          </cell>
          <cell r="MU9" t="str">
            <v>021105</v>
          </cell>
          <cell r="MV9">
            <v>7</v>
          </cell>
          <cell r="MW9" t="str">
            <v>021105</v>
          </cell>
          <cell r="MX9">
            <v>14</v>
          </cell>
          <cell r="MY9" t="str">
            <v>021105</v>
          </cell>
          <cell r="MZ9">
            <v>5</v>
          </cell>
          <cell r="NA9" t="str">
            <v>021105</v>
          </cell>
          <cell r="NB9">
            <v>17</v>
          </cell>
          <cell r="NC9" t="str">
            <v>021105</v>
          </cell>
          <cell r="ND9">
            <v>6</v>
          </cell>
          <cell r="NE9" t="str">
            <v>021105</v>
          </cell>
          <cell r="NF9">
            <v>17</v>
          </cell>
          <cell r="NG9" t="str">
            <v>021105</v>
          </cell>
          <cell r="NH9">
            <v>3</v>
          </cell>
          <cell r="NI9" t="str">
            <v>021111</v>
          </cell>
          <cell r="NJ9">
            <v>32</v>
          </cell>
          <cell r="NK9" t="str">
            <v>021105</v>
          </cell>
          <cell r="NL9">
            <v>2</v>
          </cell>
          <cell r="NM9" t="str">
            <v>021105</v>
          </cell>
          <cell r="NN9">
            <v>7</v>
          </cell>
          <cell r="NO9" t="str">
            <v>021105</v>
          </cell>
          <cell r="NP9">
            <v>1</v>
          </cell>
          <cell r="NQ9" t="str">
            <v>021111</v>
          </cell>
          <cell r="NR9">
            <v>11</v>
          </cell>
          <cell r="NU9" t="str">
            <v>021111</v>
          </cell>
          <cell r="NV9">
            <v>8</v>
          </cell>
          <cell r="NW9" t="str">
            <v>021105</v>
          </cell>
          <cell r="NX9">
            <v>1</v>
          </cell>
          <cell r="NY9" t="str">
            <v>021111</v>
          </cell>
          <cell r="NZ9">
            <v>5</v>
          </cell>
          <cell r="OC9" t="str">
            <v>021201</v>
          </cell>
          <cell r="OD9">
            <v>4</v>
          </cell>
          <cell r="OG9" t="str">
            <v>021405</v>
          </cell>
          <cell r="OH9">
            <v>1</v>
          </cell>
          <cell r="OK9" t="str">
            <v>021701</v>
          </cell>
          <cell r="OL9">
            <v>2</v>
          </cell>
          <cell r="OO9" t="str">
            <v>022203</v>
          </cell>
          <cell r="OP9">
            <v>1</v>
          </cell>
          <cell r="OS9" t="str">
            <v>026003</v>
          </cell>
          <cell r="OT9">
            <v>1</v>
          </cell>
          <cell r="OW9" t="str">
            <v>022205</v>
          </cell>
          <cell r="OX9">
            <v>1</v>
          </cell>
        </row>
        <row r="10">
          <cell r="C10" t="str">
            <v>021110</v>
          </cell>
          <cell r="D10">
            <v>1022</v>
          </cell>
          <cell r="E10" t="str">
            <v>021110</v>
          </cell>
          <cell r="F10">
            <v>971</v>
          </cell>
          <cell r="G10" t="str">
            <v>021110</v>
          </cell>
          <cell r="H10">
            <v>1055</v>
          </cell>
          <cell r="I10" t="str">
            <v>021110</v>
          </cell>
          <cell r="J10">
            <v>998</v>
          </cell>
          <cell r="K10" t="str">
            <v>021110</v>
          </cell>
          <cell r="L10">
            <v>1135</v>
          </cell>
          <cell r="M10" t="str">
            <v>021110</v>
          </cell>
          <cell r="N10">
            <v>1127</v>
          </cell>
          <cell r="O10" t="str">
            <v>021110</v>
          </cell>
          <cell r="P10">
            <v>1193</v>
          </cell>
          <cell r="Q10" t="str">
            <v>021110</v>
          </cell>
          <cell r="R10">
            <v>1193</v>
          </cell>
          <cell r="S10" t="str">
            <v>021110</v>
          </cell>
          <cell r="T10">
            <v>1345</v>
          </cell>
          <cell r="U10" t="str">
            <v>021110</v>
          </cell>
          <cell r="V10">
            <v>1322</v>
          </cell>
          <cell r="W10" t="str">
            <v>021110</v>
          </cell>
          <cell r="X10">
            <v>1346</v>
          </cell>
          <cell r="Y10" t="str">
            <v>021110</v>
          </cell>
          <cell r="Z10">
            <v>1257</v>
          </cell>
          <cell r="AA10" t="str">
            <v>021110</v>
          </cell>
          <cell r="AB10">
            <v>1353</v>
          </cell>
          <cell r="AC10" t="str">
            <v>021110</v>
          </cell>
          <cell r="AD10">
            <v>1319</v>
          </cell>
          <cell r="AE10" t="str">
            <v>021110</v>
          </cell>
          <cell r="AF10">
            <v>1338</v>
          </cell>
          <cell r="AG10" t="str">
            <v>021110</v>
          </cell>
          <cell r="AH10">
            <v>1305</v>
          </cell>
          <cell r="AI10" t="str">
            <v>021110</v>
          </cell>
          <cell r="AJ10">
            <v>1384</v>
          </cell>
          <cell r="AK10" t="str">
            <v>021110</v>
          </cell>
          <cell r="AL10">
            <v>1270</v>
          </cell>
          <cell r="AM10" t="str">
            <v>021110</v>
          </cell>
          <cell r="AN10">
            <v>1180</v>
          </cell>
          <cell r="AO10" t="str">
            <v>021110</v>
          </cell>
          <cell r="AP10">
            <v>1178</v>
          </cell>
          <cell r="AQ10" t="str">
            <v>021110</v>
          </cell>
          <cell r="AR10">
            <v>1260</v>
          </cell>
          <cell r="AS10" t="str">
            <v>021110</v>
          </cell>
          <cell r="AT10">
            <v>1167</v>
          </cell>
          <cell r="AU10" t="str">
            <v>021110</v>
          </cell>
          <cell r="AV10">
            <v>1167</v>
          </cell>
          <cell r="AW10" t="str">
            <v>021110</v>
          </cell>
          <cell r="AX10">
            <v>1076</v>
          </cell>
          <cell r="AY10" t="str">
            <v>021110</v>
          </cell>
          <cell r="AZ10">
            <v>1039</v>
          </cell>
          <cell r="BA10" t="str">
            <v>021110</v>
          </cell>
          <cell r="BB10">
            <v>1026</v>
          </cell>
          <cell r="BC10" t="str">
            <v>021110</v>
          </cell>
          <cell r="BD10">
            <v>976</v>
          </cell>
          <cell r="BE10" t="str">
            <v>021110</v>
          </cell>
          <cell r="BF10">
            <v>944</v>
          </cell>
          <cell r="BG10" t="str">
            <v>021110</v>
          </cell>
          <cell r="BH10">
            <v>852</v>
          </cell>
          <cell r="BI10" t="str">
            <v>021110</v>
          </cell>
          <cell r="BJ10">
            <v>777</v>
          </cell>
          <cell r="BK10" t="str">
            <v>021110</v>
          </cell>
          <cell r="BL10">
            <v>801</v>
          </cell>
          <cell r="BM10" t="str">
            <v>021110</v>
          </cell>
          <cell r="BN10">
            <v>727</v>
          </cell>
          <cell r="BO10" t="str">
            <v>021105</v>
          </cell>
          <cell r="BP10">
            <v>132</v>
          </cell>
          <cell r="BQ10" t="str">
            <v>021105</v>
          </cell>
          <cell r="BR10">
            <v>78</v>
          </cell>
          <cell r="BS10" t="str">
            <v>021105</v>
          </cell>
          <cell r="BT10">
            <v>132</v>
          </cell>
          <cell r="BU10" t="str">
            <v>021110</v>
          </cell>
          <cell r="BV10">
            <v>4</v>
          </cell>
          <cell r="BW10" t="str">
            <v>021110</v>
          </cell>
          <cell r="BX10">
            <v>2</v>
          </cell>
          <cell r="BY10" t="str">
            <v>021110</v>
          </cell>
          <cell r="BZ10">
            <v>1</v>
          </cell>
          <cell r="CA10" t="str">
            <v>021111</v>
          </cell>
          <cell r="CB10">
            <v>332</v>
          </cell>
          <cell r="CC10" t="str">
            <v>021105</v>
          </cell>
          <cell r="CD10">
            <v>63</v>
          </cell>
          <cell r="CE10" t="str">
            <v>021110</v>
          </cell>
          <cell r="CF10">
            <v>1</v>
          </cell>
          <cell r="CG10" t="str">
            <v>021111</v>
          </cell>
          <cell r="CH10">
            <v>231</v>
          </cell>
          <cell r="CI10" t="str">
            <v>021110</v>
          </cell>
          <cell r="CJ10">
            <v>1</v>
          </cell>
          <cell r="CK10" t="str">
            <v>021111</v>
          </cell>
          <cell r="CL10">
            <v>257</v>
          </cell>
          <cell r="CM10" t="str">
            <v>021111</v>
          </cell>
          <cell r="CN10">
            <v>338</v>
          </cell>
          <cell r="CO10" t="str">
            <v>021111</v>
          </cell>
          <cell r="CP10">
            <v>256</v>
          </cell>
          <cell r="CQ10" t="str">
            <v>021111</v>
          </cell>
          <cell r="CR10">
            <v>315</v>
          </cell>
          <cell r="CS10" t="str">
            <v>021110</v>
          </cell>
          <cell r="CT10">
            <v>1</v>
          </cell>
          <cell r="CU10" t="str">
            <v>021111</v>
          </cell>
          <cell r="CV10">
            <v>355</v>
          </cell>
          <cell r="CW10" t="str">
            <v>021111</v>
          </cell>
          <cell r="CX10">
            <v>292</v>
          </cell>
          <cell r="CY10" t="str">
            <v>021111</v>
          </cell>
          <cell r="CZ10">
            <v>376</v>
          </cell>
          <cell r="DA10" t="str">
            <v>021111</v>
          </cell>
          <cell r="DB10">
            <v>319</v>
          </cell>
          <cell r="DC10" t="str">
            <v>021111</v>
          </cell>
          <cell r="DD10">
            <v>369</v>
          </cell>
          <cell r="DE10" t="str">
            <v>021111</v>
          </cell>
          <cell r="DF10">
            <v>350</v>
          </cell>
          <cell r="DG10" t="str">
            <v>021111</v>
          </cell>
          <cell r="DH10">
            <v>371</v>
          </cell>
          <cell r="DI10" t="str">
            <v>021111</v>
          </cell>
          <cell r="DJ10">
            <v>366</v>
          </cell>
          <cell r="DK10" t="str">
            <v>021111</v>
          </cell>
          <cell r="DL10">
            <v>399</v>
          </cell>
          <cell r="DM10" t="str">
            <v>021111</v>
          </cell>
          <cell r="DN10">
            <v>401</v>
          </cell>
          <cell r="DO10" t="str">
            <v>021111</v>
          </cell>
          <cell r="DP10">
            <v>486</v>
          </cell>
          <cell r="DQ10" t="str">
            <v>021111</v>
          </cell>
          <cell r="DR10">
            <v>432</v>
          </cell>
          <cell r="DS10" t="str">
            <v>021111</v>
          </cell>
          <cell r="DT10">
            <v>550</v>
          </cell>
          <cell r="DU10" t="str">
            <v>021110</v>
          </cell>
          <cell r="DV10">
            <v>1</v>
          </cell>
          <cell r="DW10" t="str">
            <v>021111</v>
          </cell>
          <cell r="DX10">
            <v>651</v>
          </cell>
          <cell r="DY10" t="str">
            <v>021111</v>
          </cell>
          <cell r="DZ10">
            <v>548</v>
          </cell>
          <cell r="EA10" t="str">
            <v>021111</v>
          </cell>
          <cell r="EB10">
            <v>693</v>
          </cell>
          <cell r="EC10" t="str">
            <v>021111</v>
          </cell>
          <cell r="ED10">
            <v>641</v>
          </cell>
          <cell r="EE10" t="str">
            <v>021111</v>
          </cell>
          <cell r="EF10">
            <v>678</v>
          </cell>
          <cell r="EG10" t="str">
            <v>021110</v>
          </cell>
          <cell r="EH10">
            <v>1</v>
          </cell>
          <cell r="EI10" t="str">
            <v>021111</v>
          </cell>
          <cell r="EJ10">
            <v>632</v>
          </cell>
          <cell r="EK10" t="str">
            <v>021111</v>
          </cell>
          <cell r="EL10">
            <v>626</v>
          </cell>
          <cell r="EM10" t="str">
            <v>021111</v>
          </cell>
          <cell r="EN10">
            <v>583</v>
          </cell>
          <cell r="EO10" t="str">
            <v>021111</v>
          </cell>
          <cell r="EP10">
            <v>615</v>
          </cell>
          <cell r="EQ10" t="str">
            <v>021111</v>
          </cell>
          <cell r="ER10">
            <v>595</v>
          </cell>
          <cell r="ES10" t="str">
            <v>021111</v>
          </cell>
          <cell r="ET10">
            <v>570</v>
          </cell>
          <cell r="EU10" t="str">
            <v>021111</v>
          </cell>
          <cell r="EV10">
            <v>641</v>
          </cell>
          <cell r="EW10" t="str">
            <v>021111</v>
          </cell>
          <cell r="EX10">
            <v>616</v>
          </cell>
          <cell r="EY10" t="str">
            <v>021111</v>
          </cell>
          <cell r="EZ10">
            <v>518</v>
          </cell>
          <cell r="FA10" t="str">
            <v>021111</v>
          </cell>
          <cell r="FB10">
            <v>550</v>
          </cell>
          <cell r="FC10" t="str">
            <v>021111</v>
          </cell>
          <cell r="FD10">
            <v>526</v>
          </cell>
          <cell r="FE10" t="str">
            <v>021111</v>
          </cell>
          <cell r="FF10">
            <v>554</v>
          </cell>
          <cell r="FG10" t="str">
            <v>021111</v>
          </cell>
          <cell r="FH10">
            <v>506</v>
          </cell>
          <cell r="FI10" t="str">
            <v>021111</v>
          </cell>
          <cell r="FJ10">
            <v>531</v>
          </cell>
          <cell r="FK10" t="str">
            <v>021111</v>
          </cell>
          <cell r="FL10">
            <v>468</v>
          </cell>
          <cell r="FM10" t="str">
            <v>021111</v>
          </cell>
          <cell r="FN10">
            <v>563</v>
          </cell>
          <cell r="FO10" t="str">
            <v>021111</v>
          </cell>
          <cell r="FP10">
            <v>474</v>
          </cell>
          <cell r="FQ10" t="str">
            <v>021111</v>
          </cell>
          <cell r="FR10">
            <v>532</v>
          </cell>
          <cell r="FS10" t="str">
            <v>021111</v>
          </cell>
          <cell r="FT10">
            <v>430</v>
          </cell>
          <cell r="FU10" t="str">
            <v>021111</v>
          </cell>
          <cell r="FV10">
            <v>557</v>
          </cell>
          <cell r="FW10" t="str">
            <v>021111</v>
          </cell>
          <cell r="FX10">
            <v>471</v>
          </cell>
          <cell r="FY10" t="str">
            <v>021111</v>
          </cell>
          <cell r="FZ10">
            <v>531</v>
          </cell>
          <cell r="GA10" t="str">
            <v>021111</v>
          </cell>
          <cell r="GB10">
            <v>435</v>
          </cell>
          <cell r="GC10" t="str">
            <v>021111</v>
          </cell>
          <cell r="GD10">
            <v>557</v>
          </cell>
          <cell r="GE10" t="str">
            <v>021111</v>
          </cell>
          <cell r="GF10">
            <v>448</v>
          </cell>
          <cell r="GG10" t="str">
            <v>021111</v>
          </cell>
          <cell r="GH10">
            <v>516</v>
          </cell>
          <cell r="GI10" t="str">
            <v>021111</v>
          </cell>
          <cell r="GJ10">
            <v>422</v>
          </cell>
          <cell r="GK10" t="str">
            <v>021111</v>
          </cell>
          <cell r="GL10">
            <v>551</v>
          </cell>
          <cell r="GM10" t="str">
            <v>021111</v>
          </cell>
          <cell r="GN10">
            <v>415</v>
          </cell>
          <cell r="GO10" t="str">
            <v>021111</v>
          </cell>
          <cell r="GP10">
            <v>508</v>
          </cell>
          <cell r="GQ10" t="str">
            <v>021111</v>
          </cell>
          <cell r="GR10">
            <v>455</v>
          </cell>
          <cell r="GS10" t="str">
            <v>021111</v>
          </cell>
          <cell r="GT10">
            <v>543</v>
          </cell>
          <cell r="GU10" t="str">
            <v>021111</v>
          </cell>
          <cell r="GV10">
            <v>412</v>
          </cell>
          <cell r="GW10" t="str">
            <v>021111</v>
          </cell>
          <cell r="GX10">
            <v>500</v>
          </cell>
          <cell r="GY10" t="str">
            <v>021111</v>
          </cell>
          <cell r="GZ10">
            <v>408</v>
          </cell>
          <cell r="HA10" t="str">
            <v>021111</v>
          </cell>
          <cell r="HB10">
            <v>534</v>
          </cell>
          <cell r="HC10" t="str">
            <v>021111</v>
          </cell>
          <cell r="HD10">
            <v>414</v>
          </cell>
          <cell r="HE10" t="str">
            <v>021111</v>
          </cell>
          <cell r="HF10">
            <v>511</v>
          </cell>
          <cell r="HG10" t="str">
            <v>021111</v>
          </cell>
          <cell r="HH10">
            <v>426</v>
          </cell>
          <cell r="HI10" t="str">
            <v>021111</v>
          </cell>
          <cell r="HJ10">
            <v>460</v>
          </cell>
          <cell r="HK10" t="str">
            <v>021111</v>
          </cell>
          <cell r="HL10">
            <v>469</v>
          </cell>
          <cell r="HM10" t="str">
            <v>021111</v>
          </cell>
          <cell r="HN10">
            <v>560</v>
          </cell>
          <cell r="HO10" t="str">
            <v>021111</v>
          </cell>
          <cell r="HP10">
            <v>468</v>
          </cell>
          <cell r="HQ10" t="str">
            <v>021111</v>
          </cell>
          <cell r="HR10">
            <v>585</v>
          </cell>
          <cell r="HS10" t="str">
            <v>021111</v>
          </cell>
          <cell r="HT10">
            <v>486</v>
          </cell>
          <cell r="HU10" t="str">
            <v>021111</v>
          </cell>
          <cell r="HV10">
            <v>630</v>
          </cell>
          <cell r="HW10" t="str">
            <v>021111</v>
          </cell>
          <cell r="HX10">
            <v>559</v>
          </cell>
          <cell r="HY10" t="str">
            <v>021111</v>
          </cell>
          <cell r="HZ10">
            <v>680</v>
          </cell>
          <cell r="IA10" t="str">
            <v>021111</v>
          </cell>
          <cell r="IB10">
            <v>602</v>
          </cell>
          <cell r="IC10" t="str">
            <v>021111</v>
          </cell>
          <cell r="ID10">
            <v>743</v>
          </cell>
          <cell r="IE10" t="str">
            <v>021111</v>
          </cell>
          <cell r="IF10">
            <v>601</v>
          </cell>
          <cell r="IG10" t="str">
            <v>021111</v>
          </cell>
          <cell r="IH10">
            <v>754</v>
          </cell>
          <cell r="II10" t="str">
            <v>021111</v>
          </cell>
          <cell r="IJ10">
            <v>581</v>
          </cell>
          <cell r="IK10" t="str">
            <v>021111</v>
          </cell>
          <cell r="IL10">
            <v>852</v>
          </cell>
          <cell r="IM10" t="str">
            <v>021111</v>
          </cell>
          <cell r="IN10">
            <v>598</v>
          </cell>
          <cell r="IO10" t="str">
            <v>021111</v>
          </cell>
          <cell r="IP10">
            <v>812</v>
          </cell>
          <cell r="IQ10" t="str">
            <v>021111</v>
          </cell>
          <cell r="IR10">
            <v>561</v>
          </cell>
          <cell r="IS10" t="str">
            <v>021111</v>
          </cell>
          <cell r="IT10">
            <v>832</v>
          </cell>
          <cell r="IU10" t="str">
            <v>021111</v>
          </cell>
          <cell r="IV10">
            <v>535</v>
          </cell>
          <cell r="IW10" t="str">
            <v>021111</v>
          </cell>
          <cell r="IX10">
            <v>805</v>
          </cell>
          <cell r="IY10" t="str">
            <v>021111</v>
          </cell>
          <cell r="IZ10">
            <v>490</v>
          </cell>
          <cell r="JA10" t="str">
            <v>021111</v>
          </cell>
          <cell r="JB10">
            <v>692</v>
          </cell>
          <cell r="JC10" t="str">
            <v>021111</v>
          </cell>
          <cell r="JD10">
            <v>467</v>
          </cell>
          <cell r="JE10" t="str">
            <v>021111</v>
          </cell>
          <cell r="JF10">
            <v>671</v>
          </cell>
          <cell r="JG10" t="str">
            <v>021111</v>
          </cell>
          <cell r="JH10">
            <v>488</v>
          </cell>
          <cell r="JI10" t="str">
            <v>021111</v>
          </cell>
          <cell r="JJ10">
            <v>654</v>
          </cell>
          <cell r="JK10" t="str">
            <v>021111</v>
          </cell>
          <cell r="JL10">
            <v>379</v>
          </cell>
          <cell r="JM10" t="str">
            <v>021111</v>
          </cell>
          <cell r="JN10">
            <v>594</v>
          </cell>
          <cell r="JO10" t="str">
            <v>021111</v>
          </cell>
          <cell r="JP10">
            <v>357</v>
          </cell>
          <cell r="JQ10" t="str">
            <v>021111</v>
          </cell>
          <cell r="JR10">
            <v>623</v>
          </cell>
          <cell r="JS10" t="str">
            <v>021111</v>
          </cell>
          <cell r="JT10">
            <v>365</v>
          </cell>
          <cell r="JU10" t="str">
            <v>021111</v>
          </cell>
          <cell r="JV10">
            <v>534</v>
          </cell>
          <cell r="JW10" t="str">
            <v>021111</v>
          </cell>
          <cell r="JX10">
            <v>233</v>
          </cell>
          <cell r="JY10" t="str">
            <v>021111</v>
          </cell>
          <cell r="JZ10">
            <v>456</v>
          </cell>
          <cell r="KA10" t="str">
            <v>021111</v>
          </cell>
          <cell r="KB10">
            <v>235</v>
          </cell>
          <cell r="KC10" t="str">
            <v>021111</v>
          </cell>
          <cell r="KD10">
            <v>430</v>
          </cell>
          <cell r="KE10" t="str">
            <v>021111</v>
          </cell>
          <cell r="KF10">
            <v>188</v>
          </cell>
          <cell r="KG10" t="str">
            <v>021111</v>
          </cell>
          <cell r="KH10">
            <v>342</v>
          </cell>
          <cell r="KI10" t="str">
            <v>021111</v>
          </cell>
          <cell r="KJ10">
            <v>172</v>
          </cell>
          <cell r="KK10" t="str">
            <v>021111</v>
          </cell>
          <cell r="KL10">
            <v>350</v>
          </cell>
          <cell r="KM10" t="str">
            <v>021111</v>
          </cell>
          <cell r="KN10">
            <v>145</v>
          </cell>
          <cell r="KO10" t="str">
            <v>021111</v>
          </cell>
          <cell r="KP10">
            <v>293</v>
          </cell>
          <cell r="KQ10" t="str">
            <v>021111</v>
          </cell>
          <cell r="KR10">
            <v>68</v>
          </cell>
          <cell r="KS10" t="str">
            <v>021111</v>
          </cell>
          <cell r="KT10">
            <v>130</v>
          </cell>
          <cell r="KU10" t="str">
            <v>021111</v>
          </cell>
          <cell r="KV10">
            <v>38</v>
          </cell>
          <cell r="KW10" t="str">
            <v>021111</v>
          </cell>
          <cell r="KX10">
            <v>84</v>
          </cell>
          <cell r="KY10" t="str">
            <v>021111</v>
          </cell>
          <cell r="KZ10">
            <v>25</v>
          </cell>
          <cell r="LA10" t="str">
            <v>021111</v>
          </cell>
          <cell r="LB10">
            <v>96</v>
          </cell>
          <cell r="LC10" t="str">
            <v>021111</v>
          </cell>
          <cell r="LD10">
            <v>81</v>
          </cell>
          <cell r="LE10" t="str">
            <v>021111</v>
          </cell>
          <cell r="LF10">
            <v>170</v>
          </cell>
          <cell r="LG10" t="str">
            <v>021111</v>
          </cell>
          <cell r="LH10">
            <v>75</v>
          </cell>
          <cell r="LI10" t="str">
            <v>021111</v>
          </cell>
          <cell r="LJ10">
            <v>264</v>
          </cell>
          <cell r="LK10" t="str">
            <v>021111</v>
          </cell>
          <cell r="LL10">
            <v>75</v>
          </cell>
          <cell r="LM10" t="str">
            <v>021111</v>
          </cell>
          <cell r="LN10">
            <v>248</v>
          </cell>
          <cell r="LO10" t="str">
            <v>021111</v>
          </cell>
          <cell r="LP10">
            <v>84</v>
          </cell>
          <cell r="LQ10" t="str">
            <v>021111</v>
          </cell>
          <cell r="LR10">
            <v>277</v>
          </cell>
          <cell r="LS10" t="str">
            <v>021111</v>
          </cell>
          <cell r="LT10">
            <v>71</v>
          </cell>
          <cell r="LU10" t="str">
            <v>021111</v>
          </cell>
          <cell r="LV10">
            <v>272</v>
          </cell>
          <cell r="LW10" t="str">
            <v>021111</v>
          </cell>
          <cell r="LX10">
            <v>55</v>
          </cell>
          <cell r="LY10" t="str">
            <v>021111</v>
          </cell>
          <cell r="LZ10">
            <v>215</v>
          </cell>
          <cell r="MA10" t="str">
            <v>021111</v>
          </cell>
          <cell r="MB10">
            <v>51</v>
          </cell>
          <cell r="MC10" t="str">
            <v>021111</v>
          </cell>
          <cell r="MD10">
            <v>180</v>
          </cell>
          <cell r="ME10" t="str">
            <v>021111</v>
          </cell>
          <cell r="MF10">
            <v>47</v>
          </cell>
          <cell r="MG10" t="str">
            <v>021111</v>
          </cell>
          <cell r="MH10">
            <v>150</v>
          </cell>
          <cell r="MI10" t="str">
            <v>021111</v>
          </cell>
          <cell r="MJ10">
            <v>21</v>
          </cell>
          <cell r="MK10" t="str">
            <v>021111</v>
          </cell>
          <cell r="ML10">
            <v>69</v>
          </cell>
          <cell r="MM10" t="str">
            <v>021111</v>
          </cell>
          <cell r="MN10">
            <v>23</v>
          </cell>
          <cell r="MO10" t="str">
            <v>021111</v>
          </cell>
          <cell r="MP10">
            <v>64</v>
          </cell>
          <cell r="MQ10" t="str">
            <v>021111</v>
          </cell>
          <cell r="MR10">
            <v>19</v>
          </cell>
          <cell r="MS10" t="str">
            <v>021111</v>
          </cell>
          <cell r="MT10">
            <v>82</v>
          </cell>
          <cell r="MU10" t="str">
            <v>021111</v>
          </cell>
          <cell r="MV10">
            <v>20</v>
          </cell>
          <cell r="MW10" t="str">
            <v>021111</v>
          </cell>
          <cell r="MX10">
            <v>72</v>
          </cell>
          <cell r="MY10" t="str">
            <v>021111</v>
          </cell>
          <cell r="MZ10">
            <v>7</v>
          </cell>
          <cell r="NA10" t="str">
            <v>021111</v>
          </cell>
          <cell r="NB10">
            <v>53</v>
          </cell>
          <cell r="NC10" t="str">
            <v>021111</v>
          </cell>
          <cell r="ND10">
            <v>15</v>
          </cell>
          <cell r="NE10" t="str">
            <v>021111</v>
          </cell>
          <cell r="NF10">
            <v>28</v>
          </cell>
          <cell r="NG10" t="str">
            <v>021111</v>
          </cell>
          <cell r="NH10">
            <v>8</v>
          </cell>
          <cell r="NI10" t="str">
            <v>021201</v>
          </cell>
          <cell r="NJ10">
            <v>31</v>
          </cell>
          <cell r="NK10" t="str">
            <v>021111</v>
          </cell>
          <cell r="NL10">
            <v>1</v>
          </cell>
          <cell r="NM10" t="str">
            <v>021111</v>
          </cell>
          <cell r="NN10">
            <v>16</v>
          </cell>
          <cell r="NO10" t="str">
            <v>021111</v>
          </cell>
          <cell r="NP10">
            <v>5</v>
          </cell>
          <cell r="NQ10" t="str">
            <v>021201</v>
          </cell>
          <cell r="NR10">
            <v>11</v>
          </cell>
          <cell r="NS10" t="str">
            <v>021111</v>
          </cell>
          <cell r="NT10">
            <v>2</v>
          </cell>
          <cell r="NU10" t="str">
            <v>021201</v>
          </cell>
          <cell r="NV10">
            <v>8</v>
          </cell>
          <cell r="NW10" t="str">
            <v>021201</v>
          </cell>
          <cell r="NX10">
            <v>1</v>
          </cell>
          <cell r="NY10" t="str">
            <v>021201</v>
          </cell>
          <cell r="NZ10">
            <v>4</v>
          </cell>
          <cell r="OA10" t="str">
            <v>021111</v>
          </cell>
          <cell r="OB10">
            <v>2</v>
          </cell>
          <cell r="OC10" t="str">
            <v>021205</v>
          </cell>
          <cell r="OD10">
            <v>3</v>
          </cell>
          <cell r="OG10" t="str">
            <v>021424</v>
          </cell>
          <cell r="OH10">
            <v>2</v>
          </cell>
          <cell r="OK10" t="str">
            <v>021800</v>
          </cell>
          <cell r="OL10">
            <v>1</v>
          </cell>
          <cell r="OO10" t="str">
            <v>022208</v>
          </cell>
          <cell r="OP10">
            <v>1</v>
          </cell>
          <cell r="OS10" t="str">
            <v>027002</v>
          </cell>
          <cell r="OT10">
            <v>2</v>
          </cell>
          <cell r="OW10" t="str">
            <v>022300</v>
          </cell>
          <cell r="OX10">
            <v>1</v>
          </cell>
        </row>
        <row r="11">
          <cell r="C11" t="str">
            <v>021111</v>
          </cell>
          <cell r="D11">
            <v>370</v>
          </cell>
          <cell r="E11" t="str">
            <v>021111</v>
          </cell>
          <cell r="F11">
            <v>371</v>
          </cell>
          <cell r="G11" t="str">
            <v>021111</v>
          </cell>
          <cell r="H11">
            <v>391</v>
          </cell>
          <cell r="I11" t="str">
            <v>021111</v>
          </cell>
          <cell r="J11">
            <v>344</v>
          </cell>
          <cell r="K11" t="str">
            <v>021111</v>
          </cell>
          <cell r="L11">
            <v>444</v>
          </cell>
          <cell r="M11" t="str">
            <v>021111</v>
          </cell>
          <cell r="N11">
            <v>398</v>
          </cell>
          <cell r="O11" t="str">
            <v>021111</v>
          </cell>
          <cell r="P11">
            <v>442</v>
          </cell>
          <cell r="Q11" t="str">
            <v>021111</v>
          </cell>
          <cell r="R11">
            <v>409</v>
          </cell>
          <cell r="S11" t="str">
            <v>021111</v>
          </cell>
          <cell r="T11">
            <v>522</v>
          </cell>
          <cell r="U11" t="str">
            <v>021111</v>
          </cell>
          <cell r="V11">
            <v>492</v>
          </cell>
          <cell r="W11" t="str">
            <v>021111</v>
          </cell>
          <cell r="X11">
            <v>539</v>
          </cell>
          <cell r="Y11" t="str">
            <v>021111</v>
          </cell>
          <cell r="Z11">
            <v>490</v>
          </cell>
          <cell r="AA11" t="str">
            <v>021111</v>
          </cell>
          <cell r="AB11">
            <v>579</v>
          </cell>
          <cell r="AC11" t="str">
            <v>021111</v>
          </cell>
          <cell r="AD11">
            <v>522</v>
          </cell>
          <cell r="AE11" t="str">
            <v>021111</v>
          </cell>
          <cell r="AF11">
            <v>571</v>
          </cell>
          <cell r="AG11" t="str">
            <v>021111</v>
          </cell>
          <cell r="AH11">
            <v>488</v>
          </cell>
          <cell r="AI11" t="str">
            <v>021111</v>
          </cell>
          <cell r="AJ11">
            <v>581</v>
          </cell>
          <cell r="AK11" t="str">
            <v>021111</v>
          </cell>
          <cell r="AL11">
            <v>495</v>
          </cell>
          <cell r="AM11" t="str">
            <v>021111</v>
          </cell>
          <cell r="AN11">
            <v>500</v>
          </cell>
          <cell r="AO11" t="str">
            <v>021111</v>
          </cell>
          <cell r="AP11">
            <v>490</v>
          </cell>
          <cell r="AQ11" t="str">
            <v>021111</v>
          </cell>
          <cell r="AR11">
            <v>525</v>
          </cell>
          <cell r="AS11" t="str">
            <v>021111</v>
          </cell>
          <cell r="AT11">
            <v>502</v>
          </cell>
          <cell r="AU11" t="str">
            <v>021111</v>
          </cell>
          <cell r="AV11">
            <v>527</v>
          </cell>
          <cell r="AW11" t="str">
            <v>021111</v>
          </cell>
          <cell r="AX11">
            <v>488</v>
          </cell>
          <cell r="AY11" t="str">
            <v>021111</v>
          </cell>
          <cell r="AZ11">
            <v>564</v>
          </cell>
          <cell r="BA11" t="str">
            <v>021111</v>
          </cell>
          <cell r="BB11">
            <v>473</v>
          </cell>
          <cell r="BC11" t="str">
            <v>021111</v>
          </cell>
          <cell r="BD11">
            <v>501</v>
          </cell>
          <cell r="BE11" t="str">
            <v>021111</v>
          </cell>
          <cell r="BF11">
            <v>460</v>
          </cell>
          <cell r="BG11" t="str">
            <v>021111</v>
          </cell>
          <cell r="BH11">
            <v>432</v>
          </cell>
          <cell r="BI11" t="str">
            <v>021111</v>
          </cell>
          <cell r="BJ11">
            <v>408</v>
          </cell>
          <cell r="BK11" t="str">
            <v>021111</v>
          </cell>
          <cell r="BL11">
            <v>415</v>
          </cell>
          <cell r="BM11" t="str">
            <v>021111</v>
          </cell>
          <cell r="BN11">
            <v>352</v>
          </cell>
          <cell r="BO11" t="str">
            <v>021110</v>
          </cell>
          <cell r="BP11">
            <v>12</v>
          </cell>
          <cell r="BQ11" t="str">
            <v>021110</v>
          </cell>
          <cell r="BR11">
            <v>19</v>
          </cell>
          <cell r="BS11" t="str">
            <v>021110</v>
          </cell>
          <cell r="BT11">
            <v>5</v>
          </cell>
          <cell r="BU11" t="str">
            <v>021111</v>
          </cell>
          <cell r="BV11">
            <v>288</v>
          </cell>
          <cell r="BW11" t="str">
            <v>021111</v>
          </cell>
          <cell r="BX11">
            <v>334</v>
          </cell>
          <cell r="BY11" t="str">
            <v>021111</v>
          </cell>
          <cell r="BZ11">
            <v>258</v>
          </cell>
          <cell r="CA11" t="str">
            <v>021201</v>
          </cell>
          <cell r="CB11">
            <v>596</v>
          </cell>
          <cell r="CC11" t="str">
            <v>021111</v>
          </cell>
          <cell r="CD11">
            <v>259</v>
          </cell>
          <cell r="CE11" t="str">
            <v>021111</v>
          </cell>
          <cell r="CF11">
            <v>320</v>
          </cell>
          <cell r="CG11" t="str">
            <v>021120</v>
          </cell>
          <cell r="CH11">
            <v>1</v>
          </cell>
          <cell r="CI11" t="str">
            <v>021111</v>
          </cell>
          <cell r="CJ11">
            <v>348</v>
          </cell>
          <cell r="CK11" t="str">
            <v>021201</v>
          </cell>
          <cell r="CL11">
            <v>579</v>
          </cell>
          <cell r="CM11" t="str">
            <v>021201</v>
          </cell>
          <cell r="CN11">
            <v>653</v>
          </cell>
          <cell r="CO11" t="str">
            <v>021120</v>
          </cell>
          <cell r="CP11">
            <v>1</v>
          </cell>
          <cell r="CQ11" t="str">
            <v>021201</v>
          </cell>
          <cell r="CR11">
            <v>703</v>
          </cell>
          <cell r="CS11" t="str">
            <v>021111</v>
          </cell>
          <cell r="CT11">
            <v>272</v>
          </cell>
          <cell r="CU11" t="str">
            <v>021201</v>
          </cell>
          <cell r="CV11">
            <v>695</v>
          </cell>
          <cell r="CW11" t="str">
            <v>021201</v>
          </cell>
          <cell r="CX11">
            <v>682</v>
          </cell>
          <cell r="CY11" t="str">
            <v>021201</v>
          </cell>
          <cell r="CZ11">
            <v>733</v>
          </cell>
          <cell r="DA11" t="str">
            <v>021200</v>
          </cell>
          <cell r="DB11">
            <v>1</v>
          </cell>
          <cell r="DC11" t="str">
            <v>021201</v>
          </cell>
          <cell r="DD11">
            <v>792</v>
          </cell>
          <cell r="DE11" t="str">
            <v>021120</v>
          </cell>
          <cell r="DF11">
            <v>1</v>
          </cell>
          <cell r="DG11" t="str">
            <v>021201</v>
          </cell>
          <cell r="DH11">
            <v>800</v>
          </cell>
          <cell r="DI11" t="str">
            <v>021201</v>
          </cell>
          <cell r="DJ11">
            <v>779</v>
          </cell>
          <cell r="DK11" t="str">
            <v>021201</v>
          </cell>
          <cell r="DL11">
            <v>878</v>
          </cell>
          <cell r="DM11" t="str">
            <v>021201</v>
          </cell>
          <cell r="DN11">
            <v>987</v>
          </cell>
          <cell r="DO11" t="str">
            <v>021201</v>
          </cell>
          <cell r="DP11">
            <v>1077</v>
          </cell>
          <cell r="DQ11" t="str">
            <v>021201</v>
          </cell>
          <cell r="DR11">
            <v>1122</v>
          </cell>
          <cell r="DS11" t="str">
            <v>021130</v>
          </cell>
          <cell r="DT11">
            <v>1</v>
          </cell>
          <cell r="DU11" t="str">
            <v>021111</v>
          </cell>
          <cell r="DV11">
            <v>521</v>
          </cell>
          <cell r="DW11" t="str">
            <v>021201</v>
          </cell>
          <cell r="DX11">
            <v>1405</v>
          </cell>
          <cell r="DY11" t="str">
            <v>021201</v>
          </cell>
          <cell r="DZ11">
            <v>1402</v>
          </cell>
          <cell r="EA11" t="str">
            <v>021201</v>
          </cell>
          <cell r="EB11">
            <v>1465</v>
          </cell>
          <cell r="EC11" t="str">
            <v>021201</v>
          </cell>
          <cell r="ED11">
            <v>1477</v>
          </cell>
          <cell r="EE11" t="str">
            <v>021201</v>
          </cell>
          <cell r="EF11">
            <v>1590</v>
          </cell>
          <cell r="EG11" t="str">
            <v>021111</v>
          </cell>
          <cell r="EH11">
            <v>699</v>
          </cell>
          <cell r="EI11" t="str">
            <v>021201</v>
          </cell>
          <cell r="EJ11">
            <v>1450</v>
          </cell>
          <cell r="EK11" t="str">
            <v>021201</v>
          </cell>
          <cell r="EL11">
            <v>1517</v>
          </cell>
          <cell r="EM11" t="str">
            <v>021201</v>
          </cell>
          <cell r="EN11">
            <v>1437</v>
          </cell>
          <cell r="EO11" t="str">
            <v>021201</v>
          </cell>
          <cell r="EP11">
            <v>1430</v>
          </cell>
          <cell r="EQ11" t="str">
            <v>021201</v>
          </cell>
          <cell r="ER11">
            <v>1345</v>
          </cell>
          <cell r="ES11" t="str">
            <v>021200</v>
          </cell>
          <cell r="ET11">
            <v>1</v>
          </cell>
          <cell r="EU11" t="str">
            <v>021201</v>
          </cell>
          <cell r="EV11">
            <v>1246</v>
          </cell>
          <cell r="EW11" t="str">
            <v>021201</v>
          </cell>
          <cell r="EX11">
            <v>1372</v>
          </cell>
          <cell r="EY11" t="str">
            <v>021201</v>
          </cell>
          <cell r="EZ11">
            <v>1094</v>
          </cell>
          <cell r="FA11" t="str">
            <v>021201</v>
          </cell>
          <cell r="FB11">
            <v>1191</v>
          </cell>
          <cell r="FC11" t="str">
            <v>021201</v>
          </cell>
          <cell r="FD11">
            <v>1007</v>
          </cell>
          <cell r="FE11" t="str">
            <v>021201</v>
          </cell>
          <cell r="FF11">
            <v>1142</v>
          </cell>
          <cell r="FG11" t="str">
            <v>021201</v>
          </cell>
          <cell r="FH11">
            <v>937</v>
          </cell>
          <cell r="FI11" t="str">
            <v>021201</v>
          </cell>
          <cell r="FJ11">
            <v>1048</v>
          </cell>
          <cell r="FK11" t="str">
            <v>021201</v>
          </cell>
          <cell r="FL11">
            <v>925</v>
          </cell>
          <cell r="FM11" t="str">
            <v>021201</v>
          </cell>
          <cell r="FN11">
            <v>1002</v>
          </cell>
          <cell r="FO11" t="str">
            <v>021201</v>
          </cell>
          <cell r="FP11">
            <v>867</v>
          </cell>
          <cell r="FQ11" t="str">
            <v>021201</v>
          </cell>
          <cell r="FR11">
            <v>996</v>
          </cell>
          <cell r="FS11" t="str">
            <v>021201</v>
          </cell>
          <cell r="FT11">
            <v>915</v>
          </cell>
          <cell r="FU11" t="str">
            <v>021201</v>
          </cell>
          <cell r="FV11">
            <v>1033</v>
          </cell>
          <cell r="FW11" t="str">
            <v>021201</v>
          </cell>
          <cell r="FX11">
            <v>764</v>
          </cell>
          <cell r="FY11" t="str">
            <v>021201</v>
          </cell>
          <cell r="FZ11">
            <v>974</v>
          </cell>
          <cell r="GA11" t="str">
            <v>021201</v>
          </cell>
          <cell r="GB11">
            <v>810</v>
          </cell>
          <cell r="GC11" t="str">
            <v>021201</v>
          </cell>
          <cell r="GD11">
            <v>924</v>
          </cell>
          <cell r="GE11" t="str">
            <v>021201</v>
          </cell>
          <cell r="GF11">
            <v>760</v>
          </cell>
          <cell r="GG11" t="str">
            <v>021201</v>
          </cell>
          <cell r="GH11">
            <v>920</v>
          </cell>
          <cell r="GI11" t="str">
            <v>021201</v>
          </cell>
          <cell r="GJ11">
            <v>725</v>
          </cell>
          <cell r="GK11" t="str">
            <v>021201</v>
          </cell>
          <cell r="GL11">
            <v>920</v>
          </cell>
          <cell r="GM11" t="str">
            <v>021201</v>
          </cell>
          <cell r="GN11">
            <v>769</v>
          </cell>
          <cell r="GO11" t="str">
            <v>021201</v>
          </cell>
          <cell r="GP11">
            <v>898</v>
          </cell>
          <cell r="GQ11" t="str">
            <v>021201</v>
          </cell>
          <cell r="GR11">
            <v>723</v>
          </cell>
          <cell r="GS11" t="str">
            <v>021201</v>
          </cell>
          <cell r="GT11">
            <v>915</v>
          </cell>
          <cell r="GU11" t="str">
            <v>021201</v>
          </cell>
          <cell r="GV11">
            <v>747</v>
          </cell>
          <cell r="GW11" t="str">
            <v>021201</v>
          </cell>
          <cell r="GX11">
            <v>988</v>
          </cell>
          <cell r="GY11" t="str">
            <v>021201</v>
          </cell>
          <cell r="GZ11">
            <v>727</v>
          </cell>
          <cell r="HA11" t="str">
            <v>021201</v>
          </cell>
          <cell r="HB11">
            <v>1024</v>
          </cell>
          <cell r="HC11" t="str">
            <v>021201</v>
          </cell>
          <cell r="HD11">
            <v>779</v>
          </cell>
          <cell r="HE11" t="str">
            <v>021200</v>
          </cell>
          <cell r="HF11">
            <v>1</v>
          </cell>
          <cell r="HG11" t="str">
            <v>021201</v>
          </cell>
          <cell r="HH11">
            <v>910</v>
          </cell>
          <cell r="HI11" t="str">
            <v>021201</v>
          </cell>
          <cell r="HJ11">
            <v>1112</v>
          </cell>
          <cell r="HK11" t="str">
            <v>021201</v>
          </cell>
          <cell r="HL11">
            <v>930</v>
          </cell>
          <cell r="HM11" t="str">
            <v>021201</v>
          </cell>
          <cell r="HN11">
            <v>1226</v>
          </cell>
          <cell r="HO11" t="str">
            <v>021201</v>
          </cell>
          <cell r="HP11">
            <v>968</v>
          </cell>
          <cell r="HQ11" t="str">
            <v>021201</v>
          </cell>
          <cell r="HR11">
            <v>1219</v>
          </cell>
          <cell r="HS11" t="str">
            <v>021201</v>
          </cell>
          <cell r="HT11">
            <v>1034</v>
          </cell>
          <cell r="HU11" t="str">
            <v>021201</v>
          </cell>
          <cell r="HV11">
            <v>1358</v>
          </cell>
          <cell r="HW11" t="str">
            <v>021201</v>
          </cell>
          <cell r="HX11">
            <v>1061</v>
          </cell>
          <cell r="HY11" t="str">
            <v>021201</v>
          </cell>
          <cell r="HZ11">
            <v>1389</v>
          </cell>
          <cell r="IA11" t="str">
            <v>021201</v>
          </cell>
          <cell r="IB11">
            <v>1150</v>
          </cell>
          <cell r="IC11" t="str">
            <v>021201</v>
          </cell>
          <cell r="ID11">
            <v>1467</v>
          </cell>
          <cell r="IE11" t="str">
            <v>021201</v>
          </cell>
          <cell r="IF11">
            <v>1148</v>
          </cell>
          <cell r="IG11" t="str">
            <v>021201</v>
          </cell>
          <cell r="IH11">
            <v>1421</v>
          </cell>
          <cell r="II11" t="str">
            <v>021201</v>
          </cell>
          <cell r="IJ11">
            <v>1065</v>
          </cell>
          <cell r="IK11" t="str">
            <v>021120</v>
          </cell>
          <cell r="IL11">
            <v>1</v>
          </cell>
          <cell r="IM11" t="str">
            <v>021201</v>
          </cell>
          <cell r="IN11">
            <v>1063</v>
          </cell>
          <cell r="IO11" t="str">
            <v>021201</v>
          </cell>
          <cell r="IP11">
            <v>1313</v>
          </cell>
          <cell r="IQ11" t="str">
            <v>021201</v>
          </cell>
          <cell r="IR11">
            <v>998</v>
          </cell>
          <cell r="IS11" t="str">
            <v>021201</v>
          </cell>
          <cell r="IT11">
            <v>1234</v>
          </cell>
          <cell r="IU11" t="str">
            <v>021201</v>
          </cell>
          <cell r="IV11">
            <v>827</v>
          </cell>
          <cell r="IW11" t="str">
            <v>021201</v>
          </cell>
          <cell r="IX11">
            <v>1215</v>
          </cell>
          <cell r="IY11" t="str">
            <v>021201</v>
          </cell>
          <cell r="IZ11">
            <v>726</v>
          </cell>
          <cell r="JA11" t="str">
            <v>021201</v>
          </cell>
          <cell r="JB11">
            <v>1070</v>
          </cell>
          <cell r="JC11" t="str">
            <v>021201</v>
          </cell>
          <cell r="JD11">
            <v>628</v>
          </cell>
          <cell r="JE11" t="str">
            <v>021201</v>
          </cell>
          <cell r="JF11">
            <v>974</v>
          </cell>
          <cell r="JG11" t="str">
            <v>021201</v>
          </cell>
          <cell r="JH11">
            <v>597</v>
          </cell>
          <cell r="JI11" t="str">
            <v>021201</v>
          </cell>
          <cell r="JJ11">
            <v>939</v>
          </cell>
          <cell r="JK11" t="str">
            <v>021201</v>
          </cell>
          <cell r="JL11">
            <v>546</v>
          </cell>
          <cell r="JM11" t="str">
            <v>021201</v>
          </cell>
          <cell r="JN11">
            <v>870</v>
          </cell>
          <cell r="JO11" t="str">
            <v>021201</v>
          </cell>
          <cell r="JP11">
            <v>542</v>
          </cell>
          <cell r="JQ11" t="str">
            <v>021201</v>
          </cell>
          <cell r="JR11">
            <v>836</v>
          </cell>
          <cell r="JS11" t="str">
            <v>021201</v>
          </cell>
          <cell r="JT11">
            <v>415</v>
          </cell>
          <cell r="JU11" t="str">
            <v>021201</v>
          </cell>
          <cell r="JV11">
            <v>766</v>
          </cell>
          <cell r="JW11" t="str">
            <v>021201</v>
          </cell>
          <cell r="JX11">
            <v>373</v>
          </cell>
          <cell r="JY11" t="str">
            <v>021201</v>
          </cell>
          <cell r="JZ11">
            <v>648</v>
          </cell>
          <cell r="KA11" t="str">
            <v>021201</v>
          </cell>
          <cell r="KB11">
            <v>368</v>
          </cell>
          <cell r="KC11" t="str">
            <v>021201</v>
          </cell>
          <cell r="KD11">
            <v>692</v>
          </cell>
          <cell r="KE11" t="str">
            <v>021201</v>
          </cell>
          <cell r="KF11">
            <v>278</v>
          </cell>
          <cell r="KG11" t="str">
            <v>021201</v>
          </cell>
          <cell r="KH11">
            <v>544</v>
          </cell>
          <cell r="KI11" t="str">
            <v>021201</v>
          </cell>
          <cell r="KJ11">
            <v>279</v>
          </cell>
          <cell r="KK11" t="str">
            <v>021201</v>
          </cell>
          <cell r="KL11">
            <v>526</v>
          </cell>
          <cell r="KM11" t="str">
            <v>021201</v>
          </cell>
          <cell r="KN11">
            <v>180</v>
          </cell>
          <cell r="KO11" t="str">
            <v>021201</v>
          </cell>
          <cell r="KP11">
            <v>405</v>
          </cell>
          <cell r="KQ11" t="str">
            <v>021201</v>
          </cell>
          <cell r="KR11">
            <v>111</v>
          </cell>
          <cell r="KS11" t="str">
            <v>021201</v>
          </cell>
          <cell r="KT11">
            <v>211</v>
          </cell>
          <cell r="KU11" t="str">
            <v>021201</v>
          </cell>
          <cell r="KV11">
            <v>72</v>
          </cell>
          <cell r="KW11" t="str">
            <v>021201</v>
          </cell>
          <cell r="KX11">
            <v>170</v>
          </cell>
          <cell r="KY11" t="str">
            <v>021201</v>
          </cell>
          <cell r="KZ11">
            <v>74</v>
          </cell>
          <cell r="LA11" t="str">
            <v>021201</v>
          </cell>
          <cell r="LB11">
            <v>161</v>
          </cell>
          <cell r="LC11" t="str">
            <v>021201</v>
          </cell>
          <cell r="LD11">
            <v>97</v>
          </cell>
          <cell r="LE11" t="str">
            <v>021201</v>
          </cell>
          <cell r="LF11">
            <v>291</v>
          </cell>
          <cell r="LG11" t="str">
            <v>021201</v>
          </cell>
          <cell r="LH11">
            <v>135</v>
          </cell>
          <cell r="LI11" t="str">
            <v>021201</v>
          </cell>
          <cell r="LJ11">
            <v>387</v>
          </cell>
          <cell r="LK11" t="str">
            <v>021201</v>
          </cell>
          <cell r="LL11">
            <v>132</v>
          </cell>
          <cell r="LM11" t="str">
            <v>021201</v>
          </cell>
          <cell r="LN11">
            <v>383</v>
          </cell>
          <cell r="LO11" t="str">
            <v>021201</v>
          </cell>
          <cell r="LP11">
            <v>139</v>
          </cell>
          <cell r="LQ11" t="str">
            <v>021201</v>
          </cell>
          <cell r="LR11">
            <v>404</v>
          </cell>
          <cell r="LS11" t="str">
            <v>021201</v>
          </cell>
          <cell r="LT11">
            <v>108</v>
          </cell>
          <cell r="LU11" t="str">
            <v>021201</v>
          </cell>
          <cell r="LV11">
            <v>325</v>
          </cell>
          <cell r="LW11" t="str">
            <v>021201</v>
          </cell>
          <cell r="LX11">
            <v>87</v>
          </cell>
          <cell r="LY11" t="str">
            <v>021201</v>
          </cell>
          <cell r="LZ11">
            <v>270</v>
          </cell>
          <cell r="MA11" t="str">
            <v>021201</v>
          </cell>
          <cell r="MB11">
            <v>69</v>
          </cell>
          <cell r="MC11" t="str">
            <v>021201</v>
          </cell>
          <cell r="MD11">
            <v>177</v>
          </cell>
          <cell r="ME11" t="str">
            <v>021201</v>
          </cell>
          <cell r="MF11">
            <v>59</v>
          </cell>
          <cell r="MG11" t="str">
            <v>021201</v>
          </cell>
          <cell r="MH11">
            <v>150</v>
          </cell>
          <cell r="MI11" t="str">
            <v>021201</v>
          </cell>
          <cell r="MJ11">
            <v>34</v>
          </cell>
          <cell r="MK11" t="str">
            <v>021201</v>
          </cell>
          <cell r="ML11">
            <v>119</v>
          </cell>
          <cell r="MM11" t="str">
            <v>021201</v>
          </cell>
          <cell r="MN11">
            <v>22</v>
          </cell>
          <cell r="MO11" t="str">
            <v>021201</v>
          </cell>
          <cell r="MP11">
            <v>68</v>
          </cell>
          <cell r="MQ11" t="str">
            <v>021201</v>
          </cell>
          <cell r="MR11">
            <v>29</v>
          </cell>
          <cell r="MS11" t="str">
            <v>021201</v>
          </cell>
          <cell r="MT11">
            <v>77</v>
          </cell>
          <cell r="MU11" t="str">
            <v>021201</v>
          </cell>
          <cell r="MV11">
            <v>13</v>
          </cell>
          <cell r="MW11" t="str">
            <v>021201</v>
          </cell>
          <cell r="MX11">
            <v>52</v>
          </cell>
          <cell r="MY11" t="str">
            <v>021201</v>
          </cell>
          <cell r="MZ11">
            <v>15</v>
          </cell>
          <cell r="NA11" t="str">
            <v>021201</v>
          </cell>
          <cell r="NB11">
            <v>54</v>
          </cell>
          <cell r="NC11" t="str">
            <v>021201</v>
          </cell>
          <cell r="ND11">
            <v>3</v>
          </cell>
          <cell r="NE11" t="str">
            <v>021201</v>
          </cell>
          <cell r="NF11">
            <v>29</v>
          </cell>
          <cell r="NG11" t="str">
            <v>021201</v>
          </cell>
          <cell r="NH11">
            <v>3</v>
          </cell>
          <cell r="NI11" t="str">
            <v>021205</v>
          </cell>
          <cell r="NJ11">
            <v>16</v>
          </cell>
          <cell r="NK11" t="str">
            <v>021201</v>
          </cell>
          <cell r="NL11">
            <v>2</v>
          </cell>
          <cell r="NM11" t="str">
            <v>021201</v>
          </cell>
          <cell r="NN11">
            <v>20</v>
          </cell>
          <cell r="NO11" t="str">
            <v>021201</v>
          </cell>
          <cell r="NP11">
            <v>1</v>
          </cell>
          <cell r="NQ11" t="str">
            <v>021205</v>
          </cell>
          <cell r="NR11">
            <v>6</v>
          </cell>
          <cell r="NS11" t="str">
            <v>021201</v>
          </cell>
          <cell r="NT11">
            <v>1</v>
          </cell>
          <cell r="NU11" t="str">
            <v>021205</v>
          </cell>
          <cell r="NV11">
            <v>2</v>
          </cell>
          <cell r="NY11" t="str">
            <v>021205</v>
          </cell>
          <cell r="NZ11">
            <v>2</v>
          </cell>
          <cell r="OA11" t="str">
            <v>021201</v>
          </cell>
          <cell r="OB11">
            <v>1</v>
          </cell>
          <cell r="OC11" t="str">
            <v>021206</v>
          </cell>
          <cell r="OD11">
            <v>2</v>
          </cell>
          <cell r="OG11" t="str">
            <v>021502</v>
          </cell>
          <cell r="OH11">
            <v>1</v>
          </cell>
          <cell r="OK11" t="str">
            <v>022103</v>
          </cell>
          <cell r="OL11">
            <v>1</v>
          </cell>
          <cell r="OO11" t="str">
            <v>022300</v>
          </cell>
          <cell r="OP11">
            <v>1</v>
          </cell>
          <cell r="OQ11" t="str">
            <v>021201</v>
          </cell>
          <cell r="OR11">
            <v>1</v>
          </cell>
          <cell r="OS11" t="str">
            <v>029001</v>
          </cell>
          <cell r="OT11">
            <v>1</v>
          </cell>
          <cell r="OW11" t="str">
            <v>022400</v>
          </cell>
          <cell r="OX11">
            <v>1</v>
          </cell>
        </row>
        <row r="12">
          <cell r="C12" t="str">
            <v>021120</v>
          </cell>
          <cell r="D12">
            <v>1503</v>
          </cell>
          <cell r="E12" t="str">
            <v>021120</v>
          </cell>
          <cell r="F12">
            <v>1423</v>
          </cell>
          <cell r="G12" t="str">
            <v>021120</v>
          </cell>
          <cell r="H12">
            <v>1525</v>
          </cell>
          <cell r="I12" t="str">
            <v>021120</v>
          </cell>
          <cell r="J12">
            <v>1484</v>
          </cell>
          <cell r="K12" t="str">
            <v>021120</v>
          </cell>
          <cell r="L12">
            <v>1725</v>
          </cell>
          <cell r="M12" t="str">
            <v>021120</v>
          </cell>
          <cell r="N12">
            <v>1636</v>
          </cell>
          <cell r="O12" t="str">
            <v>021120</v>
          </cell>
          <cell r="P12">
            <v>1860</v>
          </cell>
          <cell r="Q12" t="str">
            <v>021120</v>
          </cell>
          <cell r="R12">
            <v>1700</v>
          </cell>
          <cell r="S12" t="str">
            <v>021120</v>
          </cell>
          <cell r="T12">
            <v>2009</v>
          </cell>
          <cell r="U12" t="str">
            <v>021120</v>
          </cell>
          <cell r="V12">
            <v>1968</v>
          </cell>
          <cell r="W12" t="str">
            <v>021120</v>
          </cell>
          <cell r="X12">
            <v>2007</v>
          </cell>
          <cell r="Y12" t="str">
            <v>021120</v>
          </cell>
          <cell r="Z12">
            <v>1976</v>
          </cell>
          <cell r="AA12" t="str">
            <v>021120</v>
          </cell>
          <cell r="AB12">
            <v>2071</v>
          </cell>
          <cell r="AC12" t="str">
            <v>021120</v>
          </cell>
          <cell r="AD12">
            <v>1958</v>
          </cell>
          <cell r="AE12" t="str">
            <v>021120</v>
          </cell>
          <cell r="AF12">
            <v>1882</v>
          </cell>
          <cell r="AG12" t="str">
            <v>021120</v>
          </cell>
          <cell r="AH12">
            <v>1826</v>
          </cell>
          <cell r="AI12" t="str">
            <v>021120</v>
          </cell>
          <cell r="AJ12">
            <v>1841</v>
          </cell>
          <cell r="AK12" t="str">
            <v>021120</v>
          </cell>
          <cell r="AL12">
            <v>1792</v>
          </cell>
          <cell r="AM12" t="str">
            <v>021120</v>
          </cell>
          <cell r="AN12">
            <v>1704</v>
          </cell>
          <cell r="AO12" t="str">
            <v>021120</v>
          </cell>
          <cell r="AP12">
            <v>1678</v>
          </cell>
          <cell r="AQ12" t="str">
            <v>021120</v>
          </cell>
          <cell r="AR12">
            <v>1692</v>
          </cell>
          <cell r="AS12" t="str">
            <v>021120</v>
          </cell>
          <cell r="AT12">
            <v>1633</v>
          </cell>
          <cell r="AU12" t="str">
            <v>021120</v>
          </cell>
          <cell r="AV12">
            <v>1552</v>
          </cell>
          <cell r="AW12" t="str">
            <v>021120</v>
          </cell>
          <cell r="AX12">
            <v>1526</v>
          </cell>
          <cell r="AY12" t="str">
            <v>021120</v>
          </cell>
          <cell r="AZ12">
            <v>1433</v>
          </cell>
          <cell r="BA12" t="str">
            <v>021120</v>
          </cell>
          <cell r="BB12">
            <v>1350</v>
          </cell>
          <cell r="BC12" t="str">
            <v>021120</v>
          </cell>
          <cell r="BD12">
            <v>1385</v>
          </cell>
          <cell r="BE12" t="str">
            <v>021120</v>
          </cell>
          <cell r="BF12">
            <v>1244</v>
          </cell>
          <cell r="BG12" t="str">
            <v>021120</v>
          </cell>
          <cell r="BH12">
            <v>1182</v>
          </cell>
          <cell r="BI12" t="str">
            <v>021120</v>
          </cell>
          <cell r="BJ12">
            <v>1092</v>
          </cell>
          <cell r="BK12" t="str">
            <v>021120</v>
          </cell>
          <cell r="BL12">
            <v>1060</v>
          </cell>
          <cell r="BM12" t="str">
            <v>021120</v>
          </cell>
          <cell r="BN12">
            <v>1130</v>
          </cell>
          <cell r="BO12" t="str">
            <v>021111</v>
          </cell>
          <cell r="BP12">
            <v>360</v>
          </cell>
          <cell r="BQ12" t="str">
            <v>021111</v>
          </cell>
          <cell r="BR12">
            <v>315</v>
          </cell>
          <cell r="BS12" t="str">
            <v>021111</v>
          </cell>
          <cell r="BT12">
            <v>358</v>
          </cell>
          <cell r="BU12" t="str">
            <v>021201</v>
          </cell>
          <cell r="BV12">
            <v>557</v>
          </cell>
          <cell r="BW12" t="str">
            <v>021120</v>
          </cell>
          <cell r="BX12">
            <v>1</v>
          </cell>
          <cell r="BY12" t="str">
            <v>021120</v>
          </cell>
          <cell r="BZ12">
            <v>1</v>
          </cell>
          <cell r="CA12" t="str">
            <v>021205</v>
          </cell>
          <cell r="CB12">
            <v>143</v>
          </cell>
          <cell r="CC12" t="str">
            <v>021201</v>
          </cell>
          <cell r="CD12">
            <v>554</v>
          </cell>
          <cell r="CE12" t="str">
            <v>021130</v>
          </cell>
          <cell r="CF12">
            <v>1</v>
          </cell>
          <cell r="CG12" t="str">
            <v>021130</v>
          </cell>
          <cell r="CH12">
            <v>1</v>
          </cell>
          <cell r="CI12" t="str">
            <v>021120</v>
          </cell>
          <cell r="CJ12">
            <v>1</v>
          </cell>
          <cell r="CK12" t="str">
            <v>021205</v>
          </cell>
          <cell r="CL12">
            <v>87</v>
          </cell>
          <cell r="CM12" t="str">
            <v>021205</v>
          </cell>
          <cell r="CN12">
            <v>140</v>
          </cell>
          <cell r="CO12" t="str">
            <v>021130</v>
          </cell>
          <cell r="CP12">
            <v>1</v>
          </cell>
          <cell r="CQ12" t="str">
            <v>021205</v>
          </cell>
          <cell r="CR12">
            <v>143</v>
          </cell>
          <cell r="CS12" t="str">
            <v>021201</v>
          </cell>
          <cell r="CT12">
            <v>618</v>
          </cell>
          <cell r="CU12" t="str">
            <v>021205</v>
          </cell>
          <cell r="CV12">
            <v>136</v>
          </cell>
          <cell r="CW12" t="str">
            <v>021205</v>
          </cell>
          <cell r="CX12">
            <v>96</v>
          </cell>
          <cell r="CY12" t="str">
            <v>021205</v>
          </cell>
          <cell r="CZ12">
            <v>138</v>
          </cell>
          <cell r="DA12" t="str">
            <v>021201</v>
          </cell>
          <cell r="DB12">
            <v>686</v>
          </cell>
          <cell r="DC12" t="str">
            <v>021205</v>
          </cell>
          <cell r="DD12">
            <v>142</v>
          </cell>
          <cell r="DE12" t="str">
            <v>021201</v>
          </cell>
          <cell r="DF12">
            <v>786</v>
          </cell>
          <cell r="DG12" t="str">
            <v>021205</v>
          </cell>
          <cell r="DH12">
            <v>132</v>
          </cell>
          <cell r="DI12" t="str">
            <v>021205</v>
          </cell>
          <cell r="DJ12">
            <v>103</v>
          </cell>
          <cell r="DK12" t="str">
            <v>021205</v>
          </cell>
          <cell r="DL12">
            <v>167</v>
          </cell>
          <cell r="DM12" t="str">
            <v>021205</v>
          </cell>
          <cell r="DN12">
            <v>98</v>
          </cell>
          <cell r="DO12" t="str">
            <v>021205</v>
          </cell>
          <cell r="DP12">
            <v>189</v>
          </cell>
          <cell r="DQ12" t="str">
            <v>021205</v>
          </cell>
          <cell r="DR12">
            <v>137</v>
          </cell>
          <cell r="DS12" t="str">
            <v>021201</v>
          </cell>
          <cell r="DT12">
            <v>1219</v>
          </cell>
          <cell r="DU12" t="str">
            <v>021201</v>
          </cell>
          <cell r="DV12">
            <v>1292</v>
          </cell>
          <cell r="DW12" t="str">
            <v>021205</v>
          </cell>
          <cell r="DX12">
            <v>213</v>
          </cell>
          <cell r="DY12" t="str">
            <v>021205</v>
          </cell>
          <cell r="DZ12">
            <v>146</v>
          </cell>
          <cell r="EA12" t="str">
            <v>021205</v>
          </cell>
          <cell r="EB12">
            <v>237</v>
          </cell>
          <cell r="EC12" t="str">
            <v>021205</v>
          </cell>
          <cell r="ED12">
            <v>186</v>
          </cell>
          <cell r="EE12" t="str">
            <v>021205</v>
          </cell>
          <cell r="EF12">
            <v>241</v>
          </cell>
          <cell r="EG12" t="str">
            <v>021201</v>
          </cell>
          <cell r="EH12">
            <v>1698</v>
          </cell>
          <cell r="EI12" t="str">
            <v>021205</v>
          </cell>
          <cell r="EJ12">
            <v>254</v>
          </cell>
          <cell r="EK12" t="str">
            <v>021205</v>
          </cell>
          <cell r="EL12">
            <v>224</v>
          </cell>
          <cell r="EM12" t="str">
            <v>021205</v>
          </cell>
          <cell r="EN12">
            <v>247</v>
          </cell>
          <cell r="EO12" t="str">
            <v>021205</v>
          </cell>
          <cell r="EP12">
            <v>192</v>
          </cell>
          <cell r="EQ12" t="str">
            <v>021205</v>
          </cell>
          <cell r="ER12">
            <v>197</v>
          </cell>
          <cell r="ES12" t="str">
            <v>021201</v>
          </cell>
          <cell r="ET12">
            <v>1414</v>
          </cell>
          <cell r="EU12" t="str">
            <v>021205</v>
          </cell>
          <cell r="EV12">
            <v>193</v>
          </cell>
          <cell r="EW12" t="str">
            <v>021205</v>
          </cell>
          <cell r="EX12">
            <v>200</v>
          </cell>
          <cell r="EY12" t="str">
            <v>021205</v>
          </cell>
          <cell r="EZ12">
            <v>209</v>
          </cell>
          <cell r="FA12" t="str">
            <v>021205</v>
          </cell>
          <cell r="FB12">
            <v>155</v>
          </cell>
          <cell r="FC12" t="str">
            <v>021205</v>
          </cell>
          <cell r="FD12">
            <v>162</v>
          </cell>
          <cell r="FE12" t="str">
            <v>021205</v>
          </cell>
          <cell r="FF12">
            <v>168</v>
          </cell>
          <cell r="FG12" t="str">
            <v>021205</v>
          </cell>
          <cell r="FH12">
            <v>177</v>
          </cell>
          <cell r="FI12" t="str">
            <v>021205</v>
          </cell>
          <cell r="FJ12">
            <v>163</v>
          </cell>
          <cell r="FK12" t="str">
            <v>021205</v>
          </cell>
          <cell r="FL12">
            <v>186</v>
          </cell>
          <cell r="FM12" t="str">
            <v>021205</v>
          </cell>
          <cell r="FN12">
            <v>165</v>
          </cell>
          <cell r="FO12" t="str">
            <v>021205</v>
          </cell>
          <cell r="FP12">
            <v>152</v>
          </cell>
          <cell r="FQ12" t="str">
            <v>021205</v>
          </cell>
          <cell r="FR12">
            <v>178</v>
          </cell>
          <cell r="FS12" t="str">
            <v>021205</v>
          </cell>
          <cell r="FT12">
            <v>170</v>
          </cell>
          <cell r="FU12" t="str">
            <v>021205</v>
          </cell>
          <cell r="FV12">
            <v>187</v>
          </cell>
          <cell r="FW12" t="str">
            <v>021205</v>
          </cell>
          <cell r="FX12">
            <v>173</v>
          </cell>
          <cell r="FY12" t="str">
            <v>021205</v>
          </cell>
          <cell r="FZ12">
            <v>198</v>
          </cell>
          <cell r="GA12" t="str">
            <v>021205</v>
          </cell>
          <cell r="GB12">
            <v>155</v>
          </cell>
          <cell r="GC12" t="str">
            <v>021205</v>
          </cell>
          <cell r="GD12">
            <v>165</v>
          </cell>
          <cell r="GE12" t="str">
            <v>021205</v>
          </cell>
          <cell r="GF12">
            <v>183</v>
          </cell>
          <cell r="GG12" t="str">
            <v>021205</v>
          </cell>
          <cell r="GH12">
            <v>160</v>
          </cell>
          <cell r="GI12" t="str">
            <v>021205</v>
          </cell>
          <cell r="GJ12">
            <v>188</v>
          </cell>
          <cell r="GK12" t="str">
            <v>021205</v>
          </cell>
          <cell r="GL12">
            <v>175</v>
          </cell>
          <cell r="GM12" t="str">
            <v>021205</v>
          </cell>
          <cell r="GN12">
            <v>185</v>
          </cell>
          <cell r="GO12" t="str">
            <v>021205</v>
          </cell>
          <cell r="GP12">
            <v>177</v>
          </cell>
          <cell r="GQ12" t="str">
            <v>021205</v>
          </cell>
          <cell r="GR12">
            <v>174</v>
          </cell>
          <cell r="GS12" t="str">
            <v>021205</v>
          </cell>
          <cell r="GT12">
            <v>212</v>
          </cell>
          <cell r="GU12" t="str">
            <v>021205</v>
          </cell>
          <cell r="GV12">
            <v>186</v>
          </cell>
          <cell r="GW12" t="str">
            <v>021205</v>
          </cell>
          <cell r="GX12">
            <v>170</v>
          </cell>
          <cell r="GY12" t="str">
            <v>021205</v>
          </cell>
          <cell r="GZ12">
            <v>195</v>
          </cell>
          <cell r="HA12" t="str">
            <v>021205</v>
          </cell>
          <cell r="HB12">
            <v>182</v>
          </cell>
          <cell r="HC12" t="str">
            <v>021205</v>
          </cell>
          <cell r="HD12">
            <v>208</v>
          </cell>
          <cell r="HE12" t="str">
            <v>021201</v>
          </cell>
          <cell r="HF12">
            <v>1020</v>
          </cell>
          <cell r="HG12" t="str">
            <v>021205</v>
          </cell>
          <cell r="HH12">
            <v>216</v>
          </cell>
          <cell r="HI12" t="str">
            <v>021205</v>
          </cell>
          <cell r="HJ12">
            <v>206</v>
          </cell>
          <cell r="HK12" t="str">
            <v>021205</v>
          </cell>
          <cell r="HL12">
            <v>238</v>
          </cell>
          <cell r="HM12" t="str">
            <v>021205</v>
          </cell>
          <cell r="HN12">
            <v>230</v>
          </cell>
          <cell r="HO12" t="str">
            <v>021205</v>
          </cell>
          <cell r="HP12">
            <v>250</v>
          </cell>
          <cell r="HQ12" t="str">
            <v>021205</v>
          </cell>
          <cell r="HR12">
            <v>225</v>
          </cell>
          <cell r="HS12" t="str">
            <v>021205</v>
          </cell>
          <cell r="HT12">
            <v>276</v>
          </cell>
          <cell r="HU12" t="str">
            <v>021205</v>
          </cell>
          <cell r="HV12">
            <v>191</v>
          </cell>
          <cell r="HW12" t="str">
            <v>021205</v>
          </cell>
          <cell r="HX12">
            <v>229</v>
          </cell>
          <cell r="HY12" t="str">
            <v>021205</v>
          </cell>
          <cell r="HZ12">
            <v>266</v>
          </cell>
          <cell r="IA12" t="str">
            <v>021205</v>
          </cell>
          <cell r="IB12">
            <v>230</v>
          </cell>
          <cell r="IC12" t="str">
            <v>021205</v>
          </cell>
          <cell r="ID12">
            <v>256</v>
          </cell>
          <cell r="IE12" t="str">
            <v>021205</v>
          </cell>
          <cell r="IF12">
            <v>230</v>
          </cell>
          <cell r="IG12" t="str">
            <v>021205</v>
          </cell>
          <cell r="IH12">
            <v>256</v>
          </cell>
          <cell r="II12" t="str">
            <v>021205</v>
          </cell>
          <cell r="IJ12">
            <v>237</v>
          </cell>
          <cell r="IK12" t="str">
            <v>021201</v>
          </cell>
          <cell r="IL12">
            <v>1386</v>
          </cell>
          <cell r="IM12" t="str">
            <v>021205</v>
          </cell>
          <cell r="IN12">
            <v>220</v>
          </cell>
          <cell r="IO12" t="str">
            <v>021205</v>
          </cell>
          <cell r="IP12">
            <v>272</v>
          </cell>
          <cell r="IQ12" t="str">
            <v>021205</v>
          </cell>
          <cell r="IR12">
            <v>199</v>
          </cell>
          <cell r="IS12" t="str">
            <v>021205</v>
          </cell>
          <cell r="IT12">
            <v>228</v>
          </cell>
          <cell r="IU12" t="str">
            <v>021205</v>
          </cell>
          <cell r="IV12">
            <v>202</v>
          </cell>
          <cell r="IW12" t="str">
            <v>021205</v>
          </cell>
          <cell r="IX12">
            <v>233</v>
          </cell>
          <cell r="IY12" t="str">
            <v>021205</v>
          </cell>
          <cell r="IZ12">
            <v>153</v>
          </cell>
          <cell r="JA12" t="str">
            <v>021205</v>
          </cell>
          <cell r="JB12">
            <v>196</v>
          </cell>
          <cell r="JC12" t="str">
            <v>021205</v>
          </cell>
          <cell r="JD12">
            <v>146</v>
          </cell>
          <cell r="JE12" t="str">
            <v>021205</v>
          </cell>
          <cell r="JF12">
            <v>193</v>
          </cell>
          <cell r="JG12" t="str">
            <v>021205</v>
          </cell>
          <cell r="JH12">
            <v>153</v>
          </cell>
          <cell r="JI12" t="str">
            <v>021205</v>
          </cell>
          <cell r="JJ12">
            <v>168</v>
          </cell>
          <cell r="JK12" t="str">
            <v>021205</v>
          </cell>
          <cell r="JL12">
            <v>132</v>
          </cell>
          <cell r="JM12" t="str">
            <v>021205</v>
          </cell>
          <cell r="JN12">
            <v>168</v>
          </cell>
          <cell r="JO12" t="str">
            <v>021205</v>
          </cell>
          <cell r="JP12">
            <v>118</v>
          </cell>
          <cell r="JQ12" t="str">
            <v>021205</v>
          </cell>
          <cell r="JR12">
            <v>169</v>
          </cell>
          <cell r="JS12" t="str">
            <v>021205</v>
          </cell>
          <cell r="JT12">
            <v>87</v>
          </cell>
          <cell r="JU12" t="str">
            <v>021205</v>
          </cell>
          <cell r="JV12">
            <v>123</v>
          </cell>
          <cell r="JW12" t="str">
            <v>021205</v>
          </cell>
          <cell r="JX12">
            <v>91</v>
          </cell>
          <cell r="JY12" t="str">
            <v>021205</v>
          </cell>
          <cell r="JZ12">
            <v>117</v>
          </cell>
          <cell r="KA12" t="str">
            <v>021205</v>
          </cell>
          <cell r="KB12">
            <v>76</v>
          </cell>
          <cell r="KC12" t="str">
            <v>021205</v>
          </cell>
          <cell r="KD12">
            <v>137</v>
          </cell>
          <cell r="KE12" t="str">
            <v>021205</v>
          </cell>
          <cell r="KF12">
            <v>65</v>
          </cell>
          <cell r="KG12" t="str">
            <v>021205</v>
          </cell>
          <cell r="KH12">
            <v>94</v>
          </cell>
          <cell r="KI12" t="str">
            <v>021205</v>
          </cell>
          <cell r="KJ12">
            <v>55</v>
          </cell>
          <cell r="KK12" t="str">
            <v>021205</v>
          </cell>
          <cell r="KL12">
            <v>85</v>
          </cell>
          <cell r="KM12" t="str">
            <v>021205</v>
          </cell>
          <cell r="KN12">
            <v>54</v>
          </cell>
          <cell r="KO12" t="str">
            <v>021205</v>
          </cell>
          <cell r="KP12">
            <v>81</v>
          </cell>
          <cell r="KQ12" t="str">
            <v>021205</v>
          </cell>
          <cell r="KR12">
            <v>22</v>
          </cell>
          <cell r="KS12" t="str">
            <v>021205</v>
          </cell>
          <cell r="KT12">
            <v>37</v>
          </cell>
          <cell r="KU12" t="str">
            <v>021205</v>
          </cell>
          <cell r="KV12">
            <v>19</v>
          </cell>
          <cell r="KW12" t="str">
            <v>021205</v>
          </cell>
          <cell r="KX12">
            <v>26</v>
          </cell>
          <cell r="KY12" t="str">
            <v>021205</v>
          </cell>
          <cell r="KZ12">
            <v>18</v>
          </cell>
          <cell r="LA12" t="str">
            <v>021205</v>
          </cell>
          <cell r="LB12">
            <v>34</v>
          </cell>
          <cell r="LC12" t="str">
            <v>021205</v>
          </cell>
          <cell r="LD12">
            <v>30</v>
          </cell>
          <cell r="LE12" t="str">
            <v>021205</v>
          </cell>
          <cell r="LF12">
            <v>64</v>
          </cell>
          <cell r="LG12" t="str">
            <v>021205</v>
          </cell>
          <cell r="LH12">
            <v>34</v>
          </cell>
          <cell r="LI12" t="str">
            <v>021205</v>
          </cell>
          <cell r="LJ12">
            <v>90</v>
          </cell>
          <cell r="LK12" t="str">
            <v>021205</v>
          </cell>
          <cell r="LL12">
            <v>26</v>
          </cell>
          <cell r="LM12" t="str">
            <v>021205</v>
          </cell>
          <cell r="LN12">
            <v>87</v>
          </cell>
          <cell r="LO12" t="str">
            <v>021205</v>
          </cell>
          <cell r="LP12">
            <v>36</v>
          </cell>
          <cell r="LQ12" t="str">
            <v>021205</v>
          </cell>
          <cell r="LR12">
            <v>110</v>
          </cell>
          <cell r="LS12" t="str">
            <v>021205</v>
          </cell>
          <cell r="LT12">
            <v>31</v>
          </cell>
          <cell r="LU12" t="str">
            <v>021205</v>
          </cell>
          <cell r="LV12">
            <v>85</v>
          </cell>
          <cell r="LW12" t="str">
            <v>021205</v>
          </cell>
          <cell r="LX12">
            <v>24</v>
          </cell>
          <cell r="LY12" t="str">
            <v>021205</v>
          </cell>
          <cell r="LZ12">
            <v>76</v>
          </cell>
          <cell r="MA12" t="str">
            <v>021205</v>
          </cell>
          <cell r="MB12">
            <v>20</v>
          </cell>
          <cell r="MC12" t="str">
            <v>021205</v>
          </cell>
          <cell r="MD12">
            <v>70</v>
          </cell>
          <cell r="ME12" t="str">
            <v>021205</v>
          </cell>
          <cell r="MF12">
            <v>17</v>
          </cell>
          <cell r="MG12" t="str">
            <v>021205</v>
          </cell>
          <cell r="MH12">
            <v>51</v>
          </cell>
          <cell r="MI12" t="str">
            <v>021205</v>
          </cell>
          <cell r="MJ12">
            <v>5</v>
          </cell>
          <cell r="MK12" t="str">
            <v>021205</v>
          </cell>
          <cell r="ML12">
            <v>34</v>
          </cell>
          <cell r="MM12" t="str">
            <v>021205</v>
          </cell>
          <cell r="MN12">
            <v>12</v>
          </cell>
          <cell r="MO12" t="str">
            <v>021205</v>
          </cell>
          <cell r="MP12">
            <v>27</v>
          </cell>
          <cell r="MQ12" t="str">
            <v>021205</v>
          </cell>
          <cell r="MR12">
            <v>8</v>
          </cell>
          <cell r="MS12" t="str">
            <v>021205</v>
          </cell>
          <cell r="MT12">
            <v>28</v>
          </cell>
          <cell r="MU12" t="str">
            <v>021205</v>
          </cell>
          <cell r="MV12">
            <v>6</v>
          </cell>
          <cell r="MW12" t="str">
            <v>021205</v>
          </cell>
          <cell r="MX12">
            <v>20</v>
          </cell>
          <cell r="MY12" t="str">
            <v>021205</v>
          </cell>
          <cell r="MZ12">
            <v>6</v>
          </cell>
          <cell r="NA12" t="str">
            <v>021205</v>
          </cell>
          <cell r="NB12">
            <v>26</v>
          </cell>
          <cell r="NC12" t="str">
            <v>021205</v>
          </cell>
          <cell r="ND12">
            <v>5</v>
          </cell>
          <cell r="NE12" t="str">
            <v>021205</v>
          </cell>
          <cell r="NF12">
            <v>6</v>
          </cell>
          <cell r="NG12" t="str">
            <v>021205</v>
          </cell>
          <cell r="NH12">
            <v>4</v>
          </cell>
          <cell r="NI12" t="str">
            <v>021206</v>
          </cell>
          <cell r="NJ12">
            <v>6</v>
          </cell>
          <cell r="NK12" t="str">
            <v>021205</v>
          </cell>
          <cell r="NL12">
            <v>1</v>
          </cell>
          <cell r="NM12" t="str">
            <v>021205</v>
          </cell>
          <cell r="NN12">
            <v>8</v>
          </cell>
          <cell r="NQ12" t="str">
            <v>021206</v>
          </cell>
          <cell r="NR12">
            <v>4</v>
          </cell>
          <cell r="NU12" t="str">
            <v>021206</v>
          </cell>
          <cell r="NV12">
            <v>5</v>
          </cell>
          <cell r="NY12" t="str">
            <v>021206</v>
          </cell>
          <cell r="NZ12">
            <v>1</v>
          </cell>
          <cell r="OC12" t="str">
            <v>021303</v>
          </cell>
          <cell r="OD12">
            <v>4</v>
          </cell>
          <cell r="OG12" t="str">
            <v>021701</v>
          </cell>
          <cell r="OH12">
            <v>1</v>
          </cell>
          <cell r="OK12" t="str">
            <v>022208</v>
          </cell>
          <cell r="OL12">
            <v>1</v>
          </cell>
          <cell r="OO12" t="str">
            <v>023002</v>
          </cell>
          <cell r="OP12">
            <v>1</v>
          </cell>
          <cell r="OS12" t="str">
            <v>029100</v>
          </cell>
          <cell r="OT12">
            <v>1</v>
          </cell>
          <cell r="OW12" t="str">
            <v>026004</v>
          </cell>
          <cell r="OX12">
            <v>1</v>
          </cell>
        </row>
        <row r="13">
          <cell r="C13" t="str">
            <v>021130</v>
          </cell>
          <cell r="D13">
            <v>576</v>
          </cell>
          <cell r="E13" t="str">
            <v>021130</v>
          </cell>
          <cell r="F13">
            <v>544</v>
          </cell>
          <cell r="G13" t="str">
            <v>021130</v>
          </cell>
          <cell r="H13">
            <v>659</v>
          </cell>
          <cell r="I13" t="str">
            <v>021130</v>
          </cell>
          <cell r="J13">
            <v>609</v>
          </cell>
          <cell r="K13" t="str">
            <v>021130</v>
          </cell>
          <cell r="L13">
            <v>673</v>
          </cell>
          <cell r="M13" t="str">
            <v>021130</v>
          </cell>
          <cell r="N13">
            <v>649</v>
          </cell>
          <cell r="O13" t="str">
            <v>021130</v>
          </cell>
          <cell r="P13">
            <v>723</v>
          </cell>
          <cell r="Q13" t="str">
            <v>021130</v>
          </cell>
          <cell r="R13">
            <v>634</v>
          </cell>
          <cell r="S13" t="str">
            <v>021130</v>
          </cell>
          <cell r="T13">
            <v>774</v>
          </cell>
          <cell r="U13" t="str">
            <v>021130</v>
          </cell>
          <cell r="V13">
            <v>746</v>
          </cell>
          <cell r="W13" t="str">
            <v>021130</v>
          </cell>
          <cell r="X13">
            <v>791</v>
          </cell>
          <cell r="Y13" t="str">
            <v>021130</v>
          </cell>
          <cell r="Z13">
            <v>773</v>
          </cell>
          <cell r="AA13" t="str">
            <v>021130</v>
          </cell>
          <cell r="AB13">
            <v>825</v>
          </cell>
          <cell r="AC13" t="str">
            <v>021130</v>
          </cell>
          <cell r="AD13">
            <v>795</v>
          </cell>
          <cell r="AE13" t="str">
            <v>021130</v>
          </cell>
          <cell r="AF13">
            <v>795</v>
          </cell>
          <cell r="AG13" t="str">
            <v>021130</v>
          </cell>
          <cell r="AH13">
            <v>710</v>
          </cell>
          <cell r="AI13" t="str">
            <v>021130</v>
          </cell>
          <cell r="AJ13">
            <v>751</v>
          </cell>
          <cell r="AK13" t="str">
            <v>021130</v>
          </cell>
          <cell r="AL13">
            <v>722</v>
          </cell>
          <cell r="AM13" t="str">
            <v>021130</v>
          </cell>
          <cell r="AN13">
            <v>724</v>
          </cell>
          <cell r="AO13" t="str">
            <v>021130</v>
          </cell>
          <cell r="AP13">
            <v>674</v>
          </cell>
          <cell r="AQ13" t="str">
            <v>021130</v>
          </cell>
          <cell r="AR13">
            <v>687</v>
          </cell>
          <cell r="AS13" t="str">
            <v>021130</v>
          </cell>
          <cell r="AT13">
            <v>660</v>
          </cell>
          <cell r="AU13" t="str">
            <v>021130</v>
          </cell>
          <cell r="AV13">
            <v>622</v>
          </cell>
          <cell r="AW13" t="str">
            <v>021130</v>
          </cell>
          <cell r="AX13">
            <v>625</v>
          </cell>
          <cell r="AY13" t="str">
            <v>021130</v>
          </cell>
          <cell r="AZ13">
            <v>617</v>
          </cell>
          <cell r="BA13" t="str">
            <v>021130</v>
          </cell>
          <cell r="BB13">
            <v>587</v>
          </cell>
          <cell r="BC13" t="str">
            <v>021130</v>
          </cell>
          <cell r="BD13">
            <v>565</v>
          </cell>
          <cell r="BE13" t="str">
            <v>021130</v>
          </cell>
          <cell r="BF13">
            <v>511</v>
          </cell>
          <cell r="BG13" t="str">
            <v>021130</v>
          </cell>
          <cell r="BH13">
            <v>466</v>
          </cell>
          <cell r="BI13" t="str">
            <v>021130</v>
          </cell>
          <cell r="BJ13">
            <v>433</v>
          </cell>
          <cell r="BK13" t="str">
            <v>021130</v>
          </cell>
          <cell r="BL13">
            <v>478</v>
          </cell>
          <cell r="BM13" t="str">
            <v>021130</v>
          </cell>
          <cell r="BN13">
            <v>391</v>
          </cell>
          <cell r="BO13" t="str">
            <v>021120</v>
          </cell>
          <cell r="BP13">
            <v>40</v>
          </cell>
          <cell r="BQ13" t="str">
            <v>021120</v>
          </cell>
          <cell r="BR13">
            <v>17</v>
          </cell>
          <cell r="BS13" t="str">
            <v>021120</v>
          </cell>
          <cell r="BT13">
            <v>1</v>
          </cell>
          <cell r="BU13" t="str">
            <v>021205</v>
          </cell>
          <cell r="BV13">
            <v>105</v>
          </cell>
          <cell r="BW13" t="str">
            <v>021130</v>
          </cell>
          <cell r="BX13">
            <v>1</v>
          </cell>
          <cell r="BY13" t="str">
            <v>021201</v>
          </cell>
          <cell r="BZ13">
            <v>544</v>
          </cell>
          <cell r="CA13" t="str">
            <v>021206</v>
          </cell>
          <cell r="CB13">
            <v>118</v>
          </cell>
          <cell r="CC13" t="str">
            <v>021205</v>
          </cell>
          <cell r="CD13">
            <v>115</v>
          </cell>
          <cell r="CE13" t="str">
            <v>021201</v>
          </cell>
          <cell r="CF13">
            <v>568</v>
          </cell>
          <cell r="CG13" t="str">
            <v>021201</v>
          </cell>
          <cell r="CH13">
            <v>586</v>
          </cell>
          <cell r="CI13" t="str">
            <v>021130</v>
          </cell>
          <cell r="CJ13">
            <v>1</v>
          </cell>
          <cell r="CK13" t="str">
            <v>021206</v>
          </cell>
          <cell r="CL13">
            <v>71</v>
          </cell>
          <cell r="CM13" t="str">
            <v>021206</v>
          </cell>
          <cell r="CN13">
            <v>125</v>
          </cell>
          <cell r="CO13" t="str">
            <v>021201</v>
          </cell>
          <cell r="CP13">
            <v>610</v>
          </cell>
          <cell r="CQ13" t="str">
            <v>021206</v>
          </cell>
          <cell r="CR13">
            <v>149</v>
          </cell>
          <cell r="CS13" t="str">
            <v>021205</v>
          </cell>
          <cell r="CT13">
            <v>85</v>
          </cell>
          <cell r="CU13" t="str">
            <v>021206</v>
          </cell>
          <cell r="CV13">
            <v>145</v>
          </cell>
          <cell r="CW13" t="str">
            <v>021206</v>
          </cell>
          <cell r="CX13">
            <v>87</v>
          </cell>
          <cell r="CY13" t="str">
            <v>021206</v>
          </cell>
          <cell r="CZ13">
            <v>137</v>
          </cell>
          <cell r="DA13" t="str">
            <v>021205</v>
          </cell>
          <cell r="DB13">
            <v>94</v>
          </cell>
          <cell r="DC13" t="str">
            <v>021206</v>
          </cell>
          <cell r="DD13">
            <v>167</v>
          </cell>
          <cell r="DE13" t="str">
            <v>021205</v>
          </cell>
          <cell r="DF13">
            <v>107</v>
          </cell>
          <cell r="DG13" t="str">
            <v>021206</v>
          </cell>
          <cell r="DH13">
            <v>139</v>
          </cell>
          <cell r="DI13" t="str">
            <v>021206</v>
          </cell>
          <cell r="DJ13">
            <v>80</v>
          </cell>
          <cell r="DK13" t="str">
            <v>021206</v>
          </cell>
          <cell r="DL13">
            <v>163</v>
          </cell>
          <cell r="DM13" t="str">
            <v>021206</v>
          </cell>
          <cell r="DN13">
            <v>90</v>
          </cell>
          <cell r="DO13" t="str">
            <v>021206</v>
          </cell>
          <cell r="DP13">
            <v>152</v>
          </cell>
          <cell r="DQ13" t="str">
            <v>021206</v>
          </cell>
          <cell r="DR13">
            <v>88</v>
          </cell>
          <cell r="DS13" t="str">
            <v>021205</v>
          </cell>
          <cell r="DT13">
            <v>217</v>
          </cell>
          <cell r="DU13" t="str">
            <v>021205</v>
          </cell>
          <cell r="DV13">
            <v>159</v>
          </cell>
          <cell r="DW13" t="str">
            <v>021206</v>
          </cell>
          <cell r="DX13">
            <v>168</v>
          </cell>
          <cell r="DY13" t="str">
            <v>021206</v>
          </cell>
          <cell r="DZ13">
            <v>116</v>
          </cell>
          <cell r="EA13" t="str">
            <v>021206</v>
          </cell>
          <cell r="EB13">
            <v>183</v>
          </cell>
          <cell r="EC13" t="str">
            <v>021206</v>
          </cell>
          <cell r="ED13">
            <v>132</v>
          </cell>
          <cell r="EE13" t="str">
            <v>021206</v>
          </cell>
          <cell r="EF13">
            <v>188</v>
          </cell>
          <cell r="EG13" t="str">
            <v>021205</v>
          </cell>
          <cell r="EH13">
            <v>175</v>
          </cell>
          <cell r="EI13" t="str">
            <v>021206</v>
          </cell>
          <cell r="EJ13">
            <v>168</v>
          </cell>
          <cell r="EK13" t="str">
            <v>021206</v>
          </cell>
          <cell r="EL13">
            <v>128</v>
          </cell>
          <cell r="EM13" t="str">
            <v>021206</v>
          </cell>
          <cell r="EN13">
            <v>176</v>
          </cell>
          <cell r="EO13" t="str">
            <v>021206</v>
          </cell>
          <cell r="EP13">
            <v>148</v>
          </cell>
          <cell r="EQ13" t="str">
            <v>021206</v>
          </cell>
          <cell r="ER13">
            <v>140</v>
          </cell>
          <cell r="ES13" t="str">
            <v>021205</v>
          </cell>
          <cell r="ET13">
            <v>198</v>
          </cell>
          <cell r="EU13" t="str">
            <v>021206</v>
          </cell>
          <cell r="EV13">
            <v>165</v>
          </cell>
          <cell r="EW13" t="str">
            <v>021206</v>
          </cell>
          <cell r="EX13">
            <v>133</v>
          </cell>
          <cell r="EY13" t="str">
            <v>021206</v>
          </cell>
          <cell r="EZ13">
            <v>148</v>
          </cell>
          <cell r="FA13" t="str">
            <v>021206</v>
          </cell>
          <cell r="FB13">
            <v>119</v>
          </cell>
          <cell r="FC13" t="str">
            <v>021206</v>
          </cell>
          <cell r="FD13">
            <v>125</v>
          </cell>
          <cell r="FE13" t="str">
            <v>021206</v>
          </cell>
          <cell r="FF13">
            <v>124</v>
          </cell>
          <cell r="FG13" t="str">
            <v>021206</v>
          </cell>
          <cell r="FH13">
            <v>119</v>
          </cell>
          <cell r="FI13" t="str">
            <v>021206</v>
          </cell>
          <cell r="FJ13">
            <v>156</v>
          </cell>
          <cell r="FK13" t="str">
            <v>021206</v>
          </cell>
          <cell r="FL13">
            <v>125</v>
          </cell>
          <cell r="FM13" t="str">
            <v>021206</v>
          </cell>
          <cell r="FN13">
            <v>146</v>
          </cell>
          <cell r="FO13" t="str">
            <v>021206</v>
          </cell>
          <cell r="FP13">
            <v>149</v>
          </cell>
          <cell r="FQ13" t="str">
            <v>021206</v>
          </cell>
          <cell r="FR13">
            <v>137</v>
          </cell>
          <cell r="FS13" t="str">
            <v>021206</v>
          </cell>
          <cell r="FT13">
            <v>150</v>
          </cell>
          <cell r="FU13" t="str">
            <v>021206</v>
          </cell>
          <cell r="FV13">
            <v>135</v>
          </cell>
          <cell r="FW13" t="str">
            <v>021206</v>
          </cell>
          <cell r="FX13">
            <v>126</v>
          </cell>
          <cell r="FY13" t="str">
            <v>021206</v>
          </cell>
          <cell r="FZ13">
            <v>171</v>
          </cell>
          <cell r="GA13" t="str">
            <v>021206</v>
          </cell>
          <cell r="GB13">
            <v>141</v>
          </cell>
          <cell r="GC13" t="str">
            <v>021206</v>
          </cell>
          <cell r="GD13">
            <v>151</v>
          </cell>
          <cell r="GE13" t="str">
            <v>021206</v>
          </cell>
          <cell r="GF13">
            <v>152</v>
          </cell>
          <cell r="GG13" t="str">
            <v>021206</v>
          </cell>
          <cell r="GH13">
            <v>170</v>
          </cell>
          <cell r="GI13" t="str">
            <v>021206</v>
          </cell>
          <cell r="GJ13">
            <v>138</v>
          </cell>
          <cell r="GK13" t="str">
            <v>021206</v>
          </cell>
          <cell r="GL13">
            <v>151</v>
          </cell>
          <cell r="GM13" t="str">
            <v>021206</v>
          </cell>
          <cell r="GN13">
            <v>142</v>
          </cell>
          <cell r="GO13" t="str">
            <v>021206</v>
          </cell>
          <cell r="GP13">
            <v>171</v>
          </cell>
          <cell r="GQ13" t="str">
            <v>021206</v>
          </cell>
          <cell r="GR13">
            <v>173</v>
          </cell>
          <cell r="GS13" t="str">
            <v>021206</v>
          </cell>
          <cell r="GT13">
            <v>185</v>
          </cell>
          <cell r="GU13" t="str">
            <v>021206</v>
          </cell>
          <cell r="GV13">
            <v>191</v>
          </cell>
          <cell r="GW13" t="str">
            <v>021206</v>
          </cell>
          <cell r="GX13">
            <v>189</v>
          </cell>
          <cell r="GY13" t="str">
            <v>021206</v>
          </cell>
          <cell r="GZ13">
            <v>193</v>
          </cell>
          <cell r="HA13" t="str">
            <v>021206</v>
          </cell>
          <cell r="HB13">
            <v>170</v>
          </cell>
          <cell r="HC13" t="str">
            <v>021206</v>
          </cell>
          <cell r="HD13">
            <v>191</v>
          </cell>
          <cell r="HE13" t="str">
            <v>021205</v>
          </cell>
          <cell r="HF13">
            <v>209</v>
          </cell>
          <cell r="HG13" t="str">
            <v>021206</v>
          </cell>
          <cell r="HH13">
            <v>187</v>
          </cell>
          <cell r="HI13" t="str">
            <v>021206</v>
          </cell>
          <cell r="HJ13">
            <v>172</v>
          </cell>
          <cell r="HK13" t="str">
            <v>021206</v>
          </cell>
          <cell r="HL13">
            <v>166</v>
          </cell>
          <cell r="HM13" t="str">
            <v>021206</v>
          </cell>
          <cell r="HN13">
            <v>181</v>
          </cell>
          <cell r="HO13" t="str">
            <v>021206</v>
          </cell>
          <cell r="HP13">
            <v>199</v>
          </cell>
          <cell r="HQ13" t="str">
            <v>021206</v>
          </cell>
          <cell r="HR13">
            <v>182</v>
          </cell>
          <cell r="HS13" t="str">
            <v>021206</v>
          </cell>
          <cell r="HT13">
            <v>185</v>
          </cell>
          <cell r="HU13" t="str">
            <v>021206</v>
          </cell>
          <cell r="HV13">
            <v>192</v>
          </cell>
          <cell r="HW13" t="str">
            <v>021206</v>
          </cell>
          <cell r="HX13">
            <v>175</v>
          </cell>
          <cell r="HY13" t="str">
            <v>021206</v>
          </cell>
          <cell r="HZ13">
            <v>190</v>
          </cell>
          <cell r="IA13" t="str">
            <v>021206</v>
          </cell>
          <cell r="IB13">
            <v>210</v>
          </cell>
          <cell r="IC13" t="str">
            <v>021206</v>
          </cell>
          <cell r="ID13">
            <v>193</v>
          </cell>
          <cell r="IE13" t="str">
            <v>021206</v>
          </cell>
          <cell r="IF13">
            <v>199</v>
          </cell>
          <cell r="IG13" t="str">
            <v>021206</v>
          </cell>
          <cell r="IH13">
            <v>220</v>
          </cell>
          <cell r="II13" t="str">
            <v>021206</v>
          </cell>
          <cell r="IJ13">
            <v>204</v>
          </cell>
          <cell r="IK13" t="str">
            <v>021205</v>
          </cell>
          <cell r="IL13">
            <v>271</v>
          </cell>
          <cell r="IM13" t="str">
            <v>021206</v>
          </cell>
          <cell r="IN13">
            <v>170</v>
          </cell>
          <cell r="IO13" t="str">
            <v>021206</v>
          </cell>
          <cell r="IP13">
            <v>184</v>
          </cell>
          <cell r="IQ13" t="str">
            <v>021206</v>
          </cell>
          <cell r="IR13">
            <v>166</v>
          </cell>
          <cell r="IS13" t="str">
            <v>021206</v>
          </cell>
          <cell r="IT13">
            <v>197</v>
          </cell>
          <cell r="IU13" t="str">
            <v>021206</v>
          </cell>
          <cell r="IV13">
            <v>153</v>
          </cell>
          <cell r="IW13" t="str">
            <v>021206</v>
          </cell>
          <cell r="IX13">
            <v>178</v>
          </cell>
          <cell r="IY13" t="str">
            <v>021206</v>
          </cell>
          <cell r="IZ13">
            <v>124</v>
          </cell>
          <cell r="JA13" t="str">
            <v>021206</v>
          </cell>
          <cell r="JB13">
            <v>166</v>
          </cell>
          <cell r="JC13" t="str">
            <v>021206</v>
          </cell>
          <cell r="JD13">
            <v>160</v>
          </cell>
          <cell r="JE13" t="str">
            <v>021206</v>
          </cell>
          <cell r="JF13">
            <v>145</v>
          </cell>
          <cell r="JG13" t="str">
            <v>021206</v>
          </cell>
          <cell r="JH13">
            <v>114</v>
          </cell>
          <cell r="JI13" t="str">
            <v>021206</v>
          </cell>
          <cell r="JJ13">
            <v>141</v>
          </cell>
          <cell r="JK13" t="str">
            <v>021206</v>
          </cell>
          <cell r="JL13">
            <v>90</v>
          </cell>
          <cell r="JM13" t="str">
            <v>021206</v>
          </cell>
          <cell r="JN13">
            <v>147</v>
          </cell>
          <cell r="JO13" t="str">
            <v>021206</v>
          </cell>
          <cell r="JP13">
            <v>93</v>
          </cell>
          <cell r="JQ13" t="str">
            <v>021206</v>
          </cell>
          <cell r="JR13">
            <v>125</v>
          </cell>
          <cell r="JS13" t="str">
            <v>021206</v>
          </cell>
          <cell r="JT13">
            <v>74</v>
          </cell>
          <cell r="JU13" t="str">
            <v>021206</v>
          </cell>
          <cell r="JV13">
            <v>105</v>
          </cell>
          <cell r="JW13" t="str">
            <v>021206</v>
          </cell>
          <cell r="JX13">
            <v>66</v>
          </cell>
          <cell r="JY13" t="str">
            <v>021206</v>
          </cell>
          <cell r="JZ13">
            <v>110</v>
          </cell>
          <cell r="KA13" t="str">
            <v>021206</v>
          </cell>
          <cell r="KB13">
            <v>69</v>
          </cell>
          <cell r="KC13" t="str">
            <v>021206</v>
          </cell>
          <cell r="KD13">
            <v>118</v>
          </cell>
          <cell r="KE13" t="str">
            <v>021206</v>
          </cell>
          <cell r="KF13">
            <v>45</v>
          </cell>
          <cell r="KG13" t="str">
            <v>021206</v>
          </cell>
          <cell r="KH13">
            <v>74</v>
          </cell>
          <cell r="KI13" t="str">
            <v>021206</v>
          </cell>
          <cell r="KJ13">
            <v>58</v>
          </cell>
          <cell r="KK13" t="str">
            <v>021206</v>
          </cell>
          <cell r="KL13">
            <v>76</v>
          </cell>
          <cell r="KM13" t="str">
            <v>021206</v>
          </cell>
          <cell r="KN13">
            <v>42</v>
          </cell>
          <cell r="KO13" t="str">
            <v>021206</v>
          </cell>
          <cell r="KP13">
            <v>45</v>
          </cell>
          <cell r="KQ13" t="str">
            <v>021206</v>
          </cell>
          <cell r="KR13">
            <v>15</v>
          </cell>
          <cell r="KS13" t="str">
            <v>021206</v>
          </cell>
          <cell r="KT13">
            <v>38</v>
          </cell>
          <cell r="KU13" t="str">
            <v>021206</v>
          </cell>
          <cell r="KV13">
            <v>7</v>
          </cell>
          <cell r="KW13" t="str">
            <v>021206</v>
          </cell>
          <cell r="KX13">
            <v>17</v>
          </cell>
          <cell r="KY13" t="str">
            <v>021206</v>
          </cell>
          <cell r="KZ13">
            <v>10</v>
          </cell>
          <cell r="LA13" t="str">
            <v>021206</v>
          </cell>
          <cell r="LB13">
            <v>37</v>
          </cell>
          <cell r="LC13" t="str">
            <v>021206</v>
          </cell>
          <cell r="LD13">
            <v>16</v>
          </cell>
          <cell r="LE13" t="str">
            <v>021206</v>
          </cell>
          <cell r="LF13">
            <v>45</v>
          </cell>
          <cell r="LG13" t="str">
            <v>021206</v>
          </cell>
          <cell r="LH13">
            <v>25</v>
          </cell>
          <cell r="LI13" t="str">
            <v>021206</v>
          </cell>
          <cell r="LJ13">
            <v>55</v>
          </cell>
          <cell r="LK13" t="str">
            <v>021206</v>
          </cell>
          <cell r="LL13">
            <v>20</v>
          </cell>
          <cell r="LM13" t="str">
            <v>021206</v>
          </cell>
          <cell r="LN13">
            <v>72</v>
          </cell>
          <cell r="LO13" t="str">
            <v>021206</v>
          </cell>
          <cell r="LP13">
            <v>19</v>
          </cell>
          <cell r="LQ13" t="str">
            <v>021206</v>
          </cell>
          <cell r="LR13">
            <v>90</v>
          </cell>
          <cell r="LS13" t="str">
            <v>021206</v>
          </cell>
          <cell r="LT13">
            <v>21</v>
          </cell>
          <cell r="LU13" t="str">
            <v>021206</v>
          </cell>
          <cell r="LV13">
            <v>72</v>
          </cell>
          <cell r="LW13" t="str">
            <v>021206</v>
          </cell>
          <cell r="LX13">
            <v>21</v>
          </cell>
          <cell r="LY13" t="str">
            <v>021206</v>
          </cell>
          <cell r="LZ13">
            <v>73</v>
          </cell>
          <cell r="MA13" t="str">
            <v>021206</v>
          </cell>
          <cell r="MB13">
            <v>13</v>
          </cell>
          <cell r="MC13" t="str">
            <v>021206</v>
          </cell>
          <cell r="MD13">
            <v>45</v>
          </cell>
          <cell r="ME13" t="str">
            <v>021206</v>
          </cell>
          <cell r="MF13">
            <v>19</v>
          </cell>
          <cell r="MG13" t="str">
            <v>021206</v>
          </cell>
          <cell r="MH13">
            <v>48</v>
          </cell>
          <cell r="MI13" t="str">
            <v>021206</v>
          </cell>
          <cell r="MJ13">
            <v>8</v>
          </cell>
          <cell r="MK13" t="str">
            <v>021206</v>
          </cell>
          <cell r="ML13">
            <v>25</v>
          </cell>
          <cell r="MM13" t="str">
            <v>021206</v>
          </cell>
          <cell r="MN13">
            <v>10</v>
          </cell>
          <cell r="MO13" t="str">
            <v>021206</v>
          </cell>
          <cell r="MP13">
            <v>16</v>
          </cell>
          <cell r="MQ13" t="str">
            <v>021206</v>
          </cell>
          <cell r="MR13">
            <v>4</v>
          </cell>
          <cell r="MS13" t="str">
            <v>021206</v>
          </cell>
          <cell r="MT13">
            <v>18</v>
          </cell>
          <cell r="MU13" t="str">
            <v>021206</v>
          </cell>
          <cell r="MV13">
            <v>4</v>
          </cell>
          <cell r="MW13" t="str">
            <v>021206</v>
          </cell>
          <cell r="MX13">
            <v>17</v>
          </cell>
          <cell r="MY13" t="str">
            <v>021206</v>
          </cell>
          <cell r="MZ13">
            <v>5</v>
          </cell>
          <cell r="NA13" t="str">
            <v>021206</v>
          </cell>
          <cell r="NB13">
            <v>21</v>
          </cell>
          <cell r="NC13" t="str">
            <v>021206</v>
          </cell>
          <cell r="ND13">
            <v>1</v>
          </cell>
          <cell r="NE13" t="str">
            <v>021206</v>
          </cell>
          <cell r="NF13">
            <v>16</v>
          </cell>
          <cell r="NG13" t="str">
            <v>021206</v>
          </cell>
          <cell r="NH13">
            <v>3</v>
          </cell>
          <cell r="NI13" t="str">
            <v>021303</v>
          </cell>
          <cell r="NJ13">
            <v>52</v>
          </cell>
          <cell r="NK13" t="str">
            <v>021206</v>
          </cell>
          <cell r="NL13">
            <v>1</v>
          </cell>
          <cell r="NM13" t="str">
            <v>021206</v>
          </cell>
          <cell r="NN13">
            <v>7</v>
          </cell>
          <cell r="NO13" t="str">
            <v>021206</v>
          </cell>
          <cell r="NP13">
            <v>1</v>
          </cell>
          <cell r="NQ13" t="str">
            <v>021303</v>
          </cell>
          <cell r="NR13">
            <v>16</v>
          </cell>
          <cell r="NU13" t="str">
            <v>021303</v>
          </cell>
          <cell r="NV13">
            <v>19</v>
          </cell>
          <cell r="NY13" t="str">
            <v>021303</v>
          </cell>
          <cell r="NZ13">
            <v>7</v>
          </cell>
          <cell r="OC13" t="str">
            <v>021401</v>
          </cell>
          <cell r="OD13">
            <v>1</v>
          </cell>
          <cell r="OG13" t="str">
            <v>021706</v>
          </cell>
          <cell r="OH13">
            <v>1</v>
          </cell>
          <cell r="OK13" t="str">
            <v>022300</v>
          </cell>
          <cell r="OL13">
            <v>1</v>
          </cell>
          <cell r="OO13" t="str">
            <v>024005</v>
          </cell>
          <cell r="OP13">
            <v>2</v>
          </cell>
          <cell r="OS13" t="str">
            <v>029400</v>
          </cell>
          <cell r="OT13">
            <v>1</v>
          </cell>
          <cell r="OW13" t="str">
            <v>028002</v>
          </cell>
          <cell r="OX13">
            <v>1</v>
          </cell>
        </row>
        <row r="14">
          <cell r="C14" t="str">
            <v>021200</v>
          </cell>
          <cell r="D14">
            <v>786</v>
          </cell>
          <cell r="E14" t="str">
            <v>021200</v>
          </cell>
          <cell r="F14">
            <v>733</v>
          </cell>
          <cell r="G14" t="str">
            <v>021200</v>
          </cell>
          <cell r="H14">
            <v>824</v>
          </cell>
          <cell r="I14" t="str">
            <v>021200</v>
          </cell>
          <cell r="J14">
            <v>816</v>
          </cell>
          <cell r="K14" t="str">
            <v>021200</v>
          </cell>
          <cell r="L14">
            <v>924</v>
          </cell>
          <cell r="M14" t="str">
            <v>021200</v>
          </cell>
          <cell r="N14">
            <v>903</v>
          </cell>
          <cell r="O14" t="str">
            <v>021200</v>
          </cell>
          <cell r="P14">
            <v>1004</v>
          </cell>
          <cell r="Q14" t="str">
            <v>021200</v>
          </cell>
          <cell r="R14">
            <v>906</v>
          </cell>
          <cell r="S14" t="str">
            <v>021200</v>
          </cell>
          <cell r="T14">
            <v>1112</v>
          </cell>
          <cell r="U14" t="str">
            <v>021200</v>
          </cell>
          <cell r="V14">
            <v>1060</v>
          </cell>
          <cell r="W14" t="str">
            <v>021200</v>
          </cell>
          <cell r="X14">
            <v>1119</v>
          </cell>
          <cell r="Y14" t="str">
            <v>021200</v>
          </cell>
          <cell r="Z14">
            <v>1068</v>
          </cell>
          <cell r="AA14" t="str">
            <v>021200</v>
          </cell>
          <cell r="AB14">
            <v>1143</v>
          </cell>
          <cell r="AC14" t="str">
            <v>021200</v>
          </cell>
          <cell r="AD14">
            <v>1062</v>
          </cell>
          <cell r="AE14" t="str">
            <v>021200</v>
          </cell>
          <cell r="AF14">
            <v>1086</v>
          </cell>
          <cell r="AG14" t="str">
            <v>021200</v>
          </cell>
          <cell r="AH14">
            <v>1013</v>
          </cell>
          <cell r="AI14" t="str">
            <v>021200</v>
          </cell>
          <cell r="AJ14">
            <v>1112</v>
          </cell>
          <cell r="AK14" t="str">
            <v>021200</v>
          </cell>
          <cell r="AL14">
            <v>943</v>
          </cell>
          <cell r="AM14" t="str">
            <v>021200</v>
          </cell>
          <cell r="AN14">
            <v>970</v>
          </cell>
          <cell r="AO14" t="str">
            <v>021200</v>
          </cell>
          <cell r="AP14">
            <v>946</v>
          </cell>
          <cell r="AQ14" t="str">
            <v>021200</v>
          </cell>
          <cell r="AR14">
            <v>985</v>
          </cell>
          <cell r="AS14" t="str">
            <v>021200</v>
          </cell>
          <cell r="AT14">
            <v>988</v>
          </cell>
          <cell r="AU14" t="str">
            <v>021200</v>
          </cell>
          <cell r="AV14">
            <v>942</v>
          </cell>
          <cell r="AW14" t="str">
            <v>021200</v>
          </cell>
          <cell r="AX14">
            <v>841</v>
          </cell>
          <cell r="AY14" t="str">
            <v>021200</v>
          </cell>
          <cell r="AZ14">
            <v>899</v>
          </cell>
          <cell r="BA14" t="str">
            <v>021200</v>
          </cell>
          <cell r="BB14">
            <v>879</v>
          </cell>
          <cell r="BC14" t="str">
            <v>021200</v>
          </cell>
          <cell r="BD14">
            <v>880</v>
          </cell>
          <cell r="BE14" t="str">
            <v>021200</v>
          </cell>
          <cell r="BF14">
            <v>813</v>
          </cell>
          <cell r="BG14" t="str">
            <v>021200</v>
          </cell>
          <cell r="BH14">
            <v>801</v>
          </cell>
          <cell r="BI14" t="str">
            <v>021200</v>
          </cell>
          <cell r="BJ14">
            <v>718</v>
          </cell>
          <cell r="BK14" t="str">
            <v>021200</v>
          </cell>
          <cell r="BL14">
            <v>825</v>
          </cell>
          <cell r="BM14" t="str">
            <v>021200</v>
          </cell>
          <cell r="BN14">
            <v>772</v>
          </cell>
          <cell r="BO14" t="str">
            <v>021130</v>
          </cell>
          <cell r="BP14">
            <v>49</v>
          </cell>
          <cell r="BQ14" t="str">
            <v>021130</v>
          </cell>
          <cell r="BR14">
            <v>30</v>
          </cell>
          <cell r="BS14" t="str">
            <v>021201</v>
          </cell>
          <cell r="BT14">
            <v>660</v>
          </cell>
          <cell r="BU14" t="str">
            <v>021206</v>
          </cell>
          <cell r="BV14">
            <v>93</v>
          </cell>
          <cell r="BW14" t="str">
            <v>021201</v>
          </cell>
          <cell r="BX14">
            <v>577</v>
          </cell>
          <cell r="BY14" t="str">
            <v>021205</v>
          </cell>
          <cell r="BZ14">
            <v>101</v>
          </cell>
          <cell r="CA14" t="str">
            <v>021303</v>
          </cell>
          <cell r="CB14">
            <v>433</v>
          </cell>
          <cell r="CC14" t="str">
            <v>021206</v>
          </cell>
          <cell r="CD14">
            <v>76</v>
          </cell>
          <cell r="CE14" t="str">
            <v>021205</v>
          </cell>
          <cell r="CF14">
            <v>125</v>
          </cell>
          <cell r="CG14" t="str">
            <v>021205</v>
          </cell>
          <cell r="CH14">
            <v>83</v>
          </cell>
          <cell r="CI14" t="str">
            <v>021201</v>
          </cell>
          <cell r="CJ14">
            <v>556</v>
          </cell>
          <cell r="CK14" t="str">
            <v>021303</v>
          </cell>
          <cell r="CL14">
            <v>365</v>
          </cell>
          <cell r="CM14" t="str">
            <v>021303</v>
          </cell>
          <cell r="CN14">
            <v>434</v>
          </cell>
          <cell r="CO14" t="str">
            <v>021205</v>
          </cell>
          <cell r="CP14">
            <v>99</v>
          </cell>
          <cell r="CQ14" t="str">
            <v>021303</v>
          </cell>
          <cell r="CR14">
            <v>436</v>
          </cell>
          <cell r="CS14" t="str">
            <v>021206</v>
          </cell>
          <cell r="CT14">
            <v>79</v>
          </cell>
          <cell r="CU14" t="str">
            <v>021303</v>
          </cell>
          <cell r="CV14">
            <v>446</v>
          </cell>
          <cell r="CW14" t="str">
            <v>021303</v>
          </cell>
          <cell r="CX14">
            <v>436</v>
          </cell>
          <cell r="CY14" t="str">
            <v>021303</v>
          </cell>
          <cell r="CZ14">
            <v>475</v>
          </cell>
          <cell r="DA14" t="str">
            <v>021206</v>
          </cell>
          <cell r="DB14">
            <v>82</v>
          </cell>
          <cell r="DC14" t="str">
            <v>021303</v>
          </cell>
          <cell r="DD14">
            <v>526</v>
          </cell>
          <cell r="DE14" t="str">
            <v>021206</v>
          </cell>
          <cell r="DF14">
            <v>71</v>
          </cell>
          <cell r="DG14" t="str">
            <v>021303</v>
          </cell>
          <cell r="DH14">
            <v>543</v>
          </cell>
          <cell r="DI14" t="str">
            <v>021303</v>
          </cell>
          <cell r="DJ14">
            <v>591</v>
          </cell>
          <cell r="DK14" t="str">
            <v>021303</v>
          </cell>
          <cell r="DL14">
            <v>635</v>
          </cell>
          <cell r="DM14" t="str">
            <v>021303</v>
          </cell>
          <cell r="DN14">
            <v>628</v>
          </cell>
          <cell r="DO14" t="str">
            <v>021303</v>
          </cell>
          <cell r="DP14">
            <v>681</v>
          </cell>
          <cell r="DQ14" t="str">
            <v>021303</v>
          </cell>
          <cell r="DR14">
            <v>753</v>
          </cell>
          <cell r="DS14" t="str">
            <v>021206</v>
          </cell>
          <cell r="DT14">
            <v>168</v>
          </cell>
          <cell r="DU14" t="str">
            <v>021206</v>
          </cell>
          <cell r="DV14">
            <v>107</v>
          </cell>
          <cell r="DW14" t="str">
            <v>021303</v>
          </cell>
          <cell r="DX14">
            <v>857</v>
          </cell>
          <cell r="DY14" t="str">
            <v>021303</v>
          </cell>
          <cell r="DZ14">
            <v>856</v>
          </cell>
          <cell r="EA14" t="str">
            <v>021303</v>
          </cell>
          <cell r="EB14">
            <v>947</v>
          </cell>
          <cell r="EC14" t="str">
            <v>021303</v>
          </cell>
          <cell r="ED14">
            <v>963</v>
          </cell>
          <cell r="EE14" t="str">
            <v>021303</v>
          </cell>
          <cell r="EF14">
            <v>1031</v>
          </cell>
          <cell r="EG14" t="str">
            <v>021206</v>
          </cell>
          <cell r="EH14">
            <v>138</v>
          </cell>
          <cell r="EI14" t="str">
            <v>021303</v>
          </cell>
          <cell r="EJ14">
            <v>984</v>
          </cell>
          <cell r="EK14" t="str">
            <v>021303</v>
          </cell>
          <cell r="EL14">
            <v>971</v>
          </cell>
          <cell r="EM14" t="str">
            <v>021303</v>
          </cell>
          <cell r="EN14">
            <v>892</v>
          </cell>
          <cell r="EO14" t="str">
            <v>021303</v>
          </cell>
          <cell r="EP14">
            <v>959</v>
          </cell>
          <cell r="EQ14" t="str">
            <v>021303</v>
          </cell>
          <cell r="ER14">
            <v>923</v>
          </cell>
          <cell r="ES14" t="str">
            <v>021206</v>
          </cell>
          <cell r="ET14">
            <v>126</v>
          </cell>
          <cell r="EU14" t="str">
            <v>021303</v>
          </cell>
          <cell r="EV14">
            <v>927</v>
          </cell>
          <cell r="EW14" t="str">
            <v>021303</v>
          </cell>
          <cell r="EX14">
            <v>971</v>
          </cell>
          <cell r="EY14" t="str">
            <v>021303</v>
          </cell>
          <cell r="EZ14">
            <v>780</v>
          </cell>
          <cell r="FA14" t="str">
            <v>021303</v>
          </cell>
          <cell r="FB14">
            <v>873</v>
          </cell>
          <cell r="FC14" t="str">
            <v>021303</v>
          </cell>
          <cell r="FD14">
            <v>707</v>
          </cell>
          <cell r="FE14" t="str">
            <v>021303</v>
          </cell>
          <cell r="FF14">
            <v>866</v>
          </cell>
          <cell r="FG14" t="str">
            <v>021303</v>
          </cell>
          <cell r="FH14">
            <v>731</v>
          </cell>
          <cell r="FI14" t="str">
            <v>021303</v>
          </cell>
          <cell r="FJ14">
            <v>770</v>
          </cell>
          <cell r="FK14" t="str">
            <v>021303</v>
          </cell>
          <cell r="FL14">
            <v>649</v>
          </cell>
          <cell r="FM14" t="str">
            <v>021303</v>
          </cell>
          <cell r="FN14">
            <v>780</v>
          </cell>
          <cell r="FO14" t="str">
            <v>021303</v>
          </cell>
          <cell r="FP14">
            <v>691</v>
          </cell>
          <cell r="FQ14" t="str">
            <v>021303</v>
          </cell>
          <cell r="FR14">
            <v>719</v>
          </cell>
          <cell r="FS14" t="str">
            <v>021303</v>
          </cell>
          <cell r="FT14">
            <v>625</v>
          </cell>
          <cell r="FU14" t="str">
            <v>021303</v>
          </cell>
          <cell r="FV14">
            <v>757</v>
          </cell>
          <cell r="FW14" t="str">
            <v>021303</v>
          </cell>
          <cell r="FX14">
            <v>587</v>
          </cell>
          <cell r="FY14" t="str">
            <v>021303</v>
          </cell>
          <cell r="FZ14">
            <v>695</v>
          </cell>
          <cell r="GA14" t="str">
            <v>021303</v>
          </cell>
          <cell r="GB14">
            <v>568</v>
          </cell>
          <cell r="GC14" t="str">
            <v>021303</v>
          </cell>
          <cell r="GD14">
            <v>690</v>
          </cell>
          <cell r="GE14" t="str">
            <v>021303</v>
          </cell>
          <cell r="GF14">
            <v>528</v>
          </cell>
          <cell r="GG14" t="str">
            <v>021303</v>
          </cell>
          <cell r="GH14">
            <v>622</v>
          </cell>
          <cell r="GI14" t="str">
            <v>021303</v>
          </cell>
          <cell r="GJ14">
            <v>495</v>
          </cell>
          <cell r="GK14" t="str">
            <v>021303</v>
          </cell>
          <cell r="GL14">
            <v>639</v>
          </cell>
          <cell r="GM14" t="str">
            <v>021303</v>
          </cell>
          <cell r="GN14">
            <v>574</v>
          </cell>
          <cell r="GO14" t="str">
            <v>021303</v>
          </cell>
          <cell r="GP14">
            <v>608</v>
          </cell>
          <cell r="GQ14" t="str">
            <v>021303</v>
          </cell>
          <cell r="GR14">
            <v>500</v>
          </cell>
          <cell r="GS14" t="str">
            <v>021303</v>
          </cell>
          <cell r="GT14">
            <v>640</v>
          </cell>
          <cell r="GU14" t="str">
            <v>021303</v>
          </cell>
          <cell r="GV14">
            <v>489</v>
          </cell>
          <cell r="GW14" t="str">
            <v>021303</v>
          </cell>
          <cell r="GX14">
            <v>594</v>
          </cell>
          <cell r="GY14" t="str">
            <v>021303</v>
          </cell>
          <cell r="GZ14">
            <v>472</v>
          </cell>
          <cell r="HA14" t="str">
            <v>021303</v>
          </cell>
          <cell r="HB14">
            <v>563</v>
          </cell>
          <cell r="HC14" t="str">
            <v>021303</v>
          </cell>
          <cell r="HD14">
            <v>479</v>
          </cell>
          <cell r="HE14" t="str">
            <v>021206</v>
          </cell>
          <cell r="HF14">
            <v>160</v>
          </cell>
          <cell r="HG14" t="str">
            <v>021303</v>
          </cell>
          <cell r="HH14">
            <v>497</v>
          </cell>
          <cell r="HI14" t="str">
            <v>021303</v>
          </cell>
          <cell r="HJ14">
            <v>618</v>
          </cell>
          <cell r="HK14" t="str">
            <v>021303</v>
          </cell>
          <cell r="HL14">
            <v>501</v>
          </cell>
          <cell r="HM14" t="str">
            <v>021303</v>
          </cell>
          <cell r="HN14">
            <v>696</v>
          </cell>
          <cell r="HO14" t="str">
            <v>021303</v>
          </cell>
          <cell r="HP14">
            <v>541</v>
          </cell>
          <cell r="HQ14" t="str">
            <v>021303</v>
          </cell>
          <cell r="HR14">
            <v>740</v>
          </cell>
          <cell r="HS14" t="str">
            <v>021303</v>
          </cell>
          <cell r="HT14">
            <v>583</v>
          </cell>
          <cell r="HU14" t="str">
            <v>021303</v>
          </cell>
          <cell r="HV14">
            <v>749</v>
          </cell>
          <cell r="HW14" t="str">
            <v>021303</v>
          </cell>
          <cell r="HX14">
            <v>593</v>
          </cell>
          <cell r="HY14" t="str">
            <v>021303</v>
          </cell>
          <cell r="HZ14">
            <v>837</v>
          </cell>
          <cell r="IA14" t="str">
            <v>021303</v>
          </cell>
          <cell r="IB14">
            <v>658</v>
          </cell>
          <cell r="IC14" t="str">
            <v>021303</v>
          </cell>
          <cell r="ID14">
            <v>865</v>
          </cell>
          <cell r="IE14" t="str">
            <v>021303</v>
          </cell>
          <cell r="IF14">
            <v>684</v>
          </cell>
          <cell r="IG14" t="str">
            <v>021303</v>
          </cell>
          <cell r="IH14">
            <v>973</v>
          </cell>
          <cell r="II14" t="str">
            <v>021303</v>
          </cell>
          <cell r="IJ14">
            <v>698</v>
          </cell>
          <cell r="IK14" t="str">
            <v>021206</v>
          </cell>
          <cell r="IL14">
            <v>178</v>
          </cell>
          <cell r="IM14" t="str">
            <v>021303</v>
          </cell>
          <cell r="IN14">
            <v>643</v>
          </cell>
          <cell r="IO14" t="str">
            <v>021303</v>
          </cell>
          <cell r="IP14">
            <v>962</v>
          </cell>
          <cell r="IQ14" t="str">
            <v>021303</v>
          </cell>
          <cell r="IR14">
            <v>627</v>
          </cell>
          <cell r="IS14" t="str">
            <v>021303</v>
          </cell>
          <cell r="IT14">
            <v>931</v>
          </cell>
          <cell r="IU14" t="str">
            <v>021303</v>
          </cell>
          <cell r="IV14">
            <v>692</v>
          </cell>
          <cell r="IW14" t="str">
            <v>021303</v>
          </cell>
          <cell r="IX14">
            <v>939</v>
          </cell>
          <cell r="IY14" t="str">
            <v>021303</v>
          </cell>
          <cell r="IZ14">
            <v>567</v>
          </cell>
          <cell r="JA14" t="str">
            <v>021303</v>
          </cell>
          <cell r="JB14">
            <v>879</v>
          </cell>
          <cell r="JC14" t="str">
            <v>021303</v>
          </cell>
          <cell r="JD14">
            <v>544</v>
          </cell>
          <cell r="JE14" t="str">
            <v>021303</v>
          </cell>
          <cell r="JF14">
            <v>785</v>
          </cell>
          <cell r="JG14" t="str">
            <v>021303</v>
          </cell>
          <cell r="JH14">
            <v>526</v>
          </cell>
          <cell r="JI14" t="str">
            <v>021303</v>
          </cell>
          <cell r="JJ14">
            <v>834</v>
          </cell>
          <cell r="JK14" t="str">
            <v>021303</v>
          </cell>
          <cell r="JL14">
            <v>466</v>
          </cell>
          <cell r="JM14" t="str">
            <v>021303</v>
          </cell>
          <cell r="JN14">
            <v>607</v>
          </cell>
          <cell r="JO14" t="str">
            <v>021303</v>
          </cell>
          <cell r="JP14">
            <v>435</v>
          </cell>
          <cell r="JQ14" t="str">
            <v>021303</v>
          </cell>
          <cell r="JR14">
            <v>690</v>
          </cell>
          <cell r="JS14" t="str">
            <v>021303</v>
          </cell>
          <cell r="JT14">
            <v>416</v>
          </cell>
          <cell r="JU14" t="str">
            <v>021303</v>
          </cell>
          <cell r="JV14">
            <v>607</v>
          </cell>
          <cell r="JW14" t="str">
            <v>021303</v>
          </cell>
          <cell r="JX14">
            <v>324</v>
          </cell>
          <cell r="JY14" t="str">
            <v>021303</v>
          </cell>
          <cell r="JZ14">
            <v>578</v>
          </cell>
          <cell r="KA14" t="str">
            <v>021303</v>
          </cell>
          <cell r="KB14">
            <v>333</v>
          </cell>
          <cell r="KC14" t="str">
            <v>021303</v>
          </cell>
          <cell r="KD14">
            <v>566</v>
          </cell>
          <cell r="KE14" t="str">
            <v>021303</v>
          </cell>
          <cell r="KF14">
            <v>250</v>
          </cell>
          <cell r="KG14" t="str">
            <v>021303</v>
          </cell>
          <cell r="KH14">
            <v>416</v>
          </cell>
          <cell r="KI14" t="str">
            <v>021303</v>
          </cell>
          <cell r="KJ14">
            <v>210</v>
          </cell>
          <cell r="KK14" t="str">
            <v>021303</v>
          </cell>
          <cell r="KL14">
            <v>373</v>
          </cell>
          <cell r="KM14" t="str">
            <v>021303</v>
          </cell>
          <cell r="KN14">
            <v>155</v>
          </cell>
          <cell r="KO14" t="str">
            <v>021303</v>
          </cell>
          <cell r="KP14">
            <v>349</v>
          </cell>
          <cell r="KQ14" t="str">
            <v>021303</v>
          </cell>
          <cell r="KR14">
            <v>60</v>
          </cell>
          <cell r="KS14" t="str">
            <v>021303</v>
          </cell>
          <cell r="KT14">
            <v>128</v>
          </cell>
          <cell r="KU14" t="str">
            <v>021303</v>
          </cell>
          <cell r="KV14">
            <v>39</v>
          </cell>
          <cell r="KW14" t="str">
            <v>021303</v>
          </cell>
          <cell r="KX14">
            <v>113</v>
          </cell>
          <cell r="KY14" t="str">
            <v>021303</v>
          </cell>
          <cell r="KZ14">
            <v>60</v>
          </cell>
          <cell r="LA14" t="str">
            <v>021303</v>
          </cell>
          <cell r="LB14">
            <v>107</v>
          </cell>
          <cell r="LC14" t="str">
            <v>021303</v>
          </cell>
          <cell r="LD14">
            <v>87</v>
          </cell>
          <cell r="LE14" t="str">
            <v>021303</v>
          </cell>
          <cell r="LF14">
            <v>208</v>
          </cell>
          <cell r="LG14" t="str">
            <v>021303</v>
          </cell>
          <cell r="LH14">
            <v>128</v>
          </cell>
          <cell r="LI14" t="str">
            <v>021303</v>
          </cell>
          <cell r="LJ14">
            <v>280</v>
          </cell>
          <cell r="LK14" t="str">
            <v>021303</v>
          </cell>
          <cell r="LL14">
            <v>106</v>
          </cell>
          <cell r="LM14" t="str">
            <v>021303</v>
          </cell>
          <cell r="LN14">
            <v>288</v>
          </cell>
          <cell r="LO14" t="str">
            <v>021303</v>
          </cell>
          <cell r="LP14">
            <v>105</v>
          </cell>
          <cell r="LQ14" t="str">
            <v>021303</v>
          </cell>
          <cell r="LR14">
            <v>313</v>
          </cell>
          <cell r="LS14" t="str">
            <v>021303</v>
          </cell>
          <cell r="LT14">
            <v>85</v>
          </cell>
          <cell r="LU14" t="str">
            <v>021303</v>
          </cell>
          <cell r="LV14">
            <v>252</v>
          </cell>
          <cell r="LW14" t="str">
            <v>021303</v>
          </cell>
          <cell r="LX14">
            <v>75</v>
          </cell>
          <cell r="LY14" t="str">
            <v>021303</v>
          </cell>
          <cell r="LZ14">
            <v>249</v>
          </cell>
          <cell r="MA14" t="str">
            <v>021303</v>
          </cell>
          <cell r="MB14">
            <v>58</v>
          </cell>
          <cell r="MC14" t="str">
            <v>021303</v>
          </cell>
          <cell r="MD14">
            <v>217</v>
          </cell>
          <cell r="ME14" t="str">
            <v>021303</v>
          </cell>
          <cell r="MF14">
            <v>55</v>
          </cell>
          <cell r="MG14" t="str">
            <v>021303</v>
          </cell>
          <cell r="MH14">
            <v>181</v>
          </cell>
          <cell r="MI14" t="str">
            <v>021303</v>
          </cell>
          <cell r="MJ14">
            <v>28</v>
          </cell>
          <cell r="MK14" t="str">
            <v>021303</v>
          </cell>
          <cell r="ML14">
            <v>121</v>
          </cell>
          <cell r="MM14" t="str">
            <v>021303</v>
          </cell>
          <cell r="MN14">
            <v>37</v>
          </cell>
          <cell r="MO14" t="str">
            <v>021303</v>
          </cell>
          <cell r="MP14">
            <v>97</v>
          </cell>
          <cell r="MQ14" t="str">
            <v>021303</v>
          </cell>
          <cell r="MR14">
            <v>17</v>
          </cell>
          <cell r="MS14" t="str">
            <v>021303</v>
          </cell>
          <cell r="MT14">
            <v>93</v>
          </cell>
          <cell r="MU14" t="str">
            <v>021303</v>
          </cell>
          <cell r="MV14">
            <v>16</v>
          </cell>
          <cell r="MW14" t="str">
            <v>021303</v>
          </cell>
          <cell r="MX14">
            <v>77</v>
          </cell>
          <cell r="MY14" t="str">
            <v>021303</v>
          </cell>
          <cell r="MZ14">
            <v>18</v>
          </cell>
          <cell r="NA14" t="str">
            <v>021303</v>
          </cell>
          <cell r="NB14">
            <v>80</v>
          </cell>
          <cell r="NC14" t="str">
            <v>021303</v>
          </cell>
          <cell r="ND14">
            <v>15</v>
          </cell>
          <cell r="NE14" t="str">
            <v>021303</v>
          </cell>
          <cell r="NF14">
            <v>60</v>
          </cell>
          <cell r="NG14" t="str">
            <v>021303</v>
          </cell>
          <cell r="NH14">
            <v>13</v>
          </cell>
          <cell r="NI14" t="str">
            <v>021401</v>
          </cell>
          <cell r="NJ14">
            <v>8</v>
          </cell>
          <cell r="NK14" t="str">
            <v>021303</v>
          </cell>
          <cell r="NL14">
            <v>4</v>
          </cell>
          <cell r="NM14" t="str">
            <v>021303</v>
          </cell>
          <cell r="NN14">
            <v>26</v>
          </cell>
          <cell r="NO14" t="str">
            <v>021303</v>
          </cell>
          <cell r="NP14">
            <v>4</v>
          </cell>
          <cell r="NQ14" t="str">
            <v>021401</v>
          </cell>
          <cell r="NR14">
            <v>2</v>
          </cell>
          <cell r="NS14" t="str">
            <v>021303</v>
          </cell>
          <cell r="NT14">
            <v>1</v>
          </cell>
          <cell r="NU14" t="str">
            <v>021405</v>
          </cell>
          <cell r="NV14">
            <v>2</v>
          </cell>
          <cell r="NW14" t="str">
            <v>021303</v>
          </cell>
          <cell r="NX14">
            <v>1</v>
          </cell>
          <cell r="NY14" t="str">
            <v>021401</v>
          </cell>
          <cell r="NZ14">
            <v>1</v>
          </cell>
          <cell r="OC14" t="str">
            <v>021424</v>
          </cell>
          <cell r="OD14">
            <v>2</v>
          </cell>
          <cell r="OG14" t="str">
            <v>021800</v>
          </cell>
          <cell r="OH14">
            <v>1</v>
          </cell>
          <cell r="OK14" t="str">
            <v>022400</v>
          </cell>
          <cell r="OL14">
            <v>1</v>
          </cell>
          <cell r="OO14" t="str">
            <v>025001</v>
          </cell>
          <cell r="OP14">
            <v>1</v>
          </cell>
        </row>
        <row r="15">
          <cell r="C15" t="str">
            <v>021201</v>
          </cell>
          <cell r="D15">
            <v>902</v>
          </cell>
          <cell r="E15" t="str">
            <v>021201</v>
          </cell>
          <cell r="F15">
            <v>839</v>
          </cell>
          <cell r="G15" t="str">
            <v>021201</v>
          </cell>
          <cell r="H15">
            <v>899</v>
          </cell>
          <cell r="I15" t="str">
            <v>021201</v>
          </cell>
          <cell r="J15">
            <v>874</v>
          </cell>
          <cell r="K15" t="str">
            <v>021201</v>
          </cell>
          <cell r="L15">
            <v>1047</v>
          </cell>
          <cell r="M15" t="str">
            <v>021201</v>
          </cell>
          <cell r="N15">
            <v>1023</v>
          </cell>
          <cell r="O15" t="str">
            <v>021201</v>
          </cell>
          <cell r="P15">
            <v>1077</v>
          </cell>
          <cell r="Q15" t="str">
            <v>021201</v>
          </cell>
          <cell r="R15">
            <v>1043</v>
          </cell>
          <cell r="S15" t="str">
            <v>021201</v>
          </cell>
          <cell r="T15">
            <v>1229</v>
          </cell>
          <cell r="U15" t="str">
            <v>021201</v>
          </cell>
          <cell r="V15">
            <v>1188</v>
          </cell>
          <cell r="W15" t="str">
            <v>021201</v>
          </cell>
          <cell r="X15">
            <v>1339</v>
          </cell>
          <cell r="Y15" t="str">
            <v>021201</v>
          </cell>
          <cell r="Z15">
            <v>1279</v>
          </cell>
          <cell r="AA15" t="str">
            <v>021201</v>
          </cell>
          <cell r="AB15">
            <v>1344</v>
          </cell>
          <cell r="AC15" t="str">
            <v>021201</v>
          </cell>
          <cell r="AD15">
            <v>1287</v>
          </cell>
          <cell r="AE15" t="str">
            <v>021201</v>
          </cell>
          <cell r="AF15">
            <v>1271</v>
          </cell>
          <cell r="AG15" t="str">
            <v>021201</v>
          </cell>
          <cell r="AH15">
            <v>1266</v>
          </cell>
          <cell r="AI15" t="str">
            <v>021201</v>
          </cell>
          <cell r="AJ15">
            <v>1298</v>
          </cell>
          <cell r="AK15" t="str">
            <v>021201</v>
          </cell>
          <cell r="AL15">
            <v>1185</v>
          </cell>
          <cell r="AM15" t="str">
            <v>021201</v>
          </cell>
          <cell r="AN15">
            <v>1182</v>
          </cell>
          <cell r="AO15" t="str">
            <v>021201</v>
          </cell>
          <cell r="AP15">
            <v>1076</v>
          </cell>
          <cell r="AQ15" t="str">
            <v>021201</v>
          </cell>
          <cell r="AR15">
            <v>1145</v>
          </cell>
          <cell r="AS15" t="str">
            <v>021201</v>
          </cell>
          <cell r="AT15">
            <v>1072</v>
          </cell>
          <cell r="AU15" t="str">
            <v>021201</v>
          </cell>
          <cell r="AV15">
            <v>1107</v>
          </cell>
          <cell r="AW15" t="str">
            <v>021201</v>
          </cell>
          <cell r="AX15">
            <v>997</v>
          </cell>
          <cell r="AY15" t="str">
            <v>021201</v>
          </cell>
          <cell r="AZ15">
            <v>1065</v>
          </cell>
          <cell r="BA15" t="str">
            <v>021201</v>
          </cell>
          <cell r="BB15">
            <v>1046</v>
          </cell>
          <cell r="BC15" t="str">
            <v>021201</v>
          </cell>
          <cell r="BD15">
            <v>993</v>
          </cell>
          <cell r="BE15" t="str">
            <v>021201</v>
          </cell>
          <cell r="BF15">
            <v>904</v>
          </cell>
          <cell r="BG15" t="str">
            <v>021201</v>
          </cell>
          <cell r="BH15">
            <v>760</v>
          </cell>
          <cell r="BI15" t="str">
            <v>021201</v>
          </cell>
          <cell r="BJ15">
            <v>749</v>
          </cell>
          <cell r="BK15" t="str">
            <v>021201</v>
          </cell>
          <cell r="BL15">
            <v>757</v>
          </cell>
          <cell r="BM15" t="str">
            <v>021201</v>
          </cell>
          <cell r="BN15">
            <v>678</v>
          </cell>
          <cell r="BO15" t="str">
            <v>021200</v>
          </cell>
          <cell r="BP15">
            <v>86</v>
          </cell>
          <cell r="BQ15" t="str">
            <v>021200</v>
          </cell>
          <cell r="BR15">
            <v>54</v>
          </cell>
          <cell r="BS15" t="str">
            <v>021205</v>
          </cell>
          <cell r="BT15">
            <v>128</v>
          </cell>
          <cell r="BU15" t="str">
            <v>021303</v>
          </cell>
          <cell r="BV15">
            <v>295</v>
          </cell>
          <cell r="BW15" t="str">
            <v>021205</v>
          </cell>
          <cell r="BX15">
            <v>138</v>
          </cell>
          <cell r="BY15" t="str">
            <v>021206</v>
          </cell>
          <cell r="BZ15">
            <v>94</v>
          </cell>
          <cell r="CA15" t="str">
            <v>021401</v>
          </cell>
          <cell r="CB15">
            <v>38</v>
          </cell>
          <cell r="CC15" t="str">
            <v>021303</v>
          </cell>
          <cell r="CD15">
            <v>388</v>
          </cell>
          <cell r="CE15" t="str">
            <v>021206</v>
          </cell>
          <cell r="CF15">
            <v>121</v>
          </cell>
          <cell r="CG15" t="str">
            <v>021206</v>
          </cell>
          <cell r="CH15">
            <v>85</v>
          </cell>
          <cell r="CI15" t="str">
            <v>021205</v>
          </cell>
          <cell r="CJ15">
            <v>120</v>
          </cell>
          <cell r="CK15" t="str">
            <v>021401</v>
          </cell>
          <cell r="CL15">
            <v>29</v>
          </cell>
          <cell r="CM15" t="str">
            <v>021401</v>
          </cell>
          <cell r="CN15">
            <v>108</v>
          </cell>
          <cell r="CO15" t="str">
            <v>021206</v>
          </cell>
          <cell r="CP15">
            <v>96</v>
          </cell>
          <cell r="CQ15" t="str">
            <v>021401</v>
          </cell>
          <cell r="CR15">
            <v>106</v>
          </cell>
          <cell r="CS15" t="str">
            <v>021303</v>
          </cell>
          <cell r="CT15">
            <v>399</v>
          </cell>
          <cell r="CU15" t="str">
            <v>021401</v>
          </cell>
          <cell r="CV15">
            <v>96</v>
          </cell>
          <cell r="CW15" t="str">
            <v>021401</v>
          </cell>
          <cell r="CX15">
            <v>36</v>
          </cell>
          <cell r="CY15" t="str">
            <v>021401</v>
          </cell>
          <cell r="CZ15">
            <v>101</v>
          </cell>
          <cell r="DA15" t="str">
            <v>021303</v>
          </cell>
          <cell r="DB15">
            <v>507</v>
          </cell>
          <cell r="DC15" t="str">
            <v>021401</v>
          </cell>
          <cell r="DD15">
            <v>112</v>
          </cell>
          <cell r="DE15" t="str">
            <v>021303</v>
          </cell>
          <cell r="DF15">
            <v>517</v>
          </cell>
          <cell r="DG15" t="str">
            <v>021401</v>
          </cell>
          <cell r="DH15">
            <v>117</v>
          </cell>
          <cell r="DI15" t="str">
            <v>021401</v>
          </cell>
          <cell r="DJ15">
            <v>64</v>
          </cell>
          <cell r="DK15" t="str">
            <v>021401</v>
          </cell>
          <cell r="DL15">
            <v>158</v>
          </cell>
          <cell r="DM15" t="str">
            <v>021401</v>
          </cell>
          <cell r="DN15">
            <v>66</v>
          </cell>
          <cell r="DO15" t="str">
            <v>021401</v>
          </cell>
          <cell r="DP15">
            <v>153</v>
          </cell>
          <cell r="DQ15" t="str">
            <v>021401</v>
          </cell>
          <cell r="DR15">
            <v>65</v>
          </cell>
          <cell r="DS15" t="str">
            <v>021303</v>
          </cell>
          <cell r="DT15">
            <v>763</v>
          </cell>
          <cell r="DU15" t="str">
            <v>021303</v>
          </cell>
          <cell r="DV15">
            <v>791</v>
          </cell>
          <cell r="DW15" t="str">
            <v>021401</v>
          </cell>
          <cell r="DX15">
            <v>208</v>
          </cell>
          <cell r="DY15" t="str">
            <v>021401</v>
          </cell>
          <cell r="DZ15">
            <v>111</v>
          </cell>
          <cell r="EA15" t="str">
            <v>021401</v>
          </cell>
          <cell r="EB15">
            <v>210</v>
          </cell>
          <cell r="EC15" t="str">
            <v>021401</v>
          </cell>
          <cell r="ED15">
            <v>127</v>
          </cell>
          <cell r="EE15" t="str">
            <v>021401</v>
          </cell>
          <cell r="EF15">
            <v>255</v>
          </cell>
          <cell r="EG15" t="str">
            <v>021303</v>
          </cell>
          <cell r="EH15">
            <v>1080</v>
          </cell>
          <cell r="EI15" t="str">
            <v>021401</v>
          </cell>
          <cell r="EJ15">
            <v>240</v>
          </cell>
          <cell r="EK15" t="str">
            <v>021401</v>
          </cell>
          <cell r="EL15">
            <v>103</v>
          </cell>
          <cell r="EM15" t="str">
            <v>021401</v>
          </cell>
          <cell r="EN15">
            <v>236</v>
          </cell>
          <cell r="EO15" t="str">
            <v>021401</v>
          </cell>
          <cell r="EP15">
            <v>123</v>
          </cell>
          <cell r="EQ15" t="str">
            <v>021401</v>
          </cell>
          <cell r="ER15">
            <v>183</v>
          </cell>
          <cell r="ES15" t="str">
            <v>021303</v>
          </cell>
          <cell r="ET15">
            <v>887</v>
          </cell>
          <cell r="EU15" t="str">
            <v>021401</v>
          </cell>
          <cell r="EV15">
            <v>209</v>
          </cell>
          <cell r="EW15" t="str">
            <v>021401</v>
          </cell>
          <cell r="EX15">
            <v>130</v>
          </cell>
          <cell r="EY15" t="str">
            <v>021401</v>
          </cell>
          <cell r="EZ15">
            <v>143</v>
          </cell>
          <cell r="FA15" t="str">
            <v>021401</v>
          </cell>
          <cell r="FB15">
            <v>100</v>
          </cell>
          <cell r="FC15" t="str">
            <v>021401</v>
          </cell>
          <cell r="FD15">
            <v>166</v>
          </cell>
          <cell r="FE15" t="str">
            <v>021401</v>
          </cell>
          <cell r="FF15">
            <v>108</v>
          </cell>
          <cell r="FG15" t="str">
            <v>021401</v>
          </cell>
          <cell r="FH15">
            <v>167</v>
          </cell>
          <cell r="FI15" t="str">
            <v>021401</v>
          </cell>
          <cell r="FJ15">
            <v>120</v>
          </cell>
          <cell r="FK15" t="str">
            <v>021401</v>
          </cell>
          <cell r="FL15">
            <v>143</v>
          </cell>
          <cell r="FM15" t="str">
            <v>021401</v>
          </cell>
          <cell r="FN15">
            <v>119</v>
          </cell>
          <cell r="FO15" t="str">
            <v>021401</v>
          </cell>
          <cell r="FP15">
            <v>151</v>
          </cell>
          <cell r="FQ15" t="str">
            <v>021401</v>
          </cell>
          <cell r="FR15">
            <v>127</v>
          </cell>
          <cell r="FS15" t="str">
            <v>021401</v>
          </cell>
          <cell r="FT15">
            <v>149</v>
          </cell>
          <cell r="FU15" t="str">
            <v>021401</v>
          </cell>
          <cell r="FV15">
            <v>136</v>
          </cell>
          <cell r="FW15" t="str">
            <v>021401</v>
          </cell>
          <cell r="FX15">
            <v>135</v>
          </cell>
          <cell r="FY15" t="str">
            <v>021401</v>
          </cell>
          <cell r="FZ15">
            <v>113</v>
          </cell>
          <cell r="GA15" t="str">
            <v>021401</v>
          </cell>
          <cell r="GB15">
            <v>144</v>
          </cell>
          <cell r="GC15" t="str">
            <v>021401</v>
          </cell>
          <cell r="GD15">
            <v>130</v>
          </cell>
          <cell r="GE15" t="str">
            <v>021401</v>
          </cell>
          <cell r="GF15">
            <v>150</v>
          </cell>
          <cell r="GG15" t="str">
            <v>021401</v>
          </cell>
          <cell r="GH15">
            <v>118</v>
          </cell>
          <cell r="GI15" t="str">
            <v>021401</v>
          </cell>
          <cell r="GJ15">
            <v>132</v>
          </cell>
          <cell r="GK15" t="str">
            <v>021401</v>
          </cell>
          <cell r="GL15">
            <v>147</v>
          </cell>
          <cell r="GM15" t="str">
            <v>021401</v>
          </cell>
          <cell r="GN15">
            <v>143</v>
          </cell>
          <cell r="GO15" t="str">
            <v>021401</v>
          </cell>
          <cell r="GP15">
            <v>143</v>
          </cell>
          <cell r="GQ15" t="str">
            <v>021401</v>
          </cell>
          <cell r="GR15">
            <v>176</v>
          </cell>
          <cell r="GS15" t="str">
            <v>021401</v>
          </cell>
          <cell r="GT15">
            <v>180</v>
          </cell>
          <cell r="GU15" t="str">
            <v>021401</v>
          </cell>
          <cell r="GV15">
            <v>161</v>
          </cell>
          <cell r="GW15" t="str">
            <v>021401</v>
          </cell>
          <cell r="GX15">
            <v>155</v>
          </cell>
          <cell r="GY15" t="str">
            <v>021401</v>
          </cell>
          <cell r="GZ15">
            <v>150</v>
          </cell>
          <cell r="HA15" t="str">
            <v>021401</v>
          </cell>
          <cell r="HB15">
            <v>139</v>
          </cell>
          <cell r="HC15" t="str">
            <v>021401</v>
          </cell>
          <cell r="HD15">
            <v>127</v>
          </cell>
          <cell r="HE15" t="str">
            <v>021303</v>
          </cell>
          <cell r="HF15">
            <v>604</v>
          </cell>
          <cell r="HG15" t="str">
            <v>021401</v>
          </cell>
          <cell r="HH15">
            <v>134</v>
          </cell>
          <cell r="HI15" t="str">
            <v>021401</v>
          </cell>
          <cell r="HJ15">
            <v>146</v>
          </cell>
          <cell r="HK15" t="str">
            <v>021401</v>
          </cell>
          <cell r="HL15">
            <v>128</v>
          </cell>
          <cell r="HM15" t="str">
            <v>021401</v>
          </cell>
          <cell r="HN15">
            <v>154</v>
          </cell>
          <cell r="HO15" t="str">
            <v>021401</v>
          </cell>
          <cell r="HP15">
            <v>118</v>
          </cell>
          <cell r="HQ15" t="str">
            <v>021401</v>
          </cell>
          <cell r="HR15">
            <v>133</v>
          </cell>
          <cell r="HS15" t="str">
            <v>021401</v>
          </cell>
          <cell r="HT15">
            <v>148</v>
          </cell>
          <cell r="HU15" t="str">
            <v>021401</v>
          </cell>
          <cell r="HV15">
            <v>141</v>
          </cell>
          <cell r="HW15" t="str">
            <v>021401</v>
          </cell>
          <cell r="HX15">
            <v>134</v>
          </cell>
          <cell r="HY15" t="str">
            <v>021401</v>
          </cell>
          <cell r="HZ15">
            <v>143</v>
          </cell>
          <cell r="IA15" t="str">
            <v>021401</v>
          </cell>
          <cell r="IB15">
            <v>145</v>
          </cell>
          <cell r="IC15" t="str">
            <v>021401</v>
          </cell>
          <cell r="ID15">
            <v>148</v>
          </cell>
          <cell r="IE15" t="str">
            <v>021401</v>
          </cell>
          <cell r="IF15">
            <v>132</v>
          </cell>
          <cell r="IG15" t="str">
            <v>021401</v>
          </cell>
          <cell r="IH15">
            <v>126</v>
          </cell>
          <cell r="II15" t="str">
            <v>021401</v>
          </cell>
          <cell r="IJ15">
            <v>148</v>
          </cell>
          <cell r="IK15" t="str">
            <v>021303</v>
          </cell>
          <cell r="IL15">
            <v>969</v>
          </cell>
          <cell r="IM15" t="str">
            <v>021401</v>
          </cell>
          <cell r="IN15">
            <v>140</v>
          </cell>
          <cell r="IO15" t="str">
            <v>021401</v>
          </cell>
          <cell r="IP15">
            <v>138</v>
          </cell>
          <cell r="IQ15" t="str">
            <v>021401</v>
          </cell>
          <cell r="IR15">
            <v>119</v>
          </cell>
          <cell r="IS15" t="str">
            <v>021401</v>
          </cell>
          <cell r="IT15">
            <v>157</v>
          </cell>
          <cell r="IU15" t="str">
            <v>021401</v>
          </cell>
          <cell r="IV15">
            <v>132</v>
          </cell>
          <cell r="IW15" t="str">
            <v>021401</v>
          </cell>
          <cell r="IX15">
            <v>140</v>
          </cell>
          <cell r="IY15" t="str">
            <v>021401</v>
          </cell>
          <cell r="IZ15">
            <v>117</v>
          </cell>
          <cell r="JA15" t="str">
            <v>021401</v>
          </cell>
          <cell r="JB15">
            <v>145</v>
          </cell>
          <cell r="JC15" t="str">
            <v>021401</v>
          </cell>
          <cell r="JD15">
            <v>99</v>
          </cell>
          <cell r="JE15" t="str">
            <v>021401</v>
          </cell>
          <cell r="JF15">
            <v>149</v>
          </cell>
          <cell r="JG15" t="str">
            <v>021401</v>
          </cell>
          <cell r="JH15">
            <v>97</v>
          </cell>
          <cell r="JI15" t="str">
            <v>021401</v>
          </cell>
          <cell r="JJ15">
            <v>162</v>
          </cell>
          <cell r="JK15" t="str">
            <v>021401</v>
          </cell>
          <cell r="JL15">
            <v>85</v>
          </cell>
          <cell r="JM15" t="str">
            <v>021401</v>
          </cell>
          <cell r="JN15">
            <v>148</v>
          </cell>
          <cell r="JO15" t="str">
            <v>021401</v>
          </cell>
          <cell r="JP15">
            <v>104</v>
          </cell>
          <cell r="JQ15" t="str">
            <v>021401</v>
          </cell>
          <cell r="JR15">
            <v>139</v>
          </cell>
          <cell r="JS15" t="str">
            <v>021401</v>
          </cell>
          <cell r="JT15">
            <v>109</v>
          </cell>
          <cell r="JU15" t="str">
            <v>021401</v>
          </cell>
          <cell r="JV15">
            <v>192</v>
          </cell>
          <cell r="JW15" t="str">
            <v>021401</v>
          </cell>
          <cell r="JX15">
            <v>90</v>
          </cell>
          <cell r="JY15" t="str">
            <v>021401</v>
          </cell>
          <cell r="JZ15">
            <v>154</v>
          </cell>
          <cell r="KA15" t="str">
            <v>021401</v>
          </cell>
          <cell r="KB15">
            <v>112</v>
          </cell>
          <cell r="KC15" t="str">
            <v>021401</v>
          </cell>
          <cell r="KD15">
            <v>216</v>
          </cell>
          <cell r="KE15" t="str">
            <v>021401</v>
          </cell>
          <cell r="KF15">
            <v>78</v>
          </cell>
          <cell r="KG15" t="str">
            <v>021401</v>
          </cell>
          <cell r="KH15">
            <v>139</v>
          </cell>
          <cell r="KI15" t="str">
            <v>021401</v>
          </cell>
          <cell r="KJ15">
            <v>87</v>
          </cell>
          <cell r="KK15" t="str">
            <v>021401</v>
          </cell>
          <cell r="KL15">
            <v>182</v>
          </cell>
          <cell r="KM15" t="str">
            <v>021401</v>
          </cell>
          <cell r="KN15">
            <v>80</v>
          </cell>
          <cell r="KO15" t="str">
            <v>021401</v>
          </cell>
          <cell r="KP15">
            <v>159</v>
          </cell>
          <cell r="KQ15" t="str">
            <v>021401</v>
          </cell>
          <cell r="KR15">
            <v>36</v>
          </cell>
          <cell r="KS15" t="str">
            <v>021401</v>
          </cell>
          <cell r="KT15">
            <v>84</v>
          </cell>
          <cell r="KU15" t="str">
            <v>021401</v>
          </cell>
          <cell r="KV15">
            <v>21</v>
          </cell>
          <cell r="KW15" t="str">
            <v>021401</v>
          </cell>
          <cell r="KX15">
            <v>46</v>
          </cell>
          <cell r="KY15" t="str">
            <v>021401</v>
          </cell>
          <cell r="KZ15">
            <v>21</v>
          </cell>
          <cell r="LA15" t="str">
            <v>021401</v>
          </cell>
          <cell r="LB15">
            <v>43</v>
          </cell>
          <cell r="LC15" t="str">
            <v>021401</v>
          </cell>
          <cell r="LD15">
            <v>43</v>
          </cell>
          <cell r="LE15" t="str">
            <v>021401</v>
          </cell>
          <cell r="LF15">
            <v>92</v>
          </cell>
          <cell r="LG15" t="str">
            <v>021401</v>
          </cell>
          <cell r="LH15">
            <v>56</v>
          </cell>
          <cell r="LI15" t="str">
            <v>021401</v>
          </cell>
          <cell r="LJ15">
            <v>93</v>
          </cell>
          <cell r="LK15" t="str">
            <v>021401</v>
          </cell>
          <cell r="LL15">
            <v>52</v>
          </cell>
          <cell r="LM15" t="str">
            <v>021401</v>
          </cell>
          <cell r="LN15">
            <v>120</v>
          </cell>
          <cell r="LO15" t="str">
            <v>021401</v>
          </cell>
          <cell r="LP15">
            <v>50</v>
          </cell>
          <cell r="LQ15" t="str">
            <v>021401</v>
          </cell>
          <cell r="LR15">
            <v>125</v>
          </cell>
          <cell r="LS15" t="str">
            <v>021401</v>
          </cell>
          <cell r="LT15">
            <v>50</v>
          </cell>
          <cell r="LU15" t="str">
            <v>021401</v>
          </cell>
          <cell r="LV15">
            <v>106</v>
          </cell>
          <cell r="LW15" t="str">
            <v>021401</v>
          </cell>
          <cell r="LX15">
            <v>40</v>
          </cell>
          <cell r="LY15" t="str">
            <v>021401</v>
          </cell>
          <cell r="LZ15">
            <v>109</v>
          </cell>
          <cell r="MA15" t="str">
            <v>021401</v>
          </cell>
          <cell r="MB15">
            <v>31</v>
          </cell>
          <cell r="MC15" t="str">
            <v>021401</v>
          </cell>
          <cell r="MD15">
            <v>89</v>
          </cell>
          <cell r="ME15" t="str">
            <v>021401</v>
          </cell>
          <cell r="MF15">
            <v>21</v>
          </cell>
          <cell r="MG15" t="str">
            <v>021401</v>
          </cell>
          <cell r="MH15">
            <v>54</v>
          </cell>
          <cell r="MI15" t="str">
            <v>021401</v>
          </cell>
          <cell r="MJ15">
            <v>15</v>
          </cell>
          <cell r="MK15" t="str">
            <v>021401</v>
          </cell>
          <cell r="ML15">
            <v>46</v>
          </cell>
          <cell r="MM15" t="str">
            <v>021401</v>
          </cell>
          <cell r="MN15">
            <v>10</v>
          </cell>
          <cell r="MO15" t="str">
            <v>021401</v>
          </cell>
          <cell r="MP15">
            <v>29</v>
          </cell>
          <cell r="MQ15" t="str">
            <v>021401</v>
          </cell>
          <cell r="MR15">
            <v>8</v>
          </cell>
          <cell r="MS15" t="str">
            <v>021401</v>
          </cell>
          <cell r="MT15">
            <v>42</v>
          </cell>
          <cell r="MU15" t="str">
            <v>021401</v>
          </cell>
          <cell r="MV15">
            <v>9</v>
          </cell>
          <cell r="MW15" t="str">
            <v>021401</v>
          </cell>
          <cell r="MX15">
            <v>17</v>
          </cell>
          <cell r="MY15" t="str">
            <v>021401</v>
          </cell>
          <cell r="MZ15">
            <v>2</v>
          </cell>
          <cell r="NA15" t="str">
            <v>021401</v>
          </cell>
          <cell r="NB15">
            <v>17</v>
          </cell>
          <cell r="NC15" t="str">
            <v>021401</v>
          </cell>
          <cell r="ND15">
            <v>4</v>
          </cell>
          <cell r="NE15" t="str">
            <v>021401</v>
          </cell>
          <cell r="NF15">
            <v>6</v>
          </cell>
          <cell r="NG15" t="str">
            <v>021401</v>
          </cell>
          <cell r="NH15">
            <v>2</v>
          </cell>
          <cell r="NI15" t="str">
            <v>021405</v>
          </cell>
          <cell r="NJ15">
            <v>12</v>
          </cell>
          <cell r="NK15" t="str">
            <v>021401</v>
          </cell>
          <cell r="NL15">
            <v>3</v>
          </cell>
          <cell r="NM15" t="str">
            <v>021401</v>
          </cell>
          <cell r="NN15">
            <v>9</v>
          </cell>
          <cell r="NO15" t="str">
            <v>021401</v>
          </cell>
          <cell r="NP15">
            <v>2</v>
          </cell>
          <cell r="NQ15" t="str">
            <v>021405</v>
          </cell>
          <cell r="NR15">
            <v>4</v>
          </cell>
          <cell r="NS15" t="str">
            <v>021401</v>
          </cell>
          <cell r="NT15">
            <v>1</v>
          </cell>
          <cell r="NU15" t="str">
            <v>021424</v>
          </cell>
          <cell r="NV15">
            <v>10</v>
          </cell>
          <cell r="NY15" t="str">
            <v>021424</v>
          </cell>
          <cell r="NZ15">
            <v>3</v>
          </cell>
          <cell r="OC15" t="str">
            <v>021502</v>
          </cell>
          <cell r="OD15">
            <v>3</v>
          </cell>
          <cell r="OG15" t="str">
            <v>022000</v>
          </cell>
          <cell r="OH15">
            <v>1</v>
          </cell>
          <cell r="OK15" t="str">
            <v>023500</v>
          </cell>
          <cell r="OL15">
            <v>5</v>
          </cell>
          <cell r="OO15" t="str">
            <v>026001</v>
          </cell>
          <cell r="OP15">
            <v>1</v>
          </cell>
        </row>
        <row r="16">
          <cell r="C16" t="str">
            <v>021205</v>
          </cell>
          <cell r="D16">
            <v>81</v>
          </cell>
          <cell r="E16" t="str">
            <v>021205</v>
          </cell>
          <cell r="F16">
            <v>74</v>
          </cell>
          <cell r="G16" t="str">
            <v>021205</v>
          </cell>
          <cell r="H16">
            <v>89</v>
          </cell>
          <cell r="I16" t="str">
            <v>021205</v>
          </cell>
          <cell r="J16">
            <v>92</v>
          </cell>
          <cell r="K16" t="str">
            <v>021205</v>
          </cell>
          <cell r="L16">
            <v>115</v>
          </cell>
          <cell r="M16" t="str">
            <v>021205</v>
          </cell>
          <cell r="N16">
            <v>94</v>
          </cell>
          <cell r="O16" t="str">
            <v>021205</v>
          </cell>
          <cell r="P16">
            <v>121</v>
          </cell>
          <cell r="Q16" t="str">
            <v>021205</v>
          </cell>
          <cell r="R16">
            <v>119</v>
          </cell>
          <cell r="S16" t="str">
            <v>021205</v>
          </cell>
          <cell r="T16">
            <v>123</v>
          </cell>
          <cell r="U16" t="str">
            <v>021205</v>
          </cell>
          <cell r="V16">
            <v>125</v>
          </cell>
          <cell r="W16" t="str">
            <v>021205</v>
          </cell>
          <cell r="X16">
            <v>131</v>
          </cell>
          <cell r="Y16" t="str">
            <v>021205</v>
          </cell>
          <cell r="Z16">
            <v>166</v>
          </cell>
          <cell r="AA16" t="str">
            <v>021205</v>
          </cell>
          <cell r="AB16">
            <v>157</v>
          </cell>
          <cell r="AC16" t="str">
            <v>021205</v>
          </cell>
          <cell r="AD16">
            <v>145</v>
          </cell>
          <cell r="AE16" t="str">
            <v>021205</v>
          </cell>
          <cell r="AF16">
            <v>143</v>
          </cell>
          <cell r="AG16" t="str">
            <v>021205</v>
          </cell>
          <cell r="AH16">
            <v>140</v>
          </cell>
          <cell r="AI16" t="str">
            <v>021205</v>
          </cell>
          <cell r="AJ16">
            <v>181</v>
          </cell>
          <cell r="AK16" t="str">
            <v>021205</v>
          </cell>
          <cell r="AL16">
            <v>140</v>
          </cell>
          <cell r="AM16" t="str">
            <v>021205</v>
          </cell>
          <cell r="AN16">
            <v>152</v>
          </cell>
          <cell r="AO16" t="str">
            <v>021205</v>
          </cell>
          <cell r="AP16">
            <v>148</v>
          </cell>
          <cell r="AQ16" t="str">
            <v>021205</v>
          </cell>
          <cell r="AR16">
            <v>141</v>
          </cell>
          <cell r="AS16" t="str">
            <v>021205</v>
          </cell>
          <cell r="AT16">
            <v>191</v>
          </cell>
          <cell r="AU16" t="str">
            <v>021205</v>
          </cell>
          <cell r="AV16">
            <v>166</v>
          </cell>
          <cell r="AW16" t="str">
            <v>021205</v>
          </cell>
          <cell r="AX16">
            <v>159</v>
          </cell>
          <cell r="AY16" t="str">
            <v>021205</v>
          </cell>
          <cell r="AZ16">
            <v>162</v>
          </cell>
          <cell r="BA16" t="str">
            <v>021205</v>
          </cell>
          <cell r="BB16">
            <v>144</v>
          </cell>
          <cell r="BC16" t="str">
            <v>021205</v>
          </cell>
          <cell r="BD16">
            <v>180</v>
          </cell>
          <cell r="BE16" t="str">
            <v>021205</v>
          </cell>
          <cell r="BF16">
            <v>156</v>
          </cell>
          <cell r="BG16" t="str">
            <v>021205</v>
          </cell>
          <cell r="BH16">
            <v>147</v>
          </cell>
          <cell r="BI16" t="str">
            <v>021205</v>
          </cell>
          <cell r="BJ16">
            <v>107</v>
          </cell>
          <cell r="BK16" t="str">
            <v>021205</v>
          </cell>
          <cell r="BL16">
            <v>116</v>
          </cell>
          <cell r="BM16" t="str">
            <v>021205</v>
          </cell>
          <cell r="BN16">
            <v>105</v>
          </cell>
          <cell r="BO16" t="str">
            <v>021201</v>
          </cell>
          <cell r="BP16">
            <v>617</v>
          </cell>
          <cell r="BQ16" t="str">
            <v>021201</v>
          </cell>
          <cell r="BR16">
            <v>514</v>
          </cell>
          <cell r="BS16" t="str">
            <v>021206</v>
          </cell>
          <cell r="BT16">
            <v>110</v>
          </cell>
          <cell r="BU16" t="str">
            <v>021401</v>
          </cell>
          <cell r="BV16">
            <v>4</v>
          </cell>
          <cell r="BW16" t="str">
            <v>021206</v>
          </cell>
          <cell r="BX16">
            <v>89</v>
          </cell>
          <cell r="BY16" t="str">
            <v>021303</v>
          </cell>
          <cell r="BZ16">
            <v>361</v>
          </cell>
          <cell r="CA16" t="str">
            <v>021405</v>
          </cell>
          <cell r="CB16">
            <v>85</v>
          </cell>
          <cell r="CC16" t="str">
            <v>021401</v>
          </cell>
          <cell r="CD16">
            <v>12</v>
          </cell>
          <cell r="CE16" t="str">
            <v>021303</v>
          </cell>
          <cell r="CF16">
            <v>414</v>
          </cell>
          <cell r="CG16" t="str">
            <v>021303</v>
          </cell>
          <cell r="CH16">
            <v>343</v>
          </cell>
          <cell r="CI16" t="str">
            <v>021206</v>
          </cell>
          <cell r="CJ16">
            <v>146</v>
          </cell>
          <cell r="CK16" t="str">
            <v>021405</v>
          </cell>
          <cell r="CL16">
            <v>46</v>
          </cell>
          <cell r="CM16" t="str">
            <v>021405</v>
          </cell>
          <cell r="CN16">
            <v>63</v>
          </cell>
          <cell r="CO16" t="str">
            <v>021303</v>
          </cell>
          <cell r="CP16">
            <v>400</v>
          </cell>
          <cell r="CQ16" t="str">
            <v>021405</v>
          </cell>
          <cell r="CR16">
            <v>69</v>
          </cell>
          <cell r="CS16" t="str">
            <v>021401</v>
          </cell>
          <cell r="CT16">
            <v>47</v>
          </cell>
          <cell r="CU16" t="str">
            <v>021405</v>
          </cell>
          <cell r="CV16">
            <v>77</v>
          </cell>
          <cell r="CW16" t="str">
            <v>021405</v>
          </cell>
          <cell r="CX16">
            <v>28</v>
          </cell>
          <cell r="CY16" t="str">
            <v>021405</v>
          </cell>
          <cell r="CZ16">
            <v>65</v>
          </cell>
          <cell r="DA16" t="str">
            <v>021401</v>
          </cell>
          <cell r="DB16">
            <v>40</v>
          </cell>
          <cell r="DC16" t="str">
            <v>021405</v>
          </cell>
          <cell r="DD16">
            <v>85</v>
          </cell>
          <cell r="DE16" t="str">
            <v>021401</v>
          </cell>
          <cell r="DF16">
            <v>36</v>
          </cell>
          <cell r="DG16" t="str">
            <v>021405</v>
          </cell>
          <cell r="DH16">
            <v>71</v>
          </cell>
          <cell r="DI16" t="str">
            <v>021405</v>
          </cell>
          <cell r="DJ16">
            <v>48</v>
          </cell>
          <cell r="DK16" t="str">
            <v>021405</v>
          </cell>
          <cell r="DL16">
            <v>79</v>
          </cell>
          <cell r="DM16" t="str">
            <v>021405</v>
          </cell>
          <cell r="DN16">
            <v>48</v>
          </cell>
          <cell r="DO16" t="str">
            <v>021405</v>
          </cell>
          <cell r="DP16">
            <v>84</v>
          </cell>
          <cell r="DQ16" t="str">
            <v>021405</v>
          </cell>
          <cell r="DR16">
            <v>49</v>
          </cell>
          <cell r="DS16" t="str">
            <v>021401</v>
          </cell>
          <cell r="DT16">
            <v>190</v>
          </cell>
          <cell r="DU16" t="str">
            <v>021401</v>
          </cell>
          <cell r="DV16">
            <v>74</v>
          </cell>
          <cell r="DW16" t="str">
            <v>021405</v>
          </cell>
          <cell r="DX16">
            <v>99</v>
          </cell>
          <cell r="DY16" t="str">
            <v>021405</v>
          </cell>
          <cell r="DZ16">
            <v>59</v>
          </cell>
          <cell r="EA16" t="str">
            <v>021405</v>
          </cell>
          <cell r="EB16">
            <v>81</v>
          </cell>
          <cell r="EC16" t="str">
            <v>021405</v>
          </cell>
          <cell r="ED16">
            <v>72</v>
          </cell>
          <cell r="EE16" t="str">
            <v>021405</v>
          </cell>
          <cell r="EF16">
            <v>107</v>
          </cell>
          <cell r="EG16" t="str">
            <v>021401</v>
          </cell>
          <cell r="EH16">
            <v>134</v>
          </cell>
          <cell r="EI16" t="str">
            <v>021405</v>
          </cell>
          <cell r="EJ16">
            <v>91</v>
          </cell>
          <cell r="EK16" t="str">
            <v>021405</v>
          </cell>
          <cell r="EL16">
            <v>71</v>
          </cell>
          <cell r="EM16" t="str">
            <v>021405</v>
          </cell>
          <cell r="EN16">
            <v>72</v>
          </cell>
          <cell r="EO16" t="str">
            <v>021405</v>
          </cell>
          <cell r="EP16">
            <v>75</v>
          </cell>
          <cell r="EQ16" t="str">
            <v>021405</v>
          </cell>
          <cell r="ER16">
            <v>78</v>
          </cell>
          <cell r="ES16" t="str">
            <v>021401</v>
          </cell>
          <cell r="ET16">
            <v>101</v>
          </cell>
          <cell r="EU16" t="str">
            <v>021405</v>
          </cell>
          <cell r="EV16">
            <v>78</v>
          </cell>
          <cell r="EW16" t="str">
            <v>021405</v>
          </cell>
          <cell r="EX16">
            <v>73</v>
          </cell>
          <cell r="EY16" t="str">
            <v>021405</v>
          </cell>
          <cell r="EZ16">
            <v>74</v>
          </cell>
          <cell r="FA16" t="str">
            <v>021405</v>
          </cell>
          <cell r="FB16">
            <v>70</v>
          </cell>
          <cell r="FC16" t="str">
            <v>021405</v>
          </cell>
          <cell r="FD16">
            <v>80</v>
          </cell>
          <cell r="FE16" t="str">
            <v>021405</v>
          </cell>
          <cell r="FF16">
            <v>67</v>
          </cell>
          <cell r="FG16" t="str">
            <v>021405</v>
          </cell>
          <cell r="FH16">
            <v>72</v>
          </cell>
          <cell r="FI16" t="str">
            <v>021405</v>
          </cell>
          <cell r="FJ16">
            <v>77</v>
          </cell>
          <cell r="FK16" t="str">
            <v>021405</v>
          </cell>
          <cell r="FL16">
            <v>65</v>
          </cell>
          <cell r="FM16" t="str">
            <v>021405</v>
          </cell>
          <cell r="FN16">
            <v>63</v>
          </cell>
          <cell r="FO16" t="str">
            <v>021405</v>
          </cell>
          <cell r="FP16">
            <v>76</v>
          </cell>
          <cell r="FQ16" t="str">
            <v>021405</v>
          </cell>
          <cell r="FR16">
            <v>81</v>
          </cell>
          <cell r="FS16" t="str">
            <v>021405</v>
          </cell>
          <cell r="FT16">
            <v>84</v>
          </cell>
          <cell r="FU16" t="str">
            <v>021405</v>
          </cell>
          <cell r="FV16">
            <v>77</v>
          </cell>
          <cell r="FW16" t="str">
            <v>021405</v>
          </cell>
          <cell r="FX16">
            <v>61</v>
          </cell>
          <cell r="FY16" t="str">
            <v>021405</v>
          </cell>
          <cell r="FZ16">
            <v>82</v>
          </cell>
          <cell r="GA16" t="str">
            <v>021405</v>
          </cell>
          <cell r="GB16">
            <v>59</v>
          </cell>
          <cell r="GC16" t="str">
            <v>021405</v>
          </cell>
          <cell r="GD16">
            <v>88</v>
          </cell>
          <cell r="GE16" t="str">
            <v>021405</v>
          </cell>
          <cell r="GF16">
            <v>93</v>
          </cell>
          <cell r="GG16" t="str">
            <v>021405</v>
          </cell>
          <cell r="GH16">
            <v>90</v>
          </cell>
          <cell r="GI16" t="str">
            <v>021405</v>
          </cell>
          <cell r="GJ16">
            <v>97</v>
          </cell>
          <cell r="GK16" t="str">
            <v>021405</v>
          </cell>
          <cell r="GL16">
            <v>87</v>
          </cell>
          <cell r="GM16" t="str">
            <v>021405</v>
          </cell>
          <cell r="GN16">
            <v>88</v>
          </cell>
          <cell r="GO16" t="str">
            <v>021405</v>
          </cell>
          <cell r="GP16">
            <v>94</v>
          </cell>
          <cell r="GQ16" t="str">
            <v>021405</v>
          </cell>
          <cell r="GR16">
            <v>98</v>
          </cell>
          <cell r="GS16" t="str">
            <v>021405</v>
          </cell>
          <cell r="GT16">
            <v>78</v>
          </cell>
          <cell r="GU16" t="str">
            <v>021405</v>
          </cell>
          <cell r="GV16">
            <v>72</v>
          </cell>
          <cell r="GW16" t="str">
            <v>021405</v>
          </cell>
          <cell r="GX16">
            <v>104</v>
          </cell>
          <cell r="GY16" t="str">
            <v>021405</v>
          </cell>
          <cell r="GZ16">
            <v>107</v>
          </cell>
          <cell r="HA16" t="str">
            <v>021405</v>
          </cell>
          <cell r="HB16">
            <v>118</v>
          </cell>
          <cell r="HC16" t="str">
            <v>021405</v>
          </cell>
          <cell r="HD16">
            <v>107</v>
          </cell>
          <cell r="HE16" t="str">
            <v>021401</v>
          </cell>
          <cell r="HF16">
            <v>151</v>
          </cell>
          <cell r="HG16" t="str">
            <v>021405</v>
          </cell>
          <cell r="HH16">
            <v>125</v>
          </cell>
          <cell r="HI16" t="str">
            <v>021405</v>
          </cell>
          <cell r="HJ16">
            <v>106</v>
          </cell>
          <cell r="HK16" t="str">
            <v>021405</v>
          </cell>
          <cell r="HL16">
            <v>107</v>
          </cell>
          <cell r="HM16" t="str">
            <v>021405</v>
          </cell>
          <cell r="HN16">
            <v>105</v>
          </cell>
          <cell r="HO16" t="str">
            <v>021405</v>
          </cell>
          <cell r="HP16">
            <v>133</v>
          </cell>
          <cell r="HQ16" t="str">
            <v>021405</v>
          </cell>
          <cell r="HR16">
            <v>140</v>
          </cell>
          <cell r="HS16" t="str">
            <v>021405</v>
          </cell>
          <cell r="HT16">
            <v>116</v>
          </cell>
          <cell r="HU16" t="str">
            <v>021405</v>
          </cell>
          <cell r="HV16">
            <v>126</v>
          </cell>
          <cell r="HW16" t="str">
            <v>021405</v>
          </cell>
          <cell r="HX16">
            <v>151</v>
          </cell>
          <cell r="HY16" t="str">
            <v>021405</v>
          </cell>
          <cell r="HZ16">
            <v>140</v>
          </cell>
          <cell r="IA16" t="str">
            <v>021405</v>
          </cell>
          <cell r="IB16">
            <v>141</v>
          </cell>
          <cell r="IC16" t="str">
            <v>021405</v>
          </cell>
          <cell r="ID16">
            <v>159</v>
          </cell>
          <cell r="IE16" t="str">
            <v>021405</v>
          </cell>
          <cell r="IF16">
            <v>157</v>
          </cell>
          <cell r="IG16" t="str">
            <v>021405</v>
          </cell>
          <cell r="IH16">
            <v>164</v>
          </cell>
          <cell r="II16" t="str">
            <v>021405</v>
          </cell>
          <cell r="IJ16">
            <v>155</v>
          </cell>
          <cell r="IK16" t="str">
            <v>021401</v>
          </cell>
          <cell r="IL16">
            <v>172</v>
          </cell>
          <cell r="IM16" t="str">
            <v>021405</v>
          </cell>
          <cell r="IN16">
            <v>126</v>
          </cell>
          <cell r="IO16" t="str">
            <v>021405</v>
          </cell>
          <cell r="IP16">
            <v>151</v>
          </cell>
          <cell r="IQ16" t="str">
            <v>021405</v>
          </cell>
          <cell r="IR16">
            <v>111</v>
          </cell>
          <cell r="IS16" t="str">
            <v>021405</v>
          </cell>
          <cell r="IT16">
            <v>134</v>
          </cell>
          <cell r="IU16" t="str">
            <v>021405</v>
          </cell>
          <cell r="IV16">
            <v>115</v>
          </cell>
          <cell r="IW16" t="str">
            <v>021405</v>
          </cell>
          <cell r="IX16">
            <v>146</v>
          </cell>
          <cell r="IY16" t="str">
            <v>021405</v>
          </cell>
          <cell r="IZ16">
            <v>107</v>
          </cell>
          <cell r="JA16" t="str">
            <v>021405</v>
          </cell>
          <cell r="JB16">
            <v>97</v>
          </cell>
          <cell r="JC16" t="str">
            <v>021405</v>
          </cell>
          <cell r="JD16">
            <v>92</v>
          </cell>
          <cell r="JE16" t="str">
            <v>021405</v>
          </cell>
          <cell r="JF16">
            <v>114</v>
          </cell>
          <cell r="JG16" t="str">
            <v>021405</v>
          </cell>
          <cell r="JH16">
            <v>79</v>
          </cell>
          <cell r="JI16" t="str">
            <v>021405</v>
          </cell>
          <cell r="JJ16">
            <v>133</v>
          </cell>
          <cell r="JK16" t="str">
            <v>021405</v>
          </cell>
          <cell r="JL16">
            <v>61</v>
          </cell>
          <cell r="JM16" t="str">
            <v>021405</v>
          </cell>
          <cell r="JN16">
            <v>108</v>
          </cell>
          <cell r="JO16" t="str">
            <v>021405</v>
          </cell>
          <cell r="JP16">
            <v>84</v>
          </cell>
          <cell r="JQ16" t="str">
            <v>021405</v>
          </cell>
          <cell r="JR16">
            <v>102</v>
          </cell>
          <cell r="JS16" t="str">
            <v>021405</v>
          </cell>
          <cell r="JT16">
            <v>70</v>
          </cell>
          <cell r="JU16" t="str">
            <v>021405</v>
          </cell>
          <cell r="JV16">
            <v>95</v>
          </cell>
          <cell r="JW16" t="str">
            <v>021405</v>
          </cell>
          <cell r="JX16">
            <v>60</v>
          </cell>
          <cell r="JY16" t="str">
            <v>021405</v>
          </cell>
          <cell r="JZ16">
            <v>87</v>
          </cell>
          <cell r="KA16" t="str">
            <v>021405</v>
          </cell>
          <cell r="KB16">
            <v>60</v>
          </cell>
          <cell r="KC16" t="str">
            <v>021405</v>
          </cell>
          <cell r="KD16">
            <v>98</v>
          </cell>
          <cell r="KE16" t="str">
            <v>021405</v>
          </cell>
          <cell r="KF16">
            <v>33</v>
          </cell>
          <cell r="KG16" t="str">
            <v>021405</v>
          </cell>
          <cell r="KH16">
            <v>44</v>
          </cell>
          <cell r="KI16" t="str">
            <v>021405</v>
          </cell>
          <cell r="KJ16">
            <v>29</v>
          </cell>
          <cell r="KK16" t="str">
            <v>021405</v>
          </cell>
          <cell r="KL16">
            <v>51</v>
          </cell>
          <cell r="KM16" t="str">
            <v>021405</v>
          </cell>
          <cell r="KN16">
            <v>21</v>
          </cell>
          <cell r="KO16" t="str">
            <v>021405</v>
          </cell>
          <cell r="KP16">
            <v>50</v>
          </cell>
          <cell r="KQ16" t="str">
            <v>021405</v>
          </cell>
          <cell r="KR16">
            <v>9</v>
          </cell>
          <cell r="KS16" t="str">
            <v>021405</v>
          </cell>
          <cell r="KT16">
            <v>27</v>
          </cell>
          <cell r="KU16" t="str">
            <v>021405</v>
          </cell>
          <cell r="KV16">
            <v>6</v>
          </cell>
          <cell r="KW16" t="str">
            <v>021405</v>
          </cell>
          <cell r="KX16">
            <v>11</v>
          </cell>
          <cell r="KY16" t="str">
            <v>021405</v>
          </cell>
          <cell r="KZ16">
            <v>13</v>
          </cell>
          <cell r="LA16" t="str">
            <v>021405</v>
          </cell>
          <cell r="LB16">
            <v>24</v>
          </cell>
          <cell r="LC16" t="str">
            <v>021405</v>
          </cell>
          <cell r="LD16">
            <v>19</v>
          </cell>
          <cell r="LE16" t="str">
            <v>021405</v>
          </cell>
          <cell r="LF16">
            <v>51</v>
          </cell>
          <cell r="LG16" t="str">
            <v>021405</v>
          </cell>
          <cell r="LH16">
            <v>29</v>
          </cell>
          <cell r="LI16" t="str">
            <v>021405</v>
          </cell>
          <cell r="LJ16">
            <v>61</v>
          </cell>
          <cell r="LK16" t="str">
            <v>021405</v>
          </cell>
          <cell r="LL16">
            <v>21</v>
          </cell>
          <cell r="LM16" t="str">
            <v>021405</v>
          </cell>
          <cell r="LN16">
            <v>72</v>
          </cell>
          <cell r="LO16" t="str">
            <v>021405</v>
          </cell>
          <cell r="LP16">
            <v>23</v>
          </cell>
          <cell r="LQ16" t="str">
            <v>021405</v>
          </cell>
          <cell r="LR16">
            <v>71</v>
          </cell>
          <cell r="LS16" t="str">
            <v>021405</v>
          </cell>
          <cell r="LT16">
            <v>24</v>
          </cell>
          <cell r="LU16" t="str">
            <v>021405</v>
          </cell>
          <cell r="LV16">
            <v>79</v>
          </cell>
          <cell r="LW16" t="str">
            <v>021405</v>
          </cell>
          <cell r="LX16">
            <v>24</v>
          </cell>
          <cell r="LY16" t="str">
            <v>021405</v>
          </cell>
          <cell r="LZ16">
            <v>53</v>
          </cell>
          <cell r="MA16" t="str">
            <v>021405</v>
          </cell>
          <cell r="MB16">
            <v>18</v>
          </cell>
          <cell r="MC16" t="str">
            <v>021405</v>
          </cell>
          <cell r="MD16">
            <v>55</v>
          </cell>
          <cell r="ME16" t="str">
            <v>021405</v>
          </cell>
          <cell r="MF16">
            <v>13</v>
          </cell>
          <cell r="MG16" t="str">
            <v>021405</v>
          </cell>
          <cell r="MH16">
            <v>44</v>
          </cell>
          <cell r="MI16" t="str">
            <v>021405</v>
          </cell>
          <cell r="MJ16">
            <v>6</v>
          </cell>
          <cell r="MK16" t="str">
            <v>021405</v>
          </cell>
          <cell r="ML16">
            <v>25</v>
          </cell>
          <cell r="MM16" t="str">
            <v>021405</v>
          </cell>
          <cell r="MN16">
            <v>7</v>
          </cell>
          <cell r="MO16" t="str">
            <v>021405</v>
          </cell>
          <cell r="MP16">
            <v>24</v>
          </cell>
          <cell r="MQ16" t="str">
            <v>021405</v>
          </cell>
          <cell r="MR16">
            <v>7</v>
          </cell>
          <cell r="MS16" t="str">
            <v>021405</v>
          </cell>
          <cell r="MT16">
            <v>26</v>
          </cell>
          <cell r="MU16" t="str">
            <v>021405</v>
          </cell>
          <cell r="MV16">
            <v>4</v>
          </cell>
          <cell r="MW16" t="str">
            <v>021405</v>
          </cell>
          <cell r="MX16">
            <v>21</v>
          </cell>
          <cell r="MY16" t="str">
            <v>021405</v>
          </cell>
          <cell r="MZ16">
            <v>3</v>
          </cell>
          <cell r="NA16" t="str">
            <v>021405</v>
          </cell>
          <cell r="NB16">
            <v>23</v>
          </cell>
          <cell r="NC16" t="str">
            <v>021405</v>
          </cell>
          <cell r="ND16">
            <v>2</v>
          </cell>
          <cell r="NE16" t="str">
            <v>021405</v>
          </cell>
          <cell r="NF16">
            <v>18</v>
          </cell>
          <cell r="NI16" t="str">
            <v>021424</v>
          </cell>
          <cell r="NJ16">
            <v>32</v>
          </cell>
          <cell r="NK16" t="str">
            <v>021405</v>
          </cell>
          <cell r="NL16">
            <v>2</v>
          </cell>
          <cell r="NM16" t="str">
            <v>021405</v>
          </cell>
          <cell r="NN16">
            <v>6</v>
          </cell>
          <cell r="NQ16" t="str">
            <v>021424</v>
          </cell>
          <cell r="NR16">
            <v>14</v>
          </cell>
          <cell r="NS16" t="str">
            <v>021405</v>
          </cell>
          <cell r="NT16">
            <v>1</v>
          </cell>
          <cell r="NU16" t="str">
            <v>021501</v>
          </cell>
          <cell r="NV16">
            <v>2</v>
          </cell>
          <cell r="NW16" t="str">
            <v>021405</v>
          </cell>
          <cell r="NX16">
            <v>1</v>
          </cell>
          <cell r="NY16" t="str">
            <v>021501</v>
          </cell>
          <cell r="NZ16">
            <v>2</v>
          </cell>
          <cell r="OC16" t="str">
            <v>021601</v>
          </cell>
          <cell r="OD16">
            <v>1</v>
          </cell>
          <cell r="OG16" t="str">
            <v>022003</v>
          </cell>
          <cell r="OH16">
            <v>1</v>
          </cell>
          <cell r="OK16" t="str">
            <v>024005</v>
          </cell>
          <cell r="OL16">
            <v>2</v>
          </cell>
          <cell r="OO16" t="str">
            <v>028000</v>
          </cell>
          <cell r="OP16">
            <v>1</v>
          </cell>
        </row>
        <row r="17">
          <cell r="C17" t="str">
            <v>021206</v>
          </cell>
          <cell r="D17">
            <v>100</v>
          </cell>
          <cell r="E17" t="str">
            <v>021206</v>
          </cell>
          <cell r="F17">
            <v>87</v>
          </cell>
          <cell r="G17" t="str">
            <v>021206</v>
          </cell>
          <cell r="H17">
            <v>79</v>
          </cell>
          <cell r="I17" t="str">
            <v>021206</v>
          </cell>
          <cell r="J17">
            <v>86</v>
          </cell>
          <cell r="K17" t="str">
            <v>021206</v>
          </cell>
          <cell r="L17">
            <v>98</v>
          </cell>
          <cell r="M17" t="str">
            <v>021206</v>
          </cell>
          <cell r="N17">
            <v>103</v>
          </cell>
          <cell r="O17" t="str">
            <v>021206</v>
          </cell>
          <cell r="P17">
            <v>97</v>
          </cell>
          <cell r="Q17" t="str">
            <v>021206</v>
          </cell>
          <cell r="R17">
            <v>110</v>
          </cell>
          <cell r="S17" t="str">
            <v>021206</v>
          </cell>
          <cell r="T17">
            <v>110</v>
          </cell>
          <cell r="U17" t="str">
            <v>021206</v>
          </cell>
          <cell r="V17">
            <v>128</v>
          </cell>
          <cell r="W17" t="str">
            <v>021206</v>
          </cell>
          <cell r="X17">
            <v>150</v>
          </cell>
          <cell r="Y17" t="str">
            <v>021206</v>
          </cell>
          <cell r="Z17">
            <v>119</v>
          </cell>
          <cell r="AA17" t="str">
            <v>021206</v>
          </cell>
          <cell r="AB17">
            <v>147</v>
          </cell>
          <cell r="AC17" t="str">
            <v>021206</v>
          </cell>
          <cell r="AD17">
            <v>144</v>
          </cell>
          <cell r="AE17" t="str">
            <v>021206</v>
          </cell>
          <cell r="AF17">
            <v>156</v>
          </cell>
          <cell r="AG17" t="str">
            <v>021206</v>
          </cell>
          <cell r="AH17">
            <v>135</v>
          </cell>
          <cell r="AI17" t="str">
            <v>021206</v>
          </cell>
          <cell r="AJ17">
            <v>170</v>
          </cell>
          <cell r="AK17" t="str">
            <v>021206</v>
          </cell>
          <cell r="AL17">
            <v>156</v>
          </cell>
          <cell r="AM17" t="str">
            <v>021206</v>
          </cell>
          <cell r="AN17">
            <v>154</v>
          </cell>
          <cell r="AO17" t="str">
            <v>021206</v>
          </cell>
          <cell r="AP17">
            <v>156</v>
          </cell>
          <cell r="AQ17" t="str">
            <v>021206</v>
          </cell>
          <cell r="AR17">
            <v>183</v>
          </cell>
          <cell r="AS17" t="str">
            <v>021206</v>
          </cell>
          <cell r="AT17">
            <v>134</v>
          </cell>
          <cell r="AU17" t="str">
            <v>021206</v>
          </cell>
          <cell r="AV17">
            <v>185</v>
          </cell>
          <cell r="AW17" t="str">
            <v>021206</v>
          </cell>
          <cell r="AX17">
            <v>164</v>
          </cell>
          <cell r="AY17" t="str">
            <v>021206</v>
          </cell>
          <cell r="AZ17">
            <v>183</v>
          </cell>
          <cell r="BA17" t="str">
            <v>021206</v>
          </cell>
          <cell r="BB17">
            <v>178</v>
          </cell>
          <cell r="BC17" t="str">
            <v>021206</v>
          </cell>
          <cell r="BD17">
            <v>201</v>
          </cell>
          <cell r="BE17" t="str">
            <v>021206</v>
          </cell>
          <cell r="BF17">
            <v>163</v>
          </cell>
          <cell r="BG17" t="str">
            <v>021206</v>
          </cell>
          <cell r="BH17">
            <v>159</v>
          </cell>
          <cell r="BI17" t="str">
            <v>021206</v>
          </cell>
          <cell r="BJ17">
            <v>126</v>
          </cell>
          <cell r="BK17" t="str">
            <v>021206</v>
          </cell>
          <cell r="BL17">
            <v>140</v>
          </cell>
          <cell r="BM17" t="str">
            <v>021206</v>
          </cell>
          <cell r="BN17">
            <v>124</v>
          </cell>
          <cell r="BO17" t="str">
            <v>021205</v>
          </cell>
          <cell r="BP17">
            <v>122</v>
          </cell>
          <cell r="BQ17" t="str">
            <v>021205</v>
          </cell>
          <cell r="BR17">
            <v>119</v>
          </cell>
          <cell r="BS17" t="str">
            <v>021303</v>
          </cell>
          <cell r="BT17">
            <v>322</v>
          </cell>
          <cell r="BU17" t="str">
            <v>021405</v>
          </cell>
          <cell r="BV17">
            <v>55</v>
          </cell>
          <cell r="BW17" t="str">
            <v>021303</v>
          </cell>
          <cell r="BX17">
            <v>391</v>
          </cell>
          <cell r="BY17" t="str">
            <v>021401</v>
          </cell>
          <cell r="BZ17">
            <v>5</v>
          </cell>
          <cell r="CA17" t="str">
            <v>021424</v>
          </cell>
          <cell r="CB17">
            <v>752</v>
          </cell>
          <cell r="CC17" t="str">
            <v>021405</v>
          </cell>
          <cell r="CD17">
            <v>48</v>
          </cell>
          <cell r="CE17" t="str">
            <v>021401</v>
          </cell>
          <cell r="CF17">
            <v>59</v>
          </cell>
          <cell r="CG17" t="str">
            <v>021401</v>
          </cell>
          <cell r="CH17">
            <v>23</v>
          </cell>
          <cell r="CI17" t="str">
            <v>021303</v>
          </cell>
          <cell r="CJ17">
            <v>421</v>
          </cell>
          <cell r="CK17" t="str">
            <v>021424</v>
          </cell>
          <cell r="CL17">
            <v>458</v>
          </cell>
          <cell r="CM17" t="str">
            <v>021424</v>
          </cell>
          <cell r="CN17">
            <v>481</v>
          </cell>
          <cell r="CO17" t="str">
            <v>021401</v>
          </cell>
          <cell r="CP17">
            <v>38</v>
          </cell>
          <cell r="CQ17" t="str">
            <v>021424</v>
          </cell>
          <cell r="CR17">
            <v>472</v>
          </cell>
          <cell r="CS17" t="str">
            <v>021405</v>
          </cell>
          <cell r="CT17">
            <v>46</v>
          </cell>
          <cell r="CU17" t="str">
            <v>021424</v>
          </cell>
          <cell r="CV17">
            <v>472</v>
          </cell>
          <cell r="CW17" t="str">
            <v>021424</v>
          </cell>
          <cell r="CX17">
            <v>495</v>
          </cell>
          <cell r="CY17" t="str">
            <v>021424</v>
          </cell>
          <cell r="CZ17">
            <v>469</v>
          </cell>
          <cell r="DA17" t="str">
            <v>021405</v>
          </cell>
          <cell r="DB17">
            <v>42</v>
          </cell>
          <cell r="DC17" t="str">
            <v>021424</v>
          </cell>
          <cell r="DD17">
            <v>504</v>
          </cell>
          <cell r="DE17" t="str">
            <v>021405</v>
          </cell>
          <cell r="DF17">
            <v>43</v>
          </cell>
          <cell r="DG17" t="str">
            <v>021424</v>
          </cell>
          <cell r="DH17">
            <v>525</v>
          </cell>
          <cell r="DI17" t="str">
            <v>021424</v>
          </cell>
          <cell r="DJ17">
            <v>521</v>
          </cell>
          <cell r="DK17" t="str">
            <v>021424</v>
          </cell>
          <cell r="DL17">
            <v>620</v>
          </cell>
          <cell r="DM17" t="str">
            <v>021424</v>
          </cell>
          <cell r="DN17">
            <v>723</v>
          </cell>
          <cell r="DO17" t="str">
            <v>021424</v>
          </cell>
          <cell r="DP17">
            <v>695</v>
          </cell>
          <cell r="DQ17" t="str">
            <v>021424</v>
          </cell>
          <cell r="DR17">
            <v>759</v>
          </cell>
          <cell r="DS17" t="str">
            <v>021405</v>
          </cell>
          <cell r="DT17">
            <v>86</v>
          </cell>
          <cell r="DU17" t="str">
            <v>021405</v>
          </cell>
          <cell r="DV17">
            <v>60</v>
          </cell>
          <cell r="DW17" t="str">
            <v>021424</v>
          </cell>
          <cell r="DX17">
            <v>933</v>
          </cell>
          <cell r="DY17" t="str">
            <v>021424</v>
          </cell>
          <cell r="DZ17">
            <v>937</v>
          </cell>
          <cell r="EA17" t="str">
            <v>021424</v>
          </cell>
          <cell r="EB17">
            <v>985</v>
          </cell>
          <cell r="EC17" t="str">
            <v>021424</v>
          </cell>
          <cell r="ED17">
            <v>1070</v>
          </cell>
          <cell r="EE17" t="str">
            <v>021424</v>
          </cell>
          <cell r="EF17">
            <v>988</v>
          </cell>
          <cell r="EG17" t="str">
            <v>021405</v>
          </cell>
          <cell r="EH17">
            <v>72</v>
          </cell>
          <cell r="EI17" t="str">
            <v>021424</v>
          </cell>
          <cell r="EJ17">
            <v>978</v>
          </cell>
          <cell r="EK17" t="str">
            <v>021424</v>
          </cell>
          <cell r="EL17">
            <v>1088</v>
          </cell>
          <cell r="EM17" t="str">
            <v>021424</v>
          </cell>
          <cell r="EN17">
            <v>869</v>
          </cell>
          <cell r="EO17" t="str">
            <v>021424</v>
          </cell>
          <cell r="EP17">
            <v>1010</v>
          </cell>
          <cell r="EQ17" t="str">
            <v>021424</v>
          </cell>
          <cell r="ER17">
            <v>895</v>
          </cell>
          <cell r="ES17" t="str">
            <v>021405</v>
          </cell>
          <cell r="ET17">
            <v>63</v>
          </cell>
          <cell r="EU17" t="str">
            <v>021424</v>
          </cell>
          <cell r="EV17">
            <v>924</v>
          </cell>
          <cell r="EW17" t="str">
            <v>021424</v>
          </cell>
          <cell r="EX17">
            <v>1004</v>
          </cell>
          <cell r="EY17" t="str">
            <v>021424</v>
          </cell>
          <cell r="EZ17">
            <v>872</v>
          </cell>
          <cell r="FA17" t="str">
            <v>021424</v>
          </cell>
          <cell r="FB17">
            <v>926</v>
          </cell>
          <cell r="FC17" t="str">
            <v>021424</v>
          </cell>
          <cell r="FD17">
            <v>790</v>
          </cell>
          <cell r="FE17" t="str">
            <v>021424</v>
          </cell>
          <cell r="FF17">
            <v>915</v>
          </cell>
          <cell r="FG17" t="str">
            <v>021424</v>
          </cell>
          <cell r="FH17">
            <v>794</v>
          </cell>
          <cell r="FI17" t="str">
            <v>021424</v>
          </cell>
          <cell r="FJ17">
            <v>922</v>
          </cell>
          <cell r="FK17" t="str">
            <v>021424</v>
          </cell>
          <cell r="FL17">
            <v>764</v>
          </cell>
          <cell r="FM17" t="str">
            <v>021424</v>
          </cell>
          <cell r="FN17">
            <v>860</v>
          </cell>
          <cell r="FO17" t="str">
            <v>021424</v>
          </cell>
          <cell r="FP17">
            <v>762</v>
          </cell>
          <cell r="FQ17" t="str">
            <v>021424</v>
          </cell>
          <cell r="FR17">
            <v>829</v>
          </cell>
          <cell r="FS17" t="str">
            <v>021424</v>
          </cell>
          <cell r="FT17">
            <v>706</v>
          </cell>
          <cell r="FU17" t="str">
            <v>021424</v>
          </cell>
          <cell r="FV17">
            <v>860</v>
          </cell>
          <cell r="FW17" t="str">
            <v>021424</v>
          </cell>
          <cell r="FX17">
            <v>717</v>
          </cell>
          <cell r="FY17" t="str">
            <v>021424</v>
          </cell>
          <cell r="FZ17">
            <v>781</v>
          </cell>
          <cell r="GA17" t="str">
            <v>021424</v>
          </cell>
          <cell r="GB17">
            <v>649</v>
          </cell>
          <cell r="GC17" t="str">
            <v>021424</v>
          </cell>
          <cell r="GD17">
            <v>789</v>
          </cell>
          <cell r="GE17" t="str">
            <v>021424</v>
          </cell>
          <cell r="GF17">
            <v>640</v>
          </cell>
          <cell r="GG17" t="str">
            <v>021424</v>
          </cell>
          <cell r="GH17">
            <v>797</v>
          </cell>
          <cell r="GI17" t="str">
            <v>021424</v>
          </cell>
          <cell r="GJ17">
            <v>630</v>
          </cell>
          <cell r="GK17" t="str">
            <v>021424</v>
          </cell>
          <cell r="GL17">
            <v>760</v>
          </cell>
          <cell r="GM17" t="str">
            <v>021424</v>
          </cell>
          <cell r="GN17">
            <v>614</v>
          </cell>
          <cell r="GO17" t="str">
            <v>021424</v>
          </cell>
          <cell r="GP17">
            <v>750</v>
          </cell>
          <cell r="GQ17" t="str">
            <v>021424</v>
          </cell>
          <cell r="GR17">
            <v>691</v>
          </cell>
          <cell r="GS17" t="str">
            <v>021424</v>
          </cell>
          <cell r="GT17">
            <v>760</v>
          </cell>
          <cell r="GU17" t="str">
            <v>021424</v>
          </cell>
          <cell r="GV17">
            <v>626</v>
          </cell>
          <cell r="GW17" t="str">
            <v>021424</v>
          </cell>
          <cell r="GX17">
            <v>786</v>
          </cell>
          <cell r="GY17" t="str">
            <v>021424</v>
          </cell>
          <cell r="GZ17">
            <v>631</v>
          </cell>
          <cell r="HA17" t="str">
            <v>021424</v>
          </cell>
          <cell r="HB17">
            <v>744</v>
          </cell>
          <cell r="HC17" t="str">
            <v>021424</v>
          </cell>
          <cell r="HD17">
            <v>646</v>
          </cell>
          <cell r="HE17" t="str">
            <v>021405</v>
          </cell>
          <cell r="HF17">
            <v>115</v>
          </cell>
          <cell r="HG17" t="str">
            <v>021424</v>
          </cell>
          <cell r="HH17">
            <v>647</v>
          </cell>
          <cell r="HI17" t="str">
            <v>021424</v>
          </cell>
          <cell r="HJ17">
            <v>771</v>
          </cell>
          <cell r="HK17" t="str">
            <v>021424</v>
          </cell>
          <cell r="HL17">
            <v>689</v>
          </cell>
          <cell r="HM17" t="str">
            <v>021424</v>
          </cell>
          <cell r="HN17">
            <v>863</v>
          </cell>
          <cell r="HO17" t="str">
            <v>021424</v>
          </cell>
          <cell r="HP17">
            <v>675</v>
          </cell>
          <cell r="HQ17" t="str">
            <v>021424</v>
          </cell>
          <cell r="HR17">
            <v>888</v>
          </cell>
          <cell r="HS17" t="str">
            <v>021424</v>
          </cell>
          <cell r="HT17">
            <v>670</v>
          </cell>
          <cell r="HU17" t="str">
            <v>021424</v>
          </cell>
          <cell r="HV17">
            <v>911</v>
          </cell>
          <cell r="HW17" t="str">
            <v>021424</v>
          </cell>
          <cell r="HX17">
            <v>763</v>
          </cell>
          <cell r="HY17" t="str">
            <v>021424</v>
          </cell>
          <cell r="HZ17">
            <v>986</v>
          </cell>
          <cell r="IA17" t="str">
            <v>021424</v>
          </cell>
          <cell r="IB17">
            <v>701</v>
          </cell>
          <cell r="IC17" t="str">
            <v>021424</v>
          </cell>
          <cell r="ID17">
            <v>1011</v>
          </cell>
          <cell r="IE17" t="str">
            <v>021424</v>
          </cell>
          <cell r="IF17">
            <v>773</v>
          </cell>
          <cell r="IG17" t="str">
            <v>021424</v>
          </cell>
          <cell r="IH17">
            <v>1033</v>
          </cell>
          <cell r="II17" t="str">
            <v>021424</v>
          </cell>
          <cell r="IJ17">
            <v>759</v>
          </cell>
          <cell r="IK17" t="str">
            <v>021405</v>
          </cell>
          <cell r="IL17">
            <v>155</v>
          </cell>
          <cell r="IM17" t="str">
            <v>021424</v>
          </cell>
          <cell r="IN17">
            <v>705</v>
          </cell>
          <cell r="IO17" t="str">
            <v>021424</v>
          </cell>
          <cell r="IP17">
            <v>1074</v>
          </cell>
          <cell r="IQ17" t="str">
            <v>021424</v>
          </cell>
          <cell r="IR17">
            <v>718</v>
          </cell>
          <cell r="IS17" t="str">
            <v>021424</v>
          </cell>
          <cell r="IT17">
            <v>1014</v>
          </cell>
          <cell r="IU17" t="str">
            <v>021424</v>
          </cell>
          <cell r="IV17">
            <v>655</v>
          </cell>
          <cell r="IW17" t="str">
            <v>021424</v>
          </cell>
          <cell r="IX17">
            <v>967</v>
          </cell>
          <cell r="IY17" t="str">
            <v>021424</v>
          </cell>
          <cell r="IZ17">
            <v>548</v>
          </cell>
          <cell r="JA17" t="str">
            <v>021424</v>
          </cell>
          <cell r="JB17">
            <v>942</v>
          </cell>
          <cell r="JC17" t="str">
            <v>021424</v>
          </cell>
          <cell r="JD17">
            <v>553</v>
          </cell>
          <cell r="JE17" t="str">
            <v>021424</v>
          </cell>
          <cell r="JF17">
            <v>798</v>
          </cell>
          <cell r="JG17" t="str">
            <v>021424</v>
          </cell>
          <cell r="JH17">
            <v>462</v>
          </cell>
          <cell r="JI17" t="str">
            <v>021424</v>
          </cell>
          <cell r="JJ17">
            <v>889</v>
          </cell>
          <cell r="JK17" t="str">
            <v>021424</v>
          </cell>
          <cell r="JL17">
            <v>443</v>
          </cell>
          <cell r="JM17" t="str">
            <v>021424</v>
          </cell>
          <cell r="JN17">
            <v>726</v>
          </cell>
          <cell r="JO17" t="str">
            <v>021424</v>
          </cell>
          <cell r="JP17">
            <v>386</v>
          </cell>
          <cell r="JQ17" t="str">
            <v>021424</v>
          </cell>
          <cell r="JR17">
            <v>667</v>
          </cell>
          <cell r="JS17" t="str">
            <v>021424</v>
          </cell>
          <cell r="JT17">
            <v>342</v>
          </cell>
          <cell r="JU17" t="str">
            <v>021424</v>
          </cell>
          <cell r="JV17">
            <v>779</v>
          </cell>
          <cell r="JW17" t="str">
            <v>021424</v>
          </cell>
          <cell r="JX17">
            <v>271</v>
          </cell>
          <cell r="JY17" t="str">
            <v>021424</v>
          </cell>
          <cell r="JZ17">
            <v>599</v>
          </cell>
          <cell r="KA17" t="str">
            <v>021424</v>
          </cell>
          <cell r="KB17">
            <v>303</v>
          </cell>
          <cell r="KC17" t="str">
            <v>021424</v>
          </cell>
          <cell r="KD17">
            <v>641</v>
          </cell>
          <cell r="KE17" t="str">
            <v>021424</v>
          </cell>
          <cell r="KF17">
            <v>206</v>
          </cell>
          <cell r="KG17" t="str">
            <v>021424</v>
          </cell>
          <cell r="KH17">
            <v>510</v>
          </cell>
          <cell r="KI17" t="str">
            <v>021424</v>
          </cell>
          <cell r="KJ17">
            <v>213</v>
          </cell>
          <cell r="KK17" t="str">
            <v>021424</v>
          </cell>
          <cell r="KL17">
            <v>553</v>
          </cell>
          <cell r="KM17" t="str">
            <v>021424</v>
          </cell>
          <cell r="KN17">
            <v>191</v>
          </cell>
          <cell r="KO17" t="str">
            <v>021424</v>
          </cell>
          <cell r="KP17">
            <v>508</v>
          </cell>
          <cell r="KQ17" t="str">
            <v>021424</v>
          </cell>
          <cell r="KR17">
            <v>88</v>
          </cell>
          <cell r="KS17" t="str">
            <v>021424</v>
          </cell>
          <cell r="KT17">
            <v>246</v>
          </cell>
          <cell r="KU17" t="str">
            <v>021424</v>
          </cell>
          <cell r="KV17">
            <v>52</v>
          </cell>
          <cell r="KW17" t="str">
            <v>021424</v>
          </cell>
          <cell r="KX17">
            <v>156</v>
          </cell>
          <cell r="KY17" t="str">
            <v>021424</v>
          </cell>
          <cell r="KZ17">
            <v>59</v>
          </cell>
          <cell r="LA17" t="str">
            <v>021424</v>
          </cell>
          <cell r="LB17">
            <v>157</v>
          </cell>
          <cell r="LC17" t="str">
            <v>021424</v>
          </cell>
          <cell r="LD17">
            <v>107</v>
          </cell>
          <cell r="LE17" t="str">
            <v>021424</v>
          </cell>
          <cell r="LF17">
            <v>272</v>
          </cell>
          <cell r="LG17" t="str">
            <v>021424</v>
          </cell>
          <cell r="LH17">
            <v>124</v>
          </cell>
          <cell r="LI17" t="str">
            <v>021424</v>
          </cell>
          <cell r="LJ17">
            <v>379</v>
          </cell>
          <cell r="LK17" t="str">
            <v>021424</v>
          </cell>
          <cell r="LL17">
            <v>121</v>
          </cell>
          <cell r="LM17" t="str">
            <v>021424</v>
          </cell>
          <cell r="LN17">
            <v>386</v>
          </cell>
          <cell r="LO17" t="str">
            <v>021424</v>
          </cell>
          <cell r="LP17">
            <v>117</v>
          </cell>
          <cell r="LQ17" t="str">
            <v>021424</v>
          </cell>
          <cell r="LR17">
            <v>419</v>
          </cell>
          <cell r="LS17" t="str">
            <v>021424</v>
          </cell>
          <cell r="LT17">
            <v>105</v>
          </cell>
          <cell r="LU17" t="str">
            <v>021424</v>
          </cell>
          <cell r="LV17">
            <v>342</v>
          </cell>
          <cell r="LW17" t="str">
            <v>021424</v>
          </cell>
          <cell r="LX17">
            <v>84</v>
          </cell>
          <cell r="LY17" t="str">
            <v>021424</v>
          </cell>
          <cell r="LZ17">
            <v>291</v>
          </cell>
          <cell r="MA17" t="str">
            <v>021424</v>
          </cell>
          <cell r="MB17">
            <v>47</v>
          </cell>
          <cell r="MC17" t="str">
            <v>021424</v>
          </cell>
          <cell r="MD17">
            <v>224</v>
          </cell>
          <cell r="ME17" t="str">
            <v>021424</v>
          </cell>
          <cell r="MF17">
            <v>37</v>
          </cell>
          <cell r="MG17" t="str">
            <v>021424</v>
          </cell>
          <cell r="MH17">
            <v>169</v>
          </cell>
          <cell r="MI17" t="str">
            <v>021424</v>
          </cell>
          <cell r="MJ17">
            <v>16</v>
          </cell>
          <cell r="MK17" t="str">
            <v>021424</v>
          </cell>
          <cell r="ML17">
            <v>127</v>
          </cell>
          <cell r="MM17" t="str">
            <v>021424</v>
          </cell>
          <cell r="MN17">
            <v>17</v>
          </cell>
          <cell r="MO17" t="str">
            <v>021424</v>
          </cell>
          <cell r="MP17">
            <v>85</v>
          </cell>
          <cell r="MQ17" t="str">
            <v>021424</v>
          </cell>
          <cell r="MR17">
            <v>15</v>
          </cell>
          <cell r="MS17" t="str">
            <v>021424</v>
          </cell>
          <cell r="MT17">
            <v>92</v>
          </cell>
          <cell r="MU17" t="str">
            <v>021424</v>
          </cell>
          <cell r="MV17">
            <v>16</v>
          </cell>
          <cell r="MW17" t="str">
            <v>021424</v>
          </cell>
          <cell r="MX17">
            <v>80</v>
          </cell>
          <cell r="MY17" t="str">
            <v>021424</v>
          </cell>
          <cell r="MZ17">
            <v>14</v>
          </cell>
          <cell r="NA17" t="str">
            <v>021424</v>
          </cell>
          <cell r="NB17">
            <v>54</v>
          </cell>
          <cell r="NC17" t="str">
            <v>021424</v>
          </cell>
          <cell r="ND17">
            <v>7</v>
          </cell>
          <cell r="NE17" t="str">
            <v>021424</v>
          </cell>
          <cell r="NF17">
            <v>42</v>
          </cell>
          <cell r="NG17" t="str">
            <v>021424</v>
          </cell>
          <cell r="NH17">
            <v>6</v>
          </cell>
          <cell r="NI17" t="str">
            <v>021501</v>
          </cell>
          <cell r="NJ17">
            <v>8</v>
          </cell>
          <cell r="NK17" t="str">
            <v>021424</v>
          </cell>
          <cell r="NL17">
            <v>2</v>
          </cell>
          <cell r="NM17" t="str">
            <v>021424</v>
          </cell>
          <cell r="NN17">
            <v>24</v>
          </cell>
          <cell r="NO17" t="str">
            <v>021424</v>
          </cell>
          <cell r="NP17">
            <v>2</v>
          </cell>
          <cell r="NQ17" t="str">
            <v>021501</v>
          </cell>
          <cell r="NR17">
            <v>4</v>
          </cell>
          <cell r="NS17" t="str">
            <v>021424</v>
          </cell>
          <cell r="NT17">
            <v>2</v>
          </cell>
          <cell r="NU17" t="str">
            <v>021502</v>
          </cell>
          <cell r="NV17">
            <v>6</v>
          </cell>
          <cell r="NW17" t="str">
            <v>021424</v>
          </cell>
          <cell r="NX17">
            <v>1</v>
          </cell>
          <cell r="NY17" t="str">
            <v>021502</v>
          </cell>
          <cell r="NZ17">
            <v>4</v>
          </cell>
          <cell r="OA17" t="str">
            <v>021424</v>
          </cell>
          <cell r="OB17">
            <v>1</v>
          </cell>
          <cell r="OC17" t="str">
            <v>021602</v>
          </cell>
          <cell r="OD17">
            <v>6</v>
          </cell>
          <cell r="OG17" t="str">
            <v>022102</v>
          </cell>
          <cell r="OH17">
            <v>1</v>
          </cell>
          <cell r="OK17" t="str">
            <v>024200</v>
          </cell>
          <cell r="OL17">
            <v>1</v>
          </cell>
          <cell r="OO17" t="str">
            <v>028002</v>
          </cell>
          <cell r="OP17">
            <v>2</v>
          </cell>
        </row>
        <row r="18">
          <cell r="C18" t="str">
            <v>021303</v>
          </cell>
          <cell r="D18">
            <v>623</v>
          </cell>
          <cell r="E18" t="str">
            <v>021303</v>
          </cell>
          <cell r="F18">
            <v>574</v>
          </cell>
          <cell r="G18" t="str">
            <v>021303</v>
          </cell>
          <cell r="H18">
            <v>588</v>
          </cell>
          <cell r="I18" t="str">
            <v>021303</v>
          </cell>
          <cell r="J18">
            <v>561</v>
          </cell>
          <cell r="K18" t="str">
            <v>021303</v>
          </cell>
          <cell r="L18">
            <v>785</v>
          </cell>
          <cell r="M18" t="str">
            <v>021303</v>
          </cell>
          <cell r="N18">
            <v>659</v>
          </cell>
          <cell r="O18" t="str">
            <v>021303</v>
          </cell>
          <cell r="P18">
            <v>752</v>
          </cell>
          <cell r="Q18" t="str">
            <v>021303</v>
          </cell>
          <cell r="R18">
            <v>651</v>
          </cell>
          <cell r="S18" t="str">
            <v>021303</v>
          </cell>
          <cell r="T18">
            <v>815</v>
          </cell>
          <cell r="U18" t="str">
            <v>021303</v>
          </cell>
          <cell r="V18">
            <v>777</v>
          </cell>
          <cell r="W18" t="str">
            <v>021303</v>
          </cell>
          <cell r="X18">
            <v>877</v>
          </cell>
          <cell r="Y18" t="str">
            <v>021303</v>
          </cell>
          <cell r="Z18">
            <v>820</v>
          </cell>
          <cell r="AA18" t="str">
            <v>021303</v>
          </cell>
          <cell r="AB18">
            <v>942</v>
          </cell>
          <cell r="AC18" t="str">
            <v>021303</v>
          </cell>
          <cell r="AD18">
            <v>810</v>
          </cell>
          <cell r="AE18" t="str">
            <v>021303</v>
          </cell>
          <cell r="AF18">
            <v>799</v>
          </cell>
          <cell r="AG18" t="str">
            <v>021303</v>
          </cell>
          <cell r="AH18">
            <v>834</v>
          </cell>
          <cell r="AI18" t="str">
            <v>021303</v>
          </cell>
          <cell r="AJ18">
            <v>867</v>
          </cell>
          <cell r="AK18" t="str">
            <v>021303</v>
          </cell>
          <cell r="AL18">
            <v>754</v>
          </cell>
          <cell r="AM18" t="str">
            <v>021303</v>
          </cell>
          <cell r="AN18">
            <v>778</v>
          </cell>
          <cell r="AO18" t="str">
            <v>021303</v>
          </cell>
          <cell r="AP18">
            <v>729</v>
          </cell>
          <cell r="AQ18" t="str">
            <v>021303</v>
          </cell>
          <cell r="AR18">
            <v>766</v>
          </cell>
          <cell r="AS18" t="str">
            <v>021303</v>
          </cell>
          <cell r="AT18">
            <v>704</v>
          </cell>
          <cell r="AU18" t="str">
            <v>021303</v>
          </cell>
          <cell r="AV18">
            <v>750</v>
          </cell>
          <cell r="AW18" t="str">
            <v>021303</v>
          </cell>
          <cell r="AX18">
            <v>638</v>
          </cell>
          <cell r="AY18" t="str">
            <v>021303</v>
          </cell>
          <cell r="AZ18">
            <v>710</v>
          </cell>
          <cell r="BA18" t="str">
            <v>021303</v>
          </cell>
          <cell r="BB18">
            <v>647</v>
          </cell>
          <cell r="BC18" t="str">
            <v>021303</v>
          </cell>
          <cell r="BD18">
            <v>644</v>
          </cell>
          <cell r="BE18" t="str">
            <v>021303</v>
          </cell>
          <cell r="BF18">
            <v>628</v>
          </cell>
          <cell r="BG18" t="str">
            <v>021303</v>
          </cell>
          <cell r="BH18">
            <v>601</v>
          </cell>
          <cell r="BI18" t="str">
            <v>021303</v>
          </cell>
          <cell r="BJ18">
            <v>527</v>
          </cell>
          <cell r="BK18" t="str">
            <v>021303</v>
          </cell>
          <cell r="BL18">
            <v>544</v>
          </cell>
          <cell r="BM18" t="str">
            <v>021303</v>
          </cell>
          <cell r="BN18">
            <v>499</v>
          </cell>
          <cell r="BO18" t="str">
            <v>021206</v>
          </cell>
          <cell r="BP18">
            <v>112</v>
          </cell>
          <cell r="BQ18" t="str">
            <v>021206</v>
          </cell>
          <cell r="BR18">
            <v>102</v>
          </cell>
          <cell r="BS18" t="str">
            <v>021401</v>
          </cell>
          <cell r="BT18">
            <v>13</v>
          </cell>
          <cell r="BU18" t="str">
            <v>021424</v>
          </cell>
          <cell r="BV18">
            <v>812</v>
          </cell>
          <cell r="BW18" t="str">
            <v>021401</v>
          </cell>
          <cell r="BX18">
            <v>14</v>
          </cell>
          <cell r="BY18" t="str">
            <v>021405</v>
          </cell>
          <cell r="BZ18">
            <v>47</v>
          </cell>
          <cell r="CA18" t="str">
            <v>021501</v>
          </cell>
          <cell r="CB18">
            <v>166</v>
          </cell>
          <cell r="CC18" t="str">
            <v>021424</v>
          </cell>
          <cell r="CD18">
            <v>746</v>
          </cell>
          <cell r="CE18" t="str">
            <v>021405</v>
          </cell>
          <cell r="CF18">
            <v>66</v>
          </cell>
          <cell r="CG18" t="str">
            <v>021405</v>
          </cell>
          <cell r="CH18">
            <v>54</v>
          </cell>
          <cell r="CI18" t="str">
            <v>021401</v>
          </cell>
          <cell r="CJ18">
            <v>75</v>
          </cell>
          <cell r="CK18" t="str">
            <v>021501</v>
          </cell>
          <cell r="CL18">
            <v>116</v>
          </cell>
          <cell r="CM18" t="str">
            <v>021501</v>
          </cell>
          <cell r="CN18">
            <v>194</v>
          </cell>
          <cell r="CO18" t="str">
            <v>021405</v>
          </cell>
          <cell r="CP18">
            <v>41</v>
          </cell>
          <cell r="CQ18" t="str">
            <v>021501</v>
          </cell>
          <cell r="CR18">
            <v>165</v>
          </cell>
          <cell r="CS18" t="str">
            <v>021424</v>
          </cell>
          <cell r="CT18">
            <v>491</v>
          </cell>
          <cell r="CU18" t="str">
            <v>021501</v>
          </cell>
          <cell r="CV18">
            <v>152</v>
          </cell>
          <cell r="CW18" t="str">
            <v>021501</v>
          </cell>
          <cell r="CX18">
            <v>103</v>
          </cell>
          <cell r="CY18" t="str">
            <v>021501</v>
          </cell>
          <cell r="CZ18">
            <v>150</v>
          </cell>
          <cell r="DA18" t="str">
            <v>021424</v>
          </cell>
          <cell r="DB18">
            <v>551</v>
          </cell>
          <cell r="DC18" t="str">
            <v>021501</v>
          </cell>
          <cell r="DD18">
            <v>168</v>
          </cell>
          <cell r="DE18" t="str">
            <v>021424</v>
          </cell>
          <cell r="DF18">
            <v>559</v>
          </cell>
          <cell r="DG18" t="str">
            <v>021501</v>
          </cell>
          <cell r="DH18">
            <v>189</v>
          </cell>
          <cell r="DI18" t="str">
            <v>021501</v>
          </cell>
          <cell r="DJ18">
            <v>116</v>
          </cell>
          <cell r="DK18" t="str">
            <v>021501</v>
          </cell>
          <cell r="DL18">
            <v>190</v>
          </cell>
          <cell r="DM18" t="str">
            <v>021501</v>
          </cell>
          <cell r="DN18">
            <v>145</v>
          </cell>
          <cell r="DO18" t="str">
            <v>021501</v>
          </cell>
          <cell r="DP18">
            <v>207</v>
          </cell>
          <cell r="DQ18" t="str">
            <v>021501</v>
          </cell>
          <cell r="DR18">
            <v>129</v>
          </cell>
          <cell r="DS18" t="str">
            <v>021424</v>
          </cell>
          <cell r="DT18">
            <v>857</v>
          </cell>
          <cell r="DU18" t="str">
            <v>021424</v>
          </cell>
          <cell r="DV18">
            <v>861</v>
          </cell>
          <cell r="DW18" t="str">
            <v>021501</v>
          </cell>
          <cell r="DX18">
            <v>198</v>
          </cell>
          <cell r="DY18" t="str">
            <v>021501</v>
          </cell>
          <cell r="DZ18">
            <v>159</v>
          </cell>
          <cell r="EA18" t="str">
            <v>021501</v>
          </cell>
          <cell r="EB18">
            <v>204</v>
          </cell>
          <cell r="EC18" t="str">
            <v>021501</v>
          </cell>
          <cell r="ED18">
            <v>180</v>
          </cell>
          <cell r="EE18" t="str">
            <v>021501</v>
          </cell>
          <cell r="EF18">
            <v>219</v>
          </cell>
          <cell r="EG18" t="str">
            <v>021424</v>
          </cell>
          <cell r="EH18">
            <v>1084</v>
          </cell>
          <cell r="EI18" t="str">
            <v>021501</v>
          </cell>
          <cell r="EJ18">
            <v>216</v>
          </cell>
          <cell r="EK18" t="str">
            <v>021501</v>
          </cell>
          <cell r="EL18">
            <v>169</v>
          </cell>
          <cell r="EM18" t="str">
            <v>021501</v>
          </cell>
          <cell r="EN18">
            <v>210</v>
          </cell>
          <cell r="EO18" t="str">
            <v>021501</v>
          </cell>
          <cell r="EP18">
            <v>177</v>
          </cell>
          <cell r="EQ18" t="str">
            <v>021501</v>
          </cell>
          <cell r="ER18">
            <v>206</v>
          </cell>
          <cell r="ES18" t="str">
            <v>021424</v>
          </cell>
          <cell r="ET18">
            <v>993</v>
          </cell>
          <cell r="EU18" t="str">
            <v>021501</v>
          </cell>
          <cell r="EV18">
            <v>223</v>
          </cell>
          <cell r="EW18" t="str">
            <v>021501</v>
          </cell>
          <cell r="EX18">
            <v>183</v>
          </cell>
          <cell r="EY18" t="str">
            <v>021501</v>
          </cell>
          <cell r="EZ18">
            <v>203</v>
          </cell>
          <cell r="FA18" t="str">
            <v>021501</v>
          </cell>
          <cell r="FB18">
            <v>164</v>
          </cell>
          <cell r="FC18" t="str">
            <v>021501</v>
          </cell>
          <cell r="FD18">
            <v>185</v>
          </cell>
          <cell r="FE18" t="str">
            <v>021501</v>
          </cell>
          <cell r="FF18">
            <v>177</v>
          </cell>
          <cell r="FG18" t="str">
            <v>021501</v>
          </cell>
          <cell r="FH18">
            <v>186</v>
          </cell>
          <cell r="FI18" t="str">
            <v>021501</v>
          </cell>
          <cell r="FJ18">
            <v>167</v>
          </cell>
          <cell r="FK18" t="str">
            <v>021501</v>
          </cell>
          <cell r="FL18">
            <v>185</v>
          </cell>
          <cell r="FM18" t="str">
            <v>021501</v>
          </cell>
          <cell r="FN18">
            <v>171</v>
          </cell>
          <cell r="FO18" t="str">
            <v>021501</v>
          </cell>
          <cell r="FP18">
            <v>183</v>
          </cell>
          <cell r="FQ18" t="str">
            <v>021501</v>
          </cell>
          <cell r="FR18">
            <v>194</v>
          </cell>
          <cell r="FS18" t="str">
            <v>021501</v>
          </cell>
          <cell r="FT18">
            <v>161</v>
          </cell>
          <cell r="FU18" t="str">
            <v>021501</v>
          </cell>
          <cell r="FV18">
            <v>164</v>
          </cell>
          <cell r="FW18" t="str">
            <v>021501</v>
          </cell>
          <cell r="FX18">
            <v>170</v>
          </cell>
          <cell r="FY18" t="str">
            <v>021501</v>
          </cell>
          <cell r="FZ18">
            <v>194</v>
          </cell>
          <cell r="GA18" t="str">
            <v>021501</v>
          </cell>
          <cell r="GB18">
            <v>152</v>
          </cell>
          <cell r="GC18" t="str">
            <v>021501</v>
          </cell>
          <cell r="GD18">
            <v>189</v>
          </cell>
          <cell r="GE18" t="str">
            <v>021501</v>
          </cell>
          <cell r="GF18">
            <v>143</v>
          </cell>
          <cell r="GG18" t="str">
            <v>021501</v>
          </cell>
          <cell r="GH18">
            <v>169</v>
          </cell>
          <cell r="GI18" t="str">
            <v>021501</v>
          </cell>
          <cell r="GJ18">
            <v>140</v>
          </cell>
          <cell r="GK18" t="str">
            <v>021501</v>
          </cell>
          <cell r="GL18">
            <v>142</v>
          </cell>
          <cell r="GM18" t="str">
            <v>021501</v>
          </cell>
          <cell r="GN18">
            <v>152</v>
          </cell>
          <cell r="GO18" t="str">
            <v>021501</v>
          </cell>
          <cell r="GP18">
            <v>175</v>
          </cell>
          <cell r="GQ18" t="str">
            <v>021501</v>
          </cell>
          <cell r="GR18">
            <v>158</v>
          </cell>
          <cell r="GS18" t="str">
            <v>021501</v>
          </cell>
          <cell r="GT18">
            <v>159</v>
          </cell>
          <cell r="GU18" t="str">
            <v>021501</v>
          </cell>
          <cell r="GV18">
            <v>170</v>
          </cell>
          <cell r="GW18" t="str">
            <v>021501</v>
          </cell>
          <cell r="GX18">
            <v>162</v>
          </cell>
          <cell r="GY18" t="str">
            <v>021501</v>
          </cell>
          <cell r="GZ18">
            <v>165</v>
          </cell>
          <cell r="HA18" t="str">
            <v>021501</v>
          </cell>
          <cell r="HB18">
            <v>158</v>
          </cell>
          <cell r="HC18" t="str">
            <v>021501</v>
          </cell>
          <cell r="HD18">
            <v>159</v>
          </cell>
          <cell r="HE18" t="str">
            <v>021424</v>
          </cell>
          <cell r="HF18">
            <v>709</v>
          </cell>
          <cell r="HG18" t="str">
            <v>021501</v>
          </cell>
          <cell r="HH18">
            <v>172</v>
          </cell>
          <cell r="HI18" t="str">
            <v>021501</v>
          </cell>
          <cell r="HJ18">
            <v>189</v>
          </cell>
          <cell r="HK18" t="str">
            <v>021501</v>
          </cell>
          <cell r="HL18">
            <v>168</v>
          </cell>
          <cell r="HM18" t="str">
            <v>021501</v>
          </cell>
          <cell r="HN18">
            <v>204</v>
          </cell>
          <cell r="HO18" t="str">
            <v>021501</v>
          </cell>
          <cell r="HP18">
            <v>185</v>
          </cell>
          <cell r="HQ18" t="str">
            <v>021501</v>
          </cell>
          <cell r="HR18">
            <v>187</v>
          </cell>
          <cell r="HS18" t="str">
            <v>021501</v>
          </cell>
          <cell r="HT18">
            <v>206</v>
          </cell>
          <cell r="HU18" t="str">
            <v>021501</v>
          </cell>
          <cell r="HV18">
            <v>233</v>
          </cell>
          <cell r="HW18" t="str">
            <v>021501</v>
          </cell>
          <cell r="HX18">
            <v>197</v>
          </cell>
          <cell r="HY18" t="str">
            <v>021501</v>
          </cell>
          <cell r="HZ18">
            <v>227</v>
          </cell>
          <cell r="IA18" t="str">
            <v>021501</v>
          </cell>
          <cell r="IB18">
            <v>219</v>
          </cell>
          <cell r="IC18" t="str">
            <v>021501</v>
          </cell>
          <cell r="ID18">
            <v>259</v>
          </cell>
          <cell r="IE18" t="str">
            <v>021501</v>
          </cell>
          <cell r="IF18">
            <v>212</v>
          </cell>
          <cell r="IG18" t="str">
            <v>021501</v>
          </cell>
          <cell r="IH18">
            <v>243</v>
          </cell>
          <cell r="II18" t="str">
            <v>021501</v>
          </cell>
          <cell r="IJ18">
            <v>206</v>
          </cell>
          <cell r="IK18" t="str">
            <v>021424</v>
          </cell>
          <cell r="IL18">
            <v>1113</v>
          </cell>
          <cell r="IM18" t="str">
            <v>021501</v>
          </cell>
          <cell r="IN18">
            <v>200</v>
          </cell>
          <cell r="IO18" t="str">
            <v>021501</v>
          </cell>
          <cell r="IP18">
            <v>237</v>
          </cell>
          <cell r="IQ18" t="str">
            <v>021501</v>
          </cell>
          <cell r="IR18">
            <v>179</v>
          </cell>
          <cell r="IS18" t="str">
            <v>021501</v>
          </cell>
          <cell r="IT18">
            <v>220</v>
          </cell>
          <cell r="IU18" t="str">
            <v>021501</v>
          </cell>
          <cell r="IV18">
            <v>198</v>
          </cell>
          <cell r="IW18" t="str">
            <v>021501</v>
          </cell>
          <cell r="IX18">
            <v>192</v>
          </cell>
          <cell r="IY18" t="str">
            <v>021501</v>
          </cell>
          <cell r="IZ18">
            <v>135</v>
          </cell>
          <cell r="JA18" t="str">
            <v>021501</v>
          </cell>
          <cell r="JB18">
            <v>170</v>
          </cell>
          <cell r="JC18" t="str">
            <v>021501</v>
          </cell>
          <cell r="JD18">
            <v>142</v>
          </cell>
          <cell r="JE18" t="str">
            <v>021501</v>
          </cell>
          <cell r="JF18">
            <v>214</v>
          </cell>
          <cell r="JG18" t="str">
            <v>021501</v>
          </cell>
          <cell r="JH18">
            <v>143</v>
          </cell>
          <cell r="JI18" t="str">
            <v>021501</v>
          </cell>
          <cell r="JJ18">
            <v>191</v>
          </cell>
          <cell r="JK18" t="str">
            <v>021501</v>
          </cell>
          <cell r="JL18">
            <v>99</v>
          </cell>
          <cell r="JM18" t="str">
            <v>021501</v>
          </cell>
          <cell r="JN18">
            <v>158</v>
          </cell>
          <cell r="JO18" t="str">
            <v>021501</v>
          </cell>
          <cell r="JP18">
            <v>87</v>
          </cell>
          <cell r="JQ18" t="str">
            <v>021501</v>
          </cell>
          <cell r="JR18">
            <v>127</v>
          </cell>
          <cell r="JS18" t="str">
            <v>021501</v>
          </cell>
          <cell r="JT18">
            <v>96</v>
          </cell>
          <cell r="JU18" t="str">
            <v>021501</v>
          </cell>
          <cell r="JV18">
            <v>145</v>
          </cell>
          <cell r="JW18" t="str">
            <v>021501</v>
          </cell>
          <cell r="JX18">
            <v>49</v>
          </cell>
          <cell r="JY18" t="str">
            <v>021501</v>
          </cell>
          <cell r="JZ18">
            <v>111</v>
          </cell>
          <cell r="KA18" t="str">
            <v>021501</v>
          </cell>
          <cell r="KB18">
            <v>45</v>
          </cell>
          <cell r="KC18" t="str">
            <v>021501</v>
          </cell>
          <cell r="KD18">
            <v>98</v>
          </cell>
          <cell r="KE18" t="str">
            <v>021501</v>
          </cell>
          <cell r="KF18">
            <v>41</v>
          </cell>
          <cell r="KG18" t="str">
            <v>021501</v>
          </cell>
          <cell r="KH18">
            <v>101</v>
          </cell>
          <cell r="KI18" t="str">
            <v>021501</v>
          </cell>
          <cell r="KJ18">
            <v>44</v>
          </cell>
          <cell r="KK18" t="str">
            <v>021501</v>
          </cell>
          <cell r="KL18">
            <v>91</v>
          </cell>
          <cell r="KM18" t="str">
            <v>021501</v>
          </cell>
          <cell r="KN18">
            <v>38</v>
          </cell>
          <cell r="KO18" t="str">
            <v>021501</v>
          </cell>
          <cell r="KP18">
            <v>56</v>
          </cell>
          <cell r="KQ18" t="str">
            <v>021501</v>
          </cell>
          <cell r="KR18">
            <v>19</v>
          </cell>
          <cell r="KS18" t="str">
            <v>021501</v>
          </cell>
          <cell r="KT18">
            <v>24</v>
          </cell>
          <cell r="KU18" t="str">
            <v>021501</v>
          </cell>
          <cell r="KV18">
            <v>3</v>
          </cell>
          <cell r="KW18" t="str">
            <v>021501</v>
          </cell>
          <cell r="KX18">
            <v>15</v>
          </cell>
          <cell r="KY18" t="str">
            <v>021501</v>
          </cell>
          <cell r="KZ18">
            <v>11</v>
          </cell>
          <cell r="LA18" t="str">
            <v>021501</v>
          </cell>
          <cell r="LB18">
            <v>23</v>
          </cell>
          <cell r="LC18" t="str">
            <v>021501</v>
          </cell>
          <cell r="LD18">
            <v>11</v>
          </cell>
          <cell r="LE18" t="str">
            <v>021501</v>
          </cell>
          <cell r="LF18">
            <v>48</v>
          </cell>
          <cell r="LG18" t="str">
            <v>021501</v>
          </cell>
          <cell r="LH18">
            <v>21</v>
          </cell>
          <cell r="LI18" t="str">
            <v>021501</v>
          </cell>
          <cell r="LJ18">
            <v>59</v>
          </cell>
          <cell r="LK18" t="str">
            <v>021501</v>
          </cell>
          <cell r="LL18">
            <v>27</v>
          </cell>
          <cell r="LM18" t="str">
            <v>021501</v>
          </cell>
          <cell r="LN18">
            <v>98</v>
          </cell>
          <cell r="LO18" t="str">
            <v>021501</v>
          </cell>
          <cell r="LP18">
            <v>29</v>
          </cell>
          <cell r="LQ18" t="str">
            <v>021501</v>
          </cell>
          <cell r="LR18">
            <v>71</v>
          </cell>
          <cell r="LS18" t="str">
            <v>021501</v>
          </cell>
          <cell r="LT18">
            <v>19</v>
          </cell>
          <cell r="LU18" t="str">
            <v>021501</v>
          </cell>
          <cell r="LV18">
            <v>56</v>
          </cell>
          <cell r="LW18" t="str">
            <v>021501</v>
          </cell>
          <cell r="LX18">
            <v>16</v>
          </cell>
          <cell r="LY18" t="str">
            <v>021501</v>
          </cell>
          <cell r="LZ18">
            <v>50</v>
          </cell>
          <cell r="MA18" t="str">
            <v>021501</v>
          </cell>
          <cell r="MB18">
            <v>18</v>
          </cell>
          <cell r="MC18" t="str">
            <v>021501</v>
          </cell>
          <cell r="MD18">
            <v>52</v>
          </cell>
          <cell r="ME18" t="str">
            <v>021501</v>
          </cell>
          <cell r="MF18">
            <v>6</v>
          </cell>
          <cell r="MG18" t="str">
            <v>021501</v>
          </cell>
          <cell r="MH18">
            <v>31</v>
          </cell>
          <cell r="MI18" t="str">
            <v>021501</v>
          </cell>
          <cell r="MJ18">
            <v>3</v>
          </cell>
          <cell r="MK18" t="str">
            <v>021501</v>
          </cell>
          <cell r="ML18">
            <v>18</v>
          </cell>
          <cell r="MM18" t="str">
            <v>021501</v>
          </cell>
          <cell r="MN18">
            <v>11</v>
          </cell>
          <cell r="MO18" t="str">
            <v>021501</v>
          </cell>
          <cell r="MP18">
            <v>20</v>
          </cell>
          <cell r="MQ18" t="str">
            <v>021501</v>
          </cell>
          <cell r="MR18">
            <v>5</v>
          </cell>
          <cell r="MS18" t="str">
            <v>021501</v>
          </cell>
          <cell r="MT18">
            <v>16</v>
          </cell>
          <cell r="MU18" t="str">
            <v>021501</v>
          </cell>
          <cell r="MV18">
            <v>6</v>
          </cell>
          <cell r="MW18" t="str">
            <v>021501</v>
          </cell>
          <cell r="MX18">
            <v>10</v>
          </cell>
          <cell r="MY18" t="str">
            <v>021501</v>
          </cell>
          <cell r="MZ18">
            <v>4</v>
          </cell>
          <cell r="NA18" t="str">
            <v>021501</v>
          </cell>
          <cell r="NB18">
            <v>8</v>
          </cell>
          <cell r="NC18" t="str">
            <v>021501</v>
          </cell>
          <cell r="ND18">
            <v>7</v>
          </cell>
          <cell r="NE18" t="str">
            <v>021501</v>
          </cell>
          <cell r="NF18">
            <v>8</v>
          </cell>
          <cell r="NG18" t="str">
            <v>021501</v>
          </cell>
          <cell r="NH18">
            <v>1</v>
          </cell>
          <cell r="NI18" t="str">
            <v>021502</v>
          </cell>
          <cell r="NJ18">
            <v>19</v>
          </cell>
          <cell r="NK18" t="str">
            <v>021501</v>
          </cell>
          <cell r="NL18">
            <v>1</v>
          </cell>
          <cell r="NM18" t="str">
            <v>021501</v>
          </cell>
          <cell r="NN18">
            <v>4</v>
          </cell>
          <cell r="NQ18" t="str">
            <v>021502</v>
          </cell>
          <cell r="NR18">
            <v>7</v>
          </cell>
          <cell r="NS18" t="str">
            <v>021501</v>
          </cell>
          <cell r="NT18">
            <v>1</v>
          </cell>
          <cell r="NU18" t="str">
            <v>021601</v>
          </cell>
          <cell r="NV18">
            <v>7</v>
          </cell>
          <cell r="NY18" t="str">
            <v>021601</v>
          </cell>
          <cell r="NZ18">
            <v>4</v>
          </cell>
          <cell r="OA18" t="str">
            <v>021501</v>
          </cell>
          <cell r="OB18">
            <v>1</v>
          </cell>
          <cell r="OC18" t="str">
            <v>021606</v>
          </cell>
          <cell r="OD18">
            <v>1</v>
          </cell>
          <cell r="OG18" t="str">
            <v>022201</v>
          </cell>
          <cell r="OH18">
            <v>1</v>
          </cell>
          <cell r="OK18" t="str">
            <v>025001</v>
          </cell>
          <cell r="OL18">
            <v>1</v>
          </cell>
          <cell r="OO18" t="str">
            <v>029700</v>
          </cell>
          <cell r="OP18">
            <v>2</v>
          </cell>
        </row>
        <row r="19">
          <cell r="C19" t="str">
            <v>021405</v>
          </cell>
          <cell r="D19">
            <v>34</v>
          </cell>
          <cell r="E19" t="str">
            <v>021405</v>
          </cell>
          <cell r="F19">
            <v>32</v>
          </cell>
          <cell r="G19" t="str">
            <v>021405</v>
          </cell>
          <cell r="H19">
            <v>43</v>
          </cell>
          <cell r="I19" t="str">
            <v>021405</v>
          </cell>
          <cell r="J19">
            <v>38</v>
          </cell>
          <cell r="K19" t="str">
            <v>021405</v>
          </cell>
          <cell r="L19">
            <v>40</v>
          </cell>
          <cell r="M19" t="str">
            <v>021405</v>
          </cell>
          <cell r="N19">
            <v>53</v>
          </cell>
          <cell r="O19" t="str">
            <v>021405</v>
          </cell>
          <cell r="P19">
            <v>46</v>
          </cell>
          <cell r="Q19" t="str">
            <v>021405</v>
          </cell>
          <cell r="R19">
            <v>33</v>
          </cell>
          <cell r="S19" t="str">
            <v>021405</v>
          </cell>
          <cell r="T19">
            <v>58</v>
          </cell>
          <cell r="U19" t="str">
            <v>021405</v>
          </cell>
          <cell r="V19">
            <v>51</v>
          </cell>
          <cell r="W19" t="str">
            <v>021405</v>
          </cell>
          <cell r="X19">
            <v>62</v>
          </cell>
          <cell r="Y19" t="str">
            <v>021405</v>
          </cell>
          <cell r="Z19">
            <v>61</v>
          </cell>
          <cell r="AA19" t="str">
            <v>021405</v>
          </cell>
          <cell r="AB19">
            <v>70</v>
          </cell>
          <cell r="AC19" t="str">
            <v>021405</v>
          </cell>
          <cell r="AD19">
            <v>56</v>
          </cell>
          <cell r="AE19" t="str">
            <v>021405</v>
          </cell>
          <cell r="AF19">
            <v>68</v>
          </cell>
          <cell r="AG19" t="str">
            <v>021405</v>
          </cell>
          <cell r="AH19">
            <v>52</v>
          </cell>
          <cell r="AI19" t="str">
            <v>021405</v>
          </cell>
          <cell r="AJ19">
            <v>86</v>
          </cell>
          <cell r="AK19" t="str">
            <v>021405</v>
          </cell>
          <cell r="AL19">
            <v>64</v>
          </cell>
          <cell r="AM19" t="str">
            <v>021405</v>
          </cell>
          <cell r="AN19">
            <v>72</v>
          </cell>
          <cell r="AO19" t="str">
            <v>021405</v>
          </cell>
          <cell r="AP19">
            <v>75</v>
          </cell>
          <cell r="AQ19" t="str">
            <v>021405</v>
          </cell>
          <cell r="AR19">
            <v>87</v>
          </cell>
          <cell r="AS19" t="str">
            <v>021405</v>
          </cell>
          <cell r="AT19">
            <v>53</v>
          </cell>
          <cell r="AU19" t="str">
            <v>021405</v>
          </cell>
          <cell r="AV19">
            <v>95</v>
          </cell>
          <cell r="AW19" t="str">
            <v>021405</v>
          </cell>
          <cell r="AX19">
            <v>67</v>
          </cell>
          <cell r="AY19" t="str">
            <v>021405</v>
          </cell>
          <cell r="AZ19">
            <v>80</v>
          </cell>
          <cell r="BA19" t="str">
            <v>021405</v>
          </cell>
          <cell r="BB19">
            <v>65</v>
          </cell>
          <cell r="BC19" t="str">
            <v>021405</v>
          </cell>
          <cell r="BD19">
            <v>83</v>
          </cell>
          <cell r="BE19" t="str">
            <v>021405</v>
          </cell>
          <cell r="BF19">
            <v>78</v>
          </cell>
          <cell r="BG19" t="str">
            <v>021405</v>
          </cell>
          <cell r="BH19">
            <v>69</v>
          </cell>
          <cell r="BI19" t="str">
            <v>021405</v>
          </cell>
          <cell r="BJ19">
            <v>62</v>
          </cell>
          <cell r="BK19" t="str">
            <v>021405</v>
          </cell>
          <cell r="BL19">
            <v>74</v>
          </cell>
          <cell r="BM19" t="str">
            <v>021405</v>
          </cell>
          <cell r="BN19">
            <v>68</v>
          </cell>
          <cell r="BO19" t="str">
            <v>021303</v>
          </cell>
          <cell r="BP19">
            <v>240</v>
          </cell>
          <cell r="BQ19" t="str">
            <v>021303</v>
          </cell>
          <cell r="BR19">
            <v>156</v>
          </cell>
          <cell r="BS19" t="str">
            <v>021405</v>
          </cell>
          <cell r="BT19">
            <v>52</v>
          </cell>
          <cell r="BU19" t="str">
            <v>021501</v>
          </cell>
          <cell r="BV19">
            <v>121</v>
          </cell>
          <cell r="BW19" t="str">
            <v>021405</v>
          </cell>
          <cell r="BX19">
            <v>50</v>
          </cell>
          <cell r="BY19" t="str">
            <v>021424</v>
          </cell>
          <cell r="BZ19">
            <v>1146</v>
          </cell>
          <cell r="CA19" t="str">
            <v>021502</v>
          </cell>
          <cell r="CB19">
            <v>260</v>
          </cell>
          <cell r="CC19" t="str">
            <v>021501</v>
          </cell>
          <cell r="CD19">
            <v>118</v>
          </cell>
          <cell r="CE19" t="str">
            <v>021424</v>
          </cell>
          <cell r="CF19">
            <v>471</v>
          </cell>
          <cell r="CG19" t="str">
            <v>021424</v>
          </cell>
          <cell r="CH19">
            <v>454</v>
          </cell>
          <cell r="CI19" t="str">
            <v>021405</v>
          </cell>
          <cell r="CJ19">
            <v>88</v>
          </cell>
          <cell r="CK19" t="str">
            <v>021502</v>
          </cell>
          <cell r="CL19">
            <v>248</v>
          </cell>
          <cell r="CM19" t="str">
            <v>021502</v>
          </cell>
          <cell r="CN19">
            <v>247</v>
          </cell>
          <cell r="CO19" t="str">
            <v>021424</v>
          </cell>
          <cell r="CP19">
            <v>466</v>
          </cell>
          <cell r="CQ19" t="str">
            <v>021502</v>
          </cell>
          <cell r="CR19">
            <v>234</v>
          </cell>
          <cell r="CS19" t="str">
            <v>021501</v>
          </cell>
          <cell r="CT19">
            <v>96</v>
          </cell>
          <cell r="CU19" t="str">
            <v>021502</v>
          </cell>
          <cell r="CV19">
            <v>241</v>
          </cell>
          <cell r="CW19" t="str">
            <v>021502</v>
          </cell>
          <cell r="CX19">
            <v>282</v>
          </cell>
          <cell r="CY19" t="str">
            <v>021502</v>
          </cell>
          <cell r="CZ19">
            <v>233</v>
          </cell>
          <cell r="DA19" t="str">
            <v>021501</v>
          </cell>
          <cell r="DB19">
            <v>117</v>
          </cell>
          <cell r="DC19" t="str">
            <v>021502</v>
          </cell>
          <cell r="DD19">
            <v>297</v>
          </cell>
          <cell r="DE19" t="str">
            <v>021501</v>
          </cell>
          <cell r="DF19">
            <v>88</v>
          </cell>
          <cell r="DG19" t="str">
            <v>021502</v>
          </cell>
          <cell r="DH19">
            <v>294</v>
          </cell>
          <cell r="DI19" t="str">
            <v>021502</v>
          </cell>
          <cell r="DJ19">
            <v>272</v>
          </cell>
          <cell r="DK19" t="str">
            <v>021502</v>
          </cell>
          <cell r="DL19">
            <v>328</v>
          </cell>
          <cell r="DM19" t="str">
            <v>021502</v>
          </cell>
          <cell r="DN19">
            <v>331</v>
          </cell>
          <cell r="DO19" t="str">
            <v>021502</v>
          </cell>
          <cell r="DP19">
            <v>385</v>
          </cell>
          <cell r="DQ19" t="str">
            <v>021502</v>
          </cell>
          <cell r="DR19">
            <v>392</v>
          </cell>
          <cell r="DS19" t="str">
            <v>021501</v>
          </cell>
          <cell r="DT19">
            <v>173</v>
          </cell>
          <cell r="DU19" t="str">
            <v>021501</v>
          </cell>
          <cell r="DV19">
            <v>126</v>
          </cell>
          <cell r="DW19" t="str">
            <v>021502</v>
          </cell>
          <cell r="DX19">
            <v>442</v>
          </cell>
          <cell r="DY19" t="str">
            <v>021502</v>
          </cell>
          <cell r="DZ19">
            <v>487</v>
          </cell>
          <cell r="EA19" t="str">
            <v>021502</v>
          </cell>
          <cell r="EB19">
            <v>499</v>
          </cell>
          <cell r="EC19" t="str">
            <v>021502</v>
          </cell>
          <cell r="ED19">
            <v>485</v>
          </cell>
          <cell r="EE19" t="str">
            <v>021502</v>
          </cell>
          <cell r="EF19">
            <v>520</v>
          </cell>
          <cell r="EG19" t="str">
            <v>021501</v>
          </cell>
          <cell r="EH19">
            <v>196</v>
          </cell>
          <cell r="EI19" t="str">
            <v>021502</v>
          </cell>
          <cell r="EJ19">
            <v>506</v>
          </cell>
          <cell r="EK19" t="str">
            <v>021502</v>
          </cell>
          <cell r="EL19">
            <v>535</v>
          </cell>
          <cell r="EM19" t="str">
            <v>021502</v>
          </cell>
          <cell r="EN19">
            <v>490</v>
          </cell>
          <cell r="EO19" t="str">
            <v>021502</v>
          </cell>
          <cell r="EP19">
            <v>530</v>
          </cell>
          <cell r="EQ19" t="str">
            <v>021502</v>
          </cell>
          <cell r="ER19">
            <v>488</v>
          </cell>
          <cell r="ES19" t="str">
            <v>021501</v>
          </cell>
          <cell r="ET19">
            <v>188</v>
          </cell>
          <cell r="EU19" t="str">
            <v>021502</v>
          </cell>
          <cell r="EV19">
            <v>473</v>
          </cell>
          <cell r="EW19" t="str">
            <v>021502</v>
          </cell>
          <cell r="EX19">
            <v>480</v>
          </cell>
          <cell r="EY19" t="str">
            <v>021502</v>
          </cell>
          <cell r="EZ19">
            <v>388</v>
          </cell>
          <cell r="FA19" t="str">
            <v>021502</v>
          </cell>
          <cell r="FB19">
            <v>482</v>
          </cell>
          <cell r="FC19" t="str">
            <v>021502</v>
          </cell>
          <cell r="FD19">
            <v>396</v>
          </cell>
          <cell r="FE19" t="str">
            <v>021502</v>
          </cell>
          <cell r="FF19">
            <v>429</v>
          </cell>
          <cell r="FG19" t="str">
            <v>021502</v>
          </cell>
          <cell r="FH19">
            <v>342</v>
          </cell>
          <cell r="FI19" t="str">
            <v>021502</v>
          </cell>
          <cell r="FJ19">
            <v>364</v>
          </cell>
          <cell r="FK19" t="str">
            <v>021502</v>
          </cell>
          <cell r="FL19">
            <v>313</v>
          </cell>
          <cell r="FM19" t="str">
            <v>021502</v>
          </cell>
          <cell r="FN19">
            <v>401</v>
          </cell>
          <cell r="FO19" t="str">
            <v>021502</v>
          </cell>
          <cell r="FP19">
            <v>347</v>
          </cell>
          <cell r="FQ19" t="str">
            <v>021502</v>
          </cell>
          <cell r="FR19">
            <v>403</v>
          </cell>
          <cell r="FS19" t="str">
            <v>021502</v>
          </cell>
          <cell r="FT19">
            <v>332</v>
          </cell>
          <cell r="FU19" t="str">
            <v>021502</v>
          </cell>
          <cell r="FV19">
            <v>407</v>
          </cell>
          <cell r="FW19" t="str">
            <v>021502</v>
          </cell>
          <cell r="FX19">
            <v>341</v>
          </cell>
          <cell r="FY19" t="str">
            <v>021502</v>
          </cell>
          <cell r="FZ19">
            <v>395</v>
          </cell>
          <cell r="GA19" t="str">
            <v>021502</v>
          </cell>
          <cell r="GB19">
            <v>295</v>
          </cell>
          <cell r="GC19" t="str">
            <v>021502</v>
          </cell>
          <cell r="GD19">
            <v>354</v>
          </cell>
          <cell r="GE19" t="str">
            <v>021502</v>
          </cell>
          <cell r="GF19">
            <v>305</v>
          </cell>
          <cell r="GG19" t="str">
            <v>021502</v>
          </cell>
          <cell r="GH19">
            <v>356</v>
          </cell>
          <cell r="GI19" t="str">
            <v>021502</v>
          </cell>
          <cell r="GJ19">
            <v>284</v>
          </cell>
          <cell r="GK19" t="str">
            <v>021502</v>
          </cell>
          <cell r="GL19">
            <v>345</v>
          </cell>
          <cell r="GM19" t="str">
            <v>021502</v>
          </cell>
          <cell r="GN19">
            <v>286</v>
          </cell>
          <cell r="GO19" t="str">
            <v>021502</v>
          </cell>
          <cell r="GP19">
            <v>309</v>
          </cell>
          <cell r="GQ19" t="str">
            <v>021502</v>
          </cell>
          <cell r="GR19">
            <v>270</v>
          </cell>
          <cell r="GS19" t="str">
            <v>021502</v>
          </cell>
          <cell r="GT19">
            <v>376</v>
          </cell>
          <cell r="GU19" t="str">
            <v>021502</v>
          </cell>
          <cell r="GV19">
            <v>266</v>
          </cell>
          <cell r="GW19" t="str">
            <v>021502</v>
          </cell>
          <cell r="GX19">
            <v>338</v>
          </cell>
          <cell r="GY19" t="str">
            <v>021502</v>
          </cell>
          <cell r="GZ19">
            <v>267</v>
          </cell>
          <cell r="HA19" t="str">
            <v>021502</v>
          </cell>
          <cell r="HB19">
            <v>318</v>
          </cell>
          <cell r="HC19" t="str">
            <v>021502</v>
          </cell>
          <cell r="HD19">
            <v>273</v>
          </cell>
          <cell r="HE19" t="str">
            <v>021501</v>
          </cell>
          <cell r="HF19">
            <v>181</v>
          </cell>
          <cell r="HG19" t="str">
            <v>021502</v>
          </cell>
          <cell r="HH19">
            <v>276</v>
          </cell>
          <cell r="HI19" t="str">
            <v>021502</v>
          </cell>
          <cell r="HJ19">
            <v>342</v>
          </cell>
          <cell r="HK19" t="str">
            <v>021502</v>
          </cell>
          <cell r="HL19">
            <v>293</v>
          </cell>
          <cell r="HM19" t="str">
            <v>021502</v>
          </cell>
          <cell r="HN19">
            <v>370</v>
          </cell>
          <cell r="HO19" t="str">
            <v>021502</v>
          </cell>
          <cell r="HP19">
            <v>289</v>
          </cell>
          <cell r="HQ19" t="str">
            <v>021502</v>
          </cell>
          <cell r="HR19">
            <v>312</v>
          </cell>
          <cell r="HS19" t="str">
            <v>021502</v>
          </cell>
          <cell r="HT19">
            <v>324</v>
          </cell>
          <cell r="HU19" t="str">
            <v>021502</v>
          </cell>
          <cell r="HV19">
            <v>405</v>
          </cell>
          <cell r="HW19" t="str">
            <v>021502</v>
          </cell>
          <cell r="HX19">
            <v>343</v>
          </cell>
          <cell r="HY19" t="str">
            <v>021502</v>
          </cell>
          <cell r="HZ19">
            <v>465</v>
          </cell>
          <cell r="IA19" t="str">
            <v>021502</v>
          </cell>
          <cell r="IB19">
            <v>338</v>
          </cell>
          <cell r="IC19" t="str">
            <v>021502</v>
          </cell>
          <cell r="ID19">
            <v>455</v>
          </cell>
          <cell r="IE19" t="str">
            <v>021502</v>
          </cell>
          <cell r="IF19">
            <v>377</v>
          </cell>
          <cell r="IG19" t="str">
            <v>021502</v>
          </cell>
          <cell r="IH19">
            <v>555</v>
          </cell>
          <cell r="II19" t="str">
            <v>021502</v>
          </cell>
          <cell r="IJ19">
            <v>373</v>
          </cell>
          <cell r="IK19" t="str">
            <v>021501</v>
          </cell>
          <cell r="IL19">
            <v>272</v>
          </cell>
          <cell r="IM19" t="str">
            <v>021502</v>
          </cell>
          <cell r="IN19">
            <v>364</v>
          </cell>
          <cell r="IO19" t="str">
            <v>021502</v>
          </cell>
          <cell r="IP19">
            <v>501</v>
          </cell>
          <cell r="IQ19" t="str">
            <v>021502</v>
          </cell>
          <cell r="IR19">
            <v>341</v>
          </cell>
          <cell r="IS19" t="str">
            <v>021502</v>
          </cell>
          <cell r="IT19">
            <v>518</v>
          </cell>
          <cell r="IU19" t="str">
            <v>021502</v>
          </cell>
          <cell r="IV19">
            <v>326</v>
          </cell>
          <cell r="IW19" t="str">
            <v>021502</v>
          </cell>
          <cell r="IX19">
            <v>477</v>
          </cell>
          <cell r="IY19" t="str">
            <v>021502</v>
          </cell>
          <cell r="IZ19">
            <v>277</v>
          </cell>
          <cell r="JA19" t="str">
            <v>021502</v>
          </cell>
          <cell r="JB19">
            <v>376</v>
          </cell>
          <cell r="JC19" t="str">
            <v>021502</v>
          </cell>
          <cell r="JD19">
            <v>267</v>
          </cell>
          <cell r="JE19" t="str">
            <v>021502</v>
          </cell>
          <cell r="JF19">
            <v>420</v>
          </cell>
          <cell r="JG19" t="str">
            <v>021502</v>
          </cell>
          <cell r="JH19">
            <v>239</v>
          </cell>
          <cell r="JI19" t="str">
            <v>021502</v>
          </cell>
          <cell r="JJ19">
            <v>384</v>
          </cell>
          <cell r="JK19" t="str">
            <v>021502</v>
          </cell>
          <cell r="JL19">
            <v>189</v>
          </cell>
          <cell r="JM19" t="str">
            <v>021502</v>
          </cell>
          <cell r="JN19">
            <v>343</v>
          </cell>
          <cell r="JO19" t="str">
            <v>021502</v>
          </cell>
          <cell r="JP19">
            <v>195</v>
          </cell>
          <cell r="JQ19" t="str">
            <v>021502</v>
          </cell>
          <cell r="JR19">
            <v>362</v>
          </cell>
          <cell r="JS19" t="str">
            <v>021502</v>
          </cell>
          <cell r="JT19">
            <v>171</v>
          </cell>
          <cell r="JU19" t="str">
            <v>021502</v>
          </cell>
          <cell r="JV19">
            <v>322</v>
          </cell>
          <cell r="JW19" t="str">
            <v>021502</v>
          </cell>
          <cell r="JX19">
            <v>155</v>
          </cell>
          <cell r="JY19" t="str">
            <v>021502</v>
          </cell>
          <cell r="JZ19">
            <v>236</v>
          </cell>
          <cell r="KA19" t="str">
            <v>021502</v>
          </cell>
          <cell r="KB19">
            <v>137</v>
          </cell>
          <cell r="KC19" t="str">
            <v>021502</v>
          </cell>
          <cell r="KD19">
            <v>248</v>
          </cell>
          <cell r="KE19" t="str">
            <v>021502</v>
          </cell>
          <cell r="KF19">
            <v>116</v>
          </cell>
          <cell r="KG19" t="str">
            <v>021502</v>
          </cell>
          <cell r="KH19">
            <v>222</v>
          </cell>
          <cell r="KI19" t="str">
            <v>021502</v>
          </cell>
          <cell r="KJ19">
            <v>87</v>
          </cell>
          <cell r="KK19" t="str">
            <v>021502</v>
          </cell>
          <cell r="KL19">
            <v>187</v>
          </cell>
          <cell r="KM19" t="str">
            <v>021502</v>
          </cell>
          <cell r="KN19">
            <v>65</v>
          </cell>
          <cell r="KO19" t="str">
            <v>021502</v>
          </cell>
          <cell r="KP19">
            <v>158</v>
          </cell>
          <cell r="KQ19" t="str">
            <v>021502</v>
          </cell>
          <cell r="KR19">
            <v>40</v>
          </cell>
          <cell r="KS19" t="str">
            <v>021502</v>
          </cell>
          <cell r="KT19">
            <v>68</v>
          </cell>
          <cell r="KU19" t="str">
            <v>021502</v>
          </cell>
          <cell r="KV19">
            <v>17</v>
          </cell>
          <cell r="KW19" t="str">
            <v>021502</v>
          </cell>
          <cell r="KX19">
            <v>48</v>
          </cell>
          <cell r="KY19" t="str">
            <v>021502</v>
          </cell>
          <cell r="KZ19">
            <v>21</v>
          </cell>
          <cell r="LA19" t="str">
            <v>021502</v>
          </cell>
          <cell r="LB19">
            <v>59</v>
          </cell>
          <cell r="LC19" t="str">
            <v>021502</v>
          </cell>
          <cell r="LD19">
            <v>40</v>
          </cell>
          <cell r="LE19" t="str">
            <v>021502</v>
          </cell>
          <cell r="LF19">
            <v>100</v>
          </cell>
          <cell r="LG19" t="str">
            <v>021502</v>
          </cell>
          <cell r="LH19">
            <v>52</v>
          </cell>
          <cell r="LI19" t="str">
            <v>021502</v>
          </cell>
          <cell r="LJ19">
            <v>156</v>
          </cell>
          <cell r="LK19" t="str">
            <v>021502</v>
          </cell>
          <cell r="LL19">
            <v>44</v>
          </cell>
          <cell r="LM19" t="str">
            <v>021502</v>
          </cell>
          <cell r="LN19">
            <v>152</v>
          </cell>
          <cell r="LO19" t="str">
            <v>021502</v>
          </cell>
          <cell r="LP19">
            <v>55</v>
          </cell>
          <cell r="LQ19" t="str">
            <v>021502</v>
          </cell>
          <cell r="LR19">
            <v>167</v>
          </cell>
          <cell r="LS19" t="str">
            <v>021502</v>
          </cell>
          <cell r="LT19">
            <v>38</v>
          </cell>
          <cell r="LU19" t="str">
            <v>021502</v>
          </cell>
          <cell r="LV19">
            <v>149</v>
          </cell>
          <cell r="LW19" t="str">
            <v>021502</v>
          </cell>
          <cell r="LX19">
            <v>39</v>
          </cell>
          <cell r="LY19" t="str">
            <v>021502</v>
          </cell>
          <cell r="LZ19">
            <v>143</v>
          </cell>
          <cell r="MA19" t="str">
            <v>021502</v>
          </cell>
          <cell r="MB19">
            <v>33</v>
          </cell>
          <cell r="MC19" t="str">
            <v>021502</v>
          </cell>
          <cell r="MD19">
            <v>121</v>
          </cell>
          <cell r="ME19" t="str">
            <v>021502</v>
          </cell>
          <cell r="MF19">
            <v>18</v>
          </cell>
          <cell r="MG19" t="str">
            <v>021502</v>
          </cell>
          <cell r="MH19">
            <v>80</v>
          </cell>
          <cell r="MI19" t="str">
            <v>021502</v>
          </cell>
          <cell r="MJ19">
            <v>9</v>
          </cell>
          <cell r="MK19" t="str">
            <v>021502</v>
          </cell>
          <cell r="ML19">
            <v>39</v>
          </cell>
          <cell r="MM19" t="str">
            <v>021502</v>
          </cell>
          <cell r="MN19">
            <v>10</v>
          </cell>
          <cell r="MO19" t="str">
            <v>021502</v>
          </cell>
          <cell r="MP19">
            <v>39</v>
          </cell>
          <cell r="MQ19" t="str">
            <v>021502</v>
          </cell>
          <cell r="MR19">
            <v>16</v>
          </cell>
          <cell r="MS19" t="str">
            <v>021502</v>
          </cell>
          <cell r="MT19">
            <v>34</v>
          </cell>
          <cell r="MU19" t="str">
            <v>021502</v>
          </cell>
          <cell r="MV19">
            <v>9</v>
          </cell>
          <cell r="MW19" t="str">
            <v>021502</v>
          </cell>
          <cell r="MX19">
            <v>21</v>
          </cell>
          <cell r="MY19" t="str">
            <v>021502</v>
          </cell>
          <cell r="MZ19">
            <v>7</v>
          </cell>
          <cell r="NA19" t="str">
            <v>021502</v>
          </cell>
          <cell r="NB19">
            <v>23</v>
          </cell>
          <cell r="NC19" t="str">
            <v>021502</v>
          </cell>
          <cell r="ND19">
            <v>2</v>
          </cell>
          <cell r="NE19" t="str">
            <v>021502</v>
          </cell>
          <cell r="NF19">
            <v>22</v>
          </cell>
          <cell r="NG19" t="str">
            <v>021502</v>
          </cell>
          <cell r="NH19">
            <v>5</v>
          </cell>
          <cell r="NI19" t="str">
            <v>021601</v>
          </cell>
          <cell r="NJ19">
            <v>43</v>
          </cell>
          <cell r="NK19" t="str">
            <v>021502</v>
          </cell>
          <cell r="NL19">
            <v>1</v>
          </cell>
          <cell r="NM19" t="str">
            <v>021502</v>
          </cell>
          <cell r="NN19">
            <v>12</v>
          </cell>
          <cell r="NO19" t="str">
            <v>021502</v>
          </cell>
          <cell r="NP19">
            <v>1</v>
          </cell>
          <cell r="NQ19" t="str">
            <v>021601</v>
          </cell>
          <cell r="NR19">
            <v>20</v>
          </cell>
          <cell r="NU19" t="str">
            <v>021602</v>
          </cell>
          <cell r="NV19">
            <v>14</v>
          </cell>
          <cell r="NY19" t="str">
            <v>021602</v>
          </cell>
          <cell r="NZ19">
            <v>4</v>
          </cell>
          <cell r="OC19" t="str">
            <v>021607</v>
          </cell>
          <cell r="OD19">
            <v>4</v>
          </cell>
          <cell r="OG19" t="str">
            <v>022202</v>
          </cell>
          <cell r="OH19">
            <v>1</v>
          </cell>
          <cell r="OK19" t="str">
            <v>025002</v>
          </cell>
          <cell r="OL19">
            <v>1</v>
          </cell>
        </row>
        <row r="20">
          <cell r="C20" t="str">
            <v>021424</v>
          </cell>
          <cell r="D20">
            <v>629</v>
          </cell>
          <cell r="E20" t="str">
            <v>021424</v>
          </cell>
          <cell r="F20">
            <v>575</v>
          </cell>
          <cell r="G20" t="str">
            <v>021424</v>
          </cell>
          <cell r="H20">
            <v>646</v>
          </cell>
          <cell r="I20" t="str">
            <v>021424</v>
          </cell>
          <cell r="J20">
            <v>625</v>
          </cell>
          <cell r="K20" t="str">
            <v>021424</v>
          </cell>
          <cell r="L20">
            <v>722</v>
          </cell>
          <cell r="M20" t="str">
            <v>021424</v>
          </cell>
          <cell r="N20">
            <v>705</v>
          </cell>
          <cell r="O20" t="str">
            <v>021424</v>
          </cell>
          <cell r="P20">
            <v>756</v>
          </cell>
          <cell r="Q20" t="str">
            <v>021424</v>
          </cell>
          <cell r="R20">
            <v>718</v>
          </cell>
          <cell r="S20" t="str">
            <v>021424</v>
          </cell>
          <cell r="T20">
            <v>806</v>
          </cell>
          <cell r="U20" t="str">
            <v>021424</v>
          </cell>
          <cell r="V20">
            <v>764</v>
          </cell>
          <cell r="W20" t="str">
            <v>021424</v>
          </cell>
          <cell r="X20">
            <v>908</v>
          </cell>
          <cell r="Y20" t="str">
            <v>021424</v>
          </cell>
          <cell r="Z20">
            <v>860</v>
          </cell>
          <cell r="AA20" t="str">
            <v>021424</v>
          </cell>
          <cell r="AB20">
            <v>879</v>
          </cell>
          <cell r="AC20" t="str">
            <v>021424</v>
          </cell>
          <cell r="AD20">
            <v>878</v>
          </cell>
          <cell r="AE20" t="str">
            <v>021424</v>
          </cell>
          <cell r="AF20">
            <v>903</v>
          </cell>
          <cell r="AG20" t="str">
            <v>021424</v>
          </cell>
          <cell r="AH20">
            <v>841</v>
          </cell>
          <cell r="AI20" t="str">
            <v>021424</v>
          </cell>
          <cell r="AJ20">
            <v>824</v>
          </cell>
          <cell r="AK20" t="str">
            <v>021424</v>
          </cell>
          <cell r="AL20">
            <v>875</v>
          </cell>
          <cell r="AM20" t="str">
            <v>021424</v>
          </cell>
          <cell r="AN20">
            <v>890</v>
          </cell>
          <cell r="AO20" t="str">
            <v>021424</v>
          </cell>
          <cell r="AP20">
            <v>842</v>
          </cell>
          <cell r="AQ20" t="str">
            <v>021424</v>
          </cell>
          <cell r="AR20">
            <v>861</v>
          </cell>
          <cell r="AS20" t="str">
            <v>021424</v>
          </cell>
          <cell r="AT20">
            <v>804</v>
          </cell>
          <cell r="AU20" t="str">
            <v>021424</v>
          </cell>
          <cell r="AV20">
            <v>832</v>
          </cell>
          <cell r="AW20" t="str">
            <v>021424</v>
          </cell>
          <cell r="AX20">
            <v>756</v>
          </cell>
          <cell r="AY20" t="str">
            <v>021424</v>
          </cell>
          <cell r="AZ20">
            <v>786</v>
          </cell>
          <cell r="BA20" t="str">
            <v>021424</v>
          </cell>
          <cell r="BB20">
            <v>719</v>
          </cell>
          <cell r="BC20" t="str">
            <v>021424</v>
          </cell>
          <cell r="BD20">
            <v>725</v>
          </cell>
          <cell r="BE20" t="str">
            <v>021424</v>
          </cell>
          <cell r="BF20">
            <v>704</v>
          </cell>
          <cell r="BG20" t="str">
            <v>021424</v>
          </cell>
          <cell r="BH20">
            <v>692</v>
          </cell>
          <cell r="BI20" t="str">
            <v>021424</v>
          </cell>
          <cell r="BJ20">
            <v>679</v>
          </cell>
          <cell r="BK20" t="str">
            <v>021424</v>
          </cell>
          <cell r="BL20">
            <v>703</v>
          </cell>
          <cell r="BM20" t="str">
            <v>021424</v>
          </cell>
          <cell r="BN20">
            <v>689</v>
          </cell>
          <cell r="BO20" t="str">
            <v>021405</v>
          </cell>
          <cell r="BP20">
            <v>73</v>
          </cell>
          <cell r="BQ20" t="str">
            <v>021405</v>
          </cell>
          <cell r="BR20">
            <v>51</v>
          </cell>
          <cell r="BS20" t="str">
            <v>021424</v>
          </cell>
          <cell r="BT20">
            <v>868</v>
          </cell>
          <cell r="BU20" t="str">
            <v>021502</v>
          </cell>
          <cell r="BV20">
            <v>394</v>
          </cell>
          <cell r="BW20" t="str">
            <v>021424</v>
          </cell>
          <cell r="BX20">
            <v>1079</v>
          </cell>
          <cell r="BY20" t="str">
            <v>021501</v>
          </cell>
          <cell r="BZ20">
            <v>120</v>
          </cell>
          <cell r="CA20" t="str">
            <v>021601</v>
          </cell>
          <cell r="CB20">
            <v>523</v>
          </cell>
          <cell r="CC20" t="str">
            <v>021502</v>
          </cell>
          <cell r="CD20">
            <v>304</v>
          </cell>
          <cell r="CE20" t="str">
            <v>021501</v>
          </cell>
          <cell r="CF20">
            <v>158</v>
          </cell>
          <cell r="CG20" t="str">
            <v>021501</v>
          </cell>
          <cell r="CH20">
            <v>128</v>
          </cell>
          <cell r="CI20" t="str">
            <v>021424</v>
          </cell>
          <cell r="CJ20">
            <v>456</v>
          </cell>
          <cell r="CK20" t="str">
            <v>021601</v>
          </cell>
          <cell r="CL20">
            <v>667</v>
          </cell>
          <cell r="CM20" t="str">
            <v>021601</v>
          </cell>
          <cell r="CN20">
            <v>682</v>
          </cell>
          <cell r="CO20" t="str">
            <v>021501</v>
          </cell>
          <cell r="CP20">
            <v>109</v>
          </cell>
          <cell r="CQ20" t="str">
            <v>021601</v>
          </cell>
          <cell r="CR20">
            <v>720</v>
          </cell>
          <cell r="CS20" t="str">
            <v>021502</v>
          </cell>
          <cell r="CT20">
            <v>227</v>
          </cell>
          <cell r="CU20" t="str">
            <v>021601</v>
          </cell>
          <cell r="CV20">
            <v>703</v>
          </cell>
          <cell r="CW20" t="str">
            <v>021601</v>
          </cell>
          <cell r="CX20">
            <v>829</v>
          </cell>
          <cell r="CY20" t="str">
            <v>021601</v>
          </cell>
          <cell r="CZ20">
            <v>821</v>
          </cell>
          <cell r="DA20" t="str">
            <v>021502</v>
          </cell>
          <cell r="DB20">
            <v>265</v>
          </cell>
          <cell r="DC20" t="str">
            <v>021601</v>
          </cell>
          <cell r="DD20">
            <v>773</v>
          </cell>
          <cell r="DE20" t="str">
            <v>021502</v>
          </cell>
          <cell r="DF20">
            <v>287</v>
          </cell>
          <cell r="DG20" t="str">
            <v>021601</v>
          </cell>
          <cell r="DH20">
            <v>791</v>
          </cell>
          <cell r="DI20" t="str">
            <v>021601</v>
          </cell>
          <cell r="DJ20">
            <v>821</v>
          </cell>
          <cell r="DK20" t="str">
            <v>021601</v>
          </cell>
          <cell r="DL20">
            <v>919</v>
          </cell>
          <cell r="DM20" t="str">
            <v>021601</v>
          </cell>
          <cell r="DN20">
            <v>975</v>
          </cell>
          <cell r="DO20" t="str">
            <v>021601</v>
          </cell>
          <cell r="DP20">
            <v>1052</v>
          </cell>
          <cell r="DQ20" t="str">
            <v>021601</v>
          </cell>
          <cell r="DR20">
            <v>1138</v>
          </cell>
          <cell r="DS20" t="str">
            <v>021502</v>
          </cell>
          <cell r="DT20">
            <v>434</v>
          </cell>
          <cell r="DU20" t="str">
            <v>021502</v>
          </cell>
          <cell r="DV20">
            <v>442</v>
          </cell>
          <cell r="DW20" t="str">
            <v>021601</v>
          </cell>
          <cell r="DX20">
            <v>1285</v>
          </cell>
          <cell r="DY20" t="str">
            <v>021601</v>
          </cell>
          <cell r="DZ20">
            <v>1309</v>
          </cell>
          <cell r="EA20" t="str">
            <v>021601</v>
          </cell>
          <cell r="EB20">
            <v>1355</v>
          </cell>
          <cell r="EC20" t="str">
            <v>021601</v>
          </cell>
          <cell r="ED20">
            <v>1376</v>
          </cell>
          <cell r="EE20" t="str">
            <v>021601</v>
          </cell>
          <cell r="EF20">
            <v>1454</v>
          </cell>
          <cell r="EG20" t="str">
            <v>021502</v>
          </cell>
          <cell r="EH20">
            <v>516</v>
          </cell>
          <cell r="EI20" t="str">
            <v>021601</v>
          </cell>
          <cell r="EJ20">
            <v>1384</v>
          </cell>
          <cell r="EK20" t="str">
            <v>021601</v>
          </cell>
          <cell r="EL20">
            <v>1535</v>
          </cell>
          <cell r="EM20" t="str">
            <v>021601</v>
          </cell>
          <cell r="EN20">
            <v>1250</v>
          </cell>
          <cell r="EO20" t="str">
            <v>021601</v>
          </cell>
          <cell r="EP20">
            <v>1400</v>
          </cell>
          <cell r="EQ20" t="str">
            <v>021601</v>
          </cell>
          <cell r="ER20">
            <v>1142</v>
          </cell>
          <cell r="ES20" t="str">
            <v>021502</v>
          </cell>
          <cell r="ET20">
            <v>474</v>
          </cell>
          <cell r="EU20" t="str">
            <v>021601</v>
          </cell>
          <cell r="EV20">
            <v>1262</v>
          </cell>
          <cell r="EW20" t="str">
            <v>021601</v>
          </cell>
          <cell r="EX20">
            <v>1308</v>
          </cell>
          <cell r="EY20" t="str">
            <v>021601</v>
          </cell>
          <cell r="EZ20">
            <v>1056</v>
          </cell>
          <cell r="FA20" t="str">
            <v>021601</v>
          </cell>
          <cell r="FB20">
            <v>1210</v>
          </cell>
          <cell r="FC20" t="str">
            <v>021601</v>
          </cell>
          <cell r="FD20">
            <v>984</v>
          </cell>
          <cell r="FE20" t="str">
            <v>021601</v>
          </cell>
          <cell r="FF20">
            <v>1185</v>
          </cell>
          <cell r="FG20" t="str">
            <v>021601</v>
          </cell>
          <cell r="FH20">
            <v>981</v>
          </cell>
          <cell r="FI20" t="str">
            <v>021601</v>
          </cell>
          <cell r="FJ20">
            <v>1109</v>
          </cell>
          <cell r="FK20" t="str">
            <v>021601</v>
          </cell>
          <cell r="FL20">
            <v>962</v>
          </cell>
          <cell r="FM20" t="str">
            <v>021601</v>
          </cell>
          <cell r="FN20">
            <v>1135</v>
          </cell>
          <cell r="FO20" t="str">
            <v>021601</v>
          </cell>
          <cell r="FP20">
            <v>940</v>
          </cell>
          <cell r="FQ20" t="str">
            <v>021601</v>
          </cell>
          <cell r="FR20">
            <v>1074</v>
          </cell>
          <cell r="FS20" t="str">
            <v>021601</v>
          </cell>
          <cell r="FT20">
            <v>891</v>
          </cell>
          <cell r="FU20" t="str">
            <v>021601</v>
          </cell>
          <cell r="FV20">
            <v>1029</v>
          </cell>
          <cell r="FW20" t="str">
            <v>021601</v>
          </cell>
          <cell r="FX20">
            <v>823</v>
          </cell>
          <cell r="FY20" t="str">
            <v>021601</v>
          </cell>
          <cell r="FZ20">
            <v>1026</v>
          </cell>
          <cell r="GA20" t="str">
            <v>021601</v>
          </cell>
          <cell r="GB20">
            <v>809</v>
          </cell>
          <cell r="GC20" t="str">
            <v>021601</v>
          </cell>
          <cell r="GD20">
            <v>1048</v>
          </cell>
          <cell r="GE20" t="str">
            <v>021601</v>
          </cell>
          <cell r="GF20">
            <v>773</v>
          </cell>
          <cell r="GG20" t="str">
            <v>021601</v>
          </cell>
          <cell r="GH20">
            <v>1002</v>
          </cell>
          <cell r="GI20" t="str">
            <v>021601</v>
          </cell>
          <cell r="GJ20">
            <v>816</v>
          </cell>
          <cell r="GK20" t="str">
            <v>021601</v>
          </cell>
          <cell r="GL20">
            <v>985</v>
          </cell>
          <cell r="GM20" t="str">
            <v>021601</v>
          </cell>
          <cell r="GN20">
            <v>791</v>
          </cell>
          <cell r="GO20" t="str">
            <v>021601</v>
          </cell>
          <cell r="GP20">
            <v>977</v>
          </cell>
          <cell r="GQ20" t="str">
            <v>021601</v>
          </cell>
          <cell r="GR20">
            <v>804</v>
          </cell>
          <cell r="GS20" t="str">
            <v>021601</v>
          </cell>
          <cell r="GT20">
            <v>998</v>
          </cell>
          <cell r="GU20" t="str">
            <v>021601</v>
          </cell>
          <cell r="GV20">
            <v>732</v>
          </cell>
          <cell r="GW20" t="str">
            <v>021601</v>
          </cell>
          <cell r="GX20">
            <v>923</v>
          </cell>
          <cell r="GY20" t="str">
            <v>021601</v>
          </cell>
          <cell r="GZ20">
            <v>732</v>
          </cell>
          <cell r="HA20" t="str">
            <v>021601</v>
          </cell>
          <cell r="HB20">
            <v>948</v>
          </cell>
          <cell r="HC20" t="str">
            <v>021601</v>
          </cell>
          <cell r="HD20">
            <v>765</v>
          </cell>
          <cell r="HE20" t="str">
            <v>021502</v>
          </cell>
          <cell r="HF20">
            <v>346</v>
          </cell>
          <cell r="HG20" t="str">
            <v>021601</v>
          </cell>
          <cell r="HH20">
            <v>788</v>
          </cell>
          <cell r="HI20" t="str">
            <v>021601</v>
          </cell>
          <cell r="HJ20">
            <v>966</v>
          </cell>
          <cell r="HK20" t="str">
            <v>021601</v>
          </cell>
          <cell r="HL20">
            <v>796</v>
          </cell>
          <cell r="HM20" t="str">
            <v>021601</v>
          </cell>
          <cell r="HN20">
            <v>1021</v>
          </cell>
          <cell r="HO20" t="str">
            <v>021601</v>
          </cell>
          <cell r="HP20">
            <v>815</v>
          </cell>
          <cell r="HQ20" t="str">
            <v>021601</v>
          </cell>
          <cell r="HR20">
            <v>1065</v>
          </cell>
          <cell r="HS20" t="str">
            <v>021601</v>
          </cell>
          <cell r="HT20">
            <v>766</v>
          </cell>
          <cell r="HU20" t="str">
            <v>021601</v>
          </cell>
          <cell r="HV20">
            <v>1003</v>
          </cell>
          <cell r="HW20" t="str">
            <v>021601</v>
          </cell>
          <cell r="HX20">
            <v>825</v>
          </cell>
          <cell r="HY20" t="str">
            <v>021601</v>
          </cell>
          <cell r="HZ20">
            <v>1145</v>
          </cell>
          <cell r="IA20" t="str">
            <v>021601</v>
          </cell>
          <cell r="IB20">
            <v>812</v>
          </cell>
          <cell r="IC20" t="str">
            <v>021601</v>
          </cell>
          <cell r="ID20">
            <v>1221</v>
          </cell>
          <cell r="IE20" t="str">
            <v>021601</v>
          </cell>
          <cell r="IF20">
            <v>842</v>
          </cell>
          <cell r="IG20" t="str">
            <v>021601</v>
          </cell>
          <cell r="IH20">
            <v>1284</v>
          </cell>
          <cell r="II20" t="str">
            <v>021601</v>
          </cell>
          <cell r="IJ20">
            <v>835</v>
          </cell>
          <cell r="IK20" t="str">
            <v>021502</v>
          </cell>
          <cell r="IL20">
            <v>474</v>
          </cell>
          <cell r="IM20" t="str">
            <v>021601</v>
          </cell>
          <cell r="IN20">
            <v>780</v>
          </cell>
          <cell r="IO20" t="str">
            <v>021601</v>
          </cell>
          <cell r="IP20">
            <v>1112</v>
          </cell>
          <cell r="IQ20" t="str">
            <v>021601</v>
          </cell>
          <cell r="IR20">
            <v>742</v>
          </cell>
          <cell r="IS20" t="str">
            <v>021601</v>
          </cell>
          <cell r="IT20">
            <v>1192</v>
          </cell>
          <cell r="IU20" t="str">
            <v>021601</v>
          </cell>
          <cell r="IV20">
            <v>691</v>
          </cell>
          <cell r="IW20" t="str">
            <v>021601</v>
          </cell>
          <cell r="IX20">
            <v>1130</v>
          </cell>
          <cell r="IY20" t="str">
            <v>021601</v>
          </cell>
          <cell r="IZ20">
            <v>612</v>
          </cell>
          <cell r="JA20" t="str">
            <v>021601</v>
          </cell>
          <cell r="JB20">
            <v>960</v>
          </cell>
          <cell r="JC20" t="str">
            <v>021601</v>
          </cell>
          <cell r="JD20">
            <v>568</v>
          </cell>
          <cell r="JE20" t="str">
            <v>021601</v>
          </cell>
          <cell r="JF20">
            <v>902</v>
          </cell>
          <cell r="JG20" t="str">
            <v>021601</v>
          </cell>
          <cell r="JH20">
            <v>503</v>
          </cell>
          <cell r="JI20" t="str">
            <v>021601</v>
          </cell>
          <cell r="JJ20">
            <v>963</v>
          </cell>
          <cell r="JK20" t="str">
            <v>021601</v>
          </cell>
          <cell r="JL20">
            <v>431</v>
          </cell>
          <cell r="JM20" t="str">
            <v>021601</v>
          </cell>
          <cell r="JN20">
            <v>902</v>
          </cell>
          <cell r="JO20" t="str">
            <v>021601</v>
          </cell>
          <cell r="JP20">
            <v>448</v>
          </cell>
          <cell r="JQ20" t="str">
            <v>021601</v>
          </cell>
          <cell r="JR20">
            <v>886</v>
          </cell>
          <cell r="JS20" t="str">
            <v>021601</v>
          </cell>
          <cell r="JT20">
            <v>424</v>
          </cell>
          <cell r="JU20" t="str">
            <v>021601</v>
          </cell>
          <cell r="JV20">
            <v>898</v>
          </cell>
          <cell r="JW20" t="str">
            <v>021601</v>
          </cell>
          <cell r="JX20">
            <v>368</v>
          </cell>
          <cell r="JY20" t="str">
            <v>021601</v>
          </cell>
          <cell r="JZ20">
            <v>730</v>
          </cell>
          <cell r="KA20" t="str">
            <v>021601</v>
          </cell>
          <cell r="KB20">
            <v>367</v>
          </cell>
          <cell r="KC20" t="str">
            <v>021601</v>
          </cell>
          <cell r="KD20">
            <v>802</v>
          </cell>
          <cell r="KE20" t="str">
            <v>021601</v>
          </cell>
          <cell r="KF20">
            <v>259</v>
          </cell>
          <cell r="KG20" t="str">
            <v>021601</v>
          </cell>
          <cell r="KH20">
            <v>567</v>
          </cell>
          <cell r="KI20" t="str">
            <v>021601</v>
          </cell>
          <cell r="KJ20">
            <v>238</v>
          </cell>
          <cell r="KK20" t="str">
            <v>021601</v>
          </cell>
          <cell r="KL20">
            <v>581</v>
          </cell>
          <cell r="KM20" t="str">
            <v>021601</v>
          </cell>
          <cell r="KN20">
            <v>215</v>
          </cell>
          <cell r="KO20" t="str">
            <v>021601</v>
          </cell>
          <cell r="KP20">
            <v>543</v>
          </cell>
          <cell r="KQ20" t="str">
            <v>021601</v>
          </cell>
          <cell r="KR20">
            <v>99</v>
          </cell>
          <cell r="KS20" t="str">
            <v>021601</v>
          </cell>
          <cell r="KT20">
            <v>307</v>
          </cell>
          <cell r="KU20" t="str">
            <v>021601</v>
          </cell>
          <cell r="KV20">
            <v>61</v>
          </cell>
          <cell r="KW20" t="str">
            <v>021601</v>
          </cell>
          <cell r="KX20">
            <v>164</v>
          </cell>
          <cell r="KY20" t="str">
            <v>021601</v>
          </cell>
          <cell r="KZ20">
            <v>56</v>
          </cell>
          <cell r="LA20" t="str">
            <v>021601</v>
          </cell>
          <cell r="LB20">
            <v>173</v>
          </cell>
          <cell r="LC20" t="str">
            <v>021601</v>
          </cell>
          <cell r="LD20">
            <v>117</v>
          </cell>
          <cell r="LE20" t="str">
            <v>021601</v>
          </cell>
          <cell r="LF20">
            <v>365</v>
          </cell>
          <cell r="LG20" t="str">
            <v>021601</v>
          </cell>
          <cell r="LH20">
            <v>127</v>
          </cell>
          <cell r="LI20" t="str">
            <v>021601</v>
          </cell>
          <cell r="LJ20">
            <v>457</v>
          </cell>
          <cell r="LK20" t="str">
            <v>021601</v>
          </cell>
          <cell r="LL20">
            <v>118</v>
          </cell>
          <cell r="LM20" t="str">
            <v>021601</v>
          </cell>
          <cell r="LN20">
            <v>393</v>
          </cell>
          <cell r="LO20" t="str">
            <v>021601</v>
          </cell>
          <cell r="LP20">
            <v>134</v>
          </cell>
          <cell r="LQ20" t="str">
            <v>021601</v>
          </cell>
          <cell r="LR20">
            <v>476</v>
          </cell>
          <cell r="LS20" t="str">
            <v>021601</v>
          </cell>
          <cell r="LT20">
            <v>110</v>
          </cell>
          <cell r="LU20" t="str">
            <v>021601</v>
          </cell>
          <cell r="LV20">
            <v>402</v>
          </cell>
          <cell r="LW20" t="str">
            <v>021601</v>
          </cell>
          <cell r="LX20">
            <v>68</v>
          </cell>
          <cell r="LY20" t="str">
            <v>021601</v>
          </cell>
          <cell r="LZ20">
            <v>353</v>
          </cell>
          <cell r="MA20" t="str">
            <v>021601</v>
          </cell>
          <cell r="MB20">
            <v>84</v>
          </cell>
          <cell r="MC20" t="str">
            <v>021601</v>
          </cell>
          <cell r="MD20">
            <v>279</v>
          </cell>
          <cell r="ME20" t="str">
            <v>021601</v>
          </cell>
          <cell r="MF20">
            <v>54</v>
          </cell>
          <cell r="MG20" t="str">
            <v>021601</v>
          </cell>
          <cell r="MH20">
            <v>220</v>
          </cell>
          <cell r="MI20" t="str">
            <v>021601</v>
          </cell>
          <cell r="MJ20">
            <v>27</v>
          </cell>
          <cell r="MK20" t="str">
            <v>021601</v>
          </cell>
          <cell r="ML20">
            <v>126</v>
          </cell>
          <cell r="MM20" t="str">
            <v>021601</v>
          </cell>
          <cell r="MN20">
            <v>21</v>
          </cell>
          <cell r="MO20" t="str">
            <v>021601</v>
          </cell>
          <cell r="MP20">
            <v>88</v>
          </cell>
          <cell r="MQ20" t="str">
            <v>021601</v>
          </cell>
          <cell r="MR20">
            <v>18</v>
          </cell>
          <cell r="MS20" t="str">
            <v>021601</v>
          </cell>
          <cell r="MT20">
            <v>110</v>
          </cell>
          <cell r="MU20" t="str">
            <v>021601</v>
          </cell>
          <cell r="MV20">
            <v>12</v>
          </cell>
          <cell r="MW20" t="str">
            <v>021601</v>
          </cell>
          <cell r="MX20">
            <v>71</v>
          </cell>
          <cell r="MY20" t="str">
            <v>021601</v>
          </cell>
          <cell r="MZ20">
            <v>14</v>
          </cell>
          <cell r="NA20" t="str">
            <v>021601</v>
          </cell>
          <cell r="NB20">
            <v>49</v>
          </cell>
          <cell r="NC20" t="str">
            <v>021601</v>
          </cell>
          <cell r="ND20">
            <v>9</v>
          </cell>
          <cell r="NE20" t="str">
            <v>021601</v>
          </cell>
          <cell r="NF20">
            <v>41</v>
          </cell>
          <cell r="NG20" t="str">
            <v>021601</v>
          </cell>
          <cell r="NH20">
            <v>10</v>
          </cell>
          <cell r="NI20" t="str">
            <v>021602</v>
          </cell>
          <cell r="NJ20">
            <v>48</v>
          </cell>
          <cell r="NK20" t="str">
            <v>021601</v>
          </cell>
          <cell r="NL20">
            <v>1</v>
          </cell>
          <cell r="NM20" t="str">
            <v>021601</v>
          </cell>
          <cell r="NN20">
            <v>23</v>
          </cell>
          <cell r="NO20" t="str">
            <v>021601</v>
          </cell>
          <cell r="NP20">
            <v>1</v>
          </cell>
          <cell r="NQ20" t="str">
            <v>021602</v>
          </cell>
          <cell r="NR20">
            <v>17</v>
          </cell>
          <cell r="NU20" t="str">
            <v>021605</v>
          </cell>
          <cell r="NV20">
            <v>5</v>
          </cell>
          <cell r="NW20" t="str">
            <v>021601</v>
          </cell>
          <cell r="NX20">
            <v>2</v>
          </cell>
          <cell r="NY20" t="str">
            <v>021605</v>
          </cell>
          <cell r="NZ20">
            <v>1</v>
          </cell>
          <cell r="OC20" t="str">
            <v>021701</v>
          </cell>
          <cell r="OD20">
            <v>5</v>
          </cell>
          <cell r="OG20" t="str">
            <v>022205</v>
          </cell>
          <cell r="OH20">
            <v>3</v>
          </cell>
          <cell r="OK20" t="str">
            <v>027002</v>
          </cell>
          <cell r="OL20">
            <v>2</v>
          </cell>
        </row>
        <row r="21">
          <cell r="C21" t="str">
            <v>021501</v>
          </cell>
          <cell r="D21">
            <v>144</v>
          </cell>
          <cell r="E21" t="str">
            <v>021501</v>
          </cell>
          <cell r="F21">
            <v>143</v>
          </cell>
          <cell r="G21" t="str">
            <v>021501</v>
          </cell>
          <cell r="H21">
            <v>147</v>
          </cell>
          <cell r="I21" t="str">
            <v>021501</v>
          </cell>
          <cell r="J21">
            <v>118</v>
          </cell>
          <cell r="K21" t="str">
            <v>021501</v>
          </cell>
          <cell r="L21">
            <v>165</v>
          </cell>
          <cell r="M21" t="str">
            <v>021501</v>
          </cell>
          <cell r="N21">
            <v>141</v>
          </cell>
          <cell r="O21" t="str">
            <v>021501</v>
          </cell>
          <cell r="P21">
            <v>176</v>
          </cell>
          <cell r="Q21" t="str">
            <v>021501</v>
          </cell>
          <cell r="R21">
            <v>154</v>
          </cell>
          <cell r="S21" t="str">
            <v>021501</v>
          </cell>
          <cell r="T21">
            <v>155</v>
          </cell>
          <cell r="U21" t="str">
            <v>021501</v>
          </cell>
          <cell r="V21">
            <v>141</v>
          </cell>
          <cell r="W21" t="str">
            <v>021501</v>
          </cell>
          <cell r="X21">
            <v>190</v>
          </cell>
          <cell r="Y21" t="str">
            <v>021501</v>
          </cell>
          <cell r="Z21">
            <v>165</v>
          </cell>
          <cell r="AA21" t="str">
            <v>021501</v>
          </cell>
          <cell r="AB21">
            <v>185</v>
          </cell>
          <cell r="AC21" t="str">
            <v>021501</v>
          </cell>
          <cell r="AD21">
            <v>211</v>
          </cell>
          <cell r="AE21" t="str">
            <v>021501</v>
          </cell>
          <cell r="AF21">
            <v>199</v>
          </cell>
          <cell r="AG21" t="str">
            <v>021501</v>
          </cell>
          <cell r="AH21">
            <v>245</v>
          </cell>
          <cell r="AI21" t="str">
            <v>021501</v>
          </cell>
          <cell r="AJ21">
            <v>202</v>
          </cell>
          <cell r="AK21" t="str">
            <v>021501</v>
          </cell>
          <cell r="AL21">
            <v>224</v>
          </cell>
          <cell r="AM21" t="str">
            <v>021501</v>
          </cell>
          <cell r="AN21">
            <v>205</v>
          </cell>
          <cell r="AO21" t="str">
            <v>021501</v>
          </cell>
          <cell r="AP21">
            <v>205</v>
          </cell>
          <cell r="AQ21" t="str">
            <v>021501</v>
          </cell>
          <cell r="AR21">
            <v>222</v>
          </cell>
          <cell r="AS21" t="str">
            <v>021501</v>
          </cell>
          <cell r="AT21">
            <v>256</v>
          </cell>
          <cell r="AU21" t="str">
            <v>021501</v>
          </cell>
          <cell r="AV21">
            <v>241</v>
          </cell>
          <cell r="AW21" t="str">
            <v>021501</v>
          </cell>
          <cell r="AX21">
            <v>219</v>
          </cell>
          <cell r="AY21" t="str">
            <v>021501</v>
          </cell>
          <cell r="AZ21">
            <v>258</v>
          </cell>
          <cell r="BA21" t="str">
            <v>021501</v>
          </cell>
          <cell r="BB21">
            <v>202</v>
          </cell>
          <cell r="BC21" t="str">
            <v>021501</v>
          </cell>
          <cell r="BD21">
            <v>225</v>
          </cell>
          <cell r="BE21" t="str">
            <v>021501</v>
          </cell>
          <cell r="BF21">
            <v>202</v>
          </cell>
          <cell r="BG21" t="str">
            <v>021501</v>
          </cell>
          <cell r="BH21">
            <v>166</v>
          </cell>
          <cell r="BI21" t="str">
            <v>021501</v>
          </cell>
          <cell r="BJ21">
            <v>167</v>
          </cell>
          <cell r="BK21" t="str">
            <v>021501</v>
          </cell>
          <cell r="BL21">
            <v>194</v>
          </cell>
          <cell r="BM21" t="str">
            <v>021501</v>
          </cell>
          <cell r="BN21">
            <v>164</v>
          </cell>
          <cell r="BO21" t="str">
            <v>021424</v>
          </cell>
          <cell r="BP21">
            <v>644</v>
          </cell>
          <cell r="BQ21" t="str">
            <v>021424</v>
          </cell>
          <cell r="BR21">
            <v>621</v>
          </cell>
          <cell r="BS21" t="str">
            <v>021501</v>
          </cell>
          <cell r="BT21">
            <v>125</v>
          </cell>
          <cell r="BU21" t="str">
            <v>021601</v>
          </cell>
          <cell r="BV21">
            <v>645</v>
          </cell>
          <cell r="BW21" t="str">
            <v>021501</v>
          </cell>
          <cell r="BX21">
            <v>155</v>
          </cell>
          <cell r="BY21" t="str">
            <v>021502</v>
          </cell>
          <cell r="BZ21">
            <v>386</v>
          </cell>
          <cell r="CA21" t="str">
            <v>021602</v>
          </cell>
          <cell r="CB21">
            <v>588</v>
          </cell>
          <cell r="CC21" t="str">
            <v>021601</v>
          </cell>
          <cell r="CD21">
            <v>702</v>
          </cell>
          <cell r="CE21" t="str">
            <v>021502</v>
          </cell>
          <cell r="CF21">
            <v>258</v>
          </cell>
          <cell r="CG21" t="str">
            <v>021502</v>
          </cell>
          <cell r="CH21">
            <v>255</v>
          </cell>
          <cell r="CI21" t="str">
            <v>021501</v>
          </cell>
          <cell r="CJ21">
            <v>162</v>
          </cell>
          <cell r="CK21" t="str">
            <v>021602</v>
          </cell>
          <cell r="CL21">
            <v>550</v>
          </cell>
          <cell r="CM21" t="str">
            <v>021602</v>
          </cell>
          <cell r="CN21">
            <v>632</v>
          </cell>
          <cell r="CO21" t="str">
            <v>021502</v>
          </cell>
          <cell r="CP21">
            <v>238</v>
          </cell>
          <cell r="CQ21" t="str">
            <v>021602</v>
          </cell>
          <cell r="CR21">
            <v>649</v>
          </cell>
          <cell r="CS21" t="str">
            <v>021601</v>
          </cell>
          <cell r="CT21">
            <v>744</v>
          </cell>
          <cell r="CU21" t="str">
            <v>021602</v>
          </cell>
          <cell r="CV21">
            <v>619</v>
          </cell>
          <cell r="CW21" t="str">
            <v>021602</v>
          </cell>
          <cell r="CX21">
            <v>571</v>
          </cell>
          <cell r="CY21" t="str">
            <v>021602</v>
          </cell>
          <cell r="CZ21">
            <v>651</v>
          </cell>
          <cell r="DA21" t="str">
            <v>021601</v>
          </cell>
          <cell r="DB21">
            <v>773</v>
          </cell>
          <cell r="DC21" t="str">
            <v>021602</v>
          </cell>
          <cell r="DD21">
            <v>719</v>
          </cell>
          <cell r="DE21" t="str">
            <v>021601</v>
          </cell>
          <cell r="DF21">
            <v>858</v>
          </cell>
          <cell r="DG21" t="str">
            <v>021602</v>
          </cell>
          <cell r="DH21">
            <v>672</v>
          </cell>
          <cell r="DI21" t="str">
            <v>021602</v>
          </cell>
          <cell r="DJ21">
            <v>672</v>
          </cell>
          <cell r="DK21" t="str">
            <v>021602</v>
          </cell>
          <cell r="DL21">
            <v>815</v>
          </cell>
          <cell r="DM21" t="str">
            <v>021602</v>
          </cell>
          <cell r="DN21">
            <v>764</v>
          </cell>
          <cell r="DO21" t="str">
            <v>021602</v>
          </cell>
          <cell r="DP21">
            <v>964</v>
          </cell>
          <cell r="DQ21" t="str">
            <v>021602</v>
          </cell>
          <cell r="DR21">
            <v>889</v>
          </cell>
          <cell r="DS21" t="str">
            <v>021601</v>
          </cell>
          <cell r="DT21">
            <v>1093</v>
          </cell>
          <cell r="DU21" t="str">
            <v>021601</v>
          </cell>
          <cell r="DV21">
            <v>1223</v>
          </cell>
          <cell r="DW21" t="str">
            <v>021602</v>
          </cell>
          <cell r="DX21">
            <v>1158</v>
          </cell>
          <cell r="DY21" t="str">
            <v>021602</v>
          </cell>
          <cell r="DZ21">
            <v>1175</v>
          </cell>
          <cell r="EA21" t="str">
            <v>021602</v>
          </cell>
          <cell r="EB21">
            <v>1288</v>
          </cell>
          <cell r="EC21" t="str">
            <v>021602</v>
          </cell>
          <cell r="ED21">
            <v>1261</v>
          </cell>
          <cell r="EE21" t="str">
            <v>021602</v>
          </cell>
          <cell r="EF21">
            <v>1373</v>
          </cell>
          <cell r="EG21" t="str">
            <v>021601</v>
          </cell>
          <cell r="EH21">
            <v>1575</v>
          </cell>
          <cell r="EI21" t="str">
            <v>021602</v>
          </cell>
          <cell r="EJ21">
            <v>1320</v>
          </cell>
          <cell r="EK21" t="str">
            <v>021602</v>
          </cell>
          <cell r="EL21">
            <v>1304</v>
          </cell>
          <cell r="EM21" t="str">
            <v>021602</v>
          </cell>
          <cell r="EN21">
            <v>1283</v>
          </cell>
          <cell r="EO21" t="str">
            <v>021602</v>
          </cell>
          <cell r="EP21">
            <v>1279</v>
          </cell>
          <cell r="EQ21" t="str">
            <v>021602</v>
          </cell>
          <cell r="ER21">
            <v>1173</v>
          </cell>
          <cell r="ES21" t="str">
            <v>021601</v>
          </cell>
          <cell r="ET21">
            <v>1335</v>
          </cell>
          <cell r="EU21" t="str">
            <v>021602</v>
          </cell>
          <cell r="EV21">
            <v>1234</v>
          </cell>
          <cell r="EW21" t="str">
            <v>021602</v>
          </cell>
          <cell r="EX21">
            <v>1212</v>
          </cell>
          <cell r="EY21" t="str">
            <v>021602</v>
          </cell>
          <cell r="EZ21">
            <v>1094</v>
          </cell>
          <cell r="FA21" t="str">
            <v>021602</v>
          </cell>
          <cell r="FB21">
            <v>1126</v>
          </cell>
          <cell r="FC21" t="str">
            <v>021602</v>
          </cell>
          <cell r="FD21">
            <v>1008</v>
          </cell>
          <cell r="FE21" t="str">
            <v>021602</v>
          </cell>
          <cell r="FF21">
            <v>1087</v>
          </cell>
          <cell r="FG21" t="str">
            <v>021602</v>
          </cell>
          <cell r="FH21">
            <v>1005</v>
          </cell>
          <cell r="FI21" t="str">
            <v>021602</v>
          </cell>
          <cell r="FJ21">
            <v>1038</v>
          </cell>
          <cell r="FK21" t="str">
            <v>021602</v>
          </cell>
          <cell r="FL21">
            <v>894</v>
          </cell>
          <cell r="FM21" t="str">
            <v>021602</v>
          </cell>
          <cell r="FN21">
            <v>946</v>
          </cell>
          <cell r="FO21" t="str">
            <v>021602</v>
          </cell>
          <cell r="FP21">
            <v>912</v>
          </cell>
          <cell r="FQ21" t="str">
            <v>021602</v>
          </cell>
          <cell r="FR21">
            <v>988</v>
          </cell>
          <cell r="FS21" t="str">
            <v>021602</v>
          </cell>
          <cell r="FT21">
            <v>798</v>
          </cell>
          <cell r="FU21" t="str">
            <v>021602</v>
          </cell>
          <cell r="FV21">
            <v>949</v>
          </cell>
          <cell r="FW21" t="str">
            <v>021602</v>
          </cell>
          <cell r="FX21">
            <v>821</v>
          </cell>
          <cell r="FY21" t="str">
            <v>021602</v>
          </cell>
          <cell r="FZ21">
            <v>893</v>
          </cell>
          <cell r="GA21" t="str">
            <v>021602</v>
          </cell>
          <cell r="GB21">
            <v>822</v>
          </cell>
          <cell r="GC21" t="str">
            <v>021602</v>
          </cell>
          <cell r="GD21">
            <v>881</v>
          </cell>
          <cell r="GE21" t="str">
            <v>021602</v>
          </cell>
          <cell r="GF21">
            <v>787</v>
          </cell>
          <cell r="GG21" t="str">
            <v>021602</v>
          </cell>
          <cell r="GH21">
            <v>834</v>
          </cell>
          <cell r="GI21" t="str">
            <v>021602</v>
          </cell>
          <cell r="GJ21">
            <v>725</v>
          </cell>
          <cell r="GK21" t="str">
            <v>021602</v>
          </cell>
          <cell r="GL21">
            <v>887</v>
          </cell>
          <cell r="GM21" t="str">
            <v>021602</v>
          </cell>
          <cell r="GN21">
            <v>760</v>
          </cell>
          <cell r="GO21" t="str">
            <v>021602</v>
          </cell>
          <cell r="GP21">
            <v>881</v>
          </cell>
          <cell r="GQ21" t="str">
            <v>021602</v>
          </cell>
          <cell r="GR21">
            <v>759</v>
          </cell>
          <cell r="GS21" t="str">
            <v>021602</v>
          </cell>
          <cell r="GT21">
            <v>845</v>
          </cell>
          <cell r="GU21" t="str">
            <v>021602</v>
          </cell>
          <cell r="GV21">
            <v>770</v>
          </cell>
          <cell r="GW21" t="str">
            <v>021602</v>
          </cell>
          <cell r="GX21">
            <v>873</v>
          </cell>
          <cell r="GY21" t="str">
            <v>021602</v>
          </cell>
          <cell r="GZ21">
            <v>743</v>
          </cell>
          <cell r="HA21" t="str">
            <v>021602</v>
          </cell>
          <cell r="HB21">
            <v>875</v>
          </cell>
          <cell r="HC21" t="str">
            <v>021602</v>
          </cell>
          <cell r="HD21">
            <v>763</v>
          </cell>
          <cell r="HE21" t="str">
            <v>021601</v>
          </cell>
          <cell r="HF21">
            <v>979</v>
          </cell>
          <cell r="HG21" t="str">
            <v>021602</v>
          </cell>
          <cell r="HH21">
            <v>764</v>
          </cell>
          <cell r="HI21" t="str">
            <v>021602</v>
          </cell>
          <cell r="HJ21">
            <v>931</v>
          </cell>
          <cell r="HK21" t="str">
            <v>021602</v>
          </cell>
          <cell r="HL21">
            <v>829</v>
          </cell>
          <cell r="HM21" t="str">
            <v>021602</v>
          </cell>
          <cell r="HN21">
            <v>1067</v>
          </cell>
          <cell r="HO21" t="str">
            <v>021602</v>
          </cell>
          <cell r="HP21">
            <v>862</v>
          </cell>
          <cell r="HQ21" t="str">
            <v>021602</v>
          </cell>
          <cell r="HR21">
            <v>1061</v>
          </cell>
          <cell r="HS21" t="str">
            <v>021602</v>
          </cell>
          <cell r="HT21">
            <v>877</v>
          </cell>
          <cell r="HU21" t="str">
            <v>021602</v>
          </cell>
          <cell r="HV21">
            <v>1051</v>
          </cell>
          <cell r="HW21" t="str">
            <v>021602</v>
          </cell>
          <cell r="HX21">
            <v>986</v>
          </cell>
          <cell r="HY21" t="str">
            <v>021602</v>
          </cell>
          <cell r="HZ21">
            <v>1263</v>
          </cell>
          <cell r="IA21" t="str">
            <v>021602</v>
          </cell>
          <cell r="IB21">
            <v>1029</v>
          </cell>
          <cell r="IC21" t="str">
            <v>021602</v>
          </cell>
          <cell r="ID21">
            <v>1329</v>
          </cell>
          <cell r="IE21" t="str">
            <v>021602</v>
          </cell>
          <cell r="IF21">
            <v>1038</v>
          </cell>
          <cell r="IG21" t="str">
            <v>021602</v>
          </cell>
          <cell r="IH21">
            <v>1349</v>
          </cell>
          <cell r="II21" t="str">
            <v>021602</v>
          </cell>
          <cell r="IJ21">
            <v>1021</v>
          </cell>
          <cell r="IK21" t="str">
            <v>021601</v>
          </cell>
          <cell r="IL21">
            <v>1223</v>
          </cell>
          <cell r="IM21" t="str">
            <v>021602</v>
          </cell>
          <cell r="IN21">
            <v>1023</v>
          </cell>
          <cell r="IO21" t="str">
            <v>021602</v>
          </cell>
          <cell r="IP21">
            <v>1285</v>
          </cell>
          <cell r="IQ21" t="str">
            <v>021602</v>
          </cell>
          <cell r="IR21">
            <v>894</v>
          </cell>
          <cell r="IS21" t="str">
            <v>021602</v>
          </cell>
          <cell r="IT21">
            <v>1218</v>
          </cell>
          <cell r="IU21" t="str">
            <v>021602</v>
          </cell>
          <cell r="IV21">
            <v>847</v>
          </cell>
          <cell r="IW21" t="str">
            <v>021602</v>
          </cell>
          <cell r="IX21">
            <v>1175</v>
          </cell>
          <cell r="IY21" t="str">
            <v>021602</v>
          </cell>
          <cell r="IZ21">
            <v>735</v>
          </cell>
          <cell r="JA21" t="str">
            <v>021602</v>
          </cell>
          <cell r="JB21">
            <v>1052</v>
          </cell>
          <cell r="JC21" t="str">
            <v>021602</v>
          </cell>
          <cell r="JD21">
            <v>675</v>
          </cell>
          <cell r="JE21" t="str">
            <v>021602</v>
          </cell>
          <cell r="JF21">
            <v>978</v>
          </cell>
          <cell r="JG21" t="str">
            <v>021602</v>
          </cell>
          <cell r="JH21">
            <v>702</v>
          </cell>
          <cell r="JI21" t="str">
            <v>021602</v>
          </cell>
          <cell r="JJ21">
            <v>981</v>
          </cell>
          <cell r="JK21" t="str">
            <v>021602</v>
          </cell>
          <cell r="JL21">
            <v>570</v>
          </cell>
          <cell r="JM21" t="str">
            <v>021602</v>
          </cell>
          <cell r="JN21">
            <v>873</v>
          </cell>
          <cell r="JO21" t="str">
            <v>021602</v>
          </cell>
          <cell r="JP21">
            <v>530</v>
          </cell>
          <cell r="JQ21" t="str">
            <v>021602</v>
          </cell>
          <cell r="JR21">
            <v>880</v>
          </cell>
          <cell r="JS21" t="str">
            <v>021602</v>
          </cell>
          <cell r="JT21">
            <v>520</v>
          </cell>
          <cell r="JU21" t="str">
            <v>021602</v>
          </cell>
          <cell r="JV21">
            <v>866</v>
          </cell>
          <cell r="JW21" t="str">
            <v>021602</v>
          </cell>
          <cell r="JX21">
            <v>392</v>
          </cell>
          <cell r="JY21" t="str">
            <v>021602</v>
          </cell>
          <cell r="JZ21">
            <v>682</v>
          </cell>
          <cell r="KA21" t="str">
            <v>021602</v>
          </cell>
          <cell r="KB21">
            <v>411</v>
          </cell>
          <cell r="KC21" t="str">
            <v>021602</v>
          </cell>
          <cell r="KD21">
            <v>775</v>
          </cell>
          <cell r="KE21" t="str">
            <v>021602</v>
          </cell>
          <cell r="KF21">
            <v>277</v>
          </cell>
          <cell r="KG21" t="str">
            <v>021602</v>
          </cell>
          <cell r="KH21">
            <v>504</v>
          </cell>
          <cell r="KI21" t="str">
            <v>021602</v>
          </cell>
          <cell r="KJ21">
            <v>272</v>
          </cell>
          <cell r="KK21" t="str">
            <v>021602</v>
          </cell>
          <cell r="KL21">
            <v>525</v>
          </cell>
          <cell r="KM21" t="str">
            <v>021602</v>
          </cell>
          <cell r="KN21">
            <v>226</v>
          </cell>
          <cell r="KO21" t="str">
            <v>021602</v>
          </cell>
          <cell r="KP21">
            <v>455</v>
          </cell>
          <cell r="KQ21" t="str">
            <v>021602</v>
          </cell>
          <cell r="KR21">
            <v>88</v>
          </cell>
          <cell r="KS21" t="str">
            <v>021602</v>
          </cell>
          <cell r="KT21">
            <v>211</v>
          </cell>
          <cell r="KU21" t="str">
            <v>021602</v>
          </cell>
          <cell r="KV21">
            <v>68</v>
          </cell>
          <cell r="KW21" t="str">
            <v>021602</v>
          </cell>
          <cell r="KX21">
            <v>130</v>
          </cell>
          <cell r="KY21" t="str">
            <v>021602</v>
          </cell>
          <cell r="KZ21">
            <v>73</v>
          </cell>
          <cell r="LA21" t="str">
            <v>021602</v>
          </cell>
          <cell r="LB21">
            <v>138</v>
          </cell>
          <cell r="LC21" t="str">
            <v>021602</v>
          </cell>
          <cell r="LD21">
            <v>78</v>
          </cell>
          <cell r="LE21" t="str">
            <v>021602</v>
          </cell>
          <cell r="LF21">
            <v>278</v>
          </cell>
          <cell r="LG21" t="str">
            <v>021602</v>
          </cell>
          <cell r="LH21">
            <v>146</v>
          </cell>
          <cell r="LI21" t="str">
            <v>021602</v>
          </cell>
          <cell r="LJ21">
            <v>369</v>
          </cell>
          <cell r="LK21" t="str">
            <v>021602</v>
          </cell>
          <cell r="LL21">
            <v>133</v>
          </cell>
          <cell r="LM21" t="str">
            <v>021602</v>
          </cell>
          <cell r="LN21">
            <v>362</v>
          </cell>
          <cell r="LO21" t="str">
            <v>021602</v>
          </cell>
          <cell r="LP21">
            <v>145</v>
          </cell>
          <cell r="LQ21" t="str">
            <v>021602</v>
          </cell>
          <cell r="LR21">
            <v>373</v>
          </cell>
          <cell r="LS21" t="str">
            <v>021602</v>
          </cell>
          <cell r="LT21">
            <v>99</v>
          </cell>
          <cell r="LU21" t="str">
            <v>021602</v>
          </cell>
          <cell r="LV21">
            <v>332</v>
          </cell>
          <cell r="LW21" t="str">
            <v>021602</v>
          </cell>
          <cell r="LX21">
            <v>68</v>
          </cell>
          <cell r="LY21" t="str">
            <v>021602</v>
          </cell>
          <cell r="LZ21">
            <v>308</v>
          </cell>
          <cell r="MA21" t="str">
            <v>021602</v>
          </cell>
          <cell r="MB21">
            <v>68</v>
          </cell>
          <cell r="MC21" t="str">
            <v>021602</v>
          </cell>
          <cell r="MD21">
            <v>248</v>
          </cell>
          <cell r="ME21" t="str">
            <v>021602</v>
          </cell>
          <cell r="MF21">
            <v>42</v>
          </cell>
          <cell r="MG21" t="str">
            <v>021602</v>
          </cell>
          <cell r="MH21">
            <v>167</v>
          </cell>
          <cell r="MI21" t="str">
            <v>021602</v>
          </cell>
          <cell r="MJ21">
            <v>36</v>
          </cell>
          <cell r="MK21" t="str">
            <v>021602</v>
          </cell>
          <cell r="ML21">
            <v>127</v>
          </cell>
          <cell r="MM21" t="str">
            <v>021602</v>
          </cell>
          <cell r="MN21">
            <v>26</v>
          </cell>
          <cell r="MO21" t="str">
            <v>021602</v>
          </cell>
          <cell r="MP21">
            <v>102</v>
          </cell>
          <cell r="MQ21" t="str">
            <v>021602</v>
          </cell>
          <cell r="MR21">
            <v>23</v>
          </cell>
          <cell r="MS21" t="str">
            <v>021602</v>
          </cell>
          <cell r="MT21">
            <v>110</v>
          </cell>
          <cell r="MU21" t="str">
            <v>021602</v>
          </cell>
          <cell r="MV21">
            <v>14</v>
          </cell>
          <cell r="MW21" t="str">
            <v>021602</v>
          </cell>
          <cell r="MX21">
            <v>81</v>
          </cell>
          <cell r="MY21" t="str">
            <v>021602</v>
          </cell>
          <cell r="MZ21">
            <v>19</v>
          </cell>
          <cell r="NA21" t="str">
            <v>021602</v>
          </cell>
          <cell r="NB21">
            <v>63</v>
          </cell>
          <cell r="NC21" t="str">
            <v>021602</v>
          </cell>
          <cell r="ND21">
            <v>12</v>
          </cell>
          <cell r="NE21" t="str">
            <v>021602</v>
          </cell>
          <cell r="NF21">
            <v>54</v>
          </cell>
          <cell r="NG21" t="str">
            <v>021602</v>
          </cell>
          <cell r="NH21">
            <v>8</v>
          </cell>
          <cell r="NI21" t="str">
            <v>021604</v>
          </cell>
          <cell r="NJ21">
            <v>2</v>
          </cell>
          <cell r="NK21" t="str">
            <v>021602</v>
          </cell>
          <cell r="NL21">
            <v>7</v>
          </cell>
          <cell r="NM21" t="str">
            <v>021602</v>
          </cell>
          <cell r="NN21">
            <v>30</v>
          </cell>
          <cell r="NO21" t="str">
            <v>021602</v>
          </cell>
          <cell r="NP21">
            <v>3</v>
          </cell>
          <cell r="NQ21" t="str">
            <v>021604</v>
          </cell>
          <cell r="NR21">
            <v>1</v>
          </cell>
          <cell r="NS21" t="str">
            <v>021602</v>
          </cell>
          <cell r="NT21">
            <v>1</v>
          </cell>
          <cell r="NU21" t="str">
            <v>021606</v>
          </cell>
          <cell r="NV21">
            <v>3</v>
          </cell>
          <cell r="NW21" t="str">
            <v>021602</v>
          </cell>
          <cell r="NX21">
            <v>1</v>
          </cell>
          <cell r="NY21" t="str">
            <v>021606</v>
          </cell>
          <cell r="NZ21">
            <v>1</v>
          </cell>
          <cell r="OC21" t="str">
            <v>021800</v>
          </cell>
          <cell r="OD21">
            <v>3</v>
          </cell>
          <cell r="OG21" t="str">
            <v>022208</v>
          </cell>
          <cell r="OH21">
            <v>2</v>
          </cell>
          <cell r="OI21" t="str">
            <v>021602</v>
          </cell>
          <cell r="OJ21">
            <v>1</v>
          </cell>
          <cell r="OK21" t="str">
            <v>028000</v>
          </cell>
          <cell r="OL21">
            <v>3</v>
          </cell>
        </row>
        <row r="22">
          <cell r="C22" t="str">
            <v>021502</v>
          </cell>
          <cell r="D22">
            <v>367</v>
          </cell>
          <cell r="E22" t="str">
            <v>021502</v>
          </cell>
          <cell r="F22">
            <v>322</v>
          </cell>
          <cell r="G22" t="str">
            <v>021502</v>
          </cell>
          <cell r="H22">
            <v>328</v>
          </cell>
          <cell r="I22" t="str">
            <v>021502</v>
          </cell>
          <cell r="J22">
            <v>319</v>
          </cell>
          <cell r="K22" t="str">
            <v>021502</v>
          </cell>
          <cell r="L22">
            <v>357</v>
          </cell>
          <cell r="M22" t="str">
            <v>021502</v>
          </cell>
          <cell r="N22">
            <v>381</v>
          </cell>
          <cell r="O22" t="str">
            <v>021502</v>
          </cell>
          <cell r="P22">
            <v>393</v>
          </cell>
          <cell r="Q22" t="str">
            <v>021502</v>
          </cell>
          <cell r="R22">
            <v>354</v>
          </cell>
          <cell r="S22" t="str">
            <v>021502</v>
          </cell>
          <cell r="T22">
            <v>484</v>
          </cell>
          <cell r="U22" t="str">
            <v>021502</v>
          </cell>
          <cell r="V22">
            <v>418</v>
          </cell>
          <cell r="W22" t="str">
            <v>021502</v>
          </cell>
          <cell r="X22">
            <v>463</v>
          </cell>
          <cell r="Y22" t="str">
            <v>021502</v>
          </cell>
          <cell r="Z22">
            <v>470</v>
          </cell>
          <cell r="AA22" t="str">
            <v>021502</v>
          </cell>
          <cell r="AB22">
            <v>491</v>
          </cell>
          <cell r="AC22" t="str">
            <v>021502</v>
          </cell>
          <cell r="AD22">
            <v>477</v>
          </cell>
          <cell r="AE22" t="str">
            <v>021502</v>
          </cell>
          <cell r="AF22">
            <v>473</v>
          </cell>
          <cell r="AG22" t="str">
            <v>021502</v>
          </cell>
          <cell r="AH22">
            <v>528</v>
          </cell>
          <cell r="AI22" t="str">
            <v>021502</v>
          </cell>
          <cell r="AJ22">
            <v>473</v>
          </cell>
          <cell r="AK22" t="str">
            <v>021502</v>
          </cell>
          <cell r="AL22">
            <v>489</v>
          </cell>
          <cell r="AM22" t="str">
            <v>021502</v>
          </cell>
          <cell r="AN22">
            <v>521</v>
          </cell>
          <cell r="AO22" t="str">
            <v>021502</v>
          </cell>
          <cell r="AP22">
            <v>469</v>
          </cell>
          <cell r="AQ22" t="str">
            <v>021502</v>
          </cell>
          <cell r="AR22">
            <v>492</v>
          </cell>
          <cell r="AS22" t="str">
            <v>021502</v>
          </cell>
          <cell r="AT22">
            <v>466</v>
          </cell>
          <cell r="AU22" t="str">
            <v>021502</v>
          </cell>
          <cell r="AV22">
            <v>428</v>
          </cell>
          <cell r="AW22" t="str">
            <v>021502</v>
          </cell>
          <cell r="AX22">
            <v>437</v>
          </cell>
          <cell r="AY22" t="str">
            <v>021502</v>
          </cell>
          <cell r="AZ22">
            <v>469</v>
          </cell>
          <cell r="BA22" t="str">
            <v>021502</v>
          </cell>
          <cell r="BB22">
            <v>447</v>
          </cell>
          <cell r="BC22" t="str">
            <v>021502</v>
          </cell>
          <cell r="BD22">
            <v>428</v>
          </cell>
          <cell r="BE22" t="str">
            <v>021502</v>
          </cell>
          <cell r="BF22">
            <v>393</v>
          </cell>
          <cell r="BG22" t="str">
            <v>021502</v>
          </cell>
          <cell r="BH22">
            <v>367</v>
          </cell>
          <cell r="BI22" t="str">
            <v>021502</v>
          </cell>
          <cell r="BJ22">
            <v>404</v>
          </cell>
          <cell r="BK22" t="str">
            <v>021502</v>
          </cell>
          <cell r="BL22">
            <v>337</v>
          </cell>
          <cell r="BM22" t="str">
            <v>021502</v>
          </cell>
          <cell r="BN22">
            <v>368</v>
          </cell>
          <cell r="BO22" t="str">
            <v>021501</v>
          </cell>
          <cell r="BP22">
            <v>131</v>
          </cell>
          <cell r="BQ22" t="str">
            <v>021501</v>
          </cell>
          <cell r="BR22">
            <v>111</v>
          </cell>
          <cell r="BS22" t="str">
            <v>021502</v>
          </cell>
          <cell r="BT22">
            <v>297</v>
          </cell>
          <cell r="BU22" t="str">
            <v>021602</v>
          </cell>
          <cell r="BV22">
            <v>571</v>
          </cell>
          <cell r="BW22" t="str">
            <v>021502</v>
          </cell>
          <cell r="BX22">
            <v>235</v>
          </cell>
          <cell r="BY22" t="str">
            <v>021601</v>
          </cell>
          <cell r="BZ22">
            <v>738</v>
          </cell>
          <cell r="CA22" t="str">
            <v>021604</v>
          </cell>
          <cell r="CB22">
            <v>48</v>
          </cell>
          <cell r="CC22" t="str">
            <v>021602</v>
          </cell>
          <cell r="CD22">
            <v>521</v>
          </cell>
          <cell r="CE22" t="str">
            <v>021601</v>
          </cell>
          <cell r="CF22">
            <v>624</v>
          </cell>
          <cell r="CG22" t="str">
            <v>021601</v>
          </cell>
          <cell r="CH22">
            <v>698</v>
          </cell>
          <cell r="CI22" t="str">
            <v>021502</v>
          </cell>
          <cell r="CJ22">
            <v>261</v>
          </cell>
          <cell r="CK22" t="str">
            <v>021604</v>
          </cell>
          <cell r="CL22">
            <v>39</v>
          </cell>
          <cell r="CM22" t="str">
            <v>021604</v>
          </cell>
          <cell r="CN22">
            <v>51</v>
          </cell>
          <cell r="CO22" t="str">
            <v>021601</v>
          </cell>
          <cell r="CP22">
            <v>724</v>
          </cell>
          <cell r="CQ22" t="str">
            <v>021604</v>
          </cell>
          <cell r="CR22">
            <v>52</v>
          </cell>
          <cell r="CS22" t="str">
            <v>021602</v>
          </cell>
          <cell r="CT22">
            <v>562</v>
          </cell>
          <cell r="CU22" t="str">
            <v>021604</v>
          </cell>
          <cell r="CV22">
            <v>62</v>
          </cell>
          <cell r="CW22" t="str">
            <v>021604</v>
          </cell>
          <cell r="CX22">
            <v>31</v>
          </cell>
          <cell r="CY22" t="str">
            <v>021604</v>
          </cell>
          <cell r="CZ22">
            <v>73</v>
          </cell>
          <cell r="DA22" t="str">
            <v>021602</v>
          </cell>
          <cell r="DB22">
            <v>597</v>
          </cell>
          <cell r="DC22" t="str">
            <v>021604</v>
          </cell>
          <cell r="DD22">
            <v>65</v>
          </cell>
          <cell r="DE22" t="str">
            <v>021602</v>
          </cell>
          <cell r="DF22">
            <v>662</v>
          </cell>
          <cell r="DG22" t="str">
            <v>021604</v>
          </cell>
          <cell r="DH22">
            <v>50</v>
          </cell>
          <cell r="DI22" t="str">
            <v>021604</v>
          </cell>
          <cell r="DJ22">
            <v>37</v>
          </cell>
          <cell r="DK22" t="str">
            <v>021604</v>
          </cell>
          <cell r="DL22">
            <v>69</v>
          </cell>
          <cell r="DM22" t="str">
            <v>021604</v>
          </cell>
          <cell r="DN22">
            <v>51</v>
          </cell>
          <cell r="DO22" t="str">
            <v>021604</v>
          </cell>
          <cell r="DP22">
            <v>73</v>
          </cell>
          <cell r="DQ22" t="str">
            <v>021604</v>
          </cell>
          <cell r="DR22">
            <v>61</v>
          </cell>
          <cell r="DS22" t="str">
            <v>021602</v>
          </cell>
          <cell r="DT22">
            <v>1047</v>
          </cell>
          <cell r="DU22" t="str">
            <v>021602</v>
          </cell>
          <cell r="DV22">
            <v>1009</v>
          </cell>
          <cell r="DW22" t="str">
            <v>021604</v>
          </cell>
          <cell r="DX22">
            <v>74</v>
          </cell>
          <cell r="DY22" t="str">
            <v>021604</v>
          </cell>
          <cell r="DZ22">
            <v>68</v>
          </cell>
          <cell r="EA22" t="str">
            <v>021604</v>
          </cell>
          <cell r="EB22">
            <v>89</v>
          </cell>
          <cell r="EC22" t="str">
            <v>021604</v>
          </cell>
          <cell r="ED22">
            <v>68</v>
          </cell>
          <cell r="EE22" t="str">
            <v>021604</v>
          </cell>
          <cell r="EF22">
            <v>93</v>
          </cell>
          <cell r="EG22" t="str">
            <v>021602</v>
          </cell>
          <cell r="EH22">
            <v>1384</v>
          </cell>
          <cell r="EI22" t="str">
            <v>021604</v>
          </cell>
          <cell r="EJ22">
            <v>100</v>
          </cell>
          <cell r="EK22" t="str">
            <v>021604</v>
          </cell>
          <cell r="EL22">
            <v>72</v>
          </cell>
          <cell r="EM22" t="str">
            <v>021604</v>
          </cell>
          <cell r="EN22">
            <v>90</v>
          </cell>
          <cell r="EO22" t="str">
            <v>021604</v>
          </cell>
          <cell r="EP22">
            <v>76</v>
          </cell>
          <cell r="EQ22" t="str">
            <v>021604</v>
          </cell>
          <cell r="ER22">
            <v>78</v>
          </cell>
          <cell r="ES22" t="str">
            <v>021602</v>
          </cell>
          <cell r="ET22">
            <v>1210</v>
          </cell>
          <cell r="EU22" t="str">
            <v>021604</v>
          </cell>
          <cell r="EV22">
            <v>79</v>
          </cell>
          <cell r="EW22" t="str">
            <v>021604</v>
          </cell>
          <cell r="EX22">
            <v>71</v>
          </cell>
          <cell r="EY22" t="str">
            <v>021604</v>
          </cell>
          <cell r="EZ22">
            <v>84</v>
          </cell>
          <cell r="FA22" t="str">
            <v>021604</v>
          </cell>
          <cell r="FB22">
            <v>71</v>
          </cell>
          <cell r="FC22" t="str">
            <v>021604</v>
          </cell>
          <cell r="FD22">
            <v>58</v>
          </cell>
          <cell r="FE22" t="str">
            <v>021604</v>
          </cell>
          <cell r="FF22">
            <v>82</v>
          </cell>
          <cell r="FG22" t="str">
            <v>021604</v>
          </cell>
          <cell r="FH22">
            <v>74</v>
          </cell>
          <cell r="FI22" t="str">
            <v>021604</v>
          </cell>
          <cell r="FJ22">
            <v>82</v>
          </cell>
          <cell r="FK22" t="str">
            <v>021604</v>
          </cell>
          <cell r="FL22">
            <v>84</v>
          </cell>
          <cell r="FM22" t="str">
            <v>021604</v>
          </cell>
          <cell r="FN22">
            <v>71</v>
          </cell>
          <cell r="FO22" t="str">
            <v>021604</v>
          </cell>
          <cell r="FP22">
            <v>75</v>
          </cell>
          <cell r="FQ22" t="str">
            <v>021604</v>
          </cell>
          <cell r="FR22">
            <v>66</v>
          </cell>
          <cell r="FS22" t="str">
            <v>021604</v>
          </cell>
          <cell r="FT22">
            <v>56</v>
          </cell>
          <cell r="FU22" t="str">
            <v>021604</v>
          </cell>
          <cell r="FV22">
            <v>80</v>
          </cell>
          <cell r="FW22" t="str">
            <v>021604</v>
          </cell>
          <cell r="FX22">
            <v>74</v>
          </cell>
          <cell r="FY22" t="str">
            <v>021604</v>
          </cell>
          <cell r="FZ22">
            <v>79</v>
          </cell>
          <cell r="GA22" t="str">
            <v>021604</v>
          </cell>
          <cell r="GB22">
            <v>76</v>
          </cell>
          <cell r="GC22" t="str">
            <v>021604</v>
          </cell>
          <cell r="GD22">
            <v>96</v>
          </cell>
          <cell r="GE22" t="str">
            <v>021604</v>
          </cell>
          <cell r="GF22">
            <v>74</v>
          </cell>
          <cell r="GG22" t="str">
            <v>021604</v>
          </cell>
          <cell r="GH22">
            <v>99</v>
          </cell>
          <cell r="GI22" t="str">
            <v>021604</v>
          </cell>
          <cell r="GJ22">
            <v>78</v>
          </cell>
          <cell r="GK22" t="str">
            <v>021604</v>
          </cell>
          <cell r="GL22">
            <v>73</v>
          </cell>
          <cell r="GM22" t="str">
            <v>021604</v>
          </cell>
          <cell r="GN22">
            <v>61</v>
          </cell>
          <cell r="GO22" t="str">
            <v>021604</v>
          </cell>
          <cell r="GP22">
            <v>80</v>
          </cell>
          <cell r="GQ22" t="str">
            <v>021604</v>
          </cell>
          <cell r="GR22">
            <v>69</v>
          </cell>
          <cell r="GS22" t="str">
            <v>021604</v>
          </cell>
          <cell r="GT22">
            <v>88</v>
          </cell>
          <cell r="GU22" t="str">
            <v>021604</v>
          </cell>
          <cell r="GV22">
            <v>68</v>
          </cell>
          <cell r="GW22" t="str">
            <v>021604</v>
          </cell>
          <cell r="GX22">
            <v>78</v>
          </cell>
          <cell r="GY22" t="str">
            <v>021604</v>
          </cell>
          <cell r="GZ22">
            <v>69</v>
          </cell>
          <cell r="HA22" t="str">
            <v>021604</v>
          </cell>
          <cell r="HB22">
            <v>69</v>
          </cell>
          <cell r="HC22" t="str">
            <v>021604</v>
          </cell>
          <cell r="HD22">
            <v>64</v>
          </cell>
          <cell r="HE22" t="str">
            <v>021602</v>
          </cell>
          <cell r="HF22">
            <v>853</v>
          </cell>
          <cell r="HG22" t="str">
            <v>021604</v>
          </cell>
          <cell r="HH22">
            <v>82</v>
          </cell>
          <cell r="HI22" t="str">
            <v>021604</v>
          </cell>
          <cell r="HJ22">
            <v>93</v>
          </cell>
          <cell r="HK22" t="str">
            <v>021604</v>
          </cell>
          <cell r="HL22">
            <v>65</v>
          </cell>
          <cell r="HM22" t="str">
            <v>021604</v>
          </cell>
          <cell r="HN22">
            <v>89</v>
          </cell>
          <cell r="HO22" t="str">
            <v>021604</v>
          </cell>
          <cell r="HP22">
            <v>62</v>
          </cell>
          <cell r="HQ22" t="str">
            <v>021604</v>
          </cell>
          <cell r="HR22">
            <v>87</v>
          </cell>
          <cell r="HS22" t="str">
            <v>021604</v>
          </cell>
          <cell r="HT22">
            <v>75</v>
          </cell>
          <cell r="HU22" t="str">
            <v>021604</v>
          </cell>
          <cell r="HV22">
            <v>77</v>
          </cell>
          <cell r="HW22" t="str">
            <v>021604</v>
          </cell>
          <cell r="HX22">
            <v>88</v>
          </cell>
          <cell r="HY22" t="str">
            <v>021604</v>
          </cell>
          <cell r="HZ22">
            <v>69</v>
          </cell>
          <cell r="IA22" t="str">
            <v>021604</v>
          </cell>
          <cell r="IB22">
            <v>53</v>
          </cell>
          <cell r="IC22" t="str">
            <v>021604</v>
          </cell>
          <cell r="ID22">
            <v>82</v>
          </cell>
          <cell r="IE22" t="str">
            <v>021604</v>
          </cell>
          <cell r="IF22">
            <v>68</v>
          </cell>
          <cell r="IG22" t="str">
            <v>021604</v>
          </cell>
          <cell r="IH22">
            <v>97</v>
          </cell>
          <cell r="II22" t="str">
            <v>021604</v>
          </cell>
          <cell r="IJ22">
            <v>72</v>
          </cell>
          <cell r="IK22" t="str">
            <v>021602</v>
          </cell>
          <cell r="IL22">
            <v>1320</v>
          </cell>
          <cell r="IM22" t="str">
            <v>021604</v>
          </cell>
          <cell r="IN22">
            <v>61</v>
          </cell>
          <cell r="IO22" t="str">
            <v>021604</v>
          </cell>
          <cell r="IP22">
            <v>69</v>
          </cell>
          <cell r="IQ22" t="str">
            <v>021604</v>
          </cell>
          <cell r="IR22">
            <v>59</v>
          </cell>
          <cell r="IS22" t="str">
            <v>021604</v>
          </cell>
          <cell r="IT22">
            <v>80</v>
          </cell>
          <cell r="IU22" t="str">
            <v>021604</v>
          </cell>
          <cell r="IV22">
            <v>60</v>
          </cell>
          <cell r="IW22" t="str">
            <v>021604</v>
          </cell>
          <cell r="IX22">
            <v>82</v>
          </cell>
          <cell r="IY22" t="str">
            <v>021604</v>
          </cell>
          <cell r="IZ22">
            <v>43</v>
          </cell>
          <cell r="JA22" t="str">
            <v>021604</v>
          </cell>
          <cell r="JB22">
            <v>78</v>
          </cell>
          <cell r="JC22" t="str">
            <v>021604</v>
          </cell>
          <cell r="JD22">
            <v>42</v>
          </cell>
          <cell r="JE22" t="str">
            <v>021604</v>
          </cell>
          <cell r="JF22">
            <v>71</v>
          </cell>
          <cell r="JG22" t="str">
            <v>021604</v>
          </cell>
          <cell r="JH22">
            <v>59</v>
          </cell>
          <cell r="JI22" t="str">
            <v>021604</v>
          </cell>
          <cell r="JJ22">
            <v>92</v>
          </cell>
          <cell r="JK22" t="str">
            <v>021604</v>
          </cell>
          <cell r="JL22">
            <v>33</v>
          </cell>
          <cell r="JM22" t="str">
            <v>021604</v>
          </cell>
          <cell r="JN22">
            <v>67</v>
          </cell>
          <cell r="JO22" t="str">
            <v>021604</v>
          </cell>
          <cell r="JP22">
            <v>45</v>
          </cell>
          <cell r="JQ22" t="str">
            <v>021604</v>
          </cell>
          <cell r="JR22">
            <v>67</v>
          </cell>
          <cell r="JS22" t="str">
            <v>021604</v>
          </cell>
          <cell r="JT22">
            <v>39</v>
          </cell>
          <cell r="JU22" t="str">
            <v>021604</v>
          </cell>
          <cell r="JV22">
            <v>79</v>
          </cell>
          <cell r="JW22" t="str">
            <v>021604</v>
          </cell>
          <cell r="JX22">
            <v>22</v>
          </cell>
          <cell r="JY22" t="str">
            <v>021604</v>
          </cell>
          <cell r="JZ22">
            <v>69</v>
          </cell>
          <cell r="KA22" t="str">
            <v>021604</v>
          </cell>
          <cell r="KB22">
            <v>25</v>
          </cell>
          <cell r="KC22" t="str">
            <v>021604</v>
          </cell>
          <cell r="KD22">
            <v>49</v>
          </cell>
          <cell r="KE22" t="str">
            <v>021604</v>
          </cell>
          <cell r="KF22">
            <v>26</v>
          </cell>
          <cell r="KG22" t="str">
            <v>021604</v>
          </cell>
          <cell r="KH22">
            <v>53</v>
          </cell>
          <cell r="KI22" t="str">
            <v>021604</v>
          </cell>
          <cell r="KJ22">
            <v>17</v>
          </cell>
          <cell r="KK22" t="str">
            <v>021604</v>
          </cell>
          <cell r="KL22">
            <v>47</v>
          </cell>
          <cell r="KM22" t="str">
            <v>021604</v>
          </cell>
          <cell r="KN22">
            <v>16</v>
          </cell>
          <cell r="KO22" t="str">
            <v>021604</v>
          </cell>
          <cell r="KP22">
            <v>40</v>
          </cell>
          <cell r="KQ22" t="str">
            <v>021604</v>
          </cell>
          <cell r="KR22">
            <v>7</v>
          </cell>
          <cell r="KS22" t="str">
            <v>021604</v>
          </cell>
          <cell r="KT22">
            <v>10</v>
          </cell>
          <cell r="KU22" t="str">
            <v>021604</v>
          </cell>
          <cell r="KV22">
            <v>8</v>
          </cell>
          <cell r="KW22" t="str">
            <v>021604</v>
          </cell>
          <cell r="KX22">
            <v>15</v>
          </cell>
          <cell r="KY22" t="str">
            <v>021604</v>
          </cell>
          <cell r="KZ22">
            <v>3</v>
          </cell>
          <cell r="LA22" t="str">
            <v>021604</v>
          </cell>
          <cell r="LB22">
            <v>13</v>
          </cell>
          <cell r="LC22" t="str">
            <v>021604</v>
          </cell>
          <cell r="LD22">
            <v>11</v>
          </cell>
          <cell r="LE22" t="str">
            <v>021604</v>
          </cell>
          <cell r="LF22">
            <v>19</v>
          </cell>
          <cell r="LG22" t="str">
            <v>021604</v>
          </cell>
          <cell r="LH22">
            <v>11</v>
          </cell>
          <cell r="LI22" t="str">
            <v>021604</v>
          </cell>
          <cell r="LJ22">
            <v>38</v>
          </cell>
          <cell r="LK22" t="str">
            <v>021604</v>
          </cell>
          <cell r="LL22">
            <v>8</v>
          </cell>
          <cell r="LM22" t="str">
            <v>021604</v>
          </cell>
          <cell r="LN22">
            <v>35</v>
          </cell>
          <cell r="LO22" t="str">
            <v>021604</v>
          </cell>
          <cell r="LP22">
            <v>10</v>
          </cell>
          <cell r="LQ22" t="str">
            <v>021604</v>
          </cell>
          <cell r="LR22">
            <v>34</v>
          </cell>
          <cell r="LS22" t="str">
            <v>021604</v>
          </cell>
          <cell r="LT22">
            <v>6</v>
          </cell>
          <cell r="LU22" t="str">
            <v>021604</v>
          </cell>
          <cell r="LV22">
            <v>25</v>
          </cell>
          <cell r="LW22" t="str">
            <v>021604</v>
          </cell>
          <cell r="LX22">
            <v>4</v>
          </cell>
          <cell r="LY22" t="str">
            <v>021604</v>
          </cell>
          <cell r="LZ22">
            <v>19</v>
          </cell>
          <cell r="MA22" t="str">
            <v>021604</v>
          </cell>
          <cell r="MB22">
            <v>5</v>
          </cell>
          <cell r="MC22" t="str">
            <v>021604</v>
          </cell>
          <cell r="MD22">
            <v>19</v>
          </cell>
          <cell r="ME22" t="str">
            <v>021604</v>
          </cell>
          <cell r="MF22">
            <v>3</v>
          </cell>
          <cell r="MG22" t="str">
            <v>021604</v>
          </cell>
          <cell r="MH22">
            <v>15</v>
          </cell>
          <cell r="MI22" t="str">
            <v>021604</v>
          </cell>
          <cell r="MJ22">
            <v>6</v>
          </cell>
          <cell r="MK22" t="str">
            <v>021604</v>
          </cell>
          <cell r="ML22">
            <v>13</v>
          </cell>
          <cell r="MM22" t="str">
            <v>021604</v>
          </cell>
          <cell r="MN22">
            <v>2</v>
          </cell>
          <cell r="MO22" t="str">
            <v>021604</v>
          </cell>
          <cell r="MP22">
            <v>7</v>
          </cell>
          <cell r="MQ22" t="str">
            <v>021604</v>
          </cell>
          <cell r="MR22">
            <v>2</v>
          </cell>
          <cell r="MS22" t="str">
            <v>021604</v>
          </cell>
          <cell r="MT22">
            <v>9</v>
          </cell>
          <cell r="MW22" t="str">
            <v>021604</v>
          </cell>
          <cell r="MX22">
            <v>2</v>
          </cell>
          <cell r="MY22" t="str">
            <v>021604</v>
          </cell>
          <cell r="MZ22">
            <v>1</v>
          </cell>
          <cell r="NA22" t="str">
            <v>021604</v>
          </cell>
          <cell r="NB22">
            <v>4</v>
          </cell>
          <cell r="NC22" t="str">
            <v>021604</v>
          </cell>
          <cell r="ND22">
            <v>1</v>
          </cell>
          <cell r="NE22" t="str">
            <v>021604</v>
          </cell>
          <cell r="NF22">
            <v>5</v>
          </cell>
          <cell r="NG22" t="str">
            <v>021604</v>
          </cell>
          <cell r="NH22">
            <v>3</v>
          </cell>
          <cell r="NI22" t="str">
            <v>021605</v>
          </cell>
          <cell r="NJ22">
            <v>16</v>
          </cell>
          <cell r="NK22" t="str">
            <v>021604</v>
          </cell>
          <cell r="NL22">
            <v>1</v>
          </cell>
          <cell r="NM22" t="str">
            <v>021604</v>
          </cell>
          <cell r="NN22">
            <v>1</v>
          </cell>
          <cell r="NQ22" t="str">
            <v>021605</v>
          </cell>
          <cell r="NR22">
            <v>6</v>
          </cell>
          <cell r="NU22" t="str">
            <v>021607</v>
          </cell>
          <cell r="NV22">
            <v>5</v>
          </cell>
          <cell r="NY22" t="str">
            <v>021607</v>
          </cell>
          <cell r="NZ22">
            <v>2</v>
          </cell>
          <cell r="OC22" t="str">
            <v>021901</v>
          </cell>
          <cell r="OD22">
            <v>1</v>
          </cell>
          <cell r="OG22" t="str">
            <v>023002</v>
          </cell>
          <cell r="OH22">
            <v>1</v>
          </cell>
          <cell r="OK22" t="str">
            <v>029001</v>
          </cell>
          <cell r="OL22">
            <v>2</v>
          </cell>
        </row>
        <row r="23">
          <cell r="C23" t="str">
            <v>021602</v>
          </cell>
          <cell r="D23">
            <v>692</v>
          </cell>
          <cell r="E23" t="str">
            <v>021602</v>
          </cell>
          <cell r="F23">
            <v>549</v>
          </cell>
          <cell r="G23" t="str">
            <v>021602</v>
          </cell>
          <cell r="H23">
            <v>656</v>
          </cell>
          <cell r="I23" t="str">
            <v>021602</v>
          </cell>
          <cell r="J23">
            <v>619</v>
          </cell>
          <cell r="K23" t="str">
            <v>021602</v>
          </cell>
          <cell r="L23">
            <v>723</v>
          </cell>
          <cell r="M23" t="str">
            <v>021602</v>
          </cell>
          <cell r="N23">
            <v>712</v>
          </cell>
          <cell r="O23" t="str">
            <v>021602</v>
          </cell>
          <cell r="P23">
            <v>751</v>
          </cell>
          <cell r="Q23" t="str">
            <v>021602</v>
          </cell>
          <cell r="R23">
            <v>675</v>
          </cell>
          <cell r="S23" t="str">
            <v>021602</v>
          </cell>
          <cell r="T23">
            <v>883</v>
          </cell>
          <cell r="U23" t="str">
            <v>021602</v>
          </cell>
          <cell r="V23">
            <v>783</v>
          </cell>
          <cell r="W23" t="str">
            <v>021602</v>
          </cell>
          <cell r="X23">
            <v>869</v>
          </cell>
          <cell r="Y23" t="str">
            <v>021602</v>
          </cell>
          <cell r="Z23">
            <v>805</v>
          </cell>
          <cell r="AA23" t="str">
            <v>021602</v>
          </cell>
          <cell r="AB23">
            <v>847</v>
          </cell>
          <cell r="AC23" t="str">
            <v>021602</v>
          </cell>
          <cell r="AD23">
            <v>789</v>
          </cell>
          <cell r="AE23" t="str">
            <v>021602</v>
          </cell>
          <cell r="AF23">
            <v>840</v>
          </cell>
          <cell r="AG23" t="str">
            <v>021602</v>
          </cell>
          <cell r="AH23">
            <v>839</v>
          </cell>
          <cell r="AI23" t="str">
            <v>021602</v>
          </cell>
          <cell r="AJ23">
            <v>846</v>
          </cell>
          <cell r="AK23" t="str">
            <v>021602</v>
          </cell>
          <cell r="AL23">
            <v>857</v>
          </cell>
          <cell r="AM23" t="str">
            <v>021602</v>
          </cell>
          <cell r="AN23">
            <v>888</v>
          </cell>
          <cell r="AO23" t="str">
            <v>021602</v>
          </cell>
          <cell r="AP23">
            <v>753</v>
          </cell>
          <cell r="AQ23" t="str">
            <v>021602</v>
          </cell>
          <cell r="AR23">
            <v>824</v>
          </cell>
          <cell r="AS23" t="str">
            <v>021602</v>
          </cell>
          <cell r="AT23">
            <v>801</v>
          </cell>
          <cell r="AU23" t="str">
            <v>021602</v>
          </cell>
          <cell r="AV23">
            <v>874</v>
          </cell>
          <cell r="AW23" t="str">
            <v>021602</v>
          </cell>
          <cell r="AX23">
            <v>731</v>
          </cell>
          <cell r="AY23" t="str">
            <v>021602</v>
          </cell>
          <cell r="AZ23">
            <v>779</v>
          </cell>
          <cell r="BA23" t="str">
            <v>021602</v>
          </cell>
          <cell r="BB23">
            <v>718</v>
          </cell>
          <cell r="BC23" t="str">
            <v>021602</v>
          </cell>
          <cell r="BD23">
            <v>706</v>
          </cell>
          <cell r="BE23" t="str">
            <v>021602</v>
          </cell>
          <cell r="BF23">
            <v>672</v>
          </cell>
          <cell r="BG23" t="str">
            <v>021602</v>
          </cell>
          <cell r="BH23">
            <v>587</v>
          </cell>
          <cell r="BI23" t="str">
            <v>021602</v>
          </cell>
          <cell r="BJ23">
            <v>599</v>
          </cell>
          <cell r="BK23" t="str">
            <v>021602</v>
          </cell>
          <cell r="BL23">
            <v>623</v>
          </cell>
          <cell r="BM23" t="str">
            <v>021602</v>
          </cell>
          <cell r="BN23">
            <v>591</v>
          </cell>
          <cell r="BO23" t="str">
            <v>021502</v>
          </cell>
          <cell r="BP23">
            <v>364</v>
          </cell>
          <cell r="BQ23" t="str">
            <v>021502</v>
          </cell>
          <cell r="BR23">
            <v>389</v>
          </cell>
          <cell r="BS23" t="str">
            <v>021601</v>
          </cell>
          <cell r="BT23">
            <v>558</v>
          </cell>
          <cell r="BU23" t="str">
            <v>021604</v>
          </cell>
          <cell r="BV23">
            <v>35</v>
          </cell>
          <cell r="BW23" t="str">
            <v>021601</v>
          </cell>
          <cell r="BX23">
            <v>556</v>
          </cell>
          <cell r="BY23" t="str">
            <v>021602</v>
          </cell>
          <cell r="BZ23">
            <v>542</v>
          </cell>
          <cell r="CA23" t="str">
            <v>021605</v>
          </cell>
          <cell r="CB23">
            <v>169</v>
          </cell>
          <cell r="CC23" t="str">
            <v>021604</v>
          </cell>
          <cell r="CD23">
            <v>34</v>
          </cell>
          <cell r="CE23" t="str">
            <v>021602</v>
          </cell>
          <cell r="CF23">
            <v>589</v>
          </cell>
          <cell r="CG23" t="str">
            <v>021602</v>
          </cell>
          <cell r="CH23">
            <v>526</v>
          </cell>
          <cell r="CI23" t="str">
            <v>021601</v>
          </cell>
          <cell r="CJ23">
            <v>636</v>
          </cell>
          <cell r="CK23" t="str">
            <v>021605</v>
          </cell>
          <cell r="CL23">
            <v>101</v>
          </cell>
          <cell r="CM23" t="str">
            <v>021605</v>
          </cell>
          <cell r="CN23">
            <v>157</v>
          </cell>
          <cell r="CO23" t="str">
            <v>021602</v>
          </cell>
          <cell r="CP23">
            <v>591</v>
          </cell>
          <cell r="CQ23" t="str">
            <v>021605</v>
          </cell>
          <cell r="CR23">
            <v>183</v>
          </cell>
          <cell r="CS23" t="str">
            <v>021604</v>
          </cell>
          <cell r="CT23">
            <v>35</v>
          </cell>
          <cell r="CU23" t="str">
            <v>021605</v>
          </cell>
          <cell r="CV23">
            <v>162</v>
          </cell>
          <cell r="CW23" t="str">
            <v>021605</v>
          </cell>
          <cell r="CX23">
            <v>93</v>
          </cell>
          <cell r="CY23" t="str">
            <v>021605</v>
          </cell>
          <cell r="CZ23">
            <v>149</v>
          </cell>
          <cell r="DA23" t="str">
            <v>021604</v>
          </cell>
          <cell r="DB23">
            <v>50</v>
          </cell>
          <cell r="DC23" t="str">
            <v>021605</v>
          </cell>
          <cell r="DD23">
            <v>175</v>
          </cell>
          <cell r="DE23" t="str">
            <v>021604</v>
          </cell>
          <cell r="DF23">
            <v>49</v>
          </cell>
          <cell r="DG23" t="str">
            <v>021605</v>
          </cell>
          <cell r="DH23">
            <v>165</v>
          </cell>
          <cell r="DI23" t="str">
            <v>021605</v>
          </cell>
          <cell r="DJ23">
            <v>109</v>
          </cell>
          <cell r="DK23" t="str">
            <v>021605</v>
          </cell>
          <cell r="DL23">
            <v>186</v>
          </cell>
          <cell r="DM23" t="str">
            <v>021605</v>
          </cell>
          <cell r="DN23">
            <v>119</v>
          </cell>
          <cell r="DO23" t="str">
            <v>021605</v>
          </cell>
          <cell r="DP23">
            <v>195</v>
          </cell>
          <cell r="DQ23" t="str">
            <v>021605</v>
          </cell>
          <cell r="DR23">
            <v>123</v>
          </cell>
          <cell r="DS23" t="str">
            <v>021604</v>
          </cell>
          <cell r="DT23">
            <v>80</v>
          </cell>
          <cell r="DU23" t="str">
            <v>021604</v>
          </cell>
          <cell r="DV23">
            <v>53</v>
          </cell>
          <cell r="DW23" t="str">
            <v>021605</v>
          </cell>
          <cell r="DX23">
            <v>226</v>
          </cell>
          <cell r="DY23" t="str">
            <v>021605</v>
          </cell>
          <cell r="DZ23">
            <v>154</v>
          </cell>
          <cell r="EA23" t="str">
            <v>021605</v>
          </cell>
          <cell r="EB23">
            <v>230</v>
          </cell>
          <cell r="EC23" t="str">
            <v>021605</v>
          </cell>
          <cell r="ED23">
            <v>170</v>
          </cell>
          <cell r="EE23" t="str">
            <v>021605</v>
          </cell>
          <cell r="EF23">
            <v>242</v>
          </cell>
          <cell r="EG23" t="str">
            <v>021604</v>
          </cell>
          <cell r="EH23">
            <v>65</v>
          </cell>
          <cell r="EI23" t="str">
            <v>021605</v>
          </cell>
          <cell r="EJ23">
            <v>245</v>
          </cell>
          <cell r="EK23" t="str">
            <v>021605</v>
          </cell>
          <cell r="EL23">
            <v>189</v>
          </cell>
          <cell r="EM23" t="str">
            <v>021605</v>
          </cell>
          <cell r="EN23">
            <v>207</v>
          </cell>
          <cell r="EO23" t="str">
            <v>021605</v>
          </cell>
          <cell r="EP23">
            <v>201</v>
          </cell>
          <cell r="EQ23" t="str">
            <v>021605</v>
          </cell>
          <cell r="ER23">
            <v>204</v>
          </cell>
          <cell r="ES23" t="str">
            <v>021604</v>
          </cell>
          <cell r="ET23">
            <v>78</v>
          </cell>
          <cell r="EU23" t="str">
            <v>021605</v>
          </cell>
          <cell r="EV23">
            <v>197</v>
          </cell>
          <cell r="EW23" t="str">
            <v>021605</v>
          </cell>
          <cell r="EX23">
            <v>199</v>
          </cell>
          <cell r="EY23" t="str">
            <v>021605</v>
          </cell>
          <cell r="EZ23">
            <v>194</v>
          </cell>
          <cell r="FA23" t="str">
            <v>021605</v>
          </cell>
          <cell r="FB23">
            <v>173</v>
          </cell>
          <cell r="FC23" t="str">
            <v>021605</v>
          </cell>
          <cell r="FD23">
            <v>189</v>
          </cell>
          <cell r="FE23" t="str">
            <v>021605</v>
          </cell>
          <cell r="FF23">
            <v>186</v>
          </cell>
          <cell r="FG23" t="str">
            <v>021605</v>
          </cell>
          <cell r="FH23">
            <v>177</v>
          </cell>
          <cell r="FI23" t="str">
            <v>021605</v>
          </cell>
          <cell r="FJ23">
            <v>179</v>
          </cell>
          <cell r="FK23" t="str">
            <v>021605</v>
          </cell>
          <cell r="FL23">
            <v>190</v>
          </cell>
          <cell r="FM23" t="str">
            <v>021605</v>
          </cell>
          <cell r="FN23">
            <v>193</v>
          </cell>
          <cell r="FO23" t="str">
            <v>021605</v>
          </cell>
          <cell r="FP23">
            <v>196</v>
          </cell>
          <cell r="FQ23" t="str">
            <v>021605</v>
          </cell>
          <cell r="FR23">
            <v>182</v>
          </cell>
          <cell r="FS23" t="str">
            <v>021605</v>
          </cell>
          <cell r="FT23">
            <v>202</v>
          </cell>
          <cell r="FU23" t="str">
            <v>021605</v>
          </cell>
          <cell r="FV23">
            <v>208</v>
          </cell>
          <cell r="FW23" t="str">
            <v>021605</v>
          </cell>
          <cell r="FX23">
            <v>179</v>
          </cell>
          <cell r="FY23" t="str">
            <v>021605</v>
          </cell>
          <cell r="FZ23">
            <v>154</v>
          </cell>
          <cell r="GA23" t="str">
            <v>021605</v>
          </cell>
          <cell r="GB23">
            <v>172</v>
          </cell>
          <cell r="GC23" t="str">
            <v>021605</v>
          </cell>
          <cell r="GD23">
            <v>180</v>
          </cell>
          <cell r="GE23" t="str">
            <v>021605</v>
          </cell>
          <cell r="GF23">
            <v>204</v>
          </cell>
          <cell r="GG23" t="str">
            <v>021605</v>
          </cell>
          <cell r="GH23">
            <v>204</v>
          </cell>
          <cell r="GI23" t="str">
            <v>021605</v>
          </cell>
          <cell r="GJ23">
            <v>183</v>
          </cell>
          <cell r="GK23" t="str">
            <v>021605</v>
          </cell>
          <cell r="GL23">
            <v>203</v>
          </cell>
          <cell r="GM23" t="str">
            <v>021605</v>
          </cell>
          <cell r="GN23">
            <v>191</v>
          </cell>
          <cell r="GO23" t="str">
            <v>021605</v>
          </cell>
          <cell r="GP23">
            <v>203</v>
          </cell>
          <cell r="GQ23" t="str">
            <v>021605</v>
          </cell>
          <cell r="GR23">
            <v>212</v>
          </cell>
          <cell r="GS23" t="str">
            <v>021605</v>
          </cell>
          <cell r="GT23">
            <v>217</v>
          </cell>
          <cell r="GU23" t="str">
            <v>021605</v>
          </cell>
          <cell r="GV23">
            <v>219</v>
          </cell>
          <cell r="GW23" t="str">
            <v>021605</v>
          </cell>
          <cell r="GX23">
            <v>221</v>
          </cell>
          <cell r="GY23" t="str">
            <v>021605</v>
          </cell>
          <cell r="GZ23">
            <v>226</v>
          </cell>
          <cell r="HA23" t="str">
            <v>021605</v>
          </cell>
          <cell r="HB23">
            <v>231</v>
          </cell>
          <cell r="HC23" t="str">
            <v>021605</v>
          </cell>
          <cell r="HD23">
            <v>242</v>
          </cell>
          <cell r="HE23" t="str">
            <v>021604</v>
          </cell>
          <cell r="HF23">
            <v>78</v>
          </cell>
          <cell r="HG23" t="str">
            <v>021605</v>
          </cell>
          <cell r="HH23">
            <v>232</v>
          </cell>
          <cell r="HI23" t="str">
            <v>021605</v>
          </cell>
          <cell r="HJ23">
            <v>201</v>
          </cell>
          <cell r="HK23" t="str">
            <v>021605</v>
          </cell>
          <cell r="HL23">
            <v>236</v>
          </cell>
          <cell r="HM23" t="str">
            <v>021605</v>
          </cell>
          <cell r="HN23">
            <v>247</v>
          </cell>
          <cell r="HO23" t="str">
            <v>021605</v>
          </cell>
          <cell r="HP23">
            <v>214</v>
          </cell>
          <cell r="HQ23" t="str">
            <v>021605</v>
          </cell>
          <cell r="HR23">
            <v>207</v>
          </cell>
          <cell r="HS23" t="str">
            <v>021605</v>
          </cell>
          <cell r="HT23">
            <v>252</v>
          </cell>
          <cell r="HU23" t="str">
            <v>021605</v>
          </cell>
          <cell r="HV23">
            <v>241</v>
          </cell>
          <cell r="HW23" t="str">
            <v>021605</v>
          </cell>
          <cell r="HX23">
            <v>270</v>
          </cell>
          <cell r="HY23" t="str">
            <v>021605</v>
          </cell>
          <cell r="HZ23">
            <v>253</v>
          </cell>
          <cell r="IA23" t="str">
            <v>021605</v>
          </cell>
          <cell r="IB23">
            <v>265</v>
          </cell>
          <cell r="IC23" t="str">
            <v>021605</v>
          </cell>
          <cell r="ID23">
            <v>277</v>
          </cell>
          <cell r="IE23" t="str">
            <v>021605</v>
          </cell>
          <cell r="IF23">
            <v>270</v>
          </cell>
          <cell r="IG23" t="str">
            <v>021605</v>
          </cell>
          <cell r="IH23">
            <v>275</v>
          </cell>
          <cell r="II23" t="str">
            <v>021605</v>
          </cell>
          <cell r="IJ23">
            <v>250</v>
          </cell>
          <cell r="IK23" t="str">
            <v>021604</v>
          </cell>
          <cell r="IL23">
            <v>90</v>
          </cell>
          <cell r="IM23" t="str">
            <v>021605</v>
          </cell>
          <cell r="IN23">
            <v>226</v>
          </cell>
          <cell r="IO23" t="str">
            <v>021605</v>
          </cell>
          <cell r="IP23">
            <v>279</v>
          </cell>
          <cell r="IQ23" t="str">
            <v>021605</v>
          </cell>
          <cell r="IR23">
            <v>227</v>
          </cell>
          <cell r="IS23" t="str">
            <v>021605</v>
          </cell>
          <cell r="IT23">
            <v>247</v>
          </cell>
          <cell r="IU23" t="str">
            <v>021605</v>
          </cell>
          <cell r="IV23">
            <v>214</v>
          </cell>
          <cell r="IW23" t="str">
            <v>021605</v>
          </cell>
          <cell r="IX23">
            <v>239</v>
          </cell>
          <cell r="IY23" t="str">
            <v>021605</v>
          </cell>
          <cell r="IZ23">
            <v>182</v>
          </cell>
          <cell r="JA23" t="str">
            <v>021605</v>
          </cell>
          <cell r="JB23">
            <v>212</v>
          </cell>
          <cell r="JC23" t="str">
            <v>021605</v>
          </cell>
          <cell r="JD23">
            <v>183</v>
          </cell>
          <cell r="JE23" t="str">
            <v>021605</v>
          </cell>
          <cell r="JF23">
            <v>194</v>
          </cell>
          <cell r="JG23" t="str">
            <v>021605</v>
          </cell>
          <cell r="JH23">
            <v>137</v>
          </cell>
          <cell r="JI23" t="str">
            <v>021605</v>
          </cell>
          <cell r="JJ23">
            <v>200</v>
          </cell>
          <cell r="JK23" t="str">
            <v>021605</v>
          </cell>
          <cell r="JL23">
            <v>129</v>
          </cell>
          <cell r="JM23" t="str">
            <v>021605</v>
          </cell>
          <cell r="JN23">
            <v>187</v>
          </cell>
          <cell r="JO23" t="str">
            <v>021605</v>
          </cell>
          <cell r="JP23">
            <v>115</v>
          </cell>
          <cell r="JQ23" t="str">
            <v>021605</v>
          </cell>
          <cell r="JR23">
            <v>189</v>
          </cell>
          <cell r="JS23" t="str">
            <v>021605</v>
          </cell>
          <cell r="JT23">
            <v>120</v>
          </cell>
          <cell r="JU23" t="str">
            <v>021605</v>
          </cell>
          <cell r="JV23">
            <v>150</v>
          </cell>
          <cell r="JW23" t="str">
            <v>021605</v>
          </cell>
          <cell r="JX23">
            <v>98</v>
          </cell>
          <cell r="JY23" t="str">
            <v>021605</v>
          </cell>
          <cell r="JZ23">
            <v>124</v>
          </cell>
          <cell r="KA23" t="str">
            <v>021605</v>
          </cell>
          <cell r="KB23">
            <v>80</v>
          </cell>
          <cell r="KC23" t="str">
            <v>021605</v>
          </cell>
          <cell r="KD23">
            <v>125</v>
          </cell>
          <cell r="KE23" t="str">
            <v>021605</v>
          </cell>
          <cell r="KF23">
            <v>51</v>
          </cell>
          <cell r="KG23" t="str">
            <v>021605</v>
          </cell>
          <cell r="KH23">
            <v>77</v>
          </cell>
          <cell r="KI23" t="str">
            <v>021605</v>
          </cell>
          <cell r="KJ23">
            <v>49</v>
          </cell>
          <cell r="KK23" t="str">
            <v>021605</v>
          </cell>
          <cell r="KL23">
            <v>80</v>
          </cell>
          <cell r="KM23" t="str">
            <v>021605</v>
          </cell>
          <cell r="KN23">
            <v>37</v>
          </cell>
          <cell r="KO23" t="str">
            <v>021605</v>
          </cell>
          <cell r="KP23">
            <v>103</v>
          </cell>
          <cell r="KQ23" t="str">
            <v>021605</v>
          </cell>
          <cell r="KR23">
            <v>28</v>
          </cell>
          <cell r="KS23" t="str">
            <v>021605</v>
          </cell>
          <cell r="KT23">
            <v>43</v>
          </cell>
          <cell r="KU23" t="str">
            <v>021605</v>
          </cell>
          <cell r="KV23">
            <v>9</v>
          </cell>
          <cell r="KW23" t="str">
            <v>021605</v>
          </cell>
          <cell r="KX23">
            <v>26</v>
          </cell>
          <cell r="KY23" t="str">
            <v>021605</v>
          </cell>
          <cell r="KZ23">
            <v>19</v>
          </cell>
          <cell r="LA23" t="str">
            <v>021605</v>
          </cell>
          <cell r="LB23">
            <v>41</v>
          </cell>
          <cell r="LC23" t="str">
            <v>021605</v>
          </cell>
          <cell r="LD23">
            <v>37</v>
          </cell>
          <cell r="LE23" t="str">
            <v>021605</v>
          </cell>
          <cell r="LF23">
            <v>84</v>
          </cell>
          <cell r="LG23" t="str">
            <v>021605</v>
          </cell>
          <cell r="LH23">
            <v>28</v>
          </cell>
          <cell r="LI23" t="str">
            <v>021605</v>
          </cell>
          <cell r="LJ23">
            <v>72</v>
          </cell>
          <cell r="LK23" t="str">
            <v>021605</v>
          </cell>
          <cell r="LL23">
            <v>30</v>
          </cell>
          <cell r="LM23" t="str">
            <v>021605</v>
          </cell>
          <cell r="LN23">
            <v>94</v>
          </cell>
          <cell r="LO23" t="str">
            <v>021605</v>
          </cell>
          <cell r="LP23">
            <v>37</v>
          </cell>
          <cell r="LQ23" t="str">
            <v>021605</v>
          </cell>
          <cell r="LR23">
            <v>106</v>
          </cell>
          <cell r="LS23" t="str">
            <v>021605</v>
          </cell>
          <cell r="LT23">
            <v>27</v>
          </cell>
          <cell r="LU23" t="str">
            <v>021605</v>
          </cell>
          <cell r="LV23">
            <v>88</v>
          </cell>
          <cell r="LW23" t="str">
            <v>021605</v>
          </cell>
          <cell r="LX23">
            <v>32</v>
          </cell>
          <cell r="LY23" t="str">
            <v>021605</v>
          </cell>
          <cell r="LZ23">
            <v>69</v>
          </cell>
          <cell r="MA23" t="str">
            <v>021605</v>
          </cell>
          <cell r="MB23">
            <v>23</v>
          </cell>
          <cell r="MC23" t="str">
            <v>021605</v>
          </cell>
          <cell r="MD23">
            <v>83</v>
          </cell>
          <cell r="ME23" t="str">
            <v>021605</v>
          </cell>
          <cell r="MF23">
            <v>21</v>
          </cell>
          <cell r="MG23" t="str">
            <v>021605</v>
          </cell>
          <cell r="MH23">
            <v>66</v>
          </cell>
          <cell r="MI23" t="str">
            <v>021605</v>
          </cell>
          <cell r="MJ23">
            <v>11</v>
          </cell>
          <cell r="MK23" t="str">
            <v>021605</v>
          </cell>
          <cell r="ML23">
            <v>45</v>
          </cell>
          <cell r="MM23" t="str">
            <v>021605</v>
          </cell>
          <cell r="MN23">
            <v>6</v>
          </cell>
          <cell r="MO23" t="str">
            <v>021605</v>
          </cell>
          <cell r="MP23">
            <v>39</v>
          </cell>
          <cell r="MQ23" t="str">
            <v>021605</v>
          </cell>
          <cell r="MR23">
            <v>8</v>
          </cell>
          <cell r="MS23" t="str">
            <v>021605</v>
          </cell>
          <cell r="MT23">
            <v>46</v>
          </cell>
          <cell r="MU23" t="str">
            <v>021605</v>
          </cell>
          <cell r="MV23">
            <v>8</v>
          </cell>
          <cell r="MW23" t="str">
            <v>021605</v>
          </cell>
          <cell r="MX23">
            <v>31</v>
          </cell>
          <cell r="MY23" t="str">
            <v>021605</v>
          </cell>
          <cell r="MZ23">
            <v>5</v>
          </cell>
          <cell r="NA23" t="str">
            <v>021605</v>
          </cell>
          <cell r="NB23">
            <v>25</v>
          </cell>
          <cell r="NC23" t="str">
            <v>021605</v>
          </cell>
          <cell r="ND23">
            <v>4</v>
          </cell>
          <cell r="NE23" t="str">
            <v>021605</v>
          </cell>
          <cell r="NF23">
            <v>22</v>
          </cell>
          <cell r="NG23" t="str">
            <v>021605</v>
          </cell>
          <cell r="NH23">
            <v>2</v>
          </cell>
          <cell r="NI23" t="str">
            <v>021606</v>
          </cell>
          <cell r="NJ23">
            <v>12</v>
          </cell>
          <cell r="NK23" t="str">
            <v>021605</v>
          </cell>
          <cell r="NL23">
            <v>2</v>
          </cell>
          <cell r="NM23" t="str">
            <v>021605</v>
          </cell>
          <cell r="NN23">
            <v>6</v>
          </cell>
          <cell r="NQ23" t="str">
            <v>021606</v>
          </cell>
          <cell r="NR23">
            <v>5</v>
          </cell>
          <cell r="NS23" t="str">
            <v>021605</v>
          </cell>
          <cell r="NT23">
            <v>1</v>
          </cell>
          <cell r="NU23" t="str">
            <v>021701</v>
          </cell>
          <cell r="NV23">
            <v>9</v>
          </cell>
          <cell r="NW23" t="str">
            <v>021605</v>
          </cell>
          <cell r="NX23">
            <v>1</v>
          </cell>
          <cell r="NY23" t="str">
            <v>021701</v>
          </cell>
          <cell r="NZ23">
            <v>6</v>
          </cell>
          <cell r="OA23" t="str">
            <v>021605</v>
          </cell>
          <cell r="OB23">
            <v>1</v>
          </cell>
          <cell r="OC23" t="str">
            <v>022001</v>
          </cell>
          <cell r="OD23">
            <v>3</v>
          </cell>
          <cell r="OG23" t="str">
            <v>023005</v>
          </cell>
          <cell r="OH23">
            <v>2</v>
          </cell>
          <cell r="OK23" t="str">
            <v>029100</v>
          </cell>
          <cell r="OL23">
            <v>1</v>
          </cell>
        </row>
        <row r="24">
          <cell r="C24" t="str">
            <v>021605</v>
          </cell>
          <cell r="D24">
            <v>156</v>
          </cell>
          <cell r="E24" t="str">
            <v>021605</v>
          </cell>
          <cell r="F24">
            <v>119</v>
          </cell>
          <cell r="G24" t="str">
            <v>021605</v>
          </cell>
          <cell r="H24">
            <v>159</v>
          </cell>
          <cell r="I24" t="str">
            <v>021605</v>
          </cell>
          <cell r="J24">
            <v>147</v>
          </cell>
          <cell r="K24" t="str">
            <v>021605</v>
          </cell>
          <cell r="L24">
            <v>162</v>
          </cell>
          <cell r="M24" t="str">
            <v>021605</v>
          </cell>
          <cell r="N24">
            <v>146</v>
          </cell>
          <cell r="O24" t="str">
            <v>021605</v>
          </cell>
          <cell r="P24">
            <v>181</v>
          </cell>
          <cell r="Q24" t="str">
            <v>021605</v>
          </cell>
          <cell r="R24">
            <v>153</v>
          </cell>
          <cell r="S24" t="str">
            <v>021605</v>
          </cell>
          <cell r="T24">
            <v>180</v>
          </cell>
          <cell r="U24" t="str">
            <v>021605</v>
          </cell>
          <cell r="V24">
            <v>179</v>
          </cell>
          <cell r="W24" t="str">
            <v>021605</v>
          </cell>
          <cell r="X24">
            <v>218</v>
          </cell>
          <cell r="Y24" t="str">
            <v>021605</v>
          </cell>
          <cell r="Z24">
            <v>199</v>
          </cell>
          <cell r="AA24" t="str">
            <v>021605</v>
          </cell>
          <cell r="AB24">
            <v>221</v>
          </cell>
          <cell r="AC24" t="str">
            <v>021605</v>
          </cell>
          <cell r="AD24">
            <v>201</v>
          </cell>
          <cell r="AE24" t="str">
            <v>021605</v>
          </cell>
          <cell r="AF24">
            <v>252</v>
          </cell>
          <cell r="AG24" t="str">
            <v>021605</v>
          </cell>
          <cell r="AH24">
            <v>212</v>
          </cell>
          <cell r="AI24" t="str">
            <v>021605</v>
          </cell>
          <cell r="AJ24">
            <v>226</v>
          </cell>
          <cell r="AK24" t="str">
            <v>021605</v>
          </cell>
          <cell r="AL24">
            <v>221</v>
          </cell>
          <cell r="AM24" t="str">
            <v>021605</v>
          </cell>
          <cell r="AN24">
            <v>220</v>
          </cell>
          <cell r="AO24" t="str">
            <v>021605</v>
          </cell>
          <cell r="AP24">
            <v>224</v>
          </cell>
          <cell r="AQ24" t="str">
            <v>021605</v>
          </cell>
          <cell r="AR24">
            <v>235</v>
          </cell>
          <cell r="AS24" t="str">
            <v>021605</v>
          </cell>
          <cell r="AT24">
            <v>212</v>
          </cell>
          <cell r="AU24" t="str">
            <v>021605</v>
          </cell>
          <cell r="AV24">
            <v>250</v>
          </cell>
          <cell r="AW24" t="str">
            <v>021605</v>
          </cell>
          <cell r="AX24">
            <v>256</v>
          </cell>
          <cell r="AY24" t="str">
            <v>021605</v>
          </cell>
          <cell r="AZ24">
            <v>241</v>
          </cell>
          <cell r="BA24" t="str">
            <v>021605</v>
          </cell>
          <cell r="BB24">
            <v>245</v>
          </cell>
          <cell r="BC24" t="str">
            <v>021605</v>
          </cell>
          <cell r="BD24">
            <v>250</v>
          </cell>
          <cell r="BE24" t="str">
            <v>021605</v>
          </cell>
          <cell r="BF24">
            <v>251</v>
          </cell>
          <cell r="BG24" t="str">
            <v>021605</v>
          </cell>
          <cell r="BH24">
            <v>183</v>
          </cell>
          <cell r="BI24" t="str">
            <v>021605</v>
          </cell>
          <cell r="BJ24">
            <v>179</v>
          </cell>
          <cell r="BK24" t="str">
            <v>021605</v>
          </cell>
          <cell r="BL24">
            <v>180</v>
          </cell>
          <cell r="BM24" t="str">
            <v>021605</v>
          </cell>
          <cell r="BN24">
            <v>173</v>
          </cell>
          <cell r="BO24" t="str">
            <v>021601</v>
          </cell>
          <cell r="BP24">
            <v>456</v>
          </cell>
          <cell r="BQ24" t="str">
            <v>021601</v>
          </cell>
          <cell r="BR24">
            <v>398</v>
          </cell>
          <cell r="BS24" t="str">
            <v>021602</v>
          </cell>
          <cell r="BT24">
            <v>587</v>
          </cell>
          <cell r="BU24" t="str">
            <v>021605</v>
          </cell>
          <cell r="BV24">
            <v>121</v>
          </cell>
          <cell r="BW24" t="str">
            <v>021602</v>
          </cell>
          <cell r="BX24">
            <v>603</v>
          </cell>
          <cell r="BY24" t="str">
            <v>021604</v>
          </cell>
          <cell r="BZ24">
            <v>30</v>
          </cell>
          <cell r="CA24" t="str">
            <v>021606</v>
          </cell>
          <cell r="CB24">
            <v>91</v>
          </cell>
          <cell r="CC24" t="str">
            <v>021605</v>
          </cell>
          <cell r="CD24">
            <v>114</v>
          </cell>
          <cell r="CE24" t="str">
            <v>021604</v>
          </cell>
          <cell r="CF24">
            <v>35</v>
          </cell>
          <cell r="CG24" t="str">
            <v>021604</v>
          </cell>
          <cell r="CH24">
            <v>33</v>
          </cell>
          <cell r="CI24" t="str">
            <v>021602</v>
          </cell>
          <cell r="CJ24">
            <v>584</v>
          </cell>
          <cell r="CK24" t="str">
            <v>021606</v>
          </cell>
          <cell r="CL24">
            <v>47</v>
          </cell>
          <cell r="CM24" t="str">
            <v>021606</v>
          </cell>
          <cell r="CN24">
            <v>67</v>
          </cell>
          <cell r="CO24" t="str">
            <v>021604</v>
          </cell>
          <cell r="CP24">
            <v>43</v>
          </cell>
          <cell r="CQ24" t="str">
            <v>021606</v>
          </cell>
          <cell r="CR24">
            <v>88</v>
          </cell>
          <cell r="CS24" t="str">
            <v>021605</v>
          </cell>
          <cell r="CT24">
            <v>98</v>
          </cell>
          <cell r="CU24" t="str">
            <v>021606</v>
          </cell>
          <cell r="CV24">
            <v>68</v>
          </cell>
          <cell r="CW24" t="str">
            <v>021606</v>
          </cell>
          <cell r="CX24">
            <v>48</v>
          </cell>
          <cell r="CY24" t="str">
            <v>021606</v>
          </cell>
          <cell r="CZ24">
            <v>94</v>
          </cell>
          <cell r="DA24" t="str">
            <v>021605</v>
          </cell>
          <cell r="DB24">
            <v>88</v>
          </cell>
          <cell r="DC24" t="str">
            <v>021606</v>
          </cell>
          <cell r="DD24">
            <v>90</v>
          </cell>
          <cell r="DE24" t="str">
            <v>021605</v>
          </cell>
          <cell r="DF24">
            <v>102</v>
          </cell>
          <cell r="DG24" t="str">
            <v>021606</v>
          </cell>
          <cell r="DH24">
            <v>88</v>
          </cell>
          <cell r="DI24" t="str">
            <v>021606</v>
          </cell>
          <cell r="DJ24">
            <v>48</v>
          </cell>
          <cell r="DK24" t="str">
            <v>021606</v>
          </cell>
          <cell r="DL24">
            <v>103</v>
          </cell>
          <cell r="DM24" t="str">
            <v>021606</v>
          </cell>
          <cell r="DN24">
            <v>49</v>
          </cell>
          <cell r="DO24" t="str">
            <v>021606</v>
          </cell>
          <cell r="DP24">
            <v>114</v>
          </cell>
          <cell r="DQ24" t="str">
            <v>021606</v>
          </cell>
          <cell r="DR24">
            <v>71</v>
          </cell>
          <cell r="DS24" t="str">
            <v>021605</v>
          </cell>
          <cell r="DT24">
            <v>229</v>
          </cell>
          <cell r="DU24" t="str">
            <v>021605</v>
          </cell>
          <cell r="DV24">
            <v>130</v>
          </cell>
          <cell r="DW24" t="str">
            <v>021606</v>
          </cell>
          <cell r="DX24">
            <v>108</v>
          </cell>
          <cell r="DY24" t="str">
            <v>021606</v>
          </cell>
          <cell r="DZ24">
            <v>84</v>
          </cell>
          <cell r="EA24" t="str">
            <v>021606</v>
          </cell>
          <cell r="EB24">
            <v>117</v>
          </cell>
          <cell r="EC24" t="str">
            <v>021606</v>
          </cell>
          <cell r="ED24">
            <v>81</v>
          </cell>
          <cell r="EE24" t="str">
            <v>021606</v>
          </cell>
          <cell r="EF24">
            <v>119</v>
          </cell>
          <cell r="EG24" t="str">
            <v>021605</v>
          </cell>
          <cell r="EH24">
            <v>170</v>
          </cell>
          <cell r="EI24" t="str">
            <v>021606</v>
          </cell>
          <cell r="EJ24">
            <v>109</v>
          </cell>
          <cell r="EK24" t="str">
            <v>021606</v>
          </cell>
          <cell r="EL24">
            <v>100</v>
          </cell>
          <cell r="EM24" t="str">
            <v>021606</v>
          </cell>
          <cell r="EN24">
            <v>109</v>
          </cell>
          <cell r="EO24" t="str">
            <v>021606</v>
          </cell>
          <cell r="EP24">
            <v>87</v>
          </cell>
          <cell r="EQ24" t="str">
            <v>021606</v>
          </cell>
          <cell r="ER24">
            <v>103</v>
          </cell>
          <cell r="ES24" t="str">
            <v>021605</v>
          </cell>
          <cell r="ET24">
            <v>169</v>
          </cell>
          <cell r="EU24" t="str">
            <v>021606</v>
          </cell>
          <cell r="EV24">
            <v>93</v>
          </cell>
          <cell r="EW24" t="str">
            <v>021606</v>
          </cell>
          <cell r="EX24">
            <v>99</v>
          </cell>
          <cell r="EY24" t="str">
            <v>021606</v>
          </cell>
          <cell r="EZ24">
            <v>96</v>
          </cell>
          <cell r="FA24" t="str">
            <v>021606</v>
          </cell>
          <cell r="FB24">
            <v>83</v>
          </cell>
          <cell r="FC24" t="str">
            <v>021606</v>
          </cell>
          <cell r="FD24">
            <v>92</v>
          </cell>
          <cell r="FE24" t="str">
            <v>021606</v>
          </cell>
          <cell r="FF24">
            <v>91</v>
          </cell>
          <cell r="FG24" t="str">
            <v>021606</v>
          </cell>
          <cell r="FH24">
            <v>115</v>
          </cell>
          <cell r="FI24" t="str">
            <v>021606</v>
          </cell>
          <cell r="FJ24">
            <v>98</v>
          </cell>
          <cell r="FK24" t="str">
            <v>021606</v>
          </cell>
          <cell r="FL24">
            <v>89</v>
          </cell>
          <cell r="FM24" t="str">
            <v>021606</v>
          </cell>
          <cell r="FN24">
            <v>98</v>
          </cell>
          <cell r="FO24" t="str">
            <v>021606</v>
          </cell>
          <cell r="FP24">
            <v>89</v>
          </cell>
          <cell r="FQ24" t="str">
            <v>021606</v>
          </cell>
          <cell r="FR24">
            <v>79</v>
          </cell>
          <cell r="FS24" t="str">
            <v>021606</v>
          </cell>
          <cell r="FT24">
            <v>113</v>
          </cell>
          <cell r="FU24" t="str">
            <v>021606</v>
          </cell>
          <cell r="FV24">
            <v>96</v>
          </cell>
          <cell r="FW24" t="str">
            <v>021606</v>
          </cell>
          <cell r="FX24">
            <v>91</v>
          </cell>
          <cell r="FY24" t="str">
            <v>021606</v>
          </cell>
          <cell r="FZ24">
            <v>87</v>
          </cell>
          <cell r="GA24" t="str">
            <v>021606</v>
          </cell>
          <cell r="GB24">
            <v>86</v>
          </cell>
          <cell r="GC24" t="str">
            <v>021606</v>
          </cell>
          <cell r="GD24">
            <v>85</v>
          </cell>
          <cell r="GE24" t="str">
            <v>021606</v>
          </cell>
          <cell r="GF24">
            <v>99</v>
          </cell>
          <cell r="GG24" t="str">
            <v>021606</v>
          </cell>
          <cell r="GH24">
            <v>116</v>
          </cell>
          <cell r="GI24" t="str">
            <v>021606</v>
          </cell>
          <cell r="GJ24">
            <v>83</v>
          </cell>
          <cell r="GK24" t="str">
            <v>021606</v>
          </cell>
          <cell r="GL24">
            <v>108</v>
          </cell>
          <cell r="GM24" t="str">
            <v>021606</v>
          </cell>
          <cell r="GN24">
            <v>92</v>
          </cell>
          <cell r="GO24" t="str">
            <v>021606</v>
          </cell>
          <cell r="GP24">
            <v>112</v>
          </cell>
          <cell r="GQ24" t="str">
            <v>021606</v>
          </cell>
          <cell r="GR24">
            <v>110</v>
          </cell>
          <cell r="GS24" t="str">
            <v>021606</v>
          </cell>
          <cell r="GT24">
            <v>130</v>
          </cell>
          <cell r="GU24" t="str">
            <v>021606</v>
          </cell>
          <cell r="GV24">
            <v>130</v>
          </cell>
          <cell r="GW24" t="str">
            <v>021606</v>
          </cell>
          <cell r="GX24">
            <v>116</v>
          </cell>
          <cell r="GY24" t="str">
            <v>021606</v>
          </cell>
          <cell r="GZ24">
            <v>126</v>
          </cell>
          <cell r="HA24" t="str">
            <v>021606</v>
          </cell>
          <cell r="HB24">
            <v>144</v>
          </cell>
          <cell r="HC24" t="str">
            <v>021606</v>
          </cell>
          <cell r="HD24">
            <v>121</v>
          </cell>
          <cell r="HE24" t="str">
            <v>021605</v>
          </cell>
          <cell r="HF24">
            <v>221</v>
          </cell>
          <cell r="HG24" t="str">
            <v>021606</v>
          </cell>
          <cell r="HH24">
            <v>152</v>
          </cell>
          <cell r="HI24" t="str">
            <v>021606</v>
          </cell>
          <cell r="HJ24">
            <v>161</v>
          </cell>
          <cell r="HK24" t="str">
            <v>021606</v>
          </cell>
          <cell r="HL24">
            <v>154</v>
          </cell>
          <cell r="HM24" t="str">
            <v>021606</v>
          </cell>
          <cell r="HN24">
            <v>141</v>
          </cell>
          <cell r="HO24" t="str">
            <v>021606</v>
          </cell>
          <cell r="HP24">
            <v>147</v>
          </cell>
          <cell r="HQ24" t="str">
            <v>021606</v>
          </cell>
          <cell r="HR24">
            <v>151</v>
          </cell>
          <cell r="HS24" t="str">
            <v>021606</v>
          </cell>
          <cell r="HT24">
            <v>170</v>
          </cell>
          <cell r="HU24" t="str">
            <v>021606</v>
          </cell>
          <cell r="HV24">
            <v>156</v>
          </cell>
          <cell r="HW24" t="str">
            <v>021606</v>
          </cell>
          <cell r="HX24">
            <v>190</v>
          </cell>
          <cell r="HY24" t="str">
            <v>021606</v>
          </cell>
          <cell r="HZ24">
            <v>180</v>
          </cell>
          <cell r="IA24" t="str">
            <v>021606</v>
          </cell>
          <cell r="IB24">
            <v>146</v>
          </cell>
          <cell r="IC24" t="str">
            <v>021606</v>
          </cell>
          <cell r="ID24">
            <v>178</v>
          </cell>
          <cell r="IE24" t="str">
            <v>021606</v>
          </cell>
          <cell r="IF24">
            <v>185</v>
          </cell>
          <cell r="IG24" t="str">
            <v>021606</v>
          </cell>
          <cell r="IH24">
            <v>200</v>
          </cell>
          <cell r="II24" t="str">
            <v>021606</v>
          </cell>
          <cell r="IJ24">
            <v>178</v>
          </cell>
          <cell r="IK24" t="str">
            <v>021605</v>
          </cell>
          <cell r="IL24">
            <v>286</v>
          </cell>
          <cell r="IM24" t="str">
            <v>021606</v>
          </cell>
          <cell r="IN24">
            <v>158</v>
          </cell>
          <cell r="IO24" t="str">
            <v>021606</v>
          </cell>
          <cell r="IP24">
            <v>168</v>
          </cell>
          <cell r="IQ24" t="str">
            <v>021606</v>
          </cell>
          <cell r="IR24">
            <v>135</v>
          </cell>
          <cell r="IS24" t="str">
            <v>021606</v>
          </cell>
          <cell r="IT24">
            <v>162</v>
          </cell>
          <cell r="IU24" t="str">
            <v>021606</v>
          </cell>
          <cell r="IV24">
            <v>143</v>
          </cell>
          <cell r="IW24" t="str">
            <v>021606</v>
          </cell>
          <cell r="IX24">
            <v>189</v>
          </cell>
          <cell r="IY24" t="str">
            <v>021606</v>
          </cell>
          <cell r="IZ24">
            <v>128</v>
          </cell>
          <cell r="JA24" t="str">
            <v>021606</v>
          </cell>
          <cell r="JB24">
            <v>161</v>
          </cell>
          <cell r="JC24" t="str">
            <v>021606</v>
          </cell>
          <cell r="JD24">
            <v>99</v>
          </cell>
          <cell r="JE24" t="str">
            <v>021606</v>
          </cell>
          <cell r="JF24">
            <v>136</v>
          </cell>
          <cell r="JG24" t="str">
            <v>021606</v>
          </cell>
          <cell r="JH24">
            <v>121</v>
          </cell>
          <cell r="JI24" t="str">
            <v>021606</v>
          </cell>
          <cell r="JJ24">
            <v>134</v>
          </cell>
          <cell r="JK24" t="str">
            <v>021606</v>
          </cell>
          <cell r="JL24">
            <v>81</v>
          </cell>
          <cell r="JM24" t="str">
            <v>021606</v>
          </cell>
          <cell r="JN24">
            <v>138</v>
          </cell>
          <cell r="JO24" t="str">
            <v>021606</v>
          </cell>
          <cell r="JP24">
            <v>92</v>
          </cell>
          <cell r="JQ24" t="str">
            <v>021606</v>
          </cell>
          <cell r="JR24">
            <v>126</v>
          </cell>
          <cell r="JS24" t="str">
            <v>021606</v>
          </cell>
          <cell r="JT24">
            <v>88</v>
          </cell>
          <cell r="JU24" t="str">
            <v>021606</v>
          </cell>
          <cell r="JV24">
            <v>115</v>
          </cell>
          <cell r="JW24" t="str">
            <v>021606</v>
          </cell>
          <cell r="JX24">
            <v>52</v>
          </cell>
          <cell r="JY24" t="str">
            <v>021606</v>
          </cell>
          <cell r="JZ24">
            <v>80</v>
          </cell>
          <cell r="KA24" t="str">
            <v>021606</v>
          </cell>
          <cell r="KB24">
            <v>60</v>
          </cell>
          <cell r="KC24" t="str">
            <v>021606</v>
          </cell>
          <cell r="KD24">
            <v>118</v>
          </cell>
          <cell r="KE24" t="str">
            <v>021606</v>
          </cell>
          <cell r="KF24">
            <v>49</v>
          </cell>
          <cell r="KG24" t="str">
            <v>021606</v>
          </cell>
          <cell r="KH24">
            <v>73</v>
          </cell>
          <cell r="KI24" t="str">
            <v>021606</v>
          </cell>
          <cell r="KJ24">
            <v>32</v>
          </cell>
          <cell r="KK24" t="str">
            <v>021606</v>
          </cell>
          <cell r="KL24">
            <v>59</v>
          </cell>
          <cell r="KM24" t="str">
            <v>021606</v>
          </cell>
          <cell r="KN24">
            <v>35</v>
          </cell>
          <cell r="KO24" t="str">
            <v>021606</v>
          </cell>
          <cell r="KP24">
            <v>84</v>
          </cell>
          <cell r="KQ24" t="str">
            <v>021606</v>
          </cell>
          <cell r="KR24">
            <v>8</v>
          </cell>
          <cell r="KS24" t="str">
            <v>021606</v>
          </cell>
          <cell r="KT24">
            <v>33</v>
          </cell>
          <cell r="KU24" t="str">
            <v>021606</v>
          </cell>
          <cell r="KV24">
            <v>13</v>
          </cell>
          <cell r="KW24" t="str">
            <v>021606</v>
          </cell>
          <cell r="KX24">
            <v>13</v>
          </cell>
          <cell r="KY24" t="str">
            <v>021606</v>
          </cell>
          <cell r="KZ24">
            <v>11</v>
          </cell>
          <cell r="LA24" t="str">
            <v>021606</v>
          </cell>
          <cell r="LB24">
            <v>23</v>
          </cell>
          <cell r="LC24" t="str">
            <v>021606</v>
          </cell>
          <cell r="LD24">
            <v>17</v>
          </cell>
          <cell r="LE24" t="str">
            <v>021606</v>
          </cell>
          <cell r="LF24">
            <v>56</v>
          </cell>
          <cell r="LG24" t="str">
            <v>021606</v>
          </cell>
          <cell r="LH24">
            <v>26</v>
          </cell>
          <cell r="LI24" t="str">
            <v>021606</v>
          </cell>
          <cell r="LJ24">
            <v>69</v>
          </cell>
          <cell r="LK24" t="str">
            <v>021606</v>
          </cell>
          <cell r="LL24">
            <v>29</v>
          </cell>
          <cell r="LM24" t="str">
            <v>021606</v>
          </cell>
          <cell r="LN24">
            <v>76</v>
          </cell>
          <cell r="LO24" t="str">
            <v>021606</v>
          </cell>
          <cell r="LP24">
            <v>21</v>
          </cell>
          <cell r="LQ24" t="str">
            <v>021606</v>
          </cell>
          <cell r="LR24">
            <v>81</v>
          </cell>
          <cell r="LS24" t="str">
            <v>021606</v>
          </cell>
          <cell r="LT24">
            <v>24</v>
          </cell>
          <cell r="LU24" t="str">
            <v>021606</v>
          </cell>
          <cell r="LV24">
            <v>85</v>
          </cell>
          <cell r="LW24" t="str">
            <v>021606</v>
          </cell>
          <cell r="LX24">
            <v>25</v>
          </cell>
          <cell r="LY24" t="str">
            <v>021606</v>
          </cell>
          <cell r="LZ24">
            <v>85</v>
          </cell>
          <cell r="MA24" t="str">
            <v>021606</v>
          </cell>
          <cell r="MB24">
            <v>22</v>
          </cell>
          <cell r="MC24" t="str">
            <v>021606</v>
          </cell>
          <cell r="MD24">
            <v>51</v>
          </cell>
          <cell r="ME24" t="str">
            <v>021606</v>
          </cell>
          <cell r="MF24">
            <v>21</v>
          </cell>
          <cell r="MG24" t="str">
            <v>021606</v>
          </cell>
          <cell r="MH24">
            <v>48</v>
          </cell>
          <cell r="MI24" t="str">
            <v>021606</v>
          </cell>
          <cell r="MJ24">
            <v>11</v>
          </cell>
          <cell r="MK24" t="str">
            <v>021606</v>
          </cell>
          <cell r="ML24">
            <v>26</v>
          </cell>
          <cell r="MM24" t="str">
            <v>021606</v>
          </cell>
          <cell r="MN24">
            <v>11</v>
          </cell>
          <cell r="MO24" t="str">
            <v>021606</v>
          </cell>
          <cell r="MP24">
            <v>22</v>
          </cell>
          <cell r="MQ24" t="str">
            <v>021606</v>
          </cell>
          <cell r="MR24">
            <v>7</v>
          </cell>
          <cell r="MS24" t="str">
            <v>021606</v>
          </cell>
          <cell r="MT24">
            <v>38</v>
          </cell>
          <cell r="MU24" t="str">
            <v>021606</v>
          </cell>
          <cell r="MV24">
            <v>8</v>
          </cell>
          <cell r="MW24" t="str">
            <v>021606</v>
          </cell>
          <cell r="MX24">
            <v>29</v>
          </cell>
          <cell r="MY24" t="str">
            <v>021606</v>
          </cell>
          <cell r="MZ24">
            <v>3</v>
          </cell>
          <cell r="NA24" t="str">
            <v>021606</v>
          </cell>
          <cell r="NB24">
            <v>24</v>
          </cell>
          <cell r="NC24" t="str">
            <v>021606</v>
          </cell>
          <cell r="ND24">
            <v>3</v>
          </cell>
          <cell r="NE24" t="str">
            <v>021606</v>
          </cell>
          <cell r="NF24">
            <v>8</v>
          </cell>
          <cell r="NG24" t="str">
            <v>021606</v>
          </cell>
          <cell r="NH24">
            <v>3</v>
          </cell>
          <cell r="NI24" t="str">
            <v>021607</v>
          </cell>
          <cell r="NJ24">
            <v>37</v>
          </cell>
          <cell r="NK24" t="str">
            <v>021606</v>
          </cell>
          <cell r="NL24">
            <v>1</v>
          </cell>
          <cell r="NM24" t="str">
            <v>021606</v>
          </cell>
          <cell r="NN24">
            <v>3</v>
          </cell>
          <cell r="NO24" t="str">
            <v>021606</v>
          </cell>
          <cell r="NP24">
            <v>1</v>
          </cell>
          <cell r="NQ24" t="str">
            <v>021607</v>
          </cell>
          <cell r="NR24">
            <v>7</v>
          </cell>
          <cell r="NU24" t="str">
            <v>021706</v>
          </cell>
          <cell r="NV24">
            <v>3</v>
          </cell>
          <cell r="NY24" t="str">
            <v>021800</v>
          </cell>
          <cell r="NZ24">
            <v>6</v>
          </cell>
          <cell r="OA24" t="str">
            <v>021606</v>
          </cell>
          <cell r="OB24">
            <v>1</v>
          </cell>
          <cell r="OC24" t="str">
            <v>022003</v>
          </cell>
          <cell r="OD24">
            <v>1</v>
          </cell>
          <cell r="OG24" t="str">
            <v>023500</v>
          </cell>
          <cell r="OH24">
            <v>4</v>
          </cell>
          <cell r="OK24" t="str">
            <v>029700</v>
          </cell>
          <cell r="OL24">
            <v>1</v>
          </cell>
        </row>
        <row r="25">
          <cell r="C25" t="str">
            <v>021606</v>
          </cell>
          <cell r="D25">
            <v>50</v>
          </cell>
          <cell r="E25" t="str">
            <v>021606</v>
          </cell>
          <cell r="F25">
            <v>47</v>
          </cell>
          <cell r="G25" t="str">
            <v>021606</v>
          </cell>
          <cell r="H25">
            <v>65</v>
          </cell>
          <cell r="I25" t="str">
            <v>021606</v>
          </cell>
          <cell r="J25">
            <v>66</v>
          </cell>
          <cell r="K25" t="str">
            <v>021606</v>
          </cell>
          <cell r="L25">
            <v>72</v>
          </cell>
          <cell r="M25" t="str">
            <v>021606</v>
          </cell>
          <cell r="N25">
            <v>66</v>
          </cell>
          <cell r="O25" t="str">
            <v>021606</v>
          </cell>
          <cell r="P25">
            <v>83</v>
          </cell>
          <cell r="Q25" t="str">
            <v>021606</v>
          </cell>
          <cell r="R25">
            <v>70</v>
          </cell>
          <cell r="S25" t="str">
            <v>021606</v>
          </cell>
          <cell r="T25">
            <v>87</v>
          </cell>
          <cell r="U25" t="str">
            <v>021606</v>
          </cell>
          <cell r="V25">
            <v>79</v>
          </cell>
          <cell r="W25" t="str">
            <v>021606</v>
          </cell>
          <cell r="X25">
            <v>105</v>
          </cell>
          <cell r="Y25" t="str">
            <v>021606</v>
          </cell>
          <cell r="Z25">
            <v>105</v>
          </cell>
          <cell r="AA25" t="str">
            <v>021606</v>
          </cell>
          <cell r="AB25">
            <v>103</v>
          </cell>
          <cell r="AC25" t="str">
            <v>021606</v>
          </cell>
          <cell r="AD25">
            <v>86</v>
          </cell>
          <cell r="AE25" t="str">
            <v>021606</v>
          </cell>
          <cell r="AF25">
            <v>80</v>
          </cell>
          <cell r="AG25" t="str">
            <v>021606</v>
          </cell>
          <cell r="AH25">
            <v>85</v>
          </cell>
          <cell r="AI25" t="str">
            <v>021606</v>
          </cell>
          <cell r="AJ25">
            <v>99</v>
          </cell>
          <cell r="AK25" t="str">
            <v>021606</v>
          </cell>
          <cell r="AL25">
            <v>94</v>
          </cell>
          <cell r="AM25" t="str">
            <v>021606</v>
          </cell>
          <cell r="AN25">
            <v>120</v>
          </cell>
          <cell r="AO25" t="str">
            <v>021606</v>
          </cell>
          <cell r="AP25">
            <v>96</v>
          </cell>
          <cell r="AQ25" t="str">
            <v>021606</v>
          </cell>
          <cell r="AR25">
            <v>117</v>
          </cell>
          <cell r="AS25" t="str">
            <v>021606</v>
          </cell>
          <cell r="AT25">
            <v>105</v>
          </cell>
          <cell r="AU25" t="str">
            <v>021606</v>
          </cell>
          <cell r="AV25">
            <v>114</v>
          </cell>
          <cell r="AW25" t="str">
            <v>021606</v>
          </cell>
          <cell r="AX25">
            <v>125</v>
          </cell>
          <cell r="AY25" t="str">
            <v>021606</v>
          </cell>
          <cell r="AZ25">
            <v>112</v>
          </cell>
          <cell r="BA25" t="str">
            <v>021606</v>
          </cell>
          <cell r="BB25">
            <v>118</v>
          </cell>
          <cell r="BC25" t="str">
            <v>021606</v>
          </cell>
          <cell r="BD25">
            <v>98</v>
          </cell>
          <cell r="BE25" t="str">
            <v>021606</v>
          </cell>
          <cell r="BF25">
            <v>110</v>
          </cell>
          <cell r="BG25" t="str">
            <v>021606</v>
          </cell>
          <cell r="BH25">
            <v>91</v>
          </cell>
          <cell r="BI25" t="str">
            <v>021606</v>
          </cell>
          <cell r="BJ25">
            <v>89</v>
          </cell>
          <cell r="BK25" t="str">
            <v>021606</v>
          </cell>
          <cell r="BL25">
            <v>93</v>
          </cell>
          <cell r="BM25" t="str">
            <v>021606</v>
          </cell>
          <cell r="BN25">
            <v>86</v>
          </cell>
          <cell r="BO25" t="str">
            <v>021602</v>
          </cell>
          <cell r="BP25">
            <v>555</v>
          </cell>
          <cell r="BQ25" t="str">
            <v>021602</v>
          </cell>
          <cell r="BR25">
            <v>497</v>
          </cell>
          <cell r="BS25" t="str">
            <v>021604</v>
          </cell>
          <cell r="BT25">
            <v>41</v>
          </cell>
          <cell r="BU25" t="str">
            <v>021606</v>
          </cell>
          <cell r="BV25">
            <v>79</v>
          </cell>
          <cell r="BW25" t="str">
            <v>021604</v>
          </cell>
          <cell r="BX25">
            <v>30</v>
          </cell>
          <cell r="BY25" t="str">
            <v>021605</v>
          </cell>
          <cell r="BZ25">
            <v>94</v>
          </cell>
          <cell r="CA25" t="str">
            <v>021607</v>
          </cell>
          <cell r="CB25">
            <v>126</v>
          </cell>
          <cell r="CC25" t="str">
            <v>021606</v>
          </cell>
          <cell r="CD25">
            <v>48</v>
          </cell>
          <cell r="CE25" t="str">
            <v>021605</v>
          </cell>
          <cell r="CF25">
            <v>168</v>
          </cell>
          <cell r="CG25" t="str">
            <v>021605</v>
          </cell>
          <cell r="CH25">
            <v>109</v>
          </cell>
          <cell r="CI25" t="str">
            <v>021604</v>
          </cell>
          <cell r="CJ25">
            <v>44</v>
          </cell>
          <cell r="CK25" t="str">
            <v>021607</v>
          </cell>
          <cell r="CL25">
            <v>70</v>
          </cell>
          <cell r="CM25" t="str">
            <v>021607</v>
          </cell>
          <cell r="CN25">
            <v>137</v>
          </cell>
          <cell r="CO25" t="str">
            <v>021605</v>
          </cell>
          <cell r="CP25">
            <v>90</v>
          </cell>
          <cell r="CQ25" t="str">
            <v>021607</v>
          </cell>
          <cell r="CR25">
            <v>131</v>
          </cell>
          <cell r="CS25" t="str">
            <v>021606</v>
          </cell>
          <cell r="CT25">
            <v>56</v>
          </cell>
          <cell r="CU25" t="str">
            <v>021607</v>
          </cell>
          <cell r="CV25">
            <v>168</v>
          </cell>
          <cell r="CW25" t="str">
            <v>021607</v>
          </cell>
          <cell r="CX25">
            <v>101</v>
          </cell>
          <cell r="CY25" t="str">
            <v>021607</v>
          </cell>
          <cell r="CZ25">
            <v>137</v>
          </cell>
          <cell r="DA25" t="str">
            <v>021606</v>
          </cell>
          <cell r="DB25">
            <v>51</v>
          </cell>
          <cell r="DC25" t="str">
            <v>021607</v>
          </cell>
          <cell r="DD25">
            <v>151</v>
          </cell>
          <cell r="DE25" t="str">
            <v>021606</v>
          </cell>
          <cell r="DF25">
            <v>66</v>
          </cell>
          <cell r="DG25" t="str">
            <v>021607</v>
          </cell>
          <cell r="DH25">
            <v>145</v>
          </cell>
          <cell r="DI25" t="str">
            <v>021607</v>
          </cell>
          <cell r="DJ25">
            <v>81</v>
          </cell>
          <cell r="DK25" t="str">
            <v>021607</v>
          </cell>
          <cell r="DL25">
            <v>167</v>
          </cell>
          <cell r="DM25" t="str">
            <v>021607</v>
          </cell>
          <cell r="DN25">
            <v>107</v>
          </cell>
          <cell r="DO25" t="str">
            <v>021607</v>
          </cell>
          <cell r="DP25">
            <v>169</v>
          </cell>
          <cell r="DQ25" t="str">
            <v>021607</v>
          </cell>
          <cell r="DR25">
            <v>127</v>
          </cell>
          <cell r="DS25" t="str">
            <v>021606</v>
          </cell>
          <cell r="DT25">
            <v>104</v>
          </cell>
          <cell r="DU25" t="str">
            <v>021606</v>
          </cell>
          <cell r="DV25">
            <v>74</v>
          </cell>
          <cell r="DW25" t="str">
            <v>021607</v>
          </cell>
          <cell r="DX25">
            <v>245</v>
          </cell>
          <cell r="DY25" t="str">
            <v>021607</v>
          </cell>
          <cell r="DZ25">
            <v>138</v>
          </cell>
          <cell r="EA25" t="str">
            <v>021607</v>
          </cell>
          <cell r="EB25">
            <v>224</v>
          </cell>
          <cell r="EC25" t="str">
            <v>021607</v>
          </cell>
          <cell r="ED25">
            <v>151</v>
          </cell>
          <cell r="EE25" t="str">
            <v>021607</v>
          </cell>
          <cell r="EF25">
            <v>184</v>
          </cell>
          <cell r="EG25" t="str">
            <v>021606</v>
          </cell>
          <cell r="EH25">
            <v>101</v>
          </cell>
          <cell r="EI25" t="str">
            <v>021607</v>
          </cell>
          <cell r="EJ25">
            <v>199</v>
          </cell>
          <cell r="EK25" t="str">
            <v>021607</v>
          </cell>
          <cell r="EL25">
            <v>189</v>
          </cell>
          <cell r="EM25" t="str">
            <v>021607</v>
          </cell>
          <cell r="EN25">
            <v>188</v>
          </cell>
          <cell r="EO25" t="str">
            <v>021607</v>
          </cell>
          <cell r="EP25">
            <v>155</v>
          </cell>
          <cell r="EQ25" t="str">
            <v>021607</v>
          </cell>
          <cell r="ER25">
            <v>181</v>
          </cell>
          <cell r="ES25" t="str">
            <v>021606</v>
          </cell>
          <cell r="ET25">
            <v>91</v>
          </cell>
          <cell r="EU25" t="str">
            <v>021607</v>
          </cell>
          <cell r="EV25">
            <v>189</v>
          </cell>
          <cell r="EW25" t="str">
            <v>021607</v>
          </cell>
          <cell r="EX25">
            <v>149</v>
          </cell>
          <cell r="EY25" t="str">
            <v>021607</v>
          </cell>
          <cell r="EZ25">
            <v>185</v>
          </cell>
          <cell r="FA25" t="str">
            <v>021607</v>
          </cell>
          <cell r="FB25">
            <v>164</v>
          </cell>
          <cell r="FC25" t="str">
            <v>021607</v>
          </cell>
          <cell r="FD25">
            <v>150</v>
          </cell>
          <cell r="FE25" t="str">
            <v>021607</v>
          </cell>
          <cell r="FF25">
            <v>166</v>
          </cell>
          <cell r="FG25" t="str">
            <v>021607</v>
          </cell>
          <cell r="FH25">
            <v>154</v>
          </cell>
          <cell r="FI25" t="str">
            <v>021607</v>
          </cell>
          <cell r="FJ25">
            <v>147</v>
          </cell>
          <cell r="FK25" t="str">
            <v>021607</v>
          </cell>
          <cell r="FL25">
            <v>179</v>
          </cell>
          <cell r="FM25" t="str">
            <v>021607</v>
          </cell>
          <cell r="FN25">
            <v>153</v>
          </cell>
          <cell r="FO25" t="str">
            <v>021607</v>
          </cell>
          <cell r="FP25">
            <v>172</v>
          </cell>
          <cell r="FQ25" t="str">
            <v>021607</v>
          </cell>
          <cell r="FR25">
            <v>194</v>
          </cell>
          <cell r="FS25" t="str">
            <v>021607</v>
          </cell>
          <cell r="FT25">
            <v>155</v>
          </cell>
          <cell r="FU25" t="str">
            <v>021607</v>
          </cell>
          <cell r="FV25">
            <v>182</v>
          </cell>
          <cell r="FW25" t="str">
            <v>021607</v>
          </cell>
          <cell r="FX25">
            <v>176</v>
          </cell>
          <cell r="FY25" t="str">
            <v>021607</v>
          </cell>
          <cell r="FZ25">
            <v>204</v>
          </cell>
          <cell r="GA25" t="str">
            <v>021607</v>
          </cell>
          <cell r="GB25">
            <v>182</v>
          </cell>
          <cell r="GC25" t="str">
            <v>021607</v>
          </cell>
          <cell r="GD25">
            <v>194</v>
          </cell>
          <cell r="GE25" t="str">
            <v>021607</v>
          </cell>
          <cell r="GF25">
            <v>176</v>
          </cell>
          <cell r="GG25" t="str">
            <v>021607</v>
          </cell>
          <cell r="GH25">
            <v>189</v>
          </cell>
          <cell r="GI25" t="str">
            <v>021607</v>
          </cell>
          <cell r="GJ25">
            <v>182</v>
          </cell>
          <cell r="GK25" t="str">
            <v>021607</v>
          </cell>
          <cell r="GL25">
            <v>212</v>
          </cell>
          <cell r="GM25" t="str">
            <v>021607</v>
          </cell>
          <cell r="GN25">
            <v>208</v>
          </cell>
          <cell r="GO25" t="str">
            <v>021607</v>
          </cell>
          <cell r="GP25">
            <v>199</v>
          </cell>
          <cell r="GQ25" t="str">
            <v>021607</v>
          </cell>
          <cell r="GR25">
            <v>209</v>
          </cell>
          <cell r="GS25" t="str">
            <v>021607</v>
          </cell>
          <cell r="GT25">
            <v>220</v>
          </cell>
          <cell r="GU25" t="str">
            <v>021607</v>
          </cell>
          <cell r="GV25">
            <v>230</v>
          </cell>
          <cell r="GW25" t="str">
            <v>021607</v>
          </cell>
          <cell r="GX25">
            <v>207</v>
          </cell>
          <cell r="GY25" t="str">
            <v>021607</v>
          </cell>
          <cell r="GZ25">
            <v>268</v>
          </cell>
          <cell r="HA25" t="str">
            <v>021607</v>
          </cell>
          <cell r="HB25">
            <v>241</v>
          </cell>
          <cell r="HC25" t="str">
            <v>021607</v>
          </cell>
          <cell r="HD25">
            <v>254</v>
          </cell>
          <cell r="HE25" t="str">
            <v>021606</v>
          </cell>
          <cell r="HF25">
            <v>127</v>
          </cell>
          <cell r="HG25" t="str">
            <v>021607</v>
          </cell>
          <cell r="HH25">
            <v>244</v>
          </cell>
          <cell r="HI25" t="str">
            <v>021607</v>
          </cell>
          <cell r="HJ25">
            <v>229</v>
          </cell>
          <cell r="HK25" t="str">
            <v>021607</v>
          </cell>
          <cell r="HL25">
            <v>300</v>
          </cell>
          <cell r="HM25" t="str">
            <v>021607</v>
          </cell>
          <cell r="HN25">
            <v>254</v>
          </cell>
          <cell r="HO25" t="str">
            <v>021607</v>
          </cell>
          <cell r="HP25">
            <v>296</v>
          </cell>
          <cell r="HQ25" t="str">
            <v>021607</v>
          </cell>
          <cell r="HR25">
            <v>245</v>
          </cell>
          <cell r="HS25" t="str">
            <v>021607</v>
          </cell>
          <cell r="HT25">
            <v>288</v>
          </cell>
          <cell r="HU25" t="str">
            <v>021607</v>
          </cell>
          <cell r="HV25">
            <v>260</v>
          </cell>
          <cell r="HW25" t="str">
            <v>021607</v>
          </cell>
          <cell r="HX25">
            <v>274</v>
          </cell>
          <cell r="HY25" t="str">
            <v>021607</v>
          </cell>
          <cell r="HZ25">
            <v>288</v>
          </cell>
          <cell r="IA25" t="str">
            <v>021607</v>
          </cell>
          <cell r="IB25">
            <v>296</v>
          </cell>
          <cell r="IC25" t="str">
            <v>021607</v>
          </cell>
          <cell r="ID25">
            <v>269</v>
          </cell>
          <cell r="IE25" t="str">
            <v>021607</v>
          </cell>
          <cell r="IF25">
            <v>322</v>
          </cell>
          <cell r="IG25" t="str">
            <v>021607</v>
          </cell>
          <cell r="IH25">
            <v>280</v>
          </cell>
          <cell r="II25" t="str">
            <v>021607</v>
          </cell>
          <cell r="IJ25">
            <v>282</v>
          </cell>
          <cell r="IK25" t="str">
            <v>021606</v>
          </cell>
          <cell r="IL25">
            <v>208</v>
          </cell>
          <cell r="IM25" t="str">
            <v>021607</v>
          </cell>
          <cell r="IN25">
            <v>246</v>
          </cell>
          <cell r="IO25" t="str">
            <v>021607</v>
          </cell>
          <cell r="IP25">
            <v>285</v>
          </cell>
          <cell r="IQ25" t="str">
            <v>021607</v>
          </cell>
          <cell r="IR25">
            <v>237</v>
          </cell>
          <cell r="IS25" t="str">
            <v>021607</v>
          </cell>
          <cell r="IT25">
            <v>254</v>
          </cell>
          <cell r="IU25" t="str">
            <v>021607</v>
          </cell>
          <cell r="IV25">
            <v>242</v>
          </cell>
          <cell r="IW25" t="str">
            <v>021607</v>
          </cell>
          <cell r="IX25">
            <v>294</v>
          </cell>
          <cell r="IY25" t="str">
            <v>021607</v>
          </cell>
          <cell r="IZ25">
            <v>208</v>
          </cell>
          <cell r="JA25" t="str">
            <v>021607</v>
          </cell>
          <cell r="JB25">
            <v>240</v>
          </cell>
          <cell r="JC25" t="str">
            <v>021607</v>
          </cell>
          <cell r="JD25">
            <v>182</v>
          </cell>
          <cell r="JE25" t="str">
            <v>021607</v>
          </cell>
          <cell r="JF25">
            <v>200</v>
          </cell>
          <cell r="JG25" t="str">
            <v>021607</v>
          </cell>
          <cell r="JH25">
            <v>155</v>
          </cell>
          <cell r="JI25" t="str">
            <v>021607</v>
          </cell>
          <cell r="JJ25">
            <v>211</v>
          </cell>
          <cell r="JK25" t="str">
            <v>021607</v>
          </cell>
          <cell r="JL25">
            <v>146</v>
          </cell>
          <cell r="JM25" t="str">
            <v>021607</v>
          </cell>
          <cell r="JN25">
            <v>201</v>
          </cell>
          <cell r="JO25" t="str">
            <v>021607</v>
          </cell>
          <cell r="JP25">
            <v>139</v>
          </cell>
          <cell r="JQ25" t="str">
            <v>021607</v>
          </cell>
          <cell r="JR25">
            <v>179</v>
          </cell>
          <cell r="JS25" t="str">
            <v>021607</v>
          </cell>
          <cell r="JT25">
            <v>127</v>
          </cell>
          <cell r="JU25" t="str">
            <v>021607</v>
          </cell>
          <cell r="JV25">
            <v>169</v>
          </cell>
          <cell r="JW25" t="str">
            <v>021607</v>
          </cell>
          <cell r="JX25">
            <v>104</v>
          </cell>
          <cell r="JY25" t="str">
            <v>021607</v>
          </cell>
          <cell r="JZ25">
            <v>139</v>
          </cell>
          <cell r="KA25" t="str">
            <v>021607</v>
          </cell>
          <cell r="KB25">
            <v>112</v>
          </cell>
          <cell r="KC25" t="str">
            <v>021607</v>
          </cell>
          <cell r="KD25">
            <v>171</v>
          </cell>
          <cell r="KE25" t="str">
            <v>021607</v>
          </cell>
          <cell r="KF25">
            <v>62</v>
          </cell>
          <cell r="KG25" t="str">
            <v>021607</v>
          </cell>
          <cell r="KH25">
            <v>116</v>
          </cell>
          <cell r="KI25" t="str">
            <v>021607</v>
          </cell>
          <cell r="KJ25">
            <v>63</v>
          </cell>
          <cell r="KK25" t="str">
            <v>021607</v>
          </cell>
          <cell r="KL25">
            <v>120</v>
          </cell>
          <cell r="KM25" t="str">
            <v>021607</v>
          </cell>
          <cell r="KN25">
            <v>63</v>
          </cell>
          <cell r="KO25" t="str">
            <v>021607</v>
          </cell>
          <cell r="KP25">
            <v>112</v>
          </cell>
          <cell r="KQ25" t="str">
            <v>021607</v>
          </cell>
          <cell r="KR25">
            <v>33</v>
          </cell>
          <cell r="KS25" t="str">
            <v>021607</v>
          </cell>
          <cell r="KT25">
            <v>41</v>
          </cell>
          <cell r="KU25" t="str">
            <v>021607</v>
          </cell>
          <cell r="KV25">
            <v>14</v>
          </cell>
          <cell r="KW25" t="str">
            <v>021607</v>
          </cell>
          <cell r="KX25">
            <v>34</v>
          </cell>
          <cell r="KY25" t="str">
            <v>021607</v>
          </cell>
          <cell r="KZ25">
            <v>22</v>
          </cell>
          <cell r="LA25" t="str">
            <v>021607</v>
          </cell>
          <cell r="LB25">
            <v>39</v>
          </cell>
          <cell r="LC25" t="str">
            <v>021607</v>
          </cell>
          <cell r="LD25">
            <v>41</v>
          </cell>
          <cell r="LE25" t="str">
            <v>021607</v>
          </cell>
          <cell r="LF25">
            <v>111</v>
          </cell>
          <cell r="LG25" t="str">
            <v>021607</v>
          </cell>
          <cell r="LH25">
            <v>68</v>
          </cell>
          <cell r="LI25" t="str">
            <v>021607</v>
          </cell>
          <cell r="LJ25">
            <v>123</v>
          </cell>
          <cell r="LK25" t="str">
            <v>021607</v>
          </cell>
          <cell r="LL25">
            <v>45</v>
          </cell>
          <cell r="LM25" t="str">
            <v>021607</v>
          </cell>
          <cell r="LN25">
            <v>149</v>
          </cell>
          <cell r="LO25" t="str">
            <v>021607</v>
          </cell>
          <cell r="LP25">
            <v>57</v>
          </cell>
          <cell r="LQ25" t="str">
            <v>021607</v>
          </cell>
          <cell r="LR25">
            <v>134</v>
          </cell>
          <cell r="LS25" t="str">
            <v>021607</v>
          </cell>
          <cell r="LT25">
            <v>35</v>
          </cell>
          <cell r="LU25" t="str">
            <v>021607</v>
          </cell>
          <cell r="LV25">
            <v>107</v>
          </cell>
          <cell r="LW25" t="str">
            <v>021607</v>
          </cell>
          <cell r="LX25">
            <v>51</v>
          </cell>
          <cell r="LY25" t="str">
            <v>021607</v>
          </cell>
          <cell r="LZ25">
            <v>132</v>
          </cell>
          <cell r="MA25" t="str">
            <v>021607</v>
          </cell>
          <cell r="MB25">
            <v>33</v>
          </cell>
          <cell r="MC25" t="str">
            <v>021607</v>
          </cell>
          <cell r="MD25">
            <v>121</v>
          </cell>
          <cell r="ME25" t="str">
            <v>021607</v>
          </cell>
          <cell r="MF25">
            <v>40</v>
          </cell>
          <cell r="MG25" t="str">
            <v>021607</v>
          </cell>
          <cell r="MH25">
            <v>98</v>
          </cell>
          <cell r="MI25" t="str">
            <v>021607</v>
          </cell>
          <cell r="MJ25">
            <v>23</v>
          </cell>
          <cell r="MK25" t="str">
            <v>021607</v>
          </cell>
          <cell r="ML25">
            <v>58</v>
          </cell>
          <cell r="MM25" t="str">
            <v>021607</v>
          </cell>
          <cell r="MN25">
            <v>20</v>
          </cell>
          <cell r="MO25" t="str">
            <v>021607</v>
          </cell>
          <cell r="MP25">
            <v>47</v>
          </cell>
          <cell r="MQ25" t="str">
            <v>021607</v>
          </cell>
          <cell r="MR25">
            <v>17</v>
          </cell>
          <cell r="MS25" t="str">
            <v>021607</v>
          </cell>
          <cell r="MT25">
            <v>50</v>
          </cell>
          <cell r="MU25" t="str">
            <v>021607</v>
          </cell>
          <cell r="MV25">
            <v>10</v>
          </cell>
          <cell r="MW25" t="str">
            <v>021607</v>
          </cell>
          <cell r="MX25">
            <v>34</v>
          </cell>
          <cell r="MY25" t="str">
            <v>021607</v>
          </cell>
          <cell r="MZ25">
            <v>8</v>
          </cell>
          <cell r="NA25" t="str">
            <v>021607</v>
          </cell>
          <cell r="NB25">
            <v>30</v>
          </cell>
          <cell r="NC25" t="str">
            <v>021607</v>
          </cell>
          <cell r="ND25">
            <v>6</v>
          </cell>
          <cell r="NE25" t="str">
            <v>021607</v>
          </cell>
          <cell r="NF25">
            <v>20</v>
          </cell>
          <cell r="NG25" t="str">
            <v>021607</v>
          </cell>
          <cell r="NH25">
            <v>1</v>
          </cell>
          <cell r="NI25" t="str">
            <v>021701</v>
          </cell>
          <cell r="NJ25">
            <v>58</v>
          </cell>
          <cell r="NK25" t="str">
            <v>021607</v>
          </cell>
          <cell r="NL25">
            <v>1</v>
          </cell>
          <cell r="NM25" t="str">
            <v>021607</v>
          </cell>
          <cell r="NN25">
            <v>8</v>
          </cell>
          <cell r="NO25" t="str">
            <v>021607</v>
          </cell>
          <cell r="NP25">
            <v>1</v>
          </cell>
          <cell r="NQ25" t="str">
            <v>021701</v>
          </cell>
          <cell r="NR25">
            <v>26</v>
          </cell>
          <cell r="NS25" t="str">
            <v>021607</v>
          </cell>
          <cell r="NT25">
            <v>3</v>
          </cell>
          <cell r="NU25" t="str">
            <v>021800</v>
          </cell>
          <cell r="NV25">
            <v>7</v>
          </cell>
          <cell r="NY25" t="str">
            <v>021901</v>
          </cell>
          <cell r="NZ25">
            <v>1</v>
          </cell>
          <cell r="OA25" t="str">
            <v>021607</v>
          </cell>
          <cell r="OB25">
            <v>1</v>
          </cell>
          <cell r="OC25" t="str">
            <v>022012</v>
          </cell>
          <cell r="OD25">
            <v>1</v>
          </cell>
          <cell r="OG25" t="str">
            <v>024200</v>
          </cell>
          <cell r="OH25">
            <v>1</v>
          </cell>
        </row>
        <row r="26">
          <cell r="C26" t="str">
            <v>021607</v>
          </cell>
          <cell r="D26">
            <v>110</v>
          </cell>
          <cell r="E26" t="str">
            <v>021607</v>
          </cell>
          <cell r="F26">
            <v>99</v>
          </cell>
          <cell r="G26" t="str">
            <v>021607</v>
          </cell>
          <cell r="H26">
            <v>111</v>
          </cell>
          <cell r="I26" t="str">
            <v>021607</v>
          </cell>
          <cell r="J26">
            <v>93</v>
          </cell>
          <cell r="K26" t="str">
            <v>021607</v>
          </cell>
          <cell r="L26">
            <v>108</v>
          </cell>
          <cell r="M26" t="str">
            <v>021607</v>
          </cell>
          <cell r="N26">
            <v>133</v>
          </cell>
          <cell r="O26" t="str">
            <v>021607</v>
          </cell>
          <cell r="P26">
            <v>133</v>
          </cell>
          <cell r="Q26" t="str">
            <v>021607</v>
          </cell>
          <cell r="R26">
            <v>116</v>
          </cell>
          <cell r="S26" t="str">
            <v>021607</v>
          </cell>
          <cell r="T26">
            <v>134</v>
          </cell>
          <cell r="U26" t="str">
            <v>021607</v>
          </cell>
          <cell r="V26">
            <v>143</v>
          </cell>
          <cell r="W26" t="str">
            <v>021607</v>
          </cell>
          <cell r="X26">
            <v>170</v>
          </cell>
          <cell r="Y26" t="str">
            <v>021607</v>
          </cell>
          <cell r="Z26">
            <v>179</v>
          </cell>
          <cell r="AA26" t="str">
            <v>021607</v>
          </cell>
          <cell r="AB26">
            <v>177</v>
          </cell>
          <cell r="AC26" t="str">
            <v>021607</v>
          </cell>
          <cell r="AD26">
            <v>170</v>
          </cell>
          <cell r="AE26" t="str">
            <v>021607</v>
          </cell>
          <cell r="AF26">
            <v>188</v>
          </cell>
          <cell r="AG26" t="str">
            <v>021607</v>
          </cell>
          <cell r="AH26">
            <v>165</v>
          </cell>
          <cell r="AI26" t="str">
            <v>021607</v>
          </cell>
          <cell r="AJ26">
            <v>192</v>
          </cell>
          <cell r="AK26" t="str">
            <v>021607</v>
          </cell>
          <cell r="AL26">
            <v>184</v>
          </cell>
          <cell r="AM26" t="str">
            <v>021607</v>
          </cell>
          <cell r="AN26">
            <v>205</v>
          </cell>
          <cell r="AO26" t="str">
            <v>021607</v>
          </cell>
          <cell r="AP26">
            <v>164</v>
          </cell>
          <cell r="AQ26" t="str">
            <v>021607</v>
          </cell>
          <cell r="AR26">
            <v>217</v>
          </cell>
          <cell r="AS26" t="str">
            <v>021607</v>
          </cell>
          <cell r="AT26">
            <v>183</v>
          </cell>
          <cell r="AU26" t="str">
            <v>021607</v>
          </cell>
          <cell r="AV26">
            <v>227</v>
          </cell>
          <cell r="AW26" t="str">
            <v>021607</v>
          </cell>
          <cell r="AX26">
            <v>195</v>
          </cell>
          <cell r="AY26" t="str">
            <v>021607</v>
          </cell>
          <cell r="AZ26">
            <v>219</v>
          </cell>
          <cell r="BA26" t="str">
            <v>021607</v>
          </cell>
          <cell r="BB26">
            <v>206</v>
          </cell>
          <cell r="BC26" t="str">
            <v>021607</v>
          </cell>
          <cell r="BD26">
            <v>212</v>
          </cell>
          <cell r="BE26" t="str">
            <v>021607</v>
          </cell>
          <cell r="BF26">
            <v>190</v>
          </cell>
          <cell r="BG26" t="str">
            <v>021607</v>
          </cell>
          <cell r="BH26">
            <v>166</v>
          </cell>
          <cell r="BI26" t="str">
            <v>021607</v>
          </cell>
          <cell r="BJ26">
            <v>147</v>
          </cell>
          <cell r="BK26" t="str">
            <v>021607</v>
          </cell>
          <cell r="BL26">
            <v>179</v>
          </cell>
          <cell r="BM26" t="str">
            <v>021607</v>
          </cell>
          <cell r="BN26">
            <v>142</v>
          </cell>
          <cell r="BO26" t="str">
            <v>021604</v>
          </cell>
          <cell r="BP26">
            <v>27</v>
          </cell>
          <cell r="BQ26" t="str">
            <v>021604</v>
          </cell>
          <cell r="BR26">
            <v>20</v>
          </cell>
          <cell r="BS26" t="str">
            <v>021605</v>
          </cell>
          <cell r="BT26">
            <v>153</v>
          </cell>
          <cell r="BU26" t="str">
            <v>021607</v>
          </cell>
          <cell r="BV26">
            <v>114</v>
          </cell>
          <cell r="BW26" t="str">
            <v>021605</v>
          </cell>
          <cell r="BX26">
            <v>163</v>
          </cell>
          <cell r="BY26" t="str">
            <v>021606</v>
          </cell>
          <cell r="BZ26">
            <v>61</v>
          </cell>
          <cell r="CA26" t="str">
            <v>021701</v>
          </cell>
          <cell r="CB26">
            <v>531</v>
          </cell>
          <cell r="CC26" t="str">
            <v>021607</v>
          </cell>
          <cell r="CD26">
            <v>83</v>
          </cell>
          <cell r="CE26" t="str">
            <v>021606</v>
          </cell>
          <cell r="CF26">
            <v>79</v>
          </cell>
          <cell r="CG26" t="str">
            <v>021606</v>
          </cell>
          <cell r="CH26">
            <v>49</v>
          </cell>
          <cell r="CI26" t="str">
            <v>021605</v>
          </cell>
          <cell r="CJ26">
            <v>156</v>
          </cell>
          <cell r="CK26" t="str">
            <v>021701</v>
          </cell>
          <cell r="CL26">
            <v>381</v>
          </cell>
          <cell r="CM26" t="str">
            <v>021701</v>
          </cell>
          <cell r="CN26">
            <v>574</v>
          </cell>
          <cell r="CO26" t="str">
            <v>021606</v>
          </cell>
          <cell r="CP26">
            <v>49</v>
          </cell>
          <cell r="CQ26" t="str">
            <v>021701</v>
          </cell>
          <cell r="CR26">
            <v>549</v>
          </cell>
          <cell r="CS26" t="str">
            <v>021607</v>
          </cell>
          <cell r="CT26">
            <v>95</v>
          </cell>
          <cell r="CU26" t="str">
            <v>021701</v>
          </cell>
          <cell r="CV26">
            <v>541</v>
          </cell>
          <cell r="CW26" t="str">
            <v>021701</v>
          </cell>
          <cell r="CX26">
            <v>484</v>
          </cell>
          <cell r="CY26" t="str">
            <v>021701</v>
          </cell>
          <cell r="CZ26">
            <v>595</v>
          </cell>
          <cell r="DA26" t="str">
            <v>021607</v>
          </cell>
          <cell r="DB26">
            <v>89</v>
          </cell>
          <cell r="DC26" t="str">
            <v>021701</v>
          </cell>
          <cell r="DD26">
            <v>587</v>
          </cell>
          <cell r="DE26" t="str">
            <v>021607</v>
          </cell>
          <cell r="DF26">
            <v>87</v>
          </cell>
          <cell r="DG26" t="str">
            <v>021701</v>
          </cell>
          <cell r="DH26">
            <v>581</v>
          </cell>
          <cell r="DI26" t="str">
            <v>021616</v>
          </cell>
          <cell r="DJ26">
            <v>2</v>
          </cell>
          <cell r="DK26" t="str">
            <v>021701</v>
          </cell>
          <cell r="DL26">
            <v>745</v>
          </cell>
          <cell r="DM26" t="str">
            <v>021701</v>
          </cell>
          <cell r="DN26">
            <v>624</v>
          </cell>
          <cell r="DO26" t="str">
            <v>021701</v>
          </cell>
          <cell r="DP26">
            <v>803</v>
          </cell>
          <cell r="DQ26" t="str">
            <v>021701</v>
          </cell>
          <cell r="DR26">
            <v>776</v>
          </cell>
          <cell r="DS26" t="str">
            <v>021607</v>
          </cell>
          <cell r="DT26">
            <v>210</v>
          </cell>
          <cell r="DU26" t="str">
            <v>021607</v>
          </cell>
          <cell r="DV26">
            <v>110</v>
          </cell>
          <cell r="DW26" t="str">
            <v>021701</v>
          </cell>
          <cell r="DX26">
            <v>980</v>
          </cell>
          <cell r="DY26" t="str">
            <v>021701</v>
          </cell>
          <cell r="DZ26">
            <v>899</v>
          </cell>
          <cell r="EA26" t="str">
            <v>021701</v>
          </cell>
          <cell r="EB26">
            <v>1081</v>
          </cell>
          <cell r="EC26" t="str">
            <v>021701</v>
          </cell>
          <cell r="ED26">
            <v>1056</v>
          </cell>
          <cell r="EE26" t="str">
            <v>021701</v>
          </cell>
          <cell r="EF26">
            <v>1120</v>
          </cell>
          <cell r="EG26" t="str">
            <v>021607</v>
          </cell>
          <cell r="EH26">
            <v>144</v>
          </cell>
          <cell r="EI26" t="str">
            <v>021701</v>
          </cell>
          <cell r="EJ26">
            <v>1119</v>
          </cell>
          <cell r="EK26" t="str">
            <v>021701</v>
          </cell>
          <cell r="EL26">
            <v>1025</v>
          </cell>
          <cell r="EM26" t="str">
            <v>021701</v>
          </cell>
          <cell r="EN26">
            <v>1061</v>
          </cell>
          <cell r="EO26" t="str">
            <v>021701</v>
          </cell>
          <cell r="EP26">
            <v>1014</v>
          </cell>
          <cell r="EQ26" t="str">
            <v>021701</v>
          </cell>
          <cell r="ER26">
            <v>1001</v>
          </cell>
          <cell r="ES26" t="str">
            <v>021607</v>
          </cell>
          <cell r="ET26">
            <v>160</v>
          </cell>
          <cell r="EU26" t="str">
            <v>021701</v>
          </cell>
          <cell r="EV26">
            <v>1048</v>
          </cell>
          <cell r="EW26" t="str">
            <v>021701</v>
          </cell>
          <cell r="EX26">
            <v>992</v>
          </cell>
          <cell r="EY26" t="str">
            <v>021701</v>
          </cell>
          <cell r="EZ26">
            <v>925</v>
          </cell>
          <cell r="FA26" t="str">
            <v>021701</v>
          </cell>
          <cell r="FB26">
            <v>855</v>
          </cell>
          <cell r="FC26" t="str">
            <v>021701</v>
          </cell>
          <cell r="FD26">
            <v>893</v>
          </cell>
          <cell r="FE26" t="str">
            <v>021701</v>
          </cell>
          <cell r="FF26">
            <v>905</v>
          </cell>
          <cell r="FG26" t="str">
            <v>021701</v>
          </cell>
          <cell r="FH26">
            <v>825</v>
          </cell>
          <cell r="FI26" t="str">
            <v>021701</v>
          </cell>
          <cell r="FJ26">
            <v>865</v>
          </cell>
          <cell r="FK26" t="str">
            <v>021701</v>
          </cell>
          <cell r="FL26">
            <v>826</v>
          </cell>
          <cell r="FM26" t="str">
            <v>021701</v>
          </cell>
          <cell r="FN26">
            <v>812</v>
          </cell>
          <cell r="FO26" t="str">
            <v>021701</v>
          </cell>
          <cell r="FP26">
            <v>764</v>
          </cell>
          <cell r="FQ26" t="str">
            <v>021701</v>
          </cell>
          <cell r="FR26">
            <v>819</v>
          </cell>
          <cell r="FS26" t="str">
            <v>021701</v>
          </cell>
          <cell r="FT26">
            <v>694</v>
          </cell>
          <cell r="FU26" t="str">
            <v>021701</v>
          </cell>
          <cell r="FV26">
            <v>773</v>
          </cell>
          <cell r="FW26" t="str">
            <v>021701</v>
          </cell>
          <cell r="FX26">
            <v>687</v>
          </cell>
          <cell r="FY26" t="str">
            <v>021701</v>
          </cell>
          <cell r="FZ26">
            <v>848</v>
          </cell>
          <cell r="GA26" t="str">
            <v>021701</v>
          </cell>
          <cell r="GB26">
            <v>701</v>
          </cell>
          <cell r="GC26" t="str">
            <v>021701</v>
          </cell>
          <cell r="GD26">
            <v>775</v>
          </cell>
          <cell r="GE26" t="str">
            <v>021701</v>
          </cell>
          <cell r="GF26">
            <v>665</v>
          </cell>
          <cell r="GG26" t="str">
            <v>021701</v>
          </cell>
          <cell r="GH26">
            <v>748</v>
          </cell>
          <cell r="GI26" t="str">
            <v>021701</v>
          </cell>
          <cell r="GJ26">
            <v>654</v>
          </cell>
          <cell r="GK26" t="str">
            <v>021701</v>
          </cell>
          <cell r="GL26">
            <v>690</v>
          </cell>
          <cell r="GM26" t="str">
            <v>021701</v>
          </cell>
          <cell r="GN26">
            <v>705</v>
          </cell>
          <cell r="GO26" t="str">
            <v>021701</v>
          </cell>
          <cell r="GP26">
            <v>789</v>
          </cell>
          <cell r="GQ26" t="str">
            <v>021701</v>
          </cell>
          <cell r="GR26">
            <v>686</v>
          </cell>
          <cell r="GS26" t="str">
            <v>021701</v>
          </cell>
          <cell r="GT26">
            <v>681</v>
          </cell>
          <cell r="GU26" t="str">
            <v>021701</v>
          </cell>
          <cell r="GV26">
            <v>666</v>
          </cell>
          <cell r="GW26" t="str">
            <v>021701</v>
          </cell>
          <cell r="GX26">
            <v>703</v>
          </cell>
          <cell r="GY26" t="str">
            <v>021701</v>
          </cell>
          <cell r="GZ26">
            <v>621</v>
          </cell>
          <cell r="HA26" t="str">
            <v>021701</v>
          </cell>
          <cell r="HB26">
            <v>732</v>
          </cell>
          <cell r="HC26" t="str">
            <v>021701</v>
          </cell>
          <cell r="HD26">
            <v>638</v>
          </cell>
          <cell r="HE26" t="str">
            <v>021607</v>
          </cell>
          <cell r="HF26">
            <v>258</v>
          </cell>
          <cell r="HG26" t="str">
            <v>021701</v>
          </cell>
          <cell r="HH26">
            <v>694</v>
          </cell>
          <cell r="HI26" t="str">
            <v>021701</v>
          </cell>
          <cell r="HJ26">
            <v>764</v>
          </cell>
          <cell r="HK26" t="str">
            <v>021701</v>
          </cell>
          <cell r="HL26">
            <v>743</v>
          </cell>
          <cell r="HM26" t="str">
            <v>021701</v>
          </cell>
          <cell r="HN26">
            <v>893</v>
          </cell>
          <cell r="HO26" t="str">
            <v>021701</v>
          </cell>
          <cell r="HP26">
            <v>714</v>
          </cell>
          <cell r="HQ26" t="str">
            <v>021701</v>
          </cell>
          <cell r="HR26">
            <v>861</v>
          </cell>
          <cell r="HS26" t="str">
            <v>021701</v>
          </cell>
          <cell r="HT26">
            <v>675</v>
          </cell>
          <cell r="HU26" t="str">
            <v>021701</v>
          </cell>
          <cell r="HV26">
            <v>909</v>
          </cell>
          <cell r="HW26" t="str">
            <v>021616</v>
          </cell>
          <cell r="HX26">
            <v>1</v>
          </cell>
          <cell r="HY26" t="str">
            <v>021701</v>
          </cell>
          <cell r="HZ26">
            <v>989</v>
          </cell>
          <cell r="IA26" t="str">
            <v>021701</v>
          </cell>
          <cell r="IB26">
            <v>885</v>
          </cell>
          <cell r="IC26" t="str">
            <v>021701</v>
          </cell>
          <cell r="ID26">
            <v>1096</v>
          </cell>
          <cell r="IE26" t="str">
            <v>021701</v>
          </cell>
          <cell r="IF26">
            <v>914</v>
          </cell>
          <cell r="IG26" t="str">
            <v>021701</v>
          </cell>
          <cell r="IH26">
            <v>1108</v>
          </cell>
          <cell r="II26" t="str">
            <v>021701</v>
          </cell>
          <cell r="IJ26">
            <v>871</v>
          </cell>
          <cell r="IK26" t="str">
            <v>021607</v>
          </cell>
          <cell r="IL26">
            <v>289</v>
          </cell>
          <cell r="IM26" t="str">
            <v>021701</v>
          </cell>
          <cell r="IN26">
            <v>885</v>
          </cell>
          <cell r="IO26" t="str">
            <v>021701</v>
          </cell>
          <cell r="IP26">
            <v>1138</v>
          </cell>
          <cell r="IQ26" t="str">
            <v>021701</v>
          </cell>
          <cell r="IR26">
            <v>779</v>
          </cell>
          <cell r="IS26" t="str">
            <v>021701</v>
          </cell>
          <cell r="IT26">
            <v>1076</v>
          </cell>
          <cell r="IU26" t="str">
            <v>021701</v>
          </cell>
          <cell r="IV26">
            <v>817</v>
          </cell>
          <cell r="IW26" t="str">
            <v>021701</v>
          </cell>
          <cell r="IX26">
            <v>1072</v>
          </cell>
          <cell r="IY26" t="str">
            <v>021701</v>
          </cell>
          <cell r="IZ26">
            <v>725</v>
          </cell>
          <cell r="JA26" t="str">
            <v>021701</v>
          </cell>
          <cell r="JB26">
            <v>963</v>
          </cell>
          <cell r="JC26" t="str">
            <v>021701</v>
          </cell>
          <cell r="JD26">
            <v>699</v>
          </cell>
          <cell r="JE26" t="str">
            <v>021701</v>
          </cell>
          <cell r="JF26">
            <v>960</v>
          </cell>
          <cell r="JG26" t="str">
            <v>021701</v>
          </cell>
          <cell r="JH26">
            <v>654</v>
          </cell>
          <cell r="JI26" t="str">
            <v>021701</v>
          </cell>
          <cell r="JJ26">
            <v>897</v>
          </cell>
          <cell r="JK26" t="str">
            <v>021701</v>
          </cell>
          <cell r="JL26">
            <v>507</v>
          </cell>
          <cell r="JM26" t="str">
            <v>021701</v>
          </cell>
          <cell r="JN26">
            <v>741</v>
          </cell>
          <cell r="JO26" t="str">
            <v>021701</v>
          </cell>
          <cell r="JP26">
            <v>506</v>
          </cell>
          <cell r="JQ26" t="str">
            <v>021701</v>
          </cell>
          <cell r="JR26">
            <v>741</v>
          </cell>
          <cell r="JS26" t="str">
            <v>021701</v>
          </cell>
          <cell r="JT26">
            <v>434</v>
          </cell>
          <cell r="JU26" t="str">
            <v>021701</v>
          </cell>
          <cell r="JV26">
            <v>710</v>
          </cell>
          <cell r="JW26" t="str">
            <v>021701</v>
          </cell>
          <cell r="JX26">
            <v>364</v>
          </cell>
          <cell r="JY26" t="str">
            <v>021701</v>
          </cell>
          <cell r="JZ26">
            <v>588</v>
          </cell>
          <cell r="KA26" t="str">
            <v>021701</v>
          </cell>
          <cell r="KB26">
            <v>397</v>
          </cell>
          <cell r="KC26" t="str">
            <v>021701</v>
          </cell>
          <cell r="KD26">
            <v>665</v>
          </cell>
          <cell r="KE26" t="str">
            <v>021701</v>
          </cell>
          <cell r="KF26">
            <v>247</v>
          </cell>
          <cell r="KG26" t="str">
            <v>021701</v>
          </cell>
          <cell r="KH26">
            <v>455</v>
          </cell>
          <cell r="KI26" t="str">
            <v>021701</v>
          </cell>
          <cell r="KJ26">
            <v>237</v>
          </cell>
          <cell r="KK26" t="str">
            <v>021701</v>
          </cell>
          <cell r="KL26">
            <v>446</v>
          </cell>
          <cell r="KM26" t="str">
            <v>021701</v>
          </cell>
          <cell r="KN26">
            <v>232</v>
          </cell>
          <cell r="KO26" t="str">
            <v>021701</v>
          </cell>
          <cell r="KP26">
            <v>403</v>
          </cell>
          <cell r="KQ26" t="str">
            <v>021701</v>
          </cell>
          <cell r="KR26">
            <v>88</v>
          </cell>
          <cell r="KS26" t="str">
            <v>021701</v>
          </cell>
          <cell r="KT26">
            <v>184</v>
          </cell>
          <cell r="KU26" t="str">
            <v>021701</v>
          </cell>
          <cell r="KV26">
            <v>83</v>
          </cell>
          <cell r="KW26" t="str">
            <v>021701</v>
          </cell>
          <cell r="KX26">
            <v>153</v>
          </cell>
          <cell r="KY26" t="str">
            <v>021701</v>
          </cell>
          <cell r="KZ26">
            <v>91</v>
          </cell>
          <cell r="LA26" t="str">
            <v>021701</v>
          </cell>
          <cell r="LB26">
            <v>153</v>
          </cell>
          <cell r="LC26" t="str">
            <v>021701</v>
          </cell>
          <cell r="LD26">
            <v>99</v>
          </cell>
          <cell r="LE26" t="str">
            <v>021701</v>
          </cell>
          <cell r="LF26">
            <v>223</v>
          </cell>
          <cell r="LG26" t="str">
            <v>021701</v>
          </cell>
          <cell r="LH26">
            <v>156</v>
          </cell>
          <cell r="LI26" t="str">
            <v>021701</v>
          </cell>
          <cell r="LJ26">
            <v>341</v>
          </cell>
          <cell r="LK26" t="str">
            <v>021701</v>
          </cell>
          <cell r="LL26">
            <v>128</v>
          </cell>
          <cell r="LM26" t="str">
            <v>021701</v>
          </cell>
          <cell r="LN26">
            <v>395</v>
          </cell>
          <cell r="LO26" t="str">
            <v>021701</v>
          </cell>
          <cell r="LP26">
            <v>145</v>
          </cell>
          <cell r="LQ26" t="str">
            <v>021701</v>
          </cell>
          <cell r="LR26">
            <v>462</v>
          </cell>
          <cell r="LS26" t="str">
            <v>021701</v>
          </cell>
          <cell r="LT26">
            <v>121</v>
          </cell>
          <cell r="LU26" t="str">
            <v>021701</v>
          </cell>
          <cell r="LV26">
            <v>399</v>
          </cell>
          <cell r="LW26" t="str">
            <v>021701</v>
          </cell>
          <cell r="LX26">
            <v>77</v>
          </cell>
          <cell r="LY26" t="str">
            <v>021701</v>
          </cell>
          <cell r="LZ26">
            <v>309</v>
          </cell>
          <cell r="MA26" t="str">
            <v>021701</v>
          </cell>
          <cell r="MB26">
            <v>83</v>
          </cell>
          <cell r="MC26" t="str">
            <v>021701</v>
          </cell>
          <cell r="MD26">
            <v>295</v>
          </cell>
          <cell r="ME26" t="str">
            <v>021701</v>
          </cell>
          <cell r="MF26">
            <v>63</v>
          </cell>
          <cell r="MG26" t="str">
            <v>021701</v>
          </cell>
          <cell r="MH26">
            <v>231</v>
          </cell>
          <cell r="MI26" t="str">
            <v>021701</v>
          </cell>
          <cell r="MJ26">
            <v>52</v>
          </cell>
          <cell r="MK26" t="str">
            <v>021701</v>
          </cell>
          <cell r="ML26">
            <v>157</v>
          </cell>
          <cell r="MM26" t="str">
            <v>021701</v>
          </cell>
          <cell r="MN26">
            <v>31</v>
          </cell>
          <cell r="MO26" t="str">
            <v>021701</v>
          </cell>
          <cell r="MP26">
            <v>148</v>
          </cell>
          <cell r="MQ26" t="str">
            <v>021701</v>
          </cell>
          <cell r="MR26">
            <v>42</v>
          </cell>
          <cell r="MS26" t="str">
            <v>021701</v>
          </cell>
          <cell r="MT26">
            <v>146</v>
          </cell>
          <cell r="MU26" t="str">
            <v>021701</v>
          </cell>
          <cell r="MV26">
            <v>23</v>
          </cell>
          <cell r="MW26" t="str">
            <v>021701</v>
          </cell>
          <cell r="MX26">
            <v>96</v>
          </cell>
          <cell r="MY26" t="str">
            <v>021701</v>
          </cell>
          <cell r="MZ26">
            <v>21</v>
          </cell>
          <cell r="NA26" t="str">
            <v>021701</v>
          </cell>
          <cell r="NB26">
            <v>88</v>
          </cell>
          <cell r="NC26" t="str">
            <v>021701</v>
          </cell>
          <cell r="ND26">
            <v>21</v>
          </cell>
          <cell r="NE26" t="str">
            <v>021701</v>
          </cell>
          <cell r="NF26">
            <v>59</v>
          </cell>
          <cell r="NG26" t="str">
            <v>021701</v>
          </cell>
          <cell r="NH26">
            <v>19</v>
          </cell>
          <cell r="NI26" t="str">
            <v>021706</v>
          </cell>
          <cell r="NJ26">
            <v>7</v>
          </cell>
          <cell r="NK26" t="str">
            <v>021701</v>
          </cell>
          <cell r="NL26">
            <v>4</v>
          </cell>
          <cell r="NM26" t="str">
            <v>021701</v>
          </cell>
          <cell r="NN26">
            <v>26</v>
          </cell>
          <cell r="NO26" t="str">
            <v>021701</v>
          </cell>
          <cell r="NP26">
            <v>6</v>
          </cell>
          <cell r="NQ26" t="str">
            <v>021706</v>
          </cell>
          <cell r="NR26">
            <v>2</v>
          </cell>
          <cell r="NS26" t="str">
            <v>021701</v>
          </cell>
          <cell r="NT26">
            <v>2</v>
          </cell>
          <cell r="NU26" t="str">
            <v>021901</v>
          </cell>
          <cell r="NV26">
            <v>3</v>
          </cell>
          <cell r="NW26" t="str">
            <v>021701</v>
          </cell>
          <cell r="NX26">
            <v>1</v>
          </cell>
          <cell r="NY26" t="str">
            <v>022000</v>
          </cell>
          <cell r="NZ26">
            <v>5</v>
          </cell>
          <cell r="OA26" t="str">
            <v>021701</v>
          </cell>
          <cell r="OB26">
            <v>1</v>
          </cell>
          <cell r="OC26" t="str">
            <v>022104</v>
          </cell>
          <cell r="OD26">
            <v>1</v>
          </cell>
          <cell r="OG26" t="str">
            <v>025001</v>
          </cell>
          <cell r="OH26">
            <v>1</v>
          </cell>
        </row>
        <row r="27">
          <cell r="C27" t="str">
            <v>021616</v>
          </cell>
          <cell r="D27">
            <v>1071</v>
          </cell>
          <cell r="E27" t="str">
            <v>021616</v>
          </cell>
          <cell r="F27">
            <v>974</v>
          </cell>
          <cell r="G27" t="str">
            <v>021616</v>
          </cell>
          <cell r="H27">
            <v>1103</v>
          </cell>
          <cell r="I27" t="str">
            <v>021616</v>
          </cell>
          <cell r="J27">
            <v>1047</v>
          </cell>
          <cell r="K27" t="str">
            <v>021616</v>
          </cell>
          <cell r="L27">
            <v>1205</v>
          </cell>
          <cell r="M27" t="str">
            <v>021616</v>
          </cell>
          <cell r="N27">
            <v>1107</v>
          </cell>
          <cell r="O27" t="str">
            <v>021616</v>
          </cell>
          <cell r="P27">
            <v>1256</v>
          </cell>
          <cell r="Q27" t="str">
            <v>021616</v>
          </cell>
          <cell r="R27">
            <v>1221</v>
          </cell>
          <cell r="S27" t="str">
            <v>021616</v>
          </cell>
          <cell r="T27">
            <v>1428</v>
          </cell>
          <cell r="U27" t="str">
            <v>021616</v>
          </cell>
          <cell r="V27">
            <v>1389</v>
          </cell>
          <cell r="W27" t="str">
            <v>021616</v>
          </cell>
          <cell r="X27">
            <v>1553</v>
          </cell>
          <cell r="Y27" t="str">
            <v>021616</v>
          </cell>
          <cell r="Z27">
            <v>1443</v>
          </cell>
          <cell r="AA27" t="str">
            <v>021616</v>
          </cell>
          <cell r="AB27">
            <v>1473</v>
          </cell>
          <cell r="AC27" t="str">
            <v>021616</v>
          </cell>
          <cell r="AD27">
            <v>1407</v>
          </cell>
          <cell r="AE27" t="str">
            <v>021616</v>
          </cell>
          <cell r="AF27">
            <v>1449</v>
          </cell>
          <cell r="AG27" t="str">
            <v>021616</v>
          </cell>
          <cell r="AH27">
            <v>1387</v>
          </cell>
          <cell r="AI27" t="str">
            <v>021616</v>
          </cell>
          <cell r="AJ27">
            <v>1482</v>
          </cell>
          <cell r="AK27" t="str">
            <v>021616</v>
          </cell>
          <cell r="AL27">
            <v>1417</v>
          </cell>
          <cell r="AM27" t="str">
            <v>021616</v>
          </cell>
          <cell r="AN27">
            <v>1451</v>
          </cell>
          <cell r="AO27" t="str">
            <v>021616</v>
          </cell>
          <cell r="AP27">
            <v>1342</v>
          </cell>
          <cell r="AQ27" t="str">
            <v>021616</v>
          </cell>
          <cell r="AR27">
            <v>1415</v>
          </cell>
          <cell r="AS27" t="str">
            <v>021616</v>
          </cell>
          <cell r="AT27">
            <v>1416</v>
          </cell>
          <cell r="AU27" t="str">
            <v>021616</v>
          </cell>
          <cell r="AV27">
            <v>1318</v>
          </cell>
          <cell r="AW27" t="str">
            <v>021616</v>
          </cell>
          <cell r="AX27">
            <v>1301</v>
          </cell>
          <cell r="AY27" t="str">
            <v>021616</v>
          </cell>
          <cell r="AZ27">
            <v>1210</v>
          </cell>
          <cell r="BA27" t="str">
            <v>021616</v>
          </cell>
          <cell r="BB27">
            <v>1231</v>
          </cell>
          <cell r="BC27" t="str">
            <v>021616</v>
          </cell>
          <cell r="BD27">
            <v>1163</v>
          </cell>
          <cell r="BE27" t="str">
            <v>021616</v>
          </cell>
          <cell r="BF27">
            <v>1123</v>
          </cell>
          <cell r="BG27" t="str">
            <v>021616</v>
          </cell>
          <cell r="BH27">
            <v>1012</v>
          </cell>
          <cell r="BI27" t="str">
            <v>021616</v>
          </cell>
          <cell r="BJ27">
            <v>1006</v>
          </cell>
          <cell r="BK27" t="str">
            <v>021616</v>
          </cell>
          <cell r="BL27">
            <v>977</v>
          </cell>
          <cell r="BM27" t="str">
            <v>021616</v>
          </cell>
          <cell r="BN27">
            <v>954</v>
          </cell>
          <cell r="BO27" t="str">
            <v>021605</v>
          </cell>
          <cell r="BP27">
            <v>123</v>
          </cell>
          <cell r="BQ27" t="str">
            <v>021605</v>
          </cell>
          <cell r="BR27">
            <v>89</v>
          </cell>
          <cell r="BS27" t="str">
            <v>021606</v>
          </cell>
          <cell r="BT27">
            <v>78</v>
          </cell>
          <cell r="BU27" t="str">
            <v>021616</v>
          </cell>
          <cell r="BV27">
            <v>10</v>
          </cell>
          <cell r="BW27" t="str">
            <v>021606</v>
          </cell>
          <cell r="BX27">
            <v>92</v>
          </cell>
          <cell r="BY27" t="str">
            <v>021607</v>
          </cell>
          <cell r="BZ27">
            <v>83</v>
          </cell>
          <cell r="CA27" t="str">
            <v>021706</v>
          </cell>
          <cell r="CB27">
            <v>112</v>
          </cell>
          <cell r="CC27" t="str">
            <v>021701</v>
          </cell>
          <cell r="CD27">
            <v>492</v>
          </cell>
          <cell r="CE27" t="str">
            <v>021607</v>
          </cell>
          <cell r="CF27">
            <v>135</v>
          </cell>
          <cell r="CG27" t="str">
            <v>021607</v>
          </cell>
          <cell r="CH27">
            <v>70</v>
          </cell>
          <cell r="CI27" t="str">
            <v>021606</v>
          </cell>
          <cell r="CJ27">
            <v>80</v>
          </cell>
          <cell r="CK27" t="str">
            <v>021706</v>
          </cell>
          <cell r="CL27">
            <v>62</v>
          </cell>
          <cell r="CM27" t="str">
            <v>021706</v>
          </cell>
          <cell r="CN27">
            <v>126</v>
          </cell>
          <cell r="CO27" t="str">
            <v>021607</v>
          </cell>
          <cell r="CP27">
            <v>85</v>
          </cell>
          <cell r="CQ27" t="str">
            <v>021706</v>
          </cell>
          <cell r="CR27">
            <v>120</v>
          </cell>
          <cell r="CS27" t="str">
            <v>021701</v>
          </cell>
          <cell r="CT27">
            <v>415</v>
          </cell>
          <cell r="CU27" t="str">
            <v>021706</v>
          </cell>
          <cell r="CV27">
            <v>136</v>
          </cell>
          <cell r="CW27" t="str">
            <v>021706</v>
          </cell>
          <cell r="CX27">
            <v>72</v>
          </cell>
          <cell r="CY27" t="str">
            <v>021706</v>
          </cell>
          <cell r="CZ27">
            <v>103</v>
          </cell>
          <cell r="DA27" t="str">
            <v>021616</v>
          </cell>
          <cell r="DB27">
            <v>1</v>
          </cell>
          <cell r="DC27" t="str">
            <v>021706</v>
          </cell>
          <cell r="DD27">
            <v>104</v>
          </cell>
          <cell r="DE27" t="str">
            <v>021701</v>
          </cell>
          <cell r="DF27">
            <v>514</v>
          </cell>
          <cell r="DG27" t="str">
            <v>021706</v>
          </cell>
          <cell r="DH27">
            <v>99</v>
          </cell>
          <cell r="DI27" t="str">
            <v>021701</v>
          </cell>
          <cell r="DJ27">
            <v>587</v>
          </cell>
          <cell r="DK27" t="str">
            <v>021706</v>
          </cell>
          <cell r="DL27">
            <v>127</v>
          </cell>
          <cell r="DM27" t="str">
            <v>021706</v>
          </cell>
          <cell r="DN27">
            <v>58</v>
          </cell>
          <cell r="DO27" t="str">
            <v>021706</v>
          </cell>
          <cell r="DP27">
            <v>137</v>
          </cell>
          <cell r="DQ27" t="str">
            <v>021706</v>
          </cell>
          <cell r="DR27">
            <v>92</v>
          </cell>
          <cell r="DS27" t="str">
            <v>021701</v>
          </cell>
          <cell r="DT27">
            <v>920</v>
          </cell>
          <cell r="DU27" t="str">
            <v>021701</v>
          </cell>
          <cell r="DV27">
            <v>858</v>
          </cell>
          <cell r="DW27" t="str">
            <v>021706</v>
          </cell>
          <cell r="DX27">
            <v>125</v>
          </cell>
          <cell r="DY27" t="str">
            <v>021706</v>
          </cell>
          <cell r="DZ27">
            <v>84</v>
          </cell>
          <cell r="EA27" t="str">
            <v>021706</v>
          </cell>
          <cell r="EB27">
            <v>156</v>
          </cell>
          <cell r="EC27" t="str">
            <v>021706</v>
          </cell>
          <cell r="ED27">
            <v>107</v>
          </cell>
          <cell r="EE27" t="str">
            <v>021706</v>
          </cell>
          <cell r="EF27">
            <v>153</v>
          </cell>
          <cell r="EG27" t="str">
            <v>021701</v>
          </cell>
          <cell r="EH27">
            <v>1113</v>
          </cell>
          <cell r="EI27" t="str">
            <v>021706</v>
          </cell>
          <cell r="EJ27">
            <v>118</v>
          </cell>
          <cell r="EK27" t="str">
            <v>021706</v>
          </cell>
          <cell r="EL27">
            <v>105</v>
          </cell>
          <cell r="EM27" t="str">
            <v>021706</v>
          </cell>
          <cell r="EN27">
            <v>133</v>
          </cell>
          <cell r="EO27" t="str">
            <v>021706</v>
          </cell>
          <cell r="EP27">
            <v>95</v>
          </cell>
          <cell r="EQ27" t="str">
            <v>021706</v>
          </cell>
          <cell r="ER27">
            <v>122</v>
          </cell>
          <cell r="ES27" t="str">
            <v>021701</v>
          </cell>
          <cell r="ET27">
            <v>962</v>
          </cell>
          <cell r="EU27" t="str">
            <v>021706</v>
          </cell>
          <cell r="EV27">
            <v>144</v>
          </cell>
          <cell r="EW27" t="str">
            <v>021706</v>
          </cell>
          <cell r="EX27">
            <v>106</v>
          </cell>
          <cell r="EY27" t="str">
            <v>021706</v>
          </cell>
          <cell r="EZ27">
            <v>115</v>
          </cell>
          <cell r="FA27" t="str">
            <v>021706</v>
          </cell>
          <cell r="FB27">
            <v>103</v>
          </cell>
          <cell r="FC27" t="str">
            <v>021706</v>
          </cell>
          <cell r="FD27">
            <v>123</v>
          </cell>
          <cell r="FE27" t="str">
            <v>021706</v>
          </cell>
          <cell r="FF27">
            <v>131</v>
          </cell>
          <cell r="FG27" t="str">
            <v>021706</v>
          </cell>
          <cell r="FH27">
            <v>121</v>
          </cell>
          <cell r="FI27" t="str">
            <v>021706</v>
          </cell>
          <cell r="FJ27">
            <v>115</v>
          </cell>
          <cell r="FK27" t="str">
            <v>021706</v>
          </cell>
          <cell r="FL27">
            <v>125</v>
          </cell>
          <cell r="FM27" t="str">
            <v>021706</v>
          </cell>
          <cell r="FN27">
            <v>115</v>
          </cell>
          <cell r="FO27" t="str">
            <v>021706</v>
          </cell>
          <cell r="FP27">
            <v>125</v>
          </cell>
          <cell r="FQ27" t="str">
            <v>021706</v>
          </cell>
          <cell r="FR27">
            <v>126</v>
          </cell>
          <cell r="FS27" t="str">
            <v>021706</v>
          </cell>
          <cell r="FT27">
            <v>120</v>
          </cell>
          <cell r="FU27" t="str">
            <v>021706</v>
          </cell>
          <cell r="FV27">
            <v>108</v>
          </cell>
          <cell r="FW27" t="str">
            <v>021706</v>
          </cell>
          <cell r="FX27">
            <v>135</v>
          </cell>
          <cell r="FY27" t="str">
            <v>021706</v>
          </cell>
          <cell r="FZ27">
            <v>102</v>
          </cell>
          <cell r="GA27" t="str">
            <v>021706</v>
          </cell>
          <cell r="GB27">
            <v>123</v>
          </cell>
          <cell r="GC27" t="str">
            <v>021706</v>
          </cell>
          <cell r="GD27">
            <v>142</v>
          </cell>
          <cell r="GE27" t="str">
            <v>021706</v>
          </cell>
          <cell r="GF27">
            <v>118</v>
          </cell>
          <cell r="GG27" t="str">
            <v>021706</v>
          </cell>
          <cell r="GH27">
            <v>145</v>
          </cell>
          <cell r="GI27" t="str">
            <v>021706</v>
          </cell>
          <cell r="GJ27">
            <v>123</v>
          </cell>
          <cell r="GK27" t="str">
            <v>021706</v>
          </cell>
          <cell r="GL27">
            <v>126</v>
          </cell>
          <cell r="GM27" t="str">
            <v>021706</v>
          </cell>
          <cell r="GN27">
            <v>114</v>
          </cell>
          <cell r="GO27" t="str">
            <v>021706</v>
          </cell>
          <cell r="GP27">
            <v>114</v>
          </cell>
          <cell r="GQ27" t="str">
            <v>021706</v>
          </cell>
          <cell r="GR27">
            <v>138</v>
          </cell>
          <cell r="GS27" t="str">
            <v>021706</v>
          </cell>
          <cell r="GT27">
            <v>119</v>
          </cell>
          <cell r="GU27" t="str">
            <v>021706</v>
          </cell>
          <cell r="GV27">
            <v>159</v>
          </cell>
          <cell r="GW27" t="str">
            <v>021706</v>
          </cell>
          <cell r="GX27">
            <v>129</v>
          </cell>
          <cell r="GY27" t="str">
            <v>021706</v>
          </cell>
          <cell r="GZ27">
            <v>128</v>
          </cell>
          <cell r="HA27" t="str">
            <v>021706</v>
          </cell>
          <cell r="HB27">
            <v>122</v>
          </cell>
          <cell r="HC27" t="str">
            <v>021706</v>
          </cell>
          <cell r="HD27">
            <v>167</v>
          </cell>
          <cell r="HE27" t="str">
            <v>021701</v>
          </cell>
          <cell r="HF27">
            <v>798</v>
          </cell>
          <cell r="HG27" t="str">
            <v>021706</v>
          </cell>
          <cell r="HH27">
            <v>140</v>
          </cell>
          <cell r="HI27" t="str">
            <v>021706</v>
          </cell>
          <cell r="HJ27">
            <v>155</v>
          </cell>
          <cell r="HK27" t="str">
            <v>021706</v>
          </cell>
          <cell r="HL27">
            <v>175</v>
          </cell>
          <cell r="HM27" t="str">
            <v>021706</v>
          </cell>
          <cell r="HN27">
            <v>143</v>
          </cell>
          <cell r="HO27" t="str">
            <v>021706</v>
          </cell>
          <cell r="HP27">
            <v>156</v>
          </cell>
          <cell r="HQ27" t="str">
            <v>021706</v>
          </cell>
          <cell r="HR27">
            <v>165</v>
          </cell>
          <cell r="HS27" t="str">
            <v>021706</v>
          </cell>
          <cell r="HT27">
            <v>165</v>
          </cell>
          <cell r="HU27" t="str">
            <v>021706</v>
          </cell>
          <cell r="HV27">
            <v>170</v>
          </cell>
          <cell r="HW27" t="str">
            <v>021701</v>
          </cell>
          <cell r="HX27">
            <v>778</v>
          </cell>
          <cell r="HY27" t="str">
            <v>021706</v>
          </cell>
          <cell r="HZ27">
            <v>166</v>
          </cell>
          <cell r="IA27" t="str">
            <v>021706</v>
          </cell>
          <cell r="IB27">
            <v>165</v>
          </cell>
          <cell r="IC27" t="str">
            <v>021706</v>
          </cell>
          <cell r="ID27">
            <v>166</v>
          </cell>
          <cell r="IE27" t="str">
            <v>021706</v>
          </cell>
          <cell r="IF27">
            <v>219</v>
          </cell>
          <cell r="IG27" t="str">
            <v>021706</v>
          </cell>
          <cell r="IH27">
            <v>210</v>
          </cell>
          <cell r="II27" t="str">
            <v>021706</v>
          </cell>
          <cell r="IJ27">
            <v>191</v>
          </cell>
          <cell r="IK27" t="str">
            <v>021701</v>
          </cell>
          <cell r="IL27">
            <v>1251</v>
          </cell>
          <cell r="IM27" t="str">
            <v>021706</v>
          </cell>
          <cell r="IN27">
            <v>157</v>
          </cell>
          <cell r="IO27" t="str">
            <v>021706</v>
          </cell>
          <cell r="IP27">
            <v>185</v>
          </cell>
          <cell r="IQ27" t="str">
            <v>021706</v>
          </cell>
          <cell r="IR27">
            <v>132</v>
          </cell>
          <cell r="IS27" t="str">
            <v>021706</v>
          </cell>
          <cell r="IT27">
            <v>171</v>
          </cell>
          <cell r="IU27" t="str">
            <v>021706</v>
          </cell>
          <cell r="IV27">
            <v>164</v>
          </cell>
          <cell r="IW27" t="str">
            <v>021706</v>
          </cell>
          <cell r="IX27">
            <v>180</v>
          </cell>
          <cell r="IY27" t="str">
            <v>021706</v>
          </cell>
          <cell r="IZ27">
            <v>128</v>
          </cell>
          <cell r="JA27" t="str">
            <v>021706</v>
          </cell>
          <cell r="JB27">
            <v>149</v>
          </cell>
          <cell r="JC27" t="str">
            <v>021706</v>
          </cell>
          <cell r="JD27">
            <v>113</v>
          </cell>
          <cell r="JE27" t="str">
            <v>021706</v>
          </cell>
          <cell r="JF27">
            <v>111</v>
          </cell>
          <cell r="JG27" t="str">
            <v>021706</v>
          </cell>
          <cell r="JH27">
            <v>114</v>
          </cell>
          <cell r="JI27" t="str">
            <v>021706</v>
          </cell>
          <cell r="JJ27">
            <v>136</v>
          </cell>
          <cell r="JK27" t="str">
            <v>021706</v>
          </cell>
          <cell r="JL27">
            <v>84</v>
          </cell>
          <cell r="JM27" t="str">
            <v>021706</v>
          </cell>
          <cell r="JN27">
            <v>122</v>
          </cell>
          <cell r="JO27" t="str">
            <v>021706</v>
          </cell>
          <cell r="JP27">
            <v>80</v>
          </cell>
          <cell r="JQ27" t="str">
            <v>021706</v>
          </cell>
          <cell r="JR27">
            <v>101</v>
          </cell>
          <cell r="JS27" t="str">
            <v>021706</v>
          </cell>
          <cell r="JT27">
            <v>68</v>
          </cell>
          <cell r="JU27" t="str">
            <v>021706</v>
          </cell>
          <cell r="JV27">
            <v>92</v>
          </cell>
          <cell r="JW27" t="str">
            <v>021706</v>
          </cell>
          <cell r="JX27">
            <v>76</v>
          </cell>
          <cell r="JY27" t="str">
            <v>021706</v>
          </cell>
          <cell r="JZ27">
            <v>88</v>
          </cell>
          <cell r="KA27" t="str">
            <v>021706</v>
          </cell>
          <cell r="KB27">
            <v>79</v>
          </cell>
          <cell r="KC27" t="str">
            <v>021706</v>
          </cell>
          <cell r="KD27">
            <v>108</v>
          </cell>
          <cell r="KE27" t="str">
            <v>021706</v>
          </cell>
          <cell r="KF27">
            <v>42</v>
          </cell>
          <cell r="KG27" t="str">
            <v>021706</v>
          </cell>
          <cell r="KH27">
            <v>68</v>
          </cell>
          <cell r="KI27" t="str">
            <v>021706</v>
          </cell>
          <cell r="KJ27">
            <v>49</v>
          </cell>
          <cell r="KK27" t="str">
            <v>021706</v>
          </cell>
          <cell r="KL27">
            <v>63</v>
          </cell>
          <cell r="KM27" t="str">
            <v>021706</v>
          </cell>
          <cell r="KN27">
            <v>28</v>
          </cell>
          <cell r="KO27" t="str">
            <v>021706</v>
          </cell>
          <cell r="KP27">
            <v>53</v>
          </cell>
          <cell r="KQ27" t="str">
            <v>021706</v>
          </cell>
          <cell r="KR27">
            <v>18</v>
          </cell>
          <cell r="KS27" t="str">
            <v>021706</v>
          </cell>
          <cell r="KT27">
            <v>34</v>
          </cell>
          <cell r="KU27" t="str">
            <v>021706</v>
          </cell>
          <cell r="KV27">
            <v>15</v>
          </cell>
          <cell r="KW27" t="str">
            <v>021706</v>
          </cell>
          <cell r="KX27">
            <v>21</v>
          </cell>
          <cell r="KY27" t="str">
            <v>021706</v>
          </cell>
          <cell r="KZ27">
            <v>15</v>
          </cell>
          <cell r="LA27" t="str">
            <v>021706</v>
          </cell>
          <cell r="LB27">
            <v>29</v>
          </cell>
          <cell r="LC27" t="str">
            <v>021706</v>
          </cell>
          <cell r="LD27">
            <v>21</v>
          </cell>
          <cell r="LE27" t="str">
            <v>021706</v>
          </cell>
          <cell r="LF27">
            <v>55</v>
          </cell>
          <cell r="LG27" t="str">
            <v>021706</v>
          </cell>
          <cell r="LH27">
            <v>29</v>
          </cell>
          <cell r="LI27" t="str">
            <v>021706</v>
          </cell>
          <cell r="LJ27">
            <v>69</v>
          </cell>
          <cell r="LK27" t="str">
            <v>021706</v>
          </cell>
          <cell r="LL27">
            <v>21</v>
          </cell>
          <cell r="LM27" t="str">
            <v>021706</v>
          </cell>
          <cell r="LN27">
            <v>61</v>
          </cell>
          <cell r="LO27" t="str">
            <v>021706</v>
          </cell>
          <cell r="LP27">
            <v>20</v>
          </cell>
          <cell r="LQ27" t="str">
            <v>021706</v>
          </cell>
          <cell r="LR27">
            <v>95</v>
          </cell>
          <cell r="LS27" t="str">
            <v>021706</v>
          </cell>
          <cell r="LT27">
            <v>30</v>
          </cell>
          <cell r="LU27" t="str">
            <v>021706</v>
          </cell>
          <cell r="LV27">
            <v>62</v>
          </cell>
          <cell r="LW27" t="str">
            <v>021706</v>
          </cell>
          <cell r="LX27">
            <v>21</v>
          </cell>
          <cell r="LY27" t="str">
            <v>021706</v>
          </cell>
          <cell r="LZ27">
            <v>52</v>
          </cell>
          <cell r="MA27" t="str">
            <v>021706</v>
          </cell>
          <cell r="MB27">
            <v>14</v>
          </cell>
          <cell r="MC27" t="str">
            <v>021706</v>
          </cell>
          <cell r="MD27">
            <v>51</v>
          </cell>
          <cell r="ME27" t="str">
            <v>021706</v>
          </cell>
          <cell r="MF27">
            <v>18</v>
          </cell>
          <cell r="MG27" t="str">
            <v>021706</v>
          </cell>
          <cell r="MH27">
            <v>34</v>
          </cell>
          <cell r="MI27" t="str">
            <v>021706</v>
          </cell>
          <cell r="MJ27">
            <v>10</v>
          </cell>
          <cell r="MK27" t="str">
            <v>021706</v>
          </cell>
          <cell r="ML27">
            <v>41</v>
          </cell>
          <cell r="MM27" t="str">
            <v>021706</v>
          </cell>
          <cell r="MN27">
            <v>6</v>
          </cell>
          <cell r="MO27" t="str">
            <v>021706</v>
          </cell>
          <cell r="MP27">
            <v>32</v>
          </cell>
          <cell r="MQ27" t="str">
            <v>021706</v>
          </cell>
          <cell r="MR27">
            <v>11</v>
          </cell>
          <cell r="MS27" t="str">
            <v>021706</v>
          </cell>
          <cell r="MT27">
            <v>35</v>
          </cell>
          <cell r="MU27" t="str">
            <v>021706</v>
          </cell>
          <cell r="MV27">
            <v>4</v>
          </cell>
          <cell r="MW27" t="str">
            <v>021706</v>
          </cell>
          <cell r="MX27">
            <v>21</v>
          </cell>
          <cell r="MY27" t="str">
            <v>021706</v>
          </cell>
          <cell r="MZ27">
            <v>9</v>
          </cell>
          <cell r="NA27" t="str">
            <v>021706</v>
          </cell>
          <cell r="NB27">
            <v>23</v>
          </cell>
          <cell r="NC27" t="str">
            <v>021706</v>
          </cell>
          <cell r="ND27">
            <v>4</v>
          </cell>
          <cell r="NE27" t="str">
            <v>021706</v>
          </cell>
          <cell r="NF27">
            <v>15</v>
          </cell>
          <cell r="NG27" t="str">
            <v>021706</v>
          </cell>
          <cell r="NH27">
            <v>2</v>
          </cell>
          <cell r="NI27" t="str">
            <v>021800</v>
          </cell>
          <cell r="NJ27">
            <v>27</v>
          </cell>
          <cell r="NK27" t="str">
            <v>021706</v>
          </cell>
          <cell r="NL27">
            <v>2</v>
          </cell>
          <cell r="NM27" t="str">
            <v>021706</v>
          </cell>
          <cell r="NN27">
            <v>8</v>
          </cell>
          <cell r="NQ27" t="str">
            <v>021800</v>
          </cell>
          <cell r="NR27">
            <v>11</v>
          </cell>
          <cell r="NS27" t="str">
            <v>021706</v>
          </cell>
          <cell r="NT27">
            <v>1</v>
          </cell>
          <cell r="NU27" t="str">
            <v>022000</v>
          </cell>
          <cell r="NV27">
            <v>5</v>
          </cell>
          <cell r="NY27" t="str">
            <v>022001</v>
          </cell>
          <cell r="NZ27">
            <v>3</v>
          </cell>
          <cell r="OC27" t="str">
            <v>022201</v>
          </cell>
          <cell r="OD27">
            <v>3</v>
          </cell>
          <cell r="OG27" t="str">
            <v>025003</v>
          </cell>
          <cell r="OH27">
            <v>1</v>
          </cell>
        </row>
        <row r="28">
          <cell r="C28" t="str">
            <v>021701</v>
          </cell>
          <cell r="D28">
            <v>676</v>
          </cell>
          <cell r="E28" t="str">
            <v>021701</v>
          </cell>
          <cell r="F28">
            <v>605</v>
          </cell>
          <cell r="G28" t="str">
            <v>021701</v>
          </cell>
          <cell r="H28">
            <v>618</v>
          </cell>
          <cell r="I28" t="str">
            <v>021701</v>
          </cell>
          <cell r="J28">
            <v>594</v>
          </cell>
          <cell r="K28" t="str">
            <v>021701</v>
          </cell>
          <cell r="L28">
            <v>721</v>
          </cell>
          <cell r="M28" t="str">
            <v>021701</v>
          </cell>
          <cell r="N28">
            <v>684</v>
          </cell>
          <cell r="O28" t="str">
            <v>021701</v>
          </cell>
          <cell r="P28">
            <v>864</v>
          </cell>
          <cell r="Q28" t="str">
            <v>021701</v>
          </cell>
          <cell r="R28">
            <v>740</v>
          </cell>
          <cell r="S28" t="str">
            <v>021701</v>
          </cell>
          <cell r="T28">
            <v>937</v>
          </cell>
          <cell r="U28" t="str">
            <v>021701</v>
          </cell>
          <cell r="V28">
            <v>832</v>
          </cell>
          <cell r="W28" t="str">
            <v>021701</v>
          </cell>
          <cell r="X28">
            <v>988</v>
          </cell>
          <cell r="Y28" t="str">
            <v>021701</v>
          </cell>
          <cell r="Z28">
            <v>956</v>
          </cell>
          <cell r="AA28" t="str">
            <v>021701</v>
          </cell>
          <cell r="AB28">
            <v>998</v>
          </cell>
          <cell r="AC28" t="str">
            <v>021701</v>
          </cell>
          <cell r="AD28">
            <v>976</v>
          </cell>
          <cell r="AE28" t="str">
            <v>021701</v>
          </cell>
          <cell r="AF28">
            <v>992</v>
          </cell>
          <cell r="AG28" t="str">
            <v>021701</v>
          </cell>
          <cell r="AH28">
            <v>911</v>
          </cell>
          <cell r="AI28" t="str">
            <v>021701</v>
          </cell>
          <cell r="AJ28">
            <v>967</v>
          </cell>
          <cell r="AK28" t="str">
            <v>021701</v>
          </cell>
          <cell r="AL28">
            <v>926</v>
          </cell>
          <cell r="AM28" t="str">
            <v>021701</v>
          </cell>
          <cell r="AN28">
            <v>975</v>
          </cell>
          <cell r="AO28" t="str">
            <v>021701</v>
          </cell>
          <cell r="AP28">
            <v>843</v>
          </cell>
          <cell r="AQ28" t="str">
            <v>021701</v>
          </cell>
          <cell r="AR28">
            <v>922</v>
          </cell>
          <cell r="AS28" t="str">
            <v>021701</v>
          </cell>
          <cell r="AT28">
            <v>890</v>
          </cell>
          <cell r="AU28" t="str">
            <v>021701</v>
          </cell>
          <cell r="AV28">
            <v>878</v>
          </cell>
          <cell r="AW28" t="str">
            <v>021701</v>
          </cell>
          <cell r="AX28">
            <v>892</v>
          </cell>
          <cell r="AY28" t="str">
            <v>021701</v>
          </cell>
          <cell r="AZ28">
            <v>854</v>
          </cell>
          <cell r="BA28" t="str">
            <v>021701</v>
          </cell>
          <cell r="BB28">
            <v>838</v>
          </cell>
          <cell r="BC28" t="str">
            <v>021701</v>
          </cell>
          <cell r="BD28">
            <v>870</v>
          </cell>
          <cell r="BE28" t="str">
            <v>021701</v>
          </cell>
          <cell r="BF28">
            <v>848</v>
          </cell>
          <cell r="BG28" t="str">
            <v>021701</v>
          </cell>
          <cell r="BH28">
            <v>722</v>
          </cell>
          <cell r="BI28" t="str">
            <v>021701</v>
          </cell>
          <cell r="BJ28">
            <v>678</v>
          </cell>
          <cell r="BK28" t="str">
            <v>021701</v>
          </cell>
          <cell r="BL28">
            <v>681</v>
          </cell>
          <cell r="BM28" t="str">
            <v>021701</v>
          </cell>
          <cell r="BN28">
            <v>622</v>
          </cell>
          <cell r="BO28" t="str">
            <v>021606</v>
          </cell>
          <cell r="BP28">
            <v>93</v>
          </cell>
          <cell r="BQ28" t="str">
            <v>021606</v>
          </cell>
          <cell r="BR28">
            <v>65</v>
          </cell>
          <cell r="BS28" t="str">
            <v>021607</v>
          </cell>
          <cell r="BT28">
            <v>116</v>
          </cell>
          <cell r="BU28" t="str">
            <v>021701</v>
          </cell>
          <cell r="BV28">
            <v>547</v>
          </cell>
          <cell r="BW28" t="str">
            <v>021607</v>
          </cell>
          <cell r="BX28">
            <v>135</v>
          </cell>
          <cell r="BY28" t="str">
            <v>021701</v>
          </cell>
          <cell r="BZ28">
            <v>524</v>
          </cell>
          <cell r="CA28" t="str">
            <v>021800</v>
          </cell>
          <cell r="CB28">
            <v>487</v>
          </cell>
          <cell r="CC28" t="str">
            <v>021706</v>
          </cell>
          <cell r="CD28">
            <v>75</v>
          </cell>
          <cell r="CE28" t="str">
            <v>021701</v>
          </cell>
          <cell r="CF28">
            <v>461</v>
          </cell>
          <cell r="CG28" t="str">
            <v>021701</v>
          </cell>
          <cell r="CH28">
            <v>444</v>
          </cell>
          <cell r="CI28" t="str">
            <v>021607</v>
          </cell>
          <cell r="CJ28">
            <v>136</v>
          </cell>
          <cell r="CK28" t="str">
            <v>021800</v>
          </cell>
          <cell r="CL28">
            <v>485</v>
          </cell>
          <cell r="CM28" t="str">
            <v>021800</v>
          </cell>
          <cell r="CN28">
            <v>582</v>
          </cell>
          <cell r="CO28" t="str">
            <v>021701</v>
          </cell>
          <cell r="CP28">
            <v>412</v>
          </cell>
          <cell r="CQ28" t="str">
            <v>021800</v>
          </cell>
          <cell r="CR28">
            <v>557</v>
          </cell>
          <cell r="CS28" t="str">
            <v>021706</v>
          </cell>
          <cell r="CT28">
            <v>67</v>
          </cell>
          <cell r="CU28" t="str">
            <v>021800</v>
          </cell>
          <cell r="CV28">
            <v>571</v>
          </cell>
          <cell r="CW28" t="str">
            <v>021800</v>
          </cell>
          <cell r="CX28">
            <v>561</v>
          </cell>
          <cell r="CY28" t="str">
            <v>021800</v>
          </cell>
          <cell r="CZ28">
            <v>571</v>
          </cell>
          <cell r="DA28" t="str">
            <v>021701</v>
          </cell>
          <cell r="DB28">
            <v>502</v>
          </cell>
          <cell r="DC28" t="str">
            <v>021800</v>
          </cell>
          <cell r="DD28">
            <v>647</v>
          </cell>
          <cell r="DE28" t="str">
            <v>021706</v>
          </cell>
          <cell r="DF28">
            <v>59</v>
          </cell>
          <cell r="DG28" t="str">
            <v>021800</v>
          </cell>
          <cell r="DH28">
            <v>657</v>
          </cell>
          <cell r="DI28" t="str">
            <v>021706</v>
          </cell>
          <cell r="DJ28">
            <v>64</v>
          </cell>
          <cell r="DK28" t="str">
            <v>021800</v>
          </cell>
          <cell r="DL28">
            <v>689</v>
          </cell>
          <cell r="DM28" t="str">
            <v>021800</v>
          </cell>
          <cell r="DN28">
            <v>677</v>
          </cell>
          <cell r="DO28" t="str">
            <v>021800</v>
          </cell>
          <cell r="DP28">
            <v>791</v>
          </cell>
          <cell r="DQ28" t="str">
            <v>021800</v>
          </cell>
          <cell r="DR28">
            <v>831</v>
          </cell>
          <cell r="DS28" t="str">
            <v>021706</v>
          </cell>
          <cell r="DT28">
            <v>136</v>
          </cell>
          <cell r="DU28" t="str">
            <v>021706</v>
          </cell>
          <cell r="DV28">
            <v>75</v>
          </cell>
          <cell r="DW28" t="str">
            <v>021800</v>
          </cell>
          <cell r="DX28">
            <v>911</v>
          </cell>
          <cell r="DY28" t="str">
            <v>021800</v>
          </cell>
          <cell r="DZ28">
            <v>1043</v>
          </cell>
          <cell r="EA28" t="str">
            <v>021800</v>
          </cell>
          <cell r="EB28">
            <v>1014</v>
          </cell>
          <cell r="EC28" t="str">
            <v>021800</v>
          </cell>
          <cell r="ED28">
            <v>1128</v>
          </cell>
          <cell r="EE28" t="str">
            <v>021800</v>
          </cell>
          <cell r="EF28">
            <v>1129</v>
          </cell>
          <cell r="EG28" t="str">
            <v>021706</v>
          </cell>
          <cell r="EH28">
            <v>103</v>
          </cell>
          <cell r="EI28" t="str">
            <v>021800</v>
          </cell>
          <cell r="EJ28">
            <v>1057</v>
          </cell>
          <cell r="EK28" t="str">
            <v>021800</v>
          </cell>
          <cell r="EL28">
            <v>1105</v>
          </cell>
          <cell r="EM28" t="str">
            <v>021800</v>
          </cell>
          <cell r="EN28">
            <v>1011</v>
          </cell>
          <cell r="EO28" t="str">
            <v>021800</v>
          </cell>
          <cell r="EP28">
            <v>1038</v>
          </cell>
          <cell r="EQ28" t="str">
            <v>021800</v>
          </cell>
          <cell r="ER28">
            <v>937</v>
          </cell>
          <cell r="ES28" t="str">
            <v>021706</v>
          </cell>
          <cell r="ET28">
            <v>80</v>
          </cell>
          <cell r="EU28" t="str">
            <v>021800</v>
          </cell>
          <cell r="EV28">
            <v>975</v>
          </cell>
          <cell r="EW28" t="str">
            <v>021800</v>
          </cell>
          <cell r="EX28">
            <v>1069</v>
          </cell>
          <cell r="EY28" t="str">
            <v>021800</v>
          </cell>
          <cell r="EZ28">
            <v>821</v>
          </cell>
          <cell r="FA28" t="str">
            <v>021800</v>
          </cell>
          <cell r="FB28">
            <v>940</v>
          </cell>
          <cell r="FC28" t="str">
            <v>021800</v>
          </cell>
          <cell r="FD28">
            <v>842</v>
          </cell>
          <cell r="FE28" t="str">
            <v>021800</v>
          </cell>
          <cell r="FF28">
            <v>969</v>
          </cell>
          <cell r="FG28" t="str">
            <v>021800</v>
          </cell>
          <cell r="FH28">
            <v>772</v>
          </cell>
          <cell r="FI28" t="str">
            <v>021800</v>
          </cell>
          <cell r="FJ28">
            <v>875</v>
          </cell>
          <cell r="FK28" t="str">
            <v>021800</v>
          </cell>
          <cell r="FL28">
            <v>744</v>
          </cell>
          <cell r="FM28" t="str">
            <v>021800</v>
          </cell>
          <cell r="FN28">
            <v>824</v>
          </cell>
          <cell r="FO28" t="str">
            <v>021800</v>
          </cell>
          <cell r="FP28">
            <v>723</v>
          </cell>
          <cell r="FQ28" t="str">
            <v>021800</v>
          </cell>
          <cell r="FR28">
            <v>792</v>
          </cell>
          <cell r="FS28" t="str">
            <v>021800</v>
          </cell>
          <cell r="FT28">
            <v>662</v>
          </cell>
          <cell r="FU28" t="str">
            <v>021800</v>
          </cell>
          <cell r="FV28">
            <v>787</v>
          </cell>
          <cell r="FW28" t="str">
            <v>021800</v>
          </cell>
          <cell r="FX28">
            <v>684</v>
          </cell>
          <cell r="FY28" t="str">
            <v>021800</v>
          </cell>
          <cell r="FZ28">
            <v>783</v>
          </cell>
          <cell r="GA28" t="str">
            <v>021800</v>
          </cell>
          <cell r="GB28">
            <v>581</v>
          </cell>
          <cell r="GC28" t="str">
            <v>021800</v>
          </cell>
          <cell r="GD28">
            <v>735</v>
          </cell>
          <cell r="GE28" t="str">
            <v>021800</v>
          </cell>
          <cell r="GF28">
            <v>646</v>
          </cell>
          <cell r="GG28" t="str">
            <v>021800</v>
          </cell>
          <cell r="GH28">
            <v>764</v>
          </cell>
          <cell r="GI28" t="str">
            <v>021800</v>
          </cell>
          <cell r="GJ28">
            <v>666</v>
          </cell>
          <cell r="GK28" t="str">
            <v>021800</v>
          </cell>
          <cell r="GL28">
            <v>717</v>
          </cell>
          <cell r="GM28" t="str">
            <v>021800</v>
          </cell>
          <cell r="GN28">
            <v>629</v>
          </cell>
          <cell r="GO28" t="str">
            <v>021800</v>
          </cell>
          <cell r="GP28">
            <v>699</v>
          </cell>
          <cell r="GQ28" t="str">
            <v>021800</v>
          </cell>
          <cell r="GR28">
            <v>639</v>
          </cell>
          <cell r="GS28" t="str">
            <v>021800</v>
          </cell>
          <cell r="GT28">
            <v>640</v>
          </cell>
          <cell r="GU28" t="str">
            <v>021800</v>
          </cell>
          <cell r="GV28">
            <v>580</v>
          </cell>
          <cell r="GW28" t="str">
            <v>021800</v>
          </cell>
          <cell r="GX28">
            <v>686</v>
          </cell>
          <cell r="GY28" t="str">
            <v>021800</v>
          </cell>
          <cell r="GZ28">
            <v>587</v>
          </cell>
          <cell r="HA28" t="str">
            <v>021800</v>
          </cell>
          <cell r="HB28">
            <v>669</v>
          </cell>
          <cell r="HC28" t="str">
            <v>021800</v>
          </cell>
          <cell r="HD28">
            <v>521</v>
          </cell>
          <cell r="HE28" t="str">
            <v>021706</v>
          </cell>
          <cell r="HF28">
            <v>139</v>
          </cell>
          <cell r="HG28" t="str">
            <v>021800</v>
          </cell>
          <cell r="HH28">
            <v>509</v>
          </cell>
          <cell r="HI28" t="str">
            <v>021800</v>
          </cell>
          <cell r="HJ28">
            <v>728</v>
          </cell>
          <cell r="HK28" t="str">
            <v>021800</v>
          </cell>
          <cell r="HL28">
            <v>592</v>
          </cell>
          <cell r="HM28" t="str">
            <v>021800</v>
          </cell>
          <cell r="HN28">
            <v>720</v>
          </cell>
          <cell r="HO28" t="str">
            <v>021800</v>
          </cell>
          <cell r="HP28">
            <v>551</v>
          </cell>
          <cell r="HQ28" t="str">
            <v>021800</v>
          </cell>
          <cell r="HR28">
            <v>697</v>
          </cell>
          <cell r="HS28" t="str">
            <v>021800</v>
          </cell>
          <cell r="HT28">
            <v>591</v>
          </cell>
          <cell r="HU28" t="str">
            <v>021800</v>
          </cell>
          <cell r="HV28">
            <v>762</v>
          </cell>
          <cell r="HW28" t="str">
            <v>021706</v>
          </cell>
          <cell r="HX28">
            <v>172</v>
          </cell>
          <cell r="HY28" t="str">
            <v>021800</v>
          </cell>
          <cell r="HZ28">
            <v>805</v>
          </cell>
          <cell r="IA28" t="str">
            <v>021800</v>
          </cell>
          <cell r="IB28">
            <v>601</v>
          </cell>
          <cell r="IC28" t="str">
            <v>021800</v>
          </cell>
          <cell r="ID28">
            <v>900</v>
          </cell>
          <cell r="IE28" t="str">
            <v>021800</v>
          </cell>
          <cell r="IF28">
            <v>604</v>
          </cell>
          <cell r="IG28" t="str">
            <v>021800</v>
          </cell>
          <cell r="IH28">
            <v>876</v>
          </cell>
          <cell r="II28" t="str">
            <v>021800</v>
          </cell>
          <cell r="IJ28">
            <v>637</v>
          </cell>
          <cell r="IK28" t="str">
            <v>021706</v>
          </cell>
          <cell r="IL28">
            <v>203</v>
          </cell>
          <cell r="IM28" t="str">
            <v>021800</v>
          </cell>
          <cell r="IN28">
            <v>597</v>
          </cell>
          <cell r="IO28" t="str">
            <v>021800</v>
          </cell>
          <cell r="IP28">
            <v>942</v>
          </cell>
          <cell r="IQ28" t="str">
            <v>021800</v>
          </cell>
          <cell r="IR28">
            <v>549</v>
          </cell>
          <cell r="IS28" t="str">
            <v>021800</v>
          </cell>
          <cell r="IT28">
            <v>888</v>
          </cell>
          <cell r="IU28" t="str">
            <v>021800</v>
          </cell>
          <cell r="IV28">
            <v>478</v>
          </cell>
          <cell r="IW28" t="str">
            <v>021800</v>
          </cell>
          <cell r="IX28">
            <v>842</v>
          </cell>
          <cell r="IY28" t="str">
            <v>021800</v>
          </cell>
          <cell r="IZ28">
            <v>449</v>
          </cell>
          <cell r="JA28" t="str">
            <v>021800</v>
          </cell>
          <cell r="JB28">
            <v>815</v>
          </cell>
          <cell r="JC28" t="str">
            <v>021800</v>
          </cell>
          <cell r="JD28">
            <v>417</v>
          </cell>
          <cell r="JE28" t="str">
            <v>021800</v>
          </cell>
          <cell r="JF28">
            <v>751</v>
          </cell>
          <cell r="JG28" t="str">
            <v>021800</v>
          </cell>
          <cell r="JH28">
            <v>432</v>
          </cell>
          <cell r="JI28" t="str">
            <v>021800</v>
          </cell>
          <cell r="JJ28">
            <v>742</v>
          </cell>
          <cell r="JK28" t="str">
            <v>021800</v>
          </cell>
          <cell r="JL28">
            <v>367</v>
          </cell>
          <cell r="JM28" t="str">
            <v>021800</v>
          </cell>
          <cell r="JN28">
            <v>668</v>
          </cell>
          <cell r="JO28" t="str">
            <v>021800</v>
          </cell>
          <cell r="JP28">
            <v>321</v>
          </cell>
          <cell r="JQ28" t="str">
            <v>021800</v>
          </cell>
          <cell r="JR28">
            <v>697</v>
          </cell>
          <cell r="JS28" t="str">
            <v>021800</v>
          </cell>
          <cell r="JT28">
            <v>322</v>
          </cell>
          <cell r="JU28" t="str">
            <v>021800</v>
          </cell>
          <cell r="JV28">
            <v>637</v>
          </cell>
          <cell r="JW28" t="str">
            <v>021800</v>
          </cell>
          <cell r="JX28">
            <v>269</v>
          </cell>
          <cell r="JY28" t="str">
            <v>021800</v>
          </cell>
          <cell r="JZ28">
            <v>549</v>
          </cell>
          <cell r="KA28" t="str">
            <v>021800</v>
          </cell>
          <cell r="KB28">
            <v>243</v>
          </cell>
          <cell r="KC28" t="str">
            <v>021800</v>
          </cell>
          <cell r="KD28">
            <v>577</v>
          </cell>
          <cell r="KE28" t="str">
            <v>021800</v>
          </cell>
          <cell r="KF28">
            <v>169</v>
          </cell>
          <cell r="KG28" t="str">
            <v>021800</v>
          </cell>
          <cell r="KH28">
            <v>432</v>
          </cell>
          <cell r="KI28" t="str">
            <v>021800</v>
          </cell>
          <cell r="KJ28">
            <v>207</v>
          </cell>
          <cell r="KK28" t="str">
            <v>021800</v>
          </cell>
          <cell r="KL28">
            <v>424</v>
          </cell>
          <cell r="KM28" t="str">
            <v>021800</v>
          </cell>
          <cell r="KN28">
            <v>141</v>
          </cell>
          <cell r="KO28" t="str">
            <v>021800</v>
          </cell>
          <cell r="KP28">
            <v>387</v>
          </cell>
          <cell r="KQ28" t="str">
            <v>021800</v>
          </cell>
          <cell r="KR28">
            <v>75</v>
          </cell>
          <cell r="KS28" t="str">
            <v>021800</v>
          </cell>
          <cell r="KT28">
            <v>187</v>
          </cell>
          <cell r="KU28" t="str">
            <v>021800</v>
          </cell>
          <cell r="KV28">
            <v>57</v>
          </cell>
          <cell r="KW28" t="str">
            <v>021800</v>
          </cell>
          <cell r="KX28">
            <v>139</v>
          </cell>
          <cell r="KY28" t="str">
            <v>021800</v>
          </cell>
          <cell r="KZ28">
            <v>44</v>
          </cell>
          <cell r="LA28" t="str">
            <v>021800</v>
          </cell>
          <cell r="LB28">
            <v>126</v>
          </cell>
          <cell r="LC28" t="str">
            <v>021800</v>
          </cell>
          <cell r="LD28">
            <v>65</v>
          </cell>
          <cell r="LE28" t="str">
            <v>021800</v>
          </cell>
          <cell r="LF28">
            <v>199</v>
          </cell>
          <cell r="LG28" t="str">
            <v>021800</v>
          </cell>
          <cell r="LH28">
            <v>89</v>
          </cell>
          <cell r="LI28" t="str">
            <v>021800</v>
          </cell>
          <cell r="LJ28">
            <v>301</v>
          </cell>
          <cell r="LK28" t="str">
            <v>021800</v>
          </cell>
          <cell r="LL28">
            <v>76</v>
          </cell>
          <cell r="LM28" t="str">
            <v>021800</v>
          </cell>
          <cell r="LN28">
            <v>280</v>
          </cell>
          <cell r="LO28" t="str">
            <v>021800</v>
          </cell>
          <cell r="LP28">
            <v>79</v>
          </cell>
          <cell r="LQ28" t="str">
            <v>021800</v>
          </cell>
          <cell r="LR28">
            <v>302</v>
          </cell>
          <cell r="LS28" t="str">
            <v>021800</v>
          </cell>
          <cell r="LT28">
            <v>74</v>
          </cell>
          <cell r="LU28" t="str">
            <v>021800</v>
          </cell>
          <cell r="LV28">
            <v>302</v>
          </cell>
          <cell r="LW28" t="str">
            <v>021800</v>
          </cell>
          <cell r="LX28">
            <v>62</v>
          </cell>
          <cell r="LY28" t="str">
            <v>021800</v>
          </cell>
          <cell r="LZ28">
            <v>222</v>
          </cell>
          <cell r="MA28" t="str">
            <v>021800</v>
          </cell>
          <cell r="MB28">
            <v>56</v>
          </cell>
          <cell r="MC28" t="str">
            <v>021800</v>
          </cell>
          <cell r="MD28">
            <v>205</v>
          </cell>
          <cell r="ME28" t="str">
            <v>021800</v>
          </cell>
          <cell r="MF28">
            <v>33</v>
          </cell>
          <cell r="MG28" t="str">
            <v>021800</v>
          </cell>
          <cell r="MH28">
            <v>151</v>
          </cell>
          <cell r="MI28" t="str">
            <v>021800</v>
          </cell>
          <cell r="MJ28">
            <v>29</v>
          </cell>
          <cell r="MK28" t="str">
            <v>021800</v>
          </cell>
          <cell r="ML28">
            <v>114</v>
          </cell>
          <cell r="MM28" t="str">
            <v>021800</v>
          </cell>
          <cell r="MN28">
            <v>19</v>
          </cell>
          <cell r="MO28" t="str">
            <v>021800</v>
          </cell>
          <cell r="MP28">
            <v>98</v>
          </cell>
          <cell r="MQ28" t="str">
            <v>021800</v>
          </cell>
          <cell r="MR28">
            <v>22</v>
          </cell>
          <cell r="MS28" t="str">
            <v>021800</v>
          </cell>
          <cell r="MT28">
            <v>88</v>
          </cell>
          <cell r="MU28" t="str">
            <v>021800</v>
          </cell>
          <cell r="MV28">
            <v>21</v>
          </cell>
          <cell r="MW28" t="str">
            <v>021800</v>
          </cell>
          <cell r="MX28">
            <v>68</v>
          </cell>
          <cell r="MY28" t="str">
            <v>021800</v>
          </cell>
          <cell r="MZ28">
            <v>8</v>
          </cell>
          <cell r="NA28" t="str">
            <v>021800</v>
          </cell>
          <cell r="NB28">
            <v>52</v>
          </cell>
          <cell r="NC28" t="str">
            <v>021800</v>
          </cell>
          <cell r="ND28">
            <v>10</v>
          </cell>
          <cell r="NE28" t="str">
            <v>021800</v>
          </cell>
          <cell r="NF28">
            <v>37</v>
          </cell>
          <cell r="NG28" t="str">
            <v>021800</v>
          </cell>
          <cell r="NH28">
            <v>9</v>
          </cell>
          <cell r="NI28" t="str">
            <v>021901</v>
          </cell>
          <cell r="NJ28">
            <v>17</v>
          </cell>
          <cell r="NK28" t="str">
            <v>021800</v>
          </cell>
          <cell r="NL28">
            <v>1</v>
          </cell>
          <cell r="NM28" t="str">
            <v>021800</v>
          </cell>
          <cell r="NN28">
            <v>16</v>
          </cell>
          <cell r="NQ28" t="str">
            <v>021901</v>
          </cell>
          <cell r="NR28">
            <v>10</v>
          </cell>
          <cell r="NS28" t="str">
            <v>021800</v>
          </cell>
          <cell r="NT28">
            <v>1</v>
          </cell>
          <cell r="NU28" t="str">
            <v>022001</v>
          </cell>
          <cell r="NV28">
            <v>4</v>
          </cell>
          <cell r="NW28" t="str">
            <v>021800</v>
          </cell>
          <cell r="NX28">
            <v>2</v>
          </cell>
          <cell r="NY28" t="str">
            <v>022002</v>
          </cell>
          <cell r="NZ28">
            <v>3</v>
          </cell>
          <cell r="OC28" t="str">
            <v>022205</v>
          </cell>
          <cell r="OD28">
            <v>1</v>
          </cell>
          <cell r="OG28" t="str">
            <v>025005</v>
          </cell>
          <cell r="OH28">
            <v>1</v>
          </cell>
        </row>
        <row r="29">
          <cell r="C29" t="str">
            <v>021706</v>
          </cell>
          <cell r="D29">
            <v>69</v>
          </cell>
          <cell r="E29" t="str">
            <v>021706</v>
          </cell>
          <cell r="F29">
            <v>62</v>
          </cell>
          <cell r="G29" t="str">
            <v>021706</v>
          </cell>
          <cell r="H29">
            <v>75</v>
          </cell>
          <cell r="I29" t="str">
            <v>021706</v>
          </cell>
          <cell r="J29">
            <v>49</v>
          </cell>
          <cell r="K29" t="str">
            <v>021706</v>
          </cell>
          <cell r="L29">
            <v>79</v>
          </cell>
          <cell r="M29" t="str">
            <v>021706</v>
          </cell>
          <cell r="N29">
            <v>84</v>
          </cell>
          <cell r="O29" t="str">
            <v>021706</v>
          </cell>
          <cell r="P29">
            <v>86</v>
          </cell>
          <cell r="Q29" t="str">
            <v>021706</v>
          </cell>
          <cell r="R29">
            <v>78</v>
          </cell>
          <cell r="S29" t="str">
            <v>021706</v>
          </cell>
          <cell r="T29">
            <v>107</v>
          </cell>
          <cell r="U29" t="str">
            <v>021706</v>
          </cell>
          <cell r="V29">
            <v>88</v>
          </cell>
          <cell r="W29" t="str">
            <v>021706</v>
          </cell>
          <cell r="X29">
            <v>111</v>
          </cell>
          <cell r="Y29" t="str">
            <v>021706</v>
          </cell>
          <cell r="Z29">
            <v>114</v>
          </cell>
          <cell r="AA29" t="str">
            <v>021706</v>
          </cell>
          <cell r="AB29">
            <v>111</v>
          </cell>
          <cell r="AC29" t="str">
            <v>021706</v>
          </cell>
          <cell r="AD29">
            <v>118</v>
          </cell>
          <cell r="AE29" t="str">
            <v>021706</v>
          </cell>
          <cell r="AF29">
            <v>141</v>
          </cell>
          <cell r="AG29" t="str">
            <v>021706</v>
          </cell>
          <cell r="AH29">
            <v>95</v>
          </cell>
          <cell r="AI29" t="str">
            <v>021706</v>
          </cell>
          <cell r="AJ29">
            <v>134</v>
          </cell>
          <cell r="AK29" t="str">
            <v>021706</v>
          </cell>
          <cell r="AL29">
            <v>132</v>
          </cell>
          <cell r="AM29" t="str">
            <v>021706</v>
          </cell>
          <cell r="AN29">
            <v>135</v>
          </cell>
          <cell r="AO29" t="str">
            <v>021706</v>
          </cell>
          <cell r="AP29">
            <v>129</v>
          </cell>
          <cell r="AQ29" t="str">
            <v>021706</v>
          </cell>
          <cell r="AR29">
            <v>162</v>
          </cell>
          <cell r="AS29" t="str">
            <v>021706</v>
          </cell>
          <cell r="AT29">
            <v>129</v>
          </cell>
          <cell r="AU29" t="str">
            <v>021706</v>
          </cell>
          <cell r="AV29">
            <v>135</v>
          </cell>
          <cell r="AW29" t="str">
            <v>021706</v>
          </cell>
          <cell r="AX29">
            <v>125</v>
          </cell>
          <cell r="AY29" t="str">
            <v>021706</v>
          </cell>
          <cell r="AZ29">
            <v>117</v>
          </cell>
          <cell r="BA29" t="str">
            <v>021706</v>
          </cell>
          <cell r="BB29">
            <v>138</v>
          </cell>
          <cell r="BC29" t="str">
            <v>021706</v>
          </cell>
          <cell r="BD29">
            <v>130</v>
          </cell>
          <cell r="BE29" t="str">
            <v>021706</v>
          </cell>
          <cell r="BF29">
            <v>137</v>
          </cell>
          <cell r="BG29" t="str">
            <v>021706</v>
          </cell>
          <cell r="BH29">
            <v>131</v>
          </cell>
          <cell r="BI29" t="str">
            <v>021706</v>
          </cell>
          <cell r="BJ29">
            <v>94</v>
          </cell>
          <cell r="BK29" t="str">
            <v>021706</v>
          </cell>
          <cell r="BL29">
            <v>97</v>
          </cell>
          <cell r="BM29" t="str">
            <v>021706</v>
          </cell>
          <cell r="BN29">
            <v>103</v>
          </cell>
          <cell r="BO29" t="str">
            <v>021607</v>
          </cell>
          <cell r="BP29">
            <v>152</v>
          </cell>
          <cell r="BQ29" t="str">
            <v>021607</v>
          </cell>
          <cell r="BR29">
            <v>119</v>
          </cell>
          <cell r="BS29" t="str">
            <v>021616</v>
          </cell>
          <cell r="BT29">
            <v>11</v>
          </cell>
          <cell r="BU29" t="str">
            <v>021706</v>
          </cell>
          <cell r="BV29">
            <v>94</v>
          </cell>
          <cell r="BW29" t="str">
            <v>021616</v>
          </cell>
          <cell r="BX29">
            <v>1</v>
          </cell>
          <cell r="BY29" t="str">
            <v>021706</v>
          </cell>
          <cell r="BZ29">
            <v>72</v>
          </cell>
          <cell r="CA29" t="str">
            <v>021901</v>
          </cell>
          <cell r="CB29">
            <v>225</v>
          </cell>
          <cell r="CC29" t="str">
            <v>021800</v>
          </cell>
          <cell r="CD29">
            <v>441</v>
          </cell>
          <cell r="CE29" t="str">
            <v>021706</v>
          </cell>
          <cell r="CF29">
            <v>102</v>
          </cell>
          <cell r="CG29" t="str">
            <v>021706</v>
          </cell>
          <cell r="CH29">
            <v>69</v>
          </cell>
          <cell r="CI29" t="str">
            <v>021701</v>
          </cell>
          <cell r="CJ29">
            <v>479</v>
          </cell>
          <cell r="CK29" t="str">
            <v>021901</v>
          </cell>
          <cell r="CL29">
            <v>195</v>
          </cell>
          <cell r="CM29" t="str">
            <v>021901</v>
          </cell>
          <cell r="CN29">
            <v>260</v>
          </cell>
          <cell r="CO29" t="str">
            <v>021706</v>
          </cell>
          <cell r="CP29">
            <v>61</v>
          </cell>
          <cell r="CQ29" t="str">
            <v>021901</v>
          </cell>
          <cell r="CR29">
            <v>286</v>
          </cell>
          <cell r="CS29" t="str">
            <v>021800</v>
          </cell>
          <cell r="CT29">
            <v>532</v>
          </cell>
          <cell r="CU29" t="str">
            <v>021901</v>
          </cell>
          <cell r="CV29">
            <v>302</v>
          </cell>
          <cell r="CW29" t="str">
            <v>021901</v>
          </cell>
          <cell r="CX29">
            <v>246</v>
          </cell>
          <cell r="CY29" t="str">
            <v>021901</v>
          </cell>
          <cell r="CZ29">
            <v>307</v>
          </cell>
          <cell r="DA29" t="str">
            <v>021706</v>
          </cell>
          <cell r="DB29">
            <v>45</v>
          </cell>
          <cell r="DC29" t="str">
            <v>021901</v>
          </cell>
          <cell r="DD29">
            <v>359</v>
          </cell>
          <cell r="DE29" t="str">
            <v>021800</v>
          </cell>
          <cell r="DF29">
            <v>637</v>
          </cell>
          <cell r="DG29" t="str">
            <v>021901</v>
          </cell>
          <cell r="DH29">
            <v>334</v>
          </cell>
          <cell r="DI29" t="str">
            <v>021800</v>
          </cell>
          <cell r="DJ29">
            <v>610</v>
          </cell>
          <cell r="DK29" t="str">
            <v>021901</v>
          </cell>
          <cell r="DL29">
            <v>396</v>
          </cell>
          <cell r="DM29" t="str">
            <v>021901</v>
          </cell>
          <cell r="DN29">
            <v>320</v>
          </cell>
          <cell r="DO29" t="str">
            <v>021901</v>
          </cell>
          <cell r="DP29">
            <v>419</v>
          </cell>
          <cell r="DQ29" t="str">
            <v>021901</v>
          </cell>
          <cell r="DR29">
            <v>375</v>
          </cell>
          <cell r="DS29" t="str">
            <v>021800</v>
          </cell>
          <cell r="DT29">
            <v>890</v>
          </cell>
          <cell r="DU29" t="str">
            <v>021800</v>
          </cell>
          <cell r="DV29">
            <v>907</v>
          </cell>
          <cell r="DW29" t="str">
            <v>021901</v>
          </cell>
          <cell r="DX29">
            <v>483</v>
          </cell>
          <cell r="DY29" t="str">
            <v>021901</v>
          </cell>
          <cell r="DZ29">
            <v>427</v>
          </cell>
          <cell r="EA29" t="str">
            <v>021901</v>
          </cell>
          <cell r="EB29">
            <v>570</v>
          </cell>
          <cell r="EC29" t="str">
            <v>021901</v>
          </cell>
          <cell r="ED29">
            <v>537</v>
          </cell>
          <cell r="EE29" t="str">
            <v>021901</v>
          </cell>
          <cell r="EF29">
            <v>634</v>
          </cell>
          <cell r="EG29" t="str">
            <v>021800</v>
          </cell>
          <cell r="EH29">
            <v>1033</v>
          </cell>
          <cell r="EI29" t="str">
            <v>021901</v>
          </cell>
          <cell r="EJ29">
            <v>564</v>
          </cell>
          <cell r="EK29" t="str">
            <v>021901</v>
          </cell>
          <cell r="EL29">
            <v>546</v>
          </cell>
          <cell r="EM29" t="str">
            <v>021901</v>
          </cell>
          <cell r="EN29">
            <v>543</v>
          </cell>
          <cell r="EO29" t="str">
            <v>021901</v>
          </cell>
          <cell r="EP29">
            <v>527</v>
          </cell>
          <cell r="EQ29" t="str">
            <v>021901</v>
          </cell>
          <cell r="ER29">
            <v>514</v>
          </cell>
          <cell r="ES29" t="str">
            <v>021800</v>
          </cell>
          <cell r="ET29">
            <v>1042</v>
          </cell>
          <cell r="EU29" t="str">
            <v>021901</v>
          </cell>
          <cell r="EV29">
            <v>522</v>
          </cell>
          <cell r="EW29" t="str">
            <v>021901</v>
          </cell>
          <cell r="EX29">
            <v>506</v>
          </cell>
          <cell r="EY29" t="str">
            <v>021901</v>
          </cell>
          <cell r="EZ29">
            <v>448</v>
          </cell>
          <cell r="FA29" t="str">
            <v>021901</v>
          </cell>
          <cell r="FB29">
            <v>470</v>
          </cell>
          <cell r="FC29" t="str">
            <v>021901</v>
          </cell>
          <cell r="FD29">
            <v>479</v>
          </cell>
          <cell r="FE29" t="str">
            <v>021901</v>
          </cell>
          <cell r="FF29">
            <v>428</v>
          </cell>
          <cell r="FG29" t="str">
            <v>021901</v>
          </cell>
          <cell r="FH29">
            <v>399</v>
          </cell>
          <cell r="FI29" t="str">
            <v>021901</v>
          </cell>
          <cell r="FJ29">
            <v>470</v>
          </cell>
          <cell r="FK29" t="str">
            <v>021901</v>
          </cell>
          <cell r="FL29">
            <v>368</v>
          </cell>
          <cell r="FM29" t="str">
            <v>021901</v>
          </cell>
          <cell r="FN29">
            <v>405</v>
          </cell>
          <cell r="FO29" t="str">
            <v>021901</v>
          </cell>
          <cell r="FP29">
            <v>385</v>
          </cell>
          <cell r="FQ29" t="str">
            <v>021901</v>
          </cell>
          <cell r="FR29">
            <v>431</v>
          </cell>
          <cell r="FS29" t="str">
            <v>021901</v>
          </cell>
          <cell r="FT29">
            <v>422</v>
          </cell>
          <cell r="FU29" t="str">
            <v>021901</v>
          </cell>
          <cell r="FV29">
            <v>399</v>
          </cell>
          <cell r="FW29" t="str">
            <v>021901</v>
          </cell>
          <cell r="FX29">
            <v>413</v>
          </cell>
          <cell r="FY29" t="str">
            <v>021901</v>
          </cell>
          <cell r="FZ29">
            <v>455</v>
          </cell>
          <cell r="GA29" t="str">
            <v>021901</v>
          </cell>
          <cell r="GB29">
            <v>368</v>
          </cell>
          <cell r="GC29" t="str">
            <v>021901</v>
          </cell>
          <cell r="GD29">
            <v>407</v>
          </cell>
          <cell r="GE29" t="str">
            <v>021901</v>
          </cell>
          <cell r="GF29">
            <v>414</v>
          </cell>
          <cell r="GG29" t="str">
            <v>021901</v>
          </cell>
          <cell r="GH29">
            <v>414</v>
          </cell>
          <cell r="GI29" t="str">
            <v>021901</v>
          </cell>
          <cell r="GJ29">
            <v>372</v>
          </cell>
          <cell r="GK29" t="str">
            <v>021901</v>
          </cell>
          <cell r="GL29">
            <v>435</v>
          </cell>
          <cell r="GM29" t="str">
            <v>021901</v>
          </cell>
          <cell r="GN29">
            <v>390</v>
          </cell>
          <cell r="GO29" t="str">
            <v>021901</v>
          </cell>
          <cell r="GP29">
            <v>437</v>
          </cell>
          <cell r="GQ29" t="str">
            <v>021901</v>
          </cell>
          <cell r="GR29">
            <v>391</v>
          </cell>
          <cell r="GS29" t="str">
            <v>021901</v>
          </cell>
          <cell r="GT29">
            <v>435</v>
          </cell>
          <cell r="GU29" t="str">
            <v>021901</v>
          </cell>
          <cell r="GV29">
            <v>390</v>
          </cell>
          <cell r="GW29" t="str">
            <v>021901</v>
          </cell>
          <cell r="GX29">
            <v>382</v>
          </cell>
          <cell r="GY29" t="str">
            <v>021901</v>
          </cell>
          <cell r="GZ29">
            <v>421</v>
          </cell>
          <cell r="HA29" t="str">
            <v>021901</v>
          </cell>
          <cell r="HB29">
            <v>380</v>
          </cell>
          <cell r="HC29" t="str">
            <v>021901</v>
          </cell>
          <cell r="HD29">
            <v>378</v>
          </cell>
          <cell r="HE29" t="str">
            <v>021800</v>
          </cell>
          <cell r="HF29">
            <v>727</v>
          </cell>
          <cell r="HG29" t="str">
            <v>021901</v>
          </cell>
          <cell r="HH29">
            <v>444</v>
          </cell>
          <cell r="HI29" t="str">
            <v>021901</v>
          </cell>
          <cell r="HJ29">
            <v>464</v>
          </cell>
          <cell r="HK29" t="str">
            <v>021901</v>
          </cell>
          <cell r="HL29">
            <v>437</v>
          </cell>
          <cell r="HM29" t="str">
            <v>021901</v>
          </cell>
          <cell r="HN29">
            <v>555</v>
          </cell>
          <cell r="HO29" t="str">
            <v>021901</v>
          </cell>
          <cell r="HP29">
            <v>452</v>
          </cell>
          <cell r="HQ29" t="str">
            <v>021901</v>
          </cell>
          <cell r="HR29">
            <v>482</v>
          </cell>
          <cell r="HS29" t="str">
            <v>021901</v>
          </cell>
          <cell r="HT29">
            <v>453</v>
          </cell>
          <cell r="HU29" t="str">
            <v>021901</v>
          </cell>
          <cell r="HV29">
            <v>503</v>
          </cell>
          <cell r="HW29" t="str">
            <v>021800</v>
          </cell>
          <cell r="HX29">
            <v>586</v>
          </cell>
          <cell r="HY29" t="str">
            <v>021901</v>
          </cell>
          <cell r="HZ29">
            <v>596</v>
          </cell>
          <cell r="IA29" t="str">
            <v>021901</v>
          </cell>
          <cell r="IB29">
            <v>535</v>
          </cell>
          <cell r="IC29" t="str">
            <v>021901</v>
          </cell>
          <cell r="ID29">
            <v>639</v>
          </cell>
          <cell r="IE29" t="str">
            <v>021901</v>
          </cell>
          <cell r="IF29">
            <v>538</v>
          </cell>
          <cell r="IG29" t="str">
            <v>021901</v>
          </cell>
          <cell r="IH29">
            <v>673</v>
          </cell>
          <cell r="II29" t="str">
            <v>021901</v>
          </cell>
          <cell r="IJ29">
            <v>578</v>
          </cell>
          <cell r="IK29" t="str">
            <v>021800</v>
          </cell>
          <cell r="IL29">
            <v>945</v>
          </cell>
          <cell r="IM29" t="str">
            <v>021901</v>
          </cell>
          <cell r="IN29">
            <v>507</v>
          </cell>
          <cell r="IO29" t="str">
            <v>021901</v>
          </cell>
          <cell r="IP29">
            <v>562</v>
          </cell>
          <cell r="IQ29" t="str">
            <v>021901</v>
          </cell>
          <cell r="IR29">
            <v>505</v>
          </cell>
          <cell r="IS29" t="str">
            <v>021901</v>
          </cell>
          <cell r="IT29">
            <v>605</v>
          </cell>
          <cell r="IU29" t="str">
            <v>021901</v>
          </cell>
          <cell r="IV29">
            <v>428</v>
          </cell>
          <cell r="IW29" t="str">
            <v>021901</v>
          </cell>
          <cell r="IX29">
            <v>577</v>
          </cell>
          <cell r="IY29" t="str">
            <v>021901</v>
          </cell>
          <cell r="IZ29">
            <v>414</v>
          </cell>
          <cell r="JA29" t="str">
            <v>021901</v>
          </cell>
          <cell r="JB29">
            <v>510</v>
          </cell>
          <cell r="JC29" t="str">
            <v>021901</v>
          </cell>
          <cell r="JD29">
            <v>381</v>
          </cell>
          <cell r="JE29" t="str">
            <v>021901</v>
          </cell>
          <cell r="JF29">
            <v>518</v>
          </cell>
          <cell r="JG29" t="str">
            <v>021901</v>
          </cell>
          <cell r="JH29">
            <v>319</v>
          </cell>
          <cell r="JI29" t="str">
            <v>021901</v>
          </cell>
          <cell r="JJ29">
            <v>476</v>
          </cell>
          <cell r="JK29" t="str">
            <v>021901</v>
          </cell>
          <cell r="JL29">
            <v>274</v>
          </cell>
          <cell r="JM29" t="str">
            <v>021901</v>
          </cell>
          <cell r="JN29">
            <v>424</v>
          </cell>
          <cell r="JO29" t="str">
            <v>021901</v>
          </cell>
          <cell r="JP29">
            <v>304</v>
          </cell>
          <cell r="JQ29" t="str">
            <v>021901</v>
          </cell>
          <cell r="JR29">
            <v>430</v>
          </cell>
          <cell r="JS29" t="str">
            <v>021901</v>
          </cell>
          <cell r="JT29">
            <v>256</v>
          </cell>
          <cell r="JU29" t="str">
            <v>021901</v>
          </cell>
          <cell r="JV29">
            <v>388</v>
          </cell>
          <cell r="JW29" t="str">
            <v>021901</v>
          </cell>
          <cell r="JX29">
            <v>185</v>
          </cell>
          <cell r="JY29" t="str">
            <v>021901</v>
          </cell>
          <cell r="JZ29">
            <v>323</v>
          </cell>
          <cell r="KA29" t="str">
            <v>021901</v>
          </cell>
          <cell r="KB29">
            <v>215</v>
          </cell>
          <cell r="KC29" t="str">
            <v>021901</v>
          </cell>
          <cell r="KD29">
            <v>320</v>
          </cell>
          <cell r="KE29" t="str">
            <v>021901</v>
          </cell>
          <cell r="KF29">
            <v>123</v>
          </cell>
          <cell r="KG29" t="str">
            <v>021901</v>
          </cell>
          <cell r="KH29">
            <v>224</v>
          </cell>
          <cell r="KI29" t="str">
            <v>021901</v>
          </cell>
          <cell r="KJ29">
            <v>97</v>
          </cell>
          <cell r="KK29" t="str">
            <v>021901</v>
          </cell>
          <cell r="KL29">
            <v>219</v>
          </cell>
          <cell r="KM29" t="str">
            <v>021901</v>
          </cell>
          <cell r="KN29">
            <v>101</v>
          </cell>
          <cell r="KO29" t="str">
            <v>021901</v>
          </cell>
          <cell r="KP29">
            <v>206</v>
          </cell>
          <cell r="KQ29" t="str">
            <v>021901</v>
          </cell>
          <cell r="KR29">
            <v>45</v>
          </cell>
          <cell r="KS29" t="str">
            <v>021901</v>
          </cell>
          <cell r="KT29">
            <v>82</v>
          </cell>
          <cell r="KU29" t="str">
            <v>021901</v>
          </cell>
          <cell r="KV29">
            <v>30</v>
          </cell>
          <cell r="KW29" t="str">
            <v>021901</v>
          </cell>
          <cell r="KX29">
            <v>67</v>
          </cell>
          <cell r="KY29" t="str">
            <v>021901</v>
          </cell>
          <cell r="KZ29">
            <v>28</v>
          </cell>
          <cell r="LA29" t="str">
            <v>021901</v>
          </cell>
          <cell r="LB29">
            <v>81</v>
          </cell>
          <cell r="LC29" t="str">
            <v>021901</v>
          </cell>
          <cell r="LD29">
            <v>62</v>
          </cell>
          <cell r="LE29" t="str">
            <v>021901</v>
          </cell>
          <cell r="LF29">
            <v>137</v>
          </cell>
          <cell r="LG29" t="str">
            <v>021901</v>
          </cell>
          <cell r="LH29">
            <v>66</v>
          </cell>
          <cell r="LI29" t="str">
            <v>021901</v>
          </cell>
          <cell r="LJ29">
            <v>200</v>
          </cell>
          <cell r="LK29" t="str">
            <v>021901</v>
          </cell>
          <cell r="LL29">
            <v>52</v>
          </cell>
          <cell r="LM29" t="str">
            <v>021901</v>
          </cell>
          <cell r="LN29">
            <v>200</v>
          </cell>
          <cell r="LO29" t="str">
            <v>021901</v>
          </cell>
          <cell r="LP29">
            <v>68</v>
          </cell>
          <cell r="LQ29" t="str">
            <v>021901</v>
          </cell>
          <cell r="LR29">
            <v>209</v>
          </cell>
          <cell r="LS29" t="str">
            <v>021901</v>
          </cell>
          <cell r="LT29">
            <v>60</v>
          </cell>
          <cell r="LU29" t="str">
            <v>021901</v>
          </cell>
          <cell r="LV29">
            <v>170</v>
          </cell>
          <cell r="LW29" t="str">
            <v>021901</v>
          </cell>
          <cell r="LX29">
            <v>50</v>
          </cell>
          <cell r="LY29" t="str">
            <v>021901</v>
          </cell>
          <cell r="LZ29">
            <v>137</v>
          </cell>
          <cell r="MA29" t="str">
            <v>021901</v>
          </cell>
          <cell r="MB29">
            <v>37</v>
          </cell>
          <cell r="MC29" t="str">
            <v>021901</v>
          </cell>
          <cell r="MD29">
            <v>124</v>
          </cell>
          <cell r="ME29" t="str">
            <v>021901</v>
          </cell>
          <cell r="MF29">
            <v>45</v>
          </cell>
          <cell r="MG29" t="str">
            <v>021901</v>
          </cell>
          <cell r="MH29">
            <v>110</v>
          </cell>
          <cell r="MI29" t="str">
            <v>021901</v>
          </cell>
          <cell r="MJ29">
            <v>16</v>
          </cell>
          <cell r="MK29" t="str">
            <v>021901</v>
          </cell>
          <cell r="ML29">
            <v>79</v>
          </cell>
          <cell r="MM29" t="str">
            <v>021901</v>
          </cell>
          <cell r="MN29">
            <v>25</v>
          </cell>
          <cell r="MO29" t="str">
            <v>021901</v>
          </cell>
          <cell r="MP29">
            <v>65</v>
          </cell>
          <cell r="MQ29" t="str">
            <v>021901</v>
          </cell>
          <cell r="MR29">
            <v>19</v>
          </cell>
          <cell r="MS29" t="str">
            <v>021901</v>
          </cell>
          <cell r="MT29">
            <v>62</v>
          </cell>
          <cell r="MU29" t="str">
            <v>021901</v>
          </cell>
          <cell r="MV29">
            <v>14</v>
          </cell>
          <cell r="MW29" t="str">
            <v>021901</v>
          </cell>
          <cell r="MX29">
            <v>45</v>
          </cell>
          <cell r="MY29" t="str">
            <v>021901</v>
          </cell>
          <cell r="MZ29">
            <v>10</v>
          </cell>
          <cell r="NA29" t="str">
            <v>021901</v>
          </cell>
          <cell r="NB29">
            <v>30</v>
          </cell>
          <cell r="NC29" t="str">
            <v>021901</v>
          </cell>
          <cell r="ND29">
            <v>5</v>
          </cell>
          <cell r="NE29" t="str">
            <v>021901</v>
          </cell>
          <cell r="NF29">
            <v>21</v>
          </cell>
          <cell r="NG29" t="str">
            <v>021901</v>
          </cell>
          <cell r="NH29">
            <v>8</v>
          </cell>
          <cell r="NI29" t="str">
            <v>022000</v>
          </cell>
          <cell r="NJ29">
            <v>19</v>
          </cell>
          <cell r="NK29" t="str">
            <v>021901</v>
          </cell>
          <cell r="NL29">
            <v>2</v>
          </cell>
          <cell r="NM29" t="str">
            <v>021901</v>
          </cell>
          <cell r="NN29">
            <v>15</v>
          </cell>
          <cell r="NO29" t="str">
            <v>021901</v>
          </cell>
          <cell r="NP29">
            <v>1</v>
          </cell>
          <cell r="NQ29" t="str">
            <v>022000</v>
          </cell>
          <cell r="NR29">
            <v>5</v>
          </cell>
          <cell r="NS29" t="str">
            <v>021901</v>
          </cell>
          <cell r="NT29">
            <v>2</v>
          </cell>
          <cell r="NU29" t="str">
            <v>022002</v>
          </cell>
          <cell r="NV29">
            <v>3</v>
          </cell>
          <cell r="NW29" t="str">
            <v>021901</v>
          </cell>
          <cell r="NX29">
            <v>2</v>
          </cell>
          <cell r="NY29" t="str">
            <v>022003</v>
          </cell>
          <cell r="NZ29">
            <v>3</v>
          </cell>
          <cell r="OC29" t="str">
            <v>022300</v>
          </cell>
          <cell r="OD29">
            <v>7</v>
          </cell>
          <cell r="OG29" t="str">
            <v>026001</v>
          </cell>
          <cell r="OH29">
            <v>1</v>
          </cell>
        </row>
        <row r="30">
          <cell r="C30" t="str">
            <v>021901</v>
          </cell>
          <cell r="D30">
            <v>340</v>
          </cell>
          <cell r="E30" t="str">
            <v>021901</v>
          </cell>
          <cell r="F30">
            <v>349</v>
          </cell>
          <cell r="G30" t="str">
            <v>021901</v>
          </cell>
          <cell r="H30">
            <v>379</v>
          </cell>
          <cell r="I30" t="str">
            <v>021901</v>
          </cell>
          <cell r="J30">
            <v>308</v>
          </cell>
          <cell r="K30" t="str">
            <v>021901</v>
          </cell>
          <cell r="L30">
            <v>410</v>
          </cell>
          <cell r="M30" t="str">
            <v>021901</v>
          </cell>
          <cell r="N30">
            <v>351</v>
          </cell>
          <cell r="O30" t="str">
            <v>021901</v>
          </cell>
          <cell r="P30">
            <v>402</v>
          </cell>
          <cell r="Q30" t="str">
            <v>021901</v>
          </cell>
          <cell r="R30">
            <v>372</v>
          </cell>
          <cell r="S30" t="str">
            <v>021901</v>
          </cell>
          <cell r="T30">
            <v>456</v>
          </cell>
          <cell r="U30" t="str">
            <v>021901</v>
          </cell>
          <cell r="V30">
            <v>453</v>
          </cell>
          <cell r="W30" t="str">
            <v>021901</v>
          </cell>
          <cell r="X30">
            <v>548</v>
          </cell>
          <cell r="Y30" t="str">
            <v>021901</v>
          </cell>
          <cell r="Z30">
            <v>462</v>
          </cell>
          <cell r="AA30" t="str">
            <v>021901</v>
          </cell>
          <cell r="AB30">
            <v>517</v>
          </cell>
          <cell r="AC30" t="str">
            <v>021901</v>
          </cell>
          <cell r="AD30">
            <v>517</v>
          </cell>
          <cell r="AE30" t="str">
            <v>021901</v>
          </cell>
          <cell r="AF30">
            <v>585</v>
          </cell>
          <cell r="AG30" t="str">
            <v>021901</v>
          </cell>
          <cell r="AH30">
            <v>503</v>
          </cell>
          <cell r="AI30" t="str">
            <v>021901</v>
          </cell>
          <cell r="AJ30">
            <v>524</v>
          </cell>
          <cell r="AK30" t="str">
            <v>021901</v>
          </cell>
          <cell r="AL30">
            <v>529</v>
          </cell>
          <cell r="AM30" t="str">
            <v>021901</v>
          </cell>
          <cell r="AN30">
            <v>503</v>
          </cell>
          <cell r="AO30" t="str">
            <v>021901</v>
          </cell>
          <cell r="AP30">
            <v>464</v>
          </cell>
          <cell r="AQ30" t="str">
            <v>021901</v>
          </cell>
          <cell r="AR30">
            <v>535</v>
          </cell>
          <cell r="AS30" t="str">
            <v>021901</v>
          </cell>
          <cell r="AT30">
            <v>529</v>
          </cell>
          <cell r="AU30" t="str">
            <v>021901</v>
          </cell>
          <cell r="AV30">
            <v>539</v>
          </cell>
          <cell r="AW30" t="str">
            <v>021901</v>
          </cell>
          <cell r="AX30">
            <v>515</v>
          </cell>
          <cell r="AY30" t="str">
            <v>021901</v>
          </cell>
          <cell r="AZ30">
            <v>494</v>
          </cell>
          <cell r="BA30" t="str">
            <v>021901</v>
          </cell>
          <cell r="BB30">
            <v>491</v>
          </cell>
          <cell r="BC30" t="str">
            <v>021901</v>
          </cell>
          <cell r="BD30">
            <v>509</v>
          </cell>
          <cell r="BE30" t="str">
            <v>021901</v>
          </cell>
          <cell r="BF30">
            <v>440</v>
          </cell>
          <cell r="BG30" t="str">
            <v>021901</v>
          </cell>
          <cell r="BH30">
            <v>414</v>
          </cell>
          <cell r="BI30" t="str">
            <v>021901</v>
          </cell>
          <cell r="BJ30">
            <v>337</v>
          </cell>
          <cell r="BK30" t="str">
            <v>021901</v>
          </cell>
          <cell r="BL30">
            <v>368</v>
          </cell>
          <cell r="BM30" t="str">
            <v>021901</v>
          </cell>
          <cell r="BN30">
            <v>324</v>
          </cell>
          <cell r="BO30" t="str">
            <v>021616</v>
          </cell>
          <cell r="BP30">
            <v>43</v>
          </cell>
          <cell r="BQ30" t="str">
            <v>021616</v>
          </cell>
          <cell r="BR30">
            <v>59</v>
          </cell>
          <cell r="BS30" t="str">
            <v>021701</v>
          </cell>
          <cell r="BT30">
            <v>578</v>
          </cell>
          <cell r="BU30" t="str">
            <v>021800</v>
          </cell>
          <cell r="BV30">
            <v>368</v>
          </cell>
          <cell r="BW30" t="str">
            <v>021701</v>
          </cell>
          <cell r="BX30">
            <v>524</v>
          </cell>
          <cell r="BY30" t="str">
            <v>021800</v>
          </cell>
          <cell r="BZ30">
            <v>485</v>
          </cell>
          <cell r="CA30" t="str">
            <v>022000</v>
          </cell>
          <cell r="CB30">
            <v>164</v>
          </cell>
          <cell r="CC30" t="str">
            <v>021901</v>
          </cell>
          <cell r="CD30">
            <v>216</v>
          </cell>
          <cell r="CE30" t="str">
            <v>021800</v>
          </cell>
          <cell r="CF30">
            <v>532</v>
          </cell>
          <cell r="CG30" t="str">
            <v>021800</v>
          </cell>
          <cell r="CH30">
            <v>446</v>
          </cell>
          <cell r="CI30" t="str">
            <v>021706</v>
          </cell>
          <cell r="CJ30">
            <v>96</v>
          </cell>
          <cell r="CK30" t="str">
            <v>022000</v>
          </cell>
          <cell r="CL30">
            <v>131</v>
          </cell>
          <cell r="CM30" t="str">
            <v>022000</v>
          </cell>
          <cell r="CN30">
            <v>200</v>
          </cell>
          <cell r="CO30" t="str">
            <v>021800</v>
          </cell>
          <cell r="CP30">
            <v>560</v>
          </cell>
          <cell r="CQ30" t="str">
            <v>022000</v>
          </cell>
          <cell r="CR30">
            <v>220</v>
          </cell>
          <cell r="CS30" t="str">
            <v>021901</v>
          </cell>
          <cell r="CT30">
            <v>229</v>
          </cell>
          <cell r="CU30" t="str">
            <v>022000</v>
          </cell>
          <cell r="CV30">
            <v>215</v>
          </cell>
          <cell r="CW30" t="str">
            <v>022000</v>
          </cell>
          <cell r="CX30">
            <v>151</v>
          </cell>
          <cell r="CY30" t="str">
            <v>022000</v>
          </cell>
          <cell r="CZ30">
            <v>200</v>
          </cell>
          <cell r="DA30" t="str">
            <v>021800</v>
          </cell>
          <cell r="DB30">
            <v>626</v>
          </cell>
          <cell r="DC30" t="str">
            <v>022000</v>
          </cell>
          <cell r="DD30">
            <v>219</v>
          </cell>
          <cell r="DE30" t="str">
            <v>021901</v>
          </cell>
          <cell r="DF30">
            <v>264</v>
          </cell>
          <cell r="DG30" t="str">
            <v>022000</v>
          </cell>
          <cell r="DH30">
            <v>245</v>
          </cell>
          <cell r="DI30" t="str">
            <v>021901</v>
          </cell>
          <cell r="DJ30">
            <v>287</v>
          </cell>
          <cell r="DK30" t="str">
            <v>022000</v>
          </cell>
          <cell r="DL30">
            <v>262</v>
          </cell>
          <cell r="DM30" t="str">
            <v>022000</v>
          </cell>
          <cell r="DN30">
            <v>218</v>
          </cell>
          <cell r="DO30" t="str">
            <v>022000</v>
          </cell>
          <cell r="DP30">
            <v>284</v>
          </cell>
          <cell r="DQ30" t="str">
            <v>022000</v>
          </cell>
          <cell r="DR30">
            <v>238</v>
          </cell>
          <cell r="DS30" t="str">
            <v>021901</v>
          </cell>
          <cell r="DT30">
            <v>493</v>
          </cell>
          <cell r="DU30" t="str">
            <v>021901</v>
          </cell>
          <cell r="DV30">
            <v>401</v>
          </cell>
          <cell r="DW30" t="str">
            <v>022000</v>
          </cell>
          <cell r="DX30">
            <v>369</v>
          </cell>
          <cell r="DY30" t="str">
            <v>022000</v>
          </cell>
          <cell r="DZ30">
            <v>309</v>
          </cell>
          <cell r="EA30" t="str">
            <v>022000</v>
          </cell>
          <cell r="EB30">
            <v>398</v>
          </cell>
          <cell r="EC30" t="str">
            <v>022000</v>
          </cell>
          <cell r="ED30">
            <v>348</v>
          </cell>
          <cell r="EE30" t="str">
            <v>022000</v>
          </cell>
          <cell r="EF30">
            <v>458</v>
          </cell>
          <cell r="EG30" t="str">
            <v>021901</v>
          </cell>
          <cell r="EH30">
            <v>553</v>
          </cell>
          <cell r="EI30" t="str">
            <v>022000</v>
          </cell>
          <cell r="EJ30">
            <v>430</v>
          </cell>
          <cell r="EK30" t="str">
            <v>022000</v>
          </cell>
          <cell r="EL30">
            <v>361</v>
          </cell>
          <cell r="EM30" t="str">
            <v>022000</v>
          </cell>
          <cell r="EN30">
            <v>351</v>
          </cell>
          <cell r="EO30" t="str">
            <v>022000</v>
          </cell>
          <cell r="EP30">
            <v>308</v>
          </cell>
          <cell r="EQ30" t="str">
            <v>022000</v>
          </cell>
          <cell r="ER30">
            <v>368</v>
          </cell>
          <cell r="ES30" t="str">
            <v>021901</v>
          </cell>
          <cell r="ET30">
            <v>484</v>
          </cell>
          <cell r="EU30" t="str">
            <v>022000</v>
          </cell>
          <cell r="EV30">
            <v>424</v>
          </cell>
          <cell r="EW30" t="str">
            <v>022000</v>
          </cell>
          <cell r="EX30">
            <v>332</v>
          </cell>
          <cell r="EY30" t="str">
            <v>022000</v>
          </cell>
          <cell r="EZ30">
            <v>362</v>
          </cell>
          <cell r="FA30" t="str">
            <v>022000</v>
          </cell>
          <cell r="FB30">
            <v>305</v>
          </cell>
          <cell r="FC30" t="str">
            <v>022000</v>
          </cell>
          <cell r="FD30">
            <v>311</v>
          </cell>
          <cell r="FE30" t="str">
            <v>022000</v>
          </cell>
          <cell r="FF30">
            <v>293</v>
          </cell>
          <cell r="FG30" t="str">
            <v>022000</v>
          </cell>
          <cell r="FH30">
            <v>304</v>
          </cell>
          <cell r="FI30" t="str">
            <v>022000</v>
          </cell>
          <cell r="FJ30">
            <v>351</v>
          </cell>
          <cell r="FK30" t="str">
            <v>022000</v>
          </cell>
          <cell r="FL30">
            <v>303</v>
          </cell>
          <cell r="FM30" t="str">
            <v>022000</v>
          </cell>
          <cell r="FN30">
            <v>273</v>
          </cell>
          <cell r="FO30" t="str">
            <v>022000</v>
          </cell>
          <cell r="FP30">
            <v>277</v>
          </cell>
          <cell r="FQ30" t="str">
            <v>022000</v>
          </cell>
          <cell r="FR30">
            <v>265</v>
          </cell>
          <cell r="FS30" t="str">
            <v>022000</v>
          </cell>
          <cell r="FT30">
            <v>285</v>
          </cell>
          <cell r="FU30" t="str">
            <v>022000</v>
          </cell>
          <cell r="FV30">
            <v>265</v>
          </cell>
          <cell r="FW30" t="str">
            <v>022000</v>
          </cell>
          <cell r="FX30">
            <v>273</v>
          </cell>
          <cell r="FY30" t="str">
            <v>022000</v>
          </cell>
          <cell r="FZ30">
            <v>261</v>
          </cell>
          <cell r="GA30" t="str">
            <v>022000</v>
          </cell>
          <cell r="GB30">
            <v>277</v>
          </cell>
          <cell r="GC30" t="str">
            <v>022000</v>
          </cell>
          <cell r="GD30">
            <v>281</v>
          </cell>
          <cell r="GE30" t="str">
            <v>022000</v>
          </cell>
          <cell r="GF30">
            <v>244</v>
          </cell>
          <cell r="GG30" t="str">
            <v>022000</v>
          </cell>
          <cell r="GH30">
            <v>285</v>
          </cell>
          <cell r="GI30" t="str">
            <v>022000</v>
          </cell>
          <cell r="GJ30">
            <v>262</v>
          </cell>
          <cell r="GK30" t="str">
            <v>022000</v>
          </cell>
          <cell r="GL30">
            <v>256</v>
          </cell>
          <cell r="GM30" t="str">
            <v>022000</v>
          </cell>
          <cell r="GN30">
            <v>254</v>
          </cell>
          <cell r="GO30" t="str">
            <v>022000</v>
          </cell>
          <cell r="GP30">
            <v>243</v>
          </cell>
          <cell r="GQ30" t="str">
            <v>022000</v>
          </cell>
          <cell r="GR30">
            <v>248</v>
          </cell>
          <cell r="GS30" t="str">
            <v>022000</v>
          </cell>
          <cell r="GT30">
            <v>232</v>
          </cell>
          <cell r="GU30" t="str">
            <v>022000</v>
          </cell>
          <cell r="GV30">
            <v>237</v>
          </cell>
          <cell r="GW30" t="str">
            <v>022000</v>
          </cell>
          <cell r="GX30">
            <v>268</v>
          </cell>
          <cell r="GY30" t="str">
            <v>022000</v>
          </cell>
          <cell r="GZ30">
            <v>303</v>
          </cell>
          <cell r="HA30" t="str">
            <v>022000</v>
          </cell>
          <cell r="HB30">
            <v>296</v>
          </cell>
          <cell r="HC30" t="str">
            <v>022000</v>
          </cell>
          <cell r="HD30">
            <v>272</v>
          </cell>
          <cell r="HE30" t="str">
            <v>021901</v>
          </cell>
          <cell r="HF30">
            <v>421</v>
          </cell>
          <cell r="HG30" t="str">
            <v>022000</v>
          </cell>
          <cell r="HH30">
            <v>273</v>
          </cell>
          <cell r="HI30" t="str">
            <v>022000</v>
          </cell>
          <cell r="HJ30">
            <v>282</v>
          </cell>
          <cell r="HK30" t="str">
            <v>022000</v>
          </cell>
          <cell r="HL30">
            <v>279</v>
          </cell>
          <cell r="HM30" t="str">
            <v>022000</v>
          </cell>
          <cell r="HN30">
            <v>345</v>
          </cell>
          <cell r="HO30" t="str">
            <v>022000</v>
          </cell>
          <cell r="HP30">
            <v>298</v>
          </cell>
          <cell r="HQ30" t="str">
            <v>022000</v>
          </cell>
          <cell r="HR30">
            <v>353</v>
          </cell>
          <cell r="HS30" t="str">
            <v>022000</v>
          </cell>
          <cell r="HT30">
            <v>289</v>
          </cell>
          <cell r="HU30" t="str">
            <v>022000</v>
          </cell>
          <cell r="HV30">
            <v>361</v>
          </cell>
          <cell r="HW30" t="str">
            <v>021901</v>
          </cell>
          <cell r="HX30">
            <v>511</v>
          </cell>
          <cell r="HY30" t="str">
            <v>022000</v>
          </cell>
          <cell r="HZ30">
            <v>361</v>
          </cell>
          <cell r="IA30" t="str">
            <v>022000</v>
          </cell>
          <cell r="IB30">
            <v>334</v>
          </cell>
          <cell r="IC30" t="str">
            <v>022000</v>
          </cell>
          <cell r="ID30">
            <v>413</v>
          </cell>
          <cell r="IE30" t="str">
            <v>022000</v>
          </cell>
          <cell r="IF30">
            <v>337</v>
          </cell>
          <cell r="IG30" t="str">
            <v>022000</v>
          </cell>
          <cell r="IH30">
            <v>410</v>
          </cell>
          <cell r="II30" t="str">
            <v>022000</v>
          </cell>
          <cell r="IJ30">
            <v>386</v>
          </cell>
          <cell r="IK30" t="str">
            <v>021901</v>
          </cell>
          <cell r="IL30">
            <v>616</v>
          </cell>
          <cell r="IM30" t="str">
            <v>022000</v>
          </cell>
          <cell r="IN30">
            <v>373</v>
          </cell>
          <cell r="IO30" t="str">
            <v>022000</v>
          </cell>
          <cell r="IP30">
            <v>406</v>
          </cell>
          <cell r="IQ30" t="str">
            <v>022000</v>
          </cell>
          <cell r="IR30">
            <v>337</v>
          </cell>
          <cell r="IS30" t="str">
            <v>022000</v>
          </cell>
          <cell r="IT30">
            <v>454</v>
          </cell>
          <cell r="IU30" t="str">
            <v>022000</v>
          </cell>
          <cell r="IV30">
            <v>312</v>
          </cell>
          <cell r="IW30" t="str">
            <v>022000</v>
          </cell>
          <cell r="IX30">
            <v>437</v>
          </cell>
          <cell r="IY30" t="str">
            <v>022000</v>
          </cell>
          <cell r="IZ30">
            <v>272</v>
          </cell>
          <cell r="JA30" t="str">
            <v>022000</v>
          </cell>
          <cell r="JB30">
            <v>393</v>
          </cell>
          <cell r="JC30" t="str">
            <v>022000</v>
          </cell>
          <cell r="JD30">
            <v>279</v>
          </cell>
          <cell r="JE30" t="str">
            <v>022000</v>
          </cell>
          <cell r="JF30">
            <v>365</v>
          </cell>
          <cell r="JG30" t="str">
            <v>022000</v>
          </cell>
          <cell r="JH30">
            <v>275</v>
          </cell>
          <cell r="JI30" t="str">
            <v>022000</v>
          </cell>
          <cell r="JJ30">
            <v>328</v>
          </cell>
          <cell r="JK30" t="str">
            <v>022000</v>
          </cell>
          <cell r="JL30">
            <v>215</v>
          </cell>
          <cell r="JM30" t="str">
            <v>022000</v>
          </cell>
          <cell r="JN30">
            <v>288</v>
          </cell>
          <cell r="JO30" t="str">
            <v>022000</v>
          </cell>
          <cell r="JP30">
            <v>201</v>
          </cell>
          <cell r="JQ30" t="str">
            <v>022000</v>
          </cell>
          <cell r="JR30">
            <v>293</v>
          </cell>
          <cell r="JS30" t="str">
            <v>022000</v>
          </cell>
          <cell r="JT30">
            <v>171</v>
          </cell>
          <cell r="JU30" t="str">
            <v>022000</v>
          </cell>
          <cell r="JV30">
            <v>254</v>
          </cell>
          <cell r="JW30" t="str">
            <v>022000</v>
          </cell>
          <cell r="JX30">
            <v>147</v>
          </cell>
          <cell r="JY30" t="str">
            <v>022000</v>
          </cell>
          <cell r="JZ30">
            <v>230</v>
          </cell>
          <cell r="KA30" t="str">
            <v>022000</v>
          </cell>
          <cell r="KB30">
            <v>148</v>
          </cell>
          <cell r="KC30" t="str">
            <v>022000</v>
          </cell>
          <cell r="KD30">
            <v>249</v>
          </cell>
          <cell r="KE30" t="str">
            <v>022000</v>
          </cell>
          <cell r="KF30">
            <v>113</v>
          </cell>
          <cell r="KG30" t="str">
            <v>022000</v>
          </cell>
          <cell r="KH30">
            <v>191</v>
          </cell>
          <cell r="KI30" t="str">
            <v>022000</v>
          </cell>
          <cell r="KJ30">
            <v>90</v>
          </cell>
          <cell r="KK30" t="str">
            <v>022000</v>
          </cell>
          <cell r="KL30">
            <v>168</v>
          </cell>
          <cell r="KM30" t="str">
            <v>022000</v>
          </cell>
          <cell r="KN30">
            <v>85</v>
          </cell>
          <cell r="KO30" t="str">
            <v>022000</v>
          </cell>
          <cell r="KP30">
            <v>168</v>
          </cell>
          <cell r="KQ30" t="str">
            <v>022000</v>
          </cell>
          <cell r="KR30">
            <v>33</v>
          </cell>
          <cell r="KS30" t="str">
            <v>022000</v>
          </cell>
          <cell r="KT30">
            <v>75</v>
          </cell>
          <cell r="KU30" t="str">
            <v>022000</v>
          </cell>
          <cell r="KV30">
            <v>35</v>
          </cell>
          <cell r="KW30" t="str">
            <v>022000</v>
          </cell>
          <cell r="KX30">
            <v>49</v>
          </cell>
          <cell r="KY30" t="str">
            <v>022000</v>
          </cell>
          <cell r="KZ30">
            <v>29</v>
          </cell>
          <cell r="LA30" t="str">
            <v>022000</v>
          </cell>
          <cell r="LB30">
            <v>80</v>
          </cell>
          <cell r="LC30" t="str">
            <v>022000</v>
          </cell>
          <cell r="LD30">
            <v>36</v>
          </cell>
          <cell r="LE30" t="str">
            <v>022000</v>
          </cell>
          <cell r="LF30">
            <v>103</v>
          </cell>
          <cell r="LG30" t="str">
            <v>022000</v>
          </cell>
          <cell r="LH30">
            <v>41</v>
          </cell>
          <cell r="LI30" t="str">
            <v>022000</v>
          </cell>
          <cell r="LJ30">
            <v>125</v>
          </cell>
          <cell r="LK30" t="str">
            <v>022000</v>
          </cell>
          <cell r="LL30">
            <v>41</v>
          </cell>
          <cell r="LM30" t="str">
            <v>022000</v>
          </cell>
          <cell r="LN30">
            <v>152</v>
          </cell>
          <cell r="LO30" t="str">
            <v>022000</v>
          </cell>
          <cell r="LP30">
            <v>61</v>
          </cell>
          <cell r="LQ30" t="str">
            <v>022000</v>
          </cell>
          <cell r="LR30">
            <v>169</v>
          </cell>
          <cell r="LS30" t="str">
            <v>022000</v>
          </cell>
          <cell r="LT30">
            <v>56</v>
          </cell>
          <cell r="LU30" t="str">
            <v>022000</v>
          </cell>
          <cell r="LV30">
            <v>144</v>
          </cell>
          <cell r="LW30" t="str">
            <v>022000</v>
          </cell>
          <cell r="LX30">
            <v>46</v>
          </cell>
          <cell r="LY30" t="str">
            <v>022000</v>
          </cell>
          <cell r="LZ30">
            <v>105</v>
          </cell>
          <cell r="MA30" t="str">
            <v>022000</v>
          </cell>
          <cell r="MB30">
            <v>36</v>
          </cell>
          <cell r="MC30" t="str">
            <v>022000</v>
          </cell>
          <cell r="MD30">
            <v>121</v>
          </cell>
          <cell r="ME30" t="str">
            <v>022000</v>
          </cell>
          <cell r="MF30">
            <v>29</v>
          </cell>
          <cell r="MG30" t="str">
            <v>022000</v>
          </cell>
          <cell r="MH30">
            <v>99</v>
          </cell>
          <cell r="MI30" t="str">
            <v>022000</v>
          </cell>
          <cell r="MJ30">
            <v>18</v>
          </cell>
          <cell r="MK30" t="str">
            <v>022000</v>
          </cell>
          <cell r="ML30">
            <v>77</v>
          </cell>
          <cell r="MM30" t="str">
            <v>022000</v>
          </cell>
          <cell r="MN30">
            <v>8</v>
          </cell>
          <cell r="MO30" t="str">
            <v>022000</v>
          </cell>
          <cell r="MP30">
            <v>60</v>
          </cell>
          <cell r="MQ30" t="str">
            <v>022000</v>
          </cell>
          <cell r="MR30">
            <v>10</v>
          </cell>
          <cell r="MS30" t="str">
            <v>022000</v>
          </cell>
          <cell r="MT30">
            <v>67</v>
          </cell>
          <cell r="MU30" t="str">
            <v>022000</v>
          </cell>
          <cell r="MV30">
            <v>14</v>
          </cell>
          <cell r="MW30" t="str">
            <v>022000</v>
          </cell>
          <cell r="MX30">
            <v>47</v>
          </cell>
          <cell r="MY30" t="str">
            <v>022000</v>
          </cell>
          <cell r="MZ30">
            <v>11</v>
          </cell>
          <cell r="NA30" t="str">
            <v>022000</v>
          </cell>
          <cell r="NB30">
            <v>28</v>
          </cell>
          <cell r="NC30" t="str">
            <v>022000</v>
          </cell>
          <cell r="ND30">
            <v>7</v>
          </cell>
          <cell r="NE30" t="str">
            <v>022000</v>
          </cell>
          <cell r="NF30">
            <v>23</v>
          </cell>
          <cell r="NG30" t="str">
            <v>022000</v>
          </cell>
          <cell r="NH30">
            <v>5</v>
          </cell>
          <cell r="NI30" t="str">
            <v>022001</v>
          </cell>
          <cell r="NJ30">
            <v>9</v>
          </cell>
          <cell r="NK30" t="str">
            <v>022000</v>
          </cell>
          <cell r="NL30">
            <v>3</v>
          </cell>
          <cell r="NM30" t="str">
            <v>022000</v>
          </cell>
          <cell r="NN30">
            <v>10</v>
          </cell>
          <cell r="NO30" t="str">
            <v>022000</v>
          </cell>
          <cell r="NP30">
            <v>1</v>
          </cell>
          <cell r="NQ30" t="str">
            <v>022001</v>
          </cell>
          <cell r="NR30">
            <v>6</v>
          </cell>
          <cell r="NS30" t="str">
            <v>022000</v>
          </cell>
          <cell r="NT30">
            <v>1</v>
          </cell>
          <cell r="NU30" t="str">
            <v>022003</v>
          </cell>
          <cell r="NV30">
            <v>6</v>
          </cell>
          <cell r="NY30" t="str">
            <v>022102</v>
          </cell>
          <cell r="NZ30">
            <v>1</v>
          </cell>
          <cell r="OC30" t="str">
            <v>022400</v>
          </cell>
          <cell r="OD30">
            <v>2</v>
          </cell>
          <cell r="OG30" t="str">
            <v>027002</v>
          </cell>
          <cell r="OH30">
            <v>2</v>
          </cell>
        </row>
        <row r="31">
          <cell r="C31" t="str">
            <v>022000</v>
          </cell>
          <cell r="D31">
            <v>218</v>
          </cell>
          <cell r="E31" t="str">
            <v>022000</v>
          </cell>
          <cell r="F31">
            <v>213</v>
          </cell>
          <cell r="G31" t="str">
            <v>022000</v>
          </cell>
          <cell r="H31">
            <v>216</v>
          </cell>
          <cell r="I31" t="str">
            <v>022000</v>
          </cell>
          <cell r="J31">
            <v>216</v>
          </cell>
          <cell r="K31" t="str">
            <v>022000</v>
          </cell>
          <cell r="L31">
            <v>248</v>
          </cell>
          <cell r="M31" t="str">
            <v>022000</v>
          </cell>
          <cell r="N31">
            <v>246</v>
          </cell>
          <cell r="O31" t="str">
            <v>022000</v>
          </cell>
          <cell r="P31">
            <v>274</v>
          </cell>
          <cell r="Q31" t="str">
            <v>022000</v>
          </cell>
          <cell r="R31">
            <v>238</v>
          </cell>
          <cell r="S31" t="str">
            <v>022000</v>
          </cell>
          <cell r="T31">
            <v>330</v>
          </cell>
          <cell r="U31" t="str">
            <v>022000</v>
          </cell>
          <cell r="V31">
            <v>297</v>
          </cell>
          <cell r="W31" t="str">
            <v>022000</v>
          </cell>
          <cell r="X31">
            <v>322</v>
          </cell>
          <cell r="Y31" t="str">
            <v>022000</v>
          </cell>
          <cell r="Z31">
            <v>324</v>
          </cell>
          <cell r="AA31" t="str">
            <v>022000</v>
          </cell>
          <cell r="AB31">
            <v>351</v>
          </cell>
          <cell r="AC31" t="str">
            <v>022000</v>
          </cell>
          <cell r="AD31">
            <v>323</v>
          </cell>
          <cell r="AE31" t="str">
            <v>022000</v>
          </cell>
          <cell r="AF31">
            <v>327</v>
          </cell>
          <cell r="AG31" t="str">
            <v>022000</v>
          </cell>
          <cell r="AH31">
            <v>351</v>
          </cell>
          <cell r="AI31" t="str">
            <v>022000</v>
          </cell>
          <cell r="AJ31">
            <v>320</v>
          </cell>
          <cell r="AK31" t="str">
            <v>022000</v>
          </cell>
          <cell r="AL31">
            <v>335</v>
          </cell>
          <cell r="AM31" t="str">
            <v>022000</v>
          </cell>
          <cell r="AN31">
            <v>316</v>
          </cell>
          <cell r="AO31" t="str">
            <v>022000</v>
          </cell>
          <cell r="AP31">
            <v>297</v>
          </cell>
          <cell r="AQ31" t="str">
            <v>022000</v>
          </cell>
          <cell r="AR31">
            <v>321</v>
          </cell>
          <cell r="AS31" t="str">
            <v>022000</v>
          </cell>
          <cell r="AT31">
            <v>308</v>
          </cell>
          <cell r="AU31" t="str">
            <v>022000</v>
          </cell>
          <cell r="AV31">
            <v>307</v>
          </cell>
          <cell r="AW31" t="str">
            <v>022000</v>
          </cell>
          <cell r="AX31">
            <v>296</v>
          </cell>
          <cell r="AY31" t="str">
            <v>022000</v>
          </cell>
          <cell r="AZ31">
            <v>314</v>
          </cell>
          <cell r="BA31" t="str">
            <v>022000</v>
          </cell>
          <cell r="BB31">
            <v>307</v>
          </cell>
          <cell r="BC31" t="str">
            <v>022000</v>
          </cell>
          <cell r="BD31">
            <v>279</v>
          </cell>
          <cell r="BE31" t="str">
            <v>022000</v>
          </cell>
          <cell r="BF31">
            <v>272</v>
          </cell>
          <cell r="BG31" t="str">
            <v>022000</v>
          </cell>
          <cell r="BH31">
            <v>212</v>
          </cell>
          <cell r="BI31" t="str">
            <v>022000</v>
          </cell>
          <cell r="BJ31">
            <v>171</v>
          </cell>
          <cell r="BK31" t="str">
            <v>022000</v>
          </cell>
          <cell r="BL31">
            <v>210</v>
          </cell>
          <cell r="BM31" t="str">
            <v>022000</v>
          </cell>
          <cell r="BN31">
            <v>196</v>
          </cell>
          <cell r="BO31" t="str">
            <v>021701</v>
          </cell>
          <cell r="BP31">
            <v>592</v>
          </cell>
          <cell r="BQ31" t="str">
            <v>021701</v>
          </cell>
          <cell r="BR31">
            <v>620</v>
          </cell>
          <cell r="BS31" t="str">
            <v>021706</v>
          </cell>
          <cell r="BT31">
            <v>105</v>
          </cell>
          <cell r="BU31" t="str">
            <v>021901</v>
          </cell>
          <cell r="BV31">
            <v>156</v>
          </cell>
          <cell r="BW31" t="str">
            <v>021706</v>
          </cell>
          <cell r="BX31">
            <v>99</v>
          </cell>
          <cell r="BY31" t="str">
            <v>021901</v>
          </cell>
          <cell r="BZ31">
            <v>215</v>
          </cell>
          <cell r="CA31" t="str">
            <v>022001</v>
          </cell>
          <cell r="CB31">
            <v>247</v>
          </cell>
          <cell r="CC31" t="str">
            <v>022000</v>
          </cell>
          <cell r="CD31">
            <v>113</v>
          </cell>
          <cell r="CE31" t="str">
            <v>021901</v>
          </cell>
          <cell r="CF31">
            <v>243</v>
          </cell>
          <cell r="CG31" t="str">
            <v>021901</v>
          </cell>
          <cell r="CH31">
            <v>205</v>
          </cell>
          <cell r="CI31" t="str">
            <v>021800</v>
          </cell>
          <cell r="CJ31">
            <v>531</v>
          </cell>
          <cell r="CK31" t="str">
            <v>022001</v>
          </cell>
          <cell r="CL31">
            <v>162</v>
          </cell>
          <cell r="CM31" t="str">
            <v>022001</v>
          </cell>
          <cell r="CN31">
            <v>332</v>
          </cell>
          <cell r="CO31" t="str">
            <v>021901</v>
          </cell>
          <cell r="CP31">
            <v>217</v>
          </cell>
          <cell r="CQ31" t="str">
            <v>022001</v>
          </cell>
          <cell r="CR31">
            <v>328</v>
          </cell>
          <cell r="CS31" t="str">
            <v>022000</v>
          </cell>
          <cell r="CT31">
            <v>147</v>
          </cell>
          <cell r="CU31" t="str">
            <v>022001</v>
          </cell>
          <cell r="CV31">
            <v>316</v>
          </cell>
          <cell r="CW31" t="str">
            <v>022001</v>
          </cell>
          <cell r="CX31">
            <v>205</v>
          </cell>
          <cell r="CY31" t="str">
            <v>022001</v>
          </cell>
          <cell r="CZ31">
            <v>301</v>
          </cell>
          <cell r="DA31" t="str">
            <v>021901</v>
          </cell>
          <cell r="DB31">
            <v>216</v>
          </cell>
          <cell r="DC31" t="str">
            <v>022001</v>
          </cell>
          <cell r="DD31">
            <v>285</v>
          </cell>
          <cell r="DE31" t="str">
            <v>022000</v>
          </cell>
          <cell r="DF31">
            <v>185</v>
          </cell>
          <cell r="DG31" t="str">
            <v>022001</v>
          </cell>
          <cell r="DH31">
            <v>307</v>
          </cell>
          <cell r="DI31" t="str">
            <v>022000</v>
          </cell>
          <cell r="DJ31">
            <v>185</v>
          </cell>
          <cell r="DK31" t="str">
            <v>022001</v>
          </cell>
          <cell r="DL31">
            <v>297</v>
          </cell>
          <cell r="DM31" t="str">
            <v>022001</v>
          </cell>
          <cell r="DN31">
            <v>279</v>
          </cell>
          <cell r="DO31" t="str">
            <v>022001</v>
          </cell>
          <cell r="DP31">
            <v>353</v>
          </cell>
          <cell r="DQ31" t="str">
            <v>022001</v>
          </cell>
          <cell r="DR31">
            <v>288</v>
          </cell>
          <cell r="DS31" t="str">
            <v>022000</v>
          </cell>
          <cell r="DT31">
            <v>303</v>
          </cell>
          <cell r="DU31" t="str">
            <v>022000</v>
          </cell>
          <cell r="DV31">
            <v>291</v>
          </cell>
          <cell r="DW31" t="str">
            <v>022001</v>
          </cell>
          <cell r="DX31">
            <v>412</v>
          </cell>
          <cell r="DY31" t="str">
            <v>022001</v>
          </cell>
          <cell r="DZ31">
            <v>303</v>
          </cell>
          <cell r="EA31" t="str">
            <v>022001</v>
          </cell>
          <cell r="EB31">
            <v>416</v>
          </cell>
          <cell r="EC31" t="str">
            <v>022001</v>
          </cell>
          <cell r="ED31">
            <v>322</v>
          </cell>
          <cell r="EE31" t="str">
            <v>022001</v>
          </cell>
          <cell r="EF31">
            <v>418</v>
          </cell>
          <cell r="EG31" t="str">
            <v>022000</v>
          </cell>
          <cell r="EH31">
            <v>381</v>
          </cell>
          <cell r="EI31" t="str">
            <v>022001</v>
          </cell>
          <cell r="EJ31">
            <v>430</v>
          </cell>
          <cell r="EK31" t="str">
            <v>022001</v>
          </cell>
          <cell r="EL31">
            <v>361</v>
          </cell>
          <cell r="EM31" t="str">
            <v>022001</v>
          </cell>
          <cell r="EN31">
            <v>386</v>
          </cell>
          <cell r="EO31" t="str">
            <v>022001</v>
          </cell>
          <cell r="EP31">
            <v>376</v>
          </cell>
          <cell r="EQ31" t="str">
            <v>022001</v>
          </cell>
          <cell r="ER31">
            <v>377</v>
          </cell>
          <cell r="ES31" t="str">
            <v>022000</v>
          </cell>
          <cell r="ET31">
            <v>386</v>
          </cell>
          <cell r="EU31" t="str">
            <v>022001</v>
          </cell>
          <cell r="EV31">
            <v>387</v>
          </cell>
          <cell r="EW31" t="str">
            <v>022001</v>
          </cell>
          <cell r="EX31">
            <v>347</v>
          </cell>
          <cell r="EY31" t="str">
            <v>022001</v>
          </cell>
          <cell r="EZ31">
            <v>339</v>
          </cell>
          <cell r="FA31" t="str">
            <v>022001</v>
          </cell>
          <cell r="FB31">
            <v>327</v>
          </cell>
          <cell r="FC31" t="str">
            <v>022001</v>
          </cell>
          <cell r="FD31">
            <v>342</v>
          </cell>
          <cell r="FE31" t="str">
            <v>022001</v>
          </cell>
          <cell r="FF31">
            <v>304</v>
          </cell>
          <cell r="FG31" t="str">
            <v>022001</v>
          </cell>
          <cell r="FH31">
            <v>315</v>
          </cell>
          <cell r="FI31" t="str">
            <v>022001</v>
          </cell>
          <cell r="FJ31">
            <v>320</v>
          </cell>
          <cell r="FK31" t="str">
            <v>022001</v>
          </cell>
          <cell r="FL31">
            <v>350</v>
          </cell>
          <cell r="FM31" t="str">
            <v>022001</v>
          </cell>
          <cell r="FN31">
            <v>297</v>
          </cell>
          <cell r="FO31" t="str">
            <v>022001</v>
          </cell>
          <cell r="FP31">
            <v>320</v>
          </cell>
          <cell r="FQ31" t="str">
            <v>022001</v>
          </cell>
          <cell r="FR31">
            <v>319</v>
          </cell>
          <cell r="FS31" t="str">
            <v>022001</v>
          </cell>
          <cell r="FT31">
            <v>294</v>
          </cell>
          <cell r="FU31" t="str">
            <v>022001</v>
          </cell>
          <cell r="FV31">
            <v>361</v>
          </cell>
          <cell r="FW31" t="str">
            <v>022001</v>
          </cell>
          <cell r="FX31">
            <v>276</v>
          </cell>
          <cell r="FY31" t="str">
            <v>022001</v>
          </cell>
          <cell r="FZ31">
            <v>322</v>
          </cell>
          <cell r="GA31" t="str">
            <v>022001</v>
          </cell>
          <cell r="GB31">
            <v>304</v>
          </cell>
          <cell r="GC31" t="str">
            <v>022001</v>
          </cell>
          <cell r="GD31">
            <v>310</v>
          </cell>
          <cell r="GE31" t="str">
            <v>022001</v>
          </cell>
          <cell r="GF31">
            <v>292</v>
          </cell>
          <cell r="GG31" t="str">
            <v>022001</v>
          </cell>
          <cell r="GH31">
            <v>326</v>
          </cell>
          <cell r="GI31" t="str">
            <v>022001</v>
          </cell>
          <cell r="GJ31">
            <v>239</v>
          </cell>
          <cell r="GK31" t="str">
            <v>022001</v>
          </cell>
          <cell r="GL31">
            <v>275</v>
          </cell>
          <cell r="GM31" t="str">
            <v>022001</v>
          </cell>
          <cell r="GN31">
            <v>297</v>
          </cell>
          <cell r="GO31" t="str">
            <v>022001</v>
          </cell>
          <cell r="GP31">
            <v>304</v>
          </cell>
          <cell r="GQ31" t="str">
            <v>022001</v>
          </cell>
          <cell r="GR31">
            <v>294</v>
          </cell>
          <cell r="GS31" t="str">
            <v>022001</v>
          </cell>
          <cell r="GT31">
            <v>315</v>
          </cell>
          <cell r="GU31" t="str">
            <v>022001</v>
          </cell>
          <cell r="GV31">
            <v>284</v>
          </cell>
          <cell r="GW31" t="str">
            <v>022001</v>
          </cell>
          <cell r="GX31">
            <v>330</v>
          </cell>
          <cell r="GY31" t="str">
            <v>022001</v>
          </cell>
          <cell r="GZ31">
            <v>319</v>
          </cell>
          <cell r="HA31" t="str">
            <v>022001</v>
          </cell>
          <cell r="HB31">
            <v>323</v>
          </cell>
          <cell r="HC31" t="str">
            <v>022001</v>
          </cell>
          <cell r="HD31">
            <v>331</v>
          </cell>
          <cell r="HE31" t="str">
            <v>022000</v>
          </cell>
          <cell r="HF31">
            <v>290</v>
          </cell>
          <cell r="HG31" t="str">
            <v>022001</v>
          </cell>
          <cell r="HH31">
            <v>353</v>
          </cell>
          <cell r="HI31" t="str">
            <v>022001</v>
          </cell>
          <cell r="HJ31">
            <v>390</v>
          </cell>
          <cell r="HK31" t="str">
            <v>022001</v>
          </cell>
          <cell r="HL31">
            <v>381</v>
          </cell>
          <cell r="HM31" t="str">
            <v>022001</v>
          </cell>
          <cell r="HN31">
            <v>425</v>
          </cell>
          <cell r="HO31" t="str">
            <v>022001</v>
          </cell>
          <cell r="HP31">
            <v>382</v>
          </cell>
          <cell r="HQ31" t="str">
            <v>022001</v>
          </cell>
          <cell r="HR31">
            <v>400</v>
          </cell>
          <cell r="HS31" t="str">
            <v>022001</v>
          </cell>
          <cell r="HT31">
            <v>381</v>
          </cell>
          <cell r="HU31" t="str">
            <v>022001</v>
          </cell>
          <cell r="HV31">
            <v>449</v>
          </cell>
          <cell r="HW31" t="str">
            <v>022000</v>
          </cell>
          <cell r="HX31">
            <v>331</v>
          </cell>
          <cell r="HY31" t="str">
            <v>022001</v>
          </cell>
          <cell r="HZ31">
            <v>456</v>
          </cell>
          <cell r="IA31" t="str">
            <v>022001</v>
          </cell>
          <cell r="IB31">
            <v>431</v>
          </cell>
          <cell r="IC31" t="str">
            <v>022001</v>
          </cell>
          <cell r="ID31">
            <v>479</v>
          </cell>
          <cell r="IE31" t="str">
            <v>022001</v>
          </cell>
          <cell r="IF31">
            <v>391</v>
          </cell>
          <cell r="IG31" t="str">
            <v>022001</v>
          </cell>
          <cell r="IH31">
            <v>463</v>
          </cell>
          <cell r="II31" t="str">
            <v>022001</v>
          </cell>
          <cell r="IJ31">
            <v>439</v>
          </cell>
          <cell r="IK31" t="str">
            <v>022000</v>
          </cell>
          <cell r="IL31">
            <v>456</v>
          </cell>
          <cell r="IM31" t="str">
            <v>022001</v>
          </cell>
          <cell r="IN31">
            <v>365</v>
          </cell>
          <cell r="IO31" t="str">
            <v>022001</v>
          </cell>
          <cell r="IP31">
            <v>401</v>
          </cell>
          <cell r="IQ31" t="str">
            <v>022001</v>
          </cell>
          <cell r="IR31">
            <v>366</v>
          </cell>
          <cell r="IS31" t="str">
            <v>022001</v>
          </cell>
          <cell r="IT31">
            <v>462</v>
          </cell>
          <cell r="IU31" t="str">
            <v>022001</v>
          </cell>
          <cell r="IV31">
            <v>325</v>
          </cell>
          <cell r="IW31" t="str">
            <v>022001</v>
          </cell>
          <cell r="IX31">
            <v>410</v>
          </cell>
          <cell r="IY31" t="str">
            <v>022001</v>
          </cell>
          <cell r="IZ31">
            <v>256</v>
          </cell>
          <cell r="JA31" t="str">
            <v>022001</v>
          </cell>
          <cell r="JB31">
            <v>344</v>
          </cell>
          <cell r="JC31" t="str">
            <v>022001</v>
          </cell>
          <cell r="JD31">
            <v>233</v>
          </cell>
          <cell r="JE31" t="str">
            <v>022001</v>
          </cell>
          <cell r="JF31">
            <v>362</v>
          </cell>
          <cell r="JG31" t="str">
            <v>022001</v>
          </cell>
          <cell r="JH31">
            <v>221</v>
          </cell>
          <cell r="JI31" t="str">
            <v>022001</v>
          </cell>
          <cell r="JJ31">
            <v>337</v>
          </cell>
          <cell r="JK31" t="str">
            <v>022001</v>
          </cell>
          <cell r="JL31">
            <v>178</v>
          </cell>
          <cell r="JM31" t="str">
            <v>022001</v>
          </cell>
          <cell r="JN31">
            <v>248</v>
          </cell>
          <cell r="JO31" t="str">
            <v>022001</v>
          </cell>
          <cell r="JP31">
            <v>150</v>
          </cell>
          <cell r="JQ31" t="str">
            <v>022001</v>
          </cell>
          <cell r="JR31">
            <v>265</v>
          </cell>
          <cell r="JS31" t="str">
            <v>022001</v>
          </cell>
          <cell r="JT31">
            <v>169</v>
          </cell>
          <cell r="JU31" t="str">
            <v>022001</v>
          </cell>
          <cell r="JV31">
            <v>248</v>
          </cell>
          <cell r="JW31" t="str">
            <v>022001</v>
          </cell>
          <cell r="JX31">
            <v>112</v>
          </cell>
          <cell r="JY31" t="str">
            <v>022001</v>
          </cell>
          <cell r="JZ31">
            <v>162</v>
          </cell>
          <cell r="KA31" t="str">
            <v>022001</v>
          </cell>
          <cell r="KB31">
            <v>89</v>
          </cell>
          <cell r="KC31" t="str">
            <v>022001</v>
          </cell>
          <cell r="KD31">
            <v>180</v>
          </cell>
          <cell r="KE31" t="str">
            <v>022001</v>
          </cell>
          <cell r="KF31">
            <v>66</v>
          </cell>
          <cell r="KG31" t="str">
            <v>022001</v>
          </cell>
          <cell r="KH31">
            <v>138</v>
          </cell>
          <cell r="KI31" t="str">
            <v>022001</v>
          </cell>
          <cell r="KJ31">
            <v>58</v>
          </cell>
          <cell r="KK31" t="str">
            <v>022001</v>
          </cell>
          <cell r="KL31">
            <v>133</v>
          </cell>
          <cell r="KM31" t="str">
            <v>022001</v>
          </cell>
          <cell r="KN31">
            <v>54</v>
          </cell>
          <cell r="KO31" t="str">
            <v>022001</v>
          </cell>
          <cell r="KP31">
            <v>136</v>
          </cell>
          <cell r="KQ31" t="str">
            <v>022001</v>
          </cell>
          <cell r="KR31">
            <v>21</v>
          </cell>
          <cell r="KS31" t="str">
            <v>022001</v>
          </cell>
          <cell r="KT31">
            <v>68</v>
          </cell>
          <cell r="KU31" t="str">
            <v>022001</v>
          </cell>
          <cell r="KV31">
            <v>8</v>
          </cell>
          <cell r="KW31" t="str">
            <v>022001</v>
          </cell>
          <cell r="KX31">
            <v>30</v>
          </cell>
          <cell r="KY31" t="str">
            <v>022001</v>
          </cell>
          <cell r="KZ31">
            <v>16</v>
          </cell>
          <cell r="LA31" t="str">
            <v>022001</v>
          </cell>
          <cell r="LB31">
            <v>58</v>
          </cell>
          <cell r="LC31" t="str">
            <v>022001</v>
          </cell>
          <cell r="LD31">
            <v>42</v>
          </cell>
          <cell r="LE31" t="str">
            <v>022001</v>
          </cell>
          <cell r="LF31">
            <v>69</v>
          </cell>
          <cell r="LG31" t="str">
            <v>022001</v>
          </cell>
          <cell r="LH31">
            <v>60</v>
          </cell>
          <cell r="LI31" t="str">
            <v>022001</v>
          </cell>
          <cell r="LJ31">
            <v>109</v>
          </cell>
          <cell r="LK31" t="str">
            <v>022001</v>
          </cell>
          <cell r="LL31">
            <v>41</v>
          </cell>
          <cell r="LM31" t="str">
            <v>022001</v>
          </cell>
          <cell r="LN31">
            <v>131</v>
          </cell>
          <cell r="LO31" t="str">
            <v>022001</v>
          </cell>
          <cell r="LP31">
            <v>34</v>
          </cell>
          <cell r="LQ31" t="str">
            <v>022001</v>
          </cell>
          <cell r="LR31">
            <v>139</v>
          </cell>
          <cell r="LS31" t="str">
            <v>022001</v>
          </cell>
          <cell r="LT31">
            <v>44</v>
          </cell>
          <cell r="LU31" t="str">
            <v>022001</v>
          </cell>
          <cell r="LV31">
            <v>119</v>
          </cell>
          <cell r="LW31" t="str">
            <v>022001</v>
          </cell>
          <cell r="LX31">
            <v>18</v>
          </cell>
          <cell r="LY31" t="str">
            <v>022001</v>
          </cell>
          <cell r="LZ31">
            <v>95</v>
          </cell>
          <cell r="MA31" t="str">
            <v>022001</v>
          </cell>
          <cell r="MB31">
            <v>30</v>
          </cell>
          <cell r="MC31" t="str">
            <v>022001</v>
          </cell>
          <cell r="MD31">
            <v>116</v>
          </cell>
          <cell r="ME31" t="str">
            <v>022001</v>
          </cell>
          <cell r="MF31">
            <v>19</v>
          </cell>
          <cell r="MG31" t="str">
            <v>022001</v>
          </cell>
          <cell r="MH31">
            <v>69</v>
          </cell>
          <cell r="MI31" t="str">
            <v>022001</v>
          </cell>
          <cell r="MJ31">
            <v>7</v>
          </cell>
          <cell r="MK31" t="str">
            <v>022001</v>
          </cell>
          <cell r="ML31">
            <v>34</v>
          </cell>
          <cell r="MM31" t="str">
            <v>022001</v>
          </cell>
          <cell r="MN31">
            <v>4</v>
          </cell>
          <cell r="MO31" t="str">
            <v>022001</v>
          </cell>
          <cell r="MP31">
            <v>33</v>
          </cell>
          <cell r="MQ31" t="str">
            <v>022001</v>
          </cell>
          <cell r="MR31">
            <v>13</v>
          </cell>
          <cell r="MS31" t="str">
            <v>022001</v>
          </cell>
          <cell r="MT31">
            <v>26</v>
          </cell>
          <cell r="MU31" t="str">
            <v>022001</v>
          </cell>
          <cell r="MV31">
            <v>7</v>
          </cell>
          <cell r="MW31" t="str">
            <v>022001</v>
          </cell>
          <cell r="MX31">
            <v>22</v>
          </cell>
          <cell r="MY31" t="str">
            <v>022001</v>
          </cell>
          <cell r="MZ31">
            <v>5</v>
          </cell>
          <cell r="NA31" t="str">
            <v>022001</v>
          </cell>
          <cell r="NB31">
            <v>21</v>
          </cell>
          <cell r="NC31" t="str">
            <v>022001</v>
          </cell>
          <cell r="ND31">
            <v>1</v>
          </cell>
          <cell r="NE31" t="str">
            <v>022001</v>
          </cell>
          <cell r="NF31">
            <v>15</v>
          </cell>
          <cell r="NI31" t="str">
            <v>022002</v>
          </cell>
          <cell r="NJ31">
            <v>17</v>
          </cell>
          <cell r="NK31" t="str">
            <v>022001</v>
          </cell>
          <cell r="NL31">
            <v>1</v>
          </cell>
          <cell r="NM31" t="str">
            <v>022001</v>
          </cell>
          <cell r="NN31">
            <v>4</v>
          </cell>
          <cell r="NO31" t="str">
            <v>022001</v>
          </cell>
          <cell r="NP31">
            <v>1</v>
          </cell>
          <cell r="NQ31" t="str">
            <v>022002</v>
          </cell>
          <cell r="NR31">
            <v>8</v>
          </cell>
          <cell r="NU31" t="str">
            <v>022012</v>
          </cell>
          <cell r="NV31">
            <v>2</v>
          </cell>
          <cell r="NY31" t="str">
            <v>022103</v>
          </cell>
          <cell r="NZ31">
            <v>5</v>
          </cell>
          <cell r="OC31" t="str">
            <v>022720</v>
          </cell>
          <cell r="OD31">
            <v>4</v>
          </cell>
          <cell r="OG31" t="str">
            <v>028000</v>
          </cell>
          <cell r="OH31">
            <v>1</v>
          </cell>
        </row>
        <row r="32">
          <cell r="C32" t="str">
            <v>022001</v>
          </cell>
          <cell r="D32">
            <v>329</v>
          </cell>
          <cell r="E32" t="str">
            <v>022001</v>
          </cell>
          <cell r="F32">
            <v>278</v>
          </cell>
          <cell r="G32" t="str">
            <v>022001</v>
          </cell>
          <cell r="H32">
            <v>330</v>
          </cell>
          <cell r="I32" t="str">
            <v>022001</v>
          </cell>
          <cell r="J32">
            <v>275</v>
          </cell>
          <cell r="K32" t="str">
            <v>022001</v>
          </cell>
          <cell r="L32">
            <v>331</v>
          </cell>
          <cell r="M32" t="str">
            <v>022001</v>
          </cell>
          <cell r="N32">
            <v>295</v>
          </cell>
          <cell r="O32" t="str">
            <v>022001</v>
          </cell>
          <cell r="P32">
            <v>347</v>
          </cell>
          <cell r="Q32" t="str">
            <v>022001</v>
          </cell>
          <cell r="R32">
            <v>309</v>
          </cell>
          <cell r="S32" t="str">
            <v>022001</v>
          </cell>
          <cell r="T32">
            <v>369</v>
          </cell>
          <cell r="U32" t="str">
            <v>022001</v>
          </cell>
          <cell r="V32">
            <v>381</v>
          </cell>
          <cell r="W32" t="str">
            <v>022001</v>
          </cell>
          <cell r="X32">
            <v>383</v>
          </cell>
          <cell r="Y32" t="str">
            <v>022001</v>
          </cell>
          <cell r="Z32">
            <v>345</v>
          </cell>
          <cell r="AA32" t="str">
            <v>022001</v>
          </cell>
          <cell r="AB32">
            <v>418</v>
          </cell>
          <cell r="AC32" t="str">
            <v>022001</v>
          </cell>
          <cell r="AD32">
            <v>397</v>
          </cell>
          <cell r="AE32" t="str">
            <v>022001</v>
          </cell>
          <cell r="AF32">
            <v>429</v>
          </cell>
          <cell r="AG32" t="str">
            <v>022001</v>
          </cell>
          <cell r="AH32">
            <v>412</v>
          </cell>
          <cell r="AI32" t="str">
            <v>022001</v>
          </cell>
          <cell r="AJ32">
            <v>456</v>
          </cell>
          <cell r="AK32" t="str">
            <v>022001</v>
          </cell>
          <cell r="AL32">
            <v>450</v>
          </cell>
          <cell r="AM32" t="str">
            <v>022001</v>
          </cell>
          <cell r="AN32">
            <v>442</v>
          </cell>
          <cell r="AO32" t="str">
            <v>022001</v>
          </cell>
          <cell r="AP32">
            <v>431</v>
          </cell>
          <cell r="AQ32" t="str">
            <v>022001</v>
          </cell>
          <cell r="AR32">
            <v>463</v>
          </cell>
          <cell r="AS32" t="str">
            <v>022001</v>
          </cell>
          <cell r="AT32">
            <v>461</v>
          </cell>
          <cell r="AU32" t="str">
            <v>022001</v>
          </cell>
          <cell r="AV32">
            <v>511</v>
          </cell>
          <cell r="AW32" t="str">
            <v>022001</v>
          </cell>
          <cell r="AX32">
            <v>449</v>
          </cell>
          <cell r="AY32" t="str">
            <v>022001</v>
          </cell>
          <cell r="AZ32">
            <v>496</v>
          </cell>
          <cell r="BA32" t="str">
            <v>022001</v>
          </cell>
          <cell r="BB32">
            <v>505</v>
          </cell>
          <cell r="BC32" t="str">
            <v>022001</v>
          </cell>
          <cell r="BD32">
            <v>517</v>
          </cell>
          <cell r="BE32" t="str">
            <v>022001</v>
          </cell>
          <cell r="BF32">
            <v>437</v>
          </cell>
          <cell r="BG32" t="str">
            <v>022001</v>
          </cell>
          <cell r="BH32">
            <v>382</v>
          </cell>
          <cell r="BI32" t="str">
            <v>022001</v>
          </cell>
          <cell r="BJ32">
            <v>344</v>
          </cell>
          <cell r="BK32" t="str">
            <v>022001</v>
          </cell>
          <cell r="BL32">
            <v>360</v>
          </cell>
          <cell r="BM32" t="str">
            <v>022001</v>
          </cell>
          <cell r="BN32">
            <v>311</v>
          </cell>
          <cell r="BO32" t="str">
            <v>021706</v>
          </cell>
          <cell r="BP32">
            <v>115</v>
          </cell>
          <cell r="BQ32" t="str">
            <v>021706</v>
          </cell>
          <cell r="BR32">
            <v>86</v>
          </cell>
          <cell r="BS32" t="str">
            <v>021800</v>
          </cell>
          <cell r="BT32">
            <v>340</v>
          </cell>
          <cell r="BU32" t="str">
            <v>022000</v>
          </cell>
          <cell r="BV32">
            <v>115</v>
          </cell>
          <cell r="BW32" t="str">
            <v>021800</v>
          </cell>
          <cell r="BX32">
            <v>489</v>
          </cell>
          <cell r="BY32" t="str">
            <v>022000</v>
          </cell>
          <cell r="BZ32">
            <v>121</v>
          </cell>
          <cell r="CA32" t="str">
            <v>022002</v>
          </cell>
          <cell r="CB32">
            <v>116</v>
          </cell>
          <cell r="CC32" t="str">
            <v>022001</v>
          </cell>
          <cell r="CD32">
            <v>165</v>
          </cell>
          <cell r="CE32" t="str">
            <v>022000</v>
          </cell>
          <cell r="CF32">
            <v>174</v>
          </cell>
          <cell r="CG32" t="str">
            <v>022000</v>
          </cell>
          <cell r="CH32">
            <v>135</v>
          </cell>
          <cell r="CI32" t="str">
            <v>021901</v>
          </cell>
          <cell r="CJ32">
            <v>251</v>
          </cell>
          <cell r="CK32" t="str">
            <v>022002</v>
          </cell>
          <cell r="CL32">
            <v>64</v>
          </cell>
          <cell r="CM32" t="str">
            <v>022002</v>
          </cell>
          <cell r="CN32">
            <v>150</v>
          </cell>
          <cell r="CO32" t="str">
            <v>022000</v>
          </cell>
          <cell r="CP32">
            <v>152</v>
          </cell>
          <cell r="CQ32" t="str">
            <v>022002</v>
          </cell>
          <cell r="CR32">
            <v>138</v>
          </cell>
          <cell r="CS32" t="str">
            <v>022001</v>
          </cell>
          <cell r="CT32">
            <v>201</v>
          </cell>
          <cell r="CU32" t="str">
            <v>022002</v>
          </cell>
          <cell r="CV32">
            <v>128</v>
          </cell>
          <cell r="CW32" t="str">
            <v>022002</v>
          </cell>
          <cell r="CX32">
            <v>67</v>
          </cell>
          <cell r="CY32" t="str">
            <v>022002</v>
          </cell>
          <cell r="CZ32">
            <v>118</v>
          </cell>
          <cell r="DA32" t="str">
            <v>022000</v>
          </cell>
          <cell r="DB32">
            <v>165</v>
          </cell>
          <cell r="DC32" t="str">
            <v>022002</v>
          </cell>
          <cell r="DD32">
            <v>123</v>
          </cell>
          <cell r="DE32" t="str">
            <v>022001</v>
          </cell>
          <cell r="DF32">
            <v>208</v>
          </cell>
          <cell r="DG32" t="str">
            <v>022002</v>
          </cell>
          <cell r="DH32">
            <v>112</v>
          </cell>
          <cell r="DI32" t="str">
            <v>022001</v>
          </cell>
          <cell r="DJ32">
            <v>210</v>
          </cell>
          <cell r="DK32" t="str">
            <v>022002</v>
          </cell>
          <cell r="DL32">
            <v>129</v>
          </cell>
          <cell r="DM32" t="str">
            <v>022002</v>
          </cell>
          <cell r="DN32">
            <v>97</v>
          </cell>
          <cell r="DO32" t="str">
            <v>022002</v>
          </cell>
          <cell r="DP32">
            <v>168</v>
          </cell>
          <cell r="DQ32" t="str">
            <v>022002</v>
          </cell>
          <cell r="DR32">
            <v>110</v>
          </cell>
          <cell r="DS32" t="str">
            <v>022001</v>
          </cell>
          <cell r="DT32">
            <v>400</v>
          </cell>
          <cell r="DU32" t="str">
            <v>022001</v>
          </cell>
          <cell r="DV32">
            <v>275</v>
          </cell>
          <cell r="DW32" t="str">
            <v>022002</v>
          </cell>
          <cell r="DX32">
            <v>168</v>
          </cell>
          <cell r="DY32" t="str">
            <v>022002</v>
          </cell>
          <cell r="DZ32">
            <v>123</v>
          </cell>
          <cell r="EA32" t="str">
            <v>022002</v>
          </cell>
          <cell r="EB32">
            <v>200</v>
          </cell>
          <cell r="EC32" t="str">
            <v>022002</v>
          </cell>
          <cell r="ED32">
            <v>154</v>
          </cell>
          <cell r="EE32" t="str">
            <v>022002</v>
          </cell>
          <cell r="EF32">
            <v>189</v>
          </cell>
          <cell r="EG32" t="str">
            <v>022001</v>
          </cell>
          <cell r="EH32">
            <v>355</v>
          </cell>
          <cell r="EI32" t="str">
            <v>022002</v>
          </cell>
          <cell r="EJ32">
            <v>180</v>
          </cell>
          <cell r="EK32" t="str">
            <v>022002</v>
          </cell>
          <cell r="EL32">
            <v>132</v>
          </cell>
          <cell r="EM32" t="str">
            <v>022002</v>
          </cell>
          <cell r="EN32">
            <v>172</v>
          </cell>
          <cell r="EO32" t="str">
            <v>022002</v>
          </cell>
          <cell r="EP32">
            <v>148</v>
          </cell>
          <cell r="EQ32" t="str">
            <v>022002</v>
          </cell>
          <cell r="ER32">
            <v>180</v>
          </cell>
          <cell r="ES32" t="str">
            <v>022001</v>
          </cell>
          <cell r="ET32">
            <v>346</v>
          </cell>
          <cell r="EU32" t="str">
            <v>022002</v>
          </cell>
          <cell r="EV32">
            <v>145</v>
          </cell>
          <cell r="EW32" t="str">
            <v>022002</v>
          </cell>
          <cell r="EX32">
            <v>135</v>
          </cell>
          <cell r="EY32" t="str">
            <v>022002</v>
          </cell>
          <cell r="EZ32">
            <v>152</v>
          </cell>
          <cell r="FA32" t="str">
            <v>022002</v>
          </cell>
          <cell r="FB32">
            <v>138</v>
          </cell>
          <cell r="FC32" t="str">
            <v>022002</v>
          </cell>
          <cell r="FD32">
            <v>138</v>
          </cell>
          <cell r="FE32" t="str">
            <v>022002</v>
          </cell>
          <cell r="FF32">
            <v>140</v>
          </cell>
          <cell r="FG32" t="str">
            <v>022002</v>
          </cell>
          <cell r="FH32">
            <v>125</v>
          </cell>
          <cell r="FI32" t="str">
            <v>022002</v>
          </cell>
          <cell r="FJ32">
            <v>126</v>
          </cell>
          <cell r="FK32" t="str">
            <v>022002</v>
          </cell>
          <cell r="FL32">
            <v>134</v>
          </cell>
          <cell r="FM32" t="str">
            <v>022002</v>
          </cell>
          <cell r="FN32">
            <v>135</v>
          </cell>
          <cell r="FO32" t="str">
            <v>022002</v>
          </cell>
          <cell r="FP32">
            <v>130</v>
          </cell>
          <cell r="FQ32" t="str">
            <v>022002</v>
          </cell>
          <cell r="FR32">
            <v>148</v>
          </cell>
          <cell r="FS32" t="str">
            <v>022002</v>
          </cell>
          <cell r="FT32">
            <v>143</v>
          </cell>
          <cell r="FU32" t="str">
            <v>022002</v>
          </cell>
          <cell r="FV32">
            <v>155</v>
          </cell>
          <cell r="FW32" t="str">
            <v>022002</v>
          </cell>
          <cell r="FX32">
            <v>137</v>
          </cell>
          <cell r="FY32" t="str">
            <v>022002</v>
          </cell>
          <cell r="FZ32">
            <v>161</v>
          </cell>
          <cell r="GA32" t="str">
            <v>022002</v>
          </cell>
          <cell r="GB32">
            <v>143</v>
          </cell>
          <cell r="GC32" t="str">
            <v>022002</v>
          </cell>
          <cell r="GD32">
            <v>146</v>
          </cell>
          <cell r="GE32" t="str">
            <v>022002</v>
          </cell>
          <cell r="GF32">
            <v>137</v>
          </cell>
          <cell r="GG32" t="str">
            <v>022002</v>
          </cell>
          <cell r="GH32">
            <v>149</v>
          </cell>
          <cell r="GI32" t="str">
            <v>022002</v>
          </cell>
          <cell r="GJ32">
            <v>142</v>
          </cell>
          <cell r="GK32" t="str">
            <v>022002</v>
          </cell>
          <cell r="GL32">
            <v>134</v>
          </cell>
          <cell r="GM32" t="str">
            <v>022002</v>
          </cell>
          <cell r="GN32">
            <v>160</v>
          </cell>
          <cell r="GO32" t="str">
            <v>022002</v>
          </cell>
          <cell r="GP32">
            <v>142</v>
          </cell>
          <cell r="GQ32" t="str">
            <v>022002</v>
          </cell>
          <cell r="GR32">
            <v>150</v>
          </cell>
          <cell r="GS32" t="str">
            <v>022002</v>
          </cell>
          <cell r="GT32">
            <v>150</v>
          </cell>
          <cell r="GU32" t="str">
            <v>022002</v>
          </cell>
          <cell r="GV32">
            <v>169</v>
          </cell>
          <cell r="GW32" t="str">
            <v>022002</v>
          </cell>
          <cell r="GX32">
            <v>150</v>
          </cell>
          <cell r="GY32" t="str">
            <v>022002</v>
          </cell>
          <cell r="GZ32">
            <v>192</v>
          </cell>
          <cell r="HA32" t="str">
            <v>022002</v>
          </cell>
          <cell r="HB32">
            <v>185</v>
          </cell>
          <cell r="HC32" t="str">
            <v>022002</v>
          </cell>
          <cell r="HD32">
            <v>171</v>
          </cell>
          <cell r="HE32" t="str">
            <v>022001</v>
          </cell>
          <cell r="HF32">
            <v>365</v>
          </cell>
          <cell r="HG32" t="str">
            <v>022002</v>
          </cell>
          <cell r="HH32">
            <v>206</v>
          </cell>
          <cell r="HI32" t="str">
            <v>022002</v>
          </cell>
          <cell r="HJ32">
            <v>194</v>
          </cell>
          <cell r="HK32" t="str">
            <v>022002</v>
          </cell>
          <cell r="HL32">
            <v>177</v>
          </cell>
          <cell r="HM32" t="str">
            <v>022002</v>
          </cell>
          <cell r="HN32">
            <v>228</v>
          </cell>
          <cell r="HO32" t="str">
            <v>022002</v>
          </cell>
          <cell r="HP32">
            <v>209</v>
          </cell>
          <cell r="HQ32" t="str">
            <v>022002</v>
          </cell>
          <cell r="HR32">
            <v>220</v>
          </cell>
          <cell r="HS32" t="str">
            <v>022002</v>
          </cell>
          <cell r="HT32">
            <v>241</v>
          </cell>
          <cell r="HU32" t="str">
            <v>022002</v>
          </cell>
          <cell r="HV32">
            <v>226</v>
          </cell>
          <cell r="HW32" t="str">
            <v>022001</v>
          </cell>
          <cell r="HX32">
            <v>384</v>
          </cell>
          <cell r="HY32" t="str">
            <v>022002</v>
          </cell>
          <cell r="HZ32">
            <v>271</v>
          </cell>
          <cell r="IA32" t="str">
            <v>022002</v>
          </cell>
          <cell r="IB32">
            <v>235</v>
          </cell>
          <cell r="IC32" t="str">
            <v>022002</v>
          </cell>
          <cell r="ID32">
            <v>316</v>
          </cell>
          <cell r="IE32" t="str">
            <v>022002</v>
          </cell>
          <cell r="IF32">
            <v>282</v>
          </cell>
          <cell r="IG32" t="str">
            <v>022002</v>
          </cell>
          <cell r="IH32">
            <v>264</v>
          </cell>
          <cell r="II32" t="str">
            <v>022002</v>
          </cell>
          <cell r="IJ32">
            <v>243</v>
          </cell>
          <cell r="IK32" t="str">
            <v>022001</v>
          </cell>
          <cell r="IL32">
            <v>455</v>
          </cell>
          <cell r="IM32" t="str">
            <v>022002</v>
          </cell>
          <cell r="IN32">
            <v>270</v>
          </cell>
          <cell r="IO32" t="str">
            <v>022002</v>
          </cell>
          <cell r="IP32">
            <v>262</v>
          </cell>
          <cell r="IQ32" t="str">
            <v>022002</v>
          </cell>
          <cell r="IR32">
            <v>209</v>
          </cell>
          <cell r="IS32" t="str">
            <v>022002</v>
          </cell>
          <cell r="IT32">
            <v>258</v>
          </cell>
          <cell r="IU32" t="str">
            <v>022002</v>
          </cell>
          <cell r="IV32">
            <v>196</v>
          </cell>
          <cell r="IW32" t="str">
            <v>022002</v>
          </cell>
          <cell r="IX32">
            <v>226</v>
          </cell>
          <cell r="IY32" t="str">
            <v>022002</v>
          </cell>
          <cell r="IZ32">
            <v>171</v>
          </cell>
          <cell r="JA32" t="str">
            <v>022002</v>
          </cell>
          <cell r="JB32">
            <v>221</v>
          </cell>
          <cell r="JC32" t="str">
            <v>022002</v>
          </cell>
          <cell r="JD32">
            <v>151</v>
          </cell>
          <cell r="JE32" t="str">
            <v>022002</v>
          </cell>
          <cell r="JF32">
            <v>237</v>
          </cell>
          <cell r="JG32" t="str">
            <v>022002</v>
          </cell>
          <cell r="JH32">
            <v>147</v>
          </cell>
          <cell r="JI32" t="str">
            <v>022002</v>
          </cell>
          <cell r="JJ32">
            <v>207</v>
          </cell>
          <cell r="JK32" t="str">
            <v>022002</v>
          </cell>
          <cell r="JL32">
            <v>138</v>
          </cell>
          <cell r="JM32" t="str">
            <v>022002</v>
          </cell>
          <cell r="JN32">
            <v>157</v>
          </cell>
          <cell r="JO32" t="str">
            <v>022002</v>
          </cell>
          <cell r="JP32">
            <v>141</v>
          </cell>
          <cell r="JQ32" t="str">
            <v>022002</v>
          </cell>
          <cell r="JR32">
            <v>166</v>
          </cell>
          <cell r="JS32" t="str">
            <v>022002</v>
          </cell>
          <cell r="JT32">
            <v>99</v>
          </cell>
          <cell r="JU32" t="str">
            <v>022002</v>
          </cell>
          <cell r="JV32">
            <v>138</v>
          </cell>
          <cell r="JW32" t="str">
            <v>022002</v>
          </cell>
          <cell r="JX32">
            <v>85</v>
          </cell>
          <cell r="JY32" t="str">
            <v>022002</v>
          </cell>
          <cell r="JZ32">
            <v>127</v>
          </cell>
          <cell r="KA32" t="str">
            <v>022002</v>
          </cell>
          <cell r="KB32">
            <v>88</v>
          </cell>
          <cell r="KC32" t="str">
            <v>022002</v>
          </cell>
          <cell r="KD32">
            <v>134</v>
          </cell>
          <cell r="KE32" t="str">
            <v>022002</v>
          </cell>
          <cell r="KF32">
            <v>64</v>
          </cell>
          <cell r="KG32" t="str">
            <v>022002</v>
          </cell>
          <cell r="KH32">
            <v>75</v>
          </cell>
          <cell r="KI32" t="str">
            <v>022002</v>
          </cell>
          <cell r="KJ32">
            <v>53</v>
          </cell>
          <cell r="KK32" t="str">
            <v>022002</v>
          </cell>
          <cell r="KL32">
            <v>90</v>
          </cell>
          <cell r="KM32" t="str">
            <v>022002</v>
          </cell>
          <cell r="KN32">
            <v>50</v>
          </cell>
          <cell r="KO32" t="str">
            <v>022002</v>
          </cell>
          <cell r="KP32">
            <v>78</v>
          </cell>
          <cell r="KQ32" t="str">
            <v>022002</v>
          </cell>
          <cell r="KR32">
            <v>14</v>
          </cell>
          <cell r="KS32" t="str">
            <v>022002</v>
          </cell>
          <cell r="KT32">
            <v>59</v>
          </cell>
          <cell r="KU32" t="str">
            <v>022002</v>
          </cell>
          <cell r="KV32">
            <v>12</v>
          </cell>
          <cell r="KW32" t="str">
            <v>022002</v>
          </cell>
          <cell r="KX32">
            <v>27</v>
          </cell>
          <cell r="KY32" t="str">
            <v>022002</v>
          </cell>
          <cell r="KZ32">
            <v>25</v>
          </cell>
          <cell r="LA32" t="str">
            <v>022002</v>
          </cell>
          <cell r="LB32">
            <v>50</v>
          </cell>
          <cell r="LC32" t="str">
            <v>022002</v>
          </cell>
          <cell r="LD32">
            <v>35</v>
          </cell>
          <cell r="LE32" t="str">
            <v>022002</v>
          </cell>
          <cell r="LF32">
            <v>65</v>
          </cell>
          <cell r="LG32" t="str">
            <v>022002</v>
          </cell>
          <cell r="LH32">
            <v>30</v>
          </cell>
          <cell r="LI32" t="str">
            <v>022002</v>
          </cell>
          <cell r="LJ32">
            <v>92</v>
          </cell>
          <cell r="LK32" t="str">
            <v>022002</v>
          </cell>
          <cell r="LL32">
            <v>33</v>
          </cell>
          <cell r="LM32" t="str">
            <v>022002</v>
          </cell>
          <cell r="LN32">
            <v>105</v>
          </cell>
          <cell r="LO32" t="str">
            <v>022002</v>
          </cell>
          <cell r="LP32">
            <v>38</v>
          </cell>
          <cell r="LQ32" t="str">
            <v>022002</v>
          </cell>
          <cell r="LR32">
            <v>116</v>
          </cell>
          <cell r="LS32" t="str">
            <v>022002</v>
          </cell>
          <cell r="LT32">
            <v>35</v>
          </cell>
          <cell r="LU32" t="str">
            <v>022002</v>
          </cell>
          <cell r="LV32">
            <v>106</v>
          </cell>
          <cell r="LW32" t="str">
            <v>022002</v>
          </cell>
          <cell r="LX32">
            <v>26</v>
          </cell>
          <cell r="LY32" t="str">
            <v>022002</v>
          </cell>
          <cell r="LZ32">
            <v>75</v>
          </cell>
          <cell r="MA32" t="str">
            <v>022002</v>
          </cell>
          <cell r="MB32">
            <v>29</v>
          </cell>
          <cell r="MC32" t="str">
            <v>022002</v>
          </cell>
          <cell r="MD32">
            <v>78</v>
          </cell>
          <cell r="ME32" t="str">
            <v>022002</v>
          </cell>
          <cell r="MF32">
            <v>24</v>
          </cell>
          <cell r="MG32" t="str">
            <v>022002</v>
          </cell>
          <cell r="MH32">
            <v>62</v>
          </cell>
          <cell r="MI32" t="str">
            <v>022002</v>
          </cell>
          <cell r="MJ32">
            <v>16</v>
          </cell>
          <cell r="MK32" t="str">
            <v>022002</v>
          </cell>
          <cell r="ML32">
            <v>34</v>
          </cell>
          <cell r="MM32" t="str">
            <v>022002</v>
          </cell>
          <cell r="MN32">
            <v>7</v>
          </cell>
          <cell r="MO32" t="str">
            <v>022002</v>
          </cell>
          <cell r="MP32">
            <v>27</v>
          </cell>
          <cell r="MQ32" t="str">
            <v>022002</v>
          </cell>
          <cell r="MR32">
            <v>8</v>
          </cell>
          <cell r="MS32" t="str">
            <v>022002</v>
          </cell>
          <cell r="MT32">
            <v>51</v>
          </cell>
          <cell r="MU32" t="str">
            <v>022002</v>
          </cell>
          <cell r="MV32">
            <v>5</v>
          </cell>
          <cell r="MW32" t="str">
            <v>022002</v>
          </cell>
          <cell r="MX32">
            <v>33</v>
          </cell>
          <cell r="MY32" t="str">
            <v>022002</v>
          </cell>
          <cell r="MZ32">
            <v>7</v>
          </cell>
          <cell r="NA32" t="str">
            <v>022002</v>
          </cell>
          <cell r="NB32">
            <v>32</v>
          </cell>
          <cell r="NC32" t="str">
            <v>022002</v>
          </cell>
          <cell r="ND32">
            <v>8</v>
          </cell>
          <cell r="NE32" t="str">
            <v>022002</v>
          </cell>
          <cell r="NF32">
            <v>16</v>
          </cell>
          <cell r="NG32" t="str">
            <v>022002</v>
          </cell>
          <cell r="NH32">
            <v>3</v>
          </cell>
          <cell r="NI32" t="str">
            <v>022003</v>
          </cell>
          <cell r="NJ32">
            <v>8</v>
          </cell>
          <cell r="NM32" t="str">
            <v>022002</v>
          </cell>
          <cell r="NN32">
            <v>5</v>
          </cell>
          <cell r="NO32" t="str">
            <v>022002</v>
          </cell>
          <cell r="NP32">
            <v>1</v>
          </cell>
          <cell r="NQ32" t="str">
            <v>022003</v>
          </cell>
          <cell r="NR32">
            <v>7</v>
          </cell>
          <cell r="NS32" t="str">
            <v>022002</v>
          </cell>
          <cell r="NT32">
            <v>1</v>
          </cell>
          <cell r="NU32" t="str">
            <v>022102</v>
          </cell>
          <cell r="NV32">
            <v>3</v>
          </cell>
          <cell r="NY32" t="str">
            <v>022104</v>
          </cell>
          <cell r="NZ32">
            <v>1</v>
          </cell>
          <cell r="OC32" t="str">
            <v>023002</v>
          </cell>
          <cell r="OD32">
            <v>4</v>
          </cell>
          <cell r="OG32" t="str">
            <v>028002</v>
          </cell>
          <cell r="OH32">
            <v>2</v>
          </cell>
        </row>
        <row r="33">
          <cell r="C33" t="str">
            <v>022002</v>
          </cell>
          <cell r="D33">
            <v>98</v>
          </cell>
          <cell r="E33" t="str">
            <v>022002</v>
          </cell>
          <cell r="F33">
            <v>86</v>
          </cell>
          <cell r="G33" t="str">
            <v>022002</v>
          </cell>
          <cell r="H33">
            <v>86</v>
          </cell>
          <cell r="I33" t="str">
            <v>022002</v>
          </cell>
          <cell r="J33">
            <v>93</v>
          </cell>
          <cell r="K33" t="str">
            <v>022002</v>
          </cell>
          <cell r="L33">
            <v>101</v>
          </cell>
          <cell r="M33" t="str">
            <v>022002</v>
          </cell>
          <cell r="N33">
            <v>107</v>
          </cell>
          <cell r="O33" t="str">
            <v>022002</v>
          </cell>
          <cell r="P33">
            <v>98</v>
          </cell>
          <cell r="Q33" t="str">
            <v>022002</v>
          </cell>
          <cell r="R33">
            <v>112</v>
          </cell>
          <cell r="S33" t="str">
            <v>022002</v>
          </cell>
          <cell r="T33">
            <v>148</v>
          </cell>
          <cell r="U33" t="str">
            <v>022002</v>
          </cell>
          <cell r="V33">
            <v>108</v>
          </cell>
          <cell r="W33" t="str">
            <v>022002</v>
          </cell>
          <cell r="X33">
            <v>137</v>
          </cell>
          <cell r="Y33" t="str">
            <v>022002</v>
          </cell>
          <cell r="Z33">
            <v>138</v>
          </cell>
          <cell r="AA33" t="str">
            <v>022002</v>
          </cell>
          <cell r="AB33">
            <v>153</v>
          </cell>
          <cell r="AC33" t="str">
            <v>022002</v>
          </cell>
          <cell r="AD33">
            <v>143</v>
          </cell>
          <cell r="AE33" t="str">
            <v>022002</v>
          </cell>
          <cell r="AF33">
            <v>164</v>
          </cell>
          <cell r="AG33" t="str">
            <v>022002</v>
          </cell>
          <cell r="AH33">
            <v>127</v>
          </cell>
          <cell r="AI33" t="str">
            <v>022002</v>
          </cell>
          <cell r="AJ33">
            <v>141</v>
          </cell>
          <cell r="AK33" t="str">
            <v>022002</v>
          </cell>
          <cell r="AL33">
            <v>155</v>
          </cell>
          <cell r="AM33" t="str">
            <v>022002</v>
          </cell>
          <cell r="AN33">
            <v>158</v>
          </cell>
          <cell r="AO33" t="str">
            <v>022002</v>
          </cell>
          <cell r="AP33">
            <v>138</v>
          </cell>
          <cell r="AQ33" t="str">
            <v>022002</v>
          </cell>
          <cell r="AR33">
            <v>133</v>
          </cell>
          <cell r="AS33" t="str">
            <v>022002</v>
          </cell>
          <cell r="AT33">
            <v>151</v>
          </cell>
          <cell r="AU33" t="str">
            <v>022002</v>
          </cell>
          <cell r="AV33">
            <v>148</v>
          </cell>
          <cell r="AW33" t="str">
            <v>022002</v>
          </cell>
          <cell r="AX33">
            <v>139</v>
          </cell>
          <cell r="AY33" t="str">
            <v>022002</v>
          </cell>
          <cell r="AZ33">
            <v>162</v>
          </cell>
          <cell r="BA33" t="str">
            <v>022002</v>
          </cell>
          <cell r="BB33">
            <v>147</v>
          </cell>
          <cell r="BC33" t="str">
            <v>022002</v>
          </cell>
          <cell r="BD33">
            <v>164</v>
          </cell>
          <cell r="BE33" t="str">
            <v>022002</v>
          </cell>
          <cell r="BF33">
            <v>154</v>
          </cell>
          <cell r="BG33" t="str">
            <v>022002</v>
          </cell>
          <cell r="BH33">
            <v>134</v>
          </cell>
          <cell r="BI33" t="str">
            <v>022002</v>
          </cell>
          <cell r="BJ33">
            <v>89</v>
          </cell>
          <cell r="BK33" t="str">
            <v>022002</v>
          </cell>
          <cell r="BL33">
            <v>96</v>
          </cell>
          <cell r="BM33" t="str">
            <v>022002</v>
          </cell>
          <cell r="BN33">
            <v>92</v>
          </cell>
          <cell r="BO33" t="str">
            <v>021800</v>
          </cell>
          <cell r="BP33">
            <v>288</v>
          </cell>
          <cell r="BQ33" t="str">
            <v>021800</v>
          </cell>
          <cell r="BR33">
            <v>262</v>
          </cell>
          <cell r="BS33" t="str">
            <v>021901</v>
          </cell>
          <cell r="BT33">
            <v>205</v>
          </cell>
          <cell r="BU33" t="str">
            <v>022001</v>
          </cell>
          <cell r="BV33">
            <v>178</v>
          </cell>
          <cell r="BW33" t="str">
            <v>021901</v>
          </cell>
          <cell r="BX33">
            <v>247</v>
          </cell>
          <cell r="BY33" t="str">
            <v>022001</v>
          </cell>
          <cell r="BZ33">
            <v>164</v>
          </cell>
          <cell r="CA33" t="str">
            <v>022003</v>
          </cell>
          <cell r="CB33">
            <v>106</v>
          </cell>
          <cell r="CC33" t="str">
            <v>022002</v>
          </cell>
          <cell r="CD33">
            <v>91</v>
          </cell>
          <cell r="CE33" t="str">
            <v>022001</v>
          </cell>
          <cell r="CF33">
            <v>284</v>
          </cell>
          <cell r="CG33" t="str">
            <v>022001</v>
          </cell>
          <cell r="CH33">
            <v>155</v>
          </cell>
          <cell r="CI33" t="str">
            <v>022000</v>
          </cell>
          <cell r="CJ33">
            <v>195</v>
          </cell>
          <cell r="CK33" t="str">
            <v>022003</v>
          </cell>
          <cell r="CL33">
            <v>65</v>
          </cell>
          <cell r="CM33" t="str">
            <v>022003</v>
          </cell>
          <cell r="CN33">
            <v>101</v>
          </cell>
          <cell r="CO33" t="str">
            <v>022001</v>
          </cell>
          <cell r="CP33">
            <v>211</v>
          </cell>
          <cell r="CQ33" t="str">
            <v>022003</v>
          </cell>
          <cell r="CR33">
            <v>84</v>
          </cell>
          <cell r="CS33" t="str">
            <v>022002</v>
          </cell>
          <cell r="CT33">
            <v>74</v>
          </cell>
          <cell r="CU33" t="str">
            <v>022003</v>
          </cell>
          <cell r="CV33">
            <v>113</v>
          </cell>
          <cell r="CW33" t="str">
            <v>022003</v>
          </cell>
          <cell r="CX33">
            <v>80</v>
          </cell>
          <cell r="CY33" t="str">
            <v>022003</v>
          </cell>
          <cell r="CZ33">
            <v>106</v>
          </cell>
          <cell r="DA33" t="str">
            <v>022001</v>
          </cell>
          <cell r="DB33">
            <v>190</v>
          </cell>
          <cell r="DC33" t="str">
            <v>022003</v>
          </cell>
          <cell r="DD33">
            <v>120</v>
          </cell>
          <cell r="DE33" t="str">
            <v>022002</v>
          </cell>
          <cell r="DF33">
            <v>70</v>
          </cell>
          <cell r="DG33" t="str">
            <v>022003</v>
          </cell>
          <cell r="DH33">
            <v>127</v>
          </cell>
          <cell r="DI33" t="str">
            <v>022002</v>
          </cell>
          <cell r="DJ33">
            <v>77</v>
          </cell>
          <cell r="DK33" t="str">
            <v>022003</v>
          </cell>
          <cell r="DL33">
            <v>134</v>
          </cell>
          <cell r="DM33" t="str">
            <v>022003</v>
          </cell>
          <cell r="DN33">
            <v>105</v>
          </cell>
          <cell r="DO33" t="str">
            <v>022003</v>
          </cell>
          <cell r="DP33">
            <v>143</v>
          </cell>
          <cell r="DQ33" t="str">
            <v>022003</v>
          </cell>
          <cell r="DR33">
            <v>99</v>
          </cell>
          <cell r="DS33" t="str">
            <v>022002</v>
          </cell>
          <cell r="DT33">
            <v>168</v>
          </cell>
          <cell r="DU33" t="str">
            <v>022002</v>
          </cell>
          <cell r="DV33">
            <v>121</v>
          </cell>
          <cell r="DW33" t="str">
            <v>022003</v>
          </cell>
          <cell r="DX33">
            <v>141</v>
          </cell>
          <cell r="DY33" t="str">
            <v>022003</v>
          </cell>
          <cell r="DZ33">
            <v>104</v>
          </cell>
          <cell r="EA33" t="str">
            <v>022003</v>
          </cell>
          <cell r="EB33">
            <v>171</v>
          </cell>
          <cell r="EC33" t="str">
            <v>022003</v>
          </cell>
          <cell r="ED33">
            <v>130</v>
          </cell>
          <cell r="EE33" t="str">
            <v>022003</v>
          </cell>
          <cell r="EF33">
            <v>186</v>
          </cell>
          <cell r="EG33" t="str">
            <v>022002</v>
          </cell>
          <cell r="EH33">
            <v>114</v>
          </cell>
          <cell r="EI33" t="str">
            <v>022003</v>
          </cell>
          <cell r="EJ33">
            <v>185</v>
          </cell>
          <cell r="EK33" t="str">
            <v>022003</v>
          </cell>
          <cell r="EL33">
            <v>136</v>
          </cell>
          <cell r="EM33" t="str">
            <v>022003</v>
          </cell>
          <cell r="EN33">
            <v>152</v>
          </cell>
          <cell r="EO33" t="str">
            <v>022003</v>
          </cell>
          <cell r="EP33">
            <v>123</v>
          </cell>
          <cell r="EQ33" t="str">
            <v>022003</v>
          </cell>
          <cell r="ER33">
            <v>141</v>
          </cell>
          <cell r="ES33" t="str">
            <v>022002</v>
          </cell>
          <cell r="ET33">
            <v>139</v>
          </cell>
          <cell r="EU33" t="str">
            <v>022003</v>
          </cell>
          <cell r="EV33">
            <v>152</v>
          </cell>
          <cell r="EW33" t="str">
            <v>022003</v>
          </cell>
          <cell r="EX33">
            <v>163</v>
          </cell>
          <cell r="EY33" t="str">
            <v>022003</v>
          </cell>
          <cell r="EZ33">
            <v>142</v>
          </cell>
          <cell r="FA33" t="str">
            <v>022003</v>
          </cell>
          <cell r="FB33">
            <v>152</v>
          </cell>
          <cell r="FC33" t="str">
            <v>022003</v>
          </cell>
          <cell r="FD33">
            <v>130</v>
          </cell>
          <cell r="FE33" t="str">
            <v>022003</v>
          </cell>
          <cell r="FF33">
            <v>151</v>
          </cell>
          <cell r="FG33" t="str">
            <v>022003</v>
          </cell>
          <cell r="FH33">
            <v>127</v>
          </cell>
          <cell r="FI33" t="str">
            <v>022003</v>
          </cell>
          <cell r="FJ33">
            <v>105</v>
          </cell>
          <cell r="FK33" t="str">
            <v>022003</v>
          </cell>
          <cell r="FL33">
            <v>127</v>
          </cell>
          <cell r="FM33" t="str">
            <v>022003</v>
          </cell>
          <cell r="FN33">
            <v>123</v>
          </cell>
          <cell r="FO33" t="str">
            <v>022003</v>
          </cell>
          <cell r="FP33">
            <v>138</v>
          </cell>
          <cell r="FQ33" t="str">
            <v>022003</v>
          </cell>
          <cell r="FR33">
            <v>133</v>
          </cell>
          <cell r="FS33" t="str">
            <v>022003</v>
          </cell>
          <cell r="FT33">
            <v>135</v>
          </cell>
          <cell r="FU33" t="str">
            <v>022003</v>
          </cell>
          <cell r="FV33">
            <v>150</v>
          </cell>
          <cell r="FW33" t="str">
            <v>022003</v>
          </cell>
          <cell r="FX33">
            <v>124</v>
          </cell>
          <cell r="FY33" t="str">
            <v>022003</v>
          </cell>
          <cell r="FZ33">
            <v>134</v>
          </cell>
          <cell r="GA33" t="str">
            <v>022003</v>
          </cell>
          <cell r="GB33">
            <v>120</v>
          </cell>
          <cell r="GC33" t="str">
            <v>022003</v>
          </cell>
          <cell r="GD33">
            <v>128</v>
          </cell>
          <cell r="GE33" t="str">
            <v>022003</v>
          </cell>
          <cell r="GF33">
            <v>141</v>
          </cell>
          <cell r="GG33" t="str">
            <v>022003</v>
          </cell>
          <cell r="GH33">
            <v>114</v>
          </cell>
          <cell r="GI33" t="str">
            <v>022003</v>
          </cell>
          <cell r="GJ33">
            <v>101</v>
          </cell>
          <cell r="GK33" t="str">
            <v>022003</v>
          </cell>
          <cell r="GL33">
            <v>112</v>
          </cell>
          <cell r="GM33" t="str">
            <v>022003</v>
          </cell>
          <cell r="GN33">
            <v>120</v>
          </cell>
          <cell r="GO33" t="str">
            <v>022003</v>
          </cell>
          <cell r="GP33">
            <v>116</v>
          </cell>
          <cell r="GQ33" t="str">
            <v>022003</v>
          </cell>
          <cell r="GR33">
            <v>119</v>
          </cell>
          <cell r="GS33" t="str">
            <v>022003</v>
          </cell>
          <cell r="GT33">
            <v>137</v>
          </cell>
          <cell r="GU33" t="str">
            <v>022003</v>
          </cell>
          <cell r="GV33">
            <v>134</v>
          </cell>
          <cell r="GW33" t="str">
            <v>022003</v>
          </cell>
          <cell r="GX33">
            <v>153</v>
          </cell>
          <cell r="GY33" t="str">
            <v>022003</v>
          </cell>
          <cell r="GZ33">
            <v>133</v>
          </cell>
          <cell r="HA33" t="str">
            <v>022003</v>
          </cell>
          <cell r="HB33">
            <v>142</v>
          </cell>
          <cell r="HC33" t="str">
            <v>022003</v>
          </cell>
          <cell r="HD33">
            <v>136</v>
          </cell>
          <cell r="HE33" t="str">
            <v>022002</v>
          </cell>
          <cell r="HF33">
            <v>183</v>
          </cell>
          <cell r="HG33" t="str">
            <v>022003</v>
          </cell>
          <cell r="HH33">
            <v>160</v>
          </cell>
          <cell r="HI33" t="str">
            <v>022003</v>
          </cell>
          <cell r="HJ33">
            <v>180</v>
          </cell>
          <cell r="HK33" t="str">
            <v>022003</v>
          </cell>
          <cell r="HL33">
            <v>144</v>
          </cell>
          <cell r="HM33" t="str">
            <v>022003</v>
          </cell>
          <cell r="HN33">
            <v>155</v>
          </cell>
          <cell r="HO33" t="str">
            <v>022003</v>
          </cell>
          <cell r="HP33">
            <v>181</v>
          </cell>
          <cell r="HQ33" t="str">
            <v>022003</v>
          </cell>
          <cell r="HR33">
            <v>149</v>
          </cell>
          <cell r="HS33" t="str">
            <v>022003</v>
          </cell>
          <cell r="HT33">
            <v>148</v>
          </cell>
          <cell r="HU33" t="str">
            <v>022003</v>
          </cell>
          <cell r="HV33">
            <v>173</v>
          </cell>
          <cell r="HW33" t="str">
            <v>022002</v>
          </cell>
          <cell r="HX33">
            <v>236</v>
          </cell>
          <cell r="HY33" t="str">
            <v>022003</v>
          </cell>
          <cell r="HZ33">
            <v>215</v>
          </cell>
          <cell r="IA33" t="str">
            <v>022003</v>
          </cell>
          <cell r="IB33">
            <v>169</v>
          </cell>
          <cell r="IC33" t="str">
            <v>022003</v>
          </cell>
          <cell r="ID33">
            <v>185</v>
          </cell>
          <cell r="IE33" t="str">
            <v>022003</v>
          </cell>
          <cell r="IF33">
            <v>173</v>
          </cell>
          <cell r="IG33" t="str">
            <v>022003</v>
          </cell>
          <cell r="IH33">
            <v>202</v>
          </cell>
          <cell r="II33" t="str">
            <v>022003</v>
          </cell>
          <cell r="IJ33">
            <v>161</v>
          </cell>
          <cell r="IK33" t="str">
            <v>022002</v>
          </cell>
          <cell r="IL33">
            <v>251</v>
          </cell>
          <cell r="IM33" t="str">
            <v>022003</v>
          </cell>
          <cell r="IN33">
            <v>176</v>
          </cell>
          <cell r="IO33" t="str">
            <v>022003</v>
          </cell>
          <cell r="IP33">
            <v>195</v>
          </cell>
          <cell r="IQ33" t="str">
            <v>022003</v>
          </cell>
          <cell r="IR33">
            <v>161</v>
          </cell>
          <cell r="IS33" t="str">
            <v>022003</v>
          </cell>
          <cell r="IT33">
            <v>181</v>
          </cell>
          <cell r="IU33" t="str">
            <v>022003</v>
          </cell>
          <cell r="IV33">
            <v>127</v>
          </cell>
          <cell r="IW33" t="str">
            <v>022003</v>
          </cell>
          <cell r="IX33">
            <v>196</v>
          </cell>
          <cell r="IY33" t="str">
            <v>022003</v>
          </cell>
          <cell r="IZ33">
            <v>100</v>
          </cell>
          <cell r="JA33" t="str">
            <v>022003</v>
          </cell>
          <cell r="JB33">
            <v>166</v>
          </cell>
          <cell r="JC33" t="str">
            <v>022003</v>
          </cell>
          <cell r="JD33">
            <v>133</v>
          </cell>
          <cell r="JE33" t="str">
            <v>022003</v>
          </cell>
          <cell r="JF33">
            <v>155</v>
          </cell>
          <cell r="JG33" t="str">
            <v>022003</v>
          </cell>
          <cell r="JH33">
            <v>110</v>
          </cell>
          <cell r="JI33" t="str">
            <v>022003</v>
          </cell>
          <cell r="JJ33">
            <v>148</v>
          </cell>
          <cell r="JK33" t="str">
            <v>022003</v>
          </cell>
          <cell r="JL33">
            <v>83</v>
          </cell>
          <cell r="JM33" t="str">
            <v>022003</v>
          </cell>
          <cell r="JN33">
            <v>121</v>
          </cell>
          <cell r="JO33" t="str">
            <v>022003</v>
          </cell>
          <cell r="JP33">
            <v>102</v>
          </cell>
          <cell r="JQ33" t="str">
            <v>022003</v>
          </cell>
          <cell r="JR33">
            <v>122</v>
          </cell>
          <cell r="JS33" t="str">
            <v>022003</v>
          </cell>
          <cell r="JT33">
            <v>70</v>
          </cell>
          <cell r="JU33" t="str">
            <v>022003</v>
          </cell>
          <cell r="JV33">
            <v>102</v>
          </cell>
          <cell r="JW33" t="str">
            <v>022003</v>
          </cell>
          <cell r="JX33">
            <v>61</v>
          </cell>
          <cell r="JY33" t="str">
            <v>022003</v>
          </cell>
          <cell r="JZ33">
            <v>106</v>
          </cell>
          <cell r="KA33" t="str">
            <v>022003</v>
          </cell>
          <cell r="KB33">
            <v>66</v>
          </cell>
          <cell r="KC33" t="str">
            <v>022003</v>
          </cell>
          <cell r="KD33">
            <v>103</v>
          </cell>
          <cell r="KE33" t="str">
            <v>022003</v>
          </cell>
          <cell r="KF33">
            <v>48</v>
          </cell>
          <cell r="KG33" t="str">
            <v>022003</v>
          </cell>
          <cell r="KH33">
            <v>64</v>
          </cell>
          <cell r="KI33" t="str">
            <v>022003</v>
          </cell>
          <cell r="KJ33">
            <v>44</v>
          </cell>
          <cell r="KK33" t="str">
            <v>022003</v>
          </cell>
          <cell r="KL33">
            <v>59</v>
          </cell>
          <cell r="KM33" t="str">
            <v>022003</v>
          </cell>
          <cell r="KN33">
            <v>34</v>
          </cell>
          <cell r="KO33" t="str">
            <v>022003</v>
          </cell>
          <cell r="KP33">
            <v>59</v>
          </cell>
          <cell r="KQ33" t="str">
            <v>022003</v>
          </cell>
          <cell r="KR33">
            <v>16</v>
          </cell>
          <cell r="KS33" t="str">
            <v>022003</v>
          </cell>
          <cell r="KT33">
            <v>26</v>
          </cell>
          <cell r="KU33" t="str">
            <v>022003</v>
          </cell>
          <cell r="KV33">
            <v>13</v>
          </cell>
          <cell r="KW33" t="str">
            <v>022003</v>
          </cell>
          <cell r="KX33">
            <v>23</v>
          </cell>
          <cell r="KY33" t="str">
            <v>022003</v>
          </cell>
          <cell r="KZ33">
            <v>12</v>
          </cell>
          <cell r="LA33" t="str">
            <v>022003</v>
          </cell>
          <cell r="LB33">
            <v>25</v>
          </cell>
          <cell r="LC33" t="str">
            <v>022003</v>
          </cell>
          <cell r="LD33">
            <v>29</v>
          </cell>
          <cell r="LE33" t="str">
            <v>022003</v>
          </cell>
          <cell r="LF33">
            <v>50</v>
          </cell>
          <cell r="LG33" t="str">
            <v>022003</v>
          </cell>
          <cell r="LH33">
            <v>19</v>
          </cell>
          <cell r="LI33" t="str">
            <v>022003</v>
          </cell>
          <cell r="LJ33">
            <v>60</v>
          </cell>
          <cell r="LK33" t="str">
            <v>022003</v>
          </cell>
          <cell r="LL33">
            <v>21</v>
          </cell>
          <cell r="LM33" t="str">
            <v>022003</v>
          </cell>
          <cell r="LN33">
            <v>63</v>
          </cell>
          <cell r="LO33" t="str">
            <v>022003</v>
          </cell>
          <cell r="LP33">
            <v>28</v>
          </cell>
          <cell r="LQ33" t="str">
            <v>022003</v>
          </cell>
          <cell r="LR33">
            <v>69</v>
          </cell>
          <cell r="LS33" t="str">
            <v>022003</v>
          </cell>
          <cell r="LT33">
            <v>19</v>
          </cell>
          <cell r="LU33" t="str">
            <v>022003</v>
          </cell>
          <cell r="LV33">
            <v>80</v>
          </cell>
          <cell r="LW33" t="str">
            <v>022003</v>
          </cell>
          <cell r="LX33">
            <v>9</v>
          </cell>
          <cell r="LY33" t="str">
            <v>022003</v>
          </cell>
          <cell r="LZ33">
            <v>42</v>
          </cell>
          <cell r="MA33" t="str">
            <v>022003</v>
          </cell>
          <cell r="MB33">
            <v>24</v>
          </cell>
          <cell r="MC33" t="str">
            <v>022003</v>
          </cell>
          <cell r="MD33">
            <v>54</v>
          </cell>
          <cell r="ME33" t="str">
            <v>022003</v>
          </cell>
          <cell r="MF33">
            <v>12</v>
          </cell>
          <cell r="MG33" t="str">
            <v>022003</v>
          </cell>
          <cell r="MH33">
            <v>34</v>
          </cell>
          <cell r="MI33" t="str">
            <v>022003</v>
          </cell>
          <cell r="MJ33">
            <v>12</v>
          </cell>
          <cell r="MK33" t="str">
            <v>022003</v>
          </cell>
          <cell r="ML33">
            <v>33</v>
          </cell>
          <cell r="MM33" t="str">
            <v>022003</v>
          </cell>
          <cell r="MN33">
            <v>10</v>
          </cell>
          <cell r="MO33" t="str">
            <v>022003</v>
          </cell>
          <cell r="MP33">
            <v>24</v>
          </cell>
          <cell r="MQ33" t="str">
            <v>022003</v>
          </cell>
          <cell r="MR33">
            <v>4</v>
          </cell>
          <cell r="MS33" t="str">
            <v>022003</v>
          </cell>
          <cell r="MT33">
            <v>19</v>
          </cell>
          <cell r="MU33" t="str">
            <v>022003</v>
          </cell>
          <cell r="MV33">
            <v>8</v>
          </cell>
          <cell r="MW33" t="str">
            <v>022003</v>
          </cell>
          <cell r="MX33">
            <v>25</v>
          </cell>
          <cell r="MY33" t="str">
            <v>022003</v>
          </cell>
          <cell r="MZ33">
            <v>3</v>
          </cell>
          <cell r="NA33" t="str">
            <v>022003</v>
          </cell>
          <cell r="NB33">
            <v>21</v>
          </cell>
          <cell r="NC33" t="str">
            <v>022003</v>
          </cell>
          <cell r="ND33">
            <v>4</v>
          </cell>
          <cell r="NE33" t="str">
            <v>022003</v>
          </cell>
          <cell r="NF33">
            <v>20</v>
          </cell>
          <cell r="NG33" t="str">
            <v>022003</v>
          </cell>
          <cell r="NH33">
            <v>3</v>
          </cell>
          <cell r="NI33" t="str">
            <v>022012</v>
          </cell>
          <cell r="NJ33">
            <v>3</v>
          </cell>
          <cell r="NK33" t="str">
            <v>022003</v>
          </cell>
          <cell r="NL33">
            <v>2</v>
          </cell>
          <cell r="NM33" t="str">
            <v>022003</v>
          </cell>
          <cell r="NN33">
            <v>6</v>
          </cell>
          <cell r="NO33" t="str">
            <v>022003</v>
          </cell>
          <cell r="NP33">
            <v>1</v>
          </cell>
          <cell r="NQ33" t="str">
            <v>022012</v>
          </cell>
          <cell r="NR33">
            <v>1</v>
          </cell>
          <cell r="NU33" t="str">
            <v>022103</v>
          </cell>
          <cell r="NV33">
            <v>3</v>
          </cell>
          <cell r="NY33" t="str">
            <v>022201</v>
          </cell>
          <cell r="NZ33">
            <v>2</v>
          </cell>
          <cell r="OC33" t="str">
            <v>023005</v>
          </cell>
          <cell r="OD33">
            <v>1</v>
          </cell>
          <cell r="OG33" t="str">
            <v>029001</v>
          </cell>
          <cell r="OH33">
            <v>1</v>
          </cell>
        </row>
        <row r="34">
          <cell r="C34" t="str">
            <v>022003</v>
          </cell>
          <cell r="D34">
            <v>87</v>
          </cell>
          <cell r="E34" t="str">
            <v>022003</v>
          </cell>
          <cell r="F34">
            <v>105</v>
          </cell>
          <cell r="G34" t="str">
            <v>022003</v>
          </cell>
          <cell r="H34">
            <v>108</v>
          </cell>
          <cell r="I34" t="str">
            <v>022003</v>
          </cell>
          <cell r="J34">
            <v>76</v>
          </cell>
          <cell r="K34" t="str">
            <v>022003</v>
          </cell>
          <cell r="L34">
            <v>143</v>
          </cell>
          <cell r="M34" t="str">
            <v>022003</v>
          </cell>
          <cell r="N34">
            <v>95</v>
          </cell>
          <cell r="O34" t="str">
            <v>022003</v>
          </cell>
          <cell r="P34">
            <v>113</v>
          </cell>
          <cell r="Q34" t="str">
            <v>022003</v>
          </cell>
          <cell r="R34">
            <v>97</v>
          </cell>
          <cell r="S34" t="str">
            <v>022003</v>
          </cell>
          <cell r="T34">
            <v>122</v>
          </cell>
          <cell r="U34" t="str">
            <v>022003</v>
          </cell>
          <cell r="V34">
            <v>106</v>
          </cell>
          <cell r="W34" t="str">
            <v>022003</v>
          </cell>
          <cell r="X34">
            <v>142</v>
          </cell>
          <cell r="Y34" t="str">
            <v>022003</v>
          </cell>
          <cell r="Z34">
            <v>105</v>
          </cell>
          <cell r="AA34" t="str">
            <v>022003</v>
          </cell>
          <cell r="AB34">
            <v>135</v>
          </cell>
          <cell r="AC34" t="str">
            <v>022003</v>
          </cell>
          <cell r="AD34">
            <v>144</v>
          </cell>
          <cell r="AE34" t="str">
            <v>022003</v>
          </cell>
          <cell r="AF34">
            <v>138</v>
          </cell>
          <cell r="AG34" t="str">
            <v>022003</v>
          </cell>
          <cell r="AH34">
            <v>138</v>
          </cell>
          <cell r="AI34" t="str">
            <v>022003</v>
          </cell>
          <cell r="AJ34">
            <v>149</v>
          </cell>
          <cell r="AK34" t="str">
            <v>022003</v>
          </cell>
          <cell r="AL34">
            <v>135</v>
          </cell>
          <cell r="AM34" t="str">
            <v>022003</v>
          </cell>
          <cell r="AN34">
            <v>133</v>
          </cell>
          <cell r="AO34" t="str">
            <v>022003</v>
          </cell>
          <cell r="AP34">
            <v>118</v>
          </cell>
          <cell r="AQ34" t="str">
            <v>022003</v>
          </cell>
          <cell r="AR34">
            <v>123</v>
          </cell>
          <cell r="AS34" t="str">
            <v>022003</v>
          </cell>
          <cell r="AT34">
            <v>134</v>
          </cell>
          <cell r="AU34" t="str">
            <v>022003</v>
          </cell>
          <cell r="AV34">
            <v>157</v>
          </cell>
          <cell r="AW34" t="str">
            <v>022003</v>
          </cell>
          <cell r="AX34">
            <v>147</v>
          </cell>
          <cell r="AY34" t="str">
            <v>022003</v>
          </cell>
          <cell r="AZ34">
            <v>161</v>
          </cell>
          <cell r="BA34" t="str">
            <v>022003</v>
          </cell>
          <cell r="BB34">
            <v>150</v>
          </cell>
          <cell r="BC34" t="str">
            <v>022003</v>
          </cell>
          <cell r="BD34">
            <v>132</v>
          </cell>
          <cell r="BE34" t="str">
            <v>022003</v>
          </cell>
          <cell r="BF34">
            <v>146</v>
          </cell>
          <cell r="BG34" t="str">
            <v>022003</v>
          </cell>
          <cell r="BH34">
            <v>120</v>
          </cell>
          <cell r="BI34" t="str">
            <v>022003</v>
          </cell>
          <cell r="BJ34">
            <v>105</v>
          </cell>
          <cell r="BK34" t="str">
            <v>022003</v>
          </cell>
          <cell r="BL34">
            <v>124</v>
          </cell>
          <cell r="BM34" t="str">
            <v>022003</v>
          </cell>
          <cell r="BN34">
            <v>80</v>
          </cell>
          <cell r="BO34" t="str">
            <v>021901</v>
          </cell>
          <cell r="BP34">
            <v>310</v>
          </cell>
          <cell r="BQ34" t="str">
            <v>021901</v>
          </cell>
          <cell r="BR34">
            <v>224</v>
          </cell>
          <cell r="BS34" t="str">
            <v>022000</v>
          </cell>
          <cell r="BT34">
            <v>156</v>
          </cell>
          <cell r="BU34" t="str">
            <v>022002</v>
          </cell>
          <cell r="BV34">
            <v>77</v>
          </cell>
          <cell r="BW34" t="str">
            <v>022000</v>
          </cell>
          <cell r="BX34">
            <v>147</v>
          </cell>
          <cell r="BY34" t="str">
            <v>022002</v>
          </cell>
          <cell r="BZ34">
            <v>86</v>
          </cell>
          <cell r="CA34" t="str">
            <v>022012</v>
          </cell>
          <cell r="CB34">
            <v>66</v>
          </cell>
          <cell r="CC34" t="str">
            <v>022003</v>
          </cell>
          <cell r="CD34">
            <v>68</v>
          </cell>
          <cell r="CE34" t="str">
            <v>022002</v>
          </cell>
          <cell r="CF34">
            <v>110</v>
          </cell>
          <cell r="CG34" t="str">
            <v>022002</v>
          </cell>
          <cell r="CH34">
            <v>75</v>
          </cell>
          <cell r="CI34" t="str">
            <v>022001</v>
          </cell>
          <cell r="CJ34">
            <v>317</v>
          </cell>
          <cell r="CK34" t="str">
            <v>022012</v>
          </cell>
          <cell r="CL34">
            <v>34</v>
          </cell>
          <cell r="CM34" t="str">
            <v>022012</v>
          </cell>
          <cell r="CN34">
            <v>51</v>
          </cell>
          <cell r="CO34" t="str">
            <v>022002</v>
          </cell>
          <cell r="CP34">
            <v>82</v>
          </cell>
          <cell r="CQ34" t="str">
            <v>022012</v>
          </cell>
          <cell r="CR34">
            <v>57</v>
          </cell>
          <cell r="CS34" t="str">
            <v>022003</v>
          </cell>
          <cell r="CT34">
            <v>69</v>
          </cell>
          <cell r="CU34" t="str">
            <v>022012</v>
          </cell>
          <cell r="CV34">
            <v>76</v>
          </cell>
          <cell r="CW34" t="str">
            <v>022012</v>
          </cell>
          <cell r="CX34">
            <v>33</v>
          </cell>
          <cell r="CY34" t="str">
            <v>022012</v>
          </cell>
          <cell r="CZ34">
            <v>79</v>
          </cell>
          <cell r="DA34" t="str">
            <v>022002</v>
          </cell>
          <cell r="DB34">
            <v>74</v>
          </cell>
          <cell r="DC34" t="str">
            <v>022012</v>
          </cell>
          <cell r="DD34">
            <v>68</v>
          </cell>
          <cell r="DE34" t="str">
            <v>022003</v>
          </cell>
          <cell r="DF34">
            <v>67</v>
          </cell>
          <cell r="DG34" t="str">
            <v>022012</v>
          </cell>
          <cell r="DH34">
            <v>58</v>
          </cell>
          <cell r="DI34" t="str">
            <v>022003</v>
          </cell>
          <cell r="DJ34">
            <v>69</v>
          </cell>
          <cell r="DK34" t="str">
            <v>022012</v>
          </cell>
          <cell r="DL34">
            <v>84</v>
          </cell>
          <cell r="DM34" t="str">
            <v>022012</v>
          </cell>
          <cell r="DN34">
            <v>55</v>
          </cell>
          <cell r="DO34" t="str">
            <v>022012</v>
          </cell>
          <cell r="DP34">
            <v>83</v>
          </cell>
          <cell r="DQ34" t="str">
            <v>022012</v>
          </cell>
          <cell r="DR34">
            <v>52</v>
          </cell>
          <cell r="DS34" t="str">
            <v>022003</v>
          </cell>
          <cell r="DT34">
            <v>150</v>
          </cell>
          <cell r="DU34" t="str">
            <v>022003</v>
          </cell>
          <cell r="DV34">
            <v>104</v>
          </cell>
          <cell r="DW34" t="str">
            <v>022012</v>
          </cell>
          <cell r="DX34">
            <v>100</v>
          </cell>
          <cell r="DY34" t="str">
            <v>022012</v>
          </cell>
          <cell r="DZ34">
            <v>78</v>
          </cell>
          <cell r="EA34" t="str">
            <v>022012</v>
          </cell>
          <cell r="EB34">
            <v>81</v>
          </cell>
          <cell r="EC34" t="str">
            <v>022012</v>
          </cell>
          <cell r="ED34">
            <v>68</v>
          </cell>
          <cell r="EE34" t="str">
            <v>022012</v>
          </cell>
          <cell r="EF34">
            <v>107</v>
          </cell>
          <cell r="EG34" t="str">
            <v>022003</v>
          </cell>
          <cell r="EH34">
            <v>144</v>
          </cell>
          <cell r="EI34" t="str">
            <v>022012</v>
          </cell>
          <cell r="EJ34">
            <v>111</v>
          </cell>
          <cell r="EK34" t="str">
            <v>022012</v>
          </cell>
          <cell r="EL34">
            <v>78</v>
          </cell>
          <cell r="EM34" t="str">
            <v>022012</v>
          </cell>
          <cell r="EN34">
            <v>89</v>
          </cell>
          <cell r="EO34" t="str">
            <v>022012</v>
          </cell>
          <cell r="EP34">
            <v>83</v>
          </cell>
          <cell r="EQ34" t="str">
            <v>022012</v>
          </cell>
          <cell r="ER34">
            <v>89</v>
          </cell>
          <cell r="ES34" t="str">
            <v>022003</v>
          </cell>
          <cell r="ET34">
            <v>133</v>
          </cell>
          <cell r="EU34" t="str">
            <v>022012</v>
          </cell>
          <cell r="EV34">
            <v>78</v>
          </cell>
          <cell r="EW34" t="str">
            <v>022012</v>
          </cell>
          <cell r="EX34">
            <v>84</v>
          </cell>
          <cell r="EY34" t="str">
            <v>022012</v>
          </cell>
          <cell r="EZ34">
            <v>92</v>
          </cell>
          <cell r="FA34" t="str">
            <v>022012</v>
          </cell>
          <cell r="FB34">
            <v>71</v>
          </cell>
          <cell r="FC34" t="str">
            <v>022012</v>
          </cell>
          <cell r="FD34">
            <v>75</v>
          </cell>
          <cell r="FE34" t="str">
            <v>022012</v>
          </cell>
          <cell r="FF34">
            <v>77</v>
          </cell>
          <cell r="FG34" t="str">
            <v>022012</v>
          </cell>
          <cell r="FH34">
            <v>98</v>
          </cell>
          <cell r="FI34" t="str">
            <v>022012</v>
          </cell>
          <cell r="FJ34">
            <v>84</v>
          </cell>
          <cell r="FK34" t="str">
            <v>022012</v>
          </cell>
          <cell r="FL34">
            <v>76</v>
          </cell>
          <cell r="FM34" t="str">
            <v>022012</v>
          </cell>
          <cell r="FN34">
            <v>66</v>
          </cell>
          <cell r="FO34" t="str">
            <v>022012</v>
          </cell>
          <cell r="FP34">
            <v>87</v>
          </cell>
          <cell r="FQ34" t="str">
            <v>022012</v>
          </cell>
          <cell r="FR34">
            <v>96</v>
          </cell>
          <cell r="FS34" t="str">
            <v>022012</v>
          </cell>
          <cell r="FT34">
            <v>72</v>
          </cell>
          <cell r="FU34" t="str">
            <v>022012</v>
          </cell>
          <cell r="FV34">
            <v>79</v>
          </cell>
          <cell r="FW34" t="str">
            <v>022012</v>
          </cell>
          <cell r="FX34">
            <v>73</v>
          </cell>
          <cell r="FY34" t="str">
            <v>022012</v>
          </cell>
          <cell r="FZ34">
            <v>85</v>
          </cell>
          <cell r="GA34" t="str">
            <v>022012</v>
          </cell>
          <cell r="GB34">
            <v>75</v>
          </cell>
          <cell r="GC34" t="str">
            <v>022012</v>
          </cell>
          <cell r="GD34">
            <v>69</v>
          </cell>
          <cell r="GE34" t="str">
            <v>022012</v>
          </cell>
          <cell r="GF34">
            <v>65</v>
          </cell>
          <cell r="GG34" t="str">
            <v>022012</v>
          </cell>
          <cell r="GH34">
            <v>80</v>
          </cell>
          <cell r="GI34" t="str">
            <v>022012</v>
          </cell>
          <cell r="GJ34">
            <v>87</v>
          </cell>
          <cell r="GK34" t="str">
            <v>022012</v>
          </cell>
          <cell r="GL34">
            <v>77</v>
          </cell>
          <cell r="GM34" t="str">
            <v>022012</v>
          </cell>
          <cell r="GN34">
            <v>70</v>
          </cell>
          <cell r="GO34" t="str">
            <v>022012</v>
          </cell>
          <cell r="GP34">
            <v>88</v>
          </cell>
          <cell r="GQ34" t="str">
            <v>022012</v>
          </cell>
          <cell r="GR34">
            <v>76</v>
          </cell>
          <cell r="GS34" t="str">
            <v>022012</v>
          </cell>
          <cell r="GT34">
            <v>81</v>
          </cell>
          <cell r="GU34" t="str">
            <v>022012</v>
          </cell>
          <cell r="GV34">
            <v>90</v>
          </cell>
          <cell r="GW34" t="str">
            <v>022012</v>
          </cell>
          <cell r="GX34">
            <v>93</v>
          </cell>
          <cell r="GY34" t="str">
            <v>022012</v>
          </cell>
          <cell r="GZ34">
            <v>94</v>
          </cell>
          <cell r="HA34" t="str">
            <v>022012</v>
          </cell>
          <cell r="HB34">
            <v>85</v>
          </cell>
          <cell r="HC34" t="str">
            <v>022012</v>
          </cell>
          <cell r="HD34">
            <v>87</v>
          </cell>
          <cell r="HE34" t="str">
            <v>022003</v>
          </cell>
          <cell r="HF34">
            <v>143</v>
          </cell>
          <cell r="HG34" t="str">
            <v>022012</v>
          </cell>
          <cell r="HH34">
            <v>96</v>
          </cell>
          <cell r="HI34" t="str">
            <v>022012</v>
          </cell>
          <cell r="HJ34">
            <v>104</v>
          </cell>
          <cell r="HK34" t="str">
            <v>022012</v>
          </cell>
          <cell r="HL34">
            <v>116</v>
          </cell>
          <cell r="HM34" t="str">
            <v>022012</v>
          </cell>
          <cell r="HN34">
            <v>111</v>
          </cell>
          <cell r="HO34" t="str">
            <v>022012</v>
          </cell>
          <cell r="HP34">
            <v>85</v>
          </cell>
          <cell r="HQ34" t="str">
            <v>022012</v>
          </cell>
          <cell r="HR34">
            <v>110</v>
          </cell>
          <cell r="HS34" t="str">
            <v>022012</v>
          </cell>
          <cell r="HT34">
            <v>112</v>
          </cell>
          <cell r="HU34" t="str">
            <v>022012</v>
          </cell>
          <cell r="HV34">
            <v>112</v>
          </cell>
          <cell r="HW34" t="str">
            <v>022003</v>
          </cell>
          <cell r="HX34">
            <v>172</v>
          </cell>
          <cell r="HY34" t="str">
            <v>022012</v>
          </cell>
          <cell r="HZ34">
            <v>124</v>
          </cell>
          <cell r="IA34" t="str">
            <v>022012</v>
          </cell>
          <cell r="IB34">
            <v>131</v>
          </cell>
          <cell r="IC34" t="str">
            <v>022012</v>
          </cell>
          <cell r="ID34">
            <v>141</v>
          </cell>
          <cell r="IE34" t="str">
            <v>022012</v>
          </cell>
          <cell r="IF34">
            <v>135</v>
          </cell>
          <cell r="IG34" t="str">
            <v>022012</v>
          </cell>
          <cell r="IH34">
            <v>129</v>
          </cell>
          <cell r="II34" t="str">
            <v>022012</v>
          </cell>
          <cell r="IJ34">
            <v>103</v>
          </cell>
          <cell r="IK34" t="str">
            <v>022003</v>
          </cell>
          <cell r="IL34">
            <v>187</v>
          </cell>
          <cell r="IM34" t="str">
            <v>022012</v>
          </cell>
          <cell r="IN34">
            <v>120</v>
          </cell>
          <cell r="IO34" t="str">
            <v>022012</v>
          </cell>
          <cell r="IP34">
            <v>120</v>
          </cell>
          <cell r="IQ34" t="str">
            <v>022012</v>
          </cell>
          <cell r="IR34">
            <v>108</v>
          </cell>
          <cell r="IS34" t="str">
            <v>022012</v>
          </cell>
          <cell r="IT34">
            <v>119</v>
          </cell>
          <cell r="IU34" t="str">
            <v>022012</v>
          </cell>
          <cell r="IV34">
            <v>80</v>
          </cell>
          <cell r="IW34" t="str">
            <v>022012</v>
          </cell>
          <cell r="IX34">
            <v>104</v>
          </cell>
          <cell r="IY34" t="str">
            <v>022012</v>
          </cell>
          <cell r="IZ34">
            <v>67</v>
          </cell>
          <cell r="JA34" t="str">
            <v>022012</v>
          </cell>
          <cell r="JB34">
            <v>92</v>
          </cell>
          <cell r="JC34" t="str">
            <v>022012</v>
          </cell>
          <cell r="JD34">
            <v>85</v>
          </cell>
          <cell r="JE34" t="str">
            <v>022012</v>
          </cell>
          <cell r="JF34">
            <v>89</v>
          </cell>
          <cell r="JG34" t="str">
            <v>022012</v>
          </cell>
          <cell r="JH34">
            <v>70</v>
          </cell>
          <cell r="JI34" t="str">
            <v>022012</v>
          </cell>
          <cell r="JJ34">
            <v>89</v>
          </cell>
          <cell r="JK34" t="str">
            <v>022012</v>
          </cell>
          <cell r="JL34">
            <v>48</v>
          </cell>
          <cell r="JM34" t="str">
            <v>022012</v>
          </cell>
          <cell r="JN34">
            <v>62</v>
          </cell>
          <cell r="JO34" t="str">
            <v>022012</v>
          </cell>
          <cell r="JP34">
            <v>54</v>
          </cell>
          <cell r="JQ34" t="str">
            <v>022012</v>
          </cell>
          <cell r="JR34">
            <v>62</v>
          </cell>
          <cell r="JS34" t="str">
            <v>022012</v>
          </cell>
          <cell r="JT34">
            <v>47</v>
          </cell>
          <cell r="JU34" t="str">
            <v>022012</v>
          </cell>
          <cell r="JV34">
            <v>76</v>
          </cell>
          <cell r="JW34" t="str">
            <v>022012</v>
          </cell>
          <cell r="JX34">
            <v>41</v>
          </cell>
          <cell r="JY34" t="str">
            <v>022012</v>
          </cell>
          <cell r="JZ34">
            <v>67</v>
          </cell>
          <cell r="KA34" t="str">
            <v>022012</v>
          </cell>
          <cell r="KB34">
            <v>32</v>
          </cell>
          <cell r="KC34" t="str">
            <v>022012</v>
          </cell>
          <cell r="KD34">
            <v>50</v>
          </cell>
          <cell r="KE34" t="str">
            <v>022012</v>
          </cell>
          <cell r="KF34">
            <v>16</v>
          </cell>
          <cell r="KG34" t="str">
            <v>022012</v>
          </cell>
          <cell r="KH34">
            <v>44</v>
          </cell>
          <cell r="KI34" t="str">
            <v>022012</v>
          </cell>
          <cell r="KJ34">
            <v>30</v>
          </cell>
          <cell r="KK34" t="str">
            <v>022012</v>
          </cell>
          <cell r="KL34">
            <v>37</v>
          </cell>
          <cell r="KM34" t="str">
            <v>022012</v>
          </cell>
          <cell r="KN34">
            <v>21</v>
          </cell>
          <cell r="KO34" t="str">
            <v>022012</v>
          </cell>
          <cell r="KP34">
            <v>26</v>
          </cell>
          <cell r="KQ34" t="str">
            <v>022012</v>
          </cell>
          <cell r="KR34">
            <v>7</v>
          </cell>
          <cell r="KS34" t="str">
            <v>022012</v>
          </cell>
          <cell r="KT34">
            <v>14</v>
          </cell>
          <cell r="KU34" t="str">
            <v>022012</v>
          </cell>
          <cell r="KV34">
            <v>3</v>
          </cell>
          <cell r="KW34" t="str">
            <v>022012</v>
          </cell>
          <cell r="KX34">
            <v>10</v>
          </cell>
          <cell r="KY34" t="str">
            <v>022012</v>
          </cell>
          <cell r="KZ34">
            <v>9</v>
          </cell>
          <cell r="LA34" t="str">
            <v>022012</v>
          </cell>
          <cell r="LB34">
            <v>9</v>
          </cell>
          <cell r="LC34" t="str">
            <v>022012</v>
          </cell>
          <cell r="LD34">
            <v>10</v>
          </cell>
          <cell r="LE34" t="str">
            <v>022012</v>
          </cell>
          <cell r="LF34">
            <v>26</v>
          </cell>
          <cell r="LG34" t="str">
            <v>022012</v>
          </cell>
          <cell r="LH34">
            <v>11</v>
          </cell>
          <cell r="LI34" t="str">
            <v>022012</v>
          </cell>
          <cell r="LJ34">
            <v>38</v>
          </cell>
          <cell r="LK34" t="str">
            <v>022012</v>
          </cell>
          <cell r="LL34">
            <v>14</v>
          </cell>
          <cell r="LM34" t="str">
            <v>022012</v>
          </cell>
          <cell r="LN34">
            <v>36</v>
          </cell>
          <cell r="LO34" t="str">
            <v>022012</v>
          </cell>
          <cell r="LP34">
            <v>13</v>
          </cell>
          <cell r="LQ34" t="str">
            <v>022012</v>
          </cell>
          <cell r="LR34">
            <v>46</v>
          </cell>
          <cell r="LS34" t="str">
            <v>022012</v>
          </cell>
          <cell r="LT34">
            <v>11</v>
          </cell>
          <cell r="LU34" t="str">
            <v>022012</v>
          </cell>
          <cell r="LV34">
            <v>31</v>
          </cell>
          <cell r="LW34" t="str">
            <v>022012</v>
          </cell>
          <cell r="LX34">
            <v>9</v>
          </cell>
          <cell r="LY34" t="str">
            <v>022012</v>
          </cell>
          <cell r="LZ34">
            <v>24</v>
          </cell>
          <cell r="MA34" t="str">
            <v>022012</v>
          </cell>
          <cell r="MB34">
            <v>7</v>
          </cell>
          <cell r="MC34" t="str">
            <v>022012</v>
          </cell>
          <cell r="MD34">
            <v>33</v>
          </cell>
          <cell r="ME34" t="str">
            <v>022012</v>
          </cell>
          <cell r="MF34">
            <v>11</v>
          </cell>
          <cell r="MG34" t="str">
            <v>022012</v>
          </cell>
          <cell r="MH34">
            <v>17</v>
          </cell>
          <cell r="MK34" t="str">
            <v>022012</v>
          </cell>
          <cell r="ML34">
            <v>10</v>
          </cell>
          <cell r="MO34" t="str">
            <v>022012</v>
          </cell>
          <cell r="MP34">
            <v>11</v>
          </cell>
          <cell r="MQ34" t="str">
            <v>022012</v>
          </cell>
          <cell r="MR34">
            <v>4</v>
          </cell>
          <cell r="MS34" t="str">
            <v>022012</v>
          </cell>
          <cell r="MT34">
            <v>13</v>
          </cell>
          <cell r="MU34" t="str">
            <v>022012</v>
          </cell>
          <cell r="MV34">
            <v>4</v>
          </cell>
          <cell r="MW34" t="str">
            <v>022012</v>
          </cell>
          <cell r="MX34">
            <v>9</v>
          </cell>
          <cell r="MY34" t="str">
            <v>022012</v>
          </cell>
          <cell r="MZ34">
            <v>2</v>
          </cell>
          <cell r="NA34" t="str">
            <v>022012</v>
          </cell>
          <cell r="NB34">
            <v>9</v>
          </cell>
          <cell r="NE34" t="str">
            <v>022012</v>
          </cell>
          <cell r="NF34">
            <v>3</v>
          </cell>
          <cell r="NG34" t="str">
            <v>022012</v>
          </cell>
          <cell r="NH34">
            <v>1</v>
          </cell>
          <cell r="NI34" t="str">
            <v>022102</v>
          </cell>
          <cell r="NJ34">
            <v>12</v>
          </cell>
          <cell r="NM34" t="str">
            <v>022012</v>
          </cell>
          <cell r="NN34">
            <v>3</v>
          </cell>
          <cell r="NQ34" t="str">
            <v>022102</v>
          </cell>
          <cell r="NR34">
            <v>5</v>
          </cell>
          <cell r="NU34" t="str">
            <v>022104</v>
          </cell>
          <cell r="NV34">
            <v>2</v>
          </cell>
          <cell r="NY34" t="str">
            <v>022202</v>
          </cell>
          <cell r="NZ34">
            <v>1</v>
          </cell>
          <cell r="OC34" t="str">
            <v>023500</v>
          </cell>
          <cell r="OD34">
            <v>5</v>
          </cell>
          <cell r="OG34" t="str">
            <v>029700</v>
          </cell>
          <cell r="OH34">
            <v>2</v>
          </cell>
        </row>
        <row r="35">
          <cell r="C35" t="str">
            <v>022012</v>
          </cell>
          <cell r="D35">
            <v>60</v>
          </cell>
          <cell r="E35" t="str">
            <v>022012</v>
          </cell>
          <cell r="F35">
            <v>53</v>
          </cell>
          <cell r="G35" t="str">
            <v>022012</v>
          </cell>
          <cell r="H35">
            <v>59</v>
          </cell>
          <cell r="I35" t="str">
            <v>022012</v>
          </cell>
          <cell r="J35">
            <v>53</v>
          </cell>
          <cell r="K35" t="str">
            <v>022012</v>
          </cell>
          <cell r="L35">
            <v>70</v>
          </cell>
          <cell r="M35" t="str">
            <v>022012</v>
          </cell>
          <cell r="N35">
            <v>63</v>
          </cell>
          <cell r="O35" t="str">
            <v>022012</v>
          </cell>
          <cell r="P35">
            <v>62</v>
          </cell>
          <cell r="Q35" t="str">
            <v>022012</v>
          </cell>
          <cell r="R35">
            <v>66</v>
          </cell>
          <cell r="S35" t="str">
            <v>022012</v>
          </cell>
          <cell r="T35">
            <v>88</v>
          </cell>
          <cell r="U35" t="str">
            <v>022012</v>
          </cell>
          <cell r="V35">
            <v>59</v>
          </cell>
          <cell r="W35" t="str">
            <v>022012</v>
          </cell>
          <cell r="X35">
            <v>70</v>
          </cell>
          <cell r="Y35" t="str">
            <v>022012</v>
          </cell>
          <cell r="Z35">
            <v>85</v>
          </cell>
          <cell r="AA35" t="str">
            <v>022012</v>
          </cell>
          <cell r="AB35">
            <v>99</v>
          </cell>
          <cell r="AC35" t="str">
            <v>022012</v>
          </cell>
          <cell r="AD35">
            <v>82</v>
          </cell>
          <cell r="AE35" t="str">
            <v>022012</v>
          </cell>
          <cell r="AF35">
            <v>90</v>
          </cell>
          <cell r="AG35" t="str">
            <v>022012</v>
          </cell>
          <cell r="AH35">
            <v>77</v>
          </cell>
          <cell r="AI35" t="str">
            <v>022012</v>
          </cell>
          <cell r="AJ35">
            <v>98</v>
          </cell>
          <cell r="AK35" t="str">
            <v>022012</v>
          </cell>
          <cell r="AL35">
            <v>98</v>
          </cell>
          <cell r="AM35" t="str">
            <v>022012</v>
          </cell>
          <cell r="AN35">
            <v>98</v>
          </cell>
          <cell r="AO35" t="str">
            <v>022012</v>
          </cell>
          <cell r="AP35">
            <v>87</v>
          </cell>
          <cell r="AQ35" t="str">
            <v>022012</v>
          </cell>
          <cell r="AR35">
            <v>102</v>
          </cell>
          <cell r="AS35" t="str">
            <v>022012</v>
          </cell>
          <cell r="AT35">
            <v>101</v>
          </cell>
          <cell r="AU35" t="str">
            <v>022012</v>
          </cell>
          <cell r="AV35">
            <v>97</v>
          </cell>
          <cell r="AW35" t="str">
            <v>022012</v>
          </cell>
          <cell r="AX35">
            <v>93</v>
          </cell>
          <cell r="AY35" t="str">
            <v>022012</v>
          </cell>
          <cell r="AZ35">
            <v>119</v>
          </cell>
          <cell r="BA35" t="str">
            <v>022012</v>
          </cell>
          <cell r="BB35">
            <v>111</v>
          </cell>
          <cell r="BC35" t="str">
            <v>022012</v>
          </cell>
          <cell r="BD35">
            <v>109</v>
          </cell>
          <cell r="BE35" t="str">
            <v>022012</v>
          </cell>
          <cell r="BF35">
            <v>96</v>
          </cell>
          <cell r="BG35" t="str">
            <v>022012</v>
          </cell>
          <cell r="BH35">
            <v>86</v>
          </cell>
          <cell r="BI35" t="str">
            <v>022012</v>
          </cell>
          <cell r="BJ35">
            <v>57</v>
          </cell>
          <cell r="BK35" t="str">
            <v>022012</v>
          </cell>
          <cell r="BL35">
            <v>73</v>
          </cell>
          <cell r="BM35" t="str">
            <v>022012</v>
          </cell>
          <cell r="BN35">
            <v>55</v>
          </cell>
          <cell r="BO35" t="str">
            <v>022000</v>
          </cell>
          <cell r="BP35">
            <v>191</v>
          </cell>
          <cell r="BQ35" t="str">
            <v>022000</v>
          </cell>
          <cell r="BR35">
            <v>146</v>
          </cell>
          <cell r="BS35" t="str">
            <v>022001</v>
          </cell>
          <cell r="BT35">
            <v>259</v>
          </cell>
          <cell r="BU35" t="str">
            <v>022003</v>
          </cell>
          <cell r="BV35">
            <v>69</v>
          </cell>
          <cell r="BW35" t="str">
            <v>022001</v>
          </cell>
          <cell r="BX35">
            <v>289</v>
          </cell>
          <cell r="BY35" t="str">
            <v>022003</v>
          </cell>
          <cell r="BZ35">
            <v>70</v>
          </cell>
          <cell r="CA35" t="str">
            <v>022102</v>
          </cell>
          <cell r="CB35">
            <v>95</v>
          </cell>
          <cell r="CC35" t="str">
            <v>022012</v>
          </cell>
          <cell r="CD35">
            <v>37</v>
          </cell>
          <cell r="CE35" t="str">
            <v>022003</v>
          </cell>
          <cell r="CF35">
            <v>84</v>
          </cell>
          <cell r="CG35" t="str">
            <v>022003</v>
          </cell>
          <cell r="CH35">
            <v>58</v>
          </cell>
          <cell r="CI35" t="str">
            <v>022002</v>
          </cell>
          <cell r="CJ35">
            <v>109</v>
          </cell>
          <cell r="CK35" t="str">
            <v>022102</v>
          </cell>
          <cell r="CL35">
            <v>69</v>
          </cell>
          <cell r="CM35" t="str">
            <v>022102</v>
          </cell>
          <cell r="CN35">
            <v>147</v>
          </cell>
          <cell r="CO35" t="str">
            <v>022003</v>
          </cell>
          <cell r="CP35">
            <v>70</v>
          </cell>
          <cell r="CQ35" t="str">
            <v>022102</v>
          </cell>
          <cell r="CR35">
            <v>112</v>
          </cell>
          <cell r="CS35" t="str">
            <v>022012</v>
          </cell>
          <cell r="CT35">
            <v>43</v>
          </cell>
          <cell r="CU35" t="str">
            <v>022102</v>
          </cell>
          <cell r="CV35">
            <v>112</v>
          </cell>
          <cell r="CW35" t="str">
            <v>022102</v>
          </cell>
          <cell r="CX35">
            <v>71</v>
          </cell>
          <cell r="CY35" t="str">
            <v>022102</v>
          </cell>
          <cell r="CZ35">
            <v>101</v>
          </cell>
          <cell r="DA35" t="str">
            <v>022003</v>
          </cell>
          <cell r="DB35">
            <v>71</v>
          </cell>
          <cell r="DC35" t="str">
            <v>022102</v>
          </cell>
          <cell r="DD35">
            <v>99</v>
          </cell>
          <cell r="DE35" t="str">
            <v>022012</v>
          </cell>
          <cell r="DF35">
            <v>43</v>
          </cell>
          <cell r="DG35" t="str">
            <v>022102</v>
          </cell>
          <cell r="DH35">
            <v>112</v>
          </cell>
          <cell r="DI35" t="str">
            <v>022012</v>
          </cell>
          <cell r="DJ35">
            <v>48</v>
          </cell>
          <cell r="DK35" t="str">
            <v>022102</v>
          </cell>
          <cell r="DL35">
            <v>114</v>
          </cell>
          <cell r="DM35" t="str">
            <v>022102</v>
          </cell>
          <cell r="DN35">
            <v>66</v>
          </cell>
          <cell r="DO35" t="str">
            <v>022102</v>
          </cell>
          <cell r="DP35">
            <v>154</v>
          </cell>
          <cell r="DQ35" t="str">
            <v>022102</v>
          </cell>
          <cell r="DR35">
            <v>105</v>
          </cell>
          <cell r="DS35" t="str">
            <v>022012</v>
          </cell>
          <cell r="DT35">
            <v>87</v>
          </cell>
          <cell r="DU35" t="str">
            <v>022012</v>
          </cell>
          <cell r="DV35">
            <v>51</v>
          </cell>
          <cell r="DW35" t="str">
            <v>022102</v>
          </cell>
          <cell r="DX35">
            <v>168</v>
          </cell>
          <cell r="DY35" t="str">
            <v>022102</v>
          </cell>
          <cell r="DZ35">
            <v>123</v>
          </cell>
          <cell r="EA35" t="str">
            <v>022102</v>
          </cell>
          <cell r="EB35">
            <v>131</v>
          </cell>
          <cell r="EC35" t="str">
            <v>022102</v>
          </cell>
          <cell r="ED35">
            <v>125</v>
          </cell>
          <cell r="EE35" t="str">
            <v>022102</v>
          </cell>
          <cell r="EF35">
            <v>171</v>
          </cell>
          <cell r="EG35" t="str">
            <v>022012</v>
          </cell>
          <cell r="EH35">
            <v>96</v>
          </cell>
          <cell r="EI35" t="str">
            <v>022102</v>
          </cell>
          <cell r="EJ35">
            <v>147</v>
          </cell>
          <cell r="EK35" t="str">
            <v>022102</v>
          </cell>
          <cell r="EL35">
            <v>147</v>
          </cell>
          <cell r="EM35" t="str">
            <v>022102</v>
          </cell>
          <cell r="EN35">
            <v>140</v>
          </cell>
          <cell r="EO35" t="str">
            <v>022102</v>
          </cell>
          <cell r="EP35">
            <v>118</v>
          </cell>
          <cell r="EQ35" t="str">
            <v>022102</v>
          </cell>
          <cell r="ER35">
            <v>131</v>
          </cell>
          <cell r="ES35" t="str">
            <v>022012</v>
          </cell>
          <cell r="ET35">
            <v>83</v>
          </cell>
          <cell r="EU35" t="str">
            <v>022102</v>
          </cell>
          <cell r="EV35">
            <v>173</v>
          </cell>
          <cell r="EW35" t="str">
            <v>022102</v>
          </cell>
          <cell r="EX35">
            <v>140</v>
          </cell>
          <cell r="EY35" t="str">
            <v>022102</v>
          </cell>
          <cell r="EZ35">
            <v>123</v>
          </cell>
          <cell r="FA35" t="str">
            <v>022102</v>
          </cell>
          <cell r="FB35">
            <v>121</v>
          </cell>
          <cell r="FC35" t="str">
            <v>022102</v>
          </cell>
          <cell r="FD35">
            <v>108</v>
          </cell>
          <cell r="FE35" t="str">
            <v>022102</v>
          </cell>
          <cell r="FF35">
            <v>124</v>
          </cell>
          <cell r="FG35" t="str">
            <v>022102</v>
          </cell>
          <cell r="FH35">
            <v>108</v>
          </cell>
          <cell r="FI35" t="str">
            <v>022102</v>
          </cell>
          <cell r="FJ35">
            <v>119</v>
          </cell>
          <cell r="FK35" t="str">
            <v>022102</v>
          </cell>
          <cell r="FL35">
            <v>140</v>
          </cell>
          <cell r="FM35" t="str">
            <v>022102</v>
          </cell>
          <cell r="FN35">
            <v>134</v>
          </cell>
          <cell r="FO35" t="str">
            <v>022102</v>
          </cell>
          <cell r="FP35">
            <v>164</v>
          </cell>
          <cell r="FQ35" t="str">
            <v>022102</v>
          </cell>
          <cell r="FR35">
            <v>138</v>
          </cell>
          <cell r="FS35" t="str">
            <v>022102</v>
          </cell>
          <cell r="FT35">
            <v>134</v>
          </cell>
          <cell r="FU35" t="str">
            <v>022102</v>
          </cell>
          <cell r="FV35">
            <v>153</v>
          </cell>
          <cell r="FW35" t="str">
            <v>022102</v>
          </cell>
          <cell r="FX35">
            <v>140</v>
          </cell>
          <cell r="FY35" t="str">
            <v>022102</v>
          </cell>
          <cell r="FZ35">
            <v>152</v>
          </cell>
          <cell r="GA35" t="str">
            <v>022102</v>
          </cell>
          <cell r="GB35">
            <v>138</v>
          </cell>
          <cell r="GC35" t="str">
            <v>022102</v>
          </cell>
          <cell r="GD35">
            <v>147</v>
          </cell>
          <cell r="GE35" t="str">
            <v>022102</v>
          </cell>
          <cell r="GF35">
            <v>142</v>
          </cell>
          <cell r="GG35" t="str">
            <v>022102</v>
          </cell>
          <cell r="GH35">
            <v>151</v>
          </cell>
          <cell r="GI35" t="str">
            <v>022102</v>
          </cell>
          <cell r="GJ35">
            <v>130</v>
          </cell>
          <cell r="GK35" t="str">
            <v>022102</v>
          </cell>
          <cell r="GL35">
            <v>149</v>
          </cell>
          <cell r="GM35" t="str">
            <v>022102</v>
          </cell>
          <cell r="GN35">
            <v>134</v>
          </cell>
          <cell r="GO35" t="str">
            <v>022102</v>
          </cell>
          <cell r="GP35">
            <v>120</v>
          </cell>
          <cell r="GQ35" t="str">
            <v>022102</v>
          </cell>
          <cell r="GR35">
            <v>134</v>
          </cell>
          <cell r="GS35" t="str">
            <v>022102</v>
          </cell>
          <cell r="GT35">
            <v>158</v>
          </cell>
          <cell r="GU35" t="str">
            <v>022102</v>
          </cell>
          <cell r="GV35">
            <v>156</v>
          </cell>
          <cell r="GW35" t="str">
            <v>022102</v>
          </cell>
          <cell r="GX35">
            <v>164</v>
          </cell>
          <cell r="GY35" t="str">
            <v>022102</v>
          </cell>
          <cell r="GZ35">
            <v>163</v>
          </cell>
          <cell r="HA35" t="str">
            <v>022102</v>
          </cell>
          <cell r="HB35">
            <v>158</v>
          </cell>
          <cell r="HC35" t="str">
            <v>022102</v>
          </cell>
          <cell r="HD35">
            <v>179</v>
          </cell>
          <cell r="HE35" t="str">
            <v>022012</v>
          </cell>
          <cell r="HF35">
            <v>82</v>
          </cell>
          <cell r="HG35" t="str">
            <v>022102</v>
          </cell>
          <cell r="HH35">
            <v>200</v>
          </cell>
          <cell r="HI35" t="str">
            <v>022102</v>
          </cell>
          <cell r="HJ35">
            <v>184</v>
          </cell>
          <cell r="HK35" t="str">
            <v>022102</v>
          </cell>
          <cell r="HL35">
            <v>175</v>
          </cell>
          <cell r="HM35" t="str">
            <v>022102</v>
          </cell>
          <cell r="HN35">
            <v>179</v>
          </cell>
          <cell r="HO35" t="str">
            <v>022102</v>
          </cell>
          <cell r="HP35">
            <v>211</v>
          </cell>
          <cell r="HQ35" t="str">
            <v>022102</v>
          </cell>
          <cell r="HR35">
            <v>186</v>
          </cell>
          <cell r="HS35" t="str">
            <v>022102</v>
          </cell>
          <cell r="HT35">
            <v>210</v>
          </cell>
          <cell r="HU35" t="str">
            <v>022102</v>
          </cell>
          <cell r="HV35">
            <v>190</v>
          </cell>
          <cell r="HW35" t="str">
            <v>022012</v>
          </cell>
          <cell r="HX35">
            <v>131</v>
          </cell>
          <cell r="HY35" t="str">
            <v>022102</v>
          </cell>
          <cell r="HZ35">
            <v>210</v>
          </cell>
          <cell r="IA35" t="str">
            <v>022102</v>
          </cell>
          <cell r="IB35">
            <v>197</v>
          </cell>
          <cell r="IC35" t="str">
            <v>022102</v>
          </cell>
          <cell r="ID35">
            <v>179</v>
          </cell>
          <cell r="IE35" t="str">
            <v>022102</v>
          </cell>
          <cell r="IF35">
            <v>198</v>
          </cell>
          <cell r="IG35" t="str">
            <v>022102</v>
          </cell>
          <cell r="IH35">
            <v>187</v>
          </cell>
          <cell r="II35" t="str">
            <v>022102</v>
          </cell>
          <cell r="IJ35">
            <v>168</v>
          </cell>
          <cell r="IK35" t="str">
            <v>022012</v>
          </cell>
          <cell r="IL35">
            <v>134</v>
          </cell>
          <cell r="IM35" t="str">
            <v>022102</v>
          </cell>
          <cell r="IN35">
            <v>176</v>
          </cell>
          <cell r="IO35" t="str">
            <v>022102</v>
          </cell>
          <cell r="IP35">
            <v>196</v>
          </cell>
          <cell r="IQ35" t="str">
            <v>022102</v>
          </cell>
          <cell r="IR35">
            <v>153</v>
          </cell>
          <cell r="IS35" t="str">
            <v>022102</v>
          </cell>
          <cell r="IT35">
            <v>182</v>
          </cell>
          <cell r="IU35" t="str">
            <v>022102</v>
          </cell>
          <cell r="IV35">
            <v>127</v>
          </cell>
          <cell r="IW35" t="str">
            <v>022102</v>
          </cell>
          <cell r="IX35">
            <v>155</v>
          </cell>
          <cell r="IY35" t="str">
            <v>022102</v>
          </cell>
          <cell r="IZ35">
            <v>131</v>
          </cell>
          <cell r="JA35" t="str">
            <v>022102</v>
          </cell>
          <cell r="JB35">
            <v>151</v>
          </cell>
          <cell r="JC35" t="str">
            <v>022102</v>
          </cell>
          <cell r="JD35">
            <v>119</v>
          </cell>
          <cell r="JE35" t="str">
            <v>022102</v>
          </cell>
          <cell r="JF35">
            <v>144</v>
          </cell>
          <cell r="JG35" t="str">
            <v>022102</v>
          </cell>
          <cell r="JH35">
            <v>101</v>
          </cell>
          <cell r="JI35" t="str">
            <v>022102</v>
          </cell>
          <cell r="JJ35">
            <v>148</v>
          </cell>
          <cell r="JK35" t="str">
            <v>022102</v>
          </cell>
          <cell r="JL35">
            <v>73</v>
          </cell>
          <cell r="JM35" t="str">
            <v>022102</v>
          </cell>
          <cell r="JN35">
            <v>102</v>
          </cell>
          <cell r="JO35" t="str">
            <v>022102</v>
          </cell>
          <cell r="JP35">
            <v>102</v>
          </cell>
          <cell r="JQ35" t="str">
            <v>022102</v>
          </cell>
          <cell r="JR35">
            <v>123</v>
          </cell>
          <cell r="JS35" t="str">
            <v>022102</v>
          </cell>
          <cell r="JT35">
            <v>66</v>
          </cell>
          <cell r="JU35" t="str">
            <v>022102</v>
          </cell>
          <cell r="JV35">
            <v>91</v>
          </cell>
          <cell r="JW35" t="str">
            <v>022102</v>
          </cell>
          <cell r="JX35">
            <v>52</v>
          </cell>
          <cell r="JY35" t="str">
            <v>022102</v>
          </cell>
          <cell r="JZ35">
            <v>102</v>
          </cell>
          <cell r="KA35" t="str">
            <v>022102</v>
          </cell>
          <cell r="KB35">
            <v>64</v>
          </cell>
          <cell r="KC35" t="str">
            <v>022102</v>
          </cell>
          <cell r="KD35">
            <v>101</v>
          </cell>
          <cell r="KE35" t="str">
            <v>022102</v>
          </cell>
          <cell r="KF35">
            <v>44</v>
          </cell>
          <cell r="KG35" t="str">
            <v>022102</v>
          </cell>
          <cell r="KH35">
            <v>82</v>
          </cell>
          <cell r="KI35" t="str">
            <v>022102</v>
          </cell>
          <cell r="KJ35">
            <v>46</v>
          </cell>
          <cell r="KK35" t="str">
            <v>022102</v>
          </cell>
          <cell r="KL35">
            <v>72</v>
          </cell>
          <cell r="KM35" t="str">
            <v>022102</v>
          </cell>
          <cell r="KN35">
            <v>29</v>
          </cell>
          <cell r="KO35" t="str">
            <v>022102</v>
          </cell>
          <cell r="KP35">
            <v>56</v>
          </cell>
          <cell r="KQ35" t="str">
            <v>022102</v>
          </cell>
          <cell r="KR35">
            <v>13</v>
          </cell>
          <cell r="KS35" t="str">
            <v>022102</v>
          </cell>
          <cell r="KT35">
            <v>30</v>
          </cell>
          <cell r="KU35" t="str">
            <v>022102</v>
          </cell>
          <cell r="KV35">
            <v>17</v>
          </cell>
          <cell r="KW35" t="str">
            <v>022102</v>
          </cell>
          <cell r="KX35">
            <v>28</v>
          </cell>
          <cell r="KY35" t="str">
            <v>022102</v>
          </cell>
          <cell r="KZ35">
            <v>9</v>
          </cell>
          <cell r="LA35" t="str">
            <v>022102</v>
          </cell>
          <cell r="LB35">
            <v>22</v>
          </cell>
          <cell r="LC35" t="str">
            <v>022102</v>
          </cell>
          <cell r="LD35">
            <v>21</v>
          </cell>
          <cell r="LE35" t="str">
            <v>022102</v>
          </cell>
          <cell r="LF35">
            <v>54</v>
          </cell>
          <cell r="LG35" t="str">
            <v>022102</v>
          </cell>
          <cell r="LH35">
            <v>31</v>
          </cell>
          <cell r="LI35" t="str">
            <v>022102</v>
          </cell>
          <cell r="LJ35">
            <v>76</v>
          </cell>
          <cell r="LK35" t="str">
            <v>022102</v>
          </cell>
          <cell r="LL35">
            <v>29</v>
          </cell>
          <cell r="LM35" t="str">
            <v>022102</v>
          </cell>
          <cell r="LN35">
            <v>75</v>
          </cell>
          <cell r="LO35" t="str">
            <v>022102</v>
          </cell>
          <cell r="LP35">
            <v>34</v>
          </cell>
          <cell r="LQ35" t="str">
            <v>022102</v>
          </cell>
          <cell r="LR35">
            <v>84</v>
          </cell>
          <cell r="LS35" t="str">
            <v>022102</v>
          </cell>
          <cell r="LT35">
            <v>30</v>
          </cell>
          <cell r="LU35" t="str">
            <v>022102</v>
          </cell>
          <cell r="LV35">
            <v>60</v>
          </cell>
          <cell r="LW35" t="str">
            <v>022102</v>
          </cell>
          <cell r="LX35">
            <v>19</v>
          </cell>
          <cell r="LY35" t="str">
            <v>022102</v>
          </cell>
          <cell r="LZ35">
            <v>61</v>
          </cell>
          <cell r="MA35" t="str">
            <v>022102</v>
          </cell>
          <cell r="MB35">
            <v>16</v>
          </cell>
          <cell r="MC35" t="str">
            <v>022102</v>
          </cell>
          <cell r="MD35">
            <v>49</v>
          </cell>
          <cell r="ME35" t="str">
            <v>022102</v>
          </cell>
          <cell r="MF35">
            <v>10</v>
          </cell>
          <cell r="MG35" t="str">
            <v>022102</v>
          </cell>
          <cell r="MH35">
            <v>34</v>
          </cell>
          <cell r="MI35" t="str">
            <v>022102</v>
          </cell>
          <cell r="MJ35">
            <v>4</v>
          </cell>
          <cell r="MK35" t="str">
            <v>022102</v>
          </cell>
          <cell r="ML35">
            <v>40</v>
          </cell>
          <cell r="MM35" t="str">
            <v>022102</v>
          </cell>
          <cell r="MN35">
            <v>8</v>
          </cell>
          <cell r="MO35" t="str">
            <v>022102</v>
          </cell>
          <cell r="MP35">
            <v>28</v>
          </cell>
          <cell r="MQ35" t="str">
            <v>022102</v>
          </cell>
          <cell r="MR35">
            <v>9</v>
          </cell>
          <cell r="MS35" t="str">
            <v>022102</v>
          </cell>
          <cell r="MT35">
            <v>24</v>
          </cell>
          <cell r="MU35" t="str">
            <v>022102</v>
          </cell>
          <cell r="MV35">
            <v>9</v>
          </cell>
          <cell r="MW35" t="str">
            <v>022102</v>
          </cell>
          <cell r="MX35">
            <v>28</v>
          </cell>
          <cell r="MY35" t="str">
            <v>022102</v>
          </cell>
          <cell r="MZ35">
            <v>9</v>
          </cell>
          <cell r="NA35" t="str">
            <v>022102</v>
          </cell>
          <cell r="NB35">
            <v>13</v>
          </cell>
          <cell r="NC35" t="str">
            <v>022102</v>
          </cell>
          <cell r="ND35">
            <v>1</v>
          </cell>
          <cell r="NE35" t="str">
            <v>022102</v>
          </cell>
          <cell r="NF35">
            <v>15</v>
          </cell>
          <cell r="NI35" t="str">
            <v>022103</v>
          </cell>
          <cell r="NJ35">
            <v>16</v>
          </cell>
          <cell r="NM35" t="str">
            <v>022102</v>
          </cell>
          <cell r="NN35">
            <v>7</v>
          </cell>
          <cell r="NO35" t="str">
            <v>022102</v>
          </cell>
          <cell r="NP35">
            <v>1</v>
          </cell>
          <cell r="NQ35" t="str">
            <v>022103</v>
          </cell>
          <cell r="NR35">
            <v>3</v>
          </cell>
          <cell r="NU35" t="str">
            <v>022201</v>
          </cell>
          <cell r="NV35">
            <v>1</v>
          </cell>
          <cell r="NY35" t="str">
            <v>022203</v>
          </cell>
          <cell r="NZ35">
            <v>1</v>
          </cell>
          <cell r="OC35" t="str">
            <v>024001</v>
          </cell>
          <cell r="OD35">
            <v>1</v>
          </cell>
        </row>
        <row r="36">
          <cell r="C36" t="str">
            <v>022102</v>
          </cell>
          <cell r="D36">
            <v>86</v>
          </cell>
          <cell r="E36" t="str">
            <v>022102</v>
          </cell>
          <cell r="F36">
            <v>85</v>
          </cell>
          <cell r="G36" t="str">
            <v>022102</v>
          </cell>
          <cell r="H36">
            <v>95</v>
          </cell>
          <cell r="I36" t="str">
            <v>022102</v>
          </cell>
          <cell r="J36">
            <v>86</v>
          </cell>
          <cell r="K36" t="str">
            <v>022102</v>
          </cell>
          <cell r="L36">
            <v>110</v>
          </cell>
          <cell r="M36" t="str">
            <v>022102</v>
          </cell>
          <cell r="N36">
            <v>90</v>
          </cell>
          <cell r="O36" t="str">
            <v>022102</v>
          </cell>
          <cell r="P36">
            <v>137</v>
          </cell>
          <cell r="Q36" t="str">
            <v>022102</v>
          </cell>
          <cell r="R36">
            <v>85</v>
          </cell>
          <cell r="S36" t="str">
            <v>022102</v>
          </cell>
          <cell r="T36">
            <v>118</v>
          </cell>
          <cell r="U36" t="str">
            <v>022102</v>
          </cell>
          <cell r="V36">
            <v>110</v>
          </cell>
          <cell r="W36" t="str">
            <v>022102</v>
          </cell>
          <cell r="X36">
            <v>154</v>
          </cell>
          <cell r="Y36" t="str">
            <v>022102</v>
          </cell>
          <cell r="Z36">
            <v>139</v>
          </cell>
          <cell r="AA36" t="str">
            <v>022102</v>
          </cell>
          <cell r="AB36">
            <v>145</v>
          </cell>
          <cell r="AC36" t="str">
            <v>022102</v>
          </cell>
          <cell r="AD36">
            <v>114</v>
          </cell>
          <cell r="AE36" t="str">
            <v>022102</v>
          </cell>
          <cell r="AF36">
            <v>152</v>
          </cell>
          <cell r="AG36" t="str">
            <v>022102</v>
          </cell>
          <cell r="AH36">
            <v>153</v>
          </cell>
          <cell r="AI36" t="str">
            <v>022102</v>
          </cell>
          <cell r="AJ36">
            <v>158</v>
          </cell>
          <cell r="AK36" t="str">
            <v>022102</v>
          </cell>
          <cell r="AL36">
            <v>141</v>
          </cell>
          <cell r="AM36" t="str">
            <v>022102</v>
          </cell>
          <cell r="AN36">
            <v>126</v>
          </cell>
          <cell r="AO36" t="str">
            <v>022102</v>
          </cell>
          <cell r="AP36">
            <v>136</v>
          </cell>
          <cell r="AQ36" t="str">
            <v>022102</v>
          </cell>
          <cell r="AR36">
            <v>166</v>
          </cell>
          <cell r="AS36" t="str">
            <v>022102</v>
          </cell>
          <cell r="AT36">
            <v>156</v>
          </cell>
          <cell r="AU36" t="str">
            <v>022102</v>
          </cell>
          <cell r="AV36">
            <v>148</v>
          </cell>
          <cell r="AW36" t="str">
            <v>022102</v>
          </cell>
          <cell r="AX36">
            <v>139</v>
          </cell>
          <cell r="AY36" t="str">
            <v>022102</v>
          </cell>
          <cell r="AZ36">
            <v>167</v>
          </cell>
          <cell r="BA36" t="str">
            <v>022102</v>
          </cell>
          <cell r="BB36">
            <v>144</v>
          </cell>
          <cell r="BC36" t="str">
            <v>022102</v>
          </cell>
          <cell r="BD36">
            <v>175</v>
          </cell>
          <cell r="BE36" t="str">
            <v>022102</v>
          </cell>
          <cell r="BF36">
            <v>161</v>
          </cell>
          <cell r="BG36" t="str">
            <v>022102</v>
          </cell>
          <cell r="BH36">
            <v>131</v>
          </cell>
          <cell r="BI36" t="str">
            <v>022102</v>
          </cell>
          <cell r="BJ36">
            <v>130</v>
          </cell>
          <cell r="BK36" t="str">
            <v>022102</v>
          </cell>
          <cell r="BL36">
            <v>134</v>
          </cell>
          <cell r="BM36" t="str">
            <v>022102</v>
          </cell>
          <cell r="BN36">
            <v>106</v>
          </cell>
          <cell r="BO36" t="str">
            <v>022001</v>
          </cell>
          <cell r="BP36">
            <v>312</v>
          </cell>
          <cell r="BQ36" t="str">
            <v>022001</v>
          </cell>
          <cell r="BR36">
            <v>211</v>
          </cell>
          <cell r="BS36" t="str">
            <v>022002</v>
          </cell>
          <cell r="BT36">
            <v>89</v>
          </cell>
          <cell r="BU36" t="str">
            <v>022012</v>
          </cell>
          <cell r="BV36">
            <v>37</v>
          </cell>
          <cell r="BW36" t="str">
            <v>022002</v>
          </cell>
          <cell r="BX36">
            <v>86</v>
          </cell>
          <cell r="BY36" t="str">
            <v>022012</v>
          </cell>
          <cell r="BZ36">
            <v>45</v>
          </cell>
          <cell r="CA36" t="str">
            <v>022103</v>
          </cell>
          <cell r="CB36">
            <v>98</v>
          </cell>
          <cell r="CC36" t="str">
            <v>022102</v>
          </cell>
          <cell r="CD36">
            <v>67</v>
          </cell>
          <cell r="CE36" t="str">
            <v>022012</v>
          </cell>
          <cell r="CF36">
            <v>60</v>
          </cell>
          <cell r="CG36" t="str">
            <v>022012</v>
          </cell>
          <cell r="CH36">
            <v>35</v>
          </cell>
          <cell r="CI36" t="str">
            <v>022003</v>
          </cell>
          <cell r="CJ36">
            <v>100</v>
          </cell>
          <cell r="CK36" t="str">
            <v>022103</v>
          </cell>
          <cell r="CL36">
            <v>55</v>
          </cell>
          <cell r="CM36" t="str">
            <v>022103</v>
          </cell>
          <cell r="CN36">
            <v>89</v>
          </cell>
          <cell r="CO36" t="str">
            <v>022012</v>
          </cell>
          <cell r="CP36">
            <v>29</v>
          </cell>
          <cell r="CQ36" t="str">
            <v>022103</v>
          </cell>
          <cell r="CR36">
            <v>92</v>
          </cell>
          <cell r="CS36" t="str">
            <v>022102</v>
          </cell>
          <cell r="CT36">
            <v>62</v>
          </cell>
          <cell r="CU36" t="str">
            <v>022103</v>
          </cell>
          <cell r="CV36">
            <v>94</v>
          </cell>
          <cell r="CW36" t="str">
            <v>022103</v>
          </cell>
          <cell r="CX36">
            <v>51</v>
          </cell>
          <cell r="CY36" t="str">
            <v>022103</v>
          </cell>
          <cell r="CZ36">
            <v>77</v>
          </cell>
          <cell r="DA36" t="str">
            <v>022012</v>
          </cell>
          <cell r="DB36">
            <v>37</v>
          </cell>
          <cell r="DC36" t="str">
            <v>022103</v>
          </cell>
          <cell r="DD36">
            <v>87</v>
          </cell>
          <cell r="DE36" t="str">
            <v>022102</v>
          </cell>
          <cell r="DF36">
            <v>76</v>
          </cell>
          <cell r="DG36" t="str">
            <v>022103</v>
          </cell>
          <cell r="DH36">
            <v>99</v>
          </cell>
          <cell r="DI36" t="str">
            <v>022102</v>
          </cell>
          <cell r="DJ36">
            <v>70</v>
          </cell>
          <cell r="DK36" t="str">
            <v>022103</v>
          </cell>
          <cell r="DL36">
            <v>116</v>
          </cell>
          <cell r="DM36" t="str">
            <v>022103</v>
          </cell>
          <cell r="DN36">
            <v>78</v>
          </cell>
          <cell r="DO36" t="str">
            <v>022103</v>
          </cell>
          <cell r="DP36">
            <v>104</v>
          </cell>
          <cell r="DQ36" t="str">
            <v>022103</v>
          </cell>
          <cell r="DR36">
            <v>73</v>
          </cell>
          <cell r="DS36" t="str">
            <v>022102</v>
          </cell>
          <cell r="DT36">
            <v>152</v>
          </cell>
          <cell r="DU36" t="str">
            <v>022102</v>
          </cell>
          <cell r="DV36">
            <v>116</v>
          </cell>
          <cell r="DW36" t="str">
            <v>022103</v>
          </cell>
          <cell r="DX36">
            <v>124</v>
          </cell>
          <cell r="DY36" t="str">
            <v>022103</v>
          </cell>
          <cell r="DZ36">
            <v>92</v>
          </cell>
          <cell r="EA36" t="str">
            <v>022103</v>
          </cell>
          <cell r="EB36">
            <v>149</v>
          </cell>
          <cell r="EC36" t="str">
            <v>022103</v>
          </cell>
          <cell r="ED36">
            <v>87</v>
          </cell>
          <cell r="EE36" t="str">
            <v>022103</v>
          </cell>
          <cell r="EF36">
            <v>130</v>
          </cell>
          <cell r="EG36" t="str">
            <v>022102</v>
          </cell>
          <cell r="EH36">
            <v>133</v>
          </cell>
          <cell r="EI36" t="str">
            <v>022103</v>
          </cell>
          <cell r="EJ36">
            <v>114</v>
          </cell>
          <cell r="EK36" t="str">
            <v>022103</v>
          </cell>
          <cell r="EL36">
            <v>93</v>
          </cell>
          <cell r="EM36" t="str">
            <v>022103</v>
          </cell>
          <cell r="EN36">
            <v>82</v>
          </cell>
          <cell r="EO36" t="str">
            <v>022103</v>
          </cell>
          <cell r="EP36">
            <v>83</v>
          </cell>
          <cell r="EQ36" t="str">
            <v>022103</v>
          </cell>
          <cell r="ER36">
            <v>106</v>
          </cell>
          <cell r="ES36" t="str">
            <v>022102</v>
          </cell>
          <cell r="ET36">
            <v>126</v>
          </cell>
          <cell r="EU36" t="str">
            <v>022103</v>
          </cell>
          <cell r="EV36">
            <v>99</v>
          </cell>
          <cell r="EW36" t="str">
            <v>022103</v>
          </cell>
          <cell r="EX36">
            <v>88</v>
          </cell>
          <cell r="EY36" t="str">
            <v>022103</v>
          </cell>
          <cell r="EZ36">
            <v>105</v>
          </cell>
          <cell r="FA36" t="str">
            <v>022103</v>
          </cell>
          <cell r="FB36">
            <v>88</v>
          </cell>
          <cell r="FC36" t="str">
            <v>022103</v>
          </cell>
          <cell r="FD36">
            <v>93</v>
          </cell>
          <cell r="FE36" t="str">
            <v>022103</v>
          </cell>
          <cell r="FF36">
            <v>96</v>
          </cell>
          <cell r="FG36" t="str">
            <v>022103</v>
          </cell>
          <cell r="FH36">
            <v>88</v>
          </cell>
          <cell r="FI36" t="str">
            <v>022103</v>
          </cell>
          <cell r="FJ36">
            <v>101</v>
          </cell>
          <cell r="FK36" t="str">
            <v>022103</v>
          </cell>
          <cell r="FL36">
            <v>80</v>
          </cell>
          <cell r="FM36" t="str">
            <v>022103</v>
          </cell>
          <cell r="FN36">
            <v>90</v>
          </cell>
          <cell r="FO36" t="str">
            <v>022103</v>
          </cell>
          <cell r="FP36">
            <v>105</v>
          </cell>
          <cell r="FQ36" t="str">
            <v>022103</v>
          </cell>
          <cell r="FR36">
            <v>122</v>
          </cell>
          <cell r="FS36" t="str">
            <v>022103</v>
          </cell>
          <cell r="FT36">
            <v>80</v>
          </cell>
          <cell r="FU36" t="str">
            <v>022103</v>
          </cell>
          <cell r="FV36">
            <v>107</v>
          </cell>
          <cell r="FW36" t="str">
            <v>022103</v>
          </cell>
          <cell r="FX36">
            <v>81</v>
          </cell>
          <cell r="FY36" t="str">
            <v>022103</v>
          </cell>
          <cell r="FZ36">
            <v>109</v>
          </cell>
          <cell r="GA36" t="str">
            <v>022103</v>
          </cell>
          <cell r="GB36">
            <v>117</v>
          </cell>
          <cell r="GC36" t="str">
            <v>022103</v>
          </cell>
          <cell r="GD36">
            <v>133</v>
          </cell>
          <cell r="GE36" t="str">
            <v>022103</v>
          </cell>
          <cell r="GF36">
            <v>113</v>
          </cell>
          <cell r="GG36" t="str">
            <v>022103</v>
          </cell>
          <cell r="GH36">
            <v>120</v>
          </cell>
          <cell r="GI36" t="str">
            <v>022103</v>
          </cell>
          <cell r="GJ36">
            <v>109</v>
          </cell>
          <cell r="GK36" t="str">
            <v>022103</v>
          </cell>
          <cell r="GL36">
            <v>102</v>
          </cell>
          <cell r="GM36" t="str">
            <v>022103</v>
          </cell>
          <cell r="GN36">
            <v>120</v>
          </cell>
          <cell r="GO36" t="str">
            <v>022103</v>
          </cell>
          <cell r="GP36">
            <v>116</v>
          </cell>
          <cell r="GQ36" t="str">
            <v>022103</v>
          </cell>
          <cell r="GR36">
            <v>126</v>
          </cell>
          <cell r="GS36" t="str">
            <v>022103</v>
          </cell>
          <cell r="GT36">
            <v>138</v>
          </cell>
          <cell r="GU36" t="str">
            <v>022103</v>
          </cell>
          <cell r="GV36">
            <v>145</v>
          </cell>
          <cell r="GW36" t="str">
            <v>022103</v>
          </cell>
          <cell r="GX36">
            <v>132</v>
          </cell>
          <cell r="GY36" t="str">
            <v>022103</v>
          </cell>
          <cell r="GZ36">
            <v>137</v>
          </cell>
          <cell r="HA36" t="str">
            <v>022103</v>
          </cell>
          <cell r="HB36">
            <v>146</v>
          </cell>
          <cell r="HC36" t="str">
            <v>022103</v>
          </cell>
          <cell r="HD36">
            <v>145</v>
          </cell>
          <cell r="HE36" t="str">
            <v>022102</v>
          </cell>
          <cell r="HF36">
            <v>189</v>
          </cell>
          <cell r="HG36" t="str">
            <v>022103</v>
          </cell>
          <cell r="HH36">
            <v>190</v>
          </cell>
          <cell r="HI36" t="str">
            <v>022103</v>
          </cell>
          <cell r="HJ36">
            <v>155</v>
          </cell>
          <cell r="HK36" t="str">
            <v>022103</v>
          </cell>
          <cell r="HL36">
            <v>160</v>
          </cell>
          <cell r="HM36" t="str">
            <v>022103</v>
          </cell>
          <cell r="HN36">
            <v>147</v>
          </cell>
          <cell r="HO36" t="str">
            <v>022103</v>
          </cell>
          <cell r="HP36">
            <v>167</v>
          </cell>
          <cell r="HQ36" t="str">
            <v>022103</v>
          </cell>
          <cell r="HR36">
            <v>144</v>
          </cell>
          <cell r="HS36" t="str">
            <v>022103</v>
          </cell>
          <cell r="HT36">
            <v>188</v>
          </cell>
          <cell r="HU36" t="str">
            <v>022103</v>
          </cell>
          <cell r="HV36">
            <v>165</v>
          </cell>
          <cell r="HW36" t="str">
            <v>022102</v>
          </cell>
          <cell r="HX36">
            <v>207</v>
          </cell>
          <cell r="HY36" t="str">
            <v>022103</v>
          </cell>
          <cell r="HZ36">
            <v>166</v>
          </cell>
          <cell r="IA36" t="str">
            <v>022103</v>
          </cell>
          <cell r="IB36">
            <v>176</v>
          </cell>
          <cell r="IC36" t="str">
            <v>022103</v>
          </cell>
          <cell r="ID36">
            <v>180</v>
          </cell>
          <cell r="IE36" t="str">
            <v>022103</v>
          </cell>
          <cell r="IF36">
            <v>175</v>
          </cell>
          <cell r="IG36" t="str">
            <v>022103</v>
          </cell>
          <cell r="IH36">
            <v>175</v>
          </cell>
          <cell r="II36" t="str">
            <v>022103</v>
          </cell>
          <cell r="IJ36">
            <v>184</v>
          </cell>
          <cell r="IK36" t="str">
            <v>022102</v>
          </cell>
          <cell r="IL36">
            <v>198</v>
          </cell>
          <cell r="IM36" t="str">
            <v>022103</v>
          </cell>
          <cell r="IN36">
            <v>159</v>
          </cell>
          <cell r="IO36" t="str">
            <v>022103</v>
          </cell>
          <cell r="IP36">
            <v>159</v>
          </cell>
          <cell r="IQ36" t="str">
            <v>022103</v>
          </cell>
          <cell r="IR36">
            <v>132</v>
          </cell>
          <cell r="IS36" t="str">
            <v>022103</v>
          </cell>
          <cell r="IT36">
            <v>156</v>
          </cell>
          <cell r="IU36" t="str">
            <v>022103</v>
          </cell>
          <cell r="IV36">
            <v>123</v>
          </cell>
          <cell r="IW36" t="str">
            <v>022103</v>
          </cell>
          <cell r="IX36">
            <v>143</v>
          </cell>
          <cell r="IY36" t="str">
            <v>022103</v>
          </cell>
          <cell r="IZ36">
            <v>124</v>
          </cell>
          <cell r="JA36" t="str">
            <v>022103</v>
          </cell>
          <cell r="JB36">
            <v>136</v>
          </cell>
          <cell r="JC36" t="str">
            <v>022103</v>
          </cell>
          <cell r="JD36">
            <v>100</v>
          </cell>
          <cell r="JE36" t="str">
            <v>022103</v>
          </cell>
          <cell r="JF36">
            <v>116</v>
          </cell>
          <cell r="JG36" t="str">
            <v>022103</v>
          </cell>
          <cell r="JH36">
            <v>92</v>
          </cell>
          <cell r="JI36" t="str">
            <v>022103</v>
          </cell>
          <cell r="JJ36">
            <v>121</v>
          </cell>
          <cell r="JK36" t="str">
            <v>022103</v>
          </cell>
          <cell r="JL36">
            <v>92</v>
          </cell>
          <cell r="JM36" t="str">
            <v>022103</v>
          </cell>
          <cell r="JN36">
            <v>114</v>
          </cell>
          <cell r="JO36" t="str">
            <v>022103</v>
          </cell>
          <cell r="JP36">
            <v>88</v>
          </cell>
          <cell r="JQ36" t="str">
            <v>022103</v>
          </cell>
          <cell r="JR36">
            <v>121</v>
          </cell>
          <cell r="JS36" t="str">
            <v>022103</v>
          </cell>
          <cell r="JT36">
            <v>76</v>
          </cell>
          <cell r="JU36" t="str">
            <v>022103</v>
          </cell>
          <cell r="JV36">
            <v>105</v>
          </cell>
          <cell r="JW36" t="str">
            <v>022103</v>
          </cell>
          <cell r="JX36">
            <v>44</v>
          </cell>
          <cell r="JY36" t="str">
            <v>022103</v>
          </cell>
          <cell r="JZ36">
            <v>66</v>
          </cell>
          <cell r="KA36" t="str">
            <v>022103</v>
          </cell>
          <cell r="KB36">
            <v>69</v>
          </cell>
          <cell r="KC36" t="str">
            <v>022103</v>
          </cell>
          <cell r="KD36">
            <v>104</v>
          </cell>
          <cell r="KE36" t="str">
            <v>022103</v>
          </cell>
          <cell r="KF36">
            <v>49</v>
          </cell>
          <cell r="KG36" t="str">
            <v>022103</v>
          </cell>
          <cell r="KH36">
            <v>84</v>
          </cell>
          <cell r="KI36" t="str">
            <v>022103</v>
          </cell>
          <cell r="KJ36">
            <v>54</v>
          </cell>
          <cell r="KK36" t="str">
            <v>022103</v>
          </cell>
          <cell r="KL36">
            <v>71</v>
          </cell>
          <cell r="KM36" t="str">
            <v>022103</v>
          </cell>
          <cell r="KN36">
            <v>42</v>
          </cell>
          <cell r="KO36" t="str">
            <v>022103</v>
          </cell>
          <cell r="KP36">
            <v>71</v>
          </cell>
          <cell r="KQ36" t="str">
            <v>022103</v>
          </cell>
          <cell r="KR36">
            <v>18</v>
          </cell>
          <cell r="KS36" t="str">
            <v>022103</v>
          </cell>
          <cell r="KT36">
            <v>28</v>
          </cell>
          <cell r="KU36" t="str">
            <v>022103</v>
          </cell>
          <cell r="KV36">
            <v>11</v>
          </cell>
          <cell r="KW36" t="str">
            <v>022103</v>
          </cell>
          <cell r="KX36">
            <v>21</v>
          </cell>
          <cell r="KY36" t="str">
            <v>022103</v>
          </cell>
          <cell r="KZ36">
            <v>9</v>
          </cell>
          <cell r="LA36" t="str">
            <v>022103</v>
          </cell>
          <cell r="LB36">
            <v>34</v>
          </cell>
          <cell r="LC36" t="str">
            <v>022103</v>
          </cell>
          <cell r="LD36">
            <v>18</v>
          </cell>
          <cell r="LE36" t="str">
            <v>022103</v>
          </cell>
          <cell r="LF36">
            <v>60</v>
          </cell>
          <cell r="LG36" t="str">
            <v>022103</v>
          </cell>
          <cell r="LH36">
            <v>22</v>
          </cell>
          <cell r="LI36" t="str">
            <v>022103</v>
          </cell>
          <cell r="LJ36">
            <v>79</v>
          </cell>
          <cell r="LK36" t="str">
            <v>022103</v>
          </cell>
          <cell r="LL36">
            <v>39</v>
          </cell>
          <cell r="LM36" t="str">
            <v>022103</v>
          </cell>
          <cell r="LN36">
            <v>71</v>
          </cell>
          <cell r="LO36" t="str">
            <v>022103</v>
          </cell>
          <cell r="LP36">
            <v>32</v>
          </cell>
          <cell r="LQ36" t="str">
            <v>022103</v>
          </cell>
          <cell r="LR36">
            <v>91</v>
          </cell>
          <cell r="LS36" t="str">
            <v>022103</v>
          </cell>
          <cell r="LT36">
            <v>23</v>
          </cell>
          <cell r="LU36" t="str">
            <v>022103</v>
          </cell>
          <cell r="LV36">
            <v>76</v>
          </cell>
          <cell r="LW36" t="str">
            <v>022103</v>
          </cell>
          <cell r="LX36">
            <v>18</v>
          </cell>
          <cell r="LY36" t="str">
            <v>022103</v>
          </cell>
          <cell r="LZ36">
            <v>56</v>
          </cell>
          <cell r="MA36" t="str">
            <v>022103</v>
          </cell>
          <cell r="MB36">
            <v>24</v>
          </cell>
          <cell r="MC36" t="str">
            <v>022103</v>
          </cell>
          <cell r="MD36">
            <v>54</v>
          </cell>
          <cell r="ME36" t="str">
            <v>022103</v>
          </cell>
          <cell r="MF36">
            <v>13</v>
          </cell>
          <cell r="MG36" t="str">
            <v>022103</v>
          </cell>
          <cell r="MH36">
            <v>47</v>
          </cell>
          <cell r="MI36" t="str">
            <v>022103</v>
          </cell>
          <cell r="MJ36">
            <v>11</v>
          </cell>
          <cell r="MK36" t="str">
            <v>022103</v>
          </cell>
          <cell r="ML36">
            <v>33</v>
          </cell>
          <cell r="MM36" t="str">
            <v>022103</v>
          </cell>
          <cell r="MN36">
            <v>11</v>
          </cell>
          <cell r="MO36" t="str">
            <v>022103</v>
          </cell>
          <cell r="MP36">
            <v>32</v>
          </cell>
          <cell r="MQ36" t="str">
            <v>022103</v>
          </cell>
          <cell r="MR36">
            <v>11</v>
          </cell>
          <cell r="MS36" t="str">
            <v>022103</v>
          </cell>
          <cell r="MT36">
            <v>30</v>
          </cell>
          <cell r="MU36" t="str">
            <v>022103</v>
          </cell>
          <cell r="MV36">
            <v>7</v>
          </cell>
          <cell r="MW36" t="str">
            <v>022103</v>
          </cell>
          <cell r="MX36">
            <v>32</v>
          </cell>
          <cell r="MY36" t="str">
            <v>022103</v>
          </cell>
          <cell r="MZ36">
            <v>5</v>
          </cell>
          <cell r="NA36" t="str">
            <v>022103</v>
          </cell>
          <cell r="NB36">
            <v>23</v>
          </cell>
          <cell r="NC36" t="str">
            <v>022103</v>
          </cell>
          <cell r="ND36">
            <v>5</v>
          </cell>
          <cell r="NE36" t="str">
            <v>022103</v>
          </cell>
          <cell r="NF36">
            <v>18</v>
          </cell>
          <cell r="NG36" t="str">
            <v>022103</v>
          </cell>
          <cell r="NH36">
            <v>3</v>
          </cell>
          <cell r="NI36" t="str">
            <v>022104</v>
          </cell>
          <cell r="NJ36">
            <v>24</v>
          </cell>
          <cell r="NK36" t="str">
            <v>022103</v>
          </cell>
          <cell r="NL36">
            <v>2</v>
          </cell>
          <cell r="NM36" t="str">
            <v>022103</v>
          </cell>
          <cell r="NN36">
            <v>8</v>
          </cell>
          <cell r="NO36" t="str">
            <v>022103</v>
          </cell>
          <cell r="NP36">
            <v>2</v>
          </cell>
          <cell r="NQ36" t="str">
            <v>022104</v>
          </cell>
          <cell r="NR36">
            <v>7</v>
          </cell>
          <cell r="NU36" t="str">
            <v>022202</v>
          </cell>
          <cell r="NV36">
            <v>4</v>
          </cell>
          <cell r="NW36" t="str">
            <v>022103</v>
          </cell>
          <cell r="NX36">
            <v>1</v>
          </cell>
          <cell r="NY36" t="str">
            <v>022204</v>
          </cell>
          <cell r="NZ36">
            <v>2</v>
          </cell>
          <cell r="OC36" t="str">
            <v>024005</v>
          </cell>
          <cell r="OD36">
            <v>4</v>
          </cell>
        </row>
        <row r="37">
          <cell r="C37" t="str">
            <v>022103</v>
          </cell>
          <cell r="D37">
            <v>70</v>
          </cell>
          <cell r="E37" t="str">
            <v>022103</v>
          </cell>
          <cell r="F37">
            <v>62</v>
          </cell>
          <cell r="G37" t="str">
            <v>022103</v>
          </cell>
          <cell r="H37">
            <v>66</v>
          </cell>
          <cell r="I37" t="str">
            <v>022103</v>
          </cell>
          <cell r="J37">
            <v>60</v>
          </cell>
          <cell r="K37" t="str">
            <v>022103</v>
          </cell>
          <cell r="L37">
            <v>69</v>
          </cell>
          <cell r="M37" t="str">
            <v>022103</v>
          </cell>
          <cell r="N37">
            <v>71</v>
          </cell>
          <cell r="O37" t="str">
            <v>022103</v>
          </cell>
          <cell r="P37">
            <v>88</v>
          </cell>
          <cell r="Q37" t="str">
            <v>022103</v>
          </cell>
          <cell r="R37">
            <v>81</v>
          </cell>
          <cell r="S37" t="str">
            <v>022103</v>
          </cell>
          <cell r="T37">
            <v>89</v>
          </cell>
          <cell r="U37" t="str">
            <v>022103</v>
          </cell>
          <cell r="V37">
            <v>93</v>
          </cell>
          <cell r="W37" t="str">
            <v>022103</v>
          </cell>
          <cell r="X37">
            <v>110</v>
          </cell>
          <cell r="Y37" t="str">
            <v>022103</v>
          </cell>
          <cell r="Z37">
            <v>110</v>
          </cell>
          <cell r="AA37" t="str">
            <v>022103</v>
          </cell>
          <cell r="AB37">
            <v>120</v>
          </cell>
          <cell r="AC37" t="str">
            <v>022103</v>
          </cell>
          <cell r="AD37">
            <v>107</v>
          </cell>
          <cell r="AE37" t="str">
            <v>022103</v>
          </cell>
          <cell r="AF37">
            <v>109</v>
          </cell>
          <cell r="AG37" t="str">
            <v>022103</v>
          </cell>
          <cell r="AH37">
            <v>109</v>
          </cell>
          <cell r="AI37" t="str">
            <v>022103</v>
          </cell>
          <cell r="AJ37">
            <v>136</v>
          </cell>
          <cell r="AK37" t="str">
            <v>022103</v>
          </cell>
          <cell r="AL37">
            <v>107</v>
          </cell>
          <cell r="AM37" t="str">
            <v>022103</v>
          </cell>
          <cell r="AN37">
            <v>117</v>
          </cell>
          <cell r="AO37" t="str">
            <v>022103</v>
          </cell>
          <cell r="AP37">
            <v>97</v>
          </cell>
          <cell r="AQ37" t="str">
            <v>022103</v>
          </cell>
          <cell r="AR37">
            <v>118</v>
          </cell>
          <cell r="AS37" t="str">
            <v>022103</v>
          </cell>
          <cell r="AT37">
            <v>119</v>
          </cell>
          <cell r="AU37" t="str">
            <v>022103</v>
          </cell>
          <cell r="AV37">
            <v>100</v>
          </cell>
          <cell r="AW37" t="str">
            <v>022103</v>
          </cell>
          <cell r="AX37">
            <v>126</v>
          </cell>
          <cell r="AY37" t="str">
            <v>022103</v>
          </cell>
          <cell r="AZ37">
            <v>121</v>
          </cell>
          <cell r="BA37" t="str">
            <v>022103</v>
          </cell>
          <cell r="BB37">
            <v>135</v>
          </cell>
          <cell r="BC37" t="str">
            <v>022103</v>
          </cell>
          <cell r="BD37">
            <v>115</v>
          </cell>
          <cell r="BE37" t="str">
            <v>022103</v>
          </cell>
          <cell r="BF37">
            <v>112</v>
          </cell>
          <cell r="BG37" t="str">
            <v>022103</v>
          </cell>
          <cell r="BH37">
            <v>121</v>
          </cell>
          <cell r="BI37" t="str">
            <v>022103</v>
          </cell>
          <cell r="BJ37">
            <v>79</v>
          </cell>
          <cell r="BK37" t="str">
            <v>022103</v>
          </cell>
          <cell r="BL37">
            <v>111</v>
          </cell>
          <cell r="BM37" t="str">
            <v>022103</v>
          </cell>
          <cell r="BN37">
            <v>83</v>
          </cell>
          <cell r="BO37" t="str">
            <v>022002</v>
          </cell>
          <cell r="BP37">
            <v>113</v>
          </cell>
          <cell r="BQ37" t="str">
            <v>022002</v>
          </cell>
          <cell r="BR37">
            <v>82</v>
          </cell>
          <cell r="BS37" t="str">
            <v>022003</v>
          </cell>
          <cell r="BT37">
            <v>101</v>
          </cell>
          <cell r="BU37" t="str">
            <v>022102</v>
          </cell>
          <cell r="BV37">
            <v>85</v>
          </cell>
          <cell r="BW37" t="str">
            <v>022003</v>
          </cell>
          <cell r="BX37">
            <v>89</v>
          </cell>
          <cell r="BY37" t="str">
            <v>022102</v>
          </cell>
          <cell r="BZ37">
            <v>87</v>
          </cell>
          <cell r="CA37" t="str">
            <v>022104</v>
          </cell>
          <cell r="CB37">
            <v>166</v>
          </cell>
          <cell r="CC37" t="str">
            <v>022103</v>
          </cell>
          <cell r="CD37">
            <v>51</v>
          </cell>
          <cell r="CE37" t="str">
            <v>022102</v>
          </cell>
          <cell r="CF37">
            <v>139</v>
          </cell>
          <cell r="CG37" t="str">
            <v>022102</v>
          </cell>
          <cell r="CH37">
            <v>78</v>
          </cell>
          <cell r="CI37" t="str">
            <v>022012</v>
          </cell>
          <cell r="CJ37">
            <v>55</v>
          </cell>
          <cell r="CK37" t="str">
            <v>022104</v>
          </cell>
          <cell r="CL37">
            <v>149</v>
          </cell>
          <cell r="CM37" t="str">
            <v>022104</v>
          </cell>
          <cell r="CN37">
            <v>188</v>
          </cell>
          <cell r="CO37" t="str">
            <v>022102</v>
          </cell>
          <cell r="CP37">
            <v>81</v>
          </cell>
          <cell r="CQ37" t="str">
            <v>022104</v>
          </cell>
          <cell r="CR37">
            <v>188</v>
          </cell>
          <cell r="CS37" t="str">
            <v>022103</v>
          </cell>
          <cell r="CT37">
            <v>61</v>
          </cell>
          <cell r="CU37" t="str">
            <v>022104</v>
          </cell>
          <cell r="CV37">
            <v>205</v>
          </cell>
          <cell r="CW37" t="str">
            <v>022104</v>
          </cell>
          <cell r="CX37">
            <v>140</v>
          </cell>
          <cell r="CY37" t="str">
            <v>022104</v>
          </cell>
          <cell r="CZ37">
            <v>214</v>
          </cell>
          <cell r="DA37" t="str">
            <v>022102</v>
          </cell>
          <cell r="DB37">
            <v>62</v>
          </cell>
          <cell r="DC37" t="str">
            <v>022104</v>
          </cell>
          <cell r="DD37">
            <v>200</v>
          </cell>
          <cell r="DE37" t="str">
            <v>022103</v>
          </cell>
          <cell r="DF37">
            <v>53</v>
          </cell>
          <cell r="DG37" t="str">
            <v>022104</v>
          </cell>
          <cell r="DH37">
            <v>214</v>
          </cell>
          <cell r="DI37" t="str">
            <v>022103</v>
          </cell>
          <cell r="DJ37">
            <v>68</v>
          </cell>
          <cell r="DK37" t="str">
            <v>022104</v>
          </cell>
          <cell r="DL37">
            <v>232</v>
          </cell>
          <cell r="DM37" t="str">
            <v>022104</v>
          </cell>
          <cell r="DN37">
            <v>194</v>
          </cell>
          <cell r="DO37" t="str">
            <v>022104</v>
          </cell>
          <cell r="DP37">
            <v>279</v>
          </cell>
          <cell r="DQ37" t="str">
            <v>022104</v>
          </cell>
          <cell r="DR37">
            <v>199</v>
          </cell>
          <cell r="DS37" t="str">
            <v>022103</v>
          </cell>
          <cell r="DT37">
            <v>109</v>
          </cell>
          <cell r="DU37" t="str">
            <v>022103</v>
          </cell>
          <cell r="DV37">
            <v>82</v>
          </cell>
          <cell r="DW37" t="str">
            <v>022104</v>
          </cell>
          <cell r="DX37">
            <v>309</v>
          </cell>
          <cell r="DY37" t="str">
            <v>022104</v>
          </cell>
          <cell r="DZ37">
            <v>256</v>
          </cell>
          <cell r="EA37" t="str">
            <v>022104</v>
          </cell>
          <cell r="EB37">
            <v>340</v>
          </cell>
          <cell r="EC37" t="str">
            <v>022104</v>
          </cell>
          <cell r="ED37">
            <v>304</v>
          </cell>
          <cell r="EE37" t="str">
            <v>022104</v>
          </cell>
          <cell r="EF37">
            <v>314</v>
          </cell>
          <cell r="EG37" t="str">
            <v>022103</v>
          </cell>
          <cell r="EH37">
            <v>94</v>
          </cell>
          <cell r="EI37" t="str">
            <v>022104</v>
          </cell>
          <cell r="EJ37">
            <v>310</v>
          </cell>
          <cell r="EK37" t="str">
            <v>022104</v>
          </cell>
          <cell r="EL37">
            <v>311</v>
          </cell>
          <cell r="EM37" t="str">
            <v>022104</v>
          </cell>
          <cell r="EN37">
            <v>329</v>
          </cell>
          <cell r="EO37" t="str">
            <v>022104</v>
          </cell>
          <cell r="EP37">
            <v>290</v>
          </cell>
          <cell r="EQ37" t="str">
            <v>022104</v>
          </cell>
          <cell r="ER37">
            <v>300</v>
          </cell>
          <cell r="ES37" t="str">
            <v>022103</v>
          </cell>
          <cell r="ET37">
            <v>81</v>
          </cell>
          <cell r="EU37" t="str">
            <v>022104</v>
          </cell>
          <cell r="EV37">
            <v>275</v>
          </cell>
          <cell r="EW37" t="str">
            <v>022104</v>
          </cell>
          <cell r="EX37">
            <v>268</v>
          </cell>
          <cell r="EY37" t="str">
            <v>022104</v>
          </cell>
          <cell r="EZ37">
            <v>257</v>
          </cell>
          <cell r="FA37" t="str">
            <v>022104</v>
          </cell>
          <cell r="FB37">
            <v>265</v>
          </cell>
          <cell r="FC37" t="str">
            <v>022104</v>
          </cell>
          <cell r="FD37">
            <v>239</v>
          </cell>
          <cell r="FE37" t="str">
            <v>022104</v>
          </cell>
          <cell r="FF37">
            <v>290</v>
          </cell>
          <cell r="FG37" t="str">
            <v>022104</v>
          </cell>
          <cell r="FH37">
            <v>242</v>
          </cell>
          <cell r="FI37" t="str">
            <v>022104</v>
          </cell>
          <cell r="FJ37">
            <v>262</v>
          </cell>
          <cell r="FK37" t="str">
            <v>022104</v>
          </cell>
          <cell r="FL37">
            <v>266</v>
          </cell>
          <cell r="FM37" t="str">
            <v>022104</v>
          </cell>
          <cell r="FN37">
            <v>266</v>
          </cell>
          <cell r="FO37" t="str">
            <v>022104</v>
          </cell>
          <cell r="FP37">
            <v>276</v>
          </cell>
          <cell r="FQ37" t="str">
            <v>022104</v>
          </cell>
          <cell r="FR37">
            <v>260</v>
          </cell>
          <cell r="FS37" t="str">
            <v>022104</v>
          </cell>
          <cell r="FT37">
            <v>265</v>
          </cell>
          <cell r="FU37" t="str">
            <v>022104</v>
          </cell>
          <cell r="FV37">
            <v>295</v>
          </cell>
          <cell r="FW37" t="str">
            <v>022104</v>
          </cell>
          <cell r="FX37">
            <v>288</v>
          </cell>
          <cell r="FY37" t="str">
            <v>022104</v>
          </cell>
          <cell r="FZ37">
            <v>297</v>
          </cell>
          <cell r="GA37" t="str">
            <v>022104</v>
          </cell>
          <cell r="GB37">
            <v>265</v>
          </cell>
          <cell r="GC37" t="str">
            <v>022104</v>
          </cell>
          <cell r="GD37">
            <v>327</v>
          </cell>
          <cell r="GE37" t="str">
            <v>022104</v>
          </cell>
          <cell r="GF37">
            <v>293</v>
          </cell>
          <cell r="GG37" t="str">
            <v>022104</v>
          </cell>
          <cell r="GH37">
            <v>292</v>
          </cell>
          <cell r="GI37" t="str">
            <v>022104</v>
          </cell>
          <cell r="GJ37">
            <v>264</v>
          </cell>
          <cell r="GK37" t="str">
            <v>022104</v>
          </cell>
          <cell r="GL37">
            <v>302</v>
          </cell>
          <cell r="GM37" t="str">
            <v>022104</v>
          </cell>
          <cell r="GN37">
            <v>256</v>
          </cell>
          <cell r="GO37" t="str">
            <v>022104</v>
          </cell>
          <cell r="GP37">
            <v>302</v>
          </cell>
          <cell r="GQ37" t="str">
            <v>022104</v>
          </cell>
          <cell r="GR37">
            <v>295</v>
          </cell>
          <cell r="GS37" t="str">
            <v>022104</v>
          </cell>
          <cell r="GT37">
            <v>304</v>
          </cell>
          <cell r="GU37" t="str">
            <v>022104</v>
          </cell>
          <cell r="GV37">
            <v>270</v>
          </cell>
          <cell r="GW37" t="str">
            <v>022104</v>
          </cell>
          <cell r="GX37">
            <v>280</v>
          </cell>
          <cell r="GY37" t="str">
            <v>022104</v>
          </cell>
          <cell r="GZ37">
            <v>266</v>
          </cell>
          <cell r="HA37" t="str">
            <v>022104</v>
          </cell>
          <cell r="HB37">
            <v>295</v>
          </cell>
          <cell r="HC37" t="str">
            <v>022104</v>
          </cell>
          <cell r="HD37">
            <v>280</v>
          </cell>
          <cell r="HE37" t="str">
            <v>022103</v>
          </cell>
          <cell r="HF37">
            <v>161</v>
          </cell>
          <cell r="HG37" t="str">
            <v>022104</v>
          </cell>
          <cell r="HH37">
            <v>271</v>
          </cell>
          <cell r="HI37" t="str">
            <v>022104</v>
          </cell>
          <cell r="HJ37">
            <v>295</v>
          </cell>
          <cell r="HK37" t="str">
            <v>022104</v>
          </cell>
          <cell r="HL37">
            <v>299</v>
          </cell>
          <cell r="HM37" t="str">
            <v>022104</v>
          </cell>
          <cell r="HN37">
            <v>321</v>
          </cell>
          <cell r="HO37" t="str">
            <v>022104</v>
          </cell>
          <cell r="HP37">
            <v>297</v>
          </cell>
          <cell r="HQ37" t="str">
            <v>022104</v>
          </cell>
          <cell r="HR37">
            <v>321</v>
          </cell>
          <cell r="HS37" t="str">
            <v>022104</v>
          </cell>
          <cell r="HT37">
            <v>324</v>
          </cell>
          <cell r="HU37" t="str">
            <v>022104</v>
          </cell>
          <cell r="HV37">
            <v>311</v>
          </cell>
          <cell r="HW37" t="str">
            <v>022103</v>
          </cell>
          <cell r="HX37">
            <v>207</v>
          </cell>
          <cell r="HY37" t="str">
            <v>022104</v>
          </cell>
          <cell r="HZ37">
            <v>336</v>
          </cell>
          <cell r="IA37" t="str">
            <v>022104</v>
          </cell>
          <cell r="IB37">
            <v>325</v>
          </cell>
          <cell r="IC37" t="str">
            <v>022104</v>
          </cell>
          <cell r="ID37">
            <v>403</v>
          </cell>
          <cell r="IE37" t="str">
            <v>022104</v>
          </cell>
          <cell r="IF37">
            <v>382</v>
          </cell>
          <cell r="IG37" t="str">
            <v>022104</v>
          </cell>
          <cell r="IH37">
            <v>347</v>
          </cell>
          <cell r="II37" t="str">
            <v>022104</v>
          </cell>
          <cell r="IJ37">
            <v>342</v>
          </cell>
          <cell r="IK37" t="str">
            <v>022103</v>
          </cell>
          <cell r="IL37">
            <v>164</v>
          </cell>
          <cell r="IM37" t="str">
            <v>022104</v>
          </cell>
          <cell r="IN37">
            <v>315</v>
          </cell>
          <cell r="IO37" t="str">
            <v>022104</v>
          </cell>
          <cell r="IP37">
            <v>347</v>
          </cell>
          <cell r="IQ37" t="str">
            <v>022104</v>
          </cell>
          <cell r="IR37">
            <v>321</v>
          </cell>
          <cell r="IS37" t="str">
            <v>022104</v>
          </cell>
          <cell r="IT37">
            <v>365</v>
          </cell>
          <cell r="IU37" t="str">
            <v>022104</v>
          </cell>
          <cell r="IV37">
            <v>267</v>
          </cell>
          <cell r="IW37" t="str">
            <v>022104</v>
          </cell>
          <cell r="IX37">
            <v>342</v>
          </cell>
          <cell r="IY37" t="str">
            <v>022104</v>
          </cell>
          <cell r="IZ37">
            <v>202</v>
          </cell>
          <cell r="JA37" t="str">
            <v>022104</v>
          </cell>
          <cell r="JB37">
            <v>278</v>
          </cell>
          <cell r="JC37" t="str">
            <v>022104</v>
          </cell>
          <cell r="JD37">
            <v>243</v>
          </cell>
          <cell r="JE37" t="str">
            <v>022104</v>
          </cell>
          <cell r="JF37">
            <v>287</v>
          </cell>
          <cell r="JG37" t="str">
            <v>022104</v>
          </cell>
          <cell r="JH37">
            <v>205</v>
          </cell>
          <cell r="JI37" t="str">
            <v>022104</v>
          </cell>
          <cell r="JJ37">
            <v>312</v>
          </cell>
          <cell r="JK37" t="str">
            <v>022104</v>
          </cell>
          <cell r="JL37">
            <v>165</v>
          </cell>
          <cell r="JM37" t="str">
            <v>022104</v>
          </cell>
          <cell r="JN37">
            <v>272</v>
          </cell>
          <cell r="JO37" t="str">
            <v>022104</v>
          </cell>
          <cell r="JP37">
            <v>165</v>
          </cell>
          <cell r="JQ37" t="str">
            <v>022104</v>
          </cell>
          <cell r="JR37">
            <v>307</v>
          </cell>
          <cell r="JS37" t="str">
            <v>022104</v>
          </cell>
          <cell r="JT37">
            <v>172</v>
          </cell>
          <cell r="JU37" t="str">
            <v>022104</v>
          </cell>
          <cell r="JV37">
            <v>259</v>
          </cell>
          <cell r="JW37" t="str">
            <v>022104</v>
          </cell>
          <cell r="JX37">
            <v>133</v>
          </cell>
          <cell r="JY37" t="str">
            <v>022104</v>
          </cell>
          <cell r="JZ37">
            <v>212</v>
          </cell>
          <cell r="KA37" t="str">
            <v>022104</v>
          </cell>
          <cell r="KB37">
            <v>155</v>
          </cell>
          <cell r="KC37" t="str">
            <v>022104</v>
          </cell>
          <cell r="KD37">
            <v>235</v>
          </cell>
          <cell r="KE37" t="str">
            <v>022104</v>
          </cell>
          <cell r="KF37">
            <v>115</v>
          </cell>
          <cell r="KG37" t="str">
            <v>022104</v>
          </cell>
          <cell r="KH37">
            <v>206</v>
          </cell>
          <cell r="KI37" t="str">
            <v>022104</v>
          </cell>
          <cell r="KJ37">
            <v>121</v>
          </cell>
          <cell r="KK37" t="str">
            <v>022104</v>
          </cell>
          <cell r="KL37">
            <v>176</v>
          </cell>
          <cell r="KM37" t="str">
            <v>022104</v>
          </cell>
          <cell r="KN37">
            <v>83</v>
          </cell>
          <cell r="KO37" t="str">
            <v>022104</v>
          </cell>
          <cell r="KP37">
            <v>164</v>
          </cell>
          <cell r="KQ37" t="str">
            <v>022104</v>
          </cell>
          <cell r="KR37">
            <v>41</v>
          </cell>
          <cell r="KS37" t="str">
            <v>022104</v>
          </cell>
          <cell r="KT37">
            <v>66</v>
          </cell>
          <cell r="KU37" t="str">
            <v>022104</v>
          </cell>
          <cell r="KV37">
            <v>22</v>
          </cell>
          <cell r="KW37" t="str">
            <v>022104</v>
          </cell>
          <cell r="KX37">
            <v>43</v>
          </cell>
          <cell r="KY37" t="str">
            <v>022104</v>
          </cell>
          <cell r="KZ37">
            <v>30</v>
          </cell>
          <cell r="LA37" t="str">
            <v>022104</v>
          </cell>
          <cell r="LB37">
            <v>56</v>
          </cell>
          <cell r="LC37" t="str">
            <v>022104</v>
          </cell>
          <cell r="LD37">
            <v>50</v>
          </cell>
          <cell r="LE37" t="str">
            <v>022104</v>
          </cell>
          <cell r="LF37">
            <v>113</v>
          </cell>
          <cell r="LG37" t="str">
            <v>022104</v>
          </cell>
          <cell r="LH37">
            <v>54</v>
          </cell>
          <cell r="LI37" t="str">
            <v>022104</v>
          </cell>
          <cell r="LJ37">
            <v>147</v>
          </cell>
          <cell r="LK37" t="str">
            <v>022104</v>
          </cell>
          <cell r="LL37">
            <v>67</v>
          </cell>
          <cell r="LM37" t="str">
            <v>022104</v>
          </cell>
          <cell r="LN37">
            <v>150</v>
          </cell>
          <cell r="LO37" t="str">
            <v>022104</v>
          </cell>
          <cell r="LP37">
            <v>51</v>
          </cell>
          <cell r="LQ37" t="str">
            <v>022104</v>
          </cell>
          <cell r="LR37">
            <v>174</v>
          </cell>
          <cell r="LS37" t="str">
            <v>022104</v>
          </cell>
          <cell r="LT37">
            <v>39</v>
          </cell>
          <cell r="LU37" t="str">
            <v>022104</v>
          </cell>
          <cell r="LV37">
            <v>144</v>
          </cell>
          <cell r="LW37" t="str">
            <v>022104</v>
          </cell>
          <cell r="LX37">
            <v>28</v>
          </cell>
          <cell r="LY37" t="str">
            <v>022104</v>
          </cell>
          <cell r="LZ37">
            <v>116</v>
          </cell>
          <cell r="MA37" t="str">
            <v>022104</v>
          </cell>
          <cell r="MB37">
            <v>35</v>
          </cell>
          <cell r="MC37" t="str">
            <v>022104</v>
          </cell>
          <cell r="MD37">
            <v>97</v>
          </cell>
          <cell r="ME37" t="str">
            <v>022104</v>
          </cell>
          <cell r="MF37">
            <v>19</v>
          </cell>
          <cell r="MG37" t="str">
            <v>022104</v>
          </cell>
          <cell r="MH37">
            <v>81</v>
          </cell>
          <cell r="MI37" t="str">
            <v>022104</v>
          </cell>
          <cell r="MJ37">
            <v>12</v>
          </cell>
          <cell r="MK37" t="str">
            <v>022104</v>
          </cell>
          <cell r="ML37">
            <v>71</v>
          </cell>
          <cell r="MM37" t="str">
            <v>022104</v>
          </cell>
          <cell r="MN37">
            <v>6</v>
          </cell>
          <cell r="MO37" t="str">
            <v>022104</v>
          </cell>
          <cell r="MP37">
            <v>32</v>
          </cell>
          <cell r="MQ37" t="str">
            <v>022104</v>
          </cell>
          <cell r="MR37">
            <v>8</v>
          </cell>
          <cell r="MS37" t="str">
            <v>022104</v>
          </cell>
          <cell r="MT37">
            <v>47</v>
          </cell>
          <cell r="MU37" t="str">
            <v>022104</v>
          </cell>
          <cell r="MV37">
            <v>3</v>
          </cell>
          <cell r="MW37" t="str">
            <v>022104</v>
          </cell>
          <cell r="MX37">
            <v>33</v>
          </cell>
          <cell r="MY37" t="str">
            <v>022104</v>
          </cell>
          <cell r="MZ37">
            <v>7</v>
          </cell>
          <cell r="NA37" t="str">
            <v>022104</v>
          </cell>
          <cell r="NB37">
            <v>33</v>
          </cell>
          <cell r="NC37" t="str">
            <v>022104</v>
          </cell>
          <cell r="ND37">
            <v>3</v>
          </cell>
          <cell r="NE37" t="str">
            <v>022104</v>
          </cell>
          <cell r="NF37">
            <v>20</v>
          </cell>
          <cell r="NG37" t="str">
            <v>022104</v>
          </cell>
          <cell r="NH37">
            <v>3</v>
          </cell>
          <cell r="NI37" t="str">
            <v>022117</v>
          </cell>
          <cell r="NJ37">
            <v>4</v>
          </cell>
          <cell r="NK37" t="str">
            <v>022104</v>
          </cell>
          <cell r="NL37">
            <v>1</v>
          </cell>
          <cell r="NM37" t="str">
            <v>022104</v>
          </cell>
          <cell r="NN37">
            <v>8</v>
          </cell>
          <cell r="NQ37" t="str">
            <v>022117</v>
          </cell>
          <cell r="NR37">
            <v>1</v>
          </cell>
          <cell r="NU37" t="str">
            <v>022203</v>
          </cell>
          <cell r="NV37">
            <v>3</v>
          </cell>
          <cell r="NW37" t="str">
            <v>022104</v>
          </cell>
          <cell r="NX37">
            <v>1</v>
          </cell>
          <cell r="NY37" t="str">
            <v>022208</v>
          </cell>
          <cell r="NZ37">
            <v>5</v>
          </cell>
          <cell r="OC37" t="str">
            <v>025001</v>
          </cell>
          <cell r="OD37">
            <v>1</v>
          </cell>
        </row>
        <row r="38">
          <cell r="C38" t="str">
            <v>022104</v>
          </cell>
          <cell r="D38">
            <v>178</v>
          </cell>
          <cell r="E38" t="str">
            <v>022104</v>
          </cell>
          <cell r="F38">
            <v>128</v>
          </cell>
          <cell r="G38" t="str">
            <v>022104</v>
          </cell>
          <cell r="H38">
            <v>147</v>
          </cell>
          <cell r="I38" t="str">
            <v>022104</v>
          </cell>
          <cell r="J38">
            <v>152</v>
          </cell>
          <cell r="K38" t="str">
            <v>022104</v>
          </cell>
          <cell r="L38">
            <v>199</v>
          </cell>
          <cell r="M38" t="str">
            <v>022104</v>
          </cell>
          <cell r="N38">
            <v>170</v>
          </cell>
          <cell r="O38" t="str">
            <v>022104</v>
          </cell>
          <cell r="P38">
            <v>214</v>
          </cell>
          <cell r="Q38" t="str">
            <v>022104</v>
          </cell>
          <cell r="R38">
            <v>208</v>
          </cell>
          <cell r="S38" t="str">
            <v>022104</v>
          </cell>
          <cell r="T38">
            <v>247</v>
          </cell>
          <cell r="U38" t="str">
            <v>022104</v>
          </cell>
          <cell r="V38">
            <v>201</v>
          </cell>
          <cell r="W38" t="str">
            <v>022104</v>
          </cell>
          <cell r="X38">
            <v>276</v>
          </cell>
          <cell r="Y38" t="str">
            <v>022104</v>
          </cell>
          <cell r="Z38">
            <v>258</v>
          </cell>
          <cell r="AA38" t="str">
            <v>022104</v>
          </cell>
          <cell r="AB38">
            <v>308</v>
          </cell>
          <cell r="AC38" t="str">
            <v>022104</v>
          </cell>
          <cell r="AD38">
            <v>267</v>
          </cell>
          <cell r="AE38" t="str">
            <v>022104</v>
          </cell>
          <cell r="AF38">
            <v>334</v>
          </cell>
          <cell r="AG38" t="str">
            <v>022104</v>
          </cell>
          <cell r="AH38">
            <v>274</v>
          </cell>
          <cell r="AI38" t="str">
            <v>022104</v>
          </cell>
          <cell r="AJ38">
            <v>295</v>
          </cell>
          <cell r="AK38" t="str">
            <v>022104</v>
          </cell>
          <cell r="AL38">
            <v>293</v>
          </cell>
          <cell r="AM38" t="str">
            <v>022104</v>
          </cell>
          <cell r="AN38">
            <v>260</v>
          </cell>
          <cell r="AO38" t="str">
            <v>022104</v>
          </cell>
          <cell r="AP38">
            <v>281</v>
          </cell>
          <cell r="AQ38" t="str">
            <v>022104</v>
          </cell>
          <cell r="AR38">
            <v>314</v>
          </cell>
          <cell r="AS38" t="str">
            <v>022104</v>
          </cell>
          <cell r="AT38">
            <v>294</v>
          </cell>
          <cell r="AU38" t="str">
            <v>022104</v>
          </cell>
          <cell r="AV38">
            <v>317</v>
          </cell>
          <cell r="AW38" t="str">
            <v>022104</v>
          </cell>
          <cell r="AX38">
            <v>289</v>
          </cell>
          <cell r="AY38" t="str">
            <v>022104</v>
          </cell>
          <cell r="AZ38">
            <v>321</v>
          </cell>
          <cell r="BA38" t="str">
            <v>022104</v>
          </cell>
          <cell r="BB38">
            <v>282</v>
          </cell>
          <cell r="BC38" t="str">
            <v>022104</v>
          </cell>
          <cell r="BD38">
            <v>300</v>
          </cell>
          <cell r="BE38" t="str">
            <v>022104</v>
          </cell>
          <cell r="BF38">
            <v>254</v>
          </cell>
          <cell r="BG38" t="str">
            <v>022104</v>
          </cell>
          <cell r="BH38">
            <v>263</v>
          </cell>
          <cell r="BI38" t="str">
            <v>022104</v>
          </cell>
          <cell r="BJ38">
            <v>227</v>
          </cell>
          <cell r="BK38" t="str">
            <v>022104</v>
          </cell>
          <cell r="BL38">
            <v>223</v>
          </cell>
          <cell r="BM38" t="str">
            <v>022104</v>
          </cell>
          <cell r="BN38">
            <v>195</v>
          </cell>
          <cell r="BO38" t="str">
            <v>022003</v>
          </cell>
          <cell r="BP38">
            <v>101</v>
          </cell>
          <cell r="BQ38" t="str">
            <v>022003</v>
          </cell>
          <cell r="BR38">
            <v>84</v>
          </cell>
          <cell r="BS38" t="str">
            <v>022012</v>
          </cell>
          <cell r="BT38">
            <v>38</v>
          </cell>
          <cell r="BU38" t="str">
            <v>022103</v>
          </cell>
          <cell r="BV38">
            <v>54</v>
          </cell>
          <cell r="BW38" t="str">
            <v>022012</v>
          </cell>
          <cell r="BX38">
            <v>63</v>
          </cell>
          <cell r="BY38" t="str">
            <v>022103</v>
          </cell>
          <cell r="BZ38">
            <v>67</v>
          </cell>
          <cell r="CA38" t="str">
            <v>022117</v>
          </cell>
          <cell r="CB38">
            <v>89</v>
          </cell>
          <cell r="CC38" t="str">
            <v>022104</v>
          </cell>
          <cell r="CD38">
            <v>124</v>
          </cell>
          <cell r="CE38" t="str">
            <v>022103</v>
          </cell>
          <cell r="CF38">
            <v>112</v>
          </cell>
          <cell r="CG38" t="str">
            <v>022103</v>
          </cell>
          <cell r="CH38">
            <v>58</v>
          </cell>
          <cell r="CI38" t="str">
            <v>022102</v>
          </cell>
          <cell r="CJ38">
            <v>112</v>
          </cell>
          <cell r="CK38" t="str">
            <v>022117</v>
          </cell>
          <cell r="CL38">
            <v>110</v>
          </cell>
          <cell r="CM38" t="str">
            <v>022117</v>
          </cell>
          <cell r="CN38">
            <v>237</v>
          </cell>
          <cell r="CO38" t="str">
            <v>022103</v>
          </cell>
          <cell r="CP38">
            <v>45</v>
          </cell>
          <cell r="CQ38" t="str">
            <v>022117</v>
          </cell>
          <cell r="CR38">
            <v>200</v>
          </cell>
          <cell r="CS38" t="str">
            <v>022104</v>
          </cell>
          <cell r="CT38">
            <v>128</v>
          </cell>
          <cell r="CU38" t="str">
            <v>022117</v>
          </cell>
          <cell r="CV38">
            <v>213</v>
          </cell>
          <cell r="CW38" t="str">
            <v>022117</v>
          </cell>
          <cell r="CX38">
            <v>163</v>
          </cell>
          <cell r="CY38" t="str">
            <v>022117</v>
          </cell>
          <cell r="CZ38">
            <v>182</v>
          </cell>
          <cell r="DA38" t="str">
            <v>022103</v>
          </cell>
          <cell r="DB38">
            <v>46</v>
          </cell>
          <cell r="DC38" t="str">
            <v>022117</v>
          </cell>
          <cell r="DD38">
            <v>223</v>
          </cell>
          <cell r="DE38" t="str">
            <v>022104</v>
          </cell>
          <cell r="DF38">
            <v>162</v>
          </cell>
          <cell r="DG38" t="str">
            <v>022117</v>
          </cell>
          <cell r="DH38">
            <v>217</v>
          </cell>
          <cell r="DI38" t="str">
            <v>022104</v>
          </cell>
          <cell r="DJ38">
            <v>156</v>
          </cell>
          <cell r="DK38" t="str">
            <v>022117</v>
          </cell>
          <cell r="DL38">
            <v>231</v>
          </cell>
          <cell r="DM38" t="str">
            <v>022117</v>
          </cell>
          <cell r="DN38">
            <v>170</v>
          </cell>
          <cell r="DO38" t="str">
            <v>022117</v>
          </cell>
          <cell r="DP38">
            <v>237</v>
          </cell>
          <cell r="DQ38" t="str">
            <v>022117</v>
          </cell>
          <cell r="DR38">
            <v>196</v>
          </cell>
          <cell r="DS38" t="str">
            <v>022104</v>
          </cell>
          <cell r="DT38">
            <v>306</v>
          </cell>
          <cell r="DU38" t="str">
            <v>022104</v>
          </cell>
          <cell r="DV38">
            <v>228</v>
          </cell>
          <cell r="DW38" t="str">
            <v>022117</v>
          </cell>
          <cell r="DX38">
            <v>287</v>
          </cell>
          <cell r="DY38" t="str">
            <v>022117</v>
          </cell>
          <cell r="DZ38">
            <v>261</v>
          </cell>
          <cell r="EA38" t="str">
            <v>022117</v>
          </cell>
          <cell r="EB38">
            <v>346</v>
          </cell>
          <cell r="EC38" t="str">
            <v>022117</v>
          </cell>
          <cell r="ED38">
            <v>262</v>
          </cell>
          <cell r="EE38" t="str">
            <v>022117</v>
          </cell>
          <cell r="EF38">
            <v>313</v>
          </cell>
          <cell r="EG38" t="str">
            <v>022104</v>
          </cell>
          <cell r="EH38">
            <v>317</v>
          </cell>
          <cell r="EI38" t="str">
            <v>022117</v>
          </cell>
          <cell r="EJ38">
            <v>297</v>
          </cell>
          <cell r="EK38" t="str">
            <v>022117</v>
          </cell>
          <cell r="EL38">
            <v>270</v>
          </cell>
          <cell r="EM38" t="str">
            <v>022117</v>
          </cell>
          <cell r="EN38">
            <v>258</v>
          </cell>
          <cell r="EO38" t="str">
            <v>022117</v>
          </cell>
          <cell r="EP38">
            <v>247</v>
          </cell>
          <cell r="EQ38" t="str">
            <v>022117</v>
          </cell>
          <cell r="ER38">
            <v>262</v>
          </cell>
          <cell r="ES38" t="str">
            <v>022104</v>
          </cell>
          <cell r="ET38">
            <v>258</v>
          </cell>
          <cell r="EU38" t="str">
            <v>022117</v>
          </cell>
          <cell r="EV38">
            <v>280</v>
          </cell>
          <cell r="EW38" t="str">
            <v>022117</v>
          </cell>
          <cell r="EX38">
            <v>274</v>
          </cell>
          <cell r="EY38" t="str">
            <v>022117</v>
          </cell>
          <cell r="EZ38">
            <v>265</v>
          </cell>
          <cell r="FA38" t="str">
            <v>022117</v>
          </cell>
          <cell r="FB38">
            <v>237</v>
          </cell>
          <cell r="FC38" t="str">
            <v>022117</v>
          </cell>
          <cell r="FD38">
            <v>233</v>
          </cell>
          <cell r="FE38" t="str">
            <v>022117</v>
          </cell>
          <cell r="FF38">
            <v>217</v>
          </cell>
          <cell r="FG38" t="str">
            <v>022117</v>
          </cell>
          <cell r="FH38">
            <v>207</v>
          </cell>
          <cell r="FI38" t="str">
            <v>022117</v>
          </cell>
          <cell r="FJ38">
            <v>186</v>
          </cell>
          <cell r="FK38" t="str">
            <v>022117</v>
          </cell>
          <cell r="FL38">
            <v>179</v>
          </cell>
          <cell r="FM38" t="str">
            <v>022117</v>
          </cell>
          <cell r="FN38">
            <v>195</v>
          </cell>
          <cell r="FO38" t="str">
            <v>022117</v>
          </cell>
          <cell r="FP38">
            <v>188</v>
          </cell>
          <cell r="FQ38" t="str">
            <v>022117</v>
          </cell>
          <cell r="FR38">
            <v>208</v>
          </cell>
          <cell r="FS38" t="str">
            <v>022117</v>
          </cell>
          <cell r="FT38">
            <v>166</v>
          </cell>
          <cell r="FU38" t="str">
            <v>022117</v>
          </cell>
          <cell r="FV38">
            <v>186</v>
          </cell>
          <cell r="FW38" t="str">
            <v>022117</v>
          </cell>
          <cell r="FX38">
            <v>179</v>
          </cell>
          <cell r="FY38" t="str">
            <v>022117</v>
          </cell>
          <cell r="FZ38">
            <v>196</v>
          </cell>
          <cell r="GA38" t="str">
            <v>022117</v>
          </cell>
          <cell r="GB38">
            <v>188</v>
          </cell>
          <cell r="GC38" t="str">
            <v>022117</v>
          </cell>
          <cell r="GD38">
            <v>190</v>
          </cell>
          <cell r="GE38" t="str">
            <v>022117</v>
          </cell>
          <cell r="GF38">
            <v>185</v>
          </cell>
          <cell r="GG38" t="str">
            <v>022117</v>
          </cell>
          <cell r="GH38">
            <v>184</v>
          </cell>
          <cell r="GI38" t="str">
            <v>022117</v>
          </cell>
          <cell r="GJ38">
            <v>191</v>
          </cell>
          <cell r="GK38" t="str">
            <v>022117</v>
          </cell>
          <cell r="GL38">
            <v>211</v>
          </cell>
          <cell r="GM38" t="str">
            <v>022117</v>
          </cell>
          <cell r="GN38">
            <v>160</v>
          </cell>
          <cell r="GO38" t="str">
            <v>022117</v>
          </cell>
          <cell r="GP38">
            <v>182</v>
          </cell>
          <cell r="GQ38" t="str">
            <v>022117</v>
          </cell>
          <cell r="GR38">
            <v>176</v>
          </cell>
          <cell r="GS38" t="str">
            <v>022117</v>
          </cell>
          <cell r="GT38">
            <v>191</v>
          </cell>
          <cell r="GU38" t="str">
            <v>022117</v>
          </cell>
          <cell r="GV38">
            <v>204</v>
          </cell>
          <cell r="GW38" t="str">
            <v>022117</v>
          </cell>
          <cell r="GX38">
            <v>173</v>
          </cell>
          <cell r="GY38" t="str">
            <v>022117</v>
          </cell>
          <cell r="GZ38">
            <v>157</v>
          </cell>
          <cell r="HA38" t="str">
            <v>022117</v>
          </cell>
          <cell r="HB38">
            <v>156</v>
          </cell>
          <cell r="HC38" t="str">
            <v>022117</v>
          </cell>
          <cell r="HD38">
            <v>154</v>
          </cell>
          <cell r="HE38" t="str">
            <v>022104</v>
          </cell>
          <cell r="HF38">
            <v>300</v>
          </cell>
          <cell r="HG38" t="str">
            <v>022117</v>
          </cell>
          <cell r="HH38">
            <v>162</v>
          </cell>
          <cell r="HI38" t="str">
            <v>022117</v>
          </cell>
          <cell r="HJ38">
            <v>189</v>
          </cell>
          <cell r="HK38" t="str">
            <v>022117</v>
          </cell>
          <cell r="HL38">
            <v>146</v>
          </cell>
          <cell r="HM38" t="str">
            <v>022117</v>
          </cell>
          <cell r="HN38">
            <v>196</v>
          </cell>
          <cell r="HO38" t="str">
            <v>022117</v>
          </cell>
          <cell r="HP38">
            <v>193</v>
          </cell>
          <cell r="HQ38" t="str">
            <v>022117</v>
          </cell>
          <cell r="HR38">
            <v>176</v>
          </cell>
          <cell r="HS38" t="str">
            <v>022117</v>
          </cell>
          <cell r="HT38">
            <v>166</v>
          </cell>
          <cell r="HU38" t="str">
            <v>022117</v>
          </cell>
          <cell r="HV38">
            <v>200</v>
          </cell>
          <cell r="HW38" t="str">
            <v>022104</v>
          </cell>
          <cell r="HX38">
            <v>316</v>
          </cell>
          <cell r="HY38" t="str">
            <v>022117</v>
          </cell>
          <cell r="HZ38">
            <v>194</v>
          </cell>
          <cell r="IA38" t="str">
            <v>022117</v>
          </cell>
          <cell r="IB38">
            <v>191</v>
          </cell>
          <cell r="IC38" t="str">
            <v>022117</v>
          </cell>
          <cell r="ID38">
            <v>210</v>
          </cell>
          <cell r="IE38" t="str">
            <v>022117</v>
          </cell>
          <cell r="IF38">
            <v>177</v>
          </cell>
          <cell r="IG38" t="str">
            <v>022117</v>
          </cell>
          <cell r="IH38">
            <v>238</v>
          </cell>
          <cell r="II38" t="str">
            <v>022117</v>
          </cell>
          <cell r="IJ38">
            <v>181</v>
          </cell>
          <cell r="IK38" t="str">
            <v>022104</v>
          </cell>
          <cell r="IL38">
            <v>350</v>
          </cell>
          <cell r="IM38" t="str">
            <v>022117</v>
          </cell>
          <cell r="IN38">
            <v>181</v>
          </cell>
          <cell r="IO38" t="str">
            <v>022117</v>
          </cell>
          <cell r="IP38">
            <v>225</v>
          </cell>
          <cell r="IQ38" t="str">
            <v>022117</v>
          </cell>
          <cell r="IR38">
            <v>154</v>
          </cell>
          <cell r="IS38" t="str">
            <v>022117</v>
          </cell>
          <cell r="IT38">
            <v>216</v>
          </cell>
          <cell r="IU38" t="str">
            <v>022117</v>
          </cell>
          <cell r="IV38">
            <v>123</v>
          </cell>
          <cell r="IW38" t="str">
            <v>022117</v>
          </cell>
          <cell r="IX38">
            <v>183</v>
          </cell>
          <cell r="IY38" t="str">
            <v>022117</v>
          </cell>
          <cell r="IZ38">
            <v>119</v>
          </cell>
          <cell r="JA38" t="str">
            <v>022117</v>
          </cell>
          <cell r="JB38">
            <v>198</v>
          </cell>
          <cell r="JC38" t="str">
            <v>022117</v>
          </cell>
          <cell r="JD38">
            <v>121</v>
          </cell>
          <cell r="JE38" t="str">
            <v>022117</v>
          </cell>
          <cell r="JF38">
            <v>179</v>
          </cell>
          <cell r="JG38" t="str">
            <v>022117</v>
          </cell>
          <cell r="JH38">
            <v>101</v>
          </cell>
          <cell r="JI38" t="str">
            <v>022117</v>
          </cell>
          <cell r="JJ38">
            <v>178</v>
          </cell>
          <cell r="JK38" t="str">
            <v>022117</v>
          </cell>
          <cell r="JL38">
            <v>74</v>
          </cell>
          <cell r="JM38" t="str">
            <v>022117</v>
          </cell>
          <cell r="JN38">
            <v>149</v>
          </cell>
          <cell r="JO38" t="str">
            <v>022117</v>
          </cell>
          <cell r="JP38">
            <v>80</v>
          </cell>
          <cell r="JQ38" t="str">
            <v>022117</v>
          </cell>
          <cell r="JR38">
            <v>168</v>
          </cell>
          <cell r="JS38" t="str">
            <v>022117</v>
          </cell>
          <cell r="JT38">
            <v>94</v>
          </cell>
          <cell r="JU38" t="str">
            <v>022117</v>
          </cell>
          <cell r="JV38">
            <v>135</v>
          </cell>
          <cell r="JW38" t="str">
            <v>022117</v>
          </cell>
          <cell r="JX38">
            <v>77</v>
          </cell>
          <cell r="JY38" t="str">
            <v>022117</v>
          </cell>
          <cell r="JZ38">
            <v>122</v>
          </cell>
          <cell r="KA38" t="str">
            <v>022117</v>
          </cell>
          <cell r="KB38">
            <v>74</v>
          </cell>
          <cell r="KC38" t="str">
            <v>022117</v>
          </cell>
          <cell r="KD38">
            <v>112</v>
          </cell>
          <cell r="KE38" t="str">
            <v>022117</v>
          </cell>
          <cell r="KF38">
            <v>36</v>
          </cell>
          <cell r="KG38" t="str">
            <v>022117</v>
          </cell>
          <cell r="KH38">
            <v>73</v>
          </cell>
          <cell r="KI38" t="str">
            <v>022117</v>
          </cell>
          <cell r="KJ38">
            <v>36</v>
          </cell>
          <cell r="KK38" t="str">
            <v>022117</v>
          </cell>
          <cell r="KL38">
            <v>104</v>
          </cell>
          <cell r="KM38" t="str">
            <v>022117</v>
          </cell>
          <cell r="KN38">
            <v>28</v>
          </cell>
          <cell r="KO38" t="str">
            <v>022117</v>
          </cell>
          <cell r="KP38">
            <v>70</v>
          </cell>
          <cell r="KQ38" t="str">
            <v>022117</v>
          </cell>
          <cell r="KR38">
            <v>15</v>
          </cell>
          <cell r="KS38" t="str">
            <v>022117</v>
          </cell>
          <cell r="KT38">
            <v>36</v>
          </cell>
          <cell r="KU38" t="str">
            <v>022117</v>
          </cell>
          <cell r="KV38">
            <v>17</v>
          </cell>
          <cell r="KW38" t="str">
            <v>022117</v>
          </cell>
          <cell r="KX38">
            <v>29</v>
          </cell>
          <cell r="KY38" t="str">
            <v>022117</v>
          </cell>
          <cell r="KZ38">
            <v>15</v>
          </cell>
          <cell r="LA38" t="str">
            <v>022117</v>
          </cell>
          <cell r="LB38">
            <v>23</v>
          </cell>
          <cell r="LC38" t="str">
            <v>022117</v>
          </cell>
          <cell r="LD38">
            <v>13</v>
          </cell>
          <cell r="LE38" t="str">
            <v>022117</v>
          </cell>
          <cell r="LF38">
            <v>39</v>
          </cell>
          <cell r="LG38" t="str">
            <v>022117</v>
          </cell>
          <cell r="LH38">
            <v>13</v>
          </cell>
          <cell r="LI38" t="str">
            <v>022117</v>
          </cell>
          <cell r="LJ38">
            <v>67</v>
          </cell>
          <cell r="LK38" t="str">
            <v>022117</v>
          </cell>
          <cell r="LL38">
            <v>19</v>
          </cell>
          <cell r="LM38" t="str">
            <v>022117</v>
          </cell>
          <cell r="LN38">
            <v>47</v>
          </cell>
          <cell r="LO38" t="str">
            <v>022117</v>
          </cell>
          <cell r="LP38">
            <v>18</v>
          </cell>
          <cell r="LQ38" t="str">
            <v>022117</v>
          </cell>
          <cell r="LR38">
            <v>65</v>
          </cell>
          <cell r="LS38" t="str">
            <v>022117</v>
          </cell>
          <cell r="LT38">
            <v>20</v>
          </cell>
          <cell r="LU38" t="str">
            <v>022117</v>
          </cell>
          <cell r="LV38">
            <v>50</v>
          </cell>
          <cell r="LW38" t="str">
            <v>022117</v>
          </cell>
          <cell r="LX38">
            <v>11</v>
          </cell>
          <cell r="LY38" t="str">
            <v>022117</v>
          </cell>
          <cell r="LZ38">
            <v>48</v>
          </cell>
          <cell r="MA38" t="str">
            <v>022117</v>
          </cell>
          <cell r="MB38">
            <v>4</v>
          </cell>
          <cell r="MC38" t="str">
            <v>022117</v>
          </cell>
          <cell r="MD38">
            <v>44</v>
          </cell>
          <cell r="ME38" t="str">
            <v>022117</v>
          </cell>
          <cell r="MF38">
            <v>7</v>
          </cell>
          <cell r="MG38" t="str">
            <v>022117</v>
          </cell>
          <cell r="MH38">
            <v>19</v>
          </cell>
          <cell r="MI38" t="str">
            <v>022117</v>
          </cell>
          <cell r="MJ38">
            <v>7</v>
          </cell>
          <cell r="MK38" t="str">
            <v>022117</v>
          </cell>
          <cell r="ML38">
            <v>15</v>
          </cell>
          <cell r="MM38" t="str">
            <v>022117</v>
          </cell>
          <cell r="MN38">
            <v>4</v>
          </cell>
          <cell r="MO38" t="str">
            <v>022117</v>
          </cell>
          <cell r="MP38">
            <v>14</v>
          </cell>
          <cell r="MQ38" t="str">
            <v>022117</v>
          </cell>
          <cell r="MR38">
            <v>4</v>
          </cell>
          <cell r="MS38" t="str">
            <v>022117</v>
          </cell>
          <cell r="MT38">
            <v>13</v>
          </cell>
          <cell r="MU38" t="str">
            <v>022117</v>
          </cell>
          <cell r="MV38">
            <v>3</v>
          </cell>
          <cell r="MW38" t="str">
            <v>022117</v>
          </cell>
          <cell r="MX38">
            <v>9</v>
          </cell>
          <cell r="MY38" t="str">
            <v>022117</v>
          </cell>
          <cell r="MZ38">
            <v>3</v>
          </cell>
          <cell r="NA38" t="str">
            <v>022117</v>
          </cell>
          <cell r="NB38">
            <v>8</v>
          </cell>
          <cell r="NC38" t="str">
            <v>022117</v>
          </cell>
          <cell r="ND38">
            <v>1</v>
          </cell>
          <cell r="NE38" t="str">
            <v>022117</v>
          </cell>
          <cell r="NF38">
            <v>9</v>
          </cell>
          <cell r="NI38" t="str">
            <v>022201</v>
          </cell>
          <cell r="NJ38">
            <v>27</v>
          </cell>
          <cell r="NM38" t="str">
            <v>022117</v>
          </cell>
          <cell r="NN38">
            <v>3</v>
          </cell>
          <cell r="NO38" t="str">
            <v>022117</v>
          </cell>
          <cell r="NP38">
            <v>3</v>
          </cell>
          <cell r="NQ38" t="str">
            <v>022201</v>
          </cell>
          <cell r="NR38">
            <v>8</v>
          </cell>
          <cell r="NU38" t="str">
            <v>022204</v>
          </cell>
          <cell r="NV38">
            <v>1</v>
          </cell>
          <cell r="NY38" t="str">
            <v>022300</v>
          </cell>
          <cell r="NZ38">
            <v>11</v>
          </cell>
          <cell r="OC38" t="str">
            <v>025004</v>
          </cell>
          <cell r="OD38">
            <v>1</v>
          </cell>
        </row>
        <row r="39">
          <cell r="C39" t="str">
            <v>022201</v>
          </cell>
          <cell r="D39">
            <v>380</v>
          </cell>
          <cell r="E39" t="str">
            <v>022201</v>
          </cell>
          <cell r="F39">
            <v>347</v>
          </cell>
          <cell r="G39" t="str">
            <v>022201</v>
          </cell>
          <cell r="H39">
            <v>423</v>
          </cell>
          <cell r="I39" t="str">
            <v>022201</v>
          </cell>
          <cell r="J39">
            <v>347</v>
          </cell>
          <cell r="K39" t="str">
            <v>022201</v>
          </cell>
          <cell r="L39">
            <v>445</v>
          </cell>
          <cell r="M39" t="str">
            <v>022201</v>
          </cell>
          <cell r="N39">
            <v>395</v>
          </cell>
          <cell r="O39" t="str">
            <v>022201</v>
          </cell>
          <cell r="P39">
            <v>483</v>
          </cell>
          <cell r="Q39" t="str">
            <v>022201</v>
          </cell>
          <cell r="R39">
            <v>430</v>
          </cell>
          <cell r="S39" t="str">
            <v>022201</v>
          </cell>
          <cell r="T39">
            <v>555</v>
          </cell>
          <cell r="U39" t="str">
            <v>022201</v>
          </cell>
          <cell r="V39">
            <v>490</v>
          </cell>
          <cell r="W39" t="str">
            <v>022201</v>
          </cell>
          <cell r="X39">
            <v>558</v>
          </cell>
          <cell r="Y39" t="str">
            <v>022201</v>
          </cell>
          <cell r="Z39">
            <v>492</v>
          </cell>
          <cell r="AA39" t="str">
            <v>022201</v>
          </cell>
          <cell r="AB39">
            <v>584</v>
          </cell>
          <cell r="AC39" t="str">
            <v>022201</v>
          </cell>
          <cell r="AD39">
            <v>541</v>
          </cell>
          <cell r="AE39" t="str">
            <v>022201</v>
          </cell>
          <cell r="AF39">
            <v>524</v>
          </cell>
          <cell r="AG39" t="str">
            <v>022201</v>
          </cell>
          <cell r="AH39">
            <v>512</v>
          </cell>
          <cell r="AI39" t="str">
            <v>022201</v>
          </cell>
          <cell r="AJ39">
            <v>506</v>
          </cell>
          <cell r="AK39" t="str">
            <v>022201</v>
          </cell>
          <cell r="AL39">
            <v>486</v>
          </cell>
          <cell r="AM39" t="str">
            <v>022201</v>
          </cell>
          <cell r="AN39">
            <v>502</v>
          </cell>
          <cell r="AO39" t="str">
            <v>022201</v>
          </cell>
          <cell r="AP39">
            <v>438</v>
          </cell>
          <cell r="AQ39" t="str">
            <v>022201</v>
          </cell>
          <cell r="AR39">
            <v>515</v>
          </cell>
          <cell r="AS39" t="str">
            <v>022201</v>
          </cell>
          <cell r="AT39">
            <v>485</v>
          </cell>
          <cell r="AU39" t="str">
            <v>022201</v>
          </cell>
          <cell r="AV39">
            <v>445</v>
          </cell>
          <cell r="AW39" t="str">
            <v>022201</v>
          </cell>
          <cell r="AX39">
            <v>479</v>
          </cell>
          <cell r="AY39" t="str">
            <v>022201</v>
          </cell>
          <cell r="AZ39">
            <v>486</v>
          </cell>
          <cell r="BA39" t="str">
            <v>022201</v>
          </cell>
          <cell r="BB39">
            <v>461</v>
          </cell>
          <cell r="BC39" t="str">
            <v>022201</v>
          </cell>
          <cell r="BD39">
            <v>427</v>
          </cell>
          <cell r="BE39" t="str">
            <v>022201</v>
          </cell>
          <cell r="BF39">
            <v>434</v>
          </cell>
          <cell r="BG39" t="str">
            <v>022201</v>
          </cell>
          <cell r="BH39">
            <v>356</v>
          </cell>
          <cell r="BI39" t="str">
            <v>022201</v>
          </cell>
          <cell r="BJ39">
            <v>329</v>
          </cell>
          <cell r="BK39" t="str">
            <v>022201</v>
          </cell>
          <cell r="BL39">
            <v>360</v>
          </cell>
          <cell r="BM39" t="str">
            <v>022201</v>
          </cell>
          <cell r="BN39">
            <v>279</v>
          </cell>
          <cell r="BO39" t="str">
            <v>022012</v>
          </cell>
          <cell r="BP39">
            <v>64</v>
          </cell>
          <cell r="BQ39" t="str">
            <v>022012</v>
          </cell>
          <cell r="BR39">
            <v>44</v>
          </cell>
          <cell r="BS39" t="str">
            <v>022102</v>
          </cell>
          <cell r="BT39">
            <v>92</v>
          </cell>
          <cell r="BU39" t="str">
            <v>022104</v>
          </cell>
          <cell r="BV39">
            <v>103</v>
          </cell>
          <cell r="BW39" t="str">
            <v>022102</v>
          </cell>
          <cell r="BX39">
            <v>91</v>
          </cell>
          <cell r="BY39" t="str">
            <v>022104</v>
          </cell>
          <cell r="BZ39">
            <v>117</v>
          </cell>
          <cell r="CA39" t="str">
            <v>022201</v>
          </cell>
          <cell r="CB39">
            <v>254</v>
          </cell>
          <cell r="CC39" t="str">
            <v>022117</v>
          </cell>
          <cell r="CD39">
            <v>80</v>
          </cell>
          <cell r="CE39" t="str">
            <v>022104</v>
          </cell>
          <cell r="CF39">
            <v>174</v>
          </cell>
          <cell r="CG39" t="str">
            <v>022104</v>
          </cell>
          <cell r="CH39">
            <v>125</v>
          </cell>
          <cell r="CI39" t="str">
            <v>022103</v>
          </cell>
          <cell r="CJ39">
            <v>91</v>
          </cell>
          <cell r="CK39" t="str">
            <v>022201</v>
          </cell>
          <cell r="CL39">
            <v>188</v>
          </cell>
          <cell r="CM39" t="str">
            <v>022201</v>
          </cell>
          <cell r="CN39">
            <v>246</v>
          </cell>
          <cell r="CO39" t="str">
            <v>022104</v>
          </cell>
          <cell r="CP39">
            <v>133</v>
          </cell>
          <cell r="CQ39" t="str">
            <v>022201</v>
          </cell>
          <cell r="CR39">
            <v>262</v>
          </cell>
          <cell r="CS39" t="str">
            <v>022117</v>
          </cell>
          <cell r="CT39">
            <v>165</v>
          </cell>
          <cell r="CU39" t="str">
            <v>022201</v>
          </cell>
          <cell r="CV39">
            <v>266</v>
          </cell>
          <cell r="CW39" t="str">
            <v>022201</v>
          </cell>
          <cell r="CX39">
            <v>210</v>
          </cell>
          <cell r="CY39" t="str">
            <v>022201</v>
          </cell>
          <cell r="CZ39">
            <v>276</v>
          </cell>
          <cell r="DA39" t="str">
            <v>022104</v>
          </cell>
          <cell r="DB39">
            <v>161</v>
          </cell>
          <cell r="DC39" t="str">
            <v>022201</v>
          </cell>
          <cell r="DD39">
            <v>289</v>
          </cell>
          <cell r="DE39" t="str">
            <v>022117</v>
          </cell>
          <cell r="DF39">
            <v>180</v>
          </cell>
          <cell r="DG39" t="str">
            <v>022201</v>
          </cell>
          <cell r="DH39">
            <v>313</v>
          </cell>
          <cell r="DI39" t="str">
            <v>022117</v>
          </cell>
          <cell r="DJ39">
            <v>175</v>
          </cell>
          <cell r="DK39" t="str">
            <v>022201</v>
          </cell>
          <cell r="DL39">
            <v>349</v>
          </cell>
          <cell r="DM39" t="str">
            <v>022201</v>
          </cell>
          <cell r="DN39">
            <v>325</v>
          </cell>
          <cell r="DO39" t="str">
            <v>022201</v>
          </cell>
          <cell r="DP39">
            <v>393</v>
          </cell>
          <cell r="DQ39" t="str">
            <v>022201</v>
          </cell>
          <cell r="DR39">
            <v>397</v>
          </cell>
          <cell r="DS39" t="str">
            <v>022117</v>
          </cell>
          <cell r="DT39">
            <v>261</v>
          </cell>
          <cell r="DU39" t="str">
            <v>022117</v>
          </cell>
          <cell r="DV39">
            <v>207</v>
          </cell>
          <cell r="DW39" t="str">
            <v>022201</v>
          </cell>
          <cell r="DX39">
            <v>455</v>
          </cell>
          <cell r="DY39" t="str">
            <v>022201</v>
          </cell>
          <cell r="DZ39">
            <v>462</v>
          </cell>
          <cell r="EA39" t="str">
            <v>022201</v>
          </cell>
          <cell r="EB39">
            <v>555</v>
          </cell>
          <cell r="EC39" t="str">
            <v>022201</v>
          </cell>
          <cell r="ED39">
            <v>525</v>
          </cell>
          <cell r="EE39" t="str">
            <v>022201</v>
          </cell>
          <cell r="EF39">
            <v>514</v>
          </cell>
          <cell r="EG39" t="str">
            <v>022117</v>
          </cell>
          <cell r="EH39">
            <v>292</v>
          </cell>
          <cell r="EI39" t="str">
            <v>022201</v>
          </cell>
          <cell r="EJ39">
            <v>577</v>
          </cell>
          <cell r="EK39" t="str">
            <v>022201</v>
          </cell>
          <cell r="EL39">
            <v>468</v>
          </cell>
          <cell r="EM39" t="str">
            <v>022201</v>
          </cell>
          <cell r="EN39">
            <v>540</v>
          </cell>
          <cell r="EO39" t="str">
            <v>022201</v>
          </cell>
          <cell r="EP39">
            <v>484</v>
          </cell>
          <cell r="EQ39" t="str">
            <v>022201</v>
          </cell>
          <cell r="ER39">
            <v>491</v>
          </cell>
          <cell r="ES39" t="str">
            <v>022117</v>
          </cell>
          <cell r="ET39">
            <v>244</v>
          </cell>
          <cell r="EU39" t="str">
            <v>022201</v>
          </cell>
          <cell r="EV39">
            <v>551</v>
          </cell>
          <cell r="EW39" t="str">
            <v>022201</v>
          </cell>
          <cell r="EX39">
            <v>492</v>
          </cell>
          <cell r="EY39" t="str">
            <v>022201</v>
          </cell>
          <cell r="EZ39">
            <v>467</v>
          </cell>
          <cell r="FA39" t="str">
            <v>022201</v>
          </cell>
          <cell r="FB39">
            <v>454</v>
          </cell>
          <cell r="FC39" t="str">
            <v>022201</v>
          </cell>
          <cell r="FD39">
            <v>463</v>
          </cell>
          <cell r="FE39" t="str">
            <v>022201</v>
          </cell>
          <cell r="FF39">
            <v>448</v>
          </cell>
          <cell r="FG39" t="str">
            <v>022201</v>
          </cell>
          <cell r="FH39">
            <v>389</v>
          </cell>
          <cell r="FI39" t="str">
            <v>022201</v>
          </cell>
          <cell r="FJ39">
            <v>406</v>
          </cell>
          <cell r="FK39" t="str">
            <v>022201</v>
          </cell>
          <cell r="FL39">
            <v>399</v>
          </cell>
          <cell r="FM39" t="str">
            <v>022201</v>
          </cell>
          <cell r="FN39">
            <v>395</v>
          </cell>
          <cell r="FO39" t="str">
            <v>022201</v>
          </cell>
          <cell r="FP39">
            <v>358</v>
          </cell>
          <cell r="FQ39" t="str">
            <v>022201</v>
          </cell>
          <cell r="FR39">
            <v>358</v>
          </cell>
          <cell r="FS39" t="str">
            <v>022201</v>
          </cell>
          <cell r="FT39">
            <v>411</v>
          </cell>
          <cell r="FU39" t="str">
            <v>022201</v>
          </cell>
          <cell r="FV39">
            <v>348</v>
          </cell>
          <cell r="FW39" t="str">
            <v>022201</v>
          </cell>
          <cell r="FX39">
            <v>335</v>
          </cell>
          <cell r="FY39" t="str">
            <v>022201</v>
          </cell>
          <cell r="FZ39">
            <v>360</v>
          </cell>
          <cell r="GA39" t="str">
            <v>022201</v>
          </cell>
          <cell r="GB39">
            <v>340</v>
          </cell>
          <cell r="GC39" t="str">
            <v>022201</v>
          </cell>
          <cell r="GD39">
            <v>317</v>
          </cell>
          <cell r="GE39" t="str">
            <v>022201</v>
          </cell>
          <cell r="GF39">
            <v>295</v>
          </cell>
          <cell r="GG39" t="str">
            <v>022201</v>
          </cell>
          <cell r="GH39">
            <v>339</v>
          </cell>
          <cell r="GI39" t="str">
            <v>022201</v>
          </cell>
          <cell r="GJ39">
            <v>323</v>
          </cell>
          <cell r="GK39" t="str">
            <v>022201</v>
          </cell>
          <cell r="GL39">
            <v>318</v>
          </cell>
          <cell r="GM39" t="str">
            <v>022201</v>
          </cell>
          <cell r="GN39">
            <v>324</v>
          </cell>
          <cell r="GO39" t="str">
            <v>022201</v>
          </cell>
          <cell r="GP39">
            <v>309</v>
          </cell>
          <cell r="GQ39" t="str">
            <v>022201</v>
          </cell>
          <cell r="GR39">
            <v>297</v>
          </cell>
          <cell r="GS39" t="str">
            <v>022201</v>
          </cell>
          <cell r="GT39">
            <v>328</v>
          </cell>
          <cell r="GU39" t="str">
            <v>022201</v>
          </cell>
          <cell r="GV39">
            <v>270</v>
          </cell>
          <cell r="GW39" t="str">
            <v>022201</v>
          </cell>
          <cell r="GX39">
            <v>291</v>
          </cell>
          <cell r="GY39" t="str">
            <v>022201</v>
          </cell>
          <cell r="GZ39">
            <v>277</v>
          </cell>
          <cell r="HA39" t="str">
            <v>022201</v>
          </cell>
          <cell r="HB39">
            <v>303</v>
          </cell>
          <cell r="HC39" t="str">
            <v>022201</v>
          </cell>
          <cell r="HD39">
            <v>320</v>
          </cell>
          <cell r="HE39" t="str">
            <v>022117</v>
          </cell>
          <cell r="HF39">
            <v>167</v>
          </cell>
          <cell r="HG39" t="str">
            <v>022201</v>
          </cell>
          <cell r="HH39">
            <v>308</v>
          </cell>
          <cell r="HI39" t="str">
            <v>022201</v>
          </cell>
          <cell r="HJ39">
            <v>345</v>
          </cell>
          <cell r="HK39" t="str">
            <v>022201</v>
          </cell>
          <cell r="HL39">
            <v>311</v>
          </cell>
          <cell r="HM39" t="str">
            <v>022201</v>
          </cell>
          <cell r="HN39">
            <v>342</v>
          </cell>
          <cell r="HO39" t="str">
            <v>022201</v>
          </cell>
          <cell r="HP39">
            <v>323</v>
          </cell>
          <cell r="HQ39" t="str">
            <v>022201</v>
          </cell>
          <cell r="HR39">
            <v>346</v>
          </cell>
          <cell r="HS39" t="str">
            <v>022201</v>
          </cell>
          <cell r="HT39">
            <v>322</v>
          </cell>
          <cell r="HU39" t="str">
            <v>022201</v>
          </cell>
          <cell r="HV39">
            <v>356</v>
          </cell>
          <cell r="HW39" t="str">
            <v>022117</v>
          </cell>
          <cell r="HX39">
            <v>191</v>
          </cell>
          <cell r="HY39" t="str">
            <v>022201</v>
          </cell>
          <cell r="HZ39">
            <v>398</v>
          </cell>
          <cell r="IA39" t="str">
            <v>022201</v>
          </cell>
          <cell r="IB39">
            <v>354</v>
          </cell>
          <cell r="IC39" t="str">
            <v>022201</v>
          </cell>
          <cell r="ID39">
            <v>427</v>
          </cell>
          <cell r="IE39" t="str">
            <v>022201</v>
          </cell>
          <cell r="IF39">
            <v>413</v>
          </cell>
          <cell r="IG39" t="str">
            <v>022201</v>
          </cell>
          <cell r="IH39">
            <v>441</v>
          </cell>
          <cell r="II39" t="str">
            <v>022201</v>
          </cell>
          <cell r="IJ39">
            <v>376</v>
          </cell>
          <cell r="IK39" t="str">
            <v>022117</v>
          </cell>
          <cell r="IL39">
            <v>215</v>
          </cell>
          <cell r="IM39" t="str">
            <v>022201</v>
          </cell>
          <cell r="IN39">
            <v>347</v>
          </cell>
          <cell r="IO39" t="str">
            <v>022201</v>
          </cell>
          <cell r="IP39">
            <v>405</v>
          </cell>
          <cell r="IQ39" t="str">
            <v>022201</v>
          </cell>
          <cell r="IR39">
            <v>327</v>
          </cell>
          <cell r="IS39" t="str">
            <v>022201</v>
          </cell>
          <cell r="IT39">
            <v>441</v>
          </cell>
          <cell r="IU39" t="str">
            <v>022201</v>
          </cell>
          <cell r="IV39">
            <v>332</v>
          </cell>
          <cell r="IW39" t="str">
            <v>022201</v>
          </cell>
          <cell r="IX39">
            <v>411</v>
          </cell>
          <cell r="IY39" t="str">
            <v>022201</v>
          </cell>
          <cell r="IZ39">
            <v>255</v>
          </cell>
          <cell r="JA39" t="str">
            <v>022201</v>
          </cell>
          <cell r="JB39">
            <v>340</v>
          </cell>
          <cell r="JC39" t="str">
            <v>022201</v>
          </cell>
          <cell r="JD39">
            <v>265</v>
          </cell>
          <cell r="JE39" t="str">
            <v>022201</v>
          </cell>
          <cell r="JF39">
            <v>380</v>
          </cell>
          <cell r="JG39" t="str">
            <v>022201</v>
          </cell>
          <cell r="JH39">
            <v>253</v>
          </cell>
          <cell r="JI39" t="str">
            <v>022201</v>
          </cell>
          <cell r="JJ39">
            <v>355</v>
          </cell>
          <cell r="JK39" t="str">
            <v>022201</v>
          </cell>
          <cell r="JL39">
            <v>213</v>
          </cell>
          <cell r="JM39" t="str">
            <v>022201</v>
          </cell>
          <cell r="JN39">
            <v>269</v>
          </cell>
          <cell r="JO39" t="str">
            <v>022201</v>
          </cell>
          <cell r="JP39">
            <v>207</v>
          </cell>
          <cell r="JQ39" t="str">
            <v>022201</v>
          </cell>
          <cell r="JR39">
            <v>293</v>
          </cell>
          <cell r="JS39" t="str">
            <v>022201</v>
          </cell>
          <cell r="JT39">
            <v>187</v>
          </cell>
          <cell r="JU39" t="str">
            <v>022201</v>
          </cell>
          <cell r="JV39">
            <v>275</v>
          </cell>
          <cell r="JW39" t="str">
            <v>022201</v>
          </cell>
          <cell r="JX39">
            <v>165</v>
          </cell>
          <cell r="JY39" t="str">
            <v>022201</v>
          </cell>
          <cell r="JZ39">
            <v>232</v>
          </cell>
          <cell r="KA39" t="str">
            <v>022201</v>
          </cell>
          <cell r="KB39">
            <v>143</v>
          </cell>
          <cell r="KC39" t="str">
            <v>022201</v>
          </cell>
          <cell r="KD39">
            <v>227</v>
          </cell>
          <cell r="KE39" t="str">
            <v>022201</v>
          </cell>
          <cell r="KF39">
            <v>93</v>
          </cell>
          <cell r="KG39" t="str">
            <v>022201</v>
          </cell>
          <cell r="KH39">
            <v>161</v>
          </cell>
          <cell r="KI39" t="str">
            <v>022201</v>
          </cell>
          <cell r="KJ39">
            <v>73</v>
          </cell>
          <cell r="KK39" t="str">
            <v>022201</v>
          </cell>
          <cell r="KL39">
            <v>164</v>
          </cell>
          <cell r="KM39" t="str">
            <v>022201</v>
          </cell>
          <cell r="KN39">
            <v>74</v>
          </cell>
          <cell r="KO39" t="str">
            <v>022201</v>
          </cell>
          <cell r="KP39">
            <v>132</v>
          </cell>
          <cell r="KQ39" t="str">
            <v>022201</v>
          </cell>
          <cell r="KR39">
            <v>29</v>
          </cell>
          <cell r="KS39" t="str">
            <v>022201</v>
          </cell>
          <cell r="KT39">
            <v>85</v>
          </cell>
          <cell r="KU39" t="str">
            <v>022201</v>
          </cell>
          <cell r="KV39">
            <v>27</v>
          </cell>
          <cell r="KW39" t="str">
            <v>022201</v>
          </cell>
          <cell r="KX39">
            <v>44</v>
          </cell>
          <cell r="KY39" t="str">
            <v>022201</v>
          </cell>
          <cell r="KZ39">
            <v>23</v>
          </cell>
          <cell r="LA39" t="str">
            <v>022201</v>
          </cell>
          <cell r="LB39">
            <v>39</v>
          </cell>
          <cell r="LC39" t="str">
            <v>022201</v>
          </cell>
          <cell r="LD39">
            <v>36</v>
          </cell>
          <cell r="LE39" t="str">
            <v>022201</v>
          </cell>
          <cell r="LF39">
            <v>108</v>
          </cell>
          <cell r="LG39" t="str">
            <v>022201</v>
          </cell>
          <cell r="LH39">
            <v>34</v>
          </cell>
          <cell r="LI39" t="str">
            <v>022201</v>
          </cell>
          <cell r="LJ39">
            <v>113</v>
          </cell>
          <cell r="LK39" t="str">
            <v>022201</v>
          </cell>
          <cell r="LL39">
            <v>39</v>
          </cell>
          <cell r="LM39" t="str">
            <v>022201</v>
          </cell>
          <cell r="LN39">
            <v>100</v>
          </cell>
          <cell r="LO39" t="str">
            <v>022201</v>
          </cell>
          <cell r="LP39">
            <v>37</v>
          </cell>
          <cell r="LQ39" t="str">
            <v>022201</v>
          </cell>
          <cell r="LR39">
            <v>121</v>
          </cell>
          <cell r="LS39" t="str">
            <v>022201</v>
          </cell>
          <cell r="LT39">
            <v>31</v>
          </cell>
          <cell r="LU39" t="str">
            <v>022201</v>
          </cell>
          <cell r="LV39">
            <v>109</v>
          </cell>
          <cell r="LW39" t="str">
            <v>022201</v>
          </cell>
          <cell r="LX39">
            <v>34</v>
          </cell>
          <cell r="LY39" t="str">
            <v>022201</v>
          </cell>
          <cell r="LZ39">
            <v>98</v>
          </cell>
          <cell r="MA39" t="str">
            <v>022201</v>
          </cell>
          <cell r="MB39">
            <v>21</v>
          </cell>
          <cell r="MC39" t="str">
            <v>022201</v>
          </cell>
          <cell r="MD39">
            <v>86</v>
          </cell>
          <cell r="ME39" t="str">
            <v>022201</v>
          </cell>
          <cell r="MF39">
            <v>16</v>
          </cell>
          <cell r="MG39" t="str">
            <v>022201</v>
          </cell>
          <cell r="MH39">
            <v>84</v>
          </cell>
          <cell r="MI39" t="str">
            <v>022201</v>
          </cell>
          <cell r="MJ39">
            <v>7</v>
          </cell>
          <cell r="MK39" t="str">
            <v>022201</v>
          </cell>
          <cell r="ML39">
            <v>58</v>
          </cell>
          <cell r="MM39" t="str">
            <v>022201</v>
          </cell>
          <cell r="MN39">
            <v>16</v>
          </cell>
          <cell r="MO39" t="str">
            <v>022201</v>
          </cell>
          <cell r="MP39">
            <v>50</v>
          </cell>
          <cell r="MQ39" t="str">
            <v>022201</v>
          </cell>
          <cell r="MR39">
            <v>10</v>
          </cell>
          <cell r="MS39" t="str">
            <v>022201</v>
          </cell>
          <cell r="MT39">
            <v>47</v>
          </cell>
          <cell r="MU39" t="str">
            <v>022201</v>
          </cell>
          <cell r="MV39">
            <v>9</v>
          </cell>
          <cell r="MW39" t="str">
            <v>022201</v>
          </cell>
          <cell r="MX39">
            <v>34</v>
          </cell>
          <cell r="MY39" t="str">
            <v>022201</v>
          </cell>
          <cell r="MZ39">
            <v>14</v>
          </cell>
          <cell r="NA39" t="str">
            <v>022201</v>
          </cell>
          <cell r="NB39">
            <v>30</v>
          </cell>
          <cell r="NC39" t="str">
            <v>022201</v>
          </cell>
          <cell r="ND39">
            <v>5</v>
          </cell>
          <cell r="NE39" t="str">
            <v>022201</v>
          </cell>
          <cell r="NF39">
            <v>20</v>
          </cell>
          <cell r="NI39" t="str">
            <v>022202</v>
          </cell>
          <cell r="NJ39">
            <v>14</v>
          </cell>
          <cell r="NK39" t="str">
            <v>022201</v>
          </cell>
          <cell r="NL39">
            <v>2</v>
          </cell>
          <cell r="NM39" t="str">
            <v>022201</v>
          </cell>
          <cell r="NN39">
            <v>6</v>
          </cell>
          <cell r="NO39" t="str">
            <v>022201</v>
          </cell>
          <cell r="NP39">
            <v>2</v>
          </cell>
          <cell r="NQ39" t="str">
            <v>022202</v>
          </cell>
          <cell r="NR39">
            <v>8</v>
          </cell>
          <cell r="NU39" t="str">
            <v>022205</v>
          </cell>
          <cell r="NV39">
            <v>4</v>
          </cell>
          <cell r="NW39" t="str">
            <v>022201</v>
          </cell>
          <cell r="NX39">
            <v>2</v>
          </cell>
          <cell r="NY39" t="str">
            <v>022400</v>
          </cell>
          <cell r="NZ39">
            <v>3</v>
          </cell>
          <cell r="OC39" t="str">
            <v>025005</v>
          </cell>
          <cell r="OD39">
            <v>1</v>
          </cell>
        </row>
        <row r="40">
          <cell r="C40" t="str">
            <v>022202</v>
          </cell>
          <cell r="D40">
            <v>252</v>
          </cell>
          <cell r="E40" t="str">
            <v>022202</v>
          </cell>
          <cell r="F40">
            <v>241</v>
          </cell>
          <cell r="G40" t="str">
            <v>022202</v>
          </cell>
          <cell r="H40">
            <v>230</v>
          </cell>
          <cell r="I40" t="str">
            <v>022202</v>
          </cell>
          <cell r="J40">
            <v>242</v>
          </cell>
          <cell r="K40" t="str">
            <v>022202</v>
          </cell>
          <cell r="L40">
            <v>261</v>
          </cell>
          <cell r="M40" t="str">
            <v>022202</v>
          </cell>
          <cell r="N40">
            <v>273</v>
          </cell>
          <cell r="O40" t="str">
            <v>022202</v>
          </cell>
          <cell r="P40">
            <v>324</v>
          </cell>
          <cell r="Q40" t="str">
            <v>022202</v>
          </cell>
          <cell r="R40">
            <v>297</v>
          </cell>
          <cell r="S40" t="str">
            <v>022202</v>
          </cell>
          <cell r="T40">
            <v>338</v>
          </cell>
          <cell r="U40" t="str">
            <v>022202</v>
          </cell>
          <cell r="V40">
            <v>338</v>
          </cell>
          <cell r="W40" t="str">
            <v>022202</v>
          </cell>
          <cell r="X40">
            <v>365</v>
          </cell>
          <cell r="Y40" t="str">
            <v>022202</v>
          </cell>
          <cell r="Z40">
            <v>343</v>
          </cell>
          <cell r="AA40" t="str">
            <v>022202</v>
          </cell>
          <cell r="AB40">
            <v>444</v>
          </cell>
          <cell r="AC40" t="str">
            <v>022202</v>
          </cell>
          <cell r="AD40">
            <v>362</v>
          </cell>
          <cell r="AE40" t="str">
            <v>022202</v>
          </cell>
          <cell r="AF40">
            <v>356</v>
          </cell>
          <cell r="AG40" t="str">
            <v>022202</v>
          </cell>
          <cell r="AH40">
            <v>367</v>
          </cell>
          <cell r="AI40" t="str">
            <v>022202</v>
          </cell>
          <cell r="AJ40">
            <v>416</v>
          </cell>
          <cell r="AK40" t="str">
            <v>022202</v>
          </cell>
          <cell r="AL40">
            <v>419</v>
          </cell>
          <cell r="AM40" t="str">
            <v>022202</v>
          </cell>
          <cell r="AN40">
            <v>357</v>
          </cell>
          <cell r="AO40" t="str">
            <v>022202</v>
          </cell>
          <cell r="AP40">
            <v>343</v>
          </cell>
          <cell r="AQ40" t="str">
            <v>022202</v>
          </cell>
          <cell r="AR40">
            <v>338</v>
          </cell>
          <cell r="AS40" t="str">
            <v>022202</v>
          </cell>
          <cell r="AT40">
            <v>382</v>
          </cell>
          <cell r="AU40" t="str">
            <v>022202</v>
          </cell>
          <cell r="AV40">
            <v>357</v>
          </cell>
          <cell r="AW40" t="str">
            <v>022202</v>
          </cell>
          <cell r="AX40">
            <v>334</v>
          </cell>
          <cell r="AY40" t="str">
            <v>022202</v>
          </cell>
          <cell r="AZ40">
            <v>363</v>
          </cell>
          <cell r="BA40" t="str">
            <v>022202</v>
          </cell>
          <cell r="BB40">
            <v>352</v>
          </cell>
          <cell r="BC40" t="str">
            <v>022202</v>
          </cell>
          <cell r="BD40">
            <v>358</v>
          </cell>
          <cell r="BE40" t="str">
            <v>022202</v>
          </cell>
          <cell r="BF40">
            <v>327</v>
          </cell>
          <cell r="BG40" t="str">
            <v>022202</v>
          </cell>
          <cell r="BH40">
            <v>289</v>
          </cell>
          <cell r="BI40" t="str">
            <v>022202</v>
          </cell>
          <cell r="BJ40">
            <v>259</v>
          </cell>
          <cell r="BK40" t="str">
            <v>022202</v>
          </cell>
          <cell r="BL40">
            <v>297</v>
          </cell>
          <cell r="BM40" t="str">
            <v>022202</v>
          </cell>
          <cell r="BN40">
            <v>269</v>
          </cell>
          <cell r="BO40" t="str">
            <v>022102</v>
          </cell>
          <cell r="BP40">
            <v>106</v>
          </cell>
          <cell r="BQ40" t="str">
            <v>022102</v>
          </cell>
          <cell r="BR40">
            <v>102</v>
          </cell>
          <cell r="BS40" t="str">
            <v>022103</v>
          </cell>
          <cell r="BT40">
            <v>93</v>
          </cell>
          <cell r="BU40" t="str">
            <v>022117</v>
          </cell>
          <cell r="BV40">
            <v>51</v>
          </cell>
          <cell r="BW40" t="str">
            <v>022103</v>
          </cell>
          <cell r="BX40">
            <v>87</v>
          </cell>
          <cell r="BY40" t="str">
            <v>022117</v>
          </cell>
          <cell r="BZ40">
            <v>62</v>
          </cell>
          <cell r="CA40" t="str">
            <v>022202</v>
          </cell>
          <cell r="CB40">
            <v>206</v>
          </cell>
          <cell r="CC40" t="str">
            <v>022201</v>
          </cell>
          <cell r="CD40">
            <v>172</v>
          </cell>
          <cell r="CE40" t="str">
            <v>022117</v>
          </cell>
          <cell r="CF40">
            <v>78</v>
          </cell>
          <cell r="CG40" t="str">
            <v>022117</v>
          </cell>
          <cell r="CH40">
            <v>103</v>
          </cell>
          <cell r="CI40" t="str">
            <v>022104</v>
          </cell>
          <cell r="CJ40">
            <v>196</v>
          </cell>
          <cell r="CK40" t="str">
            <v>022202</v>
          </cell>
          <cell r="CL40">
            <v>163</v>
          </cell>
          <cell r="CM40" t="str">
            <v>022202</v>
          </cell>
          <cell r="CN40">
            <v>267</v>
          </cell>
          <cell r="CO40" t="str">
            <v>022117</v>
          </cell>
          <cell r="CP40">
            <v>170</v>
          </cell>
          <cell r="CQ40" t="str">
            <v>022202</v>
          </cell>
          <cell r="CR40">
            <v>236</v>
          </cell>
          <cell r="CS40" t="str">
            <v>022201</v>
          </cell>
          <cell r="CT40">
            <v>232</v>
          </cell>
          <cell r="CU40" t="str">
            <v>022202</v>
          </cell>
          <cell r="CV40">
            <v>223</v>
          </cell>
          <cell r="CW40" t="str">
            <v>022202</v>
          </cell>
          <cell r="CX40">
            <v>182</v>
          </cell>
          <cell r="CY40" t="str">
            <v>022202</v>
          </cell>
          <cell r="CZ40">
            <v>217</v>
          </cell>
          <cell r="DA40" t="str">
            <v>022117</v>
          </cell>
          <cell r="DB40">
            <v>145</v>
          </cell>
          <cell r="DC40" t="str">
            <v>022202</v>
          </cell>
          <cell r="DD40">
            <v>224</v>
          </cell>
          <cell r="DE40" t="str">
            <v>022201</v>
          </cell>
          <cell r="DF40">
            <v>270</v>
          </cell>
          <cell r="DG40" t="str">
            <v>022202</v>
          </cell>
          <cell r="DH40">
            <v>227</v>
          </cell>
          <cell r="DI40" t="str">
            <v>022201</v>
          </cell>
          <cell r="DJ40">
            <v>294</v>
          </cell>
          <cell r="DK40" t="str">
            <v>022202</v>
          </cell>
          <cell r="DL40">
            <v>259</v>
          </cell>
          <cell r="DM40" t="str">
            <v>022202</v>
          </cell>
          <cell r="DN40">
            <v>231</v>
          </cell>
          <cell r="DO40" t="str">
            <v>022202</v>
          </cell>
          <cell r="DP40">
            <v>337</v>
          </cell>
          <cell r="DQ40" t="str">
            <v>022202</v>
          </cell>
          <cell r="DR40">
            <v>272</v>
          </cell>
          <cell r="DS40" t="str">
            <v>022201</v>
          </cell>
          <cell r="DT40">
            <v>437</v>
          </cell>
          <cell r="DU40" t="str">
            <v>022201</v>
          </cell>
          <cell r="DV40">
            <v>390</v>
          </cell>
          <cell r="DW40" t="str">
            <v>022202</v>
          </cell>
          <cell r="DX40">
            <v>387</v>
          </cell>
          <cell r="DY40" t="str">
            <v>022202</v>
          </cell>
          <cell r="DZ40">
            <v>341</v>
          </cell>
          <cell r="EA40" t="str">
            <v>022202</v>
          </cell>
          <cell r="EB40">
            <v>433</v>
          </cell>
          <cell r="EC40" t="str">
            <v>022202</v>
          </cell>
          <cell r="ED40">
            <v>407</v>
          </cell>
          <cell r="EE40" t="str">
            <v>022202</v>
          </cell>
          <cell r="EF40">
            <v>409</v>
          </cell>
          <cell r="EG40" t="str">
            <v>022201</v>
          </cell>
          <cell r="EH40">
            <v>552</v>
          </cell>
          <cell r="EI40" t="str">
            <v>022202</v>
          </cell>
          <cell r="EJ40">
            <v>435</v>
          </cell>
          <cell r="EK40" t="str">
            <v>022202</v>
          </cell>
          <cell r="EL40">
            <v>432</v>
          </cell>
          <cell r="EM40" t="str">
            <v>022202</v>
          </cell>
          <cell r="EN40">
            <v>380</v>
          </cell>
          <cell r="EO40" t="str">
            <v>022202</v>
          </cell>
          <cell r="EP40">
            <v>382</v>
          </cell>
          <cell r="EQ40" t="str">
            <v>022202</v>
          </cell>
          <cell r="ER40">
            <v>435</v>
          </cell>
          <cell r="ES40" t="str">
            <v>022201</v>
          </cell>
          <cell r="ET40">
            <v>485</v>
          </cell>
          <cell r="EU40" t="str">
            <v>022202</v>
          </cell>
          <cell r="EV40">
            <v>407</v>
          </cell>
          <cell r="EW40" t="str">
            <v>022202</v>
          </cell>
          <cell r="EX40">
            <v>415</v>
          </cell>
          <cell r="EY40" t="str">
            <v>022202</v>
          </cell>
          <cell r="EZ40">
            <v>408</v>
          </cell>
          <cell r="FA40" t="str">
            <v>022202</v>
          </cell>
          <cell r="FB40">
            <v>389</v>
          </cell>
          <cell r="FC40" t="str">
            <v>022202</v>
          </cell>
          <cell r="FD40">
            <v>380</v>
          </cell>
          <cell r="FE40" t="str">
            <v>022202</v>
          </cell>
          <cell r="FF40">
            <v>373</v>
          </cell>
          <cell r="FG40" t="str">
            <v>022202</v>
          </cell>
          <cell r="FH40">
            <v>365</v>
          </cell>
          <cell r="FI40" t="str">
            <v>022202</v>
          </cell>
          <cell r="FJ40">
            <v>360</v>
          </cell>
          <cell r="FK40" t="str">
            <v>022202</v>
          </cell>
          <cell r="FL40">
            <v>313</v>
          </cell>
          <cell r="FM40" t="str">
            <v>022202</v>
          </cell>
          <cell r="FN40">
            <v>367</v>
          </cell>
          <cell r="FO40" t="str">
            <v>022202</v>
          </cell>
          <cell r="FP40">
            <v>354</v>
          </cell>
          <cell r="FQ40" t="str">
            <v>022202</v>
          </cell>
          <cell r="FR40">
            <v>328</v>
          </cell>
          <cell r="FS40" t="str">
            <v>022202</v>
          </cell>
          <cell r="FT40">
            <v>374</v>
          </cell>
          <cell r="FU40" t="str">
            <v>022202</v>
          </cell>
          <cell r="FV40">
            <v>374</v>
          </cell>
          <cell r="FW40" t="str">
            <v>022202</v>
          </cell>
          <cell r="FX40">
            <v>338</v>
          </cell>
          <cell r="FY40" t="str">
            <v>022202</v>
          </cell>
          <cell r="FZ40">
            <v>341</v>
          </cell>
          <cell r="GA40" t="str">
            <v>022202</v>
          </cell>
          <cell r="GB40">
            <v>325</v>
          </cell>
          <cell r="GC40" t="str">
            <v>022202</v>
          </cell>
          <cell r="GD40">
            <v>307</v>
          </cell>
          <cell r="GE40" t="str">
            <v>022202</v>
          </cell>
          <cell r="GF40">
            <v>289</v>
          </cell>
          <cell r="GG40" t="str">
            <v>022202</v>
          </cell>
          <cell r="GH40">
            <v>298</v>
          </cell>
          <cell r="GI40" t="str">
            <v>022202</v>
          </cell>
          <cell r="GJ40">
            <v>274</v>
          </cell>
          <cell r="GK40" t="str">
            <v>022202</v>
          </cell>
          <cell r="GL40">
            <v>277</v>
          </cell>
          <cell r="GM40" t="str">
            <v>022202</v>
          </cell>
          <cell r="GN40">
            <v>277</v>
          </cell>
          <cell r="GO40" t="str">
            <v>022202</v>
          </cell>
          <cell r="GP40">
            <v>286</v>
          </cell>
          <cell r="GQ40" t="str">
            <v>022202</v>
          </cell>
          <cell r="GR40">
            <v>277</v>
          </cell>
          <cell r="GS40" t="str">
            <v>022202</v>
          </cell>
          <cell r="GT40">
            <v>272</v>
          </cell>
          <cell r="GU40" t="str">
            <v>022202</v>
          </cell>
          <cell r="GV40">
            <v>255</v>
          </cell>
          <cell r="GW40" t="str">
            <v>022202</v>
          </cell>
          <cell r="GX40">
            <v>239</v>
          </cell>
          <cell r="GY40" t="str">
            <v>022202</v>
          </cell>
          <cell r="GZ40">
            <v>256</v>
          </cell>
          <cell r="HA40" t="str">
            <v>022202</v>
          </cell>
          <cell r="HB40">
            <v>277</v>
          </cell>
          <cell r="HC40" t="str">
            <v>022202</v>
          </cell>
          <cell r="HD40">
            <v>232</v>
          </cell>
          <cell r="HE40" t="str">
            <v>022201</v>
          </cell>
          <cell r="HF40">
            <v>306</v>
          </cell>
          <cell r="HG40" t="str">
            <v>022202</v>
          </cell>
          <cell r="HH40">
            <v>254</v>
          </cell>
          <cell r="HI40" t="str">
            <v>022202</v>
          </cell>
          <cell r="HJ40">
            <v>252</v>
          </cell>
          <cell r="HK40" t="str">
            <v>022202</v>
          </cell>
          <cell r="HL40">
            <v>298</v>
          </cell>
          <cell r="HM40" t="str">
            <v>022202</v>
          </cell>
          <cell r="HN40">
            <v>300</v>
          </cell>
          <cell r="HO40" t="str">
            <v>022202</v>
          </cell>
          <cell r="HP40">
            <v>234</v>
          </cell>
          <cell r="HQ40" t="str">
            <v>022202</v>
          </cell>
          <cell r="HR40">
            <v>283</v>
          </cell>
          <cell r="HS40" t="str">
            <v>022202</v>
          </cell>
          <cell r="HT40">
            <v>280</v>
          </cell>
          <cell r="HU40" t="str">
            <v>022202</v>
          </cell>
          <cell r="HV40">
            <v>283</v>
          </cell>
          <cell r="HW40" t="str">
            <v>022201</v>
          </cell>
          <cell r="HX40">
            <v>325</v>
          </cell>
          <cell r="HY40" t="str">
            <v>022202</v>
          </cell>
          <cell r="HZ40">
            <v>348</v>
          </cell>
          <cell r="IA40" t="str">
            <v>022202</v>
          </cell>
          <cell r="IB40">
            <v>306</v>
          </cell>
          <cell r="IC40" t="str">
            <v>022202</v>
          </cell>
          <cell r="ID40">
            <v>359</v>
          </cell>
          <cell r="IE40" t="str">
            <v>022202</v>
          </cell>
          <cell r="IF40">
            <v>325</v>
          </cell>
          <cell r="IG40" t="str">
            <v>022202</v>
          </cell>
          <cell r="IH40">
            <v>327</v>
          </cell>
          <cell r="II40" t="str">
            <v>022202</v>
          </cell>
          <cell r="IJ40">
            <v>307</v>
          </cell>
          <cell r="IK40" t="str">
            <v>022201</v>
          </cell>
          <cell r="IL40">
            <v>453</v>
          </cell>
          <cell r="IM40" t="str">
            <v>022202</v>
          </cell>
          <cell r="IN40">
            <v>299</v>
          </cell>
          <cell r="IO40" t="str">
            <v>022202</v>
          </cell>
          <cell r="IP40">
            <v>369</v>
          </cell>
          <cell r="IQ40" t="str">
            <v>022202</v>
          </cell>
          <cell r="IR40">
            <v>279</v>
          </cell>
          <cell r="IS40" t="str">
            <v>022202</v>
          </cell>
          <cell r="IT40">
            <v>360</v>
          </cell>
          <cell r="IU40" t="str">
            <v>022202</v>
          </cell>
          <cell r="IV40">
            <v>257</v>
          </cell>
          <cell r="IW40" t="str">
            <v>022202</v>
          </cell>
          <cell r="IX40">
            <v>342</v>
          </cell>
          <cell r="IY40" t="str">
            <v>022202</v>
          </cell>
          <cell r="IZ40">
            <v>246</v>
          </cell>
          <cell r="JA40" t="str">
            <v>022202</v>
          </cell>
          <cell r="JB40">
            <v>334</v>
          </cell>
          <cell r="JC40" t="str">
            <v>022202</v>
          </cell>
          <cell r="JD40">
            <v>228</v>
          </cell>
          <cell r="JE40" t="str">
            <v>022202</v>
          </cell>
          <cell r="JF40">
            <v>326</v>
          </cell>
          <cell r="JG40" t="str">
            <v>022202</v>
          </cell>
          <cell r="JH40">
            <v>255</v>
          </cell>
          <cell r="JI40" t="str">
            <v>022202</v>
          </cell>
          <cell r="JJ40">
            <v>330</v>
          </cell>
          <cell r="JK40" t="str">
            <v>022202</v>
          </cell>
          <cell r="JL40">
            <v>197</v>
          </cell>
          <cell r="JM40" t="str">
            <v>022202</v>
          </cell>
          <cell r="JN40">
            <v>329</v>
          </cell>
          <cell r="JO40" t="str">
            <v>022202</v>
          </cell>
          <cell r="JP40">
            <v>207</v>
          </cell>
          <cell r="JQ40" t="str">
            <v>022202</v>
          </cell>
          <cell r="JR40">
            <v>304</v>
          </cell>
          <cell r="JS40" t="str">
            <v>022202</v>
          </cell>
          <cell r="JT40">
            <v>176</v>
          </cell>
          <cell r="JU40" t="str">
            <v>022202</v>
          </cell>
          <cell r="JV40">
            <v>266</v>
          </cell>
          <cell r="JW40" t="str">
            <v>022202</v>
          </cell>
          <cell r="JX40">
            <v>156</v>
          </cell>
          <cell r="JY40" t="str">
            <v>022202</v>
          </cell>
          <cell r="JZ40">
            <v>208</v>
          </cell>
          <cell r="KA40" t="str">
            <v>022202</v>
          </cell>
          <cell r="KB40">
            <v>146</v>
          </cell>
          <cell r="KC40" t="str">
            <v>022202</v>
          </cell>
          <cell r="KD40">
            <v>234</v>
          </cell>
          <cell r="KE40" t="str">
            <v>022202</v>
          </cell>
          <cell r="KF40">
            <v>94</v>
          </cell>
          <cell r="KG40" t="str">
            <v>022202</v>
          </cell>
          <cell r="KH40">
            <v>185</v>
          </cell>
          <cell r="KI40" t="str">
            <v>022202</v>
          </cell>
          <cell r="KJ40">
            <v>71</v>
          </cell>
          <cell r="KK40" t="str">
            <v>022202</v>
          </cell>
          <cell r="KL40">
            <v>118</v>
          </cell>
          <cell r="KM40" t="str">
            <v>022202</v>
          </cell>
          <cell r="KN40">
            <v>74</v>
          </cell>
          <cell r="KO40" t="str">
            <v>022202</v>
          </cell>
          <cell r="KP40">
            <v>112</v>
          </cell>
          <cell r="KQ40" t="str">
            <v>022202</v>
          </cell>
          <cell r="KR40">
            <v>34</v>
          </cell>
          <cell r="KS40" t="str">
            <v>022202</v>
          </cell>
          <cell r="KT40">
            <v>52</v>
          </cell>
          <cell r="KU40" t="str">
            <v>022202</v>
          </cell>
          <cell r="KV40">
            <v>23</v>
          </cell>
          <cell r="KW40" t="str">
            <v>022202</v>
          </cell>
          <cell r="KX40">
            <v>49</v>
          </cell>
          <cell r="KY40" t="str">
            <v>022202</v>
          </cell>
          <cell r="KZ40">
            <v>18</v>
          </cell>
          <cell r="LA40" t="str">
            <v>022202</v>
          </cell>
          <cell r="LB40">
            <v>35</v>
          </cell>
          <cell r="LC40" t="str">
            <v>022202</v>
          </cell>
          <cell r="LD40">
            <v>26</v>
          </cell>
          <cell r="LE40" t="str">
            <v>022202</v>
          </cell>
          <cell r="LF40">
            <v>73</v>
          </cell>
          <cell r="LG40" t="str">
            <v>022202</v>
          </cell>
          <cell r="LH40">
            <v>33</v>
          </cell>
          <cell r="LI40" t="str">
            <v>022202</v>
          </cell>
          <cell r="LJ40">
            <v>90</v>
          </cell>
          <cell r="LK40" t="str">
            <v>022202</v>
          </cell>
          <cell r="LL40">
            <v>27</v>
          </cell>
          <cell r="LM40" t="str">
            <v>022202</v>
          </cell>
          <cell r="LN40">
            <v>89</v>
          </cell>
          <cell r="LO40" t="str">
            <v>022202</v>
          </cell>
          <cell r="LP40">
            <v>19</v>
          </cell>
          <cell r="LQ40" t="str">
            <v>022202</v>
          </cell>
          <cell r="LR40">
            <v>121</v>
          </cell>
          <cell r="LS40" t="str">
            <v>022202</v>
          </cell>
          <cell r="LT40">
            <v>23</v>
          </cell>
          <cell r="LU40" t="str">
            <v>022202</v>
          </cell>
          <cell r="LV40">
            <v>85</v>
          </cell>
          <cell r="LW40" t="str">
            <v>022202</v>
          </cell>
          <cell r="LX40">
            <v>25</v>
          </cell>
          <cell r="LY40" t="str">
            <v>022202</v>
          </cell>
          <cell r="LZ40">
            <v>79</v>
          </cell>
          <cell r="MA40" t="str">
            <v>022202</v>
          </cell>
          <cell r="MB40">
            <v>17</v>
          </cell>
          <cell r="MC40" t="str">
            <v>022202</v>
          </cell>
          <cell r="MD40">
            <v>60</v>
          </cell>
          <cell r="ME40" t="str">
            <v>022202</v>
          </cell>
          <cell r="MF40">
            <v>9</v>
          </cell>
          <cell r="MG40" t="str">
            <v>022202</v>
          </cell>
          <cell r="MH40">
            <v>51</v>
          </cell>
          <cell r="MI40" t="str">
            <v>022202</v>
          </cell>
          <cell r="MJ40">
            <v>8</v>
          </cell>
          <cell r="MK40" t="str">
            <v>022202</v>
          </cell>
          <cell r="ML40">
            <v>33</v>
          </cell>
          <cell r="MM40" t="str">
            <v>022202</v>
          </cell>
          <cell r="MN40">
            <v>7</v>
          </cell>
          <cell r="MO40" t="str">
            <v>022202</v>
          </cell>
          <cell r="MP40">
            <v>29</v>
          </cell>
          <cell r="MQ40" t="str">
            <v>022202</v>
          </cell>
          <cell r="MR40">
            <v>6</v>
          </cell>
          <cell r="MS40" t="str">
            <v>022202</v>
          </cell>
          <cell r="MT40">
            <v>38</v>
          </cell>
          <cell r="MU40" t="str">
            <v>022202</v>
          </cell>
          <cell r="MV40">
            <v>7</v>
          </cell>
          <cell r="MW40" t="str">
            <v>022202</v>
          </cell>
          <cell r="MX40">
            <v>19</v>
          </cell>
          <cell r="MY40" t="str">
            <v>022202</v>
          </cell>
          <cell r="MZ40">
            <v>4</v>
          </cell>
          <cell r="NA40" t="str">
            <v>022202</v>
          </cell>
          <cell r="NB40">
            <v>19</v>
          </cell>
          <cell r="NC40" t="str">
            <v>022202</v>
          </cell>
          <cell r="ND40">
            <v>2</v>
          </cell>
          <cell r="NE40" t="str">
            <v>022202</v>
          </cell>
          <cell r="NF40">
            <v>11</v>
          </cell>
          <cell r="NG40" t="str">
            <v>022202</v>
          </cell>
          <cell r="NH40">
            <v>2</v>
          </cell>
          <cell r="NI40" t="str">
            <v>022203</v>
          </cell>
          <cell r="NJ40">
            <v>4</v>
          </cell>
          <cell r="NK40" t="str">
            <v>022202</v>
          </cell>
          <cell r="NL40">
            <v>2</v>
          </cell>
          <cell r="NM40" t="str">
            <v>022202</v>
          </cell>
          <cell r="NN40">
            <v>7</v>
          </cell>
          <cell r="NQ40" t="str">
            <v>022203</v>
          </cell>
          <cell r="NR40">
            <v>4</v>
          </cell>
          <cell r="NU40" t="str">
            <v>022208</v>
          </cell>
          <cell r="NV40">
            <v>3</v>
          </cell>
          <cell r="NY40" t="str">
            <v>022720</v>
          </cell>
          <cell r="NZ40">
            <v>3</v>
          </cell>
          <cell r="OC40" t="str">
            <v>026003</v>
          </cell>
          <cell r="OD40">
            <v>1</v>
          </cell>
        </row>
        <row r="41">
          <cell r="C41" t="str">
            <v>022203</v>
          </cell>
          <cell r="D41">
            <v>88</v>
          </cell>
          <cell r="E41" t="str">
            <v>022203</v>
          </cell>
          <cell r="F41">
            <v>80</v>
          </cell>
          <cell r="G41" t="str">
            <v>022203</v>
          </cell>
          <cell r="H41">
            <v>94</v>
          </cell>
          <cell r="I41" t="str">
            <v>022203</v>
          </cell>
          <cell r="J41">
            <v>84</v>
          </cell>
          <cell r="K41" t="str">
            <v>022203</v>
          </cell>
          <cell r="L41">
            <v>105</v>
          </cell>
          <cell r="M41" t="str">
            <v>022203</v>
          </cell>
          <cell r="N41">
            <v>88</v>
          </cell>
          <cell r="O41" t="str">
            <v>022203</v>
          </cell>
          <cell r="P41">
            <v>97</v>
          </cell>
          <cell r="Q41" t="str">
            <v>022203</v>
          </cell>
          <cell r="R41">
            <v>108</v>
          </cell>
          <cell r="S41" t="str">
            <v>022203</v>
          </cell>
          <cell r="T41">
            <v>131</v>
          </cell>
          <cell r="U41" t="str">
            <v>022203</v>
          </cell>
          <cell r="V41">
            <v>119</v>
          </cell>
          <cell r="W41" t="str">
            <v>022203</v>
          </cell>
          <cell r="X41">
            <v>134</v>
          </cell>
          <cell r="Y41" t="str">
            <v>022203</v>
          </cell>
          <cell r="Z41">
            <v>129</v>
          </cell>
          <cell r="AA41" t="str">
            <v>022203</v>
          </cell>
          <cell r="AB41">
            <v>134</v>
          </cell>
          <cell r="AC41" t="str">
            <v>022203</v>
          </cell>
          <cell r="AD41">
            <v>131</v>
          </cell>
          <cell r="AE41" t="str">
            <v>022203</v>
          </cell>
          <cell r="AF41">
            <v>145</v>
          </cell>
          <cell r="AG41" t="str">
            <v>022203</v>
          </cell>
          <cell r="AH41">
            <v>110</v>
          </cell>
          <cell r="AI41" t="str">
            <v>022203</v>
          </cell>
          <cell r="AJ41">
            <v>146</v>
          </cell>
          <cell r="AK41" t="str">
            <v>022203</v>
          </cell>
          <cell r="AL41">
            <v>113</v>
          </cell>
          <cell r="AM41" t="str">
            <v>022203</v>
          </cell>
          <cell r="AN41">
            <v>153</v>
          </cell>
          <cell r="AO41" t="str">
            <v>022203</v>
          </cell>
          <cell r="AP41">
            <v>123</v>
          </cell>
          <cell r="AQ41" t="str">
            <v>022203</v>
          </cell>
          <cell r="AR41">
            <v>134</v>
          </cell>
          <cell r="AS41" t="str">
            <v>022203</v>
          </cell>
          <cell r="AT41">
            <v>133</v>
          </cell>
          <cell r="AU41" t="str">
            <v>022203</v>
          </cell>
          <cell r="AV41">
            <v>153</v>
          </cell>
          <cell r="AW41" t="str">
            <v>022203</v>
          </cell>
          <cell r="AX41">
            <v>132</v>
          </cell>
          <cell r="AY41" t="str">
            <v>022203</v>
          </cell>
          <cell r="AZ41">
            <v>141</v>
          </cell>
          <cell r="BA41" t="str">
            <v>022203</v>
          </cell>
          <cell r="BB41">
            <v>139</v>
          </cell>
          <cell r="BC41" t="str">
            <v>022203</v>
          </cell>
          <cell r="BD41">
            <v>128</v>
          </cell>
          <cell r="BE41" t="str">
            <v>022203</v>
          </cell>
          <cell r="BF41">
            <v>162</v>
          </cell>
          <cell r="BG41" t="str">
            <v>022203</v>
          </cell>
          <cell r="BH41">
            <v>99</v>
          </cell>
          <cell r="BI41" t="str">
            <v>022203</v>
          </cell>
          <cell r="BJ41">
            <v>94</v>
          </cell>
          <cell r="BK41" t="str">
            <v>022203</v>
          </cell>
          <cell r="BL41">
            <v>106</v>
          </cell>
          <cell r="BM41" t="str">
            <v>022203</v>
          </cell>
          <cell r="BN41">
            <v>103</v>
          </cell>
          <cell r="BO41" t="str">
            <v>022103</v>
          </cell>
          <cell r="BP41">
            <v>124</v>
          </cell>
          <cell r="BQ41" t="str">
            <v>022103</v>
          </cell>
          <cell r="BR41">
            <v>86</v>
          </cell>
          <cell r="BS41" t="str">
            <v>022104</v>
          </cell>
          <cell r="BT41">
            <v>100</v>
          </cell>
          <cell r="BU41" t="str">
            <v>022201</v>
          </cell>
          <cell r="BV41">
            <v>192</v>
          </cell>
          <cell r="BW41" t="str">
            <v>022104</v>
          </cell>
          <cell r="BX41">
            <v>157</v>
          </cell>
          <cell r="BY41" t="str">
            <v>022201</v>
          </cell>
          <cell r="BZ41">
            <v>201</v>
          </cell>
          <cell r="CA41" t="str">
            <v>022203</v>
          </cell>
          <cell r="CB41">
            <v>76</v>
          </cell>
          <cell r="CC41" t="str">
            <v>022202</v>
          </cell>
          <cell r="CD41">
            <v>154</v>
          </cell>
          <cell r="CE41" t="str">
            <v>022201</v>
          </cell>
          <cell r="CF41">
            <v>247</v>
          </cell>
          <cell r="CG41" t="str">
            <v>022201</v>
          </cell>
          <cell r="CH41">
            <v>172</v>
          </cell>
          <cell r="CI41" t="str">
            <v>022117</v>
          </cell>
          <cell r="CJ41">
            <v>117</v>
          </cell>
          <cell r="CK41" t="str">
            <v>022203</v>
          </cell>
          <cell r="CL41">
            <v>57</v>
          </cell>
          <cell r="CM41" t="str">
            <v>022203</v>
          </cell>
          <cell r="CN41">
            <v>86</v>
          </cell>
          <cell r="CO41" t="str">
            <v>022201</v>
          </cell>
          <cell r="CP41">
            <v>184</v>
          </cell>
          <cell r="CQ41" t="str">
            <v>022203</v>
          </cell>
          <cell r="CR41">
            <v>95</v>
          </cell>
          <cell r="CS41" t="str">
            <v>022202</v>
          </cell>
          <cell r="CT41">
            <v>203</v>
          </cell>
          <cell r="CU41" t="str">
            <v>022203</v>
          </cell>
          <cell r="CV41">
            <v>92</v>
          </cell>
          <cell r="CW41" t="str">
            <v>022203</v>
          </cell>
          <cell r="CX41">
            <v>65</v>
          </cell>
          <cell r="CY41" t="str">
            <v>022203</v>
          </cell>
          <cell r="CZ41">
            <v>100</v>
          </cell>
          <cell r="DA41" t="str">
            <v>022201</v>
          </cell>
          <cell r="DB41">
            <v>234</v>
          </cell>
          <cell r="DC41" t="str">
            <v>022203</v>
          </cell>
          <cell r="DD41">
            <v>92</v>
          </cell>
          <cell r="DE41" t="str">
            <v>022202</v>
          </cell>
          <cell r="DF41">
            <v>184</v>
          </cell>
          <cell r="DG41" t="str">
            <v>022203</v>
          </cell>
          <cell r="DH41">
            <v>99</v>
          </cell>
          <cell r="DI41" t="str">
            <v>022202</v>
          </cell>
          <cell r="DJ41">
            <v>174</v>
          </cell>
          <cell r="DK41" t="str">
            <v>022203</v>
          </cell>
          <cell r="DL41">
            <v>102</v>
          </cell>
          <cell r="DM41" t="str">
            <v>022203</v>
          </cell>
          <cell r="DN41">
            <v>89</v>
          </cell>
          <cell r="DO41" t="str">
            <v>022203</v>
          </cell>
          <cell r="DP41">
            <v>109</v>
          </cell>
          <cell r="DQ41" t="str">
            <v>022203</v>
          </cell>
          <cell r="DR41">
            <v>71</v>
          </cell>
          <cell r="DS41" t="str">
            <v>022202</v>
          </cell>
          <cell r="DT41">
            <v>339</v>
          </cell>
          <cell r="DU41" t="str">
            <v>022202</v>
          </cell>
          <cell r="DV41">
            <v>305</v>
          </cell>
          <cell r="DW41" t="str">
            <v>022203</v>
          </cell>
          <cell r="DX41">
            <v>122</v>
          </cell>
          <cell r="DY41" t="str">
            <v>022203</v>
          </cell>
          <cell r="DZ41">
            <v>110</v>
          </cell>
          <cell r="EA41" t="str">
            <v>022203</v>
          </cell>
          <cell r="EB41">
            <v>136</v>
          </cell>
          <cell r="EC41" t="str">
            <v>022203</v>
          </cell>
          <cell r="ED41">
            <v>109</v>
          </cell>
          <cell r="EE41" t="str">
            <v>022203</v>
          </cell>
          <cell r="EF41">
            <v>144</v>
          </cell>
          <cell r="EG41" t="str">
            <v>022202</v>
          </cell>
          <cell r="EH41">
            <v>409</v>
          </cell>
          <cell r="EI41" t="str">
            <v>022203</v>
          </cell>
          <cell r="EJ41">
            <v>144</v>
          </cell>
          <cell r="EK41" t="str">
            <v>022203</v>
          </cell>
          <cell r="EL41">
            <v>120</v>
          </cell>
          <cell r="EM41" t="str">
            <v>022203</v>
          </cell>
          <cell r="EN41">
            <v>137</v>
          </cell>
          <cell r="EO41" t="str">
            <v>022203</v>
          </cell>
          <cell r="EP41">
            <v>123</v>
          </cell>
          <cell r="EQ41" t="str">
            <v>022203</v>
          </cell>
          <cell r="ER41">
            <v>118</v>
          </cell>
          <cell r="ES41" t="str">
            <v>022202</v>
          </cell>
          <cell r="ET41">
            <v>410</v>
          </cell>
          <cell r="EU41" t="str">
            <v>022203</v>
          </cell>
          <cell r="EV41">
            <v>127</v>
          </cell>
          <cell r="EW41" t="str">
            <v>022203</v>
          </cell>
          <cell r="EX41">
            <v>123</v>
          </cell>
          <cell r="EY41" t="str">
            <v>022203</v>
          </cell>
          <cell r="EZ41">
            <v>123</v>
          </cell>
          <cell r="FA41" t="str">
            <v>022203</v>
          </cell>
          <cell r="FB41">
            <v>92</v>
          </cell>
          <cell r="FC41" t="str">
            <v>022203</v>
          </cell>
          <cell r="FD41">
            <v>120</v>
          </cell>
          <cell r="FE41" t="str">
            <v>022203</v>
          </cell>
          <cell r="FF41">
            <v>90</v>
          </cell>
          <cell r="FG41" t="str">
            <v>022203</v>
          </cell>
          <cell r="FH41">
            <v>104</v>
          </cell>
          <cell r="FI41" t="str">
            <v>022203</v>
          </cell>
          <cell r="FJ41">
            <v>101</v>
          </cell>
          <cell r="FK41" t="str">
            <v>022203</v>
          </cell>
          <cell r="FL41">
            <v>103</v>
          </cell>
          <cell r="FM41" t="str">
            <v>022203</v>
          </cell>
          <cell r="FN41">
            <v>101</v>
          </cell>
          <cell r="FO41" t="str">
            <v>022203</v>
          </cell>
          <cell r="FP41">
            <v>101</v>
          </cell>
          <cell r="FQ41" t="str">
            <v>022203</v>
          </cell>
          <cell r="FR41">
            <v>109</v>
          </cell>
          <cell r="FS41" t="str">
            <v>022203</v>
          </cell>
          <cell r="FT41">
            <v>110</v>
          </cell>
          <cell r="FU41" t="str">
            <v>022203</v>
          </cell>
          <cell r="FV41">
            <v>98</v>
          </cell>
          <cell r="FW41" t="str">
            <v>022203</v>
          </cell>
          <cell r="FX41">
            <v>105</v>
          </cell>
          <cell r="FY41" t="str">
            <v>022203</v>
          </cell>
          <cell r="FZ41">
            <v>124</v>
          </cell>
          <cell r="GA41" t="str">
            <v>022203</v>
          </cell>
          <cell r="GB41">
            <v>100</v>
          </cell>
          <cell r="GC41" t="str">
            <v>022203</v>
          </cell>
          <cell r="GD41">
            <v>108</v>
          </cell>
          <cell r="GE41" t="str">
            <v>022203</v>
          </cell>
          <cell r="GF41">
            <v>104</v>
          </cell>
          <cell r="GG41" t="str">
            <v>022203</v>
          </cell>
          <cell r="GH41">
            <v>115</v>
          </cell>
          <cell r="GI41" t="str">
            <v>022203</v>
          </cell>
          <cell r="GJ41">
            <v>101</v>
          </cell>
          <cell r="GK41" t="str">
            <v>022203</v>
          </cell>
          <cell r="GL41">
            <v>98</v>
          </cell>
          <cell r="GM41" t="str">
            <v>022203</v>
          </cell>
          <cell r="GN41">
            <v>126</v>
          </cell>
          <cell r="GO41" t="str">
            <v>022203</v>
          </cell>
          <cell r="GP41">
            <v>102</v>
          </cell>
          <cell r="GQ41" t="str">
            <v>022203</v>
          </cell>
          <cell r="GR41">
            <v>113</v>
          </cell>
          <cell r="GS41" t="str">
            <v>022203</v>
          </cell>
          <cell r="GT41">
            <v>128</v>
          </cell>
          <cell r="GU41" t="str">
            <v>022203</v>
          </cell>
          <cell r="GV41">
            <v>111</v>
          </cell>
          <cell r="GW41" t="str">
            <v>022203</v>
          </cell>
          <cell r="GX41">
            <v>115</v>
          </cell>
          <cell r="GY41" t="str">
            <v>022203</v>
          </cell>
          <cell r="GZ41">
            <v>143</v>
          </cell>
          <cell r="HA41" t="str">
            <v>022203</v>
          </cell>
          <cell r="HB41">
            <v>120</v>
          </cell>
          <cell r="HC41" t="str">
            <v>022203</v>
          </cell>
          <cell r="HD41">
            <v>95</v>
          </cell>
          <cell r="HE41" t="str">
            <v>022202</v>
          </cell>
          <cell r="HF41">
            <v>286</v>
          </cell>
          <cell r="HG41" t="str">
            <v>022203</v>
          </cell>
          <cell r="HH41">
            <v>128</v>
          </cell>
          <cell r="HI41" t="str">
            <v>022203</v>
          </cell>
          <cell r="HJ41">
            <v>133</v>
          </cell>
          <cell r="HK41" t="str">
            <v>022203</v>
          </cell>
          <cell r="HL41">
            <v>119</v>
          </cell>
          <cell r="HM41" t="str">
            <v>022203</v>
          </cell>
          <cell r="HN41">
            <v>133</v>
          </cell>
          <cell r="HO41" t="str">
            <v>022203</v>
          </cell>
          <cell r="HP41">
            <v>117</v>
          </cell>
          <cell r="HQ41" t="str">
            <v>022203</v>
          </cell>
          <cell r="HR41">
            <v>127</v>
          </cell>
          <cell r="HS41" t="str">
            <v>022203</v>
          </cell>
          <cell r="HT41">
            <v>155</v>
          </cell>
          <cell r="HU41" t="str">
            <v>022203</v>
          </cell>
          <cell r="HV41">
            <v>154</v>
          </cell>
          <cell r="HW41" t="str">
            <v>022202</v>
          </cell>
          <cell r="HX41">
            <v>273</v>
          </cell>
          <cell r="HY41" t="str">
            <v>022203</v>
          </cell>
          <cell r="HZ41">
            <v>129</v>
          </cell>
          <cell r="IA41" t="str">
            <v>022203</v>
          </cell>
          <cell r="IB41">
            <v>126</v>
          </cell>
          <cell r="IC41" t="str">
            <v>022203</v>
          </cell>
          <cell r="ID41">
            <v>146</v>
          </cell>
          <cell r="IE41" t="str">
            <v>022203</v>
          </cell>
          <cell r="IF41">
            <v>159</v>
          </cell>
          <cell r="IG41" t="str">
            <v>022203</v>
          </cell>
          <cell r="IH41">
            <v>137</v>
          </cell>
          <cell r="II41" t="str">
            <v>022203</v>
          </cell>
          <cell r="IJ41">
            <v>174</v>
          </cell>
          <cell r="IK41" t="str">
            <v>022202</v>
          </cell>
          <cell r="IL41">
            <v>420</v>
          </cell>
          <cell r="IM41" t="str">
            <v>022203</v>
          </cell>
          <cell r="IN41">
            <v>149</v>
          </cell>
          <cell r="IO41" t="str">
            <v>022203</v>
          </cell>
          <cell r="IP41">
            <v>160</v>
          </cell>
          <cell r="IQ41" t="str">
            <v>022203</v>
          </cell>
          <cell r="IR41">
            <v>138</v>
          </cell>
          <cell r="IS41" t="str">
            <v>022203</v>
          </cell>
          <cell r="IT41">
            <v>161</v>
          </cell>
          <cell r="IU41" t="str">
            <v>022203</v>
          </cell>
          <cell r="IV41">
            <v>118</v>
          </cell>
          <cell r="IW41" t="str">
            <v>022203</v>
          </cell>
          <cell r="IX41">
            <v>140</v>
          </cell>
          <cell r="IY41" t="str">
            <v>022203</v>
          </cell>
          <cell r="IZ41">
            <v>107</v>
          </cell>
          <cell r="JA41" t="str">
            <v>022203</v>
          </cell>
          <cell r="JB41">
            <v>142</v>
          </cell>
          <cell r="JC41" t="str">
            <v>022203</v>
          </cell>
          <cell r="JD41">
            <v>105</v>
          </cell>
          <cell r="JE41" t="str">
            <v>022203</v>
          </cell>
          <cell r="JF41">
            <v>143</v>
          </cell>
          <cell r="JG41" t="str">
            <v>022203</v>
          </cell>
          <cell r="JH41">
            <v>90</v>
          </cell>
          <cell r="JI41" t="str">
            <v>022203</v>
          </cell>
          <cell r="JJ41">
            <v>137</v>
          </cell>
          <cell r="JK41" t="str">
            <v>022203</v>
          </cell>
          <cell r="JL41">
            <v>87</v>
          </cell>
          <cell r="JM41" t="str">
            <v>022203</v>
          </cell>
          <cell r="JN41">
            <v>104</v>
          </cell>
          <cell r="JO41" t="str">
            <v>022203</v>
          </cell>
          <cell r="JP41">
            <v>80</v>
          </cell>
          <cell r="JQ41" t="str">
            <v>022203</v>
          </cell>
          <cell r="JR41">
            <v>96</v>
          </cell>
          <cell r="JS41" t="str">
            <v>022203</v>
          </cell>
          <cell r="JT41">
            <v>56</v>
          </cell>
          <cell r="JU41" t="str">
            <v>022203</v>
          </cell>
          <cell r="JV41">
            <v>99</v>
          </cell>
          <cell r="JW41" t="str">
            <v>022203</v>
          </cell>
          <cell r="JX41">
            <v>57</v>
          </cell>
          <cell r="JY41" t="str">
            <v>022203</v>
          </cell>
          <cell r="JZ41">
            <v>75</v>
          </cell>
          <cell r="KA41" t="str">
            <v>022203</v>
          </cell>
          <cell r="KB41">
            <v>57</v>
          </cell>
          <cell r="KC41" t="str">
            <v>022203</v>
          </cell>
          <cell r="KD41">
            <v>72</v>
          </cell>
          <cell r="KE41" t="str">
            <v>022203</v>
          </cell>
          <cell r="KF41">
            <v>32</v>
          </cell>
          <cell r="KG41" t="str">
            <v>022203</v>
          </cell>
          <cell r="KH41">
            <v>63</v>
          </cell>
          <cell r="KI41" t="str">
            <v>022203</v>
          </cell>
          <cell r="KJ41">
            <v>39</v>
          </cell>
          <cell r="KK41" t="str">
            <v>022203</v>
          </cell>
          <cell r="KL41">
            <v>44</v>
          </cell>
          <cell r="KM41" t="str">
            <v>022203</v>
          </cell>
          <cell r="KN41">
            <v>25</v>
          </cell>
          <cell r="KO41" t="str">
            <v>022203</v>
          </cell>
          <cell r="KP41">
            <v>53</v>
          </cell>
          <cell r="KQ41" t="str">
            <v>022203</v>
          </cell>
          <cell r="KR41">
            <v>12</v>
          </cell>
          <cell r="KS41" t="str">
            <v>022203</v>
          </cell>
          <cell r="KT41">
            <v>31</v>
          </cell>
          <cell r="KU41" t="str">
            <v>022203</v>
          </cell>
          <cell r="KV41">
            <v>8</v>
          </cell>
          <cell r="KW41" t="str">
            <v>022203</v>
          </cell>
          <cell r="KX41">
            <v>16</v>
          </cell>
          <cell r="KY41" t="str">
            <v>022203</v>
          </cell>
          <cell r="KZ41">
            <v>8</v>
          </cell>
          <cell r="LA41" t="str">
            <v>022203</v>
          </cell>
          <cell r="LB41">
            <v>25</v>
          </cell>
          <cell r="LC41" t="str">
            <v>022203</v>
          </cell>
          <cell r="LD41">
            <v>10</v>
          </cell>
          <cell r="LE41" t="str">
            <v>022203</v>
          </cell>
          <cell r="LF41">
            <v>27</v>
          </cell>
          <cell r="LG41" t="str">
            <v>022203</v>
          </cell>
          <cell r="LH41">
            <v>16</v>
          </cell>
          <cell r="LI41" t="str">
            <v>022203</v>
          </cell>
          <cell r="LJ41">
            <v>48</v>
          </cell>
          <cell r="LK41" t="str">
            <v>022203</v>
          </cell>
          <cell r="LL41">
            <v>20</v>
          </cell>
          <cell r="LM41" t="str">
            <v>022203</v>
          </cell>
          <cell r="LN41">
            <v>44</v>
          </cell>
          <cell r="LO41" t="str">
            <v>022203</v>
          </cell>
          <cell r="LP41">
            <v>19</v>
          </cell>
          <cell r="LQ41" t="str">
            <v>022203</v>
          </cell>
          <cell r="LR41">
            <v>59</v>
          </cell>
          <cell r="LS41" t="str">
            <v>022203</v>
          </cell>
          <cell r="LT41">
            <v>16</v>
          </cell>
          <cell r="LU41" t="str">
            <v>022203</v>
          </cell>
          <cell r="LV41">
            <v>54</v>
          </cell>
          <cell r="LW41" t="str">
            <v>022203</v>
          </cell>
          <cell r="LX41">
            <v>24</v>
          </cell>
          <cell r="LY41" t="str">
            <v>022203</v>
          </cell>
          <cell r="LZ41">
            <v>50</v>
          </cell>
          <cell r="MA41" t="str">
            <v>022203</v>
          </cell>
          <cell r="MB41">
            <v>13</v>
          </cell>
          <cell r="MC41" t="str">
            <v>022203</v>
          </cell>
          <cell r="MD41">
            <v>36</v>
          </cell>
          <cell r="ME41" t="str">
            <v>022203</v>
          </cell>
          <cell r="MF41">
            <v>8</v>
          </cell>
          <cell r="MG41" t="str">
            <v>022203</v>
          </cell>
          <cell r="MH41">
            <v>37</v>
          </cell>
          <cell r="MI41" t="str">
            <v>022203</v>
          </cell>
          <cell r="MJ41">
            <v>7</v>
          </cell>
          <cell r="MK41" t="str">
            <v>022203</v>
          </cell>
          <cell r="ML41">
            <v>25</v>
          </cell>
          <cell r="MM41" t="str">
            <v>022203</v>
          </cell>
          <cell r="MN41">
            <v>5</v>
          </cell>
          <cell r="MO41" t="str">
            <v>022203</v>
          </cell>
          <cell r="MP41">
            <v>23</v>
          </cell>
          <cell r="MQ41" t="str">
            <v>022203</v>
          </cell>
          <cell r="MR41">
            <v>2</v>
          </cell>
          <cell r="MS41" t="str">
            <v>022203</v>
          </cell>
          <cell r="MT41">
            <v>23</v>
          </cell>
          <cell r="MU41" t="str">
            <v>022203</v>
          </cell>
          <cell r="MV41">
            <v>6</v>
          </cell>
          <cell r="MW41" t="str">
            <v>022203</v>
          </cell>
          <cell r="MX41">
            <v>18</v>
          </cell>
          <cell r="MY41" t="str">
            <v>022203</v>
          </cell>
          <cell r="MZ41">
            <v>1</v>
          </cell>
          <cell r="NA41" t="str">
            <v>022203</v>
          </cell>
          <cell r="NB41">
            <v>17</v>
          </cell>
          <cell r="NC41" t="str">
            <v>022203</v>
          </cell>
          <cell r="ND41">
            <v>1</v>
          </cell>
          <cell r="NE41" t="str">
            <v>022203</v>
          </cell>
          <cell r="NF41">
            <v>13</v>
          </cell>
          <cell r="NG41" t="str">
            <v>022203</v>
          </cell>
          <cell r="NH41">
            <v>1</v>
          </cell>
          <cell r="NI41" t="str">
            <v>022204</v>
          </cell>
          <cell r="NJ41">
            <v>13</v>
          </cell>
          <cell r="NK41" t="str">
            <v>022203</v>
          </cell>
          <cell r="NL41">
            <v>1</v>
          </cell>
          <cell r="NM41" t="str">
            <v>022203</v>
          </cell>
          <cell r="NN41">
            <v>7</v>
          </cell>
          <cell r="NQ41" t="str">
            <v>022204</v>
          </cell>
          <cell r="NR41">
            <v>1</v>
          </cell>
          <cell r="NU41" t="str">
            <v>022300</v>
          </cell>
          <cell r="NV41">
            <v>13</v>
          </cell>
          <cell r="NY41" t="str">
            <v>023002</v>
          </cell>
          <cell r="NZ41">
            <v>2</v>
          </cell>
          <cell r="OC41" t="str">
            <v>026005</v>
          </cell>
          <cell r="OD41">
            <v>3</v>
          </cell>
        </row>
        <row r="42">
          <cell r="C42" t="str">
            <v>022204</v>
          </cell>
          <cell r="D42">
            <v>78</v>
          </cell>
          <cell r="E42" t="str">
            <v>022204</v>
          </cell>
          <cell r="F42">
            <v>60</v>
          </cell>
          <cell r="G42" t="str">
            <v>022204</v>
          </cell>
          <cell r="H42">
            <v>87</v>
          </cell>
          <cell r="I42" t="str">
            <v>022204</v>
          </cell>
          <cell r="J42">
            <v>61</v>
          </cell>
          <cell r="K42" t="str">
            <v>022204</v>
          </cell>
          <cell r="L42">
            <v>101</v>
          </cell>
          <cell r="M42" t="str">
            <v>022204</v>
          </cell>
          <cell r="N42">
            <v>73</v>
          </cell>
          <cell r="O42" t="str">
            <v>022204</v>
          </cell>
          <cell r="P42">
            <v>75</v>
          </cell>
          <cell r="Q42" t="str">
            <v>022204</v>
          </cell>
          <cell r="R42">
            <v>73</v>
          </cell>
          <cell r="S42" t="str">
            <v>022204</v>
          </cell>
          <cell r="T42">
            <v>98</v>
          </cell>
          <cell r="U42" t="str">
            <v>022204</v>
          </cell>
          <cell r="V42">
            <v>86</v>
          </cell>
          <cell r="W42" t="str">
            <v>022204</v>
          </cell>
          <cell r="X42">
            <v>100</v>
          </cell>
          <cell r="Y42" t="str">
            <v>022204</v>
          </cell>
          <cell r="Z42">
            <v>97</v>
          </cell>
          <cell r="AA42" t="str">
            <v>022204</v>
          </cell>
          <cell r="AB42">
            <v>122</v>
          </cell>
          <cell r="AC42" t="str">
            <v>022204</v>
          </cell>
          <cell r="AD42">
            <v>133</v>
          </cell>
          <cell r="AE42" t="str">
            <v>022204</v>
          </cell>
          <cell r="AF42">
            <v>119</v>
          </cell>
          <cell r="AG42" t="str">
            <v>022204</v>
          </cell>
          <cell r="AH42">
            <v>106</v>
          </cell>
          <cell r="AI42" t="str">
            <v>022204</v>
          </cell>
          <cell r="AJ42">
            <v>148</v>
          </cell>
          <cell r="AK42" t="str">
            <v>022204</v>
          </cell>
          <cell r="AL42">
            <v>109</v>
          </cell>
          <cell r="AM42" t="str">
            <v>022204</v>
          </cell>
          <cell r="AN42">
            <v>97</v>
          </cell>
          <cell r="AO42" t="str">
            <v>022204</v>
          </cell>
          <cell r="AP42">
            <v>116</v>
          </cell>
          <cell r="AQ42" t="str">
            <v>022204</v>
          </cell>
          <cell r="AR42">
            <v>114</v>
          </cell>
          <cell r="AS42" t="str">
            <v>022204</v>
          </cell>
          <cell r="AT42">
            <v>115</v>
          </cell>
          <cell r="AU42" t="str">
            <v>022204</v>
          </cell>
          <cell r="AV42">
            <v>137</v>
          </cell>
          <cell r="AW42" t="str">
            <v>022204</v>
          </cell>
          <cell r="AX42">
            <v>99</v>
          </cell>
          <cell r="AY42" t="str">
            <v>022204</v>
          </cell>
          <cell r="AZ42">
            <v>117</v>
          </cell>
          <cell r="BA42" t="str">
            <v>022204</v>
          </cell>
          <cell r="BB42">
            <v>135</v>
          </cell>
          <cell r="BC42" t="str">
            <v>022204</v>
          </cell>
          <cell r="BD42">
            <v>119</v>
          </cell>
          <cell r="BE42" t="str">
            <v>022204</v>
          </cell>
          <cell r="BF42">
            <v>130</v>
          </cell>
          <cell r="BG42" t="str">
            <v>022204</v>
          </cell>
          <cell r="BH42">
            <v>103</v>
          </cell>
          <cell r="BI42" t="str">
            <v>022204</v>
          </cell>
          <cell r="BJ42">
            <v>78</v>
          </cell>
          <cell r="BK42" t="str">
            <v>022204</v>
          </cell>
          <cell r="BL42">
            <v>85</v>
          </cell>
          <cell r="BM42" t="str">
            <v>022204</v>
          </cell>
          <cell r="BN42">
            <v>60</v>
          </cell>
          <cell r="BO42" t="str">
            <v>022104</v>
          </cell>
          <cell r="BP42">
            <v>85</v>
          </cell>
          <cell r="BQ42" t="str">
            <v>022104</v>
          </cell>
          <cell r="BR42">
            <v>69</v>
          </cell>
          <cell r="BS42" t="str">
            <v>022117</v>
          </cell>
          <cell r="BT42">
            <v>41</v>
          </cell>
          <cell r="BU42" t="str">
            <v>022202</v>
          </cell>
          <cell r="BV42">
            <v>159</v>
          </cell>
          <cell r="BW42" t="str">
            <v>022117</v>
          </cell>
          <cell r="BX42">
            <v>66</v>
          </cell>
          <cell r="BY42" t="str">
            <v>022202</v>
          </cell>
          <cell r="BZ42">
            <v>212</v>
          </cell>
          <cell r="CA42" t="str">
            <v>022204</v>
          </cell>
          <cell r="CB42">
            <v>87</v>
          </cell>
          <cell r="CC42" t="str">
            <v>022203</v>
          </cell>
          <cell r="CD42">
            <v>39</v>
          </cell>
          <cell r="CE42" t="str">
            <v>022202</v>
          </cell>
          <cell r="CF42">
            <v>200</v>
          </cell>
          <cell r="CG42" t="str">
            <v>022202</v>
          </cell>
          <cell r="CH42">
            <v>164</v>
          </cell>
          <cell r="CI42" t="str">
            <v>022201</v>
          </cell>
          <cell r="CJ42">
            <v>221</v>
          </cell>
          <cell r="CK42" t="str">
            <v>022204</v>
          </cell>
          <cell r="CL42">
            <v>49</v>
          </cell>
          <cell r="CM42" t="str">
            <v>022204</v>
          </cell>
          <cell r="CN42">
            <v>79</v>
          </cell>
          <cell r="CO42" t="str">
            <v>022202</v>
          </cell>
          <cell r="CP42">
            <v>199</v>
          </cell>
          <cell r="CQ42" t="str">
            <v>022204</v>
          </cell>
          <cell r="CR42">
            <v>75</v>
          </cell>
          <cell r="CS42" t="str">
            <v>022203</v>
          </cell>
          <cell r="CT42">
            <v>55</v>
          </cell>
          <cell r="CU42" t="str">
            <v>022204</v>
          </cell>
          <cell r="CV42">
            <v>80</v>
          </cell>
          <cell r="CW42" t="str">
            <v>022204</v>
          </cell>
          <cell r="CX42">
            <v>56</v>
          </cell>
          <cell r="CY42" t="str">
            <v>022204</v>
          </cell>
          <cell r="CZ42">
            <v>72</v>
          </cell>
          <cell r="DA42" t="str">
            <v>022202</v>
          </cell>
          <cell r="DB42">
            <v>173</v>
          </cell>
          <cell r="DC42" t="str">
            <v>022204</v>
          </cell>
          <cell r="DD42">
            <v>85</v>
          </cell>
          <cell r="DE42" t="str">
            <v>022203</v>
          </cell>
          <cell r="DF42">
            <v>53</v>
          </cell>
          <cell r="DG42" t="str">
            <v>022204</v>
          </cell>
          <cell r="DH42">
            <v>88</v>
          </cell>
          <cell r="DI42" t="str">
            <v>022203</v>
          </cell>
          <cell r="DJ42">
            <v>66</v>
          </cell>
          <cell r="DK42" t="str">
            <v>022204</v>
          </cell>
          <cell r="DL42">
            <v>93</v>
          </cell>
          <cell r="DM42" t="str">
            <v>022204</v>
          </cell>
          <cell r="DN42">
            <v>68</v>
          </cell>
          <cell r="DO42" t="str">
            <v>022204</v>
          </cell>
          <cell r="DP42">
            <v>113</v>
          </cell>
          <cell r="DQ42" t="str">
            <v>022204</v>
          </cell>
          <cell r="DR42">
            <v>73</v>
          </cell>
          <cell r="DS42" t="str">
            <v>022203</v>
          </cell>
          <cell r="DT42">
            <v>131</v>
          </cell>
          <cell r="DU42" t="str">
            <v>022203</v>
          </cell>
          <cell r="DV42">
            <v>93</v>
          </cell>
          <cell r="DW42" t="str">
            <v>022204</v>
          </cell>
          <cell r="DX42">
            <v>131</v>
          </cell>
          <cell r="DY42" t="str">
            <v>022204</v>
          </cell>
          <cell r="DZ42">
            <v>86</v>
          </cell>
          <cell r="EA42" t="str">
            <v>022204</v>
          </cell>
          <cell r="EB42">
            <v>141</v>
          </cell>
          <cell r="EC42" t="str">
            <v>022204</v>
          </cell>
          <cell r="ED42">
            <v>94</v>
          </cell>
          <cell r="EE42" t="str">
            <v>022204</v>
          </cell>
          <cell r="EF42">
            <v>115</v>
          </cell>
          <cell r="EG42" t="str">
            <v>022203</v>
          </cell>
          <cell r="EH42">
            <v>107</v>
          </cell>
          <cell r="EI42" t="str">
            <v>022204</v>
          </cell>
          <cell r="EJ42">
            <v>109</v>
          </cell>
          <cell r="EK42" t="str">
            <v>022204</v>
          </cell>
          <cell r="EL42">
            <v>85</v>
          </cell>
          <cell r="EM42" t="str">
            <v>022204</v>
          </cell>
          <cell r="EN42">
            <v>121</v>
          </cell>
          <cell r="EO42" t="str">
            <v>022204</v>
          </cell>
          <cell r="EP42">
            <v>98</v>
          </cell>
          <cell r="EQ42" t="str">
            <v>022204</v>
          </cell>
          <cell r="ER42">
            <v>140</v>
          </cell>
          <cell r="ES42" t="str">
            <v>022203</v>
          </cell>
          <cell r="ET42">
            <v>114</v>
          </cell>
          <cell r="EU42" t="str">
            <v>022204</v>
          </cell>
          <cell r="EV42">
            <v>104</v>
          </cell>
          <cell r="EW42" t="str">
            <v>022204</v>
          </cell>
          <cell r="EX42">
            <v>99</v>
          </cell>
          <cell r="EY42" t="str">
            <v>022204</v>
          </cell>
          <cell r="EZ42">
            <v>107</v>
          </cell>
          <cell r="FA42" t="str">
            <v>022204</v>
          </cell>
          <cell r="FB42">
            <v>94</v>
          </cell>
          <cell r="FC42" t="str">
            <v>022204</v>
          </cell>
          <cell r="FD42">
            <v>109</v>
          </cell>
          <cell r="FE42" t="str">
            <v>022204</v>
          </cell>
          <cell r="FF42">
            <v>93</v>
          </cell>
          <cell r="FG42" t="str">
            <v>022204</v>
          </cell>
          <cell r="FH42">
            <v>104</v>
          </cell>
          <cell r="FI42" t="str">
            <v>022204</v>
          </cell>
          <cell r="FJ42">
            <v>113</v>
          </cell>
          <cell r="FK42" t="str">
            <v>022204</v>
          </cell>
          <cell r="FL42">
            <v>100</v>
          </cell>
          <cell r="FM42" t="str">
            <v>022204</v>
          </cell>
          <cell r="FN42">
            <v>99</v>
          </cell>
          <cell r="FO42" t="str">
            <v>022204</v>
          </cell>
          <cell r="FP42">
            <v>88</v>
          </cell>
          <cell r="FQ42" t="str">
            <v>022204</v>
          </cell>
          <cell r="FR42">
            <v>99</v>
          </cell>
          <cell r="FS42" t="str">
            <v>022204</v>
          </cell>
          <cell r="FT42">
            <v>104</v>
          </cell>
          <cell r="FU42" t="str">
            <v>022204</v>
          </cell>
          <cell r="FV42">
            <v>95</v>
          </cell>
          <cell r="FW42" t="str">
            <v>022204</v>
          </cell>
          <cell r="FX42">
            <v>125</v>
          </cell>
          <cell r="FY42" t="str">
            <v>022204</v>
          </cell>
          <cell r="FZ42">
            <v>127</v>
          </cell>
          <cell r="GA42" t="str">
            <v>022204</v>
          </cell>
          <cell r="GB42">
            <v>107</v>
          </cell>
          <cell r="GC42" t="str">
            <v>022204</v>
          </cell>
          <cell r="GD42">
            <v>104</v>
          </cell>
          <cell r="GE42" t="str">
            <v>022204</v>
          </cell>
          <cell r="GF42">
            <v>105</v>
          </cell>
          <cell r="GG42" t="str">
            <v>022204</v>
          </cell>
          <cell r="GH42">
            <v>107</v>
          </cell>
          <cell r="GI42" t="str">
            <v>022204</v>
          </cell>
          <cell r="GJ42">
            <v>101</v>
          </cell>
          <cell r="GK42" t="str">
            <v>022204</v>
          </cell>
          <cell r="GL42">
            <v>94</v>
          </cell>
          <cell r="GM42" t="str">
            <v>022204</v>
          </cell>
          <cell r="GN42">
            <v>103</v>
          </cell>
          <cell r="GO42" t="str">
            <v>022204</v>
          </cell>
          <cell r="GP42">
            <v>111</v>
          </cell>
          <cell r="GQ42" t="str">
            <v>022204</v>
          </cell>
          <cell r="GR42">
            <v>105</v>
          </cell>
          <cell r="GS42" t="str">
            <v>022204</v>
          </cell>
          <cell r="GT42">
            <v>87</v>
          </cell>
          <cell r="GU42" t="str">
            <v>022204</v>
          </cell>
          <cell r="GV42">
            <v>116</v>
          </cell>
          <cell r="GW42" t="str">
            <v>022204</v>
          </cell>
          <cell r="GX42">
            <v>135</v>
          </cell>
          <cell r="GY42" t="str">
            <v>022204</v>
          </cell>
          <cell r="GZ42">
            <v>141</v>
          </cell>
          <cell r="HA42" t="str">
            <v>022204</v>
          </cell>
          <cell r="HB42">
            <v>118</v>
          </cell>
          <cell r="HC42" t="str">
            <v>022204</v>
          </cell>
          <cell r="HD42">
            <v>137</v>
          </cell>
          <cell r="HE42" t="str">
            <v>022203</v>
          </cell>
          <cell r="HF42">
            <v>129</v>
          </cell>
          <cell r="HG42" t="str">
            <v>022204</v>
          </cell>
          <cell r="HH42">
            <v>113</v>
          </cell>
          <cell r="HI42" t="str">
            <v>022204</v>
          </cell>
          <cell r="HJ42">
            <v>135</v>
          </cell>
          <cell r="HK42" t="str">
            <v>022204</v>
          </cell>
          <cell r="HL42">
            <v>143</v>
          </cell>
          <cell r="HM42" t="str">
            <v>022204</v>
          </cell>
          <cell r="HN42">
            <v>116</v>
          </cell>
          <cell r="HO42" t="str">
            <v>022204</v>
          </cell>
          <cell r="HP42">
            <v>156</v>
          </cell>
          <cell r="HQ42" t="str">
            <v>022204</v>
          </cell>
          <cell r="HR42">
            <v>135</v>
          </cell>
          <cell r="HS42" t="str">
            <v>022204</v>
          </cell>
          <cell r="HT42">
            <v>143</v>
          </cell>
          <cell r="HU42" t="str">
            <v>022204</v>
          </cell>
          <cell r="HV42">
            <v>111</v>
          </cell>
          <cell r="HW42" t="str">
            <v>022203</v>
          </cell>
          <cell r="HX42">
            <v>141</v>
          </cell>
          <cell r="HY42" t="str">
            <v>022204</v>
          </cell>
          <cell r="HZ42">
            <v>131</v>
          </cell>
          <cell r="IA42" t="str">
            <v>022204</v>
          </cell>
          <cell r="IB42">
            <v>141</v>
          </cell>
          <cell r="IC42" t="str">
            <v>022204</v>
          </cell>
          <cell r="ID42">
            <v>129</v>
          </cell>
          <cell r="IE42" t="str">
            <v>022204</v>
          </cell>
          <cell r="IF42">
            <v>136</v>
          </cell>
          <cell r="IG42" t="str">
            <v>022204</v>
          </cell>
          <cell r="IH42">
            <v>158</v>
          </cell>
          <cell r="II42" t="str">
            <v>022204</v>
          </cell>
          <cell r="IJ42">
            <v>147</v>
          </cell>
          <cell r="IK42" t="str">
            <v>022203</v>
          </cell>
          <cell r="IL42">
            <v>173</v>
          </cell>
          <cell r="IM42" t="str">
            <v>022204</v>
          </cell>
          <cell r="IN42">
            <v>161</v>
          </cell>
          <cell r="IO42" t="str">
            <v>022204</v>
          </cell>
          <cell r="IP42">
            <v>137</v>
          </cell>
          <cell r="IQ42" t="str">
            <v>022204</v>
          </cell>
          <cell r="IR42">
            <v>122</v>
          </cell>
          <cell r="IS42" t="str">
            <v>022204</v>
          </cell>
          <cell r="IT42">
            <v>138</v>
          </cell>
          <cell r="IU42" t="str">
            <v>022204</v>
          </cell>
          <cell r="IV42">
            <v>115</v>
          </cell>
          <cell r="IW42" t="str">
            <v>022204</v>
          </cell>
          <cell r="IX42">
            <v>131</v>
          </cell>
          <cell r="IY42" t="str">
            <v>022204</v>
          </cell>
          <cell r="IZ42">
            <v>120</v>
          </cell>
          <cell r="JA42" t="str">
            <v>022204</v>
          </cell>
          <cell r="JB42">
            <v>128</v>
          </cell>
          <cell r="JC42" t="str">
            <v>022204</v>
          </cell>
          <cell r="JD42">
            <v>97</v>
          </cell>
          <cell r="JE42" t="str">
            <v>022204</v>
          </cell>
          <cell r="JF42">
            <v>108</v>
          </cell>
          <cell r="JG42" t="str">
            <v>022204</v>
          </cell>
          <cell r="JH42">
            <v>99</v>
          </cell>
          <cell r="JI42" t="str">
            <v>022204</v>
          </cell>
          <cell r="JJ42">
            <v>120</v>
          </cell>
          <cell r="JK42" t="str">
            <v>022204</v>
          </cell>
          <cell r="JL42">
            <v>69</v>
          </cell>
          <cell r="JM42" t="str">
            <v>022204</v>
          </cell>
          <cell r="JN42">
            <v>80</v>
          </cell>
          <cell r="JO42" t="str">
            <v>022204</v>
          </cell>
          <cell r="JP42">
            <v>67</v>
          </cell>
          <cell r="JQ42" t="str">
            <v>022204</v>
          </cell>
          <cell r="JR42">
            <v>95</v>
          </cell>
          <cell r="JS42" t="str">
            <v>022204</v>
          </cell>
          <cell r="JT42">
            <v>61</v>
          </cell>
          <cell r="JU42" t="str">
            <v>022204</v>
          </cell>
          <cell r="JV42">
            <v>100</v>
          </cell>
          <cell r="JW42" t="str">
            <v>022204</v>
          </cell>
          <cell r="JX42">
            <v>52</v>
          </cell>
          <cell r="JY42" t="str">
            <v>022204</v>
          </cell>
          <cell r="JZ42">
            <v>86</v>
          </cell>
          <cell r="KA42" t="str">
            <v>022204</v>
          </cell>
          <cell r="KB42">
            <v>55</v>
          </cell>
          <cell r="KC42" t="str">
            <v>022204</v>
          </cell>
          <cell r="KD42">
            <v>87</v>
          </cell>
          <cell r="KE42" t="str">
            <v>022204</v>
          </cell>
          <cell r="KF42">
            <v>32</v>
          </cell>
          <cell r="KG42" t="str">
            <v>022204</v>
          </cell>
          <cell r="KH42">
            <v>45</v>
          </cell>
          <cell r="KI42" t="str">
            <v>022204</v>
          </cell>
          <cell r="KJ42">
            <v>28</v>
          </cell>
          <cell r="KK42" t="str">
            <v>022204</v>
          </cell>
          <cell r="KL42">
            <v>50</v>
          </cell>
          <cell r="KM42" t="str">
            <v>022204</v>
          </cell>
          <cell r="KN42">
            <v>27</v>
          </cell>
          <cell r="KO42" t="str">
            <v>022204</v>
          </cell>
          <cell r="KP42">
            <v>47</v>
          </cell>
          <cell r="KQ42" t="str">
            <v>022204</v>
          </cell>
          <cell r="KR42">
            <v>9</v>
          </cell>
          <cell r="KS42" t="str">
            <v>022204</v>
          </cell>
          <cell r="KT42">
            <v>16</v>
          </cell>
          <cell r="KU42" t="str">
            <v>022204</v>
          </cell>
          <cell r="KV42">
            <v>3</v>
          </cell>
          <cell r="KW42" t="str">
            <v>022204</v>
          </cell>
          <cell r="KX42">
            <v>16</v>
          </cell>
          <cell r="KY42" t="str">
            <v>022204</v>
          </cell>
          <cell r="KZ42">
            <v>8</v>
          </cell>
          <cell r="LA42" t="str">
            <v>022204</v>
          </cell>
          <cell r="LB42">
            <v>25</v>
          </cell>
          <cell r="LC42" t="str">
            <v>022204</v>
          </cell>
          <cell r="LD42">
            <v>9</v>
          </cell>
          <cell r="LE42" t="str">
            <v>022204</v>
          </cell>
          <cell r="LF42">
            <v>39</v>
          </cell>
          <cell r="LG42" t="str">
            <v>022204</v>
          </cell>
          <cell r="LH42">
            <v>16</v>
          </cell>
          <cell r="LI42" t="str">
            <v>022204</v>
          </cell>
          <cell r="LJ42">
            <v>46</v>
          </cell>
          <cell r="LK42" t="str">
            <v>022204</v>
          </cell>
          <cell r="LL42">
            <v>26</v>
          </cell>
          <cell r="LM42" t="str">
            <v>022204</v>
          </cell>
          <cell r="LN42">
            <v>59</v>
          </cell>
          <cell r="LO42" t="str">
            <v>022204</v>
          </cell>
          <cell r="LP42">
            <v>22</v>
          </cell>
          <cell r="LQ42" t="str">
            <v>022204</v>
          </cell>
          <cell r="LR42">
            <v>68</v>
          </cell>
          <cell r="LS42" t="str">
            <v>022204</v>
          </cell>
          <cell r="LT42">
            <v>22</v>
          </cell>
          <cell r="LU42" t="str">
            <v>022204</v>
          </cell>
          <cell r="LV42">
            <v>53</v>
          </cell>
          <cell r="LW42" t="str">
            <v>022204</v>
          </cell>
          <cell r="LX42">
            <v>15</v>
          </cell>
          <cell r="LY42" t="str">
            <v>022204</v>
          </cell>
          <cell r="LZ42">
            <v>51</v>
          </cell>
          <cell r="MA42" t="str">
            <v>022204</v>
          </cell>
          <cell r="MB42">
            <v>10</v>
          </cell>
          <cell r="MC42" t="str">
            <v>022204</v>
          </cell>
          <cell r="MD42">
            <v>54</v>
          </cell>
          <cell r="ME42" t="str">
            <v>022204</v>
          </cell>
          <cell r="MF42">
            <v>13</v>
          </cell>
          <cell r="MG42" t="str">
            <v>022204</v>
          </cell>
          <cell r="MH42">
            <v>36</v>
          </cell>
          <cell r="MI42" t="str">
            <v>022204</v>
          </cell>
          <cell r="MJ42">
            <v>7</v>
          </cell>
          <cell r="MK42" t="str">
            <v>022204</v>
          </cell>
          <cell r="ML42">
            <v>27</v>
          </cell>
          <cell r="MM42" t="str">
            <v>022204</v>
          </cell>
          <cell r="MN42">
            <v>6</v>
          </cell>
          <cell r="MO42" t="str">
            <v>022204</v>
          </cell>
          <cell r="MP42">
            <v>31</v>
          </cell>
          <cell r="MQ42" t="str">
            <v>022204</v>
          </cell>
          <cell r="MR42">
            <v>5</v>
          </cell>
          <cell r="MS42" t="str">
            <v>022204</v>
          </cell>
          <cell r="MT42">
            <v>21</v>
          </cell>
          <cell r="MU42" t="str">
            <v>022204</v>
          </cell>
          <cell r="MV42">
            <v>5</v>
          </cell>
          <cell r="MW42" t="str">
            <v>022204</v>
          </cell>
          <cell r="MX42">
            <v>26</v>
          </cell>
          <cell r="MY42" t="str">
            <v>022204</v>
          </cell>
          <cell r="MZ42">
            <v>2</v>
          </cell>
          <cell r="NA42" t="str">
            <v>022204</v>
          </cell>
          <cell r="NB42">
            <v>12</v>
          </cell>
          <cell r="NC42" t="str">
            <v>022204</v>
          </cell>
          <cell r="ND42">
            <v>2</v>
          </cell>
          <cell r="NE42" t="str">
            <v>022204</v>
          </cell>
          <cell r="NF42">
            <v>10</v>
          </cell>
          <cell r="NG42" t="str">
            <v>022204</v>
          </cell>
          <cell r="NH42">
            <v>2</v>
          </cell>
          <cell r="NI42" t="str">
            <v>022205</v>
          </cell>
          <cell r="NJ42">
            <v>34</v>
          </cell>
          <cell r="NM42" t="str">
            <v>022204</v>
          </cell>
          <cell r="NN42">
            <v>2</v>
          </cell>
          <cell r="NQ42" t="str">
            <v>022205</v>
          </cell>
          <cell r="NR42">
            <v>10</v>
          </cell>
          <cell r="NU42" t="str">
            <v>022400</v>
          </cell>
          <cell r="NV42">
            <v>6</v>
          </cell>
          <cell r="NY42" t="str">
            <v>023005</v>
          </cell>
          <cell r="NZ42">
            <v>1</v>
          </cell>
          <cell r="OC42" t="str">
            <v>027001</v>
          </cell>
          <cell r="OD42">
            <v>2</v>
          </cell>
        </row>
        <row r="43">
          <cell r="C43" t="str">
            <v>022205</v>
          </cell>
          <cell r="D43">
            <v>213</v>
          </cell>
          <cell r="E43" t="str">
            <v>022205</v>
          </cell>
          <cell r="F43">
            <v>204</v>
          </cell>
          <cell r="G43" t="str">
            <v>022205</v>
          </cell>
          <cell r="H43">
            <v>221</v>
          </cell>
          <cell r="I43" t="str">
            <v>022205</v>
          </cell>
          <cell r="J43">
            <v>190</v>
          </cell>
          <cell r="K43" t="str">
            <v>022205</v>
          </cell>
          <cell r="L43">
            <v>269</v>
          </cell>
          <cell r="M43" t="str">
            <v>022205</v>
          </cell>
          <cell r="N43">
            <v>257</v>
          </cell>
          <cell r="O43" t="str">
            <v>022205</v>
          </cell>
          <cell r="P43">
            <v>266</v>
          </cell>
          <cell r="Q43" t="str">
            <v>022205</v>
          </cell>
          <cell r="R43">
            <v>248</v>
          </cell>
          <cell r="S43" t="str">
            <v>022205</v>
          </cell>
          <cell r="T43">
            <v>293</v>
          </cell>
          <cell r="U43" t="str">
            <v>022205</v>
          </cell>
          <cell r="V43">
            <v>280</v>
          </cell>
          <cell r="W43" t="str">
            <v>022205</v>
          </cell>
          <cell r="X43">
            <v>311</v>
          </cell>
          <cell r="Y43" t="str">
            <v>022205</v>
          </cell>
          <cell r="Z43">
            <v>312</v>
          </cell>
          <cell r="AA43" t="str">
            <v>022205</v>
          </cell>
          <cell r="AB43">
            <v>329</v>
          </cell>
          <cell r="AC43" t="str">
            <v>022205</v>
          </cell>
          <cell r="AD43">
            <v>317</v>
          </cell>
          <cell r="AE43" t="str">
            <v>022205</v>
          </cell>
          <cell r="AF43">
            <v>352</v>
          </cell>
          <cell r="AG43" t="str">
            <v>022205</v>
          </cell>
          <cell r="AH43">
            <v>353</v>
          </cell>
          <cell r="AI43" t="str">
            <v>022205</v>
          </cell>
          <cell r="AJ43">
            <v>354</v>
          </cell>
          <cell r="AK43" t="str">
            <v>022205</v>
          </cell>
          <cell r="AL43">
            <v>328</v>
          </cell>
          <cell r="AM43" t="str">
            <v>022205</v>
          </cell>
          <cell r="AN43">
            <v>341</v>
          </cell>
          <cell r="AO43" t="str">
            <v>022205</v>
          </cell>
          <cell r="AP43">
            <v>319</v>
          </cell>
          <cell r="AQ43" t="str">
            <v>022205</v>
          </cell>
          <cell r="AR43">
            <v>344</v>
          </cell>
          <cell r="AS43" t="str">
            <v>022205</v>
          </cell>
          <cell r="AT43">
            <v>321</v>
          </cell>
          <cell r="AU43" t="str">
            <v>022205</v>
          </cell>
          <cell r="AV43">
            <v>354</v>
          </cell>
          <cell r="AW43" t="str">
            <v>022205</v>
          </cell>
          <cell r="AX43">
            <v>348</v>
          </cell>
          <cell r="AY43" t="str">
            <v>022205</v>
          </cell>
          <cell r="AZ43">
            <v>333</v>
          </cell>
          <cell r="BA43" t="str">
            <v>022205</v>
          </cell>
          <cell r="BB43">
            <v>328</v>
          </cell>
          <cell r="BC43" t="str">
            <v>022205</v>
          </cell>
          <cell r="BD43">
            <v>365</v>
          </cell>
          <cell r="BE43" t="str">
            <v>022205</v>
          </cell>
          <cell r="BF43">
            <v>300</v>
          </cell>
          <cell r="BG43" t="str">
            <v>022205</v>
          </cell>
          <cell r="BH43">
            <v>249</v>
          </cell>
          <cell r="BI43" t="str">
            <v>022205</v>
          </cell>
          <cell r="BJ43">
            <v>188</v>
          </cell>
          <cell r="BK43" t="str">
            <v>022205</v>
          </cell>
          <cell r="BL43">
            <v>237</v>
          </cell>
          <cell r="BM43" t="str">
            <v>022205</v>
          </cell>
          <cell r="BN43">
            <v>201</v>
          </cell>
          <cell r="BO43" t="str">
            <v>022117</v>
          </cell>
          <cell r="BP43">
            <v>31</v>
          </cell>
          <cell r="BQ43" t="str">
            <v>022117</v>
          </cell>
          <cell r="BR43">
            <v>27</v>
          </cell>
          <cell r="BS43" t="str">
            <v>022201</v>
          </cell>
          <cell r="BT43">
            <v>250</v>
          </cell>
          <cell r="BU43" t="str">
            <v>022203</v>
          </cell>
          <cell r="BV43">
            <v>52</v>
          </cell>
          <cell r="BW43" t="str">
            <v>022201</v>
          </cell>
          <cell r="BX43">
            <v>227</v>
          </cell>
          <cell r="BY43" t="str">
            <v>022203</v>
          </cell>
          <cell r="BZ43">
            <v>35</v>
          </cell>
          <cell r="CA43" t="str">
            <v>022205</v>
          </cell>
          <cell r="CB43">
            <v>201</v>
          </cell>
          <cell r="CC43" t="str">
            <v>022204</v>
          </cell>
          <cell r="CD43">
            <v>58</v>
          </cell>
          <cell r="CE43" t="str">
            <v>022203</v>
          </cell>
          <cell r="CF43">
            <v>75</v>
          </cell>
          <cell r="CG43" t="str">
            <v>022203</v>
          </cell>
          <cell r="CH43">
            <v>40</v>
          </cell>
          <cell r="CI43" t="str">
            <v>022202</v>
          </cell>
          <cell r="CJ43">
            <v>222</v>
          </cell>
          <cell r="CK43" t="str">
            <v>022205</v>
          </cell>
          <cell r="CL43">
            <v>131</v>
          </cell>
          <cell r="CM43" t="str">
            <v>022205</v>
          </cell>
          <cell r="CN43">
            <v>219</v>
          </cell>
          <cell r="CO43" t="str">
            <v>022203</v>
          </cell>
          <cell r="CP43">
            <v>51</v>
          </cell>
          <cell r="CQ43" t="str">
            <v>022205</v>
          </cell>
          <cell r="CR43">
            <v>216</v>
          </cell>
          <cell r="CS43" t="str">
            <v>022204</v>
          </cell>
          <cell r="CT43">
            <v>49</v>
          </cell>
          <cell r="CU43" t="str">
            <v>022205</v>
          </cell>
          <cell r="CV43">
            <v>229</v>
          </cell>
          <cell r="CW43" t="str">
            <v>022205</v>
          </cell>
          <cell r="CX43">
            <v>154</v>
          </cell>
          <cell r="CY43" t="str">
            <v>022205</v>
          </cell>
          <cell r="CZ43">
            <v>212</v>
          </cell>
          <cell r="DA43" t="str">
            <v>022203</v>
          </cell>
          <cell r="DB43">
            <v>58</v>
          </cell>
          <cell r="DC43" t="str">
            <v>022205</v>
          </cell>
          <cell r="DD43">
            <v>238</v>
          </cell>
          <cell r="DE43" t="str">
            <v>022204</v>
          </cell>
          <cell r="DF43">
            <v>61</v>
          </cell>
          <cell r="DG43" t="str">
            <v>022205</v>
          </cell>
          <cell r="DH43">
            <v>214</v>
          </cell>
          <cell r="DI43" t="str">
            <v>022204</v>
          </cell>
          <cell r="DJ43">
            <v>59</v>
          </cell>
          <cell r="DK43" t="str">
            <v>022205</v>
          </cell>
          <cell r="DL43">
            <v>249</v>
          </cell>
          <cell r="DM43" t="str">
            <v>022205</v>
          </cell>
          <cell r="DN43">
            <v>198</v>
          </cell>
          <cell r="DO43" t="str">
            <v>022205</v>
          </cell>
          <cell r="DP43">
            <v>244</v>
          </cell>
          <cell r="DQ43" t="str">
            <v>022205</v>
          </cell>
          <cell r="DR43">
            <v>235</v>
          </cell>
          <cell r="DS43" t="str">
            <v>022204</v>
          </cell>
          <cell r="DT43">
            <v>99</v>
          </cell>
          <cell r="DU43" t="str">
            <v>022204</v>
          </cell>
          <cell r="DV43">
            <v>83</v>
          </cell>
          <cell r="DW43" t="str">
            <v>022205</v>
          </cell>
          <cell r="DX43">
            <v>387</v>
          </cell>
          <cell r="DY43" t="str">
            <v>022205</v>
          </cell>
          <cell r="DZ43">
            <v>287</v>
          </cell>
          <cell r="EA43" t="str">
            <v>022205</v>
          </cell>
          <cell r="EB43">
            <v>327</v>
          </cell>
          <cell r="EC43" t="str">
            <v>022205</v>
          </cell>
          <cell r="ED43">
            <v>316</v>
          </cell>
          <cell r="EE43" t="str">
            <v>022205</v>
          </cell>
          <cell r="EF43">
            <v>370</v>
          </cell>
          <cell r="EG43" t="str">
            <v>022204</v>
          </cell>
          <cell r="EH43">
            <v>110</v>
          </cell>
          <cell r="EI43" t="str">
            <v>022205</v>
          </cell>
          <cell r="EJ43">
            <v>365</v>
          </cell>
          <cell r="EK43" t="str">
            <v>022205</v>
          </cell>
          <cell r="EL43">
            <v>362</v>
          </cell>
          <cell r="EM43" t="str">
            <v>022205</v>
          </cell>
          <cell r="EN43">
            <v>325</v>
          </cell>
          <cell r="EO43" t="str">
            <v>022205</v>
          </cell>
          <cell r="EP43">
            <v>319</v>
          </cell>
          <cell r="EQ43" t="str">
            <v>022205</v>
          </cell>
          <cell r="ER43">
            <v>328</v>
          </cell>
          <cell r="ES43" t="str">
            <v>022204</v>
          </cell>
          <cell r="ET43">
            <v>104</v>
          </cell>
          <cell r="EU43" t="str">
            <v>022205</v>
          </cell>
          <cell r="EV43">
            <v>357</v>
          </cell>
          <cell r="EW43" t="str">
            <v>022205</v>
          </cell>
          <cell r="EX43">
            <v>327</v>
          </cell>
          <cell r="EY43" t="str">
            <v>022205</v>
          </cell>
          <cell r="EZ43">
            <v>319</v>
          </cell>
          <cell r="FA43" t="str">
            <v>022205</v>
          </cell>
          <cell r="FB43">
            <v>305</v>
          </cell>
          <cell r="FC43" t="str">
            <v>022205</v>
          </cell>
          <cell r="FD43">
            <v>341</v>
          </cell>
          <cell r="FE43" t="str">
            <v>022205</v>
          </cell>
          <cell r="FF43">
            <v>314</v>
          </cell>
          <cell r="FG43" t="str">
            <v>022205</v>
          </cell>
          <cell r="FH43">
            <v>262</v>
          </cell>
          <cell r="FI43" t="str">
            <v>022205</v>
          </cell>
          <cell r="FJ43">
            <v>268</v>
          </cell>
          <cell r="FK43" t="str">
            <v>022205</v>
          </cell>
          <cell r="FL43">
            <v>281</v>
          </cell>
          <cell r="FM43" t="str">
            <v>022205</v>
          </cell>
          <cell r="FN43">
            <v>270</v>
          </cell>
          <cell r="FO43" t="str">
            <v>022205</v>
          </cell>
          <cell r="FP43">
            <v>246</v>
          </cell>
          <cell r="FQ43" t="str">
            <v>022205</v>
          </cell>
          <cell r="FR43">
            <v>241</v>
          </cell>
          <cell r="FS43" t="str">
            <v>022205</v>
          </cell>
          <cell r="FT43">
            <v>277</v>
          </cell>
          <cell r="FU43" t="str">
            <v>022205</v>
          </cell>
          <cell r="FV43">
            <v>260</v>
          </cell>
          <cell r="FW43" t="str">
            <v>022205</v>
          </cell>
          <cell r="FX43">
            <v>271</v>
          </cell>
          <cell r="FY43" t="str">
            <v>022205</v>
          </cell>
          <cell r="FZ43">
            <v>251</v>
          </cell>
          <cell r="GA43" t="str">
            <v>022205</v>
          </cell>
          <cell r="GB43">
            <v>237</v>
          </cell>
          <cell r="GC43" t="str">
            <v>022205</v>
          </cell>
          <cell r="GD43">
            <v>245</v>
          </cell>
          <cell r="GE43" t="str">
            <v>022205</v>
          </cell>
          <cell r="GF43">
            <v>268</v>
          </cell>
          <cell r="GG43" t="str">
            <v>022205</v>
          </cell>
          <cell r="GH43">
            <v>286</v>
          </cell>
          <cell r="GI43" t="str">
            <v>022205</v>
          </cell>
          <cell r="GJ43">
            <v>274</v>
          </cell>
          <cell r="GK43" t="str">
            <v>022205</v>
          </cell>
          <cell r="GL43">
            <v>249</v>
          </cell>
          <cell r="GM43" t="str">
            <v>022205</v>
          </cell>
          <cell r="GN43">
            <v>248</v>
          </cell>
          <cell r="GO43" t="str">
            <v>022205</v>
          </cell>
          <cell r="GP43">
            <v>282</v>
          </cell>
          <cell r="GQ43" t="str">
            <v>022205</v>
          </cell>
          <cell r="GR43">
            <v>267</v>
          </cell>
          <cell r="GS43" t="str">
            <v>022205</v>
          </cell>
          <cell r="GT43">
            <v>296</v>
          </cell>
          <cell r="GU43" t="str">
            <v>022205</v>
          </cell>
          <cell r="GV43">
            <v>300</v>
          </cell>
          <cell r="GW43" t="str">
            <v>022205</v>
          </cell>
          <cell r="GX43">
            <v>253</v>
          </cell>
          <cell r="GY43" t="str">
            <v>022205</v>
          </cell>
          <cell r="GZ43">
            <v>265</v>
          </cell>
          <cell r="HA43" t="str">
            <v>022205</v>
          </cell>
          <cell r="HB43">
            <v>243</v>
          </cell>
          <cell r="HC43" t="str">
            <v>022205</v>
          </cell>
          <cell r="HD43">
            <v>307</v>
          </cell>
          <cell r="HE43" t="str">
            <v>022204</v>
          </cell>
          <cell r="HF43">
            <v>108</v>
          </cell>
          <cell r="HG43" t="str">
            <v>022205</v>
          </cell>
          <cell r="HH43">
            <v>309</v>
          </cell>
          <cell r="HI43" t="str">
            <v>022205</v>
          </cell>
          <cell r="HJ43">
            <v>276</v>
          </cell>
          <cell r="HK43" t="str">
            <v>022205</v>
          </cell>
          <cell r="HL43">
            <v>275</v>
          </cell>
          <cell r="HM43" t="str">
            <v>022205</v>
          </cell>
          <cell r="HN43">
            <v>293</v>
          </cell>
          <cell r="HO43" t="str">
            <v>022205</v>
          </cell>
          <cell r="HP43">
            <v>312</v>
          </cell>
          <cell r="HQ43" t="str">
            <v>022205</v>
          </cell>
          <cell r="HR43">
            <v>351</v>
          </cell>
          <cell r="HS43" t="str">
            <v>022205</v>
          </cell>
          <cell r="HT43">
            <v>340</v>
          </cell>
          <cell r="HU43" t="str">
            <v>022205</v>
          </cell>
          <cell r="HV43">
            <v>345</v>
          </cell>
          <cell r="HW43" t="str">
            <v>022204</v>
          </cell>
          <cell r="HX43">
            <v>118</v>
          </cell>
          <cell r="HY43" t="str">
            <v>022205</v>
          </cell>
          <cell r="HZ43">
            <v>367</v>
          </cell>
          <cell r="IA43" t="str">
            <v>022205</v>
          </cell>
          <cell r="IB43">
            <v>358</v>
          </cell>
          <cell r="IC43" t="str">
            <v>022205</v>
          </cell>
          <cell r="ID43">
            <v>376</v>
          </cell>
          <cell r="IE43" t="str">
            <v>022205</v>
          </cell>
          <cell r="IF43">
            <v>350</v>
          </cell>
          <cell r="IG43" t="str">
            <v>022205</v>
          </cell>
          <cell r="IH43">
            <v>396</v>
          </cell>
          <cell r="II43" t="str">
            <v>022205</v>
          </cell>
          <cell r="IJ43">
            <v>347</v>
          </cell>
          <cell r="IK43" t="str">
            <v>022204</v>
          </cell>
          <cell r="IL43">
            <v>154</v>
          </cell>
          <cell r="IM43" t="str">
            <v>022205</v>
          </cell>
          <cell r="IN43">
            <v>372</v>
          </cell>
          <cell r="IO43" t="str">
            <v>022205</v>
          </cell>
          <cell r="IP43">
            <v>384</v>
          </cell>
          <cell r="IQ43" t="str">
            <v>022205</v>
          </cell>
          <cell r="IR43">
            <v>308</v>
          </cell>
          <cell r="IS43" t="str">
            <v>022205</v>
          </cell>
          <cell r="IT43">
            <v>369</v>
          </cell>
          <cell r="IU43" t="str">
            <v>022205</v>
          </cell>
          <cell r="IV43">
            <v>290</v>
          </cell>
          <cell r="IW43" t="str">
            <v>022205</v>
          </cell>
          <cell r="IX43">
            <v>362</v>
          </cell>
          <cell r="IY43" t="str">
            <v>022205</v>
          </cell>
          <cell r="IZ43">
            <v>279</v>
          </cell>
          <cell r="JA43" t="str">
            <v>022205</v>
          </cell>
          <cell r="JB43">
            <v>313</v>
          </cell>
          <cell r="JC43" t="str">
            <v>022205</v>
          </cell>
          <cell r="JD43">
            <v>237</v>
          </cell>
          <cell r="JE43" t="str">
            <v>022205</v>
          </cell>
          <cell r="JF43">
            <v>316</v>
          </cell>
          <cell r="JG43" t="str">
            <v>022205</v>
          </cell>
          <cell r="JH43">
            <v>200</v>
          </cell>
          <cell r="JI43" t="str">
            <v>022205</v>
          </cell>
          <cell r="JJ43">
            <v>278</v>
          </cell>
          <cell r="JK43" t="str">
            <v>022205</v>
          </cell>
          <cell r="JL43">
            <v>178</v>
          </cell>
          <cell r="JM43" t="str">
            <v>022205</v>
          </cell>
          <cell r="JN43">
            <v>231</v>
          </cell>
          <cell r="JO43" t="str">
            <v>022205</v>
          </cell>
          <cell r="JP43">
            <v>180</v>
          </cell>
          <cell r="JQ43" t="str">
            <v>022205</v>
          </cell>
          <cell r="JR43">
            <v>224</v>
          </cell>
          <cell r="JS43" t="str">
            <v>022205</v>
          </cell>
          <cell r="JT43">
            <v>141</v>
          </cell>
          <cell r="JU43" t="str">
            <v>022205</v>
          </cell>
          <cell r="JV43">
            <v>244</v>
          </cell>
          <cell r="JW43" t="str">
            <v>022205</v>
          </cell>
          <cell r="JX43">
            <v>136</v>
          </cell>
          <cell r="JY43" t="str">
            <v>022205</v>
          </cell>
          <cell r="JZ43">
            <v>172</v>
          </cell>
          <cell r="KA43" t="str">
            <v>022205</v>
          </cell>
          <cell r="KB43">
            <v>115</v>
          </cell>
          <cell r="KC43" t="str">
            <v>022205</v>
          </cell>
          <cell r="KD43">
            <v>182</v>
          </cell>
          <cell r="KE43" t="str">
            <v>022205</v>
          </cell>
          <cell r="KF43">
            <v>81</v>
          </cell>
          <cell r="KG43" t="str">
            <v>022205</v>
          </cell>
          <cell r="KH43">
            <v>149</v>
          </cell>
          <cell r="KI43" t="str">
            <v>022205</v>
          </cell>
          <cell r="KJ43">
            <v>69</v>
          </cell>
          <cell r="KK43" t="str">
            <v>022205</v>
          </cell>
          <cell r="KL43">
            <v>144</v>
          </cell>
          <cell r="KM43" t="str">
            <v>022205</v>
          </cell>
          <cell r="KN43">
            <v>73</v>
          </cell>
          <cell r="KO43" t="str">
            <v>022205</v>
          </cell>
          <cell r="KP43">
            <v>121</v>
          </cell>
          <cell r="KQ43" t="str">
            <v>022205</v>
          </cell>
          <cell r="KR43">
            <v>30</v>
          </cell>
          <cell r="KS43" t="str">
            <v>022205</v>
          </cell>
          <cell r="KT43">
            <v>88</v>
          </cell>
          <cell r="KU43" t="str">
            <v>022205</v>
          </cell>
          <cell r="KV43">
            <v>17</v>
          </cell>
          <cell r="KW43" t="str">
            <v>022205</v>
          </cell>
          <cell r="KX43">
            <v>35</v>
          </cell>
          <cell r="KY43" t="str">
            <v>022205</v>
          </cell>
          <cell r="KZ43">
            <v>17</v>
          </cell>
          <cell r="LA43" t="str">
            <v>022205</v>
          </cell>
          <cell r="LB43">
            <v>51</v>
          </cell>
          <cell r="LC43" t="str">
            <v>022205</v>
          </cell>
          <cell r="LD43">
            <v>43</v>
          </cell>
          <cell r="LE43" t="str">
            <v>022205</v>
          </cell>
          <cell r="LF43">
            <v>118</v>
          </cell>
          <cell r="LG43" t="str">
            <v>022205</v>
          </cell>
          <cell r="LH43">
            <v>52</v>
          </cell>
          <cell r="LI43" t="str">
            <v>022205</v>
          </cell>
          <cell r="LJ43">
            <v>131</v>
          </cell>
          <cell r="LK43" t="str">
            <v>022205</v>
          </cell>
          <cell r="LL43">
            <v>41</v>
          </cell>
          <cell r="LM43" t="str">
            <v>022205</v>
          </cell>
          <cell r="LN43">
            <v>115</v>
          </cell>
          <cell r="LO43" t="str">
            <v>022205</v>
          </cell>
          <cell r="LP43">
            <v>66</v>
          </cell>
          <cell r="LQ43" t="str">
            <v>022205</v>
          </cell>
          <cell r="LR43">
            <v>172</v>
          </cell>
          <cell r="LS43" t="str">
            <v>022205</v>
          </cell>
          <cell r="LT43">
            <v>35</v>
          </cell>
          <cell r="LU43" t="str">
            <v>022205</v>
          </cell>
          <cell r="LV43">
            <v>127</v>
          </cell>
          <cell r="LW43" t="str">
            <v>022205</v>
          </cell>
          <cell r="LX43">
            <v>41</v>
          </cell>
          <cell r="LY43" t="str">
            <v>022205</v>
          </cell>
          <cell r="LZ43">
            <v>131</v>
          </cell>
          <cell r="MA43" t="str">
            <v>022205</v>
          </cell>
          <cell r="MB43">
            <v>32</v>
          </cell>
          <cell r="MC43" t="str">
            <v>022205</v>
          </cell>
          <cell r="MD43">
            <v>107</v>
          </cell>
          <cell r="ME43" t="str">
            <v>022205</v>
          </cell>
          <cell r="MF43">
            <v>28</v>
          </cell>
          <cell r="MG43" t="str">
            <v>022205</v>
          </cell>
          <cell r="MH43">
            <v>95</v>
          </cell>
          <cell r="MI43" t="str">
            <v>022205</v>
          </cell>
          <cell r="MJ43">
            <v>20</v>
          </cell>
          <cell r="MK43" t="str">
            <v>022205</v>
          </cell>
          <cell r="ML43">
            <v>85</v>
          </cell>
          <cell r="MM43" t="str">
            <v>022205</v>
          </cell>
          <cell r="MN43">
            <v>16</v>
          </cell>
          <cell r="MO43" t="str">
            <v>022205</v>
          </cell>
          <cell r="MP43">
            <v>52</v>
          </cell>
          <cell r="MQ43" t="str">
            <v>022205</v>
          </cell>
          <cell r="MR43">
            <v>9</v>
          </cell>
          <cell r="MS43" t="str">
            <v>022205</v>
          </cell>
          <cell r="MT43">
            <v>57</v>
          </cell>
          <cell r="MU43" t="str">
            <v>022205</v>
          </cell>
          <cell r="MV43">
            <v>8</v>
          </cell>
          <cell r="MW43" t="str">
            <v>022205</v>
          </cell>
          <cell r="MX43">
            <v>49</v>
          </cell>
          <cell r="MY43" t="str">
            <v>022205</v>
          </cell>
          <cell r="MZ43">
            <v>6</v>
          </cell>
          <cell r="NA43" t="str">
            <v>022205</v>
          </cell>
          <cell r="NB43">
            <v>34</v>
          </cell>
          <cell r="NC43" t="str">
            <v>022205</v>
          </cell>
          <cell r="ND43">
            <v>10</v>
          </cell>
          <cell r="NE43" t="str">
            <v>022205</v>
          </cell>
          <cell r="NF43">
            <v>28</v>
          </cell>
          <cell r="NI43" t="str">
            <v>022208</v>
          </cell>
          <cell r="NJ43">
            <v>15</v>
          </cell>
          <cell r="NK43" t="str">
            <v>022205</v>
          </cell>
          <cell r="NL43">
            <v>2</v>
          </cell>
          <cell r="NM43" t="str">
            <v>022205</v>
          </cell>
          <cell r="NN43">
            <v>11</v>
          </cell>
          <cell r="NO43" t="str">
            <v>022205</v>
          </cell>
          <cell r="NP43">
            <v>1</v>
          </cell>
          <cell r="NQ43" t="str">
            <v>022208</v>
          </cell>
          <cell r="NR43">
            <v>6</v>
          </cell>
          <cell r="NS43" t="str">
            <v>022205</v>
          </cell>
          <cell r="NT43">
            <v>1</v>
          </cell>
          <cell r="NU43" t="str">
            <v>022720</v>
          </cell>
          <cell r="NV43">
            <v>5</v>
          </cell>
          <cell r="NY43" t="str">
            <v>023006</v>
          </cell>
          <cell r="NZ43">
            <v>2</v>
          </cell>
          <cell r="OC43" t="str">
            <v>027002</v>
          </cell>
          <cell r="OD43">
            <v>1</v>
          </cell>
        </row>
        <row r="44">
          <cell r="C44" t="str">
            <v>022208</v>
          </cell>
          <cell r="D44">
            <v>123</v>
          </cell>
          <cell r="E44" t="str">
            <v>022208</v>
          </cell>
          <cell r="F44">
            <v>93</v>
          </cell>
          <cell r="G44" t="str">
            <v>022208</v>
          </cell>
          <cell r="H44">
            <v>104</v>
          </cell>
          <cell r="I44" t="str">
            <v>022208</v>
          </cell>
          <cell r="J44">
            <v>103</v>
          </cell>
          <cell r="K44" t="str">
            <v>022208</v>
          </cell>
          <cell r="L44">
            <v>126</v>
          </cell>
          <cell r="M44" t="str">
            <v>022208</v>
          </cell>
          <cell r="N44">
            <v>105</v>
          </cell>
          <cell r="O44" t="str">
            <v>022208</v>
          </cell>
          <cell r="P44">
            <v>152</v>
          </cell>
          <cell r="Q44" t="str">
            <v>022208</v>
          </cell>
          <cell r="R44">
            <v>130</v>
          </cell>
          <cell r="S44" t="str">
            <v>022208</v>
          </cell>
          <cell r="T44">
            <v>151</v>
          </cell>
          <cell r="U44" t="str">
            <v>022208</v>
          </cell>
          <cell r="V44">
            <v>167</v>
          </cell>
          <cell r="W44" t="str">
            <v>022208</v>
          </cell>
          <cell r="X44">
            <v>176</v>
          </cell>
          <cell r="Y44" t="str">
            <v>022208</v>
          </cell>
          <cell r="Z44">
            <v>144</v>
          </cell>
          <cell r="AA44" t="str">
            <v>022208</v>
          </cell>
          <cell r="AB44">
            <v>189</v>
          </cell>
          <cell r="AC44" t="str">
            <v>022208</v>
          </cell>
          <cell r="AD44">
            <v>180</v>
          </cell>
          <cell r="AE44" t="str">
            <v>022208</v>
          </cell>
          <cell r="AF44">
            <v>198</v>
          </cell>
          <cell r="AG44" t="str">
            <v>022208</v>
          </cell>
          <cell r="AH44">
            <v>169</v>
          </cell>
          <cell r="AI44" t="str">
            <v>022208</v>
          </cell>
          <cell r="AJ44">
            <v>169</v>
          </cell>
          <cell r="AK44" t="str">
            <v>022208</v>
          </cell>
          <cell r="AL44">
            <v>149</v>
          </cell>
          <cell r="AM44" t="str">
            <v>022208</v>
          </cell>
          <cell r="AN44">
            <v>160</v>
          </cell>
          <cell r="AO44" t="str">
            <v>022208</v>
          </cell>
          <cell r="AP44">
            <v>171</v>
          </cell>
          <cell r="AQ44" t="str">
            <v>022208</v>
          </cell>
          <cell r="AR44">
            <v>188</v>
          </cell>
          <cell r="AS44" t="str">
            <v>022208</v>
          </cell>
          <cell r="AT44">
            <v>164</v>
          </cell>
          <cell r="AU44" t="str">
            <v>022208</v>
          </cell>
          <cell r="AV44">
            <v>168</v>
          </cell>
          <cell r="AW44" t="str">
            <v>022208</v>
          </cell>
          <cell r="AX44">
            <v>180</v>
          </cell>
          <cell r="AY44" t="str">
            <v>022208</v>
          </cell>
          <cell r="AZ44">
            <v>193</v>
          </cell>
          <cell r="BA44" t="str">
            <v>022208</v>
          </cell>
          <cell r="BB44">
            <v>179</v>
          </cell>
          <cell r="BC44" t="str">
            <v>022208</v>
          </cell>
          <cell r="BD44">
            <v>148</v>
          </cell>
          <cell r="BE44" t="str">
            <v>022208</v>
          </cell>
          <cell r="BF44">
            <v>150</v>
          </cell>
          <cell r="BG44" t="str">
            <v>022208</v>
          </cell>
          <cell r="BH44">
            <v>149</v>
          </cell>
          <cell r="BI44" t="str">
            <v>022208</v>
          </cell>
          <cell r="BJ44">
            <v>96</v>
          </cell>
          <cell r="BK44" t="str">
            <v>022208</v>
          </cell>
          <cell r="BL44">
            <v>136</v>
          </cell>
          <cell r="BM44" t="str">
            <v>022208</v>
          </cell>
          <cell r="BN44">
            <v>95</v>
          </cell>
          <cell r="BO44" t="str">
            <v>022201</v>
          </cell>
          <cell r="BP44">
            <v>283</v>
          </cell>
          <cell r="BQ44" t="str">
            <v>022201</v>
          </cell>
          <cell r="BR44">
            <v>224</v>
          </cell>
          <cell r="BS44" t="str">
            <v>022202</v>
          </cell>
          <cell r="BT44">
            <v>187</v>
          </cell>
          <cell r="BU44" t="str">
            <v>022204</v>
          </cell>
          <cell r="BV44">
            <v>51</v>
          </cell>
          <cell r="BW44" t="str">
            <v>022202</v>
          </cell>
          <cell r="BX44">
            <v>242</v>
          </cell>
          <cell r="BY44" t="str">
            <v>022204</v>
          </cell>
          <cell r="BZ44">
            <v>51</v>
          </cell>
          <cell r="CA44" t="str">
            <v>022208</v>
          </cell>
          <cell r="CB44">
            <v>88</v>
          </cell>
          <cell r="CC44" t="str">
            <v>022205</v>
          </cell>
          <cell r="CD44">
            <v>148</v>
          </cell>
          <cell r="CE44" t="str">
            <v>022204</v>
          </cell>
          <cell r="CF44">
            <v>55</v>
          </cell>
          <cell r="CG44" t="str">
            <v>022204</v>
          </cell>
          <cell r="CH44">
            <v>46</v>
          </cell>
          <cell r="CI44" t="str">
            <v>022203</v>
          </cell>
          <cell r="CJ44">
            <v>74</v>
          </cell>
          <cell r="CK44" t="str">
            <v>022208</v>
          </cell>
          <cell r="CL44">
            <v>72</v>
          </cell>
          <cell r="CM44" t="str">
            <v>022208</v>
          </cell>
          <cell r="CN44">
            <v>88</v>
          </cell>
          <cell r="CO44" t="str">
            <v>022204</v>
          </cell>
          <cell r="CP44">
            <v>58</v>
          </cell>
          <cell r="CQ44" t="str">
            <v>022208</v>
          </cell>
          <cell r="CR44">
            <v>120</v>
          </cell>
          <cell r="CS44" t="str">
            <v>022205</v>
          </cell>
          <cell r="CT44">
            <v>148</v>
          </cell>
          <cell r="CU44" t="str">
            <v>022208</v>
          </cell>
          <cell r="CV44">
            <v>107</v>
          </cell>
          <cell r="CW44" t="str">
            <v>022208</v>
          </cell>
          <cell r="CX44">
            <v>87</v>
          </cell>
          <cell r="CY44" t="str">
            <v>022208</v>
          </cell>
          <cell r="CZ44">
            <v>109</v>
          </cell>
          <cell r="DA44" t="str">
            <v>022204</v>
          </cell>
          <cell r="DB44">
            <v>43</v>
          </cell>
          <cell r="DC44" t="str">
            <v>022208</v>
          </cell>
          <cell r="DD44">
            <v>119</v>
          </cell>
          <cell r="DE44" t="str">
            <v>022205</v>
          </cell>
          <cell r="DF44">
            <v>145</v>
          </cell>
          <cell r="DG44" t="str">
            <v>022208</v>
          </cell>
          <cell r="DH44">
            <v>132</v>
          </cell>
          <cell r="DI44" t="str">
            <v>022205</v>
          </cell>
          <cell r="DJ44">
            <v>186</v>
          </cell>
          <cell r="DK44" t="str">
            <v>022208</v>
          </cell>
          <cell r="DL44">
            <v>150</v>
          </cell>
          <cell r="DM44" t="str">
            <v>022208</v>
          </cell>
          <cell r="DN44">
            <v>135</v>
          </cell>
          <cell r="DO44" t="str">
            <v>022208</v>
          </cell>
          <cell r="DP44">
            <v>140</v>
          </cell>
          <cell r="DQ44" t="str">
            <v>022208</v>
          </cell>
          <cell r="DR44">
            <v>102</v>
          </cell>
          <cell r="DS44" t="str">
            <v>022205</v>
          </cell>
          <cell r="DT44">
            <v>319</v>
          </cell>
          <cell r="DU44" t="str">
            <v>022205</v>
          </cell>
          <cell r="DV44">
            <v>263</v>
          </cell>
          <cell r="DW44" t="str">
            <v>022208</v>
          </cell>
          <cell r="DX44">
            <v>183</v>
          </cell>
          <cell r="DY44" t="str">
            <v>022208</v>
          </cell>
          <cell r="DZ44">
            <v>148</v>
          </cell>
          <cell r="EA44" t="str">
            <v>022208</v>
          </cell>
          <cell r="EB44">
            <v>186</v>
          </cell>
          <cell r="EC44" t="str">
            <v>022208</v>
          </cell>
          <cell r="ED44">
            <v>144</v>
          </cell>
          <cell r="EE44" t="str">
            <v>022208</v>
          </cell>
          <cell r="EF44">
            <v>203</v>
          </cell>
          <cell r="EG44" t="str">
            <v>022205</v>
          </cell>
          <cell r="EH44">
            <v>349</v>
          </cell>
          <cell r="EI44" t="str">
            <v>022208</v>
          </cell>
          <cell r="EJ44">
            <v>193</v>
          </cell>
          <cell r="EK44" t="str">
            <v>022208</v>
          </cell>
          <cell r="EL44">
            <v>192</v>
          </cell>
          <cell r="EM44" t="str">
            <v>022208</v>
          </cell>
          <cell r="EN44">
            <v>207</v>
          </cell>
          <cell r="EO44" t="str">
            <v>022208</v>
          </cell>
          <cell r="EP44">
            <v>152</v>
          </cell>
          <cell r="EQ44" t="str">
            <v>022208</v>
          </cell>
          <cell r="ER44">
            <v>159</v>
          </cell>
          <cell r="ES44" t="str">
            <v>022205</v>
          </cell>
          <cell r="ET44">
            <v>314</v>
          </cell>
          <cell r="EU44" t="str">
            <v>022208</v>
          </cell>
          <cell r="EV44">
            <v>179</v>
          </cell>
          <cell r="EW44" t="str">
            <v>022208</v>
          </cell>
          <cell r="EX44">
            <v>147</v>
          </cell>
          <cell r="EY44" t="str">
            <v>022208</v>
          </cell>
          <cell r="EZ44">
            <v>163</v>
          </cell>
          <cell r="FA44" t="str">
            <v>022208</v>
          </cell>
          <cell r="FB44">
            <v>134</v>
          </cell>
          <cell r="FC44" t="str">
            <v>022208</v>
          </cell>
          <cell r="FD44">
            <v>152</v>
          </cell>
          <cell r="FE44" t="str">
            <v>022208</v>
          </cell>
          <cell r="FF44">
            <v>147</v>
          </cell>
          <cell r="FG44" t="str">
            <v>022208</v>
          </cell>
          <cell r="FH44">
            <v>137</v>
          </cell>
          <cell r="FI44" t="str">
            <v>022208</v>
          </cell>
          <cell r="FJ44">
            <v>145</v>
          </cell>
          <cell r="FK44" t="str">
            <v>022208</v>
          </cell>
          <cell r="FL44">
            <v>136</v>
          </cell>
          <cell r="FM44" t="str">
            <v>022208</v>
          </cell>
          <cell r="FN44">
            <v>131</v>
          </cell>
          <cell r="FO44" t="str">
            <v>022208</v>
          </cell>
          <cell r="FP44">
            <v>119</v>
          </cell>
          <cell r="FQ44" t="str">
            <v>022208</v>
          </cell>
          <cell r="FR44">
            <v>141</v>
          </cell>
          <cell r="FS44" t="str">
            <v>022208</v>
          </cell>
          <cell r="FT44">
            <v>128</v>
          </cell>
          <cell r="FU44" t="str">
            <v>022208</v>
          </cell>
          <cell r="FV44">
            <v>121</v>
          </cell>
          <cell r="FW44" t="str">
            <v>022208</v>
          </cell>
          <cell r="FX44">
            <v>126</v>
          </cell>
          <cell r="FY44" t="str">
            <v>022208</v>
          </cell>
          <cell r="FZ44">
            <v>145</v>
          </cell>
          <cell r="GA44" t="str">
            <v>022208</v>
          </cell>
          <cell r="GB44">
            <v>128</v>
          </cell>
          <cell r="GC44" t="str">
            <v>022208</v>
          </cell>
          <cell r="GD44">
            <v>127</v>
          </cell>
          <cell r="GE44" t="str">
            <v>022208</v>
          </cell>
          <cell r="GF44">
            <v>134</v>
          </cell>
          <cell r="GG44" t="str">
            <v>022208</v>
          </cell>
          <cell r="GH44">
            <v>146</v>
          </cell>
          <cell r="GI44" t="str">
            <v>022208</v>
          </cell>
          <cell r="GJ44">
            <v>120</v>
          </cell>
          <cell r="GK44" t="str">
            <v>022208</v>
          </cell>
          <cell r="GL44">
            <v>120</v>
          </cell>
          <cell r="GM44" t="str">
            <v>022208</v>
          </cell>
          <cell r="GN44">
            <v>140</v>
          </cell>
          <cell r="GO44" t="str">
            <v>022208</v>
          </cell>
          <cell r="GP44">
            <v>145</v>
          </cell>
          <cell r="GQ44" t="str">
            <v>022208</v>
          </cell>
          <cell r="GR44">
            <v>165</v>
          </cell>
          <cell r="GS44" t="str">
            <v>022208</v>
          </cell>
          <cell r="GT44">
            <v>141</v>
          </cell>
          <cell r="GU44" t="str">
            <v>022208</v>
          </cell>
          <cell r="GV44">
            <v>162</v>
          </cell>
          <cell r="GW44" t="str">
            <v>022208</v>
          </cell>
          <cell r="GX44">
            <v>148</v>
          </cell>
          <cell r="GY44" t="str">
            <v>022208</v>
          </cell>
          <cell r="GZ44">
            <v>170</v>
          </cell>
          <cell r="HA44" t="str">
            <v>022208</v>
          </cell>
          <cell r="HB44">
            <v>163</v>
          </cell>
          <cell r="HC44" t="str">
            <v>022208</v>
          </cell>
          <cell r="HD44">
            <v>179</v>
          </cell>
          <cell r="HE44" t="str">
            <v>022205</v>
          </cell>
          <cell r="HF44">
            <v>283</v>
          </cell>
          <cell r="HG44" t="str">
            <v>022208</v>
          </cell>
          <cell r="HH44">
            <v>199</v>
          </cell>
          <cell r="HI44" t="str">
            <v>022208</v>
          </cell>
          <cell r="HJ44">
            <v>179</v>
          </cell>
          <cell r="HK44" t="str">
            <v>022208</v>
          </cell>
          <cell r="HL44">
            <v>163</v>
          </cell>
          <cell r="HM44" t="str">
            <v>022208</v>
          </cell>
          <cell r="HN44">
            <v>204</v>
          </cell>
          <cell r="HO44" t="str">
            <v>022208</v>
          </cell>
          <cell r="HP44">
            <v>182</v>
          </cell>
          <cell r="HQ44" t="str">
            <v>022208</v>
          </cell>
          <cell r="HR44">
            <v>176</v>
          </cell>
          <cell r="HS44" t="str">
            <v>022208</v>
          </cell>
          <cell r="HT44">
            <v>198</v>
          </cell>
          <cell r="HU44" t="str">
            <v>022208</v>
          </cell>
          <cell r="HV44">
            <v>195</v>
          </cell>
          <cell r="HW44" t="str">
            <v>022205</v>
          </cell>
          <cell r="HX44">
            <v>352</v>
          </cell>
          <cell r="HY44" t="str">
            <v>022208</v>
          </cell>
          <cell r="HZ44">
            <v>228</v>
          </cell>
          <cell r="IA44" t="str">
            <v>022208</v>
          </cell>
          <cell r="IB44">
            <v>214</v>
          </cell>
          <cell r="IC44" t="str">
            <v>022208</v>
          </cell>
          <cell r="ID44">
            <v>220</v>
          </cell>
          <cell r="IE44" t="str">
            <v>022208</v>
          </cell>
          <cell r="IF44">
            <v>211</v>
          </cell>
          <cell r="IG44" t="str">
            <v>022208</v>
          </cell>
          <cell r="IH44">
            <v>252</v>
          </cell>
          <cell r="II44" t="str">
            <v>022208</v>
          </cell>
          <cell r="IJ44">
            <v>252</v>
          </cell>
          <cell r="IK44" t="str">
            <v>022205</v>
          </cell>
          <cell r="IL44">
            <v>424</v>
          </cell>
          <cell r="IM44" t="str">
            <v>022208</v>
          </cell>
          <cell r="IN44">
            <v>207</v>
          </cell>
          <cell r="IO44" t="str">
            <v>022208</v>
          </cell>
          <cell r="IP44">
            <v>240</v>
          </cell>
          <cell r="IQ44" t="str">
            <v>022208</v>
          </cell>
          <cell r="IR44">
            <v>195</v>
          </cell>
          <cell r="IS44" t="str">
            <v>022208</v>
          </cell>
          <cell r="IT44">
            <v>205</v>
          </cell>
          <cell r="IU44" t="str">
            <v>022208</v>
          </cell>
          <cell r="IV44">
            <v>153</v>
          </cell>
          <cell r="IW44" t="str">
            <v>022208</v>
          </cell>
          <cell r="IX44">
            <v>212</v>
          </cell>
          <cell r="IY44" t="str">
            <v>022208</v>
          </cell>
          <cell r="IZ44">
            <v>160</v>
          </cell>
          <cell r="JA44" t="str">
            <v>022208</v>
          </cell>
          <cell r="JB44">
            <v>189</v>
          </cell>
          <cell r="JC44" t="str">
            <v>022208</v>
          </cell>
          <cell r="JD44">
            <v>117</v>
          </cell>
          <cell r="JE44" t="str">
            <v>022208</v>
          </cell>
          <cell r="JF44">
            <v>199</v>
          </cell>
          <cell r="JG44" t="str">
            <v>022208</v>
          </cell>
          <cell r="JH44">
            <v>140</v>
          </cell>
          <cell r="JI44" t="str">
            <v>022208</v>
          </cell>
          <cell r="JJ44">
            <v>151</v>
          </cell>
          <cell r="JK44" t="str">
            <v>022208</v>
          </cell>
          <cell r="JL44">
            <v>109</v>
          </cell>
          <cell r="JM44" t="str">
            <v>022208</v>
          </cell>
          <cell r="JN44">
            <v>139</v>
          </cell>
          <cell r="JO44" t="str">
            <v>022208</v>
          </cell>
          <cell r="JP44">
            <v>101</v>
          </cell>
          <cell r="JQ44" t="str">
            <v>022208</v>
          </cell>
          <cell r="JR44">
            <v>159</v>
          </cell>
          <cell r="JS44" t="str">
            <v>022208</v>
          </cell>
          <cell r="JT44">
            <v>96</v>
          </cell>
          <cell r="JU44" t="str">
            <v>022208</v>
          </cell>
          <cell r="JV44">
            <v>144</v>
          </cell>
          <cell r="JW44" t="str">
            <v>022208</v>
          </cell>
          <cell r="JX44">
            <v>101</v>
          </cell>
          <cell r="JY44" t="str">
            <v>022208</v>
          </cell>
          <cell r="JZ44">
            <v>117</v>
          </cell>
          <cell r="KA44" t="str">
            <v>022208</v>
          </cell>
          <cell r="KB44">
            <v>69</v>
          </cell>
          <cell r="KC44" t="str">
            <v>022208</v>
          </cell>
          <cell r="KD44">
            <v>124</v>
          </cell>
          <cell r="KE44" t="str">
            <v>022208</v>
          </cell>
          <cell r="KF44">
            <v>49</v>
          </cell>
          <cell r="KG44" t="str">
            <v>022208</v>
          </cell>
          <cell r="KH44">
            <v>80</v>
          </cell>
          <cell r="KI44" t="str">
            <v>022208</v>
          </cell>
          <cell r="KJ44">
            <v>54</v>
          </cell>
          <cell r="KK44" t="str">
            <v>022208</v>
          </cell>
          <cell r="KL44">
            <v>104</v>
          </cell>
          <cell r="KM44" t="str">
            <v>022208</v>
          </cell>
          <cell r="KN44">
            <v>54</v>
          </cell>
          <cell r="KO44" t="str">
            <v>022208</v>
          </cell>
          <cell r="KP44">
            <v>88</v>
          </cell>
          <cell r="KQ44" t="str">
            <v>022208</v>
          </cell>
          <cell r="KR44">
            <v>23</v>
          </cell>
          <cell r="KS44" t="str">
            <v>022208</v>
          </cell>
          <cell r="KT44">
            <v>45</v>
          </cell>
          <cell r="KU44" t="str">
            <v>022208</v>
          </cell>
          <cell r="KV44">
            <v>20</v>
          </cell>
          <cell r="KW44" t="str">
            <v>022208</v>
          </cell>
          <cell r="KX44">
            <v>25</v>
          </cell>
          <cell r="KY44" t="str">
            <v>022208</v>
          </cell>
          <cell r="KZ44">
            <v>20</v>
          </cell>
          <cell r="LA44" t="str">
            <v>022208</v>
          </cell>
          <cell r="LB44">
            <v>42</v>
          </cell>
          <cell r="LC44" t="str">
            <v>022208</v>
          </cell>
          <cell r="LD44">
            <v>33</v>
          </cell>
          <cell r="LE44" t="str">
            <v>022208</v>
          </cell>
          <cell r="LF44">
            <v>57</v>
          </cell>
          <cell r="LG44" t="str">
            <v>022208</v>
          </cell>
          <cell r="LH44">
            <v>44</v>
          </cell>
          <cell r="LI44" t="str">
            <v>022208</v>
          </cell>
          <cell r="LJ44">
            <v>81</v>
          </cell>
          <cell r="LK44" t="str">
            <v>022208</v>
          </cell>
          <cell r="LL44">
            <v>31</v>
          </cell>
          <cell r="LM44" t="str">
            <v>022208</v>
          </cell>
          <cell r="LN44">
            <v>80</v>
          </cell>
          <cell r="LO44" t="str">
            <v>022208</v>
          </cell>
          <cell r="LP44">
            <v>37</v>
          </cell>
          <cell r="LQ44" t="str">
            <v>022208</v>
          </cell>
          <cell r="LR44">
            <v>83</v>
          </cell>
          <cell r="LS44" t="str">
            <v>022208</v>
          </cell>
          <cell r="LT44">
            <v>27</v>
          </cell>
          <cell r="LU44" t="str">
            <v>022208</v>
          </cell>
          <cell r="LV44">
            <v>80</v>
          </cell>
          <cell r="LW44" t="str">
            <v>022208</v>
          </cell>
          <cell r="LX44">
            <v>30</v>
          </cell>
          <cell r="LY44" t="str">
            <v>022208</v>
          </cell>
          <cell r="LZ44">
            <v>69</v>
          </cell>
          <cell r="MA44" t="str">
            <v>022208</v>
          </cell>
          <cell r="MB44">
            <v>31</v>
          </cell>
          <cell r="MC44" t="str">
            <v>022208</v>
          </cell>
          <cell r="MD44">
            <v>67</v>
          </cell>
          <cell r="ME44" t="str">
            <v>022208</v>
          </cell>
          <cell r="MF44">
            <v>30</v>
          </cell>
          <cell r="MG44" t="str">
            <v>022208</v>
          </cell>
          <cell r="MH44">
            <v>58</v>
          </cell>
          <cell r="MI44" t="str">
            <v>022208</v>
          </cell>
          <cell r="MJ44">
            <v>11</v>
          </cell>
          <cell r="MK44" t="str">
            <v>022208</v>
          </cell>
          <cell r="ML44">
            <v>22</v>
          </cell>
          <cell r="MM44" t="str">
            <v>022208</v>
          </cell>
          <cell r="MN44">
            <v>13</v>
          </cell>
          <cell r="MO44" t="str">
            <v>022208</v>
          </cell>
          <cell r="MP44">
            <v>41</v>
          </cell>
          <cell r="MQ44" t="str">
            <v>022208</v>
          </cell>
          <cell r="MR44">
            <v>9</v>
          </cell>
          <cell r="MS44" t="str">
            <v>022208</v>
          </cell>
          <cell r="MT44">
            <v>35</v>
          </cell>
          <cell r="MU44" t="str">
            <v>022208</v>
          </cell>
          <cell r="MV44">
            <v>6</v>
          </cell>
          <cell r="MW44" t="str">
            <v>022208</v>
          </cell>
          <cell r="MX44">
            <v>35</v>
          </cell>
          <cell r="MY44" t="str">
            <v>022208</v>
          </cell>
          <cell r="MZ44">
            <v>4</v>
          </cell>
          <cell r="NA44" t="str">
            <v>022208</v>
          </cell>
          <cell r="NB44">
            <v>20</v>
          </cell>
          <cell r="NC44" t="str">
            <v>022208</v>
          </cell>
          <cell r="ND44">
            <v>5</v>
          </cell>
          <cell r="NE44" t="str">
            <v>022208</v>
          </cell>
          <cell r="NF44">
            <v>19</v>
          </cell>
          <cell r="NG44" t="str">
            <v>022208</v>
          </cell>
          <cell r="NH44">
            <v>2</v>
          </cell>
          <cell r="NI44" t="str">
            <v>022300</v>
          </cell>
          <cell r="NJ44">
            <v>59</v>
          </cell>
          <cell r="NK44" t="str">
            <v>022208</v>
          </cell>
          <cell r="NL44">
            <v>2</v>
          </cell>
          <cell r="NM44" t="str">
            <v>022208</v>
          </cell>
          <cell r="NN44">
            <v>11</v>
          </cell>
          <cell r="NO44" t="str">
            <v>022208</v>
          </cell>
          <cell r="NP44">
            <v>2</v>
          </cell>
          <cell r="NQ44" t="str">
            <v>022300</v>
          </cell>
          <cell r="NR44">
            <v>22</v>
          </cell>
          <cell r="NU44" t="str">
            <v>023002</v>
          </cell>
          <cell r="NV44">
            <v>14</v>
          </cell>
          <cell r="NW44" t="str">
            <v>022208</v>
          </cell>
          <cell r="NX44">
            <v>1</v>
          </cell>
          <cell r="NY44" t="str">
            <v>023500</v>
          </cell>
          <cell r="NZ44">
            <v>11</v>
          </cell>
          <cell r="OC44" t="str">
            <v>028000</v>
          </cell>
          <cell r="OD44">
            <v>3</v>
          </cell>
        </row>
        <row r="45">
          <cell r="C45" t="str">
            <v>022720</v>
          </cell>
          <cell r="D45">
            <v>732</v>
          </cell>
          <cell r="E45" t="str">
            <v>022720</v>
          </cell>
          <cell r="F45">
            <v>645</v>
          </cell>
          <cell r="G45" t="str">
            <v>022720</v>
          </cell>
          <cell r="H45">
            <v>737</v>
          </cell>
          <cell r="I45" t="str">
            <v>022720</v>
          </cell>
          <cell r="J45">
            <v>683</v>
          </cell>
          <cell r="K45" t="str">
            <v>022720</v>
          </cell>
          <cell r="L45">
            <v>809</v>
          </cell>
          <cell r="M45" t="str">
            <v>022720</v>
          </cell>
          <cell r="N45">
            <v>751</v>
          </cell>
          <cell r="O45" t="str">
            <v>022720</v>
          </cell>
          <cell r="P45">
            <v>844</v>
          </cell>
          <cell r="Q45" t="str">
            <v>022720</v>
          </cell>
          <cell r="R45">
            <v>811</v>
          </cell>
          <cell r="S45" t="str">
            <v>022720</v>
          </cell>
          <cell r="T45">
            <v>895</v>
          </cell>
          <cell r="U45" t="str">
            <v>022720</v>
          </cell>
          <cell r="V45">
            <v>769</v>
          </cell>
          <cell r="W45" t="str">
            <v>022720</v>
          </cell>
          <cell r="X45">
            <v>913</v>
          </cell>
          <cell r="Y45" t="str">
            <v>022720</v>
          </cell>
          <cell r="Z45">
            <v>896</v>
          </cell>
          <cell r="AA45" t="str">
            <v>022720</v>
          </cell>
          <cell r="AB45">
            <v>830</v>
          </cell>
          <cell r="AC45" t="str">
            <v>022400</v>
          </cell>
          <cell r="AD45">
            <v>1</v>
          </cell>
          <cell r="AE45" t="str">
            <v>022720</v>
          </cell>
          <cell r="AF45">
            <v>846</v>
          </cell>
          <cell r="AG45" t="str">
            <v>022720</v>
          </cell>
          <cell r="AH45">
            <v>741</v>
          </cell>
          <cell r="AI45" t="str">
            <v>022720</v>
          </cell>
          <cell r="AJ45">
            <v>790</v>
          </cell>
          <cell r="AK45" t="str">
            <v>022720</v>
          </cell>
          <cell r="AL45">
            <v>752</v>
          </cell>
          <cell r="AM45" t="str">
            <v>022720</v>
          </cell>
          <cell r="AN45">
            <v>684</v>
          </cell>
          <cell r="AO45" t="str">
            <v>022720</v>
          </cell>
          <cell r="AP45">
            <v>603</v>
          </cell>
          <cell r="AQ45" t="str">
            <v>022720</v>
          </cell>
          <cell r="AR45">
            <v>696</v>
          </cell>
          <cell r="AS45" t="str">
            <v>022720</v>
          </cell>
          <cell r="AT45">
            <v>640</v>
          </cell>
          <cell r="AU45" t="str">
            <v>022720</v>
          </cell>
          <cell r="AV45">
            <v>638</v>
          </cell>
          <cell r="AW45" t="str">
            <v>022720</v>
          </cell>
          <cell r="AX45">
            <v>578</v>
          </cell>
          <cell r="AY45" t="str">
            <v>022720</v>
          </cell>
          <cell r="AZ45">
            <v>560</v>
          </cell>
          <cell r="BA45" t="str">
            <v>022720</v>
          </cell>
          <cell r="BB45">
            <v>622</v>
          </cell>
          <cell r="BC45" t="str">
            <v>022720</v>
          </cell>
          <cell r="BD45">
            <v>583</v>
          </cell>
          <cell r="BE45" t="str">
            <v>022720</v>
          </cell>
          <cell r="BF45">
            <v>478</v>
          </cell>
          <cell r="BG45" t="str">
            <v>022720</v>
          </cell>
          <cell r="BH45">
            <v>427</v>
          </cell>
          <cell r="BI45" t="str">
            <v>022720</v>
          </cell>
          <cell r="BJ45">
            <v>370</v>
          </cell>
          <cell r="BK45" t="str">
            <v>022720</v>
          </cell>
          <cell r="BL45">
            <v>393</v>
          </cell>
          <cell r="BM45" t="str">
            <v>022720</v>
          </cell>
          <cell r="BN45">
            <v>340</v>
          </cell>
          <cell r="BO45" t="str">
            <v>022202</v>
          </cell>
          <cell r="BP45">
            <v>258</v>
          </cell>
          <cell r="BQ45" t="str">
            <v>022202</v>
          </cell>
          <cell r="BR45">
            <v>254</v>
          </cell>
          <cell r="BS45" t="str">
            <v>022203</v>
          </cell>
          <cell r="BT45">
            <v>79</v>
          </cell>
          <cell r="BU45" t="str">
            <v>022205</v>
          </cell>
          <cell r="BV45">
            <v>158</v>
          </cell>
          <cell r="BW45" t="str">
            <v>022203</v>
          </cell>
          <cell r="BX45">
            <v>57</v>
          </cell>
          <cell r="BY45" t="str">
            <v>022205</v>
          </cell>
          <cell r="BZ45">
            <v>150</v>
          </cell>
          <cell r="CA45" t="str">
            <v>022300</v>
          </cell>
          <cell r="CB45">
            <v>672</v>
          </cell>
          <cell r="CC45" t="str">
            <v>022208</v>
          </cell>
          <cell r="CD45">
            <v>76</v>
          </cell>
          <cell r="CE45" t="str">
            <v>022205</v>
          </cell>
          <cell r="CF45">
            <v>209</v>
          </cell>
          <cell r="CG45" t="str">
            <v>022205</v>
          </cell>
          <cell r="CH45">
            <v>138</v>
          </cell>
          <cell r="CI45" t="str">
            <v>022204</v>
          </cell>
          <cell r="CJ45">
            <v>87</v>
          </cell>
          <cell r="CK45" t="str">
            <v>022300</v>
          </cell>
          <cell r="CL45">
            <v>791</v>
          </cell>
          <cell r="CM45" t="str">
            <v>022300</v>
          </cell>
          <cell r="CN45">
            <v>957</v>
          </cell>
          <cell r="CO45" t="str">
            <v>022205</v>
          </cell>
          <cell r="CP45">
            <v>152</v>
          </cell>
          <cell r="CQ45" t="str">
            <v>022300</v>
          </cell>
          <cell r="CR45">
            <v>956</v>
          </cell>
          <cell r="CS45" t="str">
            <v>022208</v>
          </cell>
          <cell r="CT45">
            <v>68</v>
          </cell>
          <cell r="CU45" t="str">
            <v>022300</v>
          </cell>
          <cell r="CV45">
            <v>1015</v>
          </cell>
          <cell r="CW45" t="str">
            <v>022300</v>
          </cell>
          <cell r="CX45">
            <v>981</v>
          </cell>
          <cell r="CY45" t="str">
            <v>022300</v>
          </cell>
          <cell r="CZ45">
            <v>1014</v>
          </cell>
          <cell r="DA45" t="str">
            <v>022205</v>
          </cell>
          <cell r="DB45">
            <v>166</v>
          </cell>
          <cell r="DC45" t="str">
            <v>022300</v>
          </cell>
          <cell r="DD45">
            <v>1164</v>
          </cell>
          <cell r="DE45" t="str">
            <v>022208</v>
          </cell>
          <cell r="DF45">
            <v>87</v>
          </cell>
          <cell r="DG45" t="str">
            <v>022300</v>
          </cell>
          <cell r="DH45">
            <v>1140</v>
          </cell>
          <cell r="DI45" t="str">
            <v>022208</v>
          </cell>
          <cell r="DJ45">
            <v>88</v>
          </cell>
          <cell r="DK45" t="str">
            <v>022300</v>
          </cell>
          <cell r="DL45">
            <v>1244</v>
          </cell>
          <cell r="DM45" t="str">
            <v>022300</v>
          </cell>
          <cell r="DN45">
            <v>1213</v>
          </cell>
          <cell r="DO45" t="str">
            <v>022300</v>
          </cell>
          <cell r="DP45">
            <v>1467</v>
          </cell>
          <cell r="DQ45" t="str">
            <v>022300</v>
          </cell>
          <cell r="DR45">
            <v>1442</v>
          </cell>
          <cell r="DS45" t="str">
            <v>022208</v>
          </cell>
          <cell r="DT45">
            <v>156</v>
          </cell>
          <cell r="DU45" t="str">
            <v>022208</v>
          </cell>
          <cell r="DV45">
            <v>154</v>
          </cell>
          <cell r="DW45" t="str">
            <v>022300</v>
          </cell>
          <cell r="DX45">
            <v>1739</v>
          </cell>
          <cell r="DY45" t="str">
            <v>022300</v>
          </cell>
          <cell r="DZ45">
            <v>1733</v>
          </cell>
          <cell r="EA45" t="str">
            <v>022300</v>
          </cell>
          <cell r="EB45">
            <v>1899</v>
          </cell>
          <cell r="EC45" t="str">
            <v>022300</v>
          </cell>
          <cell r="ED45">
            <v>1861</v>
          </cell>
          <cell r="EE45" t="str">
            <v>022300</v>
          </cell>
          <cell r="EF45">
            <v>1854</v>
          </cell>
          <cell r="EG45" t="str">
            <v>022208</v>
          </cell>
          <cell r="EH45">
            <v>184</v>
          </cell>
          <cell r="EI45" t="str">
            <v>022300</v>
          </cell>
          <cell r="EJ45">
            <v>1884</v>
          </cell>
          <cell r="EK45" t="str">
            <v>022300</v>
          </cell>
          <cell r="EL45">
            <v>1962</v>
          </cell>
          <cell r="EM45" t="str">
            <v>022300</v>
          </cell>
          <cell r="EN45">
            <v>1704</v>
          </cell>
          <cell r="EO45" t="str">
            <v>022300</v>
          </cell>
          <cell r="EP45">
            <v>1829</v>
          </cell>
          <cell r="EQ45" t="str">
            <v>022300</v>
          </cell>
          <cell r="ER45">
            <v>1610</v>
          </cell>
          <cell r="ES45" t="str">
            <v>022208</v>
          </cell>
          <cell r="ET45">
            <v>154</v>
          </cell>
          <cell r="EU45" t="str">
            <v>022300</v>
          </cell>
          <cell r="EV45">
            <v>1695</v>
          </cell>
          <cell r="EW45" t="str">
            <v>022300</v>
          </cell>
          <cell r="EX45">
            <v>1864</v>
          </cell>
          <cell r="EY45" t="str">
            <v>022300</v>
          </cell>
          <cell r="EZ45">
            <v>1454</v>
          </cell>
          <cell r="FA45" t="str">
            <v>022300</v>
          </cell>
          <cell r="FB45">
            <v>1570</v>
          </cell>
          <cell r="FC45" t="str">
            <v>022300</v>
          </cell>
          <cell r="FD45">
            <v>1390</v>
          </cell>
          <cell r="FE45" t="str">
            <v>022300</v>
          </cell>
          <cell r="FF45">
            <v>1517</v>
          </cell>
          <cell r="FG45" t="str">
            <v>022300</v>
          </cell>
          <cell r="FH45">
            <v>1261</v>
          </cell>
          <cell r="FI45" t="str">
            <v>022300</v>
          </cell>
          <cell r="FJ45">
            <v>1425</v>
          </cell>
          <cell r="FK45" t="str">
            <v>022300</v>
          </cell>
          <cell r="FL45">
            <v>1143</v>
          </cell>
          <cell r="FM45" t="str">
            <v>022300</v>
          </cell>
          <cell r="FN45">
            <v>1400</v>
          </cell>
          <cell r="FO45" t="str">
            <v>022300</v>
          </cell>
          <cell r="FP45">
            <v>1125</v>
          </cell>
          <cell r="FQ45" t="str">
            <v>022300</v>
          </cell>
          <cell r="FR45">
            <v>1278</v>
          </cell>
          <cell r="FS45" t="str">
            <v>022300</v>
          </cell>
          <cell r="FT45">
            <v>1057</v>
          </cell>
          <cell r="FU45" t="str">
            <v>022300</v>
          </cell>
          <cell r="FV45">
            <v>1205</v>
          </cell>
          <cell r="FW45" t="str">
            <v>022300</v>
          </cell>
          <cell r="FX45">
            <v>986</v>
          </cell>
          <cell r="FY45" t="str">
            <v>022300</v>
          </cell>
          <cell r="FZ45">
            <v>1210</v>
          </cell>
          <cell r="GA45" t="str">
            <v>022300</v>
          </cell>
          <cell r="GB45">
            <v>993</v>
          </cell>
          <cell r="GC45" t="str">
            <v>022300</v>
          </cell>
          <cell r="GD45">
            <v>1154</v>
          </cell>
          <cell r="GE45" t="str">
            <v>022300</v>
          </cell>
          <cell r="GF45">
            <v>952</v>
          </cell>
          <cell r="GG45" t="str">
            <v>022300</v>
          </cell>
          <cell r="GH45">
            <v>1106</v>
          </cell>
          <cell r="GI45" t="str">
            <v>022300</v>
          </cell>
          <cell r="GJ45">
            <v>936</v>
          </cell>
          <cell r="GK45" t="str">
            <v>022300</v>
          </cell>
          <cell r="GL45">
            <v>1108</v>
          </cell>
          <cell r="GM45" t="str">
            <v>022300</v>
          </cell>
          <cell r="GN45">
            <v>913</v>
          </cell>
          <cell r="GO45" t="str">
            <v>022300</v>
          </cell>
          <cell r="GP45">
            <v>1071</v>
          </cell>
          <cell r="GQ45" t="str">
            <v>022300</v>
          </cell>
          <cell r="GR45">
            <v>950</v>
          </cell>
          <cell r="GS45" t="str">
            <v>022300</v>
          </cell>
          <cell r="GT45">
            <v>1056</v>
          </cell>
          <cell r="GU45" t="str">
            <v>022300</v>
          </cell>
          <cell r="GV45">
            <v>828</v>
          </cell>
          <cell r="GW45" t="str">
            <v>022300</v>
          </cell>
          <cell r="GX45">
            <v>1027</v>
          </cell>
          <cell r="GY45" t="str">
            <v>022300</v>
          </cell>
          <cell r="GZ45">
            <v>786</v>
          </cell>
          <cell r="HA45" t="str">
            <v>022300</v>
          </cell>
          <cell r="HB45">
            <v>1002</v>
          </cell>
          <cell r="HC45" t="str">
            <v>022300</v>
          </cell>
          <cell r="HD45">
            <v>801</v>
          </cell>
          <cell r="HE45" t="str">
            <v>022208</v>
          </cell>
          <cell r="HF45">
            <v>153</v>
          </cell>
          <cell r="HG45" t="str">
            <v>022300</v>
          </cell>
          <cell r="HH45">
            <v>758</v>
          </cell>
          <cell r="HI45" t="str">
            <v>022300</v>
          </cell>
          <cell r="HJ45">
            <v>1056</v>
          </cell>
          <cell r="HK45" t="str">
            <v>022300</v>
          </cell>
          <cell r="HL45">
            <v>798</v>
          </cell>
          <cell r="HM45" t="str">
            <v>022300</v>
          </cell>
          <cell r="HN45">
            <v>1063</v>
          </cell>
          <cell r="HO45" t="str">
            <v>022300</v>
          </cell>
          <cell r="HP45">
            <v>871</v>
          </cell>
          <cell r="HQ45" t="str">
            <v>022300</v>
          </cell>
          <cell r="HR45">
            <v>1112</v>
          </cell>
          <cell r="HS45" t="str">
            <v>022300</v>
          </cell>
          <cell r="HT45">
            <v>885</v>
          </cell>
          <cell r="HU45" t="str">
            <v>022300</v>
          </cell>
          <cell r="HV45">
            <v>1239</v>
          </cell>
          <cell r="HW45" t="str">
            <v>022208</v>
          </cell>
          <cell r="HX45">
            <v>208</v>
          </cell>
          <cell r="HY45" t="str">
            <v>022300</v>
          </cell>
          <cell r="HZ45">
            <v>1328</v>
          </cell>
          <cell r="IA45" t="str">
            <v>022300</v>
          </cell>
          <cell r="IB45">
            <v>957</v>
          </cell>
          <cell r="IC45" t="str">
            <v>022300</v>
          </cell>
          <cell r="ID45">
            <v>1448</v>
          </cell>
          <cell r="IE45" t="str">
            <v>022300</v>
          </cell>
          <cell r="IF45">
            <v>1029</v>
          </cell>
          <cell r="IG45" t="str">
            <v>022300</v>
          </cell>
          <cell r="IH45">
            <v>1541</v>
          </cell>
          <cell r="II45" t="str">
            <v>022300</v>
          </cell>
          <cell r="IJ45">
            <v>1046</v>
          </cell>
          <cell r="IK45" t="str">
            <v>022208</v>
          </cell>
          <cell r="IL45">
            <v>233</v>
          </cell>
          <cell r="IM45" t="str">
            <v>022300</v>
          </cell>
          <cell r="IN45">
            <v>1044</v>
          </cell>
          <cell r="IO45" t="str">
            <v>022300</v>
          </cell>
          <cell r="IP45">
            <v>1615</v>
          </cell>
          <cell r="IQ45" t="str">
            <v>022300</v>
          </cell>
          <cell r="IR45">
            <v>985</v>
          </cell>
          <cell r="IS45" t="str">
            <v>022300</v>
          </cell>
          <cell r="IT45">
            <v>1517</v>
          </cell>
          <cell r="IU45" t="str">
            <v>022300</v>
          </cell>
          <cell r="IV45">
            <v>914</v>
          </cell>
          <cell r="IW45" t="str">
            <v>022300</v>
          </cell>
          <cell r="IX45">
            <v>1468</v>
          </cell>
          <cell r="IY45" t="str">
            <v>022300</v>
          </cell>
          <cell r="IZ45">
            <v>819</v>
          </cell>
          <cell r="JA45" t="str">
            <v>022300</v>
          </cell>
          <cell r="JB45">
            <v>1295</v>
          </cell>
          <cell r="JC45" t="str">
            <v>022300</v>
          </cell>
          <cell r="JD45">
            <v>779</v>
          </cell>
          <cell r="JE45" t="str">
            <v>022300</v>
          </cell>
          <cell r="JF45">
            <v>1303</v>
          </cell>
          <cell r="JG45" t="str">
            <v>022300</v>
          </cell>
          <cell r="JH45">
            <v>721</v>
          </cell>
          <cell r="JI45" t="str">
            <v>022300</v>
          </cell>
          <cell r="JJ45">
            <v>1343</v>
          </cell>
          <cell r="JK45" t="str">
            <v>022300</v>
          </cell>
          <cell r="JL45">
            <v>639</v>
          </cell>
          <cell r="JM45" t="str">
            <v>022300</v>
          </cell>
          <cell r="JN45">
            <v>1158</v>
          </cell>
          <cell r="JO45" t="str">
            <v>022300</v>
          </cell>
          <cell r="JP45">
            <v>641</v>
          </cell>
          <cell r="JQ45" t="str">
            <v>022300</v>
          </cell>
          <cell r="JR45">
            <v>1096</v>
          </cell>
          <cell r="JS45" t="str">
            <v>022300</v>
          </cell>
          <cell r="JT45">
            <v>568</v>
          </cell>
          <cell r="JU45" t="str">
            <v>022300</v>
          </cell>
          <cell r="JV45">
            <v>1156</v>
          </cell>
          <cell r="JW45" t="str">
            <v>022300</v>
          </cell>
          <cell r="JX45">
            <v>516</v>
          </cell>
          <cell r="JY45" t="str">
            <v>022300</v>
          </cell>
          <cell r="JZ45">
            <v>945</v>
          </cell>
          <cell r="KA45" t="str">
            <v>022300</v>
          </cell>
          <cell r="KB45">
            <v>470</v>
          </cell>
          <cell r="KC45" t="str">
            <v>022300</v>
          </cell>
          <cell r="KD45">
            <v>1058</v>
          </cell>
          <cell r="KE45" t="str">
            <v>022300</v>
          </cell>
          <cell r="KF45">
            <v>326</v>
          </cell>
          <cell r="KG45" t="str">
            <v>022300</v>
          </cell>
          <cell r="KH45">
            <v>747</v>
          </cell>
          <cell r="KI45" t="str">
            <v>022300</v>
          </cell>
          <cell r="KJ45">
            <v>304</v>
          </cell>
          <cell r="KK45" t="str">
            <v>022300</v>
          </cell>
          <cell r="KL45">
            <v>718</v>
          </cell>
          <cell r="KM45" t="str">
            <v>022300</v>
          </cell>
          <cell r="KN45">
            <v>309</v>
          </cell>
          <cell r="KO45" t="str">
            <v>022300</v>
          </cell>
          <cell r="KP45">
            <v>687</v>
          </cell>
          <cell r="KQ45" t="str">
            <v>022300</v>
          </cell>
          <cell r="KR45">
            <v>161</v>
          </cell>
          <cell r="KS45" t="str">
            <v>022300</v>
          </cell>
          <cell r="KT45">
            <v>345</v>
          </cell>
          <cell r="KU45" t="str">
            <v>022300</v>
          </cell>
          <cell r="KV45">
            <v>91</v>
          </cell>
          <cell r="KW45" t="str">
            <v>022300</v>
          </cell>
          <cell r="KX45">
            <v>213</v>
          </cell>
          <cell r="KY45" t="str">
            <v>022300</v>
          </cell>
          <cell r="KZ45">
            <v>85</v>
          </cell>
          <cell r="LA45" t="str">
            <v>022300</v>
          </cell>
          <cell r="LB45">
            <v>218</v>
          </cell>
          <cell r="LC45" t="str">
            <v>022300</v>
          </cell>
          <cell r="LD45">
            <v>110</v>
          </cell>
          <cell r="LE45" t="str">
            <v>022300</v>
          </cell>
          <cell r="LF45">
            <v>372</v>
          </cell>
          <cell r="LG45" t="str">
            <v>022300</v>
          </cell>
          <cell r="LH45">
            <v>167</v>
          </cell>
          <cell r="LI45" t="str">
            <v>022300</v>
          </cell>
          <cell r="LJ45">
            <v>463</v>
          </cell>
          <cell r="LK45" t="str">
            <v>022300</v>
          </cell>
          <cell r="LL45">
            <v>134</v>
          </cell>
          <cell r="LM45" t="str">
            <v>022300</v>
          </cell>
          <cell r="LN45">
            <v>434</v>
          </cell>
          <cell r="LO45" t="str">
            <v>022300</v>
          </cell>
          <cell r="LP45">
            <v>153</v>
          </cell>
          <cell r="LQ45" t="str">
            <v>022300</v>
          </cell>
          <cell r="LR45">
            <v>490</v>
          </cell>
          <cell r="LS45" t="str">
            <v>022300</v>
          </cell>
          <cell r="LT45">
            <v>139</v>
          </cell>
          <cell r="LU45" t="str">
            <v>022300</v>
          </cell>
          <cell r="LV45">
            <v>480</v>
          </cell>
          <cell r="LW45" t="str">
            <v>022300</v>
          </cell>
          <cell r="LX45">
            <v>111</v>
          </cell>
          <cell r="LY45" t="str">
            <v>022300</v>
          </cell>
          <cell r="LZ45">
            <v>365</v>
          </cell>
          <cell r="MA45" t="str">
            <v>022300</v>
          </cell>
          <cell r="MB45">
            <v>87</v>
          </cell>
          <cell r="MC45" t="str">
            <v>022300</v>
          </cell>
          <cell r="MD45">
            <v>368</v>
          </cell>
          <cell r="ME45" t="str">
            <v>022300</v>
          </cell>
          <cell r="MF45">
            <v>56</v>
          </cell>
          <cell r="MG45" t="str">
            <v>022300</v>
          </cell>
          <cell r="MH45">
            <v>238</v>
          </cell>
          <cell r="MI45" t="str">
            <v>022300</v>
          </cell>
          <cell r="MJ45">
            <v>36</v>
          </cell>
          <cell r="MK45" t="str">
            <v>022300</v>
          </cell>
          <cell r="ML45">
            <v>185</v>
          </cell>
          <cell r="MM45" t="str">
            <v>022300</v>
          </cell>
          <cell r="MN45">
            <v>38</v>
          </cell>
          <cell r="MO45" t="str">
            <v>022300</v>
          </cell>
          <cell r="MP45">
            <v>138</v>
          </cell>
          <cell r="MQ45" t="str">
            <v>022300</v>
          </cell>
          <cell r="MR45">
            <v>32</v>
          </cell>
          <cell r="MS45" t="str">
            <v>022300</v>
          </cell>
          <cell r="MT45">
            <v>138</v>
          </cell>
          <cell r="MU45" t="str">
            <v>022300</v>
          </cell>
          <cell r="MV45">
            <v>31</v>
          </cell>
          <cell r="MW45" t="str">
            <v>022300</v>
          </cell>
          <cell r="MX45">
            <v>130</v>
          </cell>
          <cell r="MY45" t="str">
            <v>022300</v>
          </cell>
          <cell r="MZ45">
            <v>26</v>
          </cell>
          <cell r="NA45" t="str">
            <v>022300</v>
          </cell>
          <cell r="NB45">
            <v>95</v>
          </cell>
          <cell r="NC45" t="str">
            <v>022300</v>
          </cell>
          <cell r="ND45">
            <v>12</v>
          </cell>
          <cell r="NE45" t="str">
            <v>022300</v>
          </cell>
          <cell r="NF45">
            <v>74</v>
          </cell>
          <cell r="NG45" t="str">
            <v>022300</v>
          </cell>
          <cell r="NH45">
            <v>12</v>
          </cell>
          <cell r="NI45" t="str">
            <v>022400</v>
          </cell>
          <cell r="NJ45">
            <v>16</v>
          </cell>
          <cell r="NK45" t="str">
            <v>022300</v>
          </cell>
          <cell r="NL45">
            <v>5</v>
          </cell>
          <cell r="NM45" t="str">
            <v>022300</v>
          </cell>
          <cell r="NN45">
            <v>37</v>
          </cell>
          <cell r="NO45" t="str">
            <v>022300</v>
          </cell>
          <cell r="NP45">
            <v>4</v>
          </cell>
          <cell r="NQ45" t="str">
            <v>022400</v>
          </cell>
          <cell r="NR45">
            <v>11</v>
          </cell>
          <cell r="NS45" t="str">
            <v>022300</v>
          </cell>
          <cell r="NT45">
            <v>3</v>
          </cell>
          <cell r="NU45" t="str">
            <v>023005</v>
          </cell>
          <cell r="NV45">
            <v>4</v>
          </cell>
          <cell r="NW45" t="str">
            <v>022300</v>
          </cell>
          <cell r="NX45">
            <v>2</v>
          </cell>
          <cell r="NY45" t="str">
            <v>024001</v>
          </cell>
          <cell r="NZ45">
            <v>1</v>
          </cell>
          <cell r="OA45" t="str">
            <v>022300</v>
          </cell>
          <cell r="OB45">
            <v>1</v>
          </cell>
          <cell r="OC45" t="str">
            <v>028004</v>
          </cell>
          <cell r="OD45">
            <v>4</v>
          </cell>
        </row>
        <row r="46">
          <cell r="C46" t="str">
            <v>023002</v>
          </cell>
          <cell r="D46">
            <v>434</v>
          </cell>
          <cell r="E46" t="str">
            <v>023002</v>
          </cell>
          <cell r="F46">
            <v>386</v>
          </cell>
          <cell r="G46" t="str">
            <v>023002</v>
          </cell>
          <cell r="H46">
            <v>328</v>
          </cell>
          <cell r="I46" t="str">
            <v>023002</v>
          </cell>
          <cell r="J46">
            <v>402</v>
          </cell>
          <cell r="K46" t="str">
            <v>023002</v>
          </cell>
          <cell r="L46">
            <v>436</v>
          </cell>
          <cell r="M46" t="str">
            <v>023002</v>
          </cell>
          <cell r="N46">
            <v>391</v>
          </cell>
          <cell r="O46" t="str">
            <v>023002</v>
          </cell>
          <cell r="P46">
            <v>431</v>
          </cell>
          <cell r="Q46" t="str">
            <v>023002</v>
          </cell>
          <cell r="R46">
            <v>388</v>
          </cell>
          <cell r="S46" t="str">
            <v>023002</v>
          </cell>
          <cell r="T46">
            <v>513</v>
          </cell>
          <cell r="U46" t="str">
            <v>023002</v>
          </cell>
          <cell r="V46">
            <v>509</v>
          </cell>
          <cell r="W46" t="str">
            <v>023002</v>
          </cell>
          <cell r="X46">
            <v>579</v>
          </cell>
          <cell r="Y46" t="str">
            <v>023002</v>
          </cell>
          <cell r="Z46">
            <v>544</v>
          </cell>
          <cell r="AA46" t="str">
            <v>023002</v>
          </cell>
          <cell r="AB46">
            <v>637</v>
          </cell>
          <cell r="AC46" t="str">
            <v>022720</v>
          </cell>
          <cell r="AD46">
            <v>833</v>
          </cell>
          <cell r="AE46" t="str">
            <v>023002</v>
          </cell>
          <cell r="AF46">
            <v>537</v>
          </cell>
          <cell r="AG46" t="str">
            <v>023002</v>
          </cell>
          <cell r="AH46">
            <v>559</v>
          </cell>
          <cell r="AI46" t="str">
            <v>023002</v>
          </cell>
          <cell r="AJ46">
            <v>665</v>
          </cell>
          <cell r="AK46" t="str">
            <v>023002</v>
          </cell>
          <cell r="AL46">
            <v>575</v>
          </cell>
          <cell r="AM46" t="str">
            <v>023002</v>
          </cell>
          <cell r="AN46">
            <v>590</v>
          </cell>
          <cell r="AO46" t="str">
            <v>023002</v>
          </cell>
          <cell r="AP46">
            <v>548</v>
          </cell>
          <cell r="AQ46" t="str">
            <v>023002</v>
          </cell>
          <cell r="AR46">
            <v>578</v>
          </cell>
          <cell r="AS46" t="str">
            <v>023002</v>
          </cell>
          <cell r="AT46">
            <v>557</v>
          </cell>
          <cell r="AU46" t="str">
            <v>023002</v>
          </cell>
          <cell r="AV46">
            <v>563</v>
          </cell>
          <cell r="AW46" t="str">
            <v>023002</v>
          </cell>
          <cell r="AX46">
            <v>539</v>
          </cell>
          <cell r="AY46" t="str">
            <v>023002</v>
          </cell>
          <cell r="AZ46">
            <v>587</v>
          </cell>
          <cell r="BA46" t="str">
            <v>023002</v>
          </cell>
          <cell r="BB46">
            <v>589</v>
          </cell>
          <cell r="BC46" t="str">
            <v>023002</v>
          </cell>
          <cell r="BD46">
            <v>551</v>
          </cell>
          <cell r="BE46" t="str">
            <v>023002</v>
          </cell>
          <cell r="BF46">
            <v>502</v>
          </cell>
          <cell r="BG46" t="str">
            <v>023002</v>
          </cell>
          <cell r="BH46">
            <v>454</v>
          </cell>
          <cell r="BI46" t="str">
            <v>023002</v>
          </cell>
          <cell r="BJ46">
            <v>398</v>
          </cell>
          <cell r="BK46" t="str">
            <v>023002</v>
          </cell>
          <cell r="BL46">
            <v>458</v>
          </cell>
          <cell r="BM46" t="str">
            <v>023002</v>
          </cell>
          <cell r="BN46">
            <v>445</v>
          </cell>
          <cell r="BO46" t="str">
            <v>022203</v>
          </cell>
          <cell r="BP46">
            <v>81</v>
          </cell>
          <cell r="BQ46" t="str">
            <v>022203</v>
          </cell>
          <cell r="BR46">
            <v>67</v>
          </cell>
          <cell r="BS46" t="str">
            <v>022204</v>
          </cell>
          <cell r="BT46">
            <v>57</v>
          </cell>
          <cell r="BU46" t="str">
            <v>022208</v>
          </cell>
          <cell r="BV46">
            <v>57</v>
          </cell>
          <cell r="BW46" t="str">
            <v>022204</v>
          </cell>
          <cell r="BX46">
            <v>78</v>
          </cell>
          <cell r="BY46" t="str">
            <v>022208</v>
          </cell>
          <cell r="BZ46">
            <v>84</v>
          </cell>
          <cell r="CA46" t="str">
            <v>022400</v>
          </cell>
          <cell r="CB46">
            <v>206</v>
          </cell>
          <cell r="CC46" t="str">
            <v>022300</v>
          </cell>
          <cell r="CD46">
            <v>631</v>
          </cell>
          <cell r="CE46" t="str">
            <v>022208</v>
          </cell>
          <cell r="CF46">
            <v>97</v>
          </cell>
          <cell r="CG46" t="str">
            <v>022208</v>
          </cell>
          <cell r="CH46">
            <v>80</v>
          </cell>
          <cell r="CI46" t="str">
            <v>022205</v>
          </cell>
          <cell r="CJ46">
            <v>194</v>
          </cell>
          <cell r="CK46" t="str">
            <v>022400</v>
          </cell>
          <cell r="CL46">
            <v>389</v>
          </cell>
          <cell r="CM46" t="str">
            <v>022400</v>
          </cell>
          <cell r="CN46">
            <v>324</v>
          </cell>
          <cell r="CO46" t="str">
            <v>022208</v>
          </cell>
          <cell r="CP46">
            <v>66</v>
          </cell>
          <cell r="CQ46" t="str">
            <v>022400</v>
          </cell>
          <cell r="CR46">
            <v>485</v>
          </cell>
          <cell r="CS46" t="str">
            <v>022300</v>
          </cell>
          <cell r="CT46">
            <v>949</v>
          </cell>
          <cell r="CU46" t="str">
            <v>022400</v>
          </cell>
          <cell r="CV46">
            <v>557</v>
          </cell>
          <cell r="CW46" t="str">
            <v>022400</v>
          </cell>
          <cell r="CX46">
            <v>609</v>
          </cell>
          <cell r="CY46" t="str">
            <v>022400</v>
          </cell>
          <cell r="CZ46">
            <v>437</v>
          </cell>
          <cell r="DA46" t="str">
            <v>022208</v>
          </cell>
          <cell r="DB46">
            <v>80</v>
          </cell>
          <cell r="DC46" t="str">
            <v>022400</v>
          </cell>
          <cell r="DD46">
            <v>459</v>
          </cell>
          <cell r="DE46" t="str">
            <v>022300</v>
          </cell>
          <cell r="DF46">
            <v>1064</v>
          </cell>
          <cell r="DG46" t="str">
            <v>022400</v>
          </cell>
          <cell r="DH46">
            <v>444</v>
          </cell>
          <cell r="DI46" t="str">
            <v>022300</v>
          </cell>
          <cell r="DJ46">
            <v>1162</v>
          </cell>
          <cell r="DK46" t="str">
            <v>022400</v>
          </cell>
          <cell r="DL46">
            <v>537</v>
          </cell>
          <cell r="DM46" t="str">
            <v>022400</v>
          </cell>
          <cell r="DN46">
            <v>641</v>
          </cell>
          <cell r="DO46" t="str">
            <v>022400</v>
          </cell>
          <cell r="DP46">
            <v>592</v>
          </cell>
          <cell r="DQ46" t="str">
            <v>022400</v>
          </cell>
          <cell r="DR46">
            <v>644</v>
          </cell>
          <cell r="DS46" t="str">
            <v>022300</v>
          </cell>
          <cell r="DT46">
            <v>1609</v>
          </cell>
          <cell r="DU46" t="str">
            <v>022300</v>
          </cell>
          <cell r="DV46">
            <v>1617</v>
          </cell>
          <cell r="DW46" t="str">
            <v>022400</v>
          </cell>
          <cell r="DX46">
            <v>707</v>
          </cell>
          <cell r="DY46" t="str">
            <v>022400</v>
          </cell>
          <cell r="DZ46">
            <v>796</v>
          </cell>
          <cell r="EA46" t="str">
            <v>022400</v>
          </cell>
          <cell r="EB46">
            <v>750</v>
          </cell>
          <cell r="EC46" t="str">
            <v>022400</v>
          </cell>
          <cell r="ED46">
            <v>845</v>
          </cell>
          <cell r="EE46" t="str">
            <v>022400</v>
          </cell>
          <cell r="EF46">
            <v>844</v>
          </cell>
          <cell r="EG46" t="str">
            <v>022300</v>
          </cell>
          <cell r="EH46">
            <v>2019</v>
          </cell>
          <cell r="EI46" t="str">
            <v>022400</v>
          </cell>
          <cell r="EJ46">
            <v>821</v>
          </cell>
          <cell r="EK46" t="str">
            <v>022400</v>
          </cell>
          <cell r="EL46">
            <v>886</v>
          </cell>
          <cell r="EM46" t="str">
            <v>022400</v>
          </cell>
          <cell r="EN46">
            <v>755</v>
          </cell>
          <cell r="EO46" t="str">
            <v>022400</v>
          </cell>
          <cell r="EP46">
            <v>861</v>
          </cell>
          <cell r="EQ46" t="str">
            <v>022400</v>
          </cell>
          <cell r="ER46">
            <v>600</v>
          </cell>
          <cell r="ES46" t="str">
            <v>022300</v>
          </cell>
          <cell r="ET46">
            <v>1777</v>
          </cell>
          <cell r="EU46" t="str">
            <v>022400</v>
          </cell>
          <cell r="EV46">
            <v>656</v>
          </cell>
          <cell r="EW46" t="str">
            <v>022400</v>
          </cell>
          <cell r="EX46">
            <v>786</v>
          </cell>
          <cell r="EY46" t="str">
            <v>022400</v>
          </cell>
          <cell r="EZ46">
            <v>561</v>
          </cell>
          <cell r="FA46" t="str">
            <v>022400</v>
          </cell>
          <cell r="FB46">
            <v>654</v>
          </cell>
          <cell r="FC46" t="str">
            <v>022400</v>
          </cell>
          <cell r="FD46">
            <v>547</v>
          </cell>
          <cell r="FE46" t="str">
            <v>022400</v>
          </cell>
          <cell r="FF46">
            <v>672</v>
          </cell>
          <cell r="FG46" t="str">
            <v>022400</v>
          </cell>
          <cell r="FH46">
            <v>490</v>
          </cell>
          <cell r="FI46" t="str">
            <v>022400</v>
          </cell>
          <cell r="FJ46">
            <v>665</v>
          </cell>
          <cell r="FK46" t="str">
            <v>022400</v>
          </cell>
          <cell r="FL46">
            <v>536</v>
          </cell>
          <cell r="FM46" t="str">
            <v>022400</v>
          </cell>
          <cell r="FN46">
            <v>674</v>
          </cell>
          <cell r="FO46" t="str">
            <v>022400</v>
          </cell>
          <cell r="FP46">
            <v>441</v>
          </cell>
          <cell r="FQ46" t="str">
            <v>022400</v>
          </cell>
          <cell r="FR46">
            <v>629</v>
          </cell>
          <cell r="FS46" t="str">
            <v>022400</v>
          </cell>
          <cell r="FT46">
            <v>481</v>
          </cell>
          <cell r="FU46" t="str">
            <v>022400</v>
          </cell>
          <cell r="FV46">
            <v>599</v>
          </cell>
          <cell r="FW46" t="str">
            <v>022400</v>
          </cell>
          <cell r="FX46">
            <v>433</v>
          </cell>
          <cell r="FY46" t="str">
            <v>022400</v>
          </cell>
          <cell r="FZ46">
            <v>597</v>
          </cell>
          <cell r="GA46" t="str">
            <v>022400</v>
          </cell>
          <cell r="GB46">
            <v>436</v>
          </cell>
          <cell r="GC46" t="str">
            <v>022400</v>
          </cell>
          <cell r="GD46">
            <v>546</v>
          </cell>
          <cell r="GE46" t="str">
            <v>022400</v>
          </cell>
          <cell r="GF46">
            <v>397</v>
          </cell>
          <cell r="GG46" t="str">
            <v>022400</v>
          </cell>
          <cell r="GH46">
            <v>574</v>
          </cell>
          <cell r="GI46" t="str">
            <v>022400</v>
          </cell>
          <cell r="GJ46">
            <v>399</v>
          </cell>
          <cell r="GK46" t="str">
            <v>022400</v>
          </cell>
          <cell r="GL46">
            <v>468</v>
          </cell>
          <cell r="GM46" t="str">
            <v>022400</v>
          </cell>
          <cell r="GN46">
            <v>378</v>
          </cell>
          <cell r="GO46" t="str">
            <v>022400</v>
          </cell>
          <cell r="GP46">
            <v>521</v>
          </cell>
          <cell r="GQ46" t="str">
            <v>022400</v>
          </cell>
          <cell r="GR46">
            <v>343</v>
          </cell>
          <cell r="GS46" t="str">
            <v>022400</v>
          </cell>
          <cell r="GT46">
            <v>475</v>
          </cell>
          <cell r="GU46" t="str">
            <v>022400</v>
          </cell>
          <cell r="GV46">
            <v>356</v>
          </cell>
          <cell r="GW46" t="str">
            <v>022400</v>
          </cell>
          <cell r="GX46">
            <v>438</v>
          </cell>
          <cell r="GY46" t="str">
            <v>022400</v>
          </cell>
          <cell r="GZ46">
            <v>379</v>
          </cell>
          <cell r="HA46" t="str">
            <v>022400</v>
          </cell>
          <cell r="HB46">
            <v>474</v>
          </cell>
          <cell r="HC46" t="str">
            <v>022400</v>
          </cell>
          <cell r="HD46">
            <v>339</v>
          </cell>
          <cell r="HE46" t="str">
            <v>022300</v>
          </cell>
          <cell r="HF46">
            <v>981</v>
          </cell>
          <cell r="HG46" t="str">
            <v>022400</v>
          </cell>
          <cell r="HH46">
            <v>328</v>
          </cell>
          <cell r="HI46" t="str">
            <v>022400</v>
          </cell>
          <cell r="HJ46">
            <v>415</v>
          </cell>
          <cell r="HK46" t="str">
            <v>022400</v>
          </cell>
          <cell r="HL46">
            <v>300</v>
          </cell>
          <cell r="HM46" t="str">
            <v>022400</v>
          </cell>
          <cell r="HN46">
            <v>460</v>
          </cell>
          <cell r="HO46" t="str">
            <v>022400</v>
          </cell>
          <cell r="HP46">
            <v>341</v>
          </cell>
          <cell r="HQ46" t="str">
            <v>022400</v>
          </cell>
          <cell r="HR46">
            <v>432</v>
          </cell>
          <cell r="HS46" t="str">
            <v>022400</v>
          </cell>
          <cell r="HT46">
            <v>366</v>
          </cell>
          <cell r="HU46" t="str">
            <v>022400</v>
          </cell>
          <cell r="HV46">
            <v>463</v>
          </cell>
          <cell r="HW46" t="str">
            <v>022300</v>
          </cell>
          <cell r="HX46">
            <v>991</v>
          </cell>
          <cell r="HY46" t="str">
            <v>022400</v>
          </cell>
          <cell r="HZ46">
            <v>500</v>
          </cell>
          <cell r="IA46" t="str">
            <v>022400</v>
          </cell>
          <cell r="IB46">
            <v>359</v>
          </cell>
          <cell r="IC46" t="str">
            <v>022400</v>
          </cell>
          <cell r="ID46">
            <v>536</v>
          </cell>
          <cell r="IE46" t="str">
            <v>022400</v>
          </cell>
          <cell r="IF46">
            <v>397</v>
          </cell>
          <cell r="IG46" t="str">
            <v>022400</v>
          </cell>
          <cell r="IH46">
            <v>555</v>
          </cell>
          <cell r="II46" t="str">
            <v>022400</v>
          </cell>
          <cell r="IJ46">
            <v>409</v>
          </cell>
          <cell r="IK46" t="str">
            <v>022300</v>
          </cell>
          <cell r="IL46">
            <v>1679</v>
          </cell>
          <cell r="IM46" t="str">
            <v>022400</v>
          </cell>
          <cell r="IN46">
            <v>323</v>
          </cell>
          <cell r="IO46" t="str">
            <v>022400</v>
          </cell>
          <cell r="IP46">
            <v>609</v>
          </cell>
          <cell r="IQ46" t="str">
            <v>022400</v>
          </cell>
          <cell r="IR46">
            <v>405</v>
          </cell>
          <cell r="IS46" t="str">
            <v>022400</v>
          </cell>
          <cell r="IT46">
            <v>596</v>
          </cell>
          <cell r="IU46" t="str">
            <v>022400</v>
          </cell>
          <cell r="IV46">
            <v>315</v>
          </cell>
          <cell r="IW46" t="str">
            <v>022400</v>
          </cell>
          <cell r="IX46">
            <v>533</v>
          </cell>
          <cell r="IY46" t="str">
            <v>022400</v>
          </cell>
          <cell r="IZ46">
            <v>317</v>
          </cell>
          <cell r="JA46" t="str">
            <v>022400</v>
          </cell>
          <cell r="JB46">
            <v>549</v>
          </cell>
          <cell r="JC46" t="str">
            <v>022400</v>
          </cell>
          <cell r="JD46">
            <v>324</v>
          </cell>
          <cell r="JE46" t="str">
            <v>022400</v>
          </cell>
          <cell r="JF46">
            <v>530</v>
          </cell>
          <cell r="JG46" t="str">
            <v>022400</v>
          </cell>
          <cell r="JH46">
            <v>259</v>
          </cell>
          <cell r="JI46" t="str">
            <v>022400</v>
          </cell>
          <cell r="JJ46">
            <v>565</v>
          </cell>
          <cell r="JK46" t="str">
            <v>022400</v>
          </cell>
          <cell r="JL46">
            <v>277</v>
          </cell>
          <cell r="JM46" t="str">
            <v>022400</v>
          </cell>
          <cell r="JN46">
            <v>492</v>
          </cell>
          <cell r="JO46" t="str">
            <v>022400</v>
          </cell>
          <cell r="JP46">
            <v>302</v>
          </cell>
          <cell r="JQ46" t="str">
            <v>022400</v>
          </cell>
          <cell r="JR46">
            <v>474</v>
          </cell>
          <cell r="JS46" t="str">
            <v>022400</v>
          </cell>
          <cell r="JT46">
            <v>248</v>
          </cell>
          <cell r="JU46" t="str">
            <v>022400</v>
          </cell>
          <cell r="JV46">
            <v>525</v>
          </cell>
          <cell r="JW46" t="str">
            <v>022400</v>
          </cell>
          <cell r="JX46">
            <v>232</v>
          </cell>
          <cell r="JY46" t="str">
            <v>022400</v>
          </cell>
          <cell r="JZ46">
            <v>424</v>
          </cell>
          <cell r="KA46" t="str">
            <v>022400</v>
          </cell>
          <cell r="KB46">
            <v>230</v>
          </cell>
          <cell r="KC46" t="str">
            <v>022400</v>
          </cell>
          <cell r="KD46">
            <v>491</v>
          </cell>
          <cell r="KE46" t="str">
            <v>022400</v>
          </cell>
          <cell r="KF46">
            <v>164</v>
          </cell>
          <cell r="KG46" t="str">
            <v>022400</v>
          </cell>
          <cell r="KH46">
            <v>373</v>
          </cell>
          <cell r="KI46" t="str">
            <v>022400</v>
          </cell>
          <cell r="KJ46">
            <v>211</v>
          </cell>
          <cell r="KK46" t="str">
            <v>022400</v>
          </cell>
          <cell r="KL46">
            <v>329</v>
          </cell>
          <cell r="KM46" t="str">
            <v>022400</v>
          </cell>
          <cell r="KN46">
            <v>148</v>
          </cell>
          <cell r="KO46" t="str">
            <v>022400</v>
          </cell>
          <cell r="KP46">
            <v>336</v>
          </cell>
          <cell r="KQ46" t="str">
            <v>022400</v>
          </cell>
          <cell r="KR46">
            <v>72</v>
          </cell>
          <cell r="KS46" t="str">
            <v>022400</v>
          </cell>
          <cell r="KT46">
            <v>144</v>
          </cell>
          <cell r="KU46" t="str">
            <v>022400</v>
          </cell>
          <cell r="KV46">
            <v>45</v>
          </cell>
          <cell r="KW46" t="str">
            <v>022400</v>
          </cell>
          <cell r="KX46">
            <v>115</v>
          </cell>
          <cell r="KY46" t="str">
            <v>022400</v>
          </cell>
          <cell r="KZ46">
            <v>34</v>
          </cell>
          <cell r="LA46" t="str">
            <v>022400</v>
          </cell>
          <cell r="LB46">
            <v>88</v>
          </cell>
          <cell r="LC46" t="str">
            <v>022400</v>
          </cell>
          <cell r="LD46">
            <v>63</v>
          </cell>
          <cell r="LE46" t="str">
            <v>022400</v>
          </cell>
          <cell r="LF46">
            <v>161</v>
          </cell>
          <cell r="LG46" t="str">
            <v>022400</v>
          </cell>
          <cell r="LH46">
            <v>72</v>
          </cell>
          <cell r="LI46" t="str">
            <v>022400</v>
          </cell>
          <cell r="LJ46">
            <v>195</v>
          </cell>
          <cell r="LK46" t="str">
            <v>022400</v>
          </cell>
          <cell r="LL46">
            <v>70</v>
          </cell>
          <cell r="LM46" t="str">
            <v>022400</v>
          </cell>
          <cell r="LN46">
            <v>197</v>
          </cell>
          <cell r="LO46" t="str">
            <v>022400</v>
          </cell>
          <cell r="LP46">
            <v>66</v>
          </cell>
          <cell r="LQ46" t="str">
            <v>022400</v>
          </cell>
          <cell r="LR46">
            <v>194</v>
          </cell>
          <cell r="LS46" t="str">
            <v>022400</v>
          </cell>
          <cell r="LT46">
            <v>57</v>
          </cell>
          <cell r="LU46" t="str">
            <v>022400</v>
          </cell>
          <cell r="LV46">
            <v>153</v>
          </cell>
          <cell r="LW46" t="str">
            <v>022400</v>
          </cell>
          <cell r="LX46">
            <v>57</v>
          </cell>
          <cell r="LY46" t="str">
            <v>022400</v>
          </cell>
          <cell r="LZ46">
            <v>157</v>
          </cell>
          <cell r="MA46" t="str">
            <v>022400</v>
          </cell>
          <cell r="MB46">
            <v>30</v>
          </cell>
          <cell r="MC46" t="str">
            <v>022400</v>
          </cell>
          <cell r="MD46">
            <v>134</v>
          </cell>
          <cell r="ME46" t="str">
            <v>022400</v>
          </cell>
          <cell r="MF46">
            <v>27</v>
          </cell>
          <cell r="MG46" t="str">
            <v>022400</v>
          </cell>
          <cell r="MH46">
            <v>89</v>
          </cell>
          <cell r="MI46" t="str">
            <v>022400</v>
          </cell>
          <cell r="MJ46">
            <v>18</v>
          </cell>
          <cell r="MK46" t="str">
            <v>022400</v>
          </cell>
          <cell r="ML46">
            <v>67</v>
          </cell>
          <cell r="MM46" t="str">
            <v>022400</v>
          </cell>
          <cell r="MN46">
            <v>14</v>
          </cell>
          <cell r="MO46" t="str">
            <v>022400</v>
          </cell>
          <cell r="MP46">
            <v>52</v>
          </cell>
          <cell r="MQ46" t="str">
            <v>022400</v>
          </cell>
          <cell r="MR46">
            <v>16</v>
          </cell>
          <cell r="MS46" t="str">
            <v>022400</v>
          </cell>
          <cell r="MT46">
            <v>40</v>
          </cell>
          <cell r="MU46" t="str">
            <v>022400</v>
          </cell>
          <cell r="MV46">
            <v>8</v>
          </cell>
          <cell r="MW46" t="str">
            <v>022400</v>
          </cell>
          <cell r="MX46">
            <v>41</v>
          </cell>
          <cell r="MY46" t="str">
            <v>022400</v>
          </cell>
          <cell r="MZ46">
            <v>12</v>
          </cell>
          <cell r="NA46" t="str">
            <v>022400</v>
          </cell>
          <cell r="NB46">
            <v>19</v>
          </cell>
          <cell r="NC46" t="str">
            <v>022400</v>
          </cell>
          <cell r="ND46">
            <v>3</v>
          </cell>
          <cell r="NE46" t="str">
            <v>022400</v>
          </cell>
          <cell r="NF46">
            <v>14</v>
          </cell>
          <cell r="NG46" t="str">
            <v>022400</v>
          </cell>
          <cell r="NH46">
            <v>3</v>
          </cell>
          <cell r="NI46" t="str">
            <v>022720</v>
          </cell>
          <cell r="NJ46">
            <v>28</v>
          </cell>
          <cell r="NM46" t="str">
            <v>022400</v>
          </cell>
          <cell r="NN46">
            <v>12</v>
          </cell>
          <cell r="NO46" t="str">
            <v>022400</v>
          </cell>
          <cell r="NP46">
            <v>1</v>
          </cell>
          <cell r="NQ46" t="str">
            <v>022720</v>
          </cell>
          <cell r="NR46">
            <v>10</v>
          </cell>
          <cell r="NS46" t="str">
            <v>022400</v>
          </cell>
          <cell r="NT46">
            <v>1</v>
          </cell>
          <cell r="NU46" t="str">
            <v>023006</v>
          </cell>
          <cell r="NV46">
            <v>4</v>
          </cell>
          <cell r="NY46" t="str">
            <v>024005</v>
          </cell>
          <cell r="NZ46">
            <v>9</v>
          </cell>
          <cell r="OA46" t="str">
            <v>022400</v>
          </cell>
          <cell r="OB46">
            <v>2</v>
          </cell>
          <cell r="OC46" t="str">
            <v>029001</v>
          </cell>
          <cell r="OD46">
            <v>5</v>
          </cell>
        </row>
        <row r="47">
          <cell r="C47" t="str">
            <v>023005</v>
          </cell>
          <cell r="D47">
            <v>68</v>
          </cell>
          <cell r="E47" t="str">
            <v>023005</v>
          </cell>
          <cell r="F47">
            <v>63</v>
          </cell>
          <cell r="G47" t="str">
            <v>023005</v>
          </cell>
          <cell r="H47">
            <v>76</v>
          </cell>
          <cell r="I47" t="str">
            <v>023005</v>
          </cell>
          <cell r="J47">
            <v>65</v>
          </cell>
          <cell r="K47" t="str">
            <v>023005</v>
          </cell>
          <cell r="L47">
            <v>83</v>
          </cell>
          <cell r="M47" t="str">
            <v>023005</v>
          </cell>
          <cell r="N47">
            <v>83</v>
          </cell>
          <cell r="O47" t="str">
            <v>023005</v>
          </cell>
          <cell r="P47">
            <v>92</v>
          </cell>
          <cell r="Q47" t="str">
            <v>023005</v>
          </cell>
          <cell r="R47">
            <v>79</v>
          </cell>
          <cell r="S47" t="str">
            <v>023005</v>
          </cell>
          <cell r="T47">
            <v>103</v>
          </cell>
          <cell r="U47" t="str">
            <v>023005</v>
          </cell>
          <cell r="V47">
            <v>103</v>
          </cell>
          <cell r="W47" t="str">
            <v>023005</v>
          </cell>
          <cell r="X47">
            <v>92</v>
          </cell>
          <cell r="Y47" t="str">
            <v>023005</v>
          </cell>
          <cell r="Z47">
            <v>92</v>
          </cell>
          <cell r="AA47" t="str">
            <v>023005</v>
          </cell>
          <cell r="AB47">
            <v>96</v>
          </cell>
          <cell r="AC47" t="str">
            <v>023002</v>
          </cell>
          <cell r="AD47">
            <v>577</v>
          </cell>
          <cell r="AE47" t="str">
            <v>023005</v>
          </cell>
          <cell r="AF47">
            <v>125</v>
          </cell>
          <cell r="AG47" t="str">
            <v>023005</v>
          </cell>
          <cell r="AH47">
            <v>113</v>
          </cell>
          <cell r="AI47" t="str">
            <v>023005</v>
          </cell>
          <cell r="AJ47">
            <v>125</v>
          </cell>
          <cell r="AK47" t="str">
            <v>023005</v>
          </cell>
          <cell r="AL47">
            <v>105</v>
          </cell>
          <cell r="AM47" t="str">
            <v>023005</v>
          </cell>
          <cell r="AN47">
            <v>122</v>
          </cell>
          <cell r="AO47" t="str">
            <v>023005</v>
          </cell>
          <cell r="AP47">
            <v>104</v>
          </cell>
          <cell r="AQ47" t="str">
            <v>023005</v>
          </cell>
          <cell r="AR47">
            <v>135</v>
          </cell>
          <cell r="AS47" t="str">
            <v>023005</v>
          </cell>
          <cell r="AT47">
            <v>124</v>
          </cell>
          <cell r="AU47" t="str">
            <v>023005</v>
          </cell>
          <cell r="AV47">
            <v>127</v>
          </cell>
          <cell r="AW47" t="str">
            <v>023005</v>
          </cell>
          <cell r="AX47">
            <v>127</v>
          </cell>
          <cell r="AY47" t="str">
            <v>023005</v>
          </cell>
          <cell r="AZ47">
            <v>130</v>
          </cell>
          <cell r="BA47" t="str">
            <v>023005</v>
          </cell>
          <cell r="BB47">
            <v>131</v>
          </cell>
          <cell r="BC47" t="str">
            <v>023005</v>
          </cell>
          <cell r="BD47">
            <v>153</v>
          </cell>
          <cell r="BE47" t="str">
            <v>023005</v>
          </cell>
          <cell r="BF47">
            <v>134</v>
          </cell>
          <cell r="BG47" t="str">
            <v>023005</v>
          </cell>
          <cell r="BH47">
            <v>102</v>
          </cell>
          <cell r="BI47" t="str">
            <v>023005</v>
          </cell>
          <cell r="BJ47">
            <v>91</v>
          </cell>
          <cell r="BK47" t="str">
            <v>023005</v>
          </cell>
          <cell r="BL47">
            <v>110</v>
          </cell>
          <cell r="BM47" t="str">
            <v>023005</v>
          </cell>
          <cell r="BN47">
            <v>70</v>
          </cell>
          <cell r="BO47" t="str">
            <v>022204</v>
          </cell>
          <cell r="BP47">
            <v>71</v>
          </cell>
          <cell r="BQ47" t="str">
            <v>022204</v>
          </cell>
          <cell r="BR47">
            <v>62</v>
          </cell>
          <cell r="BS47" t="str">
            <v>022205</v>
          </cell>
          <cell r="BT47">
            <v>165</v>
          </cell>
          <cell r="BU47" t="str">
            <v>022300</v>
          </cell>
          <cell r="BV47">
            <v>526</v>
          </cell>
          <cell r="BW47" t="str">
            <v>022205</v>
          </cell>
          <cell r="BX47">
            <v>192</v>
          </cell>
          <cell r="BY47" t="str">
            <v>022300</v>
          </cell>
          <cell r="BZ47">
            <v>648</v>
          </cell>
          <cell r="CA47" t="str">
            <v>022720</v>
          </cell>
          <cell r="CB47">
            <v>415</v>
          </cell>
          <cell r="CC47" t="str">
            <v>022400</v>
          </cell>
          <cell r="CD47">
            <v>276</v>
          </cell>
          <cell r="CE47" t="str">
            <v>022300</v>
          </cell>
          <cell r="CF47">
            <v>768</v>
          </cell>
          <cell r="CG47" t="str">
            <v>022300</v>
          </cell>
          <cell r="CH47">
            <v>729</v>
          </cell>
          <cell r="CI47" t="str">
            <v>022208</v>
          </cell>
          <cell r="CJ47">
            <v>102</v>
          </cell>
          <cell r="CK47" t="str">
            <v>022720</v>
          </cell>
          <cell r="CL47">
            <v>467</v>
          </cell>
          <cell r="CM47" t="str">
            <v>022720</v>
          </cell>
          <cell r="CN47">
            <v>525</v>
          </cell>
          <cell r="CO47" t="str">
            <v>022300</v>
          </cell>
          <cell r="CP47">
            <v>913</v>
          </cell>
          <cell r="CQ47" t="str">
            <v>022720</v>
          </cell>
          <cell r="CR47">
            <v>530</v>
          </cell>
          <cell r="CS47" t="str">
            <v>022400</v>
          </cell>
          <cell r="CT47">
            <v>572</v>
          </cell>
          <cell r="CU47" t="str">
            <v>022720</v>
          </cell>
          <cell r="CV47">
            <v>544</v>
          </cell>
          <cell r="CW47" t="str">
            <v>022720</v>
          </cell>
          <cell r="CX47">
            <v>607</v>
          </cell>
          <cell r="CY47" t="str">
            <v>022720</v>
          </cell>
          <cell r="CZ47">
            <v>548</v>
          </cell>
          <cell r="DA47" t="str">
            <v>022300</v>
          </cell>
          <cell r="DB47">
            <v>1020</v>
          </cell>
          <cell r="DC47" t="str">
            <v>022720</v>
          </cell>
          <cell r="DD47">
            <v>641</v>
          </cell>
          <cell r="DE47" t="str">
            <v>022400</v>
          </cell>
          <cell r="DF47">
            <v>600</v>
          </cell>
          <cell r="DG47" t="str">
            <v>022720</v>
          </cell>
          <cell r="DH47">
            <v>616</v>
          </cell>
          <cell r="DI47" t="str">
            <v>022400</v>
          </cell>
          <cell r="DJ47">
            <v>579</v>
          </cell>
          <cell r="DK47" t="str">
            <v>022720</v>
          </cell>
          <cell r="DL47">
            <v>776</v>
          </cell>
          <cell r="DM47" t="str">
            <v>022720</v>
          </cell>
          <cell r="DN47">
            <v>899</v>
          </cell>
          <cell r="DO47" t="str">
            <v>022720</v>
          </cell>
          <cell r="DP47">
            <v>869</v>
          </cell>
          <cell r="DQ47" t="str">
            <v>022720</v>
          </cell>
          <cell r="DR47">
            <v>1084</v>
          </cell>
          <cell r="DS47" t="str">
            <v>022400</v>
          </cell>
          <cell r="DT47">
            <v>706</v>
          </cell>
          <cell r="DU47" t="str">
            <v>022400</v>
          </cell>
          <cell r="DV47">
            <v>720</v>
          </cell>
          <cell r="DW47" t="str">
            <v>022720</v>
          </cell>
          <cell r="DX47">
            <v>1104</v>
          </cell>
          <cell r="DY47" t="str">
            <v>022720</v>
          </cell>
          <cell r="DZ47">
            <v>1236</v>
          </cell>
          <cell r="EA47" t="str">
            <v>022720</v>
          </cell>
          <cell r="EB47">
            <v>1195</v>
          </cell>
          <cell r="EC47" t="str">
            <v>022720</v>
          </cell>
          <cell r="ED47">
            <v>1370</v>
          </cell>
          <cell r="EE47" t="str">
            <v>022720</v>
          </cell>
          <cell r="EF47">
            <v>1230</v>
          </cell>
          <cell r="EG47" t="str">
            <v>022400</v>
          </cell>
          <cell r="EH47">
            <v>908</v>
          </cell>
          <cell r="EI47" t="str">
            <v>022720</v>
          </cell>
          <cell r="EJ47">
            <v>1221</v>
          </cell>
          <cell r="EK47" t="str">
            <v>022720</v>
          </cell>
          <cell r="EL47">
            <v>1456</v>
          </cell>
          <cell r="EM47" t="str">
            <v>022720</v>
          </cell>
          <cell r="EN47">
            <v>1161</v>
          </cell>
          <cell r="EO47" t="str">
            <v>022720</v>
          </cell>
          <cell r="EP47">
            <v>1315</v>
          </cell>
          <cell r="EQ47" t="str">
            <v>022720</v>
          </cell>
          <cell r="ER47">
            <v>1104</v>
          </cell>
          <cell r="ES47" t="str">
            <v>022400</v>
          </cell>
          <cell r="ET47">
            <v>768</v>
          </cell>
          <cell r="EU47" t="str">
            <v>022720</v>
          </cell>
          <cell r="EV47">
            <v>1149</v>
          </cell>
          <cell r="EW47" t="str">
            <v>022720</v>
          </cell>
          <cell r="EX47">
            <v>1291</v>
          </cell>
          <cell r="EY47" t="str">
            <v>022720</v>
          </cell>
          <cell r="EZ47">
            <v>992</v>
          </cell>
          <cell r="FA47" t="str">
            <v>022720</v>
          </cell>
          <cell r="FB47">
            <v>1139</v>
          </cell>
          <cell r="FC47" t="str">
            <v>022720</v>
          </cell>
          <cell r="FD47">
            <v>923</v>
          </cell>
          <cell r="FE47" t="str">
            <v>022720</v>
          </cell>
          <cell r="FF47">
            <v>1174</v>
          </cell>
          <cell r="FG47" t="str">
            <v>022720</v>
          </cell>
          <cell r="FH47">
            <v>939</v>
          </cell>
          <cell r="FI47" t="str">
            <v>022720</v>
          </cell>
          <cell r="FJ47">
            <v>1037</v>
          </cell>
          <cell r="FK47" t="str">
            <v>022720</v>
          </cell>
          <cell r="FL47">
            <v>824</v>
          </cell>
          <cell r="FM47" t="str">
            <v>022720</v>
          </cell>
          <cell r="FN47">
            <v>957</v>
          </cell>
          <cell r="FO47" t="str">
            <v>022720</v>
          </cell>
          <cell r="FP47">
            <v>762</v>
          </cell>
          <cell r="FQ47" t="str">
            <v>022720</v>
          </cell>
          <cell r="FR47">
            <v>829</v>
          </cell>
          <cell r="FS47" t="str">
            <v>022720</v>
          </cell>
          <cell r="FT47">
            <v>790</v>
          </cell>
          <cell r="FU47" t="str">
            <v>022720</v>
          </cell>
          <cell r="FV47">
            <v>899</v>
          </cell>
          <cell r="FW47" t="str">
            <v>022720</v>
          </cell>
          <cell r="FX47">
            <v>726</v>
          </cell>
          <cell r="FY47" t="str">
            <v>022720</v>
          </cell>
          <cell r="FZ47">
            <v>860</v>
          </cell>
          <cell r="GA47" t="str">
            <v>022720</v>
          </cell>
          <cell r="GB47">
            <v>702</v>
          </cell>
          <cell r="GC47" t="str">
            <v>022720</v>
          </cell>
          <cell r="GD47">
            <v>807</v>
          </cell>
          <cell r="GE47" t="str">
            <v>022720</v>
          </cell>
          <cell r="GF47">
            <v>676</v>
          </cell>
          <cell r="GG47" t="str">
            <v>022720</v>
          </cell>
          <cell r="GH47">
            <v>815</v>
          </cell>
          <cell r="GI47" t="str">
            <v>022720</v>
          </cell>
          <cell r="GJ47">
            <v>663</v>
          </cell>
          <cell r="GK47" t="str">
            <v>022720</v>
          </cell>
          <cell r="GL47">
            <v>734</v>
          </cell>
          <cell r="GM47" t="str">
            <v>022720</v>
          </cell>
          <cell r="GN47">
            <v>618</v>
          </cell>
          <cell r="GO47" t="str">
            <v>022720</v>
          </cell>
          <cell r="GP47">
            <v>714</v>
          </cell>
          <cell r="GQ47" t="str">
            <v>022720</v>
          </cell>
          <cell r="GR47">
            <v>609</v>
          </cell>
          <cell r="GS47" t="str">
            <v>022720</v>
          </cell>
          <cell r="GT47">
            <v>778</v>
          </cell>
          <cell r="GU47" t="str">
            <v>022720</v>
          </cell>
          <cell r="GV47">
            <v>628</v>
          </cell>
          <cell r="GW47" t="str">
            <v>022720</v>
          </cell>
          <cell r="GX47">
            <v>728</v>
          </cell>
          <cell r="GY47" t="str">
            <v>022720</v>
          </cell>
          <cell r="GZ47">
            <v>639</v>
          </cell>
          <cell r="HA47" t="str">
            <v>022720</v>
          </cell>
          <cell r="HB47">
            <v>710</v>
          </cell>
          <cell r="HC47" t="str">
            <v>022720</v>
          </cell>
          <cell r="HD47">
            <v>582</v>
          </cell>
          <cell r="HE47" t="str">
            <v>022400</v>
          </cell>
          <cell r="HF47">
            <v>431</v>
          </cell>
          <cell r="HG47" t="str">
            <v>022720</v>
          </cell>
          <cell r="HH47">
            <v>629</v>
          </cell>
          <cell r="HI47" t="str">
            <v>022720</v>
          </cell>
          <cell r="HJ47">
            <v>760</v>
          </cell>
          <cell r="HK47" t="str">
            <v>022720</v>
          </cell>
          <cell r="HL47">
            <v>639</v>
          </cell>
          <cell r="HM47" t="str">
            <v>022720</v>
          </cell>
          <cell r="HN47">
            <v>781</v>
          </cell>
          <cell r="HO47" t="str">
            <v>022720</v>
          </cell>
          <cell r="HP47">
            <v>620</v>
          </cell>
          <cell r="HQ47" t="str">
            <v>022720</v>
          </cell>
          <cell r="HR47">
            <v>764</v>
          </cell>
          <cell r="HS47" t="str">
            <v>022720</v>
          </cell>
          <cell r="HT47">
            <v>658</v>
          </cell>
          <cell r="HU47" t="str">
            <v>022720</v>
          </cell>
          <cell r="HV47">
            <v>885</v>
          </cell>
          <cell r="HW47" t="str">
            <v>022400</v>
          </cell>
          <cell r="HX47">
            <v>338</v>
          </cell>
          <cell r="HY47" t="str">
            <v>022720</v>
          </cell>
          <cell r="HZ47">
            <v>914</v>
          </cell>
          <cell r="IA47" t="str">
            <v>022720</v>
          </cell>
          <cell r="IB47">
            <v>741</v>
          </cell>
          <cell r="IC47" t="str">
            <v>022720</v>
          </cell>
          <cell r="ID47">
            <v>993</v>
          </cell>
          <cell r="IE47" t="str">
            <v>022720</v>
          </cell>
          <cell r="IF47">
            <v>757</v>
          </cell>
          <cell r="IG47" t="str">
            <v>022720</v>
          </cell>
          <cell r="IH47">
            <v>953</v>
          </cell>
          <cell r="II47" t="str">
            <v>022720</v>
          </cell>
          <cell r="IJ47">
            <v>726</v>
          </cell>
          <cell r="IK47" t="str">
            <v>022400</v>
          </cell>
          <cell r="IL47">
            <v>579</v>
          </cell>
          <cell r="IM47" t="str">
            <v>022720</v>
          </cell>
          <cell r="IN47">
            <v>733</v>
          </cell>
          <cell r="IO47" t="str">
            <v>022720</v>
          </cell>
          <cell r="IP47">
            <v>966</v>
          </cell>
          <cell r="IQ47" t="str">
            <v>022720</v>
          </cell>
          <cell r="IR47">
            <v>701</v>
          </cell>
          <cell r="IS47" t="str">
            <v>022720</v>
          </cell>
          <cell r="IT47">
            <v>966</v>
          </cell>
          <cell r="IU47" t="str">
            <v>022720</v>
          </cell>
          <cell r="IV47">
            <v>630</v>
          </cell>
          <cell r="IW47" t="str">
            <v>022720</v>
          </cell>
          <cell r="IX47">
            <v>792</v>
          </cell>
          <cell r="IY47" t="str">
            <v>022720</v>
          </cell>
          <cell r="IZ47">
            <v>564</v>
          </cell>
          <cell r="JA47" t="str">
            <v>022720</v>
          </cell>
          <cell r="JB47">
            <v>810</v>
          </cell>
          <cell r="JC47" t="str">
            <v>022720</v>
          </cell>
          <cell r="JD47">
            <v>550</v>
          </cell>
          <cell r="JE47" t="str">
            <v>022720</v>
          </cell>
          <cell r="JF47">
            <v>707</v>
          </cell>
          <cell r="JG47" t="str">
            <v>022720</v>
          </cell>
          <cell r="JH47">
            <v>488</v>
          </cell>
          <cell r="JI47" t="str">
            <v>022720</v>
          </cell>
          <cell r="JJ47">
            <v>727</v>
          </cell>
          <cell r="JK47" t="str">
            <v>022720</v>
          </cell>
          <cell r="JL47">
            <v>419</v>
          </cell>
          <cell r="JM47" t="str">
            <v>022720</v>
          </cell>
          <cell r="JN47">
            <v>643</v>
          </cell>
          <cell r="JO47" t="str">
            <v>022720</v>
          </cell>
          <cell r="JP47">
            <v>386</v>
          </cell>
          <cell r="JQ47" t="str">
            <v>022720</v>
          </cell>
          <cell r="JR47">
            <v>620</v>
          </cell>
          <cell r="JS47" t="str">
            <v>022720</v>
          </cell>
          <cell r="JT47">
            <v>379</v>
          </cell>
          <cell r="JU47" t="str">
            <v>022720</v>
          </cell>
          <cell r="JV47">
            <v>635</v>
          </cell>
          <cell r="JW47" t="str">
            <v>022720</v>
          </cell>
          <cell r="JX47">
            <v>314</v>
          </cell>
          <cell r="JY47" t="str">
            <v>022720</v>
          </cell>
          <cell r="JZ47">
            <v>518</v>
          </cell>
          <cell r="KA47" t="str">
            <v>022720</v>
          </cell>
          <cell r="KB47">
            <v>304</v>
          </cell>
          <cell r="KC47" t="str">
            <v>022720</v>
          </cell>
          <cell r="KD47">
            <v>605</v>
          </cell>
          <cell r="KE47" t="str">
            <v>022720</v>
          </cell>
          <cell r="KF47">
            <v>243</v>
          </cell>
          <cell r="KG47" t="str">
            <v>022720</v>
          </cell>
          <cell r="KH47">
            <v>477</v>
          </cell>
          <cell r="KI47" t="str">
            <v>022720</v>
          </cell>
          <cell r="KJ47">
            <v>242</v>
          </cell>
          <cell r="KK47" t="str">
            <v>022720</v>
          </cell>
          <cell r="KL47">
            <v>452</v>
          </cell>
          <cell r="KM47" t="str">
            <v>022720</v>
          </cell>
          <cell r="KN47">
            <v>215</v>
          </cell>
          <cell r="KO47" t="str">
            <v>022720</v>
          </cell>
          <cell r="KP47">
            <v>382</v>
          </cell>
          <cell r="KQ47" t="str">
            <v>022720</v>
          </cell>
          <cell r="KR47">
            <v>101</v>
          </cell>
          <cell r="KS47" t="str">
            <v>022720</v>
          </cell>
          <cell r="KT47">
            <v>162</v>
          </cell>
          <cell r="KU47" t="str">
            <v>022720</v>
          </cell>
          <cell r="KV47">
            <v>66</v>
          </cell>
          <cell r="KW47" t="str">
            <v>022720</v>
          </cell>
          <cell r="KX47">
            <v>119</v>
          </cell>
          <cell r="KY47" t="str">
            <v>022720</v>
          </cell>
          <cell r="KZ47">
            <v>67</v>
          </cell>
          <cell r="LA47" t="str">
            <v>022720</v>
          </cell>
          <cell r="LB47">
            <v>134</v>
          </cell>
          <cell r="LC47" t="str">
            <v>022720</v>
          </cell>
          <cell r="LD47">
            <v>86</v>
          </cell>
          <cell r="LE47" t="str">
            <v>022720</v>
          </cell>
          <cell r="LF47">
            <v>241</v>
          </cell>
          <cell r="LG47" t="str">
            <v>022720</v>
          </cell>
          <cell r="LH47">
            <v>121</v>
          </cell>
          <cell r="LI47" t="str">
            <v>022720</v>
          </cell>
          <cell r="LJ47">
            <v>278</v>
          </cell>
          <cell r="LK47" t="str">
            <v>022720</v>
          </cell>
          <cell r="LL47">
            <v>104</v>
          </cell>
          <cell r="LM47" t="str">
            <v>022720</v>
          </cell>
          <cell r="LN47">
            <v>295</v>
          </cell>
          <cell r="LO47" t="str">
            <v>022720</v>
          </cell>
          <cell r="LP47">
            <v>114</v>
          </cell>
          <cell r="LQ47" t="str">
            <v>022720</v>
          </cell>
          <cell r="LR47">
            <v>303</v>
          </cell>
          <cell r="LS47" t="str">
            <v>022720</v>
          </cell>
          <cell r="LT47">
            <v>110</v>
          </cell>
          <cell r="LU47" t="str">
            <v>022720</v>
          </cell>
          <cell r="LV47">
            <v>286</v>
          </cell>
          <cell r="LW47" t="str">
            <v>022720</v>
          </cell>
          <cell r="LX47">
            <v>77</v>
          </cell>
          <cell r="LY47" t="str">
            <v>022720</v>
          </cell>
          <cell r="LZ47">
            <v>226</v>
          </cell>
          <cell r="MA47" t="str">
            <v>022720</v>
          </cell>
          <cell r="MB47">
            <v>72</v>
          </cell>
          <cell r="MC47" t="str">
            <v>022720</v>
          </cell>
          <cell r="MD47">
            <v>184</v>
          </cell>
          <cell r="ME47" t="str">
            <v>022720</v>
          </cell>
          <cell r="MF47">
            <v>54</v>
          </cell>
          <cell r="MG47" t="str">
            <v>022720</v>
          </cell>
          <cell r="MH47">
            <v>154</v>
          </cell>
          <cell r="MI47" t="str">
            <v>022720</v>
          </cell>
          <cell r="MJ47">
            <v>28</v>
          </cell>
          <cell r="MK47" t="str">
            <v>022720</v>
          </cell>
          <cell r="ML47">
            <v>110</v>
          </cell>
          <cell r="MM47" t="str">
            <v>022720</v>
          </cell>
          <cell r="MN47">
            <v>24</v>
          </cell>
          <cell r="MO47" t="str">
            <v>022720</v>
          </cell>
          <cell r="MP47">
            <v>81</v>
          </cell>
          <cell r="MQ47" t="str">
            <v>022720</v>
          </cell>
          <cell r="MR47">
            <v>20</v>
          </cell>
          <cell r="MS47" t="str">
            <v>022720</v>
          </cell>
          <cell r="MT47">
            <v>77</v>
          </cell>
          <cell r="MU47" t="str">
            <v>022720</v>
          </cell>
          <cell r="MV47">
            <v>20</v>
          </cell>
          <cell r="MW47" t="str">
            <v>022720</v>
          </cell>
          <cell r="MX47">
            <v>51</v>
          </cell>
          <cell r="MY47" t="str">
            <v>022720</v>
          </cell>
          <cell r="MZ47">
            <v>13</v>
          </cell>
          <cell r="NA47" t="str">
            <v>022720</v>
          </cell>
          <cell r="NB47">
            <v>38</v>
          </cell>
          <cell r="NC47" t="str">
            <v>022720</v>
          </cell>
          <cell r="ND47">
            <v>6</v>
          </cell>
          <cell r="NE47" t="str">
            <v>022720</v>
          </cell>
          <cell r="NF47">
            <v>32</v>
          </cell>
          <cell r="NG47" t="str">
            <v>022720</v>
          </cell>
          <cell r="NH47">
            <v>6</v>
          </cell>
          <cell r="NI47" t="str">
            <v>023002</v>
          </cell>
          <cell r="NJ47">
            <v>35</v>
          </cell>
          <cell r="NK47" t="str">
            <v>022720</v>
          </cell>
          <cell r="NL47">
            <v>1</v>
          </cell>
          <cell r="NM47" t="str">
            <v>022720</v>
          </cell>
          <cell r="NN47">
            <v>15</v>
          </cell>
          <cell r="NO47" t="str">
            <v>022720</v>
          </cell>
          <cell r="NP47">
            <v>1</v>
          </cell>
          <cell r="NQ47" t="str">
            <v>023002</v>
          </cell>
          <cell r="NR47">
            <v>14</v>
          </cell>
          <cell r="NU47" t="str">
            <v>023500</v>
          </cell>
          <cell r="NV47">
            <v>16</v>
          </cell>
          <cell r="NW47" t="str">
            <v>022720</v>
          </cell>
          <cell r="NX47">
            <v>1</v>
          </cell>
          <cell r="NY47" t="str">
            <v>024200</v>
          </cell>
          <cell r="NZ47">
            <v>1</v>
          </cell>
          <cell r="OC47" t="str">
            <v>029100</v>
          </cell>
          <cell r="OD47">
            <v>1</v>
          </cell>
        </row>
        <row r="48">
          <cell r="C48" t="str">
            <v>023006</v>
          </cell>
          <cell r="D48">
            <v>36</v>
          </cell>
          <cell r="E48" t="str">
            <v>023006</v>
          </cell>
          <cell r="F48">
            <v>32</v>
          </cell>
          <cell r="G48" t="str">
            <v>023006</v>
          </cell>
          <cell r="H48">
            <v>30</v>
          </cell>
          <cell r="I48" t="str">
            <v>023006</v>
          </cell>
          <cell r="J48">
            <v>33</v>
          </cell>
          <cell r="K48" t="str">
            <v>023006</v>
          </cell>
          <cell r="L48">
            <v>39</v>
          </cell>
          <cell r="M48" t="str">
            <v>023006</v>
          </cell>
          <cell r="N48">
            <v>37</v>
          </cell>
          <cell r="O48" t="str">
            <v>023006</v>
          </cell>
          <cell r="P48">
            <v>49</v>
          </cell>
          <cell r="Q48" t="str">
            <v>023006</v>
          </cell>
          <cell r="R48">
            <v>37</v>
          </cell>
          <cell r="S48" t="str">
            <v>023006</v>
          </cell>
          <cell r="T48">
            <v>48</v>
          </cell>
          <cell r="U48" t="str">
            <v>023006</v>
          </cell>
          <cell r="V48">
            <v>48</v>
          </cell>
          <cell r="W48" t="str">
            <v>023006</v>
          </cell>
          <cell r="X48">
            <v>60</v>
          </cell>
          <cell r="Y48" t="str">
            <v>023006</v>
          </cell>
          <cell r="Z48">
            <v>41</v>
          </cell>
          <cell r="AA48" t="str">
            <v>023006</v>
          </cell>
          <cell r="AB48">
            <v>53</v>
          </cell>
          <cell r="AC48" t="str">
            <v>023005</v>
          </cell>
          <cell r="AD48">
            <v>114</v>
          </cell>
          <cell r="AE48" t="str">
            <v>023006</v>
          </cell>
          <cell r="AF48">
            <v>59</v>
          </cell>
          <cell r="AG48" t="str">
            <v>023006</v>
          </cell>
          <cell r="AH48">
            <v>60</v>
          </cell>
          <cell r="AI48" t="str">
            <v>023006</v>
          </cell>
          <cell r="AJ48">
            <v>75</v>
          </cell>
          <cell r="AK48" t="str">
            <v>023006</v>
          </cell>
          <cell r="AL48">
            <v>76</v>
          </cell>
          <cell r="AM48" t="str">
            <v>023006</v>
          </cell>
          <cell r="AN48">
            <v>72</v>
          </cell>
          <cell r="AO48" t="str">
            <v>023006</v>
          </cell>
          <cell r="AP48">
            <v>59</v>
          </cell>
          <cell r="AQ48" t="str">
            <v>023006</v>
          </cell>
          <cell r="AR48">
            <v>59</v>
          </cell>
          <cell r="AS48" t="str">
            <v>023006</v>
          </cell>
          <cell r="AT48">
            <v>65</v>
          </cell>
          <cell r="AU48" t="str">
            <v>023006</v>
          </cell>
          <cell r="AV48">
            <v>57</v>
          </cell>
          <cell r="AW48" t="str">
            <v>023006</v>
          </cell>
          <cell r="AX48">
            <v>66</v>
          </cell>
          <cell r="AY48" t="str">
            <v>023006</v>
          </cell>
          <cell r="AZ48">
            <v>91</v>
          </cell>
          <cell r="BA48" t="str">
            <v>023006</v>
          </cell>
          <cell r="BB48">
            <v>88</v>
          </cell>
          <cell r="BC48" t="str">
            <v>023006</v>
          </cell>
          <cell r="BD48">
            <v>76</v>
          </cell>
          <cell r="BE48" t="str">
            <v>023006</v>
          </cell>
          <cell r="BF48">
            <v>56</v>
          </cell>
          <cell r="BG48" t="str">
            <v>023006</v>
          </cell>
          <cell r="BH48">
            <v>75</v>
          </cell>
          <cell r="BI48" t="str">
            <v>023006</v>
          </cell>
          <cell r="BJ48">
            <v>63</v>
          </cell>
          <cell r="BK48" t="str">
            <v>023006</v>
          </cell>
          <cell r="BL48">
            <v>55</v>
          </cell>
          <cell r="BM48" t="str">
            <v>023006</v>
          </cell>
          <cell r="BN48">
            <v>49</v>
          </cell>
          <cell r="BO48" t="str">
            <v>022205</v>
          </cell>
          <cell r="BP48">
            <v>205</v>
          </cell>
          <cell r="BQ48" t="str">
            <v>022205</v>
          </cell>
          <cell r="BR48">
            <v>141</v>
          </cell>
          <cell r="BS48" t="str">
            <v>022208</v>
          </cell>
          <cell r="BT48">
            <v>55</v>
          </cell>
          <cell r="BU48" t="str">
            <v>022400</v>
          </cell>
          <cell r="BV48">
            <v>195</v>
          </cell>
          <cell r="BW48" t="str">
            <v>022208</v>
          </cell>
          <cell r="BX48">
            <v>65</v>
          </cell>
          <cell r="BY48" t="str">
            <v>022400</v>
          </cell>
          <cell r="BZ48">
            <v>283</v>
          </cell>
          <cell r="CA48" t="str">
            <v>022800</v>
          </cell>
          <cell r="CB48">
            <v>153</v>
          </cell>
          <cell r="CC48" t="str">
            <v>022720</v>
          </cell>
          <cell r="CD48">
            <v>370</v>
          </cell>
          <cell r="CE48" t="str">
            <v>022400</v>
          </cell>
          <cell r="CF48">
            <v>287</v>
          </cell>
          <cell r="CG48" t="str">
            <v>022400</v>
          </cell>
          <cell r="CH48">
            <v>338</v>
          </cell>
          <cell r="CI48" t="str">
            <v>022300</v>
          </cell>
          <cell r="CJ48">
            <v>860</v>
          </cell>
          <cell r="CK48" t="str">
            <v>022800</v>
          </cell>
          <cell r="CL48">
            <v>386</v>
          </cell>
          <cell r="CM48" t="str">
            <v>022800</v>
          </cell>
          <cell r="CN48">
            <v>77</v>
          </cell>
          <cell r="CO48" t="str">
            <v>022400</v>
          </cell>
          <cell r="CP48">
            <v>484</v>
          </cell>
          <cell r="CQ48" t="str">
            <v>022800</v>
          </cell>
          <cell r="CR48">
            <v>80</v>
          </cell>
          <cell r="CS48" t="str">
            <v>022720</v>
          </cell>
          <cell r="CT48">
            <v>541</v>
          </cell>
          <cell r="CU48" t="str">
            <v>022800</v>
          </cell>
          <cell r="CV48">
            <v>38</v>
          </cell>
          <cell r="CW48" t="str">
            <v>022800</v>
          </cell>
          <cell r="CX48">
            <v>106</v>
          </cell>
          <cell r="CY48" t="str">
            <v>022800</v>
          </cell>
          <cell r="CZ48">
            <v>31</v>
          </cell>
          <cell r="DA48" t="str">
            <v>022400</v>
          </cell>
          <cell r="DB48">
            <v>588</v>
          </cell>
          <cell r="DC48" t="str">
            <v>022800</v>
          </cell>
          <cell r="DD48">
            <v>25</v>
          </cell>
          <cell r="DE48" t="str">
            <v>022720</v>
          </cell>
          <cell r="DF48">
            <v>724</v>
          </cell>
          <cell r="DG48" t="str">
            <v>022800</v>
          </cell>
          <cell r="DH48">
            <v>15</v>
          </cell>
          <cell r="DI48" t="str">
            <v>022720</v>
          </cell>
          <cell r="DJ48">
            <v>792</v>
          </cell>
          <cell r="DK48" t="str">
            <v>022800</v>
          </cell>
          <cell r="DL48">
            <v>11</v>
          </cell>
          <cell r="DM48" t="str">
            <v>022800</v>
          </cell>
          <cell r="DN48">
            <v>24</v>
          </cell>
          <cell r="DO48" t="str">
            <v>022800</v>
          </cell>
          <cell r="DP48">
            <v>3</v>
          </cell>
          <cell r="DQ48" t="str">
            <v>022800</v>
          </cell>
          <cell r="DR48">
            <v>21</v>
          </cell>
          <cell r="DS48" t="str">
            <v>022720</v>
          </cell>
          <cell r="DT48">
            <v>964</v>
          </cell>
          <cell r="DU48" t="str">
            <v>022720</v>
          </cell>
          <cell r="DV48">
            <v>1182</v>
          </cell>
          <cell r="DW48" t="str">
            <v>022800</v>
          </cell>
          <cell r="DX48">
            <v>7</v>
          </cell>
          <cell r="DY48" t="str">
            <v>022800</v>
          </cell>
          <cell r="DZ48">
            <v>20</v>
          </cell>
          <cell r="EA48" t="str">
            <v>022800</v>
          </cell>
          <cell r="EB48">
            <v>13</v>
          </cell>
          <cell r="EC48" t="str">
            <v>022800</v>
          </cell>
          <cell r="ED48">
            <v>10</v>
          </cell>
          <cell r="EE48" t="str">
            <v>022800</v>
          </cell>
          <cell r="EF48">
            <v>8</v>
          </cell>
          <cell r="EG48" t="str">
            <v>022720</v>
          </cell>
          <cell r="EH48">
            <v>1513</v>
          </cell>
          <cell r="EI48" t="str">
            <v>022800</v>
          </cell>
          <cell r="EJ48">
            <v>4</v>
          </cell>
          <cell r="EK48" t="str">
            <v>022800</v>
          </cell>
          <cell r="EL48">
            <v>14</v>
          </cell>
          <cell r="EM48" t="str">
            <v>022800</v>
          </cell>
          <cell r="EN48">
            <v>4</v>
          </cell>
          <cell r="EO48" t="str">
            <v>022800</v>
          </cell>
          <cell r="EP48">
            <v>11</v>
          </cell>
          <cell r="EQ48" t="str">
            <v>022800</v>
          </cell>
          <cell r="ER48">
            <v>3</v>
          </cell>
          <cell r="ES48" t="str">
            <v>022720</v>
          </cell>
          <cell r="ET48">
            <v>1344</v>
          </cell>
          <cell r="EU48" t="str">
            <v>022800</v>
          </cell>
          <cell r="EV48">
            <v>4</v>
          </cell>
          <cell r="EW48" t="str">
            <v>022800</v>
          </cell>
          <cell r="EX48">
            <v>24</v>
          </cell>
          <cell r="EY48" t="str">
            <v>023002</v>
          </cell>
          <cell r="EZ48">
            <v>564</v>
          </cell>
          <cell r="FA48" t="str">
            <v>022800</v>
          </cell>
          <cell r="FB48">
            <v>15</v>
          </cell>
          <cell r="FC48" t="str">
            <v>022800</v>
          </cell>
          <cell r="FD48">
            <v>7</v>
          </cell>
          <cell r="FE48" t="str">
            <v>022800</v>
          </cell>
          <cell r="FF48">
            <v>13</v>
          </cell>
          <cell r="FG48" t="str">
            <v>022800</v>
          </cell>
          <cell r="FH48">
            <v>6</v>
          </cell>
          <cell r="FI48" t="str">
            <v>022800</v>
          </cell>
          <cell r="FJ48">
            <v>8</v>
          </cell>
          <cell r="FK48" t="str">
            <v>022800</v>
          </cell>
          <cell r="FL48">
            <v>7</v>
          </cell>
          <cell r="FM48" t="str">
            <v>022800</v>
          </cell>
          <cell r="FN48">
            <v>14</v>
          </cell>
          <cell r="FO48" t="str">
            <v>022800</v>
          </cell>
          <cell r="FP48">
            <v>4</v>
          </cell>
          <cell r="FQ48" t="str">
            <v>022800</v>
          </cell>
          <cell r="FR48">
            <v>13</v>
          </cell>
          <cell r="FS48" t="str">
            <v>022800</v>
          </cell>
          <cell r="FT48">
            <v>8</v>
          </cell>
          <cell r="FU48" t="str">
            <v>022800</v>
          </cell>
          <cell r="FV48">
            <v>17</v>
          </cell>
          <cell r="FW48" t="str">
            <v>022800</v>
          </cell>
          <cell r="FX48">
            <v>1</v>
          </cell>
          <cell r="FY48" t="str">
            <v>022800</v>
          </cell>
          <cell r="FZ48">
            <v>13</v>
          </cell>
          <cell r="GA48" t="str">
            <v>022800</v>
          </cell>
          <cell r="GB48">
            <v>1</v>
          </cell>
          <cell r="GC48" t="str">
            <v>022800</v>
          </cell>
          <cell r="GD48">
            <v>18</v>
          </cell>
          <cell r="GE48" t="str">
            <v>022800</v>
          </cell>
          <cell r="GF48">
            <v>3</v>
          </cell>
          <cell r="GG48" t="str">
            <v>022800</v>
          </cell>
          <cell r="GH48">
            <v>18</v>
          </cell>
          <cell r="GI48" t="str">
            <v>022800</v>
          </cell>
          <cell r="GJ48">
            <v>2</v>
          </cell>
          <cell r="GK48" t="str">
            <v>022800</v>
          </cell>
          <cell r="GL48">
            <v>9</v>
          </cell>
          <cell r="GM48" t="str">
            <v>022800</v>
          </cell>
          <cell r="GN48">
            <v>2</v>
          </cell>
          <cell r="GO48" t="str">
            <v>022800</v>
          </cell>
          <cell r="GP48">
            <v>12</v>
          </cell>
          <cell r="GQ48" t="str">
            <v>022800</v>
          </cell>
          <cell r="GR48">
            <v>4</v>
          </cell>
          <cell r="GS48" t="str">
            <v>022800</v>
          </cell>
          <cell r="GT48">
            <v>10</v>
          </cell>
          <cell r="GU48" t="str">
            <v>022800</v>
          </cell>
          <cell r="GV48">
            <v>5</v>
          </cell>
          <cell r="GW48" t="str">
            <v>022800</v>
          </cell>
          <cell r="GX48">
            <v>21</v>
          </cell>
          <cell r="GY48" t="str">
            <v>022800</v>
          </cell>
          <cell r="GZ48">
            <v>3</v>
          </cell>
          <cell r="HA48" t="str">
            <v>022800</v>
          </cell>
          <cell r="HB48">
            <v>15</v>
          </cell>
          <cell r="HC48" t="str">
            <v>022800</v>
          </cell>
          <cell r="HD48">
            <v>2</v>
          </cell>
          <cell r="HE48" t="str">
            <v>022720</v>
          </cell>
          <cell r="HF48">
            <v>692</v>
          </cell>
          <cell r="HG48" t="str">
            <v>022800</v>
          </cell>
          <cell r="HH48">
            <v>4</v>
          </cell>
          <cell r="HI48" t="str">
            <v>022800</v>
          </cell>
          <cell r="HJ48">
            <v>11</v>
          </cell>
          <cell r="HK48" t="str">
            <v>022800</v>
          </cell>
          <cell r="HL48">
            <v>3</v>
          </cell>
          <cell r="HM48" t="str">
            <v>022800</v>
          </cell>
          <cell r="HN48">
            <v>6</v>
          </cell>
          <cell r="HO48" t="str">
            <v>022800</v>
          </cell>
          <cell r="HP48">
            <v>2</v>
          </cell>
          <cell r="HQ48" t="str">
            <v>022800</v>
          </cell>
          <cell r="HR48">
            <v>7</v>
          </cell>
          <cell r="HS48" t="str">
            <v>022800</v>
          </cell>
          <cell r="HT48">
            <v>5</v>
          </cell>
          <cell r="HU48" t="str">
            <v>022800</v>
          </cell>
          <cell r="HV48">
            <v>15</v>
          </cell>
          <cell r="HW48" t="str">
            <v>022720</v>
          </cell>
          <cell r="HX48">
            <v>751</v>
          </cell>
          <cell r="HY48" t="str">
            <v>022800</v>
          </cell>
          <cell r="HZ48">
            <v>7</v>
          </cell>
          <cell r="IA48" t="str">
            <v>022800</v>
          </cell>
          <cell r="IB48">
            <v>4</v>
          </cell>
          <cell r="IC48" t="str">
            <v>022800</v>
          </cell>
          <cell r="ID48">
            <v>10</v>
          </cell>
          <cell r="IE48" t="str">
            <v>022800</v>
          </cell>
          <cell r="IF48">
            <v>2</v>
          </cell>
          <cell r="IG48" t="str">
            <v>022800</v>
          </cell>
          <cell r="IH48">
            <v>10</v>
          </cell>
          <cell r="II48" t="str">
            <v>022800</v>
          </cell>
          <cell r="IJ48">
            <v>4</v>
          </cell>
          <cell r="IK48" t="str">
            <v>022720</v>
          </cell>
          <cell r="IL48">
            <v>1073</v>
          </cell>
          <cell r="IM48" t="str">
            <v>022800</v>
          </cell>
          <cell r="IN48">
            <v>2</v>
          </cell>
          <cell r="IO48" t="str">
            <v>022800</v>
          </cell>
          <cell r="IP48">
            <v>4</v>
          </cell>
          <cell r="IQ48" t="str">
            <v>022800</v>
          </cell>
          <cell r="IR48">
            <v>1</v>
          </cell>
          <cell r="IS48" t="str">
            <v>022800</v>
          </cell>
          <cell r="IT48">
            <v>6</v>
          </cell>
          <cell r="IU48" t="str">
            <v>022800</v>
          </cell>
          <cell r="IV48">
            <v>1</v>
          </cell>
          <cell r="IW48" t="str">
            <v>022800</v>
          </cell>
          <cell r="IX48">
            <v>8</v>
          </cell>
          <cell r="IY48" t="str">
            <v>022800</v>
          </cell>
          <cell r="IZ48">
            <v>1</v>
          </cell>
          <cell r="JA48" t="str">
            <v>022800</v>
          </cell>
          <cell r="JB48">
            <v>1</v>
          </cell>
          <cell r="JC48" t="str">
            <v>023002</v>
          </cell>
          <cell r="JD48">
            <v>446</v>
          </cell>
          <cell r="JE48" t="str">
            <v>022800</v>
          </cell>
          <cell r="JF48">
            <v>6</v>
          </cell>
          <cell r="JG48" t="str">
            <v>023002</v>
          </cell>
          <cell r="JH48">
            <v>412</v>
          </cell>
          <cell r="JI48" t="str">
            <v>022800</v>
          </cell>
          <cell r="JJ48">
            <v>1</v>
          </cell>
          <cell r="JK48" t="str">
            <v>022800</v>
          </cell>
          <cell r="JL48">
            <v>1</v>
          </cell>
          <cell r="JM48" t="str">
            <v>022800</v>
          </cell>
          <cell r="JN48">
            <v>4</v>
          </cell>
          <cell r="JO48" t="str">
            <v>022800</v>
          </cell>
          <cell r="JP48">
            <v>2</v>
          </cell>
          <cell r="JQ48" t="str">
            <v>022800</v>
          </cell>
          <cell r="JR48">
            <v>1</v>
          </cell>
          <cell r="JS48" t="str">
            <v>022800</v>
          </cell>
          <cell r="JT48">
            <v>2</v>
          </cell>
          <cell r="JU48" t="str">
            <v>023002</v>
          </cell>
          <cell r="JV48">
            <v>523</v>
          </cell>
          <cell r="JW48" t="str">
            <v>023002</v>
          </cell>
          <cell r="JX48">
            <v>262</v>
          </cell>
          <cell r="JY48" t="str">
            <v>023002</v>
          </cell>
          <cell r="JZ48">
            <v>440</v>
          </cell>
          <cell r="KA48" t="str">
            <v>023002</v>
          </cell>
          <cell r="KB48">
            <v>298</v>
          </cell>
          <cell r="KC48" t="str">
            <v>023002</v>
          </cell>
          <cell r="KD48">
            <v>484</v>
          </cell>
          <cell r="KE48" t="str">
            <v>023002</v>
          </cell>
          <cell r="KF48">
            <v>174</v>
          </cell>
          <cell r="KG48" t="str">
            <v>023002</v>
          </cell>
          <cell r="KH48">
            <v>333</v>
          </cell>
          <cell r="KI48" t="str">
            <v>023002</v>
          </cell>
          <cell r="KJ48">
            <v>154</v>
          </cell>
          <cell r="KK48" t="str">
            <v>023002</v>
          </cell>
          <cell r="KL48">
            <v>338</v>
          </cell>
          <cell r="KM48" t="str">
            <v>023002</v>
          </cell>
          <cell r="KN48">
            <v>166</v>
          </cell>
          <cell r="KO48" t="str">
            <v>023002</v>
          </cell>
          <cell r="KP48">
            <v>268</v>
          </cell>
          <cell r="KQ48" t="str">
            <v>023002</v>
          </cell>
          <cell r="KR48">
            <v>76</v>
          </cell>
          <cell r="KS48" t="str">
            <v>023002</v>
          </cell>
          <cell r="KT48">
            <v>158</v>
          </cell>
          <cell r="KU48" t="str">
            <v>023002</v>
          </cell>
          <cell r="KV48">
            <v>45</v>
          </cell>
          <cell r="KW48" t="str">
            <v>023002</v>
          </cell>
          <cell r="KX48">
            <v>115</v>
          </cell>
          <cell r="KY48" t="str">
            <v>023002</v>
          </cell>
          <cell r="KZ48">
            <v>45</v>
          </cell>
          <cell r="LA48" t="str">
            <v>023002</v>
          </cell>
          <cell r="LB48">
            <v>124</v>
          </cell>
          <cell r="LC48" t="str">
            <v>023002</v>
          </cell>
          <cell r="LD48">
            <v>77</v>
          </cell>
          <cell r="LE48" t="str">
            <v>023002</v>
          </cell>
          <cell r="LF48">
            <v>189</v>
          </cell>
          <cell r="LG48" t="str">
            <v>023002</v>
          </cell>
          <cell r="LH48">
            <v>88</v>
          </cell>
          <cell r="LI48" t="str">
            <v>023002</v>
          </cell>
          <cell r="LJ48">
            <v>257</v>
          </cell>
          <cell r="LK48" t="str">
            <v>023002</v>
          </cell>
          <cell r="LL48">
            <v>98</v>
          </cell>
          <cell r="LM48" t="str">
            <v>023002</v>
          </cell>
          <cell r="LN48">
            <v>299</v>
          </cell>
          <cell r="LO48" t="str">
            <v>023002</v>
          </cell>
          <cell r="LP48">
            <v>107</v>
          </cell>
          <cell r="LQ48" t="str">
            <v>023002</v>
          </cell>
          <cell r="LR48">
            <v>333</v>
          </cell>
          <cell r="LS48" t="str">
            <v>023002</v>
          </cell>
          <cell r="LT48">
            <v>84</v>
          </cell>
          <cell r="LU48" t="str">
            <v>023002</v>
          </cell>
          <cell r="LV48">
            <v>276</v>
          </cell>
          <cell r="LW48" t="str">
            <v>023002</v>
          </cell>
          <cell r="LX48">
            <v>84</v>
          </cell>
          <cell r="LY48" t="str">
            <v>023002</v>
          </cell>
          <cell r="LZ48">
            <v>281</v>
          </cell>
          <cell r="MA48" t="str">
            <v>023002</v>
          </cell>
          <cell r="MB48">
            <v>53</v>
          </cell>
          <cell r="MC48" t="str">
            <v>023002</v>
          </cell>
          <cell r="MD48">
            <v>199</v>
          </cell>
          <cell r="ME48" t="str">
            <v>023002</v>
          </cell>
          <cell r="MF48">
            <v>64</v>
          </cell>
          <cell r="MG48" t="str">
            <v>023002</v>
          </cell>
          <cell r="MH48">
            <v>173</v>
          </cell>
          <cell r="MI48" t="str">
            <v>023002</v>
          </cell>
          <cell r="MJ48">
            <v>37</v>
          </cell>
          <cell r="MK48" t="str">
            <v>023002</v>
          </cell>
          <cell r="ML48">
            <v>97</v>
          </cell>
          <cell r="MM48" t="str">
            <v>023002</v>
          </cell>
          <cell r="MN48">
            <v>18</v>
          </cell>
          <cell r="MO48" t="str">
            <v>023002</v>
          </cell>
          <cell r="MP48">
            <v>67</v>
          </cell>
          <cell r="MQ48" t="str">
            <v>023002</v>
          </cell>
          <cell r="MR48">
            <v>26</v>
          </cell>
          <cell r="MS48" t="str">
            <v>023002</v>
          </cell>
          <cell r="MT48">
            <v>110</v>
          </cell>
          <cell r="MU48" t="str">
            <v>023002</v>
          </cell>
          <cell r="MV48">
            <v>15</v>
          </cell>
          <cell r="MW48" t="str">
            <v>023002</v>
          </cell>
          <cell r="MX48">
            <v>60</v>
          </cell>
          <cell r="MY48" t="str">
            <v>023002</v>
          </cell>
          <cell r="MZ48">
            <v>13</v>
          </cell>
          <cell r="NA48" t="str">
            <v>023002</v>
          </cell>
          <cell r="NB48">
            <v>57</v>
          </cell>
          <cell r="NC48" t="str">
            <v>023002</v>
          </cell>
          <cell r="ND48">
            <v>4</v>
          </cell>
          <cell r="NE48" t="str">
            <v>023002</v>
          </cell>
          <cell r="NF48">
            <v>29</v>
          </cell>
          <cell r="NG48" t="str">
            <v>023002</v>
          </cell>
          <cell r="NH48">
            <v>6</v>
          </cell>
          <cell r="NI48" t="str">
            <v>023005</v>
          </cell>
          <cell r="NJ48">
            <v>9</v>
          </cell>
          <cell r="NK48" t="str">
            <v>023002</v>
          </cell>
          <cell r="NL48">
            <v>1</v>
          </cell>
          <cell r="NM48" t="str">
            <v>023002</v>
          </cell>
          <cell r="NN48">
            <v>15</v>
          </cell>
          <cell r="NO48" t="str">
            <v>023002</v>
          </cell>
          <cell r="NP48">
            <v>3</v>
          </cell>
          <cell r="NQ48" t="str">
            <v>023005</v>
          </cell>
          <cell r="NR48">
            <v>5</v>
          </cell>
          <cell r="NU48" t="str">
            <v>024002</v>
          </cell>
          <cell r="NV48">
            <v>3</v>
          </cell>
          <cell r="NY48" t="str">
            <v>025001</v>
          </cell>
          <cell r="NZ48">
            <v>2</v>
          </cell>
          <cell r="OC48" t="str">
            <v>029300</v>
          </cell>
          <cell r="OD48">
            <v>3</v>
          </cell>
          <cell r="OM48" t="str">
            <v>023002</v>
          </cell>
          <cell r="ON48">
            <v>1</v>
          </cell>
        </row>
        <row r="49">
          <cell r="C49" t="str">
            <v>024001</v>
          </cell>
          <cell r="D49">
            <v>269</v>
          </cell>
          <cell r="E49" t="str">
            <v>024001</v>
          </cell>
          <cell r="F49">
            <v>245</v>
          </cell>
          <cell r="G49" t="str">
            <v>024001</v>
          </cell>
          <cell r="H49">
            <v>231</v>
          </cell>
          <cell r="I49" t="str">
            <v>024001</v>
          </cell>
          <cell r="J49">
            <v>226</v>
          </cell>
          <cell r="K49" t="str">
            <v>024001</v>
          </cell>
          <cell r="L49">
            <v>279</v>
          </cell>
          <cell r="M49" t="str">
            <v>024001</v>
          </cell>
          <cell r="N49">
            <v>269</v>
          </cell>
          <cell r="O49" t="str">
            <v>024001</v>
          </cell>
          <cell r="P49">
            <v>222</v>
          </cell>
          <cell r="Q49" t="str">
            <v>024001</v>
          </cell>
          <cell r="R49">
            <v>272</v>
          </cell>
          <cell r="S49" t="str">
            <v>024001</v>
          </cell>
          <cell r="T49">
            <v>325</v>
          </cell>
          <cell r="U49" t="str">
            <v>024001</v>
          </cell>
          <cell r="V49">
            <v>304</v>
          </cell>
          <cell r="W49" t="str">
            <v>024001</v>
          </cell>
          <cell r="X49">
            <v>354</v>
          </cell>
          <cell r="Y49" t="str">
            <v>024001</v>
          </cell>
          <cell r="Z49">
            <v>330</v>
          </cell>
          <cell r="AA49" t="str">
            <v>024001</v>
          </cell>
          <cell r="AB49">
            <v>375</v>
          </cell>
          <cell r="AC49" t="str">
            <v>023006</v>
          </cell>
          <cell r="AD49">
            <v>49</v>
          </cell>
          <cell r="AE49" t="str">
            <v>024001</v>
          </cell>
          <cell r="AF49">
            <v>375</v>
          </cell>
          <cell r="AG49" t="str">
            <v>024001</v>
          </cell>
          <cell r="AH49">
            <v>369</v>
          </cell>
          <cell r="AI49" t="str">
            <v>024001</v>
          </cell>
          <cell r="AJ49">
            <v>380</v>
          </cell>
          <cell r="AK49" t="str">
            <v>024001</v>
          </cell>
          <cell r="AL49">
            <v>347</v>
          </cell>
          <cell r="AM49" t="str">
            <v>024001</v>
          </cell>
          <cell r="AN49">
            <v>348</v>
          </cell>
          <cell r="AO49" t="str">
            <v>024001</v>
          </cell>
          <cell r="AP49">
            <v>378</v>
          </cell>
          <cell r="AQ49" t="str">
            <v>024001</v>
          </cell>
          <cell r="AR49">
            <v>374</v>
          </cell>
          <cell r="AS49" t="str">
            <v>024001</v>
          </cell>
          <cell r="AT49">
            <v>380</v>
          </cell>
          <cell r="AU49" t="str">
            <v>024001</v>
          </cell>
          <cell r="AV49">
            <v>364</v>
          </cell>
          <cell r="AW49" t="str">
            <v>024001</v>
          </cell>
          <cell r="AX49">
            <v>345</v>
          </cell>
          <cell r="AY49" t="str">
            <v>024001</v>
          </cell>
          <cell r="AZ49">
            <v>416</v>
          </cell>
          <cell r="BA49" t="str">
            <v>024001</v>
          </cell>
          <cell r="BB49">
            <v>388</v>
          </cell>
          <cell r="BC49" t="str">
            <v>023500</v>
          </cell>
          <cell r="BD49">
            <v>67</v>
          </cell>
          <cell r="BE49" t="str">
            <v>023500</v>
          </cell>
          <cell r="BF49">
            <v>157</v>
          </cell>
          <cell r="BG49" t="str">
            <v>023500</v>
          </cell>
          <cell r="BH49">
            <v>853</v>
          </cell>
          <cell r="BI49" t="str">
            <v>023500</v>
          </cell>
          <cell r="BJ49">
            <v>1560</v>
          </cell>
          <cell r="BK49" t="str">
            <v>023500</v>
          </cell>
          <cell r="BL49">
            <v>1057</v>
          </cell>
          <cell r="BM49" t="str">
            <v>023500</v>
          </cell>
          <cell r="BN49">
            <v>1620</v>
          </cell>
          <cell r="BO49" t="str">
            <v>022208</v>
          </cell>
          <cell r="BP49">
            <v>47</v>
          </cell>
          <cell r="BQ49" t="str">
            <v>022208</v>
          </cell>
          <cell r="BR49">
            <v>34</v>
          </cell>
          <cell r="BS49" t="str">
            <v>022300</v>
          </cell>
          <cell r="BT49">
            <v>550</v>
          </cell>
          <cell r="BU49" t="str">
            <v>022720</v>
          </cell>
          <cell r="BV49">
            <v>375</v>
          </cell>
          <cell r="BW49" t="str">
            <v>022300</v>
          </cell>
          <cell r="BX49">
            <v>666</v>
          </cell>
          <cell r="BY49" t="str">
            <v>022720</v>
          </cell>
          <cell r="BZ49">
            <v>389</v>
          </cell>
          <cell r="CA49" t="str">
            <v>023002</v>
          </cell>
          <cell r="CB49">
            <v>283</v>
          </cell>
          <cell r="CC49" t="str">
            <v>022800</v>
          </cell>
          <cell r="CD49">
            <v>626</v>
          </cell>
          <cell r="CE49" t="str">
            <v>022720</v>
          </cell>
          <cell r="CF49">
            <v>446</v>
          </cell>
          <cell r="CG49" t="str">
            <v>022720</v>
          </cell>
          <cell r="CH49">
            <v>428</v>
          </cell>
          <cell r="CI49" t="str">
            <v>022400</v>
          </cell>
          <cell r="CJ49">
            <v>327</v>
          </cell>
          <cell r="CK49" t="str">
            <v>023002</v>
          </cell>
          <cell r="CL49">
            <v>268</v>
          </cell>
          <cell r="CM49" t="str">
            <v>023002</v>
          </cell>
          <cell r="CN49">
            <v>359</v>
          </cell>
          <cell r="CO49" t="str">
            <v>022720</v>
          </cell>
          <cell r="CP49">
            <v>564</v>
          </cell>
          <cell r="CQ49" t="str">
            <v>023002</v>
          </cell>
          <cell r="CR49">
            <v>376</v>
          </cell>
          <cell r="CS49" t="str">
            <v>022800</v>
          </cell>
          <cell r="CT49">
            <v>202</v>
          </cell>
          <cell r="CU49" t="str">
            <v>023002</v>
          </cell>
          <cell r="CV49">
            <v>376</v>
          </cell>
          <cell r="CW49" t="str">
            <v>023002</v>
          </cell>
          <cell r="CX49">
            <v>308</v>
          </cell>
          <cell r="CY49" t="str">
            <v>023002</v>
          </cell>
          <cell r="CZ49">
            <v>373</v>
          </cell>
          <cell r="DA49" t="str">
            <v>022720</v>
          </cell>
          <cell r="DB49">
            <v>619</v>
          </cell>
          <cell r="DC49" t="str">
            <v>023002</v>
          </cell>
          <cell r="DD49">
            <v>404</v>
          </cell>
          <cell r="DE49" t="str">
            <v>022800</v>
          </cell>
          <cell r="DF49">
            <v>36</v>
          </cell>
          <cell r="DG49" t="str">
            <v>023002</v>
          </cell>
          <cell r="DH49">
            <v>368</v>
          </cell>
          <cell r="DI49" t="str">
            <v>022800</v>
          </cell>
          <cell r="DJ49">
            <v>32</v>
          </cell>
          <cell r="DK49" t="str">
            <v>023002</v>
          </cell>
          <cell r="DL49">
            <v>440</v>
          </cell>
          <cell r="DM49" t="str">
            <v>023002</v>
          </cell>
          <cell r="DN49">
            <v>444</v>
          </cell>
          <cell r="DO49" t="str">
            <v>023002</v>
          </cell>
          <cell r="DP49">
            <v>532</v>
          </cell>
          <cell r="DQ49" t="str">
            <v>023002</v>
          </cell>
          <cell r="DR49">
            <v>459</v>
          </cell>
          <cell r="DS49" t="str">
            <v>022800</v>
          </cell>
          <cell r="DT49">
            <v>6</v>
          </cell>
          <cell r="DU49" t="str">
            <v>022800</v>
          </cell>
          <cell r="DV49">
            <v>15</v>
          </cell>
          <cell r="DW49" t="str">
            <v>023002</v>
          </cell>
          <cell r="DX49">
            <v>595</v>
          </cell>
          <cell r="DY49" t="str">
            <v>023002</v>
          </cell>
          <cell r="DZ49">
            <v>591</v>
          </cell>
          <cell r="EA49" t="str">
            <v>023002</v>
          </cell>
          <cell r="EB49">
            <v>676</v>
          </cell>
          <cell r="EC49" t="str">
            <v>023002</v>
          </cell>
          <cell r="ED49">
            <v>651</v>
          </cell>
          <cell r="EE49" t="str">
            <v>023002</v>
          </cell>
          <cell r="EF49">
            <v>772</v>
          </cell>
          <cell r="EG49" t="str">
            <v>022800</v>
          </cell>
          <cell r="EH49">
            <v>13</v>
          </cell>
          <cell r="EI49" t="str">
            <v>023002</v>
          </cell>
          <cell r="EJ49">
            <v>696</v>
          </cell>
          <cell r="EK49" t="str">
            <v>023002</v>
          </cell>
          <cell r="EL49">
            <v>717</v>
          </cell>
          <cell r="EM49" t="str">
            <v>023002</v>
          </cell>
          <cell r="EN49">
            <v>668</v>
          </cell>
          <cell r="EO49" t="str">
            <v>023002</v>
          </cell>
          <cell r="EP49">
            <v>646</v>
          </cell>
          <cell r="EQ49" t="str">
            <v>023002</v>
          </cell>
          <cell r="ER49">
            <v>635</v>
          </cell>
          <cell r="ES49" t="str">
            <v>022800</v>
          </cell>
          <cell r="ET49">
            <v>8</v>
          </cell>
          <cell r="EU49" t="str">
            <v>023002</v>
          </cell>
          <cell r="EV49">
            <v>631</v>
          </cell>
          <cell r="EW49" t="str">
            <v>023000</v>
          </cell>
          <cell r="EX49">
            <v>1</v>
          </cell>
          <cell r="EY49" t="str">
            <v>023005</v>
          </cell>
          <cell r="EZ49">
            <v>102</v>
          </cell>
          <cell r="FA49" t="str">
            <v>023002</v>
          </cell>
          <cell r="FB49">
            <v>647</v>
          </cell>
          <cell r="FC49" t="str">
            <v>023002</v>
          </cell>
          <cell r="FD49">
            <v>549</v>
          </cell>
          <cell r="FE49" t="str">
            <v>023002</v>
          </cell>
          <cell r="FF49">
            <v>540</v>
          </cell>
          <cell r="FG49" t="str">
            <v>023002</v>
          </cell>
          <cell r="FH49">
            <v>511</v>
          </cell>
          <cell r="FI49" t="str">
            <v>023002</v>
          </cell>
          <cell r="FJ49">
            <v>630</v>
          </cell>
          <cell r="FK49" t="str">
            <v>023002</v>
          </cell>
          <cell r="FL49">
            <v>496</v>
          </cell>
          <cell r="FM49" t="str">
            <v>023002</v>
          </cell>
          <cell r="FN49">
            <v>611</v>
          </cell>
          <cell r="FO49" t="str">
            <v>023002</v>
          </cell>
          <cell r="FP49">
            <v>490</v>
          </cell>
          <cell r="FQ49" t="str">
            <v>023002</v>
          </cell>
          <cell r="FR49">
            <v>523</v>
          </cell>
          <cell r="FS49" t="str">
            <v>023002</v>
          </cell>
          <cell r="FT49">
            <v>457</v>
          </cell>
          <cell r="FU49" t="str">
            <v>023002</v>
          </cell>
          <cell r="FV49">
            <v>580</v>
          </cell>
          <cell r="FW49" t="str">
            <v>023002</v>
          </cell>
          <cell r="FX49">
            <v>516</v>
          </cell>
          <cell r="FY49" t="str">
            <v>023002</v>
          </cell>
          <cell r="FZ49">
            <v>525</v>
          </cell>
          <cell r="GA49" t="str">
            <v>023000</v>
          </cell>
          <cell r="GB49">
            <v>1</v>
          </cell>
          <cell r="GC49" t="str">
            <v>023002</v>
          </cell>
          <cell r="GD49">
            <v>502</v>
          </cell>
          <cell r="GE49" t="str">
            <v>023002</v>
          </cell>
          <cell r="GF49">
            <v>487</v>
          </cell>
          <cell r="GG49" t="str">
            <v>023002</v>
          </cell>
          <cell r="GH49">
            <v>528</v>
          </cell>
          <cell r="GI49" t="str">
            <v>023002</v>
          </cell>
          <cell r="GJ49">
            <v>482</v>
          </cell>
          <cell r="GK49" t="str">
            <v>023002</v>
          </cell>
          <cell r="GL49">
            <v>557</v>
          </cell>
          <cell r="GM49" t="str">
            <v>023002</v>
          </cell>
          <cell r="GN49">
            <v>446</v>
          </cell>
          <cell r="GO49" t="str">
            <v>023002</v>
          </cell>
          <cell r="GP49">
            <v>534</v>
          </cell>
          <cell r="GQ49" t="str">
            <v>023002</v>
          </cell>
          <cell r="GR49">
            <v>469</v>
          </cell>
          <cell r="GS49" t="str">
            <v>023002</v>
          </cell>
          <cell r="GT49">
            <v>558</v>
          </cell>
          <cell r="GU49" t="str">
            <v>023002</v>
          </cell>
          <cell r="GV49">
            <v>437</v>
          </cell>
          <cell r="GW49" t="str">
            <v>023002</v>
          </cell>
          <cell r="GX49">
            <v>533</v>
          </cell>
          <cell r="GY49" t="str">
            <v>023002</v>
          </cell>
          <cell r="GZ49">
            <v>509</v>
          </cell>
          <cell r="HA49" t="str">
            <v>023002</v>
          </cell>
          <cell r="HB49">
            <v>563</v>
          </cell>
          <cell r="HC49" t="str">
            <v>023002</v>
          </cell>
          <cell r="HD49">
            <v>486</v>
          </cell>
          <cell r="HE49" t="str">
            <v>022800</v>
          </cell>
          <cell r="HF49">
            <v>14</v>
          </cell>
          <cell r="HG49" t="str">
            <v>023002</v>
          </cell>
          <cell r="HH49">
            <v>449</v>
          </cell>
          <cell r="HI49" t="str">
            <v>023002</v>
          </cell>
          <cell r="HJ49">
            <v>601</v>
          </cell>
          <cell r="HK49" t="str">
            <v>023002</v>
          </cell>
          <cell r="HL49">
            <v>536</v>
          </cell>
          <cell r="HM49" t="str">
            <v>023002</v>
          </cell>
          <cell r="HN49">
            <v>603</v>
          </cell>
          <cell r="HO49" t="str">
            <v>023002</v>
          </cell>
          <cell r="HP49">
            <v>529</v>
          </cell>
          <cell r="HQ49" t="str">
            <v>023002</v>
          </cell>
          <cell r="HR49">
            <v>643</v>
          </cell>
          <cell r="HS49" t="str">
            <v>023002</v>
          </cell>
          <cell r="HT49">
            <v>547</v>
          </cell>
          <cell r="HU49" t="str">
            <v>023002</v>
          </cell>
          <cell r="HV49">
            <v>668</v>
          </cell>
          <cell r="HW49" t="str">
            <v>023002</v>
          </cell>
          <cell r="HX49">
            <v>596</v>
          </cell>
          <cell r="HY49" t="str">
            <v>023002</v>
          </cell>
          <cell r="HZ49">
            <v>733</v>
          </cell>
          <cell r="IA49" t="str">
            <v>023002</v>
          </cell>
          <cell r="IB49">
            <v>599</v>
          </cell>
          <cell r="IC49" t="str">
            <v>023002</v>
          </cell>
          <cell r="ID49">
            <v>748</v>
          </cell>
          <cell r="IE49" t="str">
            <v>023002</v>
          </cell>
          <cell r="IF49">
            <v>659</v>
          </cell>
          <cell r="IG49" t="str">
            <v>023002</v>
          </cell>
          <cell r="IH49">
            <v>848</v>
          </cell>
          <cell r="II49" t="str">
            <v>023002</v>
          </cell>
          <cell r="IJ49">
            <v>705</v>
          </cell>
          <cell r="IK49" t="str">
            <v>022800</v>
          </cell>
          <cell r="IL49">
            <v>7</v>
          </cell>
          <cell r="IM49" t="str">
            <v>023002</v>
          </cell>
          <cell r="IN49">
            <v>642</v>
          </cell>
          <cell r="IO49" t="str">
            <v>023002</v>
          </cell>
          <cell r="IP49">
            <v>751</v>
          </cell>
          <cell r="IQ49" t="str">
            <v>023002</v>
          </cell>
          <cell r="IR49">
            <v>630</v>
          </cell>
          <cell r="IS49" t="str">
            <v>023002</v>
          </cell>
          <cell r="IT49">
            <v>741</v>
          </cell>
          <cell r="IU49" t="str">
            <v>023002</v>
          </cell>
          <cell r="IV49">
            <v>578</v>
          </cell>
          <cell r="IW49" t="str">
            <v>023002</v>
          </cell>
          <cell r="IX49">
            <v>730</v>
          </cell>
          <cell r="IY49" t="str">
            <v>023002</v>
          </cell>
          <cell r="IZ49">
            <v>477</v>
          </cell>
          <cell r="JA49" t="str">
            <v>023002</v>
          </cell>
          <cell r="JB49">
            <v>677</v>
          </cell>
          <cell r="JC49" t="str">
            <v>023005</v>
          </cell>
          <cell r="JD49">
            <v>135</v>
          </cell>
          <cell r="JE49" t="str">
            <v>023002</v>
          </cell>
          <cell r="JF49">
            <v>626</v>
          </cell>
          <cell r="JG49" t="str">
            <v>023005</v>
          </cell>
          <cell r="JH49">
            <v>105</v>
          </cell>
          <cell r="JI49" t="str">
            <v>023002</v>
          </cell>
          <cell r="JJ49">
            <v>632</v>
          </cell>
          <cell r="JK49" t="str">
            <v>023002</v>
          </cell>
          <cell r="JL49">
            <v>352</v>
          </cell>
          <cell r="JM49" t="str">
            <v>023002</v>
          </cell>
          <cell r="JN49">
            <v>581</v>
          </cell>
          <cell r="JO49" t="str">
            <v>023002</v>
          </cell>
          <cell r="JP49">
            <v>353</v>
          </cell>
          <cell r="JQ49" t="str">
            <v>023002</v>
          </cell>
          <cell r="JR49">
            <v>548</v>
          </cell>
          <cell r="JS49" t="str">
            <v>023002</v>
          </cell>
          <cell r="JT49">
            <v>339</v>
          </cell>
          <cell r="JU49" t="str">
            <v>023005</v>
          </cell>
          <cell r="JV49">
            <v>116</v>
          </cell>
          <cell r="JW49" t="str">
            <v>023005</v>
          </cell>
          <cell r="JX49">
            <v>56</v>
          </cell>
          <cell r="JY49" t="str">
            <v>023005</v>
          </cell>
          <cell r="JZ49">
            <v>97</v>
          </cell>
          <cell r="KA49" t="str">
            <v>023005</v>
          </cell>
          <cell r="KB49">
            <v>53</v>
          </cell>
          <cell r="KC49" t="str">
            <v>023005</v>
          </cell>
          <cell r="KD49">
            <v>119</v>
          </cell>
          <cell r="KE49" t="str">
            <v>023005</v>
          </cell>
          <cell r="KF49">
            <v>40</v>
          </cell>
          <cell r="KG49" t="str">
            <v>023005</v>
          </cell>
          <cell r="KH49">
            <v>73</v>
          </cell>
          <cell r="KI49" t="str">
            <v>023005</v>
          </cell>
          <cell r="KJ49">
            <v>37</v>
          </cell>
          <cell r="KK49" t="str">
            <v>023005</v>
          </cell>
          <cell r="KL49">
            <v>70</v>
          </cell>
          <cell r="KM49" t="str">
            <v>023005</v>
          </cell>
          <cell r="KN49">
            <v>26</v>
          </cell>
          <cell r="KO49" t="str">
            <v>023005</v>
          </cell>
          <cell r="KP49">
            <v>77</v>
          </cell>
          <cell r="KQ49" t="str">
            <v>023005</v>
          </cell>
          <cell r="KR49">
            <v>19</v>
          </cell>
          <cell r="KS49" t="str">
            <v>023005</v>
          </cell>
          <cell r="KT49">
            <v>41</v>
          </cell>
          <cell r="KU49" t="str">
            <v>023005</v>
          </cell>
          <cell r="KV49">
            <v>19</v>
          </cell>
          <cell r="KW49" t="str">
            <v>023005</v>
          </cell>
          <cell r="KX49">
            <v>24</v>
          </cell>
          <cell r="KY49" t="str">
            <v>023005</v>
          </cell>
          <cell r="KZ49">
            <v>11</v>
          </cell>
          <cell r="LA49" t="str">
            <v>023005</v>
          </cell>
          <cell r="LB49">
            <v>36</v>
          </cell>
          <cell r="LC49" t="str">
            <v>023005</v>
          </cell>
          <cell r="LD49">
            <v>27</v>
          </cell>
          <cell r="LE49" t="str">
            <v>023005</v>
          </cell>
          <cell r="LF49">
            <v>56</v>
          </cell>
          <cell r="LG49" t="str">
            <v>023005</v>
          </cell>
          <cell r="LH49">
            <v>31</v>
          </cell>
          <cell r="LI49" t="str">
            <v>023005</v>
          </cell>
          <cell r="LJ49">
            <v>61</v>
          </cell>
          <cell r="LK49" t="str">
            <v>023005</v>
          </cell>
          <cell r="LL49">
            <v>26</v>
          </cell>
          <cell r="LM49" t="str">
            <v>023005</v>
          </cell>
          <cell r="LN49">
            <v>63</v>
          </cell>
          <cell r="LO49" t="str">
            <v>023005</v>
          </cell>
          <cell r="LP49">
            <v>25</v>
          </cell>
          <cell r="LQ49" t="str">
            <v>023005</v>
          </cell>
          <cell r="LR49">
            <v>84</v>
          </cell>
          <cell r="LS49" t="str">
            <v>023005</v>
          </cell>
          <cell r="LT49">
            <v>27</v>
          </cell>
          <cell r="LU49" t="str">
            <v>023005</v>
          </cell>
          <cell r="LV49">
            <v>61</v>
          </cell>
          <cell r="LW49" t="str">
            <v>023005</v>
          </cell>
          <cell r="LX49">
            <v>27</v>
          </cell>
          <cell r="LY49" t="str">
            <v>023005</v>
          </cell>
          <cell r="LZ49">
            <v>48</v>
          </cell>
          <cell r="MA49" t="str">
            <v>023005</v>
          </cell>
          <cell r="MB49">
            <v>19</v>
          </cell>
          <cell r="MC49" t="str">
            <v>023005</v>
          </cell>
          <cell r="MD49">
            <v>64</v>
          </cell>
          <cell r="ME49" t="str">
            <v>023005</v>
          </cell>
          <cell r="MF49">
            <v>11</v>
          </cell>
          <cell r="MG49" t="str">
            <v>023005</v>
          </cell>
          <cell r="MH49">
            <v>56</v>
          </cell>
          <cell r="MI49" t="str">
            <v>023005</v>
          </cell>
          <cell r="MJ49">
            <v>13</v>
          </cell>
          <cell r="MK49" t="str">
            <v>023005</v>
          </cell>
          <cell r="ML49">
            <v>24</v>
          </cell>
          <cell r="MM49" t="str">
            <v>023005</v>
          </cell>
          <cell r="MN49">
            <v>14</v>
          </cell>
          <cell r="MO49" t="str">
            <v>023005</v>
          </cell>
          <cell r="MP49">
            <v>19</v>
          </cell>
          <cell r="MQ49" t="str">
            <v>023005</v>
          </cell>
          <cell r="MR49">
            <v>9</v>
          </cell>
          <cell r="MS49" t="str">
            <v>023005</v>
          </cell>
          <cell r="MT49">
            <v>27</v>
          </cell>
          <cell r="MU49" t="str">
            <v>023005</v>
          </cell>
          <cell r="MV49">
            <v>8</v>
          </cell>
          <cell r="MW49" t="str">
            <v>023005</v>
          </cell>
          <cell r="MX49">
            <v>21</v>
          </cell>
          <cell r="MY49" t="str">
            <v>023005</v>
          </cell>
          <cell r="MZ49">
            <v>7</v>
          </cell>
          <cell r="NA49" t="str">
            <v>023005</v>
          </cell>
          <cell r="NB49">
            <v>19</v>
          </cell>
          <cell r="NC49" t="str">
            <v>023005</v>
          </cell>
          <cell r="ND49">
            <v>6</v>
          </cell>
          <cell r="NE49" t="str">
            <v>023005</v>
          </cell>
          <cell r="NF49">
            <v>12</v>
          </cell>
          <cell r="NG49" t="str">
            <v>023005</v>
          </cell>
          <cell r="NH49">
            <v>3</v>
          </cell>
          <cell r="NI49" t="str">
            <v>023006</v>
          </cell>
          <cell r="NJ49">
            <v>13</v>
          </cell>
          <cell r="NK49" t="str">
            <v>023005</v>
          </cell>
          <cell r="NL49">
            <v>1</v>
          </cell>
          <cell r="NM49" t="str">
            <v>023005</v>
          </cell>
          <cell r="NN49">
            <v>3</v>
          </cell>
          <cell r="NO49" t="str">
            <v>023005</v>
          </cell>
          <cell r="NP49">
            <v>1</v>
          </cell>
          <cell r="NQ49" t="str">
            <v>023006</v>
          </cell>
          <cell r="NR49">
            <v>1</v>
          </cell>
          <cell r="NU49" t="str">
            <v>024005</v>
          </cell>
          <cell r="NV49">
            <v>6</v>
          </cell>
          <cell r="NY49" t="str">
            <v>025002</v>
          </cell>
          <cell r="NZ49">
            <v>2</v>
          </cell>
          <cell r="OC49" t="str">
            <v>029400</v>
          </cell>
          <cell r="OD49">
            <v>4</v>
          </cell>
        </row>
        <row r="50">
          <cell r="C50" t="str">
            <v>024002</v>
          </cell>
          <cell r="D50">
            <v>129</v>
          </cell>
          <cell r="E50" t="str">
            <v>024002</v>
          </cell>
          <cell r="F50">
            <v>125</v>
          </cell>
          <cell r="G50" t="str">
            <v>024002</v>
          </cell>
          <cell r="H50">
            <v>120</v>
          </cell>
          <cell r="I50" t="str">
            <v>024002</v>
          </cell>
          <cell r="J50">
            <v>125</v>
          </cell>
          <cell r="K50" t="str">
            <v>024002</v>
          </cell>
          <cell r="L50">
            <v>111</v>
          </cell>
          <cell r="M50" t="str">
            <v>024002</v>
          </cell>
          <cell r="N50">
            <v>129</v>
          </cell>
          <cell r="O50" t="str">
            <v>024002</v>
          </cell>
          <cell r="P50">
            <v>122</v>
          </cell>
          <cell r="Q50" t="str">
            <v>024002</v>
          </cell>
          <cell r="R50">
            <v>89</v>
          </cell>
          <cell r="S50" t="str">
            <v>024002</v>
          </cell>
          <cell r="T50">
            <v>144</v>
          </cell>
          <cell r="U50" t="str">
            <v>024002</v>
          </cell>
          <cell r="V50">
            <v>99</v>
          </cell>
          <cell r="W50" t="str">
            <v>024002</v>
          </cell>
          <cell r="X50">
            <v>156</v>
          </cell>
          <cell r="Y50" t="str">
            <v>024002</v>
          </cell>
          <cell r="Z50">
            <v>132</v>
          </cell>
          <cell r="AA50" t="str">
            <v>024002</v>
          </cell>
          <cell r="AB50">
            <v>158</v>
          </cell>
          <cell r="AC50" t="str">
            <v>024001</v>
          </cell>
          <cell r="AD50">
            <v>357</v>
          </cell>
          <cell r="AE50" t="str">
            <v>024002</v>
          </cell>
          <cell r="AF50">
            <v>167</v>
          </cell>
          <cell r="AG50" t="str">
            <v>024002</v>
          </cell>
          <cell r="AH50">
            <v>167</v>
          </cell>
          <cell r="AI50" t="str">
            <v>024002</v>
          </cell>
          <cell r="AJ50">
            <v>164</v>
          </cell>
          <cell r="AK50" t="str">
            <v>024002</v>
          </cell>
          <cell r="AL50">
            <v>144</v>
          </cell>
          <cell r="AM50" t="str">
            <v>024002</v>
          </cell>
          <cell r="AN50">
            <v>158</v>
          </cell>
          <cell r="AO50" t="str">
            <v>024002</v>
          </cell>
          <cell r="AP50">
            <v>155</v>
          </cell>
          <cell r="AQ50" t="str">
            <v>024002</v>
          </cell>
          <cell r="AR50">
            <v>180</v>
          </cell>
          <cell r="AS50" t="str">
            <v>024002</v>
          </cell>
          <cell r="AT50">
            <v>157</v>
          </cell>
          <cell r="AU50" t="str">
            <v>024002</v>
          </cell>
          <cell r="AV50">
            <v>191</v>
          </cell>
          <cell r="AW50" t="str">
            <v>024002</v>
          </cell>
          <cell r="AX50">
            <v>160</v>
          </cell>
          <cell r="AY50" t="str">
            <v>024002</v>
          </cell>
          <cell r="AZ50">
            <v>160</v>
          </cell>
          <cell r="BA50" t="str">
            <v>024002</v>
          </cell>
          <cell r="BB50">
            <v>163</v>
          </cell>
          <cell r="BC50" t="str">
            <v>024001</v>
          </cell>
          <cell r="BD50">
            <v>381</v>
          </cell>
          <cell r="BE50" t="str">
            <v>024001</v>
          </cell>
          <cell r="BF50">
            <v>339</v>
          </cell>
          <cell r="BG50" t="str">
            <v>024001</v>
          </cell>
          <cell r="BH50">
            <v>276</v>
          </cell>
          <cell r="BI50" t="str">
            <v>024001</v>
          </cell>
          <cell r="BJ50">
            <v>237</v>
          </cell>
          <cell r="BK50" t="str">
            <v>024001</v>
          </cell>
          <cell r="BL50">
            <v>252</v>
          </cell>
          <cell r="BM50" t="str">
            <v>024001</v>
          </cell>
          <cell r="BN50">
            <v>191</v>
          </cell>
          <cell r="BO50" t="str">
            <v>022300</v>
          </cell>
          <cell r="BP50">
            <v>412</v>
          </cell>
          <cell r="BQ50" t="str">
            <v>022300</v>
          </cell>
          <cell r="BR50">
            <v>380</v>
          </cell>
          <cell r="BS50" t="str">
            <v>022400</v>
          </cell>
          <cell r="BT50">
            <v>237</v>
          </cell>
          <cell r="BU50" t="str">
            <v>022800</v>
          </cell>
          <cell r="BV50">
            <v>581</v>
          </cell>
          <cell r="BW50" t="str">
            <v>022400</v>
          </cell>
          <cell r="BX50">
            <v>244</v>
          </cell>
          <cell r="BY50" t="str">
            <v>022800</v>
          </cell>
          <cell r="BZ50">
            <v>627</v>
          </cell>
          <cell r="CA50" t="str">
            <v>023005</v>
          </cell>
          <cell r="CB50">
            <v>78</v>
          </cell>
          <cell r="CC50" t="str">
            <v>023002</v>
          </cell>
          <cell r="CD50">
            <v>288</v>
          </cell>
          <cell r="CE50" t="str">
            <v>022800</v>
          </cell>
          <cell r="CF50">
            <v>165</v>
          </cell>
          <cell r="CG50" t="str">
            <v>022800</v>
          </cell>
          <cell r="CH50">
            <v>593</v>
          </cell>
          <cell r="CI50" t="str">
            <v>022720</v>
          </cell>
          <cell r="CJ50">
            <v>446</v>
          </cell>
          <cell r="CK50" t="str">
            <v>023005</v>
          </cell>
          <cell r="CL50">
            <v>44</v>
          </cell>
          <cell r="CM50" t="str">
            <v>023005</v>
          </cell>
          <cell r="CN50">
            <v>66</v>
          </cell>
          <cell r="CO50" t="str">
            <v>022800</v>
          </cell>
          <cell r="CP50">
            <v>221</v>
          </cell>
          <cell r="CQ50" t="str">
            <v>023005</v>
          </cell>
          <cell r="CR50">
            <v>92</v>
          </cell>
          <cell r="CS50" t="str">
            <v>023002</v>
          </cell>
          <cell r="CT50">
            <v>307</v>
          </cell>
          <cell r="CU50" t="str">
            <v>023005</v>
          </cell>
          <cell r="CV50">
            <v>97</v>
          </cell>
          <cell r="CW50" t="str">
            <v>023005</v>
          </cell>
          <cell r="CX50">
            <v>38</v>
          </cell>
          <cell r="CY50" t="str">
            <v>023005</v>
          </cell>
          <cell r="CZ50">
            <v>90</v>
          </cell>
          <cell r="DA50" t="str">
            <v>022800</v>
          </cell>
          <cell r="DB50">
            <v>72</v>
          </cell>
          <cell r="DC50" t="str">
            <v>023005</v>
          </cell>
          <cell r="DD50">
            <v>93</v>
          </cell>
          <cell r="DE50" t="str">
            <v>023002</v>
          </cell>
          <cell r="DF50">
            <v>343</v>
          </cell>
          <cell r="DG50" t="str">
            <v>023005</v>
          </cell>
          <cell r="DH50">
            <v>68</v>
          </cell>
          <cell r="DI50" t="str">
            <v>023002</v>
          </cell>
          <cell r="DJ50">
            <v>334</v>
          </cell>
          <cell r="DK50" t="str">
            <v>023005</v>
          </cell>
          <cell r="DL50">
            <v>105</v>
          </cell>
          <cell r="DM50" t="str">
            <v>023005</v>
          </cell>
          <cell r="DN50">
            <v>58</v>
          </cell>
          <cell r="DO50" t="str">
            <v>023005</v>
          </cell>
          <cell r="DP50">
            <v>107</v>
          </cell>
          <cell r="DQ50" t="str">
            <v>023005</v>
          </cell>
          <cell r="DR50">
            <v>62</v>
          </cell>
          <cell r="DS50" t="str">
            <v>023002</v>
          </cell>
          <cell r="DT50">
            <v>597</v>
          </cell>
          <cell r="DU50" t="str">
            <v>023002</v>
          </cell>
          <cell r="DV50">
            <v>517</v>
          </cell>
          <cell r="DW50" t="str">
            <v>023005</v>
          </cell>
          <cell r="DX50">
            <v>116</v>
          </cell>
          <cell r="DY50" t="str">
            <v>023005</v>
          </cell>
          <cell r="DZ50">
            <v>96</v>
          </cell>
          <cell r="EA50" t="str">
            <v>023005</v>
          </cell>
          <cell r="EB50">
            <v>120</v>
          </cell>
          <cell r="EC50" t="str">
            <v>023005</v>
          </cell>
          <cell r="ED50">
            <v>90</v>
          </cell>
          <cell r="EE50" t="str">
            <v>023005</v>
          </cell>
          <cell r="EF50">
            <v>120</v>
          </cell>
          <cell r="EG50" t="str">
            <v>023000</v>
          </cell>
          <cell r="EH50">
            <v>1</v>
          </cell>
          <cell r="EI50" t="str">
            <v>023005</v>
          </cell>
          <cell r="EJ50">
            <v>141</v>
          </cell>
          <cell r="EK50" t="str">
            <v>023005</v>
          </cell>
          <cell r="EL50">
            <v>115</v>
          </cell>
          <cell r="EM50" t="str">
            <v>023005</v>
          </cell>
          <cell r="EN50">
            <v>113</v>
          </cell>
          <cell r="EO50" t="str">
            <v>023005</v>
          </cell>
          <cell r="EP50">
            <v>103</v>
          </cell>
          <cell r="EQ50" t="str">
            <v>023005</v>
          </cell>
          <cell r="ER50">
            <v>131</v>
          </cell>
          <cell r="ES50" t="str">
            <v>023002</v>
          </cell>
          <cell r="ET50">
            <v>658</v>
          </cell>
          <cell r="EU50" t="str">
            <v>023005</v>
          </cell>
          <cell r="EV50">
            <v>90</v>
          </cell>
          <cell r="EW50" t="str">
            <v>023002</v>
          </cell>
          <cell r="EX50">
            <v>676</v>
          </cell>
          <cell r="EY50" t="str">
            <v>023006</v>
          </cell>
          <cell r="EZ50">
            <v>68</v>
          </cell>
          <cell r="FA50" t="str">
            <v>023005</v>
          </cell>
          <cell r="FB50">
            <v>84</v>
          </cell>
          <cell r="FC50" t="str">
            <v>023005</v>
          </cell>
          <cell r="FD50">
            <v>101</v>
          </cell>
          <cell r="FE50" t="str">
            <v>023005</v>
          </cell>
          <cell r="FF50">
            <v>135</v>
          </cell>
          <cell r="FG50" t="str">
            <v>023005</v>
          </cell>
          <cell r="FH50">
            <v>105</v>
          </cell>
          <cell r="FI50" t="str">
            <v>023005</v>
          </cell>
          <cell r="FJ50">
            <v>96</v>
          </cell>
          <cell r="FK50" t="str">
            <v>023005</v>
          </cell>
          <cell r="FL50">
            <v>105</v>
          </cell>
          <cell r="FM50" t="str">
            <v>023005</v>
          </cell>
          <cell r="FN50">
            <v>93</v>
          </cell>
          <cell r="FO50" t="str">
            <v>023005</v>
          </cell>
          <cell r="FP50">
            <v>100</v>
          </cell>
          <cell r="FQ50" t="str">
            <v>023005</v>
          </cell>
          <cell r="FR50">
            <v>104</v>
          </cell>
          <cell r="FS50" t="str">
            <v>023005</v>
          </cell>
          <cell r="FT50">
            <v>102</v>
          </cell>
          <cell r="FU50" t="str">
            <v>023005</v>
          </cell>
          <cell r="FV50">
            <v>107</v>
          </cell>
          <cell r="FW50" t="str">
            <v>023005</v>
          </cell>
          <cell r="FX50">
            <v>117</v>
          </cell>
          <cell r="FY50" t="str">
            <v>023005</v>
          </cell>
          <cell r="FZ50">
            <v>92</v>
          </cell>
          <cell r="GA50" t="str">
            <v>023002</v>
          </cell>
          <cell r="GB50">
            <v>494</v>
          </cell>
          <cell r="GC50" t="str">
            <v>023005</v>
          </cell>
          <cell r="GD50">
            <v>127</v>
          </cell>
          <cell r="GE50" t="str">
            <v>023005</v>
          </cell>
          <cell r="GF50">
            <v>107</v>
          </cell>
          <cell r="GG50" t="str">
            <v>023005</v>
          </cell>
          <cell r="GH50">
            <v>108</v>
          </cell>
          <cell r="GI50" t="str">
            <v>023005</v>
          </cell>
          <cell r="GJ50">
            <v>119</v>
          </cell>
          <cell r="GK50" t="str">
            <v>023005</v>
          </cell>
          <cell r="GL50">
            <v>117</v>
          </cell>
          <cell r="GM50" t="str">
            <v>023005</v>
          </cell>
          <cell r="GN50">
            <v>135</v>
          </cell>
          <cell r="GO50" t="str">
            <v>023005</v>
          </cell>
          <cell r="GP50">
            <v>142</v>
          </cell>
          <cell r="GQ50" t="str">
            <v>023005</v>
          </cell>
          <cell r="GR50">
            <v>125</v>
          </cell>
          <cell r="GS50" t="str">
            <v>023005</v>
          </cell>
          <cell r="GT50">
            <v>126</v>
          </cell>
          <cell r="GU50" t="str">
            <v>023005</v>
          </cell>
          <cell r="GV50">
            <v>152</v>
          </cell>
          <cell r="GW50" t="str">
            <v>023005</v>
          </cell>
          <cell r="GX50">
            <v>134</v>
          </cell>
          <cell r="GY50" t="str">
            <v>023005</v>
          </cell>
          <cell r="GZ50">
            <v>138</v>
          </cell>
          <cell r="HA50" t="str">
            <v>023005</v>
          </cell>
          <cell r="HB50">
            <v>143</v>
          </cell>
          <cell r="HC50" t="str">
            <v>023005</v>
          </cell>
          <cell r="HD50">
            <v>162</v>
          </cell>
          <cell r="HE50" t="str">
            <v>023002</v>
          </cell>
          <cell r="HF50">
            <v>578</v>
          </cell>
          <cell r="HG50" t="str">
            <v>023005</v>
          </cell>
          <cell r="HH50">
            <v>142</v>
          </cell>
          <cell r="HI50" t="str">
            <v>023005</v>
          </cell>
          <cell r="HJ50">
            <v>159</v>
          </cell>
          <cell r="HK50" t="str">
            <v>023005</v>
          </cell>
          <cell r="HL50">
            <v>161</v>
          </cell>
          <cell r="HM50" t="str">
            <v>023005</v>
          </cell>
          <cell r="HN50">
            <v>166</v>
          </cell>
          <cell r="HO50" t="str">
            <v>023005</v>
          </cell>
          <cell r="HP50">
            <v>195</v>
          </cell>
          <cell r="HQ50" t="str">
            <v>023005</v>
          </cell>
          <cell r="HR50">
            <v>162</v>
          </cell>
          <cell r="HS50" t="str">
            <v>023005</v>
          </cell>
          <cell r="HT50">
            <v>182</v>
          </cell>
          <cell r="HU50" t="str">
            <v>023005</v>
          </cell>
          <cell r="HV50">
            <v>157</v>
          </cell>
          <cell r="HW50" t="str">
            <v>023005</v>
          </cell>
          <cell r="HX50">
            <v>179</v>
          </cell>
          <cell r="HY50" t="str">
            <v>023005</v>
          </cell>
          <cell r="HZ50">
            <v>199</v>
          </cell>
          <cell r="IA50" t="str">
            <v>023005</v>
          </cell>
          <cell r="IB50">
            <v>195</v>
          </cell>
          <cell r="IC50" t="str">
            <v>023005</v>
          </cell>
          <cell r="ID50">
            <v>194</v>
          </cell>
          <cell r="IE50" t="str">
            <v>023005</v>
          </cell>
          <cell r="IF50">
            <v>190</v>
          </cell>
          <cell r="IG50" t="str">
            <v>023005</v>
          </cell>
          <cell r="IH50">
            <v>199</v>
          </cell>
          <cell r="II50" t="str">
            <v>023005</v>
          </cell>
          <cell r="IJ50">
            <v>185</v>
          </cell>
          <cell r="IK50" t="str">
            <v>023002</v>
          </cell>
          <cell r="IL50">
            <v>898</v>
          </cell>
          <cell r="IM50" t="str">
            <v>023005</v>
          </cell>
          <cell r="IN50">
            <v>177</v>
          </cell>
          <cell r="IO50" t="str">
            <v>023005</v>
          </cell>
          <cell r="IP50">
            <v>180</v>
          </cell>
          <cell r="IQ50" t="str">
            <v>023005</v>
          </cell>
          <cell r="IR50">
            <v>185</v>
          </cell>
          <cell r="IS50" t="str">
            <v>023005</v>
          </cell>
          <cell r="IT50">
            <v>191</v>
          </cell>
          <cell r="IU50" t="str">
            <v>023005</v>
          </cell>
          <cell r="IV50">
            <v>148</v>
          </cell>
          <cell r="IW50" t="str">
            <v>023005</v>
          </cell>
          <cell r="IX50">
            <v>177</v>
          </cell>
          <cell r="IY50" t="str">
            <v>023005</v>
          </cell>
          <cell r="IZ50">
            <v>150</v>
          </cell>
          <cell r="JA50" t="str">
            <v>023005</v>
          </cell>
          <cell r="JB50">
            <v>168</v>
          </cell>
          <cell r="JC50" t="str">
            <v>023006</v>
          </cell>
          <cell r="JD50">
            <v>74</v>
          </cell>
          <cell r="JE50" t="str">
            <v>023005</v>
          </cell>
          <cell r="JF50">
            <v>145</v>
          </cell>
          <cell r="JG50" t="str">
            <v>023006</v>
          </cell>
          <cell r="JH50">
            <v>80</v>
          </cell>
          <cell r="JI50" t="str">
            <v>023005</v>
          </cell>
          <cell r="JJ50">
            <v>152</v>
          </cell>
          <cell r="JK50" t="str">
            <v>023005</v>
          </cell>
          <cell r="JL50">
            <v>86</v>
          </cell>
          <cell r="JM50" t="str">
            <v>023005</v>
          </cell>
          <cell r="JN50">
            <v>116</v>
          </cell>
          <cell r="JO50" t="str">
            <v>023005</v>
          </cell>
          <cell r="JP50">
            <v>109</v>
          </cell>
          <cell r="JQ50" t="str">
            <v>023005</v>
          </cell>
          <cell r="JR50">
            <v>125</v>
          </cell>
          <cell r="JS50" t="str">
            <v>023005</v>
          </cell>
          <cell r="JT50">
            <v>86</v>
          </cell>
          <cell r="JU50" t="str">
            <v>023006</v>
          </cell>
          <cell r="JV50">
            <v>77</v>
          </cell>
          <cell r="JW50" t="str">
            <v>023006</v>
          </cell>
          <cell r="JX50">
            <v>37</v>
          </cell>
          <cell r="JY50" t="str">
            <v>023006</v>
          </cell>
          <cell r="JZ50">
            <v>65</v>
          </cell>
          <cell r="KA50" t="str">
            <v>023006</v>
          </cell>
          <cell r="KB50">
            <v>35</v>
          </cell>
          <cell r="KC50" t="str">
            <v>023006</v>
          </cell>
          <cell r="KD50">
            <v>74</v>
          </cell>
          <cell r="KE50" t="str">
            <v>023006</v>
          </cell>
          <cell r="KF50">
            <v>24</v>
          </cell>
          <cell r="KG50" t="str">
            <v>023006</v>
          </cell>
          <cell r="KH50">
            <v>44</v>
          </cell>
          <cell r="KI50" t="str">
            <v>023006</v>
          </cell>
          <cell r="KJ50">
            <v>32</v>
          </cell>
          <cell r="KK50" t="str">
            <v>023006</v>
          </cell>
          <cell r="KL50">
            <v>53</v>
          </cell>
          <cell r="KM50" t="str">
            <v>023006</v>
          </cell>
          <cell r="KN50">
            <v>23</v>
          </cell>
          <cell r="KO50" t="str">
            <v>023006</v>
          </cell>
          <cell r="KP50">
            <v>53</v>
          </cell>
          <cell r="KQ50" t="str">
            <v>023006</v>
          </cell>
          <cell r="KR50">
            <v>15</v>
          </cell>
          <cell r="KS50" t="str">
            <v>023006</v>
          </cell>
          <cell r="KT50">
            <v>32</v>
          </cell>
          <cell r="KU50" t="str">
            <v>023006</v>
          </cell>
          <cell r="KV50">
            <v>15</v>
          </cell>
          <cell r="KW50" t="str">
            <v>023006</v>
          </cell>
          <cell r="KX50">
            <v>18</v>
          </cell>
          <cell r="KY50" t="str">
            <v>023006</v>
          </cell>
          <cell r="KZ50">
            <v>14</v>
          </cell>
          <cell r="LA50" t="str">
            <v>023006</v>
          </cell>
          <cell r="LB50">
            <v>29</v>
          </cell>
          <cell r="LC50" t="str">
            <v>023006</v>
          </cell>
          <cell r="LD50">
            <v>17</v>
          </cell>
          <cell r="LE50" t="str">
            <v>023006</v>
          </cell>
          <cell r="LF50">
            <v>64</v>
          </cell>
          <cell r="LG50" t="str">
            <v>023006</v>
          </cell>
          <cell r="LH50">
            <v>26</v>
          </cell>
          <cell r="LI50" t="str">
            <v>023006</v>
          </cell>
          <cell r="LJ50">
            <v>64</v>
          </cell>
          <cell r="LK50" t="str">
            <v>023006</v>
          </cell>
          <cell r="LL50">
            <v>36</v>
          </cell>
          <cell r="LM50" t="str">
            <v>023006</v>
          </cell>
          <cell r="LN50">
            <v>58</v>
          </cell>
          <cell r="LO50" t="str">
            <v>023006</v>
          </cell>
          <cell r="LP50">
            <v>27</v>
          </cell>
          <cell r="LQ50" t="str">
            <v>023006</v>
          </cell>
          <cell r="LR50">
            <v>65</v>
          </cell>
          <cell r="LS50" t="str">
            <v>023006</v>
          </cell>
          <cell r="LT50">
            <v>35</v>
          </cell>
          <cell r="LU50" t="str">
            <v>023006</v>
          </cell>
          <cell r="LV50">
            <v>78</v>
          </cell>
          <cell r="LW50" t="str">
            <v>023006</v>
          </cell>
          <cell r="LX50">
            <v>22</v>
          </cell>
          <cell r="LY50" t="str">
            <v>023006</v>
          </cell>
          <cell r="LZ50">
            <v>53</v>
          </cell>
          <cell r="MA50" t="str">
            <v>023006</v>
          </cell>
          <cell r="MB50">
            <v>17</v>
          </cell>
          <cell r="MC50" t="str">
            <v>023006</v>
          </cell>
          <cell r="MD50">
            <v>53</v>
          </cell>
          <cell r="ME50" t="str">
            <v>023006</v>
          </cell>
          <cell r="MF50">
            <v>13</v>
          </cell>
          <cell r="MG50" t="str">
            <v>023006</v>
          </cell>
          <cell r="MH50">
            <v>27</v>
          </cell>
          <cell r="MI50" t="str">
            <v>023006</v>
          </cell>
          <cell r="MJ50">
            <v>11</v>
          </cell>
          <cell r="MK50" t="str">
            <v>023006</v>
          </cell>
          <cell r="ML50">
            <v>25</v>
          </cell>
          <cell r="MM50" t="str">
            <v>023006</v>
          </cell>
          <cell r="MN50">
            <v>9</v>
          </cell>
          <cell r="MO50" t="str">
            <v>023006</v>
          </cell>
          <cell r="MP50">
            <v>14</v>
          </cell>
          <cell r="MQ50" t="str">
            <v>023006</v>
          </cell>
          <cell r="MR50">
            <v>10</v>
          </cell>
          <cell r="MS50" t="str">
            <v>023006</v>
          </cell>
          <cell r="MT50">
            <v>23</v>
          </cell>
          <cell r="MU50" t="str">
            <v>023006</v>
          </cell>
          <cell r="MV50">
            <v>6</v>
          </cell>
          <cell r="MW50" t="str">
            <v>023006</v>
          </cell>
          <cell r="MX50">
            <v>14</v>
          </cell>
          <cell r="MY50" t="str">
            <v>023006</v>
          </cell>
          <cell r="MZ50">
            <v>2</v>
          </cell>
          <cell r="NA50" t="str">
            <v>023006</v>
          </cell>
          <cell r="NB50">
            <v>11</v>
          </cell>
          <cell r="NC50" t="str">
            <v>023006</v>
          </cell>
          <cell r="ND50">
            <v>6</v>
          </cell>
          <cell r="NE50" t="str">
            <v>023006</v>
          </cell>
          <cell r="NF50">
            <v>6</v>
          </cell>
          <cell r="NG50" t="str">
            <v>023006</v>
          </cell>
          <cell r="NH50">
            <v>3</v>
          </cell>
          <cell r="NI50" t="str">
            <v>023500</v>
          </cell>
          <cell r="NJ50">
            <v>57</v>
          </cell>
          <cell r="NM50" t="str">
            <v>023006</v>
          </cell>
          <cell r="NN50">
            <v>11</v>
          </cell>
          <cell r="NQ50" t="str">
            <v>023500</v>
          </cell>
          <cell r="NR50">
            <v>34</v>
          </cell>
          <cell r="NU50" t="str">
            <v>024006</v>
          </cell>
          <cell r="NV50">
            <v>4</v>
          </cell>
          <cell r="NY50" t="str">
            <v>025003</v>
          </cell>
          <cell r="NZ50">
            <v>3</v>
          </cell>
          <cell r="OC50" t="str">
            <v>029700</v>
          </cell>
          <cell r="OD50">
            <v>4</v>
          </cell>
        </row>
        <row r="51">
          <cell r="C51" t="str">
            <v>024005</v>
          </cell>
          <cell r="D51">
            <v>523</v>
          </cell>
          <cell r="E51" t="str">
            <v>024005</v>
          </cell>
          <cell r="F51">
            <v>487</v>
          </cell>
          <cell r="G51" t="str">
            <v>024005</v>
          </cell>
          <cell r="H51">
            <v>487</v>
          </cell>
          <cell r="I51" t="str">
            <v>024005</v>
          </cell>
          <cell r="J51">
            <v>476</v>
          </cell>
          <cell r="K51" t="str">
            <v>024005</v>
          </cell>
          <cell r="L51">
            <v>611</v>
          </cell>
          <cell r="M51" t="str">
            <v>024005</v>
          </cell>
          <cell r="N51">
            <v>501</v>
          </cell>
          <cell r="O51" t="str">
            <v>024005</v>
          </cell>
          <cell r="P51">
            <v>606</v>
          </cell>
          <cell r="Q51" t="str">
            <v>024005</v>
          </cell>
          <cell r="R51">
            <v>536</v>
          </cell>
          <cell r="S51" t="str">
            <v>024005</v>
          </cell>
          <cell r="T51">
            <v>685</v>
          </cell>
          <cell r="U51" t="str">
            <v>024005</v>
          </cell>
          <cell r="V51">
            <v>600</v>
          </cell>
          <cell r="W51" t="str">
            <v>024005</v>
          </cell>
          <cell r="X51">
            <v>734</v>
          </cell>
          <cell r="Y51" t="str">
            <v>024005</v>
          </cell>
          <cell r="Z51">
            <v>682</v>
          </cell>
          <cell r="AA51" t="str">
            <v>024005</v>
          </cell>
          <cell r="AB51">
            <v>737</v>
          </cell>
          <cell r="AC51" t="str">
            <v>024002</v>
          </cell>
          <cell r="AD51">
            <v>154</v>
          </cell>
          <cell r="AE51" t="str">
            <v>024005</v>
          </cell>
          <cell r="AF51">
            <v>740</v>
          </cell>
          <cell r="AG51" t="str">
            <v>024005</v>
          </cell>
          <cell r="AH51">
            <v>672</v>
          </cell>
          <cell r="AI51" t="str">
            <v>024005</v>
          </cell>
          <cell r="AJ51">
            <v>790</v>
          </cell>
          <cell r="AK51" t="str">
            <v>024005</v>
          </cell>
          <cell r="AL51">
            <v>682</v>
          </cell>
          <cell r="AM51" t="str">
            <v>024005</v>
          </cell>
          <cell r="AN51">
            <v>684</v>
          </cell>
          <cell r="AO51" t="str">
            <v>024005</v>
          </cell>
          <cell r="AP51">
            <v>722</v>
          </cell>
          <cell r="AQ51" t="str">
            <v>024005</v>
          </cell>
          <cell r="AR51">
            <v>746</v>
          </cell>
          <cell r="AS51" t="str">
            <v>024005</v>
          </cell>
          <cell r="AT51">
            <v>738</v>
          </cell>
          <cell r="AU51" t="str">
            <v>024005</v>
          </cell>
          <cell r="AV51">
            <v>747</v>
          </cell>
          <cell r="AW51" t="str">
            <v>024005</v>
          </cell>
          <cell r="AX51">
            <v>688</v>
          </cell>
          <cell r="AY51" t="str">
            <v>024005</v>
          </cell>
          <cell r="AZ51">
            <v>728</v>
          </cell>
          <cell r="BA51" t="str">
            <v>024005</v>
          </cell>
          <cell r="BB51">
            <v>724</v>
          </cell>
          <cell r="BC51" t="str">
            <v>024002</v>
          </cell>
          <cell r="BD51">
            <v>154</v>
          </cell>
          <cell r="BE51" t="str">
            <v>024002</v>
          </cell>
          <cell r="BF51">
            <v>188</v>
          </cell>
          <cell r="BG51" t="str">
            <v>024002</v>
          </cell>
          <cell r="BH51">
            <v>108</v>
          </cell>
          <cell r="BI51" t="str">
            <v>024002</v>
          </cell>
          <cell r="BJ51">
            <v>71</v>
          </cell>
          <cell r="BK51" t="str">
            <v>024002</v>
          </cell>
          <cell r="BL51">
            <v>136</v>
          </cell>
          <cell r="BM51" t="str">
            <v>024002</v>
          </cell>
          <cell r="BN51">
            <v>90</v>
          </cell>
          <cell r="BO51" t="str">
            <v>022400</v>
          </cell>
          <cell r="BP51">
            <v>129</v>
          </cell>
          <cell r="BQ51" t="str">
            <v>022400</v>
          </cell>
          <cell r="BR51">
            <v>107</v>
          </cell>
          <cell r="BS51" t="str">
            <v>022720</v>
          </cell>
          <cell r="BT51">
            <v>421</v>
          </cell>
          <cell r="BU51" t="str">
            <v>023002</v>
          </cell>
          <cell r="BV51">
            <v>290</v>
          </cell>
          <cell r="BW51" t="str">
            <v>022720</v>
          </cell>
          <cell r="BX51">
            <v>429</v>
          </cell>
          <cell r="BY51" t="str">
            <v>023002</v>
          </cell>
          <cell r="BZ51">
            <v>328</v>
          </cell>
          <cell r="CA51" t="str">
            <v>023006</v>
          </cell>
          <cell r="CB51">
            <v>63</v>
          </cell>
          <cell r="CC51" t="str">
            <v>023005</v>
          </cell>
          <cell r="CD51">
            <v>46</v>
          </cell>
          <cell r="CE51" t="str">
            <v>023002</v>
          </cell>
          <cell r="CF51">
            <v>306</v>
          </cell>
          <cell r="CG51" t="str">
            <v>023002</v>
          </cell>
          <cell r="CH51">
            <v>225</v>
          </cell>
          <cell r="CI51" t="str">
            <v>022800</v>
          </cell>
          <cell r="CJ51">
            <v>115</v>
          </cell>
          <cell r="CK51" t="str">
            <v>023006</v>
          </cell>
          <cell r="CL51">
            <v>40</v>
          </cell>
          <cell r="CM51" t="str">
            <v>023006</v>
          </cell>
          <cell r="CN51">
            <v>77</v>
          </cell>
          <cell r="CO51" t="str">
            <v>023002</v>
          </cell>
          <cell r="CP51">
            <v>254</v>
          </cell>
          <cell r="CQ51" t="str">
            <v>023006</v>
          </cell>
          <cell r="CR51">
            <v>71</v>
          </cell>
          <cell r="CS51" t="str">
            <v>023005</v>
          </cell>
          <cell r="CT51">
            <v>41</v>
          </cell>
          <cell r="CU51" t="str">
            <v>023006</v>
          </cell>
          <cell r="CV51">
            <v>74</v>
          </cell>
          <cell r="CW51" t="str">
            <v>023006</v>
          </cell>
          <cell r="CX51">
            <v>32</v>
          </cell>
          <cell r="CY51" t="str">
            <v>023006</v>
          </cell>
          <cell r="CZ51">
            <v>58</v>
          </cell>
          <cell r="DA51" t="str">
            <v>023002</v>
          </cell>
          <cell r="DB51">
            <v>316</v>
          </cell>
          <cell r="DC51" t="str">
            <v>023006</v>
          </cell>
          <cell r="DD51">
            <v>56</v>
          </cell>
          <cell r="DE51" t="str">
            <v>023005</v>
          </cell>
          <cell r="DF51">
            <v>52</v>
          </cell>
          <cell r="DG51" t="str">
            <v>023006</v>
          </cell>
          <cell r="DH51">
            <v>60</v>
          </cell>
          <cell r="DI51" t="str">
            <v>023005</v>
          </cell>
          <cell r="DJ51">
            <v>54</v>
          </cell>
          <cell r="DK51" t="str">
            <v>023006</v>
          </cell>
          <cell r="DL51">
            <v>67</v>
          </cell>
          <cell r="DM51" t="str">
            <v>023006</v>
          </cell>
          <cell r="DN51">
            <v>32</v>
          </cell>
          <cell r="DO51" t="str">
            <v>023006</v>
          </cell>
          <cell r="DP51">
            <v>85</v>
          </cell>
          <cell r="DQ51" t="str">
            <v>023006</v>
          </cell>
          <cell r="DR51">
            <v>40</v>
          </cell>
          <cell r="DS51" t="str">
            <v>023005</v>
          </cell>
          <cell r="DT51">
            <v>122</v>
          </cell>
          <cell r="DU51" t="str">
            <v>023005</v>
          </cell>
          <cell r="DV51">
            <v>83</v>
          </cell>
          <cell r="DW51" t="str">
            <v>023006</v>
          </cell>
          <cell r="DX51">
            <v>62</v>
          </cell>
          <cell r="DY51" t="str">
            <v>023006</v>
          </cell>
          <cell r="DZ51">
            <v>57</v>
          </cell>
          <cell r="EA51" t="str">
            <v>023006</v>
          </cell>
          <cell r="EB51">
            <v>85</v>
          </cell>
          <cell r="EC51" t="str">
            <v>023006</v>
          </cell>
          <cell r="ED51">
            <v>72</v>
          </cell>
          <cell r="EE51" t="str">
            <v>023006</v>
          </cell>
          <cell r="EF51">
            <v>77</v>
          </cell>
          <cell r="EG51" t="str">
            <v>023002</v>
          </cell>
          <cell r="EH51">
            <v>780</v>
          </cell>
          <cell r="EI51" t="str">
            <v>023006</v>
          </cell>
          <cell r="EJ51">
            <v>66</v>
          </cell>
          <cell r="EK51" t="str">
            <v>023006</v>
          </cell>
          <cell r="EL51">
            <v>61</v>
          </cell>
          <cell r="EM51" t="str">
            <v>023006</v>
          </cell>
          <cell r="EN51">
            <v>75</v>
          </cell>
          <cell r="EO51" t="str">
            <v>023006</v>
          </cell>
          <cell r="EP51">
            <v>65</v>
          </cell>
          <cell r="EQ51" t="str">
            <v>023006</v>
          </cell>
          <cell r="ER51">
            <v>78</v>
          </cell>
          <cell r="ES51" t="str">
            <v>023005</v>
          </cell>
          <cell r="ET51">
            <v>112</v>
          </cell>
          <cell r="EU51" t="str">
            <v>023006</v>
          </cell>
          <cell r="EV51">
            <v>62</v>
          </cell>
          <cell r="EW51" t="str">
            <v>023005</v>
          </cell>
          <cell r="EX51">
            <v>80</v>
          </cell>
          <cell r="EY51" t="str">
            <v>023500</v>
          </cell>
          <cell r="EZ51">
            <v>1265</v>
          </cell>
          <cell r="FA51" t="str">
            <v>023006</v>
          </cell>
          <cell r="FB51">
            <v>52</v>
          </cell>
          <cell r="FC51" t="str">
            <v>023006</v>
          </cell>
          <cell r="FD51">
            <v>60</v>
          </cell>
          <cell r="FE51" t="str">
            <v>023006</v>
          </cell>
          <cell r="FF51">
            <v>44</v>
          </cell>
          <cell r="FG51" t="str">
            <v>023006</v>
          </cell>
          <cell r="FH51">
            <v>51</v>
          </cell>
          <cell r="FI51" t="str">
            <v>023006</v>
          </cell>
          <cell r="FJ51">
            <v>49</v>
          </cell>
          <cell r="FK51" t="str">
            <v>023006</v>
          </cell>
          <cell r="FL51">
            <v>53</v>
          </cell>
          <cell r="FM51" t="str">
            <v>023006</v>
          </cell>
          <cell r="FN51">
            <v>49</v>
          </cell>
          <cell r="FO51" t="str">
            <v>023006</v>
          </cell>
          <cell r="FP51">
            <v>72</v>
          </cell>
          <cell r="FQ51" t="str">
            <v>023006</v>
          </cell>
          <cell r="FR51">
            <v>69</v>
          </cell>
          <cell r="FS51" t="str">
            <v>023006</v>
          </cell>
          <cell r="FT51">
            <v>69</v>
          </cell>
          <cell r="FU51" t="str">
            <v>023006</v>
          </cell>
          <cell r="FV51">
            <v>71</v>
          </cell>
          <cell r="FW51" t="str">
            <v>023006</v>
          </cell>
          <cell r="FX51">
            <v>51</v>
          </cell>
          <cell r="FY51" t="str">
            <v>023006</v>
          </cell>
          <cell r="FZ51">
            <v>67</v>
          </cell>
          <cell r="GA51" t="str">
            <v>023005</v>
          </cell>
          <cell r="GB51">
            <v>109</v>
          </cell>
          <cell r="GC51" t="str">
            <v>023006</v>
          </cell>
          <cell r="GD51">
            <v>70</v>
          </cell>
          <cell r="GE51" t="str">
            <v>023006</v>
          </cell>
          <cell r="GF51">
            <v>77</v>
          </cell>
          <cell r="GG51" t="str">
            <v>023006</v>
          </cell>
          <cell r="GH51">
            <v>87</v>
          </cell>
          <cell r="GI51" t="str">
            <v>023006</v>
          </cell>
          <cell r="GJ51">
            <v>83</v>
          </cell>
          <cell r="GK51" t="str">
            <v>023006</v>
          </cell>
          <cell r="GL51">
            <v>79</v>
          </cell>
          <cell r="GM51" t="str">
            <v>023006</v>
          </cell>
          <cell r="GN51">
            <v>67</v>
          </cell>
          <cell r="GO51" t="str">
            <v>023006</v>
          </cell>
          <cell r="GP51">
            <v>103</v>
          </cell>
          <cell r="GQ51" t="str">
            <v>023006</v>
          </cell>
          <cell r="GR51">
            <v>90</v>
          </cell>
          <cell r="GS51" t="str">
            <v>023006</v>
          </cell>
          <cell r="GT51">
            <v>115</v>
          </cell>
          <cell r="GU51" t="str">
            <v>023006</v>
          </cell>
          <cell r="GV51">
            <v>100</v>
          </cell>
          <cell r="GW51" t="str">
            <v>023006</v>
          </cell>
          <cell r="GX51">
            <v>84</v>
          </cell>
          <cell r="GY51" t="str">
            <v>023006</v>
          </cell>
          <cell r="GZ51">
            <v>111</v>
          </cell>
          <cell r="HA51" t="str">
            <v>023006</v>
          </cell>
          <cell r="HB51">
            <v>118</v>
          </cell>
          <cell r="HC51" t="str">
            <v>023006</v>
          </cell>
          <cell r="HD51">
            <v>92</v>
          </cell>
          <cell r="HE51" t="str">
            <v>023005</v>
          </cell>
          <cell r="HF51">
            <v>142</v>
          </cell>
          <cell r="HG51" t="str">
            <v>023006</v>
          </cell>
          <cell r="HH51">
            <v>111</v>
          </cell>
          <cell r="HI51" t="str">
            <v>023006</v>
          </cell>
          <cell r="HJ51">
            <v>74</v>
          </cell>
          <cell r="HK51" t="str">
            <v>023006</v>
          </cell>
          <cell r="HL51">
            <v>114</v>
          </cell>
          <cell r="HM51" t="str">
            <v>023006</v>
          </cell>
          <cell r="HN51">
            <v>102</v>
          </cell>
          <cell r="HO51" t="str">
            <v>023006</v>
          </cell>
          <cell r="HP51">
            <v>96</v>
          </cell>
          <cell r="HQ51" t="str">
            <v>023006</v>
          </cell>
          <cell r="HR51">
            <v>99</v>
          </cell>
          <cell r="HS51" t="str">
            <v>023006</v>
          </cell>
          <cell r="HT51">
            <v>122</v>
          </cell>
          <cell r="HU51" t="str">
            <v>023006</v>
          </cell>
          <cell r="HV51">
            <v>119</v>
          </cell>
          <cell r="HW51" t="str">
            <v>023006</v>
          </cell>
          <cell r="HX51">
            <v>107</v>
          </cell>
          <cell r="HY51" t="str">
            <v>023006</v>
          </cell>
          <cell r="HZ51">
            <v>115</v>
          </cell>
          <cell r="IA51" t="str">
            <v>023006</v>
          </cell>
          <cell r="IB51">
            <v>106</v>
          </cell>
          <cell r="IC51" t="str">
            <v>023006</v>
          </cell>
          <cell r="ID51">
            <v>86</v>
          </cell>
          <cell r="IE51" t="str">
            <v>023006</v>
          </cell>
          <cell r="IF51">
            <v>118</v>
          </cell>
          <cell r="IG51" t="str">
            <v>023006</v>
          </cell>
          <cell r="IH51">
            <v>102</v>
          </cell>
          <cell r="II51" t="str">
            <v>023006</v>
          </cell>
          <cell r="IJ51">
            <v>122</v>
          </cell>
          <cell r="IK51" t="str">
            <v>023005</v>
          </cell>
          <cell r="IL51">
            <v>235</v>
          </cell>
          <cell r="IM51" t="str">
            <v>023006</v>
          </cell>
          <cell r="IN51">
            <v>97</v>
          </cell>
          <cell r="IO51" t="str">
            <v>023006</v>
          </cell>
          <cell r="IP51">
            <v>103</v>
          </cell>
          <cell r="IQ51" t="str">
            <v>023006</v>
          </cell>
          <cell r="IR51">
            <v>85</v>
          </cell>
          <cell r="IS51" t="str">
            <v>023006</v>
          </cell>
          <cell r="IT51">
            <v>93</v>
          </cell>
          <cell r="IU51" t="str">
            <v>023006</v>
          </cell>
          <cell r="IV51">
            <v>86</v>
          </cell>
          <cell r="IW51" t="str">
            <v>023006</v>
          </cell>
          <cell r="IX51">
            <v>95</v>
          </cell>
          <cell r="IY51" t="str">
            <v>023006</v>
          </cell>
          <cell r="IZ51">
            <v>79</v>
          </cell>
          <cell r="JA51" t="str">
            <v>023006</v>
          </cell>
          <cell r="JB51">
            <v>79</v>
          </cell>
          <cell r="JC51" t="str">
            <v>023500</v>
          </cell>
          <cell r="JD51">
            <v>679</v>
          </cell>
          <cell r="JE51" t="str">
            <v>023006</v>
          </cell>
          <cell r="JF51">
            <v>90</v>
          </cell>
          <cell r="JG51" t="str">
            <v>023500</v>
          </cell>
          <cell r="JH51">
            <v>694</v>
          </cell>
          <cell r="JI51" t="str">
            <v>023006</v>
          </cell>
          <cell r="JJ51">
            <v>100</v>
          </cell>
          <cell r="JK51" t="str">
            <v>023006</v>
          </cell>
          <cell r="JL51">
            <v>48</v>
          </cell>
          <cell r="JM51" t="str">
            <v>023006</v>
          </cell>
          <cell r="JN51">
            <v>86</v>
          </cell>
          <cell r="JO51" t="str">
            <v>023006</v>
          </cell>
          <cell r="JP51">
            <v>58</v>
          </cell>
          <cell r="JQ51" t="str">
            <v>023006</v>
          </cell>
          <cell r="JR51">
            <v>82</v>
          </cell>
          <cell r="JS51" t="str">
            <v>023006</v>
          </cell>
          <cell r="JT51">
            <v>50</v>
          </cell>
          <cell r="JU51" t="str">
            <v>023500</v>
          </cell>
          <cell r="JV51">
            <v>968</v>
          </cell>
          <cell r="JW51" t="str">
            <v>023500</v>
          </cell>
          <cell r="JX51">
            <v>481</v>
          </cell>
          <cell r="JY51" t="str">
            <v>023500</v>
          </cell>
          <cell r="JZ51">
            <v>905</v>
          </cell>
          <cell r="KA51" t="str">
            <v>023500</v>
          </cell>
          <cell r="KB51">
            <v>486</v>
          </cell>
          <cell r="KC51" t="str">
            <v>023500</v>
          </cell>
          <cell r="KD51">
            <v>869</v>
          </cell>
          <cell r="KE51" t="str">
            <v>023500</v>
          </cell>
          <cell r="KF51">
            <v>370</v>
          </cell>
          <cell r="KG51" t="str">
            <v>023500</v>
          </cell>
          <cell r="KH51">
            <v>744</v>
          </cell>
          <cell r="KI51" t="str">
            <v>023500</v>
          </cell>
          <cell r="KJ51">
            <v>381</v>
          </cell>
          <cell r="KK51" t="str">
            <v>023500</v>
          </cell>
          <cell r="KL51">
            <v>750</v>
          </cell>
          <cell r="KM51" t="str">
            <v>023500</v>
          </cell>
          <cell r="KN51">
            <v>300</v>
          </cell>
          <cell r="KO51" t="str">
            <v>023500</v>
          </cell>
          <cell r="KP51">
            <v>610</v>
          </cell>
          <cell r="KQ51" t="str">
            <v>023500</v>
          </cell>
          <cell r="KR51">
            <v>165</v>
          </cell>
          <cell r="KS51" t="str">
            <v>023500</v>
          </cell>
          <cell r="KT51">
            <v>363</v>
          </cell>
          <cell r="KU51" t="str">
            <v>023500</v>
          </cell>
          <cell r="KV51">
            <v>105</v>
          </cell>
          <cell r="KW51" t="str">
            <v>023500</v>
          </cell>
          <cell r="KX51">
            <v>266</v>
          </cell>
          <cell r="KY51" t="str">
            <v>023500</v>
          </cell>
          <cell r="KZ51">
            <v>85</v>
          </cell>
          <cell r="LA51" t="str">
            <v>023500</v>
          </cell>
          <cell r="LB51">
            <v>224</v>
          </cell>
          <cell r="LC51" t="str">
            <v>023500</v>
          </cell>
          <cell r="LD51">
            <v>132</v>
          </cell>
          <cell r="LE51" t="str">
            <v>023500</v>
          </cell>
          <cell r="LF51">
            <v>345</v>
          </cell>
          <cell r="LG51" t="str">
            <v>023500</v>
          </cell>
          <cell r="LH51">
            <v>161</v>
          </cell>
          <cell r="LI51" t="str">
            <v>023500</v>
          </cell>
          <cell r="LJ51">
            <v>433</v>
          </cell>
          <cell r="LK51" t="str">
            <v>023500</v>
          </cell>
          <cell r="LL51">
            <v>173</v>
          </cell>
          <cell r="LM51" t="str">
            <v>023500</v>
          </cell>
          <cell r="LN51">
            <v>481</v>
          </cell>
          <cell r="LO51" t="str">
            <v>023500</v>
          </cell>
          <cell r="LP51">
            <v>173</v>
          </cell>
          <cell r="LQ51" t="str">
            <v>023500</v>
          </cell>
          <cell r="LR51">
            <v>469</v>
          </cell>
          <cell r="LS51" t="str">
            <v>023500</v>
          </cell>
          <cell r="LT51">
            <v>141</v>
          </cell>
          <cell r="LU51" t="str">
            <v>023500</v>
          </cell>
          <cell r="LV51">
            <v>432</v>
          </cell>
          <cell r="LW51" t="str">
            <v>023500</v>
          </cell>
          <cell r="LX51">
            <v>142</v>
          </cell>
          <cell r="LY51" t="str">
            <v>023500</v>
          </cell>
          <cell r="LZ51">
            <v>445</v>
          </cell>
          <cell r="MA51" t="str">
            <v>023500</v>
          </cell>
          <cell r="MB51">
            <v>110</v>
          </cell>
          <cell r="MC51" t="str">
            <v>023500</v>
          </cell>
          <cell r="MD51">
            <v>322</v>
          </cell>
          <cell r="ME51" t="str">
            <v>023500</v>
          </cell>
          <cell r="MF51">
            <v>84</v>
          </cell>
          <cell r="MG51" t="str">
            <v>023500</v>
          </cell>
          <cell r="MH51">
            <v>237</v>
          </cell>
          <cell r="MI51" t="str">
            <v>023500</v>
          </cell>
          <cell r="MJ51">
            <v>44</v>
          </cell>
          <cell r="MK51" t="str">
            <v>023500</v>
          </cell>
          <cell r="ML51">
            <v>173</v>
          </cell>
          <cell r="MM51" t="str">
            <v>023500</v>
          </cell>
          <cell r="MN51">
            <v>34</v>
          </cell>
          <cell r="MO51" t="str">
            <v>023500</v>
          </cell>
          <cell r="MP51">
            <v>122</v>
          </cell>
          <cell r="MQ51" t="str">
            <v>023500</v>
          </cell>
          <cell r="MR51">
            <v>33</v>
          </cell>
          <cell r="MS51" t="str">
            <v>023500</v>
          </cell>
          <cell r="MT51">
            <v>140</v>
          </cell>
          <cell r="MU51" t="str">
            <v>023500</v>
          </cell>
          <cell r="MV51">
            <v>19</v>
          </cell>
          <cell r="MW51" t="str">
            <v>023500</v>
          </cell>
          <cell r="MX51">
            <v>108</v>
          </cell>
          <cell r="MY51" t="str">
            <v>023500</v>
          </cell>
          <cell r="MZ51">
            <v>16</v>
          </cell>
          <cell r="NA51" t="str">
            <v>023500</v>
          </cell>
          <cell r="NB51">
            <v>102</v>
          </cell>
          <cell r="NC51" t="str">
            <v>023500</v>
          </cell>
          <cell r="ND51">
            <v>15</v>
          </cell>
          <cell r="NE51" t="str">
            <v>023500</v>
          </cell>
          <cell r="NF51">
            <v>80</v>
          </cell>
          <cell r="NG51" t="str">
            <v>023500</v>
          </cell>
          <cell r="NH51">
            <v>18</v>
          </cell>
          <cell r="NI51" t="str">
            <v>024001</v>
          </cell>
          <cell r="NJ51">
            <v>9</v>
          </cell>
          <cell r="NK51" t="str">
            <v>023500</v>
          </cell>
          <cell r="NL51">
            <v>7</v>
          </cell>
          <cell r="NM51" t="str">
            <v>023500</v>
          </cell>
          <cell r="NN51">
            <v>38</v>
          </cell>
          <cell r="NO51" t="str">
            <v>023500</v>
          </cell>
          <cell r="NP51">
            <v>3</v>
          </cell>
          <cell r="NQ51" t="str">
            <v>024001</v>
          </cell>
          <cell r="NR51">
            <v>4</v>
          </cell>
          <cell r="NS51" t="str">
            <v>023500</v>
          </cell>
          <cell r="NT51">
            <v>5</v>
          </cell>
          <cell r="NU51" t="str">
            <v>024200</v>
          </cell>
          <cell r="NV51">
            <v>2</v>
          </cell>
          <cell r="NW51" t="str">
            <v>023500</v>
          </cell>
          <cell r="NX51">
            <v>2</v>
          </cell>
          <cell r="NY51" t="str">
            <v>025005</v>
          </cell>
          <cell r="NZ51">
            <v>2</v>
          </cell>
          <cell r="OA51" t="str">
            <v>023500</v>
          </cell>
          <cell r="OB51">
            <v>2</v>
          </cell>
        </row>
        <row r="52">
          <cell r="C52" t="str">
            <v>024006</v>
          </cell>
          <cell r="D52">
            <v>60</v>
          </cell>
          <cell r="E52" t="str">
            <v>024006</v>
          </cell>
          <cell r="F52">
            <v>46</v>
          </cell>
          <cell r="G52" t="str">
            <v>024006</v>
          </cell>
          <cell r="H52">
            <v>67</v>
          </cell>
          <cell r="I52" t="str">
            <v>024006</v>
          </cell>
          <cell r="J52">
            <v>62</v>
          </cell>
          <cell r="K52" t="str">
            <v>024006</v>
          </cell>
          <cell r="L52">
            <v>71</v>
          </cell>
          <cell r="M52" t="str">
            <v>024006</v>
          </cell>
          <cell r="N52">
            <v>73</v>
          </cell>
          <cell r="O52" t="str">
            <v>024006</v>
          </cell>
          <cell r="P52">
            <v>61</v>
          </cell>
          <cell r="Q52" t="str">
            <v>024006</v>
          </cell>
          <cell r="R52">
            <v>70</v>
          </cell>
          <cell r="S52" t="str">
            <v>024006</v>
          </cell>
          <cell r="T52">
            <v>74</v>
          </cell>
          <cell r="U52" t="str">
            <v>024006</v>
          </cell>
          <cell r="V52">
            <v>76</v>
          </cell>
          <cell r="W52" t="str">
            <v>024006</v>
          </cell>
          <cell r="X52">
            <v>81</v>
          </cell>
          <cell r="Y52" t="str">
            <v>024006</v>
          </cell>
          <cell r="Z52">
            <v>88</v>
          </cell>
          <cell r="AA52" t="str">
            <v>024006</v>
          </cell>
          <cell r="AB52">
            <v>86</v>
          </cell>
          <cell r="AC52" t="str">
            <v>024005</v>
          </cell>
          <cell r="AD52">
            <v>711</v>
          </cell>
          <cell r="AE52" t="str">
            <v>024006</v>
          </cell>
          <cell r="AF52">
            <v>100</v>
          </cell>
          <cell r="AG52" t="str">
            <v>024006</v>
          </cell>
          <cell r="AH52">
            <v>75</v>
          </cell>
          <cell r="AI52" t="str">
            <v>024006</v>
          </cell>
          <cell r="AJ52">
            <v>101</v>
          </cell>
          <cell r="AK52" t="str">
            <v>024006</v>
          </cell>
          <cell r="AL52">
            <v>97</v>
          </cell>
          <cell r="AM52" t="str">
            <v>024006</v>
          </cell>
          <cell r="AN52">
            <v>81</v>
          </cell>
          <cell r="AO52" t="str">
            <v>024006</v>
          </cell>
          <cell r="AP52">
            <v>77</v>
          </cell>
          <cell r="AQ52" t="str">
            <v>024006</v>
          </cell>
          <cell r="AR52">
            <v>74</v>
          </cell>
          <cell r="AS52" t="str">
            <v>024006</v>
          </cell>
          <cell r="AT52">
            <v>91</v>
          </cell>
          <cell r="AU52" t="str">
            <v>024006</v>
          </cell>
          <cell r="AV52">
            <v>86</v>
          </cell>
          <cell r="AW52" t="str">
            <v>024006</v>
          </cell>
          <cell r="AX52">
            <v>74</v>
          </cell>
          <cell r="AY52" t="str">
            <v>024006</v>
          </cell>
          <cell r="AZ52">
            <v>80</v>
          </cell>
          <cell r="BA52" t="str">
            <v>024006</v>
          </cell>
          <cell r="BB52">
            <v>102</v>
          </cell>
          <cell r="BC52" t="str">
            <v>024005</v>
          </cell>
          <cell r="BD52">
            <v>722</v>
          </cell>
          <cell r="BE52" t="str">
            <v>024005</v>
          </cell>
          <cell r="BF52">
            <v>692</v>
          </cell>
          <cell r="BG52" t="str">
            <v>024005</v>
          </cell>
          <cell r="BH52">
            <v>514</v>
          </cell>
          <cell r="BI52" t="str">
            <v>024005</v>
          </cell>
          <cell r="BJ52">
            <v>535</v>
          </cell>
          <cell r="BK52" t="str">
            <v>024005</v>
          </cell>
          <cell r="BL52">
            <v>482</v>
          </cell>
          <cell r="BM52" t="str">
            <v>024005</v>
          </cell>
          <cell r="BN52">
            <v>507</v>
          </cell>
          <cell r="BO52" t="str">
            <v>022720</v>
          </cell>
          <cell r="BP52">
            <v>415</v>
          </cell>
          <cell r="BQ52" t="str">
            <v>022720</v>
          </cell>
          <cell r="BR52">
            <v>344</v>
          </cell>
          <cell r="BS52" t="str">
            <v>022800</v>
          </cell>
          <cell r="BT52">
            <v>168</v>
          </cell>
          <cell r="BU52" t="str">
            <v>023005</v>
          </cell>
          <cell r="BV52">
            <v>40</v>
          </cell>
          <cell r="BW52" t="str">
            <v>022800</v>
          </cell>
          <cell r="BX52">
            <v>199</v>
          </cell>
          <cell r="BY52" t="str">
            <v>023005</v>
          </cell>
          <cell r="BZ52">
            <v>50</v>
          </cell>
          <cell r="CA52" t="str">
            <v>023500</v>
          </cell>
          <cell r="CB52">
            <v>1897</v>
          </cell>
          <cell r="CC52" t="str">
            <v>023006</v>
          </cell>
          <cell r="CD52">
            <v>35</v>
          </cell>
          <cell r="CE52" t="str">
            <v>023005</v>
          </cell>
          <cell r="CF52">
            <v>75</v>
          </cell>
          <cell r="CG52" t="str">
            <v>023005</v>
          </cell>
          <cell r="CH52">
            <v>45</v>
          </cell>
          <cell r="CI52" t="str">
            <v>023002</v>
          </cell>
          <cell r="CJ52">
            <v>294</v>
          </cell>
          <cell r="CK52" t="str">
            <v>023500</v>
          </cell>
          <cell r="CL52">
            <v>1359</v>
          </cell>
          <cell r="CM52" t="str">
            <v>023500</v>
          </cell>
          <cell r="CN52">
            <v>1027</v>
          </cell>
          <cell r="CO52" t="str">
            <v>023005</v>
          </cell>
          <cell r="CP52">
            <v>48</v>
          </cell>
          <cell r="CQ52" t="str">
            <v>023500</v>
          </cell>
          <cell r="CR52">
            <v>967</v>
          </cell>
          <cell r="CS52" t="str">
            <v>023006</v>
          </cell>
          <cell r="CT52">
            <v>32</v>
          </cell>
          <cell r="CU52" t="str">
            <v>023500</v>
          </cell>
          <cell r="CV52">
            <v>942</v>
          </cell>
          <cell r="CW52" t="str">
            <v>023500</v>
          </cell>
          <cell r="CX52">
            <v>1139</v>
          </cell>
          <cell r="CY52" t="str">
            <v>023500</v>
          </cell>
          <cell r="CZ52">
            <v>956</v>
          </cell>
          <cell r="DA52" t="str">
            <v>023005</v>
          </cell>
          <cell r="DB52">
            <v>44</v>
          </cell>
          <cell r="DC52" t="str">
            <v>023500</v>
          </cell>
          <cell r="DD52">
            <v>934</v>
          </cell>
          <cell r="DE52" t="str">
            <v>023006</v>
          </cell>
          <cell r="DF52">
            <v>33</v>
          </cell>
          <cell r="DG52" t="str">
            <v>023500</v>
          </cell>
          <cell r="DH52">
            <v>976</v>
          </cell>
          <cell r="DI52" t="str">
            <v>023006</v>
          </cell>
          <cell r="DJ52">
            <v>20</v>
          </cell>
          <cell r="DK52" t="str">
            <v>023500</v>
          </cell>
          <cell r="DL52">
            <v>1072</v>
          </cell>
          <cell r="DM52" t="str">
            <v>023500</v>
          </cell>
          <cell r="DN52">
            <v>1166</v>
          </cell>
          <cell r="DO52" t="str">
            <v>023500</v>
          </cell>
          <cell r="DP52">
            <v>1181</v>
          </cell>
          <cell r="DQ52" t="str">
            <v>023500</v>
          </cell>
          <cell r="DR52">
            <v>1280</v>
          </cell>
          <cell r="DS52" t="str">
            <v>023006</v>
          </cell>
          <cell r="DT52">
            <v>82</v>
          </cell>
          <cell r="DU52" t="str">
            <v>023006</v>
          </cell>
          <cell r="DV52">
            <v>43</v>
          </cell>
          <cell r="DW52" t="str">
            <v>023500</v>
          </cell>
          <cell r="DX52">
            <v>1373</v>
          </cell>
          <cell r="DY52" t="str">
            <v>023500</v>
          </cell>
          <cell r="DZ52">
            <v>1545</v>
          </cell>
          <cell r="EA52" t="str">
            <v>023500</v>
          </cell>
          <cell r="EB52">
            <v>1417</v>
          </cell>
          <cell r="EC52" t="str">
            <v>023500</v>
          </cell>
          <cell r="ED52">
            <v>1572</v>
          </cell>
          <cell r="EE52" t="str">
            <v>023500</v>
          </cell>
          <cell r="EF52">
            <v>1529</v>
          </cell>
          <cell r="EG52" t="str">
            <v>023005</v>
          </cell>
          <cell r="EH52">
            <v>108</v>
          </cell>
          <cell r="EI52" t="str">
            <v>023500</v>
          </cell>
          <cell r="EJ52">
            <v>1516</v>
          </cell>
          <cell r="EK52" t="str">
            <v>023500</v>
          </cell>
          <cell r="EL52">
            <v>1647</v>
          </cell>
          <cell r="EM52" t="str">
            <v>023500</v>
          </cell>
          <cell r="EN52">
            <v>1383</v>
          </cell>
          <cell r="EO52" t="str">
            <v>023500</v>
          </cell>
          <cell r="EP52">
            <v>1554</v>
          </cell>
          <cell r="EQ52" t="str">
            <v>023500</v>
          </cell>
          <cell r="ER52">
            <v>1335</v>
          </cell>
          <cell r="ES52" t="str">
            <v>023006</v>
          </cell>
          <cell r="ET52">
            <v>49</v>
          </cell>
          <cell r="EU52" t="str">
            <v>023500</v>
          </cell>
          <cell r="EV52">
            <v>1316</v>
          </cell>
          <cell r="EW52" t="str">
            <v>023006</v>
          </cell>
          <cell r="EX52">
            <v>45</v>
          </cell>
          <cell r="EY52" t="str">
            <v>024001</v>
          </cell>
          <cell r="EZ52">
            <v>242</v>
          </cell>
          <cell r="FA52" t="str">
            <v>023500</v>
          </cell>
          <cell r="FB52">
            <v>1389</v>
          </cell>
          <cell r="FC52" t="str">
            <v>023500</v>
          </cell>
          <cell r="FD52">
            <v>1170</v>
          </cell>
          <cell r="FE52" t="str">
            <v>023500</v>
          </cell>
          <cell r="FF52">
            <v>1300</v>
          </cell>
          <cell r="FG52" t="str">
            <v>023500</v>
          </cell>
          <cell r="FH52">
            <v>1032</v>
          </cell>
          <cell r="FI52" t="str">
            <v>023500</v>
          </cell>
          <cell r="FJ52">
            <v>1357</v>
          </cell>
          <cell r="FK52" t="str">
            <v>023500</v>
          </cell>
          <cell r="FL52">
            <v>1042</v>
          </cell>
          <cell r="FM52" t="str">
            <v>023500</v>
          </cell>
          <cell r="FN52">
            <v>1204</v>
          </cell>
          <cell r="FO52" t="str">
            <v>023500</v>
          </cell>
          <cell r="FP52">
            <v>989</v>
          </cell>
          <cell r="FQ52" t="str">
            <v>023500</v>
          </cell>
          <cell r="FR52">
            <v>1234</v>
          </cell>
          <cell r="FS52" t="str">
            <v>023500</v>
          </cell>
          <cell r="FT52">
            <v>936</v>
          </cell>
          <cell r="FU52" t="str">
            <v>023500</v>
          </cell>
          <cell r="FV52">
            <v>1220</v>
          </cell>
          <cell r="FW52" t="str">
            <v>023500</v>
          </cell>
          <cell r="FX52">
            <v>941</v>
          </cell>
          <cell r="FY52" t="str">
            <v>023500</v>
          </cell>
          <cell r="FZ52">
            <v>1194</v>
          </cell>
          <cell r="GA52" t="str">
            <v>023006</v>
          </cell>
          <cell r="GB52">
            <v>76</v>
          </cell>
          <cell r="GC52" t="str">
            <v>023500</v>
          </cell>
          <cell r="GD52">
            <v>1142</v>
          </cell>
          <cell r="GE52" t="str">
            <v>023500</v>
          </cell>
          <cell r="GF52">
            <v>942</v>
          </cell>
          <cell r="GG52" t="str">
            <v>023500</v>
          </cell>
          <cell r="GH52">
            <v>1087</v>
          </cell>
          <cell r="GI52" t="str">
            <v>023500</v>
          </cell>
          <cell r="GJ52">
            <v>874</v>
          </cell>
          <cell r="GK52" t="str">
            <v>023500</v>
          </cell>
          <cell r="GL52">
            <v>1093</v>
          </cell>
          <cell r="GM52" t="str">
            <v>023500</v>
          </cell>
          <cell r="GN52">
            <v>897</v>
          </cell>
          <cell r="GO52" t="str">
            <v>023500</v>
          </cell>
          <cell r="GP52">
            <v>1084</v>
          </cell>
          <cell r="GQ52" t="str">
            <v>023500</v>
          </cell>
          <cell r="GR52">
            <v>838</v>
          </cell>
          <cell r="GS52" t="str">
            <v>023500</v>
          </cell>
          <cell r="GT52">
            <v>1011</v>
          </cell>
          <cell r="GU52" t="str">
            <v>023500</v>
          </cell>
          <cell r="GV52">
            <v>800</v>
          </cell>
          <cell r="GW52" t="str">
            <v>023500</v>
          </cell>
          <cell r="GX52">
            <v>986</v>
          </cell>
          <cell r="GY52" t="str">
            <v>023500</v>
          </cell>
          <cell r="GZ52">
            <v>789</v>
          </cell>
          <cell r="HA52" t="str">
            <v>023500</v>
          </cell>
          <cell r="HB52">
            <v>1001</v>
          </cell>
          <cell r="HC52" t="str">
            <v>023500</v>
          </cell>
          <cell r="HD52">
            <v>807</v>
          </cell>
          <cell r="HE52" t="str">
            <v>023006</v>
          </cell>
          <cell r="HF52">
            <v>96</v>
          </cell>
          <cell r="HG52" t="str">
            <v>023500</v>
          </cell>
          <cell r="HH52">
            <v>773</v>
          </cell>
          <cell r="HI52" t="str">
            <v>023500</v>
          </cell>
          <cell r="HJ52">
            <v>1014</v>
          </cell>
          <cell r="HK52" t="str">
            <v>023500</v>
          </cell>
          <cell r="HL52">
            <v>795</v>
          </cell>
          <cell r="HM52" t="str">
            <v>023500</v>
          </cell>
          <cell r="HN52">
            <v>1030</v>
          </cell>
          <cell r="HO52" t="str">
            <v>023500</v>
          </cell>
          <cell r="HP52">
            <v>798</v>
          </cell>
          <cell r="HQ52" t="str">
            <v>023500</v>
          </cell>
          <cell r="HR52">
            <v>1075</v>
          </cell>
          <cell r="HS52" t="str">
            <v>023500</v>
          </cell>
          <cell r="HT52">
            <v>846</v>
          </cell>
          <cell r="HU52" t="str">
            <v>023500</v>
          </cell>
          <cell r="HV52">
            <v>1172</v>
          </cell>
          <cell r="HW52" t="str">
            <v>023500</v>
          </cell>
          <cell r="HX52">
            <v>855</v>
          </cell>
          <cell r="HY52" t="str">
            <v>023500</v>
          </cell>
          <cell r="HZ52">
            <v>1203</v>
          </cell>
          <cell r="IA52" t="str">
            <v>023500</v>
          </cell>
          <cell r="IB52">
            <v>977</v>
          </cell>
          <cell r="IC52" t="str">
            <v>023500</v>
          </cell>
          <cell r="ID52">
            <v>1232</v>
          </cell>
          <cell r="IE52" t="str">
            <v>023500</v>
          </cell>
          <cell r="IF52">
            <v>889</v>
          </cell>
          <cell r="IG52" t="str">
            <v>023500</v>
          </cell>
          <cell r="IH52">
            <v>1288</v>
          </cell>
          <cell r="II52" t="str">
            <v>023500</v>
          </cell>
          <cell r="IJ52">
            <v>894</v>
          </cell>
          <cell r="IK52" t="str">
            <v>023006</v>
          </cell>
          <cell r="IL52">
            <v>125</v>
          </cell>
          <cell r="IM52" t="str">
            <v>023500</v>
          </cell>
          <cell r="IN52">
            <v>891</v>
          </cell>
          <cell r="IO52" t="str">
            <v>023500</v>
          </cell>
          <cell r="IP52">
            <v>1230</v>
          </cell>
          <cell r="IQ52" t="str">
            <v>023500</v>
          </cell>
          <cell r="IR52">
            <v>878</v>
          </cell>
          <cell r="IS52" t="str">
            <v>023500</v>
          </cell>
          <cell r="IT52">
            <v>1284</v>
          </cell>
          <cell r="IU52" t="str">
            <v>023500</v>
          </cell>
          <cell r="IV52">
            <v>770</v>
          </cell>
          <cell r="IW52" t="str">
            <v>023500</v>
          </cell>
          <cell r="IX52">
            <v>1272</v>
          </cell>
          <cell r="IY52" t="str">
            <v>023500</v>
          </cell>
          <cell r="IZ52">
            <v>696</v>
          </cell>
          <cell r="JA52" t="str">
            <v>023500</v>
          </cell>
          <cell r="JB52">
            <v>1119</v>
          </cell>
          <cell r="JC52" t="str">
            <v>024001</v>
          </cell>
          <cell r="JD52">
            <v>162</v>
          </cell>
          <cell r="JE52" t="str">
            <v>023500</v>
          </cell>
          <cell r="JF52">
            <v>1133</v>
          </cell>
          <cell r="JG52" t="str">
            <v>024001</v>
          </cell>
          <cell r="JH52">
            <v>151</v>
          </cell>
          <cell r="JI52" t="str">
            <v>023500</v>
          </cell>
          <cell r="JJ52">
            <v>1111</v>
          </cell>
          <cell r="JK52" t="str">
            <v>023500</v>
          </cell>
          <cell r="JL52">
            <v>616</v>
          </cell>
          <cell r="JM52" t="str">
            <v>023500</v>
          </cell>
          <cell r="JN52">
            <v>1025</v>
          </cell>
          <cell r="JO52" t="str">
            <v>023500</v>
          </cell>
          <cell r="JP52">
            <v>593</v>
          </cell>
          <cell r="JQ52" t="str">
            <v>023500</v>
          </cell>
          <cell r="JR52">
            <v>966</v>
          </cell>
          <cell r="JS52" t="str">
            <v>023500</v>
          </cell>
          <cell r="JT52">
            <v>535</v>
          </cell>
          <cell r="JU52" t="str">
            <v>024001</v>
          </cell>
          <cell r="JV52">
            <v>159</v>
          </cell>
          <cell r="JW52" t="str">
            <v>024001</v>
          </cell>
          <cell r="JX52">
            <v>75</v>
          </cell>
          <cell r="JY52" t="str">
            <v>024001</v>
          </cell>
          <cell r="JZ52">
            <v>107</v>
          </cell>
          <cell r="KA52" t="str">
            <v>024001</v>
          </cell>
          <cell r="KB52">
            <v>55</v>
          </cell>
          <cell r="KC52" t="str">
            <v>024001</v>
          </cell>
          <cell r="KD52">
            <v>106</v>
          </cell>
          <cell r="KE52" t="str">
            <v>024001</v>
          </cell>
          <cell r="KF52">
            <v>54</v>
          </cell>
          <cell r="KG52" t="str">
            <v>024001</v>
          </cell>
          <cell r="KH52">
            <v>81</v>
          </cell>
          <cell r="KI52" t="str">
            <v>024001</v>
          </cell>
          <cell r="KJ52">
            <v>42</v>
          </cell>
          <cell r="KK52" t="str">
            <v>024001</v>
          </cell>
          <cell r="KL52">
            <v>90</v>
          </cell>
          <cell r="KM52" t="str">
            <v>024001</v>
          </cell>
          <cell r="KN52">
            <v>37</v>
          </cell>
          <cell r="KO52" t="str">
            <v>024001</v>
          </cell>
          <cell r="KP52">
            <v>80</v>
          </cell>
          <cell r="KQ52" t="str">
            <v>024001</v>
          </cell>
          <cell r="KR52">
            <v>22</v>
          </cell>
          <cell r="KS52" t="str">
            <v>024001</v>
          </cell>
          <cell r="KT52">
            <v>30</v>
          </cell>
          <cell r="KU52" t="str">
            <v>024001</v>
          </cell>
          <cell r="KV52">
            <v>5</v>
          </cell>
          <cell r="KW52" t="str">
            <v>024001</v>
          </cell>
          <cell r="KX52">
            <v>23</v>
          </cell>
          <cell r="KY52" t="str">
            <v>024001</v>
          </cell>
          <cell r="KZ52">
            <v>9</v>
          </cell>
          <cell r="LA52" t="str">
            <v>024001</v>
          </cell>
          <cell r="LB52">
            <v>28</v>
          </cell>
          <cell r="LC52" t="str">
            <v>024001</v>
          </cell>
          <cell r="LD52">
            <v>25</v>
          </cell>
          <cell r="LE52" t="str">
            <v>024001</v>
          </cell>
          <cell r="LF52">
            <v>61</v>
          </cell>
          <cell r="LG52" t="str">
            <v>024001</v>
          </cell>
          <cell r="LH52">
            <v>16</v>
          </cell>
          <cell r="LI52" t="str">
            <v>024001</v>
          </cell>
          <cell r="LJ52">
            <v>88</v>
          </cell>
          <cell r="LK52" t="str">
            <v>024001</v>
          </cell>
          <cell r="LL52">
            <v>27</v>
          </cell>
          <cell r="LM52" t="str">
            <v>024001</v>
          </cell>
          <cell r="LN52">
            <v>93</v>
          </cell>
          <cell r="LO52" t="str">
            <v>024001</v>
          </cell>
          <cell r="LP52">
            <v>23</v>
          </cell>
          <cell r="LQ52" t="str">
            <v>024001</v>
          </cell>
          <cell r="LR52">
            <v>88</v>
          </cell>
          <cell r="LS52" t="str">
            <v>024001</v>
          </cell>
          <cell r="LT52">
            <v>26</v>
          </cell>
          <cell r="LU52" t="str">
            <v>024001</v>
          </cell>
          <cell r="LV52">
            <v>77</v>
          </cell>
          <cell r="LW52" t="str">
            <v>024001</v>
          </cell>
          <cell r="LX52">
            <v>15</v>
          </cell>
          <cell r="LY52" t="str">
            <v>024001</v>
          </cell>
          <cell r="LZ52">
            <v>77</v>
          </cell>
          <cell r="MA52" t="str">
            <v>024001</v>
          </cell>
          <cell r="MB52">
            <v>16</v>
          </cell>
          <cell r="MC52" t="str">
            <v>024001</v>
          </cell>
          <cell r="MD52">
            <v>53</v>
          </cell>
          <cell r="ME52" t="str">
            <v>024001</v>
          </cell>
          <cell r="MF52">
            <v>8</v>
          </cell>
          <cell r="MG52" t="str">
            <v>024001</v>
          </cell>
          <cell r="MH52">
            <v>60</v>
          </cell>
          <cell r="MI52" t="str">
            <v>024001</v>
          </cell>
          <cell r="MJ52">
            <v>7</v>
          </cell>
          <cell r="MK52" t="str">
            <v>024001</v>
          </cell>
          <cell r="ML52">
            <v>34</v>
          </cell>
          <cell r="MM52" t="str">
            <v>024001</v>
          </cell>
          <cell r="MN52">
            <v>6</v>
          </cell>
          <cell r="MO52" t="str">
            <v>024001</v>
          </cell>
          <cell r="MP52">
            <v>20</v>
          </cell>
          <cell r="MQ52" t="str">
            <v>024001</v>
          </cell>
          <cell r="MR52">
            <v>2</v>
          </cell>
          <cell r="MS52" t="str">
            <v>024001</v>
          </cell>
          <cell r="MT52">
            <v>27</v>
          </cell>
          <cell r="MU52" t="str">
            <v>024001</v>
          </cell>
          <cell r="MV52">
            <v>4</v>
          </cell>
          <cell r="MW52" t="str">
            <v>024001</v>
          </cell>
          <cell r="MX52">
            <v>16</v>
          </cell>
          <cell r="MY52" t="str">
            <v>024001</v>
          </cell>
          <cell r="MZ52">
            <v>5</v>
          </cell>
          <cell r="NA52" t="str">
            <v>024001</v>
          </cell>
          <cell r="NB52">
            <v>13</v>
          </cell>
          <cell r="NC52" t="str">
            <v>024001</v>
          </cell>
          <cell r="ND52">
            <v>1</v>
          </cell>
          <cell r="NE52" t="str">
            <v>024001</v>
          </cell>
          <cell r="NF52">
            <v>6</v>
          </cell>
          <cell r="NG52" t="str">
            <v>024001</v>
          </cell>
          <cell r="NH52">
            <v>3</v>
          </cell>
          <cell r="NI52" t="str">
            <v>024002</v>
          </cell>
          <cell r="NJ52">
            <v>3</v>
          </cell>
          <cell r="NK52" t="str">
            <v>024001</v>
          </cell>
          <cell r="NL52">
            <v>1</v>
          </cell>
          <cell r="NM52" t="str">
            <v>024001</v>
          </cell>
          <cell r="NN52">
            <v>2</v>
          </cell>
          <cell r="NO52" t="str">
            <v>024001</v>
          </cell>
          <cell r="NP52">
            <v>2</v>
          </cell>
          <cell r="NQ52" t="str">
            <v>024002</v>
          </cell>
          <cell r="NR52">
            <v>1</v>
          </cell>
          <cell r="NU52" t="str">
            <v>025001</v>
          </cell>
          <cell r="NV52">
            <v>4</v>
          </cell>
          <cell r="NY52" t="str">
            <v>026003</v>
          </cell>
          <cell r="NZ52">
            <v>2</v>
          </cell>
        </row>
        <row r="53">
          <cell r="C53" t="str">
            <v>025001</v>
          </cell>
          <cell r="D53">
            <v>266</v>
          </cell>
          <cell r="E53" t="str">
            <v>025001</v>
          </cell>
          <cell r="F53">
            <v>257</v>
          </cell>
          <cell r="G53" t="str">
            <v>025001</v>
          </cell>
          <cell r="H53">
            <v>298</v>
          </cell>
          <cell r="I53" t="str">
            <v>025001</v>
          </cell>
          <cell r="J53">
            <v>253</v>
          </cell>
          <cell r="K53" t="str">
            <v>025001</v>
          </cell>
          <cell r="L53">
            <v>324</v>
          </cell>
          <cell r="M53" t="str">
            <v>025001</v>
          </cell>
          <cell r="N53">
            <v>292</v>
          </cell>
          <cell r="O53" t="str">
            <v>025001</v>
          </cell>
          <cell r="P53">
            <v>360</v>
          </cell>
          <cell r="Q53" t="str">
            <v>025001</v>
          </cell>
          <cell r="R53">
            <v>317</v>
          </cell>
          <cell r="S53" t="str">
            <v>025001</v>
          </cell>
          <cell r="T53">
            <v>418</v>
          </cell>
          <cell r="U53" t="str">
            <v>025001</v>
          </cell>
          <cell r="V53">
            <v>381</v>
          </cell>
          <cell r="W53" t="str">
            <v>025001</v>
          </cell>
          <cell r="X53">
            <v>441</v>
          </cell>
          <cell r="Y53" t="str">
            <v>025001</v>
          </cell>
          <cell r="Z53">
            <v>416</v>
          </cell>
          <cell r="AA53" t="str">
            <v>025001</v>
          </cell>
          <cell r="AB53">
            <v>439</v>
          </cell>
          <cell r="AC53" t="str">
            <v>024006</v>
          </cell>
          <cell r="AD53">
            <v>73</v>
          </cell>
          <cell r="AE53" t="str">
            <v>025001</v>
          </cell>
          <cell r="AF53">
            <v>462</v>
          </cell>
          <cell r="AG53" t="str">
            <v>025001</v>
          </cell>
          <cell r="AH53">
            <v>463</v>
          </cell>
          <cell r="AI53" t="str">
            <v>025001</v>
          </cell>
          <cell r="AJ53">
            <v>441</v>
          </cell>
          <cell r="AK53" t="str">
            <v>025001</v>
          </cell>
          <cell r="AL53">
            <v>407</v>
          </cell>
          <cell r="AM53" t="str">
            <v>025001</v>
          </cell>
          <cell r="AN53">
            <v>421</v>
          </cell>
          <cell r="AO53" t="str">
            <v>025001</v>
          </cell>
          <cell r="AP53">
            <v>377</v>
          </cell>
          <cell r="AQ53" t="str">
            <v>025001</v>
          </cell>
          <cell r="AR53">
            <v>449</v>
          </cell>
          <cell r="AS53" t="str">
            <v>025001</v>
          </cell>
          <cell r="AT53">
            <v>417</v>
          </cell>
          <cell r="AU53" t="str">
            <v>025001</v>
          </cell>
          <cell r="AV53">
            <v>434</v>
          </cell>
          <cell r="AW53" t="str">
            <v>025001</v>
          </cell>
          <cell r="AX53">
            <v>422</v>
          </cell>
          <cell r="AY53" t="str">
            <v>025001</v>
          </cell>
          <cell r="AZ53">
            <v>423</v>
          </cell>
          <cell r="BA53" t="str">
            <v>025001</v>
          </cell>
          <cell r="BB53">
            <v>413</v>
          </cell>
          <cell r="BC53" t="str">
            <v>024006</v>
          </cell>
          <cell r="BD53">
            <v>71</v>
          </cell>
          <cell r="BE53" t="str">
            <v>024006</v>
          </cell>
          <cell r="BF53">
            <v>71</v>
          </cell>
          <cell r="BG53" t="str">
            <v>024006</v>
          </cell>
          <cell r="BH53">
            <v>79</v>
          </cell>
          <cell r="BI53" t="str">
            <v>024006</v>
          </cell>
          <cell r="BJ53">
            <v>49</v>
          </cell>
          <cell r="BK53" t="str">
            <v>024006</v>
          </cell>
          <cell r="BL53">
            <v>66</v>
          </cell>
          <cell r="BM53" t="str">
            <v>024006</v>
          </cell>
          <cell r="BN53">
            <v>74</v>
          </cell>
          <cell r="BO53" t="str">
            <v>022800</v>
          </cell>
          <cell r="BP53">
            <v>152</v>
          </cell>
          <cell r="BQ53" t="str">
            <v>022800</v>
          </cell>
          <cell r="BR53">
            <v>512</v>
          </cell>
          <cell r="BS53" t="str">
            <v>023002</v>
          </cell>
          <cell r="BT53">
            <v>323</v>
          </cell>
          <cell r="BU53" t="str">
            <v>023006</v>
          </cell>
          <cell r="BV53">
            <v>65</v>
          </cell>
          <cell r="BW53" t="str">
            <v>023002</v>
          </cell>
          <cell r="BX53">
            <v>305</v>
          </cell>
          <cell r="BY53" t="str">
            <v>023006</v>
          </cell>
          <cell r="BZ53">
            <v>42</v>
          </cell>
          <cell r="CA53" t="str">
            <v>024001</v>
          </cell>
          <cell r="CB53">
            <v>207</v>
          </cell>
          <cell r="CC53" t="str">
            <v>023500</v>
          </cell>
          <cell r="CD53">
            <v>2530</v>
          </cell>
          <cell r="CE53" t="str">
            <v>023006</v>
          </cell>
          <cell r="CF53">
            <v>60</v>
          </cell>
          <cell r="CG53" t="str">
            <v>023006</v>
          </cell>
          <cell r="CH53">
            <v>34</v>
          </cell>
          <cell r="CI53" t="str">
            <v>023005</v>
          </cell>
          <cell r="CJ53">
            <v>75</v>
          </cell>
          <cell r="CK53" t="str">
            <v>024001</v>
          </cell>
          <cell r="CL53">
            <v>123</v>
          </cell>
          <cell r="CM53" t="str">
            <v>024001</v>
          </cell>
          <cell r="CN53">
            <v>215</v>
          </cell>
          <cell r="CO53" t="str">
            <v>023006</v>
          </cell>
          <cell r="CP53">
            <v>23</v>
          </cell>
          <cell r="CQ53" t="str">
            <v>024001</v>
          </cell>
          <cell r="CR53">
            <v>239</v>
          </cell>
          <cell r="CS53" t="str">
            <v>023500</v>
          </cell>
          <cell r="CT53">
            <v>1189</v>
          </cell>
          <cell r="CU53" t="str">
            <v>024001</v>
          </cell>
          <cell r="CV53">
            <v>246</v>
          </cell>
          <cell r="CW53" t="str">
            <v>024001</v>
          </cell>
          <cell r="CX53">
            <v>158</v>
          </cell>
          <cell r="CY53" t="str">
            <v>024001</v>
          </cell>
          <cell r="CZ53">
            <v>260</v>
          </cell>
          <cell r="DA53" t="str">
            <v>023006</v>
          </cell>
          <cell r="DB53">
            <v>31</v>
          </cell>
          <cell r="DC53" t="str">
            <v>024001</v>
          </cell>
          <cell r="DD53">
            <v>262</v>
          </cell>
          <cell r="DE53" t="str">
            <v>023500</v>
          </cell>
          <cell r="DF53">
            <v>1102</v>
          </cell>
          <cell r="DG53" t="str">
            <v>024001</v>
          </cell>
          <cell r="DH53">
            <v>227</v>
          </cell>
          <cell r="DI53" t="str">
            <v>023500</v>
          </cell>
          <cell r="DJ53">
            <v>1081</v>
          </cell>
          <cell r="DK53" t="str">
            <v>024001</v>
          </cell>
          <cell r="DL53">
            <v>271</v>
          </cell>
          <cell r="DM53" t="str">
            <v>024001</v>
          </cell>
          <cell r="DN53">
            <v>185</v>
          </cell>
          <cell r="DO53" t="str">
            <v>024001</v>
          </cell>
          <cell r="DP53">
            <v>291</v>
          </cell>
          <cell r="DQ53" t="str">
            <v>024001</v>
          </cell>
          <cell r="DR53">
            <v>212</v>
          </cell>
          <cell r="DS53" t="str">
            <v>023500</v>
          </cell>
          <cell r="DT53">
            <v>1256</v>
          </cell>
          <cell r="DU53" t="str">
            <v>023500</v>
          </cell>
          <cell r="DV53">
            <v>1487</v>
          </cell>
          <cell r="DW53" t="str">
            <v>024001</v>
          </cell>
          <cell r="DX53">
            <v>340</v>
          </cell>
          <cell r="DY53" t="str">
            <v>024001</v>
          </cell>
          <cell r="DZ53">
            <v>257</v>
          </cell>
          <cell r="EA53" t="str">
            <v>024001</v>
          </cell>
          <cell r="EB53">
            <v>347</v>
          </cell>
          <cell r="EC53" t="str">
            <v>024001</v>
          </cell>
          <cell r="ED53">
            <v>250</v>
          </cell>
          <cell r="EE53" t="str">
            <v>024001</v>
          </cell>
          <cell r="EF53">
            <v>345</v>
          </cell>
          <cell r="EG53" t="str">
            <v>023006</v>
          </cell>
          <cell r="EH53">
            <v>59</v>
          </cell>
          <cell r="EI53" t="str">
            <v>024001</v>
          </cell>
          <cell r="EJ53">
            <v>305</v>
          </cell>
          <cell r="EK53" t="str">
            <v>024001</v>
          </cell>
          <cell r="EL53">
            <v>269</v>
          </cell>
          <cell r="EM53" t="str">
            <v>024001</v>
          </cell>
          <cell r="EN53">
            <v>295</v>
          </cell>
          <cell r="EO53" t="str">
            <v>024001</v>
          </cell>
          <cell r="EP53">
            <v>240</v>
          </cell>
          <cell r="EQ53" t="str">
            <v>024001</v>
          </cell>
          <cell r="ER53">
            <v>281</v>
          </cell>
          <cell r="ES53" t="str">
            <v>023500</v>
          </cell>
          <cell r="ET53">
            <v>1580</v>
          </cell>
          <cell r="EU53" t="str">
            <v>024001</v>
          </cell>
          <cell r="EV53">
            <v>299</v>
          </cell>
          <cell r="EW53" t="str">
            <v>023500</v>
          </cell>
          <cell r="EX53">
            <v>1526</v>
          </cell>
          <cell r="EY53" t="str">
            <v>024002</v>
          </cell>
          <cell r="EZ53">
            <v>116</v>
          </cell>
          <cell r="FA53" t="str">
            <v>024001</v>
          </cell>
          <cell r="FB53">
            <v>229</v>
          </cell>
          <cell r="FC53" t="str">
            <v>024001</v>
          </cell>
          <cell r="FD53">
            <v>263</v>
          </cell>
          <cell r="FE53" t="str">
            <v>024001</v>
          </cell>
          <cell r="FF53">
            <v>239</v>
          </cell>
          <cell r="FG53" t="str">
            <v>024001</v>
          </cell>
          <cell r="FH53">
            <v>248</v>
          </cell>
          <cell r="FI53" t="str">
            <v>024001</v>
          </cell>
          <cell r="FJ53">
            <v>239</v>
          </cell>
          <cell r="FK53" t="str">
            <v>024001</v>
          </cell>
          <cell r="FL53">
            <v>243</v>
          </cell>
          <cell r="FM53" t="str">
            <v>024001</v>
          </cell>
          <cell r="FN53">
            <v>247</v>
          </cell>
          <cell r="FO53" t="str">
            <v>024001</v>
          </cell>
          <cell r="FP53">
            <v>209</v>
          </cell>
          <cell r="FQ53" t="str">
            <v>024001</v>
          </cell>
          <cell r="FR53">
            <v>245</v>
          </cell>
          <cell r="FS53" t="str">
            <v>024001</v>
          </cell>
          <cell r="FT53">
            <v>223</v>
          </cell>
          <cell r="FU53" t="str">
            <v>024001</v>
          </cell>
          <cell r="FV53">
            <v>238</v>
          </cell>
          <cell r="FW53" t="str">
            <v>024001</v>
          </cell>
          <cell r="FX53">
            <v>196</v>
          </cell>
          <cell r="FY53" t="str">
            <v>024001</v>
          </cell>
          <cell r="FZ53">
            <v>230</v>
          </cell>
          <cell r="GA53" t="str">
            <v>023500</v>
          </cell>
          <cell r="GB53">
            <v>943</v>
          </cell>
          <cell r="GC53" t="str">
            <v>024001</v>
          </cell>
          <cell r="GD53">
            <v>210</v>
          </cell>
          <cell r="GE53" t="str">
            <v>024001</v>
          </cell>
          <cell r="GF53">
            <v>233</v>
          </cell>
          <cell r="GG53" t="str">
            <v>024001</v>
          </cell>
          <cell r="GH53">
            <v>231</v>
          </cell>
          <cell r="GI53" t="str">
            <v>024001</v>
          </cell>
          <cell r="GJ53">
            <v>235</v>
          </cell>
          <cell r="GK53" t="str">
            <v>024001</v>
          </cell>
          <cell r="GL53">
            <v>217</v>
          </cell>
          <cell r="GM53" t="str">
            <v>024001</v>
          </cell>
          <cell r="GN53">
            <v>229</v>
          </cell>
          <cell r="GO53" t="str">
            <v>024001</v>
          </cell>
          <cell r="GP53">
            <v>230</v>
          </cell>
          <cell r="GQ53" t="str">
            <v>024001</v>
          </cell>
          <cell r="GR53">
            <v>214</v>
          </cell>
          <cell r="GS53" t="str">
            <v>024001</v>
          </cell>
          <cell r="GT53">
            <v>246</v>
          </cell>
          <cell r="GU53" t="str">
            <v>024001</v>
          </cell>
          <cell r="GV53">
            <v>236</v>
          </cell>
          <cell r="GW53" t="str">
            <v>024001</v>
          </cell>
          <cell r="GX53">
            <v>225</v>
          </cell>
          <cell r="GY53" t="str">
            <v>024001</v>
          </cell>
          <cell r="GZ53">
            <v>246</v>
          </cell>
          <cell r="HA53" t="str">
            <v>024001</v>
          </cell>
          <cell r="HB53">
            <v>243</v>
          </cell>
          <cell r="HC53" t="str">
            <v>024001</v>
          </cell>
          <cell r="HD53">
            <v>256</v>
          </cell>
          <cell r="HE53" t="str">
            <v>023500</v>
          </cell>
          <cell r="HF53">
            <v>1005</v>
          </cell>
          <cell r="HG53" t="str">
            <v>024001</v>
          </cell>
          <cell r="HH53">
            <v>260</v>
          </cell>
          <cell r="HI53" t="str">
            <v>024001</v>
          </cell>
          <cell r="HJ53">
            <v>258</v>
          </cell>
          <cell r="HK53" t="str">
            <v>024001</v>
          </cell>
          <cell r="HL53">
            <v>266</v>
          </cell>
          <cell r="HM53" t="str">
            <v>024001</v>
          </cell>
          <cell r="HN53">
            <v>288</v>
          </cell>
          <cell r="HO53" t="str">
            <v>024001</v>
          </cell>
          <cell r="HP53">
            <v>273</v>
          </cell>
          <cell r="HQ53" t="str">
            <v>024001</v>
          </cell>
          <cell r="HR53">
            <v>321</v>
          </cell>
          <cell r="HS53" t="str">
            <v>024001</v>
          </cell>
          <cell r="HT53">
            <v>299</v>
          </cell>
          <cell r="HU53" t="str">
            <v>024001</v>
          </cell>
          <cell r="HV53">
            <v>310</v>
          </cell>
          <cell r="HW53" t="str">
            <v>024001</v>
          </cell>
          <cell r="HX53">
            <v>287</v>
          </cell>
          <cell r="HY53" t="str">
            <v>024001</v>
          </cell>
          <cell r="HZ53">
            <v>344</v>
          </cell>
          <cell r="IA53" t="str">
            <v>024001</v>
          </cell>
          <cell r="IB53">
            <v>281</v>
          </cell>
          <cell r="IC53" t="str">
            <v>024001</v>
          </cell>
          <cell r="ID53">
            <v>343</v>
          </cell>
          <cell r="IE53" t="str">
            <v>024001</v>
          </cell>
          <cell r="IF53">
            <v>306</v>
          </cell>
          <cell r="IG53" t="str">
            <v>024001</v>
          </cell>
          <cell r="IH53">
            <v>330</v>
          </cell>
          <cell r="II53" t="str">
            <v>024001</v>
          </cell>
          <cell r="IJ53">
            <v>282</v>
          </cell>
          <cell r="IK53" t="str">
            <v>023500</v>
          </cell>
          <cell r="IL53">
            <v>1293</v>
          </cell>
          <cell r="IM53" t="str">
            <v>024001</v>
          </cell>
          <cell r="IN53">
            <v>290</v>
          </cell>
          <cell r="IO53" t="str">
            <v>024001</v>
          </cell>
          <cell r="IP53">
            <v>309</v>
          </cell>
          <cell r="IQ53" t="str">
            <v>024001</v>
          </cell>
          <cell r="IR53">
            <v>254</v>
          </cell>
          <cell r="IS53" t="str">
            <v>024001</v>
          </cell>
          <cell r="IT53">
            <v>293</v>
          </cell>
          <cell r="IU53" t="str">
            <v>024001</v>
          </cell>
          <cell r="IV53">
            <v>230</v>
          </cell>
          <cell r="IW53" t="str">
            <v>024001</v>
          </cell>
          <cell r="IX53">
            <v>259</v>
          </cell>
          <cell r="IY53" t="str">
            <v>024001</v>
          </cell>
          <cell r="IZ53">
            <v>169</v>
          </cell>
          <cell r="JA53" t="str">
            <v>024001</v>
          </cell>
          <cell r="JB53">
            <v>233</v>
          </cell>
          <cell r="JC53" t="str">
            <v>024002</v>
          </cell>
          <cell r="JD53">
            <v>50</v>
          </cell>
          <cell r="JE53" t="str">
            <v>024001</v>
          </cell>
          <cell r="JF53">
            <v>212</v>
          </cell>
          <cell r="JG53" t="str">
            <v>024002</v>
          </cell>
          <cell r="JH53">
            <v>53</v>
          </cell>
          <cell r="JI53" t="str">
            <v>024001</v>
          </cell>
          <cell r="JJ53">
            <v>212</v>
          </cell>
          <cell r="JK53" t="str">
            <v>024001</v>
          </cell>
          <cell r="JL53">
            <v>110</v>
          </cell>
          <cell r="JM53" t="str">
            <v>024001</v>
          </cell>
          <cell r="JN53">
            <v>175</v>
          </cell>
          <cell r="JO53" t="str">
            <v>024001</v>
          </cell>
          <cell r="JP53">
            <v>122</v>
          </cell>
          <cell r="JQ53" t="str">
            <v>024001</v>
          </cell>
          <cell r="JR53">
            <v>191</v>
          </cell>
          <cell r="JS53" t="str">
            <v>024001</v>
          </cell>
          <cell r="JT53">
            <v>96</v>
          </cell>
          <cell r="JU53" t="str">
            <v>024002</v>
          </cell>
          <cell r="JV53">
            <v>51</v>
          </cell>
          <cell r="JW53" t="str">
            <v>024002</v>
          </cell>
          <cell r="JX53">
            <v>28</v>
          </cell>
          <cell r="JY53" t="str">
            <v>024002</v>
          </cell>
          <cell r="JZ53">
            <v>43</v>
          </cell>
          <cell r="KA53" t="str">
            <v>024002</v>
          </cell>
          <cell r="KB53">
            <v>29</v>
          </cell>
          <cell r="KC53" t="str">
            <v>024002</v>
          </cell>
          <cell r="KD53">
            <v>54</v>
          </cell>
          <cell r="KE53" t="str">
            <v>024002</v>
          </cell>
          <cell r="KF53">
            <v>17</v>
          </cell>
          <cell r="KG53" t="str">
            <v>024002</v>
          </cell>
          <cell r="KH53">
            <v>30</v>
          </cell>
          <cell r="KI53" t="str">
            <v>024002</v>
          </cell>
          <cell r="KJ53">
            <v>14</v>
          </cell>
          <cell r="KK53" t="str">
            <v>024002</v>
          </cell>
          <cell r="KL53">
            <v>27</v>
          </cell>
          <cell r="KM53" t="str">
            <v>024002</v>
          </cell>
          <cell r="KN53">
            <v>10</v>
          </cell>
          <cell r="KO53" t="str">
            <v>024002</v>
          </cell>
          <cell r="KP53">
            <v>13</v>
          </cell>
          <cell r="KQ53" t="str">
            <v>024002</v>
          </cell>
          <cell r="KR53">
            <v>1</v>
          </cell>
          <cell r="KS53" t="str">
            <v>024002</v>
          </cell>
          <cell r="KT53">
            <v>10</v>
          </cell>
          <cell r="KU53" t="str">
            <v>024002</v>
          </cell>
          <cell r="KV53">
            <v>1</v>
          </cell>
          <cell r="KW53" t="str">
            <v>024002</v>
          </cell>
          <cell r="KX53">
            <v>5</v>
          </cell>
          <cell r="KY53" t="str">
            <v>024002</v>
          </cell>
          <cell r="KZ53">
            <v>3</v>
          </cell>
          <cell r="LA53" t="str">
            <v>024002</v>
          </cell>
          <cell r="LB53">
            <v>6</v>
          </cell>
          <cell r="LC53" t="str">
            <v>024002</v>
          </cell>
          <cell r="LD53">
            <v>6</v>
          </cell>
          <cell r="LE53" t="str">
            <v>024002</v>
          </cell>
          <cell r="LF53">
            <v>20</v>
          </cell>
          <cell r="LG53" t="str">
            <v>024002</v>
          </cell>
          <cell r="LH53">
            <v>6</v>
          </cell>
          <cell r="LI53" t="str">
            <v>024002</v>
          </cell>
          <cell r="LJ53">
            <v>20</v>
          </cell>
          <cell r="LK53" t="str">
            <v>024002</v>
          </cell>
          <cell r="LL53">
            <v>9</v>
          </cell>
          <cell r="LM53" t="str">
            <v>024002</v>
          </cell>
          <cell r="LN53">
            <v>27</v>
          </cell>
          <cell r="LO53" t="str">
            <v>024002</v>
          </cell>
          <cell r="LP53">
            <v>6</v>
          </cell>
          <cell r="LQ53" t="str">
            <v>024002</v>
          </cell>
          <cell r="LR53">
            <v>35</v>
          </cell>
          <cell r="LS53" t="str">
            <v>024002</v>
          </cell>
          <cell r="LT53">
            <v>12</v>
          </cell>
          <cell r="LU53" t="str">
            <v>024002</v>
          </cell>
          <cell r="LV53">
            <v>21</v>
          </cell>
          <cell r="LW53" t="str">
            <v>024002</v>
          </cell>
          <cell r="LX53">
            <v>7</v>
          </cell>
          <cell r="LY53" t="str">
            <v>024002</v>
          </cell>
          <cell r="LZ53">
            <v>25</v>
          </cell>
          <cell r="MA53" t="str">
            <v>024002</v>
          </cell>
          <cell r="MB53">
            <v>6</v>
          </cell>
          <cell r="MC53" t="str">
            <v>024002</v>
          </cell>
          <cell r="MD53">
            <v>24</v>
          </cell>
          <cell r="ME53" t="str">
            <v>024002</v>
          </cell>
          <cell r="MF53">
            <v>12</v>
          </cell>
          <cell r="MG53" t="str">
            <v>024002</v>
          </cell>
          <cell r="MH53">
            <v>26</v>
          </cell>
          <cell r="MI53" t="str">
            <v>024002</v>
          </cell>
          <cell r="MJ53">
            <v>1</v>
          </cell>
          <cell r="MK53" t="str">
            <v>024002</v>
          </cell>
          <cell r="ML53">
            <v>8</v>
          </cell>
          <cell r="MM53" t="str">
            <v>024002</v>
          </cell>
          <cell r="MN53">
            <v>2</v>
          </cell>
          <cell r="MO53" t="str">
            <v>024002</v>
          </cell>
          <cell r="MP53">
            <v>11</v>
          </cell>
          <cell r="MQ53" t="str">
            <v>024002</v>
          </cell>
          <cell r="MR53">
            <v>3</v>
          </cell>
          <cell r="MS53" t="str">
            <v>024002</v>
          </cell>
          <cell r="MT53">
            <v>13</v>
          </cell>
          <cell r="MW53" t="str">
            <v>024002</v>
          </cell>
          <cell r="MX53">
            <v>9</v>
          </cell>
          <cell r="MY53" t="str">
            <v>024002</v>
          </cell>
          <cell r="MZ53">
            <v>3</v>
          </cell>
          <cell r="NA53" t="str">
            <v>024002</v>
          </cell>
          <cell r="NB53">
            <v>4</v>
          </cell>
          <cell r="NC53" t="str">
            <v>024002</v>
          </cell>
          <cell r="ND53">
            <v>1</v>
          </cell>
          <cell r="NE53" t="str">
            <v>024002</v>
          </cell>
          <cell r="NF53">
            <v>5</v>
          </cell>
          <cell r="NG53" t="str">
            <v>024002</v>
          </cell>
          <cell r="NH53">
            <v>1</v>
          </cell>
          <cell r="NI53" t="str">
            <v>024005</v>
          </cell>
          <cell r="NJ53">
            <v>33</v>
          </cell>
          <cell r="NK53" t="str">
            <v>024002</v>
          </cell>
          <cell r="NL53">
            <v>1</v>
          </cell>
          <cell r="NM53" t="str">
            <v>024002</v>
          </cell>
          <cell r="NN53">
            <v>2</v>
          </cell>
          <cell r="NQ53" t="str">
            <v>024005</v>
          </cell>
          <cell r="NR53">
            <v>13</v>
          </cell>
          <cell r="NU53" t="str">
            <v>025002</v>
          </cell>
          <cell r="NV53">
            <v>3</v>
          </cell>
          <cell r="NY53" t="str">
            <v>026004</v>
          </cell>
          <cell r="NZ53">
            <v>4</v>
          </cell>
        </row>
        <row r="54">
          <cell r="C54" t="str">
            <v>025002</v>
          </cell>
          <cell r="D54">
            <v>65</v>
          </cell>
          <cell r="E54" t="str">
            <v>025002</v>
          </cell>
          <cell r="F54">
            <v>70</v>
          </cell>
          <cell r="G54" t="str">
            <v>025002</v>
          </cell>
          <cell r="H54">
            <v>89</v>
          </cell>
          <cell r="I54" t="str">
            <v>025002</v>
          </cell>
          <cell r="J54">
            <v>83</v>
          </cell>
          <cell r="K54" t="str">
            <v>025002</v>
          </cell>
          <cell r="L54">
            <v>89</v>
          </cell>
          <cell r="M54" t="str">
            <v>025002</v>
          </cell>
          <cell r="N54">
            <v>95</v>
          </cell>
          <cell r="O54" t="str">
            <v>025002</v>
          </cell>
          <cell r="P54">
            <v>111</v>
          </cell>
          <cell r="Q54" t="str">
            <v>025002</v>
          </cell>
          <cell r="R54">
            <v>103</v>
          </cell>
          <cell r="S54" t="str">
            <v>025002</v>
          </cell>
          <cell r="T54">
            <v>116</v>
          </cell>
          <cell r="U54" t="str">
            <v>025002</v>
          </cell>
          <cell r="V54">
            <v>107</v>
          </cell>
          <cell r="W54" t="str">
            <v>025002</v>
          </cell>
          <cell r="X54">
            <v>133</v>
          </cell>
          <cell r="Y54" t="str">
            <v>025002</v>
          </cell>
          <cell r="Z54">
            <v>141</v>
          </cell>
          <cell r="AA54" t="str">
            <v>025002</v>
          </cell>
          <cell r="AB54">
            <v>155</v>
          </cell>
          <cell r="AC54" t="str">
            <v>025001</v>
          </cell>
          <cell r="AD54">
            <v>428</v>
          </cell>
          <cell r="AE54" t="str">
            <v>025002</v>
          </cell>
          <cell r="AF54">
            <v>153</v>
          </cell>
          <cell r="AG54" t="str">
            <v>025002</v>
          </cell>
          <cell r="AH54">
            <v>152</v>
          </cell>
          <cell r="AI54" t="str">
            <v>025002</v>
          </cell>
          <cell r="AJ54">
            <v>139</v>
          </cell>
          <cell r="AK54" t="str">
            <v>025002</v>
          </cell>
          <cell r="AL54">
            <v>134</v>
          </cell>
          <cell r="AM54" t="str">
            <v>025002</v>
          </cell>
          <cell r="AN54">
            <v>172</v>
          </cell>
          <cell r="AO54" t="str">
            <v>025002</v>
          </cell>
          <cell r="AP54">
            <v>157</v>
          </cell>
          <cell r="AQ54" t="str">
            <v>025002</v>
          </cell>
          <cell r="AR54">
            <v>171</v>
          </cell>
          <cell r="AS54" t="str">
            <v>025002</v>
          </cell>
          <cell r="AT54">
            <v>146</v>
          </cell>
          <cell r="AU54" t="str">
            <v>025002</v>
          </cell>
          <cell r="AV54">
            <v>161</v>
          </cell>
          <cell r="AW54" t="str">
            <v>025002</v>
          </cell>
          <cell r="AX54">
            <v>164</v>
          </cell>
          <cell r="AY54" t="str">
            <v>025002</v>
          </cell>
          <cell r="AZ54">
            <v>192</v>
          </cell>
          <cell r="BA54" t="str">
            <v>025002</v>
          </cell>
          <cell r="BB54">
            <v>161</v>
          </cell>
          <cell r="BC54" t="str">
            <v>025001</v>
          </cell>
          <cell r="BD54">
            <v>398</v>
          </cell>
          <cell r="BE54" t="str">
            <v>025001</v>
          </cell>
          <cell r="BF54">
            <v>363</v>
          </cell>
          <cell r="BG54" t="str">
            <v>025001</v>
          </cell>
          <cell r="BH54">
            <v>317</v>
          </cell>
          <cell r="BI54" t="str">
            <v>025001</v>
          </cell>
          <cell r="BJ54">
            <v>329</v>
          </cell>
          <cell r="BK54" t="str">
            <v>025001</v>
          </cell>
          <cell r="BL54">
            <v>313</v>
          </cell>
          <cell r="BM54" t="str">
            <v>025001</v>
          </cell>
          <cell r="BN54">
            <v>346</v>
          </cell>
          <cell r="BO54" t="str">
            <v>023002</v>
          </cell>
          <cell r="BP54">
            <v>302</v>
          </cell>
          <cell r="BQ54" t="str">
            <v>023002</v>
          </cell>
          <cell r="BR54">
            <v>261</v>
          </cell>
          <cell r="BS54" t="str">
            <v>023005</v>
          </cell>
          <cell r="BT54">
            <v>57</v>
          </cell>
          <cell r="BU54" t="str">
            <v>023500</v>
          </cell>
          <cell r="BV54">
            <v>3306</v>
          </cell>
          <cell r="BW54" t="str">
            <v>023005</v>
          </cell>
          <cell r="BX54">
            <v>78</v>
          </cell>
          <cell r="BY54" t="str">
            <v>023500</v>
          </cell>
          <cell r="BZ54">
            <v>2799</v>
          </cell>
          <cell r="CA54" t="str">
            <v>024002</v>
          </cell>
          <cell r="CB54">
            <v>110</v>
          </cell>
          <cell r="CC54" t="str">
            <v>024001</v>
          </cell>
          <cell r="CD54">
            <v>139</v>
          </cell>
          <cell r="CE54" t="str">
            <v>023500</v>
          </cell>
          <cell r="CF54">
            <v>1559</v>
          </cell>
          <cell r="CG54" t="str">
            <v>023500</v>
          </cell>
          <cell r="CH54">
            <v>1974</v>
          </cell>
          <cell r="CI54" t="str">
            <v>023006</v>
          </cell>
          <cell r="CJ54">
            <v>77</v>
          </cell>
          <cell r="CK54" t="str">
            <v>024002</v>
          </cell>
          <cell r="CL54">
            <v>58</v>
          </cell>
          <cell r="CM54" t="str">
            <v>024002</v>
          </cell>
          <cell r="CN54">
            <v>103</v>
          </cell>
          <cell r="CO54" t="str">
            <v>023500</v>
          </cell>
          <cell r="CP54">
            <v>1264</v>
          </cell>
          <cell r="CQ54" t="str">
            <v>024002</v>
          </cell>
          <cell r="CR54">
            <v>118</v>
          </cell>
          <cell r="CS54" t="str">
            <v>024001</v>
          </cell>
          <cell r="CT54">
            <v>129</v>
          </cell>
          <cell r="CU54" t="str">
            <v>024002</v>
          </cell>
          <cell r="CV54">
            <v>111</v>
          </cell>
          <cell r="CW54" t="str">
            <v>024002</v>
          </cell>
          <cell r="CX54">
            <v>54</v>
          </cell>
          <cell r="CY54" t="str">
            <v>024002</v>
          </cell>
          <cell r="CZ54">
            <v>109</v>
          </cell>
          <cell r="DA54" t="str">
            <v>023500</v>
          </cell>
          <cell r="DB54">
            <v>1128</v>
          </cell>
          <cell r="DC54" t="str">
            <v>024002</v>
          </cell>
          <cell r="DD54">
            <v>109</v>
          </cell>
          <cell r="DE54" t="str">
            <v>024001</v>
          </cell>
          <cell r="DF54">
            <v>173</v>
          </cell>
          <cell r="DG54" t="str">
            <v>024002</v>
          </cell>
          <cell r="DH54">
            <v>102</v>
          </cell>
          <cell r="DI54" t="str">
            <v>024001</v>
          </cell>
          <cell r="DJ54">
            <v>178</v>
          </cell>
          <cell r="DK54" t="str">
            <v>024002</v>
          </cell>
          <cell r="DL54">
            <v>110</v>
          </cell>
          <cell r="DM54" t="str">
            <v>024002</v>
          </cell>
          <cell r="DN54">
            <v>84</v>
          </cell>
          <cell r="DO54" t="str">
            <v>024002</v>
          </cell>
          <cell r="DP54">
            <v>136</v>
          </cell>
          <cell r="DQ54" t="str">
            <v>024002</v>
          </cell>
          <cell r="DR54">
            <v>79</v>
          </cell>
          <cell r="DS54" t="str">
            <v>024001</v>
          </cell>
          <cell r="DT54">
            <v>305</v>
          </cell>
          <cell r="DU54" t="str">
            <v>024001</v>
          </cell>
          <cell r="DV54">
            <v>220</v>
          </cell>
          <cell r="DW54" t="str">
            <v>024002</v>
          </cell>
          <cell r="DX54">
            <v>148</v>
          </cell>
          <cell r="DY54" t="str">
            <v>024002</v>
          </cell>
          <cell r="DZ54">
            <v>124</v>
          </cell>
          <cell r="EA54" t="str">
            <v>024002</v>
          </cell>
          <cell r="EB54">
            <v>145</v>
          </cell>
          <cell r="EC54" t="str">
            <v>024002</v>
          </cell>
          <cell r="ED54">
            <v>115</v>
          </cell>
          <cell r="EE54" t="str">
            <v>024002</v>
          </cell>
          <cell r="EF54">
            <v>156</v>
          </cell>
          <cell r="EG54" t="str">
            <v>023500</v>
          </cell>
          <cell r="EH54">
            <v>1664</v>
          </cell>
          <cell r="EI54" t="str">
            <v>024002</v>
          </cell>
          <cell r="EJ54">
            <v>113</v>
          </cell>
          <cell r="EK54" t="str">
            <v>024002</v>
          </cell>
          <cell r="EL54">
            <v>96</v>
          </cell>
          <cell r="EM54" t="str">
            <v>024002</v>
          </cell>
          <cell r="EN54">
            <v>111</v>
          </cell>
          <cell r="EO54" t="str">
            <v>024002</v>
          </cell>
          <cell r="EP54">
            <v>119</v>
          </cell>
          <cell r="EQ54" t="str">
            <v>024002</v>
          </cell>
          <cell r="ER54">
            <v>118</v>
          </cell>
          <cell r="ES54" t="str">
            <v>024001</v>
          </cell>
          <cell r="ET54">
            <v>265</v>
          </cell>
          <cell r="EU54" t="str">
            <v>024002</v>
          </cell>
          <cell r="EV54">
            <v>109</v>
          </cell>
          <cell r="EW54" t="str">
            <v>024001</v>
          </cell>
          <cell r="EX54">
            <v>266</v>
          </cell>
          <cell r="EY54" t="str">
            <v>024005</v>
          </cell>
          <cell r="EZ54">
            <v>706</v>
          </cell>
          <cell r="FA54" t="str">
            <v>024002</v>
          </cell>
          <cell r="FB54">
            <v>97</v>
          </cell>
          <cell r="FC54" t="str">
            <v>024002</v>
          </cell>
          <cell r="FD54">
            <v>97</v>
          </cell>
          <cell r="FE54" t="str">
            <v>024002</v>
          </cell>
          <cell r="FF54">
            <v>91</v>
          </cell>
          <cell r="FG54" t="str">
            <v>024002</v>
          </cell>
          <cell r="FH54">
            <v>114</v>
          </cell>
          <cell r="FI54" t="str">
            <v>024002</v>
          </cell>
          <cell r="FJ54">
            <v>115</v>
          </cell>
          <cell r="FK54" t="str">
            <v>024002</v>
          </cell>
          <cell r="FL54">
            <v>93</v>
          </cell>
          <cell r="FM54" t="str">
            <v>024002</v>
          </cell>
          <cell r="FN54">
            <v>104</v>
          </cell>
          <cell r="FO54" t="str">
            <v>024002</v>
          </cell>
          <cell r="FP54">
            <v>104</v>
          </cell>
          <cell r="FQ54" t="str">
            <v>024002</v>
          </cell>
          <cell r="FR54">
            <v>93</v>
          </cell>
          <cell r="FS54" t="str">
            <v>024002</v>
          </cell>
          <cell r="FT54">
            <v>106</v>
          </cell>
          <cell r="FU54" t="str">
            <v>024002</v>
          </cell>
          <cell r="FV54">
            <v>101</v>
          </cell>
          <cell r="FW54" t="str">
            <v>024002</v>
          </cell>
          <cell r="FX54">
            <v>81</v>
          </cell>
          <cell r="FY54" t="str">
            <v>024002</v>
          </cell>
          <cell r="FZ54">
            <v>91</v>
          </cell>
          <cell r="GA54" t="str">
            <v>024001</v>
          </cell>
          <cell r="GB54">
            <v>217</v>
          </cell>
          <cell r="GC54" t="str">
            <v>024002</v>
          </cell>
          <cell r="GD54">
            <v>92</v>
          </cell>
          <cell r="GE54" t="str">
            <v>024002</v>
          </cell>
          <cell r="GF54">
            <v>89</v>
          </cell>
          <cell r="GG54" t="str">
            <v>024002</v>
          </cell>
          <cell r="GH54">
            <v>111</v>
          </cell>
          <cell r="GI54" t="str">
            <v>024002</v>
          </cell>
          <cell r="GJ54">
            <v>102</v>
          </cell>
          <cell r="GK54" t="str">
            <v>024002</v>
          </cell>
          <cell r="GL54">
            <v>79</v>
          </cell>
          <cell r="GM54" t="str">
            <v>024002</v>
          </cell>
          <cell r="GN54">
            <v>104</v>
          </cell>
          <cell r="GO54" t="str">
            <v>024002</v>
          </cell>
          <cell r="GP54">
            <v>111</v>
          </cell>
          <cell r="GQ54" t="str">
            <v>024002</v>
          </cell>
          <cell r="GR54">
            <v>102</v>
          </cell>
          <cell r="GS54" t="str">
            <v>024002</v>
          </cell>
          <cell r="GT54">
            <v>97</v>
          </cell>
          <cell r="GU54" t="str">
            <v>024002</v>
          </cell>
          <cell r="GV54">
            <v>85</v>
          </cell>
          <cell r="GW54" t="str">
            <v>024002</v>
          </cell>
          <cell r="GX54">
            <v>122</v>
          </cell>
          <cell r="GY54" t="str">
            <v>024002</v>
          </cell>
          <cell r="GZ54">
            <v>106</v>
          </cell>
          <cell r="HA54" t="str">
            <v>024002</v>
          </cell>
          <cell r="HB54">
            <v>109</v>
          </cell>
          <cell r="HC54" t="str">
            <v>024002</v>
          </cell>
          <cell r="HD54">
            <v>155</v>
          </cell>
          <cell r="HE54" t="str">
            <v>024001</v>
          </cell>
          <cell r="HF54">
            <v>269</v>
          </cell>
          <cell r="HG54" t="str">
            <v>024002</v>
          </cell>
          <cell r="HH54">
            <v>107</v>
          </cell>
          <cell r="HI54" t="str">
            <v>024002</v>
          </cell>
          <cell r="HJ54">
            <v>146</v>
          </cell>
          <cell r="HK54" t="str">
            <v>024002</v>
          </cell>
          <cell r="HL54">
            <v>145</v>
          </cell>
          <cell r="HM54" t="str">
            <v>024002</v>
          </cell>
          <cell r="HN54">
            <v>140</v>
          </cell>
          <cell r="HO54" t="str">
            <v>024002</v>
          </cell>
          <cell r="HP54">
            <v>124</v>
          </cell>
          <cell r="HQ54" t="str">
            <v>024002</v>
          </cell>
          <cell r="HR54">
            <v>95</v>
          </cell>
          <cell r="HS54" t="str">
            <v>024002</v>
          </cell>
          <cell r="HT54">
            <v>120</v>
          </cell>
          <cell r="HU54" t="str">
            <v>024002</v>
          </cell>
          <cell r="HV54">
            <v>136</v>
          </cell>
          <cell r="HW54" t="str">
            <v>024002</v>
          </cell>
          <cell r="HX54">
            <v>149</v>
          </cell>
          <cell r="HY54" t="str">
            <v>024002</v>
          </cell>
          <cell r="HZ54">
            <v>105</v>
          </cell>
          <cell r="IA54" t="str">
            <v>024002</v>
          </cell>
          <cell r="IB54">
            <v>133</v>
          </cell>
          <cell r="IC54" t="str">
            <v>024002</v>
          </cell>
          <cell r="ID54">
            <v>113</v>
          </cell>
          <cell r="IE54" t="str">
            <v>024002</v>
          </cell>
          <cell r="IF54">
            <v>136</v>
          </cell>
          <cell r="IG54" t="str">
            <v>024002</v>
          </cell>
          <cell r="IH54">
            <v>121</v>
          </cell>
          <cell r="II54" t="str">
            <v>024002</v>
          </cell>
          <cell r="IJ54">
            <v>126</v>
          </cell>
          <cell r="IK54" t="str">
            <v>024001</v>
          </cell>
          <cell r="IL54">
            <v>314</v>
          </cell>
          <cell r="IM54" t="str">
            <v>024002</v>
          </cell>
          <cell r="IN54">
            <v>102</v>
          </cell>
          <cell r="IO54" t="str">
            <v>024002</v>
          </cell>
          <cell r="IP54">
            <v>115</v>
          </cell>
          <cell r="IQ54" t="str">
            <v>024002</v>
          </cell>
          <cell r="IR54">
            <v>113</v>
          </cell>
          <cell r="IS54" t="str">
            <v>024002</v>
          </cell>
          <cell r="IT54">
            <v>104</v>
          </cell>
          <cell r="IU54" t="str">
            <v>024002</v>
          </cell>
          <cell r="IV54">
            <v>77</v>
          </cell>
          <cell r="IW54" t="str">
            <v>024002</v>
          </cell>
          <cell r="IX54">
            <v>92</v>
          </cell>
          <cell r="IY54" t="str">
            <v>024002</v>
          </cell>
          <cell r="IZ54">
            <v>57</v>
          </cell>
          <cell r="JA54" t="str">
            <v>024002</v>
          </cell>
          <cell r="JB54">
            <v>104</v>
          </cell>
          <cell r="JC54" t="str">
            <v>024005</v>
          </cell>
          <cell r="JD54">
            <v>496</v>
          </cell>
          <cell r="JE54" t="str">
            <v>024002</v>
          </cell>
          <cell r="JF54">
            <v>87</v>
          </cell>
          <cell r="JG54" t="str">
            <v>024005</v>
          </cell>
          <cell r="JH54">
            <v>449</v>
          </cell>
          <cell r="JI54" t="str">
            <v>024002</v>
          </cell>
          <cell r="JJ54">
            <v>87</v>
          </cell>
          <cell r="JK54" t="str">
            <v>024002</v>
          </cell>
          <cell r="JL54">
            <v>53</v>
          </cell>
          <cell r="JM54" t="str">
            <v>024002</v>
          </cell>
          <cell r="JN54">
            <v>59</v>
          </cell>
          <cell r="JO54" t="str">
            <v>024002</v>
          </cell>
          <cell r="JP54">
            <v>44</v>
          </cell>
          <cell r="JQ54" t="str">
            <v>024002</v>
          </cell>
          <cell r="JR54">
            <v>55</v>
          </cell>
          <cell r="JS54" t="str">
            <v>024002</v>
          </cell>
          <cell r="JT54">
            <v>46</v>
          </cell>
          <cell r="JU54" t="str">
            <v>024005</v>
          </cell>
          <cell r="JV54">
            <v>648</v>
          </cell>
          <cell r="JW54" t="str">
            <v>024005</v>
          </cell>
          <cell r="JX54">
            <v>267</v>
          </cell>
          <cell r="JY54" t="str">
            <v>024005</v>
          </cell>
          <cell r="JZ54">
            <v>577</v>
          </cell>
          <cell r="KA54" t="str">
            <v>024005</v>
          </cell>
          <cell r="KB54">
            <v>294</v>
          </cell>
          <cell r="KC54" t="str">
            <v>024005</v>
          </cell>
          <cell r="KD54">
            <v>590</v>
          </cell>
          <cell r="KE54" t="str">
            <v>024005</v>
          </cell>
          <cell r="KF54">
            <v>197</v>
          </cell>
          <cell r="KG54" t="str">
            <v>024005</v>
          </cell>
          <cell r="KH54">
            <v>394</v>
          </cell>
          <cell r="KI54" t="str">
            <v>024005</v>
          </cell>
          <cell r="KJ54">
            <v>174</v>
          </cell>
          <cell r="KK54" t="str">
            <v>024005</v>
          </cell>
          <cell r="KL54">
            <v>339</v>
          </cell>
          <cell r="KM54" t="str">
            <v>024005</v>
          </cell>
          <cell r="KN54">
            <v>168</v>
          </cell>
          <cell r="KO54" t="str">
            <v>024005</v>
          </cell>
          <cell r="KP54">
            <v>356</v>
          </cell>
          <cell r="KQ54" t="str">
            <v>024005</v>
          </cell>
          <cell r="KR54">
            <v>102</v>
          </cell>
          <cell r="KS54" t="str">
            <v>024005</v>
          </cell>
          <cell r="KT54">
            <v>185</v>
          </cell>
          <cell r="KU54" t="str">
            <v>024005</v>
          </cell>
          <cell r="KV54">
            <v>43</v>
          </cell>
          <cell r="KW54" t="str">
            <v>024005</v>
          </cell>
          <cell r="KX54">
            <v>155</v>
          </cell>
          <cell r="KY54" t="str">
            <v>024005</v>
          </cell>
          <cell r="KZ54">
            <v>49</v>
          </cell>
          <cell r="LA54" t="str">
            <v>024005</v>
          </cell>
          <cell r="LB54">
            <v>144</v>
          </cell>
          <cell r="LC54" t="str">
            <v>024005</v>
          </cell>
          <cell r="LD54">
            <v>77</v>
          </cell>
          <cell r="LE54" t="str">
            <v>024005</v>
          </cell>
          <cell r="LF54">
            <v>227</v>
          </cell>
          <cell r="LG54" t="str">
            <v>024005</v>
          </cell>
          <cell r="LH54">
            <v>80</v>
          </cell>
          <cell r="LI54" t="str">
            <v>024005</v>
          </cell>
          <cell r="LJ54">
            <v>294</v>
          </cell>
          <cell r="LK54" t="str">
            <v>024005</v>
          </cell>
          <cell r="LL54">
            <v>69</v>
          </cell>
          <cell r="LM54" t="str">
            <v>024005</v>
          </cell>
          <cell r="LN54">
            <v>262</v>
          </cell>
          <cell r="LO54" t="str">
            <v>024005</v>
          </cell>
          <cell r="LP54">
            <v>92</v>
          </cell>
          <cell r="LQ54" t="str">
            <v>024005</v>
          </cell>
          <cell r="LR54">
            <v>283</v>
          </cell>
          <cell r="LS54" t="str">
            <v>024005</v>
          </cell>
          <cell r="LT54">
            <v>67</v>
          </cell>
          <cell r="LU54" t="str">
            <v>024005</v>
          </cell>
          <cell r="LV54">
            <v>307</v>
          </cell>
          <cell r="LW54" t="str">
            <v>024005</v>
          </cell>
          <cell r="LX54">
            <v>59</v>
          </cell>
          <cell r="LY54" t="str">
            <v>024005</v>
          </cell>
          <cell r="LZ54">
            <v>238</v>
          </cell>
          <cell r="MA54" t="str">
            <v>024005</v>
          </cell>
          <cell r="MB54">
            <v>64</v>
          </cell>
          <cell r="MC54" t="str">
            <v>024005</v>
          </cell>
          <cell r="MD54">
            <v>187</v>
          </cell>
          <cell r="ME54" t="str">
            <v>024005</v>
          </cell>
          <cell r="MF54">
            <v>36</v>
          </cell>
          <cell r="MG54" t="str">
            <v>024005</v>
          </cell>
          <cell r="MH54">
            <v>126</v>
          </cell>
          <cell r="MI54" t="str">
            <v>024005</v>
          </cell>
          <cell r="MJ54">
            <v>13</v>
          </cell>
          <cell r="MK54" t="str">
            <v>024005</v>
          </cell>
          <cell r="ML54">
            <v>103</v>
          </cell>
          <cell r="MM54" t="str">
            <v>024005</v>
          </cell>
          <cell r="MN54">
            <v>16</v>
          </cell>
          <cell r="MO54" t="str">
            <v>024005</v>
          </cell>
          <cell r="MP54">
            <v>87</v>
          </cell>
          <cell r="MQ54" t="str">
            <v>024005</v>
          </cell>
          <cell r="MR54">
            <v>20</v>
          </cell>
          <cell r="MS54" t="str">
            <v>024005</v>
          </cell>
          <cell r="MT54">
            <v>74</v>
          </cell>
          <cell r="MU54" t="str">
            <v>024005</v>
          </cell>
          <cell r="MV54">
            <v>14</v>
          </cell>
          <cell r="MW54" t="str">
            <v>024005</v>
          </cell>
          <cell r="MX54">
            <v>72</v>
          </cell>
          <cell r="MY54" t="str">
            <v>024005</v>
          </cell>
          <cell r="MZ54">
            <v>15</v>
          </cell>
          <cell r="NA54" t="str">
            <v>024005</v>
          </cell>
          <cell r="NB54">
            <v>51</v>
          </cell>
          <cell r="NC54" t="str">
            <v>024005</v>
          </cell>
          <cell r="ND54">
            <v>6</v>
          </cell>
          <cell r="NE54" t="str">
            <v>024005</v>
          </cell>
          <cell r="NF54">
            <v>51</v>
          </cell>
          <cell r="NG54" t="str">
            <v>024005</v>
          </cell>
          <cell r="NH54">
            <v>10</v>
          </cell>
          <cell r="NI54" t="str">
            <v>024006</v>
          </cell>
          <cell r="NJ54">
            <v>1</v>
          </cell>
          <cell r="NM54" t="str">
            <v>024005</v>
          </cell>
          <cell r="NN54">
            <v>25</v>
          </cell>
          <cell r="NO54" t="str">
            <v>024005</v>
          </cell>
          <cell r="NP54">
            <v>3</v>
          </cell>
          <cell r="NQ54" t="str">
            <v>024006</v>
          </cell>
          <cell r="NR54">
            <v>1</v>
          </cell>
          <cell r="NU54" t="str">
            <v>025003</v>
          </cell>
          <cell r="NV54">
            <v>3</v>
          </cell>
          <cell r="NW54" t="str">
            <v>024005</v>
          </cell>
          <cell r="NX54">
            <v>1</v>
          </cell>
          <cell r="NY54" t="str">
            <v>026005</v>
          </cell>
          <cell r="NZ54">
            <v>1</v>
          </cell>
        </row>
        <row r="55">
          <cell r="C55" t="str">
            <v>025003</v>
          </cell>
          <cell r="D55">
            <v>65</v>
          </cell>
          <cell r="E55" t="str">
            <v>025003</v>
          </cell>
          <cell r="F55">
            <v>81</v>
          </cell>
          <cell r="G55" t="str">
            <v>025003</v>
          </cell>
          <cell r="H55">
            <v>79</v>
          </cell>
          <cell r="I55" t="str">
            <v>025003</v>
          </cell>
          <cell r="J55">
            <v>85</v>
          </cell>
          <cell r="K55" t="str">
            <v>025003</v>
          </cell>
          <cell r="L55">
            <v>98</v>
          </cell>
          <cell r="M55" t="str">
            <v>025003</v>
          </cell>
          <cell r="N55">
            <v>80</v>
          </cell>
          <cell r="O55" t="str">
            <v>025003</v>
          </cell>
          <cell r="P55">
            <v>88</v>
          </cell>
          <cell r="Q55" t="str">
            <v>025003</v>
          </cell>
          <cell r="R55">
            <v>97</v>
          </cell>
          <cell r="S55" t="str">
            <v>025003</v>
          </cell>
          <cell r="T55">
            <v>128</v>
          </cell>
          <cell r="U55" t="str">
            <v>025003</v>
          </cell>
          <cell r="V55">
            <v>108</v>
          </cell>
          <cell r="W55" t="str">
            <v>025003</v>
          </cell>
          <cell r="X55">
            <v>148</v>
          </cell>
          <cell r="Y55" t="str">
            <v>025003</v>
          </cell>
          <cell r="Z55">
            <v>111</v>
          </cell>
          <cell r="AA55" t="str">
            <v>025003</v>
          </cell>
          <cell r="AB55">
            <v>109</v>
          </cell>
          <cell r="AC55" t="str">
            <v>025002</v>
          </cell>
          <cell r="AD55">
            <v>138</v>
          </cell>
          <cell r="AE55" t="str">
            <v>025003</v>
          </cell>
          <cell r="AF55">
            <v>129</v>
          </cell>
          <cell r="AG55" t="str">
            <v>025003</v>
          </cell>
          <cell r="AH55">
            <v>130</v>
          </cell>
          <cell r="AI55" t="str">
            <v>025003</v>
          </cell>
          <cell r="AJ55">
            <v>155</v>
          </cell>
          <cell r="AK55" t="str">
            <v>025003</v>
          </cell>
          <cell r="AL55">
            <v>140</v>
          </cell>
          <cell r="AM55" t="str">
            <v>025003</v>
          </cell>
          <cell r="AN55">
            <v>123</v>
          </cell>
          <cell r="AO55" t="str">
            <v>025003</v>
          </cell>
          <cell r="AP55">
            <v>114</v>
          </cell>
          <cell r="AQ55" t="str">
            <v>025003</v>
          </cell>
          <cell r="AR55">
            <v>144</v>
          </cell>
          <cell r="AS55" t="str">
            <v>025003</v>
          </cell>
          <cell r="AT55">
            <v>127</v>
          </cell>
          <cell r="AU55" t="str">
            <v>025003</v>
          </cell>
          <cell r="AV55">
            <v>137</v>
          </cell>
          <cell r="AW55" t="str">
            <v>025003</v>
          </cell>
          <cell r="AX55">
            <v>137</v>
          </cell>
          <cell r="AY55" t="str">
            <v>025003</v>
          </cell>
          <cell r="AZ55">
            <v>148</v>
          </cell>
          <cell r="BA55" t="str">
            <v>025003</v>
          </cell>
          <cell r="BB55">
            <v>128</v>
          </cell>
          <cell r="BC55" t="str">
            <v>025002</v>
          </cell>
          <cell r="BD55">
            <v>164</v>
          </cell>
          <cell r="BE55" t="str">
            <v>025002</v>
          </cell>
          <cell r="BF55">
            <v>136</v>
          </cell>
          <cell r="BG55" t="str">
            <v>025002</v>
          </cell>
          <cell r="BH55">
            <v>149</v>
          </cell>
          <cell r="BI55" t="str">
            <v>025002</v>
          </cell>
          <cell r="BJ55">
            <v>114</v>
          </cell>
          <cell r="BK55" t="str">
            <v>025002</v>
          </cell>
          <cell r="BL55">
            <v>140</v>
          </cell>
          <cell r="BM55" t="str">
            <v>025002</v>
          </cell>
          <cell r="BN55">
            <v>125</v>
          </cell>
          <cell r="BO55" t="str">
            <v>023005</v>
          </cell>
          <cell r="BP55">
            <v>53</v>
          </cell>
          <cell r="BQ55" t="str">
            <v>023005</v>
          </cell>
          <cell r="BR55">
            <v>43</v>
          </cell>
          <cell r="BS55" t="str">
            <v>023006</v>
          </cell>
          <cell r="BT55">
            <v>57</v>
          </cell>
          <cell r="BU55" t="str">
            <v>024001</v>
          </cell>
          <cell r="BV55">
            <v>114</v>
          </cell>
          <cell r="BW55" t="str">
            <v>023006</v>
          </cell>
          <cell r="BX55">
            <v>65</v>
          </cell>
          <cell r="BY55" t="str">
            <v>024001</v>
          </cell>
          <cell r="BZ55">
            <v>130</v>
          </cell>
          <cell r="CA55" t="str">
            <v>024005</v>
          </cell>
          <cell r="CB55">
            <v>459</v>
          </cell>
          <cell r="CC55" t="str">
            <v>024002</v>
          </cell>
          <cell r="CD55">
            <v>74</v>
          </cell>
          <cell r="CE55" t="str">
            <v>024001</v>
          </cell>
          <cell r="CF55">
            <v>183</v>
          </cell>
          <cell r="CG55" t="str">
            <v>024001</v>
          </cell>
          <cell r="CH55">
            <v>115</v>
          </cell>
          <cell r="CI55" t="str">
            <v>023500</v>
          </cell>
          <cell r="CJ55">
            <v>1043</v>
          </cell>
          <cell r="CK55" t="str">
            <v>024005</v>
          </cell>
          <cell r="CL55">
            <v>340</v>
          </cell>
          <cell r="CM55" t="str">
            <v>024005</v>
          </cell>
          <cell r="CN55">
            <v>410</v>
          </cell>
          <cell r="CO55" t="str">
            <v>024001</v>
          </cell>
          <cell r="CP55">
            <v>123</v>
          </cell>
          <cell r="CQ55" t="str">
            <v>024005</v>
          </cell>
          <cell r="CR55">
            <v>416</v>
          </cell>
          <cell r="CS55" t="str">
            <v>024002</v>
          </cell>
          <cell r="CT55">
            <v>64</v>
          </cell>
          <cell r="CU55" t="str">
            <v>024005</v>
          </cell>
          <cell r="CV55">
            <v>426</v>
          </cell>
          <cell r="CW55" t="str">
            <v>024005</v>
          </cell>
          <cell r="CX55">
            <v>365</v>
          </cell>
          <cell r="CY55" t="str">
            <v>024005</v>
          </cell>
          <cell r="CZ55">
            <v>411</v>
          </cell>
          <cell r="DA55" t="str">
            <v>024001</v>
          </cell>
          <cell r="DB55">
            <v>147</v>
          </cell>
          <cell r="DC55" t="str">
            <v>024005</v>
          </cell>
          <cell r="DD55">
            <v>464</v>
          </cell>
          <cell r="DE55" t="str">
            <v>024002</v>
          </cell>
          <cell r="DF55">
            <v>75</v>
          </cell>
          <cell r="DG55" t="str">
            <v>024005</v>
          </cell>
          <cell r="DH55">
            <v>466</v>
          </cell>
          <cell r="DI55" t="str">
            <v>024002</v>
          </cell>
          <cell r="DJ55">
            <v>63</v>
          </cell>
          <cell r="DK55" t="str">
            <v>024005</v>
          </cell>
          <cell r="DL55">
            <v>487</v>
          </cell>
          <cell r="DM55" t="str">
            <v>024005</v>
          </cell>
          <cell r="DN55">
            <v>473</v>
          </cell>
          <cell r="DO55" t="str">
            <v>024005</v>
          </cell>
          <cell r="DP55">
            <v>571</v>
          </cell>
          <cell r="DQ55" t="str">
            <v>024005</v>
          </cell>
          <cell r="DR55">
            <v>477</v>
          </cell>
          <cell r="DS55" t="str">
            <v>024002</v>
          </cell>
          <cell r="DT55">
            <v>130</v>
          </cell>
          <cell r="DU55" t="str">
            <v>024002</v>
          </cell>
          <cell r="DV55">
            <v>85</v>
          </cell>
          <cell r="DW55" t="str">
            <v>024005</v>
          </cell>
          <cell r="DX55">
            <v>705</v>
          </cell>
          <cell r="DY55" t="str">
            <v>024005</v>
          </cell>
          <cell r="DZ55">
            <v>668</v>
          </cell>
          <cell r="EA55" t="str">
            <v>024005</v>
          </cell>
          <cell r="EB55">
            <v>776</v>
          </cell>
          <cell r="EC55" t="str">
            <v>024005</v>
          </cell>
          <cell r="ED55">
            <v>717</v>
          </cell>
          <cell r="EE55" t="str">
            <v>024005</v>
          </cell>
          <cell r="EF55">
            <v>840</v>
          </cell>
          <cell r="EG55" t="str">
            <v>024001</v>
          </cell>
          <cell r="EH55">
            <v>286</v>
          </cell>
          <cell r="EI55" t="str">
            <v>024005</v>
          </cell>
          <cell r="EJ55">
            <v>768</v>
          </cell>
          <cell r="EK55" t="str">
            <v>024005</v>
          </cell>
          <cell r="EL55">
            <v>785</v>
          </cell>
          <cell r="EM55" t="str">
            <v>024005</v>
          </cell>
          <cell r="EN55">
            <v>817</v>
          </cell>
          <cell r="EO55" t="str">
            <v>024005</v>
          </cell>
          <cell r="EP55">
            <v>847</v>
          </cell>
          <cell r="EQ55" t="str">
            <v>024005</v>
          </cell>
          <cell r="ER55">
            <v>747</v>
          </cell>
          <cell r="ES55" t="str">
            <v>024002</v>
          </cell>
          <cell r="ET55">
            <v>112</v>
          </cell>
          <cell r="EU55" t="str">
            <v>024005</v>
          </cell>
          <cell r="EV55">
            <v>756</v>
          </cell>
          <cell r="EW55" t="str">
            <v>024002</v>
          </cell>
          <cell r="EX55">
            <v>102</v>
          </cell>
          <cell r="EY55" t="str">
            <v>024006</v>
          </cell>
          <cell r="EZ55">
            <v>103</v>
          </cell>
          <cell r="FA55" t="str">
            <v>024005</v>
          </cell>
          <cell r="FB55">
            <v>718</v>
          </cell>
          <cell r="FC55" t="str">
            <v>024005</v>
          </cell>
          <cell r="FD55">
            <v>711</v>
          </cell>
          <cell r="FE55" t="str">
            <v>024005</v>
          </cell>
          <cell r="FF55">
            <v>724</v>
          </cell>
          <cell r="FG55" t="str">
            <v>024005</v>
          </cell>
          <cell r="FH55">
            <v>636</v>
          </cell>
          <cell r="FI55" t="str">
            <v>024005</v>
          </cell>
          <cell r="FJ55">
            <v>708</v>
          </cell>
          <cell r="FK55" t="str">
            <v>024005</v>
          </cell>
          <cell r="FL55">
            <v>643</v>
          </cell>
          <cell r="FM55" t="str">
            <v>024005</v>
          </cell>
          <cell r="FN55">
            <v>723</v>
          </cell>
          <cell r="FO55" t="str">
            <v>024005</v>
          </cell>
          <cell r="FP55">
            <v>652</v>
          </cell>
          <cell r="FQ55" t="str">
            <v>024005</v>
          </cell>
          <cell r="FR55">
            <v>727</v>
          </cell>
          <cell r="FS55" t="str">
            <v>024005</v>
          </cell>
          <cell r="FT55">
            <v>559</v>
          </cell>
          <cell r="FU55" t="str">
            <v>024005</v>
          </cell>
          <cell r="FV55">
            <v>688</v>
          </cell>
          <cell r="FW55" t="str">
            <v>024005</v>
          </cell>
          <cell r="FX55">
            <v>577</v>
          </cell>
          <cell r="FY55" t="str">
            <v>024005</v>
          </cell>
          <cell r="FZ55">
            <v>672</v>
          </cell>
          <cell r="GA55" t="str">
            <v>024002</v>
          </cell>
          <cell r="GB55">
            <v>89</v>
          </cell>
          <cell r="GC55" t="str">
            <v>024005</v>
          </cell>
          <cell r="GD55">
            <v>688</v>
          </cell>
          <cell r="GE55" t="str">
            <v>024005</v>
          </cell>
          <cell r="GF55">
            <v>595</v>
          </cell>
          <cell r="GG55" t="str">
            <v>024005</v>
          </cell>
          <cell r="GH55">
            <v>630</v>
          </cell>
          <cell r="GI55" t="str">
            <v>024005</v>
          </cell>
          <cell r="GJ55">
            <v>588</v>
          </cell>
          <cell r="GK55" t="str">
            <v>024005</v>
          </cell>
          <cell r="GL55">
            <v>676</v>
          </cell>
          <cell r="GM55" t="str">
            <v>024005</v>
          </cell>
          <cell r="GN55">
            <v>556</v>
          </cell>
          <cell r="GO55" t="str">
            <v>024005</v>
          </cell>
          <cell r="GP55">
            <v>657</v>
          </cell>
          <cell r="GQ55" t="str">
            <v>024005</v>
          </cell>
          <cell r="GR55">
            <v>558</v>
          </cell>
          <cell r="GS55" t="str">
            <v>024005</v>
          </cell>
          <cell r="GT55">
            <v>635</v>
          </cell>
          <cell r="GU55" t="str">
            <v>024005</v>
          </cell>
          <cell r="GV55">
            <v>574</v>
          </cell>
          <cell r="GW55" t="str">
            <v>024005</v>
          </cell>
          <cell r="GX55">
            <v>660</v>
          </cell>
          <cell r="GY55" t="str">
            <v>024005</v>
          </cell>
          <cell r="GZ55">
            <v>554</v>
          </cell>
          <cell r="HA55" t="str">
            <v>024005</v>
          </cell>
          <cell r="HB55">
            <v>634</v>
          </cell>
          <cell r="HC55" t="str">
            <v>024005</v>
          </cell>
          <cell r="HD55">
            <v>566</v>
          </cell>
          <cell r="HE55" t="str">
            <v>024002</v>
          </cell>
          <cell r="HF55">
            <v>112</v>
          </cell>
          <cell r="HG55" t="str">
            <v>024005</v>
          </cell>
          <cell r="HH55">
            <v>557</v>
          </cell>
          <cell r="HI55" t="str">
            <v>024005</v>
          </cell>
          <cell r="HJ55">
            <v>639</v>
          </cell>
          <cell r="HK55" t="str">
            <v>024005</v>
          </cell>
          <cell r="HL55">
            <v>568</v>
          </cell>
          <cell r="HM55" t="str">
            <v>024005</v>
          </cell>
          <cell r="HN55">
            <v>625</v>
          </cell>
          <cell r="HO55" t="str">
            <v>024005</v>
          </cell>
          <cell r="HP55">
            <v>555</v>
          </cell>
          <cell r="HQ55" t="str">
            <v>024005</v>
          </cell>
          <cell r="HR55">
            <v>610</v>
          </cell>
          <cell r="HS55" t="str">
            <v>024005</v>
          </cell>
          <cell r="HT55">
            <v>619</v>
          </cell>
          <cell r="HU55" t="str">
            <v>024005</v>
          </cell>
          <cell r="HV55">
            <v>737</v>
          </cell>
          <cell r="HW55" t="str">
            <v>024005</v>
          </cell>
          <cell r="HX55">
            <v>612</v>
          </cell>
          <cell r="HY55" t="str">
            <v>024005</v>
          </cell>
          <cell r="HZ55">
            <v>735</v>
          </cell>
          <cell r="IA55" t="str">
            <v>024005</v>
          </cell>
          <cell r="IB55">
            <v>608</v>
          </cell>
          <cell r="IC55" t="str">
            <v>024005</v>
          </cell>
          <cell r="ID55">
            <v>720</v>
          </cell>
          <cell r="IE55" t="str">
            <v>024005</v>
          </cell>
          <cell r="IF55">
            <v>634</v>
          </cell>
          <cell r="IG55" t="str">
            <v>024005</v>
          </cell>
          <cell r="IH55">
            <v>826</v>
          </cell>
          <cell r="II55" t="str">
            <v>024005</v>
          </cell>
          <cell r="IJ55">
            <v>654</v>
          </cell>
          <cell r="IK55" t="str">
            <v>024002</v>
          </cell>
          <cell r="IL55">
            <v>128</v>
          </cell>
          <cell r="IM55" t="str">
            <v>024005</v>
          </cell>
          <cell r="IN55">
            <v>667</v>
          </cell>
          <cell r="IO55" t="str">
            <v>024005</v>
          </cell>
          <cell r="IP55">
            <v>873</v>
          </cell>
          <cell r="IQ55" t="str">
            <v>024005</v>
          </cell>
          <cell r="IR55">
            <v>618</v>
          </cell>
          <cell r="IS55" t="str">
            <v>024005</v>
          </cell>
          <cell r="IT55">
            <v>863</v>
          </cell>
          <cell r="IU55" t="str">
            <v>024005</v>
          </cell>
          <cell r="IV55">
            <v>548</v>
          </cell>
          <cell r="IW55" t="str">
            <v>024005</v>
          </cell>
          <cell r="IX55">
            <v>803</v>
          </cell>
          <cell r="IY55" t="str">
            <v>024005</v>
          </cell>
          <cell r="IZ55">
            <v>504</v>
          </cell>
          <cell r="JA55" t="str">
            <v>024005</v>
          </cell>
          <cell r="JB55">
            <v>746</v>
          </cell>
          <cell r="JC55" t="str">
            <v>024006</v>
          </cell>
          <cell r="JD55">
            <v>64</v>
          </cell>
          <cell r="JE55" t="str">
            <v>024005</v>
          </cell>
          <cell r="JF55">
            <v>776</v>
          </cell>
          <cell r="JG55" t="str">
            <v>024006</v>
          </cell>
          <cell r="JH55">
            <v>77</v>
          </cell>
          <cell r="JI55" t="str">
            <v>024005</v>
          </cell>
          <cell r="JJ55">
            <v>669</v>
          </cell>
          <cell r="JK55" t="str">
            <v>024005</v>
          </cell>
          <cell r="JL55">
            <v>399</v>
          </cell>
          <cell r="JM55" t="str">
            <v>024005</v>
          </cell>
          <cell r="JN55">
            <v>635</v>
          </cell>
          <cell r="JO55" t="str">
            <v>024005</v>
          </cell>
          <cell r="JP55">
            <v>400</v>
          </cell>
          <cell r="JQ55" t="str">
            <v>024005</v>
          </cell>
          <cell r="JR55">
            <v>695</v>
          </cell>
          <cell r="JS55" t="str">
            <v>024005</v>
          </cell>
          <cell r="JT55">
            <v>363</v>
          </cell>
          <cell r="JU55" t="str">
            <v>024006</v>
          </cell>
          <cell r="JV55">
            <v>60</v>
          </cell>
          <cell r="JW55" t="str">
            <v>024006</v>
          </cell>
          <cell r="JX55">
            <v>44</v>
          </cell>
          <cell r="JY55" t="str">
            <v>024006</v>
          </cell>
          <cell r="JZ55">
            <v>70</v>
          </cell>
          <cell r="KA55" t="str">
            <v>024006</v>
          </cell>
          <cell r="KB55">
            <v>39</v>
          </cell>
          <cell r="KC55" t="str">
            <v>024006</v>
          </cell>
          <cell r="KD55">
            <v>67</v>
          </cell>
          <cell r="KE55" t="str">
            <v>024006</v>
          </cell>
          <cell r="KF55">
            <v>40</v>
          </cell>
          <cell r="KG55" t="str">
            <v>024006</v>
          </cell>
          <cell r="KH55">
            <v>44</v>
          </cell>
          <cell r="KI55" t="str">
            <v>024006</v>
          </cell>
          <cell r="KJ55">
            <v>21</v>
          </cell>
          <cell r="KK55" t="str">
            <v>024006</v>
          </cell>
          <cell r="KL55">
            <v>40</v>
          </cell>
          <cell r="KM55" t="str">
            <v>024006</v>
          </cell>
          <cell r="KN55">
            <v>17</v>
          </cell>
          <cell r="KO55" t="str">
            <v>024006</v>
          </cell>
          <cell r="KP55">
            <v>24</v>
          </cell>
          <cell r="KQ55" t="str">
            <v>024006</v>
          </cell>
          <cell r="KR55">
            <v>10</v>
          </cell>
          <cell r="KS55" t="str">
            <v>024006</v>
          </cell>
          <cell r="KT55">
            <v>17</v>
          </cell>
          <cell r="KU55" t="str">
            <v>024006</v>
          </cell>
          <cell r="KV55">
            <v>9</v>
          </cell>
          <cell r="KW55" t="str">
            <v>024006</v>
          </cell>
          <cell r="KX55">
            <v>16</v>
          </cell>
          <cell r="KY55" t="str">
            <v>024006</v>
          </cell>
          <cell r="KZ55">
            <v>5</v>
          </cell>
          <cell r="LA55" t="str">
            <v>024006</v>
          </cell>
          <cell r="LB55">
            <v>9</v>
          </cell>
          <cell r="LC55" t="str">
            <v>024006</v>
          </cell>
          <cell r="LD55">
            <v>11</v>
          </cell>
          <cell r="LE55" t="str">
            <v>024006</v>
          </cell>
          <cell r="LF55">
            <v>15</v>
          </cell>
          <cell r="LG55" t="str">
            <v>024006</v>
          </cell>
          <cell r="LH55">
            <v>10</v>
          </cell>
          <cell r="LI55" t="str">
            <v>024006</v>
          </cell>
          <cell r="LJ55">
            <v>19</v>
          </cell>
          <cell r="LK55" t="str">
            <v>024006</v>
          </cell>
          <cell r="LL55">
            <v>8</v>
          </cell>
          <cell r="LM55" t="str">
            <v>024006</v>
          </cell>
          <cell r="LN55">
            <v>28</v>
          </cell>
          <cell r="LO55" t="str">
            <v>024006</v>
          </cell>
          <cell r="LP55">
            <v>8</v>
          </cell>
          <cell r="LQ55" t="str">
            <v>024006</v>
          </cell>
          <cell r="LR55">
            <v>18</v>
          </cell>
          <cell r="LS55" t="str">
            <v>024006</v>
          </cell>
          <cell r="LT55">
            <v>5</v>
          </cell>
          <cell r="LU55" t="str">
            <v>024006</v>
          </cell>
          <cell r="LV55">
            <v>14</v>
          </cell>
          <cell r="LW55" t="str">
            <v>024006</v>
          </cell>
          <cell r="LX55">
            <v>7</v>
          </cell>
          <cell r="LY55" t="str">
            <v>024006</v>
          </cell>
          <cell r="LZ55">
            <v>11</v>
          </cell>
          <cell r="MA55" t="str">
            <v>024006</v>
          </cell>
          <cell r="MB55">
            <v>1</v>
          </cell>
          <cell r="MC55" t="str">
            <v>024006</v>
          </cell>
          <cell r="MD55">
            <v>5</v>
          </cell>
          <cell r="ME55" t="str">
            <v>024006</v>
          </cell>
          <cell r="MF55">
            <v>3</v>
          </cell>
          <cell r="MG55" t="str">
            <v>024006</v>
          </cell>
          <cell r="MH55">
            <v>3</v>
          </cell>
          <cell r="MK55" t="str">
            <v>024006</v>
          </cell>
          <cell r="ML55">
            <v>4</v>
          </cell>
          <cell r="MO55" t="str">
            <v>024006</v>
          </cell>
          <cell r="MP55">
            <v>1</v>
          </cell>
          <cell r="MQ55" t="str">
            <v>024006</v>
          </cell>
          <cell r="MR55">
            <v>1</v>
          </cell>
          <cell r="MS55" t="str">
            <v>024006</v>
          </cell>
          <cell r="MT55">
            <v>6</v>
          </cell>
          <cell r="MW55" t="str">
            <v>024006</v>
          </cell>
          <cell r="MX55">
            <v>3</v>
          </cell>
          <cell r="MY55" t="str">
            <v>024006</v>
          </cell>
          <cell r="MZ55">
            <v>1</v>
          </cell>
          <cell r="NA55" t="str">
            <v>024006</v>
          </cell>
          <cell r="NB55">
            <v>2</v>
          </cell>
          <cell r="NE55" t="str">
            <v>024006</v>
          </cell>
          <cell r="NF55">
            <v>5</v>
          </cell>
          <cell r="NI55" t="str">
            <v>024200</v>
          </cell>
          <cell r="NJ55">
            <v>10</v>
          </cell>
          <cell r="NM55" t="str">
            <v>024200</v>
          </cell>
          <cell r="NN55">
            <v>3</v>
          </cell>
          <cell r="NQ55" t="str">
            <v>024200</v>
          </cell>
          <cell r="NR55">
            <v>2</v>
          </cell>
          <cell r="NU55" t="str">
            <v>025004</v>
          </cell>
          <cell r="NV55">
            <v>3</v>
          </cell>
          <cell r="NY55" t="str">
            <v>027001</v>
          </cell>
          <cell r="NZ55">
            <v>6</v>
          </cell>
        </row>
        <row r="56">
          <cell r="C56" t="str">
            <v>025004</v>
          </cell>
          <cell r="D56">
            <v>74</v>
          </cell>
          <cell r="E56" t="str">
            <v>025004</v>
          </cell>
          <cell r="F56">
            <v>90</v>
          </cell>
          <cell r="G56" t="str">
            <v>025004</v>
          </cell>
          <cell r="H56">
            <v>81</v>
          </cell>
          <cell r="I56" t="str">
            <v>025004</v>
          </cell>
          <cell r="J56">
            <v>80</v>
          </cell>
          <cell r="K56" t="str">
            <v>025004</v>
          </cell>
          <cell r="L56">
            <v>89</v>
          </cell>
          <cell r="M56" t="str">
            <v>025004</v>
          </cell>
          <cell r="N56">
            <v>73</v>
          </cell>
          <cell r="O56" t="str">
            <v>025004</v>
          </cell>
          <cell r="P56">
            <v>88</v>
          </cell>
          <cell r="Q56" t="str">
            <v>025004</v>
          </cell>
          <cell r="R56">
            <v>78</v>
          </cell>
          <cell r="S56" t="str">
            <v>025004</v>
          </cell>
          <cell r="T56">
            <v>96</v>
          </cell>
          <cell r="U56" t="str">
            <v>025004</v>
          </cell>
          <cell r="V56">
            <v>105</v>
          </cell>
          <cell r="W56" t="str">
            <v>025004</v>
          </cell>
          <cell r="X56">
            <v>107</v>
          </cell>
          <cell r="Y56" t="str">
            <v>025004</v>
          </cell>
          <cell r="Z56">
            <v>110</v>
          </cell>
          <cell r="AA56" t="str">
            <v>025004</v>
          </cell>
          <cell r="AB56">
            <v>134</v>
          </cell>
          <cell r="AC56" t="str">
            <v>025003</v>
          </cell>
          <cell r="AD56">
            <v>104</v>
          </cell>
          <cell r="AE56" t="str">
            <v>025004</v>
          </cell>
          <cell r="AF56">
            <v>131</v>
          </cell>
          <cell r="AG56" t="str">
            <v>025004</v>
          </cell>
          <cell r="AH56">
            <v>124</v>
          </cell>
          <cell r="AI56" t="str">
            <v>025004</v>
          </cell>
          <cell r="AJ56">
            <v>132</v>
          </cell>
          <cell r="AK56" t="str">
            <v>025004</v>
          </cell>
          <cell r="AL56">
            <v>133</v>
          </cell>
          <cell r="AM56" t="str">
            <v>025004</v>
          </cell>
          <cell r="AN56">
            <v>121</v>
          </cell>
          <cell r="AO56" t="str">
            <v>025004</v>
          </cell>
          <cell r="AP56">
            <v>138</v>
          </cell>
          <cell r="AQ56" t="str">
            <v>025004</v>
          </cell>
          <cell r="AR56">
            <v>117</v>
          </cell>
          <cell r="AS56" t="str">
            <v>025004</v>
          </cell>
          <cell r="AT56">
            <v>116</v>
          </cell>
          <cell r="AU56" t="str">
            <v>025004</v>
          </cell>
          <cell r="AV56">
            <v>117</v>
          </cell>
          <cell r="AW56" t="str">
            <v>025004</v>
          </cell>
          <cell r="AX56">
            <v>133</v>
          </cell>
          <cell r="AY56" t="str">
            <v>025004</v>
          </cell>
          <cell r="AZ56">
            <v>162</v>
          </cell>
          <cell r="BA56" t="str">
            <v>025004</v>
          </cell>
          <cell r="BB56">
            <v>142</v>
          </cell>
          <cell r="BC56" t="str">
            <v>025003</v>
          </cell>
          <cell r="BD56">
            <v>140</v>
          </cell>
          <cell r="BE56" t="str">
            <v>025003</v>
          </cell>
          <cell r="BF56">
            <v>139</v>
          </cell>
          <cell r="BG56" t="str">
            <v>025003</v>
          </cell>
          <cell r="BH56">
            <v>103</v>
          </cell>
          <cell r="BI56" t="str">
            <v>025003</v>
          </cell>
          <cell r="BJ56">
            <v>87</v>
          </cell>
          <cell r="BK56" t="str">
            <v>025003</v>
          </cell>
          <cell r="BL56">
            <v>109</v>
          </cell>
          <cell r="BM56" t="str">
            <v>025003</v>
          </cell>
          <cell r="BN56">
            <v>70</v>
          </cell>
          <cell r="BO56" t="str">
            <v>023006</v>
          </cell>
          <cell r="BP56">
            <v>33</v>
          </cell>
          <cell r="BQ56" t="str">
            <v>023006</v>
          </cell>
          <cell r="BR56">
            <v>29</v>
          </cell>
          <cell r="BS56" t="str">
            <v>023500</v>
          </cell>
          <cell r="BT56">
            <v>2609</v>
          </cell>
          <cell r="BU56" t="str">
            <v>024002</v>
          </cell>
          <cell r="BV56">
            <v>82</v>
          </cell>
          <cell r="BW56" t="str">
            <v>023500</v>
          </cell>
          <cell r="BX56">
            <v>2181</v>
          </cell>
          <cell r="BY56" t="str">
            <v>024002</v>
          </cell>
          <cell r="BZ56">
            <v>61</v>
          </cell>
          <cell r="CA56" t="str">
            <v>024006</v>
          </cell>
          <cell r="CB56">
            <v>40</v>
          </cell>
          <cell r="CC56" t="str">
            <v>024005</v>
          </cell>
          <cell r="CD56">
            <v>384</v>
          </cell>
          <cell r="CE56" t="str">
            <v>024002</v>
          </cell>
          <cell r="CF56">
            <v>103</v>
          </cell>
          <cell r="CG56" t="str">
            <v>024002</v>
          </cell>
          <cell r="CH56">
            <v>59</v>
          </cell>
          <cell r="CI56" t="str">
            <v>024001</v>
          </cell>
          <cell r="CJ56">
            <v>202</v>
          </cell>
          <cell r="CK56" t="str">
            <v>024006</v>
          </cell>
          <cell r="CL56">
            <v>42</v>
          </cell>
          <cell r="CM56" t="str">
            <v>024006</v>
          </cell>
          <cell r="CN56">
            <v>75</v>
          </cell>
          <cell r="CO56" t="str">
            <v>024002</v>
          </cell>
          <cell r="CP56">
            <v>64</v>
          </cell>
          <cell r="CQ56" t="str">
            <v>024006</v>
          </cell>
          <cell r="CR56">
            <v>57</v>
          </cell>
          <cell r="CS56" t="str">
            <v>024005</v>
          </cell>
          <cell r="CT56">
            <v>321</v>
          </cell>
          <cell r="CU56" t="str">
            <v>024006</v>
          </cell>
          <cell r="CV56">
            <v>65</v>
          </cell>
          <cell r="CW56" t="str">
            <v>024006</v>
          </cell>
          <cell r="CX56">
            <v>62</v>
          </cell>
          <cell r="CY56" t="str">
            <v>024006</v>
          </cell>
          <cell r="CZ56">
            <v>65</v>
          </cell>
          <cell r="DA56" t="str">
            <v>024002</v>
          </cell>
          <cell r="DB56">
            <v>74</v>
          </cell>
          <cell r="DC56" t="str">
            <v>024006</v>
          </cell>
          <cell r="DD56">
            <v>90</v>
          </cell>
          <cell r="DE56" t="str">
            <v>024005</v>
          </cell>
          <cell r="DF56">
            <v>401</v>
          </cell>
          <cell r="DG56" t="str">
            <v>024006</v>
          </cell>
          <cell r="DH56">
            <v>75</v>
          </cell>
          <cell r="DI56" t="str">
            <v>024005</v>
          </cell>
          <cell r="DJ56">
            <v>426</v>
          </cell>
          <cell r="DK56" t="str">
            <v>024006</v>
          </cell>
          <cell r="DL56">
            <v>110</v>
          </cell>
          <cell r="DM56" t="str">
            <v>024006</v>
          </cell>
          <cell r="DN56">
            <v>83</v>
          </cell>
          <cell r="DO56" t="str">
            <v>024006</v>
          </cell>
          <cell r="DP56">
            <v>83</v>
          </cell>
          <cell r="DQ56" t="str">
            <v>024006</v>
          </cell>
          <cell r="DR56">
            <v>97</v>
          </cell>
          <cell r="DS56" t="str">
            <v>024005</v>
          </cell>
          <cell r="DT56">
            <v>662</v>
          </cell>
          <cell r="DU56" t="str">
            <v>024005</v>
          </cell>
          <cell r="DV56">
            <v>538</v>
          </cell>
          <cell r="DW56" t="str">
            <v>024006</v>
          </cell>
          <cell r="DX56">
            <v>123</v>
          </cell>
          <cell r="DY56" t="str">
            <v>024006</v>
          </cell>
          <cell r="DZ56">
            <v>73</v>
          </cell>
          <cell r="EA56" t="str">
            <v>024006</v>
          </cell>
          <cell r="EB56">
            <v>116</v>
          </cell>
          <cell r="EC56" t="str">
            <v>024006</v>
          </cell>
          <cell r="ED56">
            <v>117</v>
          </cell>
          <cell r="EE56" t="str">
            <v>024006</v>
          </cell>
          <cell r="EF56">
            <v>125</v>
          </cell>
          <cell r="EG56" t="str">
            <v>024002</v>
          </cell>
          <cell r="EH56">
            <v>95</v>
          </cell>
          <cell r="EI56" t="str">
            <v>024006</v>
          </cell>
          <cell r="EJ56">
            <v>121</v>
          </cell>
          <cell r="EK56" t="str">
            <v>024006</v>
          </cell>
          <cell r="EL56">
            <v>107</v>
          </cell>
          <cell r="EM56" t="str">
            <v>024006</v>
          </cell>
          <cell r="EN56">
            <v>110</v>
          </cell>
          <cell r="EO56" t="str">
            <v>024006</v>
          </cell>
          <cell r="EP56">
            <v>106</v>
          </cell>
          <cell r="EQ56" t="str">
            <v>024006</v>
          </cell>
          <cell r="ER56">
            <v>117</v>
          </cell>
          <cell r="ES56" t="str">
            <v>024005</v>
          </cell>
          <cell r="ET56">
            <v>809</v>
          </cell>
          <cell r="EU56" t="str">
            <v>024006</v>
          </cell>
          <cell r="EV56">
            <v>91</v>
          </cell>
          <cell r="EW56" t="str">
            <v>024005</v>
          </cell>
          <cell r="EX56">
            <v>790</v>
          </cell>
          <cell r="EY56" t="str">
            <v>024200</v>
          </cell>
          <cell r="EZ56">
            <v>295</v>
          </cell>
          <cell r="FA56" t="str">
            <v>024006</v>
          </cell>
          <cell r="FB56">
            <v>99</v>
          </cell>
          <cell r="FC56" t="str">
            <v>024006</v>
          </cell>
          <cell r="FD56">
            <v>64</v>
          </cell>
          <cell r="FE56" t="str">
            <v>024006</v>
          </cell>
          <cell r="FF56">
            <v>86</v>
          </cell>
          <cell r="FG56" t="str">
            <v>024006</v>
          </cell>
          <cell r="FH56">
            <v>93</v>
          </cell>
          <cell r="FI56" t="str">
            <v>024006</v>
          </cell>
          <cell r="FJ56">
            <v>83</v>
          </cell>
          <cell r="FK56" t="str">
            <v>024006</v>
          </cell>
          <cell r="FL56">
            <v>76</v>
          </cell>
          <cell r="FM56" t="str">
            <v>024006</v>
          </cell>
          <cell r="FN56">
            <v>93</v>
          </cell>
          <cell r="FO56" t="str">
            <v>024006</v>
          </cell>
          <cell r="FP56">
            <v>73</v>
          </cell>
          <cell r="FQ56" t="str">
            <v>024006</v>
          </cell>
          <cell r="FR56">
            <v>87</v>
          </cell>
          <cell r="FS56" t="str">
            <v>024006</v>
          </cell>
          <cell r="FT56">
            <v>70</v>
          </cell>
          <cell r="FU56" t="str">
            <v>024006</v>
          </cell>
          <cell r="FV56">
            <v>90</v>
          </cell>
          <cell r="FW56" t="str">
            <v>024006</v>
          </cell>
          <cell r="FX56">
            <v>71</v>
          </cell>
          <cell r="FY56" t="str">
            <v>024006</v>
          </cell>
          <cell r="FZ56">
            <v>99</v>
          </cell>
          <cell r="GA56" t="str">
            <v>024005</v>
          </cell>
          <cell r="GB56">
            <v>588</v>
          </cell>
          <cell r="GC56" t="str">
            <v>024006</v>
          </cell>
          <cell r="GD56">
            <v>87</v>
          </cell>
          <cell r="GE56" t="str">
            <v>024006</v>
          </cell>
          <cell r="GF56">
            <v>92</v>
          </cell>
          <cell r="GG56" t="str">
            <v>024006</v>
          </cell>
          <cell r="GH56">
            <v>103</v>
          </cell>
          <cell r="GI56" t="str">
            <v>024006</v>
          </cell>
          <cell r="GJ56">
            <v>64</v>
          </cell>
          <cell r="GK56" t="str">
            <v>024006</v>
          </cell>
          <cell r="GL56">
            <v>78</v>
          </cell>
          <cell r="GM56" t="str">
            <v>024006</v>
          </cell>
          <cell r="GN56">
            <v>95</v>
          </cell>
          <cell r="GO56" t="str">
            <v>024006</v>
          </cell>
          <cell r="GP56">
            <v>90</v>
          </cell>
          <cell r="GQ56" t="str">
            <v>024006</v>
          </cell>
          <cell r="GR56">
            <v>75</v>
          </cell>
          <cell r="GS56" t="str">
            <v>024006</v>
          </cell>
          <cell r="GT56">
            <v>113</v>
          </cell>
          <cell r="GU56" t="str">
            <v>024006</v>
          </cell>
          <cell r="GV56">
            <v>80</v>
          </cell>
          <cell r="GW56" t="str">
            <v>024006</v>
          </cell>
          <cell r="GX56">
            <v>99</v>
          </cell>
          <cell r="GY56" t="str">
            <v>024006</v>
          </cell>
          <cell r="GZ56">
            <v>91</v>
          </cell>
          <cell r="HA56" t="str">
            <v>024006</v>
          </cell>
          <cell r="HB56">
            <v>109</v>
          </cell>
          <cell r="HC56" t="str">
            <v>024006</v>
          </cell>
          <cell r="HD56">
            <v>98</v>
          </cell>
          <cell r="HE56" t="str">
            <v>024005</v>
          </cell>
          <cell r="HF56">
            <v>649</v>
          </cell>
          <cell r="HG56" t="str">
            <v>024006</v>
          </cell>
          <cell r="HH56">
            <v>85</v>
          </cell>
          <cell r="HI56" t="str">
            <v>024006</v>
          </cell>
          <cell r="HJ56">
            <v>104</v>
          </cell>
          <cell r="HK56" t="str">
            <v>024006</v>
          </cell>
          <cell r="HL56">
            <v>89</v>
          </cell>
          <cell r="HM56" t="str">
            <v>024006</v>
          </cell>
          <cell r="HN56">
            <v>120</v>
          </cell>
          <cell r="HO56" t="str">
            <v>024006</v>
          </cell>
          <cell r="HP56">
            <v>111</v>
          </cell>
          <cell r="HQ56" t="str">
            <v>024006</v>
          </cell>
          <cell r="HR56">
            <v>104</v>
          </cell>
          <cell r="HS56" t="str">
            <v>024006</v>
          </cell>
          <cell r="HT56">
            <v>113</v>
          </cell>
          <cell r="HU56" t="str">
            <v>024006</v>
          </cell>
          <cell r="HV56">
            <v>140</v>
          </cell>
          <cell r="HW56" t="str">
            <v>024006</v>
          </cell>
          <cell r="HX56">
            <v>118</v>
          </cell>
          <cell r="HY56" t="str">
            <v>024006</v>
          </cell>
          <cell r="HZ56">
            <v>138</v>
          </cell>
          <cell r="IA56" t="str">
            <v>024006</v>
          </cell>
          <cell r="IB56">
            <v>92</v>
          </cell>
          <cell r="IC56" t="str">
            <v>024006</v>
          </cell>
          <cell r="ID56">
            <v>149</v>
          </cell>
          <cell r="IE56" t="str">
            <v>024006</v>
          </cell>
          <cell r="IF56">
            <v>129</v>
          </cell>
          <cell r="IG56" t="str">
            <v>024006</v>
          </cell>
          <cell r="IH56">
            <v>150</v>
          </cell>
          <cell r="II56" t="str">
            <v>024006</v>
          </cell>
          <cell r="IJ56">
            <v>133</v>
          </cell>
          <cell r="IK56" t="str">
            <v>024005</v>
          </cell>
          <cell r="IL56">
            <v>848</v>
          </cell>
          <cell r="IM56" t="str">
            <v>024006</v>
          </cell>
          <cell r="IN56">
            <v>115</v>
          </cell>
          <cell r="IO56" t="str">
            <v>024006</v>
          </cell>
          <cell r="IP56">
            <v>162</v>
          </cell>
          <cell r="IQ56" t="str">
            <v>024006</v>
          </cell>
          <cell r="IR56">
            <v>115</v>
          </cell>
          <cell r="IS56" t="str">
            <v>024006</v>
          </cell>
          <cell r="IT56">
            <v>137</v>
          </cell>
          <cell r="IU56" t="str">
            <v>024006</v>
          </cell>
          <cell r="IV56">
            <v>91</v>
          </cell>
          <cell r="IW56" t="str">
            <v>024006</v>
          </cell>
          <cell r="IX56">
            <v>126</v>
          </cell>
          <cell r="IY56" t="str">
            <v>024006</v>
          </cell>
          <cell r="IZ56">
            <v>89</v>
          </cell>
          <cell r="JA56" t="str">
            <v>024006</v>
          </cell>
          <cell r="JB56">
            <v>115</v>
          </cell>
          <cell r="JC56" t="str">
            <v>024200</v>
          </cell>
          <cell r="JD56">
            <v>153</v>
          </cell>
          <cell r="JE56" t="str">
            <v>024006</v>
          </cell>
          <cell r="JF56">
            <v>91</v>
          </cell>
          <cell r="JG56" t="str">
            <v>024200</v>
          </cell>
          <cell r="JH56">
            <v>114</v>
          </cell>
          <cell r="JI56" t="str">
            <v>024006</v>
          </cell>
          <cell r="JJ56">
            <v>83</v>
          </cell>
          <cell r="JK56" t="str">
            <v>024006</v>
          </cell>
          <cell r="JL56">
            <v>57</v>
          </cell>
          <cell r="JM56" t="str">
            <v>024006</v>
          </cell>
          <cell r="JN56">
            <v>83</v>
          </cell>
          <cell r="JO56" t="str">
            <v>024006</v>
          </cell>
          <cell r="JP56">
            <v>67</v>
          </cell>
          <cell r="JQ56" t="str">
            <v>024006</v>
          </cell>
          <cell r="JR56">
            <v>90</v>
          </cell>
          <cell r="JS56" t="str">
            <v>024006</v>
          </cell>
          <cell r="JT56">
            <v>53</v>
          </cell>
          <cell r="JU56" t="str">
            <v>024200</v>
          </cell>
          <cell r="JV56">
            <v>176</v>
          </cell>
          <cell r="JW56" t="str">
            <v>024200</v>
          </cell>
          <cell r="JX56">
            <v>93</v>
          </cell>
          <cell r="JY56" t="str">
            <v>024200</v>
          </cell>
          <cell r="JZ56">
            <v>174</v>
          </cell>
          <cell r="KA56" t="str">
            <v>024200</v>
          </cell>
          <cell r="KB56">
            <v>93</v>
          </cell>
          <cell r="KC56" t="str">
            <v>024200</v>
          </cell>
          <cell r="KD56">
            <v>141</v>
          </cell>
          <cell r="KE56" t="str">
            <v>024200</v>
          </cell>
          <cell r="KF56">
            <v>54</v>
          </cell>
          <cell r="KG56" t="str">
            <v>024200</v>
          </cell>
          <cell r="KH56">
            <v>104</v>
          </cell>
          <cell r="KI56" t="str">
            <v>024200</v>
          </cell>
          <cell r="KJ56">
            <v>63</v>
          </cell>
          <cell r="KK56" t="str">
            <v>024200</v>
          </cell>
          <cell r="KL56">
            <v>127</v>
          </cell>
          <cell r="KM56" t="str">
            <v>024200</v>
          </cell>
          <cell r="KN56">
            <v>54</v>
          </cell>
          <cell r="KO56" t="str">
            <v>024200</v>
          </cell>
          <cell r="KP56">
            <v>96</v>
          </cell>
          <cell r="KQ56" t="str">
            <v>024200</v>
          </cell>
          <cell r="KR56">
            <v>18</v>
          </cell>
          <cell r="KS56" t="str">
            <v>024200</v>
          </cell>
          <cell r="KT56">
            <v>50</v>
          </cell>
          <cell r="KU56" t="str">
            <v>024200</v>
          </cell>
          <cell r="KV56">
            <v>15</v>
          </cell>
          <cell r="KW56" t="str">
            <v>024200</v>
          </cell>
          <cell r="KX56">
            <v>30</v>
          </cell>
          <cell r="KY56" t="str">
            <v>024200</v>
          </cell>
          <cell r="KZ56">
            <v>14</v>
          </cell>
          <cell r="LA56" t="str">
            <v>024200</v>
          </cell>
          <cell r="LB56">
            <v>20</v>
          </cell>
          <cell r="LC56" t="str">
            <v>024200</v>
          </cell>
          <cell r="LD56">
            <v>24</v>
          </cell>
          <cell r="LE56" t="str">
            <v>024200</v>
          </cell>
          <cell r="LF56">
            <v>44</v>
          </cell>
          <cell r="LG56" t="str">
            <v>024200</v>
          </cell>
          <cell r="LH56">
            <v>19</v>
          </cell>
          <cell r="LI56" t="str">
            <v>024200</v>
          </cell>
          <cell r="LJ56">
            <v>68</v>
          </cell>
          <cell r="LK56" t="str">
            <v>024200</v>
          </cell>
          <cell r="LL56">
            <v>15</v>
          </cell>
          <cell r="LM56" t="str">
            <v>024200</v>
          </cell>
          <cell r="LN56">
            <v>57</v>
          </cell>
          <cell r="LO56" t="str">
            <v>024200</v>
          </cell>
          <cell r="LP56">
            <v>21</v>
          </cell>
          <cell r="LQ56" t="str">
            <v>024200</v>
          </cell>
          <cell r="LR56">
            <v>65</v>
          </cell>
          <cell r="LS56" t="str">
            <v>024200</v>
          </cell>
          <cell r="LT56">
            <v>16</v>
          </cell>
          <cell r="LU56" t="str">
            <v>024200</v>
          </cell>
          <cell r="LV56">
            <v>52</v>
          </cell>
          <cell r="LW56" t="str">
            <v>024200</v>
          </cell>
          <cell r="LX56">
            <v>10</v>
          </cell>
          <cell r="LY56" t="str">
            <v>024200</v>
          </cell>
          <cell r="LZ56">
            <v>45</v>
          </cell>
          <cell r="MA56" t="str">
            <v>024200</v>
          </cell>
          <cell r="MB56">
            <v>9</v>
          </cell>
          <cell r="MC56" t="str">
            <v>024200</v>
          </cell>
          <cell r="MD56">
            <v>32</v>
          </cell>
          <cell r="ME56" t="str">
            <v>024200</v>
          </cell>
          <cell r="MF56">
            <v>7</v>
          </cell>
          <cell r="MG56" t="str">
            <v>024200</v>
          </cell>
          <cell r="MH56">
            <v>23</v>
          </cell>
          <cell r="MI56" t="str">
            <v>024200</v>
          </cell>
          <cell r="MJ56">
            <v>7</v>
          </cell>
          <cell r="MK56" t="str">
            <v>024200</v>
          </cell>
          <cell r="ML56">
            <v>20</v>
          </cell>
          <cell r="MM56" t="str">
            <v>024200</v>
          </cell>
          <cell r="MN56">
            <v>1</v>
          </cell>
          <cell r="MO56" t="str">
            <v>024200</v>
          </cell>
          <cell r="MP56">
            <v>14</v>
          </cell>
          <cell r="MQ56" t="str">
            <v>024200</v>
          </cell>
          <cell r="MR56">
            <v>3</v>
          </cell>
          <cell r="MS56" t="str">
            <v>024200</v>
          </cell>
          <cell r="MT56">
            <v>17</v>
          </cell>
          <cell r="MU56" t="str">
            <v>024200</v>
          </cell>
          <cell r="MV56">
            <v>2</v>
          </cell>
          <cell r="MW56" t="str">
            <v>024200</v>
          </cell>
          <cell r="MX56">
            <v>13</v>
          </cell>
          <cell r="MY56" t="str">
            <v>024200</v>
          </cell>
          <cell r="MZ56">
            <v>3</v>
          </cell>
          <cell r="NA56" t="str">
            <v>024200</v>
          </cell>
          <cell r="NB56">
            <v>12</v>
          </cell>
          <cell r="NC56" t="str">
            <v>024200</v>
          </cell>
          <cell r="ND56">
            <v>1</v>
          </cell>
          <cell r="NE56" t="str">
            <v>024200</v>
          </cell>
          <cell r="NF56">
            <v>8</v>
          </cell>
          <cell r="NG56" t="str">
            <v>024200</v>
          </cell>
          <cell r="NH56">
            <v>3</v>
          </cell>
          <cell r="NI56" t="str">
            <v>025001</v>
          </cell>
          <cell r="NJ56">
            <v>18</v>
          </cell>
          <cell r="NK56" t="str">
            <v>024200</v>
          </cell>
          <cell r="NL56">
            <v>1</v>
          </cell>
          <cell r="NM56" t="str">
            <v>025001</v>
          </cell>
          <cell r="NN56">
            <v>13</v>
          </cell>
          <cell r="NQ56" t="str">
            <v>025001</v>
          </cell>
          <cell r="NR56">
            <v>5</v>
          </cell>
          <cell r="NU56" t="str">
            <v>025005</v>
          </cell>
          <cell r="NV56">
            <v>6</v>
          </cell>
          <cell r="NY56" t="str">
            <v>027002</v>
          </cell>
          <cell r="NZ56">
            <v>3</v>
          </cell>
          <cell r="OM56" t="str">
            <v>024200</v>
          </cell>
          <cell r="ON56">
            <v>1</v>
          </cell>
        </row>
        <row r="57">
          <cell r="C57" t="str">
            <v>025005</v>
          </cell>
          <cell r="D57">
            <v>54</v>
          </cell>
          <cell r="E57" t="str">
            <v>025005</v>
          </cell>
          <cell r="F57">
            <v>66</v>
          </cell>
          <cell r="G57" t="str">
            <v>025005</v>
          </cell>
          <cell r="H57">
            <v>66</v>
          </cell>
          <cell r="I57" t="str">
            <v>025005</v>
          </cell>
          <cell r="J57">
            <v>64</v>
          </cell>
          <cell r="K57" t="str">
            <v>025005</v>
          </cell>
          <cell r="L57">
            <v>97</v>
          </cell>
          <cell r="M57" t="str">
            <v>025005</v>
          </cell>
          <cell r="N57">
            <v>71</v>
          </cell>
          <cell r="O57" t="str">
            <v>025005</v>
          </cell>
          <cell r="P57">
            <v>70</v>
          </cell>
          <cell r="Q57" t="str">
            <v>025005</v>
          </cell>
          <cell r="R57">
            <v>80</v>
          </cell>
          <cell r="S57" t="str">
            <v>025005</v>
          </cell>
          <cell r="T57">
            <v>87</v>
          </cell>
          <cell r="U57" t="str">
            <v>025005</v>
          </cell>
          <cell r="V57">
            <v>87</v>
          </cell>
          <cell r="W57" t="str">
            <v>025005</v>
          </cell>
          <cell r="X57">
            <v>94</v>
          </cell>
          <cell r="Y57" t="str">
            <v>025005</v>
          </cell>
          <cell r="Z57">
            <v>77</v>
          </cell>
          <cell r="AA57" t="str">
            <v>025005</v>
          </cell>
          <cell r="AB57">
            <v>113</v>
          </cell>
          <cell r="AC57" t="str">
            <v>025004</v>
          </cell>
          <cell r="AD57">
            <v>137</v>
          </cell>
          <cell r="AE57" t="str">
            <v>025005</v>
          </cell>
          <cell r="AF57">
            <v>106</v>
          </cell>
          <cell r="AG57" t="str">
            <v>025005</v>
          </cell>
          <cell r="AH57">
            <v>87</v>
          </cell>
          <cell r="AI57" t="str">
            <v>025005</v>
          </cell>
          <cell r="AJ57">
            <v>90</v>
          </cell>
          <cell r="AK57" t="str">
            <v>025005</v>
          </cell>
          <cell r="AL57">
            <v>93</v>
          </cell>
          <cell r="AM57" t="str">
            <v>025005</v>
          </cell>
          <cell r="AN57">
            <v>94</v>
          </cell>
          <cell r="AO57" t="str">
            <v>025005</v>
          </cell>
          <cell r="AP57">
            <v>77</v>
          </cell>
          <cell r="AQ57" t="str">
            <v>025005</v>
          </cell>
          <cell r="AR57">
            <v>102</v>
          </cell>
          <cell r="AS57" t="str">
            <v>025005</v>
          </cell>
          <cell r="AT57">
            <v>99</v>
          </cell>
          <cell r="AU57" t="str">
            <v>025005</v>
          </cell>
          <cell r="AV57">
            <v>105</v>
          </cell>
          <cell r="AW57" t="str">
            <v>025005</v>
          </cell>
          <cell r="AX57">
            <v>92</v>
          </cell>
          <cell r="AY57" t="str">
            <v>025005</v>
          </cell>
          <cell r="AZ57">
            <v>111</v>
          </cell>
          <cell r="BA57" t="str">
            <v>025005</v>
          </cell>
          <cell r="BB57">
            <v>104</v>
          </cell>
          <cell r="BC57" t="str">
            <v>025004</v>
          </cell>
          <cell r="BD57">
            <v>132</v>
          </cell>
          <cell r="BE57" t="str">
            <v>025004</v>
          </cell>
          <cell r="BF57">
            <v>139</v>
          </cell>
          <cell r="BG57" t="str">
            <v>025004</v>
          </cell>
          <cell r="BH57">
            <v>89</v>
          </cell>
          <cell r="BI57" t="str">
            <v>025004</v>
          </cell>
          <cell r="BJ57">
            <v>82</v>
          </cell>
          <cell r="BK57" t="str">
            <v>025004</v>
          </cell>
          <cell r="BL57">
            <v>107</v>
          </cell>
          <cell r="BM57" t="str">
            <v>025004</v>
          </cell>
          <cell r="BN57">
            <v>82</v>
          </cell>
          <cell r="BO57" t="str">
            <v>023500</v>
          </cell>
          <cell r="BP57">
            <v>2566</v>
          </cell>
          <cell r="BQ57" t="str">
            <v>023500</v>
          </cell>
          <cell r="BR57">
            <v>3433</v>
          </cell>
          <cell r="BS57" t="str">
            <v>024001</v>
          </cell>
          <cell r="BT57">
            <v>189</v>
          </cell>
          <cell r="BU57" t="str">
            <v>024005</v>
          </cell>
          <cell r="BV57">
            <v>384</v>
          </cell>
          <cell r="BW57" t="str">
            <v>024001</v>
          </cell>
          <cell r="BX57">
            <v>184</v>
          </cell>
          <cell r="BY57" t="str">
            <v>024005</v>
          </cell>
          <cell r="BZ57">
            <v>414</v>
          </cell>
          <cell r="CA57" t="str">
            <v>024200</v>
          </cell>
          <cell r="CB57">
            <v>112</v>
          </cell>
          <cell r="CC57" t="str">
            <v>024006</v>
          </cell>
          <cell r="CD57">
            <v>49</v>
          </cell>
          <cell r="CE57" t="str">
            <v>024005</v>
          </cell>
          <cell r="CF57">
            <v>432</v>
          </cell>
          <cell r="CG57" t="str">
            <v>024005</v>
          </cell>
          <cell r="CH57">
            <v>358</v>
          </cell>
          <cell r="CI57" t="str">
            <v>024002</v>
          </cell>
          <cell r="CJ57">
            <v>105</v>
          </cell>
          <cell r="CK57" t="str">
            <v>024200</v>
          </cell>
          <cell r="CL57">
            <v>153</v>
          </cell>
          <cell r="CM57" t="str">
            <v>024200</v>
          </cell>
          <cell r="CN57">
            <v>133</v>
          </cell>
          <cell r="CO57" t="str">
            <v>024005</v>
          </cell>
          <cell r="CP57">
            <v>374</v>
          </cell>
          <cell r="CQ57" t="str">
            <v>024200</v>
          </cell>
          <cell r="CR57">
            <v>142</v>
          </cell>
          <cell r="CS57" t="str">
            <v>024006</v>
          </cell>
          <cell r="CT57">
            <v>49</v>
          </cell>
          <cell r="CU57" t="str">
            <v>024200</v>
          </cell>
          <cell r="CV57">
            <v>132</v>
          </cell>
          <cell r="CW57" t="str">
            <v>024200</v>
          </cell>
          <cell r="CX57">
            <v>204</v>
          </cell>
          <cell r="CY57" t="str">
            <v>024200</v>
          </cell>
          <cell r="CZ57">
            <v>149</v>
          </cell>
          <cell r="DA57" t="str">
            <v>024005</v>
          </cell>
          <cell r="DB57">
            <v>306</v>
          </cell>
          <cell r="DC57" t="str">
            <v>024200</v>
          </cell>
          <cell r="DD57">
            <v>173</v>
          </cell>
          <cell r="DE57" t="str">
            <v>024006</v>
          </cell>
          <cell r="DF57">
            <v>62</v>
          </cell>
          <cell r="DG57" t="str">
            <v>024200</v>
          </cell>
          <cell r="DH57">
            <v>170</v>
          </cell>
          <cell r="DI57" t="str">
            <v>024006</v>
          </cell>
          <cell r="DJ57">
            <v>59</v>
          </cell>
          <cell r="DK57" t="str">
            <v>024200</v>
          </cell>
          <cell r="DL57">
            <v>217</v>
          </cell>
          <cell r="DM57" t="str">
            <v>024200</v>
          </cell>
          <cell r="DN57">
            <v>260</v>
          </cell>
          <cell r="DO57" t="str">
            <v>024200</v>
          </cell>
          <cell r="DP57">
            <v>216</v>
          </cell>
          <cell r="DQ57" t="str">
            <v>024200</v>
          </cell>
          <cell r="DR57">
            <v>332</v>
          </cell>
          <cell r="DS57" t="str">
            <v>024006</v>
          </cell>
          <cell r="DT57">
            <v>126</v>
          </cell>
          <cell r="DU57" t="str">
            <v>024006</v>
          </cell>
          <cell r="DV57">
            <v>80</v>
          </cell>
          <cell r="DW57" t="str">
            <v>024200</v>
          </cell>
          <cell r="DX57">
            <v>303</v>
          </cell>
          <cell r="DY57" t="str">
            <v>024200</v>
          </cell>
          <cell r="DZ57">
            <v>410</v>
          </cell>
          <cell r="EA57" t="str">
            <v>024200</v>
          </cell>
          <cell r="EB57">
            <v>329</v>
          </cell>
          <cell r="EC57" t="str">
            <v>024200</v>
          </cell>
          <cell r="ED57">
            <v>430</v>
          </cell>
          <cell r="EE57" t="str">
            <v>024200</v>
          </cell>
          <cell r="EF57">
            <v>327</v>
          </cell>
          <cell r="EG57" t="str">
            <v>024005</v>
          </cell>
          <cell r="EH57">
            <v>778</v>
          </cell>
          <cell r="EI57" t="str">
            <v>024200</v>
          </cell>
          <cell r="EJ57">
            <v>339</v>
          </cell>
          <cell r="EK57" t="str">
            <v>024200</v>
          </cell>
          <cell r="EL57">
            <v>437</v>
          </cell>
          <cell r="EM57" t="str">
            <v>024200</v>
          </cell>
          <cell r="EN57">
            <v>299</v>
          </cell>
          <cell r="EO57" t="str">
            <v>024200</v>
          </cell>
          <cell r="EP57">
            <v>374</v>
          </cell>
          <cell r="EQ57" t="str">
            <v>024200</v>
          </cell>
          <cell r="ER57">
            <v>292</v>
          </cell>
          <cell r="ES57" t="str">
            <v>024006</v>
          </cell>
          <cell r="ET57">
            <v>97</v>
          </cell>
          <cell r="EU57" t="str">
            <v>024200</v>
          </cell>
          <cell r="EV57">
            <v>289</v>
          </cell>
          <cell r="EW57" t="str">
            <v>024006</v>
          </cell>
          <cell r="EX57">
            <v>88</v>
          </cell>
          <cell r="EY57" t="str">
            <v>025001</v>
          </cell>
          <cell r="EZ57">
            <v>379</v>
          </cell>
          <cell r="FA57" t="str">
            <v>024200</v>
          </cell>
          <cell r="FB57">
            <v>366</v>
          </cell>
          <cell r="FC57" t="str">
            <v>024200</v>
          </cell>
          <cell r="FD57">
            <v>260</v>
          </cell>
          <cell r="FE57" t="str">
            <v>024200</v>
          </cell>
          <cell r="FF57">
            <v>333</v>
          </cell>
          <cell r="FG57" t="str">
            <v>024200</v>
          </cell>
          <cell r="FH57">
            <v>227</v>
          </cell>
          <cell r="FI57" t="str">
            <v>024200</v>
          </cell>
          <cell r="FJ57">
            <v>259</v>
          </cell>
          <cell r="FK57" t="str">
            <v>024200</v>
          </cell>
          <cell r="FL57">
            <v>223</v>
          </cell>
          <cell r="FM57" t="str">
            <v>024200</v>
          </cell>
          <cell r="FN57">
            <v>274</v>
          </cell>
          <cell r="FO57" t="str">
            <v>024200</v>
          </cell>
          <cell r="FP57">
            <v>203</v>
          </cell>
          <cell r="FQ57" t="str">
            <v>024200</v>
          </cell>
          <cell r="FR57">
            <v>271</v>
          </cell>
          <cell r="FS57" t="str">
            <v>024200</v>
          </cell>
          <cell r="FT57">
            <v>197</v>
          </cell>
          <cell r="FU57" t="str">
            <v>024200</v>
          </cell>
          <cell r="FV57">
            <v>223</v>
          </cell>
          <cell r="FW57" t="str">
            <v>024200</v>
          </cell>
          <cell r="FX57">
            <v>167</v>
          </cell>
          <cell r="FY57" t="str">
            <v>024200</v>
          </cell>
          <cell r="FZ57">
            <v>203</v>
          </cell>
          <cell r="GA57" t="str">
            <v>024006</v>
          </cell>
          <cell r="GB57">
            <v>66</v>
          </cell>
          <cell r="GC57" t="str">
            <v>024200</v>
          </cell>
          <cell r="GD57">
            <v>211</v>
          </cell>
          <cell r="GE57" t="str">
            <v>024200</v>
          </cell>
          <cell r="GF57">
            <v>152</v>
          </cell>
          <cell r="GG57" t="str">
            <v>024200</v>
          </cell>
          <cell r="GH57">
            <v>187</v>
          </cell>
          <cell r="GI57" t="str">
            <v>024200</v>
          </cell>
          <cell r="GJ57">
            <v>177</v>
          </cell>
          <cell r="GK57" t="str">
            <v>024200</v>
          </cell>
          <cell r="GL57">
            <v>186</v>
          </cell>
          <cell r="GM57" t="str">
            <v>024200</v>
          </cell>
          <cell r="GN57">
            <v>171</v>
          </cell>
          <cell r="GO57" t="str">
            <v>024200</v>
          </cell>
          <cell r="GP57">
            <v>180</v>
          </cell>
          <cell r="GQ57" t="str">
            <v>024200</v>
          </cell>
          <cell r="GR57">
            <v>152</v>
          </cell>
          <cell r="GS57" t="str">
            <v>024200</v>
          </cell>
          <cell r="GT57">
            <v>175</v>
          </cell>
          <cell r="GU57" t="str">
            <v>024200</v>
          </cell>
          <cell r="GV57">
            <v>134</v>
          </cell>
          <cell r="GW57" t="str">
            <v>024200</v>
          </cell>
          <cell r="GX57">
            <v>161</v>
          </cell>
          <cell r="GY57" t="str">
            <v>024200</v>
          </cell>
          <cell r="GZ57">
            <v>151</v>
          </cell>
          <cell r="HA57" t="str">
            <v>024200</v>
          </cell>
          <cell r="HB57">
            <v>169</v>
          </cell>
          <cell r="HC57" t="str">
            <v>024200</v>
          </cell>
          <cell r="HD57">
            <v>149</v>
          </cell>
          <cell r="HE57" t="str">
            <v>024006</v>
          </cell>
          <cell r="HF57">
            <v>115</v>
          </cell>
          <cell r="HG57" t="str">
            <v>024200</v>
          </cell>
          <cell r="HH57">
            <v>134</v>
          </cell>
          <cell r="HI57" t="str">
            <v>024200</v>
          </cell>
          <cell r="HJ57">
            <v>163</v>
          </cell>
          <cell r="HK57" t="str">
            <v>024200</v>
          </cell>
          <cell r="HL57">
            <v>144</v>
          </cell>
          <cell r="HM57" t="str">
            <v>024200</v>
          </cell>
          <cell r="HN57">
            <v>190</v>
          </cell>
          <cell r="HO57" t="str">
            <v>024200</v>
          </cell>
          <cell r="HP57">
            <v>147</v>
          </cell>
          <cell r="HQ57" t="str">
            <v>024200</v>
          </cell>
          <cell r="HR57">
            <v>164</v>
          </cell>
          <cell r="HS57" t="str">
            <v>024200</v>
          </cell>
          <cell r="HT57">
            <v>158</v>
          </cell>
          <cell r="HU57" t="str">
            <v>024200</v>
          </cell>
          <cell r="HV57">
            <v>223</v>
          </cell>
          <cell r="HW57" t="str">
            <v>024200</v>
          </cell>
          <cell r="HX57">
            <v>143</v>
          </cell>
          <cell r="HY57" t="str">
            <v>024200</v>
          </cell>
          <cell r="HZ57">
            <v>242</v>
          </cell>
          <cell r="IA57" t="str">
            <v>024200</v>
          </cell>
          <cell r="IB57">
            <v>167</v>
          </cell>
          <cell r="IC57" t="str">
            <v>024200</v>
          </cell>
          <cell r="ID57">
            <v>246</v>
          </cell>
          <cell r="IE57" t="str">
            <v>024200</v>
          </cell>
          <cell r="IF57">
            <v>175</v>
          </cell>
          <cell r="IG57" t="str">
            <v>024200</v>
          </cell>
          <cell r="IH57">
            <v>259</v>
          </cell>
          <cell r="II57" t="str">
            <v>024200</v>
          </cell>
          <cell r="IJ57">
            <v>186</v>
          </cell>
          <cell r="IK57" t="str">
            <v>024006</v>
          </cell>
          <cell r="IL57">
            <v>154</v>
          </cell>
          <cell r="IM57" t="str">
            <v>024200</v>
          </cell>
          <cell r="IN57">
            <v>149</v>
          </cell>
          <cell r="IO57" t="str">
            <v>024200</v>
          </cell>
          <cell r="IP57">
            <v>257</v>
          </cell>
          <cell r="IQ57" t="str">
            <v>024200</v>
          </cell>
          <cell r="IR57">
            <v>186</v>
          </cell>
          <cell r="IS57" t="str">
            <v>024200</v>
          </cell>
          <cell r="IT57">
            <v>271</v>
          </cell>
          <cell r="IU57" t="str">
            <v>024200</v>
          </cell>
          <cell r="IV57">
            <v>161</v>
          </cell>
          <cell r="IW57" t="str">
            <v>024200</v>
          </cell>
          <cell r="IX57">
            <v>232</v>
          </cell>
          <cell r="IY57" t="str">
            <v>024200</v>
          </cell>
          <cell r="IZ57">
            <v>150</v>
          </cell>
          <cell r="JA57" t="str">
            <v>024200</v>
          </cell>
          <cell r="JB57">
            <v>218</v>
          </cell>
          <cell r="JC57" t="str">
            <v>025001</v>
          </cell>
          <cell r="JD57">
            <v>280</v>
          </cell>
          <cell r="JE57" t="str">
            <v>024200</v>
          </cell>
          <cell r="JF57">
            <v>214</v>
          </cell>
          <cell r="JG57" t="str">
            <v>025001</v>
          </cell>
          <cell r="JH57">
            <v>274</v>
          </cell>
          <cell r="JI57" t="str">
            <v>024200</v>
          </cell>
          <cell r="JJ57">
            <v>218</v>
          </cell>
          <cell r="JK57" t="str">
            <v>024200</v>
          </cell>
          <cell r="JL57">
            <v>97</v>
          </cell>
          <cell r="JM57" t="str">
            <v>024200</v>
          </cell>
          <cell r="JN57">
            <v>180</v>
          </cell>
          <cell r="JO57" t="str">
            <v>024200</v>
          </cell>
          <cell r="JP57">
            <v>108</v>
          </cell>
          <cell r="JQ57" t="str">
            <v>024200</v>
          </cell>
          <cell r="JR57">
            <v>170</v>
          </cell>
          <cell r="JS57" t="str">
            <v>024200</v>
          </cell>
          <cell r="JT57">
            <v>105</v>
          </cell>
          <cell r="JU57" t="str">
            <v>025001</v>
          </cell>
          <cell r="JV57">
            <v>313</v>
          </cell>
          <cell r="JW57" t="str">
            <v>025001</v>
          </cell>
          <cell r="JX57">
            <v>159</v>
          </cell>
          <cell r="JY57" t="str">
            <v>025001</v>
          </cell>
          <cell r="JZ57">
            <v>260</v>
          </cell>
          <cell r="KA57" t="str">
            <v>025001</v>
          </cell>
          <cell r="KB57">
            <v>173</v>
          </cell>
          <cell r="KC57" t="str">
            <v>025001</v>
          </cell>
          <cell r="KD57">
            <v>293</v>
          </cell>
          <cell r="KE57" t="str">
            <v>025001</v>
          </cell>
          <cell r="KF57">
            <v>113</v>
          </cell>
          <cell r="KG57" t="str">
            <v>025001</v>
          </cell>
          <cell r="KH57">
            <v>203</v>
          </cell>
          <cell r="KI57" t="str">
            <v>025001</v>
          </cell>
          <cell r="KJ57">
            <v>106</v>
          </cell>
          <cell r="KK57" t="str">
            <v>025001</v>
          </cell>
          <cell r="KL57">
            <v>221</v>
          </cell>
          <cell r="KM57" t="str">
            <v>025001</v>
          </cell>
          <cell r="KN57">
            <v>62</v>
          </cell>
          <cell r="KO57" t="str">
            <v>025001</v>
          </cell>
          <cell r="KP57">
            <v>160</v>
          </cell>
          <cell r="KQ57" t="str">
            <v>025001</v>
          </cell>
          <cell r="KR57">
            <v>42</v>
          </cell>
          <cell r="KS57" t="str">
            <v>025001</v>
          </cell>
          <cell r="KT57">
            <v>69</v>
          </cell>
          <cell r="KU57" t="str">
            <v>025001</v>
          </cell>
          <cell r="KV57">
            <v>31</v>
          </cell>
          <cell r="KW57" t="str">
            <v>025001</v>
          </cell>
          <cell r="KX57">
            <v>59</v>
          </cell>
          <cell r="KY57" t="str">
            <v>025001</v>
          </cell>
          <cell r="KZ57">
            <v>28</v>
          </cell>
          <cell r="LA57" t="str">
            <v>025001</v>
          </cell>
          <cell r="LB57">
            <v>65</v>
          </cell>
          <cell r="LC57" t="str">
            <v>025001</v>
          </cell>
          <cell r="LD57">
            <v>45</v>
          </cell>
          <cell r="LE57" t="str">
            <v>025001</v>
          </cell>
          <cell r="LF57">
            <v>85</v>
          </cell>
          <cell r="LG57" t="str">
            <v>025001</v>
          </cell>
          <cell r="LH57">
            <v>42</v>
          </cell>
          <cell r="LI57" t="str">
            <v>025001</v>
          </cell>
          <cell r="LJ57">
            <v>125</v>
          </cell>
          <cell r="LK57" t="str">
            <v>025001</v>
          </cell>
          <cell r="LL57">
            <v>61</v>
          </cell>
          <cell r="LM57" t="str">
            <v>025001</v>
          </cell>
          <cell r="LN57">
            <v>135</v>
          </cell>
          <cell r="LO57" t="str">
            <v>025001</v>
          </cell>
          <cell r="LP57">
            <v>60</v>
          </cell>
          <cell r="LQ57" t="str">
            <v>025001</v>
          </cell>
          <cell r="LR57">
            <v>126</v>
          </cell>
          <cell r="LS57" t="str">
            <v>025001</v>
          </cell>
          <cell r="LT57">
            <v>30</v>
          </cell>
          <cell r="LU57" t="str">
            <v>025001</v>
          </cell>
          <cell r="LV57">
            <v>106</v>
          </cell>
          <cell r="LW57" t="str">
            <v>025001</v>
          </cell>
          <cell r="LX57">
            <v>32</v>
          </cell>
          <cell r="LY57" t="str">
            <v>025001</v>
          </cell>
          <cell r="LZ57">
            <v>104</v>
          </cell>
          <cell r="MA57" t="str">
            <v>025001</v>
          </cell>
          <cell r="MB57">
            <v>33</v>
          </cell>
          <cell r="MC57" t="str">
            <v>025001</v>
          </cell>
          <cell r="MD57">
            <v>110</v>
          </cell>
          <cell r="ME57" t="str">
            <v>025001</v>
          </cell>
          <cell r="MF57">
            <v>34</v>
          </cell>
          <cell r="MG57" t="str">
            <v>025001</v>
          </cell>
          <cell r="MH57">
            <v>55</v>
          </cell>
          <cell r="MI57" t="str">
            <v>025001</v>
          </cell>
          <cell r="MJ57">
            <v>14</v>
          </cell>
          <cell r="MK57" t="str">
            <v>025001</v>
          </cell>
          <cell r="ML57">
            <v>48</v>
          </cell>
          <cell r="MM57" t="str">
            <v>025001</v>
          </cell>
          <cell r="MN57">
            <v>9</v>
          </cell>
          <cell r="MO57" t="str">
            <v>025001</v>
          </cell>
          <cell r="MP57">
            <v>41</v>
          </cell>
          <cell r="MQ57" t="str">
            <v>025001</v>
          </cell>
          <cell r="MR57">
            <v>6</v>
          </cell>
          <cell r="MS57" t="str">
            <v>025001</v>
          </cell>
          <cell r="MT57">
            <v>43</v>
          </cell>
          <cell r="MU57" t="str">
            <v>025001</v>
          </cell>
          <cell r="MV57">
            <v>12</v>
          </cell>
          <cell r="MW57" t="str">
            <v>025001</v>
          </cell>
          <cell r="MX57">
            <v>35</v>
          </cell>
          <cell r="MY57" t="str">
            <v>025001</v>
          </cell>
          <cell r="MZ57">
            <v>5</v>
          </cell>
          <cell r="NA57" t="str">
            <v>025001</v>
          </cell>
          <cell r="NB57">
            <v>35</v>
          </cell>
          <cell r="NC57" t="str">
            <v>025001</v>
          </cell>
          <cell r="ND57">
            <v>4</v>
          </cell>
          <cell r="NE57" t="str">
            <v>025001</v>
          </cell>
          <cell r="NF57">
            <v>28</v>
          </cell>
          <cell r="NG57" t="str">
            <v>025001</v>
          </cell>
          <cell r="NH57">
            <v>6</v>
          </cell>
          <cell r="NI57" t="str">
            <v>025002</v>
          </cell>
          <cell r="NJ57">
            <v>14</v>
          </cell>
          <cell r="NK57" t="str">
            <v>025001</v>
          </cell>
          <cell r="NL57">
            <v>3</v>
          </cell>
          <cell r="NM57" t="str">
            <v>025002</v>
          </cell>
          <cell r="NN57">
            <v>3</v>
          </cell>
          <cell r="NO57" t="str">
            <v>025001</v>
          </cell>
          <cell r="NP57">
            <v>1</v>
          </cell>
          <cell r="NQ57" t="str">
            <v>025002</v>
          </cell>
          <cell r="NR57">
            <v>5</v>
          </cell>
          <cell r="NU57" t="str">
            <v>026001</v>
          </cell>
          <cell r="NV57">
            <v>5</v>
          </cell>
          <cell r="NW57" t="str">
            <v>025001</v>
          </cell>
          <cell r="NX57">
            <v>1</v>
          </cell>
          <cell r="NY57" t="str">
            <v>028000</v>
          </cell>
          <cell r="NZ57">
            <v>3</v>
          </cell>
          <cell r="OQ57" t="str">
            <v>025001</v>
          </cell>
          <cell r="OR57">
            <v>1</v>
          </cell>
        </row>
        <row r="58">
          <cell r="C58" t="str">
            <v>026001</v>
          </cell>
          <cell r="D58">
            <v>136</v>
          </cell>
          <cell r="E58" t="str">
            <v>026001</v>
          </cell>
          <cell r="F58">
            <v>154</v>
          </cell>
          <cell r="G58" t="str">
            <v>026001</v>
          </cell>
          <cell r="H58">
            <v>175</v>
          </cell>
          <cell r="I58" t="str">
            <v>026001</v>
          </cell>
          <cell r="J58">
            <v>151</v>
          </cell>
          <cell r="K58" t="str">
            <v>026001</v>
          </cell>
          <cell r="L58">
            <v>171</v>
          </cell>
          <cell r="M58" t="str">
            <v>026001</v>
          </cell>
          <cell r="N58">
            <v>153</v>
          </cell>
          <cell r="O58" t="str">
            <v>026001</v>
          </cell>
          <cell r="P58">
            <v>219</v>
          </cell>
          <cell r="Q58" t="str">
            <v>026001</v>
          </cell>
          <cell r="R58">
            <v>178</v>
          </cell>
          <cell r="S58" t="str">
            <v>026001</v>
          </cell>
          <cell r="T58">
            <v>202</v>
          </cell>
          <cell r="U58" t="str">
            <v>026001</v>
          </cell>
          <cell r="V58">
            <v>177</v>
          </cell>
          <cell r="W58" t="str">
            <v>026001</v>
          </cell>
          <cell r="X58">
            <v>224</v>
          </cell>
          <cell r="Y58" t="str">
            <v>026001</v>
          </cell>
          <cell r="Z58">
            <v>186</v>
          </cell>
          <cell r="AA58" t="str">
            <v>026001</v>
          </cell>
          <cell r="AB58">
            <v>236</v>
          </cell>
          <cell r="AC58" t="str">
            <v>025005</v>
          </cell>
          <cell r="AD58">
            <v>99</v>
          </cell>
          <cell r="AE58" t="str">
            <v>026001</v>
          </cell>
          <cell r="AF58">
            <v>240</v>
          </cell>
          <cell r="AG58" t="str">
            <v>026001</v>
          </cell>
          <cell r="AH58">
            <v>222</v>
          </cell>
          <cell r="AI58" t="str">
            <v>026001</v>
          </cell>
          <cell r="AJ58">
            <v>240</v>
          </cell>
          <cell r="AK58" t="str">
            <v>026001</v>
          </cell>
          <cell r="AL58">
            <v>227</v>
          </cell>
          <cell r="AM58" t="str">
            <v>026001</v>
          </cell>
          <cell r="AN58">
            <v>248</v>
          </cell>
          <cell r="AO58" t="str">
            <v>026001</v>
          </cell>
          <cell r="AP58">
            <v>224</v>
          </cell>
          <cell r="AQ58" t="str">
            <v>026001</v>
          </cell>
          <cell r="AR58">
            <v>241</v>
          </cell>
          <cell r="AS58" t="str">
            <v>026001</v>
          </cell>
          <cell r="AT58">
            <v>232</v>
          </cell>
          <cell r="AU58" t="str">
            <v>026001</v>
          </cell>
          <cell r="AV58">
            <v>208</v>
          </cell>
          <cell r="AW58" t="str">
            <v>026001</v>
          </cell>
          <cell r="AX58">
            <v>204</v>
          </cell>
          <cell r="AY58" t="str">
            <v>026001</v>
          </cell>
          <cell r="AZ58">
            <v>193</v>
          </cell>
          <cell r="BA58" t="str">
            <v>026001</v>
          </cell>
          <cell r="BB58">
            <v>230</v>
          </cell>
          <cell r="BC58" t="str">
            <v>025005</v>
          </cell>
          <cell r="BD58">
            <v>103</v>
          </cell>
          <cell r="BE58" t="str">
            <v>025005</v>
          </cell>
          <cell r="BF58">
            <v>92</v>
          </cell>
          <cell r="BG58" t="str">
            <v>025005</v>
          </cell>
          <cell r="BH58">
            <v>78</v>
          </cell>
          <cell r="BI58" t="str">
            <v>025005</v>
          </cell>
          <cell r="BJ58">
            <v>77</v>
          </cell>
          <cell r="BK58" t="str">
            <v>025005</v>
          </cell>
          <cell r="BL58">
            <v>88</v>
          </cell>
          <cell r="BM58" t="str">
            <v>025005</v>
          </cell>
          <cell r="BN58">
            <v>75</v>
          </cell>
          <cell r="BO58" t="str">
            <v>024001</v>
          </cell>
          <cell r="BP58">
            <v>196</v>
          </cell>
          <cell r="BQ58" t="str">
            <v>024001</v>
          </cell>
          <cell r="BR58">
            <v>166</v>
          </cell>
          <cell r="BS58" t="str">
            <v>024002</v>
          </cell>
          <cell r="BT58">
            <v>63</v>
          </cell>
          <cell r="BU58" t="str">
            <v>024006</v>
          </cell>
          <cell r="BV58">
            <v>45</v>
          </cell>
          <cell r="BW58" t="str">
            <v>024002</v>
          </cell>
          <cell r="BX58">
            <v>96</v>
          </cell>
          <cell r="BY58" t="str">
            <v>024006</v>
          </cell>
          <cell r="BZ58">
            <v>49</v>
          </cell>
          <cell r="CA58" t="str">
            <v>025001</v>
          </cell>
          <cell r="CB58">
            <v>291</v>
          </cell>
          <cell r="CC58" t="str">
            <v>024200</v>
          </cell>
          <cell r="CD58">
            <v>124</v>
          </cell>
          <cell r="CE58" t="str">
            <v>024006</v>
          </cell>
          <cell r="CF58">
            <v>51</v>
          </cell>
          <cell r="CG58" t="str">
            <v>024006</v>
          </cell>
          <cell r="CH58">
            <v>40</v>
          </cell>
          <cell r="CI58" t="str">
            <v>024005</v>
          </cell>
          <cell r="CJ58">
            <v>386</v>
          </cell>
          <cell r="CK58" t="str">
            <v>025001</v>
          </cell>
          <cell r="CL58">
            <v>261</v>
          </cell>
          <cell r="CM58" t="str">
            <v>025001</v>
          </cell>
          <cell r="CN58">
            <v>248</v>
          </cell>
          <cell r="CO58" t="str">
            <v>024006</v>
          </cell>
          <cell r="CP58">
            <v>51</v>
          </cell>
          <cell r="CQ58" t="str">
            <v>025001</v>
          </cell>
          <cell r="CR58">
            <v>258</v>
          </cell>
          <cell r="CS58" t="str">
            <v>024200</v>
          </cell>
          <cell r="CT58">
            <v>176</v>
          </cell>
          <cell r="CU58" t="str">
            <v>025001</v>
          </cell>
          <cell r="CV58">
            <v>274</v>
          </cell>
          <cell r="CW58" t="str">
            <v>025001</v>
          </cell>
          <cell r="CX58">
            <v>235</v>
          </cell>
          <cell r="CY58" t="str">
            <v>025001</v>
          </cell>
          <cell r="CZ58">
            <v>270</v>
          </cell>
          <cell r="DA58" t="str">
            <v>024006</v>
          </cell>
          <cell r="DB58">
            <v>70</v>
          </cell>
          <cell r="DC58" t="str">
            <v>025001</v>
          </cell>
          <cell r="DD58">
            <v>266</v>
          </cell>
          <cell r="DE58" t="str">
            <v>024200</v>
          </cell>
          <cell r="DF58">
            <v>242</v>
          </cell>
          <cell r="DG58" t="str">
            <v>025001</v>
          </cell>
          <cell r="DH58">
            <v>272</v>
          </cell>
          <cell r="DI58" t="str">
            <v>024200</v>
          </cell>
          <cell r="DJ58">
            <v>253</v>
          </cell>
          <cell r="DK58" t="str">
            <v>025001</v>
          </cell>
          <cell r="DL58">
            <v>332</v>
          </cell>
          <cell r="DM58" t="str">
            <v>025001</v>
          </cell>
          <cell r="DN58">
            <v>302</v>
          </cell>
          <cell r="DO58" t="str">
            <v>025001</v>
          </cell>
          <cell r="DP58">
            <v>315</v>
          </cell>
          <cell r="DQ58" t="str">
            <v>025001</v>
          </cell>
          <cell r="DR58">
            <v>309</v>
          </cell>
          <cell r="DS58" t="str">
            <v>024200</v>
          </cell>
          <cell r="DT58">
            <v>243</v>
          </cell>
          <cell r="DU58" t="str">
            <v>024200</v>
          </cell>
          <cell r="DV58">
            <v>381</v>
          </cell>
          <cell r="DW58" t="str">
            <v>025001</v>
          </cell>
          <cell r="DX58">
            <v>388</v>
          </cell>
          <cell r="DY58" t="str">
            <v>025001</v>
          </cell>
          <cell r="DZ58">
            <v>367</v>
          </cell>
          <cell r="EA58" t="str">
            <v>025001</v>
          </cell>
          <cell r="EB58">
            <v>405</v>
          </cell>
          <cell r="EC58" t="str">
            <v>025001</v>
          </cell>
          <cell r="ED58">
            <v>423</v>
          </cell>
          <cell r="EE58" t="str">
            <v>025001</v>
          </cell>
          <cell r="EF58">
            <v>459</v>
          </cell>
          <cell r="EG58" t="str">
            <v>024006</v>
          </cell>
          <cell r="EH58">
            <v>104</v>
          </cell>
          <cell r="EI58" t="str">
            <v>025001</v>
          </cell>
          <cell r="EJ58">
            <v>418</v>
          </cell>
          <cell r="EK58" t="str">
            <v>025001</v>
          </cell>
          <cell r="EL58">
            <v>430</v>
          </cell>
          <cell r="EM58" t="str">
            <v>025001</v>
          </cell>
          <cell r="EN58">
            <v>406</v>
          </cell>
          <cell r="EO58" t="str">
            <v>025001</v>
          </cell>
          <cell r="EP58">
            <v>444</v>
          </cell>
          <cell r="EQ58" t="str">
            <v>025001</v>
          </cell>
          <cell r="ER58">
            <v>397</v>
          </cell>
          <cell r="ES58" t="str">
            <v>024200</v>
          </cell>
          <cell r="ET58">
            <v>358</v>
          </cell>
          <cell r="EU58" t="str">
            <v>025001</v>
          </cell>
          <cell r="EV58">
            <v>419</v>
          </cell>
          <cell r="EW58" t="str">
            <v>024200</v>
          </cell>
          <cell r="EX58">
            <v>366</v>
          </cell>
          <cell r="EY58" t="str">
            <v>025002</v>
          </cell>
          <cell r="EZ58">
            <v>153</v>
          </cell>
          <cell r="FA58" t="str">
            <v>025001</v>
          </cell>
          <cell r="FB58">
            <v>406</v>
          </cell>
          <cell r="FC58" t="str">
            <v>025001</v>
          </cell>
          <cell r="FD58">
            <v>362</v>
          </cell>
          <cell r="FE58" t="str">
            <v>025001</v>
          </cell>
          <cell r="FF58">
            <v>381</v>
          </cell>
          <cell r="FG58" t="str">
            <v>025001</v>
          </cell>
          <cell r="FH58">
            <v>314</v>
          </cell>
          <cell r="FI58" t="str">
            <v>025001</v>
          </cell>
          <cell r="FJ58">
            <v>357</v>
          </cell>
          <cell r="FK58" t="str">
            <v>025001</v>
          </cell>
          <cell r="FL58">
            <v>352</v>
          </cell>
          <cell r="FM58" t="str">
            <v>025001</v>
          </cell>
          <cell r="FN58">
            <v>374</v>
          </cell>
          <cell r="FO58" t="str">
            <v>025001</v>
          </cell>
          <cell r="FP58">
            <v>325</v>
          </cell>
          <cell r="FQ58" t="str">
            <v>025001</v>
          </cell>
          <cell r="FR58">
            <v>363</v>
          </cell>
          <cell r="FS58" t="str">
            <v>025001</v>
          </cell>
          <cell r="FT58">
            <v>290</v>
          </cell>
          <cell r="FU58" t="str">
            <v>025001</v>
          </cell>
          <cell r="FV58">
            <v>351</v>
          </cell>
          <cell r="FW58" t="str">
            <v>025001</v>
          </cell>
          <cell r="FX58">
            <v>308</v>
          </cell>
          <cell r="FY58" t="str">
            <v>025001</v>
          </cell>
          <cell r="FZ58">
            <v>370</v>
          </cell>
          <cell r="GA58" t="str">
            <v>024200</v>
          </cell>
          <cell r="GB58">
            <v>160</v>
          </cell>
          <cell r="GC58" t="str">
            <v>025001</v>
          </cell>
          <cell r="GD58">
            <v>359</v>
          </cell>
          <cell r="GE58" t="str">
            <v>025001</v>
          </cell>
          <cell r="GF58">
            <v>313</v>
          </cell>
          <cell r="GG58" t="str">
            <v>025001</v>
          </cell>
          <cell r="GH58">
            <v>331</v>
          </cell>
          <cell r="GI58" t="str">
            <v>025001</v>
          </cell>
          <cell r="GJ58">
            <v>299</v>
          </cell>
          <cell r="GK58" t="str">
            <v>025001</v>
          </cell>
          <cell r="GL58">
            <v>323</v>
          </cell>
          <cell r="GM58" t="str">
            <v>025001</v>
          </cell>
          <cell r="GN58">
            <v>324</v>
          </cell>
          <cell r="GO58" t="str">
            <v>025001</v>
          </cell>
          <cell r="GP58">
            <v>371</v>
          </cell>
          <cell r="GQ58" t="str">
            <v>025001</v>
          </cell>
          <cell r="GR58">
            <v>304</v>
          </cell>
          <cell r="GS58" t="str">
            <v>025001</v>
          </cell>
          <cell r="GT58">
            <v>369</v>
          </cell>
          <cell r="GU58" t="str">
            <v>025001</v>
          </cell>
          <cell r="GV58">
            <v>296</v>
          </cell>
          <cell r="GW58" t="str">
            <v>025001</v>
          </cell>
          <cell r="GX58">
            <v>356</v>
          </cell>
          <cell r="GY58" t="str">
            <v>025001</v>
          </cell>
          <cell r="GZ58">
            <v>292</v>
          </cell>
          <cell r="HA58" t="str">
            <v>025001</v>
          </cell>
          <cell r="HB58">
            <v>328</v>
          </cell>
          <cell r="HC58" t="str">
            <v>025001</v>
          </cell>
          <cell r="HD58">
            <v>336</v>
          </cell>
          <cell r="HE58" t="str">
            <v>024200</v>
          </cell>
          <cell r="HF58">
            <v>187</v>
          </cell>
          <cell r="HG58" t="str">
            <v>025001</v>
          </cell>
          <cell r="HH58">
            <v>318</v>
          </cell>
          <cell r="HI58" t="str">
            <v>025001</v>
          </cell>
          <cell r="HJ58">
            <v>371</v>
          </cell>
          <cell r="HK58" t="str">
            <v>025001</v>
          </cell>
          <cell r="HL58">
            <v>323</v>
          </cell>
          <cell r="HM58" t="str">
            <v>025001</v>
          </cell>
          <cell r="HN58">
            <v>379</v>
          </cell>
          <cell r="HO58" t="str">
            <v>025001</v>
          </cell>
          <cell r="HP58">
            <v>320</v>
          </cell>
          <cell r="HQ58" t="str">
            <v>025001</v>
          </cell>
          <cell r="HR58">
            <v>355</v>
          </cell>
          <cell r="HS58" t="str">
            <v>025001</v>
          </cell>
          <cell r="HT58">
            <v>352</v>
          </cell>
          <cell r="HU58" t="str">
            <v>025001</v>
          </cell>
          <cell r="HV58">
            <v>462</v>
          </cell>
          <cell r="HW58" t="str">
            <v>025001</v>
          </cell>
          <cell r="HX58">
            <v>377</v>
          </cell>
          <cell r="HY58" t="str">
            <v>025001</v>
          </cell>
          <cell r="HZ58">
            <v>437</v>
          </cell>
          <cell r="IA58" t="str">
            <v>025001</v>
          </cell>
          <cell r="IB58">
            <v>381</v>
          </cell>
          <cell r="IC58" t="str">
            <v>025001</v>
          </cell>
          <cell r="ID58">
            <v>428</v>
          </cell>
          <cell r="IE58" t="str">
            <v>025001</v>
          </cell>
          <cell r="IF58">
            <v>414</v>
          </cell>
          <cell r="IG58" t="str">
            <v>025001</v>
          </cell>
          <cell r="IH58">
            <v>472</v>
          </cell>
          <cell r="II58" t="str">
            <v>025001</v>
          </cell>
          <cell r="IJ58">
            <v>411</v>
          </cell>
          <cell r="IK58" t="str">
            <v>024200</v>
          </cell>
          <cell r="IL58">
            <v>294</v>
          </cell>
          <cell r="IM58" t="str">
            <v>025001</v>
          </cell>
          <cell r="IN58">
            <v>388</v>
          </cell>
          <cell r="IO58" t="str">
            <v>025001</v>
          </cell>
          <cell r="IP58">
            <v>482</v>
          </cell>
          <cell r="IQ58" t="str">
            <v>025001</v>
          </cell>
          <cell r="IR58">
            <v>400</v>
          </cell>
          <cell r="IS58" t="str">
            <v>025001</v>
          </cell>
          <cell r="IT58">
            <v>462</v>
          </cell>
          <cell r="IU58" t="str">
            <v>025001</v>
          </cell>
          <cell r="IV58">
            <v>340</v>
          </cell>
          <cell r="IW58" t="str">
            <v>025001</v>
          </cell>
          <cell r="IX58">
            <v>410</v>
          </cell>
          <cell r="IY58" t="str">
            <v>025001</v>
          </cell>
          <cell r="IZ58">
            <v>295</v>
          </cell>
          <cell r="JA58" t="str">
            <v>025001</v>
          </cell>
          <cell r="JB58">
            <v>436</v>
          </cell>
          <cell r="JC58" t="str">
            <v>025002</v>
          </cell>
          <cell r="JD58">
            <v>118</v>
          </cell>
          <cell r="JE58" t="str">
            <v>025001</v>
          </cell>
          <cell r="JF58">
            <v>418</v>
          </cell>
          <cell r="JG58" t="str">
            <v>025002</v>
          </cell>
          <cell r="JH58">
            <v>119</v>
          </cell>
          <cell r="JI58" t="str">
            <v>025001</v>
          </cell>
          <cell r="JJ58">
            <v>355</v>
          </cell>
          <cell r="JK58" t="str">
            <v>025001</v>
          </cell>
          <cell r="JL58">
            <v>229</v>
          </cell>
          <cell r="JM58" t="str">
            <v>025001</v>
          </cell>
          <cell r="JN58">
            <v>332</v>
          </cell>
          <cell r="JO58" t="str">
            <v>025001</v>
          </cell>
          <cell r="JP58">
            <v>231</v>
          </cell>
          <cell r="JQ58" t="str">
            <v>025001</v>
          </cell>
          <cell r="JR58">
            <v>358</v>
          </cell>
          <cell r="JS58" t="str">
            <v>025001</v>
          </cell>
          <cell r="JT58">
            <v>214</v>
          </cell>
          <cell r="JU58" t="str">
            <v>025002</v>
          </cell>
          <cell r="JV58">
            <v>98</v>
          </cell>
          <cell r="JW58" t="str">
            <v>025002</v>
          </cell>
          <cell r="JX58">
            <v>46</v>
          </cell>
          <cell r="JY58" t="str">
            <v>025002</v>
          </cell>
          <cell r="JZ58">
            <v>83</v>
          </cell>
          <cell r="KA58" t="str">
            <v>025002</v>
          </cell>
          <cell r="KB58">
            <v>67</v>
          </cell>
          <cell r="KC58" t="str">
            <v>025002</v>
          </cell>
          <cell r="KD58">
            <v>84</v>
          </cell>
          <cell r="KE58" t="str">
            <v>025002</v>
          </cell>
          <cell r="KF58">
            <v>41</v>
          </cell>
          <cell r="KG58" t="str">
            <v>025002</v>
          </cell>
          <cell r="KH58">
            <v>69</v>
          </cell>
          <cell r="KI58" t="str">
            <v>025002</v>
          </cell>
          <cell r="KJ58">
            <v>40</v>
          </cell>
          <cell r="KK58" t="str">
            <v>025002</v>
          </cell>
          <cell r="KL58">
            <v>64</v>
          </cell>
          <cell r="KM58" t="str">
            <v>025002</v>
          </cell>
          <cell r="KN58">
            <v>21</v>
          </cell>
          <cell r="KO58" t="str">
            <v>025002</v>
          </cell>
          <cell r="KP58">
            <v>56</v>
          </cell>
          <cell r="KQ58" t="str">
            <v>025002</v>
          </cell>
          <cell r="KR58">
            <v>14</v>
          </cell>
          <cell r="KS58" t="str">
            <v>025002</v>
          </cell>
          <cell r="KT58">
            <v>28</v>
          </cell>
          <cell r="KU58" t="str">
            <v>025002</v>
          </cell>
          <cell r="KV58">
            <v>5</v>
          </cell>
          <cell r="KW58" t="str">
            <v>025002</v>
          </cell>
          <cell r="KX58">
            <v>17</v>
          </cell>
          <cell r="KY58" t="str">
            <v>025002</v>
          </cell>
          <cell r="KZ58">
            <v>14</v>
          </cell>
          <cell r="LA58" t="str">
            <v>025002</v>
          </cell>
          <cell r="LB58">
            <v>24</v>
          </cell>
          <cell r="LC58" t="str">
            <v>025002</v>
          </cell>
          <cell r="LD58">
            <v>23</v>
          </cell>
          <cell r="LE58" t="str">
            <v>025002</v>
          </cell>
          <cell r="LF58">
            <v>34</v>
          </cell>
          <cell r="LG58" t="str">
            <v>025002</v>
          </cell>
          <cell r="LH58">
            <v>26</v>
          </cell>
          <cell r="LI58" t="str">
            <v>025002</v>
          </cell>
          <cell r="LJ58">
            <v>58</v>
          </cell>
          <cell r="LK58" t="str">
            <v>025002</v>
          </cell>
          <cell r="LL58">
            <v>25</v>
          </cell>
          <cell r="LM58" t="str">
            <v>025002</v>
          </cell>
          <cell r="LN58">
            <v>70</v>
          </cell>
          <cell r="LO58" t="str">
            <v>025002</v>
          </cell>
          <cell r="LP58">
            <v>19</v>
          </cell>
          <cell r="LQ58" t="str">
            <v>025002</v>
          </cell>
          <cell r="LR58">
            <v>83</v>
          </cell>
          <cell r="LS58" t="str">
            <v>025002</v>
          </cell>
          <cell r="LT58">
            <v>15</v>
          </cell>
          <cell r="LU58" t="str">
            <v>025002</v>
          </cell>
          <cell r="LV58">
            <v>63</v>
          </cell>
          <cell r="LW58" t="str">
            <v>025002</v>
          </cell>
          <cell r="LX58">
            <v>11</v>
          </cell>
          <cell r="LY58" t="str">
            <v>025002</v>
          </cell>
          <cell r="LZ58">
            <v>42</v>
          </cell>
          <cell r="MA58" t="str">
            <v>025002</v>
          </cell>
          <cell r="MB58">
            <v>17</v>
          </cell>
          <cell r="MC58" t="str">
            <v>025002</v>
          </cell>
          <cell r="MD58">
            <v>47</v>
          </cell>
          <cell r="ME58" t="str">
            <v>025002</v>
          </cell>
          <cell r="MF58">
            <v>8</v>
          </cell>
          <cell r="MG58" t="str">
            <v>025002</v>
          </cell>
          <cell r="MH58">
            <v>33</v>
          </cell>
          <cell r="MI58" t="str">
            <v>025002</v>
          </cell>
          <cell r="MJ58">
            <v>8</v>
          </cell>
          <cell r="MK58" t="str">
            <v>025002</v>
          </cell>
          <cell r="ML58">
            <v>31</v>
          </cell>
          <cell r="MM58" t="str">
            <v>025002</v>
          </cell>
          <cell r="MN58">
            <v>10</v>
          </cell>
          <cell r="MO58" t="str">
            <v>025002</v>
          </cell>
          <cell r="MP58">
            <v>24</v>
          </cell>
          <cell r="MQ58" t="str">
            <v>025002</v>
          </cell>
          <cell r="MR58">
            <v>2</v>
          </cell>
          <cell r="MS58" t="str">
            <v>025002</v>
          </cell>
          <cell r="MT58">
            <v>15</v>
          </cell>
          <cell r="MU58" t="str">
            <v>025002</v>
          </cell>
          <cell r="MV58">
            <v>3</v>
          </cell>
          <cell r="MW58" t="str">
            <v>025002</v>
          </cell>
          <cell r="MX58">
            <v>13</v>
          </cell>
          <cell r="MY58" t="str">
            <v>025002</v>
          </cell>
          <cell r="MZ58">
            <v>4</v>
          </cell>
          <cell r="NA58" t="str">
            <v>025002</v>
          </cell>
          <cell r="NB58">
            <v>16</v>
          </cell>
          <cell r="NC58" t="str">
            <v>025002</v>
          </cell>
          <cell r="ND58">
            <v>2</v>
          </cell>
          <cell r="NE58" t="str">
            <v>025002</v>
          </cell>
          <cell r="NF58">
            <v>9</v>
          </cell>
          <cell r="NI58" t="str">
            <v>025003</v>
          </cell>
          <cell r="NJ58">
            <v>6</v>
          </cell>
          <cell r="NK58" t="str">
            <v>025002</v>
          </cell>
          <cell r="NL58">
            <v>1</v>
          </cell>
          <cell r="NM58" t="str">
            <v>025003</v>
          </cell>
          <cell r="NN58">
            <v>7</v>
          </cell>
          <cell r="NO58" t="str">
            <v>025002</v>
          </cell>
          <cell r="NP58">
            <v>1</v>
          </cell>
          <cell r="NQ58" t="str">
            <v>025003</v>
          </cell>
          <cell r="NR58">
            <v>3</v>
          </cell>
          <cell r="NS58" t="str">
            <v>025002</v>
          </cell>
          <cell r="NT58">
            <v>1</v>
          </cell>
          <cell r="NU58" t="str">
            <v>026002</v>
          </cell>
          <cell r="NV58">
            <v>1</v>
          </cell>
          <cell r="NY58" t="str">
            <v>028002</v>
          </cell>
          <cell r="NZ58">
            <v>1</v>
          </cell>
        </row>
        <row r="59">
          <cell r="C59" t="str">
            <v>026002</v>
          </cell>
          <cell r="D59">
            <v>92</v>
          </cell>
          <cell r="E59" t="str">
            <v>026002</v>
          </cell>
          <cell r="F59">
            <v>91</v>
          </cell>
          <cell r="G59" t="str">
            <v>026002</v>
          </cell>
          <cell r="H59">
            <v>96</v>
          </cell>
          <cell r="I59" t="str">
            <v>026002</v>
          </cell>
          <cell r="J59">
            <v>104</v>
          </cell>
          <cell r="K59" t="str">
            <v>026002</v>
          </cell>
          <cell r="L59">
            <v>101</v>
          </cell>
          <cell r="M59" t="str">
            <v>026002</v>
          </cell>
          <cell r="N59">
            <v>90</v>
          </cell>
          <cell r="O59" t="str">
            <v>026002</v>
          </cell>
          <cell r="P59">
            <v>112</v>
          </cell>
          <cell r="Q59" t="str">
            <v>026002</v>
          </cell>
          <cell r="R59">
            <v>98</v>
          </cell>
          <cell r="S59" t="str">
            <v>026002</v>
          </cell>
          <cell r="T59">
            <v>124</v>
          </cell>
          <cell r="U59" t="str">
            <v>026002</v>
          </cell>
          <cell r="V59">
            <v>106</v>
          </cell>
          <cell r="W59" t="str">
            <v>026002</v>
          </cell>
          <cell r="X59">
            <v>150</v>
          </cell>
          <cell r="Y59" t="str">
            <v>026002</v>
          </cell>
          <cell r="Z59">
            <v>124</v>
          </cell>
          <cell r="AA59" t="str">
            <v>026002</v>
          </cell>
          <cell r="AB59">
            <v>141</v>
          </cell>
          <cell r="AC59" t="str">
            <v>026001</v>
          </cell>
          <cell r="AD59">
            <v>213</v>
          </cell>
          <cell r="AE59" t="str">
            <v>026002</v>
          </cell>
          <cell r="AF59">
            <v>139</v>
          </cell>
          <cell r="AG59" t="str">
            <v>026002</v>
          </cell>
          <cell r="AH59">
            <v>132</v>
          </cell>
          <cell r="AI59" t="str">
            <v>026002</v>
          </cell>
          <cell r="AJ59">
            <v>141</v>
          </cell>
          <cell r="AK59" t="str">
            <v>026002</v>
          </cell>
          <cell r="AL59">
            <v>141</v>
          </cell>
          <cell r="AM59" t="str">
            <v>026002</v>
          </cell>
          <cell r="AN59">
            <v>131</v>
          </cell>
          <cell r="AO59" t="str">
            <v>026002</v>
          </cell>
          <cell r="AP59">
            <v>130</v>
          </cell>
          <cell r="AQ59" t="str">
            <v>026002</v>
          </cell>
          <cell r="AR59">
            <v>152</v>
          </cell>
          <cell r="AS59" t="str">
            <v>026002</v>
          </cell>
          <cell r="AT59">
            <v>129</v>
          </cell>
          <cell r="AU59" t="str">
            <v>026002</v>
          </cell>
          <cell r="AV59">
            <v>142</v>
          </cell>
          <cell r="AW59" t="str">
            <v>026002</v>
          </cell>
          <cell r="AX59">
            <v>131</v>
          </cell>
          <cell r="AY59" t="str">
            <v>026002</v>
          </cell>
          <cell r="AZ59">
            <v>142</v>
          </cell>
          <cell r="BA59" t="str">
            <v>026002</v>
          </cell>
          <cell r="BB59">
            <v>157</v>
          </cell>
          <cell r="BC59" t="str">
            <v>026001</v>
          </cell>
          <cell r="BD59">
            <v>198</v>
          </cell>
          <cell r="BE59" t="str">
            <v>026001</v>
          </cell>
          <cell r="BF59">
            <v>190</v>
          </cell>
          <cell r="BG59" t="str">
            <v>026001</v>
          </cell>
          <cell r="BH59">
            <v>211</v>
          </cell>
          <cell r="BI59" t="str">
            <v>026001</v>
          </cell>
          <cell r="BJ59">
            <v>182</v>
          </cell>
          <cell r="BK59" t="str">
            <v>026001</v>
          </cell>
          <cell r="BL59">
            <v>163</v>
          </cell>
          <cell r="BM59" t="str">
            <v>026001</v>
          </cell>
          <cell r="BN59">
            <v>166</v>
          </cell>
          <cell r="BO59" t="str">
            <v>024002</v>
          </cell>
          <cell r="BP59">
            <v>86</v>
          </cell>
          <cell r="BQ59" t="str">
            <v>024002</v>
          </cell>
          <cell r="BR59">
            <v>79</v>
          </cell>
          <cell r="BS59" t="str">
            <v>024005</v>
          </cell>
          <cell r="BT59">
            <v>396</v>
          </cell>
          <cell r="BU59" t="str">
            <v>024200</v>
          </cell>
          <cell r="BV59">
            <v>109</v>
          </cell>
          <cell r="BW59" t="str">
            <v>024005</v>
          </cell>
          <cell r="BX59">
            <v>374</v>
          </cell>
          <cell r="BY59" t="str">
            <v>024200</v>
          </cell>
          <cell r="BZ59">
            <v>102</v>
          </cell>
          <cell r="CA59" t="str">
            <v>025002</v>
          </cell>
          <cell r="CB59">
            <v>96</v>
          </cell>
          <cell r="CC59" t="str">
            <v>025001</v>
          </cell>
          <cell r="CD59">
            <v>258</v>
          </cell>
          <cell r="CE59" t="str">
            <v>024200</v>
          </cell>
          <cell r="CF59">
            <v>128</v>
          </cell>
          <cell r="CG59" t="str">
            <v>024200</v>
          </cell>
          <cell r="CH59">
            <v>140</v>
          </cell>
          <cell r="CI59" t="str">
            <v>024006</v>
          </cell>
          <cell r="CJ59">
            <v>55</v>
          </cell>
          <cell r="CK59" t="str">
            <v>025002</v>
          </cell>
          <cell r="CL59">
            <v>65</v>
          </cell>
          <cell r="CM59" t="str">
            <v>025002</v>
          </cell>
          <cell r="CN59">
            <v>117</v>
          </cell>
          <cell r="CO59" t="str">
            <v>024200</v>
          </cell>
          <cell r="CP59">
            <v>189</v>
          </cell>
          <cell r="CQ59" t="str">
            <v>025002</v>
          </cell>
          <cell r="CR59">
            <v>117</v>
          </cell>
          <cell r="CS59" t="str">
            <v>025001</v>
          </cell>
          <cell r="CT59">
            <v>264</v>
          </cell>
          <cell r="CU59" t="str">
            <v>025002</v>
          </cell>
          <cell r="CV59">
            <v>117</v>
          </cell>
          <cell r="CW59" t="str">
            <v>025002</v>
          </cell>
          <cell r="CX59">
            <v>58</v>
          </cell>
          <cell r="CY59" t="str">
            <v>025002</v>
          </cell>
          <cell r="CZ59">
            <v>122</v>
          </cell>
          <cell r="DA59" t="str">
            <v>024200</v>
          </cell>
          <cell r="DB59">
            <v>207</v>
          </cell>
          <cell r="DC59" t="str">
            <v>025002</v>
          </cell>
          <cell r="DD59">
            <v>110</v>
          </cell>
          <cell r="DE59" t="str">
            <v>025001</v>
          </cell>
          <cell r="DF59">
            <v>245</v>
          </cell>
          <cell r="DG59" t="str">
            <v>025002</v>
          </cell>
          <cell r="DH59">
            <v>103</v>
          </cell>
          <cell r="DI59" t="str">
            <v>025001</v>
          </cell>
          <cell r="DJ59">
            <v>269</v>
          </cell>
          <cell r="DK59" t="str">
            <v>025002</v>
          </cell>
          <cell r="DL59">
            <v>125</v>
          </cell>
          <cell r="DM59" t="str">
            <v>025002</v>
          </cell>
          <cell r="DN59">
            <v>85</v>
          </cell>
          <cell r="DO59" t="str">
            <v>025002</v>
          </cell>
          <cell r="DP59">
            <v>124</v>
          </cell>
          <cell r="DQ59" t="str">
            <v>025002</v>
          </cell>
          <cell r="DR59">
            <v>76</v>
          </cell>
          <cell r="DS59" t="str">
            <v>025001</v>
          </cell>
          <cell r="DT59">
            <v>364</v>
          </cell>
          <cell r="DU59" t="str">
            <v>025001</v>
          </cell>
          <cell r="DV59">
            <v>381</v>
          </cell>
          <cell r="DW59" t="str">
            <v>025002</v>
          </cell>
          <cell r="DX59">
            <v>164</v>
          </cell>
          <cell r="DY59" t="str">
            <v>025002</v>
          </cell>
          <cell r="DZ59">
            <v>105</v>
          </cell>
          <cell r="EA59" t="str">
            <v>025002</v>
          </cell>
          <cell r="EB59">
            <v>177</v>
          </cell>
          <cell r="EC59" t="str">
            <v>025002</v>
          </cell>
          <cell r="ED59">
            <v>114</v>
          </cell>
          <cell r="EE59" t="str">
            <v>025002</v>
          </cell>
          <cell r="EF59">
            <v>169</v>
          </cell>
          <cell r="EG59" t="str">
            <v>024200</v>
          </cell>
          <cell r="EH59">
            <v>408</v>
          </cell>
          <cell r="EI59" t="str">
            <v>025002</v>
          </cell>
          <cell r="EJ59">
            <v>166</v>
          </cell>
          <cell r="EK59" t="str">
            <v>025002</v>
          </cell>
          <cell r="EL59">
            <v>128</v>
          </cell>
          <cell r="EM59" t="str">
            <v>025002</v>
          </cell>
          <cell r="EN59">
            <v>155</v>
          </cell>
          <cell r="EO59" t="str">
            <v>025002</v>
          </cell>
          <cell r="EP59">
            <v>126</v>
          </cell>
          <cell r="EQ59" t="str">
            <v>025002</v>
          </cell>
          <cell r="ER59">
            <v>163</v>
          </cell>
          <cell r="ES59" t="str">
            <v>025001</v>
          </cell>
          <cell r="ET59">
            <v>414</v>
          </cell>
          <cell r="EU59" t="str">
            <v>025002</v>
          </cell>
          <cell r="EV59">
            <v>136</v>
          </cell>
          <cell r="EW59" t="str">
            <v>025001</v>
          </cell>
          <cell r="EX59">
            <v>491</v>
          </cell>
          <cell r="EY59" t="str">
            <v>025003</v>
          </cell>
          <cell r="EZ59">
            <v>127</v>
          </cell>
          <cell r="FA59" t="str">
            <v>025002</v>
          </cell>
          <cell r="FB59">
            <v>128</v>
          </cell>
          <cell r="FC59" t="str">
            <v>025002</v>
          </cell>
          <cell r="FD59">
            <v>139</v>
          </cell>
          <cell r="FE59" t="str">
            <v>025002</v>
          </cell>
          <cell r="FF59">
            <v>114</v>
          </cell>
          <cell r="FG59" t="str">
            <v>025002</v>
          </cell>
          <cell r="FH59">
            <v>125</v>
          </cell>
          <cell r="FI59" t="str">
            <v>025002</v>
          </cell>
          <cell r="FJ59">
            <v>128</v>
          </cell>
          <cell r="FK59" t="str">
            <v>025002</v>
          </cell>
          <cell r="FL59">
            <v>115</v>
          </cell>
          <cell r="FM59" t="str">
            <v>025002</v>
          </cell>
          <cell r="FN59">
            <v>119</v>
          </cell>
          <cell r="FO59" t="str">
            <v>025002</v>
          </cell>
          <cell r="FP59">
            <v>125</v>
          </cell>
          <cell r="FQ59" t="str">
            <v>025002</v>
          </cell>
          <cell r="FR59">
            <v>115</v>
          </cell>
          <cell r="FS59" t="str">
            <v>025002</v>
          </cell>
          <cell r="FT59">
            <v>103</v>
          </cell>
          <cell r="FU59" t="str">
            <v>025002</v>
          </cell>
          <cell r="FV59">
            <v>121</v>
          </cell>
          <cell r="FW59" t="str">
            <v>025002</v>
          </cell>
          <cell r="FX59">
            <v>134</v>
          </cell>
          <cell r="FY59" t="str">
            <v>025002</v>
          </cell>
          <cell r="FZ59">
            <v>111</v>
          </cell>
          <cell r="GA59" t="str">
            <v>025001</v>
          </cell>
          <cell r="GB59">
            <v>293</v>
          </cell>
          <cell r="GC59" t="str">
            <v>025002</v>
          </cell>
          <cell r="GD59">
            <v>121</v>
          </cell>
          <cell r="GE59" t="str">
            <v>025002</v>
          </cell>
          <cell r="GF59">
            <v>147</v>
          </cell>
          <cell r="GG59" t="str">
            <v>025002</v>
          </cell>
          <cell r="GH59">
            <v>109</v>
          </cell>
          <cell r="GI59" t="str">
            <v>025002</v>
          </cell>
          <cell r="GJ59">
            <v>118</v>
          </cell>
          <cell r="GK59" t="str">
            <v>025002</v>
          </cell>
          <cell r="GL59">
            <v>122</v>
          </cell>
          <cell r="GM59" t="str">
            <v>025002</v>
          </cell>
          <cell r="GN59">
            <v>149</v>
          </cell>
          <cell r="GO59" t="str">
            <v>025002</v>
          </cell>
          <cell r="GP59">
            <v>122</v>
          </cell>
          <cell r="GQ59" t="str">
            <v>025002</v>
          </cell>
          <cell r="GR59">
            <v>125</v>
          </cell>
          <cell r="GS59" t="str">
            <v>025002</v>
          </cell>
          <cell r="GT59">
            <v>142</v>
          </cell>
          <cell r="GU59" t="str">
            <v>025002</v>
          </cell>
          <cell r="GV59">
            <v>140</v>
          </cell>
          <cell r="GW59" t="str">
            <v>025002</v>
          </cell>
          <cell r="GX59">
            <v>128</v>
          </cell>
          <cell r="GY59" t="str">
            <v>025002</v>
          </cell>
          <cell r="GZ59">
            <v>158</v>
          </cell>
          <cell r="HA59" t="str">
            <v>025002</v>
          </cell>
          <cell r="HB59">
            <v>148</v>
          </cell>
          <cell r="HC59" t="str">
            <v>025002</v>
          </cell>
          <cell r="HD59">
            <v>177</v>
          </cell>
          <cell r="HE59" t="str">
            <v>025001</v>
          </cell>
          <cell r="HF59">
            <v>357</v>
          </cell>
          <cell r="HG59" t="str">
            <v>025002</v>
          </cell>
          <cell r="HH59">
            <v>180</v>
          </cell>
          <cell r="HI59" t="str">
            <v>025002</v>
          </cell>
          <cell r="HJ59">
            <v>164</v>
          </cell>
          <cell r="HK59" t="str">
            <v>025002</v>
          </cell>
          <cell r="HL59">
            <v>157</v>
          </cell>
          <cell r="HM59" t="str">
            <v>025002</v>
          </cell>
          <cell r="HN59">
            <v>151</v>
          </cell>
          <cell r="HO59" t="str">
            <v>025002</v>
          </cell>
          <cell r="HP59">
            <v>162</v>
          </cell>
          <cell r="HQ59" t="str">
            <v>025002</v>
          </cell>
          <cell r="HR59">
            <v>163</v>
          </cell>
          <cell r="HS59" t="str">
            <v>025002</v>
          </cell>
          <cell r="HT59">
            <v>173</v>
          </cell>
          <cell r="HU59" t="str">
            <v>025002</v>
          </cell>
          <cell r="HV59">
            <v>167</v>
          </cell>
          <cell r="HW59" t="str">
            <v>025002</v>
          </cell>
          <cell r="HX59">
            <v>161</v>
          </cell>
          <cell r="HY59" t="str">
            <v>025002</v>
          </cell>
          <cell r="HZ59">
            <v>175</v>
          </cell>
          <cell r="IA59" t="str">
            <v>025002</v>
          </cell>
          <cell r="IB59">
            <v>191</v>
          </cell>
          <cell r="IC59" t="str">
            <v>025002</v>
          </cell>
          <cell r="ID59">
            <v>175</v>
          </cell>
          <cell r="IE59" t="str">
            <v>025002</v>
          </cell>
          <cell r="IF59">
            <v>196</v>
          </cell>
          <cell r="IG59" t="str">
            <v>025002</v>
          </cell>
          <cell r="IH59">
            <v>200</v>
          </cell>
          <cell r="II59" t="str">
            <v>025002</v>
          </cell>
          <cell r="IJ59">
            <v>172</v>
          </cell>
          <cell r="IK59" t="str">
            <v>025001</v>
          </cell>
          <cell r="IL59">
            <v>488</v>
          </cell>
          <cell r="IM59" t="str">
            <v>025002</v>
          </cell>
          <cell r="IN59">
            <v>184</v>
          </cell>
          <cell r="IO59" t="str">
            <v>025002</v>
          </cell>
          <cell r="IP59">
            <v>185</v>
          </cell>
          <cell r="IQ59" t="str">
            <v>025002</v>
          </cell>
          <cell r="IR59">
            <v>155</v>
          </cell>
          <cell r="IS59" t="str">
            <v>025002</v>
          </cell>
          <cell r="IT59">
            <v>179</v>
          </cell>
          <cell r="IU59" t="str">
            <v>025002</v>
          </cell>
          <cell r="IV59">
            <v>124</v>
          </cell>
          <cell r="IW59" t="str">
            <v>025002</v>
          </cell>
          <cell r="IX59">
            <v>179</v>
          </cell>
          <cell r="IY59" t="str">
            <v>025002</v>
          </cell>
          <cell r="IZ59">
            <v>152</v>
          </cell>
          <cell r="JA59" t="str">
            <v>025002</v>
          </cell>
          <cell r="JB59">
            <v>163</v>
          </cell>
          <cell r="JC59" t="str">
            <v>025003</v>
          </cell>
          <cell r="JD59">
            <v>127</v>
          </cell>
          <cell r="JE59" t="str">
            <v>025002</v>
          </cell>
          <cell r="JF59">
            <v>134</v>
          </cell>
          <cell r="JG59" t="str">
            <v>025003</v>
          </cell>
          <cell r="JH59">
            <v>109</v>
          </cell>
          <cell r="JI59" t="str">
            <v>025002</v>
          </cell>
          <cell r="JJ59">
            <v>138</v>
          </cell>
          <cell r="JK59" t="str">
            <v>025002</v>
          </cell>
          <cell r="JL59">
            <v>103</v>
          </cell>
          <cell r="JM59" t="str">
            <v>025002</v>
          </cell>
          <cell r="JN59">
            <v>130</v>
          </cell>
          <cell r="JO59" t="str">
            <v>025002</v>
          </cell>
          <cell r="JP59">
            <v>97</v>
          </cell>
          <cell r="JQ59" t="str">
            <v>025002</v>
          </cell>
          <cell r="JR59">
            <v>112</v>
          </cell>
          <cell r="JS59" t="str">
            <v>025002</v>
          </cell>
          <cell r="JT59">
            <v>72</v>
          </cell>
          <cell r="JU59" t="str">
            <v>025003</v>
          </cell>
          <cell r="JV59">
            <v>89</v>
          </cell>
          <cell r="JW59" t="str">
            <v>025003</v>
          </cell>
          <cell r="JX59">
            <v>60</v>
          </cell>
          <cell r="JY59" t="str">
            <v>025003</v>
          </cell>
          <cell r="JZ59">
            <v>98</v>
          </cell>
          <cell r="KA59" t="str">
            <v>025003</v>
          </cell>
          <cell r="KB59">
            <v>64</v>
          </cell>
          <cell r="KC59" t="str">
            <v>025003</v>
          </cell>
          <cell r="KD59">
            <v>100</v>
          </cell>
          <cell r="KE59" t="str">
            <v>025003</v>
          </cell>
          <cell r="KF59">
            <v>44</v>
          </cell>
          <cell r="KG59" t="str">
            <v>025003</v>
          </cell>
          <cell r="KH59">
            <v>86</v>
          </cell>
          <cell r="KI59" t="str">
            <v>025003</v>
          </cell>
          <cell r="KJ59">
            <v>35</v>
          </cell>
          <cell r="KK59" t="str">
            <v>025003</v>
          </cell>
          <cell r="KL59">
            <v>84</v>
          </cell>
          <cell r="KM59" t="str">
            <v>025003</v>
          </cell>
          <cell r="KN59">
            <v>37</v>
          </cell>
          <cell r="KO59" t="str">
            <v>025003</v>
          </cell>
          <cell r="KP59">
            <v>59</v>
          </cell>
          <cell r="KQ59" t="str">
            <v>025003</v>
          </cell>
          <cell r="KR59">
            <v>18</v>
          </cell>
          <cell r="KS59" t="str">
            <v>025003</v>
          </cell>
          <cell r="KT59">
            <v>43</v>
          </cell>
          <cell r="KU59" t="str">
            <v>025003</v>
          </cell>
          <cell r="KV59">
            <v>16</v>
          </cell>
          <cell r="KW59" t="str">
            <v>025003</v>
          </cell>
          <cell r="KX59">
            <v>13</v>
          </cell>
          <cell r="KY59" t="str">
            <v>025003</v>
          </cell>
          <cell r="KZ59">
            <v>14</v>
          </cell>
          <cell r="LA59" t="str">
            <v>025003</v>
          </cell>
          <cell r="LB59">
            <v>26</v>
          </cell>
          <cell r="LC59" t="str">
            <v>025003</v>
          </cell>
          <cell r="LD59">
            <v>18</v>
          </cell>
          <cell r="LE59" t="str">
            <v>025003</v>
          </cell>
          <cell r="LF59">
            <v>56</v>
          </cell>
          <cell r="LG59" t="str">
            <v>025003</v>
          </cell>
          <cell r="LH59">
            <v>19</v>
          </cell>
          <cell r="LI59" t="str">
            <v>025003</v>
          </cell>
          <cell r="LJ59">
            <v>58</v>
          </cell>
          <cell r="LK59" t="str">
            <v>025003</v>
          </cell>
          <cell r="LL59">
            <v>22</v>
          </cell>
          <cell r="LM59" t="str">
            <v>025003</v>
          </cell>
          <cell r="LN59">
            <v>69</v>
          </cell>
          <cell r="LO59" t="str">
            <v>025003</v>
          </cell>
          <cell r="LP59">
            <v>27</v>
          </cell>
          <cell r="LQ59" t="str">
            <v>025003</v>
          </cell>
          <cell r="LR59">
            <v>55</v>
          </cell>
          <cell r="LS59" t="str">
            <v>025003</v>
          </cell>
          <cell r="LT59">
            <v>26</v>
          </cell>
          <cell r="LU59" t="str">
            <v>025003</v>
          </cell>
          <cell r="LV59">
            <v>71</v>
          </cell>
          <cell r="LW59" t="str">
            <v>025003</v>
          </cell>
          <cell r="LX59">
            <v>12</v>
          </cell>
          <cell r="LY59" t="str">
            <v>025003</v>
          </cell>
          <cell r="LZ59">
            <v>44</v>
          </cell>
          <cell r="MA59" t="str">
            <v>025003</v>
          </cell>
          <cell r="MB59">
            <v>15</v>
          </cell>
          <cell r="MC59" t="str">
            <v>025003</v>
          </cell>
          <cell r="MD59">
            <v>40</v>
          </cell>
          <cell r="ME59" t="str">
            <v>025003</v>
          </cell>
          <cell r="MF59">
            <v>11</v>
          </cell>
          <cell r="MG59" t="str">
            <v>025003</v>
          </cell>
          <cell r="MH59">
            <v>51</v>
          </cell>
          <cell r="MI59" t="str">
            <v>025003</v>
          </cell>
          <cell r="MJ59">
            <v>13</v>
          </cell>
          <cell r="MK59" t="str">
            <v>025003</v>
          </cell>
          <cell r="ML59">
            <v>29</v>
          </cell>
          <cell r="MM59" t="str">
            <v>025003</v>
          </cell>
          <cell r="MN59">
            <v>9</v>
          </cell>
          <cell r="MO59" t="str">
            <v>025003</v>
          </cell>
          <cell r="MP59">
            <v>25</v>
          </cell>
          <cell r="MQ59" t="str">
            <v>025003</v>
          </cell>
          <cell r="MR59">
            <v>7</v>
          </cell>
          <cell r="MS59" t="str">
            <v>025003</v>
          </cell>
          <cell r="MT59">
            <v>24</v>
          </cell>
          <cell r="MU59" t="str">
            <v>025003</v>
          </cell>
          <cell r="MV59">
            <v>4</v>
          </cell>
          <cell r="MW59" t="str">
            <v>025003</v>
          </cell>
          <cell r="MX59">
            <v>23</v>
          </cell>
          <cell r="MY59" t="str">
            <v>025003</v>
          </cell>
          <cell r="MZ59">
            <v>3</v>
          </cell>
          <cell r="NA59" t="str">
            <v>025003</v>
          </cell>
          <cell r="NB59">
            <v>24</v>
          </cell>
          <cell r="NC59" t="str">
            <v>025003</v>
          </cell>
          <cell r="ND59">
            <v>3</v>
          </cell>
          <cell r="NE59" t="str">
            <v>025003</v>
          </cell>
          <cell r="NF59">
            <v>10</v>
          </cell>
          <cell r="NG59" t="str">
            <v>025003</v>
          </cell>
          <cell r="NH59">
            <v>5</v>
          </cell>
          <cell r="NI59" t="str">
            <v>025004</v>
          </cell>
          <cell r="NJ59">
            <v>7</v>
          </cell>
          <cell r="NM59" t="str">
            <v>025005</v>
          </cell>
          <cell r="NN59">
            <v>14</v>
          </cell>
          <cell r="NO59" t="str">
            <v>025003</v>
          </cell>
          <cell r="NP59">
            <v>1</v>
          </cell>
          <cell r="NQ59" t="str">
            <v>025004</v>
          </cell>
          <cell r="NR59">
            <v>2</v>
          </cell>
          <cell r="NS59" t="str">
            <v>027001</v>
          </cell>
          <cell r="NT59">
            <v>1</v>
          </cell>
          <cell r="NU59" t="str">
            <v>026003</v>
          </cell>
          <cell r="NV59">
            <v>3</v>
          </cell>
          <cell r="NY59" t="str">
            <v>028004</v>
          </cell>
          <cell r="NZ59">
            <v>2</v>
          </cell>
        </row>
        <row r="60">
          <cell r="C60" t="str">
            <v>026003</v>
          </cell>
          <cell r="D60">
            <v>123</v>
          </cell>
          <cell r="E60" t="str">
            <v>026003</v>
          </cell>
          <cell r="F60">
            <v>137</v>
          </cell>
          <cell r="G60" t="str">
            <v>026003</v>
          </cell>
          <cell r="H60">
            <v>123</v>
          </cell>
          <cell r="I60" t="str">
            <v>026003</v>
          </cell>
          <cell r="J60">
            <v>111</v>
          </cell>
          <cell r="K60" t="str">
            <v>026003</v>
          </cell>
          <cell r="L60">
            <v>136</v>
          </cell>
          <cell r="M60" t="str">
            <v>026003</v>
          </cell>
          <cell r="N60">
            <v>138</v>
          </cell>
          <cell r="O60" t="str">
            <v>026003</v>
          </cell>
          <cell r="P60">
            <v>133</v>
          </cell>
          <cell r="Q60" t="str">
            <v>026003</v>
          </cell>
          <cell r="R60">
            <v>138</v>
          </cell>
          <cell r="S60" t="str">
            <v>026003</v>
          </cell>
          <cell r="T60">
            <v>166</v>
          </cell>
          <cell r="U60" t="str">
            <v>026003</v>
          </cell>
          <cell r="V60">
            <v>127</v>
          </cell>
          <cell r="W60" t="str">
            <v>026003</v>
          </cell>
          <cell r="X60">
            <v>188</v>
          </cell>
          <cell r="Y60" t="str">
            <v>026003</v>
          </cell>
          <cell r="Z60">
            <v>129</v>
          </cell>
          <cell r="AA60" t="str">
            <v>026003</v>
          </cell>
          <cell r="AB60">
            <v>175</v>
          </cell>
          <cell r="AC60" t="str">
            <v>026002</v>
          </cell>
          <cell r="AD60">
            <v>141</v>
          </cell>
          <cell r="AE60" t="str">
            <v>026003</v>
          </cell>
          <cell r="AF60">
            <v>182</v>
          </cell>
          <cell r="AG60" t="str">
            <v>026003</v>
          </cell>
          <cell r="AH60">
            <v>168</v>
          </cell>
          <cell r="AI60" t="str">
            <v>026003</v>
          </cell>
          <cell r="AJ60">
            <v>178</v>
          </cell>
          <cell r="AK60" t="str">
            <v>026003</v>
          </cell>
          <cell r="AL60">
            <v>188</v>
          </cell>
          <cell r="AM60" t="str">
            <v>026003</v>
          </cell>
          <cell r="AN60">
            <v>182</v>
          </cell>
          <cell r="AO60" t="str">
            <v>026003</v>
          </cell>
          <cell r="AP60">
            <v>190</v>
          </cell>
          <cell r="AQ60" t="str">
            <v>026003</v>
          </cell>
          <cell r="AR60">
            <v>176</v>
          </cell>
          <cell r="AS60" t="str">
            <v>026003</v>
          </cell>
          <cell r="AT60">
            <v>180</v>
          </cell>
          <cell r="AU60" t="str">
            <v>026003</v>
          </cell>
          <cell r="AV60">
            <v>188</v>
          </cell>
          <cell r="AW60" t="str">
            <v>026003</v>
          </cell>
          <cell r="AX60">
            <v>199</v>
          </cell>
          <cell r="AY60" t="str">
            <v>026003</v>
          </cell>
          <cell r="AZ60">
            <v>185</v>
          </cell>
          <cell r="BA60" t="str">
            <v>026003</v>
          </cell>
          <cell r="BB60">
            <v>163</v>
          </cell>
          <cell r="BC60" t="str">
            <v>026002</v>
          </cell>
          <cell r="BD60">
            <v>164</v>
          </cell>
          <cell r="BE60" t="str">
            <v>026002</v>
          </cell>
          <cell r="BF60">
            <v>148</v>
          </cell>
          <cell r="BG60" t="str">
            <v>026002</v>
          </cell>
          <cell r="BH60">
            <v>126</v>
          </cell>
          <cell r="BI60" t="str">
            <v>026002</v>
          </cell>
          <cell r="BJ60">
            <v>130</v>
          </cell>
          <cell r="BK60" t="str">
            <v>026002</v>
          </cell>
          <cell r="BL60">
            <v>130</v>
          </cell>
          <cell r="BM60" t="str">
            <v>026002</v>
          </cell>
          <cell r="BN60">
            <v>113</v>
          </cell>
          <cell r="BO60" t="str">
            <v>024005</v>
          </cell>
          <cell r="BP60">
            <v>370</v>
          </cell>
          <cell r="BQ60" t="str">
            <v>024005</v>
          </cell>
          <cell r="BR60">
            <v>356</v>
          </cell>
          <cell r="BS60" t="str">
            <v>024006</v>
          </cell>
          <cell r="BT60">
            <v>37</v>
          </cell>
          <cell r="BU60" t="str">
            <v>025001</v>
          </cell>
          <cell r="BV60">
            <v>314</v>
          </cell>
          <cell r="BW60" t="str">
            <v>024006</v>
          </cell>
          <cell r="BX60">
            <v>51</v>
          </cell>
          <cell r="BY60" t="str">
            <v>025001</v>
          </cell>
          <cell r="BZ60">
            <v>376</v>
          </cell>
          <cell r="CA60" t="str">
            <v>025003</v>
          </cell>
          <cell r="CB60">
            <v>87</v>
          </cell>
          <cell r="CC60" t="str">
            <v>025002</v>
          </cell>
          <cell r="CD60">
            <v>83</v>
          </cell>
          <cell r="CE60" t="str">
            <v>025001</v>
          </cell>
          <cell r="CF60">
            <v>271</v>
          </cell>
          <cell r="CG60" t="str">
            <v>025001</v>
          </cell>
          <cell r="CH60">
            <v>303</v>
          </cell>
          <cell r="CI60" t="str">
            <v>024200</v>
          </cell>
          <cell r="CJ60">
            <v>149</v>
          </cell>
          <cell r="CK60" t="str">
            <v>025003</v>
          </cell>
          <cell r="CL60">
            <v>39</v>
          </cell>
          <cell r="CM60" t="str">
            <v>025003</v>
          </cell>
          <cell r="CN60">
            <v>104</v>
          </cell>
          <cell r="CO60" t="str">
            <v>025001</v>
          </cell>
          <cell r="CP60">
            <v>233</v>
          </cell>
          <cell r="CQ60" t="str">
            <v>025003</v>
          </cell>
          <cell r="CR60">
            <v>88</v>
          </cell>
          <cell r="CS60" t="str">
            <v>025002</v>
          </cell>
          <cell r="CT60">
            <v>56</v>
          </cell>
          <cell r="CU60" t="str">
            <v>025003</v>
          </cell>
          <cell r="CV60">
            <v>104</v>
          </cell>
          <cell r="CW60" t="str">
            <v>025003</v>
          </cell>
          <cell r="CX60">
            <v>43</v>
          </cell>
          <cell r="CY60" t="str">
            <v>025003</v>
          </cell>
          <cell r="CZ60">
            <v>89</v>
          </cell>
          <cell r="DA60" t="str">
            <v>025001</v>
          </cell>
          <cell r="DB60">
            <v>228</v>
          </cell>
          <cell r="DC60" t="str">
            <v>025003</v>
          </cell>
          <cell r="DD60">
            <v>128</v>
          </cell>
          <cell r="DE60" t="str">
            <v>025002</v>
          </cell>
          <cell r="DF60">
            <v>75</v>
          </cell>
          <cell r="DG60" t="str">
            <v>025003</v>
          </cell>
          <cell r="DH60">
            <v>103</v>
          </cell>
          <cell r="DI60" t="str">
            <v>025002</v>
          </cell>
          <cell r="DJ60">
            <v>59</v>
          </cell>
          <cell r="DK60" t="str">
            <v>025003</v>
          </cell>
          <cell r="DL60">
            <v>120</v>
          </cell>
          <cell r="DM60" t="str">
            <v>025003</v>
          </cell>
          <cell r="DN60">
            <v>89</v>
          </cell>
          <cell r="DO60" t="str">
            <v>025003</v>
          </cell>
          <cell r="DP60">
            <v>148</v>
          </cell>
          <cell r="DQ60" t="str">
            <v>025003</v>
          </cell>
          <cell r="DR60">
            <v>96</v>
          </cell>
          <cell r="DS60" t="str">
            <v>025002</v>
          </cell>
          <cell r="DT60">
            <v>125</v>
          </cell>
          <cell r="DU60" t="str">
            <v>025002</v>
          </cell>
          <cell r="DV60">
            <v>112</v>
          </cell>
          <cell r="DW60" t="str">
            <v>025003</v>
          </cell>
          <cell r="DX60">
            <v>150</v>
          </cell>
          <cell r="DY60" t="str">
            <v>025003</v>
          </cell>
          <cell r="DZ60">
            <v>108</v>
          </cell>
          <cell r="EA60" t="str">
            <v>025003</v>
          </cell>
          <cell r="EB60">
            <v>150</v>
          </cell>
          <cell r="EC60" t="str">
            <v>025003</v>
          </cell>
          <cell r="ED60">
            <v>104</v>
          </cell>
          <cell r="EE60" t="str">
            <v>025003</v>
          </cell>
          <cell r="EF60">
            <v>161</v>
          </cell>
          <cell r="EG60" t="str">
            <v>025001</v>
          </cell>
          <cell r="EH60">
            <v>414</v>
          </cell>
          <cell r="EI60" t="str">
            <v>025003</v>
          </cell>
          <cell r="EJ60">
            <v>135</v>
          </cell>
          <cell r="EK60" t="str">
            <v>025003</v>
          </cell>
          <cell r="EL60">
            <v>116</v>
          </cell>
          <cell r="EM60" t="str">
            <v>025003</v>
          </cell>
          <cell r="EN60">
            <v>149</v>
          </cell>
          <cell r="EO60" t="str">
            <v>025003</v>
          </cell>
          <cell r="EP60">
            <v>120</v>
          </cell>
          <cell r="EQ60" t="str">
            <v>025003</v>
          </cell>
          <cell r="ER60">
            <v>129</v>
          </cell>
          <cell r="ES60" t="str">
            <v>025002</v>
          </cell>
          <cell r="ET60">
            <v>109</v>
          </cell>
          <cell r="EU60" t="str">
            <v>025003</v>
          </cell>
          <cell r="EV60">
            <v>145</v>
          </cell>
          <cell r="EW60" t="str">
            <v>025002</v>
          </cell>
          <cell r="EX60">
            <v>128</v>
          </cell>
          <cell r="EY60" t="str">
            <v>025004</v>
          </cell>
          <cell r="EZ60">
            <v>121</v>
          </cell>
          <cell r="FA60" t="str">
            <v>025003</v>
          </cell>
          <cell r="FB60">
            <v>116</v>
          </cell>
          <cell r="FC60" t="str">
            <v>025003</v>
          </cell>
          <cell r="FD60">
            <v>119</v>
          </cell>
          <cell r="FE60" t="str">
            <v>025003</v>
          </cell>
          <cell r="FF60">
            <v>115</v>
          </cell>
          <cell r="FG60" t="str">
            <v>025003</v>
          </cell>
          <cell r="FH60">
            <v>109</v>
          </cell>
          <cell r="FI60" t="str">
            <v>025003</v>
          </cell>
          <cell r="FJ60">
            <v>126</v>
          </cell>
          <cell r="FK60" t="str">
            <v>025003</v>
          </cell>
          <cell r="FL60">
            <v>109</v>
          </cell>
          <cell r="FM60" t="str">
            <v>025003</v>
          </cell>
          <cell r="FN60">
            <v>132</v>
          </cell>
          <cell r="FO60" t="str">
            <v>025003</v>
          </cell>
          <cell r="FP60">
            <v>125</v>
          </cell>
          <cell r="FQ60" t="str">
            <v>025003</v>
          </cell>
          <cell r="FR60">
            <v>122</v>
          </cell>
          <cell r="FS60" t="str">
            <v>025003</v>
          </cell>
          <cell r="FT60">
            <v>127</v>
          </cell>
          <cell r="FU60" t="str">
            <v>025003</v>
          </cell>
          <cell r="FV60">
            <v>122</v>
          </cell>
          <cell r="FW60" t="str">
            <v>025003</v>
          </cell>
          <cell r="FX60">
            <v>128</v>
          </cell>
          <cell r="FY60" t="str">
            <v>025003</v>
          </cell>
          <cell r="FZ60">
            <v>143</v>
          </cell>
          <cell r="GA60" t="str">
            <v>025002</v>
          </cell>
          <cell r="GB60">
            <v>138</v>
          </cell>
          <cell r="GC60" t="str">
            <v>025003</v>
          </cell>
          <cell r="GD60">
            <v>127</v>
          </cell>
          <cell r="GE60" t="str">
            <v>025003</v>
          </cell>
          <cell r="GF60">
            <v>125</v>
          </cell>
          <cell r="GG60" t="str">
            <v>025003</v>
          </cell>
          <cell r="GH60">
            <v>133</v>
          </cell>
          <cell r="GI60" t="str">
            <v>025003</v>
          </cell>
          <cell r="GJ60">
            <v>131</v>
          </cell>
          <cell r="GK60" t="str">
            <v>025003</v>
          </cell>
          <cell r="GL60">
            <v>118</v>
          </cell>
          <cell r="GM60" t="str">
            <v>025003</v>
          </cell>
          <cell r="GN60">
            <v>130</v>
          </cell>
          <cell r="GO60" t="str">
            <v>025003</v>
          </cell>
          <cell r="GP60">
            <v>132</v>
          </cell>
          <cell r="GQ60" t="str">
            <v>025003</v>
          </cell>
          <cell r="GR60">
            <v>126</v>
          </cell>
          <cell r="GS60" t="str">
            <v>025003</v>
          </cell>
          <cell r="GT60">
            <v>140</v>
          </cell>
          <cell r="GU60" t="str">
            <v>025003</v>
          </cell>
          <cell r="GV60">
            <v>154</v>
          </cell>
          <cell r="GW60" t="str">
            <v>025003</v>
          </cell>
          <cell r="GX60">
            <v>146</v>
          </cell>
          <cell r="GY60" t="str">
            <v>025003</v>
          </cell>
          <cell r="GZ60">
            <v>129</v>
          </cell>
          <cell r="HA60" t="str">
            <v>025003</v>
          </cell>
          <cell r="HB60">
            <v>147</v>
          </cell>
          <cell r="HC60" t="str">
            <v>025003</v>
          </cell>
          <cell r="HD60">
            <v>175</v>
          </cell>
          <cell r="HE60" t="str">
            <v>025002</v>
          </cell>
          <cell r="HF60">
            <v>167</v>
          </cell>
          <cell r="HG60" t="str">
            <v>025003</v>
          </cell>
          <cell r="HH60">
            <v>160</v>
          </cell>
          <cell r="HI60" t="str">
            <v>025003</v>
          </cell>
          <cell r="HJ60">
            <v>159</v>
          </cell>
          <cell r="HK60" t="str">
            <v>025003</v>
          </cell>
          <cell r="HL60">
            <v>169</v>
          </cell>
          <cell r="HM60" t="str">
            <v>025003</v>
          </cell>
          <cell r="HN60">
            <v>146</v>
          </cell>
          <cell r="HO60" t="str">
            <v>025003</v>
          </cell>
          <cell r="HP60">
            <v>189</v>
          </cell>
          <cell r="HQ60" t="str">
            <v>025003</v>
          </cell>
          <cell r="HR60">
            <v>176</v>
          </cell>
          <cell r="HS60" t="str">
            <v>025003</v>
          </cell>
          <cell r="HT60">
            <v>198</v>
          </cell>
          <cell r="HU60" t="str">
            <v>025003</v>
          </cell>
          <cell r="HV60">
            <v>183</v>
          </cell>
          <cell r="HW60" t="str">
            <v>025003</v>
          </cell>
          <cell r="HX60">
            <v>197</v>
          </cell>
          <cell r="HY60" t="str">
            <v>025003</v>
          </cell>
          <cell r="HZ60">
            <v>198</v>
          </cell>
          <cell r="IA60" t="str">
            <v>025003</v>
          </cell>
          <cell r="IB60">
            <v>194</v>
          </cell>
          <cell r="IC60" t="str">
            <v>025003</v>
          </cell>
          <cell r="ID60">
            <v>207</v>
          </cell>
          <cell r="IE60" t="str">
            <v>025003</v>
          </cell>
          <cell r="IF60">
            <v>187</v>
          </cell>
          <cell r="IG60" t="str">
            <v>025003</v>
          </cell>
          <cell r="IH60">
            <v>220</v>
          </cell>
          <cell r="II60" t="str">
            <v>025003</v>
          </cell>
          <cell r="IJ60">
            <v>213</v>
          </cell>
          <cell r="IK60" t="str">
            <v>025002</v>
          </cell>
          <cell r="IL60">
            <v>200</v>
          </cell>
          <cell r="IM60" t="str">
            <v>025003</v>
          </cell>
          <cell r="IN60">
            <v>209</v>
          </cell>
          <cell r="IO60" t="str">
            <v>025003</v>
          </cell>
          <cell r="IP60">
            <v>193</v>
          </cell>
          <cell r="IQ60" t="str">
            <v>025003</v>
          </cell>
          <cell r="IR60">
            <v>171</v>
          </cell>
          <cell r="IS60" t="str">
            <v>025003</v>
          </cell>
          <cell r="IT60">
            <v>189</v>
          </cell>
          <cell r="IU60" t="str">
            <v>025003</v>
          </cell>
          <cell r="IV60">
            <v>142</v>
          </cell>
          <cell r="IW60" t="str">
            <v>025003</v>
          </cell>
          <cell r="IX60">
            <v>181</v>
          </cell>
          <cell r="IY60" t="str">
            <v>025003</v>
          </cell>
          <cell r="IZ60">
            <v>132</v>
          </cell>
          <cell r="JA60" t="str">
            <v>025003</v>
          </cell>
          <cell r="JB60">
            <v>148</v>
          </cell>
          <cell r="JC60" t="str">
            <v>025004</v>
          </cell>
          <cell r="JD60">
            <v>93</v>
          </cell>
          <cell r="JE60" t="str">
            <v>025003</v>
          </cell>
          <cell r="JF60">
            <v>139</v>
          </cell>
          <cell r="JG60" t="str">
            <v>025004</v>
          </cell>
          <cell r="JH60">
            <v>98</v>
          </cell>
          <cell r="JI60" t="str">
            <v>025003</v>
          </cell>
          <cell r="JJ60">
            <v>133</v>
          </cell>
          <cell r="JK60" t="str">
            <v>025003</v>
          </cell>
          <cell r="JL60">
            <v>86</v>
          </cell>
          <cell r="JM60" t="str">
            <v>025003</v>
          </cell>
          <cell r="JN60">
            <v>117</v>
          </cell>
          <cell r="JO60" t="str">
            <v>025003</v>
          </cell>
          <cell r="JP60">
            <v>87</v>
          </cell>
          <cell r="JQ60" t="str">
            <v>025003</v>
          </cell>
          <cell r="JR60">
            <v>122</v>
          </cell>
          <cell r="JS60" t="str">
            <v>025003</v>
          </cell>
          <cell r="JT60">
            <v>94</v>
          </cell>
          <cell r="JU60" t="str">
            <v>025004</v>
          </cell>
          <cell r="JV60">
            <v>74</v>
          </cell>
          <cell r="JW60" t="str">
            <v>025004</v>
          </cell>
          <cell r="JX60">
            <v>56</v>
          </cell>
          <cell r="JY60" t="str">
            <v>025004</v>
          </cell>
          <cell r="JZ60">
            <v>73</v>
          </cell>
          <cell r="KA60" t="str">
            <v>025004</v>
          </cell>
          <cell r="KB60">
            <v>53</v>
          </cell>
          <cell r="KC60" t="str">
            <v>025004</v>
          </cell>
          <cell r="KD60">
            <v>80</v>
          </cell>
          <cell r="KE60" t="str">
            <v>025004</v>
          </cell>
          <cell r="KF60">
            <v>33</v>
          </cell>
          <cell r="KG60" t="str">
            <v>025004</v>
          </cell>
          <cell r="KH60">
            <v>58</v>
          </cell>
          <cell r="KI60" t="str">
            <v>025004</v>
          </cell>
          <cell r="KJ60">
            <v>36</v>
          </cell>
          <cell r="KK60" t="str">
            <v>025004</v>
          </cell>
          <cell r="KL60">
            <v>58</v>
          </cell>
          <cell r="KM60" t="str">
            <v>025004</v>
          </cell>
          <cell r="KN60">
            <v>38</v>
          </cell>
          <cell r="KO60" t="str">
            <v>025004</v>
          </cell>
          <cell r="KP60">
            <v>57</v>
          </cell>
          <cell r="KQ60" t="str">
            <v>025004</v>
          </cell>
          <cell r="KR60">
            <v>15</v>
          </cell>
          <cell r="KS60" t="str">
            <v>025004</v>
          </cell>
          <cell r="KT60">
            <v>21</v>
          </cell>
          <cell r="KU60" t="str">
            <v>025004</v>
          </cell>
          <cell r="KV60">
            <v>9</v>
          </cell>
          <cell r="KW60" t="str">
            <v>025004</v>
          </cell>
          <cell r="KX60">
            <v>15</v>
          </cell>
          <cell r="KY60" t="str">
            <v>025004</v>
          </cell>
          <cell r="KZ60">
            <v>6</v>
          </cell>
          <cell r="LA60" t="str">
            <v>025004</v>
          </cell>
          <cell r="LB60">
            <v>19</v>
          </cell>
          <cell r="LC60" t="str">
            <v>025004</v>
          </cell>
          <cell r="LD60">
            <v>13</v>
          </cell>
          <cell r="LE60" t="str">
            <v>025004</v>
          </cell>
          <cell r="LF60">
            <v>39</v>
          </cell>
          <cell r="LG60" t="str">
            <v>025004</v>
          </cell>
          <cell r="LH60">
            <v>22</v>
          </cell>
          <cell r="LI60" t="str">
            <v>025004</v>
          </cell>
          <cell r="LJ60">
            <v>40</v>
          </cell>
          <cell r="LK60" t="str">
            <v>025004</v>
          </cell>
          <cell r="LL60">
            <v>25</v>
          </cell>
          <cell r="LM60" t="str">
            <v>025004</v>
          </cell>
          <cell r="LN60">
            <v>61</v>
          </cell>
          <cell r="LO60" t="str">
            <v>025004</v>
          </cell>
          <cell r="LP60">
            <v>20</v>
          </cell>
          <cell r="LQ60" t="str">
            <v>025004</v>
          </cell>
          <cell r="LR60">
            <v>64</v>
          </cell>
          <cell r="LS60" t="str">
            <v>025004</v>
          </cell>
          <cell r="LT60">
            <v>16</v>
          </cell>
          <cell r="LU60" t="str">
            <v>025004</v>
          </cell>
          <cell r="LV60">
            <v>52</v>
          </cell>
          <cell r="LW60" t="str">
            <v>025004</v>
          </cell>
          <cell r="LX60">
            <v>11</v>
          </cell>
          <cell r="LY60" t="str">
            <v>025004</v>
          </cell>
          <cell r="LZ60">
            <v>38</v>
          </cell>
          <cell r="MA60" t="str">
            <v>025004</v>
          </cell>
          <cell r="MB60">
            <v>11</v>
          </cell>
          <cell r="MC60" t="str">
            <v>025004</v>
          </cell>
          <cell r="MD60">
            <v>34</v>
          </cell>
          <cell r="ME60" t="str">
            <v>025004</v>
          </cell>
          <cell r="MF60">
            <v>14</v>
          </cell>
          <cell r="MG60" t="str">
            <v>025004</v>
          </cell>
          <cell r="MH60">
            <v>37</v>
          </cell>
          <cell r="MI60" t="str">
            <v>025004</v>
          </cell>
          <cell r="MJ60">
            <v>4</v>
          </cell>
          <cell r="MK60" t="str">
            <v>025004</v>
          </cell>
          <cell r="ML60">
            <v>14</v>
          </cell>
          <cell r="MM60" t="str">
            <v>025004</v>
          </cell>
          <cell r="MN60">
            <v>3</v>
          </cell>
          <cell r="MO60" t="str">
            <v>025004</v>
          </cell>
          <cell r="MP60">
            <v>19</v>
          </cell>
          <cell r="MQ60" t="str">
            <v>025004</v>
          </cell>
          <cell r="MR60">
            <v>9</v>
          </cell>
          <cell r="MS60" t="str">
            <v>025004</v>
          </cell>
          <cell r="MT60">
            <v>17</v>
          </cell>
          <cell r="MU60" t="str">
            <v>025004</v>
          </cell>
          <cell r="MV60">
            <v>2</v>
          </cell>
          <cell r="MW60" t="str">
            <v>025004</v>
          </cell>
          <cell r="MX60">
            <v>9</v>
          </cell>
          <cell r="MY60" t="str">
            <v>025004</v>
          </cell>
          <cell r="MZ60">
            <v>1</v>
          </cell>
          <cell r="NA60" t="str">
            <v>025004</v>
          </cell>
          <cell r="NB60">
            <v>13</v>
          </cell>
          <cell r="NC60" t="str">
            <v>025004</v>
          </cell>
          <cell r="ND60">
            <v>3</v>
          </cell>
          <cell r="NE60" t="str">
            <v>025004</v>
          </cell>
          <cell r="NF60">
            <v>4</v>
          </cell>
          <cell r="NG60" t="str">
            <v>025004</v>
          </cell>
          <cell r="NH60">
            <v>2</v>
          </cell>
          <cell r="NI60" t="str">
            <v>025005</v>
          </cell>
          <cell r="NJ60">
            <v>18</v>
          </cell>
          <cell r="NM60" t="str">
            <v>026001</v>
          </cell>
          <cell r="NN60">
            <v>5</v>
          </cell>
          <cell r="NO60" t="str">
            <v>025004</v>
          </cell>
          <cell r="NP60">
            <v>2</v>
          </cell>
          <cell r="NQ60" t="str">
            <v>025005</v>
          </cell>
          <cell r="NR60">
            <v>7</v>
          </cell>
          <cell r="NS60" t="str">
            <v>027002</v>
          </cell>
          <cell r="NT60">
            <v>2</v>
          </cell>
          <cell r="NU60" t="str">
            <v>026004</v>
          </cell>
          <cell r="NV60">
            <v>3</v>
          </cell>
          <cell r="NY60" t="str">
            <v>029001</v>
          </cell>
          <cell r="NZ60">
            <v>6</v>
          </cell>
        </row>
        <row r="61">
          <cell r="C61" t="str">
            <v>026004</v>
          </cell>
          <cell r="D61">
            <v>66</v>
          </cell>
          <cell r="E61" t="str">
            <v>026004</v>
          </cell>
          <cell r="F61">
            <v>70</v>
          </cell>
          <cell r="G61" t="str">
            <v>026004</v>
          </cell>
          <cell r="H61">
            <v>83</v>
          </cell>
          <cell r="I61" t="str">
            <v>026004</v>
          </cell>
          <cell r="J61">
            <v>63</v>
          </cell>
          <cell r="K61" t="str">
            <v>026004</v>
          </cell>
          <cell r="L61">
            <v>82</v>
          </cell>
          <cell r="M61" t="str">
            <v>026004</v>
          </cell>
          <cell r="N61">
            <v>86</v>
          </cell>
          <cell r="O61" t="str">
            <v>026004</v>
          </cell>
          <cell r="P61">
            <v>84</v>
          </cell>
          <cell r="Q61" t="str">
            <v>026004</v>
          </cell>
          <cell r="R61">
            <v>75</v>
          </cell>
          <cell r="S61" t="str">
            <v>026004</v>
          </cell>
          <cell r="T61">
            <v>106</v>
          </cell>
          <cell r="U61" t="str">
            <v>026004</v>
          </cell>
          <cell r="V61">
            <v>87</v>
          </cell>
          <cell r="W61" t="str">
            <v>026004</v>
          </cell>
          <cell r="X61">
            <v>117</v>
          </cell>
          <cell r="Y61" t="str">
            <v>026004</v>
          </cell>
          <cell r="Z61">
            <v>90</v>
          </cell>
          <cell r="AA61" t="str">
            <v>026004</v>
          </cell>
          <cell r="AB61">
            <v>111</v>
          </cell>
          <cell r="AC61" t="str">
            <v>026003</v>
          </cell>
          <cell r="AD61">
            <v>162</v>
          </cell>
          <cell r="AE61" t="str">
            <v>026004</v>
          </cell>
          <cell r="AF61">
            <v>99</v>
          </cell>
          <cell r="AG61" t="str">
            <v>026004</v>
          </cell>
          <cell r="AH61">
            <v>117</v>
          </cell>
          <cell r="AI61" t="str">
            <v>026004</v>
          </cell>
          <cell r="AJ61">
            <v>114</v>
          </cell>
          <cell r="AK61" t="str">
            <v>026004</v>
          </cell>
          <cell r="AL61">
            <v>95</v>
          </cell>
          <cell r="AM61" t="str">
            <v>026004</v>
          </cell>
          <cell r="AN61">
            <v>109</v>
          </cell>
          <cell r="AO61" t="str">
            <v>026004</v>
          </cell>
          <cell r="AP61">
            <v>118</v>
          </cell>
          <cell r="AQ61" t="str">
            <v>026004</v>
          </cell>
          <cell r="AR61">
            <v>109</v>
          </cell>
          <cell r="AS61" t="str">
            <v>026004</v>
          </cell>
          <cell r="AT61">
            <v>113</v>
          </cell>
          <cell r="AU61" t="str">
            <v>026004</v>
          </cell>
          <cell r="AV61">
            <v>149</v>
          </cell>
          <cell r="AW61" t="str">
            <v>026004</v>
          </cell>
          <cell r="AX61">
            <v>125</v>
          </cell>
          <cell r="AY61" t="str">
            <v>026004</v>
          </cell>
          <cell r="AZ61">
            <v>147</v>
          </cell>
          <cell r="BA61" t="str">
            <v>026004</v>
          </cell>
          <cell r="BB61">
            <v>123</v>
          </cell>
          <cell r="BC61" t="str">
            <v>026003</v>
          </cell>
          <cell r="BD61">
            <v>199</v>
          </cell>
          <cell r="BE61" t="str">
            <v>026003</v>
          </cell>
          <cell r="BF61">
            <v>177</v>
          </cell>
          <cell r="BG61" t="str">
            <v>026003</v>
          </cell>
          <cell r="BH61">
            <v>128</v>
          </cell>
          <cell r="BI61" t="str">
            <v>026003</v>
          </cell>
          <cell r="BJ61">
            <v>109</v>
          </cell>
          <cell r="BK61" t="str">
            <v>026003</v>
          </cell>
          <cell r="BL61">
            <v>133</v>
          </cell>
          <cell r="BM61" t="str">
            <v>026003</v>
          </cell>
          <cell r="BN61">
            <v>107</v>
          </cell>
          <cell r="BO61" t="str">
            <v>024006</v>
          </cell>
          <cell r="BP61">
            <v>69</v>
          </cell>
          <cell r="BQ61" t="str">
            <v>024006</v>
          </cell>
          <cell r="BR61">
            <v>38</v>
          </cell>
          <cell r="BS61" t="str">
            <v>024200</v>
          </cell>
          <cell r="BT61">
            <v>125</v>
          </cell>
          <cell r="BU61" t="str">
            <v>025002</v>
          </cell>
          <cell r="BV61">
            <v>104</v>
          </cell>
          <cell r="BW61" t="str">
            <v>024200</v>
          </cell>
          <cell r="BX61">
            <v>123</v>
          </cell>
          <cell r="BY61" t="str">
            <v>025002</v>
          </cell>
          <cell r="BZ61">
            <v>76</v>
          </cell>
          <cell r="CA61" t="str">
            <v>025004</v>
          </cell>
          <cell r="CB61">
            <v>68</v>
          </cell>
          <cell r="CC61" t="str">
            <v>025003</v>
          </cell>
          <cell r="CD61">
            <v>53</v>
          </cell>
          <cell r="CE61" t="str">
            <v>025002</v>
          </cell>
          <cell r="CF61">
            <v>123</v>
          </cell>
          <cell r="CG61" t="str">
            <v>025002</v>
          </cell>
          <cell r="CH61">
            <v>59</v>
          </cell>
          <cell r="CI61" t="str">
            <v>025001</v>
          </cell>
          <cell r="CJ61">
            <v>268</v>
          </cell>
          <cell r="CK61" t="str">
            <v>025004</v>
          </cell>
          <cell r="CL61">
            <v>49</v>
          </cell>
          <cell r="CM61" t="str">
            <v>025004</v>
          </cell>
          <cell r="CN61">
            <v>97</v>
          </cell>
          <cell r="CO61" t="str">
            <v>025002</v>
          </cell>
          <cell r="CP61">
            <v>74</v>
          </cell>
          <cell r="CQ61" t="str">
            <v>025004</v>
          </cell>
          <cell r="CR61">
            <v>92</v>
          </cell>
          <cell r="CS61" t="str">
            <v>025003</v>
          </cell>
          <cell r="CT61">
            <v>53</v>
          </cell>
          <cell r="CU61" t="str">
            <v>025004</v>
          </cell>
          <cell r="CV61">
            <v>105</v>
          </cell>
          <cell r="CW61" t="str">
            <v>025004</v>
          </cell>
          <cell r="CX61">
            <v>53</v>
          </cell>
          <cell r="CY61" t="str">
            <v>025004</v>
          </cell>
          <cell r="CZ61">
            <v>89</v>
          </cell>
          <cell r="DA61" t="str">
            <v>025002</v>
          </cell>
          <cell r="DB61">
            <v>67</v>
          </cell>
          <cell r="DC61" t="str">
            <v>025004</v>
          </cell>
          <cell r="DD61">
            <v>105</v>
          </cell>
          <cell r="DE61" t="str">
            <v>025003</v>
          </cell>
          <cell r="DF61">
            <v>61</v>
          </cell>
          <cell r="DG61" t="str">
            <v>025004</v>
          </cell>
          <cell r="DH61">
            <v>88</v>
          </cell>
          <cell r="DI61" t="str">
            <v>025003</v>
          </cell>
          <cell r="DJ61">
            <v>57</v>
          </cell>
          <cell r="DK61" t="str">
            <v>025004</v>
          </cell>
          <cell r="DL61">
            <v>104</v>
          </cell>
          <cell r="DM61" t="str">
            <v>025004</v>
          </cell>
          <cell r="DN61">
            <v>86</v>
          </cell>
          <cell r="DO61" t="str">
            <v>025004</v>
          </cell>
          <cell r="DP61">
            <v>114</v>
          </cell>
          <cell r="DQ61" t="str">
            <v>025004</v>
          </cell>
          <cell r="DR61">
            <v>89</v>
          </cell>
          <cell r="DS61" t="str">
            <v>025003</v>
          </cell>
          <cell r="DT61">
            <v>157</v>
          </cell>
          <cell r="DU61" t="str">
            <v>025003</v>
          </cell>
          <cell r="DV61">
            <v>115</v>
          </cell>
          <cell r="DW61" t="str">
            <v>025004</v>
          </cell>
          <cell r="DX61">
            <v>139</v>
          </cell>
          <cell r="DY61" t="str">
            <v>025004</v>
          </cell>
          <cell r="DZ61">
            <v>123</v>
          </cell>
          <cell r="EA61" t="str">
            <v>025004</v>
          </cell>
          <cell r="EB61">
            <v>148</v>
          </cell>
          <cell r="EC61" t="str">
            <v>025004</v>
          </cell>
          <cell r="ED61">
            <v>102</v>
          </cell>
          <cell r="EE61" t="str">
            <v>025004</v>
          </cell>
          <cell r="EF61">
            <v>142</v>
          </cell>
          <cell r="EG61" t="str">
            <v>025002</v>
          </cell>
          <cell r="EH61">
            <v>130</v>
          </cell>
          <cell r="EI61" t="str">
            <v>025004</v>
          </cell>
          <cell r="EJ61">
            <v>118</v>
          </cell>
          <cell r="EK61" t="str">
            <v>025004</v>
          </cell>
          <cell r="EL61">
            <v>104</v>
          </cell>
          <cell r="EM61" t="str">
            <v>025004</v>
          </cell>
          <cell r="EN61">
            <v>132</v>
          </cell>
          <cell r="EO61" t="str">
            <v>025004</v>
          </cell>
          <cell r="EP61">
            <v>94</v>
          </cell>
          <cell r="EQ61" t="str">
            <v>025004</v>
          </cell>
          <cell r="ER61">
            <v>105</v>
          </cell>
          <cell r="ES61" t="str">
            <v>025003</v>
          </cell>
          <cell r="ET61">
            <v>122</v>
          </cell>
          <cell r="EU61" t="str">
            <v>025004</v>
          </cell>
          <cell r="EV61">
            <v>121</v>
          </cell>
          <cell r="EW61" t="str">
            <v>025003</v>
          </cell>
          <cell r="EX61">
            <v>106</v>
          </cell>
          <cell r="EY61" t="str">
            <v>025005</v>
          </cell>
          <cell r="EZ61">
            <v>107</v>
          </cell>
          <cell r="FA61" t="str">
            <v>025004</v>
          </cell>
          <cell r="FB61">
            <v>99</v>
          </cell>
          <cell r="FC61" t="str">
            <v>025004</v>
          </cell>
          <cell r="FD61">
            <v>115</v>
          </cell>
          <cell r="FE61" t="str">
            <v>025004</v>
          </cell>
          <cell r="FF61">
            <v>104</v>
          </cell>
          <cell r="FG61" t="str">
            <v>025004</v>
          </cell>
          <cell r="FH61">
            <v>97</v>
          </cell>
          <cell r="FI61" t="str">
            <v>025004</v>
          </cell>
          <cell r="FJ61">
            <v>102</v>
          </cell>
          <cell r="FK61" t="str">
            <v>025004</v>
          </cell>
          <cell r="FL61">
            <v>92</v>
          </cell>
          <cell r="FM61" t="str">
            <v>025004</v>
          </cell>
          <cell r="FN61">
            <v>107</v>
          </cell>
          <cell r="FO61" t="str">
            <v>025004</v>
          </cell>
          <cell r="FP61">
            <v>117</v>
          </cell>
          <cell r="FQ61" t="str">
            <v>025004</v>
          </cell>
          <cell r="FR61">
            <v>134</v>
          </cell>
          <cell r="FS61" t="str">
            <v>025004</v>
          </cell>
          <cell r="FT61">
            <v>110</v>
          </cell>
          <cell r="FU61" t="str">
            <v>025004</v>
          </cell>
          <cell r="FV61">
            <v>138</v>
          </cell>
          <cell r="FW61" t="str">
            <v>025004</v>
          </cell>
          <cell r="FX61">
            <v>139</v>
          </cell>
          <cell r="FY61" t="str">
            <v>025004</v>
          </cell>
          <cell r="FZ61">
            <v>128</v>
          </cell>
          <cell r="GA61" t="str">
            <v>025003</v>
          </cell>
          <cell r="GB61">
            <v>142</v>
          </cell>
          <cell r="GC61" t="str">
            <v>025004</v>
          </cell>
          <cell r="GD61">
            <v>141</v>
          </cell>
          <cell r="GE61" t="str">
            <v>025004</v>
          </cell>
          <cell r="GF61">
            <v>119</v>
          </cell>
          <cell r="GG61" t="str">
            <v>025004</v>
          </cell>
          <cell r="GH61">
            <v>123</v>
          </cell>
          <cell r="GI61" t="str">
            <v>025004</v>
          </cell>
          <cell r="GJ61">
            <v>112</v>
          </cell>
          <cell r="GK61" t="str">
            <v>025004</v>
          </cell>
          <cell r="GL61">
            <v>95</v>
          </cell>
          <cell r="GM61" t="str">
            <v>025004</v>
          </cell>
          <cell r="GN61">
            <v>123</v>
          </cell>
          <cell r="GO61" t="str">
            <v>025004</v>
          </cell>
          <cell r="GP61">
            <v>132</v>
          </cell>
          <cell r="GQ61" t="str">
            <v>025004</v>
          </cell>
          <cell r="GR61">
            <v>124</v>
          </cell>
          <cell r="GS61" t="str">
            <v>025004</v>
          </cell>
          <cell r="GT61">
            <v>131</v>
          </cell>
          <cell r="GU61" t="str">
            <v>025004</v>
          </cell>
          <cell r="GV61">
            <v>124</v>
          </cell>
          <cell r="GW61" t="str">
            <v>025004</v>
          </cell>
          <cell r="GX61">
            <v>121</v>
          </cell>
          <cell r="GY61" t="str">
            <v>025004</v>
          </cell>
          <cell r="GZ61">
            <v>160</v>
          </cell>
          <cell r="HA61" t="str">
            <v>025004</v>
          </cell>
          <cell r="HB61">
            <v>124</v>
          </cell>
          <cell r="HC61" t="str">
            <v>025004</v>
          </cell>
          <cell r="HD61">
            <v>146</v>
          </cell>
          <cell r="HE61" t="str">
            <v>025003</v>
          </cell>
          <cell r="HF61">
            <v>222</v>
          </cell>
          <cell r="HG61" t="str">
            <v>025004</v>
          </cell>
          <cell r="HH61">
            <v>152</v>
          </cell>
          <cell r="HI61" t="str">
            <v>025004</v>
          </cell>
          <cell r="HJ61">
            <v>149</v>
          </cell>
          <cell r="HK61" t="str">
            <v>025004</v>
          </cell>
          <cell r="HL61">
            <v>157</v>
          </cell>
          <cell r="HM61" t="str">
            <v>025004</v>
          </cell>
          <cell r="HN61">
            <v>153</v>
          </cell>
          <cell r="HO61" t="str">
            <v>025004</v>
          </cell>
          <cell r="HP61">
            <v>166</v>
          </cell>
          <cell r="HQ61" t="str">
            <v>025004</v>
          </cell>
          <cell r="HR61">
            <v>142</v>
          </cell>
          <cell r="HS61" t="str">
            <v>025004</v>
          </cell>
          <cell r="HT61">
            <v>180</v>
          </cell>
          <cell r="HU61" t="str">
            <v>025004</v>
          </cell>
          <cell r="HV61">
            <v>141</v>
          </cell>
          <cell r="HW61" t="str">
            <v>025004</v>
          </cell>
          <cell r="HX61">
            <v>156</v>
          </cell>
          <cell r="HY61" t="str">
            <v>025004</v>
          </cell>
          <cell r="HZ61">
            <v>163</v>
          </cell>
          <cell r="IA61" t="str">
            <v>025004</v>
          </cell>
          <cell r="IB61">
            <v>155</v>
          </cell>
          <cell r="IC61" t="str">
            <v>025004</v>
          </cell>
          <cell r="ID61">
            <v>152</v>
          </cell>
          <cell r="IE61" t="str">
            <v>025004</v>
          </cell>
          <cell r="IF61">
            <v>137</v>
          </cell>
          <cell r="IG61" t="str">
            <v>025004</v>
          </cell>
          <cell r="IH61">
            <v>169</v>
          </cell>
          <cell r="II61" t="str">
            <v>025004</v>
          </cell>
          <cell r="IJ61">
            <v>169</v>
          </cell>
          <cell r="IK61" t="str">
            <v>025003</v>
          </cell>
          <cell r="IL61">
            <v>202</v>
          </cell>
          <cell r="IM61" t="str">
            <v>025004</v>
          </cell>
          <cell r="IN61">
            <v>124</v>
          </cell>
          <cell r="IO61" t="str">
            <v>025004</v>
          </cell>
          <cell r="IP61">
            <v>168</v>
          </cell>
          <cell r="IQ61" t="str">
            <v>025004</v>
          </cell>
          <cell r="IR61">
            <v>142</v>
          </cell>
          <cell r="IS61" t="str">
            <v>025004</v>
          </cell>
          <cell r="IT61">
            <v>145</v>
          </cell>
          <cell r="IU61" t="str">
            <v>025004</v>
          </cell>
          <cell r="IV61">
            <v>108</v>
          </cell>
          <cell r="IW61" t="str">
            <v>025004</v>
          </cell>
          <cell r="IX61">
            <v>145</v>
          </cell>
          <cell r="IY61" t="str">
            <v>025004</v>
          </cell>
          <cell r="IZ61">
            <v>117</v>
          </cell>
          <cell r="JA61" t="str">
            <v>025004</v>
          </cell>
          <cell r="JB61">
            <v>126</v>
          </cell>
          <cell r="JC61" t="str">
            <v>025005</v>
          </cell>
          <cell r="JD61">
            <v>130</v>
          </cell>
          <cell r="JE61" t="str">
            <v>025004</v>
          </cell>
          <cell r="JF61">
            <v>127</v>
          </cell>
          <cell r="JG61" t="str">
            <v>025005</v>
          </cell>
          <cell r="JH61">
            <v>133</v>
          </cell>
          <cell r="JI61" t="str">
            <v>025004</v>
          </cell>
          <cell r="JJ61">
            <v>114</v>
          </cell>
          <cell r="JK61" t="str">
            <v>025004</v>
          </cell>
          <cell r="JL61">
            <v>71</v>
          </cell>
          <cell r="JM61" t="str">
            <v>025004</v>
          </cell>
          <cell r="JN61">
            <v>87</v>
          </cell>
          <cell r="JO61" t="str">
            <v>025004</v>
          </cell>
          <cell r="JP61">
            <v>85</v>
          </cell>
          <cell r="JQ61" t="str">
            <v>025004</v>
          </cell>
          <cell r="JR61">
            <v>103</v>
          </cell>
          <cell r="JS61" t="str">
            <v>025004</v>
          </cell>
          <cell r="JT61">
            <v>65</v>
          </cell>
          <cell r="JU61" t="str">
            <v>025005</v>
          </cell>
          <cell r="JV61">
            <v>149</v>
          </cell>
          <cell r="JW61" t="str">
            <v>025005</v>
          </cell>
          <cell r="JX61">
            <v>71</v>
          </cell>
          <cell r="JY61" t="str">
            <v>025005</v>
          </cell>
          <cell r="JZ61">
            <v>107</v>
          </cell>
          <cell r="KA61" t="str">
            <v>025005</v>
          </cell>
          <cell r="KB61">
            <v>74</v>
          </cell>
          <cell r="KC61" t="str">
            <v>025005</v>
          </cell>
          <cell r="KD61">
            <v>132</v>
          </cell>
          <cell r="KE61" t="str">
            <v>025005</v>
          </cell>
          <cell r="KF61">
            <v>64</v>
          </cell>
          <cell r="KG61" t="str">
            <v>025005</v>
          </cell>
          <cell r="KH61">
            <v>88</v>
          </cell>
          <cell r="KI61" t="str">
            <v>025005</v>
          </cell>
          <cell r="KJ61">
            <v>66</v>
          </cell>
          <cell r="KK61" t="str">
            <v>025005</v>
          </cell>
          <cell r="KL61">
            <v>110</v>
          </cell>
          <cell r="KM61" t="str">
            <v>025005</v>
          </cell>
          <cell r="KN61">
            <v>59</v>
          </cell>
          <cell r="KO61" t="str">
            <v>025005</v>
          </cell>
          <cell r="KP61">
            <v>98</v>
          </cell>
          <cell r="KQ61" t="str">
            <v>025005</v>
          </cell>
          <cell r="KR61">
            <v>26</v>
          </cell>
          <cell r="KS61" t="str">
            <v>025005</v>
          </cell>
          <cell r="KT61">
            <v>40</v>
          </cell>
          <cell r="KU61" t="str">
            <v>025005</v>
          </cell>
          <cell r="KV61">
            <v>14</v>
          </cell>
          <cell r="KW61" t="str">
            <v>025005</v>
          </cell>
          <cell r="KX61">
            <v>35</v>
          </cell>
          <cell r="KY61" t="str">
            <v>025005</v>
          </cell>
          <cell r="KZ61">
            <v>20</v>
          </cell>
          <cell r="LA61" t="str">
            <v>025005</v>
          </cell>
          <cell r="LB61">
            <v>45</v>
          </cell>
          <cell r="LC61" t="str">
            <v>025005</v>
          </cell>
          <cell r="LD61">
            <v>31</v>
          </cell>
          <cell r="LE61" t="str">
            <v>025005</v>
          </cell>
          <cell r="LF61">
            <v>67</v>
          </cell>
          <cell r="LG61" t="str">
            <v>025005</v>
          </cell>
          <cell r="LH61">
            <v>49</v>
          </cell>
          <cell r="LI61" t="str">
            <v>025005</v>
          </cell>
          <cell r="LJ61">
            <v>103</v>
          </cell>
          <cell r="LK61" t="str">
            <v>025005</v>
          </cell>
          <cell r="LL61">
            <v>58</v>
          </cell>
          <cell r="LM61" t="str">
            <v>025005</v>
          </cell>
          <cell r="LN61">
            <v>102</v>
          </cell>
          <cell r="LO61" t="str">
            <v>025005</v>
          </cell>
          <cell r="LP61">
            <v>46</v>
          </cell>
          <cell r="LQ61" t="str">
            <v>025005</v>
          </cell>
          <cell r="LR61">
            <v>112</v>
          </cell>
          <cell r="LS61" t="str">
            <v>025005</v>
          </cell>
          <cell r="LT61">
            <v>37</v>
          </cell>
          <cell r="LU61" t="str">
            <v>025005</v>
          </cell>
          <cell r="LV61">
            <v>97</v>
          </cell>
          <cell r="LW61" t="str">
            <v>025005</v>
          </cell>
          <cell r="LX61">
            <v>31</v>
          </cell>
          <cell r="LY61" t="str">
            <v>025005</v>
          </cell>
          <cell r="LZ61">
            <v>81</v>
          </cell>
          <cell r="MA61" t="str">
            <v>025005</v>
          </cell>
          <cell r="MB61">
            <v>22</v>
          </cell>
          <cell r="MC61" t="str">
            <v>025005</v>
          </cell>
          <cell r="MD61">
            <v>72</v>
          </cell>
          <cell r="ME61" t="str">
            <v>025005</v>
          </cell>
          <cell r="MF61">
            <v>25</v>
          </cell>
          <cell r="MG61" t="str">
            <v>025005</v>
          </cell>
          <cell r="MH61">
            <v>64</v>
          </cell>
          <cell r="MI61" t="str">
            <v>025005</v>
          </cell>
          <cell r="MJ61">
            <v>12</v>
          </cell>
          <cell r="MK61" t="str">
            <v>025005</v>
          </cell>
          <cell r="ML61">
            <v>49</v>
          </cell>
          <cell r="MM61" t="str">
            <v>025005</v>
          </cell>
          <cell r="MN61">
            <v>8</v>
          </cell>
          <cell r="MO61" t="str">
            <v>025005</v>
          </cell>
          <cell r="MP61">
            <v>38</v>
          </cell>
          <cell r="MQ61" t="str">
            <v>025005</v>
          </cell>
          <cell r="MR61">
            <v>8</v>
          </cell>
          <cell r="MS61" t="str">
            <v>025005</v>
          </cell>
          <cell r="MT61">
            <v>42</v>
          </cell>
          <cell r="MU61" t="str">
            <v>025005</v>
          </cell>
          <cell r="MV61">
            <v>6</v>
          </cell>
          <cell r="MW61" t="str">
            <v>025005</v>
          </cell>
          <cell r="MX61">
            <v>42</v>
          </cell>
          <cell r="MY61" t="str">
            <v>025005</v>
          </cell>
          <cell r="MZ61">
            <v>10</v>
          </cell>
          <cell r="NA61" t="str">
            <v>025005</v>
          </cell>
          <cell r="NB61">
            <v>22</v>
          </cell>
          <cell r="NC61" t="str">
            <v>025005</v>
          </cell>
          <cell r="ND61">
            <v>10</v>
          </cell>
          <cell r="NE61" t="str">
            <v>025005</v>
          </cell>
          <cell r="NF61">
            <v>25</v>
          </cell>
          <cell r="NG61" t="str">
            <v>025005</v>
          </cell>
          <cell r="NH61">
            <v>3</v>
          </cell>
          <cell r="NI61" t="str">
            <v>026001</v>
          </cell>
          <cell r="NJ61">
            <v>9</v>
          </cell>
          <cell r="NK61" t="str">
            <v>025005</v>
          </cell>
          <cell r="NL61">
            <v>4</v>
          </cell>
          <cell r="NM61" t="str">
            <v>026002</v>
          </cell>
          <cell r="NN61">
            <v>5</v>
          </cell>
          <cell r="NO61" t="str">
            <v>025005</v>
          </cell>
          <cell r="NP61">
            <v>2</v>
          </cell>
          <cell r="NQ61" t="str">
            <v>026001</v>
          </cell>
          <cell r="NR61">
            <v>4</v>
          </cell>
          <cell r="NU61" t="str">
            <v>026005</v>
          </cell>
          <cell r="NV61">
            <v>1</v>
          </cell>
          <cell r="NW61" t="str">
            <v>025005</v>
          </cell>
          <cell r="NX61">
            <v>2</v>
          </cell>
          <cell r="NY61" t="str">
            <v>029100</v>
          </cell>
          <cell r="NZ61">
            <v>1</v>
          </cell>
        </row>
        <row r="62">
          <cell r="C62" t="str">
            <v>026005</v>
          </cell>
          <cell r="D62">
            <v>74</v>
          </cell>
          <cell r="E62" t="str">
            <v>026005</v>
          </cell>
          <cell r="F62">
            <v>65</v>
          </cell>
          <cell r="G62" t="str">
            <v>026005</v>
          </cell>
          <cell r="H62">
            <v>85</v>
          </cell>
          <cell r="I62" t="str">
            <v>026005</v>
          </cell>
          <cell r="J62">
            <v>70</v>
          </cell>
          <cell r="K62" t="str">
            <v>026005</v>
          </cell>
          <cell r="L62">
            <v>89</v>
          </cell>
          <cell r="M62" t="str">
            <v>026005</v>
          </cell>
          <cell r="N62">
            <v>73</v>
          </cell>
          <cell r="O62" t="str">
            <v>026005</v>
          </cell>
          <cell r="P62">
            <v>102</v>
          </cell>
          <cell r="Q62" t="str">
            <v>026005</v>
          </cell>
          <cell r="R62">
            <v>85</v>
          </cell>
          <cell r="S62" t="str">
            <v>026005</v>
          </cell>
          <cell r="T62">
            <v>107</v>
          </cell>
          <cell r="U62" t="str">
            <v>026005</v>
          </cell>
          <cell r="V62">
            <v>92</v>
          </cell>
          <cell r="W62" t="str">
            <v>026005</v>
          </cell>
          <cell r="X62">
            <v>119</v>
          </cell>
          <cell r="Y62" t="str">
            <v>026005</v>
          </cell>
          <cell r="Z62">
            <v>106</v>
          </cell>
          <cell r="AA62" t="str">
            <v>026005</v>
          </cell>
          <cell r="AB62">
            <v>121</v>
          </cell>
          <cell r="AC62" t="str">
            <v>026004</v>
          </cell>
          <cell r="AD62">
            <v>118</v>
          </cell>
          <cell r="AE62" t="str">
            <v>026005</v>
          </cell>
          <cell r="AF62">
            <v>128</v>
          </cell>
          <cell r="AG62" t="str">
            <v>026005</v>
          </cell>
          <cell r="AH62">
            <v>103</v>
          </cell>
          <cell r="AI62" t="str">
            <v>026005</v>
          </cell>
          <cell r="AJ62">
            <v>129</v>
          </cell>
          <cell r="AK62" t="str">
            <v>026005</v>
          </cell>
          <cell r="AL62">
            <v>125</v>
          </cell>
          <cell r="AM62" t="str">
            <v>026005</v>
          </cell>
          <cell r="AN62">
            <v>147</v>
          </cell>
          <cell r="AO62" t="str">
            <v>026005</v>
          </cell>
          <cell r="AP62">
            <v>111</v>
          </cell>
          <cell r="AQ62" t="str">
            <v>026005</v>
          </cell>
          <cell r="AR62">
            <v>144</v>
          </cell>
          <cell r="AS62" t="str">
            <v>026005</v>
          </cell>
          <cell r="AT62">
            <v>130</v>
          </cell>
          <cell r="AU62" t="str">
            <v>026005</v>
          </cell>
          <cell r="AV62">
            <v>157</v>
          </cell>
          <cell r="AW62" t="str">
            <v>026005</v>
          </cell>
          <cell r="AX62">
            <v>136</v>
          </cell>
          <cell r="AY62" t="str">
            <v>026005</v>
          </cell>
          <cell r="AZ62">
            <v>142</v>
          </cell>
          <cell r="BA62" t="str">
            <v>026005</v>
          </cell>
          <cell r="BB62">
            <v>132</v>
          </cell>
          <cell r="BC62" t="str">
            <v>026004</v>
          </cell>
          <cell r="BD62">
            <v>127</v>
          </cell>
          <cell r="BE62" t="str">
            <v>026004</v>
          </cell>
          <cell r="BF62">
            <v>118</v>
          </cell>
          <cell r="BG62" t="str">
            <v>026004</v>
          </cell>
          <cell r="BH62">
            <v>77</v>
          </cell>
          <cell r="BI62" t="str">
            <v>026004</v>
          </cell>
          <cell r="BJ62">
            <v>64</v>
          </cell>
          <cell r="BK62" t="str">
            <v>026004</v>
          </cell>
          <cell r="BL62">
            <v>82</v>
          </cell>
          <cell r="BM62" t="str">
            <v>026004</v>
          </cell>
          <cell r="BN62">
            <v>70</v>
          </cell>
          <cell r="BO62" t="str">
            <v>024200</v>
          </cell>
          <cell r="BP62">
            <v>92</v>
          </cell>
          <cell r="BQ62" t="str">
            <v>024200</v>
          </cell>
          <cell r="BR62">
            <v>70</v>
          </cell>
          <cell r="BS62" t="str">
            <v>025001</v>
          </cell>
          <cell r="BT62">
            <v>270</v>
          </cell>
          <cell r="BU62" t="str">
            <v>025003</v>
          </cell>
          <cell r="BV62">
            <v>77</v>
          </cell>
          <cell r="BW62" t="str">
            <v>025001</v>
          </cell>
          <cell r="BX62">
            <v>233</v>
          </cell>
          <cell r="BY62" t="str">
            <v>025003</v>
          </cell>
          <cell r="BZ62">
            <v>58</v>
          </cell>
          <cell r="CA62" t="str">
            <v>025005</v>
          </cell>
          <cell r="CB62">
            <v>101</v>
          </cell>
          <cell r="CC62" t="str">
            <v>025004</v>
          </cell>
          <cell r="CD62">
            <v>40</v>
          </cell>
          <cell r="CE62" t="str">
            <v>025003</v>
          </cell>
          <cell r="CF62">
            <v>86</v>
          </cell>
          <cell r="CG62" t="str">
            <v>025003</v>
          </cell>
          <cell r="CH62">
            <v>54</v>
          </cell>
          <cell r="CI62" t="str">
            <v>025002</v>
          </cell>
          <cell r="CJ62">
            <v>114</v>
          </cell>
          <cell r="CK62" t="str">
            <v>025005</v>
          </cell>
          <cell r="CL62">
            <v>52</v>
          </cell>
          <cell r="CM62" t="str">
            <v>025005</v>
          </cell>
          <cell r="CN62">
            <v>107</v>
          </cell>
          <cell r="CO62" t="str">
            <v>025003</v>
          </cell>
          <cell r="CP62">
            <v>76</v>
          </cell>
          <cell r="CQ62" t="str">
            <v>025005</v>
          </cell>
          <cell r="CR62">
            <v>87</v>
          </cell>
          <cell r="CS62" t="str">
            <v>025004</v>
          </cell>
          <cell r="CT62">
            <v>66</v>
          </cell>
          <cell r="CU62" t="str">
            <v>025005</v>
          </cell>
          <cell r="CV62">
            <v>80</v>
          </cell>
          <cell r="CW62" t="str">
            <v>025005</v>
          </cell>
          <cell r="CX62">
            <v>67</v>
          </cell>
          <cell r="CY62" t="str">
            <v>025005</v>
          </cell>
          <cell r="CZ62">
            <v>99</v>
          </cell>
          <cell r="DA62" t="str">
            <v>025003</v>
          </cell>
          <cell r="DB62">
            <v>62</v>
          </cell>
          <cell r="DC62" t="str">
            <v>025005</v>
          </cell>
          <cell r="DD62">
            <v>104</v>
          </cell>
          <cell r="DE62" t="str">
            <v>025004</v>
          </cell>
          <cell r="DF62">
            <v>67</v>
          </cell>
          <cell r="DG62" t="str">
            <v>025005</v>
          </cell>
          <cell r="DH62">
            <v>99</v>
          </cell>
          <cell r="DI62" t="str">
            <v>025004</v>
          </cell>
          <cell r="DJ62">
            <v>50</v>
          </cell>
          <cell r="DK62" t="str">
            <v>025005</v>
          </cell>
          <cell r="DL62">
            <v>106</v>
          </cell>
          <cell r="DM62" t="str">
            <v>025005</v>
          </cell>
          <cell r="DN62">
            <v>80</v>
          </cell>
          <cell r="DO62" t="str">
            <v>025005</v>
          </cell>
          <cell r="DP62">
            <v>108</v>
          </cell>
          <cell r="DQ62" t="str">
            <v>025005</v>
          </cell>
          <cell r="DR62">
            <v>75</v>
          </cell>
          <cell r="DS62" t="str">
            <v>025004</v>
          </cell>
          <cell r="DT62">
            <v>143</v>
          </cell>
          <cell r="DU62" t="str">
            <v>025004</v>
          </cell>
          <cell r="DV62">
            <v>87</v>
          </cell>
          <cell r="DW62" t="str">
            <v>025005</v>
          </cell>
          <cell r="DX62">
            <v>113</v>
          </cell>
          <cell r="DY62" t="str">
            <v>025005</v>
          </cell>
          <cell r="DZ62">
            <v>90</v>
          </cell>
          <cell r="EA62" t="str">
            <v>025005</v>
          </cell>
          <cell r="EB62">
            <v>132</v>
          </cell>
          <cell r="EC62" t="str">
            <v>025005</v>
          </cell>
          <cell r="ED62">
            <v>94</v>
          </cell>
          <cell r="EE62" t="str">
            <v>025005</v>
          </cell>
          <cell r="EF62">
            <v>145</v>
          </cell>
          <cell r="EG62" t="str">
            <v>025003</v>
          </cell>
          <cell r="EH62">
            <v>123</v>
          </cell>
          <cell r="EI62" t="str">
            <v>025005</v>
          </cell>
          <cell r="EJ62">
            <v>122</v>
          </cell>
          <cell r="EK62" t="str">
            <v>025005</v>
          </cell>
          <cell r="EL62">
            <v>101</v>
          </cell>
          <cell r="EM62" t="str">
            <v>025005</v>
          </cell>
          <cell r="EN62">
            <v>119</v>
          </cell>
          <cell r="EO62" t="str">
            <v>025005</v>
          </cell>
          <cell r="EP62">
            <v>108</v>
          </cell>
          <cell r="EQ62" t="str">
            <v>025005</v>
          </cell>
          <cell r="ER62">
            <v>103</v>
          </cell>
          <cell r="ES62" t="str">
            <v>025004</v>
          </cell>
          <cell r="ET62">
            <v>112</v>
          </cell>
          <cell r="EU62" t="str">
            <v>025005</v>
          </cell>
          <cell r="EV62">
            <v>123</v>
          </cell>
          <cell r="EW62" t="str">
            <v>025004</v>
          </cell>
          <cell r="EX62">
            <v>85</v>
          </cell>
          <cell r="EY62" t="str">
            <v>026001</v>
          </cell>
          <cell r="EZ62">
            <v>188</v>
          </cell>
          <cell r="FA62" t="str">
            <v>025005</v>
          </cell>
          <cell r="FB62">
            <v>85</v>
          </cell>
          <cell r="FC62" t="str">
            <v>025005</v>
          </cell>
          <cell r="FD62">
            <v>110</v>
          </cell>
          <cell r="FE62" t="str">
            <v>025005</v>
          </cell>
          <cell r="FF62">
            <v>92</v>
          </cell>
          <cell r="FG62" t="str">
            <v>025005</v>
          </cell>
          <cell r="FH62">
            <v>107</v>
          </cell>
          <cell r="FI62" t="str">
            <v>025005</v>
          </cell>
          <cell r="FJ62">
            <v>89</v>
          </cell>
          <cell r="FK62" t="str">
            <v>025005</v>
          </cell>
          <cell r="FL62">
            <v>106</v>
          </cell>
          <cell r="FM62" t="str">
            <v>025005</v>
          </cell>
          <cell r="FN62">
            <v>103</v>
          </cell>
          <cell r="FO62" t="str">
            <v>025005</v>
          </cell>
          <cell r="FP62">
            <v>101</v>
          </cell>
          <cell r="FQ62" t="str">
            <v>025005</v>
          </cell>
          <cell r="FR62">
            <v>115</v>
          </cell>
          <cell r="FS62" t="str">
            <v>025005</v>
          </cell>
          <cell r="FT62">
            <v>106</v>
          </cell>
          <cell r="FU62" t="str">
            <v>025005</v>
          </cell>
          <cell r="FV62">
            <v>116</v>
          </cell>
          <cell r="FW62" t="str">
            <v>025005</v>
          </cell>
          <cell r="FX62">
            <v>120</v>
          </cell>
          <cell r="FY62" t="str">
            <v>025005</v>
          </cell>
          <cell r="FZ62">
            <v>118</v>
          </cell>
          <cell r="GA62" t="str">
            <v>025004</v>
          </cell>
          <cell r="GB62">
            <v>124</v>
          </cell>
          <cell r="GC62" t="str">
            <v>025005</v>
          </cell>
          <cell r="GD62">
            <v>106</v>
          </cell>
          <cell r="GE62" t="str">
            <v>025005</v>
          </cell>
          <cell r="GF62">
            <v>104</v>
          </cell>
          <cell r="GG62" t="str">
            <v>025005</v>
          </cell>
          <cell r="GH62">
            <v>138</v>
          </cell>
          <cell r="GI62" t="str">
            <v>025005</v>
          </cell>
          <cell r="GJ62">
            <v>118</v>
          </cell>
          <cell r="GK62" t="str">
            <v>025005</v>
          </cell>
          <cell r="GL62">
            <v>141</v>
          </cell>
          <cell r="GM62" t="str">
            <v>025005</v>
          </cell>
          <cell r="GN62">
            <v>101</v>
          </cell>
          <cell r="GO62" t="str">
            <v>025005</v>
          </cell>
          <cell r="GP62">
            <v>112</v>
          </cell>
          <cell r="GQ62" t="str">
            <v>025005</v>
          </cell>
          <cell r="GR62">
            <v>147</v>
          </cell>
          <cell r="GS62" t="str">
            <v>025005</v>
          </cell>
          <cell r="GT62">
            <v>131</v>
          </cell>
          <cell r="GU62" t="str">
            <v>025005</v>
          </cell>
          <cell r="GV62">
            <v>158</v>
          </cell>
          <cell r="GW62" t="str">
            <v>025005</v>
          </cell>
          <cell r="GX62">
            <v>115</v>
          </cell>
          <cell r="GY62" t="str">
            <v>025005</v>
          </cell>
          <cell r="GZ62">
            <v>152</v>
          </cell>
          <cell r="HA62" t="str">
            <v>025005</v>
          </cell>
          <cell r="HB62">
            <v>133</v>
          </cell>
          <cell r="HC62" t="str">
            <v>025005</v>
          </cell>
          <cell r="HD62">
            <v>153</v>
          </cell>
          <cell r="HE62" t="str">
            <v>025004</v>
          </cell>
          <cell r="HF62">
            <v>133</v>
          </cell>
          <cell r="HG62" t="str">
            <v>025005</v>
          </cell>
          <cell r="HH62">
            <v>152</v>
          </cell>
          <cell r="HI62" t="str">
            <v>025005</v>
          </cell>
          <cell r="HJ62">
            <v>155</v>
          </cell>
          <cell r="HK62" t="str">
            <v>025005</v>
          </cell>
          <cell r="HL62">
            <v>191</v>
          </cell>
          <cell r="HM62" t="str">
            <v>025005</v>
          </cell>
          <cell r="HN62">
            <v>152</v>
          </cell>
          <cell r="HO62" t="str">
            <v>025005</v>
          </cell>
          <cell r="HP62">
            <v>181</v>
          </cell>
          <cell r="HQ62" t="str">
            <v>025005</v>
          </cell>
          <cell r="HR62">
            <v>181</v>
          </cell>
          <cell r="HS62" t="str">
            <v>025005</v>
          </cell>
          <cell r="HT62">
            <v>174</v>
          </cell>
          <cell r="HU62" t="str">
            <v>025005</v>
          </cell>
          <cell r="HV62">
            <v>176</v>
          </cell>
          <cell r="HW62" t="str">
            <v>025005</v>
          </cell>
          <cell r="HX62">
            <v>184</v>
          </cell>
          <cell r="HY62" t="str">
            <v>025005</v>
          </cell>
          <cell r="HZ62">
            <v>188</v>
          </cell>
          <cell r="IA62" t="str">
            <v>025005</v>
          </cell>
          <cell r="IB62">
            <v>211</v>
          </cell>
          <cell r="IC62" t="str">
            <v>025005</v>
          </cell>
          <cell r="ID62">
            <v>210</v>
          </cell>
          <cell r="IE62" t="str">
            <v>025005</v>
          </cell>
          <cell r="IF62">
            <v>224</v>
          </cell>
          <cell r="IG62" t="str">
            <v>025005</v>
          </cell>
          <cell r="IH62">
            <v>212</v>
          </cell>
          <cell r="II62" t="str">
            <v>025005</v>
          </cell>
          <cell r="IJ62">
            <v>226</v>
          </cell>
          <cell r="IK62" t="str">
            <v>025004</v>
          </cell>
          <cell r="IL62">
            <v>170</v>
          </cell>
          <cell r="IM62" t="str">
            <v>025005</v>
          </cell>
          <cell r="IN62">
            <v>180</v>
          </cell>
          <cell r="IO62" t="str">
            <v>025005</v>
          </cell>
          <cell r="IP62">
            <v>195</v>
          </cell>
          <cell r="IQ62" t="str">
            <v>025005</v>
          </cell>
          <cell r="IR62">
            <v>190</v>
          </cell>
          <cell r="IS62" t="str">
            <v>025005</v>
          </cell>
          <cell r="IT62">
            <v>206</v>
          </cell>
          <cell r="IU62" t="str">
            <v>025005</v>
          </cell>
          <cell r="IV62">
            <v>172</v>
          </cell>
          <cell r="IW62" t="str">
            <v>025005</v>
          </cell>
          <cell r="IX62">
            <v>175</v>
          </cell>
          <cell r="IY62" t="str">
            <v>025005</v>
          </cell>
          <cell r="IZ62">
            <v>135</v>
          </cell>
          <cell r="JA62" t="str">
            <v>025005</v>
          </cell>
          <cell r="JB62">
            <v>201</v>
          </cell>
          <cell r="JC62" t="str">
            <v>026001</v>
          </cell>
          <cell r="JD62">
            <v>142</v>
          </cell>
          <cell r="JE62" t="str">
            <v>025005</v>
          </cell>
          <cell r="JF62">
            <v>153</v>
          </cell>
          <cell r="JG62" t="str">
            <v>026001</v>
          </cell>
          <cell r="JH62">
            <v>148</v>
          </cell>
          <cell r="JI62" t="str">
            <v>025005</v>
          </cell>
          <cell r="JJ62">
            <v>147</v>
          </cell>
          <cell r="JK62" t="str">
            <v>025005</v>
          </cell>
          <cell r="JL62">
            <v>109</v>
          </cell>
          <cell r="JM62" t="str">
            <v>025005</v>
          </cell>
          <cell r="JN62">
            <v>141</v>
          </cell>
          <cell r="JO62" t="str">
            <v>025005</v>
          </cell>
          <cell r="JP62">
            <v>105</v>
          </cell>
          <cell r="JQ62" t="str">
            <v>025005</v>
          </cell>
          <cell r="JR62">
            <v>141</v>
          </cell>
          <cell r="JS62" t="str">
            <v>025005</v>
          </cell>
          <cell r="JT62">
            <v>84</v>
          </cell>
          <cell r="JU62" t="str">
            <v>026001</v>
          </cell>
          <cell r="JV62">
            <v>145</v>
          </cell>
          <cell r="JW62" t="str">
            <v>026001</v>
          </cell>
          <cell r="JX62">
            <v>85</v>
          </cell>
          <cell r="JY62" t="str">
            <v>026001</v>
          </cell>
          <cell r="JZ62">
            <v>141</v>
          </cell>
          <cell r="KA62" t="str">
            <v>026001</v>
          </cell>
          <cell r="KB62">
            <v>67</v>
          </cell>
          <cell r="KC62" t="str">
            <v>026001</v>
          </cell>
          <cell r="KD62">
            <v>139</v>
          </cell>
          <cell r="KE62" t="str">
            <v>026001</v>
          </cell>
          <cell r="KF62">
            <v>66</v>
          </cell>
          <cell r="KG62" t="str">
            <v>026001</v>
          </cell>
          <cell r="KH62">
            <v>87</v>
          </cell>
          <cell r="KI62" t="str">
            <v>026001</v>
          </cell>
          <cell r="KJ62">
            <v>61</v>
          </cell>
          <cell r="KK62" t="str">
            <v>026001</v>
          </cell>
          <cell r="KL62">
            <v>104</v>
          </cell>
          <cell r="KM62" t="str">
            <v>026001</v>
          </cell>
          <cell r="KN62">
            <v>41</v>
          </cell>
          <cell r="KO62" t="str">
            <v>026001</v>
          </cell>
          <cell r="KP62">
            <v>70</v>
          </cell>
          <cell r="KQ62" t="str">
            <v>026001</v>
          </cell>
          <cell r="KR62">
            <v>15</v>
          </cell>
          <cell r="KS62" t="str">
            <v>026001</v>
          </cell>
          <cell r="KT62">
            <v>30</v>
          </cell>
          <cell r="KU62" t="str">
            <v>026001</v>
          </cell>
          <cell r="KV62">
            <v>8</v>
          </cell>
          <cell r="KW62" t="str">
            <v>026001</v>
          </cell>
          <cell r="KX62">
            <v>12</v>
          </cell>
          <cell r="KY62" t="str">
            <v>026001</v>
          </cell>
          <cell r="KZ62">
            <v>8</v>
          </cell>
          <cell r="LA62" t="str">
            <v>026001</v>
          </cell>
          <cell r="LB62">
            <v>20</v>
          </cell>
          <cell r="LC62" t="str">
            <v>026001</v>
          </cell>
          <cell r="LD62">
            <v>13</v>
          </cell>
          <cell r="LE62" t="str">
            <v>026001</v>
          </cell>
          <cell r="LF62">
            <v>35</v>
          </cell>
          <cell r="LG62" t="str">
            <v>026001</v>
          </cell>
          <cell r="LH62">
            <v>22</v>
          </cell>
          <cell r="LI62" t="str">
            <v>026001</v>
          </cell>
          <cell r="LJ62">
            <v>72</v>
          </cell>
          <cell r="LK62" t="str">
            <v>026001</v>
          </cell>
          <cell r="LL62">
            <v>28</v>
          </cell>
          <cell r="LM62" t="str">
            <v>026001</v>
          </cell>
          <cell r="LN62">
            <v>74</v>
          </cell>
          <cell r="LO62" t="str">
            <v>026001</v>
          </cell>
          <cell r="LP62">
            <v>30</v>
          </cell>
          <cell r="LQ62" t="str">
            <v>026001</v>
          </cell>
          <cell r="LR62">
            <v>76</v>
          </cell>
          <cell r="LS62" t="str">
            <v>026001</v>
          </cell>
          <cell r="LT62">
            <v>12</v>
          </cell>
          <cell r="LU62" t="str">
            <v>026001</v>
          </cell>
          <cell r="LV62">
            <v>48</v>
          </cell>
          <cell r="LW62" t="str">
            <v>026001</v>
          </cell>
          <cell r="LX62">
            <v>19</v>
          </cell>
          <cell r="LY62" t="str">
            <v>026001</v>
          </cell>
          <cell r="LZ62">
            <v>64</v>
          </cell>
          <cell r="MA62" t="str">
            <v>026001</v>
          </cell>
          <cell r="MB62">
            <v>15</v>
          </cell>
          <cell r="MC62" t="str">
            <v>026001</v>
          </cell>
          <cell r="MD62">
            <v>52</v>
          </cell>
          <cell r="ME62" t="str">
            <v>026001</v>
          </cell>
          <cell r="MF62">
            <v>10</v>
          </cell>
          <cell r="MG62" t="str">
            <v>026001</v>
          </cell>
          <cell r="MH62">
            <v>37</v>
          </cell>
          <cell r="MI62" t="str">
            <v>026001</v>
          </cell>
          <cell r="MJ62">
            <v>7</v>
          </cell>
          <cell r="MK62" t="str">
            <v>026001</v>
          </cell>
          <cell r="ML62">
            <v>31</v>
          </cell>
          <cell r="MM62" t="str">
            <v>026001</v>
          </cell>
          <cell r="MN62">
            <v>2</v>
          </cell>
          <cell r="MO62" t="str">
            <v>026001</v>
          </cell>
          <cell r="MP62">
            <v>24</v>
          </cell>
          <cell r="MQ62" t="str">
            <v>026001</v>
          </cell>
          <cell r="MR62">
            <v>6</v>
          </cell>
          <cell r="MS62" t="str">
            <v>026001</v>
          </cell>
          <cell r="MT62">
            <v>27</v>
          </cell>
          <cell r="MU62" t="str">
            <v>026001</v>
          </cell>
          <cell r="MV62">
            <v>1</v>
          </cell>
          <cell r="MW62" t="str">
            <v>026001</v>
          </cell>
          <cell r="MX62">
            <v>26</v>
          </cell>
          <cell r="MY62" t="str">
            <v>026001</v>
          </cell>
          <cell r="MZ62">
            <v>4</v>
          </cell>
          <cell r="NA62" t="str">
            <v>026001</v>
          </cell>
          <cell r="NB62">
            <v>18</v>
          </cell>
          <cell r="NC62" t="str">
            <v>026001</v>
          </cell>
          <cell r="ND62">
            <v>4</v>
          </cell>
          <cell r="NE62" t="str">
            <v>026001</v>
          </cell>
          <cell r="NF62">
            <v>18</v>
          </cell>
          <cell r="NG62" t="str">
            <v>026001</v>
          </cell>
          <cell r="NH62">
            <v>3</v>
          </cell>
          <cell r="NI62" t="str">
            <v>026002</v>
          </cell>
          <cell r="NJ62">
            <v>10</v>
          </cell>
          <cell r="NK62" t="str">
            <v>026001</v>
          </cell>
          <cell r="NL62">
            <v>2</v>
          </cell>
          <cell r="NM62" t="str">
            <v>026003</v>
          </cell>
          <cell r="NN62">
            <v>10</v>
          </cell>
          <cell r="NO62" t="str">
            <v>026001</v>
          </cell>
          <cell r="NP62">
            <v>1</v>
          </cell>
          <cell r="NQ62" t="str">
            <v>026002</v>
          </cell>
          <cell r="NR62">
            <v>2</v>
          </cell>
          <cell r="NU62" t="str">
            <v>027001</v>
          </cell>
          <cell r="NV62">
            <v>8</v>
          </cell>
          <cell r="NY62" t="str">
            <v>029300</v>
          </cell>
          <cell r="NZ62">
            <v>5</v>
          </cell>
        </row>
        <row r="63">
          <cell r="C63" t="str">
            <v>027000</v>
          </cell>
          <cell r="D63">
            <v>1146</v>
          </cell>
          <cell r="E63" t="str">
            <v>027000</v>
          </cell>
          <cell r="F63">
            <v>1085</v>
          </cell>
          <cell r="G63" t="str">
            <v>027000</v>
          </cell>
          <cell r="H63">
            <v>1170</v>
          </cell>
          <cell r="I63" t="str">
            <v>027000</v>
          </cell>
          <cell r="J63">
            <v>1114</v>
          </cell>
          <cell r="K63" t="str">
            <v>027000</v>
          </cell>
          <cell r="L63">
            <v>1289</v>
          </cell>
          <cell r="M63" t="str">
            <v>027000</v>
          </cell>
          <cell r="N63">
            <v>1222</v>
          </cell>
          <cell r="O63" t="str">
            <v>027000</v>
          </cell>
          <cell r="P63">
            <v>1363</v>
          </cell>
          <cell r="Q63" t="str">
            <v>027000</v>
          </cell>
          <cell r="R63">
            <v>1282</v>
          </cell>
          <cell r="S63" t="str">
            <v>027000</v>
          </cell>
          <cell r="T63">
            <v>1515</v>
          </cell>
          <cell r="U63" t="str">
            <v>027000</v>
          </cell>
          <cell r="V63">
            <v>1516</v>
          </cell>
          <cell r="W63" t="str">
            <v>027000</v>
          </cell>
          <cell r="X63">
            <v>1573</v>
          </cell>
          <cell r="Y63" t="str">
            <v>027000</v>
          </cell>
          <cell r="Z63">
            <v>1465</v>
          </cell>
          <cell r="AA63" t="str">
            <v>027000</v>
          </cell>
          <cell r="AB63">
            <v>1513</v>
          </cell>
          <cell r="AC63" t="str">
            <v>026005</v>
          </cell>
          <cell r="AD63">
            <v>113</v>
          </cell>
          <cell r="AE63" t="str">
            <v>027000</v>
          </cell>
          <cell r="AF63">
            <v>1474</v>
          </cell>
          <cell r="AG63" t="str">
            <v>027000</v>
          </cell>
          <cell r="AH63">
            <v>1380</v>
          </cell>
          <cell r="AI63" t="str">
            <v>027000</v>
          </cell>
          <cell r="AJ63">
            <v>1466</v>
          </cell>
          <cell r="AK63" t="str">
            <v>027000</v>
          </cell>
          <cell r="AL63">
            <v>1352</v>
          </cell>
          <cell r="AM63" t="str">
            <v>027000</v>
          </cell>
          <cell r="AN63">
            <v>1291</v>
          </cell>
          <cell r="AO63" t="str">
            <v>027000</v>
          </cell>
          <cell r="AP63">
            <v>1243</v>
          </cell>
          <cell r="AQ63" t="str">
            <v>027000</v>
          </cell>
          <cell r="AR63">
            <v>1356</v>
          </cell>
          <cell r="AS63" t="str">
            <v>027000</v>
          </cell>
          <cell r="AT63">
            <v>1291</v>
          </cell>
          <cell r="AU63" t="str">
            <v>027000</v>
          </cell>
          <cell r="AV63">
            <v>1277</v>
          </cell>
          <cell r="AW63" t="str">
            <v>027000</v>
          </cell>
          <cell r="AX63">
            <v>1221</v>
          </cell>
          <cell r="AY63" t="str">
            <v>027000</v>
          </cell>
          <cell r="AZ63">
            <v>1222</v>
          </cell>
          <cell r="BA63" t="str">
            <v>027000</v>
          </cell>
          <cell r="BB63">
            <v>1148</v>
          </cell>
          <cell r="BC63" t="str">
            <v>026005</v>
          </cell>
          <cell r="BD63">
            <v>151</v>
          </cell>
          <cell r="BE63" t="str">
            <v>026005</v>
          </cell>
          <cell r="BF63">
            <v>117</v>
          </cell>
          <cell r="BG63" t="str">
            <v>026005</v>
          </cell>
          <cell r="BH63">
            <v>112</v>
          </cell>
          <cell r="BI63" t="str">
            <v>026005</v>
          </cell>
          <cell r="BJ63">
            <v>87</v>
          </cell>
          <cell r="BK63" t="str">
            <v>026005</v>
          </cell>
          <cell r="BL63">
            <v>101</v>
          </cell>
          <cell r="BM63" t="str">
            <v>026005</v>
          </cell>
          <cell r="BN63">
            <v>108</v>
          </cell>
          <cell r="BO63" t="str">
            <v>025001</v>
          </cell>
          <cell r="BP63">
            <v>298</v>
          </cell>
          <cell r="BQ63" t="str">
            <v>025001</v>
          </cell>
          <cell r="BR63">
            <v>342</v>
          </cell>
          <cell r="BS63" t="str">
            <v>025002</v>
          </cell>
          <cell r="BT63">
            <v>116</v>
          </cell>
          <cell r="BU63" t="str">
            <v>025004</v>
          </cell>
          <cell r="BV63">
            <v>68</v>
          </cell>
          <cell r="BW63" t="str">
            <v>025002</v>
          </cell>
          <cell r="BX63">
            <v>112</v>
          </cell>
          <cell r="BY63" t="str">
            <v>025004</v>
          </cell>
          <cell r="BZ63">
            <v>54</v>
          </cell>
          <cell r="CA63" t="str">
            <v>026001</v>
          </cell>
          <cell r="CB63">
            <v>130</v>
          </cell>
          <cell r="CC63" t="str">
            <v>025005</v>
          </cell>
          <cell r="CD63">
            <v>50</v>
          </cell>
          <cell r="CE63" t="str">
            <v>025004</v>
          </cell>
          <cell r="CF63">
            <v>88</v>
          </cell>
          <cell r="CG63" t="str">
            <v>025004</v>
          </cell>
          <cell r="CH63">
            <v>45</v>
          </cell>
          <cell r="CI63" t="str">
            <v>025003</v>
          </cell>
          <cell r="CJ63">
            <v>78</v>
          </cell>
          <cell r="CK63" t="str">
            <v>026001</v>
          </cell>
          <cell r="CL63">
            <v>87</v>
          </cell>
          <cell r="CM63" t="str">
            <v>026001</v>
          </cell>
          <cell r="CN63">
            <v>130</v>
          </cell>
          <cell r="CO63" t="str">
            <v>025004</v>
          </cell>
          <cell r="CP63">
            <v>50</v>
          </cell>
          <cell r="CQ63" t="str">
            <v>026001</v>
          </cell>
          <cell r="CR63">
            <v>120</v>
          </cell>
          <cell r="CS63" t="str">
            <v>025005</v>
          </cell>
          <cell r="CT63">
            <v>43</v>
          </cell>
          <cell r="CU63" t="str">
            <v>026001</v>
          </cell>
          <cell r="CV63">
            <v>133</v>
          </cell>
          <cell r="CW63" t="str">
            <v>026001</v>
          </cell>
          <cell r="CX63">
            <v>100</v>
          </cell>
          <cell r="CY63" t="str">
            <v>026001</v>
          </cell>
          <cell r="CZ63">
            <v>123</v>
          </cell>
          <cell r="DA63" t="str">
            <v>025004</v>
          </cell>
          <cell r="DB63">
            <v>55</v>
          </cell>
          <cell r="DC63" t="str">
            <v>026001</v>
          </cell>
          <cell r="DD63">
            <v>115</v>
          </cell>
          <cell r="DE63" t="str">
            <v>025005</v>
          </cell>
          <cell r="DF63">
            <v>46</v>
          </cell>
          <cell r="DG63" t="str">
            <v>026001</v>
          </cell>
          <cell r="DH63">
            <v>127</v>
          </cell>
          <cell r="DI63" t="str">
            <v>025005</v>
          </cell>
          <cell r="DJ63">
            <v>56</v>
          </cell>
          <cell r="DK63" t="str">
            <v>026001</v>
          </cell>
          <cell r="DL63">
            <v>135</v>
          </cell>
          <cell r="DM63" t="str">
            <v>026001</v>
          </cell>
          <cell r="DN63">
            <v>124</v>
          </cell>
          <cell r="DO63" t="str">
            <v>026001</v>
          </cell>
          <cell r="DP63">
            <v>151</v>
          </cell>
          <cell r="DQ63" t="str">
            <v>026001</v>
          </cell>
          <cell r="DR63">
            <v>147</v>
          </cell>
          <cell r="DS63" t="str">
            <v>025005</v>
          </cell>
          <cell r="DT63">
            <v>109</v>
          </cell>
          <cell r="DU63" t="str">
            <v>025005</v>
          </cell>
          <cell r="DV63">
            <v>101</v>
          </cell>
          <cell r="DW63" t="str">
            <v>026001</v>
          </cell>
          <cell r="DX63">
            <v>195</v>
          </cell>
          <cell r="DY63" t="str">
            <v>026001</v>
          </cell>
          <cell r="DZ63">
            <v>173</v>
          </cell>
          <cell r="EA63" t="str">
            <v>026001</v>
          </cell>
          <cell r="EB63">
            <v>185</v>
          </cell>
          <cell r="EC63" t="str">
            <v>026001</v>
          </cell>
          <cell r="ED63">
            <v>225</v>
          </cell>
          <cell r="EE63" t="str">
            <v>026001</v>
          </cell>
          <cell r="EF63">
            <v>228</v>
          </cell>
          <cell r="EG63" t="str">
            <v>025004</v>
          </cell>
          <cell r="EH63">
            <v>118</v>
          </cell>
          <cell r="EI63" t="str">
            <v>026001</v>
          </cell>
          <cell r="EJ63">
            <v>227</v>
          </cell>
          <cell r="EK63" t="str">
            <v>026001</v>
          </cell>
          <cell r="EL63">
            <v>194</v>
          </cell>
          <cell r="EM63" t="str">
            <v>026001</v>
          </cell>
          <cell r="EN63">
            <v>191</v>
          </cell>
          <cell r="EO63" t="str">
            <v>026001</v>
          </cell>
          <cell r="EP63">
            <v>204</v>
          </cell>
          <cell r="EQ63" t="str">
            <v>026001</v>
          </cell>
          <cell r="ER63">
            <v>198</v>
          </cell>
          <cell r="ES63" t="str">
            <v>025005</v>
          </cell>
          <cell r="ET63">
            <v>95</v>
          </cell>
          <cell r="EU63" t="str">
            <v>026001</v>
          </cell>
          <cell r="EV63">
            <v>211</v>
          </cell>
          <cell r="EW63" t="str">
            <v>025005</v>
          </cell>
          <cell r="EX63">
            <v>101</v>
          </cell>
          <cell r="EY63" t="str">
            <v>026002</v>
          </cell>
          <cell r="EZ63">
            <v>127</v>
          </cell>
          <cell r="FA63" t="str">
            <v>026001</v>
          </cell>
          <cell r="FB63">
            <v>183</v>
          </cell>
          <cell r="FC63" t="str">
            <v>026001</v>
          </cell>
          <cell r="FD63">
            <v>166</v>
          </cell>
          <cell r="FE63" t="str">
            <v>026001</v>
          </cell>
          <cell r="FF63">
            <v>202</v>
          </cell>
          <cell r="FG63" t="str">
            <v>026001</v>
          </cell>
          <cell r="FH63">
            <v>181</v>
          </cell>
          <cell r="FI63" t="str">
            <v>026001</v>
          </cell>
          <cell r="FJ63">
            <v>195</v>
          </cell>
          <cell r="FK63" t="str">
            <v>026001</v>
          </cell>
          <cell r="FL63">
            <v>203</v>
          </cell>
          <cell r="FM63" t="str">
            <v>026001</v>
          </cell>
          <cell r="FN63">
            <v>202</v>
          </cell>
          <cell r="FO63" t="str">
            <v>026001</v>
          </cell>
          <cell r="FP63">
            <v>192</v>
          </cell>
          <cell r="FQ63" t="str">
            <v>026001</v>
          </cell>
          <cell r="FR63">
            <v>206</v>
          </cell>
          <cell r="FS63" t="str">
            <v>026001</v>
          </cell>
          <cell r="FT63">
            <v>167</v>
          </cell>
          <cell r="FU63" t="str">
            <v>026001</v>
          </cell>
          <cell r="FV63">
            <v>172</v>
          </cell>
          <cell r="FW63" t="str">
            <v>026001</v>
          </cell>
          <cell r="FX63">
            <v>160</v>
          </cell>
          <cell r="FY63" t="str">
            <v>026001</v>
          </cell>
          <cell r="FZ63">
            <v>178</v>
          </cell>
          <cell r="GA63" t="str">
            <v>025005</v>
          </cell>
          <cell r="GB63">
            <v>101</v>
          </cell>
          <cell r="GC63" t="str">
            <v>026001</v>
          </cell>
          <cell r="GD63">
            <v>189</v>
          </cell>
          <cell r="GE63" t="str">
            <v>026001</v>
          </cell>
          <cell r="GF63">
            <v>196</v>
          </cell>
          <cell r="GG63" t="str">
            <v>026001</v>
          </cell>
          <cell r="GH63">
            <v>195</v>
          </cell>
          <cell r="GI63" t="str">
            <v>026001</v>
          </cell>
          <cell r="GJ63">
            <v>171</v>
          </cell>
          <cell r="GK63" t="str">
            <v>026001</v>
          </cell>
          <cell r="GL63">
            <v>167</v>
          </cell>
          <cell r="GM63" t="str">
            <v>026001</v>
          </cell>
          <cell r="GN63">
            <v>161</v>
          </cell>
          <cell r="GO63" t="str">
            <v>026001</v>
          </cell>
          <cell r="GP63">
            <v>186</v>
          </cell>
          <cell r="GQ63" t="str">
            <v>026001</v>
          </cell>
          <cell r="GR63">
            <v>164</v>
          </cell>
          <cell r="GS63" t="str">
            <v>026001</v>
          </cell>
          <cell r="GT63">
            <v>165</v>
          </cell>
          <cell r="GU63" t="str">
            <v>026001</v>
          </cell>
          <cell r="GV63">
            <v>151</v>
          </cell>
          <cell r="GW63" t="str">
            <v>026001</v>
          </cell>
          <cell r="GX63">
            <v>166</v>
          </cell>
          <cell r="GY63" t="str">
            <v>026001</v>
          </cell>
          <cell r="GZ63">
            <v>152</v>
          </cell>
          <cell r="HA63" t="str">
            <v>026001</v>
          </cell>
          <cell r="HB63">
            <v>163</v>
          </cell>
          <cell r="HC63" t="str">
            <v>026001</v>
          </cell>
          <cell r="HD63">
            <v>153</v>
          </cell>
          <cell r="HE63" t="str">
            <v>025005</v>
          </cell>
          <cell r="HF63">
            <v>152</v>
          </cell>
          <cell r="HG63" t="str">
            <v>026001</v>
          </cell>
          <cell r="HH63">
            <v>162</v>
          </cell>
          <cell r="HI63" t="str">
            <v>026001</v>
          </cell>
          <cell r="HJ63">
            <v>189</v>
          </cell>
          <cell r="HK63" t="str">
            <v>026001</v>
          </cell>
          <cell r="HL63">
            <v>150</v>
          </cell>
          <cell r="HM63" t="str">
            <v>026001</v>
          </cell>
          <cell r="HN63">
            <v>185</v>
          </cell>
          <cell r="HO63" t="str">
            <v>026001</v>
          </cell>
          <cell r="HP63">
            <v>187</v>
          </cell>
          <cell r="HQ63" t="str">
            <v>026001</v>
          </cell>
          <cell r="HR63">
            <v>177</v>
          </cell>
          <cell r="HS63" t="str">
            <v>026001</v>
          </cell>
          <cell r="HT63">
            <v>187</v>
          </cell>
          <cell r="HU63" t="str">
            <v>026001</v>
          </cell>
          <cell r="HV63">
            <v>210</v>
          </cell>
          <cell r="HW63" t="str">
            <v>026001</v>
          </cell>
          <cell r="HX63">
            <v>173</v>
          </cell>
          <cell r="HY63" t="str">
            <v>026001</v>
          </cell>
          <cell r="HZ63">
            <v>234</v>
          </cell>
          <cell r="IA63" t="str">
            <v>026001</v>
          </cell>
          <cell r="IB63">
            <v>175</v>
          </cell>
          <cell r="IC63" t="str">
            <v>026001</v>
          </cell>
          <cell r="ID63">
            <v>237</v>
          </cell>
          <cell r="IE63" t="str">
            <v>026001</v>
          </cell>
          <cell r="IF63">
            <v>194</v>
          </cell>
          <cell r="IG63" t="str">
            <v>026001</v>
          </cell>
          <cell r="IH63">
            <v>252</v>
          </cell>
          <cell r="II63" t="str">
            <v>026001</v>
          </cell>
          <cell r="IJ63">
            <v>204</v>
          </cell>
          <cell r="IK63" t="str">
            <v>025005</v>
          </cell>
          <cell r="IL63">
            <v>213</v>
          </cell>
          <cell r="IM63" t="str">
            <v>026001</v>
          </cell>
          <cell r="IN63">
            <v>187</v>
          </cell>
          <cell r="IO63" t="str">
            <v>026001</v>
          </cell>
          <cell r="IP63">
            <v>205</v>
          </cell>
          <cell r="IQ63" t="str">
            <v>026001</v>
          </cell>
          <cell r="IR63">
            <v>182</v>
          </cell>
          <cell r="IS63" t="str">
            <v>026001</v>
          </cell>
          <cell r="IT63">
            <v>235</v>
          </cell>
          <cell r="IU63" t="str">
            <v>026001</v>
          </cell>
          <cell r="IV63">
            <v>157</v>
          </cell>
          <cell r="IW63" t="str">
            <v>026001</v>
          </cell>
          <cell r="IX63">
            <v>196</v>
          </cell>
          <cell r="IY63" t="str">
            <v>026001</v>
          </cell>
          <cell r="IZ63">
            <v>163</v>
          </cell>
          <cell r="JA63" t="str">
            <v>026001</v>
          </cell>
          <cell r="JB63">
            <v>202</v>
          </cell>
          <cell r="JC63" t="str">
            <v>026002</v>
          </cell>
          <cell r="JD63">
            <v>119</v>
          </cell>
          <cell r="JE63" t="str">
            <v>026001</v>
          </cell>
          <cell r="JF63">
            <v>223</v>
          </cell>
          <cell r="JG63" t="str">
            <v>026002</v>
          </cell>
          <cell r="JH63">
            <v>113</v>
          </cell>
          <cell r="JI63" t="str">
            <v>026001</v>
          </cell>
          <cell r="JJ63">
            <v>182</v>
          </cell>
          <cell r="JK63" t="str">
            <v>026001</v>
          </cell>
          <cell r="JL63">
            <v>145</v>
          </cell>
          <cell r="JM63" t="str">
            <v>026001</v>
          </cell>
          <cell r="JN63">
            <v>167</v>
          </cell>
          <cell r="JO63" t="str">
            <v>026001</v>
          </cell>
          <cell r="JP63">
            <v>120</v>
          </cell>
          <cell r="JQ63" t="str">
            <v>026001</v>
          </cell>
          <cell r="JR63">
            <v>176</v>
          </cell>
          <cell r="JS63" t="str">
            <v>026001</v>
          </cell>
          <cell r="JT63">
            <v>95</v>
          </cell>
          <cell r="JU63" t="str">
            <v>026002</v>
          </cell>
          <cell r="JV63">
            <v>107</v>
          </cell>
          <cell r="JW63" t="str">
            <v>026002</v>
          </cell>
          <cell r="JX63">
            <v>62</v>
          </cell>
          <cell r="JY63" t="str">
            <v>026002</v>
          </cell>
          <cell r="JZ63">
            <v>102</v>
          </cell>
          <cell r="KA63" t="str">
            <v>026002</v>
          </cell>
          <cell r="KB63">
            <v>78</v>
          </cell>
          <cell r="KC63" t="str">
            <v>026002</v>
          </cell>
          <cell r="KD63">
            <v>95</v>
          </cell>
          <cell r="KE63" t="str">
            <v>026002</v>
          </cell>
          <cell r="KF63">
            <v>44</v>
          </cell>
          <cell r="KG63" t="str">
            <v>026002</v>
          </cell>
          <cell r="KH63">
            <v>79</v>
          </cell>
          <cell r="KI63" t="str">
            <v>026002</v>
          </cell>
          <cell r="KJ63">
            <v>44</v>
          </cell>
          <cell r="KK63" t="str">
            <v>026002</v>
          </cell>
          <cell r="KL63">
            <v>78</v>
          </cell>
          <cell r="KM63" t="str">
            <v>026002</v>
          </cell>
          <cell r="KN63">
            <v>38</v>
          </cell>
          <cell r="KO63" t="str">
            <v>026002</v>
          </cell>
          <cell r="KP63">
            <v>67</v>
          </cell>
          <cell r="KQ63" t="str">
            <v>026002</v>
          </cell>
          <cell r="KR63">
            <v>14</v>
          </cell>
          <cell r="KS63" t="str">
            <v>026002</v>
          </cell>
          <cell r="KT63">
            <v>24</v>
          </cell>
          <cell r="KU63" t="str">
            <v>026002</v>
          </cell>
          <cell r="KV63">
            <v>6</v>
          </cell>
          <cell r="KW63" t="str">
            <v>026002</v>
          </cell>
          <cell r="KX63">
            <v>19</v>
          </cell>
          <cell r="KY63" t="str">
            <v>026002</v>
          </cell>
          <cell r="KZ63">
            <v>11</v>
          </cell>
          <cell r="LA63" t="str">
            <v>026002</v>
          </cell>
          <cell r="LB63">
            <v>29</v>
          </cell>
          <cell r="LC63" t="str">
            <v>026002</v>
          </cell>
          <cell r="LD63">
            <v>25</v>
          </cell>
          <cell r="LE63" t="str">
            <v>026002</v>
          </cell>
          <cell r="LF63">
            <v>39</v>
          </cell>
          <cell r="LG63" t="str">
            <v>026002</v>
          </cell>
          <cell r="LH63">
            <v>26</v>
          </cell>
          <cell r="LI63" t="str">
            <v>026002</v>
          </cell>
          <cell r="LJ63">
            <v>66</v>
          </cell>
          <cell r="LK63" t="str">
            <v>026002</v>
          </cell>
          <cell r="LL63">
            <v>25</v>
          </cell>
          <cell r="LM63" t="str">
            <v>026002</v>
          </cell>
          <cell r="LN63">
            <v>85</v>
          </cell>
          <cell r="LO63" t="str">
            <v>026002</v>
          </cell>
          <cell r="LP63">
            <v>32</v>
          </cell>
          <cell r="LQ63" t="str">
            <v>026002</v>
          </cell>
          <cell r="LR63">
            <v>87</v>
          </cell>
          <cell r="LS63" t="str">
            <v>026002</v>
          </cell>
          <cell r="LT63">
            <v>20</v>
          </cell>
          <cell r="LU63" t="str">
            <v>026002</v>
          </cell>
          <cell r="LV63">
            <v>62</v>
          </cell>
          <cell r="LW63" t="str">
            <v>026002</v>
          </cell>
          <cell r="LX63">
            <v>19</v>
          </cell>
          <cell r="LY63" t="str">
            <v>026002</v>
          </cell>
          <cell r="LZ63">
            <v>63</v>
          </cell>
          <cell r="MA63" t="str">
            <v>026002</v>
          </cell>
          <cell r="MB63">
            <v>11</v>
          </cell>
          <cell r="MC63" t="str">
            <v>026002</v>
          </cell>
          <cell r="MD63">
            <v>69</v>
          </cell>
          <cell r="ME63" t="str">
            <v>026002</v>
          </cell>
          <cell r="MF63">
            <v>17</v>
          </cell>
          <cell r="MG63" t="str">
            <v>026002</v>
          </cell>
          <cell r="MH63">
            <v>54</v>
          </cell>
          <cell r="MI63" t="str">
            <v>026002</v>
          </cell>
          <cell r="MJ63">
            <v>7</v>
          </cell>
          <cell r="MK63" t="str">
            <v>026002</v>
          </cell>
          <cell r="ML63">
            <v>31</v>
          </cell>
          <cell r="MM63" t="str">
            <v>026002</v>
          </cell>
          <cell r="MN63">
            <v>3</v>
          </cell>
          <cell r="MO63" t="str">
            <v>026002</v>
          </cell>
          <cell r="MP63">
            <v>22</v>
          </cell>
          <cell r="MQ63" t="str">
            <v>026002</v>
          </cell>
          <cell r="MR63">
            <v>6</v>
          </cell>
          <cell r="MS63" t="str">
            <v>026002</v>
          </cell>
          <cell r="MT63">
            <v>18</v>
          </cell>
          <cell r="MU63" t="str">
            <v>026002</v>
          </cell>
          <cell r="MV63">
            <v>6</v>
          </cell>
          <cell r="MW63" t="str">
            <v>026002</v>
          </cell>
          <cell r="MX63">
            <v>22</v>
          </cell>
          <cell r="MY63" t="str">
            <v>026002</v>
          </cell>
          <cell r="MZ63">
            <v>7</v>
          </cell>
          <cell r="NA63" t="str">
            <v>026002</v>
          </cell>
          <cell r="NB63">
            <v>19</v>
          </cell>
          <cell r="NC63" t="str">
            <v>026002</v>
          </cell>
          <cell r="ND63">
            <v>4</v>
          </cell>
          <cell r="NE63" t="str">
            <v>026002</v>
          </cell>
          <cell r="NF63">
            <v>18</v>
          </cell>
          <cell r="NG63" t="str">
            <v>026002</v>
          </cell>
          <cell r="NH63">
            <v>2</v>
          </cell>
          <cell r="NI63" t="str">
            <v>026003</v>
          </cell>
          <cell r="NJ63">
            <v>7</v>
          </cell>
          <cell r="NM63" t="str">
            <v>026004</v>
          </cell>
          <cell r="NN63">
            <v>2</v>
          </cell>
          <cell r="NQ63" t="str">
            <v>026003</v>
          </cell>
          <cell r="NR63">
            <v>1</v>
          </cell>
          <cell r="NU63" t="str">
            <v>027002</v>
          </cell>
          <cell r="NV63">
            <v>9</v>
          </cell>
          <cell r="NW63" t="str">
            <v>026002</v>
          </cell>
          <cell r="NX63">
            <v>1</v>
          </cell>
          <cell r="NY63" t="str">
            <v>029400</v>
          </cell>
          <cell r="NZ63">
            <v>5</v>
          </cell>
        </row>
        <row r="64">
          <cell r="C64" t="str">
            <v>027001</v>
          </cell>
          <cell r="D64">
            <v>265</v>
          </cell>
          <cell r="E64" t="str">
            <v>027001</v>
          </cell>
          <cell r="F64">
            <v>272</v>
          </cell>
          <cell r="G64" t="str">
            <v>027001</v>
          </cell>
          <cell r="H64">
            <v>232</v>
          </cell>
          <cell r="I64" t="str">
            <v>027001</v>
          </cell>
          <cell r="J64">
            <v>232</v>
          </cell>
          <cell r="K64" t="str">
            <v>027001</v>
          </cell>
          <cell r="L64">
            <v>298</v>
          </cell>
          <cell r="M64" t="str">
            <v>027001</v>
          </cell>
          <cell r="N64">
            <v>292</v>
          </cell>
          <cell r="O64" t="str">
            <v>027001</v>
          </cell>
          <cell r="P64">
            <v>322</v>
          </cell>
          <cell r="Q64" t="str">
            <v>027001</v>
          </cell>
          <cell r="R64">
            <v>297</v>
          </cell>
          <cell r="S64" t="str">
            <v>027001</v>
          </cell>
          <cell r="T64">
            <v>340</v>
          </cell>
          <cell r="U64" t="str">
            <v>027001</v>
          </cell>
          <cell r="V64">
            <v>295</v>
          </cell>
          <cell r="W64" t="str">
            <v>027001</v>
          </cell>
          <cell r="X64">
            <v>436</v>
          </cell>
          <cell r="Y64" t="str">
            <v>027001</v>
          </cell>
          <cell r="Z64">
            <v>373</v>
          </cell>
          <cell r="AA64" t="str">
            <v>027001</v>
          </cell>
          <cell r="AB64">
            <v>443</v>
          </cell>
          <cell r="AC64" t="str">
            <v>027000</v>
          </cell>
          <cell r="AD64">
            <v>1515</v>
          </cell>
          <cell r="AE64" t="str">
            <v>027001</v>
          </cell>
          <cell r="AF64">
            <v>393</v>
          </cell>
          <cell r="AG64" t="str">
            <v>027001</v>
          </cell>
          <cell r="AH64">
            <v>365</v>
          </cell>
          <cell r="AI64" t="str">
            <v>027001</v>
          </cell>
          <cell r="AJ64">
            <v>396</v>
          </cell>
          <cell r="AK64" t="str">
            <v>027001</v>
          </cell>
          <cell r="AL64">
            <v>404</v>
          </cell>
          <cell r="AM64" t="str">
            <v>027001</v>
          </cell>
          <cell r="AN64">
            <v>398</v>
          </cell>
          <cell r="AO64" t="str">
            <v>027001</v>
          </cell>
          <cell r="AP64">
            <v>352</v>
          </cell>
          <cell r="AQ64" t="str">
            <v>027001</v>
          </cell>
          <cell r="AR64">
            <v>413</v>
          </cell>
          <cell r="AS64" t="str">
            <v>027001</v>
          </cell>
          <cell r="AT64">
            <v>398</v>
          </cell>
          <cell r="AU64" t="str">
            <v>027001</v>
          </cell>
          <cell r="AV64">
            <v>363</v>
          </cell>
          <cell r="AW64" t="str">
            <v>027001</v>
          </cell>
          <cell r="AX64">
            <v>349</v>
          </cell>
          <cell r="AY64" t="str">
            <v>027001</v>
          </cell>
          <cell r="AZ64">
            <v>384</v>
          </cell>
          <cell r="BA64" t="str">
            <v>027001</v>
          </cell>
          <cell r="BB64">
            <v>369</v>
          </cell>
          <cell r="BC64" t="str">
            <v>027000</v>
          </cell>
          <cell r="BD64">
            <v>1085</v>
          </cell>
          <cell r="BE64" t="str">
            <v>027000</v>
          </cell>
          <cell r="BF64">
            <v>1075</v>
          </cell>
          <cell r="BG64" t="str">
            <v>027000</v>
          </cell>
          <cell r="BH64">
            <v>953</v>
          </cell>
          <cell r="BI64" t="str">
            <v>027000</v>
          </cell>
          <cell r="BJ64">
            <v>898</v>
          </cell>
          <cell r="BK64" t="str">
            <v>027000</v>
          </cell>
          <cell r="BL64">
            <v>957</v>
          </cell>
          <cell r="BM64" t="str">
            <v>027000</v>
          </cell>
          <cell r="BN64">
            <v>904</v>
          </cell>
          <cell r="BO64" t="str">
            <v>025002</v>
          </cell>
          <cell r="BP64">
            <v>114</v>
          </cell>
          <cell r="BQ64" t="str">
            <v>025002</v>
          </cell>
          <cell r="BR64">
            <v>106</v>
          </cell>
          <cell r="BS64" t="str">
            <v>025003</v>
          </cell>
          <cell r="BT64">
            <v>106</v>
          </cell>
          <cell r="BU64" t="str">
            <v>025005</v>
          </cell>
          <cell r="BV64">
            <v>55</v>
          </cell>
          <cell r="BW64" t="str">
            <v>025003</v>
          </cell>
          <cell r="BX64">
            <v>88</v>
          </cell>
          <cell r="BY64" t="str">
            <v>025005</v>
          </cell>
          <cell r="BZ64">
            <v>57</v>
          </cell>
          <cell r="CA64" t="str">
            <v>026002</v>
          </cell>
          <cell r="CB64">
            <v>125</v>
          </cell>
          <cell r="CC64" t="str">
            <v>026001</v>
          </cell>
          <cell r="CD64">
            <v>108</v>
          </cell>
          <cell r="CE64" t="str">
            <v>025005</v>
          </cell>
          <cell r="CF64">
            <v>77</v>
          </cell>
          <cell r="CG64" t="str">
            <v>025005</v>
          </cell>
          <cell r="CH64">
            <v>40</v>
          </cell>
          <cell r="CI64" t="str">
            <v>025004</v>
          </cell>
          <cell r="CJ64">
            <v>89</v>
          </cell>
          <cell r="CK64" t="str">
            <v>026002</v>
          </cell>
          <cell r="CL64">
            <v>56</v>
          </cell>
          <cell r="CM64" t="str">
            <v>026002</v>
          </cell>
          <cell r="CN64">
            <v>93</v>
          </cell>
          <cell r="CO64" t="str">
            <v>025005</v>
          </cell>
          <cell r="CP64">
            <v>67</v>
          </cell>
          <cell r="CQ64" t="str">
            <v>026002</v>
          </cell>
          <cell r="CR64">
            <v>89</v>
          </cell>
          <cell r="CS64" t="str">
            <v>026001</v>
          </cell>
          <cell r="CT64">
            <v>90</v>
          </cell>
          <cell r="CU64" t="str">
            <v>026002</v>
          </cell>
          <cell r="CV64">
            <v>92</v>
          </cell>
          <cell r="CW64" t="str">
            <v>026002</v>
          </cell>
          <cell r="CX64">
            <v>58</v>
          </cell>
          <cell r="CY64" t="str">
            <v>026002</v>
          </cell>
          <cell r="CZ64">
            <v>94</v>
          </cell>
          <cell r="DA64" t="str">
            <v>025005</v>
          </cell>
          <cell r="DB64">
            <v>52</v>
          </cell>
          <cell r="DC64" t="str">
            <v>026002</v>
          </cell>
          <cell r="DD64">
            <v>95</v>
          </cell>
          <cell r="DE64" t="str">
            <v>026001</v>
          </cell>
          <cell r="DF64">
            <v>108</v>
          </cell>
          <cell r="DG64" t="str">
            <v>026002</v>
          </cell>
          <cell r="DH64">
            <v>115</v>
          </cell>
          <cell r="DI64" t="str">
            <v>026001</v>
          </cell>
          <cell r="DJ64">
            <v>120</v>
          </cell>
          <cell r="DK64" t="str">
            <v>026002</v>
          </cell>
          <cell r="DL64">
            <v>102</v>
          </cell>
          <cell r="DM64" t="str">
            <v>026002</v>
          </cell>
          <cell r="DN64">
            <v>86</v>
          </cell>
          <cell r="DO64" t="str">
            <v>026002</v>
          </cell>
          <cell r="DP64">
            <v>132</v>
          </cell>
          <cell r="DQ64" t="str">
            <v>026002</v>
          </cell>
          <cell r="DR64">
            <v>84</v>
          </cell>
          <cell r="DS64" t="str">
            <v>026001</v>
          </cell>
          <cell r="DT64">
            <v>186</v>
          </cell>
          <cell r="DU64" t="str">
            <v>026001</v>
          </cell>
          <cell r="DV64">
            <v>146</v>
          </cell>
          <cell r="DW64" t="str">
            <v>026002</v>
          </cell>
          <cell r="DX64">
            <v>142</v>
          </cell>
          <cell r="DY64" t="str">
            <v>026002</v>
          </cell>
          <cell r="DZ64">
            <v>112</v>
          </cell>
          <cell r="EA64" t="str">
            <v>026002</v>
          </cell>
          <cell r="EB64">
            <v>130</v>
          </cell>
          <cell r="EC64" t="str">
            <v>026002</v>
          </cell>
          <cell r="ED64">
            <v>118</v>
          </cell>
          <cell r="EE64" t="str">
            <v>026002</v>
          </cell>
          <cell r="EF64">
            <v>163</v>
          </cell>
          <cell r="EG64" t="str">
            <v>025005</v>
          </cell>
          <cell r="EH64">
            <v>116</v>
          </cell>
          <cell r="EI64" t="str">
            <v>026002</v>
          </cell>
          <cell r="EJ64">
            <v>129</v>
          </cell>
          <cell r="EK64" t="str">
            <v>026002</v>
          </cell>
          <cell r="EL64">
            <v>115</v>
          </cell>
          <cell r="EM64" t="str">
            <v>026002</v>
          </cell>
          <cell r="EN64">
            <v>140</v>
          </cell>
          <cell r="EO64" t="str">
            <v>026002</v>
          </cell>
          <cell r="EP64">
            <v>116</v>
          </cell>
          <cell r="EQ64" t="str">
            <v>026002</v>
          </cell>
          <cell r="ER64">
            <v>147</v>
          </cell>
          <cell r="ES64" t="str">
            <v>026001</v>
          </cell>
          <cell r="ET64">
            <v>194</v>
          </cell>
          <cell r="EU64" t="str">
            <v>026002</v>
          </cell>
          <cell r="EV64">
            <v>117</v>
          </cell>
          <cell r="EW64" t="str">
            <v>026001</v>
          </cell>
          <cell r="EX64">
            <v>228</v>
          </cell>
          <cell r="EY64" t="str">
            <v>026003</v>
          </cell>
          <cell r="EZ64">
            <v>145</v>
          </cell>
          <cell r="FA64" t="str">
            <v>026002</v>
          </cell>
          <cell r="FB64">
            <v>103</v>
          </cell>
          <cell r="FC64" t="str">
            <v>026002</v>
          </cell>
          <cell r="FD64">
            <v>112</v>
          </cell>
          <cell r="FE64" t="str">
            <v>026002</v>
          </cell>
          <cell r="FF64">
            <v>121</v>
          </cell>
          <cell r="FG64" t="str">
            <v>026002</v>
          </cell>
          <cell r="FH64">
            <v>107</v>
          </cell>
          <cell r="FI64" t="str">
            <v>026002</v>
          </cell>
          <cell r="FJ64">
            <v>108</v>
          </cell>
          <cell r="FK64" t="str">
            <v>026002</v>
          </cell>
          <cell r="FL64">
            <v>101</v>
          </cell>
          <cell r="FM64" t="str">
            <v>026002</v>
          </cell>
          <cell r="FN64">
            <v>119</v>
          </cell>
          <cell r="FO64" t="str">
            <v>026002</v>
          </cell>
          <cell r="FP64">
            <v>133</v>
          </cell>
          <cell r="FQ64" t="str">
            <v>026002</v>
          </cell>
          <cell r="FR64">
            <v>121</v>
          </cell>
          <cell r="FS64" t="str">
            <v>026002</v>
          </cell>
          <cell r="FT64">
            <v>104</v>
          </cell>
          <cell r="FU64" t="str">
            <v>026002</v>
          </cell>
          <cell r="FV64">
            <v>133</v>
          </cell>
          <cell r="FW64" t="str">
            <v>026002</v>
          </cell>
          <cell r="FX64">
            <v>121</v>
          </cell>
          <cell r="FY64" t="str">
            <v>026002</v>
          </cell>
          <cell r="FZ64">
            <v>127</v>
          </cell>
          <cell r="GA64" t="str">
            <v>026001</v>
          </cell>
          <cell r="GB64">
            <v>190</v>
          </cell>
          <cell r="GC64" t="str">
            <v>026002</v>
          </cell>
          <cell r="GD64">
            <v>140</v>
          </cell>
          <cell r="GE64" t="str">
            <v>026002</v>
          </cell>
          <cell r="GF64">
            <v>110</v>
          </cell>
          <cell r="GG64" t="str">
            <v>026002</v>
          </cell>
          <cell r="GH64">
            <v>125</v>
          </cell>
          <cell r="GI64" t="str">
            <v>026002</v>
          </cell>
          <cell r="GJ64">
            <v>99</v>
          </cell>
          <cell r="GK64" t="str">
            <v>026002</v>
          </cell>
          <cell r="GL64">
            <v>144</v>
          </cell>
          <cell r="GM64" t="str">
            <v>026002</v>
          </cell>
          <cell r="GN64">
            <v>102</v>
          </cell>
          <cell r="GO64" t="str">
            <v>026002</v>
          </cell>
          <cell r="GP64">
            <v>140</v>
          </cell>
          <cell r="GQ64" t="str">
            <v>026002</v>
          </cell>
          <cell r="GR64">
            <v>133</v>
          </cell>
          <cell r="GS64" t="str">
            <v>026002</v>
          </cell>
          <cell r="GT64">
            <v>140</v>
          </cell>
          <cell r="GU64" t="str">
            <v>026002</v>
          </cell>
          <cell r="GV64">
            <v>101</v>
          </cell>
          <cell r="GW64" t="str">
            <v>026002</v>
          </cell>
          <cell r="GX64">
            <v>131</v>
          </cell>
          <cell r="GY64" t="str">
            <v>026002</v>
          </cell>
          <cell r="GZ64">
            <v>128</v>
          </cell>
          <cell r="HA64" t="str">
            <v>026002</v>
          </cell>
          <cell r="HB64">
            <v>130</v>
          </cell>
          <cell r="HC64" t="str">
            <v>026002</v>
          </cell>
          <cell r="HD64">
            <v>153</v>
          </cell>
          <cell r="HE64" t="str">
            <v>026001</v>
          </cell>
          <cell r="HF64">
            <v>188</v>
          </cell>
          <cell r="HG64" t="str">
            <v>026002</v>
          </cell>
          <cell r="HH64">
            <v>113</v>
          </cell>
          <cell r="HI64" t="str">
            <v>026002</v>
          </cell>
          <cell r="HJ64">
            <v>128</v>
          </cell>
          <cell r="HK64" t="str">
            <v>026002</v>
          </cell>
          <cell r="HL64">
            <v>168</v>
          </cell>
          <cell r="HM64" t="str">
            <v>026002</v>
          </cell>
          <cell r="HN64">
            <v>158</v>
          </cell>
          <cell r="HO64" t="str">
            <v>026002</v>
          </cell>
          <cell r="HP64">
            <v>158</v>
          </cell>
          <cell r="HQ64" t="str">
            <v>026002</v>
          </cell>
          <cell r="HR64">
            <v>148</v>
          </cell>
          <cell r="HS64" t="str">
            <v>026002</v>
          </cell>
          <cell r="HT64">
            <v>161</v>
          </cell>
          <cell r="HU64" t="str">
            <v>026002</v>
          </cell>
          <cell r="HV64">
            <v>178</v>
          </cell>
          <cell r="HW64" t="str">
            <v>026002</v>
          </cell>
          <cell r="HX64">
            <v>160</v>
          </cell>
          <cell r="HY64" t="str">
            <v>026002</v>
          </cell>
          <cell r="HZ64">
            <v>201</v>
          </cell>
          <cell r="IA64" t="str">
            <v>026002</v>
          </cell>
          <cell r="IB64">
            <v>179</v>
          </cell>
          <cell r="IC64" t="str">
            <v>026002</v>
          </cell>
          <cell r="ID64">
            <v>192</v>
          </cell>
          <cell r="IE64" t="str">
            <v>026002</v>
          </cell>
          <cell r="IF64">
            <v>167</v>
          </cell>
          <cell r="IG64" t="str">
            <v>026002</v>
          </cell>
          <cell r="IH64">
            <v>192</v>
          </cell>
          <cell r="II64" t="str">
            <v>026002</v>
          </cell>
          <cell r="IJ64">
            <v>188</v>
          </cell>
          <cell r="IK64" t="str">
            <v>026001</v>
          </cell>
          <cell r="IL64">
            <v>241</v>
          </cell>
          <cell r="IM64" t="str">
            <v>026002</v>
          </cell>
          <cell r="IN64">
            <v>173</v>
          </cell>
          <cell r="IO64" t="str">
            <v>026002</v>
          </cell>
          <cell r="IP64">
            <v>176</v>
          </cell>
          <cell r="IQ64" t="str">
            <v>026002</v>
          </cell>
          <cell r="IR64">
            <v>163</v>
          </cell>
          <cell r="IS64" t="str">
            <v>026002</v>
          </cell>
          <cell r="IT64">
            <v>129</v>
          </cell>
          <cell r="IU64" t="str">
            <v>026002</v>
          </cell>
          <cell r="IV64">
            <v>130</v>
          </cell>
          <cell r="IW64" t="str">
            <v>026002</v>
          </cell>
          <cell r="IX64">
            <v>170</v>
          </cell>
          <cell r="IY64" t="str">
            <v>026002</v>
          </cell>
          <cell r="IZ64">
            <v>135</v>
          </cell>
          <cell r="JA64" t="str">
            <v>026002</v>
          </cell>
          <cell r="JB64">
            <v>179</v>
          </cell>
          <cell r="JC64" t="str">
            <v>026003</v>
          </cell>
          <cell r="JD64">
            <v>121</v>
          </cell>
          <cell r="JE64" t="str">
            <v>026002</v>
          </cell>
          <cell r="JF64">
            <v>161</v>
          </cell>
          <cell r="JG64" t="str">
            <v>026003</v>
          </cell>
          <cell r="JH64">
            <v>92</v>
          </cell>
          <cell r="JI64" t="str">
            <v>026002</v>
          </cell>
          <cell r="JJ64">
            <v>154</v>
          </cell>
          <cell r="JK64" t="str">
            <v>026002</v>
          </cell>
          <cell r="JL64">
            <v>86</v>
          </cell>
          <cell r="JM64" t="str">
            <v>026002</v>
          </cell>
          <cell r="JN64">
            <v>138</v>
          </cell>
          <cell r="JO64" t="str">
            <v>026002</v>
          </cell>
          <cell r="JP64">
            <v>115</v>
          </cell>
          <cell r="JQ64" t="str">
            <v>026002</v>
          </cell>
          <cell r="JR64">
            <v>126</v>
          </cell>
          <cell r="JS64" t="str">
            <v>026002</v>
          </cell>
          <cell r="JT64">
            <v>73</v>
          </cell>
          <cell r="JU64" t="str">
            <v>026003</v>
          </cell>
          <cell r="JV64">
            <v>101</v>
          </cell>
          <cell r="JW64" t="str">
            <v>026003</v>
          </cell>
          <cell r="JX64">
            <v>75</v>
          </cell>
          <cell r="JY64" t="str">
            <v>026003</v>
          </cell>
          <cell r="JZ64">
            <v>83</v>
          </cell>
          <cell r="KA64" t="str">
            <v>026003</v>
          </cell>
          <cell r="KB64">
            <v>57</v>
          </cell>
          <cell r="KC64" t="str">
            <v>026003</v>
          </cell>
          <cell r="KD64">
            <v>94</v>
          </cell>
          <cell r="KE64" t="str">
            <v>026003</v>
          </cell>
          <cell r="KF64">
            <v>32</v>
          </cell>
          <cell r="KG64" t="str">
            <v>026003</v>
          </cell>
          <cell r="KH64">
            <v>63</v>
          </cell>
          <cell r="KI64" t="str">
            <v>026003</v>
          </cell>
          <cell r="KJ64">
            <v>34</v>
          </cell>
          <cell r="KK64" t="str">
            <v>026003</v>
          </cell>
          <cell r="KL64">
            <v>70</v>
          </cell>
          <cell r="KM64" t="str">
            <v>026003</v>
          </cell>
          <cell r="KN64">
            <v>21</v>
          </cell>
          <cell r="KO64" t="str">
            <v>026003</v>
          </cell>
          <cell r="KP64">
            <v>62</v>
          </cell>
          <cell r="KQ64" t="str">
            <v>026003</v>
          </cell>
          <cell r="KR64">
            <v>14</v>
          </cell>
          <cell r="KS64" t="str">
            <v>026003</v>
          </cell>
          <cell r="KT64">
            <v>26</v>
          </cell>
          <cell r="KU64" t="str">
            <v>026003</v>
          </cell>
          <cell r="KV64">
            <v>13</v>
          </cell>
          <cell r="KW64" t="str">
            <v>026003</v>
          </cell>
          <cell r="KX64">
            <v>16</v>
          </cell>
          <cell r="KY64" t="str">
            <v>026003</v>
          </cell>
          <cell r="KZ64">
            <v>18</v>
          </cell>
          <cell r="LA64" t="str">
            <v>026003</v>
          </cell>
          <cell r="LB64">
            <v>23</v>
          </cell>
          <cell r="LC64" t="str">
            <v>026003</v>
          </cell>
          <cell r="LD64">
            <v>10</v>
          </cell>
          <cell r="LE64" t="str">
            <v>026003</v>
          </cell>
          <cell r="LF64">
            <v>41</v>
          </cell>
          <cell r="LG64" t="str">
            <v>026003</v>
          </cell>
          <cell r="LH64">
            <v>32</v>
          </cell>
          <cell r="LI64" t="str">
            <v>026003</v>
          </cell>
          <cell r="LJ64">
            <v>72</v>
          </cell>
          <cell r="LK64" t="str">
            <v>026003</v>
          </cell>
          <cell r="LL64">
            <v>19</v>
          </cell>
          <cell r="LM64" t="str">
            <v>026003</v>
          </cell>
          <cell r="LN64">
            <v>63</v>
          </cell>
          <cell r="LO64" t="str">
            <v>026003</v>
          </cell>
          <cell r="LP64">
            <v>37</v>
          </cell>
          <cell r="LQ64" t="str">
            <v>026003</v>
          </cell>
          <cell r="LR64">
            <v>68</v>
          </cell>
          <cell r="LS64" t="str">
            <v>026003</v>
          </cell>
          <cell r="LT64">
            <v>25</v>
          </cell>
          <cell r="LU64" t="str">
            <v>026003</v>
          </cell>
          <cell r="LV64">
            <v>54</v>
          </cell>
          <cell r="LW64" t="str">
            <v>026003</v>
          </cell>
          <cell r="LX64">
            <v>16</v>
          </cell>
          <cell r="LY64" t="str">
            <v>026003</v>
          </cell>
          <cell r="LZ64">
            <v>62</v>
          </cell>
          <cell r="MA64" t="str">
            <v>026003</v>
          </cell>
          <cell r="MB64">
            <v>13</v>
          </cell>
          <cell r="MC64" t="str">
            <v>026003</v>
          </cell>
          <cell r="MD64">
            <v>65</v>
          </cell>
          <cell r="ME64" t="str">
            <v>026003</v>
          </cell>
          <cell r="MF64">
            <v>9</v>
          </cell>
          <cell r="MG64" t="str">
            <v>026003</v>
          </cell>
          <cell r="MH64">
            <v>58</v>
          </cell>
          <cell r="MI64" t="str">
            <v>026003</v>
          </cell>
          <cell r="MJ64">
            <v>11</v>
          </cell>
          <cell r="MK64" t="str">
            <v>026003</v>
          </cell>
          <cell r="ML64">
            <v>29</v>
          </cell>
          <cell r="MM64" t="str">
            <v>026003</v>
          </cell>
          <cell r="MN64">
            <v>6</v>
          </cell>
          <cell r="MO64" t="str">
            <v>026003</v>
          </cell>
          <cell r="MP64">
            <v>20</v>
          </cell>
          <cell r="MQ64" t="str">
            <v>026003</v>
          </cell>
          <cell r="MR64">
            <v>2</v>
          </cell>
          <cell r="MS64" t="str">
            <v>026003</v>
          </cell>
          <cell r="MT64">
            <v>22</v>
          </cell>
          <cell r="MU64" t="str">
            <v>026003</v>
          </cell>
          <cell r="MV64">
            <v>4</v>
          </cell>
          <cell r="MW64" t="str">
            <v>026003</v>
          </cell>
          <cell r="MX64">
            <v>13</v>
          </cell>
          <cell r="MY64" t="str">
            <v>026003</v>
          </cell>
          <cell r="MZ64">
            <v>5</v>
          </cell>
          <cell r="NA64" t="str">
            <v>026003</v>
          </cell>
          <cell r="NB64">
            <v>16</v>
          </cell>
          <cell r="NC64" t="str">
            <v>026003</v>
          </cell>
          <cell r="ND64">
            <v>4</v>
          </cell>
          <cell r="NE64" t="str">
            <v>026003</v>
          </cell>
          <cell r="NF64">
            <v>5</v>
          </cell>
          <cell r="NG64" t="str">
            <v>026003</v>
          </cell>
          <cell r="NH64">
            <v>3</v>
          </cell>
          <cell r="NI64" t="str">
            <v>026004</v>
          </cell>
          <cell r="NJ64">
            <v>9</v>
          </cell>
          <cell r="NM64" t="str">
            <v>026005</v>
          </cell>
          <cell r="NN64">
            <v>4</v>
          </cell>
          <cell r="NQ64" t="str">
            <v>026004</v>
          </cell>
          <cell r="NR64">
            <v>3</v>
          </cell>
          <cell r="NU64" t="str">
            <v>028000</v>
          </cell>
          <cell r="NV64">
            <v>10</v>
          </cell>
          <cell r="NY64" t="str">
            <v>029700</v>
          </cell>
          <cell r="NZ64">
            <v>9</v>
          </cell>
        </row>
        <row r="65">
          <cell r="C65" t="str">
            <v>027002</v>
          </cell>
          <cell r="D65">
            <v>111</v>
          </cell>
          <cell r="E65" t="str">
            <v>027002</v>
          </cell>
          <cell r="F65">
            <v>92</v>
          </cell>
          <cell r="G65" t="str">
            <v>027002</v>
          </cell>
          <cell r="H65">
            <v>111</v>
          </cell>
          <cell r="I65" t="str">
            <v>027002</v>
          </cell>
          <cell r="J65">
            <v>115</v>
          </cell>
          <cell r="K65" t="str">
            <v>027002</v>
          </cell>
          <cell r="L65">
            <v>116</v>
          </cell>
          <cell r="M65" t="str">
            <v>027002</v>
          </cell>
          <cell r="N65">
            <v>111</v>
          </cell>
          <cell r="O65" t="str">
            <v>027002</v>
          </cell>
          <cell r="P65">
            <v>148</v>
          </cell>
          <cell r="Q65" t="str">
            <v>027002</v>
          </cell>
          <cell r="R65">
            <v>121</v>
          </cell>
          <cell r="S65" t="str">
            <v>027002</v>
          </cell>
          <cell r="T65">
            <v>142</v>
          </cell>
          <cell r="U65" t="str">
            <v>027002</v>
          </cell>
          <cell r="V65">
            <v>146</v>
          </cell>
          <cell r="W65" t="str">
            <v>027002</v>
          </cell>
          <cell r="X65">
            <v>168</v>
          </cell>
          <cell r="Y65" t="str">
            <v>027002</v>
          </cell>
          <cell r="Z65">
            <v>170</v>
          </cell>
          <cell r="AA65" t="str">
            <v>027002</v>
          </cell>
          <cell r="AB65">
            <v>190</v>
          </cell>
          <cell r="AC65" t="str">
            <v>027001</v>
          </cell>
          <cell r="AD65">
            <v>388</v>
          </cell>
          <cell r="AE65" t="str">
            <v>027002</v>
          </cell>
          <cell r="AF65">
            <v>192</v>
          </cell>
          <cell r="AG65" t="str">
            <v>027002</v>
          </cell>
          <cell r="AH65">
            <v>166</v>
          </cell>
          <cell r="AI65" t="str">
            <v>027002</v>
          </cell>
          <cell r="AJ65">
            <v>179</v>
          </cell>
          <cell r="AK65" t="str">
            <v>027002</v>
          </cell>
          <cell r="AL65">
            <v>184</v>
          </cell>
          <cell r="AM65" t="str">
            <v>027002</v>
          </cell>
          <cell r="AN65">
            <v>192</v>
          </cell>
          <cell r="AO65" t="str">
            <v>027002</v>
          </cell>
          <cell r="AP65">
            <v>160</v>
          </cell>
          <cell r="AQ65" t="str">
            <v>027002</v>
          </cell>
          <cell r="AR65">
            <v>174</v>
          </cell>
          <cell r="AS65" t="str">
            <v>027002</v>
          </cell>
          <cell r="AT65">
            <v>201</v>
          </cell>
          <cell r="AU65" t="str">
            <v>027002</v>
          </cell>
          <cell r="AV65">
            <v>175</v>
          </cell>
          <cell r="AW65" t="str">
            <v>027002</v>
          </cell>
          <cell r="AX65">
            <v>183</v>
          </cell>
          <cell r="AY65" t="str">
            <v>027002</v>
          </cell>
          <cell r="AZ65">
            <v>190</v>
          </cell>
          <cell r="BA65" t="str">
            <v>027002</v>
          </cell>
          <cell r="BB65">
            <v>179</v>
          </cell>
          <cell r="BC65" t="str">
            <v>027001</v>
          </cell>
          <cell r="BD65">
            <v>360</v>
          </cell>
          <cell r="BE65" t="str">
            <v>027001</v>
          </cell>
          <cell r="BF65">
            <v>363</v>
          </cell>
          <cell r="BG65" t="str">
            <v>027001</v>
          </cell>
          <cell r="BH65">
            <v>298</v>
          </cell>
          <cell r="BI65" t="str">
            <v>027001</v>
          </cell>
          <cell r="BJ65">
            <v>282</v>
          </cell>
          <cell r="BK65" t="str">
            <v>027001</v>
          </cell>
          <cell r="BL65">
            <v>285</v>
          </cell>
          <cell r="BM65" t="str">
            <v>027001</v>
          </cell>
          <cell r="BN65">
            <v>248</v>
          </cell>
          <cell r="BO65" t="str">
            <v>025003</v>
          </cell>
          <cell r="BP65">
            <v>100</v>
          </cell>
          <cell r="BQ65" t="str">
            <v>025003</v>
          </cell>
          <cell r="BR65">
            <v>74</v>
          </cell>
          <cell r="BS65" t="str">
            <v>025004</v>
          </cell>
          <cell r="BT65">
            <v>80</v>
          </cell>
          <cell r="BU65" t="str">
            <v>026001</v>
          </cell>
          <cell r="BV65">
            <v>160</v>
          </cell>
          <cell r="BW65" t="str">
            <v>025004</v>
          </cell>
          <cell r="BX65">
            <v>95</v>
          </cell>
          <cell r="BY65" t="str">
            <v>026001</v>
          </cell>
          <cell r="BZ65">
            <v>130</v>
          </cell>
          <cell r="CA65" t="str">
            <v>026003</v>
          </cell>
          <cell r="CB65">
            <v>96</v>
          </cell>
          <cell r="CC65" t="str">
            <v>026002</v>
          </cell>
          <cell r="CD65">
            <v>81</v>
          </cell>
          <cell r="CE65" t="str">
            <v>026001</v>
          </cell>
          <cell r="CF65">
            <v>116</v>
          </cell>
          <cell r="CG65" t="str">
            <v>026001</v>
          </cell>
          <cell r="CH65">
            <v>95</v>
          </cell>
          <cell r="CI65" t="str">
            <v>025005</v>
          </cell>
          <cell r="CJ65">
            <v>80</v>
          </cell>
          <cell r="CK65" t="str">
            <v>026003</v>
          </cell>
          <cell r="CL65">
            <v>83</v>
          </cell>
          <cell r="CM65" t="str">
            <v>026003</v>
          </cell>
          <cell r="CN65">
            <v>138</v>
          </cell>
          <cell r="CO65" t="str">
            <v>026001</v>
          </cell>
          <cell r="CP65">
            <v>104</v>
          </cell>
          <cell r="CQ65" t="str">
            <v>026003</v>
          </cell>
          <cell r="CR65">
            <v>117</v>
          </cell>
          <cell r="CS65" t="str">
            <v>026002</v>
          </cell>
          <cell r="CT65">
            <v>69</v>
          </cell>
          <cell r="CU65" t="str">
            <v>026003</v>
          </cell>
          <cell r="CV65">
            <v>130</v>
          </cell>
          <cell r="CW65" t="str">
            <v>026003</v>
          </cell>
          <cell r="CX65">
            <v>82</v>
          </cell>
          <cell r="CY65" t="str">
            <v>026003</v>
          </cell>
          <cell r="CZ65">
            <v>124</v>
          </cell>
          <cell r="DA65" t="str">
            <v>026001</v>
          </cell>
          <cell r="DB65">
            <v>103</v>
          </cell>
          <cell r="DC65" t="str">
            <v>026003</v>
          </cell>
          <cell r="DD65">
            <v>123</v>
          </cell>
          <cell r="DE65" t="str">
            <v>026002</v>
          </cell>
          <cell r="DF65">
            <v>54</v>
          </cell>
          <cell r="DG65" t="str">
            <v>026003</v>
          </cell>
          <cell r="DH65">
            <v>114</v>
          </cell>
          <cell r="DI65" t="str">
            <v>026002</v>
          </cell>
          <cell r="DJ65">
            <v>69</v>
          </cell>
          <cell r="DK65" t="str">
            <v>026003</v>
          </cell>
          <cell r="DL65">
            <v>127</v>
          </cell>
          <cell r="DM65" t="str">
            <v>026003</v>
          </cell>
          <cell r="DN65">
            <v>104</v>
          </cell>
          <cell r="DO65" t="str">
            <v>026003</v>
          </cell>
          <cell r="DP65">
            <v>160</v>
          </cell>
          <cell r="DQ65" t="str">
            <v>026003</v>
          </cell>
          <cell r="DR65">
            <v>116</v>
          </cell>
          <cell r="DS65" t="str">
            <v>026002</v>
          </cell>
          <cell r="DT65">
            <v>125</v>
          </cell>
          <cell r="DU65" t="str">
            <v>026002</v>
          </cell>
          <cell r="DV65">
            <v>92</v>
          </cell>
          <cell r="DW65" t="str">
            <v>026003</v>
          </cell>
          <cell r="DX65">
            <v>179</v>
          </cell>
          <cell r="DY65" t="str">
            <v>026003</v>
          </cell>
          <cell r="DZ65">
            <v>125</v>
          </cell>
          <cell r="EA65" t="str">
            <v>026003</v>
          </cell>
          <cell r="EB65">
            <v>184</v>
          </cell>
          <cell r="EC65" t="str">
            <v>026003</v>
          </cell>
          <cell r="ED65">
            <v>152</v>
          </cell>
          <cell r="EE65" t="str">
            <v>026003</v>
          </cell>
          <cell r="EF65">
            <v>210</v>
          </cell>
          <cell r="EG65" t="str">
            <v>026001</v>
          </cell>
          <cell r="EH65">
            <v>223</v>
          </cell>
          <cell r="EI65" t="str">
            <v>026003</v>
          </cell>
          <cell r="EJ65">
            <v>203</v>
          </cell>
          <cell r="EK65" t="str">
            <v>026003</v>
          </cell>
          <cell r="EL65">
            <v>181</v>
          </cell>
          <cell r="EM65" t="str">
            <v>026003</v>
          </cell>
          <cell r="EN65">
            <v>190</v>
          </cell>
          <cell r="EO65" t="str">
            <v>026003</v>
          </cell>
          <cell r="EP65">
            <v>165</v>
          </cell>
          <cell r="EQ65" t="str">
            <v>026003</v>
          </cell>
          <cell r="ER65">
            <v>150</v>
          </cell>
          <cell r="ES65" t="str">
            <v>026002</v>
          </cell>
          <cell r="ET65">
            <v>121</v>
          </cell>
          <cell r="EU65" t="str">
            <v>026003</v>
          </cell>
          <cell r="EV65">
            <v>148</v>
          </cell>
          <cell r="EW65" t="str">
            <v>026002</v>
          </cell>
          <cell r="EX65">
            <v>127</v>
          </cell>
          <cell r="EY65" t="str">
            <v>026004</v>
          </cell>
          <cell r="EZ65">
            <v>91</v>
          </cell>
          <cell r="FA65" t="str">
            <v>026003</v>
          </cell>
          <cell r="FB65">
            <v>137</v>
          </cell>
          <cell r="FC65" t="str">
            <v>026003</v>
          </cell>
          <cell r="FD65">
            <v>123</v>
          </cell>
          <cell r="FE65" t="str">
            <v>026003</v>
          </cell>
          <cell r="FF65">
            <v>138</v>
          </cell>
          <cell r="FG65" t="str">
            <v>026003</v>
          </cell>
          <cell r="FH65">
            <v>118</v>
          </cell>
          <cell r="FI65" t="str">
            <v>026003</v>
          </cell>
          <cell r="FJ65">
            <v>130</v>
          </cell>
          <cell r="FK65" t="str">
            <v>026003</v>
          </cell>
          <cell r="FL65">
            <v>126</v>
          </cell>
          <cell r="FM65" t="str">
            <v>026003</v>
          </cell>
          <cell r="FN65">
            <v>147</v>
          </cell>
          <cell r="FO65" t="str">
            <v>026003</v>
          </cell>
          <cell r="FP65">
            <v>130</v>
          </cell>
          <cell r="FQ65" t="str">
            <v>026003</v>
          </cell>
          <cell r="FR65">
            <v>131</v>
          </cell>
          <cell r="FS65" t="str">
            <v>026003</v>
          </cell>
          <cell r="FT65">
            <v>135</v>
          </cell>
          <cell r="FU65" t="str">
            <v>026003</v>
          </cell>
          <cell r="FV65">
            <v>138</v>
          </cell>
          <cell r="FW65" t="str">
            <v>026003</v>
          </cell>
          <cell r="FX65">
            <v>184</v>
          </cell>
          <cell r="FY65" t="str">
            <v>026003</v>
          </cell>
          <cell r="FZ65">
            <v>148</v>
          </cell>
          <cell r="GA65" t="str">
            <v>026002</v>
          </cell>
          <cell r="GB65">
            <v>121</v>
          </cell>
          <cell r="GC65" t="str">
            <v>026003</v>
          </cell>
          <cell r="GD65">
            <v>140</v>
          </cell>
          <cell r="GE65" t="str">
            <v>026003</v>
          </cell>
          <cell r="GF65">
            <v>148</v>
          </cell>
          <cell r="GG65" t="str">
            <v>026003</v>
          </cell>
          <cell r="GH65">
            <v>127</v>
          </cell>
          <cell r="GI65" t="str">
            <v>026003</v>
          </cell>
          <cell r="GJ65">
            <v>151</v>
          </cell>
          <cell r="GK65" t="str">
            <v>026003</v>
          </cell>
          <cell r="GL65">
            <v>165</v>
          </cell>
          <cell r="GM65" t="str">
            <v>026003</v>
          </cell>
          <cell r="GN65">
            <v>125</v>
          </cell>
          <cell r="GO65" t="str">
            <v>026003</v>
          </cell>
          <cell r="GP65">
            <v>158</v>
          </cell>
          <cell r="GQ65" t="str">
            <v>026003</v>
          </cell>
          <cell r="GR65">
            <v>150</v>
          </cell>
          <cell r="GS65" t="str">
            <v>026003</v>
          </cell>
          <cell r="GT65">
            <v>165</v>
          </cell>
          <cell r="GU65" t="str">
            <v>026003</v>
          </cell>
          <cell r="GV65">
            <v>128</v>
          </cell>
          <cell r="GW65" t="str">
            <v>026003</v>
          </cell>
          <cell r="GX65">
            <v>137</v>
          </cell>
          <cell r="GY65" t="str">
            <v>026003</v>
          </cell>
          <cell r="GZ65">
            <v>154</v>
          </cell>
          <cell r="HA65" t="str">
            <v>026003</v>
          </cell>
          <cell r="HB65">
            <v>174</v>
          </cell>
          <cell r="HC65" t="str">
            <v>026003</v>
          </cell>
          <cell r="HD65">
            <v>185</v>
          </cell>
          <cell r="HE65" t="str">
            <v>026002</v>
          </cell>
          <cell r="HF65">
            <v>139</v>
          </cell>
          <cell r="HG65" t="str">
            <v>026003</v>
          </cell>
          <cell r="HH65">
            <v>166</v>
          </cell>
          <cell r="HI65" t="str">
            <v>026003</v>
          </cell>
          <cell r="HJ65">
            <v>176</v>
          </cell>
          <cell r="HK65" t="str">
            <v>026003</v>
          </cell>
          <cell r="HL65">
            <v>193</v>
          </cell>
          <cell r="HM65" t="str">
            <v>026003</v>
          </cell>
          <cell r="HN65">
            <v>191</v>
          </cell>
          <cell r="HO65" t="str">
            <v>026003</v>
          </cell>
          <cell r="HP65">
            <v>180</v>
          </cell>
          <cell r="HQ65" t="str">
            <v>026003</v>
          </cell>
          <cell r="HR65">
            <v>173</v>
          </cell>
          <cell r="HS65" t="str">
            <v>026003</v>
          </cell>
          <cell r="HT65">
            <v>200</v>
          </cell>
          <cell r="HU65" t="str">
            <v>026003</v>
          </cell>
          <cell r="HV65">
            <v>211</v>
          </cell>
          <cell r="HW65" t="str">
            <v>026003</v>
          </cell>
          <cell r="HX65">
            <v>192</v>
          </cell>
          <cell r="HY65" t="str">
            <v>026003</v>
          </cell>
          <cell r="HZ65">
            <v>196</v>
          </cell>
          <cell r="IA65" t="str">
            <v>026003</v>
          </cell>
          <cell r="IB65">
            <v>181</v>
          </cell>
          <cell r="IC65" t="str">
            <v>026003</v>
          </cell>
          <cell r="ID65">
            <v>206</v>
          </cell>
          <cell r="IE65" t="str">
            <v>026003</v>
          </cell>
          <cell r="IF65">
            <v>217</v>
          </cell>
          <cell r="IG65" t="str">
            <v>026003</v>
          </cell>
          <cell r="IH65">
            <v>238</v>
          </cell>
          <cell r="II65" t="str">
            <v>026003</v>
          </cell>
          <cell r="IJ65">
            <v>206</v>
          </cell>
          <cell r="IK65" t="str">
            <v>026002</v>
          </cell>
          <cell r="IL65">
            <v>188</v>
          </cell>
          <cell r="IM65" t="str">
            <v>026003</v>
          </cell>
          <cell r="IN65">
            <v>153</v>
          </cell>
          <cell r="IO65" t="str">
            <v>026003</v>
          </cell>
          <cell r="IP65">
            <v>204</v>
          </cell>
          <cell r="IQ65" t="str">
            <v>026003</v>
          </cell>
          <cell r="IR65">
            <v>150</v>
          </cell>
          <cell r="IS65" t="str">
            <v>026003</v>
          </cell>
          <cell r="IT65">
            <v>179</v>
          </cell>
          <cell r="IU65" t="str">
            <v>026003</v>
          </cell>
          <cell r="IV65">
            <v>161</v>
          </cell>
          <cell r="IW65" t="str">
            <v>026003</v>
          </cell>
          <cell r="IX65">
            <v>186</v>
          </cell>
          <cell r="IY65" t="str">
            <v>026003</v>
          </cell>
          <cell r="IZ65">
            <v>131</v>
          </cell>
          <cell r="JA65" t="str">
            <v>026003</v>
          </cell>
          <cell r="JB65">
            <v>146</v>
          </cell>
          <cell r="JC65" t="str">
            <v>026004</v>
          </cell>
          <cell r="JD65">
            <v>87</v>
          </cell>
          <cell r="JE65" t="str">
            <v>026003</v>
          </cell>
          <cell r="JF65">
            <v>141</v>
          </cell>
          <cell r="JG65" t="str">
            <v>026004</v>
          </cell>
          <cell r="JH65">
            <v>83</v>
          </cell>
          <cell r="JI65" t="str">
            <v>026003</v>
          </cell>
          <cell r="JJ65">
            <v>152</v>
          </cell>
          <cell r="JK65" t="str">
            <v>026003</v>
          </cell>
          <cell r="JL65">
            <v>55</v>
          </cell>
          <cell r="JM65" t="str">
            <v>026003</v>
          </cell>
          <cell r="JN65">
            <v>123</v>
          </cell>
          <cell r="JO65" t="str">
            <v>026003</v>
          </cell>
          <cell r="JP65">
            <v>92</v>
          </cell>
          <cell r="JQ65" t="str">
            <v>026003</v>
          </cell>
          <cell r="JR65">
            <v>136</v>
          </cell>
          <cell r="JS65" t="str">
            <v>026003</v>
          </cell>
          <cell r="JT65">
            <v>61</v>
          </cell>
          <cell r="JU65" t="str">
            <v>026004</v>
          </cell>
          <cell r="JV65">
            <v>89</v>
          </cell>
          <cell r="JW65" t="str">
            <v>026004</v>
          </cell>
          <cell r="JX65">
            <v>48</v>
          </cell>
          <cell r="JY65" t="str">
            <v>026004</v>
          </cell>
          <cell r="JZ65">
            <v>76</v>
          </cell>
          <cell r="KA65" t="str">
            <v>026004</v>
          </cell>
          <cell r="KB65">
            <v>39</v>
          </cell>
          <cell r="KC65" t="str">
            <v>026004</v>
          </cell>
          <cell r="KD65">
            <v>65</v>
          </cell>
          <cell r="KE65" t="str">
            <v>026004</v>
          </cell>
          <cell r="KF65">
            <v>37</v>
          </cell>
          <cell r="KG65" t="str">
            <v>026004</v>
          </cell>
          <cell r="KH65">
            <v>50</v>
          </cell>
          <cell r="KI65" t="str">
            <v>026004</v>
          </cell>
          <cell r="KJ65">
            <v>33</v>
          </cell>
          <cell r="KK65" t="str">
            <v>026004</v>
          </cell>
          <cell r="KL65">
            <v>51</v>
          </cell>
          <cell r="KM65" t="str">
            <v>026004</v>
          </cell>
          <cell r="KN65">
            <v>21</v>
          </cell>
          <cell r="KO65" t="str">
            <v>026004</v>
          </cell>
          <cell r="KP65">
            <v>46</v>
          </cell>
          <cell r="KQ65" t="str">
            <v>026004</v>
          </cell>
          <cell r="KR65">
            <v>17</v>
          </cell>
          <cell r="KS65" t="str">
            <v>026004</v>
          </cell>
          <cell r="KT65">
            <v>17</v>
          </cell>
          <cell r="KU65" t="str">
            <v>026004</v>
          </cell>
          <cell r="KV65">
            <v>3</v>
          </cell>
          <cell r="KW65" t="str">
            <v>026004</v>
          </cell>
          <cell r="KX65">
            <v>11</v>
          </cell>
          <cell r="KY65" t="str">
            <v>026004</v>
          </cell>
          <cell r="KZ65">
            <v>6</v>
          </cell>
          <cell r="LA65" t="str">
            <v>026004</v>
          </cell>
          <cell r="LB65">
            <v>17</v>
          </cell>
          <cell r="LC65" t="str">
            <v>026004</v>
          </cell>
          <cell r="LD65">
            <v>14</v>
          </cell>
          <cell r="LE65" t="str">
            <v>026004</v>
          </cell>
          <cell r="LF65">
            <v>21</v>
          </cell>
          <cell r="LG65" t="str">
            <v>026004</v>
          </cell>
          <cell r="LH65">
            <v>12</v>
          </cell>
          <cell r="LI65" t="str">
            <v>026004</v>
          </cell>
          <cell r="LJ65">
            <v>48</v>
          </cell>
          <cell r="LK65" t="str">
            <v>026004</v>
          </cell>
          <cell r="LL65">
            <v>15</v>
          </cell>
          <cell r="LM65" t="str">
            <v>026004</v>
          </cell>
          <cell r="LN65">
            <v>50</v>
          </cell>
          <cell r="LO65" t="str">
            <v>026004</v>
          </cell>
          <cell r="LP65">
            <v>17</v>
          </cell>
          <cell r="LQ65" t="str">
            <v>026004</v>
          </cell>
          <cell r="LR65">
            <v>64</v>
          </cell>
          <cell r="LS65" t="str">
            <v>026004</v>
          </cell>
          <cell r="LT65">
            <v>19</v>
          </cell>
          <cell r="LU65" t="str">
            <v>026004</v>
          </cell>
          <cell r="LV65">
            <v>40</v>
          </cell>
          <cell r="LW65" t="str">
            <v>026004</v>
          </cell>
          <cell r="LX65">
            <v>18</v>
          </cell>
          <cell r="LY65" t="str">
            <v>026004</v>
          </cell>
          <cell r="LZ65">
            <v>38</v>
          </cell>
          <cell r="MA65" t="str">
            <v>026004</v>
          </cell>
          <cell r="MB65">
            <v>8</v>
          </cell>
          <cell r="MC65" t="str">
            <v>026004</v>
          </cell>
          <cell r="MD65">
            <v>51</v>
          </cell>
          <cell r="ME65" t="str">
            <v>026004</v>
          </cell>
          <cell r="MF65">
            <v>6</v>
          </cell>
          <cell r="MG65" t="str">
            <v>026004</v>
          </cell>
          <cell r="MH65">
            <v>48</v>
          </cell>
          <cell r="MI65" t="str">
            <v>026004</v>
          </cell>
          <cell r="MJ65">
            <v>5</v>
          </cell>
          <cell r="MK65" t="str">
            <v>026004</v>
          </cell>
          <cell r="ML65">
            <v>9</v>
          </cell>
          <cell r="MM65" t="str">
            <v>026004</v>
          </cell>
          <cell r="MN65">
            <v>2</v>
          </cell>
          <cell r="MO65" t="str">
            <v>026004</v>
          </cell>
          <cell r="MP65">
            <v>20</v>
          </cell>
          <cell r="MQ65" t="str">
            <v>026004</v>
          </cell>
          <cell r="MR65">
            <v>5</v>
          </cell>
          <cell r="MS65" t="str">
            <v>026004</v>
          </cell>
          <cell r="MT65">
            <v>12</v>
          </cell>
          <cell r="MU65" t="str">
            <v>026004</v>
          </cell>
          <cell r="MV65">
            <v>1</v>
          </cell>
          <cell r="MW65" t="str">
            <v>026004</v>
          </cell>
          <cell r="MX65">
            <v>14</v>
          </cell>
          <cell r="MY65" t="str">
            <v>026004</v>
          </cell>
          <cell r="MZ65">
            <v>3</v>
          </cell>
          <cell r="NA65" t="str">
            <v>026004</v>
          </cell>
          <cell r="NB65">
            <v>11</v>
          </cell>
          <cell r="NC65" t="str">
            <v>026004</v>
          </cell>
          <cell r="ND65">
            <v>1</v>
          </cell>
          <cell r="NE65" t="str">
            <v>026004</v>
          </cell>
          <cell r="NF65">
            <v>10</v>
          </cell>
          <cell r="NI65" t="str">
            <v>026005</v>
          </cell>
          <cell r="NJ65">
            <v>10</v>
          </cell>
          <cell r="NK65" t="str">
            <v>026004</v>
          </cell>
          <cell r="NL65">
            <v>4</v>
          </cell>
          <cell r="NM65" t="str">
            <v>027001</v>
          </cell>
          <cell r="NN65">
            <v>12</v>
          </cell>
          <cell r="NO65" t="str">
            <v>026004</v>
          </cell>
          <cell r="NP65">
            <v>1</v>
          </cell>
          <cell r="NQ65" t="str">
            <v>026005</v>
          </cell>
          <cell r="NR65">
            <v>3</v>
          </cell>
          <cell r="NU65" t="str">
            <v>028002</v>
          </cell>
          <cell r="NV65">
            <v>11</v>
          </cell>
        </row>
        <row r="66">
          <cell r="C66" t="str">
            <v>028002</v>
          </cell>
          <cell r="D66">
            <v>138</v>
          </cell>
          <cell r="E66" t="str">
            <v>028002</v>
          </cell>
          <cell r="F66">
            <v>136</v>
          </cell>
          <cell r="G66" t="str">
            <v>028002</v>
          </cell>
          <cell r="H66">
            <v>126</v>
          </cell>
          <cell r="I66" t="str">
            <v>028002</v>
          </cell>
          <cell r="J66">
            <v>128</v>
          </cell>
          <cell r="K66" t="str">
            <v>028002</v>
          </cell>
          <cell r="L66">
            <v>151</v>
          </cell>
          <cell r="M66" t="str">
            <v>028002</v>
          </cell>
          <cell r="N66">
            <v>140</v>
          </cell>
          <cell r="O66" t="str">
            <v>028002</v>
          </cell>
          <cell r="P66">
            <v>128</v>
          </cell>
          <cell r="Q66" t="str">
            <v>028002</v>
          </cell>
          <cell r="R66">
            <v>150</v>
          </cell>
          <cell r="S66" t="str">
            <v>028002</v>
          </cell>
          <cell r="T66">
            <v>174</v>
          </cell>
          <cell r="U66" t="str">
            <v>028002</v>
          </cell>
          <cell r="V66">
            <v>150</v>
          </cell>
          <cell r="W66" t="str">
            <v>028002</v>
          </cell>
          <cell r="X66">
            <v>172</v>
          </cell>
          <cell r="Y66" t="str">
            <v>028002</v>
          </cell>
          <cell r="Z66">
            <v>184</v>
          </cell>
          <cell r="AA66" t="str">
            <v>028002</v>
          </cell>
          <cell r="AB66">
            <v>225</v>
          </cell>
          <cell r="AC66" t="str">
            <v>027002</v>
          </cell>
          <cell r="AD66">
            <v>167</v>
          </cell>
          <cell r="AE66" t="str">
            <v>028002</v>
          </cell>
          <cell r="AF66">
            <v>218</v>
          </cell>
          <cell r="AG66" t="str">
            <v>028002</v>
          </cell>
          <cell r="AH66">
            <v>182</v>
          </cell>
          <cell r="AI66" t="str">
            <v>028002</v>
          </cell>
          <cell r="AJ66">
            <v>184</v>
          </cell>
          <cell r="AK66" t="str">
            <v>028002</v>
          </cell>
          <cell r="AL66">
            <v>200</v>
          </cell>
          <cell r="AM66" t="str">
            <v>028002</v>
          </cell>
          <cell r="AN66">
            <v>203</v>
          </cell>
          <cell r="AO66" t="str">
            <v>028002</v>
          </cell>
          <cell r="AP66">
            <v>187</v>
          </cell>
          <cell r="AQ66" t="str">
            <v>028002</v>
          </cell>
          <cell r="AR66">
            <v>185</v>
          </cell>
          <cell r="AS66" t="str">
            <v>028002</v>
          </cell>
          <cell r="AT66">
            <v>183</v>
          </cell>
          <cell r="AU66" t="str">
            <v>028002</v>
          </cell>
          <cell r="AV66">
            <v>196</v>
          </cell>
          <cell r="AW66" t="str">
            <v>028002</v>
          </cell>
          <cell r="AX66">
            <v>196</v>
          </cell>
          <cell r="AY66" t="str">
            <v>028002</v>
          </cell>
          <cell r="AZ66">
            <v>224</v>
          </cell>
          <cell r="BA66" t="str">
            <v>028002</v>
          </cell>
          <cell r="BB66">
            <v>199</v>
          </cell>
          <cell r="BC66" t="str">
            <v>027002</v>
          </cell>
          <cell r="BD66">
            <v>183</v>
          </cell>
          <cell r="BE66" t="str">
            <v>027002</v>
          </cell>
          <cell r="BF66">
            <v>147</v>
          </cell>
          <cell r="BG66" t="str">
            <v>027002</v>
          </cell>
          <cell r="BH66">
            <v>134</v>
          </cell>
          <cell r="BI66" t="str">
            <v>027002</v>
          </cell>
          <cell r="BJ66">
            <v>121</v>
          </cell>
          <cell r="BK66" t="str">
            <v>027002</v>
          </cell>
          <cell r="BL66">
            <v>128</v>
          </cell>
          <cell r="BM66" t="str">
            <v>027002</v>
          </cell>
          <cell r="BN66">
            <v>92</v>
          </cell>
          <cell r="BO66" t="str">
            <v>025004</v>
          </cell>
          <cell r="BP66">
            <v>68</v>
          </cell>
          <cell r="BQ66" t="str">
            <v>025004</v>
          </cell>
          <cell r="BR66">
            <v>71</v>
          </cell>
          <cell r="BS66" t="str">
            <v>025005</v>
          </cell>
          <cell r="BT66">
            <v>76</v>
          </cell>
          <cell r="BU66" t="str">
            <v>026002</v>
          </cell>
          <cell r="BV66">
            <v>82</v>
          </cell>
          <cell r="BW66" t="str">
            <v>025005</v>
          </cell>
          <cell r="BX66">
            <v>61</v>
          </cell>
          <cell r="BY66" t="str">
            <v>026002</v>
          </cell>
          <cell r="BZ66">
            <v>85</v>
          </cell>
          <cell r="CA66" t="str">
            <v>026004</v>
          </cell>
          <cell r="CB66">
            <v>89</v>
          </cell>
          <cell r="CC66" t="str">
            <v>026003</v>
          </cell>
          <cell r="CD66">
            <v>67</v>
          </cell>
          <cell r="CE66" t="str">
            <v>026002</v>
          </cell>
          <cell r="CF66">
            <v>108</v>
          </cell>
          <cell r="CG66" t="str">
            <v>026002</v>
          </cell>
          <cell r="CH66">
            <v>75</v>
          </cell>
          <cell r="CI66" t="str">
            <v>026001</v>
          </cell>
          <cell r="CJ66">
            <v>125</v>
          </cell>
          <cell r="CK66" t="str">
            <v>026004</v>
          </cell>
          <cell r="CL66">
            <v>49</v>
          </cell>
          <cell r="CM66" t="str">
            <v>026004</v>
          </cell>
          <cell r="CN66">
            <v>74</v>
          </cell>
          <cell r="CO66" t="str">
            <v>026002</v>
          </cell>
          <cell r="CP66">
            <v>68</v>
          </cell>
          <cell r="CQ66" t="str">
            <v>026004</v>
          </cell>
          <cell r="CR66">
            <v>97</v>
          </cell>
          <cell r="CS66" t="str">
            <v>026003</v>
          </cell>
          <cell r="CT66">
            <v>65</v>
          </cell>
          <cell r="CU66" t="str">
            <v>026004</v>
          </cell>
          <cell r="CV66">
            <v>86</v>
          </cell>
          <cell r="CW66" t="str">
            <v>026004</v>
          </cell>
          <cell r="CX66">
            <v>44</v>
          </cell>
          <cell r="CY66" t="str">
            <v>026004</v>
          </cell>
          <cell r="CZ66">
            <v>77</v>
          </cell>
          <cell r="DA66" t="str">
            <v>026002</v>
          </cell>
          <cell r="DB66">
            <v>69</v>
          </cell>
          <cell r="DC66" t="str">
            <v>026004</v>
          </cell>
          <cell r="DD66">
            <v>60</v>
          </cell>
          <cell r="DE66" t="str">
            <v>026003</v>
          </cell>
          <cell r="DF66">
            <v>77</v>
          </cell>
          <cell r="DG66" t="str">
            <v>026004</v>
          </cell>
          <cell r="DH66">
            <v>89</v>
          </cell>
          <cell r="DI66" t="str">
            <v>026003</v>
          </cell>
          <cell r="DJ66">
            <v>59</v>
          </cell>
          <cell r="DK66" t="str">
            <v>026004</v>
          </cell>
          <cell r="DL66">
            <v>94</v>
          </cell>
          <cell r="DM66" t="str">
            <v>026004</v>
          </cell>
          <cell r="DN66">
            <v>60</v>
          </cell>
          <cell r="DO66" t="str">
            <v>026004</v>
          </cell>
          <cell r="DP66">
            <v>101</v>
          </cell>
          <cell r="DQ66" t="str">
            <v>026004</v>
          </cell>
          <cell r="DR66">
            <v>75</v>
          </cell>
          <cell r="DS66" t="str">
            <v>026003</v>
          </cell>
          <cell r="DT66">
            <v>155</v>
          </cell>
          <cell r="DU66" t="str">
            <v>026003</v>
          </cell>
          <cell r="DV66">
            <v>131</v>
          </cell>
          <cell r="DW66" t="str">
            <v>026004</v>
          </cell>
          <cell r="DX66">
            <v>100</v>
          </cell>
          <cell r="DY66" t="str">
            <v>026004</v>
          </cell>
          <cell r="DZ66">
            <v>83</v>
          </cell>
          <cell r="EA66" t="str">
            <v>026004</v>
          </cell>
          <cell r="EB66">
            <v>128</v>
          </cell>
          <cell r="EC66" t="str">
            <v>026004</v>
          </cell>
          <cell r="ED66">
            <v>73</v>
          </cell>
          <cell r="EE66" t="str">
            <v>026004</v>
          </cell>
          <cell r="EF66">
            <v>121</v>
          </cell>
          <cell r="EG66" t="str">
            <v>026002</v>
          </cell>
          <cell r="EH66">
            <v>116</v>
          </cell>
          <cell r="EI66" t="str">
            <v>026004</v>
          </cell>
          <cell r="EJ66">
            <v>98</v>
          </cell>
          <cell r="EK66" t="str">
            <v>026004</v>
          </cell>
          <cell r="EL66">
            <v>98</v>
          </cell>
          <cell r="EM66" t="str">
            <v>026004</v>
          </cell>
          <cell r="EN66">
            <v>122</v>
          </cell>
          <cell r="EO66" t="str">
            <v>026004</v>
          </cell>
          <cell r="EP66">
            <v>103</v>
          </cell>
          <cell r="EQ66" t="str">
            <v>026004</v>
          </cell>
          <cell r="ER66">
            <v>107</v>
          </cell>
          <cell r="ES66" t="str">
            <v>026003</v>
          </cell>
          <cell r="ET66">
            <v>136</v>
          </cell>
          <cell r="EU66" t="str">
            <v>026004</v>
          </cell>
          <cell r="EV66">
            <v>115</v>
          </cell>
          <cell r="EW66" t="str">
            <v>026003</v>
          </cell>
          <cell r="EX66">
            <v>169</v>
          </cell>
          <cell r="EY66" t="str">
            <v>026005</v>
          </cell>
          <cell r="EZ66">
            <v>115</v>
          </cell>
          <cell r="FA66" t="str">
            <v>026004</v>
          </cell>
          <cell r="FB66">
            <v>77</v>
          </cell>
          <cell r="FC66" t="str">
            <v>026004</v>
          </cell>
          <cell r="FD66">
            <v>98</v>
          </cell>
          <cell r="FE66" t="str">
            <v>026004</v>
          </cell>
          <cell r="FF66">
            <v>83</v>
          </cell>
          <cell r="FG66" t="str">
            <v>026004</v>
          </cell>
          <cell r="FH66">
            <v>71</v>
          </cell>
          <cell r="FI66" t="str">
            <v>026004</v>
          </cell>
          <cell r="FJ66">
            <v>87</v>
          </cell>
          <cell r="FK66" t="str">
            <v>026004</v>
          </cell>
          <cell r="FL66">
            <v>80</v>
          </cell>
          <cell r="FM66" t="str">
            <v>026004</v>
          </cell>
          <cell r="FN66">
            <v>98</v>
          </cell>
          <cell r="FO66" t="str">
            <v>026004</v>
          </cell>
          <cell r="FP66">
            <v>96</v>
          </cell>
          <cell r="FQ66" t="str">
            <v>026004</v>
          </cell>
          <cell r="FR66">
            <v>101</v>
          </cell>
          <cell r="FS66" t="str">
            <v>026004</v>
          </cell>
          <cell r="FT66">
            <v>78</v>
          </cell>
          <cell r="FU66" t="str">
            <v>026004</v>
          </cell>
          <cell r="FV66">
            <v>89</v>
          </cell>
          <cell r="FW66" t="str">
            <v>026004</v>
          </cell>
          <cell r="FX66">
            <v>83</v>
          </cell>
          <cell r="FY66" t="str">
            <v>026004</v>
          </cell>
          <cell r="FZ66">
            <v>82</v>
          </cell>
          <cell r="GA66" t="str">
            <v>026003</v>
          </cell>
          <cell r="GB66">
            <v>127</v>
          </cell>
          <cell r="GC66" t="str">
            <v>026004</v>
          </cell>
          <cell r="GD66">
            <v>85</v>
          </cell>
          <cell r="GE66" t="str">
            <v>026004</v>
          </cell>
          <cell r="GF66">
            <v>91</v>
          </cell>
          <cell r="GG66" t="str">
            <v>026004</v>
          </cell>
          <cell r="GH66">
            <v>111</v>
          </cell>
          <cell r="GI66" t="str">
            <v>026004</v>
          </cell>
          <cell r="GJ66">
            <v>71</v>
          </cell>
          <cell r="GK66" t="str">
            <v>026004</v>
          </cell>
          <cell r="GL66">
            <v>95</v>
          </cell>
          <cell r="GM66" t="str">
            <v>026004</v>
          </cell>
          <cell r="GN66">
            <v>95</v>
          </cell>
          <cell r="GO66" t="str">
            <v>026004</v>
          </cell>
          <cell r="GP66">
            <v>90</v>
          </cell>
          <cell r="GQ66" t="str">
            <v>026004</v>
          </cell>
          <cell r="GR66">
            <v>90</v>
          </cell>
          <cell r="GS66" t="str">
            <v>026004</v>
          </cell>
          <cell r="GT66">
            <v>106</v>
          </cell>
          <cell r="GU66" t="str">
            <v>026004</v>
          </cell>
          <cell r="GV66">
            <v>85</v>
          </cell>
          <cell r="GW66" t="str">
            <v>026004</v>
          </cell>
          <cell r="GX66">
            <v>95</v>
          </cell>
          <cell r="GY66" t="str">
            <v>026004</v>
          </cell>
          <cell r="GZ66">
            <v>107</v>
          </cell>
          <cell r="HA66" t="str">
            <v>026004</v>
          </cell>
          <cell r="HB66">
            <v>103</v>
          </cell>
          <cell r="HC66" t="str">
            <v>026004</v>
          </cell>
          <cell r="HD66">
            <v>94</v>
          </cell>
          <cell r="HE66" t="str">
            <v>026003</v>
          </cell>
          <cell r="HF66">
            <v>168</v>
          </cell>
          <cell r="HG66" t="str">
            <v>026004</v>
          </cell>
          <cell r="HH66">
            <v>106</v>
          </cell>
          <cell r="HI66" t="str">
            <v>026004</v>
          </cell>
          <cell r="HJ66">
            <v>110</v>
          </cell>
          <cell r="HK66" t="str">
            <v>026004</v>
          </cell>
          <cell r="HL66">
            <v>134</v>
          </cell>
          <cell r="HM66" t="str">
            <v>026004</v>
          </cell>
          <cell r="HN66">
            <v>119</v>
          </cell>
          <cell r="HO66" t="str">
            <v>026004</v>
          </cell>
          <cell r="HP66">
            <v>114</v>
          </cell>
          <cell r="HQ66" t="str">
            <v>026004</v>
          </cell>
          <cell r="HR66">
            <v>130</v>
          </cell>
          <cell r="HS66" t="str">
            <v>026004</v>
          </cell>
          <cell r="HT66">
            <v>106</v>
          </cell>
          <cell r="HU66" t="str">
            <v>026004</v>
          </cell>
          <cell r="HV66">
            <v>126</v>
          </cell>
          <cell r="HW66" t="str">
            <v>026004</v>
          </cell>
          <cell r="HX66">
            <v>128</v>
          </cell>
          <cell r="HY66" t="str">
            <v>026004</v>
          </cell>
          <cell r="HZ66">
            <v>119</v>
          </cell>
          <cell r="IA66" t="str">
            <v>026004</v>
          </cell>
          <cell r="IB66">
            <v>140</v>
          </cell>
          <cell r="IC66" t="str">
            <v>026004</v>
          </cell>
          <cell r="ID66">
            <v>147</v>
          </cell>
          <cell r="IE66" t="str">
            <v>026004</v>
          </cell>
          <cell r="IF66">
            <v>140</v>
          </cell>
          <cell r="IG66" t="str">
            <v>026004</v>
          </cell>
          <cell r="IH66">
            <v>143</v>
          </cell>
          <cell r="II66" t="str">
            <v>026004</v>
          </cell>
          <cell r="IJ66">
            <v>140</v>
          </cell>
          <cell r="IK66" t="str">
            <v>026003</v>
          </cell>
          <cell r="IL66">
            <v>208</v>
          </cell>
          <cell r="IM66" t="str">
            <v>026004</v>
          </cell>
          <cell r="IN66">
            <v>140</v>
          </cell>
          <cell r="IO66" t="str">
            <v>026004</v>
          </cell>
          <cell r="IP66">
            <v>144</v>
          </cell>
          <cell r="IQ66" t="str">
            <v>026004</v>
          </cell>
          <cell r="IR66">
            <v>103</v>
          </cell>
          <cell r="IS66" t="str">
            <v>026004</v>
          </cell>
          <cell r="IT66">
            <v>128</v>
          </cell>
          <cell r="IU66" t="str">
            <v>026004</v>
          </cell>
          <cell r="IV66">
            <v>104</v>
          </cell>
          <cell r="IW66" t="str">
            <v>026004</v>
          </cell>
          <cell r="IX66">
            <v>137</v>
          </cell>
          <cell r="IY66" t="str">
            <v>026004</v>
          </cell>
          <cell r="IZ66">
            <v>103</v>
          </cell>
          <cell r="JA66" t="str">
            <v>026004</v>
          </cell>
          <cell r="JB66">
            <v>138</v>
          </cell>
          <cell r="JC66" t="str">
            <v>026005</v>
          </cell>
          <cell r="JD66">
            <v>98</v>
          </cell>
          <cell r="JE66" t="str">
            <v>026004</v>
          </cell>
          <cell r="JF66">
            <v>117</v>
          </cell>
          <cell r="JG66" t="str">
            <v>026005</v>
          </cell>
          <cell r="JH66">
            <v>97</v>
          </cell>
          <cell r="JI66" t="str">
            <v>026004</v>
          </cell>
          <cell r="JJ66">
            <v>98</v>
          </cell>
          <cell r="JK66" t="str">
            <v>026004</v>
          </cell>
          <cell r="JL66">
            <v>62</v>
          </cell>
          <cell r="JM66" t="str">
            <v>026004</v>
          </cell>
          <cell r="JN66">
            <v>87</v>
          </cell>
          <cell r="JO66" t="str">
            <v>026004</v>
          </cell>
          <cell r="JP66">
            <v>61</v>
          </cell>
          <cell r="JQ66" t="str">
            <v>026004</v>
          </cell>
          <cell r="JR66">
            <v>107</v>
          </cell>
          <cell r="JS66" t="str">
            <v>026004</v>
          </cell>
          <cell r="JT66">
            <v>58</v>
          </cell>
          <cell r="JU66" t="str">
            <v>026005</v>
          </cell>
          <cell r="JV66">
            <v>101</v>
          </cell>
          <cell r="JW66" t="str">
            <v>026005</v>
          </cell>
          <cell r="JX66">
            <v>47</v>
          </cell>
          <cell r="JY66" t="str">
            <v>026005</v>
          </cell>
          <cell r="JZ66">
            <v>91</v>
          </cell>
          <cell r="KA66" t="str">
            <v>026005</v>
          </cell>
          <cell r="KB66">
            <v>50</v>
          </cell>
          <cell r="KC66" t="str">
            <v>026005</v>
          </cell>
          <cell r="KD66">
            <v>77</v>
          </cell>
          <cell r="KE66" t="str">
            <v>026005</v>
          </cell>
          <cell r="KF66">
            <v>46</v>
          </cell>
          <cell r="KG66" t="str">
            <v>026005</v>
          </cell>
          <cell r="KH66">
            <v>49</v>
          </cell>
          <cell r="KI66" t="str">
            <v>026005</v>
          </cell>
          <cell r="KJ66">
            <v>36</v>
          </cell>
          <cell r="KK66" t="str">
            <v>026005</v>
          </cell>
          <cell r="KL66">
            <v>76</v>
          </cell>
          <cell r="KM66" t="str">
            <v>026005</v>
          </cell>
          <cell r="KN66">
            <v>25</v>
          </cell>
          <cell r="KO66" t="str">
            <v>026005</v>
          </cell>
          <cell r="KP66">
            <v>48</v>
          </cell>
          <cell r="KQ66" t="str">
            <v>026005</v>
          </cell>
          <cell r="KR66">
            <v>13</v>
          </cell>
          <cell r="KS66" t="str">
            <v>026005</v>
          </cell>
          <cell r="KT66">
            <v>18</v>
          </cell>
          <cell r="KU66" t="str">
            <v>026005</v>
          </cell>
          <cell r="KV66">
            <v>6</v>
          </cell>
          <cell r="KW66" t="str">
            <v>026005</v>
          </cell>
          <cell r="KX66">
            <v>13</v>
          </cell>
          <cell r="KY66" t="str">
            <v>026005</v>
          </cell>
          <cell r="KZ66">
            <v>4</v>
          </cell>
          <cell r="LA66" t="str">
            <v>026005</v>
          </cell>
          <cell r="LB66">
            <v>11</v>
          </cell>
          <cell r="LC66" t="str">
            <v>026005</v>
          </cell>
          <cell r="LD66">
            <v>10</v>
          </cell>
          <cell r="LE66" t="str">
            <v>026005</v>
          </cell>
          <cell r="LF66">
            <v>24</v>
          </cell>
          <cell r="LG66" t="str">
            <v>026005</v>
          </cell>
          <cell r="LH66">
            <v>16</v>
          </cell>
          <cell r="LI66" t="str">
            <v>026005</v>
          </cell>
          <cell r="LJ66">
            <v>42</v>
          </cell>
          <cell r="LK66" t="str">
            <v>026005</v>
          </cell>
          <cell r="LL66">
            <v>12</v>
          </cell>
          <cell r="LM66" t="str">
            <v>026005</v>
          </cell>
          <cell r="LN66">
            <v>51</v>
          </cell>
          <cell r="LO66" t="str">
            <v>026005</v>
          </cell>
          <cell r="LP66">
            <v>8</v>
          </cell>
          <cell r="LQ66" t="str">
            <v>026005</v>
          </cell>
          <cell r="LR66">
            <v>60</v>
          </cell>
          <cell r="LS66" t="str">
            <v>026005</v>
          </cell>
          <cell r="LT66">
            <v>12</v>
          </cell>
          <cell r="LU66" t="str">
            <v>026005</v>
          </cell>
          <cell r="LV66">
            <v>48</v>
          </cell>
          <cell r="LW66" t="str">
            <v>026005</v>
          </cell>
          <cell r="LX66">
            <v>11</v>
          </cell>
          <cell r="LY66" t="str">
            <v>026005</v>
          </cell>
          <cell r="LZ66">
            <v>50</v>
          </cell>
          <cell r="MA66" t="str">
            <v>026005</v>
          </cell>
          <cell r="MB66">
            <v>5</v>
          </cell>
          <cell r="MC66" t="str">
            <v>026005</v>
          </cell>
          <cell r="MD66">
            <v>28</v>
          </cell>
          <cell r="ME66" t="str">
            <v>026005</v>
          </cell>
          <cell r="MF66">
            <v>10</v>
          </cell>
          <cell r="MG66" t="str">
            <v>026005</v>
          </cell>
          <cell r="MH66">
            <v>31</v>
          </cell>
          <cell r="MI66" t="str">
            <v>026005</v>
          </cell>
          <cell r="MJ66">
            <v>6</v>
          </cell>
          <cell r="MK66" t="str">
            <v>026005</v>
          </cell>
          <cell r="ML66">
            <v>19</v>
          </cell>
          <cell r="MM66" t="str">
            <v>026005</v>
          </cell>
          <cell r="MN66">
            <v>4</v>
          </cell>
          <cell r="MO66" t="str">
            <v>026005</v>
          </cell>
          <cell r="MP66">
            <v>18</v>
          </cell>
          <cell r="MQ66" t="str">
            <v>026005</v>
          </cell>
          <cell r="MR66">
            <v>4</v>
          </cell>
          <cell r="MS66" t="str">
            <v>026005</v>
          </cell>
          <cell r="MT66">
            <v>21</v>
          </cell>
          <cell r="MU66" t="str">
            <v>026005</v>
          </cell>
          <cell r="MV66">
            <v>3</v>
          </cell>
          <cell r="MW66" t="str">
            <v>026005</v>
          </cell>
          <cell r="MX66">
            <v>20</v>
          </cell>
          <cell r="MY66" t="str">
            <v>026005</v>
          </cell>
          <cell r="MZ66">
            <v>7</v>
          </cell>
          <cell r="NA66" t="str">
            <v>026005</v>
          </cell>
          <cell r="NB66">
            <v>16</v>
          </cell>
          <cell r="NC66" t="str">
            <v>026005</v>
          </cell>
          <cell r="ND66">
            <v>2</v>
          </cell>
          <cell r="NE66" t="str">
            <v>026005</v>
          </cell>
          <cell r="NF66">
            <v>11</v>
          </cell>
          <cell r="NG66" t="str">
            <v>026005</v>
          </cell>
          <cell r="NH66">
            <v>1</v>
          </cell>
          <cell r="NI66" t="str">
            <v>027001</v>
          </cell>
          <cell r="NJ66">
            <v>23</v>
          </cell>
          <cell r="NK66" t="str">
            <v>026005</v>
          </cell>
          <cell r="NL66">
            <v>2</v>
          </cell>
          <cell r="NM66" t="str">
            <v>027002</v>
          </cell>
          <cell r="NN66">
            <v>15</v>
          </cell>
          <cell r="NQ66" t="str">
            <v>027001</v>
          </cell>
          <cell r="NR66">
            <v>6</v>
          </cell>
          <cell r="NU66" t="str">
            <v>028004</v>
          </cell>
          <cell r="NV66">
            <v>4</v>
          </cell>
        </row>
        <row r="67">
          <cell r="C67" t="str">
            <v>028004</v>
          </cell>
          <cell r="D67">
            <v>106</v>
          </cell>
          <cell r="E67" t="str">
            <v>028004</v>
          </cell>
          <cell r="F67">
            <v>77</v>
          </cell>
          <cell r="G67" t="str">
            <v>028004</v>
          </cell>
          <cell r="H67">
            <v>117</v>
          </cell>
          <cell r="I67" t="str">
            <v>028004</v>
          </cell>
          <cell r="J67">
            <v>95</v>
          </cell>
          <cell r="K67" t="str">
            <v>028004</v>
          </cell>
          <cell r="L67">
            <v>116</v>
          </cell>
          <cell r="M67" t="str">
            <v>028004</v>
          </cell>
          <cell r="N67">
            <v>116</v>
          </cell>
          <cell r="O67" t="str">
            <v>028004</v>
          </cell>
          <cell r="P67">
            <v>135</v>
          </cell>
          <cell r="Q67" t="str">
            <v>028004</v>
          </cell>
          <cell r="R67">
            <v>105</v>
          </cell>
          <cell r="S67" t="str">
            <v>028004</v>
          </cell>
          <cell r="T67">
            <v>124</v>
          </cell>
          <cell r="U67" t="str">
            <v>028004</v>
          </cell>
          <cell r="V67">
            <v>133</v>
          </cell>
          <cell r="W67" t="str">
            <v>028004</v>
          </cell>
          <cell r="X67">
            <v>130</v>
          </cell>
          <cell r="Y67" t="str">
            <v>028004</v>
          </cell>
          <cell r="Z67">
            <v>139</v>
          </cell>
          <cell r="AA67" t="str">
            <v>028004</v>
          </cell>
          <cell r="AB67">
            <v>135</v>
          </cell>
          <cell r="AC67" t="str">
            <v>028002</v>
          </cell>
          <cell r="AD67">
            <v>175</v>
          </cell>
          <cell r="AE67" t="str">
            <v>028004</v>
          </cell>
          <cell r="AF67">
            <v>163</v>
          </cell>
          <cell r="AG67" t="str">
            <v>028004</v>
          </cell>
          <cell r="AH67">
            <v>154</v>
          </cell>
          <cell r="AI67" t="str">
            <v>028004</v>
          </cell>
          <cell r="AJ67">
            <v>173</v>
          </cell>
          <cell r="AK67" t="str">
            <v>028004</v>
          </cell>
          <cell r="AL67">
            <v>143</v>
          </cell>
          <cell r="AM67" t="str">
            <v>028004</v>
          </cell>
          <cell r="AN67">
            <v>158</v>
          </cell>
          <cell r="AO67" t="str">
            <v>028004</v>
          </cell>
          <cell r="AP67">
            <v>150</v>
          </cell>
          <cell r="AQ67" t="str">
            <v>028004</v>
          </cell>
          <cell r="AR67">
            <v>166</v>
          </cell>
          <cell r="AS67" t="str">
            <v>028004</v>
          </cell>
          <cell r="AT67">
            <v>168</v>
          </cell>
          <cell r="AU67" t="str">
            <v>028004</v>
          </cell>
          <cell r="AV67">
            <v>147</v>
          </cell>
          <cell r="AW67" t="str">
            <v>028004</v>
          </cell>
          <cell r="AX67">
            <v>180</v>
          </cell>
          <cell r="AY67" t="str">
            <v>028004</v>
          </cell>
          <cell r="AZ67">
            <v>178</v>
          </cell>
          <cell r="BA67" t="str">
            <v>028004</v>
          </cell>
          <cell r="BB67">
            <v>206</v>
          </cell>
          <cell r="BC67" t="str">
            <v>028002</v>
          </cell>
          <cell r="BD67">
            <v>237</v>
          </cell>
          <cell r="BE67" t="str">
            <v>028002</v>
          </cell>
          <cell r="BF67">
            <v>171</v>
          </cell>
          <cell r="BG67" t="str">
            <v>028002</v>
          </cell>
          <cell r="BH67">
            <v>190</v>
          </cell>
          <cell r="BI67" t="str">
            <v>027100</v>
          </cell>
          <cell r="BJ67">
            <v>1</v>
          </cell>
          <cell r="BK67" t="str">
            <v>027100</v>
          </cell>
          <cell r="BL67">
            <v>3</v>
          </cell>
          <cell r="BM67" t="str">
            <v>027100</v>
          </cell>
          <cell r="BN67">
            <v>9</v>
          </cell>
          <cell r="BO67" t="str">
            <v>025005</v>
          </cell>
          <cell r="BP67">
            <v>67</v>
          </cell>
          <cell r="BQ67" t="str">
            <v>025005</v>
          </cell>
          <cell r="BR67">
            <v>54</v>
          </cell>
          <cell r="BS67" t="str">
            <v>026001</v>
          </cell>
          <cell r="BT67">
            <v>152</v>
          </cell>
          <cell r="BU67" t="str">
            <v>026003</v>
          </cell>
          <cell r="BV67">
            <v>73</v>
          </cell>
          <cell r="BW67" t="str">
            <v>026001</v>
          </cell>
          <cell r="BX67">
            <v>126</v>
          </cell>
          <cell r="BY67" t="str">
            <v>026003</v>
          </cell>
          <cell r="BZ67">
            <v>74</v>
          </cell>
          <cell r="CA67" t="str">
            <v>026005</v>
          </cell>
          <cell r="CB67">
            <v>87</v>
          </cell>
          <cell r="CC67" t="str">
            <v>026004</v>
          </cell>
          <cell r="CD67">
            <v>55</v>
          </cell>
          <cell r="CE67" t="str">
            <v>026003</v>
          </cell>
          <cell r="CF67">
            <v>104</v>
          </cell>
          <cell r="CG67" t="str">
            <v>026003</v>
          </cell>
          <cell r="CH67">
            <v>64</v>
          </cell>
          <cell r="CI67" t="str">
            <v>026002</v>
          </cell>
          <cell r="CJ67">
            <v>98</v>
          </cell>
          <cell r="CK67" t="str">
            <v>026005</v>
          </cell>
          <cell r="CL67">
            <v>57</v>
          </cell>
          <cell r="CM67" t="str">
            <v>026005</v>
          </cell>
          <cell r="CN67">
            <v>79</v>
          </cell>
          <cell r="CO67" t="str">
            <v>026003</v>
          </cell>
          <cell r="CP67">
            <v>81</v>
          </cell>
          <cell r="CQ67" t="str">
            <v>026005</v>
          </cell>
          <cell r="CR67">
            <v>72</v>
          </cell>
          <cell r="CS67" t="str">
            <v>026004</v>
          </cell>
          <cell r="CT67">
            <v>58</v>
          </cell>
          <cell r="CU67" t="str">
            <v>026005</v>
          </cell>
          <cell r="CV67">
            <v>77</v>
          </cell>
          <cell r="CW67" t="str">
            <v>026005</v>
          </cell>
          <cell r="CX67">
            <v>46</v>
          </cell>
          <cell r="CY67" t="str">
            <v>026005</v>
          </cell>
          <cell r="CZ67">
            <v>61</v>
          </cell>
          <cell r="DA67" t="str">
            <v>026003</v>
          </cell>
          <cell r="DB67">
            <v>72</v>
          </cell>
          <cell r="DC67" t="str">
            <v>026005</v>
          </cell>
          <cell r="DD67">
            <v>98</v>
          </cell>
          <cell r="DE67" t="str">
            <v>026004</v>
          </cell>
          <cell r="DF67">
            <v>50</v>
          </cell>
          <cell r="DG67" t="str">
            <v>026005</v>
          </cell>
          <cell r="DH67">
            <v>95</v>
          </cell>
          <cell r="DI67" t="str">
            <v>026004</v>
          </cell>
          <cell r="DJ67">
            <v>63</v>
          </cell>
          <cell r="DK67" t="str">
            <v>026005</v>
          </cell>
          <cell r="DL67">
            <v>101</v>
          </cell>
          <cell r="DM67" t="str">
            <v>026005</v>
          </cell>
          <cell r="DN67">
            <v>67</v>
          </cell>
          <cell r="DO67" t="str">
            <v>026005</v>
          </cell>
          <cell r="DP67">
            <v>139</v>
          </cell>
          <cell r="DQ67" t="str">
            <v>026005</v>
          </cell>
          <cell r="DR67">
            <v>85</v>
          </cell>
          <cell r="DS67" t="str">
            <v>026004</v>
          </cell>
          <cell r="DT67">
            <v>122</v>
          </cell>
          <cell r="DU67" t="str">
            <v>026004</v>
          </cell>
          <cell r="DV67">
            <v>72</v>
          </cell>
          <cell r="DW67" t="str">
            <v>026005</v>
          </cell>
          <cell r="DX67">
            <v>121</v>
          </cell>
          <cell r="DY67" t="str">
            <v>026005</v>
          </cell>
          <cell r="DZ67">
            <v>94</v>
          </cell>
          <cell r="EA67" t="str">
            <v>026005</v>
          </cell>
          <cell r="EB67">
            <v>114</v>
          </cell>
          <cell r="EC67" t="str">
            <v>026005</v>
          </cell>
          <cell r="ED67">
            <v>117</v>
          </cell>
          <cell r="EE67" t="str">
            <v>026005</v>
          </cell>
          <cell r="EF67">
            <v>120</v>
          </cell>
          <cell r="EG67" t="str">
            <v>026003</v>
          </cell>
          <cell r="EH67">
            <v>144</v>
          </cell>
          <cell r="EI67" t="str">
            <v>026005</v>
          </cell>
          <cell r="EJ67">
            <v>121</v>
          </cell>
          <cell r="EK67" t="str">
            <v>026005</v>
          </cell>
          <cell r="EL67">
            <v>94</v>
          </cell>
          <cell r="EM67" t="str">
            <v>026005</v>
          </cell>
          <cell r="EN67">
            <v>113</v>
          </cell>
          <cell r="EO67" t="str">
            <v>026005</v>
          </cell>
          <cell r="EP67">
            <v>97</v>
          </cell>
          <cell r="EQ67" t="str">
            <v>026005</v>
          </cell>
          <cell r="ER67">
            <v>118</v>
          </cell>
          <cell r="ES67" t="str">
            <v>026004</v>
          </cell>
          <cell r="ET67">
            <v>71</v>
          </cell>
          <cell r="EU67" t="str">
            <v>026005</v>
          </cell>
          <cell r="EV67">
            <v>134</v>
          </cell>
          <cell r="EW67" t="str">
            <v>026004</v>
          </cell>
          <cell r="EX67">
            <v>85</v>
          </cell>
          <cell r="EY67" t="str">
            <v>027001</v>
          </cell>
          <cell r="EZ67">
            <v>344</v>
          </cell>
          <cell r="FA67" t="str">
            <v>026005</v>
          </cell>
          <cell r="FB67">
            <v>93</v>
          </cell>
          <cell r="FC67" t="str">
            <v>026005</v>
          </cell>
          <cell r="FD67">
            <v>97</v>
          </cell>
          <cell r="FE67" t="str">
            <v>026005</v>
          </cell>
          <cell r="FF67">
            <v>102</v>
          </cell>
          <cell r="FG67" t="str">
            <v>026005</v>
          </cell>
          <cell r="FH67">
            <v>94</v>
          </cell>
          <cell r="FI67" t="str">
            <v>026005</v>
          </cell>
          <cell r="FJ67">
            <v>90</v>
          </cell>
          <cell r="FK67" t="str">
            <v>026005</v>
          </cell>
          <cell r="FL67">
            <v>93</v>
          </cell>
          <cell r="FM67" t="str">
            <v>026005</v>
          </cell>
          <cell r="FN67">
            <v>128</v>
          </cell>
          <cell r="FO67" t="str">
            <v>026005</v>
          </cell>
          <cell r="FP67">
            <v>98</v>
          </cell>
          <cell r="FQ67" t="str">
            <v>026005</v>
          </cell>
          <cell r="FR67">
            <v>110</v>
          </cell>
          <cell r="FS67" t="str">
            <v>026005</v>
          </cell>
          <cell r="FT67">
            <v>122</v>
          </cell>
          <cell r="FU67" t="str">
            <v>026005</v>
          </cell>
          <cell r="FV67">
            <v>121</v>
          </cell>
          <cell r="FW67" t="str">
            <v>026005</v>
          </cell>
          <cell r="FX67">
            <v>110</v>
          </cell>
          <cell r="FY67" t="str">
            <v>026005</v>
          </cell>
          <cell r="FZ67">
            <v>90</v>
          </cell>
          <cell r="GA67" t="str">
            <v>026004</v>
          </cell>
          <cell r="GB67">
            <v>94</v>
          </cell>
          <cell r="GC67" t="str">
            <v>026005</v>
          </cell>
          <cell r="GD67">
            <v>107</v>
          </cell>
          <cell r="GE67" t="str">
            <v>026005</v>
          </cell>
          <cell r="GF67">
            <v>90</v>
          </cell>
          <cell r="GG67" t="str">
            <v>026005</v>
          </cell>
          <cell r="GH67">
            <v>118</v>
          </cell>
          <cell r="GI67" t="str">
            <v>026005</v>
          </cell>
          <cell r="GJ67">
            <v>115</v>
          </cell>
          <cell r="GK67" t="str">
            <v>026005</v>
          </cell>
          <cell r="GL67">
            <v>112</v>
          </cell>
          <cell r="GM67" t="str">
            <v>026005</v>
          </cell>
          <cell r="GN67">
            <v>111</v>
          </cell>
          <cell r="GO67" t="str">
            <v>026005</v>
          </cell>
          <cell r="GP67">
            <v>101</v>
          </cell>
          <cell r="GQ67" t="str">
            <v>026005</v>
          </cell>
          <cell r="GR67">
            <v>105</v>
          </cell>
          <cell r="GS67" t="str">
            <v>026005</v>
          </cell>
          <cell r="GT67">
            <v>115</v>
          </cell>
          <cell r="GU67" t="str">
            <v>026005</v>
          </cell>
          <cell r="GV67">
            <v>84</v>
          </cell>
          <cell r="GW67" t="str">
            <v>026005</v>
          </cell>
          <cell r="GX67">
            <v>100</v>
          </cell>
          <cell r="GY67" t="str">
            <v>026005</v>
          </cell>
          <cell r="GZ67">
            <v>103</v>
          </cell>
          <cell r="HA67" t="str">
            <v>026005</v>
          </cell>
          <cell r="HB67">
            <v>107</v>
          </cell>
          <cell r="HC67" t="str">
            <v>026005</v>
          </cell>
          <cell r="HD67">
            <v>116</v>
          </cell>
          <cell r="HE67" t="str">
            <v>026004</v>
          </cell>
          <cell r="HF67">
            <v>106</v>
          </cell>
          <cell r="HG67" t="str">
            <v>026005</v>
          </cell>
          <cell r="HH67">
            <v>91</v>
          </cell>
          <cell r="HI67" t="str">
            <v>026005</v>
          </cell>
          <cell r="HJ67">
            <v>115</v>
          </cell>
          <cell r="HK67" t="str">
            <v>026005</v>
          </cell>
          <cell r="HL67">
            <v>123</v>
          </cell>
          <cell r="HM67" t="str">
            <v>026005</v>
          </cell>
          <cell r="HN67">
            <v>132</v>
          </cell>
          <cell r="HO67" t="str">
            <v>026005</v>
          </cell>
          <cell r="HP67">
            <v>123</v>
          </cell>
          <cell r="HQ67" t="str">
            <v>026005</v>
          </cell>
          <cell r="HR67">
            <v>142</v>
          </cell>
          <cell r="HS67" t="str">
            <v>026005</v>
          </cell>
          <cell r="HT67">
            <v>112</v>
          </cell>
          <cell r="HU67" t="str">
            <v>026005</v>
          </cell>
          <cell r="HV67">
            <v>153</v>
          </cell>
          <cell r="HW67" t="str">
            <v>026005</v>
          </cell>
          <cell r="HX67">
            <v>132</v>
          </cell>
          <cell r="HY67" t="str">
            <v>026005</v>
          </cell>
          <cell r="HZ67">
            <v>145</v>
          </cell>
          <cell r="IA67" t="str">
            <v>026005</v>
          </cell>
          <cell r="IB67">
            <v>137</v>
          </cell>
          <cell r="IC67" t="str">
            <v>026005</v>
          </cell>
          <cell r="ID67">
            <v>167</v>
          </cell>
          <cell r="IE67" t="str">
            <v>026005</v>
          </cell>
          <cell r="IF67">
            <v>167</v>
          </cell>
          <cell r="IG67" t="str">
            <v>026005</v>
          </cell>
          <cell r="IH67">
            <v>134</v>
          </cell>
          <cell r="II67" t="str">
            <v>026005</v>
          </cell>
          <cell r="IJ67">
            <v>156</v>
          </cell>
          <cell r="IK67" t="str">
            <v>026004</v>
          </cell>
          <cell r="IL67">
            <v>155</v>
          </cell>
          <cell r="IM67" t="str">
            <v>026005</v>
          </cell>
          <cell r="IN67">
            <v>128</v>
          </cell>
          <cell r="IO67" t="str">
            <v>026005</v>
          </cell>
          <cell r="IP67">
            <v>153</v>
          </cell>
          <cell r="IQ67" t="str">
            <v>026005</v>
          </cell>
          <cell r="IR67">
            <v>132</v>
          </cell>
          <cell r="IS67" t="str">
            <v>026005</v>
          </cell>
          <cell r="IT67">
            <v>116</v>
          </cell>
          <cell r="IU67" t="str">
            <v>026005</v>
          </cell>
          <cell r="IV67">
            <v>137</v>
          </cell>
          <cell r="IW67" t="str">
            <v>026005</v>
          </cell>
          <cell r="IX67">
            <v>120</v>
          </cell>
          <cell r="IY67" t="str">
            <v>026005</v>
          </cell>
          <cell r="IZ67">
            <v>98</v>
          </cell>
          <cell r="JA67" t="str">
            <v>026005</v>
          </cell>
          <cell r="JB67">
            <v>144</v>
          </cell>
          <cell r="JC67" t="str">
            <v>027001</v>
          </cell>
          <cell r="JD67">
            <v>323</v>
          </cell>
          <cell r="JE67" t="str">
            <v>026005</v>
          </cell>
          <cell r="JF67">
            <v>127</v>
          </cell>
          <cell r="JG67" t="str">
            <v>027001</v>
          </cell>
          <cell r="JH67">
            <v>287</v>
          </cell>
          <cell r="JI67" t="str">
            <v>026005</v>
          </cell>
          <cell r="JJ67">
            <v>133</v>
          </cell>
          <cell r="JK67" t="str">
            <v>026005</v>
          </cell>
          <cell r="JL67">
            <v>83</v>
          </cell>
          <cell r="JM67" t="str">
            <v>026005</v>
          </cell>
          <cell r="JN67">
            <v>114</v>
          </cell>
          <cell r="JO67" t="str">
            <v>026005</v>
          </cell>
          <cell r="JP67">
            <v>93</v>
          </cell>
          <cell r="JQ67" t="str">
            <v>026005</v>
          </cell>
          <cell r="JR67">
            <v>102</v>
          </cell>
          <cell r="JS67" t="str">
            <v>026005</v>
          </cell>
          <cell r="JT67">
            <v>56</v>
          </cell>
          <cell r="JU67" t="str">
            <v>027001</v>
          </cell>
          <cell r="JV67">
            <v>322</v>
          </cell>
          <cell r="JW67" t="str">
            <v>027001</v>
          </cell>
          <cell r="JX67">
            <v>181</v>
          </cell>
          <cell r="JY67" t="str">
            <v>027001</v>
          </cell>
          <cell r="JZ67">
            <v>263</v>
          </cell>
          <cell r="KA67" t="str">
            <v>027001</v>
          </cell>
          <cell r="KB67">
            <v>176</v>
          </cell>
          <cell r="KC67" t="str">
            <v>027001</v>
          </cell>
          <cell r="KD67">
            <v>302</v>
          </cell>
          <cell r="KE67" t="str">
            <v>027001</v>
          </cell>
          <cell r="KF67">
            <v>126</v>
          </cell>
          <cell r="KG67" t="str">
            <v>027001</v>
          </cell>
          <cell r="KH67">
            <v>217</v>
          </cell>
          <cell r="KI67" t="str">
            <v>027001</v>
          </cell>
          <cell r="KJ67">
            <v>104</v>
          </cell>
          <cell r="KK67" t="str">
            <v>027001</v>
          </cell>
          <cell r="KL67">
            <v>243</v>
          </cell>
          <cell r="KM67" t="str">
            <v>027001</v>
          </cell>
          <cell r="KN67">
            <v>94</v>
          </cell>
          <cell r="KO67" t="str">
            <v>027001</v>
          </cell>
          <cell r="KP67">
            <v>197</v>
          </cell>
          <cell r="KQ67" t="str">
            <v>027001</v>
          </cell>
          <cell r="KR67">
            <v>44</v>
          </cell>
          <cell r="KS67" t="str">
            <v>027001</v>
          </cell>
          <cell r="KT67">
            <v>107</v>
          </cell>
          <cell r="KU67" t="str">
            <v>027001</v>
          </cell>
          <cell r="KV67">
            <v>35</v>
          </cell>
          <cell r="KW67" t="str">
            <v>027001</v>
          </cell>
          <cell r="KX67">
            <v>75</v>
          </cell>
          <cell r="KY67" t="str">
            <v>027001</v>
          </cell>
          <cell r="KZ67">
            <v>39</v>
          </cell>
          <cell r="LA67" t="str">
            <v>027001</v>
          </cell>
          <cell r="LB67">
            <v>96</v>
          </cell>
          <cell r="LC67" t="str">
            <v>027001</v>
          </cell>
          <cell r="LD67">
            <v>61</v>
          </cell>
          <cell r="LE67" t="str">
            <v>027001</v>
          </cell>
          <cell r="LF67">
            <v>150</v>
          </cell>
          <cell r="LG67" t="str">
            <v>027001</v>
          </cell>
          <cell r="LH67">
            <v>90</v>
          </cell>
          <cell r="LI67" t="str">
            <v>027001</v>
          </cell>
          <cell r="LJ67">
            <v>212</v>
          </cell>
          <cell r="LK67" t="str">
            <v>027001</v>
          </cell>
          <cell r="LL67">
            <v>72</v>
          </cell>
          <cell r="LM67" t="str">
            <v>027001</v>
          </cell>
          <cell r="LN67">
            <v>190</v>
          </cell>
          <cell r="LO67" t="str">
            <v>027001</v>
          </cell>
          <cell r="LP67">
            <v>79</v>
          </cell>
          <cell r="LQ67" t="str">
            <v>027001</v>
          </cell>
          <cell r="LR67">
            <v>219</v>
          </cell>
          <cell r="LS67" t="str">
            <v>027001</v>
          </cell>
          <cell r="LT67">
            <v>57</v>
          </cell>
          <cell r="LU67" t="str">
            <v>027001</v>
          </cell>
          <cell r="LV67">
            <v>186</v>
          </cell>
          <cell r="LW67" t="str">
            <v>027001</v>
          </cell>
          <cell r="LX67">
            <v>62</v>
          </cell>
          <cell r="LY67" t="str">
            <v>027001</v>
          </cell>
          <cell r="LZ67">
            <v>150</v>
          </cell>
          <cell r="MA67" t="str">
            <v>027001</v>
          </cell>
          <cell r="MB67">
            <v>49</v>
          </cell>
          <cell r="MC67" t="str">
            <v>027001</v>
          </cell>
          <cell r="MD67">
            <v>135</v>
          </cell>
          <cell r="ME67" t="str">
            <v>027001</v>
          </cell>
          <cell r="MF67">
            <v>41</v>
          </cell>
          <cell r="MG67" t="str">
            <v>027001</v>
          </cell>
          <cell r="MH67">
            <v>142</v>
          </cell>
          <cell r="MI67" t="str">
            <v>027001</v>
          </cell>
          <cell r="MJ67">
            <v>26</v>
          </cell>
          <cell r="MK67" t="str">
            <v>027001</v>
          </cell>
          <cell r="ML67">
            <v>82</v>
          </cell>
          <cell r="MM67" t="str">
            <v>027001</v>
          </cell>
          <cell r="MN67">
            <v>18</v>
          </cell>
          <cell r="MO67" t="str">
            <v>027001</v>
          </cell>
          <cell r="MP67">
            <v>49</v>
          </cell>
          <cell r="MQ67" t="str">
            <v>027001</v>
          </cell>
          <cell r="MR67">
            <v>24</v>
          </cell>
          <cell r="MS67" t="str">
            <v>027001</v>
          </cell>
          <cell r="MT67">
            <v>63</v>
          </cell>
          <cell r="MU67" t="str">
            <v>027001</v>
          </cell>
          <cell r="MV67">
            <v>14</v>
          </cell>
          <cell r="MW67" t="str">
            <v>027001</v>
          </cell>
          <cell r="MX67">
            <v>52</v>
          </cell>
          <cell r="MY67" t="str">
            <v>027001</v>
          </cell>
          <cell r="MZ67">
            <v>12</v>
          </cell>
          <cell r="NA67" t="str">
            <v>027001</v>
          </cell>
          <cell r="NB67">
            <v>54</v>
          </cell>
          <cell r="NC67" t="str">
            <v>027001</v>
          </cell>
          <cell r="ND67">
            <v>10</v>
          </cell>
          <cell r="NE67" t="str">
            <v>027001</v>
          </cell>
          <cell r="NF67">
            <v>25</v>
          </cell>
          <cell r="NG67" t="str">
            <v>027001</v>
          </cell>
          <cell r="NH67">
            <v>5</v>
          </cell>
          <cell r="NI67" t="str">
            <v>027002</v>
          </cell>
          <cell r="NJ67">
            <v>23</v>
          </cell>
          <cell r="NM67" t="str">
            <v>028000</v>
          </cell>
          <cell r="NN67">
            <v>24</v>
          </cell>
          <cell r="NO67" t="str">
            <v>027001</v>
          </cell>
          <cell r="NP67">
            <v>2</v>
          </cell>
          <cell r="NQ67" t="str">
            <v>027002</v>
          </cell>
          <cell r="NR67">
            <v>11</v>
          </cell>
          <cell r="NU67" t="str">
            <v>029001</v>
          </cell>
          <cell r="NV67">
            <v>7</v>
          </cell>
          <cell r="NW67" t="str">
            <v>027001</v>
          </cell>
          <cell r="NX67">
            <v>2</v>
          </cell>
        </row>
        <row r="68">
          <cell r="C68" t="str">
            <v>029001</v>
          </cell>
          <cell r="D68">
            <v>370</v>
          </cell>
          <cell r="E68" t="str">
            <v>029001</v>
          </cell>
          <cell r="F68">
            <v>364</v>
          </cell>
          <cell r="G68" t="str">
            <v>029001</v>
          </cell>
          <cell r="H68">
            <v>411</v>
          </cell>
          <cell r="I68" t="str">
            <v>029001</v>
          </cell>
          <cell r="J68">
            <v>357</v>
          </cell>
          <cell r="K68" t="str">
            <v>029001</v>
          </cell>
          <cell r="L68">
            <v>425</v>
          </cell>
          <cell r="M68" t="str">
            <v>029001</v>
          </cell>
          <cell r="N68">
            <v>462</v>
          </cell>
          <cell r="O68" t="str">
            <v>029001</v>
          </cell>
          <cell r="P68">
            <v>465</v>
          </cell>
          <cell r="Q68" t="str">
            <v>029001</v>
          </cell>
          <cell r="R68">
            <v>419</v>
          </cell>
          <cell r="S68" t="str">
            <v>029001</v>
          </cell>
          <cell r="T68">
            <v>524</v>
          </cell>
          <cell r="U68" t="str">
            <v>029001</v>
          </cell>
          <cell r="V68">
            <v>471</v>
          </cell>
          <cell r="W68" t="str">
            <v>029001</v>
          </cell>
          <cell r="X68">
            <v>589</v>
          </cell>
          <cell r="Y68" t="str">
            <v>029001</v>
          </cell>
          <cell r="Z68">
            <v>565</v>
          </cell>
          <cell r="AA68" t="str">
            <v>029001</v>
          </cell>
          <cell r="AB68">
            <v>587</v>
          </cell>
          <cell r="AC68" t="str">
            <v>028004</v>
          </cell>
          <cell r="AD68">
            <v>164</v>
          </cell>
          <cell r="AE68" t="str">
            <v>029001</v>
          </cell>
          <cell r="AF68">
            <v>573</v>
          </cell>
          <cell r="AG68" t="str">
            <v>029001</v>
          </cell>
          <cell r="AH68">
            <v>592</v>
          </cell>
          <cell r="AI68" t="str">
            <v>029001</v>
          </cell>
          <cell r="AJ68">
            <v>579</v>
          </cell>
          <cell r="AK68" t="str">
            <v>029001</v>
          </cell>
          <cell r="AL68">
            <v>542</v>
          </cell>
          <cell r="AM68" t="str">
            <v>029001</v>
          </cell>
          <cell r="AN68">
            <v>570</v>
          </cell>
          <cell r="AO68" t="str">
            <v>029001</v>
          </cell>
          <cell r="AP68">
            <v>536</v>
          </cell>
          <cell r="AQ68" t="str">
            <v>029001</v>
          </cell>
          <cell r="AR68">
            <v>584</v>
          </cell>
          <cell r="AS68" t="str">
            <v>029001</v>
          </cell>
          <cell r="AT68">
            <v>531</v>
          </cell>
          <cell r="AU68" t="str">
            <v>029001</v>
          </cell>
          <cell r="AV68">
            <v>622</v>
          </cell>
          <cell r="AW68" t="str">
            <v>029001</v>
          </cell>
          <cell r="AX68">
            <v>575</v>
          </cell>
          <cell r="AY68" t="str">
            <v>029001</v>
          </cell>
          <cell r="AZ68">
            <v>639</v>
          </cell>
          <cell r="BA68" t="str">
            <v>029001</v>
          </cell>
          <cell r="BB68">
            <v>514</v>
          </cell>
          <cell r="BC68" t="str">
            <v>028004</v>
          </cell>
          <cell r="BD68">
            <v>175</v>
          </cell>
          <cell r="BE68" t="str">
            <v>028004</v>
          </cell>
          <cell r="BF68">
            <v>152</v>
          </cell>
          <cell r="BG68" t="str">
            <v>028004</v>
          </cell>
          <cell r="BH68">
            <v>166</v>
          </cell>
          <cell r="BI68" t="str">
            <v>028002</v>
          </cell>
          <cell r="BJ68">
            <v>127</v>
          </cell>
          <cell r="BK68" t="str">
            <v>028002</v>
          </cell>
          <cell r="BL68">
            <v>132</v>
          </cell>
          <cell r="BM68" t="str">
            <v>028002</v>
          </cell>
          <cell r="BN68">
            <v>152</v>
          </cell>
          <cell r="BO68" t="str">
            <v>026001</v>
          </cell>
          <cell r="BP68">
            <v>198</v>
          </cell>
          <cell r="BQ68" t="str">
            <v>026001</v>
          </cell>
          <cell r="BR68">
            <v>175</v>
          </cell>
          <cell r="BS68" t="str">
            <v>026002</v>
          </cell>
          <cell r="BT68">
            <v>101</v>
          </cell>
          <cell r="BU68" t="str">
            <v>026004</v>
          </cell>
          <cell r="BV68">
            <v>67</v>
          </cell>
          <cell r="BW68" t="str">
            <v>026002</v>
          </cell>
          <cell r="BX68">
            <v>97</v>
          </cell>
          <cell r="BY68" t="str">
            <v>026004</v>
          </cell>
          <cell r="BZ68">
            <v>65</v>
          </cell>
          <cell r="CA68" t="str">
            <v>027001</v>
          </cell>
          <cell r="CB68">
            <v>205</v>
          </cell>
          <cell r="CC68" t="str">
            <v>026005</v>
          </cell>
          <cell r="CD68">
            <v>52</v>
          </cell>
          <cell r="CE68" t="str">
            <v>026004</v>
          </cell>
          <cell r="CF68">
            <v>86</v>
          </cell>
          <cell r="CG68" t="str">
            <v>026004</v>
          </cell>
          <cell r="CH68">
            <v>43</v>
          </cell>
          <cell r="CI68" t="str">
            <v>026003</v>
          </cell>
          <cell r="CJ68">
            <v>98</v>
          </cell>
          <cell r="CK68" t="str">
            <v>027001</v>
          </cell>
          <cell r="CL68">
            <v>158</v>
          </cell>
          <cell r="CM68" t="str">
            <v>027001</v>
          </cell>
          <cell r="CN68">
            <v>208</v>
          </cell>
          <cell r="CO68" t="str">
            <v>026004</v>
          </cell>
          <cell r="CP68">
            <v>52</v>
          </cell>
          <cell r="CQ68" t="str">
            <v>027001</v>
          </cell>
          <cell r="CR68">
            <v>264</v>
          </cell>
          <cell r="CS68" t="str">
            <v>026005</v>
          </cell>
          <cell r="CT68">
            <v>39</v>
          </cell>
          <cell r="CU68" t="str">
            <v>027001</v>
          </cell>
          <cell r="CV68">
            <v>268</v>
          </cell>
          <cell r="CW68" t="str">
            <v>027000</v>
          </cell>
          <cell r="CX68">
            <v>1</v>
          </cell>
          <cell r="CY68" t="str">
            <v>027001</v>
          </cell>
          <cell r="CZ68">
            <v>277</v>
          </cell>
          <cell r="DA68" t="str">
            <v>026004</v>
          </cell>
          <cell r="DB68">
            <v>57</v>
          </cell>
          <cell r="DC68" t="str">
            <v>027001</v>
          </cell>
          <cell r="DD68">
            <v>263</v>
          </cell>
          <cell r="DE68" t="str">
            <v>026005</v>
          </cell>
          <cell r="DF68">
            <v>57</v>
          </cell>
          <cell r="DG68" t="str">
            <v>027001</v>
          </cell>
          <cell r="DH68">
            <v>298</v>
          </cell>
          <cell r="DI68" t="str">
            <v>026005</v>
          </cell>
          <cell r="DJ68">
            <v>59</v>
          </cell>
          <cell r="DK68" t="str">
            <v>027001</v>
          </cell>
          <cell r="DL68">
            <v>295</v>
          </cell>
          <cell r="DM68" t="str">
            <v>027001</v>
          </cell>
          <cell r="DN68">
            <v>230</v>
          </cell>
          <cell r="DO68" t="str">
            <v>027001</v>
          </cell>
          <cell r="DP68">
            <v>340</v>
          </cell>
          <cell r="DQ68" t="str">
            <v>027001</v>
          </cell>
          <cell r="DR68">
            <v>290</v>
          </cell>
          <cell r="DS68" t="str">
            <v>026005</v>
          </cell>
          <cell r="DT68">
            <v>125</v>
          </cell>
          <cell r="DU68" t="str">
            <v>026005</v>
          </cell>
          <cell r="DV68">
            <v>78</v>
          </cell>
          <cell r="DW68" t="str">
            <v>027001</v>
          </cell>
          <cell r="DX68">
            <v>393</v>
          </cell>
          <cell r="DY68" t="str">
            <v>027000</v>
          </cell>
          <cell r="DZ68">
            <v>1</v>
          </cell>
          <cell r="EA68" t="str">
            <v>027001</v>
          </cell>
          <cell r="EB68">
            <v>467</v>
          </cell>
          <cell r="EC68" t="str">
            <v>027001</v>
          </cell>
          <cell r="ED68">
            <v>366</v>
          </cell>
          <cell r="EE68" t="str">
            <v>027001</v>
          </cell>
          <cell r="EF68">
            <v>468</v>
          </cell>
          <cell r="EG68" t="str">
            <v>026004</v>
          </cell>
          <cell r="EH68">
            <v>104</v>
          </cell>
          <cell r="EI68" t="str">
            <v>027001</v>
          </cell>
          <cell r="EJ68">
            <v>430</v>
          </cell>
          <cell r="EK68" t="str">
            <v>027001</v>
          </cell>
          <cell r="EL68">
            <v>432</v>
          </cell>
          <cell r="EM68" t="str">
            <v>027001</v>
          </cell>
          <cell r="EN68">
            <v>403</v>
          </cell>
          <cell r="EO68" t="str">
            <v>027001</v>
          </cell>
          <cell r="EP68">
            <v>369</v>
          </cell>
          <cell r="EQ68" t="str">
            <v>027001</v>
          </cell>
          <cell r="ER68">
            <v>411</v>
          </cell>
          <cell r="ES68" t="str">
            <v>026005</v>
          </cell>
          <cell r="ET68">
            <v>88</v>
          </cell>
          <cell r="EU68" t="str">
            <v>027001</v>
          </cell>
          <cell r="EV68">
            <v>378</v>
          </cell>
          <cell r="EW68" t="str">
            <v>026005</v>
          </cell>
          <cell r="EX68">
            <v>118</v>
          </cell>
          <cell r="EY68" t="str">
            <v>027002</v>
          </cell>
          <cell r="EZ68">
            <v>137</v>
          </cell>
          <cell r="FA68" t="str">
            <v>027001</v>
          </cell>
          <cell r="FB68">
            <v>338</v>
          </cell>
          <cell r="FC68" t="str">
            <v>027001</v>
          </cell>
          <cell r="FD68">
            <v>328</v>
          </cell>
          <cell r="FE68" t="str">
            <v>027001</v>
          </cell>
          <cell r="FF68">
            <v>357</v>
          </cell>
          <cell r="FG68" t="str">
            <v>027001</v>
          </cell>
          <cell r="FH68">
            <v>319</v>
          </cell>
          <cell r="FI68" t="str">
            <v>027001</v>
          </cell>
          <cell r="FJ68">
            <v>365</v>
          </cell>
          <cell r="FK68" t="str">
            <v>027001</v>
          </cell>
          <cell r="FL68">
            <v>316</v>
          </cell>
          <cell r="FM68" t="str">
            <v>027001</v>
          </cell>
          <cell r="FN68">
            <v>328</v>
          </cell>
          <cell r="FO68" t="str">
            <v>027001</v>
          </cell>
          <cell r="FP68">
            <v>336</v>
          </cell>
          <cell r="FQ68" t="str">
            <v>027001</v>
          </cell>
          <cell r="FR68">
            <v>355</v>
          </cell>
          <cell r="FS68" t="str">
            <v>027001</v>
          </cell>
          <cell r="FT68">
            <v>306</v>
          </cell>
          <cell r="FU68" t="str">
            <v>027001</v>
          </cell>
          <cell r="FV68">
            <v>368</v>
          </cell>
          <cell r="FW68" t="str">
            <v>027001</v>
          </cell>
          <cell r="FX68">
            <v>322</v>
          </cell>
          <cell r="FY68" t="str">
            <v>027001</v>
          </cell>
          <cell r="FZ68">
            <v>389</v>
          </cell>
          <cell r="GA68" t="str">
            <v>026005</v>
          </cell>
          <cell r="GB68">
            <v>112</v>
          </cell>
          <cell r="GC68" t="str">
            <v>027001</v>
          </cell>
          <cell r="GD68">
            <v>366</v>
          </cell>
          <cell r="GE68" t="str">
            <v>027001</v>
          </cell>
          <cell r="GF68">
            <v>309</v>
          </cell>
          <cell r="GG68" t="str">
            <v>027001</v>
          </cell>
          <cell r="GH68">
            <v>320</v>
          </cell>
          <cell r="GI68" t="str">
            <v>027001</v>
          </cell>
          <cell r="GJ68">
            <v>316</v>
          </cell>
          <cell r="GK68" t="str">
            <v>027001</v>
          </cell>
          <cell r="GL68">
            <v>370</v>
          </cell>
          <cell r="GM68" t="str">
            <v>027001</v>
          </cell>
          <cell r="GN68">
            <v>346</v>
          </cell>
          <cell r="GO68" t="str">
            <v>027001</v>
          </cell>
          <cell r="GP68">
            <v>341</v>
          </cell>
          <cell r="GQ68" t="str">
            <v>027001</v>
          </cell>
          <cell r="GR68">
            <v>341</v>
          </cell>
          <cell r="GS68" t="str">
            <v>027001</v>
          </cell>
          <cell r="GT68">
            <v>382</v>
          </cell>
          <cell r="GU68" t="str">
            <v>027001</v>
          </cell>
          <cell r="GV68">
            <v>343</v>
          </cell>
          <cell r="GW68" t="str">
            <v>027001</v>
          </cell>
          <cell r="GX68">
            <v>380</v>
          </cell>
          <cell r="GY68" t="str">
            <v>027001</v>
          </cell>
          <cell r="GZ68">
            <v>378</v>
          </cell>
          <cell r="HA68" t="str">
            <v>027001</v>
          </cell>
          <cell r="HB68">
            <v>396</v>
          </cell>
          <cell r="HC68" t="str">
            <v>027001</v>
          </cell>
          <cell r="HD68">
            <v>406</v>
          </cell>
          <cell r="HE68" t="str">
            <v>026005</v>
          </cell>
          <cell r="HF68">
            <v>106</v>
          </cell>
          <cell r="HG68" t="str">
            <v>027001</v>
          </cell>
          <cell r="HH68">
            <v>383</v>
          </cell>
          <cell r="HI68" t="str">
            <v>027001</v>
          </cell>
          <cell r="HJ68">
            <v>419</v>
          </cell>
          <cell r="HK68" t="str">
            <v>027001</v>
          </cell>
          <cell r="HL68">
            <v>424</v>
          </cell>
          <cell r="HM68" t="str">
            <v>027001</v>
          </cell>
          <cell r="HN68">
            <v>497</v>
          </cell>
          <cell r="HO68" t="str">
            <v>027001</v>
          </cell>
          <cell r="HP68">
            <v>420</v>
          </cell>
          <cell r="HQ68" t="str">
            <v>027001</v>
          </cell>
          <cell r="HR68">
            <v>468</v>
          </cell>
          <cell r="HS68" t="str">
            <v>027001</v>
          </cell>
          <cell r="HT68">
            <v>474</v>
          </cell>
          <cell r="HU68" t="str">
            <v>027001</v>
          </cell>
          <cell r="HV68">
            <v>526</v>
          </cell>
          <cell r="HW68" t="str">
            <v>027001</v>
          </cell>
          <cell r="HX68">
            <v>463</v>
          </cell>
          <cell r="HY68" t="str">
            <v>027001</v>
          </cell>
          <cell r="HZ68">
            <v>472</v>
          </cell>
          <cell r="IA68" t="str">
            <v>027001</v>
          </cell>
          <cell r="IB68">
            <v>474</v>
          </cell>
          <cell r="IC68" t="str">
            <v>027001</v>
          </cell>
          <cell r="ID68">
            <v>554</v>
          </cell>
          <cell r="IE68" t="str">
            <v>027001</v>
          </cell>
          <cell r="IF68">
            <v>506</v>
          </cell>
          <cell r="IG68" t="str">
            <v>027001</v>
          </cell>
          <cell r="IH68">
            <v>527</v>
          </cell>
          <cell r="II68" t="str">
            <v>027001</v>
          </cell>
          <cell r="IJ68">
            <v>521</v>
          </cell>
          <cell r="IK68" t="str">
            <v>026005</v>
          </cell>
          <cell r="IL68">
            <v>172</v>
          </cell>
          <cell r="IM68" t="str">
            <v>027001</v>
          </cell>
          <cell r="IN68">
            <v>429</v>
          </cell>
          <cell r="IO68" t="str">
            <v>027001</v>
          </cell>
          <cell r="IP68">
            <v>496</v>
          </cell>
          <cell r="IQ68" t="str">
            <v>027001</v>
          </cell>
          <cell r="IR68">
            <v>404</v>
          </cell>
          <cell r="IS68" t="str">
            <v>027001</v>
          </cell>
          <cell r="IT68">
            <v>541</v>
          </cell>
          <cell r="IU68" t="str">
            <v>027001</v>
          </cell>
          <cell r="IV68">
            <v>362</v>
          </cell>
          <cell r="IW68" t="str">
            <v>027001</v>
          </cell>
          <cell r="IX68">
            <v>479</v>
          </cell>
          <cell r="IY68" t="str">
            <v>027001</v>
          </cell>
          <cell r="IZ68">
            <v>323</v>
          </cell>
          <cell r="JA68" t="str">
            <v>027001</v>
          </cell>
          <cell r="JB68">
            <v>460</v>
          </cell>
          <cell r="JC68" t="str">
            <v>027002</v>
          </cell>
          <cell r="JD68">
            <v>154</v>
          </cell>
          <cell r="JE68" t="str">
            <v>027001</v>
          </cell>
          <cell r="JF68">
            <v>442</v>
          </cell>
          <cell r="JG68" t="str">
            <v>027002</v>
          </cell>
          <cell r="JH68">
            <v>124</v>
          </cell>
          <cell r="JI68" t="str">
            <v>027001</v>
          </cell>
          <cell r="JJ68">
            <v>389</v>
          </cell>
          <cell r="JK68" t="str">
            <v>027001</v>
          </cell>
          <cell r="JL68">
            <v>245</v>
          </cell>
          <cell r="JM68" t="str">
            <v>027001</v>
          </cell>
          <cell r="JN68">
            <v>373</v>
          </cell>
          <cell r="JO68" t="str">
            <v>027001</v>
          </cell>
          <cell r="JP68">
            <v>244</v>
          </cell>
          <cell r="JQ68" t="str">
            <v>027001</v>
          </cell>
          <cell r="JR68">
            <v>370</v>
          </cell>
          <cell r="JS68" t="str">
            <v>027001</v>
          </cell>
          <cell r="JT68">
            <v>212</v>
          </cell>
          <cell r="JU68" t="str">
            <v>027002</v>
          </cell>
          <cell r="JV68">
            <v>161</v>
          </cell>
          <cell r="JW68" t="str">
            <v>027002</v>
          </cell>
          <cell r="JX68">
            <v>89</v>
          </cell>
          <cell r="JY68" t="str">
            <v>027002</v>
          </cell>
          <cell r="JZ68">
            <v>142</v>
          </cell>
          <cell r="KA68" t="str">
            <v>027002</v>
          </cell>
          <cell r="KB68">
            <v>81</v>
          </cell>
          <cell r="KC68" t="str">
            <v>027002</v>
          </cell>
          <cell r="KD68">
            <v>141</v>
          </cell>
          <cell r="KE68" t="str">
            <v>027002</v>
          </cell>
          <cell r="KF68">
            <v>64</v>
          </cell>
          <cell r="KG68" t="str">
            <v>027002</v>
          </cell>
          <cell r="KH68">
            <v>106</v>
          </cell>
          <cell r="KI68" t="str">
            <v>027002</v>
          </cell>
          <cell r="KJ68">
            <v>52</v>
          </cell>
          <cell r="KK68" t="str">
            <v>027002</v>
          </cell>
          <cell r="KL68">
            <v>109</v>
          </cell>
          <cell r="KM68" t="str">
            <v>027002</v>
          </cell>
          <cell r="KN68">
            <v>45</v>
          </cell>
          <cell r="KO68" t="str">
            <v>027002</v>
          </cell>
          <cell r="KP68">
            <v>95</v>
          </cell>
          <cell r="KQ68" t="str">
            <v>027002</v>
          </cell>
          <cell r="KR68">
            <v>34</v>
          </cell>
          <cell r="KS68" t="str">
            <v>027002</v>
          </cell>
          <cell r="KT68">
            <v>49</v>
          </cell>
          <cell r="KU68" t="str">
            <v>027002</v>
          </cell>
          <cell r="KV68">
            <v>16</v>
          </cell>
          <cell r="KW68" t="str">
            <v>027002</v>
          </cell>
          <cell r="KX68">
            <v>31</v>
          </cell>
          <cell r="KY68" t="str">
            <v>027002</v>
          </cell>
          <cell r="KZ68">
            <v>27</v>
          </cell>
          <cell r="LA68" t="str">
            <v>027002</v>
          </cell>
          <cell r="LB68">
            <v>43</v>
          </cell>
          <cell r="LC68" t="str">
            <v>027002</v>
          </cell>
          <cell r="LD68">
            <v>32</v>
          </cell>
          <cell r="LE68" t="str">
            <v>027002</v>
          </cell>
          <cell r="LF68">
            <v>54</v>
          </cell>
          <cell r="LG68" t="str">
            <v>027002</v>
          </cell>
          <cell r="LH68">
            <v>47</v>
          </cell>
          <cell r="LI68" t="str">
            <v>027002</v>
          </cell>
          <cell r="LJ68">
            <v>104</v>
          </cell>
          <cell r="LK68" t="str">
            <v>027002</v>
          </cell>
          <cell r="LL68">
            <v>53</v>
          </cell>
          <cell r="LM68" t="str">
            <v>027002</v>
          </cell>
          <cell r="LN68">
            <v>122</v>
          </cell>
          <cell r="LO68" t="str">
            <v>027002</v>
          </cell>
          <cell r="LP68">
            <v>43</v>
          </cell>
          <cell r="LQ68" t="str">
            <v>027002</v>
          </cell>
          <cell r="LR68">
            <v>134</v>
          </cell>
          <cell r="LS68" t="str">
            <v>027002</v>
          </cell>
          <cell r="LT68">
            <v>40</v>
          </cell>
          <cell r="LU68" t="str">
            <v>027002</v>
          </cell>
          <cell r="LV68">
            <v>120</v>
          </cell>
          <cell r="LW68" t="str">
            <v>027002</v>
          </cell>
          <cell r="LX68">
            <v>26</v>
          </cell>
          <cell r="LY68" t="str">
            <v>027002</v>
          </cell>
          <cell r="LZ68">
            <v>85</v>
          </cell>
          <cell r="MA68" t="str">
            <v>027002</v>
          </cell>
          <cell r="MB68">
            <v>35</v>
          </cell>
          <cell r="MC68" t="str">
            <v>027002</v>
          </cell>
          <cell r="MD68">
            <v>114</v>
          </cell>
          <cell r="ME68" t="str">
            <v>027002</v>
          </cell>
          <cell r="MF68">
            <v>20</v>
          </cell>
          <cell r="MG68" t="str">
            <v>027002</v>
          </cell>
          <cell r="MH68">
            <v>74</v>
          </cell>
          <cell r="MI68" t="str">
            <v>027002</v>
          </cell>
          <cell r="MJ68">
            <v>18</v>
          </cell>
          <cell r="MK68" t="str">
            <v>027002</v>
          </cell>
          <cell r="ML68">
            <v>58</v>
          </cell>
          <cell r="MM68" t="str">
            <v>027002</v>
          </cell>
          <cell r="MN68">
            <v>16</v>
          </cell>
          <cell r="MO68" t="str">
            <v>027002</v>
          </cell>
          <cell r="MP68">
            <v>39</v>
          </cell>
          <cell r="MQ68" t="str">
            <v>027002</v>
          </cell>
          <cell r="MR68">
            <v>11</v>
          </cell>
          <cell r="MS68" t="str">
            <v>027002</v>
          </cell>
          <cell r="MT68">
            <v>34</v>
          </cell>
          <cell r="MU68" t="str">
            <v>027002</v>
          </cell>
          <cell r="MV68">
            <v>9</v>
          </cell>
          <cell r="MW68" t="str">
            <v>027002</v>
          </cell>
          <cell r="MX68">
            <v>31</v>
          </cell>
          <cell r="MY68" t="str">
            <v>027002</v>
          </cell>
          <cell r="MZ68">
            <v>5</v>
          </cell>
          <cell r="NA68" t="str">
            <v>027002</v>
          </cell>
          <cell r="NB68">
            <v>33</v>
          </cell>
          <cell r="NC68" t="str">
            <v>027002</v>
          </cell>
          <cell r="ND68">
            <v>10</v>
          </cell>
          <cell r="NE68" t="str">
            <v>027002</v>
          </cell>
          <cell r="NF68">
            <v>33</v>
          </cell>
          <cell r="NG68" t="str">
            <v>027002</v>
          </cell>
          <cell r="NH68">
            <v>6</v>
          </cell>
          <cell r="NI68" t="str">
            <v>028000</v>
          </cell>
          <cell r="NJ68">
            <v>41</v>
          </cell>
          <cell r="NK68" t="str">
            <v>027002</v>
          </cell>
          <cell r="NL68">
            <v>4</v>
          </cell>
          <cell r="NM68" t="str">
            <v>028002</v>
          </cell>
          <cell r="NN68">
            <v>11</v>
          </cell>
          <cell r="NQ68" t="str">
            <v>028000</v>
          </cell>
          <cell r="NR68">
            <v>14</v>
          </cell>
          <cell r="NU68" t="str">
            <v>029100</v>
          </cell>
          <cell r="NV68">
            <v>9</v>
          </cell>
        </row>
        <row r="69">
          <cell r="C69" t="str">
            <v>029400</v>
          </cell>
          <cell r="D69">
            <v>640</v>
          </cell>
          <cell r="E69" t="str">
            <v>029400</v>
          </cell>
          <cell r="F69">
            <v>659</v>
          </cell>
          <cell r="G69" t="str">
            <v>029400</v>
          </cell>
          <cell r="H69">
            <v>732</v>
          </cell>
          <cell r="I69" t="str">
            <v>029400</v>
          </cell>
          <cell r="J69">
            <v>729</v>
          </cell>
          <cell r="K69" t="str">
            <v>029400</v>
          </cell>
          <cell r="L69">
            <v>738</v>
          </cell>
          <cell r="M69" t="str">
            <v>029400</v>
          </cell>
          <cell r="N69">
            <v>675</v>
          </cell>
          <cell r="O69" t="str">
            <v>029400</v>
          </cell>
          <cell r="P69">
            <v>783</v>
          </cell>
          <cell r="Q69" t="str">
            <v>029400</v>
          </cell>
          <cell r="R69">
            <v>749</v>
          </cell>
          <cell r="S69" t="str">
            <v>029400</v>
          </cell>
          <cell r="T69">
            <v>879</v>
          </cell>
          <cell r="U69" t="str">
            <v>029400</v>
          </cell>
          <cell r="V69">
            <v>842</v>
          </cell>
          <cell r="W69" t="str">
            <v>029400</v>
          </cell>
          <cell r="X69">
            <v>893</v>
          </cell>
          <cell r="Y69" t="str">
            <v>029400</v>
          </cell>
          <cell r="Z69">
            <v>841</v>
          </cell>
          <cell r="AA69" t="str">
            <v>029400</v>
          </cell>
          <cell r="AB69">
            <v>921</v>
          </cell>
          <cell r="AC69" t="str">
            <v>029001</v>
          </cell>
          <cell r="AD69">
            <v>537</v>
          </cell>
          <cell r="AE69" t="str">
            <v>029400</v>
          </cell>
          <cell r="AF69">
            <v>891</v>
          </cell>
          <cell r="AG69" t="str">
            <v>029400</v>
          </cell>
          <cell r="AH69">
            <v>798</v>
          </cell>
          <cell r="AI69" t="str">
            <v>029400</v>
          </cell>
          <cell r="AJ69">
            <v>777</v>
          </cell>
          <cell r="AK69" t="str">
            <v>029400</v>
          </cell>
          <cell r="AL69">
            <v>748</v>
          </cell>
          <cell r="AM69" t="str">
            <v>029400</v>
          </cell>
          <cell r="AN69">
            <v>754</v>
          </cell>
          <cell r="AO69" t="str">
            <v>029400</v>
          </cell>
          <cell r="AP69">
            <v>687</v>
          </cell>
          <cell r="AQ69" t="str">
            <v>029400</v>
          </cell>
          <cell r="AR69">
            <v>733</v>
          </cell>
          <cell r="AS69" t="str">
            <v>029400</v>
          </cell>
          <cell r="AT69">
            <v>656</v>
          </cell>
          <cell r="AU69" t="str">
            <v>029400</v>
          </cell>
          <cell r="AV69">
            <v>694</v>
          </cell>
          <cell r="AW69" t="str">
            <v>029400</v>
          </cell>
          <cell r="AX69">
            <v>640</v>
          </cell>
          <cell r="AY69" t="str">
            <v>029400</v>
          </cell>
          <cell r="AZ69">
            <v>622</v>
          </cell>
          <cell r="BA69" t="str">
            <v>029400</v>
          </cell>
          <cell r="BB69">
            <v>590</v>
          </cell>
          <cell r="BC69" t="str">
            <v>029001</v>
          </cell>
          <cell r="BD69">
            <v>589</v>
          </cell>
          <cell r="BE69" t="str">
            <v>029001</v>
          </cell>
          <cell r="BF69">
            <v>526</v>
          </cell>
          <cell r="BG69" t="str">
            <v>029001</v>
          </cell>
          <cell r="BH69">
            <v>481</v>
          </cell>
          <cell r="BI69" t="str">
            <v>028004</v>
          </cell>
          <cell r="BJ69">
            <v>122</v>
          </cell>
          <cell r="BK69" t="str">
            <v>028004</v>
          </cell>
          <cell r="BL69">
            <v>150</v>
          </cell>
          <cell r="BM69" t="str">
            <v>028004</v>
          </cell>
          <cell r="BN69">
            <v>135</v>
          </cell>
          <cell r="BO69" t="str">
            <v>026002</v>
          </cell>
          <cell r="BP69">
            <v>139</v>
          </cell>
          <cell r="BQ69" t="str">
            <v>026002</v>
          </cell>
          <cell r="BR69">
            <v>94</v>
          </cell>
          <cell r="BS69" t="str">
            <v>026003</v>
          </cell>
          <cell r="BT69">
            <v>89</v>
          </cell>
          <cell r="BU69" t="str">
            <v>026005</v>
          </cell>
          <cell r="BV69">
            <v>74</v>
          </cell>
          <cell r="BW69" t="str">
            <v>026003</v>
          </cell>
          <cell r="BX69">
            <v>96</v>
          </cell>
          <cell r="BY69" t="str">
            <v>026005</v>
          </cell>
          <cell r="BZ69">
            <v>67</v>
          </cell>
          <cell r="CA69" t="str">
            <v>027002</v>
          </cell>
          <cell r="CB69">
            <v>115</v>
          </cell>
          <cell r="CC69" t="str">
            <v>027001</v>
          </cell>
          <cell r="CD69">
            <v>148</v>
          </cell>
          <cell r="CE69" t="str">
            <v>026005</v>
          </cell>
          <cell r="CF69">
            <v>89</v>
          </cell>
          <cell r="CG69" t="str">
            <v>026005</v>
          </cell>
          <cell r="CH69">
            <v>58</v>
          </cell>
          <cell r="CI69" t="str">
            <v>026004</v>
          </cell>
          <cell r="CJ69">
            <v>91</v>
          </cell>
          <cell r="CK69" t="str">
            <v>027002</v>
          </cell>
          <cell r="CL69">
            <v>73</v>
          </cell>
          <cell r="CM69" t="str">
            <v>027002</v>
          </cell>
          <cell r="CN69">
            <v>133</v>
          </cell>
          <cell r="CO69" t="str">
            <v>026005</v>
          </cell>
          <cell r="CP69">
            <v>38</v>
          </cell>
          <cell r="CQ69" t="str">
            <v>027002</v>
          </cell>
          <cell r="CR69">
            <v>134</v>
          </cell>
          <cell r="CS69" t="str">
            <v>027000</v>
          </cell>
          <cell r="CT69">
            <v>1</v>
          </cell>
          <cell r="CU69" t="str">
            <v>027002</v>
          </cell>
          <cell r="CV69">
            <v>112</v>
          </cell>
          <cell r="CW69" t="str">
            <v>027001</v>
          </cell>
          <cell r="CX69">
            <v>180</v>
          </cell>
          <cell r="CY69" t="str">
            <v>027002</v>
          </cell>
          <cell r="CZ69">
            <v>127</v>
          </cell>
          <cell r="DA69" t="str">
            <v>026005</v>
          </cell>
          <cell r="DB69">
            <v>64</v>
          </cell>
          <cell r="DC69" t="str">
            <v>027002</v>
          </cell>
          <cell r="DD69">
            <v>123</v>
          </cell>
          <cell r="DE69" t="str">
            <v>027001</v>
          </cell>
          <cell r="DF69">
            <v>220</v>
          </cell>
          <cell r="DG69" t="str">
            <v>027002</v>
          </cell>
          <cell r="DH69">
            <v>138</v>
          </cell>
          <cell r="DI69" t="str">
            <v>027001</v>
          </cell>
          <cell r="DJ69">
            <v>248</v>
          </cell>
          <cell r="DK69" t="str">
            <v>027002</v>
          </cell>
          <cell r="DL69">
            <v>171</v>
          </cell>
          <cell r="DM69" t="str">
            <v>027002</v>
          </cell>
          <cell r="DN69">
            <v>119</v>
          </cell>
          <cell r="DO69" t="str">
            <v>027002</v>
          </cell>
          <cell r="DP69">
            <v>164</v>
          </cell>
          <cell r="DQ69" t="str">
            <v>027002</v>
          </cell>
          <cell r="DR69">
            <v>142</v>
          </cell>
          <cell r="DS69" t="str">
            <v>027001</v>
          </cell>
          <cell r="DT69">
            <v>416</v>
          </cell>
          <cell r="DU69" t="str">
            <v>027001</v>
          </cell>
          <cell r="DV69">
            <v>351</v>
          </cell>
          <cell r="DW69" t="str">
            <v>027002</v>
          </cell>
          <cell r="DX69">
            <v>194</v>
          </cell>
          <cell r="DY69" t="str">
            <v>027001</v>
          </cell>
          <cell r="DZ69">
            <v>362</v>
          </cell>
          <cell r="EA69" t="str">
            <v>027002</v>
          </cell>
          <cell r="EB69">
            <v>183</v>
          </cell>
          <cell r="EC69" t="str">
            <v>027002</v>
          </cell>
          <cell r="ED69">
            <v>181</v>
          </cell>
          <cell r="EE69" t="str">
            <v>027002</v>
          </cell>
          <cell r="EF69">
            <v>202</v>
          </cell>
          <cell r="EG69" t="str">
            <v>026005</v>
          </cell>
          <cell r="EH69">
            <v>103</v>
          </cell>
          <cell r="EI69" t="str">
            <v>027002</v>
          </cell>
          <cell r="EJ69">
            <v>191</v>
          </cell>
          <cell r="EK69" t="str">
            <v>027002</v>
          </cell>
          <cell r="EL69">
            <v>153</v>
          </cell>
          <cell r="EM69" t="str">
            <v>027002</v>
          </cell>
          <cell r="EN69">
            <v>158</v>
          </cell>
          <cell r="EO69" t="str">
            <v>027002</v>
          </cell>
          <cell r="EP69">
            <v>140</v>
          </cell>
          <cell r="EQ69" t="str">
            <v>027002</v>
          </cell>
          <cell r="ER69">
            <v>160</v>
          </cell>
          <cell r="ES69" t="str">
            <v>027001</v>
          </cell>
          <cell r="ET69">
            <v>367</v>
          </cell>
          <cell r="EU69" t="str">
            <v>027002</v>
          </cell>
          <cell r="EV69">
            <v>147</v>
          </cell>
          <cell r="EW69" t="str">
            <v>027001</v>
          </cell>
          <cell r="EX69">
            <v>396</v>
          </cell>
          <cell r="EY69" t="str">
            <v>028000</v>
          </cell>
          <cell r="EZ69">
            <v>1062</v>
          </cell>
          <cell r="FA69" t="str">
            <v>027002</v>
          </cell>
          <cell r="FB69">
            <v>135</v>
          </cell>
          <cell r="FC69" t="str">
            <v>027002</v>
          </cell>
          <cell r="FD69">
            <v>117</v>
          </cell>
          <cell r="FE69" t="str">
            <v>027002</v>
          </cell>
          <cell r="FF69">
            <v>155</v>
          </cell>
          <cell r="FG69" t="str">
            <v>027002</v>
          </cell>
          <cell r="FH69">
            <v>124</v>
          </cell>
          <cell r="FI69" t="str">
            <v>027002</v>
          </cell>
          <cell r="FJ69">
            <v>154</v>
          </cell>
          <cell r="FK69" t="str">
            <v>027002</v>
          </cell>
          <cell r="FL69">
            <v>149</v>
          </cell>
          <cell r="FM69" t="str">
            <v>027002</v>
          </cell>
          <cell r="FN69">
            <v>164</v>
          </cell>
          <cell r="FO69" t="str">
            <v>027002</v>
          </cell>
          <cell r="FP69">
            <v>124</v>
          </cell>
          <cell r="FQ69" t="str">
            <v>027002</v>
          </cell>
          <cell r="FR69">
            <v>143</v>
          </cell>
          <cell r="FS69" t="str">
            <v>027002</v>
          </cell>
          <cell r="FT69">
            <v>131</v>
          </cell>
          <cell r="FU69" t="str">
            <v>027002</v>
          </cell>
          <cell r="FV69">
            <v>160</v>
          </cell>
          <cell r="FW69" t="str">
            <v>027002</v>
          </cell>
          <cell r="FX69">
            <v>169</v>
          </cell>
          <cell r="FY69" t="str">
            <v>027002</v>
          </cell>
          <cell r="FZ69">
            <v>155</v>
          </cell>
          <cell r="GA69" t="str">
            <v>027001</v>
          </cell>
          <cell r="GB69">
            <v>351</v>
          </cell>
          <cell r="GC69" t="str">
            <v>027002</v>
          </cell>
          <cell r="GD69">
            <v>150</v>
          </cell>
          <cell r="GE69" t="str">
            <v>027002</v>
          </cell>
          <cell r="GF69">
            <v>147</v>
          </cell>
          <cell r="GG69" t="str">
            <v>027002</v>
          </cell>
          <cell r="GH69">
            <v>164</v>
          </cell>
          <cell r="GI69" t="str">
            <v>027002</v>
          </cell>
          <cell r="GJ69">
            <v>141</v>
          </cell>
          <cell r="GK69" t="str">
            <v>027002</v>
          </cell>
          <cell r="GL69">
            <v>162</v>
          </cell>
          <cell r="GM69" t="str">
            <v>027002</v>
          </cell>
          <cell r="GN69">
            <v>162</v>
          </cell>
          <cell r="GO69" t="str">
            <v>027002</v>
          </cell>
          <cell r="GP69">
            <v>202</v>
          </cell>
          <cell r="GQ69" t="str">
            <v>027002</v>
          </cell>
          <cell r="GR69">
            <v>194</v>
          </cell>
          <cell r="GS69" t="str">
            <v>027002</v>
          </cell>
          <cell r="GT69">
            <v>186</v>
          </cell>
          <cell r="GU69" t="str">
            <v>027002</v>
          </cell>
          <cell r="GV69">
            <v>205</v>
          </cell>
          <cell r="GW69" t="str">
            <v>027002</v>
          </cell>
          <cell r="GX69">
            <v>196</v>
          </cell>
          <cell r="GY69" t="str">
            <v>027002</v>
          </cell>
          <cell r="GZ69">
            <v>197</v>
          </cell>
          <cell r="HA69" t="str">
            <v>027002</v>
          </cell>
          <cell r="HB69">
            <v>201</v>
          </cell>
          <cell r="HC69" t="str">
            <v>027002</v>
          </cell>
          <cell r="HD69">
            <v>195</v>
          </cell>
          <cell r="HE69" t="str">
            <v>027001</v>
          </cell>
          <cell r="HF69">
            <v>407</v>
          </cell>
          <cell r="HG69" t="str">
            <v>027002</v>
          </cell>
          <cell r="HH69">
            <v>208</v>
          </cell>
          <cell r="HI69" t="str">
            <v>027002</v>
          </cell>
          <cell r="HJ69">
            <v>195</v>
          </cell>
          <cell r="HK69" t="str">
            <v>027002</v>
          </cell>
          <cell r="HL69">
            <v>215</v>
          </cell>
          <cell r="HM69" t="str">
            <v>027002</v>
          </cell>
          <cell r="HN69">
            <v>253</v>
          </cell>
          <cell r="HO69" t="str">
            <v>027002</v>
          </cell>
          <cell r="HP69">
            <v>213</v>
          </cell>
          <cell r="HQ69" t="str">
            <v>027002</v>
          </cell>
          <cell r="HR69">
            <v>246</v>
          </cell>
          <cell r="HS69" t="str">
            <v>027002</v>
          </cell>
          <cell r="HT69">
            <v>231</v>
          </cell>
          <cell r="HU69" t="str">
            <v>027002</v>
          </cell>
          <cell r="HV69">
            <v>223</v>
          </cell>
          <cell r="HW69" t="str">
            <v>027002</v>
          </cell>
          <cell r="HX69">
            <v>226</v>
          </cell>
          <cell r="HY69" t="str">
            <v>027002</v>
          </cell>
          <cell r="HZ69">
            <v>259</v>
          </cell>
          <cell r="IA69" t="str">
            <v>027002</v>
          </cell>
          <cell r="IB69">
            <v>246</v>
          </cell>
          <cell r="IC69" t="str">
            <v>027002</v>
          </cell>
          <cell r="ID69">
            <v>261</v>
          </cell>
          <cell r="IE69" t="str">
            <v>027002</v>
          </cell>
          <cell r="IF69">
            <v>269</v>
          </cell>
          <cell r="IG69" t="str">
            <v>027002</v>
          </cell>
          <cell r="IH69">
            <v>241</v>
          </cell>
          <cell r="II69" t="str">
            <v>027002</v>
          </cell>
          <cell r="IJ69">
            <v>227</v>
          </cell>
          <cell r="IK69" t="str">
            <v>027001</v>
          </cell>
          <cell r="IL69">
            <v>561</v>
          </cell>
          <cell r="IM69" t="str">
            <v>027002</v>
          </cell>
          <cell r="IN69">
            <v>208</v>
          </cell>
          <cell r="IO69" t="str">
            <v>027002</v>
          </cell>
          <cell r="IP69">
            <v>194</v>
          </cell>
          <cell r="IQ69" t="str">
            <v>027002</v>
          </cell>
          <cell r="IR69">
            <v>210</v>
          </cell>
          <cell r="IS69" t="str">
            <v>027002</v>
          </cell>
          <cell r="IT69">
            <v>238</v>
          </cell>
          <cell r="IU69" t="str">
            <v>027002</v>
          </cell>
          <cell r="IV69">
            <v>174</v>
          </cell>
          <cell r="IW69" t="str">
            <v>027002</v>
          </cell>
          <cell r="IX69">
            <v>262</v>
          </cell>
          <cell r="IY69" t="str">
            <v>027002</v>
          </cell>
          <cell r="IZ69">
            <v>149</v>
          </cell>
          <cell r="JA69" t="str">
            <v>027002</v>
          </cell>
          <cell r="JB69">
            <v>178</v>
          </cell>
          <cell r="JC69" t="str">
            <v>028000</v>
          </cell>
          <cell r="JD69">
            <v>549</v>
          </cell>
          <cell r="JE69" t="str">
            <v>027002</v>
          </cell>
          <cell r="JF69">
            <v>174</v>
          </cell>
          <cell r="JG69" t="str">
            <v>027100</v>
          </cell>
          <cell r="JH69">
            <v>1</v>
          </cell>
          <cell r="JI69" t="str">
            <v>027002</v>
          </cell>
          <cell r="JJ69">
            <v>180</v>
          </cell>
          <cell r="JK69" t="str">
            <v>027002</v>
          </cell>
          <cell r="JL69">
            <v>107</v>
          </cell>
          <cell r="JM69" t="str">
            <v>027002</v>
          </cell>
          <cell r="JN69">
            <v>157</v>
          </cell>
          <cell r="JO69" t="str">
            <v>027002</v>
          </cell>
          <cell r="JP69">
            <v>108</v>
          </cell>
          <cell r="JQ69" t="str">
            <v>027002</v>
          </cell>
          <cell r="JR69">
            <v>165</v>
          </cell>
          <cell r="JS69" t="str">
            <v>027002</v>
          </cell>
          <cell r="JT69">
            <v>101</v>
          </cell>
          <cell r="JU69" t="str">
            <v>028000</v>
          </cell>
          <cell r="JV69">
            <v>691</v>
          </cell>
          <cell r="JW69" t="str">
            <v>028000</v>
          </cell>
          <cell r="JX69">
            <v>315</v>
          </cell>
          <cell r="JY69" t="str">
            <v>028000</v>
          </cell>
          <cell r="JZ69">
            <v>666</v>
          </cell>
          <cell r="KA69" t="str">
            <v>028000</v>
          </cell>
          <cell r="KB69">
            <v>296</v>
          </cell>
          <cell r="KC69" t="str">
            <v>028000</v>
          </cell>
          <cell r="KD69">
            <v>681</v>
          </cell>
          <cell r="KE69" t="str">
            <v>028000</v>
          </cell>
          <cell r="KF69">
            <v>230</v>
          </cell>
          <cell r="KG69" t="str">
            <v>028000</v>
          </cell>
          <cell r="KH69">
            <v>576</v>
          </cell>
          <cell r="KI69" t="str">
            <v>028000</v>
          </cell>
          <cell r="KJ69">
            <v>246</v>
          </cell>
          <cell r="KK69" t="str">
            <v>028000</v>
          </cell>
          <cell r="KL69">
            <v>542</v>
          </cell>
          <cell r="KM69" t="str">
            <v>028000</v>
          </cell>
          <cell r="KN69">
            <v>182</v>
          </cell>
          <cell r="KO69" t="str">
            <v>028000</v>
          </cell>
          <cell r="KP69">
            <v>510</v>
          </cell>
          <cell r="KQ69" t="str">
            <v>028000</v>
          </cell>
          <cell r="KR69">
            <v>87</v>
          </cell>
          <cell r="KS69" t="str">
            <v>028000</v>
          </cell>
          <cell r="KT69">
            <v>251</v>
          </cell>
          <cell r="KU69" t="str">
            <v>028000</v>
          </cell>
          <cell r="KV69">
            <v>72</v>
          </cell>
          <cell r="KW69" t="str">
            <v>028000</v>
          </cell>
          <cell r="KX69">
            <v>180</v>
          </cell>
          <cell r="KY69" t="str">
            <v>028000</v>
          </cell>
          <cell r="KZ69">
            <v>75</v>
          </cell>
          <cell r="LA69" t="str">
            <v>028000</v>
          </cell>
          <cell r="LB69">
            <v>209</v>
          </cell>
          <cell r="LC69" t="str">
            <v>028000</v>
          </cell>
          <cell r="LD69">
            <v>101</v>
          </cell>
          <cell r="LE69" t="str">
            <v>028000</v>
          </cell>
          <cell r="LF69">
            <v>278</v>
          </cell>
          <cell r="LG69" t="str">
            <v>028000</v>
          </cell>
          <cell r="LH69">
            <v>145</v>
          </cell>
          <cell r="LI69" t="str">
            <v>028000</v>
          </cell>
          <cell r="LJ69">
            <v>426</v>
          </cell>
          <cell r="LK69" t="str">
            <v>028000</v>
          </cell>
          <cell r="LL69">
            <v>145</v>
          </cell>
          <cell r="LM69" t="str">
            <v>028000</v>
          </cell>
          <cell r="LN69">
            <v>425</v>
          </cell>
          <cell r="LO69" t="str">
            <v>028000</v>
          </cell>
          <cell r="LP69">
            <v>162</v>
          </cell>
          <cell r="LQ69" t="str">
            <v>028000</v>
          </cell>
          <cell r="LR69">
            <v>465</v>
          </cell>
          <cell r="LS69" t="str">
            <v>028000</v>
          </cell>
          <cell r="LT69">
            <v>109</v>
          </cell>
          <cell r="LU69" t="str">
            <v>028000</v>
          </cell>
          <cell r="LV69">
            <v>415</v>
          </cell>
          <cell r="LW69" t="str">
            <v>028000</v>
          </cell>
          <cell r="LX69">
            <v>97</v>
          </cell>
          <cell r="LY69" t="str">
            <v>028000</v>
          </cell>
          <cell r="LZ69">
            <v>334</v>
          </cell>
          <cell r="MA69" t="str">
            <v>028000</v>
          </cell>
          <cell r="MB69">
            <v>65</v>
          </cell>
          <cell r="MC69" t="str">
            <v>028000</v>
          </cell>
          <cell r="MD69">
            <v>287</v>
          </cell>
          <cell r="ME69" t="str">
            <v>028000</v>
          </cell>
          <cell r="MF69">
            <v>69</v>
          </cell>
          <cell r="MG69" t="str">
            <v>028000</v>
          </cell>
          <cell r="MH69">
            <v>229</v>
          </cell>
          <cell r="MI69" t="str">
            <v>028000</v>
          </cell>
          <cell r="MJ69">
            <v>40</v>
          </cell>
          <cell r="MK69" t="str">
            <v>028000</v>
          </cell>
          <cell r="ML69">
            <v>160</v>
          </cell>
          <cell r="MM69" t="str">
            <v>028000</v>
          </cell>
          <cell r="MN69">
            <v>53</v>
          </cell>
          <cell r="MO69" t="str">
            <v>028000</v>
          </cell>
          <cell r="MP69">
            <v>131</v>
          </cell>
          <cell r="MQ69" t="str">
            <v>028000</v>
          </cell>
          <cell r="MR69">
            <v>35</v>
          </cell>
          <cell r="MS69" t="str">
            <v>028000</v>
          </cell>
          <cell r="MT69">
            <v>136</v>
          </cell>
          <cell r="MU69" t="str">
            <v>028000</v>
          </cell>
          <cell r="MV69">
            <v>17</v>
          </cell>
          <cell r="MW69" t="str">
            <v>028000</v>
          </cell>
          <cell r="MX69">
            <v>110</v>
          </cell>
          <cell r="MY69" t="str">
            <v>028000</v>
          </cell>
          <cell r="MZ69">
            <v>24</v>
          </cell>
          <cell r="NA69" t="str">
            <v>028000</v>
          </cell>
          <cell r="NB69">
            <v>88</v>
          </cell>
          <cell r="NC69" t="str">
            <v>028000</v>
          </cell>
          <cell r="ND69">
            <v>11</v>
          </cell>
          <cell r="NE69" t="str">
            <v>028000</v>
          </cell>
          <cell r="NF69">
            <v>52</v>
          </cell>
          <cell r="NG69" t="str">
            <v>028000</v>
          </cell>
          <cell r="NH69">
            <v>12</v>
          </cell>
          <cell r="NI69" t="str">
            <v>028002</v>
          </cell>
          <cell r="NJ69">
            <v>15</v>
          </cell>
          <cell r="NK69" t="str">
            <v>028000</v>
          </cell>
          <cell r="NL69">
            <v>2</v>
          </cell>
          <cell r="NM69" t="str">
            <v>028004</v>
          </cell>
          <cell r="NN69">
            <v>9</v>
          </cell>
          <cell r="NO69" t="str">
            <v>028000</v>
          </cell>
          <cell r="NP69">
            <v>4</v>
          </cell>
          <cell r="NQ69" t="str">
            <v>028002</v>
          </cell>
          <cell r="NR69">
            <v>8</v>
          </cell>
          <cell r="NU69" t="str">
            <v>029300</v>
          </cell>
          <cell r="NV69">
            <v>6</v>
          </cell>
          <cell r="NW69" t="str">
            <v>028000</v>
          </cell>
          <cell r="NX69">
            <v>2</v>
          </cell>
        </row>
        <row r="70">
          <cell r="AC70" t="str">
            <v>029400</v>
          </cell>
          <cell r="AD70">
            <v>810</v>
          </cell>
          <cell r="BC70" t="str">
            <v>029400</v>
          </cell>
          <cell r="BD70">
            <v>563</v>
          </cell>
          <cell r="BE70" t="str">
            <v>029400</v>
          </cell>
          <cell r="BF70">
            <v>566</v>
          </cell>
          <cell r="BG70" t="str">
            <v>029400</v>
          </cell>
          <cell r="BH70">
            <v>484</v>
          </cell>
          <cell r="BI70" t="str">
            <v>029001</v>
          </cell>
          <cell r="BJ70">
            <v>452</v>
          </cell>
          <cell r="BK70" t="str">
            <v>029001</v>
          </cell>
          <cell r="BL70">
            <v>449</v>
          </cell>
          <cell r="BM70" t="str">
            <v>029001</v>
          </cell>
          <cell r="BN70">
            <v>431</v>
          </cell>
          <cell r="BO70" t="str">
            <v>026003</v>
          </cell>
          <cell r="BP70">
            <v>111</v>
          </cell>
          <cell r="BQ70" t="str">
            <v>026003</v>
          </cell>
          <cell r="BR70">
            <v>106</v>
          </cell>
          <cell r="BS70" t="str">
            <v>026004</v>
          </cell>
          <cell r="BT70">
            <v>52</v>
          </cell>
          <cell r="BU70" t="str">
            <v>027000</v>
          </cell>
          <cell r="BV70">
            <v>24</v>
          </cell>
          <cell r="BW70" t="str">
            <v>026004</v>
          </cell>
          <cell r="BX70">
            <v>79</v>
          </cell>
          <cell r="BY70" t="str">
            <v>027000</v>
          </cell>
          <cell r="BZ70">
            <v>1</v>
          </cell>
          <cell r="CA70" t="str">
            <v>027100</v>
          </cell>
          <cell r="CB70">
            <v>3</v>
          </cell>
          <cell r="CC70" t="str">
            <v>027002</v>
          </cell>
          <cell r="CD70">
            <v>59</v>
          </cell>
          <cell r="CE70" t="str">
            <v>027001</v>
          </cell>
          <cell r="CF70">
            <v>164</v>
          </cell>
          <cell r="CG70" t="str">
            <v>027001</v>
          </cell>
          <cell r="CH70">
            <v>112</v>
          </cell>
          <cell r="CI70" t="str">
            <v>026005</v>
          </cell>
          <cell r="CJ70">
            <v>102</v>
          </cell>
          <cell r="CK70" t="str">
            <v>027100</v>
          </cell>
          <cell r="CL70">
            <v>1</v>
          </cell>
          <cell r="CM70" t="str">
            <v>028000</v>
          </cell>
          <cell r="CN70">
            <v>866</v>
          </cell>
          <cell r="CO70" t="str">
            <v>027001</v>
          </cell>
          <cell r="CP70">
            <v>179</v>
          </cell>
          <cell r="CQ70" t="str">
            <v>027100</v>
          </cell>
          <cell r="CR70">
            <v>2</v>
          </cell>
          <cell r="CS70" t="str">
            <v>027001</v>
          </cell>
          <cell r="CT70">
            <v>165</v>
          </cell>
          <cell r="CU70" t="str">
            <v>027100</v>
          </cell>
          <cell r="CV70">
            <v>3</v>
          </cell>
          <cell r="CW70" t="str">
            <v>027002</v>
          </cell>
          <cell r="CX70">
            <v>65</v>
          </cell>
          <cell r="CY70" t="str">
            <v>027100</v>
          </cell>
          <cell r="CZ70">
            <v>16</v>
          </cell>
          <cell r="DA70" t="str">
            <v>027001</v>
          </cell>
          <cell r="DB70">
            <v>197</v>
          </cell>
          <cell r="DC70" t="str">
            <v>028000</v>
          </cell>
          <cell r="DD70">
            <v>933</v>
          </cell>
          <cell r="DE70" t="str">
            <v>027002</v>
          </cell>
          <cell r="DF70">
            <v>82</v>
          </cell>
          <cell r="DG70" t="str">
            <v>027100</v>
          </cell>
          <cell r="DH70">
            <v>2</v>
          </cell>
          <cell r="DI70" t="str">
            <v>027002</v>
          </cell>
          <cell r="DJ70">
            <v>86</v>
          </cell>
          <cell r="DK70" t="str">
            <v>027100</v>
          </cell>
          <cell r="DL70">
            <v>6</v>
          </cell>
          <cell r="DM70" t="str">
            <v>027100</v>
          </cell>
          <cell r="DN70">
            <v>7</v>
          </cell>
          <cell r="DO70" t="str">
            <v>028000</v>
          </cell>
          <cell r="DP70">
            <v>1126</v>
          </cell>
          <cell r="DQ70" t="str">
            <v>027100</v>
          </cell>
          <cell r="DR70">
            <v>3</v>
          </cell>
          <cell r="DS70" t="str">
            <v>027002</v>
          </cell>
          <cell r="DT70">
            <v>147</v>
          </cell>
          <cell r="DU70" t="str">
            <v>027002</v>
          </cell>
          <cell r="DV70">
            <v>115</v>
          </cell>
          <cell r="DW70" t="str">
            <v>027100</v>
          </cell>
          <cell r="DX70">
            <v>1</v>
          </cell>
          <cell r="DY70" t="str">
            <v>027002</v>
          </cell>
          <cell r="DZ70">
            <v>163</v>
          </cell>
          <cell r="EA70" t="str">
            <v>027100</v>
          </cell>
          <cell r="EB70">
            <v>1</v>
          </cell>
          <cell r="EC70" t="str">
            <v>028000</v>
          </cell>
          <cell r="ED70">
            <v>1326</v>
          </cell>
          <cell r="EE70" t="str">
            <v>028000</v>
          </cell>
          <cell r="EF70">
            <v>1458</v>
          </cell>
          <cell r="EG70" t="str">
            <v>027001</v>
          </cell>
          <cell r="EH70">
            <v>434</v>
          </cell>
          <cell r="EI70" t="str">
            <v>027100</v>
          </cell>
          <cell r="EJ70">
            <v>1</v>
          </cell>
          <cell r="EK70" t="str">
            <v>028000</v>
          </cell>
          <cell r="EL70">
            <v>1301</v>
          </cell>
          <cell r="EM70" t="str">
            <v>028000</v>
          </cell>
          <cell r="EN70">
            <v>1251</v>
          </cell>
          <cell r="EO70" t="str">
            <v>028000</v>
          </cell>
          <cell r="EP70">
            <v>1266</v>
          </cell>
          <cell r="EQ70" t="str">
            <v>028000</v>
          </cell>
          <cell r="ER70">
            <v>1157</v>
          </cell>
          <cell r="ES70" t="str">
            <v>027002</v>
          </cell>
          <cell r="ET70">
            <v>135</v>
          </cell>
          <cell r="EU70" t="str">
            <v>028000</v>
          </cell>
          <cell r="EV70">
            <v>1180</v>
          </cell>
          <cell r="EW70" t="str">
            <v>027002</v>
          </cell>
          <cell r="EX70">
            <v>137</v>
          </cell>
          <cell r="EY70" t="str">
            <v>028002</v>
          </cell>
          <cell r="EZ70">
            <v>156</v>
          </cell>
          <cell r="FA70" t="str">
            <v>028000</v>
          </cell>
          <cell r="FB70">
            <v>1138</v>
          </cell>
          <cell r="FC70" t="str">
            <v>028000</v>
          </cell>
          <cell r="FD70">
            <v>972</v>
          </cell>
          <cell r="FE70" t="str">
            <v>028000</v>
          </cell>
          <cell r="FF70">
            <v>1037</v>
          </cell>
          <cell r="FG70" t="str">
            <v>028000</v>
          </cell>
          <cell r="FH70">
            <v>924</v>
          </cell>
          <cell r="FI70" t="str">
            <v>028000</v>
          </cell>
          <cell r="FJ70">
            <v>1021</v>
          </cell>
          <cell r="FK70" t="str">
            <v>027100</v>
          </cell>
          <cell r="FL70">
            <v>1</v>
          </cell>
          <cell r="FM70" t="str">
            <v>028000</v>
          </cell>
          <cell r="FN70">
            <v>911</v>
          </cell>
          <cell r="FO70" t="str">
            <v>028000</v>
          </cell>
          <cell r="FP70">
            <v>904</v>
          </cell>
          <cell r="FQ70" t="str">
            <v>028000</v>
          </cell>
          <cell r="FR70">
            <v>974</v>
          </cell>
          <cell r="FS70" t="str">
            <v>028000</v>
          </cell>
          <cell r="FT70">
            <v>817</v>
          </cell>
          <cell r="FU70" t="str">
            <v>028000</v>
          </cell>
          <cell r="FV70">
            <v>946</v>
          </cell>
          <cell r="FW70" t="str">
            <v>028000</v>
          </cell>
          <cell r="FX70">
            <v>852</v>
          </cell>
          <cell r="FY70" t="str">
            <v>028000</v>
          </cell>
          <cell r="FZ70">
            <v>961</v>
          </cell>
          <cell r="GA70" t="str">
            <v>027002</v>
          </cell>
          <cell r="GB70">
            <v>141</v>
          </cell>
          <cell r="GC70" t="str">
            <v>028000</v>
          </cell>
          <cell r="GD70">
            <v>949</v>
          </cell>
          <cell r="GE70" t="str">
            <v>027100</v>
          </cell>
          <cell r="GF70">
            <v>1</v>
          </cell>
          <cell r="GG70" t="str">
            <v>027100</v>
          </cell>
          <cell r="GH70">
            <v>1</v>
          </cell>
          <cell r="GI70" t="str">
            <v>027100</v>
          </cell>
          <cell r="GJ70">
            <v>1</v>
          </cell>
          <cell r="GK70" t="str">
            <v>028000</v>
          </cell>
          <cell r="GL70">
            <v>905</v>
          </cell>
          <cell r="GM70" t="str">
            <v>028000</v>
          </cell>
          <cell r="GN70">
            <v>875</v>
          </cell>
          <cell r="GO70" t="str">
            <v>028000</v>
          </cell>
          <cell r="GP70">
            <v>969</v>
          </cell>
          <cell r="GQ70" t="str">
            <v>028000</v>
          </cell>
          <cell r="GR70">
            <v>840</v>
          </cell>
          <cell r="GS70" t="str">
            <v>028000</v>
          </cell>
          <cell r="GT70">
            <v>886</v>
          </cell>
          <cell r="GU70" t="str">
            <v>028000</v>
          </cell>
          <cell r="GV70">
            <v>779</v>
          </cell>
          <cell r="GW70" t="str">
            <v>028000</v>
          </cell>
          <cell r="GX70">
            <v>936</v>
          </cell>
          <cell r="GY70" t="str">
            <v>028000</v>
          </cell>
          <cell r="GZ70">
            <v>760</v>
          </cell>
          <cell r="HA70" t="str">
            <v>028000</v>
          </cell>
          <cell r="HB70">
            <v>892</v>
          </cell>
          <cell r="HC70" t="str">
            <v>028000</v>
          </cell>
          <cell r="HD70">
            <v>759</v>
          </cell>
          <cell r="HE70" t="str">
            <v>027002</v>
          </cell>
          <cell r="HF70">
            <v>206</v>
          </cell>
          <cell r="HG70" t="str">
            <v>028000</v>
          </cell>
          <cell r="HH70">
            <v>753</v>
          </cell>
          <cell r="HI70" t="str">
            <v>027100</v>
          </cell>
          <cell r="HJ70">
            <v>1</v>
          </cell>
          <cell r="HK70" t="str">
            <v>027100</v>
          </cell>
          <cell r="HL70">
            <v>1</v>
          </cell>
          <cell r="HM70" t="str">
            <v>028000</v>
          </cell>
          <cell r="HN70">
            <v>960</v>
          </cell>
          <cell r="HO70" t="str">
            <v>028000</v>
          </cell>
          <cell r="HP70">
            <v>731</v>
          </cell>
          <cell r="HQ70" t="str">
            <v>028000</v>
          </cell>
          <cell r="HR70">
            <v>957</v>
          </cell>
          <cell r="HS70" t="str">
            <v>028000</v>
          </cell>
          <cell r="HT70">
            <v>777</v>
          </cell>
          <cell r="HU70" t="str">
            <v>028000</v>
          </cell>
          <cell r="HV70">
            <v>914</v>
          </cell>
          <cell r="HW70" t="str">
            <v>028000</v>
          </cell>
          <cell r="HX70">
            <v>825</v>
          </cell>
          <cell r="HY70" t="str">
            <v>028000</v>
          </cell>
          <cell r="HZ70">
            <v>1020</v>
          </cell>
          <cell r="IA70" t="str">
            <v>027100</v>
          </cell>
          <cell r="IB70">
            <v>1</v>
          </cell>
          <cell r="IC70" t="str">
            <v>028000</v>
          </cell>
          <cell r="ID70">
            <v>1035</v>
          </cell>
          <cell r="IE70" t="str">
            <v>027100</v>
          </cell>
          <cell r="IF70">
            <v>1</v>
          </cell>
          <cell r="IG70" t="str">
            <v>028000</v>
          </cell>
          <cell r="IH70">
            <v>1083</v>
          </cell>
          <cell r="II70" t="str">
            <v>028000</v>
          </cell>
          <cell r="IJ70">
            <v>765</v>
          </cell>
          <cell r="IK70" t="str">
            <v>027002</v>
          </cell>
          <cell r="IL70">
            <v>256</v>
          </cell>
          <cell r="IM70" t="str">
            <v>028000</v>
          </cell>
          <cell r="IN70">
            <v>758</v>
          </cell>
          <cell r="IO70" t="str">
            <v>028000</v>
          </cell>
          <cell r="IP70">
            <v>969</v>
          </cell>
          <cell r="IQ70" t="str">
            <v>028000</v>
          </cell>
          <cell r="IR70">
            <v>715</v>
          </cell>
          <cell r="IS70" t="str">
            <v>028000</v>
          </cell>
          <cell r="IT70">
            <v>928</v>
          </cell>
          <cell r="IU70" t="str">
            <v>028000</v>
          </cell>
          <cell r="IV70">
            <v>608</v>
          </cell>
          <cell r="IW70" t="str">
            <v>028000</v>
          </cell>
          <cell r="IX70">
            <v>875</v>
          </cell>
          <cell r="IY70" t="str">
            <v>027100</v>
          </cell>
          <cell r="IZ70">
            <v>1</v>
          </cell>
          <cell r="JA70" t="str">
            <v>028000</v>
          </cell>
          <cell r="JB70">
            <v>703</v>
          </cell>
          <cell r="JC70" t="str">
            <v>028002</v>
          </cell>
          <cell r="JD70">
            <v>186</v>
          </cell>
          <cell r="JE70" t="str">
            <v>028000</v>
          </cell>
          <cell r="JF70">
            <v>799</v>
          </cell>
          <cell r="JG70" t="str">
            <v>028000</v>
          </cell>
          <cell r="JH70">
            <v>438</v>
          </cell>
          <cell r="JI70" t="str">
            <v>028000</v>
          </cell>
          <cell r="JJ70">
            <v>729</v>
          </cell>
          <cell r="JK70" t="str">
            <v>028000</v>
          </cell>
          <cell r="JL70">
            <v>388</v>
          </cell>
          <cell r="JM70" t="str">
            <v>028000</v>
          </cell>
          <cell r="JN70">
            <v>704</v>
          </cell>
          <cell r="JO70" t="str">
            <v>028000</v>
          </cell>
          <cell r="JP70">
            <v>351</v>
          </cell>
          <cell r="JQ70" t="str">
            <v>028000</v>
          </cell>
          <cell r="JR70">
            <v>696</v>
          </cell>
          <cell r="JS70" t="str">
            <v>028000</v>
          </cell>
          <cell r="JT70">
            <v>327</v>
          </cell>
          <cell r="JU70" t="str">
            <v>028002</v>
          </cell>
          <cell r="JV70">
            <v>179</v>
          </cell>
          <cell r="JW70" t="str">
            <v>028002</v>
          </cell>
          <cell r="JX70">
            <v>87</v>
          </cell>
          <cell r="JY70" t="str">
            <v>028002</v>
          </cell>
          <cell r="JZ70">
            <v>151</v>
          </cell>
          <cell r="KA70" t="str">
            <v>028002</v>
          </cell>
          <cell r="KB70">
            <v>106</v>
          </cell>
          <cell r="KC70" t="str">
            <v>028002</v>
          </cell>
          <cell r="KD70">
            <v>187</v>
          </cell>
          <cell r="KE70" t="str">
            <v>028002</v>
          </cell>
          <cell r="KF70">
            <v>56</v>
          </cell>
          <cell r="KG70" t="str">
            <v>028002</v>
          </cell>
          <cell r="KH70">
            <v>112</v>
          </cell>
          <cell r="KI70" t="str">
            <v>028002</v>
          </cell>
          <cell r="KJ70">
            <v>40</v>
          </cell>
          <cell r="KK70" t="str">
            <v>028002</v>
          </cell>
          <cell r="KL70">
            <v>107</v>
          </cell>
          <cell r="KM70" t="str">
            <v>028002</v>
          </cell>
          <cell r="KN70">
            <v>61</v>
          </cell>
          <cell r="KO70" t="str">
            <v>028002</v>
          </cell>
          <cell r="KP70">
            <v>100</v>
          </cell>
          <cell r="KQ70" t="str">
            <v>028002</v>
          </cell>
          <cell r="KR70">
            <v>36</v>
          </cell>
          <cell r="KS70" t="str">
            <v>028002</v>
          </cell>
          <cell r="KT70">
            <v>50</v>
          </cell>
          <cell r="KU70" t="str">
            <v>028002</v>
          </cell>
          <cell r="KV70">
            <v>28</v>
          </cell>
          <cell r="KW70" t="str">
            <v>028002</v>
          </cell>
          <cell r="KX70">
            <v>46</v>
          </cell>
          <cell r="KY70" t="str">
            <v>028002</v>
          </cell>
          <cell r="KZ70">
            <v>38</v>
          </cell>
          <cell r="LA70" t="str">
            <v>028002</v>
          </cell>
          <cell r="LB70">
            <v>50</v>
          </cell>
          <cell r="LC70" t="str">
            <v>028002</v>
          </cell>
          <cell r="LD70">
            <v>36</v>
          </cell>
          <cell r="LE70" t="str">
            <v>028002</v>
          </cell>
          <cell r="LF70">
            <v>78</v>
          </cell>
          <cell r="LG70" t="str">
            <v>028002</v>
          </cell>
          <cell r="LH70">
            <v>49</v>
          </cell>
          <cell r="LI70" t="str">
            <v>028002</v>
          </cell>
          <cell r="LJ70">
            <v>120</v>
          </cell>
          <cell r="LK70" t="str">
            <v>028002</v>
          </cell>
          <cell r="LL70">
            <v>63</v>
          </cell>
          <cell r="LM70" t="str">
            <v>028002</v>
          </cell>
          <cell r="LN70">
            <v>114</v>
          </cell>
          <cell r="LO70" t="str">
            <v>028002</v>
          </cell>
          <cell r="LP70">
            <v>56</v>
          </cell>
          <cell r="LQ70" t="str">
            <v>028002</v>
          </cell>
          <cell r="LR70">
            <v>155</v>
          </cell>
          <cell r="LS70" t="str">
            <v>028002</v>
          </cell>
          <cell r="LT70">
            <v>39</v>
          </cell>
          <cell r="LU70" t="str">
            <v>028002</v>
          </cell>
          <cell r="LV70">
            <v>123</v>
          </cell>
          <cell r="LW70" t="str">
            <v>028002</v>
          </cell>
          <cell r="LX70">
            <v>24</v>
          </cell>
          <cell r="LY70" t="str">
            <v>028002</v>
          </cell>
          <cell r="LZ70">
            <v>92</v>
          </cell>
          <cell r="MA70" t="str">
            <v>028002</v>
          </cell>
          <cell r="MB70">
            <v>26</v>
          </cell>
          <cell r="MC70" t="str">
            <v>028002</v>
          </cell>
          <cell r="MD70">
            <v>82</v>
          </cell>
          <cell r="ME70" t="str">
            <v>028002</v>
          </cell>
          <cell r="MF70">
            <v>26</v>
          </cell>
          <cell r="MG70" t="str">
            <v>028002</v>
          </cell>
          <cell r="MH70">
            <v>46</v>
          </cell>
          <cell r="MI70" t="str">
            <v>028002</v>
          </cell>
          <cell r="MJ70">
            <v>12</v>
          </cell>
          <cell r="MK70" t="str">
            <v>028002</v>
          </cell>
          <cell r="ML70">
            <v>68</v>
          </cell>
          <cell r="MM70" t="str">
            <v>028002</v>
          </cell>
          <cell r="MN70">
            <v>12</v>
          </cell>
          <cell r="MO70" t="str">
            <v>028002</v>
          </cell>
          <cell r="MP70">
            <v>40</v>
          </cell>
          <cell r="MQ70" t="str">
            <v>028002</v>
          </cell>
          <cell r="MR70">
            <v>13</v>
          </cell>
          <cell r="MS70" t="str">
            <v>028002</v>
          </cell>
          <cell r="MT70">
            <v>44</v>
          </cell>
          <cell r="MU70" t="str">
            <v>028002</v>
          </cell>
          <cell r="MV70">
            <v>11</v>
          </cell>
          <cell r="MW70" t="str">
            <v>028002</v>
          </cell>
          <cell r="MX70">
            <v>42</v>
          </cell>
          <cell r="MY70" t="str">
            <v>028002</v>
          </cell>
          <cell r="MZ70">
            <v>11</v>
          </cell>
          <cell r="NA70" t="str">
            <v>028002</v>
          </cell>
          <cell r="NB70">
            <v>23</v>
          </cell>
          <cell r="NC70" t="str">
            <v>028002</v>
          </cell>
          <cell r="ND70">
            <v>6</v>
          </cell>
          <cell r="NE70" t="str">
            <v>028002</v>
          </cell>
          <cell r="NF70">
            <v>28</v>
          </cell>
          <cell r="NG70" t="str">
            <v>028002</v>
          </cell>
          <cell r="NH70">
            <v>6</v>
          </cell>
          <cell r="NI70" t="str">
            <v>028004</v>
          </cell>
          <cell r="NJ70">
            <v>21</v>
          </cell>
          <cell r="NK70" t="str">
            <v>028002</v>
          </cell>
          <cell r="NL70">
            <v>3</v>
          </cell>
          <cell r="NM70" t="str">
            <v>029001</v>
          </cell>
          <cell r="NN70">
            <v>15</v>
          </cell>
          <cell r="NO70" t="str">
            <v>028002</v>
          </cell>
          <cell r="NP70">
            <v>1</v>
          </cell>
          <cell r="NQ70" t="str">
            <v>028004</v>
          </cell>
          <cell r="NR70">
            <v>11</v>
          </cell>
          <cell r="NU70" t="str">
            <v>029400</v>
          </cell>
          <cell r="NV70">
            <v>5</v>
          </cell>
          <cell r="NW70" t="str">
            <v>028002</v>
          </cell>
          <cell r="NX70">
            <v>2</v>
          </cell>
          <cell r="OM70" t="str">
            <v>028002</v>
          </cell>
          <cell r="ON70">
            <v>1</v>
          </cell>
        </row>
        <row r="71">
          <cell r="BI71" t="str">
            <v>029400</v>
          </cell>
          <cell r="BJ71">
            <v>432</v>
          </cell>
          <cell r="BK71" t="str">
            <v>029400</v>
          </cell>
          <cell r="BL71">
            <v>504</v>
          </cell>
          <cell r="BM71" t="str">
            <v>029400</v>
          </cell>
          <cell r="BN71">
            <v>470</v>
          </cell>
          <cell r="BO71" t="str">
            <v>026004</v>
          </cell>
          <cell r="BP71">
            <v>67</v>
          </cell>
          <cell r="BQ71" t="str">
            <v>026004</v>
          </cell>
          <cell r="BR71">
            <v>70</v>
          </cell>
          <cell r="BS71" t="str">
            <v>026005</v>
          </cell>
          <cell r="BT71">
            <v>87</v>
          </cell>
          <cell r="BU71" t="str">
            <v>027001</v>
          </cell>
          <cell r="BV71">
            <v>125</v>
          </cell>
          <cell r="BW71" t="str">
            <v>026005</v>
          </cell>
          <cell r="BX71">
            <v>83</v>
          </cell>
          <cell r="BY71" t="str">
            <v>027001</v>
          </cell>
          <cell r="BZ71">
            <v>147</v>
          </cell>
          <cell r="CA71" t="str">
            <v>028000</v>
          </cell>
          <cell r="CB71">
            <v>1124</v>
          </cell>
          <cell r="CC71" t="str">
            <v>028000</v>
          </cell>
          <cell r="CD71">
            <v>970</v>
          </cell>
          <cell r="CE71" t="str">
            <v>027002</v>
          </cell>
          <cell r="CF71">
            <v>107</v>
          </cell>
          <cell r="CG71" t="str">
            <v>027002</v>
          </cell>
          <cell r="CH71">
            <v>80</v>
          </cell>
          <cell r="CI71" t="str">
            <v>027001</v>
          </cell>
          <cell r="CJ71">
            <v>200</v>
          </cell>
          <cell r="CK71" t="str">
            <v>028000</v>
          </cell>
          <cell r="CL71">
            <v>881</v>
          </cell>
          <cell r="CM71" t="str">
            <v>028002</v>
          </cell>
          <cell r="CN71">
            <v>159</v>
          </cell>
          <cell r="CO71" t="str">
            <v>027002</v>
          </cell>
          <cell r="CP71">
            <v>69</v>
          </cell>
          <cell r="CQ71" t="str">
            <v>028000</v>
          </cell>
          <cell r="CR71">
            <v>804</v>
          </cell>
          <cell r="CS71" t="str">
            <v>027002</v>
          </cell>
          <cell r="CT71">
            <v>80</v>
          </cell>
          <cell r="CU71" t="str">
            <v>028000</v>
          </cell>
          <cell r="CV71">
            <v>846</v>
          </cell>
          <cell r="CW71" t="str">
            <v>027100</v>
          </cell>
          <cell r="CX71">
            <v>12</v>
          </cell>
          <cell r="CY71" t="str">
            <v>028000</v>
          </cell>
          <cell r="CZ71">
            <v>863</v>
          </cell>
          <cell r="DA71" t="str">
            <v>027002</v>
          </cell>
          <cell r="DB71">
            <v>71</v>
          </cell>
          <cell r="DC71" t="str">
            <v>028002</v>
          </cell>
          <cell r="DD71">
            <v>145</v>
          </cell>
          <cell r="DE71" t="str">
            <v>027100</v>
          </cell>
          <cell r="DF71">
            <v>2</v>
          </cell>
          <cell r="DG71" t="str">
            <v>028000</v>
          </cell>
          <cell r="DH71">
            <v>944</v>
          </cell>
          <cell r="DI71" t="str">
            <v>027100</v>
          </cell>
          <cell r="DJ71">
            <v>3</v>
          </cell>
          <cell r="DK71" t="str">
            <v>028000</v>
          </cell>
          <cell r="DL71">
            <v>1085</v>
          </cell>
          <cell r="DM71" t="str">
            <v>028000</v>
          </cell>
          <cell r="DN71">
            <v>1016</v>
          </cell>
          <cell r="DO71" t="str">
            <v>028002</v>
          </cell>
          <cell r="DP71">
            <v>204</v>
          </cell>
          <cell r="DQ71" t="str">
            <v>028000</v>
          </cell>
          <cell r="DR71">
            <v>1061</v>
          </cell>
          <cell r="DS71" t="str">
            <v>028000</v>
          </cell>
          <cell r="DT71">
            <v>1317</v>
          </cell>
          <cell r="DU71" t="str">
            <v>028000</v>
          </cell>
          <cell r="DV71">
            <v>1194</v>
          </cell>
          <cell r="DW71" t="str">
            <v>028000</v>
          </cell>
          <cell r="DX71">
            <v>1321</v>
          </cell>
          <cell r="DY71" t="str">
            <v>028000</v>
          </cell>
          <cell r="DZ71">
            <v>1284</v>
          </cell>
          <cell r="EA71" t="str">
            <v>028000</v>
          </cell>
          <cell r="EB71">
            <v>1445</v>
          </cell>
          <cell r="EC71" t="str">
            <v>028002</v>
          </cell>
          <cell r="ED71">
            <v>184</v>
          </cell>
          <cell r="EE71" t="str">
            <v>028002</v>
          </cell>
          <cell r="EF71">
            <v>232</v>
          </cell>
          <cell r="EG71" t="str">
            <v>027002</v>
          </cell>
          <cell r="EH71">
            <v>181</v>
          </cell>
          <cell r="EI71" t="str">
            <v>028000</v>
          </cell>
          <cell r="EJ71">
            <v>1441</v>
          </cell>
          <cell r="EK71" t="str">
            <v>028002</v>
          </cell>
          <cell r="EL71">
            <v>188</v>
          </cell>
          <cell r="EM71" t="str">
            <v>028002</v>
          </cell>
          <cell r="EN71">
            <v>201</v>
          </cell>
          <cell r="EO71" t="str">
            <v>028002</v>
          </cell>
          <cell r="EP71">
            <v>150</v>
          </cell>
          <cell r="EQ71" t="str">
            <v>028002</v>
          </cell>
          <cell r="ER71">
            <v>188</v>
          </cell>
          <cell r="ES71" t="str">
            <v>028000</v>
          </cell>
          <cell r="ET71">
            <v>1240</v>
          </cell>
          <cell r="EU71" t="str">
            <v>028002</v>
          </cell>
          <cell r="EV71">
            <v>186</v>
          </cell>
          <cell r="EW71" t="str">
            <v>028000</v>
          </cell>
          <cell r="EX71">
            <v>1297</v>
          </cell>
          <cell r="EY71" t="str">
            <v>028004</v>
          </cell>
          <cell r="EZ71">
            <v>150</v>
          </cell>
          <cell r="FA71" t="str">
            <v>028002</v>
          </cell>
          <cell r="FB71">
            <v>148</v>
          </cell>
          <cell r="FC71" t="str">
            <v>028002</v>
          </cell>
          <cell r="FD71">
            <v>159</v>
          </cell>
          <cell r="FE71" t="str">
            <v>028002</v>
          </cell>
          <cell r="FF71">
            <v>157</v>
          </cell>
          <cell r="FG71" t="str">
            <v>028002</v>
          </cell>
          <cell r="FH71">
            <v>162</v>
          </cell>
          <cell r="FI71" t="str">
            <v>028002</v>
          </cell>
          <cell r="FJ71">
            <v>158</v>
          </cell>
          <cell r="FK71" t="str">
            <v>028000</v>
          </cell>
          <cell r="FL71">
            <v>868</v>
          </cell>
          <cell r="FM71" t="str">
            <v>028002</v>
          </cell>
          <cell r="FN71">
            <v>168</v>
          </cell>
          <cell r="FO71" t="str">
            <v>028002</v>
          </cell>
          <cell r="FP71">
            <v>166</v>
          </cell>
          <cell r="FQ71" t="str">
            <v>028002</v>
          </cell>
          <cell r="FR71">
            <v>155</v>
          </cell>
          <cell r="FS71" t="str">
            <v>028002</v>
          </cell>
          <cell r="FT71">
            <v>161</v>
          </cell>
          <cell r="FU71" t="str">
            <v>028002</v>
          </cell>
          <cell r="FV71">
            <v>185</v>
          </cell>
          <cell r="FW71" t="str">
            <v>028002</v>
          </cell>
          <cell r="FX71">
            <v>165</v>
          </cell>
          <cell r="FY71" t="str">
            <v>028002</v>
          </cell>
          <cell r="FZ71">
            <v>195</v>
          </cell>
          <cell r="GA71" t="str">
            <v>028000</v>
          </cell>
          <cell r="GB71">
            <v>839</v>
          </cell>
          <cell r="GC71" t="str">
            <v>028002</v>
          </cell>
          <cell r="GD71">
            <v>191</v>
          </cell>
          <cell r="GE71" t="str">
            <v>028000</v>
          </cell>
          <cell r="GF71">
            <v>869</v>
          </cell>
          <cell r="GG71" t="str">
            <v>028000</v>
          </cell>
          <cell r="GH71">
            <v>890</v>
          </cell>
          <cell r="GI71" t="str">
            <v>028000</v>
          </cell>
          <cell r="GJ71">
            <v>844</v>
          </cell>
          <cell r="GK71" t="str">
            <v>028002</v>
          </cell>
          <cell r="GL71">
            <v>199</v>
          </cell>
          <cell r="GM71" t="str">
            <v>028002</v>
          </cell>
          <cell r="GN71">
            <v>189</v>
          </cell>
          <cell r="GO71" t="str">
            <v>028002</v>
          </cell>
          <cell r="GP71">
            <v>198</v>
          </cell>
          <cell r="GQ71" t="str">
            <v>028002</v>
          </cell>
          <cell r="GR71">
            <v>240</v>
          </cell>
          <cell r="GS71" t="str">
            <v>028002</v>
          </cell>
          <cell r="GT71">
            <v>222</v>
          </cell>
          <cell r="GU71" t="str">
            <v>028002</v>
          </cell>
          <cell r="GV71">
            <v>200</v>
          </cell>
          <cell r="GW71" t="str">
            <v>028002</v>
          </cell>
          <cell r="GX71">
            <v>208</v>
          </cell>
          <cell r="GY71" t="str">
            <v>028002</v>
          </cell>
          <cell r="GZ71">
            <v>219</v>
          </cell>
          <cell r="HA71" t="str">
            <v>028002</v>
          </cell>
          <cell r="HB71">
            <v>229</v>
          </cell>
          <cell r="HC71" t="str">
            <v>028002</v>
          </cell>
          <cell r="HD71">
            <v>260</v>
          </cell>
          <cell r="HE71" t="str">
            <v>027100</v>
          </cell>
          <cell r="HF71">
            <v>1</v>
          </cell>
          <cell r="HG71" t="str">
            <v>028002</v>
          </cell>
          <cell r="HH71">
            <v>215</v>
          </cell>
          <cell r="HI71" t="str">
            <v>028000</v>
          </cell>
          <cell r="HJ71">
            <v>884</v>
          </cell>
          <cell r="HK71" t="str">
            <v>028000</v>
          </cell>
          <cell r="HL71">
            <v>762</v>
          </cell>
          <cell r="HM71" t="str">
            <v>028002</v>
          </cell>
          <cell r="HN71">
            <v>239</v>
          </cell>
          <cell r="HO71" t="str">
            <v>028002</v>
          </cell>
          <cell r="HP71">
            <v>248</v>
          </cell>
          <cell r="HQ71" t="str">
            <v>028002</v>
          </cell>
          <cell r="HR71">
            <v>255</v>
          </cell>
          <cell r="HS71" t="str">
            <v>028002</v>
          </cell>
          <cell r="HT71">
            <v>247</v>
          </cell>
          <cell r="HU71" t="str">
            <v>028002</v>
          </cell>
          <cell r="HV71">
            <v>251</v>
          </cell>
          <cell r="HW71" t="str">
            <v>028002</v>
          </cell>
          <cell r="HX71">
            <v>260</v>
          </cell>
          <cell r="HY71" t="str">
            <v>028002</v>
          </cell>
          <cell r="HZ71">
            <v>284</v>
          </cell>
          <cell r="IA71" t="str">
            <v>028000</v>
          </cell>
          <cell r="IB71">
            <v>811</v>
          </cell>
          <cell r="IC71" t="str">
            <v>028002</v>
          </cell>
          <cell r="ID71">
            <v>278</v>
          </cell>
          <cell r="IE71" t="str">
            <v>028000</v>
          </cell>
          <cell r="IF71">
            <v>814</v>
          </cell>
          <cell r="IG71" t="str">
            <v>028002</v>
          </cell>
          <cell r="IH71">
            <v>295</v>
          </cell>
          <cell r="II71" t="str">
            <v>028002</v>
          </cell>
          <cell r="IJ71">
            <v>294</v>
          </cell>
          <cell r="IK71" t="str">
            <v>028000</v>
          </cell>
          <cell r="IL71">
            <v>1031</v>
          </cell>
          <cell r="IM71" t="str">
            <v>028002</v>
          </cell>
          <cell r="IN71">
            <v>242</v>
          </cell>
          <cell r="IO71" t="str">
            <v>028002</v>
          </cell>
          <cell r="IP71">
            <v>265</v>
          </cell>
          <cell r="IQ71" t="str">
            <v>028002</v>
          </cell>
          <cell r="IR71">
            <v>220</v>
          </cell>
          <cell r="IS71" t="str">
            <v>028002</v>
          </cell>
          <cell r="IT71">
            <v>285</v>
          </cell>
          <cell r="IU71" t="str">
            <v>028002</v>
          </cell>
          <cell r="IV71">
            <v>206</v>
          </cell>
          <cell r="IW71" t="str">
            <v>028002</v>
          </cell>
          <cell r="IX71">
            <v>248</v>
          </cell>
          <cell r="IY71" t="str">
            <v>028000</v>
          </cell>
          <cell r="IZ71">
            <v>521</v>
          </cell>
          <cell r="JA71" t="str">
            <v>028002</v>
          </cell>
          <cell r="JB71">
            <v>216</v>
          </cell>
          <cell r="JC71" t="str">
            <v>028004</v>
          </cell>
          <cell r="JD71">
            <v>139</v>
          </cell>
          <cell r="JE71" t="str">
            <v>028002</v>
          </cell>
          <cell r="JF71">
            <v>224</v>
          </cell>
          <cell r="JG71" t="str">
            <v>028002</v>
          </cell>
          <cell r="JH71">
            <v>159</v>
          </cell>
          <cell r="JI71" t="str">
            <v>028002</v>
          </cell>
          <cell r="JJ71">
            <v>207</v>
          </cell>
          <cell r="JK71" t="str">
            <v>028002</v>
          </cell>
          <cell r="JL71">
            <v>135</v>
          </cell>
          <cell r="JM71" t="str">
            <v>028002</v>
          </cell>
          <cell r="JN71">
            <v>177</v>
          </cell>
          <cell r="JO71" t="str">
            <v>028002</v>
          </cell>
          <cell r="JP71">
            <v>127</v>
          </cell>
          <cell r="JQ71" t="str">
            <v>028002</v>
          </cell>
          <cell r="JR71">
            <v>196</v>
          </cell>
          <cell r="JS71" t="str">
            <v>028002</v>
          </cell>
          <cell r="JT71">
            <v>117</v>
          </cell>
          <cell r="JU71" t="str">
            <v>028004</v>
          </cell>
          <cell r="JV71">
            <v>157</v>
          </cell>
          <cell r="JW71" t="str">
            <v>028004</v>
          </cell>
          <cell r="JX71">
            <v>95</v>
          </cell>
          <cell r="JY71" t="str">
            <v>028004</v>
          </cell>
          <cell r="JZ71">
            <v>145</v>
          </cell>
          <cell r="KA71" t="str">
            <v>028004</v>
          </cell>
          <cell r="KB71">
            <v>74</v>
          </cell>
          <cell r="KC71" t="str">
            <v>028004</v>
          </cell>
          <cell r="KD71">
            <v>134</v>
          </cell>
          <cell r="KE71" t="str">
            <v>028004</v>
          </cell>
          <cell r="KF71">
            <v>61</v>
          </cell>
          <cell r="KG71" t="str">
            <v>028004</v>
          </cell>
          <cell r="KH71">
            <v>90</v>
          </cell>
          <cell r="KI71" t="str">
            <v>028004</v>
          </cell>
          <cell r="KJ71">
            <v>59</v>
          </cell>
          <cell r="KK71" t="str">
            <v>028004</v>
          </cell>
          <cell r="KL71">
            <v>81</v>
          </cell>
          <cell r="KM71" t="str">
            <v>028004</v>
          </cell>
          <cell r="KN71">
            <v>53</v>
          </cell>
          <cell r="KO71" t="str">
            <v>028004</v>
          </cell>
          <cell r="KP71">
            <v>71</v>
          </cell>
          <cell r="KQ71" t="str">
            <v>028004</v>
          </cell>
          <cell r="KR71">
            <v>18</v>
          </cell>
          <cell r="KS71" t="str">
            <v>028004</v>
          </cell>
          <cell r="KT71">
            <v>44</v>
          </cell>
          <cell r="KU71" t="str">
            <v>028004</v>
          </cell>
          <cell r="KV71">
            <v>18</v>
          </cell>
          <cell r="KW71" t="str">
            <v>028004</v>
          </cell>
          <cell r="KX71">
            <v>37</v>
          </cell>
          <cell r="KY71" t="str">
            <v>028004</v>
          </cell>
          <cell r="KZ71">
            <v>23</v>
          </cell>
          <cell r="LA71" t="str">
            <v>028004</v>
          </cell>
          <cell r="LB71">
            <v>39</v>
          </cell>
          <cell r="LC71" t="str">
            <v>028004</v>
          </cell>
          <cell r="LD71">
            <v>25</v>
          </cell>
          <cell r="LE71" t="str">
            <v>028004</v>
          </cell>
          <cell r="LF71">
            <v>75</v>
          </cell>
          <cell r="LG71" t="str">
            <v>028004</v>
          </cell>
          <cell r="LH71">
            <v>28</v>
          </cell>
          <cell r="LI71" t="str">
            <v>028004</v>
          </cell>
          <cell r="LJ71">
            <v>91</v>
          </cell>
          <cell r="LK71" t="str">
            <v>028004</v>
          </cell>
          <cell r="LL71">
            <v>53</v>
          </cell>
          <cell r="LM71" t="str">
            <v>028004</v>
          </cell>
          <cell r="LN71">
            <v>122</v>
          </cell>
          <cell r="LO71" t="str">
            <v>028004</v>
          </cell>
          <cell r="LP71">
            <v>53</v>
          </cell>
          <cell r="LQ71" t="str">
            <v>028004</v>
          </cell>
          <cell r="LR71">
            <v>123</v>
          </cell>
          <cell r="LS71" t="str">
            <v>028004</v>
          </cell>
          <cell r="LT71">
            <v>34</v>
          </cell>
          <cell r="LU71" t="str">
            <v>028004</v>
          </cell>
          <cell r="LV71">
            <v>95</v>
          </cell>
          <cell r="LW71" t="str">
            <v>028004</v>
          </cell>
          <cell r="LX71">
            <v>29</v>
          </cell>
          <cell r="LY71" t="str">
            <v>028004</v>
          </cell>
          <cell r="LZ71">
            <v>81</v>
          </cell>
          <cell r="MA71" t="str">
            <v>028004</v>
          </cell>
          <cell r="MB71">
            <v>24</v>
          </cell>
          <cell r="MC71" t="str">
            <v>028004</v>
          </cell>
          <cell r="MD71">
            <v>69</v>
          </cell>
          <cell r="ME71" t="str">
            <v>028004</v>
          </cell>
          <cell r="MF71">
            <v>19</v>
          </cell>
          <cell r="MG71" t="str">
            <v>028004</v>
          </cell>
          <cell r="MH71">
            <v>48</v>
          </cell>
          <cell r="MI71" t="str">
            <v>028004</v>
          </cell>
          <cell r="MJ71">
            <v>22</v>
          </cell>
          <cell r="MK71" t="str">
            <v>028004</v>
          </cell>
          <cell r="ML71">
            <v>55</v>
          </cell>
          <cell r="MM71" t="str">
            <v>028004</v>
          </cell>
          <cell r="MN71">
            <v>14</v>
          </cell>
          <cell r="MO71" t="str">
            <v>028004</v>
          </cell>
          <cell r="MP71">
            <v>37</v>
          </cell>
          <cell r="MQ71" t="str">
            <v>028004</v>
          </cell>
          <cell r="MR71">
            <v>11</v>
          </cell>
          <cell r="MS71" t="str">
            <v>028004</v>
          </cell>
          <cell r="MT71">
            <v>52</v>
          </cell>
          <cell r="MU71" t="str">
            <v>028004</v>
          </cell>
          <cell r="MV71">
            <v>7</v>
          </cell>
          <cell r="MW71" t="str">
            <v>028004</v>
          </cell>
          <cell r="MX71">
            <v>29</v>
          </cell>
          <cell r="MY71" t="str">
            <v>028004</v>
          </cell>
          <cell r="MZ71">
            <v>6</v>
          </cell>
          <cell r="NA71" t="str">
            <v>028004</v>
          </cell>
          <cell r="NB71">
            <v>40</v>
          </cell>
          <cell r="NC71" t="str">
            <v>028004</v>
          </cell>
          <cell r="ND71">
            <v>5</v>
          </cell>
          <cell r="NE71" t="str">
            <v>028004</v>
          </cell>
          <cell r="NF71">
            <v>14</v>
          </cell>
          <cell r="NG71" t="str">
            <v>028004</v>
          </cell>
          <cell r="NH71">
            <v>5</v>
          </cell>
          <cell r="NI71" t="str">
            <v>029001</v>
          </cell>
          <cell r="NJ71">
            <v>39</v>
          </cell>
          <cell r="NM71" t="str">
            <v>029100</v>
          </cell>
          <cell r="NN71">
            <v>15</v>
          </cell>
          <cell r="NQ71" t="str">
            <v>029001</v>
          </cell>
          <cell r="NR71">
            <v>18</v>
          </cell>
          <cell r="NS71" t="str">
            <v>028004</v>
          </cell>
          <cell r="NT71">
            <v>1</v>
          </cell>
          <cell r="NU71" t="str">
            <v>029700</v>
          </cell>
          <cell r="NV71">
            <v>16</v>
          </cell>
          <cell r="NW71" t="str">
            <v>028004</v>
          </cell>
          <cell r="NX71">
            <v>1</v>
          </cell>
        </row>
        <row r="72">
          <cell r="BO72" t="str">
            <v>026005</v>
          </cell>
          <cell r="BP72">
            <v>107</v>
          </cell>
          <cell r="BQ72" t="str">
            <v>026005</v>
          </cell>
          <cell r="BR72">
            <v>67</v>
          </cell>
          <cell r="BS72" t="str">
            <v>027000</v>
          </cell>
          <cell r="BT72">
            <v>23</v>
          </cell>
          <cell r="BU72" t="str">
            <v>027002</v>
          </cell>
          <cell r="BV72">
            <v>81</v>
          </cell>
          <cell r="BW72" t="str">
            <v>027000</v>
          </cell>
          <cell r="BX72">
            <v>1</v>
          </cell>
          <cell r="BY72" t="str">
            <v>027002</v>
          </cell>
          <cell r="BZ72">
            <v>64</v>
          </cell>
          <cell r="CA72" t="str">
            <v>028002</v>
          </cell>
          <cell r="CB72">
            <v>132</v>
          </cell>
          <cell r="CC72" t="str">
            <v>028002</v>
          </cell>
          <cell r="CD72">
            <v>93</v>
          </cell>
          <cell r="CE72" t="str">
            <v>027100</v>
          </cell>
          <cell r="CF72">
            <v>1</v>
          </cell>
          <cell r="CG72" t="str">
            <v>028000</v>
          </cell>
          <cell r="CH72">
            <v>974</v>
          </cell>
          <cell r="CI72" t="str">
            <v>027002</v>
          </cell>
          <cell r="CJ72">
            <v>126</v>
          </cell>
          <cell r="CK72" t="str">
            <v>028002</v>
          </cell>
          <cell r="CL72">
            <v>72</v>
          </cell>
          <cell r="CM72" t="str">
            <v>028004</v>
          </cell>
          <cell r="CN72">
            <v>141</v>
          </cell>
          <cell r="CO72" t="str">
            <v>027100</v>
          </cell>
          <cell r="CP72">
            <v>2</v>
          </cell>
          <cell r="CQ72" t="str">
            <v>028002</v>
          </cell>
          <cell r="CR72">
            <v>127</v>
          </cell>
          <cell r="CS72" t="str">
            <v>027100</v>
          </cell>
          <cell r="CT72">
            <v>1</v>
          </cell>
          <cell r="CU72" t="str">
            <v>028002</v>
          </cell>
          <cell r="CV72">
            <v>147</v>
          </cell>
          <cell r="CW72" t="str">
            <v>028000</v>
          </cell>
          <cell r="CX72">
            <v>908</v>
          </cell>
          <cell r="CY72" t="str">
            <v>028002</v>
          </cell>
          <cell r="CZ72">
            <v>140</v>
          </cell>
          <cell r="DA72" t="str">
            <v>027100</v>
          </cell>
          <cell r="DB72">
            <v>11</v>
          </cell>
          <cell r="DC72" t="str">
            <v>028004</v>
          </cell>
          <cell r="DD72">
            <v>136</v>
          </cell>
          <cell r="DE72" t="str">
            <v>028000</v>
          </cell>
          <cell r="DF72">
            <v>934</v>
          </cell>
          <cell r="DG72" t="str">
            <v>028002</v>
          </cell>
          <cell r="DH72">
            <v>141</v>
          </cell>
          <cell r="DI72" t="str">
            <v>028000</v>
          </cell>
          <cell r="DJ72">
            <v>925</v>
          </cell>
          <cell r="DK72" t="str">
            <v>028002</v>
          </cell>
          <cell r="DL72">
            <v>188</v>
          </cell>
          <cell r="DM72" t="str">
            <v>028002</v>
          </cell>
          <cell r="DN72">
            <v>121</v>
          </cell>
          <cell r="DO72" t="str">
            <v>028004</v>
          </cell>
          <cell r="DP72">
            <v>151</v>
          </cell>
          <cell r="DQ72" t="str">
            <v>028002</v>
          </cell>
          <cell r="DR72">
            <v>133</v>
          </cell>
          <cell r="DS72" t="str">
            <v>028002</v>
          </cell>
          <cell r="DT72">
            <v>204</v>
          </cell>
          <cell r="DU72" t="str">
            <v>028002</v>
          </cell>
          <cell r="DV72">
            <v>150</v>
          </cell>
          <cell r="DW72" t="str">
            <v>028002</v>
          </cell>
          <cell r="DX72">
            <v>198</v>
          </cell>
          <cell r="DY72" t="str">
            <v>028002</v>
          </cell>
          <cell r="DZ72">
            <v>190</v>
          </cell>
          <cell r="EA72" t="str">
            <v>028002</v>
          </cell>
          <cell r="EB72">
            <v>196</v>
          </cell>
          <cell r="EC72" t="str">
            <v>028004</v>
          </cell>
          <cell r="ED72">
            <v>120</v>
          </cell>
          <cell r="EE72" t="str">
            <v>028004</v>
          </cell>
          <cell r="EF72">
            <v>193</v>
          </cell>
          <cell r="EG72" t="str">
            <v>027100</v>
          </cell>
          <cell r="EH72">
            <v>1</v>
          </cell>
          <cell r="EI72" t="str">
            <v>028002</v>
          </cell>
          <cell r="EJ72">
            <v>221</v>
          </cell>
          <cell r="EK72" t="str">
            <v>028004</v>
          </cell>
          <cell r="EL72">
            <v>138</v>
          </cell>
          <cell r="EM72" t="str">
            <v>028004</v>
          </cell>
          <cell r="EN72">
            <v>148</v>
          </cell>
          <cell r="EO72" t="str">
            <v>028004</v>
          </cell>
          <cell r="EP72">
            <v>140</v>
          </cell>
          <cell r="EQ72" t="str">
            <v>028004</v>
          </cell>
          <cell r="ER72">
            <v>159</v>
          </cell>
          <cell r="ES72" t="str">
            <v>028002</v>
          </cell>
          <cell r="ET72">
            <v>182</v>
          </cell>
          <cell r="EU72" t="str">
            <v>028004</v>
          </cell>
          <cell r="EV72">
            <v>158</v>
          </cell>
          <cell r="EW72" t="str">
            <v>028002</v>
          </cell>
          <cell r="EX72">
            <v>174</v>
          </cell>
          <cell r="EY72" t="str">
            <v>028400</v>
          </cell>
          <cell r="EZ72">
            <v>1</v>
          </cell>
          <cell r="FA72" t="str">
            <v>028004</v>
          </cell>
          <cell r="FB72">
            <v>148</v>
          </cell>
          <cell r="FC72" t="str">
            <v>028004</v>
          </cell>
          <cell r="FD72">
            <v>149</v>
          </cell>
          <cell r="FE72" t="str">
            <v>028004</v>
          </cell>
          <cell r="FF72">
            <v>157</v>
          </cell>
          <cell r="FG72" t="str">
            <v>028004</v>
          </cell>
          <cell r="FH72">
            <v>130</v>
          </cell>
          <cell r="FI72" t="str">
            <v>028004</v>
          </cell>
          <cell r="FJ72">
            <v>131</v>
          </cell>
          <cell r="FK72" t="str">
            <v>028002</v>
          </cell>
          <cell r="FL72">
            <v>148</v>
          </cell>
          <cell r="FM72" t="str">
            <v>028004</v>
          </cell>
          <cell r="FN72">
            <v>138</v>
          </cell>
          <cell r="FO72" t="str">
            <v>028004</v>
          </cell>
          <cell r="FP72">
            <v>136</v>
          </cell>
          <cell r="FQ72" t="str">
            <v>028004</v>
          </cell>
          <cell r="FR72">
            <v>150</v>
          </cell>
          <cell r="FS72" t="str">
            <v>028004</v>
          </cell>
          <cell r="FT72">
            <v>136</v>
          </cell>
          <cell r="FU72" t="str">
            <v>028004</v>
          </cell>
          <cell r="FV72">
            <v>142</v>
          </cell>
          <cell r="FW72" t="str">
            <v>028004</v>
          </cell>
          <cell r="FX72">
            <v>137</v>
          </cell>
          <cell r="FY72" t="str">
            <v>028004</v>
          </cell>
          <cell r="FZ72">
            <v>180</v>
          </cell>
          <cell r="GA72" t="str">
            <v>028002</v>
          </cell>
          <cell r="GB72">
            <v>166</v>
          </cell>
          <cell r="GC72" t="str">
            <v>028004</v>
          </cell>
          <cell r="GD72">
            <v>130</v>
          </cell>
          <cell r="GE72" t="str">
            <v>028002</v>
          </cell>
          <cell r="GF72">
            <v>171</v>
          </cell>
          <cell r="GG72" t="str">
            <v>028002</v>
          </cell>
          <cell r="GH72">
            <v>201</v>
          </cell>
          <cell r="GI72" t="str">
            <v>028002</v>
          </cell>
          <cell r="GJ72">
            <v>189</v>
          </cell>
          <cell r="GK72" t="str">
            <v>028004</v>
          </cell>
          <cell r="GL72">
            <v>155</v>
          </cell>
          <cell r="GM72" t="str">
            <v>028004</v>
          </cell>
          <cell r="GN72">
            <v>176</v>
          </cell>
          <cell r="GO72" t="str">
            <v>028004</v>
          </cell>
          <cell r="GP72">
            <v>167</v>
          </cell>
          <cell r="GQ72" t="str">
            <v>028004</v>
          </cell>
          <cell r="GR72">
            <v>165</v>
          </cell>
          <cell r="GS72" t="str">
            <v>028004</v>
          </cell>
          <cell r="GT72">
            <v>157</v>
          </cell>
          <cell r="GU72" t="str">
            <v>028004</v>
          </cell>
          <cell r="GV72">
            <v>173</v>
          </cell>
          <cell r="GW72" t="str">
            <v>028004</v>
          </cell>
          <cell r="GX72">
            <v>157</v>
          </cell>
          <cell r="GY72" t="str">
            <v>028004</v>
          </cell>
          <cell r="GZ72">
            <v>182</v>
          </cell>
          <cell r="HA72" t="str">
            <v>028004</v>
          </cell>
          <cell r="HB72">
            <v>170</v>
          </cell>
          <cell r="HC72" t="str">
            <v>028004</v>
          </cell>
          <cell r="HD72">
            <v>193</v>
          </cell>
          <cell r="HE72" t="str">
            <v>028000</v>
          </cell>
          <cell r="HF72">
            <v>901</v>
          </cell>
          <cell r="HG72" t="str">
            <v>028004</v>
          </cell>
          <cell r="HH72">
            <v>214</v>
          </cell>
          <cell r="HI72" t="str">
            <v>028002</v>
          </cell>
          <cell r="HJ72">
            <v>228</v>
          </cell>
          <cell r="HK72" t="str">
            <v>028002</v>
          </cell>
          <cell r="HL72">
            <v>199</v>
          </cell>
          <cell r="HM72" t="str">
            <v>028004</v>
          </cell>
          <cell r="HN72">
            <v>230</v>
          </cell>
          <cell r="HO72" t="str">
            <v>028004</v>
          </cell>
          <cell r="HP72">
            <v>228</v>
          </cell>
          <cell r="HQ72" t="str">
            <v>028004</v>
          </cell>
          <cell r="HR72">
            <v>237</v>
          </cell>
          <cell r="HS72" t="str">
            <v>028004</v>
          </cell>
          <cell r="HT72">
            <v>197</v>
          </cell>
          <cell r="HU72" t="str">
            <v>028004</v>
          </cell>
          <cell r="HV72">
            <v>229</v>
          </cell>
          <cell r="HW72" t="str">
            <v>028004</v>
          </cell>
          <cell r="HX72">
            <v>243</v>
          </cell>
          <cell r="HY72" t="str">
            <v>028004</v>
          </cell>
          <cell r="HZ72">
            <v>219</v>
          </cell>
          <cell r="IA72" t="str">
            <v>028002</v>
          </cell>
          <cell r="IB72">
            <v>287</v>
          </cell>
          <cell r="IC72" t="str">
            <v>028004</v>
          </cell>
          <cell r="ID72">
            <v>243</v>
          </cell>
          <cell r="IE72" t="str">
            <v>028002</v>
          </cell>
          <cell r="IF72">
            <v>271</v>
          </cell>
          <cell r="IG72" t="str">
            <v>028004</v>
          </cell>
          <cell r="IH72">
            <v>264</v>
          </cell>
          <cell r="II72" t="str">
            <v>028004</v>
          </cell>
          <cell r="IJ72">
            <v>273</v>
          </cell>
          <cell r="IK72" t="str">
            <v>028002</v>
          </cell>
          <cell r="IL72">
            <v>305</v>
          </cell>
          <cell r="IM72" t="str">
            <v>028004</v>
          </cell>
          <cell r="IN72">
            <v>230</v>
          </cell>
          <cell r="IO72" t="str">
            <v>028004</v>
          </cell>
          <cell r="IP72">
            <v>240</v>
          </cell>
          <cell r="IQ72" t="str">
            <v>028004</v>
          </cell>
          <cell r="IR72">
            <v>218</v>
          </cell>
          <cell r="IS72" t="str">
            <v>028004</v>
          </cell>
          <cell r="IT72">
            <v>204</v>
          </cell>
          <cell r="IU72" t="str">
            <v>028004</v>
          </cell>
          <cell r="IV72">
            <v>161</v>
          </cell>
          <cell r="IW72" t="str">
            <v>028004</v>
          </cell>
          <cell r="IX72">
            <v>204</v>
          </cell>
          <cell r="IY72" t="str">
            <v>028002</v>
          </cell>
          <cell r="IZ72">
            <v>201</v>
          </cell>
          <cell r="JA72" t="str">
            <v>028004</v>
          </cell>
          <cell r="JB72">
            <v>191</v>
          </cell>
          <cell r="JC72" t="str">
            <v>029001</v>
          </cell>
          <cell r="JD72">
            <v>440</v>
          </cell>
          <cell r="JE72" t="str">
            <v>028004</v>
          </cell>
          <cell r="JF72">
            <v>182</v>
          </cell>
          <cell r="JG72" t="str">
            <v>028004</v>
          </cell>
          <cell r="JH72">
            <v>153</v>
          </cell>
          <cell r="JI72" t="str">
            <v>028004</v>
          </cell>
          <cell r="JJ72">
            <v>178</v>
          </cell>
          <cell r="JK72" t="str">
            <v>028004</v>
          </cell>
          <cell r="JL72">
            <v>127</v>
          </cell>
          <cell r="JM72" t="str">
            <v>028004</v>
          </cell>
          <cell r="JN72">
            <v>138</v>
          </cell>
          <cell r="JO72" t="str">
            <v>028004</v>
          </cell>
          <cell r="JP72">
            <v>116</v>
          </cell>
          <cell r="JQ72" t="str">
            <v>028004</v>
          </cell>
          <cell r="JR72">
            <v>141</v>
          </cell>
          <cell r="JS72" t="str">
            <v>028004</v>
          </cell>
          <cell r="JT72">
            <v>107</v>
          </cell>
          <cell r="JU72" t="str">
            <v>029001</v>
          </cell>
          <cell r="JV72">
            <v>518</v>
          </cell>
          <cell r="JW72" t="str">
            <v>029001</v>
          </cell>
          <cell r="JX72">
            <v>237</v>
          </cell>
          <cell r="JY72" t="str">
            <v>029001</v>
          </cell>
          <cell r="JZ72">
            <v>453</v>
          </cell>
          <cell r="KA72" t="str">
            <v>029001</v>
          </cell>
          <cell r="KB72">
            <v>253</v>
          </cell>
          <cell r="KC72" t="str">
            <v>029001</v>
          </cell>
          <cell r="KD72">
            <v>431</v>
          </cell>
          <cell r="KE72" t="str">
            <v>029001</v>
          </cell>
          <cell r="KF72">
            <v>159</v>
          </cell>
          <cell r="KG72" t="str">
            <v>029001</v>
          </cell>
          <cell r="KH72">
            <v>299</v>
          </cell>
          <cell r="KI72" t="str">
            <v>029001</v>
          </cell>
          <cell r="KJ72">
            <v>170</v>
          </cell>
          <cell r="KK72" t="str">
            <v>029001</v>
          </cell>
          <cell r="KL72">
            <v>311</v>
          </cell>
          <cell r="KM72" t="str">
            <v>029001</v>
          </cell>
          <cell r="KN72">
            <v>138</v>
          </cell>
          <cell r="KO72" t="str">
            <v>029001</v>
          </cell>
          <cell r="KP72">
            <v>281</v>
          </cell>
          <cell r="KQ72" t="str">
            <v>029001</v>
          </cell>
          <cell r="KR72">
            <v>81</v>
          </cell>
          <cell r="KS72" t="str">
            <v>029001</v>
          </cell>
          <cell r="KT72">
            <v>153</v>
          </cell>
          <cell r="KU72" t="str">
            <v>029001</v>
          </cell>
          <cell r="KV72">
            <v>36</v>
          </cell>
          <cell r="KW72" t="str">
            <v>029001</v>
          </cell>
          <cell r="KX72">
            <v>88</v>
          </cell>
          <cell r="KY72" t="str">
            <v>029001</v>
          </cell>
          <cell r="KZ72">
            <v>41</v>
          </cell>
          <cell r="LA72" t="str">
            <v>029001</v>
          </cell>
          <cell r="LB72">
            <v>65</v>
          </cell>
          <cell r="LC72" t="str">
            <v>029001</v>
          </cell>
          <cell r="LD72">
            <v>70</v>
          </cell>
          <cell r="LE72" t="str">
            <v>029001</v>
          </cell>
          <cell r="LF72">
            <v>212</v>
          </cell>
          <cell r="LG72" t="str">
            <v>029001</v>
          </cell>
          <cell r="LH72">
            <v>84</v>
          </cell>
          <cell r="LI72" t="str">
            <v>029001</v>
          </cell>
          <cell r="LJ72">
            <v>249</v>
          </cell>
          <cell r="LK72" t="str">
            <v>029001</v>
          </cell>
          <cell r="LL72">
            <v>73</v>
          </cell>
          <cell r="LM72" t="str">
            <v>029001</v>
          </cell>
          <cell r="LN72">
            <v>240</v>
          </cell>
          <cell r="LO72" t="str">
            <v>029001</v>
          </cell>
          <cell r="LP72">
            <v>73</v>
          </cell>
          <cell r="LQ72" t="str">
            <v>029001</v>
          </cell>
          <cell r="LR72">
            <v>270</v>
          </cell>
          <cell r="LS72" t="str">
            <v>029001</v>
          </cell>
          <cell r="LT72">
            <v>64</v>
          </cell>
          <cell r="LU72" t="str">
            <v>029001</v>
          </cell>
          <cell r="LV72">
            <v>243</v>
          </cell>
          <cell r="LW72" t="str">
            <v>029001</v>
          </cell>
          <cell r="LX72">
            <v>66</v>
          </cell>
          <cell r="LY72" t="str">
            <v>028400</v>
          </cell>
          <cell r="LZ72">
            <v>1</v>
          </cell>
          <cell r="MA72" t="str">
            <v>029001</v>
          </cell>
          <cell r="MB72">
            <v>49</v>
          </cell>
          <cell r="MC72" t="str">
            <v>029001</v>
          </cell>
          <cell r="MD72">
            <v>193</v>
          </cell>
          <cell r="ME72" t="str">
            <v>029001</v>
          </cell>
          <cell r="MF72">
            <v>39</v>
          </cell>
          <cell r="MG72" t="str">
            <v>029001</v>
          </cell>
          <cell r="MH72">
            <v>147</v>
          </cell>
          <cell r="MI72" t="str">
            <v>029001</v>
          </cell>
          <cell r="MJ72">
            <v>23</v>
          </cell>
          <cell r="MK72" t="str">
            <v>029001</v>
          </cell>
          <cell r="ML72">
            <v>101</v>
          </cell>
          <cell r="MM72" t="str">
            <v>029001</v>
          </cell>
          <cell r="MN72">
            <v>22</v>
          </cell>
          <cell r="MO72" t="str">
            <v>029001</v>
          </cell>
          <cell r="MP72">
            <v>66</v>
          </cell>
          <cell r="MQ72" t="str">
            <v>029001</v>
          </cell>
          <cell r="MR72">
            <v>16</v>
          </cell>
          <cell r="MS72" t="str">
            <v>029001</v>
          </cell>
          <cell r="MT72">
            <v>98</v>
          </cell>
          <cell r="MU72" t="str">
            <v>029001</v>
          </cell>
          <cell r="MV72">
            <v>16</v>
          </cell>
          <cell r="MW72" t="str">
            <v>028300</v>
          </cell>
          <cell r="MX72">
            <v>1</v>
          </cell>
          <cell r="MY72" t="str">
            <v>029001</v>
          </cell>
          <cell r="MZ72">
            <v>8</v>
          </cell>
          <cell r="NA72" t="str">
            <v>029001</v>
          </cell>
          <cell r="NB72">
            <v>51</v>
          </cell>
          <cell r="NC72" t="str">
            <v>029001</v>
          </cell>
          <cell r="ND72">
            <v>12</v>
          </cell>
          <cell r="NE72" t="str">
            <v>029001</v>
          </cell>
          <cell r="NF72">
            <v>38</v>
          </cell>
          <cell r="NG72" t="str">
            <v>029001</v>
          </cell>
          <cell r="NH72">
            <v>12</v>
          </cell>
          <cell r="NI72" t="str">
            <v>029100</v>
          </cell>
          <cell r="NJ72">
            <v>28</v>
          </cell>
          <cell r="NK72" t="str">
            <v>029001</v>
          </cell>
          <cell r="NL72">
            <v>5</v>
          </cell>
          <cell r="NM72" t="str">
            <v>029300</v>
          </cell>
          <cell r="NN72">
            <v>12</v>
          </cell>
          <cell r="NO72" t="str">
            <v>029001</v>
          </cell>
          <cell r="NP72">
            <v>2</v>
          </cell>
          <cell r="NQ72" t="str">
            <v>029100</v>
          </cell>
          <cell r="NR72">
            <v>5</v>
          </cell>
          <cell r="NS72" t="str">
            <v>029100</v>
          </cell>
          <cell r="NT72">
            <v>2</v>
          </cell>
          <cell r="NW72" t="str">
            <v>029001</v>
          </cell>
          <cell r="NX72">
            <v>1</v>
          </cell>
          <cell r="OE72" t="str">
            <v>029001</v>
          </cell>
          <cell r="OF72">
            <v>1</v>
          </cell>
          <cell r="OM72" t="str">
            <v>029001</v>
          </cell>
          <cell r="ON72">
            <v>1</v>
          </cell>
        </row>
        <row r="73">
          <cell r="BO73" t="str">
            <v>027000</v>
          </cell>
          <cell r="BP73">
            <v>267</v>
          </cell>
          <cell r="BQ73" t="str">
            <v>027000</v>
          </cell>
          <cell r="BR73">
            <v>225</v>
          </cell>
          <cell r="BS73" t="str">
            <v>027001</v>
          </cell>
          <cell r="BT73">
            <v>190</v>
          </cell>
          <cell r="BU73" t="str">
            <v>027100</v>
          </cell>
          <cell r="BV73">
            <v>6</v>
          </cell>
          <cell r="BW73" t="str">
            <v>027001</v>
          </cell>
          <cell r="BX73">
            <v>197</v>
          </cell>
          <cell r="BY73" t="str">
            <v>028000</v>
          </cell>
          <cell r="BZ73">
            <v>1002</v>
          </cell>
          <cell r="CA73" t="str">
            <v>028004</v>
          </cell>
          <cell r="CB73">
            <v>115</v>
          </cell>
          <cell r="CC73" t="str">
            <v>028004</v>
          </cell>
          <cell r="CD73">
            <v>81</v>
          </cell>
          <cell r="CE73" t="str">
            <v>028000</v>
          </cell>
          <cell r="CF73">
            <v>1041</v>
          </cell>
          <cell r="CG73" t="str">
            <v>028002</v>
          </cell>
          <cell r="CH73">
            <v>82</v>
          </cell>
          <cell r="CI73" t="str">
            <v>028000</v>
          </cell>
          <cell r="CJ73">
            <v>931</v>
          </cell>
          <cell r="CK73" t="str">
            <v>028004</v>
          </cell>
          <cell r="CL73">
            <v>68</v>
          </cell>
          <cell r="CM73" t="str">
            <v>029001</v>
          </cell>
          <cell r="CN73">
            <v>364</v>
          </cell>
          <cell r="CO73" t="str">
            <v>028000</v>
          </cell>
          <cell r="CP73">
            <v>823</v>
          </cell>
          <cell r="CQ73" t="str">
            <v>028004</v>
          </cell>
          <cell r="CR73">
            <v>129</v>
          </cell>
          <cell r="CS73" t="str">
            <v>028000</v>
          </cell>
          <cell r="CT73">
            <v>908</v>
          </cell>
          <cell r="CU73" t="str">
            <v>028004</v>
          </cell>
          <cell r="CV73">
            <v>120</v>
          </cell>
          <cell r="CW73" t="str">
            <v>028002</v>
          </cell>
          <cell r="CX73">
            <v>120</v>
          </cell>
          <cell r="CY73" t="str">
            <v>028004</v>
          </cell>
          <cell r="CZ73">
            <v>112</v>
          </cell>
          <cell r="DA73" t="str">
            <v>028000</v>
          </cell>
          <cell r="DB73">
            <v>977</v>
          </cell>
          <cell r="DC73" t="str">
            <v>028400</v>
          </cell>
          <cell r="DD73">
            <v>1</v>
          </cell>
          <cell r="DE73" t="str">
            <v>028002</v>
          </cell>
          <cell r="DF73">
            <v>101</v>
          </cell>
          <cell r="DG73" t="str">
            <v>028004</v>
          </cell>
          <cell r="DH73">
            <v>128</v>
          </cell>
          <cell r="DI73" t="str">
            <v>028002</v>
          </cell>
          <cell r="DJ73">
            <v>112</v>
          </cell>
          <cell r="DK73" t="str">
            <v>028004</v>
          </cell>
          <cell r="DL73">
            <v>137</v>
          </cell>
          <cell r="DM73" t="str">
            <v>028004</v>
          </cell>
          <cell r="DN73">
            <v>99</v>
          </cell>
          <cell r="DO73" t="str">
            <v>029001</v>
          </cell>
          <cell r="DP73">
            <v>538</v>
          </cell>
          <cell r="DQ73" t="str">
            <v>028004</v>
          </cell>
          <cell r="DR73">
            <v>97</v>
          </cell>
          <cell r="DS73" t="str">
            <v>028004</v>
          </cell>
          <cell r="DT73">
            <v>161</v>
          </cell>
          <cell r="DU73" t="str">
            <v>028004</v>
          </cell>
          <cell r="DV73">
            <v>103</v>
          </cell>
          <cell r="DW73" t="str">
            <v>028004</v>
          </cell>
          <cell r="DX73">
            <v>153</v>
          </cell>
          <cell r="DY73" t="str">
            <v>028004</v>
          </cell>
          <cell r="DZ73">
            <v>135</v>
          </cell>
          <cell r="EA73" t="str">
            <v>028004</v>
          </cell>
          <cell r="EB73">
            <v>199</v>
          </cell>
          <cell r="EC73" t="str">
            <v>028300</v>
          </cell>
          <cell r="ED73">
            <v>1</v>
          </cell>
          <cell r="EE73" t="str">
            <v>029001</v>
          </cell>
          <cell r="EF73">
            <v>819</v>
          </cell>
          <cell r="EG73" t="str">
            <v>028000</v>
          </cell>
          <cell r="EH73">
            <v>1399</v>
          </cell>
          <cell r="EI73" t="str">
            <v>028004</v>
          </cell>
          <cell r="EJ73">
            <v>181</v>
          </cell>
          <cell r="EK73" t="str">
            <v>029001</v>
          </cell>
          <cell r="EL73">
            <v>635</v>
          </cell>
          <cell r="EM73" t="str">
            <v>029001</v>
          </cell>
          <cell r="EN73">
            <v>629</v>
          </cell>
          <cell r="EO73" t="str">
            <v>029001</v>
          </cell>
          <cell r="EP73">
            <v>603</v>
          </cell>
          <cell r="EQ73" t="str">
            <v>029001</v>
          </cell>
          <cell r="ER73">
            <v>604</v>
          </cell>
          <cell r="ES73" t="str">
            <v>028004</v>
          </cell>
          <cell r="ET73">
            <v>150</v>
          </cell>
          <cell r="EU73" t="str">
            <v>029001</v>
          </cell>
          <cell r="EV73">
            <v>618</v>
          </cell>
          <cell r="EW73" t="str">
            <v>028004</v>
          </cell>
          <cell r="EX73">
            <v>129</v>
          </cell>
          <cell r="EY73" t="str">
            <v>029001</v>
          </cell>
          <cell r="EZ73">
            <v>585</v>
          </cell>
          <cell r="FA73" t="str">
            <v>028300</v>
          </cell>
          <cell r="FB73">
            <v>1</v>
          </cell>
          <cell r="FC73" t="str">
            <v>028300</v>
          </cell>
          <cell r="FD73">
            <v>1</v>
          </cell>
          <cell r="FE73" t="str">
            <v>028800</v>
          </cell>
          <cell r="FF73">
            <v>1</v>
          </cell>
          <cell r="FG73" t="str">
            <v>029001</v>
          </cell>
          <cell r="FH73">
            <v>507</v>
          </cell>
          <cell r="FI73" t="str">
            <v>028400</v>
          </cell>
          <cell r="FJ73">
            <v>1</v>
          </cell>
          <cell r="FK73" t="str">
            <v>028004</v>
          </cell>
          <cell r="FL73">
            <v>135</v>
          </cell>
          <cell r="FM73" t="str">
            <v>029001</v>
          </cell>
          <cell r="FN73">
            <v>559</v>
          </cell>
          <cell r="FO73" t="str">
            <v>029001</v>
          </cell>
          <cell r="FP73">
            <v>473</v>
          </cell>
          <cell r="FQ73" t="str">
            <v>029001</v>
          </cell>
          <cell r="FR73">
            <v>527</v>
          </cell>
          <cell r="FS73" t="str">
            <v>029001</v>
          </cell>
          <cell r="FT73">
            <v>460</v>
          </cell>
          <cell r="FU73" t="str">
            <v>029001</v>
          </cell>
          <cell r="FV73">
            <v>512</v>
          </cell>
          <cell r="FW73" t="str">
            <v>029001</v>
          </cell>
          <cell r="FX73">
            <v>479</v>
          </cell>
          <cell r="FY73" t="str">
            <v>029001</v>
          </cell>
          <cell r="FZ73">
            <v>564</v>
          </cell>
          <cell r="GA73" t="str">
            <v>028004</v>
          </cell>
          <cell r="GB73">
            <v>134</v>
          </cell>
          <cell r="GC73" t="str">
            <v>029001</v>
          </cell>
          <cell r="GD73">
            <v>483</v>
          </cell>
          <cell r="GE73" t="str">
            <v>028004</v>
          </cell>
          <cell r="GF73">
            <v>128</v>
          </cell>
          <cell r="GG73" t="str">
            <v>028004</v>
          </cell>
          <cell r="GH73">
            <v>178</v>
          </cell>
          <cell r="GI73" t="str">
            <v>028004</v>
          </cell>
          <cell r="GJ73">
            <v>134</v>
          </cell>
          <cell r="GK73" t="str">
            <v>029001</v>
          </cell>
          <cell r="GL73">
            <v>476</v>
          </cell>
          <cell r="GM73" t="str">
            <v>029001</v>
          </cell>
          <cell r="GN73">
            <v>473</v>
          </cell>
          <cell r="GO73" t="str">
            <v>029001</v>
          </cell>
          <cell r="GP73">
            <v>486</v>
          </cell>
          <cell r="GQ73" t="str">
            <v>029001</v>
          </cell>
          <cell r="GR73">
            <v>450</v>
          </cell>
          <cell r="GS73" t="str">
            <v>029001</v>
          </cell>
          <cell r="GT73">
            <v>494</v>
          </cell>
          <cell r="GU73" t="str">
            <v>029001</v>
          </cell>
          <cell r="GV73">
            <v>477</v>
          </cell>
          <cell r="GW73" t="str">
            <v>029001</v>
          </cell>
          <cell r="GX73">
            <v>498</v>
          </cell>
          <cell r="GY73" t="str">
            <v>028800</v>
          </cell>
          <cell r="GZ73">
            <v>1</v>
          </cell>
          <cell r="HA73" t="str">
            <v>029001</v>
          </cell>
          <cell r="HB73">
            <v>496</v>
          </cell>
          <cell r="HC73" t="str">
            <v>029001</v>
          </cell>
          <cell r="HD73">
            <v>425</v>
          </cell>
          <cell r="HE73" t="str">
            <v>028002</v>
          </cell>
          <cell r="HF73">
            <v>188</v>
          </cell>
          <cell r="HG73" t="str">
            <v>029001</v>
          </cell>
          <cell r="HH73">
            <v>473</v>
          </cell>
          <cell r="HI73" t="str">
            <v>028004</v>
          </cell>
          <cell r="HJ73">
            <v>167</v>
          </cell>
          <cell r="HK73" t="str">
            <v>028004</v>
          </cell>
          <cell r="HL73">
            <v>224</v>
          </cell>
          <cell r="HM73" t="str">
            <v>029001</v>
          </cell>
          <cell r="HN73">
            <v>569</v>
          </cell>
          <cell r="HO73" t="str">
            <v>029001</v>
          </cell>
          <cell r="HP73">
            <v>551</v>
          </cell>
          <cell r="HQ73" t="str">
            <v>029001</v>
          </cell>
          <cell r="HR73">
            <v>662</v>
          </cell>
          <cell r="HS73" t="str">
            <v>029001</v>
          </cell>
          <cell r="HT73">
            <v>499</v>
          </cell>
          <cell r="HU73" t="str">
            <v>029001</v>
          </cell>
          <cell r="HV73">
            <v>611</v>
          </cell>
          <cell r="HW73" t="str">
            <v>029001</v>
          </cell>
          <cell r="HX73">
            <v>560</v>
          </cell>
          <cell r="HY73" t="str">
            <v>029001</v>
          </cell>
          <cell r="HZ73">
            <v>669</v>
          </cell>
          <cell r="IA73" t="str">
            <v>028004</v>
          </cell>
          <cell r="IB73">
            <v>207</v>
          </cell>
          <cell r="IC73" t="str">
            <v>029001</v>
          </cell>
          <cell r="ID73">
            <v>777</v>
          </cell>
          <cell r="IE73" t="str">
            <v>028004</v>
          </cell>
          <cell r="IF73">
            <v>237</v>
          </cell>
          <cell r="IG73" t="str">
            <v>029001</v>
          </cell>
          <cell r="IH73">
            <v>810</v>
          </cell>
          <cell r="II73" t="str">
            <v>028400</v>
          </cell>
          <cell r="IJ73">
            <v>1</v>
          </cell>
          <cell r="IK73" t="str">
            <v>028004</v>
          </cell>
          <cell r="IL73">
            <v>241</v>
          </cell>
          <cell r="IM73" t="str">
            <v>029001</v>
          </cell>
          <cell r="IN73">
            <v>629</v>
          </cell>
          <cell r="IO73" t="str">
            <v>029001</v>
          </cell>
          <cell r="IP73">
            <v>770</v>
          </cell>
          <cell r="IQ73" t="str">
            <v>029001</v>
          </cell>
          <cell r="IR73">
            <v>548</v>
          </cell>
          <cell r="IS73" t="str">
            <v>029001</v>
          </cell>
          <cell r="IT73">
            <v>715</v>
          </cell>
          <cell r="IU73" t="str">
            <v>029001</v>
          </cell>
          <cell r="IV73">
            <v>535</v>
          </cell>
          <cell r="IW73" t="str">
            <v>029001</v>
          </cell>
          <cell r="IX73">
            <v>731</v>
          </cell>
          <cell r="IY73" t="str">
            <v>028004</v>
          </cell>
          <cell r="IZ73">
            <v>171</v>
          </cell>
          <cell r="JA73" t="str">
            <v>029001</v>
          </cell>
          <cell r="JB73">
            <v>637</v>
          </cell>
          <cell r="JC73" t="str">
            <v>029100</v>
          </cell>
          <cell r="JD73">
            <v>499</v>
          </cell>
          <cell r="JE73" t="str">
            <v>028400</v>
          </cell>
          <cell r="JF73">
            <v>1</v>
          </cell>
          <cell r="JG73" t="str">
            <v>029001</v>
          </cell>
          <cell r="JH73">
            <v>455</v>
          </cell>
          <cell r="JI73" t="str">
            <v>029001</v>
          </cell>
          <cell r="JJ73">
            <v>683</v>
          </cell>
          <cell r="JK73" t="str">
            <v>029001</v>
          </cell>
          <cell r="JL73">
            <v>330</v>
          </cell>
          <cell r="JM73" t="str">
            <v>029001</v>
          </cell>
          <cell r="JN73">
            <v>543</v>
          </cell>
          <cell r="JO73" t="str">
            <v>029001</v>
          </cell>
          <cell r="JP73">
            <v>368</v>
          </cell>
          <cell r="JQ73" t="str">
            <v>029001</v>
          </cell>
          <cell r="JR73">
            <v>569</v>
          </cell>
          <cell r="JS73" t="str">
            <v>029001</v>
          </cell>
          <cell r="JT73">
            <v>318</v>
          </cell>
          <cell r="JU73" t="str">
            <v>029100</v>
          </cell>
          <cell r="JV73">
            <v>685</v>
          </cell>
          <cell r="JW73" t="str">
            <v>029100</v>
          </cell>
          <cell r="JX73">
            <v>306</v>
          </cell>
          <cell r="JY73" t="str">
            <v>029100</v>
          </cell>
          <cell r="JZ73">
            <v>585</v>
          </cell>
          <cell r="KA73" t="str">
            <v>029100</v>
          </cell>
          <cell r="KB73">
            <v>280</v>
          </cell>
          <cell r="KC73" t="str">
            <v>029100</v>
          </cell>
          <cell r="KD73">
            <v>624</v>
          </cell>
          <cell r="KE73" t="str">
            <v>029100</v>
          </cell>
          <cell r="KF73">
            <v>211</v>
          </cell>
          <cell r="KG73" t="str">
            <v>029100</v>
          </cell>
          <cell r="KH73">
            <v>433</v>
          </cell>
          <cell r="KI73" t="str">
            <v>029100</v>
          </cell>
          <cell r="KJ73">
            <v>227</v>
          </cell>
          <cell r="KK73" t="str">
            <v>029100</v>
          </cell>
          <cell r="KL73">
            <v>424</v>
          </cell>
          <cell r="KM73" t="str">
            <v>029100</v>
          </cell>
          <cell r="KN73">
            <v>182</v>
          </cell>
          <cell r="KO73" t="str">
            <v>029100</v>
          </cell>
          <cell r="KP73">
            <v>362</v>
          </cell>
          <cell r="KQ73" t="str">
            <v>029100</v>
          </cell>
          <cell r="KR73">
            <v>97</v>
          </cell>
          <cell r="KS73" t="str">
            <v>029100</v>
          </cell>
          <cell r="KT73">
            <v>164</v>
          </cell>
          <cell r="KU73" t="str">
            <v>029100</v>
          </cell>
          <cell r="KV73">
            <v>51</v>
          </cell>
          <cell r="KW73" t="str">
            <v>029100</v>
          </cell>
          <cell r="KX73">
            <v>107</v>
          </cell>
          <cell r="KY73" t="str">
            <v>029100</v>
          </cell>
          <cell r="KZ73">
            <v>54</v>
          </cell>
          <cell r="LA73" t="str">
            <v>029100</v>
          </cell>
          <cell r="LB73">
            <v>124</v>
          </cell>
          <cell r="LC73" t="str">
            <v>029100</v>
          </cell>
          <cell r="LD73">
            <v>58</v>
          </cell>
          <cell r="LE73" t="str">
            <v>029100</v>
          </cell>
          <cell r="LF73">
            <v>164</v>
          </cell>
          <cell r="LG73" t="str">
            <v>029100</v>
          </cell>
          <cell r="LH73">
            <v>83</v>
          </cell>
          <cell r="LI73" t="str">
            <v>029100</v>
          </cell>
          <cell r="LJ73">
            <v>223</v>
          </cell>
          <cell r="LK73" t="str">
            <v>029100</v>
          </cell>
          <cell r="LL73">
            <v>62</v>
          </cell>
          <cell r="LM73" t="str">
            <v>029100</v>
          </cell>
          <cell r="LN73">
            <v>191</v>
          </cell>
          <cell r="LO73" t="str">
            <v>029100</v>
          </cell>
          <cell r="LP73">
            <v>72</v>
          </cell>
          <cell r="LQ73" t="str">
            <v>029100</v>
          </cell>
          <cell r="LR73">
            <v>200</v>
          </cell>
          <cell r="LS73" t="str">
            <v>029100</v>
          </cell>
          <cell r="LT73">
            <v>54</v>
          </cell>
          <cell r="LU73" t="str">
            <v>029100</v>
          </cell>
          <cell r="LV73">
            <v>183</v>
          </cell>
          <cell r="LW73" t="str">
            <v>029100</v>
          </cell>
          <cell r="LX73">
            <v>38</v>
          </cell>
          <cell r="LY73" t="str">
            <v>029001</v>
          </cell>
          <cell r="LZ73">
            <v>203</v>
          </cell>
          <cell r="MA73" t="str">
            <v>029100</v>
          </cell>
          <cell r="MB73">
            <v>43</v>
          </cell>
          <cell r="MC73" t="str">
            <v>029100</v>
          </cell>
          <cell r="MD73">
            <v>109</v>
          </cell>
          <cell r="ME73" t="str">
            <v>029100</v>
          </cell>
          <cell r="MF73">
            <v>19</v>
          </cell>
          <cell r="MG73" t="str">
            <v>029100</v>
          </cell>
          <cell r="MH73">
            <v>91</v>
          </cell>
          <cell r="MI73" t="str">
            <v>029100</v>
          </cell>
          <cell r="MJ73">
            <v>11</v>
          </cell>
          <cell r="MK73" t="str">
            <v>029100</v>
          </cell>
          <cell r="ML73">
            <v>51</v>
          </cell>
          <cell r="MM73" t="str">
            <v>029100</v>
          </cell>
          <cell r="MN73">
            <v>13</v>
          </cell>
          <cell r="MO73" t="str">
            <v>029100</v>
          </cell>
          <cell r="MP73">
            <v>43</v>
          </cell>
          <cell r="MQ73" t="str">
            <v>029100</v>
          </cell>
          <cell r="MR73">
            <v>10</v>
          </cell>
          <cell r="MS73" t="str">
            <v>029100</v>
          </cell>
          <cell r="MT73">
            <v>37</v>
          </cell>
          <cell r="MU73" t="str">
            <v>029100</v>
          </cell>
          <cell r="MV73">
            <v>7</v>
          </cell>
          <cell r="MW73" t="str">
            <v>029001</v>
          </cell>
          <cell r="MX73">
            <v>59</v>
          </cell>
          <cell r="MY73" t="str">
            <v>029100</v>
          </cell>
          <cell r="MZ73">
            <v>5</v>
          </cell>
          <cell r="NA73" t="str">
            <v>029100</v>
          </cell>
          <cell r="NB73">
            <v>36</v>
          </cell>
          <cell r="NC73" t="str">
            <v>029100</v>
          </cell>
          <cell r="ND73">
            <v>5</v>
          </cell>
          <cell r="NE73" t="str">
            <v>029100</v>
          </cell>
          <cell r="NF73">
            <v>24</v>
          </cell>
          <cell r="NG73" t="str">
            <v>029100</v>
          </cell>
          <cell r="NH73">
            <v>3</v>
          </cell>
          <cell r="NI73" t="str">
            <v>029200</v>
          </cell>
          <cell r="NJ73">
            <v>1</v>
          </cell>
          <cell r="NK73" t="str">
            <v>029100</v>
          </cell>
          <cell r="NL73">
            <v>3</v>
          </cell>
          <cell r="NM73" t="str">
            <v>029400</v>
          </cell>
          <cell r="NN73">
            <v>16</v>
          </cell>
          <cell r="NO73" t="str">
            <v>029100</v>
          </cell>
          <cell r="NP73">
            <v>1</v>
          </cell>
          <cell r="NQ73" t="str">
            <v>029300</v>
          </cell>
          <cell r="NR73">
            <v>6</v>
          </cell>
          <cell r="NW73" t="str">
            <v>029100</v>
          </cell>
          <cell r="NX73">
            <v>1</v>
          </cell>
          <cell r="OA73" t="str">
            <v>029100</v>
          </cell>
          <cell r="OB73">
            <v>2</v>
          </cell>
        </row>
        <row r="74">
          <cell r="BO74" t="str">
            <v>027001</v>
          </cell>
          <cell r="BP74">
            <v>159</v>
          </cell>
          <cell r="BQ74" t="str">
            <v>027001</v>
          </cell>
          <cell r="BR74">
            <v>118</v>
          </cell>
          <cell r="BS74" t="str">
            <v>027002</v>
          </cell>
          <cell r="BT74">
            <v>100</v>
          </cell>
          <cell r="BU74" t="str">
            <v>028000</v>
          </cell>
          <cell r="BV74">
            <v>1067</v>
          </cell>
          <cell r="BW74" t="str">
            <v>027002</v>
          </cell>
          <cell r="BX74">
            <v>94</v>
          </cell>
          <cell r="BY74" t="str">
            <v>028002</v>
          </cell>
          <cell r="BZ74">
            <v>77</v>
          </cell>
          <cell r="CA74" t="str">
            <v>029001</v>
          </cell>
          <cell r="CB74">
            <v>375</v>
          </cell>
          <cell r="CC74" t="str">
            <v>029001</v>
          </cell>
          <cell r="CD74">
            <v>260</v>
          </cell>
          <cell r="CE74" t="str">
            <v>028002</v>
          </cell>
          <cell r="CF74">
            <v>146</v>
          </cell>
          <cell r="CG74" t="str">
            <v>028004</v>
          </cell>
          <cell r="CH74">
            <v>68</v>
          </cell>
          <cell r="CI74" t="str">
            <v>028002</v>
          </cell>
          <cell r="CJ74">
            <v>130</v>
          </cell>
          <cell r="CK74" t="str">
            <v>029001</v>
          </cell>
          <cell r="CL74">
            <v>285</v>
          </cell>
          <cell r="CM74" t="str">
            <v>029100</v>
          </cell>
          <cell r="CN74">
            <v>461</v>
          </cell>
          <cell r="CO74" t="str">
            <v>028002</v>
          </cell>
          <cell r="CP74">
            <v>111</v>
          </cell>
          <cell r="CQ74" t="str">
            <v>028400</v>
          </cell>
          <cell r="CR74">
            <v>1</v>
          </cell>
          <cell r="CS74" t="str">
            <v>028002</v>
          </cell>
          <cell r="CT74">
            <v>113</v>
          </cell>
          <cell r="CU74" t="str">
            <v>029001</v>
          </cell>
          <cell r="CV74">
            <v>357</v>
          </cell>
          <cell r="CW74" t="str">
            <v>028004</v>
          </cell>
          <cell r="CX74">
            <v>77</v>
          </cell>
          <cell r="CY74" t="str">
            <v>029001</v>
          </cell>
          <cell r="CZ74">
            <v>373</v>
          </cell>
          <cell r="DA74" t="str">
            <v>028002</v>
          </cell>
          <cell r="DB74">
            <v>88</v>
          </cell>
          <cell r="DC74" t="str">
            <v>028800</v>
          </cell>
          <cell r="DD74">
            <v>1</v>
          </cell>
          <cell r="DE74" t="str">
            <v>028004</v>
          </cell>
          <cell r="DF74">
            <v>96</v>
          </cell>
          <cell r="DG74" t="str">
            <v>029001</v>
          </cell>
          <cell r="DH74">
            <v>408</v>
          </cell>
          <cell r="DI74" t="str">
            <v>028004</v>
          </cell>
          <cell r="DJ74">
            <v>90</v>
          </cell>
          <cell r="DK74" t="str">
            <v>029001</v>
          </cell>
          <cell r="DL74">
            <v>482</v>
          </cell>
          <cell r="DM74" t="str">
            <v>028300</v>
          </cell>
          <cell r="DN74">
            <v>1</v>
          </cell>
          <cell r="DO74" t="str">
            <v>029100</v>
          </cell>
          <cell r="DP74">
            <v>699</v>
          </cell>
          <cell r="DQ74" t="str">
            <v>029001</v>
          </cell>
          <cell r="DR74">
            <v>476</v>
          </cell>
          <cell r="DS74" t="str">
            <v>029001</v>
          </cell>
          <cell r="DT74">
            <v>617</v>
          </cell>
          <cell r="DU74" t="str">
            <v>029001</v>
          </cell>
          <cell r="DV74">
            <v>505</v>
          </cell>
          <cell r="DW74" t="str">
            <v>028400</v>
          </cell>
          <cell r="DX74">
            <v>1</v>
          </cell>
          <cell r="DY74" t="str">
            <v>029001</v>
          </cell>
          <cell r="DZ74">
            <v>614</v>
          </cell>
          <cell r="EA74" t="str">
            <v>029001</v>
          </cell>
          <cell r="EB74">
            <v>782</v>
          </cell>
          <cell r="EC74" t="str">
            <v>028400</v>
          </cell>
          <cell r="ED74">
            <v>2</v>
          </cell>
          <cell r="EE74" t="str">
            <v>029100</v>
          </cell>
          <cell r="EF74">
            <v>1022</v>
          </cell>
          <cell r="EG74" t="str">
            <v>028002</v>
          </cell>
          <cell r="EH74">
            <v>183</v>
          </cell>
          <cell r="EI74" t="str">
            <v>028400</v>
          </cell>
          <cell r="EJ74">
            <v>1</v>
          </cell>
          <cell r="EK74" t="str">
            <v>029100</v>
          </cell>
          <cell r="EL74">
            <v>1227</v>
          </cell>
          <cell r="EM74" t="str">
            <v>029100</v>
          </cell>
          <cell r="EN74">
            <v>1007</v>
          </cell>
          <cell r="EO74" t="str">
            <v>029100</v>
          </cell>
          <cell r="EP74">
            <v>1200</v>
          </cell>
          <cell r="EQ74" t="str">
            <v>029100</v>
          </cell>
          <cell r="ER74">
            <v>908</v>
          </cell>
          <cell r="ES74" t="str">
            <v>029001</v>
          </cell>
          <cell r="ET74">
            <v>573</v>
          </cell>
          <cell r="EU74" t="str">
            <v>029100</v>
          </cell>
          <cell r="EV74">
            <v>965</v>
          </cell>
          <cell r="EW74" t="str">
            <v>029001</v>
          </cell>
          <cell r="EX74">
            <v>641</v>
          </cell>
          <cell r="EY74" t="str">
            <v>029100</v>
          </cell>
          <cell r="EZ74">
            <v>890</v>
          </cell>
          <cell r="FA74" t="str">
            <v>029001</v>
          </cell>
          <cell r="FB74">
            <v>591</v>
          </cell>
          <cell r="FC74" t="str">
            <v>029001</v>
          </cell>
          <cell r="FD74">
            <v>564</v>
          </cell>
          <cell r="FE74" t="str">
            <v>029001</v>
          </cell>
          <cell r="FF74">
            <v>605</v>
          </cell>
          <cell r="FG74" t="str">
            <v>029100</v>
          </cell>
          <cell r="FH74">
            <v>695</v>
          </cell>
          <cell r="FI74" t="str">
            <v>029001</v>
          </cell>
          <cell r="FJ74">
            <v>521</v>
          </cell>
          <cell r="FK74" t="str">
            <v>029001</v>
          </cell>
          <cell r="FL74">
            <v>541</v>
          </cell>
          <cell r="FM74" t="str">
            <v>029100</v>
          </cell>
          <cell r="FN74">
            <v>830</v>
          </cell>
          <cell r="FO74" t="str">
            <v>029100</v>
          </cell>
          <cell r="FP74">
            <v>644</v>
          </cell>
          <cell r="FQ74" t="str">
            <v>029100</v>
          </cell>
          <cell r="FR74">
            <v>865</v>
          </cell>
          <cell r="FS74" t="str">
            <v>029100</v>
          </cell>
          <cell r="FT74">
            <v>597</v>
          </cell>
          <cell r="FU74" t="str">
            <v>029100</v>
          </cell>
          <cell r="FV74">
            <v>785</v>
          </cell>
          <cell r="FW74" t="str">
            <v>029100</v>
          </cell>
          <cell r="FX74">
            <v>574</v>
          </cell>
          <cell r="FY74" t="str">
            <v>029100</v>
          </cell>
          <cell r="FZ74">
            <v>785</v>
          </cell>
          <cell r="GA74" t="str">
            <v>029001</v>
          </cell>
          <cell r="GB74">
            <v>510</v>
          </cell>
          <cell r="GC74" t="str">
            <v>029100</v>
          </cell>
          <cell r="GD74">
            <v>684</v>
          </cell>
          <cell r="GE74" t="str">
            <v>029001</v>
          </cell>
          <cell r="GF74">
            <v>469</v>
          </cell>
          <cell r="GG74" t="str">
            <v>029001</v>
          </cell>
          <cell r="GH74">
            <v>448</v>
          </cell>
          <cell r="GI74" t="str">
            <v>028800</v>
          </cell>
          <cell r="GJ74">
            <v>1</v>
          </cell>
          <cell r="GK74" t="str">
            <v>029100</v>
          </cell>
          <cell r="GL74">
            <v>612</v>
          </cell>
          <cell r="GM74" t="str">
            <v>029100</v>
          </cell>
          <cell r="GN74">
            <v>500</v>
          </cell>
          <cell r="GO74" t="str">
            <v>029100</v>
          </cell>
          <cell r="GP74">
            <v>602</v>
          </cell>
          <cell r="GQ74" t="str">
            <v>029100</v>
          </cell>
          <cell r="GR74">
            <v>439</v>
          </cell>
          <cell r="GS74" t="str">
            <v>029100</v>
          </cell>
          <cell r="GT74">
            <v>589</v>
          </cell>
          <cell r="GU74" t="str">
            <v>029100</v>
          </cell>
          <cell r="GV74">
            <v>422</v>
          </cell>
          <cell r="GW74" t="str">
            <v>029100</v>
          </cell>
          <cell r="GX74">
            <v>557</v>
          </cell>
          <cell r="GY74" t="str">
            <v>029001</v>
          </cell>
          <cell r="GZ74">
            <v>475</v>
          </cell>
          <cell r="HA74" t="str">
            <v>029100</v>
          </cell>
          <cell r="HB74">
            <v>532</v>
          </cell>
          <cell r="HC74" t="str">
            <v>029100</v>
          </cell>
          <cell r="HD74">
            <v>434</v>
          </cell>
          <cell r="HE74" t="str">
            <v>028004</v>
          </cell>
          <cell r="HF74">
            <v>193</v>
          </cell>
          <cell r="HG74" t="str">
            <v>029100</v>
          </cell>
          <cell r="HH74">
            <v>428</v>
          </cell>
          <cell r="HI74" t="str">
            <v>029001</v>
          </cell>
          <cell r="HJ74">
            <v>519</v>
          </cell>
          <cell r="HK74" t="str">
            <v>029001</v>
          </cell>
          <cell r="HL74">
            <v>476</v>
          </cell>
          <cell r="HM74" t="str">
            <v>029100</v>
          </cell>
          <cell r="HN74">
            <v>593</v>
          </cell>
          <cell r="HO74" t="str">
            <v>029100</v>
          </cell>
          <cell r="HP74">
            <v>434</v>
          </cell>
          <cell r="HQ74" t="str">
            <v>029100</v>
          </cell>
          <cell r="HR74">
            <v>621</v>
          </cell>
          <cell r="HS74" t="str">
            <v>029100</v>
          </cell>
          <cell r="HT74">
            <v>503</v>
          </cell>
          <cell r="HU74" t="str">
            <v>029100</v>
          </cell>
          <cell r="HV74">
            <v>690</v>
          </cell>
          <cell r="HW74" t="str">
            <v>029100</v>
          </cell>
          <cell r="HX74">
            <v>527</v>
          </cell>
          <cell r="HY74" t="str">
            <v>029100</v>
          </cell>
          <cell r="HZ74">
            <v>784</v>
          </cell>
          <cell r="IA74" t="str">
            <v>028300</v>
          </cell>
          <cell r="IB74">
            <v>1</v>
          </cell>
          <cell r="IC74" t="str">
            <v>029100</v>
          </cell>
          <cell r="ID74">
            <v>774</v>
          </cell>
          <cell r="IE74" t="str">
            <v>029001</v>
          </cell>
          <cell r="IF74">
            <v>653</v>
          </cell>
          <cell r="IG74" t="str">
            <v>029100</v>
          </cell>
          <cell r="IH74">
            <v>882</v>
          </cell>
          <cell r="II74" t="str">
            <v>029001</v>
          </cell>
          <cell r="IJ74">
            <v>599</v>
          </cell>
          <cell r="IK74" t="str">
            <v>029001</v>
          </cell>
          <cell r="IL74">
            <v>760</v>
          </cell>
          <cell r="IM74" t="str">
            <v>029100</v>
          </cell>
          <cell r="IN74">
            <v>613</v>
          </cell>
          <cell r="IO74" t="str">
            <v>029100</v>
          </cell>
          <cell r="IP74">
            <v>936</v>
          </cell>
          <cell r="IQ74" t="str">
            <v>029100</v>
          </cell>
          <cell r="IR74">
            <v>563</v>
          </cell>
          <cell r="IS74" t="str">
            <v>029100</v>
          </cell>
          <cell r="IT74">
            <v>962</v>
          </cell>
          <cell r="IU74" t="str">
            <v>029100</v>
          </cell>
          <cell r="IV74">
            <v>555</v>
          </cell>
          <cell r="IW74" t="str">
            <v>029100</v>
          </cell>
          <cell r="IX74">
            <v>899</v>
          </cell>
          <cell r="IY74" t="str">
            <v>029001</v>
          </cell>
          <cell r="IZ74">
            <v>507</v>
          </cell>
          <cell r="JA74" t="str">
            <v>029100</v>
          </cell>
          <cell r="JB74">
            <v>888</v>
          </cell>
          <cell r="JC74" t="str">
            <v>029300</v>
          </cell>
          <cell r="JD74">
            <v>294</v>
          </cell>
          <cell r="JE74" t="str">
            <v>029001</v>
          </cell>
          <cell r="JF74">
            <v>630</v>
          </cell>
          <cell r="JG74" t="str">
            <v>029100</v>
          </cell>
          <cell r="JH74">
            <v>459</v>
          </cell>
          <cell r="JI74" t="str">
            <v>029100</v>
          </cell>
          <cell r="JJ74">
            <v>836</v>
          </cell>
          <cell r="JK74" t="str">
            <v>029100</v>
          </cell>
          <cell r="JL74">
            <v>369</v>
          </cell>
          <cell r="JM74" t="str">
            <v>029100</v>
          </cell>
          <cell r="JN74">
            <v>707</v>
          </cell>
          <cell r="JO74" t="str">
            <v>029100</v>
          </cell>
          <cell r="JP74">
            <v>381</v>
          </cell>
          <cell r="JQ74" t="str">
            <v>029100</v>
          </cell>
          <cell r="JR74">
            <v>764</v>
          </cell>
          <cell r="JS74" t="str">
            <v>029100</v>
          </cell>
          <cell r="JT74">
            <v>368</v>
          </cell>
          <cell r="JU74" t="str">
            <v>029300</v>
          </cell>
          <cell r="JV74">
            <v>426</v>
          </cell>
          <cell r="JW74" t="str">
            <v>029300</v>
          </cell>
          <cell r="JX74">
            <v>195</v>
          </cell>
          <cell r="JY74" t="str">
            <v>029300</v>
          </cell>
          <cell r="JZ74">
            <v>396</v>
          </cell>
          <cell r="KA74" t="str">
            <v>029200</v>
          </cell>
          <cell r="KB74">
            <v>1</v>
          </cell>
          <cell r="KC74" t="str">
            <v>029300</v>
          </cell>
          <cell r="KD74">
            <v>429</v>
          </cell>
          <cell r="KE74" t="str">
            <v>029200</v>
          </cell>
          <cell r="KF74">
            <v>1</v>
          </cell>
          <cell r="KG74" t="str">
            <v>029300</v>
          </cell>
          <cell r="KH74">
            <v>340</v>
          </cell>
          <cell r="KI74" t="str">
            <v>029300</v>
          </cell>
          <cell r="KJ74">
            <v>162</v>
          </cell>
          <cell r="KK74" t="str">
            <v>029300</v>
          </cell>
          <cell r="KL74">
            <v>287</v>
          </cell>
          <cell r="KM74" t="str">
            <v>029300</v>
          </cell>
          <cell r="KN74">
            <v>121</v>
          </cell>
          <cell r="KO74" t="str">
            <v>029200</v>
          </cell>
          <cell r="KP74">
            <v>1</v>
          </cell>
          <cell r="KQ74" t="str">
            <v>029300</v>
          </cell>
          <cell r="KR74">
            <v>58</v>
          </cell>
          <cell r="KS74" t="str">
            <v>029300</v>
          </cell>
          <cell r="KT74">
            <v>137</v>
          </cell>
          <cell r="KU74" t="str">
            <v>029300</v>
          </cell>
          <cell r="KV74">
            <v>52</v>
          </cell>
          <cell r="KW74" t="str">
            <v>029300</v>
          </cell>
          <cell r="KX74">
            <v>83</v>
          </cell>
          <cell r="KY74" t="str">
            <v>029200</v>
          </cell>
          <cell r="KZ74">
            <v>1</v>
          </cell>
          <cell r="LA74" t="str">
            <v>029300</v>
          </cell>
          <cell r="LB74">
            <v>83</v>
          </cell>
          <cell r="LC74" t="str">
            <v>029300</v>
          </cell>
          <cell r="LD74">
            <v>49</v>
          </cell>
          <cell r="LE74" t="str">
            <v>029300</v>
          </cell>
          <cell r="LF74">
            <v>112</v>
          </cell>
          <cell r="LG74" t="str">
            <v>029300</v>
          </cell>
          <cell r="LH74">
            <v>67</v>
          </cell>
          <cell r="LI74" t="str">
            <v>029300</v>
          </cell>
          <cell r="LJ74">
            <v>160</v>
          </cell>
          <cell r="LK74" t="str">
            <v>029300</v>
          </cell>
          <cell r="LL74">
            <v>66</v>
          </cell>
          <cell r="LM74" t="str">
            <v>029300</v>
          </cell>
          <cell r="LN74">
            <v>156</v>
          </cell>
          <cell r="LO74" t="str">
            <v>029300</v>
          </cell>
          <cell r="LP74">
            <v>53</v>
          </cell>
          <cell r="LQ74" t="str">
            <v>029300</v>
          </cell>
          <cell r="LR74">
            <v>155</v>
          </cell>
          <cell r="LS74" t="str">
            <v>029300</v>
          </cell>
          <cell r="LT74">
            <v>52</v>
          </cell>
          <cell r="LU74" t="str">
            <v>029300</v>
          </cell>
          <cell r="LV74">
            <v>153</v>
          </cell>
          <cell r="LW74" t="str">
            <v>029300</v>
          </cell>
          <cell r="LX74">
            <v>36</v>
          </cell>
          <cell r="LY74" t="str">
            <v>029100</v>
          </cell>
          <cell r="LZ74">
            <v>153</v>
          </cell>
          <cell r="MA74" t="str">
            <v>029300</v>
          </cell>
          <cell r="MB74">
            <v>34</v>
          </cell>
          <cell r="MC74" t="str">
            <v>029300</v>
          </cell>
          <cell r="MD74">
            <v>96</v>
          </cell>
          <cell r="ME74" t="str">
            <v>029300</v>
          </cell>
          <cell r="MF74">
            <v>22</v>
          </cell>
          <cell r="MG74" t="str">
            <v>029300</v>
          </cell>
          <cell r="MH74">
            <v>88</v>
          </cell>
          <cell r="MI74" t="str">
            <v>029300</v>
          </cell>
          <cell r="MJ74">
            <v>12</v>
          </cell>
          <cell r="MK74" t="str">
            <v>029300</v>
          </cell>
          <cell r="ML74">
            <v>44</v>
          </cell>
          <cell r="MM74" t="str">
            <v>029300</v>
          </cell>
          <cell r="MN74">
            <v>11</v>
          </cell>
          <cell r="MO74" t="str">
            <v>029300</v>
          </cell>
          <cell r="MP74">
            <v>49</v>
          </cell>
          <cell r="MQ74" t="str">
            <v>029300</v>
          </cell>
          <cell r="MR74">
            <v>13</v>
          </cell>
          <cell r="MS74" t="str">
            <v>029300</v>
          </cell>
          <cell r="MT74">
            <v>40</v>
          </cell>
          <cell r="MU74" t="str">
            <v>029300</v>
          </cell>
          <cell r="MV74">
            <v>10</v>
          </cell>
          <cell r="MW74" t="str">
            <v>029100</v>
          </cell>
          <cell r="MX74">
            <v>38</v>
          </cell>
          <cell r="MY74" t="str">
            <v>029300</v>
          </cell>
          <cell r="MZ74">
            <v>3</v>
          </cell>
          <cell r="NA74" t="str">
            <v>029300</v>
          </cell>
          <cell r="NB74">
            <v>23</v>
          </cell>
          <cell r="NC74" t="str">
            <v>029300</v>
          </cell>
          <cell r="ND74">
            <v>5</v>
          </cell>
          <cell r="NE74" t="str">
            <v>029300</v>
          </cell>
          <cell r="NF74">
            <v>28</v>
          </cell>
          <cell r="NG74" t="str">
            <v>029300</v>
          </cell>
          <cell r="NH74">
            <v>5</v>
          </cell>
          <cell r="NI74" t="str">
            <v>029300</v>
          </cell>
          <cell r="NJ74">
            <v>19</v>
          </cell>
          <cell r="NK74" t="str">
            <v>029300</v>
          </cell>
          <cell r="NL74">
            <v>2</v>
          </cell>
          <cell r="NM74" t="str">
            <v>029700</v>
          </cell>
          <cell r="NN74">
            <v>39</v>
          </cell>
          <cell r="NO74" t="str">
            <v>029300</v>
          </cell>
          <cell r="NP74">
            <v>2</v>
          </cell>
          <cell r="NQ74" t="str">
            <v>029400</v>
          </cell>
          <cell r="NR74">
            <v>5</v>
          </cell>
          <cell r="NS74" t="str">
            <v>029300</v>
          </cell>
          <cell r="NT74">
            <v>2</v>
          </cell>
          <cell r="NW74" t="str">
            <v>029300</v>
          </cell>
          <cell r="NX74">
            <v>1</v>
          </cell>
        </row>
        <row r="75">
          <cell r="BO75" t="str">
            <v>027002</v>
          </cell>
          <cell r="BP75">
            <v>108</v>
          </cell>
          <cell r="BQ75" t="str">
            <v>027002</v>
          </cell>
          <cell r="BR75">
            <v>82</v>
          </cell>
          <cell r="BS75" t="str">
            <v>027100</v>
          </cell>
          <cell r="BT75">
            <v>5</v>
          </cell>
          <cell r="BU75" t="str">
            <v>028002</v>
          </cell>
          <cell r="BV75">
            <v>104</v>
          </cell>
          <cell r="BW75" t="str">
            <v>028000</v>
          </cell>
          <cell r="BX75">
            <v>1139</v>
          </cell>
          <cell r="BY75" t="str">
            <v>028004</v>
          </cell>
          <cell r="BZ75">
            <v>76</v>
          </cell>
          <cell r="CA75" t="str">
            <v>029100</v>
          </cell>
          <cell r="CB75">
            <v>294</v>
          </cell>
          <cell r="CC75" t="str">
            <v>029100</v>
          </cell>
          <cell r="CD75">
            <v>319</v>
          </cell>
          <cell r="CE75" t="str">
            <v>028004</v>
          </cell>
          <cell r="CF75">
            <v>107</v>
          </cell>
          <cell r="CG75" t="str">
            <v>029001</v>
          </cell>
          <cell r="CH75">
            <v>249</v>
          </cell>
          <cell r="CI75" t="str">
            <v>028004</v>
          </cell>
          <cell r="CJ75">
            <v>133</v>
          </cell>
          <cell r="CK75" t="str">
            <v>029100</v>
          </cell>
          <cell r="CL75">
            <v>415</v>
          </cell>
          <cell r="CM75" t="str">
            <v>029200</v>
          </cell>
          <cell r="CN75">
            <v>1</v>
          </cell>
          <cell r="CO75" t="str">
            <v>028004</v>
          </cell>
          <cell r="CP75">
            <v>74</v>
          </cell>
          <cell r="CQ75" t="str">
            <v>029001</v>
          </cell>
          <cell r="CR75">
            <v>374</v>
          </cell>
          <cell r="CS75" t="str">
            <v>028004</v>
          </cell>
          <cell r="CT75">
            <v>69</v>
          </cell>
          <cell r="CU75" t="str">
            <v>029100</v>
          </cell>
          <cell r="CV75">
            <v>473</v>
          </cell>
          <cell r="CW75" t="str">
            <v>029001</v>
          </cell>
          <cell r="CX75">
            <v>290</v>
          </cell>
          <cell r="CY75" t="str">
            <v>029100</v>
          </cell>
          <cell r="CZ75">
            <v>491</v>
          </cell>
          <cell r="DA75" t="str">
            <v>028004</v>
          </cell>
          <cell r="DB75">
            <v>85</v>
          </cell>
          <cell r="DC75" t="str">
            <v>029001</v>
          </cell>
          <cell r="DD75">
            <v>402</v>
          </cell>
          <cell r="DE75" t="str">
            <v>028400</v>
          </cell>
          <cell r="DF75">
            <v>1</v>
          </cell>
          <cell r="DG75" t="str">
            <v>029100</v>
          </cell>
          <cell r="DH75">
            <v>501</v>
          </cell>
          <cell r="DI75" t="str">
            <v>029001</v>
          </cell>
          <cell r="DJ75">
            <v>358</v>
          </cell>
          <cell r="DK75" t="str">
            <v>029100</v>
          </cell>
          <cell r="DL75">
            <v>639</v>
          </cell>
          <cell r="DM75" t="str">
            <v>028400</v>
          </cell>
          <cell r="DN75">
            <v>1</v>
          </cell>
          <cell r="DO75" t="str">
            <v>029200</v>
          </cell>
          <cell r="DP75">
            <v>2</v>
          </cell>
          <cell r="DQ75" t="str">
            <v>029100</v>
          </cell>
          <cell r="DR75">
            <v>874</v>
          </cell>
          <cell r="DS75" t="str">
            <v>029100</v>
          </cell>
          <cell r="DT75">
            <v>816</v>
          </cell>
          <cell r="DU75" t="str">
            <v>029100</v>
          </cell>
          <cell r="DV75">
            <v>979</v>
          </cell>
          <cell r="DW75" t="str">
            <v>029001</v>
          </cell>
          <cell r="DX75">
            <v>696</v>
          </cell>
          <cell r="DY75" t="str">
            <v>029100</v>
          </cell>
          <cell r="DZ75">
            <v>1062</v>
          </cell>
          <cell r="EA75" t="str">
            <v>029100</v>
          </cell>
          <cell r="EB75">
            <v>976</v>
          </cell>
          <cell r="EC75" t="str">
            <v>029001</v>
          </cell>
          <cell r="ED75">
            <v>668</v>
          </cell>
          <cell r="EE75" t="str">
            <v>029200</v>
          </cell>
          <cell r="EF75">
            <v>4</v>
          </cell>
          <cell r="EG75" t="str">
            <v>028004</v>
          </cell>
          <cell r="EH75">
            <v>131</v>
          </cell>
          <cell r="EI75" t="str">
            <v>028800</v>
          </cell>
          <cell r="EJ75">
            <v>1</v>
          </cell>
          <cell r="EK75" t="str">
            <v>029200</v>
          </cell>
          <cell r="EL75">
            <v>1</v>
          </cell>
          <cell r="EM75" t="str">
            <v>029200</v>
          </cell>
          <cell r="EN75">
            <v>3</v>
          </cell>
          <cell r="EO75" t="str">
            <v>029200</v>
          </cell>
          <cell r="EP75">
            <v>2</v>
          </cell>
          <cell r="EQ75" t="str">
            <v>029200</v>
          </cell>
          <cell r="ER75">
            <v>3</v>
          </cell>
          <cell r="ES75" t="str">
            <v>029100</v>
          </cell>
          <cell r="ET75">
            <v>1155</v>
          </cell>
          <cell r="EU75" t="str">
            <v>029200</v>
          </cell>
          <cell r="EV75">
            <v>2</v>
          </cell>
          <cell r="EW75" t="str">
            <v>029100</v>
          </cell>
          <cell r="EX75">
            <v>1100</v>
          </cell>
          <cell r="EY75" t="str">
            <v>029200</v>
          </cell>
          <cell r="EZ75">
            <v>2</v>
          </cell>
          <cell r="FA75" t="str">
            <v>029100</v>
          </cell>
          <cell r="FB75">
            <v>1072</v>
          </cell>
          <cell r="FC75" t="str">
            <v>029100</v>
          </cell>
          <cell r="FD75">
            <v>779</v>
          </cell>
          <cell r="FE75" t="str">
            <v>029100</v>
          </cell>
          <cell r="FF75">
            <v>975</v>
          </cell>
          <cell r="FG75" t="str">
            <v>029300</v>
          </cell>
          <cell r="FH75">
            <v>450</v>
          </cell>
          <cell r="FI75" t="str">
            <v>029100</v>
          </cell>
          <cell r="FJ75">
            <v>898</v>
          </cell>
          <cell r="FK75" t="str">
            <v>029100</v>
          </cell>
          <cell r="FL75">
            <v>633</v>
          </cell>
          <cell r="FM75" t="str">
            <v>029200</v>
          </cell>
          <cell r="FN75">
            <v>1</v>
          </cell>
          <cell r="FO75" t="str">
            <v>029300</v>
          </cell>
          <cell r="FP75">
            <v>453</v>
          </cell>
          <cell r="FQ75" t="str">
            <v>029300</v>
          </cell>
          <cell r="FR75">
            <v>532</v>
          </cell>
          <cell r="FS75" t="str">
            <v>029200</v>
          </cell>
          <cell r="FT75">
            <v>2</v>
          </cell>
          <cell r="FU75" t="str">
            <v>029200</v>
          </cell>
          <cell r="FV75">
            <v>1</v>
          </cell>
          <cell r="FW75" t="str">
            <v>029200</v>
          </cell>
          <cell r="FX75">
            <v>2</v>
          </cell>
          <cell r="FY75" t="str">
            <v>029300</v>
          </cell>
          <cell r="FZ75">
            <v>492</v>
          </cell>
          <cell r="GA75" t="str">
            <v>029100</v>
          </cell>
          <cell r="GB75">
            <v>554</v>
          </cell>
          <cell r="GC75" t="str">
            <v>029300</v>
          </cell>
          <cell r="GD75">
            <v>491</v>
          </cell>
          <cell r="GE75" t="str">
            <v>029100</v>
          </cell>
          <cell r="GF75">
            <v>529</v>
          </cell>
          <cell r="GG75" t="str">
            <v>029100</v>
          </cell>
          <cell r="GH75">
            <v>657</v>
          </cell>
          <cell r="GI75" t="str">
            <v>029001</v>
          </cell>
          <cell r="GJ75">
            <v>455</v>
          </cell>
          <cell r="GK75" t="str">
            <v>029200</v>
          </cell>
          <cell r="GL75">
            <v>2</v>
          </cell>
          <cell r="GM75" t="str">
            <v>029300</v>
          </cell>
          <cell r="GN75">
            <v>350</v>
          </cell>
          <cell r="GO75" t="str">
            <v>029300</v>
          </cell>
          <cell r="GP75">
            <v>390</v>
          </cell>
          <cell r="GQ75" t="str">
            <v>029200</v>
          </cell>
          <cell r="GR75">
            <v>2</v>
          </cell>
          <cell r="GS75" t="str">
            <v>029300</v>
          </cell>
          <cell r="GT75">
            <v>390</v>
          </cell>
          <cell r="GU75" t="str">
            <v>029300</v>
          </cell>
          <cell r="GV75">
            <v>312</v>
          </cell>
          <cell r="GW75" t="str">
            <v>029300</v>
          </cell>
          <cell r="GX75">
            <v>362</v>
          </cell>
          <cell r="GY75" t="str">
            <v>029100</v>
          </cell>
          <cell r="GZ75">
            <v>436</v>
          </cell>
          <cell r="HA75" t="str">
            <v>029300</v>
          </cell>
          <cell r="HB75">
            <v>348</v>
          </cell>
          <cell r="HC75" t="str">
            <v>029200</v>
          </cell>
          <cell r="HD75">
            <v>1</v>
          </cell>
          <cell r="HE75" t="str">
            <v>029001</v>
          </cell>
          <cell r="HF75">
            <v>508</v>
          </cell>
          <cell r="HG75" t="str">
            <v>029300</v>
          </cell>
          <cell r="HH75">
            <v>252</v>
          </cell>
          <cell r="HI75" t="str">
            <v>029100</v>
          </cell>
          <cell r="HJ75">
            <v>524</v>
          </cell>
          <cell r="HK75" t="str">
            <v>029100</v>
          </cell>
          <cell r="HL75">
            <v>402</v>
          </cell>
          <cell r="HM75" t="str">
            <v>029200</v>
          </cell>
          <cell r="HN75">
            <v>1</v>
          </cell>
          <cell r="HO75" t="str">
            <v>029200</v>
          </cell>
          <cell r="HP75">
            <v>3</v>
          </cell>
          <cell r="HQ75" t="str">
            <v>029200</v>
          </cell>
          <cell r="HR75">
            <v>2</v>
          </cell>
          <cell r="HS75" t="str">
            <v>029200</v>
          </cell>
          <cell r="HT75">
            <v>1</v>
          </cell>
          <cell r="HU75" t="str">
            <v>029200</v>
          </cell>
          <cell r="HV75">
            <v>1</v>
          </cell>
          <cell r="HW75" t="str">
            <v>029200</v>
          </cell>
          <cell r="HX75">
            <v>3</v>
          </cell>
          <cell r="HY75" t="str">
            <v>029300</v>
          </cell>
          <cell r="HZ75">
            <v>411</v>
          </cell>
          <cell r="IA75" t="str">
            <v>029001</v>
          </cell>
          <cell r="IB75">
            <v>566</v>
          </cell>
          <cell r="IC75" t="str">
            <v>029300</v>
          </cell>
          <cell r="ID75">
            <v>453</v>
          </cell>
          <cell r="IE75" t="str">
            <v>029100</v>
          </cell>
          <cell r="IF75">
            <v>582</v>
          </cell>
          <cell r="IG75" t="str">
            <v>029200</v>
          </cell>
          <cell r="IH75">
            <v>1</v>
          </cell>
          <cell r="II75" t="str">
            <v>029100</v>
          </cell>
          <cell r="IJ75">
            <v>580</v>
          </cell>
          <cell r="IK75" t="str">
            <v>029100</v>
          </cell>
          <cell r="IL75">
            <v>937</v>
          </cell>
          <cell r="IM75" t="str">
            <v>029300</v>
          </cell>
          <cell r="IN75">
            <v>327</v>
          </cell>
          <cell r="IO75" t="str">
            <v>029200</v>
          </cell>
          <cell r="IP75">
            <v>1</v>
          </cell>
          <cell r="IQ75" t="str">
            <v>029300</v>
          </cell>
          <cell r="IR75">
            <v>304</v>
          </cell>
          <cell r="IS75" t="str">
            <v>029300</v>
          </cell>
          <cell r="IT75">
            <v>474</v>
          </cell>
          <cell r="IU75" t="str">
            <v>029300</v>
          </cell>
          <cell r="IV75">
            <v>245</v>
          </cell>
          <cell r="IW75" t="str">
            <v>029300</v>
          </cell>
          <cell r="IX75">
            <v>449</v>
          </cell>
          <cell r="IY75" t="str">
            <v>029100</v>
          </cell>
          <cell r="IZ75">
            <v>537</v>
          </cell>
          <cell r="JA75" t="str">
            <v>029300</v>
          </cell>
          <cell r="JB75">
            <v>467</v>
          </cell>
          <cell r="JC75" t="str">
            <v>029400</v>
          </cell>
          <cell r="JD75">
            <v>358</v>
          </cell>
          <cell r="JE75" t="str">
            <v>029100</v>
          </cell>
          <cell r="JF75">
            <v>821</v>
          </cell>
          <cell r="JG75" t="str">
            <v>029300</v>
          </cell>
          <cell r="JH75">
            <v>291</v>
          </cell>
          <cell r="JI75" t="str">
            <v>029300</v>
          </cell>
          <cell r="JJ75">
            <v>493</v>
          </cell>
          <cell r="JK75" t="str">
            <v>029300</v>
          </cell>
          <cell r="JL75">
            <v>225</v>
          </cell>
          <cell r="JM75" t="str">
            <v>029300</v>
          </cell>
          <cell r="JN75">
            <v>473</v>
          </cell>
          <cell r="JO75" t="str">
            <v>029300</v>
          </cell>
          <cell r="JP75">
            <v>244</v>
          </cell>
          <cell r="JQ75" t="str">
            <v>029300</v>
          </cell>
          <cell r="JR75">
            <v>436</v>
          </cell>
          <cell r="JS75" t="str">
            <v>029300</v>
          </cell>
          <cell r="JT75">
            <v>250</v>
          </cell>
          <cell r="JU75" t="str">
            <v>029400</v>
          </cell>
          <cell r="JV75">
            <v>402</v>
          </cell>
          <cell r="JW75" t="str">
            <v>029400</v>
          </cell>
          <cell r="JX75">
            <v>198</v>
          </cell>
          <cell r="JY75" t="str">
            <v>029400</v>
          </cell>
          <cell r="JZ75">
            <v>336</v>
          </cell>
          <cell r="KA75" t="str">
            <v>029300</v>
          </cell>
          <cell r="KB75">
            <v>227</v>
          </cell>
          <cell r="KC75" t="str">
            <v>029400</v>
          </cell>
          <cell r="KD75">
            <v>349</v>
          </cell>
          <cell r="KE75" t="str">
            <v>029300</v>
          </cell>
          <cell r="KF75">
            <v>186</v>
          </cell>
          <cell r="KG75" t="str">
            <v>029400</v>
          </cell>
          <cell r="KH75">
            <v>279</v>
          </cell>
          <cell r="KI75" t="str">
            <v>029400</v>
          </cell>
          <cell r="KJ75">
            <v>113</v>
          </cell>
          <cell r="KK75" t="str">
            <v>029400</v>
          </cell>
          <cell r="KL75">
            <v>249</v>
          </cell>
          <cell r="KM75" t="str">
            <v>029400</v>
          </cell>
          <cell r="KN75">
            <v>103</v>
          </cell>
          <cell r="KO75" t="str">
            <v>029300</v>
          </cell>
          <cell r="KP75">
            <v>290</v>
          </cell>
          <cell r="KQ75" t="str">
            <v>029400</v>
          </cell>
          <cell r="KR75">
            <v>52</v>
          </cell>
          <cell r="KS75" t="str">
            <v>029400</v>
          </cell>
          <cell r="KT75">
            <v>102</v>
          </cell>
          <cell r="KU75" t="str">
            <v>029400</v>
          </cell>
          <cell r="KV75">
            <v>28</v>
          </cell>
          <cell r="KW75" t="str">
            <v>029400</v>
          </cell>
          <cell r="KX75">
            <v>85</v>
          </cell>
          <cell r="KY75" t="str">
            <v>029300</v>
          </cell>
          <cell r="KZ75">
            <v>43</v>
          </cell>
          <cell r="LA75" t="str">
            <v>029400</v>
          </cell>
          <cell r="LB75">
            <v>74</v>
          </cell>
          <cell r="LC75" t="str">
            <v>029400</v>
          </cell>
          <cell r="LD75">
            <v>42</v>
          </cell>
          <cell r="LE75" t="str">
            <v>029400</v>
          </cell>
          <cell r="LF75">
            <v>103</v>
          </cell>
          <cell r="LG75" t="str">
            <v>029400</v>
          </cell>
          <cell r="LH75">
            <v>38</v>
          </cell>
          <cell r="LI75" t="str">
            <v>029400</v>
          </cell>
          <cell r="LJ75">
            <v>128</v>
          </cell>
          <cell r="LK75" t="str">
            <v>029400</v>
          </cell>
          <cell r="LL75">
            <v>33</v>
          </cell>
          <cell r="LM75" t="str">
            <v>029400</v>
          </cell>
          <cell r="LN75">
            <v>146</v>
          </cell>
          <cell r="LO75" t="str">
            <v>029400</v>
          </cell>
          <cell r="LP75">
            <v>52</v>
          </cell>
          <cell r="LQ75" t="str">
            <v>029400</v>
          </cell>
          <cell r="LR75">
            <v>146</v>
          </cell>
          <cell r="LS75" t="str">
            <v>029400</v>
          </cell>
          <cell r="LT75">
            <v>42</v>
          </cell>
          <cell r="LU75" t="str">
            <v>029400</v>
          </cell>
          <cell r="LV75">
            <v>138</v>
          </cell>
          <cell r="LW75" t="str">
            <v>029400</v>
          </cell>
          <cell r="LX75">
            <v>36</v>
          </cell>
          <cell r="LY75" t="str">
            <v>029200</v>
          </cell>
          <cell r="LZ75">
            <v>1</v>
          </cell>
          <cell r="MA75" t="str">
            <v>029400</v>
          </cell>
          <cell r="MB75">
            <v>31</v>
          </cell>
          <cell r="MC75" t="str">
            <v>029400</v>
          </cell>
          <cell r="MD75">
            <v>104</v>
          </cell>
          <cell r="ME75" t="str">
            <v>029400</v>
          </cell>
          <cell r="MF75">
            <v>14</v>
          </cell>
          <cell r="MG75" t="str">
            <v>029400</v>
          </cell>
          <cell r="MH75">
            <v>69</v>
          </cell>
          <cell r="MI75" t="str">
            <v>029400</v>
          </cell>
          <cell r="MJ75">
            <v>13</v>
          </cell>
          <cell r="MK75" t="str">
            <v>029400</v>
          </cell>
          <cell r="ML75">
            <v>51</v>
          </cell>
          <cell r="MM75" t="str">
            <v>029400</v>
          </cell>
          <cell r="MN75">
            <v>11</v>
          </cell>
          <cell r="MO75" t="str">
            <v>029400</v>
          </cell>
          <cell r="MP75">
            <v>48</v>
          </cell>
          <cell r="MQ75" t="str">
            <v>029400</v>
          </cell>
          <cell r="MR75">
            <v>12</v>
          </cell>
          <cell r="MS75" t="str">
            <v>029400</v>
          </cell>
          <cell r="MT75">
            <v>53</v>
          </cell>
          <cell r="MU75" t="str">
            <v>029400</v>
          </cell>
          <cell r="MV75">
            <v>10</v>
          </cell>
          <cell r="MW75" t="str">
            <v>029300</v>
          </cell>
          <cell r="MX75">
            <v>33</v>
          </cell>
          <cell r="MY75" t="str">
            <v>029400</v>
          </cell>
          <cell r="MZ75">
            <v>7</v>
          </cell>
          <cell r="NA75" t="str">
            <v>029400</v>
          </cell>
          <cell r="NB75">
            <v>25</v>
          </cell>
          <cell r="NC75" t="str">
            <v>029400</v>
          </cell>
          <cell r="ND75">
            <v>6</v>
          </cell>
          <cell r="NE75" t="str">
            <v>029400</v>
          </cell>
          <cell r="NF75">
            <v>16</v>
          </cell>
          <cell r="NG75" t="str">
            <v>029400</v>
          </cell>
          <cell r="NH75">
            <v>7</v>
          </cell>
          <cell r="NI75" t="str">
            <v>029400</v>
          </cell>
          <cell r="NJ75">
            <v>26</v>
          </cell>
          <cell r="NK75" t="str">
            <v>029400</v>
          </cell>
          <cell r="NL75">
            <v>3</v>
          </cell>
          <cell r="NQ75" t="str">
            <v>029700</v>
          </cell>
          <cell r="NR75">
            <v>28</v>
          </cell>
          <cell r="NS75" t="str">
            <v>029400</v>
          </cell>
          <cell r="NT75">
            <v>1</v>
          </cell>
          <cell r="OA75" t="str">
            <v>029400</v>
          </cell>
          <cell r="OB75">
            <v>1</v>
          </cell>
          <cell r="OE75" t="str">
            <v>029400</v>
          </cell>
          <cell r="OF75">
            <v>1</v>
          </cell>
        </row>
        <row r="76">
          <cell r="BO76" t="str">
            <v>027100</v>
          </cell>
          <cell r="BP76">
            <v>5</v>
          </cell>
          <cell r="BQ76" t="str">
            <v>027100</v>
          </cell>
          <cell r="BR76">
            <v>8</v>
          </cell>
          <cell r="BS76" t="str">
            <v>028000</v>
          </cell>
          <cell r="BT76">
            <v>1124</v>
          </cell>
          <cell r="BU76" t="str">
            <v>028004</v>
          </cell>
          <cell r="BV76">
            <v>80</v>
          </cell>
          <cell r="BW76" t="str">
            <v>028002</v>
          </cell>
          <cell r="BX76">
            <v>125</v>
          </cell>
          <cell r="BY76" t="str">
            <v>029001</v>
          </cell>
          <cell r="BZ76">
            <v>294</v>
          </cell>
          <cell r="CA76" t="str">
            <v>029300</v>
          </cell>
          <cell r="CB76">
            <v>204</v>
          </cell>
          <cell r="CC76" t="str">
            <v>029300</v>
          </cell>
          <cell r="CD76">
            <v>229</v>
          </cell>
          <cell r="CE76" t="str">
            <v>028800</v>
          </cell>
          <cell r="CF76">
            <v>1</v>
          </cell>
          <cell r="CG76" t="str">
            <v>029100</v>
          </cell>
          <cell r="CH76">
            <v>357</v>
          </cell>
          <cell r="CI76" t="str">
            <v>029001</v>
          </cell>
          <cell r="CJ76">
            <v>357</v>
          </cell>
          <cell r="CK76" t="str">
            <v>029200</v>
          </cell>
          <cell r="CL76">
            <v>1</v>
          </cell>
          <cell r="CM76" t="str">
            <v>029300</v>
          </cell>
          <cell r="CN76">
            <v>263</v>
          </cell>
          <cell r="CO76" t="str">
            <v>029001</v>
          </cell>
          <cell r="CP76">
            <v>257</v>
          </cell>
          <cell r="CQ76" t="str">
            <v>029100</v>
          </cell>
          <cell r="CR76">
            <v>439</v>
          </cell>
          <cell r="CS76" t="str">
            <v>029001</v>
          </cell>
          <cell r="CT76">
            <v>257</v>
          </cell>
          <cell r="CU76" t="str">
            <v>029300</v>
          </cell>
          <cell r="CV76">
            <v>305</v>
          </cell>
          <cell r="CW76" t="str">
            <v>029100</v>
          </cell>
          <cell r="CX76">
            <v>579</v>
          </cell>
          <cell r="CY76" t="str">
            <v>029300</v>
          </cell>
          <cell r="CZ76">
            <v>310</v>
          </cell>
          <cell r="DA76" t="str">
            <v>028300</v>
          </cell>
          <cell r="DB76">
            <v>1</v>
          </cell>
          <cell r="DC76" t="str">
            <v>029100</v>
          </cell>
          <cell r="DD76">
            <v>506</v>
          </cell>
          <cell r="DE76" t="str">
            <v>029001</v>
          </cell>
          <cell r="DF76">
            <v>350</v>
          </cell>
          <cell r="DG76" t="str">
            <v>029300</v>
          </cell>
          <cell r="DH76">
            <v>265</v>
          </cell>
          <cell r="DI76" t="str">
            <v>029100</v>
          </cell>
          <cell r="DJ76">
            <v>572</v>
          </cell>
          <cell r="DK76" t="str">
            <v>029200</v>
          </cell>
          <cell r="DL76">
            <v>1</v>
          </cell>
          <cell r="DM76" t="str">
            <v>029001</v>
          </cell>
          <cell r="DN76">
            <v>411</v>
          </cell>
          <cell r="DO76" t="str">
            <v>029300</v>
          </cell>
          <cell r="DP76">
            <v>400</v>
          </cell>
          <cell r="DQ76" t="str">
            <v>029200</v>
          </cell>
          <cell r="DR76">
            <v>1</v>
          </cell>
          <cell r="DS76" t="str">
            <v>029200</v>
          </cell>
          <cell r="DT76">
            <v>1</v>
          </cell>
          <cell r="DU76" t="str">
            <v>029300</v>
          </cell>
          <cell r="DV76">
            <v>527</v>
          </cell>
          <cell r="DW76" t="str">
            <v>029100</v>
          </cell>
          <cell r="DX76">
            <v>895</v>
          </cell>
          <cell r="DY76" t="str">
            <v>029200</v>
          </cell>
          <cell r="DZ76">
            <v>2</v>
          </cell>
          <cell r="EA76" t="str">
            <v>029300</v>
          </cell>
          <cell r="EB76">
            <v>534</v>
          </cell>
          <cell r="EC76" t="str">
            <v>029100</v>
          </cell>
          <cell r="ED76">
            <v>1219</v>
          </cell>
          <cell r="EE76" t="str">
            <v>029300</v>
          </cell>
          <cell r="EF76">
            <v>521</v>
          </cell>
          <cell r="EG76" t="str">
            <v>029001</v>
          </cell>
          <cell r="EH76">
            <v>709</v>
          </cell>
          <cell r="EI76" t="str">
            <v>029001</v>
          </cell>
          <cell r="EJ76">
            <v>679</v>
          </cell>
          <cell r="EK76" t="str">
            <v>029300</v>
          </cell>
          <cell r="EL76">
            <v>703</v>
          </cell>
          <cell r="EM76" t="str">
            <v>029300</v>
          </cell>
          <cell r="EN76">
            <v>512</v>
          </cell>
          <cell r="EO76" t="str">
            <v>029300</v>
          </cell>
          <cell r="EP76">
            <v>641</v>
          </cell>
          <cell r="EQ76" t="str">
            <v>029300</v>
          </cell>
          <cell r="ER76">
            <v>518</v>
          </cell>
          <cell r="ES76" t="str">
            <v>029200</v>
          </cell>
          <cell r="ET76">
            <v>1</v>
          </cell>
          <cell r="EU76" t="str">
            <v>029300</v>
          </cell>
          <cell r="EV76">
            <v>538</v>
          </cell>
          <cell r="EW76" t="str">
            <v>029300</v>
          </cell>
          <cell r="EX76">
            <v>690</v>
          </cell>
          <cell r="EY76" t="str">
            <v>029300</v>
          </cell>
          <cell r="EZ76">
            <v>493</v>
          </cell>
          <cell r="FA76" t="str">
            <v>029200</v>
          </cell>
          <cell r="FB76">
            <v>4</v>
          </cell>
          <cell r="FC76" t="str">
            <v>029200</v>
          </cell>
          <cell r="FD76">
            <v>2</v>
          </cell>
          <cell r="FE76" t="str">
            <v>029200</v>
          </cell>
          <cell r="FF76">
            <v>1</v>
          </cell>
          <cell r="FG76" t="str">
            <v>029400</v>
          </cell>
          <cell r="FH76">
            <v>608</v>
          </cell>
          <cell r="FI76" t="str">
            <v>029300</v>
          </cell>
          <cell r="FJ76">
            <v>584</v>
          </cell>
          <cell r="FK76" t="str">
            <v>029200</v>
          </cell>
          <cell r="FL76">
            <v>2</v>
          </cell>
          <cell r="FM76" t="str">
            <v>029300</v>
          </cell>
          <cell r="FN76">
            <v>613</v>
          </cell>
          <cell r="FO76" t="str">
            <v>029400</v>
          </cell>
          <cell r="FP76">
            <v>540</v>
          </cell>
          <cell r="FQ76" t="str">
            <v>029400</v>
          </cell>
          <cell r="FR76">
            <v>621</v>
          </cell>
          <cell r="FS76" t="str">
            <v>029300</v>
          </cell>
          <cell r="FT76">
            <v>442</v>
          </cell>
          <cell r="FU76" t="str">
            <v>029300</v>
          </cell>
          <cell r="FV76">
            <v>523</v>
          </cell>
          <cell r="FW76" t="str">
            <v>029300</v>
          </cell>
          <cell r="FX76">
            <v>417</v>
          </cell>
          <cell r="FY76" t="str">
            <v>029400</v>
          </cell>
          <cell r="FZ76">
            <v>544</v>
          </cell>
          <cell r="GA76" t="str">
            <v>029200</v>
          </cell>
          <cell r="GB76">
            <v>1</v>
          </cell>
          <cell r="GC76" t="str">
            <v>029400</v>
          </cell>
          <cell r="GD76">
            <v>520</v>
          </cell>
          <cell r="GE76" t="str">
            <v>029200</v>
          </cell>
          <cell r="GF76">
            <v>2</v>
          </cell>
          <cell r="GG76" t="str">
            <v>029300</v>
          </cell>
          <cell r="GH76">
            <v>423</v>
          </cell>
          <cell r="GI76" t="str">
            <v>029100</v>
          </cell>
          <cell r="GJ76">
            <v>511</v>
          </cell>
          <cell r="GK76" t="str">
            <v>029300</v>
          </cell>
          <cell r="GL76">
            <v>432</v>
          </cell>
          <cell r="GM76" t="str">
            <v>029400</v>
          </cell>
          <cell r="GN76">
            <v>384</v>
          </cell>
          <cell r="GO76" t="str">
            <v>029400</v>
          </cell>
          <cell r="GP76">
            <v>413</v>
          </cell>
          <cell r="GQ76" t="str">
            <v>029300</v>
          </cell>
          <cell r="GR76">
            <v>309</v>
          </cell>
          <cell r="GS76" t="str">
            <v>029400</v>
          </cell>
          <cell r="GT76">
            <v>416</v>
          </cell>
          <cell r="GU76" t="str">
            <v>029400</v>
          </cell>
          <cell r="GV76">
            <v>326</v>
          </cell>
          <cell r="GW76" t="str">
            <v>029400</v>
          </cell>
          <cell r="GX76">
            <v>430</v>
          </cell>
          <cell r="GY76" t="str">
            <v>029300</v>
          </cell>
          <cell r="GZ76">
            <v>297</v>
          </cell>
          <cell r="HA76" t="str">
            <v>029400</v>
          </cell>
          <cell r="HB76">
            <v>419</v>
          </cell>
          <cell r="HC76" t="str">
            <v>029300</v>
          </cell>
          <cell r="HD76">
            <v>264</v>
          </cell>
          <cell r="HE76" t="str">
            <v>029100</v>
          </cell>
          <cell r="HF76">
            <v>509</v>
          </cell>
          <cell r="HG76" t="str">
            <v>029400</v>
          </cell>
          <cell r="HH76">
            <v>326</v>
          </cell>
          <cell r="HI76" t="str">
            <v>029300</v>
          </cell>
          <cell r="HJ76">
            <v>322</v>
          </cell>
          <cell r="HK76" t="str">
            <v>029200</v>
          </cell>
          <cell r="HL76">
            <v>1</v>
          </cell>
          <cell r="HM76" t="str">
            <v>029300</v>
          </cell>
          <cell r="HN76">
            <v>346</v>
          </cell>
          <cell r="HO76" t="str">
            <v>029300</v>
          </cell>
          <cell r="HP76">
            <v>257</v>
          </cell>
          <cell r="HQ76" t="str">
            <v>029300</v>
          </cell>
          <cell r="HR76">
            <v>339</v>
          </cell>
          <cell r="HS76" t="str">
            <v>029300</v>
          </cell>
          <cell r="HT76">
            <v>292</v>
          </cell>
          <cell r="HU76" t="str">
            <v>029300</v>
          </cell>
          <cell r="HV76">
            <v>362</v>
          </cell>
          <cell r="HW76" t="str">
            <v>029300</v>
          </cell>
          <cell r="HX76">
            <v>319</v>
          </cell>
          <cell r="HY76" t="str">
            <v>029400</v>
          </cell>
          <cell r="HZ76">
            <v>517</v>
          </cell>
          <cell r="IA76" t="str">
            <v>029100</v>
          </cell>
          <cell r="IB76">
            <v>536</v>
          </cell>
          <cell r="IC76" t="str">
            <v>029400</v>
          </cell>
          <cell r="ID76">
            <v>534</v>
          </cell>
          <cell r="IE76" t="str">
            <v>029200</v>
          </cell>
          <cell r="IF76">
            <v>2</v>
          </cell>
          <cell r="IG76" t="str">
            <v>029300</v>
          </cell>
          <cell r="IH76">
            <v>439</v>
          </cell>
          <cell r="II76" t="str">
            <v>029200</v>
          </cell>
          <cell r="IJ76">
            <v>3</v>
          </cell>
          <cell r="IK76" t="str">
            <v>029200</v>
          </cell>
          <cell r="IL76">
            <v>2</v>
          </cell>
          <cell r="IM76" t="str">
            <v>029400</v>
          </cell>
          <cell r="IN76">
            <v>467</v>
          </cell>
          <cell r="IO76" t="str">
            <v>029300</v>
          </cell>
          <cell r="IP76">
            <v>457</v>
          </cell>
          <cell r="IQ76" t="str">
            <v>029400</v>
          </cell>
          <cell r="IR76">
            <v>397</v>
          </cell>
          <cell r="IS76" t="str">
            <v>029400</v>
          </cell>
          <cell r="IT76">
            <v>609</v>
          </cell>
          <cell r="IU76" t="str">
            <v>029400</v>
          </cell>
          <cell r="IV76">
            <v>411</v>
          </cell>
          <cell r="IW76" t="str">
            <v>029400</v>
          </cell>
          <cell r="IX76">
            <v>614</v>
          </cell>
          <cell r="IY76" t="str">
            <v>029300</v>
          </cell>
          <cell r="IZ76">
            <v>277</v>
          </cell>
          <cell r="JA76" t="str">
            <v>029400</v>
          </cell>
          <cell r="JB76">
            <v>558</v>
          </cell>
          <cell r="JC76" t="str">
            <v>029700</v>
          </cell>
          <cell r="JD76">
            <v>487</v>
          </cell>
          <cell r="JE76" t="str">
            <v>029300</v>
          </cell>
          <cell r="JF76">
            <v>469</v>
          </cell>
          <cell r="JG76" t="str">
            <v>029400</v>
          </cell>
          <cell r="JH76">
            <v>327</v>
          </cell>
          <cell r="JI76" t="str">
            <v>029400</v>
          </cell>
          <cell r="JJ76">
            <v>545</v>
          </cell>
          <cell r="JK76" t="str">
            <v>029400</v>
          </cell>
          <cell r="JL76">
            <v>255</v>
          </cell>
          <cell r="JM76" t="str">
            <v>029400</v>
          </cell>
          <cell r="JN76">
            <v>433</v>
          </cell>
          <cell r="JO76" t="str">
            <v>029400</v>
          </cell>
          <cell r="JP76">
            <v>253</v>
          </cell>
          <cell r="JQ76" t="str">
            <v>029400</v>
          </cell>
          <cell r="JR76">
            <v>430</v>
          </cell>
          <cell r="JS76" t="str">
            <v>029400</v>
          </cell>
          <cell r="JT76">
            <v>227</v>
          </cell>
          <cell r="JU76" t="str">
            <v>029700</v>
          </cell>
          <cell r="JV76">
            <v>786</v>
          </cell>
          <cell r="JW76" t="str">
            <v>029700</v>
          </cell>
          <cell r="JX76">
            <v>314</v>
          </cell>
          <cell r="JY76" t="str">
            <v>029700</v>
          </cell>
          <cell r="JZ76">
            <v>743</v>
          </cell>
          <cell r="KA76" t="str">
            <v>029400</v>
          </cell>
          <cell r="KB76">
            <v>192</v>
          </cell>
          <cell r="KC76" t="str">
            <v>029700</v>
          </cell>
          <cell r="KD76">
            <v>831</v>
          </cell>
          <cell r="KE76" t="str">
            <v>029400</v>
          </cell>
          <cell r="KF76">
            <v>133</v>
          </cell>
          <cell r="KG76" t="str">
            <v>029700</v>
          </cell>
          <cell r="KH76">
            <v>679</v>
          </cell>
          <cell r="KI76" t="str">
            <v>029700</v>
          </cell>
          <cell r="KJ76">
            <v>274</v>
          </cell>
          <cell r="KK76" t="str">
            <v>029700</v>
          </cell>
          <cell r="KL76">
            <v>701</v>
          </cell>
          <cell r="KM76" t="str">
            <v>029700</v>
          </cell>
          <cell r="KN76">
            <v>237</v>
          </cell>
          <cell r="KO76" t="str">
            <v>029400</v>
          </cell>
          <cell r="KP76">
            <v>218</v>
          </cell>
          <cell r="KQ76" t="str">
            <v>029700</v>
          </cell>
          <cell r="KR76">
            <v>125</v>
          </cell>
          <cell r="KS76" t="str">
            <v>029700</v>
          </cell>
          <cell r="KT76">
            <v>375</v>
          </cell>
          <cell r="KU76" t="str">
            <v>029700</v>
          </cell>
          <cell r="KV76">
            <v>85</v>
          </cell>
          <cell r="KW76" t="str">
            <v>029700</v>
          </cell>
          <cell r="KX76">
            <v>251</v>
          </cell>
          <cell r="KY76" t="str">
            <v>029400</v>
          </cell>
          <cell r="KZ76">
            <v>30</v>
          </cell>
          <cell r="LA76" t="str">
            <v>029700</v>
          </cell>
          <cell r="LB76">
            <v>293</v>
          </cell>
          <cell r="LC76" t="str">
            <v>029700</v>
          </cell>
          <cell r="LD76">
            <v>147</v>
          </cell>
          <cell r="LE76" t="str">
            <v>029700</v>
          </cell>
          <cell r="LF76">
            <v>434</v>
          </cell>
          <cell r="LG76" t="str">
            <v>029700</v>
          </cell>
          <cell r="LH76">
            <v>196</v>
          </cell>
          <cell r="LI76" t="str">
            <v>029700</v>
          </cell>
          <cell r="LJ76">
            <v>576</v>
          </cell>
          <cell r="LK76" t="str">
            <v>029700</v>
          </cell>
          <cell r="LL76">
            <v>174</v>
          </cell>
          <cell r="LM76" t="str">
            <v>029700</v>
          </cell>
          <cell r="LN76">
            <v>607</v>
          </cell>
          <cell r="LO76" t="str">
            <v>029700</v>
          </cell>
          <cell r="LP76">
            <v>218</v>
          </cell>
          <cell r="LQ76" t="str">
            <v>029700</v>
          </cell>
          <cell r="LR76">
            <v>668</v>
          </cell>
          <cell r="LS76" t="str">
            <v>029700</v>
          </cell>
          <cell r="LT76">
            <v>191</v>
          </cell>
          <cell r="LU76" t="str">
            <v>029700</v>
          </cell>
          <cell r="LV76">
            <v>525</v>
          </cell>
          <cell r="LW76" t="str">
            <v>029700</v>
          </cell>
          <cell r="LX76">
            <v>189</v>
          </cell>
          <cell r="LY76" t="str">
            <v>029300</v>
          </cell>
          <cell r="LZ76">
            <v>120</v>
          </cell>
          <cell r="MA76" t="str">
            <v>029700</v>
          </cell>
          <cell r="MB76">
            <v>107</v>
          </cell>
          <cell r="MC76" t="str">
            <v>029700</v>
          </cell>
          <cell r="MD76">
            <v>376</v>
          </cell>
          <cell r="ME76" t="str">
            <v>029700</v>
          </cell>
          <cell r="MF76">
            <v>88</v>
          </cell>
          <cell r="MG76" t="str">
            <v>029500</v>
          </cell>
          <cell r="MH76">
            <v>1</v>
          </cell>
          <cell r="MI76" t="str">
            <v>029700</v>
          </cell>
          <cell r="MJ76">
            <v>57</v>
          </cell>
          <cell r="MK76" t="str">
            <v>029700</v>
          </cell>
          <cell r="ML76">
            <v>182</v>
          </cell>
          <cell r="MM76" t="str">
            <v>029700</v>
          </cell>
          <cell r="MN76">
            <v>47</v>
          </cell>
          <cell r="MO76" t="str">
            <v>029700</v>
          </cell>
          <cell r="MP76">
            <v>143</v>
          </cell>
          <cell r="MQ76" t="str">
            <v>029700</v>
          </cell>
          <cell r="MR76">
            <v>47</v>
          </cell>
          <cell r="MS76" t="str">
            <v>029700</v>
          </cell>
          <cell r="MT76">
            <v>163</v>
          </cell>
          <cell r="MU76" t="str">
            <v>029700</v>
          </cell>
          <cell r="MV76">
            <v>39</v>
          </cell>
          <cell r="MW76" t="str">
            <v>029400</v>
          </cell>
          <cell r="MX76">
            <v>50</v>
          </cell>
          <cell r="MY76" t="str">
            <v>029700</v>
          </cell>
          <cell r="MZ76">
            <v>32</v>
          </cell>
          <cell r="NA76" t="str">
            <v>029700</v>
          </cell>
          <cell r="NB76">
            <v>96</v>
          </cell>
          <cell r="NC76" t="str">
            <v>029700</v>
          </cell>
          <cell r="ND76">
            <v>10</v>
          </cell>
          <cell r="NE76" t="str">
            <v>029700</v>
          </cell>
          <cell r="NF76">
            <v>84</v>
          </cell>
          <cell r="NG76" t="str">
            <v>029700</v>
          </cell>
          <cell r="NH76">
            <v>12</v>
          </cell>
          <cell r="NI76" t="str">
            <v>029700</v>
          </cell>
          <cell r="NJ76">
            <v>55</v>
          </cell>
          <cell r="NK76" t="str">
            <v>029700</v>
          </cell>
          <cell r="NL76">
            <v>8</v>
          </cell>
          <cell r="NO76" t="str">
            <v>029700</v>
          </cell>
          <cell r="NP76">
            <v>6</v>
          </cell>
          <cell r="NS76" t="str">
            <v>029700</v>
          </cell>
          <cell r="NT76">
            <v>1</v>
          </cell>
          <cell r="NW76" t="str">
            <v>029700</v>
          </cell>
          <cell r="NX76">
            <v>1</v>
          </cell>
          <cell r="OA76" t="str">
            <v>029700</v>
          </cell>
          <cell r="OB76">
            <v>1</v>
          </cell>
          <cell r="OE76" t="str">
            <v>029700</v>
          </cell>
          <cell r="OF76">
            <v>1</v>
          </cell>
        </row>
        <row r="77">
          <cell r="BO77" t="str">
            <v>028000</v>
          </cell>
          <cell r="BP77">
            <v>888</v>
          </cell>
          <cell r="BQ77" t="str">
            <v>028000</v>
          </cell>
          <cell r="BR77">
            <v>790</v>
          </cell>
          <cell r="BS77" t="str">
            <v>028002</v>
          </cell>
          <cell r="BT77">
            <v>130</v>
          </cell>
          <cell r="BU77" t="str">
            <v>029001</v>
          </cell>
          <cell r="BV77">
            <v>240</v>
          </cell>
          <cell r="BW77" t="str">
            <v>028004</v>
          </cell>
          <cell r="BX77">
            <v>111</v>
          </cell>
          <cell r="BY77" t="str">
            <v>029100</v>
          </cell>
          <cell r="BZ77">
            <v>279</v>
          </cell>
          <cell r="CA77" t="str">
            <v>029400</v>
          </cell>
          <cell r="CB77">
            <v>285</v>
          </cell>
          <cell r="CC77" t="str">
            <v>029400</v>
          </cell>
          <cell r="CD77">
            <v>326</v>
          </cell>
          <cell r="CE77" t="str">
            <v>029001</v>
          </cell>
          <cell r="CF77">
            <v>338</v>
          </cell>
          <cell r="CG77" t="str">
            <v>029300</v>
          </cell>
          <cell r="CH77">
            <v>272</v>
          </cell>
          <cell r="CI77" t="str">
            <v>029100</v>
          </cell>
          <cell r="CJ77">
            <v>402</v>
          </cell>
          <cell r="CK77" t="str">
            <v>029300</v>
          </cell>
          <cell r="CL77">
            <v>269</v>
          </cell>
          <cell r="CM77" t="str">
            <v>029400</v>
          </cell>
          <cell r="CN77">
            <v>332</v>
          </cell>
          <cell r="CO77" t="str">
            <v>029100</v>
          </cell>
          <cell r="CP77">
            <v>488</v>
          </cell>
          <cell r="CQ77" t="str">
            <v>029300</v>
          </cell>
          <cell r="CR77">
            <v>304</v>
          </cell>
          <cell r="CS77" t="str">
            <v>029100</v>
          </cell>
          <cell r="CT77">
            <v>499</v>
          </cell>
          <cell r="CU77" t="str">
            <v>029400</v>
          </cell>
          <cell r="CV77">
            <v>335</v>
          </cell>
          <cell r="CW77" t="str">
            <v>029300</v>
          </cell>
          <cell r="CX77">
            <v>347</v>
          </cell>
          <cell r="CY77" t="str">
            <v>029400</v>
          </cell>
          <cell r="CZ77">
            <v>387</v>
          </cell>
          <cell r="DA77" t="str">
            <v>029001</v>
          </cell>
          <cell r="DB77">
            <v>292</v>
          </cell>
          <cell r="DC77" t="str">
            <v>029200</v>
          </cell>
          <cell r="DD77">
            <v>1</v>
          </cell>
          <cell r="DE77" t="str">
            <v>029100</v>
          </cell>
          <cell r="DF77">
            <v>658</v>
          </cell>
          <cell r="DG77" t="str">
            <v>029400</v>
          </cell>
          <cell r="DH77">
            <v>422</v>
          </cell>
          <cell r="DI77" t="str">
            <v>029200</v>
          </cell>
          <cell r="DJ77">
            <v>2</v>
          </cell>
          <cell r="DK77" t="str">
            <v>029300</v>
          </cell>
          <cell r="DL77">
            <v>353</v>
          </cell>
          <cell r="DM77" t="str">
            <v>029100</v>
          </cell>
          <cell r="DN77">
            <v>737</v>
          </cell>
          <cell r="DO77" t="str">
            <v>029400</v>
          </cell>
          <cell r="DP77">
            <v>537</v>
          </cell>
          <cell r="DQ77" t="str">
            <v>029300</v>
          </cell>
          <cell r="DR77">
            <v>483</v>
          </cell>
          <cell r="DS77" t="str">
            <v>029300</v>
          </cell>
          <cell r="DT77">
            <v>458</v>
          </cell>
          <cell r="DU77" t="str">
            <v>029400</v>
          </cell>
          <cell r="DV77">
            <v>753</v>
          </cell>
          <cell r="DW77" t="str">
            <v>029200</v>
          </cell>
          <cell r="DX77">
            <v>1</v>
          </cell>
          <cell r="DY77" t="str">
            <v>029300</v>
          </cell>
          <cell r="DZ77">
            <v>555</v>
          </cell>
          <cell r="EA77" t="str">
            <v>029400</v>
          </cell>
          <cell r="EB77">
            <v>748</v>
          </cell>
          <cell r="EC77" t="str">
            <v>029200</v>
          </cell>
          <cell r="ED77">
            <v>2</v>
          </cell>
          <cell r="EE77" t="str">
            <v>029400</v>
          </cell>
          <cell r="EF77">
            <v>793</v>
          </cell>
          <cell r="EG77" t="str">
            <v>029100</v>
          </cell>
          <cell r="EH77">
            <v>1319</v>
          </cell>
          <cell r="EI77" t="str">
            <v>029100</v>
          </cell>
          <cell r="EJ77">
            <v>1103</v>
          </cell>
          <cell r="EK77" t="str">
            <v>029400</v>
          </cell>
          <cell r="EL77">
            <v>918</v>
          </cell>
          <cell r="EM77" t="str">
            <v>029400</v>
          </cell>
          <cell r="EN77">
            <v>744</v>
          </cell>
          <cell r="EO77" t="str">
            <v>029400</v>
          </cell>
          <cell r="EP77">
            <v>881</v>
          </cell>
          <cell r="EQ77" t="str">
            <v>029400</v>
          </cell>
          <cell r="ER77">
            <v>749</v>
          </cell>
          <cell r="ES77" t="str">
            <v>029300</v>
          </cell>
          <cell r="ET77">
            <v>608</v>
          </cell>
          <cell r="EU77" t="str">
            <v>029400</v>
          </cell>
          <cell r="EV77">
            <v>736</v>
          </cell>
          <cell r="EW77" t="str">
            <v>029400</v>
          </cell>
          <cell r="EX77">
            <v>878</v>
          </cell>
          <cell r="EY77" t="str">
            <v>029400</v>
          </cell>
          <cell r="EZ77">
            <v>658</v>
          </cell>
          <cell r="FA77" t="str">
            <v>029300</v>
          </cell>
          <cell r="FB77">
            <v>664</v>
          </cell>
          <cell r="FC77" t="str">
            <v>029300</v>
          </cell>
          <cell r="FD77">
            <v>502</v>
          </cell>
          <cell r="FE77" t="str">
            <v>029300</v>
          </cell>
          <cell r="FF77">
            <v>599</v>
          </cell>
          <cell r="FG77" t="str">
            <v>029700</v>
          </cell>
          <cell r="FH77">
            <v>873</v>
          </cell>
          <cell r="FI77" t="str">
            <v>029400</v>
          </cell>
          <cell r="FJ77">
            <v>689</v>
          </cell>
          <cell r="FK77" t="str">
            <v>029300</v>
          </cell>
          <cell r="FL77">
            <v>458</v>
          </cell>
          <cell r="FM77" t="str">
            <v>029400</v>
          </cell>
          <cell r="FN77">
            <v>563</v>
          </cell>
          <cell r="FO77" t="str">
            <v>029700</v>
          </cell>
          <cell r="FP77">
            <v>765</v>
          </cell>
          <cell r="FQ77" t="str">
            <v>029700</v>
          </cell>
          <cell r="FR77">
            <v>1005</v>
          </cell>
          <cell r="FS77" t="str">
            <v>029400</v>
          </cell>
          <cell r="FT77">
            <v>515</v>
          </cell>
          <cell r="FU77" t="str">
            <v>029400</v>
          </cell>
          <cell r="FV77">
            <v>568</v>
          </cell>
          <cell r="FW77" t="str">
            <v>029400</v>
          </cell>
          <cell r="FX77">
            <v>517</v>
          </cell>
          <cell r="FY77" t="str">
            <v>029700</v>
          </cell>
          <cell r="FZ77">
            <v>1026</v>
          </cell>
          <cell r="GA77" t="str">
            <v>029300</v>
          </cell>
          <cell r="GB77">
            <v>426</v>
          </cell>
          <cell r="GC77" t="str">
            <v>029700</v>
          </cell>
          <cell r="GD77">
            <v>832</v>
          </cell>
          <cell r="GE77" t="str">
            <v>029300</v>
          </cell>
          <cell r="GF77">
            <v>411</v>
          </cell>
          <cell r="GG77" t="str">
            <v>029400</v>
          </cell>
          <cell r="GH77">
            <v>532</v>
          </cell>
          <cell r="GI77" t="str">
            <v>029200</v>
          </cell>
          <cell r="GJ77">
            <v>1</v>
          </cell>
          <cell r="GK77" t="str">
            <v>029400</v>
          </cell>
          <cell r="GL77">
            <v>455</v>
          </cell>
          <cell r="GM77" t="str">
            <v>029700</v>
          </cell>
          <cell r="GN77">
            <v>728</v>
          </cell>
          <cell r="GO77" t="str">
            <v>029700</v>
          </cell>
          <cell r="GP77">
            <v>901</v>
          </cell>
          <cell r="GQ77" t="str">
            <v>029400</v>
          </cell>
          <cell r="GR77">
            <v>350</v>
          </cell>
          <cell r="GS77" t="str">
            <v>029700</v>
          </cell>
          <cell r="GT77">
            <v>903</v>
          </cell>
          <cell r="GU77" t="str">
            <v>029700</v>
          </cell>
          <cell r="GV77">
            <v>717</v>
          </cell>
          <cell r="GW77" t="str">
            <v>029700</v>
          </cell>
          <cell r="GX77">
            <v>842</v>
          </cell>
          <cell r="GY77" t="str">
            <v>029400</v>
          </cell>
          <cell r="GZ77">
            <v>334</v>
          </cell>
          <cell r="HA77" t="str">
            <v>029700</v>
          </cell>
          <cell r="HB77">
            <v>861</v>
          </cell>
          <cell r="HC77" t="str">
            <v>029400</v>
          </cell>
          <cell r="HD77">
            <v>349</v>
          </cell>
          <cell r="HE77" t="str">
            <v>029200</v>
          </cell>
          <cell r="HF77">
            <v>2</v>
          </cell>
          <cell r="HG77" t="str">
            <v>029700</v>
          </cell>
          <cell r="HH77">
            <v>700</v>
          </cell>
          <cell r="HI77" t="str">
            <v>029400</v>
          </cell>
          <cell r="HJ77">
            <v>388</v>
          </cell>
          <cell r="HK77" t="str">
            <v>029300</v>
          </cell>
          <cell r="HL77">
            <v>265</v>
          </cell>
          <cell r="HM77" t="str">
            <v>029400</v>
          </cell>
          <cell r="HN77">
            <v>375</v>
          </cell>
          <cell r="HO77" t="str">
            <v>029400</v>
          </cell>
          <cell r="HP77">
            <v>364</v>
          </cell>
          <cell r="HQ77" t="str">
            <v>029400</v>
          </cell>
          <cell r="HR77">
            <v>445</v>
          </cell>
          <cell r="HS77" t="str">
            <v>029400</v>
          </cell>
          <cell r="HT77">
            <v>327</v>
          </cell>
          <cell r="HU77" t="str">
            <v>029400</v>
          </cell>
          <cell r="HV77">
            <v>506</v>
          </cell>
          <cell r="HW77" t="str">
            <v>029400</v>
          </cell>
          <cell r="HX77">
            <v>397</v>
          </cell>
          <cell r="HY77" t="str">
            <v>029700</v>
          </cell>
          <cell r="HZ77">
            <v>988</v>
          </cell>
          <cell r="IA77" t="str">
            <v>029300</v>
          </cell>
          <cell r="IB77">
            <v>300</v>
          </cell>
          <cell r="IC77" t="str">
            <v>029700</v>
          </cell>
          <cell r="ID77">
            <v>1035</v>
          </cell>
          <cell r="IE77" t="str">
            <v>029300</v>
          </cell>
          <cell r="IF77">
            <v>291</v>
          </cell>
          <cell r="IG77" t="str">
            <v>029400</v>
          </cell>
          <cell r="IH77">
            <v>597</v>
          </cell>
          <cell r="II77" t="str">
            <v>029300</v>
          </cell>
          <cell r="IJ77">
            <v>303</v>
          </cell>
          <cell r="IK77" t="str">
            <v>029300</v>
          </cell>
          <cell r="IL77">
            <v>439</v>
          </cell>
          <cell r="IM77" t="str">
            <v>029700</v>
          </cell>
          <cell r="IN77">
            <v>701</v>
          </cell>
          <cell r="IO77" t="str">
            <v>029400</v>
          </cell>
          <cell r="IP77">
            <v>608</v>
          </cell>
          <cell r="IQ77" t="str">
            <v>029700</v>
          </cell>
          <cell r="IR77">
            <v>591</v>
          </cell>
          <cell r="IS77" t="str">
            <v>029700</v>
          </cell>
          <cell r="IT77">
            <v>968</v>
          </cell>
          <cell r="IU77" t="str">
            <v>029700</v>
          </cell>
          <cell r="IV77">
            <v>568</v>
          </cell>
          <cell r="IW77" t="str">
            <v>029700</v>
          </cell>
          <cell r="IX77">
            <v>899</v>
          </cell>
          <cell r="IY77" t="str">
            <v>029400</v>
          </cell>
          <cell r="IZ77">
            <v>302</v>
          </cell>
          <cell r="JA77" t="str">
            <v>029700</v>
          </cell>
          <cell r="JB77">
            <v>790</v>
          </cell>
          <cell r="JE77" t="str">
            <v>029400</v>
          </cell>
          <cell r="JF77">
            <v>530</v>
          </cell>
          <cell r="JG77" t="str">
            <v>029700</v>
          </cell>
          <cell r="JH77">
            <v>444</v>
          </cell>
          <cell r="JI77" t="str">
            <v>029700</v>
          </cell>
          <cell r="JJ77">
            <v>830</v>
          </cell>
          <cell r="JK77" t="str">
            <v>029700</v>
          </cell>
          <cell r="JL77">
            <v>420</v>
          </cell>
          <cell r="JM77" t="str">
            <v>029700</v>
          </cell>
          <cell r="JN77">
            <v>787</v>
          </cell>
          <cell r="JO77" t="str">
            <v>029700</v>
          </cell>
          <cell r="JP77">
            <v>408</v>
          </cell>
          <cell r="JQ77" t="str">
            <v>029700</v>
          </cell>
          <cell r="JR77">
            <v>786</v>
          </cell>
          <cell r="JS77" t="str">
            <v>029700</v>
          </cell>
          <cell r="JT77">
            <v>413</v>
          </cell>
          <cell r="KA77" t="str">
            <v>029700</v>
          </cell>
          <cell r="KB77">
            <v>370</v>
          </cell>
          <cell r="KE77" t="str">
            <v>029700</v>
          </cell>
          <cell r="KF77">
            <v>292</v>
          </cell>
          <cell r="KO77" t="str">
            <v>029700</v>
          </cell>
          <cell r="KP77">
            <v>632</v>
          </cell>
          <cell r="KY77" t="str">
            <v>029700</v>
          </cell>
          <cell r="KZ77">
            <v>84</v>
          </cell>
          <cell r="LY77" t="str">
            <v>029400</v>
          </cell>
          <cell r="LZ77">
            <v>130</v>
          </cell>
          <cell r="MG77" t="str">
            <v>029700</v>
          </cell>
          <cell r="MH77">
            <v>282</v>
          </cell>
          <cell r="MW77" t="str">
            <v>029700</v>
          </cell>
          <cell r="MX77">
            <v>106</v>
          </cell>
        </row>
        <row r="78">
          <cell r="BO78" t="str">
            <v>028002</v>
          </cell>
          <cell r="BP78">
            <v>140</v>
          </cell>
          <cell r="BQ78" t="str">
            <v>028002</v>
          </cell>
          <cell r="BR78">
            <v>111</v>
          </cell>
          <cell r="BS78" t="str">
            <v>028004</v>
          </cell>
          <cell r="BT78">
            <v>124</v>
          </cell>
          <cell r="BU78" t="str">
            <v>029100</v>
          </cell>
          <cell r="BV78">
            <v>311</v>
          </cell>
          <cell r="BW78" t="str">
            <v>029001</v>
          </cell>
          <cell r="BX78">
            <v>308</v>
          </cell>
          <cell r="BY78" t="str">
            <v>029300</v>
          </cell>
          <cell r="BZ78">
            <v>196</v>
          </cell>
          <cell r="CA78" t="str">
            <v>029700</v>
          </cell>
          <cell r="CB78">
            <v>633</v>
          </cell>
          <cell r="CC78" t="str">
            <v>029700</v>
          </cell>
          <cell r="CD78">
            <v>850</v>
          </cell>
          <cell r="CE78" t="str">
            <v>029100</v>
          </cell>
          <cell r="CF78">
            <v>358</v>
          </cell>
          <cell r="CG78" t="str">
            <v>029400</v>
          </cell>
          <cell r="CH78">
            <v>288</v>
          </cell>
          <cell r="CI78" t="str">
            <v>029300</v>
          </cell>
          <cell r="CJ78">
            <v>255</v>
          </cell>
          <cell r="CK78" t="str">
            <v>029400</v>
          </cell>
          <cell r="CL78">
            <v>315</v>
          </cell>
          <cell r="CM78" t="str">
            <v>029700</v>
          </cell>
          <cell r="CN78">
            <v>804</v>
          </cell>
          <cell r="CO78" t="str">
            <v>029200</v>
          </cell>
          <cell r="CP78">
            <v>1</v>
          </cell>
          <cell r="CQ78" t="str">
            <v>029400</v>
          </cell>
          <cell r="CR78">
            <v>323</v>
          </cell>
          <cell r="CS78" t="str">
            <v>029300</v>
          </cell>
          <cell r="CT78">
            <v>329</v>
          </cell>
          <cell r="CU78" t="str">
            <v>029700</v>
          </cell>
          <cell r="CV78">
            <v>862</v>
          </cell>
          <cell r="CW78" t="str">
            <v>029400</v>
          </cell>
          <cell r="CX78">
            <v>446</v>
          </cell>
          <cell r="CY78" t="str">
            <v>029700</v>
          </cell>
          <cell r="CZ78">
            <v>871</v>
          </cell>
          <cell r="DA78" t="str">
            <v>029100</v>
          </cell>
          <cell r="DB78">
            <v>557</v>
          </cell>
          <cell r="DC78" t="str">
            <v>029300</v>
          </cell>
          <cell r="DD78">
            <v>307</v>
          </cell>
          <cell r="DE78" t="str">
            <v>029200</v>
          </cell>
          <cell r="DF78">
            <v>2</v>
          </cell>
          <cell r="DG78" t="str">
            <v>029700</v>
          </cell>
          <cell r="DH78">
            <v>798</v>
          </cell>
          <cell r="DI78" t="str">
            <v>029300</v>
          </cell>
          <cell r="DJ78">
            <v>358</v>
          </cell>
          <cell r="DK78" t="str">
            <v>029400</v>
          </cell>
          <cell r="DL78">
            <v>487</v>
          </cell>
          <cell r="DM78" t="str">
            <v>029200</v>
          </cell>
          <cell r="DN78">
            <v>1</v>
          </cell>
          <cell r="DO78" t="str">
            <v>029700</v>
          </cell>
          <cell r="DP78">
            <v>1056</v>
          </cell>
          <cell r="DQ78" t="str">
            <v>029400</v>
          </cell>
          <cell r="DR78">
            <v>659</v>
          </cell>
          <cell r="DS78" t="str">
            <v>029400</v>
          </cell>
          <cell r="DT78">
            <v>600</v>
          </cell>
          <cell r="DU78" t="str">
            <v>029700</v>
          </cell>
          <cell r="DV78">
            <v>1226</v>
          </cell>
          <cell r="DW78" t="str">
            <v>029300</v>
          </cell>
          <cell r="DX78">
            <v>480</v>
          </cell>
          <cell r="DY78" t="str">
            <v>029400</v>
          </cell>
          <cell r="DZ78">
            <v>875</v>
          </cell>
          <cell r="EA78" t="str">
            <v>029700</v>
          </cell>
          <cell r="EB78">
            <v>1225</v>
          </cell>
          <cell r="EC78" t="str">
            <v>029300</v>
          </cell>
          <cell r="ED78">
            <v>639</v>
          </cell>
          <cell r="EE78" t="str">
            <v>029700</v>
          </cell>
          <cell r="EF78">
            <v>1266</v>
          </cell>
          <cell r="EG78" t="str">
            <v>029300</v>
          </cell>
          <cell r="EH78">
            <v>667</v>
          </cell>
          <cell r="EI78" t="str">
            <v>029300</v>
          </cell>
          <cell r="EJ78">
            <v>558</v>
          </cell>
          <cell r="EK78" t="str">
            <v>029500</v>
          </cell>
          <cell r="EL78">
            <v>1</v>
          </cell>
          <cell r="EM78" t="str">
            <v>029700</v>
          </cell>
          <cell r="EN78">
            <v>1059</v>
          </cell>
          <cell r="EO78" t="str">
            <v>029700</v>
          </cell>
          <cell r="EP78">
            <v>1282</v>
          </cell>
          <cell r="EQ78" t="str">
            <v>029700</v>
          </cell>
          <cell r="ER78">
            <v>1046</v>
          </cell>
          <cell r="ES78" t="str">
            <v>029400</v>
          </cell>
          <cell r="ET78">
            <v>920</v>
          </cell>
          <cell r="EU78" t="str">
            <v>029700</v>
          </cell>
          <cell r="EV78">
            <v>1021</v>
          </cell>
          <cell r="EW78" t="str">
            <v>029700</v>
          </cell>
          <cell r="EX78">
            <v>1155</v>
          </cell>
          <cell r="EY78" t="str">
            <v>029700</v>
          </cell>
          <cell r="EZ78">
            <v>929</v>
          </cell>
          <cell r="FA78" t="str">
            <v>029400</v>
          </cell>
          <cell r="FB78">
            <v>785</v>
          </cell>
          <cell r="FC78" t="str">
            <v>029400</v>
          </cell>
          <cell r="FD78">
            <v>632</v>
          </cell>
          <cell r="FE78" t="str">
            <v>029400</v>
          </cell>
          <cell r="FF78">
            <v>764</v>
          </cell>
          <cell r="FI78" t="str">
            <v>029700</v>
          </cell>
          <cell r="FJ78">
            <v>1008</v>
          </cell>
          <cell r="FK78" t="str">
            <v>029400</v>
          </cell>
          <cell r="FL78">
            <v>556</v>
          </cell>
          <cell r="FM78" t="str">
            <v>029700</v>
          </cell>
          <cell r="FN78">
            <v>995</v>
          </cell>
          <cell r="FS78" t="str">
            <v>029700</v>
          </cell>
          <cell r="FT78">
            <v>731</v>
          </cell>
          <cell r="FU78" t="str">
            <v>029700</v>
          </cell>
          <cell r="FV78">
            <v>946</v>
          </cell>
          <cell r="FW78" t="str">
            <v>029700</v>
          </cell>
          <cell r="FX78">
            <v>760</v>
          </cell>
          <cell r="GA78" t="str">
            <v>029400</v>
          </cell>
          <cell r="GB78">
            <v>461</v>
          </cell>
          <cell r="GE78" t="str">
            <v>029400</v>
          </cell>
          <cell r="GF78">
            <v>405</v>
          </cell>
          <cell r="GG78" t="str">
            <v>029700</v>
          </cell>
          <cell r="GH78">
            <v>925</v>
          </cell>
          <cell r="GI78" t="str">
            <v>029300</v>
          </cell>
          <cell r="GJ78">
            <v>338</v>
          </cell>
          <cell r="GK78" t="str">
            <v>029700</v>
          </cell>
          <cell r="GL78">
            <v>889</v>
          </cell>
          <cell r="GQ78" t="str">
            <v>029700</v>
          </cell>
          <cell r="GR78">
            <v>721</v>
          </cell>
          <cell r="GY78" t="str">
            <v>029700</v>
          </cell>
          <cell r="GZ78">
            <v>704</v>
          </cell>
          <cell r="HA78" t="str">
            <v>029800</v>
          </cell>
          <cell r="HB78">
            <v>1</v>
          </cell>
          <cell r="HC78" t="str">
            <v>029700</v>
          </cell>
          <cell r="HD78">
            <v>709</v>
          </cell>
          <cell r="HE78" t="str">
            <v>029300</v>
          </cell>
          <cell r="HF78">
            <v>326</v>
          </cell>
          <cell r="HI78" t="str">
            <v>029700</v>
          </cell>
          <cell r="HJ78">
            <v>881</v>
          </cell>
          <cell r="HK78" t="str">
            <v>029400</v>
          </cell>
          <cell r="HL78">
            <v>333</v>
          </cell>
          <cell r="HM78" t="str">
            <v>029700</v>
          </cell>
          <cell r="HN78">
            <v>871</v>
          </cell>
          <cell r="HO78" t="str">
            <v>029700</v>
          </cell>
          <cell r="HP78">
            <v>679</v>
          </cell>
          <cell r="HQ78" t="str">
            <v>029700</v>
          </cell>
          <cell r="HR78">
            <v>894</v>
          </cell>
          <cell r="HS78" t="str">
            <v>029700</v>
          </cell>
          <cell r="HT78">
            <v>719</v>
          </cell>
          <cell r="HU78" t="str">
            <v>029700</v>
          </cell>
          <cell r="HV78">
            <v>904</v>
          </cell>
          <cell r="HW78" t="str">
            <v>029700</v>
          </cell>
          <cell r="HX78">
            <v>717</v>
          </cell>
          <cell r="IA78" t="str">
            <v>029400</v>
          </cell>
          <cell r="IB78">
            <v>372</v>
          </cell>
          <cell r="IE78" t="str">
            <v>029400</v>
          </cell>
          <cell r="IF78">
            <v>406</v>
          </cell>
          <cell r="IG78" t="str">
            <v>029700</v>
          </cell>
          <cell r="IH78">
            <v>976</v>
          </cell>
          <cell r="II78" t="str">
            <v>029400</v>
          </cell>
          <cell r="IJ78">
            <v>398</v>
          </cell>
          <cell r="IK78" t="str">
            <v>029400</v>
          </cell>
          <cell r="IL78">
            <v>586</v>
          </cell>
          <cell r="IO78" t="str">
            <v>029700</v>
          </cell>
          <cell r="IP78">
            <v>953</v>
          </cell>
          <cell r="IW78" t="str">
            <v>029800</v>
          </cell>
          <cell r="IX78">
            <v>1</v>
          </cell>
          <cell r="IY78" t="str">
            <v>029700</v>
          </cell>
          <cell r="IZ78">
            <v>495</v>
          </cell>
          <cell r="JE78" t="str">
            <v>029700</v>
          </cell>
          <cell r="JF78">
            <v>839</v>
          </cell>
          <cell r="LY78" t="str">
            <v>029700</v>
          </cell>
          <cell r="LZ78">
            <v>489</v>
          </cell>
        </row>
        <row r="79">
          <cell r="BO79" t="str">
            <v>028004</v>
          </cell>
          <cell r="BP79">
            <v>87</v>
          </cell>
          <cell r="BQ79" t="str">
            <v>028004</v>
          </cell>
          <cell r="BR79">
            <v>80</v>
          </cell>
          <cell r="BS79" t="str">
            <v>029001</v>
          </cell>
          <cell r="BT79">
            <v>315</v>
          </cell>
          <cell r="BU79" t="str">
            <v>029300</v>
          </cell>
          <cell r="BV79">
            <v>182</v>
          </cell>
          <cell r="BW79" t="str">
            <v>029100</v>
          </cell>
          <cell r="BX79">
            <v>310</v>
          </cell>
          <cell r="BY79" t="str">
            <v>029400</v>
          </cell>
          <cell r="BZ79">
            <v>309</v>
          </cell>
          <cell r="CE79" t="str">
            <v>029200</v>
          </cell>
          <cell r="CF79">
            <v>2</v>
          </cell>
          <cell r="CG79" t="str">
            <v>029700</v>
          </cell>
          <cell r="CH79">
            <v>835</v>
          </cell>
          <cell r="CI79" t="str">
            <v>029400</v>
          </cell>
          <cell r="CJ79">
            <v>316</v>
          </cell>
          <cell r="CK79" t="str">
            <v>029700</v>
          </cell>
          <cell r="CL79">
            <v>861</v>
          </cell>
          <cell r="CO79" t="str">
            <v>029300</v>
          </cell>
          <cell r="CP79">
            <v>305</v>
          </cell>
          <cell r="CQ79" t="str">
            <v>029700</v>
          </cell>
          <cell r="CR79">
            <v>806</v>
          </cell>
          <cell r="CS79" t="str">
            <v>029400</v>
          </cell>
          <cell r="CT79">
            <v>413</v>
          </cell>
          <cell r="CW79" t="str">
            <v>029700</v>
          </cell>
          <cell r="CX79">
            <v>1016</v>
          </cell>
          <cell r="CY79" t="str">
            <v>029900</v>
          </cell>
          <cell r="CZ79">
            <v>1</v>
          </cell>
          <cell r="DA79" t="str">
            <v>029200</v>
          </cell>
          <cell r="DB79">
            <v>1</v>
          </cell>
          <cell r="DC79" t="str">
            <v>029400</v>
          </cell>
          <cell r="DD79">
            <v>378</v>
          </cell>
          <cell r="DE79" t="str">
            <v>029300</v>
          </cell>
          <cell r="DF79">
            <v>365</v>
          </cell>
          <cell r="DG79" t="str">
            <v>029800</v>
          </cell>
          <cell r="DH79">
            <v>1</v>
          </cell>
          <cell r="DI79" t="str">
            <v>029400</v>
          </cell>
          <cell r="DJ79">
            <v>517</v>
          </cell>
          <cell r="DK79" t="str">
            <v>029700</v>
          </cell>
          <cell r="DL79">
            <v>913</v>
          </cell>
          <cell r="DM79" t="str">
            <v>029300</v>
          </cell>
          <cell r="DN79">
            <v>398</v>
          </cell>
          <cell r="DO79" t="str">
            <v>029800</v>
          </cell>
          <cell r="DP79">
            <v>1</v>
          </cell>
          <cell r="DQ79" t="str">
            <v>029700</v>
          </cell>
          <cell r="DR79">
            <v>1165</v>
          </cell>
          <cell r="DS79" t="str">
            <v>029700</v>
          </cell>
          <cell r="DT79">
            <v>1107</v>
          </cell>
          <cell r="DU79" t="str">
            <v>029800</v>
          </cell>
          <cell r="DV79">
            <v>1</v>
          </cell>
          <cell r="DW79" t="str">
            <v>029400</v>
          </cell>
          <cell r="DX79">
            <v>712</v>
          </cell>
          <cell r="DY79" t="str">
            <v>029700</v>
          </cell>
          <cell r="DZ79">
            <v>1362</v>
          </cell>
          <cell r="EC79" t="str">
            <v>029400</v>
          </cell>
          <cell r="ED79">
            <v>927</v>
          </cell>
          <cell r="EG79" t="str">
            <v>029400</v>
          </cell>
          <cell r="EH79">
            <v>904</v>
          </cell>
          <cell r="EI79" t="str">
            <v>029400</v>
          </cell>
          <cell r="EJ79">
            <v>778</v>
          </cell>
          <cell r="EK79" t="str">
            <v>029700</v>
          </cell>
          <cell r="EL79">
            <v>1329</v>
          </cell>
          <cell r="EM79" t="str">
            <v>029900</v>
          </cell>
          <cell r="EN79">
            <v>1</v>
          </cell>
          <cell r="ES79" t="str">
            <v>029700</v>
          </cell>
          <cell r="ET79">
            <v>1202</v>
          </cell>
          <cell r="FA79" t="str">
            <v>029700</v>
          </cell>
          <cell r="FB79">
            <v>1067</v>
          </cell>
          <cell r="FC79" t="str">
            <v>029700</v>
          </cell>
          <cell r="FD79">
            <v>865</v>
          </cell>
          <cell r="FE79" t="str">
            <v>029700</v>
          </cell>
          <cell r="FF79">
            <v>1043</v>
          </cell>
          <cell r="FK79" t="str">
            <v>029700</v>
          </cell>
          <cell r="FL79">
            <v>789</v>
          </cell>
          <cell r="FW79" t="str">
            <v>029900</v>
          </cell>
          <cell r="FX79">
            <v>1</v>
          </cell>
          <cell r="GA79" t="str">
            <v>029700</v>
          </cell>
          <cell r="GB79">
            <v>712</v>
          </cell>
          <cell r="GE79" t="str">
            <v>029700</v>
          </cell>
          <cell r="GF79">
            <v>747</v>
          </cell>
          <cell r="GI79" t="str">
            <v>029400</v>
          </cell>
          <cell r="GJ79">
            <v>402</v>
          </cell>
          <cell r="HE79" t="str">
            <v>029400</v>
          </cell>
          <cell r="HF79">
            <v>378</v>
          </cell>
          <cell r="HK79" t="str">
            <v>029700</v>
          </cell>
          <cell r="HL79">
            <v>715</v>
          </cell>
          <cell r="IA79" t="str">
            <v>029700</v>
          </cell>
          <cell r="IB79">
            <v>746</v>
          </cell>
          <cell r="IE79" t="str">
            <v>029700</v>
          </cell>
          <cell r="IF79">
            <v>737</v>
          </cell>
          <cell r="II79" t="str">
            <v>029700</v>
          </cell>
          <cell r="IJ79">
            <v>702</v>
          </cell>
          <cell r="IK79" t="str">
            <v>029700</v>
          </cell>
          <cell r="IL79">
            <v>1007</v>
          </cell>
        </row>
        <row r="80">
          <cell r="BO80" t="str">
            <v>029001</v>
          </cell>
          <cell r="BP80">
            <v>388</v>
          </cell>
          <cell r="BQ80" t="str">
            <v>029001</v>
          </cell>
          <cell r="BR80">
            <v>328</v>
          </cell>
          <cell r="BS80" t="str">
            <v>029100</v>
          </cell>
          <cell r="BT80">
            <v>281</v>
          </cell>
          <cell r="BU80" t="str">
            <v>029400</v>
          </cell>
          <cell r="BV80">
            <v>298</v>
          </cell>
          <cell r="BW80" t="str">
            <v>029300</v>
          </cell>
          <cell r="BX80">
            <v>203</v>
          </cell>
          <cell r="BY80" t="str">
            <v>029700</v>
          </cell>
          <cell r="BZ80">
            <v>796</v>
          </cell>
          <cell r="CE80" t="str">
            <v>029300</v>
          </cell>
          <cell r="CF80">
            <v>252</v>
          </cell>
          <cell r="CI80" t="str">
            <v>029700</v>
          </cell>
          <cell r="CJ80">
            <v>697</v>
          </cell>
          <cell r="CO80" t="str">
            <v>029400</v>
          </cell>
          <cell r="CP80">
            <v>404</v>
          </cell>
          <cell r="CS80" t="str">
            <v>029700</v>
          </cell>
          <cell r="CT80">
            <v>931</v>
          </cell>
          <cell r="DA80" t="str">
            <v>029300</v>
          </cell>
          <cell r="DB80">
            <v>379</v>
          </cell>
          <cell r="DC80" t="str">
            <v>029700</v>
          </cell>
          <cell r="DD80">
            <v>881</v>
          </cell>
          <cell r="DE80" t="str">
            <v>029400</v>
          </cell>
          <cell r="DF80">
            <v>465</v>
          </cell>
          <cell r="DI80" t="str">
            <v>029700</v>
          </cell>
          <cell r="DJ80">
            <v>944</v>
          </cell>
          <cell r="DM80" t="str">
            <v>029400</v>
          </cell>
          <cell r="DN80">
            <v>597</v>
          </cell>
          <cell r="DS80" t="str">
            <v>029900</v>
          </cell>
          <cell r="DT80">
            <v>1</v>
          </cell>
          <cell r="DW80" t="str">
            <v>029700</v>
          </cell>
          <cell r="DX80">
            <v>1217</v>
          </cell>
          <cell r="DY80" t="str">
            <v>029800</v>
          </cell>
          <cell r="DZ80">
            <v>1</v>
          </cell>
          <cell r="EC80" t="str">
            <v>029700</v>
          </cell>
          <cell r="ED80">
            <v>1276</v>
          </cell>
          <cell r="EG80" t="str">
            <v>029700</v>
          </cell>
          <cell r="EH80">
            <v>1352</v>
          </cell>
          <cell r="EI80" t="str">
            <v>029500</v>
          </cell>
          <cell r="EJ80">
            <v>1</v>
          </cell>
          <cell r="EK80" t="str">
            <v>029800</v>
          </cell>
          <cell r="EL80">
            <v>1</v>
          </cell>
          <cell r="FA80" t="str">
            <v>029900</v>
          </cell>
          <cell r="FB80">
            <v>1</v>
          </cell>
          <cell r="FE80" t="str">
            <v>029900</v>
          </cell>
          <cell r="FF80">
            <v>1</v>
          </cell>
          <cell r="GI80" t="str">
            <v>029700</v>
          </cell>
          <cell r="GJ80">
            <v>728</v>
          </cell>
          <cell r="HE80" t="str">
            <v>029700</v>
          </cell>
          <cell r="HF80">
            <v>861</v>
          </cell>
        </row>
        <row r="81">
          <cell r="BO81" t="str">
            <v>029100</v>
          </cell>
          <cell r="BP81">
            <v>184</v>
          </cell>
          <cell r="BQ81" t="str">
            <v>029100</v>
          </cell>
          <cell r="BR81">
            <v>217</v>
          </cell>
          <cell r="BS81" t="str">
            <v>029300</v>
          </cell>
          <cell r="BT81">
            <v>201</v>
          </cell>
          <cell r="BU81" t="str">
            <v>029700</v>
          </cell>
          <cell r="BV81">
            <v>631</v>
          </cell>
          <cell r="BW81" t="str">
            <v>029400</v>
          </cell>
          <cell r="BX81">
            <v>336</v>
          </cell>
          <cell r="CE81" t="str">
            <v>029400</v>
          </cell>
          <cell r="CF81">
            <v>309</v>
          </cell>
          <cell r="CO81" t="str">
            <v>029700</v>
          </cell>
          <cell r="CP81">
            <v>973</v>
          </cell>
          <cell r="DA81" t="str">
            <v>029400</v>
          </cell>
          <cell r="DB81">
            <v>457</v>
          </cell>
          <cell r="DC81" t="str">
            <v>029800</v>
          </cell>
          <cell r="DD81">
            <v>1</v>
          </cell>
          <cell r="DE81" t="str">
            <v>029700</v>
          </cell>
          <cell r="DF81">
            <v>956</v>
          </cell>
          <cell r="DI81" t="str">
            <v>029900</v>
          </cell>
          <cell r="DJ81">
            <v>1</v>
          </cell>
          <cell r="DM81" t="str">
            <v>029700</v>
          </cell>
          <cell r="DN81">
            <v>1031</v>
          </cell>
          <cell r="EI81" t="str">
            <v>029700</v>
          </cell>
          <cell r="EJ81">
            <v>1152</v>
          </cell>
          <cell r="HE81" t="str">
            <v>029800</v>
          </cell>
          <cell r="HF81">
            <v>1</v>
          </cell>
        </row>
        <row r="82">
          <cell r="BO82" t="str">
            <v>029300</v>
          </cell>
          <cell r="BP82">
            <v>129</v>
          </cell>
          <cell r="BQ82" t="str">
            <v>029300</v>
          </cell>
          <cell r="BR82">
            <v>101</v>
          </cell>
          <cell r="BS82" t="str">
            <v>029400</v>
          </cell>
          <cell r="BT82">
            <v>352</v>
          </cell>
          <cell r="BW82" t="str">
            <v>029700</v>
          </cell>
          <cell r="BX82">
            <v>541</v>
          </cell>
          <cell r="CE82" t="str">
            <v>029700</v>
          </cell>
          <cell r="CF82">
            <v>651</v>
          </cell>
          <cell r="DA82" t="str">
            <v>029700</v>
          </cell>
          <cell r="DB82">
            <v>987</v>
          </cell>
          <cell r="DM82" t="str">
            <v>029800</v>
          </cell>
          <cell r="DN82">
            <v>1</v>
          </cell>
        </row>
        <row r="83">
          <cell r="BO83" t="str">
            <v>029400</v>
          </cell>
          <cell r="BP83">
            <v>406</v>
          </cell>
          <cell r="BQ83" t="str">
            <v>029400</v>
          </cell>
          <cell r="BR83">
            <v>339</v>
          </cell>
          <cell r="BS83" t="str">
            <v>029700</v>
          </cell>
          <cell r="BT83">
            <v>444</v>
          </cell>
          <cell r="DM83" t="str">
            <v>029900</v>
          </cell>
          <cell r="DN83">
            <v>1</v>
          </cell>
        </row>
        <row r="84">
          <cell r="BO84" t="str">
            <v>029700</v>
          </cell>
          <cell r="BP84">
            <v>273</v>
          </cell>
          <cell r="BQ84" t="str">
            <v>029700</v>
          </cell>
          <cell r="BR84">
            <v>372</v>
          </cell>
        </row>
      </sheetData>
      <sheetData sheetId="4" refreshError="1"/>
      <sheetData sheetId="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ВОД КП ПРОЕКТА книж"/>
      <sheetName val="Лист1"/>
    </sheetNames>
    <sheetDataSet>
      <sheetData sheetId="0"/>
      <sheetData sheetId="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Управление"/>
      <sheetName val="Page1"/>
      <sheetName val="на отправку"/>
    </sheetNames>
    <sheetDataSet>
      <sheetData sheetId="0"/>
      <sheetData sheetId="1"/>
      <sheetData sheetId="2">
        <row r="6">
          <cell r="K6">
            <v>0</v>
          </cell>
        </row>
        <row r="7">
          <cell r="K7">
            <v>3.7288136999999999E-2</v>
          </cell>
        </row>
        <row r="8">
          <cell r="K8">
            <v>5.4354122999999997E-2</v>
          </cell>
        </row>
        <row r="9">
          <cell r="K9">
            <v>0.25</v>
          </cell>
        </row>
        <row r="10">
          <cell r="K10">
            <v>0</v>
          </cell>
        </row>
        <row r="11">
          <cell r="K11">
            <v>0</v>
          </cell>
        </row>
        <row r="12">
          <cell r="K12">
            <v>0</v>
          </cell>
        </row>
        <row r="13">
          <cell r="K13">
            <v>0</v>
          </cell>
        </row>
        <row r="14">
          <cell r="K14">
            <v>0</v>
          </cell>
        </row>
        <row r="15">
          <cell r="K15">
            <v>0</v>
          </cell>
        </row>
        <row r="16">
          <cell r="K16">
            <v>0.68891865100000005</v>
          </cell>
        </row>
        <row r="17">
          <cell r="K17">
            <v>0.80586451000000003</v>
          </cell>
        </row>
        <row r="18">
          <cell r="K18">
            <v>-1</v>
          </cell>
        </row>
        <row r="19">
          <cell r="K19">
            <v>0</v>
          </cell>
        </row>
        <row r="20">
          <cell r="K20">
            <v>2.0890966E-2</v>
          </cell>
        </row>
        <row r="21">
          <cell r="K21">
            <v>-0.38095238100000001</v>
          </cell>
        </row>
        <row r="22">
          <cell r="K22">
            <v>0</v>
          </cell>
        </row>
        <row r="23">
          <cell r="K23">
            <v>0</v>
          </cell>
        </row>
        <row r="24">
          <cell r="K24">
            <v>0</v>
          </cell>
        </row>
        <row r="25">
          <cell r="K25">
            <v>0</v>
          </cell>
        </row>
        <row r="26">
          <cell r="K26">
            <v>0</v>
          </cell>
        </row>
        <row r="27">
          <cell r="K27">
            <v>0</v>
          </cell>
        </row>
        <row r="28">
          <cell r="K28">
            <v>0</v>
          </cell>
        </row>
        <row r="29">
          <cell r="K29">
            <v>0</v>
          </cell>
        </row>
        <row r="30">
          <cell r="K30">
            <v>0</v>
          </cell>
        </row>
        <row r="31">
          <cell r="K31">
            <v>0</v>
          </cell>
        </row>
        <row r="32">
          <cell r="K32">
            <v>0</v>
          </cell>
        </row>
        <row r="33">
          <cell r="K33">
            <v>0</v>
          </cell>
        </row>
        <row r="34">
          <cell r="K34">
            <v>0</v>
          </cell>
        </row>
        <row r="35">
          <cell r="K35">
            <v>0</v>
          </cell>
        </row>
        <row r="36">
          <cell r="K36">
            <v>0</v>
          </cell>
        </row>
        <row r="37">
          <cell r="K37">
            <v>0</v>
          </cell>
        </row>
        <row r="38">
          <cell r="K38">
            <v>0</v>
          </cell>
        </row>
        <row r="39">
          <cell r="K39">
            <v>0</v>
          </cell>
        </row>
        <row r="40">
          <cell r="K40">
            <v>0</v>
          </cell>
        </row>
        <row r="41">
          <cell r="K41">
            <v>0</v>
          </cell>
        </row>
        <row r="42">
          <cell r="K42">
            <v>0</v>
          </cell>
        </row>
        <row r="43">
          <cell r="K43">
            <v>0</v>
          </cell>
        </row>
        <row r="44">
          <cell r="K44">
            <v>5.3259304E-2</v>
          </cell>
        </row>
        <row r="45">
          <cell r="K45">
            <v>1.3063770000000001E-2</v>
          </cell>
        </row>
        <row r="46">
          <cell r="K46">
            <v>-1.7142858E-2</v>
          </cell>
        </row>
        <row r="47">
          <cell r="K47">
            <v>0.25</v>
          </cell>
        </row>
        <row r="48">
          <cell r="K48">
            <v>-1</v>
          </cell>
        </row>
        <row r="49">
          <cell r="K49">
            <v>0.46666666800000001</v>
          </cell>
        </row>
        <row r="50">
          <cell r="K50">
            <v>0</v>
          </cell>
        </row>
        <row r="51">
          <cell r="K51">
            <v>0</v>
          </cell>
        </row>
        <row r="52">
          <cell r="K52">
            <v>0</v>
          </cell>
        </row>
        <row r="53">
          <cell r="K53">
            <v>7.6891068000000007E-2</v>
          </cell>
        </row>
        <row r="54">
          <cell r="K54">
            <v>0.98269309400000004</v>
          </cell>
        </row>
        <row r="55">
          <cell r="K55">
            <v>0</v>
          </cell>
        </row>
        <row r="56">
          <cell r="K56">
            <v>0</v>
          </cell>
        </row>
        <row r="57">
          <cell r="K57">
            <v>3.2365729000000003E-2</v>
          </cell>
        </row>
        <row r="58">
          <cell r="K58">
            <v>0.10670576800000001</v>
          </cell>
        </row>
        <row r="59">
          <cell r="K59">
            <v>-0.168036659</v>
          </cell>
        </row>
        <row r="60">
          <cell r="K60">
            <v>0</v>
          </cell>
        </row>
        <row r="61">
          <cell r="K61">
            <v>0</v>
          </cell>
        </row>
        <row r="62">
          <cell r="K62">
            <v>0</v>
          </cell>
        </row>
        <row r="63">
          <cell r="K63">
            <v>0</v>
          </cell>
        </row>
        <row r="64">
          <cell r="K64">
            <v>0</v>
          </cell>
        </row>
        <row r="65">
          <cell r="K65">
            <v>0</v>
          </cell>
        </row>
        <row r="66">
          <cell r="K66">
            <v>-0.33333333300000001</v>
          </cell>
        </row>
        <row r="67">
          <cell r="K67">
            <v>0</v>
          </cell>
        </row>
        <row r="68">
          <cell r="K68">
            <v>-0.75238094799999999</v>
          </cell>
        </row>
        <row r="69">
          <cell r="K69">
            <v>0</v>
          </cell>
        </row>
        <row r="70">
          <cell r="K70">
            <v>0</v>
          </cell>
        </row>
        <row r="71">
          <cell r="K71">
            <v>0</v>
          </cell>
        </row>
        <row r="72">
          <cell r="K72">
            <v>0</v>
          </cell>
        </row>
        <row r="73">
          <cell r="K73">
            <v>0</v>
          </cell>
        </row>
        <row r="74">
          <cell r="K74">
            <v>0</v>
          </cell>
        </row>
        <row r="75">
          <cell r="K75">
            <v>0</v>
          </cell>
        </row>
        <row r="76">
          <cell r="K76">
            <v>0</v>
          </cell>
        </row>
        <row r="77">
          <cell r="K77">
            <v>0</v>
          </cell>
        </row>
        <row r="78">
          <cell r="K78">
            <v>0</v>
          </cell>
        </row>
        <row r="79">
          <cell r="K79">
            <v>0</v>
          </cell>
        </row>
        <row r="80">
          <cell r="K80">
            <v>0</v>
          </cell>
        </row>
        <row r="81">
          <cell r="K81">
            <v>8.8478111999999998E-2</v>
          </cell>
        </row>
        <row r="82">
          <cell r="K82">
            <v>5.3134289999999997E-3</v>
          </cell>
        </row>
        <row r="83">
          <cell r="K83">
            <v>0</v>
          </cell>
        </row>
        <row r="84">
          <cell r="K84">
            <v>-1</v>
          </cell>
        </row>
        <row r="85">
          <cell r="K85">
            <v>-1</v>
          </cell>
        </row>
        <row r="86">
          <cell r="K86">
            <v>0</v>
          </cell>
        </row>
        <row r="87">
          <cell r="K87">
            <v>0</v>
          </cell>
        </row>
        <row r="88">
          <cell r="K88">
            <v>0</v>
          </cell>
        </row>
        <row r="89">
          <cell r="K89">
            <v>0</v>
          </cell>
        </row>
        <row r="90">
          <cell r="K90">
            <v>-8.0123218999999996E-2</v>
          </cell>
        </row>
        <row r="91">
          <cell r="K91">
            <v>0.98141252300000004</v>
          </cell>
        </row>
        <row r="92">
          <cell r="K92">
            <v>0</v>
          </cell>
        </row>
        <row r="93">
          <cell r="K93">
            <v>0</v>
          </cell>
        </row>
        <row r="94">
          <cell r="K94">
            <v>0.14849008999999999</v>
          </cell>
        </row>
        <row r="95">
          <cell r="K95">
            <v>0.102564103</v>
          </cell>
        </row>
        <row r="96">
          <cell r="K96">
            <v>0</v>
          </cell>
        </row>
        <row r="97">
          <cell r="K97">
            <v>0</v>
          </cell>
        </row>
        <row r="98">
          <cell r="K98">
            <v>0</v>
          </cell>
        </row>
        <row r="99">
          <cell r="K99">
            <v>0</v>
          </cell>
        </row>
        <row r="100">
          <cell r="K100">
            <v>0</v>
          </cell>
        </row>
        <row r="101">
          <cell r="K101">
            <v>0</v>
          </cell>
        </row>
        <row r="102">
          <cell r="K102">
            <v>0</v>
          </cell>
        </row>
        <row r="103">
          <cell r="K103">
            <v>0</v>
          </cell>
        </row>
        <row r="104">
          <cell r="K104">
            <v>0</v>
          </cell>
        </row>
        <row r="105">
          <cell r="K105">
            <v>-7.5630250999999996E-2</v>
          </cell>
        </row>
        <row r="106">
          <cell r="K106">
            <v>0</v>
          </cell>
        </row>
        <row r="107">
          <cell r="K107">
            <v>-1</v>
          </cell>
        </row>
        <row r="108">
          <cell r="K108">
            <v>1.980198E-2</v>
          </cell>
        </row>
        <row r="109">
          <cell r="K109">
            <v>0</v>
          </cell>
        </row>
        <row r="110">
          <cell r="K110">
            <v>0</v>
          </cell>
        </row>
        <row r="111">
          <cell r="K111">
            <v>0</v>
          </cell>
        </row>
        <row r="112">
          <cell r="K112">
            <v>0</v>
          </cell>
        </row>
        <row r="113">
          <cell r="K113">
            <v>0</v>
          </cell>
        </row>
        <row r="114">
          <cell r="K114">
            <v>0</v>
          </cell>
        </row>
        <row r="115">
          <cell r="K115">
            <v>0</v>
          </cell>
        </row>
        <row r="116">
          <cell r="K116">
            <v>0</v>
          </cell>
        </row>
        <row r="117">
          <cell r="K117">
            <v>0</v>
          </cell>
        </row>
        <row r="118">
          <cell r="K118">
            <v>1.552396E-2</v>
          </cell>
        </row>
        <row r="119">
          <cell r="K119">
            <v>-4.9761263999999999E-2</v>
          </cell>
        </row>
        <row r="120">
          <cell r="K120">
            <v>-0.14941406300000001</v>
          </cell>
        </row>
        <row r="121">
          <cell r="K121">
            <v>-0.31081081100000002</v>
          </cell>
        </row>
        <row r="122">
          <cell r="K122">
            <v>-1</v>
          </cell>
        </row>
        <row r="123">
          <cell r="K123">
            <v>1.083333334</v>
          </cell>
        </row>
        <row r="124">
          <cell r="K124">
            <v>-1</v>
          </cell>
        </row>
        <row r="125">
          <cell r="K125">
            <v>0</v>
          </cell>
        </row>
        <row r="126">
          <cell r="K126">
            <v>0</v>
          </cell>
        </row>
        <row r="127">
          <cell r="K127">
            <v>0.44448104599999999</v>
          </cell>
        </row>
        <row r="128">
          <cell r="K128">
            <v>0.91595553200000002</v>
          </cell>
        </row>
        <row r="129">
          <cell r="K129">
            <v>0</v>
          </cell>
        </row>
        <row r="130">
          <cell r="K130">
            <v>0</v>
          </cell>
        </row>
        <row r="131">
          <cell r="K131">
            <v>0.29983383899999999</v>
          </cell>
        </row>
        <row r="132">
          <cell r="K132">
            <v>1.1348684E-2</v>
          </cell>
        </row>
        <row r="133">
          <cell r="K133">
            <v>-0.85175922199999998</v>
          </cell>
        </row>
        <row r="134">
          <cell r="K134">
            <v>0</v>
          </cell>
        </row>
        <row r="135">
          <cell r="K135">
            <v>0</v>
          </cell>
        </row>
        <row r="136">
          <cell r="K136">
            <v>4.1666666999999998E-2</v>
          </cell>
        </row>
        <row r="137">
          <cell r="K137">
            <v>4.4117647000000003E-2</v>
          </cell>
        </row>
        <row r="138">
          <cell r="K138">
            <v>0</v>
          </cell>
        </row>
        <row r="139">
          <cell r="K139">
            <v>-0.125</v>
          </cell>
        </row>
        <row r="140">
          <cell r="K140">
            <v>0.26666666700000002</v>
          </cell>
        </row>
        <row r="141">
          <cell r="K141">
            <v>0</v>
          </cell>
        </row>
        <row r="142">
          <cell r="K142">
            <v>0.25925925999999999</v>
          </cell>
        </row>
        <row r="143">
          <cell r="K143">
            <v>0</v>
          </cell>
        </row>
        <row r="144">
          <cell r="K144">
            <v>-1</v>
          </cell>
        </row>
        <row r="145">
          <cell r="K145">
            <v>0</v>
          </cell>
        </row>
        <row r="146">
          <cell r="K146">
            <v>0</v>
          </cell>
        </row>
        <row r="147">
          <cell r="K147">
            <v>0</v>
          </cell>
        </row>
        <row r="148">
          <cell r="K148">
            <v>0</v>
          </cell>
        </row>
        <row r="149">
          <cell r="K149">
            <v>0</v>
          </cell>
        </row>
        <row r="150">
          <cell r="K150">
            <v>0</v>
          </cell>
        </row>
        <row r="151">
          <cell r="K151">
            <v>0</v>
          </cell>
        </row>
        <row r="152">
          <cell r="K152">
            <v>0</v>
          </cell>
        </row>
        <row r="153">
          <cell r="K153">
            <v>0</v>
          </cell>
        </row>
        <row r="154">
          <cell r="K154">
            <v>0</v>
          </cell>
        </row>
        <row r="155">
          <cell r="K155">
            <v>0</v>
          </cell>
        </row>
        <row r="156">
          <cell r="K156">
            <v>0</v>
          </cell>
        </row>
        <row r="157">
          <cell r="K157">
            <v>0</v>
          </cell>
        </row>
        <row r="158">
          <cell r="K158">
            <v>0</v>
          </cell>
        </row>
        <row r="159">
          <cell r="K159">
            <v>0</v>
          </cell>
        </row>
        <row r="160">
          <cell r="K160">
            <v>0</v>
          </cell>
        </row>
        <row r="161">
          <cell r="K161">
            <v>0</v>
          </cell>
        </row>
        <row r="162">
          <cell r="K162">
            <v>0</v>
          </cell>
        </row>
        <row r="163">
          <cell r="K163">
            <v>0</v>
          </cell>
        </row>
        <row r="164">
          <cell r="K164">
            <v>0</v>
          </cell>
        </row>
        <row r="165">
          <cell r="K165">
            <v>0</v>
          </cell>
        </row>
        <row r="166">
          <cell r="K166">
            <v>0</v>
          </cell>
        </row>
        <row r="167">
          <cell r="K167">
            <v>0</v>
          </cell>
        </row>
        <row r="168">
          <cell r="K168">
            <v>0</v>
          </cell>
        </row>
        <row r="169">
          <cell r="K169">
            <v>0</v>
          </cell>
        </row>
        <row r="170">
          <cell r="K170">
            <v>0</v>
          </cell>
        </row>
        <row r="171">
          <cell r="K171">
            <v>0</v>
          </cell>
        </row>
        <row r="172">
          <cell r="K172">
            <v>2.60146E-4</v>
          </cell>
        </row>
        <row r="173">
          <cell r="K173">
            <v>1.8867925000000001E-2</v>
          </cell>
        </row>
        <row r="174">
          <cell r="K174">
            <v>8.0291970787033096E-2</v>
          </cell>
        </row>
        <row r="175">
          <cell r="K175">
            <v>0</v>
          </cell>
        </row>
        <row r="176">
          <cell r="K176">
            <v>7.1428571999999996E-2</v>
          </cell>
        </row>
        <row r="177">
          <cell r="K177">
            <v>0</v>
          </cell>
        </row>
        <row r="178">
          <cell r="K178">
            <v>0</v>
          </cell>
        </row>
        <row r="179">
          <cell r="K179">
            <v>0</v>
          </cell>
        </row>
        <row r="180">
          <cell r="K180">
            <v>0</v>
          </cell>
        </row>
        <row r="181">
          <cell r="K181">
            <v>0</v>
          </cell>
        </row>
        <row r="182">
          <cell r="K182">
            <v>0</v>
          </cell>
        </row>
        <row r="183">
          <cell r="K183">
            <v>0</v>
          </cell>
        </row>
        <row r="184">
          <cell r="K184">
            <v>0</v>
          </cell>
        </row>
        <row r="185">
          <cell r="K185">
            <v>0</v>
          </cell>
        </row>
        <row r="186">
          <cell r="K186">
            <v>0</v>
          </cell>
        </row>
        <row r="187">
          <cell r="K187">
            <v>0</v>
          </cell>
        </row>
        <row r="188">
          <cell r="K188">
            <v>0</v>
          </cell>
        </row>
        <row r="189">
          <cell r="K189">
            <v>0</v>
          </cell>
        </row>
        <row r="190">
          <cell r="K190">
            <v>0</v>
          </cell>
        </row>
        <row r="191">
          <cell r="K191">
            <v>0</v>
          </cell>
        </row>
        <row r="192">
          <cell r="K192">
            <v>0.14830607800000001</v>
          </cell>
        </row>
        <row r="193">
          <cell r="K193">
            <v>1.9912777999999999E-2</v>
          </cell>
        </row>
        <row r="194">
          <cell r="K194">
            <v>-0.18181818199999999</v>
          </cell>
        </row>
        <row r="195">
          <cell r="K195">
            <v>-0.33333333300000001</v>
          </cell>
        </row>
        <row r="196">
          <cell r="K196">
            <v>0</v>
          </cell>
        </row>
        <row r="197">
          <cell r="K197">
            <v>0</v>
          </cell>
        </row>
        <row r="198">
          <cell r="K198">
            <v>0</v>
          </cell>
        </row>
        <row r="199">
          <cell r="K199">
            <v>0</v>
          </cell>
        </row>
        <row r="200">
          <cell r="K200">
            <v>0</v>
          </cell>
        </row>
        <row r="201">
          <cell r="K201">
            <v>0.51497575500000004</v>
          </cell>
        </row>
        <row r="202">
          <cell r="K202">
            <v>0.99181231199999997</v>
          </cell>
        </row>
        <row r="203">
          <cell r="K203">
            <v>0</v>
          </cell>
        </row>
        <row r="204">
          <cell r="K204">
            <v>0</v>
          </cell>
        </row>
        <row r="205">
          <cell r="K205">
            <v>9.2343806000000001E-2</v>
          </cell>
        </row>
        <row r="206">
          <cell r="K206">
            <v>0.171144765</v>
          </cell>
        </row>
        <row r="207">
          <cell r="K207">
            <v>0</v>
          </cell>
        </row>
        <row r="208">
          <cell r="K208">
            <v>0</v>
          </cell>
        </row>
        <row r="209">
          <cell r="K209">
            <v>-3.4117083999999999E-2</v>
          </cell>
        </row>
        <row r="210">
          <cell r="K210">
            <v>0</v>
          </cell>
        </row>
        <row r="211">
          <cell r="K211">
            <v>0</v>
          </cell>
        </row>
        <row r="212">
          <cell r="K212">
            <v>0.33333333300000001</v>
          </cell>
        </row>
        <row r="213">
          <cell r="K213">
            <v>0</v>
          </cell>
        </row>
        <row r="214">
          <cell r="K214">
            <v>0</v>
          </cell>
        </row>
        <row r="215">
          <cell r="K215">
            <v>0</v>
          </cell>
        </row>
        <row r="216">
          <cell r="K216">
            <v>0.66666666600000002</v>
          </cell>
        </row>
        <row r="217">
          <cell r="K217">
            <v>0</v>
          </cell>
        </row>
        <row r="218">
          <cell r="K218">
            <v>0</v>
          </cell>
        </row>
        <row r="219">
          <cell r="K219">
            <v>-4.1666666999999998E-2</v>
          </cell>
        </row>
        <row r="220">
          <cell r="K220">
            <v>0</v>
          </cell>
        </row>
        <row r="221">
          <cell r="K221">
            <v>0</v>
          </cell>
        </row>
        <row r="222">
          <cell r="K222">
            <v>0</v>
          </cell>
        </row>
        <row r="223">
          <cell r="K223">
            <v>0</v>
          </cell>
        </row>
        <row r="224">
          <cell r="K224">
            <v>0</v>
          </cell>
        </row>
        <row r="225">
          <cell r="K225">
            <v>0</v>
          </cell>
        </row>
        <row r="226">
          <cell r="K226">
            <v>0</v>
          </cell>
        </row>
        <row r="227">
          <cell r="K227">
            <v>0</v>
          </cell>
        </row>
        <row r="228">
          <cell r="K228">
            <v>0</v>
          </cell>
        </row>
        <row r="229">
          <cell r="K229">
            <v>7.9556545000000006E-2</v>
          </cell>
        </row>
        <row r="230">
          <cell r="K230">
            <v>2.8855180000000001E-2</v>
          </cell>
        </row>
        <row r="231">
          <cell r="K231">
            <v>4.876951E-3</v>
          </cell>
        </row>
        <row r="232">
          <cell r="K232">
            <v>0.32967033000000001</v>
          </cell>
        </row>
        <row r="233">
          <cell r="K233">
            <v>0</v>
          </cell>
        </row>
        <row r="234">
          <cell r="K234">
            <v>3.8749999900000001</v>
          </cell>
        </row>
        <row r="235">
          <cell r="K235">
            <v>0</v>
          </cell>
        </row>
        <row r="236">
          <cell r="K236">
            <v>0</v>
          </cell>
        </row>
        <row r="237">
          <cell r="K237">
            <v>0</v>
          </cell>
        </row>
        <row r="238">
          <cell r="K238">
            <v>0.27673847899999998</v>
          </cell>
        </row>
        <row r="239">
          <cell r="K239">
            <v>0.71854094800000001</v>
          </cell>
        </row>
        <row r="240">
          <cell r="K240">
            <v>0</v>
          </cell>
        </row>
        <row r="241">
          <cell r="K241">
            <v>0</v>
          </cell>
        </row>
        <row r="242">
          <cell r="K242">
            <v>-4.0502991000000002E-2</v>
          </cell>
        </row>
        <row r="243">
          <cell r="K243">
            <v>1.9631808000000001E-2</v>
          </cell>
        </row>
        <row r="244">
          <cell r="K244">
            <v>-1</v>
          </cell>
        </row>
        <row r="245">
          <cell r="K245">
            <v>0</v>
          </cell>
        </row>
        <row r="246">
          <cell r="K246">
            <v>3.0557420000000002E-3</v>
          </cell>
        </row>
        <row r="247">
          <cell r="K247">
            <v>-9.0909090999999997E-2</v>
          </cell>
        </row>
        <row r="248">
          <cell r="K248">
            <v>0</v>
          </cell>
        </row>
        <row r="249">
          <cell r="K249">
            <v>0</v>
          </cell>
        </row>
        <row r="250">
          <cell r="K250">
            <v>-4.7619047999999997E-2</v>
          </cell>
        </row>
        <row r="251">
          <cell r="K251">
            <v>0.41666666800000002</v>
          </cell>
        </row>
        <row r="252">
          <cell r="K252">
            <v>0</v>
          </cell>
        </row>
        <row r="253">
          <cell r="K253">
            <v>-0.14976958600000001</v>
          </cell>
        </row>
        <row r="254">
          <cell r="K254">
            <v>0</v>
          </cell>
        </row>
        <row r="255">
          <cell r="K255">
            <v>0</v>
          </cell>
        </row>
        <row r="256">
          <cell r="K256">
            <v>-3.3167500000000003E-4</v>
          </cell>
        </row>
        <row r="257">
          <cell r="K257">
            <v>0</v>
          </cell>
        </row>
        <row r="258">
          <cell r="K258">
            <v>0</v>
          </cell>
        </row>
        <row r="259">
          <cell r="K259">
            <v>0</v>
          </cell>
        </row>
        <row r="260">
          <cell r="K260">
            <v>0</v>
          </cell>
        </row>
        <row r="261">
          <cell r="K261">
            <v>0</v>
          </cell>
        </row>
        <row r="262">
          <cell r="K262">
            <v>0</v>
          </cell>
        </row>
        <row r="263">
          <cell r="K263">
            <v>0</v>
          </cell>
        </row>
        <row r="264">
          <cell r="K264">
            <v>0</v>
          </cell>
        </row>
        <row r="265">
          <cell r="K265">
            <v>0</v>
          </cell>
        </row>
        <row r="266">
          <cell r="K266">
            <v>2.9736685999999998E-2</v>
          </cell>
        </row>
        <row r="267">
          <cell r="K267">
            <v>2.3533214E-2</v>
          </cell>
        </row>
        <row r="268">
          <cell r="K268">
            <v>-0.85750000000000004</v>
          </cell>
        </row>
        <row r="269">
          <cell r="K269">
            <v>0</v>
          </cell>
        </row>
        <row r="270">
          <cell r="K270">
            <v>0</v>
          </cell>
        </row>
        <row r="271">
          <cell r="K271">
            <v>-1</v>
          </cell>
        </row>
        <row r="272">
          <cell r="K272">
            <v>0</v>
          </cell>
        </row>
        <row r="273">
          <cell r="K273">
            <v>0</v>
          </cell>
        </row>
        <row r="274">
          <cell r="K274">
            <v>0</v>
          </cell>
        </row>
        <row r="275">
          <cell r="K275">
            <v>-0.21793426299999999</v>
          </cell>
        </row>
        <row r="276">
          <cell r="K276">
            <v>1.075554299</v>
          </cell>
        </row>
        <row r="277">
          <cell r="K277">
            <v>0</v>
          </cell>
        </row>
        <row r="278">
          <cell r="K278">
            <v>0</v>
          </cell>
        </row>
        <row r="279">
          <cell r="K279">
            <v>-0.21285975700000001</v>
          </cell>
        </row>
        <row r="280">
          <cell r="K280">
            <v>0.2987013</v>
          </cell>
        </row>
        <row r="281">
          <cell r="K281">
            <v>-1</v>
          </cell>
        </row>
        <row r="282">
          <cell r="K282">
            <v>0</v>
          </cell>
        </row>
        <row r="283">
          <cell r="K283">
            <v>-4.5279382999999999E-2</v>
          </cell>
        </row>
        <row r="284">
          <cell r="K284">
            <v>-0.4</v>
          </cell>
        </row>
        <row r="285">
          <cell r="K285">
            <v>-0.49999999899999997</v>
          </cell>
        </row>
        <row r="286">
          <cell r="K286">
            <v>0.49999999899999997</v>
          </cell>
        </row>
        <row r="287">
          <cell r="K287">
            <v>1</v>
          </cell>
        </row>
        <row r="288">
          <cell r="K288">
            <v>0</v>
          </cell>
        </row>
        <row r="289">
          <cell r="K289">
            <v>0</v>
          </cell>
        </row>
        <row r="290">
          <cell r="K290">
            <v>1.689655173</v>
          </cell>
        </row>
        <row r="291">
          <cell r="K291">
            <v>0</v>
          </cell>
        </row>
        <row r="292">
          <cell r="K292">
            <v>0</v>
          </cell>
        </row>
        <row r="293">
          <cell r="K293">
            <v>-0.20227920199999999</v>
          </cell>
        </row>
        <row r="294">
          <cell r="K294">
            <v>0</v>
          </cell>
        </row>
        <row r="295">
          <cell r="K295">
            <v>0</v>
          </cell>
        </row>
        <row r="296">
          <cell r="K296">
            <v>0</v>
          </cell>
        </row>
        <row r="297">
          <cell r="K297">
            <v>0</v>
          </cell>
        </row>
        <row r="298">
          <cell r="K298">
            <v>0</v>
          </cell>
        </row>
        <row r="299">
          <cell r="K299">
            <v>0</v>
          </cell>
        </row>
        <row r="300">
          <cell r="K300">
            <v>0</v>
          </cell>
        </row>
        <row r="301">
          <cell r="K301">
            <v>0</v>
          </cell>
        </row>
        <row r="302">
          <cell r="K302">
            <v>0</v>
          </cell>
        </row>
        <row r="303">
          <cell r="K303">
            <v>0</v>
          </cell>
        </row>
        <row r="304">
          <cell r="K304">
            <v>0</v>
          </cell>
        </row>
        <row r="305">
          <cell r="K305">
            <v>0</v>
          </cell>
        </row>
        <row r="306">
          <cell r="K306">
            <v>0</v>
          </cell>
        </row>
        <row r="307">
          <cell r="K307">
            <v>0</v>
          </cell>
        </row>
        <row r="308">
          <cell r="K308">
            <v>0</v>
          </cell>
        </row>
        <row r="309">
          <cell r="K309">
            <v>0</v>
          </cell>
        </row>
        <row r="310">
          <cell r="K310">
            <v>0</v>
          </cell>
        </row>
        <row r="311">
          <cell r="K311">
            <v>0</v>
          </cell>
        </row>
        <row r="312">
          <cell r="K312">
            <v>0</v>
          </cell>
        </row>
        <row r="313">
          <cell r="K313">
            <v>0</v>
          </cell>
        </row>
        <row r="314">
          <cell r="K314">
            <v>0</v>
          </cell>
        </row>
        <row r="315">
          <cell r="K315">
            <v>0</v>
          </cell>
        </row>
        <row r="316">
          <cell r="K316">
            <v>0</v>
          </cell>
        </row>
        <row r="317">
          <cell r="K317">
            <v>0</v>
          </cell>
        </row>
        <row r="318">
          <cell r="K318">
            <v>0</v>
          </cell>
        </row>
        <row r="319">
          <cell r="K319">
            <v>0</v>
          </cell>
        </row>
        <row r="320">
          <cell r="K320">
            <v>-9.5903500000000001E-4</v>
          </cell>
        </row>
        <row r="321">
          <cell r="K321">
            <v>0</v>
          </cell>
        </row>
        <row r="322">
          <cell r="K322">
            <v>0.16666666699999999</v>
          </cell>
        </row>
        <row r="323">
          <cell r="K323">
            <v>-1.0638297999999999E-2</v>
          </cell>
        </row>
        <row r="324">
          <cell r="K324">
            <v>-1.1441646999999999E-2</v>
          </cell>
        </row>
        <row r="325">
          <cell r="K325">
            <v>-4.2910447999999997E-2</v>
          </cell>
        </row>
        <row r="326">
          <cell r="K326">
            <v>0</v>
          </cell>
        </row>
        <row r="327">
          <cell r="K327">
            <v>0</v>
          </cell>
        </row>
        <row r="328">
          <cell r="K328">
            <v>0</v>
          </cell>
        </row>
        <row r="329">
          <cell r="K329">
            <v>0</v>
          </cell>
        </row>
        <row r="330">
          <cell r="K330">
            <v>0</v>
          </cell>
        </row>
        <row r="331">
          <cell r="K331">
            <v>0</v>
          </cell>
        </row>
        <row r="332">
          <cell r="K332">
            <v>0</v>
          </cell>
        </row>
        <row r="333">
          <cell r="K333">
            <v>0</v>
          </cell>
        </row>
        <row r="334">
          <cell r="K334">
            <v>0</v>
          </cell>
        </row>
        <row r="335">
          <cell r="K335">
            <v>0</v>
          </cell>
        </row>
        <row r="336">
          <cell r="K336">
            <v>0</v>
          </cell>
        </row>
        <row r="337">
          <cell r="K337">
            <v>0</v>
          </cell>
        </row>
        <row r="338">
          <cell r="K338">
            <v>0</v>
          </cell>
        </row>
        <row r="339">
          <cell r="K339">
            <v>0</v>
          </cell>
        </row>
        <row r="340">
          <cell r="K340">
            <v>6.6107973E-2</v>
          </cell>
        </row>
        <row r="341">
          <cell r="K341">
            <v>1.1566877E-2</v>
          </cell>
        </row>
        <row r="342">
          <cell r="K342">
            <v>0</v>
          </cell>
        </row>
        <row r="343">
          <cell r="K343">
            <v>6.5306122999999994E-2</v>
          </cell>
        </row>
        <row r="344">
          <cell r="K344">
            <v>0</v>
          </cell>
        </row>
        <row r="345">
          <cell r="K345">
            <v>-0.4375</v>
          </cell>
        </row>
        <row r="346">
          <cell r="K346">
            <v>0</v>
          </cell>
        </row>
        <row r="347">
          <cell r="K347">
            <v>0</v>
          </cell>
        </row>
        <row r="348">
          <cell r="K348">
            <v>0</v>
          </cell>
        </row>
        <row r="349">
          <cell r="K349">
            <v>0.124333675</v>
          </cell>
        </row>
        <row r="350">
          <cell r="K350">
            <v>0.99920590899999995</v>
          </cell>
        </row>
        <row r="351">
          <cell r="K351">
            <v>0</v>
          </cell>
        </row>
        <row r="352">
          <cell r="K352">
            <v>0</v>
          </cell>
        </row>
        <row r="353">
          <cell r="K353">
            <v>-1.5758676999999999E-2</v>
          </cell>
        </row>
        <row r="354">
          <cell r="K354">
            <v>0.175020646</v>
          </cell>
        </row>
        <row r="355">
          <cell r="K355">
            <v>0</v>
          </cell>
        </row>
        <row r="356">
          <cell r="K356">
            <v>0</v>
          </cell>
        </row>
        <row r="357">
          <cell r="K357">
            <v>-7.8213020000000005E-3</v>
          </cell>
        </row>
        <row r="358">
          <cell r="K358">
            <v>0</v>
          </cell>
        </row>
        <row r="359">
          <cell r="K359">
            <v>0</v>
          </cell>
        </row>
        <row r="360">
          <cell r="K360">
            <v>0.42499999900000002</v>
          </cell>
        </row>
        <row r="361">
          <cell r="K361">
            <v>0</v>
          </cell>
        </row>
        <row r="362">
          <cell r="K362">
            <v>-0.2</v>
          </cell>
        </row>
        <row r="363">
          <cell r="K363">
            <v>0</v>
          </cell>
        </row>
        <row r="364">
          <cell r="K364">
            <v>7.7561326999999999E-2</v>
          </cell>
        </row>
        <row r="365">
          <cell r="K365">
            <v>0</v>
          </cell>
        </row>
        <row r="366">
          <cell r="K366">
            <v>0</v>
          </cell>
        </row>
        <row r="367">
          <cell r="K367">
            <v>4.0000000000000001E-3</v>
          </cell>
        </row>
        <row r="368">
          <cell r="K368">
            <v>0</v>
          </cell>
        </row>
        <row r="369">
          <cell r="K369">
            <v>0</v>
          </cell>
        </row>
        <row r="370">
          <cell r="K370">
            <v>0</v>
          </cell>
        </row>
        <row r="371">
          <cell r="K371">
            <v>0</v>
          </cell>
        </row>
        <row r="372">
          <cell r="K372">
            <v>0</v>
          </cell>
        </row>
        <row r="373">
          <cell r="K373">
            <v>0</v>
          </cell>
        </row>
        <row r="374">
          <cell r="K374">
            <v>0</v>
          </cell>
        </row>
        <row r="375">
          <cell r="K375">
            <v>0</v>
          </cell>
        </row>
        <row r="376">
          <cell r="K376">
            <v>0</v>
          </cell>
        </row>
        <row r="377">
          <cell r="K377">
            <v>0</v>
          </cell>
        </row>
        <row r="378">
          <cell r="K378">
            <v>0</v>
          </cell>
        </row>
        <row r="379">
          <cell r="K379">
            <v>0</v>
          </cell>
        </row>
        <row r="380">
          <cell r="K380">
            <v>0</v>
          </cell>
        </row>
        <row r="381">
          <cell r="K381">
            <v>0</v>
          </cell>
        </row>
        <row r="382">
          <cell r="K382">
            <v>0</v>
          </cell>
        </row>
        <row r="383">
          <cell r="K383">
            <v>0</v>
          </cell>
        </row>
        <row r="384">
          <cell r="K384">
            <v>0</v>
          </cell>
        </row>
        <row r="385">
          <cell r="K385">
            <v>0</v>
          </cell>
        </row>
        <row r="386">
          <cell r="K386">
            <v>0</v>
          </cell>
        </row>
        <row r="387">
          <cell r="K387">
            <v>0</v>
          </cell>
        </row>
        <row r="388">
          <cell r="K388">
            <v>0</v>
          </cell>
        </row>
        <row r="389">
          <cell r="K389">
            <v>0</v>
          </cell>
        </row>
        <row r="390">
          <cell r="K390">
            <v>0</v>
          </cell>
        </row>
        <row r="391">
          <cell r="K391">
            <v>0</v>
          </cell>
        </row>
        <row r="392">
          <cell r="K392">
            <v>0</v>
          </cell>
        </row>
        <row r="393">
          <cell r="K393">
            <v>0</v>
          </cell>
        </row>
        <row r="394">
          <cell r="K394">
            <v>-1.8079278000000001E-2</v>
          </cell>
        </row>
        <row r="395">
          <cell r="K395">
            <v>-5.1851851999999997E-2</v>
          </cell>
        </row>
        <row r="396">
          <cell r="K396">
            <v>8.3984375E-2</v>
          </cell>
        </row>
        <row r="397">
          <cell r="K397">
            <v>7.9757126999999997E-2</v>
          </cell>
        </row>
        <row r="398">
          <cell r="K398">
            <v>0.28411910699999998</v>
          </cell>
        </row>
        <row r="399">
          <cell r="K399">
            <v>6.8645639999999994E-2</v>
          </cell>
        </row>
        <row r="400">
          <cell r="K400">
            <v>0</v>
          </cell>
        </row>
        <row r="401">
          <cell r="K401">
            <v>0</v>
          </cell>
        </row>
        <row r="402">
          <cell r="K402">
            <v>0</v>
          </cell>
        </row>
        <row r="403">
          <cell r="K403">
            <v>0</v>
          </cell>
        </row>
        <row r="404">
          <cell r="K404">
            <v>0</v>
          </cell>
        </row>
        <row r="405">
          <cell r="K405">
            <v>0</v>
          </cell>
        </row>
        <row r="406">
          <cell r="K406">
            <v>0</v>
          </cell>
        </row>
        <row r="407">
          <cell r="K407">
            <v>0</v>
          </cell>
        </row>
        <row r="408">
          <cell r="K408">
            <v>0</v>
          </cell>
        </row>
        <row r="409">
          <cell r="K409">
            <v>0</v>
          </cell>
        </row>
        <row r="410">
          <cell r="K410">
            <v>0</v>
          </cell>
        </row>
        <row r="411">
          <cell r="K411">
            <v>0</v>
          </cell>
        </row>
        <row r="412">
          <cell r="K412">
            <v>0</v>
          </cell>
        </row>
        <row r="413">
          <cell r="K413">
            <v>0</v>
          </cell>
        </row>
        <row r="414">
          <cell r="K414">
            <v>0</v>
          </cell>
        </row>
        <row r="415">
          <cell r="K415">
            <v>0</v>
          </cell>
        </row>
        <row r="416">
          <cell r="K416">
            <v>0</v>
          </cell>
        </row>
        <row r="417">
          <cell r="K417">
            <v>0</v>
          </cell>
        </row>
        <row r="418">
          <cell r="K418">
            <v>0</v>
          </cell>
        </row>
        <row r="419">
          <cell r="K419">
            <v>0</v>
          </cell>
        </row>
        <row r="420">
          <cell r="K420">
            <v>0</v>
          </cell>
        </row>
        <row r="421">
          <cell r="K421">
            <v>0</v>
          </cell>
        </row>
        <row r="422">
          <cell r="K422">
            <v>0</v>
          </cell>
        </row>
        <row r="423">
          <cell r="K423">
            <v>0</v>
          </cell>
        </row>
        <row r="424">
          <cell r="K424">
            <v>0</v>
          </cell>
        </row>
        <row r="425">
          <cell r="K425">
            <v>0</v>
          </cell>
        </row>
        <row r="426">
          <cell r="K426">
            <v>0</v>
          </cell>
        </row>
        <row r="427">
          <cell r="K427">
            <v>0</v>
          </cell>
        </row>
        <row r="428">
          <cell r="K428">
            <v>0</v>
          </cell>
        </row>
        <row r="429">
          <cell r="K429">
            <v>0</v>
          </cell>
        </row>
        <row r="430">
          <cell r="K430">
            <v>0</v>
          </cell>
        </row>
        <row r="431">
          <cell r="K431">
            <v>-3.1327344E-2</v>
          </cell>
        </row>
        <row r="432">
          <cell r="K432">
            <v>2.8571428999999999E-2</v>
          </cell>
        </row>
        <row r="433">
          <cell r="K433">
            <v>0</v>
          </cell>
        </row>
        <row r="434">
          <cell r="K434">
            <v>1.7200848000000001E-2</v>
          </cell>
        </row>
        <row r="435">
          <cell r="K435">
            <v>3.7499999999999999E-2</v>
          </cell>
        </row>
        <row r="436">
          <cell r="K436">
            <v>0</v>
          </cell>
        </row>
        <row r="437">
          <cell r="K437">
            <v>0</v>
          </cell>
        </row>
        <row r="438">
          <cell r="K438">
            <v>0</v>
          </cell>
        </row>
        <row r="439">
          <cell r="K439">
            <v>0</v>
          </cell>
        </row>
        <row r="440">
          <cell r="K440">
            <v>0</v>
          </cell>
        </row>
        <row r="441">
          <cell r="K441">
            <v>0</v>
          </cell>
        </row>
        <row r="442">
          <cell r="K442">
            <v>0</v>
          </cell>
        </row>
        <row r="443">
          <cell r="K443">
            <v>0</v>
          </cell>
        </row>
        <row r="444">
          <cell r="K444">
            <v>0</v>
          </cell>
        </row>
        <row r="445">
          <cell r="K445">
            <v>0</v>
          </cell>
        </row>
        <row r="446">
          <cell r="K446">
            <v>0</v>
          </cell>
        </row>
        <row r="447">
          <cell r="K447">
            <v>0</v>
          </cell>
        </row>
        <row r="448">
          <cell r="K448">
            <v>0</v>
          </cell>
        </row>
        <row r="449">
          <cell r="K449">
            <v>0</v>
          </cell>
        </row>
        <row r="450">
          <cell r="K450">
            <v>0</v>
          </cell>
        </row>
        <row r="451">
          <cell r="K451">
            <v>0</v>
          </cell>
        </row>
        <row r="452">
          <cell r="K452">
            <v>0</v>
          </cell>
        </row>
        <row r="453">
          <cell r="K453">
            <v>0</v>
          </cell>
        </row>
        <row r="454">
          <cell r="K454">
            <v>0</v>
          </cell>
        </row>
        <row r="455">
          <cell r="K455">
            <v>0</v>
          </cell>
        </row>
        <row r="456">
          <cell r="K456">
            <v>0</v>
          </cell>
        </row>
        <row r="457">
          <cell r="K457">
            <v>0</v>
          </cell>
        </row>
        <row r="458">
          <cell r="K458">
            <v>0</v>
          </cell>
        </row>
        <row r="459">
          <cell r="K459">
            <v>0</v>
          </cell>
        </row>
        <row r="460">
          <cell r="K460">
            <v>0</v>
          </cell>
        </row>
        <row r="461">
          <cell r="K461">
            <v>0</v>
          </cell>
        </row>
        <row r="462">
          <cell r="K462">
            <v>0</v>
          </cell>
        </row>
        <row r="463">
          <cell r="K463">
            <v>0</v>
          </cell>
        </row>
        <row r="464">
          <cell r="K464">
            <v>0</v>
          </cell>
        </row>
        <row r="465">
          <cell r="K465">
            <v>0</v>
          </cell>
        </row>
        <row r="466">
          <cell r="K466">
            <v>0</v>
          </cell>
        </row>
        <row r="467">
          <cell r="K467">
            <v>0</v>
          </cell>
        </row>
        <row r="468">
          <cell r="K468">
            <v>0</v>
          </cell>
        </row>
        <row r="469">
          <cell r="K469">
            <v>0</v>
          </cell>
        </row>
        <row r="470">
          <cell r="K470">
            <v>0</v>
          </cell>
        </row>
        <row r="471">
          <cell r="K471">
            <v>0</v>
          </cell>
        </row>
        <row r="472">
          <cell r="K472">
            <v>0</v>
          </cell>
        </row>
        <row r="473">
          <cell r="K473">
            <v>0</v>
          </cell>
        </row>
        <row r="474">
          <cell r="K474">
            <v>0</v>
          </cell>
        </row>
        <row r="475">
          <cell r="K475">
            <v>0</v>
          </cell>
        </row>
        <row r="476">
          <cell r="K476">
            <v>0</v>
          </cell>
        </row>
        <row r="477">
          <cell r="K477">
            <v>0</v>
          </cell>
        </row>
        <row r="478">
          <cell r="K478">
            <v>0</v>
          </cell>
        </row>
        <row r="479">
          <cell r="K479">
            <v>0</v>
          </cell>
        </row>
        <row r="480">
          <cell r="K480">
            <v>0</v>
          </cell>
        </row>
        <row r="481">
          <cell r="K481">
            <v>0</v>
          </cell>
        </row>
        <row r="482">
          <cell r="K482">
            <v>0</v>
          </cell>
        </row>
        <row r="483">
          <cell r="K483">
            <v>0</v>
          </cell>
        </row>
        <row r="484">
          <cell r="K484">
            <v>0</v>
          </cell>
        </row>
        <row r="485">
          <cell r="K485">
            <v>0</v>
          </cell>
        </row>
        <row r="486">
          <cell r="K486">
            <v>0</v>
          </cell>
        </row>
        <row r="487">
          <cell r="K487">
            <v>0</v>
          </cell>
        </row>
        <row r="488">
          <cell r="K488">
            <v>1.7304674999999999E-2</v>
          </cell>
        </row>
        <row r="489">
          <cell r="K489">
            <v>-1.0025541000000001E-2</v>
          </cell>
        </row>
        <row r="490">
          <cell r="K490">
            <v>-4.3745409999999998E-2</v>
          </cell>
        </row>
        <row r="491">
          <cell r="K491">
            <v>-2.5086506000000001E-2</v>
          </cell>
        </row>
        <row r="492">
          <cell r="K492">
            <v>-0.25</v>
          </cell>
        </row>
        <row r="493">
          <cell r="K493">
            <v>-1.0582011000000001E-2</v>
          </cell>
        </row>
        <row r="494">
          <cell r="K494">
            <v>-1</v>
          </cell>
        </row>
        <row r="495">
          <cell r="K495">
            <v>0</v>
          </cell>
        </row>
        <row r="496">
          <cell r="K496">
            <v>0</v>
          </cell>
        </row>
        <row r="497">
          <cell r="K497">
            <v>5.4042042999999998E-2</v>
          </cell>
        </row>
        <row r="498">
          <cell r="K498">
            <v>0.78508245700000001</v>
          </cell>
        </row>
        <row r="499">
          <cell r="K499">
            <v>0</v>
          </cell>
        </row>
        <row r="500">
          <cell r="K500">
            <v>0</v>
          </cell>
        </row>
        <row r="501">
          <cell r="K501">
            <v>5.7124649999999999E-2</v>
          </cell>
        </row>
        <row r="502">
          <cell r="K502">
            <v>0.19800935</v>
          </cell>
        </row>
        <row r="503">
          <cell r="K503">
            <v>-1</v>
          </cell>
        </row>
        <row r="504">
          <cell r="K504">
            <v>0</v>
          </cell>
        </row>
        <row r="505">
          <cell r="K505">
            <v>-9.8216362000000001E-2</v>
          </cell>
        </row>
        <row r="506">
          <cell r="K506">
            <v>0</v>
          </cell>
        </row>
        <row r="507">
          <cell r="K507">
            <v>0</v>
          </cell>
        </row>
        <row r="508">
          <cell r="K508">
            <v>0</v>
          </cell>
        </row>
        <row r="509">
          <cell r="K509">
            <v>-2.7777777999999999E-2</v>
          </cell>
        </row>
        <row r="510">
          <cell r="K510">
            <v>0</v>
          </cell>
        </row>
        <row r="511">
          <cell r="K511">
            <v>0</v>
          </cell>
        </row>
        <row r="512">
          <cell r="K512">
            <v>-3.0166531999999999E-2</v>
          </cell>
        </row>
        <row r="513">
          <cell r="K513">
            <v>0</v>
          </cell>
        </row>
        <row r="514">
          <cell r="K514">
            <v>-1</v>
          </cell>
        </row>
        <row r="515">
          <cell r="K515">
            <v>-2.6068010000000002E-3</v>
          </cell>
        </row>
        <row r="516">
          <cell r="K516">
            <v>0</v>
          </cell>
        </row>
        <row r="517">
          <cell r="K517">
            <v>0</v>
          </cell>
        </row>
        <row r="518">
          <cell r="K518">
            <v>0</v>
          </cell>
        </row>
        <row r="519">
          <cell r="K519">
            <v>0</v>
          </cell>
        </row>
        <row r="520">
          <cell r="K520">
            <v>0</v>
          </cell>
        </row>
        <row r="521">
          <cell r="K521">
            <v>0</v>
          </cell>
        </row>
        <row r="522">
          <cell r="K522">
            <v>0</v>
          </cell>
        </row>
        <row r="523">
          <cell r="K523">
            <v>0</v>
          </cell>
        </row>
        <row r="524">
          <cell r="K524">
            <v>0</v>
          </cell>
        </row>
        <row r="525">
          <cell r="K525">
            <v>1.9428969000000001E-2</v>
          </cell>
        </row>
        <row r="526">
          <cell r="K526">
            <v>2.1696345999999998E-2</v>
          </cell>
        </row>
        <row r="527">
          <cell r="K527">
            <v>-5.7142850000000004E-3</v>
          </cell>
        </row>
        <row r="528">
          <cell r="K528">
            <v>0</v>
          </cell>
        </row>
        <row r="529">
          <cell r="K529">
            <v>0</v>
          </cell>
        </row>
        <row r="530">
          <cell r="K530">
            <v>-0.65</v>
          </cell>
        </row>
        <row r="531">
          <cell r="K531">
            <v>0</v>
          </cell>
        </row>
        <row r="532">
          <cell r="K532">
            <v>0</v>
          </cell>
        </row>
        <row r="533">
          <cell r="K533">
            <v>0</v>
          </cell>
        </row>
        <row r="534">
          <cell r="K534">
            <v>0.21779507300000001</v>
          </cell>
        </row>
        <row r="535">
          <cell r="K535">
            <v>0.95812027700000002</v>
          </cell>
        </row>
        <row r="536">
          <cell r="K536">
            <v>0</v>
          </cell>
        </row>
        <row r="537">
          <cell r="K537">
            <v>0</v>
          </cell>
        </row>
        <row r="538">
          <cell r="K538">
            <v>-3.9761412000000003E-2</v>
          </cell>
        </row>
        <row r="539">
          <cell r="K539">
            <v>0.31500298900000001</v>
          </cell>
        </row>
        <row r="540">
          <cell r="K540">
            <v>0</v>
          </cell>
        </row>
        <row r="541">
          <cell r="K541">
            <v>0</v>
          </cell>
        </row>
        <row r="542">
          <cell r="K542">
            <v>0</v>
          </cell>
        </row>
        <row r="543">
          <cell r="K543">
            <v>0</v>
          </cell>
        </row>
        <row r="544">
          <cell r="K544">
            <v>0</v>
          </cell>
        </row>
        <row r="545">
          <cell r="K545">
            <v>0</v>
          </cell>
        </row>
        <row r="546">
          <cell r="K546">
            <v>0</v>
          </cell>
        </row>
        <row r="547">
          <cell r="K547">
            <v>0</v>
          </cell>
        </row>
        <row r="548">
          <cell r="K548">
            <v>0</v>
          </cell>
        </row>
        <row r="549">
          <cell r="K549">
            <v>0</v>
          </cell>
        </row>
        <row r="550">
          <cell r="K550">
            <v>0</v>
          </cell>
        </row>
        <row r="551">
          <cell r="K551">
            <v>0</v>
          </cell>
        </row>
        <row r="552">
          <cell r="K552">
            <v>0</v>
          </cell>
        </row>
        <row r="553">
          <cell r="K553">
            <v>0</v>
          </cell>
        </row>
        <row r="554">
          <cell r="K554">
            <v>0</v>
          </cell>
        </row>
        <row r="555">
          <cell r="K555">
            <v>0</v>
          </cell>
        </row>
        <row r="556">
          <cell r="K556">
            <v>0</v>
          </cell>
        </row>
        <row r="557">
          <cell r="K557">
            <v>0</v>
          </cell>
        </row>
        <row r="558">
          <cell r="K558">
            <v>0</v>
          </cell>
        </row>
        <row r="559">
          <cell r="K559">
            <v>0</v>
          </cell>
        </row>
        <row r="560">
          <cell r="K560">
            <v>0</v>
          </cell>
        </row>
        <row r="561">
          <cell r="K561">
            <v>0</v>
          </cell>
        </row>
        <row r="562">
          <cell r="K562">
            <v>2.4857661999999999E-2</v>
          </cell>
        </row>
        <row r="563">
          <cell r="K563">
            <v>6.612316E-3</v>
          </cell>
        </row>
        <row r="564">
          <cell r="K564">
            <v>-5.8823528999999999E-2</v>
          </cell>
        </row>
        <row r="565">
          <cell r="K565">
            <v>0</v>
          </cell>
        </row>
        <row r="566">
          <cell r="K566">
            <v>0</v>
          </cell>
        </row>
        <row r="567">
          <cell r="K567">
            <v>4.9999999879999999</v>
          </cell>
        </row>
        <row r="568">
          <cell r="K568">
            <v>0</v>
          </cell>
        </row>
        <row r="569">
          <cell r="K569">
            <v>0</v>
          </cell>
        </row>
        <row r="570">
          <cell r="K570">
            <v>0</v>
          </cell>
        </row>
        <row r="571">
          <cell r="K571">
            <v>0.10006986399999999</v>
          </cell>
        </row>
        <row r="572">
          <cell r="K572">
            <v>0.96975196600000002</v>
          </cell>
        </row>
        <row r="573">
          <cell r="K573">
            <v>0</v>
          </cell>
        </row>
        <row r="574">
          <cell r="K574">
            <v>0</v>
          </cell>
        </row>
        <row r="575">
          <cell r="K575">
            <v>1.9803401000000002E-2</v>
          </cell>
        </row>
        <row r="576">
          <cell r="K576">
            <v>0.26748639499999999</v>
          </cell>
        </row>
        <row r="577">
          <cell r="K577">
            <v>0</v>
          </cell>
        </row>
        <row r="578">
          <cell r="K578">
            <v>0</v>
          </cell>
        </row>
        <row r="579">
          <cell r="K579">
            <v>0</v>
          </cell>
        </row>
        <row r="580">
          <cell r="K580">
            <v>-8.3333332999999996E-2</v>
          </cell>
        </row>
        <row r="581">
          <cell r="K581">
            <v>6.6666666999999999E-2</v>
          </cell>
        </row>
        <row r="582">
          <cell r="K582">
            <v>-0.14285714299999999</v>
          </cell>
        </row>
        <row r="583">
          <cell r="K583">
            <v>-0.33333333300000001</v>
          </cell>
        </row>
        <row r="584">
          <cell r="K584">
            <v>0.31578947299999999</v>
          </cell>
        </row>
        <row r="585">
          <cell r="K585">
            <v>0</v>
          </cell>
        </row>
        <row r="586">
          <cell r="K586">
            <v>0</v>
          </cell>
        </row>
        <row r="587">
          <cell r="K587">
            <v>0</v>
          </cell>
        </row>
        <row r="588">
          <cell r="K588">
            <v>0</v>
          </cell>
        </row>
        <row r="589">
          <cell r="K589">
            <v>0.914434525</v>
          </cell>
        </row>
        <row r="590">
          <cell r="K590">
            <v>0</v>
          </cell>
        </row>
        <row r="591">
          <cell r="K591">
            <v>0</v>
          </cell>
        </row>
        <row r="592">
          <cell r="K592">
            <v>0</v>
          </cell>
        </row>
        <row r="593">
          <cell r="K593">
            <v>0</v>
          </cell>
        </row>
        <row r="594">
          <cell r="K594">
            <v>0</v>
          </cell>
        </row>
        <row r="595">
          <cell r="K595">
            <v>0</v>
          </cell>
        </row>
        <row r="596">
          <cell r="K596">
            <v>0</v>
          </cell>
        </row>
        <row r="597">
          <cell r="K597">
            <v>0</v>
          </cell>
        </row>
        <row r="598">
          <cell r="K598">
            <v>0</v>
          </cell>
        </row>
        <row r="599">
          <cell r="K599">
            <v>-2.9506833999999999E-2</v>
          </cell>
        </row>
        <row r="600">
          <cell r="K600">
            <v>-1.7590126000000001E-2</v>
          </cell>
        </row>
        <row r="601">
          <cell r="K601">
            <v>-8.8722750000000006E-3</v>
          </cell>
        </row>
        <row r="602">
          <cell r="K602">
            <v>1.3809523800000001</v>
          </cell>
        </row>
        <row r="603">
          <cell r="K603">
            <v>0</v>
          </cell>
        </row>
        <row r="604">
          <cell r="K604">
            <v>-1.5151515000000001E-2</v>
          </cell>
        </row>
        <row r="605">
          <cell r="K605">
            <v>0</v>
          </cell>
        </row>
        <row r="606">
          <cell r="K606">
            <v>0</v>
          </cell>
        </row>
        <row r="607">
          <cell r="K607">
            <v>0</v>
          </cell>
        </row>
        <row r="608">
          <cell r="K608">
            <v>-4.7759489999999998E-3</v>
          </cell>
        </row>
        <row r="609">
          <cell r="K609">
            <v>0.98395041999999999</v>
          </cell>
        </row>
        <row r="610">
          <cell r="K610">
            <v>0</v>
          </cell>
        </row>
        <row r="611">
          <cell r="K611">
            <v>0</v>
          </cell>
        </row>
        <row r="612">
          <cell r="K612">
            <v>0.212263752</v>
          </cell>
        </row>
        <row r="613">
          <cell r="K613">
            <v>0.12223914800000001</v>
          </cell>
        </row>
        <row r="614">
          <cell r="K614">
            <v>-1</v>
          </cell>
        </row>
        <row r="615">
          <cell r="K615">
            <v>0</v>
          </cell>
        </row>
        <row r="616">
          <cell r="K616">
            <v>-2.1217359999999999E-3</v>
          </cell>
        </row>
        <row r="617">
          <cell r="K617">
            <v>0</v>
          </cell>
        </row>
        <row r="618">
          <cell r="K618">
            <v>0</v>
          </cell>
        </row>
        <row r="619">
          <cell r="K619">
            <v>0</v>
          </cell>
        </row>
        <row r="620">
          <cell r="K620">
            <v>-1.2912481999999999E-2</v>
          </cell>
        </row>
        <row r="621">
          <cell r="K621">
            <v>0</v>
          </cell>
        </row>
        <row r="622">
          <cell r="K622">
            <v>0</v>
          </cell>
        </row>
        <row r="623">
          <cell r="K623">
            <v>-0.21951219499999999</v>
          </cell>
        </row>
        <row r="624">
          <cell r="K624">
            <v>0</v>
          </cell>
        </row>
        <row r="625">
          <cell r="K625">
            <v>0</v>
          </cell>
        </row>
        <row r="626">
          <cell r="K626">
            <v>-2.6570000000000001E-5</v>
          </cell>
        </row>
        <row r="627">
          <cell r="K627">
            <v>0</v>
          </cell>
        </row>
        <row r="628">
          <cell r="K628">
            <v>0</v>
          </cell>
        </row>
        <row r="629">
          <cell r="K629">
            <v>0</v>
          </cell>
        </row>
        <row r="630">
          <cell r="K630">
            <v>0</v>
          </cell>
        </row>
        <row r="631">
          <cell r="K631">
            <v>0</v>
          </cell>
        </row>
        <row r="632">
          <cell r="K632">
            <v>0</v>
          </cell>
        </row>
        <row r="633">
          <cell r="K633">
            <v>0</v>
          </cell>
        </row>
        <row r="634">
          <cell r="K634">
            <v>0</v>
          </cell>
        </row>
        <row r="635">
          <cell r="K635">
            <v>0</v>
          </cell>
        </row>
        <row r="636">
          <cell r="K636">
            <v>2.8531016999999999E-2</v>
          </cell>
        </row>
        <row r="637">
          <cell r="K637">
            <v>6.4109409999999999E-3</v>
          </cell>
        </row>
        <row r="638">
          <cell r="K638">
            <v>-0.49676216699999998</v>
          </cell>
        </row>
        <row r="639">
          <cell r="K639">
            <v>-1</v>
          </cell>
        </row>
        <row r="640">
          <cell r="K640">
            <v>0</v>
          </cell>
        </row>
        <row r="641">
          <cell r="K641">
            <v>-0.24000000099999999</v>
          </cell>
        </row>
        <row r="642">
          <cell r="K642">
            <v>0</v>
          </cell>
        </row>
        <row r="643">
          <cell r="K643">
            <v>0</v>
          </cell>
        </row>
        <row r="644">
          <cell r="K644">
            <v>0</v>
          </cell>
        </row>
        <row r="645">
          <cell r="K645">
            <v>2.8934226E-2</v>
          </cell>
        </row>
        <row r="646">
          <cell r="K646">
            <v>0.85955468400000001</v>
          </cell>
        </row>
        <row r="647">
          <cell r="K647">
            <v>0</v>
          </cell>
        </row>
        <row r="648">
          <cell r="K648">
            <v>0</v>
          </cell>
        </row>
        <row r="649">
          <cell r="K649">
            <v>-5.4837997999999999E-2</v>
          </cell>
        </row>
        <row r="650">
          <cell r="K650">
            <v>-0.254838709</v>
          </cell>
        </row>
        <row r="651">
          <cell r="K651">
            <v>0</v>
          </cell>
        </row>
        <row r="652">
          <cell r="K652">
            <v>0</v>
          </cell>
        </row>
        <row r="653">
          <cell r="K653">
            <v>0</v>
          </cell>
        </row>
        <row r="654">
          <cell r="K654">
            <v>0</v>
          </cell>
        </row>
        <row r="655">
          <cell r="K655">
            <v>0</v>
          </cell>
        </row>
        <row r="656">
          <cell r="K656">
            <v>0</v>
          </cell>
        </row>
        <row r="657">
          <cell r="K657">
            <v>0</v>
          </cell>
        </row>
        <row r="658">
          <cell r="K658">
            <v>0</v>
          </cell>
        </row>
        <row r="659">
          <cell r="K659">
            <v>0</v>
          </cell>
        </row>
        <row r="660">
          <cell r="K660">
            <v>0</v>
          </cell>
        </row>
        <row r="661">
          <cell r="K661">
            <v>0</v>
          </cell>
        </row>
        <row r="662">
          <cell r="K662">
            <v>0</v>
          </cell>
        </row>
        <row r="663">
          <cell r="K663">
            <v>0</v>
          </cell>
        </row>
        <row r="664">
          <cell r="K664">
            <v>0</v>
          </cell>
        </row>
        <row r="665">
          <cell r="K665">
            <v>0</v>
          </cell>
        </row>
        <row r="666">
          <cell r="K666">
            <v>0</v>
          </cell>
        </row>
        <row r="667">
          <cell r="K667">
            <v>0</v>
          </cell>
        </row>
        <row r="668">
          <cell r="K668">
            <v>0</v>
          </cell>
        </row>
        <row r="669">
          <cell r="K669">
            <v>0</v>
          </cell>
        </row>
        <row r="670">
          <cell r="K670">
            <v>0</v>
          </cell>
        </row>
        <row r="671">
          <cell r="K671">
            <v>0</v>
          </cell>
        </row>
        <row r="672">
          <cell r="K672">
            <v>0</v>
          </cell>
        </row>
        <row r="673">
          <cell r="K673">
            <v>-5.7259240000000003E-2</v>
          </cell>
        </row>
        <row r="674">
          <cell r="K674">
            <v>-2.9651370000000001E-3</v>
          </cell>
        </row>
        <row r="675">
          <cell r="K675">
            <v>0.17647058800000001</v>
          </cell>
        </row>
        <row r="676">
          <cell r="K676">
            <v>-1</v>
          </cell>
        </row>
        <row r="677">
          <cell r="K677">
            <v>0</v>
          </cell>
        </row>
        <row r="678">
          <cell r="K678">
            <v>-0.5</v>
          </cell>
        </row>
        <row r="679">
          <cell r="K679">
            <v>0</v>
          </cell>
        </row>
        <row r="680">
          <cell r="K680">
            <v>0</v>
          </cell>
        </row>
        <row r="681">
          <cell r="K681">
            <v>0</v>
          </cell>
        </row>
        <row r="682">
          <cell r="K682">
            <v>0.12767632100000001</v>
          </cell>
        </row>
        <row r="683">
          <cell r="K683">
            <v>1.0540540519999999</v>
          </cell>
        </row>
        <row r="684">
          <cell r="K684">
            <v>-1</v>
          </cell>
        </row>
        <row r="685">
          <cell r="K685">
            <v>0</v>
          </cell>
        </row>
        <row r="686">
          <cell r="K686">
            <v>0.34308763199999998</v>
          </cell>
        </row>
        <row r="687">
          <cell r="K687">
            <v>0.14510658700000001</v>
          </cell>
        </row>
        <row r="688">
          <cell r="K688">
            <v>0</v>
          </cell>
        </row>
        <row r="689">
          <cell r="K689">
            <v>0</v>
          </cell>
        </row>
        <row r="690">
          <cell r="K690">
            <v>-0.100937574</v>
          </cell>
        </row>
        <row r="691">
          <cell r="K691">
            <v>7.1428570999999996E-2</v>
          </cell>
        </row>
        <row r="692">
          <cell r="K692">
            <v>1</v>
          </cell>
        </row>
        <row r="693">
          <cell r="K693">
            <v>0</v>
          </cell>
        </row>
        <row r="694">
          <cell r="K694">
            <v>0</v>
          </cell>
        </row>
        <row r="695">
          <cell r="K695">
            <v>0</v>
          </cell>
        </row>
        <row r="696">
          <cell r="K696">
            <v>0</v>
          </cell>
        </row>
        <row r="697">
          <cell r="K697">
            <v>0.26388888900000002</v>
          </cell>
        </row>
        <row r="698">
          <cell r="K698">
            <v>0</v>
          </cell>
        </row>
        <row r="699">
          <cell r="K699">
            <v>0</v>
          </cell>
        </row>
        <row r="700">
          <cell r="K700">
            <v>0</v>
          </cell>
        </row>
        <row r="701">
          <cell r="K701">
            <v>0</v>
          </cell>
        </row>
        <row r="702">
          <cell r="K702">
            <v>0</v>
          </cell>
        </row>
        <row r="703">
          <cell r="K703">
            <v>0</v>
          </cell>
        </row>
        <row r="704">
          <cell r="K704">
            <v>0</v>
          </cell>
        </row>
        <row r="705">
          <cell r="K705">
            <v>0</v>
          </cell>
        </row>
        <row r="706">
          <cell r="K706">
            <v>0</v>
          </cell>
        </row>
        <row r="707">
          <cell r="K707">
            <v>0</v>
          </cell>
        </row>
        <row r="708">
          <cell r="K708">
            <v>0</v>
          </cell>
        </row>
        <row r="709">
          <cell r="K709">
            <v>0</v>
          </cell>
        </row>
        <row r="710">
          <cell r="K710">
            <v>-3.0073655000000001E-2</v>
          </cell>
        </row>
        <row r="711">
          <cell r="K711">
            <v>-8.569498E-3</v>
          </cell>
        </row>
        <row r="712">
          <cell r="K712">
            <v>-2.1330310000000001E-3</v>
          </cell>
        </row>
        <row r="713">
          <cell r="K713">
            <v>-4.4159545000000001E-2</v>
          </cell>
        </row>
        <row r="714">
          <cell r="K714">
            <v>0.44444444500000002</v>
          </cell>
        </row>
        <row r="715">
          <cell r="K715">
            <v>0.236666666</v>
          </cell>
        </row>
        <row r="716">
          <cell r="K716">
            <v>-1</v>
          </cell>
        </row>
        <row r="717">
          <cell r="K717">
            <v>0</v>
          </cell>
        </row>
        <row r="718">
          <cell r="K718">
            <v>0</v>
          </cell>
        </row>
        <row r="719">
          <cell r="K719">
            <v>-9.0553860000000003E-3</v>
          </cell>
        </row>
        <row r="720">
          <cell r="K720">
            <v>0.97749731500000003</v>
          </cell>
        </row>
        <row r="721">
          <cell r="K721">
            <v>0</v>
          </cell>
        </row>
        <row r="722">
          <cell r="K722">
            <v>0</v>
          </cell>
        </row>
        <row r="723">
          <cell r="K723">
            <v>4.8691861000000003E-2</v>
          </cell>
        </row>
        <row r="724">
          <cell r="K724">
            <v>0.28257949100000002</v>
          </cell>
        </row>
        <row r="725">
          <cell r="K725">
            <v>-1</v>
          </cell>
        </row>
        <row r="726">
          <cell r="K726">
            <v>0</v>
          </cell>
        </row>
        <row r="727">
          <cell r="K727">
            <v>-8.7520259000000003E-2</v>
          </cell>
        </row>
        <row r="728">
          <cell r="K728">
            <v>8.6956521999999994E-2</v>
          </cell>
        </row>
        <row r="729">
          <cell r="K729">
            <v>-0.11250281600000001</v>
          </cell>
        </row>
        <row r="730">
          <cell r="K730">
            <v>-5.4621849E-2</v>
          </cell>
        </row>
        <row r="731">
          <cell r="K731">
            <v>-2.3569023000000001E-2</v>
          </cell>
        </row>
        <row r="732">
          <cell r="K732">
            <v>-0.43103448300000002</v>
          </cell>
        </row>
        <row r="733">
          <cell r="K733">
            <v>0</v>
          </cell>
        </row>
        <row r="734">
          <cell r="K734">
            <v>1.28243E-3</v>
          </cell>
        </row>
        <row r="735">
          <cell r="K735">
            <v>0</v>
          </cell>
        </row>
        <row r="736">
          <cell r="K736">
            <v>-1</v>
          </cell>
        </row>
        <row r="737">
          <cell r="K737">
            <v>0</v>
          </cell>
        </row>
        <row r="738">
          <cell r="K738">
            <v>0</v>
          </cell>
        </row>
        <row r="739">
          <cell r="K739">
            <v>0</v>
          </cell>
        </row>
        <row r="740">
          <cell r="K740">
            <v>0</v>
          </cell>
        </row>
        <row r="741">
          <cell r="K741">
            <v>0</v>
          </cell>
        </row>
        <row r="742">
          <cell r="K742">
            <v>0</v>
          </cell>
        </row>
        <row r="743">
          <cell r="K743">
            <v>0</v>
          </cell>
        </row>
        <row r="744">
          <cell r="K744">
            <v>0</v>
          </cell>
        </row>
        <row r="745">
          <cell r="K745">
            <v>0</v>
          </cell>
        </row>
        <row r="746">
          <cell r="K746">
            <v>0</v>
          </cell>
        </row>
        <row r="747">
          <cell r="K747">
            <v>7.7575722E-2</v>
          </cell>
        </row>
        <row r="748">
          <cell r="K748">
            <v>-4.2193091000000002E-2</v>
          </cell>
        </row>
        <row r="749">
          <cell r="K749">
            <v>1.4285714E-2</v>
          </cell>
        </row>
        <row r="750">
          <cell r="K750">
            <v>0.33333333300000001</v>
          </cell>
        </row>
        <row r="751">
          <cell r="K751">
            <v>0</v>
          </cell>
        </row>
        <row r="752">
          <cell r="K752">
            <v>-0.5</v>
          </cell>
        </row>
        <row r="753">
          <cell r="K753">
            <v>-1</v>
          </cell>
        </row>
        <row r="754">
          <cell r="K754">
            <v>0</v>
          </cell>
        </row>
        <row r="755">
          <cell r="K755">
            <v>0</v>
          </cell>
        </row>
        <row r="756">
          <cell r="K756">
            <v>-8.4603385000000003E-2</v>
          </cell>
        </row>
        <row r="757">
          <cell r="K757">
            <v>1.003428744</v>
          </cell>
        </row>
        <row r="758">
          <cell r="K758">
            <v>0</v>
          </cell>
        </row>
        <row r="759">
          <cell r="K759">
            <v>0</v>
          </cell>
        </row>
        <row r="760">
          <cell r="K760">
            <v>0.23634872800000001</v>
          </cell>
        </row>
        <row r="761">
          <cell r="K761">
            <v>0.15718309799999999</v>
          </cell>
        </row>
        <row r="762">
          <cell r="K762">
            <v>0</v>
          </cell>
        </row>
        <row r="763">
          <cell r="K763">
            <v>0</v>
          </cell>
        </row>
        <row r="764">
          <cell r="K764">
            <v>-1.9434628999999998E-2</v>
          </cell>
        </row>
        <row r="765">
          <cell r="K765">
            <v>-0.113636363</v>
          </cell>
        </row>
        <row r="766">
          <cell r="K766">
            <v>4.3392500000000002E-3</v>
          </cell>
        </row>
        <row r="767">
          <cell r="K767">
            <v>0</v>
          </cell>
        </row>
        <row r="768">
          <cell r="K768">
            <v>0</v>
          </cell>
        </row>
        <row r="769">
          <cell r="K769">
            <v>0.71428571500000004</v>
          </cell>
        </row>
        <row r="770">
          <cell r="K770">
            <v>0</v>
          </cell>
        </row>
        <row r="771">
          <cell r="K771">
            <v>0</v>
          </cell>
        </row>
        <row r="772">
          <cell r="K772">
            <v>0</v>
          </cell>
        </row>
        <row r="773">
          <cell r="K773">
            <v>0</v>
          </cell>
        </row>
        <row r="774">
          <cell r="K774">
            <v>0</v>
          </cell>
        </row>
        <row r="775">
          <cell r="K775">
            <v>0</v>
          </cell>
        </row>
        <row r="776">
          <cell r="K776">
            <v>0</v>
          </cell>
        </row>
        <row r="777">
          <cell r="K777">
            <v>0</v>
          </cell>
        </row>
        <row r="778">
          <cell r="K778">
            <v>0</v>
          </cell>
        </row>
        <row r="779">
          <cell r="K779">
            <v>0</v>
          </cell>
        </row>
        <row r="780">
          <cell r="K780">
            <v>0</v>
          </cell>
        </row>
        <row r="781">
          <cell r="K781">
            <v>0</v>
          </cell>
        </row>
        <row r="782">
          <cell r="K782">
            <v>0</v>
          </cell>
        </row>
        <row r="783">
          <cell r="K783">
            <v>0</v>
          </cell>
        </row>
        <row r="784">
          <cell r="K784">
            <v>5.4128155999999997E-2</v>
          </cell>
        </row>
        <row r="785">
          <cell r="K785">
            <v>-2.8495130000000001E-3</v>
          </cell>
        </row>
        <row r="786">
          <cell r="K786">
            <v>1.0846689E-2</v>
          </cell>
        </row>
        <row r="787">
          <cell r="K787">
            <v>0</v>
          </cell>
        </row>
        <row r="788">
          <cell r="K788">
            <v>0</v>
          </cell>
        </row>
        <row r="789">
          <cell r="K789">
            <v>0.16071428600000001</v>
          </cell>
        </row>
        <row r="790">
          <cell r="K790">
            <v>-1</v>
          </cell>
        </row>
        <row r="791">
          <cell r="K791">
            <v>0</v>
          </cell>
        </row>
        <row r="792">
          <cell r="K792">
            <v>0</v>
          </cell>
        </row>
        <row r="793">
          <cell r="K793">
            <v>5.5630319999999997E-2</v>
          </cell>
        </row>
        <row r="794">
          <cell r="K794">
            <v>0.94764826999999996</v>
          </cell>
        </row>
        <row r="795">
          <cell r="K795">
            <v>0</v>
          </cell>
        </row>
        <row r="796">
          <cell r="K796">
            <v>0</v>
          </cell>
        </row>
        <row r="797">
          <cell r="K797">
            <v>6.5886799999999995E-2</v>
          </cell>
        </row>
        <row r="798">
          <cell r="K798">
            <v>0.12755101999999999</v>
          </cell>
        </row>
        <row r="799">
          <cell r="K799">
            <v>0</v>
          </cell>
        </row>
        <row r="800">
          <cell r="K800">
            <v>0</v>
          </cell>
        </row>
        <row r="801">
          <cell r="K801">
            <v>0</v>
          </cell>
        </row>
        <row r="802">
          <cell r="K802">
            <v>-2.2675740000000001E-3</v>
          </cell>
        </row>
        <row r="803">
          <cell r="K803">
            <v>-2.186043E-2</v>
          </cell>
        </row>
        <row r="804">
          <cell r="K804">
            <v>0.125</v>
          </cell>
        </row>
        <row r="805">
          <cell r="K805">
            <v>-0.116809117</v>
          </cell>
        </row>
        <row r="806">
          <cell r="K806">
            <v>0.62499999799999995</v>
          </cell>
        </row>
        <row r="807">
          <cell r="K807">
            <v>0</v>
          </cell>
        </row>
        <row r="808">
          <cell r="K808">
            <v>0.29768270800000002</v>
          </cell>
        </row>
        <row r="809">
          <cell r="K809">
            <v>0</v>
          </cell>
        </row>
        <row r="810">
          <cell r="K810">
            <v>0</v>
          </cell>
        </row>
        <row r="811">
          <cell r="K811">
            <v>0</v>
          </cell>
        </row>
        <row r="812">
          <cell r="K812">
            <v>0</v>
          </cell>
        </row>
        <row r="813">
          <cell r="K813">
            <v>0</v>
          </cell>
        </row>
        <row r="814">
          <cell r="K814">
            <v>0</v>
          </cell>
        </row>
        <row r="815">
          <cell r="K815">
            <v>0</v>
          </cell>
        </row>
        <row r="816">
          <cell r="K816">
            <v>0</v>
          </cell>
        </row>
        <row r="817">
          <cell r="K817">
            <v>0</v>
          </cell>
        </row>
        <row r="818">
          <cell r="K818">
            <v>0</v>
          </cell>
        </row>
        <row r="819">
          <cell r="K819">
            <v>0</v>
          </cell>
        </row>
        <row r="820">
          <cell r="K820">
            <v>0</v>
          </cell>
        </row>
        <row r="821">
          <cell r="K821">
            <v>2.8191250000000001E-2</v>
          </cell>
        </row>
        <row r="822">
          <cell r="K822">
            <v>1.871827E-3</v>
          </cell>
        </row>
        <row r="823">
          <cell r="K823">
            <v>-6.0516759999999998E-3</v>
          </cell>
        </row>
        <row r="824">
          <cell r="K824">
            <v>0.20454545399999999</v>
          </cell>
        </row>
        <row r="825">
          <cell r="K825">
            <v>0</v>
          </cell>
        </row>
        <row r="826">
          <cell r="K826">
            <v>-4.6577381000000001E-2</v>
          </cell>
        </row>
        <row r="827">
          <cell r="K827">
            <v>-1</v>
          </cell>
        </row>
        <row r="828">
          <cell r="K828">
            <v>2</v>
          </cell>
        </row>
        <row r="829">
          <cell r="K829">
            <v>0</v>
          </cell>
        </row>
        <row r="830">
          <cell r="K830">
            <v>2.5117434000000001E-2</v>
          </cell>
        </row>
        <row r="831">
          <cell r="K831">
            <v>0.90035511499999998</v>
          </cell>
        </row>
        <row r="832">
          <cell r="K832">
            <v>0</v>
          </cell>
        </row>
        <row r="833">
          <cell r="K833">
            <v>0</v>
          </cell>
        </row>
        <row r="834">
          <cell r="K834">
            <v>0.10254418</v>
          </cell>
        </row>
        <row r="835">
          <cell r="K835">
            <v>0.11857124500000001</v>
          </cell>
        </row>
        <row r="836">
          <cell r="K836">
            <v>-0.43923964399999998</v>
          </cell>
        </row>
        <row r="837">
          <cell r="K837">
            <v>0</v>
          </cell>
        </row>
        <row r="838">
          <cell r="K838">
            <v>9.6587410000000002E-3</v>
          </cell>
        </row>
        <row r="839">
          <cell r="K839">
            <v>3.9898133000000002E-2</v>
          </cell>
        </row>
        <row r="840">
          <cell r="K840">
            <v>6.3157895000000006E-2</v>
          </cell>
        </row>
        <row r="841">
          <cell r="K841">
            <v>8.1081080999999999E-2</v>
          </cell>
        </row>
        <row r="842">
          <cell r="K842">
            <v>7.2796933999999994E-2</v>
          </cell>
        </row>
        <row r="843">
          <cell r="K843">
            <v>-0.269927537</v>
          </cell>
        </row>
        <row r="844">
          <cell r="K844">
            <v>0</v>
          </cell>
        </row>
        <row r="845">
          <cell r="K845">
            <v>0.345107736</v>
          </cell>
        </row>
        <row r="846">
          <cell r="K846">
            <v>0</v>
          </cell>
        </row>
        <row r="847">
          <cell r="K847">
            <v>1.000000003</v>
          </cell>
        </row>
        <row r="848">
          <cell r="K848">
            <v>1.038306E-2</v>
          </cell>
        </row>
        <row r="849">
          <cell r="K849">
            <v>0</v>
          </cell>
        </row>
        <row r="850">
          <cell r="K850">
            <v>0</v>
          </cell>
        </row>
        <row r="851">
          <cell r="K851">
            <v>0</v>
          </cell>
        </row>
        <row r="852">
          <cell r="K852">
            <v>0</v>
          </cell>
        </row>
        <row r="853">
          <cell r="K853">
            <v>0</v>
          </cell>
        </row>
        <row r="854">
          <cell r="K854">
            <v>0</v>
          </cell>
        </row>
        <row r="855">
          <cell r="K855">
            <v>0</v>
          </cell>
        </row>
        <row r="856">
          <cell r="K856">
            <v>0</v>
          </cell>
        </row>
        <row r="857">
          <cell r="K857">
            <v>0</v>
          </cell>
        </row>
        <row r="858">
          <cell r="K858">
            <v>0.21295871799999999</v>
          </cell>
        </row>
        <row r="859">
          <cell r="K859">
            <v>4.6288480999999999E-2</v>
          </cell>
        </row>
        <row r="860">
          <cell r="K860">
            <v>-2.1306818000000002E-2</v>
          </cell>
        </row>
        <row r="861">
          <cell r="K861">
            <v>-1</v>
          </cell>
        </row>
        <row r="862">
          <cell r="K862">
            <v>0</v>
          </cell>
        </row>
        <row r="863">
          <cell r="K863">
            <v>1.3999999949999999</v>
          </cell>
        </row>
        <row r="864">
          <cell r="K864">
            <v>0</v>
          </cell>
        </row>
        <row r="865">
          <cell r="K865">
            <v>0</v>
          </cell>
        </row>
        <row r="866">
          <cell r="K866">
            <v>0</v>
          </cell>
        </row>
        <row r="867">
          <cell r="K867">
            <v>-0.182202895</v>
          </cell>
        </row>
        <row r="868">
          <cell r="K868">
            <v>0.92249355499999997</v>
          </cell>
        </row>
        <row r="869">
          <cell r="K869">
            <v>0</v>
          </cell>
        </row>
        <row r="870">
          <cell r="K870">
            <v>0</v>
          </cell>
        </row>
        <row r="871">
          <cell r="K871">
            <v>-8.0935311999999995E-2</v>
          </cell>
        </row>
        <row r="872">
          <cell r="K872">
            <v>0.20241935599999999</v>
          </cell>
        </row>
        <row r="873">
          <cell r="K873">
            <v>-0.55240190300000003</v>
          </cell>
        </row>
        <row r="874">
          <cell r="K874">
            <v>0</v>
          </cell>
        </row>
        <row r="875">
          <cell r="K875">
            <v>-5.1105770000000002E-2</v>
          </cell>
        </row>
        <row r="876">
          <cell r="K876">
            <v>0</v>
          </cell>
        </row>
        <row r="877">
          <cell r="K877">
            <v>0</v>
          </cell>
        </row>
        <row r="878">
          <cell r="K878">
            <v>0</v>
          </cell>
        </row>
        <row r="879">
          <cell r="K879">
            <v>-0.33333333300000001</v>
          </cell>
        </row>
        <row r="880">
          <cell r="K880">
            <v>0</v>
          </cell>
        </row>
        <row r="881">
          <cell r="K881">
            <v>0</v>
          </cell>
        </row>
        <row r="882">
          <cell r="K882">
            <v>-0.148809524</v>
          </cell>
        </row>
        <row r="883">
          <cell r="K883">
            <v>0</v>
          </cell>
        </row>
        <row r="884">
          <cell r="K884">
            <v>0</v>
          </cell>
        </row>
        <row r="885">
          <cell r="K885">
            <v>3.4965034999999998E-2</v>
          </cell>
        </row>
        <row r="886">
          <cell r="K886">
            <v>0</v>
          </cell>
        </row>
        <row r="887">
          <cell r="K887">
            <v>0</v>
          </cell>
        </row>
        <row r="888">
          <cell r="K888">
            <v>0</v>
          </cell>
        </row>
        <row r="889">
          <cell r="K889">
            <v>0</v>
          </cell>
        </row>
        <row r="890">
          <cell r="K890">
            <v>0</v>
          </cell>
        </row>
        <row r="891">
          <cell r="K891">
            <v>0</v>
          </cell>
        </row>
        <row r="892">
          <cell r="K892">
            <v>0</v>
          </cell>
        </row>
        <row r="893">
          <cell r="K893">
            <v>0</v>
          </cell>
        </row>
        <row r="894">
          <cell r="K894">
            <v>0</v>
          </cell>
        </row>
        <row r="895">
          <cell r="K895">
            <v>-1.8664337999999999E-2</v>
          </cell>
        </row>
        <row r="896">
          <cell r="K896">
            <v>3.9336099999999997E-3</v>
          </cell>
        </row>
        <row r="897">
          <cell r="K897">
            <v>-2.7027026999999999E-2</v>
          </cell>
        </row>
        <row r="898">
          <cell r="K898">
            <v>-0.7</v>
          </cell>
        </row>
        <row r="899">
          <cell r="K899">
            <v>-1</v>
          </cell>
        </row>
        <row r="900">
          <cell r="K900">
            <v>-6.6666665999999999E-2</v>
          </cell>
        </row>
        <row r="901">
          <cell r="K901">
            <v>0</v>
          </cell>
        </row>
        <row r="902">
          <cell r="K902">
            <v>0</v>
          </cell>
        </row>
        <row r="903">
          <cell r="K903">
            <v>0</v>
          </cell>
        </row>
        <row r="904">
          <cell r="K904">
            <v>1.9939076999999999E-2</v>
          </cell>
        </row>
        <row r="905">
          <cell r="K905">
            <v>0.95839345899999995</v>
          </cell>
        </row>
        <row r="906">
          <cell r="K906">
            <v>0</v>
          </cell>
        </row>
        <row r="907">
          <cell r="K907">
            <v>0</v>
          </cell>
        </row>
        <row r="908">
          <cell r="K908">
            <v>0.122599821</v>
          </cell>
        </row>
        <row r="909">
          <cell r="K909">
            <v>-1.5873016E-2</v>
          </cell>
        </row>
        <row r="910">
          <cell r="K910">
            <v>-8.1272118000000004E-2</v>
          </cell>
        </row>
        <row r="911">
          <cell r="K911">
            <v>0</v>
          </cell>
        </row>
        <row r="912">
          <cell r="K912">
            <v>0</v>
          </cell>
        </row>
        <row r="913">
          <cell r="K913">
            <v>-0.8</v>
          </cell>
        </row>
        <row r="914">
          <cell r="K914">
            <v>-0.8</v>
          </cell>
        </row>
        <row r="915">
          <cell r="K915">
            <v>-0.66666666699999999</v>
          </cell>
        </row>
        <row r="916">
          <cell r="K916">
            <v>-0.375</v>
          </cell>
        </row>
        <row r="917">
          <cell r="K917">
            <v>-0.68</v>
          </cell>
        </row>
        <row r="918">
          <cell r="K918">
            <v>0</v>
          </cell>
        </row>
        <row r="919">
          <cell r="K919">
            <v>-0.2</v>
          </cell>
        </row>
        <row r="920">
          <cell r="K920">
            <v>0</v>
          </cell>
        </row>
        <row r="921">
          <cell r="K921">
            <v>-1</v>
          </cell>
        </row>
        <row r="922">
          <cell r="K922">
            <v>-7.1428570999999996E-2</v>
          </cell>
        </row>
        <row r="923">
          <cell r="K923">
            <v>0</v>
          </cell>
        </row>
        <row r="924">
          <cell r="K924">
            <v>0</v>
          </cell>
        </row>
        <row r="925">
          <cell r="K925">
            <v>0</v>
          </cell>
        </row>
        <row r="926">
          <cell r="K926">
            <v>0</v>
          </cell>
        </row>
        <row r="927">
          <cell r="K927">
            <v>0</v>
          </cell>
        </row>
        <row r="928">
          <cell r="K928">
            <v>0</v>
          </cell>
        </row>
        <row r="929">
          <cell r="K929">
            <v>0</v>
          </cell>
        </row>
        <row r="930">
          <cell r="K930">
            <v>0</v>
          </cell>
        </row>
        <row r="931">
          <cell r="K931">
            <v>0</v>
          </cell>
        </row>
        <row r="932">
          <cell r="K932">
            <v>1.0260716E-2</v>
          </cell>
        </row>
        <row r="933">
          <cell r="K933">
            <v>9.6286830000000007E-3</v>
          </cell>
        </row>
        <row r="934">
          <cell r="K934">
            <v>4.4247779999999999E-3</v>
          </cell>
        </row>
        <row r="935">
          <cell r="K935">
            <v>1.100000002</v>
          </cell>
        </row>
        <row r="936">
          <cell r="K936">
            <v>-1</v>
          </cell>
        </row>
        <row r="937">
          <cell r="K937">
            <v>-0.125</v>
          </cell>
        </row>
        <row r="938">
          <cell r="K938">
            <v>0</v>
          </cell>
        </row>
        <row r="939">
          <cell r="K939">
            <v>0</v>
          </cell>
        </row>
        <row r="940">
          <cell r="K940">
            <v>0</v>
          </cell>
        </row>
        <row r="941">
          <cell r="K941">
            <v>2.8657341999999999E-2</v>
          </cell>
        </row>
        <row r="942">
          <cell r="K942">
            <v>0.94802306800000002</v>
          </cell>
        </row>
        <row r="943">
          <cell r="K943">
            <v>0</v>
          </cell>
        </row>
        <row r="944">
          <cell r="K944">
            <v>0</v>
          </cell>
        </row>
        <row r="945">
          <cell r="K945">
            <v>9.315126E-2</v>
          </cell>
        </row>
        <row r="946">
          <cell r="K946">
            <v>0.18631579100000001</v>
          </cell>
        </row>
        <row r="947">
          <cell r="K947">
            <v>-0.90977827700000002</v>
          </cell>
        </row>
        <row r="948">
          <cell r="K948">
            <v>0</v>
          </cell>
        </row>
        <row r="949">
          <cell r="K949">
            <v>-4.4902199999999996E-3</v>
          </cell>
        </row>
        <row r="950">
          <cell r="K950">
            <v>0.30208333300000001</v>
          </cell>
        </row>
        <row r="951">
          <cell r="K951">
            <v>-0.38235294199999997</v>
          </cell>
        </row>
        <row r="952">
          <cell r="K952">
            <v>0</v>
          </cell>
        </row>
        <row r="953">
          <cell r="K953">
            <v>-5.8823528999999999E-2</v>
          </cell>
        </row>
        <row r="954">
          <cell r="K954">
            <v>0.49999999899999997</v>
          </cell>
        </row>
        <row r="955">
          <cell r="K955">
            <v>0</v>
          </cell>
        </row>
        <row r="956">
          <cell r="K956">
            <v>2.6666666590000001</v>
          </cell>
        </row>
        <row r="957">
          <cell r="K957">
            <v>0</v>
          </cell>
        </row>
        <row r="958">
          <cell r="K958">
            <v>0</v>
          </cell>
        </row>
        <row r="959">
          <cell r="K959">
            <v>-1.0288066E-2</v>
          </cell>
        </row>
        <row r="960">
          <cell r="K960">
            <v>0</v>
          </cell>
        </row>
        <row r="961">
          <cell r="K961">
            <v>0</v>
          </cell>
        </row>
        <row r="962">
          <cell r="K962">
            <v>0</v>
          </cell>
        </row>
        <row r="963">
          <cell r="K963">
            <v>0</v>
          </cell>
        </row>
        <row r="964">
          <cell r="K964">
            <v>0</v>
          </cell>
        </row>
        <row r="965">
          <cell r="K965">
            <v>0</v>
          </cell>
        </row>
        <row r="966">
          <cell r="K966">
            <v>0</v>
          </cell>
        </row>
        <row r="967">
          <cell r="K967">
            <v>0</v>
          </cell>
        </row>
        <row r="968">
          <cell r="K968">
            <v>0</v>
          </cell>
        </row>
        <row r="969">
          <cell r="K969">
            <v>0</v>
          </cell>
        </row>
        <row r="970">
          <cell r="K970">
            <v>0</v>
          </cell>
        </row>
        <row r="971">
          <cell r="K971">
            <v>0</v>
          </cell>
        </row>
        <row r="972">
          <cell r="K972">
            <v>0</v>
          </cell>
        </row>
        <row r="973">
          <cell r="K973">
            <v>0</v>
          </cell>
        </row>
        <row r="974">
          <cell r="K974">
            <v>0</v>
          </cell>
        </row>
        <row r="975">
          <cell r="K975">
            <v>0</v>
          </cell>
        </row>
        <row r="976">
          <cell r="K976">
            <v>0</v>
          </cell>
        </row>
        <row r="977">
          <cell r="K977">
            <v>0</v>
          </cell>
        </row>
        <row r="978">
          <cell r="K978">
            <v>0</v>
          </cell>
        </row>
        <row r="979">
          <cell r="K979">
            <v>0</v>
          </cell>
        </row>
        <row r="980">
          <cell r="K980">
            <v>0</v>
          </cell>
        </row>
        <row r="981">
          <cell r="K981">
            <v>0</v>
          </cell>
        </row>
        <row r="982">
          <cell r="K982">
            <v>0</v>
          </cell>
        </row>
        <row r="983">
          <cell r="K983">
            <v>0</v>
          </cell>
        </row>
        <row r="984">
          <cell r="K984">
            <v>0</v>
          </cell>
        </row>
        <row r="985">
          <cell r="K985">
            <v>0</v>
          </cell>
        </row>
        <row r="986">
          <cell r="K986">
            <v>-2.4941814E-2</v>
          </cell>
        </row>
        <row r="987">
          <cell r="K987">
            <v>1.2857142859999999</v>
          </cell>
        </row>
        <row r="988">
          <cell r="K988">
            <v>0.36363636399999999</v>
          </cell>
        </row>
        <row r="989">
          <cell r="K989">
            <v>3.7037037000000002E-2</v>
          </cell>
        </row>
        <row r="990">
          <cell r="K990">
            <v>0.25</v>
          </cell>
        </row>
        <row r="991">
          <cell r="K991">
            <v>-1.9607843E-2</v>
          </cell>
        </row>
        <row r="992">
          <cell r="K992">
            <v>0</v>
          </cell>
        </row>
        <row r="993">
          <cell r="K993">
            <v>0</v>
          </cell>
        </row>
        <row r="994">
          <cell r="K994">
            <v>0</v>
          </cell>
        </row>
        <row r="995">
          <cell r="K995">
            <v>0</v>
          </cell>
        </row>
        <row r="996">
          <cell r="K996">
            <v>0</v>
          </cell>
        </row>
        <row r="997">
          <cell r="K997">
            <v>0</v>
          </cell>
        </row>
        <row r="998">
          <cell r="K998">
            <v>0</v>
          </cell>
        </row>
        <row r="999">
          <cell r="K999">
            <v>0</v>
          </cell>
        </row>
        <row r="1000">
          <cell r="K1000">
            <v>0</v>
          </cell>
        </row>
        <row r="1001">
          <cell r="K1001">
            <v>0</v>
          </cell>
        </row>
        <row r="1002">
          <cell r="K1002">
            <v>0</v>
          </cell>
        </row>
        <row r="1003">
          <cell r="K1003">
            <v>0</v>
          </cell>
        </row>
        <row r="1004">
          <cell r="K1004">
            <v>0</v>
          </cell>
        </row>
        <row r="1005">
          <cell r="K1005">
            <v>0</v>
          </cell>
        </row>
        <row r="1006">
          <cell r="K1006">
            <v>0.10919621</v>
          </cell>
        </row>
        <row r="1007">
          <cell r="K1007">
            <v>3.0439173E-2</v>
          </cell>
        </row>
        <row r="1008">
          <cell r="K1008">
            <v>7.3839459999999996E-2</v>
          </cell>
        </row>
        <row r="1009">
          <cell r="K1009">
            <v>0.397647058</v>
          </cell>
        </row>
        <row r="1010">
          <cell r="K1010">
            <v>0.75000000099999997</v>
          </cell>
        </row>
        <row r="1011">
          <cell r="K1011">
            <v>-0.22962963</v>
          </cell>
        </row>
        <row r="1012">
          <cell r="K1012">
            <v>0</v>
          </cell>
        </row>
        <row r="1013">
          <cell r="K1013">
            <v>0</v>
          </cell>
        </row>
        <row r="1014">
          <cell r="K1014">
            <v>0</v>
          </cell>
        </row>
        <row r="1015">
          <cell r="K1015">
            <v>0.13323501300000001</v>
          </cell>
        </row>
        <row r="1016">
          <cell r="K1016">
            <v>0.92076636999999995</v>
          </cell>
        </row>
        <row r="1017">
          <cell r="K1017">
            <v>0</v>
          </cell>
        </row>
        <row r="1018">
          <cell r="K1018">
            <v>0</v>
          </cell>
        </row>
        <row r="1019">
          <cell r="K1019">
            <v>9.4330322999999994E-2</v>
          </cell>
        </row>
        <row r="1020">
          <cell r="K1020">
            <v>0.15105871000000001</v>
          </cell>
        </row>
        <row r="1021">
          <cell r="K1021">
            <v>-0.896664821</v>
          </cell>
        </row>
        <row r="1022">
          <cell r="K1022">
            <v>0</v>
          </cell>
        </row>
        <row r="1023">
          <cell r="K1023">
            <v>0</v>
          </cell>
        </row>
        <row r="1024">
          <cell r="K1024">
            <v>-1.4705880000000001E-3</v>
          </cell>
        </row>
        <row r="1025">
          <cell r="K1025">
            <v>-2.8245192999999998E-2</v>
          </cell>
        </row>
        <row r="1026">
          <cell r="K1026">
            <v>-0.31060606099999999</v>
          </cell>
        </row>
        <row r="1027">
          <cell r="K1027">
            <v>-0.23660714199999999</v>
          </cell>
        </row>
        <row r="1028">
          <cell r="K1028">
            <v>-0.41176470599999998</v>
          </cell>
        </row>
        <row r="1029">
          <cell r="K1029">
            <v>0</v>
          </cell>
        </row>
        <row r="1030">
          <cell r="K1030">
            <v>-1.4819732E-2</v>
          </cell>
        </row>
        <row r="1031">
          <cell r="K1031">
            <v>0</v>
          </cell>
        </row>
        <row r="1032">
          <cell r="K1032">
            <v>2.0000000029999998</v>
          </cell>
        </row>
        <row r="1033">
          <cell r="K1033">
            <v>4.678621E-3</v>
          </cell>
        </row>
        <row r="1034">
          <cell r="K1034">
            <v>0</v>
          </cell>
        </row>
        <row r="1035">
          <cell r="K1035">
            <v>0</v>
          </cell>
        </row>
        <row r="1036">
          <cell r="K1036">
            <v>0</v>
          </cell>
        </row>
        <row r="1037">
          <cell r="K1037">
            <v>0</v>
          </cell>
        </row>
        <row r="1038">
          <cell r="K1038">
            <v>0</v>
          </cell>
        </row>
        <row r="1039">
          <cell r="K1039">
            <v>0</v>
          </cell>
        </row>
        <row r="1040">
          <cell r="K1040">
            <v>0</v>
          </cell>
        </row>
        <row r="1041">
          <cell r="K1041">
            <v>0</v>
          </cell>
        </row>
        <row r="1042">
          <cell r="K1042">
            <v>0</v>
          </cell>
        </row>
        <row r="1043">
          <cell r="K1043">
            <v>-4.3286225999999997E-2</v>
          </cell>
        </row>
        <row r="1044">
          <cell r="K1044">
            <v>-5.9001352999999999E-2</v>
          </cell>
        </row>
        <row r="1045">
          <cell r="K1045">
            <v>-5.2307693000000002E-2</v>
          </cell>
        </row>
        <row r="1046">
          <cell r="K1046">
            <v>-0.38775510099999999</v>
          </cell>
        </row>
        <row r="1047">
          <cell r="K1047">
            <v>-0.2</v>
          </cell>
        </row>
        <row r="1048">
          <cell r="K1048">
            <v>0</v>
          </cell>
        </row>
        <row r="1049">
          <cell r="K1049">
            <v>0</v>
          </cell>
        </row>
        <row r="1050">
          <cell r="K1050">
            <v>0</v>
          </cell>
        </row>
        <row r="1051">
          <cell r="K1051">
            <v>0</v>
          </cell>
        </row>
        <row r="1052">
          <cell r="K1052">
            <v>0.15050901799999999</v>
          </cell>
        </row>
        <row r="1053">
          <cell r="K1053">
            <v>0.81848184800000001</v>
          </cell>
        </row>
        <row r="1054">
          <cell r="K1054">
            <v>0</v>
          </cell>
        </row>
        <row r="1055">
          <cell r="K1055">
            <v>0</v>
          </cell>
        </row>
        <row r="1056">
          <cell r="K1056">
            <v>-0.22789346399999999</v>
          </cell>
        </row>
        <row r="1057">
          <cell r="K1057">
            <v>-0.113846155</v>
          </cell>
        </row>
        <row r="1058">
          <cell r="K1058">
            <v>-6.4553818999999998E-2</v>
          </cell>
        </row>
        <row r="1059">
          <cell r="K1059">
            <v>0</v>
          </cell>
        </row>
        <row r="1060">
          <cell r="K1060">
            <v>-2.2440392999999999E-2</v>
          </cell>
        </row>
        <row r="1061">
          <cell r="K1061">
            <v>-1</v>
          </cell>
        </row>
        <row r="1062">
          <cell r="K1062">
            <v>0</v>
          </cell>
        </row>
        <row r="1063">
          <cell r="K1063">
            <v>0</v>
          </cell>
        </row>
        <row r="1064">
          <cell r="K1064">
            <v>-0.33333333300000001</v>
          </cell>
        </row>
        <row r="1065">
          <cell r="K1065">
            <v>0</v>
          </cell>
        </row>
        <row r="1066">
          <cell r="K1066">
            <v>0</v>
          </cell>
        </row>
        <row r="1067">
          <cell r="K1067">
            <v>-0.25925925900000002</v>
          </cell>
        </row>
        <row r="1068">
          <cell r="K1068">
            <v>0</v>
          </cell>
        </row>
        <row r="1069">
          <cell r="K1069">
            <v>0</v>
          </cell>
        </row>
        <row r="1070">
          <cell r="K1070">
            <v>0</v>
          </cell>
        </row>
        <row r="1071">
          <cell r="K1071">
            <v>0</v>
          </cell>
        </row>
        <row r="1072">
          <cell r="K1072">
            <v>0</v>
          </cell>
        </row>
        <row r="1073">
          <cell r="K1073">
            <v>0</v>
          </cell>
        </row>
        <row r="1074">
          <cell r="K1074">
            <v>0</v>
          </cell>
        </row>
        <row r="1075">
          <cell r="K1075">
            <v>0</v>
          </cell>
        </row>
        <row r="1076">
          <cell r="K1076">
            <v>0</v>
          </cell>
        </row>
        <row r="1077">
          <cell r="K1077">
            <v>0</v>
          </cell>
        </row>
        <row r="1078">
          <cell r="K1078">
            <v>0</v>
          </cell>
        </row>
        <row r="1079">
          <cell r="K1079">
            <v>0</v>
          </cell>
        </row>
        <row r="1080">
          <cell r="K1080">
            <v>-2.8259137E-2</v>
          </cell>
        </row>
        <row r="1081">
          <cell r="K1081">
            <v>-1.79829E-2</v>
          </cell>
        </row>
        <row r="1082">
          <cell r="K1082">
            <v>1.2343065E-2</v>
          </cell>
        </row>
        <row r="1083">
          <cell r="K1083">
            <v>7.6923078000000006E-2</v>
          </cell>
        </row>
        <row r="1084">
          <cell r="K1084">
            <v>0</v>
          </cell>
        </row>
        <row r="1085">
          <cell r="K1085">
            <v>0.65</v>
          </cell>
        </row>
        <row r="1086">
          <cell r="K1086">
            <v>0</v>
          </cell>
        </row>
        <row r="1087">
          <cell r="K1087">
            <v>0</v>
          </cell>
        </row>
        <row r="1088">
          <cell r="K1088">
            <v>0</v>
          </cell>
        </row>
        <row r="1089">
          <cell r="K1089">
            <v>6.2936923000000006E-2</v>
          </cell>
        </row>
        <row r="1090">
          <cell r="K1090">
            <v>1.0011675579999999</v>
          </cell>
        </row>
        <row r="1091">
          <cell r="K1091">
            <v>0</v>
          </cell>
        </row>
        <row r="1092">
          <cell r="K1092">
            <v>0</v>
          </cell>
        </row>
        <row r="1093">
          <cell r="K1093">
            <v>0.30726534</v>
          </cell>
        </row>
        <row r="1094">
          <cell r="K1094">
            <v>-7.5031399999999997E-4</v>
          </cell>
        </row>
        <row r="1095">
          <cell r="K1095">
            <v>-7.5303328000000003E-2</v>
          </cell>
        </row>
        <row r="1096">
          <cell r="K1096">
            <v>0</v>
          </cell>
        </row>
        <row r="1097">
          <cell r="K1097">
            <v>0</v>
          </cell>
        </row>
        <row r="1098">
          <cell r="K1098">
            <v>0</v>
          </cell>
        </row>
        <row r="1099">
          <cell r="K1099">
            <v>0</v>
          </cell>
        </row>
        <row r="1100">
          <cell r="K1100">
            <v>0</v>
          </cell>
        </row>
        <row r="1101">
          <cell r="K1101">
            <v>0</v>
          </cell>
        </row>
        <row r="1102">
          <cell r="K1102">
            <v>0</v>
          </cell>
        </row>
        <row r="1103">
          <cell r="K1103">
            <v>0</v>
          </cell>
        </row>
        <row r="1104">
          <cell r="K1104">
            <v>3.1746033E-2</v>
          </cell>
        </row>
        <row r="1105">
          <cell r="K1105">
            <v>-1</v>
          </cell>
        </row>
        <row r="1106">
          <cell r="K1106">
            <v>-1</v>
          </cell>
        </row>
        <row r="1107">
          <cell r="K1107">
            <v>0</v>
          </cell>
        </row>
        <row r="1108">
          <cell r="K1108">
            <v>0</v>
          </cell>
        </row>
        <row r="1109">
          <cell r="K1109">
            <v>0</v>
          </cell>
        </row>
        <row r="1110">
          <cell r="K1110">
            <v>0</v>
          </cell>
        </row>
        <row r="1111">
          <cell r="K1111">
            <v>0</v>
          </cell>
        </row>
        <row r="1112">
          <cell r="K1112">
            <v>0</v>
          </cell>
        </row>
        <row r="1113">
          <cell r="K1113">
            <v>0</v>
          </cell>
        </row>
        <row r="1114">
          <cell r="K1114">
            <v>0</v>
          </cell>
        </row>
        <row r="1115">
          <cell r="K1115">
            <v>0</v>
          </cell>
        </row>
        <row r="1116">
          <cell r="K1116">
            <v>0</v>
          </cell>
        </row>
        <row r="1117">
          <cell r="K1117">
            <v>-3.1389912999999998E-2</v>
          </cell>
        </row>
        <row r="1118">
          <cell r="K1118">
            <v>-3.0241133999999999E-2</v>
          </cell>
        </row>
        <row r="1119">
          <cell r="K1119">
            <v>-8.5673321999999996E-2</v>
          </cell>
        </row>
        <row r="1120">
          <cell r="K1120">
            <v>0.41176470399999998</v>
          </cell>
        </row>
        <row r="1121">
          <cell r="K1121">
            <v>-0.16666666699999999</v>
          </cell>
        </row>
        <row r="1122">
          <cell r="K1122">
            <v>0.19648093699999999</v>
          </cell>
        </row>
        <row r="1123">
          <cell r="K1123">
            <v>0.2</v>
          </cell>
        </row>
        <row r="1124">
          <cell r="K1124">
            <v>0</v>
          </cell>
        </row>
        <row r="1125">
          <cell r="K1125">
            <v>0</v>
          </cell>
        </row>
        <row r="1126">
          <cell r="K1126">
            <v>2.0019572999999999E-2</v>
          </cell>
        </row>
        <row r="1127">
          <cell r="K1127">
            <v>0.85242072000000002</v>
          </cell>
        </row>
        <row r="1128">
          <cell r="K1128">
            <v>0</v>
          </cell>
        </row>
        <row r="1129">
          <cell r="K1129">
            <v>0</v>
          </cell>
        </row>
        <row r="1130">
          <cell r="K1130">
            <v>-6.193807E-3</v>
          </cell>
        </row>
        <row r="1131">
          <cell r="K1131">
            <v>0.138010044</v>
          </cell>
        </row>
        <row r="1132">
          <cell r="K1132">
            <v>-0.70696690200000001</v>
          </cell>
        </row>
        <row r="1133">
          <cell r="K1133">
            <v>0</v>
          </cell>
        </row>
        <row r="1134">
          <cell r="K1134">
            <v>3.3168009999999998E-2</v>
          </cell>
        </row>
        <row r="1135">
          <cell r="K1135">
            <v>1</v>
          </cell>
        </row>
        <row r="1136">
          <cell r="K1136">
            <v>0</v>
          </cell>
        </row>
        <row r="1137">
          <cell r="K1137">
            <v>-4.5454544999999999E-2</v>
          </cell>
        </row>
        <row r="1138">
          <cell r="K1138">
            <v>0</v>
          </cell>
        </row>
        <row r="1139">
          <cell r="K1139">
            <v>0</v>
          </cell>
        </row>
        <row r="1140">
          <cell r="K1140">
            <v>0</v>
          </cell>
        </row>
        <row r="1141">
          <cell r="K1141">
            <v>-0.46428571400000002</v>
          </cell>
        </row>
        <row r="1142">
          <cell r="K1142">
            <v>1</v>
          </cell>
        </row>
        <row r="1143">
          <cell r="K1143">
            <v>-1</v>
          </cell>
        </row>
        <row r="1144">
          <cell r="K1144">
            <v>-2.0795660000000001E-2</v>
          </cell>
        </row>
        <row r="1145">
          <cell r="K1145">
            <v>0</v>
          </cell>
        </row>
        <row r="1146">
          <cell r="K1146">
            <v>0</v>
          </cell>
        </row>
        <row r="1147">
          <cell r="K1147">
            <v>0</v>
          </cell>
        </row>
        <row r="1148">
          <cell r="K1148">
            <v>0</v>
          </cell>
        </row>
        <row r="1149">
          <cell r="K1149">
            <v>0</v>
          </cell>
        </row>
        <row r="1150">
          <cell r="K1150">
            <v>0</v>
          </cell>
        </row>
        <row r="1151">
          <cell r="K1151">
            <v>0</v>
          </cell>
        </row>
        <row r="1152">
          <cell r="K1152">
            <v>0</v>
          </cell>
        </row>
        <row r="1153">
          <cell r="K1153">
            <v>0</v>
          </cell>
        </row>
        <row r="1154">
          <cell r="K1154">
            <v>0.120867735</v>
          </cell>
        </row>
        <row r="1155">
          <cell r="K1155">
            <v>4.4635647000000001E-2</v>
          </cell>
        </row>
        <row r="1156">
          <cell r="K1156">
            <v>2.6417250000000001E-3</v>
          </cell>
        </row>
        <row r="1157">
          <cell r="K1157">
            <v>-0.83333333300000001</v>
          </cell>
        </row>
        <row r="1158">
          <cell r="K1158">
            <v>0</v>
          </cell>
        </row>
        <row r="1159">
          <cell r="K1159">
            <v>0.16262975800000001</v>
          </cell>
        </row>
        <row r="1160">
          <cell r="K1160">
            <v>0</v>
          </cell>
        </row>
        <row r="1161">
          <cell r="K1161">
            <v>0</v>
          </cell>
        </row>
        <row r="1162">
          <cell r="K1162">
            <v>0</v>
          </cell>
        </row>
        <row r="1163">
          <cell r="K1163">
            <v>-2.8015251000000001E-2</v>
          </cell>
        </row>
        <row r="1164">
          <cell r="K1164">
            <v>0.85307758899999997</v>
          </cell>
        </row>
        <row r="1165">
          <cell r="K1165">
            <v>0</v>
          </cell>
        </row>
        <row r="1166">
          <cell r="K1166">
            <v>0</v>
          </cell>
        </row>
        <row r="1167">
          <cell r="K1167">
            <v>9.3482625999999999E-2</v>
          </cell>
        </row>
        <row r="1168">
          <cell r="K1168">
            <v>0.35594552299999999</v>
          </cell>
        </row>
        <row r="1169">
          <cell r="K1169">
            <v>0</v>
          </cell>
        </row>
        <row r="1170">
          <cell r="K1170">
            <v>0</v>
          </cell>
        </row>
        <row r="1171">
          <cell r="K1171">
            <v>2.671014E-2</v>
          </cell>
        </row>
        <row r="1172">
          <cell r="K1172">
            <v>0</v>
          </cell>
        </row>
        <row r="1173">
          <cell r="K1173">
            <v>0</v>
          </cell>
        </row>
        <row r="1174">
          <cell r="K1174">
            <v>0</v>
          </cell>
        </row>
        <row r="1175">
          <cell r="K1175">
            <v>0</v>
          </cell>
        </row>
        <row r="1176">
          <cell r="K1176">
            <v>0</v>
          </cell>
        </row>
        <row r="1177">
          <cell r="K1177">
            <v>0</v>
          </cell>
        </row>
        <row r="1178">
          <cell r="K1178">
            <v>-0.39200000000000002</v>
          </cell>
        </row>
        <row r="1179">
          <cell r="K1179">
            <v>0</v>
          </cell>
        </row>
        <row r="1180">
          <cell r="K1180">
            <v>0</v>
          </cell>
        </row>
        <row r="1181">
          <cell r="K1181">
            <v>0.21052631499999999</v>
          </cell>
        </row>
        <row r="1182">
          <cell r="K1182">
            <v>0</v>
          </cell>
        </row>
        <row r="1183">
          <cell r="K1183">
            <v>0</v>
          </cell>
        </row>
        <row r="1184">
          <cell r="K1184">
            <v>0</v>
          </cell>
        </row>
        <row r="1185">
          <cell r="K1185">
            <v>0</v>
          </cell>
        </row>
        <row r="1186">
          <cell r="K1186">
            <v>0</v>
          </cell>
        </row>
        <row r="1187">
          <cell r="K1187">
            <v>0</v>
          </cell>
        </row>
        <row r="1188">
          <cell r="K1188">
            <v>0</v>
          </cell>
        </row>
        <row r="1189">
          <cell r="K1189">
            <v>0</v>
          </cell>
        </row>
        <row r="1190">
          <cell r="K1190">
            <v>0</v>
          </cell>
        </row>
        <row r="1191">
          <cell r="K1191">
            <v>1.2696406E-2</v>
          </cell>
        </row>
        <row r="1192">
          <cell r="K1192">
            <v>1.4452727E-2</v>
          </cell>
        </row>
        <row r="1193">
          <cell r="K1193">
            <v>1.4692379E-2</v>
          </cell>
        </row>
        <row r="1194">
          <cell r="K1194">
            <v>-1</v>
          </cell>
        </row>
        <row r="1195">
          <cell r="K1195">
            <v>0</v>
          </cell>
        </row>
        <row r="1196">
          <cell r="K1196">
            <v>6.6666666999999999E-2</v>
          </cell>
        </row>
        <row r="1197">
          <cell r="K1197">
            <v>0</v>
          </cell>
        </row>
        <row r="1198">
          <cell r="K1198">
            <v>0</v>
          </cell>
        </row>
        <row r="1199">
          <cell r="K1199">
            <v>0</v>
          </cell>
        </row>
        <row r="1200">
          <cell r="K1200">
            <v>4.088112E-2</v>
          </cell>
        </row>
        <row r="1201">
          <cell r="K1201">
            <v>0.83836001900000001</v>
          </cell>
        </row>
        <row r="1202">
          <cell r="K1202">
            <v>0</v>
          </cell>
        </row>
        <row r="1203">
          <cell r="K1203">
            <v>0</v>
          </cell>
        </row>
        <row r="1204">
          <cell r="K1204">
            <v>7.7827423000000007E-2</v>
          </cell>
        </row>
        <row r="1205">
          <cell r="K1205">
            <v>-4.4655529999999999E-2</v>
          </cell>
        </row>
        <row r="1206">
          <cell r="K1206">
            <v>0</v>
          </cell>
        </row>
        <row r="1207">
          <cell r="K1207">
            <v>0</v>
          </cell>
        </row>
        <row r="1208">
          <cell r="K1208">
            <v>-0.187871445</v>
          </cell>
        </row>
        <row r="1209">
          <cell r="K1209">
            <v>0</v>
          </cell>
        </row>
        <row r="1210">
          <cell r="K1210">
            <v>0.57894736800000002</v>
          </cell>
        </row>
        <row r="1211">
          <cell r="K1211">
            <v>0.59722222199999997</v>
          </cell>
        </row>
        <row r="1212">
          <cell r="K1212">
            <v>0.36363636399999999</v>
          </cell>
        </row>
        <row r="1213">
          <cell r="K1213">
            <v>6.3846153919999997</v>
          </cell>
        </row>
        <row r="1214">
          <cell r="K1214">
            <v>0</v>
          </cell>
        </row>
        <row r="1215">
          <cell r="K1215">
            <v>-0.109090909</v>
          </cell>
        </row>
        <row r="1216">
          <cell r="K1216">
            <v>0</v>
          </cell>
        </row>
        <row r="1217">
          <cell r="K1217">
            <v>0</v>
          </cell>
        </row>
        <row r="1218">
          <cell r="K1218">
            <v>-1.851852E-3</v>
          </cell>
        </row>
        <row r="1219">
          <cell r="K1219">
            <v>0</v>
          </cell>
        </row>
        <row r="1220">
          <cell r="K1220">
            <v>0</v>
          </cell>
        </row>
        <row r="1221">
          <cell r="K1221">
            <v>0</v>
          </cell>
        </row>
        <row r="1222">
          <cell r="K1222">
            <v>0</v>
          </cell>
        </row>
        <row r="1223">
          <cell r="K1223">
            <v>0</v>
          </cell>
        </row>
        <row r="1224">
          <cell r="K1224">
            <v>0</v>
          </cell>
        </row>
        <row r="1225">
          <cell r="K1225">
            <v>0</v>
          </cell>
        </row>
        <row r="1226">
          <cell r="K1226">
            <v>0</v>
          </cell>
        </row>
        <row r="1227">
          <cell r="K1227">
            <v>0</v>
          </cell>
        </row>
        <row r="1228">
          <cell r="K1228">
            <v>3.1181733E-2</v>
          </cell>
        </row>
        <row r="1229">
          <cell r="K1229">
            <v>-1.6471553E-2</v>
          </cell>
        </row>
        <row r="1230">
          <cell r="K1230">
            <v>-1.4285714E-2</v>
          </cell>
        </row>
        <row r="1231">
          <cell r="K1231">
            <v>-0.41666666699999999</v>
          </cell>
        </row>
        <row r="1232">
          <cell r="K1232">
            <v>0</v>
          </cell>
        </row>
        <row r="1233">
          <cell r="K1233">
            <v>-0.111111111</v>
          </cell>
        </row>
        <row r="1234">
          <cell r="K1234">
            <v>0</v>
          </cell>
        </row>
        <row r="1235">
          <cell r="K1235">
            <v>0</v>
          </cell>
        </row>
        <row r="1236">
          <cell r="K1236">
            <v>0</v>
          </cell>
        </row>
        <row r="1237">
          <cell r="K1237">
            <v>0.28696826600000003</v>
          </cell>
        </row>
        <row r="1238">
          <cell r="K1238">
            <v>0.84450406700000002</v>
          </cell>
        </row>
        <row r="1239">
          <cell r="K1239">
            <v>0</v>
          </cell>
        </row>
        <row r="1240">
          <cell r="K1240">
            <v>0</v>
          </cell>
        </row>
        <row r="1241">
          <cell r="K1241">
            <v>-0.132700453</v>
          </cell>
        </row>
        <row r="1242">
          <cell r="K1242">
            <v>0.27639751800000001</v>
          </cell>
        </row>
        <row r="1243">
          <cell r="K1243">
            <v>0</v>
          </cell>
        </row>
        <row r="1244">
          <cell r="K1244">
            <v>0</v>
          </cell>
        </row>
        <row r="1245">
          <cell r="K1245">
            <v>8.7173100000000007E-3</v>
          </cell>
        </row>
        <row r="1246">
          <cell r="K1246">
            <v>-0.15705412599999999</v>
          </cell>
        </row>
        <row r="1247">
          <cell r="K1247">
            <v>-7.9217149000000001E-2</v>
          </cell>
        </row>
        <row r="1248">
          <cell r="K1248">
            <v>3.1746032E-2</v>
          </cell>
        </row>
        <row r="1249">
          <cell r="K1249">
            <v>6.25E-2</v>
          </cell>
        </row>
        <row r="1250">
          <cell r="K1250">
            <v>8.7499998999999995E-2</v>
          </cell>
        </row>
        <row r="1251">
          <cell r="K1251">
            <v>0</v>
          </cell>
        </row>
        <row r="1252">
          <cell r="K1252">
            <v>0</v>
          </cell>
        </row>
        <row r="1253">
          <cell r="K1253">
            <v>0</v>
          </cell>
        </row>
        <row r="1254">
          <cell r="K1254">
            <v>0</v>
          </cell>
        </row>
        <row r="1255">
          <cell r="K1255">
            <v>0</v>
          </cell>
        </row>
        <row r="1256">
          <cell r="K1256">
            <v>0</v>
          </cell>
        </row>
        <row r="1257">
          <cell r="K1257">
            <v>0</v>
          </cell>
        </row>
        <row r="1258">
          <cell r="K1258">
            <v>0</v>
          </cell>
        </row>
        <row r="1259">
          <cell r="K1259">
            <v>0</v>
          </cell>
        </row>
        <row r="1260">
          <cell r="K1260">
            <v>0</v>
          </cell>
        </row>
        <row r="1261">
          <cell r="K1261">
            <v>0</v>
          </cell>
        </row>
        <row r="1262">
          <cell r="K1262">
            <v>0</v>
          </cell>
        </row>
        <row r="1263">
          <cell r="K1263">
            <v>0</v>
          </cell>
        </row>
        <row r="1264">
          <cell r="K1264">
            <v>0</v>
          </cell>
        </row>
        <row r="1265">
          <cell r="K1265">
            <v>1.7879642000000001E-2</v>
          </cell>
        </row>
        <row r="1266">
          <cell r="K1266">
            <v>4.8609103000000001E-2</v>
          </cell>
        </row>
        <row r="1267">
          <cell r="K1267">
            <v>6.1855670000000001E-2</v>
          </cell>
        </row>
        <row r="1268">
          <cell r="K1268">
            <v>4.6153845999999998E-2</v>
          </cell>
        </row>
        <row r="1269">
          <cell r="K1269">
            <v>-1</v>
          </cell>
        </row>
        <row r="1270">
          <cell r="K1270">
            <v>0</v>
          </cell>
        </row>
        <row r="1271">
          <cell r="K1271">
            <v>-1</v>
          </cell>
        </row>
        <row r="1272">
          <cell r="K1272">
            <v>-1</v>
          </cell>
        </row>
        <row r="1273">
          <cell r="K1273">
            <v>0</v>
          </cell>
        </row>
        <row r="1274">
          <cell r="K1274">
            <v>-0.28396089699999999</v>
          </cell>
        </row>
        <row r="1275">
          <cell r="K1275">
            <v>1.030346655</v>
          </cell>
        </row>
        <row r="1276">
          <cell r="K1276">
            <v>0</v>
          </cell>
        </row>
        <row r="1277">
          <cell r="K1277">
            <v>0</v>
          </cell>
        </row>
        <row r="1278">
          <cell r="K1278">
            <v>0.148149525</v>
          </cell>
        </row>
        <row r="1279">
          <cell r="K1279">
            <v>-3.7342875999999997E-2</v>
          </cell>
        </row>
        <row r="1280">
          <cell r="K1280">
            <v>-7.8197081000000002E-2</v>
          </cell>
        </row>
        <row r="1281">
          <cell r="K1281">
            <v>0</v>
          </cell>
        </row>
        <row r="1282">
          <cell r="K1282">
            <v>0.15604551799999999</v>
          </cell>
        </row>
        <row r="1283">
          <cell r="K1283">
            <v>0</v>
          </cell>
        </row>
        <row r="1284">
          <cell r="K1284">
            <v>0</v>
          </cell>
        </row>
        <row r="1285">
          <cell r="K1285">
            <v>1.8518518000000001E-2</v>
          </cell>
        </row>
        <row r="1286">
          <cell r="K1286">
            <v>0.2</v>
          </cell>
        </row>
        <row r="1287">
          <cell r="K1287">
            <v>-0.25925925999999999</v>
          </cell>
        </row>
        <row r="1288">
          <cell r="K1288">
            <v>0</v>
          </cell>
        </row>
        <row r="1289">
          <cell r="K1289">
            <v>0.931034484</v>
          </cell>
        </row>
        <row r="1290">
          <cell r="K1290">
            <v>0</v>
          </cell>
        </row>
        <row r="1291">
          <cell r="K1291">
            <v>0</v>
          </cell>
        </row>
        <row r="1292">
          <cell r="K1292">
            <v>0</v>
          </cell>
        </row>
        <row r="1293">
          <cell r="K1293">
            <v>0</v>
          </cell>
        </row>
        <row r="1294">
          <cell r="K1294">
            <v>0</v>
          </cell>
        </row>
        <row r="1295">
          <cell r="K1295">
            <v>0</v>
          </cell>
        </row>
        <row r="1296">
          <cell r="K1296">
            <v>0</v>
          </cell>
        </row>
        <row r="1297">
          <cell r="K1297">
            <v>0</v>
          </cell>
        </row>
        <row r="1298">
          <cell r="K1298">
            <v>0</v>
          </cell>
        </row>
        <row r="1299">
          <cell r="K1299">
            <v>0</v>
          </cell>
        </row>
        <row r="1300">
          <cell r="K1300">
            <v>0</v>
          </cell>
        </row>
        <row r="1301">
          <cell r="K1301">
            <v>0</v>
          </cell>
        </row>
        <row r="1302">
          <cell r="K1302">
            <v>4.2185682000000002E-2</v>
          </cell>
        </row>
        <row r="1303">
          <cell r="K1303">
            <v>-2.9299568000000002E-2</v>
          </cell>
        </row>
        <row r="1304">
          <cell r="K1304">
            <v>0</v>
          </cell>
        </row>
        <row r="1305">
          <cell r="K1305">
            <v>-1</v>
          </cell>
        </row>
        <row r="1306">
          <cell r="K1306">
            <v>0</v>
          </cell>
        </row>
        <row r="1307">
          <cell r="K1307">
            <v>0</v>
          </cell>
        </row>
        <row r="1308">
          <cell r="K1308">
            <v>0</v>
          </cell>
        </row>
        <row r="1309">
          <cell r="K1309">
            <v>0</v>
          </cell>
        </row>
        <row r="1310">
          <cell r="K1310">
            <v>0</v>
          </cell>
        </row>
        <row r="1311">
          <cell r="K1311">
            <v>0.35029210399999999</v>
          </cell>
        </row>
        <row r="1312">
          <cell r="K1312">
            <v>0.92426377400000004</v>
          </cell>
        </row>
        <row r="1313">
          <cell r="K1313">
            <v>0</v>
          </cell>
        </row>
        <row r="1314">
          <cell r="K1314">
            <v>0</v>
          </cell>
        </row>
        <row r="1315">
          <cell r="K1315">
            <v>0.10692423099999999</v>
          </cell>
        </row>
        <row r="1316">
          <cell r="K1316">
            <v>0.25070888299999999</v>
          </cell>
        </row>
        <row r="1317">
          <cell r="K1317">
            <v>0</v>
          </cell>
        </row>
        <row r="1318">
          <cell r="K1318">
            <v>0</v>
          </cell>
        </row>
        <row r="1319">
          <cell r="K1319">
            <v>1.1859732E-2</v>
          </cell>
        </row>
        <row r="1320">
          <cell r="K1320">
            <v>0.33333333399999998</v>
          </cell>
        </row>
        <row r="1321">
          <cell r="K1321">
            <v>0</v>
          </cell>
        </row>
        <row r="1322">
          <cell r="K1322">
            <v>0</v>
          </cell>
        </row>
        <row r="1323">
          <cell r="K1323">
            <v>-1</v>
          </cell>
        </row>
        <row r="1324">
          <cell r="K1324">
            <v>0</v>
          </cell>
        </row>
        <row r="1325">
          <cell r="K1325">
            <v>0</v>
          </cell>
        </row>
        <row r="1326">
          <cell r="K1326">
            <v>2.3333333349999998</v>
          </cell>
        </row>
        <row r="1327">
          <cell r="K1327">
            <v>0</v>
          </cell>
        </row>
        <row r="1328">
          <cell r="K1328">
            <v>0</v>
          </cell>
        </row>
        <row r="1329">
          <cell r="K1329">
            <v>0.2</v>
          </cell>
        </row>
        <row r="1330">
          <cell r="K1330">
            <v>0</v>
          </cell>
        </row>
        <row r="1331">
          <cell r="K1331">
            <v>0</v>
          </cell>
        </row>
        <row r="1332">
          <cell r="K1332">
            <v>0</v>
          </cell>
        </row>
        <row r="1333">
          <cell r="K1333">
            <v>0</v>
          </cell>
        </row>
        <row r="1334">
          <cell r="K1334">
            <v>0</v>
          </cell>
        </row>
        <row r="1335">
          <cell r="K1335">
            <v>0</v>
          </cell>
        </row>
        <row r="1336">
          <cell r="K1336">
            <v>0</v>
          </cell>
        </row>
        <row r="1337">
          <cell r="K1337">
            <v>0</v>
          </cell>
        </row>
        <row r="1338">
          <cell r="K1338">
            <v>0</v>
          </cell>
        </row>
        <row r="1339">
          <cell r="K1339">
            <v>3.1281516000000002E-2</v>
          </cell>
        </row>
        <row r="1340">
          <cell r="K1340">
            <v>1.9248086000000001E-2</v>
          </cell>
        </row>
        <row r="1341">
          <cell r="K1341">
            <v>-2.2637145000000001E-2</v>
          </cell>
        </row>
        <row r="1342">
          <cell r="K1342">
            <v>-0.6</v>
          </cell>
        </row>
        <row r="1343">
          <cell r="K1343">
            <v>0</v>
          </cell>
        </row>
        <row r="1344">
          <cell r="K1344">
            <v>-0.66666666600000002</v>
          </cell>
        </row>
        <row r="1345">
          <cell r="K1345">
            <v>0</v>
          </cell>
        </row>
        <row r="1346">
          <cell r="K1346">
            <v>0</v>
          </cell>
        </row>
        <row r="1347">
          <cell r="K1347">
            <v>0</v>
          </cell>
        </row>
        <row r="1348">
          <cell r="K1348">
            <v>-4.4348298000000001E-2</v>
          </cell>
        </row>
        <row r="1349">
          <cell r="K1349">
            <v>0.92480141599999999</v>
          </cell>
        </row>
        <row r="1350">
          <cell r="K1350">
            <v>0</v>
          </cell>
        </row>
        <row r="1351">
          <cell r="K1351">
            <v>0</v>
          </cell>
        </row>
        <row r="1352">
          <cell r="K1352">
            <v>2.1077510000000002E-3</v>
          </cell>
        </row>
        <row r="1353">
          <cell r="K1353">
            <v>0.16613467200000001</v>
          </cell>
        </row>
        <row r="1354">
          <cell r="K1354">
            <v>1.799555357</v>
          </cell>
        </row>
        <row r="1355">
          <cell r="K1355">
            <v>0</v>
          </cell>
        </row>
        <row r="1356">
          <cell r="K1356">
            <v>1.9795374000000001E-2</v>
          </cell>
        </row>
        <row r="1357">
          <cell r="K1357">
            <v>0</v>
          </cell>
        </row>
        <row r="1358">
          <cell r="K1358">
            <v>0</v>
          </cell>
        </row>
        <row r="1359">
          <cell r="K1359">
            <v>2.3809523999999999E-2</v>
          </cell>
        </row>
        <row r="1360">
          <cell r="K1360">
            <v>0.2</v>
          </cell>
        </row>
        <row r="1361">
          <cell r="K1361">
            <v>0.33333333199999998</v>
          </cell>
        </row>
        <row r="1362">
          <cell r="K1362">
            <v>0</v>
          </cell>
        </row>
        <row r="1363">
          <cell r="K1363">
            <v>-0.35714285600000001</v>
          </cell>
        </row>
        <row r="1364">
          <cell r="K1364">
            <v>0</v>
          </cell>
        </row>
        <row r="1365">
          <cell r="K1365">
            <v>0</v>
          </cell>
        </row>
        <row r="1366">
          <cell r="K1366">
            <v>-4.5454544999999999E-2</v>
          </cell>
        </row>
        <row r="1367">
          <cell r="K1367">
            <v>0</v>
          </cell>
        </row>
        <row r="1368">
          <cell r="K1368">
            <v>0</v>
          </cell>
        </row>
        <row r="1369">
          <cell r="K1369">
            <v>0</v>
          </cell>
        </row>
        <row r="1370">
          <cell r="K1370">
            <v>0</v>
          </cell>
        </row>
        <row r="1371">
          <cell r="K1371">
            <v>0</v>
          </cell>
        </row>
        <row r="1372">
          <cell r="K1372">
            <v>0</v>
          </cell>
        </row>
        <row r="1373">
          <cell r="K1373">
            <v>0</v>
          </cell>
        </row>
        <row r="1374">
          <cell r="K1374">
            <v>0</v>
          </cell>
        </row>
        <row r="1375">
          <cell r="K1375">
            <v>0</v>
          </cell>
        </row>
        <row r="1376">
          <cell r="K1376">
            <v>6.1630419999999998E-2</v>
          </cell>
        </row>
        <row r="1377">
          <cell r="K1377">
            <v>1.6451915000000001E-2</v>
          </cell>
        </row>
        <row r="1378">
          <cell r="K1378">
            <v>-9.5238100000000006E-3</v>
          </cell>
        </row>
        <row r="1379">
          <cell r="K1379">
            <v>0</v>
          </cell>
        </row>
        <row r="1380">
          <cell r="K1380">
            <v>0</v>
          </cell>
        </row>
        <row r="1381">
          <cell r="K1381">
            <v>0</v>
          </cell>
        </row>
        <row r="1382">
          <cell r="K1382">
            <v>0</v>
          </cell>
        </row>
        <row r="1383">
          <cell r="K1383">
            <v>0</v>
          </cell>
        </row>
        <row r="1384">
          <cell r="K1384">
            <v>0</v>
          </cell>
        </row>
        <row r="1385">
          <cell r="K1385">
            <v>-0.25051167400000002</v>
          </cell>
        </row>
        <row r="1386">
          <cell r="K1386">
            <v>0.92812451500000004</v>
          </cell>
        </row>
        <row r="1387">
          <cell r="K1387">
            <v>-1</v>
          </cell>
        </row>
        <row r="1388">
          <cell r="K1388">
            <v>0</v>
          </cell>
        </row>
        <row r="1389">
          <cell r="K1389">
            <v>0.17113043999999999</v>
          </cell>
        </row>
        <row r="1390">
          <cell r="K1390">
            <v>0.28389712</v>
          </cell>
        </row>
        <row r="1391">
          <cell r="K1391">
            <v>0</v>
          </cell>
        </row>
        <row r="1392">
          <cell r="K1392">
            <v>0</v>
          </cell>
        </row>
        <row r="1393">
          <cell r="K1393">
            <v>0.12539185</v>
          </cell>
        </row>
        <row r="1394">
          <cell r="K1394">
            <v>-1</v>
          </cell>
        </row>
        <row r="1395">
          <cell r="K1395">
            <v>0</v>
          </cell>
        </row>
        <row r="1396">
          <cell r="K1396">
            <v>0</v>
          </cell>
        </row>
        <row r="1397">
          <cell r="K1397">
            <v>0</v>
          </cell>
        </row>
        <row r="1398">
          <cell r="K1398">
            <v>0</v>
          </cell>
        </row>
        <row r="1399">
          <cell r="K1399">
            <v>0</v>
          </cell>
        </row>
        <row r="1400">
          <cell r="K1400">
            <v>0</v>
          </cell>
        </row>
        <row r="1401">
          <cell r="K1401">
            <v>0</v>
          </cell>
        </row>
        <row r="1402">
          <cell r="K1402">
            <v>0</v>
          </cell>
        </row>
        <row r="1403">
          <cell r="K1403">
            <v>0</v>
          </cell>
        </row>
        <row r="1404">
          <cell r="K1404">
            <v>0</v>
          </cell>
        </row>
        <row r="1405">
          <cell r="K1405">
            <v>0</v>
          </cell>
        </row>
        <row r="1406">
          <cell r="K1406">
            <v>0</v>
          </cell>
        </row>
        <row r="1407">
          <cell r="K1407">
            <v>0</v>
          </cell>
        </row>
        <row r="1408">
          <cell r="K1408">
            <v>0</v>
          </cell>
        </row>
        <row r="1409">
          <cell r="K1409">
            <v>0</v>
          </cell>
        </row>
        <row r="1410">
          <cell r="K1410">
            <v>0</v>
          </cell>
        </row>
        <row r="1411">
          <cell r="K1411">
            <v>0</v>
          </cell>
        </row>
        <row r="1412">
          <cell r="K1412">
            <v>0</v>
          </cell>
        </row>
        <row r="1413">
          <cell r="K1413">
            <v>-9.6753119999999998E-2</v>
          </cell>
        </row>
        <row r="1414">
          <cell r="K1414">
            <v>-2.9270049999999999E-3</v>
          </cell>
        </row>
        <row r="1415">
          <cell r="K1415">
            <v>1.3157894999999999E-2</v>
          </cell>
        </row>
        <row r="1416">
          <cell r="K1416">
            <v>0.49999999899999997</v>
          </cell>
        </row>
        <row r="1417">
          <cell r="K1417">
            <v>-1</v>
          </cell>
        </row>
        <row r="1418">
          <cell r="K1418">
            <v>7.1428571999999996E-2</v>
          </cell>
        </row>
        <row r="1419">
          <cell r="K1419">
            <v>-1</v>
          </cell>
        </row>
        <row r="1420">
          <cell r="K1420">
            <v>1</v>
          </cell>
        </row>
        <row r="1421">
          <cell r="K1421">
            <v>0</v>
          </cell>
        </row>
        <row r="1422">
          <cell r="K1422">
            <v>-0.17730896600000001</v>
          </cell>
        </row>
        <row r="1423">
          <cell r="K1423">
            <v>0.88704710099999995</v>
          </cell>
        </row>
        <row r="1424">
          <cell r="K1424">
            <v>0</v>
          </cell>
        </row>
        <row r="1425">
          <cell r="K1425">
            <v>0</v>
          </cell>
        </row>
        <row r="1426">
          <cell r="K1426">
            <v>4.9358302999999999E-2</v>
          </cell>
        </row>
        <row r="1427">
          <cell r="K1427">
            <v>0.15030602700000001</v>
          </cell>
        </row>
        <row r="1428">
          <cell r="K1428">
            <v>0</v>
          </cell>
        </row>
        <row r="1429">
          <cell r="K1429">
            <v>0</v>
          </cell>
        </row>
        <row r="1430">
          <cell r="K1430">
            <v>1.0410288E-2</v>
          </cell>
        </row>
        <row r="1431">
          <cell r="K1431">
            <v>0</v>
          </cell>
        </row>
        <row r="1432">
          <cell r="K1432">
            <v>0</v>
          </cell>
        </row>
        <row r="1433">
          <cell r="K1433">
            <v>-0.2</v>
          </cell>
        </row>
        <row r="1434">
          <cell r="K1434">
            <v>0</v>
          </cell>
        </row>
        <row r="1435">
          <cell r="K1435">
            <v>1.5</v>
          </cell>
        </row>
        <row r="1436">
          <cell r="K1436">
            <v>0</v>
          </cell>
        </row>
        <row r="1437">
          <cell r="K1437">
            <v>0</v>
          </cell>
        </row>
        <row r="1438">
          <cell r="K1438">
            <v>0</v>
          </cell>
        </row>
        <row r="1439">
          <cell r="K1439">
            <v>0</v>
          </cell>
        </row>
        <row r="1440">
          <cell r="K1440">
            <v>-0.13827091</v>
          </cell>
        </row>
        <row r="1441">
          <cell r="K1441">
            <v>0</v>
          </cell>
        </row>
        <row r="1442">
          <cell r="K1442">
            <v>0</v>
          </cell>
        </row>
        <row r="1443">
          <cell r="K1443">
            <v>0</v>
          </cell>
        </row>
        <row r="1444">
          <cell r="K1444">
            <v>0</v>
          </cell>
        </row>
        <row r="1445">
          <cell r="K1445">
            <v>0</v>
          </cell>
        </row>
        <row r="1446">
          <cell r="K1446">
            <v>0</v>
          </cell>
        </row>
        <row r="1447">
          <cell r="K1447">
            <v>0</v>
          </cell>
        </row>
        <row r="1448">
          <cell r="K1448">
            <v>0</v>
          </cell>
        </row>
        <row r="1449">
          <cell r="K1449">
            <v>0</v>
          </cell>
        </row>
        <row r="1450">
          <cell r="K1450">
            <v>2.6740218E-2</v>
          </cell>
        </row>
        <row r="1451">
          <cell r="K1451">
            <v>3.0452773999999998E-2</v>
          </cell>
        </row>
        <row r="1452">
          <cell r="K1452">
            <v>0.117424242</v>
          </cell>
        </row>
        <row r="1453">
          <cell r="K1453">
            <v>3.593750011</v>
          </cell>
        </row>
        <row r="1454">
          <cell r="K1454">
            <v>0</v>
          </cell>
        </row>
        <row r="1455">
          <cell r="K1455">
            <v>3.0526315789999998</v>
          </cell>
        </row>
        <row r="1456">
          <cell r="K1456">
            <v>0</v>
          </cell>
        </row>
        <row r="1457">
          <cell r="K1457">
            <v>0</v>
          </cell>
        </row>
        <row r="1458">
          <cell r="K1458">
            <v>0</v>
          </cell>
        </row>
        <row r="1459">
          <cell r="K1459">
            <v>-4.5618935999999999E-2</v>
          </cell>
        </row>
        <row r="1460">
          <cell r="K1460">
            <v>1.016028234</v>
          </cell>
        </row>
        <row r="1461">
          <cell r="K1461">
            <v>0</v>
          </cell>
        </row>
        <row r="1462">
          <cell r="K1462">
            <v>0</v>
          </cell>
        </row>
        <row r="1463">
          <cell r="K1463">
            <v>-7.6602509999999999E-2</v>
          </cell>
        </row>
        <row r="1464">
          <cell r="K1464">
            <v>0.17319623000000001</v>
          </cell>
        </row>
        <row r="1465">
          <cell r="K1465">
            <v>0</v>
          </cell>
        </row>
        <row r="1466">
          <cell r="K1466">
            <v>0</v>
          </cell>
        </row>
        <row r="1467">
          <cell r="K1467">
            <v>0</v>
          </cell>
        </row>
        <row r="1468">
          <cell r="K1468">
            <v>0</v>
          </cell>
        </row>
        <row r="1469">
          <cell r="K1469">
            <v>0</v>
          </cell>
        </row>
        <row r="1470">
          <cell r="K1470">
            <v>0</v>
          </cell>
        </row>
        <row r="1471">
          <cell r="K1471">
            <v>0</v>
          </cell>
        </row>
        <row r="1472">
          <cell r="K1472">
            <v>0</v>
          </cell>
        </row>
        <row r="1473">
          <cell r="K1473">
            <v>0</v>
          </cell>
        </row>
        <row r="1474">
          <cell r="K1474">
            <v>1</v>
          </cell>
        </row>
        <row r="1475">
          <cell r="K1475">
            <v>0</v>
          </cell>
        </row>
        <row r="1476">
          <cell r="K1476">
            <v>0</v>
          </cell>
        </row>
        <row r="1477">
          <cell r="K1477">
            <v>1.0544337130000001</v>
          </cell>
        </row>
        <row r="1478">
          <cell r="K1478">
            <v>0</v>
          </cell>
        </row>
        <row r="1479">
          <cell r="K1479">
            <v>0</v>
          </cell>
        </row>
        <row r="1480">
          <cell r="K1480">
            <v>0</v>
          </cell>
        </row>
        <row r="1481">
          <cell r="K1481">
            <v>0</v>
          </cell>
        </row>
        <row r="1482">
          <cell r="K1482">
            <v>0</v>
          </cell>
        </row>
        <row r="1483">
          <cell r="K1483">
            <v>0</v>
          </cell>
        </row>
        <row r="1484">
          <cell r="K1484">
            <v>0</v>
          </cell>
        </row>
        <row r="1485">
          <cell r="K1485">
            <v>0</v>
          </cell>
        </row>
        <row r="1486">
          <cell r="K1486">
            <v>0</v>
          </cell>
        </row>
        <row r="1487">
          <cell r="K1487">
            <v>-2.5942283E-2</v>
          </cell>
        </row>
        <row r="1488">
          <cell r="K1488">
            <v>9.7163809999999996E-3</v>
          </cell>
        </row>
        <row r="1489">
          <cell r="K1489">
            <v>-6.4392470000000004E-3</v>
          </cell>
        </row>
        <row r="1490">
          <cell r="K1490">
            <v>-0.85714285700000004</v>
          </cell>
        </row>
        <row r="1491">
          <cell r="K1491">
            <v>0</v>
          </cell>
        </row>
        <row r="1492">
          <cell r="K1492">
            <v>0</v>
          </cell>
        </row>
        <row r="1493">
          <cell r="K1493">
            <v>0</v>
          </cell>
        </row>
        <row r="1494">
          <cell r="K1494">
            <v>-1</v>
          </cell>
        </row>
        <row r="1495">
          <cell r="K1495">
            <v>0</v>
          </cell>
        </row>
        <row r="1496">
          <cell r="K1496">
            <v>-0.113822667</v>
          </cell>
        </row>
        <row r="1497">
          <cell r="K1497">
            <v>0.93628929699999996</v>
          </cell>
        </row>
        <row r="1498">
          <cell r="K1498">
            <v>0</v>
          </cell>
        </row>
        <row r="1499">
          <cell r="K1499">
            <v>0</v>
          </cell>
        </row>
        <row r="1500">
          <cell r="K1500">
            <v>4.4651415E-2</v>
          </cell>
        </row>
        <row r="1501">
          <cell r="K1501">
            <v>9.5597743999999998E-2</v>
          </cell>
        </row>
        <row r="1502">
          <cell r="K1502">
            <v>0.81898034500000005</v>
          </cell>
        </row>
        <row r="1503">
          <cell r="K1503">
            <v>0</v>
          </cell>
        </row>
        <row r="1504">
          <cell r="K1504">
            <v>-8.6264656999999995E-2</v>
          </cell>
        </row>
        <row r="1505">
          <cell r="K1505">
            <v>0</v>
          </cell>
        </row>
        <row r="1506">
          <cell r="K1506">
            <v>0</v>
          </cell>
        </row>
        <row r="1507">
          <cell r="K1507">
            <v>0</v>
          </cell>
        </row>
        <row r="1508">
          <cell r="K1508">
            <v>0.75000000099999997</v>
          </cell>
        </row>
        <row r="1509">
          <cell r="K1509">
            <v>9.0909090999999997E-2</v>
          </cell>
        </row>
        <row r="1510">
          <cell r="K1510">
            <v>0</v>
          </cell>
        </row>
        <row r="1511">
          <cell r="K1511">
            <v>7.4999999999999997E-2</v>
          </cell>
        </row>
        <row r="1512">
          <cell r="K1512">
            <v>0</v>
          </cell>
        </row>
        <row r="1513">
          <cell r="K1513">
            <v>-1</v>
          </cell>
        </row>
        <row r="1514">
          <cell r="K1514">
            <v>2.564102E-3</v>
          </cell>
        </row>
        <row r="1515">
          <cell r="K1515">
            <v>0</v>
          </cell>
        </row>
        <row r="1516">
          <cell r="K1516">
            <v>0</v>
          </cell>
        </row>
        <row r="1517">
          <cell r="K1517">
            <v>0</v>
          </cell>
        </row>
        <row r="1518">
          <cell r="K1518">
            <v>0</v>
          </cell>
        </row>
        <row r="1519">
          <cell r="K1519">
            <v>0</v>
          </cell>
        </row>
        <row r="1520">
          <cell r="K1520">
            <v>0</v>
          </cell>
        </row>
        <row r="1521">
          <cell r="K1521">
            <v>0</v>
          </cell>
        </row>
        <row r="1522">
          <cell r="K1522">
            <v>0</v>
          </cell>
        </row>
        <row r="1523">
          <cell r="K1523">
            <v>0</v>
          </cell>
        </row>
        <row r="1524">
          <cell r="K1524">
            <v>1.4320141E-2</v>
          </cell>
        </row>
        <row r="1525">
          <cell r="K1525">
            <v>-4.1899944000000001E-2</v>
          </cell>
        </row>
        <row r="1526">
          <cell r="K1526">
            <v>6.2745097999999999E-2</v>
          </cell>
        </row>
        <row r="1527">
          <cell r="K1527">
            <v>0</v>
          </cell>
        </row>
        <row r="1528">
          <cell r="K1528">
            <v>0</v>
          </cell>
        </row>
        <row r="1529">
          <cell r="K1529">
            <v>1.666666668</v>
          </cell>
        </row>
        <row r="1530">
          <cell r="K1530">
            <v>0</v>
          </cell>
        </row>
        <row r="1531">
          <cell r="K1531">
            <v>0</v>
          </cell>
        </row>
        <row r="1532">
          <cell r="K1532">
            <v>0</v>
          </cell>
        </row>
        <row r="1533">
          <cell r="K1533">
            <v>1.0811493E-2</v>
          </cell>
        </row>
        <row r="1534">
          <cell r="K1534">
            <v>0.91834663299999997</v>
          </cell>
        </row>
        <row r="1535">
          <cell r="K1535">
            <v>0</v>
          </cell>
        </row>
        <row r="1536">
          <cell r="K1536">
            <v>0</v>
          </cell>
        </row>
        <row r="1537">
          <cell r="K1537">
            <v>6.6078843999999998E-2</v>
          </cell>
        </row>
        <row r="1538">
          <cell r="K1538">
            <v>0.16027174899999999</v>
          </cell>
        </row>
        <row r="1539">
          <cell r="K1539">
            <v>0</v>
          </cell>
        </row>
        <row r="1540">
          <cell r="K1540">
            <v>0</v>
          </cell>
        </row>
        <row r="1541">
          <cell r="K1541">
            <v>0.46337982300000002</v>
          </cell>
        </row>
        <row r="1542">
          <cell r="K1542">
            <v>0</v>
          </cell>
        </row>
        <row r="1543">
          <cell r="K1543">
            <v>0</v>
          </cell>
        </row>
        <row r="1544">
          <cell r="K1544">
            <v>0</v>
          </cell>
        </row>
        <row r="1545">
          <cell r="K1545">
            <v>0</v>
          </cell>
        </row>
        <row r="1546">
          <cell r="K1546">
            <v>4.8780487999999997E-2</v>
          </cell>
        </row>
        <row r="1547">
          <cell r="K1547">
            <v>0</v>
          </cell>
        </row>
        <row r="1548">
          <cell r="K1548">
            <v>-0.200580552</v>
          </cell>
        </row>
        <row r="1549">
          <cell r="K1549">
            <v>0</v>
          </cell>
        </row>
        <row r="1550">
          <cell r="K1550">
            <v>0</v>
          </cell>
        </row>
        <row r="1551">
          <cell r="K1551">
            <v>3.125E-2</v>
          </cell>
        </row>
        <row r="1552">
          <cell r="K1552">
            <v>0</v>
          </cell>
        </row>
        <row r="1553">
          <cell r="K1553">
            <v>0</v>
          </cell>
        </row>
        <row r="1554">
          <cell r="K1554">
            <v>0</v>
          </cell>
        </row>
        <row r="1555">
          <cell r="K1555">
            <v>0</v>
          </cell>
        </row>
        <row r="1556">
          <cell r="K1556">
            <v>0</v>
          </cell>
        </row>
        <row r="1557">
          <cell r="K1557">
            <v>0</v>
          </cell>
        </row>
        <row r="1558">
          <cell r="K1558">
            <v>0</v>
          </cell>
        </row>
        <row r="1559">
          <cell r="K1559">
            <v>0</v>
          </cell>
        </row>
        <row r="1560">
          <cell r="K1560">
            <v>0</v>
          </cell>
        </row>
        <row r="1561">
          <cell r="K1561">
            <v>4.1653704E-2</v>
          </cell>
        </row>
        <row r="1562">
          <cell r="K1562">
            <v>2.0091852E-2</v>
          </cell>
        </row>
        <row r="1563">
          <cell r="K1563">
            <v>-7.7922078000000006E-2</v>
          </cell>
        </row>
        <row r="1564">
          <cell r="K1564">
            <v>0</v>
          </cell>
        </row>
        <row r="1565">
          <cell r="K1565">
            <v>-1</v>
          </cell>
        </row>
        <row r="1566">
          <cell r="K1566">
            <v>0</v>
          </cell>
        </row>
        <row r="1567">
          <cell r="K1567">
            <v>0</v>
          </cell>
        </row>
        <row r="1568">
          <cell r="K1568">
            <v>0</v>
          </cell>
        </row>
        <row r="1569">
          <cell r="K1569">
            <v>0</v>
          </cell>
        </row>
        <row r="1570">
          <cell r="K1570">
            <v>-5.6931530000000001E-2</v>
          </cell>
        </row>
        <row r="1571">
          <cell r="K1571">
            <v>0.98783890900000004</v>
          </cell>
        </row>
        <row r="1572">
          <cell r="K1572">
            <v>0</v>
          </cell>
        </row>
        <row r="1573">
          <cell r="K1573">
            <v>0</v>
          </cell>
        </row>
        <row r="1574">
          <cell r="K1574">
            <v>4.1744180999999998E-2</v>
          </cell>
        </row>
        <row r="1575">
          <cell r="K1575">
            <v>0.985347105</v>
          </cell>
        </row>
        <row r="1576">
          <cell r="K1576">
            <v>0</v>
          </cell>
        </row>
        <row r="1577">
          <cell r="K1577">
            <v>0</v>
          </cell>
        </row>
        <row r="1578">
          <cell r="K1578">
            <v>3.9113430000000003E-3</v>
          </cell>
        </row>
        <row r="1579">
          <cell r="K1579">
            <v>-0.66666666699999999</v>
          </cell>
        </row>
        <row r="1580">
          <cell r="K1580">
            <v>-8.2352940999999999E-2</v>
          </cell>
        </row>
        <row r="1581">
          <cell r="K1581">
            <v>-0.89705882400000003</v>
          </cell>
        </row>
        <row r="1582">
          <cell r="K1582">
            <v>-0.111111111</v>
          </cell>
        </row>
        <row r="1583">
          <cell r="K1583">
            <v>-0.94117647100000001</v>
          </cell>
        </row>
        <row r="1584">
          <cell r="K1584">
            <v>0</v>
          </cell>
        </row>
        <row r="1585">
          <cell r="K1585">
            <v>0</v>
          </cell>
        </row>
        <row r="1586">
          <cell r="K1586">
            <v>-1</v>
          </cell>
        </row>
        <row r="1587">
          <cell r="K1587">
            <v>0</v>
          </cell>
        </row>
        <row r="1588">
          <cell r="K1588">
            <v>-0.110730593</v>
          </cell>
        </row>
        <row r="1589">
          <cell r="K1589">
            <v>0</v>
          </cell>
        </row>
        <row r="1590">
          <cell r="K1590">
            <v>0</v>
          </cell>
        </row>
        <row r="1591">
          <cell r="K1591">
            <v>0</v>
          </cell>
        </row>
        <row r="1592">
          <cell r="K1592">
            <v>0</v>
          </cell>
        </row>
        <row r="1593">
          <cell r="K1593">
            <v>0</v>
          </cell>
        </row>
        <row r="1594">
          <cell r="K1594">
            <v>0</v>
          </cell>
        </row>
        <row r="1595">
          <cell r="K1595">
            <v>0</v>
          </cell>
        </row>
        <row r="1596">
          <cell r="K1596">
            <v>0</v>
          </cell>
        </row>
        <row r="1597">
          <cell r="K1597">
            <v>0</v>
          </cell>
        </row>
        <row r="1598">
          <cell r="K1598">
            <v>-1.5340538000000001E-2</v>
          </cell>
        </row>
        <row r="1599">
          <cell r="K1599">
            <v>4.7386758000000001E-2</v>
          </cell>
        </row>
        <row r="1600">
          <cell r="K1600">
            <v>0.3125</v>
          </cell>
        </row>
        <row r="1601">
          <cell r="K1601">
            <v>0</v>
          </cell>
        </row>
        <row r="1602">
          <cell r="K1602">
            <v>0</v>
          </cell>
        </row>
        <row r="1603">
          <cell r="K1603">
            <v>-1</v>
          </cell>
        </row>
        <row r="1604">
          <cell r="K1604">
            <v>0</v>
          </cell>
        </row>
        <row r="1605">
          <cell r="K1605">
            <v>0</v>
          </cell>
        </row>
        <row r="1606">
          <cell r="K1606">
            <v>0</v>
          </cell>
        </row>
        <row r="1607">
          <cell r="K1607">
            <v>-0.275831669</v>
          </cell>
        </row>
        <row r="1608">
          <cell r="K1608">
            <v>0.96721209200000002</v>
          </cell>
        </row>
        <row r="1609">
          <cell r="K1609">
            <v>-1</v>
          </cell>
        </row>
        <row r="1610">
          <cell r="K1610">
            <v>0</v>
          </cell>
        </row>
        <row r="1611">
          <cell r="K1611">
            <v>-4.6442115999999999E-2</v>
          </cell>
        </row>
        <row r="1612">
          <cell r="K1612">
            <v>0.217843342</v>
          </cell>
        </row>
        <row r="1613">
          <cell r="K1613">
            <v>-1</v>
          </cell>
        </row>
        <row r="1614">
          <cell r="K1614">
            <v>0</v>
          </cell>
        </row>
        <row r="1615">
          <cell r="K1615">
            <v>0</v>
          </cell>
        </row>
        <row r="1616">
          <cell r="K1616">
            <v>0</v>
          </cell>
        </row>
        <row r="1617">
          <cell r="K1617">
            <v>0</v>
          </cell>
        </row>
        <row r="1618">
          <cell r="K1618">
            <v>0</v>
          </cell>
        </row>
        <row r="1619">
          <cell r="K1619">
            <v>0</v>
          </cell>
        </row>
        <row r="1620">
          <cell r="K1620">
            <v>-1</v>
          </cell>
        </row>
        <row r="1621">
          <cell r="K1621">
            <v>0</v>
          </cell>
        </row>
        <row r="1622">
          <cell r="K1622">
            <v>2.9411764999999999E-2</v>
          </cell>
        </row>
        <row r="1623">
          <cell r="K1623">
            <v>0</v>
          </cell>
        </row>
        <row r="1624">
          <cell r="K1624">
            <v>0</v>
          </cell>
        </row>
        <row r="1625">
          <cell r="K1625">
            <v>5.471956E-3</v>
          </cell>
        </row>
        <row r="1626">
          <cell r="K1626">
            <v>0</v>
          </cell>
        </row>
        <row r="1627">
          <cell r="K1627">
            <v>0</v>
          </cell>
        </row>
        <row r="1628">
          <cell r="K1628">
            <v>0</v>
          </cell>
        </row>
        <row r="1629">
          <cell r="K1629">
            <v>0</v>
          </cell>
        </row>
        <row r="1630">
          <cell r="K1630">
            <v>0</v>
          </cell>
        </row>
        <row r="1631">
          <cell r="K1631">
            <v>0</v>
          </cell>
        </row>
        <row r="1632">
          <cell r="K1632">
            <v>0</v>
          </cell>
        </row>
        <row r="1633">
          <cell r="K1633">
            <v>0</v>
          </cell>
        </row>
        <row r="1634">
          <cell r="K1634">
            <v>0</v>
          </cell>
        </row>
        <row r="1635">
          <cell r="K1635">
            <v>2.0836464999999998E-2</v>
          </cell>
        </row>
        <row r="1636">
          <cell r="K1636">
            <v>-3.6967699999999998E-3</v>
          </cell>
        </row>
        <row r="1637">
          <cell r="K1637">
            <v>-2.5725233E-2</v>
          </cell>
        </row>
        <row r="1638">
          <cell r="K1638">
            <v>0</v>
          </cell>
        </row>
        <row r="1639">
          <cell r="K1639">
            <v>-1</v>
          </cell>
        </row>
        <row r="1640">
          <cell r="K1640">
            <v>-0.34057970999999998</v>
          </cell>
        </row>
        <row r="1641">
          <cell r="K1641">
            <v>0</v>
          </cell>
        </row>
        <row r="1642">
          <cell r="K1642">
            <v>0</v>
          </cell>
        </row>
        <row r="1643">
          <cell r="K1643">
            <v>0</v>
          </cell>
        </row>
        <row r="1644">
          <cell r="K1644">
            <v>6.0615219999999997E-3</v>
          </cell>
        </row>
        <row r="1645">
          <cell r="K1645">
            <v>0.78308498999999998</v>
          </cell>
        </row>
        <row r="1646">
          <cell r="K1646">
            <v>0</v>
          </cell>
        </row>
        <row r="1647">
          <cell r="K1647">
            <v>0</v>
          </cell>
        </row>
        <row r="1648">
          <cell r="K1648">
            <v>-2.8952762999999999E-2</v>
          </cell>
        </row>
        <row r="1649">
          <cell r="K1649">
            <v>0.48581030600000003</v>
          </cell>
        </row>
        <row r="1650">
          <cell r="K1650">
            <v>0</v>
          </cell>
        </row>
        <row r="1651">
          <cell r="K1651">
            <v>0</v>
          </cell>
        </row>
        <row r="1652">
          <cell r="K1652">
            <v>-7.6007368000000006E-2</v>
          </cell>
        </row>
        <row r="1653">
          <cell r="K1653">
            <v>-0.46666666699999998</v>
          </cell>
        </row>
        <row r="1654">
          <cell r="K1654">
            <v>-2.6548672999999998E-2</v>
          </cell>
        </row>
        <row r="1655">
          <cell r="K1655">
            <v>0.79999999899999996</v>
          </cell>
        </row>
        <row r="1656">
          <cell r="K1656">
            <v>-0.133333333</v>
          </cell>
        </row>
        <row r="1657">
          <cell r="K1657">
            <v>0.428571429</v>
          </cell>
        </row>
        <row r="1658">
          <cell r="K1658">
            <v>0</v>
          </cell>
        </row>
        <row r="1659">
          <cell r="K1659">
            <v>0.39090909000000001</v>
          </cell>
        </row>
        <row r="1660">
          <cell r="K1660">
            <v>0</v>
          </cell>
        </row>
        <row r="1661">
          <cell r="K1661">
            <v>0</v>
          </cell>
        </row>
        <row r="1662">
          <cell r="K1662">
            <v>-1.0334849E-2</v>
          </cell>
        </row>
        <row r="1663">
          <cell r="K1663">
            <v>0</v>
          </cell>
        </row>
        <row r="1664">
          <cell r="K1664">
            <v>0</v>
          </cell>
        </row>
        <row r="1665">
          <cell r="K1665">
            <v>0</v>
          </cell>
        </row>
        <row r="1666">
          <cell r="K1666">
            <v>0</v>
          </cell>
        </row>
        <row r="1667">
          <cell r="K1667">
            <v>0</v>
          </cell>
        </row>
        <row r="1668">
          <cell r="K1668">
            <v>0</v>
          </cell>
        </row>
        <row r="1669">
          <cell r="K1669">
            <v>0</v>
          </cell>
        </row>
        <row r="1670">
          <cell r="K1670">
            <v>0</v>
          </cell>
        </row>
        <row r="1671">
          <cell r="K1671">
            <v>0</v>
          </cell>
        </row>
        <row r="1672">
          <cell r="K1672">
            <v>-1.7279660000000001E-3</v>
          </cell>
        </row>
        <row r="1673">
          <cell r="K1673">
            <v>-2.2559680000000001E-3</v>
          </cell>
        </row>
        <row r="1674">
          <cell r="K1674">
            <v>3.1632434000000001E-2</v>
          </cell>
        </row>
        <row r="1675">
          <cell r="K1675">
            <v>0.32871972300000002</v>
          </cell>
        </row>
        <row r="1676">
          <cell r="K1676">
            <v>-1</v>
          </cell>
        </row>
        <row r="1677">
          <cell r="K1677">
            <v>-0.115789474</v>
          </cell>
        </row>
        <row r="1678">
          <cell r="K1678">
            <v>0</v>
          </cell>
        </row>
        <row r="1679">
          <cell r="K1679">
            <v>-1</v>
          </cell>
        </row>
        <row r="1680">
          <cell r="K1680">
            <v>0</v>
          </cell>
        </row>
        <row r="1681">
          <cell r="K1681">
            <v>-4.2708809E-2</v>
          </cell>
        </row>
        <row r="1682">
          <cell r="K1682">
            <v>0.71881772899999996</v>
          </cell>
        </row>
        <row r="1683">
          <cell r="K1683">
            <v>0</v>
          </cell>
        </row>
        <row r="1684">
          <cell r="K1684">
            <v>0</v>
          </cell>
        </row>
        <row r="1685">
          <cell r="K1685">
            <v>0.156691531</v>
          </cell>
        </row>
        <row r="1686">
          <cell r="K1686">
            <v>0.30659154999999999</v>
          </cell>
        </row>
        <row r="1687">
          <cell r="K1687">
            <v>0</v>
          </cell>
        </row>
        <row r="1688">
          <cell r="K1688">
            <v>0</v>
          </cell>
        </row>
        <row r="1689">
          <cell r="K1689">
            <v>3.2473734999999997E-2</v>
          </cell>
        </row>
        <row r="1690">
          <cell r="K1690">
            <v>-9.0909090999999997E-2</v>
          </cell>
        </row>
        <row r="1691">
          <cell r="K1691">
            <v>0</v>
          </cell>
        </row>
        <row r="1692">
          <cell r="K1692">
            <v>0</v>
          </cell>
        </row>
        <row r="1693">
          <cell r="K1693">
            <v>0</v>
          </cell>
        </row>
        <row r="1694">
          <cell r="K1694">
            <v>0</v>
          </cell>
        </row>
        <row r="1695">
          <cell r="K1695">
            <v>0</v>
          </cell>
        </row>
        <row r="1696">
          <cell r="K1696">
            <v>6.5789476E-2</v>
          </cell>
        </row>
        <row r="1697">
          <cell r="K1697">
            <v>0</v>
          </cell>
        </row>
        <row r="1698">
          <cell r="K1698">
            <v>0</v>
          </cell>
        </row>
        <row r="1699">
          <cell r="K1699">
            <v>-2.9137528999999999E-2</v>
          </cell>
        </row>
        <row r="1700">
          <cell r="K1700">
            <v>0</v>
          </cell>
        </row>
        <row r="1701">
          <cell r="K1701">
            <v>0</v>
          </cell>
        </row>
        <row r="1702">
          <cell r="K1702">
            <v>0</v>
          </cell>
        </row>
        <row r="1703">
          <cell r="K1703">
            <v>0</v>
          </cell>
        </row>
        <row r="1704">
          <cell r="K1704">
            <v>0</v>
          </cell>
        </row>
        <row r="1705">
          <cell r="K1705">
            <v>0</v>
          </cell>
        </row>
        <row r="1706">
          <cell r="K1706">
            <v>0</v>
          </cell>
        </row>
        <row r="1707">
          <cell r="K1707">
            <v>0</v>
          </cell>
        </row>
        <row r="1708">
          <cell r="K1708">
            <v>0</v>
          </cell>
        </row>
        <row r="1709">
          <cell r="K1709">
            <v>7.4003026999999999E-2</v>
          </cell>
        </row>
        <row r="1710">
          <cell r="K1710">
            <v>2.7578360999999999E-2</v>
          </cell>
        </row>
        <row r="1711">
          <cell r="K1711">
            <v>-3.1182416000000001E-2</v>
          </cell>
        </row>
        <row r="1712">
          <cell r="K1712">
            <v>-0.35002407200000002</v>
          </cell>
        </row>
        <row r="1713">
          <cell r="K1713">
            <v>0</v>
          </cell>
        </row>
        <row r="1714">
          <cell r="K1714">
            <v>-0.2475</v>
          </cell>
        </row>
        <row r="1715">
          <cell r="K1715">
            <v>-0.5</v>
          </cell>
        </row>
        <row r="1716">
          <cell r="K1716">
            <v>-1</v>
          </cell>
        </row>
        <row r="1717">
          <cell r="K1717">
            <v>0</v>
          </cell>
        </row>
        <row r="1718">
          <cell r="K1718">
            <v>7.3247511000000001E-2</v>
          </cell>
        </row>
        <row r="1719">
          <cell r="K1719">
            <v>1.0043587620000001</v>
          </cell>
        </row>
        <row r="1720">
          <cell r="K1720">
            <v>0</v>
          </cell>
        </row>
        <row r="1721">
          <cell r="K1721">
            <v>0</v>
          </cell>
        </row>
        <row r="1722">
          <cell r="K1722">
            <v>0.17949269800000001</v>
          </cell>
        </row>
        <row r="1723">
          <cell r="K1723">
            <v>0.19226996800000001</v>
          </cell>
        </row>
        <row r="1724">
          <cell r="K1724">
            <v>0.555386775</v>
          </cell>
        </row>
        <row r="1725">
          <cell r="K1725">
            <v>0</v>
          </cell>
        </row>
        <row r="1726">
          <cell r="K1726">
            <v>0</v>
          </cell>
        </row>
        <row r="1727">
          <cell r="K1727">
            <v>0</v>
          </cell>
        </row>
        <row r="1728">
          <cell r="K1728">
            <v>0</v>
          </cell>
        </row>
        <row r="1729">
          <cell r="K1729">
            <v>0</v>
          </cell>
        </row>
        <row r="1730">
          <cell r="K1730">
            <v>0</v>
          </cell>
        </row>
        <row r="1731">
          <cell r="K1731">
            <v>0</v>
          </cell>
        </row>
        <row r="1732">
          <cell r="K1732">
            <v>0</v>
          </cell>
        </row>
        <row r="1733">
          <cell r="K1733">
            <v>-5.8612830000000001E-3</v>
          </cell>
        </row>
        <row r="1734">
          <cell r="K1734">
            <v>-1</v>
          </cell>
        </row>
        <row r="1735">
          <cell r="K1735">
            <v>-6.25E-2</v>
          </cell>
        </row>
        <row r="1736">
          <cell r="K1736">
            <v>0</v>
          </cell>
        </row>
        <row r="1737">
          <cell r="K1737">
            <v>0</v>
          </cell>
        </row>
        <row r="1738">
          <cell r="K1738">
            <v>0</v>
          </cell>
        </row>
        <row r="1739">
          <cell r="K1739">
            <v>0</v>
          </cell>
        </row>
        <row r="1740">
          <cell r="K1740">
            <v>0</v>
          </cell>
        </row>
        <row r="1741">
          <cell r="K1741">
            <v>0</v>
          </cell>
        </row>
        <row r="1742">
          <cell r="K1742">
            <v>0</v>
          </cell>
        </row>
        <row r="1743">
          <cell r="K1743">
            <v>0</v>
          </cell>
        </row>
        <row r="1744">
          <cell r="K1744">
            <v>0</v>
          </cell>
        </row>
        <row r="1745">
          <cell r="K1745">
            <v>0</v>
          </cell>
        </row>
        <row r="1746">
          <cell r="K1746">
            <v>4.5624504000000003E-2</v>
          </cell>
        </row>
        <row r="1747">
          <cell r="K1747">
            <v>1.491755E-3</v>
          </cell>
        </row>
        <row r="1748">
          <cell r="K1748">
            <v>7.4814089999999996E-3</v>
          </cell>
        </row>
        <row r="1749">
          <cell r="K1749">
            <v>0.45454545499999999</v>
          </cell>
        </row>
        <row r="1750">
          <cell r="K1750">
            <v>0</v>
          </cell>
        </row>
        <row r="1751">
          <cell r="K1751">
            <v>-0.37662337600000001</v>
          </cell>
        </row>
        <row r="1752">
          <cell r="K1752">
            <v>0</v>
          </cell>
        </row>
        <row r="1753">
          <cell r="K1753">
            <v>0</v>
          </cell>
        </row>
        <row r="1754">
          <cell r="K1754">
            <v>0</v>
          </cell>
        </row>
        <row r="1755">
          <cell r="K1755">
            <v>0.23673559</v>
          </cell>
        </row>
        <row r="1756">
          <cell r="K1756">
            <v>0.87339085299999997</v>
          </cell>
        </row>
        <row r="1757">
          <cell r="K1757">
            <v>0</v>
          </cell>
        </row>
        <row r="1758">
          <cell r="K1758">
            <v>0</v>
          </cell>
        </row>
        <row r="1759">
          <cell r="K1759">
            <v>7.2652367999999995E-2</v>
          </cell>
        </row>
        <row r="1760">
          <cell r="K1760">
            <v>0.234317417</v>
          </cell>
        </row>
        <row r="1761">
          <cell r="K1761">
            <v>0</v>
          </cell>
        </row>
        <row r="1762">
          <cell r="K1762">
            <v>0</v>
          </cell>
        </row>
        <row r="1763">
          <cell r="K1763">
            <v>0</v>
          </cell>
        </row>
        <row r="1764">
          <cell r="K1764">
            <v>0</v>
          </cell>
        </row>
        <row r="1765">
          <cell r="K1765">
            <v>0</v>
          </cell>
        </row>
        <row r="1766">
          <cell r="K1766">
            <v>0</v>
          </cell>
        </row>
        <row r="1767">
          <cell r="K1767">
            <v>0</v>
          </cell>
        </row>
        <row r="1768">
          <cell r="K1768">
            <v>0</v>
          </cell>
        </row>
        <row r="1769">
          <cell r="K1769">
            <v>0</v>
          </cell>
        </row>
        <row r="1770">
          <cell r="K1770">
            <v>0</v>
          </cell>
        </row>
        <row r="1771">
          <cell r="K1771">
            <v>0</v>
          </cell>
        </row>
        <row r="1772">
          <cell r="K1772">
            <v>1</v>
          </cell>
        </row>
        <row r="1773">
          <cell r="K1773">
            <v>0</v>
          </cell>
        </row>
        <row r="1774">
          <cell r="K1774">
            <v>0</v>
          </cell>
        </row>
        <row r="1775">
          <cell r="K1775">
            <v>0</v>
          </cell>
        </row>
        <row r="1776">
          <cell r="K1776">
            <v>0</v>
          </cell>
        </row>
        <row r="1777">
          <cell r="K1777">
            <v>0</v>
          </cell>
        </row>
        <row r="1778">
          <cell r="K1778">
            <v>0</v>
          </cell>
        </row>
        <row r="1779">
          <cell r="K1779">
            <v>0</v>
          </cell>
        </row>
        <row r="1780">
          <cell r="K1780">
            <v>0</v>
          </cell>
        </row>
        <row r="1781">
          <cell r="K1781">
            <v>0</v>
          </cell>
        </row>
        <row r="1782">
          <cell r="K1782">
            <v>0</v>
          </cell>
        </row>
        <row r="1783">
          <cell r="K1783">
            <v>-1.4294698999999999E-2</v>
          </cell>
        </row>
        <row r="1784">
          <cell r="K1784">
            <v>-5.3564570000000002E-3</v>
          </cell>
        </row>
        <row r="1785">
          <cell r="K1785">
            <v>4.9678880000000002E-3</v>
          </cell>
        </row>
        <row r="1786">
          <cell r="K1786">
            <v>1.7543858999999998E-2</v>
          </cell>
        </row>
        <row r="1787">
          <cell r="K1787">
            <v>9.0909090999999997E-2</v>
          </cell>
        </row>
        <row r="1788">
          <cell r="K1788">
            <v>-5.8823529999999999E-2</v>
          </cell>
        </row>
        <row r="1789">
          <cell r="K1789">
            <v>0</v>
          </cell>
        </row>
        <row r="1790">
          <cell r="K1790">
            <v>0</v>
          </cell>
        </row>
        <row r="1791">
          <cell r="K1791">
            <v>0</v>
          </cell>
        </row>
        <row r="1792">
          <cell r="K1792">
            <v>-0.184388001</v>
          </cell>
        </row>
        <row r="1793">
          <cell r="K1793">
            <v>0.89361879099999997</v>
          </cell>
        </row>
        <row r="1794">
          <cell r="K1794">
            <v>0</v>
          </cell>
        </row>
        <row r="1795">
          <cell r="K1795">
            <v>0</v>
          </cell>
        </row>
        <row r="1796">
          <cell r="K1796">
            <v>0.238914606</v>
          </cell>
        </row>
        <row r="1797">
          <cell r="K1797">
            <v>0.167645879</v>
          </cell>
        </row>
        <row r="1798">
          <cell r="K1798">
            <v>0.90647458999999997</v>
          </cell>
        </row>
        <row r="1799">
          <cell r="K1799">
            <v>0</v>
          </cell>
        </row>
        <row r="1800">
          <cell r="K1800">
            <v>-2.3991629E-2</v>
          </cell>
        </row>
        <row r="1801">
          <cell r="K1801">
            <v>-1.4285714E-2</v>
          </cell>
        </row>
        <row r="1802">
          <cell r="K1802">
            <v>0</v>
          </cell>
        </row>
        <row r="1803">
          <cell r="K1803">
            <v>0</v>
          </cell>
        </row>
        <row r="1804">
          <cell r="K1804">
            <v>0</v>
          </cell>
        </row>
        <row r="1805">
          <cell r="K1805">
            <v>0</v>
          </cell>
        </row>
        <row r="1806">
          <cell r="K1806">
            <v>0</v>
          </cell>
        </row>
        <row r="1807">
          <cell r="K1807">
            <v>-0.63541666699999999</v>
          </cell>
        </row>
        <row r="1808">
          <cell r="K1808">
            <v>0</v>
          </cell>
        </row>
        <row r="1809">
          <cell r="K1809">
            <v>0</v>
          </cell>
        </row>
        <row r="1810">
          <cell r="K1810">
            <v>-1.7543860000000001E-2</v>
          </cell>
        </row>
        <row r="1811">
          <cell r="K1811">
            <v>0</v>
          </cell>
        </row>
        <row r="1812">
          <cell r="K1812">
            <v>0</v>
          </cell>
        </row>
        <row r="1813">
          <cell r="K1813">
            <v>0</v>
          </cell>
        </row>
        <row r="1814">
          <cell r="K1814">
            <v>0</v>
          </cell>
        </row>
        <row r="1815">
          <cell r="K1815">
            <v>0</v>
          </cell>
        </row>
        <row r="1816">
          <cell r="K1816">
            <v>0</v>
          </cell>
        </row>
        <row r="1817">
          <cell r="K1817">
            <v>0</v>
          </cell>
        </row>
        <row r="1818">
          <cell r="K1818">
            <v>0</v>
          </cell>
        </row>
        <row r="1819">
          <cell r="K1819">
            <v>0</v>
          </cell>
        </row>
        <row r="1820">
          <cell r="K1820">
            <v>-5.4092777000000002E-2</v>
          </cell>
        </row>
        <row r="1821">
          <cell r="K1821">
            <v>0.140640286</v>
          </cell>
        </row>
        <row r="1822">
          <cell r="K1822">
            <v>0</v>
          </cell>
        </row>
        <row r="1823">
          <cell r="K1823">
            <v>0</v>
          </cell>
        </row>
        <row r="1824">
          <cell r="K1824">
            <v>0</v>
          </cell>
        </row>
        <row r="1825">
          <cell r="K1825">
            <v>0</v>
          </cell>
        </row>
        <row r="1826">
          <cell r="K1826">
            <v>0</v>
          </cell>
        </row>
        <row r="1827">
          <cell r="K1827">
            <v>0</v>
          </cell>
        </row>
        <row r="1828">
          <cell r="K1828">
            <v>0</v>
          </cell>
        </row>
        <row r="1829">
          <cell r="K1829">
            <v>0.55932229099999997</v>
          </cell>
        </row>
        <row r="1830">
          <cell r="K1830">
            <v>1</v>
          </cell>
        </row>
        <row r="1831">
          <cell r="K1831">
            <v>0</v>
          </cell>
        </row>
        <row r="1832">
          <cell r="K1832">
            <v>0</v>
          </cell>
        </row>
        <row r="1833">
          <cell r="K1833">
            <v>0.16666674400000001</v>
          </cell>
        </row>
        <row r="1834">
          <cell r="K1834">
            <v>0</v>
          </cell>
        </row>
        <row r="1835">
          <cell r="K1835">
            <v>0</v>
          </cell>
        </row>
        <row r="1836">
          <cell r="K1836">
            <v>0</v>
          </cell>
        </row>
        <row r="1837">
          <cell r="K1837">
            <v>0</v>
          </cell>
        </row>
        <row r="1838">
          <cell r="K1838">
            <v>0</v>
          </cell>
        </row>
        <row r="1839">
          <cell r="K1839">
            <v>0</v>
          </cell>
        </row>
        <row r="1840">
          <cell r="K1840">
            <v>0</v>
          </cell>
        </row>
        <row r="1841">
          <cell r="K1841">
            <v>0</v>
          </cell>
        </row>
        <row r="1842">
          <cell r="K1842">
            <v>0</v>
          </cell>
        </row>
        <row r="1843">
          <cell r="K1843">
            <v>0</v>
          </cell>
        </row>
        <row r="1844">
          <cell r="K1844">
            <v>0</v>
          </cell>
        </row>
        <row r="1845">
          <cell r="K1845">
            <v>0</v>
          </cell>
        </row>
        <row r="1846">
          <cell r="K1846">
            <v>0</v>
          </cell>
        </row>
        <row r="1847">
          <cell r="K1847">
            <v>0</v>
          </cell>
        </row>
        <row r="1848">
          <cell r="K1848">
            <v>0</v>
          </cell>
        </row>
        <row r="1849">
          <cell r="K1849">
            <v>0</v>
          </cell>
        </row>
        <row r="1850">
          <cell r="K1850">
            <v>0</v>
          </cell>
        </row>
        <row r="1851">
          <cell r="K1851">
            <v>0</v>
          </cell>
        </row>
        <row r="1852">
          <cell r="K1852">
            <v>0</v>
          </cell>
        </row>
        <row r="1853">
          <cell r="K1853">
            <v>0</v>
          </cell>
        </row>
        <row r="1854">
          <cell r="K1854">
            <v>0</v>
          </cell>
        </row>
        <row r="1855">
          <cell r="K1855">
            <v>0</v>
          </cell>
        </row>
        <row r="1856">
          <cell r="K1856">
            <v>0</v>
          </cell>
        </row>
        <row r="1857">
          <cell r="K1857">
            <v>7.0981598000000007E-2</v>
          </cell>
        </row>
        <row r="1858">
          <cell r="K1858">
            <v>6.7644723000000004E-2</v>
          </cell>
        </row>
        <row r="1859">
          <cell r="K1859">
            <v>5.7142856999999998E-2</v>
          </cell>
        </row>
        <row r="1860">
          <cell r="K1860">
            <v>0.75000000099999997</v>
          </cell>
        </row>
        <row r="1861">
          <cell r="K1861">
            <v>0</v>
          </cell>
        </row>
        <row r="1862">
          <cell r="K1862">
            <v>0.23809523899999999</v>
          </cell>
        </row>
        <row r="1863">
          <cell r="K1863">
            <v>0</v>
          </cell>
        </row>
        <row r="1864">
          <cell r="K1864">
            <v>0</v>
          </cell>
        </row>
        <row r="1865">
          <cell r="K1865">
            <v>0</v>
          </cell>
        </row>
        <row r="1866">
          <cell r="K1866">
            <v>7.9246040000000004E-2</v>
          </cell>
        </row>
        <row r="1867">
          <cell r="K1867">
            <v>0.95590240299999996</v>
          </cell>
        </row>
        <row r="1868">
          <cell r="K1868">
            <v>0</v>
          </cell>
        </row>
        <row r="1869">
          <cell r="K1869">
            <v>0</v>
          </cell>
        </row>
        <row r="1870">
          <cell r="K1870">
            <v>-2.741563E-2</v>
          </cell>
        </row>
        <row r="1871">
          <cell r="K1871">
            <v>3.3572758000000001E-2</v>
          </cell>
        </row>
        <row r="1872">
          <cell r="K1872">
            <v>0.84741414800000003</v>
          </cell>
        </row>
        <row r="1873">
          <cell r="K1873">
            <v>0</v>
          </cell>
        </row>
        <row r="1874">
          <cell r="K1874">
            <v>-8.6816719999999997E-3</v>
          </cell>
        </row>
        <row r="1875">
          <cell r="K1875">
            <v>0</v>
          </cell>
        </row>
        <row r="1876">
          <cell r="K1876">
            <v>0</v>
          </cell>
        </row>
        <row r="1877">
          <cell r="K1877">
            <v>0.57460317400000005</v>
          </cell>
        </row>
        <row r="1878">
          <cell r="K1878">
            <v>0</v>
          </cell>
        </row>
        <row r="1879">
          <cell r="K1879">
            <v>-0.115646259</v>
          </cell>
        </row>
        <row r="1880">
          <cell r="K1880">
            <v>0</v>
          </cell>
        </row>
        <row r="1881">
          <cell r="K1881">
            <v>2.9057632619999998</v>
          </cell>
        </row>
        <row r="1882">
          <cell r="K1882">
            <v>-1</v>
          </cell>
        </row>
        <row r="1883">
          <cell r="K1883">
            <v>0</v>
          </cell>
        </row>
        <row r="1884">
          <cell r="K1884">
            <v>-2.7543870000000001E-3</v>
          </cell>
        </row>
        <row r="1885">
          <cell r="K1885">
            <v>0</v>
          </cell>
        </row>
        <row r="1886">
          <cell r="K1886">
            <v>0</v>
          </cell>
        </row>
        <row r="1887">
          <cell r="K1887">
            <v>0</v>
          </cell>
        </row>
        <row r="1888">
          <cell r="K1888">
            <v>0</v>
          </cell>
        </row>
        <row r="1889">
          <cell r="K1889">
            <v>0</v>
          </cell>
        </row>
        <row r="1890">
          <cell r="K1890">
            <v>0</v>
          </cell>
        </row>
        <row r="1891">
          <cell r="K1891">
            <v>0</v>
          </cell>
        </row>
        <row r="1892">
          <cell r="K1892">
            <v>0</v>
          </cell>
        </row>
        <row r="1893">
          <cell r="K1893">
            <v>0</v>
          </cell>
        </row>
        <row r="1894">
          <cell r="K1894">
            <v>1.4279544999999999E-2</v>
          </cell>
        </row>
        <row r="1895">
          <cell r="K1895">
            <v>-1.0183914000000001E-2</v>
          </cell>
        </row>
        <row r="1896">
          <cell r="K1896">
            <v>-4.3956044E-2</v>
          </cell>
        </row>
        <row r="1897">
          <cell r="K1897">
            <v>0</v>
          </cell>
        </row>
        <row r="1898">
          <cell r="K1898">
            <v>0</v>
          </cell>
        </row>
        <row r="1899">
          <cell r="K1899">
            <v>1.4615384600000001</v>
          </cell>
        </row>
        <row r="1900">
          <cell r="K1900">
            <v>0</v>
          </cell>
        </row>
        <row r="1901">
          <cell r="K1901">
            <v>0</v>
          </cell>
        </row>
        <row r="1902">
          <cell r="K1902">
            <v>0</v>
          </cell>
        </row>
        <row r="1903">
          <cell r="K1903">
            <v>0.22352947400000001</v>
          </cell>
        </row>
        <row r="1904">
          <cell r="K1904">
            <v>0.94676966200000001</v>
          </cell>
        </row>
        <row r="1905">
          <cell r="K1905">
            <v>0</v>
          </cell>
        </row>
        <row r="1906">
          <cell r="K1906">
            <v>0</v>
          </cell>
        </row>
        <row r="1907">
          <cell r="K1907">
            <v>-4.7438768999999999E-2</v>
          </cell>
        </row>
        <row r="1908">
          <cell r="K1908">
            <v>7.6795211000000002E-2</v>
          </cell>
        </row>
        <row r="1909">
          <cell r="K1909">
            <v>-1</v>
          </cell>
        </row>
        <row r="1910">
          <cell r="K1910">
            <v>0</v>
          </cell>
        </row>
        <row r="1911">
          <cell r="K1911">
            <v>-4.1459782000000001E-2</v>
          </cell>
        </row>
        <row r="1912">
          <cell r="K1912">
            <v>0</v>
          </cell>
        </row>
        <row r="1913">
          <cell r="K1913">
            <v>0</v>
          </cell>
        </row>
        <row r="1914">
          <cell r="K1914">
            <v>0</v>
          </cell>
        </row>
        <row r="1915">
          <cell r="K1915">
            <v>0</v>
          </cell>
        </row>
        <row r="1916">
          <cell r="K1916">
            <v>-8.3333332999999996E-2</v>
          </cell>
        </row>
        <row r="1917">
          <cell r="K1917">
            <v>0</v>
          </cell>
        </row>
        <row r="1918">
          <cell r="K1918">
            <v>0</v>
          </cell>
        </row>
        <row r="1919">
          <cell r="K1919">
            <v>0</v>
          </cell>
        </row>
        <row r="1920">
          <cell r="K1920">
            <v>0</v>
          </cell>
        </row>
        <row r="1921">
          <cell r="K1921">
            <v>0</v>
          </cell>
        </row>
        <row r="1922">
          <cell r="K1922">
            <v>0</v>
          </cell>
        </row>
        <row r="1923">
          <cell r="K1923">
            <v>0</v>
          </cell>
        </row>
        <row r="1924">
          <cell r="K1924">
            <v>0</v>
          </cell>
        </row>
        <row r="1925">
          <cell r="K1925">
            <v>0</v>
          </cell>
        </row>
        <row r="1926">
          <cell r="K1926">
            <v>0</v>
          </cell>
        </row>
        <row r="1927">
          <cell r="K1927">
            <v>0</v>
          </cell>
        </row>
        <row r="1928">
          <cell r="K1928">
            <v>0</v>
          </cell>
        </row>
        <row r="1929">
          <cell r="K1929">
            <v>0</v>
          </cell>
        </row>
        <row r="1930">
          <cell r="K1930">
            <v>0</v>
          </cell>
        </row>
        <row r="1931">
          <cell r="K1931">
            <v>2.2300430000000001E-3</v>
          </cell>
        </row>
        <row r="1932">
          <cell r="K1932">
            <v>-7.9597131000000002E-2</v>
          </cell>
        </row>
        <row r="1933">
          <cell r="K1933">
            <v>0</v>
          </cell>
        </row>
        <row r="1934">
          <cell r="K1934">
            <v>0</v>
          </cell>
        </row>
        <row r="1935">
          <cell r="K1935">
            <v>-1</v>
          </cell>
        </row>
        <row r="1936">
          <cell r="K1936">
            <v>-0.66666666699999999</v>
          </cell>
        </row>
        <row r="1937">
          <cell r="K1937">
            <v>0</v>
          </cell>
        </row>
        <row r="1938">
          <cell r="K1938">
            <v>0</v>
          </cell>
        </row>
        <row r="1939">
          <cell r="K1939">
            <v>0</v>
          </cell>
        </row>
        <row r="1940">
          <cell r="K1940">
            <v>0.14319399899999999</v>
          </cell>
        </row>
        <row r="1941">
          <cell r="K1941">
            <v>0.86828391599999999</v>
          </cell>
        </row>
        <row r="1942">
          <cell r="K1942">
            <v>0</v>
          </cell>
        </row>
        <row r="1943">
          <cell r="K1943">
            <v>0</v>
          </cell>
        </row>
        <row r="1944">
          <cell r="K1944">
            <v>0.34034554500000003</v>
          </cell>
        </row>
        <row r="1945">
          <cell r="K1945">
            <v>-8.8111887E-2</v>
          </cell>
        </row>
        <row r="1946">
          <cell r="K1946">
            <v>0</v>
          </cell>
        </row>
        <row r="1947">
          <cell r="K1947">
            <v>0</v>
          </cell>
        </row>
        <row r="1948">
          <cell r="K1948">
            <v>0</v>
          </cell>
        </row>
        <row r="1949">
          <cell r="K1949">
            <v>0.55555555499999998</v>
          </cell>
        </row>
        <row r="1950">
          <cell r="K1950">
            <v>0</v>
          </cell>
        </row>
        <row r="1951">
          <cell r="K1951">
            <v>0.1</v>
          </cell>
        </row>
        <row r="1952">
          <cell r="K1952">
            <v>2.0000000029999998</v>
          </cell>
        </row>
        <row r="1953">
          <cell r="K1953">
            <v>-0.14285714299999999</v>
          </cell>
        </row>
        <row r="1954">
          <cell r="K1954">
            <v>0</v>
          </cell>
        </row>
        <row r="1955">
          <cell r="K1955">
            <v>-1</v>
          </cell>
        </row>
        <row r="1956">
          <cell r="K1956">
            <v>0</v>
          </cell>
        </row>
        <row r="1957">
          <cell r="K1957">
            <v>0</v>
          </cell>
        </row>
        <row r="1958">
          <cell r="K1958">
            <v>-7.1428570999999996E-2</v>
          </cell>
        </row>
        <row r="1959">
          <cell r="K1959">
            <v>0</v>
          </cell>
        </row>
        <row r="1960">
          <cell r="K1960">
            <v>0</v>
          </cell>
        </row>
        <row r="1961">
          <cell r="K1961">
            <v>0</v>
          </cell>
        </row>
        <row r="1962">
          <cell r="K1962">
            <v>0</v>
          </cell>
        </row>
        <row r="1963">
          <cell r="K1963">
            <v>0</v>
          </cell>
        </row>
        <row r="1964">
          <cell r="K1964">
            <v>0</v>
          </cell>
        </row>
        <row r="1965">
          <cell r="K1965">
            <v>0</v>
          </cell>
        </row>
        <row r="1966">
          <cell r="K1966">
            <v>0</v>
          </cell>
        </row>
        <row r="1967">
          <cell r="K1967">
            <v>0</v>
          </cell>
        </row>
        <row r="1968">
          <cell r="K1968">
            <v>-1.9973647000000001E-2</v>
          </cell>
        </row>
        <row r="1969">
          <cell r="K1969">
            <v>-1.6220228E-2</v>
          </cell>
        </row>
        <row r="1970">
          <cell r="K1970">
            <v>7.1033950000000002E-3</v>
          </cell>
        </row>
        <row r="1971">
          <cell r="K1971">
            <v>-0.40659340599999999</v>
          </cell>
        </row>
        <row r="1972">
          <cell r="K1972">
            <v>0</v>
          </cell>
        </row>
        <row r="1973">
          <cell r="K1973">
            <v>0.80952380700000004</v>
          </cell>
        </row>
        <row r="1974">
          <cell r="K1974">
            <v>0</v>
          </cell>
        </row>
        <row r="1975">
          <cell r="K1975">
            <v>0</v>
          </cell>
        </row>
        <row r="1976">
          <cell r="K1976">
            <v>0</v>
          </cell>
        </row>
        <row r="1977">
          <cell r="K1977">
            <v>-0.11727156699999999</v>
          </cell>
        </row>
        <row r="1978">
          <cell r="K1978">
            <v>0.96911842400000003</v>
          </cell>
        </row>
        <row r="1979">
          <cell r="K1979">
            <v>0</v>
          </cell>
        </row>
        <row r="1980">
          <cell r="K1980">
            <v>0</v>
          </cell>
        </row>
        <row r="1981">
          <cell r="K1981">
            <v>1.5774890000000001E-3</v>
          </cell>
        </row>
        <row r="1982">
          <cell r="K1982">
            <v>0.28153035399999998</v>
          </cell>
        </row>
        <row r="1983">
          <cell r="K1983">
            <v>-8.5284155E-2</v>
          </cell>
        </row>
        <row r="1984">
          <cell r="K1984">
            <v>0</v>
          </cell>
        </row>
        <row r="1985">
          <cell r="K1985">
            <v>0</v>
          </cell>
        </row>
        <row r="1986">
          <cell r="K1986">
            <v>0</v>
          </cell>
        </row>
        <row r="1987">
          <cell r="K1987">
            <v>0</v>
          </cell>
        </row>
        <row r="1988">
          <cell r="K1988">
            <v>0</v>
          </cell>
        </row>
        <row r="1989">
          <cell r="K1989">
            <v>0</v>
          </cell>
        </row>
        <row r="1990">
          <cell r="K1990">
            <v>0</v>
          </cell>
        </row>
        <row r="1991">
          <cell r="K1991">
            <v>0</v>
          </cell>
        </row>
        <row r="1992">
          <cell r="K1992">
            <v>0.25192307899999999</v>
          </cell>
        </row>
        <row r="1993">
          <cell r="K1993">
            <v>0</v>
          </cell>
        </row>
        <row r="1994">
          <cell r="K1994">
            <v>0</v>
          </cell>
        </row>
        <row r="1995">
          <cell r="K1995">
            <v>2.5694353E-2</v>
          </cell>
        </row>
        <row r="1996">
          <cell r="K1996">
            <v>0</v>
          </cell>
        </row>
        <row r="1997">
          <cell r="K1997">
            <v>0</v>
          </cell>
        </row>
        <row r="1998">
          <cell r="K1998">
            <v>0</v>
          </cell>
        </row>
        <row r="1999">
          <cell r="K1999">
            <v>0</v>
          </cell>
        </row>
        <row r="2000">
          <cell r="K2000">
            <v>0</v>
          </cell>
        </row>
        <row r="2001">
          <cell r="K2001">
            <v>0</v>
          </cell>
        </row>
        <row r="2002">
          <cell r="K2002">
            <v>0</v>
          </cell>
        </row>
        <row r="2003">
          <cell r="K2003">
            <v>0</v>
          </cell>
        </row>
        <row r="2004">
          <cell r="K2004">
            <v>0</v>
          </cell>
        </row>
        <row r="2005">
          <cell r="K2005">
            <v>-4.6030567000000001E-2</v>
          </cell>
        </row>
        <row r="2006">
          <cell r="K2006">
            <v>4.1991301000000002E-2</v>
          </cell>
        </row>
        <row r="2007">
          <cell r="K2007">
            <v>3.3333333999999999E-2</v>
          </cell>
        </row>
        <row r="2008">
          <cell r="K2008">
            <v>1.333333332</v>
          </cell>
        </row>
        <row r="2009">
          <cell r="K2009">
            <v>-1</v>
          </cell>
        </row>
        <row r="2010">
          <cell r="K2010">
            <v>9</v>
          </cell>
        </row>
        <row r="2011">
          <cell r="K2011">
            <v>0</v>
          </cell>
        </row>
        <row r="2012">
          <cell r="K2012">
            <v>0</v>
          </cell>
        </row>
        <row r="2013">
          <cell r="K2013">
            <v>0</v>
          </cell>
        </row>
        <row r="2014">
          <cell r="K2014">
            <v>0.40991629800000001</v>
          </cell>
        </row>
        <row r="2015">
          <cell r="K2015">
            <v>0.99771104399999999</v>
          </cell>
        </row>
        <row r="2016">
          <cell r="K2016">
            <v>0</v>
          </cell>
        </row>
        <row r="2017">
          <cell r="K2017">
            <v>0</v>
          </cell>
        </row>
        <row r="2018">
          <cell r="K2018">
            <v>-8.7431884000000001E-2</v>
          </cell>
        </row>
        <row r="2019">
          <cell r="K2019">
            <v>0.20579354</v>
          </cell>
        </row>
        <row r="2020">
          <cell r="K2020">
            <v>-1</v>
          </cell>
        </row>
        <row r="2021">
          <cell r="K2021">
            <v>0</v>
          </cell>
        </row>
        <row r="2022">
          <cell r="K2022">
            <v>0.14768927300000001</v>
          </cell>
        </row>
        <row r="2023">
          <cell r="K2023">
            <v>0</v>
          </cell>
        </row>
        <row r="2024">
          <cell r="K2024">
            <v>0</v>
          </cell>
        </row>
        <row r="2025">
          <cell r="K2025">
            <v>0</v>
          </cell>
        </row>
        <row r="2026">
          <cell r="K2026">
            <v>0</v>
          </cell>
        </row>
        <row r="2027">
          <cell r="K2027">
            <v>-0.33333333300000001</v>
          </cell>
        </row>
        <row r="2028">
          <cell r="K2028">
            <v>0</v>
          </cell>
        </row>
        <row r="2029">
          <cell r="K2029">
            <v>0.24615384500000001</v>
          </cell>
        </row>
        <row r="2030">
          <cell r="K2030">
            <v>0</v>
          </cell>
        </row>
        <row r="2031">
          <cell r="K2031">
            <v>0</v>
          </cell>
        </row>
        <row r="2032">
          <cell r="K2032">
            <v>2.2388058999999998E-2</v>
          </cell>
        </row>
        <row r="2033">
          <cell r="K2033">
            <v>0</v>
          </cell>
        </row>
        <row r="2034">
          <cell r="K2034">
            <v>0</v>
          </cell>
        </row>
        <row r="2035">
          <cell r="K2035">
            <v>0</v>
          </cell>
        </row>
        <row r="2036">
          <cell r="K2036">
            <v>0</v>
          </cell>
        </row>
        <row r="2037">
          <cell r="K2037">
            <v>0</v>
          </cell>
        </row>
        <row r="2038">
          <cell r="K2038">
            <v>0</v>
          </cell>
        </row>
        <row r="2039">
          <cell r="K2039">
            <v>0</v>
          </cell>
        </row>
        <row r="2040">
          <cell r="K2040">
            <v>0</v>
          </cell>
        </row>
        <row r="2041">
          <cell r="K2041">
            <v>0</v>
          </cell>
        </row>
        <row r="2042">
          <cell r="K2042">
            <v>1.4398419000000001E-2</v>
          </cell>
        </row>
        <row r="2043">
          <cell r="K2043">
            <v>-5.2384556999999998E-2</v>
          </cell>
        </row>
        <row r="2044">
          <cell r="K2044">
            <v>-1.7902813E-2</v>
          </cell>
        </row>
        <row r="2045">
          <cell r="K2045">
            <v>0</v>
          </cell>
        </row>
        <row r="2046">
          <cell r="K2046">
            <v>0</v>
          </cell>
        </row>
        <row r="2047">
          <cell r="K2047">
            <v>-1</v>
          </cell>
        </row>
        <row r="2048">
          <cell r="K2048">
            <v>0</v>
          </cell>
        </row>
        <row r="2049">
          <cell r="K2049">
            <v>0</v>
          </cell>
        </row>
        <row r="2050">
          <cell r="K2050">
            <v>0</v>
          </cell>
        </row>
        <row r="2051">
          <cell r="K2051">
            <v>0.38181173099999999</v>
          </cell>
        </row>
        <row r="2052">
          <cell r="K2052">
            <v>0.94152046700000003</v>
          </cell>
        </row>
        <row r="2053">
          <cell r="K2053">
            <v>0</v>
          </cell>
        </row>
        <row r="2054">
          <cell r="K2054">
            <v>0</v>
          </cell>
        </row>
        <row r="2055">
          <cell r="K2055">
            <v>0.25603073399999998</v>
          </cell>
        </row>
        <row r="2056">
          <cell r="K2056">
            <v>9.7640653999999993E-2</v>
          </cell>
        </row>
        <row r="2057">
          <cell r="K2057">
            <v>-4.3478244999999999E-2</v>
          </cell>
        </row>
        <row r="2058">
          <cell r="K2058">
            <v>0</v>
          </cell>
        </row>
        <row r="2059">
          <cell r="K2059">
            <v>-1.1729678E-2</v>
          </cell>
        </row>
        <row r="2060">
          <cell r="K2060">
            <v>-7.6923077000000006E-2</v>
          </cell>
        </row>
        <row r="2061">
          <cell r="K2061">
            <v>0</v>
          </cell>
        </row>
        <row r="2062">
          <cell r="K2062">
            <v>0</v>
          </cell>
        </row>
        <row r="2063">
          <cell r="K2063">
            <v>0.16666666699999999</v>
          </cell>
        </row>
        <row r="2064">
          <cell r="K2064">
            <v>-0.125</v>
          </cell>
        </row>
        <row r="2065">
          <cell r="K2065">
            <v>0</v>
          </cell>
        </row>
        <row r="2066">
          <cell r="K2066">
            <v>-0.106493503</v>
          </cell>
        </row>
        <row r="2067">
          <cell r="K2067">
            <v>0</v>
          </cell>
        </row>
        <row r="2068">
          <cell r="K2068">
            <v>0</v>
          </cell>
        </row>
        <row r="2069">
          <cell r="K2069">
            <v>8.1161577999999998E-2</v>
          </cell>
        </row>
        <row r="2070">
          <cell r="K2070">
            <v>0</v>
          </cell>
        </row>
        <row r="2071">
          <cell r="K2071">
            <v>0</v>
          </cell>
        </row>
        <row r="2072">
          <cell r="K2072">
            <v>0</v>
          </cell>
        </row>
        <row r="2073">
          <cell r="K2073">
            <v>0</v>
          </cell>
        </row>
        <row r="2074">
          <cell r="K2074">
            <v>0</v>
          </cell>
        </row>
        <row r="2075">
          <cell r="K2075">
            <v>0</v>
          </cell>
        </row>
        <row r="2076">
          <cell r="K2076">
            <v>0</v>
          </cell>
        </row>
        <row r="2077">
          <cell r="K2077">
            <v>0</v>
          </cell>
        </row>
        <row r="2078">
          <cell r="K2078">
            <v>0</v>
          </cell>
        </row>
        <row r="2079">
          <cell r="K2079">
            <v>-2.1394099999999999E-2</v>
          </cell>
        </row>
        <row r="2080">
          <cell r="K2080">
            <v>-3.9273611999999999E-2</v>
          </cell>
        </row>
        <row r="2081">
          <cell r="K2081">
            <v>-0.423992068</v>
          </cell>
        </row>
        <row r="2082">
          <cell r="K2082">
            <v>-5.2631578999999998E-2</v>
          </cell>
        </row>
        <row r="2083">
          <cell r="K2083">
            <v>0.25</v>
          </cell>
        </row>
        <row r="2084">
          <cell r="K2084">
            <v>-1</v>
          </cell>
        </row>
        <row r="2085">
          <cell r="K2085">
            <v>0</v>
          </cell>
        </row>
        <row r="2086">
          <cell r="K2086">
            <v>0</v>
          </cell>
        </row>
        <row r="2087">
          <cell r="K2087">
            <v>0</v>
          </cell>
        </row>
        <row r="2088">
          <cell r="K2088">
            <v>4.8201528E-2</v>
          </cell>
        </row>
        <row r="2089">
          <cell r="K2089">
            <v>0.89261499</v>
          </cell>
        </row>
        <row r="2090">
          <cell r="K2090">
            <v>0</v>
          </cell>
        </row>
        <row r="2091">
          <cell r="K2091">
            <v>0</v>
          </cell>
        </row>
        <row r="2092">
          <cell r="K2092">
            <v>-0.19297166900000001</v>
          </cell>
        </row>
        <row r="2093">
          <cell r="K2093">
            <v>0.105574283</v>
          </cell>
        </row>
        <row r="2094">
          <cell r="K2094">
            <v>-0.87439953699999995</v>
          </cell>
        </row>
        <row r="2095">
          <cell r="K2095">
            <v>0</v>
          </cell>
        </row>
        <row r="2096">
          <cell r="K2096">
            <v>-7.0253165000000006E-2</v>
          </cell>
        </row>
        <row r="2097">
          <cell r="K2097">
            <v>1.2515639999999999E-3</v>
          </cell>
        </row>
        <row r="2098">
          <cell r="K2098">
            <v>2.5846266E-2</v>
          </cell>
        </row>
        <row r="2099">
          <cell r="K2099">
            <v>2.3157894689999998</v>
          </cell>
        </row>
        <row r="2100">
          <cell r="K2100">
            <v>5.7851239999999998E-2</v>
          </cell>
        </row>
        <row r="2101">
          <cell r="K2101">
            <v>1.0263157869999999</v>
          </cell>
        </row>
        <row r="2102">
          <cell r="K2102">
            <v>0</v>
          </cell>
        </row>
        <row r="2103">
          <cell r="K2103">
            <v>0.110655736</v>
          </cell>
        </row>
        <row r="2104">
          <cell r="K2104">
            <v>0</v>
          </cell>
        </row>
        <row r="2105">
          <cell r="K2105">
            <v>-0.33333333300000001</v>
          </cell>
        </row>
        <row r="2106">
          <cell r="K2106">
            <v>1.1390910000000001E-3</v>
          </cell>
        </row>
        <row r="2107">
          <cell r="K2107">
            <v>0</v>
          </cell>
        </row>
        <row r="2108">
          <cell r="K2108">
            <v>0</v>
          </cell>
        </row>
        <row r="2109">
          <cell r="K2109">
            <v>0</v>
          </cell>
        </row>
        <row r="2110">
          <cell r="K2110">
            <v>0</v>
          </cell>
        </row>
        <row r="2111">
          <cell r="K2111">
            <v>0</v>
          </cell>
        </row>
        <row r="2112">
          <cell r="K2112">
            <v>0</v>
          </cell>
        </row>
        <row r="2113">
          <cell r="K2113">
            <v>0</v>
          </cell>
        </row>
        <row r="2114">
          <cell r="K2114">
            <v>0</v>
          </cell>
        </row>
        <row r="2115">
          <cell r="K2115">
            <v>0</v>
          </cell>
        </row>
        <row r="2116">
          <cell r="K2116">
            <v>-1.6878082999999999E-2</v>
          </cell>
        </row>
        <row r="2117">
          <cell r="K2117">
            <v>-2.6103662E-2</v>
          </cell>
        </row>
        <row r="2118">
          <cell r="K2118">
            <v>-9.9999990000000007E-3</v>
          </cell>
        </row>
        <row r="2119">
          <cell r="K2119">
            <v>0</v>
          </cell>
        </row>
        <row r="2120">
          <cell r="K2120">
            <v>0</v>
          </cell>
        </row>
        <row r="2121">
          <cell r="K2121">
            <v>1</v>
          </cell>
        </row>
        <row r="2122">
          <cell r="K2122">
            <v>0</v>
          </cell>
        </row>
        <row r="2123">
          <cell r="K2123">
            <v>0</v>
          </cell>
        </row>
        <row r="2124">
          <cell r="K2124">
            <v>0</v>
          </cell>
        </row>
        <row r="2125">
          <cell r="K2125">
            <v>0.85542077400000005</v>
          </cell>
        </row>
        <row r="2126">
          <cell r="K2126">
            <v>0.84217955899999997</v>
          </cell>
        </row>
        <row r="2127">
          <cell r="K2127">
            <v>0</v>
          </cell>
        </row>
        <row r="2128">
          <cell r="K2128">
            <v>0</v>
          </cell>
        </row>
        <row r="2129">
          <cell r="K2129">
            <v>-0.119496834</v>
          </cell>
        </row>
        <row r="2130">
          <cell r="K2130">
            <v>0.69897959499999995</v>
          </cell>
        </row>
        <row r="2131">
          <cell r="K2131">
            <v>0</v>
          </cell>
        </row>
        <row r="2132">
          <cell r="K2132">
            <v>0</v>
          </cell>
        </row>
        <row r="2133">
          <cell r="K2133">
            <v>2.7526821999999999E-2</v>
          </cell>
        </row>
        <row r="2134">
          <cell r="K2134">
            <v>4.7619048999999997E-2</v>
          </cell>
        </row>
        <row r="2135">
          <cell r="K2135">
            <v>0</v>
          </cell>
        </row>
        <row r="2136">
          <cell r="K2136">
            <v>0.16666666699999999</v>
          </cell>
        </row>
        <row r="2137">
          <cell r="K2137">
            <v>-1</v>
          </cell>
        </row>
        <row r="2138">
          <cell r="K2138">
            <v>0.71428571399999996</v>
          </cell>
        </row>
        <row r="2139">
          <cell r="K2139">
            <v>0</v>
          </cell>
        </row>
        <row r="2140">
          <cell r="K2140">
            <v>4.3333333329999997</v>
          </cell>
        </row>
        <row r="2141">
          <cell r="K2141">
            <v>0</v>
          </cell>
        </row>
        <row r="2142">
          <cell r="K2142">
            <v>0</v>
          </cell>
        </row>
        <row r="2143">
          <cell r="K2143">
            <v>1.4193548410000001</v>
          </cell>
        </row>
        <row r="2144">
          <cell r="K2144">
            <v>0</v>
          </cell>
        </row>
        <row r="2145">
          <cell r="K2145">
            <v>0</v>
          </cell>
        </row>
        <row r="2146">
          <cell r="K2146">
            <v>0</v>
          </cell>
        </row>
        <row r="2147">
          <cell r="K2147">
            <v>0</v>
          </cell>
        </row>
        <row r="2148">
          <cell r="K2148">
            <v>0</v>
          </cell>
        </row>
        <row r="2149">
          <cell r="K2149">
            <v>0</v>
          </cell>
        </row>
        <row r="2150">
          <cell r="K2150">
            <v>0</v>
          </cell>
        </row>
        <row r="2151">
          <cell r="K2151">
            <v>0</v>
          </cell>
        </row>
        <row r="2152">
          <cell r="K2152">
            <v>0</v>
          </cell>
        </row>
        <row r="2153">
          <cell r="K2153">
            <v>0.31239979800000001</v>
          </cell>
        </row>
        <row r="2154">
          <cell r="K2154">
            <v>0.104560979</v>
          </cell>
        </row>
        <row r="2155">
          <cell r="K2155">
            <v>-4.9928331999999999E-2</v>
          </cell>
        </row>
        <row r="2156">
          <cell r="K2156">
            <v>-7.6923077000000006E-2</v>
          </cell>
        </row>
        <row r="2157">
          <cell r="K2157">
            <v>0</v>
          </cell>
        </row>
        <row r="2158">
          <cell r="K2158">
            <v>0.19999999800000001</v>
          </cell>
        </row>
        <row r="2159">
          <cell r="K2159">
            <v>0</v>
          </cell>
        </row>
        <row r="2160">
          <cell r="K2160">
            <v>0</v>
          </cell>
        </row>
        <row r="2161">
          <cell r="K2161">
            <v>0</v>
          </cell>
        </row>
        <row r="2162">
          <cell r="K2162">
            <v>-0.201998124</v>
          </cell>
        </row>
        <row r="2163">
          <cell r="K2163">
            <v>0.93966313000000001</v>
          </cell>
        </row>
        <row r="2164">
          <cell r="K2164">
            <v>0</v>
          </cell>
        </row>
        <row r="2165">
          <cell r="K2165">
            <v>0</v>
          </cell>
        </row>
        <row r="2166">
          <cell r="K2166">
            <v>-8.5160927999999997E-2</v>
          </cell>
        </row>
        <row r="2167">
          <cell r="K2167">
            <v>0.271574973</v>
          </cell>
        </row>
        <row r="2168">
          <cell r="K2168">
            <v>-1</v>
          </cell>
        </row>
        <row r="2169">
          <cell r="K2169">
            <v>0</v>
          </cell>
        </row>
        <row r="2170">
          <cell r="K2170">
            <v>0</v>
          </cell>
        </row>
        <row r="2171">
          <cell r="K2171">
            <v>0</v>
          </cell>
        </row>
        <row r="2172">
          <cell r="K2172">
            <v>0</v>
          </cell>
        </row>
        <row r="2173">
          <cell r="K2173">
            <v>0</v>
          </cell>
        </row>
        <row r="2174">
          <cell r="K2174">
            <v>0</v>
          </cell>
        </row>
        <row r="2175">
          <cell r="K2175">
            <v>0</v>
          </cell>
        </row>
        <row r="2176">
          <cell r="K2176">
            <v>0</v>
          </cell>
        </row>
        <row r="2177">
          <cell r="K2177">
            <v>-3.4965034999999998E-2</v>
          </cell>
        </row>
        <row r="2178">
          <cell r="K2178">
            <v>0</v>
          </cell>
        </row>
        <row r="2179">
          <cell r="K2179">
            <v>0</v>
          </cell>
        </row>
        <row r="2180">
          <cell r="K2180">
            <v>-5.7431314999999997E-2</v>
          </cell>
        </row>
        <row r="2181">
          <cell r="K2181">
            <v>0</v>
          </cell>
        </row>
        <row r="2182">
          <cell r="K2182">
            <v>0</v>
          </cell>
        </row>
        <row r="2183">
          <cell r="K2183">
            <v>0</v>
          </cell>
        </row>
        <row r="2184">
          <cell r="K2184">
            <v>0</v>
          </cell>
        </row>
        <row r="2185">
          <cell r="K2185">
            <v>0</v>
          </cell>
        </row>
        <row r="2186">
          <cell r="K2186">
            <v>0</v>
          </cell>
        </row>
        <row r="2187">
          <cell r="K2187">
            <v>0</v>
          </cell>
        </row>
        <row r="2188">
          <cell r="K2188">
            <v>0</v>
          </cell>
        </row>
        <row r="2189">
          <cell r="K2189">
            <v>0</v>
          </cell>
        </row>
        <row r="2190">
          <cell r="K2190">
            <v>-8.8886099999999999E-3</v>
          </cell>
        </row>
        <row r="2191">
          <cell r="K2191">
            <v>-6.0572780000000001E-3</v>
          </cell>
        </row>
        <row r="2192">
          <cell r="K2192">
            <v>-2.0202020000000001E-2</v>
          </cell>
        </row>
        <row r="2193">
          <cell r="K2193">
            <v>-0.17499999999999999</v>
          </cell>
        </row>
        <row r="2194">
          <cell r="K2194">
            <v>0</v>
          </cell>
        </row>
        <row r="2195">
          <cell r="K2195">
            <v>-0.2</v>
          </cell>
        </row>
        <row r="2196">
          <cell r="K2196">
            <v>0</v>
          </cell>
        </row>
        <row r="2197">
          <cell r="K2197">
            <v>0</v>
          </cell>
        </row>
        <row r="2198">
          <cell r="K2198">
            <v>0</v>
          </cell>
        </row>
        <row r="2199">
          <cell r="K2199">
            <v>0.279719565</v>
          </cell>
        </row>
        <row r="2200">
          <cell r="K2200">
            <v>0.88447732000000001</v>
          </cell>
        </row>
        <row r="2201">
          <cell r="K2201">
            <v>0</v>
          </cell>
        </row>
        <row r="2202">
          <cell r="K2202">
            <v>0</v>
          </cell>
        </row>
        <row r="2203">
          <cell r="K2203">
            <v>-0.110663363</v>
          </cell>
        </row>
        <row r="2204">
          <cell r="K2204">
            <v>0.36126855600000002</v>
          </cell>
        </row>
        <row r="2205">
          <cell r="K2205">
            <v>-0.94087240599999999</v>
          </cell>
        </row>
        <row r="2206">
          <cell r="K2206">
            <v>0</v>
          </cell>
        </row>
        <row r="2207">
          <cell r="K2207">
            <v>3.1295573E-2</v>
          </cell>
        </row>
        <row r="2208">
          <cell r="K2208">
            <v>0</v>
          </cell>
        </row>
        <row r="2209">
          <cell r="K2209">
            <v>0</v>
          </cell>
        </row>
        <row r="2210">
          <cell r="K2210">
            <v>0</v>
          </cell>
        </row>
        <row r="2211">
          <cell r="K2211">
            <v>0</v>
          </cell>
        </row>
        <row r="2212">
          <cell r="K2212">
            <v>-2.5000000000000001E-2</v>
          </cell>
        </row>
        <row r="2213">
          <cell r="K2213">
            <v>0</v>
          </cell>
        </row>
        <row r="2214">
          <cell r="K2214">
            <v>-3.7707391999999999E-2</v>
          </cell>
        </row>
        <row r="2215">
          <cell r="K2215">
            <v>0</v>
          </cell>
        </row>
        <row r="2216">
          <cell r="K2216">
            <v>0</v>
          </cell>
        </row>
        <row r="2217">
          <cell r="K2217">
            <v>-6.1224489999999999E-2</v>
          </cell>
        </row>
        <row r="2218">
          <cell r="K2218">
            <v>0</v>
          </cell>
        </row>
        <row r="2219">
          <cell r="K2219">
            <v>0</v>
          </cell>
        </row>
        <row r="2220">
          <cell r="K2220">
            <v>0</v>
          </cell>
        </row>
        <row r="2221">
          <cell r="K2221">
            <v>0</v>
          </cell>
        </row>
        <row r="2222">
          <cell r="K2222">
            <v>0</v>
          </cell>
        </row>
        <row r="2223">
          <cell r="K2223">
            <v>0</v>
          </cell>
        </row>
        <row r="2224">
          <cell r="K2224">
            <v>0</v>
          </cell>
        </row>
        <row r="2225">
          <cell r="K2225">
            <v>0</v>
          </cell>
        </row>
        <row r="2226">
          <cell r="K2226">
            <v>0</v>
          </cell>
        </row>
        <row r="2227">
          <cell r="K2227">
            <v>-4.9474277999999997E-2</v>
          </cell>
        </row>
        <row r="2228">
          <cell r="K2228">
            <v>-3.4299245999999999E-2</v>
          </cell>
        </row>
        <row r="2229">
          <cell r="K2229">
            <v>0</v>
          </cell>
        </row>
        <row r="2230">
          <cell r="K2230">
            <v>0</v>
          </cell>
        </row>
        <row r="2231">
          <cell r="K2231">
            <v>0</v>
          </cell>
        </row>
        <row r="2232">
          <cell r="K2232">
            <v>0.80000000199999999</v>
          </cell>
        </row>
        <row r="2233">
          <cell r="K2233">
            <v>0</v>
          </cell>
        </row>
        <row r="2234">
          <cell r="K2234">
            <v>0</v>
          </cell>
        </row>
        <row r="2235">
          <cell r="K2235">
            <v>0</v>
          </cell>
        </row>
        <row r="2236">
          <cell r="K2236">
            <v>0.28549287699999998</v>
          </cell>
        </row>
        <row r="2237">
          <cell r="K2237">
            <v>0.97006321200000001</v>
          </cell>
        </row>
        <row r="2238">
          <cell r="K2238">
            <v>0</v>
          </cell>
        </row>
        <row r="2239">
          <cell r="K2239">
            <v>0</v>
          </cell>
        </row>
        <row r="2240">
          <cell r="K2240">
            <v>0.28546134400000001</v>
          </cell>
        </row>
        <row r="2241">
          <cell r="K2241">
            <v>0.30394749799999998</v>
          </cell>
        </row>
        <row r="2242">
          <cell r="K2242">
            <v>0</v>
          </cell>
        </row>
        <row r="2243">
          <cell r="K2243">
            <v>0</v>
          </cell>
        </row>
        <row r="2244">
          <cell r="K2244">
            <v>-2.6374897000000001E-2</v>
          </cell>
        </row>
        <row r="2245">
          <cell r="K2245">
            <v>0</v>
          </cell>
        </row>
        <row r="2246">
          <cell r="K2246">
            <v>0</v>
          </cell>
        </row>
        <row r="2247">
          <cell r="K2247">
            <v>0</v>
          </cell>
        </row>
        <row r="2248">
          <cell r="K2248">
            <v>0</v>
          </cell>
        </row>
        <row r="2249">
          <cell r="K2249">
            <v>-0.21428571399999999</v>
          </cell>
        </row>
        <row r="2250">
          <cell r="K2250">
            <v>0</v>
          </cell>
        </row>
        <row r="2251">
          <cell r="K2251">
            <v>0</v>
          </cell>
        </row>
        <row r="2252">
          <cell r="K2252">
            <v>0</v>
          </cell>
        </row>
        <row r="2253">
          <cell r="K2253">
            <v>0</v>
          </cell>
        </row>
        <row r="2254">
          <cell r="K2254">
            <v>-0.13638716400000001</v>
          </cell>
        </row>
        <row r="2255">
          <cell r="K2255">
            <v>0</v>
          </cell>
        </row>
        <row r="2256">
          <cell r="K2256">
            <v>0</v>
          </cell>
        </row>
        <row r="2257">
          <cell r="K2257">
            <v>0</v>
          </cell>
        </row>
        <row r="2258">
          <cell r="K2258">
            <v>0</v>
          </cell>
        </row>
        <row r="2259">
          <cell r="K2259">
            <v>0</v>
          </cell>
        </row>
        <row r="2260">
          <cell r="K2260">
            <v>0</v>
          </cell>
        </row>
        <row r="2261">
          <cell r="K2261">
            <v>0</v>
          </cell>
        </row>
        <row r="2262">
          <cell r="K2262">
            <v>0</v>
          </cell>
        </row>
        <row r="2263">
          <cell r="K2263">
            <v>0</v>
          </cell>
        </row>
        <row r="2264">
          <cell r="K2264">
            <v>0.11489740399999999</v>
          </cell>
        </row>
        <row r="2265">
          <cell r="K2265">
            <v>0.146795852</v>
          </cell>
        </row>
        <row r="2266">
          <cell r="K2266">
            <v>3.3057850999999999E-2</v>
          </cell>
        </row>
        <row r="2267">
          <cell r="K2267">
            <v>0</v>
          </cell>
        </row>
        <row r="2268">
          <cell r="K2268">
            <v>-1</v>
          </cell>
        </row>
        <row r="2269">
          <cell r="K2269">
            <v>2.2000000000000002</v>
          </cell>
        </row>
        <row r="2270">
          <cell r="K2270">
            <v>0</v>
          </cell>
        </row>
        <row r="2271">
          <cell r="K2271">
            <v>0</v>
          </cell>
        </row>
        <row r="2272">
          <cell r="K2272">
            <v>0</v>
          </cell>
        </row>
        <row r="2273">
          <cell r="K2273">
            <v>-4.6761096000000002E-2</v>
          </cell>
        </row>
        <row r="2274">
          <cell r="K2274">
            <v>0.93224013400000005</v>
          </cell>
        </row>
        <row r="2275">
          <cell r="K2275">
            <v>0</v>
          </cell>
        </row>
        <row r="2276">
          <cell r="K2276">
            <v>0</v>
          </cell>
        </row>
        <row r="2277">
          <cell r="K2277">
            <v>1.34121E-2</v>
          </cell>
        </row>
        <row r="2278">
          <cell r="K2278">
            <v>0.28586736499999998</v>
          </cell>
        </row>
        <row r="2279">
          <cell r="K2279">
            <v>-0.84354736299999999</v>
          </cell>
        </row>
        <row r="2280">
          <cell r="K2280">
            <v>0</v>
          </cell>
        </row>
        <row r="2281">
          <cell r="K2281">
            <v>-1.0884354000000001E-2</v>
          </cell>
        </row>
        <row r="2282">
          <cell r="K2282">
            <v>-1</v>
          </cell>
        </row>
        <row r="2283">
          <cell r="K2283">
            <v>0</v>
          </cell>
        </row>
        <row r="2284">
          <cell r="K2284">
            <v>0</v>
          </cell>
        </row>
        <row r="2285">
          <cell r="K2285">
            <v>-1</v>
          </cell>
        </row>
        <row r="2286">
          <cell r="K2286">
            <v>0</v>
          </cell>
        </row>
        <row r="2287">
          <cell r="K2287">
            <v>0</v>
          </cell>
        </row>
        <row r="2288">
          <cell r="K2288">
            <v>0.12941176500000001</v>
          </cell>
        </row>
        <row r="2289">
          <cell r="K2289">
            <v>0</v>
          </cell>
        </row>
        <row r="2290">
          <cell r="K2290">
            <v>0</v>
          </cell>
        </row>
        <row r="2291">
          <cell r="K2291">
            <v>0</v>
          </cell>
        </row>
        <row r="2292">
          <cell r="K2292">
            <v>0</v>
          </cell>
        </row>
        <row r="2293">
          <cell r="K2293">
            <v>0</v>
          </cell>
        </row>
        <row r="2294">
          <cell r="K2294">
            <v>0</v>
          </cell>
        </row>
        <row r="2295">
          <cell r="K2295">
            <v>0</v>
          </cell>
        </row>
        <row r="2296">
          <cell r="K2296">
            <v>0</v>
          </cell>
        </row>
        <row r="2297">
          <cell r="K2297">
            <v>0</v>
          </cell>
        </row>
        <row r="2298">
          <cell r="K2298">
            <v>0</v>
          </cell>
        </row>
        <row r="2299">
          <cell r="K2299">
            <v>0</v>
          </cell>
        </row>
        <row r="2300">
          <cell r="K2300">
            <v>0</v>
          </cell>
        </row>
        <row r="2301">
          <cell r="K2301">
            <v>-1.0753379E-2</v>
          </cell>
        </row>
        <row r="2302">
          <cell r="K2302">
            <v>2.0224790000000002E-3</v>
          </cell>
        </row>
        <row r="2303">
          <cell r="K2303">
            <v>-3.3333333E-2</v>
          </cell>
        </row>
        <row r="2304">
          <cell r="K2304">
            <v>-1</v>
          </cell>
        </row>
        <row r="2305">
          <cell r="K2305">
            <v>0</v>
          </cell>
        </row>
        <row r="2306">
          <cell r="K2306">
            <v>-0.111111111</v>
          </cell>
        </row>
        <row r="2307">
          <cell r="K2307">
            <v>0</v>
          </cell>
        </row>
        <row r="2308">
          <cell r="K2308">
            <v>0</v>
          </cell>
        </row>
        <row r="2309">
          <cell r="K2309">
            <v>0</v>
          </cell>
        </row>
        <row r="2310">
          <cell r="K2310">
            <v>-0.34831017800000003</v>
          </cell>
        </row>
        <row r="2311">
          <cell r="K2311">
            <v>1.1416815760000001</v>
          </cell>
        </row>
        <row r="2312">
          <cell r="K2312">
            <v>0</v>
          </cell>
        </row>
        <row r="2313">
          <cell r="K2313">
            <v>0</v>
          </cell>
        </row>
        <row r="2314">
          <cell r="K2314">
            <v>0.227820623</v>
          </cell>
        </row>
        <row r="2315">
          <cell r="K2315">
            <v>0.15360501500000001</v>
          </cell>
        </row>
        <row r="2316">
          <cell r="K2316">
            <v>0</v>
          </cell>
        </row>
        <row r="2317">
          <cell r="K2317">
            <v>0</v>
          </cell>
        </row>
        <row r="2318">
          <cell r="K2318">
            <v>0.16595744600000001</v>
          </cell>
        </row>
        <row r="2319">
          <cell r="K2319">
            <v>0</v>
          </cell>
        </row>
        <row r="2320">
          <cell r="K2320">
            <v>0</v>
          </cell>
        </row>
        <row r="2321">
          <cell r="K2321">
            <v>0</v>
          </cell>
        </row>
        <row r="2322">
          <cell r="K2322">
            <v>1</v>
          </cell>
        </row>
        <row r="2323">
          <cell r="K2323">
            <v>0</v>
          </cell>
        </row>
        <row r="2324">
          <cell r="K2324">
            <v>0</v>
          </cell>
        </row>
        <row r="2325">
          <cell r="K2325">
            <v>0.428571429</v>
          </cell>
        </row>
        <row r="2326">
          <cell r="K2326">
            <v>0</v>
          </cell>
        </row>
        <row r="2327">
          <cell r="K2327">
            <v>0</v>
          </cell>
        </row>
        <row r="2328">
          <cell r="K2328">
            <v>0.27058823500000001</v>
          </cell>
        </row>
        <row r="2329">
          <cell r="K2329">
            <v>0</v>
          </cell>
        </row>
        <row r="2330">
          <cell r="K2330">
            <v>0</v>
          </cell>
        </row>
        <row r="2331">
          <cell r="K2331">
            <v>0</v>
          </cell>
        </row>
        <row r="2332">
          <cell r="K2332">
            <v>0</v>
          </cell>
        </row>
        <row r="2333">
          <cell r="K2333">
            <v>0</v>
          </cell>
        </row>
        <row r="2334">
          <cell r="K2334">
            <v>0</v>
          </cell>
        </row>
        <row r="2335">
          <cell r="K2335">
            <v>0</v>
          </cell>
        </row>
        <row r="2336">
          <cell r="K2336">
            <v>0</v>
          </cell>
        </row>
        <row r="2337">
          <cell r="K2337">
            <v>0</v>
          </cell>
        </row>
        <row r="2338">
          <cell r="K2338">
            <v>-2.0704098000000001E-2</v>
          </cell>
        </row>
        <row r="2339">
          <cell r="K2339">
            <v>-7.2576116999999996E-2</v>
          </cell>
        </row>
        <row r="2340">
          <cell r="K2340">
            <v>-1.0542169000000001E-2</v>
          </cell>
        </row>
        <row r="2341">
          <cell r="K2341">
            <v>0</v>
          </cell>
        </row>
        <row r="2342">
          <cell r="K2342">
            <v>-1</v>
          </cell>
        </row>
        <row r="2343">
          <cell r="K2343">
            <v>0</v>
          </cell>
        </row>
        <row r="2344">
          <cell r="K2344">
            <v>0</v>
          </cell>
        </row>
        <row r="2345">
          <cell r="K2345">
            <v>0</v>
          </cell>
        </row>
        <row r="2346">
          <cell r="K2346">
            <v>0</v>
          </cell>
        </row>
        <row r="2347">
          <cell r="K2347">
            <v>-1.4926455E-2</v>
          </cell>
        </row>
        <row r="2348">
          <cell r="K2348">
            <v>0.70006485200000002</v>
          </cell>
        </row>
        <row r="2349">
          <cell r="K2349">
            <v>0</v>
          </cell>
        </row>
        <row r="2350">
          <cell r="K2350">
            <v>0</v>
          </cell>
        </row>
        <row r="2351">
          <cell r="K2351">
            <v>-1.4568823999999999E-2</v>
          </cell>
        </row>
        <row r="2352">
          <cell r="K2352">
            <v>2.0575612E-2</v>
          </cell>
        </row>
        <row r="2353">
          <cell r="K2353">
            <v>0</v>
          </cell>
        </row>
        <row r="2354">
          <cell r="K2354">
            <v>0</v>
          </cell>
        </row>
        <row r="2355">
          <cell r="K2355">
            <v>3.3057849999999999E-3</v>
          </cell>
        </row>
        <row r="2356">
          <cell r="K2356">
            <v>-0.6</v>
          </cell>
        </row>
        <row r="2357">
          <cell r="K2357">
            <v>-1</v>
          </cell>
        </row>
        <row r="2358">
          <cell r="K2358">
            <v>0</v>
          </cell>
        </row>
        <row r="2359">
          <cell r="K2359">
            <v>0</v>
          </cell>
        </row>
        <row r="2360">
          <cell r="K2360">
            <v>0</v>
          </cell>
        </row>
        <row r="2361">
          <cell r="K2361">
            <v>0</v>
          </cell>
        </row>
        <row r="2362">
          <cell r="K2362">
            <v>-0.19642857</v>
          </cell>
        </row>
        <row r="2363">
          <cell r="K2363">
            <v>0</v>
          </cell>
        </row>
        <row r="2364">
          <cell r="K2364">
            <v>0</v>
          </cell>
        </row>
        <row r="2365">
          <cell r="K2365">
            <v>-1.7674180000000001E-2</v>
          </cell>
        </row>
        <row r="2366">
          <cell r="K2366">
            <v>0</v>
          </cell>
        </row>
        <row r="2367">
          <cell r="K2367">
            <v>0</v>
          </cell>
        </row>
        <row r="2368">
          <cell r="K2368">
            <v>0</v>
          </cell>
        </row>
        <row r="2369">
          <cell r="K2369">
            <v>0</v>
          </cell>
        </row>
        <row r="2370">
          <cell r="K2370">
            <v>0</v>
          </cell>
        </row>
        <row r="2371">
          <cell r="K2371">
            <v>0</v>
          </cell>
        </row>
        <row r="2372">
          <cell r="K2372">
            <v>0</v>
          </cell>
        </row>
        <row r="2373">
          <cell r="K2373">
            <v>0</v>
          </cell>
        </row>
        <row r="2374">
          <cell r="K2374">
            <v>0</v>
          </cell>
        </row>
        <row r="2375">
          <cell r="K2375">
            <v>4.3805759E-2</v>
          </cell>
        </row>
        <row r="2376">
          <cell r="K2376">
            <v>4.9443886999999999E-2</v>
          </cell>
        </row>
        <row r="2377">
          <cell r="K2377">
            <v>4.7646862999999998E-2</v>
          </cell>
        </row>
        <row r="2378">
          <cell r="K2378">
            <v>-0.2</v>
          </cell>
        </row>
        <row r="2379">
          <cell r="K2379">
            <v>-1</v>
          </cell>
        </row>
        <row r="2380">
          <cell r="K2380">
            <v>-0.2</v>
          </cell>
        </row>
        <row r="2381">
          <cell r="K2381">
            <v>0</v>
          </cell>
        </row>
        <row r="2382">
          <cell r="K2382">
            <v>0</v>
          </cell>
        </row>
        <row r="2383">
          <cell r="K2383">
            <v>0</v>
          </cell>
        </row>
        <row r="2384">
          <cell r="K2384">
            <v>-8.4648916000000005E-2</v>
          </cell>
        </row>
        <row r="2385">
          <cell r="K2385">
            <v>0.86398130299999998</v>
          </cell>
        </row>
        <row r="2386">
          <cell r="K2386">
            <v>0</v>
          </cell>
        </row>
        <row r="2387">
          <cell r="K2387">
            <v>0</v>
          </cell>
        </row>
        <row r="2388">
          <cell r="K2388">
            <v>5.754332E-3</v>
          </cell>
        </row>
        <row r="2389">
          <cell r="K2389">
            <v>0.43070313100000002</v>
          </cell>
        </row>
        <row r="2390">
          <cell r="K2390">
            <v>0</v>
          </cell>
        </row>
        <row r="2391">
          <cell r="K2391">
            <v>0</v>
          </cell>
        </row>
        <row r="2392">
          <cell r="K2392">
            <v>-6.5267149999999998E-3</v>
          </cell>
        </row>
        <row r="2393">
          <cell r="K2393">
            <v>0</v>
          </cell>
        </row>
        <row r="2394">
          <cell r="K2394">
            <v>2.0833332999999999E-2</v>
          </cell>
        </row>
        <row r="2395">
          <cell r="K2395">
            <v>0.222222222</v>
          </cell>
        </row>
        <row r="2396">
          <cell r="K2396">
            <v>0</v>
          </cell>
        </row>
        <row r="2397">
          <cell r="K2397">
            <v>0.25</v>
          </cell>
        </row>
        <row r="2398">
          <cell r="K2398">
            <v>0</v>
          </cell>
        </row>
        <row r="2399">
          <cell r="K2399">
            <v>1.2626262640000001</v>
          </cell>
        </row>
        <row r="2400">
          <cell r="K2400">
            <v>0</v>
          </cell>
        </row>
        <row r="2401">
          <cell r="K2401">
            <v>-1</v>
          </cell>
        </row>
        <row r="2402">
          <cell r="K2402">
            <v>2.1972406E-2</v>
          </cell>
        </row>
        <row r="2403">
          <cell r="K2403">
            <v>0</v>
          </cell>
        </row>
        <row r="2404">
          <cell r="K2404">
            <v>0</v>
          </cell>
        </row>
        <row r="2405">
          <cell r="K2405">
            <v>0</v>
          </cell>
        </row>
        <row r="2406">
          <cell r="K2406">
            <v>0</v>
          </cell>
        </row>
        <row r="2407">
          <cell r="K2407">
            <v>0</v>
          </cell>
        </row>
        <row r="2408">
          <cell r="K2408">
            <v>0</v>
          </cell>
        </row>
        <row r="2409">
          <cell r="K2409">
            <v>0</v>
          </cell>
        </row>
        <row r="2410">
          <cell r="K2410">
            <v>0</v>
          </cell>
        </row>
        <row r="2411">
          <cell r="K2411">
            <v>0</v>
          </cell>
        </row>
        <row r="2412">
          <cell r="K2412">
            <v>5.260748E-3</v>
          </cell>
        </row>
        <row r="2413">
          <cell r="K2413">
            <v>1.5473041999999999E-2</v>
          </cell>
        </row>
        <row r="2414">
          <cell r="K2414">
            <v>0.14219114299999999</v>
          </cell>
        </row>
        <row r="2415">
          <cell r="K2415">
            <v>0.75000000099999997</v>
          </cell>
        </row>
        <row r="2416">
          <cell r="K2416">
            <v>-1</v>
          </cell>
        </row>
        <row r="2417">
          <cell r="K2417">
            <v>-1</v>
          </cell>
        </row>
        <row r="2418">
          <cell r="K2418">
            <v>-1</v>
          </cell>
        </row>
        <row r="2419">
          <cell r="K2419">
            <v>0</v>
          </cell>
        </row>
        <row r="2420">
          <cell r="K2420">
            <v>0</v>
          </cell>
        </row>
        <row r="2421">
          <cell r="K2421">
            <v>-0.23582104000000001</v>
          </cell>
        </row>
        <row r="2422">
          <cell r="K2422">
            <v>0.94914258600000001</v>
          </cell>
        </row>
        <row r="2423">
          <cell r="K2423">
            <v>0</v>
          </cell>
        </row>
        <row r="2424">
          <cell r="K2424">
            <v>0</v>
          </cell>
        </row>
        <row r="2425">
          <cell r="K2425">
            <v>0.111506306</v>
          </cell>
        </row>
        <row r="2426">
          <cell r="K2426">
            <v>-5.1470588999999997E-2</v>
          </cell>
        </row>
        <row r="2427">
          <cell r="K2427">
            <v>-1</v>
          </cell>
        </row>
        <row r="2428">
          <cell r="K2428">
            <v>0</v>
          </cell>
        </row>
        <row r="2429">
          <cell r="K2429">
            <v>0.36392396500000002</v>
          </cell>
        </row>
        <row r="2430">
          <cell r="K2430">
            <v>0</v>
          </cell>
        </row>
        <row r="2431">
          <cell r="K2431">
            <v>0</v>
          </cell>
        </row>
        <row r="2432">
          <cell r="K2432">
            <v>0.49999999899999997</v>
          </cell>
        </row>
        <row r="2433">
          <cell r="K2433">
            <v>-0.5</v>
          </cell>
        </row>
        <row r="2434">
          <cell r="K2434">
            <v>-1</v>
          </cell>
        </row>
        <row r="2435">
          <cell r="K2435">
            <v>0</v>
          </cell>
        </row>
        <row r="2436">
          <cell r="K2436">
            <v>-0.109090905</v>
          </cell>
        </row>
        <row r="2437">
          <cell r="K2437">
            <v>0</v>
          </cell>
        </row>
        <row r="2438">
          <cell r="K2438">
            <v>-1</v>
          </cell>
        </row>
        <row r="2439">
          <cell r="K2439">
            <v>-2.3169601000000001E-2</v>
          </cell>
        </row>
        <row r="2440">
          <cell r="K2440">
            <v>0</v>
          </cell>
        </row>
        <row r="2441">
          <cell r="K2441">
            <v>0</v>
          </cell>
        </row>
        <row r="2442">
          <cell r="K2442">
            <v>0</v>
          </cell>
        </row>
        <row r="2443">
          <cell r="K2443">
            <v>0</v>
          </cell>
        </row>
        <row r="2444">
          <cell r="K2444">
            <v>0</v>
          </cell>
        </row>
        <row r="2445">
          <cell r="K2445">
            <v>0</v>
          </cell>
        </row>
        <row r="2446">
          <cell r="K2446">
            <v>0</v>
          </cell>
        </row>
        <row r="2447">
          <cell r="K2447">
            <v>0</v>
          </cell>
        </row>
        <row r="2448">
          <cell r="K2448">
            <v>0</v>
          </cell>
        </row>
        <row r="2449">
          <cell r="K2449">
            <v>1.7233968999999998E-2</v>
          </cell>
        </row>
        <row r="2450">
          <cell r="K2450">
            <v>-2.3638230000000001E-3</v>
          </cell>
        </row>
        <row r="2451">
          <cell r="K2451">
            <v>-0.29214457799999999</v>
          </cell>
        </row>
        <row r="2452">
          <cell r="K2452">
            <v>6.6666666999999999E-2</v>
          </cell>
        </row>
        <row r="2453">
          <cell r="K2453">
            <v>0</v>
          </cell>
        </row>
        <row r="2454">
          <cell r="K2454">
            <v>-0.125000001</v>
          </cell>
        </row>
        <row r="2455">
          <cell r="K2455">
            <v>0</v>
          </cell>
        </row>
        <row r="2456">
          <cell r="K2456">
            <v>-1</v>
          </cell>
        </row>
        <row r="2457">
          <cell r="K2457">
            <v>0</v>
          </cell>
        </row>
        <row r="2458">
          <cell r="K2458">
            <v>0.70181902200000001</v>
          </cell>
        </row>
        <row r="2459">
          <cell r="K2459">
            <v>1.014335666</v>
          </cell>
        </row>
        <row r="2460">
          <cell r="K2460">
            <v>0</v>
          </cell>
        </row>
        <row r="2461">
          <cell r="K2461">
            <v>0</v>
          </cell>
        </row>
        <row r="2462">
          <cell r="K2462">
            <v>0.36536574500000002</v>
          </cell>
        </row>
        <row r="2463">
          <cell r="K2463">
            <v>0.178253564</v>
          </cell>
        </row>
        <row r="2464">
          <cell r="K2464">
            <v>0</v>
          </cell>
        </row>
        <row r="2465">
          <cell r="K2465">
            <v>0</v>
          </cell>
        </row>
        <row r="2466">
          <cell r="K2466">
            <v>0.26008748100000001</v>
          </cell>
        </row>
        <row r="2467">
          <cell r="K2467">
            <v>0</v>
          </cell>
        </row>
        <row r="2468">
          <cell r="K2468">
            <v>0</v>
          </cell>
        </row>
        <row r="2469">
          <cell r="K2469">
            <v>0</v>
          </cell>
        </row>
        <row r="2470">
          <cell r="K2470">
            <v>0</v>
          </cell>
        </row>
        <row r="2471">
          <cell r="K2471">
            <v>0</v>
          </cell>
        </row>
        <row r="2472">
          <cell r="K2472">
            <v>0</v>
          </cell>
        </row>
        <row r="2473">
          <cell r="K2473">
            <v>0</v>
          </cell>
        </row>
        <row r="2474">
          <cell r="K2474">
            <v>0</v>
          </cell>
        </row>
        <row r="2475">
          <cell r="K2475">
            <v>-1</v>
          </cell>
        </row>
        <row r="2476">
          <cell r="K2476">
            <v>-5.4054050000000003E-3</v>
          </cell>
        </row>
        <row r="2477">
          <cell r="K2477">
            <v>0</v>
          </cell>
        </row>
        <row r="2478">
          <cell r="K2478">
            <v>0</v>
          </cell>
        </row>
        <row r="2479">
          <cell r="K2479">
            <v>0</v>
          </cell>
        </row>
        <row r="2480">
          <cell r="K2480">
            <v>0</v>
          </cell>
        </row>
        <row r="2481">
          <cell r="K2481">
            <v>0</v>
          </cell>
        </row>
        <row r="2482">
          <cell r="K2482">
            <v>0</v>
          </cell>
        </row>
        <row r="2483">
          <cell r="K2483">
            <v>0</v>
          </cell>
        </row>
        <row r="2484">
          <cell r="K2484">
            <v>0</v>
          </cell>
        </row>
        <row r="2485">
          <cell r="K2485">
            <v>0</v>
          </cell>
        </row>
        <row r="2486">
          <cell r="K2486">
            <v>1.7780364999999999E-2</v>
          </cell>
        </row>
        <row r="2487">
          <cell r="K2487">
            <v>4.610645E-2</v>
          </cell>
        </row>
        <row r="2488">
          <cell r="K2488">
            <v>-9.8181818000000004E-2</v>
          </cell>
        </row>
        <row r="2489">
          <cell r="K2489">
            <v>4.9999999879999999</v>
          </cell>
        </row>
        <row r="2490">
          <cell r="K2490">
            <v>0.2</v>
          </cell>
        </row>
        <row r="2491">
          <cell r="K2491">
            <v>-0.33333333300000001</v>
          </cell>
        </row>
        <row r="2492">
          <cell r="K2492">
            <v>0</v>
          </cell>
        </row>
        <row r="2493">
          <cell r="K2493">
            <v>0</v>
          </cell>
        </row>
        <row r="2494">
          <cell r="K2494">
            <v>0</v>
          </cell>
        </row>
        <row r="2495">
          <cell r="K2495">
            <v>0.73352171799999999</v>
          </cell>
        </row>
        <row r="2496">
          <cell r="K2496">
            <v>0.94563318799999996</v>
          </cell>
        </row>
        <row r="2497">
          <cell r="K2497">
            <v>0</v>
          </cell>
        </row>
        <row r="2498">
          <cell r="K2498">
            <v>0</v>
          </cell>
        </row>
        <row r="2499">
          <cell r="K2499">
            <v>1.0292672060000001</v>
          </cell>
        </row>
        <row r="2500">
          <cell r="K2500">
            <v>8.9397588E-2</v>
          </cell>
        </row>
        <row r="2501">
          <cell r="K2501">
            <v>-1</v>
          </cell>
        </row>
        <row r="2502">
          <cell r="K2502">
            <v>0</v>
          </cell>
        </row>
        <row r="2503">
          <cell r="K2503">
            <v>4.409395E-3</v>
          </cell>
        </row>
        <row r="2504">
          <cell r="K2504">
            <v>0</v>
          </cell>
        </row>
        <row r="2505">
          <cell r="K2505">
            <v>0</v>
          </cell>
        </row>
        <row r="2506">
          <cell r="K2506">
            <v>0</v>
          </cell>
        </row>
        <row r="2507">
          <cell r="K2507">
            <v>-1</v>
          </cell>
        </row>
        <row r="2508">
          <cell r="K2508">
            <v>1.624999997</v>
          </cell>
        </row>
        <row r="2509">
          <cell r="K2509">
            <v>0</v>
          </cell>
        </row>
        <row r="2510">
          <cell r="K2510">
            <v>-0.2</v>
          </cell>
        </row>
        <row r="2511">
          <cell r="K2511">
            <v>0</v>
          </cell>
        </row>
        <row r="2512">
          <cell r="K2512">
            <v>0</v>
          </cell>
        </row>
        <row r="2513">
          <cell r="K2513">
            <v>2.1739130999999998E-2</v>
          </cell>
        </row>
        <row r="2514">
          <cell r="K2514">
            <v>0</v>
          </cell>
        </row>
        <row r="2515">
          <cell r="K2515">
            <v>0</v>
          </cell>
        </row>
        <row r="2516">
          <cell r="K2516">
            <v>0</v>
          </cell>
        </row>
        <row r="2517">
          <cell r="K2517">
            <v>0</v>
          </cell>
        </row>
        <row r="2518">
          <cell r="K2518">
            <v>0</v>
          </cell>
        </row>
        <row r="2519">
          <cell r="K2519">
            <v>0</v>
          </cell>
        </row>
        <row r="2520">
          <cell r="K2520">
            <v>0</v>
          </cell>
        </row>
        <row r="2521">
          <cell r="K2521">
            <v>0</v>
          </cell>
        </row>
        <row r="2522">
          <cell r="K2522">
            <v>0</v>
          </cell>
        </row>
        <row r="2523">
          <cell r="K2523">
            <v>1.8643669000000002E-2</v>
          </cell>
        </row>
        <row r="2524">
          <cell r="K2524">
            <v>4.0004079999999996E-3</v>
          </cell>
        </row>
        <row r="2525">
          <cell r="K2525">
            <v>5.4945055E-2</v>
          </cell>
        </row>
        <row r="2526">
          <cell r="K2526">
            <v>-1</v>
          </cell>
        </row>
        <row r="2527">
          <cell r="K2527">
            <v>0</v>
          </cell>
        </row>
        <row r="2528">
          <cell r="K2528">
            <v>1</v>
          </cell>
        </row>
        <row r="2529">
          <cell r="K2529">
            <v>0</v>
          </cell>
        </row>
        <row r="2530">
          <cell r="K2530">
            <v>0</v>
          </cell>
        </row>
        <row r="2531">
          <cell r="K2531">
            <v>0</v>
          </cell>
        </row>
        <row r="2532">
          <cell r="K2532">
            <v>6.4882209999999997E-3</v>
          </cell>
        </row>
        <row r="2533">
          <cell r="K2533">
            <v>1.13110048</v>
          </cell>
        </row>
        <row r="2534">
          <cell r="K2534">
            <v>0</v>
          </cell>
        </row>
        <row r="2535">
          <cell r="K2535">
            <v>0</v>
          </cell>
        </row>
        <row r="2536">
          <cell r="K2536">
            <v>-6.6965229000000001E-2</v>
          </cell>
        </row>
        <row r="2537">
          <cell r="K2537">
            <v>0.27114410799999999</v>
          </cell>
        </row>
        <row r="2538">
          <cell r="K2538">
            <v>-1</v>
          </cell>
        </row>
        <row r="2539">
          <cell r="K2539">
            <v>0</v>
          </cell>
        </row>
        <row r="2540">
          <cell r="K2540">
            <v>-6.8900469999999998E-3</v>
          </cell>
        </row>
        <row r="2541">
          <cell r="K2541">
            <v>0</v>
          </cell>
        </row>
        <row r="2542">
          <cell r="K2542">
            <v>0</v>
          </cell>
        </row>
        <row r="2543">
          <cell r="K2543">
            <v>0</v>
          </cell>
        </row>
        <row r="2544">
          <cell r="K2544">
            <v>0</v>
          </cell>
        </row>
        <row r="2545">
          <cell r="K2545">
            <v>0</v>
          </cell>
        </row>
        <row r="2546">
          <cell r="K2546">
            <v>0</v>
          </cell>
        </row>
        <row r="2547">
          <cell r="K2547">
            <v>-0.32758620700000002</v>
          </cell>
        </row>
        <row r="2548">
          <cell r="K2548">
            <v>0</v>
          </cell>
        </row>
        <row r="2549">
          <cell r="K2549">
            <v>0</v>
          </cell>
        </row>
        <row r="2550">
          <cell r="K2550">
            <v>7.8431400000000004E-4</v>
          </cell>
        </row>
        <row r="2551">
          <cell r="K2551">
            <v>0</v>
          </cell>
        </row>
        <row r="2552">
          <cell r="K2552">
            <v>0</v>
          </cell>
        </row>
        <row r="2553">
          <cell r="K2553">
            <v>0</v>
          </cell>
        </row>
        <row r="2554">
          <cell r="K2554">
            <v>0</v>
          </cell>
        </row>
        <row r="2555">
          <cell r="K2555">
            <v>0</v>
          </cell>
        </row>
        <row r="2556">
          <cell r="K2556">
            <v>0</v>
          </cell>
        </row>
        <row r="2557">
          <cell r="K2557">
            <v>0</v>
          </cell>
        </row>
        <row r="2558">
          <cell r="K2558">
            <v>0</v>
          </cell>
        </row>
        <row r="2559">
          <cell r="K2559">
            <v>0</v>
          </cell>
        </row>
        <row r="2560">
          <cell r="K2560">
            <v>0</v>
          </cell>
        </row>
        <row r="2561">
          <cell r="K2561">
            <v>0</v>
          </cell>
        </row>
        <row r="2562">
          <cell r="K2562">
            <v>0</v>
          </cell>
        </row>
        <row r="2563">
          <cell r="K2563">
            <v>0</v>
          </cell>
        </row>
        <row r="2564">
          <cell r="K2564">
            <v>0</v>
          </cell>
        </row>
        <row r="2565">
          <cell r="K2565">
            <v>0</v>
          </cell>
        </row>
        <row r="2566">
          <cell r="K2566">
            <v>0</v>
          </cell>
        </row>
        <row r="2567">
          <cell r="K2567">
            <v>0</v>
          </cell>
        </row>
        <row r="2568">
          <cell r="K2568">
            <v>0</v>
          </cell>
        </row>
        <row r="2569">
          <cell r="K2569">
            <v>0</v>
          </cell>
        </row>
        <row r="2570">
          <cell r="K2570">
            <v>0</v>
          </cell>
        </row>
        <row r="2571">
          <cell r="K2571">
            <v>0</v>
          </cell>
        </row>
        <row r="2572">
          <cell r="K2572">
            <v>0</v>
          </cell>
        </row>
        <row r="2573">
          <cell r="K2573">
            <v>0</v>
          </cell>
        </row>
        <row r="2574">
          <cell r="K2574">
            <v>0</v>
          </cell>
        </row>
        <row r="2575">
          <cell r="K2575">
            <v>0</v>
          </cell>
        </row>
        <row r="2576">
          <cell r="K2576">
            <v>0</v>
          </cell>
        </row>
        <row r="2577">
          <cell r="K2577">
            <v>1.5060207000000001E-2</v>
          </cell>
        </row>
        <row r="2578">
          <cell r="K2578">
            <v>1.2987013E-2</v>
          </cell>
        </row>
        <row r="2579">
          <cell r="K2579">
            <v>-1.195446E-2</v>
          </cell>
        </row>
        <row r="2580">
          <cell r="K2580">
            <v>1.3513513E-2</v>
          </cell>
        </row>
        <row r="2581">
          <cell r="K2581">
            <v>1.0309278999999999E-2</v>
          </cell>
        </row>
        <row r="2582">
          <cell r="K2582">
            <v>-0.50684931499999997</v>
          </cell>
        </row>
        <row r="2583">
          <cell r="K2583">
            <v>0</v>
          </cell>
        </row>
        <row r="2584">
          <cell r="K2584">
            <v>0</v>
          </cell>
        </row>
        <row r="2585">
          <cell r="K2585">
            <v>0</v>
          </cell>
        </row>
        <row r="2586">
          <cell r="K2586">
            <v>0</v>
          </cell>
        </row>
        <row r="2587">
          <cell r="K2587">
            <v>0</v>
          </cell>
        </row>
        <row r="2588">
          <cell r="K2588">
            <v>0</v>
          </cell>
        </row>
        <row r="2589">
          <cell r="K2589">
            <v>0</v>
          </cell>
        </row>
        <row r="2590">
          <cell r="K2590">
            <v>0</v>
          </cell>
        </row>
        <row r="2591">
          <cell r="K2591">
            <v>0</v>
          </cell>
        </row>
        <row r="2592">
          <cell r="K2592">
            <v>0</v>
          </cell>
        </row>
        <row r="2593">
          <cell r="K2593">
            <v>0</v>
          </cell>
        </row>
        <row r="2594">
          <cell r="K2594">
            <v>0</v>
          </cell>
        </row>
        <row r="2595">
          <cell r="K2595">
            <v>0</v>
          </cell>
        </row>
        <row r="2596">
          <cell r="K2596">
            <v>0</v>
          </cell>
        </row>
        <row r="2597">
          <cell r="K2597">
            <v>2.1941269999999999E-2</v>
          </cell>
        </row>
        <row r="2598">
          <cell r="K2598">
            <v>2.4934201999999999E-2</v>
          </cell>
        </row>
        <row r="2599">
          <cell r="K2599">
            <v>0</v>
          </cell>
        </row>
        <row r="2600">
          <cell r="K2600">
            <v>1.308641978</v>
          </cell>
        </row>
        <row r="2601">
          <cell r="K2601">
            <v>-1</v>
          </cell>
        </row>
        <row r="2602">
          <cell r="K2602">
            <v>0</v>
          </cell>
        </row>
        <row r="2603">
          <cell r="K2603">
            <v>0</v>
          </cell>
        </row>
        <row r="2604">
          <cell r="K2604">
            <v>0</v>
          </cell>
        </row>
        <row r="2605">
          <cell r="K2605">
            <v>0</v>
          </cell>
        </row>
        <row r="2606">
          <cell r="K2606">
            <v>-4.5030224000000001E-2</v>
          </cell>
        </row>
        <row r="2607">
          <cell r="K2607">
            <v>0.99405028500000003</v>
          </cell>
        </row>
        <row r="2608">
          <cell r="K2608">
            <v>0</v>
          </cell>
        </row>
        <row r="2609">
          <cell r="K2609">
            <v>0</v>
          </cell>
        </row>
        <row r="2610">
          <cell r="K2610">
            <v>2.5012620999999999E-2</v>
          </cell>
        </row>
        <row r="2611">
          <cell r="K2611">
            <v>5.6578947999999997E-2</v>
          </cell>
        </row>
        <row r="2612">
          <cell r="K2612">
            <v>-0.544649245</v>
          </cell>
        </row>
        <row r="2613">
          <cell r="K2613">
            <v>0</v>
          </cell>
        </row>
        <row r="2614">
          <cell r="K2614">
            <v>-2.3809523999999999E-2</v>
          </cell>
        </row>
        <row r="2615">
          <cell r="K2615">
            <v>0</v>
          </cell>
        </row>
        <row r="2616">
          <cell r="K2616">
            <v>0</v>
          </cell>
        </row>
        <row r="2617">
          <cell r="K2617">
            <v>0</v>
          </cell>
        </row>
        <row r="2618">
          <cell r="K2618">
            <v>0</v>
          </cell>
        </row>
        <row r="2619">
          <cell r="K2619">
            <v>-0.52380952300000005</v>
          </cell>
        </row>
        <row r="2620">
          <cell r="K2620">
            <v>0</v>
          </cell>
        </row>
        <row r="2621">
          <cell r="K2621">
            <v>5.7692307999999998E-2</v>
          </cell>
        </row>
        <row r="2622">
          <cell r="K2622">
            <v>0</v>
          </cell>
        </row>
        <row r="2623">
          <cell r="K2623">
            <v>-1</v>
          </cell>
        </row>
        <row r="2624">
          <cell r="K2624">
            <v>-4.6065572999999999E-2</v>
          </cell>
        </row>
        <row r="2625">
          <cell r="K2625">
            <v>0</v>
          </cell>
        </row>
        <row r="2626">
          <cell r="K2626">
            <v>0</v>
          </cell>
        </row>
        <row r="2627">
          <cell r="K2627">
            <v>0</v>
          </cell>
        </row>
        <row r="2628">
          <cell r="K2628">
            <v>0</v>
          </cell>
        </row>
        <row r="2629">
          <cell r="K2629">
            <v>0</v>
          </cell>
        </row>
        <row r="2630">
          <cell r="K2630">
            <v>0</v>
          </cell>
        </row>
        <row r="2631">
          <cell r="K2631">
            <v>0</v>
          </cell>
        </row>
        <row r="2632">
          <cell r="K2632">
            <v>0</v>
          </cell>
        </row>
        <row r="2633">
          <cell r="K2633">
            <v>0</v>
          </cell>
        </row>
        <row r="2634">
          <cell r="K2634">
            <v>3.3035146000000001E-2</v>
          </cell>
        </row>
        <row r="2635">
          <cell r="K2635">
            <v>1.7276486000000001E-2</v>
          </cell>
        </row>
        <row r="2636">
          <cell r="K2636">
            <v>-5.3333332999999997E-2</v>
          </cell>
        </row>
        <row r="2637">
          <cell r="K2637">
            <v>0.78431372399999999</v>
          </cell>
        </row>
        <row r="2638">
          <cell r="K2638">
            <v>0</v>
          </cell>
        </row>
        <row r="2639">
          <cell r="K2639">
            <v>1.7777777749999999</v>
          </cell>
        </row>
        <row r="2640">
          <cell r="K2640">
            <v>0</v>
          </cell>
        </row>
        <row r="2641">
          <cell r="K2641">
            <v>0</v>
          </cell>
        </row>
        <row r="2642">
          <cell r="K2642">
            <v>0</v>
          </cell>
        </row>
        <row r="2643">
          <cell r="K2643">
            <v>0.154327615</v>
          </cell>
        </row>
        <row r="2644">
          <cell r="K2644">
            <v>0.96666666800000001</v>
          </cell>
        </row>
        <row r="2645">
          <cell r="K2645">
            <v>0</v>
          </cell>
        </row>
        <row r="2646">
          <cell r="K2646">
            <v>0</v>
          </cell>
        </row>
        <row r="2647">
          <cell r="K2647">
            <v>3.2286765000000002E-2</v>
          </cell>
        </row>
        <row r="2648">
          <cell r="K2648">
            <v>0.101206141</v>
          </cell>
        </row>
        <row r="2649">
          <cell r="K2649">
            <v>-1</v>
          </cell>
        </row>
        <row r="2650">
          <cell r="K2650">
            <v>0</v>
          </cell>
        </row>
        <row r="2651">
          <cell r="K2651">
            <v>1.9286399999999999E-3</v>
          </cell>
        </row>
        <row r="2652">
          <cell r="K2652">
            <v>0</v>
          </cell>
        </row>
        <row r="2653">
          <cell r="K2653">
            <v>0</v>
          </cell>
        </row>
        <row r="2654">
          <cell r="K2654">
            <v>0.2</v>
          </cell>
        </row>
        <row r="2655">
          <cell r="K2655">
            <v>0</v>
          </cell>
        </row>
        <row r="2656">
          <cell r="K2656">
            <v>-0.2</v>
          </cell>
        </row>
        <row r="2657">
          <cell r="K2657">
            <v>0</v>
          </cell>
        </row>
        <row r="2658">
          <cell r="K2658">
            <v>-1</v>
          </cell>
        </row>
        <row r="2659">
          <cell r="K2659">
            <v>0</v>
          </cell>
        </row>
        <row r="2660">
          <cell r="K2660">
            <v>0</v>
          </cell>
        </row>
        <row r="2661">
          <cell r="K2661">
            <v>2.9411770000000001E-3</v>
          </cell>
        </row>
        <row r="2662">
          <cell r="K2662">
            <v>0</v>
          </cell>
        </row>
        <row r="2663">
          <cell r="K2663">
            <v>0</v>
          </cell>
        </row>
        <row r="2664">
          <cell r="K2664">
            <v>0</v>
          </cell>
        </row>
        <row r="2665">
          <cell r="K2665">
            <v>0</v>
          </cell>
        </row>
        <row r="2666">
          <cell r="K2666">
            <v>0</v>
          </cell>
        </row>
        <row r="2667">
          <cell r="K2667">
            <v>0</v>
          </cell>
        </row>
        <row r="2668">
          <cell r="K2668">
            <v>0</v>
          </cell>
        </row>
        <row r="2669">
          <cell r="K2669">
            <v>0</v>
          </cell>
        </row>
        <row r="2670">
          <cell r="K2670">
            <v>0</v>
          </cell>
        </row>
        <row r="2671">
          <cell r="K2671">
            <v>2.1889135000000001E-2</v>
          </cell>
        </row>
        <row r="2672">
          <cell r="K2672">
            <v>9.9552059999999994E-3</v>
          </cell>
        </row>
        <row r="2673">
          <cell r="K2673">
            <v>6.1789772999999999E-2</v>
          </cell>
        </row>
        <row r="2674">
          <cell r="K2674">
            <v>0</v>
          </cell>
        </row>
        <row r="2675">
          <cell r="K2675">
            <v>-1</v>
          </cell>
        </row>
        <row r="2676">
          <cell r="K2676">
            <v>1.331818178</v>
          </cell>
        </row>
        <row r="2677">
          <cell r="K2677">
            <v>0</v>
          </cell>
        </row>
        <row r="2678">
          <cell r="K2678">
            <v>-1</v>
          </cell>
        </row>
        <row r="2679">
          <cell r="K2679">
            <v>0</v>
          </cell>
        </row>
        <row r="2680">
          <cell r="K2680">
            <v>-3.6841354999999999E-2</v>
          </cell>
        </row>
        <row r="2681">
          <cell r="K2681">
            <v>0.90297750399999999</v>
          </cell>
        </row>
        <row r="2682">
          <cell r="K2682">
            <v>0</v>
          </cell>
        </row>
        <row r="2683">
          <cell r="K2683">
            <v>0</v>
          </cell>
        </row>
        <row r="2684">
          <cell r="K2684">
            <v>0.112789876</v>
          </cell>
        </row>
        <row r="2685">
          <cell r="K2685">
            <v>7.2691885999999997E-2</v>
          </cell>
        </row>
        <row r="2686">
          <cell r="K2686">
            <v>-0.29925708099999998</v>
          </cell>
        </row>
        <row r="2687">
          <cell r="K2687">
            <v>0</v>
          </cell>
        </row>
        <row r="2688">
          <cell r="K2688">
            <v>0</v>
          </cell>
        </row>
        <row r="2689">
          <cell r="K2689">
            <v>0</v>
          </cell>
        </row>
        <row r="2690">
          <cell r="K2690">
            <v>0</v>
          </cell>
        </row>
        <row r="2691">
          <cell r="K2691">
            <v>0</v>
          </cell>
        </row>
        <row r="2692">
          <cell r="K2692">
            <v>0</v>
          </cell>
        </row>
        <row r="2693">
          <cell r="K2693">
            <v>0</v>
          </cell>
        </row>
        <row r="2694">
          <cell r="K2694">
            <v>0</v>
          </cell>
        </row>
        <row r="2695">
          <cell r="K2695">
            <v>0.55882352899999999</v>
          </cell>
        </row>
        <row r="2696">
          <cell r="K2696">
            <v>-1</v>
          </cell>
        </row>
        <row r="2697">
          <cell r="K2697">
            <v>0.66666666699999999</v>
          </cell>
        </row>
        <row r="2698">
          <cell r="K2698">
            <v>7.8492999999999998E-4</v>
          </cell>
        </row>
        <row r="2699">
          <cell r="K2699">
            <v>0</v>
          </cell>
        </row>
        <row r="2700">
          <cell r="K2700">
            <v>0</v>
          </cell>
        </row>
        <row r="2701">
          <cell r="K2701">
            <v>0</v>
          </cell>
        </row>
        <row r="2702">
          <cell r="K2702">
            <v>0</v>
          </cell>
        </row>
        <row r="2703">
          <cell r="K2703">
            <v>0</v>
          </cell>
        </row>
        <row r="2704">
          <cell r="K2704">
            <v>0</v>
          </cell>
        </row>
        <row r="2705">
          <cell r="K2705">
            <v>0</v>
          </cell>
        </row>
        <row r="2706">
          <cell r="K2706">
            <v>0</v>
          </cell>
        </row>
        <row r="2707">
          <cell r="K2707">
            <v>0</v>
          </cell>
        </row>
        <row r="2708">
          <cell r="K2708">
            <v>5.6093150000000001E-3</v>
          </cell>
        </row>
        <row r="2709">
          <cell r="K2709">
            <v>-9.8241390000000008E-3</v>
          </cell>
        </row>
        <row r="2710">
          <cell r="K2710">
            <v>1.098901E-2</v>
          </cell>
        </row>
        <row r="2711">
          <cell r="K2711">
            <v>-0.23232323299999999</v>
          </cell>
        </row>
        <row r="2712">
          <cell r="K2712">
            <v>-1</v>
          </cell>
        </row>
        <row r="2713">
          <cell r="K2713">
            <v>-9.9999999000000006E-2</v>
          </cell>
        </row>
        <row r="2714">
          <cell r="K2714">
            <v>-1</v>
          </cell>
        </row>
        <row r="2715">
          <cell r="K2715">
            <v>0</v>
          </cell>
        </row>
        <row r="2716">
          <cell r="K2716">
            <v>0</v>
          </cell>
        </row>
        <row r="2717">
          <cell r="K2717">
            <v>0.21540146700000001</v>
          </cell>
        </row>
        <row r="2718">
          <cell r="K2718">
            <v>0.89493243700000003</v>
          </cell>
        </row>
        <row r="2719">
          <cell r="K2719">
            <v>0</v>
          </cell>
        </row>
        <row r="2720">
          <cell r="K2720">
            <v>0</v>
          </cell>
        </row>
        <row r="2721">
          <cell r="K2721">
            <v>0.24850454899999999</v>
          </cell>
        </row>
        <row r="2722">
          <cell r="K2722">
            <v>-5.5944055999999999E-2</v>
          </cell>
        </row>
        <row r="2723">
          <cell r="K2723">
            <v>-0.111637344</v>
          </cell>
        </row>
        <row r="2724">
          <cell r="K2724">
            <v>0</v>
          </cell>
        </row>
        <row r="2725">
          <cell r="K2725">
            <v>-2.0725389E-2</v>
          </cell>
        </row>
        <row r="2726">
          <cell r="K2726">
            <v>-0.48863636300000002</v>
          </cell>
        </row>
        <row r="2727">
          <cell r="K2727">
            <v>-0.30729166699999999</v>
          </cell>
        </row>
        <row r="2728">
          <cell r="K2728">
            <v>0.46153846199999998</v>
          </cell>
        </row>
        <row r="2729">
          <cell r="K2729">
            <v>0</v>
          </cell>
        </row>
        <row r="2730">
          <cell r="K2730">
            <v>0.12</v>
          </cell>
        </row>
        <row r="2731">
          <cell r="K2731">
            <v>0</v>
          </cell>
        </row>
        <row r="2732">
          <cell r="K2732">
            <v>0</v>
          </cell>
        </row>
        <row r="2733">
          <cell r="K2733">
            <v>0</v>
          </cell>
        </row>
        <row r="2734">
          <cell r="K2734">
            <v>0</v>
          </cell>
        </row>
        <row r="2735">
          <cell r="K2735">
            <v>1.1180124E-2</v>
          </cell>
        </row>
        <row r="2736">
          <cell r="K2736">
            <v>0</v>
          </cell>
        </row>
        <row r="2737">
          <cell r="K2737">
            <v>0</v>
          </cell>
        </row>
        <row r="2738">
          <cell r="K2738">
            <v>0</v>
          </cell>
        </row>
        <row r="2739">
          <cell r="K2739">
            <v>0</v>
          </cell>
        </row>
        <row r="2740">
          <cell r="K2740">
            <v>0</v>
          </cell>
        </row>
        <row r="2741">
          <cell r="K2741">
            <v>0</v>
          </cell>
        </row>
        <row r="2742">
          <cell r="K2742">
            <v>0</v>
          </cell>
        </row>
        <row r="2743">
          <cell r="K2743">
            <v>0</v>
          </cell>
        </row>
        <row r="2744">
          <cell r="K2744">
            <v>0</v>
          </cell>
        </row>
        <row r="2745">
          <cell r="K2745">
            <v>-9.1486050000000006E-3</v>
          </cell>
        </row>
        <row r="2746">
          <cell r="K2746">
            <v>-9.3349039999999998E-3</v>
          </cell>
        </row>
        <row r="2747">
          <cell r="K2747">
            <v>0.12879818500000001</v>
          </cell>
        </row>
        <row r="2748">
          <cell r="K2748">
            <v>-0.33333333300000001</v>
          </cell>
        </row>
        <row r="2749">
          <cell r="K2749">
            <v>0</v>
          </cell>
        </row>
        <row r="2750">
          <cell r="K2750">
            <v>-0.696969697</v>
          </cell>
        </row>
        <row r="2751">
          <cell r="K2751">
            <v>0</v>
          </cell>
        </row>
        <row r="2752">
          <cell r="K2752">
            <v>-1</v>
          </cell>
        </row>
        <row r="2753">
          <cell r="K2753">
            <v>0</v>
          </cell>
        </row>
        <row r="2754">
          <cell r="K2754">
            <v>0.34471050399999997</v>
          </cell>
        </row>
        <row r="2755">
          <cell r="K2755">
            <v>0.98055642499999995</v>
          </cell>
        </row>
        <row r="2756">
          <cell r="K2756">
            <v>0</v>
          </cell>
        </row>
        <row r="2757">
          <cell r="K2757">
            <v>0</v>
          </cell>
        </row>
        <row r="2758">
          <cell r="K2758">
            <v>9.0898936E-2</v>
          </cell>
        </row>
        <row r="2759">
          <cell r="K2759">
            <v>1.3297873E-2</v>
          </cell>
        </row>
        <row r="2760">
          <cell r="K2760">
            <v>-1</v>
          </cell>
        </row>
        <row r="2761">
          <cell r="K2761">
            <v>0</v>
          </cell>
        </row>
        <row r="2762">
          <cell r="K2762">
            <v>0</v>
          </cell>
        </row>
        <row r="2763">
          <cell r="K2763">
            <v>0.33333333300000001</v>
          </cell>
        </row>
        <row r="2764">
          <cell r="K2764">
            <v>-1</v>
          </cell>
        </row>
        <row r="2765">
          <cell r="K2765">
            <v>0.49999999899999997</v>
          </cell>
        </row>
        <row r="2766">
          <cell r="K2766">
            <v>0</v>
          </cell>
        </row>
        <row r="2767">
          <cell r="K2767">
            <v>0</v>
          </cell>
        </row>
        <row r="2768">
          <cell r="K2768">
            <v>0</v>
          </cell>
        </row>
        <row r="2769">
          <cell r="K2769">
            <v>-0.25</v>
          </cell>
        </row>
        <row r="2770">
          <cell r="K2770">
            <v>0</v>
          </cell>
        </row>
        <row r="2771">
          <cell r="K2771">
            <v>0</v>
          </cell>
        </row>
        <row r="2772">
          <cell r="K2772">
            <v>0</v>
          </cell>
        </row>
        <row r="2773">
          <cell r="K2773">
            <v>0</v>
          </cell>
        </row>
        <row r="2774">
          <cell r="K2774">
            <v>0</v>
          </cell>
        </row>
        <row r="2775">
          <cell r="K2775">
            <v>0</v>
          </cell>
        </row>
        <row r="2776">
          <cell r="K2776">
            <v>0</v>
          </cell>
        </row>
        <row r="2777">
          <cell r="K2777">
            <v>0</v>
          </cell>
        </row>
        <row r="2778">
          <cell r="K2778">
            <v>0</v>
          </cell>
        </row>
        <row r="2779">
          <cell r="K2779">
            <v>0</v>
          </cell>
        </row>
        <row r="2780">
          <cell r="K2780">
            <v>0</v>
          </cell>
        </row>
        <row r="2781">
          <cell r="K2781">
            <v>0</v>
          </cell>
        </row>
        <row r="2782">
          <cell r="K2782">
            <v>-8.0086399999999998E-4</v>
          </cell>
        </row>
        <row r="2783">
          <cell r="K2783">
            <v>-1.1001581999999999E-2</v>
          </cell>
        </row>
        <row r="2784">
          <cell r="K2784">
            <v>3.9875939999999997E-3</v>
          </cell>
        </row>
        <row r="2785">
          <cell r="K2785">
            <v>1.1527777809999999</v>
          </cell>
        </row>
        <row r="2786">
          <cell r="K2786">
            <v>-1</v>
          </cell>
        </row>
        <row r="2787">
          <cell r="K2787">
            <v>0.53256704899999996</v>
          </cell>
        </row>
        <row r="2788">
          <cell r="K2788">
            <v>0</v>
          </cell>
        </row>
        <row r="2789">
          <cell r="K2789">
            <v>0</v>
          </cell>
        </row>
        <row r="2790">
          <cell r="K2790">
            <v>0</v>
          </cell>
        </row>
        <row r="2791">
          <cell r="K2791">
            <v>-0.11251620699999999</v>
          </cell>
        </row>
        <row r="2792">
          <cell r="K2792">
            <v>0.96005956000000003</v>
          </cell>
        </row>
        <row r="2793">
          <cell r="K2793">
            <v>0</v>
          </cell>
        </row>
        <row r="2794">
          <cell r="K2794">
            <v>0</v>
          </cell>
        </row>
        <row r="2795">
          <cell r="K2795">
            <v>-0.14137733899999999</v>
          </cell>
        </row>
        <row r="2796">
          <cell r="K2796">
            <v>-6.0275272999999997E-2</v>
          </cell>
        </row>
        <row r="2797">
          <cell r="K2797">
            <v>-1</v>
          </cell>
        </row>
        <row r="2798">
          <cell r="K2798">
            <v>0</v>
          </cell>
        </row>
        <row r="2799">
          <cell r="K2799">
            <v>0</v>
          </cell>
        </row>
        <row r="2800">
          <cell r="K2800">
            <v>0</v>
          </cell>
        </row>
        <row r="2801">
          <cell r="K2801">
            <v>4.3103439999999998E-3</v>
          </cell>
        </row>
        <row r="2802">
          <cell r="K2802">
            <v>-5.8823528999999999E-2</v>
          </cell>
        </row>
        <row r="2803">
          <cell r="K2803">
            <v>-5.8823528999999999E-2</v>
          </cell>
        </row>
        <row r="2804">
          <cell r="K2804">
            <v>0</v>
          </cell>
        </row>
        <row r="2805">
          <cell r="K2805">
            <v>0</v>
          </cell>
        </row>
        <row r="2806">
          <cell r="K2806">
            <v>1.059323E-3</v>
          </cell>
        </row>
        <row r="2807">
          <cell r="K2807">
            <v>0</v>
          </cell>
        </row>
        <row r="2808">
          <cell r="K2808">
            <v>0</v>
          </cell>
        </row>
        <row r="2809">
          <cell r="K2809">
            <v>0</v>
          </cell>
        </row>
        <row r="2810">
          <cell r="K2810">
            <v>0</v>
          </cell>
        </row>
        <row r="2811">
          <cell r="K2811">
            <v>0</v>
          </cell>
        </row>
        <row r="2812">
          <cell r="K2812">
            <v>0</v>
          </cell>
        </row>
        <row r="2813">
          <cell r="K2813">
            <v>0</v>
          </cell>
        </row>
        <row r="2814">
          <cell r="K2814">
            <v>0</v>
          </cell>
        </row>
        <row r="2815">
          <cell r="K2815">
            <v>0</v>
          </cell>
        </row>
        <row r="2816">
          <cell r="K2816">
            <v>0</v>
          </cell>
        </row>
        <row r="2817">
          <cell r="K2817">
            <v>0</v>
          </cell>
        </row>
        <row r="2818">
          <cell r="K2818">
            <v>0</v>
          </cell>
        </row>
        <row r="2819">
          <cell r="K2819">
            <v>-3.8218001000000001E-2</v>
          </cell>
        </row>
        <row r="2820">
          <cell r="K2820">
            <v>-4.3241483999999997E-2</v>
          </cell>
        </row>
        <row r="2821">
          <cell r="K2821">
            <v>2.968254E-3</v>
          </cell>
        </row>
        <row r="2822">
          <cell r="K2822">
            <v>0.192982456</v>
          </cell>
        </row>
        <row r="2823">
          <cell r="K2823">
            <v>0</v>
          </cell>
        </row>
        <row r="2824">
          <cell r="K2824">
            <v>-1</v>
          </cell>
        </row>
        <row r="2825">
          <cell r="K2825">
            <v>0</v>
          </cell>
        </row>
        <row r="2826">
          <cell r="K2826">
            <v>0</v>
          </cell>
        </row>
        <row r="2827">
          <cell r="K2827">
            <v>0</v>
          </cell>
        </row>
        <row r="2828">
          <cell r="K2828">
            <v>-0.124033307</v>
          </cell>
        </row>
        <row r="2829">
          <cell r="K2829">
            <v>0.93991082299999995</v>
          </cell>
        </row>
        <row r="2830">
          <cell r="K2830">
            <v>0</v>
          </cell>
        </row>
        <row r="2831">
          <cell r="K2831">
            <v>0</v>
          </cell>
        </row>
        <row r="2832">
          <cell r="K2832">
            <v>7.3784775999999996E-2</v>
          </cell>
        </row>
        <row r="2833">
          <cell r="K2833">
            <v>0.38372738499999998</v>
          </cell>
        </row>
        <row r="2834">
          <cell r="K2834">
            <v>-1</v>
          </cell>
        </row>
        <row r="2835">
          <cell r="K2835">
            <v>0</v>
          </cell>
        </row>
        <row r="2836">
          <cell r="K2836">
            <v>0</v>
          </cell>
        </row>
        <row r="2837">
          <cell r="K2837">
            <v>0</v>
          </cell>
        </row>
        <row r="2838">
          <cell r="K2838">
            <v>0</v>
          </cell>
        </row>
        <row r="2839">
          <cell r="K2839">
            <v>0</v>
          </cell>
        </row>
        <row r="2840">
          <cell r="K2840">
            <v>0</v>
          </cell>
        </row>
        <row r="2841">
          <cell r="K2841">
            <v>0</v>
          </cell>
        </row>
        <row r="2842">
          <cell r="K2842">
            <v>0</v>
          </cell>
        </row>
        <row r="2843">
          <cell r="K2843">
            <v>-4.5907080000000003E-2</v>
          </cell>
        </row>
        <row r="2844">
          <cell r="K2844">
            <v>0</v>
          </cell>
        </row>
        <row r="2845">
          <cell r="K2845">
            <v>0</v>
          </cell>
        </row>
        <row r="2846">
          <cell r="K2846">
            <v>1.2912831E-2</v>
          </cell>
        </row>
        <row r="2847">
          <cell r="K2847">
            <v>0</v>
          </cell>
        </row>
        <row r="2848">
          <cell r="K2848">
            <v>0</v>
          </cell>
        </row>
        <row r="2849">
          <cell r="K2849">
            <v>0</v>
          </cell>
        </row>
        <row r="2850">
          <cell r="K2850">
            <v>0</v>
          </cell>
        </row>
        <row r="2851">
          <cell r="K2851">
            <v>0</v>
          </cell>
        </row>
        <row r="2852">
          <cell r="K2852">
            <v>0</v>
          </cell>
        </row>
        <row r="2853">
          <cell r="K2853">
            <v>0</v>
          </cell>
        </row>
        <row r="2854">
          <cell r="K2854">
            <v>0</v>
          </cell>
        </row>
        <row r="2855">
          <cell r="K2855">
            <v>0</v>
          </cell>
        </row>
        <row r="2856">
          <cell r="K2856">
            <v>7.2618993000000007E-2</v>
          </cell>
        </row>
        <row r="2857">
          <cell r="K2857">
            <v>2.4398006999999999E-2</v>
          </cell>
        </row>
        <row r="2858">
          <cell r="K2858">
            <v>-3.0795922E-2</v>
          </cell>
        </row>
        <row r="2859">
          <cell r="K2859">
            <v>0.23749999999999999</v>
          </cell>
        </row>
        <row r="2860">
          <cell r="K2860">
            <v>0</v>
          </cell>
        </row>
        <row r="2861">
          <cell r="K2861">
            <v>6.1538464000000001E-2</v>
          </cell>
        </row>
        <row r="2862">
          <cell r="K2862">
            <v>-1</v>
          </cell>
        </row>
        <row r="2863">
          <cell r="K2863">
            <v>-1</v>
          </cell>
        </row>
        <row r="2864">
          <cell r="K2864">
            <v>0</v>
          </cell>
        </row>
        <row r="2865">
          <cell r="K2865">
            <v>-8.1868649999999998E-3</v>
          </cell>
        </row>
        <row r="2866">
          <cell r="K2866">
            <v>0.992073172</v>
          </cell>
        </row>
        <row r="2867">
          <cell r="K2867">
            <v>0</v>
          </cell>
        </row>
        <row r="2868">
          <cell r="K2868">
            <v>0</v>
          </cell>
        </row>
        <row r="2869">
          <cell r="K2869">
            <v>-3.1646740999999999E-2</v>
          </cell>
        </row>
        <row r="2870">
          <cell r="K2870">
            <v>0.27134146199999998</v>
          </cell>
        </row>
        <row r="2871">
          <cell r="K2871">
            <v>0</v>
          </cell>
        </row>
        <row r="2872">
          <cell r="K2872">
            <v>0</v>
          </cell>
        </row>
        <row r="2873">
          <cell r="K2873">
            <v>0</v>
          </cell>
        </row>
        <row r="2874">
          <cell r="K2874">
            <v>0</v>
          </cell>
        </row>
        <row r="2875">
          <cell r="K2875">
            <v>0</v>
          </cell>
        </row>
        <row r="2876">
          <cell r="K2876">
            <v>0</v>
          </cell>
        </row>
        <row r="2877">
          <cell r="K2877">
            <v>0</v>
          </cell>
        </row>
        <row r="2878">
          <cell r="K2878">
            <v>0</v>
          </cell>
        </row>
        <row r="2879">
          <cell r="K2879">
            <v>0</v>
          </cell>
        </row>
        <row r="2880">
          <cell r="K2880">
            <v>0</v>
          </cell>
        </row>
        <row r="2881">
          <cell r="K2881">
            <v>0</v>
          </cell>
        </row>
        <row r="2882">
          <cell r="K2882">
            <v>-1</v>
          </cell>
        </row>
        <row r="2883">
          <cell r="K2883">
            <v>0</v>
          </cell>
        </row>
        <row r="2884">
          <cell r="K2884">
            <v>0</v>
          </cell>
        </row>
        <row r="2885">
          <cell r="K2885">
            <v>0</v>
          </cell>
        </row>
        <row r="2886">
          <cell r="K2886">
            <v>0</v>
          </cell>
        </row>
        <row r="2887">
          <cell r="K2887">
            <v>0</v>
          </cell>
        </row>
        <row r="2888">
          <cell r="K2888">
            <v>0</v>
          </cell>
        </row>
        <row r="2889">
          <cell r="K2889">
            <v>0</v>
          </cell>
        </row>
        <row r="2890">
          <cell r="K2890">
            <v>0</v>
          </cell>
        </row>
        <row r="2891">
          <cell r="K2891">
            <v>0</v>
          </cell>
        </row>
        <row r="2892">
          <cell r="K2892">
            <v>0</v>
          </cell>
        </row>
        <row r="2893">
          <cell r="K2893">
            <v>-4.4724617000000001E-2</v>
          </cell>
        </row>
        <row r="2894">
          <cell r="K2894">
            <v>-6.2346502999999998E-2</v>
          </cell>
        </row>
        <row r="2895">
          <cell r="K2895">
            <v>2.2442218999999999E-2</v>
          </cell>
        </row>
        <row r="2896">
          <cell r="K2896">
            <v>2.6947368439999999</v>
          </cell>
        </row>
        <row r="2897">
          <cell r="K2897">
            <v>0</v>
          </cell>
        </row>
        <row r="2898">
          <cell r="K2898">
            <v>-0.15384615400000001</v>
          </cell>
        </row>
        <row r="2899">
          <cell r="K2899">
            <v>0</v>
          </cell>
        </row>
        <row r="2900">
          <cell r="K2900">
            <v>0</v>
          </cell>
        </row>
        <row r="2901">
          <cell r="K2901">
            <v>0</v>
          </cell>
        </row>
        <row r="2902">
          <cell r="K2902">
            <v>-0.27177296699999998</v>
          </cell>
        </row>
        <row r="2903">
          <cell r="K2903">
            <v>0.82880637499999998</v>
          </cell>
        </row>
        <row r="2904">
          <cell r="K2904">
            <v>0</v>
          </cell>
        </row>
        <row r="2905">
          <cell r="K2905">
            <v>0</v>
          </cell>
        </row>
        <row r="2906">
          <cell r="K2906">
            <v>-3.8623179000000001E-2</v>
          </cell>
        </row>
        <row r="2907">
          <cell r="K2907">
            <v>0.13165131199999999</v>
          </cell>
        </row>
        <row r="2908">
          <cell r="K2908">
            <v>-1</v>
          </cell>
        </row>
        <row r="2909">
          <cell r="K2909">
            <v>0</v>
          </cell>
        </row>
        <row r="2910">
          <cell r="K2910">
            <v>8.7776568999999999E-2</v>
          </cell>
        </row>
        <row r="2911">
          <cell r="K2911">
            <v>0</v>
          </cell>
        </row>
        <row r="2912">
          <cell r="K2912">
            <v>0</v>
          </cell>
        </row>
        <row r="2913">
          <cell r="K2913">
            <v>0</v>
          </cell>
        </row>
        <row r="2914">
          <cell r="K2914">
            <v>0</v>
          </cell>
        </row>
        <row r="2915">
          <cell r="K2915">
            <v>0.12903226000000001</v>
          </cell>
        </row>
        <row r="2916">
          <cell r="K2916">
            <v>0</v>
          </cell>
        </row>
        <row r="2917">
          <cell r="K2917">
            <v>9.8901100000000006E-2</v>
          </cell>
        </row>
        <row r="2918">
          <cell r="K2918">
            <v>0</v>
          </cell>
        </row>
        <row r="2919">
          <cell r="K2919">
            <v>4.9999999879999999</v>
          </cell>
        </row>
        <row r="2920">
          <cell r="K2920">
            <v>-4.350736E-3</v>
          </cell>
        </row>
        <row r="2921">
          <cell r="K2921">
            <v>0</v>
          </cell>
        </row>
        <row r="2922">
          <cell r="K2922">
            <v>0</v>
          </cell>
        </row>
        <row r="2923">
          <cell r="K2923">
            <v>0</v>
          </cell>
        </row>
        <row r="2924">
          <cell r="K2924">
            <v>0</v>
          </cell>
        </row>
        <row r="2925">
          <cell r="K2925">
            <v>0</v>
          </cell>
        </row>
        <row r="2926">
          <cell r="K2926">
            <v>0</v>
          </cell>
        </row>
        <row r="2927">
          <cell r="K2927">
            <v>0</v>
          </cell>
        </row>
        <row r="2928">
          <cell r="K2928">
            <v>0</v>
          </cell>
        </row>
        <row r="2929">
          <cell r="K2929">
            <v>0</v>
          </cell>
        </row>
        <row r="2930">
          <cell r="K2930">
            <v>-3.3096100000000003E-2</v>
          </cell>
        </row>
        <row r="2931">
          <cell r="K2931">
            <v>-6.7534539000000005E-2</v>
          </cell>
        </row>
        <row r="2932">
          <cell r="K2932">
            <v>0.27169726399999999</v>
          </cell>
        </row>
        <row r="2933">
          <cell r="K2933">
            <v>0.109999999</v>
          </cell>
        </row>
        <row r="2934">
          <cell r="K2934">
            <v>0</v>
          </cell>
        </row>
        <row r="2935">
          <cell r="K2935">
            <v>-0.69230769299999995</v>
          </cell>
        </row>
        <row r="2936">
          <cell r="K2936">
            <v>-1</v>
          </cell>
        </row>
        <row r="2937">
          <cell r="K2937">
            <v>0</v>
          </cell>
        </row>
        <row r="2938">
          <cell r="K2938">
            <v>0</v>
          </cell>
        </row>
        <row r="2939">
          <cell r="K2939">
            <v>1.776078E-2</v>
          </cell>
        </row>
        <row r="2940">
          <cell r="K2940">
            <v>0.96933947499999995</v>
          </cell>
        </row>
        <row r="2941">
          <cell r="K2941">
            <v>0</v>
          </cell>
        </row>
        <row r="2942">
          <cell r="K2942">
            <v>0</v>
          </cell>
        </row>
        <row r="2943">
          <cell r="K2943">
            <v>-6.8924352999999994E-2</v>
          </cell>
        </row>
        <row r="2944">
          <cell r="K2944">
            <v>0.18749909100000001</v>
          </cell>
        </row>
        <row r="2945">
          <cell r="K2945">
            <v>-0.53957754999999996</v>
          </cell>
        </row>
        <row r="2946">
          <cell r="K2946">
            <v>0</v>
          </cell>
        </row>
        <row r="2947">
          <cell r="K2947">
            <v>0</v>
          </cell>
        </row>
        <row r="2948">
          <cell r="K2948">
            <v>0</v>
          </cell>
        </row>
        <row r="2949">
          <cell r="K2949">
            <v>0</v>
          </cell>
        </row>
        <row r="2950">
          <cell r="K2950">
            <v>0</v>
          </cell>
        </row>
        <row r="2951">
          <cell r="K2951">
            <v>0</v>
          </cell>
        </row>
        <row r="2952">
          <cell r="K2952">
            <v>0</v>
          </cell>
        </row>
        <row r="2953">
          <cell r="K2953">
            <v>0</v>
          </cell>
        </row>
        <row r="2954">
          <cell r="K2954">
            <v>0.13924050700000001</v>
          </cell>
        </row>
        <row r="2955">
          <cell r="K2955">
            <v>0</v>
          </cell>
        </row>
        <row r="2956">
          <cell r="K2956">
            <v>-1</v>
          </cell>
        </row>
        <row r="2957">
          <cell r="K2957">
            <v>-2.1519145999999999E-2</v>
          </cell>
        </row>
        <row r="2958">
          <cell r="K2958">
            <v>0</v>
          </cell>
        </row>
        <row r="2959">
          <cell r="K2959">
            <v>0</v>
          </cell>
        </row>
        <row r="2960">
          <cell r="K2960">
            <v>0</v>
          </cell>
        </row>
        <row r="2961">
          <cell r="K2961">
            <v>0</v>
          </cell>
        </row>
        <row r="2962">
          <cell r="K2962">
            <v>0</v>
          </cell>
        </row>
        <row r="2963">
          <cell r="K2963">
            <v>0</v>
          </cell>
        </row>
        <row r="2964">
          <cell r="K2964">
            <v>0</v>
          </cell>
        </row>
        <row r="2965">
          <cell r="K2965">
            <v>0</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0873C-14D1-4E42-B4E5-8DBC748ACC71}">
  <sheetPr codeName="Лист28"/>
  <dimension ref="B1:AE2965"/>
  <sheetViews>
    <sheetView zoomScale="90" zoomScaleNormal="90" workbookViewId="0">
      <selection activeCell="D174" sqref="D174"/>
    </sheetView>
  </sheetViews>
  <sheetFormatPr defaultRowHeight="15" x14ac:dyDescent="0.25"/>
  <cols>
    <col min="1" max="1" width="9.140625" style="28"/>
    <col min="2" max="2" width="14.140625" style="66" customWidth="1"/>
    <col min="3" max="3" width="8" style="53" customWidth="1"/>
    <col min="4" max="4" width="27.28515625" style="54" customWidth="1"/>
    <col min="5" max="5" width="5" style="54" customWidth="1"/>
    <col min="6" max="8" width="10.7109375" style="67" customWidth="1"/>
    <col min="9" max="9" width="15" style="99" bestFit="1" customWidth="1"/>
    <col min="10" max="10" width="13.28515625" style="28" bestFit="1" customWidth="1"/>
    <col min="11" max="18" width="13.28515625" style="28" customWidth="1"/>
    <col min="19" max="19" width="13.7109375" style="28" customWidth="1"/>
    <col min="20" max="20" width="9.42578125" style="28" customWidth="1"/>
    <col min="21" max="21" width="18" style="28" customWidth="1"/>
    <col min="22" max="22" width="9.28515625" style="28" bestFit="1" customWidth="1"/>
    <col min="23" max="23" width="16.7109375" style="28" bestFit="1" customWidth="1"/>
    <col min="24" max="24" width="10.7109375" style="27" customWidth="1"/>
    <col min="25" max="27" width="5.7109375" style="28" customWidth="1"/>
    <col min="28" max="28" width="13.140625" style="28" customWidth="1"/>
    <col min="29" max="29" width="13" style="28" customWidth="1"/>
    <col min="30" max="30" width="9.140625" style="28" hidden="1" customWidth="1"/>
    <col min="31" max="16384" width="9.140625" style="28"/>
  </cols>
  <sheetData>
    <row r="1" spans="2:31" s="15" customFormat="1" ht="15.75" customHeight="1" thickBot="1" x14ac:dyDescent="0.3">
      <c r="B1" s="9" t="s">
        <v>270</v>
      </c>
      <c r="C1" s="10"/>
      <c r="D1" s="11"/>
      <c r="E1" s="11"/>
      <c r="F1" s="115"/>
      <c r="G1" s="113" t="s">
        <v>2491</v>
      </c>
      <c r="H1" s="113" t="s">
        <v>2490</v>
      </c>
      <c r="I1" s="116">
        <v>1</v>
      </c>
      <c r="J1" s="112"/>
      <c r="K1" s="12"/>
      <c r="L1" s="204"/>
      <c r="M1" s="13"/>
      <c r="N1" s="114">
        <v>4</v>
      </c>
      <c r="O1" s="114"/>
      <c r="P1" s="114"/>
      <c r="Q1" s="114"/>
      <c r="R1" s="13"/>
      <c r="S1" s="113" t="s">
        <v>2489</v>
      </c>
      <c r="T1" s="113" t="s">
        <v>2488</v>
      </c>
      <c r="U1" s="112">
        <v>2</v>
      </c>
      <c r="V1" s="112"/>
      <c r="W1" s="112"/>
      <c r="X1" s="14"/>
      <c r="Y1" s="13"/>
      <c r="Z1" s="13"/>
      <c r="AA1" s="13"/>
    </row>
    <row r="2" spans="2:31" s="18" customFormat="1" ht="20.25" customHeight="1" x14ac:dyDescent="0.25">
      <c r="B2" s="68" t="s">
        <v>271</v>
      </c>
      <c r="C2" s="68"/>
      <c r="D2" s="68"/>
      <c r="E2" s="68"/>
      <c r="F2" s="68"/>
      <c r="G2" s="116">
        <v>3</v>
      </c>
      <c r="H2" s="116">
        <v>4</v>
      </c>
      <c r="I2" s="116">
        <v>5</v>
      </c>
      <c r="J2" s="116">
        <v>6</v>
      </c>
      <c r="K2" s="116">
        <v>7</v>
      </c>
      <c r="L2" s="116"/>
      <c r="M2" s="116">
        <v>8</v>
      </c>
      <c r="N2" s="116">
        <v>9</v>
      </c>
      <c r="O2" s="116">
        <v>10</v>
      </c>
      <c r="P2" s="116">
        <v>11</v>
      </c>
      <c r="Q2" s="116">
        <v>12</v>
      </c>
      <c r="R2" s="116">
        <v>13</v>
      </c>
      <c r="S2" s="116">
        <v>14</v>
      </c>
      <c r="T2" s="116">
        <v>15</v>
      </c>
      <c r="U2" s="116">
        <v>16</v>
      </c>
      <c r="V2" s="116">
        <v>17</v>
      </c>
      <c r="W2" s="116">
        <v>18</v>
      </c>
      <c r="X2" s="17"/>
      <c r="Y2" s="16"/>
      <c r="Z2" s="16"/>
      <c r="AA2" s="16"/>
    </row>
    <row r="3" spans="2:31" s="18" customFormat="1" ht="20.25" customHeight="1" x14ac:dyDescent="0.2">
      <c r="B3" s="68" t="s">
        <v>272</v>
      </c>
      <c r="C3" s="68"/>
      <c r="D3" s="68"/>
      <c r="E3" s="68"/>
      <c r="F3" s="68"/>
      <c r="G3" s="68"/>
      <c r="H3" s="68"/>
      <c r="I3" s="68"/>
      <c r="J3" s="68"/>
      <c r="K3" s="68"/>
      <c r="L3" s="68"/>
      <c r="M3" s="68" t="b">
        <v>0</v>
      </c>
      <c r="N3" s="68"/>
      <c r="O3" s="68"/>
      <c r="P3" s="68"/>
      <c r="Q3" s="68"/>
      <c r="R3" s="16"/>
      <c r="S3" s="16"/>
      <c r="T3" s="16"/>
      <c r="U3" s="68"/>
      <c r="V3" s="68"/>
      <c r="W3" s="68">
        <f>S2037/T2037</f>
        <v>0</v>
      </c>
      <c r="X3" s="17"/>
      <c r="Y3" s="16"/>
      <c r="Z3" s="16"/>
      <c r="AA3" s="16"/>
    </row>
    <row r="4" spans="2:31" s="18" customFormat="1" ht="17.25" customHeight="1" x14ac:dyDescent="0.25">
      <c r="B4" s="19"/>
      <c r="C4" s="10"/>
      <c r="D4" s="20"/>
      <c r="E4" s="20"/>
      <c r="F4" s="21"/>
      <c r="G4" s="21"/>
      <c r="H4" s="21"/>
      <c r="I4" s="110" t="s">
        <v>6</v>
      </c>
      <c r="J4" s="22" t="s">
        <v>4</v>
      </c>
      <c r="K4" s="22" t="s">
        <v>273</v>
      </c>
      <c r="L4" s="22"/>
      <c r="M4" s="22" t="s">
        <v>274</v>
      </c>
      <c r="N4" s="22" t="s">
        <v>275</v>
      </c>
      <c r="O4" s="22"/>
      <c r="P4" s="22"/>
      <c r="Q4" s="22"/>
      <c r="R4" s="22" t="s">
        <v>277</v>
      </c>
      <c r="S4" s="22"/>
      <c r="T4" s="22"/>
      <c r="U4" s="22" t="s">
        <v>2</v>
      </c>
      <c r="V4" s="13"/>
      <c r="W4" s="13"/>
      <c r="X4" s="111"/>
      <c r="Y4" s="22" t="s">
        <v>276</v>
      </c>
      <c r="Z4" s="13"/>
      <c r="AA4" s="13"/>
    </row>
    <row r="5" spans="2:31" ht="75.75" customHeight="1" thickBot="1" x14ac:dyDescent="0.25">
      <c r="B5" s="23" t="s">
        <v>278</v>
      </c>
      <c r="C5" s="24" t="s">
        <v>17</v>
      </c>
      <c r="D5" s="25" t="s">
        <v>18</v>
      </c>
      <c r="E5" s="25"/>
      <c r="F5" s="26" t="s">
        <v>186</v>
      </c>
      <c r="G5" s="26" t="s">
        <v>2485</v>
      </c>
      <c r="H5" s="26" t="s">
        <v>2484</v>
      </c>
      <c r="I5" s="110" t="s">
        <v>5</v>
      </c>
      <c r="J5" s="22" t="s">
        <v>3</v>
      </c>
      <c r="K5" s="22" t="s">
        <v>7</v>
      </c>
      <c r="L5" s="22"/>
      <c r="M5" s="22" t="s">
        <v>8</v>
      </c>
      <c r="N5" s="22" t="s">
        <v>9</v>
      </c>
      <c r="O5" s="22" t="s">
        <v>2487</v>
      </c>
      <c r="P5" s="22" t="s">
        <v>2446</v>
      </c>
      <c r="Q5" s="22" t="s">
        <v>2486</v>
      </c>
      <c r="R5" s="22" t="s">
        <v>11</v>
      </c>
      <c r="S5" s="22" t="s">
        <v>2485</v>
      </c>
      <c r="T5" s="22" t="s">
        <v>2484</v>
      </c>
      <c r="U5" s="22" t="s">
        <v>1</v>
      </c>
      <c r="V5" s="22" t="s">
        <v>9</v>
      </c>
      <c r="W5" s="22" t="s">
        <v>11</v>
      </c>
      <c r="Y5" s="22" t="s">
        <v>10</v>
      </c>
      <c r="Z5" s="13"/>
      <c r="AA5" s="13"/>
      <c r="AB5" s="61" t="s">
        <v>2483</v>
      </c>
      <c r="AC5" s="61" t="s">
        <v>2482</v>
      </c>
    </row>
    <row r="6" spans="2:31" s="6" customFormat="1" ht="16.5" thickBot="1" x14ac:dyDescent="0.25">
      <c r="B6" s="29" t="s">
        <v>263</v>
      </c>
      <c r="C6" s="30" t="s">
        <v>20</v>
      </c>
      <c r="D6" s="31" t="s">
        <v>21</v>
      </c>
      <c r="E6" s="31">
        <v>0</v>
      </c>
      <c r="F6" s="32"/>
      <c r="G6" s="104"/>
      <c r="H6" s="104"/>
      <c r="I6" s="45"/>
      <c r="J6" s="34"/>
      <c r="K6" s="34">
        <v>0</v>
      </c>
      <c r="L6" s="34">
        <f>K6-'[6]на отправку'!$K6</f>
        <v>0</v>
      </c>
      <c r="M6" s="34"/>
      <c r="N6" s="35">
        <v>13.5</v>
      </c>
      <c r="O6" s="35"/>
      <c r="P6" s="35"/>
      <c r="Q6" s="28"/>
      <c r="R6" s="34" t="s">
        <v>13</v>
      </c>
      <c r="S6" s="65"/>
      <c r="T6" s="65"/>
      <c r="U6" s="33"/>
      <c r="V6" s="33">
        <v>0</v>
      </c>
      <c r="W6" s="33"/>
      <c r="X6" s="36"/>
      <c r="Y6" s="34">
        <v>1</v>
      </c>
      <c r="Z6" s="140"/>
      <c r="AA6" s="140"/>
      <c r="AE6" s="6">
        <f>ROUND(K6,9)</f>
        <v>0</v>
      </c>
    </row>
    <row r="7" spans="2:31" ht="16.5" thickBot="1" x14ac:dyDescent="0.25">
      <c r="B7" s="37" t="s">
        <v>1928</v>
      </c>
      <c r="C7" s="38" t="s">
        <v>20</v>
      </c>
      <c r="D7" s="39" t="s">
        <v>21</v>
      </c>
      <c r="E7" s="39">
        <v>1</v>
      </c>
      <c r="F7" s="40">
        <v>1</v>
      </c>
      <c r="G7" s="40">
        <v>783</v>
      </c>
      <c r="H7" s="40">
        <v>885</v>
      </c>
      <c r="I7" s="101">
        <v>0.88474576299999996</v>
      </c>
      <c r="J7" s="41" t="s">
        <v>12</v>
      </c>
      <c r="K7" s="12">
        <v>3.7288136999999999E-2</v>
      </c>
      <c r="L7" s="34">
        <f>K7-'[6]на отправку'!$K7</f>
        <v>0</v>
      </c>
      <c r="M7" s="41" t="s">
        <v>12</v>
      </c>
      <c r="N7" s="28">
        <v>0</v>
      </c>
      <c r="O7" s="28">
        <v>0</v>
      </c>
      <c r="P7" s="28">
        <v>1</v>
      </c>
      <c r="Q7" s="28">
        <v>1</v>
      </c>
      <c r="R7" s="33"/>
      <c r="S7" s="40">
        <v>841</v>
      </c>
      <c r="T7" s="40">
        <v>986</v>
      </c>
      <c r="U7" s="101">
        <v>0.85294117599999997</v>
      </c>
      <c r="V7" s="33"/>
      <c r="W7" s="33"/>
      <c r="X7" s="42" t="s">
        <v>2497</v>
      </c>
      <c r="Y7" s="33">
        <v>1</v>
      </c>
      <c r="Z7" s="100">
        <v>3</v>
      </c>
      <c r="AA7" s="100">
        <v>0</v>
      </c>
      <c r="AB7" s="28">
        <v>0.87783438400000002</v>
      </c>
      <c r="AC7" s="28">
        <v>0.79392113200000003</v>
      </c>
      <c r="AE7" s="6">
        <f t="shared" ref="AE7:AE70" si="0">ROUND(K7,9)</f>
        <v>3.7288136999999999E-2</v>
      </c>
    </row>
    <row r="8" spans="2:31" ht="16.5" thickBot="1" x14ac:dyDescent="0.25">
      <c r="B8" s="37" t="s">
        <v>2513</v>
      </c>
      <c r="C8" s="38" t="s">
        <v>20</v>
      </c>
      <c r="D8" s="39" t="s">
        <v>21</v>
      </c>
      <c r="E8" s="39">
        <v>2</v>
      </c>
      <c r="F8" s="43">
        <v>26</v>
      </c>
      <c r="G8" s="40">
        <v>2010</v>
      </c>
      <c r="H8" s="40">
        <v>2323</v>
      </c>
      <c r="I8" s="101">
        <v>0.86526043900000005</v>
      </c>
      <c r="J8" s="41" t="s">
        <v>12</v>
      </c>
      <c r="K8" s="12">
        <v>5.4354122999999997E-2</v>
      </c>
      <c r="L8" s="34">
        <f>K8-'[6]на отправку'!$K8</f>
        <v>0</v>
      </c>
      <c r="M8" s="41" t="s">
        <v>12</v>
      </c>
      <c r="N8" s="28">
        <v>0</v>
      </c>
      <c r="O8" s="28">
        <v>0</v>
      </c>
      <c r="P8" s="28">
        <v>1</v>
      </c>
      <c r="Q8" s="28">
        <v>1</v>
      </c>
      <c r="R8" s="33"/>
      <c r="S8" s="40">
        <v>1931</v>
      </c>
      <c r="T8" s="40">
        <v>2353</v>
      </c>
      <c r="U8" s="101">
        <v>0.82065448399999996</v>
      </c>
      <c r="V8" s="33"/>
      <c r="W8" s="33"/>
      <c r="X8" s="42" t="s">
        <v>2498</v>
      </c>
      <c r="Y8" s="33">
        <v>1</v>
      </c>
      <c r="Z8" s="100">
        <v>3</v>
      </c>
      <c r="AA8" s="100">
        <v>0</v>
      </c>
      <c r="AB8" s="28">
        <v>0.83450456100000003</v>
      </c>
      <c r="AC8" s="28">
        <v>0.72780695200000001</v>
      </c>
      <c r="AE8" s="6">
        <f t="shared" si="0"/>
        <v>5.4354122999999997E-2</v>
      </c>
    </row>
    <row r="9" spans="2:31" ht="16.5" thickBot="1" x14ac:dyDescent="0.25">
      <c r="B9" s="37" t="s">
        <v>1929</v>
      </c>
      <c r="C9" s="38" t="s">
        <v>20</v>
      </c>
      <c r="D9" s="39" t="s">
        <v>21</v>
      </c>
      <c r="E9" s="39">
        <v>3</v>
      </c>
      <c r="F9" s="43">
        <v>2</v>
      </c>
      <c r="G9" s="40">
        <v>7</v>
      </c>
      <c r="H9" s="40">
        <v>7</v>
      </c>
      <c r="I9" s="101">
        <v>1</v>
      </c>
      <c r="J9" s="41" t="s">
        <v>12</v>
      </c>
      <c r="K9" s="12">
        <v>0.25</v>
      </c>
      <c r="L9" s="34">
        <f>K9-'[6]на отправку'!$K9</f>
        <v>0</v>
      </c>
      <c r="M9" s="41" t="s">
        <v>12</v>
      </c>
      <c r="N9" s="28">
        <v>2</v>
      </c>
      <c r="O9" s="28">
        <v>2</v>
      </c>
      <c r="P9" s="28">
        <v>4</v>
      </c>
      <c r="Q9" s="28">
        <v>1</v>
      </c>
      <c r="R9" s="33"/>
      <c r="S9" s="40">
        <v>4</v>
      </c>
      <c r="T9" s="40">
        <v>5</v>
      </c>
      <c r="U9" s="101">
        <v>0.8</v>
      </c>
      <c r="V9" s="33"/>
      <c r="W9" s="33"/>
      <c r="X9" s="42" t="s">
        <v>2499</v>
      </c>
      <c r="Y9" s="33">
        <v>1</v>
      </c>
      <c r="Z9" s="100">
        <v>2</v>
      </c>
      <c r="AA9" s="100">
        <v>2</v>
      </c>
      <c r="AB9" s="28">
        <v>0.91111111099999997</v>
      </c>
      <c r="AC9" s="28">
        <v>1</v>
      </c>
      <c r="AE9" s="6">
        <f t="shared" si="0"/>
        <v>0.25</v>
      </c>
    </row>
    <row r="10" spans="2:31" ht="16.5" thickBot="1" x14ac:dyDescent="0.25">
      <c r="B10" s="37" t="s">
        <v>1930</v>
      </c>
      <c r="C10" s="38" t="s">
        <v>20</v>
      </c>
      <c r="D10" s="39" t="s">
        <v>21</v>
      </c>
      <c r="E10" s="39">
        <v>4</v>
      </c>
      <c r="F10" s="43">
        <v>3</v>
      </c>
      <c r="G10" s="40">
        <v>0</v>
      </c>
      <c r="H10" s="40">
        <v>0</v>
      </c>
      <c r="I10" s="101">
        <v>0</v>
      </c>
      <c r="J10" s="41" t="s">
        <v>12</v>
      </c>
      <c r="K10" s="12">
        <v>0</v>
      </c>
      <c r="L10" s="34">
        <f>K10-'[6]на отправку'!$K10</f>
        <v>0</v>
      </c>
      <c r="M10" s="41" t="s">
        <v>12</v>
      </c>
      <c r="N10" s="28">
        <v>0</v>
      </c>
      <c r="O10" s="28">
        <v>0</v>
      </c>
      <c r="P10" s="28">
        <v>0</v>
      </c>
      <c r="Q10" s="28">
        <v>2</v>
      </c>
      <c r="R10" s="33"/>
      <c r="S10" s="40">
        <v>0</v>
      </c>
      <c r="T10" s="40">
        <v>0</v>
      </c>
      <c r="U10" s="101">
        <v>0</v>
      </c>
      <c r="V10" s="33"/>
      <c r="W10" s="33"/>
      <c r="X10" s="42" t="s">
        <v>2500</v>
      </c>
      <c r="Y10" s="33">
        <v>1</v>
      </c>
      <c r="Z10" s="100">
        <v>2</v>
      </c>
      <c r="AA10" s="100">
        <v>0</v>
      </c>
      <c r="AB10" s="28">
        <v>0.61761761800000003</v>
      </c>
      <c r="AC10" s="28">
        <v>1</v>
      </c>
      <c r="AE10" s="6">
        <f t="shared" si="0"/>
        <v>0</v>
      </c>
    </row>
    <row r="11" spans="2:31" ht="16.5" thickBot="1" x14ac:dyDescent="0.25">
      <c r="B11" s="37" t="s">
        <v>1931</v>
      </c>
      <c r="C11" s="38" t="s">
        <v>20</v>
      </c>
      <c r="D11" s="39" t="s">
        <v>21</v>
      </c>
      <c r="E11" s="39">
        <v>5</v>
      </c>
      <c r="F11" s="43">
        <v>4</v>
      </c>
      <c r="G11" s="40">
        <v>0</v>
      </c>
      <c r="H11" s="40">
        <v>0</v>
      </c>
      <c r="I11" s="101">
        <v>0</v>
      </c>
      <c r="J11" s="41" t="s">
        <v>12</v>
      </c>
      <c r="K11" s="12">
        <v>0</v>
      </c>
      <c r="L11" s="34">
        <f>K11-'[6]на отправку'!$K11</f>
        <v>0</v>
      </c>
      <c r="M11" s="41" t="s">
        <v>12</v>
      </c>
      <c r="N11" s="28">
        <v>0</v>
      </c>
      <c r="O11" s="28">
        <v>0</v>
      </c>
      <c r="P11" s="28">
        <v>0</v>
      </c>
      <c r="Q11" s="28">
        <v>2</v>
      </c>
      <c r="R11" s="33"/>
      <c r="S11" s="40">
        <v>0</v>
      </c>
      <c r="T11" s="40">
        <v>0</v>
      </c>
      <c r="U11" s="101">
        <v>0</v>
      </c>
      <c r="V11" s="33"/>
      <c r="W11" s="33"/>
      <c r="X11" s="42" t="s">
        <v>2501</v>
      </c>
      <c r="Y11" s="33">
        <v>1</v>
      </c>
      <c r="Z11" s="100">
        <v>2</v>
      </c>
      <c r="AA11" s="100">
        <v>0</v>
      </c>
      <c r="AB11" s="28">
        <v>0.86111111100000004</v>
      </c>
      <c r="AC11" s="28">
        <v>1</v>
      </c>
      <c r="AE11" s="6">
        <f t="shared" si="0"/>
        <v>0</v>
      </c>
    </row>
    <row r="12" spans="2:31" ht="16.5" thickBot="1" x14ac:dyDescent="0.25">
      <c r="B12" s="37" t="s">
        <v>1932</v>
      </c>
      <c r="C12" s="38" t="s">
        <v>20</v>
      </c>
      <c r="D12" s="39" t="s">
        <v>21</v>
      </c>
      <c r="E12" s="39">
        <v>6</v>
      </c>
      <c r="F12" s="43">
        <v>5</v>
      </c>
      <c r="G12" s="40">
        <v>0</v>
      </c>
      <c r="H12" s="40">
        <v>2</v>
      </c>
      <c r="I12" s="101">
        <v>0</v>
      </c>
      <c r="J12" s="44" t="s">
        <v>12</v>
      </c>
      <c r="K12" s="41">
        <v>0</v>
      </c>
      <c r="L12" s="34">
        <f>K12-'[6]на отправку'!$K12</f>
        <v>0</v>
      </c>
      <c r="M12" s="12" t="s">
        <v>12</v>
      </c>
      <c r="N12" s="28">
        <v>0</v>
      </c>
      <c r="O12" s="28">
        <v>0</v>
      </c>
      <c r="P12" s="28">
        <v>3</v>
      </c>
      <c r="Q12" s="28">
        <v>1</v>
      </c>
      <c r="R12" s="33"/>
      <c r="S12" s="40">
        <v>0</v>
      </c>
      <c r="T12" s="40">
        <v>3</v>
      </c>
      <c r="U12" s="101">
        <v>0</v>
      </c>
      <c r="V12" s="41"/>
      <c r="W12" s="41"/>
      <c r="X12" s="42" t="s">
        <v>2502</v>
      </c>
      <c r="Y12" s="33">
        <v>1</v>
      </c>
      <c r="Z12" s="100">
        <v>2</v>
      </c>
      <c r="AA12" s="100">
        <v>0</v>
      </c>
      <c r="AB12" s="28">
        <v>0.56594488200000004</v>
      </c>
      <c r="AC12" s="28">
        <v>1</v>
      </c>
      <c r="AE12" s="6">
        <f t="shared" si="0"/>
        <v>0</v>
      </c>
    </row>
    <row r="13" spans="2:31" ht="16.5" thickBot="1" x14ac:dyDescent="0.25">
      <c r="B13" s="37" t="s">
        <v>1933</v>
      </c>
      <c r="C13" s="38" t="s">
        <v>20</v>
      </c>
      <c r="D13" s="39" t="s">
        <v>21</v>
      </c>
      <c r="E13" s="39">
        <v>7</v>
      </c>
      <c r="F13" s="43">
        <v>6</v>
      </c>
      <c r="G13" s="40">
        <v>0</v>
      </c>
      <c r="H13" s="40">
        <v>0</v>
      </c>
      <c r="I13" s="101">
        <v>0</v>
      </c>
      <c r="J13" s="41" t="s">
        <v>12</v>
      </c>
      <c r="K13" s="12">
        <v>0</v>
      </c>
      <c r="L13" s="34">
        <f>K13-'[6]на отправку'!$K13</f>
        <v>0</v>
      </c>
      <c r="M13" s="41" t="s">
        <v>12</v>
      </c>
      <c r="N13" s="28">
        <v>0</v>
      </c>
      <c r="O13" s="28">
        <v>0</v>
      </c>
      <c r="P13" s="28">
        <v>0</v>
      </c>
      <c r="Q13" s="28">
        <v>2</v>
      </c>
      <c r="R13" s="33"/>
      <c r="S13" s="40">
        <v>0</v>
      </c>
      <c r="T13" s="40">
        <v>0</v>
      </c>
      <c r="U13" s="101">
        <v>0</v>
      </c>
      <c r="V13" s="33"/>
      <c r="W13" s="33"/>
      <c r="X13" s="42" t="s">
        <v>2503</v>
      </c>
      <c r="Y13" s="33">
        <v>1</v>
      </c>
      <c r="Z13" s="100">
        <v>3</v>
      </c>
      <c r="AA13" s="100">
        <v>0</v>
      </c>
      <c r="AB13" s="28">
        <v>0.3</v>
      </c>
      <c r="AC13" s="28">
        <v>1</v>
      </c>
      <c r="AE13" s="6">
        <f t="shared" si="0"/>
        <v>0</v>
      </c>
    </row>
    <row r="14" spans="2:31" ht="16.5" thickBot="1" x14ac:dyDescent="0.25">
      <c r="B14" s="37" t="s">
        <v>1950</v>
      </c>
      <c r="C14" s="38" t="s">
        <v>20</v>
      </c>
      <c r="D14" s="39" t="s">
        <v>21</v>
      </c>
      <c r="E14" s="39">
        <v>8</v>
      </c>
      <c r="F14" s="43">
        <v>22</v>
      </c>
      <c r="G14" s="40">
        <v>0</v>
      </c>
      <c r="H14" s="40">
        <v>0</v>
      </c>
      <c r="I14" s="101">
        <v>0</v>
      </c>
      <c r="J14" s="41" t="s">
        <v>12</v>
      </c>
      <c r="K14" s="12">
        <v>0</v>
      </c>
      <c r="L14" s="34">
        <f>K14-'[6]на отправку'!$K14</f>
        <v>0</v>
      </c>
      <c r="M14" s="41" t="s">
        <v>12</v>
      </c>
      <c r="N14" s="28">
        <v>0</v>
      </c>
      <c r="O14" s="28">
        <v>0</v>
      </c>
      <c r="P14" s="28">
        <v>0</v>
      </c>
      <c r="Q14" s="28">
        <v>2</v>
      </c>
      <c r="R14" s="33"/>
      <c r="S14" s="40">
        <v>0</v>
      </c>
      <c r="T14" s="40">
        <v>0</v>
      </c>
      <c r="U14" s="101">
        <v>0</v>
      </c>
      <c r="V14" s="33"/>
      <c r="W14" s="33"/>
      <c r="X14" s="42" t="s">
        <v>2504</v>
      </c>
      <c r="Y14" s="33">
        <v>1</v>
      </c>
      <c r="Z14" s="100">
        <v>3</v>
      </c>
      <c r="AA14" s="100">
        <v>0</v>
      </c>
      <c r="AB14" s="28">
        <v>0.4</v>
      </c>
      <c r="AC14" s="28">
        <v>1</v>
      </c>
      <c r="AE14" s="6">
        <f t="shared" si="0"/>
        <v>0</v>
      </c>
    </row>
    <row r="15" spans="2:31" ht="16.5" thickBot="1" x14ac:dyDescent="0.25">
      <c r="B15" s="37" t="s">
        <v>1934</v>
      </c>
      <c r="C15" s="38" t="s">
        <v>20</v>
      </c>
      <c r="D15" s="39" t="s">
        <v>21</v>
      </c>
      <c r="E15" s="39">
        <v>9</v>
      </c>
      <c r="F15" s="43">
        <v>7</v>
      </c>
      <c r="G15" s="40">
        <v>181</v>
      </c>
      <c r="H15" s="40">
        <v>181</v>
      </c>
      <c r="I15" s="101">
        <v>1</v>
      </c>
      <c r="J15" s="44">
        <v>1</v>
      </c>
      <c r="K15" s="41">
        <v>0</v>
      </c>
      <c r="L15" s="34">
        <f>K15-'[6]на отправку'!$K15</f>
        <v>0</v>
      </c>
      <c r="M15" s="12">
        <v>1</v>
      </c>
      <c r="N15" s="28">
        <v>2</v>
      </c>
      <c r="O15" s="28" t="s">
        <v>12</v>
      </c>
      <c r="P15" s="28">
        <v>6</v>
      </c>
      <c r="Q15" s="28">
        <v>1</v>
      </c>
      <c r="R15" s="33"/>
      <c r="S15" s="40">
        <v>161</v>
      </c>
      <c r="T15" s="40">
        <v>161</v>
      </c>
      <c r="U15" s="101">
        <v>1</v>
      </c>
      <c r="V15" s="41"/>
      <c r="W15" s="41"/>
      <c r="X15" s="42" t="s">
        <v>2505</v>
      </c>
      <c r="Y15" s="33">
        <v>1</v>
      </c>
      <c r="Z15" s="100">
        <v>2</v>
      </c>
      <c r="AA15" s="100">
        <v>2</v>
      </c>
      <c r="AB15" s="28">
        <v>1</v>
      </c>
      <c r="AC15" s="28">
        <v>1</v>
      </c>
      <c r="AE15" s="6">
        <f t="shared" si="0"/>
        <v>0</v>
      </c>
    </row>
    <row r="16" spans="2:31" ht="16.5" thickBot="1" x14ac:dyDescent="0.25">
      <c r="B16" s="37" t="s">
        <v>1935</v>
      </c>
      <c r="C16" s="38" t="s">
        <v>20</v>
      </c>
      <c r="D16" s="39" t="s">
        <v>21</v>
      </c>
      <c r="E16" s="39">
        <v>10</v>
      </c>
      <c r="F16" s="43">
        <v>8</v>
      </c>
      <c r="G16" s="40">
        <v>22</v>
      </c>
      <c r="H16" s="40">
        <v>2247</v>
      </c>
      <c r="I16" s="101">
        <v>9.7908319999999993E-3</v>
      </c>
      <c r="J16" s="44" t="s">
        <v>12</v>
      </c>
      <c r="K16" s="41">
        <v>0.68891865100000005</v>
      </c>
      <c r="L16" s="34">
        <f>K16-'[6]на отправку'!$K16</f>
        <v>0</v>
      </c>
      <c r="M16" s="12" t="s">
        <v>12</v>
      </c>
      <c r="N16" s="28">
        <v>1</v>
      </c>
      <c r="O16" s="28">
        <v>0</v>
      </c>
      <c r="P16" s="28">
        <v>2</v>
      </c>
      <c r="Q16" s="28">
        <v>1</v>
      </c>
      <c r="R16" s="33"/>
      <c r="S16" s="40">
        <v>12</v>
      </c>
      <c r="T16" s="40">
        <v>2070</v>
      </c>
      <c r="U16" s="101">
        <v>5.7971009999999998E-3</v>
      </c>
      <c r="V16" s="41"/>
      <c r="W16" s="41"/>
      <c r="X16" s="42" t="s">
        <v>2506</v>
      </c>
      <c r="Y16" s="33">
        <v>1</v>
      </c>
      <c r="Z16" s="100">
        <v>2</v>
      </c>
      <c r="AA16" s="100">
        <v>1</v>
      </c>
      <c r="AB16" s="28">
        <v>1.4606701999999999E-2</v>
      </c>
      <c r="AC16" s="28">
        <v>0</v>
      </c>
      <c r="AE16" s="6">
        <f t="shared" si="0"/>
        <v>0.68891865100000005</v>
      </c>
    </row>
    <row r="17" spans="2:31" ht="16.5" thickBot="1" x14ac:dyDescent="0.25">
      <c r="B17" s="37" t="s">
        <v>1936</v>
      </c>
      <c r="C17" s="38" t="s">
        <v>20</v>
      </c>
      <c r="D17" s="39" t="s">
        <v>21</v>
      </c>
      <c r="E17" s="39">
        <v>11</v>
      </c>
      <c r="F17" s="43">
        <v>9</v>
      </c>
      <c r="G17" s="40">
        <v>38</v>
      </c>
      <c r="H17" s="40">
        <v>43</v>
      </c>
      <c r="I17" s="101">
        <v>0.88372092999999996</v>
      </c>
      <c r="J17" s="44">
        <v>1</v>
      </c>
      <c r="K17" s="41">
        <v>0.80586451000000003</v>
      </c>
      <c r="L17" s="34">
        <f>K17-'[6]на отправку'!$K17</f>
        <v>0</v>
      </c>
      <c r="M17" s="12">
        <v>0.88372092999999996</v>
      </c>
      <c r="N17" s="28">
        <v>0.5</v>
      </c>
      <c r="O17" s="28" t="s">
        <v>12</v>
      </c>
      <c r="P17" s="28">
        <v>6</v>
      </c>
      <c r="Q17" s="28">
        <v>1</v>
      </c>
      <c r="R17" s="33"/>
      <c r="S17" s="40">
        <v>46</v>
      </c>
      <c r="T17" s="40">
        <v>94</v>
      </c>
      <c r="U17" s="101">
        <v>0.48936170200000001</v>
      </c>
      <c r="V17" s="41"/>
      <c r="W17" s="41"/>
      <c r="X17" s="42" t="s">
        <v>2507</v>
      </c>
      <c r="Y17" s="33">
        <v>1</v>
      </c>
      <c r="Z17" s="100">
        <v>1</v>
      </c>
      <c r="AA17" s="100">
        <v>0.5</v>
      </c>
      <c r="AB17" s="28">
        <v>0.93642591900000005</v>
      </c>
      <c r="AE17" s="6">
        <f t="shared" si="0"/>
        <v>0.80586451000000003</v>
      </c>
    </row>
    <row r="18" spans="2:31" ht="16.5" thickBot="1" x14ac:dyDescent="0.25">
      <c r="B18" s="37" t="s">
        <v>1937</v>
      </c>
      <c r="C18" s="38" t="s">
        <v>20</v>
      </c>
      <c r="D18" s="39" t="s">
        <v>21</v>
      </c>
      <c r="E18" s="39">
        <v>12</v>
      </c>
      <c r="F18" s="43">
        <v>10</v>
      </c>
      <c r="G18" s="40">
        <v>0</v>
      </c>
      <c r="H18" s="40">
        <v>0</v>
      </c>
      <c r="I18" s="101">
        <v>0</v>
      </c>
      <c r="J18" s="41">
        <v>1</v>
      </c>
      <c r="K18" s="12">
        <v>-1</v>
      </c>
      <c r="L18" s="34">
        <f>K18-'[6]на отправку'!$K18</f>
        <v>0</v>
      </c>
      <c r="M18" s="41">
        <v>0</v>
      </c>
      <c r="N18" s="28">
        <v>0</v>
      </c>
      <c r="O18" s="28" t="s">
        <v>12</v>
      </c>
      <c r="P18" s="28">
        <v>0</v>
      </c>
      <c r="Q18" s="28">
        <v>2</v>
      </c>
      <c r="R18" s="33"/>
      <c r="S18" s="40">
        <v>1</v>
      </c>
      <c r="T18" s="40">
        <v>1</v>
      </c>
      <c r="U18" s="101">
        <v>1</v>
      </c>
      <c r="V18" s="33"/>
      <c r="W18" s="33"/>
      <c r="X18" s="42" t="s">
        <v>2508</v>
      </c>
      <c r="Y18" s="33">
        <v>1</v>
      </c>
      <c r="Z18" s="100">
        <v>1</v>
      </c>
      <c r="AA18" s="100">
        <v>0</v>
      </c>
      <c r="AB18" s="28">
        <v>1</v>
      </c>
      <c r="AE18" s="6">
        <f t="shared" si="0"/>
        <v>-1</v>
      </c>
    </row>
    <row r="19" spans="2:31" ht="16.5" thickBot="1" x14ac:dyDescent="0.25">
      <c r="B19" s="37" t="s">
        <v>1938</v>
      </c>
      <c r="C19" s="38" t="s">
        <v>20</v>
      </c>
      <c r="D19" s="39" t="s">
        <v>21</v>
      </c>
      <c r="E19" s="39">
        <v>13</v>
      </c>
      <c r="F19" s="43">
        <v>11</v>
      </c>
      <c r="G19" s="40">
        <v>6</v>
      </c>
      <c r="H19" s="40">
        <v>6</v>
      </c>
      <c r="I19" s="101">
        <v>1</v>
      </c>
      <c r="J19" s="41">
        <v>1</v>
      </c>
      <c r="K19" s="12">
        <v>0</v>
      </c>
      <c r="L19" s="34">
        <f>K19-'[6]на отправку'!$K19</f>
        <v>0</v>
      </c>
      <c r="M19" s="41">
        <v>1</v>
      </c>
      <c r="N19" s="28">
        <v>2</v>
      </c>
      <c r="O19" s="28" t="s">
        <v>12</v>
      </c>
      <c r="P19" s="28">
        <v>6</v>
      </c>
      <c r="Q19" s="28">
        <v>1</v>
      </c>
      <c r="R19" s="33"/>
      <c r="S19" s="40">
        <v>7</v>
      </c>
      <c r="T19" s="40">
        <v>7</v>
      </c>
      <c r="U19" s="101">
        <v>1</v>
      </c>
      <c r="V19" s="33"/>
      <c r="W19" s="33"/>
      <c r="X19" s="42" t="s">
        <v>2509</v>
      </c>
      <c r="Y19" s="33">
        <v>1</v>
      </c>
      <c r="Z19" s="100">
        <v>2</v>
      </c>
      <c r="AA19" s="100">
        <v>2</v>
      </c>
      <c r="AB19" s="28">
        <v>1</v>
      </c>
      <c r="AE19" s="6">
        <f t="shared" si="0"/>
        <v>0</v>
      </c>
    </row>
    <row r="20" spans="2:31" ht="16.5" thickBot="1" x14ac:dyDescent="0.25">
      <c r="B20" s="37" t="s">
        <v>1939</v>
      </c>
      <c r="C20" s="38" t="s">
        <v>20</v>
      </c>
      <c r="D20" s="39" t="s">
        <v>21</v>
      </c>
      <c r="E20" s="39">
        <v>14</v>
      </c>
      <c r="F20" s="43">
        <v>12</v>
      </c>
      <c r="G20" s="40">
        <v>31</v>
      </c>
      <c r="H20" s="40">
        <v>2272</v>
      </c>
      <c r="I20" s="101">
        <v>1.3644366E-2</v>
      </c>
      <c r="J20" s="41" t="s">
        <v>12</v>
      </c>
      <c r="K20" s="12">
        <v>2.0890966E-2</v>
      </c>
      <c r="L20" s="34">
        <f>K20-'[6]на отправку'!$K20</f>
        <v>0</v>
      </c>
      <c r="M20" s="41" t="s">
        <v>12</v>
      </c>
      <c r="N20" s="28">
        <v>1</v>
      </c>
      <c r="O20" s="28">
        <v>0</v>
      </c>
      <c r="P20" s="28">
        <v>2</v>
      </c>
      <c r="Q20" s="28">
        <v>1</v>
      </c>
      <c r="R20" s="33"/>
      <c r="S20" s="40">
        <v>28</v>
      </c>
      <c r="T20" s="40">
        <v>2095</v>
      </c>
      <c r="U20" s="101">
        <v>1.3365155E-2</v>
      </c>
      <c r="V20" s="33"/>
      <c r="W20" s="33"/>
      <c r="X20" s="42" t="s">
        <v>2510</v>
      </c>
      <c r="Y20" s="33">
        <v>1</v>
      </c>
      <c r="Z20" s="100">
        <v>2</v>
      </c>
      <c r="AA20" s="100">
        <v>1</v>
      </c>
      <c r="AB20" s="28">
        <v>3.2834602999999997E-2</v>
      </c>
      <c r="AC20" s="28">
        <v>5.0505050000000003E-3</v>
      </c>
      <c r="AE20" s="6">
        <f t="shared" si="0"/>
        <v>2.0890966E-2</v>
      </c>
    </row>
    <row r="21" spans="2:31" s="6" customFormat="1" ht="16.5" thickBot="1" x14ac:dyDescent="0.25">
      <c r="B21" s="29" t="s">
        <v>1940</v>
      </c>
      <c r="C21" s="30" t="s">
        <v>20</v>
      </c>
      <c r="D21" s="31" t="s">
        <v>21</v>
      </c>
      <c r="E21" s="31">
        <v>15</v>
      </c>
      <c r="F21" s="32">
        <v>13</v>
      </c>
      <c r="G21" s="40">
        <v>6</v>
      </c>
      <c r="H21" s="40">
        <v>21</v>
      </c>
      <c r="I21" s="101">
        <v>0.28571428599999998</v>
      </c>
      <c r="J21" s="34" t="s">
        <v>12</v>
      </c>
      <c r="K21" s="34">
        <v>-0.38095238100000001</v>
      </c>
      <c r="L21" s="34">
        <f>K21-'[6]на отправку'!$K21</f>
        <v>0</v>
      </c>
      <c r="M21" s="34" t="s">
        <v>12</v>
      </c>
      <c r="N21" s="35">
        <v>2</v>
      </c>
      <c r="O21" s="28">
        <v>0</v>
      </c>
      <c r="P21" s="28">
        <v>2</v>
      </c>
      <c r="Q21" s="28">
        <v>1</v>
      </c>
      <c r="R21" s="33"/>
      <c r="S21" s="33">
        <v>12</v>
      </c>
      <c r="T21" s="33">
        <v>26</v>
      </c>
      <c r="U21" s="101">
        <v>0.46153846199999998</v>
      </c>
      <c r="V21" s="34"/>
      <c r="W21" s="34"/>
      <c r="X21" s="36" t="s">
        <v>2511</v>
      </c>
      <c r="Y21" s="34">
        <v>1</v>
      </c>
      <c r="Z21" s="140">
        <v>2</v>
      </c>
      <c r="AA21" s="140">
        <v>2</v>
      </c>
      <c r="AB21" s="28">
        <v>0.4</v>
      </c>
      <c r="AC21" s="28">
        <v>0.177419355</v>
      </c>
      <c r="AE21" s="6">
        <f t="shared" si="0"/>
        <v>-0.38095238100000001</v>
      </c>
    </row>
    <row r="22" spans="2:31" ht="16.5" thickBot="1" x14ac:dyDescent="0.25">
      <c r="B22" s="37" t="s">
        <v>1941</v>
      </c>
      <c r="C22" s="38" t="s">
        <v>20</v>
      </c>
      <c r="D22" s="39" t="s">
        <v>21</v>
      </c>
      <c r="E22" s="39">
        <v>16</v>
      </c>
      <c r="F22" s="43">
        <v>14</v>
      </c>
      <c r="G22" s="40">
        <v>0</v>
      </c>
      <c r="H22" s="40">
        <v>263</v>
      </c>
      <c r="I22" s="101">
        <v>0</v>
      </c>
      <c r="J22" s="44" t="s">
        <v>12</v>
      </c>
      <c r="K22" s="41">
        <v>0</v>
      </c>
      <c r="L22" s="34">
        <f>K22-'[6]на отправку'!$K22</f>
        <v>0</v>
      </c>
      <c r="M22" s="12" t="s">
        <v>12</v>
      </c>
      <c r="N22" s="28">
        <v>3</v>
      </c>
      <c r="O22" s="28">
        <v>1</v>
      </c>
      <c r="P22" s="28">
        <v>2</v>
      </c>
      <c r="Q22" s="28">
        <v>1</v>
      </c>
      <c r="R22" s="33"/>
      <c r="S22" s="40">
        <v>0</v>
      </c>
      <c r="T22" s="40">
        <v>243</v>
      </c>
      <c r="U22" s="101">
        <v>0</v>
      </c>
      <c r="V22" s="41"/>
      <c r="W22" s="41"/>
      <c r="X22" s="42" t="s">
        <v>2512</v>
      </c>
      <c r="Y22" s="33">
        <v>1</v>
      </c>
      <c r="Z22" s="100">
        <v>3</v>
      </c>
      <c r="AA22" s="100">
        <v>3</v>
      </c>
      <c r="AB22" s="28">
        <v>5.0993200000000005E-4</v>
      </c>
      <c r="AC22" s="28">
        <v>0</v>
      </c>
      <c r="AE22" s="6">
        <f t="shared" si="0"/>
        <v>0</v>
      </c>
    </row>
    <row r="23" spans="2:31" ht="16.5" thickBot="1" x14ac:dyDescent="0.25">
      <c r="B23" s="37" t="s">
        <v>1942</v>
      </c>
      <c r="C23" s="38" t="s">
        <v>20</v>
      </c>
      <c r="D23" s="39" t="s">
        <v>21</v>
      </c>
      <c r="E23" s="39">
        <v>16.5</v>
      </c>
      <c r="F23" s="43"/>
      <c r="G23" s="40"/>
      <c r="H23" s="40"/>
      <c r="I23" s="101"/>
      <c r="J23" s="44"/>
      <c r="K23" s="41">
        <v>0</v>
      </c>
      <c r="L23" s="34">
        <f>K23-'[6]на отправку'!$K23</f>
        <v>0</v>
      </c>
      <c r="M23" s="12"/>
      <c r="N23" s="28">
        <v>0</v>
      </c>
      <c r="R23" s="33" t="s">
        <v>2514</v>
      </c>
      <c r="S23" s="40"/>
      <c r="T23" s="40"/>
      <c r="U23" s="101"/>
      <c r="V23" s="41">
        <v>0</v>
      </c>
      <c r="W23" s="41"/>
      <c r="X23" s="42"/>
      <c r="Y23" s="33">
        <v>1</v>
      </c>
      <c r="Z23" s="100"/>
      <c r="AA23" s="100"/>
      <c r="AE23" s="6">
        <f t="shared" si="0"/>
        <v>0</v>
      </c>
    </row>
    <row r="24" spans="2:31" ht="16.5" thickBot="1" x14ac:dyDescent="0.25">
      <c r="B24" s="37" t="s">
        <v>1943</v>
      </c>
      <c r="C24" s="38" t="s">
        <v>20</v>
      </c>
      <c r="D24" s="39" t="s">
        <v>21</v>
      </c>
      <c r="E24" s="39">
        <v>17</v>
      </c>
      <c r="F24" s="43">
        <v>15</v>
      </c>
      <c r="G24" s="40">
        <v>0</v>
      </c>
      <c r="H24" s="40">
        <v>0</v>
      </c>
      <c r="I24" s="101">
        <v>0</v>
      </c>
      <c r="J24" s="44">
        <v>1</v>
      </c>
      <c r="K24" s="41">
        <v>0</v>
      </c>
      <c r="L24" s="34">
        <f>K24-'[6]на отправку'!$K24</f>
        <v>0</v>
      </c>
      <c r="M24" s="12">
        <v>0</v>
      </c>
      <c r="N24" s="28">
        <v>0</v>
      </c>
      <c r="O24" s="28" t="s">
        <v>12</v>
      </c>
      <c r="P24" s="28">
        <v>0</v>
      </c>
      <c r="Q24" s="28">
        <v>0</v>
      </c>
      <c r="R24" s="33"/>
      <c r="S24" s="40">
        <v>0</v>
      </c>
      <c r="T24" s="40">
        <v>0</v>
      </c>
      <c r="U24" s="101">
        <v>0</v>
      </c>
      <c r="V24" s="41"/>
      <c r="W24" s="41"/>
      <c r="X24" s="42" t="s">
        <v>2515</v>
      </c>
      <c r="Y24" s="33">
        <v>0</v>
      </c>
      <c r="Z24" s="100">
        <v>5</v>
      </c>
      <c r="AA24" s="100">
        <v>0</v>
      </c>
      <c r="AB24" s="28">
        <v>0.96851403899999999</v>
      </c>
      <c r="AE24" s="6">
        <f t="shared" si="0"/>
        <v>0</v>
      </c>
    </row>
    <row r="25" spans="2:31" ht="16.5" thickBot="1" x14ac:dyDescent="0.25">
      <c r="B25" s="37" t="s">
        <v>1944</v>
      </c>
      <c r="C25" s="38" t="s">
        <v>20</v>
      </c>
      <c r="D25" s="39" t="s">
        <v>21</v>
      </c>
      <c r="E25" s="39">
        <v>18</v>
      </c>
      <c r="F25" s="43">
        <v>16</v>
      </c>
      <c r="G25" s="40">
        <v>0</v>
      </c>
      <c r="H25" s="40">
        <v>0</v>
      </c>
      <c r="I25" s="101">
        <v>0</v>
      </c>
      <c r="J25" s="44" t="s">
        <v>12</v>
      </c>
      <c r="K25" s="41">
        <v>0</v>
      </c>
      <c r="L25" s="34">
        <f>K25-'[6]на отправку'!$K25</f>
        <v>0</v>
      </c>
      <c r="M25" s="12" t="s">
        <v>12</v>
      </c>
      <c r="N25" s="28">
        <v>0</v>
      </c>
      <c r="O25" s="28">
        <v>0</v>
      </c>
      <c r="P25" s="28">
        <v>0</v>
      </c>
      <c r="Q25" s="28">
        <v>0</v>
      </c>
      <c r="R25" s="33"/>
      <c r="S25" s="40">
        <v>0</v>
      </c>
      <c r="T25" s="40">
        <v>0</v>
      </c>
      <c r="U25" s="101">
        <v>0</v>
      </c>
      <c r="V25" s="41"/>
      <c r="W25" s="41"/>
      <c r="X25" s="42" t="s">
        <v>2516</v>
      </c>
      <c r="Y25" s="33">
        <v>0</v>
      </c>
      <c r="Z25" s="100">
        <v>6</v>
      </c>
      <c r="AA25" s="100">
        <v>0</v>
      </c>
      <c r="AB25" s="28">
        <v>0.94674221000000003</v>
      </c>
      <c r="AC25" s="28">
        <v>1</v>
      </c>
      <c r="AE25" s="6">
        <f t="shared" si="0"/>
        <v>0</v>
      </c>
    </row>
    <row r="26" spans="2:31" ht="16.5" thickBot="1" x14ac:dyDescent="0.25">
      <c r="B26" s="37" t="s">
        <v>1945</v>
      </c>
      <c r="C26" s="38" t="s">
        <v>20</v>
      </c>
      <c r="D26" s="39" t="s">
        <v>21</v>
      </c>
      <c r="E26" s="39">
        <v>19</v>
      </c>
      <c r="F26" s="43">
        <v>17</v>
      </c>
      <c r="G26" s="40">
        <v>0</v>
      </c>
      <c r="H26" s="40">
        <v>0</v>
      </c>
      <c r="I26" s="101">
        <v>0</v>
      </c>
      <c r="J26" s="44" t="s">
        <v>12</v>
      </c>
      <c r="K26" s="41">
        <v>0</v>
      </c>
      <c r="L26" s="34">
        <f>K26-'[6]на отправку'!$K26</f>
        <v>0</v>
      </c>
      <c r="M26" s="12" t="s">
        <v>12</v>
      </c>
      <c r="N26" s="28">
        <v>0</v>
      </c>
      <c r="O26" s="28">
        <v>0</v>
      </c>
      <c r="P26" s="28">
        <v>0</v>
      </c>
      <c r="Q26" s="28">
        <v>0</v>
      </c>
      <c r="R26" s="33"/>
      <c r="S26" s="40">
        <v>0</v>
      </c>
      <c r="T26" s="40">
        <v>0</v>
      </c>
      <c r="U26" s="101">
        <v>0</v>
      </c>
      <c r="V26" s="41"/>
      <c r="W26" s="41"/>
      <c r="X26" s="42" t="s">
        <v>2517</v>
      </c>
      <c r="Y26" s="33">
        <v>0</v>
      </c>
      <c r="Z26" s="100">
        <v>6</v>
      </c>
      <c r="AA26" s="100">
        <v>0</v>
      </c>
      <c r="AB26" s="28">
        <v>0.98260073299999995</v>
      </c>
      <c r="AC26" s="28">
        <v>1</v>
      </c>
      <c r="AE26" s="6">
        <f t="shared" si="0"/>
        <v>0</v>
      </c>
    </row>
    <row r="27" spans="2:31" ht="16.5" thickBot="1" x14ac:dyDescent="0.25">
      <c r="B27" s="37" t="s">
        <v>1946</v>
      </c>
      <c r="C27" s="38" t="s">
        <v>20</v>
      </c>
      <c r="D27" s="39" t="s">
        <v>21</v>
      </c>
      <c r="E27" s="39">
        <v>20</v>
      </c>
      <c r="F27" s="43">
        <v>18</v>
      </c>
      <c r="G27" s="40">
        <v>0</v>
      </c>
      <c r="H27" s="40">
        <v>0</v>
      </c>
      <c r="I27" s="101">
        <v>0</v>
      </c>
      <c r="J27" s="44" t="s">
        <v>12</v>
      </c>
      <c r="K27" s="41">
        <v>0</v>
      </c>
      <c r="L27" s="34">
        <f>K27-'[6]на отправку'!$K27</f>
        <v>0</v>
      </c>
      <c r="M27" s="12" t="s">
        <v>12</v>
      </c>
      <c r="N27" s="28">
        <v>0</v>
      </c>
      <c r="O27" s="28">
        <v>0</v>
      </c>
      <c r="P27" s="28">
        <v>0</v>
      </c>
      <c r="Q27" s="28">
        <v>0</v>
      </c>
      <c r="R27" s="33"/>
      <c r="S27" s="40">
        <v>0</v>
      </c>
      <c r="T27" s="40">
        <v>0</v>
      </c>
      <c r="U27" s="101">
        <v>0</v>
      </c>
      <c r="V27" s="41"/>
      <c r="W27" s="41"/>
      <c r="X27" s="42" t="s">
        <v>2518</v>
      </c>
      <c r="Y27" s="33">
        <v>0</v>
      </c>
      <c r="Z27" s="100">
        <v>6</v>
      </c>
      <c r="AA27" s="100">
        <v>0</v>
      </c>
      <c r="AB27" s="28">
        <v>0.96027201100000004</v>
      </c>
      <c r="AC27" s="28">
        <v>1</v>
      </c>
      <c r="AE27" s="6">
        <f t="shared" si="0"/>
        <v>0</v>
      </c>
    </row>
    <row r="28" spans="2:31" s="6" customFormat="1" ht="16.5" thickBot="1" x14ac:dyDescent="0.25">
      <c r="B28" s="29" t="s">
        <v>1947</v>
      </c>
      <c r="C28" s="30" t="s">
        <v>20</v>
      </c>
      <c r="D28" s="31" t="s">
        <v>21</v>
      </c>
      <c r="E28" s="31">
        <v>21</v>
      </c>
      <c r="F28" s="32">
        <v>19</v>
      </c>
      <c r="G28" s="40">
        <v>0</v>
      </c>
      <c r="H28" s="40">
        <v>0</v>
      </c>
      <c r="I28" s="101">
        <v>0</v>
      </c>
      <c r="J28" s="34" t="s">
        <v>12</v>
      </c>
      <c r="K28" s="34">
        <v>0</v>
      </c>
      <c r="L28" s="34">
        <f>K28-'[6]на отправку'!$K28</f>
        <v>0</v>
      </c>
      <c r="M28" s="34" t="s">
        <v>12</v>
      </c>
      <c r="N28" s="35">
        <v>0</v>
      </c>
      <c r="O28" s="28">
        <v>0</v>
      </c>
      <c r="P28" s="28">
        <v>0</v>
      </c>
      <c r="Q28" s="28">
        <v>0</v>
      </c>
      <c r="R28" s="33"/>
      <c r="S28" s="33">
        <v>0</v>
      </c>
      <c r="T28" s="33">
        <v>0</v>
      </c>
      <c r="U28" s="101">
        <v>0</v>
      </c>
      <c r="V28" s="34"/>
      <c r="W28" s="34"/>
      <c r="X28" s="36" t="s">
        <v>2519</v>
      </c>
      <c r="Y28" s="34">
        <v>0</v>
      </c>
      <c r="Z28" s="140">
        <v>6</v>
      </c>
      <c r="AA28" s="140">
        <v>0</v>
      </c>
      <c r="AB28" s="28">
        <v>0.96570972899999996</v>
      </c>
      <c r="AC28" s="28">
        <v>1</v>
      </c>
      <c r="AE28" s="6">
        <f t="shared" si="0"/>
        <v>0</v>
      </c>
    </row>
    <row r="29" spans="2:31" ht="16.5" thickBot="1" x14ac:dyDescent="0.25">
      <c r="B29" s="37" t="s">
        <v>1948</v>
      </c>
      <c r="C29" s="38" t="s">
        <v>20</v>
      </c>
      <c r="D29" s="39" t="s">
        <v>21</v>
      </c>
      <c r="E29" s="39">
        <v>22</v>
      </c>
      <c r="F29" s="43">
        <v>20</v>
      </c>
      <c r="G29" s="40">
        <v>0</v>
      </c>
      <c r="H29" s="40">
        <v>0</v>
      </c>
      <c r="I29" s="101">
        <v>0</v>
      </c>
      <c r="J29" s="41" t="s">
        <v>12</v>
      </c>
      <c r="K29" s="12">
        <v>0</v>
      </c>
      <c r="L29" s="34">
        <f>K29-'[6]на отправку'!$K29</f>
        <v>0</v>
      </c>
      <c r="M29" s="41" t="s">
        <v>12</v>
      </c>
      <c r="N29" s="28">
        <v>0</v>
      </c>
      <c r="O29" s="28">
        <v>0</v>
      </c>
      <c r="P29" s="28">
        <v>0</v>
      </c>
      <c r="Q29" s="28">
        <v>0</v>
      </c>
      <c r="R29" s="33"/>
      <c r="S29" s="40">
        <v>0</v>
      </c>
      <c r="T29" s="40">
        <v>0</v>
      </c>
      <c r="U29" s="101">
        <v>0</v>
      </c>
      <c r="V29" s="44"/>
      <c r="W29" s="44"/>
      <c r="X29" s="42" t="s">
        <v>2520</v>
      </c>
      <c r="Y29" s="33">
        <v>0</v>
      </c>
      <c r="Z29" s="100">
        <v>6</v>
      </c>
      <c r="AA29" s="100">
        <v>0</v>
      </c>
      <c r="AB29" s="28">
        <v>0.8075</v>
      </c>
      <c r="AC29" s="28">
        <v>1</v>
      </c>
      <c r="AE29" s="6">
        <f t="shared" si="0"/>
        <v>0</v>
      </c>
    </row>
    <row r="30" spans="2:31" ht="16.5" thickBot="1" x14ac:dyDescent="0.25">
      <c r="B30" s="37" t="s">
        <v>1942</v>
      </c>
      <c r="C30" s="38" t="s">
        <v>20</v>
      </c>
      <c r="D30" s="39" t="s">
        <v>21</v>
      </c>
      <c r="E30" s="39">
        <v>22.5</v>
      </c>
      <c r="F30" s="43"/>
      <c r="G30" s="40"/>
      <c r="H30" s="40"/>
      <c r="I30" s="101"/>
      <c r="J30" s="44"/>
      <c r="K30" s="41">
        <v>0</v>
      </c>
      <c r="L30" s="34">
        <f>K30-'[6]на отправку'!$K30</f>
        <v>0</v>
      </c>
      <c r="M30" s="12"/>
      <c r="N30" s="28">
        <v>0</v>
      </c>
      <c r="R30" s="33" t="s">
        <v>2521</v>
      </c>
      <c r="S30" s="40"/>
      <c r="T30" s="40"/>
      <c r="U30" s="101"/>
      <c r="V30" s="41">
        <v>0</v>
      </c>
      <c r="W30" s="41"/>
      <c r="X30" s="42"/>
      <c r="Y30" s="33">
        <v>1</v>
      </c>
      <c r="Z30" s="100"/>
      <c r="AA30" s="100"/>
      <c r="AE30" s="6">
        <f t="shared" si="0"/>
        <v>0</v>
      </c>
    </row>
    <row r="31" spans="2:31" ht="16.5" thickBot="1" x14ac:dyDescent="0.25">
      <c r="B31" s="37" t="s">
        <v>1949</v>
      </c>
      <c r="C31" s="38" t="s">
        <v>20</v>
      </c>
      <c r="D31" s="39" t="s">
        <v>21</v>
      </c>
      <c r="E31" s="39">
        <v>23</v>
      </c>
      <c r="F31" s="43">
        <v>21</v>
      </c>
      <c r="G31" s="40">
        <v>0</v>
      </c>
      <c r="H31" s="40">
        <v>0</v>
      </c>
      <c r="I31" s="101">
        <v>0</v>
      </c>
      <c r="J31" s="41" t="s">
        <v>12</v>
      </c>
      <c r="K31" s="12">
        <v>0</v>
      </c>
      <c r="L31" s="34">
        <f>K31-'[6]на отправку'!$K31</f>
        <v>0</v>
      </c>
      <c r="M31" s="41" t="s">
        <v>12</v>
      </c>
      <c r="N31" s="28">
        <v>0</v>
      </c>
      <c r="O31" s="28">
        <v>0</v>
      </c>
      <c r="P31" s="28">
        <v>0</v>
      </c>
      <c r="Q31" s="28">
        <v>0</v>
      </c>
      <c r="R31" s="33"/>
      <c r="S31" s="40">
        <v>0</v>
      </c>
      <c r="T31" s="40">
        <v>0</v>
      </c>
      <c r="U31" s="101">
        <v>0</v>
      </c>
      <c r="V31" s="44"/>
      <c r="W31" s="44"/>
      <c r="X31" s="42" t="s">
        <v>302</v>
      </c>
      <c r="Y31" s="33">
        <v>0</v>
      </c>
      <c r="Z31" s="100">
        <v>8</v>
      </c>
      <c r="AA31" s="100">
        <v>0</v>
      </c>
      <c r="AB31" s="28">
        <v>0.39646335199999999</v>
      </c>
      <c r="AC31" s="28">
        <v>1</v>
      </c>
      <c r="AE31" s="6">
        <f t="shared" si="0"/>
        <v>0</v>
      </c>
    </row>
    <row r="32" spans="2:31" ht="16.5" thickBot="1" x14ac:dyDescent="0.25">
      <c r="B32" s="37" t="s">
        <v>1951</v>
      </c>
      <c r="C32" s="38" t="s">
        <v>20</v>
      </c>
      <c r="D32" s="46" t="s">
        <v>21</v>
      </c>
      <c r="E32" s="46">
        <v>24</v>
      </c>
      <c r="F32" s="43">
        <v>23</v>
      </c>
      <c r="G32" s="40">
        <v>0</v>
      </c>
      <c r="H32" s="40">
        <v>0</v>
      </c>
      <c r="I32" s="101">
        <v>0</v>
      </c>
      <c r="J32" s="41" t="s">
        <v>12</v>
      </c>
      <c r="K32" s="12">
        <v>0</v>
      </c>
      <c r="L32" s="34">
        <f>K32-'[6]на отправку'!$K32</f>
        <v>0</v>
      </c>
      <c r="M32" s="41" t="s">
        <v>12</v>
      </c>
      <c r="N32" s="28">
        <v>0</v>
      </c>
      <c r="O32" s="28">
        <v>0</v>
      </c>
      <c r="P32" s="28">
        <v>0</v>
      </c>
      <c r="Q32" s="28">
        <v>2</v>
      </c>
      <c r="R32" s="33"/>
      <c r="S32" s="40">
        <v>0</v>
      </c>
      <c r="T32" s="40">
        <v>0</v>
      </c>
      <c r="U32" s="101">
        <v>0</v>
      </c>
      <c r="V32" s="44"/>
      <c r="W32" s="44"/>
      <c r="X32" s="42" t="s">
        <v>2522</v>
      </c>
      <c r="Y32" s="33">
        <v>1</v>
      </c>
      <c r="Z32" s="100">
        <v>9</v>
      </c>
      <c r="AA32" s="100">
        <v>0</v>
      </c>
      <c r="AB32" s="28">
        <v>0.6</v>
      </c>
      <c r="AC32" s="28">
        <v>1</v>
      </c>
      <c r="AE32" s="6">
        <f t="shared" si="0"/>
        <v>0</v>
      </c>
    </row>
    <row r="33" spans="2:31" ht="16.5" thickBot="1" x14ac:dyDescent="0.25">
      <c r="B33" s="47" t="s">
        <v>1952</v>
      </c>
      <c r="C33" s="48" t="s">
        <v>20</v>
      </c>
      <c r="D33" s="49" t="s">
        <v>21</v>
      </c>
      <c r="E33" s="49">
        <v>25</v>
      </c>
      <c r="F33" s="43">
        <v>24</v>
      </c>
      <c r="G33" s="40">
        <v>0</v>
      </c>
      <c r="H33" s="40">
        <v>0</v>
      </c>
      <c r="I33" s="101">
        <v>0</v>
      </c>
      <c r="J33" s="44" t="s">
        <v>12</v>
      </c>
      <c r="K33" s="41">
        <v>0</v>
      </c>
      <c r="L33" s="34">
        <f>K33-'[6]на отправку'!$K33</f>
        <v>0</v>
      </c>
      <c r="M33" s="12" t="s">
        <v>12</v>
      </c>
      <c r="N33" s="28">
        <v>0</v>
      </c>
      <c r="O33" s="28">
        <v>0</v>
      </c>
      <c r="P33" s="28">
        <v>0</v>
      </c>
      <c r="Q33" s="28">
        <v>2</v>
      </c>
      <c r="R33" s="33"/>
      <c r="S33" s="40">
        <v>0</v>
      </c>
      <c r="T33" s="40">
        <v>0</v>
      </c>
      <c r="U33" s="101">
        <v>0</v>
      </c>
      <c r="V33" s="41"/>
      <c r="W33" s="41"/>
      <c r="X33" s="42" t="s">
        <v>2522</v>
      </c>
      <c r="Y33" s="33">
        <v>1</v>
      </c>
      <c r="Z33" s="100">
        <v>9</v>
      </c>
      <c r="AA33" s="100">
        <v>0</v>
      </c>
      <c r="AB33" s="28">
        <v>0.381578947</v>
      </c>
      <c r="AC33" s="28">
        <v>1</v>
      </c>
      <c r="AE33" s="6">
        <f t="shared" si="0"/>
        <v>0</v>
      </c>
    </row>
    <row r="34" spans="2:31" ht="16.5" thickBot="1" x14ac:dyDescent="0.25">
      <c r="B34" s="51" t="s">
        <v>1953</v>
      </c>
      <c r="C34" s="38" t="s">
        <v>20</v>
      </c>
      <c r="D34" s="39" t="s">
        <v>21</v>
      </c>
      <c r="E34" s="39">
        <v>26</v>
      </c>
      <c r="F34" s="50">
        <v>25</v>
      </c>
      <c r="G34" s="40">
        <v>0</v>
      </c>
      <c r="H34" s="40">
        <v>0</v>
      </c>
      <c r="I34" s="101">
        <v>0</v>
      </c>
      <c r="J34" s="44">
        <v>1</v>
      </c>
      <c r="K34" s="44">
        <v>0</v>
      </c>
      <c r="L34" s="34">
        <f>K34-'[6]на отправку'!$K34</f>
        <v>0</v>
      </c>
      <c r="M34" s="44" t="s">
        <v>12</v>
      </c>
      <c r="N34" s="44">
        <v>0</v>
      </c>
      <c r="O34" s="28">
        <v>0</v>
      </c>
      <c r="P34" s="28">
        <v>0</v>
      </c>
      <c r="Q34" s="28">
        <v>0</v>
      </c>
      <c r="R34" s="33"/>
      <c r="S34" s="33">
        <v>0</v>
      </c>
      <c r="T34" s="33">
        <v>0</v>
      </c>
      <c r="U34" s="101">
        <v>0</v>
      </c>
      <c r="V34" s="44"/>
      <c r="W34" s="44"/>
      <c r="X34" s="42" t="s">
        <v>2523</v>
      </c>
      <c r="Y34" s="44">
        <v>0</v>
      </c>
      <c r="Z34" s="100">
        <v>9</v>
      </c>
      <c r="AA34" s="100">
        <v>0</v>
      </c>
      <c r="AB34" s="28">
        <v>0.97159166299999999</v>
      </c>
      <c r="AC34" s="28">
        <v>1</v>
      </c>
      <c r="AE34" s="6">
        <f t="shared" si="0"/>
        <v>0</v>
      </c>
    </row>
    <row r="35" spans="2:31" ht="16.5" thickBot="1" x14ac:dyDescent="0.25">
      <c r="B35" s="47" t="s">
        <v>1942</v>
      </c>
      <c r="C35" s="48" t="s">
        <v>20</v>
      </c>
      <c r="D35" s="49" t="s">
        <v>21</v>
      </c>
      <c r="E35" s="49">
        <v>26.5</v>
      </c>
      <c r="F35" s="32"/>
      <c r="G35" s="104"/>
      <c r="H35" s="104"/>
      <c r="I35" s="101"/>
      <c r="J35" s="34"/>
      <c r="K35" s="34">
        <v>0</v>
      </c>
      <c r="L35" s="34">
        <f>K35-'[6]на отправку'!$K35</f>
        <v>0</v>
      </c>
      <c r="M35" s="34"/>
      <c r="N35" s="35">
        <v>27</v>
      </c>
      <c r="R35" s="33" t="s">
        <v>2524</v>
      </c>
      <c r="S35" s="65"/>
      <c r="T35" s="65"/>
      <c r="U35" s="101"/>
      <c r="V35" s="33">
        <v>0</v>
      </c>
      <c r="W35" s="33"/>
      <c r="X35" s="42"/>
      <c r="Y35" s="34">
        <v>1</v>
      </c>
      <c r="Z35" s="140"/>
      <c r="AA35" s="140"/>
      <c r="AE35" s="6">
        <f t="shared" si="0"/>
        <v>0</v>
      </c>
    </row>
    <row r="36" spans="2:31" ht="16.5" thickBot="1" x14ac:dyDescent="0.3">
      <c r="B36" s="47" t="s">
        <v>2525</v>
      </c>
      <c r="C36" s="53" t="s">
        <v>20</v>
      </c>
      <c r="D36" s="54" t="s">
        <v>21</v>
      </c>
      <c r="E36" s="54">
        <v>27</v>
      </c>
      <c r="F36" s="40">
        <v>27</v>
      </c>
      <c r="G36" s="40">
        <v>0</v>
      </c>
      <c r="H36" s="40">
        <v>0</v>
      </c>
      <c r="I36" s="101">
        <v>0</v>
      </c>
      <c r="J36" s="41"/>
      <c r="K36" s="12">
        <v>0</v>
      </c>
      <c r="L36" s="34">
        <f>K36-'[6]на отправку'!$K36</f>
        <v>0</v>
      </c>
      <c r="M36" s="41"/>
      <c r="N36" s="28">
        <v>0</v>
      </c>
      <c r="O36" s="28" t="s">
        <v>12</v>
      </c>
      <c r="P36" s="28" t="s">
        <v>12</v>
      </c>
      <c r="Q36" s="28">
        <v>2</v>
      </c>
      <c r="R36" s="33"/>
      <c r="S36" s="40">
        <v>0</v>
      </c>
      <c r="T36" s="40">
        <v>0</v>
      </c>
      <c r="U36" s="101">
        <v>0</v>
      </c>
      <c r="V36" s="33"/>
      <c r="W36" s="33"/>
      <c r="X36" s="42" t="s">
        <v>2526</v>
      </c>
      <c r="Y36" s="33">
        <v>1</v>
      </c>
      <c r="Z36" s="100">
        <v>4</v>
      </c>
      <c r="AA36" s="100">
        <v>0</v>
      </c>
      <c r="AB36" s="28">
        <v>0</v>
      </c>
      <c r="AE36" s="6">
        <f t="shared" si="0"/>
        <v>0</v>
      </c>
    </row>
    <row r="37" spans="2:31" ht="16.5" thickBot="1" x14ac:dyDescent="0.3">
      <c r="B37" s="47" t="s">
        <v>2527</v>
      </c>
      <c r="C37" s="53" t="s">
        <v>20</v>
      </c>
      <c r="D37" s="54" t="s">
        <v>21</v>
      </c>
      <c r="E37" s="54">
        <v>28</v>
      </c>
      <c r="F37" s="43">
        <v>28</v>
      </c>
      <c r="G37" s="40">
        <v>0</v>
      </c>
      <c r="H37" s="40">
        <v>11</v>
      </c>
      <c r="I37" s="101">
        <v>0</v>
      </c>
      <c r="J37" s="41"/>
      <c r="K37" s="12">
        <v>0</v>
      </c>
      <c r="L37" s="34">
        <f>K37-'[6]на отправку'!$K37</f>
        <v>0</v>
      </c>
      <c r="M37" s="41"/>
      <c r="N37" s="28">
        <v>3</v>
      </c>
      <c r="O37" s="28" t="s">
        <v>12</v>
      </c>
      <c r="P37" s="28" t="s">
        <v>12</v>
      </c>
      <c r="Q37" s="28">
        <v>1</v>
      </c>
      <c r="R37" s="33"/>
      <c r="S37" s="40">
        <v>0</v>
      </c>
      <c r="T37" s="40">
        <v>103</v>
      </c>
      <c r="U37" s="101">
        <v>0</v>
      </c>
      <c r="V37" s="33"/>
      <c r="W37" s="33"/>
      <c r="X37" s="42" t="s">
        <v>2528</v>
      </c>
      <c r="Y37" s="33">
        <v>1</v>
      </c>
      <c r="Z37" s="100">
        <v>3</v>
      </c>
      <c r="AA37" s="100">
        <v>3</v>
      </c>
      <c r="AB37" s="28">
        <v>4.6442499999999999E-3</v>
      </c>
      <c r="AE37" s="6">
        <f t="shared" si="0"/>
        <v>0</v>
      </c>
    </row>
    <row r="38" spans="2:31" ht="16.5" thickBot="1" x14ac:dyDescent="0.3">
      <c r="B38" s="47" t="s">
        <v>2529</v>
      </c>
      <c r="C38" s="53" t="s">
        <v>20</v>
      </c>
      <c r="D38" s="54" t="s">
        <v>21</v>
      </c>
      <c r="E38" s="54">
        <v>29</v>
      </c>
      <c r="F38" s="43">
        <v>29</v>
      </c>
      <c r="G38" s="40">
        <v>0</v>
      </c>
      <c r="H38" s="40">
        <v>11</v>
      </c>
      <c r="I38" s="101">
        <v>0</v>
      </c>
      <c r="J38" s="41"/>
      <c r="K38" s="12">
        <v>0</v>
      </c>
      <c r="L38" s="34">
        <f>K38-'[6]на отправку'!$K38</f>
        <v>0</v>
      </c>
      <c r="M38" s="41"/>
      <c r="N38" s="28">
        <v>5</v>
      </c>
      <c r="O38" s="28" t="s">
        <v>12</v>
      </c>
      <c r="P38" s="28" t="s">
        <v>12</v>
      </c>
      <c r="Q38" s="28">
        <v>1</v>
      </c>
      <c r="R38" s="33"/>
      <c r="S38" s="40">
        <v>0</v>
      </c>
      <c r="T38" s="40">
        <v>103</v>
      </c>
      <c r="U38" s="101">
        <v>0</v>
      </c>
      <c r="V38" s="33"/>
      <c r="W38" s="33"/>
      <c r="X38" s="42" t="s">
        <v>2530</v>
      </c>
      <c r="Y38" s="33">
        <v>1</v>
      </c>
      <c r="Z38" s="100">
        <v>5</v>
      </c>
      <c r="AA38" s="100">
        <v>5</v>
      </c>
      <c r="AB38" s="28">
        <v>1.6719300000000001E-3</v>
      </c>
      <c r="AE38" s="6">
        <f t="shared" si="0"/>
        <v>0</v>
      </c>
    </row>
    <row r="39" spans="2:31" ht="16.5" thickBot="1" x14ac:dyDescent="0.3">
      <c r="B39" s="47" t="s">
        <v>2531</v>
      </c>
      <c r="C39" s="53" t="s">
        <v>20</v>
      </c>
      <c r="D39" s="54" t="s">
        <v>21</v>
      </c>
      <c r="E39" s="54">
        <v>30</v>
      </c>
      <c r="F39" s="43">
        <v>30</v>
      </c>
      <c r="G39" s="40">
        <v>0</v>
      </c>
      <c r="H39" s="40">
        <v>11</v>
      </c>
      <c r="I39" s="101">
        <v>0</v>
      </c>
      <c r="J39" s="41"/>
      <c r="K39" s="12">
        <v>0</v>
      </c>
      <c r="L39" s="34">
        <f>K39-'[6]на отправку'!$K39</f>
        <v>0</v>
      </c>
      <c r="M39" s="41"/>
      <c r="N39" s="28">
        <v>8</v>
      </c>
      <c r="O39" s="28" t="s">
        <v>12</v>
      </c>
      <c r="P39" s="28" t="s">
        <v>12</v>
      </c>
      <c r="Q39" s="28">
        <v>1</v>
      </c>
      <c r="R39" s="33"/>
      <c r="S39" s="40">
        <v>0</v>
      </c>
      <c r="T39" s="40">
        <v>103</v>
      </c>
      <c r="U39" s="101">
        <v>0</v>
      </c>
      <c r="V39" s="33"/>
      <c r="W39" s="33"/>
      <c r="X39" s="42" t="s">
        <v>2532</v>
      </c>
      <c r="Y39" s="33">
        <v>1</v>
      </c>
      <c r="Z39" s="100">
        <v>8</v>
      </c>
      <c r="AA39" s="100">
        <v>8</v>
      </c>
      <c r="AB39" s="28">
        <v>0</v>
      </c>
      <c r="AE39" s="6">
        <f t="shared" si="0"/>
        <v>0</v>
      </c>
    </row>
    <row r="40" spans="2:31" ht="16.5" thickBot="1" x14ac:dyDescent="0.3">
      <c r="B40" s="47" t="s">
        <v>2533</v>
      </c>
      <c r="C40" s="53" t="s">
        <v>20</v>
      </c>
      <c r="D40" s="54" t="s">
        <v>21</v>
      </c>
      <c r="E40" s="54">
        <v>31</v>
      </c>
      <c r="F40" s="43">
        <v>31</v>
      </c>
      <c r="G40" s="40">
        <v>0</v>
      </c>
      <c r="H40" s="40">
        <v>0</v>
      </c>
      <c r="I40" s="101"/>
      <c r="J40" s="41"/>
      <c r="K40" s="12">
        <v>0</v>
      </c>
      <c r="L40" s="34">
        <f>K40-'[6]на отправку'!$K40</f>
        <v>0</v>
      </c>
      <c r="M40" s="41"/>
      <c r="N40" s="28">
        <v>3</v>
      </c>
      <c r="O40" s="28" t="s">
        <v>12</v>
      </c>
      <c r="P40" s="28" t="s">
        <v>12</v>
      </c>
      <c r="Q40" s="28">
        <v>1</v>
      </c>
      <c r="R40" s="33"/>
      <c r="S40" s="40">
        <v>0</v>
      </c>
      <c r="T40" s="40">
        <v>0</v>
      </c>
      <c r="U40" s="101"/>
      <c r="V40" s="33"/>
      <c r="W40" s="33"/>
      <c r="X40" s="42" t="s">
        <v>2534</v>
      </c>
      <c r="Y40" s="33">
        <v>1</v>
      </c>
      <c r="Z40" s="100">
        <v>3</v>
      </c>
      <c r="AA40" s="100"/>
      <c r="AB40" s="28">
        <v>0</v>
      </c>
      <c r="AE40" s="6">
        <f t="shared" si="0"/>
        <v>0</v>
      </c>
    </row>
    <row r="41" spans="2:31" ht="16.5" thickBot="1" x14ac:dyDescent="0.3">
      <c r="B41" s="47" t="s">
        <v>2535</v>
      </c>
      <c r="C41" s="53" t="s">
        <v>20</v>
      </c>
      <c r="D41" s="54" t="s">
        <v>21</v>
      </c>
      <c r="E41" s="54">
        <v>32</v>
      </c>
      <c r="F41" s="43">
        <v>32</v>
      </c>
      <c r="G41" s="40">
        <v>0</v>
      </c>
      <c r="H41" s="40">
        <v>0</v>
      </c>
      <c r="I41" s="101"/>
      <c r="J41" s="44"/>
      <c r="K41" s="41">
        <v>0</v>
      </c>
      <c r="L41" s="34">
        <f>K41-'[6]на отправку'!$K41</f>
        <v>0</v>
      </c>
      <c r="M41" s="12"/>
      <c r="N41" s="28">
        <v>8</v>
      </c>
      <c r="O41" s="28" t="s">
        <v>12</v>
      </c>
      <c r="P41" s="28" t="s">
        <v>12</v>
      </c>
      <c r="Q41" s="28">
        <v>1</v>
      </c>
      <c r="R41" s="33"/>
      <c r="S41" s="40">
        <v>0</v>
      </c>
      <c r="T41" s="40">
        <v>0</v>
      </c>
      <c r="U41" s="101"/>
      <c r="V41" s="41"/>
      <c r="W41" s="41"/>
      <c r="X41" s="42" t="s">
        <v>2536</v>
      </c>
      <c r="Y41" s="33">
        <v>1</v>
      </c>
      <c r="Z41" s="100">
        <v>8</v>
      </c>
      <c r="AA41" s="100"/>
      <c r="AB41" s="28">
        <v>0</v>
      </c>
      <c r="AE41" s="6">
        <f t="shared" si="0"/>
        <v>0</v>
      </c>
    </row>
    <row r="42" spans="2:31" ht="16.5" thickBot="1" x14ac:dyDescent="0.3">
      <c r="B42" s="47" t="s">
        <v>1954</v>
      </c>
      <c r="C42" s="53" t="s">
        <v>20</v>
      </c>
      <c r="D42" s="54" t="s">
        <v>21</v>
      </c>
      <c r="E42" s="54">
        <v>33</v>
      </c>
      <c r="F42" s="43">
        <v>33</v>
      </c>
      <c r="G42" s="40">
        <v>0</v>
      </c>
      <c r="H42" s="40">
        <v>0</v>
      </c>
      <c r="I42" s="101">
        <v>0</v>
      </c>
      <c r="J42" s="41"/>
      <c r="K42" s="12">
        <v>0</v>
      </c>
      <c r="L42" s="34">
        <f>K42-'[6]на отправку'!$K42</f>
        <v>0</v>
      </c>
      <c r="M42" s="41"/>
      <c r="N42" s="28">
        <v>0</v>
      </c>
      <c r="O42" s="28" t="s">
        <v>12</v>
      </c>
      <c r="P42" s="28">
        <v>0</v>
      </c>
      <c r="Q42" s="28">
        <v>2</v>
      </c>
      <c r="R42" s="33"/>
      <c r="S42" s="40">
        <v>0</v>
      </c>
      <c r="T42" s="40">
        <v>0</v>
      </c>
      <c r="U42" s="101">
        <v>0</v>
      </c>
      <c r="V42" s="33"/>
      <c r="W42" s="33"/>
      <c r="X42" s="42" t="s">
        <v>2537</v>
      </c>
      <c r="Y42" s="33">
        <v>1</v>
      </c>
      <c r="Z42" s="100">
        <v>4</v>
      </c>
      <c r="AA42" s="100">
        <v>0</v>
      </c>
      <c r="AB42" s="28">
        <v>0</v>
      </c>
      <c r="AE42" s="6">
        <f t="shared" si="0"/>
        <v>0</v>
      </c>
    </row>
    <row r="43" spans="2:31" ht="16.5" thickBot="1" x14ac:dyDescent="0.3">
      <c r="B43" s="47" t="s">
        <v>262</v>
      </c>
      <c r="C43" s="53" t="s">
        <v>22</v>
      </c>
      <c r="D43" s="54" t="s">
        <v>23</v>
      </c>
      <c r="E43" s="54">
        <v>0</v>
      </c>
      <c r="F43" s="43"/>
      <c r="G43" s="40"/>
      <c r="H43" s="40"/>
      <c r="I43" s="101"/>
      <c r="J43" s="41"/>
      <c r="K43" s="12">
        <v>0</v>
      </c>
      <c r="L43" s="34">
        <f>K43-'[6]на отправку'!$K43</f>
        <v>0</v>
      </c>
      <c r="M43" s="41"/>
      <c r="N43" s="28">
        <v>16.5</v>
      </c>
      <c r="R43" s="33" t="s">
        <v>13</v>
      </c>
      <c r="S43" s="40"/>
      <c r="T43" s="40"/>
      <c r="U43" s="101"/>
      <c r="V43" s="33">
        <v>0</v>
      </c>
      <c r="W43" s="33"/>
      <c r="X43" s="42"/>
      <c r="Y43" s="33">
        <v>1</v>
      </c>
      <c r="Z43" s="100"/>
      <c r="AA43" s="100"/>
      <c r="AB43" s="28">
        <v>0</v>
      </c>
      <c r="AE43" s="6">
        <f t="shared" si="0"/>
        <v>0</v>
      </c>
    </row>
    <row r="44" spans="2:31" ht="16.5" thickBot="1" x14ac:dyDescent="0.3">
      <c r="B44" s="47" t="s">
        <v>1388</v>
      </c>
      <c r="C44" s="53" t="s">
        <v>22</v>
      </c>
      <c r="D44" s="54" t="s">
        <v>23</v>
      </c>
      <c r="E44" s="54">
        <v>1</v>
      </c>
      <c r="F44" s="43">
        <v>1</v>
      </c>
      <c r="G44" s="40">
        <v>3007</v>
      </c>
      <c r="H44" s="40">
        <v>3400</v>
      </c>
      <c r="I44" s="101">
        <v>0.88441176499999996</v>
      </c>
      <c r="J44" s="44" t="s">
        <v>12</v>
      </c>
      <c r="K44" s="41">
        <v>5.3259304E-2</v>
      </c>
      <c r="L44" s="34">
        <f>K44-'[6]на отправку'!$K44</f>
        <v>0</v>
      </c>
      <c r="M44" s="12" t="s">
        <v>12</v>
      </c>
      <c r="N44" s="28">
        <v>0</v>
      </c>
      <c r="O44" s="28">
        <v>0</v>
      </c>
      <c r="P44" s="28">
        <v>1</v>
      </c>
      <c r="Q44" s="28">
        <v>1</v>
      </c>
      <c r="R44" s="33"/>
      <c r="S44" s="40">
        <v>3038</v>
      </c>
      <c r="T44" s="40">
        <v>3618</v>
      </c>
      <c r="U44" s="101">
        <v>0.83969043700000001</v>
      </c>
      <c r="V44" s="41"/>
      <c r="W44" s="41"/>
      <c r="X44" s="42" t="s">
        <v>2497</v>
      </c>
      <c r="Y44" s="33">
        <v>1</v>
      </c>
      <c r="Z44" s="100"/>
      <c r="AA44" s="100">
        <v>0</v>
      </c>
      <c r="AB44" s="28">
        <v>0.87783438400000002</v>
      </c>
      <c r="AC44" s="28">
        <v>0.79392113200000003</v>
      </c>
      <c r="AE44" s="6">
        <f t="shared" si="0"/>
        <v>5.3259304E-2</v>
      </c>
    </row>
    <row r="45" spans="2:31" ht="16.5" thickBot="1" x14ac:dyDescent="0.3">
      <c r="B45" s="47" t="s">
        <v>2538</v>
      </c>
      <c r="C45" s="53" t="s">
        <v>22</v>
      </c>
      <c r="D45" s="54" t="s">
        <v>23</v>
      </c>
      <c r="E45" s="54">
        <v>2</v>
      </c>
      <c r="F45" s="43">
        <v>26</v>
      </c>
      <c r="G45" s="40">
        <v>6930</v>
      </c>
      <c r="H45" s="40">
        <v>8118</v>
      </c>
      <c r="I45" s="101">
        <v>0.85365853700000005</v>
      </c>
      <c r="J45" s="44" t="s">
        <v>12</v>
      </c>
      <c r="K45" s="41">
        <v>1.3063770000000001E-2</v>
      </c>
      <c r="L45" s="34">
        <f>K45-'[6]на отправку'!$K45</f>
        <v>0</v>
      </c>
      <c r="M45" s="12" t="s">
        <v>12</v>
      </c>
      <c r="N45" s="28">
        <v>0</v>
      </c>
      <c r="O45" s="28">
        <v>0</v>
      </c>
      <c r="P45" s="28">
        <v>1</v>
      </c>
      <c r="Q45" s="28">
        <v>1</v>
      </c>
      <c r="R45" s="33"/>
      <c r="S45" s="40">
        <v>7160</v>
      </c>
      <c r="T45" s="40">
        <v>8497</v>
      </c>
      <c r="U45" s="101">
        <v>0.84265034699999997</v>
      </c>
      <c r="V45" s="41"/>
      <c r="W45" s="41"/>
      <c r="X45" s="42" t="s">
        <v>2498</v>
      </c>
      <c r="Y45" s="33">
        <v>1</v>
      </c>
      <c r="Z45" s="100"/>
      <c r="AA45" s="100">
        <v>0</v>
      </c>
      <c r="AB45" s="28">
        <v>0.83450456100000003</v>
      </c>
      <c r="AC45" s="28">
        <v>0.72780695200000001</v>
      </c>
      <c r="AE45" s="6">
        <f t="shared" si="0"/>
        <v>1.3063770000000001E-2</v>
      </c>
    </row>
    <row r="46" spans="2:31" ht="16.5" thickBot="1" x14ac:dyDescent="0.3">
      <c r="B46" s="47" t="s">
        <v>1389</v>
      </c>
      <c r="C46" s="53" t="s">
        <v>22</v>
      </c>
      <c r="D46" s="54" t="s">
        <v>23</v>
      </c>
      <c r="E46" s="54">
        <v>3</v>
      </c>
      <c r="F46" s="43">
        <v>2</v>
      </c>
      <c r="G46" s="40">
        <v>34</v>
      </c>
      <c r="H46" s="40">
        <v>35</v>
      </c>
      <c r="I46" s="101">
        <v>0.97142857100000002</v>
      </c>
      <c r="J46" s="44" t="s">
        <v>12</v>
      </c>
      <c r="K46" s="41">
        <v>-1.7142858E-2</v>
      </c>
      <c r="L46" s="34">
        <f>K46-'[6]на отправку'!$K46</f>
        <v>0</v>
      </c>
      <c r="M46" s="12"/>
      <c r="N46" s="28">
        <v>1</v>
      </c>
      <c r="O46" s="28">
        <v>0</v>
      </c>
      <c r="P46" s="28">
        <v>4</v>
      </c>
      <c r="Q46" s="28">
        <v>1</v>
      </c>
      <c r="R46" s="33"/>
      <c r="S46" s="40">
        <v>85</v>
      </c>
      <c r="T46" s="40">
        <v>86</v>
      </c>
      <c r="U46" s="101">
        <v>0.98837209299999995</v>
      </c>
      <c r="V46" s="41"/>
      <c r="W46" s="41"/>
      <c r="X46" s="42" t="s">
        <v>2499</v>
      </c>
      <c r="Y46" s="33">
        <v>1</v>
      </c>
      <c r="Z46" s="100"/>
      <c r="AA46" s="100">
        <v>1</v>
      </c>
      <c r="AB46" s="28">
        <v>0.91111111099999997</v>
      </c>
      <c r="AC46" s="28">
        <v>1</v>
      </c>
      <c r="AE46" s="6">
        <f t="shared" si="0"/>
        <v>-1.7142858E-2</v>
      </c>
    </row>
    <row r="47" spans="2:31" ht="16.5" thickBot="1" x14ac:dyDescent="0.3">
      <c r="B47" s="47" t="s">
        <v>1390</v>
      </c>
      <c r="C47" s="53" t="s">
        <v>22</v>
      </c>
      <c r="D47" s="54" t="s">
        <v>23</v>
      </c>
      <c r="E47" s="54">
        <v>4</v>
      </c>
      <c r="F47" s="43">
        <v>3</v>
      </c>
      <c r="G47" s="40">
        <v>5</v>
      </c>
      <c r="H47" s="40">
        <v>8</v>
      </c>
      <c r="I47" s="101">
        <v>0.625</v>
      </c>
      <c r="J47" s="41" t="s">
        <v>12</v>
      </c>
      <c r="K47" s="12">
        <v>0.25</v>
      </c>
      <c r="L47" s="34">
        <f>K47-'[6]на отправку'!$K47</f>
        <v>0</v>
      </c>
      <c r="M47" s="41" t="s">
        <v>12</v>
      </c>
      <c r="N47" s="28">
        <v>2</v>
      </c>
      <c r="O47" s="28">
        <v>0</v>
      </c>
      <c r="P47" s="28">
        <v>4</v>
      </c>
      <c r="Q47" s="28">
        <v>1</v>
      </c>
      <c r="R47" s="33"/>
      <c r="S47" s="40">
        <v>3</v>
      </c>
      <c r="T47" s="40">
        <v>6</v>
      </c>
      <c r="U47" s="101">
        <v>0.5</v>
      </c>
      <c r="V47" s="33"/>
      <c r="W47" s="33"/>
      <c r="X47" s="42" t="s">
        <v>2500</v>
      </c>
      <c r="Y47" s="33">
        <v>1</v>
      </c>
      <c r="Z47" s="100"/>
      <c r="AA47" s="100">
        <v>2</v>
      </c>
      <c r="AB47" s="28">
        <v>0.61761761800000003</v>
      </c>
      <c r="AC47" s="28">
        <v>1</v>
      </c>
      <c r="AE47" s="6">
        <f t="shared" si="0"/>
        <v>0.25</v>
      </c>
    </row>
    <row r="48" spans="2:31" ht="16.5" thickBot="1" x14ac:dyDescent="0.3">
      <c r="B48" s="47" t="s">
        <v>1391</v>
      </c>
      <c r="C48" s="53" t="s">
        <v>22</v>
      </c>
      <c r="D48" s="54" t="s">
        <v>23</v>
      </c>
      <c r="E48" s="54">
        <v>5</v>
      </c>
      <c r="F48" s="43">
        <v>4</v>
      </c>
      <c r="G48" s="40">
        <v>0</v>
      </c>
      <c r="H48" s="40">
        <v>0</v>
      </c>
      <c r="I48" s="101">
        <v>0</v>
      </c>
      <c r="J48" s="41" t="s">
        <v>12</v>
      </c>
      <c r="K48" s="12">
        <v>-1</v>
      </c>
      <c r="L48" s="34">
        <f>K48-'[6]на отправку'!$K48</f>
        <v>0</v>
      </c>
      <c r="M48" s="41" t="s">
        <v>12</v>
      </c>
      <c r="N48" s="28">
        <v>0</v>
      </c>
      <c r="O48" s="28">
        <v>0</v>
      </c>
      <c r="P48" s="28">
        <v>0</v>
      </c>
      <c r="Q48" s="28">
        <v>2</v>
      </c>
      <c r="R48" s="33"/>
      <c r="S48" s="40">
        <v>1</v>
      </c>
      <c r="T48" s="40">
        <v>1</v>
      </c>
      <c r="U48" s="101">
        <v>1</v>
      </c>
      <c r="V48" s="33"/>
      <c r="W48" s="33"/>
      <c r="X48" s="42" t="s">
        <v>2501</v>
      </c>
      <c r="Y48" s="33">
        <v>1</v>
      </c>
      <c r="Z48" s="100"/>
      <c r="AA48" s="100">
        <v>0</v>
      </c>
      <c r="AB48" s="28">
        <v>0.86111111100000004</v>
      </c>
      <c r="AC48" s="28">
        <v>1</v>
      </c>
      <c r="AE48" s="6">
        <f t="shared" si="0"/>
        <v>-1</v>
      </c>
    </row>
    <row r="49" spans="2:31" ht="16.5" thickBot="1" x14ac:dyDescent="0.3">
      <c r="B49" s="47" t="s">
        <v>1392</v>
      </c>
      <c r="C49" s="53" t="s">
        <v>22</v>
      </c>
      <c r="D49" s="54" t="s">
        <v>23</v>
      </c>
      <c r="E49" s="54">
        <v>6</v>
      </c>
      <c r="F49" s="43">
        <v>5</v>
      </c>
      <c r="G49" s="40">
        <v>12</v>
      </c>
      <c r="H49" s="40">
        <v>15</v>
      </c>
      <c r="I49" s="101">
        <v>0.8</v>
      </c>
      <c r="J49" s="41" t="s">
        <v>12</v>
      </c>
      <c r="K49" s="12">
        <v>0.46666666800000001</v>
      </c>
      <c r="L49" s="34">
        <f>K49-'[6]на отправку'!$K49</f>
        <v>0</v>
      </c>
      <c r="M49" s="41" t="s">
        <v>12</v>
      </c>
      <c r="N49" s="28">
        <v>2</v>
      </c>
      <c r="O49" s="28">
        <v>0</v>
      </c>
      <c r="P49" s="28">
        <v>4</v>
      </c>
      <c r="Q49" s="28">
        <v>1</v>
      </c>
      <c r="R49" s="33"/>
      <c r="S49" s="40">
        <v>6</v>
      </c>
      <c r="T49" s="40">
        <v>11</v>
      </c>
      <c r="U49" s="101">
        <v>0.54545454500000001</v>
      </c>
      <c r="V49" s="33"/>
      <c r="W49" s="33"/>
      <c r="X49" s="42" t="s">
        <v>2502</v>
      </c>
      <c r="Y49" s="33">
        <v>1</v>
      </c>
      <c r="Z49" s="100"/>
      <c r="AA49" s="100">
        <v>2</v>
      </c>
      <c r="AB49" s="28">
        <v>0.56594488200000004</v>
      </c>
      <c r="AC49" s="28">
        <v>1</v>
      </c>
      <c r="AE49" s="6">
        <f t="shared" si="0"/>
        <v>0.46666666800000001</v>
      </c>
    </row>
    <row r="50" spans="2:31" ht="16.5" thickBot="1" x14ac:dyDescent="0.3">
      <c r="B50" s="47" t="s">
        <v>1393</v>
      </c>
      <c r="C50" s="53" t="s">
        <v>22</v>
      </c>
      <c r="D50" s="54" t="s">
        <v>23</v>
      </c>
      <c r="E50" s="54">
        <v>7</v>
      </c>
      <c r="F50" s="32">
        <v>6</v>
      </c>
      <c r="G50" s="40">
        <v>1</v>
      </c>
      <c r="H50" s="40">
        <v>1</v>
      </c>
      <c r="I50" s="101">
        <v>1</v>
      </c>
      <c r="J50" s="34" t="s">
        <v>12</v>
      </c>
      <c r="K50" s="34">
        <v>0</v>
      </c>
      <c r="L50" s="34">
        <f>K50-'[6]на отправку'!$K50</f>
        <v>0</v>
      </c>
      <c r="M50" s="195" t="s">
        <v>12</v>
      </c>
      <c r="N50" s="35">
        <v>3</v>
      </c>
      <c r="O50" s="28">
        <v>2</v>
      </c>
      <c r="P50" s="28">
        <v>4</v>
      </c>
      <c r="Q50" s="28">
        <v>1</v>
      </c>
      <c r="R50" s="33"/>
      <c r="S50" s="40">
        <v>0</v>
      </c>
      <c r="T50" s="40">
        <v>0</v>
      </c>
      <c r="U50" s="101">
        <v>0</v>
      </c>
      <c r="V50" s="34"/>
      <c r="W50" s="34"/>
      <c r="X50" s="36" t="s">
        <v>2503</v>
      </c>
      <c r="Y50" s="34">
        <v>1</v>
      </c>
      <c r="Z50" s="140"/>
      <c r="AA50" s="140">
        <v>3</v>
      </c>
      <c r="AB50" s="28">
        <v>0.3</v>
      </c>
      <c r="AC50" s="28">
        <v>1</v>
      </c>
      <c r="AE50" s="6">
        <f t="shared" si="0"/>
        <v>0</v>
      </c>
    </row>
    <row r="51" spans="2:31" ht="16.5" thickBot="1" x14ac:dyDescent="0.3">
      <c r="B51" s="47" t="s">
        <v>1410</v>
      </c>
      <c r="C51" s="53" t="s">
        <v>22</v>
      </c>
      <c r="D51" s="54" t="s">
        <v>23</v>
      </c>
      <c r="E51" s="54">
        <v>8</v>
      </c>
      <c r="F51" s="43">
        <v>22</v>
      </c>
      <c r="G51" s="40">
        <v>0</v>
      </c>
      <c r="H51" s="40">
        <v>0</v>
      </c>
      <c r="I51" s="101">
        <v>0</v>
      </c>
      <c r="J51" s="44" t="s">
        <v>12</v>
      </c>
      <c r="K51" s="41">
        <v>0</v>
      </c>
      <c r="L51" s="34">
        <f>K51-'[6]на отправку'!$K51</f>
        <v>0</v>
      </c>
      <c r="M51" s="12" t="s">
        <v>12</v>
      </c>
      <c r="N51" s="28">
        <v>0</v>
      </c>
      <c r="O51" s="28">
        <v>0</v>
      </c>
      <c r="P51" s="28">
        <v>0</v>
      </c>
      <c r="Q51" s="28">
        <v>2</v>
      </c>
      <c r="R51" s="33"/>
      <c r="S51" s="40">
        <v>0</v>
      </c>
      <c r="T51" s="40">
        <v>0</v>
      </c>
      <c r="U51" s="101">
        <v>0</v>
      </c>
      <c r="V51" s="41"/>
      <c r="W51" s="41"/>
      <c r="X51" s="42" t="s">
        <v>2504</v>
      </c>
      <c r="Y51" s="33">
        <v>1</v>
      </c>
      <c r="Z51" s="100"/>
      <c r="AA51" s="100">
        <v>0</v>
      </c>
      <c r="AB51" s="28">
        <v>0.4</v>
      </c>
      <c r="AC51" s="28">
        <v>1</v>
      </c>
      <c r="AE51" s="6">
        <f t="shared" si="0"/>
        <v>0</v>
      </c>
    </row>
    <row r="52" spans="2:31" ht="16.5" thickBot="1" x14ac:dyDescent="0.3">
      <c r="B52" s="47" t="s">
        <v>1394</v>
      </c>
      <c r="C52" s="53" t="s">
        <v>22</v>
      </c>
      <c r="D52" s="54" t="s">
        <v>23</v>
      </c>
      <c r="E52" s="54">
        <v>9</v>
      </c>
      <c r="F52" s="43">
        <v>7</v>
      </c>
      <c r="G52" s="40">
        <v>1206</v>
      </c>
      <c r="H52" s="40">
        <v>1206</v>
      </c>
      <c r="I52" s="101">
        <v>1</v>
      </c>
      <c r="J52" s="44">
        <v>1</v>
      </c>
      <c r="K52" s="41">
        <v>0</v>
      </c>
      <c r="L52" s="34">
        <f>K52-'[6]на отправку'!$K52</f>
        <v>0</v>
      </c>
      <c r="M52" s="12">
        <v>1</v>
      </c>
      <c r="N52" s="28">
        <v>2</v>
      </c>
      <c r="O52" s="28" t="s">
        <v>12</v>
      </c>
      <c r="P52" s="28">
        <v>6</v>
      </c>
      <c r="Q52" s="28">
        <v>1</v>
      </c>
      <c r="R52" s="33"/>
      <c r="S52" s="40">
        <v>1452</v>
      </c>
      <c r="T52" s="40">
        <v>1452</v>
      </c>
      <c r="U52" s="101">
        <v>1</v>
      </c>
      <c r="V52" s="41"/>
      <c r="W52" s="41"/>
      <c r="X52" s="42" t="s">
        <v>2505</v>
      </c>
      <c r="Y52" s="33">
        <v>1</v>
      </c>
      <c r="Z52" s="100"/>
      <c r="AA52" s="100">
        <v>2</v>
      </c>
      <c r="AB52" s="28">
        <v>1</v>
      </c>
      <c r="AC52" s="28">
        <v>1</v>
      </c>
      <c r="AE52" s="6">
        <f t="shared" si="0"/>
        <v>0</v>
      </c>
    </row>
    <row r="53" spans="2:31" ht="16.5" thickBot="1" x14ac:dyDescent="0.3">
      <c r="B53" s="47" t="s">
        <v>1395</v>
      </c>
      <c r="C53" s="53" t="s">
        <v>22</v>
      </c>
      <c r="D53" s="54" t="s">
        <v>23</v>
      </c>
      <c r="E53" s="54">
        <v>10</v>
      </c>
      <c r="F53" s="43">
        <v>8</v>
      </c>
      <c r="G53" s="40">
        <v>180</v>
      </c>
      <c r="H53" s="40">
        <v>8933</v>
      </c>
      <c r="I53" s="101">
        <v>2.0150006000000002E-2</v>
      </c>
      <c r="J53" s="44" t="s">
        <v>12</v>
      </c>
      <c r="K53" s="41">
        <v>7.6891068000000007E-2</v>
      </c>
      <c r="L53" s="34">
        <f>K53-'[6]на отправку'!$K53</f>
        <v>0</v>
      </c>
      <c r="M53" s="12" t="s">
        <v>12</v>
      </c>
      <c r="N53" s="28">
        <v>0</v>
      </c>
      <c r="O53" s="28">
        <v>0</v>
      </c>
      <c r="P53" s="28">
        <v>1</v>
      </c>
      <c r="Q53" s="28">
        <v>1</v>
      </c>
      <c r="R53" s="33"/>
      <c r="S53" s="40">
        <v>151</v>
      </c>
      <c r="T53" s="40">
        <v>8070</v>
      </c>
      <c r="U53" s="101">
        <v>1.8711275999999999E-2</v>
      </c>
      <c r="V53" s="41"/>
      <c r="W53" s="41"/>
      <c r="X53" s="42" t="s">
        <v>2506</v>
      </c>
      <c r="Y53" s="33">
        <v>1</v>
      </c>
      <c r="Z53" s="100"/>
      <c r="AA53" s="100">
        <v>0</v>
      </c>
      <c r="AB53" s="28">
        <v>1.4606701999999999E-2</v>
      </c>
      <c r="AC53" s="28">
        <v>0</v>
      </c>
      <c r="AE53" s="6">
        <f t="shared" si="0"/>
        <v>7.6891068000000007E-2</v>
      </c>
    </row>
    <row r="54" spans="2:31" ht="16.5" thickBot="1" x14ac:dyDescent="0.3">
      <c r="B54" s="47" t="s">
        <v>1396</v>
      </c>
      <c r="C54" s="53" t="s">
        <v>22</v>
      </c>
      <c r="D54" s="54" t="s">
        <v>23</v>
      </c>
      <c r="E54" s="54">
        <v>11</v>
      </c>
      <c r="F54" s="43">
        <v>9</v>
      </c>
      <c r="G54" s="40">
        <v>397</v>
      </c>
      <c r="H54" s="40">
        <v>403</v>
      </c>
      <c r="I54" s="101">
        <v>0.98511166299999997</v>
      </c>
      <c r="J54" s="44">
        <v>1</v>
      </c>
      <c r="K54" s="41">
        <v>0.98269309400000004</v>
      </c>
      <c r="L54" s="34">
        <f>K54-'[6]на отправку'!$K54</f>
        <v>0</v>
      </c>
      <c r="M54" s="12">
        <v>0.98511166299999997</v>
      </c>
      <c r="N54" s="28">
        <v>0.5</v>
      </c>
      <c r="O54" s="28" t="s">
        <v>12</v>
      </c>
      <c r="P54" s="28">
        <v>5</v>
      </c>
      <c r="Q54" s="28">
        <v>1</v>
      </c>
      <c r="R54" s="33"/>
      <c r="S54" s="40">
        <v>553</v>
      </c>
      <c r="T54" s="40">
        <v>1113</v>
      </c>
      <c r="U54" s="101">
        <v>0.49685534599999998</v>
      </c>
      <c r="V54" s="41"/>
      <c r="W54" s="41"/>
      <c r="X54" s="42" t="s">
        <v>2507</v>
      </c>
      <c r="Y54" s="33">
        <v>1</v>
      </c>
      <c r="Z54" s="100"/>
      <c r="AA54" s="100">
        <v>0.5</v>
      </c>
      <c r="AB54" s="28">
        <v>0.93642591900000005</v>
      </c>
      <c r="AE54" s="6">
        <f t="shared" si="0"/>
        <v>0.98269309400000004</v>
      </c>
    </row>
    <row r="55" spans="2:31" ht="16.5" thickBot="1" x14ac:dyDescent="0.3">
      <c r="B55" s="47" t="s">
        <v>1397</v>
      </c>
      <c r="C55" s="53" t="s">
        <v>22</v>
      </c>
      <c r="D55" s="54" t="s">
        <v>23</v>
      </c>
      <c r="E55" s="54">
        <v>12</v>
      </c>
      <c r="F55" s="43">
        <v>10</v>
      </c>
      <c r="G55" s="40">
        <v>11</v>
      </c>
      <c r="H55" s="40">
        <v>11</v>
      </c>
      <c r="I55" s="101">
        <v>1</v>
      </c>
      <c r="J55" s="44">
        <v>1</v>
      </c>
      <c r="K55" s="41">
        <v>0</v>
      </c>
      <c r="L55" s="34">
        <f>K55-'[6]на отправку'!$K55</f>
        <v>0</v>
      </c>
      <c r="M55" s="12">
        <v>1</v>
      </c>
      <c r="N55" s="28">
        <v>1</v>
      </c>
      <c r="O55" s="28" t="s">
        <v>12</v>
      </c>
      <c r="P55" s="28">
        <v>6</v>
      </c>
      <c r="Q55" s="28">
        <v>1</v>
      </c>
      <c r="R55" s="33"/>
      <c r="S55" s="40">
        <v>13</v>
      </c>
      <c r="T55" s="40">
        <v>13</v>
      </c>
      <c r="U55" s="101">
        <v>1</v>
      </c>
      <c r="V55" s="41"/>
      <c r="W55" s="41"/>
      <c r="X55" s="42" t="s">
        <v>2508</v>
      </c>
      <c r="Y55" s="33">
        <v>1</v>
      </c>
      <c r="Z55" s="100"/>
      <c r="AA55" s="100">
        <v>1</v>
      </c>
      <c r="AB55" s="28">
        <v>1</v>
      </c>
      <c r="AE55" s="6">
        <f t="shared" si="0"/>
        <v>0</v>
      </c>
    </row>
    <row r="56" spans="2:31" ht="16.5" thickBot="1" x14ac:dyDescent="0.3">
      <c r="B56" s="47" t="s">
        <v>1398</v>
      </c>
      <c r="C56" s="53" t="s">
        <v>22</v>
      </c>
      <c r="D56" s="54" t="s">
        <v>23</v>
      </c>
      <c r="E56" s="54">
        <v>13</v>
      </c>
      <c r="F56" s="43">
        <v>11</v>
      </c>
      <c r="G56" s="40">
        <v>92</v>
      </c>
      <c r="H56" s="40">
        <v>92</v>
      </c>
      <c r="I56" s="101">
        <v>1</v>
      </c>
      <c r="J56" s="44">
        <v>1</v>
      </c>
      <c r="K56" s="41">
        <v>0</v>
      </c>
      <c r="L56" s="34">
        <f>K56-'[6]на отправку'!$K56</f>
        <v>0</v>
      </c>
      <c r="M56" s="12">
        <v>1</v>
      </c>
      <c r="N56" s="28">
        <v>2</v>
      </c>
      <c r="O56" s="28" t="s">
        <v>12</v>
      </c>
      <c r="P56" s="28">
        <v>6</v>
      </c>
      <c r="Q56" s="28">
        <v>1</v>
      </c>
      <c r="R56" s="33"/>
      <c r="S56" s="40">
        <v>133</v>
      </c>
      <c r="T56" s="40">
        <v>133</v>
      </c>
      <c r="U56" s="101">
        <v>1</v>
      </c>
      <c r="V56" s="41"/>
      <c r="W56" s="41"/>
      <c r="X56" s="42" t="s">
        <v>2509</v>
      </c>
      <c r="Y56" s="33">
        <v>1</v>
      </c>
      <c r="Z56" s="100"/>
      <c r="AA56" s="100">
        <v>2</v>
      </c>
      <c r="AB56" s="28">
        <v>1</v>
      </c>
      <c r="AE56" s="6">
        <f t="shared" si="0"/>
        <v>0</v>
      </c>
    </row>
    <row r="57" spans="2:31" ht="16.5" thickBot="1" x14ac:dyDescent="0.3">
      <c r="B57" s="47" t="s">
        <v>1399</v>
      </c>
      <c r="C57" s="53" t="s">
        <v>22</v>
      </c>
      <c r="D57" s="54" t="s">
        <v>23</v>
      </c>
      <c r="E57" s="54">
        <v>14</v>
      </c>
      <c r="F57" s="32">
        <v>12</v>
      </c>
      <c r="G57" s="40">
        <v>404</v>
      </c>
      <c r="H57" s="40">
        <v>9101</v>
      </c>
      <c r="I57" s="101">
        <v>4.4390725999999998E-2</v>
      </c>
      <c r="J57" s="34" t="s">
        <v>12</v>
      </c>
      <c r="K57" s="34">
        <v>3.2365729000000003E-2</v>
      </c>
      <c r="L57" s="34">
        <f>K57-'[6]на отправку'!$K57</f>
        <v>0</v>
      </c>
      <c r="M57" s="34" t="s">
        <v>12</v>
      </c>
      <c r="N57" s="35">
        <v>0</v>
      </c>
      <c r="O57" s="28">
        <v>0</v>
      </c>
      <c r="P57" s="28">
        <v>1</v>
      </c>
      <c r="Q57" s="28">
        <v>1</v>
      </c>
      <c r="R57" s="33"/>
      <c r="S57" s="33">
        <v>355</v>
      </c>
      <c r="T57" s="33">
        <v>8256</v>
      </c>
      <c r="U57" s="101">
        <v>4.2999031E-2</v>
      </c>
      <c r="V57" s="34"/>
      <c r="W57" s="34"/>
      <c r="X57" s="36" t="s">
        <v>2510</v>
      </c>
      <c r="Y57" s="34">
        <v>1</v>
      </c>
      <c r="Z57" s="140"/>
      <c r="AA57" s="140">
        <v>0</v>
      </c>
      <c r="AB57" s="28">
        <v>3.2834602999999997E-2</v>
      </c>
      <c r="AC57" s="28">
        <v>5.0505050000000003E-3</v>
      </c>
      <c r="AE57" s="6">
        <f t="shared" si="0"/>
        <v>3.2365729000000003E-2</v>
      </c>
    </row>
    <row r="58" spans="2:31" ht="16.5" thickBot="1" x14ac:dyDescent="0.3">
      <c r="B58" s="47" t="s">
        <v>1400</v>
      </c>
      <c r="C58" s="53" t="s">
        <v>22</v>
      </c>
      <c r="D58" s="54" t="s">
        <v>23</v>
      </c>
      <c r="E58" s="54">
        <v>15</v>
      </c>
      <c r="F58" s="43">
        <v>13</v>
      </c>
      <c r="G58" s="40">
        <v>116</v>
      </c>
      <c r="H58" s="40">
        <v>275</v>
      </c>
      <c r="I58" s="101">
        <v>0.42181818199999999</v>
      </c>
      <c r="J58" s="41" t="s">
        <v>12</v>
      </c>
      <c r="K58" s="12">
        <v>0.10670576800000001</v>
      </c>
      <c r="L58" s="34">
        <f>K58-'[6]на отправку'!$K58</f>
        <v>0</v>
      </c>
      <c r="M58" s="41" t="s">
        <v>12</v>
      </c>
      <c r="N58" s="28">
        <v>0</v>
      </c>
      <c r="O58" s="28">
        <v>0</v>
      </c>
      <c r="P58" s="28">
        <v>1</v>
      </c>
      <c r="Q58" s="28">
        <v>1</v>
      </c>
      <c r="R58" s="33"/>
      <c r="S58" s="40">
        <v>93</v>
      </c>
      <c r="T58" s="40">
        <v>244</v>
      </c>
      <c r="U58" s="101">
        <v>0.38114754099999998</v>
      </c>
      <c r="V58" s="44"/>
      <c r="W58" s="44"/>
      <c r="X58" s="42" t="s">
        <v>2511</v>
      </c>
      <c r="Y58" s="33">
        <v>1</v>
      </c>
      <c r="Z58" s="100"/>
      <c r="AA58" s="100">
        <v>0</v>
      </c>
      <c r="AB58" s="28">
        <v>0.4</v>
      </c>
      <c r="AC58" s="28">
        <v>0.177419355</v>
      </c>
      <c r="AE58" s="6">
        <f t="shared" si="0"/>
        <v>0.10670576800000001</v>
      </c>
    </row>
    <row r="59" spans="2:31" ht="16.5" thickBot="1" x14ac:dyDescent="0.3">
      <c r="B59" s="47" t="s">
        <v>1401</v>
      </c>
      <c r="C59" s="53" t="s">
        <v>22</v>
      </c>
      <c r="D59" s="54" t="s">
        <v>23</v>
      </c>
      <c r="E59" s="54">
        <v>16</v>
      </c>
      <c r="F59" s="43">
        <v>14</v>
      </c>
      <c r="G59" s="40">
        <v>1</v>
      </c>
      <c r="H59" s="40">
        <v>1095</v>
      </c>
      <c r="I59" s="101">
        <v>9.1324199999999998E-4</v>
      </c>
      <c r="J59" s="44" t="s">
        <v>12</v>
      </c>
      <c r="K59" s="41">
        <v>-0.168036659</v>
      </c>
      <c r="L59" s="34">
        <f>K59-'[6]на отправку'!$K59</f>
        <v>0</v>
      </c>
      <c r="M59" s="12" t="s">
        <v>12</v>
      </c>
      <c r="N59" s="28">
        <v>3</v>
      </c>
      <c r="O59" s="28">
        <v>0</v>
      </c>
      <c r="P59" s="28">
        <v>1</v>
      </c>
      <c r="Q59" s="28">
        <v>1</v>
      </c>
      <c r="R59" s="33"/>
      <c r="S59" s="40">
        <v>1</v>
      </c>
      <c r="T59" s="40">
        <v>911</v>
      </c>
      <c r="U59" s="101">
        <v>1.0976950000000001E-3</v>
      </c>
      <c r="V59" s="41"/>
      <c r="W59" s="41"/>
      <c r="X59" s="42" t="s">
        <v>2512</v>
      </c>
      <c r="Y59" s="33">
        <v>1</v>
      </c>
      <c r="Z59" s="100"/>
      <c r="AA59" s="100">
        <v>3</v>
      </c>
      <c r="AB59" s="28">
        <v>5.0993200000000005E-4</v>
      </c>
      <c r="AC59" s="28">
        <v>0</v>
      </c>
      <c r="AE59" s="6">
        <f t="shared" si="0"/>
        <v>-0.168036659</v>
      </c>
    </row>
    <row r="60" spans="2:31" ht="16.5" thickBot="1" x14ac:dyDescent="0.3">
      <c r="B60" s="47" t="s">
        <v>1402</v>
      </c>
      <c r="C60" s="53" t="s">
        <v>22</v>
      </c>
      <c r="D60" s="54" t="s">
        <v>23</v>
      </c>
      <c r="E60" s="54">
        <v>16.5</v>
      </c>
      <c r="F60" s="43"/>
      <c r="G60" s="40"/>
      <c r="H60" s="40"/>
      <c r="I60" s="101"/>
      <c r="J60" s="41"/>
      <c r="K60" s="12">
        <v>0</v>
      </c>
      <c r="L60" s="34">
        <f>K60-'[6]на отправку'!$K60</f>
        <v>0</v>
      </c>
      <c r="M60" s="41"/>
      <c r="N60" s="28">
        <v>29</v>
      </c>
      <c r="R60" s="33" t="s">
        <v>2514</v>
      </c>
      <c r="S60" s="40"/>
      <c r="T60" s="40"/>
      <c r="U60" s="101"/>
      <c r="V60" s="44">
        <v>0</v>
      </c>
      <c r="W60" s="44"/>
      <c r="X60" s="42"/>
      <c r="Y60" s="33">
        <v>1</v>
      </c>
      <c r="Z60" s="100"/>
      <c r="AA60" s="100"/>
      <c r="AB60" s="28">
        <v>0</v>
      </c>
      <c r="AE60" s="6">
        <f t="shared" si="0"/>
        <v>0</v>
      </c>
    </row>
    <row r="61" spans="2:31" ht="16.5" thickBot="1" x14ac:dyDescent="0.3">
      <c r="B61" s="47" t="s">
        <v>1403</v>
      </c>
      <c r="C61" s="53" t="s">
        <v>22</v>
      </c>
      <c r="D61" s="54" t="s">
        <v>23</v>
      </c>
      <c r="E61" s="54">
        <v>17</v>
      </c>
      <c r="F61" s="43">
        <v>15</v>
      </c>
      <c r="G61" s="40">
        <v>849</v>
      </c>
      <c r="H61" s="40">
        <v>849</v>
      </c>
      <c r="I61" s="101">
        <v>1</v>
      </c>
      <c r="J61" s="41">
        <v>1</v>
      </c>
      <c r="K61" s="12">
        <v>0</v>
      </c>
      <c r="L61" s="34">
        <f>K61-'[6]на отправку'!$K61</f>
        <v>0</v>
      </c>
      <c r="M61" s="41">
        <v>1</v>
      </c>
      <c r="N61" s="28">
        <v>5</v>
      </c>
      <c r="O61" s="28" t="s">
        <v>12</v>
      </c>
      <c r="P61" s="28">
        <v>5</v>
      </c>
      <c r="Q61" s="28">
        <v>1</v>
      </c>
      <c r="R61" s="33"/>
      <c r="S61" s="40">
        <v>920</v>
      </c>
      <c r="T61" s="40">
        <v>920</v>
      </c>
      <c r="U61" s="101">
        <v>1</v>
      </c>
      <c r="V61" s="44"/>
      <c r="W61" s="44"/>
      <c r="X61" s="42" t="s">
        <v>2515</v>
      </c>
      <c r="Y61" s="33">
        <v>1</v>
      </c>
      <c r="Z61" s="100"/>
      <c r="AA61" s="100">
        <v>5</v>
      </c>
      <c r="AB61" s="28">
        <v>0.96851403899999999</v>
      </c>
      <c r="AE61" s="6">
        <f t="shared" si="0"/>
        <v>0</v>
      </c>
    </row>
    <row r="62" spans="2:31" ht="16.5" thickBot="1" x14ac:dyDescent="0.3">
      <c r="B62" s="47" t="s">
        <v>1404</v>
      </c>
      <c r="C62" s="53" t="s">
        <v>22</v>
      </c>
      <c r="D62" s="54" t="s">
        <v>23</v>
      </c>
      <c r="E62" s="54">
        <v>18</v>
      </c>
      <c r="F62" s="43">
        <v>16</v>
      </c>
      <c r="G62" s="40">
        <v>31</v>
      </c>
      <c r="H62" s="40">
        <v>31</v>
      </c>
      <c r="I62" s="101">
        <v>1</v>
      </c>
      <c r="J62" s="44" t="s">
        <v>12</v>
      </c>
      <c r="K62" s="41">
        <v>0</v>
      </c>
      <c r="L62" s="34">
        <f>K62-'[6]на отправку'!$K62</f>
        <v>0</v>
      </c>
      <c r="M62" s="196" t="s">
        <v>12</v>
      </c>
      <c r="N62" s="28">
        <v>6</v>
      </c>
      <c r="O62" s="28">
        <v>2</v>
      </c>
      <c r="P62" s="28">
        <v>4</v>
      </c>
      <c r="Q62" s="28">
        <v>1</v>
      </c>
      <c r="R62" s="33"/>
      <c r="S62" s="40">
        <v>7</v>
      </c>
      <c r="T62" s="40">
        <v>7</v>
      </c>
      <c r="U62" s="101">
        <v>1</v>
      </c>
      <c r="V62" s="41"/>
      <c r="W62" s="41"/>
      <c r="X62" s="42" t="s">
        <v>2516</v>
      </c>
      <c r="Y62" s="33">
        <v>1</v>
      </c>
      <c r="Z62" s="100"/>
      <c r="AA62" s="100">
        <v>6</v>
      </c>
      <c r="AB62" s="28">
        <v>0.94674221000000003</v>
      </c>
      <c r="AC62" s="28">
        <v>1</v>
      </c>
      <c r="AE62" s="6">
        <f t="shared" si="0"/>
        <v>0</v>
      </c>
    </row>
    <row r="63" spans="2:31" ht="16.5" thickBot="1" x14ac:dyDescent="0.3">
      <c r="B63" s="47" t="s">
        <v>1405</v>
      </c>
      <c r="C63" s="53" t="s">
        <v>22</v>
      </c>
      <c r="D63" s="54" t="s">
        <v>23</v>
      </c>
      <c r="E63" s="54">
        <v>19</v>
      </c>
      <c r="F63" s="50">
        <v>17</v>
      </c>
      <c r="G63" s="40">
        <v>43</v>
      </c>
      <c r="H63" s="40">
        <v>43</v>
      </c>
      <c r="I63" s="101">
        <v>1</v>
      </c>
      <c r="J63" s="44" t="s">
        <v>12</v>
      </c>
      <c r="K63" s="44">
        <v>0</v>
      </c>
      <c r="L63" s="34">
        <f>K63-'[6]на отправку'!$K63</f>
        <v>0</v>
      </c>
      <c r="M63" s="197" t="s">
        <v>12</v>
      </c>
      <c r="N63" s="44">
        <v>6</v>
      </c>
      <c r="O63" s="28">
        <v>2</v>
      </c>
      <c r="P63" s="28">
        <v>4</v>
      </c>
      <c r="Q63" s="28">
        <v>1</v>
      </c>
      <c r="R63" s="33"/>
      <c r="S63" s="40">
        <v>73</v>
      </c>
      <c r="T63" s="40">
        <v>73</v>
      </c>
      <c r="U63" s="101">
        <v>1</v>
      </c>
      <c r="V63" s="44"/>
      <c r="W63" s="44"/>
      <c r="X63" s="42" t="s">
        <v>2517</v>
      </c>
      <c r="Y63" s="44">
        <v>1</v>
      </c>
      <c r="Z63" s="100"/>
      <c r="AA63" s="100">
        <v>6</v>
      </c>
      <c r="AB63" s="28">
        <v>0.98260073299999995</v>
      </c>
      <c r="AC63" s="28">
        <v>1</v>
      </c>
      <c r="AE63" s="6">
        <f t="shared" si="0"/>
        <v>0</v>
      </c>
    </row>
    <row r="64" spans="2:31" ht="16.5" thickBot="1" x14ac:dyDescent="0.25">
      <c r="B64" s="47" t="s">
        <v>1406</v>
      </c>
      <c r="C64" s="48" t="s">
        <v>22</v>
      </c>
      <c r="D64" s="49" t="s">
        <v>23</v>
      </c>
      <c r="E64" s="49">
        <v>20</v>
      </c>
      <c r="F64" s="32">
        <v>18</v>
      </c>
      <c r="G64" s="104">
        <v>4</v>
      </c>
      <c r="H64" s="104">
        <v>4</v>
      </c>
      <c r="I64" s="101">
        <v>1</v>
      </c>
      <c r="J64" s="34" t="s">
        <v>12</v>
      </c>
      <c r="K64" s="34">
        <v>0</v>
      </c>
      <c r="L64" s="34">
        <f>K64-'[6]на отправку'!$K64</f>
        <v>0</v>
      </c>
      <c r="M64" s="34" t="s">
        <v>12</v>
      </c>
      <c r="N64" s="35">
        <v>6</v>
      </c>
      <c r="O64" s="28">
        <v>2</v>
      </c>
      <c r="P64" s="28">
        <v>4</v>
      </c>
      <c r="Q64" s="28">
        <v>1</v>
      </c>
      <c r="R64" s="33"/>
      <c r="S64" s="65">
        <v>4</v>
      </c>
      <c r="T64" s="65">
        <v>4</v>
      </c>
      <c r="U64" s="101">
        <v>1</v>
      </c>
      <c r="V64" s="33"/>
      <c r="W64" s="33"/>
      <c r="X64" s="42" t="s">
        <v>2518</v>
      </c>
      <c r="Y64" s="34">
        <v>1</v>
      </c>
      <c r="Z64" s="140"/>
      <c r="AA64" s="140">
        <v>6</v>
      </c>
      <c r="AB64" s="28">
        <v>0.96027201100000004</v>
      </c>
      <c r="AC64" s="28">
        <v>1</v>
      </c>
      <c r="AE64" s="6">
        <f t="shared" si="0"/>
        <v>0</v>
      </c>
    </row>
    <row r="65" spans="2:31" ht="16.5" thickBot="1" x14ac:dyDescent="0.3">
      <c r="B65" s="47" t="s">
        <v>1407</v>
      </c>
      <c r="C65" s="53" t="s">
        <v>22</v>
      </c>
      <c r="D65" s="54" t="s">
        <v>23</v>
      </c>
      <c r="E65" s="54">
        <v>21</v>
      </c>
      <c r="F65" s="40">
        <v>19</v>
      </c>
      <c r="G65" s="40">
        <v>7</v>
      </c>
      <c r="H65" s="40">
        <v>7</v>
      </c>
      <c r="I65" s="101">
        <v>1</v>
      </c>
      <c r="J65" s="41" t="s">
        <v>12</v>
      </c>
      <c r="K65" s="12">
        <v>0</v>
      </c>
      <c r="L65" s="34">
        <f>K65-'[6]на отправку'!$K65</f>
        <v>0</v>
      </c>
      <c r="M65" s="41" t="s">
        <v>12</v>
      </c>
      <c r="N65" s="28">
        <v>6</v>
      </c>
      <c r="O65" s="28">
        <v>2</v>
      </c>
      <c r="P65" s="28">
        <v>4</v>
      </c>
      <c r="Q65" s="28">
        <v>1</v>
      </c>
      <c r="R65" s="33"/>
      <c r="S65" s="40">
        <v>3</v>
      </c>
      <c r="T65" s="40">
        <v>3</v>
      </c>
      <c r="U65" s="101">
        <v>1</v>
      </c>
      <c r="V65" s="33"/>
      <c r="W65" s="33"/>
      <c r="X65" s="42" t="s">
        <v>2519</v>
      </c>
      <c r="Y65" s="33">
        <v>1</v>
      </c>
      <c r="Z65" s="100"/>
      <c r="AA65" s="100">
        <v>6</v>
      </c>
      <c r="AB65" s="28">
        <v>0.96570972899999996</v>
      </c>
      <c r="AC65" s="28">
        <v>1</v>
      </c>
      <c r="AE65" s="6">
        <f t="shared" si="0"/>
        <v>0</v>
      </c>
    </row>
    <row r="66" spans="2:31" ht="16.5" thickBot="1" x14ac:dyDescent="0.3">
      <c r="B66" s="47" t="s">
        <v>1408</v>
      </c>
      <c r="C66" s="53" t="s">
        <v>22</v>
      </c>
      <c r="D66" s="54" t="s">
        <v>23</v>
      </c>
      <c r="E66" s="54">
        <v>22</v>
      </c>
      <c r="F66" s="43">
        <v>20</v>
      </c>
      <c r="G66" s="40">
        <v>2</v>
      </c>
      <c r="H66" s="40">
        <v>3</v>
      </c>
      <c r="I66" s="101">
        <v>0.66666666699999999</v>
      </c>
      <c r="J66" s="41" t="s">
        <v>12</v>
      </c>
      <c r="K66" s="12">
        <v>-0.33333333300000001</v>
      </c>
      <c r="L66" s="34">
        <f>K66-'[6]на отправку'!$K66</f>
        <v>0</v>
      </c>
      <c r="M66" s="41" t="s">
        <v>12</v>
      </c>
      <c r="N66" s="28">
        <v>0</v>
      </c>
      <c r="O66" s="28">
        <v>0</v>
      </c>
      <c r="P66" s="28">
        <v>3</v>
      </c>
      <c r="Q66" s="28">
        <v>1</v>
      </c>
      <c r="R66" s="33"/>
      <c r="S66" s="40">
        <v>5</v>
      </c>
      <c r="T66" s="40">
        <v>5</v>
      </c>
      <c r="U66" s="101">
        <v>1</v>
      </c>
      <c r="V66" s="33"/>
      <c r="W66" s="33"/>
      <c r="X66" s="42" t="s">
        <v>2520</v>
      </c>
      <c r="Y66" s="33">
        <v>1</v>
      </c>
      <c r="Z66" s="100"/>
      <c r="AA66" s="100">
        <v>0</v>
      </c>
      <c r="AB66" s="28">
        <v>0.8075</v>
      </c>
      <c r="AC66" s="28">
        <v>1</v>
      </c>
      <c r="AE66" s="6">
        <f t="shared" si="0"/>
        <v>-0.33333333300000001</v>
      </c>
    </row>
    <row r="67" spans="2:31" ht="16.5" thickBot="1" x14ac:dyDescent="0.3">
      <c r="B67" s="47" t="s">
        <v>1402</v>
      </c>
      <c r="C67" s="53" t="s">
        <v>22</v>
      </c>
      <c r="D67" s="54" t="s">
        <v>23</v>
      </c>
      <c r="E67" s="54">
        <v>22.5</v>
      </c>
      <c r="F67" s="43"/>
      <c r="G67" s="40"/>
      <c r="H67" s="40"/>
      <c r="I67" s="101"/>
      <c r="J67" s="41"/>
      <c r="K67" s="12">
        <v>0</v>
      </c>
      <c r="L67" s="34">
        <f>K67-'[6]на отправку'!$K67</f>
        <v>0</v>
      </c>
      <c r="M67" s="41"/>
      <c r="N67" s="28">
        <v>9</v>
      </c>
      <c r="R67" s="33" t="s">
        <v>2521</v>
      </c>
      <c r="S67" s="40"/>
      <c r="T67" s="40"/>
      <c r="U67" s="101"/>
      <c r="V67" s="33">
        <v>0</v>
      </c>
      <c r="W67" s="33"/>
      <c r="X67" s="42"/>
      <c r="Y67" s="33">
        <v>1</v>
      </c>
      <c r="Z67" s="100"/>
      <c r="AA67" s="100"/>
      <c r="AB67" s="28">
        <v>0</v>
      </c>
      <c r="AE67" s="6">
        <f t="shared" si="0"/>
        <v>0</v>
      </c>
    </row>
    <row r="68" spans="2:31" ht="16.5" thickBot="1" x14ac:dyDescent="0.3">
      <c r="B68" s="47" t="s">
        <v>1409</v>
      </c>
      <c r="C68" s="53" t="s">
        <v>22</v>
      </c>
      <c r="D68" s="54" t="s">
        <v>23</v>
      </c>
      <c r="E68" s="54">
        <v>23</v>
      </c>
      <c r="F68" s="43">
        <v>21</v>
      </c>
      <c r="G68" s="40">
        <v>1</v>
      </c>
      <c r="H68" s="40">
        <v>35</v>
      </c>
      <c r="I68" s="101">
        <v>2.8571428999999999E-2</v>
      </c>
      <c r="J68" s="41" t="s">
        <v>12</v>
      </c>
      <c r="K68" s="12">
        <v>-0.75238094799999999</v>
      </c>
      <c r="L68" s="34">
        <f>K68-'[6]на отправку'!$K68</f>
        <v>0</v>
      </c>
      <c r="M68" s="41" t="s">
        <v>12</v>
      </c>
      <c r="N68" s="28">
        <v>0</v>
      </c>
      <c r="O68" s="28">
        <v>0</v>
      </c>
      <c r="P68" s="28">
        <v>3</v>
      </c>
      <c r="Q68" s="28">
        <v>1</v>
      </c>
      <c r="R68" s="33"/>
      <c r="S68" s="40">
        <v>3</v>
      </c>
      <c r="T68" s="40">
        <v>26</v>
      </c>
      <c r="U68" s="101">
        <v>0.115384615</v>
      </c>
      <c r="V68" s="33"/>
      <c r="W68" s="33"/>
      <c r="X68" s="42" t="s">
        <v>302</v>
      </c>
      <c r="Y68" s="33">
        <v>1</v>
      </c>
      <c r="Z68" s="100"/>
      <c r="AA68" s="100">
        <v>0</v>
      </c>
      <c r="AB68" s="28">
        <v>0.39646335199999999</v>
      </c>
      <c r="AC68" s="28">
        <v>1</v>
      </c>
      <c r="AE68" s="6">
        <f t="shared" si="0"/>
        <v>-0.75238094799999999</v>
      </c>
    </row>
    <row r="69" spans="2:31" ht="16.5" thickBot="1" x14ac:dyDescent="0.3">
      <c r="B69" s="47" t="s">
        <v>1411</v>
      </c>
      <c r="C69" s="53" t="s">
        <v>22</v>
      </c>
      <c r="D69" s="54" t="s">
        <v>23</v>
      </c>
      <c r="E69" s="54">
        <v>24</v>
      </c>
      <c r="F69" s="43">
        <v>23</v>
      </c>
      <c r="G69" s="40">
        <v>0</v>
      </c>
      <c r="H69" s="40">
        <v>0</v>
      </c>
      <c r="I69" s="101">
        <v>0</v>
      </c>
      <c r="J69" s="41" t="s">
        <v>12</v>
      </c>
      <c r="K69" s="12">
        <v>0</v>
      </c>
      <c r="L69" s="34">
        <f>K69-'[6]на отправку'!$K69</f>
        <v>0</v>
      </c>
      <c r="M69" s="41" t="s">
        <v>12</v>
      </c>
      <c r="N69" s="28">
        <v>0</v>
      </c>
      <c r="O69" s="28">
        <v>0</v>
      </c>
      <c r="P69" s="28">
        <v>0</v>
      </c>
      <c r="Q69" s="28">
        <v>2</v>
      </c>
      <c r="R69" s="33"/>
      <c r="S69" s="40">
        <v>0</v>
      </c>
      <c r="T69" s="40">
        <v>0</v>
      </c>
      <c r="U69" s="101">
        <v>0</v>
      </c>
      <c r="V69" s="33"/>
      <c r="W69" s="33"/>
      <c r="X69" s="42" t="s">
        <v>2522</v>
      </c>
      <c r="Y69" s="33">
        <v>1</v>
      </c>
      <c r="Z69" s="100"/>
      <c r="AA69" s="100">
        <v>0</v>
      </c>
      <c r="AB69" s="28">
        <v>0.6</v>
      </c>
      <c r="AC69" s="28">
        <v>1</v>
      </c>
      <c r="AE69" s="6">
        <f t="shared" si="0"/>
        <v>0</v>
      </c>
    </row>
    <row r="70" spans="2:31" ht="16.5" thickBot="1" x14ac:dyDescent="0.3">
      <c r="B70" s="47" t="s">
        <v>1412</v>
      </c>
      <c r="C70" s="53" t="s">
        <v>22</v>
      </c>
      <c r="D70" s="54" t="s">
        <v>23</v>
      </c>
      <c r="E70" s="54">
        <v>25</v>
      </c>
      <c r="F70" s="43">
        <v>24</v>
      </c>
      <c r="G70" s="40">
        <v>0</v>
      </c>
      <c r="H70" s="40">
        <v>1</v>
      </c>
      <c r="I70" s="101">
        <v>0</v>
      </c>
      <c r="J70" s="44" t="s">
        <v>12</v>
      </c>
      <c r="K70" s="41">
        <v>0</v>
      </c>
      <c r="L70" s="34">
        <f>K70-'[6]на отправку'!$K70</f>
        <v>0</v>
      </c>
      <c r="M70" s="12" t="s">
        <v>12</v>
      </c>
      <c r="N70" s="28">
        <v>0</v>
      </c>
      <c r="O70" s="28">
        <v>0</v>
      </c>
      <c r="P70" s="28">
        <v>3</v>
      </c>
      <c r="Q70" s="28">
        <v>1</v>
      </c>
      <c r="R70" s="33"/>
      <c r="S70" s="40">
        <v>0</v>
      </c>
      <c r="T70" s="40">
        <v>0</v>
      </c>
      <c r="U70" s="101">
        <v>0</v>
      </c>
      <c r="V70" s="41"/>
      <c r="W70" s="41"/>
      <c r="X70" s="42" t="s">
        <v>2522</v>
      </c>
      <c r="Y70" s="33">
        <v>1</v>
      </c>
      <c r="Z70" s="100"/>
      <c r="AA70" s="100">
        <v>0</v>
      </c>
      <c r="AB70" s="28">
        <v>0.381578947</v>
      </c>
      <c r="AC70" s="28">
        <v>1</v>
      </c>
      <c r="AE70" s="6">
        <f t="shared" si="0"/>
        <v>0</v>
      </c>
    </row>
    <row r="71" spans="2:31" ht="16.5" thickBot="1" x14ac:dyDescent="0.3">
      <c r="B71" s="47" t="s">
        <v>1413</v>
      </c>
      <c r="C71" s="53" t="s">
        <v>22</v>
      </c>
      <c r="D71" s="54" t="s">
        <v>23</v>
      </c>
      <c r="E71" s="54">
        <v>26</v>
      </c>
      <c r="F71" s="43">
        <v>25</v>
      </c>
      <c r="G71" s="40">
        <v>27</v>
      </c>
      <c r="H71" s="40">
        <v>27</v>
      </c>
      <c r="I71" s="101">
        <v>1</v>
      </c>
      <c r="J71" s="41">
        <v>1</v>
      </c>
      <c r="K71" s="12">
        <v>0</v>
      </c>
      <c r="L71" s="34">
        <f>K71-'[6]на отправку'!$K71</f>
        <v>0</v>
      </c>
      <c r="M71" s="41" t="s">
        <v>12</v>
      </c>
      <c r="N71" s="28">
        <v>9</v>
      </c>
      <c r="O71" s="28">
        <v>2</v>
      </c>
      <c r="P71" s="28">
        <v>4</v>
      </c>
      <c r="Q71" s="28">
        <v>1</v>
      </c>
      <c r="R71" s="33"/>
      <c r="S71" s="40">
        <v>24</v>
      </c>
      <c r="T71" s="40">
        <v>24</v>
      </c>
      <c r="U71" s="101">
        <v>1</v>
      </c>
      <c r="V71" s="33"/>
      <c r="W71" s="33"/>
      <c r="X71" s="42" t="s">
        <v>2523</v>
      </c>
      <c r="Y71" s="33">
        <v>1</v>
      </c>
      <c r="Z71" s="100"/>
      <c r="AA71" s="100">
        <v>9</v>
      </c>
      <c r="AB71" s="28">
        <v>0.97159166299999999</v>
      </c>
      <c r="AC71" s="28">
        <v>1</v>
      </c>
      <c r="AE71" s="6">
        <f t="shared" ref="AE71:AE134" si="1">ROUND(K71,9)</f>
        <v>0</v>
      </c>
    </row>
    <row r="72" spans="2:31" ht="16.5" thickBot="1" x14ac:dyDescent="0.3">
      <c r="B72" s="47" t="s">
        <v>1402</v>
      </c>
      <c r="C72" s="53" t="s">
        <v>22</v>
      </c>
      <c r="D72" s="54" t="s">
        <v>23</v>
      </c>
      <c r="E72" s="54">
        <v>26.5</v>
      </c>
      <c r="F72" s="43"/>
      <c r="G72" s="40"/>
      <c r="H72" s="40"/>
      <c r="I72" s="101"/>
      <c r="J72" s="41"/>
      <c r="K72" s="12">
        <v>0</v>
      </c>
      <c r="L72" s="34">
        <f>K72-'[6]на отправку'!$K72</f>
        <v>0</v>
      </c>
      <c r="M72" s="41"/>
      <c r="N72" s="28">
        <v>27</v>
      </c>
      <c r="R72" s="33" t="s">
        <v>2524</v>
      </c>
      <c r="S72" s="40"/>
      <c r="T72" s="40"/>
      <c r="U72" s="101"/>
      <c r="V72" s="33">
        <v>0</v>
      </c>
      <c r="W72" s="33"/>
      <c r="X72" s="42"/>
      <c r="Y72" s="33">
        <v>1</v>
      </c>
      <c r="Z72" s="100"/>
      <c r="AA72" s="100"/>
      <c r="AB72" s="28">
        <v>0</v>
      </c>
      <c r="AE72" s="6">
        <f t="shared" si="1"/>
        <v>0</v>
      </c>
    </row>
    <row r="73" spans="2:31" ht="16.5" thickBot="1" x14ac:dyDescent="0.3">
      <c r="B73" s="47" t="s">
        <v>2539</v>
      </c>
      <c r="C73" s="53" t="s">
        <v>22</v>
      </c>
      <c r="D73" s="54" t="s">
        <v>23</v>
      </c>
      <c r="E73" s="54">
        <v>27</v>
      </c>
      <c r="F73" s="43">
        <v>27</v>
      </c>
      <c r="G73" s="40">
        <v>0</v>
      </c>
      <c r="H73" s="40">
        <v>0</v>
      </c>
      <c r="I73" s="101">
        <v>0</v>
      </c>
      <c r="J73" s="44"/>
      <c r="K73" s="41">
        <v>0</v>
      </c>
      <c r="L73" s="34">
        <f>K73-'[6]на отправку'!$K73</f>
        <v>0</v>
      </c>
      <c r="M73" s="196"/>
      <c r="N73" s="28">
        <v>0</v>
      </c>
      <c r="O73" s="28" t="s">
        <v>12</v>
      </c>
      <c r="P73" s="28" t="s">
        <v>12</v>
      </c>
      <c r="Q73" s="28">
        <v>2</v>
      </c>
      <c r="R73" s="33"/>
      <c r="S73" s="40">
        <v>0</v>
      </c>
      <c r="T73" s="40">
        <v>0</v>
      </c>
      <c r="U73" s="101">
        <v>0</v>
      </c>
      <c r="V73" s="41"/>
      <c r="W73" s="41"/>
      <c r="X73" s="42" t="s">
        <v>2526</v>
      </c>
      <c r="Y73" s="33">
        <v>1</v>
      </c>
      <c r="Z73" s="100"/>
      <c r="AA73" s="100">
        <v>0</v>
      </c>
      <c r="AB73" s="28">
        <v>0</v>
      </c>
      <c r="AE73" s="6">
        <f t="shared" si="1"/>
        <v>0</v>
      </c>
    </row>
    <row r="74" spans="2:31" ht="16.5" thickBot="1" x14ac:dyDescent="0.3">
      <c r="B74" s="47" t="s">
        <v>2540</v>
      </c>
      <c r="C74" s="53" t="s">
        <v>22</v>
      </c>
      <c r="D74" s="54" t="s">
        <v>23</v>
      </c>
      <c r="E74" s="54">
        <v>28</v>
      </c>
      <c r="F74" s="43">
        <v>28</v>
      </c>
      <c r="G74" s="40">
        <v>0</v>
      </c>
      <c r="H74" s="40">
        <v>1</v>
      </c>
      <c r="I74" s="101">
        <v>0</v>
      </c>
      <c r="J74" s="44"/>
      <c r="K74" s="41">
        <v>0</v>
      </c>
      <c r="L74" s="34">
        <f>K74-'[6]на отправку'!$K74</f>
        <v>0</v>
      </c>
      <c r="M74" s="12"/>
      <c r="N74" s="28">
        <v>3</v>
      </c>
      <c r="O74" s="28" t="s">
        <v>12</v>
      </c>
      <c r="P74" s="28" t="s">
        <v>12</v>
      </c>
      <c r="Q74" s="28">
        <v>1</v>
      </c>
      <c r="R74" s="33"/>
      <c r="S74" s="40">
        <v>2</v>
      </c>
      <c r="T74" s="40">
        <v>215</v>
      </c>
      <c r="U74" s="101">
        <v>9.3023259999999997E-3</v>
      </c>
      <c r="V74" s="41"/>
      <c r="W74" s="41"/>
      <c r="X74" s="42" t="s">
        <v>2528</v>
      </c>
      <c r="Y74" s="33">
        <v>1</v>
      </c>
      <c r="Z74" s="100"/>
      <c r="AA74" s="100">
        <v>3</v>
      </c>
      <c r="AB74" s="28">
        <v>4.6442499999999999E-3</v>
      </c>
      <c r="AE74" s="6">
        <f t="shared" si="1"/>
        <v>0</v>
      </c>
    </row>
    <row r="75" spans="2:31" ht="16.5" thickBot="1" x14ac:dyDescent="0.3">
      <c r="B75" s="47" t="s">
        <v>2541</v>
      </c>
      <c r="C75" s="53" t="s">
        <v>22</v>
      </c>
      <c r="D75" s="54" t="s">
        <v>23</v>
      </c>
      <c r="E75" s="54">
        <v>29</v>
      </c>
      <c r="F75" s="43">
        <v>29</v>
      </c>
      <c r="G75" s="40">
        <v>0</v>
      </c>
      <c r="H75" s="40">
        <v>1</v>
      </c>
      <c r="I75" s="101">
        <v>0</v>
      </c>
      <c r="J75" s="44"/>
      <c r="K75" s="41">
        <v>0</v>
      </c>
      <c r="L75" s="34">
        <f>K75-'[6]на отправку'!$K75</f>
        <v>0</v>
      </c>
      <c r="M75" s="12"/>
      <c r="N75" s="28">
        <v>5</v>
      </c>
      <c r="O75" s="28" t="s">
        <v>12</v>
      </c>
      <c r="P75" s="28" t="s">
        <v>12</v>
      </c>
      <c r="Q75" s="28">
        <v>1</v>
      </c>
      <c r="R75" s="33"/>
      <c r="S75" s="40">
        <v>0</v>
      </c>
      <c r="T75" s="40">
        <v>215</v>
      </c>
      <c r="U75" s="101">
        <v>0</v>
      </c>
      <c r="V75" s="41"/>
      <c r="W75" s="41"/>
      <c r="X75" s="42" t="s">
        <v>2530</v>
      </c>
      <c r="Y75" s="33">
        <v>1</v>
      </c>
      <c r="Z75" s="100"/>
      <c r="AA75" s="100">
        <v>5</v>
      </c>
      <c r="AB75" s="28">
        <v>1.6719300000000001E-3</v>
      </c>
      <c r="AE75" s="6">
        <f t="shared" si="1"/>
        <v>0</v>
      </c>
    </row>
    <row r="76" spans="2:31" ht="16.5" thickBot="1" x14ac:dyDescent="0.3">
      <c r="B76" s="47" t="s">
        <v>2542</v>
      </c>
      <c r="C76" s="53" t="s">
        <v>22</v>
      </c>
      <c r="D76" s="54" t="s">
        <v>23</v>
      </c>
      <c r="E76" s="54">
        <v>30</v>
      </c>
      <c r="F76" s="43">
        <v>30</v>
      </c>
      <c r="G76" s="40">
        <v>0</v>
      </c>
      <c r="H76" s="40">
        <v>1</v>
      </c>
      <c r="I76" s="101">
        <v>0</v>
      </c>
      <c r="J76" s="41"/>
      <c r="K76" s="12">
        <v>0</v>
      </c>
      <c r="L76" s="34">
        <f>K76-'[6]на отправку'!$K76</f>
        <v>0</v>
      </c>
      <c r="M76" s="41"/>
      <c r="N76" s="28">
        <v>8</v>
      </c>
      <c r="O76" s="28" t="s">
        <v>12</v>
      </c>
      <c r="P76" s="28" t="s">
        <v>12</v>
      </c>
      <c r="Q76" s="28">
        <v>1</v>
      </c>
      <c r="R76" s="33"/>
      <c r="S76" s="40">
        <v>0</v>
      </c>
      <c r="T76" s="40">
        <v>215</v>
      </c>
      <c r="U76" s="101">
        <v>0</v>
      </c>
      <c r="V76" s="33"/>
      <c r="W76" s="33"/>
      <c r="X76" s="42" t="s">
        <v>2532</v>
      </c>
      <c r="Y76" s="33">
        <v>1</v>
      </c>
      <c r="Z76" s="100"/>
      <c r="AA76" s="100">
        <v>8</v>
      </c>
      <c r="AB76" s="28">
        <v>0</v>
      </c>
      <c r="AE76" s="6">
        <f t="shared" si="1"/>
        <v>0</v>
      </c>
    </row>
    <row r="77" spans="2:31" ht="16.5" thickBot="1" x14ac:dyDescent="0.3">
      <c r="B77" s="47" t="s">
        <v>2543</v>
      </c>
      <c r="C77" s="53" t="s">
        <v>22</v>
      </c>
      <c r="D77" s="54" t="s">
        <v>23</v>
      </c>
      <c r="E77" s="54">
        <v>31</v>
      </c>
      <c r="F77" s="43">
        <v>31</v>
      </c>
      <c r="G77" s="40">
        <v>0</v>
      </c>
      <c r="H77" s="40">
        <v>0</v>
      </c>
      <c r="I77" s="101"/>
      <c r="J77" s="41"/>
      <c r="K77" s="12">
        <v>0</v>
      </c>
      <c r="L77" s="34">
        <f>K77-'[6]на отправку'!$K77</f>
        <v>0</v>
      </c>
      <c r="M77" s="41"/>
      <c r="N77" s="28">
        <v>3</v>
      </c>
      <c r="O77" s="28" t="s">
        <v>12</v>
      </c>
      <c r="P77" s="28" t="s">
        <v>12</v>
      </c>
      <c r="Q77" s="28">
        <v>1</v>
      </c>
      <c r="R77" s="33"/>
      <c r="S77" s="40">
        <v>0</v>
      </c>
      <c r="T77" s="40">
        <v>0</v>
      </c>
      <c r="U77" s="101"/>
      <c r="V77" s="33"/>
      <c r="W77" s="33"/>
      <c r="X77" s="42" t="s">
        <v>2534</v>
      </c>
      <c r="Y77" s="33">
        <v>1</v>
      </c>
      <c r="Z77" s="100"/>
      <c r="AA77" s="100"/>
      <c r="AB77" s="28">
        <v>0</v>
      </c>
      <c r="AE77" s="6">
        <f t="shared" si="1"/>
        <v>0</v>
      </c>
    </row>
    <row r="78" spans="2:31" ht="16.5" thickBot="1" x14ac:dyDescent="0.3">
      <c r="B78" s="47" t="s">
        <v>2544</v>
      </c>
      <c r="C78" s="53" t="s">
        <v>22</v>
      </c>
      <c r="D78" s="54" t="s">
        <v>23</v>
      </c>
      <c r="E78" s="54">
        <v>32</v>
      </c>
      <c r="F78" s="43">
        <v>32</v>
      </c>
      <c r="G78" s="40">
        <v>0</v>
      </c>
      <c r="H78" s="40">
        <v>0</v>
      </c>
      <c r="I78" s="101"/>
      <c r="J78" s="41"/>
      <c r="K78" s="12">
        <v>0</v>
      </c>
      <c r="L78" s="34">
        <f>K78-'[6]на отправку'!$K78</f>
        <v>0</v>
      </c>
      <c r="M78" s="41"/>
      <c r="N78" s="28">
        <v>8</v>
      </c>
      <c r="O78" s="28" t="s">
        <v>12</v>
      </c>
      <c r="P78" s="28" t="s">
        <v>12</v>
      </c>
      <c r="Q78" s="28">
        <v>1</v>
      </c>
      <c r="R78" s="33"/>
      <c r="S78" s="40">
        <v>0</v>
      </c>
      <c r="T78" s="40">
        <v>0</v>
      </c>
      <c r="U78" s="101"/>
      <c r="V78" s="33"/>
      <c r="W78" s="33"/>
      <c r="X78" s="42" t="s">
        <v>2536</v>
      </c>
      <c r="Y78" s="33">
        <v>1</v>
      </c>
      <c r="Z78" s="100"/>
      <c r="AA78" s="100"/>
      <c r="AB78" s="28">
        <v>0</v>
      </c>
      <c r="AE78" s="6">
        <f t="shared" si="1"/>
        <v>0</v>
      </c>
    </row>
    <row r="79" spans="2:31" ht="16.5" thickBot="1" x14ac:dyDescent="0.3">
      <c r="B79" s="47" t="s">
        <v>1414</v>
      </c>
      <c r="C79" s="53" t="s">
        <v>22</v>
      </c>
      <c r="D79" s="54" t="s">
        <v>23</v>
      </c>
      <c r="E79" s="54">
        <v>33</v>
      </c>
      <c r="F79" s="32">
        <v>33</v>
      </c>
      <c r="G79" s="40">
        <v>0</v>
      </c>
      <c r="H79" s="40">
        <v>0</v>
      </c>
      <c r="I79" s="101">
        <v>0</v>
      </c>
      <c r="J79" s="34"/>
      <c r="K79" s="34">
        <v>0</v>
      </c>
      <c r="L79" s="34">
        <f>K79-'[6]на отправку'!$K79</f>
        <v>0</v>
      </c>
      <c r="M79" s="195"/>
      <c r="N79" s="35">
        <v>0</v>
      </c>
      <c r="O79" s="28" t="s">
        <v>12</v>
      </c>
      <c r="P79" s="28">
        <v>0</v>
      </c>
      <c r="Q79" s="28">
        <v>2</v>
      </c>
      <c r="R79" s="33"/>
      <c r="S79" s="40">
        <v>0</v>
      </c>
      <c r="T79" s="40">
        <v>0</v>
      </c>
      <c r="U79" s="101">
        <v>0</v>
      </c>
      <c r="V79" s="34"/>
      <c r="W79" s="34"/>
      <c r="X79" s="36" t="s">
        <v>2537</v>
      </c>
      <c r="Y79" s="34">
        <v>1</v>
      </c>
      <c r="Z79" s="140"/>
      <c r="AA79" s="140">
        <v>0</v>
      </c>
      <c r="AB79" s="28">
        <v>0</v>
      </c>
      <c r="AE79" s="6">
        <f t="shared" si="1"/>
        <v>0</v>
      </c>
    </row>
    <row r="80" spans="2:31" ht="16.5" thickBot="1" x14ac:dyDescent="0.3">
      <c r="B80" s="47" t="s">
        <v>261</v>
      </c>
      <c r="C80" s="53" t="s">
        <v>24</v>
      </c>
      <c r="D80" s="54" t="s">
        <v>25</v>
      </c>
      <c r="E80" s="54">
        <v>0</v>
      </c>
      <c r="F80" s="43"/>
      <c r="G80" s="40"/>
      <c r="H80" s="40"/>
      <c r="I80" s="101"/>
      <c r="J80" s="44"/>
      <c r="K80" s="41">
        <v>0</v>
      </c>
      <c r="L80" s="34">
        <f>K80-'[6]на отправку'!$K80</f>
        <v>0</v>
      </c>
      <c r="M80" s="12"/>
      <c r="N80" s="28">
        <v>14.5</v>
      </c>
      <c r="R80" s="33" t="s">
        <v>13</v>
      </c>
      <c r="S80" s="40"/>
      <c r="T80" s="40"/>
      <c r="U80" s="101"/>
      <c r="V80" s="41">
        <v>0</v>
      </c>
      <c r="W80" s="41"/>
      <c r="X80" s="42"/>
      <c r="Y80" s="33">
        <v>1</v>
      </c>
      <c r="Z80" s="100"/>
      <c r="AA80" s="100"/>
      <c r="AB80" s="28">
        <v>0</v>
      </c>
      <c r="AE80" s="6">
        <f t="shared" si="1"/>
        <v>0</v>
      </c>
    </row>
    <row r="81" spans="2:31" ht="16.5" thickBot="1" x14ac:dyDescent="0.3">
      <c r="B81" s="47" t="s">
        <v>1334</v>
      </c>
      <c r="C81" s="53" t="s">
        <v>24</v>
      </c>
      <c r="D81" s="54" t="s">
        <v>25</v>
      </c>
      <c r="E81" s="54">
        <v>1</v>
      </c>
      <c r="F81" s="43">
        <v>1</v>
      </c>
      <c r="G81" s="40">
        <v>5913</v>
      </c>
      <c r="H81" s="40">
        <v>6725</v>
      </c>
      <c r="I81" s="101">
        <v>0.87925650600000005</v>
      </c>
      <c r="J81" s="44" t="s">
        <v>12</v>
      </c>
      <c r="K81" s="41">
        <v>8.8478111999999998E-2</v>
      </c>
      <c r="L81" s="34">
        <f>K81-'[6]на отправку'!$K81</f>
        <v>0</v>
      </c>
      <c r="M81" s="12" t="s">
        <v>12</v>
      </c>
      <c r="N81" s="28">
        <v>0</v>
      </c>
      <c r="O81" s="28">
        <v>0</v>
      </c>
      <c r="P81" s="28">
        <v>1</v>
      </c>
      <c r="Q81" s="28">
        <v>1</v>
      </c>
      <c r="R81" s="33"/>
      <c r="S81" s="40">
        <v>5686</v>
      </c>
      <c r="T81" s="40">
        <v>7039</v>
      </c>
      <c r="U81" s="101">
        <v>0.80778519699999995</v>
      </c>
      <c r="V81" s="41"/>
      <c r="W81" s="41"/>
      <c r="X81" s="42" t="s">
        <v>2497</v>
      </c>
      <c r="Y81" s="33">
        <v>1</v>
      </c>
      <c r="Z81" s="100"/>
      <c r="AA81" s="100">
        <v>0</v>
      </c>
      <c r="AB81" s="28">
        <v>0.87783438400000002</v>
      </c>
      <c r="AC81" s="28">
        <v>0.79392113200000003</v>
      </c>
      <c r="AE81" s="6">
        <f t="shared" si="1"/>
        <v>8.8478111999999998E-2</v>
      </c>
    </row>
    <row r="82" spans="2:31" ht="16.5" thickBot="1" x14ac:dyDescent="0.3">
      <c r="B82" s="47" t="s">
        <v>2545</v>
      </c>
      <c r="C82" s="53" t="s">
        <v>24</v>
      </c>
      <c r="D82" s="54" t="s">
        <v>25</v>
      </c>
      <c r="E82" s="54">
        <v>2</v>
      </c>
      <c r="F82" s="43">
        <v>26</v>
      </c>
      <c r="G82" s="40">
        <v>10246</v>
      </c>
      <c r="H82" s="40">
        <v>12190</v>
      </c>
      <c r="I82" s="101">
        <v>0.84052502100000004</v>
      </c>
      <c r="J82" s="44" t="s">
        <v>12</v>
      </c>
      <c r="K82" s="41">
        <v>5.3134289999999997E-3</v>
      </c>
      <c r="L82" s="34">
        <f>K82-'[6]на отправку'!$K82</f>
        <v>0</v>
      </c>
      <c r="M82" s="12" t="s">
        <v>12</v>
      </c>
      <c r="N82" s="28">
        <v>0</v>
      </c>
      <c r="O82" s="28">
        <v>0</v>
      </c>
      <c r="P82" s="28">
        <v>1</v>
      </c>
      <c r="Q82" s="28">
        <v>1</v>
      </c>
      <c r="R82" s="33"/>
      <c r="S82" s="40">
        <v>10492</v>
      </c>
      <c r="T82" s="40">
        <v>12549</v>
      </c>
      <c r="U82" s="101">
        <v>0.83608255600000003</v>
      </c>
      <c r="V82" s="41"/>
      <c r="W82" s="41"/>
      <c r="X82" s="42" t="s">
        <v>2498</v>
      </c>
      <c r="Y82" s="33">
        <v>1</v>
      </c>
      <c r="Z82" s="100"/>
      <c r="AA82" s="100">
        <v>0</v>
      </c>
      <c r="AB82" s="28">
        <v>0.83450456100000003</v>
      </c>
      <c r="AC82" s="28">
        <v>0.72780695200000001</v>
      </c>
      <c r="AE82" s="6">
        <f t="shared" si="1"/>
        <v>5.3134289999999997E-3</v>
      </c>
    </row>
    <row r="83" spans="2:31" ht="16.5" thickBot="1" x14ac:dyDescent="0.3">
      <c r="B83" s="47" t="s">
        <v>1335</v>
      </c>
      <c r="C83" s="53" t="s">
        <v>24</v>
      </c>
      <c r="D83" s="54" t="s">
        <v>25</v>
      </c>
      <c r="E83" s="54">
        <v>3</v>
      </c>
      <c r="F83" s="43">
        <v>2</v>
      </c>
      <c r="G83" s="40">
        <v>112</v>
      </c>
      <c r="H83" s="40">
        <v>112</v>
      </c>
      <c r="I83" s="101">
        <v>1</v>
      </c>
      <c r="J83" s="44" t="s">
        <v>12</v>
      </c>
      <c r="K83" s="41">
        <v>0</v>
      </c>
      <c r="L83" s="34">
        <f>K83-'[6]на отправку'!$K83</f>
        <v>0</v>
      </c>
      <c r="M83" s="12"/>
      <c r="N83" s="28">
        <v>2</v>
      </c>
      <c r="O83" s="28">
        <v>2</v>
      </c>
      <c r="P83" s="28">
        <v>4</v>
      </c>
      <c r="Q83" s="28">
        <v>1</v>
      </c>
      <c r="R83" s="33"/>
      <c r="S83" s="40">
        <v>139</v>
      </c>
      <c r="T83" s="40">
        <v>139</v>
      </c>
      <c r="U83" s="101">
        <v>1</v>
      </c>
      <c r="V83" s="41"/>
      <c r="W83" s="41"/>
      <c r="X83" s="42" t="s">
        <v>2499</v>
      </c>
      <c r="Y83" s="33">
        <v>1</v>
      </c>
      <c r="Z83" s="100"/>
      <c r="AA83" s="100">
        <v>2</v>
      </c>
      <c r="AB83" s="28">
        <v>0.91111111099999997</v>
      </c>
      <c r="AC83" s="28">
        <v>1</v>
      </c>
      <c r="AE83" s="6">
        <f t="shared" si="1"/>
        <v>0</v>
      </c>
    </row>
    <row r="84" spans="2:31" ht="16.5" thickBot="1" x14ac:dyDescent="0.3">
      <c r="B84" s="47" t="s">
        <v>1336</v>
      </c>
      <c r="C84" s="53" t="s">
        <v>24</v>
      </c>
      <c r="D84" s="54" t="s">
        <v>25</v>
      </c>
      <c r="E84" s="54">
        <v>4</v>
      </c>
      <c r="F84" s="43">
        <v>3</v>
      </c>
      <c r="G84" s="40">
        <v>0</v>
      </c>
      <c r="H84" s="40">
        <v>1</v>
      </c>
      <c r="I84" s="101">
        <v>0</v>
      </c>
      <c r="J84" s="44" t="s">
        <v>12</v>
      </c>
      <c r="K84" s="41">
        <v>-1</v>
      </c>
      <c r="L84" s="34">
        <f>K84-'[6]на отправку'!$K84</f>
        <v>0</v>
      </c>
      <c r="M84" s="12" t="s">
        <v>12</v>
      </c>
      <c r="N84" s="28">
        <v>0</v>
      </c>
      <c r="O84" s="28">
        <v>0</v>
      </c>
      <c r="P84" s="28">
        <v>3</v>
      </c>
      <c r="Q84" s="28">
        <v>1</v>
      </c>
      <c r="R84" s="33"/>
      <c r="S84" s="40">
        <v>2</v>
      </c>
      <c r="T84" s="40">
        <v>14</v>
      </c>
      <c r="U84" s="101">
        <v>0.14285714299999999</v>
      </c>
      <c r="V84" s="41"/>
      <c r="W84" s="41"/>
      <c r="X84" s="42" t="s">
        <v>2500</v>
      </c>
      <c r="Y84" s="33">
        <v>1</v>
      </c>
      <c r="Z84" s="100"/>
      <c r="AA84" s="100">
        <v>0</v>
      </c>
      <c r="AB84" s="28">
        <v>0.61761761800000003</v>
      </c>
      <c r="AC84" s="28">
        <v>1</v>
      </c>
      <c r="AE84" s="6">
        <f t="shared" si="1"/>
        <v>-1</v>
      </c>
    </row>
    <row r="85" spans="2:31" ht="16.5" thickBot="1" x14ac:dyDescent="0.3">
      <c r="B85" s="47" t="s">
        <v>1337</v>
      </c>
      <c r="C85" s="53" t="s">
        <v>24</v>
      </c>
      <c r="D85" s="54" t="s">
        <v>25</v>
      </c>
      <c r="E85" s="54">
        <v>5</v>
      </c>
      <c r="F85" s="43">
        <v>4</v>
      </c>
      <c r="G85" s="40">
        <v>0</v>
      </c>
      <c r="H85" s="40">
        <v>0</v>
      </c>
      <c r="I85" s="101">
        <v>0</v>
      </c>
      <c r="J85" s="44" t="s">
        <v>12</v>
      </c>
      <c r="K85" s="41">
        <v>-1</v>
      </c>
      <c r="L85" s="34">
        <f>K85-'[6]на отправку'!$K85</f>
        <v>0</v>
      </c>
      <c r="M85" s="12" t="s">
        <v>12</v>
      </c>
      <c r="N85" s="28">
        <v>0</v>
      </c>
      <c r="O85" s="28">
        <v>0</v>
      </c>
      <c r="P85" s="28">
        <v>0</v>
      </c>
      <c r="Q85" s="28">
        <v>2</v>
      </c>
      <c r="R85" s="33"/>
      <c r="S85" s="40">
        <v>2</v>
      </c>
      <c r="T85" s="40">
        <v>2</v>
      </c>
      <c r="U85" s="101">
        <v>1</v>
      </c>
      <c r="V85" s="41"/>
      <c r="W85" s="41"/>
      <c r="X85" s="42" t="s">
        <v>2501</v>
      </c>
      <c r="Y85" s="33">
        <v>1</v>
      </c>
      <c r="Z85" s="100"/>
      <c r="AA85" s="100">
        <v>0</v>
      </c>
      <c r="AB85" s="28">
        <v>0.86111111100000004</v>
      </c>
      <c r="AC85" s="28">
        <v>1</v>
      </c>
      <c r="AE85" s="6">
        <f t="shared" si="1"/>
        <v>-1</v>
      </c>
    </row>
    <row r="86" spans="2:31" ht="16.5" thickBot="1" x14ac:dyDescent="0.3">
      <c r="B86" s="47" t="s">
        <v>1338</v>
      </c>
      <c r="C86" s="53" t="s">
        <v>24</v>
      </c>
      <c r="D86" s="54" t="s">
        <v>25</v>
      </c>
      <c r="E86" s="54">
        <v>6</v>
      </c>
      <c r="F86" s="32">
        <v>5</v>
      </c>
      <c r="G86" s="40">
        <v>7</v>
      </c>
      <c r="H86" s="40">
        <v>7</v>
      </c>
      <c r="I86" s="101">
        <v>1</v>
      </c>
      <c r="J86" s="34" t="s">
        <v>12</v>
      </c>
      <c r="K86" s="34">
        <v>0</v>
      </c>
      <c r="L86" s="34">
        <f>K86-'[6]на отправку'!$K86</f>
        <v>0</v>
      </c>
      <c r="M86" s="34" t="s">
        <v>12</v>
      </c>
      <c r="N86" s="35">
        <v>2</v>
      </c>
      <c r="O86" s="28">
        <v>2</v>
      </c>
      <c r="P86" s="28">
        <v>4</v>
      </c>
      <c r="Q86" s="28">
        <v>1</v>
      </c>
      <c r="R86" s="33"/>
      <c r="S86" s="33">
        <v>10</v>
      </c>
      <c r="T86" s="33">
        <v>10</v>
      </c>
      <c r="U86" s="101">
        <v>1</v>
      </c>
      <c r="V86" s="34"/>
      <c r="W86" s="34"/>
      <c r="X86" s="36" t="s">
        <v>2502</v>
      </c>
      <c r="Y86" s="34">
        <v>1</v>
      </c>
      <c r="Z86" s="140"/>
      <c r="AA86" s="140">
        <v>2</v>
      </c>
      <c r="AB86" s="28">
        <v>0.56594488200000004</v>
      </c>
      <c r="AC86" s="28">
        <v>1</v>
      </c>
      <c r="AE86" s="6">
        <f t="shared" si="1"/>
        <v>0</v>
      </c>
    </row>
    <row r="87" spans="2:31" ht="16.5" thickBot="1" x14ac:dyDescent="0.3">
      <c r="B87" s="47" t="s">
        <v>1339</v>
      </c>
      <c r="C87" s="53" t="s">
        <v>24</v>
      </c>
      <c r="D87" s="54" t="s">
        <v>25</v>
      </c>
      <c r="E87" s="54">
        <v>7</v>
      </c>
      <c r="F87" s="43">
        <v>6</v>
      </c>
      <c r="G87" s="40">
        <v>0</v>
      </c>
      <c r="H87" s="40">
        <v>0</v>
      </c>
      <c r="I87" s="101">
        <v>0</v>
      </c>
      <c r="J87" s="41" t="s">
        <v>12</v>
      </c>
      <c r="K87" s="12">
        <v>0</v>
      </c>
      <c r="L87" s="34">
        <f>K87-'[6]на отправку'!$K87</f>
        <v>0</v>
      </c>
      <c r="M87" s="41" t="s">
        <v>12</v>
      </c>
      <c r="N87" s="28">
        <v>0</v>
      </c>
      <c r="O87" s="28">
        <v>0</v>
      </c>
      <c r="P87" s="28">
        <v>0</v>
      </c>
      <c r="Q87" s="28">
        <v>2</v>
      </c>
      <c r="R87" s="33"/>
      <c r="S87" s="40">
        <v>0</v>
      </c>
      <c r="T87" s="40">
        <v>0</v>
      </c>
      <c r="U87" s="101">
        <v>0</v>
      </c>
      <c r="V87" s="44"/>
      <c r="W87" s="44"/>
      <c r="X87" s="42" t="s">
        <v>2503</v>
      </c>
      <c r="Y87" s="33">
        <v>1</v>
      </c>
      <c r="Z87" s="100"/>
      <c r="AA87" s="100">
        <v>0</v>
      </c>
      <c r="AB87" s="28">
        <v>0.3</v>
      </c>
      <c r="AC87" s="28">
        <v>1</v>
      </c>
      <c r="AE87" s="6">
        <f t="shared" si="1"/>
        <v>0</v>
      </c>
    </row>
    <row r="88" spans="2:31" ht="16.5" thickBot="1" x14ac:dyDescent="0.3">
      <c r="B88" s="47" t="s">
        <v>1356</v>
      </c>
      <c r="C88" s="53" t="s">
        <v>24</v>
      </c>
      <c r="D88" s="54" t="s">
        <v>25</v>
      </c>
      <c r="E88" s="54">
        <v>8</v>
      </c>
      <c r="F88" s="43">
        <v>22</v>
      </c>
      <c r="G88" s="40">
        <v>0</v>
      </c>
      <c r="H88" s="40">
        <v>0</v>
      </c>
      <c r="I88" s="101">
        <v>0</v>
      </c>
      <c r="J88" s="44" t="s">
        <v>12</v>
      </c>
      <c r="K88" s="41">
        <v>0</v>
      </c>
      <c r="L88" s="34">
        <f>K88-'[6]на отправку'!$K88</f>
        <v>0</v>
      </c>
      <c r="M88" s="12" t="s">
        <v>12</v>
      </c>
      <c r="N88" s="28">
        <v>0</v>
      </c>
      <c r="O88" s="28">
        <v>0</v>
      </c>
      <c r="P88" s="28">
        <v>0</v>
      </c>
      <c r="Q88" s="28">
        <v>2</v>
      </c>
      <c r="R88" s="33"/>
      <c r="S88" s="40">
        <v>0</v>
      </c>
      <c r="T88" s="40">
        <v>2</v>
      </c>
      <c r="U88" s="101">
        <v>0</v>
      </c>
      <c r="V88" s="41"/>
      <c r="W88" s="41"/>
      <c r="X88" s="42" t="s">
        <v>2504</v>
      </c>
      <c r="Y88" s="33">
        <v>1</v>
      </c>
      <c r="Z88" s="100"/>
      <c r="AA88" s="100">
        <v>0</v>
      </c>
      <c r="AB88" s="28">
        <v>0.4</v>
      </c>
      <c r="AC88" s="28">
        <v>1</v>
      </c>
      <c r="AE88" s="6">
        <f t="shared" si="1"/>
        <v>0</v>
      </c>
    </row>
    <row r="89" spans="2:31" ht="16.5" thickBot="1" x14ac:dyDescent="0.3">
      <c r="B89" s="47" t="s">
        <v>1340</v>
      </c>
      <c r="C89" s="53" t="s">
        <v>24</v>
      </c>
      <c r="D89" s="54" t="s">
        <v>25</v>
      </c>
      <c r="E89" s="54">
        <v>9</v>
      </c>
      <c r="F89" s="43">
        <v>7</v>
      </c>
      <c r="G89" s="40">
        <v>2110</v>
      </c>
      <c r="H89" s="40">
        <v>2110</v>
      </c>
      <c r="I89" s="101">
        <v>1</v>
      </c>
      <c r="J89" s="41">
        <v>1</v>
      </c>
      <c r="K89" s="12">
        <v>0</v>
      </c>
      <c r="L89" s="34">
        <f>K89-'[6]на отправку'!$K89</f>
        <v>0</v>
      </c>
      <c r="M89" s="41">
        <v>1</v>
      </c>
      <c r="N89" s="28">
        <v>2</v>
      </c>
      <c r="O89" s="28" t="s">
        <v>12</v>
      </c>
      <c r="P89" s="28">
        <v>6</v>
      </c>
      <c r="Q89" s="28">
        <v>1</v>
      </c>
      <c r="R89" s="33"/>
      <c r="S89" s="40">
        <v>1942</v>
      </c>
      <c r="T89" s="40">
        <v>1942</v>
      </c>
      <c r="U89" s="101">
        <v>1</v>
      </c>
      <c r="V89" s="44"/>
      <c r="W89" s="44"/>
      <c r="X89" s="42" t="s">
        <v>2505</v>
      </c>
      <c r="Y89" s="33">
        <v>1</v>
      </c>
      <c r="Z89" s="100"/>
      <c r="AA89" s="100">
        <v>2</v>
      </c>
      <c r="AB89" s="28">
        <v>1</v>
      </c>
      <c r="AC89" s="28">
        <v>1</v>
      </c>
      <c r="AE89" s="6">
        <f t="shared" si="1"/>
        <v>0</v>
      </c>
    </row>
    <row r="90" spans="2:31" ht="16.5" thickBot="1" x14ac:dyDescent="0.3">
      <c r="B90" s="47" t="s">
        <v>1341</v>
      </c>
      <c r="C90" s="53" t="s">
        <v>24</v>
      </c>
      <c r="D90" s="54" t="s">
        <v>25</v>
      </c>
      <c r="E90" s="54">
        <v>10</v>
      </c>
      <c r="F90" s="43">
        <v>8</v>
      </c>
      <c r="G90" s="40">
        <v>175</v>
      </c>
      <c r="H90" s="40">
        <v>11447</v>
      </c>
      <c r="I90" s="101">
        <v>1.5287848E-2</v>
      </c>
      <c r="J90" s="41" t="s">
        <v>12</v>
      </c>
      <c r="K90" s="12">
        <v>-8.0123218999999996E-2</v>
      </c>
      <c r="L90" s="34">
        <f>K90-'[6]на отправку'!$K90</f>
        <v>0</v>
      </c>
      <c r="M90" s="41" t="s">
        <v>12</v>
      </c>
      <c r="N90" s="28">
        <v>2</v>
      </c>
      <c r="O90" s="28">
        <v>0</v>
      </c>
      <c r="P90" s="28">
        <v>1</v>
      </c>
      <c r="Q90" s="28">
        <v>1</v>
      </c>
      <c r="R90" s="33"/>
      <c r="S90" s="40">
        <v>176</v>
      </c>
      <c r="T90" s="40">
        <v>10590</v>
      </c>
      <c r="U90" s="101">
        <v>1.6619452E-2</v>
      </c>
      <c r="V90" s="44"/>
      <c r="W90" s="44"/>
      <c r="X90" s="42" t="s">
        <v>2506</v>
      </c>
      <c r="Y90" s="33">
        <v>1</v>
      </c>
      <c r="Z90" s="100"/>
      <c r="AA90" s="100">
        <v>2</v>
      </c>
      <c r="AB90" s="28">
        <v>1.4606701999999999E-2</v>
      </c>
      <c r="AC90" s="28">
        <v>0</v>
      </c>
      <c r="AE90" s="6">
        <f t="shared" si="1"/>
        <v>-8.0123218999999996E-2</v>
      </c>
    </row>
    <row r="91" spans="2:31" ht="16.5" thickBot="1" x14ac:dyDescent="0.3">
      <c r="B91" s="47" t="s">
        <v>1342</v>
      </c>
      <c r="C91" s="53" t="s">
        <v>24</v>
      </c>
      <c r="D91" s="54" t="s">
        <v>25</v>
      </c>
      <c r="E91" s="54">
        <v>11</v>
      </c>
      <c r="F91" s="43">
        <v>9</v>
      </c>
      <c r="G91" s="40">
        <v>341</v>
      </c>
      <c r="H91" s="40">
        <v>356</v>
      </c>
      <c r="I91" s="101">
        <v>0.95786516899999996</v>
      </c>
      <c r="J91" s="44">
        <v>1</v>
      </c>
      <c r="K91" s="41">
        <v>0.98141252300000004</v>
      </c>
      <c r="L91" s="34">
        <f>K91-'[6]на отправку'!$K91</f>
        <v>0</v>
      </c>
      <c r="M91" s="12">
        <v>0.95786516899999996</v>
      </c>
      <c r="N91" s="28">
        <v>0.5</v>
      </c>
      <c r="O91" s="28" t="s">
        <v>12</v>
      </c>
      <c r="P91" s="28">
        <v>5</v>
      </c>
      <c r="Q91" s="28">
        <v>1</v>
      </c>
      <c r="R91" s="33"/>
      <c r="S91" s="40">
        <v>525</v>
      </c>
      <c r="T91" s="40">
        <v>1086</v>
      </c>
      <c r="U91" s="101">
        <v>0.483425414</v>
      </c>
      <c r="V91" s="41"/>
      <c r="W91" s="41"/>
      <c r="X91" s="42" t="s">
        <v>2507</v>
      </c>
      <c r="Y91" s="33">
        <v>1</v>
      </c>
      <c r="Z91" s="100"/>
      <c r="AA91" s="100">
        <v>0.5</v>
      </c>
      <c r="AB91" s="28">
        <v>0.93642591900000005</v>
      </c>
      <c r="AE91" s="6">
        <f t="shared" si="1"/>
        <v>0.98141252300000004</v>
      </c>
    </row>
    <row r="92" spans="2:31" ht="16.5" thickBot="1" x14ac:dyDescent="0.3">
      <c r="B92" s="47" t="s">
        <v>1343</v>
      </c>
      <c r="C92" s="53" t="s">
        <v>24</v>
      </c>
      <c r="D92" s="54" t="s">
        <v>25</v>
      </c>
      <c r="E92" s="54">
        <v>12</v>
      </c>
      <c r="F92" s="50">
        <v>10</v>
      </c>
      <c r="G92" s="40">
        <v>7</v>
      </c>
      <c r="H92" s="40">
        <v>7</v>
      </c>
      <c r="I92" s="101">
        <v>1</v>
      </c>
      <c r="J92" s="44">
        <v>1</v>
      </c>
      <c r="K92" s="44">
        <v>0</v>
      </c>
      <c r="L92" s="34">
        <f>K92-'[6]на отправку'!$K92</f>
        <v>0</v>
      </c>
      <c r="M92" s="44">
        <v>1</v>
      </c>
      <c r="N92" s="44">
        <v>1</v>
      </c>
      <c r="O92" s="28" t="s">
        <v>12</v>
      </c>
      <c r="P92" s="28">
        <v>6</v>
      </c>
      <c r="Q92" s="28">
        <v>1</v>
      </c>
      <c r="R92" s="33"/>
      <c r="S92" s="33">
        <v>19</v>
      </c>
      <c r="T92" s="33">
        <v>19</v>
      </c>
      <c r="U92" s="101">
        <v>1</v>
      </c>
      <c r="V92" s="44"/>
      <c r="W92" s="44"/>
      <c r="X92" s="42" t="s">
        <v>2508</v>
      </c>
      <c r="Y92" s="44">
        <v>1</v>
      </c>
      <c r="Z92" s="100"/>
      <c r="AA92" s="100">
        <v>1</v>
      </c>
      <c r="AB92" s="28">
        <v>1</v>
      </c>
      <c r="AE92" s="6">
        <f t="shared" si="1"/>
        <v>0</v>
      </c>
    </row>
    <row r="93" spans="2:31" ht="16.5" thickBot="1" x14ac:dyDescent="0.25">
      <c r="B93" s="47" t="s">
        <v>1344</v>
      </c>
      <c r="C93" s="48" t="s">
        <v>24</v>
      </c>
      <c r="D93" s="49" t="s">
        <v>25</v>
      </c>
      <c r="E93" s="49">
        <v>13</v>
      </c>
      <c r="F93" s="32">
        <v>11</v>
      </c>
      <c r="G93" s="104">
        <v>38</v>
      </c>
      <c r="H93" s="104">
        <v>38</v>
      </c>
      <c r="I93" s="101">
        <v>1</v>
      </c>
      <c r="J93" s="34">
        <v>1</v>
      </c>
      <c r="K93" s="34">
        <v>0</v>
      </c>
      <c r="L93" s="34">
        <f>K93-'[6]на отправку'!$K93</f>
        <v>0</v>
      </c>
      <c r="M93" s="34">
        <v>1</v>
      </c>
      <c r="N93" s="35">
        <v>2</v>
      </c>
      <c r="O93" s="28" t="s">
        <v>12</v>
      </c>
      <c r="P93" s="28">
        <v>6</v>
      </c>
      <c r="Q93" s="28">
        <v>1</v>
      </c>
      <c r="R93" s="33"/>
      <c r="S93" s="65">
        <v>68</v>
      </c>
      <c r="T93" s="65">
        <v>68</v>
      </c>
      <c r="U93" s="101">
        <v>1</v>
      </c>
      <c r="V93" s="33"/>
      <c r="W93" s="33"/>
      <c r="X93" s="42" t="s">
        <v>2509</v>
      </c>
      <c r="Y93" s="34">
        <v>1</v>
      </c>
      <c r="Z93" s="140"/>
      <c r="AA93" s="140">
        <v>2</v>
      </c>
      <c r="AB93" s="28">
        <v>1</v>
      </c>
      <c r="AE93" s="6">
        <f t="shared" si="1"/>
        <v>0</v>
      </c>
    </row>
    <row r="94" spans="2:31" ht="16.5" thickBot="1" x14ac:dyDescent="0.3">
      <c r="B94" s="47" t="s">
        <v>1345</v>
      </c>
      <c r="C94" s="53" t="s">
        <v>24</v>
      </c>
      <c r="D94" s="54" t="s">
        <v>25</v>
      </c>
      <c r="E94" s="54">
        <v>14</v>
      </c>
      <c r="F94" s="40">
        <v>12</v>
      </c>
      <c r="G94" s="40">
        <v>448</v>
      </c>
      <c r="H94" s="40">
        <v>11809</v>
      </c>
      <c r="I94" s="101">
        <v>3.7937167000000001E-2</v>
      </c>
      <c r="J94" s="41" t="s">
        <v>12</v>
      </c>
      <c r="K94" s="12">
        <v>0.14849008999999999</v>
      </c>
      <c r="L94" s="34">
        <f>K94-'[6]на отправку'!$K94</f>
        <v>0</v>
      </c>
      <c r="M94" s="41" t="s">
        <v>12</v>
      </c>
      <c r="N94" s="28">
        <v>0</v>
      </c>
      <c r="O94" s="28">
        <v>0</v>
      </c>
      <c r="P94" s="28">
        <v>1</v>
      </c>
      <c r="Q94" s="28">
        <v>1</v>
      </c>
      <c r="R94" s="33"/>
      <c r="S94" s="40">
        <v>362</v>
      </c>
      <c r="T94" s="40">
        <v>10959</v>
      </c>
      <c r="U94" s="101">
        <v>3.3032210999999999E-2</v>
      </c>
      <c r="V94" s="33"/>
      <c r="W94" s="33"/>
      <c r="X94" s="42" t="s">
        <v>2510</v>
      </c>
      <c r="Y94" s="33">
        <v>1</v>
      </c>
      <c r="Z94" s="100"/>
      <c r="AA94" s="100">
        <v>0</v>
      </c>
      <c r="AB94" s="28">
        <v>3.2834602999999997E-2</v>
      </c>
      <c r="AC94" s="28">
        <v>5.0505050000000003E-3</v>
      </c>
      <c r="AE94" s="6">
        <f t="shared" si="1"/>
        <v>0.14849008999999999</v>
      </c>
    </row>
    <row r="95" spans="2:31" ht="16.5" thickBot="1" x14ac:dyDescent="0.3">
      <c r="B95" s="47" t="s">
        <v>1346</v>
      </c>
      <c r="C95" s="53" t="s">
        <v>24</v>
      </c>
      <c r="D95" s="54" t="s">
        <v>25</v>
      </c>
      <c r="E95" s="54">
        <v>15</v>
      </c>
      <c r="F95" s="43">
        <v>13</v>
      </c>
      <c r="G95" s="40">
        <v>154</v>
      </c>
      <c r="H95" s="40">
        <v>364</v>
      </c>
      <c r="I95" s="101">
        <v>0.42307692299999999</v>
      </c>
      <c r="J95" s="41" t="s">
        <v>12</v>
      </c>
      <c r="K95" s="12">
        <v>0.102564103</v>
      </c>
      <c r="L95" s="34">
        <f>K95-'[6]на отправку'!$K95</f>
        <v>0</v>
      </c>
      <c r="M95" s="41" t="s">
        <v>12</v>
      </c>
      <c r="N95" s="28">
        <v>0</v>
      </c>
      <c r="O95" s="28">
        <v>0</v>
      </c>
      <c r="P95" s="28">
        <v>1</v>
      </c>
      <c r="Q95" s="28">
        <v>1</v>
      </c>
      <c r="R95" s="33"/>
      <c r="S95" s="40">
        <v>132</v>
      </c>
      <c r="T95" s="40">
        <v>344</v>
      </c>
      <c r="U95" s="101">
        <v>0.38372093000000002</v>
      </c>
      <c r="V95" s="33"/>
      <c r="W95" s="33"/>
      <c r="X95" s="42" t="s">
        <v>2511</v>
      </c>
      <c r="Y95" s="33">
        <v>1</v>
      </c>
      <c r="Z95" s="100"/>
      <c r="AA95" s="100">
        <v>0</v>
      </c>
      <c r="AB95" s="28">
        <v>0.4</v>
      </c>
      <c r="AC95" s="28">
        <v>0.177419355</v>
      </c>
      <c r="AE95" s="6">
        <f t="shared" si="1"/>
        <v>0.102564103</v>
      </c>
    </row>
    <row r="96" spans="2:31" ht="16.5" thickBot="1" x14ac:dyDescent="0.3">
      <c r="B96" s="47" t="s">
        <v>1347</v>
      </c>
      <c r="C96" s="53" t="s">
        <v>24</v>
      </c>
      <c r="D96" s="54" t="s">
        <v>25</v>
      </c>
      <c r="E96" s="54">
        <v>16</v>
      </c>
      <c r="F96" s="43">
        <v>14</v>
      </c>
      <c r="G96" s="40">
        <v>0</v>
      </c>
      <c r="H96" s="40">
        <v>1881</v>
      </c>
      <c r="I96" s="101">
        <v>0</v>
      </c>
      <c r="J96" s="41" t="s">
        <v>12</v>
      </c>
      <c r="K96" s="12">
        <v>0</v>
      </c>
      <c r="L96" s="34">
        <f>K96-'[6]на отправку'!$K96</f>
        <v>0</v>
      </c>
      <c r="M96" s="41" t="s">
        <v>12</v>
      </c>
      <c r="N96" s="28">
        <v>3</v>
      </c>
      <c r="O96" s="28">
        <v>1</v>
      </c>
      <c r="P96" s="28">
        <v>2</v>
      </c>
      <c r="Q96" s="28">
        <v>1</v>
      </c>
      <c r="R96" s="33"/>
      <c r="S96" s="40">
        <v>0</v>
      </c>
      <c r="T96" s="40">
        <v>1777</v>
      </c>
      <c r="U96" s="101">
        <v>0</v>
      </c>
      <c r="V96" s="33"/>
      <c r="W96" s="33"/>
      <c r="X96" s="42" t="s">
        <v>2512</v>
      </c>
      <c r="Y96" s="33">
        <v>1</v>
      </c>
      <c r="Z96" s="100"/>
      <c r="AA96" s="100">
        <v>3</v>
      </c>
      <c r="AB96" s="28">
        <v>5.0993200000000005E-4</v>
      </c>
      <c r="AC96" s="28">
        <v>0</v>
      </c>
      <c r="AE96" s="6">
        <f t="shared" si="1"/>
        <v>0</v>
      </c>
    </row>
    <row r="97" spans="2:31" ht="16.5" thickBot="1" x14ac:dyDescent="0.3">
      <c r="B97" s="47" t="s">
        <v>1348</v>
      </c>
      <c r="C97" s="53" t="s">
        <v>24</v>
      </c>
      <c r="D97" s="54" t="s">
        <v>25</v>
      </c>
      <c r="E97" s="54">
        <v>16.5</v>
      </c>
      <c r="F97" s="43"/>
      <c r="G97" s="40"/>
      <c r="H97" s="40"/>
      <c r="I97" s="101"/>
      <c r="J97" s="41"/>
      <c r="K97" s="12">
        <v>0</v>
      </c>
      <c r="L97" s="34">
        <f>K97-'[6]на отправку'!$K97</f>
        <v>0</v>
      </c>
      <c r="M97" s="41"/>
      <c r="N97" s="28">
        <v>35</v>
      </c>
      <c r="R97" s="33" t="s">
        <v>2514</v>
      </c>
      <c r="S97" s="40"/>
      <c r="T97" s="40"/>
      <c r="U97" s="101"/>
      <c r="V97" s="33">
        <v>0</v>
      </c>
      <c r="W97" s="33"/>
      <c r="X97" s="42" t="s">
        <v>294</v>
      </c>
      <c r="Y97" s="33">
        <v>1</v>
      </c>
      <c r="Z97" s="100"/>
      <c r="AA97" s="100"/>
      <c r="AB97" s="28">
        <v>0</v>
      </c>
      <c r="AE97" s="6">
        <f t="shared" si="1"/>
        <v>0</v>
      </c>
    </row>
    <row r="98" spans="2:31" ht="16.5" thickBot="1" x14ac:dyDescent="0.3">
      <c r="B98" s="47" t="s">
        <v>1349</v>
      </c>
      <c r="C98" s="53" t="s">
        <v>24</v>
      </c>
      <c r="D98" s="54" t="s">
        <v>25</v>
      </c>
      <c r="E98" s="54">
        <v>17</v>
      </c>
      <c r="F98" s="43">
        <v>15</v>
      </c>
      <c r="G98" s="40">
        <v>1429</v>
      </c>
      <c r="H98" s="40">
        <v>1429</v>
      </c>
      <c r="I98" s="101">
        <v>1</v>
      </c>
      <c r="J98" s="41">
        <v>1</v>
      </c>
      <c r="K98" s="12">
        <v>0</v>
      </c>
      <c r="L98" s="34">
        <f>K98-'[6]на отправку'!$K98</f>
        <v>0</v>
      </c>
      <c r="M98" s="41">
        <v>1</v>
      </c>
      <c r="N98" s="28">
        <v>5</v>
      </c>
      <c r="O98" s="28" t="s">
        <v>12</v>
      </c>
      <c r="P98" s="28">
        <v>5</v>
      </c>
      <c r="Q98" s="28">
        <v>1</v>
      </c>
      <c r="R98" s="33"/>
      <c r="S98" s="40">
        <v>1330</v>
      </c>
      <c r="T98" s="40">
        <v>1330</v>
      </c>
      <c r="U98" s="101">
        <v>1</v>
      </c>
      <c r="V98" s="33"/>
      <c r="W98" s="33"/>
      <c r="X98" s="42" t="s">
        <v>2515</v>
      </c>
      <c r="Y98" s="33">
        <v>1</v>
      </c>
      <c r="Z98" s="100"/>
      <c r="AA98" s="100">
        <v>5</v>
      </c>
      <c r="AB98" s="28">
        <v>0.96851403899999999</v>
      </c>
      <c r="AE98" s="6">
        <f t="shared" si="1"/>
        <v>0</v>
      </c>
    </row>
    <row r="99" spans="2:31" ht="16.5" thickBot="1" x14ac:dyDescent="0.3">
      <c r="B99" s="47" t="s">
        <v>1350</v>
      </c>
      <c r="C99" s="53" t="s">
        <v>24</v>
      </c>
      <c r="D99" s="54" t="s">
        <v>25</v>
      </c>
      <c r="E99" s="54">
        <v>18</v>
      </c>
      <c r="F99" s="43">
        <v>16</v>
      </c>
      <c r="G99" s="40">
        <v>11</v>
      </c>
      <c r="H99" s="40">
        <v>11</v>
      </c>
      <c r="I99" s="101">
        <v>1</v>
      </c>
      <c r="J99" s="44" t="s">
        <v>12</v>
      </c>
      <c r="K99" s="41">
        <v>0</v>
      </c>
      <c r="L99" s="34">
        <f>K99-'[6]на отправку'!$K99</f>
        <v>0</v>
      </c>
      <c r="M99" s="12" t="s">
        <v>12</v>
      </c>
      <c r="N99" s="28">
        <v>6</v>
      </c>
      <c r="O99" s="28">
        <v>2</v>
      </c>
      <c r="P99" s="28">
        <v>4</v>
      </c>
      <c r="Q99" s="28">
        <v>1</v>
      </c>
      <c r="R99" s="33"/>
      <c r="S99" s="40">
        <v>10</v>
      </c>
      <c r="T99" s="40">
        <v>10</v>
      </c>
      <c r="U99" s="101">
        <v>1</v>
      </c>
      <c r="V99" s="41"/>
      <c r="W99" s="41"/>
      <c r="X99" s="42" t="s">
        <v>2516</v>
      </c>
      <c r="Y99" s="33">
        <v>1</v>
      </c>
      <c r="Z99" s="100"/>
      <c r="AA99" s="100">
        <v>6</v>
      </c>
      <c r="AB99" s="28">
        <v>0.94674221000000003</v>
      </c>
      <c r="AC99" s="28">
        <v>1</v>
      </c>
      <c r="AE99" s="6">
        <f t="shared" si="1"/>
        <v>0</v>
      </c>
    </row>
    <row r="100" spans="2:31" ht="16.5" thickBot="1" x14ac:dyDescent="0.3">
      <c r="B100" s="47" t="s">
        <v>1351</v>
      </c>
      <c r="C100" s="53" t="s">
        <v>24</v>
      </c>
      <c r="D100" s="54" t="s">
        <v>25</v>
      </c>
      <c r="E100" s="54">
        <v>19</v>
      </c>
      <c r="F100" s="43">
        <v>17</v>
      </c>
      <c r="G100" s="40">
        <v>11</v>
      </c>
      <c r="H100" s="40">
        <v>11</v>
      </c>
      <c r="I100" s="101">
        <v>1</v>
      </c>
      <c r="J100" s="41" t="s">
        <v>12</v>
      </c>
      <c r="K100" s="12">
        <v>0</v>
      </c>
      <c r="L100" s="34">
        <f>K100-'[6]на отправку'!$K100</f>
        <v>0</v>
      </c>
      <c r="M100" s="41" t="s">
        <v>12</v>
      </c>
      <c r="N100" s="28">
        <v>6</v>
      </c>
      <c r="O100" s="28">
        <v>2</v>
      </c>
      <c r="P100" s="28">
        <v>4</v>
      </c>
      <c r="Q100" s="28">
        <v>1</v>
      </c>
      <c r="R100" s="33"/>
      <c r="S100" s="40">
        <v>14</v>
      </c>
      <c r="T100" s="40">
        <v>14</v>
      </c>
      <c r="U100" s="101">
        <v>1</v>
      </c>
      <c r="V100" s="33"/>
      <c r="W100" s="33"/>
      <c r="X100" s="42" t="s">
        <v>2517</v>
      </c>
      <c r="Y100" s="33">
        <v>1</v>
      </c>
      <c r="Z100" s="100"/>
      <c r="AA100" s="100">
        <v>6</v>
      </c>
      <c r="AB100" s="28">
        <v>0.98260073299999995</v>
      </c>
      <c r="AC100" s="28">
        <v>1</v>
      </c>
      <c r="AE100" s="6">
        <f t="shared" si="1"/>
        <v>0</v>
      </c>
    </row>
    <row r="101" spans="2:31" ht="16.5" thickBot="1" x14ac:dyDescent="0.3">
      <c r="B101" s="47" t="s">
        <v>1352</v>
      </c>
      <c r="C101" s="53" t="s">
        <v>24</v>
      </c>
      <c r="D101" s="54" t="s">
        <v>25</v>
      </c>
      <c r="E101" s="54">
        <v>20</v>
      </c>
      <c r="F101" s="43">
        <v>18</v>
      </c>
      <c r="G101" s="40">
        <v>23</v>
      </c>
      <c r="H101" s="40">
        <v>23</v>
      </c>
      <c r="I101" s="101">
        <v>1</v>
      </c>
      <c r="J101" s="41" t="s">
        <v>12</v>
      </c>
      <c r="K101" s="12">
        <v>0</v>
      </c>
      <c r="L101" s="34">
        <f>K101-'[6]на отправку'!$K101</f>
        <v>0</v>
      </c>
      <c r="M101" s="41" t="s">
        <v>12</v>
      </c>
      <c r="N101" s="28">
        <v>6</v>
      </c>
      <c r="O101" s="28">
        <v>2</v>
      </c>
      <c r="P101" s="28">
        <v>4</v>
      </c>
      <c r="Q101" s="28">
        <v>1</v>
      </c>
      <c r="R101" s="33"/>
      <c r="S101" s="40">
        <v>8</v>
      </c>
      <c r="T101" s="40">
        <v>8</v>
      </c>
      <c r="U101" s="101">
        <v>1</v>
      </c>
      <c r="V101" s="33"/>
      <c r="W101" s="33"/>
      <c r="X101" s="42" t="s">
        <v>2518</v>
      </c>
      <c r="Y101" s="33">
        <v>1</v>
      </c>
      <c r="Z101" s="100"/>
      <c r="AA101" s="100">
        <v>6</v>
      </c>
      <c r="AB101" s="28">
        <v>0.96027201100000004</v>
      </c>
      <c r="AC101" s="28">
        <v>1</v>
      </c>
      <c r="AE101" s="6">
        <f t="shared" si="1"/>
        <v>0</v>
      </c>
    </row>
    <row r="102" spans="2:31" ht="16.5" thickBot="1" x14ac:dyDescent="0.3">
      <c r="B102" s="47" t="s">
        <v>1353</v>
      </c>
      <c r="C102" s="53" t="s">
        <v>24</v>
      </c>
      <c r="D102" s="54" t="s">
        <v>25</v>
      </c>
      <c r="E102" s="54">
        <v>21</v>
      </c>
      <c r="F102" s="43">
        <v>19</v>
      </c>
      <c r="G102" s="40">
        <v>30</v>
      </c>
      <c r="H102" s="40">
        <v>30</v>
      </c>
      <c r="I102" s="101">
        <v>1</v>
      </c>
      <c r="J102" s="44" t="s">
        <v>12</v>
      </c>
      <c r="K102" s="41">
        <v>0</v>
      </c>
      <c r="L102" s="34">
        <f>K102-'[6]на отправку'!$K102</f>
        <v>0</v>
      </c>
      <c r="M102" s="12" t="s">
        <v>12</v>
      </c>
      <c r="N102" s="28">
        <v>6</v>
      </c>
      <c r="O102" s="28">
        <v>2</v>
      </c>
      <c r="P102" s="28">
        <v>4</v>
      </c>
      <c r="Q102" s="28">
        <v>1</v>
      </c>
      <c r="R102" s="33"/>
      <c r="S102" s="40">
        <v>29</v>
      </c>
      <c r="T102" s="40">
        <v>29</v>
      </c>
      <c r="U102" s="101">
        <v>1</v>
      </c>
      <c r="V102" s="41"/>
      <c r="W102" s="41"/>
      <c r="X102" s="42" t="s">
        <v>2519</v>
      </c>
      <c r="Y102" s="33">
        <v>1</v>
      </c>
      <c r="Z102" s="100"/>
      <c r="AA102" s="100">
        <v>6</v>
      </c>
      <c r="AB102" s="28">
        <v>0.96570972899999996</v>
      </c>
      <c r="AC102" s="28">
        <v>1</v>
      </c>
      <c r="AE102" s="6">
        <f t="shared" si="1"/>
        <v>0</v>
      </c>
    </row>
    <row r="103" spans="2:31" ht="16.5" thickBot="1" x14ac:dyDescent="0.3">
      <c r="B103" s="47" t="s">
        <v>1354</v>
      </c>
      <c r="C103" s="53" t="s">
        <v>24</v>
      </c>
      <c r="D103" s="54" t="s">
        <v>25</v>
      </c>
      <c r="E103" s="54">
        <v>22</v>
      </c>
      <c r="F103" s="43">
        <v>20</v>
      </c>
      <c r="G103" s="40">
        <v>9</v>
      </c>
      <c r="H103" s="40">
        <v>9</v>
      </c>
      <c r="I103" s="101">
        <v>1</v>
      </c>
      <c r="J103" s="44" t="s">
        <v>12</v>
      </c>
      <c r="K103" s="41">
        <v>0</v>
      </c>
      <c r="L103" s="34">
        <f>K103-'[6]на отправку'!$K103</f>
        <v>0</v>
      </c>
      <c r="M103" s="12" t="s">
        <v>12</v>
      </c>
      <c r="N103" s="28">
        <v>6</v>
      </c>
      <c r="O103" s="28">
        <v>2</v>
      </c>
      <c r="P103" s="28">
        <v>4</v>
      </c>
      <c r="Q103" s="28">
        <v>1</v>
      </c>
      <c r="R103" s="33"/>
      <c r="S103" s="40">
        <v>7</v>
      </c>
      <c r="T103" s="40">
        <v>7</v>
      </c>
      <c r="U103" s="101">
        <v>1</v>
      </c>
      <c r="V103" s="41"/>
      <c r="W103" s="41"/>
      <c r="X103" s="42" t="s">
        <v>2520</v>
      </c>
      <c r="Y103" s="33">
        <v>1</v>
      </c>
      <c r="Z103" s="100"/>
      <c r="AA103" s="100">
        <v>6</v>
      </c>
      <c r="AB103" s="28">
        <v>0.8075</v>
      </c>
      <c r="AC103" s="28">
        <v>1</v>
      </c>
      <c r="AE103" s="6">
        <f t="shared" si="1"/>
        <v>0</v>
      </c>
    </row>
    <row r="104" spans="2:31" ht="16.5" thickBot="1" x14ac:dyDescent="0.3">
      <c r="B104" s="47" t="s">
        <v>1348</v>
      </c>
      <c r="C104" s="53" t="s">
        <v>24</v>
      </c>
      <c r="D104" s="54" t="s">
        <v>25</v>
      </c>
      <c r="E104" s="54">
        <v>22.5</v>
      </c>
      <c r="F104" s="43"/>
      <c r="G104" s="40"/>
      <c r="H104" s="40"/>
      <c r="I104" s="101"/>
      <c r="J104" s="44"/>
      <c r="K104" s="41">
        <v>0</v>
      </c>
      <c r="L104" s="34">
        <f>K104-'[6]на отправку'!$K104</f>
        <v>0</v>
      </c>
      <c r="M104" s="12"/>
      <c r="N104" s="28">
        <v>13</v>
      </c>
      <c r="R104" s="33" t="s">
        <v>2521</v>
      </c>
      <c r="S104" s="40"/>
      <c r="T104" s="40"/>
      <c r="U104" s="101"/>
      <c r="V104" s="41">
        <v>0</v>
      </c>
      <c r="W104" s="41"/>
      <c r="X104" s="42"/>
      <c r="Y104" s="33">
        <v>1</v>
      </c>
      <c r="Z104" s="100"/>
      <c r="AA104" s="100"/>
      <c r="AB104" s="28">
        <v>0</v>
      </c>
      <c r="AE104" s="6">
        <f t="shared" si="1"/>
        <v>0</v>
      </c>
    </row>
    <row r="105" spans="2:31" ht="16.5" thickBot="1" x14ac:dyDescent="0.3">
      <c r="B105" s="47" t="s">
        <v>1355</v>
      </c>
      <c r="C105" s="53" t="s">
        <v>24</v>
      </c>
      <c r="D105" s="54" t="s">
        <v>25</v>
      </c>
      <c r="E105" s="54">
        <v>23</v>
      </c>
      <c r="F105" s="43">
        <v>21</v>
      </c>
      <c r="G105" s="40">
        <v>22</v>
      </c>
      <c r="H105" s="40">
        <v>35</v>
      </c>
      <c r="I105" s="101">
        <v>0.62857142899999996</v>
      </c>
      <c r="J105" s="41" t="s">
        <v>12</v>
      </c>
      <c r="K105" s="12">
        <v>-7.5630250999999996E-2</v>
      </c>
      <c r="L105" s="34">
        <f>K105-'[6]на отправку'!$K105</f>
        <v>0</v>
      </c>
      <c r="M105" s="41" t="s">
        <v>12</v>
      </c>
      <c r="N105" s="28">
        <v>4</v>
      </c>
      <c r="O105" s="28">
        <v>0</v>
      </c>
      <c r="P105" s="28">
        <v>4</v>
      </c>
      <c r="Q105" s="28">
        <v>1</v>
      </c>
      <c r="R105" s="33"/>
      <c r="S105" s="40">
        <v>17</v>
      </c>
      <c r="T105" s="40">
        <v>25</v>
      </c>
      <c r="U105" s="101">
        <v>0.68</v>
      </c>
      <c r="V105" s="33"/>
      <c r="W105" s="33"/>
      <c r="X105" s="42" t="s">
        <v>302</v>
      </c>
      <c r="Y105" s="33">
        <v>1</v>
      </c>
      <c r="Z105" s="100"/>
      <c r="AA105" s="100">
        <v>4</v>
      </c>
      <c r="AB105" s="28">
        <v>0.39646335199999999</v>
      </c>
      <c r="AC105" s="28">
        <v>1</v>
      </c>
      <c r="AE105" s="6">
        <f t="shared" si="1"/>
        <v>-7.5630250999999996E-2</v>
      </c>
    </row>
    <row r="106" spans="2:31" ht="16.5" thickBot="1" x14ac:dyDescent="0.3">
      <c r="B106" s="47" t="s">
        <v>1357</v>
      </c>
      <c r="C106" s="53" t="s">
        <v>24</v>
      </c>
      <c r="D106" s="54" t="s">
        <v>25</v>
      </c>
      <c r="E106" s="54">
        <v>24</v>
      </c>
      <c r="F106" s="43">
        <v>23</v>
      </c>
      <c r="G106" s="40">
        <v>0</v>
      </c>
      <c r="H106" s="40">
        <v>0</v>
      </c>
      <c r="I106" s="101">
        <v>0</v>
      </c>
      <c r="J106" s="41" t="s">
        <v>12</v>
      </c>
      <c r="K106" s="12">
        <v>0</v>
      </c>
      <c r="L106" s="34">
        <f>K106-'[6]на отправку'!$K106</f>
        <v>0</v>
      </c>
      <c r="M106" s="41" t="s">
        <v>12</v>
      </c>
      <c r="N106" s="28">
        <v>0</v>
      </c>
      <c r="O106" s="28">
        <v>0</v>
      </c>
      <c r="P106" s="28">
        <v>0</v>
      </c>
      <c r="Q106" s="28">
        <v>2</v>
      </c>
      <c r="R106" s="33"/>
      <c r="S106" s="40">
        <v>0</v>
      </c>
      <c r="T106" s="40">
        <v>0</v>
      </c>
      <c r="U106" s="101">
        <v>0</v>
      </c>
      <c r="V106" s="33"/>
      <c r="W106" s="33"/>
      <c r="X106" s="42" t="s">
        <v>2522</v>
      </c>
      <c r="Y106" s="33">
        <v>1</v>
      </c>
      <c r="Z106" s="100"/>
      <c r="AA106" s="100">
        <v>0</v>
      </c>
      <c r="AB106" s="28">
        <v>0.6</v>
      </c>
      <c r="AC106" s="28">
        <v>1</v>
      </c>
      <c r="AE106" s="6">
        <f t="shared" si="1"/>
        <v>0</v>
      </c>
    </row>
    <row r="107" spans="2:31" ht="16.5" thickBot="1" x14ac:dyDescent="0.3">
      <c r="B107" s="47" t="s">
        <v>1358</v>
      </c>
      <c r="C107" s="53" t="s">
        <v>24</v>
      </c>
      <c r="D107" s="54" t="s">
        <v>25</v>
      </c>
      <c r="E107" s="54">
        <v>25</v>
      </c>
      <c r="F107" s="43">
        <v>24</v>
      </c>
      <c r="G107" s="40">
        <v>0</v>
      </c>
      <c r="H107" s="40">
        <v>1</v>
      </c>
      <c r="I107" s="101">
        <v>0</v>
      </c>
      <c r="J107" s="41" t="s">
        <v>12</v>
      </c>
      <c r="K107" s="12">
        <v>-1</v>
      </c>
      <c r="L107" s="34">
        <f>K107-'[6]на отправку'!$K107</f>
        <v>0</v>
      </c>
      <c r="M107" s="41" t="s">
        <v>12</v>
      </c>
      <c r="N107" s="28">
        <v>0</v>
      </c>
      <c r="O107" s="28">
        <v>0</v>
      </c>
      <c r="P107" s="28">
        <v>3</v>
      </c>
      <c r="Q107" s="28">
        <v>1</v>
      </c>
      <c r="R107" s="33"/>
      <c r="S107" s="40">
        <v>1</v>
      </c>
      <c r="T107" s="40">
        <v>2</v>
      </c>
      <c r="U107" s="101">
        <v>0.5</v>
      </c>
      <c r="V107" s="33"/>
      <c r="W107" s="33"/>
      <c r="X107" s="42" t="s">
        <v>2522</v>
      </c>
      <c r="Y107" s="33">
        <v>1</v>
      </c>
      <c r="Z107" s="100"/>
      <c r="AA107" s="100">
        <v>0</v>
      </c>
      <c r="AB107" s="28">
        <v>0.381578947</v>
      </c>
      <c r="AC107" s="28">
        <v>1</v>
      </c>
      <c r="AE107" s="6">
        <f t="shared" si="1"/>
        <v>-1</v>
      </c>
    </row>
    <row r="108" spans="2:31" ht="16.5" thickBot="1" x14ac:dyDescent="0.3">
      <c r="B108" s="47" t="s">
        <v>1359</v>
      </c>
      <c r="C108" s="53" t="s">
        <v>24</v>
      </c>
      <c r="D108" s="54" t="s">
        <v>25</v>
      </c>
      <c r="E108" s="54">
        <v>26</v>
      </c>
      <c r="F108" s="32">
        <v>25</v>
      </c>
      <c r="G108" s="40">
        <v>85</v>
      </c>
      <c r="H108" s="40">
        <v>85</v>
      </c>
      <c r="I108" s="101">
        <v>1</v>
      </c>
      <c r="J108" s="34">
        <v>1</v>
      </c>
      <c r="K108" s="34">
        <v>1.980198E-2</v>
      </c>
      <c r="L108" s="34">
        <f>K108-'[6]на отправку'!$K108</f>
        <v>0</v>
      </c>
      <c r="M108" s="34" t="s">
        <v>12</v>
      </c>
      <c r="N108" s="35">
        <v>9</v>
      </c>
      <c r="O108" s="28">
        <v>2</v>
      </c>
      <c r="P108" s="28">
        <v>4</v>
      </c>
      <c r="Q108" s="28">
        <v>1</v>
      </c>
      <c r="R108" s="33"/>
      <c r="S108" s="33">
        <v>101</v>
      </c>
      <c r="T108" s="33">
        <v>103</v>
      </c>
      <c r="U108" s="101">
        <v>0.98058252400000001</v>
      </c>
      <c r="V108" s="34"/>
      <c r="W108" s="34"/>
      <c r="X108" s="36" t="s">
        <v>2523</v>
      </c>
      <c r="Y108" s="34">
        <v>1</v>
      </c>
      <c r="Z108" s="140"/>
      <c r="AA108" s="140">
        <v>9</v>
      </c>
      <c r="AB108" s="28">
        <v>0.97159166299999999</v>
      </c>
      <c r="AC108" s="28">
        <v>1</v>
      </c>
      <c r="AE108" s="6">
        <f t="shared" si="1"/>
        <v>1.980198E-2</v>
      </c>
    </row>
    <row r="109" spans="2:31" ht="16.5" thickBot="1" x14ac:dyDescent="0.3">
      <c r="B109" s="47" t="s">
        <v>1348</v>
      </c>
      <c r="C109" s="53" t="s">
        <v>24</v>
      </c>
      <c r="D109" s="54" t="s">
        <v>25</v>
      </c>
      <c r="E109" s="54">
        <v>26.5</v>
      </c>
      <c r="F109" s="43"/>
      <c r="G109" s="40"/>
      <c r="H109" s="40"/>
      <c r="I109" s="101"/>
      <c r="J109" s="44"/>
      <c r="K109" s="41">
        <v>0</v>
      </c>
      <c r="L109" s="34">
        <f>K109-'[6]на отправку'!$K109</f>
        <v>0</v>
      </c>
      <c r="M109" s="12"/>
      <c r="N109" s="28">
        <v>27</v>
      </c>
      <c r="R109" s="33" t="s">
        <v>2524</v>
      </c>
      <c r="S109" s="40"/>
      <c r="T109" s="40"/>
      <c r="U109" s="101"/>
      <c r="V109" s="41">
        <v>0</v>
      </c>
      <c r="W109" s="41"/>
      <c r="X109" s="42"/>
      <c r="Y109" s="33">
        <v>1</v>
      </c>
      <c r="Z109" s="100"/>
      <c r="AA109" s="100"/>
      <c r="AB109" s="28">
        <v>0</v>
      </c>
      <c r="AE109" s="6">
        <f t="shared" si="1"/>
        <v>0</v>
      </c>
    </row>
    <row r="110" spans="2:31" ht="16.5" thickBot="1" x14ac:dyDescent="0.3">
      <c r="B110" s="47" t="s">
        <v>2546</v>
      </c>
      <c r="C110" s="53" t="s">
        <v>24</v>
      </c>
      <c r="D110" s="54" t="s">
        <v>25</v>
      </c>
      <c r="E110" s="54">
        <v>27</v>
      </c>
      <c r="F110" s="43">
        <v>27</v>
      </c>
      <c r="G110" s="40">
        <v>0</v>
      </c>
      <c r="H110" s="40">
        <v>0</v>
      </c>
      <c r="I110" s="101">
        <v>0</v>
      </c>
      <c r="J110" s="44"/>
      <c r="K110" s="41">
        <v>0</v>
      </c>
      <c r="L110" s="34">
        <f>K110-'[6]на отправку'!$K110</f>
        <v>0</v>
      </c>
      <c r="M110" s="196"/>
      <c r="N110" s="28">
        <v>0</v>
      </c>
      <c r="O110" s="28" t="s">
        <v>12</v>
      </c>
      <c r="P110" s="28" t="s">
        <v>12</v>
      </c>
      <c r="Q110" s="28">
        <v>2</v>
      </c>
      <c r="R110" s="33"/>
      <c r="S110" s="40">
        <v>0</v>
      </c>
      <c r="T110" s="40">
        <v>0</v>
      </c>
      <c r="U110" s="101">
        <v>0</v>
      </c>
      <c r="V110" s="41"/>
      <c r="W110" s="41"/>
      <c r="X110" s="42" t="s">
        <v>2526</v>
      </c>
      <c r="Y110" s="33">
        <v>1</v>
      </c>
      <c r="Z110" s="100"/>
      <c r="AA110" s="100">
        <v>0</v>
      </c>
      <c r="AB110" s="28">
        <v>0</v>
      </c>
      <c r="AE110" s="6">
        <f t="shared" si="1"/>
        <v>0</v>
      </c>
    </row>
    <row r="111" spans="2:31" ht="16.5" thickBot="1" x14ac:dyDescent="0.3">
      <c r="B111" s="47" t="s">
        <v>2547</v>
      </c>
      <c r="C111" s="53" t="s">
        <v>24</v>
      </c>
      <c r="D111" s="54" t="s">
        <v>25</v>
      </c>
      <c r="E111" s="54">
        <v>28</v>
      </c>
      <c r="F111" s="43">
        <v>28</v>
      </c>
      <c r="G111" s="40">
        <v>0</v>
      </c>
      <c r="H111" s="40">
        <v>4</v>
      </c>
      <c r="I111" s="101">
        <v>0</v>
      </c>
      <c r="J111" s="44"/>
      <c r="K111" s="41">
        <v>0</v>
      </c>
      <c r="L111" s="34">
        <f>K111-'[6]на отправку'!$K111</f>
        <v>0</v>
      </c>
      <c r="M111" s="12"/>
      <c r="N111" s="28">
        <v>3</v>
      </c>
      <c r="O111" s="28" t="s">
        <v>12</v>
      </c>
      <c r="P111" s="28" t="s">
        <v>12</v>
      </c>
      <c r="Q111" s="28">
        <v>1</v>
      </c>
      <c r="R111" s="33"/>
      <c r="S111" s="40">
        <v>0</v>
      </c>
      <c r="T111" s="40">
        <v>162</v>
      </c>
      <c r="U111" s="101">
        <v>0</v>
      </c>
      <c r="V111" s="41"/>
      <c r="W111" s="41"/>
      <c r="X111" s="42" t="s">
        <v>2528</v>
      </c>
      <c r="Y111" s="33">
        <v>1</v>
      </c>
      <c r="Z111" s="100"/>
      <c r="AA111" s="100">
        <v>3</v>
      </c>
      <c r="AB111" s="28">
        <v>4.6442499999999999E-3</v>
      </c>
      <c r="AE111" s="6">
        <f t="shared" si="1"/>
        <v>0</v>
      </c>
    </row>
    <row r="112" spans="2:31" ht="16.5" thickBot="1" x14ac:dyDescent="0.3">
      <c r="B112" s="47" t="s">
        <v>2548</v>
      </c>
      <c r="C112" s="53" t="s">
        <v>24</v>
      </c>
      <c r="D112" s="54" t="s">
        <v>25</v>
      </c>
      <c r="E112" s="54">
        <v>29</v>
      </c>
      <c r="F112" s="43">
        <v>29</v>
      </c>
      <c r="G112" s="40">
        <v>0</v>
      </c>
      <c r="H112" s="40">
        <v>4</v>
      </c>
      <c r="I112" s="101">
        <v>0</v>
      </c>
      <c r="J112" s="44"/>
      <c r="K112" s="41">
        <v>0</v>
      </c>
      <c r="L112" s="34">
        <f>K112-'[6]на отправку'!$K112</f>
        <v>0</v>
      </c>
      <c r="M112" s="12"/>
      <c r="N112" s="28">
        <v>5</v>
      </c>
      <c r="O112" s="28" t="s">
        <v>12</v>
      </c>
      <c r="P112" s="28" t="s">
        <v>12</v>
      </c>
      <c r="Q112" s="28">
        <v>1</v>
      </c>
      <c r="R112" s="33"/>
      <c r="S112" s="40">
        <v>0</v>
      </c>
      <c r="T112" s="40">
        <v>162</v>
      </c>
      <c r="U112" s="101">
        <v>0</v>
      </c>
      <c r="V112" s="41"/>
      <c r="W112" s="41"/>
      <c r="X112" s="42" t="s">
        <v>2530</v>
      </c>
      <c r="Y112" s="33">
        <v>1</v>
      </c>
      <c r="Z112" s="100"/>
      <c r="AA112" s="100">
        <v>5</v>
      </c>
      <c r="AB112" s="28">
        <v>1.6719300000000001E-3</v>
      </c>
      <c r="AE112" s="6">
        <f t="shared" si="1"/>
        <v>0</v>
      </c>
    </row>
    <row r="113" spans="2:31" ht="16.5" thickBot="1" x14ac:dyDescent="0.3">
      <c r="B113" s="47" t="s">
        <v>2549</v>
      </c>
      <c r="C113" s="53" t="s">
        <v>24</v>
      </c>
      <c r="D113" s="54" t="s">
        <v>25</v>
      </c>
      <c r="E113" s="54">
        <v>30</v>
      </c>
      <c r="F113" s="43">
        <v>30</v>
      </c>
      <c r="G113" s="40">
        <v>0</v>
      </c>
      <c r="H113" s="40">
        <v>4</v>
      </c>
      <c r="I113" s="101">
        <v>0</v>
      </c>
      <c r="J113" s="44"/>
      <c r="K113" s="41">
        <v>0</v>
      </c>
      <c r="L113" s="34">
        <f>K113-'[6]на отправку'!$K113</f>
        <v>0</v>
      </c>
      <c r="M113" s="12"/>
      <c r="N113" s="28">
        <v>8</v>
      </c>
      <c r="O113" s="28" t="s">
        <v>12</v>
      </c>
      <c r="P113" s="28" t="s">
        <v>12</v>
      </c>
      <c r="Q113" s="28">
        <v>1</v>
      </c>
      <c r="R113" s="33"/>
      <c r="S113" s="40">
        <v>0</v>
      </c>
      <c r="T113" s="40">
        <v>162</v>
      </c>
      <c r="U113" s="101">
        <v>0</v>
      </c>
      <c r="V113" s="41"/>
      <c r="W113" s="41"/>
      <c r="X113" s="42" t="s">
        <v>2532</v>
      </c>
      <c r="Y113" s="33">
        <v>1</v>
      </c>
      <c r="Z113" s="100"/>
      <c r="AA113" s="100">
        <v>8</v>
      </c>
      <c r="AB113" s="28">
        <v>0</v>
      </c>
      <c r="AE113" s="6">
        <f t="shared" si="1"/>
        <v>0</v>
      </c>
    </row>
    <row r="114" spans="2:31" ht="16.5" thickBot="1" x14ac:dyDescent="0.3">
      <c r="B114" s="47" t="s">
        <v>2550</v>
      </c>
      <c r="C114" s="53" t="s">
        <v>24</v>
      </c>
      <c r="D114" s="54" t="s">
        <v>25</v>
      </c>
      <c r="E114" s="54">
        <v>31</v>
      </c>
      <c r="F114" s="43">
        <v>31</v>
      </c>
      <c r="G114" s="40">
        <v>0</v>
      </c>
      <c r="H114" s="40">
        <v>0</v>
      </c>
      <c r="I114" s="101"/>
      <c r="J114" s="44"/>
      <c r="K114" s="41">
        <v>0</v>
      </c>
      <c r="L114" s="34">
        <f>K114-'[6]на отправку'!$K114</f>
        <v>0</v>
      </c>
      <c r="M114" s="12"/>
      <c r="N114" s="28">
        <v>3</v>
      </c>
      <c r="O114" s="28" t="s">
        <v>12</v>
      </c>
      <c r="P114" s="28" t="s">
        <v>12</v>
      </c>
      <c r="Q114" s="28">
        <v>1</v>
      </c>
      <c r="R114" s="33"/>
      <c r="S114" s="40">
        <v>0</v>
      </c>
      <c r="T114" s="40">
        <v>0</v>
      </c>
      <c r="U114" s="101"/>
      <c r="V114" s="41"/>
      <c r="W114" s="41"/>
      <c r="X114" s="42" t="s">
        <v>2534</v>
      </c>
      <c r="Y114" s="33">
        <v>1</v>
      </c>
      <c r="Z114" s="100"/>
      <c r="AA114" s="100"/>
      <c r="AB114" s="28">
        <v>0</v>
      </c>
      <c r="AE114" s="6">
        <f t="shared" si="1"/>
        <v>0</v>
      </c>
    </row>
    <row r="115" spans="2:31" ht="16.5" thickBot="1" x14ac:dyDescent="0.3">
      <c r="B115" s="47" t="s">
        <v>2551</v>
      </c>
      <c r="C115" s="53" t="s">
        <v>24</v>
      </c>
      <c r="D115" s="54" t="s">
        <v>25</v>
      </c>
      <c r="E115" s="54">
        <v>32</v>
      </c>
      <c r="F115" s="32">
        <v>32</v>
      </c>
      <c r="G115" s="40">
        <v>0</v>
      </c>
      <c r="H115" s="40">
        <v>0</v>
      </c>
      <c r="I115" s="101"/>
      <c r="J115" s="34"/>
      <c r="K115" s="34">
        <v>0</v>
      </c>
      <c r="L115" s="34">
        <f>K115-'[6]на отправку'!$K115</f>
        <v>0</v>
      </c>
      <c r="M115" s="34"/>
      <c r="N115" s="35">
        <v>8</v>
      </c>
      <c r="O115" s="28" t="s">
        <v>12</v>
      </c>
      <c r="P115" s="28" t="s">
        <v>12</v>
      </c>
      <c r="Q115" s="28">
        <v>1</v>
      </c>
      <c r="R115" s="33"/>
      <c r="S115" s="33">
        <v>0</v>
      </c>
      <c r="T115" s="33">
        <v>0</v>
      </c>
      <c r="U115" s="101"/>
      <c r="V115" s="34"/>
      <c r="W115" s="34"/>
      <c r="X115" s="36" t="s">
        <v>2536</v>
      </c>
      <c r="Y115" s="34">
        <v>1</v>
      </c>
      <c r="Z115" s="140"/>
      <c r="AA115" s="140"/>
      <c r="AB115" s="28">
        <v>0</v>
      </c>
      <c r="AE115" s="6">
        <f t="shared" si="1"/>
        <v>0</v>
      </c>
    </row>
    <row r="116" spans="2:31" ht="16.5" thickBot="1" x14ac:dyDescent="0.3">
      <c r="B116" s="47" t="s">
        <v>1360</v>
      </c>
      <c r="C116" s="53" t="s">
        <v>24</v>
      </c>
      <c r="D116" s="54" t="s">
        <v>25</v>
      </c>
      <c r="E116" s="54">
        <v>33</v>
      </c>
      <c r="F116" s="43">
        <v>33</v>
      </c>
      <c r="G116" s="40">
        <v>0</v>
      </c>
      <c r="H116" s="40">
        <v>0</v>
      </c>
      <c r="I116" s="101">
        <v>0</v>
      </c>
      <c r="J116" s="41"/>
      <c r="K116" s="12">
        <v>0</v>
      </c>
      <c r="L116" s="34">
        <f>K116-'[6]на отправку'!$K116</f>
        <v>0</v>
      </c>
      <c r="M116" s="41"/>
      <c r="N116" s="28">
        <v>0</v>
      </c>
      <c r="O116" s="28" t="s">
        <v>12</v>
      </c>
      <c r="P116" s="28">
        <v>0</v>
      </c>
      <c r="Q116" s="28">
        <v>2</v>
      </c>
      <c r="R116" s="33"/>
      <c r="S116" s="40">
        <v>0</v>
      </c>
      <c r="T116" s="40">
        <v>0</v>
      </c>
      <c r="U116" s="101">
        <v>0</v>
      </c>
      <c r="V116" s="44"/>
      <c r="W116" s="44"/>
      <c r="X116" s="42" t="s">
        <v>2537</v>
      </c>
      <c r="Y116" s="33">
        <v>1</v>
      </c>
      <c r="Z116" s="100"/>
      <c r="AA116" s="100">
        <v>0</v>
      </c>
      <c r="AB116" s="28">
        <v>0</v>
      </c>
      <c r="AE116" s="6">
        <f t="shared" si="1"/>
        <v>0</v>
      </c>
    </row>
    <row r="117" spans="2:31" ht="16.5" thickBot="1" x14ac:dyDescent="0.3">
      <c r="B117" s="47" t="s">
        <v>260</v>
      </c>
      <c r="C117" s="53" t="s">
        <v>26</v>
      </c>
      <c r="D117" s="54" t="s">
        <v>27</v>
      </c>
      <c r="E117" s="54">
        <v>0</v>
      </c>
      <c r="F117" s="43"/>
      <c r="G117" s="40"/>
      <c r="H117" s="40"/>
      <c r="I117" s="101"/>
      <c r="J117" s="44"/>
      <c r="K117" s="41">
        <v>0</v>
      </c>
      <c r="L117" s="34">
        <f>K117-'[6]на отправку'!$K117</f>
        <v>0</v>
      </c>
      <c r="M117" s="12"/>
      <c r="N117" s="28">
        <v>17.5</v>
      </c>
      <c r="R117" s="33" t="s">
        <v>13</v>
      </c>
      <c r="S117" s="40"/>
      <c r="T117" s="40"/>
      <c r="U117" s="101"/>
      <c r="V117" s="41">
        <v>0</v>
      </c>
      <c r="W117" s="41"/>
      <c r="X117" s="42"/>
      <c r="Y117" s="33">
        <v>1</v>
      </c>
      <c r="Z117" s="100"/>
      <c r="AA117" s="100"/>
      <c r="AB117" s="28">
        <v>0</v>
      </c>
      <c r="AE117" s="6">
        <f t="shared" si="1"/>
        <v>0</v>
      </c>
    </row>
    <row r="118" spans="2:31" ht="16.5" thickBot="1" x14ac:dyDescent="0.3">
      <c r="B118" s="47" t="s">
        <v>1415</v>
      </c>
      <c r="C118" s="53" t="s">
        <v>26</v>
      </c>
      <c r="D118" s="54" t="s">
        <v>27</v>
      </c>
      <c r="E118" s="54">
        <v>1</v>
      </c>
      <c r="F118" s="43">
        <v>1</v>
      </c>
      <c r="G118" s="40">
        <v>5367</v>
      </c>
      <c r="H118" s="40">
        <v>6200</v>
      </c>
      <c r="I118" s="101">
        <v>0.865645161</v>
      </c>
      <c r="J118" s="41" t="s">
        <v>12</v>
      </c>
      <c r="K118" s="12">
        <v>1.552396E-2</v>
      </c>
      <c r="L118" s="34">
        <f>K118-'[6]на отправку'!$K118</f>
        <v>0</v>
      </c>
      <c r="M118" s="41" t="s">
        <v>12</v>
      </c>
      <c r="N118" s="28">
        <v>2</v>
      </c>
      <c r="O118" s="28">
        <v>0</v>
      </c>
      <c r="P118" s="28">
        <v>2</v>
      </c>
      <c r="Q118" s="28">
        <v>1</v>
      </c>
      <c r="R118" s="33"/>
      <c r="S118" s="40">
        <v>5689</v>
      </c>
      <c r="T118" s="40">
        <v>6674</v>
      </c>
      <c r="U118" s="101">
        <v>0.85241234600000004</v>
      </c>
      <c r="V118" s="44"/>
      <c r="W118" s="44"/>
      <c r="X118" s="42" t="s">
        <v>2497</v>
      </c>
      <c r="Y118" s="33">
        <v>1</v>
      </c>
      <c r="Z118" s="100"/>
      <c r="AA118" s="100">
        <v>2</v>
      </c>
      <c r="AB118" s="28">
        <v>0.87783438400000002</v>
      </c>
      <c r="AC118" s="28">
        <v>0.79392113200000003</v>
      </c>
      <c r="AE118" s="6">
        <f t="shared" si="1"/>
        <v>1.552396E-2</v>
      </c>
    </row>
    <row r="119" spans="2:31" ht="16.5" thickBot="1" x14ac:dyDescent="0.3">
      <c r="B119" s="47" t="s">
        <v>2552</v>
      </c>
      <c r="C119" s="53" t="s">
        <v>26</v>
      </c>
      <c r="D119" s="54" t="s">
        <v>27</v>
      </c>
      <c r="E119" s="54">
        <v>2</v>
      </c>
      <c r="F119" s="43">
        <v>26</v>
      </c>
      <c r="G119" s="40">
        <v>10622</v>
      </c>
      <c r="H119" s="40">
        <v>12974</v>
      </c>
      <c r="I119" s="101">
        <v>0.81871435199999998</v>
      </c>
      <c r="J119" s="41" t="s">
        <v>12</v>
      </c>
      <c r="K119" s="12">
        <v>-4.9761263999999999E-2</v>
      </c>
      <c r="L119" s="34">
        <f>K119-'[6]на отправку'!$K119</f>
        <v>0</v>
      </c>
      <c r="M119" s="41" t="s">
        <v>12</v>
      </c>
      <c r="N119" s="28">
        <v>3</v>
      </c>
      <c r="O119" s="28">
        <v>0</v>
      </c>
      <c r="P119" s="28">
        <v>2</v>
      </c>
      <c r="Q119" s="28">
        <v>1</v>
      </c>
      <c r="R119" s="33"/>
      <c r="S119" s="40">
        <v>11491</v>
      </c>
      <c r="T119" s="40">
        <v>13337</v>
      </c>
      <c r="U119" s="101">
        <v>0.86158806300000002</v>
      </c>
      <c r="V119" s="44"/>
      <c r="W119" s="44"/>
      <c r="X119" s="42" t="s">
        <v>2498</v>
      </c>
      <c r="Y119" s="33">
        <v>1</v>
      </c>
      <c r="Z119" s="100"/>
      <c r="AA119" s="100">
        <v>3</v>
      </c>
      <c r="AB119" s="28">
        <v>0.83450456100000003</v>
      </c>
      <c r="AC119" s="28">
        <v>0.72780695200000001</v>
      </c>
      <c r="AE119" s="6">
        <f t="shared" si="1"/>
        <v>-4.9761263999999999E-2</v>
      </c>
    </row>
    <row r="120" spans="2:31" ht="16.5" thickBot="1" x14ac:dyDescent="0.3">
      <c r="B120" s="47" t="s">
        <v>1416</v>
      </c>
      <c r="C120" s="53" t="s">
        <v>26</v>
      </c>
      <c r="D120" s="54" t="s">
        <v>27</v>
      </c>
      <c r="E120" s="54">
        <v>3</v>
      </c>
      <c r="F120" s="43">
        <v>2</v>
      </c>
      <c r="G120" s="40">
        <v>13</v>
      </c>
      <c r="H120" s="40">
        <v>16</v>
      </c>
      <c r="I120" s="101">
        <v>0.8125</v>
      </c>
      <c r="J120" s="44" t="s">
        <v>12</v>
      </c>
      <c r="K120" s="41">
        <v>-0.14941406300000001</v>
      </c>
      <c r="L120" s="34">
        <f>K120-'[6]на отправку'!$K120</f>
        <v>0</v>
      </c>
      <c r="M120" s="12"/>
      <c r="N120" s="28">
        <v>0</v>
      </c>
      <c r="O120" s="28">
        <v>0</v>
      </c>
      <c r="P120" s="28">
        <v>3</v>
      </c>
      <c r="Q120" s="28">
        <v>1</v>
      </c>
      <c r="R120" s="33"/>
      <c r="S120" s="40">
        <v>128</v>
      </c>
      <c r="T120" s="40">
        <v>134</v>
      </c>
      <c r="U120" s="101">
        <v>0.955223881</v>
      </c>
      <c r="V120" s="41"/>
      <c r="W120" s="41"/>
      <c r="X120" s="42" t="s">
        <v>2499</v>
      </c>
      <c r="Y120" s="33">
        <v>1</v>
      </c>
      <c r="Z120" s="100"/>
      <c r="AA120" s="100">
        <v>0</v>
      </c>
      <c r="AB120" s="28">
        <v>0.91111111099999997</v>
      </c>
      <c r="AC120" s="28">
        <v>1</v>
      </c>
      <c r="AE120" s="6">
        <f t="shared" si="1"/>
        <v>-0.14941406300000001</v>
      </c>
    </row>
    <row r="121" spans="2:31" ht="16.5" thickBot="1" x14ac:dyDescent="0.3">
      <c r="B121" s="47" t="s">
        <v>1417</v>
      </c>
      <c r="C121" s="53" t="s">
        <v>26</v>
      </c>
      <c r="D121" s="54" t="s">
        <v>27</v>
      </c>
      <c r="E121" s="54">
        <v>4</v>
      </c>
      <c r="F121" s="50">
        <v>3</v>
      </c>
      <c r="G121" s="40">
        <v>5</v>
      </c>
      <c r="H121" s="40">
        <v>10</v>
      </c>
      <c r="I121" s="101">
        <v>0.5</v>
      </c>
      <c r="J121" s="44" t="s">
        <v>12</v>
      </c>
      <c r="K121" s="44">
        <v>-0.31081081100000002</v>
      </c>
      <c r="L121" s="34">
        <f>K121-'[6]на отправку'!$K121</f>
        <v>0</v>
      </c>
      <c r="M121" s="44" t="s">
        <v>12</v>
      </c>
      <c r="N121" s="44">
        <v>0</v>
      </c>
      <c r="O121" s="28">
        <v>0</v>
      </c>
      <c r="P121" s="28">
        <v>3</v>
      </c>
      <c r="Q121" s="28">
        <v>1</v>
      </c>
      <c r="R121" s="33"/>
      <c r="S121" s="33">
        <v>37</v>
      </c>
      <c r="T121" s="33">
        <v>51</v>
      </c>
      <c r="U121" s="101">
        <v>0.72549019599999998</v>
      </c>
      <c r="V121" s="44"/>
      <c r="W121" s="44"/>
      <c r="X121" s="42" t="s">
        <v>2500</v>
      </c>
      <c r="Y121" s="44">
        <v>1</v>
      </c>
      <c r="Z121" s="100"/>
      <c r="AA121" s="100">
        <v>0</v>
      </c>
      <c r="AB121" s="28">
        <v>0.61761761800000003</v>
      </c>
      <c r="AC121" s="28">
        <v>1</v>
      </c>
      <c r="AE121" s="6">
        <f t="shared" si="1"/>
        <v>-0.31081081100000002</v>
      </c>
    </row>
    <row r="122" spans="2:31" ht="16.5" thickBot="1" x14ac:dyDescent="0.25">
      <c r="B122" s="47" t="s">
        <v>1418</v>
      </c>
      <c r="C122" s="48" t="s">
        <v>26</v>
      </c>
      <c r="D122" s="49" t="s">
        <v>27</v>
      </c>
      <c r="E122" s="49">
        <v>5</v>
      </c>
      <c r="F122" s="32">
        <v>4</v>
      </c>
      <c r="G122" s="104">
        <v>0</v>
      </c>
      <c r="H122" s="104">
        <v>0</v>
      </c>
      <c r="I122" s="101">
        <v>0</v>
      </c>
      <c r="J122" s="34" t="s">
        <v>12</v>
      </c>
      <c r="K122" s="34">
        <v>-1</v>
      </c>
      <c r="L122" s="34">
        <f>K122-'[6]на отправку'!$K122</f>
        <v>0</v>
      </c>
      <c r="M122" s="34" t="s">
        <v>12</v>
      </c>
      <c r="N122" s="35">
        <v>0</v>
      </c>
      <c r="O122" s="28">
        <v>0</v>
      </c>
      <c r="P122" s="28">
        <v>0</v>
      </c>
      <c r="Q122" s="28">
        <v>2</v>
      </c>
      <c r="R122" s="33"/>
      <c r="S122" s="65">
        <v>3</v>
      </c>
      <c r="T122" s="65">
        <v>5</v>
      </c>
      <c r="U122" s="101">
        <v>0.6</v>
      </c>
      <c r="V122" s="33"/>
      <c r="W122" s="33"/>
      <c r="X122" s="42" t="s">
        <v>2501</v>
      </c>
      <c r="Y122" s="34">
        <v>1</v>
      </c>
      <c r="Z122" s="140"/>
      <c r="AA122" s="140">
        <v>0</v>
      </c>
      <c r="AB122" s="28">
        <v>0.86111111100000004</v>
      </c>
      <c r="AC122" s="28">
        <v>1</v>
      </c>
      <c r="AE122" s="6">
        <f t="shared" si="1"/>
        <v>-1</v>
      </c>
    </row>
    <row r="123" spans="2:31" ht="16.5" thickBot="1" x14ac:dyDescent="0.3">
      <c r="B123" s="47" t="s">
        <v>1419</v>
      </c>
      <c r="C123" s="53" t="s">
        <v>26</v>
      </c>
      <c r="D123" s="54" t="s">
        <v>27</v>
      </c>
      <c r="E123" s="54">
        <v>6</v>
      </c>
      <c r="F123" s="40">
        <v>5</v>
      </c>
      <c r="G123" s="40">
        <v>4</v>
      </c>
      <c r="H123" s="40">
        <v>6</v>
      </c>
      <c r="I123" s="101">
        <v>0.66666666699999999</v>
      </c>
      <c r="J123" s="41" t="s">
        <v>12</v>
      </c>
      <c r="K123" s="12">
        <v>1.083333334</v>
      </c>
      <c r="L123" s="34">
        <f>K123-'[6]на отправку'!$K123</f>
        <v>0</v>
      </c>
      <c r="M123" s="41" t="s">
        <v>12</v>
      </c>
      <c r="N123" s="28">
        <v>2</v>
      </c>
      <c r="O123" s="28">
        <v>0</v>
      </c>
      <c r="P123" s="28">
        <v>4</v>
      </c>
      <c r="Q123" s="28">
        <v>1</v>
      </c>
      <c r="R123" s="33"/>
      <c r="S123" s="40">
        <v>8</v>
      </c>
      <c r="T123" s="40">
        <v>25</v>
      </c>
      <c r="U123" s="101">
        <v>0.32</v>
      </c>
      <c r="V123" s="33"/>
      <c r="W123" s="33"/>
      <c r="X123" s="42" t="s">
        <v>2502</v>
      </c>
      <c r="Y123" s="33">
        <v>1</v>
      </c>
      <c r="Z123" s="100"/>
      <c r="AA123" s="100">
        <v>2</v>
      </c>
      <c r="AB123" s="28">
        <v>0.56594488200000004</v>
      </c>
      <c r="AC123" s="28">
        <v>1</v>
      </c>
      <c r="AE123" s="6">
        <f t="shared" si="1"/>
        <v>1.083333334</v>
      </c>
    </row>
    <row r="124" spans="2:31" ht="16.5" thickBot="1" x14ac:dyDescent="0.3">
      <c r="B124" s="47" t="s">
        <v>1420</v>
      </c>
      <c r="C124" s="53" t="s">
        <v>26</v>
      </c>
      <c r="D124" s="54" t="s">
        <v>27</v>
      </c>
      <c r="E124" s="54">
        <v>7</v>
      </c>
      <c r="F124" s="43">
        <v>6</v>
      </c>
      <c r="G124" s="40">
        <v>0</v>
      </c>
      <c r="H124" s="40">
        <v>3</v>
      </c>
      <c r="I124" s="101">
        <v>0</v>
      </c>
      <c r="J124" s="41" t="s">
        <v>12</v>
      </c>
      <c r="K124" s="12">
        <v>-1</v>
      </c>
      <c r="L124" s="34">
        <f>K124-'[6]на отправку'!$K124</f>
        <v>0</v>
      </c>
      <c r="M124" s="41" t="s">
        <v>12</v>
      </c>
      <c r="N124" s="28">
        <v>0</v>
      </c>
      <c r="O124" s="28">
        <v>0</v>
      </c>
      <c r="P124" s="28">
        <v>3</v>
      </c>
      <c r="Q124" s="28">
        <v>1</v>
      </c>
      <c r="R124" s="33"/>
      <c r="S124" s="40">
        <v>1</v>
      </c>
      <c r="T124" s="40">
        <v>5</v>
      </c>
      <c r="U124" s="101">
        <v>0.2</v>
      </c>
      <c r="V124" s="33"/>
      <c r="W124" s="33"/>
      <c r="X124" s="42" t="s">
        <v>2503</v>
      </c>
      <c r="Y124" s="33">
        <v>1</v>
      </c>
      <c r="Z124" s="100"/>
      <c r="AA124" s="100">
        <v>0</v>
      </c>
      <c r="AB124" s="28">
        <v>0.3</v>
      </c>
      <c r="AC124" s="28">
        <v>1</v>
      </c>
      <c r="AE124" s="6">
        <f t="shared" si="1"/>
        <v>-1</v>
      </c>
    </row>
    <row r="125" spans="2:31" ht="16.5" thickBot="1" x14ac:dyDescent="0.3">
      <c r="B125" s="47" t="s">
        <v>1437</v>
      </c>
      <c r="C125" s="53" t="s">
        <v>26</v>
      </c>
      <c r="D125" s="54" t="s">
        <v>27</v>
      </c>
      <c r="E125" s="54">
        <v>8</v>
      </c>
      <c r="F125" s="43">
        <v>22</v>
      </c>
      <c r="G125" s="40">
        <v>0</v>
      </c>
      <c r="H125" s="40">
        <v>0</v>
      </c>
      <c r="I125" s="101">
        <v>0</v>
      </c>
      <c r="J125" s="41" t="s">
        <v>12</v>
      </c>
      <c r="K125" s="12">
        <v>0</v>
      </c>
      <c r="L125" s="34">
        <f>K125-'[6]на отправку'!$K125</f>
        <v>0</v>
      </c>
      <c r="M125" s="41" t="s">
        <v>12</v>
      </c>
      <c r="N125" s="28">
        <v>0</v>
      </c>
      <c r="O125" s="28">
        <v>0</v>
      </c>
      <c r="P125" s="28">
        <v>0</v>
      </c>
      <c r="Q125" s="28">
        <v>2</v>
      </c>
      <c r="R125" s="33"/>
      <c r="S125" s="40">
        <v>0</v>
      </c>
      <c r="T125" s="40">
        <v>0</v>
      </c>
      <c r="U125" s="101">
        <v>0</v>
      </c>
      <c r="V125" s="33"/>
      <c r="W125" s="33"/>
      <c r="X125" s="42" t="s">
        <v>2504</v>
      </c>
      <c r="Y125" s="33">
        <v>1</v>
      </c>
      <c r="Z125" s="100"/>
      <c r="AA125" s="100">
        <v>0</v>
      </c>
      <c r="AB125" s="28">
        <v>0.4</v>
      </c>
      <c r="AC125" s="28">
        <v>1</v>
      </c>
      <c r="AE125" s="6">
        <f t="shared" si="1"/>
        <v>0</v>
      </c>
    </row>
    <row r="126" spans="2:31" ht="16.5" thickBot="1" x14ac:dyDescent="0.3">
      <c r="B126" s="47" t="s">
        <v>1421</v>
      </c>
      <c r="C126" s="53" t="s">
        <v>26</v>
      </c>
      <c r="D126" s="54" t="s">
        <v>27</v>
      </c>
      <c r="E126" s="54">
        <v>9</v>
      </c>
      <c r="F126" s="43">
        <v>7</v>
      </c>
      <c r="G126" s="40">
        <v>2283</v>
      </c>
      <c r="H126" s="40">
        <v>2283</v>
      </c>
      <c r="I126" s="101">
        <v>1</v>
      </c>
      <c r="J126" s="41">
        <v>1</v>
      </c>
      <c r="K126" s="12">
        <v>0</v>
      </c>
      <c r="L126" s="34">
        <f>K126-'[6]на отправку'!$K126</f>
        <v>0</v>
      </c>
      <c r="M126" s="41">
        <v>1</v>
      </c>
      <c r="N126" s="28">
        <v>2</v>
      </c>
      <c r="O126" s="28" t="s">
        <v>12</v>
      </c>
      <c r="P126" s="28">
        <v>6</v>
      </c>
      <c r="Q126" s="28">
        <v>1</v>
      </c>
      <c r="R126" s="33"/>
      <c r="S126" s="40">
        <v>2229</v>
      </c>
      <c r="T126" s="40">
        <v>2229</v>
      </c>
      <c r="U126" s="101">
        <v>1</v>
      </c>
      <c r="V126" s="33"/>
      <c r="W126" s="33"/>
      <c r="X126" s="42" t="s">
        <v>2505</v>
      </c>
      <c r="Y126" s="33">
        <v>1</v>
      </c>
      <c r="Z126" s="100"/>
      <c r="AA126" s="100">
        <v>2</v>
      </c>
      <c r="AB126" s="28">
        <v>1</v>
      </c>
      <c r="AC126" s="28">
        <v>1</v>
      </c>
      <c r="AE126" s="6">
        <f t="shared" si="1"/>
        <v>0</v>
      </c>
    </row>
    <row r="127" spans="2:31" ht="16.5" thickBot="1" x14ac:dyDescent="0.3">
      <c r="B127" s="47" t="s">
        <v>1422</v>
      </c>
      <c r="C127" s="53" t="s">
        <v>26</v>
      </c>
      <c r="D127" s="54" t="s">
        <v>27</v>
      </c>
      <c r="E127" s="54">
        <v>10</v>
      </c>
      <c r="F127" s="43">
        <v>8</v>
      </c>
      <c r="G127" s="40">
        <v>164</v>
      </c>
      <c r="H127" s="40">
        <v>16024</v>
      </c>
      <c r="I127" s="101">
        <v>1.0234648000000001E-2</v>
      </c>
      <c r="J127" s="41" t="s">
        <v>12</v>
      </c>
      <c r="K127" s="12">
        <v>0.44448104599999999</v>
      </c>
      <c r="L127" s="34">
        <f>K127-'[6]на отправку'!$K127</f>
        <v>0</v>
      </c>
      <c r="M127" s="41" t="s">
        <v>12</v>
      </c>
      <c r="N127" s="28">
        <v>1</v>
      </c>
      <c r="O127" s="28">
        <v>0</v>
      </c>
      <c r="P127" s="28">
        <v>2</v>
      </c>
      <c r="Q127" s="28">
        <v>1</v>
      </c>
      <c r="R127" s="33"/>
      <c r="S127" s="40">
        <v>110</v>
      </c>
      <c r="T127" s="40">
        <v>15525</v>
      </c>
      <c r="U127" s="101">
        <v>7.0853460000000002E-3</v>
      </c>
      <c r="V127" s="33"/>
      <c r="W127" s="33"/>
      <c r="X127" s="42" t="s">
        <v>2506</v>
      </c>
      <c r="Y127" s="33">
        <v>1</v>
      </c>
      <c r="Z127" s="100"/>
      <c r="AA127" s="100">
        <v>1</v>
      </c>
      <c r="AB127" s="28">
        <v>1.4606701999999999E-2</v>
      </c>
      <c r="AC127" s="28">
        <v>0</v>
      </c>
      <c r="AE127" s="6">
        <f t="shared" si="1"/>
        <v>0.44448104599999999</v>
      </c>
    </row>
    <row r="128" spans="2:31" ht="16.5" thickBot="1" x14ac:dyDescent="0.3">
      <c r="B128" s="47" t="s">
        <v>1423</v>
      </c>
      <c r="C128" s="53" t="s">
        <v>26</v>
      </c>
      <c r="D128" s="54" t="s">
        <v>27</v>
      </c>
      <c r="E128" s="54">
        <v>11</v>
      </c>
      <c r="F128" s="43">
        <v>9</v>
      </c>
      <c r="G128" s="40">
        <v>251</v>
      </c>
      <c r="H128" s="40">
        <v>265</v>
      </c>
      <c r="I128" s="101">
        <v>0.94716981099999997</v>
      </c>
      <c r="J128" s="44">
        <v>1</v>
      </c>
      <c r="K128" s="41">
        <v>0.91595553200000002</v>
      </c>
      <c r="L128" s="34">
        <f>K128-'[6]на отправку'!$K128</f>
        <v>0</v>
      </c>
      <c r="M128" s="12">
        <v>0.94716981099999997</v>
      </c>
      <c r="N128" s="28">
        <v>0.5</v>
      </c>
      <c r="O128" s="28" t="s">
        <v>12</v>
      </c>
      <c r="P128" s="28">
        <v>5</v>
      </c>
      <c r="Q128" s="28">
        <v>1</v>
      </c>
      <c r="R128" s="33"/>
      <c r="S128" s="40">
        <v>482</v>
      </c>
      <c r="T128" s="40">
        <v>975</v>
      </c>
      <c r="U128" s="101">
        <v>0.49435897400000001</v>
      </c>
      <c r="V128" s="41"/>
      <c r="W128" s="41"/>
      <c r="X128" s="42" t="s">
        <v>2507</v>
      </c>
      <c r="Y128" s="33">
        <v>1</v>
      </c>
      <c r="Z128" s="100"/>
      <c r="AA128" s="100">
        <v>0.5</v>
      </c>
      <c r="AB128" s="28">
        <v>0.93642591900000005</v>
      </c>
      <c r="AE128" s="6">
        <f t="shared" si="1"/>
        <v>0.91595553200000002</v>
      </c>
    </row>
    <row r="129" spans="2:31" ht="16.5" thickBot="1" x14ac:dyDescent="0.3">
      <c r="B129" s="47" t="s">
        <v>1424</v>
      </c>
      <c r="C129" s="53" t="s">
        <v>26</v>
      </c>
      <c r="D129" s="54" t="s">
        <v>27</v>
      </c>
      <c r="E129" s="54">
        <v>12</v>
      </c>
      <c r="F129" s="43">
        <v>10</v>
      </c>
      <c r="G129" s="40">
        <v>9</v>
      </c>
      <c r="H129" s="40">
        <v>9</v>
      </c>
      <c r="I129" s="101">
        <v>1</v>
      </c>
      <c r="J129" s="41">
        <v>1</v>
      </c>
      <c r="K129" s="12">
        <v>0</v>
      </c>
      <c r="L129" s="34">
        <f>K129-'[6]на отправку'!$K129</f>
        <v>0</v>
      </c>
      <c r="M129" s="41">
        <v>1</v>
      </c>
      <c r="N129" s="28">
        <v>1</v>
      </c>
      <c r="O129" s="28" t="s">
        <v>12</v>
      </c>
      <c r="P129" s="28">
        <v>6</v>
      </c>
      <c r="Q129" s="28">
        <v>1</v>
      </c>
      <c r="R129" s="33"/>
      <c r="S129" s="40">
        <v>28</v>
      </c>
      <c r="T129" s="40">
        <v>28</v>
      </c>
      <c r="U129" s="101">
        <v>1</v>
      </c>
      <c r="V129" s="33"/>
      <c r="W129" s="33"/>
      <c r="X129" s="42" t="s">
        <v>2508</v>
      </c>
      <c r="Y129" s="33">
        <v>1</v>
      </c>
      <c r="Z129" s="100"/>
      <c r="AA129" s="100">
        <v>1</v>
      </c>
      <c r="AB129" s="28">
        <v>1</v>
      </c>
      <c r="AE129" s="6">
        <f t="shared" si="1"/>
        <v>0</v>
      </c>
    </row>
    <row r="130" spans="2:31" ht="16.5" thickBot="1" x14ac:dyDescent="0.3">
      <c r="B130" s="47" t="s">
        <v>1425</v>
      </c>
      <c r="C130" s="53" t="s">
        <v>26</v>
      </c>
      <c r="D130" s="54" t="s">
        <v>27</v>
      </c>
      <c r="E130" s="54">
        <v>13</v>
      </c>
      <c r="F130" s="43">
        <v>11</v>
      </c>
      <c r="G130" s="40">
        <v>61</v>
      </c>
      <c r="H130" s="40">
        <v>61</v>
      </c>
      <c r="I130" s="101">
        <v>1</v>
      </c>
      <c r="J130" s="41">
        <v>1</v>
      </c>
      <c r="K130" s="12">
        <v>0</v>
      </c>
      <c r="L130" s="34">
        <f>K130-'[6]на отправку'!$K130</f>
        <v>0</v>
      </c>
      <c r="M130" s="41">
        <v>1</v>
      </c>
      <c r="N130" s="28">
        <v>2</v>
      </c>
      <c r="O130" s="28" t="s">
        <v>12</v>
      </c>
      <c r="P130" s="28">
        <v>6</v>
      </c>
      <c r="Q130" s="28">
        <v>1</v>
      </c>
      <c r="R130" s="33"/>
      <c r="S130" s="40">
        <v>61</v>
      </c>
      <c r="T130" s="40">
        <v>61</v>
      </c>
      <c r="U130" s="101">
        <v>1</v>
      </c>
      <c r="V130" s="33"/>
      <c r="W130" s="33"/>
      <c r="X130" s="42" t="s">
        <v>2509</v>
      </c>
      <c r="Y130" s="33">
        <v>1</v>
      </c>
      <c r="Z130" s="100"/>
      <c r="AA130" s="100">
        <v>2</v>
      </c>
      <c r="AB130" s="28">
        <v>1</v>
      </c>
      <c r="AE130" s="6">
        <f t="shared" si="1"/>
        <v>0</v>
      </c>
    </row>
    <row r="131" spans="2:31" ht="16.5" thickBot="1" x14ac:dyDescent="0.3">
      <c r="B131" s="47" t="s">
        <v>1426</v>
      </c>
      <c r="C131" s="53" t="s">
        <v>26</v>
      </c>
      <c r="D131" s="54" t="s">
        <v>27</v>
      </c>
      <c r="E131" s="54">
        <v>14</v>
      </c>
      <c r="F131" s="43">
        <v>12</v>
      </c>
      <c r="G131" s="40">
        <v>709</v>
      </c>
      <c r="H131" s="40">
        <v>16177</v>
      </c>
      <c r="I131" s="101">
        <v>4.3827656999999999E-2</v>
      </c>
      <c r="J131" s="44" t="s">
        <v>12</v>
      </c>
      <c r="K131" s="41">
        <v>0.29983383899999999</v>
      </c>
      <c r="L131" s="34">
        <f>K131-'[6]на отправку'!$K131</f>
        <v>0</v>
      </c>
      <c r="M131" s="12" t="s">
        <v>12</v>
      </c>
      <c r="N131" s="28">
        <v>0</v>
      </c>
      <c r="O131" s="28">
        <v>0</v>
      </c>
      <c r="P131" s="28">
        <v>1</v>
      </c>
      <c r="Q131" s="28">
        <v>1</v>
      </c>
      <c r="R131" s="33"/>
      <c r="S131" s="40">
        <v>529</v>
      </c>
      <c r="T131" s="40">
        <v>15689</v>
      </c>
      <c r="U131" s="101">
        <v>3.3717891999999999E-2</v>
      </c>
      <c r="V131" s="41"/>
      <c r="W131" s="41"/>
      <c r="X131" s="42" t="s">
        <v>2510</v>
      </c>
      <c r="Y131" s="33">
        <v>1</v>
      </c>
      <c r="Z131" s="100"/>
      <c r="AA131" s="100">
        <v>0</v>
      </c>
      <c r="AB131" s="28">
        <v>3.2834602999999997E-2</v>
      </c>
      <c r="AC131" s="28">
        <v>5.0505050000000003E-3</v>
      </c>
      <c r="AE131" s="6">
        <f t="shared" si="1"/>
        <v>0.29983383899999999</v>
      </c>
    </row>
    <row r="132" spans="2:31" ht="16.5" thickBot="1" x14ac:dyDescent="0.3">
      <c r="B132" s="47" t="s">
        <v>1427</v>
      </c>
      <c r="C132" s="53" t="s">
        <v>26</v>
      </c>
      <c r="D132" s="54" t="s">
        <v>27</v>
      </c>
      <c r="E132" s="54">
        <v>15</v>
      </c>
      <c r="F132" s="43">
        <v>13</v>
      </c>
      <c r="G132" s="40">
        <v>143</v>
      </c>
      <c r="H132" s="40">
        <v>380</v>
      </c>
      <c r="I132" s="101">
        <v>0.37631578900000001</v>
      </c>
      <c r="J132" s="44" t="s">
        <v>12</v>
      </c>
      <c r="K132" s="41">
        <v>1.1348684E-2</v>
      </c>
      <c r="L132" s="34">
        <f>K132-'[6]на отправку'!$K132</f>
        <v>0</v>
      </c>
      <c r="M132" s="12" t="s">
        <v>12</v>
      </c>
      <c r="N132" s="28">
        <v>1</v>
      </c>
      <c r="O132" s="28">
        <v>0</v>
      </c>
      <c r="P132" s="28">
        <v>2</v>
      </c>
      <c r="Q132" s="28">
        <v>1</v>
      </c>
      <c r="R132" s="33"/>
      <c r="S132" s="40">
        <v>128</v>
      </c>
      <c r="T132" s="40">
        <v>344</v>
      </c>
      <c r="U132" s="101">
        <v>0.37209302300000002</v>
      </c>
      <c r="V132" s="41"/>
      <c r="W132" s="41"/>
      <c r="X132" s="42" t="s">
        <v>2511</v>
      </c>
      <c r="Y132" s="33">
        <v>1</v>
      </c>
      <c r="Z132" s="100"/>
      <c r="AA132" s="100">
        <v>1</v>
      </c>
      <c r="AB132" s="28">
        <v>0.4</v>
      </c>
      <c r="AC132" s="28">
        <v>0.177419355</v>
      </c>
      <c r="AE132" s="6">
        <f t="shared" si="1"/>
        <v>1.1348684E-2</v>
      </c>
    </row>
    <row r="133" spans="2:31" ht="16.5" thickBot="1" x14ac:dyDescent="0.3">
      <c r="B133" s="47" t="s">
        <v>1428</v>
      </c>
      <c r="C133" s="53" t="s">
        <v>26</v>
      </c>
      <c r="D133" s="54" t="s">
        <v>27</v>
      </c>
      <c r="E133" s="54">
        <v>16</v>
      </c>
      <c r="F133" s="43">
        <v>14</v>
      </c>
      <c r="G133" s="40">
        <v>1</v>
      </c>
      <c r="H133" s="40">
        <v>1601</v>
      </c>
      <c r="I133" s="101">
        <v>6.2461000000000005E-4</v>
      </c>
      <c r="J133" s="44" t="s">
        <v>12</v>
      </c>
      <c r="K133" s="41">
        <v>-0.85175922199999998</v>
      </c>
      <c r="L133" s="34">
        <f>K133-'[6]на отправку'!$K133</f>
        <v>0</v>
      </c>
      <c r="M133" s="12" t="s">
        <v>12</v>
      </c>
      <c r="N133" s="28">
        <v>3</v>
      </c>
      <c r="O133" s="28">
        <v>0</v>
      </c>
      <c r="P133" s="28">
        <v>1</v>
      </c>
      <c r="Q133" s="28">
        <v>1</v>
      </c>
      <c r="R133" s="33"/>
      <c r="S133" s="40">
        <v>6</v>
      </c>
      <c r="T133" s="40">
        <v>1424</v>
      </c>
      <c r="U133" s="101">
        <v>4.2134829999999996E-3</v>
      </c>
      <c r="V133" s="41"/>
      <c r="W133" s="41"/>
      <c r="X133" s="42" t="s">
        <v>2512</v>
      </c>
      <c r="Y133" s="33">
        <v>1</v>
      </c>
      <c r="Z133" s="100"/>
      <c r="AA133" s="100">
        <v>3</v>
      </c>
      <c r="AB133" s="28">
        <v>5.0993200000000005E-4</v>
      </c>
      <c r="AC133" s="28">
        <v>0</v>
      </c>
      <c r="AE133" s="6">
        <f t="shared" si="1"/>
        <v>-0.85175922199999998</v>
      </c>
    </row>
    <row r="134" spans="2:31" ht="16.5" thickBot="1" x14ac:dyDescent="0.3">
      <c r="B134" s="47" t="s">
        <v>1429</v>
      </c>
      <c r="C134" s="53" t="s">
        <v>26</v>
      </c>
      <c r="D134" s="54" t="s">
        <v>27</v>
      </c>
      <c r="E134" s="54">
        <v>16.5</v>
      </c>
      <c r="F134" s="43"/>
      <c r="G134" s="40"/>
      <c r="H134" s="40"/>
      <c r="I134" s="101"/>
      <c r="J134" s="41"/>
      <c r="K134" s="12">
        <v>0</v>
      </c>
      <c r="L134" s="34">
        <f>K134-'[6]на отправку'!$K134</f>
        <v>0</v>
      </c>
      <c r="M134" s="41"/>
      <c r="N134" s="28">
        <v>29</v>
      </c>
      <c r="R134" s="33" t="s">
        <v>2514</v>
      </c>
      <c r="S134" s="40"/>
      <c r="T134" s="40"/>
      <c r="U134" s="101"/>
      <c r="V134" s="33">
        <v>0</v>
      </c>
      <c r="W134" s="33"/>
      <c r="X134" s="42"/>
      <c r="Y134" s="33">
        <v>1</v>
      </c>
      <c r="Z134" s="100"/>
      <c r="AA134" s="100"/>
      <c r="AB134" s="28">
        <v>0</v>
      </c>
      <c r="AE134" s="6">
        <f t="shared" si="1"/>
        <v>0</v>
      </c>
    </row>
    <row r="135" spans="2:31" ht="16.5" thickBot="1" x14ac:dyDescent="0.3">
      <c r="B135" s="47" t="s">
        <v>1430</v>
      </c>
      <c r="C135" s="53" t="s">
        <v>26</v>
      </c>
      <c r="D135" s="54" t="s">
        <v>27</v>
      </c>
      <c r="E135" s="54">
        <v>17</v>
      </c>
      <c r="F135" s="43">
        <v>15</v>
      </c>
      <c r="G135" s="40">
        <v>1289</v>
      </c>
      <c r="H135" s="40">
        <v>1289</v>
      </c>
      <c r="I135" s="101">
        <v>1</v>
      </c>
      <c r="J135" s="41">
        <v>1</v>
      </c>
      <c r="K135" s="12">
        <v>0</v>
      </c>
      <c r="L135" s="34">
        <f>K135-'[6]на отправку'!$K135</f>
        <v>0</v>
      </c>
      <c r="M135" s="41">
        <v>1</v>
      </c>
      <c r="N135" s="28">
        <v>5</v>
      </c>
      <c r="O135" s="28" t="s">
        <v>12</v>
      </c>
      <c r="P135" s="28">
        <v>5</v>
      </c>
      <c r="Q135" s="28">
        <v>1</v>
      </c>
      <c r="R135" s="33"/>
      <c r="S135" s="40">
        <v>1464</v>
      </c>
      <c r="T135" s="40">
        <v>1464</v>
      </c>
      <c r="U135" s="101">
        <v>1</v>
      </c>
      <c r="V135" s="33"/>
      <c r="W135" s="33"/>
      <c r="X135" s="42" t="s">
        <v>2515</v>
      </c>
      <c r="Y135" s="33">
        <v>1</v>
      </c>
      <c r="Z135" s="100"/>
      <c r="AA135" s="100">
        <v>5</v>
      </c>
      <c r="AB135" s="28">
        <v>0.96851403899999999</v>
      </c>
      <c r="AE135" s="6">
        <f t="shared" ref="AE135:AE198" si="2">ROUND(K135,9)</f>
        <v>0</v>
      </c>
    </row>
    <row r="136" spans="2:31" s="153" customFormat="1" ht="16.5" thickBot="1" x14ac:dyDescent="0.3">
      <c r="B136" s="145" t="s">
        <v>1431</v>
      </c>
      <c r="C136" s="146" t="s">
        <v>26</v>
      </c>
      <c r="D136" s="147" t="s">
        <v>27</v>
      </c>
      <c r="E136" s="147">
        <v>18</v>
      </c>
      <c r="F136" s="148">
        <v>16</v>
      </c>
      <c r="G136" s="149">
        <v>30</v>
      </c>
      <c r="H136" s="149">
        <v>30</v>
      </c>
      <c r="I136" s="150">
        <v>1</v>
      </c>
      <c r="J136" s="151" t="s">
        <v>12</v>
      </c>
      <c r="K136" s="152">
        <v>4.1666666999999998E-2</v>
      </c>
      <c r="L136" s="34">
        <f>K136-'[6]на отправку'!$K136</f>
        <v>0</v>
      </c>
      <c r="M136" s="151" t="s">
        <v>12</v>
      </c>
      <c r="N136" s="153">
        <v>6</v>
      </c>
      <c r="O136" s="153">
        <v>2</v>
      </c>
      <c r="P136" s="153">
        <v>4</v>
      </c>
      <c r="Q136" s="153">
        <v>1</v>
      </c>
      <c r="R136" s="150"/>
      <c r="S136" s="149">
        <v>24</v>
      </c>
      <c r="T136" s="149">
        <v>25</v>
      </c>
      <c r="U136" s="150">
        <v>0.96</v>
      </c>
      <c r="V136" s="150"/>
      <c r="W136" s="150"/>
      <c r="X136" s="154" t="s">
        <v>2516</v>
      </c>
      <c r="Y136" s="150">
        <v>1</v>
      </c>
      <c r="Z136" s="155"/>
      <c r="AA136" s="155">
        <v>6</v>
      </c>
      <c r="AB136" s="153">
        <v>0.94674221000000003</v>
      </c>
      <c r="AC136" s="153">
        <v>1</v>
      </c>
      <c r="AE136" s="6">
        <f t="shared" si="2"/>
        <v>4.1666666999999998E-2</v>
      </c>
    </row>
    <row r="137" spans="2:31" ht="16.5" thickBot="1" x14ac:dyDescent="0.3">
      <c r="B137" s="47" t="s">
        <v>1432</v>
      </c>
      <c r="C137" s="53" t="s">
        <v>26</v>
      </c>
      <c r="D137" s="54" t="s">
        <v>27</v>
      </c>
      <c r="E137" s="54">
        <v>19</v>
      </c>
      <c r="F137" s="32">
        <v>17</v>
      </c>
      <c r="G137" s="40">
        <v>127</v>
      </c>
      <c r="H137" s="40">
        <v>127</v>
      </c>
      <c r="I137" s="101">
        <v>1</v>
      </c>
      <c r="J137" s="34" t="s">
        <v>12</v>
      </c>
      <c r="K137" s="34">
        <v>4.4117647000000003E-2</v>
      </c>
      <c r="L137" s="34">
        <f>K137-'[6]на отправку'!$K137</f>
        <v>0</v>
      </c>
      <c r="M137" s="34" t="s">
        <v>12</v>
      </c>
      <c r="N137" s="35">
        <v>6</v>
      </c>
      <c r="O137" s="28">
        <v>2</v>
      </c>
      <c r="P137" s="28">
        <v>4</v>
      </c>
      <c r="Q137" s="28">
        <v>1</v>
      </c>
      <c r="R137" s="33"/>
      <c r="S137" s="33">
        <v>68</v>
      </c>
      <c r="T137" s="33">
        <v>71</v>
      </c>
      <c r="U137" s="101">
        <v>0.95774647899999998</v>
      </c>
      <c r="V137" s="34"/>
      <c r="W137" s="34"/>
      <c r="X137" s="36" t="s">
        <v>2517</v>
      </c>
      <c r="Y137" s="34">
        <v>1</v>
      </c>
      <c r="Z137" s="140"/>
      <c r="AA137" s="140">
        <v>6</v>
      </c>
      <c r="AB137" s="28">
        <v>0.98260073299999995</v>
      </c>
      <c r="AC137" s="28">
        <v>1</v>
      </c>
      <c r="AE137" s="6">
        <f t="shared" si="2"/>
        <v>4.4117647000000003E-2</v>
      </c>
    </row>
    <row r="138" spans="2:31" ht="16.5" thickBot="1" x14ac:dyDescent="0.3">
      <c r="B138" s="47" t="s">
        <v>1433</v>
      </c>
      <c r="C138" s="53" t="s">
        <v>26</v>
      </c>
      <c r="D138" s="54" t="s">
        <v>27</v>
      </c>
      <c r="E138" s="54">
        <v>20</v>
      </c>
      <c r="F138" s="43">
        <v>18</v>
      </c>
      <c r="G138" s="40">
        <v>26</v>
      </c>
      <c r="H138" s="40">
        <v>26</v>
      </c>
      <c r="I138" s="101">
        <v>1</v>
      </c>
      <c r="J138" s="44" t="s">
        <v>12</v>
      </c>
      <c r="K138" s="41">
        <v>0</v>
      </c>
      <c r="L138" s="34">
        <f>K138-'[6]на отправку'!$K138</f>
        <v>0</v>
      </c>
      <c r="M138" s="196" t="s">
        <v>12</v>
      </c>
      <c r="N138" s="28">
        <v>6</v>
      </c>
      <c r="O138" s="28">
        <v>2</v>
      </c>
      <c r="P138" s="28">
        <v>4</v>
      </c>
      <c r="Q138" s="28">
        <v>1</v>
      </c>
      <c r="R138" s="33"/>
      <c r="S138" s="40">
        <v>18</v>
      </c>
      <c r="T138" s="40">
        <v>18</v>
      </c>
      <c r="U138" s="101">
        <v>1</v>
      </c>
      <c r="V138" s="41"/>
      <c r="W138" s="41"/>
      <c r="X138" s="42" t="s">
        <v>2518</v>
      </c>
      <c r="Y138" s="33">
        <v>1</v>
      </c>
      <c r="Z138" s="100"/>
      <c r="AA138" s="100">
        <v>6</v>
      </c>
      <c r="AB138" s="28">
        <v>0.96027201100000004</v>
      </c>
      <c r="AC138" s="28">
        <v>1</v>
      </c>
      <c r="AE138" s="6">
        <f t="shared" si="2"/>
        <v>0</v>
      </c>
    </row>
    <row r="139" spans="2:31" ht="16.5" thickBot="1" x14ac:dyDescent="0.3">
      <c r="B139" s="47" t="s">
        <v>1434</v>
      </c>
      <c r="C139" s="53" t="s">
        <v>26</v>
      </c>
      <c r="D139" s="54" t="s">
        <v>27</v>
      </c>
      <c r="E139" s="54">
        <v>21</v>
      </c>
      <c r="F139" s="43">
        <v>19</v>
      </c>
      <c r="G139" s="40">
        <v>7</v>
      </c>
      <c r="H139" s="40">
        <v>8</v>
      </c>
      <c r="I139" s="101">
        <v>0.875</v>
      </c>
      <c r="J139" s="44" t="s">
        <v>12</v>
      </c>
      <c r="K139" s="41">
        <v>-0.125</v>
      </c>
      <c r="L139" s="34">
        <f>K139-'[6]на отправку'!$K139</f>
        <v>0</v>
      </c>
      <c r="M139" s="12" t="s">
        <v>12</v>
      </c>
      <c r="N139" s="28">
        <v>0</v>
      </c>
      <c r="O139" s="28">
        <v>0</v>
      </c>
      <c r="P139" s="28">
        <v>3</v>
      </c>
      <c r="Q139" s="28">
        <v>1</v>
      </c>
      <c r="R139" s="33"/>
      <c r="S139" s="40">
        <v>9</v>
      </c>
      <c r="T139" s="40">
        <v>9</v>
      </c>
      <c r="U139" s="101">
        <v>1</v>
      </c>
      <c r="V139" s="41"/>
      <c r="W139" s="41"/>
      <c r="X139" s="42" t="s">
        <v>2519</v>
      </c>
      <c r="Y139" s="33">
        <v>1</v>
      </c>
      <c r="Z139" s="100"/>
      <c r="AA139" s="100">
        <v>0</v>
      </c>
      <c r="AB139" s="28">
        <v>0.96570972899999996</v>
      </c>
      <c r="AC139" s="28">
        <v>1</v>
      </c>
      <c r="AE139" s="6">
        <f t="shared" si="2"/>
        <v>-0.125</v>
      </c>
    </row>
    <row r="140" spans="2:31" ht="16.5" thickBot="1" x14ac:dyDescent="0.3">
      <c r="B140" s="47" t="s">
        <v>1435</v>
      </c>
      <c r="C140" s="53" t="s">
        <v>26</v>
      </c>
      <c r="D140" s="54" t="s">
        <v>27</v>
      </c>
      <c r="E140" s="54">
        <v>22</v>
      </c>
      <c r="F140" s="43">
        <v>20</v>
      </c>
      <c r="G140" s="40">
        <v>8</v>
      </c>
      <c r="H140" s="40">
        <v>8</v>
      </c>
      <c r="I140" s="101">
        <v>1</v>
      </c>
      <c r="J140" s="44" t="s">
        <v>12</v>
      </c>
      <c r="K140" s="41">
        <v>0.26666666700000002</v>
      </c>
      <c r="L140" s="34">
        <f>K140-'[6]на отправку'!$K140</f>
        <v>0</v>
      </c>
      <c r="M140" s="12" t="s">
        <v>12</v>
      </c>
      <c r="N140" s="28">
        <v>6</v>
      </c>
      <c r="O140" s="28">
        <v>2</v>
      </c>
      <c r="P140" s="28">
        <v>4</v>
      </c>
      <c r="Q140" s="28">
        <v>1</v>
      </c>
      <c r="R140" s="33"/>
      <c r="S140" s="40">
        <v>15</v>
      </c>
      <c r="T140" s="40">
        <v>19</v>
      </c>
      <c r="U140" s="101">
        <v>0.78947368399999995</v>
      </c>
      <c r="V140" s="41"/>
      <c r="W140" s="41"/>
      <c r="X140" s="42" t="s">
        <v>2520</v>
      </c>
      <c r="Y140" s="33">
        <v>1</v>
      </c>
      <c r="Z140" s="100"/>
      <c r="AA140" s="100">
        <v>6</v>
      </c>
      <c r="AB140" s="28">
        <v>0.8075</v>
      </c>
      <c r="AC140" s="28">
        <v>1</v>
      </c>
      <c r="AE140" s="6">
        <f t="shared" si="2"/>
        <v>0.26666666700000002</v>
      </c>
    </row>
    <row r="141" spans="2:31" ht="16.5" thickBot="1" x14ac:dyDescent="0.3">
      <c r="B141" s="47" t="s">
        <v>1429</v>
      </c>
      <c r="C141" s="53" t="s">
        <v>26</v>
      </c>
      <c r="D141" s="54" t="s">
        <v>27</v>
      </c>
      <c r="E141" s="54">
        <v>22.5</v>
      </c>
      <c r="F141" s="43"/>
      <c r="G141" s="40"/>
      <c r="H141" s="40"/>
      <c r="I141" s="101"/>
      <c r="J141" s="44"/>
      <c r="K141" s="41">
        <v>0</v>
      </c>
      <c r="L141" s="34">
        <f>K141-'[6]на отправку'!$K141</f>
        <v>0</v>
      </c>
      <c r="M141" s="12"/>
      <c r="N141" s="28">
        <v>14</v>
      </c>
      <c r="R141" s="33" t="s">
        <v>2521</v>
      </c>
      <c r="S141" s="40"/>
      <c r="T141" s="40"/>
      <c r="U141" s="101"/>
      <c r="V141" s="41">
        <v>0</v>
      </c>
      <c r="W141" s="41"/>
      <c r="X141" s="42"/>
      <c r="Y141" s="33">
        <v>1</v>
      </c>
      <c r="Z141" s="100"/>
      <c r="AA141" s="100"/>
      <c r="AB141" s="28">
        <v>0</v>
      </c>
      <c r="AE141" s="6">
        <f t="shared" si="2"/>
        <v>0</v>
      </c>
    </row>
    <row r="142" spans="2:31" ht="16.5" thickBot="1" x14ac:dyDescent="0.3">
      <c r="B142" s="47" t="s">
        <v>1436</v>
      </c>
      <c r="C142" s="53" t="s">
        <v>26</v>
      </c>
      <c r="D142" s="54" t="s">
        <v>27</v>
      </c>
      <c r="E142" s="54">
        <v>23</v>
      </c>
      <c r="F142" s="43">
        <v>21</v>
      </c>
      <c r="G142" s="40">
        <v>17</v>
      </c>
      <c r="H142" s="40">
        <v>21</v>
      </c>
      <c r="I142" s="101">
        <v>0.80952380999999995</v>
      </c>
      <c r="J142" s="44" t="s">
        <v>12</v>
      </c>
      <c r="K142" s="41">
        <v>0.25925925999999999</v>
      </c>
      <c r="L142" s="34">
        <f>K142-'[6]на отправку'!$K142</f>
        <v>0</v>
      </c>
      <c r="M142" s="12" t="s">
        <v>12</v>
      </c>
      <c r="N142" s="28">
        <v>5</v>
      </c>
      <c r="O142" s="28">
        <v>0</v>
      </c>
      <c r="P142" s="28">
        <v>4</v>
      </c>
      <c r="Q142" s="28">
        <v>1</v>
      </c>
      <c r="R142" s="33"/>
      <c r="S142" s="40">
        <v>9</v>
      </c>
      <c r="T142" s="40">
        <v>14</v>
      </c>
      <c r="U142" s="101">
        <v>0.64285714299999996</v>
      </c>
      <c r="V142" s="41"/>
      <c r="W142" s="41"/>
      <c r="X142" s="42" t="s">
        <v>302</v>
      </c>
      <c r="Y142" s="33">
        <v>1</v>
      </c>
      <c r="Z142" s="100"/>
      <c r="AA142" s="100">
        <v>5</v>
      </c>
      <c r="AB142" s="28">
        <v>0.39646335199999999</v>
      </c>
      <c r="AC142" s="28">
        <v>1</v>
      </c>
      <c r="AE142" s="6">
        <f t="shared" si="2"/>
        <v>0.25925925999999999</v>
      </c>
    </row>
    <row r="143" spans="2:31" ht="16.5" thickBot="1" x14ac:dyDescent="0.3">
      <c r="B143" s="47" t="s">
        <v>1438</v>
      </c>
      <c r="C143" s="53" t="s">
        <v>26</v>
      </c>
      <c r="D143" s="54" t="s">
        <v>27</v>
      </c>
      <c r="E143" s="54">
        <v>24</v>
      </c>
      <c r="F143" s="43">
        <v>23</v>
      </c>
      <c r="G143" s="40">
        <v>0</v>
      </c>
      <c r="H143" s="40">
        <v>0</v>
      </c>
      <c r="I143" s="101">
        <v>0</v>
      </c>
      <c r="J143" s="44" t="s">
        <v>12</v>
      </c>
      <c r="K143" s="41">
        <v>0</v>
      </c>
      <c r="L143" s="34">
        <f>K143-'[6]на отправку'!$K143</f>
        <v>0</v>
      </c>
      <c r="M143" s="12" t="s">
        <v>12</v>
      </c>
      <c r="N143" s="28">
        <v>0</v>
      </c>
      <c r="O143" s="28">
        <v>0</v>
      </c>
      <c r="P143" s="28">
        <v>0</v>
      </c>
      <c r="Q143" s="28">
        <v>2</v>
      </c>
      <c r="R143" s="33"/>
      <c r="S143" s="40">
        <v>0</v>
      </c>
      <c r="T143" s="40">
        <v>1</v>
      </c>
      <c r="U143" s="101">
        <v>0</v>
      </c>
      <c r="V143" s="41"/>
      <c r="W143" s="41"/>
      <c r="X143" s="42" t="s">
        <v>2522</v>
      </c>
      <c r="Y143" s="33">
        <v>1</v>
      </c>
      <c r="Z143" s="100"/>
      <c r="AA143" s="100">
        <v>0</v>
      </c>
      <c r="AB143" s="28">
        <v>0.6</v>
      </c>
      <c r="AC143" s="28">
        <v>1</v>
      </c>
      <c r="AE143" s="6">
        <f t="shared" si="2"/>
        <v>0</v>
      </c>
    </row>
    <row r="144" spans="2:31" ht="16.5" thickBot="1" x14ac:dyDescent="0.3">
      <c r="B144" s="47" t="s">
        <v>1439</v>
      </c>
      <c r="C144" s="53" t="s">
        <v>26</v>
      </c>
      <c r="D144" s="54" t="s">
        <v>27</v>
      </c>
      <c r="E144" s="54">
        <v>25</v>
      </c>
      <c r="F144" s="32">
        <v>24</v>
      </c>
      <c r="G144" s="40">
        <v>0</v>
      </c>
      <c r="H144" s="40">
        <v>2</v>
      </c>
      <c r="I144" s="101">
        <v>0</v>
      </c>
      <c r="J144" s="34" t="s">
        <v>12</v>
      </c>
      <c r="K144" s="34">
        <v>-1</v>
      </c>
      <c r="L144" s="34">
        <f>K144-'[6]на отправку'!$K144</f>
        <v>0</v>
      </c>
      <c r="M144" s="34" t="s">
        <v>12</v>
      </c>
      <c r="N144" s="35">
        <v>0</v>
      </c>
      <c r="O144" s="28">
        <v>0</v>
      </c>
      <c r="P144" s="28">
        <v>3</v>
      </c>
      <c r="Q144" s="28">
        <v>1</v>
      </c>
      <c r="R144" s="33"/>
      <c r="S144" s="33">
        <v>3</v>
      </c>
      <c r="T144" s="33">
        <v>7</v>
      </c>
      <c r="U144" s="101">
        <v>0.428571429</v>
      </c>
      <c r="V144" s="34"/>
      <c r="W144" s="34"/>
      <c r="X144" s="36" t="s">
        <v>2522</v>
      </c>
      <c r="Y144" s="34">
        <v>1</v>
      </c>
      <c r="Z144" s="140"/>
      <c r="AA144" s="140">
        <v>0</v>
      </c>
      <c r="AB144" s="28">
        <v>0.381578947</v>
      </c>
      <c r="AC144" s="28">
        <v>1</v>
      </c>
      <c r="AE144" s="6">
        <f t="shared" si="2"/>
        <v>-1</v>
      </c>
    </row>
    <row r="145" spans="2:31" ht="16.5" thickBot="1" x14ac:dyDescent="0.3">
      <c r="B145" s="47" t="s">
        <v>1440</v>
      </c>
      <c r="C145" s="53" t="s">
        <v>26</v>
      </c>
      <c r="D145" s="54" t="s">
        <v>27</v>
      </c>
      <c r="E145" s="54">
        <v>26</v>
      </c>
      <c r="F145" s="43">
        <v>25</v>
      </c>
      <c r="G145" s="40">
        <v>28</v>
      </c>
      <c r="H145" s="40">
        <v>28</v>
      </c>
      <c r="I145" s="101">
        <v>1</v>
      </c>
      <c r="J145" s="41">
        <v>1</v>
      </c>
      <c r="K145" s="12">
        <v>0</v>
      </c>
      <c r="L145" s="34">
        <f>K145-'[6]на отправку'!$K145</f>
        <v>0</v>
      </c>
      <c r="M145" s="41" t="s">
        <v>12</v>
      </c>
      <c r="N145" s="28">
        <v>9</v>
      </c>
      <c r="O145" s="28">
        <v>2</v>
      </c>
      <c r="P145" s="28">
        <v>4</v>
      </c>
      <c r="Q145" s="28">
        <v>1</v>
      </c>
      <c r="R145" s="33"/>
      <c r="S145" s="40">
        <v>39</v>
      </c>
      <c r="T145" s="40">
        <v>39</v>
      </c>
      <c r="U145" s="101">
        <v>1</v>
      </c>
      <c r="V145" s="44"/>
      <c r="W145" s="44"/>
      <c r="X145" s="42" t="s">
        <v>2523</v>
      </c>
      <c r="Y145" s="33">
        <v>1</v>
      </c>
      <c r="Z145" s="100"/>
      <c r="AA145" s="100">
        <v>9</v>
      </c>
      <c r="AB145" s="28">
        <v>0.97159166299999999</v>
      </c>
      <c r="AC145" s="28">
        <v>1</v>
      </c>
      <c r="AE145" s="6">
        <f t="shared" si="2"/>
        <v>0</v>
      </c>
    </row>
    <row r="146" spans="2:31" ht="16.5" thickBot="1" x14ac:dyDescent="0.3">
      <c r="B146" s="47" t="s">
        <v>1429</v>
      </c>
      <c r="C146" s="53" t="s">
        <v>26</v>
      </c>
      <c r="D146" s="54" t="s">
        <v>27</v>
      </c>
      <c r="E146" s="54">
        <v>26.5</v>
      </c>
      <c r="F146" s="43"/>
      <c r="G146" s="40"/>
      <c r="H146" s="40"/>
      <c r="I146" s="101"/>
      <c r="J146" s="44"/>
      <c r="K146" s="41">
        <v>0</v>
      </c>
      <c r="L146" s="34">
        <f>K146-'[6]на отправку'!$K146</f>
        <v>0</v>
      </c>
      <c r="M146" s="12"/>
      <c r="N146" s="28">
        <v>21</v>
      </c>
      <c r="R146" s="33" t="s">
        <v>2524</v>
      </c>
      <c r="S146" s="40"/>
      <c r="T146" s="40"/>
      <c r="U146" s="101"/>
      <c r="V146" s="41">
        <v>0</v>
      </c>
      <c r="W146" s="41"/>
      <c r="X146" s="42"/>
      <c r="Y146" s="33">
        <v>1</v>
      </c>
      <c r="Z146" s="100"/>
      <c r="AA146" s="100"/>
      <c r="AB146" s="28">
        <v>0</v>
      </c>
      <c r="AE146" s="6">
        <f t="shared" si="2"/>
        <v>0</v>
      </c>
    </row>
    <row r="147" spans="2:31" ht="16.5" thickBot="1" x14ac:dyDescent="0.3">
      <c r="B147" s="47" t="s">
        <v>2553</v>
      </c>
      <c r="C147" s="53" t="s">
        <v>26</v>
      </c>
      <c r="D147" s="54" t="s">
        <v>27</v>
      </c>
      <c r="E147" s="54">
        <v>27</v>
      </c>
      <c r="F147" s="43">
        <v>27</v>
      </c>
      <c r="G147" s="40">
        <v>0</v>
      </c>
      <c r="H147" s="40">
        <v>0</v>
      </c>
      <c r="I147" s="101">
        <v>0</v>
      </c>
      <c r="J147" s="41"/>
      <c r="K147" s="12">
        <v>0</v>
      </c>
      <c r="L147" s="34">
        <f>K147-'[6]на отправку'!$K147</f>
        <v>0</v>
      </c>
      <c r="M147" s="41"/>
      <c r="N147" s="28">
        <v>0</v>
      </c>
      <c r="O147" s="28" t="s">
        <v>12</v>
      </c>
      <c r="P147" s="28" t="s">
        <v>12</v>
      </c>
      <c r="Q147" s="28">
        <v>2</v>
      </c>
      <c r="R147" s="33"/>
      <c r="S147" s="40">
        <v>0</v>
      </c>
      <c r="T147" s="40">
        <v>0</v>
      </c>
      <c r="U147" s="101">
        <v>0</v>
      </c>
      <c r="V147" s="44"/>
      <c r="W147" s="44"/>
      <c r="X147" s="42" t="s">
        <v>2526</v>
      </c>
      <c r="Y147" s="33">
        <v>1</v>
      </c>
      <c r="Z147" s="100"/>
      <c r="AA147" s="100">
        <v>0</v>
      </c>
      <c r="AB147" s="28">
        <v>0</v>
      </c>
      <c r="AE147" s="6">
        <f t="shared" si="2"/>
        <v>0</v>
      </c>
    </row>
    <row r="148" spans="2:31" ht="16.5" thickBot="1" x14ac:dyDescent="0.3">
      <c r="B148" s="47" t="s">
        <v>2554</v>
      </c>
      <c r="C148" s="53" t="s">
        <v>26</v>
      </c>
      <c r="D148" s="54" t="s">
        <v>27</v>
      </c>
      <c r="E148" s="54">
        <v>28</v>
      </c>
      <c r="F148" s="43">
        <v>28</v>
      </c>
      <c r="G148" s="40">
        <v>1</v>
      </c>
      <c r="H148" s="40">
        <v>6</v>
      </c>
      <c r="I148" s="101">
        <v>0.16666666699999999</v>
      </c>
      <c r="J148" s="41"/>
      <c r="K148" s="12">
        <v>0</v>
      </c>
      <c r="L148" s="34">
        <f>K148-'[6]на отправку'!$K148</f>
        <v>0</v>
      </c>
      <c r="M148" s="41"/>
      <c r="N148" s="28">
        <v>-3</v>
      </c>
      <c r="O148" s="28" t="s">
        <v>12</v>
      </c>
      <c r="P148" s="28" t="s">
        <v>12</v>
      </c>
      <c r="Q148" s="28">
        <v>1</v>
      </c>
      <c r="R148" s="33"/>
      <c r="S148" s="40">
        <v>4</v>
      </c>
      <c r="T148" s="40">
        <v>313</v>
      </c>
      <c r="U148" s="101">
        <v>1.2779553000000001E-2</v>
      </c>
      <c r="V148" s="44"/>
      <c r="W148" s="44"/>
      <c r="X148" s="42" t="s">
        <v>2528</v>
      </c>
      <c r="Y148" s="33">
        <v>1</v>
      </c>
      <c r="Z148" s="100"/>
      <c r="AA148" s="100">
        <v>-3</v>
      </c>
      <c r="AB148" s="28">
        <v>4.6442499999999999E-3</v>
      </c>
      <c r="AE148" s="6">
        <f t="shared" si="2"/>
        <v>0</v>
      </c>
    </row>
    <row r="149" spans="2:31" ht="16.5" thickBot="1" x14ac:dyDescent="0.3">
      <c r="B149" s="47" t="s">
        <v>2555</v>
      </c>
      <c r="C149" s="53" t="s">
        <v>26</v>
      </c>
      <c r="D149" s="54" t="s">
        <v>27</v>
      </c>
      <c r="E149" s="54">
        <v>29</v>
      </c>
      <c r="F149" s="43">
        <v>29</v>
      </c>
      <c r="G149" s="40">
        <v>0</v>
      </c>
      <c r="H149" s="40">
        <v>6</v>
      </c>
      <c r="I149" s="101">
        <v>0</v>
      </c>
      <c r="J149" s="44"/>
      <c r="K149" s="41">
        <v>0</v>
      </c>
      <c r="L149" s="34">
        <f>K149-'[6]на отправку'!$K149</f>
        <v>0</v>
      </c>
      <c r="M149" s="12"/>
      <c r="N149" s="28">
        <v>5</v>
      </c>
      <c r="O149" s="28" t="s">
        <v>12</v>
      </c>
      <c r="P149" s="28" t="s">
        <v>12</v>
      </c>
      <c r="Q149" s="28">
        <v>1</v>
      </c>
      <c r="R149" s="33"/>
      <c r="S149" s="40">
        <v>0</v>
      </c>
      <c r="T149" s="40">
        <v>313</v>
      </c>
      <c r="U149" s="101">
        <v>0</v>
      </c>
      <c r="V149" s="41"/>
      <c r="W149" s="41"/>
      <c r="X149" s="42" t="s">
        <v>2530</v>
      </c>
      <c r="Y149" s="33">
        <v>1</v>
      </c>
      <c r="Z149" s="100"/>
      <c r="AA149" s="100">
        <v>5</v>
      </c>
      <c r="AB149" s="28">
        <v>1.6719300000000001E-3</v>
      </c>
      <c r="AE149" s="6">
        <f t="shared" si="2"/>
        <v>0</v>
      </c>
    </row>
    <row r="150" spans="2:31" ht="16.5" thickBot="1" x14ac:dyDescent="0.3">
      <c r="B150" s="47" t="s">
        <v>2556</v>
      </c>
      <c r="C150" s="53" t="s">
        <v>26</v>
      </c>
      <c r="D150" s="54" t="s">
        <v>27</v>
      </c>
      <c r="E150" s="54">
        <v>30</v>
      </c>
      <c r="F150" s="50">
        <v>30</v>
      </c>
      <c r="G150" s="40">
        <v>0</v>
      </c>
      <c r="H150" s="40">
        <v>6</v>
      </c>
      <c r="I150" s="101">
        <v>0</v>
      </c>
      <c r="J150" s="44"/>
      <c r="K150" s="44">
        <v>0</v>
      </c>
      <c r="L150" s="34">
        <f>K150-'[6]на отправку'!$K150</f>
        <v>0</v>
      </c>
      <c r="M150" s="44"/>
      <c r="N150" s="44">
        <v>8</v>
      </c>
      <c r="O150" s="28" t="s">
        <v>12</v>
      </c>
      <c r="P150" s="28" t="s">
        <v>12</v>
      </c>
      <c r="Q150" s="28">
        <v>1</v>
      </c>
      <c r="R150" s="33"/>
      <c r="S150" s="33">
        <v>0</v>
      </c>
      <c r="T150" s="33">
        <v>313</v>
      </c>
      <c r="U150" s="101">
        <v>0</v>
      </c>
      <c r="V150" s="44"/>
      <c r="W150" s="44"/>
      <c r="X150" s="42" t="s">
        <v>2532</v>
      </c>
      <c r="Y150" s="44">
        <v>1</v>
      </c>
      <c r="Z150" s="100"/>
      <c r="AA150" s="100">
        <v>8</v>
      </c>
      <c r="AB150" s="28">
        <v>0</v>
      </c>
      <c r="AE150" s="6">
        <f t="shared" si="2"/>
        <v>0</v>
      </c>
    </row>
    <row r="151" spans="2:31" ht="16.5" thickBot="1" x14ac:dyDescent="0.25">
      <c r="B151" s="47" t="s">
        <v>2557</v>
      </c>
      <c r="C151" s="48" t="s">
        <v>26</v>
      </c>
      <c r="D151" s="49" t="s">
        <v>27</v>
      </c>
      <c r="E151" s="49">
        <v>31</v>
      </c>
      <c r="F151" s="32">
        <v>31</v>
      </c>
      <c r="G151" s="104">
        <v>0</v>
      </c>
      <c r="H151" s="104">
        <v>0</v>
      </c>
      <c r="I151" s="101"/>
      <c r="J151" s="34"/>
      <c r="K151" s="34">
        <v>0</v>
      </c>
      <c r="L151" s="34">
        <f>K151-'[6]на отправку'!$K151</f>
        <v>0</v>
      </c>
      <c r="M151" s="34"/>
      <c r="N151" s="35">
        <v>3</v>
      </c>
      <c r="O151" s="28" t="s">
        <v>12</v>
      </c>
      <c r="P151" s="28" t="s">
        <v>12</v>
      </c>
      <c r="Q151" s="28">
        <v>1</v>
      </c>
      <c r="R151" s="33"/>
      <c r="S151" s="65">
        <v>0</v>
      </c>
      <c r="T151" s="65">
        <v>0</v>
      </c>
      <c r="U151" s="101"/>
      <c r="V151" s="33"/>
      <c r="W151" s="33"/>
      <c r="X151" s="42" t="s">
        <v>2534</v>
      </c>
      <c r="Y151" s="34">
        <v>1</v>
      </c>
      <c r="Z151" s="140"/>
      <c r="AA151" s="140"/>
      <c r="AB151" s="28">
        <v>0</v>
      </c>
      <c r="AE151" s="6">
        <f t="shared" si="2"/>
        <v>0</v>
      </c>
    </row>
    <row r="152" spans="2:31" ht="16.5" thickBot="1" x14ac:dyDescent="0.3">
      <c r="B152" s="47" t="s">
        <v>2558</v>
      </c>
      <c r="C152" s="53" t="s">
        <v>26</v>
      </c>
      <c r="D152" s="54" t="s">
        <v>27</v>
      </c>
      <c r="E152" s="54">
        <v>32</v>
      </c>
      <c r="F152" s="40">
        <v>32</v>
      </c>
      <c r="G152" s="40">
        <v>0</v>
      </c>
      <c r="H152" s="40">
        <v>0</v>
      </c>
      <c r="I152" s="101"/>
      <c r="J152" s="41"/>
      <c r="K152" s="12">
        <v>0</v>
      </c>
      <c r="L152" s="34">
        <f>K152-'[6]на отправку'!$K152</f>
        <v>0</v>
      </c>
      <c r="M152" s="41"/>
      <c r="N152" s="28">
        <v>8</v>
      </c>
      <c r="O152" s="28" t="s">
        <v>12</v>
      </c>
      <c r="P152" s="28" t="s">
        <v>12</v>
      </c>
      <c r="Q152" s="28">
        <v>1</v>
      </c>
      <c r="R152" s="33"/>
      <c r="S152" s="40">
        <v>0</v>
      </c>
      <c r="T152" s="40">
        <v>0</v>
      </c>
      <c r="U152" s="101"/>
      <c r="V152" s="33"/>
      <c r="W152" s="33"/>
      <c r="X152" s="42" t="s">
        <v>2536</v>
      </c>
      <c r="Y152" s="33">
        <v>1</v>
      </c>
      <c r="Z152" s="100"/>
      <c r="AA152" s="100"/>
      <c r="AB152" s="28">
        <v>0</v>
      </c>
      <c r="AE152" s="6">
        <f t="shared" si="2"/>
        <v>0</v>
      </c>
    </row>
    <row r="153" spans="2:31" ht="16.5" thickBot="1" x14ac:dyDescent="0.3">
      <c r="B153" s="47" t="s">
        <v>1441</v>
      </c>
      <c r="C153" s="53" t="s">
        <v>26</v>
      </c>
      <c r="D153" s="54" t="s">
        <v>27</v>
      </c>
      <c r="E153" s="54">
        <v>33</v>
      </c>
      <c r="F153" s="43">
        <v>33</v>
      </c>
      <c r="G153" s="40">
        <v>0</v>
      </c>
      <c r="H153" s="40">
        <v>0</v>
      </c>
      <c r="I153" s="101">
        <v>0</v>
      </c>
      <c r="J153" s="41"/>
      <c r="K153" s="12">
        <v>0</v>
      </c>
      <c r="L153" s="34">
        <f>K153-'[6]на отправку'!$K153</f>
        <v>0</v>
      </c>
      <c r="M153" s="41"/>
      <c r="N153" s="28">
        <v>0</v>
      </c>
      <c r="O153" s="28" t="s">
        <v>12</v>
      </c>
      <c r="P153" s="28">
        <v>0</v>
      </c>
      <c r="Q153" s="28">
        <v>2</v>
      </c>
      <c r="R153" s="33"/>
      <c r="S153" s="40">
        <v>0</v>
      </c>
      <c r="T153" s="40">
        <v>0</v>
      </c>
      <c r="U153" s="101">
        <v>0</v>
      </c>
      <c r="V153" s="33"/>
      <c r="W153" s="33"/>
      <c r="X153" s="42" t="s">
        <v>2537</v>
      </c>
      <c r="Y153" s="33">
        <v>1</v>
      </c>
      <c r="Z153" s="100"/>
      <c r="AA153" s="100">
        <v>0</v>
      </c>
      <c r="AB153" s="28">
        <v>0</v>
      </c>
      <c r="AE153" s="6">
        <f t="shared" si="2"/>
        <v>0</v>
      </c>
    </row>
    <row r="154" spans="2:31" ht="16.5" thickBot="1" x14ac:dyDescent="0.3">
      <c r="B154" s="47" t="s">
        <v>259</v>
      </c>
      <c r="C154" s="53" t="s">
        <v>28</v>
      </c>
      <c r="D154" s="54" t="s">
        <v>29</v>
      </c>
      <c r="E154" s="54">
        <v>0</v>
      </c>
      <c r="F154" s="43"/>
      <c r="G154" s="40"/>
      <c r="H154" s="40"/>
      <c r="I154" s="101"/>
      <c r="J154" s="41"/>
      <c r="K154" s="12">
        <v>0</v>
      </c>
      <c r="L154" s="34">
        <f>K154-'[6]на отправку'!$K154</f>
        <v>0</v>
      </c>
      <c r="M154" s="41"/>
      <c r="N154" s="28">
        <v>0</v>
      </c>
      <c r="R154" s="33" t="s">
        <v>13</v>
      </c>
      <c r="S154" s="40"/>
      <c r="T154" s="40"/>
      <c r="U154" s="101"/>
      <c r="V154" s="33">
        <v>0</v>
      </c>
      <c r="W154" s="33"/>
      <c r="X154" s="42"/>
      <c r="Y154" s="33">
        <v>1</v>
      </c>
      <c r="Z154" s="100"/>
      <c r="AA154" s="100"/>
      <c r="AB154" s="28">
        <v>0</v>
      </c>
      <c r="AE154" s="6">
        <f t="shared" si="2"/>
        <v>0</v>
      </c>
    </row>
    <row r="155" spans="2:31" ht="16.5" thickBot="1" x14ac:dyDescent="0.3">
      <c r="B155" s="47" t="s">
        <v>1523</v>
      </c>
      <c r="C155" s="53" t="s">
        <v>28</v>
      </c>
      <c r="D155" s="54" t="s">
        <v>29</v>
      </c>
      <c r="E155" s="54">
        <v>1</v>
      </c>
      <c r="F155" s="43">
        <v>1</v>
      </c>
      <c r="G155" s="40">
        <v>0</v>
      </c>
      <c r="H155" s="40">
        <v>0</v>
      </c>
      <c r="I155" s="101">
        <v>0</v>
      </c>
      <c r="J155" s="41" t="s">
        <v>12</v>
      </c>
      <c r="K155" s="12">
        <v>0</v>
      </c>
      <c r="L155" s="34">
        <f>K155-'[6]на отправку'!$K155</f>
        <v>0</v>
      </c>
      <c r="M155" s="41" t="s">
        <v>12</v>
      </c>
      <c r="N155" s="28">
        <v>0</v>
      </c>
      <c r="O155" s="28">
        <v>0</v>
      </c>
      <c r="P155" s="28">
        <v>0</v>
      </c>
      <c r="Q155" s="28">
        <v>0</v>
      </c>
      <c r="R155" s="33"/>
      <c r="S155" s="40">
        <v>0</v>
      </c>
      <c r="T155" s="40">
        <v>0</v>
      </c>
      <c r="U155" s="101">
        <v>0</v>
      </c>
      <c r="V155" s="33"/>
      <c r="W155" s="33"/>
      <c r="X155" s="42" t="s">
        <v>2497</v>
      </c>
      <c r="Y155" s="33">
        <v>0</v>
      </c>
      <c r="Z155" s="100"/>
      <c r="AA155" s="100">
        <v>0</v>
      </c>
      <c r="AB155" s="28">
        <v>0.87783438400000002</v>
      </c>
      <c r="AC155" s="28">
        <v>0.79392113200000003</v>
      </c>
      <c r="AE155" s="6">
        <f t="shared" si="2"/>
        <v>0</v>
      </c>
    </row>
    <row r="156" spans="2:31" ht="16.5" thickBot="1" x14ac:dyDescent="0.3">
      <c r="B156" s="47" t="s">
        <v>2559</v>
      </c>
      <c r="C156" s="53" t="s">
        <v>28</v>
      </c>
      <c r="D156" s="54" t="s">
        <v>29</v>
      </c>
      <c r="E156" s="54">
        <v>2</v>
      </c>
      <c r="F156" s="43">
        <v>26</v>
      </c>
      <c r="G156" s="40">
        <v>0</v>
      </c>
      <c r="H156" s="40">
        <v>0</v>
      </c>
      <c r="I156" s="101">
        <v>0</v>
      </c>
      <c r="J156" s="41" t="s">
        <v>12</v>
      </c>
      <c r="K156" s="12">
        <v>0</v>
      </c>
      <c r="L156" s="34">
        <f>K156-'[6]на отправку'!$K156</f>
        <v>0</v>
      </c>
      <c r="M156" s="41" t="s">
        <v>12</v>
      </c>
      <c r="N156" s="28">
        <v>0</v>
      </c>
      <c r="O156" s="28">
        <v>0</v>
      </c>
      <c r="P156" s="28">
        <v>0</v>
      </c>
      <c r="Q156" s="28">
        <v>0</v>
      </c>
      <c r="R156" s="33"/>
      <c r="S156" s="40">
        <v>0</v>
      </c>
      <c r="T156" s="40">
        <v>0</v>
      </c>
      <c r="U156" s="101">
        <v>0</v>
      </c>
      <c r="V156" s="33"/>
      <c r="W156" s="33"/>
      <c r="X156" s="42" t="s">
        <v>2498</v>
      </c>
      <c r="Y156" s="33">
        <v>0</v>
      </c>
      <c r="Z156" s="100"/>
      <c r="AA156" s="100">
        <v>0</v>
      </c>
      <c r="AB156" s="28">
        <v>0.83450456100000003</v>
      </c>
      <c r="AC156" s="28">
        <v>0.72780695200000001</v>
      </c>
      <c r="AE156" s="6">
        <f t="shared" si="2"/>
        <v>0</v>
      </c>
    </row>
    <row r="157" spans="2:31" ht="16.5" thickBot="1" x14ac:dyDescent="0.3">
      <c r="B157" s="47" t="s">
        <v>1524</v>
      </c>
      <c r="C157" s="53" t="s">
        <v>28</v>
      </c>
      <c r="D157" s="54" t="s">
        <v>29</v>
      </c>
      <c r="E157" s="54">
        <v>3</v>
      </c>
      <c r="F157" s="43">
        <v>2</v>
      </c>
      <c r="G157" s="40">
        <v>0</v>
      </c>
      <c r="H157" s="40">
        <v>0</v>
      </c>
      <c r="I157" s="101">
        <v>0</v>
      </c>
      <c r="J157" s="44" t="s">
        <v>12</v>
      </c>
      <c r="K157" s="41">
        <v>0</v>
      </c>
      <c r="L157" s="34">
        <f>K157-'[6]на отправку'!$K157</f>
        <v>0</v>
      </c>
      <c r="M157" s="12"/>
      <c r="N157" s="28">
        <v>0</v>
      </c>
      <c r="O157" s="28">
        <v>0</v>
      </c>
      <c r="P157" s="28">
        <v>0</v>
      </c>
      <c r="Q157" s="28">
        <v>0</v>
      </c>
      <c r="R157" s="33"/>
      <c r="S157" s="40">
        <v>0</v>
      </c>
      <c r="T157" s="40">
        <v>0</v>
      </c>
      <c r="U157" s="101">
        <v>0</v>
      </c>
      <c r="V157" s="41"/>
      <c r="W157" s="41"/>
      <c r="X157" s="42" t="s">
        <v>2499</v>
      </c>
      <c r="Y157" s="33">
        <v>0</v>
      </c>
      <c r="Z157" s="100"/>
      <c r="AA157" s="100">
        <v>0</v>
      </c>
      <c r="AB157" s="28">
        <v>0.91111111099999997</v>
      </c>
      <c r="AC157" s="28">
        <v>1</v>
      </c>
      <c r="AE157" s="6">
        <f t="shared" si="2"/>
        <v>0</v>
      </c>
    </row>
    <row r="158" spans="2:31" ht="16.5" thickBot="1" x14ac:dyDescent="0.3">
      <c r="B158" s="47" t="s">
        <v>1525</v>
      </c>
      <c r="C158" s="53" t="s">
        <v>28</v>
      </c>
      <c r="D158" s="54" t="s">
        <v>29</v>
      </c>
      <c r="E158" s="54">
        <v>4</v>
      </c>
      <c r="F158" s="43">
        <v>3</v>
      </c>
      <c r="G158" s="40">
        <v>0</v>
      </c>
      <c r="H158" s="40">
        <v>0</v>
      </c>
      <c r="I158" s="101">
        <v>0</v>
      </c>
      <c r="J158" s="41" t="s">
        <v>12</v>
      </c>
      <c r="K158" s="12">
        <v>0</v>
      </c>
      <c r="L158" s="34">
        <f>K158-'[6]на отправку'!$K158</f>
        <v>0</v>
      </c>
      <c r="M158" s="41" t="s">
        <v>12</v>
      </c>
      <c r="N158" s="28">
        <v>0</v>
      </c>
      <c r="O158" s="28">
        <v>0</v>
      </c>
      <c r="P158" s="28">
        <v>0</v>
      </c>
      <c r="Q158" s="28">
        <v>0</v>
      </c>
      <c r="R158" s="33"/>
      <c r="S158" s="40">
        <v>0</v>
      </c>
      <c r="T158" s="40">
        <v>0</v>
      </c>
      <c r="U158" s="101">
        <v>0</v>
      </c>
      <c r="V158" s="33"/>
      <c r="W158" s="33"/>
      <c r="X158" s="42" t="s">
        <v>2500</v>
      </c>
      <c r="Y158" s="33">
        <v>0</v>
      </c>
      <c r="Z158" s="100"/>
      <c r="AA158" s="100">
        <v>0</v>
      </c>
      <c r="AB158" s="28">
        <v>0.61761761800000003</v>
      </c>
      <c r="AC158" s="28">
        <v>1</v>
      </c>
      <c r="AE158" s="6">
        <f t="shared" si="2"/>
        <v>0</v>
      </c>
    </row>
    <row r="159" spans="2:31" ht="16.5" thickBot="1" x14ac:dyDescent="0.3">
      <c r="B159" s="47" t="s">
        <v>1526</v>
      </c>
      <c r="C159" s="53" t="s">
        <v>28</v>
      </c>
      <c r="D159" s="54" t="s">
        <v>29</v>
      </c>
      <c r="E159" s="54">
        <v>5</v>
      </c>
      <c r="F159" s="43">
        <v>4</v>
      </c>
      <c r="G159" s="40">
        <v>0</v>
      </c>
      <c r="H159" s="40">
        <v>0</v>
      </c>
      <c r="I159" s="101">
        <v>0</v>
      </c>
      <c r="J159" s="41" t="s">
        <v>12</v>
      </c>
      <c r="K159" s="12">
        <v>0</v>
      </c>
      <c r="L159" s="34">
        <f>K159-'[6]на отправку'!$K159</f>
        <v>0</v>
      </c>
      <c r="M159" s="41" t="s">
        <v>12</v>
      </c>
      <c r="N159" s="28">
        <v>0</v>
      </c>
      <c r="O159" s="28">
        <v>0</v>
      </c>
      <c r="P159" s="28">
        <v>0</v>
      </c>
      <c r="Q159" s="28">
        <v>0</v>
      </c>
      <c r="R159" s="33"/>
      <c r="S159" s="40">
        <v>0</v>
      </c>
      <c r="T159" s="40">
        <v>0</v>
      </c>
      <c r="U159" s="101">
        <v>0</v>
      </c>
      <c r="V159" s="33"/>
      <c r="W159" s="33"/>
      <c r="X159" s="42" t="s">
        <v>2501</v>
      </c>
      <c r="Y159" s="33">
        <v>0</v>
      </c>
      <c r="Z159" s="100"/>
      <c r="AA159" s="100">
        <v>0</v>
      </c>
      <c r="AB159" s="28">
        <v>0.86111111100000004</v>
      </c>
      <c r="AC159" s="28">
        <v>1</v>
      </c>
      <c r="AE159" s="6">
        <f t="shared" si="2"/>
        <v>0</v>
      </c>
    </row>
    <row r="160" spans="2:31" ht="16.5" thickBot="1" x14ac:dyDescent="0.3">
      <c r="B160" s="47" t="s">
        <v>1527</v>
      </c>
      <c r="C160" s="53" t="s">
        <v>28</v>
      </c>
      <c r="D160" s="54" t="s">
        <v>29</v>
      </c>
      <c r="E160" s="54">
        <v>6</v>
      </c>
      <c r="F160" s="43">
        <v>5</v>
      </c>
      <c r="G160" s="40">
        <v>0</v>
      </c>
      <c r="H160" s="40">
        <v>0</v>
      </c>
      <c r="I160" s="101">
        <v>0</v>
      </c>
      <c r="J160" s="44" t="s">
        <v>12</v>
      </c>
      <c r="K160" s="41">
        <v>0</v>
      </c>
      <c r="L160" s="34">
        <f>K160-'[6]на отправку'!$K160</f>
        <v>0</v>
      </c>
      <c r="M160" s="12" t="s">
        <v>12</v>
      </c>
      <c r="N160" s="28">
        <v>0</v>
      </c>
      <c r="O160" s="28">
        <v>0</v>
      </c>
      <c r="P160" s="28">
        <v>0</v>
      </c>
      <c r="Q160" s="28">
        <v>0</v>
      </c>
      <c r="R160" s="33"/>
      <c r="S160" s="40">
        <v>0</v>
      </c>
      <c r="T160" s="40">
        <v>0</v>
      </c>
      <c r="U160" s="101">
        <v>0</v>
      </c>
      <c r="V160" s="41"/>
      <c r="W160" s="41"/>
      <c r="X160" s="42" t="s">
        <v>2502</v>
      </c>
      <c r="Y160" s="33">
        <v>0</v>
      </c>
      <c r="Z160" s="100"/>
      <c r="AA160" s="100">
        <v>0</v>
      </c>
      <c r="AB160" s="28">
        <v>0.56594488200000004</v>
      </c>
      <c r="AC160" s="28">
        <v>1</v>
      </c>
      <c r="AE160" s="6">
        <f t="shared" si="2"/>
        <v>0</v>
      </c>
    </row>
    <row r="161" spans="2:31" ht="16.5" thickBot="1" x14ac:dyDescent="0.3">
      <c r="B161" s="47" t="s">
        <v>1528</v>
      </c>
      <c r="C161" s="53" t="s">
        <v>28</v>
      </c>
      <c r="D161" s="54" t="s">
        <v>29</v>
      </c>
      <c r="E161" s="54">
        <v>7</v>
      </c>
      <c r="F161" s="43">
        <v>6</v>
      </c>
      <c r="G161" s="40">
        <v>0</v>
      </c>
      <c r="H161" s="40">
        <v>0</v>
      </c>
      <c r="I161" s="101">
        <v>0</v>
      </c>
      <c r="J161" s="44" t="s">
        <v>12</v>
      </c>
      <c r="K161" s="41">
        <v>0</v>
      </c>
      <c r="L161" s="34">
        <f>K161-'[6]на отправку'!$K161</f>
        <v>0</v>
      </c>
      <c r="M161" s="12" t="s">
        <v>12</v>
      </c>
      <c r="N161" s="28">
        <v>0</v>
      </c>
      <c r="O161" s="28">
        <v>0</v>
      </c>
      <c r="P161" s="28">
        <v>0</v>
      </c>
      <c r="Q161" s="28">
        <v>0</v>
      </c>
      <c r="R161" s="33"/>
      <c r="S161" s="40">
        <v>0</v>
      </c>
      <c r="T161" s="40">
        <v>0</v>
      </c>
      <c r="U161" s="101">
        <v>0</v>
      </c>
      <c r="V161" s="41"/>
      <c r="W161" s="41"/>
      <c r="X161" s="42" t="s">
        <v>2503</v>
      </c>
      <c r="Y161" s="33">
        <v>0</v>
      </c>
      <c r="Z161" s="100"/>
      <c r="AA161" s="100">
        <v>0</v>
      </c>
      <c r="AB161" s="28">
        <v>0.3</v>
      </c>
      <c r="AC161" s="28">
        <v>1</v>
      </c>
      <c r="AE161" s="6">
        <f t="shared" si="2"/>
        <v>0</v>
      </c>
    </row>
    <row r="162" spans="2:31" ht="16.5" thickBot="1" x14ac:dyDescent="0.3">
      <c r="B162" s="47" t="s">
        <v>1545</v>
      </c>
      <c r="C162" s="53" t="s">
        <v>28</v>
      </c>
      <c r="D162" s="54" t="s">
        <v>29</v>
      </c>
      <c r="E162" s="54">
        <v>8</v>
      </c>
      <c r="F162" s="43">
        <v>22</v>
      </c>
      <c r="G162" s="40">
        <v>0</v>
      </c>
      <c r="H162" s="40">
        <v>0</v>
      </c>
      <c r="I162" s="101">
        <v>0</v>
      </c>
      <c r="J162" s="44" t="s">
        <v>12</v>
      </c>
      <c r="K162" s="41">
        <v>0</v>
      </c>
      <c r="L162" s="34">
        <f>K162-'[6]на отправку'!$K162</f>
        <v>0</v>
      </c>
      <c r="M162" s="12" t="s">
        <v>12</v>
      </c>
      <c r="N162" s="28">
        <v>0</v>
      </c>
      <c r="O162" s="28">
        <v>0</v>
      </c>
      <c r="P162" s="28">
        <v>0</v>
      </c>
      <c r="Q162" s="28">
        <v>0</v>
      </c>
      <c r="R162" s="33"/>
      <c r="S162" s="40">
        <v>0</v>
      </c>
      <c r="T162" s="40">
        <v>0</v>
      </c>
      <c r="U162" s="101">
        <v>0</v>
      </c>
      <c r="V162" s="41"/>
      <c r="W162" s="41"/>
      <c r="X162" s="42" t="s">
        <v>2504</v>
      </c>
      <c r="Y162" s="33">
        <v>0</v>
      </c>
      <c r="Z162" s="100"/>
      <c r="AA162" s="100">
        <v>0</v>
      </c>
      <c r="AB162" s="28">
        <v>0.4</v>
      </c>
      <c r="AC162" s="28">
        <v>1</v>
      </c>
      <c r="AE162" s="6">
        <f t="shared" si="2"/>
        <v>0</v>
      </c>
    </row>
    <row r="163" spans="2:31" ht="16.5" thickBot="1" x14ac:dyDescent="0.3">
      <c r="B163" s="47" t="s">
        <v>1529</v>
      </c>
      <c r="C163" s="53" t="s">
        <v>28</v>
      </c>
      <c r="D163" s="54" t="s">
        <v>29</v>
      </c>
      <c r="E163" s="54">
        <v>9</v>
      </c>
      <c r="F163" s="43">
        <v>7</v>
      </c>
      <c r="G163" s="40">
        <v>0</v>
      </c>
      <c r="H163" s="40">
        <v>0</v>
      </c>
      <c r="I163" s="101">
        <v>0</v>
      </c>
      <c r="J163" s="41">
        <v>1</v>
      </c>
      <c r="K163" s="12">
        <v>0</v>
      </c>
      <c r="L163" s="34">
        <f>K163-'[6]на отправку'!$K163</f>
        <v>0</v>
      </c>
      <c r="M163" s="41">
        <v>0</v>
      </c>
      <c r="N163" s="28">
        <v>0</v>
      </c>
      <c r="O163" s="28" t="s">
        <v>12</v>
      </c>
      <c r="P163" s="28">
        <v>0</v>
      </c>
      <c r="Q163" s="28">
        <v>0</v>
      </c>
      <c r="R163" s="33"/>
      <c r="S163" s="40">
        <v>0</v>
      </c>
      <c r="T163" s="40">
        <v>0</v>
      </c>
      <c r="U163" s="101">
        <v>0</v>
      </c>
      <c r="V163" s="33"/>
      <c r="W163" s="33"/>
      <c r="X163" s="42" t="s">
        <v>2505</v>
      </c>
      <c r="Y163" s="33">
        <v>0</v>
      </c>
      <c r="Z163" s="100"/>
      <c r="AA163" s="100">
        <v>0</v>
      </c>
      <c r="AB163" s="28">
        <v>1</v>
      </c>
      <c r="AC163" s="28">
        <v>1</v>
      </c>
      <c r="AE163" s="6">
        <f t="shared" si="2"/>
        <v>0</v>
      </c>
    </row>
    <row r="164" spans="2:31" ht="16.5" thickBot="1" x14ac:dyDescent="0.3">
      <c r="B164" s="47" t="s">
        <v>1530</v>
      </c>
      <c r="C164" s="53" t="s">
        <v>28</v>
      </c>
      <c r="D164" s="54" t="s">
        <v>29</v>
      </c>
      <c r="E164" s="54">
        <v>10</v>
      </c>
      <c r="F164" s="43">
        <v>8</v>
      </c>
      <c r="G164" s="40">
        <v>0</v>
      </c>
      <c r="H164" s="40">
        <v>0</v>
      </c>
      <c r="I164" s="101">
        <v>0</v>
      </c>
      <c r="J164" s="41" t="s">
        <v>12</v>
      </c>
      <c r="K164" s="12">
        <v>0</v>
      </c>
      <c r="L164" s="34">
        <f>K164-'[6]на отправку'!$K164</f>
        <v>0</v>
      </c>
      <c r="M164" s="41" t="s">
        <v>12</v>
      </c>
      <c r="N164" s="28">
        <v>0</v>
      </c>
      <c r="O164" s="28">
        <v>0</v>
      </c>
      <c r="P164" s="28">
        <v>0</v>
      </c>
      <c r="Q164" s="28">
        <v>0</v>
      </c>
      <c r="R164" s="33"/>
      <c r="S164" s="40">
        <v>0</v>
      </c>
      <c r="T164" s="40">
        <v>0</v>
      </c>
      <c r="U164" s="101">
        <v>0</v>
      </c>
      <c r="V164" s="33"/>
      <c r="W164" s="33"/>
      <c r="X164" s="42" t="s">
        <v>2506</v>
      </c>
      <c r="Y164" s="33">
        <v>0</v>
      </c>
      <c r="Z164" s="100"/>
      <c r="AA164" s="100">
        <v>0</v>
      </c>
      <c r="AB164" s="28">
        <v>1.4606701999999999E-2</v>
      </c>
      <c r="AC164" s="28">
        <v>0</v>
      </c>
      <c r="AE164" s="6">
        <f t="shared" si="2"/>
        <v>0</v>
      </c>
    </row>
    <row r="165" spans="2:31" ht="16.5" thickBot="1" x14ac:dyDescent="0.3">
      <c r="B165" s="47" t="s">
        <v>1531</v>
      </c>
      <c r="C165" s="53" t="s">
        <v>28</v>
      </c>
      <c r="D165" s="54" t="s">
        <v>29</v>
      </c>
      <c r="E165" s="54">
        <v>11</v>
      </c>
      <c r="F165" s="43">
        <v>9</v>
      </c>
      <c r="G165" s="40">
        <v>0</v>
      </c>
      <c r="H165" s="40">
        <v>0</v>
      </c>
      <c r="I165" s="101">
        <v>0</v>
      </c>
      <c r="J165" s="41">
        <v>1</v>
      </c>
      <c r="K165" s="12">
        <v>0</v>
      </c>
      <c r="L165" s="34">
        <f>K165-'[6]на отправку'!$K165</f>
        <v>0</v>
      </c>
      <c r="M165" s="41">
        <v>0</v>
      </c>
      <c r="N165" s="28">
        <v>0</v>
      </c>
      <c r="O165" s="28" t="s">
        <v>12</v>
      </c>
      <c r="P165" s="28">
        <v>0</v>
      </c>
      <c r="Q165" s="28">
        <v>0</v>
      </c>
      <c r="R165" s="33"/>
      <c r="S165" s="40">
        <v>0</v>
      </c>
      <c r="T165" s="40">
        <v>0</v>
      </c>
      <c r="U165" s="101">
        <v>0</v>
      </c>
      <c r="V165" s="33"/>
      <c r="W165" s="33"/>
      <c r="X165" s="42" t="s">
        <v>2507</v>
      </c>
      <c r="Y165" s="33">
        <v>0</v>
      </c>
      <c r="Z165" s="100"/>
      <c r="AA165" s="100">
        <v>0</v>
      </c>
      <c r="AB165" s="28">
        <v>0.93642591900000005</v>
      </c>
      <c r="AE165" s="6">
        <f t="shared" si="2"/>
        <v>0</v>
      </c>
    </row>
    <row r="166" spans="2:31" ht="16.5" thickBot="1" x14ac:dyDescent="0.3">
      <c r="B166" s="47" t="s">
        <v>1532</v>
      </c>
      <c r="C166" s="53" t="s">
        <v>28</v>
      </c>
      <c r="D166" s="54" t="s">
        <v>29</v>
      </c>
      <c r="E166" s="54">
        <v>12</v>
      </c>
      <c r="F166" s="32">
        <v>10</v>
      </c>
      <c r="G166" s="40">
        <v>0</v>
      </c>
      <c r="H166" s="40">
        <v>0</v>
      </c>
      <c r="I166" s="101">
        <v>0</v>
      </c>
      <c r="J166" s="34">
        <v>1</v>
      </c>
      <c r="K166" s="34">
        <v>0</v>
      </c>
      <c r="L166" s="34">
        <f>K166-'[6]на отправку'!$K166</f>
        <v>0</v>
      </c>
      <c r="M166" s="34">
        <v>0</v>
      </c>
      <c r="N166" s="35">
        <v>0</v>
      </c>
      <c r="O166" s="28" t="s">
        <v>12</v>
      </c>
      <c r="P166" s="28">
        <v>0</v>
      </c>
      <c r="Q166" s="28">
        <v>0</v>
      </c>
      <c r="R166" s="33"/>
      <c r="S166" s="33">
        <v>0</v>
      </c>
      <c r="T166" s="33">
        <v>0</v>
      </c>
      <c r="U166" s="101">
        <v>0</v>
      </c>
      <c r="V166" s="34"/>
      <c r="W166" s="34"/>
      <c r="X166" s="36" t="s">
        <v>2508</v>
      </c>
      <c r="Y166" s="34">
        <v>0</v>
      </c>
      <c r="Z166" s="140"/>
      <c r="AA166" s="140">
        <v>0</v>
      </c>
      <c r="AB166" s="28">
        <v>1</v>
      </c>
      <c r="AE166" s="6">
        <f t="shared" si="2"/>
        <v>0</v>
      </c>
    </row>
    <row r="167" spans="2:31" ht="16.5" thickBot="1" x14ac:dyDescent="0.3">
      <c r="B167" s="47" t="s">
        <v>1533</v>
      </c>
      <c r="C167" s="53" t="s">
        <v>28</v>
      </c>
      <c r="D167" s="54" t="s">
        <v>29</v>
      </c>
      <c r="E167" s="54">
        <v>13</v>
      </c>
      <c r="F167" s="43">
        <v>11</v>
      </c>
      <c r="G167" s="40">
        <v>0</v>
      </c>
      <c r="H167" s="40">
        <v>0</v>
      </c>
      <c r="I167" s="101">
        <v>0</v>
      </c>
      <c r="J167" s="44">
        <v>1</v>
      </c>
      <c r="K167" s="41">
        <v>0</v>
      </c>
      <c r="L167" s="34">
        <f>K167-'[6]на отправку'!$K167</f>
        <v>0</v>
      </c>
      <c r="M167" s="12">
        <v>0</v>
      </c>
      <c r="N167" s="28">
        <v>0</v>
      </c>
      <c r="O167" s="28" t="s">
        <v>12</v>
      </c>
      <c r="P167" s="28">
        <v>0</v>
      </c>
      <c r="Q167" s="28">
        <v>0</v>
      </c>
      <c r="R167" s="33"/>
      <c r="S167" s="40">
        <v>0</v>
      </c>
      <c r="T167" s="40">
        <v>0</v>
      </c>
      <c r="U167" s="101">
        <v>0</v>
      </c>
      <c r="V167" s="41"/>
      <c r="W167" s="41"/>
      <c r="X167" s="42" t="s">
        <v>2509</v>
      </c>
      <c r="Y167" s="33">
        <v>0</v>
      </c>
      <c r="Z167" s="100"/>
      <c r="AA167" s="100">
        <v>0</v>
      </c>
      <c r="AB167" s="28">
        <v>1</v>
      </c>
      <c r="AE167" s="6">
        <f t="shared" si="2"/>
        <v>0</v>
      </c>
    </row>
    <row r="168" spans="2:31" ht="16.5" thickBot="1" x14ac:dyDescent="0.3">
      <c r="B168" s="47" t="s">
        <v>1534</v>
      </c>
      <c r="C168" s="53" t="s">
        <v>28</v>
      </c>
      <c r="D168" s="54" t="s">
        <v>29</v>
      </c>
      <c r="E168" s="54">
        <v>14</v>
      </c>
      <c r="F168" s="43">
        <v>12</v>
      </c>
      <c r="G168" s="40">
        <v>0</v>
      </c>
      <c r="H168" s="40">
        <v>0</v>
      </c>
      <c r="I168" s="101">
        <v>0</v>
      </c>
      <c r="J168" s="44" t="s">
        <v>12</v>
      </c>
      <c r="K168" s="41">
        <v>0</v>
      </c>
      <c r="L168" s="34">
        <f>K168-'[6]на отправку'!$K168</f>
        <v>0</v>
      </c>
      <c r="M168" s="12" t="s">
        <v>12</v>
      </c>
      <c r="N168" s="28">
        <v>0</v>
      </c>
      <c r="O168" s="28">
        <v>0</v>
      </c>
      <c r="P168" s="28">
        <v>0</v>
      </c>
      <c r="Q168" s="28">
        <v>0</v>
      </c>
      <c r="R168" s="33"/>
      <c r="S168" s="40">
        <v>0</v>
      </c>
      <c r="T168" s="40">
        <v>0</v>
      </c>
      <c r="U168" s="101">
        <v>0</v>
      </c>
      <c r="V168" s="41"/>
      <c r="W168" s="41"/>
      <c r="X168" s="42" t="s">
        <v>2510</v>
      </c>
      <c r="Y168" s="33">
        <v>0</v>
      </c>
      <c r="Z168" s="100"/>
      <c r="AA168" s="100">
        <v>0</v>
      </c>
      <c r="AB168" s="28">
        <v>3.2834602999999997E-2</v>
      </c>
      <c r="AC168" s="28">
        <v>5.0505050000000003E-3</v>
      </c>
      <c r="AE168" s="6">
        <f t="shared" si="2"/>
        <v>0</v>
      </c>
    </row>
    <row r="169" spans="2:31" ht="16.5" thickBot="1" x14ac:dyDescent="0.3">
      <c r="B169" s="47" t="s">
        <v>1535</v>
      </c>
      <c r="C169" s="53" t="s">
        <v>28</v>
      </c>
      <c r="D169" s="54" t="s">
        <v>29</v>
      </c>
      <c r="E169" s="54">
        <v>15</v>
      </c>
      <c r="F169" s="43">
        <v>13</v>
      </c>
      <c r="G169" s="40">
        <v>0</v>
      </c>
      <c r="H169" s="40">
        <v>0</v>
      </c>
      <c r="I169" s="101">
        <v>0</v>
      </c>
      <c r="J169" s="44" t="s">
        <v>12</v>
      </c>
      <c r="K169" s="41">
        <v>0</v>
      </c>
      <c r="L169" s="34">
        <f>K169-'[6]на отправку'!$K169</f>
        <v>0</v>
      </c>
      <c r="M169" s="12" t="s">
        <v>12</v>
      </c>
      <c r="N169" s="28">
        <v>0</v>
      </c>
      <c r="O169" s="28">
        <v>0</v>
      </c>
      <c r="P169" s="28">
        <v>0</v>
      </c>
      <c r="Q169" s="28">
        <v>0</v>
      </c>
      <c r="R169" s="33"/>
      <c r="S169" s="40">
        <v>0</v>
      </c>
      <c r="T169" s="40">
        <v>0</v>
      </c>
      <c r="U169" s="101">
        <v>0</v>
      </c>
      <c r="V169" s="41"/>
      <c r="W169" s="41"/>
      <c r="X169" s="42" t="s">
        <v>2511</v>
      </c>
      <c r="Y169" s="33">
        <v>0</v>
      </c>
      <c r="Z169" s="100"/>
      <c r="AA169" s="100">
        <v>0</v>
      </c>
      <c r="AB169" s="28">
        <v>0.4</v>
      </c>
      <c r="AC169" s="28">
        <v>0.177419355</v>
      </c>
      <c r="AE169" s="6">
        <f t="shared" si="2"/>
        <v>0</v>
      </c>
    </row>
    <row r="170" spans="2:31" ht="16.5" thickBot="1" x14ac:dyDescent="0.3">
      <c r="B170" s="47" t="s">
        <v>1536</v>
      </c>
      <c r="C170" s="53" t="s">
        <v>28</v>
      </c>
      <c r="D170" s="54" t="s">
        <v>29</v>
      </c>
      <c r="E170" s="54">
        <v>16</v>
      </c>
      <c r="F170" s="43">
        <v>14</v>
      </c>
      <c r="G170" s="40">
        <v>0</v>
      </c>
      <c r="H170" s="40">
        <v>0</v>
      </c>
      <c r="I170" s="101">
        <v>0</v>
      </c>
      <c r="J170" s="44" t="s">
        <v>12</v>
      </c>
      <c r="K170" s="41">
        <v>0</v>
      </c>
      <c r="L170" s="34">
        <f>K170-'[6]на отправку'!$K170</f>
        <v>0</v>
      </c>
      <c r="M170" s="12" t="s">
        <v>12</v>
      </c>
      <c r="N170" s="28">
        <v>0</v>
      </c>
      <c r="O170" s="28">
        <v>0</v>
      </c>
      <c r="P170" s="28">
        <v>0</v>
      </c>
      <c r="Q170" s="28">
        <v>0</v>
      </c>
      <c r="R170" s="33"/>
      <c r="S170" s="40">
        <v>0</v>
      </c>
      <c r="T170" s="40">
        <v>0</v>
      </c>
      <c r="U170" s="101">
        <v>0</v>
      </c>
      <c r="V170" s="41"/>
      <c r="W170" s="41"/>
      <c r="X170" s="42" t="s">
        <v>2512</v>
      </c>
      <c r="Y170" s="33">
        <v>0</v>
      </c>
      <c r="Z170" s="100"/>
      <c r="AA170" s="100">
        <v>0</v>
      </c>
      <c r="AB170" s="28">
        <v>5.0993200000000005E-4</v>
      </c>
      <c r="AC170" s="28">
        <v>0</v>
      </c>
      <c r="AE170" s="6">
        <f t="shared" si="2"/>
        <v>0</v>
      </c>
    </row>
    <row r="171" spans="2:31" ht="16.5" thickBot="1" x14ac:dyDescent="0.3">
      <c r="B171" s="47" t="s">
        <v>1537</v>
      </c>
      <c r="C171" s="53" t="s">
        <v>28</v>
      </c>
      <c r="D171" s="54" t="s">
        <v>29</v>
      </c>
      <c r="E171" s="54">
        <v>16.5</v>
      </c>
      <c r="F171" s="43"/>
      <c r="G171" s="40"/>
      <c r="H171" s="40"/>
      <c r="I171" s="101"/>
      <c r="J171" s="44"/>
      <c r="K171" s="41">
        <v>0</v>
      </c>
      <c r="L171" s="34">
        <f>K171-'[6]на отправку'!$K171</f>
        <v>0</v>
      </c>
      <c r="M171" s="12"/>
      <c r="N171" s="28">
        <v>35</v>
      </c>
      <c r="R171" s="33" t="s">
        <v>2514</v>
      </c>
      <c r="S171" s="40"/>
      <c r="T171" s="40"/>
      <c r="U171" s="101"/>
      <c r="V171" s="41">
        <v>0</v>
      </c>
      <c r="W171" s="41"/>
      <c r="X171" s="42"/>
      <c r="Y171" s="33">
        <v>1</v>
      </c>
      <c r="Z171" s="100"/>
      <c r="AA171" s="100"/>
      <c r="AB171" s="28">
        <v>0</v>
      </c>
      <c r="AE171" s="6">
        <f t="shared" si="2"/>
        <v>0</v>
      </c>
    </row>
    <row r="172" spans="2:31" ht="16.5" thickBot="1" x14ac:dyDescent="0.3">
      <c r="B172" s="47" t="s">
        <v>1538</v>
      </c>
      <c r="C172" s="53" t="s">
        <v>28</v>
      </c>
      <c r="D172" s="54" t="s">
        <v>29</v>
      </c>
      <c r="E172" s="54">
        <v>17</v>
      </c>
      <c r="F172" s="43">
        <v>15</v>
      </c>
      <c r="G172" s="40">
        <v>6668</v>
      </c>
      <c r="H172" s="40">
        <v>6668</v>
      </c>
      <c r="I172" s="101">
        <v>1</v>
      </c>
      <c r="J172" s="44">
        <v>1</v>
      </c>
      <c r="K172" s="41">
        <v>2.60146E-4</v>
      </c>
      <c r="L172" s="34">
        <f>K172-'[6]на отправку'!$K172</f>
        <v>0</v>
      </c>
      <c r="M172" s="12">
        <v>1</v>
      </c>
      <c r="N172" s="28">
        <v>5</v>
      </c>
      <c r="O172" s="28" t="s">
        <v>12</v>
      </c>
      <c r="P172" s="28">
        <v>5</v>
      </c>
      <c r="Q172" s="28">
        <v>1</v>
      </c>
      <c r="R172" s="33"/>
      <c r="S172" s="40">
        <v>7688</v>
      </c>
      <c r="T172" s="40">
        <v>7690</v>
      </c>
      <c r="U172" s="101">
        <v>0.99973992199999995</v>
      </c>
      <c r="V172" s="41"/>
      <c r="W172" s="41"/>
      <c r="X172" s="42" t="s">
        <v>2515</v>
      </c>
      <c r="Y172" s="33">
        <v>1</v>
      </c>
      <c r="Z172" s="100"/>
      <c r="AA172" s="100">
        <v>5</v>
      </c>
      <c r="AB172" s="28">
        <v>0.96851403899999999</v>
      </c>
      <c r="AE172" s="6">
        <f t="shared" si="2"/>
        <v>2.60146E-4</v>
      </c>
    </row>
    <row r="173" spans="2:31" s="153" customFormat="1" ht="16.5" thickBot="1" x14ac:dyDescent="0.3">
      <c r="B173" s="145" t="s">
        <v>1539</v>
      </c>
      <c r="C173" s="146" t="s">
        <v>28</v>
      </c>
      <c r="D173" s="147" t="s">
        <v>29</v>
      </c>
      <c r="E173" s="147">
        <v>18</v>
      </c>
      <c r="F173" s="156">
        <v>16</v>
      </c>
      <c r="G173" s="149">
        <v>77</v>
      </c>
      <c r="H173" s="149">
        <v>77</v>
      </c>
      <c r="I173" s="150">
        <v>1</v>
      </c>
      <c r="J173" s="157" t="s">
        <v>12</v>
      </c>
      <c r="K173" s="157">
        <v>1.8867925000000001E-2</v>
      </c>
      <c r="L173" s="34">
        <f>K173-'[6]на отправку'!$K173</f>
        <v>0</v>
      </c>
      <c r="M173" s="157" t="s">
        <v>12</v>
      </c>
      <c r="N173" s="158">
        <v>6</v>
      </c>
      <c r="O173" s="153">
        <v>2</v>
      </c>
      <c r="P173" s="153">
        <v>4</v>
      </c>
      <c r="Q173" s="153">
        <v>1</v>
      </c>
      <c r="R173" s="150"/>
      <c r="S173" s="150">
        <v>53</v>
      </c>
      <c r="T173" s="150">
        <v>54</v>
      </c>
      <c r="U173" s="150">
        <v>0.98148148099999999</v>
      </c>
      <c r="V173" s="157"/>
      <c r="W173" s="157"/>
      <c r="X173" s="154" t="s">
        <v>2516</v>
      </c>
      <c r="Y173" s="157">
        <v>1</v>
      </c>
      <c r="Z173" s="155"/>
      <c r="AA173" s="155">
        <v>6</v>
      </c>
      <c r="AB173" s="153">
        <v>0.94674221000000003</v>
      </c>
      <c r="AC173" s="153">
        <v>1</v>
      </c>
      <c r="AE173" s="6">
        <f t="shared" si="2"/>
        <v>1.8867925000000001E-2</v>
      </c>
    </row>
    <row r="174" spans="2:31" ht="16.5" thickBot="1" x14ac:dyDescent="0.3">
      <c r="B174" s="47" t="s">
        <v>1540</v>
      </c>
      <c r="C174" s="53" t="s">
        <v>28</v>
      </c>
      <c r="D174" s="54" t="s">
        <v>29</v>
      </c>
      <c r="E174" s="54">
        <v>19</v>
      </c>
      <c r="F174" s="43">
        <v>17</v>
      </c>
      <c r="G174" s="40">
        <v>136</v>
      </c>
      <c r="H174" s="40">
        <v>137</v>
      </c>
      <c r="I174" s="101">
        <v>0.99270073000000003</v>
      </c>
      <c r="J174" s="41" t="s">
        <v>12</v>
      </c>
      <c r="K174" s="12">
        <v>8.0291970787033096E-2</v>
      </c>
      <c r="L174" s="34">
        <f>K174-'[6]на отправку'!$K174</f>
        <v>0</v>
      </c>
      <c r="M174" s="41" t="s">
        <v>12</v>
      </c>
      <c r="N174" s="28">
        <v>6</v>
      </c>
      <c r="O174" s="28">
        <v>0</v>
      </c>
      <c r="P174" s="28">
        <v>4</v>
      </c>
      <c r="Q174" s="28">
        <v>1</v>
      </c>
      <c r="R174" s="33"/>
      <c r="S174" s="40">
        <v>68</v>
      </c>
      <c r="T174" s="40">
        <v>74</v>
      </c>
      <c r="U174" s="101">
        <v>0.918918919</v>
      </c>
      <c r="V174" s="44"/>
      <c r="W174" s="44"/>
      <c r="X174" s="42" t="s">
        <v>2517</v>
      </c>
      <c r="Y174" s="33">
        <v>1</v>
      </c>
      <c r="Z174" s="100"/>
      <c r="AA174" s="100">
        <v>6</v>
      </c>
      <c r="AB174" s="28">
        <v>0.98260073299999995</v>
      </c>
      <c r="AC174" s="28">
        <v>1</v>
      </c>
      <c r="AE174" s="6">
        <f t="shared" si="2"/>
        <v>8.0291971000000004E-2</v>
      </c>
    </row>
    <row r="175" spans="2:31" ht="16.5" thickBot="1" x14ac:dyDescent="0.3">
      <c r="B175" s="47" t="s">
        <v>1541</v>
      </c>
      <c r="C175" s="53" t="s">
        <v>28</v>
      </c>
      <c r="D175" s="54" t="s">
        <v>29</v>
      </c>
      <c r="E175" s="54">
        <v>20</v>
      </c>
      <c r="F175" s="43">
        <v>18</v>
      </c>
      <c r="G175" s="40">
        <v>268</v>
      </c>
      <c r="H175" s="40">
        <v>268</v>
      </c>
      <c r="I175" s="101">
        <v>1</v>
      </c>
      <c r="J175" s="44" t="s">
        <v>12</v>
      </c>
      <c r="K175" s="41">
        <v>0</v>
      </c>
      <c r="L175" s="34">
        <f>K175-'[6]на отправку'!$K175</f>
        <v>0</v>
      </c>
      <c r="M175" s="12" t="s">
        <v>12</v>
      </c>
      <c r="N175" s="28">
        <v>6</v>
      </c>
      <c r="O175" s="28">
        <v>2</v>
      </c>
      <c r="P175" s="28">
        <v>4</v>
      </c>
      <c r="Q175" s="28">
        <v>1</v>
      </c>
      <c r="R175" s="33"/>
      <c r="S175" s="40">
        <v>199</v>
      </c>
      <c r="T175" s="40">
        <v>199</v>
      </c>
      <c r="U175" s="101">
        <v>1</v>
      </c>
      <c r="V175" s="41"/>
      <c r="W175" s="41"/>
      <c r="X175" s="42" t="s">
        <v>2518</v>
      </c>
      <c r="Y175" s="33">
        <v>1</v>
      </c>
      <c r="Z175" s="100"/>
      <c r="AA175" s="100">
        <v>6</v>
      </c>
      <c r="AB175" s="28">
        <v>0.96027201100000004</v>
      </c>
      <c r="AC175" s="28">
        <v>1</v>
      </c>
      <c r="AE175" s="6">
        <f t="shared" si="2"/>
        <v>0</v>
      </c>
    </row>
    <row r="176" spans="2:31" ht="16.5" thickBot="1" x14ac:dyDescent="0.3">
      <c r="B176" s="47" t="s">
        <v>1542</v>
      </c>
      <c r="C176" s="53" t="s">
        <v>28</v>
      </c>
      <c r="D176" s="54" t="s">
        <v>29</v>
      </c>
      <c r="E176" s="54">
        <v>21</v>
      </c>
      <c r="F176" s="43">
        <v>19</v>
      </c>
      <c r="G176" s="40">
        <v>154</v>
      </c>
      <c r="H176" s="40">
        <v>154</v>
      </c>
      <c r="I176" s="101">
        <v>1</v>
      </c>
      <c r="J176" s="41" t="s">
        <v>12</v>
      </c>
      <c r="K176" s="12">
        <v>7.1428571999999996E-2</v>
      </c>
      <c r="L176" s="34">
        <f>K176-'[6]на отправку'!$K176</f>
        <v>0</v>
      </c>
      <c r="M176" s="41" t="s">
        <v>12</v>
      </c>
      <c r="N176" s="28">
        <v>6</v>
      </c>
      <c r="O176" s="28">
        <v>2</v>
      </c>
      <c r="P176" s="28">
        <v>4</v>
      </c>
      <c r="Q176" s="28">
        <v>1</v>
      </c>
      <c r="R176" s="33"/>
      <c r="S176" s="40">
        <v>70</v>
      </c>
      <c r="T176" s="40">
        <v>75</v>
      </c>
      <c r="U176" s="101">
        <v>0.93333333299999999</v>
      </c>
      <c r="V176" s="44"/>
      <c r="W176" s="44"/>
      <c r="X176" s="42" t="s">
        <v>2519</v>
      </c>
      <c r="Y176" s="33">
        <v>1</v>
      </c>
      <c r="Z176" s="100"/>
      <c r="AA176" s="100">
        <v>6</v>
      </c>
      <c r="AB176" s="28">
        <v>0.96570972899999996</v>
      </c>
      <c r="AC176" s="28">
        <v>1</v>
      </c>
      <c r="AE176" s="6">
        <f t="shared" si="2"/>
        <v>7.1428571999999996E-2</v>
      </c>
    </row>
    <row r="177" spans="2:31" ht="16.5" thickBot="1" x14ac:dyDescent="0.3">
      <c r="B177" s="47" t="s">
        <v>1543</v>
      </c>
      <c r="C177" s="53" t="s">
        <v>28</v>
      </c>
      <c r="D177" s="54" t="s">
        <v>29</v>
      </c>
      <c r="E177" s="54">
        <v>22</v>
      </c>
      <c r="F177" s="43">
        <v>20</v>
      </c>
      <c r="G177" s="40">
        <v>47</v>
      </c>
      <c r="H177" s="40">
        <v>47</v>
      </c>
      <c r="I177" s="101">
        <v>1</v>
      </c>
      <c r="J177" s="41" t="s">
        <v>12</v>
      </c>
      <c r="K177" s="12">
        <v>0</v>
      </c>
      <c r="L177" s="34">
        <f>K177-'[6]на отправку'!$K177</f>
        <v>0</v>
      </c>
      <c r="M177" s="41" t="s">
        <v>12</v>
      </c>
      <c r="N177" s="28">
        <v>6</v>
      </c>
      <c r="O177" s="28">
        <v>2</v>
      </c>
      <c r="P177" s="28">
        <v>4</v>
      </c>
      <c r="Q177" s="28">
        <v>1</v>
      </c>
      <c r="R177" s="33"/>
      <c r="S177" s="40">
        <v>27</v>
      </c>
      <c r="T177" s="40">
        <v>27</v>
      </c>
      <c r="U177" s="101">
        <v>1</v>
      </c>
      <c r="V177" s="44"/>
      <c r="W177" s="44"/>
      <c r="X177" s="42" t="s">
        <v>2520</v>
      </c>
      <c r="Y177" s="33">
        <v>1</v>
      </c>
      <c r="Z177" s="100"/>
      <c r="AA177" s="100">
        <v>6</v>
      </c>
      <c r="AB177" s="28">
        <v>0.8075</v>
      </c>
      <c r="AC177" s="28">
        <v>1</v>
      </c>
      <c r="AE177" s="6">
        <f t="shared" si="2"/>
        <v>0</v>
      </c>
    </row>
    <row r="178" spans="2:31" ht="16.5" thickBot="1" x14ac:dyDescent="0.3">
      <c r="B178" s="47" t="s">
        <v>1537</v>
      </c>
      <c r="C178" s="53" t="s">
        <v>28</v>
      </c>
      <c r="D178" s="54" t="s">
        <v>29</v>
      </c>
      <c r="E178" s="54">
        <v>22.5</v>
      </c>
      <c r="F178" s="43"/>
      <c r="G178" s="40"/>
      <c r="H178" s="40"/>
      <c r="I178" s="101"/>
      <c r="J178" s="44"/>
      <c r="K178" s="41">
        <v>0</v>
      </c>
      <c r="L178" s="34">
        <f>K178-'[6]на отправку'!$K178</f>
        <v>0</v>
      </c>
      <c r="M178" s="12"/>
      <c r="N178" s="28">
        <v>0</v>
      </c>
      <c r="R178" s="33" t="s">
        <v>2521</v>
      </c>
      <c r="S178" s="40"/>
      <c r="T178" s="40"/>
      <c r="U178" s="101"/>
      <c r="V178" s="41">
        <v>0</v>
      </c>
      <c r="W178" s="41"/>
      <c r="X178" s="42"/>
      <c r="Y178" s="33">
        <v>1</v>
      </c>
      <c r="Z178" s="100"/>
      <c r="AA178" s="100"/>
      <c r="AB178" s="28">
        <v>0</v>
      </c>
      <c r="AE178" s="6">
        <f t="shared" si="2"/>
        <v>0</v>
      </c>
    </row>
    <row r="179" spans="2:31" ht="16.5" thickBot="1" x14ac:dyDescent="0.3">
      <c r="B179" s="47" t="s">
        <v>1544</v>
      </c>
      <c r="C179" s="53" t="s">
        <v>28</v>
      </c>
      <c r="D179" s="54" t="s">
        <v>29</v>
      </c>
      <c r="E179" s="54">
        <v>23</v>
      </c>
      <c r="F179" s="50">
        <v>21</v>
      </c>
      <c r="G179" s="40">
        <v>0</v>
      </c>
      <c r="H179" s="40">
        <v>0</v>
      </c>
      <c r="I179" s="101">
        <v>0</v>
      </c>
      <c r="J179" s="44" t="s">
        <v>12</v>
      </c>
      <c r="K179" s="44">
        <v>0</v>
      </c>
      <c r="L179" s="34">
        <f>K179-'[6]на отправку'!$K179</f>
        <v>0</v>
      </c>
      <c r="M179" s="44" t="s">
        <v>12</v>
      </c>
      <c r="N179" s="44">
        <v>0</v>
      </c>
      <c r="O179" s="28">
        <v>0</v>
      </c>
      <c r="P179" s="28">
        <v>0</v>
      </c>
      <c r="Q179" s="28">
        <v>0</v>
      </c>
      <c r="R179" s="33"/>
      <c r="S179" s="33">
        <v>0</v>
      </c>
      <c r="T179" s="33">
        <v>0</v>
      </c>
      <c r="U179" s="101">
        <v>0</v>
      </c>
      <c r="V179" s="44"/>
      <c r="W179" s="44"/>
      <c r="X179" s="42" t="s">
        <v>302</v>
      </c>
      <c r="Y179" s="44">
        <v>0</v>
      </c>
      <c r="Z179" s="100"/>
      <c r="AA179" s="100">
        <v>0</v>
      </c>
      <c r="AB179" s="28">
        <v>0.39646335199999999</v>
      </c>
      <c r="AC179" s="28">
        <v>1</v>
      </c>
      <c r="AE179" s="6">
        <f t="shared" si="2"/>
        <v>0</v>
      </c>
    </row>
    <row r="180" spans="2:31" ht="16.5" thickBot="1" x14ac:dyDescent="0.25">
      <c r="B180" s="47" t="s">
        <v>1546</v>
      </c>
      <c r="C180" s="48" t="s">
        <v>28</v>
      </c>
      <c r="D180" s="49" t="s">
        <v>29</v>
      </c>
      <c r="E180" s="49">
        <v>24</v>
      </c>
      <c r="F180" s="32">
        <v>23</v>
      </c>
      <c r="G180" s="104">
        <v>0</v>
      </c>
      <c r="H180" s="104">
        <v>0</v>
      </c>
      <c r="I180" s="101">
        <v>0</v>
      </c>
      <c r="J180" s="34" t="s">
        <v>12</v>
      </c>
      <c r="K180" s="34">
        <v>0</v>
      </c>
      <c r="L180" s="34">
        <f>K180-'[6]на отправку'!$K180</f>
        <v>0</v>
      </c>
      <c r="M180" s="34" t="s">
        <v>12</v>
      </c>
      <c r="N180" s="35">
        <v>0</v>
      </c>
      <c r="O180" s="28">
        <v>0</v>
      </c>
      <c r="P180" s="28">
        <v>0</v>
      </c>
      <c r="Q180" s="28">
        <v>0</v>
      </c>
      <c r="R180" s="33"/>
      <c r="S180" s="65">
        <v>0</v>
      </c>
      <c r="T180" s="65">
        <v>0</v>
      </c>
      <c r="U180" s="101">
        <v>0</v>
      </c>
      <c r="V180" s="33"/>
      <c r="W180" s="33"/>
      <c r="X180" s="42" t="s">
        <v>2522</v>
      </c>
      <c r="Y180" s="34">
        <v>0</v>
      </c>
      <c r="Z180" s="140"/>
      <c r="AA180" s="140">
        <v>0</v>
      </c>
      <c r="AB180" s="28">
        <v>0.6</v>
      </c>
      <c r="AC180" s="28">
        <v>1</v>
      </c>
      <c r="AE180" s="6">
        <f t="shared" si="2"/>
        <v>0</v>
      </c>
    </row>
    <row r="181" spans="2:31" ht="16.5" thickBot="1" x14ac:dyDescent="0.3">
      <c r="B181" s="47" t="s">
        <v>1547</v>
      </c>
      <c r="C181" s="53" t="s">
        <v>28</v>
      </c>
      <c r="D181" s="54" t="s">
        <v>29</v>
      </c>
      <c r="E181" s="54">
        <v>25</v>
      </c>
      <c r="F181" s="40">
        <v>24</v>
      </c>
      <c r="G181" s="40">
        <v>0</v>
      </c>
      <c r="H181" s="40">
        <v>0</v>
      </c>
      <c r="I181" s="101">
        <v>0</v>
      </c>
      <c r="J181" s="41" t="s">
        <v>12</v>
      </c>
      <c r="K181" s="12">
        <v>0</v>
      </c>
      <c r="L181" s="34">
        <f>K181-'[6]на отправку'!$K181</f>
        <v>0</v>
      </c>
      <c r="M181" s="41" t="s">
        <v>12</v>
      </c>
      <c r="N181" s="28">
        <v>0</v>
      </c>
      <c r="O181" s="28">
        <v>0</v>
      </c>
      <c r="P181" s="28">
        <v>0</v>
      </c>
      <c r="Q181" s="28">
        <v>0</v>
      </c>
      <c r="R181" s="33"/>
      <c r="S181" s="40">
        <v>0</v>
      </c>
      <c r="T181" s="40">
        <v>0</v>
      </c>
      <c r="U181" s="101">
        <v>0</v>
      </c>
      <c r="V181" s="33"/>
      <c r="W181" s="33"/>
      <c r="X181" s="42" t="s">
        <v>2522</v>
      </c>
      <c r="Y181" s="33">
        <v>0</v>
      </c>
      <c r="Z181" s="100"/>
      <c r="AA181" s="100">
        <v>0</v>
      </c>
      <c r="AB181" s="28">
        <v>0.381578947</v>
      </c>
      <c r="AC181" s="28">
        <v>1</v>
      </c>
      <c r="AE181" s="6">
        <f t="shared" si="2"/>
        <v>0</v>
      </c>
    </row>
    <row r="182" spans="2:31" ht="16.5" thickBot="1" x14ac:dyDescent="0.3">
      <c r="B182" s="47" t="s">
        <v>1548</v>
      </c>
      <c r="C182" s="53" t="s">
        <v>28</v>
      </c>
      <c r="D182" s="54" t="s">
        <v>29</v>
      </c>
      <c r="E182" s="54">
        <v>26</v>
      </c>
      <c r="F182" s="43">
        <v>25</v>
      </c>
      <c r="G182" s="40">
        <v>0</v>
      </c>
      <c r="H182" s="40">
        <v>0</v>
      </c>
      <c r="I182" s="101">
        <v>0</v>
      </c>
      <c r="J182" s="41">
        <v>1</v>
      </c>
      <c r="K182" s="12">
        <v>0</v>
      </c>
      <c r="L182" s="34">
        <f>K182-'[6]на отправку'!$K182</f>
        <v>0</v>
      </c>
      <c r="M182" s="41" t="s">
        <v>12</v>
      </c>
      <c r="N182" s="28">
        <v>0</v>
      </c>
      <c r="O182" s="28">
        <v>0</v>
      </c>
      <c r="P182" s="28">
        <v>0</v>
      </c>
      <c r="Q182" s="28">
        <v>0</v>
      </c>
      <c r="R182" s="33"/>
      <c r="S182" s="40">
        <v>0</v>
      </c>
      <c r="T182" s="40">
        <v>0</v>
      </c>
      <c r="U182" s="101">
        <v>0</v>
      </c>
      <c r="V182" s="33"/>
      <c r="W182" s="33"/>
      <c r="X182" s="42" t="s">
        <v>2523</v>
      </c>
      <c r="Y182" s="33">
        <v>0</v>
      </c>
      <c r="Z182" s="100"/>
      <c r="AA182" s="100">
        <v>0</v>
      </c>
      <c r="AB182" s="28">
        <v>0.97159166299999999</v>
      </c>
      <c r="AC182" s="28">
        <v>1</v>
      </c>
      <c r="AE182" s="6">
        <f t="shared" si="2"/>
        <v>0</v>
      </c>
    </row>
    <row r="183" spans="2:31" ht="16.5" thickBot="1" x14ac:dyDescent="0.3">
      <c r="B183" s="47" t="s">
        <v>1537</v>
      </c>
      <c r="C183" s="53" t="s">
        <v>28</v>
      </c>
      <c r="D183" s="54" t="s">
        <v>29</v>
      </c>
      <c r="E183" s="54">
        <v>26.5</v>
      </c>
      <c r="F183" s="43"/>
      <c r="G183" s="40"/>
      <c r="H183" s="40"/>
      <c r="I183" s="101"/>
      <c r="J183" s="41"/>
      <c r="K183" s="12">
        <v>0</v>
      </c>
      <c r="L183" s="34">
        <f>K183-'[6]на отправку'!$K183</f>
        <v>0</v>
      </c>
      <c r="M183" s="41"/>
      <c r="N183" s="28">
        <v>27</v>
      </c>
      <c r="R183" s="33" t="s">
        <v>2524</v>
      </c>
      <c r="S183" s="40"/>
      <c r="T183" s="40"/>
      <c r="U183" s="101"/>
      <c r="V183" s="33">
        <v>0</v>
      </c>
      <c r="W183" s="33"/>
      <c r="X183" s="42"/>
      <c r="Y183" s="33">
        <v>1</v>
      </c>
      <c r="Z183" s="100"/>
      <c r="AA183" s="100"/>
      <c r="AB183" s="28">
        <v>0</v>
      </c>
      <c r="AE183" s="6">
        <f t="shared" si="2"/>
        <v>0</v>
      </c>
    </row>
    <row r="184" spans="2:31" ht="16.5" thickBot="1" x14ac:dyDescent="0.3">
      <c r="B184" s="47" t="s">
        <v>2560</v>
      </c>
      <c r="C184" s="53" t="s">
        <v>28</v>
      </c>
      <c r="D184" s="54" t="s">
        <v>29</v>
      </c>
      <c r="E184" s="54">
        <v>27</v>
      </c>
      <c r="F184" s="43">
        <v>27</v>
      </c>
      <c r="G184" s="40">
        <v>0</v>
      </c>
      <c r="H184" s="40">
        <v>0</v>
      </c>
      <c r="I184" s="101">
        <v>0</v>
      </c>
      <c r="J184" s="41"/>
      <c r="K184" s="12">
        <v>0</v>
      </c>
      <c r="L184" s="34">
        <f>K184-'[6]на отправку'!$K184</f>
        <v>0</v>
      </c>
      <c r="M184" s="41"/>
      <c r="N184" s="28">
        <v>0</v>
      </c>
      <c r="O184" s="28" t="s">
        <v>12</v>
      </c>
      <c r="P184" s="28" t="s">
        <v>12</v>
      </c>
      <c r="Q184" s="28">
        <v>2</v>
      </c>
      <c r="R184" s="33"/>
      <c r="S184" s="40">
        <v>0</v>
      </c>
      <c r="T184" s="40">
        <v>0</v>
      </c>
      <c r="U184" s="101">
        <v>0</v>
      </c>
      <c r="V184" s="33"/>
      <c r="W184" s="33"/>
      <c r="X184" s="42" t="s">
        <v>2526</v>
      </c>
      <c r="Y184" s="33">
        <v>1</v>
      </c>
      <c r="Z184" s="100"/>
      <c r="AA184" s="100">
        <v>0</v>
      </c>
      <c r="AB184" s="28">
        <v>0</v>
      </c>
      <c r="AE184" s="6">
        <f t="shared" si="2"/>
        <v>0</v>
      </c>
    </row>
    <row r="185" spans="2:31" ht="16.5" thickBot="1" x14ac:dyDescent="0.3">
      <c r="B185" s="47" t="s">
        <v>2561</v>
      </c>
      <c r="C185" s="53" t="s">
        <v>28</v>
      </c>
      <c r="D185" s="54" t="s">
        <v>29</v>
      </c>
      <c r="E185" s="54">
        <v>28</v>
      </c>
      <c r="F185" s="43">
        <v>28</v>
      </c>
      <c r="G185" s="40">
        <v>0</v>
      </c>
      <c r="H185" s="40">
        <v>94</v>
      </c>
      <c r="I185" s="101">
        <v>0</v>
      </c>
      <c r="J185" s="41"/>
      <c r="K185" s="12">
        <v>0</v>
      </c>
      <c r="L185" s="34">
        <f>K185-'[6]на отправку'!$K185</f>
        <v>0</v>
      </c>
      <c r="M185" s="41"/>
      <c r="N185" s="28">
        <v>3</v>
      </c>
      <c r="O185" s="28" t="s">
        <v>12</v>
      </c>
      <c r="P185" s="28" t="s">
        <v>12</v>
      </c>
      <c r="Q185" s="28">
        <v>1</v>
      </c>
      <c r="R185" s="33"/>
      <c r="S185" s="40">
        <v>0</v>
      </c>
      <c r="T185" s="40">
        <v>191</v>
      </c>
      <c r="U185" s="101">
        <v>0</v>
      </c>
      <c r="V185" s="33"/>
      <c r="W185" s="33"/>
      <c r="X185" s="42" t="s">
        <v>2528</v>
      </c>
      <c r="Y185" s="33">
        <v>1</v>
      </c>
      <c r="Z185" s="100"/>
      <c r="AA185" s="100">
        <v>3</v>
      </c>
      <c r="AB185" s="28">
        <v>4.6442499999999999E-3</v>
      </c>
      <c r="AE185" s="6">
        <f t="shared" si="2"/>
        <v>0</v>
      </c>
    </row>
    <row r="186" spans="2:31" ht="16.5" thickBot="1" x14ac:dyDescent="0.3">
      <c r="B186" s="47" t="s">
        <v>2562</v>
      </c>
      <c r="C186" s="53" t="s">
        <v>28</v>
      </c>
      <c r="D186" s="54" t="s">
        <v>29</v>
      </c>
      <c r="E186" s="54">
        <v>29</v>
      </c>
      <c r="F186" s="43">
        <v>29</v>
      </c>
      <c r="G186" s="40">
        <v>0</v>
      </c>
      <c r="H186" s="40">
        <v>94</v>
      </c>
      <c r="I186" s="101">
        <v>0</v>
      </c>
      <c r="J186" s="44"/>
      <c r="K186" s="41">
        <v>0</v>
      </c>
      <c r="L186" s="34">
        <f>K186-'[6]на отправку'!$K186</f>
        <v>0</v>
      </c>
      <c r="M186" s="12"/>
      <c r="N186" s="28">
        <v>5</v>
      </c>
      <c r="O186" s="28" t="s">
        <v>12</v>
      </c>
      <c r="P186" s="28" t="s">
        <v>12</v>
      </c>
      <c r="Q186" s="28">
        <v>1</v>
      </c>
      <c r="R186" s="33"/>
      <c r="S186" s="40">
        <v>0</v>
      </c>
      <c r="T186" s="40">
        <v>191</v>
      </c>
      <c r="U186" s="101">
        <v>0</v>
      </c>
      <c r="V186" s="41"/>
      <c r="W186" s="41"/>
      <c r="X186" s="42" t="s">
        <v>2530</v>
      </c>
      <c r="Y186" s="33">
        <v>1</v>
      </c>
      <c r="Z186" s="100"/>
      <c r="AA186" s="100">
        <v>5</v>
      </c>
      <c r="AB186" s="28">
        <v>1.6719300000000001E-3</v>
      </c>
      <c r="AE186" s="6">
        <f t="shared" si="2"/>
        <v>0</v>
      </c>
    </row>
    <row r="187" spans="2:31" ht="16.5" thickBot="1" x14ac:dyDescent="0.3">
      <c r="B187" s="47" t="s">
        <v>2563</v>
      </c>
      <c r="C187" s="53" t="s">
        <v>28</v>
      </c>
      <c r="D187" s="54" t="s">
        <v>29</v>
      </c>
      <c r="E187" s="54">
        <v>30</v>
      </c>
      <c r="F187" s="43">
        <v>30</v>
      </c>
      <c r="G187" s="40">
        <v>0</v>
      </c>
      <c r="H187" s="40">
        <v>94</v>
      </c>
      <c r="I187" s="101">
        <v>0</v>
      </c>
      <c r="J187" s="41"/>
      <c r="K187" s="12">
        <v>0</v>
      </c>
      <c r="L187" s="34">
        <f>K187-'[6]на отправку'!$K187</f>
        <v>0</v>
      </c>
      <c r="M187" s="41"/>
      <c r="N187" s="28">
        <v>8</v>
      </c>
      <c r="O187" s="28" t="s">
        <v>12</v>
      </c>
      <c r="P187" s="28" t="s">
        <v>12</v>
      </c>
      <c r="Q187" s="28">
        <v>1</v>
      </c>
      <c r="R187" s="33"/>
      <c r="S187" s="40">
        <v>0</v>
      </c>
      <c r="T187" s="40">
        <v>191</v>
      </c>
      <c r="U187" s="101">
        <v>0</v>
      </c>
      <c r="V187" s="33"/>
      <c r="W187" s="33"/>
      <c r="X187" s="42" t="s">
        <v>2532</v>
      </c>
      <c r="Y187" s="33">
        <v>1</v>
      </c>
      <c r="Z187" s="100"/>
      <c r="AA187" s="100">
        <v>8</v>
      </c>
      <c r="AB187" s="28">
        <v>0</v>
      </c>
      <c r="AE187" s="6">
        <f t="shared" si="2"/>
        <v>0</v>
      </c>
    </row>
    <row r="188" spans="2:31" ht="16.5" thickBot="1" x14ac:dyDescent="0.3">
      <c r="B188" s="47" t="s">
        <v>2564</v>
      </c>
      <c r="C188" s="53" t="s">
        <v>28</v>
      </c>
      <c r="D188" s="54" t="s">
        <v>29</v>
      </c>
      <c r="E188" s="54">
        <v>31</v>
      </c>
      <c r="F188" s="43">
        <v>31</v>
      </c>
      <c r="G188" s="40">
        <v>0</v>
      </c>
      <c r="H188" s="40">
        <v>0</v>
      </c>
      <c r="I188" s="101"/>
      <c r="J188" s="41"/>
      <c r="K188" s="12">
        <v>0</v>
      </c>
      <c r="L188" s="34">
        <f>K188-'[6]на отправку'!$K188</f>
        <v>0</v>
      </c>
      <c r="M188" s="41"/>
      <c r="N188" s="28">
        <v>3</v>
      </c>
      <c r="O188" s="28" t="s">
        <v>12</v>
      </c>
      <c r="P188" s="28" t="s">
        <v>12</v>
      </c>
      <c r="Q188" s="28">
        <v>1</v>
      </c>
      <c r="R188" s="33"/>
      <c r="S188" s="40">
        <v>0</v>
      </c>
      <c r="T188" s="40">
        <v>0</v>
      </c>
      <c r="U188" s="101"/>
      <c r="V188" s="33"/>
      <c r="W188" s="33"/>
      <c r="X188" s="42" t="s">
        <v>2534</v>
      </c>
      <c r="Y188" s="33">
        <v>1</v>
      </c>
      <c r="Z188" s="100"/>
      <c r="AA188" s="100"/>
      <c r="AB188" s="28">
        <v>0</v>
      </c>
      <c r="AE188" s="6">
        <f t="shared" si="2"/>
        <v>0</v>
      </c>
    </row>
    <row r="189" spans="2:31" ht="16.5" thickBot="1" x14ac:dyDescent="0.3">
      <c r="B189" s="47" t="s">
        <v>2565</v>
      </c>
      <c r="C189" s="53" t="s">
        <v>28</v>
      </c>
      <c r="D189" s="54" t="s">
        <v>29</v>
      </c>
      <c r="E189" s="54">
        <v>32</v>
      </c>
      <c r="F189" s="43">
        <v>32</v>
      </c>
      <c r="G189" s="40">
        <v>0</v>
      </c>
      <c r="H189" s="40">
        <v>0</v>
      </c>
      <c r="I189" s="101"/>
      <c r="J189" s="44"/>
      <c r="K189" s="41">
        <v>0</v>
      </c>
      <c r="L189" s="34">
        <f>K189-'[6]на отправку'!$K189</f>
        <v>0</v>
      </c>
      <c r="M189" s="12"/>
      <c r="N189" s="28">
        <v>8</v>
      </c>
      <c r="O189" s="28" t="s">
        <v>12</v>
      </c>
      <c r="P189" s="28" t="s">
        <v>12</v>
      </c>
      <c r="Q189" s="28">
        <v>1</v>
      </c>
      <c r="R189" s="33"/>
      <c r="S189" s="40">
        <v>0</v>
      </c>
      <c r="T189" s="40">
        <v>0</v>
      </c>
      <c r="U189" s="101"/>
      <c r="V189" s="41"/>
      <c r="W189" s="41"/>
      <c r="X189" s="42" t="s">
        <v>2536</v>
      </c>
      <c r="Y189" s="33">
        <v>1</v>
      </c>
      <c r="Z189" s="100"/>
      <c r="AA189" s="100"/>
      <c r="AB189" s="28">
        <v>0</v>
      </c>
      <c r="AE189" s="6">
        <f t="shared" si="2"/>
        <v>0</v>
      </c>
    </row>
    <row r="190" spans="2:31" ht="16.5" thickBot="1" x14ac:dyDescent="0.3">
      <c r="B190" s="47" t="s">
        <v>1549</v>
      </c>
      <c r="C190" s="53" t="s">
        <v>28</v>
      </c>
      <c r="D190" s="54" t="s">
        <v>29</v>
      </c>
      <c r="E190" s="54">
        <v>33</v>
      </c>
      <c r="F190" s="43">
        <v>33</v>
      </c>
      <c r="G190" s="40">
        <v>0</v>
      </c>
      <c r="H190" s="40">
        <v>0</v>
      </c>
      <c r="I190" s="101">
        <v>0</v>
      </c>
      <c r="J190" s="44"/>
      <c r="K190" s="41">
        <v>0</v>
      </c>
      <c r="L190" s="34">
        <f>K190-'[6]на отправку'!$K190</f>
        <v>0</v>
      </c>
      <c r="M190" s="196"/>
      <c r="N190" s="28">
        <v>0</v>
      </c>
      <c r="O190" s="28" t="s">
        <v>12</v>
      </c>
      <c r="P190" s="28">
        <v>0</v>
      </c>
      <c r="Q190" s="28">
        <v>2</v>
      </c>
      <c r="R190" s="33"/>
      <c r="S190" s="40">
        <v>0</v>
      </c>
      <c r="T190" s="40">
        <v>0</v>
      </c>
      <c r="U190" s="101">
        <v>0</v>
      </c>
      <c r="V190" s="41"/>
      <c r="W190" s="41"/>
      <c r="X190" s="42" t="s">
        <v>2537</v>
      </c>
      <c r="Y190" s="33">
        <v>1</v>
      </c>
      <c r="Z190" s="100"/>
      <c r="AA190" s="100">
        <v>0</v>
      </c>
      <c r="AB190" s="28">
        <v>0</v>
      </c>
      <c r="AE190" s="6">
        <f t="shared" si="2"/>
        <v>0</v>
      </c>
    </row>
    <row r="191" spans="2:31" ht="16.5" thickBot="1" x14ac:dyDescent="0.3">
      <c r="B191" s="47" t="s">
        <v>258</v>
      </c>
      <c r="C191" s="53" t="s">
        <v>30</v>
      </c>
      <c r="D191" s="54" t="s">
        <v>31</v>
      </c>
      <c r="E191" s="54">
        <v>0</v>
      </c>
      <c r="F191" s="43"/>
      <c r="G191" s="40"/>
      <c r="H191" s="40"/>
      <c r="I191" s="101"/>
      <c r="J191" s="44"/>
      <c r="K191" s="41">
        <v>0</v>
      </c>
      <c r="L191" s="34">
        <f>K191-'[6]на отправку'!$K191</f>
        <v>0</v>
      </c>
      <c r="M191" s="12"/>
      <c r="N191" s="28">
        <v>14.5</v>
      </c>
      <c r="R191" s="33" t="s">
        <v>13</v>
      </c>
      <c r="S191" s="40"/>
      <c r="T191" s="40"/>
      <c r="U191" s="101"/>
      <c r="V191" s="41">
        <v>0</v>
      </c>
      <c r="W191" s="41"/>
      <c r="X191" s="42"/>
      <c r="Y191" s="33">
        <v>1</v>
      </c>
      <c r="Z191" s="100"/>
      <c r="AA191" s="100"/>
      <c r="AB191" s="28">
        <v>0</v>
      </c>
      <c r="AE191" s="6">
        <f t="shared" si="2"/>
        <v>0</v>
      </c>
    </row>
    <row r="192" spans="2:31" ht="16.5" thickBot="1" x14ac:dyDescent="0.3">
      <c r="B192" s="47" t="s">
        <v>1064</v>
      </c>
      <c r="C192" s="53" t="s">
        <v>30</v>
      </c>
      <c r="D192" s="54" t="s">
        <v>31</v>
      </c>
      <c r="E192" s="54">
        <v>1</v>
      </c>
      <c r="F192" s="43">
        <v>1</v>
      </c>
      <c r="G192" s="40">
        <v>4478</v>
      </c>
      <c r="H192" s="40">
        <v>5148</v>
      </c>
      <c r="I192" s="101">
        <v>0.86985237000000004</v>
      </c>
      <c r="J192" s="41" t="s">
        <v>12</v>
      </c>
      <c r="K192" s="12">
        <v>0.14830607800000001</v>
      </c>
      <c r="L192" s="34">
        <f>K192-'[6]на отправку'!$K192</f>
        <v>0</v>
      </c>
      <c r="M192" s="41" t="s">
        <v>12</v>
      </c>
      <c r="N192" s="28">
        <v>2</v>
      </c>
      <c r="O192" s="28">
        <v>0</v>
      </c>
      <c r="P192" s="28">
        <v>2</v>
      </c>
      <c r="Q192" s="28">
        <v>1</v>
      </c>
      <c r="R192" s="33"/>
      <c r="S192" s="40">
        <v>4136</v>
      </c>
      <c r="T192" s="40">
        <v>5460</v>
      </c>
      <c r="U192" s="101">
        <v>0.75750915799999996</v>
      </c>
      <c r="V192" s="33"/>
      <c r="W192" s="33"/>
      <c r="X192" s="42" t="s">
        <v>2497</v>
      </c>
      <c r="Y192" s="33">
        <v>1</v>
      </c>
      <c r="Z192" s="100"/>
      <c r="AA192" s="100">
        <v>2</v>
      </c>
      <c r="AB192" s="28">
        <v>0.87783438400000002</v>
      </c>
      <c r="AC192" s="28">
        <v>0.79392113200000003</v>
      </c>
      <c r="AE192" s="6">
        <f t="shared" si="2"/>
        <v>0.14830607800000001</v>
      </c>
    </row>
    <row r="193" spans="2:31" ht="16.5" thickBot="1" x14ac:dyDescent="0.3">
      <c r="B193" s="47" t="s">
        <v>2566</v>
      </c>
      <c r="C193" s="53" t="s">
        <v>30</v>
      </c>
      <c r="D193" s="54" t="s">
        <v>31</v>
      </c>
      <c r="E193" s="54">
        <v>2</v>
      </c>
      <c r="F193" s="43">
        <v>26</v>
      </c>
      <c r="G193" s="40">
        <v>7740</v>
      </c>
      <c r="H193" s="40">
        <v>9303</v>
      </c>
      <c r="I193" s="101">
        <v>0.83198968100000004</v>
      </c>
      <c r="J193" s="41" t="s">
        <v>12</v>
      </c>
      <c r="K193" s="12">
        <v>1.9912777999999999E-2</v>
      </c>
      <c r="L193" s="34">
        <f>K193-'[6]на отправку'!$K193</f>
        <v>0</v>
      </c>
      <c r="M193" s="41" t="s">
        <v>12</v>
      </c>
      <c r="N193" s="28">
        <v>2</v>
      </c>
      <c r="O193" s="28">
        <v>0</v>
      </c>
      <c r="P193" s="28">
        <v>2</v>
      </c>
      <c r="Q193" s="28">
        <v>1</v>
      </c>
      <c r="R193" s="33"/>
      <c r="S193" s="40">
        <v>7885</v>
      </c>
      <c r="T193" s="40">
        <v>9666</v>
      </c>
      <c r="U193" s="101">
        <v>0.81574591399999996</v>
      </c>
      <c r="V193" s="33"/>
      <c r="W193" s="33"/>
      <c r="X193" s="42" t="s">
        <v>2498</v>
      </c>
      <c r="Y193" s="33">
        <v>1</v>
      </c>
      <c r="Z193" s="100"/>
      <c r="AA193" s="100">
        <v>2</v>
      </c>
      <c r="AB193" s="28">
        <v>0.83450456100000003</v>
      </c>
      <c r="AC193" s="28">
        <v>0.72780695200000001</v>
      </c>
      <c r="AE193" s="6">
        <f t="shared" si="2"/>
        <v>1.9912777999999999E-2</v>
      </c>
    </row>
    <row r="194" spans="2:31" ht="16.5" thickBot="1" x14ac:dyDescent="0.3">
      <c r="B194" s="47" t="s">
        <v>1065</v>
      </c>
      <c r="C194" s="53" t="s">
        <v>30</v>
      </c>
      <c r="D194" s="54" t="s">
        <v>31</v>
      </c>
      <c r="E194" s="54">
        <v>3</v>
      </c>
      <c r="F194" s="43">
        <v>2</v>
      </c>
      <c r="G194" s="40">
        <v>18</v>
      </c>
      <c r="H194" s="40">
        <v>22</v>
      </c>
      <c r="I194" s="101">
        <v>0.81818181800000001</v>
      </c>
      <c r="J194" s="41" t="s">
        <v>12</v>
      </c>
      <c r="K194" s="12">
        <v>-0.18181818199999999</v>
      </c>
      <c r="L194" s="34">
        <f>K194-'[6]на отправку'!$K194</f>
        <v>0</v>
      </c>
      <c r="M194" s="41"/>
      <c r="N194" s="28">
        <v>0</v>
      </c>
      <c r="O194" s="28">
        <v>0</v>
      </c>
      <c r="P194" s="28">
        <v>3</v>
      </c>
      <c r="Q194" s="28">
        <v>1</v>
      </c>
      <c r="R194" s="33"/>
      <c r="S194" s="40">
        <v>60</v>
      </c>
      <c r="T194" s="40">
        <v>60</v>
      </c>
      <c r="U194" s="101">
        <v>1</v>
      </c>
      <c r="V194" s="33"/>
      <c r="W194" s="33"/>
      <c r="X194" s="42" t="s">
        <v>2499</v>
      </c>
      <c r="Y194" s="33">
        <v>1</v>
      </c>
      <c r="Z194" s="100"/>
      <c r="AA194" s="100">
        <v>0</v>
      </c>
      <c r="AB194" s="28">
        <v>0.91111111099999997</v>
      </c>
      <c r="AC194" s="28">
        <v>1</v>
      </c>
      <c r="AE194" s="6">
        <f t="shared" si="2"/>
        <v>-0.18181818199999999</v>
      </c>
    </row>
    <row r="195" spans="2:31" ht="16.5" thickBot="1" x14ac:dyDescent="0.3">
      <c r="B195" s="47" t="s">
        <v>1066</v>
      </c>
      <c r="C195" s="53" t="s">
        <v>30</v>
      </c>
      <c r="D195" s="54" t="s">
        <v>31</v>
      </c>
      <c r="E195" s="54">
        <v>4</v>
      </c>
      <c r="F195" s="32">
        <v>3</v>
      </c>
      <c r="G195" s="40">
        <v>2</v>
      </c>
      <c r="H195" s="40">
        <v>3</v>
      </c>
      <c r="I195" s="101">
        <v>0.66666666699999999</v>
      </c>
      <c r="J195" s="34" t="s">
        <v>12</v>
      </c>
      <c r="K195" s="34">
        <v>-0.33333333300000001</v>
      </c>
      <c r="L195" s="34">
        <f>K195-'[6]на отправку'!$K195</f>
        <v>0</v>
      </c>
      <c r="M195" s="34" t="s">
        <v>12</v>
      </c>
      <c r="N195" s="35">
        <v>1</v>
      </c>
      <c r="O195" s="28">
        <v>0</v>
      </c>
      <c r="P195" s="28">
        <v>4</v>
      </c>
      <c r="Q195" s="28">
        <v>1</v>
      </c>
      <c r="R195" s="33"/>
      <c r="S195" s="33">
        <v>4</v>
      </c>
      <c r="T195" s="33">
        <v>4</v>
      </c>
      <c r="U195" s="101">
        <v>1</v>
      </c>
      <c r="V195" s="34"/>
      <c r="W195" s="34"/>
      <c r="X195" s="36" t="s">
        <v>2500</v>
      </c>
      <c r="Y195" s="34">
        <v>1</v>
      </c>
      <c r="Z195" s="140"/>
      <c r="AA195" s="140">
        <v>1</v>
      </c>
      <c r="AB195" s="28">
        <v>0.61761761800000003</v>
      </c>
      <c r="AC195" s="28">
        <v>1</v>
      </c>
      <c r="AE195" s="6">
        <f t="shared" si="2"/>
        <v>-0.33333333300000001</v>
      </c>
    </row>
    <row r="196" spans="2:31" ht="16.5" thickBot="1" x14ac:dyDescent="0.3">
      <c r="B196" s="47" t="s">
        <v>1067</v>
      </c>
      <c r="C196" s="53" t="s">
        <v>30</v>
      </c>
      <c r="D196" s="54" t="s">
        <v>31</v>
      </c>
      <c r="E196" s="54">
        <v>5</v>
      </c>
      <c r="F196" s="43">
        <v>4</v>
      </c>
      <c r="G196" s="40">
        <v>0</v>
      </c>
      <c r="H196" s="40">
        <v>0</v>
      </c>
      <c r="I196" s="101">
        <v>0</v>
      </c>
      <c r="J196" s="44" t="s">
        <v>12</v>
      </c>
      <c r="K196" s="41">
        <v>0</v>
      </c>
      <c r="L196" s="34">
        <f>K196-'[6]на отправку'!$K196</f>
        <v>0</v>
      </c>
      <c r="M196" s="12" t="s">
        <v>12</v>
      </c>
      <c r="N196" s="28">
        <v>0</v>
      </c>
      <c r="O196" s="28">
        <v>0</v>
      </c>
      <c r="P196" s="28">
        <v>0</v>
      </c>
      <c r="Q196" s="28">
        <v>2</v>
      </c>
      <c r="R196" s="33"/>
      <c r="S196" s="40">
        <v>0</v>
      </c>
      <c r="T196" s="40">
        <v>0</v>
      </c>
      <c r="U196" s="101">
        <v>0</v>
      </c>
      <c r="V196" s="41"/>
      <c r="W196" s="41"/>
      <c r="X196" s="42" t="s">
        <v>2501</v>
      </c>
      <c r="Y196" s="33">
        <v>1</v>
      </c>
      <c r="Z196" s="100"/>
      <c r="AA196" s="100">
        <v>0</v>
      </c>
      <c r="AB196" s="28">
        <v>0.86111111100000004</v>
      </c>
      <c r="AC196" s="28">
        <v>1</v>
      </c>
      <c r="AE196" s="6">
        <f t="shared" si="2"/>
        <v>0</v>
      </c>
    </row>
    <row r="197" spans="2:31" ht="16.5" thickBot="1" x14ac:dyDescent="0.3">
      <c r="B197" s="47" t="s">
        <v>1068</v>
      </c>
      <c r="C197" s="53" t="s">
        <v>30</v>
      </c>
      <c r="D197" s="54" t="s">
        <v>31</v>
      </c>
      <c r="E197" s="54">
        <v>6</v>
      </c>
      <c r="F197" s="43">
        <v>5</v>
      </c>
      <c r="G197" s="40">
        <v>1</v>
      </c>
      <c r="H197" s="40">
        <v>5</v>
      </c>
      <c r="I197" s="101">
        <v>0.2</v>
      </c>
      <c r="J197" s="44" t="s">
        <v>12</v>
      </c>
      <c r="K197" s="41">
        <v>0</v>
      </c>
      <c r="L197" s="34">
        <f>K197-'[6]на отправку'!$K197</f>
        <v>0</v>
      </c>
      <c r="M197" s="12" t="s">
        <v>12</v>
      </c>
      <c r="N197" s="28">
        <v>0</v>
      </c>
      <c r="O197" s="28">
        <v>0</v>
      </c>
      <c r="P197" s="28">
        <v>3</v>
      </c>
      <c r="Q197" s="28">
        <v>1</v>
      </c>
      <c r="R197" s="33"/>
      <c r="S197" s="40">
        <v>0</v>
      </c>
      <c r="T197" s="40">
        <v>0</v>
      </c>
      <c r="U197" s="101">
        <v>0</v>
      </c>
      <c r="V197" s="41"/>
      <c r="W197" s="41"/>
      <c r="X197" s="42" t="s">
        <v>2502</v>
      </c>
      <c r="Y197" s="33">
        <v>1</v>
      </c>
      <c r="Z197" s="100"/>
      <c r="AA197" s="100">
        <v>0</v>
      </c>
      <c r="AB197" s="28">
        <v>0.56594488200000004</v>
      </c>
      <c r="AC197" s="28">
        <v>1</v>
      </c>
      <c r="AE197" s="6">
        <f t="shared" si="2"/>
        <v>0</v>
      </c>
    </row>
    <row r="198" spans="2:31" ht="16.5" thickBot="1" x14ac:dyDescent="0.3">
      <c r="B198" s="47" t="s">
        <v>1069</v>
      </c>
      <c r="C198" s="53" t="s">
        <v>30</v>
      </c>
      <c r="D198" s="54" t="s">
        <v>31</v>
      </c>
      <c r="E198" s="54">
        <v>7</v>
      </c>
      <c r="F198" s="43">
        <v>6</v>
      </c>
      <c r="G198" s="40">
        <v>0</v>
      </c>
      <c r="H198" s="40">
        <v>0</v>
      </c>
      <c r="I198" s="101">
        <v>0</v>
      </c>
      <c r="J198" s="44" t="s">
        <v>12</v>
      </c>
      <c r="K198" s="41">
        <v>0</v>
      </c>
      <c r="L198" s="34">
        <f>K198-'[6]на отправку'!$K198</f>
        <v>0</v>
      </c>
      <c r="M198" s="12" t="s">
        <v>12</v>
      </c>
      <c r="N198" s="28">
        <v>0</v>
      </c>
      <c r="O198" s="28">
        <v>0</v>
      </c>
      <c r="P198" s="28">
        <v>0</v>
      </c>
      <c r="Q198" s="28">
        <v>2</v>
      </c>
      <c r="R198" s="33"/>
      <c r="S198" s="40">
        <v>0</v>
      </c>
      <c r="T198" s="40">
        <v>0</v>
      </c>
      <c r="U198" s="101">
        <v>0</v>
      </c>
      <c r="V198" s="41"/>
      <c r="W198" s="41"/>
      <c r="X198" s="42" t="s">
        <v>2503</v>
      </c>
      <c r="Y198" s="33">
        <v>1</v>
      </c>
      <c r="Z198" s="100"/>
      <c r="AA198" s="100">
        <v>0</v>
      </c>
      <c r="AB198" s="28">
        <v>0.3</v>
      </c>
      <c r="AC198" s="28">
        <v>1</v>
      </c>
      <c r="AE198" s="6">
        <f t="shared" si="2"/>
        <v>0</v>
      </c>
    </row>
    <row r="199" spans="2:31" ht="16.5" thickBot="1" x14ac:dyDescent="0.3">
      <c r="B199" s="47" t="s">
        <v>1086</v>
      </c>
      <c r="C199" s="53" t="s">
        <v>30</v>
      </c>
      <c r="D199" s="54" t="s">
        <v>31</v>
      </c>
      <c r="E199" s="54">
        <v>8</v>
      </c>
      <c r="F199" s="43">
        <v>22</v>
      </c>
      <c r="G199" s="40">
        <v>0</v>
      </c>
      <c r="H199" s="40">
        <v>0</v>
      </c>
      <c r="I199" s="101">
        <v>0</v>
      </c>
      <c r="J199" s="44" t="s">
        <v>12</v>
      </c>
      <c r="K199" s="41">
        <v>0</v>
      </c>
      <c r="L199" s="34">
        <f>K199-'[6]на отправку'!$K199</f>
        <v>0</v>
      </c>
      <c r="M199" s="12" t="s">
        <v>12</v>
      </c>
      <c r="N199" s="28">
        <v>0</v>
      </c>
      <c r="O199" s="28">
        <v>0</v>
      </c>
      <c r="P199" s="28">
        <v>0</v>
      </c>
      <c r="Q199" s="28">
        <v>2</v>
      </c>
      <c r="R199" s="33"/>
      <c r="S199" s="40">
        <v>0</v>
      </c>
      <c r="T199" s="40">
        <v>0</v>
      </c>
      <c r="U199" s="101">
        <v>0</v>
      </c>
      <c r="V199" s="41"/>
      <c r="W199" s="41"/>
      <c r="X199" s="42" t="s">
        <v>2504</v>
      </c>
      <c r="Y199" s="33">
        <v>1</v>
      </c>
      <c r="Z199" s="100"/>
      <c r="AA199" s="100">
        <v>0</v>
      </c>
      <c r="AB199" s="28">
        <v>0.4</v>
      </c>
      <c r="AC199" s="28">
        <v>1</v>
      </c>
      <c r="AE199" s="6">
        <f t="shared" ref="AE199:AE262" si="3">ROUND(K199,9)</f>
        <v>0</v>
      </c>
    </row>
    <row r="200" spans="2:31" ht="16.5" thickBot="1" x14ac:dyDescent="0.3">
      <c r="B200" s="47" t="s">
        <v>1070</v>
      </c>
      <c r="C200" s="53" t="s">
        <v>30</v>
      </c>
      <c r="D200" s="54" t="s">
        <v>31</v>
      </c>
      <c r="E200" s="54">
        <v>9</v>
      </c>
      <c r="F200" s="43">
        <v>7</v>
      </c>
      <c r="G200" s="40">
        <v>1308</v>
      </c>
      <c r="H200" s="40">
        <v>1308</v>
      </c>
      <c r="I200" s="101">
        <v>1</v>
      </c>
      <c r="J200" s="44">
        <v>1</v>
      </c>
      <c r="K200" s="41">
        <v>0</v>
      </c>
      <c r="L200" s="34">
        <f>K200-'[6]на отправку'!$K200</f>
        <v>0</v>
      </c>
      <c r="M200" s="12">
        <v>1</v>
      </c>
      <c r="N200" s="28">
        <v>2</v>
      </c>
      <c r="O200" s="28" t="s">
        <v>12</v>
      </c>
      <c r="P200" s="28">
        <v>6</v>
      </c>
      <c r="Q200" s="28">
        <v>1</v>
      </c>
      <c r="R200" s="33"/>
      <c r="S200" s="40">
        <v>974</v>
      </c>
      <c r="T200" s="40">
        <v>974</v>
      </c>
      <c r="U200" s="101">
        <v>1</v>
      </c>
      <c r="V200" s="41"/>
      <c r="W200" s="41"/>
      <c r="X200" s="42" t="s">
        <v>2505</v>
      </c>
      <c r="Y200" s="33">
        <v>1</v>
      </c>
      <c r="Z200" s="100"/>
      <c r="AA200" s="100">
        <v>2</v>
      </c>
      <c r="AB200" s="28">
        <v>1</v>
      </c>
      <c r="AC200" s="28">
        <v>1</v>
      </c>
      <c r="AE200" s="6">
        <f t="shared" si="3"/>
        <v>0</v>
      </c>
    </row>
    <row r="201" spans="2:31" ht="16.5" thickBot="1" x14ac:dyDescent="0.3">
      <c r="B201" s="47" t="s">
        <v>1071</v>
      </c>
      <c r="C201" s="53" t="s">
        <v>30</v>
      </c>
      <c r="D201" s="54" t="s">
        <v>31</v>
      </c>
      <c r="E201" s="54">
        <v>10</v>
      </c>
      <c r="F201" s="43">
        <v>8</v>
      </c>
      <c r="G201" s="40">
        <v>143</v>
      </c>
      <c r="H201" s="40">
        <v>9866</v>
      </c>
      <c r="I201" s="101">
        <v>1.4494223000000001E-2</v>
      </c>
      <c r="J201" s="44" t="s">
        <v>12</v>
      </c>
      <c r="K201" s="41">
        <v>0.51497575500000004</v>
      </c>
      <c r="L201" s="34">
        <f>K201-'[6]на отправку'!$K201</f>
        <v>0</v>
      </c>
      <c r="M201" s="12" t="s">
        <v>12</v>
      </c>
      <c r="N201" s="28">
        <v>1</v>
      </c>
      <c r="O201" s="28">
        <v>0</v>
      </c>
      <c r="P201" s="28">
        <v>2</v>
      </c>
      <c r="Q201" s="28">
        <v>1</v>
      </c>
      <c r="R201" s="33"/>
      <c r="S201" s="40">
        <v>88</v>
      </c>
      <c r="T201" s="40">
        <v>9198</v>
      </c>
      <c r="U201" s="101">
        <v>9.5672970000000006E-3</v>
      </c>
      <c r="V201" s="41"/>
      <c r="W201" s="41"/>
      <c r="X201" s="42" t="s">
        <v>2506</v>
      </c>
      <c r="Y201" s="33">
        <v>1</v>
      </c>
      <c r="Z201" s="100"/>
      <c r="AA201" s="100">
        <v>1</v>
      </c>
      <c r="AB201" s="28">
        <v>1.4606701999999999E-2</v>
      </c>
      <c r="AC201" s="28">
        <v>0</v>
      </c>
      <c r="AE201" s="6">
        <f t="shared" si="3"/>
        <v>0.51497575500000004</v>
      </c>
    </row>
    <row r="202" spans="2:31" ht="16.5" thickBot="1" x14ac:dyDescent="0.3">
      <c r="B202" s="47" t="s">
        <v>1072</v>
      </c>
      <c r="C202" s="53" t="s">
        <v>30</v>
      </c>
      <c r="D202" s="54" t="s">
        <v>31</v>
      </c>
      <c r="E202" s="54">
        <v>11</v>
      </c>
      <c r="F202" s="32">
        <v>9</v>
      </c>
      <c r="G202" s="40">
        <v>253</v>
      </c>
      <c r="H202" s="40">
        <v>261</v>
      </c>
      <c r="I202" s="101">
        <v>0.969348659</v>
      </c>
      <c r="J202" s="34">
        <v>1</v>
      </c>
      <c r="K202" s="34">
        <v>0.99181231199999997</v>
      </c>
      <c r="L202" s="34">
        <f>K202-'[6]на отправку'!$K202</f>
        <v>0</v>
      </c>
      <c r="M202" s="34">
        <v>0.969348659</v>
      </c>
      <c r="N202" s="35">
        <v>0.5</v>
      </c>
      <c r="O202" s="28" t="s">
        <v>12</v>
      </c>
      <c r="P202" s="28">
        <v>5</v>
      </c>
      <c r="Q202" s="28">
        <v>1</v>
      </c>
      <c r="R202" s="33"/>
      <c r="S202" s="33">
        <v>438</v>
      </c>
      <c r="T202" s="33">
        <v>900</v>
      </c>
      <c r="U202" s="101">
        <v>0.486666667</v>
      </c>
      <c r="V202" s="34"/>
      <c r="W202" s="34"/>
      <c r="X202" s="36" t="s">
        <v>2507</v>
      </c>
      <c r="Y202" s="34">
        <v>1</v>
      </c>
      <c r="Z202" s="140"/>
      <c r="AA202" s="140">
        <v>0.5</v>
      </c>
      <c r="AB202" s="28">
        <v>0.93642591900000005</v>
      </c>
      <c r="AE202" s="6">
        <f t="shared" si="3"/>
        <v>0.99181231199999997</v>
      </c>
    </row>
    <row r="203" spans="2:31" ht="16.5" thickBot="1" x14ac:dyDescent="0.3">
      <c r="B203" s="47" t="s">
        <v>1073</v>
      </c>
      <c r="C203" s="53" t="s">
        <v>30</v>
      </c>
      <c r="D203" s="54" t="s">
        <v>31</v>
      </c>
      <c r="E203" s="54">
        <v>12</v>
      </c>
      <c r="F203" s="43">
        <v>10</v>
      </c>
      <c r="G203" s="40">
        <v>7</v>
      </c>
      <c r="H203" s="40">
        <v>7</v>
      </c>
      <c r="I203" s="101">
        <v>1</v>
      </c>
      <c r="J203" s="41">
        <v>1</v>
      </c>
      <c r="K203" s="12">
        <v>0</v>
      </c>
      <c r="L203" s="34">
        <f>K203-'[6]на отправку'!$K203</f>
        <v>0</v>
      </c>
      <c r="M203" s="41">
        <v>1</v>
      </c>
      <c r="N203" s="28">
        <v>1</v>
      </c>
      <c r="O203" s="28" t="s">
        <v>12</v>
      </c>
      <c r="P203" s="28">
        <v>6</v>
      </c>
      <c r="Q203" s="28">
        <v>1</v>
      </c>
      <c r="R203" s="33"/>
      <c r="S203" s="40">
        <v>11</v>
      </c>
      <c r="T203" s="40">
        <v>11</v>
      </c>
      <c r="U203" s="101">
        <v>1</v>
      </c>
      <c r="V203" s="44"/>
      <c r="W203" s="44"/>
      <c r="X203" s="42" t="s">
        <v>2508</v>
      </c>
      <c r="Y203" s="33">
        <v>1</v>
      </c>
      <c r="Z203" s="100"/>
      <c r="AA203" s="100">
        <v>1</v>
      </c>
      <c r="AB203" s="28">
        <v>1</v>
      </c>
      <c r="AE203" s="6">
        <f t="shared" si="3"/>
        <v>0</v>
      </c>
    </row>
    <row r="204" spans="2:31" ht="16.5" thickBot="1" x14ac:dyDescent="0.3">
      <c r="B204" s="47" t="s">
        <v>1074</v>
      </c>
      <c r="C204" s="53" t="s">
        <v>30</v>
      </c>
      <c r="D204" s="54" t="s">
        <v>31</v>
      </c>
      <c r="E204" s="54">
        <v>13</v>
      </c>
      <c r="F204" s="43">
        <v>11</v>
      </c>
      <c r="G204" s="40">
        <v>46</v>
      </c>
      <c r="H204" s="40">
        <v>46</v>
      </c>
      <c r="I204" s="101">
        <v>1</v>
      </c>
      <c r="J204" s="44">
        <v>1</v>
      </c>
      <c r="K204" s="41">
        <v>0</v>
      </c>
      <c r="L204" s="34">
        <f>K204-'[6]на отправку'!$K204</f>
        <v>0</v>
      </c>
      <c r="M204" s="12">
        <v>1</v>
      </c>
      <c r="N204" s="28">
        <v>2</v>
      </c>
      <c r="O204" s="28" t="s">
        <v>12</v>
      </c>
      <c r="P204" s="28">
        <v>6</v>
      </c>
      <c r="Q204" s="28">
        <v>1</v>
      </c>
      <c r="R204" s="33"/>
      <c r="S204" s="40">
        <v>40</v>
      </c>
      <c r="T204" s="40">
        <v>40</v>
      </c>
      <c r="U204" s="101">
        <v>1</v>
      </c>
      <c r="V204" s="41"/>
      <c r="W204" s="41"/>
      <c r="X204" s="42" t="s">
        <v>2509</v>
      </c>
      <c r="Y204" s="33">
        <v>1</v>
      </c>
      <c r="Z204" s="100"/>
      <c r="AA204" s="100">
        <v>2</v>
      </c>
      <c r="AB204" s="28">
        <v>1</v>
      </c>
      <c r="AE204" s="6">
        <f t="shared" si="3"/>
        <v>0</v>
      </c>
    </row>
    <row r="205" spans="2:31" ht="16.5" thickBot="1" x14ac:dyDescent="0.3">
      <c r="B205" s="47" t="s">
        <v>1075</v>
      </c>
      <c r="C205" s="53" t="s">
        <v>30</v>
      </c>
      <c r="D205" s="54" t="s">
        <v>31</v>
      </c>
      <c r="E205" s="54">
        <v>14</v>
      </c>
      <c r="F205" s="43">
        <v>12</v>
      </c>
      <c r="G205" s="40">
        <v>459</v>
      </c>
      <c r="H205" s="40">
        <v>10027</v>
      </c>
      <c r="I205" s="101">
        <v>4.5776404E-2</v>
      </c>
      <c r="J205" s="41" t="s">
        <v>12</v>
      </c>
      <c r="K205" s="12">
        <v>9.2343806000000001E-2</v>
      </c>
      <c r="L205" s="34">
        <f>K205-'[6]на отправку'!$K205</f>
        <v>0</v>
      </c>
      <c r="M205" s="41" t="s">
        <v>12</v>
      </c>
      <c r="N205" s="28">
        <v>0</v>
      </c>
      <c r="O205" s="28">
        <v>0</v>
      </c>
      <c r="P205" s="28">
        <v>1</v>
      </c>
      <c r="Q205" s="28">
        <v>1</v>
      </c>
      <c r="R205" s="33"/>
      <c r="S205" s="40">
        <v>393</v>
      </c>
      <c r="T205" s="40">
        <v>9378</v>
      </c>
      <c r="U205" s="101">
        <v>4.1906590000000001E-2</v>
      </c>
      <c r="V205" s="44"/>
      <c r="W205" s="44"/>
      <c r="X205" s="42" t="s">
        <v>2510</v>
      </c>
      <c r="Y205" s="33">
        <v>1</v>
      </c>
      <c r="Z205" s="100"/>
      <c r="AA205" s="100">
        <v>0</v>
      </c>
      <c r="AB205" s="28">
        <v>3.2834602999999997E-2</v>
      </c>
      <c r="AC205" s="28">
        <v>5.0505050000000003E-3</v>
      </c>
      <c r="AE205" s="6">
        <f t="shared" si="3"/>
        <v>9.2343806000000001E-2</v>
      </c>
    </row>
    <row r="206" spans="2:31" ht="16.5" thickBot="1" x14ac:dyDescent="0.3">
      <c r="B206" s="47" t="s">
        <v>1076</v>
      </c>
      <c r="C206" s="53" t="s">
        <v>30</v>
      </c>
      <c r="D206" s="54" t="s">
        <v>31</v>
      </c>
      <c r="E206" s="54">
        <v>15</v>
      </c>
      <c r="F206" s="43">
        <v>13</v>
      </c>
      <c r="G206" s="40">
        <v>116</v>
      </c>
      <c r="H206" s="40">
        <v>267</v>
      </c>
      <c r="I206" s="101">
        <v>0.43445692899999999</v>
      </c>
      <c r="J206" s="41" t="s">
        <v>12</v>
      </c>
      <c r="K206" s="12">
        <v>0.171144765</v>
      </c>
      <c r="L206" s="34">
        <f>K206-'[6]на отправку'!$K206</f>
        <v>0</v>
      </c>
      <c r="M206" s="41" t="s">
        <v>12</v>
      </c>
      <c r="N206" s="28">
        <v>0</v>
      </c>
      <c r="O206" s="28">
        <v>0</v>
      </c>
      <c r="P206" s="28">
        <v>1</v>
      </c>
      <c r="Q206" s="28">
        <v>1</v>
      </c>
      <c r="R206" s="33"/>
      <c r="S206" s="40">
        <v>115</v>
      </c>
      <c r="T206" s="40">
        <v>310</v>
      </c>
      <c r="U206" s="101">
        <v>0.37096774199999999</v>
      </c>
      <c r="V206" s="44"/>
      <c r="W206" s="44"/>
      <c r="X206" s="42" t="s">
        <v>2511</v>
      </c>
      <c r="Y206" s="33">
        <v>1</v>
      </c>
      <c r="Z206" s="100"/>
      <c r="AA206" s="100">
        <v>0</v>
      </c>
      <c r="AB206" s="28">
        <v>0.4</v>
      </c>
      <c r="AC206" s="28">
        <v>0.177419355</v>
      </c>
      <c r="AE206" s="6">
        <f t="shared" si="3"/>
        <v>0.171144765</v>
      </c>
    </row>
    <row r="207" spans="2:31" ht="16.5" thickBot="1" x14ac:dyDescent="0.3">
      <c r="B207" s="47" t="s">
        <v>1077</v>
      </c>
      <c r="C207" s="53" t="s">
        <v>30</v>
      </c>
      <c r="D207" s="54" t="s">
        <v>31</v>
      </c>
      <c r="E207" s="54">
        <v>16</v>
      </c>
      <c r="F207" s="43">
        <v>14</v>
      </c>
      <c r="G207" s="40">
        <v>0</v>
      </c>
      <c r="H207" s="40">
        <v>1301</v>
      </c>
      <c r="I207" s="101">
        <v>0</v>
      </c>
      <c r="J207" s="44" t="s">
        <v>12</v>
      </c>
      <c r="K207" s="41">
        <v>0</v>
      </c>
      <c r="L207" s="34">
        <f>K207-'[6]на отправку'!$K207</f>
        <v>0</v>
      </c>
      <c r="M207" s="12" t="s">
        <v>12</v>
      </c>
      <c r="N207" s="28">
        <v>3</v>
      </c>
      <c r="O207" s="28">
        <v>1</v>
      </c>
      <c r="P207" s="28">
        <v>2</v>
      </c>
      <c r="Q207" s="28">
        <v>1</v>
      </c>
      <c r="R207" s="33"/>
      <c r="S207" s="40">
        <v>0</v>
      </c>
      <c r="T207" s="40">
        <v>1213</v>
      </c>
      <c r="U207" s="101">
        <v>0</v>
      </c>
      <c r="V207" s="41"/>
      <c r="W207" s="41"/>
      <c r="X207" s="42" t="s">
        <v>2512</v>
      </c>
      <c r="Y207" s="33">
        <v>1</v>
      </c>
      <c r="Z207" s="100"/>
      <c r="AA207" s="100">
        <v>3</v>
      </c>
      <c r="AB207" s="28">
        <v>5.0993200000000005E-4</v>
      </c>
      <c r="AC207" s="28">
        <v>0</v>
      </c>
      <c r="AE207" s="6">
        <f t="shared" si="3"/>
        <v>0</v>
      </c>
    </row>
    <row r="208" spans="2:31" s="99" customFormat="1" ht="16.5" thickBot="1" x14ac:dyDescent="0.3">
      <c r="B208" s="108" t="s">
        <v>1078</v>
      </c>
      <c r="C208" s="107" t="s">
        <v>30</v>
      </c>
      <c r="D208" s="106" t="s">
        <v>31</v>
      </c>
      <c r="E208" s="106">
        <v>16.5</v>
      </c>
      <c r="F208" s="50"/>
      <c r="G208" s="40"/>
      <c r="H208" s="40"/>
      <c r="I208" s="101"/>
      <c r="J208" s="45"/>
      <c r="K208" s="45">
        <v>0</v>
      </c>
      <c r="L208" s="34">
        <f>K208-'[6]на отправку'!$K208</f>
        <v>0</v>
      </c>
      <c r="M208" s="45"/>
      <c r="N208" s="44">
        <v>18</v>
      </c>
      <c r="O208" s="28"/>
      <c r="P208" s="28"/>
      <c r="Q208" s="28"/>
      <c r="R208" s="101" t="s">
        <v>2514</v>
      </c>
      <c r="S208" s="33"/>
      <c r="T208" s="33"/>
      <c r="U208" s="101"/>
      <c r="V208" s="45">
        <v>0</v>
      </c>
      <c r="W208" s="45"/>
      <c r="X208" s="105"/>
      <c r="Y208" s="45">
        <v>1</v>
      </c>
      <c r="Z208" s="141"/>
      <c r="AA208" s="141"/>
      <c r="AB208" s="28">
        <v>0</v>
      </c>
      <c r="AC208" s="28"/>
      <c r="AE208" s="6">
        <f t="shared" si="3"/>
        <v>0</v>
      </c>
    </row>
    <row r="209" spans="2:31" ht="16.5" thickBot="1" x14ac:dyDescent="0.25">
      <c r="B209" s="47" t="s">
        <v>1079</v>
      </c>
      <c r="C209" s="48" t="s">
        <v>30</v>
      </c>
      <c r="D209" s="49" t="s">
        <v>31</v>
      </c>
      <c r="E209" s="49">
        <v>17</v>
      </c>
      <c r="F209" s="32">
        <v>15</v>
      </c>
      <c r="G209" s="104">
        <v>1041</v>
      </c>
      <c r="H209" s="104">
        <v>1112</v>
      </c>
      <c r="I209" s="101">
        <v>0.93615107900000005</v>
      </c>
      <c r="J209" s="34">
        <v>1</v>
      </c>
      <c r="K209" s="34">
        <v>-3.4117083999999999E-2</v>
      </c>
      <c r="L209" s="34">
        <f>K209-'[6]на отправку'!$K209</f>
        <v>0</v>
      </c>
      <c r="M209" s="34">
        <v>0.93615107900000005</v>
      </c>
      <c r="N209" s="35">
        <v>0</v>
      </c>
      <c r="O209" s="28" t="s">
        <v>12</v>
      </c>
      <c r="P209" s="28">
        <v>6</v>
      </c>
      <c r="Q209" s="28">
        <v>1</v>
      </c>
      <c r="R209" s="33"/>
      <c r="S209" s="65">
        <v>1165</v>
      </c>
      <c r="T209" s="65">
        <v>1202</v>
      </c>
      <c r="U209" s="101">
        <v>0.96921796999999998</v>
      </c>
      <c r="V209" s="33"/>
      <c r="W209" s="33"/>
      <c r="X209" s="42" t="s">
        <v>2515</v>
      </c>
      <c r="Y209" s="34">
        <v>1</v>
      </c>
      <c r="Z209" s="140"/>
      <c r="AA209" s="140">
        <v>0</v>
      </c>
      <c r="AB209" s="28">
        <v>0.96851403899999999</v>
      </c>
      <c r="AE209" s="6">
        <f t="shared" si="3"/>
        <v>-3.4117083999999999E-2</v>
      </c>
    </row>
    <row r="210" spans="2:31" ht="16.5" thickBot="1" x14ac:dyDescent="0.3">
      <c r="B210" s="47" t="s">
        <v>1080</v>
      </c>
      <c r="C210" s="53" t="s">
        <v>30</v>
      </c>
      <c r="D210" s="54" t="s">
        <v>31</v>
      </c>
      <c r="E210" s="54">
        <v>18</v>
      </c>
      <c r="F210" s="40">
        <v>16</v>
      </c>
      <c r="G210" s="40">
        <v>4</v>
      </c>
      <c r="H210" s="40">
        <v>5</v>
      </c>
      <c r="I210" s="101">
        <v>0.8</v>
      </c>
      <c r="J210" s="41" t="s">
        <v>12</v>
      </c>
      <c r="K210" s="12">
        <v>0</v>
      </c>
      <c r="L210" s="34">
        <f>K210-'[6]на отправку'!$K210</f>
        <v>0</v>
      </c>
      <c r="M210" s="41" t="s">
        <v>12</v>
      </c>
      <c r="N210" s="28">
        <v>0</v>
      </c>
      <c r="O210" s="28">
        <v>0</v>
      </c>
      <c r="P210" s="28">
        <v>3</v>
      </c>
      <c r="Q210" s="28">
        <v>1</v>
      </c>
      <c r="R210" s="33"/>
      <c r="S210" s="40">
        <v>0</v>
      </c>
      <c r="T210" s="40">
        <v>1</v>
      </c>
      <c r="U210" s="101">
        <v>0</v>
      </c>
      <c r="V210" s="33"/>
      <c r="W210" s="33"/>
      <c r="X210" s="42" t="s">
        <v>2516</v>
      </c>
      <c r="Y210" s="33">
        <v>1</v>
      </c>
      <c r="Z210" s="100"/>
      <c r="AA210" s="100">
        <v>0</v>
      </c>
      <c r="AB210" s="28">
        <v>0.94674221000000003</v>
      </c>
      <c r="AC210" s="28">
        <v>1</v>
      </c>
      <c r="AE210" s="6">
        <f t="shared" si="3"/>
        <v>0</v>
      </c>
    </row>
    <row r="211" spans="2:31" ht="16.5" thickBot="1" x14ac:dyDescent="0.3">
      <c r="B211" s="47" t="s">
        <v>1081</v>
      </c>
      <c r="C211" s="53" t="s">
        <v>30</v>
      </c>
      <c r="D211" s="54" t="s">
        <v>31</v>
      </c>
      <c r="E211" s="54">
        <v>19</v>
      </c>
      <c r="F211" s="43">
        <v>17</v>
      </c>
      <c r="G211" s="40">
        <v>80</v>
      </c>
      <c r="H211" s="40">
        <v>80</v>
      </c>
      <c r="I211" s="101">
        <v>1</v>
      </c>
      <c r="J211" s="41" t="s">
        <v>12</v>
      </c>
      <c r="K211" s="12">
        <v>0</v>
      </c>
      <c r="L211" s="34">
        <f>K211-'[6]на отправку'!$K211</f>
        <v>0</v>
      </c>
      <c r="M211" s="41" t="s">
        <v>12</v>
      </c>
      <c r="N211" s="28">
        <v>6</v>
      </c>
      <c r="O211" s="28">
        <v>2</v>
      </c>
      <c r="P211" s="28">
        <v>4</v>
      </c>
      <c r="Q211" s="28">
        <v>1</v>
      </c>
      <c r="R211" s="33"/>
      <c r="S211" s="40">
        <v>8</v>
      </c>
      <c r="T211" s="40">
        <v>8</v>
      </c>
      <c r="U211" s="101">
        <v>1</v>
      </c>
      <c r="V211" s="33"/>
      <c r="W211" s="33"/>
      <c r="X211" s="42" t="s">
        <v>2517</v>
      </c>
      <c r="Y211" s="33">
        <v>1</v>
      </c>
      <c r="Z211" s="100"/>
      <c r="AA211" s="100">
        <v>6</v>
      </c>
      <c r="AB211" s="28">
        <v>0.98260073299999995</v>
      </c>
      <c r="AC211" s="28">
        <v>1</v>
      </c>
      <c r="AE211" s="6">
        <f t="shared" si="3"/>
        <v>0</v>
      </c>
    </row>
    <row r="212" spans="2:31" ht="16.5" thickBot="1" x14ac:dyDescent="0.3">
      <c r="B212" s="47" t="s">
        <v>1082</v>
      </c>
      <c r="C212" s="53" t="s">
        <v>30</v>
      </c>
      <c r="D212" s="54" t="s">
        <v>31</v>
      </c>
      <c r="E212" s="54">
        <v>20</v>
      </c>
      <c r="F212" s="43">
        <v>18</v>
      </c>
      <c r="G212" s="40">
        <v>11</v>
      </c>
      <c r="H212" s="40">
        <v>11</v>
      </c>
      <c r="I212" s="101">
        <v>1</v>
      </c>
      <c r="J212" s="41" t="s">
        <v>12</v>
      </c>
      <c r="K212" s="12">
        <v>0.33333333300000001</v>
      </c>
      <c r="L212" s="34">
        <f>K212-'[6]на отправку'!$K212</f>
        <v>0</v>
      </c>
      <c r="M212" s="41" t="s">
        <v>12</v>
      </c>
      <c r="N212" s="28">
        <v>6</v>
      </c>
      <c r="O212" s="28">
        <v>2</v>
      </c>
      <c r="P212" s="28">
        <v>4</v>
      </c>
      <c r="Q212" s="28">
        <v>1</v>
      </c>
      <c r="R212" s="33"/>
      <c r="S212" s="40">
        <v>18</v>
      </c>
      <c r="T212" s="40">
        <v>24</v>
      </c>
      <c r="U212" s="101">
        <v>0.75</v>
      </c>
      <c r="V212" s="33"/>
      <c r="W212" s="33"/>
      <c r="X212" s="42" t="s">
        <v>2518</v>
      </c>
      <c r="Y212" s="33">
        <v>1</v>
      </c>
      <c r="Z212" s="100"/>
      <c r="AA212" s="100">
        <v>6</v>
      </c>
      <c r="AB212" s="28">
        <v>0.96027201100000004</v>
      </c>
      <c r="AC212" s="28">
        <v>1</v>
      </c>
      <c r="AE212" s="6">
        <f t="shared" si="3"/>
        <v>0.33333333300000001</v>
      </c>
    </row>
    <row r="213" spans="2:31" ht="16.5" thickBot="1" x14ac:dyDescent="0.3">
      <c r="B213" s="47" t="s">
        <v>1083</v>
      </c>
      <c r="C213" s="53" t="s">
        <v>30</v>
      </c>
      <c r="D213" s="54" t="s">
        <v>31</v>
      </c>
      <c r="E213" s="54">
        <v>21</v>
      </c>
      <c r="F213" s="43">
        <v>19</v>
      </c>
      <c r="G213" s="40">
        <v>1</v>
      </c>
      <c r="H213" s="40">
        <v>1</v>
      </c>
      <c r="I213" s="101">
        <v>1</v>
      </c>
      <c r="J213" s="41" t="s">
        <v>12</v>
      </c>
      <c r="K213" s="12">
        <v>0</v>
      </c>
      <c r="L213" s="34">
        <f>K213-'[6]на отправку'!$K213</f>
        <v>0</v>
      </c>
      <c r="M213" s="41" t="s">
        <v>12</v>
      </c>
      <c r="N213" s="28">
        <v>6</v>
      </c>
      <c r="O213" s="28">
        <v>2</v>
      </c>
      <c r="P213" s="28">
        <v>4</v>
      </c>
      <c r="Q213" s="28">
        <v>1</v>
      </c>
      <c r="R213" s="33"/>
      <c r="S213" s="40">
        <v>1</v>
      </c>
      <c r="T213" s="40">
        <v>1</v>
      </c>
      <c r="U213" s="101">
        <v>1</v>
      </c>
      <c r="V213" s="33"/>
      <c r="W213" s="33"/>
      <c r="X213" s="42" t="s">
        <v>2519</v>
      </c>
      <c r="Y213" s="33">
        <v>1</v>
      </c>
      <c r="Z213" s="100"/>
      <c r="AA213" s="100">
        <v>6</v>
      </c>
      <c r="AB213" s="28">
        <v>0.96570972899999996</v>
      </c>
      <c r="AC213" s="28">
        <v>1</v>
      </c>
      <c r="AE213" s="6">
        <f t="shared" si="3"/>
        <v>0</v>
      </c>
    </row>
    <row r="214" spans="2:31" ht="16.5" thickBot="1" x14ac:dyDescent="0.3">
      <c r="B214" s="47" t="s">
        <v>1084</v>
      </c>
      <c r="C214" s="53" t="s">
        <v>30</v>
      </c>
      <c r="D214" s="54" t="s">
        <v>31</v>
      </c>
      <c r="E214" s="54">
        <v>22</v>
      </c>
      <c r="F214" s="43">
        <v>20</v>
      </c>
      <c r="G214" s="40">
        <v>1</v>
      </c>
      <c r="H214" s="40">
        <v>3</v>
      </c>
      <c r="I214" s="101">
        <v>0.33333333300000001</v>
      </c>
      <c r="J214" s="41" t="s">
        <v>12</v>
      </c>
      <c r="K214" s="12">
        <v>0</v>
      </c>
      <c r="L214" s="34">
        <f>K214-'[6]на отправку'!$K214</f>
        <v>0</v>
      </c>
      <c r="M214" s="41" t="s">
        <v>12</v>
      </c>
      <c r="N214" s="28">
        <v>0</v>
      </c>
      <c r="O214" s="28">
        <v>0</v>
      </c>
      <c r="P214" s="28">
        <v>3</v>
      </c>
      <c r="Q214" s="28">
        <v>1</v>
      </c>
      <c r="R214" s="33"/>
      <c r="S214" s="40">
        <v>0</v>
      </c>
      <c r="T214" s="40">
        <v>1</v>
      </c>
      <c r="U214" s="101">
        <v>0</v>
      </c>
      <c r="V214" s="33"/>
      <c r="W214" s="33"/>
      <c r="X214" s="42" t="s">
        <v>2520</v>
      </c>
      <c r="Y214" s="33">
        <v>1</v>
      </c>
      <c r="Z214" s="100"/>
      <c r="AA214" s="100">
        <v>0</v>
      </c>
      <c r="AB214" s="28">
        <v>0.8075</v>
      </c>
      <c r="AC214" s="28">
        <v>1</v>
      </c>
      <c r="AE214" s="6">
        <f t="shared" si="3"/>
        <v>0</v>
      </c>
    </row>
    <row r="215" spans="2:31" ht="16.5" thickBot="1" x14ac:dyDescent="0.3">
      <c r="B215" s="47" t="s">
        <v>1078</v>
      </c>
      <c r="C215" s="53" t="s">
        <v>30</v>
      </c>
      <c r="D215" s="54" t="s">
        <v>31</v>
      </c>
      <c r="E215" s="54">
        <v>22.5</v>
      </c>
      <c r="F215" s="43"/>
      <c r="G215" s="40"/>
      <c r="H215" s="40"/>
      <c r="I215" s="101"/>
      <c r="J215" s="44"/>
      <c r="K215" s="41">
        <v>0</v>
      </c>
      <c r="L215" s="34">
        <f>K215-'[6]на отправку'!$K215</f>
        <v>0</v>
      </c>
      <c r="M215" s="12"/>
      <c r="N215" s="28">
        <v>5</v>
      </c>
      <c r="R215" s="33" t="s">
        <v>2521</v>
      </c>
      <c r="S215" s="40"/>
      <c r="T215" s="40"/>
      <c r="U215" s="101"/>
      <c r="V215" s="41">
        <v>0</v>
      </c>
      <c r="W215" s="41"/>
      <c r="X215" s="42"/>
      <c r="Y215" s="33">
        <v>1</v>
      </c>
      <c r="Z215" s="100"/>
      <c r="AA215" s="100"/>
      <c r="AB215" s="28">
        <v>0</v>
      </c>
      <c r="AE215" s="6">
        <f t="shared" si="3"/>
        <v>0</v>
      </c>
    </row>
    <row r="216" spans="2:31" ht="16.5" thickBot="1" x14ac:dyDescent="0.3">
      <c r="B216" s="47" t="s">
        <v>1085</v>
      </c>
      <c r="C216" s="53" t="s">
        <v>30</v>
      </c>
      <c r="D216" s="54" t="s">
        <v>31</v>
      </c>
      <c r="E216" s="54">
        <v>23</v>
      </c>
      <c r="F216" s="43">
        <v>21</v>
      </c>
      <c r="G216" s="40">
        <v>5</v>
      </c>
      <c r="H216" s="40">
        <v>6</v>
      </c>
      <c r="I216" s="101">
        <v>0.83333333300000001</v>
      </c>
      <c r="J216" s="41" t="s">
        <v>12</v>
      </c>
      <c r="K216" s="12">
        <v>0.66666666600000002</v>
      </c>
      <c r="L216" s="34">
        <f>K216-'[6]на отправку'!$K216</f>
        <v>0</v>
      </c>
      <c r="M216" s="41" t="s">
        <v>12</v>
      </c>
      <c r="N216" s="28">
        <v>5</v>
      </c>
      <c r="O216" s="28">
        <v>0</v>
      </c>
      <c r="P216" s="28">
        <v>4</v>
      </c>
      <c r="Q216" s="28">
        <v>1</v>
      </c>
      <c r="R216" s="33"/>
      <c r="S216" s="40">
        <v>3</v>
      </c>
      <c r="T216" s="40">
        <v>6</v>
      </c>
      <c r="U216" s="101">
        <v>0.5</v>
      </c>
      <c r="V216" s="33"/>
      <c r="W216" s="33"/>
      <c r="X216" s="42" t="s">
        <v>302</v>
      </c>
      <c r="Y216" s="33">
        <v>1</v>
      </c>
      <c r="Z216" s="100"/>
      <c r="AA216" s="100">
        <v>5</v>
      </c>
      <c r="AB216" s="28">
        <v>0.39646335199999999</v>
      </c>
      <c r="AC216" s="28">
        <v>1</v>
      </c>
      <c r="AE216" s="6">
        <f t="shared" si="3"/>
        <v>0.66666666600000002</v>
      </c>
    </row>
    <row r="217" spans="2:31" ht="16.5" thickBot="1" x14ac:dyDescent="0.3">
      <c r="B217" s="47" t="s">
        <v>1087</v>
      </c>
      <c r="C217" s="53" t="s">
        <v>30</v>
      </c>
      <c r="D217" s="54" t="s">
        <v>31</v>
      </c>
      <c r="E217" s="54">
        <v>24</v>
      </c>
      <c r="F217" s="43">
        <v>23</v>
      </c>
      <c r="G217" s="40">
        <v>0</v>
      </c>
      <c r="H217" s="40">
        <v>0</v>
      </c>
      <c r="I217" s="101">
        <v>0</v>
      </c>
      <c r="J217" s="41" t="s">
        <v>12</v>
      </c>
      <c r="K217" s="12">
        <v>0</v>
      </c>
      <c r="L217" s="34">
        <f>K217-'[6]на отправку'!$K217</f>
        <v>0</v>
      </c>
      <c r="M217" s="41" t="s">
        <v>12</v>
      </c>
      <c r="N217" s="28">
        <v>0</v>
      </c>
      <c r="O217" s="28">
        <v>0</v>
      </c>
      <c r="P217" s="28">
        <v>0</v>
      </c>
      <c r="Q217" s="28">
        <v>2</v>
      </c>
      <c r="R217" s="33"/>
      <c r="S217" s="40">
        <v>0</v>
      </c>
      <c r="T217" s="40">
        <v>0</v>
      </c>
      <c r="U217" s="101">
        <v>0</v>
      </c>
      <c r="V217" s="33"/>
      <c r="W217" s="33"/>
      <c r="X217" s="42" t="s">
        <v>2522</v>
      </c>
      <c r="Y217" s="33">
        <v>1</v>
      </c>
      <c r="Z217" s="100"/>
      <c r="AA217" s="100">
        <v>0</v>
      </c>
      <c r="AB217" s="28">
        <v>0.6</v>
      </c>
      <c r="AC217" s="28">
        <v>1</v>
      </c>
      <c r="AE217" s="6">
        <f t="shared" si="3"/>
        <v>0</v>
      </c>
    </row>
    <row r="218" spans="2:31" ht="16.5" thickBot="1" x14ac:dyDescent="0.3">
      <c r="B218" s="47" t="s">
        <v>1088</v>
      </c>
      <c r="C218" s="53" t="s">
        <v>30</v>
      </c>
      <c r="D218" s="54" t="s">
        <v>31</v>
      </c>
      <c r="E218" s="54">
        <v>25</v>
      </c>
      <c r="F218" s="43">
        <v>24</v>
      </c>
      <c r="G218" s="40">
        <v>0</v>
      </c>
      <c r="H218" s="40">
        <v>0</v>
      </c>
      <c r="I218" s="101">
        <v>0</v>
      </c>
      <c r="J218" s="44" t="s">
        <v>12</v>
      </c>
      <c r="K218" s="41">
        <v>0</v>
      </c>
      <c r="L218" s="34">
        <f>K218-'[6]на отправку'!$K218</f>
        <v>0</v>
      </c>
      <c r="M218" s="12" t="s">
        <v>12</v>
      </c>
      <c r="N218" s="28">
        <v>0</v>
      </c>
      <c r="O218" s="28">
        <v>0</v>
      </c>
      <c r="P218" s="28">
        <v>0</v>
      </c>
      <c r="Q218" s="28">
        <v>2</v>
      </c>
      <c r="R218" s="33"/>
      <c r="S218" s="40">
        <v>0</v>
      </c>
      <c r="T218" s="40">
        <v>0</v>
      </c>
      <c r="U218" s="101">
        <v>0</v>
      </c>
      <c r="V218" s="41"/>
      <c r="W218" s="41"/>
      <c r="X218" s="42" t="s">
        <v>2522</v>
      </c>
      <c r="Y218" s="33">
        <v>1</v>
      </c>
      <c r="Z218" s="100"/>
      <c r="AA218" s="100">
        <v>0</v>
      </c>
      <c r="AB218" s="28">
        <v>0.381578947</v>
      </c>
      <c r="AC218" s="28">
        <v>1</v>
      </c>
      <c r="AE218" s="6">
        <f t="shared" si="3"/>
        <v>0</v>
      </c>
    </row>
    <row r="219" spans="2:31" ht="16.5" thickBot="1" x14ac:dyDescent="0.3">
      <c r="B219" s="47" t="s">
        <v>1089</v>
      </c>
      <c r="C219" s="53" t="s">
        <v>30</v>
      </c>
      <c r="D219" s="54" t="s">
        <v>31</v>
      </c>
      <c r="E219" s="54">
        <v>26</v>
      </c>
      <c r="F219" s="43">
        <v>25</v>
      </c>
      <c r="G219" s="40">
        <v>23</v>
      </c>
      <c r="H219" s="40">
        <v>24</v>
      </c>
      <c r="I219" s="101">
        <v>0.95833333300000001</v>
      </c>
      <c r="J219" s="44">
        <v>1</v>
      </c>
      <c r="K219" s="41">
        <v>-4.1666666999999998E-2</v>
      </c>
      <c r="L219" s="34">
        <f>K219-'[6]на отправку'!$K219</f>
        <v>0</v>
      </c>
      <c r="M219" s="12" t="s">
        <v>12</v>
      </c>
      <c r="N219" s="28">
        <v>0</v>
      </c>
      <c r="O219" s="28">
        <v>0</v>
      </c>
      <c r="P219" s="28">
        <v>3</v>
      </c>
      <c r="Q219" s="28">
        <v>1</v>
      </c>
      <c r="R219" s="33"/>
      <c r="S219" s="40">
        <v>35</v>
      </c>
      <c r="T219" s="40">
        <v>35</v>
      </c>
      <c r="U219" s="101">
        <v>1</v>
      </c>
      <c r="V219" s="41"/>
      <c r="W219" s="41"/>
      <c r="X219" s="42" t="s">
        <v>2523</v>
      </c>
      <c r="Y219" s="33">
        <v>1</v>
      </c>
      <c r="Z219" s="100"/>
      <c r="AA219" s="100">
        <v>0</v>
      </c>
      <c r="AB219" s="28">
        <v>0.97159166299999999</v>
      </c>
      <c r="AC219" s="28">
        <v>1</v>
      </c>
      <c r="AE219" s="6">
        <f t="shared" si="3"/>
        <v>-4.1666666999999998E-2</v>
      </c>
    </row>
    <row r="220" spans="2:31" ht="16.5" thickBot="1" x14ac:dyDescent="0.3">
      <c r="B220" s="47" t="s">
        <v>1078</v>
      </c>
      <c r="C220" s="53" t="s">
        <v>30</v>
      </c>
      <c r="D220" s="54" t="s">
        <v>31</v>
      </c>
      <c r="E220" s="54">
        <v>26.5</v>
      </c>
      <c r="F220" s="43"/>
      <c r="G220" s="40"/>
      <c r="H220" s="40"/>
      <c r="I220" s="101"/>
      <c r="J220" s="44"/>
      <c r="K220" s="41">
        <v>0</v>
      </c>
      <c r="L220" s="34">
        <f>K220-'[6]на отправку'!$K220</f>
        <v>0</v>
      </c>
      <c r="M220" s="12"/>
      <c r="N220" s="28">
        <v>25</v>
      </c>
      <c r="R220" s="33" t="s">
        <v>2524</v>
      </c>
      <c r="S220" s="40"/>
      <c r="T220" s="40"/>
      <c r="U220" s="101"/>
      <c r="V220" s="41">
        <v>0</v>
      </c>
      <c r="W220" s="41"/>
      <c r="X220" s="42"/>
      <c r="Y220" s="33">
        <v>1</v>
      </c>
      <c r="Z220" s="100"/>
      <c r="AA220" s="100"/>
      <c r="AB220" s="28">
        <v>0</v>
      </c>
      <c r="AE220" s="6">
        <f t="shared" si="3"/>
        <v>0</v>
      </c>
    </row>
    <row r="221" spans="2:31" ht="16.5" thickBot="1" x14ac:dyDescent="0.3">
      <c r="B221" s="47" t="s">
        <v>2567</v>
      </c>
      <c r="C221" s="53" t="s">
        <v>30</v>
      </c>
      <c r="D221" s="54" t="s">
        <v>31</v>
      </c>
      <c r="E221" s="54">
        <v>27</v>
      </c>
      <c r="F221" s="43">
        <v>27</v>
      </c>
      <c r="G221" s="40">
        <v>0</v>
      </c>
      <c r="H221" s="40">
        <v>5</v>
      </c>
      <c r="I221" s="101">
        <v>0</v>
      </c>
      <c r="J221" s="41"/>
      <c r="K221" s="12">
        <v>0</v>
      </c>
      <c r="L221" s="34">
        <f>K221-'[6]на отправку'!$K221</f>
        <v>0</v>
      </c>
      <c r="M221" s="41"/>
      <c r="N221" s="28">
        <v>4</v>
      </c>
      <c r="O221" s="28" t="s">
        <v>12</v>
      </c>
      <c r="P221" s="28" t="s">
        <v>12</v>
      </c>
      <c r="Q221" s="28">
        <v>1</v>
      </c>
      <c r="R221" s="33"/>
      <c r="S221" s="40">
        <v>0</v>
      </c>
      <c r="T221" s="40">
        <v>0</v>
      </c>
      <c r="U221" s="101">
        <v>0</v>
      </c>
      <c r="V221" s="33"/>
      <c r="W221" s="33"/>
      <c r="X221" s="42" t="s">
        <v>2526</v>
      </c>
      <c r="Y221" s="33">
        <v>1</v>
      </c>
      <c r="Z221" s="100"/>
      <c r="AA221" s="100">
        <v>4</v>
      </c>
      <c r="AB221" s="28">
        <v>0</v>
      </c>
      <c r="AE221" s="6">
        <f t="shared" si="3"/>
        <v>0</v>
      </c>
    </row>
    <row r="222" spans="2:31" ht="16.5" thickBot="1" x14ac:dyDescent="0.3">
      <c r="B222" s="47" t="s">
        <v>2568</v>
      </c>
      <c r="C222" s="53" t="s">
        <v>30</v>
      </c>
      <c r="D222" s="54" t="s">
        <v>31</v>
      </c>
      <c r="E222" s="54">
        <v>28</v>
      </c>
      <c r="F222" s="43">
        <v>28</v>
      </c>
      <c r="G222" s="40">
        <v>2</v>
      </c>
      <c r="H222" s="40">
        <v>37</v>
      </c>
      <c r="I222" s="101">
        <v>5.4054053999999997E-2</v>
      </c>
      <c r="J222" s="41"/>
      <c r="K222" s="12">
        <v>0</v>
      </c>
      <c r="L222" s="34">
        <f>K222-'[6]на отправку'!$K222</f>
        <v>0</v>
      </c>
      <c r="M222" s="41"/>
      <c r="N222" s="28">
        <v>-3</v>
      </c>
      <c r="O222" s="28" t="s">
        <v>12</v>
      </c>
      <c r="P222" s="28" t="s">
        <v>12</v>
      </c>
      <c r="Q222" s="28">
        <v>1</v>
      </c>
      <c r="R222" s="33"/>
      <c r="S222" s="40">
        <v>14</v>
      </c>
      <c r="T222" s="40">
        <v>479</v>
      </c>
      <c r="U222" s="101">
        <v>2.9227557000000001E-2</v>
      </c>
      <c r="V222" s="33"/>
      <c r="W222" s="33"/>
      <c r="X222" s="42" t="s">
        <v>2528</v>
      </c>
      <c r="Y222" s="33">
        <v>1</v>
      </c>
      <c r="Z222" s="100"/>
      <c r="AA222" s="100">
        <v>-3</v>
      </c>
      <c r="AB222" s="28">
        <v>4.6442499999999999E-3</v>
      </c>
      <c r="AE222" s="6">
        <f t="shared" si="3"/>
        <v>0</v>
      </c>
    </row>
    <row r="223" spans="2:31" ht="16.5" thickBot="1" x14ac:dyDescent="0.3">
      <c r="B223" s="47" t="s">
        <v>2569</v>
      </c>
      <c r="C223" s="53" t="s">
        <v>30</v>
      </c>
      <c r="D223" s="54" t="s">
        <v>31</v>
      </c>
      <c r="E223" s="54">
        <v>29</v>
      </c>
      <c r="F223" s="43">
        <v>29</v>
      </c>
      <c r="G223" s="40">
        <v>0</v>
      </c>
      <c r="H223" s="40">
        <v>37</v>
      </c>
      <c r="I223" s="101">
        <v>0</v>
      </c>
      <c r="J223" s="41"/>
      <c r="K223" s="12">
        <v>0</v>
      </c>
      <c r="L223" s="34">
        <f>K223-'[6]на отправку'!$K223</f>
        <v>0</v>
      </c>
      <c r="M223" s="41"/>
      <c r="N223" s="28">
        <v>5</v>
      </c>
      <c r="O223" s="28" t="s">
        <v>12</v>
      </c>
      <c r="P223" s="28" t="s">
        <v>12</v>
      </c>
      <c r="Q223" s="28">
        <v>1</v>
      </c>
      <c r="R223" s="33"/>
      <c r="S223" s="40">
        <v>0</v>
      </c>
      <c r="T223" s="40">
        <v>479</v>
      </c>
      <c r="U223" s="101">
        <v>0</v>
      </c>
      <c r="V223" s="33"/>
      <c r="W223" s="33"/>
      <c r="X223" s="42" t="s">
        <v>2530</v>
      </c>
      <c r="Y223" s="33">
        <v>1</v>
      </c>
      <c r="Z223" s="100"/>
      <c r="AA223" s="100">
        <v>5</v>
      </c>
      <c r="AB223" s="28">
        <v>1.6719300000000001E-3</v>
      </c>
      <c r="AE223" s="6">
        <f t="shared" si="3"/>
        <v>0</v>
      </c>
    </row>
    <row r="224" spans="2:31" ht="16.5" thickBot="1" x14ac:dyDescent="0.3">
      <c r="B224" s="47" t="s">
        <v>2570</v>
      </c>
      <c r="C224" s="53" t="s">
        <v>30</v>
      </c>
      <c r="D224" s="54" t="s">
        <v>31</v>
      </c>
      <c r="E224" s="54">
        <v>30</v>
      </c>
      <c r="F224" s="32">
        <v>30</v>
      </c>
      <c r="G224" s="40">
        <v>0</v>
      </c>
      <c r="H224" s="40">
        <v>37</v>
      </c>
      <c r="I224" s="101">
        <v>0</v>
      </c>
      <c r="J224" s="34"/>
      <c r="K224" s="34">
        <v>0</v>
      </c>
      <c r="L224" s="34">
        <f>K224-'[6]на отправку'!$K224</f>
        <v>0</v>
      </c>
      <c r="M224" s="34"/>
      <c r="N224" s="35">
        <v>8</v>
      </c>
      <c r="O224" s="28" t="s">
        <v>12</v>
      </c>
      <c r="P224" s="28" t="s">
        <v>12</v>
      </c>
      <c r="Q224" s="28">
        <v>1</v>
      </c>
      <c r="R224" s="33"/>
      <c r="S224" s="33">
        <v>0</v>
      </c>
      <c r="T224" s="33">
        <v>479</v>
      </c>
      <c r="U224" s="101">
        <v>0</v>
      </c>
      <c r="V224" s="34"/>
      <c r="W224" s="34"/>
      <c r="X224" s="36" t="s">
        <v>2532</v>
      </c>
      <c r="Y224" s="34">
        <v>1</v>
      </c>
      <c r="Z224" s="140"/>
      <c r="AA224" s="140">
        <v>8</v>
      </c>
      <c r="AB224" s="28">
        <v>0</v>
      </c>
      <c r="AE224" s="6">
        <f t="shared" si="3"/>
        <v>0</v>
      </c>
    </row>
    <row r="225" spans="2:31" ht="16.5" thickBot="1" x14ac:dyDescent="0.3">
      <c r="B225" s="47" t="s">
        <v>2571</v>
      </c>
      <c r="C225" s="53" t="s">
        <v>30</v>
      </c>
      <c r="D225" s="54" t="s">
        <v>31</v>
      </c>
      <c r="E225" s="54">
        <v>31</v>
      </c>
      <c r="F225" s="43">
        <v>31</v>
      </c>
      <c r="G225" s="40">
        <v>0</v>
      </c>
      <c r="H225" s="40">
        <v>0</v>
      </c>
      <c r="I225" s="101"/>
      <c r="J225" s="44"/>
      <c r="K225" s="41">
        <v>0</v>
      </c>
      <c r="L225" s="34">
        <f>K225-'[6]на отправку'!$K225</f>
        <v>0</v>
      </c>
      <c r="M225" s="12"/>
      <c r="N225" s="28">
        <v>3</v>
      </c>
      <c r="O225" s="28" t="s">
        <v>12</v>
      </c>
      <c r="P225" s="28" t="s">
        <v>12</v>
      </c>
      <c r="Q225" s="28">
        <v>1</v>
      </c>
      <c r="R225" s="33"/>
      <c r="S225" s="40">
        <v>0</v>
      </c>
      <c r="T225" s="40">
        <v>0</v>
      </c>
      <c r="U225" s="101"/>
      <c r="V225" s="41"/>
      <c r="W225" s="41"/>
      <c r="X225" s="42" t="s">
        <v>2534</v>
      </c>
      <c r="Y225" s="33">
        <v>1</v>
      </c>
      <c r="Z225" s="100"/>
      <c r="AA225" s="100"/>
      <c r="AB225" s="28">
        <v>0</v>
      </c>
      <c r="AE225" s="6">
        <f t="shared" si="3"/>
        <v>0</v>
      </c>
    </row>
    <row r="226" spans="2:31" ht="16.5" thickBot="1" x14ac:dyDescent="0.3">
      <c r="B226" s="47" t="s">
        <v>2572</v>
      </c>
      <c r="C226" s="53" t="s">
        <v>30</v>
      </c>
      <c r="D226" s="54" t="s">
        <v>31</v>
      </c>
      <c r="E226" s="54">
        <v>32</v>
      </c>
      <c r="F226" s="43">
        <v>32</v>
      </c>
      <c r="G226" s="40">
        <v>0</v>
      </c>
      <c r="H226" s="40">
        <v>0</v>
      </c>
      <c r="I226" s="101"/>
      <c r="J226" s="44"/>
      <c r="K226" s="41">
        <v>0</v>
      </c>
      <c r="L226" s="34">
        <f>K226-'[6]на отправку'!$K226</f>
        <v>0</v>
      </c>
      <c r="M226" s="12"/>
      <c r="N226" s="28">
        <v>8</v>
      </c>
      <c r="O226" s="28" t="s">
        <v>12</v>
      </c>
      <c r="P226" s="28" t="s">
        <v>12</v>
      </c>
      <c r="Q226" s="28">
        <v>1</v>
      </c>
      <c r="R226" s="33"/>
      <c r="S226" s="40">
        <v>0</v>
      </c>
      <c r="T226" s="40">
        <v>0</v>
      </c>
      <c r="U226" s="101"/>
      <c r="V226" s="41"/>
      <c r="W226" s="41"/>
      <c r="X226" s="42" t="s">
        <v>2536</v>
      </c>
      <c r="Y226" s="33">
        <v>1</v>
      </c>
      <c r="Z226" s="100"/>
      <c r="AA226" s="100"/>
      <c r="AB226" s="28">
        <v>0</v>
      </c>
      <c r="AE226" s="6">
        <f t="shared" si="3"/>
        <v>0</v>
      </c>
    </row>
    <row r="227" spans="2:31" ht="16.5" thickBot="1" x14ac:dyDescent="0.3">
      <c r="B227" s="47" t="s">
        <v>1090</v>
      </c>
      <c r="C227" s="53" t="s">
        <v>30</v>
      </c>
      <c r="D227" s="54" t="s">
        <v>31</v>
      </c>
      <c r="E227" s="54">
        <v>33</v>
      </c>
      <c r="F227" s="43">
        <v>33</v>
      </c>
      <c r="G227" s="40">
        <v>0</v>
      </c>
      <c r="H227" s="40">
        <v>0</v>
      </c>
      <c r="I227" s="101">
        <v>0</v>
      </c>
      <c r="J227" s="44"/>
      <c r="K227" s="41">
        <v>0</v>
      </c>
      <c r="L227" s="34">
        <f>K227-'[6]на отправку'!$K227</f>
        <v>0</v>
      </c>
      <c r="M227" s="196"/>
      <c r="N227" s="28">
        <v>0</v>
      </c>
      <c r="O227" s="28" t="s">
        <v>12</v>
      </c>
      <c r="P227" s="28">
        <v>0</v>
      </c>
      <c r="Q227" s="28">
        <v>2</v>
      </c>
      <c r="R227" s="33"/>
      <c r="S227" s="40">
        <v>0</v>
      </c>
      <c r="T227" s="40">
        <v>0</v>
      </c>
      <c r="U227" s="101">
        <v>0</v>
      </c>
      <c r="V227" s="41"/>
      <c r="W227" s="41"/>
      <c r="X227" s="42" t="s">
        <v>2537</v>
      </c>
      <c r="Y227" s="33">
        <v>1</v>
      </c>
      <c r="Z227" s="100"/>
      <c r="AA227" s="100">
        <v>0</v>
      </c>
      <c r="AB227" s="28">
        <v>0</v>
      </c>
      <c r="AE227" s="6">
        <f t="shared" si="3"/>
        <v>0</v>
      </c>
    </row>
    <row r="228" spans="2:31" ht="16.5" thickBot="1" x14ac:dyDescent="0.3">
      <c r="B228" s="47" t="s">
        <v>257</v>
      </c>
      <c r="C228" s="53" t="s">
        <v>32</v>
      </c>
      <c r="D228" s="54" t="s">
        <v>33</v>
      </c>
      <c r="E228" s="54">
        <v>0</v>
      </c>
      <c r="F228" s="43"/>
      <c r="G228" s="40"/>
      <c r="H228" s="40"/>
      <c r="I228" s="101"/>
      <c r="J228" s="44"/>
      <c r="K228" s="41">
        <v>0</v>
      </c>
      <c r="L228" s="34">
        <f>K228-'[6]на отправку'!$K228</f>
        <v>0</v>
      </c>
      <c r="M228" s="12"/>
      <c r="N228" s="28">
        <v>21.5</v>
      </c>
      <c r="R228" s="33" t="s">
        <v>13</v>
      </c>
      <c r="S228" s="40"/>
      <c r="T228" s="40"/>
      <c r="U228" s="101"/>
      <c r="V228" s="41">
        <v>0</v>
      </c>
      <c r="W228" s="41"/>
      <c r="X228" s="42"/>
      <c r="Y228" s="33">
        <v>1</v>
      </c>
      <c r="Z228" s="100"/>
      <c r="AA228" s="100"/>
      <c r="AB228" s="28">
        <v>0</v>
      </c>
      <c r="AE228" s="6">
        <f t="shared" si="3"/>
        <v>0</v>
      </c>
    </row>
    <row r="229" spans="2:31" ht="16.5" thickBot="1" x14ac:dyDescent="0.3">
      <c r="B229" s="47" t="s">
        <v>1037</v>
      </c>
      <c r="C229" s="53" t="s">
        <v>32</v>
      </c>
      <c r="D229" s="54" t="s">
        <v>33</v>
      </c>
      <c r="E229" s="54">
        <v>1</v>
      </c>
      <c r="F229" s="43">
        <v>1</v>
      </c>
      <c r="G229" s="40">
        <v>14273</v>
      </c>
      <c r="H229" s="40">
        <v>16268</v>
      </c>
      <c r="I229" s="101">
        <v>0.87736660899999996</v>
      </c>
      <c r="J229" s="44" t="s">
        <v>12</v>
      </c>
      <c r="K229" s="41">
        <v>7.9556545000000006E-2</v>
      </c>
      <c r="L229" s="34">
        <f>K229-'[6]на отправку'!$K229</f>
        <v>0</v>
      </c>
      <c r="M229" s="12" t="s">
        <v>12</v>
      </c>
      <c r="N229" s="28">
        <v>2</v>
      </c>
      <c r="O229" s="28">
        <v>0</v>
      </c>
      <c r="P229" s="28">
        <v>2</v>
      </c>
      <c r="Q229" s="28">
        <v>1</v>
      </c>
      <c r="R229" s="33"/>
      <c r="S229" s="40">
        <v>14016</v>
      </c>
      <c r="T229" s="40">
        <v>17246</v>
      </c>
      <c r="U229" s="101">
        <v>0.812710194</v>
      </c>
      <c r="V229" s="41"/>
      <c r="W229" s="41"/>
      <c r="X229" s="42" t="s">
        <v>2497</v>
      </c>
      <c r="Y229" s="33">
        <v>1</v>
      </c>
      <c r="Z229" s="100"/>
      <c r="AA229" s="100">
        <v>2</v>
      </c>
      <c r="AB229" s="28">
        <v>0.87783438400000002</v>
      </c>
      <c r="AC229" s="28">
        <v>0.79392113200000003</v>
      </c>
      <c r="AE229" s="6">
        <f t="shared" si="3"/>
        <v>7.9556545000000006E-2</v>
      </c>
    </row>
    <row r="230" spans="2:31" ht="16.5" thickBot="1" x14ac:dyDescent="0.3">
      <c r="B230" s="47" t="s">
        <v>2573</v>
      </c>
      <c r="C230" s="53" t="s">
        <v>32</v>
      </c>
      <c r="D230" s="54" t="s">
        <v>33</v>
      </c>
      <c r="E230" s="54">
        <v>2</v>
      </c>
      <c r="F230" s="43">
        <v>26</v>
      </c>
      <c r="G230" s="40">
        <v>22586</v>
      </c>
      <c r="H230" s="40">
        <v>27028</v>
      </c>
      <c r="I230" s="101">
        <v>0.83565191699999997</v>
      </c>
      <c r="J230" s="44" t="s">
        <v>12</v>
      </c>
      <c r="K230" s="41">
        <v>2.8855180000000001E-2</v>
      </c>
      <c r="L230" s="34">
        <f>K230-'[6]на отправку'!$K230</f>
        <v>0</v>
      </c>
      <c r="M230" s="12" t="s">
        <v>12</v>
      </c>
      <c r="N230" s="28">
        <v>0</v>
      </c>
      <c r="O230" s="28">
        <v>0</v>
      </c>
      <c r="P230" s="28">
        <v>1</v>
      </c>
      <c r="Q230" s="28">
        <v>1</v>
      </c>
      <c r="R230" s="33"/>
      <c r="S230" s="40">
        <v>22288</v>
      </c>
      <c r="T230" s="40">
        <v>27441</v>
      </c>
      <c r="U230" s="101">
        <v>0.81221529800000003</v>
      </c>
      <c r="V230" s="41"/>
      <c r="W230" s="41"/>
      <c r="X230" s="42" t="s">
        <v>2498</v>
      </c>
      <c r="Y230" s="33">
        <v>1</v>
      </c>
      <c r="Z230" s="100"/>
      <c r="AA230" s="100">
        <v>0</v>
      </c>
      <c r="AB230" s="28">
        <v>0.83450456100000003</v>
      </c>
      <c r="AC230" s="28">
        <v>0.72780695200000001</v>
      </c>
      <c r="AE230" s="6">
        <f t="shared" si="3"/>
        <v>2.8855180000000001E-2</v>
      </c>
    </row>
    <row r="231" spans="2:31" ht="16.5" thickBot="1" x14ac:dyDescent="0.3">
      <c r="B231" s="47" t="s">
        <v>1038</v>
      </c>
      <c r="C231" s="53" t="s">
        <v>32</v>
      </c>
      <c r="D231" s="54" t="s">
        <v>33</v>
      </c>
      <c r="E231" s="54">
        <v>3</v>
      </c>
      <c r="F231" s="32">
        <v>2</v>
      </c>
      <c r="G231" s="40">
        <v>236</v>
      </c>
      <c r="H231" s="40">
        <v>238</v>
      </c>
      <c r="I231" s="101">
        <v>0.99159663899999995</v>
      </c>
      <c r="J231" s="34" t="s">
        <v>12</v>
      </c>
      <c r="K231" s="34">
        <v>4.876951E-3</v>
      </c>
      <c r="L231" s="34">
        <f>K231-'[6]на отправку'!$K231</f>
        <v>0</v>
      </c>
      <c r="M231" s="34"/>
      <c r="N231" s="35">
        <v>2</v>
      </c>
      <c r="O231" s="28">
        <v>0</v>
      </c>
      <c r="P231" s="28">
        <v>4</v>
      </c>
      <c r="Q231" s="28">
        <v>1</v>
      </c>
      <c r="R231" s="33"/>
      <c r="S231" s="33">
        <v>224</v>
      </c>
      <c r="T231" s="33">
        <v>227</v>
      </c>
      <c r="U231" s="101">
        <v>0.986784141</v>
      </c>
      <c r="V231" s="34"/>
      <c r="W231" s="34"/>
      <c r="X231" s="36" t="s">
        <v>2499</v>
      </c>
      <c r="Y231" s="34">
        <v>1</v>
      </c>
      <c r="Z231" s="140"/>
      <c r="AA231" s="140">
        <v>2</v>
      </c>
      <c r="AB231" s="28">
        <v>0.91111111099999997</v>
      </c>
      <c r="AC231" s="28">
        <v>1</v>
      </c>
      <c r="AE231" s="6">
        <f t="shared" si="3"/>
        <v>4.876951E-3</v>
      </c>
    </row>
    <row r="232" spans="2:31" ht="16.5" thickBot="1" x14ac:dyDescent="0.3">
      <c r="B232" s="47" t="s">
        <v>1039</v>
      </c>
      <c r="C232" s="53" t="s">
        <v>32</v>
      </c>
      <c r="D232" s="54" t="s">
        <v>33</v>
      </c>
      <c r="E232" s="54">
        <v>4</v>
      </c>
      <c r="F232" s="43">
        <v>3</v>
      </c>
      <c r="G232" s="40">
        <v>11</v>
      </c>
      <c r="H232" s="40">
        <v>13</v>
      </c>
      <c r="I232" s="101">
        <v>0.84615384599999999</v>
      </c>
      <c r="J232" s="41" t="s">
        <v>12</v>
      </c>
      <c r="K232" s="12">
        <v>0.32967033000000001</v>
      </c>
      <c r="L232" s="34">
        <f>K232-'[6]на отправку'!$K232</f>
        <v>0</v>
      </c>
      <c r="M232" s="41" t="s">
        <v>12</v>
      </c>
      <c r="N232" s="28">
        <v>2</v>
      </c>
      <c r="O232" s="28">
        <v>0</v>
      </c>
      <c r="P232" s="28">
        <v>4</v>
      </c>
      <c r="Q232" s="28">
        <v>1</v>
      </c>
      <c r="R232" s="33"/>
      <c r="S232" s="40">
        <v>21</v>
      </c>
      <c r="T232" s="40">
        <v>33</v>
      </c>
      <c r="U232" s="101">
        <v>0.63636363600000001</v>
      </c>
      <c r="V232" s="44"/>
      <c r="W232" s="44"/>
      <c r="X232" s="42" t="s">
        <v>2500</v>
      </c>
      <c r="Y232" s="33">
        <v>1</v>
      </c>
      <c r="Z232" s="100"/>
      <c r="AA232" s="100">
        <v>2</v>
      </c>
      <c r="AB232" s="28">
        <v>0.61761761800000003</v>
      </c>
      <c r="AC232" s="28">
        <v>1</v>
      </c>
      <c r="AE232" s="6">
        <f t="shared" si="3"/>
        <v>0.32967033000000001</v>
      </c>
    </row>
    <row r="233" spans="2:31" ht="16.5" thickBot="1" x14ac:dyDescent="0.3">
      <c r="B233" s="47" t="s">
        <v>1040</v>
      </c>
      <c r="C233" s="53" t="s">
        <v>32</v>
      </c>
      <c r="D233" s="54" t="s">
        <v>33</v>
      </c>
      <c r="E233" s="54">
        <v>5</v>
      </c>
      <c r="F233" s="43">
        <v>4</v>
      </c>
      <c r="G233" s="40">
        <v>1</v>
      </c>
      <c r="H233" s="40">
        <v>1</v>
      </c>
      <c r="I233" s="101">
        <v>1</v>
      </c>
      <c r="J233" s="44" t="s">
        <v>12</v>
      </c>
      <c r="K233" s="41">
        <v>0</v>
      </c>
      <c r="L233" s="34">
        <f>K233-'[6]на отправку'!$K233</f>
        <v>0</v>
      </c>
      <c r="M233" s="12" t="s">
        <v>12</v>
      </c>
      <c r="N233" s="28">
        <v>2</v>
      </c>
      <c r="O233" s="28">
        <v>2</v>
      </c>
      <c r="P233" s="28">
        <v>4</v>
      </c>
      <c r="Q233" s="28">
        <v>1</v>
      </c>
      <c r="R233" s="33"/>
      <c r="S233" s="40">
        <v>3</v>
      </c>
      <c r="T233" s="40">
        <v>3</v>
      </c>
      <c r="U233" s="101">
        <v>1</v>
      </c>
      <c r="V233" s="41"/>
      <c r="W233" s="41"/>
      <c r="X233" s="42" t="s">
        <v>2501</v>
      </c>
      <c r="Y233" s="33">
        <v>1</v>
      </c>
      <c r="Z233" s="100"/>
      <c r="AA233" s="100">
        <v>2</v>
      </c>
      <c r="AB233" s="28">
        <v>0.86111111100000004</v>
      </c>
      <c r="AC233" s="28">
        <v>1</v>
      </c>
      <c r="AE233" s="6">
        <f t="shared" si="3"/>
        <v>0</v>
      </c>
    </row>
    <row r="234" spans="2:31" ht="16.5" thickBot="1" x14ac:dyDescent="0.3">
      <c r="B234" s="47" t="s">
        <v>1041</v>
      </c>
      <c r="C234" s="53" t="s">
        <v>32</v>
      </c>
      <c r="D234" s="54" t="s">
        <v>33</v>
      </c>
      <c r="E234" s="54">
        <v>6</v>
      </c>
      <c r="F234" s="43">
        <v>5</v>
      </c>
      <c r="G234" s="40">
        <v>39</v>
      </c>
      <c r="H234" s="40">
        <v>48</v>
      </c>
      <c r="I234" s="101">
        <v>0.8125</v>
      </c>
      <c r="J234" s="41" t="s">
        <v>12</v>
      </c>
      <c r="K234" s="12">
        <v>3.8749999900000001</v>
      </c>
      <c r="L234" s="34">
        <f>K234-'[6]на отправку'!$K234</f>
        <v>0</v>
      </c>
      <c r="M234" s="41" t="s">
        <v>12</v>
      </c>
      <c r="N234" s="28">
        <v>2</v>
      </c>
      <c r="O234" s="28">
        <v>0</v>
      </c>
      <c r="P234" s="28">
        <v>4</v>
      </c>
      <c r="Q234" s="28">
        <v>1</v>
      </c>
      <c r="R234" s="33"/>
      <c r="S234" s="40">
        <v>4</v>
      </c>
      <c r="T234" s="40">
        <v>24</v>
      </c>
      <c r="U234" s="101">
        <v>0.16666666699999999</v>
      </c>
      <c r="V234" s="44"/>
      <c r="W234" s="44"/>
      <c r="X234" s="42" t="s">
        <v>2502</v>
      </c>
      <c r="Y234" s="33">
        <v>1</v>
      </c>
      <c r="Z234" s="100"/>
      <c r="AA234" s="100">
        <v>2</v>
      </c>
      <c r="AB234" s="28">
        <v>0.56594488200000004</v>
      </c>
      <c r="AC234" s="28">
        <v>1</v>
      </c>
      <c r="AE234" s="6">
        <f t="shared" si="3"/>
        <v>3.8749999900000001</v>
      </c>
    </row>
    <row r="235" spans="2:31" ht="16.5" thickBot="1" x14ac:dyDescent="0.3">
      <c r="B235" s="47" t="s">
        <v>1042</v>
      </c>
      <c r="C235" s="53" t="s">
        <v>32</v>
      </c>
      <c r="D235" s="54" t="s">
        <v>33</v>
      </c>
      <c r="E235" s="54">
        <v>7</v>
      </c>
      <c r="F235" s="43">
        <v>6</v>
      </c>
      <c r="G235" s="40">
        <v>0</v>
      </c>
      <c r="H235" s="40">
        <v>1</v>
      </c>
      <c r="I235" s="101">
        <v>0</v>
      </c>
      <c r="J235" s="41" t="s">
        <v>12</v>
      </c>
      <c r="K235" s="12">
        <v>0</v>
      </c>
      <c r="L235" s="34">
        <f>K235-'[6]на отправку'!$K235</f>
        <v>0</v>
      </c>
      <c r="M235" s="41" t="s">
        <v>12</v>
      </c>
      <c r="N235" s="28">
        <v>0</v>
      </c>
      <c r="O235" s="28">
        <v>0</v>
      </c>
      <c r="P235" s="28">
        <v>3</v>
      </c>
      <c r="Q235" s="28">
        <v>1</v>
      </c>
      <c r="R235" s="33"/>
      <c r="S235" s="40">
        <v>0</v>
      </c>
      <c r="T235" s="40">
        <v>0</v>
      </c>
      <c r="U235" s="101">
        <v>0</v>
      </c>
      <c r="V235" s="44"/>
      <c r="W235" s="44"/>
      <c r="X235" s="42" t="s">
        <v>2503</v>
      </c>
      <c r="Y235" s="33">
        <v>1</v>
      </c>
      <c r="Z235" s="100"/>
      <c r="AA235" s="100">
        <v>0</v>
      </c>
      <c r="AB235" s="28">
        <v>0.3</v>
      </c>
      <c r="AC235" s="28">
        <v>1</v>
      </c>
      <c r="AE235" s="6">
        <f t="shared" si="3"/>
        <v>0</v>
      </c>
    </row>
    <row r="236" spans="2:31" ht="16.5" thickBot="1" x14ac:dyDescent="0.3">
      <c r="B236" s="47" t="s">
        <v>1059</v>
      </c>
      <c r="C236" s="53" t="s">
        <v>32</v>
      </c>
      <c r="D236" s="54" t="s">
        <v>33</v>
      </c>
      <c r="E236" s="54">
        <v>8</v>
      </c>
      <c r="F236" s="43">
        <v>22</v>
      </c>
      <c r="G236" s="40">
        <v>0</v>
      </c>
      <c r="H236" s="40">
        <v>0</v>
      </c>
      <c r="I236" s="101">
        <v>0</v>
      </c>
      <c r="J236" s="44" t="s">
        <v>12</v>
      </c>
      <c r="K236" s="41">
        <v>0</v>
      </c>
      <c r="L236" s="34">
        <f>K236-'[6]на отправку'!$K236</f>
        <v>0</v>
      </c>
      <c r="M236" s="12" t="s">
        <v>12</v>
      </c>
      <c r="N236" s="28">
        <v>0</v>
      </c>
      <c r="O236" s="28">
        <v>0</v>
      </c>
      <c r="P236" s="28">
        <v>0</v>
      </c>
      <c r="Q236" s="28">
        <v>2</v>
      </c>
      <c r="R236" s="33"/>
      <c r="S236" s="40">
        <v>0</v>
      </c>
      <c r="T236" s="40">
        <v>0</v>
      </c>
      <c r="U236" s="101">
        <v>0</v>
      </c>
      <c r="V236" s="41"/>
      <c r="W236" s="41"/>
      <c r="X236" s="42" t="s">
        <v>2504</v>
      </c>
      <c r="Y236" s="33">
        <v>1</v>
      </c>
      <c r="Z236" s="100"/>
      <c r="AA236" s="100">
        <v>0</v>
      </c>
      <c r="AB236" s="28">
        <v>0.4</v>
      </c>
      <c r="AC236" s="28">
        <v>1</v>
      </c>
      <c r="AE236" s="6">
        <f t="shared" si="3"/>
        <v>0</v>
      </c>
    </row>
    <row r="237" spans="2:31" ht="16.5" thickBot="1" x14ac:dyDescent="0.3">
      <c r="B237" s="47" t="s">
        <v>1043</v>
      </c>
      <c r="C237" s="53" t="s">
        <v>32</v>
      </c>
      <c r="D237" s="54" t="s">
        <v>33</v>
      </c>
      <c r="E237" s="54">
        <v>9</v>
      </c>
      <c r="F237" s="50">
        <v>7</v>
      </c>
      <c r="G237" s="40">
        <v>6722</v>
      </c>
      <c r="H237" s="40">
        <v>6722</v>
      </c>
      <c r="I237" s="101">
        <v>1</v>
      </c>
      <c r="J237" s="44">
        <v>1</v>
      </c>
      <c r="K237" s="44">
        <v>0</v>
      </c>
      <c r="L237" s="34">
        <f>K237-'[6]на отправку'!$K237</f>
        <v>0</v>
      </c>
      <c r="M237" s="44">
        <v>1</v>
      </c>
      <c r="N237" s="44">
        <v>2</v>
      </c>
      <c r="O237" s="28" t="s">
        <v>12</v>
      </c>
      <c r="P237" s="28">
        <v>6</v>
      </c>
      <c r="Q237" s="28">
        <v>1</v>
      </c>
      <c r="R237" s="33"/>
      <c r="S237" s="33">
        <v>7001</v>
      </c>
      <c r="T237" s="33">
        <v>7001</v>
      </c>
      <c r="U237" s="101">
        <v>1</v>
      </c>
      <c r="V237" s="44"/>
      <c r="W237" s="44"/>
      <c r="X237" s="42" t="s">
        <v>2505</v>
      </c>
      <c r="Y237" s="44">
        <v>1</v>
      </c>
      <c r="Z237" s="100"/>
      <c r="AA237" s="100">
        <v>2</v>
      </c>
      <c r="AB237" s="28">
        <v>1</v>
      </c>
      <c r="AC237" s="28">
        <v>1</v>
      </c>
      <c r="AE237" s="6">
        <f t="shared" si="3"/>
        <v>0</v>
      </c>
    </row>
    <row r="238" spans="2:31" ht="16.5" thickBot="1" x14ac:dyDescent="0.25">
      <c r="B238" s="47" t="s">
        <v>1044</v>
      </c>
      <c r="C238" s="48" t="s">
        <v>32</v>
      </c>
      <c r="D238" s="49" t="s">
        <v>33</v>
      </c>
      <c r="E238" s="49">
        <v>10</v>
      </c>
      <c r="F238" s="32">
        <v>8</v>
      </c>
      <c r="G238" s="104">
        <v>551</v>
      </c>
      <c r="H238" s="104">
        <v>28448</v>
      </c>
      <c r="I238" s="101">
        <v>1.9368672999999999E-2</v>
      </c>
      <c r="J238" s="34" t="s">
        <v>12</v>
      </c>
      <c r="K238" s="34">
        <v>0.27673847899999998</v>
      </c>
      <c r="L238" s="34">
        <f>K238-'[6]на отправку'!$K238</f>
        <v>0</v>
      </c>
      <c r="M238" s="34" t="s">
        <v>12</v>
      </c>
      <c r="N238" s="35">
        <v>0</v>
      </c>
      <c r="O238" s="28">
        <v>0</v>
      </c>
      <c r="P238" s="28">
        <v>1</v>
      </c>
      <c r="Q238" s="28">
        <v>1</v>
      </c>
      <c r="R238" s="33"/>
      <c r="S238" s="65">
        <v>401</v>
      </c>
      <c r="T238" s="65">
        <v>26433</v>
      </c>
      <c r="U238" s="101">
        <v>1.5170431E-2</v>
      </c>
      <c r="V238" s="33"/>
      <c r="W238" s="33"/>
      <c r="X238" s="42" t="s">
        <v>2506</v>
      </c>
      <c r="Y238" s="34">
        <v>1</v>
      </c>
      <c r="Z238" s="140"/>
      <c r="AA238" s="140">
        <v>0</v>
      </c>
      <c r="AB238" s="28">
        <v>1.4606701999999999E-2</v>
      </c>
      <c r="AC238" s="28">
        <v>0</v>
      </c>
      <c r="AE238" s="6">
        <f t="shared" si="3"/>
        <v>0.27673847899999998</v>
      </c>
    </row>
    <row r="239" spans="2:31" ht="16.5" thickBot="1" x14ac:dyDescent="0.3">
      <c r="B239" s="47" t="s">
        <v>1045</v>
      </c>
      <c r="C239" s="53" t="s">
        <v>32</v>
      </c>
      <c r="D239" s="54" t="s">
        <v>33</v>
      </c>
      <c r="E239" s="54">
        <v>11</v>
      </c>
      <c r="F239" s="40">
        <v>9</v>
      </c>
      <c r="G239" s="40">
        <v>683</v>
      </c>
      <c r="H239" s="40">
        <v>819</v>
      </c>
      <c r="I239" s="101">
        <v>0.83394383400000005</v>
      </c>
      <c r="J239" s="41">
        <v>1</v>
      </c>
      <c r="K239" s="12">
        <v>0.71854094800000001</v>
      </c>
      <c r="L239" s="34">
        <f>K239-'[6]на отправку'!$K239</f>
        <v>0</v>
      </c>
      <c r="M239" s="41">
        <v>0.83394383400000005</v>
      </c>
      <c r="N239" s="28">
        <v>0.5</v>
      </c>
      <c r="O239" s="28" t="s">
        <v>12</v>
      </c>
      <c r="P239" s="28">
        <v>6</v>
      </c>
      <c r="Q239" s="28">
        <v>1</v>
      </c>
      <c r="R239" s="33"/>
      <c r="S239" s="40">
        <v>1136</v>
      </c>
      <c r="T239" s="40">
        <v>2341</v>
      </c>
      <c r="U239" s="101">
        <v>0.48526270799999999</v>
      </c>
      <c r="V239" s="33"/>
      <c r="W239" s="33"/>
      <c r="X239" s="42" t="s">
        <v>2507</v>
      </c>
      <c r="Y239" s="33">
        <v>1</v>
      </c>
      <c r="Z239" s="100"/>
      <c r="AA239" s="100">
        <v>0.5</v>
      </c>
      <c r="AB239" s="28">
        <v>0.93642591900000005</v>
      </c>
      <c r="AE239" s="6">
        <f t="shared" si="3"/>
        <v>0.71854094800000001</v>
      </c>
    </row>
    <row r="240" spans="2:31" ht="16.5" thickBot="1" x14ac:dyDescent="0.3">
      <c r="B240" s="47" t="s">
        <v>1046</v>
      </c>
      <c r="C240" s="53" t="s">
        <v>32</v>
      </c>
      <c r="D240" s="54" t="s">
        <v>33</v>
      </c>
      <c r="E240" s="54">
        <v>12</v>
      </c>
      <c r="F240" s="43">
        <v>10</v>
      </c>
      <c r="G240" s="40">
        <v>14</v>
      </c>
      <c r="H240" s="40">
        <v>14</v>
      </c>
      <c r="I240" s="101">
        <v>1</v>
      </c>
      <c r="J240" s="41">
        <v>1</v>
      </c>
      <c r="K240" s="12">
        <v>0</v>
      </c>
      <c r="L240" s="34">
        <f>K240-'[6]на отправку'!$K240</f>
        <v>0</v>
      </c>
      <c r="M240" s="41">
        <v>1</v>
      </c>
      <c r="N240" s="28">
        <v>1</v>
      </c>
      <c r="O240" s="28" t="s">
        <v>12</v>
      </c>
      <c r="P240" s="28">
        <v>6</v>
      </c>
      <c r="Q240" s="28">
        <v>1</v>
      </c>
      <c r="R240" s="33"/>
      <c r="S240" s="40">
        <v>25</v>
      </c>
      <c r="T240" s="40">
        <v>25</v>
      </c>
      <c r="U240" s="101">
        <v>1</v>
      </c>
      <c r="V240" s="33"/>
      <c r="W240" s="33"/>
      <c r="X240" s="42" t="s">
        <v>2508</v>
      </c>
      <c r="Y240" s="33">
        <v>1</v>
      </c>
      <c r="Z240" s="100"/>
      <c r="AA240" s="100">
        <v>1</v>
      </c>
      <c r="AB240" s="28">
        <v>1</v>
      </c>
      <c r="AE240" s="6">
        <f t="shared" si="3"/>
        <v>0</v>
      </c>
    </row>
    <row r="241" spans="2:31" ht="16.5" thickBot="1" x14ac:dyDescent="0.3">
      <c r="B241" s="47" t="s">
        <v>1047</v>
      </c>
      <c r="C241" s="53" t="s">
        <v>32</v>
      </c>
      <c r="D241" s="54" t="s">
        <v>33</v>
      </c>
      <c r="E241" s="54">
        <v>13</v>
      </c>
      <c r="F241" s="43">
        <v>11</v>
      </c>
      <c r="G241" s="40">
        <v>200</v>
      </c>
      <c r="H241" s="40">
        <v>200</v>
      </c>
      <c r="I241" s="101">
        <v>1</v>
      </c>
      <c r="J241" s="41">
        <v>1</v>
      </c>
      <c r="K241" s="12">
        <v>0</v>
      </c>
      <c r="L241" s="34">
        <f>K241-'[6]на отправку'!$K241</f>
        <v>0</v>
      </c>
      <c r="M241" s="41">
        <v>1</v>
      </c>
      <c r="N241" s="28">
        <v>2</v>
      </c>
      <c r="O241" s="28" t="s">
        <v>12</v>
      </c>
      <c r="P241" s="28">
        <v>6</v>
      </c>
      <c r="Q241" s="28">
        <v>1</v>
      </c>
      <c r="R241" s="33"/>
      <c r="S241" s="40">
        <v>177</v>
      </c>
      <c r="T241" s="40">
        <v>177</v>
      </c>
      <c r="U241" s="101">
        <v>1</v>
      </c>
      <c r="V241" s="33"/>
      <c r="W241" s="33"/>
      <c r="X241" s="42" t="s">
        <v>2509</v>
      </c>
      <c r="Y241" s="33">
        <v>1</v>
      </c>
      <c r="Z241" s="100"/>
      <c r="AA241" s="100">
        <v>2</v>
      </c>
      <c r="AB241" s="28">
        <v>1</v>
      </c>
      <c r="AE241" s="6">
        <f t="shared" si="3"/>
        <v>0</v>
      </c>
    </row>
    <row r="242" spans="2:31" ht="16.5" thickBot="1" x14ac:dyDescent="0.3">
      <c r="B242" s="47" t="s">
        <v>1048</v>
      </c>
      <c r="C242" s="53" t="s">
        <v>32</v>
      </c>
      <c r="D242" s="54" t="s">
        <v>33</v>
      </c>
      <c r="E242" s="54">
        <v>14</v>
      </c>
      <c r="F242" s="43">
        <v>12</v>
      </c>
      <c r="G242" s="40">
        <v>831</v>
      </c>
      <c r="H242" s="40">
        <v>28966</v>
      </c>
      <c r="I242" s="101">
        <v>2.8688808E-2</v>
      </c>
      <c r="J242" s="41" t="s">
        <v>12</v>
      </c>
      <c r="K242" s="12">
        <v>-4.0502991000000002E-2</v>
      </c>
      <c r="L242" s="34">
        <f>K242-'[6]на отправку'!$K242</f>
        <v>0</v>
      </c>
      <c r="M242" s="41" t="s">
        <v>12</v>
      </c>
      <c r="N242" s="28">
        <v>2</v>
      </c>
      <c r="O242" s="28">
        <v>0</v>
      </c>
      <c r="P242" s="28">
        <v>2</v>
      </c>
      <c r="Q242" s="28">
        <v>1</v>
      </c>
      <c r="R242" s="33"/>
      <c r="S242" s="40">
        <v>809</v>
      </c>
      <c r="T242" s="40">
        <v>27057</v>
      </c>
      <c r="U242" s="101">
        <v>2.9899841E-2</v>
      </c>
      <c r="V242" s="33"/>
      <c r="W242" s="33"/>
      <c r="X242" s="42" t="s">
        <v>2510</v>
      </c>
      <c r="Y242" s="33">
        <v>1</v>
      </c>
      <c r="Z242" s="100"/>
      <c r="AA242" s="100">
        <v>2</v>
      </c>
      <c r="AB242" s="28">
        <v>3.2834602999999997E-2</v>
      </c>
      <c r="AC242" s="28">
        <v>5.0505050000000003E-3</v>
      </c>
      <c r="AE242" s="6">
        <f t="shared" si="3"/>
        <v>-4.0502991000000002E-2</v>
      </c>
    </row>
    <row r="243" spans="2:31" ht="16.5" thickBot="1" x14ac:dyDescent="0.3">
      <c r="B243" s="47" t="s">
        <v>1049</v>
      </c>
      <c r="C243" s="53" t="s">
        <v>32</v>
      </c>
      <c r="D243" s="54" t="s">
        <v>33</v>
      </c>
      <c r="E243" s="54">
        <v>15</v>
      </c>
      <c r="F243" s="43">
        <v>13</v>
      </c>
      <c r="G243" s="40">
        <v>282</v>
      </c>
      <c r="H243" s="40">
        <v>741</v>
      </c>
      <c r="I243" s="101">
        <v>0.38056680199999998</v>
      </c>
      <c r="J243" s="41" t="s">
        <v>12</v>
      </c>
      <c r="K243" s="12">
        <v>1.9631808000000001E-2</v>
      </c>
      <c r="L243" s="34">
        <f>K243-'[6]на отправку'!$K243</f>
        <v>0</v>
      </c>
      <c r="M243" s="41" t="s">
        <v>12</v>
      </c>
      <c r="N243" s="28">
        <v>1</v>
      </c>
      <c r="O243" s="28">
        <v>0</v>
      </c>
      <c r="P243" s="28">
        <v>2</v>
      </c>
      <c r="Q243" s="28">
        <v>1</v>
      </c>
      <c r="R243" s="33"/>
      <c r="S243" s="40">
        <v>265</v>
      </c>
      <c r="T243" s="40">
        <v>710</v>
      </c>
      <c r="U243" s="101">
        <v>0.37323943700000001</v>
      </c>
      <c r="V243" s="33"/>
      <c r="W243" s="33"/>
      <c r="X243" s="42" t="s">
        <v>2511</v>
      </c>
      <c r="Y243" s="33">
        <v>1</v>
      </c>
      <c r="Z243" s="100"/>
      <c r="AA243" s="100">
        <v>1</v>
      </c>
      <c r="AB243" s="28">
        <v>0.4</v>
      </c>
      <c r="AC243" s="28">
        <v>0.177419355</v>
      </c>
      <c r="AE243" s="6">
        <f t="shared" si="3"/>
        <v>1.9631808000000001E-2</v>
      </c>
    </row>
    <row r="244" spans="2:31" ht="16.5" thickBot="1" x14ac:dyDescent="0.3">
      <c r="B244" s="47" t="s">
        <v>1050</v>
      </c>
      <c r="C244" s="53" t="s">
        <v>32</v>
      </c>
      <c r="D244" s="54" t="s">
        <v>33</v>
      </c>
      <c r="E244" s="54">
        <v>16</v>
      </c>
      <c r="F244" s="43">
        <v>14</v>
      </c>
      <c r="G244" s="40">
        <v>0</v>
      </c>
      <c r="H244" s="40">
        <v>4079</v>
      </c>
      <c r="I244" s="101">
        <v>0</v>
      </c>
      <c r="J244" s="44" t="s">
        <v>12</v>
      </c>
      <c r="K244" s="41">
        <v>-1</v>
      </c>
      <c r="L244" s="34">
        <f>K244-'[6]на отправку'!$K244</f>
        <v>0</v>
      </c>
      <c r="M244" s="12" t="s">
        <v>12</v>
      </c>
      <c r="N244" s="28">
        <v>3</v>
      </c>
      <c r="O244" s="28">
        <v>1</v>
      </c>
      <c r="P244" s="28">
        <v>2</v>
      </c>
      <c r="Q244" s="28">
        <v>1</v>
      </c>
      <c r="R244" s="33"/>
      <c r="S244" s="40">
        <v>3</v>
      </c>
      <c r="T244" s="40">
        <v>3772</v>
      </c>
      <c r="U244" s="101">
        <v>7.9533399999999997E-4</v>
      </c>
      <c r="V244" s="41"/>
      <c r="W244" s="41"/>
      <c r="X244" s="42" t="s">
        <v>2512</v>
      </c>
      <c r="Y244" s="33">
        <v>1</v>
      </c>
      <c r="Z244" s="100"/>
      <c r="AA244" s="100">
        <v>3</v>
      </c>
      <c r="AB244" s="28">
        <v>5.0993200000000005E-4</v>
      </c>
      <c r="AC244" s="28">
        <v>0</v>
      </c>
      <c r="AE244" s="6">
        <f t="shared" si="3"/>
        <v>-1</v>
      </c>
    </row>
    <row r="245" spans="2:31" ht="16.5" thickBot="1" x14ac:dyDescent="0.3">
      <c r="B245" s="47" t="s">
        <v>1051</v>
      </c>
      <c r="C245" s="53" t="s">
        <v>32</v>
      </c>
      <c r="D245" s="54" t="s">
        <v>33</v>
      </c>
      <c r="E245" s="54">
        <v>16.5</v>
      </c>
      <c r="F245" s="43"/>
      <c r="G245" s="40"/>
      <c r="H245" s="40"/>
      <c r="I245" s="101"/>
      <c r="J245" s="41"/>
      <c r="K245" s="12">
        <v>0</v>
      </c>
      <c r="L245" s="34">
        <f>K245-'[6]на отправку'!$K245</f>
        <v>0</v>
      </c>
      <c r="M245" s="41"/>
      <c r="N245" s="28">
        <v>21</v>
      </c>
      <c r="R245" s="33" t="s">
        <v>2514</v>
      </c>
      <c r="S245" s="40"/>
      <c r="T245" s="40"/>
      <c r="U245" s="101"/>
      <c r="V245" s="33">
        <v>0</v>
      </c>
      <c r="W245" s="33"/>
      <c r="X245" s="42"/>
      <c r="Y245" s="33">
        <v>1</v>
      </c>
      <c r="Z245" s="100"/>
      <c r="AA245" s="100"/>
      <c r="AB245" s="28">
        <v>0</v>
      </c>
      <c r="AE245" s="6">
        <f t="shared" si="3"/>
        <v>0</v>
      </c>
    </row>
    <row r="246" spans="2:31" ht="16.5" thickBot="1" x14ac:dyDescent="0.3">
      <c r="B246" s="47" t="s">
        <v>1052</v>
      </c>
      <c r="C246" s="53" t="s">
        <v>32</v>
      </c>
      <c r="D246" s="54" t="s">
        <v>33</v>
      </c>
      <c r="E246" s="54">
        <v>17</v>
      </c>
      <c r="F246" s="43">
        <v>15</v>
      </c>
      <c r="G246" s="40">
        <v>3144</v>
      </c>
      <c r="H246" s="40">
        <v>3195</v>
      </c>
      <c r="I246" s="101">
        <v>0.98403755900000001</v>
      </c>
      <c r="J246" s="41">
        <v>1</v>
      </c>
      <c r="K246" s="12">
        <v>3.0557420000000002E-3</v>
      </c>
      <c r="L246" s="34">
        <f>K246-'[6]на отправку'!$K246</f>
        <v>0</v>
      </c>
      <c r="M246" s="41">
        <v>0.98403755900000001</v>
      </c>
      <c r="N246" s="28">
        <v>3</v>
      </c>
      <c r="O246" s="28" t="s">
        <v>12</v>
      </c>
      <c r="P246" s="28">
        <v>5</v>
      </c>
      <c r="Q246" s="28">
        <v>1</v>
      </c>
      <c r="R246" s="33"/>
      <c r="S246" s="40">
        <v>3208</v>
      </c>
      <c r="T246" s="40">
        <v>3270</v>
      </c>
      <c r="U246" s="101">
        <v>0.98103975499999996</v>
      </c>
      <c r="V246" s="33"/>
      <c r="W246" s="33"/>
      <c r="X246" s="42" t="s">
        <v>2515</v>
      </c>
      <c r="Y246" s="33">
        <v>1</v>
      </c>
      <c r="Z246" s="100"/>
      <c r="AA246" s="100">
        <v>3</v>
      </c>
      <c r="AB246" s="28">
        <v>0.96851403899999999</v>
      </c>
      <c r="AE246" s="6">
        <f t="shared" si="3"/>
        <v>3.0557420000000002E-3</v>
      </c>
    </row>
    <row r="247" spans="2:31" ht="16.5" thickBot="1" x14ac:dyDescent="0.3">
      <c r="B247" s="47" t="s">
        <v>1053</v>
      </c>
      <c r="C247" s="53" t="s">
        <v>32</v>
      </c>
      <c r="D247" s="54" t="s">
        <v>33</v>
      </c>
      <c r="E247" s="54">
        <v>18</v>
      </c>
      <c r="F247" s="43">
        <v>16</v>
      </c>
      <c r="G247" s="40">
        <v>10</v>
      </c>
      <c r="H247" s="40">
        <v>11</v>
      </c>
      <c r="I247" s="101">
        <v>0.909090909</v>
      </c>
      <c r="J247" s="44" t="s">
        <v>12</v>
      </c>
      <c r="K247" s="41">
        <v>-9.0909090999999997E-2</v>
      </c>
      <c r="L247" s="34">
        <f>K247-'[6]на отправку'!$K247</f>
        <v>0</v>
      </c>
      <c r="M247" s="12" t="s">
        <v>12</v>
      </c>
      <c r="N247" s="28">
        <v>0</v>
      </c>
      <c r="O247" s="28">
        <v>0</v>
      </c>
      <c r="P247" s="28">
        <v>3</v>
      </c>
      <c r="Q247" s="28">
        <v>1</v>
      </c>
      <c r="R247" s="33"/>
      <c r="S247" s="40">
        <v>9</v>
      </c>
      <c r="T247" s="40">
        <v>9</v>
      </c>
      <c r="U247" s="101">
        <v>1</v>
      </c>
      <c r="V247" s="41"/>
      <c r="W247" s="41"/>
      <c r="X247" s="42" t="s">
        <v>2516</v>
      </c>
      <c r="Y247" s="33">
        <v>1</v>
      </c>
      <c r="Z247" s="100"/>
      <c r="AA247" s="100">
        <v>0</v>
      </c>
      <c r="AB247" s="28">
        <v>0.94674221000000003</v>
      </c>
      <c r="AC247" s="28">
        <v>1</v>
      </c>
      <c r="AE247" s="6">
        <f t="shared" si="3"/>
        <v>-9.0909090999999997E-2</v>
      </c>
    </row>
    <row r="248" spans="2:31" ht="16.5" thickBot="1" x14ac:dyDescent="0.3">
      <c r="B248" s="47" t="s">
        <v>1054</v>
      </c>
      <c r="C248" s="53" t="s">
        <v>32</v>
      </c>
      <c r="D248" s="54" t="s">
        <v>33</v>
      </c>
      <c r="E248" s="54">
        <v>19</v>
      </c>
      <c r="F248" s="43">
        <v>17</v>
      </c>
      <c r="G248" s="40">
        <v>159</v>
      </c>
      <c r="H248" s="40">
        <v>159</v>
      </c>
      <c r="I248" s="101">
        <v>1</v>
      </c>
      <c r="J248" s="44" t="s">
        <v>12</v>
      </c>
      <c r="K248" s="41">
        <v>0</v>
      </c>
      <c r="L248" s="34">
        <f>K248-'[6]на отправку'!$K248</f>
        <v>0</v>
      </c>
      <c r="M248" s="12" t="s">
        <v>12</v>
      </c>
      <c r="N248" s="28">
        <v>6</v>
      </c>
      <c r="O248" s="28">
        <v>2</v>
      </c>
      <c r="P248" s="28">
        <v>4</v>
      </c>
      <c r="Q248" s="28">
        <v>1</v>
      </c>
      <c r="R248" s="33"/>
      <c r="S248" s="40">
        <v>311</v>
      </c>
      <c r="T248" s="40">
        <v>311</v>
      </c>
      <c r="U248" s="101">
        <v>1</v>
      </c>
      <c r="V248" s="41"/>
      <c r="W248" s="41"/>
      <c r="X248" s="42" t="s">
        <v>2517</v>
      </c>
      <c r="Y248" s="33">
        <v>1</v>
      </c>
      <c r="Z248" s="100"/>
      <c r="AA248" s="100">
        <v>6</v>
      </c>
      <c r="AB248" s="28">
        <v>0.98260073299999995</v>
      </c>
      <c r="AC248" s="28">
        <v>1</v>
      </c>
      <c r="AE248" s="6">
        <f t="shared" si="3"/>
        <v>0</v>
      </c>
    </row>
    <row r="249" spans="2:31" ht="16.5" thickBot="1" x14ac:dyDescent="0.3">
      <c r="B249" s="47" t="s">
        <v>1055</v>
      </c>
      <c r="C249" s="53" t="s">
        <v>32</v>
      </c>
      <c r="D249" s="54" t="s">
        <v>33</v>
      </c>
      <c r="E249" s="54">
        <v>20</v>
      </c>
      <c r="F249" s="43">
        <v>18</v>
      </c>
      <c r="G249" s="40">
        <v>15</v>
      </c>
      <c r="H249" s="40">
        <v>15</v>
      </c>
      <c r="I249" s="101">
        <v>1</v>
      </c>
      <c r="J249" s="44" t="s">
        <v>12</v>
      </c>
      <c r="K249" s="41">
        <v>0</v>
      </c>
      <c r="L249" s="34">
        <f>K249-'[6]на отправку'!$K249</f>
        <v>0</v>
      </c>
      <c r="M249" s="12" t="s">
        <v>12</v>
      </c>
      <c r="N249" s="28">
        <v>6</v>
      </c>
      <c r="O249" s="28">
        <v>2</v>
      </c>
      <c r="P249" s="28">
        <v>4</v>
      </c>
      <c r="Q249" s="28">
        <v>1</v>
      </c>
      <c r="R249" s="33"/>
      <c r="S249" s="40">
        <v>14</v>
      </c>
      <c r="T249" s="40">
        <v>14</v>
      </c>
      <c r="U249" s="101">
        <v>1</v>
      </c>
      <c r="V249" s="41"/>
      <c r="W249" s="41"/>
      <c r="X249" s="42" t="s">
        <v>2518</v>
      </c>
      <c r="Y249" s="33">
        <v>1</v>
      </c>
      <c r="Z249" s="100"/>
      <c r="AA249" s="100">
        <v>6</v>
      </c>
      <c r="AB249" s="28">
        <v>0.96027201100000004</v>
      </c>
      <c r="AC249" s="28">
        <v>1</v>
      </c>
      <c r="AE249" s="6">
        <f t="shared" si="3"/>
        <v>0</v>
      </c>
    </row>
    <row r="250" spans="2:31" ht="16.5" thickBot="1" x14ac:dyDescent="0.3">
      <c r="B250" s="47" t="s">
        <v>1056</v>
      </c>
      <c r="C250" s="53" t="s">
        <v>32</v>
      </c>
      <c r="D250" s="54" t="s">
        <v>33</v>
      </c>
      <c r="E250" s="54">
        <v>21</v>
      </c>
      <c r="F250" s="43">
        <v>19</v>
      </c>
      <c r="G250" s="40">
        <v>20</v>
      </c>
      <c r="H250" s="40">
        <v>21</v>
      </c>
      <c r="I250" s="101">
        <v>0.95238095199999995</v>
      </c>
      <c r="J250" s="41" t="s">
        <v>12</v>
      </c>
      <c r="K250" s="12">
        <v>-4.7619047999999997E-2</v>
      </c>
      <c r="L250" s="34">
        <f>K250-'[6]на отправку'!$K250</f>
        <v>0</v>
      </c>
      <c r="M250" s="41" t="s">
        <v>12</v>
      </c>
      <c r="N250" s="28">
        <v>0</v>
      </c>
      <c r="O250" s="28">
        <v>0</v>
      </c>
      <c r="P250" s="28">
        <v>3</v>
      </c>
      <c r="Q250" s="28">
        <v>1</v>
      </c>
      <c r="R250" s="33"/>
      <c r="S250" s="40">
        <v>80</v>
      </c>
      <c r="T250" s="40">
        <v>80</v>
      </c>
      <c r="U250" s="101">
        <v>1</v>
      </c>
      <c r="V250" s="33"/>
      <c r="W250" s="33"/>
      <c r="X250" s="42" t="s">
        <v>2519</v>
      </c>
      <c r="Y250" s="33">
        <v>1</v>
      </c>
      <c r="Z250" s="100"/>
      <c r="AA250" s="100">
        <v>0</v>
      </c>
      <c r="AB250" s="28">
        <v>0.96570972899999996</v>
      </c>
      <c r="AC250" s="28">
        <v>1</v>
      </c>
      <c r="AE250" s="6">
        <f t="shared" si="3"/>
        <v>-4.7619047999999997E-2</v>
      </c>
    </row>
    <row r="251" spans="2:31" ht="16.5" thickBot="1" x14ac:dyDescent="0.3">
      <c r="B251" s="47" t="s">
        <v>1057</v>
      </c>
      <c r="C251" s="53" t="s">
        <v>32</v>
      </c>
      <c r="D251" s="54" t="s">
        <v>33</v>
      </c>
      <c r="E251" s="54">
        <v>22</v>
      </c>
      <c r="F251" s="43">
        <v>20</v>
      </c>
      <c r="G251" s="40">
        <v>34</v>
      </c>
      <c r="H251" s="40">
        <v>39</v>
      </c>
      <c r="I251" s="101">
        <v>0.87179487200000005</v>
      </c>
      <c r="J251" s="41" t="s">
        <v>12</v>
      </c>
      <c r="K251" s="12">
        <v>0.41666666800000002</v>
      </c>
      <c r="L251" s="34">
        <f>K251-'[6]на отправку'!$K251</f>
        <v>0</v>
      </c>
      <c r="M251" s="41" t="s">
        <v>12</v>
      </c>
      <c r="N251" s="28">
        <v>6</v>
      </c>
      <c r="O251" s="28">
        <v>0</v>
      </c>
      <c r="P251" s="28">
        <v>4</v>
      </c>
      <c r="Q251" s="28">
        <v>1</v>
      </c>
      <c r="R251" s="33"/>
      <c r="S251" s="40">
        <v>8</v>
      </c>
      <c r="T251" s="40">
        <v>13</v>
      </c>
      <c r="U251" s="101">
        <v>0.61538461499999997</v>
      </c>
      <c r="V251" s="33"/>
      <c r="W251" s="33"/>
      <c r="X251" s="42" t="s">
        <v>2520</v>
      </c>
      <c r="Y251" s="33">
        <v>1</v>
      </c>
      <c r="Z251" s="100"/>
      <c r="AA251" s="100">
        <v>6</v>
      </c>
      <c r="AB251" s="28">
        <v>0.8075</v>
      </c>
      <c r="AC251" s="28">
        <v>1</v>
      </c>
      <c r="AE251" s="6">
        <f t="shared" si="3"/>
        <v>0.41666666800000002</v>
      </c>
    </row>
    <row r="252" spans="2:31" ht="16.5" thickBot="1" x14ac:dyDescent="0.3">
      <c r="B252" s="47" t="s">
        <v>1051</v>
      </c>
      <c r="C252" s="53" t="s">
        <v>32</v>
      </c>
      <c r="D252" s="54" t="s">
        <v>33</v>
      </c>
      <c r="E252" s="54">
        <v>22.5</v>
      </c>
      <c r="F252" s="43"/>
      <c r="G252" s="40"/>
      <c r="H252" s="40"/>
      <c r="I252" s="101"/>
      <c r="J252" s="41"/>
      <c r="K252" s="12">
        <v>0</v>
      </c>
      <c r="L252" s="34">
        <f>K252-'[6]на отправку'!$K252</f>
        <v>0</v>
      </c>
      <c r="M252" s="41"/>
      <c r="N252" s="28">
        <v>13.5</v>
      </c>
      <c r="R252" s="33" t="s">
        <v>2521</v>
      </c>
      <c r="S252" s="40"/>
      <c r="T252" s="40"/>
      <c r="U252" s="101"/>
      <c r="V252" s="33">
        <v>0</v>
      </c>
      <c r="W252" s="33"/>
      <c r="X252" s="42"/>
      <c r="Y252" s="33">
        <v>1</v>
      </c>
      <c r="Z252" s="100"/>
      <c r="AA252" s="100"/>
      <c r="AB252" s="28">
        <v>0</v>
      </c>
      <c r="AE252" s="6">
        <f t="shared" si="3"/>
        <v>0</v>
      </c>
    </row>
    <row r="253" spans="2:31" ht="16.5" thickBot="1" x14ac:dyDescent="0.3">
      <c r="B253" s="47" t="s">
        <v>1058</v>
      </c>
      <c r="C253" s="53" t="s">
        <v>32</v>
      </c>
      <c r="D253" s="54" t="s">
        <v>33</v>
      </c>
      <c r="E253" s="54">
        <v>23</v>
      </c>
      <c r="F253" s="32">
        <v>21</v>
      </c>
      <c r="G253" s="40">
        <v>30</v>
      </c>
      <c r="H253" s="40">
        <v>124</v>
      </c>
      <c r="I253" s="101">
        <v>0.24193548400000001</v>
      </c>
      <c r="J253" s="34" t="s">
        <v>12</v>
      </c>
      <c r="K253" s="34">
        <v>-0.14976958600000001</v>
      </c>
      <c r="L253" s="34">
        <f>K253-'[6]на отправку'!$K253</f>
        <v>0</v>
      </c>
      <c r="M253" s="34" t="s">
        <v>12</v>
      </c>
      <c r="N253" s="35">
        <v>0</v>
      </c>
      <c r="O253" s="28">
        <v>0</v>
      </c>
      <c r="P253" s="28">
        <v>3</v>
      </c>
      <c r="Q253" s="28">
        <v>1</v>
      </c>
      <c r="R253" s="33"/>
      <c r="S253" s="33">
        <v>35</v>
      </c>
      <c r="T253" s="33">
        <v>123</v>
      </c>
      <c r="U253" s="101">
        <v>0.28455284600000003</v>
      </c>
      <c r="V253" s="34"/>
      <c r="W253" s="34"/>
      <c r="X253" s="36" t="s">
        <v>302</v>
      </c>
      <c r="Y253" s="34">
        <v>1</v>
      </c>
      <c r="Z253" s="140"/>
      <c r="AA253" s="140">
        <v>0</v>
      </c>
      <c r="AB253" s="28">
        <v>0.39646335199999999</v>
      </c>
      <c r="AC253" s="28">
        <v>1</v>
      </c>
      <c r="AE253" s="6">
        <f t="shared" si="3"/>
        <v>-0.14976958600000001</v>
      </c>
    </row>
    <row r="254" spans="2:31" ht="16.5" thickBot="1" x14ac:dyDescent="0.3">
      <c r="B254" s="47" t="s">
        <v>1060</v>
      </c>
      <c r="C254" s="53" t="s">
        <v>32</v>
      </c>
      <c r="D254" s="54" t="s">
        <v>33</v>
      </c>
      <c r="E254" s="54">
        <v>24</v>
      </c>
      <c r="F254" s="43">
        <v>23</v>
      </c>
      <c r="G254" s="40">
        <v>0</v>
      </c>
      <c r="H254" s="40">
        <v>0</v>
      </c>
      <c r="I254" s="101">
        <v>0</v>
      </c>
      <c r="J254" s="44" t="s">
        <v>12</v>
      </c>
      <c r="K254" s="41">
        <v>0</v>
      </c>
      <c r="L254" s="34">
        <f>K254-'[6]на отправку'!$K254</f>
        <v>0</v>
      </c>
      <c r="M254" s="12" t="s">
        <v>12</v>
      </c>
      <c r="N254" s="28">
        <v>0</v>
      </c>
      <c r="O254" s="28">
        <v>0</v>
      </c>
      <c r="P254" s="28">
        <v>0</v>
      </c>
      <c r="Q254" s="28">
        <v>2</v>
      </c>
      <c r="R254" s="33"/>
      <c r="S254" s="40">
        <v>0</v>
      </c>
      <c r="T254" s="40">
        <v>0</v>
      </c>
      <c r="U254" s="101">
        <v>0</v>
      </c>
      <c r="V254" s="41"/>
      <c r="W254" s="41"/>
      <c r="X254" s="42" t="s">
        <v>2522</v>
      </c>
      <c r="Y254" s="33">
        <v>1</v>
      </c>
      <c r="Z254" s="100"/>
      <c r="AA254" s="100">
        <v>0</v>
      </c>
      <c r="AB254" s="28">
        <v>0.6</v>
      </c>
      <c r="AC254" s="28">
        <v>1</v>
      </c>
      <c r="AE254" s="6">
        <f t="shared" si="3"/>
        <v>0</v>
      </c>
    </row>
    <row r="255" spans="2:31" ht="16.5" thickBot="1" x14ac:dyDescent="0.3">
      <c r="B255" s="47" t="s">
        <v>1061</v>
      </c>
      <c r="C255" s="53" t="s">
        <v>32</v>
      </c>
      <c r="D255" s="54" t="s">
        <v>33</v>
      </c>
      <c r="E255" s="54">
        <v>25</v>
      </c>
      <c r="F255" s="43">
        <v>24</v>
      </c>
      <c r="G255" s="40">
        <v>1</v>
      </c>
      <c r="H255" s="40">
        <v>1</v>
      </c>
      <c r="I255" s="101">
        <v>1</v>
      </c>
      <c r="J255" s="44" t="s">
        <v>12</v>
      </c>
      <c r="K255" s="41">
        <v>0</v>
      </c>
      <c r="L255" s="34">
        <f>K255-'[6]на отправку'!$K255</f>
        <v>0</v>
      </c>
      <c r="M255" s="12" t="s">
        <v>12</v>
      </c>
      <c r="N255" s="28">
        <v>9</v>
      </c>
      <c r="O255" s="28">
        <v>2</v>
      </c>
      <c r="P255" s="28">
        <v>4</v>
      </c>
      <c r="Q255" s="28">
        <v>1</v>
      </c>
      <c r="R255" s="33"/>
      <c r="S255" s="40">
        <v>2</v>
      </c>
      <c r="T255" s="40">
        <v>2</v>
      </c>
      <c r="U255" s="101">
        <v>1</v>
      </c>
      <c r="V255" s="41"/>
      <c r="W255" s="41"/>
      <c r="X255" s="42" t="s">
        <v>2522</v>
      </c>
      <c r="Y255" s="33">
        <v>1</v>
      </c>
      <c r="Z255" s="100"/>
      <c r="AA255" s="100">
        <v>9</v>
      </c>
      <c r="AB255" s="28">
        <v>0.381578947</v>
      </c>
      <c r="AC255" s="28">
        <v>1</v>
      </c>
      <c r="AE255" s="6">
        <f t="shared" si="3"/>
        <v>0</v>
      </c>
    </row>
    <row r="256" spans="2:31" ht="16.5" thickBot="1" x14ac:dyDescent="0.3">
      <c r="B256" s="47" t="s">
        <v>1062</v>
      </c>
      <c r="C256" s="53" t="s">
        <v>32</v>
      </c>
      <c r="D256" s="54" t="s">
        <v>33</v>
      </c>
      <c r="E256" s="54">
        <v>26</v>
      </c>
      <c r="F256" s="43">
        <v>25</v>
      </c>
      <c r="G256" s="40">
        <v>132</v>
      </c>
      <c r="H256" s="40">
        <v>135</v>
      </c>
      <c r="I256" s="101">
        <v>0.97777777799999999</v>
      </c>
      <c r="J256" s="44">
        <v>1</v>
      </c>
      <c r="K256" s="41">
        <v>-3.3167500000000003E-4</v>
      </c>
      <c r="L256" s="34">
        <f>K256-'[6]на отправку'!$K256</f>
        <v>0</v>
      </c>
      <c r="M256" s="12" t="s">
        <v>12</v>
      </c>
      <c r="N256" s="28">
        <v>4.5</v>
      </c>
      <c r="O256" s="28">
        <v>0</v>
      </c>
      <c r="P256" s="28">
        <v>4</v>
      </c>
      <c r="Q256" s="28">
        <v>1</v>
      </c>
      <c r="R256" s="33"/>
      <c r="S256" s="40">
        <v>134</v>
      </c>
      <c r="T256" s="40">
        <v>137</v>
      </c>
      <c r="U256" s="101">
        <v>0.97810218999999998</v>
      </c>
      <c r="V256" s="41"/>
      <c r="W256" s="41"/>
      <c r="X256" s="42" t="s">
        <v>2523</v>
      </c>
      <c r="Y256" s="33">
        <v>1</v>
      </c>
      <c r="Z256" s="100"/>
      <c r="AA256" s="100">
        <v>4.5</v>
      </c>
      <c r="AB256" s="28">
        <v>0.97159166299999999</v>
      </c>
      <c r="AC256" s="28">
        <v>1</v>
      </c>
      <c r="AE256" s="6">
        <f t="shared" si="3"/>
        <v>-3.3167500000000003E-4</v>
      </c>
    </row>
    <row r="257" spans="2:31" ht="16.5" thickBot="1" x14ac:dyDescent="0.3">
      <c r="B257" s="47" t="s">
        <v>1051</v>
      </c>
      <c r="C257" s="53" t="s">
        <v>32</v>
      </c>
      <c r="D257" s="54" t="s">
        <v>33</v>
      </c>
      <c r="E257" s="54">
        <v>26.5</v>
      </c>
      <c r="F257" s="43"/>
      <c r="G257" s="40"/>
      <c r="H257" s="40"/>
      <c r="I257" s="101"/>
      <c r="J257" s="44"/>
      <c r="K257" s="41">
        <v>0</v>
      </c>
      <c r="L257" s="34">
        <f>K257-'[6]на отправку'!$K257</f>
        <v>0</v>
      </c>
      <c r="M257" s="12"/>
      <c r="N257" s="28">
        <v>31</v>
      </c>
      <c r="R257" s="33" t="s">
        <v>2524</v>
      </c>
      <c r="S257" s="40"/>
      <c r="T257" s="40"/>
      <c r="U257" s="101"/>
      <c r="V257" s="41">
        <v>0</v>
      </c>
      <c r="W257" s="41"/>
      <c r="X257" s="42"/>
      <c r="Y257" s="33">
        <v>1</v>
      </c>
      <c r="Z257" s="100"/>
      <c r="AA257" s="100"/>
      <c r="AB257" s="28">
        <v>0</v>
      </c>
      <c r="AE257" s="6">
        <f t="shared" si="3"/>
        <v>0</v>
      </c>
    </row>
    <row r="258" spans="2:31" ht="16.5" thickBot="1" x14ac:dyDescent="0.3">
      <c r="B258" s="47" t="s">
        <v>2574</v>
      </c>
      <c r="C258" s="53" t="s">
        <v>32</v>
      </c>
      <c r="D258" s="54" t="s">
        <v>33</v>
      </c>
      <c r="E258" s="54">
        <v>27</v>
      </c>
      <c r="F258" s="43">
        <v>27</v>
      </c>
      <c r="G258" s="40">
        <v>0</v>
      </c>
      <c r="H258" s="40">
        <v>11</v>
      </c>
      <c r="I258" s="101">
        <v>0</v>
      </c>
      <c r="J258" s="44"/>
      <c r="K258" s="41">
        <v>0</v>
      </c>
      <c r="L258" s="34">
        <f>K258-'[6]на отправку'!$K258</f>
        <v>0</v>
      </c>
      <c r="M258" s="196"/>
      <c r="N258" s="28">
        <v>4</v>
      </c>
      <c r="O258" s="28" t="s">
        <v>12</v>
      </c>
      <c r="P258" s="28" t="s">
        <v>12</v>
      </c>
      <c r="Q258" s="28">
        <v>1</v>
      </c>
      <c r="R258" s="33"/>
      <c r="S258" s="40">
        <v>0</v>
      </c>
      <c r="T258" s="40">
        <v>0</v>
      </c>
      <c r="U258" s="101">
        <v>0</v>
      </c>
      <c r="V258" s="41"/>
      <c r="W258" s="41"/>
      <c r="X258" s="42" t="s">
        <v>2526</v>
      </c>
      <c r="Y258" s="33">
        <v>1</v>
      </c>
      <c r="Z258" s="100"/>
      <c r="AA258" s="100">
        <v>4</v>
      </c>
      <c r="AB258" s="28">
        <v>0</v>
      </c>
      <c r="AE258" s="6">
        <f t="shared" si="3"/>
        <v>0</v>
      </c>
    </row>
    <row r="259" spans="2:31" ht="16.5" thickBot="1" x14ac:dyDescent="0.3">
      <c r="B259" s="47" t="s">
        <v>2575</v>
      </c>
      <c r="C259" s="53" t="s">
        <v>32</v>
      </c>
      <c r="D259" s="54" t="s">
        <v>33</v>
      </c>
      <c r="E259" s="54">
        <v>28</v>
      </c>
      <c r="F259" s="43">
        <v>28</v>
      </c>
      <c r="G259" s="40">
        <v>0</v>
      </c>
      <c r="H259" s="40">
        <v>332</v>
      </c>
      <c r="I259" s="101">
        <v>0</v>
      </c>
      <c r="J259" s="44"/>
      <c r="K259" s="41">
        <v>0</v>
      </c>
      <c r="L259" s="34">
        <f>K259-'[6]на отправку'!$K259</f>
        <v>0</v>
      </c>
      <c r="M259" s="12"/>
      <c r="N259" s="28">
        <v>3</v>
      </c>
      <c r="O259" s="28" t="s">
        <v>12</v>
      </c>
      <c r="P259" s="28" t="s">
        <v>12</v>
      </c>
      <c r="Q259" s="28">
        <v>1</v>
      </c>
      <c r="R259" s="33"/>
      <c r="S259" s="40">
        <v>6</v>
      </c>
      <c r="T259" s="40">
        <v>1231</v>
      </c>
      <c r="U259" s="101">
        <v>4.8740859999999997E-3</v>
      </c>
      <c r="V259" s="41"/>
      <c r="W259" s="41"/>
      <c r="X259" s="42" t="s">
        <v>2528</v>
      </c>
      <c r="Y259" s="33">
        <v>1</v>
      </c>
      <c r="Z259" s="100"/>
      <c r="AA259" s="100">
        <v>3</v>
      </c>
      <c r="AB259" s="28">
        <v>4.6442499999999999E-3</v>
      </c>
      <c r="AE259" s="6">
        <f t="shared" si="3"/>
        <v>0</v>
      </c>
    </row>
    <row r="260" spans="2:31" ht="16.5" thickBot="1" x14ac:dyDescent="0.3">
      <c r="B260" s="47" t="s">
        <v>2576</v>
      </c>
      <c r="C260" s="53" t="s">
        <v>32</v>
      </c>
      <c r="D260" s="54" t="s">
        <v>33</v>
      </c>
      <c r="E260" s="54">
        <v>29</v>
      </c>
      <c r="F260" s="32">
        <v>29</v>
      </c>
      <c r="G260" s="40">
        <v>0</v>
      </c>
      <c r="H260" s="40">
        <v>332</v>
      </c>
      <c r="I260" s="101">
        <v>0</v>
      </c>
      <c r="J260" s="34"/>
      <c r="K260" s="34">
        <v>0</v>
      </c>
      <c r="L260" s="34">
        <f>K260-'[6]на отправку'!$K260</f>
        <v>0</v>
      </c>
      <c r="M260" s="34"/>
      <c r="N260" s="35">
        <v>5</v>
      </c>
      <c r="O260" s="28" t="s">
        <v>12</v>
      </c>
      <c r="P260" s="28" t="s">
        <v>12</v>
      </c>
      <c r="Q260" s="28">
        <v>1</v>
      </c>
      <c r="R260" s="33"/>
      <c r="S260" s="33">
        <v>0</v>
      </c>
      <c r="T260" s="33">
        <v>1231</v>
      </c>
      <c r="U260" s="101">
        <v>0</v>
      </c>
      <c r="V260" s="34"/>
      <c r="W260" s="34"/>
      <c r="X260" s="36" t="s">
        <v>2530</v>
      </c>
      <c r="Y260" s="34">
        <v>1</v>
      </c>
      <c r="Z260" s="140"/>
      <c r="AA260" s="140">
        <v>5</v>
      </c>
      <c r="AB260" s="28">
        <v>1.6719300000000001E-3</v>
      </c>
      <c r="AE260" s="6">
        <f t="shared" si="3"/>
        <v>0</v>
      </c>
    </row>
    <row r="261" spans="2:31" ht="16.5" thickBot="1" x14ac:dyDescent="0.3">
      <c r="B261" s="47" t="s">
        <v>2577</v>
      </c>
      <c r="C261" s="53" t="s">
        <v>32</v>
      </c>
      <c r="D261" s="54" t="s">
        <v>33</v>
      </c>
      <c r="E261" s="54">
        <v>30</v>
      </c>
      <c r="F261" s="43">
        <v>30</v>
      </c>
      <c r="G261" s="40">
        <v>0</v>
      </c>
      <c r="H261" s="40">
        <v>332</v>
      </c>
      <c r="I261" s="101">
        <v>0</v>
      </c>
      <c r="J261" s="41"/>
      <c r="K261" s="12">
        <v>0</v>
      </c>
      <c r="L261" s="34">
        <f>K261-'[6]на отправку'!$K261</f>
        <v>0</v>
      </c>
      <c r="M261" s="41"/>
      <c r="N261" s="28">
        <v>8</v>
      </c>
      <c r="O261" s="28" t="s">
        <v>12</v>
      </c>
      <c r="P261" s="28" t="s">
        <v>12</v>
      </c>
      <c r="Q261" s="28">
        <v>1</v>
      </c>
      <c r="R261" s="33"/>
      <c r="S261" s="40">
        <v>0</v>
      </c>
      <c r="T261" s="40">
        <v>1231</v>
      </c>
      <c r="U261" s="101">
        <v>0</v>
      </c>
      <c r="V261" s="44"/>
      <c r="W261" s="44"/>
      <c r="X261" s="42" t="s">
        <v>2532</v>
      </c>
      <c r="Y261" s="33">
        <v>1</v>
      </c>
      <c r="Z261" s="100"/>
      <c r="AA261" s="100">
        <v>8</v>
      </c>
      <c r="AB261" s="28">
        <v>0</v>
      </c>
      <c r="AE261" s="6">
        <f t="shared" si="3"/>
        <v>0</v>
      </c>
    </row>
    <row r="262" spans="2:31" ht="16.5" thickBot="1" x14ac:dyDescent="0.3">
      <c r="B262" s="47" t="s">
        <v>2578</v>
      </c>
      <c r="C262" s="53" t="s">
        <v>32</v>
      </c>
      <c r="D262" s="54" t="s">
        <v>33</v>
      </c>
      <c r="E262" s="54">
        <v>31</v>
      </c>
      <c r="F262" s="43">
        <v>31</v>
      </c>
      <c r="G262" s="40">
        <v>0</v>
      </c>
      <c r="H262" s="40">
        <v>0</v>
      </c>
      <c r="I262" s="101"/>
      <c r="J262" s="44"/>
      <c r="K262" s="41">
        <v>0</v>
      </c>
      <c r="L262" s="34">
        <f>K262-'[6]на отправку'!$K262</f>
        <v>0</v>
      </c>
      <c r="M262" s="12"/>
      <c r="N262" s="28">
        <v>3</v>
      </c>
      <c r="O262" s="28" t="s">
        <v>12</v>
      </c>
      <c r="P262" s="28" t="s">
        <v>12</v>
      </c>
      <c r="Q262" s="28">
        <v>1</v>
      </c>
      <c r="R262" s="33"/>
      <c r="S262" s="40">
        <v>0</v>
      </c>
      <c r="T262" s="40">
        <v>0</v>
      </c>
      <c r="U262" s="101"/>
      <c r="V262" s="41"/>
      <c r="W262" s="41"/>
      <c r="X262" s="42" t="s">
        <v>2534</v>
      </c>
      <c r="Y262" s="33">
        <v>1</v>
      </c>
      <c r="Z262" s="100"/>
      <c r="AA262" s="100"/>
      <c r="AB262" s="28">
        <v>0</v>
      </c>
      <c r="AE262" s="6">
        <f t="shared" si="3"/>
        <v>0</v>
      </c>
    </row>
    <row r="263" spans="2:31" ht="16.5" thickBot="1" x14ac:dyDescent="0.3">
      <c r="B263" s="47" t="s">
        <v>2579</v>
      </c>
      <c r="C263" s="53" t="s">
        <v>32</v>
      </c>
      <c r="D263" s="54" t="s">
        <v>33</v>
      </c>
      <c r="E263" s="54">
        <v>32</v>
      </c>
      <c r="F263" s="43">
        <v>32</v>
      </c>
      <c r="G263" s="40">
        <v>0</v>
      </c>
      <c r="H263" s="40">
        <v>0</v>
      </c>
      <c r="I263" s="101"/>
      <c r="J263" s="41"/>
      <c r="K263" s="12">
        <v>0</v>
      </c>
      <c r="L263" s="34">
        <f>K263-'[6]на отправку'!$K263</f>
        <v>0</v>
      </c>
      <c r="M263" s="41"/>
      <c r="N263" s="28">
        <v>8</v>
      </c>
      <c r="O263" s="28" t="s">
        <v>12</v>
      </c>
      <c r="P263" s="28" t="s">
        <v>12</v>
      </c>
      <c r="Q263" s="28">
        <v>1</v>
      </c>
      <c r="R263" s="33"/>
      <c r="S263" s="40">
        <v>0</v>
      </c>
      <c r="T263" s="40">
        <v>0</v>
      </c>
      <c r="U263" s="101"/>
      <c r="V263" s="44"/>
      <c r="W263" s="44"/>
      <c r="X263" s="42" t="s">
        <v>2536</v>
      </c>
      <c r="Y263" s="33">
        <v>1</v>
      </c>
      <c r="Z263" s="100"/>
      <c r="AA263" s="100"/>
      <c r="AB263" s="28">
        <v>0</v>
      </c>
      <c r="AE263" s="6">
        <f t="shared" ref="AE263:AE326" si="4">ROUND(K263,9)</f>
        <v>0</v>
      </c>
    </row>
    <row r="264" spans="2:31" ht="16.5" thickBot="1" x14ac:dyDescent="0.3">
      <c r="B264" s="47" t="s">
        <v>1063</v>
      </c>
      <c r="C264" s="53" t="s">
        <v>32</v>
      </c>
      <c r="D264" s="54" t="s">
        <v>33</v>
      </c>
      <c r="E264" s="54">
        <v>33</v>
      </c>
      <c r="F264" s="43">
        <v>33</v>
      </c>
      <c r="G264" s="40">
        <v>0</v>
      </c>
      <c r="H264" s="40">
        <v>0</v>
      </c>
      <c r="I264" s="101">
        <v>0</v>
      </c>
      <c r="J264" s="41"/>
      <c r="K264" s="12">
        <v>0</v>
      </c>
      <c r="L264" s="34">
        <f>K264-'[6]на отправку'!$K264</f>
        <v>0</v>
      </c>
      <c r="M264" s="41"/>
      <c r="N264" s="28">
        <v>0</v>
      </c>
      <c r="O264" s="28" t="s">
        <v>12</v>
      </c>
      <c r="P264" s="28">
        <v>0</v>
      </c>
      <c r="Q264" s="28">
        <v>2</v>
      </c>
      <c r="R264" s="33"/>
      <c r="S264" s="40">
        <v>0</v>
      </c>
      <c r="T264" s="40">
        <v>0</v>
      </c>
      <c r="U264" s="101">
        <v>0</v>
      </c>
      <c r="V264" s="44"/>
      <c r="W264" s="44"/>
      <c r="X264" s="42" t="s">
        <v>2537</v>
      </c>
      <c r="Y264" s="33">
        <v>1</v>
      </c>
      <c r="Z264" s="100"/>
      <c r="AA264" s="100">
        <v>0</v>
      </c>
      <c r="AB264" s="28">
        <v>0</v>
      </c>
      <c r="AE264" s="6">
        <f t="shared" si="4"/>
        <v>0</v>
      </c>
    </row>
    <row r="265" spans="2:31" ht="16.5" thickBot="1" x14ac:dyDescent="0.3">
      <c r="B265" s="47" t="s">
        <v>256</v>
      </c>
      <c r="C265" s="53" t="s">
        <v>34</v>
      </c>
      <c r="D265" s="54" t="s">
        <v>35</v>
      </c>
      <c r="E265" s="54">
        <v>0</v>
      </c>
      <c r="F265" s="43"/>
      <c r="G265" s="40"/>
      <c r="H265" s="40"/>
      <c r="I265" s="101"/>
      <c r="J265" s="44"/>
      <c r="K265" s="41">
        <v>0</v>
      </c>
      <c r="L265" s="34">
        <f>K265-'[6]на отправку'!$K265</f>
        <v>0</v>
      </c>
      <c r="M265" s="12"/>
      <c r="N265" s="28">
        <v>12.5</v>
      </c>
      <c r="R265" s="33" t="s">
        <v>13</v>
      </c>
      <c r="S265" s="40"/>
      <c r="T265" s="40"/>
      <c r="U265" s="101"/>
      <c r="V265" s="41">
        <v>0</v>
      </c>
      <c r="W265" s="41"/>
      <c r="X265" s="42"/>
      <c r="Y265" s="33">
        <v>1</v>
      </c>
      <c r="Z265" s="100"/>
      <c r="AA265" s="100"/>
      <c r="AB265" s="28">
        <v>0</v>
      </c>
      <c r="AE265" s="6">
        <f t="shared" si="4"/>
        <v>0</v>
      </c>
    </row>
    <row r="266" spans="2:31" ht="16.5" thickBot="1" x14ac:dyDescent="0.3">
      <c r="B266" s="47" t="s">
        <v>956</v>
      </c>
      <c r="C266" s="53" t="s">
        <v>34</v>
      </c>
      <c r="D266" s="54" t="s">
        <v>35</v>
      </c>
      <c r="E266" s="54">
        <v>1</v>
      </c>
      <c r="F266" s="50">
        <v>1</v>
      </c>
      <c r="G266" s="40">
        <v>3969</v>
      </c>
      <c r="H266" s="40">
        <v>4379</v>
      </c>
      <c r="I266" s="101">
        <v>0.90637131800000004</v>
      </c>
      <c r="J266" s="44" t="s">
        <v>12</v>
      </c>
      <c r="K266" s="44">
        <v>2.9736685999999998E-2</v>
      </c>
      <c r="L266" s="34">
        <f>K266-'[6]на отправку'!$K266</f>
        <v>0</v>
      </c>
      <c r="M266" s="44" t="s">
        <v>12</v>
      </c>
      <c r="N266" s="44">
        <v>0</v>
      </c>
      <c r="O266" s="28">
        <v>0</v>
      </c>
      <c r="P266" s="28">
        <v>1</v>
      </c>
      <c r="Q266" s="28">
        <v>1</v>
      </c>
      <c r="R266" s="33"/>
      <c r="S266" s="33">
        <v>4107</v>
      </c>
      <c r="T266" s="33">
        <v>4666</v>
      </c>
      <c r="U266" s="101">
        <v>0.88019717099999994</v>
      </c>
      <c r="V266" s="44"/>
      <c r="W266" s="44"/>
      <c r="X266" s="42" t="s">
        <v>2497</v>
      </c>
      <c r="Y266" s="44">
        <v>1</v>
      </c>
      <c r="Z266" s="100"/>
      <c r="AA266" s="100">
        <v>0</v>
      </c>
      <c r="AB266" s="28">
        <v>0.87783438400000002</v>
      </c>
      <c r="AC266" s="28">
        <v>0.79392113200000003</v>
      </c>
      <c r="AE266" s="6">
        <f t="shared" si="4"/>
        <v>2.9736685999999998E-2</v>
      </c>
    </row>
    <row r="267" spans="2:31" ht="16.5" thickBot="1" x14ac:dyDescent="0.25">
      <c r="B267" s="47" t="s">
        <v>2580</v>
      </c>
      <c r="C267" s="48" t="s">
        <v>34</v>
      </c>
      <c r="D267" s="49" t="s">
        <v>35</v>
      </c>
      <c r="E267" s="49">
        <v>2</v>
      </c>
      <c r="F267" s="32">
        <v>26</v>
      </c>
      <c r="G267" s="104">
        <v>6774</v>
      </c>
      <c r="H267" s="104">
        <v>7905</v>
      </c>
      <c r="I267" s="101">
        <v>0.85692599599999997</v>
      </c>
      <c r="J267" s="34" t="s">
        <v>12</v>
      </c>
      <c r="K267" s="34">
        <v>2.3533214E-2</v>
      </c>
      <c r="L267" s="34">
        <f>K267-'[6]на отправку'!$K267</f>
        <v>0</v>
      </c>
      <c r="M267" s="34" t="s">
        <v>12</v>
      </c>
      <c r="N267" s="35">
        <v>0</v>
      </c>
      <c r="O267" s="28">
        <v>0</v>
      </c>
      <c r="P267" s="28">
        <v>1</v>
      </c>
      <c r="Q267" s="28">
        <v>1</v>
      </c>
      <c r="R267" s="33"/>
      <c r="S267" s="65">
        <v>6887</v>
      </c>
      <c r="T267" s="65">
        <v>8226</v>
      </c>
      <c r="U267" s="101">
        <v>0.83722343799999999</v>
      </c>
      <c r="V267" s="33"/>
      <c r="W267" s="33"/>
      <c r="X267" s="42" t="s">
        <v>2498</v>
      </c>
      <c r="Y267" s="34">
        <v>1</v>
      </c>
      <c r="Z267" s="140"/>
      <c r="AA267" s="140">
        <v>0</v>
      </c>
      <c r="AB267" s="28">
        <v>0.83450456100000003</v>
      </c>
      <c r="AC267" s="28">
        <v>0.72780695200000001</v>
      </c>
      <c r="AE267" s="6">
        <f t="shared" si="4"/>
        <v>2.3533214E-2</v>
      </c>
    </row>
    <row r="268" spans="2:31" ht="16.5" thickBot="1" x14ac:dyDescent="0.3">
      <c r="B268" s="47" t="s">
        <v>957</v>
      </c>
      <c r="C268" s="53" t="s">
        <v>34</v>
      </c>
      <c r="D268" s="54" t="s">
        <v>35</v>
      </c>
      <c r="E268" s="54">
        <v>3</v>
      </c>
      <c r="F268" s="40">
        <v>2</v>
      </c>
      <c r="G268" s="40">
        <v>3</v>
      </c>
      <c r="H268" s="40">
        <v>40</v>
      </c>
      <c r="I268" s="101">
        <v>7.4999999999999997E-2</v>
      </c>
      <c r="J268" s="41" t="s">
        <v>12</v>
      </c>
      <c r="K268" s="12">
        <v>-0.85750000000000004</v>
      </c>
      <c r="L268" s="34">
        <f>K268-'[6]на отправку'!$K268</f>
        <v>0</v>
      </c>
      <c r="M268" s="41"/>
      <c r="N268" s="28">
        <v>0</v>
      </c>
      <c r="O268" s="28">
        <v>0</v>
      </c>
      <c r="P268" s="28">
        <v>3</v>
      </c>
      <c r="Q268" s="28">
        <v>1</v>
      </c>
      <c r="R268" s="33"/>
      <c r="S268" s="40">
        <v>50</v>
      </c>
      <c r="T268" s="40">
        <v>95</v>
      </c>
      <c r="U268" s="101">
        <v>0.52631578899999998</v>
      </c>
      <c r="V268" s="33"/>
      <c r="W268" s="33"/>
      <c r="X268" s="42" t="s">
        <v>2499</v>
      </c>
      <c r="Y268" s="33">
        <v>1</v>
      </c>
      <c r="Z268" s="100"/>
      <c r="AA268" s="100">
        <v>0</v>
      </c>
      <c r="AB268" s="28">
        <v>0.91111111099999997</v>
      </c>
      <c r="AC268" s="28">
        <v>1</v>
      </c>
      <c r="AE268" s="6">
        <f t="shared" si="4"/>
        <v>-0.85750000000000004</v>
      </c>
    </row>
    <row r="269" spans="2:31" ht="16.5" thickBot="1" x14ac:dyDescent="0.3">
      <c r="B269" s="47" t="s">
        <v>958</v>
      </c>
      <c r="C269" s="53" t="s">
        <v>34</v>
      </c>
      <c r="D269" s="54" t="s">
        <v>35</v>
      </c>
      <c r="E269" s="54">
        <v>4</v>
      </c>
      <c r="F269" s="43">
        <v>3</v>
      </c>
      <c r="G269" s="40">
        <v>1</v>
      </c>
      <c r="H269" s="40">
        <v>5</v>
      </c>
      <c r="I269" s="101">
        <v>0.2</v>
      </c>
      <c r="J269" s="41" t="s">
        <v>12</v>
      </c>
      <c r="K269" s="12">
        <v>0</v>
      </c>
      <c r="L269" s="34">
        <f>K269-'[6]на отправку'!$K269</f>
        <v>0</v>
      </c>
      <c r="M269" s="41" t="s">
        <v>12</v>
      </c>
      <c r="N269" s="28">
        <v>0</v>
      </c>
      <c r="O269" s="28">
        <v>0</v>
      </c>
      <c r="P269" s="28">
        <v>3</v>
      </c>
      <c r="Q269" s="28">
        <v>1</v>
      </c>
      <c r="R269" s="33"/>
      <c r="S269" s="40">
        <v>0</v>
      </c>
      <c r="T269" s="40">
        <v>4</v>
      </c>
      <c r="U269" s="101">
        <v>0</v>
      </c>
      <c r="V269" s="33"/>
      <c r="W269" s="33"/>
      <c r="X269" s="42" t="s">
        <v>2500</v>
      </c>
      <c r="Y269" s="33">
        <v>1</v>
      </c>
      <c r="Z269" s="100"/>
      <c r="AA269" s="100">
        <v>0</v>
      </c>
      <c r="AB269" s="28">
        <v>0.61761761800000003</v>
      </c>
      <c r="AC269" s="28">
        <v>1</v>
      </c>
      <c r="AE269" s="6">
        <f t="shared" si="4"/>
        <v>0</v>
      </c>
    </row>
    <row r="270" spans="2:31" ht="16.5" thickBot="1" x14ac:dyDescent="0.3">
      <c r="B270" s="47" t="s">
        <v>959</v>
      </c>
      <c r="C270" s="53" t="s">
        <v>34</v>
      </c>
      <c r="D270" s="54" t="s">
        <v>35</v>
      </c>
      <c r="E270" s="54">
        <v>5</v>
      </c>
      <c r="F270" s="43">
        <v>4</v>
      </c>
      <c r="G270" s="40">
        <v>0</v>
      </c>
      <c r="H270" s="40">
        <v>3</v>
      </c>
      <c r="I270" s="101">
        <v>0</v>
      </c>
      <c r="J270" s="41" t="s">
        <v>12</v>
      </c>
      <c r="K270" s="12">
        <v>0</v>
      </c>
      <c r="L270" s="34">
        <f>K270-'[6]на отправку'!$K270</f>
        <v>0</v>
      </c>
      <c r="M270" s="41" t="s">
        <v>12</v>
      </c>
      <c r="N270" s="28">
        <v>0</v>
      </c>
      <c r="O270" s="28">
        <v>0</v>
      </c>
      <c r="P270" s="28">
        <v>3</v>
      </c>
      <c r="Q270" s="28">
        <v>1</v>
      </c>
      <c r="R270" s="33"/>
      <c r="S270" s="40">
        <v>0</v>
      </c>
      <c r="T270" s="40">
        <v>0</v>
      </c>
      <c r="U270" s="101">
        <v>0</v>
      </c>
      <c r="V270" s="33"/>
      <c r="W270" s="33"/>
      <c r="X270" s="42" t="s">
        <v>2501</v>
      </c>
      <c r="Y270" s="33">
        <v>1</v>
      </c>
      <c r="Z270" s="100"/>
      <c r="AA270" s="100">
        <v>0</v>
      </c>
      <c r="AB270" s="28">
        <v>0.86111111100000004</v>
      </c>
      <c r="AC270" s="28">
        <v>1</v>
      </c>
      <c r="AE270" s="6">
        <f t="shared" si="4"/>
        <v>0</v>
      </c>
    </row>
    <row r="271" spans="2:31" ht="16.5" thickBot="1" x14ac:dyDescent="0.3">
      <c r="B271" s="47" t="s">
        <v>960</v>
      </c>
      <c r="C271" s="53" t="s">
        <v>34</v>
      </c>
      <c r="D271" s="54" t="s">
        <v>35</v>
      </c>
      <c r="E271" s="54">
        <v>6</v>
      </c>
      <c r="F271" s="43">
        <v>5</v>
      </c>
      <c r="G271" s="40">
        <v>0</v>
      </c>
      <c r="H271" s="40">
        <v>7</v>
      </c>
      <c r="I271" s="101">
        <v>0</v>
      </c>
      <c r="J271" s="41" t="s">
        <v>12</v>
      </c>
      <c r="K271" s="12">
        <v>-1</v>
      </c>
      <c r="L271" s="34">
        <f>K271-'[6]на отправку'!$K271</f>
        <v>0</v>
      </c>
      <c r="M271" s="41" t="s">
        <v>12</v>
      </c>
      <c r="N271" s="28">
        <v>0</v>
      </c>
      <c r="O271" s="28">
        <v>0</v>
      </c>
      <c r="P271" s="28">
        <v>3</v>
      </c>
      <c r="Q271" s="28">
        <v>1</v>
      </c>
      <c r="R271" s="33"/>
      <c r="S271" s="40">
        <v>1</v>
      </c>
      <c r="T271" s="40">
        <v>5</v>
      </c>
      <c r="U271" s="101">
        <v>0.2</v>
      </c>
      <c r="V271" s="33"/>
      <c r="W271" s="33"/>
      <c r="X271" s="42" t="s">
        <v>2502</v>
      </c>
      <c r="Y271" s="33">
        <v>1</v>
      </c>
      <c r="Z271" s="100"/>
      <c r="AA271" s="100">
        <v>0</v>
      </c>
      <c r="AB271" s="28">
        <v>0.56594488200000004</v>
      </c>
      <c r="AC271" s="28">
        <v>1</v>
      </c>
      <c r="AE271" s="6">
        <f t="shared" si="4"/>
        <v>-1</v>
      </c>
    </row>
    <row r="272" spans="2:31" ht="16.5" thickBot="1" x14ac:dyDescent="0.3">
      <c r="B272" s="47" t="s">
        <v>961</v>
      </c>
      <c r="C272" s="53" t="s">
        <v>34</v>
      </c>
      <c r="D272" s="54" t="s">
        <v>35</v>
      </c>
      <c r="E272" s="54">
        <v>7</v>
      </c>
      <c r="F272" s="43">
        <v>6</v>
      </c>
      <c r="G272" s="40">
        <v>0</v>
      </c>
      <c r="H272" s="40">
        <v>1</v>
      </c>
      <c r="I272" s="101">
        <v>0</v>
      </c>
      <c r="J272" s="41" t="s">
        <v>12</v>
      </c>
      <c r="K272" s="12">
        <v>0</v>
      </c>
      <c r="L272" s="34">
        <f>K272-'[6]на отправку'!$K272</f>
        <v>0</v>
      </c>
      <c r="M272" s="41" t="s">
        <v>12</v>
      </c>
      <c r="N272" s="28">
        <v>0</v>
      </c>
      <c r="O272" s="28">
        <v>0</v>
      </c>
      <c r="P272" s="28">
        <v>3</v>
      </c>
      <c r="Q272" s="28">
        <v>1</v>
      </c>
      <c r="R272" s="33"/>
      <c r="S272" s="40">
        <v>0</v>
      </c>
      <c r="T272" s="40">
        <v>0</v>
      </c>
      <c r="U272" s="101">
        <v>0</v>
      </c>
      <c r="V272" s="33"/>
      <c r="W272" s="33"/>
      <c r="X272" s="42" t="s">
        <v>2503</v>
      </c>
      <c r="Y272" s="33">
        <v>1</v>
      </c>
      <c r="Z272" s="100"/>
      <c r="AA272" s="100">
        <v>0</v>
      </c>
      <c r="AB272" s="28">
        <v>0.3</v>
      </c>
      <c r="AC272" s="28">
        <v>1</v>
      </c>
      <c r="AE272" s="6">
        <f t="shared" si="4"/>
        <v>0</v>
      </c>
    </row>
    <row r="273" spans="2:31" ht="16.5" thickBot="1" x14ac:dyDescent="0.3">
      <c r="B273" s="47" t="s">
        <v>978</v>
      </c>
      <c r="C273" s="53" t="s">
        <v>34</v>
      </c>
      <c r="D273" s="54" t="s">
        <v>35</v>
      </c>
      <c r="E273" s="54">
        <v>8</v>
      </c>
      <c r="F273" s="43">
        <v>22</v>
      </c>
      <c r="G273" s="40">
        <v>0</v>
      </c>
      <c r="H273" s="40">
        <v>0</v>
      </c>
      <c r="I273" s="101">
        <v>0</v>
      </c>
      <c r="J273" s="44" t="s">
        <v>12</v>
      </c>
      <c r="K273" s="41">
        <v>0</v>
      </c>
      <c r="L273" s="34">
        <f>K273-'[6]на отправку'!$K273</f>
        <v>0</v>
      </c>
      <c r="M273" s="196" t="s">
        <v>12</v>
      </c>
      <c r="N273" s="28">
        <v>0</v>
      </c>
      <c r="O273" s="28">
        <v>0</v>
      </c>
      <c r="P273" s="28">
        <v>0</v>
      </c>
      <c r="Q273" s="28">
        <v>2</v>
      </c>
      <c r="R273" s="33"/>
      <c r="S273" s="40">
        <v>0</v>
      </c>
      <c r="T273" s="40">
        <v>0</v>
      </c>
      <c r="U273" s="101">
        <v>0</v>
      </c>
      <c r="V273" s="41"/>
      <c r="W273" s="41"/>
      <c r="X273" s="42" t="s">
        <v>2504</v>
      </c>
      <c r="Y273" s="33">
        <v>1</v>
      </c>
      <c r="Z273" s="100"/>
      <c r="AA273" s="100">
        <v>0</v>
      </c>
      <c r="AB273" s="28">
        <v>0.4</v>
      </c>
      <c r="AC273" s="28">
        <v>1</v>
      </c>
      <c r="AE273" s="6">
        <f t="shared" si="4"/>
        <v>0</v>
      </c>
    </row>
    <row r="274" spans="2:31" ht="16.5" thickBot="1" x14ac:dyDescent="0.3">
      <c r="B274" s="47" t="s">
        <v>962</v>
      </c>
      <c r="C274" s="53" t="s">
        <v>34</v>
      </c>
      <c r="D274" s="54" t="s">
        <v>35</v>
      </c>
      <c r="E274" s="54">
        <v>9</v>
      </c>
      <c r="F274" s="43">
        <v>7</v>
      </c>
      <c r="G274" s="40">
        <v>473</v>
      </c>
      <c r="H274" s="40">
        <v>473</v>
      </c>
      <c r="I274" s="101">
        <v>1</v>
      </c>
      <c r="J274" s="41">
        <v>1</v>
      </c>
      <c r="K274" s="12">
        <v>0</v>
      </c>
      <c r="L274" s="34">
        <f>K274-'[6]на отправку'!$K274</f>
        <v>0</v>
      </c>
      <c r="M274" s="41">
        <v>1</v>
      </c>
      <c r="N274" s="28">
        <v>2</v>
      </c>
      <c r="O274" s="28" t="s">
        <v>12</v>
      </c>
      <c r="P274" s="28">
        <v>6</v>
      </c>
      <c r="Q274" s="28">
        <v>1</v>
      </c>
      <c r="R274" s="33"/>
      <c r="S274" s="40">
        <v>595</v>
      </c>
      <c r="T274" s="40">
        <v>595</v>
      </c>
      <c r="U274" s="101">
        <v>1</v>
      </c>
      <c r="V274" s="33"/>
      <c r="W274" s="33"/>
      <c r="X274" s="42" t="s">
        <v>2505</v>
      </c>
      <c r="Y274" s="33">
        <v>1</v>
      </c>
      <c r="Z274" s="100"/>
      <c r="AA274" s="100">
        <v>2</v>
      </c>
      <c r="AB274" s="28">
        <v>1</v>
      </c>
      <c r="AC274" s="28">
        <v>1</v>
      </c>
      <c r="AE274" s="6">
        <f t="shared" si="4"/>
        <v>0</v>
      </c>
    </row>
    <row r="275" spans="2:31" ht="16.5" thickBot="1" x14ac:dyDescent="0.3">
      <c r="B275" s="47" t="s">
        <v>963</v>
      </c>
      <c r="C275" s="53" t="s">
        <v>34</v>
      </c>
      <c r="D275" s="54" t="s">
        <v>35</v>
      </c>
      <c r="E275" s="54">
        <v>10</v>
      </c>
      <c r="F275" s="43">
        <v>8</v>
      </c>
      <c r="G275" s="40">
        <v>65</v>
      </c>
      <c r="H275" s="40">
        <v>8279</v>
      </c>
      <c r="I275" s="101">
        <v>7.8511899999999992E-3</v>
      </c>
      <c r="J275" s="41" t="s">
        <v>12</v>
      </c>
      <c r="K275" s="12">
        <v>-0.21793426299999999</v>
      </c>
      <c r="L275" s="34">
        <f>K275-'[6]на отправку'!$K275</f>
        <v>0</v>
      </c>
      <c r="M275" s="41" t="s">
        <v>12</v>
      </c>
      <c r="N275" s="28">
        <v>2</v>
      </c>
      <c r="O275" s="28">
        <v>0</v>
      </c>
      <c r="P275" s="28">
        <v>2</v>
      </c>
      <c r="Q275" s="28">
        <v>1</v>
      </c>
      <c r="R275" s="33"/>
      <c r="S275" s="40">
        <v>72</v>
      </c>
      <c r="T275" s="40">
        <v>7172</v>
      </c>
      <c r="U275" s="101">
        <v>1.0039041E-2</v>
      </c>
      <c r="V275" s="33"/>
      <c r="W275" s="33"/>
      <c r="X275" s="42" t="s">
        <v>2506</v>
      </c>
      <c r="Y275" s="33">
        <v>1</v>
      </c>
      <c r="Z275" s="100"/>
      <c r="AA275" s="100">
        <v>2</v>
      </c>
      <c r="AB275" s="28">
        <v>1.4606701999999999E-2</v>
      </c>
      <c r="AC275" s="28">
        <v>0</v>
      </c>
      <c r="AE275" s="6">
        <f t="shared" si="4"/>
        <v>-0.21793426299999999</v>
      </c>
    </row>
    <row r="276" spans="2:31" ht="16.5" thickBot="1" x14ac:dyDescent="0.3">
      <c r="B276" s="47" t="s">
        <v>964</v>
      </c>
      <c r="C276" s="53" t="s">
        <v>34</v>
      </c>
      <c r="D276" s="54" t="s">
        <v>35</v>
      </c>
      <c r="E276" s="54">
        <v>11</v>
      </c>
      <c r="F276" s="43">
        <v>9</v>
      </c>
      <c r="G276" s="40">
        <v>207</v>
      </c>
      <c r="H276" s="40">
        <v>219</v>
      </c>
      <c r="I276" s="101">
        <v>0.94520547899999996</v>
      </c>
      <c r="J276" s="44">
        <v>1</v>
      </c>
      <c r="K276" s="41">
        <v>1.075554299</v>
      </c>
      <c r="L276" s="34">
        <f>K276-'[6]на отправку'!$K276</f>
        <v>0</v>
      </c>
      <c r="M276" s="12">
        <v>0.94520547899999996</v>
      </c>
      <c r="N276" s="28">
        <v>0.5</v>
      </c>
      <c r="O276" s="28" t="s">
        <v>12</v>
      </c>
      <c r="P276" s="28">
        <v>5</v>
      </c>
      <c r="Q276" s="28">
        <v>1</v>
      </c>
      <c r="R276" s="33"/>
      <c r="S276" s="40">
        <v>291</v>
      </c>
      <c r="T276" s="40">
        <v>639</v>
      </c>
      <c r="U276" s="101">
        <v>0.45539906099999999</v>
      </c>
      <c r="V276" s="41"/>
      <c r="W276" s="41"/>
      <c r="X276" s="42" t="s">
        <v>2507</v>
      </c>
      <c r="Y276" s="33">
        <v>1</v>
      </c>
      <c r="Z276" s="100"/>
      <c r="AA276" s="100">
        <v>0.5</v>
      </c>
      <c r="AB276" s="28">
        <v>0.93642591900000005</v>
      </c>
      <c r="AE276" s="6">
        <f t="shared" si="4"/>
        <v>1.075554299</v>
      </c>
    </row>
    <row r="277" spans="2:31" ht="16.5" thickBot="1" x14ac:dyDescent="0.3">
      <c r="B277" s="47" t="s">
        <v>965</v>
      </c>
      <c r="C277" s="53" t="s">
        <v>34</v>
      </c>
      <c r="D277" s="54" t="s">
        <v>35</v>
      </c>
      <c r="E277" s="54">
        <v>12</v>
      </c>
      <c r="F277" s="43">
        <v>10</v>
      </c>
      <c r="G277" s="40">
        <v>5</v>
      </c>
      <c r="H277" s="40">
        <v>5</v>
      </c>
      <c r="I277" s="101">
        <v>1</v>
      </c>
      <c r="J277" s="44">
        <v>1</v>
      </c>
      <c r="K277" s="41">
        <v>0</v>
      </c>
      <c r="L277" s="34">
        <f>K277-'[6]на отправку'!$K277</f>
        <v>0</v>
      </c>
      <c r="M277" s="12">
        <v>1</v>
      </c>
      <c r="N277" s="28">
        <v>1</v>
      </c>
      <c r="O277" s="28" t="s">
        <v>12</v>
      </c>
      <c r="P277" s="28">
        <v>6</v>
      </c>
      <c r="Q277" s="28">
        <v>1</v>
      </c>
      <c r="R277" s="33"/>
      <c r="S277" s="40">
        <v>14</v>
      </c>
      <c r="T277" s="40">
        <v>14</v>
      </c>
      <c r="U277" s="101">
        <v>1</v>
      </c>
      <c r="V277" s="41"/>
      <c r="W277" s="41"/>
      <c r="X277" s="42" t="s">
        <v>2508</v>
      </c>
      <c r="Y277" s="33">
        <v>1</v>
      </c>
      <c r="Z277" s="100"/>
      <c r="AA277" s="100">
        <v>1</v>
      </c>
      <c r="AB277" s="28">
        <v>1</v>
      </c>
      <c r="AE277" s="6">
        <f t="shared" si="4"/>
        <v>0</v>
      </c>
    </row>
    <row r="278" spans="2:31" ht="16.5" thickBot="1" x14ac:dyDescent="0.3">
      <c r="B278" s="47" t="s">
        <v>966</v>
      </c>
      <c r="C278" s="53" t="s">
        <v>34</v>
      </c>
      <c r="D278" s="54" t="s">
        <v>35</v>
      </c>
      <c r="E278" s="54">
        <v>13</v>
      </c>
      <c r="F278" s="43">
        <v>11</v>
      </c>
      <c r="G278" s="40">
        <v>34</v>
      </c>
      <c r="H278" s="40">
        <v>34</v>
      </c>
      <c r="I278" s="101">
        <v>1</v>
      </c>
      <c r="J278" s="44">
        <v>1</v>
      </c>
      <c r="K278" s="41">
        <v>0</v>
      </c>
      <c r="L278" s="34">
        <f>K278-'[6]на отправку'!$K278</f>
        <v>0</v>
      </c>
      <c r="M278" s="12">
        <v>1</v>
      </c>
      <c r="N278" s="28">
        <v>2</v>
      </c>
      <c r="O278" s="28" t="s">
        <v>12</v>
      </c>
      <c r="P278" s="28">
        <v>6</v>
      </c>
      <c r="Q278" s="28">
        <v>1</v>
      </c>
      <c r="R278" s="33"/>
      <c r="S278" s="40">
        <v>19</v>
      </c>
      <c r="T278" s="40">
        <v>19</v>
      </c>
      <c r="U278" s="101">
        <v>1</v>
      </c>
      <c r="V278" s="41"/>
      <c r="W278" s="41"/>
      <c r="X278" s="42" t="s">
        <v>2509</v>
      </c>
      <c r="Y278" s="33">
        <v>1</v>
      </c>
      <c r="Z278" s="100"/>
      <c r="AA278" s="100">
        <v>2</v>
      </c>
      <c r="AB278" s="28">
        <v>1</v>
      </c>
      <c r="AE278" s="6">
        <f t="shared" si="4"/>
        <v>0</v>
      </c>
    </row>
    <row r="279" spans="2:31" ht="16.5" thickBot="1" x14ac:dyDescent="0.3">
      <c r="B279" s="47" t="s">
        <v>967</v>
      </c>
      <c r="C279" s="53" t="s">
        <v>34</v>
      </c>
      <c r="D279" s="54" t="s">
        <v>35</v>
      </c>
      <c r="E279" s="54">
        <v>14</v>
      </c>
      <c r="F279" s="43">
        <v>12</v>
      </c>
      <c r="G279" s="40">
        <v>346</v>
      </c>
      <c r="H279" s="40">
        <v>8417</v>
      </c>
      <c r="I279" s="101">
        <v>4.1107283000000001E-2</v>
      </c>
      <c r="J279" s="41" t="s">
        <v>12</v>
      </c>
      <c r="K279" s="12">
        <v>-0.21285975700000001</v>
      </c>
      <c r="L279" s="34">
        <f>K279-'[6]на отправку'!$K279</f>
        <v>0</v>
      </c>
      <c r="M279" s="41" t="s">
        <v>12</v>
      </c>
      <c r="N279" s="28">
        <v>2</v>
      </c>
      <c r="O279" s="28">
        <v>0</v>
      </c>
      <c r="P279" s="28">
        <v>1</v>
      </c>
      <c r="Q279" s="28">
        <v>1</v>
      </c>
      <c r="R279" s="33"/>
      <c r="S279" s="40">
        <v>384</v>
      </c>
      <c r="T279" s="40">
        <v>7353</v>
      </c>
      <c r="U279" s="101">
        <v>5.2223581999999998E-2</v>
      </c>
      <c r="V279" s="33"/>
      <c r="W279" s="33"/>
      <c r="X279" s="42" t="s">
        <v>2510</v>
      </c>
      <c r="Y279" s="33">
        <v>1</v>
      </c>
      <c r="Z279" s="100"/>
      <c r="AA279" s="100">
        <v>2</v>
      </c>
      <c r="AB279" s="28">
        <v>3.2834602999999997E-2</v>
      </c>
      <c r="AC279" s="28">
        <v>5.0505050000000003E-3</v>
      </c>
      <c r="AE279" s="6">
        <f t="shared" si="4"/>
        <v>-0.21285975700000001</v>
      </c>
    </row>
    <row r="280" spans="2:31" ht="16.5" thickBot="1" x14ac:dyDescent="0.3">
      <c r="B280" s="47" t="s">
        <v>968</v>
      </c>
      <c r="C280" s="53" t="s">
        <v>34</v>
      </c>
      <c r="D280" s="54" t="s">
        <v>35</v>
      </c>
      <c r="E280" s="54">
        <v>15</v>
      </c>
      <c r="F280" s="43">
        <v>13</v>
      </c>
      <c r="G280" s="40">
        <v>72</v>
      </c>
      <c r="H280" s="40">
        <v>168</v>
      </c>
      <c r="I280" s="101">
        <v>0.428571429</v>
      </c>
      <c r="J280" s="41" t="s">
        <v>12</v>
      </c>
      <c r="K280" s="12">
        <v>0.2987013</v>
      </c>
      <c r="L280" s="34">
        <f>K280-'[6]на отправку'!$K280</f>
        <v>0</v>
      </c>
      <c r="M280" s="41" t="s">
        <v>12</v>
      </c>
      <c r="N280" s="28">
        <v>0</v>
      </c>
      <c r="O280" s="28">
        <v>0</v>
      </c>
      <c r="P280" s="28">
        <v>1</v>
      </c>
      <c r="Q280" s="28">
        <v>1</v>
      </c>
      <c r="R280" s="33"/>
      <c r="S280" s="40">
        <v>66</v>
      </c>
      <c r="T280" s="40">
        <v>200</v>
      </c>
      <c r="U280" s="101">
        <v>0.33</v>
      </c>
      <c r="V280" s="33"/>
      <c r="W280" s="33"/>
      <c r="X280" s="42" t="s">
        <v>2511</v>
      </c>
      <c r="Y280" s="33">
        <v>1</v>
      </c>
      <c r="Z280" s="100"/>
      <c r="AA280" s="100">
        <v>0</v>
      </c>
      <c r="AB280" s="28">
        <v>0.4</v>
      </c>
      <c r="AC280" s="28">
        <v>0.177419355</v>
      </c>
      <c r="AE280" s="6">
        <f t="shared" si="4"/>
        <v>0.2987013</v>
      </c>
    </row>
    <row r="281" spans="2:31" ht="16.5" thickBot="1" x14ac:dyDescent="0.3">
      <c r="B281" s="47" t="s">
        <v>969</v>
      </c>
      <c r="C281" s="53" t="s">
        <v>34</v>
      </c>
      <c r="D281" s="54" t="s">
        <v>35</v>
      </c>
      <c r="E281" s="54">
        <v>16</v>
      </c>
      <c r="F281" s="43">
        <v>14</v>
      </c>
      <c r="G281" s="40">
        <v>0</v>
      </c>
      <c r="H281" s="40">
        <v>972</v>
      </c>
      <c r="I281" s="101">
        <v>0</v>
      </c>
      <c r="J281" s="41" t="s">
        <v>12</v>
      </c>
      <c r="K281" s="12">
        <v>-1</v>
      </c>
      <c r="L281" s="34">
        <f>K281-'[6]на отправку'!$K281</f>
        <v>0</v>
      </c>
      <c r="M281" s="41" t="s">
        <v>12</v>
      </c>
      <c r="N281" s="28">
        <v>3</v>
      </c>
      <c r="O281" s="28">
        <v>1</v>
      </c>
      <c r="P281" s="28">
        <v>2</v>
      </c>
      <c r="Q281" s="28">
        <v>1</v>
      </c>
      <c r="R281" s="33"/>
      <c r="S281" s="40">
        <v>1</v>
      </c>
      <c r="T281" s="40">
        <v>916</v>
      </c>
      <c r="U281" s="101">
        <v>1.0917030000000001E-3</v>
      </c>
      <c r="V281" s="33"/>
      <c r="W281" s="33"/>
      <c r="X281" s="42" t="s">
        <v>2512</v>
      </c>
      <c r="Y281" s="33">
        <v>1</v>
      </c>
      <c r="Z281" s="100"/>
      <c r="AA281" s="100">
        <v>3</v>
      </c>
      <c r="AB281" s="28">
        <v>5.0993200000000005E-4</v>
      </c>
      <c r="AC281" s="28">
        <v>0</v>
      </c>
      <c r="AE281" s="6">
        <f t="shared" si="4"/>
        <v>-1</v>
      </c>
    </row>
    <row r="282" spans="2:31" ht="16.5" thickBot="1" x14ac:dyDescent="0.3">
      <c r="B282" s="47" t="s">
        <v>970</v>
      </c>
      <c r="C282" s="53" t="s">
        <v>34</v>
      </c>
      <c r="D282" s="54" t="s">
        <v>35</v>
      </c>
      <c r="E282" s="54">
        <v>16.5</v>
      </c>
      <c r="F282" s="32"/>
      <c r="G282" s="40"/>
      <c r="H282" s="40"/>
      <c r="I282" s="101"/>
      <c r="J282" s="34"/>
      <c r="K282" s="34">
        <v>0</v>
      </c>
      <c r="L282" s="34">
        <f>K282-'[6]на отправку'!$K282</f>
        <v>0</v>
      </c>
      <c r="M282" s="34"/>
      <c r="N282" s="35">
        <v>18</v>
      </c>
      <c r="R282" s="33" t="s">
        <v>2514</v>
      </c>
      <c r="S282" s="33"/>
      <c r="T282" s="33"/>
      <c r="U282" s="101"/>
      <c r="V282" s="34">
        <v>0</v>
      </c>
      <c r="W282" s="34"/>
      <c r="X282" s="36"/>
      <c r="Y282" s="34">
        <v>1</v>
      </c>
      <c r="Z282" s="140"/>
      <c r="AA282" s="140"/>
      <c r="AB282" s="28">
        <v>0</v>
      </c>
      <c r="AE282" s="6">
        <f t="shared" si="4"/>
        <v>0</v>
      </c>
    </row>
    <row r="283" spans="2:31" ht="16.5" thickBot="1" x14ac:dyDescent="0.3">
      <c r="B283" s="47" t="s">
        <v>971</v>
      </c>
      <c r="C283" s="53" t="s">
        <v>34</v>
      </c>
      <c r="D283" s="54" t="s">
        <v>35</v>
      </c>
      <c r="E283" s="54">
        <v>17</v>
      </c>
      <c r="F283" s="43">
        <v>15</v>
      </c>
      <c r="G283" s="40">
        <v>991</v>
      </c>
      <c r="H283" s="40">
        <v>1038</v>
      </c>
      <c r="I283" s="101">
        <v>0.95472061699999999</v>
      </c>
      <c r="J283" s="44">
        <v>1</v>
      </c>
      <c r="K283" s="41">
        <v>-4.5279382999999999E-2</v>
      </c>
      <c r="L283" s="34">
        <f>K283-'[6]на отправку'!$K283</f>
        <v>0</v>
      </c>
      <c r="M283" s="12">
        <v>0.95472061699999999</v>
      </c>
      <c r="N283" s="28">
        <v>0</v>
      </c>
      <c r="O283" s="28" t="s">
        <v>12</v>
      </c>
      <c r="P283" s="28">
        <v>6</v>
      </c>
      <c r="Q283" s="28">
        <v>1</v>
      </c>
      <c r="R283" s="33"/>
      <c r="S283" s="40">
        <v>1063</v>
      </c>
      <c r="T283" s="40">
        <v>1063</v>
      </c>
      <c r="U283" s="101">
        <v>1</v>
      </c>
      <c r="V283" s="41"/>
      <c r="W283" s="41"/>
      <c r="X283" s="42" t="s">
        <v>2515</v>
      </c>
      <c r="Y283" s="33">
        <v>1</v>
      </c>
      <c r="Z283" s="100"/>
      <c r="AA283" s="100">
        <v>0</v>
      </c>
      <c r="AB283" s="28">
        <v>0.96851403899999999</v>
      </c>
      <c r="AE283" s="6">
        <f t="shared" si="4"/>
        <v>-4.5279382999999999E-2</v>
      </c>
    </row>
    <row r="284" spans="2:31" ht="16.5" thickBot="1" x14ac:dyDescent="0.3">
      <c r="B284" s="47" t="s">
        <v>972</v>
      </c>
      <c r="C284" s="53" t="s">
        <v>34</v>
      </c>
      <c r="D284" s="54" t="s">
        <v>35</v>
      </c>
      <c r="E284" s="54">
        <v>18</v>
      </c>
      <c r="F284" s="43">
        <v>16</v>
      </c>
      <c r="G284" s="40">
        <v>4</v>
      </c>
      <c r="H284" s="40">
        <v>8</v>
      </c>
      <c r="I284" s="101">
        <v>0.5</v>
      </c>
      <c r="J284" s="44" t="s">
        <v>12</v>
      </c>
      <c r="K284" s="41">
        <v>-0.4</v>
      </c>
      <c r="L284" s="34">
        <f>K284-'[6]на отправку'!$K284</f>
        <v>0</v>
      </c>
      <c r="M284" s="12" t="s">
        <v>12</v>
      </c>
      <c r="N284" s="28">
        <v>0</v>
      </c>
      <c r="O284" s="28">
        <v>0</v>
      </c>
      <c r="P284" s="28">
        <v>3</v>
      </c>
      <c r="Q284" s="28">
        <v>1</v>
      </c>
      <c r="R284" s="33"/>
      <c r="S284" s="40">
        <v>5</v>
      </c>
      <c r="T284" s="40">
        <v>6</v>
      </c>
      <c r="U284" s="101">
        <v>0.83333333300000001</v>
      </c>
      <c r="V284" s="41"/>
      <c r="W284" s="41"/>
      <c r="X284" s="42" t="s">
        <v>2516</v>
      </c>
      <c r="Y284" s="33">
        <v>1</v>
      </c>
      <c r="Z284" s="100"/>
      <c r="AA284" s="100">
        <v>0</v>
      </c>
      <c r="AB284" s="28">
        <v>0.94674221000000003</v>
      </c>
      <c r="AC284" s="28">
        <v>1</v>
      </c>
      <c r="AE284" s="6">
        <f t="shared" si="4"/>
        <v>-0.4</v>
      </c>
    </row>
    <row r="285" spans="2:31" ht="16.5" thickBot="1" x14ac:dyDescent="0.3">
      <c r="B285" s="47" t="s">
        <v>973</v>
      </c>
      <c r="C285" s="53" t="s">
        <v>34</v>
      </c>
      <c r="D285" s="54" t="s">
        <v>35</v>
      </c>
      <c r="E285" s="54">
        <v>19</v>
      </c>
      <c r="F285" s="43">
        <v>17</v>
      </c>
      <c r="G285" s="40">
        <v>3</v>
      </c>
      <c r="H285" s="40">
        <v>7</v>
      </c>
      <c r="I285" s="101">
        <v>0.428571429</v>
      </c>
      <c r="J285" s="44" t="s">
        <v>12</v>
      </c>
      <c r="K285" s="41">
        <v>-0.49999999899999997</v>
      </c>
      <c r="L285" s="34">
        <f>K285-'[6]на отправку'!$K285</f>
        <v>0</v>
      </c>
      <c r="M285" s="12" t="s">
        <v>12</v>
      </c>
      <c r="N285" s="28">
        <v>0</v>
      </c>
      <c r="O285" s="28">
        <v>0</v>
      </c>
      <c r="P285" s="28">
        <v>3</v>
      </c>
      <c r="Q285" s="28">
        <v>1</v>
      </c>
      <c r="R285" s="33"/>
      <c r="S285" s="40">
        <v>18</v>
      </c>
      <c r="T285" s="40">
        <v>21</v>
      </c>
      <c r="U285" s="101">
        <v>0.85714285700000004</v>
      </c>
      <c r="V285" s="41"/>
      <c r="W285" s="41"/>
      <c r="X285" s="42" t="s">
        <v>2517</v>
      </c>
      <c r="Y285" s="33">
        <v>1</v>
      </c>
      <c r="Z285" s="100"/>
      <c r="AA285" s="100">
        <v>0</v>
      </c>
      <c r="AB285" s="28">
        <v>0.98260073299999995</v>
      </c>
      <c r="AC285" s="28">
        <v>1</v>
      </c>
      <c r="AE285" s="6">
        <f t="shared" si="4"/>
        <v>-0.49999999899999997</v>
      </c>
    </row>
    <row r="286" spans="2:31" ht="16.5" thickBot="1" x14ac:dyDescent="0.3">
      <c r="B286" s="47" t="s">
        <v>974</v>
      </c>
      <c r="C286" s="53" t="s">
        <v>34</v>
      </c>
      <c r="D286" s="54" t="s">
        <v>35</v>
      </c>
      <c r="E286" s="54">
        <v>20</v>
      </c>
      <c r="F286" s="43">
        <v>18</v>
      </c>
      <c r="G286" s="40">
        <v>3</v>
      </c>
      <c r="H286" s="40">
        <v>3</v>
      </c>
      <c r="I286" s="101">
        <v>1</v>
      </c>
      <c r="J286" s="44" t="s">
        <v>12</v>
      </c>
      <c r="K286" s="41">
        <v>0.49999999899999997</v>
      </c>
      <c r="L286" s="34">
        <f>K286-'[6]на отправку'!$K286</f>
        <v>0</v>
      </c>
      <c r="M286" s="12" t="s">
        <v>12</v>
      </c>
      <c r="N286" s="28">
        <v>6</v>
      </c>
      <c r="O286" s="28">
        <v>2</v>
      </c>
      <c r="P286" s="28">
        <v>4</v>
      </c>
      <c r="Q286" s="28">
        <v>1</v>
      </c>
      <c r="R286" s="33"/>
      <c r="S286" s="40">
        <v>2</v>
      </c>
      <c r="T286" s="40">
        <v>3</v>
      </c>
      <c r="U286" s="101">
        <v>0.66666666699999999</v>
      </c>
      <c r="V286" s="41"/>
      <c r="W286" s="41"/>
      <c r="X286" s="42" t="s">
        <v>2518</v>
      </c>
      <c r="Y286" s="33">
        <v>1</v>
      </c>
      <c r="Z286" s="100"/>
      <c r="AA286" s="100">
        <v>6</v>
      </c>
      <c r="AB286" s="28">
        <v>0.96027201100000004</v>
      </c>
      <c r="AC286" s="28">
        <v>1</v>
      </c>
      <c r="AE286" s="6">
        <f t="shared" si="4"/>
        <v>0.49999999899999997</v>
      </c>
    </row>
    <row r="287" spans="2:31" ht="16.5" thickBot="1" x14ac:dyDescent="0.3">
      <c r="B287" s="47" t="s">
        <v>975</v>
      </c>
      <c r="C287" s="53" t="s">
        <v>34</v>
      </c>
      <c r="D287" s="54" t="s">
        <v>35</v>
      </c>
      <c r="E287" s="54">
        <v>21</v>
      </c>
      <c r="F287" s="43">
        <v>19</v>
      </c>
      <c r="G287" s="40">
        <v>1</v>
      </c>
      <c r="H287" s="40">
        <v>1</v>
      </c>
      <c r="I287" s="101">
        <v>1</v>
      </c>
      <c r="J287" s="44" t="s">
        <v>12</v>
      </c>
      <c r="K287" s="41">
        <v>1</v>
      </c>
      <c r="L287" s="34">
        <f>K287-'[6]на отправку'!$K287</f>
        <v>0</v>
      </c>
      <c r="M287" s="12" t="s">
        <v>12</v>
      </c>
      <c r="N287" s="28">
        <v>6</v>
      </c>
      <c r="O287" s="28">
        <v>2</v>
      </c>
      <c r="P287" s="28">
        <v>4</v>
      </c>
      <c r="Q287" s="28">
        <v>1</v>
      </c>
      <c r="R287" s="33"/>
      <c r="S287" s="40">
        <v>2</v>
      </c>
      <c r="T287" s="40">
        <v>4</v>
      </c>
      <c r="U287" s="101">
        <v>0.5</v>
      </c>
      <c r="V287" s="41"/>
      <c r="W287" s="41"/>
      <c r="X287" s="42" t="s">
        <v>2519</v>
      </c>
      <c r="Y287" s="33">
        <v>1</v>
      </c>
      <c r="Z287" s="100"/>
      <c r="AA287" s="100">
        <v>6</v>
      </c>
      <c r="AB287" s="28">
        <v>0.96570972899999996</v>
      </c>
      <c r="AC287" s="28">
        <v>1</v>
      </c>
      <c r="AE287" s="6">
        <f t="shared" si="4"/>
        <v>1</v>
      </c>
    </row>
    <row r="288" spans="2:31" ht="16.5" thickBot="1" x14ac:dyDescent="0.3">
      <c r="B288" s="47" t="s">
        <v>976</v>
      </c>
      <c r="C288" s="53" t="s">
        <v>34</v>
      </c>
      <c r="D288" s="54" t="s">
        <v>35</v>
      </c>
      <c r="E288" s="54">
        <v>22</v>
      </c>
      <c r="F288" s="43">
        <v>20</v>
      </c>
      <c r="G288" s="40">
        <v>1</v>
      </c>
      <c r="H288" s="40">
        <v>1</v>
      </c>
      <c r="I288" s="101">
        <v>1</v>
      </c>
      <c r="J288" s="44" t="s">
        <v>12</v>
      </c>
      <c r="K288" s="41">
        <v>0</v>
      </c>
      <c r="L288" s="34">
        <f>K288-'[6]на отправку'!$K288</f>
        <v>0</v>
      </c>
      <c r="M288" s="12" t="s">
        <v>12</v>
      </c>
      <c r="N288" s="28">
        <v>6</v>
      </c>
      <c r="O288" s="28">
        <v>2</v>
      </c>
      <c r="P288" s="28">
        <v>4</v>
      </c>
      <c r="Q288" s="28">
        <v>1</v>
      </c>
      <c r="R288" s="33"/>
      <c r="S288" s="40">
        <v>7</v>
      </c>
      <c r="T288" s="40">
        <v>7</v>
      </c>
      <c r="U288" s="101">
        <v>1</v>
      </c>
      <c r="V288" s="41"/>
      <c r="W288" s="41"/>
      <c r="X288" s="42" t="s">
        <v>2520</v>
      </c>
      <c r="Y288" s="33">
        <v>1</v>
      </c>
      <c r="Z288" s="100"/>
      <c r="AA288" s="100">
        <v>6</v>
      </c>
      <c r="AB288" s="28">
        <v>0.8075</v>
      </c>
      <c r="AC288" s="28">
        <v>1</v>
      </c>
      <c r="AE288" s="6">
        <f t="shared" si="4"/>
        <v>0</v>
      </c>
    </row>
    <row r="289" spans="2:31" ht="16.5" thickBot="1" x14ac:dyDescent="0.3">
      <c r="B289" s="47" t="s">
        <v>970</v>
      </c>
      <c r="C289" s="53" t="s">
        <v>34</v>
      </c>
      <c r="D289" s="54" t="s">
        <v>35</v>
      </c>
      <c r="E289" s="54">
        <v>22.5</v>
      </c>
      <c r="F289" s="32"/>
      <c r="G289" s="40"/>
      <c r="H289" s="40"/>
      <c r="I289" s="101"/>
      <c r="J289" s="34"/>
      <c r="K289" s="34">
        <v>0</v>
      </c>
      <c r="L289" s="34">
        <f>K289-'[6]на отправку'!$K289</f>
        <v>0</v>
      </c>
      <c r="M289" s="34"/>
      <c r="N289" s="35">
        <v>8</v>
      </c>
      <c r="R289" s="33" t="s">
        <v>2521</v>
      </c>
      <c r="S289" s="33"/>
      <c r="T289" s="33"/>
      <c r="U289" s="101"/>
      <c r="V289" s="34">
        <v>0</v>
      </c>
      <c r="W289" s="34"/>
      <c r="X289" s="36"/>
      <c r="Y289" s="34">
        <v>1</v>
      </c>
      <c r="Z289" s="140"/>
      <c r="AA289" s="140"/>
      <c r="AB289" s="28">
        <v>0</v>
      </c>
      <c r="AE289" s="6">
        <f t="shared" si="4"/>
        <v>0</v>
      </c>
    </row>
    <row r="290" spans="2:31" ht="16.5" thickBot="1" x14ac:dyDescent="0.3">
      <c r="B290" s="47" t="s">
        <v>977</v>
      </c>
      <c r="C290" s="53" t="s">
        <v>34</v>
      </c>
      <c r="D290" s="54" t="s">
        <v>35</v>
      </c>
      <c r="E290" s="54">
        <v>23</v>
      </c>
      <c r="F290" s="43">
        <v>21</v>
      </c>
      <c r="G290" s="40">
        <v>6</v>
      </c>
      <c r="H290" s="40">
        <v>29</v>
      </c>
      <c r="I290" s="101">
        <v>0.20689655200000001</v>
      </c>
      <c r="J290" s="41" t="s">
        <v>12</v>
      </c>
      <c r="K290" s="12">
        <v>1.689655173</v>
      </c>
      <c r="L290" s="34">
        <f>K290-'[6]на отправку'!$K290</f>
        <v>0</v>
      </c>
      <c r="M290" s="41" t="s">
        <v>12</v>
      </c>
      <c r="N290" s="28">
        <v>8</v>
      </c>
      <c r="O290" s="28">
        <v>0</v>
      </c>
      <c r="P290" s="28">
        <v>3</v>
      </c>
      <c r="Q290" s="28">
        <v>1</v>
      </c>
      <c r="R290" s="33"/>
      <c r="S290" s="40">
        <v>1</v>
      </c>
      <c r="T290" s="40">
        <v>13</v>
      </c>
      <c r="U290" s="101">
        <v>7.6923077000000006E-2</v>
      </c>
      <c r="V290" s="44"/>
      <c r="W290" s="44"/>
      <c r="X290" s="42" t="s">
        <v>302</v>
      </c>
      <c r="Y290" s="33">
        <v>1</v>
      </c>
      <c r="Z290" s="100"/>
      <c r="AA290" s="100">
        <v>8</v>
      </c>
      <c r="AB290" s="28">
        <v>0.39646335199999999</v>
      </c>
      <c r="AC290" s="28">
        <v>1</v>
      </c>
      <c r="AE290" s="6">
        <f t="shared" si="4"/>
        <v>1.689655173</v>
      </c>
    </row>
    <row r="291" spans="2:31" ht="16.5" thickBot="1" x14ac:dyDescent="0.3">
      <c r="B291" s="47" t="s">
        <v>979</v>
      </c>
      <c r="C291" s="53" t="s">
        <v>34</v>
      </c>
      <c r="D291" s="54" t="s">
        <v>35</v>
      </c>
      <c r="E291" s="54">
        <v>24</v>
      </c>
      <c r="F291" s="43">
        <v>23</v>
      </c>
      <c r="G291" s="40">
        <v>0</v>
      </c>
      <c r="H291" s="40">
        <v>0</v>
      </c>
      <c r="I291" s="101">
        <v>0</v>
      </c>
      <c r="J291" s="44" t="s">
        <v>12</v>
      </c>
      <c r="K291" s="41">
        <v>0</v>
      </c>
      <c r="L291" s="34">
        <f>K291-'[6]на отправку'!$K291</f>
        <v>0</v>
      </c>
      <c r="M291" s="196" t="s">
        <v>12</v>
      </c>
      <c r="N291" s="28">
        <v>0</v>
      </c>
      <c r="O291" s="28">
        <v>0</v>
      </c>
      <c r="P291" s="28">
        <v>0</v>
      </c>
      <c r="Q291" s="28">
        <v>2</v>
      </c>
      <c r="R291" s="33"/>
      <c r="S291" s="40">
        <v>0</v>
      </c>
      <c r="T291" s="40">
        <v>0</v>
      </c>
      <c r="U291" s="101">
        <v>0</v>
      </c>
      <c r="V291" s="41"/>
      <c r="W291" s="41"/>
      <c r="X291" s="42" t="s">
        <v>2522</v>
      </c>
      <c r="Y291" s="33">
        <v>1</v>
      </c>
      <c r="Z291" s="100"/>
      <c r="AA291" s="100">
        <v>0</v>
      </c>
      <c r="AB291" s="28">
        <v>0.6</v>
      </c>
      <c r="AC291" s="28">
        <v>1</v>
      </c>
      <c r="AE291" s="6">
        <f t="shared" si="4"/>
        <v>0</v>
      </c>
    </row>
    <row r="292" spans="2:31" ht="16.5" thickBot="1" x14ac:dyDescent="0.3">
      <c r="B292" s="47" t="s">
        <v>980</v>
      </c>
      <c r="C292" s="53" t="s">
        <v>34</v>
      </c>
      <c r="D292" s="54" t="s">
        <v>35</v>
      </c>
      <c r="E292" s="54">
        <v>25</v>
      </c>
      <c r="F292" s="43">
        <v>24</v>
      </c>
      <c r="G292" s="40">
        <v>0</v>
      </c>
      <c r="H292" s="40">
        <v>1</v>
      </c>
      <c r="I292" s="101">
        <v>0</v>
      </c>
      <c r="J292" s="41" t="s">
        <v>12</v>
      </c>
      <c r="K292" s="12">
        <v>0</v>
      </c>
      <c r="L292" s="34">
        <f>K292-'[6]на отправку'!$K292</f>
        <v>0</v>
      </c>
      <c r="M292" s="41" t="s">
        <v>12</v>
      </c>
      <c r="N292" s="28">
        <v>0</v>
      </c>
      <c r="O292" s="28">
        <v>0</v>
      </c>
      <c r="P292" s="28">
        <v>3</v>
      </c>
      <c r="Q292" s="28">
        <v>1</v>
      </c>
      <c r="R292" s="33"/>
      <c r="S292" s="40">
        <v>0</v>
      </c>
      <c r="T292" s="40">
        <v>2</v>
      </c>
      <c r="U292" s="101">
        <v>0</v>
      </c>
      <c r="V292" s="44"/>
      <c r="W292" s="44"/>
      <c r="X292" s="42" t="s">
        <v>2522</v>
      </c>
      <c r="Y292" s="33">
        <v>1</v>
      </c>
      <c r="Z292" s="100"/>
      <c r="AA292" s="100">
        <v>0</v>
      </c>
      <c r="AB292" s="28">
        <v>0.381578947</v>
      </c>
      <c r="AC292" s="28">
        <v>1</v>
      </c>
      <c r="AE292" s="6">
        <f t="shared" si="4"/>
        <v>0</v>
      </c>
    </row>
    <row r="293" spans="2:31" ht="16.5" thickBot="1" x14ac:dyDescent="0.3">
      <c r="B293" s="47" t="s">
        <v>981</v>
      </c>
      <c r="C293" s="53" t="s">
        <v>34</v>
      </c>
      <c r="D293" s="54" t="s">
        <v>35</v>
      </c>
      <c r="E293" s="54">
        <v>26</v>
      </c>
      <c r="F293" s="43">
        <v>25</v>
      </c>
      <c r="G293" s="40">
        <v>21</v>
      </c>
      <c r="H293" s="40">
        <v>27</v>
      </c>
      <c r="I293" s="101">
        <v>0.77777777800000003</v>
      </c>
      <c r="J293" s="41">
        <v>1</v>
      </c>
      <c r="K293" s="12">
        <v>-0.20227920199999999</v>
      </c>
      <c r="L293" s="34">
        <f>K293-'[6]на отправку'!$K293</f>
        <v>0</v>
      </c>
      <c r="M293" s="41" t="s">
        <v>12</v>
      </c>
      <c r="N293" s="28">
        <v>0</v>
      </c>
      <c r="O293" s="28">
        <v>0</v>
      </c>
      <c r="P293" s="28">
        <v>3</v>
      </c>
      <c r="Q293" s="28">
        <v>1</v>
      </c>
      <c r="R293" s="33"/>
      <c r="S293" s="40">
        <v>39</v>
      </c>
      <c r="T293" s="40">
        <v>40</v>
      </c>
      <c r="U293" s="101">
        <v>0.97499999999999998</v>
      </c>
      <c r="V293" s="44"/>
      <c r="W293" s="44"/>
      <c r="X293" s="42" t="s">
        <v>2523</v>
      </c>
      <c r="Y293" s="33">
        <v>1</v>
      </c>
      <c r="Z293" s="100"/>
      <c r="AA293" s="100">
        <v>0</v>
      </c>
      <c r="AB293" s="28">
        <v>0.97159166299999999</v>
      </c>
      <c r="AC293" s="28">
        <v>1</v>
      </c>
      <c r="AE293" s="6">
        <f t="shared" si="4"/>
        <v>-0.20227920199999999</v>
      </c>
    </row>
    <row r="294" spans="2:31" ht="16.5" thickBot="1" x14ac:dyDescent="0.3">
      <c r="B294" s="47" t="s">
        <v>970</v>
      </c>
      <c r="C294" s="53" t="s">
        <v>34</v>
      </c>
      <c r="D294" s="54" t="s">
        <v>35</v>
      </c>
      <c r="E294" s="54">
        <v>26.5</v>
      </c>
      <c r="F294" s="43"/>
      <c r="G294" s="40"/>
      <c r="H294" s="40"/>
      <c r="I294" s="101"/>
      <c r="J294" s="44"/>
      <c r="K294" s="41">
        <v>0</v>
      </c>
      <c r="L294" s="34">
        <f>K294-'[6]на отправку'!$K294</f>
        <v>0</v>
      </c>
      <c r="M294" s="12"/>
      <c r="N294" s="28">
        <v>27</v>
      </c>
      <c r="R294" s="33" t="s">
        <v>2524</v>
      </c>
      <c r="S294" s="40"/>
      <c r="T294" s="40"/>
      <c r="U294" s="101"/>
      <c r="V294" s="41">
        <v>0</v>
      </c>
      <c r="W294" s="41"/>
      <c r="X294" s="42"/>
      <c r="Y294" s="33">
        <v>1</v>
      </c>
      <c r="Z294" s="100"/>
      <c r="AA294" s="100"/>
      <c r="AB294" s="28">
        <v>0</v>
      </c>
      <c r="AE294" s="6">
        <f t="shared" si="4"/>
        <v>0</v>
      </c>
    </row>
    <row r="295" spans="2:31" ht="16.5" thickBot="1" x14ac:dyDescent="0.3">
      <c r="B295" s="47" t="s">
        <v>2581</v>
      </c>
      <c r="C295" s="53" t="s">
        <v>34</v>
      </c>
      <c r="D295" s="54" t="s">
        <v>35</v>
      </c>
      <c r="E295" s="54">
        <v>27</v>
      </c>
      <c r="F295" s="50">
        <v>27</v>
      </c>
      <c r="G295" s="40">
        <v>0</v>
      </c>
      <c r="H295" s="40">
        <v>0</v>
      </c>
      <c r="I295" s="101">
        <v>0</v>
      </c>
      <c r="J295" s="44"/>
      <c r="K295" s="44">
        <v>0</v>
      </c>
      <c r="L295" s="34">
        <f>K295-'[6]на отправку'!$K295</f>
        <v>0</v>
      </c>
      <c r="M295" s="197"/>
      <c r="N295" s="44">
        <v>0</v>
      </c>
      <c r="O295" s="28" t="s">
        <v>12</v>
      </c>
      <c r="P295" s="28" t="s">
        <v>12</v>
      </c>
      <c r="Q295" s="28">
        <v>2</v>
      </c>
      <c r="R295" s="33"/>
      <c r="S295" s="40">
        <v>0</v>
      </c>
      <c r="T295" s="40">
        <v>0</v>
      </c>
      <c r="U295" s="101">
        <v>0</v>
      </c>
      <c r="V295" s="44"/>
      <c r="W295" s="44"/>
      <c r="X295" s="42" t="s">
        <v>2526</v>
      </c>
      <c r="Y295" s="44">
        <v>1</v>
      </c>
      <c r="Z295" s="100"/>
      <c r="AA295" s="100">
        <v>0</v>
      </c>
      <c r="AB295" s="28">
        <v>0</v>
      </c>
      <c r="AE295" s="6">
        <f t="shared" si="4"/>
        <v>0</v>
      </c>
    </row>
    <row r="296" spans="2:31" ht="16.5" thickBot="1" x14ac:dyDescent="0.25">
      <c r="B296" s="47" t="s">
        <v>2582</v>
      </c>
      <c r="C296" s="48" t="s">
        <v>34</v>
      </c>
      <c r="D296" s="49" t="s">
        <v>35</v>
      </c>
      <c r="E296" s="49">
        <v>28</v>
      </c>
      <c r="F296" s="32">
        <v>28</v>
      </c>
      <c r="G296" s="104">
        <v>0</v>
      </c>
      <c r="H296" s="104">
        <v>10</v>
      </c>
      <c r="I296" s="101">
        <v>0</v>
      </c>
      <c r="J296" s="34"/>
      <c r="K296" s="34">
        <v>0</v>
      </c>
      <c r="L296" s="34">
        <f>K296-'[6]на отправку'!$K296</f>
        <v>0</v>
      </c>
      <c r="M296" s="34"/>
      <c r="N296" s="35">
        <v>3</v>
      </c>
      <c r="O296" s="28" t="s">
        <v>12</v>
      </c>
      <c r="P296" s="28" t="s">
        <v>12</v>
      </c>
      <c r="Q296" s="28">
        <v>1</v>
      </c>
      <c r="R296" s="33"/>
      <c r="S296" s="65">
        <v>24</v>
      </c>
      <c r="T296" s="65">
        <v>365</v>
      </c>
      <c r="U296" s="101">
        <v>6.5753425000000004E-2</v>
      </c>
      <c r="V296" s="33"/>
      <c r="W296" s="33"/>
      <c r="X296" s="42" t="s">
        <v>2528</v>
      </c>
      <c r="Y296" s="34">
        <v>1</v>
      </c>
      <c r="Z296" s="140"/>
      <c r="AA296" s="140">
        <v>3</v>
      </c>
      <c r="AB296" s="28">
        <v>4.6442499999999999E-3</v>
      </c>
      <c r="AE296" s="6">
        <f t="shared" si="4"/>
        <v>0</v>
      </c>
    </row>
    <row r="297" spans="2:31" ht="16.5" thickBot="1" x14ac:dyDescent="0.3">
      <c r="B297" s="47" t="s">
        <v>2583</v>
      </c>
      <c r="C297" s="53" t="s">
        <v>34</v>
      </c>
      <c r="D297" s="54" t="s">
        <v>35</v>
      </c>
      <c r="E297" s="54">
        <v>29</v>
      </c>
      <c r="F297" s="40">
        <v>29</v>
      </c>
      <c r="G297" s="40">
        <v>0</v>
      </c>
      <c r="H297" s="40">
        <v>10</v>
      </c>
      <c r="I297" s="101">
        <v>0</v>
      </c>
      <c r="J297" s="41"/>
      <c r="K297" s="12">
        <v>0</v>
      </c>
      <c r="L297" s="34">
        <f>K297-'[6]на отправку'!$K297</f>
        <v>0</v>
      </c>
      <c r="M297" s="41"/>
      <c r="N297" s="28">
        <v>5</v>
      </c>
      <c r="O297" s="28" t="s">
        <v>12</v>
      </c>
      <c r="P297" s="28" t="s">
        <v>12</v>
      </c>
      <c r="Q297" s="28">
        <v>1</v>
      </c>
      <c r="R297" s="33"/>
      <c r="S297" s="40">
        <v>0</v>
      </c>
      <c r="T297" s="40">
        <v>365</v>
      </c>
      <c r="U297" s="101">
        <v>0</v>
      </c>
      <c r="V297" s="33"/>
      <c r="W297" s="33"/>
      <c r="X297" s="42" t="s">
        <v>2530</v>
      </c>
      <c r="Y297" s="33">
        <v>1</v>
      </c>
      <c r="Z297" s="100"/>
      <c r="AA297" s="100">
        <v>5</v>
      </c>
      <c r="AB297" s="28">
        <v>1.6719300000000001E-3</v>
      </c>
      <c r="AE297" s="6">
        <f t="shared" si="4"/>
        <v>0</v>
      </c>
    </row>
    <row r="298" spans="2:31" ht="16.5" thickBot="1" x14ac:dyDescent="0.3">
      <c r="B298" s="47" t="s">
        <v>2584</v>
      </c>
      <c r="C298" s="53" t="s">
        <v>34</v>
      </c>
      <c r="D298" s="54" t="s">
        <v>35</v>
      </c>
      <c r="E298" s="54">
        <v>30</v>
      </c>
      <c r="F298" s="43">
        <v>30</v>
      </c>
      <c r="G298" s="40">
        <v>0</v>
      </c>
      <c r="H298" s="40">
        <v>10</v>
      </c>
      <c r="I298" s="101">
        <v>0</v>
      </c>
      <c r="J298" s="41"/>
      <c r="K298" s="12">
        <v>0</v>
      </c>
      <c r="L298" s="34">
        <f>K298-'[6]на отправку'!$K298</f>
        <v>0</v>
      </c>
      <c r="M298" s="41"/>
      <c r="N298" s="28">
        <v>8</v>
      </c>
      <c r="O298" s="28" t="s">
        <v>12</v>
      </c>
      <c r="P298" s="28" t="s">
        <v>12</v>
      </c>
      <c r="Q298" s="28">
        <v>1</v>
      </c>
      <c r="R298" s="33"/>
      <c r="S298" s="40">
        <v>0</v>
      </c>
      <c r="T298" s="40">
        <v>365</v>
      </c>
      <c r="U298" s="101">
        <v>0</v>
      </c>
      <c r="V298" s="33"/>
      <c r="W298" s="33"/>
      <c r="X298" s="42" t="s">
        <v>2532</v>
      </c>
      <c r="Y298" s="33">
        <v>1</v>
      </c>
      <c r="Z298" s="100"/>
      <c r="AA298" s="100">
        <v>8</v>
      </c>
      <c r="AB298" s="28">
        <v>0</v>
      </c>
      <c r="AE298" s="6">
        <f t="shared" si="4"/>
        <v>0</v>
      </c>
    </row>
    <row r="299" spans="2:31" ht="16.5" thickBot="1" x14ac:dyDescent="0.3">
      <c r="B299" s="47" t="s">
        <v>2585</v>
      </c>
      <c r="C299" s="53" t="s">
        <v>34</v>
      </c>
      <c r="D299" s="54" t="s">
        <v>35</v>
      </c>
      <c r="E299" s="54">
        <v>31</v>
      </c>
      <c r="F299" s="43">
        <v>31</v>
      </c>
      <c r="G299" s="40">
        <v>0</v>
      </c>
      <c r="H299" s="40">
        <v>0</v>
      </c>
      <c r="I299" s="101"/>
      <c r="J299" s="41"/>
      <c r="K299" s="12">
        <v>0</v>
      </c>
      <c r="L299" s="34">
        <f>K299-'[6]на отправку'!$K299</f>
        <v>0</v>
      </c>
      <c r="M299" s="41"/>
      <c r="N299" s="28">
        <v>3</v>
      </c>
      <c r="O299" s="28" t="s">
        <v>12</v>
      </c>
      <c r="P299" s="28" t="s">
        <v>12</v>
      </c>
      <c r="Q299" s="28">
        <v>1</v>
      </c>
      <c r="R299" s="33"/>
      <c r="S299" s="40">
        <v>0</v>
      </c>
      <c r="T299" s="40">
        <v>0</v>
      </c>
      <c r="U299" s="101"/>
      <c r="V299" s="33"/>
      <c r="W299" s="33"/>
      <c r="X299" s="42" t="s">
        <v>2534</v>
      </c>
      <c r="Y299" s="33">
        <v>1</v>
      </c>
      <c r="Z299" s="100"/>
      <c r="AA299" s="100"/>
      <c r="AB299" s="28">
        <v>0</v>
      </c>
      <c r="AE299" s="6">
        <f t="shared" si="4"/>
        <v>0</v>
      </c>
    </row>
    <row r="300" spans="2:31" ht="16.5" thickBot="1" x14ac:dyDescent="0.3">
      <c r="B300" s="47" t="s">
        <v>2586</v>
      </c>
      <c r="C300" s="53" t="s">
        <v>34</v>
      </c>
      <c r="D300" s="54" t="s">
        <v>35</v>
      </c>
      <c r="E300" s="54">
        <v>32</v>
      </c>
      <c r="F300" s="43">
        <v>32</v>
      </c>
      <c r="G300" s="40">
        <v>0</v>
      </c>
      <c r="H300" s="40">
        <v>0</v>
      </c>
      <c r="I300" s="101"/>
      <c r="J300" s="41"/>
      <c r="K300" s="12">
        <v>0</v>
      </c>
      <c r="L300" s="34">
        <f>K300-'[6]на отправку'!$K300</f>
        <v>0</v>
      </c>
      <c r="M300" s="41"/>
      <c r="N300" s="28">
        <v>8</v>
      </c>
      <c r="O300" s="28" t="s">
        <v>12</v>
      </c>
      <c r="P300" s="28" t="s">
        <v>12</v>
      </c>
      <c r="Q300" s="28">
        <v>1</v>
      </c>
      <c r="R300" s="33"/>
      <c r="S300" s="40">
        <v>0</v>
      </c>
      <c r="T300" s="40">
        <v>0</v>
      </c>
      <c r="U300" s="101"/>
      <c r="V300" s="33"/>
      <c r="W300" s="33"/>
      <c r="X300" s="42" t="s">
        <v>2536</v>
      </c>
      <c r="Y300" s="33">
        <v>1</v>
      </c>
      <c r="Z300" s="100"/>
      <c r="AA300" s="100"/>
      <c r="AB300" s="28">
        <v>0</v>
      </c>
      <c r="AE300" s="6">
        <f t="shared" si="4"/>
        <v>0</v>
      </c>
    </row>
    <row r="301" spans="2:31" ht="16.5" thickBot="1" x14ac:dyDescent="0.3">
      <c r="B301" s="47" t="s">
        <v>982</v>
      </c>
      <c r="C301" s="53" t="s">
        <v>34</v>
      </c>
      <c r="D301" s="54" t="s">
        <v>35</v>
      </c>
      <c r="E301" s="54">
        <v>33</v>
      </c>
      <c r="F301" s="43">
        <v>33</v>
      </c>
      <c r="G301" s="40">
        <v>0</v>
      </c>
      <c r="H301" s="40">
        <v>0</v>
      </c>
      <c r="I301" s="101">
        <v>0</v>
      </c>
      <c r="J301" s="41"/>
      <c r="K301" s="12">
        <v>0</v>
      </c>
      <c r="L301" s="34">
        <f>K301-'[6]на отправку'!$K301</f>
        <v>0</v>
      </c>
      <c r="M301" s="41"/>
      <c r="N301" s="28">
        <v>0</v>
      </c>
      <c r="O301" s="28" t="s">
        <v>12</v>
      </c>
      <c r="P301" s="28">
        <v>0</v>
      </c>
      <c r="Q301" s="28">
        <v>2</v>
      </c>
      <c r="R301" s="33"/>
      <c r="S301" s="40">
        <v>0</v>
      </c>
      <c r="T301" s="40">
        <v>0</v>
      </c>
      <c r="U301" s="101">
        <v>0</v>
      </c>
      <c r="V301" s="33"/>
      <c r="W301" s="33"/>
      <c r="X301" s="42" t="s">
        <v>2537</v>
      </c>
      <c r="Y301" s="33">
        <v>1</v>
      </c>
      <c r="Z301" s="100"/>
      <c r="AA301" s="100">
        <v>0</v>
      </c>
      <c r="AB301" s="28">
        <v>0</v>
      </c>
      <c r="AE301" s="6">
        <f t="shared" si="4"/>
        <v>0</v>
      </c>
    </row>
    <row r="302" spans="2:31" ht="16.5" thickBot="1" x14ac:dyDescent="0.3">
      <c r="B302" s="47" t="s">
        <v>255</v>
      </c>
      <c r="C302" s="53" t="s">
        <v>36</v>
      </c>
      <c r="D302" s="54" t="s">
        <v>37</v>
      </c>
      <c r="E302" s="54">
        <v>0</v>
      </c>
      <c r="F302" s="43"/>
      <c r="G302" s="40"/>
      <c r="H302" s="40"/>
      <c r="I302" s="101"/>
      <c r="J302" s="44"/>
      <c r="K302" s="41">
        <v>0</v>
      </c>
      <c r="L302" s="34">
        <f>K302-'[6]на отправку'!$K302</f>
        <v>0</v>
      </c>
      <c r="M302" s="12"/>
      <c r="N302" s="28">
        <v>0</v>
      </c>
      <c r="R302" s="33" t="s">
        <v>13</v>
      </c>
      <c r="S302" s="40"/>
      <c r="T302" s="40"/>
      <c r="U302" s="101"/>
      <c r="V302" s="41">
        <v>0</v>
      </c>
      <c r="W302" s="41"/>
      <c r="X302" s="42"/>
      <c r="Y302" s="33">
        <v>1</v>
      </c>
      <c r="Z302" s="100"/>
      <c r="AA302" s="100"/>
      <c r="AB302" s="28">
        <v>0</v>
      </c>
      <c r="AE302" s="6">
        <f t="shared" si="4"/>
        <v>0</v>
      </c>
    </row>
    <row r="303" spans="2:31" ht="16.5" thickBot="1" x14ac:dyDescent="0.3">
      <c r="B303" s="47" t="s">
        <v>1496</v>
      </c>
      <c r="C303" s="53" t="s">
        <v>36</v>
      </c>
      <c r="D303" s="54" t="s">
        <v>37</v>
      </c>
      <c r="E303" s="54">
        <v>1</v>
      </c>
      <c r="F303" s="43">
        <v>1</v>
      </c>
      <c r="G303" s="40">
        <v>0</v>
      </c>
      <c r="H303" s="40">
        <v>0</v>
      </c>
      <c r="I303" s="101">
        <v>0</v>
      </c>
      <c r="J303" s="41" t="s">
        <v>12</v>
      </c>
      <c r="K303" s="12">
        <v>0</v>
      </c>
      <c r="L303" s="34">
        <f>K303-'[6]на отправку'!$K303</f>
        <v>0</v>
      </c>
      <c r="M303" s="41" t="s">
        <v>12</v>
      </c>
      <c r="N303" s="28">
        <v>0</v>
      </c>
      <c r="O303" s="28">
        <v>0</v>
      </c>
      <c r="P303" s="28">
        <v>0</v>
      </c>
      <c r="Q303" s="28">
        <v>0</v>
      </c>
      <c r="R303" s="33"/>
      <c r="S303" s="40">
        <v>0</v>
      </c>
      <c r="T303" s="40">
        <v>0</v>
      </c>
      <c r="U303" s="101">
        <v>0</v>
      </c>
      <c r="V303" s="33"/>
      <c r="W303" s="33"/>
      <c r="X303" s="42" t="s">
        <v>2497</v>
      </c>
      <c r="Y303" s="33">
        <v>0</v>
      </c>
      <c r="Z303" s="100"/>
      <c r="AA303" s="100">
        <v>0</v>
      </c>
      <c r="AB303" s="28">
        <v>0.87783438400000002</v>
      </c>
      <c r="AC303" s="28">
        <v>0.79392113200000003</v>
      </c>
      <c r="AE303" s="6">
        <f t="shared" si="4"/>
        <v>0</v>
      </c>
    </row>
    <row r="304" spans="2:31" ht="16.5" thickBot="1" x14ac:dyDescent="0.3">
      <c r="B304" s="47" t="s">
        <v>2587</v>
      </c>
      <c r="C304" s="53" t="s">
        <v>36</v>
      </c>
      <c r="D304" s="54" t="s">
        <v>37</v>
      </c>
      <c r="E304" s="54">
        <v>2</v>
      </c>
      <c r="F304" s="43">
        <v>26</v>
      </c>
      <c r="G304" s="40">
        <v>0</v>
      </c>
      <c r="H304" s="40">
        <v>0</v>
      </c>
      <c r="I304" s="101">
        <v>0</v>
      </c>
      <c r="J304" s="41" t="s">
        <v>12</v>
      </c>
      <c r="K304" s="12">
        <v>0</v>
      </c>
      <c r="L304" s="34">
        <f>K304-'[6]на отправку'!$K304</f>
        <v>0</v>
      </c>
      <c r="M304" s="41" t="s">
        <v>12</v>
      </c>
      <c r="N304" s="28">
        <v>0</v>
      </c>
      <c r="O304" s="28">
        <v>0</v>
      </c>
      <c r="P304" s="28">
        <v>0</v>
      </c>
      <c r="Q304" s="28">
        <v>0</v>
      </c>
      <c r="R304" s="33"/>
      <c r="S304" s="40">
        <v>0</v>
      </c>
      <c r="T304" s="40">
        <v>0</v>
      </c>
      <c r="U304" s="101">
        <v>0</v>
      </c>
      <c r="V304" s="33"/>
      <c r="W304" s="33"/>
      <c r="X304" s="42" t="s">
        <v>2498</v>
      </c>
      <c r="Y304" s="33">
        <v>0</v>
      </c>
      <c r="Z304" s="100"/>
      <c r="AA304" s="100">
        <v>0</v>
      </c>
      <c r="AB304" s="28">
        <v>0.83450456100000003</v>
      </c>
      <c r="AC304" s="28">
        <v>0.72780695200000001</v>
      </c>
      <c r="AE304" s="6">
        <f t="shared" si="4"/>
        <v>0</v>
      </c>
    </row>
    <row r="305" spans="2:31" ht="16.5" thickBot="1" x14ac:dyDescent="0.3">
      <c r="B305" s="47" t="s">
        <v>1497</v>
      </c>
      <c r="C305" s="53" t="s">
        <v>36</v>
      </c>
      <c r="D305" s="54" t="s">
        <v>37</v>
      </c>
      <c r="E305" s="54">
        <v>3</v>
      </c>
      <c r="F305" s="43">
        <v>2</v>
      </c>
      <c r="G305" s="40">
        <v>0</v>
      </c>
      <c r="H305" s="40">
        <v>0</v>
      </c>
      <c r="I305" s="101">
        <v>0</v>
      </c>
      <c r="J305" s="44" t="s">
        <v>12</v>
      </c>
      <c r="K305" s="41">
        <v>0</v>
      </c>
      <c r="L305" s="34">
        <f>K305-'[6]на отправку'!$K305</f>
        <v>0</v>
      </c>
      <c r="M305" s="12"/>
      <c r="N305" s="28">
        <v>0</v>
      </c>
      <c r="O305" s="28">
        <v>0</v>
      </c>
      <c r="P305" s="28">
        <v>0</v>
      </c>
      <c r="Q305" s="28">
        <v>0</v>
      </c>
      <c r="R305" s="33"/>
      <c r="S305" s="40">
        <v>0</v>
      </c>
      <c r="T305" s="40">
        <v>0</v>
      </c>
      <c r="U305" s="101">
        <v>0</v>
      </c>
      <c r="V305" s="41"/>
      <c r="W305" s="41"/>
      <c r="X305" s="42" t="s">
        <v>2499</v>
      </c>
      <c r="Y305" s="33">
        <v>0</v>
      </c>
      <c r="Z305" s="100"/>
      <c r="AA305" s="100">
        <v>0</v>
      </c>
      <c r="AB305" s="28">
        <v>0.91111111099999997</v>
      </c>
      <c r="AC305" s="28">
        <v>1</v>
      </c>
      <c r="AE305" s="6">
        <f t="shared" si="4"/>
        <v>0</v>
      </c>
    </row>
    <row r="306" spans="2:31" ht="16.5" thickBot="1" x14ac:dyDescent="0.3">
      <c r="B306" s="47" t="s">
        <v>1498</v>
      </c>
      <c r="C306" s="53" t="s">
        <v>36</v>
      </c>
      <c r="D306" s="54" t="s">
        <v>37</v>
      </c>
      <c r="E306" s="54">
        <v>4</v>
      </c>
      <c r="F306" s="43">
        <v>3</v>
      </c>
      <c r="G306" s="40">
        <v>0</v>
      </c>
      <c r="H306" s="40">
        <v>0</v>
      </c>
      <c r="I306" s="101">
        <v>0</v>
      </c>
      <c r="J306" s="44" t="s">
        <v>12</v>
      </c>
      <c r="K306" s="41">
        <v>0</v>
      </c>
      <c r="L306" s="34">
        <f>K306-'[6]на отправку'!$K306</f>
        <v>0</v>
      </c>
      <c r="M306" s="12" t="s">
        <v>12</v>
      </c>
      <c r="N306" s="28">
        <v>0</v>
      </c>
      <c r="O306" s="28">
        <v>0</v>
      </c>
      <c r="P306" s="28">
        <v>0</v>
      </c>
      <c r="Q306" s="28">
        <v>0</v>
      </c>
      <c r="R306" s="33"/>
      <c r="S306" s="40">
        <v>0</v>
      </c>
      <c r="T306" s="40">
        <v>0</v>
      </c>
      <c r="U306" s="101">
        <v>0</v>
      </c>
      <c r="V306" s="41"/>
      <c r="W306" s="41"/>
      <c r="X306" s="42" t="s">
        <v>2500</v>
      </c>
      <c r="Y306" s="33">
        <v>0</v>
      </c>
      <c r="Z306" s="100"/>
      <c r="AA306" s="100">
        <v>0</v>
      </c>
      <c r="AB306" s="28">
        <v>0.61761761800000003</v>
      </c>
      <c r="AC306" s="28">
        <v>1</v>
      </c>
      <c r="AE306" s="6">
        <f t="shared" si="4"/>
        <v>0</v>
      </c>
    </row>
    <row r="307" spans="2:31" ht="16.5" thickBot="1" x14ac:dyDescent="0.3">
      <c r="B307" s="47" t="s">
        <v>1499</v>
      </c>
      <c r="C307" s="53" t="s">
        <v>36</v>
      </c>
      <c r="D307" s="54" t="s">
        <v>37</v>
      </c>
      <c r="E307" s="54">
        <v>5</v>
      </c>
      <c r="F307" s="43">
        <v>4</v>
      </c>
      <c r="G307" s="40">
        <v>0</v>
      </c>
      <c r="H307" s="40">
        <v>0</v>
      </c>
      <c r="I307" s="101">
        <v>0</v>
      </c>
      <c r="J307" s="44" t="s">
        <v>12</v>
      </c>
      <c r="K307" s="41">
        <v>0</v>
      </c>
      <c r="L307" s="34">
        <f>K307-'[6]на отправку'!$K307</f>
        <v>0</v>
      </c>
      <c r="M307" s="12" t="s">
        <v>12</v>
      </c>
      <c r="N307" s="28">
        <v>0</v>
      </c>
      <c r="O307" s="28">
        <v>0</v>
      </c>
      <c r="P307" s="28">
        <v>0</v>
      </c>
      <c r="Q307" s="28">
        <v>0</v>
      </c>
      <c r="R307" s="33"/>
      <c r="S307" s="40">
        <v>0</v>
      </c>
      <c r="T307" s="40">
        <v>0</v>
      </c>
      <c r="U307" s="101">
        <v>0</v>
      </c>
      <c r="V307" s="41"/>
      <c r="W307" s="41"/>
      <c r="X307" s="42" t="s">
        <v>2501</v>
      </c>
      <c r="Y307" s="33">
        <v>0</v>
      </c>
      <c r="Z307" s="100"/>
      <c r="AA307" s="100">
        <v>0</v>
      </c>
      <c r="AB307" s="28">
        <v>0.86111111100000004</v>
      </c>
      <c r="AC307" s="28">
        <v>1</v>
      </c>
      <c r="AE307" s="6">
        <f t="shared" si="4"/>
        <v>0</v>
      </c>
    </row>
    <row r="308" spans="2:31" ht="16.5" thickBot="1" x14ac:dyDescent="0.3">
      <c r="B308" s="47" t="s">
        <v>1500</v>
      </c>
      <c r="C308" s="53" t="s">
        <v>36</v>
      </c>
      <c r="D308" s="54" t="s">
        <v>37</v>
      </c>
      <c r="E308" s="54">
        <v>6</v>
      </c>
      <c r="F308" s="43">
        <v>5</v>
      </c>
      <c r="G308" s="40">
        <v>0</v>
      </c>
      <c r="H308" s="40">
        <v>0</v>
      </c>
      <c r="I308" s="101">
        <v>0</v>
      </c>
      <c r="J308" s="41" t="s">
        <v>12</v>
      </c>
      <c r="K308" s="12">
        <v>0</v>
      </c>
      <c r="L308" s="34">
        <f>K308-'[6]на отправку'!$K308</f>
        <v>0</v>
      </c>
      <c r="M308" s="41" t="s">
        <v>12</v>
      </c>
      <c r="N308" s="28">
        <v>0</v>
      </c>
      <c r="O308" s="28">
        <v>0</v>
      </c>
      <c r="P308" s="28">
        <v>0</v>
      </c>
      <c r="Q308" s="28">
        <v>0</v>
      </c>
      <c r="R308" s="33"/>
      <c r="S308" s="40">
        <v>0</v>
      </c>
      <c r="T308" s="40">
        <v>0</v>
      </c>
      <c r="U308" s="101">
        <v>0</v>
      </c>
      <c r="V308" s="33"/>
      <c r="W308" s="33"/>
      <c r="X308" s="42" t="s">
        <v>2502</v>
      </c>
      <c r="Y308" s="33">
        <v>0</v>
      </c>
      <c r="Z308" s="100"/>
      <c r="AA308" s="100">
        <v>0</v>
      </c>
      <c r="AB308" s="28">
        <v>0.56594488200000004</v>
      </c>
      <c r="AC308" s="28">
        <v>1</v>
      </c>
      <c r="AE308" s="6">
        <f t="shared" si="4"/>
        <v>0</v>
      </c>
    </row>
    <row r="309" spans="2:31" ht="16.5" thickBot="1" x14ac:dyDescent="0.3">
      <c r="B309" s="47" t="s">
        <v>1501</v>
      </c>
      <c r="C309" s="53" t="s">
        <v>36</v>
      </c>
      <c r="D309" s="54" t="s">
        <v>37</v>
      </c>
      <c r="E309" s="54">
        <v>7</v>
      </c>
      <c r="F309" s="43">
        <v>6</v>
      </c>
      <c r="G309" s="40">
        <v>0</v>
      </c>
      <c r="H309" s="40">
        <v>0</v>
      </c>
      <c r="I309" s="101">
        <v>0</v>
      </c>
      <c r="J309" s="41" t="s">
        <v>12</v>
      </c>
      <c r="K309" s="12">
        <v>0</v>
      </c>
      <c r="L309" s="34">
        <f>K309-'[6]на отправку'!$K309</f>
        <v>0</v>
      </c>
      <c r="M309" s="41" t="s">
        <v>12</v>
      </c>
      <c r="N309" s="28">
        <v>0</v>
      </c>
      <c r="O309" s="28">
        <v>0</v>
      </c>
      <c r="P309" s="28">
        <v>0</v>
      </c>
      <c r="Q309" s="28">
        <v>0</v>
      </c>
      <c r="R309" s="33"/>
      <c r="S309" s="40">
        <v>0</v>
      </c>
      <c r="T309" s="40">
        <v>0</v>
      </c>
      <c r="U309" s="101">
        <v>0</v>
      </c>
      <c r="V309" s="33"/>
      <c r="W309" s="33"/>
      <c r="X309" s="42" t="s">
        <v>2503</v>
      </c>
      <c r="Y309" s="33">
        <v>0</v>
      </c>
      <c r="Z309" s="100"/>
      <c r="AA309" s="100">
        <v>0</v>
      </c>
      <c r="AB309" s="28">
        <v>0.3</v>
      </c>
      <c r="AC309" s="28">
        <v>1</v>
      </c>
      <c r="AE309" s="6">
        <f t="shared" si="4"/>
        <v>0</v>
      </c>
    </row>
    <row r="310" spans="2:31" ht="16.5" thickBot="1" x14ac:dyDescent="0.3">
      <c r="B310" s="47" t="s">
        <v>1518</v>
      </c>
      <c r="C310" s="53" t="s">
        <v>36</v>
      </c>
      <c r="D310" s="54" t="s">
        <v>37</v>
      </c>
      <c r="E310" s="54">
        <v>8</v>
      </c>
      <c r="F310" s="43">
        <v>22</v>
      </c>
      <c r="G310" s="40">
        <v>0</v>
      </c>
      <c r="H310" s="40">
        <v>0</v>
      </c>
      <c r="I310" s="101">
        <v>0</v>
      </c>
      <c r="J310" s="41" t="s">
        <v>12</v>
      </c>
      <c r="K310" s="12">
        <v>0</v>
      </c>
      <c r="L310" s="34">
        <f>K310-'[6]на отправку'!$K310</f>
        <v>0</v>
      </c>
      <c r="M310" s="41" t="s">
        <v>12</v>
      </c>
      <c r="N310" s="28">
        <v>0</v>
      </c>
      <c r="O310" s="28">
        <v>0</v>
      </c>
      <c r="P310" s="28">
        <v>0</v>
      </c>
      <c r="Q310" s="28">
        <v>0</v>
      </c>
      <c r="R310" s="33"/>
      <c r="S310" s="40">
        <v>0</v>
      </c>
      <c r="T310" s="40">
        <v>0</v>
      </c>
      <c r="U310" s="101">
        <v>0</v>
      </c>
      <c r="V310" s="33"/>
      <c r="W310" s="33"/>
      <c r="X310" s="42" t="s">
        <v>2504</v>
      </c>
      <c r="Y310" s="33">
        <v>0</v>
      </c>
      <c r="Z310" s="100"/>
      <c r="AA310" s="100">
        <v>0</v>
      </c>
      <c r="AB310" s="28">
        <v>0.4</v>
      </c>
      <c r="AC310" s="28">
        <v>1</v>
      </c>
      <c r="AE310" s="6">
        <f t="shared" si="4"/>
        <v>0</v>
      </c>
    </row>
    <row r="311" spans="2:31" ht="16.5" thickBot="1" x14ac:dyDescent="0.3">
      <c r="B311" s="47" t="s">
        <v>1502</v>
      </c>
      <c r="C311" s="53" t="s">
        <v>36</v>
      </c>
      <c r="D311" s="54" t="s">
        <v>37</v>
      </c>
      <c r="E311" s="54">
        <v>9</v>
      </c>
      <c r="F311" s="32">
        <v>7</v>
      </c>
      <c r="G311" s="40">
        <v>0</v>
      </c>
      <c r="H311" s="40">
        <v>0</v>
      </c>
      <c r="I311" s="101">
        <v>0</v>
      </c>
      <c r="J311" s="34">
        <v>1</v>
      </c>
      <c r="K311" s="34">
        <v>0</v>
      </c>
      <c r="L311" s="34">
        <f>K311-'[6]на отправку'!$K311</f>
        <v>0</v>
      </c>
      <c r="M311" s="34">
        <v>0</v>
      </c>
      <c r="N311" s="35">
        <v>0</v>
      </c>
      <c r="O311" s="28" t="s">
        <v>12</v>
      </c>
      <c r="P311" s="28">
        <v>0</v>
      </c>
      <c r="Q311" s="28">
        <v>0</v>
      </c>
      <c r="R311" s="33"/>
      <c r="S311" s="33">
        <v>0</v>
      </c>
      <c r="T311" s="33">
        <v>0</v>
      </c>
      <c r="U311" s="101">
        <v>0</v>
      </c>
      <c r="V311" s="34"/>
      <c r="W311" s="34"/>
      <c r="X311" s="36" t="s">
        <v>2505</v>
      </c>
      <c r="Y311" s="34">
        <v>0</v>
      </c>
      <c r="Z311" s="140"/>
      <c r="AA311" s="140">
        <v>0</v>
      </c>
      <c r="AB311" s="28">
        <v>1</v>
      </c>
      <c r="AC311" s="28">
        <v>1</v>
      </c>
      <c r="AE311" s="6">
        <f t="shared" si="4"/>
        <v>0</v>
      </c>
    </row>
    <row r="312" spans="2:31" ht="16.5" thickBot="1" x14ac:dyDescent="0.3">
      <c r="B312" s="47" t="s">
        <v>1503</v>
      </c>
      <c r="C312" s="53" t="s">
        <v>36</v>
      </c>
      <c r="D312" s="54" t="s">
        <v>37</v>
      </c>
      <c r="E312" s="54">
        <v>10</v>
      </c>
      <c r="F312" s="43">
        <v>8</v>
      </c>
      <c r="G312" s="40">
        <v>0</v>
      </c>
      <c r="H312" s="40">
        <v>0</v>
      </c>
      <c r="I312" s="101">
        <v>0</v>
      </c>
      <c r="J312" s="44" t="s">
        <v>12</v>
      </c>
      <c r="K312" s="41">
        <v>0</v>
      </c>
      <c r="L312" s="34">
        <f>K312-'[6]на отправку'!$K312</f>
        <v>0</v>
      </c>
      <c r="M312" s="12" t="s">
        <v>12</v>
      </c>
      <c r="N312" s="28">
        <v>0</v>
      </c>
      <c r="O312" s="28">
        <v>0</v>
      </c>
      <c r="P312" s="28">
        <v>0</v>
      </c>
      <c r="Q312" s="28">
        <v>0</v>
      </c>
      <c r="R312" s="33"/>
      <c r="S312" s="40">
        <v>0</v>
      </c>
      <c r="T312" s="40">
        <v>0</v>
      </c>
      <c r="U312" s="101">
        <v>0</v>
      </c>
      <c r="V312" s="41"/>
      <c r="W312" s="41"/>
      <c r="X312" s="42" t="s">
        <v>2506</v>
      </c>
      <c r="Y312" s="33">
        <v>0</v>
      </c>
      <c r="Z312" s="100"/>
      <c r="AA312" s="100">
        <v>0</v>
      </c>
      <c r="AB312" s="28">
        <v>1.4606701999999999E-2</v>
      </c>
      <c r="AC312" s="28">
        <v>0</v>
      </c>
      <c r="AE312" s="6">
        <f t="shared" si="4"/>
        <v>0</v>
      </c>
    </row>
    <row r="313" spans="2:31" ht="16.5" thickBot="1" x14ac:dyDescent="0.3">
      <c r="B313" s="47" t="s">
        <v>1504</v>
      </c>
      <c r="C313" s="53" t="s">
        <v>36</v>
      </c>
      <c r="D313" s="54" t="s">
        <v>37</v>
      </c>
      <c r="E313" s="54">
        <v>11</v>
      </c>
      <c r="F313" s="43">
        <v>9</v>
      </c>
      <c r="G313" s="40">
        <v>0</v>
      </c>
      <c r="H313" s="40">
        <v>0</v>
      </c>
      <c r="I313" s="101">
        <v>0</v>
      </c>
      <c r="J313" s="44">
        <v>1</v>
      </c>
      <c r="K313" s="41">
        <v>0</v>
      </c>
      <c r="L313" s="34">
        <f>K313-'[6]на отправку'!$K313</f>
        <v>0</v>
      </c>
      <c r="M313" s="12">
        <v>0</v>
      </c>
      <c r="N313" s="28">
        <v>0</v>
      </c>
      <c r="O313" s="28" t="s">
        <v>12</v>
      </c>
      <c r="P313" s="28">
        <v>0</v>
      </c>
      <c r="Q313" s="28">
        <v>0</v>
      </c>
      <c r="R313" s="33"/>
      <c r="S313" s="40">
        <v>0</v>
      </c>
      <c r="T313" s="40">
        <v>0</v>
      </c>
      <c r="U313" s="101">
        <v>0</v>
      </c>
      <c r="V313" s="41"/>
      <c r="W313" s="41"/>
      <c r="X313" s="42" t="s">
        <v>2507</v>
      </c>
      <c r="Y313" s="33">
        <v>0</v>
      </c>
      <c r="Z313" s="100"/>
      <c r="AA313" s="100">
        <v>0</v>
      </c>
      <c r="AB313" s="28">
        <v>0.93642591900000005</v>
      </c>
      <c r="AE313" s="6">
        <f t="shared" si="4"/>
        <v>0</v>
      </c>
    </row>
    <row r="314" spans="2:31" ht="16.5" thickBot="1" x14ac:dyDescent="0.3">
      <c r="B314" s="47" t="s">
        <v>1505</v>
      </c>
      <c r="C314" s="53" t="s">
        <v>36</v>
      </c>
      <c r="D314" s="54" t="s">
        <v>37</v>
      </c>
      <c r="E314" s="54">
        <v>12</v>
      </c>
      <c r="F314" s="43">
        <v>10</v>
      </c>
      <c r="G314" s="40">
        <v>0</v>
      </c>
      <c r="H314" s="40">
        <v>0</v>
      </c>
      <c r="I314" s="101">
        <v>0</v>
      </c>
      <c r="J314" s="44">
        <v>1</v>
      </c>
      <c r="K314" s="41">
        <v>0</v>
      </c>
      <c r="L314" s="34">
        <f>K314-'[6]на отправку'!$K314</f>
        <v>0</v>
      </c>
      <c r="M314" s="12">
        <v>0</v>
      </c>
      <c r="N314" s="28">
        <v>0</v>
      </c>
      <c r="O314" s="28" t="s">
        <v>12</v>
      </c>
      <c r="P314" s="28">
        <v>0</v>
      </c>
      <c r="Q314" s="28">
        <v>0</v>
      </c>
      <c r="R314" s="33"/>
      <c r="S314" s="40">
        <v>0</v>
      </c>
      <c r="T314" s="40">
        <v>0</v>
      </c>
      <c r="U314" s="101">
        <v>0</v>
      </c>
      <c r="V314" s="41"/>
      <c r="W314" s="41"/>
      <c r="X314" s="42" t="s">
        <v>2508</v>
      </c>
      <c r="Y314" s="33">
        <v>0</v>
      </c>
      <c r="Z314" s="100"/>
      <c r="AA314" s="100">
        <v>0</v>
      </c>
      <c r="AB314" s="28">
        <v>1</v>
      </c>
      <c r="AE314" s="6">
        <f t="shared" si="4"/>
        <v>0</v>
      </c>
    </row>
    <row r="315" spans="2:31" ht="16.5" thickBot="1" x14ac:dyDescent="0.3">
      <c r="B315" s="47" t="s">
        <v>1506</v>
      </c>
      <c r="C315" s="53" t="s">
        <v>36</v>
      </c>
      <c r="D315" s="54" t="s">
        <v>37</v>
      </c>
      <c r="E315" s="54">
        <v>13</v>
      </c>
      <c r="F315" s="43">
        <v>11</v>
      </c>
      <c r="G315" s="40">
        <v>0</v>
      </c>
      <c r="H315" s="40">
        <v>0</v>
      </c>
      <c r="I315" s="101">
        <v>0</v>
      </c>
      <c r="J315" s="44">
        <v>1</v>
      </c>
      <c r="K315" s="41">
        <v>0</v>
      </c>
      <c r="L315" s="34">
        <f>K315-'[6]на отправку'!$K315</f>
        <v>0</v>
      </c>
      <c r="M315" s="12">
        <v>0</v>
      </c>
      <c r="N315" s="28">
        <v>0</v>
      </c>
      <c r="O315" s="28" t="s">
        <v>12</v>
      </c>
      <c r="P315" s="28">
        <v>0</v>
      </c>
      <c r="Q315" s="28">
        <v>0</v>
      </c>
      <c r="R315" s="33"/>
      <c r="S315" s="40">
        <v>0</v>
      </c>
      <c r="T315" s="40">
        <v>0</v>
      </c>
      <c r="U315" s="101">
        <v>0</v>
      </c>
      <c r="V315" s="41"/>
      <c r="W315" s="41"/>
      <c r="X315" s="42" t="s">
        <v>2509</v>
      </c>
      <c r="Y315" s="33">
        <v>0</v>
      </c>
      <c r="Z315" s="100"/>
      <c r="AA315" s="100">
        <v>0</v>
      </c>
      <c r="AB315" s="28">
        <v>1</v>
      </c>
      <c r="AE315" s="6">
        <f t="shared" si="4"/>
        <v>0</v>
      </c>
    </row>
    <row r="316" spans="2:31" ht="16.5" thickBot="1" x14ac:dyDescent="0.3">
      <c r="B316" s="47" t="s">
        <v>1507</v>
      </c>
      <c r="C316" s="53" t="s">
        <v>36</v>
      </c>
      <c r="D316" s="54" t="s">
        <v>37</v>
      </c>
      <c r="E316" s="54">
        <v>14</v>
      </c>
      <c r="F316" s="43">
        <v>12</v>
      </c>
      <c r="G316" s="40">
        <v>0</v>
      </c>
      <c r="H316" s="40">
        <v>0</v>
      </c>
      <c r="I316" s="101">
        <v>0</v>
      </c>
      <c r="J316" s="44" t="s">
        <v>12</v>
      </c>
      <c r="K316" s="41">
        <v>0</v>
      </c>
      <c r="L316" s="34">
        <f>K316-'[6]на отправку'!$K316</f>
        <v>0</v>
      </c>
      <c r="M316" s="12" t="s">
        <v>12</v>
      </c>
      <c r="N316" s="28">
        <v>0</v>
      </c>
      <c r="O316" s="28">
        <v>0</v>
      </c>
      <c r="P316" s="28">
        <v>0</v>
      </c>
      <c r="Q316" s="28">
        <v>0</v>
      </c>
      <c r="R316" s="33"/>
      <c r="S316" s="40">
        <v>0</v>
      </c>
      <c r="T316" s="40">
        <v>0</v>
      </c>
      <c r="U316" s="101">
        <v>0</v>
      </c>
      <c r="V316" s="41"/>
      <c r="W316" s="41"/>
      <c r="X316" s="42" t="s">
        <v>2510</v>
      </c>
      <c r="Y316" s="33">
        <v>0</v>
      </c>
      <c r="Z316" s="100"/>
      <c r="AA316" s="100">
        <v>0</v>
      </c>
      <c r="AB316" s="28">
        <v>3.2834602999999997E-2</v>
      </c>
      <c r="AC316" s="28">
        <v>5.0505050000000003E-3</v>
      </c>
      <c r="AE316" s="6">
        <f t="shared" si="4"/>
        <v>0</v>
      </c>
    </row>
    <row r="317" spans="2:31" ht="16.5" thickBot="1" x14ac:dyDescent="0.3">
      <c r="B317" s="47" t="s">
        <v>1508</v>
      </c>
      <c r="C317" s="53" t="s">
        <v>36</v>
      </c>
      <c r="D317" s="54" t="s">
        <v>37</v>
      </c>
      <c r="E317" s="54">
        <v>15</v>
      </c>
      <c r="F317" s="43">
        <v>13</v>
      </c>
      <c r="G317" s="40">
        <v>0</v>
      </c>
      <c r="H317" s="40">
        <v>0</v>
      </c>
      <c r="I317" s="101">
        <v>0</v>
      </c>
      <c r="J317" s="44" t="s">
        <v>12</v>
      </c>
      <c r="K317" s="41">
        <v>0</v>
      </c>
      <c r="L317" s="34">
        <f>K317-'[6]на отправку'!$K317</f>
        <v>0</v>
      </c>
      <c r="M317" s="12" t="s">
        <v>12</v>
      </c>
      <c r="N317" s="28">
        <v>0</v>
      </c>
      <c r="O317" s="28">
        <v>0</v>
      </c>
      <c r="P317" s="28">
        <v>0</v>
      </c>
      <c r="Q317" s="28">
        <v>0</v>
      </c>
      <c r="R317" s="33"/>
      <c r="S317" s="40">
        <v>0</v>
      </c>
      <c r="T317" s="40">
        <v>0</v>
      </c>
      <c r="U317" s="101">
        <v>0</v>
      </c>
      <c r="V317" s="41"/>
      <c r="W317" s="41"/>
      <c r="X317" s="42" t="s">
        <v>2511</v>
      </c>
      <c r="Y317" s="33">
        <v>0</v>
      </c>
      <c r="Z317" s="100"/>
      <c r="AA317" s="100">
        <v>0</v>
      </c>
      <c r="AB317" s="28">
        <v>0.4</v>
      </c>
      <c r="AC317" s="28">
        <v>0.177419355</v>
      </c>
      <c r="AE317" s="6">
        <f t="shared" si="4"/>
        <v>0</v>
      </c>
    </row>
    <row r="318" spans="2:31" ht="16.5" thickBot="1" x14ac:dyDescent="0.3">
      <c r="B318" s="47" t="s">
        <v>1509</v>
      </c>
      <c r="C318" s="53" t="s">
        <v>36</v>
      </c>
      <c r="D318" s="54" t="s">
        <v>37</v>
      </c>
      <c r="E318" s="54">
        <v>16</v>
      </c>
      <c r="F318" s="32">
        <v>14</v>
      </c>
      <c r="G318" s="40">
        <v>0</v>
      </c>
      <c r="H318" s="40">
        <v>0</v>
      </c>
      <c r="I318" s="101">
        <v>0</v>
      </c>
      <c r="J318" s="34" t="s">
        <v>12</v>
      </c>
      <c r="K318" s="34">
        <v>0</v>
      </c>
      <c r="L318" s="34">
        <f>K318-'[6]на отправку'!$K318</f>
        <v>0</v>
      </c>
      <c r="M318" s="34" t="s">
        <v>12</v>
      </c>
      <c r="N318" s="35">
        <v>0</v>
      </c>
      <c r="O318" s="28">
        <v>0</v>
      </c>
      <c r="P318" s="28">
        <v>0</v>
      </c>
      <c r="Q318" s="28">
        <v>0</v>
      </c>
      <c r="R318" s="33"/>
      <c r="S318" s="33">
        <v>0</v>
      </c>
      <c r="T318" s="33">
        <v>0</v>
      </c>
      <c r="U318" s="101">
        <v>0</v>
      </c>
      <c r="V318" s="34"/>
      <c r="W318" s="34"/>
      <c r="X318" s="36" t="s">
        <v>2512</v>
      </c>
      <c r="Y318" s="34">
        <v>0</v>
      </c>
      <c r="Z318" s="140"/>
      <c r="AA318" s="140">
        <v>0</v>
      </c>
      <c r="AB318" s="28">
        <v>5.0993200000000005E-4</v>
      </c>
      <c r="AC318" s="28">
        <v>0</v>
      </c>
      <c r="AE318" s="6">
        <f t="shared" si="4"/>
        <v>0</v>
      </c>
    </row>
    <row r="319" spans="2:31" ht="16.5" thickBot="1" x14ac:dyDescent="0.3">
      <c r="B319" s="47" t="s">
        <v>1510</v>
      </c>
      <c r="C319" s="53" t="s">
        <v>36</v>
      </c>
      <c r="D319" s="54" t="s">
        <v>37</v>
      </c>
      <c r="E319" s="54">
        <v>16.5</v>
      </c>
      <c r="F319" s="43"/>
      <c r="G319" s="40"/>
      <c r="H319" s="40"/>
      <c r="I319" s="101"/>
      <c r="J319" s="41"/>
      <c r="K319" s="12">
        <v>0</v>
      </c>
      <c r="L319" s="34">
        <f>K319-'[6]на отправку'!$K319</f>
        <v>0</v>
      </c>
      <c r="M319" s="41"/>
      <c r="N319" s="28">
        <v>18</v>
      </c>
      <c r="R319" s="33" t="s">
        <v>2514</v>
      </c>
      <c r="S319" s="40"/>
      <c r="T319" s="40"/>
      <c r="U319" s="101"/>
      <c r="V319" s="44">
        <v>0</v>
      </c>
      <c r="W319" s="44"/>
      <c r="X319" s="42"/>
      <c r="Y319" s="33">
        <v>1</v>
      </c>
      <c r="Z319" s="100"/>
      <c r="AA319" s="100"/>
      <c r="AB319" s="28">
        <v>0</v>
      </c>
      <c r="AE319" s="6">
        <f t="shared" si="4"/>
        <v>0</v>
      </c>
    </row>
    <row r="320" spans="2:31" ht="16.5" thickBot="1" x14ac:dyDescent="0.3">
      <c r="B320" s="47" t="s">
        <v>1511</v>
      </c>
      <c r="C320" s="53" t="s">
        <v>36</v>
      </c>
      <c r="D320" s="54" t="s">
        <v>37</v>
      </c>
      <c r="E320" s="54">
        <v>17</v>
      </c>
      <c r="F320" s="43">
        <v>15</v>
      </c>
      <c r="G320" s="40">
        <v>7292</v>
      </c>
      <c r="H320" s="40">
        <v>7299</v>
      </c>
      <c r="I320" s="101">
        <v>0.99904096499999995</v>
      </c>
      <c r="J320" s="44">
        <v>1</v>
      </c>
      <c r="K320" s="41">
        <v>-9.5903500000000001E-4</v>
      </c>
      <c r="L320" s="34">
        <f>K320-'[6]на отправку'!$K320</f>
        <v>0</v>
      </c>
      <c r="M320" s="12">
        <v>0.99904096499999995</v>
      </c>
      <c r="N320" s="28">
        <v>3</v>
      </c>
      <c r="O320" s="28" t="s">
        <v>12</v>
      </c>
      <c r="P320" s="28">
        <v>5</v>
      </c>
      <c r="Q320" s="28">
        <v>1</v>
      </c>
      <c r="R320" s="33"/>
      <c r="S320" s="40">
        <v>7410</v>
      </c>
      <c r="T320" s="40">
        <v>7410</v>
      </c>
      <c r="U320" s="101">
        <v>1</v>
      </c>
      <c r="V320" s="41"/>
      <c r="W320" s="41"/>
      <c r="X320" s="42" t="s">
        <v>2515</v>
      </c>
      <c r="Y320" s="33">
        <v>1</v>
      </c>
      <c r="Z320" s="100"/>
      <c r="AA320" s="100">
        <v>3</v>
      </c>
      <c r="AB320" s="28">
        <v>0.96851403899999999</v>
      </c>
      <c r="AE320" s="6">
        <f t="shared" si="4"/>
        <v>-9.5903500000000001E-4</v>
      </c>
    </row>
    <row r="321" spans="2:31" ht="16.5" thickBot="1" x14ac:dyDescent="0.3">
      <c r="B321" s="47" t="s">
        <v>1512</v>
      </c>
      <c r="C321" s="53" t="s">
        <v>36</v>
      </c>
      <c r="D321" s="54" t="s">
        <v>37</v>
      </c>
      <c r="E321" s="54">
        <v>18</v>
      </c>
      <c r="F321" s="43">
        <v>16</v>
      </c>
      <c r="G321" s="40">
        <v>27</v>
      </c>
      <c r="H321" s="40">
        <v>27</v>
      </c>
      <c r="I321" s="101">
        <v>1</v>
      </c>
      <c r="J321" s="41" t="s">
        <v>12</v>
      </c>
      <c r="K321" s="12">
        <v>0</v>
      </c>
      <c r="L321" s="34">
        <f>K321-'[6]на отправку'!$K321</f>
        <v>0</v>
      </c>
      <c r="M321" s="41" t="s">
        <v>12</v>
      </c>
      <c r="N321" s="28">
        <v>6</v>
      </c>
      <c r="O321" s="28">
        <v>2</v>
      </c>
      <c r="P321" s="28">
        <v>4</v>
      </c>
      <c r="Q321" s="28">
        <v>1</v>
      </c>
      <c r="R321" s="33"/>
      <c r="S321" s="40">
        <v>28</v>
      </c>
      <c r="T321" s="40">
        <v>28</v>
      </c>
      <c r="U321" s="101">
        <v>1</v>
      </c>
      <c r="V321" s="44"/>
      <c r="W321" s="44"/>
      <c r="X321" s="42" t="s">
        <v>2516</v>
      </c>
      <c r="Y321" s="33">
        <v>1</v>
      </c>
      <c r="Z321" s="100"/>
      <c r="AA321" s="100">
        <v>6</v>
      </c>
      <c r="AB321" s="28">
        <v>0.94674221000000003</v>
      </c>
      <c r="AC321" s="28">
        <v>1</v>
      </c>
      <c r="AE321" s="6">
        <f t="shared" si="4"/>
        <v>0</v>
      </c>
    </row>
    <row r="322" spans="2:31" ht="16.5" thickBot="1" x14ac:dyDescent="0.3">
      <c r="B322" s="47" t="s">
        <v>1513</v>
      </c>
      <c r="C322" s="53" t="s">
        <v>36</v>
      </c>
      <c r="D322" s="54" t="s">
        <v>37</v>
      </c>
      <c r="E322" s="54">
        <v>19</v>
      </c>
      <c r="F322" s="43">
        <v>17</v>
      </c>
      <c r="G322" s="40">
        <v>33</v>
      </c>
      <c r="H322" s="40">
        <v>33</v>
      </c>
      <c r="I322" s="101">
        <v>1</v>
      </c>
      <c r="J322" s="41" t="s">
        <v>12</v>
      </c>
      <c r="K322" s="12">
        <v>0.16666666699999999</v>
      </c>
      <c r="L322" s="34">
        <f>K322-'[6]на отправку'!$K322</f>
        <v>0</v>
      </c>
      <c r="M322" s="41" t="s">
        <v>12</v>
      </c>
      <c r="N322" s="28">
        <v>6</v>
      </c>
      <c r="O322" s="28">
        <v>2</v>
      </c>
      <c r="P322" s="28">
        <v>4</v>
      </c>
      <c r="Q322" s="28">
        <v>1</v>
      </c>
      <c r="R322" s="33"/>
      <c r="S322" s="40">
        <v>18</v>
      </c>
      <c r="T322" s="40">
        <v>21</v>
      </c>
      <c r="U322" s="101">
        <v>0.85714285700000004</v>
      </c>
      <c r="V322" s="44"/>
      <c r="W322" s="44"/>
      <c r="X322" s="42" t="s">
        <v>2517</v>
      </c>
      <c r="Y322" s="33">
        <v>1</v>
      </c>
      <c r="Z322" s="100"/>
      <c r="AA322" s="100">
        <v>6</v>
      </c>
      <c r="AB322" s="28">
        <v>0.98260073299999995</v>
      </c>
      <c r="AC322" s="28">
        <v>1</v>
      </c>
      <c r="AE322" s="6">
        <f t="shared" si="4"/>
        <v>0.16666666699999999</v>
      </c>
    </row>
    <row r="323" spans="2:31" ht="16.5" thickBot="1" x14ac:dyDescent="0.3">
      <c r="B323" s="47" t="s">
        <v>1514</v>
      </c>
      <c r="C323" s="53" t="s">
        <v>36</v>
      </c>
      <c r="D323" s="54" t="s">
        <v>37</v>
      </c>
      <c r="E323" s="54">
        <v>20</v>
      </c>
      <c r="F323" s="43">
        <v>18</v>
      </c>
      <c r="G323" s="40">
        <v>93</v>
      </c>
      <c r="H323" s="40">
        <v>94</v>
      </c>
      <c r="I323" s="101">
        <v>0.98936170199999995</v>
      </c>
      <c r="J323" s="44" t="s">
        <v>12</v>
      </c>
      <c r="K323" s="41">
        <v>-1.0638297999999999E-2</v>
      </c>
      <c r="L323" s="34">
        <f>K323-'[6]на отправку'!$K323</f>
        <v>0</v>
      </c>
      <c r="M323" s="12" t="s">
        <v>12</v>
      </c>
      <c r="N323" s="28">
        <v>3</v>
      </c>
      <c r="O323" s="28">
        <v>0</v>
      </c>
      <c r="P323" s="28">
        <v>4</v>
      </c>
      <c r="Q323" s="28">
        <v>1</v>
      </c>
      <c r="R323" s="33"/>
      <c r="S323" s="40">
        <v>68</v>
      </c>
      <c r="T323" s="40">
        <v>68</v>
      </c>
      <c r="U323" s="101">
        <v>1</v>
      </c>
      <c r="V323" s="41"/>
      <c r="W323" s="41"/>
      <c r="X323" s="42" t="s">
        <v>2518</v>
      </c>
      <c r="Y323" s="33">
        <v>1</v>
      </c>
      <c r="Z323" s="100"/>
      <c r="AA323" s="100">
        <v>3</v>
      </c>
      <c r="AB323" s="28">
        <v>0.96027201100000004</v>
      </c>
      <c r="AC323" s="28">
        <v>1</v>
      </c>
      <c r="AE323" s="6">
        <f t="shared" si="4"/>
        <v>-1.0638297999999999E-2</v>
      </c>
    </row>
    <row r="324" spans="2:31" ht="16.5" thickBot="1" x14ac:dyDescent="0.3">
      <c r="B324" s="47" t="s">
        <v>1515</v>
      </c>
      <c r="C324" s="53" t="s">
        <v>36</v>
      </c>
      <c r="D324" s="54" t="s">
        <v>37</v>
      </c>
      <c r="E324" s="54">
        <v>21</v>
      </c>
      <c r="F324" s="50">
        <v>19</v>
      </c>
      <c r="G324" s="40">
        <v>72</v>
      </c>
      <c r="H324" s="40">
        <v>76</v>
      </c>
      <c r="I324" s="101">
        <v>0.94736842099999996</v>
      </c>
      <c r="J324" s="44" t="s">
        <v>12</v>
      </c>
      <c r="K324" s="44">
        <v>-1.1441646999999999E-2</v>
      </c>
      <c r="L324" s="34">
        <f>K324-'[6]на отправку'!$K324</f>
        <v>0</v>
      </c>
      <c r="M324" s="44" t="s">
        <v>12</v>
      </c>
      <c r="N324" s="44">
        <v>0</v>
      </c>
      <c r="O324" s="28">
        <v>0</v>
      </c>
      <c r="P324" s="28">
        <v>3</v>
      </c>
      <c r="Q324" s="28">
        <v>1</v>
      </c>
      <c r="R324" s="33"/>
      <c r="S324" s="33">
        <v>69</v>
      </c>
      <c r="T324" s="33">
        <v>72</v>
      </c>
      <c r="U324" s="101">
        <v>0.95833333300000001</v>
      </c>
      <c r="V324" s="44"/>
      <c r="W324" s="44"/>
      <c r="X324" s="42" t="s">
        <v>2519</v>
      </c>
      <c r="Y324" s="44">
        <v>1</v>
      </c>
      <c r="Z324" s="100"/>
      <c r="AA324" s="100">
        <v>0</v>
      </c>
      <c r="AB324" s="28">
        <v>0.96570972899999996</v>
      </c>
      <c r="AC324" s="28">
        <v>1</v>
      </c>
      <c r="AE324" s="6">
        <f t="shared" si="4"/>
        <v>-1.1441646999999999E-2</v>
      </c>
    </row>
    <row r="325" spans="2:31" ht="16.5" thickBot="1" x14ac:dyDescent="0.25">
      <c r="B325" s="47" t="s">
        <v>1516</v>
      </c>
      <c r="C325" s="48" t="s">
        <v>36</v>
      </c>
      <c r="D325" s="49" t="s">
        <v>37</v>
      </c>
      <c r="E325" s="49">
        <v>22</v>
      </c>
      <c r="F325" s="32">
        <v>20</v>
      </c>
      <c r="G325" s="104">
        <v>54</v>
      </c>
      <c r="H325" s="104">
        <v>67</v>
      </c>
      <c r="I325" s="101">
        <v>0.80597014899999997</v>
      </c>
      <c r="J325" s="34" t="s">
        <v>12</v>
      </c>
      <c r="K325" s="34">
        <v>-4.2910447999999997E-2</v>
      </c>
      <c r="L325" s="34">
        <f>K325-'[6]на отправку'!$K325</f>
        <v>0</v>
      </c>
      <c r="M325" s="34" t="s">
        <v>12</v>
      </c>
      <c r="N325" s="35">
        <v>0</v>
      </c>
      <c r="O325" s="28">
        <v>0</v>
      </c>
      <c r="P325" s="28">
        <v>3</v>
      </c>
      <c r="Q325" s="28">
        <v>1</v>
      </c>
      <c r="R325" s="33"/>
      <c r="S325" s="65">
        <v>16</v>
      </c>
      <c r="T325" s="65">
        <v>19</v>
      </c>
      <c r="U325" s="101">
        <v>0.84210526299999999</v>
      </c>
      <c r="V325" s="33"/>
      <c r="W325" s="33"/>
      <c r="X325" s="42" t="s">
        <v>2520</v>
      </c>
      <c r="Y325" s="34">
        <v>1</v>
      </c>
      <c r="Z325" s="140"/>
      <c r="AA325" s="140">
        <v>0</v>
      </c>
      <c r="AB325" s="28">
        <v>0.8075</v>
      </c>
      <c r="AC325" s="28">
        <v>1</v>
      </c>
      <c r="AE325" s="6">
        <f t="shared" si="4"/>
        <v>-4.2910447999999997E-2</v>
      </c>
    </row>
    <row r="326" spans="2:31" ht="16.5" thickBot="1" x14ac:dyDescent="0.3">
      <c r="B326" s="47" t="s">
        <v>1510</v>
      </c>
      <c r="C326" s="53" t="s">
        <v>36</v>
      </c>
      <c r="D326" s="54" t="s">
        <v>37</v>
      </c>
      <c r="E326" s="54">
        <v>22.5</v>
      </c>
      <c r="F326" s="40"/>
      <c r="G326" s="40"/>
      <c r="H326" s="40"/>
      <c r="I326" s="101"/>
      <c r="J326" s="41"/>
      <c r="K326" s="12">
        <v>0</v>
      </c>
      <c r="L326" s="34">
        <f>K326-'[6]на отправку'!$K326</f>
        <v>0</v>
      </c>
      <c r="M326" s="41"/>
      <c r="N326" s="28">
        <v>0</v>
      </c>
      <c r="R326" s="33" t="s">
        <v>2521</v>
      </c>
      <c r="S326" s="40"/>
      <c r="T326" s="40"/>
      <c r="U326" s="101"/>
      <c r="V326" s="33">
        <v>0</v>
      </c>
      <c r="W326" s="33"/>
      <c r="X326" s="42"/>
      <c r="Y326" s="33">
        <v>1</v>
      </c>
      <c r="Z326" s="100"/>
      <c r="AA326" s="100"/>
      <c r="AB326" s="28">
        <v>0</v>
      </c>
      <c r="AE326" s="6">
        <f t="shared" si="4"/>
        <v>0</v>
      </c>
    </row>
    <row r="327" spans="2:31" ht="16.5" thickBot="1" x14ac:dyDescent="0.3">
      <c r="B327" s="47" t="s">
        <v>1517</v>
      </c>
      <c r="C327" s="53" t="s">
        <v>36</v>
      </c>
      <c r="D327" s="54" t="s">
        <v>37</v>
      </c>
      <c r="E327" s="54">
        <v>23</v>
      </c>
      <c r="F327" s="43">
        <v>21</v>
      </c>
      <c r="G327" s="40">
        <v>0</v>
      </c>
      <c r="H327" s="40">
        <v>0</v>
      </c>
      <c r="I327" s="101">
        <v>0</v>
      </c>
      <c r="J327" s="41" t="s">
        <v>12</v>
      </c>
      <c r="K327" s="12">
        <v>0</v>
      </c>
      <c r="L327" s="34">
        <f>K327-'[6]на отправку'!$K327</f>
        <v>0</v>
      </c>
      <c r="M327" s="41" t="s">
        <v>12</v>
      </c>
      <c r="N327" s="28">
        <v>0</v>
      </c>
      <c r="O327" s="28">
        <v>0</v>
      </c>
      <c r="P327" s="28">
        <v>0</v>
      </c>
      <c r="Q327" s="28">
        <v>0</v>
      </c>
      <c r="R327" s="33"/>
      <c r="S327" s="40">
        <v>0</v>
      </c>
      <c r="T327" s="40">
        <v>0</v>
      </c>
      <c r="U327" s="101">
        <v>0</v>
      </c>
      <c r="V327" s="33"/>
      <c r="W327" s="33"/>
      <c r="X327" s="42" t="s">
        <v>302</v>
      </c>
      <c r="Y327" s="33">
        <v>0</v>
      </c>
      <c r="Z327" s="100"/>
      <c r="AA327" s="100">
        <v>0</v>
      </c>
      <c r="AB327" s="28">
        <v>0.39646335199999999</v>
      </c>
      <c r="AC327" s="28">
        <v>1</v>
      </c>
      <c r="AE327" s="6">
        <f t="shared" ref="AE327:AE390" si="5">ROUND(K327,9)</f>
        <v>0</v>
      </c>
    </row>
    <row r="328" spans="2:31" ht="16.5" thickBot="1" x14ac:dyDescent="0.3">
      <c r="B328" s="47" t="s">
        <v>1519</v>
      </c>
      <c r="C328" s="53" t="s">
        <v>36</v>
      </c>
      <c r="D328" s="54" t="s">
        <v>37</v>
      </c>
      <c r="E328" s="54">
        <v>24</v>
      </c>
      <c r="F328" s="43">
        <v>23</v>
      </c>
      <c r="G328" s="40">
        <v>0</v>
      </c>
      <c r="H328" s="40">
        <v>0</v>
      </c>
      <c r="I328" s="101">
        <v>0</v>
      </c>
      <c r="J328" s="41" t="s">
        <v>12</v>
      </c>
      <c r="K328" s="12">
        <v>0</v>
      </c>
      <c r="L328" s="34">
        <f>K328-'[6]на отправку'!$K328</f>
        <v>0</v>
      </c>
      <c r="M328" s="41" t="s">
        <v>12</v>
      </c>
      <c r="N328" s="28">
        <v>0</v>
      </c>
      <c r="O328" s="28">
        <v>0</v>
      </c>
      <c r="P328" s="28">
        <v>0</v>
      </c>
      <c r="Q328" s="28">
        <v>0</v>
      </c>
      <c r="R328" s="33"/>
      <c r="S328" s="40">
        <v>0</v>
      </c>
      <c r="T328" s="40">
        <v>0</v>
      </c>
      <c r="U328" s="101">
        <v>0</v>
      </c>
      <c r="V328" s="33"/>
      <c r="W328" s="33"/>
      <c r="X328" s="42" t="s">
        <v>2522</v>
      </c>
      <c r="Y328" s="33">
        <v>0</v>
      </c>
      <c r="Z328" s="100"/>
      <c r="AA328" s="100">
        <v>0</v>
      </c>
      <c r="AB328" s="28">
        <v>0.6</v>
      </c>
      <c r="AC328" s="28">
        <v>1</v>
      </c>
      <c r="AE328" s="6">
        <f t="shared" si="5"/>
        <v>0</v>
      </c>
    </row>
    <row r="329" spans="2:31" ht="16.5" thickBot="1" x14ac:dyDescent="0.3">
      <c r="B329" s="47" t="s">
        <v>1520</v>
      </c>
      <c r="C329" s="53" t="s">
        <v>36</v>
      </c>
      <c r="D329" s="54" t="s">
        <v>37</v>
      </c>
      <c r="E329" s="54">
        <v>25</v>
      </c>
      <c r="F329" s="43">
        <v>24</v>
      </c>
      <c r="G329" s="40">
        <v>0</v>
      </c>
      <c r="H329" s="40">
        <v>0</v>
      </c>
      <c r="I329" s="101">
        <v>0</v>
      </c>
      <c r="J329" s="41" t="s">
        <v>12</v>
      </c>
      <c r="K329" s="12">
        <v>0</v>
      </c>
      <c r="L329" s="34">
        <f>K329-'[6]на отправку'!$K329</f>
        <v>0</v>
      </c>
      <c r="M329" s="41" t="s">
        <v>12</v>
      </c>
      <c r="N329" s="28">
        <v>0</v>
      </c>
      <c r="O329" s="28">
        <v>0</v>
      </c>
      <c r="P329" s="28">
        <v>0</v>
      </c>
      <c r="Q329" s="28">
        <v>0</v>
      </c>
      <c r="R329" s="33"/>
      <c r="S329" s="40">
        <v>0</v>
      </c>
      <c r="T329" s="40">
        <v>0</v>
      </c>
      <c r="U329" s="101">
        <v>0</v>
      </c>
      <c r="V329" s="33"/>
      <c r="W329" s="33"/>
      <c r="X329" s="42" t="s">
        <v>2522</v>
      </c>
      <c r="Y329" s="33">
        <v>0</v>
      </c>
      <c r="Z329" s="100"/>
      <c r="AA329" s="100">
        <v>0</v>
      </c>
      <c r="AB329" s="28">
        <v>0.381578947</v>
      </c>
      <c r="AC329" s="28">
        <v>1</v>
      </c>
      <c r="AE329" s="6">
        <f t="shared" si="5"/>
        <v>0</v>
      </c>
    </row>
    <row r="330" spans="2:31" ht="16.5" thickBot="1" x14ac:dyDescent="0.3">
      <c r="B330" s="47" t="s">
        <v>1521</v>
      </c>
      <c r="C330" s="53" t="s">
        <v>36</v>
      </c>
      <c r="D330" s="54" t="s">
        <v>37</v>
      </c>
      <c r="E330" s="54">
        <v>26</v>
      </c>
      <c r="F330" s="43">
        <v>25</v>
      </c>
      <c r="G330" s="40">
        <v>0</v>
      </c>
      <c r="H330" s="40">
        <v>0</v>
      </c>
      <c r="I330" s="101">
        <v>0</v>
      </c>
      <c r="J330" s="41">
        <v>1</v>
      </c>
      <c r="K330" s="12">
        <v>0</v>
      </c>
      <c r="L330" s="34">
        <f>K330-'[6]на отправку'!$K330</f>
        <v>0</v>
      </c>
      <c r="M330" s="41" t="s">
        <v>12</v>
      </c>
      <c r="N330" s="28">
        <v>0</v>
      </c>
      <c r="O330" s="28">
        <v>0</v>
      </c>
      <c r="P330" s="28">
        <v>0</v>
      </c>
      <c r="Q330" s="28">
        <v>0</v>
      </c>
      <c r="R330" s="33"/>
      <c r="S330" s="40">
        <v>0</v>
      </c>
      <c r="T330" s="40">
        <v>0</v>
      </c>
      <c r="U330" s="101">
        <v>0</v>
      </c>
      <c r="V330" s="33"/>
      <c r="W330" s="33"/>
      <c r="X330" s="42" t="s">
        <v>2523</v>
      </c>
      <c r="Y330" s="33">
        <v>0</v>
      </c>
      <c r="Z330" s="100"/>
      <c r="AA330" s="100">
        <v>0</v>
      </c>
      <c r="AB330" s="28">
        <v>0.97159166299999999</v>
      </c>
      <c r="AC330" s="28">
        <v>1</v>
      </c>
      <c r="AE330" s="6">
        <f t="shared" si="5"/>
        <v>0</v>
      </c>
    </row>
    <row r="331" spans="2:31" ht="16.5" thickBot="1" x14ac:dyDescent="0.3">
      <c r="B331" s="47" t="s">
        <v>1510</v>
      </c>
      <c r="C331" s="53" t="s">
        <v>36</v>
      </c>
      <c r="D331" s="54" t="s">
        <v>37</v>
      </c>
      <c r="E331" s="54">
        <v>26.5</v>
      </c>
      <c r="F331" s="43"/>
      <c r="G331" s="40"/>
      <c r="H331" s="40"/>
      <c r="I331" s="101"/>
      <c r="J331" s="44"/>
      <c r="K331" s="41">
        <v>0</v>
      </c>
      <c r="L331" s="34">
        <f>K331-'[6]на отправку'!$K331</f>
        <v>0</v>
      </c>
      <c r="M331" s="12"/>
      <c r="N331" s="28">
        <v>27</v>
      </c>
      <c r="R331" s="33" t="s">
        <v>2524</v>
      </c>
      <c r="S331" s="40"/>
      <c r="T331" s="40"/>
      <c r="U331" s="101"/>
      <c r="V331" s="41">
        <v>0</v>
      </c>
      <c r="W331" s="41"/>
      <c r="X331" s="42"/>
      <c r="Y331" s="33">
        <v>1</v>
      </c>
      <c r="Z331" s="100"/>
      <c r="AA331" s="100"/>
      <c r="AB331" s="28">
        <v>0</v>
      </c>
      <c r="AE331" s="6">
        <f t="shared" si="5"/>
        <v>0</v>
      </c>
    </row>
    <row r="332" spans="2:31" ht="16.5" thickBot="1" x14ac:dyDescent="0.3">
      <c r="B332" s="47" t="s">
        <v>2588</v>
      </c>
      <c r="C332" s="53" t="s">
        <v>36</v>
      </c>
      <c r="D332" s="54" t="s">
        <v>37</v>
      </c>
      <c r="E332" s="54">
        <v>27</v>
      </c>
      <c r="F332" s="43">
        <v>27</v>
      </c>
      <c r="G332" s="40">
        <v>0</v>
      </c>
      <c r="H332" s="40">
        <v>0</v>
      </c>
      <c r="I332" s="101">
        <v>0</v>
      </c>
      <c r="J332" s="41"/>
      <c r="K332" s="12">
        <v>0</v>
      </c>
      <c r="L332" s="34">
        <f>K332-'[6]на отправку'!$K332</f>
        <v>0</v>
      </c>
      <c r="M332" s="41"/>
      <c r="N332" s="28">
        <v>0</v>
      </c>
      <c r="O332" s="28" t="s">
        <v>12</v>
      </c>
      <c r="P332" s="28" t="s">
        <v>12</v>
      </c>
      <c r="Q332" s="28">
        <v>2</v>
      </c>
      <c r="R332" s="33"/>
      <c r="S332" s="40">
        <v>0</v>
      </c>
      <c r="T332" s="40">
        <v>0</v>
      </c>
      <c r="U332" s="101">
        <v>0</v>
      </c>
      <c r="V332" s="33"/>
      <c r="W332" s="33"/>
      <c r="X332" s="42" t="s">
        <v>2526</v>
      </c>
      <c r="Y332" s="33">
        <v>1</v>
      </c>
      <c r="Z332" s="100"/>
      <c r="AA332" s="100">
        <v>0</v>
      </c>
      <c r="AB332" s="28">
        <v>0</v>
      </c>
      <c r="AE332" s="6">
        <f t="shared" si="5"/>
        <v>0</v>
      </c>
    </row>
    <row r="333" spans="2:31" ht="16.5" thickBot="1" x14ac:dyDescent="0.3">
      <c r="B333" s="47" t="s">
        <v>2589</v>
      </c>
      <c r="C333" s="53" t="s">
        <v>36</v>
      </c>
      <c r="D333" s="54" t="s">
        <v>37</v>
      </c>
      <c r="E333" s="54">
        <v>28</v>
      </c>
      <c r="F333" s="43">
        <v>28</v>
      </c>
      <c r="G333" s="40">
        <v>0</v>
      </c>
      <c r="H333" s="40">
        <v>13</v>
      </c>
      <c r="I333" s="101">
        <v>0</v>
      </c>
      <c r="J333" s="41"/>
      <c r="K333" s="12">
        <v>0</v>
      </c>
      <c r="L333" s="34">
        <f>K333-'[6]на отправку'!$K333</f>
        <v>0</v>
      </c>
      <c r="M333" s="41"/>
      <c r="N333" s="28">
        <v>3</v>
      </c>
      <c r="O333" s="28" t="s">
        <v>12</v>
      </c>
      <c r="P333" s="28" t="s">
        <v>12</v>
      </c>
      <c r="Q333" s="28">
        <v>1</v>
      </c>
      <c r="R333" s="33"/>
      <c r="S333" s="40">
        <v>0</v>
      </c>
      <c r="T333" s="40">
        <v>188</v>
      </c>
      <c r="U333" s="101">
        <v>0</v>
      </c>
      <c r="V333" s="33"/>
      <c r="W333" s="33"/>
      <c r="X333" s="42" t="s">
        <v>2528</v>
      </c>
      <c r="Y333" s="33">
        <v>1</v>
      </c>
      <c r="Z333" s="100"/>
      <c r="AA333" s="100">
        <v>3</v>
      </c>
      <c r="AB333" s="28">
        <v>4.6442499999999999E-3</v>
      </c>
      <c r="AE333" s="6">
        <f t="shared" si="5"/>
        <v>0</v>
      </c>
    </row>
    <row r="334" spans="2:31" ht="16.5" thickBot="1" x14ac:dyDescent="0.3">
      <c r="B334" s="47" t="s">
        <v>2590</v>
      </c>
      <c r="C334" s="53" t="s">
        <v>36</v>
      </c>
      <c r="D334" s="54" t="s">
        <v>37</v>
      </c>
      <c r="E334" s="54">
        <v>29</v>
      </c>
      <c r="F334" s="43">
        <v>29</v>
      </c>
      <c r="G334" s="40">
        <v>0</v>
      </c>
      <c r="H334" s="40">
        <v>13</v>
      </c>
      <c r="I334" s="101">
        <v>0</v>
      </c>
      <c r="J334" s="44"/>
      <c r="K334" s="41">
        <v>0</v>
      </c>
      <c r="L334" s="34">
        <f>K334-'[6]на отправку'!$K334</f>
        <v>0</v>
      </c>
      <c r="M334" s="12"/>
      <c r="N334" s="28">
        <v>5</v>
      </c>
      <c r="O334" s="28" t="s">
        <v>12</v>
      </c>
      <c r="P334" s="28" t="s">
        <v>12</v>
      </c>
      <c r="Q334" s="28">
        <v>1</v>
      </c>
      <c r="R334" s="33"/>
      <c r="S334" s="40">
        <v>0</v>
      </c>
      <c r="T334" s="40">
        <v>188</v>
      </c>
      <c r="U334" s="101">
        <v>0</v>
      </c>
      <c r="V334" s="41"/>
      <c r="W334" s="41"/>
      <c r="X334" s="42" t="s">
        <v>2530</v>
      </c>
      <c r="Y334" s="33">
        <v>1</v>
      </c>
      <c r="Z334" s="100"/>
      <c r="AA334" s="100">
        <v>5</v>
      </c>
      <c r="AB334" s="28">
        <v>1.6719300000000001E-3</v>
      </c>
      <c r="AE334" s="6">
        <f t="shared" si="5"/>
        <v>0</v>
      </c>
    </row>
    <row r="335" spans="2:31" ht="16.5" thickBot="1" x14ac:dyDescent="0.3">
      <c r="B335" s="47" t="s">
        <v>2591</v>
      </c>
      <c r="C335" s="53" t="s">
        <v>36</v>
      </c>
      <c r="D335" s="54" t="s">
        <v>37</v>
      </c>
      <c r="E335" s="54">
        <v>30</v>
      </c>
      <c r="F335" s="43">
        <v>30</v>
      </c>
      <c r="G335" s="40">
        <v>0</v>
      </c>
      <c r="H335" s="40">
        <v>13</v>
      </c>
      <c r="I335" s="101">
        <v>0</v>
      </c>
      <c r="J335" s="44"/>
      <c r="K335" s="41">
        <v>0</v>
      </c>
      <c r="L335" s="34">
        <f>K335-'[6]на отправку'!$K335</f>
        <v>0</v>
      </c>
      <c r="M335" s="12"/>
      <c r="N335" s="28">
        <v>8</v>
      </c>
      <c r="O335" s="28" t="s">
        <v>12</v>
      </c>
      <c r="P335" s="28" t="s">
        <v>12</v>
      </c>
      <c r="Q335" s="28">
        <v>1</v>
      </c>
      <c r="R335" s="33"/>
      <c r="S335" s="40">
        <v>0</v>
      </c>
      <c r="T335" s="40">
        <v>188</v>
      </c>
      <c r="U335" s="101">
        <v>0</v>
      </c>
      <c r="V335" s="41"/>
      <c r="W335" s="41"/>
      <c r="X335" s="42" t="s">
        <v>2532</v>
      </c>
      <c r="Y335" s="33">
        <v>1</v>
      </c>
      <c r="Z335" s="100"/>
      <c r="AA335" s="100">
        <v>8</v>
      </c>
      <c r="AB335" s="28">
        <v>0</v>
      </c>
      <c r="AE335" s="6">
        <f t="shared" si="5"/>
        <v>0</v>
      </c>
    </row>
    <row r="336" spans="2:31" ht="16.5" thickBot="1" x14ac:dyDescent="0.3">
      <c r="B336" s="47" t="s">
        <v>2592</v>
      </c>
      <c r="C336" s="53" t="s">
        <v>36</v>
      </c>
      <c r="D336" s="54" t="s">
        <v>37</v>
      </c>
      <c r="E336" s="54">
        <v>31</v>
      </c>
      <c r="F336" s="43">
        <v>31</v>
      </c>
      <c r="G336" s="40">
        <v>0</v>
      </c>
      <c r="H336" s="40">
        <v>0</v>
      </c>
      <c r="I336" s="101"/>
      <c r="J336" s="44"/>
      <c r="K336" s="41">
        <v>0</v>
      </c>
      <c r="L336" s="34">
        <f>K336-'[6]на отправку'!$K336</f>
        <v>0</v>
      </c>
      <c r="M336" s="12"/>
      <c r="N336" s="28">
        <v>3</v>
      </c>
      <c r="O336" s="28" t="s">
        <v>12</v>
      </c>
      <c r="P336" s="28" t="s">
        <v>12</v>
      </c>
      <c r="Q336" s="28">
        <v>1</v>
      </c>
      <c r="R336" s="33"/>
      <c r="S336" s="40">
        <v>0</v>
      </c>
      <c r="T336" s="40">
        <v>0</v>
      </c>
      <c r="U336" s="101"/>
      <c r="V336" s="41"/>
      <c r="W336" s="41"/>
      <c r="X336" s="42" t="s">
        <v>2534</v>
      </c>
      <c r="Y336" s="33">
        <v>1</v>
      </c>
      <c r="Z336" s="100"/>
      <c r="AA336" s="100"/>
      <c r="AB336" s="28">
        <v>0</v>
      </c>
      <c r="AE336" s="6">
        <f t="shared" si="5"/>
        <v>0</v>
      </c>
    </row>
    <row r="337" spans="2:31" ht="16.5" thickBot="1" x14ac:dyDescent="0.3">
      <c r="B337" s="47" t="s">
        <v>2593</v>
      </c>
      <c r="C337" s="53" t="s">
        <v>36</v>
      </c>
      <c r="D337" s="54" t="s">
        <v>37</v>
      </c>
      <c r="E337" s="54">
        <v>32</v>
      </c>
      <c r="F337" s="43">
        <v>32</v>
      </c>
      <c r="G337" s="40">
        <v>0</v>
      </c>
      <c r="H337" s="40">
        <v>0</v>
      </c>
      <c r="I337" s="101"/>
      <c r="J337" s="41"/>
      <c r="K337" s="12">
        <v>0</v>
      </c>
      <c r="L337" s="34">
        <f>K337-'[6]на отправку'!$K337</f>
        <v>0</v>
      </c>
      <c r="M337" s="41"/>
      <c r="N337" s="28">
        <v>8</v>
      </c>
      <c r="O337" s="28" t="s">
        <v>12</v>
      </c>
      <c r="P337" s="28" t="s">
        <v>12</v>
      </c>
      <c r="Q337" s="28">
        <v>1</v>
      </c>
      <c r="R337" s="33"/>
      <c r="S337" s="40">
        <v>0</v>
      </c>
      <c r="T337" s="40">
        <v>0</v>
      </c>
      <c r="U337" s="101"/>
      <c r="V337" s="33"/>
      <c r="W337" s="33"/>
      <c r="X337" s="42" t="s">
        <v>2536</v>
      </c>
      <c r="Y337" s="33">
        <v>1</v>
      </c>
      <c r="Z337" s="100"/>
      <c r="AA337" s="100"/>
      <c r="AB337" s="28">
        <v>0</v>
      </c>
      <c r="AE337" s="6">
        <f t="shared" si="5"/>
        <v>0</v>
      </c>
    </row>
    <row r="338" spans="2:31" ht="16.5" thickBot="1" x14ac:dyDescent="0.3">
      <c r="B338" s="47" t="s">
        <v>1522</v>
      </c>
      <c r="C338" s="53" t="s">
        <v>36</v>
      </c>
      <c r="D338" s="54" t="s">
        <v>37</v>
      </c>
      <c r="E338" s="54">
        <v>33</v>
      </c>
      <c r="F338" s="43">
        <v>33</v>
      </c>
      <c r="G338" s="40">
        <v>0</v>
      </c>
      <c r="H338" s="40">
        <v>0</v>
      </c>
      <c r="I338" s="101">
        <v>0</v>
      </c>
      <c r="J338" s="41"/>
      <c r="K338" s="12">
        <v>0</v>
      </c>
      <c r="L338" s="34">
        <f>K338-'[6]на отправку'!$K338</f>
        <v>0</v>
      </c>
      <c r="M338" s="41"/>
      <c r="N338" s="28">
        <v>0</v>
      </c>
      <c r="O338" s="28" t="s">
        <v>12</v>
      </c>
      <c r="P338" s="28">
        <v>0</v>
      </c>
      <c r="Q338" s="28">
        <v>2</v>
      </c>
      <c r="R338" s="33"/>
      <c r="S338" s="40">
        <v>0</v>
      </c>
      <c r="T338" s="40">
        <v>0</v>
      </c>
      <c r="U338" s="101">
        <v>0</v>
      </c>
      <c r="V338" s="33"/>
      <c r="W338" s="33"/>
      <c r="X338" s="42" t="s">
        <v>2537</v>
      </c>
      <c r="Y338" s="33">
        <v>1</v>
      </c>
      <c r="Z338" s="100"/>
      <c r="AA338" s="100">
        <v>0</v>
      </c>
      <c r="AB338" s="28">
        <v>0</v>
      </c>
      <c r="AE338" s="6">
        <f t="shared" si="5"/>
        <v>0</v>
      </c>
    </row>
    <row r="339" spans="2:31" ht="16.5" thickBot="1" x14ac:dyDescent="0.3">
      <c r="B339" s="47" t="s">
        <v>254</v>
      </c>
      <c r="C339" s="53" t="s">
        <v>38</v>
      </c>
      <c r="D339" s="54" t="s">
        <v>39</v>
      </c>
      <c r="E339" s="54">
        <v>0</v>
      </c>
      <c r="F339" s="43"/>
      <c r="G339" s="40"/>
      <c r="H339" s="40"/>
      <c r="I339" s="101"/>
      <c r="J339" s="41"/>
      <c r="K339" s="12">
        <v>0</v>
      </c>
      <c r="L339" s="34">
        <f>K339-'[6]на отправку'!$K339</f>
        <v>0</v>
      </c>
      <c r="M339" s="41"/>
      <c r="N339" s="28">
        <v>15</v>
      </c>
      <c r="R339" s="33" t="s">
        <v>13</v>
      </c>
      <c r="S339" s="40"/>
      <c r="T339" s="40"/>
      <c r="U339" s="101"/>
      <c r="V339" s="33">
        <v>0</v>
      </c>
      <c r="W339" s="33"/>
      <c r="X339" s="42"/>
      <c r="Y339" s="33">
        <v>1</v>
      </c>
      <c r="Z339" s="100"/>
      <c r="AA339" s="100"/>
      <c r="AB339" s="28">
        <v>0</v>
      </c>
      <c r="AE339" s="6">
        <f t="shared" si="5"/>
        <v>0</v>
      </c>
    </row>
    <row r="340" spans="2:31" ht="16.5" thickBot="1" x14ac:dyDescent="0.3">
      <c r="B340" s="47" t="s">
        <v>902</v>
      </c>
      <c r="C340" s="53" t="s">
        <v>38</v>
      </c>
      <c r="D340" s="54" t="s">
        <v>39</v>
      </c>
      <c r="E340" s="54">
        <v>1</v>
      </c>
      <c r="F340" s="32">
        <v>1</v>
      </c>
      <c r="G340" s="40">
        <v>14576</v>
      </c>
      <c r="H340" s="40">
        <v>15865</v>
      </c>
      <c r="I340" s="101">
        <v>0.91875196999999997</v>
      </c>
      <c r="J340" s="34" t="s">
        <v>12</v>
      </c>
      <c r="K340" s="34">
        <v>6.6107973E-2</v>
      </c>
      <c r="L340" s="34">
        <f>K340-'[6]на отправку'!$K340</f>
        <v>0</v>
      </c>
      <c r="M340" s="34" t="s">
        <v>12</v>
      </c>
      <c r="N340" s="35">
        <v>0</v>
      </c>
      <c r="O340" s="28">
        <v>0</v>
      </c>
      <c r="P340" s="28">
        <v>1</v>
      </c>
      <c r="Q340" s="28">
        <v>1</v>
      </c>
      <c r="R340" s="33"/>
      <c r="S340" s="33">
        <v>14465</v>
      </c>
      <c r="T340" s="33">
        <v>16785</v>
      </c>
      <c r="U340" s="101">
        <v>0.86178135199999994</v>
      </c>
      <c r="V340" s="34"/>
      <c r="W340" s="34"/>
      <c r="X340" s="36" t="s">
        <v>2497</v>
      </c>
      <c r="Y340" s="34">
        <v>1</v>
      </c>
      <c r="Z340" s="140"/>
      <c r="AA340" s="140">
        <v>0</v>
      </c>
      <c r="AB340" s="28">
        <v>0.87783438400000002</v>
      </c>
      <c r="AC340" s="28">
        <v>0.79392113200000003</v>
      </c>
      <c r="AE340" s="6">
        <f t="shared" si="5"/>
        <v>6.6107973E-2</v>
      </c>
    </row>
    <row r="341" spans="2:31" ht="16.5" thickBot="1" x14ac:dyDescent="0.3">
      <c r="B341" s="47" t="s">
        <v>2594</v>
      </c>
      <c r="C341" s="53" t="s">
        <v>38</v>
      </c>
      <c r="D341" s="54" t="s">
        <v>39</v>
      </c>
      <c r="E341" s="54">
        <v>2</v>
      </c>
      <c r="F341" s="43">
        <v>26</v>
      </c>
      <c r="G341" s="40">
        <v>23221</v>
      </c>
      <c r="H341" s="40">
        <v>26484</v>
      </c>
      <c r="I341" s="101">
        <v>0.87679353599999998</v>
      </c>
      <c r="J341" s="44" t="s">
        <v>12</v>
      </c>
      <c r="K341" s="41">
        <v>1.1566877E-2</v>
      </c>
      <c r="L341" s="34">
        <f>K341-'[6]на отправку'!$K341</f>
        <v>0</v>
      </c>
      <c r="M341" s="12" t="s">
        <v>12</v>
      </c>
      <c r="N341" s="28">
        <v>0</v>
      </c>
      <c r="O341" s="28">
        <v>0</v>
      </c>
      <c r="P341" s="28">
        <v>1</v>
      </c>
      <c r="Q341" s="28">
        <v>1</v>
      </c>
      <c r="R341" s="33"/>
      <c r="S341" s="40">
        <v>23440</v>
      </c>
      <c r="T341" s="40">
        <v>27043</v>
      </c>
      <c r="U341" s="101">
        <v>0.86676774000000001</v>
      </c>
      <c r="V341" s="41"/>
      <c r="W341" s="41"/>
      <c r="X341" s="42" t="s">
        <v>2498</v>
      </c>
      <c r="Y341" s="33">
        <v>1</v>
      </c>
      <c r="Z341" s="100"/>
      <c r="AA341" s="100">
        <v>0</v>
      </c>
      <c r="AB341" s="28">
        <v>0.83450456100000003</v>
      </c>
      <c r="AC341" s="28">
        <v>0.72780695200000001</v>
      </c>
      <c r="AE341" s="6">
        <f t="shared" si="5"/>
        <v>1.1566877E-2</v>
      </c>
    </row>
    <row r="342" spans="2:31" ht="16.5" thickBot="1" x14ac:dyDescent="0.3">
      <c r="B342" s="47" t="s">
        <v>903</v>
      </c>
      <c r="C342" s="53" t="s">
        <v>38</v>
      </c>
      <c r="D342" s="54" t="s">
        <v>39</v>
      </c>
      <c r="E342" s="54">
        <v>3</v>
      </c>
      <c r="F342" s="43">
        <v>2</v>
      </c>
      <c r="G342" s="40">
        <v>59</v>
      </c>
      <c r="H342" s="40">
        <v>59</v>
      </c>
      <c r="I342" s="101">
        <v>1</v>
      </c>
      <c r="J342" s="44" t="s">
        <v>12</v>
      </c>
      <c r="K342" s="41">
        <v>0</v>
      </c>
      <c r="L342" s="34">
        <f>K342-'[6]на отправку'!$K342</f>
        <v>0</v>
      </c>
      <c r="M342" s="12"/>
      <c r="N342" s="28">
        <v>2</v>
      </c>
      <c r="O342" s="28">
        <v>2</v>
      </c>
      <c r="P342" s="28">
        <v>4</v>
      </c>
      <c r="Q342" s="28">
        <v>1</v>
      </c>
      <c r="R342" s="33"/>
      <c r="S342" s="40">
        <v>127</v>
      </c>
      <c r="T342" s="40">
        <v>127</v>
      </c>
      <c r="U342" s="101">
        <v>1</v>
      </c>
      <c r="V342" s="41"/>
      <c r="W342" s="41"/>
      <c r="X342" s="42" t="s">
        <v>2499</v>
      </c>
      <c r="Y342" s="33">
        <v>1</v>
      </c>
      <c r="Z342" s="100"/>
      <c r="AA342" s="100">
        <v>2</v>
      </c>
      <c r="AB342" s="28">
        <v>0.91111111099999997</v>
      </c>
      <c r="AC342" s="28">
        <v>1</v>
      </c>
      <c r="AE342" s="6">
        <f t="shared" si="5"/>
        <v>0</v>
      </c>
    </row>
    <row r="343" spans="2:31" ht="16.5" thickBot="1" x14ac:dyDescent="0.3">
      <c r="B343" s="47" t="s">
        <v>904</v>
      </c>
      <c r="C343" s="53" t="s">
        <v>38</v>
      </c>
      <c r="D343" s="54" t="s">
        <v>39</v>
      </c>
      <c r="E343" s="54">
        <v>4</v>
      </c>
      <c r="F343" s="43">
        <v>3</v>
      </c>
      <c r="G343" s="40">
        <v>29</v>
      </c>
      <c r="H343" s="40">
        <v>35</v>
      </c>
      <c r="I343" s="101">
        <v>0.82857142900000003</v>
      </c>
      <c r="J343" s="44" t="s">
        <v>12</v>
      </c>
      <c r="K343" s="41">
        <v>6.5306122999999994E-2</v>
      </c>
      <c r="L343" s="34">
        <f>K343-'[6]на отправку'!$K343</f>
        <v>0</v>
      </c>
      <c r="M343" s="12" t="s">
        <v>12</v>
      </c>
      <c r="N343" s="28">
        <v>2</v>
      </c>
      <c r="O343" s="28">
        <v>0</v>
      </c>
      <c r="P343" s="28">
        <v>4</v>
      </c>
      <c r="Q343" s="28">
        <v>1</v>
      </c>
      <c r="R343" s="33"/>
      <c r="S343" s="40">
        <v>7</v>
      </c>
      <c r="T343" s="40">
        <v>9</v>
      </c>
      <c r="U343" s="101">
        <v>0.77777777800000003</v>
      </c>
      <c r="V343" s="41"/>
      <c r="W343" s="41"/>
      <c r="X343" s="42" t="s">
        <v>2500</v>
      </c>
      <c r="Y343" s="33">
        <v>1</v>
      </c>
      <c r="Z343" s="100"/>
      <c r="AA343" s="100">
        <v>2</v>
      </c>
      <c r="AB343" s="28">
        <v>0.61761761800000003</v>
      </c>
      <c r="AC343" s="28">
        <v>1</v>
      </c>
      <c r="AE343" s="6">
        <f t="shared" si="5"/>
        <v>6.5306122999999994E-2</v>
      </c>
    </row>
    <row r="344" spans="2:31" ht="16.5" thickBot="1" x14ac:dyDescent="0.3">
      <c r="B344" s="47" t="s">
        <v>905</v>
      </c>
      <c r="C344" s="53" t="s">
        <v>38</v>
      </c>
      <c r="D344" s="54" t="s">
        <v>39</v>
      </c>
      <c r="E344" s="54">
        <v>5</v>
      </c>
      <c r="F344" s="43">
        <v>4</v>
      </c>
      <c r="G344" s="40">
        <v>0</v>
      </c>
      <c r="H344" s="40">
        <v>0</v>
      </c>
      <c r="I344" s="101">
        <v>0</v>
      </c>
      <c r="J344" s="44" t="s">
        <v>12</v>
      </c>
      <c r="K344" s="41">
        <v>0</v>
      </c>
      <c r="L344" s="34">
        <f>K344-'[6]на отправку'!$K344</f>
        <v>0</v>
      </c>
      <c r="M344" s="12" t="s">
        <v>12</v>
      </c>
      <c r="N344" s="28">
        <v>0</v>
      </c>
      <c r="O344" s="28">
        <v>0</v>
      </c>
      <c r="P344" s="28">
        <v>0</v>
      </c>
      <c r="Q344" s="28">
        <v>2</v>
      </c>
      <c r="R344" s="33"/>
      <c r="S344" s="40">
        <v>0</v>
      </c>
      <c r="T344" s="40">
        <v>0</v>
      </c>
      <c r="U344" s="101">
        <v>0</v>
      </c>
      <c r="V344" s="41"/>
      <c r="W344" s="41"/>
      <c r="X344" s="42" t="s">
        <v>2501</v>
      </c>
      <c r="Y344" s="33">
        <v>1</v>
      </c>
      <c r="Z344" s="100"/>
      <c r="AA344" s="100">
        <v>0</v>
      </c>
      <c r="AB344" s="28">
        <v>0.86111111100000004</v>
      </c>
      <c r="AC344" s="28">
        <v>1</v>
      </c>
      <c r="AE344" s="6">
        <f t="shared" si="5"/>
        <v>0</v>
      </c>
    </row>
    <row r="345" spans="2:31" ht="16.5" thickBot="1" x14ac:dyDescent="0.3">
      <c r="B345" s="47" t="s">
        <v>906</v>
      </c>
      <c r="C345" s="53" t="s">
        <v>38</v>
      </c>
      <c r="D345" s="54" t="s">
        <v>39</v>
      </c>
      <c r="E345" s="54">
        <v>6</v>
      </c>
      <c r="F345" s="43">
        <v>5</v>
      </c>
      <c r="G345" s="40">
        <v>6</v>
      </c>
      <c r="H345" s="40">
        <v>16</v>
      </c>
      <c r="I345" s="101">
        <v>0.375</v>
      </c>
      <c r="J345" s="44" t="s">
        <v>12</v>
      </c>
      <c r="K345" s="41">
        <v>-0.4375</v>
      </c>
      <c r="L345" s="34">
        <f>K345-'[6]на отправку'!$K345</f>
        <v>0</v>
      </c>
      <c r="M345" s="12" t="s">
        <v>12</v>
      </c>
      <c r="N345" s="28">
        <v>0</v>
      </c>
      <c r="O345" s="28">
        <v>0</v>
      </c>
      <c r="P345" s="28">
        <v>3</v>
      </c>
      <c r="Q345" s="28">
        <v>1</v>
      </c>
      <c r="R345" s="33"/>
      <c r="S345" s="40">
        <v>8</v>
      </c>
      <c r="T345" s="40">
        <v>12</v>
      </c>
      <c r="U345" s="101">
        <v>0.66666666699999999</v>
      </c>
      <c r="V345" s="41"/>
      <c r="W345" s="41"/>
      <c r="X345" s="42" t="s">
        <v>2502</v>
      </c>
      <c r="Y345" s="33">
        <v>1</v>
      </c>
      <c r="Z345" s="100"/>
      <c r="AA345" s="100">
        <v>0</v>
      </c>
      <c r="AB345" s="28">
        <v>0.56594488200000004</v>
      </c>
      <c r="AC345" s="28">
        <v>1</v>
      </c>
      <c r="AE345" s="6">
        <f t="shared" si="5"/>
        <v>-0.4375</v>
      </c>
    </row>
    <row r="346" spans="2:31" ht="16.5" thickBot="1" x14ac:dyDescent="0.3">
      <c r="B346" s="47" t="s">
        <v>907</v>
      </c>
      <c r="C346" s="53" t="s">
        <v>38</v>
      </c>
      <c r="D346" s="54" t="s">
        <v>39</v>
      </c>
      <c r="E346" s="54">
        <v>7</v>
      </c>
      <c r="F346" s="43">
        <v>6</v>
      </c>
      <c r="G346" s="40">
        <v>0</v>
      </c>
      <c r="H346" s="40">
        <v>0</v>
      </c>
      <c r="I346" s="101">
        <v>0</v>
      </c>
      <c r="J346" s="44" t="s">
        <v>12</v>
      </c>
      <c r="K346" s="41">
        <v>0</v>
      </c>
      <c r="L346" s="34">
        <f>K346-'[6]на отправку'!$K346</f>
        <v>0</v>
      </c>
      <c r="M346" s="12" t="s">
        <v>12</v>
      </c>
      <c r="N346" s="28">
        <v>0</v>
      </c>
      <c r="O346" s="28">
        <v>0</v>
      </c>
      <c r="P346" s="28">
        <v>0</v>
      </c>
      <c r="Q346" s="28">
        <v>2</v>
      </c>
      <c r="R346" s="33"/>
      <c r="S346" s="40">
        <v>0</v>
      </c>
      <c r="T346" s="40">
        <v>0</v>
      </c>
      <c r="U346" s="101">
        <v>0</v>
      </c>
      <c r="V346" s="41"/>
      <c r="W346" s="41"/>
      <c r="X346" s="42" t="s">
        <v>2503</v>
      </c>
      <c r="Y346" s="33">
        <v>1</v>
      </c>
      <c r="Z346" s="100"/>
      <c r="AA346" s="100">
        <v>0</v>
      </c>
      <c r="AB346" s="28">
        <v>0.3</v>
      </c>
      <c r="AC346" s="28">
        <v>1</v>
      </c>
      <c r="AE346" s="6">
        <f t="shared" si="5"/>
        <v>0</v>
      </c>
    </row>
    <row r="347" spans="2:31" ht="16.5" thickBot="1" x14ac:dyDescent="0.3">
      <c r="B347" s="47" t="s">
        <v>924</v>
      </c>
      <c r="C347" s="53" t="s">
        <v>38</v>
      </c>
      <c r="D347" s="54" t="s">
        <v>39</v>
      </c>
      <c r="E347" s="54">
        <v>8</v>
      </c>
      <c r="F347" s="32">
        <v>22</v>
      </c>
      <c r="G347" s="40">
        <v>0</v>
      </c>
      <c r="H347" s="40">
        <v>0</v>
      </c>
      <c r="I347" s="101">
        <v>0</v>
      </c>
      <c r="J347" s="34" t="s">
        <v>12</v>
      </c>
      <c r="K347" s="34">
        <v>0</v>
      </c>
      <c r="L347" s="34">
        <f>K347-'[6]на отправку'!$K347</f>
        <v>0</v>
      </c>
      <c r="M347" s="34" t="s">
        <v>12</v>
      </c>
      <c r="N347" s="35">
        <v>0</v>
      </c>
      <c r="O347" s="28">
        <v>0</v>
      </c>
      <c r="P347" s="28">
        <v>0</v>
      </c>
      <c r="Q347" s="28">
        <v>2</v>
      </c>
      <c r="R347" s="33"/>
      <c r="S347" s="33">
        <v>0</v>
      </c>
      <c r="T347" s="33">
        <v>0</v>
      </c>
      <c r="U347" s="101">
        <v>0</v>
      </c>
      <c r="V347" s="34"/>
      <c r="W347" s="34"/>
      <c r="X347" s="36" t="s">
        <v>2504</v>
      </c>
      <c r="Y347" s="34">
        <v>1</v>
      </c>
      <c r="Z347" s="140"/>
      <c r="AA347" s="140">
        <v>0</v>
      </c>
      <c r="AB347" s="28">
        <v>0.4</v>
      </c>
      <c r="AC347" s="28">
        <v>1</v>
      </c>
      <c r="AE347" s="6">
        <f t="shared" si="5"/>
        <v>0</v>
      </c>
    </row>
    <row r="348" spans="2:31" ht="16.5" thickBot="1" x14ac:dyDescent="0.3">
      <c r="B348" s="47" t="s">
        <v>908</v>
      </c>
      <c r="C348" s="53" t="s">
        <v>38</v>
      </c>
      <c r="D348" s="54" t="s">
        <v>39</v>
      </c>
      <c r="E348" s="54">
        <v>9</v>
      </c>
      <c r="F348" s="43">
        <v>7</v>
      </c>
      <c r="G348" s="40">
        <v>6522</v>
      </c>
      <c r="H348" s="40">
        <v>6522</v>
      </c>
      <c r="I348" s="101">
        <v>1</v>
      </c>
      <c r="J348" s="41">
        <v>1</v>
      </c>
      <c r="K348" s="12">
        <v>0</v>
      </c>
      <c r="L348" s="34">
        <f>K348-'[6]на отправку'!$K348</f>
        <v>0</v>
      </c>
      <c r="M348" s="41">
        <v>1</v>
      </c>
      <c r="N348" s="28">
        <v>2</v>
      </c>
      <c r="O348" s="28" t="s">
        <v>12</v>
      </c>
      <c r="P348" s="28">
        <v>6</v>
      </c>
      <c r="Q348" s="28">
        <v>1</v>
      </c>
      <c r="R348" s="33"/>
      <c r="S348" s="40">
        <v>7068</v>
      </c>
      <c r="T348" s="40">
        <v>7068</v>
      </c>
      <c r="U348" s="101">
        <v>1</v>
      </c>
      <c r="V348" s="44"/>
      <c r="W348" s="44"/>
      <c r="X348" s="42" t="s">
        <v>2505</v>
      </c>
      <c r="Y348" s="33">
        <v>1</v>
      </c>
      <c r="Z348" s="100"/>
      <c r="AA348" s="100">
        <v>2</v>
      </c>
      <c r="AB348" s="28">
        <v>1</v>
      </c>
      <c r="AC348" s="28">
        <v>1</v>
      </c>
      <c r="AE348" s="6">
        <f t="shared" si="5"/>
        <v>0</v>
      </c>
    </row>
    <row r="349" spans="2:31" ht="16.5" thickBot="1" x14ac:dyDescent="0.3">
      <c r="B349" s="47" t="s">
        <v>909</v>
      </c>
      <c r="C349" s="53" t="s">
        <v>38</v>
      </c>
      <c r="D349" s="54" t="s">
        <v>39</v>
      </c>
      <c r="E349" s="54">
        <v>10</v>
      </c>
      <c r="F349" s="43">
        <v>8</v>
      </c>
      <c r="G349" s="40">
        <v>261</v>
      </c>
      <c r="H349" s="40">
        <v>25642</v>
      </c>
      <c r="I349" s="101">
        <v>1.0178613E-2</v>
      </c>
      <c r="J349" s="44" t="s">
        <v>12</v>
      </c>
      <c r="K349" s="41">
        <v>0.124333675</v>
      </c>
      <c r="L349" s="34">
        <f>K349-'[6]на отправку'!$K349</f>
        <v>0</v>
      </c>
      <c r="M349" s="12" t="s">
        <v>12</v>
      </c>
      <c r="N349" s="28">
        <v>1</v>
      </c>
      <c r="O349" s="28">
        <v>0</v>
      </c>
      <c r="P349" s="28">
        <v>2</v>
      </c>
      <c r="Q349" s="28">
        <v>1</v>
      </c>
      <c r="R349" s="33"/>
      <c r="S349" s="40">
        <v>202</v>
      </c>
      <c r="T349" s="40">
        <v>22313</v>
      </c>
      <c r="U349" s="101">
        <v>9.0530179999999995E-3</v>
      </c>
      <c r="V349" s="41"/>
      <c r="W349" s="41"/>
      <c r="X349" s="42" t="s">
        <v>2506</v>
      </c>
      <c r="Y349" s="33">
        <v>1</v>
      </c>
      <c r="Z349" s="100"/>
      <c r="AA349" s="100">
        <v>1</v>
      </c>
      <c r="AB349" s="28">
        <v>1.4606701999999999E-2</v>
      </c>
      <c r="AC349" s="28">
        <v>0</v>
      </c>
      <c r="AE349" s="6">
        <f t="shared" si="5"/>
        <v>0.124333675</v>
      </c>
    </row>
    <row r="350" spans="2:31" ht="16.5" thickBot="1" x14ac:dyDescent="0.3">
      <c r="B350" s="47" t="s">
        <v>910</v>
      </c>
      <c r="C350" s="53" t="s">
        <v>38</v>
      </c>
      <c r="D350" s="54" t="s">
        <v>39</v>
      </c>
      <c r="E350" s="54">
        <v>11</v>
      </c>
      <c r="F350" s="43">
        <v>9</v>
      </c>
      <c r="G350" s="40">
        <v>819</v>
      </c>
      <c r="H350" s="40">
        <v>829</v>
      </c>
      <c r="I350" s="101">
        <v>0.98793727399999998</v>
      </c>
      <c r="J350" s="41">
        <v>1</v>
      </c>
      <c r="K350" s="12">
        <v>0.99920590899999995</v>
      </c>
      <c r="L350" s="34">
        <f>K350-'[6]на отправку'!$K350</f>
        <v>0</v>
      </c>
      <c r="M350" s="41">
        <v>0.98793727399999998</v>
      </c>
      <c r="N350" s="28">
        <v>0.5</v>
      </c>
      <c r="O350" s="28" t="s">
        <v>12</v>
      </c>
      <c r="P350" s="28">
        <v>5</v>
      </c>
      <c r="Q350" s="28">
        <v>1</v>
      </c>
      <c r="R350" s="33"/>
      <c r="S350" s="40">
        <v>1355</v>
      </c>
      <c r="T350" s="40">
        <v>2742</v>
      </c>
      <c r="U350" s="101">
        <v>0.49416484300000002</v>
      </c>
      <c r="V350" s="44"/>
      <c r="W350" s="44"/>
      <c r="X350" s="42" t="s">
        <v>2507</v>
      </c>
      <c r="Y350" s="33">
        <v>1</v>
      </c>
      <c r="Z350" s="100"/>
      <c r="AA350" s="100">
        <v>0.5</v>
      </c>
      <c r="AB350" s="28">
        <v>0.93642591900000005</v>
      </c>
      <c r="AE350" s="6">
        <f t="shared" si="5"/>
        <v>0.99920590899999995</v>
      </c>
    </row>
    <row r="351" spans="2:31" ht="16.5" thickBot="1" x14ac:dyDescent="0.3">
      <c r="B351" s="47" t="s">
        <v>911</v>
      </c>
      <c r="C351" s="53" t="s">
        <v>38</v>
      </c>
      <c r="D351" s="54" t="s">
        <v>39</v>
      </c>
      <c r="E351" s="54">
        <v>12</v>
      </c>
      <c r="F351" s="43">
        <v>10</v>
      </c>
      <c r="G351" s="40">
        <v>12</v>
      </c>
      <c r="H351" s="40">
        <v>12</v>
      </c>
      <c r="I351" s="101">
        <v>1</v>
      </c>
      <c r="J351" s="41">
        <v>1</v>
      </c>
      <c r="K351" s="12">
        <v>0</v>
      </c>
      <c r="L351" s="34">
        <f>K351-'[6]на отправку'!$K351</f>
        <v>0</v>
      </c>
      <c r="M351" s="41">
        <v>1</v>
      </c>
      <c r="N351" s="28">
        <v>1</v>
      </c>
      <c r="O351" s="28" t="s">
        <v>12</v>
      </c>
      <c r="P351" s="28">
        <v>6</v>
      </c>
      <c r="Q351" s="28">
        <v>1</v>
      </c>
      <c r="R351" s="33"/>
      <c r="S351" s="40">
        <v>33</v>
      </c>
      <c r="T351" s="40">
        <v>33</v>
      </c>
      <c r="U351" s="101">
        <v>1</v>
      </c>
      <c r="V351" s="44"/>
      <c r="W351" s="44"/>
      <c r="X351" s="42" t="s">
        <v>2508</v>
      </c>
      <c r="Y351" s="33">
        <v>1</v>
      </c>
      <c r="Z351" s="100"/>
      <c r="AA351" s="100">
        <v>1</v>
      </c>
      <c r="AB351" s="28">
        <v>1</v>
      </c>
      <c r="AE351" s="6">
        <f t="shared" si="5"/>
        <v>0</v>
      </c>
    </row>
    <row r="352" spans="2:31" ht="16.5" thickBot="1" x14ac:dyDescent="0.3">
      <c r="B352" s="47" t="s">
        <v>912</v>
      </c>
      <c r="C352" s="53" t="s">
        <v>38</v>
      </c>
      <c r="D352" s="54" t="s">
        <v>39</v>
      </c>
      <c r="E352" s="54">
        <v>13</v>
      </c>
      <c r="F352" s="43">
        <v>11</v>
      </c>
      <c r="G352" s="40">
        <v>157</v>
      </c>
      <c r="H352" s="40">
        <v>157</v>
      </c>
      <c r="I352" s="101">
        <v>1</v>
      </c>
      <c r="J352" s="44">
        <v>1</v>
      </c>
      <c r="K352" s="41">
        <v>0</v>
      </c>
      <c r="L352" s="34">
        <f>K352-'[6]на отправку'!$K352</f>
        <v>0</v>
      </c>
      <c r="M352" s="12">
        <v>1</v>
      </c>
      <c r="N352" s="28">
        <v>2</v>
      </c>
      <c r="O352" s="28" t="s">
        <v>12</v>
      </c>
      <c r="P352" s="28">
        <v>6</v>
      </c>
      <c r="Q352" s="28">
        <v>1</v>
      </c>
      <c r="R352" s="33"/>
      <c r="S352" s="40">
        <v>165</v>
      </c>
      <c r="T352" s="40">
        <v>165</v>
      </c>
      <c r="U352" s="101">
        <v>1</v>
      </c>
      <c r="V352" s="41"/>
      <c r="W352" s="41"/>
      <c r="X352" s="42" t="s">
        <v>2509</v>
      </c>
      <c r="Y352" s="33">
        <v>1</v>
      </c>
      <c r="Z352" s="100"/>
      <c r="AA352" s="100">
        <v>2</v>
      </c>
      <c r="AB352" s="28">
        <v>1</v>
      </c>
      <c r="AE352" s="6">
        <f t="shared" si="5"/>
        <v>0</v>
      </c>
    </row>
    <row r="353" spans="2:31" ht="16.5" thickBot="1" x14ac:dyDescent="0.3">
      <c r="B353" s="47" t="s">
        <v>913</v>
      </c>
      <c r="C353" s="53" t="s">
        <v>38</v>
      </c>
      <c r="D353" s="54" t="s">
        <v>39</v>
      </c>
      <c r="E353" s="54">
        <v>14</v>
      </c>
      <c r="F353" s="50">
        <v>12</v>
      </c>
      <c r="G353" s="40">
        <v>706</v>
      </c>
      <c r="H353" s="40">
        <v>26209</v>
      </c>
      <c r="I353" s="101">
        <v>2.6937312000000001E-2</v>
      </c>
      <c r="J353" s="44" t="s">
        <v>12</v>
      </c>
      <c r="K353" s="44">
        <v>-1.5758676999999999E-2</v>
      </c>
      <c r="L353" s="34">
        <f>K353-'[6]на отправку'!$K353</f>
        <v>0</v>
      </c>
      <c r="M353" s="44" t="s">
        <v>12</v>
      </c>
      <c r="N353" s="44">
        <v>2</v>
      </c>
      <c r="O353" s="28">
        <v>0</v>
      </c>
      <c r="P353" s="28">
        <v>2</v>
      </c>
      <c r="Q353" s="28">
        <v>1</v>
      </c>
      <c r="R353" s="33"/>
      <c r="S353" s="33">
        <v>628</v>
      </c>
      <c r="T353" s="33">
        <v>22946</v>
      </c>
      <c r="U353" s="101">
        <v>2.7368605000000001E-2</v>
      </c>
      <c r="V353" s="44"/>
      <c r="W353" s="44"/>
      <c r="X353" s="42" t="s">
        <v>2510</v>
      </c>
      <c r="Y353" s="44">
        <v>1</v>
      </c>
      <c r="Z353" s="100"/>
      <c r="AA353" s="100">
        <v>2</v>
      </c>
      <c r="AB353" s="28">
        <v>3.2834602999999997E-2</v>
      </c>
      <c r="AC353" s="28">
        <v>5.0505050000000003E-3</v>
      </c>
      <c r="AE353" s="6">
        <f t="shared" si="5"/>
        <v>-1.5758676999999999E-2</v>
      </c>
    </row>
    <row r="354" spans="2:31" ht="16.5" thickBot="1" x14ac:dyDescent="0.25">
      <c r="B354" s="47" t="s">
        <v>914</v>
      </c>
      <c r="C354" s="48" t="s">
        <v>38</v>
      </c>
      <c r="D354" s="49" t="s">
        <v>39</v>
      </c>
      <c r="E354" s="49">
        <v>15</v>
      </c>
      <c r="F354" s="32">
        <v>13</v>
      </c>
      <c r="G354" s="104">
        <v>204</v>
      </c>
      <c r="H354" s="104">
        <v>583</v>
      </c>
      <c r="I354" s="101">
        <v>0.34991423700000002</v>
      </c>
      <c r="J354" s="34" t="s">
        <v>12</v>
      </c>
      <c r="K354" s="34">
        <v>0.175020646</v>
      </c>
      <c r="L354" s="34">
        <f>K354-'[6]на отправку'!$K354</f>
        <v>0</v>
      </c>
      <c r="M354" s="34" t="s">
        <v>12</v>
      </c>
      <c r="N354" s="35">
        <v>1</v>
      </c>
      <c r="O354" s="28">
        <v>0</v>
      </c>
      <c r="P354" s="28">
        <v>2</v>
      </c>
      <c r="Q354" s="28">
        <v>1</v>
      </c>
      <c r="R354" s="33"/>
      <c r="S354" s="65">
        <v>162</v>
      </c>
      <c r="T354" s="65">
        <v>544</v>
      </c>
      <c r="U354" s="101">
        <v>0.297794118</v>
      </c>
      <c r="V354" s="33"/>
      <c r="W354" s="33"/>
      <c r="X354" s="42" t="s">
        <v>2511</v>
      </c>
      <c r="Y354" s="34">
        <v>1</v>
      </c>
      <c r="Z354" s="140"/>
      <c r="AA354" s="140">
        <v>1</v>
      </c>
      <c r="AB354" s="28">
        <v>0.4</v>
      </c>
      <c r="AC354" s="28">
        <v>0.177419355</v>
      </c>
      <c r="AE354" s="6">
        <f t="shared" si="5"/>
        <v>0.175020646</v>
      </c>
    </row>
    <row r="355" spans="2:31" ht="16.5" thickBot="1" x14ac:dyDescent="0.3">
      <c r="B355" s="47" t="s">
        <v>915</v>
      </c>
      <c r="C355" s="53" t="s">
        <v>38</v>
      </c>
      <c r="D355" s="54" t="s">
        <v>39</v>
      </c>
      <c r="E355" s="54">
        <v>16</v>
      </c>
      <c r="F355" s="40">
        <v>14</v>
      </c>
      <c r="G355" s="40">
        <v>1</v>
      </c>
      <c r="H355" s="40">
        <v>3398</v>
      </c>
      <c r="I355" s="101">
        <v>2.9429100000000002E-4</v>
      </c>
      <c r="J355" s="41" t="s">
        <v>12</v>
      </c>
      <c r="K355" s="12">
        <v>0</v>
      </c>
      <c r="L355" s="34">
        <f>K355-'[6]на отправку'!$K355</f>
        <v>0</v>
      </c>
      <c r="M355" s="41" t="s">
        <v>12</v>
      </c>
      <c r="N355" s="28">
        <v>1.5</v>
      </c>
      <c r="O355" s="28">
        <v>0</v>
      </c>
      <c r="P355" s="28">
        <v>2</v>
      </c>
      <c r="Q355" s="28">
        <v>1</v>
      </c>
      <c r="R355" s="33"/>
      <c r="S355" s="40">
        <v>0</v>
      </c>
      <c r="T355" s="40">
        <v>2973</v>
      </c>
      <c r="U355" s="101">
        <v>0</v>
      </c>
      <c r="V355" s="33"/>
      <c r="W355" s="33"/>
      <c r="X355" s="42" t="s">
        <v>2512</v>
      </c>
      <c r="Y355" s="33">
        <v>1</v>
      </c>
      <c r="Z355" s="100"/>
      <c r="AA355" s="100">
        <v>1.5</v>
      </c>
      <c r="AB355" s="28">
        <v>5.0993200000000005E-4</v>
      </c>
      <c r="AC355" s="28">
        <v>0</v>
      </c>
      <c r="AE355" s="6">
        <f t="shared" si="5"/>
        <v>0</v>
      </c>
    </row>
    <row r="356" spans="2:31" ht="16.5" thickBot="1" x14ac:dyDescent="0.3">
      <c r="B356" s="47" t="s">
        <v>916</v>
      </c>
      <c r="C356" s="53" t="s">
        <v>38</v>
      </c>
      <c r="D356" s="54" t="s">
        <v>39</v>
      </c>
      <c r="E356" s="54">
        <v>16.5</v>
      </c>
      <c r="F356" s="43"/>
      <c r="G356" s="40"/>
      <c r="H356" s="40"/>
      <c r="I356" s="101"/>
      <c r="J356" s="41"/>
      <c r="K356" s="12">
        <v>0</v>
      </c>
      <c r="L356" s="34">
        <f>K356-'[6]на отправку'!$K356</f>
        <v>0</v>
      </c>
      <c r="M356" s="41"/>
      <c r="N356" s="28">
        <v>24</v>
      </c>
      <c r="R356" s="33" t="s">
        <v>2514</v>
      </c>
      <c r="S356" s="40"/>
      <c r="T356" s="40"/>
      <c r="U356" s="101"/>
      <c r="V356" s="33">
        <v>0</v>
      </c>
      <c r="W356" s="33"/>
      <c r="X356" s="42"/>
      <c r="Y356" s="33">
        <v>1</v>
      </c>
      <c r="Z356" s="100"/>
      <c r="AA356" s="100"/>
      <c r="AB356" s="28">
        <v>0</v>
      </c>
      <c r="AE356" s="6">
        <f t="shared" si="5"/>
        <v>0</v>
      </c>
    </row>
    <row r="357" spans="2:31" ht="16.5" thickBot="1" x14ac:dyDescent="0.3">
      <c r="B357" s="47" t="s">
        <v>917</v>
      </c>
      <c r="C357" s="53" t="s">
        <v>38</v>
      </c>
      <c r="D357" s="54" t="s">
        <v>39</v>
      </c>
      <c r="E357" s="54">
        <v>17</v>
      </c>
      <c r="F357" s="43">
        <v>15</v>
      </c>
      <c r="G357" s="40">
        <v>2834</v>
      </c>
      <c r="H357" s="40">
        <v>3030</v>
      </c>
      <c r="I357" s="101">
        <v>0.93531353100000003</v>
      </c>
      <c r="J357" s="41">
        <v>1</v>
      </c>
      <c r="K357" s="12">
        <v>-7.8213020000000005E-3</v>
      </c>
      <c r="L357" s="34">
        <f>K357-'[6]на отправку'!$K357</f>
        <v>0</v>
      </c>
      <c r="M357" s="41">
        <v>0.93531353100000003</v>
      </c>
      <c r="N357" s="28">
        <v>0</v>
      </c>
      <c r="O357" s="28" t="s">
        <v>12</v>
      </c>
      <c r="P357" s="28">
        <v>6</v>
      </c>
      <c r="Q357" s="28">
        <v>1</v>
      </c>
      <c r="R357" s="33"/>
      <c r="S357" s="40">
        <v>3158</v>
      </c>
      <c r="T357" s="40">
        <v>3350</v>
      </c>
      <c r="U357" s="101">
        <v>0.94268656699999998</v>
      </c>
      <c r="V357" s="33"/>
      <c r="W357" s="33"/>
      <c r="X357" s="42" t="s">
        <v>2515</v>
      </c>
      <c r="Y357" s="33">
        <v>1</v>
      </c>
      <c r="Z357" s="100"/>
      <c r="AA357" s="100">
        <v>0</v>
      </c>
      <c r="AB357" s="28">
        <v>0.96851403899999999</v>
      </c>
      <c r="AE357" s="6">
        <f t="shared" si="5"/>
        <v>-7.8213020000000005E-3</v>
      </c>
    </row>
    <row r="358" spans="2:31" ht="16.5" thickBot="1" x14ac:dyDescent="0.3">
      <c r="B358" s="47" t="s">
        <v>918</v>
      </c>
      <c r="C358" s="53" t="s">
        <v>38</v>
      </c>
      <c r="D358" s="54" t="s">
        <v>39</v>
      </c>
      <c r="E358" s="54">
        <v>18</v>
      </c>
      <c r="F358" s="43">
        <v>16</v>
      </c>
      <c r="G358" s="40">
        <v>5</v>
      </c>
      <c r="H358" s="40">
        <v>5</v>
      </c>
      <c r="I358" s="101">
        <v>1</v>
      </c>
      <c r="J358" s="41" t="s">
        <v>12</v>
      </c>
      <c r="K358" s="12">
        <v>0</v>
      </c>
      <c r="L358" s="34">
        <f>K358-'[6]на отправку'!$K358</f>
        <v>0</v>
      </c>
      <c r="M358" s="41" t="s">
        <v>12</v>
      </c>
      <c r="N358" s="28">
        <v>6</v>
      </c>
      <c r="O358" s="28">
        <v>2</v>
      </c>
      <c r="P358" s="28">
        <v>4</v>
      </c>
      <c r="Q358" s="28">
        <v>1</v>
      </c>
      <c r="R358" s="33"/>
      <c r="S358" s="40">
        <v>12</v>
      </c>
      <c r="T358" s="40">
        <v>12</v>
      </c>
      <c r="U358" s="101">
        <v>1</v>
      </c>
      <c r="V358" s="33"/>
      <c r="W358" s="33"/>
      <c r="X358" s="42" t="s">
        <v>2516</v>
      </c>
      <c r="Y358" s="33">
        <v>1</v>
      </c>
      <c r="Z358" s="100"/>
      <c r="AA358" s="100">
        <v>6</v>
      </c>
      <c r="AB358" s="28">
        <v>0.94674221000000003</v>
      </c>
      <c r="AC358" s="28">
        <v>1</v>
      </c>
      <c r="AE358" s="6">
        <f t="shared" si="5"/>
        <v>0</v>
      </c>
    </row>
    <row r="359" spans="2:31" ht="16.5" thickBot="1" x14ac:dyDescent="0.3">
      <c r="B359" s="47" t="s">
        <v>919</v>
      </c>
      <c r="C359" s="53" t="s">
        <v>38</v>
      </c>
      <c r="D359" s="54" t="s">
        <v>39</v>
      </c>
      <c r="E359" s="54">
        <v>19</v>
      </c>
      <c r="F359" s="43">
        <v>17</v>
      </c>
      <c r="G359" s="40">
        <v>3</v>
      </c>
      <c r="H359" s="40">
        <v>3</v>
      </c>
      <c r="I359" s="101">
        <v>1</v>
      </c>
      <c r="J359" s="41" t="s">
        <v>12</v>
      </c>
      <c r="K359" s="12">
        <v>0</v>
      </c>
      <c r="L359" s="34">
        <f>K359-'[6]на отправку'!$K359</f>
        <v>0</v>
      </c>
      <c r="M359" s="41" t="s">
        <v>12</v>
      </c>
      <c r="N359" s="28">
        <v>6</v>
      </c>
      <c r="O359" s="28">
        <v>2</v>
      </c>
      <c r="P359" s="28">
        <v>4</v>
      </c>
      <c r="Q359" s="28">
        <v>1</v>
      </c>
      <c r="R359" s="33"/>
      <c r="S359" s="40">
        <v>1</v>
      </c>
      <c r="T359" s="40">
        <v>1</v>
      </c>
      <c r="U359" s="101">
        <v>1</v>
      </c>
      <c r="V359" s="33"/>
      <c r="W359" s="33"/>
      <c r="X359" s="42" t="s">
        <v>2517</v>
      </c>
      <c r="Y359" s="33">
        <v>1</v>
      </c>
      <c r="Z359" s="100"/>
      <c r="AA359" s="100">
        <v>6</v>
      </c>
      <c r="AB359" s="28">
        <v>0.98260073299999995</v>
      </c>
      <c r="AC359" s="28">
        <v>1</v>
      </c>
      <c r="AE359" s="6">
        <f t="shared" si="5"/>
        <v>0</v>
      </c>
    </row>
    <row r="360" spans="2:31" ht="16.5" thickBot="1" x14ac:dyDescent="0.3">
      <c r="B360" s="47" t="s">
        <v>920</v>
      </c>
      <c r="C360" s="53" t="s">
        <v>38</v>
      </c>
      <c r="D360" s="54" t="s">
        <v>39</v>
      </c>
      <c r="E360" s="54">
        <v>20</v>
      </c>
      <c r="F360" s="43">
        <v>18</v>
      </c>
      <c r="G360" s="40">
        <v>19</v>
      </c>
      <c r="H360" s="40">
        <v>20</v>
      </c>
      <c r="I360" s="101">
        <v>0.95</v>
      </c>
      <c r="J360" s="44" t="s">
        <v>12</v>
      </c>
      <c r="K360" s="41">
        <v>0.42499999900000002</v>
      </c>
      <c r="L360" s="34">
        <f>K360-'[6]на отправку'!$K360</f>
        <v>0</v>
      </c>
      <c r="M360" s="12" t="s">
        <v>12</v>
      </c>
      <c r="N360" s="28">
        <v>6</v>
      </c>
      <c r="O360" s="28">
        <v>0</v>
      </c>
      <c r="P360" s="28">
        <v>3</v>
      </c>
      <c r="Q360" s="28">
        <v>1</v>
      </c>
      <c r="R360" s="33"/>
      <c r="S360" s="40">
        <v>14</v>
      </c>
      <c r="T360" s="40">
        <v>21</v>
      </c>
      <c r="U360" s="101">
        <v>0.66666666699999999</v>
      </c>
      <c r="V360" s="41"/>
      <c r="W360" s="41"/>
      <c r="X360" s="42" t="s">
        <v>2518</v>
      </c>
      <c r="Y360" s="33">
        <v>1</v>
      </c>
      <c r="Z360" s="100"/>
      <c r="AA360" s="100">
        <v>6</v>
      </c>
      <c r="AB360" s="28">
        <v>0.96027201100000004</v>
      </c>
      <c r="AC360" s="28">
        <v>1</v>
      </c>
      <c r="AE360" s="6">
        <f t="shared" si="5"/>
        <v>0.42499999900000002</v>
      </c>
    </row>
    <row r="361" spans="2:31" ht="16.5" thickBot="1" x14ac:dyDescent="0.3">
      <c r="B361" s="47" t="s">
        <v>921</v>
      </c>
      <c r="C361" s="53" t="s">
        <v>38</v>
      </c>
      <c r="D361" s="54" t="s">
        <v>39</v>
      </c>
      <c r="E361" s="54">
        <v>21</v>
      </c>
      <c r="F361" s="43">
        <v>19</v>
      </c>
      <c r="G361" s="40">
        <v>12</v>
      </c>
      <c r="H361" s="40">
        <v>12</v>
      </c>
      <c r="I361" s="101">
        <v>1</v>
      </c>
      <c r="J361" s="41" t="s">
        <v>12</v>
      </c>
      <c r="K361" s="12">
        <v>0</v>
      </c>
      <c r="L361" s="34">
        <f>K361-'[6]на отправку'!$K361</f>
        <v>0</v>
      </c>
      <c r="M361" s="41" t="s">
        <v>12</v>
      </c>
      <c r="N361" s="28">
        <v>6</v>
      </c>
      <c r="O361" s="28">
        <v>2</v>
      </c>
      <c r="P361" s="28">
        <v>4</v>
      </c>
      <c r="Q361" s="28">
        <v>1</v>
      </c>
      <c r="R361" s="33"/>
      <c r="S361" s="40">
        <v>6</v>
      </c>
      <c r="T361" s="40">
        <v>6</v>
      </c>
      <c r="U361" s="101">
        <v>1</v>
      </c>
      <c r="V361" s="33"/>
      <c r="W361" s="33"/>
      <c r="X361" s="42" t="s">
        <v>2519</v>
      </c>
      <c r="Y361" s="33">
        <v>1</v>
      </c>
      <c r="Z361" s="100"/>
      <c r="AA361" s="100">
        <v>6</v>
      </c>
      <c r="AB361" s="28">
        <v>0.96570972899999996</v>
      </c>
      <c r="AC361" s="28">
        <v>1</v>
      </c>
      <c r="AE361" s="6">
        <f t="shared" si="5"/>
        <v>0</v>
      </c>
    </row>
    <row r="362" spans="2:31" ht="16.5" thickBot="1" x14ac:dyDescent="0.3">
      <c r="B362" s="47" t="s">
        <v>922</v>
      </c>
      <c r="C362" s="53" t="s">
        <v>38</v>
      </c>
      <c r="D362" s="54" t="s">
        <v>39</v>
      </c>
      <c r="E362" s="54">
        <v>22</v>
      </c>
      <c r="F362" s="43">
        <v>20</v>
      </c>
      <c r="G362" s="40">
        <v>4</v>
      </c>
      <c r="H362" s="40">
        <v>5</v>
      </c>
      <c r="I362" s="101">
        <v>0.8</v>
      </c>
      <c r="J362" s="41" t="s">
        <v>12</v>
      </c>
      <c r="K362" s="12">
        <v>-0.2</v>
      </c>
      <c r="L362" s="34">
        <f>K362-'[6]на отправку'!$K362</f>
        <v>0</v>
      </c>
      <c r="M362" s="41" t="s">
        <v>12</v>
      </c>
      <c r="N362" s="28">
        <v>0</v>
      </c>
      <c r="O362" s="28">
        <v>0</v>
      </c>
      <c r="P362" s="28">
        <v>3</v>
      </c>
      <c r="Q362" s="28">
        <v>1</v>
      </c>
      <c r="R362" s="33"/>
      <c r="S362" s="40">
        <v>5</v>
      </c>
      <c r="T362" s="40">
        <v>5</v>
      </c>
      <c r="U362" s="101">
        <v>1</v>
      </c>
      <c r="V362" s="33"/>
      <c r="W362" s="33"/>
      <c r="X362" s="42" t="s">
        <v>2520</v>
      </c>
      <c r="Y362" s="33">
        <v>1</v>
      </c>
      <c r="Z362" s="100"/>
      <c r="AA362" s="100">
        <v>0</v>
      </c>
      <c r="AB362" s="28">
        <v>0.8075</v>
      </c>
      <c r="AC362" s="28">
        <v>1</v>
      </c>
      <c r="AE362" s="6">
        <f t="shared" si="5"/>
        <v>-0.2</v>
      </c>
    </row>
    <row r="363" spans="2:31" ht="16.5" thickBot="1" x14ac:dyDescent="0.3">
      <c r="B363" s="47" t="s">
        <v>916</v>
      </c>
      <c r="C363" s="53" t="s">
        <v>38</v>
      </c>
      <c r="D363" s="54" t="s">
        <v>39</v>
      </c>
      <c r="E363" s="54">
        <v>22.5</v>
      </c>
      <c r="F363" s="43"/>
      <c r="G363" s="40"/>
      <c r="H363" s="40"/>
      <c r="I363" s="101"/>
      <c r="J363" s="44"/>
      <c r="K363" s="41">
        <v>0</v>
      </c>
      <c r="L363" s="34">
        <f>K363-'[6]на отправку'!$K363</f>
        <v>0</v>
      </c>
      <c r="M363" s="12"/>
      <c r="N363" s="28">
        <v>14</v>
      </c>
      <c r="R363" s="33" t="s">
        <v>2521</v>
      </c>
      <c r="S363" s="40"/>
      <c r="T363" s="40"/>
      <c r="U363" s="101"/>
      <c r="V363" s="41">
        <v>0</v>
      </c>
      <c r="W363" s="41"/>
      <c r="X363" s="42"/>
      <c r="Y363" s="33">
        <v>1</v>
      </c>
      <c r="Z363" s="100"/>
      <c r="AA363" s="100"/>
      <c r="AB363" s="28">
        <v>0</v>
      </c>
      <c r="AE363" s="6">
        <f t="shared" si="5"/>
        <v>0</v>
      </c>
    </row>
    <row r="364" spans="2:31" ht="16.5" thickBot="1" x14ac:dyDescent="0.3">
      <c r="B364" s="47" t="s">
        <v>923</v>
      </c>
      <c r="C364" s="53" t="s">
        <v>38</v>
      </c>
      <c r="D364" s="54" t="s">
        <v>39</v>
      </c>
      <c r="E364" s="54">
        <v>23</v>
      </c>
      <c r="F364" s="43">
        <v>21</v>
      </c>
      <c r="G364" s="40">
        <v>29</v>
      </c>
      <c r="H364" s="40">
        <v>63</v>
      </c>
      <c r="I364" s="101">
        <v>0.46031746000000001</v>
      </c>
      <c r="J364" s="44" t="s">
        <v>12</v>
      </c>
      <c r="K364" s="41">
        <v>7.7561326999999999E-2</v>
      </c>
      <c r="L364" s="34">
        <f>K364-'[6]на отправку'!$K364</f>
        <v>0</v>
      </c>
      <c r="M364" s="12" t="s">
        <v>12</v>
      </c>
      <c r="N364" s="28">
        <v>5</v>
      </c>
      <c r="O364" s="28">
        <v>0</v>
      </c>
      <c r="P364" s="28">
        <v>4</v>
      </c>
      <c r="Q364" s="28">
        <v>1</v>
      </c>
      <c r="R364" s="33"/>
      <c r="S364" s="40">
        <v>44</v>
      </c>
      <c r="T364" s="40">
        <v>103</v>
      </c>
      <c r="U364" s="101">
        <v>0.42718446599999998</v>
      </c>
      <c r="V364" s="41"/>
      <c r="W364" s="41"/>
      <c r="X364" s="42" t="s">
        <v>302</v>
      </c>
      <c r="Y364" s="33">
        <v>1</v>
      </c>
      <c r="Z364" s="100"/>
      <c r="AA364" s="100">
        <v>5</v>
      </c>
      <c r="AB364" s="28">
        <v>0.39646335199999999</v>
      </c>
      <c r="AC364" s="28">
        <v>1</v>
      </c>
      <c r="AE364" s="6">
        <f t="shared" si="5"/>
        <v>7.7561326999999999E-2</v>
      </c>
    </row>
    <row r="365" spans="2:31" ht="16.5" thickBot="1" x14ac:dyDescent="0.3">
      <c r="B365" s="47" t="s">
        <v>925</v>
      </c>
      <c r="C365" s="53" t="s">
        <v>38</v>
      </c>
      <c r="D365" s="54" t="s">
        <v>39</v>
      </c>
      <c r="E365" s="54">
        <v>24</v>
      </c>
      <c r="F365" s="43">
        <v>23</v>
      </c>
      <c r="G365" s="40">
        <v>0</v>
      </c>
      <c r="H365" s="40">
        <v>0</v>
      </c>
      <c r="I365" s="101">
        <v>0</v>
      </c>
      <c r="J365" s="44" t="s">
        <v>12</v>
      </c>
      <c r="K365" s="41">
        <v>0</v>
      </c>
      <c r="L365" s="34">
        <f>K365-'[6]на отправку'!$K365</f>
        <v>0</v>
      </c>
      <c r="M365" s="196" t="s">
        <v>12</v>
      </c>
      <c r="N365" s="28">
        <v>0</v>
      </c>
      <c r="O365" s="28">
        <v>0</v>
      </c>
      <c r="P365" s="28">
        <v>0</v>
      </c>
      <c r="Q365" s="28">
        <v>2</v>
      </c>
      <c r="R365" s="33"/>
      <c r="S365" s="40">
        <v>0</v>
      </c>
      <c r="T365" s="40">
        <v>0</v>
      </c>
      <c r="U365" s="101">
        <v>0</v>
      </c>
      <c r="V365" s="41"/>
      <c r="W365" s="41"/>
      <c r="X365" s="42" t="s">
        <v>2522</v>
      </c>
      <c r="Y365" s="33">
        <v>1</v>
      </c>
      <c r="Z365" s="100"/>
      <c r="AA365" s="100">
        <v>0</v>
      </c>
      <c r="AB365" s="28">
        <v>0.6</v>
      </c>
      <c r="AC365" s="28">
        <v>1</v>
      </c>
      <c r="AE365" s="6">
        <f t="shared" si="5"/>
        <v>0</v>
      </c>
    </row>
    <row r="366" spans="2:31" ht="16.5" thickBot="1" x14ac:dyDescent="0.3">
      <c r="B366" s="47" t="s">
        <v>926</v>
      </c>
      <c r="C366" s="53" t="s">
        <v>38</v>
      </c>
      <c r="D366" s="54" t="s">
        <v>39</v>
      </c>
      <c r="E366" s="54">
        <v>25</v>
      </c>
      <c r="F366" s="43">
        <v>24</v>
      </c>
      <c r="G366" s="40">
        <v>0</v>
      </c>
      <c r="H366" s="40">
        <v>0</v>
      </c>
      <c r="I366" s="101">
        <v>0</v>
      </c>
      <c r="J366" s="41" t="s">
        <v>12</v>
      </c>
      <c r="K366" s="12">
        <v>0</v>
      </c>
      <c r="L366" s="34">
        <f>K366-'[6]на отправку'!$K366</f>
        <v>0</v>
      </c>
      <c r="M366" s="41" t="s">
        <v>12</v>
      </c>
      <c r="N366" s="28">
        <v>0</v>
      </c>
      <c r="O366" s="28">
        <v>0</v>
      </c>
      <c r="P366" s="28">
        <v>0</v>
      </c>
      <c r="Q366" s="28">
        <v>2</v>
      </c>
      <c r="R366" s="33"/>
      <c r="S366" s="40">
        <v>0</v>
      </c>
      <c r="T366" s="40">
        <v>0</v>
      </c>
      <c r="U366" s="101">
        <v>0</v>
      </c>
      <c r="V366" s="33"/>
      <c r="W366" s="33"/>
      <c r="X366" s="42" t="s">
        <v>2522</v>
      </c>
      <c r="Y366" s="33">
        <v>1</v>
      </c>
      <c r="Z366" s="100"/>
      <c r="AA366" s="100">
        <v>0</v>
      </c>
      <c r="AB366" s="28">
        <v>0.381578947</v>
      </c>
      <c r="AC366" s="28">
        <v>1</v>
      </c>
      <c r="AE366" s="6">
        <f t="shared" si="5"/>
        <v>0</v>
      </c>
    </row>
    <row r="367" spans="2:31" ht="16.5" thickBot="1" x14ac:dyDescent="0.3">
      <c r="B367" s="47" t="s">
        <v>927</v>
      </c>
      <c r="C367" s="53" t="s">
        <v>38</v>
      </c>
      <c r="D367" s="54" t="s">
        <v>39</v>
      </c>
      <c r="E367" s="54">
        <v>26</v>
      </c>
      <c r="F367" s="43">
        <v>25</v>
      </c>
      <c r="G367" s="40">
        <v>180</v>
      </c>
      <c r="H367" s="40">
        <v>180</v>
      </c>
      <c r="I367" s="101">
        <v>1</v>
      </c>
      <c r="J367" s="41">
        <v>1</v>
      </c>
      <c r="K367" s="12">
        <v>4.0000000000000001E-3</v>
      </c>
      <c r="L367" s="34">
        <f>K367-'[6]на отправку'!$K367</f>
        <v>0</v>
      </c>
      <c r="M367" s="41" t="s">
        <v>12</v>
      </c>
      <c r="N367" s="28">
        <v>9</v>
      </c>
      <c r="O367" s="28">
        <v>2</v>
      </c>
      <c r="P367" s="28">
        <v>4</v>
      </c>
      <c r="Q367" s="28">
        <v>1</v>
      </c>
      <c r="R367" s="33"/>
      <c r="S367" s="40">
        <v>250</v>
      </c>
      <c r="T367" s="40">
        <v>251</v>
      </c>
      <c r="U367" s="101">
        <v>0.99601593600000005</v>
      </c>
      <c r="V367" s="33"/>
      <c r="W367" s="33"/>
      <c r="X367" s="42" t="s">
        <v>2523</v>
      </c>
      <c r="Y367" s="33">
        <v>1</v>
      </c>
      <c r="Z367" s="100"/>
      <c r="AA367" s="100">
        <v>9</v>
      </c>
      <c r="AB367" s="28">
        <v>0.97159166299999999</v>
      </c>
      <c r="AC367" s="28">
        <v>1</v>
      </c>
      <c r="AE367" s="6">
        <f t="shared" si="5"/>
        <v>4.0000000000000001E-3</v>
      </c>
    </row>
    <row r="368" spans="2:31" ht="16.5" thickBot="1" x14ac:dyDescent="0.3">
      <c r="B368" s="47" t="s">
        <v>916</v>
      </c>
      <c r="C368" s="53" t="s">
        <v>38</v>
      </c>
      <c r="D368" s="54" t="s">
        <v>39</v>
      </c>
      <c r="E368" s="54">
        <v>26.5</v>
      </c>
      <c r="F368" s="43"/>
      <c r="G368" s="40"/>
      <c r="H368" s="40"/>
      <c r="I368" s="101"/>
      <c r="J368" s="41"/>
      <c r="K368" s="12">
        <v>0</v>
      </c>
      <c r="L368" s="34">
        <f>K368-'[6]на отправку'!$K368</f>
        <v>0</v>
      </c>
      <c r="M368" s="41"/>
      <c r="N368" s="28">
        <v>26</v>
      </c>
      <c r="R368" s="33" t="s">
        <v>2524</v>
      </c>
      <c r="S368" s="40"/>
      <c r="T368" s="40"/>
      <c r="U368" s="101"/>
      <c r="V368" s="33">
        <v>0</v>
      </c>
      <c r="W368" s="33"/>
      <c r="X368" s="42"/>
      <c r="Y368" s="33">
        <v>1</v>
      </c>
      <c r="Z368" s="100"/>
      <c r="AA368" s="100"/>
      <c r="AB368" s="28">
        <v>0</v>
      </c>
      <c r="AE368" s="6">
        <f t="shared" si="5"/>
        <v>0</v>
      </c>
    </row>
    <row r="369" spans="2:31" ht="16.5" thickBot="1" x14ac:dyDescent="0.3">
      <c r="B369" s="47" t="s">
        <v>2595</v>
      </c>
      <c r="C369" s="53" t="s">
        <v>38</v>
      </c>
      <c r="D369" s="54" t="s">
        <v>39</v>
      </c>
      <c r="E369" s="54">
        <v>27</v>
      </c>
      <c r="F369" s="32">
        <v>27</v>
      </c>
      <c r="G369" s="40">
        <v>0</v>
      </c>
      <c r="H369" s="40">
        <v>2</v>
      </c>
      <c r="I369" s="101">
        <v>0</v>
      </c>
      <c r="J369" s="34"/>
      <c r="K369" s="34">
        <v>0</v>
      </c>
      <c r="L369" s="34">
        <f>K369-'[6]на отправку'!$K369</f>
        <v>0</v>
      </c>
      <c r="M369" s="195"/>
      <c r="N369" s="35">
        <v>4</v>
      </c>
      <c r="O369" s="28" t="s">
        <v>12</v>
      </c>
      <c r="P369" s="28" t="s">
        <v>12</v>
      </c>
      <c r="Q369" s="28">
        <v>1</v>
      </c>
      <c r="R369" s="33"/>
      <c r="S369" s="40">
        <v>0</v>
      </c>
      <c r="T369" s="40">
        <v>0</v>
      </c>
      <c r="U369" s="101">
        <v>0</v>
      </c>
      <c r="V369" s="34"/>
      <c r="W369" s="34"/>
      <c r="X369" s="36" t="s">
        <v>2526</v>
      </c>
      <c r="Y369" s="34">
        <v>1</v>
      </c>
      <c r="Z369" s="140"/>
      <c r="AA369" s="140">
        <v>4</v>
      </c>
      <c r="AB369" s="28">
        <v>0</v>
      </c>
      <c r="AE369" s="6">
        <f t="shared" si="5"/>
        <v>0</v>
      </c>
    </row>
    <row r="370" spans="2:31" ht="16.5" thickBot="1" x14ac:dyDescent="0.3">
      <c r="B370" s="47" t="s">
        <v>2596</v>
      </c>
      <c r="C370" s="53" t="s">
        <v>38</v>
      </c>
      <c r="D370" s="54" t="s">
        <v>39</v>
      </c>
      <c r="E370" s="54">
        <v>28</v>
      </c>
      <c r="F370" s="43">
        <v>28</v>
      </c>
      <c r="G370" s="40">
        <v>2</v>
      </c>
      <c r="H370" s="40">
        <v>309</v>
      </c>
      <c r="I370" s="101">
        <v>6.4724919999999998E-3</v>
      </c>
      <c r="J370" s="44"/>
      <c r="K370" s="41">
        <v>0</v>
      </c>
      <c r="L370" s="34">
        <f>K370-'[6]на отправку'!$K370</f>
        <v>0</v>
      </c>
      <c r="M370" s="12"/>
      <c r="N370" s="28">
        <v>-2</v>
      </c>
      <c r="O370" s="28" t="s">
        <v>12</v>
      </c>
      <c r="P370" s="28" t="s">
        <v>12</v>
      </c>
      <c r="Q370" s="28">
        <v>1</v>
      </c>
      <c r="R370" s="33"/>
      <c r="S370" s="40">
        <v>14</v>
      </c>
      <c r="T370" s="40">
        <v>647</v>
      </c>
      <c r="U370" s="101">
        <v>2.1638331E-2</v>
      </c>
      <c r="V370" s="41"/>
      <c r="W370" s="41"/>
      <c r="X370" s="42" t="s">
        <v>2528</v>
      </c>
      <c r="Y370" s="33">
        <v>1</v>
      </c>
      <c r="Z370" s="100"/>
      <c r="AA370" s="100">
        <v>-2</v>
      </c>
      <c r="AB370" s="28">
        <v>4.6442499999999999E-3</v>
      </c>
      <c r="AE370" s="6">
        <f t="shared" si="5"/>
        <v>0</v>
      </c>
    </row>
    <row r="371" spans="2:31" ht="16.5" thickBot="1" x14ac:dyDescent="0.3">
      <c r="B371" s="47" t="s">
        <v>2597</v>
      </c>
      <c r="C371" s="53" t="s">
        <v>38</v>
      </c>
      <c r="D371" s="54" t="s">
        <v>39</v>
      </c>
      <c r="E371" s="54">
        <v>29</v>
      </c>
      <c r="F371" s="43">
        <v>29</v>
      </c>
      <c r="G371" s="40">
        <v>0</v>
      </c>
      <c r="H371" s="40">
        <v>309</v>
      </c>
      <c r="I371" s="101">
        <v>0</v>
      </c>
      <c r="J371" s="44"/>
      <c r="K371" s="41">
        <v>0</v>
      </c>
      <c r="L371" s="34">
        <f>K371-'[6]на отправку'!$K371</f>
        <v>0</v>
      </c>
      <c r="M371" s="12"/>
      <c r="N371" s="28">
        <v>5</v>
      </c>
      <c r="O371" s="28" t="s">
        <v>12</v>
      </c>
      <c r="P371" s="28" t="s">
        <v>12</v>
      </c>
      <c r="Q371" s="28">
        <v>1</v>
      </c>
      <c r="R371" s="33"/>
      <c r="S371" s="40">
        <v>0</v>
      </c>
      <c r="T371" s="40">
        <v>647</v>
      </c>
      <c r="U371" s="101">
        <v>0</v>
      </c>
      <c r="V371" s="41"/>
      <c r="W371" s="41"/>
      <c r="X371" s="42" t="s">
        <v>2530</v>
      </c>
      <c r="Y371" s="33">
        <v>1</v>
      </c>
      <c r="Z371" s="100"/>
      <c r="AA371" s="100">
        <v>5</v>
      </c>
      <c r="AB371" s="28">
        <v>1.6719300000000001E-3</v>
      </c>
      <c r="AE371" s="6">
        <f t="shared" si="5"/>
        <v>0</v>
      </c>
    </row>
    <row r="372" spans="2:31" ht="16.5" thickBot="1" x14ac:dyDescent="0.3">
      <c r="B372" s="47" t="s">
        <v>2598</v>
      </c>
      <c r="C372" s="53" t="s">
        <v>38</v>
      </c>
      <c r="D372" s="54" t="s">
        <v>39</v>
      </c>
      <c r="E372" s="54">
        <v>30</v>
      </c>
      <c r="F372" s="43">
        <v>30</v>
      </c>
      <c r="G372" s="40">
        <v>0</v>
      </c>
      <c r="H372" s="40">
        <v>309</v>
      </c>
      <c r="I372" s="101">
        <v>0</v>
      </c>
      <c r="J372" s="44"/>
      <c r="K372" s="41">
        <v>0</v>
      </c>
      <c r="L372" s="34">
        <f>K372-'[6]на отправку'!$K372</f>
        <v>0</v>
      </c>
      <c r="M372" s="12"/>
      <c r="N372" s="28">
        <v>8</v>
      </c>
      <c r="O372" s="28" t="s">
        <v>12</v>
      </c>
      <c r="P372" s="28" t="s">
        <v>12</v>
      </c>
      <c r="Q372" s="28">
        <v>1</v>
      </c>
      <c r="R372" s="33"/>
      <c r="S372" s="40">
        <v>0</v>
      </c>
      <c r="T372" s="40">
        <v>647</v>
      </c>
      <c r="U372" s="101">
        <v>0</v>
      </c>
      <c r="V372" s="41"/>
      <c r="W372" s="41"/>
      <c r="X372" s="42" t="s">
        <v>2532</v>
      </c>
      <c r="Y372" s="33">
        <v>1</v>
      </c>
      <c r="Z372" s="100"/>
      <c r="AA372" s="100">
        <v>8</v>
      </c>
      <c r="AB372" s="28">
        <v>0</v>
      </c>
      <c r="AE372" s="6">
        <f t="shared" si="5"/>
        <v>0</v>
      </c>
    </row>
    <row r="373" spans="2:31" ht="16.5" thickBot="1" x14ac:dyDescent="0.3">
      <c r="B373" s="47" t="s">
        <v>2599</v>
      </c>
      <c r="C373" s="53" t="s">
        <v>38</v>
      </c>
      <c r="D373" s="54" t="s">
        <v>39</v>
      </c>
      <c r="E373" s="54">
        <v>31</v>
      </c>
      <c r="F373" s="43">
        <v>31</v>
      </c>
      <c r="G373" s="40">
        <v>0</v>
      </c>
      <c r="H373" s="40">
        <v>0</v>
      </c>
      <c r="I373" s="101"/>
      <c r="J373" s="44"/>
      <c r="K373" s="41">
        <v>0</v>
      </c>
      <c r="L373" s="34">
        <f>K373-'[6]на отправку'!$K373</f>
        <v>0</v>
      </c>
      <c r="M373" s="12"/>
      <c r="N373" s="28">
        <v>3</v>
      </c>
      <c r="O373" s="28" t="s">
        <v>12</v>
      </c>
      <c r="P373" s="28" t="s">
        <v>12</v>
      </c>
      <c r="Q373" s="28">
        <v>1</v>
      </c>
      <c r="R373" s="33"/>
      <c r="S373" s="40">
        <v>0</v>
      </c>
      <c r="T373" s="40">
        <v>0</v>
      </c>
      <c r="U373" s="101"/>
      <c r="V373" s="41"/>
      <c r="W373" s="41"/>
      <c r="X373" s="42" t="s">
        <v>2534</v>
      </c>
      <c r="Y373" s="33">
        <v>1</v>
      </c>
      <c r="Z373" s="100"/>
      <c r="AA373" s="100"/>
      <c r="AB373" s="28">
        <v>0</v>
      </c>
      <c r="AE373" s="6">
        <f t="shared" si="5"/>
        <v>0</v>
      </c>
    </row>
    <row r="374" spans="2:31" ht="16.5" thickBot="1" x14ac:dyDescent="0.3">
      <c r="B374" s="47" t="s">
        <v>2600</v>
      </c>
      <c r="C374" s="53" t="s">
        <v>38</v>
      </c>
      <c r="D374" s="54" t="s">
        <v>39</v>
      </c>
      <c r="E374" s="54">
        <v>32</v>
      </c>
      <c r="F374" s="43">
        <v>32</v>
      </c>
      <c r="G374" s="40">
        <v>0</v>
      </c>
      <c r="H374" s="40">
        <v>0</v>
      </c>
      <c r="I374" s="101"/>
      <c r="J374" s="44"/>
      <c r="K374" s="41">
        <v>0</v>
      </c>
      <c r="L374" s="34">
        <f>K374-'[6]на отправку'!$K374</f>
        <v>0</v>
      </c>
      <c r="M374" s="12"/>
      <c r="N374" s="28">
        <v>8</v>
      </c>
      <c r="O374" s="28" t="s">
        <v>12</v>
      </c>
      <c r="P374" s="28" t="s">
        <v>12</v>
      </c>
      <c r="Q374" s="28">
        <v>1</v>
      </c>
      <c r="R374" s="33"/>
      <c r="S374" s="40">
        <v>0</v>
      </c>
      <c r="T374" s="40">
        <v>0</v>
      </c>
      <c r="U374" s="101"/>
      <c r="V374" s="41"/>
      <c r="W374" s="41"/>
      <c r="X374" s="42" t="s">
        <v>2536</v>
      </c>
      <c r="Y374" s="33">
        <v>1</v>
      </c>
      <c r="Z374" s="100"/>
      <c r="AA374" s="100"/>
      <c r="AB374" s="28">
        <v>0</v>
      </c>
      <c r="AE374" s="6">
        <f t="shared" si="5"/>
        <v>0</v>
      </c>
    </row>
    <row r="375" spans="2:31" ht="16.5" thickBot="1" x14ac:dyDescent="0.3">
      <c r="B375" s="47" t="s">
        <v>928</v>
      </c>
      <c r="C375" s="53" t="s">
        <v>38</v>
      </c>
      <c r="D375" s="54" t="s">
        <v>39</v>
      </c>
      <c r="E375" s="54">
        <v>33</v>
      </c>
      <c r="F375" s="43">
        <v>33</v>
      </c>
      <c r="G375" s="40">
        <v>0</v>
      </c>
      <c r="H375" s="40">
        <v>0</v>
      </c>
      <c r="I375" s="101">
        <v>0</v>
      </c>
      <c r="J375" s="44"/>
      <c r="K375" s="41">
        <v>0</v>
      </c>
      <c r="L375" s="34">
        <f>K375-'[6]на отправку'!$K375</f>
        <v>0</v>
      </c>
      <c r="M375" s="196"/>
      <c r="N375" s="28">
        <v>0</v>
      </c>
      <c r="O375" s="28" t="s">
        <v>12</v>
      </c>
      <c r="P375" s="28">
        <v>0</v>
      </c>
      <c r="Q375" s="28">
        <v>2</v>
      </c>
      <c r="R375" s="33"/>
      <c r="S375" s="40">
        <v>0</v>
      </c>
      <c r="T375" s="40">
        <v>0</v>
      </c>
      <c r="U375" s="101">
        <v>0</v>
      </c>
      <c r="V375" s="41"/>
      <c r="W375" s="41"/>
      <c r="X375" s="42" t="s">
        <v>2537</v>
      </c>
      <c r="Y375" s="33">
        <v>1</v>
      </c>
      <c r="Z375" s="100"/>
      <c r="AA375" s="100">
        <v>0</v>
      </c>
      <c r="AB375" s="28">
        <v>0</v>
      </c>
      <c r="AE375" s="6">
        <f t="shared" si="5"/>
        <v>0</v>
      </c>
    </row>
    <row r="376" spans="2:31" ht="16.5" thickBot="1" x14ac:dyDescent="0.3">
      <c r="B376" s="47" t="s">
        <v>253</v>
      </c>
      <c r="C376" s="53" t="s">
        <v>40</v>
      </c>
      <c r="D376" s="54" t="s">
        <v>41</v>
      </c>
      <c r="E376" s="54">
        <v>0</v>
      </c>
      <c r="F376" s="32"/>
      <c r="G376" s="40"/>
      <c r="H376" s="40"/>
      <c r="I376" s="101"/>
      <c r="J376" s="34"/>
      <c r="K376" s="34">
        <v>0</v>
      </c>
      <c r="L376" s="34">
        <f>K376-'[6]на отправку'!$K376</f>
        <v>0</v>
      </c>
      <c r="M376" s="34"/>
      <c r="N376" s="35">
        <v>0</v>
      </c>
      <c r="R376" s="33" t="s">
        <v>13</v>
      </c>
      <c r="S376" s="33"/>
      <c r="T376" s="33"/>
      <c r="U376" s="101"/>
      <c r="V376" s="34">
        <v>0</v>
      </c>
      <c r="W376" s="34"/>
      <c r="X376" s="36"/>
      <c r="Y376" s="34">
        <v>1</v>
      </c>
      <c r="Z376" s="140"/>
      <c r="AA376" s="140"/>
      <c r="AB376" s="28">
        <v>0</v>
      </c>
      <c r="AE376" s="6">
        <f t="shared" si="5"/>
        <v>0</v>
      </c>
    </row>
    <row r="377" spans="2:31" ht="16.5" thickBot="1" x14ac:dyDescent="0.3">
      <c r="B377" s="47" t="s">
        <v>1577</v>
      </c>
      <c r="C377" s="53" t="s">
        <v>40</v>
      </c>
      <c r="D377" s="54" t="s">
        <v>41</v>
      </c>
      <c r="E377" s="54">
        <v>1</v>
      </c>
      <c r="F377" s="43">
        <v>1</v>
      </c>
      <c r="G377" s="40">
        <v>0</v>
      </c>
      <c r="H377" s="40">
        <v>0</v>
      </c>
      <c r="I377" s="101">
        <v>0</v>
      </c>
      <c r="J377" s="41" t="s">
        <v>12</v>
      </c>
      <c r="K377" s="12">
        <v>0</v>
      </c>
      <c r="L377" s="34">
        <f>K377-'[6]на отправку'!$K377</f>
        <v>0</v>
      </c>
      <c r="M377" s="41" t="s">
        <v>12</v>
      </c>
      <c r="N377" s="28">
        <v>0</v>
      </c>
      <c r="O377" s="28">
        <v>0</v>
      </c>
      <c r="P377" s="28">
        <v>0</v>
      </c>
      <c r="Q377" s="28">
        <v>0</v>
      </c>
      <c r="R377" s="33"/>
      <c r="S377" s="40">
        <v>0</v>
      </c>
      <c r="T377" s="40">
        <v>0</v>
      </c>
      <c r="U377" s="101">
        <v>0</v>
      </c>
      <c r="V377" s="44"/>
      <c r="W377" s="44"/>
      <c r="X377" s="42" t="s">
        <v>2497</v>
      </c>
      <c r="Y377" s="33">
        <v>0</v>
      </c>
      <c r="Z377" s="100"/>
      <c r="AA377" s="100">
        <v>0</v>
      </c>
      <c r="AB377" s="28">
        <v>0.87783438400000002</v>
      </c>
      <c r="AC377" s="28">
        <v>0.79392113200000003</v>
      </c>
      <c r="AE377" s="6">
        <f t="shared" si="5"/>
        <v>0</v>
      </c>
    </row>
    <row r="378" spans="2:31" ht="16.5" thickBot="1" x14ac:dyDescent="0.3">
      <c r="B378" s="47" t="s">
        <v>2601</v>
      </c>
      <c r="C378" s="53" t="s">
        <v>40</v>
      </c>
      <c r="D378" s="54" t="s">
        <v>41</v>
      </c>
      <c r="E378" s="54">
        <v>2</v>
      </c>
      <c r="F378" s="43">
        <v>26</v>
      </c>
      <c r="G378" s="40">
        <v>0</v>
      </c>
      <c r="H378" s="40">
        <v>0</v>
      </c>
      <c r="I378" s="101">
        <v>0</v>
      </c>
      <c r="J378" s="44" t="s">
        <v>12</v>
      </c>
      <c r="K378" s="41">
        <v>0</v>
      </c>
      <c r="L378" s="34">
        <f>K378-'[6]на отправку'!$K378</f>
        <v>0</v>
      </c>
      <c r="M378" s="12" t="s">
        <v>12</v>
      </c>
      <c r="N378" s="28">
        <v>0</v>
      </c>
      <c r="O378" s="28">
        <v>0</v>
      </c>
      <c r="P378" s="28">
        <v>0</v>
      </c>
      <c r="Q378" s="28">
        <v>0</v>
      </c>
      <c r="R378" s="33"/>
      <c r="S378" s="40">
        <v>0</v>
      </c>
      <c r="T378" s="40">
        <v>0</v>
      </c>
      <c r="U378" s="101">
        <v>0</v>
      </c>
      <c r="V378" s="41"/>
      <c r="W378" s="41"/>
      <c r="X378" s="42" t="s">
        <v>2498</v>
      </c>
      <c r="Y378" s="33">
        <v>0</v>
      </c>
      <c r="Z378" s="100"/>
      <c r="AA378" s="100">
        <v>0</v>
      </c>
      <c r="AB378" s="28">
        <v>0.83450456100000003</v>
      </c>
      <c r="AC378" s="28">
        <v>0.72780695200000001</v>
      </c>
      <c r="AE378" s="6">
        <f t="shared" si="5"/>
        <v>0</v>
      </c>
    </row>
    <row r="379" spans="2:31" ht="16.5" thickBot="1" x14ac:dyDescent="0.3">
      <c r="B379" s="47" t="s">
        <v>1578</v>
      </c>
      <c r="C379" s="53" t="s">
        <v>40</v>
      </c>
      <c r="D379" s="54" t="s">
        <v>41</v>
      </c>
      <c r="E379" s="54">
        <v>3</v>
      </c>
      <c r="F379" s="43">
        <v>2</v>
      </c>
      <c r="G379" s="40">
        <v>0</v>
      </c>
      <c r="H379" s="40">
        <v>0</v>
      </c>
      <c r="I379" s="101">
        <v>0</v>
      </c>
      <c r="J379" s="41" t="s">
        <v>12</v>
      </c>
      <c r="K379" s="12">
        <v>0</v>
      </c>
      <c r="L379" s="34">
        <f>K379-'[6]на отправку'!$K379</f>
        <v>0</v>
      </c>
      <c r="M379" s="41"/>
      <c r="N379" s="28">
        <v>0</v>
      </c>
      <c r="O379" s="28">
        <v>0</v>
      </c>
      <c r="P379" s="28">
        <v>0</v>
      </c>
      <c r="Q379" s="28">
        <v>0</v>
      </c>
      <c r="R379" s="33"/>
      <c r="S379" s="40">
        <v>0</v>
      </c>
      <c r="T379" s="40">
        <v>0</v>
      </c>
      <c r="U379" s="101">
        <v>0</v>
      </c>
      <c r="V379" s="44"/>
      <c r="W379" s="44"/>
      <c r="X379" s="42" t="s">
        <v>2499</v>
      </c>
      <c r="Y379" s="33">
        <v>0</v>
      </c>
      <c r="Z379" s="100"/>
      <c r="AA379" s="100">
        <v>0</v>
      </c>
      <c r="AB379" s="28">
        <v>0.91111111099999997</v>
      </c>
      <c r="AC379" s="28">
        <v>1</v>
      </c>
      <c r="AE379" s="6">
        <f t="shared" si="5"/>
        <v>0</v>
      </c>
    </row>
    <row r="380" spans="2:31" ht="16.5" thickBot="1" x14ac:dyDescent="0.3">
      <c r="B380" s="47" t="s">
        <v>1579</v>
      </c>
      <c r="C380" s="53" t="s">
        <v>40</v>
      </c>
      <c r="D380" s="54" t="s">
        <v>41</v>
      </c>
      <c r="E380" s="54">
        <v>4</v>
      </c>
      <c r="F380" s="43">
        <v>3</v>
      </c>
      <c r="G380" s="40">
        <v>0</v>
      </c>
      <c r="H380" s="40">
        <v>0</v>
      </c>
      <c r="I380" s="101">
        <v>0</v>
      </c>
      <c r="J380" s="41" t="s">
        <v>12</v>
      </c>
      <c r="K380" s="12">
        <v>0</v>
      </c>
      <c r="L380" s="34">
        <f>K380-'[6]на отправку'!$K380</f>
        <v>0</v>
      </c>
      <c r="M380" s="41" t="s">
        <v>12</v>
      </c>
      <c r="N380" s="28">
        <v>0</v>
      </c>
      <c r="O380" s="28">
        <v>0</v>
      </c>
      <c r="P380" s="28">
        <v>0</v>
      </c>
      <c r="Q380" s="28">
        <v>0</v>
      </c>
      <c r="R380" s="33"/>
      <c r="S380" s="40">
        <v>0</v>
      </c>
      <c r="T380" s="40">
        <v>0</v>
      </c>
      <c r="U380" s="101">
        <v>0</v>
      </c>
      <c r="V380" s="44"/>
      <c r="W380" s="44"/>
      <c r="X380" s="42" t="s">
        <v>2500</v>
      </c>
      <c r="Y380" s="33">
        <v>0</v>
      </c>
      <c r="Z380" s="100"/>
      <c r="AA380" s="100">
        <v>0</v>
      </c>
      <c r="AB380" s="28">
        <v>0.61761761800000003</v>
      </c>
      <c r="AC380" s="28">
        <v>1</v>
      </c>
      <c r="AE380" s="6">
        <f t="shared" si="5"/>
        <v>0</v>
      </c>
    </row>
    <row r="381" spans="2:31" ht="16.5" thickBot="1" x14ac:dyDescent="0.3">
      <c r="B381" s="47" t="s">
        <v>1580</v>
      </c>
      <c r="C381" s="53" t="s">
        <v>40</v>
      </c>
      <c r="D381" s="54" t="s">
        <v>41</v>
      </c>
      <c r="E381" s="54">
        <v>5</v>
      </c>
      <c r="F381" s="43">
        <v>4</v>
      </c>
      <c r="G381" s="40">
        <v>0</v>
      </c>
      <c r="H381" s="40">
        <v>0</v>
      </c>
      <c r="I381" s="101">
        <v>0</v>
      </c>
      <c r="J381" s="44" t="s">
        <v>12</v>
      </c>
      <c r="K381" s="41">
        <v>0</v>
      </c>
      <c r="L381" s="34">
        <f>K381-'[6]на отправку'!$K381</f>
        <v>0</v>
      </c>
      <c r="M381" s="12" t="s">
        <v>12</v>
      </c>
      <c r="N381" s="28">
        <v>0</v>
      </c>
      <c r="O381" s="28">
        <v>0</v>
      </c>
      <c r="P381" s="28">
        <v>0</v>
      </c>
      <c r="Q381" s="28">
        <v>0</v>
      </c>
      <c r="R381" s="33"/>
      <c r="S381" s="40">
        <v>0</v>
      </c>
      <c r="T381" s="40">
        <v>0</v>
      </c>
      <c r="U381" s="101">
        <v>0</v>
      </c>
      <c r="V381" s="41"/>
      <c r="W381" s="41"/>
      <c r="X381" s="42" t="s">
        <v>2501</v>
      </c>
      <c r="Y381" s="33">
        <v>0</v>
      </c>
      <c r="Z381" s="100"/>
      <c r="AA381" s="100">
        <v>0</v>
      </c>
      <c r="AB381" s="28">
        <v>0.86111111100000004</v>
      </c>
      <c r="AC381" s="28">
        <v>1</v>
      </c>
      <c r="AE381" s="6">
        <f t="shared" si="5"/>
        <v>0</v>
      </c>
    </row>
    <row r="382" spans="2:31" ht="16.5" thickBot="1" x14ac:dyDescent="0.3">
      <c r="B382" s="47" t="s">
        <v>1581</v>
      </c>
      <c r="C382" s="53" t="s">
        <v>40</v>
      </c>
      <c r="D382" s="54" t="s">
        <v>41</v>
      </c>
      <c r="E382" s="54">
        <v>6</v>
      </c>
      <c r="F382" s="50">
        <v>5</v>
      </c>
      <c r="G382" s="40">
        <v>0</v>
      </c>
      <c r="H382" s="40">
        <v>0</v>
      </c>
      <c r="I382" s="101">
        <v>0</v>
      </c>
      <c r="J382" s="44" t="s">
        <v>12</v>
      </c>
      <c r="K382" s="44">
        <v>0</v>
      </c>
      <c r="L382" s="34">
        <f>K382-'[6]на отправку'!$K382</f>
        <v>0</v>
      </c>
      <c r="M382" s="44" t="s">
        <v>12</v>
      </c>
      <c r="N382" s="44">
        <v>0</v>
      </c>
      <c r="O382" s="28">
        <v>0</v>
      </c>
      <c r="P382" s="28">
        <v>0</v>
      </c>
      <c r="Q382" s="28">
        <v>0</v>
      </c>
      <c r="R382" s="33"/>
      <c r="S382" s="33">
        <v>0</v>
      </c>
      <c r="T382" s="33">
        <v>0</v>
      </c>
      <c r="U382" s="101">
        <v>0</v>
      </c>
      <c r="V382" s="44"/>
      <c r="W382" s="44"/>
      <c r="X382" s="42" t="s">
        <v>2502</v>
      </c>
      <c r="Y382" s="44">
        <v>0</v>
      </c>
      <c r="Z382" s="100"/>
      <c r="AA382" s="100">
        <v>0</v>
      </c>
      <c r="AB382" s="28">
        <v>0.56594488200000004</v>
      </c>
      <c r="AC382" s="28">
        <v>1</v>
      </c>
      <c r="AE382" s="6">
        <f t="shared" si="5"/>
        <v>0</v>
      </c>
    </row>
    <row r="383" spans="2:31" ht="16.5" thickBot="1" x14ac:dyDescent="0.25">
      <c r="B383" s="47" t="s">
        <v>1582</v>
      </c>
      <c r="C383" s="48" t="s">
        <v>40</v>
      </c>
      <c r="D383" s="49" t="s">
        <v>41</v>
      </c>
      <c r="E383" s="49">
        <v>7</v>
      </c>
      <c r="F383" s="32">
        <v>6</v>
      </c>
      <c r="G383" s="104">
        <v>0</v>
      </c>
      <c r="H383" s="104">
        <v>0</v>
      </c>
      <c r="I383" s="101">
        <v>0</v>
      </c>
      <c r="J383" s="34" t="s">
        <v>12</v>
      </c>
      <c r="K383" s="34">
        <v>0</v>
      </c>
      <c r="L383" s="34">
        <f>K383-'[6]на отправку'!$K383</f>
        <v>0</v>
      </c>
      <c r="M383" s="34" t="s">
        <v>12</v>
      </c>
      <c r="N383" s="35">
        <v>0</v>
      </c>
      <c r="O383" s="28">
        <v>0</v>
      </c>
      <c r="P383" s="28">
        <v>0</v>
      </c>
      <c r="Q383" s="28">
        <v>0</v>
      </c>
      <c r="R383" s="33"/>
      <c r="S383" s="65">
        <v>0</v>
      </c>
      <c r="T383" s="65">
        <v>0</v>
      </c>
      <c r="U383" s="101">
        <v>0</v>
      </c>
      <c r="V383" s="33"/>
      <c r="W383" s="33"/>
      <c r="X383" s="42" t="s">
        <v>2503</v>
      </c>
      <c r="Y383" s="34">
        <v>0</v>
      </c>
      <c r="Z383" s="140"/>
      <c r="AA383" s="140">
        <v>0</v>
      </c>
      <c r="AB383" s="28">
        <v>0.3</v>
      </c>
      <c r="AC383" s="28">
        <v>1</v>
      </c>
      <c r="AE383" s="6">
        <f t="shared" si="5"/>
        <v>0</v>
      </c>
    </row>
    <row r="384" spans="2:31" ht="16.5" thickBot="1" x14ac:dyDescent="0.3">
      <c r="B384" s="47" t="s">
        <v>1599</v>
      </c>
      <c r="C384" s="53" t="s">
        <v>40</v>
      </c>
      <c r="D384" s="54" t="s">
        <v>41</v>
      </c>
      <c r="E384" s="54">
        <v>8</v>
      </c>
      <c r="F384" s="40">
        <v>22</v>
      </c>
      <c r="G384" s="40">
        <v>0</v>
      </c>
      <c r="H384" s="40">
        <v>0</v>
      </c>
      <c r="I384" s="101">
        <v>0</v>
      </c>
      <c r="J384" s="41" t="s">
        <v>12</v>
      </c>
      <c r="K384" s="12">
        <v>0</v>
      </c>
      <c r="L384" s="34">
        <f>K384-'[6]на отправку'!$K384</f>
        <v>0</v>
      </c>
      <c r="M384" s="41" t="s">
        <v>12</v>
      </c>
      <c r="N384" s="28">
        <v>0</v>
      </c>
      <c r="O384" s="28">
        <v>0</v>
      </c>
      <c r="P384" s="28">
        <v>0</v>
      </c>
      <c r="Q384" s="28">
        <v>0</v>
      </c>
      <c r="R384" s="33"/>
      <c r="S384" s="40">
        <v>0</v>
      </c>
      <c r="T384" s="40">
        <v>0</v>
      </c>
      <c r="U384" s="101">
        <v>0</v>
      </c>
      <c r="V384" s="33"/>
      <c r="W384" s="33"/>
      <c r="X384" s="42" t="s">
        <v>2504</v>
      </c>
      <c r="Y384" s="33">
        <v>0</v>
      </c>
      <c r="Z384" s="100"/>
      <c r="AA384" s="100">
        <v>0</v>
      </c>
      <c r="AB384" s="28">
        <v>0.4</v>
      </c>
      <c r="AC384" s="28">
        <v>1</v>
      </c>
      <c r="AE384" s="6">
        <f t="shared" si="5"/>
        <v>0</v>
      </c>
    </row>
    <row r="385" spans="2:31" ht="16.5" thickBot="1" x14ac:dyDescent="0.3">
      <c r="B385" s="47" t="s">
        <v>1583</v>
      </c>
      <c r="C385" s="53" t="s">
        <v>40</v>
      </c>
      <c r="D385" s="54" t="s">
        <v>41</v>
      </c>
      <c r="E385" s="54">
        <v>9</v>
      </c>
      <c r="F385" s="43">
        <v>7</v>
      </c>
      <c r="G385" s="40">
        <v>0</v>
      </c>
      <c r="H385" s="40">
        <v>0</v>
      </c>
      <c r="I385" s="101">
        <v>0</v>
      </c>
      <c r="J385" s="41">
        <v>1</v>
      </c>
      <c r="K385" s="12">
        <v>0</v>
      </c>
      <c r="L385" s="34">
        <f>K385-'[6]на отправку'!$K385</f>
        <v>0</v>
      </c>
      <c r="M385" s="41">
        <v>0</v>
      </c>
      <c r="N385" s="28">
        <v>0</v>
      </c>
      <c r="O385" s="28" t="s">
        <v>12</v>
      </c>
      <c r="P385" s="28">
        <v>0</v>
      </c>
      <c r="Q385" s="28">
        <v>0</v>
      </c>
      <c r="R385" s="33"/>
      <c r="S385" s="40">
        <v>0</v>
      </c>
      <c r="T385" s="40">
        <v>0</v>
      </c>
      <c r="U385" s="101">
        <v>0</v>
      </c>
      <c r="V385" s="33"/>
      <c r="W385" s="33"/>
      <c r="X385" s="42" t="s">
        <v>2505</v>
      </c>
      <c r="Y385" s="33">
        <v>0</v>
      </c>
      <c r="Z385" s="100"/>
      <c r="AA385" s="100">
        <v>0</v>
      </c>
      <c r="AB385" s="28">
        <v>1</v>
      </c>
      <c r="AC385" s="28">
        <v>1</v>
      </c>
      <c r="AE385" s="6">
        <f t="shared" si="5"/>
        <v>0</v>
      </c>
    </row>
    <row r="386" spans="2:31" ht="16.5" thickBot="1" x14ac:dyDescent="0.3">
      <c r="B386" s="47" t="s">
        <v>1584</v>
      </c>
      <c r="C386" s="53" t="s">
        <v>40</v>
      </c>
      <c r="D386" s="54" t="s">
        <v>41</v>
      </c>
      <c r="E386" s="54">
        <v>10</v>
      </c>
      <c r="F386" s="43">
        <v>8</v>
      </c>
      <c r="G386" s="40">
        <v>0</v>
      </c>
      <c r="H386" s="40">
        <v>0</v>
      </c>
      <c r="I386" s="101">
        <v>0</v>
      </c>
      <c r="J386" s="41" t="s">
        <v>12</v>
      </c>
      <c r="K386" s="12">
        <v>0</v>
      </c>
      <c r="L386" s="34">
        <f>K386-'[6]на отправку'!$K386</f>
        <v>0</v>
      </c>
      <c r="M386" s="41" t="s">
        <v>12</v>
      </c>
      <c r="N386" s="28">
        <v>0</v>
      </c>
      <c r="O386" s="28">
        <v>0</v>
      </c>
      <c r="P386" s="28">
        <v>0</v>
      </c>
      <c r="Q386" s="28">
        <v>0</v>
      </c>
      <c r="R386" s="33"/>
      <c r="S386" s="40">
        <v>0</v>
      </c>
      <c r="T386" s="40">
        <v>0</v>
      </c>
      <c r="U386" s="101">
        <v>0</v>
      </c>
      <c r="V386" s="33"/>
      <c r="W386" s="33"/>
      <c r="X386" s="42" t="s">
        <v>2506</v>
      </c>
      <c r="Y386" s="33">
        <v>0</v>
      </c>
      <c r="Z386" s="100"/>
      <c r="AA386" s="100">
        <v>0</v>
      </c>
      <c r="AB386" s="28">
        <v>1.4606701999999999E-2</v>
      </c>
      <c r="AC386" s="28">
        <v>0</v>
      </c>
      <c r="AE386" s="6">
        <f t="shared" si="5"/>
        <v>0</v>
      </c>
    </row>
    <row r="387" spans="2:31" ht="16.5" thickBot="1" x14ac:dyDescent="0.3">
      <c r="B387" s="47" t="s">
        <v>1585</v>
      </c>
      <c r="C387" s="53" t="s">
        <v>40</v>
      </c>
      <c r="D387" s="54" t="s">
        <v>41</v>
      </c>
      <c r="E387" s="54">
        <v>11</v>
      </c>
      <c r="F387" s="43">
        <v>9</v>
      </c>
      <c r="G387" s="40">
        <v>0</v>
      </c>
      <c r="H387" s="40">
        <v>0</v>
      </c>
      <c r="I387" s="101">
        <v>0</v>
      </c>
      <c r="J387" s="41">
        <v>1</v>
      </c>
      <c r="K387" s="12">
        <v>0</v>
      </c>
      <c r="L387" s="34">
        <f>K387-'[6]на отправку'!$K387</f>
        <v>0</v>
      </c>
      <c r="M387" s="41">
        <v>0</v>
      </c>
      <c r="N387" s="28">
        <v>0</v>
      </c>
      <c r="O387" s="28" t="s">
        <v>12</v>
      </c>
      <c r="P387" s="28">
        <v>0</v>
      </c>
      <c r="Q387" s="28">
        <v>0</v>
      </c>
      <c r="R387" s="33"/>
      <c r="S387" s="40">
        <v>0</v>
      </c>
      <c r="T387" s="40">
        <v>0</v>
      </c>
      <c r="U387" s="101">
        <v>0</v>
      </c>
      <c r="V387" s="33"/>
      <c r="W387" s="33"/>
      <c r="X387" s="42" t="s">
        <v>2507</v>
      </c>
      <c r="Y387" s="33">
        <v>0</v>
      </c>
      <c r="Z387" s="100"/>
      <c r="AA387" s="100">
        <v>0</v>
      </c>
      <c r="AB387" s="28">
        <v>0.93642591900000005</v>
      </c>
      <c r="AE387" s="6">
        <f t="shared" si="5"/>
        <v>0</v>
      </c>
    </row>
    <row r="388" spans="2:31" ht="16.5" thickBot="1" x14ac:dyDescent="0.3">
      <c r="B388" s="47" t="s">
        <v>1586</v>
      </c>
      <c r="C388" s="53" t="s">
        <v>40</v>
      </c>
      <c r="D388" s="54" t="s">
        <v>41</v>
      </c>
      <c r="E388" s="54">
        <v>12</v>
      </c>
      <c r="F388" s="43">
        <v>10</v>
      </c>
      <c r="G388" s="40">
        <v>0</v>
      </c>
      <c r="H388" s="40">
        <v>0</v>
      </c>
      <c r="I388" s="101">
        <v>0</v>
      </c>
      <c r="J388" s="41">
        <v>1</v>
      </c>
      <c r="K388" s="12">
        <v>0</v>
      </c>
      <c r="L388" s="34">
        <f>K388-'[6]на отправку'!$K388</f>
        <v>0</v>
      </c>
      <c r="M388" s="41">
        <v>0</v>
      </c>
      <c r="N388" s="28">
        <v>0</v>
      </c>
      <c r="O388" s="28" t="s">
        <v>12</v>
      </c>
      <c r="P388" s="28">
        <v>0</v>
      </c>
      <c r="Q388" s="28">
        <v>0</v>
      </c>
      <c r="R388" s="33"/>
      <c r="S388" s="40">
        <v>0</v>
      </c>
      <c r="T388" s="40">
        <v>0</v>
      </c>
      <c r="U388" s="101">
        <v>0</v>
      </c>
      <c r="V388" s="33"/>
      <c r="W388" s="33"/>
      <c r="X388" s="42" t="s">
        <v>2508</v>
      </c>
      <c r="Y388" s="33">
        <v>0</v>
      </c>
      <c r="Z388" s="100"/>
      <c r="AA388" s="100">
        <v>0</v>
      </c>
      <c r="AB388" s="28">
        <v>1</v>
      </c>
      <c r="AE388" s="6">
        <f t="shared" si="5"/>
        <v>0</v>
      </c>
    </row>
    <row r="389" spans="2:31" ht="16.5" thickBot="1" x14ac:dyDescent="0.3">
      <c r="B389" s="47" t="s">
        <v>1587</v>
      </c>
      <c r="C389" s="53" t="s">
        <v>40</v>
      </c>
      <c r="D389" s="54" t="s">
        <v>41</v>
      </c>
      <c r="E389" s="54">
        <v>13</v>
      </c>
      <c r="F389" s="43">
        <v>11</v>
      </c>
      <c r="G389" s="40">
        <v>0</v>
      </c>
      <c r="H389" s="40">
        <v>0</v>
      </c>
      <c r="I389" s="101">
        <v>0</v>
      </c>
      <c r="J389" s="44">
        <v>1</v>
      </c>
      <c r="K389" s="41">
        <v>0</v>
      </c>
      <c r="L389" s="34">
        <f>K389-'[6]на отправку'!$K389</f>
        <v>0</v>
      </c>
      <c r="M389" s="12">
        <v>0</v>
      </c>
      <c r="N389" s="28">
        <v>0</v>
      </c>
      <c r="O389" s="28" t="s">
        <v>12</v>
      </c>
      <c r="P389" s="28">
        <v>0</v>
      </c>
      <c r="Q389" s="28">
        <v>0</v>
      </c>
      <c r="R389" s="33"/>
      <c r="S389" s="40">
        <v>0</v>
      </c>
      <c r="T389" s="40">
        <v>0</v>
      </c>
      <c r="U389" s="101">
        <v>0</v>
      </c>
      <c r="V389" s="41"/>
      <c r="W389" s="41"/>
      <c r="X389" s="42" t="s">
        <v>2509</v>
      </c>
      <c r="Y389" s="33">
        <v>0</v>
      </c>
      <c r="Z389" s="100"/>
      <c r="AA389" s="100">
        <v>0</v>
      </c>
      <c r="AB389" s="28">
        <v>1</v>
      </c>
      <c r="AE389" s="6">
        <f t="shared" si="5"/>
        <v>0</v>
      </c>
    </row>
    <row r="390" spans="2:31" ht="16.5" thickBot="1" x14ac:dyDescent="0.3">
      <c r="B390" s="47" t="s">
        <v>1588</v>
      </c>
      <c r="C390" s="53" t="s">
        <v>40</v>
      </c>
      <c r="D390" s="54" t="s">
        <v>41</v>
      </c>
      <c r="E390" s="54">
        <v>14</v>
      </c>
      <c r="F390" s="43">
        <v>12</v>
      </c>
      <c r="G390" s="40">
        <v>0</v>
      </c>
      <c r="H390" s="40">
        <v>0</v>
      </c>
      <c r="I390" s="101">
        <v>0</v>
      </c>
      <c r="J390" s="41" t="s">
        <v>12</v>
      </c>
      <c r="K390" s="12">
        <v>0</v>
      </c>
      <c r="L390" s="34">
        <f>K390-'[6]на отправку'!$K390</f>
        <v>0</v>
      </c>
      <c r="M390" s="41" t="s">
        <v>12</v>
      </c>
      <c r="N390" s="28">
        <v>0</v>
      </c>
      <c r="O390" s="28">
        <v>0</v>
      </c>
      <c r="P390" s="28">
        <v>0</v>
      </c>
      <c r="Q390" s="28">
        <v>0</v>
      </c>
      <c r="R390" s="33"/>
      <c r="S390" s="40">
        <v>0</v>
      </c>
      <c r="T390" s="40">
        <v>0</v>
      </c>
      <c r="U390" s="101">
        <v>0</v>
      </c>
      <c r="V390" s="33"/>
      <c r="W390" s="33"/>
      <c r="X390" s="42" t="s">
        <v>2510</v>
      </c>
      <c r="Y390" s="33">
        <v>0</v>
      </c>
      <c r="Z390" s="100"/>
      <c r="AA390" s="100">
        <v>0</v>
      </c>
      <c r="AB390" s="28">
        <v>3.2834602999999997E-2</v>
      </c>
      <c r="AC390" s="28">
        <v>5.0505050000000003E-3</v>
      </c>
      <c r="AE390" s="6">
        <f t="shared" si="5"/>
        <v>0</v>
      </c>
    </row>
    <row r="391" spans="2:31" ht="16.5" thickBot="1" x14ac:dyDescent="0.3">
      <c r="B391" s="47" t="s">
        <v>1589</v>
      </c>
      <c r="C391" s="53" t="s">
        <v>40</v>
      </c>
      <c r="D391" s="54" t="s">
        <v>41</v>
      </c>
      <c r="E391" s="54">
        <v>15</v>
      </c>
      <c r="F391" s="43">
        <v>13</v>
      </c>
      <c r="G391" s="40">
        <v>0</v>
      </c>
      <c r="H391" s="40">
        <v>0</v>
      </c>
      <c r="I391" s="101">
        <v>0</v>
      </c>
      <c r="J391" s="41" t="s">
        <v>12</v>
      </c>
      <c r="K391" s="12">
        <v>0</v>
      </c>
      <c r="L391" s="34">
        <f>K391-'[6]на отправку'!$K391</f>
        <v>0</v>
      </c>
      <c r="M391" s="41" t="s">
        <v>12</v>
      </c>
      <c r="N391" s="28">
        <v>0</v>
      </c>
      <c r="O391" s="28">
        <v>0</v>
      </c>
      <c r="P391" s="28">
        <v>0</v>
      </c>
      <c r="Q391" s="28">
        <v>0</v>
      </c>
      <c r="R391" s="33"/>
      <c r="S391" s="40">
        <v>0</v>
      </c>
      <c r="T391" s="40">
        <v>0</v>
      </c>
      <c r="U391" s="101">
        <v>0</v>
      </c>
      <c r="V391" s="33"/>
      <c r="W391" s="33"/>
      <c r="X391" s="42" t="s">
        <v>2511</v>
      </c>
      <c r="Y391" s="33">
        <v>0</v>
      </c>
      <c r="Z391" s="100"/>
      <c r="AA391" s="100">
        <v>0</v>
      </c>
      <c r="AB391" s="28">
        <v>0.4</v>
      </c>
      <c r="AC391" s="28">
        <v>0.177419355</v>
      </c>
      <c r="AE391" s="6">
        <f t="shared" ref="AE391:AE454" si="6">ROUND(K391,9)</f>
        <v>0</v>
      </c>
    </row>
    <row r="392" spans="2:31" ht="16.5" thickBot="1" x14ac:dyDescent="0.3">
      <c r="B392" s="47" t="s">
        <v>1590</v>
      </c>
      <c r="C392" s="53" t="s">
        <v>40</v>
      </c>
      <c r="D392" s="54" t="s">
        <v>41</v>
      </c>
      <c r="E392" s="54">
        <v>16</v>
      </c>
      <c r="F392" s="43">
        <v>14</v>
      </c>
      <c r="G392" s="40">
        <v>0</v>
      </c>
      <c r="H392" s="40">
        <v>0</v>
      </c>
      <c r="I392" s="101">
        <v>0</v>
      </c>
      <c r="J392" s="44" t="s">
        <v>12</v>
      </c>
      <c r="K392" s="41">
        <v>0</v>
      </c>
      <c r="L392" s="34">
        <f>K392-'[6]на отправку'!$K392</f>
        <v>0</v>
      </c>
      <c r="M392" s="12" t="s">
        <v>12</v>
      </c>
      <c r="N392" s="28">
        <v>0</v>
      </c>
      <c r="O392" s="28">
        <v>0</v>
      </c>
      <c r="P392" s="28">
        <v>0</v>
      </c>
      <c r="Q392" s="28">
        <v>0</v>
      </c>
      <c r="R392" s="33"/>
      <c r="S392" s="40">
        <v>0</v>
      </c>
      <c r="T392" s="40">
        <v>0</v>
      </c>
      <c r="U392" s="101">
        <v>0</v>
      </c>
      <c r="V392" s="41"/>
      <c r="W392" s="41"/>
      <c r="X392" s="42" t="s">
        <v>2512</v>
      </c>
      <c r="Y392" s="33">
        <v>0</v>
      </c>
      <c r="Z392" s="100"/>
      <c r="AA392" s="100">
        <v>0</v>
      </c>
      <c r="AB392" s="28">
        <v>5.0993200000000005E-4</v>
      </c>
      <c r="AC392" s="28">
        <v>0</v>
      </c>
      <c r="AE392" s="6">
        <f t="shared" si="6"/>
        <v>0</v>
      </c>
    </row>
    <row r="393" spans="2:31" ht="16.5" thickBot="1" x14ac:dyDescent="0.3">
      <c r="B393" s="47" t="s">
        <v>1591</v>
      </c>
      <c r="C393" s="53" t="s">
        <v>40</v>
      </c>
      <c r="D393" s="54" t="s">
        <v>41</v>
      </c>
      <c r="E393" s="54">
        <v>16.5</v>
      </c>
      <c r="F393" s="43"/>
      <c r="G393" s="40"/>
      <c r="H393" s="40"/>
      <c r="I393" s="101"/>
      <c r="J393" s="44"/>
      <c r="K393" s="41">
        <v>0</v>
      </c>
      <c r="L393" s="34">
        <f>K393-'[6]на отправку'!$K393</f>
        <v>0</v>
      </c>
      <c r="M393" s="12"/>
      <c r="N393" s="28">
        <v>24</v>
      </c>
      <c r="R393" s="33" t="s">
        <v>2514</v>
      </c>
      <c r="S393" s="40"/>
      <c r="T393" s="40"/>
      <c r="U393" s="101"/>
      <c r="V393" s="41">
        <v>0</v>
      </c>
      <c r="W393" s="41"/>
      <c r="X393" s="42"/>
      <c r="Y393" s="33">
        <v>1</v>
      </c>
      <c r="Z393" s="100"/>
      <c r="AA393" s="100"/>
      <c r="AB393" s="28">
        <v>0</v>
      </c>
      <c r="AE393" s="6">
        <f t="shared" si="6"/>
        <v>0</v>
      </c>
    </row>
    <row r="394" spans="2:31" ht="16.5" thickBot="1" x14ac:dyDescent="0.3">
      <c r="B394" s="47" t="s">
        <v>1592</v>
      </c>
      <c r="C394" s="53" t="s">
        <v>40</v>
      </c>
      <c r="D394" s="54" t="s">
        <v>41</v>
      </c>
      <c r="E394" s="54">
        <v>17</v>
      </c>
      <c r="F394" s="43">
        <v>15</v>
      </c>
      <c r="G394" s="40">
        <v>10556</v>
      </c>
      <c r="H394" s="40">
        <v>10942</v>
      </c>
      <c r="I394" s="101">
        <v>0.96472308500000004</v>
      </c>
      <c r="J394" s="44">
        <v>1</v>
      </c>
      <c r="K394" s="41">
        <v>-1.8079278000000001E-2</v>
      </c>
      <c r="L394" s="34">
        <f>K394-'[6]на отправку'!$K394</f>
        <v>0</v>
      </c>
      <c r="M394" s="12">
        <v>0.96472308500000004</v>
      </c>
      <c r="N394" s="28">
        <v>0</v>
      </c>
      <c r="O394" s="28" t="s">
        <v>12</v>
      </c>
      <c r="P394" s="28">
        <v>6</v>
      </c>
      <c r="Q394" s="28">
        <v>1</v>
      </c>
      <c r="R394" s="33"/>
      <c r="S394" s="40">
        <v>10490</v>
      </c>
      <c r="T394" s="40">
        <v>10677</v>
      </c>
      <c r="U394" s="101">
        <v>0.98248571699999998</v>
      </c>
      <c r="V394" s="41"/>
      <c r="W394" s="41"/>
      <c r="X394" s="42" t="s">
        <v>2515</v>
      </c>
      <c r="Y394" s="33">
        <v>1</v>
      </c>
      <c r="Z394" s="100"/>
      <c r="AA394" s="100">
        <v>0</v>
      </c>
      <c r="AB394" s="28">
        <v>0.96851403899999999</v>
      </c>
      <c r="AE394" s="6">
        <f t="shared" si="6"/>
        <v>-1.8079278000000001E-2</v>
      </c>
    </row>
    <row r="395" spans="2:31" ht="16.5" thickBot="1" x14ac:dyDescent="0.3">
      <c r="B395" s="47" t="s">
        <v>1593</v>
      </c>
      <c r="C395" s="53" t="s">
        <v>40</v>
      </c>
      <c r="D395" s="54" t="s">
        <v>41</v>
      </c>
      <c r="E395" s="54">
        <v>18</v>
      </c>
      <c r="F395" s="43">
        <v>16</v>
      </c>
      <c r="G395" s="40">
        <v>32</v>
      </c>
      <c r="H395" s="40">
        <v>35</v>
      </c>
      <c r="I395" s="101">
        <v>0.91428571400000003</v>
      </c>
      <c r="J395" s="41" t="s">
        <v>12</v>
      </c>
      <c r="K395" s="12">
        <v>-5.1851851999999997E-2</v>
      </c>
      <c r="L395" s="34">
        <f>K395-'[6]на отправку'!$K395</f>
        <v>0</v>
      </c>
      <c r="M395" s="41" t="s">
        <v>12</v>
      </c>
      <c r="N395" s="28">
        <v>0</v>
      </c>
      <c r="O395" s="28">
        <v>0</v>
      </c>
      <c r="P395" s="28">
        <v>3</v>
      </c>
      <c r="Q395" s="28">
        <v>1</v>
      </c>
      <c r="R395" s="33"/>
      <c r="S395" s="40">
        <v>27</v>
      </c>
      <c r="T395" s="40">
        <v>28</v>
      </c>
      <c r="U395" s="101">
        <v>0.96428571399999996</v>
      </c>
      <c r="V395" s="33"/>
      <c r="W395" s="33"/>
      <c r="X395" s="42" t="s">
        <v>2516</v>
      </c>
      <c r="Y395" s="33">
        <v>1</v>
      </c>
      <c r="Z395" s="100"/>
      <c r="AA395" s="100">
        <v>0</v>
      </c>
      <c r="AB395" s="28">
        <v>0.94674221000000003</v>
      </c>
      <c r="AC395" s="28">
        <v>1</v>
      </c>
      <c r="AE395" s="6">
        <f t="shared" si="6"/>
        <v>-5.1851851999999997E-2</v>
      </c>
    </row>
    <row r="396" spans="2:31" ht="16.5" thickBot="1" x14ac:dyDescent="0.3">
      <c r="B396" s="47" t="s">
        <v>1594</v>
      </c>
      <c r="C396" s="53" t="s">
        <v>40</v>
      </c>
      <c r="D396" s="54" t="s">
        <v>41</v>
      </c>
      <c r="E396" s="54">
        <v>19</v>
      </c>
      <c r="F396" s="43">
        <v>17</v>
      </c>
      <c r="G396" s="40">
        <v>30</v>
      </c>
      <c r="H396" s="40">
        <v>32</v>
      </c>
      <c r="I396" s="101">
        <v>0.9375</v>
      </c>
      <c r="J396" s="41" t="s">
        <v>12</v>
      </c>
      <c r="K396" s="12">
        <v>8.3984375E-2</v>
      </c>
      <c r="L396" s="34">
        <f>K396-'[6]на отправку'!$K396</f>
        <v>0</v>
      </c>
      <c r="M396" s="41" t="s">
        <v>12</v>
      </c>
      <c r="N396" s="28">
        <v>6</v>
      </c>
      <c r="O396" s="28">
        <v>0</v>
      </c>
      <c r="P396" s="28">
        <v>3</v>
      </c>
      <c r="Q396" s="28">
        <v>1</v>
      </c>
      <c r="R396" s="33"/>
      <c r="S396" s="40">
        <v>32</v>
      </c>
      <c r="T396" s="40">
        <v>37</v>
      </c>
      <c r="U396" s="101">
        <v>0.86486486500000004</v>
      </c>
      <c r="V396" s="33"/>
      <c r="W396" s="33"/>
      <c r="X396" s="42" t="s">
        <v>2517</v>
      </c>
      <c r="Y396" s="33">
        <v>1</v>
      </c>
      <c r="Z396" s="100"/>
      <c r="AA396" s="100">
        <v>6</v>
      </c>
      <c r="AB396" s="28">
        <v>0.98260073299999995</v>
      </c>
      <c r="AC396" s="28">
        <v>1</v>
      </c>
      <c r="AE396" s="6">
        <f t="shared" si="6"/>
        <v>8.3984375E-2</v>
      </c>
    </row>
    <row r="397" spans="2:31" ht="16.5" thickBot="1" x14ac:dyDescent="0.3">
      <c r="B397" s="47" t="s">
        <v>1595</v>
      </c>
      <c r="C397" s="53" t="s">
        <v>40</v>
      </c>
      <c r="D397" s="54" t="s">
        <v>41</v>
      </c>
      <c r="E397" s="54">
        <v>20</v>
      </c>
      <c r="F397" s="43">
        <v>18</v>
      </c>
      <c r="G397" s="40">
        <v>244</v>
      </c>
      <c r="H397" s="40">
        <v>246</v>
      </c>
      <c r="I397" s="101">
        <v>0.99186991899999999</v>
      </c>
      <c r="J397" s="41" t="s">
        <v>12</v>
      </c>
      <c r="K397" s="12">
        <v>7.9757126999999997E-2</v>
      </c>
      <c r="L397" s="34">
        <f>K397-'[6]на отправку'!$K397</f>
        <v>0</v>
      </c>
      <c r="M397" s="41" t="s">
        <v>12</v>
      </c>
      <c r="N397" s="28">
        <v>6</v>
      </c>
      <c r="O397" s="28">
        <v>0</v>
      </c>
      <c r="P397" s="28">
        <v>4</v>
      </c>
      <c r="Q397" s="28">
        <v>1</v>
      </c>
      <c r="R397" s="33"/>
      <c r="S397" s="40">
        <v>79</v>
      </c>
      <c r="T397" s="40">
        <v>86</v>
      </c>
      <c r="U397" s="101">
        <v>0.91860465099999999</v>
      </c>
      <c r="V397" s="33"/>
      <c r="W397" s="33"/>
      <c r="X397" s="42" t="s">
        <v>2518</v>
      </c>
      <c r="Y397" s="33">
        <v>1</v>
      </c>
      <c r="Z397" s="100"/>
      <c r="AA397" s="100">
        <v>6</v>
      </c>
      <c r="AB397" s="28">
        <v>0.96027201100000004</v>
      </c>
      <c r="AC397" s="28">
        <v>1</v>
      </c>
      <c r="AE397" s="6">
        <f t="shared" si="6"/>
        <v>7.9757126999999997E-2</v>
      </c>
    </row>
    <row r="398" spans="2:31" ht="16.5" thickBot="1" x14ac:dyDescent="0.3">
      <c r="B398" s="47" t="s">
        <v>1596</v>
      </c>
      <c r="C398" s="53" t="s">
        <v>40</v>
      </c>
      <c r="D398" s="54" t="s">
        <v>41</v>
      </c>
      <c r="E398" s="54">
        <v>21</v>
      </c>
      <c r="F398" s="32">
        <v>19</v>
      </c>
      <c r="G398" s="40">
        <v>23</v>
      </c>
      <c r="H398" s="40">
        <v>26</v>
      </c>
      <c r="I398" s="101">
        <v>0.88461538500000003</v>
      </c>
      <c r="J398" s="34" t="s">
        <v>12</v>
      </c>
      <c r="K398" s="34">
        <v>0.28411910699999998</v>
      </c>
      <c r="L398" s="34">
        <f>K398-'[6]на отправку'!$K398</f>
        <v>0</v>
      </c>
      <c r="M398" s="34" t="s">
        <v>12</v>
      </c>
      <c r="N398" s="35">
        <v>6</v>
      </c>
      <c r="O398" s="28">
        <v>0</v>
      </c>
      <c r="P398" s="28">
        <v>3</v>
      </c>
      <c r="Q398" s="28">
        <v>1</v>
      </c>
      <c r="R398" s="33"/>
      <c r="S398" s="33">
        <v>31</v>
      </c>
      <c r="T398" s="33">
        <v>45</v>
      </c>
      <c r="U398" s="101">
        <v>0.688888889</v>
      </c>
      <c r="V398" s="34"/>
      <c r="W398" s="34"/>
      <c r="X398" s="36" t="s">
        <v>2519</v>
      </c>
      <c r="Y398" s="34">
        <v>1</v>
      </c>
      <c r="Z398" s="140"/>
      <c r="AA398" s="140">
        <v>6</v>
      </c>
      <c r="AB398" s="28">
        <v>0.96570972899999996</v>
      </c>
      <c r="AC398" s="28">
        <v>1</v>
      </c>
      <c r="AE398" s="6">
        <f t="shared" si="6"/>
        <v>0.28411910699999998</v>
      </c>
    </row>
    <row r="399" spans="2:31" ht="16.5" thickBot="1" x14ac:dyDescent="0.3">
      <c r="B399" s="47" t="s">
        <v>1597</v>
      </c>
      <c r="C399" s="53" t="s">
        <v>40</v>
      </c>
      <c r="D399" s="54" t="s">
        <v>41</v>
      </c>
      <c r="E399" s="54">
        <v>22</v>
      </c>
      <c r="F399" s="43">
        <v>20</v>
      </c>
      <c r="G399" s="40">
        <v>48</v>
      </c>
      <c r="H399" s="40">
        <v>49</v>
      </c>
      <c r="I399" s="101">
        <v>0.97959183699999997</v>
      </c>
      <c r="J399" s="44" t="s">
        <v>12</v>
      </c>
      <c r="K399" s="41">
        <v>6.8645639999999994E-2</v>
      </c>
      <c r="L399" s="34">
        <f>K399-'[6]на отправку'!$K399</f>
        <v>0</v>
      </c>
      <c r="M399" s="12" t="s">
        <v>12</v>
      </c>
      <c r="N399" s="28">
        <v>6</v>
      </c>
      <c r="O399" s="28">
        <v>0</v>
      </c>
      <c r="P399" s="28">
        <v>4</v>
      </c>
      <c r="Q399" s="28">
        <v>1</v>
      </c>
      <c r="R399" s="33"/>
      <c r="S399" s="40">
        <v>33</v>
      </c>
      <c r="T399" s="40">
        <v>36</v>
      </c>
      <c r="U399" s="101">
        <v>0.91666666699999999</v>
      </c>
      <c r="V399" s="41"/>
      <c r="W399" s="41"/>
      <c r="X399" s="42" t="s">
        <v>2520</v>
      </c>
      <c r="Y399" s="33">
        <v>1</v>
      </c>
      <c r="Z399" s="100"/>
      <c r="AA399" s="100">
        <v>6</v>
      </c>
      <c r="AB399" s="28">
        <v>0.8075</v>
      </c>
      <c r="AC399" s="28">
        <v>1</v>
      </c>
      <c r="AE399" s="6">
        <f t="shared" si="6"/>
        <v>6.8645639999999994E-2</v>
      </c>
    </row>
    <row r="400" spans="2:31" ht="16.5" thickBot="1" x14ac:dyDescent="0.3">
      <c r="B400" s="47" t="s">
        <v>1591</v>
      </c>
      <c r="C400" s="53" t="s">
        <v>40</v>
      </c>
      <c r="D400" s="54" t="s">
        <v>41</v>
      </c>
      <c r="E400" s="54">
        <v>22.5</v>
      </c>
      <c r="F400" s="43"/>
      <c r="G400" s="40"/>
      <c r="H400" s="40"/>
      <c r="I400" s="101"/>
      <c r="J400" s="44"/>
      <c r="K400" s="41">
        <v>0</v>
      </c>
      <c r="L400" s="34">
        <f>K400-'[6]на отправку'!$K400</f>
        <v>0</v>
      </c>
      <c r="M400" s="12"/>
      <c r="N400" s="28">
        <v>0</v>
      </c>
      <c r="R400" s="33" t="s">
        <v>2521</v>
      </c>
      <c r="S400" s="40"/>
      <c r="T400" s="40"/>
      <c r="U400" s="101"/>
      <c r="V400" s="41">
        <v>0</v>
      </c>
      <c r="W400" s="41"/>
      <c r="X400" s="42"/>
      <c r="Y400" s="33">
        <v>1</v>
      </c>
      <c r="Z400" s="100"/>
      <c r="AA400" s="100"/>
      <c r="AB400" s="28">
        <v>0</v>
      </c>
      <c r="AE400" s="6">
        <f t="shared" si="6"/>
        <v>0</v>
      </c>
    </row>
    <row r="401" spans="2:31" ht="16.5" thickBot="1" x14ac:dyDescent="0.3">
      <c r="B401" s="47" t="s">
        <v>1598</v>
      </c>
      <c r="C401" s="53" t="s">
        <v>40</v>
      </c>
      <c r="D401" s="54" t="s">
        <v>41</v>
      </c>
      <c r="E401" s="54">
        <v>23</v>
      </c>
      <c r="F401" s="43">
        <v>21</v>
      </c>
      <c r="G401" s="40">
        <v>0</v>
      </c>
      <c r="H401" s="40">
        <v>0</v>
      </c>
      <c r="I401" s="101">
        <v>0</v>
      </c>
      <c r="J401" s="44" t="s">
        <v>12</v>
      </c>
      <c r="K401" s="41">
        <v>0</v>
      </c>
      <c r="L401" s="34">
        <f>K401-'[6]на отправку'!$K401</f>
        <v>0</v>
      </c>
      <c r="M401" s="12" t="s">
        <v>12</v>
      </c>
      <c r="N401" s="28">
        <v>0</v>
      </c>
      <c r="O401" s="28">
        <v>0</v>
      </c>
      <c r="P401" s="28">
        <v>0</v>
      </c>
      <c r="Q401" s="28">
        <v>0</v>
      </c>
      <c r="R401" s="33"/>
      <c r="S401" s="40">
        <v>0</v>
      </c>
      <c r="T401" s="40">
        <v>0</v>
      </c>
      <c r="U401" s="101">
        <v>0</v>
      </c>
      <c r="V401" s="41"/>
      <c r="W401" s="41"/>
      <c r="X401" s="42" t="s">
        <v>302</v>
      </c>
      <c r="Y401" s="33">
        <v>0</v>
      </c>
      <c r="Z401" s="100"/>
      <c r="AA401" s="100">
        <v>0</v>
      </c>
      <c r="AB401" s="28">
        <v>0.39646335199999999</v>
      </c>
      <c r="AC401" s="28">
        <v>1</v>
      </c>
      <c r="AE401" s="6">
        <f t="shared" si="6"/>
        <v>0</v>
      </c>
    </row>
    <row r="402" spans="2:31" ht="16.5" thickBot="1" x14ac:dyDescent="0.3">
      <c r="B402" s="47" t="s">
        <v>1600</v>
      </c>
      <c r="C402" s="53" t="s">
        <v>40</v>
      </c>
      <c r="D402" s="54" t="s">
        <v>41</v>
      </c>
      <c r="E402" s="54">
        <v>24</v>
      </c>
      <c r="F402" s="43">
        <v>23</v>
      </c>
      <c r="G402" s="40">
        <v>0</v>
      </c>
      <c r="H402" s="40">
        <v>0</v>
      </c>
      <c r="I402" s="101">
        <v>0</v>
      </c>
      <c r="J402" s="44" t="s">
        <v>12</v>
      </c>
      <c r="K402" s="41">
        <v>0</v>
      </c>
      <c r="L402" s="34">
        <f>K402-'[6]на отправку'!$K402</f>
        <v>0</v>
      </c>
      <c r="M402" s="12" t="s">
        <v>12</v>
      </c>
      <c r="N402" s="28">
        <v>0</v>
      </c>
      <c r="O402" s="28">
        <v>0</v>
      </c>
      <c r="P402" s="28">
        <v>0</v>
      </c>
      <c r="Q402" s="28">
        <v>0</v>
      </c>
      <c r="R402" s="33"/>
      <c r="S402" s="40">
        <v>0</v>
      </c>
      <c r="T402" s="40">
        <v>0</v>
      </c>
      <c r="U402" s="101">
        <v>0</v>
      </c>
      <c r="V402" s="41"/>
      <c r="W402" s="41"/>
      <c r="X402" s="42" t="s">
        <v>2522</v>
      </c>
      <c r="Y402" s="33">
        <v>0</v>
      </c>
      <c r="Z402" s="100"/>
      <c r="AA402" s="100">
        <v>0</v>
      </c>
      <c r="AB402" s="28">
        <v>0.6</v>
      </c>
      <c r="AC402" s="28">
        <v>1</v>
      </c>
      <c r="AE402" s="6">
        <f t="shared" si="6"/>
        <v>0</v>
      </c>
    </row>
    <row r="403" spans="2:31" ht="16.5" thickBot="1" x14ac:dyDescent="0.3">
      <c r="B403" s="47" t="s">
        <v>1601</v>
      </c>
      <c r="C403" s="53" t="s">
        <v>40</v>
      </c>
      <c r="D403" s="54" t="s">
        <v>41</v>
      </c>
      <c r="E403" s="54">
        <v>25</v>
      </c>
      <c r="F403" s="43">
        <v>24</v>
      </c>
      <c r="G403" s="40">
        <v>0</v>
      </c>
      <c r="H403" s="40">
        <v>0</v>
      </c>
      <c r="I403" s="101">
        <v>0</v>
      </c>
      <c r="J403" s="44" t="s">
        <v>12</v>
      </c>
      <c r="K403" s="41">
        <v>0</v>
      </c>
      <c r="L403" s="34">
        <f>K403-'[6]на отправку'!$K403</f>
        <v>0</v>
      </c>
      <c r="M403" s="12" t="s">
        <v>12</v>
      </c>
      <c r="N403" s="28">
        <v>0</v>
      </c>
      <c r="O403" s="28">
        <v>0</v>
      </c>
      <c r="P403" s="28">
        <v>0</v>
      </c>
      <c r="Q403" s="28">
        <v>0</v>
      </c>
      <c r="R403" s="33"/>
      <c r="S403" s="40">
        <v>0</v>
      </c>
      <c r="T403" s="40">
        <v>0</v>
      </c>
      <c r="U403" s="101">
        <v>0</v>
      </c>
      <c r="V403" s="41"/>
      <c r="W403" s="41"/>
      <c r="X403" s="42" t="s">
        <v>2522</v>
      </c>
      <c r="Y403" s="33">
        <v>0</v>
      </c>
      <c r="Z403" s="100"/>
      <c r="AA403" s="100">
        <v>0</v>
      </c>
      <c r="AB403" s="28">
        <v>0.381578947</v>
      </c>
      <c r="AC403" s="28">
        <v>1</v>
      </c>
      <c r="AE403" s="6">
        <f t="shared" si="6"/>
        <v>0</v>
      </c>
    </row>
    <row r="404" spans="2:31" ht="16.5" thickBot="1" x14ac:dyDescent="0.3">
      <c r="B404" s="47" t="s">
        <v>1602</v>
      </c>
      <c r="C404" s="53" t="s">
        <v>40</v>
      </c>
      <c r="D404" s="54" t="s">
        <v>41</v>
      </c>
      <c r="E404" s="54">
        <v>26</v>
      </c>
      <c r="F404" s="43">
        <v>25</v>
      </c>
      <c r="G404" s="40">
        <v>0</v>
      </c>
      <c r="H404" s="40">
        <v>0</v>
      </c>
      <c r="I404" s="101">
        <v>0</v>
      </c>
      <c r="J404" s="44">
        <v>1</v>
      </c>
      <c r="K404" s="41">
        <v>0</v>
      </c>
      <c r="L404" s="34">
        <f>K404-'[6]на отправку'!$K404</f>
        <v>0</v>
      </c>
      <c r="M404" s="12" t="s">
        <v>12</v>
      </c>
      <c r="N404" s="28">
        <v>0</v>
      </c>
      <c r="O404" s="28">
        <v>0</v>
      </c>
      <c r="P404" s="28">
        <v>0</v>
      </c>
      <c r="Q404" s="28">
        <v>0</v>
      </c>
      <c r="R404" s="33"/>
      <c r="S404" s="40">
        <v>0</v>
      </c>
      <c r="T404" s="40">
        <v>0</v>
      </c>
      <c r="U404" s="101">
        <v>0</v>
      </c>
      <c r="V404" s="41"/>
      <c r="W404" s="41"/>
      <c r="X404" s="42" t="s">
        <v>2523</v>
      </c>
      <c r="Y404" s="33">
        <v>0</v>
      </c>
      <c r="Z404" s="100"/>
      <c r="AA404" s="100">
        <v>0</v>
      </c>
      <c r="AB404" s="28">
        <v>0.97159166299999999</v>
      </c>
      <c r="AC404" s="28">
        <v>1</v>
      </c>
      <c r="AE404" s="6">
        <f t="shared" si="6"/>
        <v>0</v>
      </c>
    </row>
    <row r="405" spans="2:31" ht="16.5" thickBot="1" x14ac:dyDescent="0.3">
      <c r="B405" s="47" t="s">
        <v>1591</v>
      </c>
      <c r="C405" s="53" t="s">
        <v>40</v>
      </c>
      <c r="D405" s="54" t="s">
        <v>41</v>
      </c>
      <c r="E405" s="54">
        <v>26.5</v>
      </c>
      <c r="F405" s="32"/>
      <c r="G405" s="40"/>
      <c r="H405" s="40"/>
      <c r="I405" s="101"/>
      <c r="J405" s="34"/>
      <c r="K405" s="34">
        <v>0</v>
      </c>
      <c r="L405" s="34">
        <f>K405-'[6]на отправку'!$K405</f>
        <v>0</v>
      </c>
      <c r="M405" s="34"/>
      <c r="N405" s="35">
        <v>11</v>
      </c>
      <c r="R405" s="33" t="s">
        <v>2524</v>
      </c>
      <c r="S405" s="33"/>
      <c r="T405" s="33"/>
      <c r="U405" s="101"/>
      <c r="V405" s="34">
        <v>0</v>
      </c>
      <c r="W405" s="34"/>
      <c r="X405" s="36"/>
      <c r="Y405" s="34">
        <v>1</v>
      </c>
      <c r="Z405" s="140"/>
      <c r="AA405" s="140"/>
      <c r="AB405" s="28">
        <v>0</v>
      </c>
      <c r="AE405" s="6">
        <f t="shared" si="6"/>
        <v>0</v>
      </c>
    </row>
    <row r="406" spans="2:31" ht="16.5" thickBot="1" x14ac:dyDescent="0.3">
      <c r="B406" s="47" t="s">
        <v>2602</v>
      </c>
      <c r="C406" s="53" t="s">
        <v>40</v>
      </c>
      <c r="D406" s="54" t="s">
        <v>41</v>
      </c>
      <c r="E406" s="54">
        <v>27</v>
      </c>
      <c r="F406" s="43">
        <v>27</v>
      </c>
      <c r="G406" s="40">
        <v>0</v>
      </c>
      <c r="H406" s="40">
        <v>0</v>
      </c>
      <c r="I406" s="101">
        <v>0</v>
      </c>
      <c r="J406" s="41"/>
      <c r="K406" s="12">
        <v>0</v>
      </c>
      <c r="L406" s="34">
        <f>K406-'[6]на отправку'!$K406</f>
        <v>0</v>
      </c>
      <c r="M406" s="41"/>
      <c r="N406" s="28">
        <v>0</v>
      </c>
      <c r="O406" s="28" t="s">
        <v>12</v>
      </c>
      <c r="P406" s="28" t="s">
        <v>12</v>
      </c>
      <c r="Q406" s="28">
        <v>2</v>
      </c>
      <c r="R406" s="33"/>
      <c r="S406" s="40">
        <v>0</v>
      </c>
      <c r="T406" s="40">
        <v>0</v>
      </c>
      <c r="U406" s="101">
        <v>0</v>
      </c>
      <c r="V406" s="44"/>
      <c r="W406" s="44"/>
      <c r="X406" s="42" t="s">
        <v>2526</v>
      </c>
      <c r="Y406" s="33">
        <v>1</v>
      </c>
      <c r="Z406" s="100"/>
      <c r="AA406" s="100">
        <v>0</v>
      </c>
      <c r="AB406" s="28">
        <v>0</v>
      </c>
      <c r="AE406" s="6">
        <f t="shared" si="6"/>
        <v>0</v>
      </c>
    </row>
    <row r="407" spans="2:31" ht="16.5" thickBot="1" x14ac:dyDescent="0.3">
      <c r="B407" s="47" t="s">
        <v>2603</v>
      </c>
      <c r="C407" s="53" t="s">
        <v>40</v>
      </c>
      <c r="D407" s="54" t="s">
        <v>41</v>
      </c>
      <c r="E407" s="54">
        <v>28</v>
      </c>
      <c r="F407" s="43">
        <v>28</v>
      </c>
      <c r="G407" s="40">
        <v>0</v>
      </c>
      <c r="H407" s="40">
        <v>0</v>
      </c>
      <c r="I407" s="101">
        <v>0</v>
      </c>
      <c r="J407" s="44"/>
      <c r="K407" s="41">
        <v>0</v>
      </c>
      <c r="L407" s="34">
        <f>K407-'[6]на отправку'!$K407</f>
        <v>0</v>
      </c>
      <c r="M407" s="12"/>
      <c r="N407" s="28">
        <v>0</v>
      </c>
      <c r="O407" s="28" t="s">
        <v>12</v>
      </c>
      <c r="P407" s="28" t="s">
        <v>12</v>
      </c>
      <c r="Q407" s="28">
        <v>2</v>
      </c>
      <c r="R407" s="33"/>
      <c r="S407" s="40">
        <v>0</v>
      </c>
      <c r="T407" s="40">
        <v>274</v>
      </c>
      <c r="U407" s="101">
        <v>0</v>
      </c>
      <c r="V407" s="41"/>
      <c r="W407" s="41"/>
      <c r="X407" s="42" t="s">
        <v>2528</v>
      </c>
      <c r="Y407" s="33">
        <v>1</v>
      </c>
      <c r="Z407" s="100"/>
      <c r="AA407" s="100">
        <v>0</v>
      </c>
      <c r="AB407" s="28">
        <v>4.6442499999999999E-3</v>
      </c>
      <c r="AE407" s="6">
        <f t="shared" si="6"/>
        <v>0</v>
      </c>
    </row>
    <row r="408" spans="2:31" ht="16.5" thickBot="1" x14ac:dyDescent="0.3">
      <c r="B408" s="47" t="s">
        <v>2604</v>
      </c>
      <c r="C408" s="53" t="s">
        <v>40</v>
      </c>
      <c r="D408" s="54" t="s">
        <v>41</v>
      </c>
      <c r="E408" s="54">
        <v>29</v>
      </c>
      <c r="F408" s="43">
        <v>29</v>
      </c>
      <c r="G408" s="40">
        <v>0</v>
      </c>
      <c r="H408" s="40">
        <v>0</v>
      </c>
      <c r="I408" s="101">
        <v>0</v>
      </c>
      <c r="J408" s="41"/>
      <c r="K408" s="12">
        <v>0</v>
      </c>
      <c r="L408" s="34">
        <f>K408-'[6]на отправку'!$K408</f>
        <v>0</v>
      </c>
      <c r="M408" s="41"/>
      <c r="N408" s="28">
        <v>0</v>
      </c>
      <c r="O408" s="28" t="s">
        <v>12</v>
      </c>
      <c r="P408" s="28" t="s">
        <v>12</v>
      </c>
      <c r="Q408" s="28">
        <v>2</v>
      </c>
      <c r="R408" s="33"/>
      <c r="S408" s="40">
        <v>0</v>
      </c>
      <c r="T408" s="40">
        <v>274</v>
      </c>
      <c r="U408" s="101">
        <v>0</v>
      </c>
      <c r="V408" s="44"/>
      <c r="W408" s="44"/>
      <c r="X408" s="42" t="s">
        <v>2530</v>
      </c>
      <c r="Y408" s="33">
        <v>1</v>
      </c>
      <c r="Z408" s="100"/>
      <c r="AA408" s="100">
        <v>0</v>
      </c>
      <c r="AB408" s="28">
        <v>1.6719300000000001E-3</v>
      </c>
      <c r="AE408" s="6">
        <f t="shared" si="6"/>
        <v>0</v>
      </c>
    </row>
    <row r="409" spans="2:31" ht="16.5" thickBot="1" x14ac:dyDescent="0.3">
      <c r="B409" s="47" t="s">
        <v>2605</v>
      </c>
      <c r="C409" s="53" t="s">
        <v>40</v>
      </c>
      <c r="D409" s="54" t="s">
        <v>41</v>
      </c>
      <c r="E409" s="54">
        <v>30</v>
      </c>
      <c r="F409" s="43">
        <v>30</v>
      </c>
      <c r="G409" s="40">
        <v>0</v>
      </c>
      <c r="H409" s="40">
        <v>0</v>
      </c>
      <c r="I409" s="101">
        <v>0</v>
      </c>
      <c r="J409" s="41"/>
      <c r="K409" s="12">
        <v>0</v>
      </c>
      <c r="L409" s="34">
        <f>K409-'[6]на отправку'!$K409</f>
        <v>0</v>
      </c>
      <c r="M409" s="41"/>
      <c r="N409" s="28">
        <v>0</v>
      </c>
      <c r="O409" s="28" t="s">
        <v>12</v>
      </c>
      <c r="P409" s="28" t="s">
        <v>12</v>
      </c>
      <c r="Q409" s="28">
        <v>2</v>
      </c>
      <c r="R409" s="33"/>
      <c r="S409" s="40">
        <v>0</v>
      </c>
      <c r="T409" s="40">
        <v>274</v>
      </c>
      <c r="U409" s="101">
        <v>0</v>
      </c>
      <c r="V409" s="44"/>
      <c r="W409" s="44"/>
      <c r="X409" s="42" t="s">
        <v>2532</v>
      </c>
      <c r="Y409" s="33">
        <v>1</v>
      </c>
      <c r="Z409" s="100"/>
      <c r="AA409" s="100">
        <v>0</v>
      </c>
      <c r="AB409" s="28">
        <v>0</v>
      </c>
      <c r="AE409" s="6">
        <f t="shared" si="6"/>
        <v>0</v>
      </c>
    </row>
    <row r="410" spans="2:31" ht="16.5" thickBot="1" x14ac:dyDescent="0.3">
      <c r="B410" s="47" t="s">
        <v>2606</v>
      </c>
      <c r="C410" s="53" t="s">
        <v>40</v>
      </c>
      <c r="D410" s="54" t="s">
        <v>41</v>
      </c>
      <c r="E410" s="54">
        <v>31</v>
      </c>
      <c r="F410" s="43">
        <v>31</v>
      </c>
      <c r="G410" s="40">
        <v>0</v>
      </c>
      <c r="H410" s="40">
        <v>0</v>
      </c>
      <c r="I410" s="101"/>
      <c r="J410" s="44"/>
      <c r="K410" s="41">
        <v>0</v>
      </c>
      <c r="L410" s="34">
        <f>K410-'[6]на отправку'!$K410</f>
        <v>0</v>
      </c>
      <c r="M410" s="12"/>
      <c r="N410" s="28">
        <v>3</v>
      </c>
      <c r="O410" s="28" t="s">
        <v>12</v>
      </c>
      <c r="P410" s="28" t="s">
        <v>12</v>
      </c>
      <c r="Q410" s="28">
        <v>1</v>
      </c>
      <c r="R410" s="33"/>
      <c r="S410" s="40">
        <v>0</v>
      </c>
      <c r="T410" s="40">
        <v>0</v>
      </c>
      <c r="U410" s="101"/>
      <c r="V410" s="41"/>
      <c r="W410" s="41"/>
      <c r="X410" s="42" t="s">
        <v>2534</v>
      </c>
      <c r="Y410" s="33">
        <v>1</v>
      </c>
      <c r="Z410" s="100"/>
      <c r="AA410" s="100"/>
      <c r="AB410" s="28">
        <v>0</v>
      </c>
      <c r="AE410" s="6">
        <f t="shared" si="6"/>
        <v>0</v>
      </c>
    </row>
    <row r="411" spans="2:31" ht="16.5" thickBot="1" x14ac:dyDescent="0.3">
      <c r="B411" s="47" t="s">
        <v>2607</v>
      </c>
      <c r="C411" s="53" t="s">
        <v>40</v>
      </c>
      <c r="D411" s="54" t="s">
        <v>41</v>
      </c>
      <c r="E411" s="54">
        <v>32</v>
      </c>
      <c r="F411" s="50">
        <v>32</v>
      </c>
      <c r="G411" s="40">
        <v>0</v>
      </c>
      <c r="H411" s="40">
        <v>0</v>
      </c>
      <c r="I411" s="101"/>
      <c r="J411" s="44"/>
      <c r="K411" s="44">
        <v>0</v>
      </c>
      <c r="L411" s="34">
        <f>K411-'[6]на отправку'!$K411</f>
        <v>0</v>
      </c>
      <c r="M411" s="44"/>
      <c r="N411" s="44">
        <v>8</v>
      </c>
      <c r="O411" s="28" t="s">
        <v>12</v>
      </c>
      <c r="P411" s="28" t="s">
        <v>12</v>
      </c>
      <c r="Q411" s="28">
        <v>1</v>
      </c>
      <c r="R411" s="33"/>
      <c r="S411" s="33">
        <v>0</v>
      </c>
      <c r="T411" s="33">
        <v>0</v>
      </c>
      <c r="U411" s="101"/>
      <c r="V411" s="44"/>
      <c r="W411" s="44"/>
      <c r="X411" s="42" t="s">
        <v>2536</v>
      </c>
      <c r="Y411" s="44">
        <v>1</v>
      </c>
      <c r="Z411" s="100"/>
      <c r="AA411" s="100"/>
      <c r="AB411" s="28">
        <v>0</v>
      </c>
      <c r="AE411" s="6">
        <f t="shared" si="6"/>
        <v>0</v>
      </c>
    </row>
    <row r="412" spans="2:31" ht="16.5" thickBot="1" x14ac:dyDescent="0.25">
      <c r="B412" s="47" t="s">
        <v>1603</v>
      </c>
      <c r="C412" s="48" t="s">
        <v>40</v>
      </c>
      <c r="D412" s="49" t="s">
        <v>41</v>
      </c>
      <c r="E412" s="49">
        <v>33</v>
      </c>
      <c r="F412" s="32">
        <v>33</v>
      </c>
      <c r="G412" s="40">
        <v>0</v>
      </c>
      <c r="H412" s="104">
        <v>0</v>
      </c>
      <c r="I412" s="101">
        <v>0</v>
      </c>
      <c r="J412" s="34"/>
      <c r="K412" s="34">
        <v>0</v>
      </c>
      <c r="L412" s="34">
        <f>K412-'[6]на отправку'!$K412</f>
        <v>0</v>
      </c>
      <c r="M412" s="195"/>
      <c r="N412" s="35">
        <v>0</v>
      </c>
      <c r="O412" s="28" t="s">
        <v>12</v>
      </c>
      <c r="P412" s="28">
        <v>0</v>
      </c>
      <c r="Q412" s="28">
        <v>2</v>
      </c>
      <c r="R412" s="33"/>
      <c r="S412" s="40">
        <v>0</v>
      </c>
      <c r="T412" s="40">
        <v>0</v>
      </c>
      <c r="U412" s="101">
        <v>0</v>
      </c>
      <c r="V412" s="33"/>
      <c r="W412" s="33"/>
      <c r="X412" s="42" t="s">
        <v>2537</v>
      </c>
      <c r="Y412" s="34">
        <v>1</v>
      </c>
      <c r="Z412" s="140"/>
      <c r="AA412" s="140">
        <v>0</v>
      </c>
      <c r="AB412" s="28">
        <v>0</v>
      </c>
      <c r="AE412" s="6">
        <f t="shared" si="6"/>
        <v>0</v>
      </c>
    </row>
    <row r="413" spans="2:31" ht="16.5" thickBot="1" x14ac:dyDescent="0.3">
      <c r="B413" s="47" t="s">
        <v>252</v>
      </c>
      <c r="C413" s="53" t="s">
        <v>42</v>
      </c>
      <c r="D413" s="54" t="s">
        <v>43</v>
      </c>
      <c r="E413" s="54">
        <v>0</v>
      </c>
      <c r="F413" s="40"/>
      <c r="G413" s="40"/>
      <c r="H413" s="40"/>
      <c r="I413" s="101"/>
      <c r="J413" s="41"/>
      <c r="K413" s="12">
        <v>0</v>
      </c>
      <c r="L413" s="34">
        <f>K413-'[6]на отправку'!$K413</f>
        <v>0</v>
      </c>
      <c r="M413" s="41"/>
      <c r="N413" s="28">
        <v>0</v>
      </c>
      <c r="R413" s="33" t="s">
        <v>13</v>
      </c>
      <c r="S413" s="40"/>
      <c r="T413" s="40"/>
      <c r="U413" s="101"/>
      <c r="V413" s="33">
        <v>0</v>
      </c>
      <c r="W413" s="33"/>
      <c r="X413" s="42"/>
      <c r="Y413" s="33">
        <v>1</v>
      </c>
      <c r="Z413" s="100"/>
      <c r="AA413" s="100"/>
      <c r="AB413" s="28">
        <v>0</v>
      </c>
      <c r="AE413" s="6">
        <f t="shared" si="6"/>
        <v>0</v>
      </c>
    </row>
    <row r="414" spans="2:31" ht="16.5" thickBot="1" x14ac:dyDescent="0.3">
      <c r="B414" s="47" t="s">
        <v>1604</v>
      </c>
      <c r="C414" s="53" t="s">
        <v>42</v>
      </c>
      <c r="D414" s="54" t="s">
        <v>43</v>
      </c>
      <c r="E414" s="54">
        <v>1</v>
      </c>
      <c r="F414" s="43">
        <v>1</v>
      </c>
      <c r="G414" s="40">
        <v>0</v>
      </c>
      <c r="H414" s="40">
        <v>0</v>
      </c>
      <c r="I414" s="101">
        <v>0</v>
      </c>
      <c r="J414" s="41" t="s">
        <v>12</v>
      </c>
      <c r="K414" s="12">
        <v>0</v>
      </c>
      <c r="L414" s="34">
        <f>K414-'[6]на отправку'!$K414</f>
        <v>0</v>
      </c>
      <c r="M414" s="41" t="s">
        <v>12</v>
      </c>
      <c r="N414" s="28">
        <v>0</v>
      </c>
      <c r="O414" s="28">
        <v>0</v>
      </c>
      <c r="P414" s="28">
        <v>0</v>
      </c>
      <c r="Q414" s="28">
        <v>0</v>
      </c>
      <c r="R414" s="33"/>
      <c r="S414" s="40">
        <v>0</v>
      </c>
      <c r="T414" s="40">
        <v>0</v>
      </c>
      <c r="U414" s="101">
        <v>0</v>
      </c>
      <c r="V414" s="33"/>
      <c r="W414" s="33"/>
      <c r="X414" s="42" t="s">
        <v>2497</v>
      </c>
      <c r="Y414" s="33">
        <v>0</v>
      </c>
      <c r="Z414" s="100"/>
      <c r="AA414" s="100">
        <v>0</v>
      </c>
      <c r="AB414" s="28">
        <v>0.87783438400000002</v>
      </c>
      <c r="AC414" s="28">
        <v>0.79392113200000003</v>
      </c>
      <c r="AE414" s="6">
        <f t="shared" si="6"/>
        <v>0</v>
      </c>
    </row>
    <row r="415" spans="2:31" ht="16.5" thickBot="1" x14ac:dyDescent="0.3">
      <c r="B415" s="47" t="s">
        <v>2608</v>
      </c>
      <c r="C415" s="53" t="s">
        <v>42</v>
      </c>
      <c r="D415" s="54" t="s">
        <v>43</v>
      </c>
      <c r="E415" s="54">
        <v>2</v>
      </c>
      <c r="F415" s="43">
        <v>26</v>
      </c>
      <c r="G415" s="40">
        <v>0</v>
      </c>
      <c r="H415" s="40">
        <v>0</v>
      </c>
      <c r="I415" s="101">
        <v>0</v>
      </c>
      <c r="J415" s="41" t="s">
        <v>12</v>
      </c>
      <c r="K415" s="12">
        <v>0</v>
      </c>
      <c r="L415" s="34">
        <f>K415-'[6]на отправку'!$K415</f>
        <v>0</v>
      </c>
      <c r="M415" s="41" t="s">
        <v>12</v>
      </c>
      <c r="N415" s="28">
        <v>0</v>
      </c>
      <c r="O415" s="28">
        <v>0</v>
      </c>
      <c r="P415" s="28">
        <v>0</v>
      </c>
      <c r="Q415" s="28">
        <v>0</v>
      </c>
      <c r="R415" s="33"/>
      <c r="S415" s="40">
        <v>0</v>
      </c>
      <c r="T415" s="40">
        <v>0</v>
      </c>
      <c r="U415" s="101">
        <v>0</v>
      </c>
      <c r="V415" s="33"/>
      <c r="W415" s="33"/>
      <c r="X415" s="42" t="s">
        <v>2498</v>
      </c>
      <c r="Y415" s="33">
        <v>0</v>
      </c>
      <c r="Z415" s="100"/>
      <c r="AA415" s="100">
        <v>0</v>
      </c>
      <c r="AB415" s="28">
        <v>0.83450456100000003</v>
      </c>
      <c r="AC415" s="28">
        <v>0.72780695200000001</v>
      </c>
      <c r="AE415" s="6">
        <f t="shared" si="6"/>
        <v>0</v>
      </c>
    </row>
    <row r="416" spans="2:31" ht="16.5" thickBot="1" x14ac:dyDescent="0.3">
      <c r="B416" s="47" t="s">
        <v>1605</v>
      </c>
      <c r="C416" s="53" t="s">
        <v>42</v>
      </c>
      <c r="D416" s="54" t="s">
        <v>43</v>
      </c>
      <c r="E416" s="54">
        <v>3</v>
      </c>
      <c r="F416" s="43">
        <v>2</v>
      </c>
      <c r="G416" s="40">
        <v>0</v>
      </c>
      <c r="H416" s="40">
        <v>0</v>
      </c>
      <c r="I416" s="101">
        <v>0</v>
      </c>
      <c r="J416" s="41" t="s">
        <v>12</v>
      </c>
      <c r="K416" s="12">
        <v>0</v>
      </c>
      <c r="L416" s="34">
        <f>K416-'[6]на отправку'!$K416</f>
        <v>0</v>
      </c>
      <c r="M416" s="41"/>
      <c r="N416" s="28">
        <v>0</v>
      </c>
      <c r="O416" s="28">
        <v>0</v>
      </c>
      <c r="P416" s="28">
        <v>0</v>
      </c>
      <c r="Q416" s="28">
        <v>0</v>
      </c>
      <c r="R416" s="33"/>
      <c r="S416" s="40">
        <v>0</v>
      </c>
      <c r="T416" s="40">
        <v>0</v>
      </c>
      <c r="U416" s="101">
        <v>0</v>
      </c>
      <c r="V416" s="33"/>
      <c r="W416" s="33"/>
      <c r="X416" s="42" t="s">
        <v>2499</v>
      </c>
      <c r="Y416" s="33">
        <v>0</v>
      </c>
      <c r="Z416" s="100"/>
      <c r="AA416" s="100">
        <v>0</v>
      </c>
      <c r="AB416" s="28">
        <v>0.91111111099999997</v>
      </c>
      <c r="AC416" s="28">
        <v>1</v>
      </c>
      <c r="AE416" s="6">
        <f t="shared" si="6"/>
        <v>0</v>
      </c>
    </row>
    <row r="417" spans="2:31" ht="16.5" thickBot="1" x14ac:dyDescent="0.3">
      <c r="B417" s="47" t="s">
        <v>1606</v>
      </c>
      <c r="C417" s="53" t="s">
        <v>42</v>
      </c>
      <c r="D417" s="54" t="s">
        <v>43</v>
      </c>
      <c r="E417" s="54">
        <v>4</v>
      </c>
      <c r="F417" s="43">
        <v>3</v>
      </c>
      <c r="G417" s="40">
        <v>0</v>
      </c>
      <c r="H417" s="40">
        <v>0</v>
      </c>
      <c r="I417" s="101">
        <v>0</v>
      </c>
      <c r="J417" s="41" t="s">
        <v>12</v>
      </c>
      <c r="K417" s="12">
        <v>0</v>
      </c>
      <c r="L417" s="34">
        <f>K417-'[6]на отправку'!$K417</f>
        <v>0</v>
      </c>
      <c r="M417" s="41" t="s">
        <v>12</v>
      </c>
      <c r="N417" s="28">
        <v>0</v>
      </c>
      <c r="O417" s="28">
        <v>0</v>
      </c>
      <c r="P417" s="28">
        <v>0</v>
      </c>
      <c r="Q417" s="28">
        <v>0</v>
      </c>
      <c r="R417" s="33"/>
      <c r="S417" s="40">
        <v>0</v>
      </c>
      <c r="T417" s="40">
        <v>0</v>
      </c>
      <c r="U417" s="101">
        <v>0</v>
      </c>
      <c r="V417" s="33"/>
      <c r="W417" s="33"/>
      <c r="X417" s="42" t="s">
        <v>2500</v>
      </c>
      <c r="Y417" s="33">
        <v>0</v>
      </c>
      <c r="Z417" s="100"/>
      <c r="AA417" s="100">
        <v>0</v>
      </c>
      <c r="AB417" s="28">
        <v>0.61761761800000003</v>
      </c>
      <c r="AC417" s="28">
        <v>1</v>
      </c>
      <c r="AE417" s="6">
        <f t="shared" si="6"/>
        <v>0</v>
      </c>
    </row>
    <row r="418" spans="2:31" ht="16.5" thickBot="1" x14ac:dyDescent="0.3">
      <c r="B418" s="47" t="s">
        <v>1607</v>
      </c>
      <c r="C418" s="53" t="s">
        <v>42</v>
      </c>
      <c r="D418" s="54" t="s">
        <v>43</v>
      </c>
      <c r="E418" s="54">
        <v>5</v>
      </c>
      <c r="F418" s="43">
        <v>4</v>
      </c>
      <c r="G418" s="40">
        <v>0</v>
      </c>
      <c r="H418" s="40">
        <v>0</v>
      </c>
      <c r="I418" s="101">
        <v>0</v>
      </c>
      <c r="J418" s="44" t="s">
        <v>12</v>
      </c>
      <c r="K418" s="41">
        <v>0</v>
      </c>
      <c r="L418" s="34">
        <f>K418-'[6]на отправку'!$K418</f>
        <v>0</v>
      </c>
      <c r="M418" s="12" t="s">
        <v>12</v>
      </c>
      <c r="N418" s="28">
        <v>0</v>
      </c>
      <c r="O418" s="28">
        <v>0</v>
      </c>
      <c r="P418" s="28">
        <v>0</v>
      </c>
      <c r="Q418" s="28">
        <v>0</v>
      </c>
      <c r="R418" s="33"/>
      <c r="S418" s="40">
        <v>0</v>
      </c>
      <c r="T418" s="40">
        <v>0</v>
      </c>
      <c r="U418" s="101">
        <v>0</v>
      </c>
      <c r="V418" s="41"/>
      <c r="W418" s="41"/>
      <c r="X418" s="42" t="s">
        <v>2501</v>
      </c>
      <c r="Y418" s="33">
        <v>0</v>
      </c>
      <c r="Z418" s="100"/>
      <c r="AA418" s="100">
        <v>0</v>
      </c>
      <c r="AB418" s="28">
        <v>0.86111111100000004</v>
      </c>
      <c r="AC418" s="28">
        <v>1</v>
      </c>
      <c r="AE418" s="6">
        <f t="shared" si="6"/>
        <v>0</v>
      </c>
    </row>
    <row r="419" spans="2:31" ht="16.5" thickBot="1" x14ac:dyDescent="0.3">
      <c r="B419" s="47" t="s">
        <v>1608</v>
      </c>
      <c r="C419" s="53" t="s">
        <v>42</v>
      </c>
      <c r="D419" s="54" t="s">
        <v>43</v>
      </c>
      <c r="E419" s="54">
        <v>6</v>
      </c>
      <c r="F419" s="43">
        <v>5</v>
      </c>
      <c r="G419" s="40">
        <v>0</v>
      </c>
      <c r="H419" s="40">
        <v>0</v>
      </c>
      <c r="I419" s="101">
        <v>0</v>
      </c>
      <c r="J419" s="41" t="s">
        <v>12</v>
      </c>
      <c r="K419" s="12">
        <v>0</v>
      </c>
      <c r="L419" s="34">
        <f>K419-'[6]на отправку'!$K419</f>
        <v>0</v>
      </c>
      <c r="M419" s="41" t="s">
        <v>12</v>
      </c>
      <c r="N419" s="28">
        <v>0</v>
      </c>
      <c r="O419" s="28">
        <v>0</v>
      </c>
      <c r="P419" s="28">
        <v>0</v>
      </c>
      <c r="Q419" s="28">
        <v>0</v>
      </c>
      <c r="R419" s="33"/>
      <c r="S419" s="40">
        <v>0</v>
      </c>
      <c r="T419" s="40">
        <v>0</v>
      </c>
      <c r="U419" s="101">
        <v>0</v>
      </c>
      <c r="V419" s="33"/>
      <c r="W419" s="33"/>
      <c r="X419" s="42" t="s">
        <v>2502</v>
      </c>
      <c r="Y419" s="33">
        <v>0</v>
      </c>
      <c r="Z419" s="100"/>
      <c r="AA419" s="100">
        <v>0</v>
      </c>
      <c r="AB419" s="28">
        <v>0.56594488200000004</v>
      </c>
      <c r="AC419" s="28">
        <v>1</v>
      </c>
      <c r="AE419" s="6">
        <f t="shared" si="6"/>
        <v>0</v>
      </c>
    </row>
    <row r="420" spans="2:31" ht="16.5" thickBot="1" x14ac:dyDescent="0.3">
      <c r="B420" s="47" t="s">
        <v>1609</v>
      </c>
      <c r="C420" s="53" t="s">
        <v>42</v>
      </c>
      <c r="D420" s="54" t="s">
        <v>43</v>
      </c>
      <c r="E420" s="54">
        <v>7</v>
      </c>
      <c r="F420" s="43">
        <v>6</v>
      </c>
      <c r="G420" s="40">
        <v>0</v>
      </c>
      <c r="H420" s="40">
        <v>0</v>
      </c>
      <c r="I420" s="101">
        <v>0</v>
      </c>
      <c r="J420" s="41" t="s">
        <v>12</v>
      </c>
      <c r="K420" s="12">
        <v>0</v>
      </c>
      <c r="L420" s="34">
        <f>K420-'[6]на отправку'!$K420</f>
        <v>0</v>
      </c>
      <c r="M420" s="41" t="s">
        <v>12</v>
      </c>
      <c r="N420" s="28">
        <v>0</v>
      </c>
      <c r="O420" s="28">
        <v>0</v>
      </c>
      <c r="P420" s="28">
        <v>0</v>
      </c>
      <c r="Q420" s="28">
        <v>0</v>
      </c>
      <c r="R420" s="33"/>
      <c r="S420" s="40">
        <v>0</v>
      </c>
      <c r="T420" s="40">
        <v>0</v>
      </c>
      <c r="U420" s="101">
        <v>0</v>
      </c>
      <c r="V420" s="33"/>
      <c r="W420" s="33"/>
      <c r="X420" s="42" t="s">
        <v>2503</v>
      </c>
      <c r="Y420" s="33">
        <v>0</v>
      </c>
      <c r="Z420" s="100"/>
      <c r="AA420" s="100">
        <v>0</v>
      </c>
      <c r="AB420" s="28">
        <v>0.3</v>
      </c>
      <c r="AC420" s="28">
        <v>1</v>
      </c>
      <c r="AE420" s="6">
        <f t="shared" si="6"/>
        <v>0</v>
      </c>
    </row>
    <row r="421" spans="2:31" ht="16.5" thickBot="1" x14ac:dyDescent="0.3">
      <c r="B421" s="47" t="s">
        <v>1626</v>
      </c>
      <c r="C421" s="53" t="s">
        <v>42</v>
      </c>
      <c r="D421" s="54" t="s">
        <v>43</v>
      </c>
      <c r="E421" s="54">
        <v>8</v>
      </c>
      <c r="F421" s="43">
        <v>22</v>
      </c>
      <c r="G421" s="40">
        <v>0</v>
      </c>
      <c r="H421" s="40">
        <v>0</v>
      </c>
      <c r="I421" s="101">
        <v>0</v>
      </c>
      <c r="J421" s="44" t="s">
        <v>12</v>
      </c>
      <c r="K421" s="41">
        <v>0</v>
      </c>
      <c r="L421" s="34">
        <f>K421-'[6]на отправку'!$K421</f>
        <v>0</v>
      </c>
      <c r="M421" s="12" t="s">
        <v>12</v>
      </c>
      <c r="N421" s="28">
        <v>0</v>
      </c>
      <c r="O421" s="28">
        <v>0</v>
      </c>
      <c r="P421" s="28">
        <v>0</v>
      </c>
      <c r="Q421" s="28">
        <v>0</v>
      </c>
      <c r="R421" s="33"/>
      <c r="S421" s="40">
        <v>0</v>
      </c>
      <c r="T421" s="40">
        <v>0</v>
      </c>
      <c r="U421" s="101">
        <v>0</v>
      </c>
      <c r="V421" s="41"/>
      <c r="W421" s="41"/>
      <c r="X421" s="42" t="s">
        <v>2504</v>
      </c>
      <c r="Y421" s="33">
        <v>0</v>
      </c>
      <c r="Z421" s="100"/>
      <c r="AA421" s="100">
        <v>0</v>
      </c>
      <c r="AB421" s="28">
        <v>0.4</v>
      </c>
      <c r="AC421" s="28">
        <v>1</v>
      </c>
      <c r="AE421" s="6">
        <f t="shared" si="6"/>
        <v>0</v>
      </c>
    </row>
    <row r="422" spans="2:31" ht="16.5" thickBot="1" x14ac:dyDescent="0.3">
      <c r="B422" s="47" t="s">
        <v>1610</v>
      </c>
      <c r="C422" s="53" t="s">
        <v>42</v>
      </c>
      <c r="D422" s="54" t="s">
        <v>43</v>
      </c>
      <c r="E422" s="54">
        <v>9</v>
      </c>
      <c r="F422" s="43">
        <v>7</v>
      </c>
      <c r="G422" s="40">
        <v>0</v>
      </c>
      <c r="H422" s="40">
        <v>0</v>
      </c>
      <c r="I422" s="101">
        <v>0</v>
      </c>
      <c r="J422" s="44">
        <v>1</v>
      </c>
      <c r="K422" s="41">
        <v>0</v>
      </c>
      <c r="L422" s="34">
        <f>K422-'[6]на отправку'!$K422</f>
        <v>0</v>
      </c>
      <c r="M422" s="12">
        <v>0</v>
      </c>
      <c r="N422" s="28">
        <v>0</v>
      </c>
      <c r="O422" s="28" t="s">
        <v>12</v>
      </c>
      <c r="P422" s="28">
        <v>0</v>
      </c>
      <c r="Q422" s="28">
        <v>0</v>
      </c>
      <c r="R422" s="33"/>
      <c r="S422" s="40">
        <v>0</v>
      </c>
      <c r="T422" s="40">
        <v>0</v>
      </c>
      <c r="U422" s="101">
        <v>0</v>
      </c>
      <c r="V422" s="41"/>
      <c r="W422" s="41"/>
      <c r="X422" s="42" t="s">
        <v>2505</v>
      </c>
      <c r="Y422" s="33">
        <v>0</v>
      </c>
      <c r="Z422" s="100"/>
      <c r="AA422" s="100">
        <v>0</v>
      </c>
      <c r="AB422" s="28">
        <v>1</v>
      </c>
      <c r="AC422" s="28">
        <v>1</v>
      </c>
      <c r="AE422" s="6">
        <f t="shared" si="6"/>
        <v>0</v>
      </c>
    </row>
    <row r="423" spans="2:31" ht="16.5" thickBot="1" x14ac:dyDescent="0.3">
      <c r="B423" s="47" t="s">
        <v>1611</v>
      </c>
      <c r="C423" s="53" t="s">
        <v>42</v>
      </c>
      <c r="D423" s="54" t="s">
        <v>43</v>
      </c>
      <c r="E423" s="54">
        <v>10</v>
      </c>
      <c r="F423" s="43">
        <v>8</v>
      </c>
      <c r="G423" s="40">
        <v>0</v>
      </c>
      <c r="H423" s="40">
        <v>0</v>
      </c>
      <c r="I423" s="101">
        <v>0</v>
      </c>
      <c r="J423" s="44" t="s">
        <v>12</v>
      </c>
      <c r="K423" s="41">
        <v>0</v>
      </c>
      <c r="L423" s="34">
        <f>K423-'[6]на отправку'!$K423</f>
        <v>0</v>
      </c>
      <c r="M423" s="12" t="s">
        <v>12</v>
      </c>
      <c r="N423" s="28">
        <v>0</v>
      </c>
      <c r="O423" s="28">
        <v>0</v>
      </c>
      <c r="P423" s="28">
        <v>0</v>
      </c>
      <c r="Q423" s="28">
        <v>0</v>
      </c>
      <c r="R423" s="33"/>
      <c r="S423" s="40">
        <v>0</v>
      </c>
      <c r="T423" s="40">
        <v>0</v>
      </c>
      <c r="U423" s="101">
        <v>0</v>
      </c>
      <c r="V423" s="41"/>
      <c r="W423" s="41"/>
      <c r="X423" s="42" t="s">
        <v>2506</v>
      </c>
      <c r="Y423" s="33">
        <v>0</v>
      </c>
      <c r="Z423" s="100"/>
      <c r="AA423" s="100">
        <v>0</v>
      </c>
      <c r="AB423" s="28">
        <v>1.4606701999999999E-2</v>
      </c>
      <c r="AC423" s="28">
        <v>0</v>
      </c>
      <c r="AE423" s="6">
        <f t="shared" si="6"/>
        <v>0</v>
      </c>
    </row>
    <row r="424" spans="2:31" ht="16.5" thickBot="1" x14ac:dyDescent="0.3">
      <c r="B424" s="47" t="s">
        <v>1612</v>
      </c>
      <c r="C424" s="53" t="s">
        <v>42</v>
      </c>
      <c r="D424" s="54" t="s">
        <v>43</v>
      </c>
      <c r="E424" s="54">
        <v>11</v>
      </c>
      <c r="F424" s="43">
        <v>9</v>
      </c>
      <c r="G424" s="40">
        <v>0</v>
      </c>
      <c r="H424" s="40">
        <v>0</v>
      </c>
      <c r="I424" s="101">
        <v>0</v>
      </c>
      <c r="J424" s="41">
        <v>1</v>
      </c>
      <c r="K424" s="12">
        <v>0</v>
      </c>
      <c r="L424" s="34">
        <f>K424-'[6]на отправку'!$K424</f>
        <v>0</v>
      </c>
      <c r="M424" s="41">
        <v>0</v>
      </c>
      <c r="N424" s="28">
        <v>0</v>
      </c>
      <c r="O424" s="28" t="s">
        <v>12</v>
      </c>
      <c r="P424" s="28">
        <v>0</v>
      </c>
      <c r="Q424" s="28">
        <v>0</v>
      </c>
      <c r="R424" s="33"/>
      <c r="S424" s="40">
        <v>0</v>
      </c>
      <c r="T424" s="40">
        <v>0</v>
      </c>
      <c r="U424" s="101">
        <v>0</v>
      </c>
      <c r="V424" s="33"/>
      <c r="W424" s="33"/>
      <c r="X424" s="42" t="s">
        <v>2507</v>
      </c>
      <c r="Y424" s="33">
        <v>0</v>
      </c>
      <c r="Z424" s="100"/>
      <c r="AA424" s="100">
        <v>0</v>
      </c>
      <c r="AB424" s="28">
        <v>0.93642591900000005</v>
      </c>
      <c r="AE424" s="6">
        <f t="shared" si="6"/>
        <v>0</v>
      </c>
    </row>
    <row r="425" spans="2:31" ht="16.5" thickBot="1" x14ac:dyDescent="0.3">
      <c r="B425" s="47" t="s">
        <v>1613</v>
      </c>
      <c r="C425" s="53" t="s">
        <v>42</v>
      </c>
      <c r="D425" s="54" t="s">
        <v>43</v>
      </c>
      <c r="E425" s="54">
        <v>12</v>
      </c>
      <c r="F425" s="43">
        <v>10</v>
      </c>
      <c r="G425" s="40">
        <v>0</v>
      </c>
      <c r="H425" s="40">
        <v>0</v>
      </c>
      <c r="I425" s="101">
        <v>0</v>
      </c>
      <c r="J425" s="41">
        <v>1</v>
      </c>
      <c r="K425" s="12">
        <v>0</v>
      </c>
      <c r="L425" s="34">
        <f>K425-'[6]на отправку'!$K425</f>
        <v>0</v>
      </c>
      <c r="M425" s="41">
        <v>0</v>
      </c>
      <c r="N425" s="28">
        <v>0</v>
      </c>
      <c r="O425" s="28" t="s">
        <v>12</v>
      </c>
      <c r="P425" s="28">
        <v>0</v>
      </c>
      <c r="Q425" s="28">
        <v>0</v>
      </c>
      <c r="R425" s="33"/>
      <c r="S425" s="40">
        <v>0</v>
      </c>
      <c r="T425" s="40">
        <v>0</v>
      </c>
      <c r="U425" s="101">
        <v>0</v>
      </c>
      <c r="V425" s="33"/>
      <c r="W425" s="33"/>
      <c r="X425" s="42" t="s">
        <v>2508</v>
      </c>
      <c r="Y425" s="33">
        <v>0</v>
      </c>
      <c r="Z425" s="100"/>
      <c r="AA425" s="100">
        <v>0</v>
      </c>
      <c r="AB425" s="28">
        <v>1</v>
      </c>
      <c r="AE425" s="6">
        <f t="shared" si="6"/>
        <v>0</v>
      </c>
    </row>
    <row r="426" spans="2:31" ht="16.5" thickBot="1" x14ac:dyDescent="0.3">
      <c r="B426" s="47" t="s">
        <v>1614</v>
      </c>
      <c r="C426" s="53" t="s">
        <v>42</v>
      </c>
      <c r="D426" s="54" t="s">
        <v>43</v>
      </c>
      <c r="E426" s="54">
        <v>13</v>
      </c>
      <c r="F426" s="43">
        <v>11</v>
      </c>
      <c r="G426" s="40">
        <v>0</v>
      </c>
      <c r="H426" s="40">
        <v>0</v>
      </c>
      <c r="I426" s="101">
        <v>0</v>
      </c>
      <c r="J426" s="41">
        <v>1</v>
      </c>
      <c r="K426" s="12">
        <v>0</v>
      </c>
      <c r="L426" s="34">
        <f>K426-'[6]на отправку'!$K426</f>
        <v>0</v>
      </c>
      <c r="M426" s="41">
        <v>0</v>
      </c>
      <c r="N426" s="28">
        <v>0</v>
      </c>
      <c r="O426" s="28" t="s">
        <v>12</v>
      </c>
      <c r="P426" s="28">
        <v>0</v>
      </c>
      <c r="Q426" s="28">
        <v>0</v>
      </c>
      <c r="R426" s="33"/>
      <c r="S426" s="40">
        <v>0</v>
      </c>
      <c r="T426" s="40">
        <v>0</v>
      </c>
      <c r="U426" s="101">
        <v>0</v>
      </c>
      <c r="V426" s="33"/>
      <c r="W426" s="33"/>
      <c r="X426" s="42" t="s">
        <v>2509</v>
      </c>
      <c r="Y426" s="33">
        <v>0</v>
      </c>
      <c r="Z426" s="100"/>
      <c r="AA426" s="100">
        <v>0</v>
      </c>
      <c r="AB426" s="28">
        <v>1</v>
      </c>
      <c r="AE426" s="6">
        <f t="shared" si="6"/>
        <v>0</v>
      </c>
    </row>
    <row r="427" spans="2:31" ht="16.5" thickBot="1" x14ac:dyDescent="0.3">
      <c r="B427" s="47" t="s">
        <v>1615</v>
      </c>
      <c r="C427" s="53" t="s">
        <v>42</v>
      </c>
      <c r="D427" s="54" t="s">
        <v>43</v>
      </c>
      <c r="E427" s="54">
        <v>14</v>
      </c>
      <c r="F427" s="32">
        <v>12</v>
      </c>
      <c r="G427" s="40">
        <v>0</v>
      </c>
      <c r="H427" s="40">
        <v>0</v>
      </c>
      <c r="I427" s="101">
        <v>0</v>
      </c>
      <c r="J427" s="34" t="s">
        <v>12</v>
      </c>
      <c r="K427" s="34">
        <v>0</v>
      </c>
      <c r="L427" s="34">
        <f>K427-'[6]на отправку'!$K427</f>
        <v>0</v>
      </c>
      <c r="M427" s="34" t="s">
        <v>12</v>
      </c>
      <c r="N427" s="35">
        <v>0</v>
      </c>
      <c r="O427" s="28">
        <v>0</v>
      </c>
      <c r="P427" s="28">
        <v>0</v>
      </c>
      <c r="Q427" s="28">
        <v>0</v>
      </c>
      <c r="R427" s="33"/>
      <c r="S427" s="33">
        <v>0</v>
      </c>
      <c r="T427" s="33">
        <v>0</v>
      </c>
      <c r="U427" s="101">
        <v>0</v>
      </c>
      <c r="V427" s="34"/>
      <c r="W427" s="34"/>
      <c r="X427" s="36" t="s">
        <v>2510</v>
      </c>
      <c r="Y427" s="34">
        <v>0</v>
      </c>
      <c r="Z427" s="140"/>
      <c r="AA427" s="140">
        <v>0</v>
      </c>
      <c r="AB427" s="28">
        <v>3.2834602999999997E-2</v>
      </c>
      <c r="AC427" s="28">
        <v>5.0505050000000003E-3</v>
      </c>
      <c r="AE427" s="6">
        <f t="shared" si="6"/>
        <v>0</v>
      </c>
    </row>
    <row r="428" spans="2:31" ht="16.5" thickBot="1" x14ac:dyDescent="0.3">
      <c r="B428" s="47" t="s">
        <v>1616</v>
      </c>
      <c r="C428" s="53" t="s">
        <v>42</v>
      </c>
      <c r="D428" s="54" t="s">
        <v>43</v>
      </c>
      <c r="E428" s="54">
        <v>15</v>
      </c>
      <c r="F428" s="43">
        <v>13</v>
      </c>
      <c r="G428" s="40">
        <v>0</v>
      </c>
      <c r="H428" s="40">
        <v>0</v>
      </c>
      <c r="I428" s="101">
        <v>0</v>
      </c>
      <c r="J428" s="44" t="s">
        <v>12</v>
      </c>
      <c r="K428" s="41">
        <v>0</v>
      </c>
      <c r="L428" s="34">
        <f>K428-'[6]на отправку'!$K428</f>
        <v>0</v>
      </c>
      <c r="M428" s="12" t="s">
        <v>12</v>
      </c>
      <c r="N428" s="28">
        <v>0</v>
      </c>
      <c r="O428" s="28">
        <v>0</v>
      </c>
      <c r="P428" s="28">
        <v>0</v>
      </c>
      <c r="Q428" s="28">
        <v>0</v>
      </c>
      <c r="R428" s="33"/>
      <c r="S428" s="40">
        <v>0</v>
      </c>
      <c r="T428" s="40">
        <v>0</v>
      </c>
      <c r="U428" s="101">
        <v>0</v>
      </c>
      <c r="V428" s="41"/>
      <c r="W428" s="41"/>
      <c r="X428" s="42" t="s">
        <v>2511</v>
      </c>
      <c r="Y428" s="33">
        <v>0</v>
      </c>
      <c r="Z428" s="100"/>
      <c r="AA428" s="100">
        <v>0</v>
      </c>
      <c r="AB428" s="28">
        <v>0.4</v>
      </c>
      <c r="AC428" s="28">
        <v>0.177419355</v>
      </c>
      <c r="AE428" s="6">
        <f t="shared" si="6"/>
        <v>0</v>
      </c>
    </row>
    <row r="429" spans="2:31" ht="16.5" thickBot="1" x14ac:dyDescent="0.3">
      <c r="B429" s="47" t="s">
        <v>1617</v>
      </c>
      <c r="C429" s="53" t="s">
        <v>42</v>
      </c>
      <c r="D429" s="54" t="s">
        <v>43</v>
      </c>
      <c r="E429" s="54">
        <v>16</v>
      </c>
      <c r="F429" s="43">
        <v>14</v>
      </c>
      <c r="G429" s="40">
        <v>0</v>
      </c>
      <c r="H429" s="40">
        <v>0</v>
      </c>
      <c r="I429" s="101">
        <v>0</v>
      </c>
      <c r="J429" s="44" t="s">
        <v>12</v>
      </c>
      <c r="K429" s="41">
        <v>0</v>
      </c>
      <c r="L429" s="34">
        <f>K429-'[6]на отправку'!$K429</f>
        <v>0</v>
      </c>
      <c r="M429" s="12" t="s">
        <v>12</v>
      </c>
      <c r="N429" s="28">
        <v>0</v>
      </c>
      <c r="O429" s="28">
        <v>0</v>
      </c>
      <c r="P429" s="28">
        <v>0</v>
      </c>
      <c r="Q429" s="28">
        <v>0</v>
      </c>
      <c r="R429" s="33"/>
      <c r="S429" s="40">
        <v>0</v>
      </c>
      <c r="T429" s="40">
        <v>0</v>
      </c>
      <c r="U429" s="101">
        <v>0</v>
      </c>
      <c r="V429" s="41"/>
      <c r="W429" s="41"/>
      <c r="X429" s="42" t="s">
        <v>2512</v>
      </c>
      <c r="Y429" s="33">
        <v>0</v>
      </c>
      <c r="Z429" s="100"/>
      <c r="AA429" s="100">
        <v>0</v>
      </c>
      <c r="AB429" s="28">
        <v>5.0993200000000005E-4</v>
      </c>
      <c r="AC429" s="28">
        <v>0</v>
      </c>
      <c r="AE429" s="6">
        <f t="shared" si="6"/>
        <v>0</v>
      </c>
    </row>
    <row r="430" spans="2:31" ht="16.5" thickBot="1" x14ac:dyDescent="0.3">
      <c r="B430" s="47" t="s">
        <v>1618</v>
      </c>
      <c r="C430" s="53" t="s">
        <v>42</v>
      </c>
      <c r="D430" s="54" t="s">
        <v>43</v>
      </c>
      <c r="E430" s="54">
        <v>16.5</v>
      </c>
      <c r="F430" s="43"/>
      <c r="G430" s="40"/>
      <c r="H430" s="40"/>
      <c r="I430" s="101"/>
      <c r="J430" s="44"/>
      <c r="K430" s="41">
        <v>0</v>
      </c>
      <c r="L430" s="34">
        <f>K430-'[6]на отправку'!$K430</f>
        <v>0</v>
      </c>
      <c r="M430" s="12"/>
      <c r="N430" s="28">
        <v>30</v>
      </c>
      <c r="R430" s="33" t="s">
        <v>2514</v>
      </c>
      <c r="S430" s="40"/>
      <c r="T430" s="40"/>
      <c r="U430" s="101"/>
      <c r="V430" s="41">
        <v>0</v>
      </c>
      <c r="W430" s="41"/>
      <c r="X430" s="42"/>
      <c r="Y430" s="33">
        <v>1</v>
      </c>
      <c r="Z430" s="100"/>
      <c r="AA430" s="100"/>
      <c r="AB430" s="28">
        <v>0</v>
      </c>
      <c r="AE430" s="6">
        <f t="shared" si="6"/>
        <v>0</v>
      </c>
    </row>
    <row r="431" spans="2:31" ht="16.5" thickBot="1" x14ac:dyDescent="0.3">
      <c r="B431" s="47" t="s">
        <v>1619</v>
      </c>
      <c r="C431" s="53" t="s">
        <v>42</v>
      </c>
      <c r="D431" s="54" t="s">
        <v>43</v>
      </c>
      <c r="E431" s="54">
        <v>17</v>
      </c>
      <c r="F431" s="43">
        <v>15</v>
      </c>
      <c r="G431" s="40">
        <v>6879</v>
      </c>
      <c r="H431" s="40">
        <v>7112</v>
      </c>
      <c r="I431" s="101">
        <v>0.96723846999999996</v>
      </c>
      <c r="J431" s="44">
        <v>1</v>
      </c>
      <c r="K431" s="41">
        <v>-3.1327344E-2</v>
      </c>
      <c r="L431" s="34">
        <f>K431-'[6]на отправку'!$K431</f>
        <v>0</v>
      </c>
      <c r="M431" s="12">
        <v>0.96723846999999996</v>
      </c>
      <c r="N431" s="28">
        <v>0</v>
      </c>
      <c r="O431" s="28" t="s">
        <v>12</v>
      </c>
      <c r="P431" s="28">
        <v>6</v>
      </c>
      <c r="Q431" s="28">
        <v>1</v>
      </c>
      <c r="R431" s="33"/>
      <c r="S431" s="40">
        <v>8093</v>
      </c>
      <c r="T431" s="40">
        <v>8105</v>
      </c>
      <c r="U431" s="101">
        <v>0.99851943200000004</v>
      </c>
      <c r="V431" s="41"/>
      <c r="W431" s="41"/>
      <c r="X431" s="42" t="s">
        <v>2515</v>
      </c>
      <c r="Y431" s="33">
        <v>1</v>
      </c>
      <c r="Z431" s="100"/>
      <c r="AA431" s="100">
        <v>0</v>
      </c>
      <c r="AB431" s="28">
        <v>0.96851403899999999</v>
      </c>
      <c r="AE431" s="6">
        <f t="shared" si="6"/>
        <v>-3.1327344E-2</v>
      </c>
    </row>
    <row r="432" spans="2:31" ht="16.5" thickBot="1" x14ac:dyDescent="0.3">
      <c r="B432" s="47" t="s">
        <v>1620</v>
      </c>
      <c r="C432" s="53" t="s">
        <v>42</v>
      </c>
      <c r="D432" s="54" t="s">
        <v>43</v>
      </c>
      <c r="E432" s="54">
        <v>18</v>
      </c>
      <c r="F432" s="43">
        <v>16</v>
      </c>
      <c r="G432" s="40">
        <v>44</v>
      </c>
      <c r="H432" s="40">
        <v>44</v>
      </c>
      <c r="I432" s="101">
        <v>1</v>
      </c>
      <c r="J432" s="44" t="s">
        <v>12</v>
      </c>
      <c r="K432" s="41">
        <v>2.8571428999999999E-2</v>
      </c>
      <c r="L432" s="34">
        <f>K432-'[6]на отправку'!$K432</f>
        <v>0</v>
      </c>
      <c r="M432" s="12" t="s">
        <v>12</v>
      </c>
      <c r="N432" s="28">
        <v>6</v>
      </c>
      <c r="O432" s="28">
        <v>2</v>
      </c>
      <c r="P432" s="28">
        <v>4</v>
      </c>
      <c r="Q432" s="28">
        <v>1</v>
      </c>
      <c r="R432" s="33"/>
      <c r="S432" s="40">
        <v>70</v>
      </c>
      <c r="T432" s="40">
        <v>72</v>
      </c>
      <c r="U432" s="101">
        <v>0.97222222199999997</v>
      </c>
      <c r="V432" s="41"/>
      <c r="W432" s="41"/>
      <c r="X432" s="42" t="s">
        <v>2516</v>
      </c>
      <c r="Y432" s="33">
        <v>1</v>
      </c>
      <c r="Z432" s="100"/>
      <c r="AA432" s="100">
        <v>6</v>
      </c>
      <c r="AB432" s="28">
        <v>0.94674221000000003</v>
      </c>
      <c r="AC432" s="28">
        <v>1</v>
      </c>
      <c r="AE432" s="6">
        <f t="shared" si="6"/>
        <v>2.8571428999999999E-2</v>
      </c>
    </row>
    <row r="433" spans="2:31" ht="16.5" thickBot="1" x14ac:dyDescent="0.3">
      <c r="B433" s="47" t="s">
        <v>1621</v>
      </c>
      <c r="C433" s="53" t="s">
        <v>42</v>
      </c>
      <c r="D433" s="54" t="s">
        <v>43</v>
      </c>
      <c r="E433" s="54">
        <v>19</v>
      </c>
      <c r="F433" s="43">
        <v>17</v>
      </c>
      <c r="G433" s="40">
        <v>161</v>
      </c>
      <c r="H433" s="40">
        <v>161</v>
      </c>
      <c r="I433" s="101">
        <v>1</v>
      </c>
      <c r="J433" s="44" t="s">
        <v>12</v>
      </c>
      <c r="K433" s="41">
        <v>0</v>
      </c>
      <c r="L433" s="34">
        <f>K433-'[6]на отправку'!$K433</f>
        <v>0</v>
      </c>
      <c r="M433" s="12" t="s">
        <v>12</v>
      </c>
      <c r="N433" s="28">
        <v>6</v>
      </c>
      <c r="O433" s="28">
        <v>2</v>
      </c>
      <c r="P433" s="28">
        <v>4</v>
      </c>
      <c r="Q433" s="28">
        <v>1</v>
      </c>
      <c r="R433" s="33"/>
      <c r="S433" s="40">
        <v>362</v>
      </c>
      <c r="T433" s="40">
        <v>362</v>
      </c>
      <c r="U433" s="101">
        <v>1</v>
      </c>
      <c r="V433" s="41"/>
      <c r="W433" s="41"/>
      <c r="X433" s="42" t="s">
        <v>2517</v>
      </c>
      <c r="Y433" s="33">
        <v>1</v>
      </c>
      <c r="Z433" s="100"/>
      <c r="AA433" s="100">
        <v>6</v>
      </c>
      <c r="AB433" s="28">
        <v>0.98260073299999995</v>
      </c>
      <c r="AC433" s="28">
        <v>1</v>
      </c>
      <c r="AE433" s="6">
        <f t="shared" si="6"/>
        <v>0</v>
      </c>
    </row>
    <row r="434" spans="2:31" ht="16.5" thickBot="1" x14ac:dyDescent="0.3">
      <c r="B434" s="47" t="s">
        <v>1622</v>
      </c>
      <c r="C434" s="53" t="s">
        <v>42</v>
      </c>
      <c r="D434" s="54" t="s">
        <v>43</v>
      </c>
      <c r="E434" s="54">
        <v>20</v>
      </c>
      <c r="F434" s="32">
        <v>18</v>
      </c>
      <c r="G434" s="40">
        <v>314</v>
      </c>
      <c r="H434" s="40">
        <v>326</v>
      </c>
      <c r="I434" s="101">
        <v>0.963190184</v>
      </c>
      <c r="J434" s="34" t="s">
        <v>12</v>
      </c>
      <c r="K434" s="34">
        <v>1.7200848000000001E-2</v>
      </c>
      <c r="L434" s="34">
        <f>K434-'[6]на отправку'!$K434</f>
        <v>0</v>
      </c>
      <c r="M434" s="34" t="s">
        <v>12</v>
      </c>
      <c r="N434" s="35">
        <v>6</v>
      </c>
      <c r="O434" s="28">
        <v>0</v>
      </c>
      <c r="P434" s="28">
        <v>4</v>
      </c>
      <c r="Q434" s="28">
        <v>1</v>
      </c>
      <c r="R434" s="33"/>
      <c r="S434" s="33">
        <v>214</v>
      </c>
      <c r="T434" s="33">
        <v>226</v>
      </c>
      <c r="U434" s="101">
        <v>0.94690265500000004</v>
      </c>
      <c r="V434" s="34"/>
      <c r="W434" s="34"/>
      <c r="X434" s="36" t="s">
        <v>2518</v>
      </c>
      <c r="Y434" s="34">
        <v>1</v>
      </c>
      <c r="Z434" s="140"/>
      <c r="AA434" s="140">
        <v>6</v>
      </c>
      <c r="AB434" s="28">
        <v>0.96027201100000004</v>
      </c>
      <c r="AC434" s="28">
        <v>1</v>
      </c>
      <c r="AE434" s="6">
        <f t="shared" si="6"/>
        <v>1.7200848000000001E-2</v>
      </c>
    </row>
    <row r="435" spans="2:31" ht="16.5" thickBot="1" x14ac:dyDescent="0.3">
      <c r="B435" s="47" t="s">
        <v>1623</v>
      </c>
      <c r="C435" s="53" t="s">
        <v>42</v>
      </c>
      <c r="D435" s="54" t="s">
        <v>43</v>
      </c>
      <c r="E435" s="54">
        <v>21</v>
      </c>
      <c r="F435" s="43">
        <v>19</v>
      </c>
      <c r="G435" s="40">
        <v>123</v>
      </c>
      <c r="H435" s="40">
        <v>123</v>
      </c>
      <c r="I435" s="101">
        <v>1</v>
      </c>
      <c r="J435" s="41" t="s">
        <v>12</v>
      </c>
      <c r="K435" s="12">
        <v>3.7499999999999999E-2</v>
      </c>
      <c r="L435" s="34">
        <f>K435-'[6]на отправку'!$K435</f>
        <v>0</v>
      </c>
      <c r="M435" s="41" t="s">
        <v>12</v>
      </c>
      <c r="N435" s="28">
        <v>6</v>
      </c>
      <c r="O435" s="28">
        <v>2</v>
      </c>
      <c r="P435" s="28">
        <v>4</v>
      </c>
      <c r="Q435" s="28">
        <v>1</v>
      </c>
      <c r="R435" s="33"/>
      <c r="S435" s="40">
        <v>160</v>
      </c>
      <c r="T435" s="40">
        <v>166</v>
      </c>
      <c r="U435" s="101">
        <v>0.96385542199999996</v>
      </c>
      <c r="V435" s="44"/>
      <c r="W435" s="44"/>
      <c r="X435" s="42" t="s">
        <v>2519</v>
      </c>
      <c r="Y435" s="33">
        <v>1</v>
      </c>
      <c r="Z435" s="100"/>
      <c r="AA435" s="100">
        <v>6</v>
      </c>
      <c r="AB435" s="28">
        <v>0.96570972899999996</v>
      </c>
      <c r="AC435" s="28">
        <v>1</v>
      </c>
      <c r="AE435" s="6">
        <f t="shared" si="6"/>
        <v>3.7499999999999999E-2</v>
      </c>
    </row>
    <row r="436" spans="2:31" ht="16.5" thickBot="1" x14ac:dyDescent="0.3">
      <c r="B436" s="47" t="s">
        <v>1624</v>
      </c>
      <c r="C436" s="53" t="s">
        <v>42</v>
      </c>
      <c r="D436" s="54" t="s">
        <v>43</v>
      </c>
      <c r="E436" s="54">
        <v>22</v>
      </c>
      <c r="F436" s="43">
        <v>20</v>
      </c>
      <c r="G436" s="40">
        <v>47</v>
      </c>
      <c r="H436" s="40">
        <v>47</v>
      </c>
      <c r="I436" s="101">
        <v>1</v>
      </c>
      <c r="J436" s="44" t="s">
        <v>12</v>
      </c>
      <c r="K436" s="41">
        <v>0</v>
      </c>
      <c r="L436" s="34">
        <f>K436-'[6]на отправку'!$K436</f>
        <v>0</v>
      </c>
      <c r="M436" s="12" t="s">
        <v>12</v>
      </c>
      <c r="N436" s="28">
        <v>6</v>
      </c>
      <c r="O436" s="28">
        <v>2</v>
      </c>
      <c r="P436" s="28">
        <v>4</v>
      </c>
      <c r="Q436" s="28">
        <v>1</v>
      </c>
      <c r="R436" s="33"/>
      <c r="S436" s="40">
        <v>109</v>
      </c>
      <c r="T436" s="40">
        <v>109</v>
      </c>
      <c r="U436" s="101">
        <v>1</v>
      </c>
      <c r="V436" s="41"/>
      <c r="W436" s="41"/>
      <c r="X436" s="42" t="s">
        <v>2520</v>
      </c>
      <c r="Y436" s="33">
        <v>1</v>
      </c>
      <c r="Z436" s="100"/>
      <c r="AA436" s="100">
        <v>6</v>
      </c>
      <c r="AB436" s="28">
        <v>0.8075</v>
      </c>
      <c r="AC436" s="28">
        <v>1</v>
      </c>
      <c r="AE436" s="6">
        <f t="shared" si="6"/>
        <v>0</v>
      </c>
    </row>
    <row r="437" spans="2:31" ht="16.5" thickBot="1" x14ac:dyDescent="0.3">
      <c r="B437" s="47" t="s">
        <v>1618</v>
      </c>
      <c r="C437" s="53" t="s">
        <v>42</v>
      </c>
      <c r="D437" s="54" t="s">
        <v>43</v>
      </c>
      <c r="E437" s="54">
        <v>22.5</v>
      </c>
      <c r="F437" s="43"/>
      <c r="G437" s="40"/>
      <c r="H437" s="40"/>
      <c r="I437" s="101"/>
      <c r="J437" s="41"/>
      <c r="K437" s="12">
        <v>0</v>
      </c>
      <c r="L437" s="34">
        <f>K437-'[6]на отправку'!$K437</f>
        <v>0</v>
      </c>
      <c r="M437" s="41"/>
      <c r="N437" s="28">
        <v>0</v>
      </c>
      <c r="R437" s="33" t="s">
        <v>2521</v>
      </c>
      <c r="S437" s="40"/>
      <c r="T437" s="40"/>
      <c r="U437" s="101"/>
      <c r="V437" s="44">
        <v>0</v>
      </c>
      <c r="W437" s="44"/>
      <c r="X437" s="42" t="s">
        <v>294</v>
      </c>
      <c r="Y437" s="33">
        <v>1</v>
      </c>
      <c r="Z437" s="100"/>
      <c r="AA437" s="100"/>
      <c r="AB437" s="28">
        <v>0</v>
      </c>
      <c r="AE437" s="6">
        <f t="shared" si="6"/>
        <v>0</v>
      </c>
    </row>
    <row r="438" spans="2:31" ht="16.5" thickBot="1" x14ac:dyDescent="0.3">
      <c r="B438" s="47" t="s">
        <v>1625</v>
      </c>
      <c r="C438" s="53" t="s">
        <v>42</v>
      </c>
      <c r="D438" s="54" t="s">
        <v>43</v>
      </c>
      <c r="E438" s="54">
        <v>23</v>
      </c>
      <c r="F438" s="43">
        <v>21</v>
      </c>
      <c r="G438" s="40">
        <v>0</v>
      </c>
      <c r="H438" s="40">
        <v>0</v>
      </c>
      <c r="I438" s="101">
        <v>0</v>
      </c>
      <c r="J438" s="41" t="s">
        <v>12</v>
      </c>
      <c r="K438" s="12">
        <v>0</v>
      </c>
      <c r="L438" s="34">
        <f>K438-'[6]на отправку'!$K438</f>
        <v>0</v>
      </c>
      <c r="M438" s="41" t="s">
        <v>12</v>
      </c>
      <c r="N438" s="28">
        <v>0</v>
      </c>
      <c r="O438" s="28">
        <v>0</v>
      </c>
      <c r="P438" s="28">
        <v>0</v>
      </c>
      <c r="Q438" s="28">
        <v>0</v>
      </c>
      <c r="R438" s="33"/>
      <c r="S438" s="40">
        <v>0</v>
      </c>
      <c r="T438" s="40">
        <v>0</v>
      </c>
      <c r="U438" s="101">
        <v>0</v>
      </c>
      <c r="V438" s="44"/>
      <c r="W438" s="44"/>
      <c r="X438" s="42" t="s">
        <v>302</v>
      </c>
      <c r="Y438" s="33">
        <v>0</v>
      </c>
      <c r="Z438" s="100"/>
      <c r="AA438" s="100">
        <v>0</v>
      </c>
      <c r="AB438" s="28">
        <v>0.39646335199999999</v>
      </c>
      <c r="AC438" s="28">
        <v>1</v>
      </c>
      <c r="AE438" s="6">
        <f t="shared" si="6"/>
        <v>0</v>
      </c>
    </row>
    <row r="439" spans="2:31" ht="16.5" thickBot="1" x14ac:dyDescent="0.3">
      <c r="B439" s="47" t="s">
        <v>1627</v>
      </c>
      <c r="C439" s="53" t="s">
        <v>42</v>
      </c>
      <c r="D439" s="54" t="s">
        <v>43</v>
      </c>
      <c r="E439" s="54">
        <v>24</v>
      </c>
      <c r="F439" s="43">
        <v>23</v>
      </c>
      <c r="G439" s="40">
        <v>0</v>
      </c>
      <c r="H439" s="40">
        <v>0</v>
      </c>
      <c r="I439" s="101">
        <v>0</v>
      </c>
      <c r="J439" s="44" t="s">
        <v>12</v>
      </c>
      <c r="K439" s="41">
        <v>0</v>
      </c>
      <c r="L439" s="34">
        <f>K439-'[6]на отправку'!$K439</f>
        <v>0</v>
      </c>
      <c r="M439" s="12" t="s">
        <v>12</v>
      </c>
      <c r="N439" s="28">
        <v>0</v>
      </c>
      <c r="O439" s="28">
        <v>0</v>
      </c>
      <c r="P439" s="28">
        <v>0</v>
      </c>
      <c r="Q439" s="28">
        <v>0</v>
      </c>
      <c r="R439" s="33"/>
      <c r="S439" s="40">
        <v>0</v>
      </c>
      <c r="T439" s="40">
        <v>0</v>
      </c>
      <c r="U439" s="101">
        <v>0</v>
      </c>
      <c r="V439" s="41"/>
      <c r="W439" s="41"/>
      <c r="X439" s="42" t="s">
        <v>2522</v>
      </c>
      <c r="Y439" s="33">
        <v>0</v>
      </c>
      <c r="Z439" s="100"/>
      <c r="AA439" s="100">
        <v>0</v>
      </c>
      <c r="AB439" s="28">
        <v>0.6</v>
      </c>
      <c r="AC439" s="28">
        <v>1</v>
      </c>
      <c r="AE439" s="6">
        <f t="shared" si="6"/>
        <v>0</v>
      </c>
    </row>
    <row r="440" spans="2:31" ht="16.5" thickBot="1" x14ac:dyDescent="0.3">
      <c r="B440" s="47" t="s">
        <v>1628</v>
      </c>
      <c r="C440" s="53" t="s">
        <v>42</v>
      </c>
      <c r="D440" s="54" t="s">
        <v>43</v>
      </c>
      <c r="E440" s="54">
        <v>25</v>
      </c>
      <c r="F440" s="50">
        <v>24</v>
      </c>
      <c r="G440" s="40">
        <v>0</v>
      </c>
      <c r="H440" s="40">
        <v>0</v>
      </c>
      <c r="I440" s="101">
        <v>0</v>
      </c>
      <c r="J440" s="44" t="s">
        <v>12</v>
      </c>
      <c r="K440" s="44">
        <v>0</v>
      </c>
      <c r="L440" s="34">
        <f>K440-'[6]на отправку'!$K440</f>
        <v>0</v>
      </c>
      <c r="M440" s="44" t="s">
        <v>12</v>
      </c>
      <c r="N440" s="44">
        <v>0</v>
      </c>
      <c r="O440" s="28">
        <v>0</v>
      </c>
      <c r="P440" s="28">
        <v>0</v>
      </c>
      <c r="Q440" s="28">
        <v>0</v>
      </c>
      <c r="R440" s="33"/>
      <c r="S440" s="33">
        <v>0</v>
      </c>
      <c r="T440" s="33">
        <v>0</v>
      </c>
      <c r="U440" s="101">
        <v>0</v>
      </c>
      <c r="V440" s="44"/>
      <c r="W440" s="44"/>
      <c r="X440" s="42" t="s">
        <v>2522</v>
      </c>
      <c r="Y440" s="44">
        <v>0</v>
      </c>
      <c r="Z440" s="100"/>
      <c r="AA440" s="100">
        <v>0</v>
      </c>
      <c r="AB440" s="28">
        <v>0.381578947</v>
      </c>
      <c r="AC440" s="28">
        <v>1</v>
      </c>
      <c r="AE440" s="6">
        <f t="shared" si="6"/>
        <v>0</v>
      </c>
    </row>
    <row r="441" spans="2:31" ht="16.5" thickBot="1" x14ac:dyDescent="0.25">
      <c r="B441" s="47" t="s">
        <v>1629</v>
      </c>
      <c r="C441" s="48" t="s">
        <v>42</v>
      </c>
      <c r="D441" s="49" t="s">
        <v>43</v>
      </c>
      <c r="E441" s="49">
        <v>26</v>
      </c>
      <c r="F441" s="32">
        <v>25</v>
      </c>
      <c r="G441" s="104">
        <v>0</v>
      </c>
      <c r="H441" s="104">
        <v>0</v>
      </c>
      <c r="I441" s="101">
        <v>0</v>
      </c>
      <c r="J441" s="34">
        <v>1</v>
      </c>
      <c r="K441" s="34">
        <v>0</v>
      </c>
      <c r="L441" s="34">
        <f>K441-'[6]на отправку'!$K441</f>
        <v>0</v>
      </c>
      <c r="M441" s="34" t="s">
        <v>12</v>
      </c>
      <c r="N441" s="35">
        <v>0</v>
      </c>
      <c r="O441" s="28">
        <v>0</v>
      </c>
      <c r="P441" s="28">
        <v>0</v>
      </c>
      <c r="Q441" s="28">
        <v>0</v>
      </c>
      <c r="R441" s="33"/>
      <c r="S441" s="65">
        <v>0</v>
      </c>
      <c r="T441" s="65">
        <v>0</v>
      </c>
      <c r="U441" s="101">
        <v>0</v>
      </c>
      <c r="V441" s="33"/>
      <c r="W441" s="33"/>
      <c r="X441" s="42" t="s">
        <v>2523</v>
      </c>
      <c r="Y441" s="34">
        <v>0</v>
      </c>
      <c r="Z441" s="140"/>
      <c r="AA441" s="140">
        <v>0</v>
      </c>
      <c r="AB441" s="28">
        <v>0.97159166299999999</v>
      </c>
      <c r="AC441" s="28">
        <v>1</v>
      </c>
      <c r="AE441" s="6">
        <f t="shared" si="6"/>
        <v>0</v>
      </c>
    </row>
    <row r="442" spans="2:31" ht="16.5" thickBot="1" x14ac:dyDescent="0.3">
      <c r="B442" s="47" t="s">
        <v>1618</v>
      </c>
      <c r="C442" s="53" t="s">
        <v>42</v>
      </c>
      <c r="D442" s="54" t="s">
        <v>43</v>
      </c>
      <c r="E442" s="54">
        <v>26.5</v>
      </c>
      <c r="F442" s="40"/>
      <c r="G442" s="40"/>
      <c r="H442" s="40"/>
      <c r="I442" s="101"/>
      <c r="J442" s="41"/>
      <c r="K442" s="12">
        <v>0</v>
      </c>
      <c r="L442" s="34">
        <f>K442-'[6]на отправку'!$K442</f>
        <v>0</v>
      </c>
      <c r="M442" s="41"/>
      <c r="N442" s="28">
        <v>27</v>
      </c>
      <c r="R442" s="33" t="s">
        <v>2524</v>
      </c>
      <c r="S442" s="40"/>
      <c r="T442" s="40"/>
      <c r="U442" s="101"/>
      <c r="V442" s="33">
        <v>0</v>
      </c>
      <c r="W442" s="33"/>
      <c r="X442" s="42"/>
      <c r="Y442" s="33">
        <v>1</v>
      </c>
      <c r="Z442" s="100"/>
      <c r="AA442" s="100"/>
      <c r="AB442" s="28">
        <v>0</v>
      </c>
      <c r="AE442" s="6">
        <f t="shared" si="6"/>
        <v>0</v>
      </c>
    </row>
    <row r="443" spans="2:31" ht="16.5" thickBot="1" x14ac:dyDescent="0.3">
      <c r="B443" s="47" t="s">
        <v>2609</v>
      </c>
      <c r="C443" s="53" t="s">
        <v>42</v>
      </c>
      <c r="D443" s="54" t="s">
        <v>43</v>
      </c>
      <c r="E443" s="54">
        <v>27</v>
      </c>
      <c r="F443" s="43">
        <v>27</v>
      </c>
      <c r="G443" s="40">
        <v>0</v>
      </c>
      <c r="H443" s="40">
        <v>0</v>
      </c>
      <c r="I443" s="101">
        <v>0</v>
      </c>
      <c r="J443" s="41"/>
      <c r="K443" s="12">
        <v>0</v>
      </c>
      <c r="L443" s="34">
        <f>K443-'[6]на отправку'!$K443</f>
        <v>0</v>
      </c>
      <c r="M443" s="41"/>
      <c r="N443" s="28">
        <v>0</v>
      </c>
      <c r="O443" s="28" t="s">
        <v>12</v>
      </c>
      <c r="P443" s="28" t="s">
        <v>12</v>
      </c>
      <c r="Q443" s="28">
        <v>2</v>
      </c>
      <c r="R443" s="33"/>
      <c r="S443" s="40">
        <v>0</v>
      </c>
      <c r="T443" s="40">
        <v>0</v>
      </c>
      <c r="U443" s="101">
        <v>0</v>
      </c>
      <c r="V443" s="33"/>
      <c r="W443" s="33"/>
      <c r="X443" s="42" t="s">
        <v>2526</v>
      </c>
      <c r="Y443" s="33">
        <v>1</v>
      </c>
      <c r="Z443" s="100"/>
      <c r="AA443" s="100">
        <v>0</v>
      </c>
      <c r="AB443" s="28">
        <v>0</v>
      </c>
      <c r="AE443" s="6">
        <f t="shared" si="6"/>
        <v>0</v>
      </c>
    </row>
    <row r="444" spans="2:31" ht="16.5" thickBot="1" x14ac:dyDescent="0.3">
      <c r="B444" s="47" t="s">
        <v>2610</v>
      </c>
      <c r="C444" s="53" t="s">
        <v>42</v>
      </c>
      <c r="D444" s="54" t="s">
        <v>43</v>
      </c>
      <c r="E444" s="54">
        <v>28</v>
      </c>
      <c r="F444" s="43">
        <v>28</v>
      </c>
      <c r="G444" s="40">
        <v>0</v>
      </c>
      <c r="H444" s="40">
        <v>8</v>
      </c>
      <c r="I444" s="101">
        <v>0</v>
      </c>
      <c r="J444" s="41"/>
      <c r="K444" s="12">
        <v>0</v>
      </c>
      <c r="L444" s="34">
        <f>K444-'[6]на отправку'!$K444</f>
        <v>0</v>
      </c>
      <c r="M444" s="41"/>
      <c r="N444" s="28">
        <v>3</v>
      </c>
      <c r="O444" s="28" t="s">
        <v>12</v>
      </c>
      <c r="P444" s="28" t="s">
        <v>12</v>
      </c>
      <c r="Q444" s="28">
        <v>1</v>
      </c>
      <c r="R444" s="33"/>
      <c r="S444" s="40">
        <v>0</v>
      </c>
      <c r="T444" s="40">
        <v>402</v>
      </c>
      <c r="U444" s="101">
        <v>0</v>
      </c>
      <c r="V444" s="33"/>
      <c r="W444" s="33"/>
      <c r="X444" s="42" t="s">
        <v>2528</v>
      </c>
      <c r="Y444" s="33">
        <v>1</v>
      </c>
      <c r="Z444" s="100"/>
      <c r="AA444" s="100">
        <v>3</v>
      </c>
      <c r="AB444" s="28">
        <v>4.6442499999999999E-3</v>
      </c>
      <c r="AE444" s="6">
        <f t="shared" si="6"/>
        <v>0</v>
      </c>
    </row>
    <row r="445" spans="2:31" ht="16.5" thickBot="1" x14ac:dyDescent="0.3">
      <c r="B445" s="47" t="s">
        <v>2611</v>
      </c>
      <c r="C445" s="53" t="s">
        <v>42</v>
      </c>
      <c r="D445" s="54" t="s">
        <v>43</v>
      </c>
      <c r="E445" s="54">
        <v>29</v>
      </c>
      <c r="F445" s="43">
        <v>29</v>
      </c>
      <c r="G445" s="40">
        <v>0</v>
      </c>
      <c r="H445" s="40">
        <v>8</v>
      </c>
      <c r="I445" s="101">
        <v>0</v>
      </c>
      <c r="J445" s="41"/>
      <c r="K445" s="12">
        <v>0</v>
      </c>
      <c r="L445" s="34">
        <f>K445-'[6]на отправку'!$K445</f>
        <v>0</v>
      </c>
      <c r="M445" s="41"/>
      <c r="N445" s="28">
        <v>5</v>
      </c>
      <c r="O445" s="28" t="s">
        <v>12</v>
      </c>
      <c r="P445" s="28" t="s">
        <v>12</v>
      </c>
      <c r="Q445" s="28">
        <v>1</v>
      </c>
      <c r="R445" s="33"/>
      <c r="S445" s="40">
        <v>0</v>
      </c>
      <c r="T445" s="40">
        <v>402</v>
      </c>
      <c r="U445" s="101">
        <v>0</v>
      </c>
      <c r="V445" s="33"/>
      <c r="W445" s="33"/>
      <c r="X445" s="42" t="s">
        <v>2530</v>
      </c>
      <c r="Y445" s="33">
        <v>1</v>
      </c>
      <c r="Z445" s="100"/>
      <c r="AA445" s="100">
        <v>5</v>
      </c>
      <c r="AB445" s="28">
        <v>1.6719300000000001E-3</v>
      </c>
      <c r="AE445" s="6">
        <f t="shared" si="6"/>
        <v>0</v>
      </c>
    </row>
    <row r="446" spans="2:31" ht="16.5" thickBot="1" x14ac:dyDescent="0.3">
      <c r="B446" s="47" t="s">
        <v>2612</v>
      </c>
      <c r="C446" s="53" t="s">
        <v>42</v>
      </c>
      <c r="D446" s="54" t="s">
        <v>43</v>
      </c>
      <c r="E446" s="54">
        <v>30</v>
      </c>
      <c r="F446" s="43">
        <v>30</v>
      </c>
      <c r="G446" s="40">
        <v>0</v>
      </c>
      <c r="H446" s="40">
        <v>8</v>
      </c>
      <c r="I446" s="101">
        <v>0</v>
      </c>
      <c r="J446" s="41"/>
      <c r="K446" s="12">
        <v>0</v>
      </c>
      <c r="L446" s="34">
        <f>K446-'[6]на отправку'!$K446</f>
        <v>0</v>
      </c>
      <c r="M446" s="41"/>
      <c r="N446" s="28">
        <v>8</v>
      </c>
      <c r="O446" s="28" t="s">
        <v>12</v>
      </c>
      <c r="P446" s="28" t="s">
        <v>12</v>
      </c>
      <c r="Q446" s="28">
        <v>1</v>
      </c>
      <c r="R446" s="33"/>
      <c r="S446" s="40">
        <v>0</v>
      </c>
      <c r="T446" s="40">
        <v>402</v>
      </c>
      <c r="U446" s="101">
        <v>0</v>
      </c>
      <c r="V446" s="33"/>
      <c r="W446" s="33"/>
      <c r="X446" s="42" t="s">
        <v>2532</v>
      </c>
      <c r="Y446" s="33">
        <v>1</v>
      </c>
      <c r="Z446" s="100"/>
      <c r="AA446" s="100">
        <v>8</v>
      </c>
      <c r="AB446" s="28">
        <v>0</v>
      </c>
      <c r="AE446" s="6">
        <f t="shared" si="6"/>
        <v>0</v>
      </c>
    </row>
    <row r="447" spans="2:31" ht="16.5" thickBot="1" x14ac:dyDescent="0.3">
      <c r="B447" s="47" t="s">
        <v>2613</v>
      </c>
      <c r="C447" s="53" t="s">
        <v>42</v>
      </c>
      <c r="D447" s="54" t="s">
        <v>43</v>
      </c>
      <c r="E447" s="54">
        <v>31</v>
      </c>
      <c r="F447" s="43">
        <v>31</v>
      </c>
      <c r="G447" s="40">
        <v>0</v>
      </c>
      <c r="H447" s="40">
        <v>0</v>
      </c>
      <c r="I447" s="101"/>
      <c r="J447" s="44"/>
      <c r="K447" s="41">
        <v>0</v>
      </c>
      <c r="L447" s="34">
        <f>K447-'[6]на отправку'!$K447</f>
        <v>0</v>
      </c>
      <c r="M447" s="12"/>
      <c r="N447" s="28">
        <v>3</v>
      </c>
      <c r="O447" s="28" t="s">
        <v>12</v>
      </c>
      <c r="P447" s="28" t="s">
        <v>12</v>
      </c>
      <c r="Q447" s="28">
        <v>1</v>
      </c>
      <c r="R447" s="33"/>
      <c r="S447" s="40">
        <v>0</v>
      </c>
      <c r="T447" s="40">
        <v>0</v>
      </c>
      <c r="U447" s="101"/>
      <c r="V447" s="41"/>
      <c r="W447" s="41"/>
      <c r="X447" s="42" t="s">
        <v>2534</v>
      </c>
      <c r="Y447" s="33">
        <v>1</v>
      </c>
      <c r="Z447" s="100"/>
      <c r="AA447" s="100"/>
      <c r="AB447" s="28">
        <v>0</v>
      </c>
      <c r="AE447" s="6">
        <f t="shared" si="6"/>
        <v>0</v>
      </c>
    </row>
    <row r="448" spans="2:31" ht="16.5" thickBot="1" x14ac:dyDescent="0.3">
      <c r="B448" s="47" t="s">
        <v>2614</v>
      </c>
      <c r="C448" s="53" t="s">
        <v>42</v>
      </c>
      <c r="D448" s="54" t="s">
        <v>43</v>
      </c>
      <c r="E448" s="54">
        <v>32</v>
      </c>
      <c r="F448" s="43">
        <v>32</v>
      </c>
      <c r="G448" s="40">
        <v>0</v>
      </c>
      <c r="H448" s="40">
        <v>0</v>
      </c>
      <c r="I448" s="101"/>
      <c r="J448" s="41"/>
      <c r="K448" s="12">
        <v>0</v>
      </c>
      <c r="L448" s="34">
        <f>K448-'[6]на отправку'!$K448</f>
        <v>0</v>
      </c>
      <c r="M448" s="41"/>
      <c r="N448" s="28">
        <v>8</v>
      </c>
      <c r="O448" s="28" t="s">
        <v>12</v>
      </c>
      <c r="P448" s="28" t="s">
        <v>12</v>
      </c>
      <c r="Q448" s="28">
        <v>1</v>
      </c>
      <c r="R448" s="33"/>
      <c r="S448" s="40">
        <v>0</v>
      </c>
      <c r="T448" s="40">
        <v>0</v>
      </c>
      <c r="U448" s="101"/>
      <c r="V448" s="33"/>
      <c r="W448" s="33"/>
      <c r="X448" s="42" t="s">
        <v>2536</v>
      </c>
      <c r="Y448" s="33">
        <v>1</v>
      </c>
      <c r="Z448" s="100"/>
      <c r="AA448" s="100"/>
      <c r="AB448" s="28">
        <v>0</v>
      </c>
      <c r="AE448" s="6">
        <f t="shared" si="6"/>
        <v>0</v>
      </c>
    </row>
    <row r="449" spans="2:31" ht="16.5" thickBot="1" x14ac:dyDescent="0.3">
      <c r="B449" s="47" t="s">
        <v>1630</v>
      </c>
      <c r="C449" s="53" t="s">
        <v>42</v>
      </c>
      <c r="D449" s="54" t="s">
        <v>43</v>
      </c>
      <c r="E449" s="54">
        <v>33</v>
      </c>
      <c r="F449" s="43">
        <v>33</v>
      </c>
      <c r="G449" s="40">
        <v>0</v>
      </c>
      <c r="H449" s="40">
        <v>0</v>
      </c>
      <c r="I449" s="101">
        <v>0</v>
      </c>
      <c r="J449" s="41"/>
      <c r="K449" s="12">
        <v>0</v>
      </c>
      <c r="L449" s="34">
        <f>K449-'[6]на отправку'!$K449</f>
        <v>0</v>
      </c>
      <c r="M449" s="41"/>
      <c r="N449" s="28">
        <v>0</v>
      </c>
      <c r="O449" s="28" t="s">
        <v>12</v>
      </c>
      <c r="P449" s="28">
        <v>0</v>
      </c>
      <c r="Q449" s="28">
        <v>2</v>
      </c>
      <c r="R449" s="33"/>
      <c r="S449" s="40">
        <v>0</v>
      </c>
      <c r="T449" s="40">
        <v>0</v>
      </c>
      <c r="U449" s="101">
        <v>0</v>
      </c>
      <c r="V449" s="33"/>
      <c r="W449" s="33"/>
      <c r="X449" s="42" t="s">
        <v>2537</v>
      </c>
      <c r="Y449" s="33">
        <v>1</v>
      </c>
      <c r="Z449" s="100"/>
      <c r="AA449" s="100">
        <v>0</v>
      </c>
      <c r="AB449" s="28">
        <v>0</v>
      </c>
      <c r="AE449" s="6">
        <f t="shared" si="6"/>
        <v>0</v>
      </c>
    </row>
    <row r="450" spans="2:31" ht="16.5" thickBot="1" x14ac:dyDescent="0.3">
      <c r="B450" s="47" t="s">
        <v>251</v>
      </c>
      <c r="C450" s="53" t="s">
        <v>44</v>
      </c>
      <c r="D450" s="54" t="s">
        <v>45</v>
      </c>
      <c r="E450" s="54">
        <v>0</v>
      </c>
      <c r="F450" s="43"/>
      <c r="G450" s="40"/>
      <c r="H450" s="40"/>
      <c r="I450" s="101"/>
      <c r="J450" s="44"/>
      <c r="K450" s="41">
        <v>0</v>
      </c>
      <c r="L450" s="34">
        <f>K450-'[6]на отправку'!$K450</f>
        <v>0</v>
      </c>
      <c r="M450" s="12"/>
      <c r="N450" s="28">
        <v>0</v>
      </c>
      <c r="R450" s="33" t="s">
        <v>13</v>
      </c>
      <c r="S450" s="40"/>
      <c r="T450" s="40"/>
      <c r="U450" s="101"/>
      <c r="V450" s="41">
        <v>0</v>
      </c>
      <c r="W450" s="41"/>
      <c r="X450" s="42"/>
      <c r="Y450" s="33">
        <v>1</v>
      </c>
      <c r="Z450" s="100"/>
      <c r="AA450" s="100"/>
      <c r="AB450" s="28">
        <v>0</v>
      </c>
      <c r="AE450" s="6">
        <f t="shared" si="6"/>
        <v>0</v>
      </c>
    </row>
    <row r="451" spans="2:31" ht="16.5" thickBot="1" x14ac:dyDescent="0.3">
      <c r="B451" s="47" t="s">
        <v>1847</v>
      </c>
      <c r="C451" s="53" t="s">
        <v>44</v>
      </c>
      <c r="D451" s="54" t="s">
        <v>45</v>
      </c>
      <c r="E451" s="54">
        <v>1</v>
      </c>
      <c r="F451" s="43">
        <v>1</v>
      </c>
      <c r="G451" s="40">
        <v>0</v>
      </c>
      <c r="H451" s="40">
        <v>0</v>
      </c>
      <c r="I451" s="101">
        <v>0</v>
      </c>
      <c r="J451" s="44" t="s">
        <v>12</v>
      </c>
      <c r="K451" s="41">
        <v>0</v>
      </c>
      <c r="L451" s="34">
        <f>K451-'[6]на отправку'!$K451</f>
        <v>0</v>
      </c>
      <c r="M451" s="12" t="s">
        <v>12</v>
      </c>
      <c r="N451" s="28">
        <v>0</v>
      </c>
      <c r="O451" s="28">
        <v>0</v>
      </c>
      <c r="P451" s="28">
        <v>0</v>
      </c>
      <c r="Q451" s="28">
        <v>0</v>
      </c>
      <c r="R451" s="33"/>
      <c r="S451" s="40">
        <v>0</v>
      </c>
      <c r="T451" s="40">
        <v>0</v>
      </c>
      <c r="U451" s="101">
        <v>0</v>
      </c>
      <c r="V451" s="41"/>
      <c r="W451" s="41"/>
      <c r="X451" s="42" t="s">
        <v>2497</v>
      </c>
      <c r="Y451" s="33">
        <v>0</v>
      </c>
      <c r="Z451" s="100"/>
      <c r="AA451" s="100">
        <v>0</v>
      </c>
      <c r="AB451" s="28">
        <v>0.87783438400000002</v>
      </c>
      <c r="AC451" s="28">
        <v>0.79392113200000003</v>
      </c>
      <c r="AE451" s="6">
        <f t="shared" si="6"/>
        <v>0</v>
      </c>
    </row>
    <row r="452" spans="2:31" ht="16.5" thickBot="1" x14ac:dyDescent="0.3">
      <c r="B452" s="47" t="s">
        <v>2615</v>
      </c>
      <c r="C452" s="53" t="s">
        <v>44</v>
      </c>
      <c r="D452" s="54" t="s">
        <v>45</v>
      </c>
      <c r="E452" s="54">
        <v>2</v>
      </c>
      <c r="F452" s="43">
        <v>26</v>
      </c>
      <c r="G452" s="40">
        <v>0</v>
      </c>
      <c r="H452" s="40">
        <v>0</v>
      </c>
      <c r="I452" s="101">
        <v>0</v>
      </c>
      <c r="J452" s="44" t="s">
        <v>12</v>
      </c>
      <c r="K452" s="41">
        <v>0</v>
      </c>
      <c r="L452" s="34">
        <f>K452-'[6]на отправку'!$K452</f>
        <v>0</v>
      </c>
      <c r="M452" s="12" t="s">
        <v>12</v>
      </c>
      <c r="N452" s="28">
        <v>0</v>
      </c>
      <c r="O452" s="28">
        <v>0</v>
      </c>
      <c r="P452" s="28">
        <v>0</v>
      </c>
      <c r="Q452" s="28">
        <v>0</v>
      </c>
      <c r="R452" s="33"/>
      <c r="S452" s="40">
        <v>0</v>
      </c>
      <c r="T452" s="40">
        <v>0</v>
      </c>
      <c r="U452" s="101">
        <v>0</v>
      </c>
      <c r="V452" s="41"/>
      <c r="W452" s="41"/>
      <c r="X452" s="42" t="s">
        <v>2498</v>
      </c>
      <c r="Y452" s="33">
        <v>0</v>
      </c>
      <c r="Z452" s="100"/>
      <c r="AA452" s="100">
        <v>0</v>
      </c>
      <c r="AB452" s="28">
        <v>0.83450456100000003</v>
      </c>
      <c r="AC452" s="28">
        <v>0.72780695200000001</v>
      </c>
      <c r="AE452" s="6">
        <f t="shared" si="6"/>
        <v>0</v>
      </c>
    </row>
    <row r="453" spans="2:31" ht="16.5" thickBot="1" x14ac:dyDescent="0.3">
      <c r="B453" s="47" t="s">
        <v>1848</v>
      </c>
      <c r="C453" s="53" t="s">
        <v>44</v>
      </c>
      <c r="D453" s="54" t="s">
        <v>45</v>
      </c>
      <c r="E453" s="54">
        <v>3</v>
      </c>
      <c r="F453" s="43">
        <v>2</v>
      </c>
      <c r="G453" s="40">
        <v>0</v>
      </c>
      <c r="H453" s="40">
        <v>0</v>
      </c>
      <c r="I453" s="101">
        <v>0</v>
      </c>
      <c r="J453" s="41" t="s">
        <v>12</v>
      </c>
      <c r="K453" s="12">
        <v>0</v>
      </c>
      <c r="L453" s="34">
        <f>K453-'[6]на отправку'!$K453</f>
        <v>0</v>
      </c>
      <c r="M453" s="41"/>
      <c r="N453" s="28">
        <v>0</v>
      </c>
      <c r="O453" s="28">
        <v>0</v>
      </c>
      <c r="P453" s="28">
        <v>0</v>
      </c>
      <c r="Q453" s="28">
        <v>0</v>
      </c>
      <c r="R453" s="33"/>
      <c r="S453" s="40">
        <v>0</v>
      </c>
      <c r="T453" s="40">
        <v>0</v>
      </c>
      <c r="U453" s="101">
        <v>0</v>
      </c>
      <c r="V453" s="33"/>
      <c r="W453" s="33"/>
      <c r="X453" s="42" t="s">
        <v>2499</v>
      </c>
      <c r="Y453" s="33">
        <v>0</v>
      </c>
      <c r="Z453" s="100"/>
      <c r="AA453" s="100">
        <v>0</v>
      </c>
      <c r="AB453" s="28">
        <v>0.91111111099999997</v>
      </c>
      <c r="AC453" s="28">
        <v>1</v>
      </c>
      <c r="AE453" s="6">
        <f t="shared" si="6"/>
        <v>0</v>
      </c>
    </row>
    <row r="454" spans="2:31" ht="16.5" thickBot="1" x14ac:dyDescent="0.3">
      <c r="B454" s="47" t="s">
        <v>1849</v>
      </c>
      <c r="C454" s="53" t="s">
        <v>44</v>
      </c>
      <c r="D454" s="54" t="s">
        <v>45</v>
      </c>
      <c r="E454" s="54">
        <v>4</v>
      </c>
      <c r="F454" s="43">
        <v>3</v>
      </c>
      <c r="G454" s="40">
        <v>0</v>
      </c>
      <c r="H454" s="40">
        <v>0</v>
      </c>
      <c r="I454" s="101">
        <v>0</v>
      </c>
      <c r="J454" s="41" t="s">
        <v>12</v>
      </c>
      <c r="K454" s="12">
        <v>0</v>
      </c>
      <c r="L454" s="34">
        <f>K454-'[6]на отправку'!$K454</f>
        <v>0</v>
      </c>
      <c r="M454" s="41" t="s">
        <v>12</v>
      </c>
      <c r="N454" s="28">
        <v>0</v>
      </c>
      <c r="O454" s="28">
        <v>0</v>
      </c>
      <c r="P454" s="28">
        <v>0</v>
      </c>
      <c r="Q454" s="28">
        <v>0</v>
      </c>
      <c r="R454" s="33"/>
      <c r="S454" s="40">
        <v>0</v>
      </c>
      <c r="T454" s="40">
        <v>0</v>
      </c>
      <c r="U454" s="101">
        <v>0</v>
      </c>
      <c r="V454" s="33"/>
      <c r="W454" s="33"/>
      <c r="X454" s="42" t="s">
        <v>2500</v>
      </c>
      <c r="Y454" s="33">
        <v>0</v>
      </c>
      <c r="Z454" s="100"/>
      <c r="AA454" s="100">
        <v>0</v>
      </c>
      <c r="AB454" s="28">
        <v>0.61761761800000003</v>
      </c>
      <c r="AC454" s="28">
        <v>1</v>
      </c>
      <c r="AE454" s="6">
        <f t="shared" si="6"/>
        <v>0</v>
      </c>
    </row>
    <row r="455" spans="2:31" ht="16.5" thickBot="1" x14ac:dyDescent="0.3">
      <c r="B455" s="47" t="s">
        <v>1850</v>
      </c>
      <c r="C455" s="53" t="s">
        <v>44</v>
      </c>
      <c r="D455" s="54" t="s">
        <v>45</v>
      </c>
      <c r="E455" s="54">
        <v>5</v>
      </c>
      <c r="F455" s="43">
        <v>4</v>
      </c>
      <c r="G455" s="40">
        <v>0</v>
      </c>
      <c r="H455" s="40">
        <v>0</v>
      </c>
      <c r="I455" s="101">
        <v>0</v>
      </c>
      <c r="J455" s="41" t="s">
        <v>12</v>
      </c>
      <c r="K455" s="12">
        <v>0</v>
      </c>
      <c r="L455" s="34">
        <f>K455-'[6]на отправку'!$K455</f>
        <v>0</v>
      </c>
      <c r="M455" s="41" t="s">
        <v>12</v>
      </c>
      <c r="N455" s="28">
        <v>0</v>
      </c>
      <c r="O455" s="28">
        <v>0</v>
      </c>
      <c r="P455" s="28">
        <v>0</v>
      </c>
      <c r="Q455" s="28">
        <v>0</v>
      </c>
      <c r="R455" s="33"/>
      <c r="S455" s="40">
        <v>0</v>
      </c>
      <c r="T455" s="40">
        <v>0</v>
      </c>
      <c r="U455" s="101">
        <v>0</v>
      </c>
      <c r="V455" s="33"/>
      <c r="W455" s="33"/>
      <c r="X455" s="42" t="s">
        <v>2501</v>
      </c>
      <c r="Y455" s="33">
        <v>0</v>
      </c>
      <c r="Z455" s="100"/>
      <c r="AA455" s="100">
        <v>0</v>
      </c>
      <c r="AB455" s="28">
        <v>0.86111111100000004</v>
      </c>
      <c r="AC455" s="28">
        <v>1</v>
      </c>
      <c r="AE455" s="6">
        <f t="shared" ref="AE455:AE518" si="7">ROUND(K455,9)</f>
        <v>0</v>
      </c>
    </row>
    <row r="456" spans="2:31" ht="16.5" thickBot="1" x14ac:dyDescent="0.3">
      <c r="B456" s="47" t="s">
        <v>1851</v>
      </c>
      <c r="C456" s="53" t="s">
        <v>44</v>
      </c>
      <c r="D456" s="54" t="s">
        <v>45</v>
      </c>
      <c r="E456" s="54">
        <v>6</v>
      </c>
      <c r="F456" s="32">
        <v>5</v>
      </c>
      <c r="G456" s="40">
        <v>0</v>
      </c>
      <c r="H456" s="40">
        <v>0</v>
      </c>
      <c r="I456" s="101">
        <v>0</v>
      </c>
      <c r="J456" s="34" t="s">
        <v>12</v>
      </c>
      <c r="K456" s="34">
        <v>0</v>
      </c>
      <c r="L456" s="34">
        <f>K456-'[6]на отправку'!$K456</f>
        <v>0</v>
      </c>
      <c r="M456" s="34" t="s">
        <v>12</v>
      </c>
      <c r="N456" s="35">
        <v>0</v>
      </c>
      <c r="O456" s="28">
        <v>0</v>
      </c>
      <c r="P456" s="28">
        <v>0</v>
      </c>
      <c r="Q456" s="28">
        <v>0</v>
      </c>
      <c r="R456" s="33"/>
      <c r="S456" s="33">
        <v>0</v>
      </c>
      <c r="T456" s="33">
        <v>0</v>
      </c>
      <c r="U456" s="101">
        <v>0</v>
      </c>
      <c r="V456" s="34"/>
      <c r="W456" s="34"/>
      <c r="X456" s="36" t="s">
        <v>2502</v>
      </c>
      <c r="Y456" s="34">
        <v>0</v>
      </c>
      <c r="Z456" s="140"/>
      <c r="AA456" s="140">
        <v>0</v>
      </c>
      <c r="AB456" s="28">
        <v>0.56594488200000004</v>
      </c>
      <c r="AC456" s="28">
        <v>1</v>
      </c>
      <c r="AE456" s="6">
        <f t="shared" si="7"/>
        <v>0</v>
      </c>
    </row>
    <row r="457" spans="2:31" ht="16.5" thickBot="1" x14ac:dyDescent="0.3">
      <c r="B457" s="47" t="s">
        <v>1852</v>
      </c>
      <c r="C457" s="53" t="s">
        <v>44</v>
      </c>
      <c r="D457" s="54" t="s">
        <v>45</v>
      </c>
      <c r="E457" s="54">
        <v>7</v>
      </c>
      <c r="F457" s="43">
        <v>6</v>
      </c>
      <c r="G457" s="40">
        <v>0</v>
      </c>
      <c r="H457" s="40">
        <v>0</v>
      </c>
      <c r="I457" s="101">
        <v>0</v>
      </c>
      <c r="J457" s="44" t="s">
        <v>12</v>
      </c>
      <c r="K457" s="41">
        <v>0</v>
      </c>
      <c r="L457" s="34">
        <f>K457-'[6]на отправку'!$K457</f>
        <v>0</v>
      </c>
      <c r="M457" s="12" t="s">
        <v>12</v>
      </c>
      <c r="N457" s="28">
        <v>0</v>
      </c>
      <c r="O457" s="28">
        <v>0</v>
      </c>
      <c r="P457" s="28">
        <v>0</v>
      </c>
      <c r="Q457" s="28">
        <v>0</v>
      </c>
      <c r="R457" s="33"/>
      <c r="S457" s="40">
        <v>0</v>
      </c>
      <c r="T457" s="40">
        <v>0</v>
      </c>
      <c r="U457" s="101">
        <v>0</v>
      </c>
      <c r="V457" s="41"/>
      <c r="W457" s="41"/>
      <c r="X457" s="42" t="s">
        <v>2503</v>
      </c>
      <c r="Y457" s="33">
        <v>0</v>
      </c>
      <c r="Z457" s="100"/>
      <c r="AA457" s="100">
        <v>0</v>
      </c>
      <c r="AB457" s="28">
        <v>0.3</v>
      </c>
      <c r="AC457" s="28">
        <v>1</v>
      </c>
      <c r="AE457" s="6">
        <f t="shared" si="7"/>
        <v>0</v>
      </c>
    </row>
    <row r="458" spans="2:31" ht="16.5" thickBot="1" x14ac:dyDescent="0.3">
      <c r="B458" s="47" t="s">
        <v>1869</v>
      </c>
      <c r="C458" s="53" t="s">
        <v>44</v>
      </c>
      <c r="D458" s="54" t="s">
        <v>45</v>
      </c>
      <c r="E458" s="54">
        <v>8</v>
      </c>
      <c r="F458" s="43">
        <v>22</v>
      </c>
      <c r="G458" s="40">
        <v>0</v>
      </c>
      <c r="H458" s="40">
        <v>0</v>
      </c>
      <c r="I458" s="101">
        <v>0</v>
      </c>
      <c r="J458" s="44" t="s">
        <v>12</v>
      </c>
      <c r="K458" s="41">
        <v>0</v>
      </c>
      <c r="L458" s="34">
        <f>K458-'[6]на отправку'!$K458</f>
        <v>0</v>
      </c>
      <c r="M458" s="12" t="s">
        <v>12</v>
      </c>
      <c r="N458" s="28">
        <v>0</v>
      </c>
      <c r="O458" s="28">
        <v>0</v>
      </c>
      <c r="P458" s="28">
        <v>0</v>
      </c>
      <c r="Q458" s="28">
        <v>0</v>
      </c>
      <c r="R458" s="33"/>
      <c r="S458" s="40">
        <v>0</v>
      </c>
      <c r="T458" s="40">
        <v>0</v>
      </c>
      <c r="U458" s="101">
        <v>0</v>
      </c>
      <c r="V458" s="41"/>
      <c r="W458" s="41"/>
      <c r="X458" s="42" t="s">
        <v>2504</v>
      </c>
      <c r="Y458" s="33">
        <v>0</v>
      </c>
      <c r="Z458" s="100"/>
      <c r="AA458" s="100">
        <v>0</v>
      </c>
      <c r="AB458" s="28">
        <v>0.4</v>
      </c>
      <c r="AC458" s="28">
        <v>1</v>
      </c>
      <c r="AE458" s="6">
        <f t="shared" si="7"/>
        <v>0</v>
      </c>
    </row>
    <row r="459" spans="2:31" ht="16.5" thickBot="1" x14ac:dyDescent="0.3">
      <c r="B459" s="47" t="s">
        <v>1853</v>
      </c>
      <c r="C459" s="53" t="s">
        <v>44</v>
      </c>
      <c r="D459" s="54" t="s">
        <v>45</v>
      </c>
      <c r="E459" s="54">
        <v>9</v>
      </c>
      <c r="F459" s="43">
        <v>7</v>
      </c>
      <c r="G459" s="40">
        <v>0</v>
      </c>
      <c r="H459" s="40">
        <v>0</v>
      </c>
      <c r="I459" s="101">
        <v>0</v>
      </c>
      <c r="J459" s="44">
        <v>1</v>
      </c>
      <c r="K459" s="41">
        <v>0</v>
      </c>
      <c r="L459" s="34">
        <f>K459-'[6]на отправку'!$K459</f>
        <v>0</v>
      </c>
      <c r="M459" s="12">
        <v>0</v>
      </c>
      <c r="N459" s="28">
        <v>0</v>
      </c>
      <c r="O459" s="28" t="s">
        <v>12</v>
      </c>
      <c r="P459" s="28">
        <v>0</v>
      </c>
      <c r="Q459" s="28">
        <v>0</v>
      </c>
      <c r="R459" s="33"/>
      <c r="S459" s="40">
        <v>0</v>
      </c>
      <c r="T459" s="40">
        <v>0</v>
      </c>
      <c r="U459" s="101">
        <v>0</v>
      </c>
      <c r="V459" s="41"/>
      <c r="W459" s="41"/>
      <c r="X459" s="42" t="s">
        <v>2505</v>
      </c>
      <c r="Y459" s="33">
        <v>0</v>
      </c>
      <c r="Z459" s="100"/>
      <c r="AA459" s="100">
        <v>0</v>
      </c>
      <c r="AB459" s="28">
        <v>1</v>
      </c>
      <c r="AC459" s="28">
        <v>1</v>
      </c>
      <c r="AE459" s="6">
        <f t="shared" si="7"/>
        <v>0</v>
      </c>
    </row>
    <row r="460" spans="2:31" ht="16.5" thickBot="1" x14ac:dyDescent="0.3">
      <c r="B460" s="47" t="s">
        <v>1854</v>
      </c>
      <c r="C460" s="53" t="s">
        <v>44</v>
      </c>
      <c r="D460" s="54" t="s">
        <v>45</v>
      </c>
      <c r="E460" s="54">
        <v>10</v>
      </c>
      <c r="F460" s="43">
        <v>8</v>
      </c>
      <c r="G460" s="40">
        <v>0</v>
      </c>
      <c r="H460" s="40">
        <v>0</v>
      </c>
      <c r="I460" s="101">
        <v>0</v>
      </c>
      <c r="J460" s="44" t="s">
        <v>12</v>
      </c>
      <c r="K460" s="41">
        <v>0</v>
      </c>
      <c r="L460" s="34">
        <f>K460-'[6]на отправку'!$K460</f>
        <v>0</v>
      </c>
      <c r="M460" s="12" t="s">
        <v>12</v>
      </c>
      <c r="N460" s="28">
        <v>0</v>
      </c>
      <c r="O460" s="28">
        <v>0</v>
      </c>
      <c r="P460" s="28">
        <v>0</v>
      </c>
      <c r="Q460" s="28">
        <v>0</v>
      </c>
      <c r="R460" s="33"/>
      <c r="S460" s="40">
        <v>0</v>
      </c>
      <c r="T460" s="40">
        <v>0</v>
      </c>
      <c r="U460" s="101">
        <v>0</v>
      </c>
      <c r="V460" s="41"/>
      <c r="W460" s="41"/>
      <c r="X460" s="42" t="s">
        <v>2506</v>
      </c>
      <c r="Y460" s="33">
        <v>0</v>
      </c>
      <c r="Z460" s="100"/>
      <c r="AA460" s="100">
        <v>0</v>
      </c>
      <c r="AB460" s="28">
        <v>1.4606701999999999E-2</v>
      </c>
      <c r="AC460" s="28">
        <v>0</v>
      </c>
      <c r="AE460" s="6">
        <f t="shared" si="7"/>
        <v>0</v>
      </c>
    </row>
    <row r="461" spans="2:31" ht="16.5" thickBot="1" x14ac:dyDescent="0.3">
      <c r="B461" s="47" t="s">
        <v>1855</v>
      </c>
      <c r="C461" s="53" t="s">
        <v>44</v>
      </c>
      <c r="D461" s="54" t="s">
        <v>45</v>
      </c>
      <c r="E461" s="54">
        <v>11</v>
      </c>
      <c r="F461" s="43">
        <v>9</v>
      </c>
      <c r="G461" s="40">
        <v>0</v>
      </c>
      <c r="H461" s="40">
        <v>0</v>
      </c>
      <c r="I461" s="101">
        <v>0</v>
      </c>
      <c r="J461" s="44">
        <v>1</v>
      </c>
      <c r="K461" s="41">
        <v>0</v>
      </c>
      <c r="L461" s="34">
        <f>K461-'[6]на отправку'!$K461</f>
        <v>0</v>
      </c>
      <c r="M461" s="12">
        <v>0</v>
      </c>
      <c r="N461" s="28">
        <v>0</v>
      </c>
      <c r="O461" s="28" t="s">
        <v>12</v>
      </c>
      <c r="P461" s="28">
        <v>0</v>
      </c>
      <c r="Q461" s="28">
        <v>0</v>
      </c>
      <c r="R461" s="33"/>
      <c r="S461" s="40">
        <v>0</v>
      </c>
      <c r="T461" s="40">
        <v>0</v>
      </c>
      <c r="U461" s="101">
        <v>0</v>
      </c>
      <c r="V461" s="41"/>
      <c r="W461" s="41"/>
      <c r="X461" s="42" t="s">
        <v>2507</v>
      </c>
      <c r="Y461" s="33">
        <v>0</v>
      </c>
      <c r="Z461" s="100"/>
      <c r="AA461" s="100">
        <v>0</v>
      </c>
      <c r="AB461" s="28">
        <v>0.93642591900000005</v>
      </c>
      <c r="AE461" s="6">
        <f t="shared" si="7"/>
        <v>0</v>
      </c>
    </row>
    <row r="462" spans="2:31" ht="16.5" thickBot="1" x14ac:dyDescent="0.3">
      <c r="B462" s="47" t="s">
        <v>1856</v>
      </c>
      <c r="C462" s="53" t="s">
        <v>44</v>
      </c>
      <c r="D462" s="54" t="s">
        <v>45</v>
      </c>
      <c r="E462" s="54">
        <v>12</v>
      </c>
      <c r="F462" s="43">
        <v>10</v>
      </c>
      <c r="G462" s="40">
        <v>0</v>
      </c>
      <c r="H462" s="40">
        <v>0</v>
      </c>
      <c r="I462" s="101">
        <v>0</v>
      </c>
      <c r="J462" s="44">
        <v>1</v>
      </c>
      <c r="K462" s="41">
        <v>0</v>
      </c>
      <c r="L462" s="34">
        <f>K462-'[6]на отправку'!$K462</f>
        <v>0</v>
      </c>
      <c r="M462" s="12">
        <v>0</v>
      </c>
      <c r="N462" s="28">
        <v>0</v>
      </c>
      <c r="O462" s="28" t="s">
        <v>12</v>
      </c>
      <c r="P462" s="28">
        <v>0</v>
      </c>
      <c r="Q462" s="28">
        <v>0</v>
      </c>
      <c r="R462" s="33"/>
      <c r="S462" s="40">
        <v>0</v>
      </c>
      <c r="T462" s="40">
        <v>0</v>
      </c>
      <c r="U462" s="101">
        <v>0</v>
      </c>
      <c r="V462" s="41"/>
      <c r="W462" s="41"/>
      <c r="X462" s="42" t="s">
        <v>2508</v>
      </c>
      <c r="Y462" s="33">
        <v>0</v>
      </c>
      <c r="Z462" s="100"/>
      <c r="AA462" s="100">
        <v>0</v>
      </c>
      <c r="AB462" s="28">
        <v>1</v>
      </c>
      <c r="AE462" s="6">
        <f t="shared" si="7"/>
        <v>0</v>
      </c>
    </row>
    <row r="463" spans="2:31" ht="16.5" thickBot="1" x14ac:dyDescent="0.3">
      <c r="B463" s="47" t="s">
        <v>1857</v>
      </c>
      <c r="C463" s="53" t="s">
        <v>44</v>
      </c>
      <c r="D463" s="54" t="s">
        <v>45</v>
      </c>
      <c r="E463" s="54">
        <v>13</v>
      </c>
      <c r="F463" s="32">
        <v>11</v>
      </c>
      <c r="G463" s="40">
        <v>0</v>
      </c>
      <c r="H463" s="40">
        <v>0</v>
      </c>
      <c r="I463" s="101">
        <v>0</v>
      </c>
      <c r="J463" s="34">
        <v>1</v>
      </c>
      <c r="K463" s="34">
        <v>0</v>
      </c>
      <c r="L463" s="34">
        <f>K463-'[6]на отправку'!$K463</f>
        <v>0</v>
      </c>
      <c r="M463" s="34">
        <v>0</v>
      </c>
      <c r="N463" s="35">
        <v>0</v>
      </c>
      <c r="O463" s="28" t="s">
        <v>12</v>
      </c>
      <c r="P463" s="28">
        <v>0</v>
      </c>
      <c r="Q463" s="28">
        <v>0</v>
      </c>
      <c r="R463" s="33"/>
      <c r="S463" s="33">
        <v>0</v>
      </c>
      <c r="T463" s="33">
        <v>0</v>
      </c>
      <c r="U463" s="101">
        <v>0</v>
      </c>
      <c r="V463" s="34"/>
      <c r="W463" s="34"/>
      <c r="X463" s="36" t="s">
        <v>2509</v>
      </c>
      <c r="Y463" s="34">
        <v>0</v>
      </c>
      <c r="Z463" s="140"/>
      <c r="AA463" s="140">
        <v>0</v>
      </c>
      <c r="AB463" s="28">
        <v>1</v>
      </c>
      <c r="AE463" s="6">
        <f t="shared" si="7"/>
        <v>0</v>
      </c>
    </row>
    <row r="464" spans="2:31" ht="16.5" thickBot="1" x14ac:dyDescent="0.3">
      <c r="B464" s="47" t="s">
        <v>1858</v>
      </c>
      <c r="C464" s="53" t="s">
        <v>44</v>
      </c>
      <c r="D464" s="54" t="s">
        <v>45</v>
      </c>
      <c r="E464" s="54">
        <v>14</v>
      </c>
      <c r="F464" s="43">
        <v>12</v>
      </c>
      <c r="G464" s="40">
        <v>0</v>
      </c>
      <c r="H464" s="40">
        <v>0</v>
      </c>
      <c r="I464" s="101">
        <v>0</v>
      </c>
      <c r="J464" s="41" t="s">
        <v>12</v>
      </c>
      <c r="K464" s="12">
        <v>0</v>
      </c>
      <c r="L464" s="34">
        <f>K464-'[6]на отправку'!$K464</f>
        <v>0</v>
      </c>
      <c r="M464" s="41" t="s">
        <v>12</v>
      </c>
      <c r="N464" s="28">
        <v>0</v>
      </c>
      <c r="O464" s="28">
        <v>0</v>
      </c>
      <c r="P464" s="28">
        <v>0</v>
      </c>
      <c r="Q464" s="28">
        <v>0</v>
      </c>
      <c r="R464" s="33"/>
      <c r="S464" s="40">
        <v>0</v>
      </c>
      <c r="T464" s="40">
        <v>0</v>
      </c>
      <c r="U464" s="101">
        <v>0</v>
      </c>
      <c r="V464" s="44"/>
      <c r="W464" s="44"/>
      <c r="X464" s="42" t="s">
        <v>2510</v>
      </c>
      <c r="Y464" s="33">
        <v>0</v>
      </c>
      <c r="Z464" s="100"/>
      <c r="AA464" s="100">
        <v>0</v>
      </c>
      <c r="AB464" s="28">
        <v>3.2834602999999997E-2</v>
      </c>
      <c r="AC464" s="28">
        <v>5.0505050000000003E-3</v>
      </c>
      <c r="AE464" s="6">
        <f t="shared" si="7"/>
        <v>0</v>
      </c>
    </row>
    <row r="465" spans="2:31" ht="16.5" thickBot="1" x14ac:dyDescent="0.3">
      <c r="B465" s="47" t="s">
        <v>1859</v>
      </c>
      <c r="C465" s="53" t="s">
        <v>44</v>
      </c>
      <c r="D465" s="54" t="s">
        <v>45</v>
      </c>
      <c r="E465" s="54">
        <v>15</v>
      </c>
      <c r="F465" s="43">
        <v>13</v>
      </c>
      <c r="G465" s="40">
        <v>0</v>
      </c>
      <c r="H465" s="40">
        <v>0</v>
      </c>
      <c r="I465" s="101">
        <v>0</v>
      </c>
      <c r="J465" s="44" t="s">
        <v>12</v>
      </c>
      <c r="K465" s="41">
        <v>0</v>
      </c>
      <c r="L465" s="34">
        <f>K465-'[6]на отправку'!$K465</f>
        <v>0</v>
      </c>
      <c r="M465" s="12" t="s">
        <v>12</v>
      </c>
      <c r="N465" s="28">
        <v>0</v>
      </c>
      <c r="O465" s="28">
        <v>0</v>
      </c>
      <c r="P465" s="28">
        <v>0</v>
      </c>
      <c r="Q465" s="28">
        <v>0</v>
      </c>
      <c r="R465" s="33"/>
      <c r="S465" s="40">
        <v>0</v>
      </c>
      <c r="T465" s="40">
        <v>0</v>
      </c>
      <c r="U465" s="101">
        <v>0</v>
      </c>
      <c r="V465" s="41"/>
      <c r="W465" s="41"/>
      <c r="X465" s="42" t="s">
        <v>2511</v>
      </c>
      <c r="Y465" s="33">
        <v>0</v>
      </c>
      <c r="Z465" s="100"/>
      <c r="AA465" s="100">
        <v>0</v>
      </c>
      <c r="AB465" s="28">
        <v>0.4</v>
      </c>
      <c r="AC465" s="28">
        <v>0.177419355</v>
      </c>
      <c r="AE465" s="6">
        <f t="shared" si="7"/>
        <v>0</v>
      </c>
    </row>
    <row r="466" spans="2:31" ht="16.5" thickBot="1" x14ac:dyDescent="0.3">
      <c r="B466" s="47" t="s">
        <v>1860</v>
      </c>
      <c r="C466" s="53" t="s">
        <v>44</v>
      </c>
      <c r="D466" s="54" t="s">
        <v>45</v>
      </c>
      <c r="E466" s="54">
        <v>16</v>
      </c>
      <c r="F466" s="43">
        <v>14</v>
      </c>
      <c r="G466" s="40">
        <v>0</v>
      </c>
      <c r="H466" s="40">
        <v>0</v>
      </c>
      <c r="I466" s="101">
        <v>0</v>
      </c>
      <c r="J466" s="41" t="s">
        <v>12</v>
      </c>
      <c r="K466" s="12">
        <v>0</v>
      </c>
      <c r="L466" s="34">
        <f>K466-'[6]на отправку'!$K466</f>
        <v>0</v>
      </c>
      <c r="M466" s="41" t="s">
        <v>12</v>
      </c>
      <c r="N466" s="28">
        <v>0</v>
      </c>
      <c r="O466" s="28">
        <v>0</v>
      </c>
      <c r="P466" s="28">
        <v>0</v>
      </c>
      <c r="Q466" s="28">
        <v>0</v>
      </c>
      <c r="R466" s="33"/>
      <c r="S466" s="40">
        <v>0</v>
      </c>
      <c r="T466" s="40">
        <v>0</v>
      </c>
      <c r="U466" s="101">
        <v>0</v>
      </c>
      <c r="V466" s="44"/>
      <c r="W466" s="44"/>
      <c r="X466" s="42" t="s">
        <v>2512</v>
      </c>
      <c r="Y466" s="33">
        <v>0</v>
      </c>
      <c r="Z466" s="100"/>
      <c r="AA466" s="100">
        <v>0</v>
      </c>
      <c r="AB466" s="28">
        <v>5.0993200000000005E-4</v>
      </c>
      <c r="AC466" s="28">
        <v>0</v>
      </c>
      <c r="AE466" s="6">
        <f t="shared" si="7"/>
        <v>0</v>
      </c>
    </row>
    <row r="467" spans="2:31" ht="16.5" thickBot="1" x14ac:dyDescent="0.3">
      <c r="B467" s="47" t="s">
        <v>1861</v>
      </c>
      <c r="C467" s="53" t="s">
        <v>44</v>
      </c>
      <c r="D467" s="54" t="s">
        <v>45</v>
      </c>
      <c r="E467" s="54">
        <v>16.5</v>
      </c>
      <c r="F467" s="43"/>
      <c r="G467" s="40"/>
      <c r="H467" s="40"/>
      <c r="I467" s="101"/>
      <c r="J467" s="41"/>
      <c r="K467" s="12">
        <v>0</v>
      </c>
      <c r="L467" s="34">
        <f>K467-'[6]на отправку'!$K467</f>
        <v>0</v>
      </c>
      <c r="M467" s="41"/>
      <c r="N467" s="28">
        <v>35</v>
      </c>
      <c r="R467" s="33" t="s">
        <v>2514</v>
      </c>
      <c r="S467" s="40"/>
      <c r="T467" s="40"/>
      <c r="U467" s="101"/>
      <c r="V467" s="44">
        <v>0</v>
      </c>
      <c r="W467" s="44"/>
      <c r="X467" s="42"/>
      <c r="Y467" s="33">
        <v>1</v>
      </c>
      <c r="Z467" s="100"/>
      <c r="AA467" s="100"/>
      <c r="AB467" s="28">
        <v>0</v>
      </c>
      <c r="AE467" s="6">
        <f t="shared" si="7"/>
        <v>0</v>
      </c>
    </row>
    <row r="468" spans="2:31" ht="16.5" thickBot="1" x14ac:dyDescent="0.3">
      <c r="B468" s="47" t="s">
        <v>1862</v>
      </c>
      <c r="C468" s="53" t="s">
        <v>44</v>
      </c>
      <c r="D468" s="54" t="s">
        <v>45</v>
      </c>
      <c r="E468" s="54">
        <v>17</v>
      </c>
      <c r="F468" s="43">
        <v>15</v>
      </c>
      <c r="G468" s="40">
        <v>7056</v>
      </c>
      <c r="H468" s="40">
        <v>7056</v>
      </c>
      <c r="I468" s="101">
        <v>1</v>
      </c>
      <c r="J468" s="44">
        <v>1</v>
      </c>
      <c r="K468" s="41">
        <v>0</v>
      </c>
      <c r="L468" s="34">
        <f>K468-'[6]на отправку'!$K468</f>
        <v>0</v>
      </c>
      <c r="M468" s="12">
        <v>1</v>
      </c>
      <c r="N468" s="28">
        <v>5</v>
      </c>
      <c r="O468" s="28" t="s">
        <v>12</v>
      </c>
      <c r="P468" s="28">
        <v>5</v>
      </c>
      <c r="Q468" s="28">
        <v>1</v>
      </c>
      <c r="R468" s="33"/>
      <c r="S468" s="40">
        <v>7677</v>
      </c>
      <c r="T468" s="40">
        <v>7677</v>
      </c>
      <c r="U468" s="101">
        <v>1</v>
      </c>
      <c r="V468" s="41"/>
      <c r="W468" s="41"/>
      <c r="X468" s="42" t="s">
        <v>2515</v>
      </c>
      <c r="Y468" s="33">
        <v>1</v>
      </c>
      <c r="Z468" s="100"/>
      <c r="AA468" s="100">
        <v>5</v>
      </c>
      <c r="AB468" s="28">
        <v>0.96851403899999999</v>
      </c>
      <c r="AE468" s="6">
        <f t="shared" si="7"/>
        <v>0</v>
      </c>
    </row>
    <row r="469" spans="2:31" ht="16.5" thickBot="1" x14ac:dyDescent="0.3">
      <c r="B469" s="47" t="s">
        <v>1863</v>
      </c>
      <c r="C469" s="53" t="s">
        <v>44</v>
      </c>
      <c r="D469" s="54" t="s">
        <v>45</v>
      </c>
      <c r="E469" s="54">
        <v>18</v>
      </c>
      <c r="F469" s="50">
        <v>16</v>
      </c>
      <c r="G469" s="40">
        <v>34</v>
      </c>
      <c r="H469" s="40">
        <v>34</v>
      </c>
      <c r="I469" s="101">
        <v>1</v>
      </c>
      <c r="J469" s="44" t="s">
        <v>12</v>
      </c>
      <c r="K469" s="44">
        <v>0</v>
      </c>
      <c r="L469" s="34">
        <f>K469-'[6]на отправку'!$K469</f>
        <v>0</v>
      </c>
      <c r="M469" s="197" t="s">
        <v>12</v>
      </c>
      <c r="N469" s="44">
        <v>6</v>
      </c>
      <c r="O469" s="28">
        <v>2</v>
      </c>
      <c r="P469" s="28">
        <v>4</v>
      </c>
      <c r="Q469" s="28">
        <v>1</v>
      </c>
      <c r="R469" s="33"/>
      <c r="S469" s="40">
        <v>24</v>
      </c>
      <c r="T469" s="40">
        <v>24</v>
      </c>
      <c r="U469" s="101">
        <v>1</v>
      </c>
      <c r="V469" s="44"/>
      <c r="W469" s="44"/>
      <c r="X469" s="42" t="s">
        <v>2516</v>
      </c>
      <c r="Y469" s="44">
        <v>1</v>
      </c>
      <c r="Z469" s="100"/>
      <c r="AA469" s="100">
        <v>6</v>
      </c>
      <c r="AB469" s="28">
        <v>0.94674221000000003</v>
      </c>
      <c r="AC469" s="28">
        <v>1</v>
      </c>
      <c r="AE469" s="6">
        <f t="shared" si="7"/>
        <v>0</v>
      </c>
    </row>
    <row r="470" spans="2:31" ht="16.5" thickBot="1" x14ac:dyDescent="0.25">
      <c r="B470" s="47" t="s">
        <v>1864</v>
      </c>
      <c r="C470" s="48" t="s">
        <v>44</v>
      </c>
      <c r="D470" s="49" t="s">
        <v>45</v>
      </c>
      <c r="E470" s="49">
        <v>19</v>
      </c>
      <c r="F470" s="32">
        <v>17</v>
      </c>
      <c r="G470" s="104">
        <v>329</v>
      </c>
      <c r="H470" s="104">
        <v>329</v>
      </c>
      <c r="I470" s="101">
        <v>1</v>
      </c>
      <c r="J470" s="34" t="s">
        <v>12</v>
      </c>
      <c r="K470" s="34">
        <v>0</v>
      </c>
      <c r="L470" s="34">
        <f>K470-'[6]на отправку'!$K470</f>
        <v>0</v>
      </c>
      <c r="M470" s="34" t="s">
        <v>12</v>
      </c>
      <c r="N470" s="35">
        <v>6</v>
      </c>
      <c r="O470" s="28">
        <v>2</v>
      </c>
      <c r="P470" s="28">
        <v>4</v>
      </c>
      <c r="Q470" s="28">
        <v>1</v>
      </c>
      <c r="R470" s="33"/>
      <c r="S470" s="65">
        <v>336</v>
      </c>
      <c r="T470" s="65">
        <v>336</v>
      </c>
      <c r="U470" s="101">
        <v>1</v>
      </c>
      <c r="V470" s="33"/>
      <c r="W470" s="33"/>
      <c r="X470" s="42" t="s">
        <v>2517</v>
      </c>
      <c r="Y470" s="34">
        <v>1</v>
      </c>
      <c r="Z470" s="140"/>
      <c r="AA470" s="140">
        <v>6</v>
      </c>
      <c r="AB470" s="28">
        <v>0.98260073299999995</v>
      </c>
      <c r="AC470" s="28">
        <v>1</v>
      </c>
      <c r="AE470" s="6">
        <f t="shared" si="7"/>
        <v>0</v>
      </c>
    </row>
    <row r="471" spans="2:31" ht="16.5" thickBot="1" x14ac:dyDescent="0.3">
      <c r="B471" s="47" t="s">
        <v>1865</v>
      </c>
      <c r="C471" s="53" t="s">
        <v>44</v>
      </c>
      <c r="D471" s="54" t="s">
        <v>45</v>
      </c>
      <c r="E471" s="54">
        <v>20</v>
      </c>
      <c r="F471" s="40">
        <v>18</v>
      </c>
      <c r="G471" s="40">
        <v>47</v>
      </c>
      <c r="H471" s="40">
        <v>47</v>
      </c>
      <c r="I471" s="101">
        <v>1</v>
      </c>
      <c r="J471" s="41" t="s">
        <v>12</v>
      </c>
      <c r="K471" s="12">
        <v>0</v>
      </c>
      <c r="L471" s="34">
        <f>K471-'[6]на отправку'!$K471</f>
        <v>0</v>
      </c>
      <c r="M471" s="41" t="s">
        <v>12</v>
      </c>
      <c r="N471" s="28">
        <v>6</v>
      </c>
      <c r="O471" s="28">
        <v>2</v>
      </c>
      <c r="P471" s="28">
        <v>4</v>
      </c>
      <c r="Q471" s="28">
        <v>1</v>
      </c>
      <c r="R471" s="33"/>
      <c r="S471" s="40">
        <v>87</v>
      </c>
      <c r="T471" s="40">
        <v>87</v>
      </c>
      <c r="U471" s="101">
        <v>1</v>
      </c>
      <c r="V471" s="33"/>
      <c r="W471" s="33"/>
      <c r="X471" s="42" t="s">
        <v>2518</v>
      </c>
      <c r="Y471" s="33">
        <v>1</v>
      </c>
      <c r="Z471" s="100"/>
      <c r="AA471" s="100">
        <v>6</v>
      </c>
      <c r="AB471" s="28">
        <v>0.96027201100000004</v>
      </c>
      <c r="AC471" s="28">
        <v>1</v>
      </c>
      <c r="AE471" s="6">
        <f t="shared" si="7"/>
        <v>0</v>
      </c>
    </row>
    <row r="472" spans="2:31" ht="16.5" thickBot="1" x14ac:dyDescent="0.3">
      <c r="B472" s="47" t="s">
        <v>1866</v>
      </c>
      <c r="C472" s="53" t="s">
        <v>44</v>
      </c>
      <c r="D472" s="54" t="s">
        <v>45</v>
      </c>
      <c r="E472" s="54">
        <v>21</v>
      </c>
      <c r="F472" s="43">
        <v>19</v>
      </c>
      <c r="G472" s="40">
        <v>84</v>
      </c>
      <c r="H472" s="40">
        <v>84</v>
      </c>
      <c r="I472" s="101">
        <v>1</v>
      </c>
      <c r="J472" s="41" t="s">
        <v>12</v>
      </c>
      <c r="K472" s="12">
        <v>0</v>
      </c>
      <c r="L472" s="34">
        <f>K472-'[6]на отправку'!$K472</f>
        <v>0</v>
      </c>
      <c r="M472" s="41" t="s">
        <v>12</v>
      </c>
      <c r="N472" s="28">
        <v>6</v>
      </c>
      <c r="O472" s="28">
        <v>2</v>
      </c>
      <c r="P472" s="28">
        <v>4</v>
      </c>
      <c r="Q472" s="28">
        <v>1</v>
      </c>
      <c r="R472" s="33"/>
      <c r="S472" s="40">
        <v>72</v>
      </c>
      <c r="T472" s="40">
        <v>72</v>
      </c>
      <c r="U472" s="101">
        <v>1</v>
      </c>
      <c r="V472" s="33"/>
      <c r="W472" s="33"/>
      <c r="X472" s="42" t="s">
        <v>2519</v>
      </c>
      <c r="Y472" s="33">
        <v>1</v>
      </c>
      <c r="Z472" s="100"/>
      <c r="AA472" s="100">
        <v>6</v>
      </c>
      <c r="AB472" s="28">
        <v>0.96570972899999996</v>
      </c>
      <c r="AC472" s="28">
        <v>1</v>
      </c>
      <c r="AE472" s="6">
        <f t="shared" si="7"/>
        <v>0</v>
      </c>
    </row>
    <row r="473" spans="2:31" ht="16.5" thickBot="1" x14ac:dyDescent="0.3">
      <c r="B473" s="47" t="s">
        <v>1867</v>
      </c>
      <c r="C473" s="53" t="s">
        <v>44</v>
      </c>
      <c r="D473" s="54" t="s">
        <v>45</v>
      </c>
      <c r="E473" s="54">
        <v>22</v>
      </c>
      <c r="F473" s="43">
        <v>20</v>
      </c>
      <c r="G473" s="40">
        <v>64</v>
      </c>
      <c r="H473" s="40">
        <v>64</v>
      </c>
      <c r="I473" s="101">
        <v>1</v>
      </c>
      <c r="J473" s="41" t="s">
        <v>12</v>
      </c>
      <c r="K473" s="12">
        <v>0</v>
      </c>
      <c r="L473" s="34">
        <f>K473-'[6]на отправку'!$K473</f>
        <v>0</v>
      </c>
      <c r="M473" s="41" t="s">
        <v>12</v>
      </c>
      <c r="N473" s="28">
        <v>6</v>
      </c>
      <c r="O473" s="28">
        <v>2</v>
      </c>
      <c r="P473" s="28">
        <v>4</v>
      </c>
      <c r="Q473" s="28">
        <v>1</v>
      </c>
      <c r="R473" s="33"/>
      <c r="S473" s="40">
        <v>7</v>
      </c>
      <c r="T473" s="40">
        <v>7</v>
      </c>
      <c r="U473" s="101">
        <v>1</v>
      </c>
      <c r="V473" s="33"/>
      <c r="W473" s="33"/>
      <c r="X473" s="42" t="s">
        <v>2520</v>
      </c>
      <c r="Y473" s="33">
        <v>1</v>
      </c>
      <c r="Z473" s="100"/>
      <c r="AA473" s="100">
        <v>6</v>
      </c>
      <c r="AB473" s="28">
        <v>0.8075</v>
      </c>
      <c r="AC473" s="28">
        <v>1</v>
      </c>
      <c r="AE473" s="6">
        <f t="shared" si="7"/>
        <v>0</v>
      </c>
    </row>
    <row r="474" spans="2:31" ht="16.5" thickBot="1" x14ac:dyDescent="0.3">
      <c r="B474" s="47" t="s">
        <v>1861</v>
      </c>
      <c r="C474" s="53" t="s">
        <v>44</v>
      </c>
      <c r="D474" s="54" t="s">
        <v>45</v>
      </c>
      <c r="E474" s="54">
        <v>22.5</v>
      </c>
      <c r="F474" s="43"/>
      <c r="G474" s="40"/>
      <c r="H474" s="40"/>
      <c r="I474" s="101"/>
      <c r="J474" s="41"/>
      <c r="K474" s="12">
        <v>0</v>
      </c>
      <c r="L474" s="34">
        <f>K474-'[6]на отправку'!$K474</f>
        <v>0</v>
      </c>
      <c r="M474" s="41"/>
      <c r="N474" s="28">
        <v>0</v>
      </c>
      <c r="R474" s="33" t="s">
        <v>2521</v>
      </c>
      <c r="S474" s="40"/>
      <c r="T474" s="40"/>
      <c r="U474" s="101"/>
      <c r="V474" s="33">
        <v>0</v>
      </c>
      <c r="W474" s="33"/>
      <c r="X474" s="42"/>
      <c r="Y474" s="33">
        <v>1</v>
      </c>
      <c r="Z474" s="100"/>
      <c r="AA474" s="100"/>
      <c r="AB474" s="28">
        <v>0</v>
      </c>
      <c r="AE474" s="6">
        <f t="shared" si="7"/>
        <v>0</v>
      </c>
    </row>
    <row r="475" spans="2:31" ht="16.5" thickBot="1" x14ac:dyDescent="0.3">
      <c r="B475" s="47" t="s">
        <v>1868</v>
      </c>
      <c r="C475" s="53" t="s">
        <v>44</v>
      </c>
      <c r="D475" s="54" t="s">
        <v>45</v>
      </c>
      <c r="E475" s="54">
        <v>23</v>
      </c>
      <c r="F475" s="43">
        <v>21</v>
      </c>
      <c r="G475" s="40">
        <v>0</v>
      </c>
      <c r="H475" s="40">
        <v>0</v>
      </c>
      <c r="I475" s="101">
        <v>0</v>
      </c>
      <c r="J475" s="41" t="s">
        <v>12</v>
      </c>
      <c r="K475" s="12">
        <v>0</v>
      </c>
      <c r="L475" s="34">
        <f>K475-'[6]на отправку'!$K475</f>
        <v>0</v>
      </c>
      <c r="M475" s="41" t="s">
        <v>12</v>
      </c>
      <c r="N475" s="28">
        <v>0</v>
      </c>
      <c r="O475" s="28">
        <v>0</v>
      </c>
      <c r="P475" s="28">
        <v>0</v>
      </c>
      <c r="Q475" s="28">
        <v>0</v>
      </c>
      <c r="R475" s="33"/>
      <c r="S475" s="40">
        <v>0</v>
      </c>
      <c r="T475" s="40">
        <v>0</v>
      </c>
      <c r="U475" s="101">
        <v>0</v>
      </c>
      <c r="V475" s="33"/>
      <c r="W475" s="33"/>
      <c r="X475" s="42" t="s">
        <v>302</v>
      </c>
      <c r="Y475" s="33">
        <v>0</v>
      </c>
      <c r="Z475" s="100"/>
      <c r="AA475" s="100">
        <v>0</v>
      </c>
      <c r="AB475" s="28">
        <v>0.39646335199999999</v>
      </c>
      <c r="AC475" s="28">
        <v>1</v>
      </c>
      <c r="AE475" s="6">
        <f t="shared" si="7"/>
        <v>0</v>
      </c>
    </row>
    <row r="476" spans="2:31" ht="16.5" thickBot="1" x14ac:dyDescent="0.3">
      <c r="B476" s="47" t="s">
        <v>1870</v>
      </c>
      <c r="C476" s="53" t="s">
        <v>44</v>
      </c>
      <c r="D476" s="54" t="s">
        <v>45</v>
      </c>
      <c r="E476" s="54">
        <v>24</v>
      </c>
      <c r="F476" s="43">
        <v>23</v>
      </c>
      <c r="G476" s="40">
        <v>0</v>
      </c>
      <c r="H476" s="40">
        <v>0</v>
      </c>
      <c r="I476" s="101">
        <v>0</v>
      </c>
      <c r="J476" s="44" t="s">
        <v>12</v>
      </c>
      <c r="K476" s="41">
        <v>0</v>
      </c>
      <c r="L476" s="34">
        <f>K476-'[6]на отправку'!$K476</f>
        <v>0</v>
      </c>
      <c r="M476" s="12" t="s">
        <v>12</v>
      </c>
      <c r="N476" s="28">
        <v>0</v>
      </c>
      <c r="O476" s="28">
        <v>0</v>
      </c>
      <c r="P476" s="28">
        <v>0</v>
      </c>
      <c r="Q476" s="28">
        <v>0</v>
      </c>
      <c r="R476" s="33"/>
      <c r="S476" s="40">
        <v>0</v>
      </c>
      <c r="T476" s="40">
        <v>0</v>
      </c>
      <c r="U476" s="101">
        <v>0</v>
      </c>
      <c r="V476" s="41"/>
      <c r="W476" s="41"/>
      <c r="X476" s="42" t="s">
        <v>2522</v>
      </c>
      <c r="Y476" s="33">
        <v>0</v>
      </c>
      <c r="Z476" s="100"/>
      <c r="AA476" s="100">
        <v>0</v>
      </c>
      <c r="AB476" s="28">
        <v>0.6</v>
      </c>
      <c r="AC476" s="28">
        <v>1</v>
      </c>
      <c r="AE476" s="6">
        <f t="shared" si="7"/>
        <v>0</v>
      </c>
    </row>
    <row r="477" spans="2:31" ht="16.5" thickBot="1" x14ac:dyDescent="0.3">
      <c r="B477" s="47" t="s">
        <v>1871</v>
      </c>
      <c r="C477" s="53" t="s">
        <v>44</v>
      </c>
      <c r="D477" s="54" t="s">
        <v>45</v>
      </c>
      <c r="E477" s="54">
        <v>25</v>
      </c>
      <c r="F477" s="43">
        <v>24</v>
      </c>
      <c r="G477" s="40">
        <v>0</v>
      </c>
      <c r="H477" s="40">
        <v>0</v>
      </c>
      <c r="I477" s="101">
        <v>0</v>
      </c>
      <c r="J477" s="41" t="s">
        <v>12</v>
      </c>
      <c r="K477" s="12">
        <v>0</v>
      </c>
      <c r="L477" s="34">
        <f>K477-'[6]на отправку'!$K477</f>
        <v>0</v>
      </c>
      <c r="M477" s="41" t="s">
        <v>12</v>
      </c>
      <c r="N477" s="28">
        <v>0</v>
      </c>
      <c r="O477" s="28">
        <v>0</v>
      </c>
      <c r="P477" s="28">
        <v>0</v>
      </c>
      <c r="Q477" s="28">
        <v>0</v>
      </c>
      <c r="R477" s="33"/>
      <c r="S477" s="40">
        <v>0</v>
      </c>
      <c r="T477" s="40">
        <v>0</v>
      </c>
      <c r="U477" s="101">
        <v>0</v>
      </c>
      <c r="V477" s="33"/>
      <c r="W477" s="33"/>
      <c r="X477" s="42" t="s">
        <v>2522</v>
      </c>
      <c r="Y477" s="33">
        <v>0</v>
      </c>
      <c r="Z477" s="100"/>
      <c r="AA477" s="100">
        <v>0</v>
      </c>
      <c r="AB477" s="28">
        <v>0.381578947</v>
      </c>
      <c r="AC477" s="28">
        <v>1</v>
      </c>
      <c r="AE477" s="6">
        <f t="shared" si="7"/>
        <v>0</v>
      </c>
    </row>
    <row r="478" spans="2:31" ht="16.5" thickBot="1" x14ac:dyDescent="0.3">
      <c r="B478" s="47" t="s">
        <v>1872</v>
      </c>
      <c r="C478" s="53" t="s">
        <v>44</v>
      </c>
      <c r="D478" s="54" t="s">
        <v>45</v>
      </c>
      <c r="E478" s="54">
        <v>26</v>
      </c>
      <c r="F478" s="43">
        <v>25</v>
      </c>
      <c r="G478" s="40">
        <v>0</v>
      </c>
      <c r="H478" s="40">
        <v>0</v>
      </c>
      <c r="I478" s="101">
        <v>0</v>
      </c>
      <c r="J478" s="41">
        <v>1</v>
      </c>
      <c r="K478" s="12">
        <v>0</v>
      </c>
      <c r="L478" s="34">
        <f>K478-'[6]на отправку'!$K478</f>
        <v>0</v>
      </c>
      <c r="M478" s="41" t="s">
        <v>12</v>
      </c>
      <c r="N478" s="28">
        <v>0</v>
      </c>
      <c r="O478" s="28">
        <v>0</v>
      </c>
      <c r="P478" s="28">
        <v>0</v>
      </c>
      <c r="Q478" s="28">
        <v>0</v>
      </c>
      <c r="R478" s="33"/>
      <c r="S478" s="40">
        <v>0</v>
      </c>
      <c r="T478" s="40">
        <v>0</v>
      </c>
      <c r="U478" s="101">
        <v>0</v>
      </c>
      <c r="V478" s="33"/>
      <c r="W478" s="33"/>
      <c r="X478" s="42" t="s">
        <v>2523</v>
      </c>
      <c r="Y478" s="33">
        <v>0</v>
      </c>
      <c r="Z478" s="100"/>
      <c r="AA478" s="100">
        <v>0</v>
      </c>
      <c r="AB478" s="28">
        <v>0.97159166299999999</v>
      </c>
      <c r="AC478" s="28">
        <v>1</v>
      </c>
      <c r="AE478" s="6">
        <f t="shared" si="7"/>
        <v>0</v>
      </c>
    </row>
    <row r="479" spans="2:31" ht="16.5" thickBot="1" x14ac:dyDescent="0.3">
      <c r="B479" s="47" t="s">
        <v>1861</v>
      </c>
      <c r="C479" s="53" t="s">
        <v>44</v>
      </c>
      <c r="D479" s="54" t="s">
        <v>45</v>
      </c>
      <c r="E479" s="54">
        <v>26.5</v>
      </c>
      <c r="F479" s="43"/>
      <c r="G479" s="40"/>
      <c r="H479" s="40"/>
      <c r="I479" s="101"/>
      <c r="J479" s="44"/>
      <c r="K479" s="41">
        <v>0</v>
      </c>
      <c r="L479" s="34">
        <f>K479-'[6]на отправку'!$K479</f>
        <v>0</v>
      </c>
      <c r="M479" s="12"/>
      <c r="N479" s="28">
        <v>27</v>
      </c>
      <c r="R479" s="33" t="s">
        <v>2524</v>
      </c>
      <c r="S479" s="40"/>
      <c r="T479" s="40"/>
      <c r="U479" s="101"/>
      <c r="V479" s="41">
        <v>0</v>
      </c>
      <c r="W479" s="41"/>
      <c r="X479" s="42"/>
      <c r="Y479" s="33">
        <v>1</v>
      </c>
      <c r="Z479" s="100"/>
      <c r="AA479" s="100"/>
      <c r="AB479" s="28">
        <v>0</v>
      </c>
      <c r="AE479" s="6">
        <f t="shared" si="7"/>
        <v>0</v>
      </c>
    </row>
    <row r="480" spans="2:31" ht="16.5" thickBot="1" x14ac:dyDescent="0.3">
      <c r="B480" s="47" t="s">
        <v>2616</v>
      </c>
      <c r="C480" s="53" t="s">
        <v>44</v>
      </c>
      <c r="D480" s="54" t="s">
        <v>45</v>
      </c>
      <c r="E480" s="54">
        <v>27</v>
      </c>
      <c r="F480" s="43">
        <v>27</v>
      </c>
      <c r="G480" s="40">
        <v>0</v>
      </c>
      <c r="H480" s="40">
        <v>0</v>
      </c>
      <c r="I480" s="101">
        <v>0</v>
      </c>
      <c r="J480" s="44"/>
      <c r="K480" s="41">
        <v>0</v>
      </c>
      <c r="L480" s="34">
        <f>K480-'[6]на отправку'!$K480</f>
        <v>0</v>
      </c>
      <c r="M480" s="196"/>
      <c r="N480" s="28">
        <v>0</v>
      </c>
      <c r="O480" s="28" t="s">
        <v>12</v>
      </c>
      <c r="P480" s="28" t="s">
        <v>12</v>
      </c>
      <c r="Q480" s="28">
        <v>2</v>
      </c>
      <c r="R480" s="33"/>
      <c r="S480" s="40">
        <v>0</v>
      </c>
      <c r="T480" s="40">
        <v>0</v>
      </c>
      <c r="U480" s="101">
        <v>0</v>
      </c>
      <c r="V480" s="41"/>
      <c r="W480" s="41"/>
      <c r="X480" s="42" t="s">
        <v>2526</v>
      </c>
      <c r="Y480" s="33">
        <v>1</v>
      </c>
      <c r="Z480" s="100"/>
      <c r="AA480" s="100">
        <v>0</v>
      </c>
      <c r="AB480" s="28">
        <v>0</v>
      </c>
      <c r="AE480" s="6">
        <f t="shared" si="7"/>
        <v>0</v>
      </c>
    </row>
    <row r="481" spans="2:31" ht="16.5" thickBot="1" x14ac:dyDescent="0.3">
      <c r="B481" s="47" t="s">
        <v>2617</v>
      </c>
      <c r="C481" s="53" t="s">
        <v>44</v>
      </c>
      <c r="D481" s="54" t="s">
        <v>45</v>
      </c>
      <c r="E481" s="54">
        <v>28</v>
      </c>
      <c r="F481" s="43">
        <v>28</v>
      </c>
      <c r="G481" s="40">
        <v>0</v>
      </c>
      <c r="H481" s="40">
        <v>91</v>
      </c>
      <c r="I481" s="101">
        <v>0</v>
      </c>
      <c r="J481" s="44"/>
      <c r="K481" s="41">
        <v>0</v>
      </c>
      <c r="L481" s="34">
        <f>K481-'[6]на отправку'!$K481</f>
        <v>0</v>
      </c>
      <c r="M481" s="12"/>
      <c r="N481" s="28">
        <v>3</v>
      </c>
      <c r="O481" s="28" t="s">
        <v>12</v>
      </c>
      <c r="P481" s="28" t="s">
        <v>12</v>
      </c>
      <c r="Q481" s="28">
        <v>1</v>
      </c>
      <c r="R481" s="33"/>
      <c r="S481" s="40">
        <v>0</v>
      </c>
      <c r="T481" s="40">
        <v>448</v>
      </c>
      <c r="U481" s="101">
        <v>0</v>
      </c>
      <c r="V481" s="41"/>
      <c r="W481" s="41"/>
      <c r="X481" s="42" t="s">
        <v>2528</v>
      </c>
      <c r="Y481" s="33">
        <v>1</v>
      </c>
      <c r="Z481" s="100"/>
      <c r="AA481" s="100">
        <v>3</v>
      </c>
      <c r="AB481" s="28">
        <v>4.6442499999999999E-3</v>
      </c>
      <c r="AE481" s="6">
        <f t="shared" si="7"/>
        <v>0</v>
      </c>
    </row>
    <row r="482" spans="2:31" ht="16.5" thickBot="1" x14ac:dyDescent="0.3">
      <c r="B482" s="47" t="s">
        <v>2618</v>
      </c>
      <c r="C482" s="53" t="s">
        <v>44</v>
      </c>
      <c r="D482" s="54" t="s">
        <v>45</v>
      </c>
      <c r="E482" s="54">
        <v>29</v>
      </c>
      <c r="F482" s="43">
        <v>29</v>
      </c>
      <c r="G482" s="40">
        <v>0</v>
      </c>
      <c r="H482" s="40">
        <v>91</v>
      </c>
      <c r="I482" s="101">
        <v>0</v>
      </c>
      <c r="J482" s="41"/>
      <c r="K482" s="12">
        <v>0</v>
      </c>
      <c r="L482" s="34">
        <f>K482-'[6]на отправку'!$K482</f>
        <v>0</v>
      </c>
      <c r="M482" s="41"/>
      <c r="N482" s="28">
        <v>5</v>
      </c>
      <c r="O482" s="28" t="s">
        <v>12</v>
      </c>
      <c r="P482" s="28" t="s">
        <v>12</v>
      </c>
      <c r="Q482" s="28">
        <v>1</v>
      </c>
      <c r="R482" s="33"/>
      <c r="S482" s="40">
        <v>0</v>
      </c>
      <c r="T482" s="40">
        <v>448</v>
      </c>
      <c r="U482" s="101">
        <v>0</v>
      </c>
      <c r="V482" s="33"/>
      <c r="W482" s="33"/>
      <c r="X482" s="42" t="s">
        <v>2530</v>
      </c>
      <c r="Y482" s="33">
        <v>1</v>
      </c>
      <c r="Z482" s="100"/>
      <c r="AA482" s="100">
        <v>5</v>
      </c>
      <c r="AB482" s="28">
        <v>1.6719300000000001E-3</v>
      </c>
      <c r="AE482" s="6">
        <f t="shared" si="7"/>
        <v>0</v>
      </c>
    </row>
    <row r="483" spans="2:31" ht="16.5" thickBot="1" x14ac:dyDescent="0.3">
      <c r="B483" s="47" t="s">
        <v>2619</v>
      </c>
      <c r="C483" s="53" t="s">
        <v>44</v>
      </c>
      <c r="D483" s="54" t="s">
        <v>45</v>
      </c>
      <c r="E483" s="54">
        <v>30</v>
      </c>
      <c r="F483" s="43">
        <v>30</v>
      </c>
      <c r="G483" s="40">
        <v>0</v>
      </c>
      <c r="H483" s="40">
        <v>91</v>
      </c>
      <c r="I483" s="101">
        <v>0</v>
      </c>
      <c r="J483" s="41"/>
      <c r="K483" s="12">
        <v>0</v>
      </c>
      <c r="L483" s="34">
        <f>K483-'[6]на отправку'!$K483</f>
        <v>0</v>
      </c>
      <c r="M483" s="41"/>
      <c r="N483" s="28">
        <v>8</v>
      </c>
      <c r="O483" s="28" t="s">
        <v>12</v>
      </c>
      <c r="P483" s="28" t="s">
        <v>12</v>
      </c>
      <c r="Q483" s="28">
        <v>1</v>
      </c>
      <c r="R483" s="33"/>
      <c r="S483" s="40">
        <v>0</v>
      </c>
      <c r="T483" s="40">
        <v>448</v>
      </c>
      <c r="U483" s="101">
        <v>0</v>
      </c>
      <c r="V483" s="33"/>
      <c r="W483" s="33"/>
      <c r="X483" s="42" t="s">
        <v>2532</v>
      </c>
      <c r="Y483" s="33">
        <v>1</v>
      </c>
      <c r="Z483" s="100"/>
      <c r="AA483" s="100">
        <v>8</v>
      </c>
      <c r="AB483" s="28">
        <v>0</v>
      </c>
      <c r="AE483" s="6">
        <f t="shared" si="7"/>
        <v>0</v>
      </c>
    </row>
    <row r="484" spans="2:31" ht="16.5" thickBot="1" x14ac:dyDescent="0.3">
      <c r="B484" s="47" t="s">
        <v>2620</v>
      </c>
      <c r="C484" s="53" t="s">
        <v>44</v>
      </c>
      <c r="D484" s="54" t="s">
        <v>45</v>
      </c>
      <c r="E484" s="54">
        <v>31</v>
      </c>
      <c r="F484" s="43">
        <v>31</v>
      </c>
      <c r="G484" s="40">
        <v>0</v>
      </c>
      <c r="H484" s="40">
        <v>0</v>
      </c>
      <c r="I484" s="101"/>
      <c r="J484" s="41"/>
      <c r="K484" s="12">
        <v>0</v>
      </c>
      <c r="L484" s="34">
        <f>K484-'[6]на отправку'!$K484</f>
        <v>0</v>
      </c>
      <c r="M484" s="41"/>
      <c r="N484" s="28">
        <v>3</v>
      </c>
      <c r="O484" s="28" t="s">
        <v>12</v>
      </c>
      <c r="P484" s="28" t="s">
        <v>12</v>
      </c>
      <c r="Q484" s="28">
        <v>1</v>
      </c>
      <c r="R484" s="33"/>
      <c r="S484" s="40">
        <v>0</v>
      </c>
      <c r="T484" s="40">
        <v>0</v>
      </c>
      <c r="U484" s="101"/>
      <c r="V484" s="33"/>
      <c r="W484" s="33"/>
      <c r="X484" s="42" t="s">
        <v>2534</v>
      </c>
      <c r="Y484" s="33">
        <v>1</v>
      </c>
      <c r="Z484" s="100"/>
      <c r="AA484" s="100"/>
      <c r="AB484" s="28">
        <v>0</v>
      </c>
      <c r="AE484" s="6">
        <f t="shared" si="7"/>
        <v>0</v>
      </c>
    </row>
    <row r="485" spans="2:31" ht="16.5" thickBot="1" x14ac:dyDescent="0.3">
      <c r="B485" s="47" t="s">
        <v>2621</v>
      </c>
      <c r="C485" s="53" t="s">
        <v>44</v>
      </c>
      <c r="D485" s="54" t="s">
        <v>45</v>
      </c>
      <c r="E485" s="54">
        <v>32</v>
      </c>
      <c r="F485" s="32">
        <v>32</v>
      </c>
      <c r="G485" s="40">
        <v>0</v>
      </c>
      <c r="H485" s="40">
        <v>0</v>
      </c>
      <c r="I485" s="101"/>
      <c r="J485" s="34"/>
      <c r="K485" s="34">
        <v>0</v>
      </c>
      <c r="L485" s="34">
        <f>K485-'[6]на отправку'!$K485</f>
        <v>0</v>
      </c>
      <c r="M485" s="34"/>
      <c r="N485" s="35">
        <v>8</v>
      </c>
      <c r="O485" s="28" t="s">
        <v>12</v>
      </c>
      <c r="P485" s="28" t="s">
        <v>12</v>
      </c>
      <c r="Q485" s="28">
        <v>1</v>
      </c>
      <c r="R485" s="33"/>
      <c r="S485" s="33">
        <v>0</v>
      </c>
      <c r="T485" s="33">
        <v>0</v>
      </c>
      <c r="U485" s="101"/>
      <c r="V485" s="34"/>
      <c r="W485" s="34"/>
      <c r="X485" s="36" t="s">
        <v>2536</v>
      </c>
      <c r="Y485" s="34">
        <v>1</v>
      </c>
      <c r="Z485" s="140"/>
      <c r="AA485" s="140"/>
      <c r="AB485" s="28">
        <v>0</v>
      </c>
      <c r="AE485" s="6">
        <f t="shared" si="7"/>
        <v>0</v>
      </c>
    </row>
    <row r="486" spans="2:31" ht="16.5" thickBot="1" x14ac:dyDescent="0.3">
      <c r="B486" s="47" t="s">
        <v>1873</v>
      </c>
      <c r="C486" s="53" t="s">
        <v>44</v>
      </c>
      <c r="D486" s="54" t="s">
        <v>45</v>
      </c>
      <c r="E486" s="54">
        <v>33</v>
      </c>
      <c r="F486" s="43">
        <v>33</v>
      </c>
      <c r="G486" s="40">
        <v>0</v>
      </c>
      <c r="H486" s="40">
        <v>0</v>
      </c>
      <c r="I486" s="101">
        <v>0</v>
      </c>
      <c r="J486" s="44"/>
      <c r="K486" s="41">
        <v>0</v>
      </c>
      <c r="L486" s="34">
        <f>K486-'[6]на отправку'!$K486</f>
        <v>0</v>
      </c>
      <c r="M486" s="196"/>
      <c r="N486" s="28">
        <v>0</v>
      </c>
      <c r="O486" s="28" t="s">
        <v>12</v>
      </c>
      <c r="P486" s="28">
        <v>0</v>
      </c>
      <c r="Q486" s="28">
        <v>2</v>
      </c>
      <c r="R486" s="33"/>
      <c r="S486" s="40">
        <v>0</v>
      </c>
      <c r="T486" s="40">
        <v>0</v>
      </c>
      <c r="U486" s="101">
        <v>0</v>
      </c>
      <c r="V486" s="41"/>
      <c r="W486" s="41"/>
      <c r="X486" s="42" t="s">
        <v>2537</v>
      </c>
      <c r="Y486" s="33">
        <v>1</v>
      </c>
      <c r="Z486" s="100"/>
      <c r="AA486" s="100">
        <v>0</v>
      </c>
      <c r="AB486" s="28">
        <v>0</v>
      </c>
      <c r="AE486" s="6">
        <f t="shared" si="7"/>
        <v>0</v>
      </c>
    </row>
    <row r="487" spans="2:31" ht="16.5" thickBot="1" x14ac:dyDescent="0.3">
      <c r="B487" s="47" t="s">
        <v>250</v>
      </c>
      <c r="C487" s="53" t="s">
        <v>46</v>
      </c>
      <c r="D487" s="54" t="s">
        <v>47</v>
      </c>
      <c r="E487" s="54">
        <v>0</v>
      </c>
      <c r="F487" s="43"/>
      <c r="G487" s="40"/>
      <c r="H487" s="40"/>
      <c r="I487" s="101"/>
      <c r="J487" s="44"/>
      <c r="K487" s="41">
        <v>0</v>
      </c>
      <c r="L487" s="34">
        <f>K487-'[6]на отправку'!$K487</f>
        <v>0</v>
      </c>
      <c r="M487" s="12"/>
      <c r="N487" s="28">
        <v>18.5</v>
      </c>
      <c r="R487" s="33" t="s">
        <v>13</v>
      </c>
      <c r="S487" s="40"/>
      <c r="T487" s="40"/>
      <c r="U487" s="101"/>
      <c r="V487" s="41">
        <v>0</v>
      </c>
      <c r="W487" s="41"/>
      <c r="X487" s="42"/>
      <c r="Y487" s="33">
        <v>1</v>
      </c>
      <c r="Z487" s="100"/>
      <c r="AA487" s="100"/>
      <c r="AB487" s="28">
        <v>0</v>
      </c>
      <c r="AE487" s="6">
        <f t="shared" si="7"/>
        <v>0</v>
      </c>
    </row>
    <row r="488" spans="2:31" ht="16.5" thickBot="1" x14ac:dyDescent="0.3">
      <c r="B488" s="47" t="s">
        <v>416</v>
      </c>
      <c r="C488" s="53" t="s">
        <v>46</v>
      </c>
      <c r="D488" s="54" t="s">
        <v>47</v>
      </c>
      <c r="E488" s="54">
        <v>1</v>
      </c>
      <c r="F488" s="43">
        <v>1</v>
      </c>
      <c r="G488" s="40">
        <v>31484</v>
      </c>
      <c r="H488" s="40">
        <v>36028</v>
      </c>
      <c r="I488" s="101">
        <v>0.873875874</v>
      </c>
      <c r="J488" s="44" t="s">
        <v>12</v>
      </c>
      <c r="K488" s="41">
        <v>1.7304674999999999E-2</v>
      </c>
      <c r="L488" s="34">
        <f>K488-'[6]на отправку'!$K488</f>
        <v>0</v>
      </c>
      <c r="M488" s="12" t="s">
        <v>12</v>
      </c>
      <c r="N488" s="28">
        <v>2</v>
      </c>
      <c r="O488" s="28">
        <v>0</v>
      </c>
      <c r="P488" s="28">
        <v>2</v>
      </c>
      <c r="Q488" s="28">
        <v>1</v>
      </c>
      <c r="R488" s="33"/>
      <c r="S488" s="40">
        <v>32188</v>
      </c>
      <c r="T488" s="40">
        <v>37471</v>
      </c>
      <c r="U488" s="101">
        <v>0.85901096799999999</v>
      </c>
      <c r="V488" s="41"/>
      <c r="W488" s="41"/>
      <c r="X488" s="42" t="s">
        <v>2497</v>
      </c>
      <c r="Y488" s="33">
        <v>1</v>
      </c>
      <c r="Z488" s="100"/>
      <c r="AA488" s="100">
        <v>2</v>
      </c>
      <c r="AB488" s="28">
        <v>0.87783438400000002</v>
      </c>
      <c r="AC488" s="28">
        <v>0.79392113200000003</v>
      </c>
      <c r="AE488" s="6">
        <f t="shared" si="7"/>
        <v>1.7304674999999999E-2</v>
      </c>
    </row>
    <row r="489" spans="2:31" ht="16.5" thickBot="1" x14ac:dyDescent="0.3">
      <c r="B489" s="47" t="s">
        <v>2622</v>
      </c>
      <c r="C489" s="53" t="s">
        <v>46</v>
      </c>
      <c r="D489" s="54" t="s">
        <v>47</v>
      </c>
      <c r="E489" s="54">
        <v>2</v>
      </c>
      <c r="F489" s="43">
        <v>26</v>
      </c>
      <c r="G489" s="40">
        <v>41909</v>
      </c>
      <c r="H489" s="40">
        <v>52003</v>
      </c>
      <c r="I489" s="101">
        <v>0.80589581399999999</v>
      </c>
      <c r="J489" s="44" t="s">
        <v>12</v>
      </c>
      <c r="K489" s="41">
        <v>-1.0025541000000001E-2</v>
      </c>
      <c r="L489" s="34">
        <f>K489-'[6]на отправку'!$K489</f>
        <v>0</v>
      </c>
      <c r="M489" s="12" t="s">
        <v>12</v>
      </c>
      <c r="N489" s="28">
        <v>3</v>
      </c>
      <c r="O489" s="28">
        <v>0</v>
      </c>
      <c r="P489" s="28">
        <v>2</v>
      </c>
      <c r="Q489" s="28">
        <v>1</v>
      </c>
      <c r="R489" s="33"/>
      <c r="S489" s="40">
        <v>42541</v>
      </c>
      <c r="T489" s="40">
        <v>52258</v>
      </c>
      <c r="U489" s="101">
        <v>0.81405717799999999</v>
      </c>
      <c r="V489" s="41"/>
      <c r="W489" s="41"/>
      <c r="X489" s="42" t="s">
        <v>2498</v>
      </c>
      <c r="Y489" s="33">
        <v>1</v>
      </c>
      <c r="Z489" s="100"/>
      <c r="AA489" s="100">
        <v>3</v>
      </c>
      <c r="AB489" s="28">
        <v>0.83450456100000003</v>
      </c>
      <c r="AC489" s="28">
        <v>0.72780695200000001</v>
      </c>
      <c r="AE489" s="6">
        <f t="shared" si="7"/>
        <v>-1.0025541000000001E-2</v>
      </c>
    </row>
    <row r="490" spans="2:31" ht="16.5" thickBot="1" x14ac:dyDescent="0.3">
      <c r="B490" s="47" t="s">
        <v>417</v>
      </c>
      <c r="C490" s="53" t="s">
        <v>46</v>
      </c>
      <c r="D490" s="54" t="s">
        <v>47</v>
      </c>
      <c r="E490" s="54">
        <v>3</v>
      </c>
      <c r="F490" s="43">
        <v>2</v>
      </c>
      <c r="G490" s="40">
        <v>449</v>
      </c>
      <c r="H490" s="40">
        <v>516</v>
      </c>
      <c r="I490" s="101">
        <v>0.87015503900000002</v>
      </c>
      <c r="J490" s="44" t="s">
        <v>12</v>
      </c>
      <c r="K490" s="41">
        <v>-4.3745409999999998E-2</v>
      </c>
      <c r="L490" s="34">
        <f>K490-'[6]на отправку'!$K490</f>
        <v>0</v>
      </c>
      <c r="M490" s="12"/>
      <c r="N490" s="28">
        <v>0</v>
      </c>
      <c r="O490" s="28">
        <v>0</v>
      </c>
      <c r="P490" s="28">
        <v>3</v>
      </c>
      <c r="Q490" s="28">
        <v>1</v>
      </c>
      <c r="R490" s="33"/>
      <c r="S490" s="40">
        <v>475</v>
      </c>
      <c r="T490" s="40">
        <v>522</v>
      </c>
      <c r="U490" s="101">
        <v>0.90996168600000005</v>
      </c>
      <c r="V490" s="41"/>
      <c r="W490" s="41"/>
      <c r="X490" s="42" t="s">
        <v>2499</v>
      </c>
      <c r="Y490" s="33">
        <v>1</v>
      </c>
      <c r="Z490" s="100"/>
      <c r="AA490" s="100">
        <v>0</v>
      </c>
      <c r="AB490" s="28">
        <v>0.91111111099999997</v>
      </c>
      <c r="AC490" s="28">
        <v>1</v>
      </c>
      <c r="AE490" s="6">
        <f t="shared" si="7"/>
        <v>-4.3745409999999998E-2</v>
      </c>
    </row>
    <row r="491" spans="2:31" ht="16.5" thickBot="1" x14ac:dyDescent="0.3">
      <c r="B491" s="47" t="s">
        <v>418</v>
      </c>
      <c r="C491" s="53" t="s">
        <v>46</v>
      </c>
      <c r="D491" s="54" t="s">
        <v>47</v>
      </c>
      <c r="E491" s="54">
        <v>4</v>
      </c>
      <c r="F491" s="43">
        <v>3</v>
      </c>
      <c r="G491" s="40">
        <v>46</v>
      </c>
      <c r="H491" s="40">
        <v>68</v>
      </c>
      <c r="I491" s="101">
        <v>0.67647058800000004</v>
      </c>
      <c r="J491" s="44" t="s">
        <v>12</v>
      </c>
      <c r="K491" s="41">
        <v>-2.5086506000000001E-2</v>
      </c>
      <c r="L491" s="34">
        <f>K491-'[6]на отправку'!$K491</f>
        <v>0</v>
      </c>
      <c r="M491" s="12" t="s">
        <v>12</v>
      </c>
      <c r="N491" s="28">
        <v>1</v>
      </c>
      <c r="O491" s="28">
        <v>0</v>
      </c>
      <c r="P491" s="28">
        <v>4</v>
      </c>
      <c r="Q491" s="28">
        <v>1</v>
      </c>
      <c r="R491" s="33"/>
      <c r="S491" s="40">
        <v>34</v>
      </c>
      <c r="T491" s="40">
        <v>49</v>
      </c>
      <c r="U491" s="101">
        <v>0.69387755100000004</v>
      </c>
      <c r="V491" s="41"/>
      <c r="W491" s="41"/>
      <c r="X491" s="42" t="s">
        <v>2500</v>
      </c>
      <c r="Y491" s="33">
        <v>1</v>
      </c>
      <c r="Z491" s="100"/>
      <c r="AA491" s="100">
        <v>1</v>
      </c>
      <c r="AB491" s="28">
        <v>0.61761761800000003</v>
      </c>
      <c r="AC491" s="28">
        <v>1</v>
      </c>
      <c r="AE491" s="6">
        <f t="shared" si="7"/>
        <v>-2.5086506000000001E-2</v>
      </c>
    </row>
    <row r="492" spans="2:31" ht="16.5" thickBot="1" x14ac:dyDescent="0.3">
      <c r="B492" s="47" t="s">
        <v>419</v>
      </c>
      <c r="C492" s="53" t="s">
        <v>46</v>
      </c>
      <c r="D492" s="54" t="s">
        <v>47</v>
      </c>
      <c r="E492" s="54">
        <v>5</v>
      </c>
      <c r="F492" s="32">
        <v>4</v>
      </c>
      <c r="G492" s="40">
        <v>3</v>
      </c>
      <c r="H492" s="40">
        <v>4</v>
      </c>
      <c r="I492" s="101">
        <v>0.75</v>
      </c>
      <c r="J492" s="34" t="s">
        <v>12</v>
      </c>
      <c r="K492" s="34">
        <v>-0.25</v>
      </c>
      <c r="L492" s="34">
        <f>K492-'[6]на отправку'!$K492</f>
        <v>0</v>
      </c>
      <c r="M492" s="34" t="s">
        <v>12</v>
      </c>
      <c r="N492" s="35">
        <v>0</v>
      </c>
      <c r="O492" s="28">
        <v>0</v>
      </c>
      <c r="P492" s="28">
        <v>3</v>
      </c>
      <c r="Q492" s="28">
        <v>1</v>
      </c>
      <c r="R492" s="33"/>
      <c r="S492" s="33">
        <v>3</v>
      </c>
      <c r="T492" s="33">
        <v>3</v>
      </c>
      <c r="U492" s="101">
        <v>1</v>
      </c>
      <c r="V492" s="34"/>
      <c r="W492" s="34"/>
      <c r="X492" s="36" t="s">
        <v>2501</v>
      </c>
      <c r="Y492" s="34">
        <v>1</v>
      </c>
      <c r="Z492" s="140"/>
      <c r="AA492" s="140">
        <v>0</v>
      </c>
      <c r="AB492" s="28">
        <v>0.86111111100000004</v>
      </c>
      <c r="AC492" s="28">
        <v>1</v>
      </c>
      <c r="AE492" s="6">
        <f t="shared" si="7"/>
        <v>-0.25</v>
      </c>
    </row>
    <row r="493" spans="2:31" ht="16.5" thickBot="1" x14ac:dyDescent="0.3">
      <c r="B493" s="47" t="s">
        <v>420</v>
      </c>
      <c r="C493" s="53" t="s">
        <v>46</v>
      </c>
      <c r="D493" s="54" t="s">
        <v>47</v>
      </c>
      <c r="E493" s="54">
        <v>6</v>
      </c>
      <c r="F493" s="43">
        <v>5</v>
      </c>
      <c r="G493" s="40">
        <v>11</v>
      </c>
      <c r="H493" s="40">
        <v>21</v>
      </c>
      <c r="I493" s="101">
        <v>0.52380952400000003</v>
      </c>
      <c r="J493" s="41" t="s">
        <v>12</v>
      </c>
      <c r="K493" s="12">
        <v>-1.0582011000000001E-2</v>
      </c>
      <c r="L493" s="34">
        <f>K493-'[6]на отправку'!$K493</f>
        <v>0</v>
      </c>
      <c r="M493" s="41" t="s">
        <v>12</v>
      </c>
      <c r="N493" s="28">
        <v>0</v>
      </c>
      <c r="O493" s="28">
        <v>0</v>
      </c>
      <c r="P493" s="28">
        <v>3</v>
      </c>
      <c r="Q493" s="28">
        <v>1</v>
      </c>
      <c r="R493" s="33"/>
      <c r="S493" s="40">
        <v>27</v>
      </c>
      <c r="T493" s="40">
        <v>51</v>
      </c>
      <c r="U493" s="101">
        <v>0.52941176499999998</v>
      </c>
      <c r="V493" s="44"/>
      <c r="W493" s="44"/>
      <c r="X493" s="42" t="s">
        <v>2502</v>
      </c>
      <c r="Y493" s="33">
        <v>1</v>
      </c>
      <c r="Z493" s="100"/>
      <c r="AA493" s="100">
        <v>0</v>
      </c>
      <c r="AB493" s="28">
        <v>0.56594488200000004</v>
      </c>
      <c r="AC493" s="28">
        <v>1</v>
      </c>
      <c r="AE493" s="6">
        <f t="shared" si="7"/>
        <v>-1.0582011000000001E-2</v>
      </c>
    </row>
    <row r="494" spans="2:31" ht="16.5" thickBot="1" x14ac:dyDescent="0.3">
      <c r="B494" s="47" t="s">
        <v>421</v>
      </c>
      <c r="C494" s="53" t="s">
        <v>46</v>
      </c>
      <c r="D494" s="54" t="s">
        <v>47</v>
      </c>
      <c r="E494" s="54">
        <v>7</v>
      </c>
      <c r="F494" s="43">
        <v>6</v>
      </c>
      <c r="G494" s="40">
        <v>0</v>
      </c>
      <c r="H494" s="40">
        <v>1</v>
      </c>
      <c r="I494" s="101">
        <v>0</v>
      </c>
      <c r="J494" s="44" t="s">
        <v>12</v>
      </c>
      <c r="K494" s="41">
        <v>-1</v>
      </c>
      <c r="L494" s="34">
        <f>K494-'[6]на отправку'!$K494</f>
        <v>0</v>
      </c>
      <c r="M494" s="12" t="s">
        <v>12</v>
      </c>
      <c r="N494" s="28">
        <v>0</v>
      </c>
      <c r="O494" s="28">
        <v>0</v>
      </c>
      <c r="P494" s="28">
        <v>3</v>
      </c>
      <c r="Q494" s="28">
        <v>1</v>
      </c>
      <c r="R494" s="33"/>
      <c r="S494" s="40">
        <v>1</v>
      </c>
      <c r="T494" s="40">
        <v>3</v>
      </c>
      <c r="U494" s="101">
        <v>0.33333333300000001</v>
      </c>
      <c r="V494" s="41"/>
      <c r="W494" s="41"/>
      <c r="X494" s="42" t="s">
        <v>2503</v>
      </c>
      <c r="Y494" s="33">
        <v>1</v>
      </c>
      <c r="Z494" s="100"/>
      <c r="AA494" s="100">
        <v>0</v>
      </c>
      <c r="AB494" s="28">
        <v>0.3</v>
      </c>
      <c r="AC494" s="28">
        <v>1</v>
      </c>
      <c r="AE494" s="6">
        <f t="shared" si="7"/>
        <v>-1</v>
      </c>
    </row>
    <row r="495" spans="2:31" ht="16.5" thickBot="1" x14ac:dyDescent="0.3">
      <c r="B495" s="47" t="s">
        <v>438</v>
      </c>
      <c r="C495" s="53" t="s">
        <v>46</v>
      </c>
      <c r="D495" s="54" t="s">
        <v>47</v>
      </c>
      <c r="E495" s="54">
        <v>8</v>
      </c>
      <c r="F495" s="43">
        <v>22</v>
      </c>
      <c r="G495" s="40">
        <v>1</v>
      </c>
      <c r="H495" s="40">
        <v>2</v>
      </c>
      <c r="I495" s="101">
        <v>0.5</v>
      </c>
      <c r="J495" s="41" t="s">
        <v>12</v>
      </c>
      <c r="K495" s="12">
        <v>0</v>
      </c>
      <c r="L495" s="34">
        <f>K495-'[6]на отправку'!$K495</f>
        <v>0</v>
      </c>
      <c r="M495" s="41" t="s">
        <v>12</v>
      </c>
      <c r="N495" s="28">
        <v>2</v>
      </c>
      <c r="O495" s="28">
        <v>0</v>
      </c>
      <c r="P495" s="28">
        <v>4</v>
      </c>
      <c r="Q495" s="28">
        <v>1</v>
      </c>
      <c r="R495" s="33"/>
      <c r="S495" s="40">
        <v>0</v>
      </c>
      <c r="T495" s="40">
        <v>1</v>
      </c>
      <c r="U495" s="101">
        <v>0</v>
      </c>
      <c r="V495" s="44"/>
      <c r="W495" s="44"/>
      <c r="X495" s="42" t="s">
        <v>2504</v>
      </c>
      <c r="Y495" s="33">
        <v>1</v>
      </c>
      <c r="Z495" s="100"/>
      <c r="AA495" s="100">
        <v>2</v>
      </c>
      <c r="AB495" s="28">
        <v>0.4</v>
      </c>
      <c r="AC495" s="28">
        <v>1</v>
      </c>
      <c r="AE495" s="6">
        <f t="shared" si="7"/>
        <v>0</v>
      </c>
    </row>
    <row r="496" spans="2:31" ht="16.5" thickBot="1" x14ac:dyDescent="0.3">
      <c r="B496" s="47" t="s">
        <v>422</v>
      </c>
      <c r="C496" s="53" t="s">
        <v>46</v>
      </c>
      <c r="D496" s="54" t="s">
        <v>47</v>
      </c>
      <c r="E496" s="54">
        <v>9</v>
      </c>
      <c r="F496" s="43">
        <v>7</v>
      </c>
      <c r="G496" s="40">
        <v>9753</v>
      </c>
      <c r="H496" s="40">
        <v>9753</v>
      </c>
      <c r="I496" s="101">
        <v>1</v>
      </c>
      <c r="J496" s="41">
        <v>1</v>
      </c>
      <c r="K496" s="12">
        <v>0</v>
      </c>
      <c r="L496" s="34">
        <f>K496-'[6]на отправку'!$K496</f>
        <v>0</v>
      </c>
      <c r="M496" s="41">
        <v>1</v>
      </c>
      <c r="N496" s="28">
        <v>2</v>
      </c>
      <c r="O496" s="28" t="s">
        <v>12</v>
      </c>
      <c r="P496" s="28">
        <v>6</v>
      </c>
      <c r="Q496" s="28">
        <v>1</v>
      </c>
      <c r="R496" s="33"/>
      <c r="S496" s="40">
        <v>8957</v>
      </c>
      <c r="T496" s="40">
        <v>8957</v>
      </c>
      <c r="U496" s="101">
        <v>1</v>
      </c>
      <c r="V496" s="44"/>
      <c r="W496" s="44"/>
      <c r="X496" s="42" t="s">
        <v>2505</v>
      </c>
      <c r="Y496" s="33">
        <v>1</v>
      </c>
      <c r="Z496" s="100"/>
      <c r="AA496" s="100">
        <v>2</v>
      </c>
      <c r="AB496" s="28">
        <v>1</v>
      </c>
      <c r="AC496" s="28">
        <v>1</v>
      </c>
      <c r="AE496" s="6">
        <f t="shared" si="7"/>
        <v>0</v>
      </c>
    </row>
    <row r="497" spans="2:31" ht="16.5" thickBot="1" x14ac:dyDescent="0.3">
      <c r="B497" s="47" t="s">
        <v>423</v>
      </c>
      <c r="C497" s="53" t="s">
        <v>46</v>
      </c>
      <c r="D497" s="54" t="s">
        <v>47</v>
      </c>
      <c r="E497" s="54">
        <v>10</v>
      </c>
      <c r="F497" s="43">
        <v>8</v>
      </c>
      <c r="G497" s="40">
        <v>640</v>
      </c>
      <c r="H497" s="40">
        <v>50616</v>
      </c>
      <c r="I497" s="101">
        <v>1.2644223E-2</v>
      </c>
      <c r="J497" s="44" t="s">
        <v>12</v>
      </c>
      <c r="K497" s="41">
        <v>5.4042042999999998E-2</v>
      </c>
      <c r="L497" s="34">
        <f>K497-'[6]на отправку'!$K497</f>
        <v>0</v>
      </c>
      <c r="M497" s="12" t="s">
        <v>12</v>
      </c>
      <c r="N497" s="28">
        <v>1</v>
      </c>
      <c r="O497" s="28">
        <v>0</v>
      </c>
      <c r="P497" s="28">
        <v>2</v>
      </c>
      <c r="Q497" s="28">
        <v>1</v>
      </c>
      <c r="R497" s="33"/>
      <c r="S497" s="40">
        <v>567</v>
      </c>
      <c r="T497" s="40">
        <v>47266</v>
      </c>
      <c r="U497" s="101">
        <v>1.1995937999999999E-2</v>
      </c>
      <c r="V497" s="41"/>
      <c r="W497" s="41"/>
      <c r="X497" s="42" t="s">
        <v>2506</v>
      </c>
      <c r="Y497" s="33">
        <v>1</v>
      </c>
      <c r="Z497" s="100"/>
      <c r="AA497" s="100">
        <v>1</v>
      </c>
      <c r="AB497" s="28">
        <v>1.4606701999999999E-2</v>
      </c>
      <c r="AC497" s="28">
        <v>0</v>
      </c>
      <c r="AE497" s="6">
        <f t="shared" si="7"/>
        <v>5.4042042999999998E-2</v>
      </c>
    </row>
    <row r="498" spans="2:31" ht="16.5" thickBot="1" x14ac:dyDescent="0.3">
      <c r="B498" s="47" t="s">
        <v>424</v>
      </c>
      <c r="C498" s="53" t="s">
        <v>46</v>
      </c>
      <c r="D498" s="54" t="s">
        <v>47</v>
      </c>
      <c r="E498" s="54">
        <v>11</v>
      </c>
      <c r="F498" s="50">
        <v>9</v>
      </c>
      <c r="G498" s="40">
        <v>1018</v>
      </c>
      <c r="H498" s="40">
        <v>1178</v>
      </c>
      <c r="I498" s="101">
        <v>0.86417657000000003</v>
      </c>
      <c r="J498" s="44">
        <v>1</v>
      </c>
      <c r="K498" s="44">
        <v>0.78508245700000001</v>
      </c>
      <c r="L498" s="34">
        <f>K498-'[6]на отправку'!$K498</f>
        <v>0</v>
      </c>
      <c r="M498" s="44">
        <v>0.86417657000000003</v>
      </c>
      <c r="N498" s="44">
        <v>0.5</v>
      </c>
      <c r="O498" s="28" t="s">
        <v>12</v>
      </c>
      <c r="P498" s="28">
        <v>6</v>
      </c>
      <c r="Q498" s="28">
        <v>1</v>
      </c>
      <c r="R498" s="33"/>
      <c r="S498" s="33">
        <v>1828</v>
      </c>
      <c r="T498" s="33">
        <v>3776</v>
      </c>
      <c r="U498" s="101">
        <v>0.48411016899999998</v>
      </c>
      <c r="V498" s="44"/>
      <c r="W498" s="44"/>
      <c r="X498" s="42" t="s">
        <v>2507</v>
      </c>
      <c r="Y498" s="44">
        <v>1</v>
      </c>
      <c r="Z498" s="100"/>
      <c r="AA498" s="100">
        <v>0.5</v>
      </c>
      <c r="AB498" s="28">
        <v>0.93642591900000005</v>
      </c>
      <c r="AE498" s="6">
        <f t="shared" si="7"/>
        <v>0.78508245700000001</v>
      </c>
    </row>
    <row r="499" spans="2:31" ht="16.5" thickBot="1" x14ac:dyDescent="0.25">
      <c r="B499" s="47" t="s">
        <v>425</v>
      </c>
      <c r="C499" s="48" t="s">
        <v>46</v>
      </c>
      <c r="D499" s="49" t="s">
        <v>47</v>
      </c>
      <c r="E499" s="49">
        <v>12</v>
      </c>
      <c r="F499" s="32">
        <v>10</v>
      </c>
      <c r="G499" s="104">
        <v>37</v>
      </c>
      <c r="H499" s="104">
        <v>37</v>
      </c>
      <c r="I499" s="101">
        <v>1</v>
      </c>
      <c r="J499" s="34">
        <v>1</v>
      </c>
      <c r="K499" s="34">
        <v>0</v>
      </c>
      <c r="L499" s="34">
        <f>K499-'[6]на отправку'!$K499</f>
        <v>0</v>
      </c>
      <c r="M499" s="34">
        <v>1</v>
      </c>
      <c r="N499" s="35">
        <v>1</v>
      </c>
      <c r="O499" s="28" t="s">
        <v>12</v>
      </c>
      <c r="P499" s="28">
        <v>6</v>
      </c>
      <c r="Q499" s="28">
        <v>1</v>
      </c>
      <c r="R499" s="33"/>
      <c r="S499" s="65">
        <v>109</v>
      </c>
      <c r="T499" s="65">
        <v>109</v>
      </c>
      <c r="U499" s="101">
        <v>1</v>
      </c>
      <c r="V499" s="33"/>
      <c r="W499" s="33"/>
      <c r="X499" s="42" t="s">
        <v>2508</v>
      </c>
      <c r="Y499" s="34">
        <v>1</v>
      </c>
      <c r="Z499" s="140"/>
      <c r="AA499" s="140">
        <v>1</v>
      </c>
      <c r="AB499" s="28">
        <v>1</v>
      </c>
      <c r="AE499" s="6">
        <f t="shared" si="7"/>
        <v>0</v>
      </c>
    </row>
    <row r="500" spans="2:31" ht="16.5" thickBot="1" x14ac:dyDescent="0.3">
      <c r="B500" s="47" t="s">
        <v>426</v>
      </c>
      <c r="C500" s="53" t="s">
        <v>46</v>
      </c>
      <c r="D500" s="54" t="s">
        <v>47</v>
      </c>
      <c r="E500" s="54">
        <v>13</v>
      </c>
      <c r="F500" s="40">
        <v>11</v>
      </c>
      <c r="G500" s="40">
        <v>156</v>
      </c>
      <c r="H500" s="40">
        <v>156</v>
      </c>
      <c r="I500" s="101">
        <v>1</v>
      </c>
      <c r="J500" s="41">
        <v>1</v>
      </c>
      <c r="K500" s="12">
        <v>0</v>
      </c>
      <c r="L500" s="34">
        <f>K500-'[6]на отправку'!$K500</f>
        <v>0</v>
      </c>
      <c r="M500" s="41">
        <v>1</v>
      </c>
      <c r="N500" s="28">
        <v>2</v>
      </c>
      <c r="O500" s="28" t="s">
        <v>12</v>
      </c>
      <c r="P500" s="28">
        <v>6</v>
      </c>
      <c r="Q500" s="28">
        <v>1</v>
      </c>
      <c r="R500" s="33"/>
      <c r="S500" s="40">
        <v>229</v>
      </c>
      <c r="T500" s="40">
        <v>229</v>
      </c>
      <c r="U500" s="101">
        <v>1</v>
      </c>
      <c r="V500" s="33"/>
      <c r="W500" s="33"/>
      <c r="X500" s="42" t="s">
        <v>2509</v>
      </c>
      <c r="Y500" s="33">
        <v>1</v>
      </c>
      <c r="Z500" s="100"/>
      <c r="AA500" s="100">
        <v>2</v>
      </c>
      <c r="AB500" s="28">
        <v>1</v>
      </c>
      <c r="AE500" s="6">
        <f t="shared" si="7"/>
        <v>0</v>
      </c>
    </row>
    <row r="501" spans="2:31" ht="16.5" thickBot="1" x14ac:dyDescent="0.3">
      <c r="B501" s="47" t="s">
        <v>427</v>
      </c>
      <c r="C501" s="53" t="s">
        <v>46</v>
      </c>
      <c r="D501" s="54" t="s">
        <v>47</v>
      </c>
      <c r="E501" s="54">
        <v>14</v>
      </c>
      <c r="F501" s="43">
        <v>12</v>
      </c>
      <c r="G501" s="40">
        <v>1298</v>
      </c>
      <c r="H501" s="40">
        <v>51600</v>
      </c>
      <c r="I501" s="101">
        <v>2.5155039000000001E-2</v>
      </c>
      <c r="J501" s="41" t="s">
        <v>12</v>
      </c>
      <c r="K501" s="12">
        <v>5.7124649999999999E-2</v>
      </c>
      <c r="L501" s="34">
        <f>K501-'[6]на отправку'!$K501</f>
        <v>0</v>
      </c>
      <c r="M501" s="41" t="s">
        <v>12</v>
      </c>
      <c r="N501" s="28">
        <v>1</v>
      </c>
      <c r="O501" s="28">
        <v>0</v>
      </c>
      <c r="P501" s="28">
        <v>2</v>
      </c>
      <c r="Q501" s="28">
        <v>1</v>
      </c>
      <c r="R501" s="33"/>
      <c r="S501" s="40">
        <v>1149</v>
      </c>
      <c r="T501" s="40">
        <v>48286</v>
      </c>
      <c r="U501" s="101">
        <v>2.3795717000000001E-2</v>
      </c>
      <c r="V501" s="33"/>
      <c r="W501" s="33"/>
      <c r="X501" s="42" t="s">
        <v>2510</v>
      </c>
      <c r="Y501" s="33">
        <v>1</v>
      </c>
      <c r="Z501" s="100"/>
      <c r="AA501" s="100">
        <v>1</v>
      </c>
      <c r="AB501" s="28">
        <v>3.2834602999999997E-2</v>
      </c>
      <c r="AC501" s="28">
        <v>5.0505050000000003E-3</v>
      </c>
      <c r="AE501" s="6">
        <f t="shared" si="7"/>
        <v>5.7124649999999999E-2</v>
      </c>
    </row>
    <row r="502" spans="2:31" ht="16.5" thickBot="1" x14ac:dyDescent="0.3">
      <c r="B502" s="47" t="s">
        <v>428</v>
      </c>
      <c r="C502" s="53" t="s">
        <v>46</v>
      </c>
      <c r="D502" s="54" t="s">
        <v>47</v>
      </c>
      <c r="E502" s="54">
        <v>15</v>
      </c>
      <c r="F502" s="43">
        <v>13</v>
      </c>
      <c r="G502" s="40">
        <v>472</v>
      </c>
      <c r="H502" s="40">
        <v>1121</v>
      </c>
      <c r="I502" s="101">
        <v>0.42105263199999998</v>
      </c>
      <c r="J502" s="41" t="s">
        <v>12</v>
      </c>
      <c r="K502" s="12">
        <v>0.19800935</v>
      </c>
      <c r="L502" s="34">
        <f>K502-'[6]на отправку'!$K502</f>
        <v>0</v>
      </c>
      <c r="M502" s="41" t="s">
        <v>12</v>
      </c>
      <c r="N502" s="28">
        <v>0</v>
      </c>
      <c r="O502" s="28">
        <v>0</v>
      </c>
      <c r="P502" s="28">
        <v>1</v>
      </c>
      <c r="Q502" s="28">
        <v>1</v>
      </c>
      <c r="R502" s="33"/>
      <c r="S502" s="40">
        <v>349</v>
      </c>
      <c r="T502" s="40">
        <v>993</v>
      </c>
      <c r="U502" s="101">
        <v>0.35146022199999999</v>
      </c>
      <c r="V502" s="33"/>
      <c r="W502" s="33"/>
      <c r="X502" s="42" t="s">
        <v>2511</v>
      </c>
      <c r="Y502" s="33">
        <v>1</v>
      </c>
      <c r="Z502" s="100"/>
      <c r="AA502" s="100">
        <v>0</v>
      </c>
      <c r="AB502" s="28">
        <v>0.4</v>
      </c>
      <c r="AC502" s="28">
        <v>0.177419355</v>
      </c>
      <c r="AE502" s="6">
        <f t="shared" si="7"/>
        <v>0.19800935</v>
      </c>
    </row>
    <row r="503" spans="2:31" ht="16.5" thickBot="1" x14ac:dyDescent="0.3">
      <c r="B503" s="47" t="s">
        <v>429</v>
      </c>
      <c r="C503" s="53" t="s">
        <v>46</v>
      </c>
      <c r="D503" s="54" t="s">
        <v>47</v>
      </c>
      <c r="E503" s="54">
        <v>16</v>
      </c>
      <c r="F503" s="43">
        <v>14</v>
      </c>
      <c r="G503" s="40">
        <v>0</v>
      </c>
      <c r="H503" s="40">
        <v>6536</v>
      </c>
      <c r="I503" s="101">
        <v>0</v>
      </c>
      <c r="J503" s="41" t="s">
        <v>12</v>
      </c>
      <c r="K503" s="12">
        <v>-1</v>
      </c>
      <c r="L503" s="34">
        <f>K503-'[6]на отправку'!$K503</f>
        <v>0</v>
      </c>
      <c r="M503" s="41" t="s">
        <v>12</v>
      </c>
      <c r="N503" s="28">
        <v>3</v>
      </c>
      <c r="O503" s="28">
        <v>1</v>
      </c>
      <c r="P503" s="28">
        <v>2</v>
      </c>
      <c r="Q503" s="28">
        <v>1</v>
      </c>
      <c r="R503" s="33"/>
      <c r="S503" s="40">
        <v>2</v>
      </c>
      <c r="T503" s="40">
        <v>6109</v>
      </c>
      <c r="U503" s="101">
        <v>3.2738599999999999E-4</v>
      </c>
      <c r="V503" s="33"/>
      <c r="W503" s="33"/>
      <c r="X503" s="42" t="s">
        <v>2512</v>
      </c>
      <c r="Y503" s="33">
        <v>1</v>
      </c>
      <c r="Z503" s="100"/>
      <c r="AA503" s="100">
        <v>3</v>
      </c>
      <c r="AB503" s="28">
        <v>5.0993200000000005E-4</v>
      </c>
      <c r="AC503" s="28">
        <v>0</v>
      </c>
      <c r="AE503" s="6">
        <f t="shared" si="7"/>
        <v>-1</v>
      </c>
    </row>
    <row r="504" spans="2:31" ht="16.5" thickBot="1" x14ac:dyDescent="0.3">
      <c r="B504" s="47" t="s">
        <v>430</v>
      </c>
      <c r="C504" s="53" t="s">
        <v>46</v>
      </c>
      <c r="D504" s="54" t="s">
        <v>47</v>
      </c>
      <c r="E504" s="54">
        <v>16.5</v>
      </c>
      <c r="F504" s="43"/>
      <c r="G504" s="40"/>
      <c r="H504" s="40"/>
      <c r="I504" s="101"/>
      <c r="J504" s="41"/>
      <c r="K504" s="12">
        <v>0</v>
      </c>
      <c r="L504" s="34">
        <f>K504-'[6]на отправку'!$K504</f>
        <v>0</v>
      </c>
      <c r="M504" s="41"/>
      <c r="N504" s="28">
        <v>27</v>
      </c>
      <c r="R504" s="33" t="s">
        <v>2514</v>
      </c>
      <c r="S504" s="40"/>
      <c r="T504" s="40"/>
      <c r="U504" s="101"/>
      <c r="V504" s="33">
        <v>0</v>
      </c>
      <c r="W504" s="33"/>
      <c r="X504" s="42"/>
      <c r="Y504" s="33">
        <v>1</v>
      </c>
      <c r="Z504" s="100"/>
      <c r="AA504" s="100"/>
      <c r="AB504" s="28">
        <v>0</v>
      </c>
      <c r="AE504" s="6">
        <f t="shared" si="7"/>
        <v>0</v>
      </c>
    </row>
    <row r="505" spans="2:31" ht="16.5" thickBot="1" x14ac:dyDescent="0.3">
      <c r="B505" s="47" t="s">
        <v>431</v>
      </c>
      <c r="C505" s="53" t="s">
        <v>46</v>
      </c>
      <c r="D505" s="54" t="s">
        <v>47</v>
      </c>
      <c r="E505" s="54">
        <v>17</v>
      </c>
      <c r="F505" s="43">
        <v>15</v>
      </c>
      <c r="G505" s="40">
        <v>6218</v>
      </c>
      <c r="H505" s="40">
        <v>6897</v>
      </c>
      <c r="I505" s="101">
        <v>0.90155139900000003</v>
      </c>
      <c r="J505" s="44">
        <v>1</v>
      </c>
      <c r="K505" s="41">
        <v>-9.8216362000000001E-2</v>
      </c>
      <c r="L505" s="34">
        <f>K505-'[6]на отправку'!$K505</f>
        <v>0</v>
      </c>
      <c r="M505" s="12">
        <v>0.90155139900000003</v>
      </c>
      <c r="N505" s="28">
        <v>0</v>
      </c>
      <c r="O505" s="28" t="s">
        <v>12</v>
      </c>
      <c r="P505" s="28">
        <v>6</v>
      </c>
      <c r="Q505" s="28">
        <v>1</v>
      </c>
      <c r="R505" s="33"/>
      <c r="S505" s="40">
        <v>7764</v>
      </c>
      <c r="T505" s="40">
        <v>7766</v>
      </c>
      <c r="U505" s="101">
        <v>0.99974246700000002</v>
      </c>
      <c r="V505" s="41"/>
      <c r="W505" s="41"/>
      <c r="X505" s="42" t="s">
        <v>2515</v>
      </c>
      <c r="Y505" s="33">
        <v>1</v>
      </c>
      <c r="Z505" s="100"/>
      <c r="AA505" s="100">
        <v>0</v>
      </c>
      <c r="AB505" s="28">
        <v>0.96851403899999999</v>
      </c>
      <c r="AE505" s="6">
        <f t="shared" si="7"/>
        <v>-9.8216362000000001E-2</v>
      </c>
    </row>
    <row r="506" spans="2:31" ht="16.5" thickBot="1" x14ac:dyDescent="0.3">
      <c r="B506" s="47" t="s">
        <v>432</v>
      </c>
      <c r="C506" s="53" t="s">
        <v>46</v>
      </c>
      <c r="D506" s="54" t="s">
        <v>47</v>
      </c>
      <c r="E506" s="54">
        <v>18</v>
      </c>
      <c r="F506" s="43">
        <v>16</v>
      </c>
      <c r="G506" s="40">
        <v>92</v>
      </c>
      <c r="H506" s="40">
        <v>92</v>
      </c>
      <c r="I506" s="101">
        <v>1</v>
      </c>
      <c r="J506" s="41" t="s">
        <v>12</v>
      </c>
      <c r="K506" s="12">
        <v>0</v>
      </c>
      <c r="L506" s="34">
        <f>K506-'[6]на отправку'!$K506</f>
        <v>0</v>
      </c>
      <c r="M506" s="41" t="s">
        <v>12</v>
      </c>
      <c r="N506" s="28">
        <v>6</v>
      </c>
      <c r="O506" s="28">
        <v>2</v>
      </c>
      <c r="P506" s="28">
        <v>4</v>
      </c>
      <c r="Q506" s="28">
        <v>1</v>
      </c>
      <c r="R506" s="33"/>
      <c r="S506" s="40">
        <v>20</v>
      </c>
      <c r="T506" s="40">
        <v>20</v>
      </c>
      <c r="U506" s="101">
        <v>1</v>
      </c>
      <c r="V506" s="33"/>
      <c r="W506" s="33"/>
      <c r="X506" s="42" t="s">
        <v>2516</v>
      </c>
      <c r="Y506" s="33">
        <v>1</v>
      </c>
      <c r="Z506" s="100"/>
      <c r="AA506" s="100">
        <v>6</v>
      </c>
      <c r="AB506" s="28">
        <v>0.94674221000000003</v>
      </c>
      <c r="AC506" s="28">
        <v>1</v>
      </c>
      <c r="AE506" s="6">
        <f t="shared" si="7"/>
        <v>0</v>
      </c>
    </row>
    <row r="507" spans="2:31" ht="16.5" thickBot="1" x14ac:dyDescent="0.3">
      <c r="B507" s="47" t="s">
        <v>433</v>
      </c>
      <c r="C507" s="53" t="s">
        <v>46</v>
      </c>
      <c r="D507" s="54" t="s">
        <v>47</v>
      </c>
      <c r="E507" s="54">
        <v>19</v>
      </c>
      <c r="F507" s="43">
        <v>17</v>
      </c>
      <c r="G507" s="40">
        <v>333</v>
      </c>
      <c r="H507" s="40">
        <v>333</v>
      </c>
      <c r="I507" s="101">
        <v>1</v>
      </c>
      <c r="J507" s="41" t="s">
        <v>12</v>
      </c>
      <c r="K507" s="12">
        <v>0</v>
      </c>
      <c r="L507" s="34">
        <f>K507-'[6]на отправку'!$K507</f>
        <v>0</v>
      </c>
      <c r="M507" s="41" t="s">
        <v>12</v>
      </c>
      <c r="N507" s="28">
        <v>6</v>
      </c>
      <c r="O507" s="28">
        <v>2</v>
      </c>
      <c r="P507" s="28">
        <v>4</v>
      </c>
      <c r="Q507" s="28">
        <v>1</v>
      </c>
      <c r="R507" s="33"/>
      <c r="S507" s="40">
        <v>144</v>
      </c>
      <c r="T507" s="40">
        <v>144</v>
      </c>
      <c r="U507" s="101">
        <v>1</v>
      </c>
      <c r="V507" s="33"/>
      <c r="W507" s="33"/>
      <c r="X507" s="42" t="s">
        <v>2517</v>
      </c>
      <c r="Y507" s="33">
        <v>1</v>
      </c>
      <c r="Z507" s="100"/>
      <c r="AA507" s="100">
        <v>6</v>
      </c>
      <c r="AB507" s="28">
        <v>0.98260073299999995</v>
      </c>
      <c r="AC507" s="28">
        <v>1</v>
      </c>
      <c r="AE507" s="6">
        <f t="shared" si="7"/>
        <v>0</v>
      </c>
    </row>
    <row r="508" spans="2:31" ht="16.5" thickBot="1" x14ac:dyDescent="0.3">
      <c r="B508" s="47" t="s">
        <v>434</v>
      </c>
      <c r="C508" s="53" t="s">
        <v>46</v>
      </c>
      <c r="D508" s="54" t="s">
        <v>47</v>
      </c>
      <c r="E508" s="54">
        <v>20</v>
      </c>
      <c r="F508" s="43">
        <v>18</v>
      </c>
      <c r="G508" s="40">
        <v>38</v>
      </c>
      <c r="H508" s="40">
        <v>38</v>
      </c>
      <c r="I508" s="101">
        <v>1</v>
      </c>
      <c r="J508" s="44" t="s">
        <v>12</v>
      </c>
      <c r="K508" s="41">
        <v>0</v>
      </c>
      <c r="L508" s="34">
        <f>K508-'[6]на отправку'!$K508</f>
        <v>0</v>
      </c>
      <c r="M508" s="12" t="s">
        <v>12</v>
      </c>
      <c r="N508" s="28">
        <v>6</v>
      </c>
      <c r="O508" s="28">
        <v>2</v>
      </c>
      <c r="P508" s="28">
        <v>4</v>
      </c>
      <c r="Q508" s="28">
        <v>1</v>
      </c>
      <c r="R508" s="33"/>
      <c r="S508" s="40">
        <v>12</v>
      </c>
      <c r="T508" s="40">
        <v>12</v>
      </c>
      <c r="U508" s="101">
        <v>1</v>
      </c>
      <c r="V508" s="41"/>
      <c r="W508" s="41"/>
      <c r="X508" s="42" t="s">
        <v>2518</v>
      </c>
      <c r="Y508" s="33">
        <v>1</v>
      </c>
      <c r="Z508" s="100"/>
      <c r="AA508" s="100">
        <v>6</v>
      </c>
      <c r="AB508" s="28">
        <v>0.96027201100000004</v>
      </c>
      <c r="AC508" s="28">
        <v>1</v>
      </c>
      <c r="AE508" s="6">
        <f t="shared" si="7"/>
        <v>0</v>
      </c>
    </row>
    <row r="509" spans="2:31" ht="16.5" thickBot="1" x14ac:dyDescent="0.3">
      <c r="B509" s="47" t="s">
        <v>435</v>
      </c>
      <c r="C509" s="53" t="s">
        <v>46</v>
      </c>
      <c r="D509" s="54" t="s">
        <v>47</v>
      </c>
      <c r="E509" s="54">
        <v>21</v>
      </c>
      <c r="F509" s="43">
        <v>19</v>
      </c>
      <c r="G509" s="40">
        <v>35</v>
      </c>
      <c r="H509" s="40">
        <v>36</v>
      </c>
      <c r="I509" s="101">
        <v>0.97222222199999997</v>
      </c>
      <c r="J509" s="44" t="s">
        <v>12</v>
      </c>
      <c r="K509" s="41">
        <v>-2.7777777999999999E-2</v>
      </c>
      <c r="L509" s="34">
        <f>K509-'[6]на отправку'!$K509</f>
        <v>0</v>
      </c>
      <c r="M509" s="12" t="s">
        <v>12</v>
      </c>
      <c r="N509" s="28">
        <v>3</v>
      </c>
      <c r="O509" s="28">
        <v>0</v>
      </c>
      <c r="P509" s="28">
        <v>4</v>
      </c>
      <c r="Q509" s="28">
        <v>1</v>
      </c>
      <c r="R509" s="33"/>
      <c r="S509" s="40">
        <v>17</v>
      </c>
      <c r="T509" s="40">
        <v>17</v>
      </c>
      <c r="U509" s="101">
        <v>1</v>
      </c>
      <c r="V509" s="41"/>
      <c r="W509" s="41"/>
      <c r="X509" s="42" t="s">
        <v>2519</v>
      </c>
      <c r="Y509" s="33">
        <v>1</v>
      </c>
      <c r="Z509" s="100"/>
      <c r="AA509" s="100">
        <v>3</v>
      </c>
      <c r="AB509" s="28">
        <v>0.96570972899999996</v>
      </c>
      <c r="AC509" s="28">
        <v>1</v>
      </c>
      <c r="AE509" s="6">
        <f t="shared" si="7"/>
        <v>-2.7777777999999999E-2</v>
      </c>
    </row>
    <row r="510" spans="2:31" ht="16.5" thickBot="1" x14ac:dyDescent="0.3">
      <c r="B510" s="47" t="s">
        <v>436</v>
      </c>
      <c r="C510" s="53" t="s">
        <v>46</v>
      </c>
      <c r="D510" s="54" t="s">
        <v>47</v>
      </c>
      <c r="E510" s="54">
        <v>22</v>
      </c>
      <c r="F510" s="43">
        <v>20</v>
      </c>
      <c r="G510" s="40">
        <v>30</v>
      </c>
      <c r="H510" s="40">
        <v>30</v>
      </c>
      <c r="I510" s="101">
        <v>1</v>
      </c>
      <c r="J510" s="44" t="s">
        <v>12</v>
      </c>
      <c r="K510" s="41">
        <v>0</v>
      </c>
      <c r="L510" s="34">
        <f>K510-'[6]на отправку'!$K510</f>
        <v>0</v>
      </c>
      <c r="M510" s="12" t="s">
        <v>12</v>
      </c>
      <c r="N510" s="28">
        <v>6</v>
      </c>
      <c r="O510" s="28">
        <v>2</v>
      </c>
      <c r="P510" s="28">
        <v>4</v>
      </c>
      <c r="Q510" s="28">
        <v>1</v>
      </c>
      <c r="R510" s="33"/>
      <c r="S510" s="40">
        <v>7</v>
      </c>
      <c r="T510" s="40">
        <v>7</v>
      </c>
      <c r="U510" s="101">
        <v>1</v>
      </c>
      <c r="V510" s="41"/>
      <c r="W510" s="41"/>
      <c r="X510" s="42" t="s">
        <v>2520</v>
      </c>
      <c r="Y510" s="33">
        <v>1</v>
      </c>
      <c r="Z510" s="100"/>
      <c r="AA510" s="100">
        <v>6</v>
      </c>
      <c r="AB510" s="28">
        <v>0.8075</v>
      </c>
      <c r="AC510" s="28">
        <v>1</v>
      </c>
      <c r="AE510" s="6">
        <f t="shared" si="7"/>
        <v>0</v>
      </c>
    </row>
    <row r="511" spans="2:31" ht="16.5" thickBot="1" x14ac:dyDescent="0.3">
      <c r="B511" s="47" t="s">
        <v>430</v>
      </c>
      <c r="C511" s="53" t="s">
        <v>46</v>
      </c>
      <c r="D511" s="54" t="s">
        <v>47</v>
      </c>
      <c r="E511" s="54">
        <v>22.5</v>
      </c>
      <c r="F511" s="43"/>
      <c r="G511" s="40"/>
      <c r="H511" s="40"/>
      <c r="I511" s="101"/>
      <c r="J511" s="41"/>
      <c r="K511" s="12">
        <v>0</v>
      </c>
      <c r="L511" s="34">
        <f>K511-'[6]на отправку'!$K511</f>
        <v>0</v>
      </c>
      <c r="M511" s="41"/>
      <c r="N511" s="28">
        <v>8.5</v>
      </c>
      <c r="R511" s="33" t="s">
        <v>2521</v>
      </c>
      <c r="S511" s="40"/>
      <c r="T511" s="40"/>
      <c r="U511" s="101"/>
      <c r="V511" s="33">
        <v>0</v>
      </c>
      <c r="W511" s="33"/>
      <c r="X511" s="42"/>
      <c r="Y511" s="33">
        <v>1</v>
      </c>
      <c r="Z511" s="100"/>
      <c r="AA511" s="100"/>
      <c r="AB511" s="28">
        <v>0</v>
      </c>
      <c r="AE511" s="6">
        <f t="shared" si="7"/>
        <v>0</v>
      </c>
    </row>
    <row r="512" spans="2:31" ht="16.5" thickBot="1" x14ac:dyDescent="0.3">
      <c r="B512" s="47" t="s">
        <v>437</v>
      </c>
      <c r="C512" s="53" t="s">
        <v>46</v>
      </c>
      <c r="D512" s="54" t="s">
        <v>47</v>
      </c>
      <c r="E512" s="54">
        <v>23</v>
      </c>
      <c r="F512" s="43">
        <v>21</v>
      </c>
      <c r="G512" s="40">
        <v>49</v>
      </c>
      <c r="H512" s="40">
        <v>111</v>
      </c>
      <c r="I512" s="101">
        <v>0.44144144099999999</v>
      </c>
      <c r="J512" s="41" t="s">
        <v>12</v>
      </c>
      <c r="K512" s="12">
        <v>-3.0166531999999999E-2</v>
      </c>
      <c r="L512" s="34">
        <f>K512-'[6]на отправку'!$K512</f>
        <v>0</v>
      </c>
      <c r="M512" s="41" t="s">
        <v>12</v>
      </c>
      <c r="N512" s="28">
        <v>4</v>
      </c>
      <c r="O512" s="28">
        <v>0</v>
      </c>
      <c r="P512" s="28">
        <v>4</v>
      </c>
      <c r="Q512" s="28">
        <v>1</v>
      </c>
      <c r="R512" s="33"/>
      <c r="S512" s="40">
        <v>66</v>
      </c>
      <c r="T512" s="40">
        <v>145</v>
      </c>
      <c r="U512" s="101">
        <v>0.45517241400000003</v>
      </c>
      <c r="V512" s="33"/>
      <c r="W512" s="33"/>
      <c r="X512" s="42" t="s">
        <v>302</v>
      </c>
      <c r="Y512" s="33">
        <v>1</v>
      </c>
      <c r="Z512" s="100"/>
      <c r="AA512" s="100">
        <v>4</v>
      </c>
      <c r="AB512" s="28">
        <v>0.39646335199999999</v>
      </c>
      <c r="AC512" s="28">
        <v>1</v>
      </c>
      <c r="AE512" s="6">
        <f t="shared" si="7"/>
        <v>-3.0166531999999999E-2</v>
      </c>
    </row>
    <row r="513" spans="2:31" ht="16.5" thickBot="1" x14ac:dyDescent="0.3">
      <c r="B513" s="47" t="s">
        <v>439</v>
      </c>
      <c r="C513" s="53" t="s">
        <v>46</v>
      </c>
      <c r="D513" s="54" t="s">
        <v>47</v>
      </c>
      <c r="E513" s="54">
        <v>24</v>
      </c>
      <c r="F513" s="43">
        <v>23</v>
      </c>
      <c r="G513" s="40">
        <v>0</v>
      </c>
      <c r="H513" s="40">
        <v>0</v>
      </c>
      <c r="I513" s="101">
        <v>0</v>
      </c>
      <c r="J513" s="41" t="s">
        <v>12</v>
      </c>
      <c r="K513" s="12">
        <v>0</v>
      </c>
      <c r="L513" s="34">
        <f>K513-'[6]на отправку'!$K513</f>
        <v>0</v>
      </c>
      <c r="M513" s="41" t="s">
        <v>12</v>
      </c>
      <c r="N513" s="28">
        <v>0</v>
      </c>
      <c r="O513" s="28">
        <v>0</v>
      </c>
      <c r="P513" s="28">
        <v>0</v>
      </c>
      <c r="Q513" s="28">
        <v>2</v>
      </c>
      <c r="R513" s="33"/>
      <c r="S513" s="40">
        <v>0</v>
      </c>
      <c r="T513" s="40">
        <v>0</v>
      </c>
      <c r="U513" s="101">
        <v>0</v>
      </c>
      <c r="V513" s="33"/>
      <c r="W513" s="33"/>
      <c r="X513" s="42" t="s">
        <v>2522</v>
      </c>
      <c r="Y513" s="33">
        <v>1</v>
      </c>
      <c r="Z513" s="100"/>
      <c r="AA513" s="100">
        <v>0</v>
      </c>
      <c r="AB513" s="28">
        <v>0.6</v>
      </c>
      <c r="AC513" s="28">
        <v>1</v>
      </c>
      <c r="AE513" s="6">
        <f t="shared" si="7"/>
        <v>0</v>
      </c>
    </row>
    <row r="514" spans="2:31" ht="16.5" thickBot="1" x14ac:dyDescent="0.3">
      <c r="B514" s="47" t="s">
        <v>440</v>
      </c>
      <c r="C514" s="53" t="s">
        <v>46</v>
      </c>
      <c r="D514" s="54" t="s">
        <v>47</v>
      </c>
      <c r="E514" s="54">
        <v>25</v>
      </c>
      <c r="F514" s="32">
        <v>24</v>
      </c>
      <c r="G514" s="40">
        <v>0</v>
      </c>
      <c r="H514" s="40">
        <v>1</v>
      </c>
      <c r="I514" s="101">
        <v>0</v>
      </c>
      <c r="J514" s="34" t="s">
        <v>12</v>
      </c>
      <c r="K514" s="34">
        <v>-1</v>
      </c>
      <c r="L514" s="34">
        <f>K514-'[6]на отправку'!$K514</f>
        <v>0</v>
      </c>
      <c r="M514" s="34" t="s">
        <v>12</v>
      </c>
      <c r="N514" s="35">
        <v>0</v>
      </c>
      <c r="O514" s="28">
        <v>0</v>
      </c>
      <c r="P514" s="28">
        <v>3</v>
      </c>
      <c r="Q514" s="28">
        <v>1</v>
      </c>
      <c r="R514" s="33"/>
      <c r="S514" s="33">
        <v>2</v>
      </c>
      <c r="T514" s="33">
        <v>4</v>
      </c>
      <c r="U514" s="101">
        <v>0.5</v>
      </c>
      <c r="V514" s="34"/>
      <c r="W514" s="34"/>
      <c r="X514" s="36" t="s">
        <v>2522</v>
      </c>
      <c r="Y514" s="34">
        <v>1</v>
      </c>
      <c r="Z514" s="140"/>
      <c r="AA514" s="140">
        <v>0</v>
      </c>
      <c r="AB514" s="28">
        <v>0.381578947</v>
      </c>
      <c r="AC514" s="28">
        <v>1</v>
      </c>
      <c r="AE514" s="6">
        <f t="shared" si="7"/>
        <v>-1</v>
      </c>
    </row>
    <row r="515" spans="2:31" ht="16.5" thickBot="1" x14ac:dyDescent="0.3">
      <c r="B515" s="47" t="s">
        <v>441</v>
      </c>
      <c r="C515" s="53" t="s">
        <v>46</v>
      </c>
      <c r="D515" s="54" t="s">
        <v>47</v>
      </c>
      <c r="E515" s="54">
        <v>26</v>
      </c>
      <c r="F515" s="43">
        <v>25</v>
      </c>
      <c r="G515" s="40">
        <v>628</v>
      </c>
      <c r="H515" s="40">
        <v>635</v>
      </c>
      <c r="I515" s="101">
        <v>0.98897637800000004</v>
      </c>
      <c r="J515" s="44">
        <v>1</v>
      </c>
      <c r="K515" s="41">
        <v>-2.6068010000000002E-3</v>
      </c>
      <c r="L515" s="34">
        <f>K515-'[6]на отправку'!$K515</f>
        <v>0</v>
      </c>
      <c r="M515" s="12" t="s">
        <v>12</v>
      </c>
      <c r="N515" s="28">
        <v>4.5</v>
      </c>
      <c r="O515" s="28">
        <v>0</v>
      </c>
      <c r="P515" s="28">
        <v>4</v>
      </c>
      <c r="Q515" s="28">
        <v>1</v>
      </c>
      <c r="R515" s="33"/>
      <c r="S515" s="40">
        <v>705</v>
      </c>
      <c r="T515" s="40">
        <v>711</v>
      </c>
      <c r="U515" s="101">
        <v>0.99156118100000001</v>
      </c>
      <c r="V515" s="41"/>
      <c r="W515" s="41"/>
      <c r="X515" s="42" t="s">
        <v>2523</v>
      </c>
      <c r="Y515" s="33">
        <v>1</v>
      </c>
      <c r="Z515" s="100"/>
      <c r="AA515" s="100">
        <v>4.5</v>
      </c>
      <c r="AB515" s="28">
        <v>0.97159166299999999</v>
      </c>
      <c r="AC515" s="28">
        <v>1</v>
      </c>
      <c r="AE515" s="6">
        <f t="shared" si="7"/>
        <v>-2.6068010000000002E-3</v>
      </c>
    </row>
    <row r="516" spans="2:31" ht="16.5" thickBot="1" x14ac:dyDescent="0.3">
      <c r="B516" s="47" t="s">
        <v>430</v>
      </c>
      <c r="C516" s="53" t="s">
        <v>46</v>
      </c>
      <c r="D516" s="54" t="s">
        <v>47</v>
      </c>
      <c r="E516" s="54">
        <v>26.5</v>
      </c>
      <c r="F516" s="43"/>
      <c r="G516" s="40"/>
      <c r="H516" s="40"/>
      <c r="I516" s="101"/>
      <c r="J516" s="44"/>
      <c r="K516" s="41">
        <v>0</v>
      </c>
      <c r="L516" s="34">
        <f>K516-'[6]на отправку'!$K516</f>
        <v>0</v>
      </c>
      <c r="M516" s="12"/>
      <c r="N516" s="28">
        <v>31</v>
      </c>
      <c r="R516" s="33" t="s">
        <v>2524</v>
      </c>
      <c r="S516" s="40"/>
      <c r="T516" s="40"/>
      <c r="U516" s="101"/>
      <c r="V516" s="41">
        <v>0</v>
      </c>
      <c r="W516" s="41"/>
      <c r="X516" s="42"/>
      <c r="Y516" s="33">
        <v>1</v>
      </c>
      <c r="Z516" s="100"/>
      <c r="AA516" s="100"/>
      <c r="AB516" s="28">
        <v>0</v>
      </c>
      <c r="AE516" s="6">
        <f t="shared" si="7"/>
        <v>0</v>
      </c>
    </row>
    <row r="517" spans="2:31" ht="16.5" thickBot="1" x14ac:dyDescent="0.3">
      <c r="B517" s="47" t="s">
        <v>2623</v>
      </c>
      <c r="C517" s="53" t="s">
        <v>46</v>
      </c>
      <c r="D517" s="54" t="s">
        <v>47</v>
      </c>
      <c r="E517" s="54">
        <v>27</v>
      </c>
      <c r="F517" s="43">
        <v>27</v>
      </c>
      <c r="G517" s="40">
        <v>0</v>
      </c>
      <c r="H517" s="40">
        <v>1</v>
      </c>
      <c r="I517" s="101">
        <v>0</v>
      </c>
      <c r="J517" s="44"/>
      <c r="K517" s="41">
        <v>0</v>
      </c>
      <c r="L517" s="34">
        <f>K517-'[6]на отправку'!$K517</f>
        <v>0</v>
      </c>
      <c r="M517" s="196"/>
      <c r="N517" s="28">
        <v>4</v>
      </c>
      <c r="O517" s="28" t="s">
        <v>12</v>
      </c>
      <c r="P517" s="28" t="s">
        <v>12</v>
      </c>
      <c r="Q517" s="28">
        <v>1</v>
      </c>
      <c r="R517" s="33"/>
      <c r="S517" s="40">
        <v>0</v>
      </c>
      <c r="T517" s="40">
        <v>0</v>
      </c>
      <c r="U517" s="101">
        <v>0</v>
      </c>
      <c r="V517" s="41"/>
      <c r="W517" s="41"/>
      <c r="X517" s="42" t="s">
        <v>2526</v>
      </c>
      <c r="Y517" s="33">
        <v>1</v>
      </c>
      <c r="Z517" s="100"/>
      <c r="AA517" s="100">
        <v>4</v>
      </c>
      <c r="AB517" s="28">
        <v>0</v>
      </c>
      <c r="AE517" s="6">
        <f t="shared" si="7"/>
        <v>0</v>
      </c>
    </row>
    <row r="518" spans="2:31" ht="16.5" thickBot="1" x14ac:dyDescent="0.3">
      <c r="B518" s="47" t="s">
        <v>2624</v>
      </c>
      <c r="C518" s="53" t="s">
        <v>46</v>
      </c>
      <c r="D518" s="54" t="s">
        <v>47</v>
      </c>
      <c r="E518" s="54">
        <v>28</v>
      </c>
      <c r="F518" s="43">
        <v>28</v>
      </c>
      <c r="G518" s="40">
        <v>0</v>
      </c>
      <c r="H518" s="40">
        <v>57</v>
      </c>
      <c r="I518" s="101">
        <v>0</v>
      </c>
      <c r="J518" s="44"/>
      <c r="K518" s="41">
        <v>0</v>
      </c>
      <c r="L518" s="34">
        <f>K518-'[6]на отправку'!$K518</f>
        <v>0</v>
      </c>
      <c r="M518" s="12"/>
      <c r="N518" s="28">
        <v>3</v>
      </c>
      <c r="O518" s="28" t="s">
        <v>12</v>
      </c>
      <c r="P518" s="28" t="s">
        <v>12</v>
      </c>
      <c r="Q518" s="28">
        <v>1</v>
      </c>
      <c r="R518" s="33"/>
      <c r="S518" s="40">
        <v>34</v>
      </c>
      <c r="T518" s="40">
        <v>1210</v>
      </c>
      <c r="U518" s="101">
        <v>2.8099174000000001E-2</v>
      </c>
      <c r="V518" s="41"/>
      <c r="W518" s="41"/>
      <c r="X518" s="42" t="s">
        <v>2528</v>
      </c>
      <c r="Y518" s="33">
        <v>1</v>
      </c>
      <c r="Z518" s="100"/>
      <c r="AA518" s="100">
        <v>3</v>
      </c>
      <c r="AB518" s="28">
        <v>4.6442499999999999E-3</v>
      </c>
      <c r="AE518" s="6">
        <f t="shared" si="7"/>
        <v>0</v>
      </c>
    </row>
    <row r="519" spans="2:31" ht="16.5" thickBot="1" x14ac:dyDescent="0.3">
      <c r="B519" s="47" t="s">
        <v>2625</v>
      </c>
      <c r="C519" s="53" t="s">
        <v>46</v>
      </c>
      <c r="D519" s="54" t="s">
        <v>47</v>
      </c>
      <c r="E519" s="54">
        <v>29</v>
      </c>
      <c r="F519" s="43">
        <v>29</v>
      </c>
      <c r="G519" s="40">
        <v>0</v>
      </c>
      <c r="H519" s="40">
        <v>57</v>
      </c>
      <c r="I519" s="101">
        <v>0</v>
      </c>
      <c r="J519" s="44"/>
      <c r="K519" s="41">
        <v>0</v>
      </c>
      <c r="L519" s="34">
        <f>K519-'[6]на отправку'!$K519</f>
        <v>0</v>
      </c>
      <c r="M519" s="12"/>
      <c r="N519" s="28">
        <v>5</v>
      </c>
      <c r="O519" s="28" t="s">
        <v>12</v>
      </c>
      <c r="P519" s="28" t="s">
        <v>12</v>
      </c>
      <c r="Q519" s="28">
        <v>1</v>
      </c>
      <c r="R519" s="33"/>
      <c r="S519" s="40">
        <v>0</v>
      </c>
      <c r="T519" s="40">
        <v>1210</v>
      </c>
      <c r="U519" s="101">
        <v>0</v>
      </c>
      <c r="V519" s="41"/>
      <c r="W519" s="41"/>
      <c r="X519" s="42" t="s">
        <v>2530</v>
      </c>
      <c r="Y519" s="33">
        <v>1</v>
      </c>
      <c r="Z519" s="100"/>
      <c r="AA519" s="100">
        <v>5</v>
      </c>
      <c r="AB519" s="28">
        <v>1.6719300000000001E-3</v>
      </c>
      <c r="AE519" s="6">
        <f t="shared" ref="AE519:AE582" si="8">ROUND(K519,9)</f>
        <v>0</v>
      </c>
    </row>
    <row r="520" spans="2:31" ht="16.5" thickBot="1" x14ac:dyDescent="0.3">
      <c r="B520" s="47" t="s">
        <v>2626</v>
      </c>
      <c r="C520" s="53" t="s">
        <v>46</v>
      </c>
      <c r="D520" s="54" t="s">
        <v>47</v>
      </c>
      <c r="E520" s="54">
        <v>30</v>
      </c>
      <c r="F520" s="43">
        <v>30</v>
      </c>
      <c r="G520" s="40">
        <v>0</v>
      </c>
      <c r="H520" s="40">
        <v>57</v>
      </c>
      <c r="I520" s="101">
        <v>0</v>
      </c>
      <c r="J520" s="44"/>
      <c r="K520" s="41">
        <v>0</v>
      </c>
      <c r="L520" s="34">
        <f>K520-'[6]на отправку'!$K520</f>
        <v>0</v>
      </c>
      <c r="M520" s="12"/>
      <c r="N520" s="28">
        <v>8</v>
      </c>
      <c r="O520" s="28" t="s">
        <v>12</v>
      </c>
      <c r="P520" s="28" t="s">
        <v>12</v>
      </c>
      <c r="Q520" s="28">
        <v>1</v>
      </c>
      <c r="R520" s="33"/>
      <c r="S520" s="40">
        <v>4</v>
      </c>
      <c r="T520" s="40">
        <v>1210</v>
      </c>
      <c r="U520" s="101">
        <v>3.3057849999999999E-3</v>
      </c>
      <c r="V520" s="41"/>
      <c r="W520" s="41"/>
      <c r="X520" s="42" t="s">
        <v>2532</v>
      </c>
      <c r="Y520" s="33">
        <v>1</v>
      </c>
      <c r="Z520" s="100"/>
      <c r="AA520" s="100">
        <v>8</v>
      </c>
      <c r="AB520" s="28">
        <v>0</v>
      </c>
      <c r="AE520" s="6">
        <f t="shared" si="8"/>
        <v>0</v>
      </c>
    </row>
    <row r="521" spans="2:31" ht="16.5" thickBot="1" x14ac:dyDescent="0.3">
      <c r="B521" s="47" t="s">
        <v>2627</v>
      </c>
      <c r="C521" s="53" t="s">
        <v>46</v>
      </c>
      <c r="D521" s="54" t="s">
        <v>47</v>
      </c>
      <c r="E521" s="54">
        <v>31</v>
      </c>
      <c r="F521" s="32">
        <v>31</v>
      </c>
      <c r="G521" s="40">
        <v>0</v>
      </c>
      <c r="H521" s="40">
        <v>0</v>
      </c>
      <c r="I521" s="101"/>
      <c r="J521" s="34"/>
      <c r="K521" s="34">
        <v>0</v>
      </c>
      <c r="L521" s="34">
        <f>K521-'[6]на отправку'!$K521</f>
        <v>0</v>
      </c>
      <c r="M521" s="34"/>
      <c r="N521" s="35">
        <v>3</v>
      </c>
      <c r="O521" s="28" t="s">
        <v>12</v>
      </c>
      <c r="P521" s="28" t="s">
        <v>12</v>
      </c>
      <c r="Q521" s="28">
        <v>1</v>
      </c>
      <c r="R521" s="33"/>
      <c r="S521" s="33">
        <v>0</v>
      </c>
      <c r="T521" s="33">
        <v>0</v>
      </c>
      <c r="U521" s="101"/>
      <c r="V521" s="34"/>
      <c r="W521" s="34"/>
      <c r="X521" s="36" t="s">
        <v>2534</v>
      </c>
      <c r="Y521" s="34">
        <v>1</v>
      </c>
      <c r="Z521" s="140"/>
      <c r="AA521" s="140"/>
      <c r="AB521" s="28">
        <v>0</v>
      </c>
      <c r="AE521" s="6">
        <f t="shared" si="8"/>
        <v>0</v>
      </c>
    </row>
    <row r="522" spans="2:31" ht="16.5" thickBot="1" x14ac:dyDescent="0.3">
      <c r="B522" s="47" t="s">
        <v>2628</v>
      </c>
      <c r="C522" s="53" t="s">
        <v>46</v>
      </c>
      <c r="D522" s="54" t="s">
        <v>47</v>
      </c>
      <c r="E522" s="54">
        <v>32</v>
      </c>
      <c r="F522" s="43">
        <v>32</v>
      </c>
      <c r="G522" s="40">
        <v>0</v>
      </c>
      <c r="H522" s="40">
        <v>0</v>
      </c>
      <c r="I522" s="101"/>
      <c r="J522" s="41"/>
      <c r="K522" s="12">
        <v>0</v>
      </c>
      <c r="L522" s="34">
        <f>K522-'[6]на отправку'!$K522</f>
        <v>0</v>
      </c>
      <c r="M522" s="41"/>
      <c r="N522" s="28">
        <v>8</v>
      </c>
      <c r="O522" s="28" t="s">
        <v>12</v>
      </c>
      <c r="P522" s="28" t="s">
        <v>12</v>
      </c>
      <c r="Q522" s="28">
        <v>1</v>
      </c>
      <c r="R522" s="33"/>
      <c r="S522" s="40">
        <v>0</v>
      </c>
      <c r="T522" s="40">
        <v>0</v>
      </c>
      <c r="U522" s="101"/>
      <c r="V522" s="44"/>
      <c r="W522" s="44"/>
      <c r="X522" s="42" t="s">
        <v>2536</v>
      </c>
      <c r="Y522" s="33">
        <v>1</v>
      </c>
      <c r="Z522" s="100"/>
      <c r="AA522" s="100"/>
      <c r="AB522" s="28">
        <v>0</v>
      </c>
      <c r="AE522" s="6">
        <f t="shared" si="8"/>
        <v>0</v>
      </c>
    </row>
    <row r="523" spans="2:31" ht="16.5" thickBot="1" x14ac:dyDescent="0.3">
      <c r="B523" s="47" t="s">
        <v>442</v>
      </c>
      <c r="C523" s="53" t="s">
        <v>46</v>
      </c>
      <c r="D523" s="54" t="s">
        <v>47</v>
      </c>
      <c r="E523" s="54">
        <v>33</v>
      </c>
      <c r="F523" s="43">
        <v>33</v>
      </c>
      <c r="G523" s="40">
        <v>0</v>
      </c>
      <c r="H523" s="40">
        <v>0</v>
      </c>
      <c r="I523" s="101">
        <v>0</v>
      </c>
      <c r="J523" s="44"/>
      <c r="K523" s="41">
        <v>0</v>
      </c>
      <c r="L523" s="34">
        <f>K523-'[6]на отправку'!$K523</f>
        <v>0</v>
      </c>
      <c r="M523" s="196"/>
      <c r="N523" s="28">
        <v>0</v>
      </c>
      <c r="O523" s="28" t="s">
        <v>12</v>
      </c>
      <c r="P523" s="28">
        <v>0</v>
      </c>
      <c r="Q523" s="28">
        <v>2</v>
      </c>
      <c r="R523" s="33"/>
      <c r="S523" s="40">
        <v>0</v>
      </c>
      <c r="T523" s="40">
        <v>0</v>
      </c>
      <c r="U523" s="101">
        <v>0</v>
      </c>
      <c r="V523" s="41"/>
      <c r="W523" s="41"/>
      <c r="X523" s="42" t="s">
        <v>2537</v>
      </c>
      <c r="Y523" s="33">
        <v>1</v>
      </c>
      <c r="Z523" s="100"/>
      <c r="AA523" s="100">
        <v>0</v>
      </c>
      <c r="AB523" s="28">
        <v>0</v>
      </c>
      <c r="AE523" s="6">
        <f t="shared" si="8"/>
        <v>0</v>
      </c>
    </row>
    <row r="524" spans="2:31" ht="16.5" thickBot="1" x14ac:dyDescent="0.3">
      <c r="B524" s="47" t="s">
        <v>249</v>
      </c>
      <c r="C524" s="53" t="s">
        <v>48</v>
      </c>
      <c r="D524" s="54" t="s">
        <v>49</v>
      </c>
      <c r="E524" s="54">
        <v>0</v>
      </c>
      <c r="F524" s="43"/>
      <c r="G524" s="40"/>
      <c r="H524" s="40"/>
      <c r="I524" s="101"/>
      <c r="J524" s="41"/>
      <c r="K524" s="12">
        <v>0</v>
      </c>
      <c r="L524" s="34">
        <f>K524-'[6]на отправку'!$K524</f>
        <v>0</v>
      </c>
      <c r="M524" s="41"/>
      <c r="N524" s="28">
        <v>14.5</v>
      </c>
      <c r="R524" s="33" t="s">
        <v>13</v>
      </c>
      <c r="S524" s="40"/>
      <c r="T524" s="40"/>
      <c r="U524" s="101"/>
      <c r="V524" s="44">
        <v>0</v>
      </c>
      <c r="W524" s="44"/>
      <c r="X524" s="42"/>
      <c r="Y524" s="33">
        <v>1</v>
      </c>
      <c r="Z524" s="100"/>
      <c r="AA524" s="100"/>
      <c r="AB524" s="28">
        <v>0</v>
      </c>
      <c r="AE524" s="6">
        <f t="shared" si="8"/>
        <v>0</v>
      </c>
    </row>
    <row r="525" spans="2:31" ht="16.5" thickBot="1" x14ac:dyDescent="0.3">
      <c r="B525" s="47" t="s">
        <v>524</v>
      </c>
      <c r="C525" s="53" t="s">
        <v>48</v>
      </c>
      <c r="D525" s="54" t="s">
        <v>49</v>
      </c>
      <c r="E525" s="54">
        <v>1</v>
      </c>
      <c r="F525" s="43">
        <v>1</v>
      </c>
      <c r="G525" s="40">
        <v>4746</v>
      </c>
      <c r="H525" s="40">
        <v>5447</v>
      </c>
      <c r="I525" s="101">
        <v>0.871305306</v>
      </c>
      <c r="J525" s="41" t="s">
        <v>12</v>
      </c>
      <c r="K525" s="12">
        <v>1.9428969000000001E-2</v>
      </c>
      <c r="L525" s="34">
        <f>K525-'[6]на отправку'!$K525</f>
        <v>0</v>
      </c>
      <c r="M525" s="41" t="s">
        <v>12</v>
      </c>
      <c r="N525" s="28">
        <v>2</v>
      </c>
      <c r="O525" s="28">
        <v>0</v>
      </c>
      <c r="P525" s="28">
        <v>2</v>
      </c>
      <c r="Q525" s="28">
        <v>1</v>
      </c>
      <c r="R525" s="33"/>
      <c r="S525" s="40">
        <v>4947</v>
      </c>
      <c r="T525" s="40">
        <v>5788</v>
      </c>
      <c r="U525" s="101">
        <v>0.85469937799999995</v>
      </c>
      <c r="V525" s="44"/>
      <c r="W525" s="44"/>
      <c r="X525" s="42" t="s">
        <v>2497</v>
      </c>
      <c r="Y525" s="33">
        <v>1</v>
      </c>
      <c r="Z525" s="100"/>
      <c r="AA525" s="100">
        <v>2</v>
      </c>
      <c r="AB525" s="28">
        <v>0.87783438400000002</v>
      </c>
      <c r="AC525" s="28">
        <v>0.79392113200000003</v>
      </c>
      <c r="AE525" s="6">
        <f t="shared" si="8"/>
        <v>1.9428969000000001E-2</v>
      </c>
    </row>
    <row r="526" spans="2:31" ht="16.5" thickBot="1" x14ac:dyDescent="0.3">
      <c r="B526" s="47" t="s">
        <v>2629</v>
      </c>
      <c r="C526" s="53" t="s">
        <v>48</v>
      </c>
      <c r="D526" s="54" t="s">
        <v>49</v>
      </c>
      <c r="E526" s="54">
        <v>2</v>
      </c>
      <c r="F526" s="43">
        <v>26</v>
      </c>
      <c r="G526" s="40">
        <v>8433</v>
      </c>
      <c r="H526" s="40">
        <v>10070</v>
      </c>
      <c r="I526" s="101">
        <v>0.83743793399999999</v>
      </c>
      <c r="J526" s="44" t="s">
        <v>12</v>
      </c>
      <c r="K526" s="41">
        <v>2.1696345999999998E-2</v>
      </c>
      <c r="L526" s="34">
        <f>K526-'[6]на отправку'!$K526</f>
        <v>0</v>
      </c>
      <c r="M526" s="12" t="s">
        <v>12</v>
      </c>
      <c r="N526" s="28">
        <v>0</v>
      </c>
      <c r="O526" s="28">
        <v>0</v>
      </c>
      <c r="P526" s="28">
        <v>1</v>
      </c>
      <c r="Q526" s="28">
        <v>1</v>
      </c>
      <c r="R526" s="33"/>
      <c r="S526" s="40">
        <v>8349</v>
      </c>
      <c r="T526" s="40">
        <v>10186</v>
      </c>
      <c r="U526" s="101">
        <v>0.81965442799999999</v>
      </c>
      <c r="V526" s="41"/>
      <c r="W526" s="41"/>
      <c r="X526" s="42" t="s">
        <v>2498</v>
      </c>
      <c r="Y526" s="33">
        <v>1</v>
      </c>
      <c r="Z526" s="100"/>
      <c r="AA526" s="100">
        <v>0</v>
      </c>
      <c r="AB526" s="28">
        <v>0.83450456100000003</v>
      </c>
      <c r="AC526" s="28">
        <v>0.72780695200000001</v>
      </c>
      <c r="AE526" s="6">
        <f t="shared" si="8"/>
        <v>2.1696345999999998E-2</v>
      </c>
    </row>
    <row r="527" spans="2:31" ht="16.5" thickBot="1" x14ac:dyDescent="0.3">
      <c r="B527" s="47" t="s">
        <v>525</v>
      </c>
      <c r="C527" s="53" t="s">
        <v>48</v>
      </c>
      <c r="D527" s="54" t="s">
        <v>49</v>
      </c>
      <c r="E527" s="54">
        <v>3</v>
      </c>
      <c r="F527" s="50">
        <v>2</v>
      </c>
      <c r="G527" s="40">
        <v>24</v>
      </c>
      <c r="H527" s="40">
        <v>25</v>
      </c>
      <c r="I527" s="101">
        <v>0.96</v>
      </c>
      <c r="J527" s="44" t="s">
        <v>12</v>
      </c>
      <c r="K527" s="44">
        <v>-5.7142850000000004E-3</v>
      </c>
      <c r="L527" s="34">
        <f>K527-'[6]на отправку'!$K527</f>
        <v>0</v>
      </c>
      <c r="M527" s="44"/>
      <c r="N527" s="44">
        <v>1</v>
      </c>
      <c r="O527" s="28">
        <v>0</v>
      </c>
      <c r="P527" s="28">
        <v>4</v>
      </c>
      <c r="Q527" s="28">
        <v>1</v>
      </c>
      <c r="R527" s="33"/>
      <c r="S527" s="33">
        <v>56</v>
      </c>
      <c r="T527" s="33">
        <v>58</v>
      </c>
      <c r="U527" s="101">
        <v>0.96551724100000003</v>
      </c>
      <c r="V527" s="44"/>
      <c r="W527" s="44"/>
      <c r="X527" s="42" t="s">
        <v>2499</v>
      </c>
      <c r="Y527" s="44">
        <v>1</v>
      </c>
      <c r="Z527" s="100"/>
      <c r="AA527" s="100">
        <v>1</v>
      </c>
      <c r="AB527" s="28">
        <v>0.91111111099999997</v>
      </c>
      <c r="AC527" s="28">
        <v>1</v>
      </c>
      <c r="AE527" s="6">
        <f t="shared" si="8"/>
        <v>-5.7142850000000004E-3</v>
      </c>
    </row>
    <row r="528" spans="2:31" ht="16.5" thickBot="1" x14ac:dyDescent="0.25">
      <c r="B528" s="47" t="s">
        <v>526</v>
      </c>
      <c r="C528" s="48" t="s">
        <v>48</v>
      </c>
      <c r="D528" s="49" t="s">
        <v>49</v>
      </c>
      <c r="E528" s="49">
        <v>4</v>
      </c>
      <c r="F528" s="32">
        <v>3</v>
      </c>
      <c r="G528" s="104">
        <v>1</v>
      </c>
      <c r="H528" s="104">
        <v>7</v>
      </c>
      <c r="I528" s="101">
        <v>0.14285714299999999</v>
      </c>
      <c r="J528" s="34" t="s">
        <v>12</v>
      </c>
      <c r="K528" s="34">
        <v>0</v>
      </c>
      <c r="L528" s="34">
        <f>K528-'[6]на отправку'!$K528</f>
        <v>0</v>
      </c>
      <c r="M528" s="34" t="s">
        <v>12</v>
      </c>
      <c r="N528" s="35">
        <v>0</v>
      </c>
      <c r="O528" s="28">
        <v>0</v>
      </c>
      <c r="P528" s="28">
        <v>3</v>
      </c>
      <c r="Q528" s="28">
        <v>1</v>
      </c>
      <c r="R528" s="33"/>
      <c r="S528" s="65">
        <v>0</v>
      </c>
      <c r="T528" s="65">
        <v>7</v>
      </c>
      <c r="U528" s="101">
        <v>0</v>
      </c>
      <c r="V528" s="33"/>
      <c r="W528" s="33"/>
      <c r="X528" s="42" t="s">
        <v>2500</v>
      </c>
      <c r="Y528" s="34">
        <v>1</v>
      </c>
      <c r="Z528" s="140"/>
      <c r="AA528" s="140">
        <v>0</v>
      </c>
      <c r="AB528" s="28">
        <v>0.61761761800000003</v>
      </c>
      <c r="AC528" s="28">
        <v>1</v>
      </c>
      <c r="AE528" s="6">
        <f t="shared" si="8"/>
        <v>0</v>
      </c>
    </row>
    <row r="529" spans="2:31" ht="16.5" thickBot="1" x14ac:dyDescent="0.3">
      <c r="B529" s="47" t="s">
        <v>527</v>
      </c>
      <c r="C529" s="53" t="s">
        <v>48</v>
      </c>
      <c r="D529" s="54" t="s">
        <v>49</v>
      </c>
      <c r="E529" s="54">
        <v>5</v>
      </c>
      <c r="F529" s="40">
        <v>4</v>
      </c>
      <c r="G529" s="40">
        <v>1</v>
      </c>
      <c r="H529" s="40">
        <v>1</v>
      </c>
      <c r="I529" s="101">
        <v>1</v>
      </c>
      <c r="J529" s="41" t="s">
        <v>12</v>
      </c>
      <c r="K529" s="12">
        <v>0</v>
      </c>
      <c r="L529" s="34">
        <f>K529-'[6]на отправку'!$K529</f>
        <v>0</v>
      </c>
      <c r="M529" s="41" t="s">
        <v>12</v>
      </c>
      <c r="N529" s="28">
        <v>2</v>
      </c>
      <c r="O529" s="28">
        <v>2</v>
      </c>
      <c r="P529" s="28">
        <v>4</v>
      </c>
      <c r="Q529" s="28">
        <v>1</v>
      </c>
      <c r="R529" s="33"/>
      <c r="S529" s="40">
        <v>3</v>
      </c>
      <c r="T529" s="40">
        <v>3</v>
      </c>
      <c r="U529" s="101">
        <v>1</v>
      </c>
      <c r="V529" s="33"/>
      <c r="W529" s="33"/>
      <c r="X529" s="42" t="s">
        <v>2501</v>
      </c>
      <c r="Y529" s="33">
        <v>1</v>
      </c>
      <c r="Z529" s="100"/>
      <c r="AA529" s="100">
        <v>2</v>
      </c>
      <c r="AB529" s="28">
        <v>0.86111111100000004</v>
      </c>
      <c r="AC529" s="28">
        <v>1</v>
      </c>
      <c r="AE529" s="6">
        <f t="shared" si="8"/>
        <v>0</v>
      </c>
    </row>
    <row r="530" spans="2:31" ht="16.5" thickBot="1" x14ac:dyDescent="0.3">
      <c r="B530" s="47" t="s">
        <v>528</v>
      </c>
      <c r="C530" s="53" t="s">
        <v>48</v>
      </c>
      <c r="D530" s="54" t="s">
        <v>49</v>
      </c>
      <c r="E530" s="54">
        <v>6</v>
      </c>
      <c r="F530" s="43">
        <v>5</v>
      </c>
      <c r="G530" s="40">
        <v>1</v>
      </c>
      <c r="H530" s="40">
        <v>5</v>
      </c>
      <c r="I530" s="101">
        <v>0.2</v>
      </c>
      <c r="J530" s="41" t="s">
        <v>12</v>
      </c>
      <c r="K530" s="12">
        <v>-0.65</v>
      </c>
      <c r="L530" s="34">
        <f>K530-'[6]на отправку'!$K530</f>
        <v>0</v>
      </c>
      <c r="M530" s="41" t="s">
        <v>12</v>
      </c>
      <c r="N530" s="28">
        <v>0</v>
      </c>
      <c r="O530" s="28">
        <v>0</v>
      </c>
      <c r="P530" s="28">
        <v>3</v>
      </c>
      <c r="Q530" s="28">
        <v>1</v>
      </c>
      <c r="R530" s="33"/>
      <c r="S530" s="40">
        <v>4</v>
      </c>
      <c r="T530" s="40">
        <v>7</v>
      </c>
      <c r="U530" s="101">
        <v>0.571428571</v>
      </c>
      <c r="V530" s="33"/>
      <c r="W530" s="33"/>
      <c r="X530" s="42" t="s">
        <v>2502</v>
      </c>
      <c r="Y530" s="33">
        <v>1</v>
      </c>
      <c r="Z530" s="100"/>
      <c r="AA530" s="100">
        <v>0</v>
      </c>
      <c r="AB530" s="28">
        <v>0.56594488200000004</v>
      </c>
      <c r="AC530" s="28">
        <v>1</v>
      </c>
      <c r="AE530" s="6">
        <f t="shared" si="8"/>
        <v>-0.65</v>
      </c>
    </row>
    <row r="531" spans="2:31" ht="16.5" thickBot="1" x14ac:dyDescent="0.3">
      <c r="B531" s="47" t="s">
        <v>529</v>
      </c>
      <c r="C531" s="53" t="s">
        <v>48</v>
      </c>
      <c r="D531" s="54" t="s">
        <v>49</v>
      </c>
      <c r="E531" s="54">
        <v>7</v>
      </c>
      <c r="F531" s="43">
        <v>6</v>
      </c>
      <c r="G531" s="40">
        <v>0</v>
      </c>
      <c r="H531" s="40">
        <v>0</v>
      </c>
      <c r="I531" s="101">
        <v>0</v>
      </c>
      <c r="J531" s="41" t="s">
        <v>12</v>
      </c>
      <c r="K531" s="12">
        <v>0</v>
      </c>
      <c r="L531" s="34">
        <f>K531-'[6]на отправку'!$K531</f>
        <v>0</v>
      </c>
      <c r="M531" s="41" t="s">
        <v>12</v>
      </c>
      <c r="N531" s="28">
        <v>0</v>
      </c>
      <c r="O531" s="28">
        <v>0</v>
      </c>
      <c r="P531" s="28">
        <v>0</v>
      </c>
      <c r="Q531" s="28">
        <v>2</v>
      </c>
      <c r="R531" s="33"/>
      <c r="S531" s="40">
        <v>0</v>
      </c>
      <c r="T531" s="40">
        <v>0</v>
      </c>
      <c r="U531" s="101">
        <v>0</v>
      </c>
      <c r="V531" s="33"/>
      <c r="W531" s="33"/>
      <c r="X531" s="42" t="s">
        <v>2503</v>
      </c>
      <c r="Y531" s="33">
        <v>1</v>
      </c>
      <c r="Z531" s="100"/>
      <c r="AA531" s="100">
        <v>0</v>
      </c>
      <c r="AB531" s="28">
        <v>0.3</v>
      </c>
      <c r="AC531" s="28">
        <v>1</v>
      </c>
      <c r="AE531" s="6">
        <f t="shared" si="8"/>
        <v>0</v>
      </c>
    </row>
    <row r="532" spans="2:31" ht="16.5" thickBot="1" x14ac:dyDescent="0.3">
      <c r="B532" s="47" t="s">
        <v>546</v>
      </c>
      <c r="C532" s="53" t="s">
        <v>48</v>
      </c>
      <c r="D532" s="54" t="s">
        <v>49</v>
      </c>
      <c r="E532" s="54">
        <v>8</v>
      </c>
      <c r="F532" s="43">
        <v>22</v>
      </c>
      <c r="G532" s="40">
        <v>0</v>
      </c>
      <c r="H532" s="40">
        <v>0</v>
      </c>
      <c r="I532" s="101">
        <v>0</v>
      </c>
      <c r="J532" s="41" t="s">
        <v>12</v>
      </c>
      <c r="K532" s="12">
        <v>0</v>
      </c>
      <c r="L532" s="34">
        <f>K532-'[6]на отправку'!$K532</f>
        <v>0</v>
      </c>
      <c r="M532" s="41" t="s">
        <v>12</v>
      </c>
      <c r="N532" s="28">
        <v>0</v>
      </c>
      <c r="O532" s="28">
        <v>0</v>
      </c>
      <c r="P532" s="28">
        <v>0</v>
      </c>
      <c r="Q532" s="28">
        <v>2</v>
      </c>
      <c r="R532" s="33"/>
      <c r="S532" s="40">
        <v>0</v>
      </c>
      <c r="T532" s="40">
        <v>0</v>
      </c>
      <c r="U532" s="101">
        <v>0</v>
      </c>
      <c r="V532" s="33"/>
      <c r="W532" s="33"/>
      <c r="X532" s="42" t="s">
        <v>2504</v>
      </c>
      <c r="Y532" s="33">
        <v>1</v>
      </c>
      <c r="Z532" s="100"/>
      <c r="AA532" s="100">
        <v>0</v>
      </c>
      <c r="AB532" s="28">
        <v>0.4</v>
      </c>
      <c r="AC532" s="28">
        <v>1</v>
      </c>
      <c r="AE532" s="6">
        <f t="shared" si="8"/>
        <v>0</v>
      </c>
    </row>
    <row r="533" spans="2:31" ht="16.5" thickBot="1" x14ac:dyDescent="0.3">
      <c r="B533" s="47" t="s">
        <v>530</v>
      </c>
      <c r="C533" s="53" t="s">
        <v>48</v>
      </c>
      <c r="D533" s="54" t="s">
        <v>49</v>
      </c>
      <c r="E533" s="54">
        <v>9</v>
      </c>
      <c r="F533" s="43">
        <v>7</v>
      </c>
      <c r="G533" s="40">
        <v>1374</v>
      </c>
      <c r="H533" s="40">
        <v>1374</v>
      </c>
      <c r="I533" s="101">
        <v>1</v>
      </c>
      <c r="J533" s="41">
        <v>1</v>
      </c>
      <c r="K533" s="12">
        <v>0</v>
      </c>
      <c r="L533" s="34">
        <f>K533-'[6]на отправку'!$K533</f>
        <v>0</v>
      </c>
      <c r="M533" s="41">
        <v>1</v>
      </c>
      <c r="N533" s="28">
        <v>2</v>
      </c>
      <c r="O533" s="28" t="s">
        <v>12</v>
      </c>
      <c r="P533" s="28">
        <v>6</v>
      </c>
      <c r="Q533" s="28">
        <v>1</v>
      </c>
      <c r="R533" s="33"/>
      <c r="S533" s="40">
        <v>1337</v>
      </c>
      <c r="T533" s="40">
        <v>1337</v>
      </c>
      <c r="U533" s="101">
        <v>1</v>
      </c>
      <c r="V533" s="33"/>
      <c r="W533" s="33"/>
      <c r="X533" s="42" t="s">
        <v>2505</v>
      </c>
      <c r="Y533" s="33">
        <v>1</v>
      </c>
      <c r="Z533" s="100"/>
      <c r="AA533" s="100">
        <v>2</v>
      </c>
      <c r="AB533" s="28">
        <v>1</v>
      </c>
      <c r="AC533" s="28">
        <v>1</v>
      </c>
      <c r="AE533" s="6">
        <f t="shared" si="8"/>
        <v>0</v>
      </c>
    </row>
    <row r="534" spans="2:31" ht="16.5" thickBot="1" x14ac:dyDescent="0.3">
      <c r="B534" s="47" t="s">
        <v>531</v>
      </c>
      <c r="C534" s="53" t="s">
        <v>48</v>
      </c>
      <c r="D534" s="54" t="s">
        <v>49</v>
      </c>
      <c r="E534" s="54">
        <v>10</v>
      </c>
      <c r="F534" s="43">
        <v>8</v>
      </c>
      <c r="G534" s="40">
        <v>136</v>
      </c>
      <c r="H534" s="40">
        <v>11960</v>
      </c>
      <c r="I534" s="101">
        <v>1.1371236999999999E-2</v>
      </c>
      <c r="J534" s="44" t="s">
        <v>12</v>
      </c>
      <c r="K534" s="41">
        <v>0.21779507300000001</v>
      </c>
      <c r="L534" s="34">
        <f>K534-'[6]на отправку'!$K534</f>
        <v>0</v>
      </c>
      <c r="M534" s="12" t="s">
        <v>12</v>
      </c>
      <c r="N534" s="28">
        <v>1</v>
      </c>
      <c r="O534" s="28">
        <v>0</v>
      </c>
      <c r="P534" s="28">
        <v>2</v>
      </c>
      <c r="Q534" s="28">
        <v>1</v>
      </c>
      <c r="R534" s="33"/>
      <c r="S534" s="40">
        <v>106</v>
      </c>
      <c r="T534" s="40">
        <v>11352</v>
      </c>
      <c r="U534" s="101">
        <v>9.3375620000000006E-3</v>
      </c>
      <c r="V534" s="41"/>
      <c r="W534" s="41"/>
      <c r="X534" s="42" t="s">
        <v>2506</v>
      </c>
      <c r="Y534" s="33">
        <v>1</v>
      </c>
      <c r="Z534" s="100"/>
      <c r="AA534" s="100">
        <v>1</v>
      </c>
      <c r="AB534" s="28">
        <v>1.4606701999999999E-2</v>
      </c>
      <c r="AC534" s="28">
        <v>0</v>
      </c>
      <c r="AE534" s="6">
        <f t="shared" si="8"/>
        <v>0.21779507300000001</v>
      </c>
    </row>
    <row r="535" spans="2:31" ht="16.5" thickBot="1" x14ac:dyDescent="0.3">
      <c r="B535" s="47" t="s">
        <v>532</v>
      </c>
      <c r="C535" s="53" t="s">
        <v>48</v>
      </c>
      <c r="D535" s="54" t="s">
        <v>49</v>
      </c>
      <c r="E535" s="54">
        <v>11</v>
      </c>
      <c r="F535" s="43">
        <v>9</v>
      </c>
      <c r="G535" s="40">
        <v>241</v>
      </c>
      <c r="H535" s="40">
        <v>251</v>
      </c>
      <c r="I535" s="101">
        <v>0.96015936300000004</v>
      </c>
      <c r="J535" s="41">
        <v>1</v>
      </c>
      <c r="K535" s="12">
        <v>0.95812027700000002</v>
      </c>
      <c r="L535" s="34">
        <f>K535-'[6]на отправку'!$K535</f>
        <v>0</v>
      </c>
      <c r="M535" s="41">
        <v>0.96015936300000004</v>
      </c>
      <c r="N535" s="28">
        <v>0.5</v>
      </c>
      <c r="O535" s="28" t="s">
        <v>12</v>
      </c>
      <c r="P535" s="28">
        <v>5</v>
      </c>
      <c r="Q535" s="28">
        <v>1</v>
      </c>
      <c r="R535" s="33"/>
      <c r="S535" s="40">
        <v>508</v>
      </c>
      <c r="T535" s="40">
        <v>1036</v>
      </c>
      <c r="U535" s="101">
        <v>0.49034749</v>
      </c>
      <c r="V535" s="33"/>
      <c r="W535" s="33"/>
      <c r="X535" s="42" t="s">
        <v>2507</v>
      </c>
      <c r="Y535" s="33">
        <v>1</v>
      </c>
      <c r="Z535" s="100"/>
      <c r="AA535" s="100">
        <v>0.5</v>
      </c>
      <c r="AB535" s="28">
        <v>0.93642591900000005</v>
      </c>
      <c r="AE535" s="6">
        <f t="shared" si="8"/>
        <v>0.95812027700000002</v>
      </c>
    </row>
    <row r="536" spans="2:31" ht="16.5" thickBot="1" x14ac:dyDescent="0.3">
      <c r="B536" s="47" t="s">
        <v>533</v>
      </c>
      <c r="C536" s="53" t="s">
        <v>48</v>
      </c>
      <c r="D536" s="54" t="s">
        <v>49</v>
      </c>
      <c r="E536" s="54">
        <v>12</v>
      </c>
      <c r="F536" s="43">
        <v>10</v>
      </c>
      <c r="G536" s="40">
        <v>13</v>
      </c>
      <c r="H536" s="40">
        <v>13</v>
      </c>
      <c r="I536" s="101">
        <v>1</v>
      </c>
      <c r="J536" s="41">
        <v>1</v>
      </c>
      <c r="K536" s="12">
        <v>0</v>
      </c>
      <c r="L536" s="34">
        <f>K536-'[6]на отправку'!$K536</f>
        <v>0</v>
      </c>
      <c r="M536" s="41">
        <v>1</v>
      </c>
      <c r="N536" s="28">
        <v>1</v>
      </c>
      <c r="O536" s="28" t="s">
        <v>12</v>
      </c>
      <c r="P536" s="28">
        <v>6</v>
      </c>
      <c r="Q536" s="28">
        <v>1</v>
      </c>
      <c r="R536" s="33"/>
      <c r="S536" s="40">
        <v>21</v>
      </c>
      <c r="T536" s="40">
        <v>21</v>
      </c>
      <c r="U536" s="101">
        <v>1</v>
      </c>
      <c r="V536" s="33"/>
      <c r="W536" s="33"/>
      <c r="X536" s="42" t="s">
        <v>2508</v>
      </c>
      <c r="Y536" s="33">
        <v>1</v>
      </c>
      <c r="Z536" s="100"/>
      <c r="AA536" s="100">
        <v>1</v>
      </c>
      <c r="AB536" s="28">
        <v>1</v>
      </c>
      <c r="AE536" s="6">
        <f t="shared" si="8"/>
        <v>0</v>
      </c>
    </row>
    <row r="537" spans="2:31" ht="16.5" thickBot="1" x14ac:dyDescent="0.3">
      <c r="B537" s="47" t="s">
        <v>534</v>
      </c>
      <c r="C537" s="53" t="s">
        <v>48</v>
      </c>
      <c r="D537" s="54" t="s">
        <v>49</v>
      </c>
      <c r="E537" s="54">
        <v>13</v>
      </c>
      <c r="F537" s="43">
        <v>11</v>
      </c>
      <c r="G537" s="40">
        <v>29</v>
      </c>
      <c r="H537" s="40">
        <v>29</v>
      </c>
      <c r="I537" s="101">
        <v>1</v>
      </c>
      <c r="J537" s="44">
        <v>1</v>
      </c>
      <c r="K537" s="41">
        <v>0</v>
      </c>
      <c r="L537" s="34">
        <f>K537-'[6]на отправку'!$K537</f>
        <v>0</v>
      </c>
      <c r="M537" s="12">
        <v>1</v>
      </c>
      <c r="N537" s="28">
        <v>2</v>
      </c>
      <c r="O537" s="28" t="s">
        <v>12</v>
      </c>
      <c r="P537" s="28">
        <v>6</v>
      </c>
      <c r="Q537" s="28">
        <v>1</v>
      </c>
      <c r="R537" s="33"/>
      <c r="S537" s="40">
        <v>41</v>
      </c>
      <c r="T537" s="40">
        <v>41</v>
      </c>
      <c r="U537" s="101">
        <v>1</v>
      </c>
      <c r="V537" s="41"/>
      <c r="W537" s="41"/>
      <c r="X537" s="42" t="s">
        <v>2509</v>
      </c>
      <c r="Y537" s="33">
        <v>1</v>
      </c>
      <c r="Z537" s="100"/>
      <c r="AA537" s="100">
        <v>2</v>
      </c>
      <c r="AB537" s="28">
        <v>1</v>
      </c>
      <c r="AE537" s="6">
        <f t="shared" si="8"/>
        <v>0</v>
      </c>
    </row>
    <row r="538" spans="2:31" ht="16.5" thickBot="1" x14ac:dyDescent="0.3">
      <c r="B538" s="47" t="s">
        <v>535</v>
      </c>
      <c r="C538" s="53" t="s">
        <v>48</v>
      </c>
      <c r="D538" s="54" t="s">
        <v>49</v>
      </c>
      <c r="E538" s="54">
        <v>14</v>
      </c>
      <c r="F538" s="43">
        <v>12</v>
      </c>
      <c r="G538" s="40">
        <v>235</v>
      </c>
      <c r="H538" s="40">
        <v>12130</v>
      </c>
      <c r="I538" s="101">
        <v>1.9373453999999998E-2</v>
      </c>
      <c r="J538" s="44" t="s">
        <v>12</v>
      </c>
      <c r="K538" s="41">
        <v>-3.9761412000000003E-2</v>
      </c>
      <c r="L538" s="34">
        <f>K538-'[6]на отправку'!$K538</f>
        <v>0</v>
      </c>
      <c r="M538" s="12" t="s">
        <v>12</v>
      </c>
      <c r="N538" s="28">
        <v>2</v>
      </c>
      <c r="O538" s="28">
        <v>0</v>
      </c>
      <c r="P538" s="28">
        <v>2</v>
      </c>
      <c r="Q538" s="28">
        <v>1</v>
      </c>
      <c r="R538" s="33"/>
      <c r="S538" s="40">
        <v>232</v>
      </c>
      <c r="T538" s="40">
        <v>11499</v>
      </c>
      <c r="U538" s="101">
        <v>2.0175667000000001E-2</v>
      </c>
      <c r="V538" s="41"/>
      <c r="W538" s="41"/>
      <c r="X538" s="42" t="s">
        <v>2510</v>
      </c>
      <c r="Y538" s="33">
        <v>1</v>
      </c>
      <c r="Z538" s="100"/>
      <c r="AA538" s="100">
        <v>2</v>
      </c>
      <c r="AB538" s="28">
        <v>3.2834602999999997E-2</v>
      </c>
      <c r="AC538" s="28">
        <v>5.0505050000000003E-3</v>
      </c>
      <c r="AE538" s="6">
        <f t="shared" si="8"/>
        <v>-3.9761412000000003E-2</v>
      </c>
    </row>
    <row r="539" spans="2:31" ht="16.5" thickBot="1" x14ac:dyDescent="0.3">
      <c r="B539" s="47" t="s">
        <v>536</v>
      </c>
      <c r="C539" s="53" t="s">
        <v>48</v>
      </c>
      <c r="D539" s="54" t="s">
        <v>49</v>
      </c>
      <c r="E539" s="54">
        <v>15</v>
      </c>
      <c r="F539" s="43">
        <v>13</v>
      </c>
      <c r="G539" s="40">
        <v>88</v>
      </c>
      <c r="H539" s="40">
        <v>239</v>
      </c>
      <c r="I539" s="101">
        <v>0.368200837</v>
      </c>
      <c r="J539" s="44" t="s">
        <v>12</v>
      </c>
      <c r="K539" s="41">
        <v>0.31500298900000001</v>
      </c>
      <c r="L539" s="34">
        <f>K539-'[6]на отправку'!$K539</f>
        <v>0</v>
      </c>
      <c r="M539" s="12" t="s">
        <v>12</v>
      </c>
      <c r="N539" s="28">
        <v>1</v>
      </c>
      <c r="O539" s="28">
        <v>0</v>
      </c>
      <c r="P539" s="28">
        <v>2</v>
      </c>
      <c r="Q539" s="28">
        <v>1</v>
      </c>
      <c r="R539" s="33"/>
      <c r="S539" s="40">
        <v>63</v>
      </c>
      <c r="T539" s="40">
        <v>225</v>
      </c>
      <c r="U539" s="101">
        <v>0.28000000000000003</v>
      </c>
      <c r="V539" s="41"/>
      <c r="W539" s="41"/>
      <c r="X539" s="42" t="s">
        <v>2511</v>
      </c>
      <c r="Y539" s="33">
        <v>1</v>
      </c>
      <c r="Z539" s="100"/>
      <c r="AA539" s="100">
        <v>1</v>
      </c>
      <c r="AB539" s="28">
        <v>0.4</v>
      </c>
      <c r="AC539" s="28">
        <v>0.177419355</v>
      </c>
      <c r="AE539" s="6">
        <f t="shared" si="8"/>
        <v>0.31500298900000001</v>
      </c>
    </row>
    <row r="540" spans="2:31" ht="16.5" thickBot="1" x14ac:dyDescent="0.3">
      <c r="B540" s="47" t="s">
        <v>537</v>
      </c>
      <c r="C540" s="53" t="s">
        <v>48</v>
      </c>
      <c r="D540" s="54" t="s">
        <v>49</v>
      </c>
      <c r="E540" s="54">
        <v>16</v>
      </c>
      <c r="F540" s="43">
        <v>14</v>
      </c>
      <c r="G540" s="40">
        <v>1</v>
      </c>
      <c r="H540" s="40">
        <v>1341</v>
      </c>
      <c r="I540" s="101">
        <v>7.4571200000000005E-4</v>
      </c>
      <c r="J540" s="41" t="s">
        <v>12</v>
      </c>
      <c r="K540" s="12">
        <v>0</v>
      </c>
      <c r="L540" s="34">
        <f>K540-'[6]на отправку'!$K540</f>
        <v>0</v>
      </c>
      <c r="M540" s="41" t="s">
        <v>12</v>
      </c>
      <c r="N540" s="28">
        <v>0</v>
      </c>
      <c r="O540" s="28">
        <v>0</v>
      </c>
      <c r="P540" s="28">
        <v>1</v>
      </c>
      <c r="Q540" s="28">
        <v>1</v>
      </c>
      <c r="R540" s="33"/>
      <c r="S540" s="40">
        <v>0</v>
      </c>
      <c r="T540" s="40">
        <v>1259</v>
      </c>
      <c r="U540" s="101">
        <v>0</v>
      </c>
      <c r="V540" s="33"/>
      <c r="W540" s="33"/>
      <c r="X540" s="42" t="s">
        <v>2512</v>
      </c>
      <c r="Y540" s="33">
        <v>1</v>
      </c>
      <c r="Z540" s="100"/>
      <c r="AA540" s="100">
        <v>0</v>
      </c>
      <c r="AB540" s="28">
        <v>5.0993200000000005E-4</v>
      </c>
      <c r="AC540" s="28">
        <v>0</v>
      </c>
      <c r="AE540" s="6">
        <f t="shared" si="8"/>
        <v>0</v>
      </c>
    </row>
    <row r="541" spans="2:31" ht="16.5" thickBot="1" x14ac:dyDescent="0.3">
      <c r="B541" s="47" t="s">
        <v>538</v>
      </c>
      <c r="C541" s="53" t="s">
        <v>48</v>
      </c>
      <c r="D541" s="54" t="s">
        <v>49</v>
      </c>
      <c r="E541" s="54">
        <v>16.5</v>
      </c>
      <c r="F541" s="43"/>
      <c r="G541" s="40"/>
      <c r="H541" s="40"/>
      <c r="I541" s="101"/>
      <c r="J541" s="41"/>
      <c r="K541" s="12">
        <v>0</v>
      </c>
      <c r="L541" s="34">
        <f>K541-'[6]на отправку'!$K541</f>
        <v>0</v>
      </c>
      <c r="M541" s="41"/>
      <c r="N541" s="28">
        <v>35</v>
      </c>
      <c r="R541" s="33" t="s">
        <v>2514</v>
      </c>
      <c r="S541" s="40"/>
      <c r="T541" s="40"/>
      <c r="U541" s="101"/>
      <c r="V541" s="33">
        <v>0</v>
      </c>
      <c r="W541" s="33"/>
      <c r="X541" s="42"/>
      <c r="Y541" s="33">
        <v>1</v>
      </c>
      <c r="Z541" s="100"/>
      <c r="AA541" s="100"/>
      <c r="AB541" s="28">
        <v>0</v>
      </c>
      <c r="AE541" s="6">
        <f t="shared" si="8"/>
        <v>0</v>
      </c>
    </row>
    <row r="542" spans="2:31" ht="16.5" thickBot="1" x14ac:dyDescent="0.3">
      <c r="B542" s="47" t="s">
        <v>539</v>
      </c>
      <c r="C542" s="53" t="s">
        <v>48</v>
      </c>
      <c r="D542" s="54" t="s">
        <v>49</v>
      </c>
      <c r="E542" s="54">
        <v>17</v>
      </c>
      <c r="F542" s="43">
        <v>15</v>
      </c>
      <c r="G542" s="40">
        <v>821</v>
      </c>
      <c r="H542" s="40">
        <v>821</v>
      </c>
      <c r="I542" s="101">
        <v>1</v>
      </c>
      <c r="J542" s="41">
        <v>1</v>
      </c>
      <c r="K542" s="12">
        <v>0</v>
      </c>
      <c r="L542" s="34">
        <f>K542-'[6]на отправку'!$K542</f>
        <v>0</v>
      </c>
      <c r="M542" s="41">
        <v>1</v>
      </c>
      <c r="N542" s="28">
        <v>5</v>
      </c>
      <c r="O542" s="28" t="s">
        <v>12</v>
      </c>
      <c r="P542" s="28">
        <v>5</v>
      </c>
      <c r="Q542" s="28">
        <v>1</v>
      </c>
      <c r="R542" s="33"/>
      <c r="S542" s="40">
        <v>885</v>
      </c>
      <c r="T542" s="40">
        <v>885</v>
      </c>
      <c r="U542" s="101">
        <v>1</v>
      </c>
      <c r="V542" s="33"/>
      <c r="W542" s="33"/>
      <c r="X542" s="42" t="s">
        <v>2515</v>
      </c>
      <c r="Y542" s="33">
        <v>1</v>
      </c>
      <c r="Z542" s="100"/>
      <c r="AA542" s="100">
        <v>5</v>
      </c>
      <c r="AB542" s="28">
        <v>0.96851403899999999</v>
      </c>
      <c r="AE542" s="6">
        <f t="shared" si="8"/>
        <v>0</v>
      </c>
    </row>
    <row r="543" spans="2:31" ht="16.5" thickBot="1" x14ac:dyDescent="0.3">
      <c r="B543" s="47" t="s">
        <v>540</v>
      </c>
      <c r="C543" s="53" t="s">
        <v>48</v>
      </c>
      <c r="D543" s="54" t="s">
        <v>49</v>
      </c>
      <c r="E543" s="54">
        <v>18</v>
      </c>
      <c r="F543" s="32">
        <v>16</v>
      </c>
      <c r="G543" s="40">
        <v>3</v>
      </c>
      <c r="H543" s="40">
        <v>3</v>
      </c>
      <c r="I543" s="101">
        <v>1</v>
      </c>
      <c r="J543" s="34" t="s">
        <v>12</v>
      </c>
      <c r="K543" s="34">
        <v>0</v>
      </c>
      <c r="L543" s="34">
        <f>K543-'[6]на отправку'!$K543</f>
        <v>0</v>
      </c>
      <c r="M543" s="195" t="s">
        <v>12</v>
      </c>
      <c r="N543" s="35">
        <v>6</v>
      </c>
      <c r="O543" s="28">
        <v>2</v>
      </c>
      <c r="P543" s="28">
        <v>4</v>
      </c>
      <c r="Q543" s="28">
        <v>1</v>
      </c>
      <c r="R543" s="33"/>
      <c r="S543" s="40">
        <v>5</v>
      </c>
      <c r="T543" s="40">
        <v>5</v>
      </c>
      <c r="U543" s="101">
        <v>1</v>
      </c>
      <c r="V543" s="34"/>
      <c r="W543" s="34"/>
      <c r="X543" s="36" t="s">
        <v>2516</v>
      </c>
      <c r="Y543" s="34">
        <v>1</v>
      </c>
      <c r="Z543" s="140"/>
      <c r="AA543" s="140">
        <v>6</v>
      </c>
      <c r="AB543" s="28">
        <v>0.94674221000000003</v>
      </c>
      <c r="AC543" s="28">
        <v>1</v>
      </c>
      <c r="AE543" s="6">
        <f t="shared" si="8"/>
        <v>0</v>
      </c>
    </row>
    <row r="544" spans="2:31" ht="16.5" thickBot="1" x14ac:dyDescent="0.3">
      <c r="B544" s="47" t="s">
        <v>541</v>
      </c>
      <c r="C544" s="53" t="s">
        <v>48</v>
      </c>
      <c r="D544" s="54" t="s">
        <v>49</v>
      </c>
      <c r="E544" s="54">
        <v>19</v>
      </c>
      <c r="F544" s="43">
        <v>17</v>
      </c>
      <c r="G544" s="40">
        <v>38</v>
      </c>
      <c r="H544" s="40">
        <v>38</v>
      </c>
      <c r="I544" s="101">
        <v>1</v>
      </c>
      <c r="J544" s="44" t="s">
        <v>12</v>
      </c>
      <c r="K544" s="41">
        <v>0</v>
      </c>
      <c r="L544" s="34">
        <f>K544-'[6]на отправку'!$K544</f>
        <v>0</v>
      </c>
      <c r="M544" s="196" t="s">
        <v>12</v>
      </c>
      <c r="N544" s="28">
        <v>6</v>
      </c>
      <c r="O544" s="28">
        <v>2</v>
      </c>
      <c r="P544" s="28">
        <v>4</v>
      </c>
      <c r="Q544" s="28">
        <v>1</v>
      </c>
      <c r="R544" s="33"/>
      <c r="S544" s="40">
        <v>20</v>
      </c>
      <c r="T544" s="40">
        <v>20</v>
      </c>
      <c r="U544" s="101">
        <v>1</v>
      </c>
      <c r="V544" s="41"/>
      <c r="W544" s="41"/>
      <c r="X544" s="42" t="s">
        <v>2517</v>
      </c>
      <c r="Y544" s="33">
        <v>1</v>
      </c>
      <c r="Z544" s="100"/>
      <c r="AA544" s="100">
        <v>6</v>
      </c>
      <c r="AB544" s="28">
        <v>0.98260073299999995</v>
      </c>
      <c r="AC544" s="28">
        <v>1</v>
      </c>
      <c r="AE544" s="6">
        <f t="shared" si="8"/>
        <v>0</v>
      </c>
    </row>
    <row r="545" spans="2:31" ht="16.5" thickBot="1" x14ac:dyDescent="0.3">
      <c r="B545" s="47" t="s">
        <v>542</v>
      </c>
      <c r="C545" s="53" t="s">
        <v>48</v>
      </c>
      <c r="D545" s="54" t="s">
        <v>49</v>
      </c>
      <c r="E545" s="54">
        <v>20</v>
      </c>
      <c r="F545" s="43">
        <v>18</v>
      </c>
      <c r="G545" s="40">
        <v>8</v>
      </c>
      <c r="H545" s="40">
        <v>8</v>
      </c>
      <c r="I545" s="101">
        <v>1</v>
      </c>
      <c r="J545" s="44" t="s">
        <v>12</v>
      </c>
      <c r="K545" s="41">
        <v>0</v>
      </c>
      <c r="L545" s="34">
        <f>K545-'[6]на отправку'!$K545</f>
        <v>0</v>
      </c>
      <c r="M545" s="196" t="s">
        <v>12</v>
      </c>
      <c r="N545" s="28">
        <v>6</v>
      </c>
      <c r="O545" s="28">
        <v>2</v>
      </c>
      <c r="P545" s="28">
        <v>4</v>
      </c>
      <c r="Q545" s="28">
        <v>1</v>
      </c>
      <c r="R545" s="33"/>
      <c r="S545" s="40">
        <v>2</v>
      </c>
      <c r="T545" s="40">
        <v>2</v>
      </c>
      <c r="U545" s="101">
        <v>1</v>
      </c>
      <c r="V545" s="41"/>
      <c r="W545" s="41"/>
      <c r="X545" s="42" t="s">
        <v>2518</v>
      </c>
      <c r="Y545" s="33">
        <v>1</v>
      </c>
      <c r="Z545" s="100"/>
      <c r="AA545" s="100">
        <v>6</v>
      </c>
      <c r="AB545" s="28">
        <v>0.96027201100000004</v>
      </c>
      <c r="AC545" s="28">
        <v>1</v>
      </c>
      <c r="AE545" s="6">
        <f t="shared" si="8"/>
        <v>0</v>
      </c>
    </row>
    <row r="546" spans="2:31" ht="16.5" thickBot="1" x14ac:dyDescent="0.3">
      <c r="B546" s="47" t="s">
        <v>543</v>
      </c>
      <c r="C546" s="53" t="s">
        <v>48</v>
      </c>
      <c r="D546" s="54" t="s">
        <v>49</v>
      </c>
      <c r="E546" s="54">
        <v>21</v>
      </c>
      <c r="F546" s="43">
        <v>19</v>
      </c>
      <c r="G546" s="40">
        <v>6</v>
      </c>
      <c r="H546" s="40">
        <v>6</v>
      </c>
      <c r="I546" s="101">
        <v>1</v>
      </c>
      <c r="J546" s="44" t="s">
        <v>12</v>
      </c>
      <c r="K546" s="41">
        <v>0</v>
      </c>
      <c r="L546" s="34">
        <f>K546-'[6]на отправку'!$K546</f>
        <v>0</v>
      </c>
      <c r="M546" s="196" t="s">
        <v>12</v>
      </c>
      <c r="N546" s="28">
        <v>6</v>
      </c>
      <c r="O546" s="28">
        <v>2</v>
      </c>
      <c r="P546" s="28">
        <v>4</v>
      </c>
      <c r="Q546" s="28">
        <v>1</v>
      </c>
      <c r="R546" s="33"/>
      <c r="S546" s="40">
        <v>4</v>
      </c>
      <c r="T546" s="40">
        <v>4</v>
      </c>
      <c r="U546" s="101">
        <v>1</v>
      </c>
      <c r="V546" s="41"/>
      <c r="W546" s="41"/>
      <c r="X546" s="42" t="s">
        <v>2519</v>
      </c>
      <c r="Y546" s="33">
        <v>1</v>
      </c>
      <c r="Z546" s="100"/>
      <c r="AA546" s="100">
        <v>6</v>
      </c>
      <c r="AB546" s="28">
        <v>0.96570972899999996</v>
      </c>
      <c r="AC546" s="28">
        <v>1</v>
      </c>
      <c r="AE546" s="6">
        <f t="shared" si="8"/>
        <v>0</v>
      </c>
    </row>
    <row r="547" spans="2:31" ht="16.5" thickBot="1" x14ac:dyDescent="0.3">
      <c r="B547" s="47" t="s">
        <v>544</v>
      </c>
      <c r="C547" s="53" t="s">
        <v>48</v>
      </c>
      <c r="D547" s="54" t="s">
        <v>49</v>
      </c>
      <c r="E547" s="54">
        <v>22</v>
      </c>
      <c r="F547" s="43">
        <v>20</v>
      </c>
      <c r="G547" s="40">
        <v>11</v>
      </c>
      <c r="H547" s="40">
        <v>11</v>
      </c>
      <c r="I547" s="101">
        <v>1</v>
      </c>
      <c r="J547" s="44" t="s">
        <v>12</v>
      </c>
      <c r="K547" s="41">
        <v>0</v>
      </c>
      <c r="L547" s="34">
        <f>K547-'[6]на отправку'!$K547</f>
        <v>0</v>
      </c>
      <c r="M547" s="196" t="s">
        <v>12</v>
      </c>
      <c r="N547" s="28">
        <v>6</v>
      </c>
      <c r="O547" s="28">
        <v>2</v>
      </c>
      <c r="P547" s="28">
        <v>4</v>
      </c>
      <c r="Q547" s="28">
        <v>1</v>
      </c>
      <c r="R547" s="33"/>
      <c r="S547" s="40">
        <v>7</v>
      </c>
      <c r="T547" s="40">
        <v>7</v>
      </c>
      <c r="U547" s="101">
        <v>1</v>
      </c>
      <c r="V547" s="41"/>
      <c r="W547" s="41"/>
      <c r="X547" s="42" t="s">
        <v>2520</v>
      </c>
      <c r="Y547" s="33">
        <v>1</v>
      </c>
      <c r="Z547" s="100"/>
      <c r="AA547" s="100">
        <v>6</v>
      </c>
      <c r="AB547" s="28">
        <v>0.8075</v>
      </c>
      <c r="AC547" s="28">
        <v>1</v>
      </c>
      <c r="AE547" s="6">
        <f t="shared" si="8"/>
        <v>0</v>
      </c>
    </row>
    <row r="548" spans="2:31" ht="16.5" thickBot="1" x14ac:dyDescent="0.3">
      <c r="B548" s="47" t="s">
        <v>538</v>
      </c>
      <c r="C548" s="53" t="s">
        <v>48</v>
      </c>
      <c r="D548" s="54" t="s">
        <v>49</v>
      </c>
      <c r="E548" s="54">
        <v>22.5</v>
      </c>
      <c r="F548" s="43"/>
      <c r="G548" s="40"/>
      <c r="H548" s="40"/>
      <c r="I548" s="101"/>
      <c r="J548" s="44"/>
      <c r="K548" s="41">
        <v>0</v>
      </c>
      <c r="L548" s="34">
        <f>K548-'[6]на отправку'!$K548</f>
        <v>0</v>
      </c>
      <c r="M548" s="12"/>
      <c r="N548" s="28">
        <v>9</v>
      </c>
      <c r="R548" s="33" t="s">
        <v>2521</v>
      </c>
      <c r="S548" s="40"/>
      <c r="T548" s="40"/>
      <c r="U548" s="101"/>
      <c r="V548" s="41">
        <v>0</v>
      </c>
      <c r="W548" s="41"/>
      <c r="X548" s="42"/>
      <c r="Y548" s="33">
        <v>1</v>
      </c>
      <c r="Z548" s="100"/>
      <c r="AA548" s="100"/>
      <c r="AB548" s="28">
        <v>0</v>
      </c>
      <c r="AE548" s="6">
        <f t="shared" si="8"/>
        <v>0</v>
      </c>
    </row>
    <row r="549" spans="2:31" ht="16.5" thickBot="1" x14ac:dyDescent="0.3">
      <c r="B549" s="47" t="s">
        <v>545</v>
      </c>
      <c r="C549" s="53" t="s">
        <v>48</v>
      </c>
      <c r="D549" s="54" t="s">
        <v>49</v>
      </c>
      <c r="E549" s="54">
        <v>23</v>
      </c>
      <c r="F549" s="43">
        <v>21</v>
      </c>
      <c r="G549" s="40">
        <v>0</v>
      </c>
      <c r="H549" s="40">
        <v>1</v>
      </c>
      <c r="I549" s="101">
        <v>0</v>
      </c>
      <c r="J549" s="44" t="s">
        <v>12</v>
      </c>
      <c r="K549" s="41">
        <v>0</v>
      </c>
      <c r="L549" s="34">
        <f>K549-'[6]на отправку'!$K549</f>
        <v>0</v>
      </c>
      <c r="M549" s="12" t="s">
        <v>12</v>
      </c>
      <c r="N549" s="28">
        <v>0</v>
      </c>
      <c r="O549" s="28">
        <v>0</v>
      </c>
      <c r="P549" s="28">
        <v>3</v>
      </c>
      <c r="Q549" s="28">
        <v>1</v>
      </c>
      <c r="R549" s="33"/>
      <c r="S549" s="40">
        <v>0</v>
      </c>
      <c r="T549" s="40">
        <v>0</v>
      </c>
      <c r="U549" s="101">
        <v>0</v>
      </c>
      <c r="V549" s="41"/>
      <c r="W549" s="41"/>
      <c r="X549" s="42" t="s">
        <v>302</v>
      </c>
      <c r="Y549" s="33">
        <v>1</v>
      </c>
      <c r="Z549" s="100"/>
      <c r="AA549" s="100">
        <v>0</v>
      </c>
      <c r="AB549" s="28">
        <v>0.39646335199999999</v>
      </c>
      <c r="AC549" s="28">
        <v>1</v>
      </c>
      <c r="AE549" s="6">
        <f t="shared" si="8"/>
        <v>0</v>
      </c>
    </row>
    <row r="550" spans="2:31" ht="16.5" thickBot="1" x14ac:dyDescent="0.3">
      <c r="B550" s="47" t="s">
        <v>547</v>
      </c>
      <c r="C550" s="53" t="s">
        <v>48</v>
      </c>
      <c r="D550" s="54" t="s">
        <v>49</v>
      </c>
      <c r="E550" s="54">
        <v>24</v>
      </c>
      <c r="F550" s="32">
        <v>23</v>
      </c>
      <c r="G550" s="40">
        <v>0</v>
      </c>
      <c r="H550" s="40">
        <v>0</v>
      </c>
      <c r="I550" s="101">
        <v>0</v>
      </c>
      <c r="J550" s="34" t="s">
        <v>12</v>
      </c>
      <c r="K550" s="34">
        <v>0</v>
      </c>
      <c r="L550" s="34">
        <f>K550-'[6]на отправку'!$K550</f>
        <v>0</v>
      </c>
      <c r="M550" s="34" t="s">
        <v>12</v>
      </c>
      <c r="N550" s="35">
        <v>0</v>
      </c>
      <c r="O550" s="28">
        <v>0</v>
      </c>
      <c r="P550" s="28">
        <v>0</v>
      </c>
      <c r="Q550" s="28">
        <v>2</v>
      </c>
      <c r="R550" s="33"/>
      <c r="S550" s="33">
        <v>0</v>
      </c>
      <c r="T550" s="33">
        <v>0</v>
      </c>
      <c r="U550" s="101">
        <v>0</v>
      </c>
      <c r="V550" s="34"/>
      <c r="W550" s="34"/>
      <c r="X550" s="36" t="s">
        <v>2522</v>
      </c>
      <c r="Y550" s="34">
        <v>1</v>
      </c>
      <c r="Z550" s="140"/>
      <c r="AA550" s="140">
        <v>0</v>
      </c>
      <c r="AB550" s="28">
        <v>0.6</v>
      </c>
      <c r="AC550" s="28">
        <v>1</v>
      </c>
      <c r="AE550" s="6">
        <f t="shared" si="8"/>
        <v>0</v>
      </c>
    </row>
    <row r="551" spans="2:31" ht="16.5" thickBot="1" x14ac:dyDescent="0.3">
      <c r="B551" s="47" t="s">
        <v>548</v>
      </c>
      <c r="C551" s="53" t="s">
        <v>48</v>
      </c>
      <c r="D551" s="54" t="s">
        <v>49</v>
      </c>
      <c r="E551" s="54">
        <v>25</v>
      </c>
      <c r="F551" s="43">
        <v>24</v>
      </c>
      <c r="G551" s="40">
        <v>0</v>
      </c>
      <c r="H551" s="40">
        <v>0</v>
      </c>
      <c r="I551" s="101">
        <v>0</v>
      </c>
      <c r="J551" s="41" t="s">
        <v>12</v>
      </c>
      <c r="K551" s="12">
        <v>0</v>
      </c>
      <c r="L551" s="34">
        <f>K551-'[6]на отправку'!$K551</f>
        <v>0</v>
      </c>
      <c r="M551" s="41" t="s">
        <v>12</v>
      </c>
      <c r="N551" s="28">
        <v>0</v>
      </c>
      <c r="O551" s="28">
        <v>0</v>
      </c>
      <c r="P551" s="28">
        <v>0</v>
      </c>
      <c r="Q551" s="28">
        <v>2</v>
      </c>
      <c r="R551" s="33"/>
      <c r="S551" s="40">
        <v>0</v>
      </c>
      <c r="T551" s="40">
        <v>2</v>
      </c>
      <c r="U551" s="101">
        <v>0</v>
      </c>
      <c r="V551" s="44"/>
      <c r="W551" s="44"/>
      <c r="X551" s="42" t="s">
        <v>2522</v>
      </c>
      <c r="Y551" s="33">
        <v>1</v>
      </c>
      <c r="Z551" s="100"/>
      <c r="AA551" s="100">
        <v>0</v>
      </c>
      <c r="AB551" s="28">
        <v>0.381578947</v>
      </c>
      <c r="AC551" s="28">
        <v>1</v>
      </c>
      <c r="AE551" s="6">
        <f t="shared" si="8"/>
        <v>0</v>
      </c>
    </row>
    <row r="552" spans="2:31" ht="16.5" thickBot="1" x14ac:dyDescent="0.3">
      <c r="B552" s="47" t="s">
        <v>549</v>
      </c>
      <c r="C552" s="53" t="s">
        <v>48</v>
      </c>
      <c r="D552" s="54" t="s">
        <v>49</v>
      </c>
      <c r="E552" s="54">
        <v>26</v>
      </c>
      <c r="F552" s="43">
        <v>25</v>
      </c>
      <c r="G552" s="40">
        <v>26</v>
      </c>
      <c r="H552" s="40">
        <v>26</v>
      </c>
      <c r="I552" s="101">
        <v>1</v>
      </c>
      <c r="J552" s="44">
        <v>1</v>
      </c>
      <c r="K552" s="41">
        <v>0</v>
      </c>
      <c r="L552" s="34">
        <f>K552-'[6]на отправку'!$K552</f>
        <v>0</v>
      </c>
      <c r="M552" s="12" t="s">
        <v>12</v>
      </c>
      <c r="N552" s="28">
        <v>9</v>
      </c>
      <c r="O552" s="28">
        <v>2</v>
      </c>
      <c r="P552" s="28">
        <v>4</v>
      </c>
      <c r="Q552" s="28">
        <v>1</v>
      </c>
      <c r="R552" s="33"/>
      <c r="S552" s="40">
        <v>24</v>
      </c>
      <c r="T552" s="40">
        <v>24</v>
      </c>
      <c r="U552" s="101">
        <v>1</v>
      </c>
      <c r="V552" s="41"/>
      <c r="W552" s="41"/>
      <c r="X552" s="42" t="s">
        <v>2523</v>
      </c>
      <c r="Y552" s="33">
        <v>1</v>
      </c>
      <c r="Z552" s="100"/>
      <c r="AA552" s="100">
        <v>9</v>
      </c>
      <c r="AB552" s="28">
        <v>0.97159166299999999</v>
      </c>
      <c r="AC552" s="28">
        <v>1</v>
      </c>
      <c r="AE552" s="6">
        <f t="shared" si="8"/>
        <v>0</v>
      </c>
    </row>
    <row r="553" spans="2:31" ht="16.5" thickBot="1" x14ac:dyDescent="0.3">
      <c r="B553" s="47" t="s">
        <v>538</v>
      </c>
      <c r="C553" s="53" t="s">
        <v>48</v>
      </c>
      <c r="D553" s="54" t="s">
        <v>49</v>
      </c>
      <c r="E553" s="54">
        <v>26.5</v>
      </c>
      <c r="F553" s="43"/>
      <c r="G553" s="40"/>
      <c r="H553" s="40"/>
      <c r="I553" s="101"/>
      <c r="J553" s="41"/>
      <c r="K553" s="12">
        <v>0</v>
      </c>
      <c r="L553" s="34">
        <f>K553-'[6]на отправку'!$K553</f>
        <v>0</v>
      </c>
      <c r="M553" s="41"/>
      <c r="N553" s="28">
        <v>27</v>
      </c>
      <c r="R553" s="33" t="s">
        <v>2524</v>
      </c>
      <c r="S553" s="40"/>
      <c r="T553" s="40"/>
      <c r="U553" s="101"/>
      <c r="V553" s="44">
        <v>0</v>
      </c>
      <c r="W553" s="44"/>
      <c r="X553" s="42"/>
      <c r="Y553" s="33">
        <v>1</v>
      </c>
      <c r="Z553" s="100"/>
      <c r="AA553" s="100"/>
      <c r="AB553" s="28">
        <v>0</v>
      </c>
      <c r="AE553" s="6">
        <f t="shared" si="8"/>
        <v>0</v>
      </c>
    </row>
    <row r="554" spans="2:31" ht="16.5" thickBot="1" x14ac:dyDescent="0.3">
      <c r="B554" s="47" t="s">
        <v>2630</v>
      </c>
      <c r="C554" s="53" t="s">
        <v>48</v>
      </c>
      <c r="D554" s="54" t="s">
        <v>49</v>
      </c>
      <c r="E554" s="54">
        <v>27</v>
      </c>
      <c r="F554" s="43">
        <v>27</v>
      </c>
      <c r="G554" s="40">
        <v>0</v>
      </c>
      <c r="H554" s="40">
        <v>0</v>
      </c>
      <c r="I554" s="101">
        <v>0</v>
      </c>
      <c r="J554" s="41"/>
      <c r="K554" s="12">
        <v>0</v>
      </c>
      <c r="L554" s="34">
        <f>K554-'[6]на отправку'!$K554</f>
        <v>0</v>
      </c>
      <c r="M554" s="41"/>
      <c r="N554" s="28">
        <v>0</v>
      </c>
      <c r="O554" s="28" t="s">
        <v>12</v>
      </c>
      <c r="P554" s="28" t="s">
        <v>12</v>
      </c>
      <c r="Q554" s="28">
        <v>2</v>
      </c>
      <c r="R554" s="33"/>
      <c r="S554" s="40">
        <v>0</v>
      </c>
      <c r="T554" s="40">
        <v>0</v>
      </c>
      <c r="U554" s="101">
        <v>0</v>
      </c>
      <c r="V554" s="44"/>
      <c r="W554" s="44"/>
      <c r="X554" s="42" t="s">
        <v>2526</v>
      </c>
      <c r="Y554" s="33">
        <v>1</v>
      </c>
      <c r="Z554" s="100"/>
      <c r="AA554" s="100">
        <v>0</v>
      </c>
      <c r="AB554" s="28">
        <v>0</v>
      </c>
      <c r="AE554" s="6">
        <f t="shared" si="8"/>
        <v>0</v>
      </c>
    </row>
    <row r="555" spans="2:31" ht="16.5" thickBot="1" x14ac:dyDescent="0.3">
      <c r="B555" s="47" t="s">
        <v>2631</v>
      </c>
      <c r="C555" s="53" t="s">
        <v>48</v>
      </c>
      <c r="D555" s="54" t="s">
        <v>49</v>
      </c>
      <c r="E555" s="54">
        <v>28</v>
      </c>
      <c r="F555" s="43">
        <v>28</v>
      </c>
      <c r="G555" s="40">
        <v>0</v>
      </c>
      <c r="H555" s="40">
        <v>23</v>
      </c>
      <c r="I555" s="101">
        <v>0</v>
      </c>
      <c r="J555" s="44"/>
      <c r="K555" s="41">
        <v>0</v>
      </c>
      <c r="L555" s="34">
        <f>K555-'[6]на отправку'!$K555</f>
        <v>0</v>
      </c>
      <c r="M555" s="12"/>
      <c r="N555" s="28">
        <v>3</v>
      </c>
      <c r="O555" s="28" t="s">
        <v>12</v>
      </c>
      <c r="P555" s="28" t="s">
        <v>12</v>
      </c>
      <c r="Q555" s="28">
        <v>1</v>
      </c>
      <c r="R555" s="33"/>
      <c r="S555" s="40">
        <v>9</v>
      </c>
      <c r="T555" s="40">
        <v>209</v>
      </c>
      <c r="U555" s="101">
        <v>4.3062201000000001E-2</v>
      </c>
      <c r="V555" s="41"/>
      <c r="W555" s="41"/>
      <c r="X555" s="42" t="s">
        <v>2528</v>
      </c>
      <c r="Y555" s="33">
        <v>1</v>
      </c>
      <c r="Z555" s="100"/>
      <c r="AA555" s="100">
        <v>3</v>
      </c>
      <c r="AB555" s="28">
        <v>4.6442499999999999E-3</v>
      </c>
      <c r="AE555" s="6">
        <f t="shared" si="8"/>
        <v>0</v>
      </c>
    </row>
    <row r="556" spans="2:31" ht="16.5" thickBot="1" x14ac:dyDescent="0.3">
      <c r="B556" s="47" t="s">
        <v>2632</v>
      </c>
      <c r="C556" s="53" t="s">
        <v>48</v>
      </c>
      <c r="D556" s="54" t="s">
        <v>49</v>
      </c>
      <c r="E556" s="54">
        <v>29</v>
      </c>
      <c r="F556" s="50">
        <v>29</v>
      </c>
      <c r="G556" s="40">
        <v>0</v>
      </c>
      <c r="H556" s="40">
        <v>23</v>
      </c>
      <c r="I556" s="101">
        <v>0</v>
      </c>
      <c r="J556" s="44"/>
      <c r="K556" s="44">
        <v>0</v>
      </c>
      <c r="L556" s="34">
        <f>K556-'[6]на отправку'!$K556</f>
        <v>0</v>
      </c>
      <c r="M556" s="44"/>
      <c r="N556" s="44">
        <v>5</v>
      </c>
      <c r="O556" s="28" t="s">
        <v>12</v>
      </c>
      <c r="P556" s="28" t="s">
        <v>12</v>
      </c>
      <c r="Q556" s="28">
        <v>1</v>
      </c>
      <c r="R556" s="33"/>
      <c r="S556" s="33">
        <v>0</v>
      </c>
      <c r="T556" s="33">
        <v>209</v>
      </c>
      <c r="U556" s="101">
        <v>0</v>
      </c>
      <c r="V556" s="44"/>
      <c r="W556" s="44"/>
      <c r="X556" s="42" t="s">
        <v>2530</v>
      </c>
      <c r="Y556" s="44">
        <v>1</v>
      </c>
      <c r="Z556" s="100"/>
      <c r="AA556" s="100">
        <v>5</v>
      </c>
      <c r="AB556" s="28">
        <v>1.6719300000000001E-3</v>
      </c>
      <c r="AE556" s="6">
        <f t="shared" si="8"/>
        <v>0</v>
      </c>
    </row>
    <row r="557" spans="2:31" ht="16.5" thickBot="1" x14ac:dyDescent="0.25">
      <c r="B557" s="47" t="s">
        <v>2633</v>
      </c>
      <c r="C557" s="48" t="s">
        <v>48</v>
      </c>
      <c r="D557" s="49" t="s">
        <v>49</v>
      </c>
      <c r="E557" s="49">
        <v>30</v>
      </c>
      <c r="F557" s="32">
        <v>30</v>
      </c>
      <c r="G557" s="104">
        <v>0</v>
      </c>
      <c r="H557" s="104">
        <v>23</v>
      </c>
      <c r="I557" s="101">
        <v>0</v>
      </c>
      <c r="J557" s="34"/>
      <c r="K557" s="34">
        <v>0</v>
      </c>
      <c r="L557" s="34">
        <f>K557-'[6]на отправку'!$K557</f>
        <v>0</v>
      </c>
      <c r="M557" s="34"/>
      <c r="N557" s="35">
        <v>8</v>
      </c>
      <c r="O557" s="28" t="s">
        <v>12</v>
      </c>
      <c r="P557" s="28" t="s">
        <v>12</v>
      </c>
      <c r="Q557" s="28">
        <v>1</v>
      </c>
      <c r="R557" s="33"/>
      <c r="S557" s="65">
        <v>0</v>
      </c>
      <c r="T557" s="65">
        <v>209</v>
      </c>
      <c r="U557" s="101">
        <v>0</v>
      </c>
      <c r="V557" s="33"/>
      <c r="W557" s="33"/>
      <c r="X557" s="42" t="s">
        <v>2532</v>
      </c>
      <c r="Y557" s="34">
        <v>1</v>
      </c>
      <c r="Z557" s="140"/>
      <c r="AA557" s="140">
        <v>8</v>
      </c>
      <c r="AB557" s="28">
        <v>0</v>
      </c>
      <c r="AE557" s="6">
        <f t="shared" si="8"/>
        <v>0</v>
      </c>
    </row>
    <row r="558" spans="2:31" ht="16.5" thickBot="1" x14ac:dyDescent="0.3">
      <c r="B558" s="47" t="s">
        <v>2634</v>
      </c>
      <c r="C558" s="53" t="s">
        <v>48</v>
      </c>
      <c r="D558" s="54" t="s">
        <v>49</v>
      </c>
      <c r="E558" s="54">
        <v>31</v>
      </c>
      <c r="F558" s="40">
        <v>31</v>
      </c>
      <c r="G558" s="40">
        <v>0</v>
      </c>
      <c r="H558" s="40">
        <v>0</v>
      </c>
      <c r="I558" s="101"/>
      <c r="J558" s="41"/>
      <c r="K558" s="12">
        <v>0</v>
      </c>
      <c r="L558" s="34">
        <f>K558-'[6]на отправку'!$K558</f>
        <v>0</v>
      </c>
      <c r="M558" s="41"/>
      <c r="N558" s="28">
        <v>3</v>
      </c>
      <c r="O558" s="28" t="s">
        <v>12</v>
      </c>
      <c r="P558" s="28" t="s">
        <v>12</v>
      </c>
      <c r="Q558" s="28">
        <v>1</v>
      </c>
      <c r="R558" s="33"/>
      <c r="S558" s="40">
        <v>0</v>
      </c>
      <c r="T558" s="40">
        <v>0</v>
      </c>
      <c r="U558" s="101"/>
      <c r="V558" s="33"/>
      <c r="W558" s="33"/>
      <c r="X558" s="42" t="s">
        <v>2534</v>
      </c>
      <c r="Y558" s="33">
        <v>1</v>
      </c>
      <c r="Z558" s="100"/>
      <c r="AA558" s="100"/>
      <c r="AB558" s="28">
        <v>0</v>
      </c>
      <c r="AE558" s="6">
        <f t="shared" si="8"/>
        <v>0</v>
      </c>
    </row>
    <row r="559" spans="2:31" ht="16.5" thickBot="1" x14ac:dyDescent="0.3">
      <c r="B559" s="47" t="s">
        <v>2635</v>
      </c>
      <c r="C559" s="53" t="s">
        <v>48</v>
      </c>
      <c r="D559" s="54" t="s">
        <v>49</v>
      </c>
      <c r="E559" s="54">
        <v>32</v>
      </c>
      <c r="F559" s="43">
        <v>32</v>
      </c>
      <c r="G559" s="40">
        <v>0</v>
      </c>
      <c r="H559" s="40">
        <v>0</v>
      </c>
      <c r="I559" s="101"/>
      <c r="J559" s="41"/>
      <c r="K559" s="12">
        <v>0</v>
      </c>
      <c r="L559" s="34">
        <f>K559-'[6]на отправку'!$K559</f>
        <v>0</v>
      </c>
      <c r="M559" s="41"/>
      <c r="N559" s="28">
        <v>8</v>
      </c>
      <c r="O559" s="28" t="s">
        <v>12</v>
      </c>
      <c r="P559" s="28" t="s">
        <v>12</v>
      </c>
      <c r="Q559" s="28">
        <v>1</v>
      </c>
      <c r="R559" s="33"/>
      <c r="S559" s="40">
        <v>0</v>
      </c>
      <c r="T559" s="40">
        <v>0</v>
      </c>
      <c r="U559" s="101"/>
      <c r="V559" s="33"/>
      <c r="W559" s="33"/>
      <c r="X559" s="42" t="s">
        <v>2536</v>
      </c>
      <c r="Y559" s="33">
        <v>1</v>
      </c>
      <c r="Z559" s="100"/>
      <c r="AA559" s="100"/>
      <c r="AB559" s="28">
        <v>0</v>
      </c>
      <c r="AE559" s="6">
        <f t="shared" si="8"/>
        <v>0</v>
      </c>
    </row>
    <row r="560" spans="2:31" ht="16.5" thickBot="1" x14ac:dyDescent="0.3">
      <c r="B560" s="47" t="s">
        <v>550</v>
      </c>
      <c r="C560" s="53" t="s">
        <v>48</v>
      </c>
      <c r="D560" s="54" t="s">
        <v>49</v>
      </c>
      <c r="E560" s="54">
        <v>33</v>
      </c>
      <c r="F560" s="43">
        <v>33</v>
      </c>
      <c r="G560" s="40">
        <v>0</v>
      </c>
      <c r="H560" s="40">
        <v>0</v>
      </c>
      <c r="I560" s="101">
        <v>0</v>
      </c>
      <c r="J560" s="41"/>
      <c r="K560" s="12">
        <v>0</v>
      </c>
      <c r="L560" s="34">
        <f>K560-'[6]на отправку'!$K560</f>
        <v>0</v>
      </c>
      <c r="M560" s="41"/>
      <c r="N560" s="28">
        <v>0</v>
      </c>
      <c r="O560" s="28" t="s">
        <v>12</v>
      </c>
      <c r="P560" s="28">
        <v>0</v>
      </c>
      <c r="Q560" s="28">
        <v>2</v>
      </c>
      <c r="R560" s="33"/>
      <c r="S560" s="40">
        <v>0</v>
      </c>
      <c r="T560" s="40">
        <v>0</v>
      </c>
      <c r="U560" s="101">
        <v>0</v>
      </c>
      <c r="V560" s="33"/>
      <c r="W560" s="33"/>
      <c r="X560" s="42" t="s">
        <v>2537</v>
      </c>
      <c r="Y560" s="33">
        <v>1</v>
      </c>
      <c r="Z560" s="100"/>
      <c r="AA560" s="100">
        <v>0</v>
      </c>
      <c r="AB560" s="28">
        <v>0</v>
      </c>
      <c r="AE560" s="6">
        <f t="shared" si="8"/>
        <v>0</v>
      </c>
    </row>
    <row r="561" spans="2:31" ht="16.5" thickBot="1" x14ac:dyDescent="0.3">
      <c r="B561" s="47" t="s">
        <v>248</v>
      </c>
      <c r="C561" s="53" t="s">
        <v>50</v>
      </c>
      <c r="D561" s="54" t="s">
        <v>51</v>
      </c>
      <c r="E561" s="54">
        <v>0</v>
      </c>
      <c r="F561" s="43"/>
      <c r="G561" s="40"/>
      <c r="H561" s="40"/>
      <c r="I561" s="101"/>
      <c r="J561" s="41"/>
      <c r="K561" s="12">
        <v>0</v>
      </c>
      <c r="L561" s="34">
        <f>K561-'[6]на отправку'!$K561</f>
        <v>0</v>
      </c>
      <c r="M561" s="41"/>
      <c r="N561" s="28">
        <v>19.5</v>
      </c>
      <c r="R561" s="33" t="s">
        <v>13</v>
      </c>
      <c r="S561" s="40"/>
      <c r="T561" s="40"/>
      <c r="U561" s="101"/>
      <c r="V561" s="33">
        <v>0</v>
      </c>
      <c r="W561" s="33"/>
      <c r="X561" s="42"/>
      <c r="Y561" s="33">
        <v>1</v>
      </c>
      <c r="Z561" s="100"/>
      <c r="AA561" s="100"/>
      <c r="AB561" s="28">
        <v>0</v>
      </c>
      <c r="AE561" s="6">
        <f t="shared" si="8"/>
        <v>0</v>
      </c>
    </row>
    <row r="562" spans="2:31" ht="16.5" thickBot="1" x14ac:dyDescent="0.3">
      <c r="B562" s="47" t="s">
        <v>470</v>
      </c>
      <c r="C562" s="53" t="s">
        <v>50</v>
      </c>
      <c r="D562" s="54" t="s">
        <v>51</v>
      </c>
      <c r="E562" s="54">
        <v>1</v>
      </c>
      <c r="F562" s="43">
        <v>1</v>
      </c>
      <c r="G562" s="40">
        <v>4020</v>
      </c>
      <c r="H562" s="40">
        <v>4513</v>
      </c>
      <c r="I562" s="101">
        <v>0.89076002700000001</v>
      </c>
      <c r="J562" s="41" t="s">
        <v>12</v>
      </c>
      <c r="K562" s="12">
        <v>2.4857661999999999E-2</v>
      </c>
      <c r="L562" s="34">
        <f>K562-'[6]на отправку'!$K562</f>
        <v>0</v>
      </c>
      <c r="M562" s="41" t="s">
        <v>12</v>
      </c>
      <c r="N562" s="28">
        <v>0</v>
      </c>
      <c r="O562" s="28">
        <v>0</v>
      </c>
      <c r="P562" s="28">
        <v>1</v>
      </c>
      <c r="Q562" s="28">
        <v>1</v>
      </c>
      <c r="R562" s="33"/>
      <c r="S562" s="40">
        <v>4052</v>
      </c>
      <c r="T562" s="40">
        <v>4662</v>
      </c>
      <c r="U562" s="101">
        <v>0.86915486900000005</v>
      </c>
      <c r="V562" s="33"/>
      <c r="W562" s="33"/>
      <c r="X562" s="42" t="s">
        <v>2497</v>
      </c>
      <c r="Y562" s="33">
        <v>1</v>
      </c>
      <c r="Z562" s="100"/>
      <c r="AA562" s="100">
        <v>0</v>
      </c>
      <c r="AB562" s="28">
        <v>0.87783438400000002</v>
      </c>
      <c r="AC562" s="28">
        <v>0.79392113200000003</v>
      </c>
      <c r="AE562" s="6">
        <f t="shared" si="8"/>
        <v>2.4857661999999999E-2</v>
      </c>
    </row>
    <row r="563" spans="2:31" ht="16.5" thickBot="1" x14ac:dyDescent="0.3">
      <c r="B563" s="47" t="s">
        <v>2636</v>
      </c>
      <c r="C563" s="53" t="s">
        <v>50</v>
      </c>
      <c r="D563" s="54" t="s">
        <v>51</v>
      </c>
      <c r="E563" s="54">
        <v>2</v>
      </c>
      <c r="F563" s="43">
        <v>26</v>
      </c>
      <c r="G563" s="40">
        <v>6598</v>
      </c>
      <c r="H563" s="40">
        <v>7924</v>
      </c>
      <c r="I563" s="101">
        <v>0.83266027300000001</v>
      </c>
      <c r="J563" s="44" t="s">
        <v>12</v>
      </c>
      <c r="K563" s="41">
        <v>6.612316E-3</v>
      </c>
      <c r="L563" s="34">
        <f>K563-'[6]на отправку'!$K563</f>
        <v>0</v>
      </c>
      <c r="M563" s="12" t="s">
        <v>12</v>
      </c>
      <c r="N563" s="28">
        <v>2</v>
      </c>
      <c r="O563" s="28">
        <v>0</v>
      </c>
      <c r="P563" s="28">
        <v>2</v>
      </c>
      <c r="Q563" s="28">
        <v>1</v>
      </c>
      <c r="R563" s="33"/>
      <c r="S563" s="40">
        <v>6778</v>
      </c>
      <c r="T563" s="40">
        <v>8194</v>
      </c>
      <c r="U563" s="101">
        <v>0.82719062700000001</v>
      </c>
      <c r="V563" s="41"/>
      <c r="W563" s="41"/>
      <c r="X563" s="42" t="s">
        <v>2498</v>
      </c>
      <c r="Y563" s="33">
        <v>1</v>
      </c>
      <c r="Z563" s="100"/>
      <c r="AA563" s="100">
        <v>2</v>
      </c>
      <c r="AB563" s="28">
        <v>0.83450456100000003</v>
      </c>
      <c r="AC563" s="28">
        <v>0.72780695200000001</v>
      </c>
      <c r="AE563" s="6">
        <f t="shared" si="8"/>
        <v>6.612316E-3</v>
      </c>
    </row>
    <row r="564" spans="2:31" ht="16.5" thickBot="1" x14ac:dyDescent="0.3">
      <c r="B564" s="47" t="s">
        <v>471</v>
      </c>
      <c r="C564" s="53" t="s">
        <v>50</v>
      </c>
      <c r="D564" s="54" t="s">
        <v>51</v>
      </c>
      <c r="E564" s="54">
        <v>3</v>
      </c>
      <c r="F564" s="43">
        <v>2</v>
      </c>
      <c r="G564" s="40">
        <v>16</v>
      </c>
      <c r="H564" s="40">
        <v>17</v>
      </c>
      <c r="I564" s="101">
        <v>0.94117647100000001</v>
      </c>
      <c r="J564" s="41" t="s">
        <v>12</v>
      </c>
      <c r="K564" s="12">
        <v>-5.8823528999999999E-2</v>
      </c>
      <c r="L564" s="34">
        <f>K564-'[6]на отправку'!$K564</f>
        <v>0</v>
      </c>
      <c r="M564" s="41"/>
      <c r="N564" s="28">
        <v>1</v>
      </c>
      <c r="O564" s="28">
        <v>0</v>
      </c>
      <c r="P564" s="28">
        <v>4</v>
      </c>
      <c r="Q564" s="28">
        <v>1</v>
      </c>
      <c r="R564" s="33"/>
      <c r="S564" s="40">
        <v>59</v>
      </c>
      <c r="T564" s="40">
        <v>59</v>
      </c>
      <c r="U564" s="101">
        <v>1</v>
      </c>
      <c r="V564" s="33"/>
      <c r="W564" s="33"/>
      <c r="X564" s="42" t="s">
        <v>2499</v>
      </c>
      <c r="Y564" s="33">
        <v>1</v>
      </c>
      <c r="Z564" s="100"/>
      <c r="AA564" s="100">
        <v>1</v>
      </c>
      <c r="AB564" s="28">
        <v>0.91111111099999997</v>
      </c>
      <c r="AC564" s="28">
        <v>1</v>
      </c>
      <c r="AE564" s="6">
        <f t="shared" si="8"/>
        <v>-5.8823528999999999E-2</v>
      </c>
    </row>
    <row r="565" spans="2:31" ht="16.5" thickBot="1" x14ac:dyDescent="0.3">
      <c r="B565" s="47" t="s">
        <v>472</v>
      </c>
      <c r="C565" s="53" t="s">
        <v>50</v>
      </c>
      <c r="D565" s="54" t="s">
        <v>51</v>
      </c>
      <c r="E565" s="54">
        <v>4</v>
      </c>
      <c r="F565" s="43">
        <v>3</v>
      </c>
      <c r="G565" s="40">
        <v>6</v>
      </c>
      <c r="H565" s="40">
        <v>9</v>
      </c>
      <c r="I565" s="101">
        <v>0.66666666699999999</v>
      </c>
      <c r="J565" s="41" t="s">
        <v>12</v>
      </c>
      <c r="K565" s="12">
        <v>0</v>
      </c>
      <c r="L565" s="34">
        <f>K565-'[6]на отправку'!$K565</f>
        <v>0</v>
      </c>
      <c r="M565" s="41" t="s">
        <v>12</v>
      </c>
      <c r="N565" s="28">
        <v>1</v>
      </c>
      <c r="O565" s="28">
        <v>0</v>
      </c>
      <c r="P565" s="28">
        <v>4</v>
      </c>
      <c r="Q565" s="28">
        <v>1</v>
      </c>
      <c r="R565" s="33"/>
      <c r="S565" s="40">
        <v>0</v>
      </c>
      <c r="T565" s="40">
        <v>9</v>
      </c>
      <c r="U565" s="101">
        <v>0</v>
      </c>
      <c r="V565" s="33"/>
      <c r="W565" s="33"/>
      <c r="X565" s="42" t="s">
        <v>2500</v>
      </c>
      <c r="Y565" s="33">
        <v>1</v>
      </c>
      <c r="Z565" s="100"/>
      <c r="AA565" s="100">
        <v>1</v>
      </c>
      <c r="AB565" s="28">
        <v>0.61761761800000003</v>
      </c>
      <c r="AC565" s="28">
        <v>1</v>
      </c>
      <c r="AE565" s="6">
        <f t="shared" si="8"/>
        <v>0</v>
      </c>
    </row>
    <row r="566" spans="2:31" ht="16.5" thickBot="1" x14ac:dyDescent="0.3">
      <c r="B566" s="47" t="s">
        <v>473</v>
      </c>
      <c r="C566" s="53" t="s">
        <v>50</v>
      </c>
      <c r="D566" s="54" t="s">
        <v>51</v>
      </c>
      <c r="E566" s="54">
        <v>5</v>
      </c>
      <c r="F566" s="43">
        <v>4</v>
      </c>
      <c r="G566" s="40">
        <v>1</v>
      </c>
      <c r="H566" s="40">
        <v>1</v>
      </c>
      <c r="I566" s="101">
        <v>1</v>
      </c>
      <c r="J566" s="44" t="s">
        <v>12</v>
      </c>
      <c r="K566" s="41">
        <v>0</v>
      </c>
      <c r="L566" s="34">
        <f>K566-'[6]на отправку'!$K566</f>
        <v>0</v>
      </c>
      <c r="M566" s="12" t="s">
        <v>12</v>
      </c>
      <c r="N566" s="28">
        <v>2</v>
      </c>
      <c r="O566" s="28">
        <v>2</v>
      </c>
      <c r="P566" s="28">
        <v>4</v>
      </c>
      <c r="Q566" s="28">
        <v>1</v>
      </c>
      <c r="R566" s="33"/>
      <c r="S566" s="40">
        <v>2</v>
      </c>
      <c r="T566" s="40">
        <v>2</v>
      </c>
      <c r="U566" s="101">
        <v>1</v>
      </c>
      <c r="V566" s="41"/>
      <c r="W566" s="41"/>
      <c r="X566" s="42" t="s">
        <v>2501</v>
      </c>
      <c r="Y566" s="33">
        <v>1</v>
      </c>
      <c r="Z566" s="100"/>
      <c r="AA566" s="100">
        <v>2</v>
      </c>
      <c r="AB566" s="28">
        <v>0.86111111100000004</v>
      </c>
      <c r="AC566" s="28">
        <v>1</v>
      </c>
      <c r="AE566" s="6">
        <f t="shared" si="8"/>
        <v>0</v>
      </c>
    </row>
    <row r="567" spans="2:31" ht="16.5" thickBot="1" x14ac:dyDescent="0.3">
      <c r="B567" s="47" t="s">
        <v>474</v>
      </c>
      <c r="C567" s="53" t="s">
        <v>50</v>
      </c>
      <c r="D567" s="54" t="s">
        <v>51</v>
      </c>
      <c r="E567" s="54">
        <v>6</v>
      </c>
      <c r="F567" s="43">
        <v>5</v>
      </c>
      <c r="G567" s="40">
        <v>2</v>
      </c>
      <c r="H567" s="40">
        <v>2</v>
      </c>
      <c r="I567" s="101">
        <v>1</v>
      </c>
      <c r="J567" s="44" t="s">
        <v>12</v>
      </c>
      <c r="K567" s="41">
        <v>4.9999999879999999</v>
      </c>
      <c r="L567" s="34">
        <f>K567-'[6]на отправку'!$K567</f>
        <v>0</v>
      </c>
      <c r="M567" s="12" t="s">
        <v>12</v>
      </c>
      <c r="N567" s="28">
        <v>2</v>
      </c>
      <c r="O567" s="28">
        <v>2</v>
      </c>
      <c r="P567" s="28">
        <v>4</v>
      </c>
      <c r="Q567" s="28">
        <v>1</v>
      </c>
      <c r="R567" s="33"/>
      <c r="S567" s="40">
        <v>1</v>
      </c>
      <c r="T567" s="40">
        <v>6</v>
      </c>
      <c r="U567" s="101">
        <v>0.16666666699999999</v>
      </c>
      <c r="V567" s="41"/>
      <c r="W567" s="41"/>
      <c r="X567" s="42" t="s">
        <v>2502</v>
      </c>
      <c r="Y567" s="33">
        <v>1</v>
      </c>
      <c r="Z567" s="100"/>
      <c r="AA567" s="100">
        <v>2</v>
      </c>
      <c r="AB567" s="28">
        <v>0.56594488200000004</v>
      </c>
      <c r="AC567" s="28">
        <v>1</v>
      </c>
      <c r="AE567" s="6">
        <f t="shared" si="8"/>
        <v>4.9999999879999999</v>
      </c>
    </row>
    <row r="568" spans="2:31" ht="16.5" thickBot="1" x14ac:dyDescent="0.3">
      <c r="B568" s="47" t="s">
        <v>475</v>
      </c>
      <c r="C568" s="53" t="s">
        <v>50</v>
      </c>
      <c r="D568" s="54" t="s">
        <v>51</v>
      </c>
      <c r="E568" s="54">
        <v>7</v>
      </c>
      <c r="F568" s="43">
        <v>6</v>
      </c>
      <c r="G568" s="40">
        <v>0</v>
      </c>
      <c r="H568" s="40">
        <v>1</v>
      </c>
      <c r="I568" s="101">
        <v>0</v>
      </c>
      <c r="J568" s="44" t="s">
        <v>12</v>
      </c>
      <c r="K568" s="41">
        <v>0</v>
      </c>
      <c r="L568" s="34">
        <f>K568-'[6]на отправку'!$K568</f>
        <v>0</v>
      </c>
      <c r="M568" s="12" t="s">
        <v>12</v>
      </c>
      <c r="N568" s="28">
        <v>0</v>
      </c>
      <c r="O568" s="28">
        <v>0</v>
      </c>
      <c r="P568" s="28">
        <v>3</v>
      </c>
      <c r="Q568" s="28">
        <v>1</v>
      </c>
      <c r="R568" s="33"/>
      <c r="S568" s="40">
        <v>0</v>
      </c>
      <c r="T568" s="40">
        <v>2</v>
      </c>
      <c r="U568" s="101">
        <v>0</v>
      </c>
      <c r="V568" s="41"/>
      <c r="W568" s="41"/>
      <c r="X568" s="42" t="s">
        <v>2503</v>
      </c>
      <c r="Y568" s="33">
        <v>1</v>
      </c>
      <c r="Z568" s="100"/>
      <c r="AA568" s="100">
        <v>0</v>
      </c>
      <c r="AB568" s="28">
        <v>0.3</v>
      </c>
      <c r="AC568" s="28">
        <v>1</v>
      </c>
      <c r="AE568" s="6">
        <f t="shared" si="8"/>
        <v>0</v>
      </c>
    </row>
    <row r="569" spans="2:31" ht="16.5" thickBot="1" x14ac:dyDescent="0.3">
      <c r="B569" s="47" t="s">
        <v>492</v>
      </c>
      <c r="C569" s="53" t="s">
        <v>50</v>
      </c>
      <c r="D569" s="54" t="s">
        <v>51</v>
      </c>
      <c r="E569" s="54">
        <v>8</v>
      </c>
      <c r="F569" s="43">
        <v>22</v>
      </c>
      <c r="G569" s="40">
        <v>0</v>
      </c>
      <c r="H569" s="40">
        <v>0</v>
      </c>
      <c r="I569" s="101">
        <v>0</v>
      </c>
      <c r="J569" s="41" t="s">
        <v>12</v>
      </c>
      <c r="K569" s="12">
        <v>0</v>
      </c>
      <c r="L569" s="34">
        <f>K569-'[6]на отправку'!$K569</f>
        <v>0</v>
      </c>
      <c r="M569" s="41" t="s">
        <v>12</v>
      </c>
      <c r="N569" s="28">
        <v>0</v>
      </c>
      <c r="O569" s="28">
        <v>0</v>
      </c>
      <c r="P569" s="28">
        <v>0</v>
      </c>
      <c r="Q569" s="28">
        <v>2</v>
      </c>
      <c r="R569" s="33"/>
      <c r="S569" s="40">
        <v>0</v>
      </c>
      <c r="T569" s="40">
        <v>1</v>
      </c>
      <c r="U569" s="101">
        <v>0</v>
      </c>
      <c r="V569" s="33"/>
      <c r="W569" s="33"/>
      <c r="X569" s="42" t="s">
        <v>2504</v>
      </c>
      <c r="Y569" s="33">
        <v>1</v>
      </c>
      <c r="Z569" s="100"/>
      <c r="AA569" s="100">
        <v>0</v>
      </c>
      <c r="AB569" s="28">
        <v>0.4</v>
      </c>
      <c r="AC569" s="28">
        <v>1</v>
      </c>
      <c r="AE569" s="6">
        <f t="shared" si="8"/>
        <v>0</v>
      </c>
    </row>
    <row r="570" spans="2:31" ht="16.5" thickBot="1" x14ac:dyDescent="0.3">
      <c r="B570" s="47" t="s">
        <v>476</v>
      </c>
      <c r="C570" s="53" t="s">
        <v>50</v>
      </c>
      <c r="D570" s="54" t="s">
        <v>51</v>
      </c>
      <c r="E570" s="54">
        <v>9</v>
      </c>
      <c r="F570" s="43">
        <v>7</v>
      </c>
      <c r="G570" s="40">
        <v>530</v>
      </c>
      <c r="H570" s="40">
        <v>530</v>
      </c>
      <c r="I570" s="101">
        <v>1</v>
      </c>
      <c r="J570" s="41">
        <v>1</v>
      </c>
      <c r="K570" s="12">
        <v>0</v>
      </c>
      <c r="L570" s="34">
        <f>K570-'[6]на отправку'!$K570</f>
        <v>0</v>
      </c>
      <c r="M570" s="41">
        <v>1</v>
      </c>
      <c r="N570" s="28">
        <v>2</v>
      </c>
      <c r="O570" s="28" t="s">
        <v>12</v>
      </c>
      <c r="P570" s="28">
        <v>6</v>
      </c>
      <c r="Q570" s="28">
        <v>1</v>
      </c>
      <c r="R570" s="33"/>
      <c r="S570" s="40">
        <v>558</v>
      </c>
      <c r="T570" s="40">
        <v>558</v>
      </c>
      <c r="U570" s="101">
        <v>1</v>
      </c>
      <c r="V570" s="33"/>
      <c r="W570" s="33"/>
      <c r="X570" s="42" t="s">
        <v>2505</v>
      </c>
      <c r="Y570" s="33">
        <v>1</v>
      </c>
      <c r="Z570" s="100"/>
      <c r="AA570" s="100">
        <v>2</v>
      </c>
      <c r="AB570" s="28">
        <v>1</v>
      </c>
      <c r="AC570" s="28">
        <v>1</v>
      </c>
      <c r="AE570" s="6">
        <f t="shared" si="8"/>
        <v>0</v>
      </c>
    </row>
    <row r="571" spans="2:31" ht="16.5" thickBot="1" x14ac:dyDescent="0.3">
      <c r="B571" s="47" t="s">
        <v>477</v>
      </c>
      <c r="C571" s="53" t="s">
        <v>50</v>
      </c>
      <c r="D571" s="54" t="s">
        <v>51</v>
      </c>
      <c r="E571" s="54">
        <v>10</v>
      </c>
      <c r="F571" s="43">
        <v>8</v>
      </c>
      <c r="G571" s="40">
        <v>99</v>
      </c>
      <c r="H571" s="40">
        <v>6962</v>
      </c>
      <c r="I571" s="101">
        <v>1.4220052E-2</v>
      </c>
      <c r="J571" s="41" t="s">
        <v>12</v>
      </c>
      <c r="K571" s="12">
        <v>0.10006986399999999</v>
      </c>
      <c r="L571" s="34">
        <f>K571-'[6]на отправку'!$K571</f>
        <v>0</v>
      </c>
      <c r="M571" s="41" t="s">
        <v>12</v>
      </c>
      <c r="N571" s="28">
        <v>1</v>
      </c>
      <c r="O571" s="28">
        <v>0</v>
      </c>
      <c r="P571" s="28">
        <v>2</v>
      </c>
      <c r="Q571" s="28">
        <v>1</v>
      </c>
      <c r="R571" s="33"/>
      <c r="S571" s="40">
        <v>86</v>
      </c>
      <c r="T571" s="40">
        <v>6653</v>
      </c>
      <c r="U571" s="101">
        <v>1.2926498999999999E-2</v>
      </c>
      <c r="V571" s="33"/>
      <c r="W571" s="33"/>
      <c r="X571" s="42" t="s">
        <v>2506</v>
      </c>
      <c r="Y571" s="33">
        <v>1</v>
      </c>
      <c r="Z571" s="100"/>
      <c r="AA571" s="100">
        <v>1</v>
      </c>
      <c r="AB571" s="28">
        <v>1.4606701999999999E-2</v>
      </c>
      <c r="AC571" s="28">
        <v>0</v>
      </c>
      <c r="AE571" s="6">
        <f t="shared" si="8"/>
        <v>0.10006986399999999</v>
      </c>
    </row>
    <row r="572" spans="2:31" ht="16.5" thickBot="1" x14ac:dyDescent="0.3">
      <c r="B572" s="47" t="s">
        <v>478</v>
      </c>
      <c r="C572" s="53" t="s">
        <v>50</v>
      </c>
      <c r="D572" s="54" t="s">
        <v>51</v>
      </c>
      <c r="E572" s="54">
        <v>11</v>
      </c>
      <c r="F572" s="32">
        <v>9</v>
      </c>
      <c r="G572" s="40">
        <v>110</v>
      </c>
      <c r="H572" s="40">
        <v>114</v>
      </c>
      <c r="I572" s="101">
        <v>0.96491228100000004</v>
      </c>
      <c r="J572" s="34">
        <v>1</v>
      </c>
      <c r="K572" s="34">
        <v>0.96975196600000002</v>
      </c>
      <c r="L572" s="34">
        <f>K572-'[6]на отправку'!$K572</f>
        <v>0</v>
      </c>
      <c r="M572" s="34">
        <v>0.96491228100000004</v>
      </c>
      <c r="N572" s="35">
        <v>0.5</v>
      </c>
      <c r="O572" s="28" t="s">
        <v>12</v>
      </c>
      <c r="P572" s="28">
        <v>5</v>
      </c>
      <c r="Q572" s="28">
        <v>1</v>
      </c>
      <c r="R572" s="33"/>
      <c r="S572" s="33">
        <v>290</v>
      </c>
      <c r="T572" s="33">
        <v>592</v>
      </c>
      <c r="U572" s="101">
        <v>0.48986486499999998</v>
      </c>
      <c r="V572" s="34"/>
      <c r="W572" s="34"/>
      <c r="X572" s="36" t="s">
        <v>2507</v>
      </c>
      <c r="Y572" s="34">
        <v>1</v>
      </c>
      <c r="Z572" s="140"/>
      <c r="AA572" s="140">
        <v>0.5</v>
      </c>
      <c r="AB572" s="28">
        <v>0.93642591900000005</v>
      </c>
      <c r="AE572" s="6">
        <f t="shared" si="8"/>
        <v>0.96975196600000002</v>
      </c>
    </row>
    <row r="573" spans="2:31" ht="16.5" thickBot="1" x14ac:dyDescent="0.3">
      <c r="B573" s="47" t="s">
        <v>479</v>
      </c>
      <c r="C573" s="53" t="s">
        <v>50</v>
      </c>
      <c r="D573" s="54" t="s">
        <v>51</v>
      </c>
      <c r="E573" s="54">
        <v>12</v>
      </c>
      <c r="F573" s="43">
        <v>10</v>
      </c>
      <c r="G573" s="40">
        <v>7</v>
      </c>
      <c r="H573" s="40">
        <v>7</v>
      </c>
      <c r="I573" s="101">
        <v>1</v>
      </c>
      <c r="J573" s="44">
        <v>1</v>
      </c>
      <c r="K573" s="41">
        <v>0</v>
      </c>
      <c r="L573" s="34">
        <f>K573-'[6]на отправку'!$K573</f>
        <v>0</v>
      </c>
      <c r="M573" s="12">
        <v>1</v>
      </c>
      <c r="N573" s="28">
        <v>1</v>
      </c>
      <c r="O573" s="28" t="s">
        <v>12</v>
      </c>
      <c r="P573" s="28">
        <v>6</v>
      </c>
      <c r="Q573" s="28">
        <v>1</v>
      </c>
      <c r="R573" s="33"/>
      <c r="S573" s="40">
        <v>17</v>
      </c>
      <c r="T573" s="40">
        <v>17</v>
      </c>
      <c r="U573" s="101">
        <v>1</v>
      </c>
      <c r="V573" s="41"/>
      <c r="W573" s="41"/>
      <c r="X573" s="42" t="s">
        <v>2508</v>
      </c>
      <c r="Y573" s="33">
        <v>1</v>
      </c>
      <c r="Z573" s="100"/>
      <c r="AA573" s="100">
        <v>1</v>
      </c>
      <c r="AB573" s="28">
        <v>1</v>
      </c>
      <c r="AE573" s="6">
        <f t="shared" si="8"/>
        <v>0</v>
      </c>
    </row>
    <row r="574" spans="2:31" ht="16.5" thickBot="1" x14ac:dyDescent="0.3">
      <c r="B574" s="47" t="s">
        <v>480</v>
      </c>
      <c r="C574" s="53" t="s">
        <v>50</v>
      </c>
      <c r="D574" s="54" t="s">
        <v>51</v>
      </c>
      <c r="E574" s="54">
        <v>13</v>
      </c>
      <c r="F574" s="43">
        <v>11</v>
      </c>
      <c r="G574" s="40">
        <v>30</v>
      </c>
      <c r="H574" s="40">
        <v>30</v>
      </c>
      <c r="I574" s="101">
        <v>1</v>
      </c>
      <c r="J574" s="44">
        <v>1</v>
      </c>
      <c r="K574" s="41">
        <v>0</v>
      </c>
      <c r="L574" s="34">
        <f>K574-'[6]на отправку'!$K574</f>
        <v>0</v>
      </c>
      <c r="M574" s="12">
        <v>1</v>
      </c>
      <c r="N574" s="28">
        <v>2</v>
      </c>
      <c r="O574" s="28" t="s">
        <v>12</v>
      </c>
      <c r="P574" s="28">
        <v>6</v>
      </c>
      <c r="Q574" s="28">
        <v>1</v>
      </c>
      <c r="R574" s="33"/>
      <c r="S574" s="40">
        <v>41</v>
      </c>
      <c r="T574" s="40">
        <v>41</v>
      </c>
      <c r="U574" s="101">
        <v>1</v>
      </c>
      <c r="V574" s="41"/>
      <c r="W574" s="41"/>
      <c r="X574" s="42" t="s">
        <v>2509</v>
      </c>
      <c r="Y574" s="33">
        <v>1</v>
      </c>
      <c r="Z574" s="100"/>
      <c r="AA574" s="100">
        <v>2</v>
      </c>
      <c r="AB574" s="28">
        <v>1</v>
      </c>
      <c r="AE574" s="6">
        <f t="shared" si="8"/>
        <v>0</v>
      </c>
    </row>
    <row r="575" spans="2:31" ht="16.5" thickBot="1" x14ac:dyDescent="0.3">
      <c r="B575" s="47" t="s">
        <v>481</v>
      </c>
      <c r="C575" s="53" t="s">
        <v>50</v>
      </c>
      <c r="D575" s="54" t="s">
        <v>51</v>
      </c>
      <c r="E575" s="54">
        <v>14</v>
      </c>
      <c r="F575" s="43">
        <v>12</v>
      </c>
      <c r="G575" s="40">
        <v>216</v>
      </c>
      <c r="H575" s="40">
        <v>7168</v>
      </c>
      <c r="I575" s="101">
        <v>3.0133929E-2</v>
      </c>
      <c r="J575" s="44" t="s">
        <v>12</v>
      </c>
      <c r="K575" s="41">
        <v>1.9803401000000002E-2</v>
      </c>
      <c r="L575" s="34">
        <f>K575-'[6]на отправку'!$K575</f>
        <v>0</v>
      </c>
      <c r="M575" s="12" t="s">
        <v>12</v>
      </c>
      <c r="N575" s="28">
        <v>1</v>
      </c>
      <c r="O575" s="28">
        <v>0</v>
      </c>
      <c r="P575" s="28">
        <v>2</v>
      </c>
      <c r="Q575" s="28">
        <v>1</v>
      </c>
      <c r="R575" s="33"/>
      <c r="S575" s="40">
        <v>203</v>
      </c>
      <c r="T575" s="40">
        <v>6870</v>
      </c>
      <c r="U575" s="101">
        <v>2.9548762999999999E-2</v>
      </c>
      <c r="V575" s="41"/>
      <c r="W575" s="41"/>
      <c r="X575" s="42" t="s">
        <v>2510</v>
      </c>
      <c r="Y575" s="33">
        <v>1</v>
      </c>
      <c r="Z575" s="100"/>
      <c r="AA575" s="100">
        <v>1</v>
      </c>
      <c r="AB575" s="28">
        <v>3.2834602999999997E-2</v>
      </c>
      <c r="AC575" s="28">
        <v>5.0505050000000003E-3</v>
      </c>
      <c r="AE575" s="6">
        <f t="shared" si="8"/>
        <v>1.9803401000000002E-2</v>
      </c>
    </row>
    <row r="576" spans="2:31" ht="16.5" thickBot="1" x14ac:dyDescent="0.3">
      <c r="B576" s="47" t="s">
        <v>482</v>
      </c>
      <c r="C576" s="53" t="s">
        <v>50</v>
      </c>
      <c r="D576" s="54" t="s">
        <v>51</v>
      </c>
      <c r="E576" s="54">
        <v>15</v>
      </c>
      <c r="F576" s="43">
        <v>13</v>
      </c>
      <c r="G576" s="40">
        <v>48</v>
      </c>
      <c r="H576" s="40">
        <v>121</v>
      </c>
      <c r="I576" s="101">
        <v>0.39669421500000002</v>
      </c>
      <c r="J576" s="44" t="s">
        <v>12</v>
      </c>
      <c r="K576" s="41">
        <v>0.26748639499999999</v>
      </c>
      <c r="L576" s="34">
        <f>K576-'[6]на отправку'!$K576</f>
        <v>0</v>
      </c>
      <c r="M576" s="12" t="s">
        <v>12</v>
      </c>
      <c r="N576" s="28">
        <v>1</v>
      </c>
      <c r="O576" s="28">
        <v>0</v>
      </c>
      <c r="P576" s="28">
        <v>2</v>
      </c>
      <c r="Q576" s="28">
        <v>1</v>
      </c>
      <c r="R576" s="33"/>
      <c r="S576" s="40">
        <v>41</v>
      </c>
      <c r="T576" s="40">
        <v>131</v>
      </c>
      <c r="U576" s="101">
        <v>0.31297709899999998</v>
      </c>
      <c r="V576" s="41"/>
      <c r="W576" s="41"/>
      <c r="X576" s="42" t="s">
        <v>2511</v>
      </c>
      <c r="Y576" s="33">
        <v>1</v>
      </c>
      <c r="Z576" s="100"/>
      <c r="AA576" s="100">
        <v>1</v>
      </c>
      <c r="AB576" s="28">
        <v>0.4</v>
      </c>
      <c r="AC576" s="28">
        <v>0.177419355</v>
      </c>
      <c r="AE576" s="6">
        <f t="shared" si="8"/>
        <v>0.26748639499999999</v>
      </c>
    </row>
    <row r="577" spans="2:31" ht="16.5" thickBot="1" x14ac:dyDescent="0.3">
      <c r="B577" s="47" t="s">
        <v>483</v>
      </c>
      <c r="C577" s="53" t="s">
        <v>50</v>
      </c>
      <c r="D577" s="54" t="s">
        <v>51</v>
      </c>
      <c r="E577" s="54">
        <v>16</v>
      </c>
      <c r="F577" s="43">
        <v>14</v>
      </c>
      <c r="G577" s="40">
        <v>0</v>
      </c>
      <c r="H577" s="40">
        <v>1080</v>
      </c>
      <c r="I577" s="101">
        <v>0</v>
      </c>
      <c r="J577" s="44" t="s">
        <v>12</v>
      </c>
      <c r="K577" s="41">
        <v>0</v>
      </c>
      <c r="L577" s="34">
        <f>K577-'[6]на отправку'!$K577</f>
        <v>0</v>
      </c>
      <c r="M577" s="12" t="s">
        <v>12</v>
      </c>
      <c r="N577" s="28">
        <v>3</v>
      </c>
      <c r="O577" s="28">
        <v>1</v>
      </c>
      <c r="P577" s="28">
        <v>2</v>
      </c>
      <c r="Q577" s="28">
        <v>1</v>
      </c>
      <c r="R577" s="33"/>
      <c r="S577" s="40">
        <v>0</v>
      </c>
      <c r="T577" s="40">
        <v>1015</v>
      </c>
      <c r="U577" s="101">
        <v>0</v>
      </c>
      <c r="V577" s="41"/>
      <c r="W577" s="41"/>
      <c r="X577" s="42" t="s">
        <v>2512</v>
      </c>
      <c r="Y577" s="33">
        <v>1</v>
      </c>
      <c r="Z577" s="100"/>
      <c r="AA577" s="100">
        <v>3</v>
      </c>
      <c r="AB577" s="28">
        <v>5.0993200000000005E-4</v>
      </c>
      <c r="AC577" s="28">
        <v>0</v>
      </c>
      <c r="AE577" s="6">
        <f t="shared" si="8"/>
        <v>0</v>
      </c>
    </row>
    <row r="578" spans="2:31" ht="16.5" thickBot="1" x14ac:dyDescent="0.3">
      <c r="B578" s="47" t="s">
        <v>484</v>
      </c>
      <c r="C578" s="53" t="s">
        <v>50</v>
      </c>
      <c r="D578" s="54" t="s">
        <v>51</v>
      </c>
      <c r="E578" s="54">
        <v>16.5</v>
      </c>
      <c r="F578" s="43"/>
      <c r="G578" s="40"/>
      <c r="H578" s="40"/>
      <c r="I578" s="101"/>
      <c r="J578" s="44"/>
      <c r="K578" s="41">
        <v>0</v>
      </c>
      <c r="L578" s="34">
        <f>K578-'[6]на отправку'!$K578</f>
        <v>0</v>
      </c>
      <c r="M578" s="12"/>
      <c r="N578" s="28">
        <v>17</v>
      </c>
      <c r="R578" s="33" t="s">
        <v>2514</v>
      </c>
      <c r="S578" s="40"/>
      <c r="T578" s="40"/>
      <c r="U578" s="101"/>
      <c r="V578" s="41">
        <v>0</v>
      </c>
      <c r="W578" s="41"/>
      <c r="X578" s="42"/>
      <c r="Y578" s="33">
        <v>1</v>
      </c>
      <c r="Z578" s="100"/>
      <c r="AA578" s="100"/>
      <c r="AB578" s="28">
        <v>0</v>
      </c>
      <c r="AE578" s="6">
        <f t="shared" si="8"/>
        <v>0</v>
      </c>
    </row>
    <row r="579" spans="2:31" ht="16.5" thickBot="1" x14ac:dyDescent="0.3">
      <c r="B579" s="47" t="s">
        <v>485</v>
      </c>
      <c r="C579" s="53" t="s">
        <v>50</v>
      </c>
      <c r="D579" s="54" t="s">
        <v>51</v>
      </c>
      <c r="E579" s="54">
        <v>17</v>
      </c>
      <c r="F579" s="32">
        <v>15</v>
      </c>
      <c r="G579" s="40">
        <v>956</v>
      </c>
      <c r="H579" s="40">
        <v>956</v>
      </c>
      <c r="I579" s="101">
        <v>1</v>
      </c>
      <c r="J579" s="34">
        <v>1</v>
      </c>
      <c r="K579" s="34">
        <v>0</v>
      </c>
      <c r="L579" s="34">
        <f>K579-'[6]на отправку'!$K579</f>
        <v>0</v>
      </c>
      <c r="M579" s="34">
        <v>1</v>
      </c>
      <c r="N579" s="35">
        <v>5</v>
      </c>
      <c r="O579" s="28" t="s">
        <v>12</v>
      </c>
      <c r="P579" s="28">
        <v>5</v>
      </c>
      <c r="Q579" s="28">
        <v>1</v>
      </c>
      <c r="R579" s="33"/>
      <c r="S579" s="33">
        <v>770</v>
      </c>
      <c r="T579" s="33">
        <v>770</v>
      </c>
      <c r="U579" s="101">
        <v>1</v>
      </c>
      <c r="V579" s="34"/>
      <c r="W579" s="34"/>
      <c r="X579" s="36" t="s">
        <v>2515</v>
      </c>
      <c r="Y579" s="34">
        <v>1</v>
      </c>
      <c r="Z579" s="140"/>
      <c r="AA579" s="140">
        <v>5</v>
      </c>
      <c r="AB579" s="28">
        <v>0.96851403899999999</v>
      </c>
      <c r="AE579" s="6">
        <f t="shared" si="8"/>
        <v>0</v>
      </c>
    </row>
    <row r="580" spans="2:31" ht="16.5" thickBot="1" x14ac:dyDescent="0.3">
      <c r="B580" s="47" t="s">
        <v>486</v>
      </c>
      <c r="C580" s="53" t="s">
        <v>50</v>
      </c>
      <c r="D580" s="54" t="s">
        <v>51</v>
      </c>
      <c r="E580" s="54">
        <v>18</v>
      </c>
      <c r="F580" s="43">
        <v>16</v>
      </c>
      <c r="G580" s="40">
        <v>11</v>
      </c>
      <c r="H580" s="40">
        <v>12</v>
      </c>
      <c r="I580" s="101">
        <v>0.91666666699999999</v>
      </c>
      <c r="J580" s="41" t="s">
        <v>12</v>
      </c>
      <c r="K580" s="12">
        <v>-8.3333332999999996E-2</v>
      </c>
      <c r="L580" s="34">
        <f>K580-'[6]на отправку'!$K580</f>
        <v>0</v>
      </c>
      <c r="M580" s="41" t="s">
        <v>12</v>
      </c>
      <c r="N580" s="28">
        <v>0</v>
      </c>
      <c r="O580" s="28">
        <v>0</v>
      </c>
      <c r="P580" s="28">
        <v>3</v>
      </c>
      <c r="Q580" s="28">
        <v>1</v>
      </c>
      <c r="R580" s="33"/>
      <c r="S580" s="40">
        <v>7</v>
      </c>
      <c r="T580" s="40">
        <v>7</v>
      </c>
      <c r="U580" s="101">
        <v>1</v>
      </c>
      <c r="V580" s="44"/>
      <c r="W580" s="44"/>
      <c r="X580" s="42" t="s">
        <v>2516</v>
      </c>
      <c r="Y580" s="33">
        <v>1</v>
      </c>
      <c r="Z580" s="100"/>
      <c r="AA580" s="100">
        <v>0</v>
      </c>
      <c r="AB580" s="28">
        <v>0.94674221000000003</v>
      </c>
      <c r="AC580" s="28">
        <v>1</v>
      </c>
      <c r="AE580" s="6">
        <f t="shared" si="8"/>
        <v>-8.3333332999999996E-2</v>
      </c>
    </row>
    <row r="581" spans="2:31" ht="16.5" thickBot="1" x14ac:dyDescent="0.3">
      <c r="B581" s="47" t="s">
        <v>487</v>
      </c>
      <c r="C581" s="53" t="s">
        <v>50</v>
      </c>
      <c r="D581" s="54" t="s">
        <v>51</v>
      </c>
      <c r="E581" s="54">
        <v>19</v>
      </c>
      <c r="F581" s="43">
        <v>17</v>
      </c>
      <c r="G581" s="40">
        <v>32</v>
      </c>
      <c r="H581" s="40">
        <v>32</v>
      </c>
      <c r="I581" s="101">
        <v>1</v>
      </c>
      <c r="J581" s="44" t="s">
        <v>12</v>
      </c>
      <c r="K581" s="41">
        <v>6.6666666999999999E-2</v>
      </c>
      <c r="L581" s="34">
        <f>K581-'[6]на отправку'!$K581</f>
        <v>0</v>
      </c>
      <c r="M581" s="12" t="s">
        <v>12</v>
      </c>
      <c r="N581" s="28">
        <v>6</v>
      </c>
      <c r="O581" s="28">
        <v>2</v>
      </c>
      <c r="P581" s="28">
        <v>4</v>
      </c>
      <c r="Q581" s="28">
        <v>1</v>
      </c>
      <c r="R581" s="33"/>
      <c r="S581" s="40">
        <v>15</v>
      </c>
      <c r="T581" s="40">
        <v>16</v>
      </c>
      <c r="U581" s="101">
        <v>0.9375</v>
      </c>
      <c r="V581" s="41"/>
      <c r="W581" s="41"/>
      <c r="X581" s="42" t="s">
        <v>2517</v>
      </c>
      <c r="Y581" s="33">
        <v>1</v>
      </c>
      <c r="Z581" s="100"/>
      <c r="AA581" s="100">
        <v>6</v>
      </c>
      <c r="AB581" s="28">
        <v>0.98260073299999995</v>
      </c>
      <c r="AC581" s="28">
        <v>1</v>
      </c>
      <c r="AE581" s="6">
        <f t="shared" si="8"/>
        <v>6.6666666999999999E-2</v>
      </c>
    </row>
    <row r="582" spans="2:31" ht="16.5" thickBot="1" x14ac:dyDescent="0.3">
      <c r="B582" s="47" t="s">
        <v>488</v>
      </c>
      <c r="C582" s="53" t="s">
        <v>50</v>
      </c>
      <c r="D582" s="54" t="s">
        <v>51</v>
      </c>
      <c r="E582" s="54">
        <v>20</v>
      </c>
      <c r="F582" s="43">
        <v>18</v>
      </c>
      <c r="G582" s="40">
        <v>6</v>
      </c>
      <c r="H582" s="40">
        <v>7</v>
      </c>
      <c r="I582" s="101">
        <v>0.85714285700000004</v>
      </c>
      <c r="J582" s="41" t="s">
        <v>12</v>
      </c>
      <c r="K582" s="12">
        <v>-0.14285714299999999</v>
      </c>
      <c r="L582" s="34">
        <f>K582-'[6]на отправку'!$K582</f>
        <v>0</v>
      </c>
      <c r="M582" s="41" t="s">
        <v>12</v>
      </c>
      <c r="N582" s="28">
        <v>0</v>
      </c>
      <c r="O582" s="28">
        <v>0</v>
      </c>
      <c r="P582" s="28">
        <v>3</v>
      </c>
      <c r="Q582" s="28">
        <v>1</v>
      </c>
      <c r="R582" s="33"/>
      <c r="S582" s="40">
        <v>4</v>
      </c>
      <c r="T582" s="40">
        <v>4</v>
      </c>
      <c r="U582" s="101">
        <v>1</v>
      </c>
      <c r="V582" s="44"/>
      <c r="W582" s="44"/>
      <c r="X582" s="42" t="s">
        <v>2518</v>
      </c>
      <c r="Y582" s="33">
        <v>1</v>
      </c>
      <c r="Z582" s="100"/>
      <c r="AA582" s="100">
        <v>0</v>
      </c>
      <c r="AB582" s="28">
        <v>0.96027201100000004</v>
      </c>
      <c r="AC582" s="28">
        <v>1</v>
      </c>
      <c r="AE582" s="6">
        <f t="shared" si="8"/>
        <v>-0.14285714299999999</v>
      </c>
    </row>
    <row r="583" spans="2:31" ht="16.5" thickBot="1" x14ac:dyDescent="0.3">
      <c r="B583" s="47" t="s">
        <v>489</v>
      </c>
      <c r="C583" s="53" t="s">
        <v>50</v>
      </c>
      <c r="D583" s="54" t="s">
        <v>51</v>
      </c>
      <c r="E583" s="54">
        <v>21</v>
      </c>
      <c r="F583" s="43">
        <v>19</v>
      </c>
      <c r="G583" s="40">
        <v>2</v>
      </c>
      <c r="H583" s="40">
        <v>3</v>
      </c>
      <c r="I583" s="101">
        <v>0.66666666699999999</v>
      </c>
      <c r="J583" s="41" t="s">
        <v>12</v>
      </c>
      <c r="K583" s="12">
        <v>-0.33333333300000001</v>
      </c>
      <c r="L583" s="34">
        <f>K583-'[6]на отправку'!$K583</f>
        <v>0</v>
      </c>
      <c r="M583" s="41" t="s">
        <v>12</v>
      </c>
      <c r="N583" s="28">
        <v>0</v>
      </c>
      <c r="O583" s="28">
        <v>0</v>
      </c>
      <c r="P583" s="28">
        <v>3</v>
      </c>
      <c r="Q583" s="28">
        <v>1</v>
      </c>
      <c r="R583" s="33"/>
      <c r="S583" s="40">
        <v>1</v>
      </c>
      <c r="T583" s="40">
        <v>1</v>
      </c>
      <c r="U583" s="101">
        <v>1</v>
      </c>
      <c r="V583" s="44"/>
      <c r="W583" s="44"/>
      <c r="X583" s="42" t="s">
        <v>2519</v>
      </c>
      <c r="Y583" s="33">
        <v>1</v>
      </c>
      <c r="Z583" s="100"/>
      <c r="AA583" s="100">
        <v>0</v>
      </c>
      <c r="AB583" s="28">
        <v>0.96570972899999996</v>
      </c>
      <c r="AC583" s="28">
        <v>1</v>
      </c>
      <c r="AE583" s="6">
        <f t="shared" ref="AE583:AE646" si="9">ROUND(K583,9)</f>
        <v>-0.33333333300000001</v>
      </c>
    </row>
    <row r="584" spans="2:31" ht="16.5" thickBot="1" x14ac:dyDescent="0.3">
      <c r="B584" s="47" t="s">
        <v>490</v>
      </c>
      <c r="C584" s="53" t="s">
        <v>50</v>
      </c>
      <c r="D584" s="54" t="s">
        <v>51</v>
      </c>
      <c r="E584" s="54">
        <v>22</v>
      </c>
      <c r="F584" s="43">
        <v>20</v>
      </c>
      <c r="G584" s="40">
        <v>10</v>
      </c>
      <c r="H584" s="40">
        <v>19</v>
      </c>
      <c r="I584" s="101">
        <v>0.52631578899999998</v>
      </c>
      <c r="J584" s="44" t="s">
        <v>12</v>
      </c>
      <c r="K584" s="41">
        <v>0.31578947299999999</v>
      </c>
      <c r="L584" s="34">
        <f>K584-'[6]на отправку'!$K584</f>
        <v>0</v>
      </c>
      <c r="M584" s="12" t="s">
        <v>12</v>
      </c>
      <c r="N584" s="28">
        <v>6</v>
      </c>
      <c r="O584" s="28">
        <v>0</v>
      </c>
      <c r="P584" s="28">
        <v>3</v>
      </c>
      <c r="Q584" s="28">
        <v>1</v>
      </c>
      <c r="R584" s="33"/>
      <c r="S584" s="40">
        <v>2</v>
      </c>
      <c r="T584" s="40">
        <v>5</v>
      </c>
      <c r="U584" s="101">
        <v>0.4</v>
      </c>
      <c r="V584" s="41"/>
      <c r="W584" s="41"/>
      <c r="X584" s="42" t="s">
        <v>2520</v>
      </c>
      <c r="Y584" s="33">
        <v>1</v>
      </c>
      <c r="Z584" s="100"/>
      <c r="AA584" s="100">
        <v>6</v>
      </c>
      <c r="AB584" s="28">
        <v>0.8075</v>
      </c>
      <c r="AC584" s="28">
        <v>1</v>
      </c>
      <c r="AE584" s="6">
        <f t="shared" si="9"/>
        <v>0.31578947299999999</v>
      </c>
    </row>
    <row r="585" spans="2:31" s="99" customFormat="1" ht="16.5" thickBot="1" x14ac:dyDescent="0.3">
      <c r="B585" s="108" t="s">
        <v>484</v>
      </c>
      <c r="C585" s="107" t="s">
        <v>50</v>
      </c>
      <c r="D585" s="106" t="s">
        <v>51</v>
      </c>
      <c r="E585" s="106">
        <v>22.5</v>
      </c>
      <c r="F585" s="50"/>
      <c r="G585" s="40"/>
      <c r="H585" s="40"/>
      <c r="I585" s="101"/>
      <c r="J585" s="45"/>
      <c r="K585" s="45">
        <v>0</v>
      </c>
      <c r="L585" s="34">
        <f>K585-'[6]на отправку'!$K585</f>
        <v>0</v>
      </c>
      <c r="M585" s="45"/>
      <c r="N585" s="44">
        <v>21.5</v>
      </c>
      <c r="O585" s="28"/>
      <c r="P585" s="28"/>
      <c r="Q585" s="28"/>
      <c r="R585" s="101" t="s">
        <v>2521</v>
      </c>
      <c r="S585" s="33"/>
      <c r="T585" s="33"/>
      <c r="U585" s="101"/>
      <c r="V585" s="45">
        <v>0</v>
      </c>
      <c r="W585" s="45"/>
      <c r="X585" s="105"/>
      <c r="Y585" s="45">
        <v>1</v>
      </c>
      <c r="Z585" s="141"/>
      <c r="AA585" s="141"/>
      <c r="AB585" s="28">
        <v>0</v>
      </c>
      <c r="AC585" s="28"/>
      <c r="AE585" s="6">
        <f t="shared" si="9"/>
        <v>0</v>
      </c>
    </row>
    <row r="586" spans="2:31" ht="16.5" thickBot="1" x14ac:dyDescent="0.25">
      <c r="B586" s="47" t="s">
        <v>491</v>
      </c>
      <c r="C586" s="48" t="s">
        <v>50</v>
      </c>
      <c r="D586" s="49" t="s">
        <v>51</v>
      </c>
      <c r="E586" s="49">
        <v>23</v>
      </c>
      <c r="F586" s="32">
        <v>21</v>
      </c>
      <c r="G586" s="40">
        <v>1</v>
      </c>
      <c r="H586" s="104">
        <v>1</v>
      </c>
      <c r="I586" s="101">
        <v>1</v>
      </c>
      <c r="J586" s="34" t="s">
        <v>12</v>
      </c>
      <c r="K586" s="34">
        <v>0</v>
      </c>
      <c r="L586" s="34">
        <f>K586-'[6]на отправку'!$K586</f>
        <v>0</v>
      </c>
      <c r="M586" s="195" t="s">
        <v>12</v>
      </c>
      <c r="N586" s="35">
        <v>8</v>
      </c>
      <c r="O586" s="28">
        <v>2</v>
      </c>
      <c r="P586" s="28">
        <v>4</v>
      </c>
      <c r="Q586" s="28">
        <v>1</v>
      </c>
      <c r="R586" s="33"/>
      <c r="S586" s="40">
        <v>0</v>
      </c>
      <c r="T586" s="40">
        <v>0</v>
      </c>
      <c r="U586" s="101">
        <v>0</v>
      </c>
      <c r="V586" s="33"/>
      <c r="W586" s="33"/>
      <c r="X586" s="42" t="s">
        <v>302</v>
      </c>
      <c r="Y586" s="34">
        <v>1</v>
      </c>
      <c r="Z586" s="140"/>
      <c r="AA586" s="140">
        <v>8</v>
      </c>
      <c r="AB586" s="28">
        <v>0.39646335199999999</v>
      </c>
      <c r="AC586" s="28">
        <v>1</v>
      </c>
      <c r="AE586" s="6">
        <f t="shared" si="9"/>
        <v>0</v>
      </c>
    </row>
    <row r="587" spans="2:31" ht="16.5" thickBot="1" x14ac:dyDescent="0.3">
      <c r="B587" s="47" t="s">
        <v>493</v>
      </c>
      <c r="C587" s="53" t="s">
        <v>50</v>
      </c>
      <c r="D587" s="54" t="s">
        <v>51</v>
      </c>
      <c r="E587" s="54">
        <v>24</v>
      </c>
      <c r="F587" s="40">
        <v>23</v>
      </c>
      <c r="G587" s="40">
        <v>0</v>
      </c>
      <c r="H587" s="40">
        <v>0</v>
      </c>
      <c r="I587" s="101">
        <v>0</v>
      </c>
      <c r="J587" s="41" t="s">
        <v>12</v>
      </c>
      <c r="K587" s="12">
        <v>0</v>
      </c>
      <c r="L587" s="34">
        <f>K587-'[6]на отправку'!$K587</f>
        <v>0</v>
      </c>
      <c r="M587" s="41" t="s">
        <v>12</v>
      </c>
      <c r="N587" s="28">
        <v>0</v>
      </c>
      <c r="O587" s="28">
        <v>0</v>
      </c>
      <c r="P587" s="28">
        <v>0</v>
      </c>
      <c r="Q587" s="28">
        <v>2</v>
      </c>
      <c r="R587" s="33"/>
      <c r="S587" s="40">
        <v>0</v>
      </c>
      <c r="T587" s="40">
        <v>1</v>
      </c>
      <c r="U587" s="101">
        <v>0</v>
      </c>
      <c r="V587" s="33"/>
      <c r="W587" s="33"/>
      <c r="X587" s="42" t="s">
        <v>2522</v>
      </c>
      <c r="Y587" s="33">
        <v>1</v>
      </c>
      <c r="Z587" s="100"/>
      <c r="AA587" s="100">
        <v>0</v>
      </c>
      <c r="AB587" s="28">
        <v>0.6</v>
      </c>
      <c r="AC587" s="28">
        <v>1</v>
      </c>
      <c r="AE587" s="6">
        <f t="shared" si="9"/>
        <v>0</v>
      </c>
    </row>
    <row r="588" spans="2:31" ht="16.5" thickBot="1" x14ac:dyDescent="0.3">
      <c r="B588" s="47" t="s">
        <v>494</v>
      </c>
      <c r="C588" s="53" t="s">
        <v>50</v>
      </c>
      <c r="D588" s="54" t="s">
        <v>51</v>
      </c>
      <c r="E588" s="54">
        <v>25</v>
      </c>
      <c r="F588" s="43">
        <v>24</v>
      </c>
      <c r="G588" s="40">
        <v>1</v>
      </c>
      <c r="H588" s="40">
        <v>2</v>
      </c>
      <c r="I588" s="101">
        <v>0.5</v>
      </c>
      <c r="J588" s="41" t="s">
        <v>12</v>
      </c>
      <c r="K588" s="12">
        <v>0</v>
      </c>
      <c r="L588" s="34">
        <f>K588-'[6]на отправку'!$K588</f>
        <v>0</v>
      </c>
      <c r="M588" s="41" t="s">
        <v>12</v>
      </c>
      <c r="N588" s="28">
        <v>4.5</v>
      </c>
      <c r="O588" s="28">
        <v>0</v>
      </c>
      <c r="P588" s="28">
        <v>4</v>
      </c>
      <c r="Q588" s="28">
        <v>1</v>
      </c>
      <c r="R588" s="33"/>
      <c r="S588" s="40">
        <v>0</v>
      </c>
      <c r="T588" s="40">
        <v>0</v>
      </c>
      <c r="U588" s="101">
        <v>0</v>
      </c>
      <c r="V588" s="33"/>
      <c r="W588" s="33"/>
      <c r="X588" s="42" t="s">
        <v>2522</v>
      </c>
      <c r="Y588" s="33">
        <v>1</v>
      </c>
      <c r="Z588" s="100"/>
      <c r="AA588" s="100">
        <v>4.5</v>
      </c>
      <c r="AB588" s="28">
        <v>0.381578947</v>
      </c>
      <c r="AC588" s="28">
        <v>1</v>
      </c>
      <c r="AE588" s="6">
        <f t="shared" si="9"/>
        <v>0</v>
      </c>
    </row>
    <row r="589" spans="2:31" ht="16.5" thickBot="1" x14ac:dyDescent="0.3">
      <c r="B589" s="47" t="s">
        <v>495</v>
      </c>
      <c r="C589" s="53" t="s">
        <v>50</v>
      </c>
      <c r="D589" s="54" t="s">
        <v>51</v>
      </c>
      <c r="E589" s="54">
        <v>26</v>
      </c>
      <c r="F589" s="43">
        <v>25</v>
      </c>
      <c r="G589" s="40">
        <v>62</v>
      </c>
      <c r="H589" s="40">
        <v>64</v>
      </c>
      <c r="I589" s="101">
        <v>0.96875</v>
      </c>
      <c r="J589" s="41">
        <v>1</v>
      </c>
      <c r="K589" s="12">
        <v>0.914434525</v>
      </c>
      <c r="L589" s="34">
        <f>K589-'[6]на отправку'!$K589</f>
        <v>0</v>
      </c>
      <c r="M589" s="41" t="s">
        <v>12</v>
      </c>
      <c r="N589" s="28">
        <v>9</v>
      </c>
      <c r="O589" s="28">
        <v>0</v>
      </c>
      <c r="P589" s="28">
        <v>3</v>
      </c>
      <c r="Q589" s="28">
        <v>1</v>
      </c>
      <c r="R589" s="33"/>
      <c r="S589" s="40">
        <v>42</v>
      </c>
      <c r="T589" s="40">
        <v>83</v>
      </c>
      <c r="U589" s="101">
        <v>0.50602409599999998</v>
      </c>
      <c r="V589" s="33"/>
      <c r="W589" s="33"/>
      <c r="X589" s="42" t="s">
        <v>2523</v>
      </c>
      <c r="Y589" s="33">
        <v>1</v>
      </c>
      <c r="Z589" s="100"/>
      <c r="AA589" s="100">
        <v>9</v>
      </c>
      <c r="AB589" s="28">
        <v>0.97159166299999999</v>
      </c>
      <c r="AC589" s="28">
        <v>1</v>
      </c>
      <c r="AE589" s="6">
        <f t="shared" si="9"/>
        <v>0.914434525</v>
      </c>
    </row>
    <row r="590" spans="2:31" ht="16.5" thickBot="1" x14ac:dyDescent="0.3">
      <c r="B590" s="47" t="s">
        <v>484</v>
      </c>
      <c r="C590" s="53" t="s">
        <v>50</v>
      </c>
      <c r="D590" s="54" t="s">
        <v>51</v>
      </c>
      <c r="E590" s="54">
        <v>26.5</v>
      </c>
      <c r="F590" s="43"/>
      <c r="G590" s="40"/>
      <c r="H590" s="40"/>
      <c r="I590" s="101"/>
      <c r="J590" s="41"/>
      <c r="K590" s="12">
        <v>0</v>
      </c>
      <c r="L590" s="34">
        <f>K590-'[6]на отправку'!$K590</f>
        <v>0</v>
      </c>
      <c r="M590" s="41"/>
      <c r="N590" s="28">
        <v>11</v>
      </c>
      <c r="R590" s="33" t="s">
        <v>2524</v>
      </c>
      <c r="S590" s="40"/>
      <c r="T590" s="40"/>
      <c r="U590" s="101"/>
      <c r="V590" s="33">
        <v>0</v>
      </c>
      <c r="W590" s="33"/>
      <c r="X590" s="42"/>
      <c r="Y590" s="33">
        <v>1</v>
      </c>
      <c r="Z590" s="100"/>
      <c r="AA590" s="100"/>
      <c r="AB590" s="28">
        <v>0</v>
      </c>
      <c r="AE590" s="6">
        <f t="shared" si="9"/>
        <v>0</v>
      </c>
    </row>
    <row r="591" spans="2:31" ht="16.5" thickBot="1" x14ac:dyDescent="0.3">
      <c r="B591" s="47" t="s">
        <v>2637</v>
      </c>
      <c r="C591" s="53" t="s">
        <v>50</v>
      </c>
      <c r="D591" s="54" t="s">
        <v>51</v>
      </c>
      <c r="E591" s="54">
        <v>27</v>
      </c>
      <c r="F591" s="43">
        <v>27</v>
      </c>
      <c r="G591" s="40">
        <v>0</v>
      </c>
      <c r="H591" s="40">
        <v>0</v>
      </c>
      <c r="I591" s="101">
        <v>0</v>
      </c>
      <c r="J591" s="41"/>
      <c r="K591" s="12">
        <v>0</v>
      </c>
      <c r="L591" s="34">
        <f>K591-'[6]на отправку'!$K591</f>
        <v>0</v>
      </c>
      <c r="M591" s="41"/>
      <c r="N591" s="28">
        <v>0</v>
      </c>
      <c r="O591" s="28" t="s">
        <v>12</v>
      </c>
      <c r="P591" s="28" t="s">
        <v>12</v>
      </c>
      <c r="Q591" s="28">
        <v>2</v>
      </c>
      <c r="R591" s="33"/>
      <c r="S591" s="40">
        <v>0</v>
      </c>
      <c r="T591" s="40">
        <v>0</v>
      </c>
      <c r="U591" s="101">
        <v>0</v>
      </c>
      <c r="V591" s="33"/>
      <c r="W591" s="33"/>
      <c r="X591" s="42" t="s">
        <v>2526</v>
      </c>
      <c r="Y591" s="33">
        <v>1</v>
      </c>
      <c r="Z591" s="100"/>
      <c r="AA591" s="100">
        <v>0</v>
      </c>
      <c r="AB591" s="28">
        <v>0</v>
      </c>
      <c r="AE591" s="6">
        <f t="shared" si="9"/>
        <v>0</v>
      </c>
    </row>
    <row r="592" spans="2:31" ht="16.5" thickBot="1" x14ac:dyDescent="0.3">
      <c r="B592" s="47" t="s">
        <v>2638</v>
      </c>
      <c r="C592" s="53" t="s">
        <v>50</v>
      </c>
      <c r="D592" s="54" t="s">
        <v>51</v>
      </c>
      <c r="E592" s="54">
        <v>28</v>
      </c>
      <c r="F592" s="43">
        <v>28</v>
      </c>
      <c r="G592" s="40">
        <v>0</v>
      </c>
      <c r="H592" s="40">
        <v>0</v>
      </c>
      <c r="I592" s="101">
        <v>0</v>
      </c>
      <c r="J592" s="44"/>
      <c r="K592" s="41">
        <v>0</v>
      </c>
      <c r="L592" s="34">
        <f>K592-'[6]на отправку'!$K592</f>
        <v>0</v>
      </c>
      <c r="M592" s="12"/>
      <c r="N592" s="28">
        <v>0</v>
      </c>
      <c r="O592" s="28" t="s">
        <v>12</v>
      </c>
      <c r="P592" s="28" t="s">
        <v>12</v>
      </c>
      <c r="Q592" s="28">
        <v>2</v>
      </c>
      <c r="R592" s="33"/>
      <c r="S592" s="40">
        <v>2</v>
      </c>
      <c r="T592" s="40">
        <v>96</v>
      </c>
      <c r="U592" s="101">
        <v>2.0833332999999999E-2</v>
      </c>
      <c r="V592" s="41"/>
      <c r="W592" s="41"/>
      <c r="X592" s="42" t="s">
        <v>2528</v>
      </c>
      <c r="Y592" s="33">
        <v>1</v>
      </c>
      <c r="Z592" s="100"/>
      <c r="AA592" s="100">
        <v>0</v>
      </c>
      <c r="AB592" s="28">
        <v>4.6442499999999999E-3</v>
      </c>
      <c r="AE592" s="6">
        <f t="shared" si="9"/>
        <v>0</v>
      </c>
    </row>
    <row r="593" spans="2:31" ht="16.5" thickBot="1" x14ac:dyDescent="0.3">
      <c r="B593" s="47" t="s">
        <v>2639</v>
      </c>
      <c r="C593" s="53" t="s">
        <v>50</v>
      </c>
      <c r="D593" s="54" t="s">
        <v>51</v>
      </c>
      <c r="E593" s="54">
        <v>29</v>
      </c>
      <c r="F593" s="43">
        <v>29</v>
      </c>
      <c r="G593" s="40">
        <v>0</v>
      </c>
      <c r="H593" s="40">
        <v>0</v>
      </c>
      <c r="I593" s="101">
        <v>0</v>
      </c>
      <c r="J593" s="41"/>
      <c r="K593" s="12">
        <v>0</v>
      </c>
      <c r="L593" s="34">
        <f>K593-'[6]на отправку'!$K593</f>
        <v>0</v>
      </c>
      <c r="M593" s="41"/>
      <c r="N593" s="28">
        <v>0</v>
      </c>
      <c r="O593" s="28" t="s">
        <v>12</v>
      </c>
      <c r="P593" s="28" t="s">
        <v>12</v>
      </c>
      <c r="Q593" s="28">
        <v>2</v>
      </c>
      <c r="R593" s="33"/>
      <c r="S593" s="40">
        <v>0</v>
      </c>
      <c r="T593" s="40">
        <v>96</v>
      </c>
      <c r="U593" s="101">
        <v>0</v>
      </c>
      <c r="V593" s="33"/>
      <c r="W593" s="33"/>
      <c r="X593" s="42" t="s">
        <v>2530</v>
      </c>
      <c r="Y593" s="33">
        <v>1</v>
      </c>
      <c r="Z593" s="100"/>
      <c r="AA593" s="100">
        <v>0</v>
      </c>
      <c r="AB593" s="28">
        <v>1.6719300000000001E-3</v>
      </c>
      <c r="AE593" s="6">
        <f t="shared" si="9"/>
        <v>0</v>
      </c>
    </row>
    <row r="594" spans="2:31" ht="16.5" thickBot="1" x14ac:dyDescent="0.3">
      <c r="B594" s="47" t="s">
        <v>2640</v>
      </c>
      <c r="C594" s="53" t="s">
        <v>50</v>
      </c>
      <c r="D594" s="54" t="s">
        <v>51</v>
      </c>
      <c r="E594" s="54">
        <v>30</v>
      </c>
      <c r="F594" s="43">
        <v>30</v>
      </c>
      <c r="G594" s="40">
        <v>0</v>
      </c>
      <c r="H594" s="40">
        <v>0</v>
      </c>
      <c r="I594" s="101">
        <v>0</v>
      </c>
      <c r="J594" s="41"/>
      <c r="K594" s="12">
        <v>0</v>
      </c>
      <c r="L594" s="34">
        <f>K594-'[6]на отправку'!$K594</f>
        <v>0</v>
      </c>
      <c r="M594" s="41"/>
      <c r="N594" s="28">
        <v>0</v>
      </c>
      <c r="O594" s="28" t="s">
        <v>12</v>
      </c>
      <c r="P594" s="28" t="s">
        <v>12</v>
      </c>
      <c r="Q594" s="28">
        <v>2</v>
      </c>
      <c r="R594" s="33"/>
      <c r="S594" s="40">
        <v>0</v>
      </c>
      <c r="T594" s="40">
        <v>96</v>
      </c>
      <c r="U594" s="101">
        <v>0</v>
      </c>
      <c r="V594" s="33"/>
      <c r="W594" s="33"/>
      <c r="X594" s="42" t="s">
        <v>2532</v>
      </c>
      <c r="Y594" s="33">
        <v>1</v>
      </c>
      <c r="Z594" s="100"/>
      <c r="AA594" s="100">
        <v>0</v>
      </c>
      <c r="AB594" s="28">
        <v>0</v>
      </c>
      <c r="AE594" s="6">
        <f t="shared" si="9"/>
        <v>0</v>
      </c>
    </row>
    <row r="595" spans="2:31" ht="16.5" thickBot="1" x14ac:dyDescent="0.3">
      <c r="B595" s="47" t="s">
        <v>2641</v>
      </c>
      <c r="C595" s="53" t="s">
        <v>50</v>
      </c>
      <c r="D595" s="54" t="s">
        <v>51</v>
      </c>
      <c r="E595" s="54">
        <v>31</v>
      </c>
      <c r="F595" s="43">
        <v>31</v>
      </c>
      <c r="G595" s="40">
        <v>0</v>
      </c>
      <c r="H595" s="40">
        <v>0</v>
      </c>
      <c r="I595" s="101"/>
      <c r="J595" s="44"/>
      <c r="K595" s="41">
        <v>0</v>
      </c>
      <c r="L595" s="34">
        <f>K595-'[6]на отправку'!$K595</f>
        <v>0</v>
      </c>
      <c r="M595" s="12"/>
      <c r="N595" s="28">
        <v>3</v>
      </c>
      <c r="O595" s="28" t="s">
        <v>12</v>
      </c>
      <c r="P595" s="28" t="s">
        <v>12</v>
      </c>
      <c r="Q595" s="28">
        <v>1</v>
      </c>
      <c r="R595" s="33"/>
      <c r="S595" s="40">
        <v>0</v>
      </c>
      <c r="T595" s="40">
        <v>0</v>
      </c>
      <c r="U595" s="101"/>
      <c r="V595" s="41"/>
      <c r="W595" s="41"/>
      <c r="X595" s="42" t="s">
        <v>2534</v>
      </c>
      <c r="Y595" s="33">
        <v>1</v>
      </c>
      <c r="Z595" s="100"/>
      <c r="AA595" s="100"/>
      <c r="AB595" s="28">
        <v>0</v>
      </c>
      <c r="AE595" s="6">
        <f t="shared" si="9"/>
        <v>0</v>
      </c>
    </row>
    <row r="596" spans="2:31" ht="16.5" thickBot="1" x14ac:dyDescent="0.3">
      <c r="B596" s="47" t="s">
        <v>2642</v>
      </c>
      <c r="C596" s="53" t="s">
        <v>50</v>
      </c>
      <c r="D596" s="54" t="s">
        <v>51</v>
      </c>
      <c r="E596" s="54">
        <v>32</v>
      </c>
      <c r="F596" s="43">
        <v>32</v>
      </c>
      <c r="G596" s="40">
        <v>0</v>
      </c>
      <c r="H596" s="40">
        <v>0</v>
      </c>
      <c r="I596" s="101"/>
      <c r="J596" s="44"/>
      <c r="K596" s="41">
        <v>0</v>
      </c>
      <c r="L596" s="34">
        <f>K596-'[6]на отправку'!$K596</f>
        <v>0</v>
      </c>
      <c r="M596" s="12"/>
      <c r="N596" s="28">
        <v>8</v>
      </c>
      <c r="O596" s="28" t="s">
        <v>12</v>
      </c>
      <c r="P596" s="28" t="s">
        <v>12</v>
      </c>
      <c r="Q596" s="28">
        <v>1</v>
      </c>
      <c r="R596" s="33"/>
      <c r="S596" s="40">
        <v>0</v>
      </c>
      <c r="T596" s="40">
        <v>0</v>
      </c>
      <c r="U596" s="101"/>
      <c r="V596" s="41"/>
      <c r="W596" s="41"/>
      <c r="X596" s="42" t="s">
        <v>2536</v>
      </c>
      <c r="Y596" s="33">
        <v>1</v>
      </c>
      <c r="Z596" s="100"/>
      <c r="AA596" s="100"/>
      <c r="AB596" s="28">
        <v>0</v>
      </c>
      <c r="AE596" s="6">
        <f t="shared" si="9"/>
        <v>0</v>
      </c>
    </row>
    <row r="597" spans="2:31" ht="16.5" thickBot="1" x14ac:dyDescent="0.3">
      <c r="B597" s="47" t="s">
        <v>496</v>
      </c>
      <c r="C597" s="53" t="s">
        <v>50</v>
      </c>
      <c r="D597" s="54" t="s">
        <v>51</v>
      </c>
      <c r="E597" s="54">
        <v>33</v>
      </c>
      <c r="F597" s="43">
        <v>33</v>
      </c>
      <c r="G597" s="40">
        <v>0</v>
      </c>
      <c r="H597" s="40">
        <v>0</v>
      </c>
      <c r="I597" s="101">
        <v>0</v>
      </c>
      <c r="J597" s="44"/>
      <c r="K597" s="41">
        <v>0</v>
      </c>
      <c r="L597" s="34">
        <f>K597-'[6]на отправку'!$K597</f>
        <v>0</v>
      </c>
      <c r="M597" s="196"/>
      <c r="N597" s="28">
        <v>0</v>
      </c>
      <c r="O597" s="28" t="s">
        <v>12</v>
      </c>
      <c r="P597" s="28">
        <v>0</v>
      </c>
      <c r="Q597" s="28">
        <v>2</v>
      </c>
      <c r="R597" s="33"/>
      <c r="S597" s="40">
        <v>0</v>
      </c>
      <c r="T597" s="40">
        <v>0</v>
      </c>
      <c r="U597" s="101">
        <v>0</v>
      </c>
      <c r="V597" s="41"/>
      <c r="W597" s="41"/>
      <c r="X597" s="42" t="s">
        <v>2537</v>
      </c>
      <c r="Y597" s="33">
        <v>1</v>
      </c>
      <c r="Z597" s="100"/>
      <c r="AA597" s="100">
        <v>0</v>
      </c>
      <c r="AB597" s="28">
        <v>0</v>
      </c>
      <c r="AE597" s="6">
        <f t="shared" si="9"/>
        <v>0</v>
      </c>
    </row>
    <row r="598" spans="2:31" ht="16.5" thickBot="1" x14ac:dyDescent="0.3">
      <c r="B598" s="47" t="s">
        <v>247</v>
      </c>
      <c r="C598" s="53" t="s">
        <v>52</v>
      </c>
      <c r="D598" s="54" t="s">
        <v>53</v>
      </c>
      <c r="E598" s="54">
        <v>0</v>
      </c>
      <c r="F598" s="43"/>
      <c r="G598" s="40"/>
      <c r="H598" s="40"/>
      <c r="I598" s="101"/>
      <c r="J598" s="41"/>
      <c r="K598" s="12">
        <v>0</v>
      </c>
      <c r="L598" s="34">
        <f>K598-'[6]на отправку'!$K598</f>
        <v>0</v>
      </c>
      <c r="M598" s="41"/>
      <c r="N598" s="28">
        <v>22.5</v>
      </c>
      <c r="R598" s="33" t="s">
        <v>13</v>
      </c>
      <c r="S598" s="40"/>
      <c r="T598" s="40"/>
      <c r="U598" s="101"/>
      <c r="V598" s="33">
        <v>0</v>
      </c>
      <c r="W598" s="33"/>
      <c r="X598" s="42"/>
      <c r="Y598" s="33">
        <v>1</v>
      </c>
      <c r="Z598" s="100"/>
      <c r="AA598" s="100"/>
      <c r="AB598" s="28">
        <v>0</v>
      </c>
      <c r="AE598" s="6">
        <f t="shared" si="9"/>
        <v>0</v>
      </c>
    </row>
    <row r="599" spans="2:31" ht="16.5" thickBot="1" x14ac:dyDescent="0.3">
      <c r="B599" s="47" t="s">
        <v>1199</v>
      </c>
      <c r="C599" s="53" t="s">
        <v>52</v>
      </c>
      <c r="D599" s="54" t="s">
        <v>53</v>
      </c>
      <c r="E599" s="54">
        <v>1</v>
      </c>
      <c r="F599" s="43">
        <v>1</v>
      </c>
      <c r="G599" s="40">
        <v>20052</v>
      </c>
      <c r="H599" s="40">
        <v>23822</v>
      </c>
      <c r="I599" s="101">
        <v>0.84174292699999997</v>
      </c>
      <c r="J599" s="41" t="s">
        <v>12</v>
      </c>
      <c r="K599" s="12">
        <v>-2.9506833999999999E-2</v>
      </c>
      <c r="L599" s="34">
        <f>K599-'[6]на отправку'!$K599</f>
        <v>0</v>
      </c>
      <c r="M599" s="41" t="s">
        <v>12</v>
      </c>
      <c r="N599" s="28">
        <v>3</v>
      </c>
      <c r="O599" s="28">
        <v>0</v>
      </c>
      <c r="P599" s="28">
        <v>2</v>
      </c>
      <c r="Q599" s="28">
        <v>1</v>
      </c>
      <c r="R599" s="33"/>
      <c r="S599" s="40">
        <v>21189</v>
      </c>
      <c r="T599" s="40">
        <v>24430</v>
      </c>
      <c r="U599" s="101">
        <v>0.86733524399999995</v>
      </c>
      <c r="V599" s="33"/>
      <c r="W599" s="33"/>
      <c r="X599" s="42" t="s">
        <v>2497</v>
      </c>
      <c r="Y599" s="33">
        <v>1</v>
      </c>
      <c r="Z599" s="100"/>
      <c r="AA599" s="100">
        <v>3</v>
      </c>
      <c r="AB599" s="28">
        <v>0.87783438400000002</v>
      </c>
      <c r="AC599" s="28">
        <v>0.79392113200000003</v>
      </c>
      <c r="AE599" s="6">
        <f t="shared" si="9"/>
        <v>-2.9506833999999999E-2</v>
      </c>
    </row>
    <row r="600" spans="2:31" ht="16.5" thickBot="1" x14ac:dyDescent="0.3">
      <c r="B600" s="47" t="s">
        <v>2643</v>
      </c>
      <c r="C600" s="53" t="s">
        <v>52</v>
      </c>
      <c r="D600" s="54" t="s">
        <v>53</v>
      </c>
      <c r="E600" s="54">
        <v>2</v>
      </c>
      <c r="F600" s="43">
        <v>26</v>
      </c>
      <c r="G600" s="40">
        <v>28456</v>
      </c>
      <c r="H600" s="40">
        <v>34916</v>
      </c>
      <c r="I600" s="101">
        <v>0.81498453400000004</v>
      </c>
      <c r="J600" s="41" t="s">
        <v>12</v>
      </c>
      <c r="K600" s="12">
        <v>-1.7590126000000001E-2</v>
      </c>
      <c r="L600" s="34">
        <f>K600-'[6]на отправку'!$K600</f>
        <v>0</v>
      </c>
      <c r="M600" s="41" t="s">
        <v>12</v>
      </c>
      <c r="N600" s="28">
        <v>3</v>
      </c>
      <c r="O600" s="28">
        <v>0</v>
      </c>
      <c r="P600" s="28">
        <v>2</v>
      </c>
      <c r="Q600" s="28">
        <v>1</v>
      </c>
      <c r="R600" s="33"/>
      <c r="S600" s="40">
        <v>28783</v>
      </c>
      <c r="T600" s="40">
        <v>34696</v>
      </c>
      <c r="U600" s="101">
        <v>0.82957689599999995</v>
      </c>
      <c r="V600" s="33"/>
      <c r="W600" s="33"/>
      <c r="X600" s="42" t="s">
        <v>2498</v>
      </c>
      <c r="Y600" s="33">
        <v>1</v>
      </c>
      <c r="Z600" s="100"/>
      <c r="AA600" s="100">
        <v>3</v>
      </c>
      <c r="AB600" s="28">
        <v>0.83450456100000003</v>
      </c>
      <c r="AC600" s="28">
        <v>0.72780695200000001</v>
      </c>
      <c r="AE600" s="6">
        <f t="shared" si="9"/>
        <v>-1.7590126000000001E-2</v>
      </c>
    </row>
    <row r="601" spans="2:31" ht="16.5" thickBot="1" x14ac:dyDescent="0.3">
      <c r="B601" s="47" t="s">
        <v>1200</v>
      </c>
      <c r="C601" s="53" t="s">
        <v>52</v>
      </c>
      <c r="D601" s="54" t="s">
        <v>53</v>
      </c>
      <c r="E601" s="54">
        <v>3</v>
      </c>
      <c r="F601" s="32">
        <v>2</v>
      </c>
      <c r="G601" s="40">
        <v>177</v>
      </c>
      <c r="H601" s="40">
        <v>183</v>
      </c>
      <c r="I601" s="101">
        <v>0.96721311499999996</v>
      </c>
      <c r="J601" s="34" t="s">
        <v>12</v>
      </c>
      <c r="K601" s="34">
        <v>-8.8722750000000006E-3</v>
      </c>
      <c r="L601" s="34">
        <f>K601-'[6]на отправку'!$K601</f>
        <v>0</v>
      </c>
      <c r="M601" s="34"/>
      <c r="N601" s="35">
        <v>1</v>
      </c>
      <c r="O601" s="28">
        <v>0</v>
      </c>
      <c r="P601" s="28">
        <v>4</v>
      </c>
      <c r="Q601" s="28">
        <v>1</v>
      </c>
      <c r="R601" s="33"/>
      <c r="S601" s="33">
        <v>364</v>
      </c>
      <c r="T601" s="33">
        <v>373</v>
      </c>
      <c r="U601" s="101">
        <v>0.97587131400000005</v>
      </c>
      <c r="V601" s="34"/>
      <c r="W601" s="34"/>
      <c r="X601" s="36" t="s">
        <v>2499</v>
      </c>
      <c r="Y601" s="34">
        <v>1</v>
      </c>
      <c r="Z601" s="140"/>
      <c r="AA601" s="140">
        <v>1</v>
      </c>
      <c r="AB601" s="28">
        <v>0.91111111099999997</v>
      </c>
      <c r="AC601" s="28">
        <v>1</v>
      </c>
      <c r="AE601" s="6">
        <f t="shared" si="9"/>
        <v>-8.8722750000000006E-3</v>
      </c>
    </row>
    <row r="602" spans="2:31" ht="16.5" thickBot="1" x14ac:dyDescent="0.3">
      <c r="B602" s="47" t="s">
        <v>1201</v>
      </c>
      <c r="C602" s="53" t="s">
        <v>52</v>
      </c>
      <c r="D602" s="54" t="s">
        <v>53</v>
      </c>
      <c r="E602" s="54">
        <v>4</v>
      </c>
      <c r="F602" s="43">
        <v>3</v>
      </c>
      <c r="G602" s="40">
        <v>5</v>
      </c>
      <c r="H602" s="40">
        <v>7</v>
      </c>
      <c r="I602" s="101">
        <v>0.71428571399999996</v>
      </c>
      <c r="J602" s="44" t="s">
        <v>12</v>
      </c>
      <c r="K602" s="41">
        <v>1.3809523800000001</v>
      </c>
      <c r="L602" s="34">
        <f>K602-'[6]на отправку'!$K602</f>
        <v>0</v>
      </c>
      <c r="M602" s="12" t="s">
        <v>12</v>
      </c>
      <c r="N602" s="28">
        <v>2</v>
      </c>
      <c r="O602" s="28">
        <v>0</v>
      </c>
      <c r="P602" s="28">
        <v>4</v>
      </c>
      <c r="Q602" s="28">
        <v>1</v>
      </c>
      <c r="R602" s="33"/>
      <c r="S602" s="40">
        <v>3</v>
      </c>
      <c r="T602" s="40">
        <v>10</v>
      </c>
      <c r="U602" s="101">
        <v>0.3</v>
      </c>
      <c r="V602" s="41"/>
      <c r="W602" s="41"/>
      <c r="X602" s="42" t="s">
        <v>2500</v>
      </c>
      <c r="Y602" s="33">
        <v>1</v>
      </c>
      <c r="Z602" s="100"/>
      <c r="AA602" s="100">
        <v>2</v>
      </c>
      <c r="AB602" s="28">
        <v>0.61761761800000003</v>
      </c>
      <c r="AC602" s="28">
        <v>1</v>
      </c>
      <c r="AE602" s="6">
        <f t="shared" si="9"/>
        <v>1.3809523800000001</v>
      </c>
    </row>
    <row r="603" spans="2:31" ht="16.5" thickBot="1" x14ac:dyDescent="0.3">
      <c r="B603" s="47" t="s">
        <v>1202</v>
      </c>
      <c r="C603" s="53" t="s">
        <v>52</v>
      </c>
      <c r="D603" s="54" t="s">
        <v>53</v>
      </c>
      <c r="E603" s="54">
        <v>5</v>
      </c>
      <c r="F603" s="43">
        <v>4</v>
      </c>
      <c r="G603" s="40">
        <v>3</v>
      </c>
      <c r="H603" s="40">
        <v>3</v>
      </c>
      <c r="I603" s="101">
        <v>1</v>
      </c>
      <c r="J603" s="44" t="s">
        <v>12</v>
      </c>
      <c r="K603" s="41">
        <v>0</v>
      </c>
      <c r="L603" s="34">
        <f>K603-'[6]на отправку'!$K603</f>
        <v>0</v>
      </c>
      <c r="M603" s="12" t="s">
        <v>12</v>
      </c>
      <c r="N603" s="28">
        <v>2</v>
      </c>
      <c r="O603" s="28">
        <v>2</v>
      </c>
      <c r="P603" s="28">
        <v>4</v>
      </c>
      <c r="Q603" s="28">
        <v>1</v>
      </c>
      <c r="R603" s="33"/>
      <c r="S603" s="40">
        <v>3</v>
      </c>
      <c r="T603" s="40">
        <v>3</v>
      </c>
      <c r="U603" s="101">
        <v>1</v>
      </c>
      <c r="V603" s="41"/>
      <c r="W603" s="41"/>
      <c r="X603" s="42" t="s">
        <v>2501</v>
      </c>
      <c r="Y603" s="33">
        <v>1</v>
      </c>
      <c r="Z603" s="100"/>
      <c r="AA603" s="100">
        <v>2</v>
      </c>
      <c r="AB603" s="28">
        <v>0.86111111100000004</v>
      </c>
      <c r="AC603" s="28">
        <v>1</v>
      </c>
      <c r="AE603" s="6">
        <f t="shared" si="9"/>
        <v>0</v>
      </c>
    </row>
    <row r="604" spans="2:31" ht="16.5" thickBot="1" x14ac:dyDescent="0.3">
      <c r="B604" s="47" t="s">
        <v>1203</v>
      </c>
      <c r="C604" s="53" t="s">
        <v>52</v>
      </c>
      <c r="D604" s="54" t="s">
        <v>53</v>
      </c>
      <c r="E604" s="54">
        <v>6</v>
      </c>
      <c r="F604" s="43">
        <v>5</v>
      </c>
      <c r="G604" s="40">
        <v>13</v>
      </c>
      <c r="H604" s="40">
        <v>16</v>
      </c>
      <c r="I604" s="101">
        <v>0.8125</v>
      </c>
      <c r="J604" s="44" t="s">
        <v>12</v>
      </c>
      <c r="K604" s="41">
        <v>-1.5151515000000001E-2</v>
      </c>
      <c r="L604" s="34">
        <f>K604-'[6]на отправку'!$K604</f>
        <v>0</v>
      </c>
      <c r="M604" s="12" t="s">
        <v>12</v>
      </c>
      <c r="N604" s="28">
        <v>1</v>
      </c>
      <c r="O604" s="28">
        <v>0</v>
      </c>
      <c r="P604" s="28">
        <v>4</v>
      </c>
      <c r="Q604" s="28">
        <v>1</v>
      </c>
      <c r="R604" s="33"/>
      <c r="S604" s="40">
        <v>33</v>
      </c>
      <c r="T604" s="40">
        <v>40</v>
      </c>
      <c r="U604" s="101">
        <v>0.82499999999999996</v>
      </c>
      <c r="V604" s="41"/>
      <c r="W604" s="41"/>
      <c r="X604" s="42" t="s">
        <v>2502</v>
      </c>
      <c r="Y604" s="33">
        <v>1</v>
      </c>
      <c r="Z604" s="100"/>
      <c r="AA604" s="100">
        <v>1</v>
      </c>
      <c r="AB604" s="28">
        <v>0.56594488200000004</v>
      </c>
      <c r="AC604" s="28">
        <v>1</v>
      </c>
      <c r="AE604" s="6">
        <f t="shared" si="9"/>
        <v>-1.5151515000000001E-2</v>
      </c>
    </row>
    <row r="605" spans="2:31" ht="16.5" thickBot="1" x14ac:dyDescent="0.3">
      <c r="B605" s="47" t="s">
        <v>1204</v>
      </c>
      <c r="C605" s="53" t="s">
        <v>52</v>
      </c>
      <c r="D605" s="54" t="s">
        <v>53</v>
      </c>
      <c r="E605" s="54">
        <v>7</v>
      </c>
      <c r="F605" s="43">
        <v>6</v>
      </c>
      <c r="G605" s="40">
        <v>0</v>
      </c>
      <c r="H605" s="40">
        <v>0</v>
      </c>
      <c r="I605" s="101">
        <v>0</v>
      </c>
      <c r="J605" s="44" t="s">
        <v>12</v>
      </c>
      <c r="K605" s="41">
        <v>0</v>
      </c>
      <c r="L605" s="34">
        <f>K605-'[6]на отправку'!$K605</f>
        <v>0</v>
      </c>
      <c r="M605" s="12" t="s">
        <v>12</v>
      </c>
      <c r="N605" s="28">
        <v>0</v>
      </c>
      <c r="O605" s="28">
        <v>0</v>
      </c>
      <c r="P605" s="28">
        <v>0</v>
      </c>
      <c r="Q605" s="28">
        <v>2</v>
      </c>
      <c r="R605" s="33"/>
      <c r="S605" s="40">
        <v>0</v>
      </c>
      <c r="T605" s="40">
        <v>0</v>
      </c>
      <c r="U605" s="101">
        <v>0</v>
      </c>
      <c r="V605" s="41"/>
      <c r="W605" s="41"/>
      <c r="X605" s="42" t="s">
        <v>2503</v>
      </c>
      <c r="Y605" s="33">
        <v>1</v>
      </c>
      <c r="Z605" s="100"/>
      <c r="AA605" s="100">
        <v>0</v>
      </c>
      <c r="AB605" s="28">
        <v>0.3</v>
      </c>
      <c r="AC605" s="28">
        <v>1</v>
      </c>
      <c r="AE605" s="6">
        <f t="shared" si="9"/>
        <v>0</v>
      </c>
    </row>
    <row r="606" spans="2:31" ht="16.5" thickBot="1" x14ac:dyDescent="0.3">
      <c r="B606" s="47" t="s">
        <v>1221</v>
      </c>
      <c r="C606" s="53" t="s">
        <v>52</v>
      </c>
      <c r="D606" s="54" t="s">
        <v>53</v>
      </c>
      <c r="E606" s="54">
        <v>8</v>
      </c>
      <c r="F606" s="43">
        <v>22</v>
      </c>
      <c r="G606" s="40">
        <v>0</v>
      </c>
      <c r="H606" s="40">
        <v>0</v>
      </c>
      <c r="I606" s="101">
        <v>0</v>
      </c>
      <c r="J606" s="44" t="s">
        <v>12</v>
      </c>
      <c r="K606" s="41">
        <v>0</v>
      </c>
      <c r="L606" s="34">
        <f>K606-'[6]на отправку'!$K606</f>
        <v>0</v>
      </c>
      <c r="M606" s="12" t="s">
        <v>12</v>
      </c>
      <c r="N606" s="28">
        <v>0</v>
      </c>
      <c r="O606" s="28">
        <v>0</v>
      </c>
      <c r="P606" s="28">
        <v>0</v>
      </c>
      <c r="Q606" s="28">
        <v>2</v>
      </c>
      <c r="R606" s="33"/>
      <c r="S606" s="40">
        <v>0</v>
      </c>
      <c r="T606" s="40">
        <v>3</v>
      </c>
      <c r="U606" s="101">
        <v>0</v>
      </c>
      <c r="V606" s="41"/>
      <c r="W606" s="41"/>
      <c r="X606" s="42" t="s">
        <v>2504</v>
      </c>
      <c r="Y606" s="33">
        <v>1</v>
      </c>
      <c r="Z606" s="100"/>
      <c r="AA606" s="100">
        <v>0</v>
      </c>
      <c r="AB606" s="28">
        <v>0.4</v>
      </c>
      <c r="AC606" s="28">
        <v>1</v>
      </c>
      <c r="AE606" s="6">
        <f t="shared" si="9"/>
        <v>0</v>
      </c>
    </row>
    <row r="607" spans="2:31" ht="16.5" thickBot="1" x14ac:dyDescent="0.3">
      <c r="B607" s="47" t="s">
        <v>1205</v>
      </c>
      <c r="C607" s="53" t="s">
        <v>52</v>
      </c>
      <c r="D607" s="54" t="s">
        <v>53</v>
      </c>
      <c r="E607" s="54">
        <v>9</v>
      </c>
      <c r="F607" s="43">
        <v>7</v>
      </c>
      <c r="G607" s="40">
        <v>6561</v>
      </c>
      <c r="H607" s="40">
        <v>6561</v>
      </c>
      <c r="I607" s="101">
        <v>1</v>
      </c>
      <c r="J607" s="44">
        <v>1</v>
      </c>
      <c r="K607" s="41">
        <v>0</v>
      </c>
      <c r="L607" s="34">
        <f>K607-'[6]на отправку'!$K607</f>
        <v>0</v>
      </c>
      <c r="M607" s="12">
        <v>1</v>
      </c>
      <c r="N607" s="28">
        <v>2</v>
      </c>
      <c r="O607" s="28" t="s">
        <v>12</v>
      </c>
      <c r="P607" s="28">
        <v>6</v>
      </c>
      <c r="Q607" s="28">
        <v>1</v>
      </c>
      <c r="R607" s="33"/>
      <c r="S607" s="40">
        <v>6037</v>
      </c>
      <c r="T607" s="40">
        <v>6037</v>
      </c>
      <c r="U607" s="101">
        <v>1</v>
      </c>
      <c r="V607" s="41"/>
      <c r="W607" s="41"/>
      <c r="X607" s="42" t="s">
        <v>2505</v>
      </c>
      <c r="Y607" s="33">
        <v>1</v>
      </c>
      <c r="Z607" s="100"/>
      <c r="AA607" s="100">
        <v>2</v>
      </c>
      <c r="AB607" s="28">
        <v>1</v>
      </c>
      <c r="AC607" s="28">
        <v>1</v>
      </c>
      <c r="AE607" s="6">
        <f t="shared" si="9"/>
        <v>0</v>
      </c>
    </row>
    <row r="608" spans="2:31" ht="16.5" thickBot="1" x14ac:dyDescent="0.3">
      <c r="B608" s="47" t="s">
        <v>1206</v>
      </c>
      <c r="C608" s="53" t="s">
        <v>52</v>
      </c>
      <c r="D608" s="54" t="s">
        <v>53</v>
      </c>
      <c r="E608" s="54">
        <v>10</v>
      </c>
      <c r="F608" s="32">
        <v>8</v>
      </c>
      <c r="G608" s="40">
        <v>384</v>
      </c>
      <c r="H608" s="40">
        <v>35248</v>
      </c>
      <c r="I608" s="101">
        <v>1.0894235E-2</v>
      </c>
      <c r="J608" s="34" t="s">
        <v>12</v>
      </c>
      <c r="K608" s="34">
        <v>-4.7759489999999998E-3</v>
      </c>
      <c r="L608" s="34">
        <f>K608-'[6]на отправку'!$K608</f>
        <v>0</v>
      </c>
      <c r="M608" s="34" t="s">
        <v>12</v>
      </c>
      <c r="N608" s="35">
        <v>2</v>
      </c>
      <c r="O608" s="28">
        <v>0</v>
      </c>
      <c r="P608" s="28">
        <v>2</v>
      </c>
      <c r="Q608" s="28">
        <v>1</v>
      </c>
      <c r="R608" s="33"/>
      <c r="S608" s="33">
        <v>351</v>
      </c>
      <c r="T608" s="33">
        <v>32065</v>
      </c>
      <c r="U608" s="101">
        <v>1.0946515E-2</v>
      </c>
      <c r="V608" s="34"/>
      <c r="W608" s="34"/>
      <c r="X608" s="36" t="s">
        <v>2506</v>
      </c>
      <c r="Y608" s="34">
        <v>1</v>
      </c>
      <c r="Z608" s="140"/>
      <c r="AA608" s="140">
        <v>2</v>
      </c>
      <c r="AB608" s="28">
        <v>1.4606701999999999E-2</v>
      </c>
      <c r="AC608" s="28">
        <v>0</v>
      </c>
      <c r="AE608" s="6">
        <f t="shared" si="9"/>
        <v>-4.7759489999999998E-3</v>
      </c>
    </row>
    <row r="609" spans="2:31" ht="16.5" thickBot="1" x14ac:dyDescent="0.3">
      <c r="B609" s="47" t="s">
        <v>1207</v>
      </c>
      <c r="C609" s="53" t="s">
        <v>52</v>
      </c>
      <c r="D609" s="54" t="s">
        <v>53</v>
      </c>
      <c r="E609" s="54">
        <v>11</v>
      </c>
      <c r="F609" s="43">
        <v>9</v>
      </c>
      <c r="G609" s="40">
        <v>844</v>
      </c>
      <c r="H609" s="40">
        <v>911</v>
      </c>
      <c r="I609" s="101">
        <v>0.92645444600000004</v>
      </c>
      <c r="J609" s="41">
        <v>1</v>
      </c>
      <c r="K609" s="12">
        <v>0.98395041999999999</v>
      </c>
      <c r="L609" s="34">
        <f>K609-'[6]на отправку'!$K609</f>
        <v>0</v>
      </c>
      <c r="M609" s="41">
        <v>0.92645444600000004</v>
      </c>
      <c r="N609" s="28">
        <v>0.5</v>
      </c>
      <c r="O609" s="28" t="s">
        <v>12</v>
      </c>
      <c r="P609" s="28">
        <v>6</v>
      </c>
      <c r="Q609" s="28">
        <v>1</v>
      </c>
      <c r="R609" s="33"/>
      <c r="S609" s="40">
        <v>1011</v>
      </c>
      <c r="T609" s="40">
        <v>2165</v>
      </c>
      <c r="U609" s="101">
        <v>0.46697459600000002</v>
      </c>
      <c r="V609" s="44"/>
      <c r="W609" s="44"/>
      <c r="X609" s="42" t="s">
        <v>2507</v>
      </c>
      <c r="Y609" s="33">
        <v>1</v>
      </c>
      <c r="Z609" s="100"/>
      <c r="AA609" s="100">
        <v>0.5</v>
      </c>
      <c r="AB609" s="28">
        <v>0.93642591900000005</v>
      </c>
      <c r="AE609" s="6">
        <f t="shared" si="9"/>
        <v>0.98395041999999999</v>
      </c>
    </row>
    <row r="610" spans="2:31" ht="16.5" thickBot="1" x14ac:dyDescent="0.3">
      <c r="B610" s="47" t="s">
        <v>1208</v>
      </c>
      <c r="C610" s="53" t="s">
        <v>52</v>
      </c>
      <c r="D610" s="54" t="s">
        <v>53</v>
      </c>
      <c r="E610" s="54">
        <v>12</v>
      </c>
      <c r="F610" s="43">
        <v>10</v>
      </c>
      <c r="G610" s="40">
        <v>18</v>
      </c>
      <c r="H610" s="40">
        <v>18</v>
      </c>
      <c r="I610" s="101">
        <v>1</v>
      </c>
      <c r="J610" s="44">
        <v>1</v>
      </c>
      <c r="K610" s="41">
        <v>0</v>
      </c>
      <c r="L610" s="34">
        <f>K610-'[6]на отправку'!$K610</f>
        <v>0</v>
      </c>
      <c r="M610" s="12">
        <v>1</v>
      </c>
      <c r="N610" s="28">
        <v>1</v>
      </c>
      <c r="O610" s="28" t="s">
        <v>12</v>
      </c>
      <c r="P610" s="28">
        <v>6</v>
      </c>
      <c r="Q610" s="28">
        <v>1</v>
      </c>
      <c r="R610" s="33"/>
      <c r="S610" s="40">
        <v>23</v>
      </c>
      <c r="T610" s="40">
        <v>23</v>
      </c>
      <c r="U610" s="101">
        <v>1</v>
      </c>
      <c r="V610" s="41"/>
      <c r="W610" s="41"/>
      <c r="X610" s="42" t="s">
        <v>2508</v>
      </c>
      <c r="Y610" s="33">
        <v>1</v>
      </c>
      <c r="Z610" s="100"/>
      <c r="AA610" s="100">
        <v>1</v>
      </c>
      <c r="AB610" s="28">
        <v>1</v>
      </c>
      <c r="AE610" s="6">
        <f t="shared" si="9"/>
        <v>0</v>
      </c>
    </row>
    <row r="611" spans="2:31" ht="16.5" thickBot="1" x14ac:dyDescent="0.3">
      <c r="B611" s="47" t="s">
        <v>1209</v>
      </c>
      <c r="C611" s="53" t="s">
        <v>52</v>
      </c>
      <c r="D611" s="54" t="s">
        <v>53</v>
      </c>
      <c r="E611" s="54">
        <v>13</v>
      </c>
      <c r="F611" s="43">
        <v>11</v>
      </c>
      <c r="G611" s="40">
        <v>117</v>
      </c>
      <c r="H611" s="40">
        <v>117</v>
      </c>
      <c r="I611" s="101">
        <v>1</v>
      </c>
      <c r="J611" s="41">
        <v>1</v>
      </c>
      <c r="K611" s="12">
        <v>0</v>
      </c>
      <c r="L611" s="34">
        <f>K611-'[6]на отправку'!$K611</f>
        <v>0</v>
      </c>
      <c r="M611" s="41">
        <v>1</v>
      </c>
      <c r="N611" s="28">
        <v>2</v>
      </c>
      <c r="O611" s="28" t="s">
        <v>12</v>
      </c>
      <c r="P611" s="28">
        <v>6</v>
      </c>
      <c r="Q611" s="28">
        <v>1</v>
      </c>
      <c r="R611" s="33"/>
      <c r="S611" s="40">
        <v>141</v>
      </c>
      <c r="T611" s="40">
        <v>141</v>
      </c>
      <c r="U611" s="101">
        <v>1</v>
      </c>
      <c r="V611" s="44"/>
      <c r="W611" s="44"/>
      <c r="X611" s="42" t="s">
        <v>2509</v>
      </c>
      <c r="Y611" s="33">
        <v>1</v>
      </c>
      <c r="Z611" s="100"/>
      <c r="AA611" s="100">
        <v>2</v>
      </c>
      <c r="AB611" s="28">
        <v>1</v>
      </c>
      <c r="AE611" s="6">
        <f t="shared" si="9"/>
        <v>0</v>
      </c>
    </row>
    <row r="612" spans="2:31" ht="16.5" thickBot="1" x14ac:dyDescent="0.3">
      <c r="B612" s="47" t="s">
        <v>1210</v>
      </c>
      <c r="C612" s="53" t="s">
        <v>52</v>
      </c>
      <c r="D612" s="54" t="s">
        <v>53</v>
      </c>
      <c r="E612" s="54">
        <v>14</v>
      </c>
      <c r="F612" s="43">
        <v>12</v>
      </c>
      <c r="G612" s="40">
        <v>1272</v>
      </c>
      <c r="H612" s="40">
        <v>36031</v>
      </c>
      <c r="I612" s="101">
        <v>3.5302934000000001E-2</v>
      </c>
      <c r="J612" s="41" t="s">
        <v>12</v>
      </c>
      <c r="K612" s="12">
        <v>0.212263752</v>
      </c>
      <c r="L612" s="34">
        <f>K612-'[6]на отправку'!$K612</f>
        <v>0</v>
      </c>
      <c r="M612" s="41" t="s">
        <v>12</v>
      </c>
      <c r="N612" s="28">
        <v>0</v>
      </c>
      <c r="O612" s="28">
        <v>0</v>
      </c>
      <c r="P612" s="28">
        <v>1</v>
      </c>
      <c r="Q612" s="28">
        <v>1</v>
      </c>
      <c r="R612" s="33"/>
      <c r="S612" s="40">
        <v>959</v>
      </c>
      <c r="T612" s="40">
        <v>32931</v>
      </c>
      <c r="U612" s="101">
        <v>2.9121496E-2</v>
      </c>
      <c r="V612" s="44"/>
      <c r="W612" s="44"/>
      <c r="X612" s="42" t="s">
        <v>2510</v>
      </c>
      <c r="Y612" s="33">
        <v>1</v>
      </c>
      <c r="Z612" s="100"/>
      <c r="AA612" s="100">
        <v>0</v>
      </c>
      <c r="AB612" s="28">
        <v>3.2834602999999997E-2</v>
      </c>
      <c r="AC612" s="28">
        <v>5.0505050000000003E-3</v>
      </c>
      <c r="AE612" s="6">
        <f t="shared" si="9"/>
        <v>0.212263752</v>
      </c>
    </row>
    <row r="613" spans="2:31" ht="16.5" thickBot="1" x14ac:dyDescent="0.3">
      <c r="B613" s="47" t="s">
        <v>1211</v>
      </c>
      <c r="C613" s="53" t="s">
        <v>52</v>
      </c>
      <c r="D613" s="54" t="s">
        <v>53</v>
      </c>
      <c r="E613" s="54">
        <v>15</v>
      </c>
      <c r="F613" s="43">
        <v>13</v>
      </c>
      <c r="G613" s="40">
        <v>294</v>
      </c>
      <c r="H613" s="40">
        <v>728</v>
      </c>
      <c r="I613" s="101">
        <v>0.40384615400000001</v>
      </c>
      <c r="J613" s="44" t="s">
        <v>12</v>
      </c>
      <c r="K613" s="41">
        <v>0.12223914800000001</v>
      </c>
      <c r="L613" s="34">
        <f>K613-'[6]на отправку'!$K613</f>
        <v>0</v>
      </c>
      <c r="M613" s="12" t="s">
        <v>12</v>
      </c>
      <c r="N613" s="28">
        <v>0</v>
      </c>
      <c r="O613" s="28">
        <v>0</v>
      </c>
      <c r="P613" s="28">
        <v>1</v>
      </c>
      <c r="Q613" s="28">
        <v>1</v>
      </c>
      <c r="R613" s="33"/>
      <c r="S613" s="40">
        <v>303</v>
      </c>
      <c r="T613" s="40">
        <v>842</v>
      </c>
      <c r="U613" s="101">
        <v>0.35985748200000001</v>
      </c>
      <c r="V613" s="41"/>
      <c r="W613" s="41"/>
      <c r="X613" s="42" t="s">
        <v>2511</v>
      </c>
      <c r="Y613" s="33">
        <v>1</v>
      </c>
      <c r="Z613" s="100"/>
      <c r="AA613" s="100">
        <v>0</v>
      </c>
      <c r="AB613" s="28">
        <v>0.4</v>
      </c>
      <c r="AC613" s="28">
        <v>0.177419355</v>
      </c>
      <c r="AE613" s="6">
        <f t="shared" si="9"/>
        <v>0.12223914800000001</v>
      </c>
    </row>
    <row r="614" spans="2:31" ht="16.5" thickBot="1" x14ac:dyDescent="0.3">
      <c r="B614" s="47" t="s">
        <v>1212</v>
      </c>
      <c r="C614" s="53" t="s">
        <v>52</v>
      </c>
      <c r="D614" s="54" t="s">
        <v>53</v>
      </c>
      <c r="E614" s="54">
        <v>16</v>
      </c>
      <c r="F614" s="50">
        <v>14</v>
      </c>
      <c r="G614" s="40">
        <v>0</v>
      </c>
      <c r="H614" s="40">
        <v>4662</v>
      </c>
      <c r="I614" s="101">
        <v>0</v>
      </c>
      <c r="J614" s="44" t="s">
        <v>12</v>
      </c>
      <c r="K614" s="44">
        <v>-1</v>
      </c>
      <c r="L614" s="34">
        <f>K614-'[6]на отправку'!$K614</f>
        <v>0</v>
      </c>
      <c r="M614" s="44" t="s">
        <v>12</v>
      </c>
      <c r="N614" s="44">
        <v>3</v>
      </c>
      <c r="O614" s="28">
        <v>1</v>
      </c>
      <c r="P614" s="28">
        <v>2</v>
      </c>
      <c r="Q614" s="28">
        <v>1</v>
      </c>
      <c r="R614" s="33"/>
      <c r="S614" s="33">
        <v>1</v>
      </c>
      <c r="T614" s="33">
        <v>4403</v>
      </c>
      <c r="U614" s="101">
        <v>2.27118E-4</v>
      </c>
      <c r="V614" s="44"/>
      <c r="W614" s="44"/>
      <c r="X614" s="42" t="s">
        <v>2512</v>
      </c>
      <c r="Y614" s="44">
        <v>1</v>
      </c>
      <c r="Z614" s="100"/>
      <c r="AA614" s="100">
        <v>3</v>
      </c>
      <c r="AB614" s="28">
        <v>5.0993200000000005E-4</v>
      </c>
      <c r="AC614" s="28">
        <v>0</v>
      </c>
      <c r="AE614" s="6">
        <f t="shared" si="9"/>
        <v>-1</v>
      </c>
    </row>
    <row r="615" spans="2:31" ht="16.5" thickBot="1" x14ac:dyDescent="0.25">
      <c r="B615" s="47" t="s">
        <v>1213</v>
      </c>
      <c r="C615" s="48" t="s">
        <v>52</v>
      </c>
      <c r="D615" s="49" t="s">
        <v>53</v>
      </c>
      <c r="E615" s="49">
        <v>16.5</v>
      </c>
      <c r="F615" s="32"/>
      <c r="G615" s="104"/>
      <c r="H615" s="104"/>
      <c r="I615" s="101"/>
      <c r="J615" s="34"/>
      <c r="K615" s="34">
        <v>0</v>
      </c>
      <c r="L615" s="34">
        <f>K615-'[6]на отправку'!$K615</f>
        <v>0</v>
      </c>
      <c r="M615" s="34"/>
      <c r="N615" s="35">
        <v>30</v>
      </c>
      <c r="R615" s="33" t="s">
        <v>2514</v>
      </c>
      <c r="S615" s="65"/>
      <c r="T615" s="65"/>
      <c r="U615" s="101"/>
      <c r="V615" s="33">
        <v>0</v>
      </c>
      <c r="W615" s="33"/>
      <c r="X615" s="42"/>
      <c r="Y615" s="34">
        <v>1</v>
      </c>
      <c r="Z615" s="140"/>
      <c r="AA615" s="140"/>
      <c r="AB615" s="28">
        <v>0</v>
      </c>
      <c r="AE615" s="6">
        <f t="shared" si="9"/>
        <v>0</v>
      </c>
    </row>
    <row r="616" spans="2:31" ht="16.5" thickBot="1" x14ac:dyDescent="0.3">
      <c r="B616" s="47" t="s">
        <v>1214</v>
      </c>
      <c r="C616" s="53" t="s">
        <v>52</v>
      </c>
      <c r="D616" s="54" t="s">
        <v>53</v>
      </c>
      <c r="E616" s="54">
        <v>17</v>
      </c>
      <c r="F616" s="40">
        <v>15</v>
      </c>
      <c r="G616" s="40">
        <v>5525</v>
      </c>
      <c r="H616" s="40">
        <v>5687</v>
      </c>
      <c r="I616" s="101">
        <v>0.97151397900000003</v>
      </c>
      <c r="J616" s="41">
        <v>1</v>
      </c>
      <c r="K616" s="12">
        <v>-2.1217359999999999E-3</v>
      </c>
      <c r="L616" s="34">
        <f>K616-'[6]на отправку'!$K616</f>
        <v>0</v>
      </c>
      <c r="M616" s="41">
        <v>0.97151397900000003</v>
      </c>
      <c r="N616" s="28">
        <v>3</v>
      </c>
      <c r="O616" s="28" t="s">
        <v>12</v>
      </c>
      <c r="P616" s="28">
        <v>5</v>
      </c>
      <c r="Q616" s="28">
        <v>1</v>
      </c>
      <c r="R616" s="33"/>
      <c r="S616" s="40">
        <v>4901</v>
      </c>
      <c r="T616" s="40">
        <v>5034</v>
      </c>
      <c r="U616" s="101">
        <v>0.97357965800000001</v>
      </c>
      <c r="V616" s="33"/>
      <c r="W616" s="33"/>
      <c r="X616" s="42" t="s">
        <v>2515</v>
      </c>
      <c r="Y616" s="33">
        <v>1</v>
      </c>
      <c r="Z616" s="100"/>
      <c r="AA616" s="100">
        <v>3</v>
      </c>
      <c r="AB616" s="28">
        <v>0.96851403899999999</v>
      </c>
      <c r="AE616" s="6">
        <f t="shared" si="9"/>
        <v>-2.1217359999999999E-3</v>
      </c>
    </row>
    <row r="617" spans="2:31" ht="16.5" thickBot="1" x14ac:dyDescent="0.3">
      <c r="B617" s="47" t="s">
        <v>1215</v>
      </c>
      <c r="C617" s="53" t="s">
        <v>52</v>
      </c>
      <c r="D617" s="54" t="s">
        <v>53</v>
      </c>
      <c r="E617" s="54">
        <v>18</v>
      </c>
      <c r="F617" s="43">
        <v>16</v>
      </c>
      <c r="G617" s="40">
        <v>46</v>
      </c>
      <c r="H617" s="40">
        <v>46</v>
      </c>
      <c r="I617" s="101">
        <v>1</v>
      </c>
      <c r="J617" s="41" t="s">
        <v>12</v>
      </c>
      <c r="K617" s="12">
        <v>0</v>
      </c>
      <c r="L617" s="34">
        <f>K617-'[6]на отправку'!$K617</f>
        <v>0</v>
      </c>
      <c r="M617" s="41" t="s">
        <v>12</v>
      </c>
      <c r="N617" s="28">
        <v>6</v>
      </c>
      <c r="O617" s="28">
        <v>2</v>
      </c>
      <c r="P617" s="28">
        <v>4</v>
      </c>
      <c r="Q617" s="28">
        <v>1</v>
      </c>
      <c r="R617" s="33"/>
      <c r="S617" s="40">
        <v>18</v>
      </c>
      <c r="T617" s="40">
        <v>18</v>
      </c>
      <c r="U617" s="101">
        <v>1</v>
      </c>
      <c r="V617" s="33"/>
      <c r="W617" s="33"/>
      <c r="X617" s="42" t="s">
        <v>2516</v>
      </c>
      <c r="Y617" s="33">
        <v>1</v>
      </c>
      <c r="Z617" s="100"/>
      <c r="AA617" s="100">
        <v>6</v>
      </c>
      <c r="AB617" s="28">
        <v>0.94674221000000003</v>
      </c>
      <c r="AC617" s="28">
        <v>1</v>
      </c>
      <c r="AE617" s="6">
        <f t="shared" si="9"/>
        <v>0</v>
      </c>
    </row>
    <row r="618" spans="2:31" ht="16.5" thickBot="1" x14ac:dyDescent="0.3">
      <c r="B618" s="47" t="s">
        <v>1216</v>
      </c>
      <c r="C618" s="53" t="s">
        <v>52</v>
      </c>
      <c r="D618" s="54" t="s">
        <v>53</v>
      </c>
      <c r="E618" s="54">
        <v>19</v>
      </c>
      <c r="F618" s="43">
        <v>17</v>
      </c>
      <c r="G618" s="40">
        <v>235</v>
      </c>
      <c r="H618" s="40">
        <v>235</v>
      </c>
      <c r="I618" s="101">
        <v>1</v>
      </c>
      <c r="J618" s="41" t="s">
        <v>12</v>
      </c>
      <c r="K618" s="12">
        <v>0</v>
      </c>
      <c r="L618" s="34">
        <f>K618-'[6]на отправку'!$K618</f>
        <v>0</v>
      </c>
      <c r="M618" s="41" t="s">
        <v>12</v>
      </c>
      <c r="N618" s="28">
        <v>6</v>
      </c>
      <c r="O618" s="28">
        <v>2</v>
      </c>
      <c r="P618" s="28">
        <v>4</v>
      </c>
      <c r="Q618" s="28">
        <v>1</v>
      </c>
      <c r="R618" s="33"/>
      <c r="S618" s="40">
        <v>236</v>
      </c>
      <c r="T618" s="40">
        <v>236</v>
      </c>
      <c r="U618" s="101">
        <v>1</v>
      </c>
      <c r="V618" s="33"/>
      <c r="W618" s="33"/>
      <c r="X618" s="42" t="s">
        <v>2517</v>
      </c>
      <c r="Y618" s="33">
        <v>1</v>
      </c>
      <c r="Z618" s="100"/>
      <c r="AA618" s="100">
        <v>6</v>
      </c>
      <c r="AB618" s="28">
        <v>0.98260073299999995</v>
      </c>
      <c r="AC618" s="28">
        <v>1</v>
      </c>
      <c r="AE618" s="6">
        <f t="shared" si="9"/>
        <v>0</v>
      </c>
    </row>
    <row r="619" spans="2:31" ht="16.5" thickBot="1" x14ac:dyDescent="0.3">
      <c r="B619" s="47" t="s">
        <v>1217</v>
      </c>
      <c r="C619" s="53" t="s">
        <v>52</v>
      </c>
      <c r="D619" s="54" t="s">
        <v>53</v>
      </c>
      <c r="E619" s="54">
        <v>20</v>
      </c>
      <c r="F619" s="43">
        <v>18</v>
      </c>
      <c r="G619" s="40">
        <v>22</v>
      </c>
      <c r="H619" s="40">
        <v>22</v>
      </c>
      <c r="I619" s="101">
        <v>1</v>
      </c>
      <c r="J619" s="41" t="s">
        <v>12</v>
      </c>
      <c r="K619" s="12">
        <v>0</v>
      </c>
      <c r="L619" s="34">
        <f>K619-'[6]на отправку'!$K619</f>
        <v>0</v>
      </c>
      <c r="M619" s="41" t="s">
        <v>12</v>
      </c>
      <c r="N619" s="28">
        <v>6</v>
      </c>
      <c r="O619" s="28">
        <v>2</v>
      </c>
      <c r="P619" s="28">
        <v>4</v>
      </c>
      <c r="Q619" s="28">
        <v>1</v>
      </c>
      <c r="R619" s="33"/>
      <c r="S619" s="40">
        <v>16</v>
      </c>
      <c r="T619" s="40">
        <v>16</v>
      </c>
      <c r="U619" s="101">
        <v>1</v>
      </c>
      <c r="V619" s="33"/>
      <c r="W619" s="33"/>
      <c r="X619" s="42" t="s">
        <v>2518</v>
      </c>
      <c r="Y619" s="33">
        <v>1</v>
      </c>
      <c r="Z619" s="100"/>
      <c r="AA619" s="100">
        <v>6</v>
      </c>
      <c r="AB619" s="28">
        <v>0.96027201100000004</v>
      </c>
      <c r="AC619" s="28">
        <v>1</v>
      </c>
      <c r="AE619" s="6">
        <f t="shared" si="9"/>
        <v>0</v>
      </c>
    </row>
    <row r="620" spans="2:31" ht="16.5" thickBot="1" x14ac:dyDescent="0.3">
      <c r="B620" s="47" t="s">
        <v>1218</v>
      </c>
      <c r="C620" s="53" t="s">
        <v>52</v>
      </c>
      <c r="D620" s="54" t="s">
        <v>53</v>
      </c>
      <c r="E620" s="54">
        <v>21</v>
      </c>
      <c r="F620" s="43">
        <v>19</v>
      </c>
      <c r="G620" s="40">
        <v>40</v>
      </c>
      <c r="H620" s="40">
        <v>41</v>
      </c>
      <c r="I620" s="101">
        <v>0.97560975599999999</v>
      </c>
      <c r="J620" s="41" t="s">
        <v>12</v>
      </c>
      <c r="K620" s="12">
        <v>-1.2912481999999999E-2</v>
      </c>
      <c r="L620" s="34">
        <f>K620-'[6]на отправку'!$K620</f>
        <v>0</v>
      </c>
      <c r="M620" s="41" t="s">
        <v>12</v>
      </c>
      <c r="N620" s="28">
        <v>3</v>
      </c>
      <c r="O620" s="28">
        <v>0</v>
      </c>
      <c r="P620" s="28">
        <v>4</v>
      </c>
      <c r="Q620" s="28">
        <v>1</v>
      </c>
      <c r="R620" s="33"/>
      <c r="S620" s="40">
        <v>85</v>
      </c>
      <c r="T620" s="40">
        <v>86</v>
      </c>
      <c r="U620" s="101">
        <v>0.98837209299999995</v>
      </c>
      <c r="V620" s="33"/>
      <c r="W620" s="33"/>
      <c r="X620" s="42" t="s">
        <v>2519</v>
      </c>
      <c r="Y620" s="33">
        <v>1</v>
      </c>
      <c r="Z620" s="100"/>
      <c r="AA620" s="100">
        <v>3</v>
      </c>
      <c r="AB620" s="28">
        <v>0.96570972899999996</v>
      </c>
      <c r="AC620" s="28">
        <v>1</v>
      </c>
      <c r="AE620" s="6">
        <f t="shared" si="9"/>
        <v>-1.2912481999999999E-2</v>
      </c>
    </row>
    <row r="621" spans="2:31" ht="16.5" thickBot="1" x14ac:dyDescent="0.3">
      <c r="B621" s="47" t="s">
        <v>1219</v>
      </c>
      <c r="C621" s="53" t="s">
        <v>52</v>
      </c>
      <c r="D621" s="54" t="s">
        <v>53</v>
      </c>
      <c r="E621" s="54">
        <v>22</v>
      </c>
      <c r="F621" s="43">
        <v>20</v>
      </c>
      <c r="G621" s="40">
        <v>24</v>
      </c>
      <c r="H621" s="40">
        <v>24</v>
      </c>
      <c r="I621" s="101">
        <v>1</v>
      </c>
      <c r="J621" s="44" t="s">
        <v>12</v>
      </c>
      <c r="K621" s="41">
        <v>0</v>
      </c>
      <c r="L621" s="34">
        <f>K621-'[6]на отправку'!$K621</f>
        <v>0</v>
      </c>
      <c r="M621" s="12" t="s">
        <v>12</v>
      </c>
      <c r="N621" s="28">
        <v>6</v>
      </c>
      <c r="O621" s="28">
        <v>2</v>
      </c>
      <c r="P621" s="28">
        <v>4</v>
      </c>
      <c r="Q621" s="28">
        <v>1</v>
      </c>
      <c r="R621" s="33"/>
      <c r="S621" s="40">
        <v>55</v>
      </c>
      <c r="T621" s="40">
        <v>55</v>
      </c>
      <c r="U621" s="101">
        <v>1</v>
      </c>
      <c r="V621" s="41"/>
      <c r="W621" s="41"/>
      <c r="X621" s="42" t="s">
        <v>2520</v>
      </c>
      <c r="Y621" s="33">
        <v>1</v>
      </c>
      <c r="Z621" s="100"/>
      <c r="AA621" s="100">
        <v>6</v>
      </c>
      <c r="AB621" s="28">
        <v>0.8075</v>
      </c>
      <c r="AC621" s="28">
        <v>1</v>
      </c>
      <c r="AE621" s="6">
        <f t="shared" si="9"/>
        <v>0</v>
      </c>
    </row>
    <row r="622" spans="2:31" ht="16.5" thickBot="1" x14ac:dyDescent="0.3">
      <c r="B622" s="47" t="s">
        <v>1213</v>
      </c>
      <c r="C622" s="53" t="s">
        <v>52</v>
      </c>
      <c r="D622" s="54" t="s">
        <v>53</v>
      </c>
      <c r="E622" s="54">
        <v>22.5</v>
      </c>
      <c r="F622" s="43"/>
      <c r="G622" s="40"/>
      <c r="H622" s="40"/>
      <c r="I622" s="101"/>
      <c r="J622" s="41"/>
      <c r="K622" s="12">
        <v>0</v>
      </c>
      <c r="L622" s="34">
        <f>K622-'[6]на отправку'!$K622</f>
        <v>0</v>
      </c>
      <c r="M622" s="41"/>
      <c r="N622" s="28">
        <v>4.5</v>
      </c>
      <c r="R622" s="33" t="s">
        <v>2521</v>
      </c>
      <c r="S622" s="40"/>
      <c r="T622" s="40"/>
      <c r="U622" s="101"/>
      <c r="V622" s="33">
        <v>0</v>
      </c>
      <c r="W622" s="33"/>
      <c r="X622" s="42"/>
      <c r="Y622" s="33">
        <v>1</v>
      </c>
      <c r="Z622" s="100"/>
      <c r="AA622" s="100"/>
      <c r="AB622" s="28">
        <v>0</v>
      </c>
      <c r="AE622" s="6">
        <f t="shared" si="9"/>
        <v>0</v>
      </c>
    </row>
    <row r="623" spans="2:31" ht="16.5" thickBot="1" x14ac:dyDescent="0.3">
      <c r="B623" s="47" t="s">
        <v>1220</v>
      </c>
      <c r="C623" s="53" t="s">
        <v>52</v>
      </c>
      <c r="D623" s="54" t="s">
        <v>53</v>
      </c>
      <c r="E623" s="54">
        <v>23</v>
      </c>
      <c r="F623" s="43">
        <v>21</v>
      </c>
      <c r="G623" s="40">
        <v>78</v>
      </c>
      <c r="H623" s="40">
        <v>205</v>
      </c>
      <c r="I623" s="101">
        <v>0.38048780500000001</v>
      </c>
      <c r="J623" s="41" t="s">
        <v>12</v>
      </c>
      <c r="K623" s="12">
        <v>-0.21951219499999999</v>
      </c>
      <c r="L623" s="34">
        <f>K623-'[6]на отправку'!$K623</f>
        <v>0</v>
      </c>
      <c r="M623" s="41" t="s">
        <v>12</v>
      </c>
      <c r="N623" s="28">
        <v>0</v>
      </c>
      <c r="O623" s="28">
        <v>0</v>
      </c>
      <c r="P623" s="28">
        <v>3</v>
      </c>
      <c r="Q623" s="28">
        <v>1</v>
      </c>
      <c r="R623" s="33"/>
      <c r="S623" s="40">
        <v>78</v>
      </c>
      <c r="T623" s="40">
        <v>160</v>
      </c>
      <c r="U623" s="101">
        <v>0.48749999999999999</v>
      </c>
      <c r="V623" s="33"/>
      <c r="W623" s="33"/>
      <c r="X623" s="42" t="s">
        <v>302</v>
      </c>
      <c r="Y623" s="33">
        <v>1</v>
      </c>
      <c r="Z623" s="100"/>
      <c r="AA623" s="100">
        <v>0</v>
      </c>
      <c r="AB623" s="28">
        <v>0.39646335199999999</v>
      </c>
      <c r="AC623" s="28">
        <v>1</v>
      </c>
      <c r="AE623" s="6">
        <f t="shared" si="9"/>
        <v>-0.21951219499999999</v>
      </c>
    </row>
    <row r="624" spans="2:31" ht="16.5" thickBot="1" x14ac:dyDescent="0.3">
      <c r="B624" s="47" t="s">
        <v>1222</v>
      </c>
      <c r="C624" s="53" t="s">
        <v>52</v>
      </c>
      <c r="D624" s="54" t="s">
        <v>53</v>
      </c>
      <c r="E624" s="54">
        <v>24</v>
      </c>
      <c r="F624" s="43">
        <v>23</v>
      </c>
      <c r="G624" s="40">
        <v>0</v>
      </c>
      <c r="H624" s="40">
        <v>0</v>
      </c>
      <c r="I624" s="101">
        <v>0</v>
      </c>
      <c r="J624" s="44" t="s">
        <v>12</v>
      </c>
      <c r="K624" s="41">
        <v>0</v>
      </c>
      <c r="L624" s="34">
        <f>K624-'[6]на отправку'!$K624</f>
        <v>0</v>
      </c>
      <c r="M624" s="12" t="s">
        <v>12</v>
      </c>
      <c r="N624" s="28">
        <v>0</v>
      </c>
      <c r="O624" s="28">
        <v>0</v>
      </c>
      <c r="P624" s="28">
        <v>0</v>
      </c>
      <c r="Q624" s="28">
        <v>2</v>
      </c>
      <c r="R624" s="33"/>
      <c r="S624" s="40">
        <v>0</v>
      </c>
      <c r="T624" s="40">
        <v>0</v>
      </c>
      <c r="U624" s="101">
        <v>0</v>
      </c>
      <c r="V624" s="41"/>
      <c r="W624" s="41"/>
      <c r="X624" s="42" t="s">
        <v>2522</v>
      </c>
      <c r="Y624" s="33">
        <v>1</v>
      </c>
      <c r="Z624" s="100"/>
      <c r="AA624" s="100">
        <v>0</v>
      </c>
      <c r="AB624" s="28">
        <v>0.6</v>
      </c>
      <c r="AC624" s="28">
        <v>1</v>
      </c>
      <c r="AE624" s="6">
        <f t="shared" si="9"/>
        <v>0</v>
      </c>
    </row>
    <row r="625" spans="2:31" ht="16.5" thickBot="1" x14ac:dyDescent="0.3">
      <c r="B625" s="47" t="s">
        <v>1223</v>
      </c>
      <c r="C625" s="53" t="s">
        <v>52</v>
      </c>
      <c r="D625" s="54" t="s">
        <v>53</v>
      </c>
      <c r="E625" s="54">
        <v>25</v>
      </c>
      <c r="F625" s="43">
        <v>24</v>
      </c>
      <c r="G625" s="40">
        <v>0</v>
      </c>
      <c r="H625" s="40">
        <v>0</v>
      </c>
      <c r="I625" s="101">
        <v>0</v>
      </c>
      <c r="J625" s="44" t="s">
        <v>12</v>
      </c>
      <c r="K625" s="41">
        <v>0</v>
      </c>
      <c r="L625" s="34">
        <f>K625-'[6]на отправку'!$K625</f>
        <v>0</v>
      </c>
      <c r="M625" s="12" t="s">
        <v>12</v>
      </c>
      <c r="N625" s="28">
        <v>0</v>
      </c>
      <c r="O625" s="28">
        <v>0</v>
      </c>
      <c r="P625" s="28">
        <v>0</v>
      </c>
      <c r="Q625" s="28">
        <v>2</v>
      </c>
      <c r="R625" s="33"/>
      <c r="S625" s="40">
        <v>0</v>
      </c>
      <c r="T625" s="40">
        <v>1</v>
      </c>
      <c r="U625" s="101">
        <v>0</v>
      </c>
      <c r="V625" s="41"/>
      <c r="W625" s="41"/>
      <c r="X625" s="42" t="s">
        <v>2522</v>
      </c>
      <c r="Y625" s="33">
        <v>1</v>
      </c>
      <c r="Z625" s="100"/>
      <c r="AA625" s="100">
        <v>0</v>
      </c>
      <c r="AB625" s="28">
        <v>0.381578947</v>
      </c>
      <c r="AC625" s="28">
        <v>1</v>
      </c>
      <c r="AE625" s="6">
        <f t="shared" si="9"/>
        <v>0</v>
      </c>
    </row>
    <row r="626" spans="2:31" ht="16.5" thickBot="1" x14ac:dyDescent="0.3">
      <c r="B626" s="47" t="s">
        <v>1224</v>
      </c>
      <c r="C626" s="53" t="s">
        <v>52</v>
      </c>
      <c r="D626" s="54" t="s">
        <v>53</v>
      </c>
      <c r="E626" s="54">
        <v>26</v>
      </c>
      <c r="F626" s="43">
        <v>25</v>
      </c>
      <c r="G626" s="40">
        <v>193</v>
      </c>
      <c r="H626" s="40">
        <v>194</v>
      </c>
      <c r="I626" s="101">
        <v>0.99484536099999998</v>
      </c>
      <c r="J626" s="44">
        <v>1</v>
      </c>
      <c r="K626" s="41">
        <v>-2.6570000000000001E-5</v>
      </c>
      <c r="L626" s="34">
        <f>K626-'[6]на отправку'!$K626</f>
        <v>0</v>
      </c>
      <c r="M626" s="12" t="s">
        <v>12</v>
      </c>
      <c r="N626" s="28">
        <v>4.5</v>
      </c>
      <c r="O626" s="28">
        <v>0</v>
      </c>
      <c r="P626" s="28">
        <v>4</v>
      </c>
      <c r="Q626" s="28">
        <v>1</v>
      </c>
      <c r="R626" s="33"/>
      <c r="S626" s="40">
        <v>194</v>
      </c>
      <c r="T626" s="40">
        <v>195</v>
      </c>
      <c r="U626" s="101">
        <v>0.994871795</v>
      </c>
      <c r="V626" s="41"/>
      <c r="W626" s="41"/>
      <c r="X626" s="42" t="s">
        <v>2523</v>
      </c>
      <c r="Y626" s="33">
        <v>1</v>
      </c>
      <c r="Z626" s="100"/>
      <c r="AA626" s="100">
        <v>4.5</v>
      </c>
      <c r="AB626" s="28">
        <v>0.97159166299999999</v>
      </c>
      <c r="AC626" s="28">
        <v>1</v>
      </c>
      <c r="AE626" s="6">
        <f t="shared" si="9"/>
        <v>-2.6570000000000001E-5</v>
      </c>
    </row>
    <row r="627" spans="2:31" ht="16.5" thickBot="1" x14ac:dyDescent="0.3">
      <c r="B627" s="47" t="s">
        <v>1213</v>
      </c>
      <c r="C627" s="53" t="s">
        <v>52</v>
      </c>
      <c r="D627" s="54" t="s">
        <v>53</v>
      </c>
      <c r="E627" s="54">
        <v>26.5</v>
      </c>
      <c r="F627" s="43"/>
      <c r="G627" s="40"/>
      <c r="H627" s="40"/>
      <c r="I627" s="101"/>
      <c r="J627" s="41"/>
      <c r="K627" s="12">
        <v>0</v>
      </c>
      <c r="L627" s="34">
        <f>K627-'[6]на отправку'!$K627</f>
        <v>0</v>
      </c>
      <c r="M627" s="41"/>
      <c r="N627" s="28">
        <v>31</v>
      </c>
      <c r="R627" s="33" t="s">
        <v>2524</v>
      </c>
      <c r="S627" s="40"/>
      <c r="T627" s="40"/>
      <c r="U627" s="101"/>
      <c r="V627" s="33">
        <v>0</v>
      </c>
      <c r="W627" s="33"/>
      <c r="X627" s="42"/>
      <c r="Y627" s="33">
        <v>1</v>
      </c>
      <c r="Z627" s="100"/>
      <c r="AA627" s="100"/>
      <c r="AB627" s="28">
        <v>0</v>
      </c>
      <c r="AE627" s="6">
        <f t="shared" si="9"/>
        <v>0</v>
      </c>
    </row>
    <row r="628" spans="2:31" ht="16.5" thickBot="1" x14ac:dyDescent="0.3">
      <c r="B628" s="47" t="s">
        <v>2644</v>
      </c>
      <c r="C628" s="53" t="s">
        <v>52</v>
      </c>
      <c r="D628" s="54" t="s">
        <v>53</v>
      </c>
      <c r="E628" s="54">
        <v>27</v>
      </c>
      <c r="F628" s="43">
        <v>27</v>
      </c>
      <c r="G628" s="40">
        <v>0</v>
      </c>
      <c r="H628" s="40">
        <v>5</v>
      </c>
      <c r="I628" s="101">
        <v>0</v>
      </c>
      <c r="J628" s="41"/>
      <c r="K628" s="12">
        <v>0</v>
      </c>
      <c r="L628" s="34">
        <f>K628-'[6]на отправку'!$K628</f>
        <v>0</v>
      </c>
      <c r="M628" s="41"/>
      <c r="N628" s="28">
        <v>4</v>
      </c>
      <c r="O628" s="28" t="s">
        <v>12</v>
      </c>
      <c r="P628" s="28" t="s">
        <v>12</v>
      </c>
      <c r="Q628" s="28">
        <v>1</v>
      </c>
      <c r="R628" s="33"/>
      <c r="S628" s="40">
        <v>0</v>
      </c>
      <c r="T628" s="40">
        <v>0</v>
      </c>
      <c r="U628" s="101">
        <v>0</v>
      </c>
      <c r="V628" s="33"/>
      <c r="W628" s="33"/>
      <c r="X628" s="42" t="s">
        <v>2526</v>
      </c>
      <c r="Y628" s="33">
        <v>1</v>
      </c>
      <c r="Z628" s="100"/>
      <c r="AA628" s="100">
        <v>4</v>
      </c>
      <c r="AB628" s="28">
        <v>0</v>
      </c>
      <c r="AE628" s="6">
        <f t="shared" si="9"/>
        <v>0</v>
      </c>
    </row>
    <row r="629" spans="2:31" ht="16.5" thickBot="1" x14ac:dyDescent="0.3">
      <c r="B629" s="47" t="s">
        <v>2645</v>
      </c>
      <c r="C629" s="53" t="s">
        <v>52</v>
      </c>
      <c r="D629" s="54" t="s">
        <v>53</v>
      </c>
      <c r="E629" s="54">
        <v>28</v>
      </c>
      <c r="F629" s="43">
        <v>28</v>
      </c>
      <c r="G629" s="40">
        <v>0</v>
      </c>
      <c r="H629" s="40">
        <v>39</v>
      </c>
      <c r="I629" s="101">
        <v>0</v>
      </c>
      <c r="J629" s="41"/>
      <c r="K629" s="12">
        <v>0</v>
      </c>
      <c r="L629" s="34">
        <f>K629-'[6]на отправку'!$K629</f>
        <v>0</v>
      </c>
      <c r="M629" s="41"/>
      <c r="N629" s="28">
        <v>3</v>
      </c>
      <c r="O629" s="28" t="s">
        <v>12</v>
      </c>
      <c r="P629" s="28" t="s">
        <v>12</v>
      </c>
      <c r="Q629" s="28">
        <v>1</v>
      </c>
      <c r="R629" s="33"/>
      <c r="S629" s="40">
        <v>14</v>
      </c>
      <c r="T629" s="40">
        <v>1715</v>
      </c>
      <c r="U629" s="101">
        <v>8.1632649999999994E-3</v>
      </c>
      <c r="V629" s="33"/>
      <c r="W629" s="33"/>
      <c r="X629" s="42" t="s">
        <v>2528</v>
      </c>
      <c r="Y629" s="33">
        <v>1</v>
      </c>
      <c r="Z629" s="100"/>
      <c r="AA629" s="100">
        <v>3</v>
      </c>
      <c r="AB629" s="28">
        <v>4.6442499999999999E-3</v>
      </c>
      <c r="AE629" s="6">
        <f t="shared" si="9"/>
        <v>0</v>
      </c>
    </row>
    <row r="630" spans="2:31" ht="16.5" thickBot="1" x14ac:dyDescent="0.3">
      <c r="B630" s="47" t="s">
        <v>2646</v>
      </c>
      <c r="C630" s="53" t="s">
        <v>52</v>
      </c>
      <c r="D630" s="54" t="s">
        <v>53</v>
      </c>
      <c r="E630" s="54">
        <v>29</v>
      </c>
      <c r="F630" s="32">
        <v>29</v>
      </c>
      <c r="G630" s="40">
        <v>0</v>
      </c>
      <c r="H630" s="40">
        <v>39</v>
      </c>
      <c r="I630" s="101">
        <v>0</v>
      </c>
      <c r="J630" s="34"/>
      <c r="K630" s="34">
        <v>0</v>
      </c>
      <c r="L630" s="34">
        <f>K630-'[6]на отправку'!$K630</f>
        <v>0</v>
      </c>
      <c r="M630" s="34"/>
      <c r="N630" s="35">
        <v>5</v>
      </c>
      <c r="O630" s="28" t="s">
        <v>12</v>
      </c>
      <c r="P630" s="28" t="s">
        <v>12</v>
      </c>
      <c r="Q630" s="28">
        <v>1</v>
      </c>
      <c r="R630" s="33"/>
      <c r="S630" s="33">
        <v>0</v>
      </c>
      <c r="T630" s="33">
        <v>1715</v>
      </c>
      <c r="U630" s="101">
        <v>0</v>
      </c>
      <c r="V630" s="34"/>
      <c r="W630" s="34"/>
      <c r="X630" s="36" t="s">
        <v>2530</v>
      </c>
      <c r="Y630" s="34">
        <v>1</v>
      </c>
      <c r="Z630" s="140"/>
      <c r="AA630" s="140">
        <v>5</v>
      </c>
      <c r="AB630" s="28">
        <v>1.6719300000000001E-3</v>
      </c>
      <c r="AE630" s="6">
        <f t="shared" si="9"/>
        <v>0</v>
      </c>
    </row>
    <row r="631" spans="2:31" ht="16.5" thickBot="1" x14ac:dyDescent="0.3">
      <c r="B631" s="47" t="s">
        <v>2647</v>
      </c>
      <c r="C631" s="53" t="s">
        <v>52</v>
      </c>
      <c r="D631" s="54" t="s">
        <v>53</v>
      </c>
      <c r="E631" s="54">
        <v>30</v>
      </c>
      <c r="F631" s="43">
        <v>30</v>
      </c>
      <c r="G631" s="40">
        <v>0</v>
      </c>
      <c r="H631" s="40">
        <v>39</v>
      </c>
      <c r="I631" s="101">
        <v>0</v>
      </c>
      <c r="J631" s="44"/>
      <c r="K631" s="41">
        <v>0</v>
      </c>
      <c r="L631" s="34">
        <f>K631-'[6]на отправку'!$K631</f>
        <v>0</v>
      </c>
      <c r="M631" s="12"/>
      <c r="N631" s="28">
        <v>8</v>
      </c>
      <c r="O631" s="28" t="s">
        <v>12</v>
      </c>
      <c r="P631" s="28" t="s">
        <v>12</v>
      </c>
      <c r="Q631" s="28">
        <v>1</v>
      </c>
      <c r="R631" s="33"/>
      <c r="S631" s="40">
        <v>0</v>
      </c>
      <c r="T631" s="40">
        <v>1715</v>
      </c>
      <c r="U631" s="101">
        <v>0</v>
      </c>
      <c r="V631" s="41"/>
      <c r="W631" s="41"/>
      <c r="X631" s="42" t="s">
        <v>2532</v>
      </c>
      <c r="Y631" s="33">
        <v>1</v>
      </c>
      <c r="Z631" s="100"/>
      <c r="AA631" s="100">
        <v>8</v>
      </c>
      <c r="AB631" s="28">
        <v>0</v>
      </c>
      <c r="AE631" s="6">
        <f t="shared" si="9"/>
        <v>0</v>
      </c>
    </row>
    <row r="632" spans="2:31" ht="16.5" thickBot="1" x14ac:dyDescent="0.3">
      <c r="B632" s="47" t="s">
        <v>2648</v>
      </c>
      <c r="C632" s="53" t="s">
        <v>52</v>
      </c>
      <c r="D632" s="54" t="s">
        <v>53</v>
      </c>
      <c r="E632" s="54">
        <v>31</v>
      </c>
      <c r="F632" s="43">
        <v>31</v>
      </c>
      <c r="G632" s="40">
        <v>0</v>
      </c>
      <c r="H632" s="40">
        <v>0</v>
      </c>
      <c r="I632" s="101"/>
      <c r="J632" s="44"/>
      <c r="K632" s="41">
        <v>0</v>
      </c>
      <c r="L632" s="34">
        <f>K632-'[6]на отправку'!$K632</f>
        <v>0</v>
      </c>
      <c r="M632" s="12"/>
      <c r="N632" s="28">
        <v>3</v>
      </c>
      <c r="O632" s="28" t="s">
        <v>12</v>
      </c>
      <c r="P632" s="28" t="s">
        <v>12</v>
      </c>
      <c r="Q632" s="28">
        <v>1</v>
      </c>
      <c r="R632" s="33"/>
      <c r="S632" s="40">
        <v>0</v>
      </c>
      <c r="T632" s="40">
        <v>0</v>
      </c>
      <c r="U632" s="101"/>
      <c r="V632" s="41"/>
      <c r="W632" s="41"/>
      <c r="X632" s="42" t="s">
        <v>2534</v>
      </c>
      <c r="Y632" s="33">
        <v>1</v>
      </c>
      <c r="Z632" s="100"/>
      <c r="AA632" s="100"/>
      <c r="AB632" s="28">
        <v>0</v>
      </c>
      <c r="AE632" s="6">
        <f t="shared" si="9"/>
        <v>0</v>
      </c>
    </row>
    <row r="633" spans="2:31" ht="16.5" thickBot="1" x14ac:dyDescent="0.3">
      <c r="B633" s="47" t="s">
        <v>2649</v>
      </c>
      <c r="C633" s="53" t="s">
        <v>52</v>
      </c>
      <c r="D633" s="54" t="s">
        <v>53</v>
      </c>
      <c r="E633" s="54">
        <v>32</v>
      </c>
      <c r="F633" s="43">
        <v>32</v>
      </c>
      <c r="G633" s="40">
        <v>0</v>
      </c>
      <c r="H633" s="40">
        <v>0</v>
      </c>
      <c r="I633" s="101"/>
      <c r="J633" s="44"/>
      <c r="K633" s="41">
        <v>0</v>
      </c>
      <c r="L633" s="34">
        <f>K633-'[6]на отправку'!$K633</f>
        <v>0</v>
      </c>
      <c r="M633" s="12"/>
      <c r="N633" s="28">
        <v>8</v>
      </c>
      <c r="O633" s="28" t="s">
        <v>12</v>
      </c>
      <c r="P633" s="28" t="s">
        <v>12</v>
      </c>
      <c r="Q633" s="28">
        <v>1</v>
      </c>
      <c r="R633" s="33"/>
      <c r="S633" s="40">
        <v>0</v>
      </c>
      <c r="T633" s="40">
        <v>0</v>
      </c>
      <c r="U633" s="101"/>
      <c r="V633" s="41"/>
      <c r="W633" s="41"/>
      <c r="X633" s="42" t="s">
        <v>2536</v>
      </c>
      <c r="Y633" s="33">
        <v>1</v>
      </c>
      <c r="Z633" s="100"/>
      <c r="AA633" s="100"/>
      <c r="AB633" s="28">
        <v>0</v>
      </c>
      <c r="AE633" s="6">
        <f t="shared" si="9"/>
        <v>0</v>
      </c>
    </row>
    <row r="634" spans="2:31" ht="16.5" thickBot="1" x14ac:dyDescent="0.3">
      <c r="B634" s="47" t="s">
        <v>1225</v>
      </c>
      <c r="C634" s="53" t="s">
        <v>52</v>
      </c>
      <c r="D634" s="54" t="s">
        <v>53</v>
      </c>
      <c r="E634" s="54">
        <v>33</v>
      </c>
      <c r="F634" s="43">
        <v>33</v>
      </c>
      <c r="G634" s="40">
        <v>0</v>
      </c>
      <c r="H634" s="40">
        <v>0</v>
      </c>
      <c r="I634" s="101">
        <v>0</v>
      </c>
      <c r="J634" s="44"/>
      <c r="K634" s="41">
        <v>0</v>
      </c>
      <c r="L634" s="34">
        <f>K634-'[6]на отправку'!$K634</f>
        <v>0</v>
      </c>
      <c r="M634" s="196"/>
      <c r="N634" s="28">
        <v>0</v>
      </c>
      <c r="O634" s="28" t="s">
        <v>12</v>
      </c>
      <c r="P634" s="28">
        <v>0</v>
      </c>
      <c r="Q634" s="28">
        <v>2</v>
      </c>
      <c r="R634" s="33"/>
      <c r="S634" s="40">
        <v>0</v>
      </c>
      <c r="T634" s="40">
        <v>0</v>
      </c>
      <c r="U634" s="101">
        <v>0</v>
      </c>
      <c r="V634" s="41"/>
      <c r="W634" s="41"/>
      <c r="X634" s="42" t="s">
        <v>2537</v>
      </c>
      <c r="Y634" s="33">
        <v>1</v>
      </c>
      <c r="Z634" s="100"/>
      <c r="AA634" s="100">
        <v>0</v>
      </c>
      <c r="AB634" s="28">
        <v>0</v>
      </c>
      <c r="AE634" s="6">
        <f t="shared" si="9"/>
        <v>0</v>
      </c>
    </row>
    <row r="635" spans="2:31" ht="16.5" thickBot="1" x14ac:dyDescent="0.3">
      <c r="B635" s="47" t="s">
        <v>246</v>
      </c>
      <c r="C635" s="53" t="s">
        <v>54</v>
      </c>
      <c r="D635" s="54" t="s">
        <v>55</v>
      </c>
      <c r="E635" s="54">
        <v>0</v>
      </c>
      <c r="F635" s="43"/>
      <c r="G635" s="40"/>
      <c r="H635" s="40"/>
      <c r="I635" s="101"/>
      <c r="J635" s="44"/>
      <c r="K635" s="41">
        <v>0</v>
      </c>
      <c r="L635" s="34">
        <f>K635-'[6]на отправку'!$K635</f>
        <v>0</v>
      </c>
      <c r="M635" s="12"/>
      <c r="N635" s="28">
        <v>17.5</v>
      </c>
      <c r="R635" s="33" t="s">
        <v>13</v>
      </c>
      <c r="S635" s="40"/>
      <c r="T635" s="40"/>
      <c r="U635" s="101"/>
      <c r="V635" s="41">
        <v>0</v>
      </c>
      <c r="W635" s="41"/>
      <c r="X635" s="42"/>
      <c r="Y635" s="33">
        <v>1</v>
      </c>
      <c r="Z635" s="100"/>
      <c r="AA635" s="100"/>
      <c r="AB635" s="28">
        <v>0</v>
      </c>
      <c r="AE635" s="6">
        <f t="shared" si="9"/>
        <v>0</v>
      </c>
    </row>
    <row r="636" spans="2:31" ht="16.5" thickBot="1" x14ac:dyDescent="0.3">
      <c r="B636" s="47" t="s">
        <v>1172</v>
      </c>
      <c r="C636" s="53" t="s">
        <v>54</v>
      </c>
      <c r="D636" s="54" t="s">
        <v>55</v>
      </c>
      <c r="E636" s="54">
        <v>1</v>
      </c>
      <c r="F636" s="43">
        <v>1</v>
      </c>
      <c r="G636" s="40">
        <v>1854</v>
      </c>
      <c r="H636" s="40">
        <v>2233</v>
      </c>
      <c r="I636" s="101">
        <v>0.83027317499999997</v>
      </c>
      <c r="J636" s="44" t="s">
        <v>12</v>
      </c>
      <c r="K636" s="41">
        <v>2.8531016999999999E-2</v>
      </c>
      <c r="L636" s="34">
        <f>K636-'[6]на отправку'!$K636</f>
        <v>0</v>
      </c>
      <c r="M636" s="12" t="s">
        <v>12</v>
      </c>
      <c r="N636" s="28">
        <v>2</v>
      </c>
      <c r="O636" s="28">
        <v>0</v>
      </c>
      <c r="P636" s="28">
        <v>2</v>
      </c>
      <c r="Q636" s="28">
        <v>1</v>
      </c>
      <c r="R636" s="33"/>
      <c r="S636" s="40">
        <v>2274</v>
      </c>
      <c r="T636" s="40">
        <v>2817</v>
      </c>
      <c r="U636" s="101">
        <v>0.80724174699999995</v>
      </c>
      <c r="V636" s="41"/>
      <c r="W636" s="41"/>
      <c r="X636" s="42" t="s">
        <v>2497</v>
      </c>
      <c r="Y636" s="33">
        <v>1</v>
      </c>
      <c r="Z636" s="100"/>
      <c r="AA636" s="100">
        <v>2</v>
      </c>
      <c r="AB636" s="28">
        <v>0.87783438400000002</v>
      </c>
      <c r="AC636" s="28">
        <v>0.79392113200000003</v>
      </c>
      <c r="AE636" s="6">
        <f t="shared" si="9"/>
        <v>2.8531016999999999E-2</v>
      </c>
    </row>
    <row r="637" spans="2:31" ht="16.5" thickBot="1" x14ac:dyDescent="0.3">
      <c r="B637" s="47" t="s">
        <v>2650</v>
      </c>
      <c r="C637" s="53" t="s">
        <v>54</v>
      </c>
      <c r="D637" s="54" t="s">
        <v>55</v>
      </c>
      <c r="E637" s="54">
        <v>2</v>
      </c>
      <c r="F637" s="32">
        <v>26</v>
      </c>
      <c r="G637" s="40">
        <v>5558</v>
      </c>
      <c r="H637" s="40">
        <v>6695</v>
      </c>
      <c r="I637" s="101">
        <v>0.83017176999999998</v>
      </c>
      <c r="J637" s="34" t="s">
        <v>12</v>
      </c>
      <c r="K637" s="34">
        <v>6.4109409999999999E-3</v>
      </c>
      <c r="L637" s="34">
        <f>K637-'[6]на отправку'!$K637</f>
        <v>0</v>
      </c>
      <c r="M637" s="34" t="s">
        <v>12</v>
      </c>
      <c r="N637" s="35">
        <v>2</v>
      </c>
      <c r="O637" s="28">
        <v>0</v>
      </c>
      <c r="P637" s="28">
        <v>2</v>
      </c>
      <c r="Q637" s="28">
        <v>1</v>
      </c>
      <c r="R637" s="33"/>
      <c r="S637" s="33">
        <v>5841</v>
      </c>
      <c r="T637" s="33">
        <v>7081</v>
      </c>
      <c r="U637" s="101">
        <v>0.82488349100000002</v>
      </c>
      <c r="V637" s="34"/>
      <c r="W637" s="34"/>
      <c r="X637" s="36" t="s">
        <v>2498</v>
      </c>
      <c r="Y637" s="34">
        <v>1</v>
      </c>
      <c r="Z637" s="140"/>
      <c r="AA637" s="140">
        <v>2</v>
      </c>
      <c r="AB637" s="28">
        <v>0.83450456100000003</v>
      </c>
      <c r="AC637" s="28">
        <v>0.72780695200000001</v>
      </c>
      <c r="AE637" s="6">
        <f t="shared" si="9"/>
        <v>6.4109409999999999E-3</v>
      </c>
    </row>
    <row r="638" spans="2:31" ht="16.5" thickBot="1" x14ac:dyDescent="0.3">
      <c r="B638" s="47" t="s">
        <v>1173</v>
      </c>
      <c r="C638" s="53" t="s">
        <v>54</v>
      </c>
      <c r="D638" s="54" t="s">
        <v>55</v>
      </c>
      <c r="E638" s="54">
        <v>3</v>
      </c>
      <c r="F638" s="43">
        <v>2</v>
      </c>
      <c r="G638" s="40">
        <v>23</v>
      </c>
      <c r="H638" s="40">
        <v>52</v>
      </c>
      <c r="I638" s="101">
        <v>0.44230769199999997</v>
      </c>
      <c r="J638" s="41" t="s">
        <v>12</v>
      </c>
      <c r="K638" s="12">
        <v>-0.49676216699999998</v>
      </c>
      <c r="L638" s="34">
        <f>K638-'[6]на отправку'!$K638</f>
        <v>0</v>
      </c>
      <c r="M638" s="41"/>
      <c r="N638" s="28">
        <v>0</v>
      </c>
      <c r="O638" s="28">
        <v>0</v>
      </c>
      <c r="P638" s="28">
        <v>3</v>
      </c>
      <c r="Q638" s="28">
        <v>1</v>
      </c>
      <c r="R638" s="33"/>
      <c r="S638" s="40">
        <v>196</v>
      </c>
      <c r="T638" s="40">
        <v>223</v>
      </c>
      <c r="U638" s="101">
        <v>0.87892376699999997</v>
      </c>
      <c r="V638" s="44"/>
      <c r="W638" s="44"/>
      <c r="X638" s="42" t="s">
        <v>2499</v>
      </c>
      <c r="Y638" s="33">
        <v>1</v>
      </c>
      <c r="Z638" s="100"/>
      <c r="AA638" s="100">
        <v>0</v>
      </c>
      <c r="AB638" s="28">
        <v>0.91111111099999997</v>
      </c>
      <c r="AC638" s="28">
        <v>1</v>
      </c>
      <c r="AE638" s="6">
        <f t="shared" si="9"/>
        <v>-0.49676216699999998</v>
      </c>
    </row>
    <row r="639" spans="2:31" ht="16.5" thickBot="1" x14ac:dyDescent="0.3">
      <c r="B639" s="47" t="s">
        <v>1174</v>
      </c>
      <c r="C639" s="53" t="s">
        <v>54</v>
      </c>
      <c r="D639" s="54" t="s">
        <v>55</v>
      </c>
      <c r="E639" s="54">
        <v>4</v>
      </c>
      <c r="F639" s="43">
        <v>3</v>
      </c>
      <c r="G639" s="40">
        <v>0</v>
      </c>
      <c r="H639" s="40">
        <v>0</v>
      </c>
      <c r="I639" s="101">
        <v>0</v>
      </c>
      <c r="J639" s="44" t="s">
        <v>12</v>
      </c>
      <c r="K639" s="41">
        <v>-1</v>
      </c>
      <c r="L639" s="34">
        <f>K639-'[6]на отправку'!$K639</f>
        <v>0</v>
      </c>
      <c r="M639" s="12" t="s">
        <v>12</v>
      </c>
      <c r="N639" s="28">
        <v>0</v>
      </c>
      <c r="O639" s="28">
        <v>0</v>
      </c>
      <c r="P639" s="28">
        <v>0</v>
      </c>
      <c r="Q639" s="28">
        <v>2</v>
      </c>
      <c r="R639" s="33"/>
      <c r="S639" s="40">
        <v>1</v>
      </c>
      <c r="T639" s="40">
        <v>1</v>
      </c>
      <c r="U639" s="101">
        <v>1</v>
      </c>
      <c r="V639" s="41"/>
      <c r="W639" s="41"/>
      <c r="X639" s="42" t="s">
        <v>2500</v>
      </c>
      <c r="Y639" s="33">
        <v>1</v>
      </c>
      <c r="Z639" s="100"/>
      <c r="AA639" s="100">
        <v>0</v>
      </c>
      <c r="AB639" s="28">
        <v>0.61761761800000003</v>
      </c>
      <c r="AC639" s="28">
        <v>1</v>
      </c>
      <c r="AE639" s="6">
        <f t="shared" si="9"/>
        <v>-1</v>
      </c>
    </row>
    <row r="640" spans="2:31" ht="16.5" thickBot="1" x14ac:dyDescent="0.3">
      <c r="B640" s="47" t="s">
        <v>1175</v>
      </c>
      <c r="C640" s="53" t="s">
        <v>54</v>
      </c>
      <c r="D640" s="54" t="s">
        <v>55</v>
      </c>
      <c r="E640" s="54">
        <v>5</v>
      </c>
      <c r="F640" s="43">
        <v>4</v>
      </c>
      <c r="G640" s="40">
        <v>0</v>
      </c>
      <c r="H640" s="40">
        <v>1</v>
      </c>
      <c r="I640" s="101">
        <v>0</v>
      </c>
      <c r="J640" s="41" t="s">
        <v>12</v>
      </c>
      <c r="K640" s="12">
        <v>0</v>
      </c>
      <c r="L640" s="34">
        <f>K640-'[6]на отправку'!$K640</f>
        <v>0</v>
      </c>
      <c r="M640" s="41" t="s">
        <v>12</v>
      </c>
      <c r="N640" s="28">
        <v>0</v>
      </c>
      <c r="O640" s="28">
        <v>0</v>
      </c>
      <c r="P640" s="28">
        <v>3</v>
      </c>
      <c r="Q640" s="28">
        <v>1</v>
      </c>
      <c r="R640" s="33"/>
      <c r="S640" s="40">
        <v>0</v>
      </c>
      <c r="T640" s="40">
        <v>0</v>
      </c>
      <c r="U640" s="101">
        <v>0</v>
      </c>
      <c r="V640" s="44"/>
      <c r="W640" s="44"/>
      <c r="X640" s="42" t="s">
        <v>2501</v>
      </c>
      <c r="Y640" s="33">
        <v>1</v>
      </c>
      <c r="Z640" s="100"/>
      <c r="AA640" s="100">
        <v>0</v>
      </c>
      <c r="AB640" s="28">
        <v>0.86111111100000004</v>
      </c>
      <c r="AC640" s="28">
        <v>1</v>
      </c>
      <c r="AE640" s="6">
        <f t="shared" si="9"/>
        <v>0</v>
      </c>
    </row>
    <row r="641" spans="2:31" ht="16.5" thickBot="1" x14ac:dyDescent="0.3">
      <c r="B641" s="47" t="s">
        <v>1176</v>
      </c>
      <c r="C641" s="53" t="s">
        <v>54</v>
      </c>
      <c r="D641" s="54" t="s">
        <v>55</v>
      </c>
      <c r="E641" s="54">
        <v>6</v>
      </c>
      <c r="F641" s="43">
        <v>5</v>
      </c>
      <c r="G641" s="40">
        <v>7</v>
      </c>
      <c r="H641" s="40">
        <v>25</v>
      </c>
      <c r="I641" s="101">
        <v>0.28000000000000003</v>
      </c>
      <c r="J641" s="41" t="s">
        <v>12</v>
      </c>
      <c r="K641" s="12">
        <v>-0.24000000099999999</v>
      </c>
      <c r="L641" s="34">
        <f>K641-'[6]на отправку'!$K641</f>
        <v>0</v>
      </c>
      <c r="M641" s="41" t="s">
        <v>12</v>
      </c>
      <c r="N641" s="28">
        <v>0</v>
      </c>
      <c r="O641" s="28">
        <v>0</v>
      </c>
      <c r="P641" s="28">
        <v>3</v>
      </c>
      <c r="Q641" s="28">
        <v>1</v>
      </c>
      <c r="R641" s="33"/>
      <c r="S641" s="40">
        <v>7</v>
      </c>
      <c r="T641" s="40">
        <v>19</v>
      </c>
      <c r="U641" s="101">
        <v>0.368421053</v>
      </c>
      <c r="V641" s="44"/>
      <c r="W641" s="44"/>
      <c r="X641" s="42" t="s">
        <v>2502</v>
      </c>
      <c r="Y641" s="33">
        <v>1</v>
      </c>
      <c r="Z641" s="100"/>
      <c r="AA641" s="100">
        <v>0</v>
      </c>
      <c r="AB641" s="28">
        <v>0.56594488200000004</v>
      </c>
      <c r="AC641" s="28">
        <v>1</v>
      </c>
      <c r="AE641" s="6">
        <f t="shared" si="9"/>
        <v>-0.24000000099999999</v>
      </c>
    </row>
    <row r="642" spans="2:31" ht="16.5" thickBot="1" x14ac:dyDescent="0.3">
      <c r="B642" s="47" t="s">
        <v>1177</v>
      </c>
      <c r="C642" s="53" t="s">
        <v>54</v>
      </c>
      <c r="D642" s="54" t="s">
        <v>55</v>
      </c>
      <c r="E642" s="54">
        <v>7</v>
      </c>
      <c r="F642" s="43">
        <v>6</v>
      </c>
      <c r="G642" s="40">
        <v>0</v>
      </c>
      <c r="H642" s="40">
        <v>0</v>
      </c>
      <c r="I642" s="101">
        <v>0</v>
      </c>
      <c r="J642" s="44" t="s">
        <v>12</v>
      </c>
      <c r="K642" s="41">
        <v>0</v>
      </c>
      <c r="L642" s="34">
        <f>K642-'[6]на отправку'!$K642</f>
        <v>0</v>
      </c>
      <c r="M642" s="196" t="s">
        <v>12</v>
      </c>
      <c r="N642" s="28">
        <v>0</v>
      </c>
      <c r="O642" s="28">
        <v>0</v>
      </c>
      <c r="P642" s="28">
        <v>0</v>
      </c>
      <c r="Q642" s="28">
        <v>2</v>
      </c>
      <c r="R642" s="33"/>
      <c r="S642" s="40">
        <v>0</v>
      </c>
      <c r="T642" s="40">
        <v>0</v>
      </c>
      <c r="U642" s="101">
        <v>0</v>
      </c>
      <c r="V642" s="41"/>
      <c r="W642" s="41"/>
      <c r="X642" s="42" t="s">
        <v>2503</v>
      </c>
      <c r="Y642" s="33">
        <v>1</v>
      </c>
      <c r="Z642" s="100"/>
      <c r="AA642" s="100">
        <v>0</v>
      </c>
      <c r="AB642" s="28">
        <v>0.3</v>
      </c>
      <c r="AC642" s="28">
        <v>1</v>
      </c>
      <c r="AE642" s="6">
        <f t="shared" si="9"/>
        <v>0</v>
      </c>
    </row>
    <row r="643" spans="2:31" ht="16.5" thickBot="1" x14ac:dyDescent="0.3">
      <c r="B643" s="47" t="s">
        <v>1194</v>
      </c>
      <c r="C643" s="53" t="s">
        <v>54</v>
      </c>
      <c r="D643" s="54" t="s">
        <v>55</v>
      </c>
      <c r="E643" s="54">
        <v>8</v>
      </c>
      <c r="F643" s="50">
        <v>22</v>
      </c>
      <c r="G643" s="40">
        <v>0</v>
      </c>
      <c r="H643" s="40">
        <v>0</v>
      </c>
      <c r="I643" s="101">
        <v>0</v>
      </c>
      <c r="J643" s="44" t="s">
        <v>12</v>
      </c>
      <c r="K643" s="44">
        <v>0</v>
      </c>
      <c r="L643" s="34">
        <f>K643-'[6]на отправку'!$K643</f>
        <v>0</v>
      </c>
      <c r="M643" s="197" t="s">
        <v>12</v>
      </c>
      <c r="N643" s="44">
        <v>0</v>
      </c>
      <c r="O643" s="28">
        <v>0</v>
      </c>
      <c r="P643" s="28">
        <v>0</v>
      </c>
      <c r="Q643" s="28">
        <v>2</v>
      </c>
      <c r="R643" s="33"/>
      <c r="S643" s="40">
        <v>0</v>
      </c>
      <c r="T643" s="40">
        <v>0</v>
      </c>
      <c r="U643" s="101">
        <v>0</v>
      </c>
      <c r="V643" s="44"/>
      <c r="W643" s="44"/>
      <c r="X643" s="42" t="s">
        <v>2504</v>
      </c>
      <c r="Y643" s="44">
        <v>1</v>
      </c>
      <c r="Z643" s="100"/>
      <c r="AA643" s="100">
        <v>0</v>
      </c>
      <c r="AB643" s="28">
        <v>0.4</v>
      </c>
      <c r="AC643" s="28">
        <v>1</v>
      </c>
      <c r="AE643" s="6">
        <f t="shared" si="9"/>
        <v>0</v>
      </c>
    </row>
    <row r="644" spans="2:31" ht="16.5" thickBot="1" x14ac:dyDescent="0.25">
      <c r="B644" s="47" t="s">
        <v>1178</v>
      </c>
      <c r="C644" s="48" t="s">
        <v>54</v>
      </c>
      <c r="D644" s="49" t="s">
        <v>55</v>
      </c>
      <c r="E644" s="49">
        <v>9</v>
      </c>
      <c r="F644" s="32">
        <v>7</v>
      </c>
      <c r="G644" s="104">
        <v>386</v>
      </c>
      <c r="H644" s="104">
        <v>386</v>
      </c>
      <c r="I644" s="101">
        <v>1</v>
      </c>
      <c r="J644" s="34">
        <v>1</v>
      </c>
      <c r="K644" s="34">
        <v>0</v>
      </c>
      <c r="L644" s="34">
        <f>K644-'[6]на отправку'!$K644</f>
        <v>0</v>
      </c>
      <c r="M644" s="34">
        <v>1</v>
      </c>
      <c r="N644" s="35">
        <v>2</v>
      </c>
      <c r="O644" s="28" t="s">
        <v>12</v>
      </c>
      <c r="P644" s="28">
        <v>6</v>
      </c>
      <c r="Q644" s="28">
        <v>1</v>
      </c>
      <c r="R644" s="33"/>
      <c r="S644" s="65">
        <v>367</v>
      </c>
      <c r="T644" s="65">
        <v>367</v>
      </c>
      <c r="U644" s="101">
        <v>1</v>
      </c>
      <c r="V644" s="33"/>
      <c r="W644" s="33"/>
      <c r="X644" s="42" t="s">
        <v>2505</v>
      </c>
      <c r="Y644" s="34">
        <v>1</v>
      </c>
      <c r="Z644" s="140"/>
      <c r="AA644" s="140">
        <v>2</v>
      </c>
      <c r="AB644" s="28">
        <v>1</v>
      </c>
      <c r="AC644" s="28">
        <v>1</v>
      </c>
      <c r="AE644" s="6">
        <f t="shared" si="9"/>
        <v>0</v>
      </c>
    </row>
    <row r="645" spans="2:31" ht="16.5" thickBot="1" x14ac:dyDescent="0.3">
      <c r="B645" s="47" t="s">
        <v>1179</v>
      </c>
      <c r="C645" s="53" t="s">
        <v>54</v>
      </c>
      <c r="D645" s="54" t="s">
        <v>55</v>
      </c>
      <c r="E645" s="54">
        <v>10</v>
      </c>
      <c r="F645" s="40">
        <v>8</v>
      </c>
      <c r="G645" s="40">
        <v>28</v>
      </c>
      <c r="H645" s="40">
        <v>5943</v>
      </c>
      <c r="I645" s="101">
        <v>4.711425E-3</v>
      </c>
      <c r="J645" s="41" t="s">
        <v>12</v>
      </c>
      <c r="K645" s="12">
        <v>2.8934226E-2</v>
      </c>
      <c r="L645" s="34">
        <f>K645-'[6]на отправку'!$K645</f>
        <v>0</v>
      </c>
      <c r="M645" s="41" t="s">
        <v>12</v>
      </c>
      <c r="N645" s="28">
        <v>1</v>
      </c>
      <c r="O645" s="28">
        <v>0</v>
      </c>
      <c r="P645" s="28">
        <v>2</v>
      </c>
      <c r="Q645" s="28">
        <v>1</v>
      </c>
      <c r="R645" s="33"/>
      <c r="S645" s="40">
        <v>23</v>
      </c>
      <c r="T645" s="40">
        <v>5023</v>
      </c>
      <c r="U645" s="101">
        <v>4.5789369999999999E-3</v>
      </c>
      <c r="V645" s="33"/>
      <c r="W645" s="33"/>
      <c r="X645" s="42" t="s">
        <v>2506</v>
      </c>
      <c r="Y645" s="33">
        <v>1</v>
      </c>
      <c r="Z645" s="100"/>
      <c r="AA645" s="100">
        <v>1</v>
      </c>
      <c r="AB645" s="28">
        <v>1.4606701999999999E-2</v>
      </c>
      <c r="AC645" s="28">
        <v>0</v>
      </c>
      <c r="AE645" s="6">
        <f t="shared" si="9"/>
        <v>2.8934226E-2</v>
      </c>
    </row>
    <row r="646" spans="2:31" ht="16.5" thickBot="1" x14ac:dyDescent="0.3">
      <c r="B646" s="47" t="s">
        <v>1180</v>
      </c>
      <c r="C646" s="53" t="s">
        <v>54</v>
      </c>
      <c r="D646" s="54" t="s">
        <v>55</v>
      </c>
      <c r="E646" s="54">
        <v>11</v>
      </c>
      <c r="F646" s="43">
        <v>9</v>
      </c>
      <c r="G646" s="40">
        <v>150</v>
      </c>
      <c r="H646" s="40">
        <v>183</v>
      </c>
      <c r="I646" s="101">
        <v>0.81967213100000003</v>
      </c>
      <c r="J646" s="41">
        <v>1</v>
      </c>
      <c r="K646" s="12">
        <v>0.85955468400000001</v>
      </c>
      <c r="L646" s="34">
        <f>K646-'[6]на отправку'!$K646</f>
        <v>0</v>
      </c>
      <c r="M646" s="41">
        <v>0.81967213100000003</v>
      </c>
      <c r="N646" s="28">
        <v>0.5</v>
      </c>
      <c r="O646" s="28" t="s">
        <v>12</v>
      </c>
      <c r="P646" s="28">
        <v>6</v>
      </c>
      <c r="Q646" s="28">
        <v>1</v>
      </c>
      <c r="R646" s="33"/>
      <c r="S646" s="40">
        <v>335</v>
      </c>
      <c r="T646" s="40">
        <v>760</v>
      </c>
      <c r="U646" s="101">
        <v>0.44078947400000001</v>
      </c>
      <c r="V646" s="33"/>
      <c r="W646" s="33"/>
      <c r="X646" s="42" t="s">
        <v>2507</v>
      </c>
      <c r="Y646" s="33">
        <v>1</v>
      </c>
      <c r="Z646" s="100"/>
      <c r="AA646" s="100">
        <v>0.5</v>
      </c>
      <c r="AB646" s="28">
        <v>0.93642591900000005</v>
      </c>
      <c r="AE646" s="6">
        <f t="shared" si="9"/>
        <v>0.85955468400000001</v>
      </c>
    </row>
    <row r="647" spans="2:31" ht="16.5" thickBot="1" x14ac:dyDescent="0.3">
      <c r="B647" s="47" t="s">
        <v>1181</v>
      </c>
      <c r="C647" s="53" t="s">
        <v>54</v>
      </c>
      <c r="D647" s="54" t="s">
        <v>55</v>
      </c>
      <c r="E647" s="54">
        <v>12</v>
      </c>
      <c r="F647" s="43">
        <v>10</v>
      </c>
      <c r="G647" s="40">
        <v>1</v>
      </c>
      <c r="H647" s="40">
        <v>1</v>
      </c>
      <c r="I647" s="101">
        <v>1</v>
      </c>
      <c r="J647" s="41">
        <v>1</v>
      </c>
      <c r="K647" s="12">
        <v>0</v>
      </c>
      <c r="L647" s="34">
        <f>K647-'[6]на отправку'!$K647</f>
        <v>0</v>
      </c>
      <c r="M647" s="41">
        <v>1</v>
      </c>
      <c r="N647" s="28">
        <v>1</v>
      </c>
      <c r="O647" s="28" t="s">
        <v>12</v>
      </c>
      <c r="P647" s="28">
        <v>6</v>
      </c>
      <c r="Q647" s="28">
        <v>1</v>
      </c>
      <c r="R647" s="33"/>
      <c r="S647" s="40">
        <v>1</v>
      </c>
      <c r="T647" s="40">
        <v>1</v>
      </c>
      <c r="U647" s="101">
        <v>1</v>
      </c>
      <c r="V647" s="33"/>
      <c r="W647" s="33"/>
      <c r="X647" s="42" t="s">
        <v>2508</v>
      </c>
      <c r="Y647" s="33">
        <v>1</v>
      </c>
      <c r="Z647" s="100"/>
      <c r="AA647" s="100">
        <v>1</v>
      </c>
      <c r="AB647" s="28">
        <v>1</v>
      </c>
      <c r="AE647" s="6">
        <f t="shared" ref="AE647:AE710" si="10">ROUND(K647,9)</f>
        <v>0</v>
      </c>
    </row>
    <row r="648" spans="2:31" ht="16.5" thickBot="1" x14ac:dyDescent="0.3">
      <c r="B648" s="47" t="s">
        <v>1182</v>
      </c>
      <c r="C648" s="53" t="s">
        <v>54</v>
      </c>
      <c r="D648" s="54" t="s">
        <v>55</v>
      </c>
      <c r="E648" s="54">
        <v>13</v>
      </c>
      <c r="F648" s="43">
        <v>11</v>
      </c>
      <c r="G648" s="40">
        <v>46</v>
      </c>
      <c r="H648" s="40">
        <v>46</v>
      </c>
      <c r="I648" s="101">
        <v>1</v>
      </c>
      <c r="J648" s="41">
        <v>1</v>
      </c>
      <c r="K648" s="12">
        <v>0</v>
      </c>
      <c r="L648" s="34">
        <f>K648-'[6]на отправку'!$K648</f>
        <v>0</v>
      </c>
      <c r="M648" s="41">
        <v>1</v>
      </c>
      <c r="N648" s="28">
        <v>2</v>
      </c>
      <c r="O648" s="28" t="s">
        <v>12</v>
      </c>
      <c r="P648" s="28">
        <v>6</v>
      </c>
      <c r="Q648" s="28">
        <v>1</v>
      </c>
      <c r="R648" s="33"/>
      <c r="S648" s="40">
        <v>33</v>
      </c>
      <c r="T648" s="40">
        <v>33</v>
      </c>
      <c r="U648" s="101">
        <v>1</v>
      </c>
      <c r="V648" s="33"/>
      <c r="W648" s="33"/>
      <c r="X648" s="42" t="s">
        <v>2509</v>
      </c>
      <c r="Y648" s="33">
        <v>1</v>
      </c>
      <c r="Z648" s="100"/>
      <c r="AA648" s="100">
        <v>2</v>
      </c>
      <c r="AB648" s="28">
        <v>1</v>
      </c>
      <c r="AE648" s="6">
        <f t="shared" si="10"/>
        <v>0</v>
      </c>
    </row>
    <row r="649" spans="2:31" ht="16.5" thickBot="1" x14ac:dyDescent="0.3">
      <c r="B649" s="47" t="s">
        <v>1183</v>
      </c>
      <c r="C649" s="53" t="s">
        <v>54</v>
      </c>
      <c r="D649" s="54" t="s">
        <v>55</v>
      </c>
      <c r="E649" s="54">
        <v>14</v>
      </c>
      <c r="F649" s="43">
        <v>12</v>
      </c>
      <c r="G649" s="40">
        <v>101</v>
      </c>
      <c r="H649" s="40">
        <v>6390</v>
      </c>
      <c r="I649" s="101">
        <v>1.5805947000000001E-2</v>
      </c>
      <c r="J649" s="41" t="s">
        <v>12</v>
      </c>
      <c r="K649" s="12">
        <v>-5.4837997999999999E-2</v>
      </c>
      <c r="L649" s="34">
        <f>K649-'[6]на отправку'!$K649</f>
        <v>0</v>
      </c>
      <c r="M649" s="41" t="s">
        <v>12</v>
      </c>
      <c r="N649" s="28">
        <v>2</v>
      </c>
      <c r="O649" s="28">
        <v>0</v>
      </c>
      <c r="P649" s="28">
        <v>2</v>
      </c>
      <c r="Q649" s="28">
        <v>1</v>
      </c>
      <c r="R649" s="33"/>
      <c r="S649" s="40">
        <v>94</v>
      </c>
      <c r="T649" s="40">
        <v>5621</v>
      </c>
      <c r="U649" s="101">
        <v>1.6723003E-2</v>
      </c>
      <c r="V649" s="33"/>
      <c r="W649" s="33"/>
      <c r="X649" s="42" t="s">
        <v>2510</v>
      </c>
      <c r="Y649" s="33">
        <v>1</v>
      </c>
      <c r="Z649" s="100"/>
      <c r="AA649" s="100">
        <v>2</v>
      </c>
      <c r="AB649" s="28">
        <v>3.2834602999999997E-2</v>
      </c>
      <c r="AC649" s="28">
        <v>5.0505050000000003E-3</v>
      </c>
      <c r="AE649" s="6">
        <f t="shared" si="10"/>
        <v>-5.4837997999999999E-2</v>
      </c>
    </row>
    <row r="650" spans="2:31" ht="16.5" thickBot="1" x14ac:dyDescent="0.3">
      <c r="B650" s="47" t="s">
        <v>1184</v>
      </c>
      <c r="C650" s="53" t="s">
        <v>54</v>
      </c>
      <c r="D650" s="54" t="s">
        <v>55</v>
      </c>
      <c r="E650" s="54">
        <v>15</v>
      </c>
      <c r="F650" s="43">
        <v>13</v>
      </c>
      <c r="G650" s="40">
        <v>11</v>
      </c>
      <c r="H650" s="40">
        <v>62</v>
      </c>
      <c r="I650" s="101">
        <v>0.177419355</v>
      </c>
      <c r="J650" s="44" t="s">
        <v>12</v>
      </c>
      <c r="K650" s="41">
        <v>-0.254838709</v>
      </c>
      <c r="L650" s="34">
        <f>K650-'[6]на отправку'!$K650</f>
        <v>0</v>
      </c>
      <c r="M650" s="12" t="s">
        <v>12</v>
      </c>
      <c r="N650" s="28">
        <v>2</v>
      </c>
      <c r="O650" s="28">
        <v>1</v>
      </c>
      <c r="P650" s="28">
        <v>2</v>
      </c>
      <c r="Q650" s="28">
        <v>1</v>
      </c>
      <c r="R650" s="33"/>
      <c r="S650" s="40">
        <v>15</v>
      </c>
      <c r="T650" s="40">
        <v>63</v>
      </c>
      <c r="U650" s="101">
        <v>0.23809523799999999</v>
      </c>
      <c r="V650" s="41"/>
      <c r="W650" s="41"/>
      <c r="X650" s="42" t="s">
        <v>2511</v>
      </c>
      <c r="Y650" s="33">
        <v>1</v>
      </c>
      <c r="Z650" s="100"/>
      <c r="AA650" s="100">
        <v>2</v>
      </c>
      <c r="AB650" s="28">
        <v>0.4</v>
      </c>
      <c r="AC650" s="28">
        <v>0.177419355</v>
      </c>
      <c r="AE650" s="6">
        <f t="shared" si="10"/>
        <v>-0.254838709</v>
      </c>
    </row>
    <row r="651" spans="2:31" ht="16.5" thickBot="1" x14ac:dyDescent="0.3">
      <c r="B651" s="47" t="s">
        <v>1185</v>
      </c>
      <c r="C651" s="53" t="s">
        <v>54</v>
      </c>
      <c r="D651" s="54" t="s">
        <v>55</v>
      </c>
      <c r="E651" s="54">
        <v>16</v>
      </c>
      <c r="F651" s="43">
        <v>14</v>
      </c>
      <c r="G651" s="40">
        <v>0</v>
      </c>
      <c r="H651" s="40">
        <v>1472</v>
      </c>
      <c r="I651" s="101">
        <v>0</v>
      </c>
      <c r="J651" s="41" t="s">
        <v>12</v>
      </c>
      <c r="K651" s="12">
        <v>0</v>
      </c>
      <c r="L651" s="34">
        <f>K651-'[6]на отправку'!$K651</f>
        <v>0</v>
      </c>
      <c r="M651" s="41" t="s">
        <v>12</v>
      </c>
      <c r="N651" s="28">
        <v>3</v>
      </c>
      <c r="O651" s="28">
        <v>1</v>
      </c>
      <c r="P651" s="28">
        <v>2</v>
      </c>
      <c r="Q651" s="28">
        <v>1</v>
      </c>
      <c r="R651" s="33"/>
      <c r="S651" s="40">
        <v>0</v>
      </c>
      <c r="T651" s="40">
        <v>1416</v>
      </c>
      <c r="U651" s="101">
        <v>0</v>
      </c>
      <c r="V651" s="33"/>
      <c r="W651" s="33"/>
      <c r="X651" s="42" t="s">
        <v>2512</v>
      </c>
      <c r="Y651" s="33">
        <v>1</v>
      </c>
      <c r="Z651" s="100"/>
      <c r="AA651" s="100">
        <v>3</v>
      </c>
      <c r="AB651" s="28">
        <v>5.0993200000000005E-4</v>
      </c>
      <c r="AC651" s="28">
        <v>0</v>
      </c>
      <c r="AE651" s="6">
        <f t="shared" si="10"/>
        <v>0</v>
      </c>
    </row>
    <row r="652" spans="2:31" ht="16.5" thickBot="1" x14ac:dyDescent="0.3">
      <c r="B652" s="47" t="s">
        <v>1186</v>
      </c>
      <c r="C652" s="53" t="s">
        <v>54</v>
      </c>
      <c r="D652" s="54" t="s">
        <v>55</v>
      </c>
      <c r="E652" s="54">
        <v>16.5</v>
      </c>
      <c r="F652" s="43"/>
      <c r="G652" s="40"/>
      <c r="H652" s="40"/>
      <c r="I652" s="101"/>
      <c r="J652" s="41"/>
      <c r="K652" s="12">
        <v>0</v>
      </c>
      <c r="L652" s="34">
        <f>K652-'[6]на отправку'!$K652</f>
        <v>0</v>
      </c>
      <c r="M652" s="41"/>
      <c r="N652" s="28">
        <v>0</v>
      </c>
      <c r="R652" s="33" t="s">
        <v>2514</v>
      </c>
      <c r="S652" s="40"/>
      <c r="T652" s="40"/>
      <c r="U652" s="101"/>
      <c r="V652" s="33">
        <v>0</v>
      </c>
      <c r="W652" s="33"/>
      <c r="X652" s="42"/>
      <c r="Y652" s="33">
        <v>1</v>
      </c>
      <c r="Z652" s="100"/>
      <c r="AA652" s="100"/>
      <c r="AB652" s="28">
        <v>0</v>
      </c>
      <c r="AE652" s="6">
        <f t="shared" si="10"/>
        <v>0</v>
      </c>
    </row>
    <row r="653" spans="2:31" ht="16.5" thickBot="1" x14ac:dyDescent="0.3">
      <c r="B653" s="47" t="s">
        <v>1187</v>
      </c>
      <c r="C653" s="53" t="s">
        <v>54</v>
      </c>
      <c r="D653" s="54" t="s">
        <v>55</v>
      </c>
      <c r="E653" s="54">
        <v>17</v>
      </c>
      <c r="F653" s="43">
        <v>15</v>
      </c>
      <c r="G653" s="40">
        <v>0</v>
      </c>
      <c r="H653" s="40">
        <v>0</v>
      </c>
      <c r="I653" s="101">
        <v>0</v>
      </c>
      <c r="J653" s="44">
        <v>1</v>
      </c>
      <c r="K653" s="41">
        <v>0</v>
      </c>
      <c r="L653" s="34">
        <f>K653-'[6]на отправку'!$K653</f>
        <v>0</v>
      </c>
      <c r="M653" s="12">
        <v>0</v>
      </c>
      <c r="N653" s="28">
        <v>0</v>
      </c>
      <c r="O653" s="28" t="s">
        <v>12</v>
      </c>
      <c r="P653" s="28">
        <v>0</v>
      </c>
      <c r="Q653" s="28">
        <v>0</v>
      </c>
      <c r="R653" s="33"/>
      <c r="S653" s="40">
        <v>0</v>
      </c>
      <c r="T653" s="40">
        <v>0</v>
      </c>
      <c r="U653" s="101">
        <v>0</v>
      </c>
      <c r="V653" s="41"/>
      <c r="W653" s="41"/>
      <c r="X653" s="42" t="s">
        <v>2515</v>
      </c>
      <c r="Y653" s="33">
        <v>0</v>
      </c>
      <c r="Z653" s="100"/>
      <c r="AA653" s="100">
        <v>0</v>
      </c>
      <c r="AB653" s="28">
        <v>0.96851403899999999</v>
      </c>
      <c r="AE653" s="6">
        <f t="shared" si="10"/>
        <v>0</v>
      </c>
    </row>
    <row r="654" spans="2:31" ht="16.5" thickBot="1" x14ac:dyDescent="0.3">
      <c r="B654" s="47" t="s">
        <v>1188</v>
      </c>
      <c r="C654" s="53" t="s">
        <v>54</v>
      </c>
      <c r="D654" s="54" t="s">
        <v>55</v>
      </c>
      <c r="E654" s="54">
        <v>18</v>
      </c>
      <c r="F654" s="43">
        <v>16</v>
      </c>
      <c r="G654" s="40">
        <v>0</v>
      </c>
      <c r="H654" s="40">
        <v>0</v>
      </c>
      <c r="I654" s="101">
        <v>0</v>
      </c>
      <c r="J654" s="44" t="s">
        <v>12</v>
      </c>
      <c r="K654" s="41">
        <v>0</v>
      </c>
      <c r="L654" s="34">
        <f>K654-'[6]на отправку'!$K654</f>
        <v>0</v>
      </c>
      <c r="M654" s="12" t="s">
        <v>12</v>
      </c>
      <c r="N654" s="28">
        <v>0</v>
      </c>
      <c r="O654" s="28">
        <v>0</v>
      </c>
      <c r="P654" s="28">
        <v>0</v>
      </c>
      <c r="Q654" s="28">
        <v>0</v>
      </c>
      <c r="R654" s="33"/>
      <c r="S654" s="40">
        <v>0</v>
      </c>
      <c r="T654" s="40">
        <v>0</v>
      </c>
      <c r="U654" s="101">
        <v>0</v>
      </c>
      <c r="V654" s="41"/>
      <c r="W654" s="41"/>
      <c r="X654" s="42" t="s">
        <v>2516</v>
      </c>
      <c r="Y654" s="33">
        <v>0</v>
      </c>
      <c r="Z654" s="100"/>
      <c r="AA654" s="100">
        <v>0</v>
      </c>
      <c r="AB654" s="28">
        <v>0.94674221000000003</v>
      </c>
      <c r="AC654" s="28">
        <v>1</v>
      </c>
      <c r="AE654" s="6">
        <f t="shared" si="10"/>
        <v>0</v>
      </c>
    </row>
    <row r="655" spans="2:31" ht="16.5" thickBot="1" x14ac:dyDescent="0.3">
      <c r="B655" s="47" t="s">
        <v>1189</v>
      </c>
      <c r="C655" s="53" t="s">
        <v>54</v>
      </c>
      <c r="D655" s="54" t="s">
        <v>55</v>
      </c>
      <c r="E655" s="54">
        <v>19</v>
      </c>
      <c r="F655" s="43">
        <v>17</v>
      </c>
      <c r="G655" s="40">
        <v>0</v>
      </c>
      <c r="H655" s="40">
        <v>0</v>
      </c>
      <c r="I655" s="101">
        <v>0</v>
      </c>
      <c r="J655" s="44" t="s">
        <v>12</v>
      </c>
      <c r="K655" s="41">
        <v>0</v>
      </c>
      <c r="L655" s="34">
        <f>K655-'[6]на отправку'!$K655</f>
        <v>0</v>
      </c>
      <c r="M655" s="12" t="s">
        <v>12</v>
      </c>
      <c r="N655" s="28">
        <v>0</v>
      </c>
      <c r="O655" s="28">
        <v>0</v>
      </c>
      <c r="P655" s="28">
        <v>0</v>
      </c>
      <c r="Q655" s="28">
        <v>0</v>
      </c>
      <c r="R655" s="33"/>
      <c r="S655" s="40">
        <v>0</v>
      </c>
      <c r="T655" s="40">
        <v>0</v>
      </c>
      <c r="U655" s="101">
        <v>0</v>
      </c>
      <c r="V655" s="41"/>
      <c r="W655" s="41"/>
      <c r="X655" s="42" t="s">
        <v>2517</v>
      </c>
      <c r="Y655" s="33">
        <v>0</v>
      </c>
      <c r="Z655" s="100"/>
      <c r="AA655" s="100">
        <v>0</v>
      </c>
      <c r="AB655" s="28">
        <v>0.98260073299999995</v>
      </c>
      <c r="AC655" s="28">
        <v>1</v>
      </c>
      <c r="AE655" s="6">
        <f t="shared" si="10"/>
        <v>0</v>
      </c>
    </row>
    <row r="656" spans="2:31" ht="16.5" thickBot="1" x14ac:dyDescent="0.3">
      <c r="B656" s="47" t="s">
        <v>1190</v>
      </c>
      <c r="C656" s="53" t="s">
        <v>54</v>
      </c>
      <c r="D656" s="54" t="s">
        <v>55</v>
      </c>
      <c r="E656" s="54">
        <v>20</v>
      </c>
      <c r="F656" s="43">
        <v>18</v>
      </c>
      <c r="G656" s="40">
        <v>0</v>
      </c>
      <c r="H656" s="40">
        <v>0</v>
      </c>
      <c r="I656" s="101">
        <v>0</v>
      </c>
      <c r="J656" s="41" t="s">
        <v>12</v>
      </c>
      <c r="K656" s="12">
        <v>0</v>
      </c>
      <c r="L656" s="34">
        <f>K656-'[6]на отправку'!$K656</f>
        <v>0</v>
      </c>
      <c r="M656" s="41" t="s">
        <v>12</v>
      </c>
      <c r="N656" s="28">
        <v>0</v>
      </c>
      <c r="O656" s="28">
        <v>0</v>
      </c>
      <c r="P656" s="28">
        <v>0</v>
      </c>
      <c r="Q656" s="28">
        <v>0</v>
      </c>
      <c r="R656" s="33"/>
      <c r="S656" s="40">
        <v>0</v>
      </c>
      <c r="T656" s="40">
        <v>0</v>
      </c>
      <c r="U656" s="101">
        <v>0</v>
      </c>
      <c r="V656" s="33"/>
      <c r="W656" s="33"/>
      <c r="X656" s="42" t="s">
        <v>2518</v>
      </c>
      <c r="Y656" s="33">
        <v>0</v>
      </c>
      <c r="Z656" s="100"/>
      <c r="AA656" s="100">
        <v>0</v>
      </c>
      <c r="AB656" s="28">
        <v>0.96027201100000004</v>
      </c>
      <c r="AC656" s="28">
        <v>1</v>
      </c>
      <c r="AE656" s="6">
        <f t="shared" si="10"/>
        <v>0</v>
      </c>
    </row>
    <row r="657" spans="2:31" ht="16.5" thickBot="1" x14ac:dyDescent="0.3">
      <c r="B657" s="47" t="s">
        <v>1191</v>
      </c>
      <c r="C657" s="53" t="s">
        <v>54</v>
      </c>
      <c r="D657" s="54" t="s">
        <v>55</v>
      </c>
      <c r="E657" s="54">
        <v>21</v>
      </c>
      <c r="F657" s="43">
        <v>19</v>
      </c>
      <c r="G657" s="40">
        <v>0</v>
      </c>
      <c r="H657" s="40">
        <v>0</v>
      </c>
      <c r="I657" s="101">
        <v>0</v>
      </c>
      <c r="J657" s="41" t="s">
        <v>12</v>
      </c>
      <c r="K657" s="12">
        <v>0</v>
      </c>
      <c r="L657" s="34">
        <f>K657-'[6]на отправку'!$K657</f>
        <v>0</v>
      </c>
      <c r="M657" s="41" t="s">
        <v>12</v>
      </c>
      <c r="N657" s="28">
        <v>0</v>
      </c>
      <c r="O657" s="28">
        <v>0</v>
      </c>
      <c r="P657" s="28">
        <v>0</v>
      </c>
      <c r="Q657" s="28">
        <v>0</v>
      </c>
      <c r="R657" s="33"/>
      <c r="S657" s="40">
        <v>0</v>
      </c>
      <c r="T657" s="40">
        <v>0</v>
      </c>
      <c r="U657" s="101">
        <v>0</v>
      </c>
      <c r="V657" s="33"/>
      <c r="W657" s="33"/>
      <c r="X657" s="42" t="s">
        <v>2519</v>
      </c>
      <c r="Y657" s="33">
        <v>0</v>
      </c>
      <c r="Z657" s="100"/>
      <c r="AA657" s="100">
        <v>0</v>
      </c>
      <c r="AB657" s="28">
        <v>0.96570972899999996</v>
      </c>
      <c r="AC657" s="28">
        <v>1</v>
      </c>
      <c r="AE657" s="6">
        <f t="shared" si="10"/>
        <v>0</v>
      </c>
    </row>
    <row r="658" spans="2:31" ht="16.5" thickBot="1" x14ac:dyDescent="0.3">
      <c r="B658" s="47" t="s">
        <v>1192</v>
      </c>
      <c r="C658" s="53" t="s">
        <v>54</v>
      </c>
      <c r="D658" s="54" t="s">
        <v>55</v>
      </c>
      <c r="E658" s="54">
        <v>22</v>
      </c>
      <c r="F658" s="43">
        <v>20</v>
      </c>
      <c r="G658" s="40">
        <v>0</v>
      </c>
      <c r="H658" s="40">
        <v>0</v>
      </c>
      <c r="I658" s="101">
        <v>0</v>
      </c>
      <c r="J658" s="41" t="s">
        <v>12</v>
      </c>
      <c r="K658" s="12">
        <v>0</v>
      </c>
      <c r="L658" s="34">
        <f>K658-'[6]на отправку'!$K658</f>
        <v>0</v>
      </c>
      <c r="M658" s="41" t="s">
        <v>12</v>
      </c>
      <c r="N658" s="28">
        <v>0</v>
      </c>
      <c r="O658" s="28">
        <v>0</v>
      </c>
      <c r="P658" s="28">
        <v>0</v>
      </c>
      <c r="Q658" s="28">
        <v>0</v>
      </c>
      <c r="R658" s="33"/>
      <c r="S658" s="40">
        <v>0</v>
      </c>
      <c r="T658" s="40">
        <v>0</v>
      </c>
      <c r="U658" s="101">
        <v>0</v>
      </c>
      <c r="V658" s="33"/>
      <c r="W658" s="33"/>
      <c r="X658" s="42" t="s">
        <v>2520</v>
      </c>
      <c r="Y658" s="33">
        <v>0</v>
      </c>
      <c r="Z658" s="100"/>
      <c r="AA658" s="100">
        <v>0</v>
      </c>
      <c r="AB658" s="28">
        <v>0.8075</v>
      </c>
      <c r="AC658" s="28">
        <v>1</v>
      </c>
      <c r="AE658" s="6">
        <f t="shared" si="10"/>
        <v>0</v>
      </c>
    </row>
    <row r="659" spans="2:31" ht="16.5" thickBot="1" x14ac:dyDescent="0.3">
      <c r="B659" s="47" t="s">
        <v>1186</v>
      </c>
      <c r="C659" s="53" t="s">
        <v>54</v>
      </c>
      <c r="D659" s="54" t="s">
        <v>55</v>
      </c>
      <c r="E659" s="54">
        <v>22.5</v>
      </c>
      <c r="F659" s="32"/>
      <c r="G659" s="40"/>
      <c r="H659" s="40"/>
      <c r="I659" s="101"/>
      <c r="J659" s="34"/>
      <c r="K659" s="34">
        <v>0</v>
      </c>
      <c r="L659" s="34">
        <f>K659-'[6]на отправку'!$K659</f>
        <v>0</v>
      </c>
      <c r="M659" s="34"/>
      <c r="N659" s="35">
        <v>0</v>
      </c>
      <c r="R659" s="33" t="s">
        <v>2521</v>
      </c>
      <c r="S659" s="33"/>
      <c r="T659" s="33"/>
      <c r="U659" s="101"/>
      <c r="V659" s="34">
        <v>0</v>
      </c>
      <c r="W659" s="34"/>
      <c r="X659" s="36"/>
      <c r="Y659" s="34">
        <v>1</v>
      </c>
      <c r="Z659" s="140"/>
      <c r="AA659" s="140"/>
      <c r="AB659" s="28">
        <v>0</v>
      </c>
      <c r="AE659" s="6">
        <f t="shared" si="10"/>
        <v>0</v>
      </c>
    </row>
    <row r="660" spans="2:31" ht="16.5" thickBot="1" x14ac:dyDescent="0.3">
      <c r="B660" s="47" t="s">
        <v>1193</v>
      </c>
      <c r="C660" s="53" t="s">
        <v>54</v>
      </c>
      <c r="D660" s="54" t="s">
        <v>55</v>
      </c>
      <c r="E660" s="54">
        <v>23</v>
      </c>
      <c r="F660" s="43">
        <v>21</v>
      </c>
      <c r="G660" s="40">
        <v>0</v>
      </c>
      <c r="H660" s="40">
        <v>0</v>
      </c>
      <c r="I660" s="101">
        <v>0</v>
      </c>
      <c r="J660" s="44" t="s">
        <v>12</v>
      </c>
      <c r="K660" s="41">
        <v>0</v>
      </c>
      <c r="L660" s="34">
        <f>K660-'[6]на отправку'!$K660</f>
        <v>0</v>
      </c>
      <c r="M660" s="12" t="s">
        <v>12</v>
      </c>
      <c r="N660" s="28">
        <v>0</v>
      </c>
      <c r="O660" s="28">
        <v>0</v>
      </c>
      <c r="P660" s="28">
        <v>0</v>
      </c>
      <c r="Q660" s="28">
        <v>0</v>
      </c>
      <c r="R660" s="33"/>
      <c r="S660" s="40">
        <v>0</v>
      </c>
      <c r="T660" s="40">
        <v>0</v>
      </c>
      <c r="U660" s="101">
        <v>0</v>
      </c>
      <c r="V660" s="41"/>
      <c r="W660" s="41"/>
      <c r="X660" s="42" t="s">
        <v>302</v>
      </c>
      <c r="Y660" s="33">
        <v>0</v>
      </c>
      <c r="Z660" s="100"/>
      <c r="AA660" s="100">
        <v>0</v>
      </c>
      <c r="AB660" s="28">
        <v>0.39646335199999999</v>
      </c>
      <c r="AC660" s="28">
        <v>1</v>
      </c>
      <c r="AE660" s="6">
        <f t="shared" si="10"/>
        <v>0</v>
      </c>
    </row>
    <row r="661" spans="2:31" ht="16.5" thickBot="1" x14ac:dyDescent="0.3">
      <c r="B661" s="47" t="s">
        <v>1195</v>
      </c>
      <c r="C661" s="53" t="s">
        <v>54</v>
      </c>
      <c r="D661" s="54" t="s">
        <v>55</v>
      </c>
      <c r="E661" s="54">
        <v>24</v>
      </c>
      <c r="F661" s="43">
        <v>23</v>
      </c>
      <c r="G661" s="40">
        <v>0</v>
      </c>
      <c r="H661" s="40">
        <v>0</v>
      </c>
      <c r="I661" s="101">
        <v>0</v>
      </c>
      <c r="J661" s="44" t="s">
        <v>12</v>
      </c>
      <c r="K661" s="41">
        <v>0</v>
      </c>
      <c r="L661" s="34">
        <f>K661-'[6]на отправку'!$K661</f>
        <v>0</v>
      </c>
      <c r="M661" s="196" t="s">
        <v>12</v>
      </c>
      <c r="N661" s="28">
        <v>0</v>
      </c>
      <c r="O661" s="28">
        <v>0</v>
      </c>
      <c r="P661" s="28">
        <v>0</v>
      </c>
      <c r="Q661" s="28">
        <v>2</v>
      </c>
      <c r="R661" s="33"/>
      <c r="S661" s="40">
        <v>0</v>
      </c>
      <c r="T661" s="40">
        <v>0</v>
      </c>
      <c r="U661" s="101">
        <v>0</v>
      </c>
      <c r="V661" s="41"/>
      <c r="W661" s="41"/>
      <c r="X661" s="42" t="s">
        <v>2522</v>
      </c>
      <c r="Y661" s="33">
        <v>1</v>
      </c>
      <c r="Z661" s="100"/>
      <c r="AA661" s="100">
        <v>0</v>
      </c>
      <c r="AB661" s="28">
        <v>0.6</v>
      </c>
      <c r="AC661" s="28">
        <v>1</v>
      </c>
      <c r="AE661" s="6">
        <f t="shared" si="10"/>
        <v>0</v>
      </c>
    </row>
    <row r="662" spans="2:31" ht="16.5" thickBot="1" x14ac:dyDescent="0.3">
      <c r="B662" s="47" t="s">
        <v>1196</v>
      </c>
      <c r="C662" s="53" t="s">
        <v>54</v>
      </c>
      <c r="D662" s="54" t="s">
        <v>55</v>
      </c>
      <c r="E662" s="54">
        <v>25</v>
      </c>
      <c r="F662" s="43">
        <v>24</v>
      </c>
      <c r="G662" s="40">
        <v>0</v>
      </c>
      <c r="H662" s="40">
        <v>0</v>
      </c>
      <c r="I662" s="101">
        <v>0</v>
      </c>
      <c r="J662" s="44" t="s">
        <v>12</v>
      </c>
      <c r="K662" s="41">
        <v>0</v>
      </c>
      <c r="L662" s="34">
        <f>K662-'[6]на отправку'!$K662</f>
        <v>0</v>
      </c>
      <c r="M662" s="12" t="s">
        <v>12</v>
      </c>
      <c r="N662" s="28">
        <v>0</v>
      </c>
      <c r="O662" s="28">
        <v>0</v>
      </c>
      <c r="P662" s="28">
        <v>0</v>
      </c>
      <c r="Q662" s="28">
        <v>2</v>
      </c>
      <c r="R662" s="33"/>
      <c r="S662" s="40">
        <v>0</v>
      </c>
      <c r="T662" s="40">
        <v>0</v>
      </c>
      <c r="U662" s="101">
        <v>0</v>
      </c>
      <c r="V662" s="41"/>
      <c r="W662" s="41"/>
      <c r="X662" s="42" t="s">
        <v>2522</v>
      </c>
      <c r="Y662" s="33">
        <v>1</v>
      </c>
      <c r="Z662" s="100"/>
      <c r="AA662" s="100">
        <v>0</v>
      </c>
      <c r="AB662" s="28">
        <v>0.381578947</v>
      </c>
      <c r="AC662" s="28">
        <v>1</v>
      </c>
      <c r="AE662" s="6">
        <f t="shared" si="10"/>
        <v>0</v>
      </c>
    </row>
    <row r="663" spans="2:31" ht="16.5" thickBot="1" x14ac:dyDescent="0.3">
      <c r="B663" s="47" t="s">
        <v>1197</v>
      </c>
      <c r="C663" s="53" t="s">
        <v>54</v>
      </c>
      <c r="D663" s="54" t="s">
        <v>55</v>
      </c>
      <c r="E663" s="54">
        <v>26</v>
      </c>
      <c r="F663" s="43">
        <v>25</v>
      </c>
      <c r="G663" s="40">
        <v>0</v>
      </c>
      <c r="H663" s="40">
        <v>0</v>
      </c>
      <c r="I663" s="101">
        <v>0</v>
      </c>
      <c r="J663" s="44">
        <v>1</v>
      </c>
      <c r="K663" s="41">
        <v>0</v>
      </c>
      <c r="L663" s="34">
        <f>K663-'[6]на отправку'!$K663</f>
        <v>0</v>
      </c>
      <c r="M663" s="12" t="s">
        <v>12</v>
      </c>
      <c r="N663" s="28">
        <v>0</v>
      </c>
      <c r="O663" s="28">
        <v>0</v>
      </c>
      <c r="P663" s="28">
        <v>0</v>
      </c>
      <c r="Q663" s="28">
        <v>0</v>
      </c>
      <c r="R663" s="33"/>
      <c r="S663" s="40">
        <v>0</v>
      </c>
      <c r="T663" s="40">
        <v>0</v>
      </c>
      <c r="U663" s="101">
        <v>0</v>
      </c>
      <c r="V663" s="41"/>
      <c r="W663" s="41"/>
      <c r="X663" s="42" t="s">
        <v>2523</v>
      </c>
      <c r="Y663" s="33">
        <v>0</v>
      </c>
      <c r="Z663" s="100"/>
      <c r="AA663" s="100">
        <v>0</v>
      </c>
      <c r="AB663" s="28">
        <v>0.97159166299999999</v>
      </c>
      <c r="AC663" s="28">
        <v>1</v>
      </c>
      <c r="AE663" s="6">
        <f t="shared" si="10"/>
        <v>0</v>
      </c>
    </row>
    <row r="664" spans="2:31" ht="16.5" thickBot="1" x14ac:dyDescent="0.3">
      <c r="B664" s="47" t="s">
        <v>1186</v>
      </c>
      <c r="C664" s="53" t="s">
        <v>54</v>
      </c>
      <c r="D664" s="54" t="s">
        <v>55</v>
      </c>
      <c r="E664" s="54">
        <v>26.5</v>
      </c>
      <c r="F664" s="43"/>
      <c r="G664" s="40"/>
      <c r="H664" s="40"/>
      <c r="I664" s="101"/>
      <c r="J664" s="44"/>
      <c r="K664" s="41">
        <v>0</v>
      </c>
      <c r="L664" s="34">
        <f>K664-'[6]на отправку'!$K664</f>
        <v>0</v>
      </c>
      <c r="M664" s="12"/>
      <c r="N664" s="28">
        <v>27</v>
      </c>
      <c r="R664" s="33" t="s">
        <v>2524</v>
      </c>
      <c r="S664" s="40"/>
      <c r="T664" s="40"/>
      <c r="U664" s="101"/>
      <c r="V664" s="41">
        <v>0</v>
      </c>
      <c r="W664" s="41"/>
      <c r="X664" s="42"/>
      <c r="Y664" s="33">
        <v>1</v>
      </c>
      <c r="Z664" s="100"/>
      <c r="AA664" s="100"/>
      <c r="AB664" s="28">
        <v>0</v>
      </c>
      <c r="AE664" s="6">
        <f t="shared" si="10"/>
        <v>0</v>
      </c>
    </row>
    <row r="665" spans="2:31" ht="16.5" thickBot="1" x14ac:dyDescent="0.3">
      <c r="B665" s="47" t="s">
        <v>2651</v>
      </c>
      <c r="C665" s="53" t="s">
        <v>54</v>
      </c>
      <c r="D665" s="54" t="s">
        <v>55</v>
      </c>
      <c r="E665" s="54">
        <v>27</v>
      </c>
      <c r="F665" s="43">
        <v>27</v>
      </c>
      <c r="G665" s="40">
        <v>0</v>
      </c>
      <c r="H665" s="40">
        <v>0</v>
      </c>
      <c r="I665" s="101">
        <v>0</v>
      </c>
      <c r="J665" s="44"/>
      <c r="K665" s="41">
        <v>0</v>
      </c>
      <c r="L665" s="34">
        <f>K665-'[6]на отправку'!$K665</f>
        <v>0</v>
      </c>
      <c r="M665" s="196"/>
      <c r="N665" s="28">
        <v>0</v>
      </c>
      <c r="O665" s="28" t="s">
        <v>12</v>
      </c>
      <c r="P665" s="28" t="s">
        <v>12</v>
      </c>
      <c r="Q665" s="28">
        <v>2</v>
      </c>
      <c r="R665" s="33"/>
      <c r="S665" s="40">
        <v>0</v>
      </c>
      <c r="T665" s="40">
        <v>0</v>
      </c>
      <c r="U665" s="101">
        <v>0</v>
      </c>
      <c r="V665" s="41"/>
      <c r="W665" s="41"/>
      <c r="X665" s="42" t="s">
        <v>2526</v>
      </c>
      <c r="Y665" s="33">
        <v>1</v>
      </c>
      <c r="Z665" s="100"/>
      <c r="AA665" s="100">
        <v>0</v>
      </c>
      <c r="AB665" s="28">
        <v>0</v>
      </c>
      <c r="AE665" s="6">
        <f t="shared" si="10"/>
        <v>0</v>
      </c>
    </row>
    <row r="666" spans="2:31" ht="16.5" thickBot="1" x14ac:dyDescent="0.3">
      <c r="B666" s="47" t="s">
        <v>2652</v>
      </c>
      <c r="C666" s="53" t="s">
        <v>54</v>
      </c>
      <c r="D666" s="54" t="s">
        <v>55</v>
      </c>
      <c r="E666" s="54">
        <v>28</v>
      </c>
      <c r="F666" s="32">
        <v>28</v>
      </c>
      <c r="G666" s="40">
        <v>0</v>
      </c>
      <c r="H666" s="40">
        <v>32</v>
      </c>
      <c r="I666" s="101">
        <v>0</v>
      </c>
      <c r="J666" s="34"/>
      <c r="K666" s="34">
        <v>0</v>
      </c>
      <c r="L666" s="34">
        <f>K666-'[6]на отправку'!$K666</f>
        <v>0</v>
      </c>
      <c r="M666" s="34"/>
      <c r="N666" s="35">
        <v>3</v>
      </c>
      <c r="O666" s="28" t="s">
        <v>12</v>
      </c>
      <c r="P666" s="28" t="s">
        <v>12</v>
      </c>
      <c r="Q666" s="28">
        <v>1</v>
      </c>
      <c r="R666" s="33"/>
      <c r="S666" s="33">
        <v>0</v>
      </c>
      <c r="T666" s="33">
        <v>55</v>
      </c>
      <c r="U666" s="101">
        <v>0</v>
      </c>
      <c r="V666" s="34"/>
      <c r="W666" s="34"/>
      <c r="X666" s="36" t="s">
        <v>2528</v>
      </c>
      <c r="Y666" s="34">
        <v>1</v>
      </c>
      <c r="Z666" s="140"/>
      <c r="AA666" s="140">
        <v>3</v>
      </c>
      <c r="AB666" s="28">
        <v>4.6442499999999999E-3</v>
      </c>
      <c r="AE666" s="6">
        <f t="shared" si="10"/>
        <v>0</v>
      </c>
    </row>
    <row r="667" spans="2:31" ht="16.5" thickBot="1" x14ac:dyDescent="0.3">
      <c r="B667" s="47" t="s">
        <v>2653</v>
      </c>
      <c r="C667" s="53" t="s">
        <v>54</v>
      </c>
      <c r="D667" s="54" t="s">
        <v>55</v>
      </c>
      <c r="E667" s="54">
        <v>29</v>
      </c>
      <c r="F667" s="43">
        <v>29</v>
      </c>
      <c r="G667" s="40">
        <v>0</v>
      </c>
      <c r="H667" s="40">
        <v>32</v>
      </c>
      <c r="I667" s="101">
        <v>0</v>
      </c>
      <c r="J667" s="41"/>
      <c r="K667" s="12">
        <v>0</v>
      </c>
      <c r="L667" s="34">
        <f>K667-'[6]на отправку'!$K667</f>
        <v>0</v>
      </c>
      <c r="M667" s="41"/>
      <c r="N667" s="28">
        <v>5</v>
      </c>
      <c r="O667" s="28" t="s">
        <v>12</v>
      </c>
      <c r="P667" s="28" t="s">
        <v>12</v>
      </c>
      <c r="Q667" s="28">
        <v>1</v>
      </c>
      <c r="R667" s="33"/>
      <c r="S667" s="40">
        <v>0</v>
      </c>
      <c r="T667" s="40">
        <v>55</v>
      </c>
      <c r="U667" s="101">
        <v>0</v>
      </c>
      <c r="V667" s="44"/>
      <c r="W667" s="44"/>
      <c r="X667" s="42" t="s">
        <v>2530</v>
      </c>
      <c r="Y667" s="33">
        <v>1</v>
      </c>
      <c r="Z667" s="100"/>
      <c r="AA667" s="100">
        <v>5</v>
      </c>
      <c r="AB667" s="28">
        <v>1.6719300000000001E-3</v>
      </c>
      <c r="AE667" s="6">
        <f t="shared" si="10"/>
        <v>0</v>
      </c>
    </row>
    <row r="668" spans="2:31" ht="16.5" thickBot="1" x14ac:dyDescent="0.3">
      <c r="B668" s="47" t="s">
        <v>2654</v>
      </c>
      <c r="C668" s="53" t="s">
        <v>54</v>
      </c>
      <c r="D668" s="54" t="s">
        <v>55</v>
      </c>
      <c r="E668" s="54">
        <v>30</v>
      </c>
      <c r="F668" s="43">
        <v>30</v>
      </c>
      <c r="G668" s="40">
        <v>0</v>
      </c>
      <c r="H668" s="40">
        <v>32</v>
      </c>
      <c r="I668" s="101">
        <v>0</v>
      </c>
      <c r="J668" s="44"/>
      <c r="K668" s="41">
        <v>0</v>
      </c>
      <c r="L668" s="34">
        <f>K668-'[6]на отправку'!$K668</f>
        <v>0</v>
      </c>
      <c r="M668" s="12"/>
      <c r="N668" s="28">
        <v>8</v>
      </c>
      <c r="O668" s="28" t="s">
        <v>12</v>
      </c>
      <c r="P668" s="28" t="s">
        <v>12</v>
      </c>
      <c r="Q668" s="28">
        <v>1</v>
      </c>
      <c r="R668" s="33"/>
      <c r="S668" s="40">
        <v>0</v>
      </c>
      <c r="T668" s="40">
        <v>55</v>
      </c>
      <c r="U668" s="101">
        <v>0</v>
      </c>
      <c r="V668" s="41"/>
      <c r="W668" s="41"/>
      <c r="X668" s="42" t="s">
        <v>2532</v>
      </c>
      <c r="Y668" s="33">
        <v>1</v>
      </c>
      <c r="Z668" s="100"/>
      <c r="AA668" s="100">
        <v>8</v>
      </c>
      <c r="AB668" s="28">
        <v>0</v>
      </c>
      <c r="AE668" s="6">
        <f t="shared" si="10"/>
        <v>0</v>
      </c>
    </row>
    <row r="669" spans="2:31" ht="16.5" thickBot="1" x14ac:dyDescent="0.3">
      <c r="B669" s="47" t="s">
        <v>2655</v>
      </c>
      <c r="C669" s="53" t="s">
        <v>54</v>
      </c>
      <c r="D669" s="54" t="s">
        <v>55</v>
      </c>
      <c r="E669" s="54">
        <v>31</v>
      </c>
      <c r="F669" s="43">
        <v>31</v>
      </c>
      <c r="G669" s="40">
        <v>0</v>
      </c>
      <c r="H669" s="40">
        <v>0</v>
      </c>
      <c r="I669" s="101">
        <v>0</v>
      </c>
      <c r="J669" s="41"/>
      <c r="K669" s="12">
        <v>0</v>
      </c>
      <c r="L669" s="34">
        <f>K669-'[6]на отправку'!$K669</f>
        <v>0</v>
      </c>
      <c r="M669" s="41"/>
      <c r="N669" s="28">
        <v>3</v>
      </c>
      <c r="O669" s="28" t="s">
        <v>12</v>
      </c>
      <c r="P669" s="28" t="s">
        <v>12</v>
      </c>
      <c r="Q669" s="28">
        <v>1</v>
      </c>
      <c r="R669" s="33"/>
      <c r="S669" s="40">
        <v>0</v>
      </c>
      <c r="T669" s="40">
        <v>0</v>
      </c>
      <c r="U669" s="101"/>
      <c r="V669" s="44"/>
      <c r="W669" s="44"/>
      <c r="X669" s="42" t="s">
        <v>2534</v>
      </c>
      <c r="Y669" s="33">
        <v>1</v>
      </c>
      <c r="Z669" s="100"/>
      <c r="AA669" s="100"/>
      <c r="AB669" s="28">
        <v>0</v>
      </c>
      <c r="AE669" s="6">
        <f t="shared" si="10"/>
        <v>0</v>
      </c>
    </row>
    <row r="670" spans="2:31" ht="16.5" thickBot="1" x14ac:dyDescent="0.3">
      <c r="B670" s="47" t="s">
        <v>2656</v>
      </c>
      <c r="C670" s="53" t="s">
        <v>54</v>
      </c>
      <c r="D670" s="54" t="s">
        <v>55</v>
      </c>
      <c r="E670" s="54">
        <v>32</v>
      </c>
      <c r="F670" s="43">
        <v>32</v>
      </c>
      <c r="G670" s="40">
        <v>0</v>
      </c>
      <c r="H670" s="40">
        <v>0</v>
      </c>
      <c r="I670" s="101"/>
      <c r="J670" s="41"/>
      <c r="K670" s="12">
        <v>0</v>
      </c>
      <c r="L670" s="34">
        <f>K670-'[6]на отправку'!$K670</f>
        <v>0</v>
      </c>
      <c r="M670" s="41"/>
      <c r="N670" s="28">
        <v>8</v>
      </c>
      <c r="O670" s="28" t="s">
        <v>12</v>
      </c>
      <c r="P670" s="28" t="s">
        <v>12</v>
      </c>
      <c r="Q670" s="28">
        <v>1</v>
      </c>
      <c r="R670" s="33"/>
      <c r="S670" s="40">
        <v>0</v>
      </c>
      <c r="T670" s="40">
        <v>0</v>
      </c>
      <c r="U670" s="101"/>
      <c r="V670" s="44"/>
      <c r="W670" s="44"/>
      <c r="X670" s="42" t="s">
        <v>2536</v>
      </c>
      <c r="Y670" s="33">
        <v>1</v>
      </c>
      <c r="Z670" s="100"/>
      <c r="AA670" s="100"/>
      <c r="AB670" s="28">
        <v>0</v>
      </c>
      <c r="AE670" s="6">
        <f t="shared" si="10"/>
        <v>0</v>
      </c>
    </row>
    <row r="671" spans="2:31" ht="16.5" thickBot="1" x14ac:dyDescent="0.3">
      <c r="B671" s="47" t="s">
        <v>1198</v>
      </c>
      <c r="C671" s="53" t="s">
        <v>54</v>
      </c>
      <c r="D671" s="54" t="s">
        <v>55</v>
      </c>
      <c r="E671" s="54">
        <v>33</v>
      </c>
      <c r="F671" s="43">
        <v>33</v>
      </c>
      <c r="G671" s="40">
        <v>0</v>
      </c>
      <c r="H671" s="40">
        <v>1</v>
      </c>
      <c r="I671" s="101">
        <v>0</v>
      </c>
      <c r="J671" s="44">
        <v>1</v>
      </c>
      <c r="K671" s="41">
        <v>0</v>
      </c>
      <c r="L671" s="34">
        <f>K671-'[6]на отправку'!$K671</f>
        <v>0</v>
      </c>
      <c r="M671" s="12"/>
      <c r="N671" s="28">
        <v>0</v>
      </c>
      <c r="O671" s="28" t="s">
        <v>12</v>
      </c>
      <c r="P671" s="28">
        <v>6</v>
      </c>
      <c r="Q671" s="28">
        <v>1</v>
      </c>
      <c r="R671" s="33"/>
      <c r="S671" s="40">
        <v>0</v>
      </c>
      <c r="T671" s="40">
        <v>2</v>
      </c>
      <c r="U671" s="101">
        <v>0</v>
      </c>
      <c r="V671" s="41"/>
      <c r="W671" s="41"/>
      <c r="X671" s="42" t="s">
        <v>2537</v>
      </c>
      <c r="Y671" s="33">
        <v>1</v>
      </c>
      <c r="Z671" s="100"/>
      <c r="AA671" s="100">
        <v>0</v>
      </c>
      <c r="AB671" s="28">
        <v>0</v>
      </c>
      <c r="AE671" s="6">
        <f t="shared" si="10"/>
        <v>0</v>
      </c>
    </row>
    <row r="672" spans="2:31" ht="16.5" thickBot="1" x14ac:dyDescent="0.3">
      <c r="B672" s="47" t="s">
        <v>245</v>
      </c>
      <c r="C672" s="53" t="s">
        <v>56</v>
      </c>
      <c r="D672" s="54" t="s">
        <v>57</v>
      </c>
      <c r="E672" s="54">
        <v>0</v>
      </c>
      <c r="F672" s="50"/>
      <c r="G672" s="40"/>
      <c r="H672" s="40"/>
      <c r="I672" s="101"/>
      <c r="J672" s="44"/>
      <c r="K672" s="44">
        <v>0</v>
      </c>
      <c r="L672" s="34">
        <f>K672-'[6]на отправку'!$K672</f>
        <v>0</v>
      </c>
      <c r="M672" s="44"/>
      <c r="N672" s="44">
        <v>16.5</v>
      </c>
      <c r="R672" s="33" t="s">
        <v>13</v>
      </c>
      <c r="S672" s="33"/>
      <c r="T672" s="33"/>
      <c r="U672" s="101"/>
      <c r="V672" s="44">
        <v>0</v>
      </c>
      <c r="W672" s="44"/>
      <c r="X672" s="42"/>
      <c r="Y672" s="44">
        <v>1</v>
      </c>
      <c r="Z672" s="100"/>
      <c r="AA672" s="100"/>
      <c r="AB672" s="28">
        <v>0</v>
      </c>
      <c r="AE672" s="6">
        <f t="shared" si="10"/>
        <v>0</v>
      </c>
    </row>
    <row r="673" spans="2:31" ht="16.5" thickBot="1" x14ac:dyDescent="0.25">
      <c r="B673" s="47" t="s">
        <v>1145</v>
      </c>
      <c r="C673" s="48" t="s">
        <v>56</v>
      </c>
      <c r="D673" s="49" t="s">
        <v>57</v>
      </c>
      <c r="E673" s="49">
        <v>1</v>
      </c>
      <c r="F673" s="32">
        <v>1</v>
      </c>
      <c r="G673" s="104">
        <v>1864</v>
      </c>
      <c r="H673" s="104">
        <v>2223</v>
      </c>
      <c r="I673" s="101">
        <v>0.83850652299999995</v>
      </c>
      <c r="J673" s="34" t="s">
        <v>12</v>
      </c>
      <c r="K673" s="34">
        <v>-5.7259240000000003E-2</v>
      </c>
      <c r="L673" s="34">
        <f>K673-'[6]на отправку'!$K673</f>
        <v>0</v>
      </c>
      <c r="M673" s="34" t="s">
        <v>12</v>
      </c>
      <c r="N673" s="35">
        <v>3</v>
      </c>
      <c r="O673" s="28">
        <v>0</v>
      </c>
      <c r="P673" s="28">
        <v>2</v>
      </c>
      <c r="Q673" s="28">
        <v>1</v>
      </c>
      <c r="R673" s="33"/>
      <c r="S673" s="65">
        <v>2172</v>
      </c>
      <c r="T673" s="65">
        <v>2442</v>
      </c>
      <c r="U673" s="101">
        <v>0.88943488900000001</v>
      </c>
      <c r="V673" s="33"/>
      <c r="W673" s="33"/>
      <c r="X673" s="42" t="s">
        <v>2497</v>
      </c>
      <c r="Y673" s="34">
        <v>1</v>
      </c>
      <c r="Z673" s="140"/>
      <c r="AA673" s="140">
        <v>3</v>
      </c>
      <c r="AB673" s="28">
        <v>0.87783438400000002</v>
      </c>
      <c r="AC673" s="28">
        <v>0.79392113200000003</v>
      </c>
      <c r="AE673" s="6">
        <f t="shared" si="10"/>
        <v>-5.7259240000000003E-2</v>
      </c>
    </row>
    <row r="674" spans="2:31" ht="16.5" thickBot="1" x14ac:dyDescent="0.3">
      <c r="B674" s="47" t="s">
        <v>2657</v>
      </c>
      <c r="C674" s="53" t="s">
        <v>56</v>
      </c>
      <c r="D674" s="54" t="s">
        <v>57</v>
      </c>
      <c r="E674" s="54">
        <v>2</v>
      </c>
      <c r="F674" s="40">
        <v>26</v>
      </c>
      <c r="G674" s="40">
        <v>3714</v>
      </c>
      <c r="H674" s="40">
        <v>4535</v>
      </c>
      <c r="I674" s="101">
        <v>0.81896361600000001</v>
      </c>
      <c r="J674" s="41" t="s">
        <v>12</v>
      </c>
      <c r="K674" s="12">
        <v>-2.9651370000000001E-3</v>
      </c>
      <c r="L674" s="34">
        <f>K674-'[6]на отправку'!$K674</f>
        <v>0</v>
      </c>
      <c r="M674" s="41" t="s">
        <v>12</v>
      </c>
      <c r="N674" s="28">
        <v>3</v>
      </c>
      <c r="O674" s="28">
        <v>0</v>
      </c>
      <c r="P674" s="28">
        <v>2</v>
      </c>
      <c r="Q674" s="28">
        <v>1</v>
      </c>
      <c r="R674" s="33"/>
      <c r="S674" s="40">
        <v>3992</v>
      </c>
      <c r="T674" s="40">
        <v>4860</v>
      </c>
      <c r="U674" s="101">
        <v>0.82139917699999998</v>
      </c>
      <c r="V674" s="33"/>
      <c r="W674" s="33"/>
      <c r="X674" s="42" t="s">
        <v>2498</v>
      </c>
      <c r="Y674" s="33">
        <v>1</v>
      </c>
      <c r="Z674" s="100"/>
      <c r="AA674" s="100">
        <v>3</v>
      </c>
      <c r="AB674" s="28">
        <v>0.83450456100000003</v>
      </c>
      <c r="AC674" s="28">
        <v>0.72780695200000001</v>
      </c>
      <c r="AE674" s="6">
        <f t="shared" si="10"/>
        <v>-2.9651370000000001E-3</v>
      </c>
    </row>
    <row r="675" spans="2:31" ht="16.5" thickBot="1" x14ac:dyDescent="0.3">
      <c r="B675" s="47" t="s">
        <v>1146</v>
      </c>
      <c r="C675" s="53" t="s">
        <v>56</v>
      </c>
      <c r="D675" s="54" t="s">
        <v>57</v>
      </c>
      <c r="E675" s="54">
        <v>3</v>
      </c>
      <c r="F675" s="43">
        <v>2</v>
      </c>
      <c r="G675" s="40">
        <v>7</v>
      </c>
      <c r="H675" s="40">
        <v>7</v>
      </c>
      <c r="I675" s="101">
        <v>1</v>
      </c>
      <c r="J675" s="41" t="s">
        <v>12</v>
      </c>
      <c r="K675" s="12">
        <v>0.17647058800000001</v>
      </c>
      <c r="L675" s="34">
        <f>K675-'[6]на отправку'!$K675</f>
        <v>0</v>
      </c>
      <c r="M675" s="41"/>
      <c r="N675" s="28">
        <v>2</v>
      </c>
      <c r="O675" s="28">
        <v>2</v>
      </c>
      <c r="P675" s="28">
        <v>4</v>
      </c>
      <c r="Q675" s="28">
        <v>1</v>
      </c>
      <c r="R675" s="33"/>
      <c r="S675" s="40">
        <v>34</v>
      </c>
      <c r="T675" s="40">
        <v>40</v>
      </c>
      <c r="U675" s="101">
        <v>0.85</v>
      </c>
      <c r="V675" s="33"/>
      <c r="W675" s="33"/>
      <c r="X675" s="42" t="s">
        <v>2499</v>
      </c>
      <c r="Y675" s="33">
        <v>1</v>
      </c>
      <c r="Z675" s="100"/>
      <c r="AA675" s="100">
        <v>2</v>
      </c>
      <c r="AB675" s="28">
        <v>0.91111111099999997</v>
      </c>
      <c r="AC675" s="28">
        <v>1</v>
      </c>
      <c r="AE675" s="6">
        <f t="shared" si="10"/>
        <v>0.17647058800000001</v>
      </c>
    </row>
    <row r="676" spans="2:31" ht="16.5" thickBot="1" x14ac:dyDescent="0.3">
      <c r="B676" s="47" t="s">
        <v>1147</v>
      </c>
      <c r="C676" s="53" t="s">
        <v>56</v>
      </c>
      <c r="D676" s="54" t="s">
        <v>57</v>
      </c>
      <c r="E676" s="54">
        <v>4</v>
      </c>
      <c r="F676" s="43">
        <v>3</v>
      </c>
      <c r="G676" s="40">
        <v>0</v>
      </c>
      <c r="H676" s="40">
        <v>0</v>
      </c>
      <c r="I676" s="101">
        <v>0</v>
      </c>
      <c r="J676" s="41" t="s">
        <v>12</v>
      </c>
      <c r="K676" s="12">
        <v>-1</v>
      </c>
      <c r="L676" s="34">
        <f>K676-'[6]на отправку'!$K676</f>
        <v>0</v>
      </c>
      <c r="M676" s="41" t="s">
        <v>12</v>
      </c>
      <c r="N676" s="28">
        <v>0</v>
      </c>
      <c r="O676" s="28">
        <v>0</v>
      </c>
      <c r="P676" s="28">
        <v>0</v>
      </c>
      <c r="Q676" s="28">
        <v>2</v>
      </c>
      <c r="R676" s="33"/>
      <c r="S676" s="40">
        <v>4</v>
      </c>
      <c r="T676" s="40">
        <v>7</v>
      </c>
      <c r="U676" s="101">
        <v>0.571428571</v>
      </c>
      <c r="V676" s="33"/>
      <c r="W676" s="33"/>
      <c r="X676" s="42" t="s">
        <v>2500</v>
      </c>
      <c r="Y676" s="33">
        <v>1</v>
      </c>
      <c r="Z676" s="100"/>
      <c r="AA676" s="100">
        <v>0</v>
      </c>
      <c r="AB676" s="28">
        <v>0.61761761800000003</v>
      </c>
      <c r="AC676" s="28">
        <v>1</v>
      </c>
      <c r="AE676" s="6">
        <f t="shared" si="10"/>
        <v>-1</v>
      </c>
    </row>
    <row r="677" spans="2:31" ht="16.5" thickBot="1" x14ac:dyDescent="0.3">
      <c r="B677" s="47" t="s">
        <v>1148</v>
      </c>
      <c r="C677" s="53" t="s">
        <v>56</v>
      </c>
      <c r="D677" s="54" t="s">
        <v>57</v>
      </c>
      <c r="E677" s="54">
        <v>5</v>
      </c>
      <c r="F677" s="43">
        <v>4</v>
      </c>
      <c r="G677" s="40">
        <v>0</v>
      </c>
      <c r="H677" s="40">
        <v>0</v>
      </c>
      <c r="I677" s="101">
        <v>0</v>
      </c>
      <c r="J677" s="41" t="s">
        <v>12</v>
      </c>
      <c r="K677" s="12">
        <v>0</v>
      </c>
      <c r="L677" s="34">
        <f>K677-'[6]на отправку'!$K677</f>
        <v>0</v>
      </c>
      <c r="M677" s="41" t="s">
        <v>12</v>
      </c>
      <c r="N677" s="28">
        <v>0</v>
      </c>
      <c r="O677" s="28">
        <v>0</v>
      </c>
      <c r="P677" s="28">
        <v>0</v>
      </c>
      <c r="Q677" s="28">
        <v>2</v>
      </c>
      <c r="R677" s="33"/>
      <c r="S677" s="40">
        <v>0</v>
      </c>
      <c r="T677" s="40">
        <v>0</v>
      </c>
      <c r="U677" s="101">
        <v>0</v>
      </c>
      <c r="V677" s="33"/>
      <c r="W677" s="33"/>
      <c r="X677" s="42" t="s">
        <v>2501</v>
      </c>
      <c r="Y677" s="33">
        <v>1</v>
      </c>
      <c r="Z677" s="100"/>
      <c r="AA677" s="100">
        <v>0</v>
      </c>
      <c r="AB677" s="28">
        <v>0.86111111100000004</v>
      </c>
      <c r="AC677" s="28">
        <v>1</v>
      </c>
      <c r="AE677" s="6">
        <f t="shared" si="10"/>
        <v>0</v>
      </c>
    </row>
    <row r="678" spans="2:31" ht="16.5" thickBot="1" x14ac:dyDescent="0.3">
      <c r="B678" s="47" t="s">
        <v>1149</v>
      </c>
      <c r="C678" s="53" t="s">
        <v>56</v>
      </c>
      <c r="D678" s="54" t="s">
        <v>57</v>
      </c>
      <c r="E678" s="54">
        <v>6</v>
      </c>
      <c r="F678" s="43">
        <v>5</v>
      </c>
      <c r="G678" s="40">
        <v>2</v>
      </c>
      <c r="H678" s="40">
        <v>4</v>
      </c>
      <c r="I678" s="101">
        <v>0.5</v>
      </c>
      <c r="J678" s="41" t="s">
        <v>12</v>
      </c>
      <c r="K678" s="12">
        <v>-0.5</v>
      </c>
      <c r="L678" s="34">
        <f>K678-'[6]на отправку'!$K678</f>
        <v>0</v>
      </c>
      <c r="M678" s="41" t="s">
        <v>12</v>
      </c>
      <c r="N678" s="28">
        <v>0</v>
      </c>
      <c r="O678" s="28">
        <v>0</v>
      </c>
      <c r="P678" s="28">
        <v>3</v>
      </c>
      <c r="Q678" s="28">
        <v>1</v>
      </c>
      <c r="R678" s="33"/>
      <c r="S678" s="40">
        <v>2</v>
      </c>
      <c r="T678" s="40">
        <v>2</v>
      </c>
      <c r="U678" s="101">
        <v>1</v>
      </c>
      <c r="V678" s="33"/>
      <c r="W678" s="33"/>
      <c r="X678" s="42" t="s">
        <v>2502</v>
      </c>
      <c r="Y678" s="33">
        <v>1</v>
      </c>
      <c r="Z678" s="100"/>
      <c r="AA678" s="100">
        <v>0</v>
      </c>
      <c r="AB678" s="28">
        <v>0.56594488200000004</v>
      </c>
      <c r="AC678" s="28">
        <v>1</v>
      </c>
      <c r="AE678" s="6">
        <f t="shared" si="10"/>
        <v>-0.5</v>
      </c>
    </row>
    <row r="679" spans="2:31" ht="16.5" thickBot="1" x14ac:dyDescent="0.3">
      <c r="B679" s="47" t="s">
        <v>1150</v>
      </c>
      <c r="C679" s="53" t="s">
        <v>56</v>
      </c>
      <c r="D679" s="54" t="s">
        <v>57</v>
      </c>
      <c r="E679" s="54">
        <v>7</v>
      </c>
      <c r="F679" s="43">
        <v>6</v>
      </c>
      <c r="G679" s="40">
        <v>0</v>
      </c>
      <c r="H679" s="40">
        <v>0</v>
      </c>
      <c r="I679" s="101">
        <v>0</v>
      </c>
      <c r="J679" s="44" t="s">
        <v>12</v>
      </c>
      <c r="K679" s="41">
        <v>0</v>
      </c>
      <c r="L679" s="34">
        <f>K679-'[6]на отправку'!$K679</f>
        <v>0</v>
      </c>
      <c r="M679" s="12" t="s">
        <v>12</v>
      </c>
      <c r="N679" s="28">
        <v>0</v>
      </c>
      <c r="O679" s="28">
        <v>0</v>
      </c>
      <c r="P679" s="28">
        <v>0</v>
      </c>
      <c r="Q679" s="28">
        <v>2</v>
      </c>
      <c r="R679" s="33"/>
      <c r="S679" s="40">
        <v>0</v>
      </c>
      <c r="T679" s="40">
        <v>1</v>
      </c>
      <c r="U679" s="101">
        <v>0</v>
      </c>
      <c r="V679" s="41"/>
      <c r="W679" s="41"/>
      <c r="X679" s="42" t="s">
        <v>2503</v>
      </c>
      <c r="Y679" s="33">
        <v>1</v>
      </c>
      <c r="Z679" s="100"/>
      <c r="AA679" s="100">
        <v>0</v>
      </c>
      <c r="AB679" s="28">
        <v>0.3</v>
      </c>
      <c r="AC679" s="28">
        <v>1</v>
      </c>
      <c r="AE679" s="6">
        <f t="shared" si="10"/>
        <v>0</v>
      </c>
    </row>
    <row r="680" spans="2:31" ht="16.5" thickBot="1" x14ac:dyDescent="0.3">
      <c r="B680" s="47" t="s">
        <v>1167</v>
      </c>
      <c r="C680" s="53" t="s">
        <v>56</v>
      </c>
      <c r="D680" s="54" t="s">
        <v>57</v>
      </c>
      <c r="E680" s="54">
        <v>8</v>
      </c>
      <c r="F680" s="43">
        <v>22</v>
      </c>
      <c r="G680" s="40">
        <v>0</v>
      </c>
      <c r="H680" s="40">
        <v>0</v>
      </c>
      <c r="I680" s="101">
        <v>0</v>
      </c>
      <c r="J680" s="41" t="s">
        <v>12</v>
      </c>
      <c r="K680" s="12">
        <v>0</v>
      </c>
      <c r="L680" s="34">
        <f>K680-'[6]на отправку'!$K680</f>
        <v>0</v>
      </c>
      <c r="M680" s="41" t="s">
        <v>12</v>
      </c>
      <c r="N680" s="28">
        <v>0</v>
      </c>
      <c r="O680" s="28">
        <v>0</v>
      </c>
      <c r="P680" s="28">
        <v>0</v>
      </c>
      <c r="Q680" s="28">
        <v>2</v>
      </c>
      <c r="R680" s="33"/>
      <c r="S680" s="40">
        <v>0</v>
      </c>
      <c r="T680" s="40">
        <v>0</v>
      </c>
      <c r="U680" s="101">
        <v>0</v>
      </c>
      <c r="V680" s="33"/>
      <c r="W680" s="33"/>
      <c r="X680" s="42" t="s">
        <v>2504</v>
      </c>
      <c r="Y680" s="33">
        <v>1</v>
      </c>
      <c r="Z680" s="100"/>
      <c r="AA680" s="100">
        <v>0</v>
      </c>
      <c r="AB680" s="28">
        <v>0.4</v>
      </c>
      <c r="AC680" s="28">
        <v>1</v>
      </c>
      <c r="AE680" s="6">
        <f t="shared" si="10"/>
        <v>0</v>
      </c>
    </row>
    <row r="681" spans="2:31" ht="16.5" thickBot="1" x14ac:dyDescent="0.3">
      <c r="B681" s="47" t="s">
        <v>1151</v>
      </c>
      <c r="C681" s="53" t="s">
        <v>56</v>
      </c>
      <c r="D681" s="54" t="s">
        <v>57</v>
      </c>
      <c r="E681" s="54">
        <v>9</v>
      </c>
      <c r="F681" s="43">
        <v>7</v>
      </c>
      <c r="G681" s="40">
        <v>463</v>
      </c>
      <c r="H681" s="40">
        <v>463</v>
      </c>
      <c r="I681" s="101">
        <v>1</v>
      </c>
      <c r="J681" s="41">
        <v>1</v>
      </c>
      <c r="K681" s="12">
        <v>0</v>
      </c>
      <c r="L681" s="34">
        <f>K681-'[6]на отправку'!$K681</f>
        <v>0</v>
      </c>
      <c r="M681" s="41">
        <v>1</v>
      </c>
      <c r="N681" s="28">
        <v>2</v>
      </c>
      <c r="O681" s="28" t="s">
        <v>12</v>
      </c>
      <c r="P681" s="28">
        <v>6</v>
      </c>
      <c r="Q681" s="28">
        <v>1</v>
      </c>
      <c r="R681" s="33"/>
      <c r="S681" s="40">
        <v>408</v>
      </c>
      <c r="T681" s="40">
        <v>408</v>
      </c>
      <c r="U681" s="101">
        <v>1</v>
      </c>
      <c r="V681" s="33"/>
      <c r="W681" s="33"/>
      <c r="X681" s="42" t="s">
        <v>2505</v>
      </c>
      <c r="Y681" s="33">
        <v>1</v>
      </c>
      <c r="Z681" s="100"/>
      <c r="AA681" s="100">
        <v>2</v>
      </c>
      <c r="AB681" s="28">
        <v>1</v>
      </c>
      <c r="AC681" s="28">
        <v>1</v>
      </c>
      <c r="AE681" s="6">
        <f t="shared" si="10"/>
        <v>0</v>
      </c>
    </row>
    <row r="682" spans="2:31" ht="16.5" thickBot="1" x14ac:dyDescent="0.3">
      <c r="B682" s="47" t="s">
        <v>1152</v>
      </c>
      <c r="C682" s="53" t="s">
        <v>56</v>
      </c>
      <c r="D682" s="54" t="s">
        <v>57</v>
      </c>
      <c r="E682" s="54">
        <v>10</v>
      </c>
      <c r="F682" s="43">
        <v>8</v>
      </c>
      <c r="G682" s="40">
        <v>81</v>
      </c>
      <c r="H682" s="40">
        <v>5154</v>
      </c>
      <c r="I682" s="101">
        <v>1.5715949E-2</v>
      </c>
      <c r="J682" s="44" t="s">
        <v>12</v>
      </c>
      <c r="K682" s="41">
        <v>0.12767632100000001</v>
      </c>
      <c r="L682" s="34">
        <f>K682-'[6]на отправку'!$K682</f>
        <v>0</v>
      </c>
      <c r="M682" s="12" t="s">
        <v>12</v>
      </c>
      <c r="N682" s="28">
        <v>0</v>
      </c>
      <c r="O682" s="28">
        <v>0</v>
      </c>
      <c r="P682" s="28">
        <v>1</v>
      </c>
      <c r="Q682" s="28">
        <v>1</v>
      </c>
      <c r="R682" s="33"/>
      <c r="S682" s="40">
        <v>69</v>
      </c>
      <c r="T682" s="40">
        <v>4951</v>
      </c>
      <c r="U682" s="101">
        <v>1.3936578E-2</v>
      </c>
      <c r="V682" s="41"/>
      <c r="W682" s="41"/>
      <c r="X682" s="42" t="s">
        <v>2506</v>
      </c>
      <c r="Y682" s="33">
        <v>1</v>
      </c>
      <c r="Z682" s="100"/>
      <c r="AA682" s="100">
        <v>0</v>
      </c>
      <c r="AB682" s="28">
        <v>1.4606701999999999E-2</v>
      </c>
      <c r="AC682" s="28">
        <v>0</v>
      </c>
      <c r="AE682" s="6">
        <f t="shared" si="10"/>
        <v>0.12767632100000001</v>
      </c>
    </row>
    <row r="683" spans="2:31" ht="16.5" thickBot="1" x14ac:dyDescent="0.3">
      <c r="B683" s="47" t="s">
        <v>1153</v>
      </c>
      <c r="C683" s="53" t="s">
        <v>56</v>
      </c>
      <c r="D683" s="54" t="s">
        <v>57</v>
      </c>
      <c r="E683" s="54">
        <v>11</v>
      </c>
      <c r="F683" s="43">
        <v>9</v>
      </c>
      <c r="G683" s="40">
        <v>108</v>
      </c>
      <c r="H683" s="40">
        <v>111</v>
      </c>
      <c r="I683" s="101">
        <v>0.97297297299999996</v>
      </c>
      <c r="J683" s="44">
        <v>1</v>
      </c>
      <c r="K683" s="41">
        <v>1.0540540519999999</v>
      </c>
      <c r="L683" s="34">
        <f>K683-'[6]на отправку'!$K683</f>
        <v>0</v>
      </c>
      <c r="M683" s="12">
        <v>0.97297297299999996</v>
      </c>
      <c r="N683" s="28">
        <v>0.5</v>
      </c>
      <c r="O683" s="28" t="s">
        <v>12</v>
      </c>
      <c r="P683" s="28">
        <v>5</v>
      </c>
      <c r="Q683" s="28">
        <v>1</v>
      </c>
      <c r="R683" s="33"/>
      <c r="S683" s="40">
        <v>153</v>
      </c>
      <c r="T683" s="40">
        <v>323</v>
      </c>
      <c r="U683" s="101">
        <v>0.47368421100000002</v>
      </c>
      <c r="V683" s="41"/>
      <c r="W683" s="41"/>
      <c r="X683" s="42" t="s">
        <v>2507</v>
      </c>
      <c r="Y683" s="33">
        <v>1</v>
      </c>
      <c r="Z683" s="100"/>
      <c r="AA683" s="100">
        <v>0.5</v>
      </c>
      <c r="AB683" s="28">
        <v>0.93642591900000005</v>
      </c>
      <c r="AE683" s="6">
        <f t="shared" si="10"/>
        <v>1.0540540519999999</v>
      </c>
    </row>
    <row r="684" spans="2:31" ht="16.5" thickBot="1" x14ac:dyDescent="0.3">
      <c r="B684" s="47" t="s">
        <v>1154</v>
      </c>
      <c r="C684" s="53" t="s">
        <v>56</v>
      </c>
      <c r="D684" s="54" t="s">
        <v>57</v>
      </c>
      <c r="E684" s="54">
        <v>12</v>
      </c>
      <c r="F684" s="43">
        <v>10</v>
      </c>
      <c r="G684" s="40">
        <v>6</v>
      </c>
      <c r="H684" s="40">
        <v>0</v>
      </c>
      <c r="I684" s="101">
        <v>0</v>
      </c>
      <c r="J684" s="44">
        <v>1</v>
      </c>
      <c r="K684" s="41">
        <v>-1</v>
      </c>
      <c r="L684" s="34">
        <f>K684-'[6]на отправку'!$K684</f>
        <v>0</v>
      </c>
      <c r="M684" s="196">
        <v>0</v>
      </c>
      <c r="N684" s="28">
        <v>0</v>
      </c>
      <c r="O684" s="28" t="s">
        <v>12</v>
      </c>
      <c r="P684" s="28">
        <v>0</v>
      </c>
      <c r="Q684" s="28">
        <v>2</v>
      </c>
      <c r="R684" s="33"/>
      <c r="S684" s="40">
        <v>10</v>
      </c>
      <c r="T684" s="40">
        <v>10</v>
      </c>
      <c r="U684" s="101">
        <v>1</v>
      </c>
      <c r="V684" s="41"/>
      <c r="W684" s="41"/>
      <c r="X684" s="42" t="s">
        <v>2508</v>
      </c>
      <c r="Y684" s="33">
        <v>1</v>
      </c>
      <c r="Z684" s="100"/>
      <c r="AA684" s="100">
        <v>0</v>
      </c>
      <c r="AB684" s="28">
        <v>1</v>
      </c>
      <c r="AE684" s="6">
        <f t="shared" si="10"/>
        <v>-1</v>
      </c>
    </row>
    <row r="685" spans="2:31" ht="16.5" thickBot="1" x14ac:dyDescent="0.3">
      <c r="B685" s="47" t="s">
        <v>1155</v>
      </c>
      <c r="C685" s="53" t="s">
        <v>56</v>
      </c>
      <c r="D685" s="54" t="s">
        <v>57</v>
      </c>
      <c r="E685" s="54">
        <v>13</v>
      </c>
      <c r="F685" s="43">
        <v>11</v>
      </c>
      <c r="G685" s="40">
        <v>21</v>
      </c>
      <c r="H685" s="40">
        <v>21</v>
      </c>
      <c r="I685" s="101">
        <v>1</v>
      </c>
      <c r="J685" s="41">
        <v>1</v>
      </c>
      <c r="K685" s="12">
        <v>0</v>
      </c>
      <c r="L685" s="34">
        <f>K685-'[6]на отправку'!$K685</f>
        <v>0</v>
      </c>
      <c r="M685" s="41">
        <v>1</v>
      </c>
      <c r="N685" s="28">
        <v>2</v>
      </c>
      <c r="O685" s="28" t="s">
        <v>12</v>
      </c>
      <c r="P685" s="28">
        <v>6</v>
      </c>
      <c r="Q685" s="28">
        <v>1</v>
      </c>
      <c r="R685" s="33"/>
      <c r="S685" s="40">
        <v>22</v>
      </c>
      <c r="T685" s="40">
        <v>22</v>
      </c>
      <c r="U685" s="101">
        <v>1</v>
      </c>
      <c r="V685" s="33"/>
      <c r="W685" s="33"/>
      <c r="X685" s="42" t="s">
        <v>2509</v>
      </c>
      <c r="Y685" s="33">
        <v>1</v>
      </c>
      <c r="Z685" s="100"/>
      <c r="AA685" s="100">
        <v>2</v>
      </c>
      <c r="AB685" s="28">
        <v>1</v>
      </c>
      <c r="AE685" s="6">
        <f t="shared" si="10"/>
        <v>0</v>
      </c>
    </row>
    <row r="686" spans="2:31" ht="16.5" thickBot="1" x14ac:dyDescent="0.3">
      <c r="B686" s="47" t="s">
        <v>1156</v>
      </c>
      <c r="C686" s="53" t="s">
        <v>56</v>
      </c>
      <c r="D686" s="54" t="s">
        <v>57</v>
      </c>
      <c r="E686" s="54">
        <v>14</v>
      </c>
      <c r="F686" s="43">
        <v>12</v>
      </c>
      <c r="G686" s="40">
        <v>244</v>
      </c>
      <c r="H686" s="40">
        <v>5256</v>
      </c>
      <c r="I686" s="101">
        <v>4.6423134999999997E-2</v>
      </c>
      <c r="J686" s="41" t="s">
        <v>12</v>
      </c>
      <c r="K686" s="12">
        <v>0.34308763199999998</v>
      </c>
      <c r="L686" s="34">
        <f>K686-'[6]на отправку'!$K686</f>
        <v>0</v>
      </c>
      <c r="M686" s="41" t="s">
        <v>12</v>
      </c>
      <c r="N686" s="28">
        <v>0</v>
      </c>
      <c r="O686" s="28">
        <v>0</v>
      </c>
      <c r="P686" s="28">
        <v>1</v>
      </c>
      <c r="Q686" s="28">
        <v>1</v>
      </c>
      <c r="R686" s="33"/>
      <c r="S686" s="40">
        <v>175</v>
      </c>
      <c r="T686" s="40">
        <v>5063</v>
      </c>
      <c r="U686" s="101">
        <v>3.4564486999999998E-2</v>
      </c>
      <c r="V686" s="33"/>
      <c r="W686" s="33"/>
      <c r="X686" s="42" t="s">
        <v>2510</v>
      </c>
      <c r="Y686" s="33">
        <v>1</v>
      </c>
      <c r="Z686" s="100"/>
      <c r="AA686" s="100">
        <v>0</v>
      </c>
      <c r="AB686" s="28">
        <v>3.2834602999999997E-2</v>
      </c>
      <c r="AC686" s="28">
        <v>5.0505050000000003E-3</v>
      </c>
      <c r="AE686" s="6">
        <f t="shared" si="10"/>
        <v>0.34308763199999998</v>
      </c>
    </row>
    <row r="687" spans="2:31" ht="16.5" thickBot="1" x14ac:dyDescent="0.3">
      <c r="B687" s="47" t="s">
        <v>1157</v>
      </c>
      <c r="C687" s="53" t="s">
        <v>56</v>
      </c>
      <c r="D687" s="54" t="s">
        <v>57</v>
      </c>
      <c r="E687" s="54">
        <v>15</v>
      </c>
      <c r="F687" s="43">
        <v>13</v>
      </c>
      <c r="G687" s="40">
        <v>58</v>
      </c>
      <c r="H687" s="40">
        <v>172</v>
      </c>
      <c r="I687" s="101">
        <v>0.33720930199999999</v>
      </c>
      <c r="J687" s="41" t="s">
        <v>12</v>
      </c>
      <c r="K687" s="12">
        <v>0.14510658700000001</v>
      </c>
      <c r="L687" s="34">
        <f>K687-'[6]на отправку'!$K687</f>
        <v>0</v>
      </c>
      <c r="M687" s="41" t="s">
        <v>12</v>
      </c>
      <c r="N687" s="28">
        <v>1</v>
      </c>
      <c r="O687" s="28">
        <v>0</v>
      </c>
      <c r="P687" s="28">
        <v>2</v>
      </c>
      <c r="Q687" s="28">
        <v>1</v>
      </c>
      <c r="R687" s="33"/>
      <c r="S687" s="40">
        <v>48</v>
      </c>
      <c r="T687" s="40">
        <v>163</v>
      </c>
      <c r="U687" s="101">
        <v>0.29447852800000002</v>
      </c>
      <c r="V687" s="33"/>
      <c r="W687" s="33"/>
      <c r="X687" s="42" t="s">
        <v>2511</v>
      </c>
      <c r="Y687" s="33">
        <v>1</v>
      </c>
      <c r="Z687" s="100"/>
      <c r="AA687" s="100">
        <v>1</v>
      </c>
      <c r="AB687" s="28">
        <v>0.4</v>
      </c>
      <c r="AC687" s="28">
        <v>0.177419355</v>
      </c>
      <c r="AE687" s="6">
        <f t="shared" si="10"/>
        <v>0.14510658700000001</v>
      </c>
    </row>
    <row r="688" spans="2:31" ht="16.5" thickBot="1" x14ac:dyDescent="0.3">
      <c r="B688" s="47" t="s">
        <v>1158</v>
      </c>
      <c r="C688" s="53" t="s">
        <v>56</v>
      </c>
      <c r="D688" s="54" t="s">
        <v>57</v>
      </c>
      <c r="E688" s="54">
        <v>16</v>
      </c>
      <c r="F688" s="32">
        <v>14</v>
      </c>
      <c r="G688" s="40">
        <v>0</v>
      </c>
      <c r="H688" s="40">
        <v>600</v>
      </c>
      <c r="I688" s="101">
        <v>0</v>
      </c>
      <c r="J688" s="34" t="s">
        <v>12</v>
      </c>
      <c r="K688" s="34">
        <v>0</v>
      </c>
      <c r="L688" s="34">
        <f>K688-'[6]на отправку'!$K688</f>
        <v>0</v>
      </c>
      <c r="M688" s="34" t="s">
        <v>12</v>
      </c>
      <c r="N688" s="35">
        <v>3</v>
      </c>
      <c r="O688" s="28">
        <v>1</v>
      </c>
      <c r="P688" s="28">
        <v>2</v>
      </c>
      <c r="Q688" s="28">
        <v>1</v>
      </c>
      <c r="R688" s="33"/>
      <c r="S688" s="33">
        <v>0</v>
      </c>
      <c r="T688" s="33">
        <v>540</v>
      </c>
      <c r="U688" s="101">
        <v>0</v>
      </c>
      <c r="V688" s="34"/>
      <c r="W688" s="34"/>
      <c r="X688" s="36" t="s">
        <v>2512</v>
      </c>
      <c r="Y688" s="34">
        <v>1</v>
      </c>
      <c r="Z688" s="140"/>
      <c r="AA688" s="140">
        <v>3</v>
      </c>
      <c r="AB688" s="28">
        <v>5.0993200000000005E-4</v>
      </c>
      <c r="AC688" s="28">
        <v>0</v>
      </c>
      <c r="AE688" s="6">
        <f t="shared" si="10"/>
        <v>0</v>
      </c>
    </row>
    <row r="689" spans="2:31" ht="16.5" thickBot="1" x14ac:dyDescent="0.3">
      <c r="B689" s="47" t="s">
        <v>1159</v>
      </c>
      <c r="C689" s="53" t="s">
        <v>56</v>
      </c>
      <c r="D689" s="54" t="s">
        <v>57</v>
      </c>
      <c r="E689" s="54">
        <v>16.5</v>
      </c>
      <c r="F689" s="43"/>
      <c r="G689" s="40"/>
      <c r="H689" s="40"/>
      <c r="I689" s="101"/>
      <c r="J689" s="44"/>
      <c r="K689" s="41">
        <v>0</v>
      </c>
      <c r="L689" s="34">
        <f>K689-'[6]на отправку'!$K689</f>
        <v>0</v>
      </c>
      <c r="M689" s="12"/>
      <c r="N689" s="28">
        <v>24</v>
      </c>
      <c r="R689" s="33" t="s">
        <v>2514</v>
      </c>
      <c r="S689" s="40"/>
      <c r="T689" s="40"/>
      <c r="U689" s="101"/>
      <c r="V689" s="41">
        <v>0</v>
      </c>
      <c r="W689" s="41"/>
      <c r="X689" s="42"/>
      <c r="Y689" s="33">
        <v>1</v>
      </c>
      <c r="Z689" s="100"/>
      <c r="AA689" s="100"/>
      <c r="AB689" s="28">
        <v>0</v>
      </c>
      <c r="AE689" s="6">
        <f t="shared" si="10"/>
        <v>0</v>
      </c>
    </row>
    <row r="690" spans="2:31" ht="16.5" thickBot="1" x14ac:dyDescent="0.3">
      <c r="B690" s="47" t="s">
        <v>1160</v>
      </c>
      <c r="C690" s="53" t="s">
        <v>56</v>
      </c>
      <c r="D690" s="54" t="s">
        <v>57</v>
      </c>
      <c r="E690" s="54">
        <v>17</v>
      </c>
      <c r="F690" s="43">
        <v>15</v>
      </c>
      <c r="G690" s="40">
        <v>327</v>
      </c>
      <c r="H690" s="40">
        <v>383</v>
      </c>
      <c r="I690" s="101">
        <v>0.85378590099999996</v>
      </c>
      <c r="J690" s="44">
        <v>1</v>
      </c>
      <c r="K690" s="41">
        <v>-0.100937574</v>
      </c>
      <c r="L690" s="34">
        <f>K690-'[6]на отправку'!$K690</f>
        <v>0</v>
      </c>
      <c r="M690" s="12">
        <v>0.85378590099999996</v>
      </c>
      <c r="N690" s="28">
        <v>0</v>
      </c>
      <c r="O690" s="28" t="s">
        <v>12</v>
      </c>
      <c r="P690" s="28">
        <v>6</v>
      </c>
      <c r="Q690" s="28">
        <v>1</v>
      </c>
      <c r="R690" s="33"/>
      <c r="S690" s="40">
        <v>396</v>
      </c>
      <c r="T690" s="40">
        <v>417</v>
      </c>
      <c r="U690" s="101">
        <v>0.949640288</v>
      </c>
      <c r="V690" s="41"/>
      <c r="W690" s="41"/>
      <c r="X690" s="42" t="s">
        <v>2515</v>
      </c>
      <c r="Y690" s="33">
        <v>1</v>
      </c>
      <c r="Z690" s="100"/>
      <c r="AA690" s="100">
        <v>0</v>
      </c>
      <c r="AB690" s="28">
        <v>0.96851403899999999</v>
      </c>
      <c r="AE690" s="6">
        <f t="shared" si="10"/>
        <v>-0.100937574</v>
      </c>
    </row>
    <row r="691" spans="2:31" ht="16.5" thickBot="1" x14ac:dyDescent="0.3">
      <c r="B691" s="47" t="s">
        <v>1161</v>
      </c>
      <c r="C691" s="53" t="s">
        <v>56</v>
      </c>
      <c r="D691" s="54" t="s">
        <v>57</v>
      </c>
      <c r="E691" s="54">
        <v>18</v>
      </c>
      <c r="F691" s="43">
        <v>16</v>
      </c>
      <c r="G691" s="40">
        <v>6</v>
      </c>
      <c r="H691" s="40">
        <v>7</v>
      </c>
      <c r="I691" s="101">
        <v>0.85714285700000004</v>
      </c>
      <c r="J691" s="44" t="s">
        <v>12</v>
      </c>
      <c r="K691" s="41">
        <v>7.1428570999999996E-2</v>
      </c>
      <c r="L691" s="34">
        <f>K691-'[6]на отправку'!$K691</f>
        <v>0</v>
      </c>
      <c r="M691" s="12" t="s">
        <v>12</v>
      </c>
      <c r="N691" s="28">
        <v>6</v>
      </c>
      <c r="O691" s="28">
        <v>0</v>
      </c>
      <c r="P691" s="28">
        <v>3</v>
      </c>
      <c r="Q691" s="28">
        <v>1</v>
      </c>
      <c r="R691" s="33"/>
      <c r="S691" s="40">
        <v>4</v>
      </c>
      <c r="T691" s="40">
        <v>5</v>
      </c>
      <c r="U691" s="101">
        <v>0.8</v>
      </c>
      <c r="V691" s="41"/>
      <c r="W691" s="41"/>
      <c r="X691" s="42" t="s">
        <v>2516</v>
      </c>
      <c r="Y691" s="33">
        <v>1</v>
      </c>
      <c r="Z691" s="100"/>
      <c r="AA691" s="100">
        <v>6</v>
      </c>
      <c r="AB691" s="28">
        <v>0.94674221000000003</v>
      </c>
      <c r="AC691" s="28">
        <v>1</v>
      </c>
      <c r="AE691" s="6">
        <f t="shared" si="10"/>
        <v>7.1428570999999996E-2</v>
      </c>
    </row>
    <row r="692" spans="2:31" ht="16.5" thickBot="1" x14ac:dyDescent="0.3">
      <c r="B692" s="47" t="s">
        <v>1162</v>
      </c>
      <c r="C692" s="53" t="s">
        <v>56</v>
      </c>
      <c r="D692" s="54" t="s">
        <v>57</v>
      </c>
      <c r="E692" s="54">
        <v>19</v>
      </c>
      <c r="F692" s="43">
        <v>17</v>
      </c>
      <c r="G692" s="40">
        <v>12</v>
      </c>
      <c r="H692" s="40">
        <v>12</v>
      </c>
      <c r="I692" s="101">
        <v>1</v>
      </c>
      <c r="J692" s="44" t="s">
        <v>12</v>
      </c>
      <c r="K692" s="41">
        <v>1</v>
      </c>
      <c r="L692" s="34">
        <f>K692-'[6]на отправку'!$K692</f>
        <v>0</v>
      </c>
      <c r="M692" s="12" t="s">
        <v>12</v>
      </c>
      <c r="N692" s="28">
        <v>6</v>
      </c>
      <c r="O692" s="28">
        <v>2</v>
      </c>
      <c r="P692" s="28">
        <v>4</v>
      </c>
      <c r="Q692" s="28">
        <v>1</v>
      </c>
      <c r="R692" s="33"/>
      <c r="S692" s="40">
        <v>1</v>
      </c>
      <c r="T692" s="40">
        <v>2</v>
      </c>
      <c r="U692" s="101">
        <v>0.5</v>
      </c>
      <c r="V692" s="41"/>
      <c r="W692" s="41"/>
      <c r="X692" s="42" t="s">
        <v>2517</v>
      </c>
      <c r="Y692" s="33">
        <v>1</v>
      </c>
      <c r="Z692" s="100"/>
      <c r="AA692" s="100">
        <v>6</v>
      </c>
      <c r="AB692" s="28">
        <v>0.98260073299999995</v>
      </c>
      <c r="AC692" s="28">
        <v>1</v>
      </c>
      <c r="AE692" s="6">
        <f t="shared" si="10"/>
        <v>1</v>
      </c>
    </row>
    <row r="693" spans="2:31" ht="16.5" thickBot="1" x14ac:dyDescent="0.3">
      <c r="B693" s="47" t="s">
        <v>1163</v>
      </c>
      <c r="C693" s="53" t="s">
        <v>56</v>
      </c>
      <c r="D693" s="54" t="s">
        <v>57</v>
      </c>
      <c r="E693" s="54">
        <v>20</v>
      </c>
      <c r="F693" s="43">
        <v>18</v>
      </c>
      <c r="G693" s="40">
        <v>4</v>
      </c>
      <c r="H693" s="40">
        <v>4</v>
      </c>
      <c r="I693" s="101">
        <v>1</v>
      </c>
      <c r="J693" s="44" t="s">
        <v>12</v>
      </c>
      <c r="K693" s="41">
        <v>0</v>
      </c>
      <c r="L693" s="34">
        <f>K693-'[6]на отправку'!$K693</f>
        <v>0</v>
      </c>
      <c r="M693" s="12" t="s">
        <v>12</v>
      </c>
      <c r="N693" s="28">
        <v>6</v>
      </c>
      <c r="O693" s="28">
        <v>2</v>
      </c>
      <c r="P693" s="28">
        <v>4</v>
      </c>
      <c r="Q693" s="28">
        <v>1</v>
      </c>
      <c r="R693" s="33"/>
      <c r="S693" s="40">
        <v>2</v>
      </c>
      <c r="T693" s="40">
        <v>2</v>
      </c>
      <c r="U693" s="101">
        <v>1</v>
      </c>
      <c r="V693" s="41"/>
      <c r="W693" s="41"/>
      <c r="X693" s="42" t="s">
        <v>2518</v>
      </c>
      <c r="Y693" s="33">
        <v>1</v>
      </c>
      <c r="Z693" s="100"/>
      <c r="AA693" s="100">
        <v>6</v>
      </c>
      <c r="AB693" s="28">
        <v>0.96027201100000004</v>
      </c>
      <c r="AC693" s="28">
        <v>1</v>
      </c>
      <c r="AE693" s="6">
        <f t="shared" si="10"/>
        <v>0</v>
      </c>
    </row>
    <row r="694" spans="2:31" ht="16.5" thickBot="1" x14ac:dyDescent="0.3">
      <c r="B694" s="47" t="s">
        <v>1164</v>
      </c>
      <c r="C694" s="53" t="s">
        <v>56</v>
      </c>
      <c r="D694" s="54" t="s">
        <v>57</v>
      </c>
      <c r="E694" s="54">
        <v>21</v>
      </c>
      <c r="F694" s="43">
        <v>19</v>
      </c>
      <c r="G694" s="40">
        <v>1</v>
      </c>
      <c r="H694" s="40">
        <v>1</v>
      </c>
      <c r="I694" s="101">
        <v>1</v>
      </c>
      <c r="J694" s="44" t="s">
        <v>12</v>
      </c>
      <c r="K694" s="41">
        <v>0</v>
      </c>
      <c r="L694" s="34">
        <f>K694-'[6]на отправку'!$K694</f>
        <v>0</v>
      </c>
      <c r="M694" s="196" t="s">
        <v>12</v>
      </c>
      <c r="N694" s="28">
        <v>6</v>
      </c>
      <c r="O694" s="28">
        <v>2</v>
      </c>
      <c r="P694" s="28">
        <v>4</v>
      </c>
      <c r="Q694" s="28">
        <v>1</v>
      </c>
      <c r="R694" s="33"/>
      <c r="S694" s="40">
        <v>1</v>
      </c>
      <c r="T694" s="40">
        <v>1</v>
      </c>
      <c r="U694" s="101">
        <v>1</v>
      </c>
      <c r="V694" s="41"/>
      <c r="W694" s="41"/>
      <c r="X694" s="42" t="s">
        <v>2519</v>
      </c>
      <c r="Y694" s="33">
        <v>1</v>
      </c>
      <c r="Z694" s="100"/>
      <c r="AA694" s="100">
        <v>6</v>
      </c>
      <c r="AB694" s="28">
        <v>0.96570972899999996</v>
      </c>
      <c r="AC694" s="28">
        <v>1</v>
      </c>
      <c r="AE694" s="6">
        <f t="shared" si="10"/>
        <v>0</v>
      </c>
    </row>
    <row r="695" spans="2:31" ht="16.5" thickBot="1" x14ac:dyDescent="0.3">
      <c r="B695" s="47" t="s">
        <v>1165</v>
      </c>
      <c r="C695" s="53" t="s">
        <v>56</v>
      </c>
      <c r="D695" s="54" t="s">
        <v>57</v>
      </c>
      <c r="E695" s="54">
        <v>22</v>
      </c>
      <c r="F695" s="32">
        <v>20</v>
      </c>
      <c r="G695" s="40">
        <v>1</v>
      </c>
      <c r="H695" s="40">
        <v>7</v>
      </c>
      <c r="I695" s="101">
        <v>0.14285714299999999</v>
      </c>
      <c r="J695" s="34" t="s">
        <v>12</v>
      </c>
      <c r="K695" s="34">
        <v>0</v>
      </c>
      <c r="L695" s="34">
        <f>K695-'[6]на отправку'!$K695</f>
        <v>0</v>
      </c>
      <c r="M695" s="34" t="s">
        <v>12</v>
      </c>
      <c r="N695" s="35">
        <v>0</v>
      </c>
      <c r="O695" s="28">
        <v>0</v>
      </c>
      <c r="P695" s="28">
        <v>3</v>
      </c>
      <c r="Q695" s="28">
        <v>1</v>
      </c>
      <c r="R695" s="33"/>
      <c r="S695" s="33">
        <v>0</v>
      </c>
      <c r="T695" s="33">
        <v>2</v>
      </c>
      <c r="U695" s="101">
        <v>0</v>
      </c>
      <c r="V695" s="34"/>
      <c r="W695" s="34"/>
      <c r="X695" s="36" t="s">
        <v>2520</v>
      </c>
      <c r="Y695" s="34">
        <v>1</v>
      </c>
      <c r="Z695" s="140"/>
      <c r="AA695" s="140">
        <v>0</v>
      </c>
      <c r="AB695" s="28">
        <v>0.8075</v>
      </c>
      <c r="AC695" s="28">
        <v>1</v>
      </c>
      <c r="AE695" s="6">
        <f t="shared" si="10"/>
        <v>0</v>
      </c>
    </row>
    <row r="696" spans="2:31" ht="16.5" thickBot="1" x14ac:dyDescent="0.3">
      <c r="B696" s="47" t="s">
        <v>1159</v>
      </c>
      <c r="C696" s="53" t="s">
        <v>56</v>
      </c>
      <c r="D696" s="54" t="s">
        <v>57</v>
      </c>
      <c r="E696" s="54">
        <v>22.5</v>
      </c>
      <c r="F696" s="43"/>
      <c r="G696" s="40"/>
      <c r="H696" s="40"/>
      <c r="I696" s="101"/>
      <c r="J696" s="41"/>
      <c r="K696" s="12">
        <v>0</v>
      </c>
      <c r="L696" s="34">
        <f>K696-'[6]на отправку'!$K696</f>
        <v>0</v>
      </c>
      <c r="M696" s="41"/>
      <c r="N696" s="28">
        <v>14</v>
      </c>
      <c r="R696" s="33" t="s">
        <v>2521</v>
      </c>
      <c r="S696" s="40"/>
      <c r="T696" s="40"/>
      <c r="U696" s="101"/>
      <c r="V696" s="44">
        <v>0</v>
      </c>
      <c r="W696" s="44"/>
      <c r="X696" s="42"/>
      <c r="Y696" s="33">
        <v>1</v>
      </c>
      <c r="Z696" s="100"/>
      <c r="AA696" s="100"/>
      <c r="AB696" s="28">
        <v>0</v>
      </c>
      <c r="AE696" s="6">
        <f t="shared" si="10"/>
        <v>0</v>
      </c>
    </row>
    <row r="697" spans="2:31" ht="16.5" thickBot="1" x14ac:dyDescent="0.3">
      <c r="B697" s="47" t="s">
        <v>1166</v>
      </c>
      <c r="C697" s="53" t="s">
        <v>56</v>
      </c>
      <c r="D697" s="54" t="s">
        <v>57</v>
      </c>
      <c r="E697" s="54">
        <v>23</v>
      </c>
      <c r="F697" s="43">
        <v>21</v>
      </c>
      <c r="G697" s="40">
        <v>13</v>
      </c>
      <c r="H697" s="40">
        <v>18</v>
      </c>
      <c r="I697" s="101">
        <v>0.72222222199999997</v>
      </c>
      <c r="J697" s="44" t="s">
        <v>12</v>
      </c>
      <c r="K697" s="41">
        <v>0.26388888900000002</v>
      </c>
      <c r="L697" s="34">
        <f>K697-'[6]на отправку'!$K697</f>
        <v>0</v>
      </c>
      <c r="M697" s="12" t="s">
        <v>12</v>
      </c>
      <c r="N697" s="28">
        <v>5</v>
      </c>
      <c r="O697" s="28">
        <v>0</v>
      </c>
      <c r="P697" s="28">
        <v>4</v>
      </c>
      <c r="Q697" s="28">
        <v>1</v>
      </c>
      <c r="R697" s="33"/>
      <c r="S697" s="40">
        <v>12</v>
      </c>
      <c r="T697" s="40">
        <v>21</v>
      </c>
      <c r="U697" s="101">
        <v>0.571428571</v>
      </c>
      <c r="V697" s="41"/>
      <c r="W697" s="41"/>
      <c r="X697" s="42" t="s">
        <v>302</v>
      </c>
      <c r="Y697" s="33">
        <v>1</v>
      </c>
      <c r="Z697" s="100"/>
      <c r="AA697" s="100">
        <v>5</v>
      </c>
      <c r="AB697" s="28">
        <v>0.39646335199999999</v>
      </c>
      <c r="AC697" s="28">
        <v>1</v>
      </c>
      <c r="AE697" s="6">
        <f t="shared" si="10"/>
        <v>0.26388888900000002</v>
      </c>
    </row>
    <row r="698" spans="2:31" ht="16.5" thickBot="1" x14ac:dyDescent="0.3">
      <c r="B698" s="47" t="s">
        <v>1168</v>
      </c>
      <c r="C698" s="53" t="s">
        <v>56</v>
      </c>
      <c r="D698" s="54" t="s">
        <v>57</v>
      </c>
      <c r="E698" s="54">
        <v>24</v>
      </c>
      <c r="F698" s="43">
        <v>23</v>
      </c>
      <c r="G698" s="40">
        <v>0</v>
      </c>
      <c r="H698" s="40">
        <v>0</v>
      </c>
      <c r="I698" s="101">
        <v>0</v>
      </c>
      <c r="J698" s="41" t="s">
        <v>12</v>
      </c>
      <c r="K698" s="12">
        <v>0</v>
      </c>
      <c r="L698" s="34">
        <f>K698-'[6]на отправку'!$K698</f>
        <v>0</v>
      </c>
      <c r="M698" s="41" t="s">
        <v>12</v>
      </c>
      <c r="N698" s="28">
        <v>0</v>
      </c>
      <c r="O698" s="28">
        <v>0</v>
      </c>
      <c r="P698" s="28">
        <v>0</v>
      </c>
      <c r="Q698" s="28">
        <v>2</v>
      </c>
      <c r="R698" s="33"/>
      <c r="S698" s="40">
        <v>0</v>
      </c>
      <c r="T698" s="40">
        <v>0</v>
      </c>
      <c r="U698" s="101">
        <v>0</v>
      </c>
      <c r="V698" s="44"/>
      <c r="W698" s="44"/>
      <c r="X698" s="42" t="s">
        <v>2522</v>
      </c>
      <c r="Y698" s="33">
        <v>1</v>
      </c>
      <c r="Z698" s="100"/>
      <c r="AA698" s="100">
        <v>0</v>
      </c>
      <c r="AB698" s="28">
        <v>0.6</v>
      </c>
      <c r="AC698" s="28">
        <v>1</v>
      </c>
      <c r="AE698" s="6">
        <f t="shared" si="10"/>
        <v>0</v>
      </c>
    </row>
    <row r="699" spans="2:31" ht="16.5" thickBot="1" x14ac:dyDescent="0.3">
      <c r="B699" s="47" t="s">
        <v>1169</v>
      </c>
      <c r="C699" s="53" t="s">
        <v>56</v>
      </c>
      <c r="D699" s="54" t="s">
        <v>57</v>
      </c>
      <c r="E699" s="54">
        <v>25</v>
      </c>
      <c r="F699" s="43">
        <v>24</v>
      </c>
      <c r="G699" s="40">
        <v>0</v>
      </c>
      <c r="H699" s="40">
        <v>0</v>
      </c>
      <c r="I699" s="101">
        <v>0</v>
      </c>
      <c r="J699" s="41" t="s">
        <v>12</v>
      </c>
      <c r="K699" s="12">
        <v>0</v>
      </c>
      <c r="L699" s="34">
        <f>K699-'[6]на отправку'!$K699</f>
        <v>0</v>
      </c>
      <c r="M699" s="41" t="s">
        <v>12</v>
      </c>
      <c r="N699" s="28">
        <v>0</v>
      </c>
      <c r="O699" s="28">
        <v>0</v>
      </c>
      <c r="P699" s="28">
        <v>0</v>
      </c>
      <c r="Q699" s="28">
        <v>2</v>
      </c>
      <c r="R699" s="33"/>
      <c r="S699" s="40">
        <v>0</v>
      </c>
      <c r="T699" s="40">
        <v>0</v>
      </c>
      <c r="U699" s="101">
        <v>0</v>
      </c>
      <c r="V699" s="44"/>
      <c r="W699" s="44"/>
      <c r="X699" s="42" t="s">
        <v>2522</v>
      </c>
      <c r="Y699" s="33">
        <v>1</v>
      </c>
      <c r="Z699" s="100"/>
      <c r="AA699" s="100">
        <v>0</v>
      </c>
      <c r="AB699" s="28">
        <v>0.381578947</v>
      </c>
      <c r="AC699" s="28">
        <v>1</v>
      </c>
      <c r="AE699" s="6">
        <f t="shared" si="10"/>
        <v>0</v>
      </c>
    </row>
    <row r="700" spans="2:31" ht="16.5" thickBot="1" x14ac:dyDescent="0.3">
      <c r="B700" s="47" t="s">
        <v>1170</v>
      </c>
      <c r="C700" s="53" t="s">
        <v>56</v>
      </c>
      <c r="D700" s="54" t="s">
        <v>57</v>
      </c>
      <c r="E700" s="54">
        <v>26</v>
      </c>
      <c r="F700" s="43">
        <v>25</v>
      </c>
      <c r="G700" s="40">
        <v>12</v>
      </c>
      <c r="H700" s="40">
        <v>12</v>
      </c>
      <c r="I700" s="101">
        <v>1</v>
      </c>
      <c r="J700" s="44">
        <v>1</v>
      </c>
      <c r="K700" s="41">
        <v>0</v>
      </c>
      <c r="L700" s="34">
        <f>K700-'[6]на отправку'!$K700</f>
        <v>0</v>
      </c>
      <c r="M700" s="12" t="s">
        <v>12</v>
      </c>
      <c r="N700" s="28">
        <v>9</v>
      </c>
      <c r="O700" s="28">
        <v>2</v>
      </c>
      <c r="P700" s="28">
        <v>4</v>
      </c>
      <c r="Q700" s="28">
        <v>1</v>
      </c>
      <c r="R700" s="33"/>
      <c r="S700" s="40">
        <v>3</v>
      </c>
      <c r="T700" s="40">
        <v>3</v>
      </c>
      <c r="U700" s="101">
        <v>1</v>
      </c>
      <c r="V700" s="41"/>
      <c r="W700" s="41"/>
      <c r="X700" s="42" t="s">
        <v>2523</v>
      </c>
      <c r="Y700" s="33">
        <v>1</v>
      </c>
      <c r="Z700" s="100"/>
      <c r="AA700" s="100">
        <v>9</v>
      </c>
      <c r="AB700" s="28">
        <v>0.97159166299999999</v>
      </c>
      <c r="AC700" s="28">
        <v>1</v>
      </c>
      <c r="AE700" s="6">
        <f t="shared" si="10"/>
        <v>0</v>
      </c>
    </row>
    <row r="701" spans="2:31" ht="16.5" thickBot="1" x14ac:dyDescent="0.3">
      <c r="B701" s="47" t="s">
        <v>1159</v>
      </c>
      <c r="C701" s="53" t="s">
        <v>56</v>
      </c>
      <c r="D701" s="54" t="s">
        <v>57</v>
      </c>
      <c r="E701" s="54">
        <v>26.5</v>
      </c>
      <c r="F701" s="50"/>
      <c r="G701" s="40"/>
      <c r="H701" s="40"/>
      <c r="I701" s="101"/>
      <c r="J701" s="44"/>
      <c r="K701" s="44">
        <v>0</v>
      </c>
      <c r="L701" s="34">
        <f>K701-'[6]на отправку'!$K701</f>
        <v>0</v>
      </c>
      <c r="M701" s="44"/>
      <c r="N701" s="44">
        <v>31</v>
      </c>
      <c r="R701" s="33" t="s">
        <v>2524</v>
      </c>
      <c r="S701" s="33"/>
      <c r="T701" s="33"/>
      <c r="U701" s="101"/>
      <c r="V701" s="44">
        <v>0</v>
      </c>
      <c r="W701" s="44"/>
      <c r="X701" s="42"/>
      <c r="Y701" s="44">
        <v>1</v>
      </c>
      <c r="Z701" s="100"/>
      <c r="AA701" s="100"/>
      <c r="AB701" s="28">
        <v>0</v>
      </c>
      <c r="AE701" s="6">
        <f t="shared" si="10"/>
        <v>0</v>
      </c>
    </row>
    <row r="702" spans="2:31" ht="16.5" thickBot="1" x14ac:dyDescent="0.25">
      <c r="B702" s="47" t="s">
        <v>2658</v>
      </c>
      <c r="C702" s="48" t="s">
        <v>56</v>
      </c>
      <c r="D702" s="49" t="s">
        <v>57</v>
      </c>
      <c r="E702" s="49">
        <v>27</v>
      </c>
      <c r="F702" s="32">
        <v>27</v>
      </c>
      <c r="G702" s="40">
        <v>0</v>
      </c>
      <c r="H702" s="104">
        <v>1</v>
      </c>
      <c r="I702" s="101">
        <v>0</v>
      </c>
      <c r="J702" s="34"/>
      <c r="K702" s="34">
        <v>0</v>
      </c>
      <c r="L702" s="34">
        <f>K702-'[6]на отправку'!$K702</f>
        <v>0</v>
      </c>
      <c r="M702" s="195"/>
      <c r="N702" s="35">
        <v>4</v>
      </c>
      <c r="O702" s="28" t="s">
        <v>12</v>
      </c>
      <c r="P702" s="28" t="s">
        <v>12</v>
      </c>
      <c r="Q702" s="28">
        <v>1</v>
      </c>
      <c r="R702" s="33"/>
      <c r="S702" s="40">
        <v>0</v>
      </c>
      <c r="T702" s="40">
        <v>0</v>
      </c>
      <c r="U702" s="101">
        <v>0</v>
      </c>
      <c r="V702" s="33"/>
      <c r="W702" s="33"/>
      <c r="X702" s="42" t="s">
        <v>2526</v>
      </c>
      <c r="Y702" s="34">
        <v>1</v>
      </c>
      <c r="Z702" s="140"/>
      <c r="AA702" s="140">
        <v>4</v>
      </c>
      <c r="AB702" s="28">
        <v>0</v>
      </c>
      <c r="AE702" s="6">
        <f t="shared" si="10"/>
        <v>0</v>
      </c>
    </row>
    <row r="703" spans="2:31" ht="16.5" thickBot="1" x14ac:dyDescent="0.3">
      <c r="B703" s="47" t="s">
        <v>2659</v>
      </c>
      <c r="C703" s="53" t="s">
        <v>56</v>
      </c>
      <c r="D703" s="54" t="s">
        <v>57</v>
      </c>
      <c r="E703" s="54">
        <v>28</v>
      </c>
      <c r="F703" s="40">
        <v>28</v>
      </c>
      <c r="G703" s="40">
        <v>0</v>
      </c>
      <c r="H703" s="40">
        <v>15</v>
      </c>
      <c r="I703" s="101">
        <v>0</v>
      </c>
      <c r="J703" s="41"/>
      <c r="K703" s="12">
        <v>0</v>
      </c>
      <c r="L703" s="34">
        <f>K703-'[6]на отправку'!$K703</f>
        <v>0</v>
      </c>
      <c r="M703" s="41"/>
      <c r="N703" s="28">
        <v>3</v>
      </c>
      <c r="O703" s="28" t="s">
        <v>12</v>
      </c>
      <c r="P703" s="28" t="s">
        <v>12</v>
      </c>
      <c r="Q703" s="28">
        <v>1</v>
      </c>
      <c r="R703" s="33"/>
      <c r="S703" s="40">
        <v>4</v>
      </c>
      <c r="T703" s="40">
        <v>190</v>
      </c>
      <c r="U703" s="101">
        <v>2.1052632000000002E-2</v>
      </c>
      <c r="V703" s="33"/>
      <c r="W703" s="33"/>
      <c r="X703" s="42" t="s">
        <v>2528</v>
      </c>
      <c r="Y703" s="33">
        <v>1</v>
      </c>
      <c r="Z703" s="100"/>
      <c r="AA703" s="100">
        <v>3</v>
      </c>
      <c r="AB703" s="28">
        <v>4.6442499999999999E-3</v>
      </c>
      <c r="AE703" s="6">
        <f t="shared" si="10"/>
        <v>0</v>
      </c>
    </row>
    <row r="704" spans="2:31" ht="16.5" thickBot="1" x14ac:dyDescent="0.3">
      <c r="B704" s="47" t="s">
        <v>2660</v>
      </c>
      <c r="C704" s="53" t="s">
        <v>56</v>
      </c>
      <c r="D704" s="54" t="s">
        <v>57</v>
      </c>
      <c r="E704" s="54">
        <v>29</v>
      </c>
      <c r="F704" s="43">
        <v>29</v>
      </c>
      <c r="G704" s="40">
        <v>0</v>
      </c>
      <c r="H704" s="40">
        <v>15</v>
      </c>
      <c r="I704" s="101">
        <v>0</v>
      </c>
      <c r="J704" s="41"/>
      <c r="K704" s="12">
        <v>0</v>
      </c>
      <c r="L704" s="34">
        <f>K704-'[6]на отправку'!$K704</f>
        <v>0</v>
      </c>
      <c r="M704" s="41"/>
      <c r="N704" s="28">
        <v>5</v>
      </c>
      <c r="O704" s="28" t="s">
        <v>12</v>
      </c>
      <c r="P704" s="28" t="s">
        <v>12</v>
      </c>
      <c r="Q704" s="28">
        <v>1</v>
      </c>
      <c r="R704" s="33"/>
      <c r="S704" s="40">
        <v>0</v>
      </c>
      <c r="T704" s="40">
        <v>190</v>
      </c>
      <c r="U704" s="101">
        <v>0</v>
      </c>
      <c r="V704" s="33"/>
      <c r="W704" s="33"/>
      <c r="X704" s="42" t="s">
        <v>2530</v>
      </c>
      <c r="Y704" s="33">
        <v>1</v>
      </c>
      <c r="Z704" s="100"/>
      <c r="AA704" s="100">
        <v>5</v>
      </c>
      <c r="AB704" s="28">
        <v>1.6719300000000001E-3</v>
      </c>
      <c r="AE704" s="6">
        <f t="shared" si="10"/>
        <v>0</v>
      </c>
    </row>
    <row r="705" spans="2:31" ht="16.5" thickBot="1" x14ac:dyDescent="0.3">
      <c r="B705" s="47" t="s">
        <v>2661</v>
      </c>
      <c r="C705" s="53" t="s">
        <v>56</v>
      </c>
      <c r="D705" s="54" t="s">
        <v>57</v>
      </c>
      <c r="E705" s="54">
        <v>30</v>
      </c>
      <c r="F705" s="43">
        <v>30</v>
      </c>
      <c r="G705" s="40">
        <v>0</v>
      </c>
      <c r="H705" s="40">
        <v>15</v>
      </c>
      <c r="I705" s="101">
        <v>0</v>
      </c>
      <c r="J705" s="41"/>
      <c r="K705" s="12">
        <v>0</v>
      </c>
      <c r="L705" s="34">
        <f>K705-'[6]на отправку'!$K705</f>
        <v>0</v>
      </c>
      <c r="M705" s="41"/>
      <c r="N705" s="28">
        <v>8</v>
      </c>
      <c r="O705" s="28" t="s">
        <v>12</v>
      </c>
      <c r="P705" s="28" t="s">
        <v>12</v>
      </c>
      <c r="Q705" s="28">
        <v>1</v>
      </c>
      <c r="R705" s="33"/>
      <c r="S705" s="40">
        <v>0</v>
      </c>
      <c r="T705" s="40">
        <v>190</v>
      </c>
      <c r="U705" s="101">
        <v>0</v>
      </c>
      <c r="V705" s="33"/>
      <c r="W705" s="33"/>
      <c r="X705" s="42" t="s">
        <v>2532</v>
      </c>
      <c r="Y705" s="33">
        <v>1</v>
      </c>
      <c r="Z705" s="100"/>
      <c r="AA705" s="100">
        <v>8</v>
      </c>
      <c r="AB705" s="28">
        <v>0</v>
      </c>
      <c r="AE705" s="6">
        <f t="shared" si="10"/>
        <v>0</v>
      </c>
    </row>
    <row r="706" spans="2:31" ht="16.5" thickBot="1" x14ac:dyDescent="0.3">
      <c r="B706" s="47" t="s">
        <v>2662</v>
      </c>
      <c r="C706" s="53" t="s">
        <v>56</v>
      </c>
      <c r="D706" s="54" t="s">
        <v>57</v>
      </c>
      <c r="E706" s="54">
        <v>31</v>
      </c>
      <c r="F706" s="43">
        <v>31</v>
      </c>
      <c r="G706" s="40">
        <v>0</v>
      </c>
      <c r="H706" s="40">
        <v>0</v>
      </c>
      <c r="I706" s="101"/>
      <c r="J706" s="41"/>
      <c r="K706" s="12">
        <v>0</v>
      </c>
      <c r="L706" s="34">
        <f>K706-'[6]на отправку'!$K706</f>
        <v>0</v>
      </c>
      <c r="M706" s="41"/>
      <c r="N706" s="28">
        <v>3</v>
      </c>
      <c r="O706" s="28" t="s">
        <v>12</v>
      </c>
      <c r="P706" s="28" t="s">
        <v>12</v>
      </c>
      <c r="Q706" s="28">
        <v>1</v>
      </c>
      <c r="R706" s="33"/>
      <c r="S706" s="40">
        <v>0</v>
      </c>
      <c r="T706" s="40">
        <v>0</v>
      </c>
      <c r="U706" s="101"/>
      <c r="V706" s="33"/>
      <c r="W706" s="33"/>
      <c r="X706" s="42" t="s">
        <v>2534</v>
      </c>
      <c r="Y706" s="33">
        <v>1</v>
      </c>
      <c r="Z706" s="100"/>
      <c r="AA706" s="100"/>
      <c r="AB706" s="28">
        <v>0</v>
      </c>
      <c r="AE706" s="6">
        <f t="shared" si="10"/>
        <v>0</v>
      </c>
    </row>
    <row r="707" spans="2:31" ht="16.5" thickBot="1" x14ac:dyDescent="0.3">
      <c r="B707" s="47" t="s">
        <v>2663</v>
      </c>
      <c r="C707" s="53" t="s">
        <v>56</v>
      </c>
      <c r="D707" s="54" t="s">
        <v>57</v>
      </c>
      <c r="E707" s="54">
        <v>32</v>
      </c>
      <c r="F707" s="43">
        <v>32</v>
      </c>
      <c r="G707" s="40">
        <v>0</v>
      </c>
      <c r="H707" s="40">
        <v>0</v>
      </c>
      <c r="I707" s="101"/>
      <c r="J707" s="41"/>
      <c r="K707" s="12">
        <v>0</v>
      </c>
      <c r="L707" s="34">
        <f>K707-'[6]на отправку'!$K707</f>
        <v>0</v>
      </c>
      <c r="M707" s="41"/>
      <c r="N707" s="28">
        <v>8</v>
      </c>
      <c r="O707" s="28" t="s">
        <v>12</v>
      </c>
      <c r="P707" s="28" t="s">
        <v>12</v>
      </c>
      <c r="Q707" s="28">
        <v>1</v>
      </c>
      <c r="R707" s="33"/>
      <c r="S707" s="40">
        <v>0</v>
      </c>
      <c r="T707" s="40">
        <v>0</v>
      </c>
      <c r="U707" s="101"/>
      <c r="V707" s="33"/>
      <c r="W707" s="33"/>
      <c r="X707" s="42" t="s">
        <v>2536</v>
      </c>
      <c r="Y707" s="33">
        <v>1</v>
      </c>
      <c r="Z707" s="100"/>
      <c r="AA707" s="100"/>
      <c r="AB707" s="28">
        <v>0</v>
      </c>
      <c r="AE707" s="6">
        <f t="shared" si="10"/>
        <v>0</v>
      </c>
    </row>
    <row r="708" spans="2:31" ht="16.5" thickBot="1" x14ac:dyDescent="0.3">
      <c r="B708" s="47" t="s">
        <v>1171</v>
      </c>
      <c r="C708" s="53" t="s">
        <v>56</v>
      </c>
      <c r="D708" s="54" t="s">
        <v>57</v>
      </c>
      <c r="E708" s="54">
        <v>33</v>
      </c>
      <c r="F708" s="43">
        <v>33</v>
      </c>
      <c r="G708" s="40">
        <v>0</v>
      </c>
      <c r="H708" s="40">
        <v>0</v>
      </c>
      <c r="I708" s="101">
        <v>0</v>
      </c>
      <c r="J708" s="44"/>
      <c r="K708" s="41">
        <v>0</v>
      </c>
      <c r="L708" s="34">
        <f>K708-'[6]на отправку'!$K708</f>
        <v>0</v>
      </c>
      <c r="M708" s="196"/>
      <c r="N708" s="28">
        <v>0</v>
      </c>
      <c r="O708" s="28" t="s">
        <v>12</v>
      </c>
      <c r="P708" s="28">
        <v>0</v>
      </c>
      <c r="Q708" s="28">
        <v>2</v>
      </c>
      <c r="R708" s="33"/>
      <c r="S708" s="40">
        <v>0</v>
      </c>
      <c r="T708" s="40">
        <v>0</v>
      </c>
      <c r="U708" s="101">
        <v>0</v>
      </c>
      <c r="V708" s="41"/>
      <c r="W708" s="41"/>
      <c r="X708" s="42" t="s">
        <v>2537</v>
      </c>
      <c r="Y708" s="33">
        <v>1</v>
      </c>
      <c r="Z708" s="100"/>
      <c r="AA708" s="100">
        <v>0</v>
      </c>
      <c r="AB708" s="28">
        <v>0</v>
      </c>
      <c r="AE708" s="6">
        <f t="shared" si="10"/>
        <v>0</v>
      </c>
    </row>
    <row r="709" spans="2:31" ht="16.5" thickBot="1" x14ac:dyDescent="0.3">
      <c r="B709" s="47" t="s">
        <v>244</v>
      </c>
      <c r="C709" s="53" t="s">
        <v>58</v>
      </c>
      <c r="D709" s="54" t="s">
        <v>59</v>
      </c>
      <c r="E709" s="54">
        <v>0</v>
      </c>
      <c r="F709" s="43"/>
      <c r="G709" s="40"/>
      <c r="H709" s="40"/>
      <c r="I709" s="101"/>
      <c r="J709" s="41"/>
      <c r="K709" s="12">
        <v>0</v>
      </c>
      <c r="L709" s="34">
        <f>K709-'[6]на отправку'!$K709</f>
        <v>0</v>
      </c>
      <c r="M709" s="41"/>
      <c r="N709" s="28">
        <v>22.5</v>
      </c>
      <c r="R709" s="33" t="s">
        <v>13</v>
      </c>
      <c r="S709" s="40"/>
      <c r="T709" s="40"/>
      <c r="U709" s="101"/>
      <c r="V709" s="33">
        <v>0</v>
      </c>
      <c r="W709" s="33"/>
      <c r="X709" s="42"/>
      <c r="Y709" s="33">
        <v>1</v>
      </c>
      <c r="Z709" s="100"/>
      <c r="AA709" s="100"/>
      <c r="AB709" s="28">
        <v>0</v>
      </c>
      <c r="AE709" s="6">
        <f t="shared" si="10"/>
        <v>0</v>
      </c>
    </row>
    <row r="710" spans="2:31" ht="16.5" thickBot="1" x14ac:dyDescent="0.3">
      <c r="B710" s="47" t="s">
        <v>929</v>
      </c>
      <c r="C710" s="53" t="s">
        <v>58</v>
      </c>
      <c r="D710" s="54" t="s">
        <v>59</v>
      </c>
      <c r="E710" s="54">
        <v>1</v>
      </c>
      <c r="F710" s="43">
        <v>1</v>
      </c>
      <c r="G710" s="40">
        <v>23857</v>
      </c>
      <c r="H710" s="40">
        <v>26652</v>
      </c>
      <c r="I710" s="101">
        <v>0.89512982100000005</v>
      </c>
      <c r="J710" s="41" t="s">
        <v>12</v>
      </c>
      <c r="K710" s="12">
        <v>-3.0073655000000001E-2</v>
      </c>
      <c r="L710" s="34">
        <f>K710-'[6]на отправку'!$K710</f>
        <v>0</v>
      </c>
      <c r="M710" s="41" t="s">
        <v>12</v>
      </c>
      <c r="N710" s="28">
        <v>3</v>
      </c>
      <c r="O710" s="28">
        <v>0</v>
      </c>
      <c r="P710" s="28">
        <v>1</v>
      </c>
      <c r="Q710" s="28">
        <v>1</v>
      </c>
      <c r="R710" s="33"/>
      <c r="S710" s="40">
        <v>25802</v>
      </c>
      <c r="T710" s="40">
        <v>27958</v>
      </c>
      <c r="U710" s="101">
        <v>0.92288432600000003</v>
      </c>
      <c r="V710" s="33"/>
      <c r="W710" s="33"/>
      <c r="X710" s="42" t="s">
        <v>2497</v>
      </c>
      <c r="Y710" s="33">
        <v>1</v>
      </c>
      <c r="Z710" s="100"/>
      <c r="AA710" s="100">
        <v>3</v>
      </c>
      <c r="AB710" s="28">
        <v>0.87783438400000002</v>
      </c>
      <c r="AC710" s="28">
        <v>0.79392113200000003</v>
      </c>
      <c r="AE710" s="6">
        <f t="shared" si="10"/>
        <v>-3.0073655000000001E-2</v>
      </c>
    </row>
    <row r="711" spans="2:31" ht="16.5" thickBot="1" x14ac:dyDescent="0.3">
      <c r="B711" s="47" t="s">
        <v>2664</v>
      </c>
      <c r="C711" s="53" t="s">
        <v>58</v>
      </c>
      <c r="D711" s="54" t="s">
        <v>59</v>
      </c>
      <c r="E711" s="54">
        <v>2</v>
      </c>
      <c r="F711" s="43">
        <v>26</v>
      </c>
      <c r="G711" s="40">
        <v>34108</v>
      </c>
      <c r="H711" s="40">
        <v>39354</v>
      </c>
      <c r="I711" s="101">
        <v>0.86669715899999999</v>
      </c>
      <c r="J711" s="44" t="s">
        <v>12</v>
      </c>
      <c r="K711" s="41">
        <v>-8.569498E-3</v>
      </c>
      <c r="L711" s="34">
        <f>K711-'[6]на отправку'!$K711</f>
        <v>0</v>
      </c>
      <c r="M711" s="12" t="s">
        <v>12</v>
      </c>
      <c r="N711" s="28">
        <v>1</v>
      </c>
      <c r="O711" s="28">
        <v>0</v>
      </c>
      <c r="P711" s="28">
        <v>1</v>
      </c>
      <c r="Q711" s="28">
        <v>1</v>
      </c>
      <c r="R711" s="33"/>
      <c r="S711" s="40">
        <v>34742</v>
      </c>
      <c r="T711" s="40">
        <v>39742</v>
      </c>
      <c r="U711" s="101">
        <v>0.87418851600000003</v>
      </c>
      <c r="V711" s="41"/>
      <c r="W711" s="41"/>
      <c r="X711" s="42" t="s">
        <v>2498</v>
      </c>
      <c r="Y711" s="33">
        <v>1</v>
      </c>
      <c r="Z711" s="100"/>
      <c r="AA711" s="100">
        <v>1</v>
      </c>
      <c r="AB711" s="28">
        <v>0.83450456100000003</v>
      </c>
      <c r="AC711" s="28">
        <v>0.72780695200000001</v>
      </c>
      <c r="AE711" s="6">
        <f t="shared" ref="AE711:AE774" si="11">ROUND(K711,9)</f>
        <v>-8.569498E-3</v>
      </c>
    </row>
    <row r="712" spans="2:31" ht="16.5" thickBot="1" x14ac:dyDescent="0.3">
      <c r="B712" s="47" t="s">
        <v>930</v>
      </c>
      <c r="C712" s="53" t="s">
        <v>58</v>
      </c>
      <c r="D712" s="54" t="s">
        <v>59</v>
      </c>
      <c r="E712" s="54">
        <v>3</v>
      </c>
      <c r="F712" s="43">
        <v>2</v>
      </c>
      <c r="G712" s="40">
        <v>173</v>
      </c>
      <c r="H712" s="40">
        <v>190</v>
      </c>
      <c r="I712" s="101">
        <v>0.910526316</v>
      </c>
      <c r="J712" s="44" t="s">
        <v>12</v>
      </c>
      <c r="K712" s="41">
        <v>-2.1330310000000001E-3</v>
      </c>
      <c r="L712" s="34">
        <f>K712-'[6]на отправку'!$K712</f>
        <v>0</v>
      </c>
      <c r="M712" s="12"/>
      <c r="N712" s="28">
        <v>0</v>
      </c>
      <c r="O712" s="28">
        <v>0</v>
      </c>
      <c r="P712" s="28">
        <v>3</v>
      </c>
      <c r="Q712" s="28">
        <v>1</v>
      </c>
      <c r="R712" s="33"/>
      <c r="S712" s="40">
        <v>417</v>
      </c>
      <c r="T712" s="40">
        <v>457</v>
      </c>
      <c r="U712" s="101">
        <v>0.91247264800000005</v>
      </c>
      <c r="V712" s="41"/>
      <c r="W712" s="41"/>
      <c r="X712" s="42" t="s">
        <v>2499</v>
      </c>
      <c r="Y712" s="33">
        <v>1</v>
      </c>
      <c r="Z712" s="100"/>
      <c r="AA712" s="100">
        <v>0</v>
      </c>
      <c r="AB712" s="28">
        <v>0.91111111099999997</v>
      </c>
      <c r="AC712" s="28">
        <v>1</v>
      </c>
      <c r="AE712" s="6">
        <f t="shared" si="11"/>
        <v>-2.1330310000000001E-3</v>
      </c>
    </row>
    <row r="713" spans="2:31" ht="16.5" thickBot="1" x14ac:dyDescent="0.3">
      <c r="B713" s="47" t="s">
        <v>931</v>
      </c>
      <c r="C713" s="53" t="s">
        <v>58</v>
      </c>
      <c r="D713" s="54" t="s">
        <v>59</v>
      </c>
      <c r="E713" s="54">
        <v>4</v>
      </c>
      <c r="F713" s="43">
        <v>3</v>
      </c>
      <c r="G713" s="40">
        <v>44</v>
      </c>
      <c r="H713" s="40">
        <v>52</v>
      </c>
      <c r="I713" s="101">
        <v>0.84615384599999999</v>
      </c>
      <c r="J713" s="44" t="s">
        <v>12</v>
      </c>
      <c r="K713" s="41">
        <v>-4.4159545000000001E-2</v>
      </c>
      <c r="L713" s="34">
        <f>K713-'[6]на отправку'!$K713</f>
        <v>0</v>
      </c>
      <c r="M713" s="12" t="s">
        <v>12</v>
      </c>
      <c r="N713" s="28">
        <v>1</v>
      </c>
      <c r="O713" s="28">
        <v>0</v>
      </c>
      <c r="P713" s="28">
        <v>4</v>
      </c>
      <c r="Q713" s="28">
        <v>1</v>
      </c>
      <c r="R713" s="33"/>
      <c r="S713" s="40">
        <v>54</v>
      </c>
      <c r="T713" s="40">
        <v>61</v>
      </c>
      <c r="U713" s="101">
        <v>0.88524590199999997</v>
      </c>
      <c r="V713" s="41"/>
      <c r="W713" s="41"/>
      <c r="X713" s="42" t="s">
        <v>2500</v>
      </c>
      <c r="Y713" s="33">
        <v>1</v>
      </c>
      <c r="Z713" s="100"/>
      <c r="AA713" s="100">
        <v>1</v>
      </c>
      <c r="AB713" s="28">
        <v>0.61761761800000003</v>
      </c>
      <c r="AC713" s="28">
        <v>1</v>
      </c>
      <c r="AE713" s="6">
        <f t="shared" si="11"/>
        <v>-4.4159545000000001E-2</v>
      </c>
    </row>
    <row r="714" spans="2:31" ht="16.5" thickBot="1" x14ac:dyDescent="0.3">
      <c r="B714" s="47" t="s">
        <v>932</v>
      </c>
      <c r="C714" s="53" t="s">
        <v>58</v>
      </c>
      <c r="D714" s="54" t="s">
        <v>59</v>
      </c>
      <c r="E714" s="54">
        <v>5</v>
      </c>
      <c r="F714" s="43">
        <v>4</v>
      </c>
      <c r="G714" s="40">
        <v>5</v>
      </c>
      <c r="H714" s="40">
        <v>5</v>
      </c>
      <c r="I714" s="101">
        <v>1</v>
      </c>
      <c r="J714" s="41" t="s">
        <v>12</v>
      </c>
      <c r="K714" s="12">
        <v>0.44444444500000002</v>
      </c>
      <c r="L714" s="34">
        <f>K714-'[6]на отправку'!$K714</f>
        <v>0</v>
      </c>
      <c r="M714" s="41" t="s">
        <v>12</v>
      </c>
      <c r="N714" s="28">
        <v>2</v>
      </c>
      <c r="O714" s="28">
        <v>2</v>
      </c>
      <c r="P714" s="28">
        <v>4</v>
      </c>
      <c r="Q714" s="28">
        <v>1</v>
      </c>
      <c r="R714" s="33"/>
      <c r="S714" s="40">
        <v>9</v>
      </c>
      <c r="T714" s="40">
        <v>13</v>
      </c>
      <c r="U714" s="101">
        <v>0.69230769199999997</v>
      </c>
      <c r="V714" s="33"/>
      <c r="W714" s="33"/>
      <c r="X714" s="42" t="s">
        <v>2501</v>
      </c>
      <c r="Y714" s="33">
        <v>1</v>
      </c>
      <c r="Z714" s="100"/>
      <c r="AA714" s="100">
        <v>2</v>
      </c>
      <c r="AB714" s="28">
        <v>0.86111111100000004</v>
      </c>
      <c r="AC714" s="28">
        <v>1</v>
      </c>
      <c r="AE714" s="6">
        <f t="shared" si="11"/>
        <v>0.44444444500000002</v>
      </c>
    </row>
    <row r="715" spans="2:31" ht="16.5" thickBot="1" x14ac:dyDescent="0.3">
      <c r="B715" s="47" t="s">
        <v>933</v>
      </c>
      <c r="C715" s="53" t="s">
        <v>58</v>
      </c>
      <c r="D715" s="54" t="s">
        <v>59</v>
      </c>
      <c r="E715" s="54">
        <v>6</v>
      </c>
      <c r="F715" s="43">
        <v>5</v>
      </c>
      <c r="G715" s="40">
        <v>14</v>
      </c>
      <c r="H715" s="40">
        <v>25</v>
      </c>
      <c r="I715" s="101">
        <v>0.56000000000000005</v>
      </c>
      <c r="J715" s="41" t="s">
        <v>12</v>
      </c>
      <c r="K715" s="12">
        <v>0.236666666</v>
      </c>
      <c r="L715" s="34">
        <f>K715-'[6]на отправку'!$K715</f>
        <v>0</v>
      </c>
      <c r="M715" s="41" t="s">
        <v>12</v>
      </c>
      <c r="N715" s="28">
        <v>2</v>
      </c>
      <c r="O715" s="28">
        <v>0</v>
      </c>
      <c r="P715" s="28">
        <v>3</v>
      </c>
      <c r="Q715" s="28">
        <v>1</v>
      </c>
      <c r="R715" s="33"/>
      <c r="S715" s="40">
        <v>24</v>
      </c>
      <c r="T715" s="40">
        <v>53</v>
      </c>
      <c r="U715" s="101">
        <v>0.45283018899999999</v>
      </c>
      <c r="V715" s="33"/>
      <c r="W715" s="33"/>
      <c r="X715" s="42" t="s">
        <v>2502</v>
      </c>
      <c r="Y715" s="59">
        <v>1</v>
      </c>
      <c r="Z715" s="142"/>
      <c r="AA715" s="142">
        <v>2</v>
      </c>
      <c r="AB715" s="28">
        <v>0.56594488200000004</v>
      </c>
      <c r="AC715" s="28">
        <v>1</v>
      </c>
      <c r="AE715" s="6">
        <f t="shared" si="11"/>
        <v>0.236666666</v>
      </c>
    </row>
    <row r="716" spans="2:31" ht="16.5" thickBot="1" x14ac:dyDescent="0.3">
      <c r="B716" s="47" t="s">
        <v>934</v>
      </c>
      <c r="C716" s="53" t="s">
        <v>58</v>
      </c>
      <c r="D716" s="54" t="s">
        <v>59</v>
      </c>
      <c r="E716" s="54">
        <v>7</v>
      </c>
      <c r="F716" s="43">
        <v>6</v>
      </c>
      <c r="G716" s="40">
        <v>0</v>
      </c>
      <c r="H716" s="40">
        <v>0</v>
      </c>
      <c r="I716" s="101">
        <v>0</v>
      </c>
      <c r="J716" s="41" t="s">
        <v>12</v>
      </c>
      <c r="K716" s="12">
        <v>-1</v>
      </c>
      <c r="L716" s="34">
        <f>K716-'[6]на отправку'!$K716</f>
        <v>0</v>
      </c>
      <c r="M716" s="41" t="s">
        <v>12</v>
      </c>
      <c r="N716" s="28">
        <v>0</v>
      </c>
      <c r="O716" s="28">
        <v>0</v>
      </c>
      <c r="P716" s="28">
        <v>0</v>
      </c>
      <c r="Q716" s="28">
        <v>2</v>
      </c>
      <c r="R716" s="33"/>
      <c r="S716" s="40">
        <v>3</v>
      </c>
      <c r="T716" s="40">
        <v>4</v>
      </c>
      <c r="U716" s="101">
        <v>0.75</v>
      </c>
      <c r="V716" s="33"/>
      <c r="W716" s="33"/>
      <c r="X716" s="42" t="s">
        <v>2503</v>
      </c>
      <c r="Y716" s="33">
        <v>1</v>
      </c>
      <c r="Z716" s="100"/>
      <c r="AA716" s="100">
        <v>0</v>
      </c>
      <c r="AB716" s="28">
        <v>0.3</v>
      </c>
      <c r="AC716" s="28">
        <v>1</v>
      </c>
      <c r="AE716" s="6">
        <f t="shared" si="11"/>
        <v>-1</v>
      </c>
    </row>
    <row r="717" spans="2:31" ht="16.5" thickBot="1" x14ac:dyDescent="0.3">
      <c r="B717" s="47" t="s">
        <v>951</v>
      </c>
      <c r="C717" s="53" t="s">
        <v>58</v>
      </c>
      <c r="D717" s="54" t="s">
        <v>59</v>
      </c>
      <c r="E717" s="54">
        <v>8</v>
      </c>
      <c r="F717" s="32">
        <v>22</v>
      </c>
      <c r="G717" s="40">
        <v>1</v>
      </c>
      <c r="H717" s="40">
        <v>1</v>
      </c>
      <c r="I717" s="101">
        <v>1</v>
      </c>
      <c r="J717" s="34" t="s">
        <v>12</v>
      </c>
      <c r="K717" s="34">
        <v>0</v>
      </c>
      <c r="L717" s="34">
        <f>K717-'[6]на отправку'!$K717</f>
        <v>0</v>
      </c>
      <c r="M717" s="34" t="s">
        <v>12</v>
      </c>
      <c r="N717" s="35">
        <v>3</v>
      </c>
      <c r="O717" s="28">
        <v>2</v>
      </c>
      <c r="P717" s="28">
        <v>4</v>
      </c>
      <c r="Q717" s="28">
        <v>1</v>
      </c>
      <c r="R717" s="33"/>
      <c r="S717" s="33">
        <v>1</v>
      </c>
      <c r="T717" s="33">
        <v>1</v>
      </c>
      <c r="U717" s="101">
        <v>1</v>
      </c>
      <c r="V717" s="34"/>
      <c r="W717" s="34"/>
      <c r="X717" s="36" t="s">
        <v>2504</v>
      </c>
      <c r="Y717" s="34">
        <v>1</v>
      </c>
      <c r="Z717" s="140"/>
      <c r="AA717" s="140">
        <v>3</v>
      </c>
      <c r="AB717" s="28">
        <v>0.4</v>
      </c>
      <c r="AC717" s="28">
        <v>1</v>
      </c>
      <c r="AE717" s="6">
        <f t="shared" si="11"/>
        <v>0</v>
      </c>
    </row>
    <row r="718" spans="2:31" ht="16.5" thickBot="1" x14ac:dyDescent="0.3">
      <c r="B718" s="47" t="s">
        <v>935</v>
      </c>
      <c r="C718" s="53" t="s">
        <v>58</v>
      </c>
      <c r="D718" s="54" t="s">
        <v>59</v>
      </c>
      <c r="E718" s="54">
        <v>9</v>
      </c>
      <c r="F718" s="43">
        <v>7</v>
      </c>
      <c r="G718" s="40">
        <v>6876</v>
      </c>
      <c r="H718" s="40">
        <v>6876</v>
      </c>
      <c r="I718" s="101">
        <v>1</v>
      </c>
      <c r="J718" s="44">
        <v>1</v>
      </c>
      <c r="K718" s="41">
        <v>0</v>
      </c>
      <c r="L718" s="34">
        <f>K718-'[6]на отправку'!$K718</f>
        <v>0</v>
      </c>
      <c r="M718" s="12">
        <v>1</v>
      </c>
      <c r="N718" s="28">
        <v>2</v>
      </c>
      <c r="O718" s="28" t="s">
        <v>12</v>
      </c>
      <c r="P718" s="28">
        <v>6</v>
      </c>
      <c r="Q718" s="28">
        <v>1</v>
      </c>
      <c r="R718" s="33"/>
      <c r="S718" s="40">
        <v>5256</v>
      </c>
      <c r="T718" s="40">
        <v>5256</v>
      </c>
      <c r="U718" s="101">
        <v>1</v>
      </c>
      <c r="V718" s="41"/>
      <c r="W718" s="41"/>
      <c r="X718" s="42" t="s">
        <v>2505</v>
      </c>
      <c r="Y718" s="33">
        <v>1</v>
      </c>
      <c r="Z718" s="100"/>
      <c r="AA718" s="100">
        <v>2</v>
      </c>
      <c r="AB718" s="28">
        <v>1</v>
      </c>
      <c r="AC718" s="28">
        <v>1</v>
      </c>
      <c r="AE718" s="6">
        <f t="shared" si="11"/>
        <v>0</v>
      </c>
    </row>
    <row r="719" spans="2:31" ht="16.5" thickBot="1" x14ac:dyDescent="0.3">
      <c r="B719" s="47" t="s">
        <v>936</v>
      </c>
      <c r="C719" s="53" t="s">
        <v>58</v>
      </c>
      <c r="D719" s="54" t="s">
        <v>59</v>
      </c>
      <c r="E719" s="54">
        <v>10</v>
      </c>
      <c r="F719" s="43">
        <v>8</v>
      </c>
      <c r="G719" s="40">
        <v>653</v>
      </c>
      <c r="H719" s="40">
        <v>41612</v>
      </c>
      <c r="I719" s="101">
        <v>1.5692589E-2</v>
      </c>
      <c r="J719" s="44" t="s">
        <v>12</v>
      </c>
      <c r="K719" s="41">
        <v>-9.0553860000000003E-3</v>
      </c>
      <c r="L719" s="34">
        <f>K719-'[6]на отправку'!$K719</f>
        <v>0</v>
      </c>
      <c r="M719" s="12" t="s">
        <v>12</v>
      </c>
      <c r="N719" s="28">
        <v>0</v>
      </c>
      <c r="O719" s="28">
        <v>0</v>
      </c>
      <c r="P719" s="28">
        <v>1</v>
      </c>
      <c r="Q719" s="28">
        <v>1</v>
      </c>
      <c r="R719" s="33"/>
      <c r="S719" s="40">
        <v>611</v>
      </c>
      <c r="T719" s="40">
        <v>38583</v>
      </c>
      <c r="U719" s="101">
        <v>1.5835990000000001E-2</v>
      </c>
      <c r="V719" s="41"/>
      <c r="W719" s="41"/>
      <c r="X719" s="42" t="s">
        <v>2506</v>
      </c>
      <c r="Y719" s="33">
        <v>1</v>
      </c>
      <c r="Z719" s="100"/>
      <c r="AA719" s="100">
        <v>0</v>
      </c>
      <c r="AB719" s="28">
        <v>1.4606701999999999E-2</v>
      </c>
      <c r="AC719" s="28">
        <v>0</v>
      </c>
      <c r="AE719" s="6">
        <f t="shared" si="11"/>
        <v>-9.0553860000000003E-3</v>
      </c>
    </row>
    <row r="720" spans="2:31" ht="16.5" thickBot="1" x14ac:dyDescent="0.3">
      <c r="B720" s="47" t="s">
        <v>937</v>
      </c>
      <c r="C720" s="53" t="s">
        <v>58</v>
      </c>
      <c r="D720" s="54" t="s">
        <v>59</v>
      </c>
      <c r="E720" s="54">
        <v>11</v>
      </c>
      <c r="F720" s="43">
        <v>9</v>
      </c>
      <c r="G720" s="40">
        <v>946</v>
      </c>
      <c r="H720" s="40">
        <v>972</v>
      </c>
      <c r="I720" s="101">
        <v>0.97325102900000005</v>
      </c>
      <c r="J720" s="44">
        <v>1</v>
      </c>
      <c r="K720" s="41">
        <v>0.97749731500000003</v>
      </c>
      <c r="L720" s="34">
        <f>K720-'[6]на отправку'!$K720</f>
        <v>0</v>
      </c>
      <c r="M720" s="12">
        <v>0.97325102900000005</v>
      </c>
      <c r="N720" s="28">
        <v>0.5</v>
      </c>
      <c r="O720" s="28" t="s">
        <v>12</v>
      </c>
      <c r="P720" s="28">
        <v>5</v>
      </c>
      <c r="Q720" s="28">
        <v>1</v>
      </c>
      <c r="R720" s="33"/>
      <c r="S720" s="40">
        <v>1413</v>
      </c>
      <c r="T720" s="40">
        <v>2871</v>
      </c>
      <c r="U720" s="101">
        <v>0.49216300899999998</v>
      </c>
      <c r="V720" s="41"/>
      <c r="W720" s="41"/>
      <c r="X720" s="42" t="s">
        <v>2507</v>
      </c>
      <c r="Y720" s="33">
        <v>1</v>
      </c>
      <c r="Z720" s="100"/>
      <c r="AA720" s="100">
        <v>0.5</v>
      </c>
      <c r="AB720" s="28">
        <v>0.93642591900000005</v>
      </c>
      <c r="AE720" s="6">
        <f t="shared" si="11"/>
        <v>0.97749731500000003</v>
      </c>
    </row>
    <row r="721" spans="2:31" ht="16.5" thickBot="1" x14ac:dyDescent="0.3">
      <c r="B721" s="47" t="s">
        <v>938</v>
      </c>
      <c r="C721" s="53" t="s">
        <v>58</v>
      </c>
      <c r="D721" s="54" t="s">
        <v>59</v>
      </c>
      <c r="E721" s="54">
        <v>12</v>
      </c>
      <c r="F721" s="43">
        <v>10</v>
      </c>
      <c r="G721" s="40">
        <v>18</v>
      </c>
      <c r="H721" s="40">
        <v>18</v>
      </c>
      <c r="I721" s="101">
        <v>1</v>
      </c>
      <c r="J721" s="44">
        <v>1</v>
      </c>
      <c r="K721" s="41">
        <v>0</v>
      </c>
      <c r="L721" s="34">
        <f>K721-'[6]на отправку'!$K721</f>
        <v>0</v>
      </c>
      <c r="M721" s="12">
        <v>1</v>
      </c>
      <c r="N721" s="28">
        <v>1</v>
      </c>
      <c r="O721" s="28" t="s">
        <v>12</v>
      </c>
      <c r="P721" s="28">
        <v>6</v>
      </c>
      <c r="Q721" s="28">
        <v>1</v>
      </c>
      <c r="R721" s="33"/>
      <c r="S721" s="40">
        <v>51</v>
      </c>
      <c r="T721" s="40">
        <v>51</v>
      </c>
      <c r="U721" s="101">
        <v>1</v>
      </c>
      <c r="V721" s="41"/>
      <c r="W721" s="41"/>
      <c r="X721" s="42" t="s">
        <v>2508</v>
      </c>
      <c r="Y721" s="33">
        <v>1</v>
      </c>
      <c r="Z721" s="100"/>
      <c r="AA721" s="100">
        <v>1</v>
      </c>
      <c r="AB721" s="28">
        <v>1</v>
      </c>
      <c r="AE721" s="6">
        <f t="shared" si="11"/>
        <v>0</v>
      </c>
    </row>
    <row r="722" spans="2:31" ht="16.5" thickBot="1" x14ac:dyDescent="0.3">
      <c r="B722" s="47" t="s">
        <v>939</v>
      </c>
      <c r="C722" s="53" t="s">
        <v>58</v>
      </c>
      <c r="D722" s="54" t="s">
        <v>59</v>
      </c>
      <c r="E722" s="54">
        <v>13</v>
      </c>
      <c r="F722" s="43">
        <v>11</v>
      </c>
      <c r="G722" s="40">
        <v>183</v>
      </c>
      <c r="H722" s="40">
        <v>183</v>
      </c>
      <c r="I722" s="101">
        <v>1</v>
      </c>
      <c r="J722" s="44">
        <v>1</v>
      </c>
      <c r="K722" s="41">
        <v>0</v>
      </c>
      <c r="L722" s="34">
        <f>K722-'[6]на отправку'!$K722</f>
        <v>0</v>
      </c>
      <c r="M722" s="12">
        <v>1</v>
      </c>
      <c r="N722" s="28">
        <v>2</v>
      </c>
      <c r="O722" s="28" t="s">
        <v>12</v>
      </c>
      <c r="P722" s="28">
        <v>6</v>
      </c>
      <c r="Q722" s="28">
        <v>1</v>
      </c>
      <c r="R722" s="33"/>
      <c r="S722" s="40">
        <v>185</v>
      </c>
      <c r="T722" s="40">
        <v>185</v>
      </c>
      <c r="U722" s="101">
        <v>1</v>
      </c>
      <c r="V722" s="41"/>
      <c r="W722" s="41"/>
      <c r="X722" s="42" t="s">
        <v>2509</v>
      </c>
      <c r="Y722" s="33">
        <v>1</v>
      </c>
      <c r="Z722" s="100"/>
      <c r="AA722" s="100">
        <v>2</v>
      </c>
      <c r="AB722" s="28">
        <v>1</v>
      </c>
      <c r="AE722" s="6">
        <f t="shared" si="11"/>
        <v>0</v>
      </c>
    </row>
    <row r="723" spans="2:31" ht="16.5" thickBot="1" x14ac:dyDescent="0.3">
      <c r="B723" s="47" t="s">
        <v>940</v>
      </c>
      <c r="C723" s="53" t="s">
        <v>58</v>
      </c>
      <c r="D723" s="54" t="s">
        <v>59</v>
      </c>
      <c r="E723" s="54">
        <v>14</v>
      </c>
      <c r="F723" s="43">
        <v>12</v>
      </c>
      <c r="G723" s="40">
        <v>1258</v>
      </c>
      <c r="H723" s="40">
        <v>42285</v>
      </c>
      <c r="I723" s="101">
        <v>2.9750503000000001E-2</v>
      </c>
      <c r="J723" s="44" t="s">
        <v>12</v>
      </c>
      <c r="K723" s="41">
        <v>4.8691861000000003E-2</v>
      </c>
      <c r="L723" s="34">
        <f>K723-'[6]на отправку'!$K723</f>
        <v>0</v>
      </c>
      <c r="M723" s="12" t="s">
        <v>12</v>
      </c>
      <c r="N723" s="28">
        <v>1</v>
      </c>
      <c r="O723" s="28">
        <v>0</v>
      </c>
      <c r="P723" s="28">
        <v>2</v>
      </c>
      <c r="Q723" s="28">
        <v>1</v>
      </c>
      <c r="R723" s="33"/>
      <c r="S723" s="40">
        <v>1114</v>
      </c>
      <c r="T723" s="40">
        <v>39268</v>
      </c>
      <c r="U723" s="101">
        <v>2.8369156E-2</v>
      </c>
      <c r="V723" s="41"/>
      <c r="W723" s="41"/>
      <c r="X723" s="42" t="s">
        <v>2510</v>
      </c>
      <c r="Y723" s="33">
        <v>1</v>
      </c>
      <c r="Z723" s="100"/>
      <c r="AA723" s="100">
        <v>1</v>
      </c>
      <c r="AB723" s="28">
        <v>3.2834602999999997E-2</v>
      </c>
      <c r="AC723" s="28">
        <v>5.0505050000000003E-3</v>
      </c>
      <c r="AE723" s="6">
        <f t="shared" si="11"/>
        <v>4.8691861000000003E-2</v>
      </c>
    </row>
    <row r="724" spans="2:31" ht="16.5" thickBot="1" x14ac:dyDescent="0.3">
      <c r="B724" s="47" t="s">
        <v>941</v>
      </c>
      <c r="C724" s="53" t="s">
        <v>58</v>
      </c>
      <c r="D724" s="54" t="s">
        <v>59</v>
      </c>
      <c r="E724" s="54">
        <v>15</v>
      </c>
      <c r="F724" s="32">
        <v>13</v>
      </c>
      <c r="G724" s="40">
        <v>288</v>
      </c>
      <c r="H724" s="40">
        <v>792</v>
      </c>
      <c r="I724" s="101">
        <v>0.36363636399999999</v>
      </c>
      <c r="J724" s="34" t="s">
        <v>12</v>
      </c>
      <c r="K724" s="34">
        <v>0.28257949100000002</v>
      </c>
      <c r="L724" s="34">
        <f>K724-'[6]на отправку'!$K724</f>
        <v>0</v>
      </c>
      <c r="M724" s="34" t="s">
        <v>12</v>
      </c>
      <c r="N724" s="35">
        <v>1</v>
      </c>
      <c r="O724" s="28">
        <v>0</v>
      </c>
      <c r="P724" s="28">
        <v>2</v>
      </c>
      <c r="Q724" s="28">
        <v>1</v>
      </c>
      <c r="R724" s="33"/>
      <c r="S724" s="33">
        <v>203</v>
      </c>
      <c r="T724" s="33">
        <v>716</v>
      </c>
      <c r="U724" s="101">
        <v>0.28351955299999998</v>
      </c>
      <c r="V724" s="34"/>
      <c r="W724" s="34"/>
      <c r="X724" s="36" t="s">
        <v>2511</v>
      </c>
      <c r="Y724" s="34">
        <v>1</v>
      </c>
      <c r="Z724" s="140"/>
      <c r="AA724" s="140">
        <v>1</v>
      </c>
      <c r="AB724" s="28">
        <v>0.4</v>
      </c>
      <c r="AC724" s="28">
        <v>0.177419355</v>
      </c>
      <c r="AE724" s="6">
        <f t="shared" si="11"/>
        <v>0.28257949100000002</v>
      </c>
    </row>
    <row r="725" spans="2:31" ht="16.5" thickBot="1" x14ac:dyDescent="0.3">
      <c r="B725" s="47" t="s">
        <v>942</v>
      </c>
      <c r="C725" s="53" t="s">
        <v>58</v>
      </c>
      <c r="D725" s="54" t="s">
        <v>59</v>
      </c>
      <c r="E725" s="54">
        <v>16</v>
      </c>
      <c r="F725" s="43">
        <v>14</v>
      </c>
      <c r="G725" s="40">
        <v>0</v>
      </c>
      <c r="H725" s="40">
        <v>5751</v>
      </c>
      <c r="I725" s="101">
        <v>0</v>
      </c>
      <c r="J725" s="41" t="s">
        <v>12</v>
      </c>
      <c r="K725" s="12">
        <v>-1</v>
      </c>
      <c r="L725" s="34">
        <f>K725-'[6]на отправку'!$K725</f>
        <v>0</v>
      </c>
      <c r="M725" s="41" t="s">
        <v>12</v>
      </c>
      <c r="N725" s="28">
        <v>3</v>
      </c>
      <c r="O725" s="28">
        <v>1</v>
      </c>
      <c r="P725" s="28">
        <v>2</v>
      </c>
      <c r="Q725" s="28">
        <v>1</v>
      </c>
      <c r="R725" s="33"/>
      <c r="S725" s="40">
        <v>2</v>
      </c>
      <c r="T725" s="40">
        <v>5332</v>
      </c>
      <c r="U725" s="101">
        <v>3.7509400000000002E-4</v>
      </c>
      <c r="V725" s="44"/>
      <c r="W725" s="44"/>
      <c r="X725" s="42" t="s">
        <v>2512</v>
      </c>
      <c r="Y725" s="33">
        <v>1</v>
      </c>
      <c r="Z725" s="100"/>
      <c r="AA725" s="100">
        <v>3</v>
      </c>
      <c r="AB725" s="28">
        <v>5.0993200000000005E-4</v>
      </c>
      <c r="AC725" s="28">
        <v>0</v>
      </c>
      <c r="AE725" s="6">
        <f t="shared" si="11"/>
        <v>-1</v>
      </c>
    </row>
    <row r="726" spans="2:31" ht="16.5" thickBot="1" x14ac:dyDescent="0.3">
      <c r="B726" s="47" t="s">
        <v>943</v>
      </c>
      <c r="C726" s="53" t="s">
        <v>58</v>
      </c>
      <c r="D726" s="54" t="s">
        <v>59</v>
      </c>
      <c r="E726" s="54">
        <v>16.5</v>
      </c>
      <c r="F726" s="43"/>
      <c r="G726" s="40"/>
      <c r="H726" s="40"/>
      <c r="I726" s="101"/>
      <c r="J726" s="44"/>
      <c r="K726" s="41">
        <v>0</v>
      </c>
      <c r="L726" s="34">
        <f>K726-'[6]на отправку'!$K726</f>
        <v>0</v>
      </c>
      <c r="M726" s="12"/>
      <c r="N726" s="28">
        <v>6</v>
      </c>
      <c r="R726" s="33" t="s">
        <v>2514</v>
      </c>
      <c r="S726" s="40"/>
      <c r="T726" s="40"/>
      <c r="U726" s="101"/>
      <c r="V726" s="41">
        <v>0</v>
      </c>
      <c r="W726" s="41"/>
      <c r="X726" s="42"/>
      <c r="Y726" s="33">
        <v>1</v>
      </c>
      <c r="Z726" s="100"/>
      <c r="AA726" s="100"/>
      <c r="AB726" s="28">
        <v>0</v>
      </c>
      <c r="AE726" s="6">
        <f t="shared" si="11"/>
        <v>0</v>
      </c>
    </row>
    <row r="727" spans="2:31" ht="16.5" thickBot="1" x14ac:dyDescent="0.3">
      <c r="B727" s="47" t="s">
        <v>944</v>
      </c>
      <c r="C727" s="53" t="s">
        <v>58</v>
      </c>
      <c r="D727" s="54" t="s">
        <v>59</v>
      </c>
      <c r="E727" s="54">
        <v>17</v>
      </c>
      <c r="F727" s="43">
        <v>15</v>
      </c>
      <c r="G727" s="40">
        <v>5630</v>
      </c>
      <c r="H727" s="40">
        <v>6170</v>
      </c>
      <c r="I727" s="101">
        <v>0.91247974099999996</v>
      </c>
      <c r="J727" s="41">
        <v>1</v>
      </c>
      <c r="K727" s="12">
        <v>-8.7520259000000003E-2</v>
      </c>
      <c r="L727" s="34">
        <f>K727-'[6]на отправку'!$K727</f>
        <v>0</v>
      </c>
      <c r="M727" s="41">
        <v>0.91247974099999996</v>
      </c>
      <c r="N727" s="28">
        <v>0</v>
      </c>
      <c r="O727" s="28" t="s">
        <v>12</v>
      </c>
      <c r="P727" s="28">
        <v>6</v>
      </c>
      <c r="Q727" s="28">
        <v>1</v>
      </c>
      <c r="R727" s="33"/>
      <c r="S727" s="40">
        <v>6031</v>
      </c>
      <c r="T727" s="40">
        <v>6031</v>
      </c>
      <c r="U727" s="101">
        <v>1</v>
      </c>
      <c r="V727" s="44"/>
      <c r="W727" s="44"/>
      <c r="X727" s="42" t="s">
        <v>2515</v>
      </c>
      <c r="Y727" s="33">
        <v>1</v>
      </c>
      <c r="Z727" s="100"/>
      <c r="AA727" s="100">
        <v>0</v>
      </c>
      <c r="AB727" s="28">
        <v>0.96851403899999999</v>
      </c>
      <c r="AE727" s="6">
        <f t="shared" si="11"/>
        <v>-8.7520259000000003E-2</v>
      </c>
    </row>
    <row r="728" spans="2:31" ht="16.5" thickBot="1" x14ac:dyDescent="0.3">
      <c r="B728" s="47" t="s">
        <v>945</v>
      </c>
      <c r="C728" s="53" t="s">
        <v>58</v>
      </c>
      <c r="D728" s="54" t="s">
        <v>59</v>
      </c>
      <c r="E728" s="54">
        <v>18</v>
      </c>
      <c r="F728" s="43">
        <v>16</v>
      </c>
      <c r="G728" s="40">
        <v>8</v>
      </c>
      <c r="H728" s="40">
        <v>8</v>
      </c>
      <c r="I728" s="101">
        <v>1</v>
      </c>
      <c r="J728" s="41" t="s">
        <v>12</v>
      </c>
      <c r="K728" s="12">
        <v>8.6956521999999994E-2</v>
      </c>
      <c r="L728" s="34">
        <f>K728-'[6]на отправку'!$K728</f>
        <v>0</v>
      </c>
      <c r="M728" s="41" t="s">
        <v>12</v>
      </c>
      <c r="N728" s="28">
        <v>6</v>
      </c>
      <c r="O728" s="28">
        <v>2</v>
      </c>
      <c r="P728" s="28">
        <v>4</v>
      </c>
      <c r="Q728" s="28">
        <v>1</v>
      </c>
      <c r="R728" s="33"/>
      <c r="S728" s="40">
        <v>161</v>
      </c>
      <c r="T728" s="40">
        <v>175</v>
      </c>
      <c r="U728" s="101">
        <v>0.92</v>
      </c>
      <c r="V728" s="44"/>
      <c r="W728" s="44"/>
      <c r="X728" s="42" t="s">
        <v>2516</v>
      </c>
      <c r="Y728" s="33">
        <v>1</v>
      </c>
      <c r="Z728" s="100"/>
      <c r="AA728" s="100">
        <v>6</v>
      </c>
      <c r="AB728" s="28">
        <v>0.94674221000000003</v>
      </c>
      <c r="AC728" s="28">
        <v>1</v>
      </c>
      <c r="AE728" s="6">
        <f t="shared" si="11"/>
        <v>8.6956521999999994E-2</v>
      </c>
    </row>
    <row r="729" spans="2:31" ht="16.5" thickBot="1" x14ac:dyDescent="0.3">
      <c r="B729" s="47" t="s">
        <v>946</v>
      </c>
      <c r="C729" s="53" t="s">
        <v>58</v>
      </c>
      <c r="D729" s="54" t="s">
        <v>59</v>
      </c>
      <c r="E729" s="54">
        <v>19</v>
      </c>
      <c r="F729" s="43">
        <v>17</v>
      </c>
      <c r="G729" s="40">
        <v>98</v>
      </c>
      <c r="H729" s="40">
        <v>115</v>
      </c>
      <c r="I729" s="101">
        <v>0.85217391300000001</v>
      </c>
      <c r="J729" s="44" t="s">
        <v>12</v>
      </c>
      <c r="K729" s="41">
        <v>-0.11250281600000001</v>
      </c>
      <c r="L729" s="34">
        <f>K729-'[6]на отправку'!$K729</f>
        <v>0</v>
      </c>
      <c r="M729" s="12" t="s">
        <v>12</v>
      </c>
      <c r="N729" s="28">
        <v>0</v>
      </c>
      <c r="O729" s="28">
        <v>0</v>
      </c>
      <c r="P729" s="28">
        <v>3</v>
      </c>
      <c r="Q729" s="28">
        <v>1</v>
      </c>
      <c r="R729" s="33"/>
      <c r="S729" s="40">
        <v>193</v>
      </c>
      <c r="T729" s="40">
        <v>201</v>
      </c>
      <c r="U729" s="101">
        <v>0.96019900499999999</v>
      </c>
      <c r="V729" s="41"/>
      <c r="W729" s="41"/>
      <c r="X729" s="42" t="s">
        <v>2517</v>
      </c>
      <c r="Y729" s="33">
        <v>1</v>
      </c>
      <c r="Z729" s="100"/>
      <c r="AA729" s="100">
        <v>0</v>
      </c>
      <c r="AB729" s="28">
        <v>0.98260073299999995</v>
      </c>
      <c r="AC729" s="28">
        <v>1</v>
      </c>
      <c r="AE729" s="6">
        <f t="shared" si="11"/>
        <v>-0.11250281600000001</v>
      </c>
    </row>
    <row r="730" spans="2:31" ht="16.5" thickBot="1" x14ac:dyDescent="0.3">
      <c r="B730" s="47" t="s">
        <v>947</v>
      </c>
      <c r="C730" s="53" t="s">
        <v>58</v>
      </c>
      <c r="D730" s="54" t="s">
        <v>59</v>
      </c>
      <c r="E730" s="54">
        <v>20</v>
      </c>
      <c r="F730" s="50">
        <v>18</v>
      </c>
      <c r="G730" s="40">
        <v>25</v>
      </c>
      <c r="H730" s="40">
        <v>34</v>
      </c>
      <c r="I730" s="101">
        <v>0.735294118</v>
      </c>
      <c r="J730" s="44" t="s">
        <v>12</v>
      </c>
      <c r="K730" s="44">
        <v>-5.4621849E-2</v>
      </c>
      <c r="L730" s="34">
        <f>K730-'[6]на отправку'!$K730</f>
        <v>0</v>
      </c>
      <c r="M730" s="44" t="s">
        <v>12</v>
      </c>
      <c r="N730" s="44">
        <v>0</v>
      </c>
      <c r="O730" s="28">
        <v>0</v>
      </c>
      <c r="P730" s="28">
        <v>3</v>
      </c>
      <c r="Q730" s="28">
        <v>1</v>
      </c>
      <c r="R730" s="33"/>
      <c r="S730" s="33">
        <v>21</v>
      </c>
      <c r="T730" s="33">
        <v>27</v>
      </c>
      <c r="U730" s="101">
        <v>0.77777777800000003</v>
      </c>
      <c r="V730" s="44"/>
      <c r="W730" s="44"/>
      <c r="X730" s="42" t="s">
        <v>2518</v>
      </c>
      <c r="Y730" s="44">
        <v>1</v>
      </c>
      <c r="Z730" s="100"/>
      <c r="AA730" s="100">
        <v>0</v>
      </c>
      <c r="AB730" s="28">
        <v>0.96027201100000004</v>
      </c>
      <c r="AC730" s="28">
        <v>1</v>
      </c>
      <c r="AE730" s="6">
        <f t="shared" si="11"/>
        <v>-5.4621849E-2</v>
      </c>
    </row>
    <row r="731" spans="2:31" ht="16.5" thickBot="1" x14ac:dyDescent="0.25">
      <c r="B731" s="47" t="s">
        <v>948</v>
      </c>
      <c r="C731" s="48" t="s">
        <v>58</v>
      </c>
      <c r="D731" s="49" t="s">
        <v>59</v>
      </c>
      <c r="E731" s="49">
        <v>21</v>
      </c>
      <c r="F731" s="32">
        <v>19</v>
      </c>
      <c r="G731" s="104">
        <v>29</v>
      </c>
      <c r="H731" s="104">
        <v>33</v>
      </c>
      <c r="I731" s="101">
        <v>0.87878787899999999</v>
      </c>
      <c r="J731" s="34" t="s">
        <v>12</v>
      </c>
      <c r="K731" s="34">
        <v>-2.3569023000000001E-2</v>
      </c>
      <c r="L731" s="34">
        <f>K731-'[6]на отправку'!$K731</f>
        <v>0</v>
      </c>
      <c r="M731" s="34" t="s">
        <v>12</v>
      </c>
      <c r="N731" s="35">
        <v>0</v>
      </c>
      <c r="O731" s="28">
        <v>0</v>
      </c>
      <c r="P731" s="28">
        <v>3</v>
      </c>
      <c r="Q731" s="28">
        <v>1</v>
      </c>
      <c r="R731" s="33"/>
      <c r="S731" s="65">
        <v>18</v>
      </c>
      <c r="T731" s="65">
        <v>20</v>
      </c>
      <c r="U731" s="101">
        <v>0.9</v>
      </c>
      <c r="V731" s="33"/>
      <c r="W731" s="33"/>
      <c r="X731" s="42" t="s">
        <v>2519</v>
      </c>
      <c r="Y731" s="34">
        <v>1</v>
      </c>
      <c r="Z731" s="140"/>
      <c r="AA731" s="140">
        <v>0</v>
      </c>
      <c r="AB731" s="28">
        <v>0.96570972899999996</v>
      </c>
      <c r="AC731" s="28">
        <v>1</v>
      </c>
      <c r="AE731" s="6">
        <f t="shared" si="11"/>
        <v>-2.3569023000000001E-2</v>
      </c>
    </row>
    <row r="732" spans="2:31" ht="16.5" thickBot="1" x14ac:dyDescent="0.3">
      <c r="B732" s="47" t="s">
        <v>949</v>
      </c>
      <c r="C732" s="53" t="s">
        <v>58</v>
      </c>
      <c r="D732" s="54" t="s">
        <v>59</v>
      </c>
      <c r="E732" s="54">
        <v>22</v>
      </c>
      <c r="F732" s="40">
        <v>20</v>
      </c>
      <c r="G732" s="40">
        <v>12</v>
      </c>
      <c r="H732" s="40">
        <v>29</v>
      </c>
      <c r="I732" s="101">
        <v>0.413793103</v>
      </c>
      <c r="J732" s="41" t="s">
        <v>12</v>
      </c>
      <c r="K732" s="12">
        <v>-0.43103448300000002</v>
      </c>
      <c r="L732" s="34">
        <f>K732-'[6]на отправку'!$K732</f>
        <v>0</v>
      </c>
      <c r="M732" s="41" t="s">
        <v>12</v>
      </c>
      <c r="N732" s="28">
        <v>0</v>
      </c>
      <c r="O732" s="28">
        <v>0</v>
      </c>
      <c r="P732" s="28">
        <v>3</v>
      </c>
      <c r="Q732" s="28">
        <v>1</v>
      </c>
      <c r="R732" s="33"/>
      <c r="S732" s="40">
        <v>8</v>
      </c>
      <c r="T732" s="40">
        <v>11</v>
      </c>
      <c r="U732" s="101">
        <v>0.72727272700000001</v>
      </c>
      <c r="V732" s="33"/>
      <c r="W732" s="33"/>
      <c r="X732" s="42" t="s">
        <v>2520</v>
      </c>
      <c r="Y732" s="33">
        <v>1</v>
      </c>
      <c r="Z732" s="100"/>
      <c r="AA732" s="100">
        <v>0</v>
      </c>
      <c r="AB732" s="28">
        <v>0.8075</v>
      </c>
      <c r="AC732" s="28">
        <v>1</v>
      </c>
      <c r="AE732" s="6">
        <f t="shared" si="11"/>
        <v>-0.43103448300000002</v>
      </c>
    </row>
    <row r="733" spans="2:31" ht="16.5" thickBot="1" x14ac:dyDescent="0.3">
      <c r="B733" s="47" t="s">
        <v>943</v>
      </c>
      <c r="C733" s="53" t="s">
        <v>58</v>
      </c>
      <c r="D733" s="54" t="s">
        <v>59</v>
      </c>
      <c r="E733" s="54">
        <v>22.5</v>
      </c>
      <c r="F733" s="43"/>
      <c r="G733" s="40"/>
      <c r="H733" s="40"/>
      <c r="I733" s="101"/>
      <c r="J733" s="41"/>
      <c r="K733" s="12">
        <v>0</v>
      </c>
      <c r="L733" s="34">
        <f>K733-'[6]на отправку'!$K733</f>
        <v>0</v>
      </c>
      <c r="M733" s="41"/>
      <c r="N733" s="28">
        <v>14</v>
      </c>
      <c r="R733" s="33" t="s">
        <v>2521</v>
      </c>
      <c r="S733" s="40"/>
      <c r="T733" s="40"/>
      <c r="U733" s="101"/>
      <c r="V733" s="33">
        <v>0</v>
      </c>
      <c r="W733" s="33"/>
      <c r="X733" s="42"/>
      <c r="Y733" s="33">
        <v>1</v>
      </c>
      <c r="Z733" s="100"/>
      <c r="AA733" s="100"/>
      <c r="AB733" s="28">
        <v>0</v>
      </c>
      <c r="AE733" s="6">
        <f t="shared" si="11"/>
        <v>0</v>
      </c>
    </row>
    <row r="734" spans="2:31" ht="16.5" thickBot="1" x14ac:dyDescent="0.3">
      <c r="B734" s="47" t="s">
        <v>950</v>
      </c>
      <c r="C734" s="53" t="s">
        <v>58</v>
      </c>
      <c r="D734" s="54" t="s">
        <v>59</v>
      </c>
      <c r="E734" s="54">
        <v>23</v>
      </c>
      <c r="F734" s="43">
        <v>21</v>
      </c>
      <c r="G734" s="40">
        <v>100</v>
      </c>
      <c r="H734" s="40">
        <v>218</v>
      </c>
      <c r="I734" s="101">
        <v>0.458715596</v>
      </c>
      <c r="J734" s="41" t="s">
        <v>12</v>
      </c>
      <c r="K734" s="12">
        <v>1.28243E-3</v>
      </c>
      <c r="L734" s="34">
        <f>K734-'[6]на отправку'!$K734</f>
        <v>0</v>
      </c>
      <c r="M734" s="41" t="s">
        <v>12</v>
      </c>
      <c r="N734" s="28">
        <v>5</v>
      </c>
      <c r="O734" s="28">
        <v>0</v>
      </c>
      <c r="P734" s="28">
        <v>4</v>
      </c>
      <c r="Q734" s="28">
        <v>1</v>
      </c>
      <c r="R734" s="33"/>
      <c r="S734" s="40">
        <v>93</v>
      </c>
      <c r="T734" s="40">
        <v>203</v>
      </c>
      <c r="U734" s="101">
        <v>0.45812807900000002</v>
      </c>
      <c r="V734" s="33"/>
      <c r="W734" s="33"/>
      <c r="X734" s="42" t="s">
        <v>302</v>
      </c>
      <c r="Y734" s="33">
        <v>1</v>
      </c>
      <c r="Z734" s="100"/>
      <c r="AA734" s="100">
        <v>5</v>
      </c>
      <c r="AB734" s="28">
        <v>0.39646335199999999</v>
      </c>
      <c r="AC734" s="28">
        <v>1</v>
      </c>
      <c r="AE734" s="6">
        <f t="shared" si="11"/>
        <v>1.28243E-3</v>
      </c>
    </row>
    <row r="735" spans="2:31" ht="16.5" thickBot="1" x14ac:dyDescent="0.3">
      <c r="B735" s="47" t="s">
        <v>952</v>
      </c>
      <c r="C735" s="53" t="s">
        <v>58</v>
      </c>
      <c r="D735" s="54" t="s">
        <v>59</v>
      </c>
      <c r="E735" s="54">
        <v>24</v>
      </c>
      <c r="F735" s="43">
        <v>23</v>
      </c>
      <c r="G735" s="40">
        <v>0</v>
      </c>
      <c r="H735" s="40">
        <v>0</v>
      </c>
      <c r="I735" s="101">
        <v>0</v>
      </c>
      <c r="J735" s="41" t="s">
        <v>12</v>
      </c>
      <c r="K735" s="12">
        <v>0</v>
      </c>
      <c r="L735" s="34">
        <f>K735-'[6]на отправку'!$K735</f>
        <v>0</v>
      </c>
      <c r="M735" s="41" t="s">
        <v>12</v>
      </c>
      <c r="N735" s="28">
        <v>0</v>
      </c>
      <c r="O735" s="28">
        <v>0</v>
      </c>
      <c r="P735" s="28">
        <v>0</v>
      </c>
      <c r="Q735" s="28">
        <v>2</v>
      </c>
      <c r="R735" s="33"/>
      <c r="S735" s="40">
        <v>0</v>
      </c>
      <c r="T735" s="40">
        <v>0</v>
      </c>
      <c r="U735" s="101">
        <v>0</v>
      </c>
      <c r="V735" s="33"/>
      <c r="W735" s="33"/>
      <c r="X735" s="42" t="s">
        <v>2522</v>
      </c>
      <c r="Y735" s="33">
        <v>1</v>
      </c>
      <c r="Z735" s="100"/>
      <c r="AA735" s="100">
        <v>0</v>
      </c>
      <c r="AB735" s="28">
        <v>0.6</v>
      </c>
      <c r="AC735" s="28">
        <v>1</v>
      </c>
      <c r="AE735" s="6">
        <f t="shared" si="11"/>
        <v>0</v>
      </c>
    </row>
    <row r="736" spans="2:31" ht="16.5" thickBot="1" x14ac:dyDescent="0.3">
      <c r="B736" s="47" t="s">
        <v>953</v>
      </c>
      <c r="C736" s="53" t="s">
        <v>58</v>
      </c>
      <c r="D736" s="54" t="s">
        <v>59</v>
      </c>
      <c r="E736" s="54">
        <v>25</v>
      </c>
      <c r="F736" s="43">
        <v>24</v>
      </c>
      <c r="G736" s="40">
        <v>0</v>
      </c>
      <c r="H736" s="40">
        <v>0</v>
      </c>
      <c r="I736" s="101">
        <v>0</v>
      </c>
      <c r="J736" s="41" t="s">
        <v>12</v>
      </c>
      <c r="K736" s="12">
        <v>-1</v>
      </c>
      <c r="L736" s="34">
        <f>K736-'[6]на отправку'!$K736</f>
        <v>0</v>
      </c>
      <c r="M736" s="41" t="s">
        <v>12</v>
      </c>
      <c r="N736" s="28">
        <v>0</v>
      </c>
      <c r="O736" s="28">
        <v>0</v>
      </c>
      <c r="P736" s="28">
        <v>0</v>
      </c>
      <c r="Q736" s="28">
        <v>2</v>
      </c>
      <c r="R736" s="33"/>
      <c r="S736" s="40">
        <v>6</v>
      </c>
      <c r="T736" s="40">
        <v>8</v>
      </c>
      <c r="U736" s="101">
        <v>0.75</v>
      </c>
      <c r="V736" s="33"/>
      <c r="W736" s="33"/>
      <c r="X736" s="42" t="s">
        <v>2522</v>
      </c>
      <c r="Y736" s="33">
        <v>1</v>
      </c>
      <c r="Z736" s="100"/>
      <c r="AA736" s="100">
        <v>0</v>
      </c>
      <c r="AB736" s="28">
        <v>0.381578947</v>
      </c>
      <c r="AC736" s="28">
        <v>1</v>
      </c>
      <c r="AE736" s="6">
        <f t="shared" si="11"/>
        <v>-1</v>
      </c>
    </row>
    <row r="737" spans="2:31" ht="16.5" thickBot="1" x14ac:dyDescent="0.3">
      <c r="B737" s="47" t="s">
        <v>954</v>
      </c>
      <c r="C737" s="53" t="s">
        <v>58</v>
      </c>
      <c r="D737" s="54" t="s">
        <v>59</v>
      </c>
      <c r="E737" s="54">
        <v>26</v>
      </c>
      <c r="F737" s="43">
        <v>25</v>
      </c>
      <c r="G737" s="40">
        <v>248</v>
      </c>
      <c r="H737" s="40">
        <v>248</v>
      </c>
      <c r="I737" s="101">
        <v>1</v>
      </c>
      <c r="J737" s="44">
        <v>1</v>
      </c>
      <c r="K737" s="41">
        <v>0</v>
      </c>
      <c r="L737" s="34">
        <f>K737-'[6]на отправку'!$K737</f>
        <v>0</v>
      </c>
      <c r="M737" s="12" t="s">
        <v>12</v>
      </c>
      <c r="N737" s="28">
        <v>9</v>
      </c>
      <c r="O737" s="28">
        <v>2</v>
      </c>
      <c r="P737" s="28">
        <v>4</v>
      </c>
      <c r="Q737" s="28">
        <v>1</v>
      </c>
      <c r="R737" s="33"/>
      <c r="S737" s="40">
        <v>224</v>
      </c>
      <c r="T737" s="40">
        <v>224</v>
      </c>
      <c r="U737" s="101">
        <v>1</v>
      </c>
      <c r="V737" s="41"/>
      <c r="W737" s="41"/>
      <c r="X737" s="42" t="s">
        <v>2523</v>
      </c>
      <c r="Y737" s="33">
        <v>1</v>
      </c>
      <c r="Z737" s="100"/>
      <c r="AA737" s="100">
        <v>9</v>
      </c>
      <c r="AB737" s="28">
        <v>0.97159166299999999</v>
      </c>
      <c r="AC737" s="28">
        <v>1</v>
      </c>
      <c r="AE737" s="6">
        <f t="shared" si="11"/>
        <v>0</v>
      </c>
    </row>
    <row r="738" spans="2:31" ht="16.5" thickBot="1" x14ac:dyDescent="0.3">
      <c r="B738" s="47" t="s">
        <v>943</v>
      </c>
      <c r="C738" s="53" t="s">
        <v>58</v>
      </c>
      <c r="D738" s="54" t="s">
        <v>59</v>
      </c>
      <c r="E738" s="54">
        <v>26.5</v>
      </c>
      <c r="F738" s="43"/>
      <c r="G738" s="40"/>
      <c r="H738" s="40"/>
      <c r="I738" s="101"/>
      <c r="J738" s="41"/>
      <c r="K738" s="12">
        <v>0</v>
      </c>
      <c r="L738" s="34">
        <f>K738-'[6]на отправку'!$K738</f>
        <v>0</v>
      </c>
      <c r="M738" s="41"/>
      <c r="N738" s="28">
        <v>31</v>
      </c>
      <c r="R738" s="33" t="s">
        <v>2524</v>
      </c>
      <c r="S738" s="40"/>
      <c r="T738" s="40"/>
      <c r="U738" s="101"/>
      <c r="V738" s="33">
        <v>0</v>
      </c>
      <c r="W738" s="33"/>
      <c r="X738" s="42"/>
      <c r="Y738" s="33">
        <v>1</v>
      </c>
      <c r="Z738" s="100"/>
      <c r="AA738" s="100"/>
      <c r="AB738" s="28">
        <v>0</v>
      </c>
      <c r="AE738" s="6">
        <f t="shared" si="11"/>
        <v>0</v>
      </c>
    </row>
    <row r="739" spans="2:31" ht="16.5" thickBot="1" x14ac:dyDescent="0.3">
      <c r="B739" s="47" t="s">
        <v>2665</v>
      </c>
      <c r="C739" s="53" t="s">
        <v>58</v>
      </c>
      <c r="D739" s="54" t="s">
        <v>59</v>
      </c>
      <c r="E739" s="54">
        <v>27</v>
      </c>
      <c r="F739" s="43">
        <v>27</v>
      </c>
      <c r="G739" s="40">
        <v>0</v>
      </c>
      <c r="H739" s="40">
        <v>1</v>
      </c>
      <c r="I739" s="101">
        <v>0</v>
      </c>
      <c r="J739" s="41"/>
      <c r="K739" s="12">
        <v>0</v>
      </c>
      <c r="L739" s="34">
        <f>K739-'[6]на отправку'!$K739</f>
        <v>0</v>
      </c>
      <c r="M739" s="41"/>
      <c r="N739" s="28">
        <v>4</v>
      </c>
      <c r="O739" s="28" t="s">
        <v>12</v>
      </c>
      <c r="P739" s="28" t="s">
        <v>12</v>
      </c>
      <c r="Q739" s="28">
        <v>1</v>
      </c>
      <c r="R739" s="33"/>
      <c r="S739" s="40">
        <v>0</v>
      </c>
      <c r="T739" s="40">
        <v>0</v>
      </c>
      <c r="U739" s="101">
        <v>0</v>
      </c>
      <c r="V739" s="33"/>
      <c r="W739" s="33"/>
      <c r="X739" s="42" t="s">
        <v>2526</v>
      </c>
      <c r="Y739" s="33">
        <v>1</v>
      </c>
      <c r="Z739" s="100"/>
      <c r="AA739" s="100">
        <v>4</v>
      </c>
      <c r="AB739" s="28">
        <v>0</v>
      </c>
      <c r="AE739" s="6">
        <f t="shared" si="11"/>
        <v>0</v>
      </c>
    </row>
    <row r="740" spans="2:31" ht="16.5" thickBot="1" x14ac:dyDescent="0.3">
      <c r="B740" s="47" t="s">
        <v>2666</v>
      </c>
      <c r="C740" s="53" t="s">
        <v>58</v>
      </c>
      <c r="D740" s="54" t="s">
        <v>59</v>
      </c>
      <c r="E740" s="54">
        <v>28</v>
      </c>
      <c r="F740" s="43">
        <v>28</v>
      </c>
      <c r="G740" s="40">
        <v>0</v>
      </c>
      <c r="H740" s="40">
        <v>9</v>
      </c>
      <c r="I740" s="101">
        <v>0</v>
      </c>
      <c r="J740" s="44"/>
      <c r="K740" s="41">
        <v>0</v>
      </c>
      <c r="L740" s="34">
        <f>K740-'[6]на отправку'!$K740</f>
        <v>0</v>
      </c>
      <c r="M740" s="12"/>
      <c r="N740" s="28">
        <v>3</v>
      </c>
      <c r="O740" s="28" t="s">
        <v>12</v>
      </c>
      <c r="P740" s="28" t="s">
        <v>12</v>
      </c>
      <c r="Q740" s="28">
        <v>1</v>
      </c>
      <c r="R740" s="33"/>
      <c r="S740" s="40">
        <v>20</v>
      </c>
      <c r="T740" s="40">
        <v>835</v>
      </c>
      <c r="U740" s="101">
        <v>2.3952095999999999E-2</v>
      </c>
      <c r="V740" s="41"/>
      <c r="W740" s="41"/>
      <c r="X740" s="42" t="s">
        <v>2528</v>
      </c>
      <c r="Y740" s="33">
        <v>1</v>
      </c>
      <c r="Z740" s="100"/>
      <c r="AA740" s="100">
        <v>3</v>
      </c>
      <c r="AB740" s="28">
        <v>4.6442499999999999E-3</v>
      </c>
      <c r="AE740" s="6">
        <f t="shared" si="11"/>
        <v>0</v>
      </c>
    </row>
    <row r="741" spans="2:31" ht="16.5" thickBot="1" x14ac:dyDescent="0.3">
      <c r="B741" s="47" t="s">
        <v>2667</v>
      </c>
      <c r="C741" s="53" t="s">
        <v>58</v>
      </c>
      <c r="D741" s="54" t="s">
        <v>59</v>
      </c>
      <c r="E741" s="54">
        <v>29</v>
      </c>
      <c r="F741" s="43">
        <v>29</v>
      </c>
      <c r="G741" s="40">
        <v>0</v>
      </c>
      <c r="H741" s="40">
        <v>9</v>
      </c>
      <c r="I741" s="101">
        <v>0</v>
      </c>
      <c r="J741" s="44"/>
      <c r="K741" s="41">
        <v>0</v>
      </c>
      <c r="L741" s="34">
        <f>K741-'[6]на отправку'!$K741</f>
        <v>0</v>
      </c>
      <c r="M741" s="12"/>
      <c r="N741" s="28">
        <v>5</v>
      </c>
      <c r="O741" s="28" t="s">
        <v>12</v>
      </c>
      <c r="P741" s="28" t="s">
        <v>12</v>
      </c>
      <c r="Q741" s="28">
        <v>1</v>
      </c>
      <c r="R741" s="33"/>
      <c r="S741" s="40">
        <v>0</v>
      </c>
      <c r="T741" s="40">
        <v>835</v>
      </c>
      <c r="U741" s="101">
        <v>0</v>
      </c>
      <c r="V741" s="41"/>
      <c r="W741" s="41"/>
      <c r="X741" s="42" t="s">
        <v>2530</v>
      </c>
      <c r="Y741" s="33">
        <v>1</v>
      </c>
      <c r="Z741" s="100"/>
      <c r="AA741" s="100">
        <v>5</v>
      </c>
      <c r="AB741" s="28">
        <v>1.6719300000000001E-3</v>
      </c>
      <c r="AE741" s="6">
        <f t="shared" si="11"/>
        <v>0</v>
      </c>
    </row>
    <row r="742" spans="2:31" ht="16.5" thickBot="1" x14ac:dyDescent="0.3">
      <c r="B742" s="47" t="s">
        <v>2668</v>
      </c>
      <c r="C742" s="53" t="s">
        <v>58</v>
      </c>
      <c r="D742" s="54" t="s">
        <v>59</v>
      </c>
      <c r="E742" s="54">
        <v>30</v>
      </c>
      <c r="F742" s="43">
        <v>30</v>
      </c>
      <c r="G742" s="40">
        <v>0</v>
      </c>
      <c r="H742" s="40">
        <v>9</v>
      </c>
      <c r="I742" s="101">
        <v>0</v>
      </c>
      <c r="J742" s="44"/>
      <c r="K742" s="41">
        <v>0</v>
      </c>
      <c r="L742" s="34">
        <f>K742-'[6]на отправку'!$K742</f>
        <v>0</v>
      </c>
      <c r="M742" s="12"/>
      <c r="N742" s="28">
        <v>8</v>
      </c>
      <c r="O742" s="28" t="s">
        <v>12</v>
      </c>
      <c r="P742" s="28" t="s">
        <v>12</v>
      </c>
      <c r="Q742" s="28">
        <v>1</v>
      </c>
      <c r="R742" s="33"/>
      <c r="S742" s="40">
        <v>0</v>
      </c>
      <c r="T742" s="40">
        <v>835</v>
      </c>
      <c r="U742" s="101">
        <v>0</v>
      </c>
      <c r="V742" s="41"/>
      <c r="W742" s="41"/>
      <c r="X742" s="42" t="s">
        <v>2532</v>
      </c>
      <c r="Y742" s="33">
        <v>1</v>
      </c>
      <c r="Z742" s="100"/>
      <c r="AA742" s="100">
        <v>8</v>
      </c>
      <c r="AB742" s="28">
        <v>0</v>
      </c>
      <c r="AE742" s="6">
        <f t="shared" si="11"/>
        <v>0</v>
      </c>
    </row>
    <row r="743" spans="2:31" ht="16.5" thickBot="1" x14ac:dyDescent="0.3">
      <c r="B743" s="47" t="s">
        <v>2669</v>
      </c>
      <c r="C743" s="53" t="s">
        <v>58</v>
      </c>
      <c r="D743" s="54" t="s">
        <v>59</v>
      </c>
      <c r="E743" s="54">
        <v>31</v>
      </c>
      <c r="F743" s="43">
        <v>31</v>
      </c>
      <c r="G743" s="40">
        <v>0</v>
      </c>
      <c r="H743" s="40">
        <v>0</v>
      </c>
      <c r="I743" s="101"/>
      <c r="J743" s="41"/>
      <c r="K743" s="12">
        <v>0</v>
      </c>
      <c r="L743" s="34">
        <f>K743-'[6]на отправку'!$K743</f>
        <v>0</v>
      </c>
      <c r="M743" s="41"/>
      <c r="N743" s="28">
        <v>3</v>
      </c>
      <c r="O743" s="28" t="s">
        <v>12</v>
      </c>
      <c r="P743" s="28" t="s">
        <v>12</v>
      </c>
      <c r="Q743" s="28">
        <v>1</v>
      </c>
      <c r="R743" s="33"/>
      <c r="S743" s="40">
        <v>0</v>
      </c>
      <c r="T743" s="40">
        <v>0</v>
      </c>
      <c r="U743" s="101"/>
      <c r="V743" s="33"/>
      <c r="W743" s="33"/>
      <c r="X743" s="42" t="s">
        <v>2534</v>
      </c>
      <c r="Y743" s="33">
        <v>1</v>
      </c>
      <c r="Z743" s="100"/>
      <c r="AA743" s="100"/>
      <c r="AB743" s="28">
        <v>0</v>
      </c>
      <c r="AE743" s="6">
        <f t="shared" si="11"/>
        <v>0</v>
      </c>
    </row>
    <row r="744" spans="2:31" ht="16.5" thickBot="1" x14ac:dyDescent="0.3">
      <c r="B744" s="47" t="s">
        <v>2670</v>
      </c>
      <c r="C744" s="53" t="s">
        <v>58</v>
      </c>
      <c r="D744" s="54" t="s">
        <v>59</v>
      </c>
      <c r="E744" s="54">
        <v>32</v>
      </c>
      <c r="F744" s="43">
        <v>32</v>
      </c>
      <c r="G744" s="40">
        <v>0</v>
      </c>
      <c r="H744" s="40">
        <v>0</v>
      </c>
      <c r="I744" s="101"/>
      <c r="J744" s="41"/>
      <c r="K744" s="12">
        <v>0</v>
      </c>
      <c r="L744" s="34">
        <f>K744-'[6]на отправку'!$K744</f>
        <v>0</v>
      </c>
      <c r="M744" s="41"/>
      <c r="N744" s="28">
        <v>8</v>
      </c>
      <c r="O744" s="28" t="s">
        <v>12</v>
      </c>
      <c r="P744" s="28" t="s">
        <v>12</v>
      </c>
      <c r="Q744" s="28">
        <v>1</v>
      </c>
      <c r="R744" s="33"/>
      <c r="S744" s="40">
        <v>0</v>
      </c>
      <c r="T744" s="40">
        <v>0</v>
      </c>
      <c r="U744" s="101"/>
      <c r="V744" s="33"/>
      <c r="W744" s="33"/>
      <c r="X744" s="42" t="s">
        <v>2536</v>
      </c>
      <c r="Y744" s="33">
        <v>1</v>
      </c>
      <c r="Z744" s="100"/>
      <c r="AA744" s="100"/>
      <c r="AB744" s="28">
        <v>0</v>
      </c>
      <c r="AE744" s="6">
        <f t="shared" si="11"/>
        <v>0</v>
      </c>
    </row>
    <row r="745" spans="2:31" ht="16.5" thickBot="1" x14ac:dyDescent="0.3">
      <c r="B745" s="47" t="s">
        <v>955</v>
      </c>
      <c r="C745" s="53" t="s">
        <v>58</v>
      </c>
      <c r="D745" s="54" t="s">
        <v>59</v>
      </c>
      <c r="E745" s="54">
        <v>33</v>
      </c>
      <c r="F745" s="43">
        <v>33</v>
      </c>
      <c r="G745" s="40">
        <v>0</v>
      </c>
      <c r="H745" s="40">
        <v>0</v>
      </c>
      <c r="I745" s="101">
        <v>0</v>
      </c>
      <c r="J745" s="41"/>
      <c r="K745" s="12">
        <v>0</v>
      </c>
      <c r="L745" s="34">
        <f>K745-'[6]на отправку'!$K745</f>
        <v>0</v>
      </c>
      <c r="M745" s="41"/>
      <c r="N745" s="28">
        <v>0</v>
      </c>
      <c r="O745" s="28" t="s">
        <v>12</v>
      </c>
      <c r="P745" s="28">
        <v>0</v>
      </c>
      <c r="Q745" s="28">
        <v>2</v>
      </c>
      <c r="R745" s="33"/>
      <c r="S745" s="40">
        <v>0</v>
      </c>
      <c r="T745" s="40">
        <v>0</v>
      </c>
      <c r="U745" s="101">
        <v>0</v>
      </c>
      <c r="V745" s="33"/>
      <c r="W745" s="33"/>
      <c r="X745" s="42" t="s">
        <v>2537</v>
      </c>
      <c r="Y745" s="33">
        <v>1</v>
      </c>
      <c r="Z745" s="100"/>
      <c r="AA745" s="100">
        <v>0</v>
      </c>
      <c r="AB745" s="28">
        <v>0</v>
      </c>
      <c r="AE745" s="6">
        <f t="shared" si="11"/>
        <v>0</v>
      </c>
    </row>
    <row r="746" spans="2:31" ht="16.5" thickBot="1" x14ac:dyDescent="0.3">
      <c r="B746" s="47" t="s">
        <v>243</v>
      </c>
      <c r="C746" s="53" t="s">
        <v>60</v>
      </c>
      <c r="D746" s="54" t="s">
        <v>61</v>
      </c>
      <c r="E746" s="54">
        <v>0</v>
      </c>
      <c r="F746" s="32"/>
      <c r="G746" s="40"/>
      <c r="H746" s="40"/>
      <c r="I746" s="101"/>
      <c r="J746" s="34"/>
      <c r="K746" s="34">
        <v>0</v>
      </c>
      <c r="L746" s="34">
        <f>K746-'[6]на отправку'!$K746</f>
        <v>0</v>
      </c>
      <c r="M746" s="34"/>
      <c r="N746" s="35">
        <v>19.5</v>
      </c>
      <c r="R746" s="33" t="s">
        <v>13</v>
      </c>
      <c r="S746" s="33"/>
      <c r="T746" s="33"/>
      <c r="U746" s="101"/>
      <c r="V746" s="34">
        <v>0</v>
      </c>
      <c r="W746" s="34"/>
      <c r="X746" s="36"/>
      <c r="Y746" s="34">
        <v>1</v>
      </c>
      <c r="Z746" s="140"/>
      <c r="AA746" s="140"/>
      <c r="AB746" s="28">
        <v>0</v>
      </c>
      <c r="AE746" s="6">
        <f t="shared" si="11"/>
        <v>0</v>
      </c>
    </row>
    <row r="747" spans="2:31" ht="16.5" thickBot="1" x14ac:dyDescent="0.3">
      <c r="B747" s="47" t="s">
        <v>605</v>
      </c>
      <c r="C747" s="53" t="s">
        <v>60</v>
      </c>
      <c r="D747" s="54" t="s">
        <v>61</v>
      </c>
      <c r="E747" s="54">
        <v>1</v>
      </c>
      <c r="F747" s="43">
        <v>1</v>
      </c>
      <c r="G747" s="40">
        <v>5064</v>
      </c>
      <c r="H747" s="40">
        <v>5696</v>
      </c>
      <c r="I747" s="101">
        <v>0.889044944</v>
      </c>
      <c r="J747" s="44" t="s">
        <v>12</v>
      </c>
      <c r="K747" s="41">
        <v>7.7575722E-2</v>
      </c>
      <c r="L747" s="34">
        <f>K747-'[6]на отправку'!$K747</f>
        <v>0</v>
      </c>
      <c r="M747" s="12" t="s">
        <v>12</v>
      </c>
      <c r="N747" s="28">
        <v>0</v>
      </c>
      <c r="O747" s="28">
        <v>0</v>
      </c>
      <c r="P747" s="28">
        <v>1</v>
      </c>
      <c r="Q747" s="28">
        <v>1</v>
      </c>
      <c r="R747" s="33"/>
      <c r="S747" s="40">
        <v>4942</v>
      </c>
      <c r="T747" s="40">
        <v>5990</v>
      </c>
      <c r="U747" s="101">
        <v>0.82504173599999997</v>
      </c>
      <c r="V747" s="41"/>
      <c r="W747" s="41"/>
      <c r="X747" s="42" t="s">
        <v>2497</v>
      </c>
      <c r="Y747" s="33">
        <v>1</v>
      </c>
      <c r="Z747" s="100"/>
      <c r="AA747" s="100">
        <v>0</v>
      </c>
      <c r="AB747" s="28">
        <v>0.87783438400000002</v>
      </c>
      <c r="AC747" s="28">
        <v>0.79392113200000003</v>
      </c>
      <c r="AE747" s="6">
        <f t="shared" si="11"/>
        <v>7.7575722E-2</v>
      </c>
    </row>
    <row r="748" spans="2:31" ht="16.5" thickBot="1" x14ac:dyDescent="0.3">
      <c r="B748" s="47" t="s">
        <v>2671</v>
      </c>
      <c r="C748" s="53" t="s">
        <v>60</v>
      </c>
      <c r="D748" s="54" t="s">
        <v>61</v>
      </c>
      <c r="E748" s="54">
        <v>2</v>
      </c>
      <c r="F748" s="43">
        <v>26</v>
      </c>
      <c r="G748" s="40">
        <v>6838</v>
      </c>
      <c r="H748" s="40">
        <v>8712</v>
      </c>
      <c r="I748" s="101">
        <v>0.78489439900000002</v>
      </c>
      <c r="J748" s="44" t="s">
        <v>12</v>
      </c>
      <c r="K748" s="41">
        <v>-4.2193091000000002E-2</v>
      </c>
      <c r="L748" s="34">
        <f>K748-'[6]на отправку'!$K748</f>
        <v>0</v>
      </c>
      <c r="M748" s="12" t="s">
        <v>12</v>
      </c>
      <c r="N748" s="28">
        <v>3</v>
      </c>
      <c r="O748" s="28">
        <v>0</v>
      </c>
      <c r="P748" s="28">
        <v>2</v>
      </c>
      <c r="Q748" s="28">
        <v>1</v>
      </c>
      <c r="R748" s="33"/>
      <c r="S748" s="40">
        <v>7458</v>
      </c>
      <c r="T748" s="40">
        <v>9101</v>
      </c>
      <c r="U748" s="101">
        <v>0.81947038800000005</v>
      </c>
      <c r="V748" s="41"/>
      <c r="W748" s="41"/>
      <c r="X748" s="42" t="s">
        <v>2498</v>
      </c>
      <c r="Y748" s="33">
        <v>1</v>
      </c>
      <c r="Z748" s="100"/>
      <c r="AA748" s="100">
        <v>3</v>
      </c>
      <c r="AB748" s="28">
        <v>0.83450456100000003</v>
      </c>
      <c r="AC748" s="28">
        <v>0.72780695200000001</v>
      </c>
      <c r="AE748" s="6">
        <f t="shared" si="11"/>
        <v>-4.2193091000000002E-2</v>
      </c>
    </row>
    <row r="749" spans="2:31" ht="16.5" thickBot="1" x14ac:dyDescent="0.3">
      <c r="B749" s="47" t="s">
        <v>606</v>
      </c>
      <c r="C749" s="53" t="s">
        <v>60</v>
      </c>
      <c r="D749" s="54" t="s">
        <v>61</v>
      </c>
      <c r="E749" s="54">
        <v>3</v>
      </c>
      <c r="F749" s="43">
        <v>2</v>
      </c>
      <c r="G749" s="40">
        <v>29</v>
      </c>
      <c r="H749" s="40">
        <v>29</v>
      </c>
      <c r="I749" s="101">
        <v>1</v>
      </c>
      <c r="J749" s="44" t="s">
        <v>12</v>
      </c>
      <c r="K749" s="41">
        <v>1.4285714E-2</v>
      </c>
      <c r="L749" s="34">
        <f>K749-'[6]на отправку'!$K749</f>
        <v>0</v>
      </c>
      <c r="M749" s="12"/>
      <c r="N749" s="28">
        <v>2</v>
      </c>
      <c r="O749" s="28">
        <v>2</v>
      </c>
      <c r="P749" s="28">
        <v>4</v>
      </c>
      <c r="Q749" s="28">
        <v>1</v>
      </c>
      <c r="R749" s="33"/>
      <c r="S749" s="40">
        <v>70</v>
      </c>
      <c r="T749" s="40">
        <v>71</v>
      </c>
      <c r="U749" s="101">
        <v>0.98591549300000003</v>
      </c>
      <c r="V749" s="41"/>
      <c r="W749" s="41"/>
      <c r="X749" s="42" t="s">
        <v>2499</v>
      </c>
      <c r="Y749" s="33">
        <v>1</v>
      </c>
      <c r="Z749" s="100"/>
      <c r="AA749" s="100">
        <v>2</v>
      </c>
      <c r="AB749" s="28">
        <v>0.91111111099999997</v>
      </c>
      <c r="AC749" s="28">
        <v>1</v>
      </c>
      <c r="AE749" s="6">
        <f t="shared" si="11"/>
        <v>1.4285714E-2</v>
      </c>
    </row>
    <row r="750" spans="2:31" ht="16.5" thickBot="1" x14ac:dyDescent="0.3">
      <c r="B750" s="47" t="s">
        <v>607</v>
      </c>
      <c r="C750" s="53" t="s">
        <v>60</v>
      </c>
      <c r="D750" s="54" t="s">
        <v>61</v>
      </c>
      <c r="E750" s="54">
        <v>4</v>
      </c>
      <c r="F750" s="43">
        <v>3</v>
      </c>
      <c r="G750" s="40">
        <v>5</v>
      </c>
      <c r="H750" s="40">
        <v>5</v>
      </c>
      <c r="I750" s="101">
        <v>1</v>
      </c>
      <c r="J750" s="44" t="s">
        <v>12</v>
      </c>
      <c r="K750" s="41">
        <v>0.33333333300000001</v>
      </c>
      <c r="L750" s="34">
        <f>K750-'[6]на отправку'!$K750</f>
        <v>0</v>
      </c>
      <c r="M750" s="12" t="s">
        <v>12</v>
      </c>
      <c r="N750" s="28">
        <v>2</v>
      </c>
      <c r="O750" s="28">
        <v>2</v>
      </c>
      <c r="P750" s="28">
        <v>4</v>
      </c>
      <c r="Q750" s="28">
        <v>1</v>
      </c>
      <c r="R750" s="33"/>
      <c r="S750" s="40">
        <v>3</v>
      </c>
      <c r="T750" s="40">
        <v>4</v>
      </c>
      <c r="U750" s="101">
        <v>0.75</v>
      </c>
      <c r="V750" s="41"/>
      <c r="W750" s="41"/>
      <c r="X750" s="42" t="s">
        <v>2500</v>
      </c>
      <c r="Y750" s="33">
        <v>1</v>
      </c>
      <c r="Z750" s="100"/>
      <c r="AA750" s="100">
        <v>2</v>
      </c>
      <c r="AB750" s="28">
        <v>0.61761761800000003</v>
      </c>
      <c r="AC750" s="28">
        <v>1</v>
      </c>
      <c r="AE750" s="6">
        <f t="shared" si="11"/>
        <v>0.33333333300000001</v>
      </c>
    </row>
    <row r="751" spans="2:31" ht="16.5" thickBot="1" x14ac:dyDescent="0.3">
      <c r="B751" s="47" t="s">
        <v>608</v>
      </c>
      <c r="C751" s="53" t="s">
        <v>60</v>
      </c>
      <c r="D751" s="54" t="s">
        <v>61</v>
      </c>
      <c r="E751" s="54">
        <v>5</v>
      </c>
      <c r="F751" s="43">
        <v>4</v>
      </c>
      <c r="G751" s="40">
        <v>0</v>
      </c>
      <c r="H751" s="40">
        <v>0</v>
      </c>
      <c r="I751" s="101">
        <v>0</v>
      </c>
      <c r="J751" s="44" t="s">
        <v>12</v>
      </c>
      <c r="K751" s="41">
        <v>0</v>
      </c>
      <c r="L751" s="34">
        <f>K751-'[6]на отправку'!$K751</f>
        <v>0</v>
      </c>
      <c r="M751" s="12" t="s">
        <v>12</v>
      </c>
      <c r="N751" s="28">
        <v>0</v>
      </c>
      <c r="O751" s="28">
        <v>0</v>
      </c>
      <c r="P751" s="28">
        <v>0</v>
      </c>
      <c r="Q751" s="28">
        <v>2</v>
      </c>
      <c r="R751" s="33"/>
      <c r="S751" s="40">
        <v>0</v>
      </c>
      <c r="T751" s="40">
        <v>0</v>
      </c>
      <c r="U751" s="101">
        <v>0</v>
      </c>
      <c r="V751" s="41"/>
      <c r="W751" s="41"/>
      <c r="X751" s="42" t="s">
        <v>2501</v>
      </c>
      <c r="Y751" s="33">
        <v>1</v>
      </c>
      <c r="Z751" s="100"/>
      <c r="AA751" s="100">
        <v>0</v>
      </c>
      <c r="AB751" s="28">
        <v>0.86111111100000004</v>
      </c>
      <c r="AC751" s="28">
        <v>1</v>
      </c>
      <c r="AE751" s="6">
        <f t="shared" si="11"/>
        <v>0</v>
      </c>
    </row>
    <row r="752" spans="2:31" ht="16.5" thickBot="1" x14ac:dyDescent="0.3">
      <c r="B752" s="47" t="s">
        <v>609</v>
      </c>
      <c r="C752" s="53" t="s">
        <v>60</v>
      </c>
      <c r="D752" s="54" t="s">
        <v>61</v>
      </c>
      <c r="E752" s="54">
        <v>6</v>
      </c>
      <c r="F752" s="43">
        <v>5</v>
      </c>
      <c r="G752" s="40">
        <v>3</v>
      </c>
      <c r="H752" s="40">
        <v>6</v>
      </c>
      <c r="I752" s="101">
        <v>0.5</v>
      </c>
      <c r="J752" s="44" t="s">
        <v>12</v>
      </c>
      <c r="K752" s="41">
        <v>-0.5</v>
      </c>
      <c r="L752" s="34">
        <f>K752-'[6]на отправку'!$K752</f>
        <v>0</v>
      </c>
      <c r="M752" s="12" t="s">
        <v>12</v>
      </c>
      <c r="N752" s="28">
        <v>0</v>
      </c>
      <c r="O752" s="28">
        <v>0</v>
      </c>
      <c r="P752" s="28">
        <v>3</v>
      </c>
      <c r="Q752" s="28">
        <v>1</v>
      </c>
      <c r="R752" s="33"/>
      <c r="S752" s="40">
        <v>11</v>
      </c>
      <c r="T752" s="40">
        <v>11</v>
      </c>
      <c r="U752" s="101">
        <v>1</v>
      </c>
      <c r="V752" s="41"/>
      <c r="W752" s="41"/>
      <c r="X752" s="42" t="s">
        <v>2502</v>
      </c>
      <c r="Y752" s="33">
        <v>1</v>
      </c>
      <c r="Z752" s="100"/>
      <c r="AA752" s="100">
        <v>0</v>
      </c>
      <c r="AB752" s="28">
        <v>0.56594488200000004</v>
      </c>
      <c r="AC752" s="28">
        <v>1</v>
      </c>
      <c r="AE752" s="6">
        <f t="shared" si="11"/>
        <v>-0.5</v>
      </c>
    </row>
    <row r="753" spans="2:31" ht="16.5" thickBot="1" x14ac:dyDescent="0.3">
      <c r="B753" s="47" t="s">
        <v>610</v>
      </c>
      <c r="C753" s="53" t="s">
        <v>60</v>
      </c>
      <c r="D753" s="54" t="s">
        <v>61</v>
      </c>
      <c r="E753" s="54">
        <v>7</v>
      </c>
      <c r="F753" s="32">
        <v>6</v>
      </c>
      <c r="G753" s="40">
        <v>0</v>
      </c>
      <c r="H753" s="40">
        <v>0</v>
      </c>
      <c r="I753" s="101">
        <v>0</v>
      </c>
      <c r="J753" s="34" t="s">
        <v>12</v>
      </c>
      <c r="K753" s="34">
        <v>-1</v>
      </c>
      <c r="L753" s="34">
        <f>K753-'[6]на отправку'!$K753</f>
        <v>0</v>
      </c>
      <c r="M753" s="34" t="s">
        <v>12</v>
      </c>
      <c r="N753" s="35">
        <v>0</v>
      </c>
      <c r="O753" s="28">
        <v>0</v>
      </c>
      <c r="P753" s="28">
        <v>0</v>
      </c>
      <c r="Q753" s="28">
        <v>2</v>
      </c>
      <c r="R753" s="33"/>
      <c r="S753" s="33">
        <v>1</v>
      </c>
      <c r="T753" s="33">
        <v>1</v>
      </c>
      <c r="U753" s="101">
        <v>1</v>
      </c>
      <c r="V753" s="34"/>
      <c r="W753" s="34"/>
      <c r="X753" s="36" t="s">
        <v>2503</v>
      </c>
      <c r="Y753" s="34">
        <v>1</v>
      </c>
      <c r="Z753" s="140"/>
      <c r="AA753" s="140">
        <v>0</v>
      </c>
      <c r="AB753" s="28">
        <v>0.3</v>
      </c>
      <c r="AC753" s="28">
        <v>1</v>
      </c>
      <c r="AE753" s="6">
        <f t="shared" si="11"/>
        <v>-1</v>
      </c>
    </row>
    <row r="754" spans="2:31" ht="16.5" thickBot="1" x14ac:dyDescent="0.3">
      <c r="B754" s="47" t="s">
        <v>627</v>
      </c>
      <c r="C754" s="53" t="s">
        <v>60</v>
      </c>
      <c r="D754" s="54" t="s">
        <v>61</v>
      </c>
      <c r="E754" s="54">
        <v>8</v>
      </c>
      <c r="F754" s="43">
        <v>22</v>
      </c>
      <c r="G754" s="40">
        <v>0</v>
      </c>
      <c r="H754" s="40">
        <v>0</v>
      </c>
      <c r="I754" s="101">
        <v>0</v>
      </c>
      <c r="J754" s="41" t="s">
        <v>12</v>
      </c>
      <c r="K754" s="12">
        <v>0</v>
      </c>
      <c r="L754" s="34">
        <f>K754-'[6]на отправку'!$K754</f>
        <v>0</v>
      </c>
      <c r="M754" s="41" t="s">
        <v>12</v>
      </c>
      <c r="N754" s="28">
        <v>0</v>
      </c>
      <c r="O754" s="28">
        <v>0</v>
      </c>
      <c r="P754" s="28">
        <v>0</v>
      </c>
      <c r="Q754" s="28">
        <v>2</v>
      </c>
      <c r="R754" s="33"/>
      <c r="S754" s="40">
        <v>0</v>
      </c>
      <c r="T754" s="40">
        <v>0</v>
      </c>
      <c r="U754" s="101">
        <v>0</v>
      </c>
      <c r="V754" s="44"/>
      <c r="W754" s="44"/>
      <c r="X754" s="42" t="s">
        <v>2504</v>
      </c>
      <c r="Y754" s="33">
        <v>1</v>
      </c>
      <c r="Z754" s="100"/>
      <c r="AA754" s="100">
        <v>0</v>
      </c>
      <c r="AB754" s="28">
        <v>0.4</v>
      </c>
      <c r="AC754" s="28">
        <v>1</v>
      </c>
      <c r="AE754" s="6">
        <f t="shared" si="11"/>
        <v>0</v>
      </c>
    </row>
    <row r="755" spans="2:31" ht="16.5" thickBot="1" x14ac:dyDescent="0.3">
      <c r="B755" s="47" t="s">
        <v>611</v>
      </c>
      <c r="C755" s="53" t="s">
        <v>60</v>
      </c>
      <c r="D755" s="54" t="s">
        <v>61</v>
      </c>
      <c r="E755" s="54">
        <v>9</v>
      </c>
      <c r="F755" s="43">
        <v>7</v>
      </c>
      <c r="G755" s="40">
        <v>1091</v>
      </c>
      <c r="H755" s="40">
        <v>1091</v>
      </c>
      <c r="I755" s="101">
        <v>1</v>
      </c>
      <c r="J755" s="44">
        <v>1</v>
      </c>
      <c r="K755" s="41">
        <v>0</v>
      </c>
      <c r="L755" s="34">
        <f>K755-'[6]на отправку'!$K755</f>
        <v>0</v>
      </c>
      <c r="M755" s="12">
        <v>1</v>
      </c>
      <c r="N755" s="28">
        <v>2</v>
      </c>
      <c r="O755" s="28" t="s">
        <v>12</v>
      </c>
      <c r="P755" s="28">
        <v>6</v>
      </c>
      <c r="Q755" s="28">
        <v>1</v>
      </c>
      <c r="R755" s="33"/>
      <c r="S755" s="40">
        <v>838</v>
      </c>
      <c r="T755" s="40">
        <v>838</v>
      </c>
      <c r="U755" s="101">
        <v>1</v>
      </c>
      <c r="V755" s="41"/>
      <c r="W755" s="41"/>
      <c r="X755" s="42" t="s">
        <v>2505</v>
      </c>
      <c r="Y755" s="33">
        <v>1</v>
      </c>
      <c r="Z755" s="100"/>
      <c r="AA755" s="100">
        <v>2</v>
      </c>
      <c r="AB755" s="28">
        <v>1</v>
      </c>
      <c r="AC755" s="28">
        <v>1</v>
      </c>
      <c r="AE755" s="6">
        <f t="shared" si="11"/>
        <v>0</v>
      </c>
    </row>
    <row r="756" spans="2:31" ht="16.5" thickBot="1" x14ac:dyDescent="0.3">
      <c r="B756" s="47" t="s">
        <v>612</v>
      </c>
      <c r="C756" s="53" t="s">
        <v>60</v>
      </c>
      <c r="D756" s="54" t="s">
        <v>61</v>
      </c>
      <c r="E756" s="54">
        <v>10</v>
      </c>
      <c r="F756" s="43">
        <v>8</v>
      </c>
      <c r="G756" s="40">
        <v>102</v>
      </c>
      <c r="H756" s="40">
        <v>9310</v>
      </c>
      <c r="I756" s="101">
        <v>1.0955961E-2</v>
      </c>
      <c r="J756" s="41" t="s">
        <v>12</v>
      </c>
      <c r="K756" s="12">
        <v>-8.4603385000000003E-2</v>
      </c>
      <c r="L756" s="34">
        <f>K756-'[6]на отправку'!$K756</f>
        <v>0</v>
      </c>
      <c r="M756" s="41" t="s">
        <v>12</v>
      </c>
      <c r="N756" s="28">
        <v>2</v>
      </c>
      <c r="O756" s="28">
        <v>0</v>
      </c>
      <c r="P756" s="28">
        <v>2</v>
      </c>
      <c r="Q756" s="28">
        <v>1</v>
      </c>
      <c r="R756" s="33"/>
      <c r="S756" s="40">
        <v>105</v>
      </c>
      <c r="T756" s="40">
        <v>8773</v>
      </c>
      <c r="U756" s="101">
        <v>1.196854E-2</v>
      </c>
      <c r="V756" s="44"/>
      <c r="W756" s="44"/>
      <c r="X756" s="42" t="s">
        <v>2506</v>
      </c>
      <c r="Y756" s="33">
        <v>1</v>
      </c>
      <c r="Z756" s="100"/>
      <c r="AA756" s="100">
        <v>2</v>
      </c>
      <c r="AB756" s="28">
        <v>1.4606701999999999E-2</v>
      </c>
      <c r="AC756" s="28">
        <v>0</v>
      </c>
      <c r="AE756" s="6">
        <f t="shared" si="11"/>
        <v>-8.4603385000000003E-2</v>
      </c>
    </row>
    <row r="757" spans="2:31" ht="16.5" thickBot="1" x14ac:dyDescent="0.3">
      <c r="B757" s="47" t="s">
        <v>613</v>
      </c>
      <c r="C757" s="53" t="s">
        <v>60</v>
      </c>
      <c r="D757" s="54" t="s">
        <v>61</v>
      </c>
      <c r="E757" s="54">
        <v>11</v>
      </c>
      <c r="F757" s="43">
        <v>9</v>
      </c>
      <c r="G757" s="40">
        <v>302</v>
      </c>
      <c r="H757" s="40">
        <v>312</v>
      </c>
      <c r="I757" s="101">
        <v>0.96794871800000004</v>
      </c>
      <c r="J757" s="41">
        <v>1</v>
      </c>
      <c r="K757" s="12">
        <v>1.003428744</v>
      </c>
      <c r="L757" s="34">
        <f>K757-'[6]на отправку'!$K757</f>
        <v>0</v>
      </c>
      <c r="M757" s="41">
        <v>0.96794871800000004</v>
      </c>
      <c r="N757" s="28">
        <v>0.5</v>
      </c>
      <c r="O757" s="28" t="s">
        <v>12</v>
      </c>
      <c r="P757" s="28">
        <v>5</v>
      </c>
      <c r="Q757" s="28">
        <v>1</v>
      </c>
      <c r="R757" s="33"/>
      <c r="S757" s="40">
        <v>387</v>
      </c>
      <c r="T757" s="40">
        <v>801</v>
      </c>
      <c r="U757" s="101">
        <v>0.48314606700000001</v>
      </c>
      <c r="V757" s="44"/>
      <c r="W757" s="44"/>
      <c r="X757" s="42" t="s">
        <v>2507</v>
      </c>
      <c r="Y757" s="33">
        <v>1</v>
      </c>
      <c r="Z757" s="100"/>
      <c r="AA757" s="100">
        <v>0.5</v>
      </c>
      <c r="AB757" s="28">
        <v>0.93642591900000005</v>
      </c>
      <c r="AE757" s="6">
        <f t="shared" si="11"/>
        <v>1.003428744</v>
      </c>
    </row>
    <row r="758" spans="2:31" ht="16.5" thickBot="1" x14ac:dyDescent="0.3">
      <c r="B758" s="47" t="s">
        <v>614</v>
      </c>
      <c r="C758" s="53" t="s">
        <v>60</v>
      </c>
      <c r="D758" s="54" t="s">
        <v>61</v>
      </c>
      <c r="E758" s="54">
        <v>12</v>
      </c>
      <c r="F758" s="43">
        <v>10</v>
      </c>
      <c r="G758" s="40">
        <v>14</v>
      </c>
      <c r="H758" s="40">
        <v>14</v>
      </c>
      <c r="I758" s="101">
        <v>1</v>
      </c>
      <c r="J758" s="44">
        <v>1</v>
      </c>
      <c r="K758" s="41">
        <v>0</v>
      </c>
      <c r="L758" s="34">
        <f>K758-'[6]на отправку'!$K758</f>
        <v>0</v>
      </c>
      <c r="M758" s="12">
        <v>1</v>
      </c>
      <c r="N758" s="28">
        <v>1</v>
      </c>
      <c r="O758" s="28" t="s">
        <v>12</v>
      </c>
      <c r="P758" s="28">
        <v>6</v>
      </c>
      <c r="Q758" s="28">
        <v>1</v>
      </c>
      <c r="R758" s="33"/>
      <c r="S758" s="40">
        <v>14</v>
      </c>
      <c r="T758" s="40">
        <v>14</v>
      </c>
      <c r="U758" s="101">
        <v>1</v>
      </c>
      <c r="V758" s="41"/>
      <c r="W758" s="41"/>
      <c r="X758" s="42" t="s">
        <v>2508</v>
      </c>
      <c r="Y758" s="33">
        <v>1</v>
      </c>
      <c r="Z758" s="100"/>
      <c r="AA758" s="100">
        <v>1</v>
      </c>
      <c r="AB758" s="28">
        <v>1</v>
      </c>
      <c r="AE758" s="6">
        <f t="shared" si="11"/>
        <v>0</v>
      </c>
    </row>
    <row r="759" spans="2:31" ht="16.5" thickBot="1" x14ac:dyDescent="0.3">
      <c r="B759" s="47" t="s">
        <v>615</v>
      </c>
      <c r="C759" s="53" t="s">
        <v>60</v>
      </c>
      <c r="D759" s="54" t="s">
        <v>61</v>
      </c>
      <c r="E759" s="54">
        <v>13</v>
      </c>
      <c r="F759" s="50">
        <v>11</v>
      </c>
      <c r="G759" s="40">
        <v>56</v>
      </c>
      <c r="H759" s="40">
        <v>56</v>
      </c>
      <c r="I759" s="101">
        <v>1</v>
      </c>
      <c r="J759" s="44">
        <v>1</v>
      </c>
      <c r="K759" s="44">
        <v>0</v>
      </c>
      <c r="L759" s="34">
        <f>K759-'[6]на отправку'!$K759</f>
        <v>0</v>
      </c>
      <c r="M759" s="44">
        <v>1</v>
      </c>
      <c r="N759" s="44">
        <v>2</v>
      </c>
      <c r="O759" s="28" t="s">
        <v>12</v>
      </c>
      <c r="P759" s="28">
        <v>6</v>
      </c>
      <c r="Q759" s="28">
        <v>1</v>
      </c>
      <c r="R759" s="33"/>
      <c r="S759" s="33">
        <v>49</v>
      </c>
      <c r="T759" s="33">
        <v>49</v>
      </c>
      <c r="U759" s="101">
        <v>1</v>
      </c>
      <c r="V759" s="44"/>
      <c r="W759" s="44"/>
      <c r="X759" s="42" t="s">
        <v>2509</v>
      </c>
      <c r="Y759" s="44">
        <v>1</v>
      </c>
      <c r="Z759" s="100"/>
      <c r="AA759" s="100">
        <v>2</v>
      </c>
      <c r="AB759" s="28">
        <v>1</v>
      </c>
      <c r="AE759" s="6">
        <f t="shared" si="11"/>
        <v>0</v>
      </c>
    </row>
    <row r="760" spans="2:31" ht="16.5" thickBot="1" x14ac:dyDescent="0.25">
      <c r="B760" s="47" t="s">
        <v>616</v>
      </c>
      <c r="C760" s="48" t="s">
        <v>60</v>
      </c>
      <c r="D760" s="49" t="s">
        <v>61</v>
      </c>
      <c r="E760" s="49">
        <v>14</v>
      </c>
      <c r="F760" s="32">
        <v>12</v>
      </c>
      <c r="G760" s="104">
        <v>292</v>
      </c>
      <c r="H760" s="104">
        <v>9462</v>
      </c>
      <c r="I760" s="101">
        <v>3.0860282999999999E-2</v>
      </c>
      <c r="J760" s="34" t="s">
        <v>12</v>
      </c>
      <c r="K760" s="34">
        <v>0.23634872800000001</v>
      </c>
      <c r="L760" s="34">
        <f>K760-'[6]на отправку'!$K760</f>
        <v>0</v>
      </c>
      <c r="M760" s="34" t="s">
        <v>12</v>
      </c>
      <c r="N760" s="35">
        <v>1</v>
      </c>
      <c r="O760" s="28">
        <v>0</v>
      </c>
      <c r="P760" s="28">
        <v>2</v>
      </c>
      <c r="Q760" s="28">
        <v>1</v>
      </c>
      <c r="R760" s="33"/>
      <c r="S760" s="65">
        <v>223</v>
      </c>
      <c r="T760" s="65">
        <v>8934</v>
      </c>
      <c r="U760" s="101">
        <v>2.4960824E-2</v>
      </c>
      <c r="V760" s="33"/>
      <c r="W760" s="33"/>
      <c r="X760" s="42" t="s">
        <v>2510</v>
      </c>
      <c r="Y760" s="34">
        <v>1</v>
      </c>
      <c r="Z760" s="140"/>
      <c r="AA760" s="140">
        <v>1</v>
      </c>
      <c r="AB760" s="28">
        <v>3.2834602999999997E-2</v>
      </c>
      <c r="AC760" s="28">
        <v>5.0505050000000003E-3</v>
      </c>
      <c r="AE760" s="6">
        <f t="shared" si="11"/>
        <v>0.23634872800000001</v>
      </c>
    </row>
    <row r="761" spans="2:31" ht="16.5" thickBot="1" x14ac:dyDescent="0.3">
      <c r="B761" s="47" t="s">
        <v>617</v>
      </c>
      <c r="C761" s="53" t="s">
        <v>60</v>
      </c>
      <c r="D761" s="54" t="s">
        <v>61</v>
      </c>
      <c r="E761" s="54">
        <v>15</v>
      </c>
      <c r="F761" s="40">
        <v>13</v>
      </c>
      <c r="G761" s="40">
        <v>79</v>
      </c>
      <c r="H761" s="40">
        <v>200</v>
      </c>
      <c r="I761" s="101">
        <v>0.39500000000000002</v>
      </c>
      <c r="J761" s="41" t="s">
        <v>12</v>
      </c>
      <c r="K761" s="12">
        <v>0.15718309799999999</v>
      </c>
      <c r="L761" s="34">
        <f>K761-'[6]на отправку'!$K761</f>
        <v>0</v>
      </c>
      <c r="M761" s="41" t="s">
        <v>12</v>
      </c>
      <c r="N761" s="28">
        <v>1</v>
      </c>
      <c r="O761" s="28">
        <v>0</v>
      </c>
      <c r="P761" s="28">
        <v>2</v>
      </c>
      <c r="Q761" s="28">
        <v>1</v>
      </c>
      <c r="R761" s="33"/>
      <c r="S761" s="40">
        <v>71</v>
      </c>
      <c r="T761" s="40">
        <v>208</v>
      </c>
      <c r="U761" s="101">
        <v>0.34134615400000001</v>
      </c>
      <c r="V761" s="33"/>
      <c r="W761" s="33"/>
      <c r="X761" s="42" t="s">
        <v>2511</v>
      </c>
      <c r="Y761" s="33">
        <v>1</v>
      </c>
      <c r="Z761" s="100"/>
      <c r="AA761" s="100">
        <v>1</v>
      </c>
      <c r="AB761" s="28">
        <v>0.4</v>
      </c>
      <c r="AC761" s="28">
        <v>0.177419355</v>
      </c>
      <c r="AE761" s="6">
        <f t="shared" si="11"/>
        <v>0.15718309799999999</v>
      </c>
    </row>
    <row r="762" spans="2:31" ht="16.5" thickBot="1" x14ac:dyDescent="0.3">
      <c r="B762" s="47" t="s">
        <v>618</v>
      </c>
      <c r="C762" s="53" t="s">
        <v>60</v>
      </c>
      <c r="D762" s="54" t="s">
        <v>61</v>
      </c>
      <c r="E762" s="54">
        <v>16</v>
      </c>
      <c r="F762" s="43">
        <v>14</v>
      </c>
      <c r="G762" s="40">
        <v>0</v>
      </c>
      <c r="H762" s="40">
        <v>1001</v>
      </c>
      <c r="I762" s="101">
        <v>0</v>
      </c>
      <c r="J762" s="41" t="s">
        <v>12</v>
      </c>
      <c r="K762" s="12">
        <v>0</v>
      </c>
      <c r="L762" s="34">
        <f>K762-'[6]на отправку'!$K762</f>
        <v>0</v>
      </c>
      <c r="M762" s="41" t="s">
        <v>12</v>
      </c>
      <c r="N762" s="28">
        <v>3</v>
      </c>
      <c r="O762" s="28">
        <v>1</v>
      </c>
      <c r="P762" s="28">
        <v>2</v>
      </c>
      <c r="Q762" s="28">
        <v>1</v>
      </c>
      <c r="R762" s="33"/>
      <c r="S762" s="40">
        <v>0</v>
      </c>
      <c r="T762" s="40">
        <v>914</v>
      </c>
      <c r="U762" s="101">
        <v>0</v>
      </c>
      <c r="V762" s="33"/>
      <c r="W762" s="33"/>
      <c r="X762" s="42" t="s">
        <v>2512</v>
      </c>
      <c r="Y762" s="33">
        <v>1</v>
      </c>
      <c r="Z762" s="100"/>
      <c r="AA762" s="100">
        <v>3</v>
      </c>
      <c r="AB762" s="28">
        <v>5.0993200000000005E-4</v>
      </c>
      <c r="AC762" s="28">
        <v>0</v>
      </c>
      <c r="AE762" s="6">
        <f t="shared" si="11"/>
        <v>0</v>
      </c>
    </row>
    <row r="763" spans="2:31" ht="16.5" thickBot="1" x14ac:dyDescent="0.3">
      <c r="B763" s="47" t="s">
        <v>619</v>
      </c>
      <c r="C763" s="53" t="s">
        <v>60</v>
      </c>
      <c r="D763" s="54" t="s">
        <v>61</v>
      </c>
      <c r="E763" s="54">
        <v>16.5</v>
      </c>
      <c r="F763" s="43"/>
      <c r="G763" s="40"/>
      <c r="H763" s="40"/>
      <c r="I763" s="101"/>
      <c r="J763" s="41"/>
      <c r="K763" s="12">
        <v>0</v>
      </c>
      <c r="L763" s="34">
        <f>K763-'[6]на отправку'!$K763</f>
        <v>0</v>
      </c>
      <c r="M763" s="41"/>
      <c r="N763" s="28">
        <v>21</v>
      </c>
      <c r="R763" s="33" t="s">
        <v>2514</v>
      </c>
      <c r="S763" s="40"/>
      <c r="T763" s="40"/>
      <c r="U763" s="101"/>
      <c r="V763" s="33">
        <v>0</v>
      </c>
      <c r="W763" s="33"/>
      <c r="X763" s="42"/>
      <c r="Y763" s="33">
        <v>1</v>
      </c>
      <c r="Z763" s="100"/>
      <c r="AA763" s="100"/>
      <c r="AB763" s="28">
        <v>0</v>
      </c>
      <c r="AE763" s="6">
        <f t="shared" si="11"/>
        <v>0</v>
      </c>
    </row>
    <row r="764" spans="2:31" ht="16.5" thickBot="1" x14ac:dyDescent="0.3">
      <c r="B764" s="47" t="s">
        <v>620</v>
      </c>
      <c r="C764" s="53" t="s">
        <v>60</v>
      </c>
      <c r="D764" s="54" t="s">
        <v>61</v>
      </c>
      <c r="E764" s="54">
        <v>17</v>
      </c>
      <c r="F764" s="43">
        <v>15</v>
      </c>
      <c r="G764" s="40">
        <v>1110</v>
      </c>
      <c r="H764" s="40">
        <v>1132</v>
      </c>
      <c r="I764" s="101">
        <v>0.98056537099999996</v>
      </c>
      <c r="J764" s="41">
        <v>1</v>
      </c>
      <c r="K764" s="12">
        <v>-1.9434628999999998E-2</v>
      </c>
      <c r="L764" s="34">
        <f>K764-'[6]на отправку'!$K764</f>
        <v>0</v>
      </c>
      <c r="M764" s="41">
        <v>0.98056537099999996</v>
      </c>
      <c r="N764" s="28">
        <v>3</v>
      </c>
      <c r="O764" s="28" t="s">
        <v>12</v>
      </c>
      <c r="P764" s="28">
        <v>5</v>
      </c>
      <c r="Q764" s="28">
        <v>1</v>
      </c>
      <c r="R764" s="33"/>
      <c r="S764" s="40">
        <v>1188</v>
      </c>
      <c r="T764" s="40">
        <v>1188</v>
      </c>
      <c r="U764" s="101">
        <v>1</v>
      </c>
      <c r="V764" s="33"/>
      <c r="W764" s="33"/>
      <c r="X764" s="42" t="s">
        <v>2515</v>
      </c>
      <c r="Y764" s="33">
        <v>1</v>
      </c>
      <c r="Z764" s="100"/>
      <c r="AA764" s="100">
        <v>3</v>
      </c>
      <c r="AB764" s="28">
        <v>0.96851403899999999</v>
      </c>
      <c r="AE764" s="6">
        <f t="shared" si="11"/>
        <v>-1.9434628999999998E-2</v>
      </c>
    </row>
    <row r="765" spans="2:31" ht="16.5" thickBot="1" x14ac:dyDescent="0.3">
      <c r="B765" s="47" t="s">
        <v>621</v>
      </c>
      <c r="C765" s="53" t="s">
        <v>60</v>
      </c>
      <c r="D765" s="54" t="s">
        <v>61</v>
      </c>
      <c r="E765" s="54">
        <v>18</v>
      </c>
      <c r="F765" s="43">
        <v>16</v>
      </c>
      <c r="G765" s="40">
        <v>3</v>
      </c>
      <c r="H765" s="40">
        <v>4</v>
      </c>
      <c r="I765" s="101">
        <v>0.75</v>
      </c>
      <c r="J765" s="41" t="s">
        <v>12</v>
      </c>
      <c r="K765" s="12">
        <v>-0.113636363</v>
      </c>
      <c r="L765" s="34">
        <f>K765-'[6]на отправку'!$K765</f>
        <v>0</v>
      </c>
      <c r="M765" s="41" t="s">
        <v>12</v>
      </c>
      <c r="N765" s="28">
        <v>0</v>
      </c>
      <c r="O765" s="28">
        <v>0</v>
      </c>
      <c r="P765" s="28">
        <v>3</v>
      </c>
      <c r="Q765" s="28">
        <v>1</v>
      </c>
      <c r="R765" s="33"/>
      <c r="S765" s="40">
        <v>11</v>
      </c>
      <c r="T765" s="40">
        <v>13</v>
      </c>
      <c r="U765" s="101">
        <v>0.84615384599999999</v>
      </c>
      <c r="V765" s="33"/>
      <c r="W765" s="33"/>
      <c r="X765" s="42" t="s">
        <v>2516</v>
      </c>
      <c r="Y765" s="33">
        <v>1</v>
      </c>
      <c r="Z765" s="100"/>
      <c r="AA765" s="100">
        <v>0</v>
      </c>
      <c r="AB765" s="28">
        <v>0.94674221000000003</v>
      </c>
      <c r="AC765" s="28">
        <v>1</v>
      </c>
      <c r="AE765" s="6">
        <f t="shared" si="11"/>
        <v>-0.113636363</v>
      </c>
    </row>
    <row r="766" spans="2:31" ht="16.5" thickBot="1" x14ac:dyDescent="0.3">
      <c r="B766" s="47" t="s">
        <v>622</v>
      </c>
      <c r="C766" s="53" t="s">
        <v>60</v>
      </c>
      <c r="D766" s="54" t="s">
        <v>61</v>
      </c>
      <c r="E766" s="54">
        <v>19</v>
      </c>
      <c r="F766" s="43">
        <v>17</v>
      </c>
      <c r="G766" s="40">
        <v>38</v>
      </c>
      <c r="H766" s="40">
        <v>39</v>
      </c>
      <c r="I766" s="101">
        <v>0.97435897400000004</v>
      </c>
      <c r="J766" s="44" t="s">
        <v>12</v>
      </c>
      <c r="K766" s="41">
        <v>4.3392500000000002E-3</v>
      </c>
      <c r="L766" s="34">
        <f>K766-'[6]на отправку'!$K766</f>
        <v>0</v>
      </c>
      <c r="M766" s="12" t="s">
        <v>12</v>
      </c>
      <c r="N766" s="28">
        <v>0</v>
      </c>
      <c r="O766" s="28">
        <v>0</v>
      </c>
      <c r="P766" s="28">
        <v>3</v>
      </c>
      <c r="Q766" s="28">
        <v>1</v>
      </c>
      <c r="R766" s="33"/>
      <c r="S766" s="40">
        <v>65</v>
      </c>
      <c r="T766" s="40">
        <v>67</v>
      </c>
      <c r="U766" s="101">
        <v>0.97014925399999996</v>
      </c>
      <c r="V766" s="41"/>
      <c r="W766" s="41"/>
      <c r="X766" s="42" t="s">
        <v>2517</v>
      </c>
      <c r="Y766" s="33">
        <v>1</v>
      </c>
      <c r="Z766" s="100"/>
      <c r="AA766" s="100">
        <v>0</v>
      </c>
      <c r="AB766" s="28">
        <v>0.98260073299999995</v>
      </c>
      <c r="AC766" s="28">
        <v>1</v>
      </c>
      <c r="AE766" s="6">
        <f t="shared" si="11"/>
        <v>4.3392500000000002E-3</v>
      </c>
    </row>
    <row r="767" spans="2:31" ht="16.5" thickBot="1" x14ac:dyDescent="0.3">
      <c r="B767" s="47" t="s">
        <v>623</v>
      </c>
      <c r="C767" s="53" t="s">
        <v>60</v>
      </c>
      <c r="D767" s="54" t="s">
        <v>61</v>
      </c>
      <c r="E767" s="54">
        <v>20</v>
      </c>
      <c r="F767" s="43">
        <v>18</v>
      </c>
      <c r="G767" s="40">
        <v>12</v>
      </c>
      <c r="H767" s="40">
        <v>12</v>
      </c>
      <c r="I767" s="101">
        <v>1</v>
      </c>
      <c r="J767" s="41" t="s">
        <v>12</v>
      </c>
      <c r="K767" s="12">
        <v>0</v>
      </c>
      <c r="L767" s="34">
        <f>K767-'[6]на отправку'!$K767</f>
        <v>0</v>
      </c>
      <c r="M767" s="41" t="s">
        <v>12</v>
      </c>
      <c r="N767" s="28">
        <v>6</v>
      </c>
      <c r="O767" s="28">
        <v>2</v>
      </c>
      <c r="P767" s="28">
        <v>4</v>
      </c>
      <c r="Q767" s="28">
        <v>1</v>
      </c>
      <c r="R767" s="33"/>
      <c r="S767" s="40">
        <v>1</v>
      </c>
      <c r="T767" s="40">
        <v>1</v>
      </c>
      <c r="U767" s="101">
        <v>1</v>
      </c>
      <c r="V767" s="33"/>
      <c r="W767" s="33"/>
      <c r="X767" s="42" t="s">
        <v>2518</v>
      </c>
      <c r="Y767" s="33">
        <v>1</v>
      </c>
      <c r="Z767" s="100"/>
      <c r="AA767" s="100">
        <v>6</v>
      </c>
      <c r="AB767" s="28">
        <v>0.96027201100000004</v>
      </c>
      <c r="AC767" s="28">
        <v>1</v>
      </c>
      <c r="AE767" s="6">
        <f t="shared" si="11"/>
        <v>0</v>
      </c>
    </row>
    <row r="768" spans="2:31" ht="16.5" thickBot="1" x14ac:dyDescent="0.3">
      <c r="B768" s="47" t="s">
        <v>624</v>
      </c>
      <c r="C768" s="53" t="s">
        <v>60</v>
      </c>
      <c r="D768" s="54" t="s">
        <v>61</v>
      </c>
      <c r="E768" s="54">
        <v>21</v>
      </c>
      <c r="F768" s="43">
        <v>19</v>
      </c>
      <c r="G768" s="40">
        <v>1</v>
      </c>
      <c r="H768" s="40">
        <v>1</v>
      </c>
      <c r="I768" s="101">
        <v>1</v>
      </c>
      <c r="J768" s="41" t="s">
        <v>12</v>
      </c>
      <c r="K768" s="12">
        <v>0</v>
      </c>
      <c r="L768" s="34">
        <f>K768-'[6]на отправку'!$K768</f>
        <v>0</v>
      </c>
      <c r="M768" s="41" t="s">
        <v>12</v>
      </c>
      <c r="N768" s="28">
        <v>6</v>
      </c>
      <c r="O768" s="28">
        <v>2</v>
      </c>
      <c r="P768" s="28">
        <v>4</v>
      </c>
      <c r="Q768" s="28">
        <v>1</v>
      </c>
      <c r="R768" s="33"/>
      <c r="S768" s="40">
        <v>1</v>
      </c>
      <c r="T768" s="40">
        <v>1</v>
      </c>
      <c r="U768" s="101">
        <v>1</v>
      </c>
      <c r="V768" s="33"/>
      <c r="W768" s="33"/>
      <c r="X768" s="42" t="s">
        <v>2519</v>
      </c>
      <c r="Y768" s="33">
        <v>1</v>
      </c>
      <c r="Z768" s="100"/>
      <c r="AA768" s="100">
        <v>6</v>
      </c>
      <c r="AB768" s="28">
        <v>0.96570972899999996</v>
      </c>
      <c r="AC768" s="28">
        <v>1</v>
      </c>
      <c r="AE768" s="6">
        <f t="shared" si="11"/>
        <v>0</v>
      </c>
    </row>
    <row r="769" spans="2:31" ht="16.5" thickBot="1" x14ac:dyDescent="0.3">
      <c r="B769" s="47" t="s">
        <v>625</v>
      </c>
      <c r="C769" s="53" t="s">
        <v>60</v>
      </c>
      <c r="D769" s="54" t="s">
        <v>61</v>
      </c>
      <c r="E769" s="54">
        <v>22</v>
      </c>
      <c r="F769" s="43">
        <v>20</v>
      </c>
      <c r="G769" s="40">
        <v>4</v>
      </c>
      <c r="H769" s="40">
        <v>7</v>
      </c>
      <c r="I769" s="101">
        <v>0.571428571</v>
      </c>
      <c r="J769" s="44" t="s">
        <v>12</v>
      </c>
      <c r="K769" s="41">
        <v>0.71428571500000004</v>
      </c>
      <c r="L769" s="34">
        <f>K769-'[6]на отправку'!$K769</f>
        <v>0</v>
      </c>
      <c r="M769" s="12" t="s">
        <v>12</v>
      </c>
      <c r="N769" s="28">
        <v>6</v>
      </c>
      <c r="O769" s="28">
        <v>0</v>
      </c>
      <c r="P769" s="28">
        <v>3</v>
      </c>
      <c r="Q769" s="28">
        <v>1</v>
      </c>
      <c r="R769" s="33"/>
      <c r="S769" s="40">
        <v>4</v>
      </c>
      <c r="T769" s="40">
        <v>12</v>
      </c>
      <c r="U769" s="101">
        <v>0.33333333300000001</v>
      </c>
      <c r="V769" s="41"/>
      <c r="W769" s="41"/>
      <c r="X769" s="42" t="s">
        <v>2520</v>
      </c>
      <c r="Y769" s="33">
        <v>1</v>
      </c>
      <c r="Z769" s="100"/>
      <c r="AA769" s="100">
        <v>6</v>
      </c>
      <c r="AB769" s="28">
        <v>0.8075</v>
      </c>
      <c r="AC769" s="28">
        <v>1</v>
      </c>
      <c r="AE769" s="6">
        <f t="shared" si="11"/>
        <v>0.71428571500000004</v>
      </c>
    </row>
    <row r="770" spans="2:31" ht="16.5" thickBot="1" x14ac:dyDescent="0.3">
      <c r="B770" s="47" t="s">
        <v>619</v>
      </c>
      <c r="C770" s="53" t="s">
        <v>60</v>
      </c>
      <c r="D770" s="54" t="s">
        <v>61</v>
      </c>
      <c r="E770" s="54">
        <v>22.5</v>
      </c>
      <c r="F770" s="43"/>
      <c r="G770" s="40"/>
      <c r="H770" s="40"/>
      <c r="I770" s="101"/>
      <c r="J770" s="44"/>
      <c r="K770" s="41">
        <v>0</v>
      </c>
      <c r="L770" s="34">
        <f>K770-'[6]на отправку'!$K770</f>
        <v>0</v>
      </c>
      <c r="M770" s="12"/>
      <c r="N770" s="28">
        <v>22</v>
      </c>
      <c r="R770" s="33" t="s">
        <v>2521</v>
      </c>
      <c r="S770" s="40"/>
      <c r="T770" s="40"/>
      <c r="U770" s="101"/>
      <c r="V770" s="41">
        <v>0</v>
      </c>
      <c r="W770" s="41"/>
      <c r="X770" s="42"/>
      <c r="Y770" s="33">
        <v>1</v>
      </c>
      <c r="Z770" s="100"/>
      <c r="AA770" s="100"/>
      <c r="AB770" s="28">
        <v>0</v>
      </c>
      <c r="AE770" s="6">
        <f t="shared" si="11"/>
        <v>0</v>
      </c>
    </row>
    <row r="771" spans="2:31" ht="16.5" thickBot="1" x14ac:dyDescent="0.3">
      <c r="B771" s="47" t="s">
        <v>626</v>
      </c>
      <c r="C771" s="53" t="s">
        <v>60</v>
      </c>
      <c r="D771" s="54" t="s">
        <v>61</v>
      </c>
      <c r="E771" s="54">
        <v>23</v>
      </c>
      <c r="F771" s="43">
        <v>21</v>
      </c>
      <c r="G771" s="40">
        <v>1</v>
      </c>
      <c r="H771" s="40">
        <v>2</v>
      </c>
      <c r="I771" s="101">
        <v>0.5</v>
      </c>
      <c r="J771" s="44" t="s">
        <v>12</v>
      </c>
      <c r="K771" s="41">
        <v>0</v>
      </c>
      <c r="L771" s="34">
        <f>K771-'[6]на отправку'!$K771</f>
        <v>0</v>
      </c>
      <c r="M771" s="12" t="s">
        <v>12</v>
      </c>
      <c r="N771" s="28">
        <v>4</v>
      </c>
      <c r="O771" s="28">
        <v>0</v>
      </c>
      <c r="P771" s="28">
        <v>4</v>
      </c>
      <c r="Q771" s="28">
        <v>1</v>
      </c>
      <c r="R771" s="33"/>
      <c r="S771" s="40">
        <v>2</v>
      </c>
      <c r="T771" s="40">
        <v>4</v>
      </c>
      <c r="U771" s="101">
        <v>0.5</v>
      </c>
      <c r="V771" s="41"/>
      <c r="W771" s="41"/>
      <c r="X771" s="42" t="s">
        <v>302</v>
      </c>
      <c r="Y771" s="33">
        <v>1</v>
      </c>
      <c r="Z771" s="100"/>
      <c r="AA771" s="100">
        <v>4</v>
      </c>
      <c r="AB771" s="28">
        <v>0.39646335199999999</v>
      </c>
      <c r="AC771" s="28">
        <v>1</v>
      </c>
      <c r="AE771" s="6">
        <f t="shared" si="11"/>
        <v>0</v>
      </c>
    </row>
    <row r="772" spans="2:31" ht="16.5" thickBot="1" x14ac:dyDescent="0.3">
      <c r="B772" s="47" t="s">
        <v>628</v>
      </c>
      <c r="C772" s="53" t="s">
        <v>60</v>
      </c>
      <c r="D772" s="54" t="s">
        <v>61</v>
      </c>
      <c r="E772" s="54">
        <v>24</v>
      </c>
      <c r="F772" s="43">
        <v>23</v>
      </c>
      <c r="G772" s="40">
        <v>0</v>
      </c>
      <c r="H772" s="40">
        <v>0</v>
      </c>
      <c r="I772" s="101">
        <v>0</v>
      </c>
      <c r="J772" s="41" t="s">
        <v>12</v>
      </c>
      <c r="K772" s="12">
        <v>0</v>
      </c>
      <c r="L772" s="34">
        <f>K772-'[6]на отправку'!$K772</f>
        <v>0</v>
      </c>
      <c r="M772" s="41" t="s">
        <v>12</v>
      </c>
      <c r="N772" s="28">
        <v>0</v>
      </c>
      <c r="O772" s="28">
        <v>0</v>
      </c>
      <c r="P772" s="28">
        <v>0</v>
      </c>
      <c r="Q772" s="28">
        <v>2</v>
      </c>
      <c r="R772" s="33"/>
      <c r="S772" s="40">
        <v>0</v>
      </c>
      <c r="T772" s="40">
        <v>0</v>
      </c>
      <c r="U772" s="101">
        <v>0</v>
      </c>
      <c r="V772" s="33"/>
      <c r="W772" s="33"/>
      <c r="X772" s="42" t="s">
        <v>2522</v>
      </c>
      <c r="Y772" s="33">
        <v>1</v>
      </c>
      <c r="Z772" s="100"/>
      <c r="AA772" s="100">
        <v>0</v>
      </c>
      <c r="AB772" s="28">
        <v>0.6</v>
      </c>
      <c r="AC772" s="28">
        <v>1</v>
      </c>
      <c r="AE772" s="6">
        <f t="shared" si="11"/>
        <v>0</v>
      </c>
    </row>
    <row r="773" spans="2:31" ht="16.5" thickBot="1" x14ac:dyDescent="0.3">
      <c r="B773" s="47" t="s">
        <v>629</v>
      </c>
      <c r="C773" s="53" t="s">
        <v>60</v>
      </c>
      <c r="D773" s="54" t="s">
        <v>61</v>
      </c>
      <c r="E773" s="54">
        <v>25</v>
      </c>
      <c r="F773" s="43">
        <v>24</v>
      </c>
      <c r="G773" s="40">
        <v>1</v>
      </c>
      <c r="H773" s="40">
        <v>1</v>
      </c>
      <c r="I773" s="101">
        <v>1</v>
      </c>
      <c r="J773" s="41" t="s">
        <v>12</v>
      </c>
      <c r="K773" s="12">
        <v>0</v>
      </c>
      <c r="L773" s="34">
        <f>K773-'[6]на отправку'!$K773</f>
        <v>0</v>
      </c>
      <c r="M773" s="41" t="s">
        <v>12</v>
      </c>
      <c r="N773" s="28">
        <v>9</v>
      </c>
      <c r="O773" s="28">
        <v>2</v>
      </c>
      <c r="P773" s="28">
        <v>4</v>
      </c>
      <c r="Q773" s="28">
        <v>1</v>
      </c>
      <c r="R773" s="33"/>
      <c r="S773" s="40">
        <v>0</v>
      </c>
      <c r="T773" s="40">
        <v>0</v>
      </c>
      <c r="U773" s="101">
        <v>0</v>
      </c>
      <c r="V773" s="33"/>
      <c r="W773" s="33"/>
      <c r="X773" s="42" t="s">
        <v>2522</v>
      </c>
      <c r="Y773" s="33">
        <v>1</v>
      </c>
      <c r="Z773" s="100"/>
      <c r="AA773" s="100">
        <v>9</v>
      </c>
      <c r="AB773" s="28">
        <v>0.381578947</v>
      </c>
      <c r="AC773" s="28">
        <v>1</v>
      </c>
      <c r="AE773" s="6">
        <f t="shared" si="11"/>
        <v>0</v>
      </c>
    </row>
    <row r="774" spans="2:31" ht="16.5" thickBot="1" x14ac:dyDescent="0.3">
      <c r="B774" s="47" t="s">
        <v>630</v>
      </c>
      <c r="C774" s="53" t="s">
        <v>60</v>
      </c>
      <c r="D774" s="54" t="s">
        <v>61</v>
      </c>
      <c r="E774" s="54">
        <v>26</v>
      </c>
      <c r="F774" s="43">
        <v>25</v>
      </c>
      <c r="G774" s="40">
        <v>182</v>
      </c>
      <c r="H774" s="40">
        <v>182</v>
      </c>
      <c r="I774" s="101">
        <v>1</v>
      </c>
      <c r="J774" s="41">
        <v>1</v>
      </c>
      <c r="K774" s="12">
        <v>0</v>
      </c>
      <c r="L774" s="34">
        <f>K774-'[6]на отправку'!$K774</f>
        <v>0</v>
      </c>
      <c r="M774" s="41" t="s">
        <v>12</v>
      </c>
      <c r="N774" s="28">
        <v>9</v>
      </c>
      <c r="O774" s="28">
        <v>2</v>
      </c>
      <c r="P774" s="28">
        <v>4</v>
      </c>
      <c r="Q774" s="28">
        <v>1</v>
      </c>
      <c r="R774" s="33"/>
      <c r="S774" s="40">
        <v>36</v>
      </c>
      <c r="T774" s="40">
        <v>36</v>
      </c>
      <c r="U774" s="101">
        <v>1</v>
      </c>
      <c r="V774" s="33"/>
      <c r="W774" s="33"/>
      <c r="X774" s="42" t="s">
        <v>2523</v>
      </c>
      <c r="Y774" s="33">
        <v>1</v>
      </c>
      <c r="Z774" s="100"/>
      <c r="AA774" s="100">
        <v>9</v>
      </c>
      <c r="AB774" s="28">
        <v>0.97159166299999999</v>
      </c>
      <c r="AC774" s="28">
        <v>1</v>
      </c>
      <c r="AE774" s="6">
        <f t="shared" si="11"/>
        <v>0</v>
      </c>
    </row>
    <row r="775" spans="2:31" ht="16.5" thickBot="1" x14ac:dyDescent="0.3">
      <c r="B775" s="47" t="s">
        <v>619</v>
      </c>
      <c r="C775" s="53" t="s">
        <v>60</v>
      </c>
      <c r="D775" s="54" t="s">
        <v>61</v>
      </c>
      <c r="E775" s="54">
        <v>26.5</v>
      </c>
      <c r="F775" s="32"/>
      <c r="G775" s="40"/>
      <c r="H775" s="40"/>
      <c r="I775" s="101"/>
      <c r="J775" s="34"/>
      <c r="K775" s="34">
        <v>0</v>
      </c>
      <c r="L775" s="34">
        <f>K775-'[6]на отправку'!$K775</f>
        <v>0</v>
      </c>
      <c r="M775" s="34"/>
      <c r="N775" s="35">
        <v>25</v>
      </c>
      <c r="R775" s="33" t="s">
        <v>2524</v>
      </c>
      <c r="S775" s="33"/>
      <c r="T775" s="33"/>
      <c r="U775" s="101"/>
      <c r="V775" s="34">
        <v>0</v>
      </c>
      <c r="W775" s="34"/>
      <c r="X775" s="36"/>
      <c r="Y775" s="34">
        <v>1</v>
      </c>
      <c r="Z775" s="140"/>
      <c r="AA775" s="140"/>
      <c r="AB775" s="28">
        <v>0</v>
      </c>
      <c r="AE775" s="6">
        <f t="shared" ref="AE775:AE838" si="12">ROUND(K775,9)</f>
        <v>0</v>
      </c>
    </row>
    <row r="776" spans="2:31" ht="16.5" thickBot="1" x14ac:dyDescent="0.3">
      <c r="B776" s="47" t="s">
        <v>2672</v>
      </c>
      <c r="C776" s="53" t="s">
        <v>60</v>
      </c>
      <c r="D776" s="54" t="s">
        <v>61</v>
      </c>
      <c r="E776" s="54">
        <v>27</v>
      </c>
      <c r="F776" s="43">
        <v>27</v>
      </c>
      <c r="G776" s="40">
        <v>0</v>
      </c>
      <c r="H776" s="40">
        <v>2</v>
      </c>
      <c r="I776" s="101">
        <v>0</v>
      </c>
      <c r="J776" s="44"/>
      <c r="K776" s="41">
        <v>0</v>
      </c>
      <c r="L776" s="34">
        <f>K776-'[6]на отправку'!$K776</f>
        <v>0</v>
      </c>
      <c r="M776" s="196"/>
      <c r="N776" s="28">
        <v>4</v>
      </c>
      <c r="O776" s="28" t="s">
        <v>12</v>
      </c>
      <c r="P776" s="28" t="s">
        <v>12</v>
      </c>
      <c r="Q776" s="28">
        <v>1</v>
      </c>
      <c r="R776" s="33"/>
      <c r="S776" s="40">
        <v>0</v>
      </c>
      <c r="T776" s="40">
        <v>0</v>
      </c>
      <c r="U776" s="101">
        <v>0</v>
      </c>
      <c r="V776" s="41"/>
      <c r="W776" s="41"/>
      <c r="X776" s="42" t="s">
        <v>2526</v>
      </c>
      <c r="Y776" s="33">
        <v>1</v>
      </c>
      <c r="Z776" s="100"/>
      <c r="AA776" s="100">
        <v>4</v>
      </c>
      <c r="AB776" s="28">
        <v>0</v>
      </c>
      <c r="AE776" s="6">
        <f t="shared" si="12"/>
        <v>0</v>
      </c>
    </row>
    <row r="777" spans="2:31" ht="16.5" thickBot="1" x14ac:dyDescent="0.3">
      <c r="B777" s="47" t="s">
        <v>2673</v>
      </c>
      <c r="C777" s="53" t="s">
        <v>60</v>
      </c>
      <c r="D777" s="54" t="s">
        <v>61</v>
      </c>
      <c r="E777" s="54">
        <v>28</v>
      </c>
      <c r="F777" s="43">
        <v>28</v>
      </c>
      <c r="G777" s="40">
        <v>1</v>
      </c>
      <c r="H777" s="40">
        <v>7</v>
      </c>
      <c r="I777" s="101">
        <v>0.14285714299999999</v>
      </c>
      <c r="J777" s="44"/>
      <c r="K777" s="41">
        <v>0</v>
      </c>
      <c r="L777" s="34">
        <f>K777-'[6]на отправку'!$K777</f>
        <v>0</v>
      </c>
      <c r="M777" s="12"/>
      <c r="N777" s="28">
        <v>-3</v>
      </c>
      <c r="O777" s="28" t="s">
        <v>12</v>
      </c>
      <c r="P777" s="28" t="s">
        <v>12</v>
      </c>
      <c r="Q777" s="28">
        <v>1</v>
      </c>
      <c r="R777" s="33"/>
      <c r="S777" s="40">
        <v>1</v>
      </c>
      <c r="T777" s="40">
        <v>331</v>
      </c>
      <c r="U777" s="101">
        <v>3.021148E-3</v>
      </c>
      <c r="V777" s="41"/>
      <c r="W777" s="41"/>
      <c r="X777" s="42" t="s">
        <v>2528</v>
      </c>
      <c r="Y777" s="33">
        <v>1</v>
      </c>
      <c r="Z777" s="100"/>
      <c r="AA777" s="100">
        <v>-3</v>
      </c>
      <c r="AB777" s="28">
        <v>4.6442499999999999E-3</v>
      </c>
      <c r="AE777" s="6">
        <f t="shared" si="12"/>
        <v>0</v>
      </c>
    </row>
    <row r="778" spans="2:31" ht="16.5" thickBot="1" x14ac:dyDescent="0.3">
      <c r="B778" s="47" t="s">
        <v>2674</v>
      </c>
      <c r="C778" s="53" t="s">
        <v>60</v>
      </c>
      <c r="D778" s="54" t="s">
        <v>61</v>
      </c>
      <c r="E778" s="54">
        <v>29</v>
      </c>
      <c r="F778" s="43">
        <v>29</v>
      </c>
      <c r="G778" s="40">
        <v>0</v>
      </c>
      <c r="H778" s="40">
        <v>7</v>
      </c>
      <c r="I778" s="101">
        <v>0</v>
      </c>
      <c r="J778" s="44"/>
      <c r="K778" s="41">
        <v>0</v>
      </c>
      <c r="L778" s="34">
        <f>K778-'[6]на отправку'!$K778</f>
        <v>0</v>
      </c>
      <c r="M778" s="12"/>
      <c r="N778" s="28">
        <v>5</v>
      </c>
      <c r="O778" s="28" t="s">
        <v>12</v>
      </c>
      <c r="P778" s="28" t="s">
        <v>12</v>
      </c>
      <c r="Q778" s="28">
        <v>1</v>
      </c>
      <c r="R778" s="33"/>
      <c r="S778" s="40">
        <v>0</v>
      </c>
      <c r="T778" s="40">
        <v>331</v>
      </c>
      <c r="U778" s="101">
        <v>0</v>
      </c>
      <c r="V778" s="41"/>
      <c r="W778" s="41"/>
      <c r="X778" s="42" t="s">
        <v>2530</v>
      </c>
      <c r="Y778" s="33">
        <v>1</v>
      </c>
      <c r="Z778" s="100"/>
      <c r="AA778" s="100">
        <v>5</v>
      </c>
      <c r="AB778" s="28">
        <v>1.6719300000000001E-3</v>
      </c>
      <c r="AE778" s="6">
        <f t="shared" si="12"/>
        <v>0</v>
      </c>
    </row>
    <row r="779" spans="2:31" ht="16.5" thickBot="1" x14ac:dyDescent="0.3">
      <c r="B779" s="47" t="s">
        <v>2675</v>
      </c>
      <c r="C779" s="53" t="s">
        <v>60</v>
      </c>
      <c r="D779" s="54" t="s">
        <v>61</v>
      </c>
      <c r="E779" s="54">
        <v>30</v>
      </c>
      <c r="F779" s="43">
        <v>30</v>
      </c>
      <c r="G779" s="40">
        <v>0</v>
      </c>
      <c r="H779" s="40">
        <v>7</v>
      </c>
      <c r="I779" s="101">
        <v>0</v>
      </c>
      <c r="J779" s="44"/>
      <c r="K779" s="41">
        <v>0</v>
      </c>
      <c r="L779" s="34">
        <f>K779-'[6]на отправку'!$K779</f>
        <v>0</v>
      </c>
      <c r="M779" s="12"/>
      <c r="N779" s="28">
        <v>8</v>
      </c>
      <c r="O779" s="28" t="s">
        <v>12</v>
      </c>
      <c r="P779" s="28" t="s">
        <v>12</v>
      </c>
      <c r="Q779" s="28">
        <v>1</v>
      </c>
      <c r="R779" s="33"/>
      <c r="S779" s="40">
        <v>0</v>
      </c>
      <c r="T779" s="40">
        <v>331</v>
      </c>
      <c r="U779" s="101">
        <v>0</v>
      </c>
      <c r="V779" s="41"/>
      <c r="W779" s="41"/>
      <c r="X779" s="42" t="s">
        <v>2532</v>
      </c>
      <c r="Y779" s="33">
        <v>1</v>
      </c>
      <c r="Z779" s="100"/>
      <c r="AA779" s="100">
        <v>8</v>
      </c>
      <c r="AB779" s="28">
        <v>0</v>
      </c>
      <c r="AE779" s="6">
        <f t="shared" si="12"/>
        <v>0</v>
      </c>
    </row>
    <row r="780" spans="2:31" ht="16.5" thickBot="1" x14ac:dyDescent="0.3">
      <c r="B780" s="47" t="s">
        <v>2676</v>
      </c>
      <c r="C780" s="53" t="s">
        <v>60</v>
      </c>
      <c r="D780" s="54" t="s">
        <v>61</v>
      </c>
      <c r="E780" s="54">
        <v>31</v>
      </c>
      <c r="F780" s="43">
        <v>31</v>
      </c>
      <c r="G780" s="40">
        <v>0</v>
      </c>
      <c r="H780" s="40">
        <v>0</v>
      </c>
      <c r="I780" s="101"/>
      <c r="J780" s="44"/>
      <c r="K780" s="41">
        <v>0</v>
      </c>
      <c r="L780" s="34">
        <f>K780-'[6]на отправку'!$K780</f>
        <v>0</v>
      </c>
      <c r="M780" s="12"/>
      <c r="N780" s="28">
        <v>3</v>
      </c>
      <c r="O780" s="28" t="s">
        <v>12</v>
      </c>
      <c r="P780" s="28" t="s">
        <v>12</v>
      </c>
      <c r="Q780" s="28">
        <v>1</v>
      </c>
      <c r="R780" s="33"/>
      <c r="S780" s="40">
        <v>0</v>
      </c>
      <c r="T780" s="40">
        <v>0</v>
      </c>
      <c r="U780" s="101"/>
      <c r="V780" s="41"/>
      <c r="W780" s="41"/>
      <c r="X780" s="42" t="s">
        <v>2534</v>
      </c>
      <c r="Y780" s="33">
        <v>1</v>
      </c>
      <c r="Z780" s="100"/>
      <c r="AA780" s="100"/>
      <c r="AB780" s="28">
        <v>0</v>
      </c>
      <c r="AE780" s="6">
        <f t="shared" si="12"/>
        <v>0</v>
      </c>
    </row>
    <row r="781" spans="2:31" ht="16.5" thickBot="1" x14ac:dyDescent="0.3">
      <c r="B781" s="47" t="s">
        <v>2677</v>
      </c>
      <c r="C781" s="53" t="s">
        <v>60</v>
      </c>
      <c r="D781" s="54" t="s">
        <v>61</v>
      </c>
      <c r="E781" s="54">
        <v>32</v>
      </c>
      <c r="F781" s="43">
        <v>32</v>
      </c>
      <c r="G781" s="40">
        <v>0</v>
      </c>
      <c r="H781" s="40">
        <v>0</v>
      </c>
      <c r="I781" s="101"/>
      <c r="J781" s="44"/>
      <c r="K781" s="41">
        <v>0</v>
      </c>
      <c r="L781" s="34">
        <f>K781-'[6]на отправку'!$K781</f>
        <v>0</v>
      </c>
      <c r="M781" s="12"/>
      <c r="N781" s="28">
        <v>8</v>
      </c>
      <c r="O781" s="28" t="s">
        <v>12</v>
      </c>
      <c r="P781" s="28" t="s">
        <v>12</v>
      </c>
      <c r="Q781" s="28">
        <v>1</v>
      </c>
      <c r="R781" s="33"/>
      <c r="S781" s="40">
        <v>0</v>
      </c>
      <c r="T781" s="40">
        <v>0</v>
      </c>
      <c r="U781" s="101"/>
      <c r="V781" s="41"/>
      <c r="W781" s="41"/>
      <c r="X781" s="42" t="s">
        <v>2536</v>
      </c>
      <c r="Y781" s="33">
        <v>1</v>
      </c>
      <c r="Z781" s="100"/>
      <c r="AA781" s="100"/>
      <c r="AB781" s="28">
        <v>0</v>
      </c>
      <c r="AE781" s="6">
        <f t="shared" si="12"/>
        <v>0</v>
      </c>
    </row>
    <row r="782" spans="2:31" ht="16.5" thickBot="1" x14ac:dyDescent="0.3">
      <c r="B782" s="47" t="s">
        <v>631</v>
      </c>
      <c r="C782" s="53" t="s">
        <v>60</v>
      </c>
      <c r="D782" s="54" t="s">
        <v>61</v>
      </c>
      <c r="E782" s="54">
        <v>33</v>
      </c>
      <c r="F782" s="32">
        <v>33</v>
      </c>
      <c r="G782" s="40">
        <v>0</v>
      </c>
      <c r="H782" s="40">
        <v>0</v>
      </c>
      <c r="I782" s="101">
        <v>0</v>
      </c>
      <c r="J782" s="34"/>
      <c r="K782" s="34">
        <v>0</v>
      </c>
      <c r="L782" s="34">
        <f>K782-'[6]на отправку'!$K782</f>
        <v>0</v>
      </c>
      <c r="M782" s="195"/>
      <c r="N782" s="35">
        <v>0</v>
      </c>
      <c r="O782" s="28" t="s">
        <v>12</v>
      </c>
      <c r="P782" s="28">
        <v>0</v>
      </c>
      <c r="Q782" s="28">
        <v>2</v>
      </c>
      <c r="R782" s="33"/>
      <c r="S782" s="40">
        <v>0</v>
      </c>
      <c r="T782" s="40">
        <v>0</v>
      </c>
      <c r="U782" s="101">
        <v>0</v>
      </c>
      <c r="V782" s="34"/>
      <c r="W782" s="34"/>
      <c r="X782" s="36" t="s">
        <v>2537</v>
      </c>
      <c r="Y782" s="34">
        <v>1</v>
      </c>
      <c r="Z782" s="140"/>
      <c r="AA782" s="140">
        <v>0</v>
      </c>
      <c r="AB782" s="28">
        <v>0</v>
      </c>
      <c r="AE782" s="6">
        <f t="shared" si="12"/>
        <v>0</v>
      </c>
    </row>
    <row r="783" spans="2:31" ht="16.5" thickBot="1" x14ac:dyDescent="0.3">
      <c r="B783" s="47" t="s">
        <v>242</v>
      </c>
      <c r="C783" s="53" t="s">
        <v>62</v>
      </c>
      <c r="D783" s="54" t="s">
        <v>63</v>
      </c>
      <c r="E783" s="54">
        <v>0</v>
      </c>
      <c r="F783" s="43"/>
      <c r="G783" s="40"/>
      <c r="H783" s="40"/>
      <c r="I783" s="101"/>
      <c r="J783" s="41"/>
      <c r="K783" s="12">
        <v>0</v>
      </c>
      <c r="L783" s="34">
        <f>K783-'[6]на отправку'!$K783</f>
        <v>0</v>
      </c>
      <c r="M783" s="41"/>
      <c r="N783" s="28">
        <v>20.5</v>
      </c>
      <c r="R783" s="33" t="s">
        <v>13</v>
      </c>
      <c r="S783" s="40"/>
      <c r="T783" s="40"/>
      <c r="U783" s="101"/>
      <c r="V783" s="44">
        <v>0</v>
      </c>
      <c r="W783" s="44"/>
      <c r="X783" s="42"/>
      <c r="Y783" s="33">
        <v>1</v>
      </c>
      <c r="Z783" s="100"/>
      <c r="AA783" s="100"/>
      <c r="AB783" s="28">
        <v>0</v>
      </c>
      <c r="AE783" s="6">
        <f t="shared" si="12"/>
        <v>0</v>
      </c>
    </row>
    <row r="784" spans="2:31" ht="16.5" thickBot="1" x14ac:dyDescent="0.3">
      <c r="B784" s="47" t="s">
        <v>794</v>
      </c>
      <c r="C784" s="53" t="s">
        <v>62</v>
      </c>
      <c r="D784" s="54" t="s">
        <v>63</v>
      </c>
      <c r="E784" s="54">
        <v>1</v>
      </c>
      <c r="F784" s="43">
        <v>1</v>
      </c>
      <c r="G784" s="40">
        <v>11656</v>
      </c>
      <c r="H784" s="40">
        <v>13208</v>
      </c>
      <c r="I784" s="101">
        <v>0.88249545699999998</v>
      </c>
      <c r="J784" s="44" t="s">
        <v>12</v>
      </c>
      <c r="K784" s="41">
        <v>5.4128155999999997E-2</v>
      </c>
      <c r="L784" s="34">
        <f>K784-'[6]на отправку'!$K784</f>
        <v>0</v>
      </c>
      <c r="M784" s="12" t="s">
        <v>12</v>
      </c>
      <c r="N784" s="28">
        <v>0</v>
      </c>
      <c r="O784" s="28">
        <v>0</v>
      </c>
      <c r="P784" s="28">
        <v>1</v>
      </c>
      <c r="Q784" s="28">
        <v>1</v>
      </c>
      <c r="R784" s="33"/>
      <c r="S784" s="40">
        <v>11461</v>
      </c>
      <c r="T784" s="40">
        <v>13690</v>
      </c>
      <c r="U784" s="101">
        <v>0.83718042400000003</v>
      </c>
      <c r="V784" s="41"/>
      <c r="W784" s="41"/>
      <c r="X784" s="42" t="s">
        <v>2497</v>
      </c>
      <c r="Y784" s="33">
        <v>1</v>
      </c>
      <c r="Z784" s="100"/>
      <c r="AA784" s="100">
        <v>0</v>
      </c>
      <c r="AB784" s="28">
        <v>0.87783438400000002</v>
      </c>
      <c r="AC784" s="28">
        <v>0.79392113200000003</v>
      </c>
      <c r="AE784" s="6">
        <f t="shared" si="12"/>
        <v>5.4128155999999997E-2</v>
      </c>
    </row>
    <row r="785" spans="2:31" ht="16.5" thickBot="1" x14ac:dyDescent="0.3">
      <c r="B785" s="47" t="s">
        <v>2678</v>
      </c>
      <c r="C785" s="53" t="s">
        <v>62</v>
      </c>
      <c r="D785" s="54" t="s">
        <v>63</v>
      </c>
      <c r="E785" s="54">
        <v>2</v>
      </c>
      <c r="F785" s="43">
        <v>26</v>
      </c>
      <c r="G785" s="40">
        <v>15147</v>
      </c>
      <c r="H785" s="40">
        <v>18423</v>
      </c>
      <c r="I785" s="101">
        <v>0.82217879800000004</v>
      </c>
      <c r="J785" s="41" t="s">
        <v>12</v>
      </c>
      <c r="K785" s="12">
        <v>-2.8495130000000001E-3</v>
      </c>
      <c r="L785" s="34">
        <f>K785-'[6]на отправку'!$K785</f>
        <v>0</v>
      </c>
      <c r="M785" s="41" t="s">
        <v>12</v>
      </c>
      <c r="N785" s="28">
        <v>3</v>
      </c>
      <c r="O785" s="28">
        <v>0</v>
      </c>
      <c r="P785" s="28">
        <v>2</v>
      </c>
      <c r="Q785" s="28">
        <v>1</v>
      </c>
      <c r="R785" s="33"/>
      <c r="S785" s="40">
        <v>15295</v>
      </c>
      <c r="T785" s="40">
        <v>18550</v>
      </c>
      <c r="U785" s="101">
        <v>0.82452830200000005</v>
      </c>
      <c r="V785" s="44"/>
      <c r="W785" s="44"/>
      <c r="X785" s="42" t="s">
        <v>2498</v>
      </c>
      <c r="Y785" s="33">
        <v>1</v>
      </c>
      <c r="Z785" s="100"/>
      <c r="AA785" s="100">
        <v>3</v>
      </c>
      <c r="AB785" s="28">
        <v>0.83450456100000003</v>
      </c>
      <c r="AC785" s="28">
        <v>0.72780695200000001</v>
      </c>
      <c r="AE785" s="6">
        <f t="shared" si="12"/>
        <v>-2.8495130000000001E-3</v>
      </c>
    </row>
    <row r="786" spans="2:31" ht="16.5" thickBot="1" x14ac:dyDescent="0.3">
      <c r="B786" s="47" t="s">
        <v>795</v>
      </c>
      <c r="C786" s="53" t="s">
        <v>62</v>
      </c>
      <c r="D786" s="54" t="s">
        <v>63</v>
      </c>
      <c r="E786" s="54">
        <v>3</v>
      </c>
      <c r="F786" s="43">
        <v>2</v>
      </c>
      <c r="G786" s="40">
        <v>140</v>
      </c>
      <c r="H786" s="40">
        <v>145</v>
      </c>
      <c r="I786" s="101">
        <v>0.96551724100000003</v>
      </c>
      <c r="J786" s="41" t="s">
        <v>12</v>
      </c>
      <c r="K786" s="12">
        <v>1.0846689E-2</v>
      </c>
      <c r="L786" s="34">
        <f>K786-'[6]на отправку'!$K786</f>
        <v>0</v>
      </c>
      <c r="M786" s="41"/>
      <c r="N786" s="28">
        <v>2</v>
      </c>
      <c r="O786" s="28">
        <v>0</v>
      </c>
      <c r="P786" s="28">
        <v>4</v>
      </c>
      <c r="Q786" s="28">
        <v>1</v>
      </c>
      <c r="R786" s="33"/>
      <c r="S786" s="40">
        <v>213</v>
      </c>
      <c r="T786" s="40">
        <v>223</v>
      </c>
      <c r="U786" s="101">
        <v>0.95515695099999998</v>
      </c>
      <c r="V786" s="44"/>
      <c r="W786" s="44"/>
      <c r="X786" s="42" t="s">
        <v>2499</v>
      </c>
      <c r="Y786" s="33">
        <v>1</v>
      </c>
      <c r="Z786" s="100"/>
      <c r="AA786" s="100">
        <v>2</v>
      </c>
      <c r="AB786" s="28">
        <v>0.91111111099999997</v>
      </c>
      <c r="AC786" s="28">
        <v>1</v>
      </c>
      <c r="AE786" s="6">
        <f t="shared" si="12"/>
        <v>1.0846689E-2</v>
      </c>
    </row>
    <row r="787" spans="2:31" ht="16.5" thickBot="1" x14ac:dyDescent="0.3">
      <c r="B787" s="47" t="s">
        <v>796</v>
      </c>
      <c r="C787" s="53" t="s">
        <v>62</v>
      </c>
      <c r="D787" s="54" t="s">
        <v>63</v>
      </c>
      <c r="E787" s="54">
        <v>4</v>
      </c>
      <c r="F787" s="43">
        <v>3</v>
      </c>
      <c r="G787" s="40">
        <v>2</v>
      </c>
      <c r="H787" s="40">
        <v>2</v>
      </c>
      <c r="I787" s="101">
        <v>1</v>
      </c>
      <c r="J787" s="44" t="s">
        <v>12</v>
      </c>
      <c r="K787" s="41">
        <v>0</v>
      </c>
      <c r="L787" s="34">
        <f>K787-'[6]на отправку'!$K787</f>
        <v>0</v>
      </c>
      <c r="M787" s="12" t="s">
        <v>12</v>
      </c>
      <c r="N787" s="28">
        <v>2</v>
      </c>
      <c r="O787" s="28">
        <v>2</v>
      </c>
      <c r="P787" s="28">
        <v>4</v>
      </c>
      <c r="Q787" s="28">
        <v>1</v>
      </c>
      <c r="R787" s="33"/>
      <c r="S787" s="40">
        <v>6</v>
      </c>
      <c r="T787" s="40">
        <v>6</v>
      </c>
      <c r="U787" s="101">
        <v>1</v>
      </c>
      <c r="V787" s="41"/>
      <c r="W787" s="41"/>
      <c r="X787" s="42" t="s">
        <v>2500</v>
      </c>
      <c r="Y787" s="33">
        <v>1</v>
      </c>
      <c r="Z787" s="100"/>
      <c r="AA787" s="100">
        <v>2</v>
      </c>
      <c r="AB787" s="28">
        <v>0.61761761800000003</v>
      </c>
      <c r="AC787" s="28">
        <v>1</v>
      </c>
      <c r="AE787" s="6">
        <f t="shared" si="12"/>
        <v>0</v>
      </c>
    </row>
    <row r="788" spans="2:31" s="99" customFormat="1" ht="16.5" thickBot="1" x14ac:dyDescent="0.3">
      <c r="B788" s="108" t="s">
        <v>797</v>
      </c>
      <c r="C788" s="107" t="s">
        <v>62</v>
      </c>
      <c r="D788" s="106" t="s">
        <v>63</v>
      </c>
      <c r="E788" s="106">
        <v>5</v>
      </c>
      <c r="F788" s="50">
        <v>4</v>
      </c>
      <c r="G788" s="40">
        <v>2</v>
      </c>
      <c r="H788" s="40">
        <v>2</v>
      </c>
      <c r="I788" s="101">
        <v>1</v>
      </c>
      <c r="J788" s="45" t="s">
        <v>12</v>
      </c>
      <c r="K788" s="45">
        <v>0</v>
      </c>
      <c r="L788" s="34">
        <f>K788-'[6]на отправку'!$K788</f>
        <v>0</v>
      </c>
      <c r="M788" s="45" t="s">
        <v>12</v>
      </c>
      <c r="N788" s="44">
        <v>2</v>
      </c>
      <c r="O788" s="28">
        <v>2</v>
      </c>
      <c r="P788" s="28">
        <v>4</v>
      </c>
      <c r="Q788" s="28">
        <v>1</v>
      </c>
      <c r="R788" s="101"/>
      <c r="S788" s="33">
        <v>0</v>
      </c>
      <c r="T788" s="33">
        <v>0</v>
      </c>
      <c r="U788" s="101">
        <v>0</v>
      </c>
      <c r="V788" s="45"/>
      <c r="W788" s="45"/>
      <c r="X788" s="105" t="s">
        <v>2501</v>
      </c>
      <c r="Y788" s="45">
        <v>1</v>
      </c>
      <c r="Z788" s="141"/>
      <c r="AA788" s="141">
        <v>2</v>
      </c>
      <c r="AB788" s="28">
        <v>0.86111111100000004</v>
      </c>
      <c r="AC788" s="28">
        <v>1</v>
      </c>
      <c r="AE788" s="6">
        <f t="shared" si="12"/>
        <v>0</v>
      </c>
    </row>
    <row r="789" spans="2:31" ht="16.5" thickBot="1" x14ac:dyDescent="0.25">
      <c r="B789" s="47" t="s">
        <v>798</v>
      </c>
      <c r="C789" s="48" t="s">
        <v>62</v>
      </c>
      <c r="D789" s="49" t="s">
        <v>63</v>
      </c>
      <c r="E789" s="49">
        <v>6</v>
      </c>
      <c r="F789" s="32">
        <v>5</v>
      </c>
      <c r="G789" s="104">
        <v>13</v>
      </c>
      <c r="H789" s="104">
        <v>14</v>
      </c>
      <c r="I789" s="101">
        <v>0.928571429</v>
      </c>
      <c r="J789" s="34" t="s">
        <v>12</v>
      </c>
      <c r="K789" s="34">
        <v>0.16071428600000001</v>
      </c>
      <c r="L789" s="34">
        <f>K789-'[6]на отправку'!$K789</f>
        <v>0</v>
      </c>
      <c r="M789" s="34" t="s">
        <v>12</v>
      </c>
      <c r="N789" s="35">
        <v>2</v>
      </c>
      <c r="O789" s="28">
        <v>0</v>
      </c>
      <c r="P789" s="28">
        <v>4</v>
      </c>
      <c r="Q789" s="28">
        <v>1</v>
      </c>
      <c r="R789" s="33"/>
      <c r="S789" s="65">
        <v>16</v>
      </c>
      <c r="T789" s="65">
        <v>20</v>
      </c>
      <c r="U789" s="101">
        <v>0.8</v>
      </c>
      <c r="V789" s="33"/>
      <c r="W789" s="33"/>
      <c r="X789" s="42" t="s">
        <v>2502</v>
      </c>
      <c r="Y789" s="34">
        <v>1</v>
      </c>
      <c r="Z789" s="140"/>
      <c r="AA789" s="140">
        <v>2</v>
      </c>
      <c r="AB789" s="28">
        <v>0.56594488200000004</v>
      </c>
      <c r="AC789" s="28">
        <v>1</v>
      </c>
      <c r="AE789" s="6">
        <f t="shared" si="12"/>
        <v>0.16071428600000001</v>
      </c>
    </row>
    <row r="790" spans="2:31" ht="16.5" thickBot="1" x14ac:dyDescent="0.3">
      <c r="B790" s="47" t="s">
        <v>799</v>
      </c>
      <c r="C790" s="53" t="s">
        <v>62</v>
      </c>
      <c r="D790" s="54" t="s">
        <v>63</v>
      </c>
      <c r="E790" s="54">
        <v>7</v>
      </c>
      <c r="F790" s="40">
        <v>6</v>
      </c>
      <c r="G790" s="40">
        <v>0</v>
      </c>
      <c r="H790" s="40">
        <v>0</v>
      </c>
      <c r="I790" s="101">
        <v>0</v>
      </c>
      <c r="J790" s="41" t="s">
        <v>12</v>
      </c>
      <c r="K790" s="12">
        <v>-1</v>
      </c>
      <c r="L790" s="34">
        <f>K790-'[6]на отправку'!$K790</f>
        <v>0</v>
      </c>
      <c r="M790" s="41" t="s">
        <v>12</v>
      </c>
      <c r="N790" s="28">
        <v>0</v>
      </c>
      <c r="O790" s="28">
        <v>0</v>
      </c>
      <c r="P790" s="28">
        <v>0</v>
      </c>
      <c r="Q790" s="28">
        <v>2</v>
      </c>
      <c r="R790" s="33"/>
      <c r="S790" s="40">
        <v>2</v>
      </c>
      <c r="T790" s="40">
        <v>2</v>
      </c>
      <c r="U790" s="101">
        <v>1</v>
      </c>
      <c r="V790" s="33"/>
      <c r="W790" s="33"/>
      <c r="X790" s="42" t="s">
        <v>2503</v>
      </c>
      <c r="Y790" s="33">
        <v>1</v>
      </c>
      <c r="Z790" s="100"/>
      <c r="AA790" s="100">
        <v>0</v>
      </c>
      <c r="AB790" s="28">
        <v>0.3</v>
      </c>
      <c r="AC790" s="28">
        <v>1</v>
      </c>
      <c r="AE790" s="6">
        <f t="shared" si="12"/>
        <v>-1</v>
      </c>
    </row>
    <row r="791" spans="2:31" ht="16.5" thickBot="1" x14ac:dyDescent="0.3">
      <c r="B791" s="47" t="s">
        <v>816</v>
      </c>
      <c r="C791" s="53" t="s">
        <v>62</v>
      </c>
      <c r="D791" s="54" t="s">
        <v>63</v>
      </c>
      <c r="E791" s="54">
        <v>8</v>
      </c>
      <c r="F791" s="43">
        <v>22</v>
      </c>
      <c r="G791" s="40">
        <v>0</v>
      </c>
      <c r="H791" s="40">
        <v>0</v>
      </c>
      <c r="I791" s="101">
        <v>0</v>
      </c>
      <c r="J791" s="41" t="s">
        <v>12</v>
      </c>
      <c r="K791" s="12">
        <v>0</v>
      </c>
      <c r="L791" s="34">
        <f>K791-'[6]на отправку'!$K791</f>
        <v>0</v>
      </c>
      <c r="M791" s="41" t="s">
        <v>12</v>
      </c>
      <c r="N791" s="28">
        <v>0</v>
      </c>
      <c r="O791" s="28">
        <v>0</v>
      </c>
      <c r="P791" s="28">
        <v>0</v>
      </c>
      <c r="Q791" s="28">
        <v>2</v>
      </c>
      <c r="R791" s="33"/>
      <c r="S791" s="40">
        <v>0</v>
      </c>
      <c r="T791" s="40">
        <v>0</v>
      </c>
      <c r="U791" s="101">
        <v>0</v>
      </c>
      <c r="V791" s="33"/>
      <c r="W791" s="33"/>
      <c r="X791" s="42" t="s">
        <v>2504</v>
      </c>
      <c r="Y791" s="33">
        <v>1</v>
      </c>
      <c r="Z791" s="100"/>
      <c r="AA791" s="100">
        <v>0</v>
      </c>
      <c r="AB791" s="28">
        <v>0.4</v>
      </c>
      <c r="AC791" s="28">
        <v>1</v>
      </c>
      <c r="AE791" s="6">
        <f t="shared" si="12"/>
        <v>0</v>
      </c>
    </row>
    <row r="792" spans="2:31" ht="16.5" thickBot="1" x14ac:dyDescent="0.3">
      <c r="B792" s="47" t="s">
        <v>800</v>
      </c>
      <c r="C792" s="53" t="s">
        <v>62</v>
      </c>
      <c r="D792" s="54" t="s">
        <v>63</v>
      </c>
      <c r="E792" s="54">
        <v>9</v>
      </c>
      <c r="F792" s="43">
        <v>7</v>
      </c>
      <c r="G792" s="40">
        <v>2543</v>
      </c>
      <c r="H792" s="40">
        <v>2543</v>
      </c>
      <c r="I792" s="101">
        <v>1</v>
      </c>
      <c r="J792" s="41">
        <v>1</v>
      </c>
      <c r="K792" s="12">
        <v>0</v>
      </c>
      <c r="L792" s="34">
        <f>K792-'[6]на отправку'!$K792</f>
        <v>0</v>
      </c>
      <c r="M792" s="41">
        <v>1</v>
      </c>
      <c r="N792" s="28">
        <v>2</v>
      </c>
      <c r="O792" s="28" t="s">
        <v>12</v>
      </c>
      <c r="P792" s="28">
        <v>6</v>
      </c>
      <c r="Q792" s="28">
        <v>1</v>
      </c>
      <c r="R792" s="33"/>
      <c r="S792" s="40">
        <v>2041</v>
      </c>
      <c r="T792" s="40">
        <v>2041</v>
      </c>
      <c r="U792" s="101">
        <v>1</v>
      </c>
      <c r="V792" s="33"/>
      <c r="W792" s="33"/>
      <c r="X792" s="42" t="s">
        <v>2505</v>
      </c>
      <c r="Y792" s="33">
        <v>1</v>
      </c>
      <c r="Z792" s="100"/>
      <c r="AA792" s="100">
        <v>2</v>
      </c>
      <c r="AB792" s="28">
        <v>1</v>
      </c>
      <c r="AC792" s="28">
        <v>1</v>
      </c>
      <c r="AE792" s="6">
        <f t="shared" si="12"/>
        <v>0</v>
      </c>
    </row>
    <row r="793" spans="2:31" ht="16.5" thickBot="1" x14ac:dyDescent="0.3">
      <c r="B793" s="47" t="s">
        <v>801</v>
      </c>
      <c r="C793" s="53" t="s">
        <v>62</v>
      </c>
      <c r="D793" s="54" t="s">
        <v>63</v>
      </c>
      <c r="E793" s="54">
        <v>10</v>
      </c>
      <c r="F793" s="43">
        <v>8</v>
      </c>
      <c r="G793" s="40">
        <v>257</v>
      </c>
      <c r="H793" s="40">
        <v>15863</v>
      </c>
      <c r="I793" s="101">
        <v>1.6201223000000001E-2</v>
      </c>
      <c r="J793" s="41" t="s">
        <v>12</v>
      </c>
      <c r="K793" s="12">
        <v>5.5630319999999997E-2</v>
      </c>
      <c r="L793" s="34">
        <f>K793-'[6]на отправку'!$K793</f>
        <v>0</v>
      </c>
      <c r="M793" s="41" t="s">
        <v>12</v>
      </c>
      <c r="N793" s="28">
        <v>0</v>
      </c>
      <c r="O793" s="28">
        <v>0</v>
      </c>
      <c r="P793" s="28">
        <v>1</v>
      </c>
      <c r="Q793" s="28">
        <v>1</v>
      </c>
      <c r="R793" s="33"/>
      <c r="S793" s="40">
        <v>235</v>
      </c>
      <c r="T793" s="40">
        <v>15312</v>
      </c>
      <c r="U793" s="101">
        <v>1.534744E-2</v>
      </c>
      <c r="V793" s="33"/>
      <c r="W793" s="33"/>
      <c r="X793" s="42" t="s">
        <v>2506</v>
      </c>
      <c r="Y793" s="33">
        <v>1</v>
      </c>
      <c r="Z793" s="100"/>
      <c r="AA793" s="100">
        <v>0</v>
      </c>
      <c r="AB793" s="28">
        <v>1.4606701999999999E-2</v>
      </c>
      <c r="AC793" s="28">
        <v>0</v>
      </c>
      <c r="AE793" s="6">
        <f t="shared" si="12"/>
        <v>5.5630319999999997E-2</v>
      </c>
    </row>
    <row r="794" spans="2:31" ht="16.5" thickBot="1" x14ac:dyDescent="0.3">
      <c r="B794" s="47" t="s">
        <v>802</v>
      </c>
      <c r="C794" s="53" t="s">
        <v>62</v>
      </c>
      <c r="D794" s="54" t="s">
        <v>63</v>
      </c>
      <c r="E794" s="54">
        <v>11</v>
      </c>
      <c r="F794" s="43">
        <v>9</v>
      </c>
      <c r="G794" s="40">
        <v>608</v>
      </c>
      <c r="H794" s="40">
        <v>658</v>
      </c>
      <c r="I794" s="101">
        <v>0.92401215800000003</v>
      </c>
      <c r="J794" s="41">
        <v>1</v>
      </c>
      <c r="K794" s="12">
        <v>0.94764826999999996</v>
      </c>
      <c r="L794" s="34">
        <f>K794-'[6]на отправку'!$K794</f>
        <v>0</v>
      </c>
      <c r="M794" s="41">
        <v>0.92401215800000003</v>
      </c>
      <c r="N794" s="28">
        <v>0.5</v>
      </c>
      <c r="O794" s="28" t="s">
        <v>12</v>
      </c>
      <c r="P794" s="28">
        <v>6</v>
      </c>
      <c r="Q794" s="28">
        <v>1</v>
      </c>
      <c r="R794" s="33"/>
      <c r="S794" s="40">
        <v>742</v>
      </c>
      <c r="T794" s="40">
        <v>1564</v>
      </c>
      <c r="U794" s="101">
        <v>0.474424552</v>
      </c>
      <c r="V794" s="33"/>
      <c r="W794" s="33"/>
      <c r="X794" s="42" t="s">
        <v>2507</v>
      </c>
      <c r="Y794" s="33">
        <v>1</v>
      </c>
      <c r="Z794" s="100"/>
      <c r="AA794" s="100">
        <v>0.5</v>
      </c>
      <c r="AB794" s="28">
        <v>0.93642591900000005</v>
      </c>
      <c r="AE794" s="6">
        <f t="shared" si="12"/>
        <v>0.94764826999999996</v>
      </c>
    </row>
    <row r="795" spans="2:31" ht="16.5" thickBot="1" x14ac:dyDescent="0.3">
      <c r="B795" s="47" t="s">
        <v>803</v>
      </c>
      <c r="C795" s="53" t="s">
        <v>62</v>
      </c>
      <c r="D795" s="54" t="s">
        <v>63</v>
      </c>
      <c r="E795" s="54">
        <v>12</v>
      </c>
      <c r="F795" s="43">
        <v>10</v>
      </c>
      <c r="G795" s="40">
        <v>24</v>
      </c>
      <c r="H795" s="40">
        <v>24</v>
      </c>
      <c r="I795" s="101">
        <v>1</v>
      </c>
      <c r="J795" s="44">
        <v>1</v>
      </c>
      <c r="K795" s="41">
        <v>0</v>
      </c>
      <c r="L795" s="34">
        <f>K795-'[6]на отправку'!$K795</f>
        <v>0</v>
      </c>
      <c r="M795" s="12">
        <v>1</v>
      </c>
      <c r="N795" s="28">
        <v>1</v>
      </c>
      <c r="O795" s="28" t="s">
        <v>12</v>
      </c>
      <c r="P795" s="28">
        <v>6</v>
      </c>
      <c r="Q795" s="28">
        <v>1</v>
      </c>
      <c r="R795" s="33"/>
      <c r="S795" s="40">
        <v>33</v>
      </c>
      <c r="T795" s="40">
        <v>33</v>
      </c>
      <c r="U795" s="101">
        <v>1</v>
      </c>
      <c r="V795" s="41"/>
      <c r="W795" s="41"/>
      <c r="X795" s="42" t="s">
        <v>2508</v>
      </c>
      <c r="Y795" s="33">
        <v>1</v>
      </c>
      <c r="Z795" s="100"/>
      <c r="AA795" s="100">
        <v>1</v>
      </c>
      <c r="AB795" s="28">
        <v>1</v>
      </c>
      <c r="AE795" s="6">
        <f t="shared" si="12"/>
        <v>0</v>
      </c>
    </row>
    <row r="796" spans="2:31" ht="16.5" thickBot="1" x14ac:dyDescent="0.3">
      <c r="B796" s="47" t="s">
        <v>804</v>
      </c>
      <c r="C796" s="53" t="s">
        <v>62</v>
      </c>
      <c r="D796" s="54" t="s">
        <v>63</v>
      </c>
      <c r="E796" s="54">
        <v>13</v>
      </c>
      <c r="F796" s="43">
        <v>11</v>
      </c>
      <c r="G796" s="40">
        <v>75</v>
      </c>
      <c r="H796" s="40">
        <v>75</v>
      </c>
      <c r="I796" s="101">
        <v>1</v>
      </c>
      <c r="J796" s="41">
        <v>1</v>
      </c>
      <c r="K796" s="12">
        <v>0</v>
      </c>
      <c r="L796" s="34">
        <f>K796-'[6]на отправку'!$K796</f>
        <v>0</v>
      </c>
      <c r="M796" s="41">
        <v>1</v>
      </c>
      <c r="N796" s="28">
        <v>2</v>
      </c>
      <c r="O796" s="28" t="s">
        <v>12</v>
      </c>
      <c r="P796" s="28">
        <v>6</v>
      </c>
      <c r="Q796" s="28">
        <v>1</v>
      </c>
      <c r="R796" s="33"/>
      <c r="S796" s="40">
        <v>74</v>
      </c>
      <c r="T796" s="40">
        <v>74</v>
      </c>
      <c r="U796" s="101">
        <v>1</v>
      </c>
      <c r="V796" s="33"/>
      <c r="W796" s="33"/>
      <c r="X796" s="42" t="s">
        <v>2509</v>
      </c>
      <c r="Y796" s="33">
        <v>1</v>
      </c>
      <c r="Z796" s="100"/>
      <c r="AA796" s="100">
        <v>2</v>
      </c>
      <c r="AB796" s="28">
        <v>1</v>
      </c>
      <c r="AE796" s="6">
        <f t="shared" si="12"/>
        <v>0</v>
      </c>
    </row>
    <row r="797" spans="2:31" ht="16.5" thickBot="1" x14ac:dyDescent="0.3">
      <c r="B797" s="47" t="s">
        <v>805</v>
      </c>
      <c r="C797" s="53" t="s">
        <v>62</v>
      </c>
      <c r="D797" s="54" t="s">
        <v>63</v>
      </c>
      <c r="E797" s="54">
        <v>14</v>
      </c>
      <c r="F797" s="43">
        <v>12</v>
      </c>
      <c r="G797" s="40">
        <v>605</v>
      </c>
      <c r="H797" s="40">
        <v>16841</v>
      </c>
      <c r="I797" s="101">
        <v>3.5924233E-2</v>
      </c>
      <c r="J797" s="41" t="s">
        <v>12</v>
      </c>
      <c r="K797" s="12">
        <v>6.5886799999999995E-2</v>
      </c>
      <c r="L797" s="34">
        <f>K797-'[6]на отправку'!$K797</f>
        <v>0</v>
      </c>
      <c r="M797" s="41" t="s">
        <v>12</v>
      </c>
      <c r="N797" s="28">
        <v>0</v>
      </c>
      <c r="O797" s="28">
        <v>0</v>
      </c>
      <c r="P797" s="28">
        <v>1</v>
      </c>
      <c r="Q797" s="28">
        <v>1</v>
      </c>
      <c r="R797" s="33"/>
      <c r="S797" s="40">
        <v>534</v>
      </c>
      <c r="T797" s="40">
        <v>15844</v>
      </c>
      <c r="U797" s="101">
        <v>3.3703610000000002E-2</v>
      </c>
      <c r="V797" s="33"/>
      <c r="W797" s="33"/>
      <c r="X797" s="42" t="s">
        <v>2510</v>
      </c>
      <c r="Y797" s="33">
        <v>1</v>
      </c>
      <c r="Z797" s="100"/>
      <c r="AA797" s="100">
        <v>0</v>
      </c>
      <c r="AB797" s="28">
        <v>3.2834602999999997E-2</v>
      </c>
      <c r="AC797" s="28">
        <v>5.0505050000000003E-3</v>
      </c>
      <c r="AE797" s="6">
        <f t="shared" si="12"/>
        <v>6.5886799999999995E-2</v>
      </c>
    </row>
    <row r="798" spans="2:31" ht="16.5" thickBot="1" x14ac:dyDescent="0.3">
      <c r="B798" s="47" t="s">
        <v>806</v>
      </c>
      <c r="C798" s="53" t="s">
        <v>62</v>
      </c>
      <c r="D798" s="54" t="s">
        <v>63</v>
      </c>
      <c r="E798" s="54">
        <v>15</v>
      </c>
      <c r="F798" s="43">
        <v>13</v>
      </c>
      <c r="G798" s="40">
        <v>102</v>
      </c>
      <c r="H798" s="40">
        <v>280</v>
      </c>
      <c r="I798" s="101">
        <v>0.36428571399999998</v>
      </c>
      <c r="J798" s="44" t="s">
        <v>12</v>
      </c>
      <c r="K798" s="41">
        <v>0.12755101999999999</v>
      </c>
      <c r="L798" s="34">
        <f>K798-'[6]на отправку'!$K798</f>
        <v>0</v>
      </c>
      <c r="M798" s="12" t="s">
        <v>12</v>
      </c>
      <c r="N798" s="28">
        <v>1</v>
      </c>
      <c r="O798" s="28">
        <v>0</v>
      </c>
      <c r="P798" s="28">
        <v>2</v>
      </c>
      <c r="Q798" s="28">
        <v>1</v>
      </c>
      <c r="R798" s="33"/>
      <c r="S798" s="40">
        <v>105</v>
      </c>
      <c r="T798" s="40">
        <v>325</v>
      </c>
      <c r="U798" s="101">
        <v>0.32307692300000002</v>
      </c>
      <c r="V798" s="41"/>
      <c r="W798" s="41"/>
      <c r="X798" s="42" t="s">
        <v>2511</v>
      </c>
      <c r="Y798" s="33">
        <v>1</v>
      </c>
      <c r="Z798" s="100"/>
      <c r="AA798" s="100">
        <v>1</v>
      </c>
      <c r="AB798" s="28">
        <v>0.4</v>
      </c>
      <c r="AC798" s="28">
        <v>0.177419355</v>
      </c>
      <c r="AE798" s="6">
        <f t="shared" si="12"/>
        <v>0.12755101999999999</v>
      </c>
    </row>
    <row r="799" spans="2:31" ht="16.5" thickBot="1" x14ac:dyDescent="0.3">
      <c r="B799" s="47" t="s">
        <v>807</v>
      </c>
      <c r="C799" s="53" t="s">
        <v>62</v>
      </c>
      <c r="D799" s="54" t="s">
        <v>63</v>
      </c>
      <c r="E799" s="54">
        <v>16</v>
      </c>
      <c r="F799" s="43">
        <v>14</v>
      </c>
      <c r="G799" s="40">
        <v>0</v>
      </c>
      <c r="H799" s="40">
        <v>2326</v>
      </c>
      <c r="I799" s="101">
        <v>0</v>
      </c>
      <c r="J799" s="44" t="s">
        <v>12</v>
      </c>
      <c r="K799" s="41">
        <v>0</v>
      </c>
      <c r="L799" s="34">
        <f>K799-'[6]на отправку'!$K799</f>
        <v>0</v>
      </c>
      <c r="M799" s="12" t="s">
        <v>12</v>
      </c>
      <c r="N799" s="28">
        <v>3</v>
      </c>
      <c r="O799" s="28">
        <v>1</v>
      </c>
      <c r="P799" s="28">
        <v>2</v>
      </c>
      <c r="Q799" s="28">
        <v>1</v>
      </c>
      <c r="R799" s="33"/>
      <c r="S799" s="40">
        <v>0</v>
      </c>
      <c r="T799" s="40">
        <v>2169</v>
      </c>
      <c r="U799" s="101">
        <v>0</v>
      </c>
      <c r="V799" s="41"/>
      <c r="W799" s="41"/>
      <c r="X799" s="42" t="s">
        <v>2512</v>
      </c>
      <c r="Y799" s="33">
        <v>1</v>
      </c>
      <c r="Z799" s="100"/>
      <c r="AA799" s="100">
        <v>3</v>
      </c>
      <c r="AB799" s="28">
        <v>5.0993200000000005E-4</v>
      </c>
      <c r="AC799" s="28">
        <v>0</v>
      </c>
      <c r="AE799" s="6">
        <f t="shared" si="12"/>
        <v>0</v>
      </c>
    </row>
    <row r="800" spans="2:31" ht="16.5" thickBot="1" x14ac:dyDescent="0.3">
      <c r="B800" s="47" t="s">
        <v>808</v>
      </c>
      <c r="C800" s="53" t="s">
        <v>62</v>
      </c>
      <c r="D800" s="54" t="s">
        <v>63</v>
      </c>
      <c r="E800" s="54">
        <v>16.5</v>
      </c>
      <c r="F800" s="43"/>
      <c r="G800" s="40"/>
      <c r="H800" s="40"/>
      <c r="I800" s="101"/>
      <c r="J800" s="44"/>
      <c r="K800" s="41">
        <v>0</v>
      </c>
      <c r="L800" s="34">
        <f>K800-'[6]на отправку'!$K800</f>
        <v>0</v>
      </c>
      <c r="M800" s="12"/>
      <c r="N800" s="28">
        <v>20</v>
      </c>
      <c r="R800" s="33" t="s">
        <v>2514</v>
      </c>
      <c r="S800" s="40"/>
      <c r="T800" s="40"/>
      <c r="U800" s="101"/>
      <c r="V800" s="41">
        <v>0</v>
      </c>
      <c r="W800" s="41"/>
      <c r="X800" s="42"/>
      <c r="Y800" s="33">
        <v>1</v>
      </c>
      <c r="Z800" s="100"/>
      <c r="AA800" s="100"/>
      <c r="AB800" s="28">
        <v>0</v>
      </c>
      <c r="AE800" s="6">
        <f t="shared" si="12"/>
        <v>0</v>
      </c>
    </row>
    <row r="801" spans="2:31" ht="16.5" thickBot="1" x14ac:dyDescent="0.3">
      <c r="B801" s="47" t="s">
        <v>809</v>
      </c>
      <c r="C801" s="53" t="s">
        <v>62</v>
      </c>
      <c r="D801" s="54" t="s">
        <v>63</v>
      </c>
      <c r="E801" s="54">
        <v>17</v>
      </c>
      <c r="F801" s="43">
        <v>15</v>
      </c>
      <c r="G801" s="40">
        <v>2321</v>
      </c>
      <c r="H801" s="40">
        <v>2321</v>
      </c>
      <c r="I801" s="101">
        <v>1</v>
      </c>
      <c r="J801" s="41">
        <v>1</v>
      </c>
      <c r="K801" s="12">
        <v>0</v>
      </c>
      <c r="L801" s="34">
        <f>K801-'[6]на отправку'!$K801</f>
        <v>0</v>
      </c>
      <c r="M801" s="41">
        <v>1</v>
      </c>
      <c r="N801" s="28">
        <v>5</v>
      </c>
      <c r="O801" s="28" t="s">
        <v>12</v>
      </c>
      <c r="P801" s="28">
        <v>5</v>
      </c>
      <c r="Q801" s="28">
        <v>1</v>
      </c>
      <c r="R801" s="33"/>
      <c r="S801" s="40">
        <v>2812</v>
      </c>
      <c r="T801" s="40">
        <v>2812</v>
      </c>
      <c r="U801" s="101">
        <v>1</v>
      </c>
      <c r="V801" s="33"/>
      <c r="W801" s="33"/>
      <c r="X801" s="42" t="s">
        <v>2515</v>
      </c>
      <c r="Y801" s="33">
        <v>1</v>
      </c>
      <c r="Z801" s="100"/>
      <c r="AA801" s="100">
        <v>5</v>
      </c>
      <c r="AB801" s="28">
        <v>0.96851403899999999</v>
      </c>
      <c r="AE801" s="6">
        <f t="shared" si="12"/>
        <v>0</v>
      </c>
    </row>
    <row r="802" spans="2:31" ht="16.5" thickBot="1" x14ac:dyDescent="0.3">
      <c r="B802" s="47" t="s">
        <v>810</v>
      </c>
      <c r="C802" s="53" t="s">
        <v>62</v>
      </c>
      <c r="D802" s="54" t="s">
        <v>63</v>
      </c>
      <c r="E802" s="54">
        <v>18</v>
      </c>
      <c r="F802" s="43">
        <v>16</v>
      </c>
      <c r="G802" s="40">
        <v>110</v>
      </c>
      <c r="H802" s="40">
        <v>112</v>
      </c>
      <c r="I802" s="101">
        <v>0.98214285700000004</v>
      </c>
      <c r="J802" s="41" t="s">
        <v>12</v>
      </c>
      <c r="K802" s="12">
        <v>-2.2675740000000001E-3</v>
      </c>
      <c r="L802" s="34">
        <f>K802-'[6]на отправку'!$K802</f>
        <v>0</v>
      </c>
      <c r="M802" s="41" t="s">
        <v>12</v>
      </c>
      <c r="N802" s="28">
        <v>3</v>
      </c>
      <c r="O802" s="28">
        <v>0</v>
      </c>
      <c r="P802" s="28">
        <v>4</v>
      </c>
      <c r="Q802" s="28">
        <v>1</v>
      </c>
      <c r="R802" s="33"/>
      <c r="S802" s="40">
        <v>126</v>
      </c>
      <c r="T802" s="40">
        <v>128</v>
      </c>
      <c r="U802" s="101">
        <v>0.984375</v>
      </c>
      <c r="V802" s="33"/>
      <c r="W802" s="33"/>
      <c r="X802" s="42" t="s">
        <v>2516</v>
      </c>
      <c r="Y802" s="33">
        <v>1</v>
      </c>
      <c r="Z802" s="100"/>
      <c r="AA802" s="100">
        <v>3</v>
      </c>
      <c r="AB802" s="28">
        <v>0.94674221000000003</v>
      </c>
      <c r="AC802" s="28">
        <v>1</v>
      </c>
      <c r="AE802" s="6">
        <f t="shared" si="12"/>
        <v>-2.2675740000000001E-3</v>
      </c>
    </row>
    <row r="803" spans="2:31" ht="16.5" thickBot="1" x14ac:dyDescent="0.3">
      <c r="B803" s="47" t="s">
        <v>811</v>
      </c>
      <c r="C803" s="53" t="s">
        <v>62</v>
      </c>
      <c r="D803" s="54" t="s">
        <v>63</v>
      </c>
      <c r="E803" s="54">
        <v>19</v>
      </c>
      <c r="F803" s="43">
        <v>17</v>
      </c>
      <c r="G803" s="40">
        <v>191</v>
      </c>
      <c r="H803" s="40">
        <v>196</v>
      </c>
      <c r="I803" s="101">
        <v>0.97448979599999996</v>
      </c>
      <c r="J803" s="41" t="s">
        <v>12</v>
      </c>
      <c r="K803" s="12">
        <v>-2.186043E-2</v>
      </c>
      <c r="L803" s="34">
        <f>K803-'[6]на отправку'!$K803</f>
        <v>0</v>
      </c>
      <c r="M803" s="41" t="s">
        <v>12</v>
      </c>
      <c r="N803" s="28">
        <v>0</v>
      </c>
      <c r="O803" s="28">
        <v>0</v>
      </c>
      <c r="P803" s="28">
        <v>3</v>
      </c>
      <c r="Q803" s="28">
        <v>1</v>
      </c>
      <c r="R803" s="33"/>
      <c r="S803" s="40">
        <v>267</v>
      </c>
      <c r="T803" s="40">
        <v>268</v>
      </c>
      <c r="U803" s="101">
        <v>0.996268657</v>
      </c>
      <c r="V803" s="33"/>
      <c r="W803" s="33"/>
      <c r="X803" s="42" t="s">
        <v>2517</v>
      </c>
      <c r="Y803" s="33">
        <v>1</v>
      </c>
      <c r="Z803" s="100"/>
      <c r="AA803" s="100">
        <v>0</v>
      </c>
      <c r="AB803" s="28">
        <v>0.98260073299999995</v>
      </c>
      <c r="AC803" s="28">
        <v>1</v>
      </c>
      <c r="AE803" s="6">
        <f t="shared" si="12"/>
        <v>-2.186043E-2</v>
      </c>
    </row>
    <row r="804" spans="2:31" ht="16.5" thickBot="1" x14ac:dyDescent="0.3">
      <c r="B804" s="47" t="s">
        <v>812</v>
      </c>
      <c r="C804" s="53" t="s">
        <v>62</v>
      </c>
      <c r="D804" s="54" t="s">
        <v>63</v>
      </c>
      <c r="E804" s="54">
        <v>20</v>
      </c>
      <c r="F804" s="32">
        <v>18</v>
      </c>
      <c r="G804" s="40">
        <v>12</v>
      </c>
      <c r="H804" s="40">
        <v>12</v>
      </c>
      <c r="I804" s="101">
        <v>1</v>
      </c>
      <c r="J804" s="34" t="s">
        <v>12</v>
      </c>
      <c r="K804" s="34">
        <v>0.125</v>
      </c>
      <c r="L804" s="34">
        <f>K804-'[6]на отправку'!$K804</f>
        <v>0</v>
      </c>
      <c r="M804" s="34" t="s">
        <v>12</v>
      </c>
      <c r="N804" s="35">
        <v>6</v>
      </c>
      <c r="O804" s="28">
        <v>2</v>
      </c>
      <c r="P804" s="28">
        <v>4</v>
      </c>
      <c r="Q804" s="28">
        <v>1</v>
      </c>
      <c r="R804" s="33"/>
      <c r="S804" s="33">
        <v>16</v>
      </c>
      <c r="T804" s="33">
        <v>18</v>
      </c>
      <c r="U804" s="101">
        <v>0.88888888899999996</v>
      </c>
      <c r="V804" s="34"/>
      <c r="W804" s="34"/>
      <c r="X804" s="36" t="s">
        <v>2518</v>
      </c>
      <c r="Y804" s="34">
        <v>1</v>
      </c>
      <c r="Z804" s="140"/>
      <c r="AA804" s="140">
        <v>6</v>
      </c>
      <c r="AB804" s="28">
        <v>0.96027201100000004</v>
      </c>
      <c r="AC804" s="28">
        <v>1</v>
      </c>
      <c r="AE804" s="6">
        <f t="shared" si="12"/>
        <v>0.125</v>
      </c>
    </row>
    <row r="805" spans="2:31" ht="16.5" thickBot="1" x14ac:dyDescent="0.3">
      <c r="B805" s="47" t="s">
        <v>813</v>
      </c>
      <c r="C805" s="53" t="s">
        <v>62</v>
      </c>
      <c r="D805" s="54" t="s">
        <v>63</v>
      </c>
      <c r="E805" s="54">
        <v>21</v>
      </c>
      <c r="F805" s="43">
        <v>19</v>
      </c>
      <c r="G805" s="40">
        <v>10</v>
      </c>
      <c r="H805" s="40">
        <v>13</v>
      </c>
      <c r="I805" s="101">
        <v>0.76923076899999998</v>
      </c>
      <c r="J805" s="44" t="s">
        <v>12</v>
      </c>
      <c r="K805" s="41">
        <v>-0.116809117</v>
      </c>
      <c r="L805" s="34">
        <f>K805-'[6]на отправку'!$K805</f>
        <v>0</v>
      </c>
      <c r="M805" s="12" t="s">
        <v>12</v>
      </c>
      <c r="N805" s="28">
        <v>0</v>
      </c>
      <c r="O805" s="28">
        <v>0</v>
      </c>
      <c r="P805" s="28">
        <v>3</v>
      </c>
      <c r="Q805" s="28">
        <v>1</v>
      </c>
      <c r="R805" s="33"/>
      <c r="S805" s="40">
        <v>27</v>
      </c>
      <c r="T805" s="40">
        <v>31</v>
      </c>
      <c r="U805" s="101">
        <v>0.87096774200000004</v>
      </c>
      <c r="V805" s="41"/>
      <c r="W805" s="41"/>
      <c r="X805" s="42" t="s">
        <v>2519</v>
      </c>
      <c r="Y805" s="33">
        <v>1</v>
      </c>
      <c r="Z805" s="100"/>
      <c r="AA805" s="100">
        <v>0</v>
      </c>
      <c r="AB805" s="28">
        <v>0.96570972899999996</v>
      </c>
      <c r="AC805" s="28">
        <v>1</v>
      </c>
      <c r="AE805" s="6">
        <f t="shared" si="12"/>
        <v>-0.116809117</v>
      </c>
    </row>
    <row r="806" spans="2:31" ht="16.5" thickBot="1" x14ac:dyDescent="0.3">
      <c r="B806" s="47" t="s">
        <v>814</v>
      </c>
      <c r="C806" s="53" t="s">
        <v>62</v>
      </c>
      <c r="D806" s="54" t="s">
        <v>63</v>
      </c>
      <c r="E806" s="54">
        <v>22</v>
      </c>
      <c r="F806" s="43">
        <v>20</v>
      </c>
      <c r="G806" s="40">
        <v>1</v>
      </c>
      <c r="H806" s="40">
        <v>2</v>
      </c>
      <c r="I806" s="101">
        <v>0.5</v>
      </c>
      <c r="J806" s="44" t="s">
        <v>12</v>
      </c>
      <c r="K806" s="41">
        <v>0.62499999799999995</v>
      </c>
      <c r="L806" s="34">
        <f>K806-'[6]на отправку'!$K806</f>
        <v>0</v>
      </c>
      <c r="M806" s="12" t="s">
        <v>12</v>
      </c>
      <c r="N806" s="28">
        <v>6</v>
      </c>
      <c r="O806" s="28">
        <v>0</v>
      </c>
      <c r="P806" s="28">
        <v>3</v>
      </c>
      <c r="Q806" s="28">
        <v>1</v>
      </c>
      <c r="R806" s="33"/>
      <c r="S806" s="40">
        <v>4</v>
      </c>
      <c r="T806" s="40">
        <v>13</v>
      </c>
      <c r="U806" s="101">
        <v>0.30769230800000003</v>
      </c>
      <c r="V806" s="41"/>
      <c r="W806" s="41"/>
      <c r="X806" s="42" t="s">
        <v>2520</v>
      </c>
      <c r="Y806" s="33">
        <v>1</v>
      </c>
      <c r="Z806" s="100"/>
      <c r="AA806" s="100">
        <v>6</v>
      </c>
      <c r="AB806" s="28">
        <v>0.8075</v>
      </c>
      <c r="AC806" s="28">
        <v>1</v>
      </c>
      <c r="AE806" s="6">
        <f t="shared" si="12"/>
        <v>0.62499999799999995</v>
      </c>
    </row>
    <row r="807" spans="2:31" ht="16.5" thickBot="1" x14ac:dyDescent="0.3">
      <c r="B807" s="47" t="s">
        <v>808</v>
      </c>
      <c r="C807" s="53" t="s">
        <v>62</v>
      </c>
      <c r="D807" s="54" t="s">
        <v>63</v>
      </c>
      <c r="E807" s="54">
        <v>22.5</v>
      </c>
      <c r="F807" s="43"/>
      <c r="G807" s="40"/>
      <c r="H807" s="40"/>
      <c r="I807" s="101"/>
      <c r="J807" s="44"/>
      <c r="K807" s="41">
        <v>0</v>
      </c>
      <c r="L807" s="34">
        <f>K807-'[6]на отправку'!$K807</f>
        <v>0</v>
      </c>
      <c r="M807" s="12"/>
      <c r="N807" s="28">
        <v>26</v>
      </c>
      <c r="R807" s="33" t="s">
        <v>2521</v>
      </c>
      <c r="S807" s="40"/>
      <c r="T807" s="40"/>
      <c r="U807" s="101"/>
      <c r="V807" s="41">
        <v>0</v>
      </c>
      <c r="W807" s="41"/>
      <c r="X807" s="42"/>
      <c r="Y807" s="33">
        <v>1</v>
      </c>
      <c r="Z807" s="100"/>
      <c r="AA807" s="100"/>
      <c r="AB807" s="28">
        <v>0</v>
      </c>
      <c r="AE807" s="6">
        <f t="shared" si="12"/>
        <v>0</v>
      </c>
    </row>
    <row r="808" spans="2:31" ht="16.5" thickBot="1" x14ac:dyDescent="0.3">
      <c r="B808" s="47" t="s">
        <v>815</v>
      </c>
      <c r="C808" s="53" t="s">
        <v>62</v>
      </c>
      <c r="D808" s="54" t="s">
        <v>63</v>
      </c>
      <c r="E808" s="54">
        <v>23</v>
      </c>
      <c r="F808" s="43">
        <v>21</v>
      </c>
      <c r="G808" s="40">
        <v>13</v>
      </c>
      <c r="H808" s="40">
        <v>33</v>
      </c>
      <c r="I808" s="101">
        <v>0.393939394</v>
      </c>
      <c r="J808" s="44" t="s">
        <v>12</v>
      </c>
      <c r="K808" s="41">
        <v>0.29768270800000002</v>
      </c>
      <c r="L808" s="34">
        <f>K808-'[6]на отправку'!$K808</f>
        <v>0</v>
      </c>
      <c r="M808" s="12" t="s">
        <v>12</v>
      </c>
      <c r="N808" s="28">
        <v>8</v>
      </c>
      <c r="O808" s="28">
        <v>0</v>
      </c>
      <c r="P808" s="28">
        <v>3</v>
      </c>
      <c r="Q808" s="28">
        <v>1</v>
      </c>
      <c r="R808" s="33"/>
      <c r="S808" s="40">
        <v>17</v>
      </c>
      <c r="T808" s="40">
        <v>56</v>
      </c>
      <c r="U808" s="101">
        <v>0.303571429</v>
      </c>
      <c r="V808" s="41"/>
      <c r="W808" s="41"/>
      <c r="X808" s="42" t="s">
        <v>302</v>
      </c>
      <c r="Y808" s="33">
        <v>1</v>
      </c>
      <c r="Z808" s="100"/>
      <c r="AA808" s="100">
        <v>8</v>
      </c>
      <c r="AB808" s="28">
        <v>0.39646335199999999</v>
      </c>
      <c r="AC808" s="28">
        <v>1</v>
      </c>
      <c r="AE808" s="6">
        <f t="shared" si="12"/>
        <v>0.29768270800000002</v>
      </c>
    </row>
    <row r="809" spans="2:31" ht="16.5" thickBot="1" x14ac:dyDescent="0.3">
      <c r="B809" s="47" t="s">
        <v>817</v>
      </c>
      <c r="C809" s="53" t="s">
        <v>62</v>
      </c>
      <c r="D809" s="54" t="s">
        <v>63</v>
      </c>
      <c r="E809" s="54">
        <v>24</v>
      </c>
      <c r="F809" s="43">
        <v>23</v>
      </c>
      <c r="G809" s="40">
        <v>0</v>
      </c>
      <c r="H809" s="40">
        <v>0</v>
      </c>
      <c r="I809" s="101">
        <v>0</v>
      </c>
      <c r="J809" s="44" t="s">
        <v>12</v>
      </c>
      <c r="K809" s="41">
        <v>0</v>
      </c>
      <c r="L809" s="34">
        <f>K809-'[6]на отправку'!$K809</f>
        <v>0</v>
      </c>
      <c r="M809" s="196" t="s">
        <v>12</v>
      </c>
      <c r="N809" s="28">
        <v>0</v>
      </c>
      <c r="O809" s="28">
        <v>0</v>
      </c>
      <c r="P809" s="28">
        <v>0</v>
      </c>
      <c r="Q809" s="28">
        <v>2</v>
      </c>
      <c r="R809" s="33"/>
      <c r="S809" s="40">
        <v>0</v>
      </c>
      <c r="T809" s="40">
        <v>0</v>
      </c>
      <c r="U809" s="101">
        <v>0</v>
      </c>
      <c r="V809" s="41"/>
      <c r="W809" s="41"/>
      <c r="X809" s="42" t="s">
        <v>2522</v>
      </c>
      <c r="Y809" s="33">
        <v>1</v>
      </c>
      <c r="Z809" s="100"/>
      <c r="AA809" s="100">
        <v>0</v>
      </c>
      <c r="AB809" s="28">
        <v>0.6</v>
      </c>
      <c r="AC809" s="28">
        <v>1</v>
      </c>
      <c r="AE809" s="6">
        <f t="shared" si="12"/>
        <v>0</v>
      </c>
    </row>
    <row r="810" spans="2:31" ht="16.5" thickBot="1" x14ac:dyDescent="0.3">
      <c r="B810" s="47" t="s">
        <v>818</v>
      </c>
      <c r="C810" s="53" t="s">
        <v>62</v>
      </c>
      <c r="D810" s="54" t="s">
        <v>63</v>
      </c>
      <c r="E810" s="54">
        <v>25</v>
      </c>
      <c r="F810" s="43">
        <v>24</v>
      </c>
      <c r="G810" s="40">
        <v>1</v>
      </c>
      <c r="H810" s="40">
        <v>1</v>
      </c>
      <c r="I810" s="101">
        <v>1</v>
      </c>
      <c r="J810" s="44" t="s">
        <v>12</v>
      </c>
      <c r="K810" s="41">
        <v>0</v>
      </c>
      <c r="L810" s="34">
        <f>K810-'[6]на отправку'!$K810</f>
        <v>0</v>
      </c>
      <c r="M810" s="12" t="s">
        <v>12</v>
      </c>
      <c r="N810" s="28">
        <v>9</v>
      </c>
      <c r="O810" s="28">
        <v>2</v>
      </c>
      <c r="P810" s="28">
        <v>4</v>
      </c>
      <c r="Q810" s="28">
        <v>1</v>
      </c>
      <c r="R810" s="33"/>
      <c r="S810" s="40">
        <v>0</v>
      </c>
      <c r="T810" s="40">
        <v>0</v>
      </c>
      <c r="U810" s="101">
        <v>0</v>
      </c>
      <c r="V810" s="41"/>
      <c r="W810" s="41"/>
      <c r="X810" s="42" t="s">
        <v>2522</v>
      </c>
      <c r="Y810" s="33">
        <v>1</v>
      </c>
      <c r="Z810" s="100"/>
      <c r="AA810" s="100">
        <v>9</v>
      </c>
      <c r="AB810" s="28">
        <v>0.381578947</v>
      </c>
      <c r="AC810" s="28">
        <v>1</v>
      </c>
      <c r="AE810" s="6">
        <f t="shared" si="12"/>
        <v>0</v>
      </c>
    </row>
    <row r="811" spans="2:31" ht="16.5" thickBot="1" x14ac:dyDescent="0.3">
      <c r="B811" s="47" t="s">
        <v>819</v>
      </c>
      <c r="C811" s="53" t="s">
        <v>62</v>
      </c>
      <c r="D811" s="54" t="s">
        <v>63</v>
      </c>
      <c r="E811" s="54">
        <v>26</v>
      </c>
      <c r="F811" s="32">
        <v>25</v>
      </c>
      <c r="G811" s="40">
        <v>122</v>
      </c>
      <c r="H811" s="40">
        <v>122</v>
      </c>
      <c r="I811" s="101">
        <v>1</v>
      </c>
      <c r="J811" s="34">
        <v>1</v>
      </c>
      <c r="K811" s="34">
        <v>0</v>
      </c>
      <c r="L811" s="34">
        <f>K811-'[6]на отправку'!$K811</f>
        <v>0</v>
      </c>
      <c r="M811" s="34" t="s">
        <v>12</v>
      </c>
      <c r="N811" s="35">
        <v>9</v>
      </c>
      <c r="O811" s="28">
        <v>2</v>
      </c>
      <c r="P811" s="28">
        <v>4</v>
      </c>
      <c r="Q811" s="28">
        <v>1</v>
      </c>
      <c r="R811" s="33"/>
      <c r="S811" s="33">
        <v>136</v>
      </c>
      <c r="T811" s="33">
        <v>136</v>
      </c>
      <c r="U811" s="101">
        <v>1</v>
      </c>
      <c r="V811" s="34"/>
      <c r="W811" s="34"/>
      <c r="X811" s="36" t="s">
        <v>2523</v>
      </c>
      <c r="Y811" s="34">
        <v>1</v>
      </c>
      <c r="Z811" s="140"/>
      <c r="AA811" s="140">
        <v>9</v>
      </c>
      <c r="AB811" s="28">
        <v>0.97159166299999999</v>
      </c>
      <c r="AC811" s="28">
        <v>1</v>
      </c>
      <c r="AE811" s="6">
        <f t="shared" si="12"/>
        <v>0</v>
      </c>
    </row>
    <row r="812" spans="2:31" ht="16.5" thickBot="1" x14ac:dyDescent="0.3">
      <c r="B812" s="47" t="s">
        <v>808</v>
      </c>
      <c r="C812" s="53" t="s">
        <v>62</v>
      </c>
      <c r="D812" s="54" t="s">
        <v>63</v>
      </c>
      <c r="E812" s="54">
        <v>26.5</v>
      </c>
      <c r="F812" s="43"/>
      <c r="G812" s="40"/>
      <c r="H812" s="40"/>
      <c r="I812" s="101"/>
      <c r="J812" s="41"/>
      <c r="K812" s="12">
        <v>0</v>
      </c>
      <c r="L812" s="34">
        <f>K812-'[6]на отправку'!$K812</f>
        <v>0</v>
      </c>
      <c r="M812" s="41"/>
      <c r="N812" s="28">
        <v>25</v>
      </c>
      <c r="R812" s="33" t="s">
        <v>2524</v>
      </c>
      <c r="S812" s="40"/>
      <c r="T812" s="40"/>
      <c r="U812" s="101"/>
      <c r="V812" s="44">
        <v>0</v>
      </c>
      <c r="W812" s="44"/>
      <c r="X812" s="42"/>
      <c r="Y812" s="33">
        <v>1</v>
      </c>
      <c r="Z812" s="100"/>
      <c r="AA812" s="100"/>
      <c r="AB812" s="28">
        <v>0</v>
      </c>
      <c r="AE812" s="6">
        <f t="shared" si="12"/>
        <v>0</v>
      </c>
    </row>
    <row r="813" spans="2:31" ht="16.5" thickBot="1" x14ac:dyDescent="0.3">
      <c r="B813" s="47" t="s">
        <v>2679</v>
      </c>
      <c r="C813" s="53" t="s">
        <v>62</v>
      </c>
      <c r="D813" s="54" t="s">
        <v>63</v>
      </c>
      <c r="E813" s="54">
        <v>27</v>
      </c>
      <c r="F813" s="43">
        <v>27</v>
      </c>
      <c r="G813" s="40">
        <v>0</v>
      </c>
      <c r="H813" s="40">
        <v>2</v>
      </c>
      <c r="I813" s="101">
        <v>0</v>
      </c>
      <c r="J813" s="44"/>
      <c r="K813" s="41">
        <v>0</v>
      </c>
      <c r="L813" s="34">
        <f>K813-'[6]на отправку'!$K813</f>
        <v>0</v>
      </c>
      <c r="M813" s="196"/>
      <c r="N813" s="28">
        <v>4</v>
      </c>
      <c r="O813" s="28" t="s">
        <v>12</v>
      </c>
      <c r="P813" s="28" t="s">
        <v>12</v>
      </c>
      <c r="Q813" s="28">
        <v>1</v>
      </c>
      <c r="R813" s="33"/>
      <c r="S813" s="40">
        <v>0</v>
      </c>
      <c r="T813" s="40">
        <v>0</v>
      </c>
      <c r="U813" s="101">
        <v>0</v>
      </c>
      <c r="V813" s="41"/>
      <c r="W813" s="41"/>
      <c r="X813" s="42" t="s">
        <v>2526</v>
      </c>
      <c r="Y813" s="33">
        <v>1</v>
      </c>
      <c r="Z813" s="100"/>
      <c r="AA813" s="100">
        <v>4</v>
      </c>
      <c r="AB813" s="28">
        <v>0</v>
      </c>
      <c r="AE813" s="6">
        <f t="shared" si="12"/>
        <v>0</v>
      </c>
    </row>
    <row r="814" spans="2:31" ht="16.5" thickBot="1" x14ac:dyDescent="0.3">
      <c r="B814" s="47" t="s">
        <v>2680</v>
      </c>
      <c r="C814" s="53" t="s">
        <v>62</v>
      </c>
      <c r="D814" s="54" t="s">
        <v>63</v>
      </c>
      <c r="E814" s="54">
        <v>28</v>
      </c>
      <c r="F814" s="43">
        <v>28</v>
      </c>
      <c r="G814" s="40">
        <v>3</v>
      </c>
      <c r="H814" s="40">
        <v>49</v>
      </c>
      <c r="I814" s="101">
        <v>6.1224489999999999E-2</v>
      </c>
      <c r="J814" s="41"/>
      <c r="K814" s="12">
        <v>0</v>
      </c>
      <c r="L814" s="34">
        <f>K814-'[6]на отправку'!$K814</f>
        <v>0</v>
      </c>
      <c r="M814" s="41"/>
      <c r="N814" s="28">
        <v>-3</v>
      </c>
      <c r="O814" s="28" t="s">
        <v>12</v>
      </c>
      <c r="P814" s="28" t="s">
        <v>12</v>
      </c>
      <c r="Q814" s="28">
        <v>1</v>
      </c>
      <c r="R814" s="33"/>
      <c r="S814" s="40">
        <v>19</v>
      </c>
      <c r="T814" s="40">
        <v>807</v>
      </c>
      <c r="U814" s="101">
        <v>2.3543990000000001E-2</v>
      </c>
      <c r="V814" s="44"/>
      <c r="W814" s="44"/>
      <c r="X814" s="42" t="s">
        <v>2528</v>
      </c>
      <c r="Y814" s="33">
        <v>1</v>
      </c>
      <c r="Z814" s="100"/>
      <c r="AA814" s="100">
        <v>-3</v>
      </c>
      <c r="AB814" s="28">
        <v>4.6442499999999999E-3</v>
      </c>
      <c r="AE814" s="6">
        <f t="shared" si="12"/>
        <v>0</v>
      </c>
    </row>
    <row r="815" spans="2:31" ht="16.5" thickBot="1" x14ac:dyDescent="0.3">
      <c r="B815" s="47" t="s">
        <v>2681</v>
      </c>
      <c r="C815" s="53" t="s">
        <v>62</v>
      </c>
      <c r="D815" s="54" t="s">
        <v>63</v>
      </c>
      <c r="E815" s="54">
        <v>29</v>
      </c>
      <c r="F815" s="43">
        <v>29</v>
      </c>
      <c r="G815" s="40">
        <v>0</v>
      </c>
      <c r="H815" s="40">
        <v>49</v>
      </c>
      <c r="I815" s="101">
        <v>0</v>
      </c>
      <c r="J815" s="41"/>
      <c r="K815" s="12">
        <v>0</v>
      </c>
      <c r="L815" s="34">
        <f>K815-'[6]на отправку'!$K815</f>
        <v>0</v>
      </c>
      <c r="M815" s="41"/>
      <c r="N815" s="28">
        <v>5</v>
      </c>
      <c r="O815" s="28" t="s">
        <v>12</v>
      </c>
      <c r="P815" s="28" t="s">
        <v>12</v>
      </c>
      <c r="Q815" s="28">
        <v>1</v>
      </c>
      <c r="R815" s="33"/>
      <c r="S815" s="40">
        <v>0</v>
      </c>
      <c r="T815" s="40">
        <v>807</v>
      </c>
      <c r="U815" s="101">
        <v>0</v>
      </c>
      <c r="V815" s="44"/>
      <c r="W815" s="44"/>
      <c r="X815" s="42" t="s">
        <v>2530</v>
      </c>
      <c r="Y815" s="33">
        <v>1</v>
      </c>
      <c r="Z815" s="100"/>
      <c r="AA815" s="100">
        <v>5</v>
      </c>
      <c r="AB815" s="28">
        <v>1.6719300000000001E-3</v>
      </c>
      <c r="AE815" s="6">
        <f t="shared" si="12"/>
        <v>0</v>
      </c>
    </row>
    <row r="816" spans="2:31" ht="16.5" thickBot="1" x14ac:dyDescent="0.3">
      <c r="B816" s="47" t="s">
        <v>2682</v>
      </c>
      <c r="C816" s="53" t="s">
        <v>62</v>
      </c>
      <c r="D816" s="54" t="s">
        <v>63</v>
      </c>
      <c r="E816" s="54">
        <v>30</v>
      </c>
      <c r="F816" s="43">
        <v>30</v>
      </c>
      <c r="G816" s="40">
        <v>0</v>
      </c>
      <c r="H816" s="40">
        <v>49</v>
      </c>
      <c r="I816" s="101">
        <v>0</v>
      </c>
      <c r="J816" s="44"/>
      <c r="K816" s="41">
        <v>0</v>
      </c>
      <c r="L816" s="34">
        <f>K816-'[6]на отправку'!$K816</f>
        <v>0</v>
      </c>
      <c r="M816" s="12"/>
      <c r="N816" s="28">
        <v>8</v>
      </c>
      <c r="O816" s="28" t="s">
        <v>12</v>
      </c>
      <c r="P816" s="28" t="s">
        <v>12</v>
      </c>
      <c r="Q816" s="28">
        <v>1</v>
      </c>
      <c r="R816" s="33"/>
      <c r="S816" s="40">
        <v>3</v>
      </c>
      <c r="T816" s="40">
        <v>807</v>
      </c>
      <c r="U816" s="101">
        <v>3.7174719999999999E-3</v>
      </c>
      <c r="V816" s="41"/>
      <c r="W816" s="41"/>
      <c r="X816" s="42" t="s">
        <v>2532</v>
      </c>
      <c r="Y816" s="33">
        <v>1</v>
      </c>
      <c r="Z816" s="100"/>
      <c r="AA816" s="100">
        <v>8</v>
      </c>
      <c r="AB816" s="28">
        <v>0</v>
      </c>
      <c r="AE816" s="6">
        <f t="shared" si="12"/>
        <v>0</v>
      </c>
    </row>
    <row r="817" spans="2:31" ht="16.5" thickBot="1" x14ac:dyDescent="0.3">
      <c r="B817" s="47" t="s">
        <v>2683</v>
      </c>
      <c r="C817" s="53" t="s">
        <v>62</v>
      </c>
      <c r="D817" s="54" t="s">
        <v>63</v>
      </c>
      <c r="E817" s="54">
        <v>31</v>
      </c>
      <c r="F817" s="50">
        <v>31</v>
      </c>
      <c r="G817" s="40">
        <v>0</v>
      </c>
      <c r="H817" s="40">
        <v>0</v>
      </c>
      <c r="I817" s="101"/>
      <c r="J817" s="44"/>
      <c r="K817" s="44">
        <v>0</v>
      </c>
      <c r="L817" s="34">
        <f>K817-'[6]на отправку'!$K817</f>
        <v>0</v>
      </c>
      <c r="M817" s="44"/>
      <c r="N817" s="44">
        <v>3</v>
      </c>
      <c r="O817" s="28" t="s">
        <v>12</v>
      </c>
      <c r="P817" s="28" t="s">
        <v>12</v>
      </c>
      <c r="Q817" s="28">
        <v>1</v>
      </c>
      <c r="R817" s="33"/>
      <c r="S817" s="33">
        <v>0</v>
      </c>
      <c r="T817" s="33">
        <v>0</v>
      </c>
      <c r="U817" s="101"/>
      <c r="V817" s="44"/>
      <c r="W817" s="44"/>
      <c r="X817" s="42" t="s">
        <v>2534</v>
      </c>
      <c r="Y817" s="44">
        <v>1</v>
      </c>
      <c r="Z817" s="100"/>
      <c r="AA817" s="100"/>
      <c r="AB817" s="28">
        <v>0</v>
      </c>
      <c r="AE817" s="6">
        <f t="shared" si="12"/>
        <v>0</v>
      </c>
    </row>
    <row r="818" spans="2:31" ht="16.5" thickBot="1" x14ac:dyDescent="0.25">
      <c r="B818" s="47" t="s">
        <v>2684</v>
      </c>
      <c r="C818" s="48" t="s">
        <v>62</v>
      </c>
      <c r="D818" s="49" t="s">
        <v>63</v>
      </c>
      <c r="E818" s="49">
        <v>32</v>
      </c>
      <c r="F818" s="32">
        <v>32</v>
      </c>
      <c r="G818" s="104">
        <v>0</v>
      </c>
      <c r="H818" s="104">
        <v>0</v>
      </c>
      <c r="I818" s="101"/>
      <c r="J818" s="34"/>
      <c r="K818" s="34">
        <v>0</v>
      </c>
      <c r="L818" s="34">
        <f>K818-'[6]на отправку'!$K818</f>
        <v>0</v>
      </c>
      <c r="M818" s="34"/>
      <c r="N818" s="35">
        <v>8</v>
      </c>
      <c r="O818" s="28" t="s">
        <v>12</v>
      </c>
      <c r="P818" s="28" t="s">
        <v>12</v>
      </c>
      <c r="Q818" s="28">
        <v>1</v>
      </c>
      <c r="R818" s="33"/>
      <c r="S818" s="65">
        <v>0</v>
      </c>
      <c r="T818" s="65">
        <v>0</v>
      </c>
      <c r="U818" s="101"/>
      <c r="V818" s="33"/>
      <c r="W818" s="33"/>
      <c r="X818" s="42" t="s">
        <v>2536</v>
      </c>
      <c r="Y818" s="34">
        <v>1</v>
      </c>
      <c r="Z818" s="140"/>
      <c r="AA818" s="140"/>
      <c r="AB818" s="28">
        <v>0</v>
      </c>
      <c r="AE818" s="6">
        <f t="shared" si="12"/>
        <v>0</v>
      </c>
    </row>
    <row r="819" spans="2:31" ht="16.5" thickBot="1" x14ac:dyDescent="0.3">
      <c r="B819" s="47" t="s">
        <v>820</v>
      </c>
      <c r="C819" s="53" t="s">
        <v>62</v>
      </c>
      <c r="D819" s="54" t="s">
        <v>63</v>
      </c>
      <c r="E819" s="54">
        <v>33</v>
      </c>
      <c r="F819" s="40">
        <v>33</v>
      </c>
      <c r="G819" s="40">
        <v>0</v>
      </c>
      <c r="H819" s="40">
        <v>0</v>
      </c>
      <c r="I819" s="101">
        <v>0</v>
      </c>
      <c r="J819" s="41"/>
      <c r="K819" s="12">
        <v>0</v>
      </c>
      <c r="L819" s="34">
        <f>K819-'[6]на отправку'!$K819</f>
        <v>0</v>
      </c>
      <c r="M819" s="41"/>
      <c r="N819" s="28">
        <v>0</v>
      </c>
      <c r="O819" s="28" t="s">
        <v>12</v>
      </c>
      <c r="P819" s="28">
        <v>0</v>
      </c>
      <c r="Q819" s="28">
        <v>2</v>
      </c>
      <c r="R819" s="33"/>
      <c r="S819" s="40">
        <v>0</v>
      </c>
      <c r="T819" s="40">
        <v>0</v>
      </c>
      <c r="U819" s="101">
        <v>0</v>
      </c>
      <c r="V819" s="33"/>
      <c r="W819" s="33"/>
      <c r="X819" s="42" t="s">
        <v>2537</v>
      </c>
      <c r="Y819" s="33">
        <v>1</v>
      </c>
      <c r="Z819" s="100"/>
      <c r="AA819" s="100">
        <v>0</v>
      </c>
      <c r="AB819" s="28">
        <v>0</v>
      </c>
      <c r="AE819" s="6">
        <f t="shared" si="12"/>
        <v>0</v>
      </c>
    </row>
    <row r="820" spans="2:31" ht="16.5" thickBot="1" x14ac:dyDescent="0.3">
      <c r="B820" s="47" t="s">
        <v>241</v>
      </c>
      <c r="C820" s="53" t="s">
        <v>64</v>
      </c>
      <c r="D820" s="54" t="s">
        <v>65</v>
      </c>
      <c r="E820" s="54">
        <v>0</v>
      </c>
      <c r="F820" s="43"/>
      <c r="G820" s="40"/>
      <c r="H820" s="40"/>
      <c r="I820" s="101"/>
      <c r="J820" s="41"/>
      <c r="K820" s="12">
        <v>0</v>
      </c>
      <c r="L820" s="34">
        <f>K820-'[6]на отправку'!$K820</f>
        <v>0</v>
      </c>
      <c r="M820" s="41"/>
      <c r="N820" s="28">
        <v>19.5</v>
      </c>
      <c r="R820" s="33" t="s">
        <v>13</v>
      </c>
      <c r="S820" s="40"/>
      <c r="T820" s="40"/>
      <c r="U820" s="101"/>
      <c r="V820" s="33">
        <v>0</v>
      </c>
      <c r="W820" s="33"/>
      <c r="X820" s="42"/>
      <c r="Y820" s="33">
        <v>1</v>
      </c>
      <c r="Z820" s="100"/>
      <c r="AA820" s="100"/>
      <c r="AB820" s="28">
        <v>0</v>
      </c>
      <c r="AE820" s="6">
        <f t="shared" si="12"/>
        <v>0</v>
      </c>
    </row>
    <row r="821" spans="2:31" ht="16.5" thickBot="1" x14ac:dyDescent="0.3">
      <c r="B821" s="47" t="s">
        <v>848</v>
      </c>
      <c r="C821" s="53" t="s">
        <v>64</v>
      </c>
      <c r="D821" s="54" t="s">
        <v>65</v>
      </c>
      <c r="E821" s="54">
        <v>1</v>
      </c>
      <c r="F821" s="43">
        <v>1</v>
      </c>
      <c r="G821" s="40">
        <v>63392</v>
      </c>
      <c r="H821" s="40">
        <v>71266</v>
      </c>
      <c r="I821" s="101">
        <v>0.88951253100000005</v>
      </c>
      <c r="J821" s="41" t="s">
        <v>12</v>
      </c>
      <c r="K821" s="12">
        <v>2.8191250000000001E-2</v>
      </c>
      <c r="L821" s="34">
        <f>K821-'[6]на отправку'!$K821</f>
        <v>0</v>
      </c>
      <c r="M821" s="41" t="s">
        <v>12</v>
      </c>
      <c r="N821" s="28">
        <v>0</v>
      </c>
      <c r="O821" s="28">
        <v>0</v>
      </c>
      <c r="P821" s="28">
        <v>1</v>
      </c>
      <c r="Q821" s="28">
        <v>1</v>
      </c>
      <c r="R821" s="33"/>
      <c r="S821" s="40">
        <v>62532</v>
      </c>
      <c r="T821" s="40">
        <v>72281</v>
      </c>
      <c r="U821" s="101">
        <v>0.86512361500000001</v>
      </c>
      <c r="V821" s="33"/>
      <c r="W821" s="33"/>
      <c r="X821" s="42" t="s">
        <v>2497</v>
      </c>
      <c r="Y821" s="33">
        <v>1</v>
      </c>
      <c r="Z821" s="100"/>
      <c r="AA821" s="100">
        <v>0</v>
      </c>
      <c r="AB821" s="28">
        <v>0.87783438400000002</v>
      </c>
      <c r="AC821" s="28">
        <v>0.79392113200000003</v>
      </c>
      <c r="AE821" s="6">
        <f t="shared" si="12"/>
        <v>2.8191250000000001E-2</v>
      </c>
    </row>
    <row r="822" spans="2:31" ht="16.5" thickBot="1" x14ac:dyDescent="0.3">
      <c r="B822" s="47" t="s">
        <v>2685</v>
      </c>
      <c r="C822" s="53" t="s">
        <v>64</v>
      </c>
      <c r="D822" s="54" t="s">
        <v>65</v>
      </c>
      <c r="E822" s="54">
        <v>2</v>
      </c>
      <c r="F822" s="43">
        <v>26</v>
      </c>
      <c r="G822" s="40">
        <v>86271</v>
      </c>
      <c r="H822" s="40">
        <v>101346</v>
      </c>
      <c r="I822" s="101">
        <v>0.85125214599999999</v>
      </c>
      <c r="J822" s="41" t="s">
        <v>12</v>
      </c>
      <c r="K822" s="12">
        <v>1.871827E-3</v>
      </c>
      <c r="L822" s="34">
        <f>K822-'[6]на отправку'!$K822</f>
        <v>0</v>
      </c>
      <c r="M822" s="41" t="s">
        <v>12</v>
      </c>
      <c r="N822" s="28">
        <v>0</v>
      </c>
      <c r="O822" s="28">
        <v>0</v>
      </c>
      <c r="P822" s="28">
        <v>1</v>
      </c>
      <c r="Q822" s="28">
        <v>1</v>
      </c>
      <c r="R822" s="33"/>
      <c r="S822" s="40">
        <v>85651</v>
      </c>
      <c r="T822" s="40">
        <v>100806</v>
      </c>
      <c r="U822" s="101">
        <v>0.84966172600000001</v>
      </c>
      <c r="V822" s="33"/>
      <c r="W822" s="33"/>
      <c r="X822" s="42" t="s">
        <v>2498</v>
      </c>
      <c r="Y822" s="33">
        <v>1</v>
      </c>
      <c r="Z822" s="100"/>
      <c r="AA822" s="100">
        <v>0</v>
      </c>
      <c r="AB822" s="28">
        <v>0.83450456100000003</v>
      </c>
      <c r="AC822" s="28">
        <v>0.72780695200000001</v>
      </c>
      <c r="AE822" s="6">
        <f t="shared" si="12"/>
        <v>1.871827E-3</v>
      </c>
    </row>
    <row r="823" spans="2:31" ht="16.5" thickBot="1" x14ac:dyDescent="0.3">
      <c r="B823" s="47" t="s">
        <v>849</v>
      </c>
      <c r="C823" s="53" t="s">
        <v>64</v>
      </c>
      <c r="D823" s="54" t="s">
        <v>65</v>
      </c>
      <c r="E823" s="54">
        <v>3</v>
      </c>
      <c r="F823" s="43">
        <v>2</v>
      </c>
      <c r="G823" s="40">
        <v>1422</v>
      </c>
      <c r="H823" s="40">
        <v>1443</v>
      </c>
      <c r="I823" s="101">
        <v>0.98544698500000005</v>
      </c>
      <c r="J823" s="41" t="s">
        <v>12</v>
      </c>
      <c r="K823" s="12">
        <v>-6.0516759999999998E-3</v>
      </c>
      <c r="L823" s="34">
        <f>K823-'[6]на отправку'!$K823</f>
        <v>0</v>
      </c>
      <c r="M823" s="41"/>
      <c r="N823" s="28">
        <v>1</v>
      </c>
      <c r="O823" s="28">
        <v>0</v>
      </c>
      <c r="P823" s="28">
        <v>4</v>
      </c>
      <c r="Q823" s="28">
        <v>1</v>
      </c>
      <c r="R823" s="33"/>
      <c r="S823" s="40">
        <v>1391</v>
      </c>
      <c r="T823" s="40">
        <v>1403</v>
      </c>
      <c r="U823" s="101">
        <v>0.99144690000000002</v>
      </c>
      <c r="V823" s="33"/>
      <c r="W823" s="33"/>
      <c r="X823" s="42" t="s">
        <v>2499</v>
      </c>
      <c r="Y823" s="33">
        <v>1</v>
      </c>
      <c r="Z823" s="100"/>
      <c r="AA823" s="100">
        <v>1</v>
      </c>
      <c r="AB823" s="28">
        <v>0.91111111099999997</v>
      </c>
      <c r="AC823" s="28">
        <v>1</v>
      </c>
      <c r="AE823" s="6">
        <f t="shared" si="12"/>
        <v>-6.0516759999999998E-3</v>
      </c>
    </row>
    <row r="824" spans="2:31" ht="16.5" thickBot="1" x14ac:dyDescent="0.3">
      <c r="B824" s="47" t="s">
        <v>850</v>
      </c>
      <c r="C824" s="53" t="s">
        <v>64</v>
      </c>
      <c r="D824" s="54" t="s">
        <v>65</v>
      </c>
      <c r="E824" s="54">
        <v>4</v>
      </c>
      <c r="F824" s="43">
        <v>3</v>
      </c>
      <c r="G824" s="40">
        <v>53</v>
      </c>
      <c r="H824" s="40">
        <v>75</v>
      </c>
      <c r="I824" s="101">
        <v>0.70666666700000003</v>
      </c>
      <c r="J824" s="44" t="s">
        <v>12</v>
      </c>
      <c r="K824" s="41">
        <v>0.20454545399999999</v>
      </c>
      <c r="L824" s="34">
        <f>K824-'[6]на отправку'!$K824</f>
        <v>0</v>
      </c>
      <c r="M824" s="12" t="s">
        <v>12</v>
      </c>
      <c r="N824" s="28">
        <v>2</v>
      </c>
      <c r="O824" s="28">
        <v>0</v>
      </c>
      <c r="P824" s="28">
        <v>4</v>
      </c>
      <c r="Q824" s="28">
        <v>1</v>
      </c>
      <c r="R824" s="33"/>
      <c r="S824" s="40">
        <v>44</v>
      </c>
      <c r="T824" s="40">
        <v>75</v>
      </c>
      <c r="U824" s="101">
        <v>0.58666666700000003</v>
      </c>
      <c r="V824" s="41"/>
      <c r="W824" s="41"/>
      <c r="X824" s="42" t="s">
        <v>2500</v>
      </c>
      <c r="Y824" s="33">
        <v>1</v>
      </c>
      <c r="Z824" s="100"/>
      <c r="AA824" s="100">
        <v>2</v>
      </c>
      <c r="AB824" s="28">
        <v>0.61761761800000003</v>
      </c>
      <c r="AC824" s="28">
        <v>1</v>
      </c>
      <c r="AE824" s="6">
        <f t="shared" si="12"/>
        <v>0.20454545399999999</v>
      </c>
    </row>
    <row r="825" spans="2:31" ht="16.5" thickBot="1" x14ac:dyDescent="0.3">
      <c r="B825" s="47" t="s">
        <v>851</v>
      </c>
      <c r="C825" s="53" t="s">
        <v>64</v>
      </c>
      <c r="D825" s="54" t="s">
        <v>65</v>
      </c>
      <c r="E825" s="54">
        <v>5</v>
      </c>
      <c r="F825" s="43">
        <v>4</v>
      </c>
      <c r="G825" s="40">
        <v>12</v>
      </c>
      <c r="H825" s="40">
        <v>12</v>
      </c>
      <c r="I825" s="101">
        <v>1</v>
      </c>
      <c r="J825" s="41" t="s">
        <v>12</v>
      </c>
      <c r="K825" s="12">
        <v>0</v>
      </c>
      <c r="L825" s="34">
        <f>K825-'[6]на отправку'!$K825</f>
        <v>0</v>
      </c>
      <c r="M825" s="41" t="s">
        <v>12</v>
      </c>
      <c r="N825" s="28">
        <v>2</v>
      </c>
      <c r="O825" s="28">
        <v>2</v>
      </c>
      <c r="P825" s="28">
        <v>4</v>
      </c>
      <c r="Q825" s="28">
        <v>1</v>
      </c>
      <c r="R825" s="33"/>
      <c r="S825" s="40">
        <v>33</v>
      </c>
      <c r="T825" s="40">
        <v>33</v>
      </c>
      <c r="U825" s="101">
        <v>1</v>
      </c>
      <c r="V825" s="33"/>
      <c r="W825" s="33"/>
      <c r="X825" s="42" t="s">
        <v>2501</v>
      </c>
      <c r="Y825" s="33">
        <v>1</v>
      </c>
      <c r="Z825" s="100"/>
      <c r="AA825" s="100">
        <v>2</v>
      </c>
      <c r="AB825" s="28">
        <v>0.86111111100000004</v>
      </c>
      <c r="AC825" s="28">
        <v>1</v>
      </c>
      <c r="AE825" s="6">
        <f t="shared" si="12"/>
        <v>0</v>
      </c>
    </row>
    <row r="826" spans="2:31" ht="16.5" thickBot="1" x14ac:dyDescent="0.3">
      <c r="B826" s="47" t="s">
        <v>852</v>
      </c>
      <c r="C826" s="53" t="s">
        <v>64</v>
      </c>
      <c r="D826" s="54" t="s">
        <v>65</v>
      </c>
      <c r="E826" s="54">
        <v>6</v>
      </c>
      <c r="F826" s="43">
        <v>5</v>
      </c>
      <c r="G826" s="40">
        <v>86</v>
      </c>
      <c r="H826" s="40">
        <v>140</v>
      </c>
      <c r="I826" s="101">
        <v>0.61428571399999998</v>
      </c>
      <c r="J826" s="41" t="s">
        <v>12</v>
      </c>
      <c r="K826" s="12">
        <v>-4.6577381000000001E-2</v>
      </c>
      <c r="L826" s="34">
        <f>K826-'[6]на отправку'!$K826</f>
        <v>0</v>
      </c>
      <c r="M826" s="41" t="s">
        <v>12</v>
      </c>
      <c r="N826" s="28">
        <v>1</v>
      </c>
      <c r="O826" s="28">
        <v>0</v>
      </c>
      <c r="P826" s="28">
        <v>4</v>
      </c>
      <c r="Q826" s="28">
        <v>1</v>
      </c>
      <c r="R826" s="33"/>
      <c r="S826" s="40">
        <v>96</v>
      </c>
      <c r="T826" s="40">
        <v>149</v>
      </c>
      <c r="U826" s="101">
        <v>0.64429530199999996</v>
      </c>
      <c r="V826" s="33"/>
      <c r="W826" s="33"/>
      <c r="X826" s="42" t="s">
        <v>2502</v>
      </c>
      <c r="Y826" s="33">
        <v>1</v>
      </c>
      <c r="Z826" s="100"/>
      <c r="AA826" s="100">
        <v>1</v>
      </c>
      <c r="AB826" s="28">
        <v>0.56594488200000004</v>
      </c>
      <c r="AC826" s="28">
        <v>1</v>
      </c>
      <c r="AE826" s="6">
        <f t="shared" si="12"/>
        <v>-4.6577381000000001E-2</v>
      </c>
    </row>
    <row r="827" spans="2:31" ht="16.5" thickBot="1" x14ac:dyDescent="0.3">
      <c r="B827" s="47" t="s">
        <v>853</v>
      </c>
      <c r="C827" s="53" t="s">
        <v>64</v>
      </c>
      <c r="D827" s="54" t="s">
        <v>65</v>
      </c>
      <c r="E827" s="54">
        <v>7</v>
      </c>
      <c r="F827" s="43">
        <v>6</v>
      </c>
      <c r="G827" s="40">
        <v>0</v>
      </c>
      <c r="H827" s="40">
        <v>1</v>
      </c>
      <c r="I827" s="101">
        <v>0</v>
      </c>
      <c r="J827" s="44" t="s">
        <v>12</v>
      </c>
      <c r="K827" s="41">
        <v>-1</v>
      </c>
      <c r="L827" s="34">
        <f>K827-'[6]на отправку'!$K827</f>
        <v>0</v>
      </c>
      <c r="M827" s="12" t="s">
        <v>12</v>
      </c>
      <c r="N827" s="28">
        <v>0</v>
      </c>
      <c r="O827" s="28">
        <v>0</v>
      </c>
      <c r="P827" s="28">
        <v>3</v>
      </c>
      <c r="Q827" s="28">
        <v>1</v>
      </c>
      <c r="R827" s="33"/>
      <c r="S827" s="40">
        <v>1</v>
      </c>
      <c r="T827" s="40">
        <v>1</v>
      </c>
      <c r="U827" s="101">
        <v>1</v>
      </c>
      <c r="V827" s="41"/>
      <c r="W827" s="41"/>
      <c r="X827" s="42" t="s">
        <v>2503</v>
      </c>
      <c r="Y827" s="33">
        <v>1</v>
      </c>
      <c r="Z827" s="100"/>
      <c r="AA827" s="100">
        <v>0</v>
      </c>
      <c r="AB827" s="28">
        <v>0.3</v>
      </c>
      <c r="AC827" s="28">
        <v>1</v>
      </c>
      <c r="AE827" s="6">
        <f t="shared" si="12"/>
        <v>-1</v>
      </c>
    </row>
    <row r="828" spans="2:31" ht="16.5" thickBot="1" x14ac:dyDescent="0.3">
      <c r="B828" s="47" t="s">
        <v>870</v>
      </c>
      <c r="C828" s="53" t="s">
        <v>64</v>
      </c>
      <c r="D828" s="54" t="s">
        <v>65</v>
      </c>
      <c r="E828" s="54">
        <v>8</v>
      </c>
      <c r="F828" s="43">
        <v>22</v>
      </c>
      <c r="G828" s="40">
        <v>3</v>
      </c>
      <c r="H828" s="40">
        <v>5</v>
      </c>
      <c r="I828" s="101">
        <v>0.6</v>
      </c>
      <c r="J828" s="44" t="s">
        <v>12</v>
      </c>
      <c r="K828" s="41">
        <v>2</v>
      </c>
      <c r="L828" s="34">
        <f>K828-'[6]на отправку'!$K828</f>
        <v>0</v>
      </c>
      <c r="M828" s="12" t="s">
        <v>12</v>
      </c>
      <c r="N828" s="28">
        <v>3</v>
      </c>
      <c r="O828" s="28">
        <v>0</v>
      </c>
      <c r="P828" s="28">
        <v>4</v>
      </c>
      <c r="Q828" s="28">
        <v>1</v>
      </c>
      <c r="R828" s="33"/>
      <c r="S828" s="40">
        <v>1</v>
      </c>
      <c r="T828" s="40">
        <v>5</v>
      </c>
      <c r="U828" s="101">
        <v>0.2</v>
      </c>
      <c r="V828" s="41"/>
      <c r="W828" s="41"/>
      <c r="X828" s="42" t="s">
        <v>2504</v>
      </c>
      <c r="Y828" s="33">
        <v>1</v>
      </c>
      <c r="Z828" s="100"/>
      <c r="AA828" s="100">
        <v>3</v>
      </c>
      <c r="AB828" s="28">
        <v>0.4</v>
      </c>
      <c r="AC828" s="28">
        <v>1</v>
      </c>
      <c r="AE828" s="6">
        <f t="shared" si="12"/>
        <v>2</v>
      </c>
    </row>
    <row r="829" spans="2:31" ht="16.5" thickBot="1" x14ac:dyDescent="0.3">
      <c r="B829" s="47" t="s">
        <v>854</v>
      </c>
      <c r="C829" s="53" t="s">
        <v>64</v>
      </c>
      <c r="D829" s="54" t="s">
        <v>65</v>
      </c>
      <c r="E829" s="54">
        <v>9</v>
      </c>
      <c r="F829" s="43">
        <v>7</v>
      </c>
      <c r="G829" s="40">
        <v>19544</v>
      </c>
      <c r="H829" s="40">
        <v>19544</v>
      </c>
      <c r="I829" s="101">
        <v>1</v>
      </c>
      <c r="J829" s="44">
        <v>1</v>
      </c>
      <c r="K829" s="41">
        <v>0</v>
      </c>
      <c r="L829" s="34">
        <f>K829-'[6]на отправку'!$K829</f>
        <v>0</v>
      </c>
      <c r="M829" s="12">
        <v>1</v>
      </c>
      <c r="N829" s="28">
        <v>2</v>
      </c>
      <c r="O829" s="28" t="s">
        <v>12</v>
      </c>
      <c r="P829" s="28">
        <v>6</v>
      </c>
      <c r="Q829" s="28">
        <v>1</v>
      </c>
      <c r="R829" s="33"/>
      <c r="S829" s="40">
        <v>18001</v>
      </c>
      <c r="T829" s="40">
        <v>18001</v>
      </c>
      <c r="U829" s="101">
        <v>1</v>
      </c>
      <c r="V829" s="41"/>
      <c r="W829" s="41"/>
      <c r="X829" s="42" t="s">
        <v>2505</v>
      </c>
      <c r="Y829" s="33">
        <v>1</v>
      </c>
      <c r="Z829" s="100"/>
      <c r="AA829" s="100">
        <v>2</v>
      </c>
      <c r="AB829" s="28">
        <v>1</v>
      </c>
      <c r="AC829" s="28">
        <v>1</v>
      </c>
      <c r="AE829" s="6">
        <f t="shared" si="12"/>
        <v>0</v>
      </c>
    </row>
    <row r="830" spans="2:31" ht="16.5" thickBot="1" x14ac:dyDescent="0.3">
      <c r="B830" s="47" t="s">
        <v>855</v>
      </c>
      <c r="C830" s="53" t="s">
        <v>64</v>
      </c>
      <c r="D830" s="54" t="s">
        <v>65</v>
      </c>
      <c r="E830" s="54">
        <v>10</v>
      </c>
      <c r="F830" s="43">
        <v>8</v>
      </c>
      <c r="G830" s="40">
        <v>2049</v>
      </c>
      <c r="H830" s="40">
        <v>105740</v>
      </c>
      <c r="I830" s="101">
        <v>1.9377719000000002E-2</v>
      </c>
      <c r="J830" s="41" t="s">
        <v>12</v>
      </c>
      <c r="K830" s="12">
        <v>2.5117434000000001E-2</v>
      </c>
      <c r="L830" s="34">
        <f>K830-'[6]на отправку'!$K830</f>
        <v>0</v>
      </c>
      <c r="M830" s="41" t="s">
        <v>12</v>
      </c>
      <c r="N830" s="28">
        <v>0</v>
      </c>
      <c r="O830" s="28">
        <v>0</v>
      </c>
      <c r="P830" s="28">
        <v>1</v>
      </c>
      <c r="Q830" s="28">
        <v>1</v>
      </c>
      <c r="R830" s="33"/>
      <c r="S830" s="40">
        <v>1824</v>
      </c>
      <c r="T830" s="40">
        <v>96493</v>
      </c>
      <c r="U830" s="101">
        <v>1.8902926E-2</v>
      </c>
      <c r="V830" s="33"/>
      <c r="W830" s="33"/>
      <c r="X830" s="42" t="s">
        <v>2506</v>
      </c>
      <c r="Y830" s="33">
        <v>1</v>
      </c>
      <c r="Z830" s="100"/>
      <c r="AA830" s="100">
        <v>0</v>
      </c>
      <c r="AB830" s="28">
        <v>1.4606701999999999E-2</v>
      </c>
      <c r="AC830" s="28">
        <v>0</v>
      </c>
      <c r="AE830" s="6">
        <f t="shared" si="12"/>
        <v>2.5117434000000001E-2</v>
      </c>
    </row>
    <row r="831" spans="2:31" ht="16.5" thickBot="1" x14ac:dyDescent="0.3">
      <c r="B831" s="47" t="s">
        <v>856</v>
      </c>
      <c r="C831" s="53" t="s">
        <v>64</v>
      </c>
      <c r="D831" s="54" t="s">
        <v>65</v>
      </c>
      <c r="E831" s="54">
        <v>11</v>
      </c>
      <c r="F831" s="43">
        <v>9</v>
      </c>
      <c r="G831" s="40">
        <v>3559</v>
      </c>
      <c r="H831" s="40">
        <v>3839</v>
      </c>
      <c r="I831" s="101">
        <v>0.92706434000000004</v>
      </c>
      <c r="J831" s="41">
        <v>1</v>
      </c>
      <c r="K831" s="12">
        <v>0.90035511499999998</v>
      </c>
      <c r="L831" s="34">
        <f>K831-'[6]на отправку'!$K831</f>
        <v>0</v>
      </c>
      <c r="M831" s="41">
        <v>0.92706434000000004</v>
      </c>
      <c r="N831" s="28">
        <v>0.5</v>
      </c>
      <c r="O831" s="28" t="s">
        <v>12</v>
      </c>
      <c r="P831" s="28">
        <v>6</v>
      </c>
      <c r="Q831" s="28">
        <v>1</v>
      </c>
      <c r="R831" s="33"/>
      <c r="S831" s="40">
        <v>4753</v>
      </c>
      <c r="T831" s="40">
        <v>9743</v>
      </c>
      <c r="U831" s="101">
        <v>0.48783742200000002</v>
      </c>
      <c r="V831" s="33"/>
      <c r="W831" s="33"/>
      <c r="X831" s="42" t="s">
        <v>2507</v>
      </c>
      <c r="Y831" s="33">
        <v>1</v>
      </c>
      <c r="Z831" s="100"/>
      <c r="AA831" s="100">
        <v>0.5</v>
      </c>
      <c r="AB831" s="28">
        <v>0.93642591900000005</v>
      </c>
      <c r="AE831" s="6">
        <f t="shared" si="12"/>
        <v>0.90035511499999998</v>
      </c>
    </row>
    <row r="832" spans="2:31" ht="16.5" thickBot="1" x14ac:dyDescent="0.3">
      <c r="B832" s="47" t="s">
        <v>857</v>
      </c>
      <c r="C832" s="53" t="s">
        <v>64</v>
      </c>
      <c r="D832" s="54" t="s">
        <v>65</v>
      </c>
      <c r="E832" s="54">
        <v>12</v>
      </c>
      <c r="F832" s="43">
        <v>10</v>
      </c>
      <c r="G832" s="40">
        <v>67</v>
      </c>
      <c r="H832" s="40">
        <v>67</v>
      </c>
      <c r="I832" s="101">
        <v>1</v>
      </c>
      <c r="J832" s="41">
        <v>1</v>
      </c>
      <c r="K832" s="12">
        <v>0</v>
      </c>
      <c r="L832" s="34">
        <f>K832-'[6]на отправку'!$K832</f>
        <v>0</v>
      </c>
      <c r="M832" s="41">
        <v>1</v>
      </c>
      <c r="N832" s="28">
        <v>1</v>
      </c>
      <c r="O832" s="28" t="s">
        <v>12</v>
      </c>
      <c r="P832" s="28">
        <v>6</v>
      </c>
      <c r="Q832" s="28">
        <v>1</v>
      </c>
      <c r="R832" s="33"/>
      <c r="S832" s="40">
        <v>137</v>
      </c>
      <c r="T832" s="40">
        <v>137</v>
      </c>
      <c r="U832" s="101">
        <v>1</v>
      </c>
      <c r="V832" s="33"/>
      <c r="W832" s="33"/>
      <c r="X832" s="42" t="s">
        <v>2508</v>
      </c>
      <c r="Y832" s="33">
        <v>1</v>
      </c>
      <c r="Z832" s="100"/>
      <c r="AA832" s="100">
        <v>1</v>
      </c>
      <c r="AB832" s="28">
        <v>1</v>
      </c>
      <c r="AE832" s="6">
        <f t="shared" si="12"/>
        <v>0</v>
      </c>
    </row>
    <row r="833" spans="2:31" ht="16.5" thickBot="1" x14ac:dyDescent="0.3">
      <c r="B833" s="47" t="s">
        <v>858</v>
      </c>
      <c r="C833" s="53" t="s">
        <v>64</v>
      </c>
      <c r="D833" s="54" t="s">
        <v>65</v>
      </c>
      <c r="E833" s="54">
        <v>13</v>
      </c>
      <c r="F833" s="32">
        <v>11</v>
      </c>
      <c r="G833" s="40">
        <v>491</v>
      </c>
      <c r="H833" s="40">
        <v>491</v>
      </c>
      <c r="I833" s="101">
        <v>1</v>
      </c>
      <c r="J833" s="34">
        <v>1</v>
      </c>
      <c r="K833" s="34">
        <v>0</v>
      </c>
      <c r="L833" s="34">
        <f>K833-'[6]на отправку'!$K833</f>
        <v>0</v>
      </c>
      <c r="M833" s="34">
        <v>1</v>
      </c>
      <c r="N833" s="35">
        <v>2</v>
      </c>
      <c r="O833" s="28" t="s">
        <v>12</v>
      </c>
      <c r="P833" s="28">
        <v>6</v>
      </c>
      <c r="Q833" s="28">
        <v>1</v>
      </c>
      <c r="R833" s="33"/>
      <c r="S833" s="33">
        <v>626</v>
      </c>
      <c r="T833" s="33">
        <v>626</v>
      </c>
      <c r="U833" s="101">
        <v>1</v>
      </c>
      <c r="V833" s="34"/>
      <c r="W833" s="34"/>
      <c r="X833" s="36" t="s">
        <v>2509</v>
      </c>
      <c r="Y833" s="34">
        <v>1</v>
      </c>
      <c r="Z833" s="140"/>
      <c r="AA833" s="140">
        <v>2</v>
      </c>
      <c r="AB833" s="28">
        <v>1</v>
      </c>
      <c r="AE833" s="6">
        <f t="shared" si="12"/>
        <v>0</v>
      </c>
    </row>
    <row r="834" spans="2:31" ht="16.5" thickBot="1" x14ac:dyDescent="0.3">
      <c r="B834" s="47" t="s">
        <v>859</v>
      </c>
      <c r="C834" s="53" t="s">
        <v>64</v>
      </c>
      <c r="D834" s="54" t="s">
        <v>65</v>
      </c>
      <c r="E834" s="54">
        <v>14</v>
      </c>
      <c r="F834" s="43">
        <v>12</v>
      </c>
      <c r="G834" s="40">
        <v>3289</v>
      </c>
      <c r="H834" s="40">
        <v>107195</v>
      </c>
      <c r="I834" s="101">
        <v>3.0682401000000002E-2</v>
      </c>
      <c r="J834" s="44" t="s">
        <v>12</v>
      </c>
      <c r="K834" s="41">
        <v>0.10254418</v>
      </c>
      <c r="L834" s="34">
        <f>K834-'[6]на отправку'!$K834</f>
        <v>0</v>
      </c>
      <c r="M834" s="12" t="s">
        <v>12</v>
      </c>
      <c r="N834" s="28">
        <v>1</v>
      </c>
      <c r="O834" s="28">
        <v>0</v>
      </c>
      <c r="P834" s="28">
        <v>2</v>
      </c>
      <c r="Q834" s="28">
        <v>1</v>
      </c>
      <c r="R834" s="33"/>
      <c r="S834" s="40">
        <v>2731</v>
      </c>
      <c r="T834" s="40">
        <v>98136</v>
      </c>
      <c r="U834" s="101">
        <v>2.7828727000000001E-2</v>
      </c>
      <c r="V834" s="41"/>
      <c r="W834" s="41"/>
      <c r="X834" s="42" t="s">
        <v>2510</v>
      </c>
      <c r="Y834" s="33">
        <v>1</v>
      </c>
      <c r="Z834" s="100"/>
      <c r="AA834" s="100">
        <v>1</v>
      </c>
      <c r="AB834" s="28">
        <v>3.2834602999999997E-2</v>
      </c>
      <c r="AC834" s="28">
        <v>5.0505050000000003E-3</v>
      </c>
      <c r="AE834" s="6">
        <f t="shared" si="12"/>
        <v>0.10254418</v>
      </c>
    </row>
    <row r="835" spans="2:31" ht="16.5" thickBot="1" x14ac:dyDescent="0.3">
      <c r="B835" s="47" t="s">
        <v>860</v>
      </c>
      <c r="C835" s="53" t="s">
        <v>64</v>
      </c>
      <c r="D835" s="54" t="s">
        <v>65</v>
      </c>
      <c r="E835" s="54">
        <v>15</v>
      </c>
      <c r="F835" s="43">
        <v>13</v>
      </c>
      <c r="G835" s="40">
        <v>742</v>
      </c>
      <c r="H835" s="40">
        <v>1986</v>
      </c>
      <c r="I835" s="101">
        <v>0.37361530700000001</v>
      </c>
      <c r="J835" s="44" t="s">
        <v>12</v>
      </c>
      <c r="K835" s="41">
        <v>0.11857124500000001</v>
      </c>
      <c r="L835" s="34">
        <f>K835-'[6]на отправку'!$K835</f>
        <v>0</v>
      </c>
      <c r="M835" s="12" t="s">
        <v>12</v>
      </c>
      <c r="N835" s="28">
        <v>1</v>
      </c>
      <c r="O835" s="28">
        <v>0</v>
      </c>
      <c r="P835" s="28">
        <v>2</v>
      </c>
      <c r="Q835" s="28">
        <v>1</v>
      </c>
      <c r="R835" s="33"/>
      <c r="S835" s="40">
        <v>657</v>
      </c>
      <c r="T835" s="40">
        <v>1967</v>
      </c>
      <c r="U835" s="101">
        <v>0.33401118499999999</v>
      </c>
      <c r="V835" s="41"/>
      <c r="W835" s="41"/>
      <c r="X835" s="42" t="s">
        <v>2511</v>
      </c>
      <c r="Y835" s="33">
        <v>1</v>
      </c>
      <c r="Z835" s="100"/>
      <c r="AA835" s="100">
        <v>1</v>
      </c>
      <c r="AB835" s="28">
        <v>0.4</v>
      </c>
      <c r="AC835" s="28">
        <v>0.177419355</v>
      </c>
      <c r="AE835" s="6">
        <f t="shared" si="12"/>
        <v>0.11857124500000001</v>
      </c>
    </row>
    <row r="836" spans="2:31" ht="16.5" thickBot="1" x14ac:dyDescent="0.3">
      <c r="B836" s="47" t="s">
        <v>861</v>
      </c>
      <c r="C836" s="53" t="s">
        <v>64</v>
      </c>
      <c r="D836" s="54" t="s">
        <v>65</v>
      </c>
      <c r="E836" s="54">
        <v>16</v>
      </c>
      <c r="F836" s="43">
        <v>14</v>
      </c>
      <c r="G836" s="40">
        <v>29</v>
      </c>
      <c r="H836" s="40">
        <v>14027</v>
      </c>
      <c r="I836" s="101">
        <v>2.0674410000000002E-3</v>
      </c>
      <c r="J836" s="44" t="s">
        <v>12</v>
      </c>
      <c r="K836" s="41">
        <v>-0.43923964399999998</v>
      </c>
      <c r="L836" s="34">
        <f>K836-'[6]на отправку'!$K836</f>
        <v>0</v>
      </c>
      <c r="M836" s="12" t="s">
        <v>12</v>
      </c>
      <c r="N836" s="28">
        <v>3</v>
      </c>
      <c r="O836" s="28">
        <v>0</v>
      </c>
      <c r="P836" s="28">
        <v>1</v>
      </c>
      <c r="Q836" s="28">
        <v>1</v>
      </c>
      <c r="R836" s="33"/>
      <c r="S836" s="40">
        <v>47</v>
      </c>
      <c r="T836" s="40">
        <v>12748</v>
      </c>
      <c r="U836" s="101">
        <v>3.6868529999999999E-3</v>
      </c>
      <c r="V836" s="41"/>
      <c r="W836" s="41"/>
      <c r="X836" s="42" t="s">
        <v>2512</v>
      </c>
      <c r="Y836" s="33">
        <v>1</v>
      </c>
      <c r="Z836" s="100"/>
      <c r="AA836" s="100">
        <v>3</v>
      </c>
      <c r="AB836" s="28">
        <v>5.0993200000000005E-4</v>
      </c>
      <c r="AC836" s="28">
        <v>0</v>
      </c>
      <c r="AE836" s="6">
        <f t="shared" si="12"/>
        <v>-0.43923964399999998</v>
      </c>
    </row>
    <row r="837" spans="2:31" ht="16.5" thickBot="1" x14ac:dyDescent="0.3">
      <c r="B837" s="47" t="s">
        <v>862</v>
      </c>
      <c r="C837" s="53" t="s">
        <v>64</v>
      </c>
      <c r="D837" s="54" t="s">
        <v>65</v>
      </c>
      <c r="E837" s="54">
        <v>16.5</v>
      </c>
      <c r="F837" s="43"/>
      <c r="G837" s="40"/>
      <c r="H837" s="40"/>
      <c r="I837" s="101"/>
      <c r="J837" s="44"/>
      <c r="K837" s="41">
        <v>0</v>
      </c>
      <c r="L837" s="34">
        <f>K837-'[6]на отправку'!$K837</f>
        <v>0</v>
      </c>
      <c r="M837" s="12"/>
      <c r="N837" s="28">
        <v>26</v>
      </c>
      <c r="R837" s="33" t="s">
        <v>2514</v>
      </c>
      <c r="S837" s="40"/>
      <c r="T837" s="40"/>
      <c r="U837" s="101"/>
      <c r="V837" s="41">
        <v>0</v>
      </c>
      <c r="W837" s="41"/>
      <c r="X837" s="42"/>
      <c r="Y837" s="33">
        <v>1</v>
      </c>
      <c r="Z837" s="100"/>
      <c r="AA837" s="100"/>
      <c r="AB837" s="28">
        <v>0</v>
      </c>
      <c r="AE837" s="6">
        <f t="shared" si="12"/>
        <v>0</v>
      </c>
    </row>
    <row r="838" spans="2:31" ht="16.5" thickBot="1" x14ac:dyDescent="0.3">
      <c r="B838" s="47" t="s">
        <v>863</v>
      </c>
      <c r="C838" s="53" t="s">
        <v>64</v>
      </c>
      <c r="D838" s="54" t="s">
        <v>65</v>
      </c>
      <c r="E838" s="54">
        <v>17</v>
      </c>
      <c r="F838" s="43">
        <v>15</v>
      </c>
      <c r="G838" s="40">
        <v>4890</v>
      </c>
      <c r="H838" s="40">
        <v>5063</v>
      </c>
      <c r="I838" s="101">
        <v>0.96583053500000005</v>
      </c>
      <c r="J838" s="44">
        <v>1</v>
      </c>
      <c r="K838" s="41">
        <v>9.6587410000000002E-3</v>
      </c>
      <c r="L838" s="34">
        <f>K838-'[6]на отправку'!$K838</f>
        <v>0</v>
      </c>
      <c r="M838" s="12">
        <v>0.96583053500000005</v>
      </c>
      <c r="N838" s="28">
        <v>2</v>
      </c>
      <c r="O838" s="28" t="s">
        <v>12</v>
      </c>
      <c r="P838" s="28">
        <v>6</v>
      </c>
      <c r="Q838" s="28">
        <v>1</v>
      </c>
      <c r="R838" s="33"/>
      <c r="S838" s="40">
        <v>5399</v>
      </c>
      <c r="T838" s="40">
        <v>5644</v>
      </c>
      <c r="U838" s="101">
        <v>0.95659106999999999</v>
      </c>
      <c r="V838" s="41"/>
      <c r="W838" s="41"/>
      <c r="X838" s="42" t="s">
        <v>2515</v>
      </c>
      <c r="Y838" s="33">
        <v>1</v>
      </c>
      <c r="Z838" s="100"/>
      <c r="AA838" s="100">
        <v>2</v>
      </c>
      <c r="AB838" s="28">
        <v>0.96851403899999999</v>
      </c>
      <c r="AE838" s="6">
        <f t="shared" si="12"/>
        <v>9.6587410000000002E-3</v>
      </c>
    </row>
    <row r="839" spans="2:31" ht="16.5" thickBot="1" x14ac:dyDescent="0.3">
      <c r="B839" s="47" t="s">
        <v>864</v>
      </c>
      <c r="C839" s="53" t="s">
        <v>64</v>
      </c>
      <c r="D839" s="54" t="s">
        <v>65</v>
      </c>
      <c r="E839" s="54">
        <v>18</v>
      </c>
      <c r="F839" s="43">
        <v>16</v>
      </c>
      <c r="G839" s="40">
        <v>70</v>
      </c>
      <c r="H839" s="40">
        <v>76</v>
      </c>
      <c r="I839" s="101">
        <v>0.92105263199999998</v>
      </c>
      <c r="J839" s="44" t="s">
        <v>12</v>
      </c>
      <c r="K839" s="41">
        <v>3.9898133000000002E-2</v>
      </c>
      <c r="L839" s="34">
        <f>K839-'[6]на отправку'!$K839</f>
        <v>0</v>
      </c>
      <c r="M839" s="12" t="s">
        <v>12</v>
      </c>
      <c r="N839" s="28">
        <v>6</v>
      </c>
      <c r="O839" s="28">
        <v>0</v>
      </c>
      <c r="P839" s="28">
        <v>3</v>
      </c>
      <c r="Q839" s="28">
        <v>1</v>
      </c>
      <c r="R839" s="33"/>
      <c r="S839" s="40">
        <v>31</v>
      </c>
      <c r="T839" s="40">
        <v>35</v>
      </c>
      <c r="U839" s="101">
        <v>0.88571428600000002</v>
      </c>
      <c r="V839" s="41"/>
      <c r="W839" s="41"/>
      <c r="X839" s="42" t="s">
        <v>2516</v>
      </c>
      <c r="Y839" s="33">
        <v>1</v>
      </c>
      <c r="Z839" s="100"/>
      <c r="AA839" s="100">
        <v>6</v>
      </c>
      <c r="AB839" s="28">
        <v>0.94674221000000003</v>
      </c>
      <c r="AC839" s="28">
        <v>1</v>
      </c>
      <c r="AE839" s="6">
        <f t="shared" ref="AE839:AE902" si="13">ROUND(K839,9)</f>
        <v>3.9898133000000002E-2</v>
      </c>
    </row>
    <row r="840" spans="2:31" ht="16.5" thickBot="1" x14ac:dyDescent="0.3">
      <c r="B840" s="47" t="s">
        <v>865</v>
      </c>
      <c r="C840" s="53" t="s">
        <v>64</v>
      </c>
      <c r="D840" s="54" t="s">
        <v>65</v>
      </c>
      <c r="E840" s="54">
        <v>19</v>
      </c>
      <c r="F840" s="32">
        <v>17</v>
      </c>
      <c r="G840" s="40">
        <v>93</v>
      </c>
      <c r="H840" s="40">
        <v>95</v>
      </c>
      <c r="I840" s="101">
        <v>0.97894736800000004</v>
      </c>
      <c r="J840" s="34" t="s">
        <v>12</v>
      </c>
      <c r="K840" s="34">
        <v>6.3157895000000006E-2</v>
      </c>
      <c r="L840" s="34">
        <f>K840-'[6]на отправку'!$K840</f>
        <v>0</v>
      </c>
      <c r="M840" s="34" t="s">
        <v>12</v>
      </c>
      <c r="N840" s="35">
        <v>6</v>
      </c>
      <c r="O840" s="28">
        <v>0</v>
      </c>
      <c r="P840" s="28">
        <v>3</v>
      </c>
      <c r="Q840" s="28">
        <v>1</v>
      </c>
      <c r="R840" s="33"/>
      <c r="S840" s="33">
        <v>93</v>
      </c>
      <c r="T840" s="33">
        <v>101</v>
      </c>
      <c r="U840" s="101">
        <v>0.92079207900000004</v>
      </c>
      <c r="V840" s="34"/>
      <c r="W840" s="34"/>
      <c r="X840" s="36" t="s">
        <v>2517</v>
      </c>
      <c r="Y840" s="34">
        <v>1</v>
      </c>
      <c r="Z840" s="140"/>
      <c r="AA840" s="140">
        <v>6</v>
      </c>
      <c r="AB840" s="28">
        <v>0.98260073299999995</v>
      </c>
      <c r="AC840" s="28">
        <v>1</v>
      </c>
      <c r="AE840" s="6">
        <f t="shared" si="13"/>
        <v>6.3157895000000006E-2</v>
      </c>
    </row>
    <row r="841" spans="2:31" ht="16.5" thickBot="1" x14ac:dyDescent="0.3">
      <c r="B841" s="47" t="s">
        <v>866</v>
      </c>
      <c r="C841" s="53" t="s">
        <v>64</v>
      </c>
      <c r="D841" s="54" t="s">
        <v>65</v>
      </c>
      <c r="E841" s="54">
        <v>20</v>
      </c>
      <c r="F841" s="43">
        <v>18</v>
      </c>
      <c r="G841" s="40">
        <v>72</v>
      </c>
      <c r="H841" s="40">
        <v>72</v>
      </c>
      <c r="I841" s="101">
        <v>1</v>
      </c>
      <c r="J841" s="41" t="s">
        <v>12</v>
      </c>
      <c r="K841" s="12">
        <v>8.1081080999999999E-2</v>
      </c>
      <c r="L841" s="34">
        <f>K841-'[6]на отправку'!$K841</f>
        <v>0</v>
      </c>
      <c r="M841" s="41" t="s">
        <v>12</v>
      </c>
      <c r="N841" s="28">
        <v>6</v>
      </c>
      <c r="O841" s="28">
        <v>2</v>
      </c>
      <c r="P841" s="28">
        <v>4</v>
      </c>
      <c r="Q841" s="28">
        <v>1</v>
      </c>
      <c r="R841" s="33"/>
      <c r="S841" s="40">
        <v>37</v>
      </c>
      <c r="T841" s="40">
        <v>40</v>
      </c>
      <c r="U841" s="101">
        <v>0.92500000000000004</v>
      </c>
      <c r="V841" s="44"/>
      <c r="W841" s="44"/>
      <c r="X841" s="42" t="s">
        <v>2518</v>
      </c>
      <c r="Y841" s="33">
        <v>1</v>
      </c>
      <c r="Z841" s="100"/>
      <c r="AA841" s="100">
        <v>6</v>
      </c>
      <c r="AB841" s="28">
        <v>0.96027201100000004</v>
      </c>
      <c r="AC841" s="28">
        <v>1</v>
      </c>
      <c r="AE841" s="6">
        <f t="shared" si="13"/>
        <v>8.1081080999999999E-2</v>
      </c>
    </row>
    <row r="842" spans="2:31" ht="16.5" thickBot="1" x14ac:dyDescent="0.3">
      <c r="B842" s="47" t="s">
        <v>867</v>
      </c>
      <c r="C842" s="53" t="s">
        <v>64</v>
      </c>
      <c r="D842" s="54" t="s">
        <v>65</v>
      </c>
      <c r="E842" s="54">
        <v>21</v>
      </c>
      <c r="F842" s="43">
        <v>19</v>
      </c>
      <c r="G842" s="40">
        <v>28</v>
      </c>
      <c r="H842" s="40">
        <v>29</v>
      </c>
      <c r="I842" s="101">
        <v>0.96551724100000003</v>
      </c>
      <c r="J842" s="44" t="s">
        <v>12</v>
      </c>
      <c r="K842" s="41">
        <v>7.2796933999999994E-2</v>
      </c>
      <c r="L842" s="34">
        <f>K842-'[6]на отправку'!$K842</f>
        <v>0</v>
      </c>
      <c r="M842" s="12" t="s">
        <v>12</v>
      </c>
      <c r="N842" s="28">
        <v>6</v>
      </c>
      <c r="O842" s="28">
        <v>0</v>
      </c>
      <c r="P842" s="28">
        <v>3</v>
      </c>
      <c r="Q842" s="28">
        <v>1</v>
      </c>
      <c r="R842" s="33"/>
      <c r="S842" s="40">
        <v>9</v>
      </c>
      <c r="T842" s="40">
        <v>10</v>
      </c>
      <c r="U842" s="101">
        <v>0.9</v>
      </c>
      <c r="V842" s="41"/>
      <c r="W842" s="41"/>
      <c r="X842" s="42" t="s">
        <v>2519</v>
      </c>
      <c r="Y842" s="33">
        <v>1</v>
      </c>
      <c r="Z842" s="100"/>
      <c r="AA842" s="100">
        <v>6</v>
      </c>
      <c r="AB842" s="28">
        <v>0.96570972899999996</v>
      </c>
      <c r="AC842" s="28">
        <v>1</v>
      </c>
      <c r="AE842" s="6">
        <f t="shared" si="13"/>
        <v>7.2796933999999994E-2</v>
      </c>
    </row>
    <row r="843" spans="2:31" ht="16.5" thickBot="1" x14ac:dyDescent="0.3">
      <c r="B843" s="47" t="s">
        <v>868</v>
      </c>
      <c r="C843" s="53" t="s">
        <v>64</v>
      </c>
      <c r="D843" s="54" t="s">
        <v>65</v>
      </c>
      <c r="E843" s="54">
        <v>22</v>
      </c>
      <c r="F843" s="43">
        <v>20</v>
      </c>
      <c r="G843" s="40">
        <v>31</v>
      </c>
      <c r="H843" s="40">
        <v>46</v>
      </c>
      <c r="I843" s="101">
        <v>0.67391304299999999</v>
      </c>
      <c r="J843" s="41" t="s">
        <v>12</v>
      </c>
      <c r="K843" s="12">
        <v>-0.269927537</v>
      </c>
      <c r="L843" s="34">
        <f>K843-'[6]на отправку'!$K843</f>
        <v>0</v>
      </c>
      <c r="M843" s="41" t="s">
        <v>12</v>
      </c>
      <c r="N843" s="28">
        <v>0</v>
      </c>
      <c r="O843" s="28">
        <v>0</v>
      </c>
      <c r="P843" s="28">
        <v>3</v>
      </c>
      <c r="Q843" s="28">
        <v>1</v>
      </c>
      <c r="R843" s="33"/>
      <c r="S843" s="40">
        <v>12</v>
      </c>
      <c r="T843" s="40">
        <v>13</v>
      </c>
      <c r="U843" s="101">
        <v>0.92307692299999999</v>
      </c>
      <c r="V843" s="44"/>
      <c r="W843" s="44"/>
      <c r="X843" s="42" t="s">
        <v>2520</v>
      </c>
      <c r="Y843" s="33">
        <v>1</v>
      </c>
      <c r="Z843" s="100"/>
      <c r="AA843" s="100">
        <v>0</v>
      </c>
      <c r="AB843" s="28">
        <v>0.8075</v>
      </c>
      <c r="AC843" s="28">
        <v>1</v>
      </c>
      <c r="AE843" s="6">
        <f t="shared" si="13"/>
        <v>-0.269927537</v>
      </c>
    </row>
    <row r="844" spans="2:31" ht="16.5" thickBot="1" x14ac:dyDescent="0.3">
      <c r="B844" s="47" t="s">
        <v>862</v>
      </c>
      <c r="C844" s="53" t="s">
        <v>64</v>
      </c>
      <c r="D844" s="54" t="s">
        <v>65</v>
      </c>
      <c r="E844" s="54">
        <v>22.5</v>
      </c>
      <c r="F844" s="43"/>
      <c r="G844" s="40"/>
      <c r="H844" s="40"/>
      <c r="I844" s="101"/>
      <c r="J844" s="41"/>
      <c r="K844" s="12">
        <v>0</v>
      </c>
      <c r="L844" s="34">
        <f>K844-'[6]на отправку'!$K844</f>
        <v>0</v>
      </c>
      <c r="M844" s="41"/>
      <c r="N844" s="28">
        <v>24</v>
      </c>
      <c r="R844" s="33" t="s">
        <v>2521</v>
      </c>
      <c r="S844" s="40"/>
      <c r="T844" s="40"/>
      <c r="U844" s="101"/>
      <c r="V844" s="44">
        <v>0</v>
      </c>
      <c r="W844" s="44"/>
      <c r="X844" s="42"/>
      <c r="Y844" s="33">
        <v>1</v>
      </c>
      <c r="Z844" s="100"/>
      <c r="AA844" s="100"/>
      <c r="AB844" s="28">
        <v>0</v>
      </c>
      <c r="AE844" s="6">
        <f t="shared" si="13"/>
        <v>0</v>
      </c>
    </row>
    <row r="845" spans="2:31" ht="16.5" thickBot="1" x14ac:dyDescent="0.3">
      <c r="B845" s="47" t="s">
        <v>869</v>
      </c>
      <c r="C845" s="53" t="s">
        <v>64</v>
      </c>
      <c r="D845" s="54" t="s">
        <v>65</v>
      </c>
      <c r="E845" s="54">
        <v>23</v>
      </c>
      <c r="F845" s="43">
        <v>21</v>
      </c>
      <c r="G845" s="40">
        <v>119</v>
      </c>
      <c r="H845" s="40">
        <v>298</v>
      </c>
      <c r="I845" s="101">
        <v>0.39932885899999998</v>
      </c>
      <c r="J845" s="44" t="s">
        <v>12</v>
      </c>
      <c r="K845" s="41">
        <v>0.345107736</v>
      </c>
      <c r="L845" s="34">
        <f>K845-'[6]на отправку'!$K845</f>
        <v>0</v>
      </c>
      <c r="M845" s="12" t="s">
        <v>12</v>
      </c>
      <c r="N845" s="28">
        <v>5</v>
      </c>
      <c r="O845" s="28">
        <v>0</v>
      </c>
      <c r="P845" s="28">
        <v>4</v>
      </c>
      <c r="Q845" s="28">
        <v>1</v>
      </c>
      <c r="R845" s="33"/>
      <c r="S845" s="40">
        <v>57</v>
      </c>
      <c r="T845" s="40">
        <v>192</v>
      </c>
      <c r="U845" s="101">
        <v>0.296875</v>
      </c>
      <c r="V845" s="41"/>
      <c r="W845" s="41"/>
      <c r="X845" s="42" t="s">
        <v>302</v>
      </c>
      <c r="Y845" s="33">
        <v>1</v>
      </c>
      <c r="Z845" s="100"/>
      <c r="AA845" s="100">
        <v>5</v>
      </c>
      <c r="AB845" s="28">
        <v>0.39646335199999999</v>
      </c>
      <c r="AC845" s="28">
        <v>1</v>
      </c>
      <c r="AE845" s="6">
        <f t="shared" si="13"/>
        <v>0.345107736</v>
      </c>
    </row>
    <row r="846" spans="2:31" ht="16.5" thickBot="1" x14ac:dyDescent="0.3">
      <c r="B846" s="47" t="s">
        <v>871</v>
      </c>
      <c r="C846" s="53" t="s">
        <v>64</v>
      </c>
      <c r="D846" s="54" t="s">
        <v>65</v>
      </c>
      <c r="E846" s="54">
        <v>24</v>
      </c>
      <c r="F846" s="50">
        <v>23</v>
      </c>
      <c r="G846" s="40">
        <v>2</v>
      </c>
      <c r="H846" s="40">
        <v>2</v>
      </c>
      <c r="I846" s="101">
        <v>1</v>
      </c>
      <c r="J846" s="44" t="s">
        <v>12</v>
      </c>
      <c r="K846" s="44">
        <v>0</v>
      </c>
      <c r="L846" s="34">
        <f>K846-'[6]на отправку'!$K846</f>
        <v>0</v>
      </c>
      <c r="M846" s="44" t="s">
        <v>12</v>
      </c>
      <c r="N846" s="44">
        <v>9</v>
      </c>
      <c r="O846" s="28">
        <v>2</v>
      </c>
      <c r="P846" s="28">
        <v>4</v>
      </c>
      <c r="Q846" s="28">
        <v>1</v>
      </c>
      <c r="R846" s="33"/>
      <c r="S846" s="33">
        <v>4</v>
      </c>
      <c r="T846" s="33">
        <v>4</v>
      </c>
      <c r="U846" s="101">
        <v>1</v>
      </c>
      <c r="V846" s="44"/>
      <c r="W846" s="44"/>
      <c r="X846" s="42" t="s">
        <v>2522</v>
      </c>
      <c r="Y846" s="44">
        <v>1</v>
      </c>
      <c r="Z846" s="100"/>
      <c r="AA846" s="100">
        <v>9</v>
      </c>
      <c r="AB846" s="28">
        <v>0.6</v>
      </c>
      <c r="AC846" s="28">
        <v>1</v>
      </c>
      <c r="AE846" s="6">
        <f t="shared" si="13"/>
        <v>0</v>
      </c>
    </row>
    <row r="847" spans="2:31" ht="16.5" thickBot="1" x14ac:dyDescent="0.25">
      <c r="B847" s="47" t="s">
        <v>872</v>
      </c>
      <c r="C847" s="48" t="s">
        <v>64</v>
      </c>
      <c r="D847" s="49" t="s">
        <v>65</v>
      </c>
      <c r="E847" s="49">
        <v>25</v>
      </c>
      <c r="F847" s="32">
        <v>24</v>
      </c>
      <c r="G847" s="104">
        <v>4</v>
      </c>
      <c r="H847" s="104">
        <v>6</v>
      </c>
      <c r="I847" s="101">
        <v>0.66666666699999999</v>
      </c>
      <c r="J847" s="34" t="s">
        <v>12</v>
      </c>
      <c r="K847" s="34">
        <v>1.000000003</v>
      </c>
      <c r="L847" s="34">
        <f>K847-'[6]на отправку'!$K847</f>
        <v>0</v>
      </c>
      <c r="M847" s="34" t="s">
        <v>12</v>
      </c>
      <c r="N847" s="35">
        <v>9</v>
      </c>
      <c r="O847" s="28">
        <v>0</v>
      </c>
      <c r="P847" s="28">
        <v>4</v>
      </c>
      <c r="Q847" s="28">
        <v>1</v>
      </c>
      <c r="R847" s="33"/>
      <c r="S847" s="65">
        <v>1</v>
      </c>
      <c r="T847" s="65">
        <v>3</v>
      </c>
      <c r="U847" s="101">
        <v>0.33333333300000001</v>
      </c>
      <c r="V847" s="33"/>
      <c r="W847" s="33"/>
      <c r="X847" s="42" t="s">
        <v>2522</v>
      </c>
      <c r="Y847" s="34">
        <v>1</v>
      </c>
      <c r="Z847" s="140"/>
      <c r="AA847" s="140">
        <v>9</v>
      </c>
      <c r="AB847" s="28">
        <v>0.381578947</v>
      </c>
      <c r="AC847" s="28">
        <v>1</v>
      </c>
      <c r="AE847" s="6">
        <f t="shared" si="13"/>
        <v>1.000000003</v>
      </c>
    </row>
    <row r="848" spans="2:31" ht="16.5" thickBot="1" x14ac:dyDescent="0.3">
      <c r="B848" s="47" t="s">
        <v>873</v>
      </c>
      <c r="C848" s="53" t="s">
        <v>64</v>
      </c>
      <c r="D848" s="54" t="s">
        <v>65</v>
      </c>
      <c r="E848" s="54">
        <v>26</v>
      </c>
      <c r="F848" s="40">
        <v>25</v>
      </c>
      <c r="G848" s="40">
        <v>436</v>
      </c>
      <c r="H848" s="40">
        <v>450</v>
      </c>
      <c r="I848" s="101">
        <v>0.96888888900000003</v>
      </c>
      <c r="J848" s="41">
        <v>1</v>
      </c>
      <c r="K848" s="12">
        <v>1.038306E-2</v>
      </c>
      <c r="L848" s="34">
        <f>K848-'[6]на отправку'!$K848</f>
        <v>0</v>
      </c>
      <c r="M848" s="41" t="s">
        <v>12</v>
      </c>
      <c r="N848" s="28">
        <v>1</v>
      </c>
      <c r="O848" s="28">
        <v>0</v>
      </c>
      <c r="P848" s="28">
        <v>3</v>
      </c>
      <c r="Q848" s="28">
        <v>1</v>
      </c>
      <c r="R848" s="33"/>
      <c r="S848" s="40">
        <v>467</v>
      </c>
      <c r="T848" s="40">
        <v>487</v>
      </c>
      <c r="U848" s="101">
        <v>0.95893223800000005</v>
      </c>
      <c r="V848" s="33"/>
      <c r="W848" s="33"/>
      <c r="X848" s="42" t="s">
        <v>2523</v>
      </c>
      <c r="Y848" s="33">
        <v>1</v>
      </c>
      <c r="Z848" s="100"/>
      <c r="AA848" s="100">
        <v>1</v>
      </c>
      <c r="AB848" s="28">
        <v>0.97159166299999999</v>
      </c>
      <c r="AC848" s="28">
        <v>1</v>
      </c>
      <c r="AE848" s="6">
        <f t="shared" si="13"/>
        <v>1.038306E-2</v>
      </c>
    </row>
    <row r="849" spans="2:31" ht="16.5" thickBot="1" x14ac:dyDescent="0.3">
      <c r="B849" s="47" t="s">
        <v>862</v>
      </c>
      <c r="C849" s="53" t="s">
        <v>64</v>
      </c>
      <c r="D849" s="54" t="s">
        <v>65</v>
      </c>
      <c r="E849" s="54">
        <v>26.5</v>
      </c>
      <c r="F849" s="43"/>
      <c r="G849" s="40"/>
      <c r="H849" s="40"/>
      <c r="I849" s="101"/>
      <c r="J849" s="41"/>
      <c r="K849" s="12">
        <v>0</v>
      </c>
      <c r="L849" s="34">
        <f>K849-'[6]на отправку'!$K849</f>
        <v>0</v>
      </c>
      <c r="M849" s="41"/>
      <c r="N849" s="28">
        <v>26</v>
      </c>
      <c r="R849" s="33" t="s">
        <v>2524</v>
      </c>
      <c r="S849" s="40"/>
      <c r="T849" s="40"/>
      <c r="U849" s="101"/>
      <c r="V849" s="33">
        <v>0</v>
      </c>
      <c r="W849" s="33"/>
      <c r="X849" s="42"/>
      <c r="Y849" s="33">
        <v>1</v>
      </c>
      <c r="Z849" s="100"/>
      <c r="AA849" s="100"/>
      <c r="AB849" s="28">
        <v>0</v>
      </c>
      <c r="AE849" s="6">
        <f t="shared" si="13"/>
        <v>0</v>
      </c>
    </row>
    <row r="850" spans="2:31" ht="16.5" thickBot="1" x14ac:dyDescent="0.3">
      <c r="B850" s="47" t="s">
        <v>2686</v>
      </c>
      <c r="C850" s="53" t="s">
        <v>64</v>
      </c>
      <c r="D850" s="54" t="s">
        <v>65</v>
      </c>
      <c r="E850" s="54">
        <v>27</v>
      </c>
      <c r="F850" s="43">
        <v>27</v>
      </c>
      <c r="G850" s="40">
        <v>0</v>
      </c>
      <c r="H850" s="40">
        <v>140</v>
      </c>
      <c r="I850" s="101">
        <v>0</v>
      </c>
      <c r="J850" s="41"/>
      <c r="K850" s="12">
        <v>0</v>
      </c>
      <c r="L850" s="34">
        <f>K850-'[6]на отправку'!$K850</f>
        <v>0</v>
      </c>
      <c r="M850" s="41"/>
      <c r="N850" s="28">
        <v>4</v>
      </c>
      <c r="O850" s="28" t="s">
        <v>12</v>
      </c>
      <c r="P850" s="28" t="s">
        <v>12</v>
      </c>
      <c r="Q850" s="28">
        <v>1</v>
      </c>
      <c r="R850" s="33"/>
      <c r="S850" s="40">
        <v>0</v>
      </c>
      <c r="T850" s="40">
        <v>0</v>
      </c>
      <c r="U850" s="101">
        <v>0</v>
      </c>
      <c r="V850" s="33"/>
      <c r="W850" s="33"/>
      <c r="X850" s="42" t="s">
        <v>2526</v>
      </c>
      <c r="Y850" s="33">
        <v>1</v>
      </c>
      <c r="Z850" s="100"/>
      <c r="AA850" s="100">
        <v>4</v>
      </c>
      <c r="AB850" s="28">
        <v>0</v>
      </c>
      <c r="AE850" s="6">
        <f t="shared" si="13"/>
        <v>0</v>
      </c>
    </row>
    <row r="851" spans="2:31" ht="16.5" thickBot="1" x14ac:dyDescent="0.3">
      <c r="B851" s="47" t="s">
        <v>2687</v>
      </c>
      <c r="C851" s="53" t="s">
        <v>64</v>
      </c>
      <c r="D851" s="54" t="s">
        <v>65</v>
      </c>
      <c r="E851" s="54">
        <v>28</v>
      </c>
      <c r="F851" s="43">
        <v>28</v>
      </c>
      <c r="G851" s="40">
        <v>1</v>
      </c>
      <c r="H851" s="40">
        <v>2022</v>
      </c>
      <c r="I851" s="101">
        <v>4.9456000000000001E-4</v>
      </c>
      <c r="J851" s="41"/>
      <c r="K851" s="12">
        <v>0</v>
      </c>
      <c r="L851" s="34">
        <f>K851-'[6]на отправку'!$K851</f>
        <v>0</v>
      </c>
      <c r="M851" s="41"/>
      <c r="N851" s="28">
        <v>-2</v>
      </c>
      <c r="O851" s="28" t="s">
        <v>12</v>
      </c>
      <c r="P851" s="28" t="s">
        <v>12</v>
      </c>
      <c r="Q851" s="28">
        <v>1</v>
      </c>
      <c r="R851" s="33"/>
      <c r="S851" s="40">
        <v>18</v>
      </c>
      <c r="T851" s="40">
        <v>1957</v>
      </c>
      <c r="U851" s="101">
        <v>9.197752E-3</v>
      </c>
      <c r="V851" s="33"/>
      <c r="W851" s="33"/>
      <c r="X851" s="42" t="s">
        <v>2528</v>
      </c>
      <c r="Y851" s="33">
        <v>1</v>
      </c>
      <c r="Z851" s="100"/>
      <c r="AA851" s="100">
        <v>-2</v>
      </c>
      <c r="AB851" s="28">
        <v>4.6442499999999999E-3</v>
      </c>
      <c r="AE851" s="6">
        <f t="shared" si="13"/>
        <v>0</v>
      </c>
    </row>
    <row r="852" spans="2:31" ht="16.5" thickBot="1" x14ac:dyDescent="0.3">
      <c r="B852" s="47" t="s">
        <v>2688</v>
      </c>
      <c r="C852" s="53" t="s">
        <v>64</v>
      </c>
      <c r="D852" s="54" t="s">
        <v>65</v>
      </c>
      <c r="E852" s="54">
        <v>29</v>
      </c>
      <c r="F852" s="43">
        <v>29</v>
      </c>
      <c r="G852" s="40">
        <v>0</v>
      </c>
      <c r="H852" s="40">
        <v>2022</v>
      </c>
      <c r="I852" s="101">
        <v>0</v>
      </c>
      <c r="J852" s="41"/>
      <c r="K852" s="12">
        <v>0</v>
      </c>
      <c r="L852" s="34">
        <f>K852-'[6]на отправку'!$K852</f>
        <v>0</v>
      </c>
      <c r="M852" s="41"/>
      <c r="N852" s="28">
        <v>5</v>
      </c>
      <c r="O852" s="28" t="s">
        <v>12</v>
      </c>
      <c r="P852" s="28" t="s">
        <v>12</v>
      </c>
      <c r="Q852" s="28">
        <v>1</v>
      </c>
      <c r="R852" s="33"/>
      <c r="S852" s="40">
        <v>0</v>
      </c>
      <c r="T852" s="40">
        <v>1957</v>
      </c>
      <c r="U852" s="101">
        <v>0</v>
      </c>
      <c r="V852" s="33"/>
      <c r="W852" s="33"/>
      <c r="X852" s="42" t="s">
        <v>2530</v>
      </c>
      <c r="Y852" s="33">
        <v>1</v>
      </c>
      <c r="Z852" s="100"/>
      <c r="AA852" s="100">
        <v>5</v>
      </c>
      <c r="AB852" s="28">
        <v>1.6719300000000001E-3</v>
      </c>
      <c r="AE852" s="6">
        <f t="shared" si="13"/>
        <v>0</v>
      </c>
    </row>
    <row r="853" spans="2:31" ht="16.5" thickBot="1" x14ac:dyDescent="0.3">
      <c r="B853" s="47" t="s">
        <v>2689</v>
      </c>
      <c r="C853" s="53" t="s">
        <v>64</v>
      </c>
      <c r="D853" s="54" t="s">
        <v>65</v>
      </c>
      <c r="E853" s="54">
        <v>30</v>
      </c>
      <c r="F853" s="43">
        <v>30</v>
      </c>
      <c r="G853" s="40">
        <v>0</v>
      </c>
      <c r="H853" s="40">
        <v>2022</v>
      </c>
      <c r="I853" s="101">
        <v>0</v>
      </c>
      <c r="J853" s="44"/>
      <c r="K853" s="41">
        <v>0</v>
      </c>
      <c r="L853" s="34">
        <f>K853-'[6]на отправку'!$K853</f>
        <v>0</v>
      </c>
      <c r="M853" s="12"/>
      <c r="N853" s="28">
        <v>8</v>
      </c>
      <c r="O853" s="28" t="s">
        <v>12</v>
      </c>
      <c r="P853" s="28" t="s">
        <v>12</v>
      </c>
      <c r="Q853" s="28">
        <v>1</v>
      </c>
      <c r="R853" s="33"/>
      <c r="S853" s="40">
        <v>0</v>
      </c>
      <c r="T853" s="40">
        <v>1957</v>
      </c>
      <c r="U853" s="101">
        <v>0</v>
      </c>
      <c r="V853" s="41"/>
      <c r="W853" s="41"/>
      <c r="X853" s="42" t="s">
        <v>2532</v>
      </c>
      <c r="Y853" s="33">
        <v>1</v>
      </c>
      <c r="Z853" s="100"/>
      <c r="AA853" s="100">
        <v>8</v>
      </c>
      <c r="AB853" s="28">
        <v>0</v>
      </c>
      <c r="AE853" s="6">
        <f t="shared" si="13"/>
        <v>0</v>
      </c>
    </row>
    <row r="854" spans="2:31" ht="16.5" thickBot="1" x14ac:dyDescent="0.3">
      <c r="B854" s="47" t="s">
        <v>2690</v>
      </c>
      <c r="C854" s="53" t="s">
        <v>64</v>
      </c>
      <c r="D854" s="54" t="s">
        <v>65</v>
      </c>
      <c r="E854" s="54">
        <v>31</v>
      </c>
      <c r="F854" s="43">
        <v>31</v>
      </c>
      <c r="G854" s="40">
        <v>0</v>
      </c>
      <c r="H854" s="40">
        <v>0</v>
      </c>
      <c r="I854" s="101"/>
      <c r="J854" s="41"/>
      <c r="K854" s="12">
        <v>0</v>
      </c>
      <c r="L854" s="34">
        <f>K854-'[6]на отправку'!$K854</f>
        <v>0</v>
      </c>
      <c r="M854" s="41"/>
      <c r="N854" s="28">
        <v>3</v>
      </c>
      <c r="O854" s="28" t="s">
        <v>12</v>
      </c>
      <c r="P854" s="28" t="s">
        <v>12</v>
      </c>
      <c r="Q854" s="28">
        <v>1</v>
      </c>
      <c r="R854" s="33"/>
      <c r="S854" s="40">
        <v>0</v>
      </c>
      <c r="T854" s="40">
        <v>0</v>
      </c>
      <c r="U854" s="101"/>
      <c r="V854" s="33"/>
      <c r="W854" s="33"/>
      <c r="X854" s="42" t="s">
        <v>2534</v>
      </c>
      <c r="Y854" s="33">
        <v>1</v>
      </c>
      <c r="Z854" s="100"/>
      <c r="AA854" s="100"/>
      <c r="AB854" s="28">
        <v>0</v>
      </c>
      <c r="AE854" s="6">
        <f t="shared" si="13"/>
        <v>0</v>
      </c>
    </row>
    <row r="855" spans="2:31" ht="16.5" thickBot="1" x14ac:dyDescent="0.3">
      <c r="B855" s="47" t="s">
        <v>2691</v>
      </c>
      <c r="C855" s="53" t="s">
        <v>64</v>
      </c>
      <c r="D855" s="54" t="s">
        <v>65</v>
      </c>
      <c r="E855" s="54">
        <v>32</v>
      </c>
      <c r="F855" s="43">
        <v>32</v>
      </c>
      <c r="G855" s="40">
        <v>0</v>
      </c>
      <c r="H855" s="40">
        <v>0</v>
      </c>
      <c r="I855" s="101"/>
      <c r="J855" s="41"/>
      <c r="K855" s="12">
        <v>0</v>
      </c>
      <c r="L855" s="34">
        <f>K855-'[6]на отправку'!$K855</f>
        <v>0</v>
      </c>
      <c r="M855" s="41"/>
      <c r="N855" s="28">
        <v>8</v>
      </c>
      <c r="O855" s="28" t="s">
        <v>12</v>
      </c>
      <c r="P855" s="28" t="s">
        <v>12</v>
      </c>
      <c r="Q855" s="28">
        <v>1</v>
      </c>
      <c r="R855" s="33"/>
      <c r="S855" s="40">
        <v>0</v>
      </c>
      <c r="T855" s="40">
        <v>0</v>
      </c>
      <c r="U855" s="101"/>
      <c r="V855" s="33"/>
      <c r="W855" s="33"/>
      <c r="X855" s="42" t="s">
        <v>2536</v>
      </c>
      <c r="Y855" s="33">
        <v>1</v>
      </c>
      <c r="Z855" s="100"/>
      <c r="AA855" s="100"/>
      <c r="AB855" s="28">
        <v>0</v>
      </c>
      <c r="AE855" s="6">
        <f t="shared" si="13"/>
        <v>0</v>
      </c>
    </row>
    <row r="856" spans="2:31" ht="16.5" thickBot="1" x14ac:dyDescent="0.3">
      <c r="B856" s="47" t="s">
        <v>874</v>
      </c>
      <c r="C856" s="53" t="s">
        <v>64</v>
      </c>
      <c r="D856" s="54" t="s">
        <v>65</v>
      </c>
      <c r="E856" s="54">
        <v>33</v>
      </c>
      <c r="F856" s="43">
        <v>33</v>
      </c>
      <c r="G856" s="40">
        <v>0</v>
      </c>
      <c r="H856" s="40">
        <v>0</v>
      </c>
      <c r="I856" s="101">
        <v>0</v>
      </c>
      <c r="J856" s="44"/>
      <c r="K856" s="41">
        <v>0</v>
      </c>
      <c r="L856" s="34">
        <f>K856-'[6]на отправку'!$K856</f>
        <v>0</v>
      </c>
      <c r="M856" s="196"/>
      <c r="N856" s="28">
        <v>0</v>
      </c>
      <c r="O856" s="28" t="s">
        <v>12</v>
      </c>
      <c r="P856" s="28">
        <v>0</v>
      </c>
      <c r="Q856" s="28">
        <v>2</v>
      </c>
      <c r="R856" s="33"/>
      <c r="S856" s="40">
        <v>0</v>
      </c>
      <c r="T856" s="40">
        <v>0</v>
      </c>
      <c r="U856" s="101">
        <v>0</v>
      </c>
      <c r="V856" s="41"/>
      <c r="W856" s="41"/>
      <c r="X856" s="42" t="s">
        <v>2537</v>
      </c>
      <c r="Y856" s="33">
        <v>1</v>
      </c>
      <c r="Z856" s="100"/>
      <c r="AA856" s="100">
        <v>0</v>
      </c>
      <c r="AB856" s="28">
        <v>0</v>
      </c>
      <c r="AE856" s="6">
        <f t="shared" si="13"/>
        <v>0</v>
      </c>
    </row>
    <row r="857" spans="2:31" ht="16.5" thickBot="1" x14ac:dyDescent="0.3">
      <c r="B857" s="47" t="s">
        <v>240</v>
      </c>
      <c r="C857" s="53" t="s">
        <v>68</v>
      </c>
      <c r="D857" s="54" t="s">
        <v>69</v>
      </c>
      <c r="E857" s="54">
        <v>0</v>
      </c>
      <c r="F857" s="43"/>
      <c r="G857" s="40"/>
      <c r="H857" s="40"/>
      <c r="I857" s="101"/>
      <c r="J857" s="44"/>
      <c r="K857" s="41">
        <v>0</v>
      </c>
      <c r="L857" s="34">
        <f>K857-'[6]на отправку'!$K857</f>
        <v>0</v>
      </c>
      <c r="M857" s="12"/>
      <c r="N857" s="28">
        <v>18.5</v>
      </c>
      <c r="R857" s="33" t="s">
        <v>13</v>
      </c>
      <c r="S857" s="40"/>
      <c r="T857" s="40"/>
      <c r="U857" s="101"/>
      <c r="V857" s="41">
        <v>0</v>
      </c>
      <c r="W857" s="41"/>
      <c r="X857" s="42"/>
      <c r="Y857" s="33">
        <v>1</v>
      </c>
      <c r="Z857" s="100"/>
      <c r="AA857" s="100"/>
      <c r="AB857" s="28">
        <v>0</v>
      </c>
      <c r="AE857" s="6">
        <f t="shared" si="13"/>
        <v>0</v>
      </c>
    </row>
    <row r="858" spans="2:31" ht="16.5" thickBot="1" x14ac:dyDescent="0.3">
      <c r="B858" s="47" t="s">
        <v>1010</v>
      </c>
      <c r="C858" s="53" t="s">
        <v>68</v>
      </c>
      <c r="D858" s="54" t="s">
        <v>69</v>
      </c>
      <c r="E858" s="54">
        <v>1</v>
      </c>
      <c r="F858" s="43">
        <v>1</v>
      </c>
      <c r="G858" s="40">
        <v>5337</v>
      </c>
      <c r="H858" s="40">
        <v>6112</v>
      </c>
      <c r="I858" s="101">
        <v>0.873200262</v>
      </c>
      <c r="J858" s="44" t="s">
        <v>12</v>
      </c>
      <c r="K858" s="41">
        <v>0.21295871799999999</v>
      </c>
      <c r="L858" s="34">
        <f>K858-'[6]на отправку'!$K858</f>
        <v>0</v>
      </c>
      <c r="M858" s="12" t="s">
        <v>12</v>
      </c>
      <c r="N858" s="28">
        <v>2</v>
      </c>
      <c r="O858" s="28">
        <v>0</v>
      </c>
      <c r="P858" s="28">
        <v>2</v>
      </c>
      <c r="Q858" s="28">
        <v>1</v>
      </c>
      <c r="R858" s="33"/>
      <c r="S858" s="40">
        <v>4567</v>
      </c>
      <c r="T858" s="40">
        <v>6344</v>
      </c>
      <c r="U858" s="101">
        <v>0.71989281199999999</v>
      </c>
      <c r="V858" s="41"/>
      <c r="W858" s="41"/>
      <c r="X858" s="42" t="s">
        <v>2497</v>
      </c>
      <c r="Y858" s="33">
        <v>1</v>
      </c>
      <c r="Z858" s="100"/>
      <c r="AA858" s="100">
        <v>2</v>
      </c>
      <c r="AB858" s="28">
        <v>0.87783438400000002</v>
      </c>
      <c r="AC858" s="28">
        <v>0.79392113200000003</v>
      </c>
      <c r="AE858" s="6">
        <f t="shared" si="13"/>
        <v>0.21295871799999999</v>
      </c>
    </row>
    <row r="859" spans="2:31" ht="16.5" thickBot="1" x14ac:dyDescent="0.3">
      <c r="B859" s="47" t="s">
        <v>2692</v>
      </c>
      <c r="C859" s="53" t="s">
        <v>68</v>
      </c>
      <c r="D859" s="54" t="s">
        <v>69</v>
      </c>
      <c r="E859" s="54">
        <v>2</v>
      </c>
      <c r="F859" s="43">
        <v>26</v>
      </c>
      <c r="G859" s="40">
        <v>8950</v>
      </c>
      <c r="H859" s="40">
        <v>10480</v>
      </c>
      <c r="I859" s="101">
        <v>0.85400763400000002</v>
      </c>
      <c r="J859" s="41" t="s">
        <v>12</v>
      </c>
      <c r="K859" s="12">
        <v>4.6288480999999999E-2</v>
      </c>
      <c r="L859" s="34">
        <f>K859-'[6]на отправку'!$K859</f>
        <v>0</v>
      </c>
      <c r="M859" s="41" t="s">
        <v>12</v>
      </c>
      <c r="N859" s="28">
        <v>0</v>
      </c>
      <c r="O859" s="28">
        <v>0</v>
      </c>
      <c r="P859" s="28">
        <v>1</v>
      </c>
      <c r="Q859" s="28">
        <v>1</v>
      </c>
      <c r="R859" s="33"/>
      <c r="S859" s="40">
        <v>8763</v>
      </c>
      <c r="T859" s="40">
        <v>10736</v>
      </c>
      <c r="U859" s="101">
        <v>0.81622578199999996</v>
      </c>
      <c r="V859" s="33"/>
      <c r="W859" s="33"/>
      <c r="X859" s="42" t="s">
        <v>2498</v>
      </c>
      <c r="Y859" s="33">
        <v>1</v>
      </c>
      <c r="Z859" s="100"/>
      <c r="AA859" s="100">
        <v>0</v>
      </c>
      <c r="AB859" s="28">
        <v>0.83450456100000003</v>
      </c>
      <c r="AC859" s="28">
        <v>0.72780695200000001</v>
      </c>
      <c r="AE859" s="6">
        <f t="shared" si="13"/>
        <v>4.6288480999999999E-2</v>
      </c>
    </row>
    <row r="860" spans="2:31" ht="16.5" thickBot="1" x14ac:dyDescent="0.3">
      <c r="B860" s="47" t="s">
        <v>1011</v>
      </c>
      <c r="C860" s="53" t="s">
        <v>68</v>
      </c>
      <c r="D860" s="54" t="s">
        <v>69</v>
      </c>
      <c r="E860" s="54">
        <v>3</v>
      </c>
      <c r="F860" s="43">
        <v>2</v>
      </c>
      <c r="G860" s="40">
        <v>39</v>
      </c>
      <c r="H860" s="40">
        <v>44</v>
      </c>
      <c r="I860" s="101">
        <v>0.88636363600000001</v>
      </c>
      <c r="J860" s="41" t="s">
        <v>12</v>
      </c>
      <c r="K860" s="12">
        <v>-2.1306818000000002E-2</v>
      </c>
      <c r="L860" s="34">
        <f>K860-'[6]на отправку'!$K860</f>
        <v>0</v>
      </c>
      <c r="M860" s="41"/>
      <c r="N860" s="28">
        <v>0</v>
      </c>
      <c r="O860" s="28">
        <v>0</v>
      </c>
      <c r="P860" s="28">
        <v>3</v>
      </c>
      <c r="Q860" s="28">
        <v>1</v>
      </c>
      <c r="R860" s="33"/>
      <c r="S860" s="40">
        <v>96</v>
      </c>
      <c r="T860" s="40">
        <v>106</v>
      </c>
      <c r="U860" s="101">
        <v>0.90566037700000002</v>
      </c>
      <c r="V860" s="33"/>
      <c r="W860" s="33"/>
      <c r="X860" s="42" t="s">
        <v>2499</v>
      </c>
      <c r="Y860" s="33">
        <v>1</v>
      </c>
      <c r="Z860" s="100"/>
      <c r="AA860" s="100">
        <v>0</v>
      </c>
      <c r="AB860" s="28">
        <v>0.91111111099999997</v>
      </c>
      <c r="AC860" s="28">
        <v>1</v>
      </c>
      <c r="AE860" s="6">
        <f t="shared" si="13"/>
        <v>-2.1306818000000002E-2</v>
      </c>
    </row>
    <row r="861" spans="2:31" ht="16.5" thickBot="1" x14ac:dyDescent="0.3">
      <c r="B861" s="47" t="s">
        <v>1012</v>
      </c>
      <c r="C861" s="53" t="s">
        <v>68</v>
      </c>
      <c r="D861" s="54" t="s">
        <v>69</v>
      </c>
      <c r="E861" s="54">
        <v>4</v>
      </c>
      <c r="F861" s="43">
        <v>3</v>
      </c>
      <c r="G861" s="40">
        <v>0</v>
      </c>
      <c r="H861" s="40">
        <v>1</v>
      </c>
      <c r="I861" s="101">
        <v>0</v>
      </c>
      <c r="J861" s="41" t="s">
        <v>12</v>
      </c>
      <c r="K861" s="12">
        <v>-1</v>
      </c>
      <c r="L861" s="34">
        <f>K861-'[6]на отправку'!$K861</f>
        <v>0</v>
      </c>
      <c r="M861" s="41" t="s">
        <v>12</v>
      </c>
      <c r="N861" s="28">
        <v>0</v>
      </c>
      <c r="O861" s="28">
        <v>0</v>
      </c>
      <c r="P861" s="28">
        <v>3</v>
      </c>
      <c r="Q861" s="28">
        <v>1</v>
      </c>
      <c r="R861" s="33"/>
      <c r="S861" s="40">
        <v>1</v>
      </c>
      <c r="T861" s="40">
        <v>2</v>
      </c>
      <c r="U861" s="101">
        <v>0.5</v>
      </c>
      <c r="V861" s="33"/>
      <c r="W861" s="33"/>
      <c r="X861" s="42" t="s">
        <v>2500</v>
      </c>
      <c r="Y861" s="33">
        <v>1</v>
      </c>
      <c r="Z861" s="100"/>
      <c r="AA861" s="100">
        <v>0</v>
      </c>
      <c r="AB861" s="28">
        <v>0.61761761800000003</v>
      </c>
      <c r="AC861" s="28">
        <v>1</v>
      </c>
      <c r="AE861" s="6">
        <f t="shared" si="13"/>
        <v>-1</v>
      </c>
    </row>
    <row r="862" spans="2:31" ht="16.5" thickBot="1" x14ac:dyDescent="0.3">
      <c r="B862" s="47" t="s">
        <v>1013</v>
      </c>
      <c r="C862" s="53" t="s">
        <v>68</v>
      </c>
      <c r="D862" s="54" t="s">
        <v>69</v>
      </c>
      <c r="E862" s="54">
        <v>5</v>
      </c>
      <c r="F862" s="32">
        <v>4</v>
      </c>
      <c r="G862" s="40">
        <v>4</v>
      </c>
      <c r="H862" s="40">
        <v>4</v>
      </c>
      <c r="I862" s="101">
        <v>1</v>
      </c>
      <c r="J862" s="34" t="s">
        <v>12</v>
      </c>
      <c r="K862" s="34">
        <v>0</v>
      </c>
      <c r="L862" s="34">
        <f>K862-'[6]на отправку'!$K862</f>
        <v>0</v>
      </c>
      <c r="M862" s="34" t="s">
        <v>12</v>
      </c>
      <c r="N862" s="35">
        <v>2</v>
      </c>
      <c r="O862" s="28">
        <v>2</v>
      </c>
      <c r="P862" s="28">
        <v>4</v>
      </c>
      <c r="Q862" s="28">
        <v>1</v>
      </c>
      <c r="R862" s="33"/>
      <c r="S862" s="33">
        <v>7</v>
      </c>
      <c r="T862" s="33">
        <v>7</v>
      </c>
      <c r="U862" s="101">
        <v>1</v>
      </c>
      <c r="V862" s="34"/>
      <c r="W862" s="34"/>
      <c r="X862" s="36" t="s">
        <v>2501</v>
      </c>
      <c r="Y862" s="34">
        <v>1</v>
      </c>
      <c r="Z862" s="140"/>
      <c r="AA862" s="140">
        <v>2</v>
      </c>
      <c r="AB862" s="28">
        <v>0.86111111100000004</v>
      </c>
      <c r="AC862" s="28">
        <v>1</v>
      </c>
      <c r="AE862" s="6">
        <f t="shared" si="13"/>
        <v>0</v>
      </c>
    </row>
    <row r="863" spans="2:31" ht="16.5" thickBot="1" x14ac:dyDescent="0.3">
      <c r="B863" s="47" t="s">
        <v>1014</v>
      </c>
      <c r="C863" s="53" t="s">
        <v>68</v>
      </c>
      <c r="D863" s="54" t="s">
        <v>69</v>
      </c>
      <c r="E863" s="54">
        <v>6</v>
      </c>
      <c r="F863" s="43">
        <v>5</v>
      </c>
      <c r="G863" s="40">
        <v>8</v>
      </c>
      <c r="H863" s="40">
        <v>20</v>
      </c>
      <c r="I863" s="101">
        <v>0.4</v>
      </c>
      <c r="J863" s="44" t="s">
        <v>12</v>
      </c>
      <c r="K863" s="41">
        <v>1.3999999949999999</v>
      </c>
      <c r="L863" s="34">
        <f>K863-'[6]на отправку'!$K863</f>
        <v>0</v>
      </c>
      <c r="M863" s="12" t="s">
        <v>12</v>
      </c>
      <c r="N863" s="28">
        <v>2</v>
      </c>
      <c r="O863" s="28">
        <v>0</v>
      </c>
      <c r="P863" s="28">
        <v>3</v>
      </c>
      <c r="Q863" s="28">
        <v>1</v>
      </c>
      <c r="R863" s="33"/>
      <c r="S863" s="40">
        <v>1</v>
      </c>
      <c r="T863" s="40">
        <v>6</v>
      </c>
      <c r="U863" s="101">
        <v>0.16666666699999999</v>
      </c>
      <c r="V863" s="41"/>
      <c r="W863" s="41"/>
      <c r="X863" s="42" t="s">
        <v>2502</v>
      </c>
      <c r="Y863" s="33">
        <v>1</v>
      </c>
      <c r="Z863" s="100"/>
      <c r="AA863" s="100">
        <v>2</v>
      </c>
      <c r="AB863" s="28">
        <v>0.56594488200000004</v>
      </c>
      <c r="AC863" s="28">
        <v>1</v>
      </c>
      <c r="AE863" s="6">
        <f t="shared" si="13"/>
        <v>1.3999999949999999</v>
      </c>
    </row>
    <row r="864" spans="2:31" ht="16.5" thickBot="1" x14ac:dyDescent="0.3">
      <c r="B864" s="47" t="s">
        <v>1015</v>
      </c>
      <c r="C864" s="53" t="s">
        <v>68</v>
      </c>
      <c r="D864" s="54" t="s">
        <v>69</v>
      </c>
      <c r="E864" s="54">
        <v>7</v>
      </c>
      <c r="F864" s="43">
        <v>6</v>
      </c>
      <c r="G864" s="40">
        <v>0</v>
      </c>
      <c r="H864" s="40">
        <v>0</v>
      </c>
      <c r="I864" s="101">
        <v>0</v>
      </c>
      <c r="J864" s="44" t="s">
        <v>12</v>
      </c>
      <c r="K864" s="41">
        <v>0</v>
      </c>
      <c r="L864" s="34">
        <f>K864-'[6]на отправку'!$K864</f>
        <v>0</v>
      </c>
      <c r="M864" s="12" t="s">
        <v>12</v>
      </c>
      <c r="N864" s="28">
        <v>0</v>
      </c>
      <c r="O864" s="28">
        <v>0</v>
      </c>
      <c r="P864" s="28">
        <v>0</v>
      </c>
      <c r="Q864" s="28">
        <v>2</v>
      </c>
      <c r="R864" s="33"/>
      <c r="S864" s="40">
        <v>0</v>
      </c>
      <c r="T864" s="40">
        <v>0</v>
      </c>
      <c r="U864" s="101">
        <v>0</v>
      </c>
      <c r="V864" s="41"/>
      <c r="W864" s="41"/>
      <c r="X864" s="42" t="s">
        <v>2503</v>
      </c>
      <c r="Y864" s="33">
        <v>1</v>
      </c>
      <c r="Z864" s="100"/>
      <c r="AA864" s="100">
        <v>0</v>
      </c>
      <c r="AB864" s="28">
        <v>0.3</v>
      </c>
      <c r="AC864" s="28">
        <v>1</v>
      </c>
      <c r="AE864" s="6">
        <f t="shared" si="13"/>
        <v>0</v>
      </c>
    </row>
    <row r="865" spans="2:31" ht="16.5" thickBot="1" x14ac:dyDescent="0.3">
      <c r="B865" s="47" t="s">
        <v>1032</v>
      </c>
      <c r="C865" s="53" t="s">
        <v>68</v>
      </c>
      <c r="D865" s="54" t="s">
        <v>69</v>
      </c>
      <c r="E865" s="54">
        <v>8</v>
      </c>
      <c r="F865" s="43">
        <v>22</v>
      </c>
      <c r="G865" s="40">
        <v>0</v>
      </c>
      <c r="H865" s="40">
        <v>0</v>
      </c>
      <c r="I865" s="101">
        <v>0</v>
      </c>
      <c r="J865" s="44" t="s">
        <v>12</v>
      </c>
      <c r="K865" s="41">
        <v>0</v>
      </c>
      <c r="L865" s="34">
        <f>K865-'[6]на отправку'!$K865</f>
        <v>0</v>
      </c>
      <c r="M865" s="196" t="s">
        <v>12</v>
      </c>
      <c r="N865" s="28">
        <v>0</v>
      </c>
      <c r="O865" s="28">
        <v>0</v>
      </c>
      <c r="P865" s="28">
        <v>0</v>
      </c>
      <c r="Q865" s="28">
        <v>2</v>
      </c>
      <c r="R865" s="33"/>
      <c r="S865" s="40">
        <v>0</v>
      </c>
      <c r="T865" s="40">
        <v>0</v>
      </c>
      <c r="U865" s="101">
        <v>0</v>
      </c>
      <c r="V865" s="41"/>
      <c r="W865" s="41"/>
      <c r="X865" s="42" t="s">
        <v>2504</v>
      </c>
      <c r="Y865" s="33">
        <v>1</v>
      </c>
      <c r="Z865" s="100"/>
      <c r="AA865" s="100">
        <v>0</v>
      </c>
      <c r="AB865" s="28">
        <v>0.4</v>
      </c>
      <c r="AC865" s="28">
        <v>1</v>
      </c>
      <c r="AE865" s="6">
        <f t="shared" si="13"/>
        <v>0</v>
      </c>
    </row>
    <row r="866" spans="2:31" ht="16.5" thickBot="1" x14ac:dyDescent="0.3">
      <c r="B866" s="47" t="s">
        <v>1016</v>
      </c>
      <c r="C866" s="53" t="s">
        <v>68</v>
      </c>
      <c r="D866" s="54" t="s">
        <v>69</v>
      </c>
      <c r="E866" s="54">
        <v>9</v>
      </c>
      <c r="F866" s="43">
        <v>7</v>
      </c>
      <c r="G866" s="40">
        <v>1500</v>
      </c>
      <c r="H866" s="40">
        <v>1500</v>
      </c>
      <c r="I866" s="101">
        <v>1</v>
      </c>
      <c r="J866" s="44">
        <v>1</v>
      </c>
      <c r="K866" s="41">
        <v>0</v>
      </c>
      <c r="L866" s="34">
        <f>K866-'[6]на отправку'!$K866</f>
        <v>0</v>
      </c>
      <c r="M866" s="12">
        <v>1</v>
      </c>
      <c r="N866" s="28">
        <v>2</v>
      </c>
      <c r="O866" s="28" t="s">
        <v>12</v>
      </c>
      <c r="P866" s="28">
        <v>6</v>
      </c>
      <c r="Q866" s="28">
        <v>1</v>
      </c>
      <c r="R866" s="33"/>
      <c r="S866" s="40">
        <v>1379</v>
      </c>
      <c r="T866" s="40">
        <v>1379</v>
      </c>
      <c r="U866" s="101">
        <v>1</v>
      </c>
      <c r="V866" s="41"/>
      <c r="W866" s="41"/>
      <c r="X866" s="42" t="s">
        <v>2505</v>
      </c>
      <c r="Y866" s="33">
        <v>1</v>
      </c>
      <c r="Z866" s="100"/>
      <c r="AA866" s="100">
        <v>2</v>
      </c>
      <c r="AB866" s="28">
        <v>1</v>
      </c>
      <c r="AC866" s="28">
        <v>1</v>
      </c>
      <c r="AE866" s="6">
        <f t="shared" si="13"/>
        <v>0</v>
      </c>
    </row>
    <row r="867" spans="2:31" ht="16.5" thickBot="1" x14ac:dyDescent="0.3">
      <c r="B867" s="47" t="s">
        <v>1017</v>
      </c>
      <c r="C867" s="53" t="s">
        <v>68</v>
      </c>
      <c r="D867" s="54" t="s">
        <v>69</v>
      </c>
      <c r="E867" s="54">
        <v>10</v>
      </c>
      <c r="F867" s="43">
        <v>8</v>
      </c>
      <c r="G867" s="40">
        <v>198</v>
      </c>
      <c r="H867" s="40">
        <v>12391</v>
      </c>
      <c r="I867" s="101">
        <v>1.5979340000000002E-2</v>
      </c>
      <c r="J867" s="44" t="s">
        <v>12</v>
      </c>
      <c r="K867" s="41">
        <v>-0.182202895</v>
      </c>
      <c r="L867" s="34">
        <f>K867-'[6]на отправку'!$K867</f>
        <v>0</v>
      </c>
      <c r="M867" s="12" t="s">
        <v>12</v>
      </c>
      <c r="N867" s="28">
        <v>2</v>
      </c>
      <c r="O867" s="28">
        <v>0</v>
      </c>
      <c r="P867" s="28">
        <v>1</v>
      </c>
      <c r="Q867" s="28">
        <v>1</v>
      </c>
      <c r="R867" s="33"/>
      <c r="S867" s="40">
        <v>213</v>
      </c>
      <c r="T867" s="40">
        <v>10901</v>
      </c>
      <c r="U867" s="101">
        <v>1.9539491999999999E-2</v>
      </c>
      <c r="V867" s="41"/>
      <c r="W867" s="41"/>
      <c r="X867" s="42" t="s">
        <v>2506</v>
      </c>
      <c r="Y867" s="33">
        <v>1</v>
      </c>
      <c r="Z867" s="100"/>
      <c r="AA867" s="100">
        <v>2</v>
      </c>
      <c r="AB867" s="28">
        <v>1.4606701999999999E-2</v>
      </c>
      <c r="AC867" s="28">
        <v>0</v>
      </c>
      <c r="AE867" s="6">
        <f t="shared" si="13"/>
        <v>-0.182202895</v>
      </c>
    </row>
    <row r="868" spans="2:31" ht="16.5" thickBot="1" x14ac:dyDescent="0.3">
      <c r="B868" s="47" t="s">
        <v>1018</v>
      </c>
      <c r="C868" s="53" t="s">
        <v>68</v>
      </c>
      <c r="D868" s="54" t="s">
        <v>69</v>
      </c>
      <c r="E868" s="54">
        <v>11</v>
      </c>
      <c r="F868" s="43">
        <v>9</v>
      </c>
      <c r="G868" s="40">
        <v>325</v>
      </c>
      <c r="H868" s="40">
        <v>347</v>
      </c>
      <c r="I868" s="101">
        <v>0.93659942399999996</v>
      </c>
      <c r="J868" s="44">
        <v>1</v>
      </c>
      <c r="K868" s="41">
        <v>0.92249355499999997</v>
      </c>
      <c r="L868" s="34">
        <f>K868-'[6]на отправку'!$K868</f>
        <v>0</v>
      </c>
      <c r="M868" s="12">
        <v>0.93659942399999996</v>
      </c>
      <c r="N868" s="28">
        <v>0.5</v>
      </c>
      <c r="O868" s="28" t="s">
        <v>12</v>
      </c>
      <c r="P868" s="28">
        <v>5</v>
      </c>
      <c r="Q868" s="28">
        <v>1</v>
      </c>
      <c r="R868" s="33"/>
      <c r="S868" s="40">
        <v>608</v>
      </c>
      <c r="T868" s="40">
        <v>1248</v>
      </c>
      <c r="U868" s="101">
        <v>0.48717948700000002</v>
      </c>
      <c r="V868" s="41"/>
      <c r="W868" s="41"/>
      <c r="X868" s="42" t="s">
        <v>2507</v>
      </c>
      <c r="Y868" s="33">
        <v>1</v>
      </c>
      <c r="Z868" s="100"/>
      <c r="AA868" s="100">
        <v>0.5</v>
      </c>
      <c r="AB868" s="28">
        <v>0.93642591900000005</v>
      </c>
      <c r="AE868" s="6">
        <f t="shared" si="13"/>
        <v>0.92249355499999997</v>
      </c>
    </row>
    <row r="869" spans="2:31" ht="16.5" thickBot="1" x14ac:dyDescent="0.3">
      <c r="B869" s="47" t="s">
        <v>1019</v>
      </c>
      <c r="C869" s="53" t="s">
        <v>68</v>
      </c>
      <c r="D869" s="54" t="s">
        <v>69</v>
      </c>
      <c r="E869" s="54">
        <v>12</v>
      </c>
      <c r="F869" s="32">
        <v>10</v>
      </c>
      <c r="G869" s="40">
        <v>15</v>
      </c>
      <c r="H869" s="40">
        <v>15</v>
      </c>
      <c r="I869" s="101">
        <v>1</v>
      </c>
      <c r="J869" s="34">
        <v>1</v>
      </c>
      <c r="K869" s="34">
        <v>0</v>
      </c>
      <c r="L869" s="34">
        <f>K869-'[6]на отправку'!$K869</f>
        <v>0</v>
      </c>
      <c r="M869" s="34">
        <v>1</v>
      </c>
      <c r="N869" s="35">
        <v>1</v>
      </c>
      <c r="O869" s="28" t="s">
        <v>12</v>
      </c>
      <c r="P869" s="28">
        <v>6</v>
      </c>
      <c r="Q869" s="28">
        <v>1</v>
      </c>
      <c r="R869" s="33"/>
      <c r="S869" s="33">
        <v>39</v>
      </c>
      <c r="T869" s="33">
        <v>39</v>
      </c>
      <c r="U869" s="101">
        <v>1</v>
      </c>
      <c r="V869" s="34"/>
      <c r="W869" s="34"/>
      <c r="X869" s="36" t="s">
        <v>2508</v>
      </c>
      <c r="Y869" s="34">
        <v>1</v>
      </c>
      <c r="Z869" s="140"/>
      <c r="AA869" s="140">
        <v>1</v>
      </c>
      <c r="AB869" s="28">
        <v>1</v>
      </c>
      <c r="AE869" s="6">
        <f t="shared" si="13"/>
        <v>0</v>
      </c>
    </row>
    <row r="870" spans="2:31" ht="16.5" thickBot="1" x14ac:dyDescent="0.3">
      <c r="B870" s="47" t="s">
        <v>1020</v>
      </c>
      <c r="C870" s="53" t="s">
        <v>68</v>
      </c>
      <c r="D870" s="54" t="s">
        <v>69</v>
      </c>
      <c r="E870" s="54">
        <v>13</v>
      </c>
      <c r="F870" s="43">
        <v>11</v>
      </c>
      <c r="G870" s="40">
        <v>67</v>
      </c>
      <c r="H870" s="40">
        <v>67</v>
      </c>
      <c r="I870" s="101">
        <v>1</v>
      </c>
      <c r="J870" s="41">
        <v>1</v>
      </c>
      <c r="K870" s="12">
        <v>0</v>
      </c>
      <c r="L870" s="34">
        <f>K870-'[6]на отправку'!$K870</f>
        <v>0</v>
      </c>
      <c r="M870" s="41">
        <v>1</v>
      </c>
      <c r="N870" s="28">
        <v>2</v>
      </c>
      <c r="O870" s="28" t="s">
        <v>12</v>
      </c>
      <c r="P870" s="28">
        <v>6</v>
      </c>
      <c r="Q870" s="28">
        <v>1</v>
      </c>
      <c r="R870" s="33"/>
      <c r="S870" s="40">
        <v>57</v>
      </c>
      <c r="T870" s="40">
        <v>57</v>
      </c>
      <c r="U870" s="101">
        <v>1</v>
      </c>
      <c r="V870" s="44"/>
      <c r="W870" s="44"/>
      <c r="X870" s="42" t="s">
        <v>2509</v>
      </c>
      <c r="Y870" s="33">
        <v>1</v>
      </c>
      <c r="Z870" s="100"/>
      <c r="AA870" s="100">
        <v>2</v>
      </c>
      <c r="AB870" s="28">
        <v>1</v>
      </c>
      <c r="AE870" s="6">
        <f t="shared" si="13"/>
        <v>0</v>
      </c>
    </row>
    <row r="871" spans="2:31" ht="16.5" thickBot="1" x14ac:dyDescent="0.3">
      <c r="B871" s="47" t="s">
        <v>1021</v>
      </c>
      <c r="C871" s="53" t="s">
        <v>68</v>
      </c>
      <c r="D871" s="54" t="s">
        <v>69</v>
      </c>
      <c r="E871" s="54">
        <v>14</v>
      </c>
      <c r="F871" s="43">
        <v>12</v>
      </c>
      <c r="G871" s="40">
        <v>407</v>
      </c>
      <c r="H871" s="40">
        <v>12595</v>
      </c>
      <c r="I871" s="101">
        <v>3.2314410000000002E-2</v>
      </c>
      <c r="J871" s="44" t="s">
        <v>12</v>
      </c>
      <c r="K871" s="41">
        <v>-8.0935311999999995E-2</v>
      </c>
      <c r="L871" s="34">
        <f>K871-'[6]на отправку'!$K871</f>
        <v>0</v>
      </c>
      <c r="M871" s="12" t="s">
        <v>12</v>
      </c>
      <c r="N871" s="28">
        <v>2</v>
      </c>
      <c r="O871" s="28">
        <v>0</v>
      </c>
      <c r="P871" s="28">
        <v>2</v>
      </c>
      <c r="Q871" s="28">
        <v>1</v>
      </c>
      <c r="R871" s="33"/>
      <c r="S871" s="40">
        <v>392</v>
      </c>
      <c r="T871" s="40">
        <v>11149</v>
      </c>
      <c r="U871" s="101">
        <v>3.5160103999999998E-2</v>
      </c>
      <c r="V871" s="41"/>
      <c r="W871" s="41"/>
      <c r="X871" s="42" t="s">
        <v>2510</v>
      </c>
      <c r="Y871" s="33">
        <v>1</v>
      </c>
      <c r="Z871" s="100"/>
      <c r="AA871" s="100">
        <v>2</v>
      </c>
      <c r="AB871" s="28">
        <v>3.2834602999999997E-2</v>
      </c>
      <c r="AC871" s="28">
        <v>5.0505050000000003E-3</v>
      </c>
      <c r="AE871" s="6">
        <f t="shared" si="13"/>
        <v>-8.0935311999999995E-2</v>
      </c>
    </row>
    <row r="872" spans="2:31" ht="16.5" thickBot="1" x14ac:dyDescent="0.3">
      <c r="B872" s="47" t="s">
        <v>1022</v>
      </c>
      <c r="C872" s="53" t="s">
        <v>68</v>
      </c>
      <c r="D872" s="54" t="s">
        <v>69</v>
      </c>
      <c r="E872" s="54">
        <v>15</v>
      </c>
      <c r="F872" s="43">
        <v>13</v>
      </c>
      <c r="G872" s="40">
        <v>105</v>
      </c>
      <c r="H872" s="40">
        <v>248</v>
      </c>
      <c r="I872" s="101">
        <v>0.42338709699999999</v>
      </c>
      <c r="J872" s="41" t="s">
        <v>12</v>
      </c>
      <c r="K872" s="12">
        <v>0.20241935599999999</v>
      </c>
      <c r="L872" s="34">
        <f>K872-'[6]на отправку'!$K872</f>
        <v>0</v>
      </c>
      <c r="M872" s="41" t="s">
        <v>12</v>
      </c>
      <c r="N872" s="28">
        <v>0</v>
      </c>
      <c r="O872" s="28">
        <v>0</v>
      </c>
      <c r="P872" s="28">
        <v>1</v>
      </c>
      <c r="Q872" s="28">
        <v>1</v>
      </c>
      <c r="R872" s="33"/>
      <c r="S872" s="40">
        <v>100</v>
      </c>
      <c r="T872" s="40">
        <v>284</v>
      </c>
      <c r="U872" s="101">
        <v>0.35211267600000001</v>
      </c>
      <c r="V872" s="44"/>
      <c r="W872" s="44"/>
      <c r="X872" s="42" t="s">
        <v>2511</v>
      </c>
      <c r="Y872" s="33">
        <v>1</v>
      </c>
      <c r="Z872" s="100"/>
      <c r="AA872" s="100">
        <v>0</v>
      </c>
      <c r="AB872" s="28">
        <v>0.4</v>
      </c>
      <c r="AC872" s="28">
        <v>0.177419355</v>
      </c>
      <c r="AE872" s="6">
        <f t="shared" si="13"/>
        <v>0.20241935599999999</v>
      </c>
    </row>
    <row r="873" spans="2:31" ht="16.5" thickBot="1" x14ac:dyDescent="0.3">
      <c r="B873" s="47" t="s">
        <v>1023</v>
      </c>
      <c r="C873" s="53" t="s">
        <v>68</v>
      </c>
      <c r="D873" s="54" t="s">
        <v>69</v>
      </c>
      <c r="E873" s="54">
        <v>16</v>
      </c>
      <c r="F873" s="43">
        <v>14</v>
      </c>
      <c r="G873" s="40">
        <v>1</v>
      </c>
      <c r="H873" s="40">
        <v>1603</v>
      </c>
      <c r="I873" s="101">
        <v>6.2383000000000002E-4</v>
      </c>
      <c r="J873" s="41" t="s">
        <v>12</v>
      </c>
      <c r="K873" s="12">
        <v>-0.55240190300000003</v>
      </c>
      <c r="L873" s="34">
        <f>K873-'[6]на отправку'!$K873</f>
        <v>0</v>
      </c>
      <c r="M873" s="41" t="s">
        <v>12</v>
      </c>
      <c r="N873" s="28">
        <v>3</v>
      </c>
      <c r="O873" s="28">
        <v>0</v>
      </c>
      <c r="P873" s="28">
        <v>1</v>
      </c>
      <c r="Q873" s="28">
        <v>1</v>
      </c>
      <c r="R873" s="33"/>
      <c r="S873" s="40">
        <v>2</v>
      </c>
      <c r="T873" s="40">
        <v>1435</v>
      </c>
      <c r="U873" s="101">
        <v>1.3937279999999999E-3</v>
      </c>
      <c r="V873" s="44"/>
      <c r="W873" s="44"/>
      <c r="X873" s="42" t="s">
        <v>2512</v>
      </c>
      <c r="Y873" s="33">
        <v>1</v>
      </c>
      <c r="Z873" s="100"/>
      <c r="AA873" s="100">
        <v>3</v>
      </c>
      <c r="AB873" s="28">
        <v>5.0993200000000005E-4</v>
      </c>
      <c r="AC873" s="28">
        <v>0</v>
      </c>
      <c r="AE873" s="6">
        <f t="shared" si="13"/>
        <v>-0.55240190300000003</v>
      </c>
    </row>
    <row r="874" spans="2:31" ht="16.5" thickBot="1" x14ac:dyDescent="0.3">
      <c r="B874" s="47" t="s">
        <v>1024</v>
      </c>
      <c r="C874" s="53" t="s">
        <v>68</v>
      </c>
      <c r="D874" s="54" t="s">
        <v>69</v>
      </c>
      <c r="E874" s="54">
        <v>16.5</v>
      </c>
      <c r="F874" s="43"/>
      <c r="G874" s="40"/>
      <c r="H874" s="40"/>
      <c r="I874" s="101"/>
      <c r="J874" s="44"/>
      <c r="K874" s="41">
        <v>0</v>
      </c>
      <c r="L874" s="34">
        <f>K874-'[6]на отправку'!$K874</f>
        <v>0</v>
      </c>
      <c r="M874" s="12"/>
      <c r="N874" s="28">
        <v>24</v>
      </c>
      <c r="R874" s="33" t="s">
        <v>2514</v>
      </c>
      <c r="S874" s="40"/>
      <c r="T874" s="40"/>
      <c r="U874" s="101"/>
      <c r="V874" s="41">
        <v>0</v>
      </c>
      <c r="W874" s="41"/>
      <c r="X874" s="42"/>
      <c r="Y874" s="33">
        <v>1</v>
      </c>
      <c r="Z874" s="100"/>
      <c r="AA874" s="100"/>
      <c r="AB874" s="28">
        <v>0</v>
      </c>
      <c r="AE874" s="6">
        <f t="shared" si="13"/>
        <v>0</v>
      </c>
    </row>
    <row r="875" spans="2:31" ht="16.5" thickBot="1" x14ac:dyDescent="0.3">
      <c r="B875" s="47" t="s">
        <v>1025</v>
      </c>
      <c r="C875" s="53" t="s">
        <v>68</v>
      </c>
      <c r="D875" s="54" t="s">
        <v>69</v>
      </c>
      <c r="E875" s="54">
        <v>17</v>
      </c>
      <c r="F875" s="50">
        <v>15</v>
      </c>
      <c r="G875" s="40">
        <v>1177</v>
      </c>
      <c r="H875" s="40">
        <v>1283</v>
      </c>
      <c r="I875" s="101">
        <v>0.91738113799999998</v>
      </c>
      <c r="J875" s="44">
        <v>1</v>
      </c>
      <c r="K875" s="44">
        <v>-5.1105770000000002E-2</v>
      </c>
      <c r="L875" s="34">
        <f>K875-'[6]на отправку'!$K875</f>
        <v>0</v>
      </c>
      <c r="M875" s="44">
        <v>0.91738113799999998</v>
      </c>
      <c r="N875" s="44">
        <v>0</v>
      </c>
      <c r="O875" s="28" t="s">
        <v>12</v>
      </c>
      <c r="P875" s="28">
        <v>6</v>
      </c>
      <c r="Q875" s="28">
        <v>1</v>
      </c>
      <c r="R875" s="33"/>
      <c r="S875" s="33">
        <v>1310</v>
      </c>
      <c r="T875" s="33">
        <v>1355</v>
      </c>
      <c r="U875" s="101">
        <v>0.96678966799999999</v>
      </c>
      <c r="V875" s="44"/>
      <c r="W875" s="44"/>
      <c r="X875" s="42" t="s">
        <v>2515</v>
      </c>
      <c r="Y875" s="44">
        <v>1</v>
      </c>
      <c r="Z875" s="100"/>
      <c r="AA875" s="100">
        <v>0</v>
      </c>
      <c r="AB875" s="28">
        <v>0.96851403899999999</v>
      </c>
      <c r="AE875" s="6">
        <f t="shared" si="13"/>
        <v>-5.1105770000000002E-2</v>
      </c>
    </row>
    <row r="876" spans="2:31" ht="16.5" thickBot="1" x14ac:dyDescent="0.25">
      <c r="B876" s="47" t="s">
        <v>1026</v>
      </c>
      <c r="C876" s="48" t="s">
        <v>68</v>
      </c>
      <c r="D876" s="49" t="s">
        <v>69</v>
      </c>
      <c r="E876" s="49">
        <v>18</v>
      </c>
      <c r="F876" s="32">
        <v>16</v>
      </c>
      <c r="G876" s="104">
        <v>2</v>
      </c>
      <c r="H876" s="104">
        <v>2</v>
      </c>
      <c r="I876" s="101">
        <v>1</v>
      </c>
      <c r="J876" s="34" t="s">
        <v>12</v>
      </c>
      <c r="K876" s="34">
        <v>0</v>
      </c>
      <c r="L876" s="34">
        <f>K876-'[6]на отправку'!$K876</f>
        <v>0</v>
      </c>
      <c r="M876" s="34" t="s">
        <v>12</v>
      </c>
      <c r="N876" s="35">
        <v>6</v>
      </c>
      <c r="O876" s="28">
        <v>2</v>
      </c>
      <c r="P876" s="28">
        <v>4</v>
      </c>
      <c r="Q876" s="28">
        <v>1</v>
      </c>
      <c r="R876" s="33"/>
      <c r="S876" s="65">
        <v>9</v>
      </c>
      <c r="T876" s="65">
        <v>9</v>
      </c>
      <c r="U876" s="101">
        <v>1</v>
      </c>
      <c r="V876" s="33"/>
      <c r="W876" s="33"/>
      <c r="X876" s="42" t="s">
        <v>2516</v>
      </c>
      <c r="Y876" s="34">
        <v>1</v>
      </c>
      <c r="Z876" s="140"/>
      <c r="AA876" s="140">
        <v>6</v>
      </c>
      <c r="AB876" s="28">
        <v>0.94674221000000003</v>
      </c>
      <c r="AC876" s="28">
        <v>1</v>
      </c>
      <c r="AE876" s="6">
        <f t="shared" si="13"/>
        <v>0</v>
      </c>
    </row>
    <row r="877" spans="2:31" ht="16.5" thickBot="1" x14ac:dyDescent="0.3">
      <c r="B877" s="47" t="s">
        <v>1027</v>
      </c>
      <c r="C877" s="53" t="s">
        <v>68</v>
      </c>
      <c r="D877" s="54" t="s">
        <v>69</v>
      </c>
      <c r="E877" s="54">
        <v>19</v>
      </c>
      <c r="F877" s="40">
        <v>17</v>
      </c>
      <c r="G877" s="40">
        <v>2</v>
      </c>
      <c r="H877" s="40">
        <v>2</v>
      </c>
      <c r="I877" s="101">
        <v>1</v>
      </c>
      <c r="J877" s="41" t="s">
        <v>12</v>
      </c>
      <c r="K877" s="12">
        <v>0</v>
      </c>
      <c r="L877" s="34">
        <f>K877-'[6]на отправку'!$K877</f>
        <v>0</v>
      </c>
      <c r="M877" s="41" t="s">
        <v>12</v>
      </c>
      <c r="N877" s="28">
        <v>6</v>
      </c>
      <c r="O877" s="28">
        <v>2</v>
      </c>
      <c r="P877" s="28">
        <v>4</v>
      </c>
      <c r="Q877" s="28">
        <v>1</v>
      </c>
      <c r="R877" s="33"/>
      <c r="S877" s="40">
        <v>18</v>
      </c>
      <c r="T877" s="40">
        <v>18</v>
      </c>
      <c r="U877" s="101">
        <v>1</v>
      </c>
      <c r="V877" s="33"/>
      <c r="W877" s="33"/>
      <c r="X877" s="42" t="s">
        <v>2517</v>
      </c>
      <c r="Y877" s="33">
        <v>1</v>
      </c>
      <c r="Z877" s="100"/>
      <c r="AA877" s="100">
        <v>6</v>
      </c>
      <c r="AB877" s="28">
        <v>0.98260073299999995</v>
      </c>
      <c r="AC877" s="28">
        <v>1</v>
      </c>
      <c r="AE877" s="6">
        <f t="shared" si="13"/>
        <v>0</v>
      </c>
    </row>
    <row r="878" spans="2:31" ht="16.5" thickBot="1" x14ac:dyDescent="0.3">
      <c r="B878" s="47" t="s">
        <v>1028</v>
      </c>
      <c r="C878" s="53" t="s">
        <v>68</v>
      </c>
      <c r="D878" s="54" t="s">
        <v>69</v>
      </c>
      <c r="E878" s="54">
        <v>20</v>
      </c>
      <c r="F878" s="43">
        <v>18</v>
      </c>
      <c r="G878" s="40">
        <v>5</v>
      </c>
      <c r="H878" s="40">
        <v>5</v>
      </c>
      <c r="I878" s="101">
        <v>1</v>
      </c>
      <c r="J878" s="41" t="s">
        <v>12</v>
      </c>
      <c r="K878" s="12">
        <v>0</v>
      </c>
      <c r="L878" s="34">
        <f>K878-'[6]на отправку'!$K878</f>
        <v>0</v>
      </c>
      <c r="M878" s="41" t="s">
        <v>12</v>
      </c>
      <c r="N878" s="28">
        <v>6</v>
      </c>
      <c r="O878" s="28">
        <v>2</v>
      </c>
      <c r="P878" s="28">
        <v>4</v>
      </c>
      <c r="Q878" s="28">
        <v>1</v>
      </c>
      <c r="R878" s="33"/>
      <c r="S878" s="40">
        <v>8</v>
      </c>
      <c r="T878" s="40">
        <v>8</v>
      </c>
      <c r="U878" s="101">
        <v>1</v>
      </c>
      <c r="V878" s="33"/>
      <c r="W878" s="33"/>
      <c r="X878" s="42" t="s">
        <v>2518</v>
      </c>
      <c r="Y878" s="33">
        <v>1</v>
      </c>
      <c r="Z878" s="100"/>
      <c r="AA878" s="100">
        <v>6</v>
      </c>
      <c r="AB878" s="28">
        <v>0.96027201100000004</v>
      </c>
      <c r="AC878" s="28">
        <v>1</v>
      </c>
      <c r="AE878" s="6">
        <f t="shared" si="13"/>
        <v>0</v>
      </c>
    </row>
    <row r="879" spans="2:31" ht="16.5" thickBot="1" x14ac:dyDescent="0.3">
      <c r="B879" s="47" t="s">
        <v>1029</v>
      </c>
      <c r="C879" s="53" t="s">
        <v>68</v>
      </c>
      <c r="D879" s="54" t="s">
        <v>69</v>
      </c>
      <c r="E879" s="54">
        <v>21</v>
      </c>
      <c r="F879" s="43">
        <v>19</v>
      </c>
      <c r="G879" s="40">
        <v>2</v>
      </c>
      <c r="H879" s="40">
        <v>3</v>
      </c>
      <c r="I879" s="101">
        <v>0.66666666699999999</v>
      </c>
      <c r="J879" s="41" t="s">
        <v>12</v>
      </c>
      <c r="K879" s="12">
        <v>-0.33333333300000001</v>
      </c>
      <c r="L879" s="34">
        <f>K879-'[6]на отправку'!$K879</f>
        <v>0</v>
      </c>
      <c r="M879" s="41" t="s">
        <v>12</v>
      </c>
      <c r="N879" s="28">
        <v>0</v>
      </c>
      <c r="O879" s="28">
        <v>0</v>
      </c>
      <c r="P879" s="28">
        <v>3</v>
      </c>
      <c r="Q879" s="28">
        <v>1</v>
      </c>
      <c r="R879" s="33"/>
      <c r="S879" s="40">
        <v>1</v>
      </c>
      <c r="T879" s="40">
        <v>1</v>
      </c>
      <c r="U879" s="101">
        <v>1</v>
      </c>
      <c r="V879" s="33"/>
      <c r="W879" s="33"/>
      <c r="X879" s="42" t="s">
        <v>2519</v>
      </c>
      <c r="Y879" s="33">
        <v>1</v>
      </c>
      <c r="Z879" s="100"/>
      <c r="AA879" s="100">
        <v>0</v>
      </c>
      <c r="AB879" s="28">
        <v>0.96570972899999996</v>
      </c>
      <c r="AC879" s="28">
        <v>1</v>
      </c>
      <c r="AE879" s="6">
        <f t="shared" si="13"/>
        <v>-0.33333333300000001</v>
      </c>
    </row>
    <row r="880" spans="2:31" ht="16.5" thickBot="1" x14ac:dyDescent="0.3">
      <c r="B880" s="47" t="s">
        <v>1030</v>
      </c>
      <c r="C880" s="53" t="s">
        <v>68</v>
      </c>
      <c r="D880" s="54" t="s">
        <v>69</v>
      </c>
      <c r="E880" s="54">
        <v>22</v>
      </c>
      <c r="F880" s="43">
        <v>20</v>
      </c>
      <c r="G880" s="40">
        <v>23</v>
      </c>
      <c r="H880" s="40">
        <v>23</v>
      </c>
      <c r="I880" s="101">
        <v>1</v>
      </c>
      <c r="J880" s="41" t="s">
        <v>12</v>
      </c>
      <c r="K880" s="12">
        <v>0</v>
      </c>
      <c r="L880" s="34">
        <f>K880-'[6]на отправку'!$K880</f>
        <v>0</v>
      </c>
      <c r="M880" s="41" t="s">
        <v>12</v>
      </c>
      <c r="N880" s="28">
        <v>6</v>
      </c>
      <c r="O880" s="28">
        <v>2</v>
      </c>
      <c r="P880" s="28">
        <v>4</v>
      </c>
      <c r="Q880" s="28">
        <v>1</v>
      </c>
      <c r="R880" s="33"/>
      <c r="S880" s="40">
        <v>4</v>
      </c>
      <c r="T880" s="40">
        <v>4</v>
      </c>
      <c r="U880" s="101">
        <v>1</v>
      </c>
      <c r="V880" s="33"/>
      <c r="W880" s="33"/>
      <c r="X880" s="42" t="s">
        <v>2520</v>
      </c>
      <c r="Y880" s="33">
        <v>1</v>
      </c>
      <c r="Z880" s="100"/>
      <c r="AA880" s="100">
        <v>6</v>
      </c>
      <c r="AB880" s="28">
        <v>0.8075</v>
      </c>
      <c r="AC880" s="28">
        <v>1</v>
      </c>
      <c r="AE880" s="6">
        <f t="shared" si="13"/>
        <v>0</v>
      </c>
    </row>
    <row r="881" spans="2:31" ht="16.5" thickBot="1" x14ac:dyDescent="0.3">
      <c r="B881" s="47" t="s">
        <v>1024</v>
      </c>
      <c r="C881" s="53" t="s">
        <v>68</v>
      </c>
      <c r="D881" s="54" t="s">
        <v>69</v>
      </c>
      <c r="E881" s="54">
        <v>22.5</v>
      </c>
      <c r="F881" s="43"/>
      <c r="G881" s="40"/>
      <c r="H881" s="40"/>
      <c r="I881" s="101"/>
      <c r="J881" s="41"/>
      <c r="K881" s="12">
        <v>0</v>
      </c>
      <c r="L881" s="34">
        <f>K881-'[6]на отправку'!$K881</f>
        <v>0</v>
      </c>
      <c r="M881" s="41"/>
      <c r="N881" s="28">
        <v>7</v>
      </c>
      <c r="R881" s="33" t="s">
        <v>2521</v>
      </c>
      <c r="S881" s="40"/>
      <c r="T881" s="40"/>
      <c r="U881" s="101"/>
      <c r="V881" s="33">
        <v>0</v>
      </c>
      <c r="W881" s="33"/>
      <c r="X881" s="42"/>
      <c r="Y881" s="33">
        <v>1</v>
      </c>
      <c r="Z881" s="100"/>
      <c r="AA881" s="100"/>
      <c r="AB881" s="28">
        <v>0</v>
      </c>
      <c r="AE881" s="6">
        <f t="shared" si="13"/>
        <v>0</v>
      </c>
    </row>
    <row r="882" spans="2:31" ht="16.5" thickBot="1" x14ac:dyDescent="0.3">
      <c r="B882" s="47" t="s">
        <v>1031</v>
      </c>
      <c r="C882" s="53" t="s">
        <v>68</v>
      </c>
      <c r="D882" s="54" t="s">
        <v>69</v>
      </c>
      <c r="E882" s="54">
        <v>23</v>
      </c>
      <c r="F882" s="43">
        <v>21</v>
      </c>
      <c r="G882" s="40">
        <v>26</v>
      </c>
      <c r="H882" s="40">
        <v>56</v>
      </c>
      <c r="I882" s="101">
        <v>0.46428571400000002</v>
      </c>
      <c r="J882" s="44" t="s">
        <v>12</v>
      </c>
      <c r="K882" s="41">
        <v>-0.148809524</v>
      </c>
      <c r="L882" s="34">
        <f>K882-'[6]на отправку'!$K882</f>
        <v>0</v>
      </c>
      <c r="M882" s="12" t="s">
        <v>12</v>
      </c>
      <c r="N882" s="28">
        <v>4</v>
      </c>
      <c r="O882" s="28">
        <v>0</v>
      </c>
      <c r="P882" s="28">
        <v>4</v>
      </c>
      <c r="Q882" s="28">
        <v>1</v>
      </c>
      <c r="R882" s="33"/>
      <c r="S882" s="40">
        <v>42</v>
      </c>
      <c r="T882" s="40">
        <v>77</v>
      </c>
      <c r="U882" s="101">
        <v>0.54545454500000001</v>
      </c>
      <c r="V882" s="41"/>
      <c r="W882" s="41"/>
      <c r="X882" s="42" t="s">
        <v>302</v>
      </c>
      <c r="Y882" s="33">
        <v>1</v>
      </c>
      <c r="Z882" s="100"/>
      <c r="AA882" s="100">
        <v>4</v>
      </c>
      <c r="AB882" s="28">
        <v>0.39646335199999999</v>
      </c>
      <c r="AC882" s="28">
        <v>1</v>
      </c>
      <c r="AE882" s="6">
        <f t="shared" si="13"/>
        <v>-0.148809524</v>
      </c>
    </row>
    <row r="883" spans="2:31" ht="16.5" thickBot="1" x14ac:dyDescent="0.3">
      <c r="B883" s="47" t="s">
        <v>1033</v>
      </c>
      <c r="C883" s="53" t="s">
        <v>68</v>
      </c>
      <c r="D883" s="54" t="s">
        <v>69</v>
      </c>
      <c r="E883" s="54">
        <v>24</v>
      </c>
      <c r="F883" s="43">
        <v>23</v>
      </c>
      <c r="G883" s="40">
        <v>0</v>
      </c>
      <c r="H883" s="40">
        <v>0</v>
      </c>
      <c r="I883" s="101">
        <v>0</v>
      </c>
      <c r="J883" s="41" t="s">
        <v>12</v>
      </c>
      <c r="K883" s="12">
        <v>0</v>
      </c>
      <c r="L883" s="34">
        <f>K883-'[6]на отправку'!$K883</f>
        <v>0</v>
      </c>
      <c r="M883" s="41" t="s">
        <v>12</v>
      </c>
      <c r="N883" s="28">
        <v>0</v>
      </c>
      <c r="O883" s="28">
        <v>0</v>
      </c>
      <c r="P883" s="28">
        <v>0</v>
      </c>
      <c r="Q883" s="28">
        <v>2</v>
      </c>
      <c r="R883" s="33"/>
      <c r="S883" s="40">
        <v>0</v>
      </c>
      <c r="T883" s="40">
        <v>0</v>
      </c>
      <c r="U883" s="101">
        <v>0</v>
      </c>
      <c r="V883" s="33"/>
      <c r="W883" s="33"/>
      <c r="X883" s="42" t="s">
        <v>2522</v>
      </c>
      <c r="Y883" s="33">
        <v>1</v>
      </c>
      <c r="Z883" s="100"/>
      <c r="AA883" s="100">
        <v>0</v>
      </c>
      <c r="AB883" s="28">
        <v>0.6</v>
      </c>
      <c r="AC883" s="28">
        <v>1</v>
      </c>
      <c r="AE883" s="6">
        <f t="shared" si="13"/>
        <v>0</v>
      </c>
    </row>
    <row r="884" spans="2:31" ht="16.5" thickBot="1" x14ac:dyDescent="0.3">
      <c r="B884" s="47" t="s">
        <v>1034</v>
      </c>
      <c r="C884" s="53" t="s">
        <v>68</v>
      </c>
      <c r="D884" s="54" t="s">
        <v>69</v>
      </c>
      <c r="E884" s="54">
        <v>25</v>
      </c>
      <c r="F884" s="43">
        <v>24</v>
      </c>
      <c r="G884" s="40">
        <v>0</v>
      </c>
      <c r="H884" s="40">
        <v>1</v>
      </c>
      <c r="I884" s="101">
        <v>0</v>
      </c>
      <c r="J884" s="41" t="s">
        <v>12</v>
      </c>
      <c r="K884" s="12">
        <v>0</v>
      </c>
      <c r="L884" s="34">
        <f>K884-'[6]на отправку'!$K884</f>
        <v>0</v>
      </c>
      <c r="M884" s="41" t="s">
        <v>12</v>
      </c>
      <c r="N884" s="28">
        <v>0</v>
      </c>
      <c r="O884" s="28">
        <v>0</v>
      </c>
      <c r="P884" s="28">
        <v>3</v>
      </c>
      <c r="Q884" s="28">
        <v>1</v>
      </c>
      <c r="R884" s="33"/>
      <c r="S884" s="40">
        <v>0</v>
      </c>
      <c r="T884" s="40">
        <v>0</v>
      </c>
      <c r="U884" s="101">
        <v>0</v>
      </c>
      <c r="V884" s="33"/>
      <c r="W884" s="33"/>
      <c r="X884" s="42" t="s">
        <v>2522</v>
      </c>
      <c r="Y884" s="33">
        <v>1</v>
      </c>
      <c r="Z884" s="100"/>
      <c r="AA884" s="100">
        <v>0</v>
      </c>
      <c r="AB884" s="28">
        <v>0.381578947</v>
      </c>
      <c r="AC884" s="28">
        <v>1</v>
      </c>
      <c r="AE884" s="6">
        <f t="shared" si="13"/>
        <v>0</v>
      </c>
    </row>
    <row r="885" spans="2:31" ht="16.5" thickBot="1" x14ac:dyDescent="0.3">
      <c r="B885" s="47" t="s">
        <v>1035</v>
      </c>
      <c r="C885" s="53" t="s">
        <v>68</v>
      </c>
      <c r="D885" s="54" t="s">
        <v>69</v>
      </c>
      <c r="E885" s="54">
        <v>26</v>
      </c>
      <c r="F885" s="43">
        <v>25</v>
      </c>
      <c r="G885" s="40">
        <v>37</v>
      </c>
      <c r="H885" s="40">
        <v>39</v>
      </c>
      <c r="I885" s="101">
        <v>0.94871794899999995</v>
      </c>
      <c r="J885" s="44">
        <v>1</v>
      </c>
      <c r="K885" s="41">
        <v>3.4965034999999998E-2</v>
      </c>
      <c r="L885" s="34">
        <f>K885-'[6]на отправку'!$K885</f>
        <v>0</v>
      </c>
      <c r="M885" s="12" t="s">
        <v>12</v>
      </c>
      <c r="N885" s="28">
        <v>3</v>
      </c>
      <c r="O885" s="28">
        <v>0</v>
      </c>
      <c r="P885" s="28">
        <v>3</v>
      </c>
      <c r="Q885" s="28">
        <v>1</v>
      </c>
      <c r="R885" s="33"/>
      <c r="S885" s="40">
        <v>33</v>
      </c>
      <c r="T885" s="40">
        <v>36</v>
      </c>
      <c r="U885" s="101">
        <v>0.91666666699999999</v>
      </c>
      <c r="V885" s="41"/>
      <c r="W885" s="41"/>
      <c r="X885" s="42" t="s">
        <v>2523</v>
      </c>
      <c r="Y885" s="33">
        <v>1</v>
      </c>
      <c r="Z885" s="100"/>
      <c r="AA885" s="100">
        <v>3</v>
      </c>
      <c r="AB885" s="28">
        <v>0.97159166299999999</v>
      </c>
      <c r="AC885" s="28">
        <v>1</v>
      </c>
      <c r="AE885" s="6">
        <f t="shared" si="13"/>
        <v>3.4965034999999998E-2</v>
      </c>
    </row>
    <row r="886" spans="2:31" ht="16.5" thickBot="1" x14ac:dyDescent="0.3">
      <c r="B886" s="47" t="s">
        <v>1024</v>
      </c>
      <c r="C886" s="53" t="s">
        <v>68</v>
      </c>
      <c r="D886" s="54" t="s">
        <v>69</v>
      </c>
      <c r="E886" s="54">
        <v>26.5</v>
      </c>
      <c r="F886" s="43"/>
      <c r="G886" s="40"/>
      <c r="H886" s="40"/>
      <c r="I886" s="101"/>
      <c r="J886" s="44"/>
      <c r="K886" s="41">
        <v>0</v>
      </c>
      <c r="L886" s="34">
        <f>K886-'[6]на отправку'!$K886</f>
        <v>0</v>
      </c>
      <c r="M886" s="12"/>
      <c r="N886" s="28">
        <v>31</v>
      </c>
      <c r="R886" s="33" t="s">
        <v>2524</v>
      </c>
      <c r="S886" s="40"/>
      <c r="T886" s="40"/>
      <c r="U886" s="101"/>
      <c r="V886" s="41">
        <v>0</v>
      </c>
      <c r="W886" s="41"/>
      <c r="X886" s="42"/>
      <c r="Y886" s="33">
        <v>1</v>
      </c>
      <c r="Z886" s="100"/>
      <c r="AA886" s="100"/>
      <c r="AB886" s="28">
        <v>0</v>
      </c>
      <c r="AE886" s="6">
        <f t="shared" si="13"/>
        <v>0</v>
      </c>
    </row>
    <row r="887" spans="2:31" ht="16.5" thickBot="1" x14ac:dyDescent="0.3">
      <c r="B887" s="47" t="s">
        <v>2693</v>
      </c>
      <c r="C887" s="53" t="s">
        <v>68</v>
      </c>
      <c r="D887" s="54" t="s">
        <v>69</v>
      </c>
      <c r="E887" s="54">
        <v>27</v>
      </c>
      <c r="F887" s="43">
        <v>27</v>
      </c>
      <c r="G887" s="40">
        <v>0</v>
      </c>
      <c r="H887" s="40">
        <v>1</v>
      </c>
      <c r="I887" s="101">
        <v>0</v>
      </c>
      <c r="J887" s="44"/>
      <c r="K887" s="41">
        <v>0</v>
      </c>
      <c r="L887" s="34">
        <f>K887-'[6]на отправку'!$K887</f>
        <v>0</v>
      </c>
      <c r="M887" s="196"/>
      <c r="N887" s="28">
        <v>4</v>
      </c>
      <c r="O887" s="28" t="s">
        <v>12</v>
      </c>
      <c r="P887" s="28" t="s">
        <v>12</v>
      </c>
      <c r="Q887" s="28">
        <v>1</v>
      </c>
      <c r="R887" s="33"/>
      <c r="S887" s="40">
        <v>0</v>
      </c>
      <c r="T887" s="40">
        <v>0</v>
      </c>
      <c r="U887" s="101">
        <v>0</v>
      </c>
      <c r="V887" s="41"/>
      <c r="W887" s="41"/>
      <c r="X887" s="42" t="s">
        <v>2526</v>
      </c>
      <c r="Y887" s="33">
        <v>1</v>
      </c>
      <c r="Z887" s="100"/>
      <c r="AA887" s="100">
        <v>4</v>
      </c>
      <c r="AB887" s="28">
        <v>0</v>
      </c>
      <c r="AE887" s="6">
        <f t="shared" si="13"/>
        <v>0</v>
      </c>
    </row>
    <row r="888" spans="2:31" ht="16.5" thickBot="1" x14ac:dyDescent="0.3">
      <c r="B888" s="47" t="s">
        <v>2694</v>
      </c>
      <c r="C888" s="53" t="s">
        <v>68</v>
      </c>
      <c r="D888" s="54" t="s">
        <v>69</v>
      </c>
      <c r="E888" s="54">
        <v>28</v>
      </c>
      <c r="F888" s="43">
        <v>28</v>
      </c>
      <c r="G888" s="40">
        <v>0</v>
      </c>
      <c r="H888" s="40">
        <v>12</v>
      </c>
      <c r="I888" s="101">
        <v>0</v>
      </c>
      <c r="J888" s="41"/>
      <c r="K888" s="12">
        <v>0</v>
      </c>
      <c r="L888" s="34">
        <f>K888-'[6]на отправку'!$K888</f>
        <v>0</v>
      </c>
      <c r="M888" s="41"/>
      <c r="N888" s="28">
        <v>3</v>
      </c>
      <c r="O888" s="28" t="s">
        <v>12</v>
      </c>
      <c r="P888" s="28" t="s">
        <v>12</v>
      </c>
      <c r="Q888" s="28">
        <v>1</v>
      </c>
      <c r="R888" s="33"/>
      <c r="S888" s="40">
        <v>2</v>
      </c>
      <c r="T888" s="40">
        <v>207</v>
      </c>
      <c r="U888" s="101">
        <v>9.661836E-3</v>
      </c>
      <c r="V888" s="33"/>
      <c r="W888" s="33"/>
      <c r="X888" s="42" t="s">
        <v>2528</v>
      </c>
      <c r="Y888" s="33">
        <v>1</v>
      </c>
      <c r="Z888" s="100"/>
      <c r="AA888" s="100">
        <v>3</v>
      </c>
      <c r="AB888" s="28">
        <v>4.6442499999999999E-3</v>
      </c>
      <c r="AE888" s="6">
        <f t="shared" si="13"/>
        <v>0</v>
      </c>
    </row>
    <row r="889" spans="2:31" ht="16.5" thickBot="1" x14ac:dyDescent="0.3">
      <c r="B889" s="47" t="s">
        <v>2695</v>
      </c>
      <c r="C889" s="53" t="s">
        <v>68</v>
      </c>
      <c r="D889" s="54" t="s">
        <v>69</v>
      </c>
      <c r="E889" s="54">
        <v>29</v>
      </c>
      <c r="F889" s="43">
        <v>29</v>
      </c>
      <c r="G889" s="40">
        <v>0</v>
      </c>
      <c r="H889" s="40">
        <v>12</v>
      </c>
      <c r="I889" s="101">
        <v>0</v>
      </c>
      <c r="J889" s="41"/>
      <c r="K889" s="12">
        <v>0</v>
      </c>
      <c r="L889" s="34">
        <f>K889-'[6]на отправку'!$K889</f>
        <v>0</v>
      </c>
      <c r="M889" s="41"/>
      <c r="N889" s="28">
        <v>5</v>
      </c>
      <c r="O889" s="28" t="s">
        <v>12</v>
      </c>
      <c r="P889" s="28" t="s">
        <v>12</v>
      </c>
      <c r="Q889" s="28">
        <v>1</v>
      </c>
      <c r="R889" s="33"/>
      <c r="S889" s="40">
        <v>0</v>
      </c>
      <c r="T889" s="40">
        <v>207</v>
      </c>
      <c r="U889" s="101">
        <v>0</v>
      </c>
      <c r="V889" s="33"/>
      <c r="W889" s="33"/>
      <c r="X889" s="42" t="s">
        <v>2530</v>
      </c>
      <c r="Y889" s="33">
        <v>1</v>
      </c>
      <c r="Z889" s="100"/>
      <c r="AA889" s="100">
        <v>5</v>
      </c>
      <c r="AB889" s="28">
        <v>1.6719300000000001E-3</v>
      </c>
      <c r="AE889" s="6">
        <f t="shared" si="13"/>
        <v>0</v>
      </c>
    </row>
    <row r="890" spans="2:31" ht="16.5" thickBot="1" x14ac:dyDescent="0.3">
      <c r="B890" s="47" t="s">
        <v>2696</v>
      </c>
      <c r="C890" s="53" t="s">
        <v>68</v>
      </c>
      <c r="D890" s="54" t="s">
        <v>69</v>
      </c>
      <c r="E890" s="54">
        <v>30</v>
      </c>
      <c r="F890" s="43">
        <v>30</v>
      </c>
      <c r="G890" s="40">
        <v>0</v>
      </c>
      <c r="H890" s="40">
        <v>12</v>
      </c>
      <c r="I890" s="101">
        <v>0</v>
      </c>
      <c r="J890" s="41"/>
      <c r="K890" s="12">
        <v>0</v>
      </c>
      <c r="L890" s="34">
        <f>K890-'[6]на отправку'!$K890</f>
        <v>0</v>
      </c>
      <c r="M890" s="41"/>
      <c r="N890" s="28">
        <v>8</v>
      </c>
      <c r="O890" s="28" t="s">
        <v>12</v>
      </c>
      <c r="P890" s="28" t="s">
        <v>12</v>
      </c>
      <c r="Q890" s="28">
        <v>1</v>
      </c>
      <c r="R890" s="33"/>
      <c r="S890" s="40">
        <v>0</v>
      </c>
      <c r="T890" s="40">
        <v>207</v>
      </c>
      <c r="U890" s="101">
        <v>0</v>
      </c>
      <c r="V890" s="33"/>
      <c r="W890" s="33"/>
      <c r="X890" s="42" t="s">
        <v>2532</v>
      </c>
      <c r="Y890" s="33">
        <v>1</v>
      </c>
      <c r="Z890" s="100"/>
      <c r="AA890" s="100">
        <v>8</v>
      </c>
      <c r="AB890" s="28">
        <v>0</v>
      </c>
      <c r="AE890" s="6">
        <f t="shared" si="13"/>
        <v>0</v>
      </c>
    </row>
    <row r="891" spans="2:31" ht="16.5" thickBot="1" x14ac:dyDescent="0.3">
      <c r="B891" s="47" t="s">
        <v>2697</v>
      </c>
      <c r="C891" s="53" t="s">
        <v>68</v>
      </c>
      <c r="D891" s="54" t="s">
        <v>69</v>
      </c>
      <c r="E891" s="54">
        <v>31</v>
      </c>
      <c r="F891" s="32">
        <v>31</v>
      </c>
      <c r="G891" s="40">
        <v>0</v>
      </c>
      <c r="H891" s="40">
        <v>0</v>
      </c>
      <c r="I891" s="101"/>
      <c r="J891" s="34"/>
      <c r="K891" s="34">
        <v>0</v>
      </c>
      <c r="L891" s="34">
        <f>K891-'[6]на отправку'!$K891</f>
        <v>0</v>
      </c>
      <c r="M891" s="34"/>
      <c r="N891" s="35">
        <v>3</v>
      </c>
      <c r="O891" s="28" t="s">
        <v>12</v>
      </c>
      <c r="P891" s="28" t="s">
        <v>12</v>
      </c>
      <c r="Q891" s="28">
        <v>1</v>
      </c>
      <c r="R891" s="33"/>
      <c r="S891" s="33">
        <v>0</v>
      </c>
      <c r="T891" s="33">
        <v>0</v>
      </c>
      <c r="U891" s="101"/>
      <c r="V891" s="34"/>
      <c r="W891" s="34"/>
      <c r="X891" s="36" t="s">
        <v>2534</v>
      </c>
      <c r="Y891" s="34">
        <v>1</v>
      </c>
      <c r="Z891" s="140"/>
      <c r="AA891" s="140"/>
      <c r="AB891" s="28">
        <v>0</v>
      </c>
      <c r="AE891" s="6">
        <f t="shared" si="13"/>
        <v>0</v>
      </c>
    </row>
    <row r="892" spans="2:31" ht="16.5" thickBot="1" x14ac:dyDescent="0.3">
      <c r="B892" s="47" t="s">
        <v>2698</v>
      </c>
      <c r="C892" s="53" t="s">
        <v>68</v>
      </c>
      <c r="D892" s="54" t="s">
        <v>69</v>
      </c>
      <c r="E892" s="54">
        <v>32</v>
      </c>
      <c r="F892" s="43">
        <v>32</v>
      </c>
      <c r="G892" s="40">
        <v>0</v>
      </c>
      <c r="H892" s="40">
        <v>0</v>
      </c>
      <c r="I892" s="101"/>
      <c r="J892" s="44"/>
      <c r="K892" s="41">
        <v>0</v>
      </c>
      <c r="L892" s="34">
        <f>K892-'[6]на отправку'!$K892</f>
        <v>0</v>
      </c>
      <c r="M892" s="12"/>
      <c r="N892" s="28">
        <v>8</v>
      </c>
      <c r="O892" s="28" t="s">
        <v>12</v>
      </c>
      <c r="P892" s="28" t="s">
        <v>12</v>
      </c>
      <c r="Q892" s="28">
        <v>1</v>
      </c>
      <c r="R892" s="33"/>
      <c r="S892" s="40">
        <v>0</v>
      </c>
      <c r="T892" s="40">
        <v>0</v>
      </c>
      <c r="U892" s="101"/>
      <c r="V892" s="41"/>
      <c r="W892" s="41"/>
      <c r="X892" s="42" t="s">
        <v>2536</v>
      </c>
      <c r="Y892" s="33">
        <v>1</v>
      </c>
      <c r="Z892" s="100"/>
      <c r="AA892" s="100"/>
      <c r="AB892" s="28">
        <v>0</v>
      </c>
      <c r="AE892" s="6">
        <f t="shared" si="13"/>
        <v>0</v>
      </c>
    </row>
    <row r="893" spans="2:31" ht="16.5" thickBot="1" x14ac:dyDescent="0.3">
      <c r="B893" s="47" t="s">
        <v>1036</v>
      </c>
      <c r="C893" s="53" t="s">
        <v>68</v>
      </c>
      <c r="D893" s="54" t="s">
        <v>69</v>
      </c>
      <c r="E893" s="54">
        <v>33</v>
      </c>
      <c r="F893" s="43">
        <v>33</v>
      </c>
      <c r="G893" s="40">
        <v>0</v>
      </c>
      <c r="H893" s="40">
        <v>0</v>
      </c>
      <c r="I893" s="101">
        <v>0</v>
      </c>
      <c r="J893" s="44"/>
      <c r="K893" s="41">
        <v>0</v>
      </c>
      <c r="L893" s="34">
        <f>K893-'[6]на отправку'!$K893</f>
        <v>0</v>
      </c>
      <c r="M893" s="196"/>
      <c r="N893" s="28">
        <v>0</v>
      </c>
      <c r="O893" s="28" t="s">
        <v>12</v>
      </c>
      <c r="P893" s="28">
        <v>0</v>
      </c>
      <c r="Q893" s="28">
        <v>2</v>
      </c>
      <c r="R893" s="33"/>
      <c r="S893" s="40">
        <v>0</v>
      </c>
      <c r="T893" s="40">
        <v>0</v>
      </c>
      <c r="U893" s="101">
        <v>0</v>
      </c>
      <c r="V893" s="41"/>
      <c r="W893" s="41"/>
      <c r="X893" s="42" t="s">
        <v>2537</v>
      </c>
      <c r="Y893" s="33">
        <v>1</v>
      </c>
      <c r="Z893" s="100"/>
      <c r="AA893" s="100">
        <v>0</v>
      </c>
      <c r="AB893" s="28">
        <v>0</v>
      </c>
      <c r="AE893" s="6">
        <f t="shared" si="13"/>
        <v>0</v>
      </c>
    </row>
    <row r="894" spans="2:31" ht="16.5" thickBot="1" x14ac:dyDescent="0.3">
      <c r="B894" s="47" t="s">
        <v>239</v>
      </c>
      <c r="C894" s="53" t="s">
        <v>70</v>
      </c>
      <c r="D894" s="54" t="s">
        <v>71</v>
      </c>
      <c r="E894" s="54">
        <v>0</v>
      </c>
      <c r="F894" s="43"/>
      <c r="G894" s="40"/>
      <c r="H894" s="40"/>
      <c r="I894" s="101"/>
      <c r="J894" s="44"/>
      <c r="K894" s="41">
        <v>0</v>
      </c>
      <c r="L894" s="34">
        <f>K894-'[6]на отправку'!$K894</f>
        <v>0</v>
      </c>
      <c r="M894" s="12"/>
      <c r="N894" s="28">
        <v>15</v>
      </c>
      <c r="R894" s="33" t="s">
        <v>13</v>
      </c>
      <c r="S894" s="40"/>
      <c r="T894" s="40"/>
      <c r="U894" s="101"/>
      <c r="V894" s="41">
        <v>0</v>
      </c>
      <c r="W894" s="41"/>
      <c r="X894" s="42" t="s">
        <v>294</v>
      </c>
      <c r="Y894" s="33">
        <v>1</v>
      </c>
      <c r="Z894" s="100"/>
      <c r="AA894" s="100"/>
      <c r="AB894" s="28">
        <v>0</v>
      </c>
      <c r="AE894" s="6">
        <f t="shared" si="13"/>
        <v>0</v>
      </c>
    </row>
    <row r="895" spans="2:31" ht="16.5" thickBot="1" x14ac:dyDescent="0.3">
      <c r="B895" s="47" t="s">
        <v>1091</v>
      </c>
      <c r="C895" s="53" t="s">
        <v>70</v>
      </c>
      <c r="D895" s="54" t="s">
        <v>71</v>
      </c>
      <c r="E895" s="54">
        <v>1</v>
      </c>
      <c r="F895" s="43">
        <v>1</v>
      </c>
      <c r="G895" s="40">
        <v>2444</v>
      </c>
      <c r="H895" s="40">
        <v>2760</v>
      </c>
      <c r="I895" s="101">
        <v>0.88550724599999997</v>
      </c>
      <c r="J895" s="44" t="s">
        <v>12</v>
      </c>
      <c r="K895" s="41">
        <v>-1.8664337999999999E-2</v>
      </c>
      <c r="L895" s="34">
        <f>K895-'[6]на отправку'!$K895</f>
        <v>0</v>
      </c>
      <c r="M895" s="12" t="s">
        <v>12</v>
      </c>
      <c r="N895" s="28">
        <v>1</v>
      </c>
      <c r="O895" s="28">
        <v>0</v>
      </c>
      <c r="P895" s="28">
        <v>1</v>
      </c>
      <c r="Q895" s="28">
        <v>1</v>
      </c>
      <c r="R895" s="33"/>
      <c r="S895" s="40">
        <v>2689</v>
      </c>
      <c r="T895" s="40">
        <v>2980</v>
      </c>
      <c r="U895" s="101">
        <v>0.90234899300000004</v>
      </c>
      <c r="V895" s="41"/>
      <c r="W895" s="41"/>
      <c r="X895" s="42" t="s">
        <v>2497</v>
      </c>
      <c r="Y895" s="33">
        <v>1</v>
      </c>
      <c r="Z895" s="100"/>
      <c r="AA895" s="100">
        <v>1</v>
      </c>
      <c r="AB895" s="28">
        <v>0.87783438400000002</v>
      </c>
      <c r="AC895" s="28">
        <v>0.79392113200000003</v>
      </c>
      <c r="AE895" s="6">
        <f t="shared" si="13"/>
        <v>-1.8664337999999999E-2</v>
      </c>
    </row>
    <row r="896" spans="2:31" ht="16.5" thickBot="1" x14ac:dyDescent="0.3">
      <c r="B896" s="47" t="s">
        <v>2699</v>
      </c>
      <c r="C896" s="53" t="s">
        <v>70</v>
      </c>
      <c r="D896" s="54" t="s">
        <v>71</v>
      </c>
      <c r="E896" s="54">
        <v>2</v>
      </c>
      <c r="F896" s="43">
        <v>26</v>
      </c>
      <c r="G896" s="40">
        <v>4761</v>
      </c>
      <c r="H896" s="40">
        <v>5752</v>
      </c>
      <c r="I896" s="101">
        <v>0.82771209999999995</v>
      </c>
      <c r="J896" s="44" t="s">
        <v>12</v>
      </c>
      <c r="K896" s="41">
        <v>3.9336099999999997E-3</v>
      </c>
      <c r="L896" s="34">
        <f>K896-'[6]на отправку'!$K896</f>
        <v>0</v>
      </c>
      <c r="M896" s="12" t="s">
        <v>12</v>
      </c>
      <c r="N896" s="28">
        <v>2</v>
      </c>
      <c r="O896" s="28">
        <v>0</v>
      </c>
      <c r="P896" s="28">
        <v>2</v>
      </c>
      <c r="Q896" s="28">
        <v>1</v>
      </c>
      <c r="R896" s="33"/>
      <c r="S896" s="40">
        <v>5007</v>
      </c>
      <c r="T896" s="40">
        <v>6073</v>
      </c>
      <c r="U896" s="101">
        <v>0.824468961</v>
      </c>
      <c r="V896" s="41"/>
      <c r="W896" s="41"/>
      <c r="X896" s="42" t="s">
        <v>2498</v>
      </c>
      <c r="Y896" s="33">
        <v>1</v>
      </c>
      <c r="Z896" s="100"/>
      <c r="AA896" s="100">
        <v>2</v>
      </c>
      <c r="AB896" s="28">
        <v>0.83450456100000003</v>
      </c>
      <c r="AC896" s="28">
        <v>0.72780695200000001</v>
      </c>
      <c r="AE896" s="6">
        <f t="shared" si="13"/>
        <v>3.9336099999999997E-3</v>
      </c>
    </row>
    <row r="897" spans="2:31" ht="16.5" thickBot="1" x14ac:dyDescent="0.3">
      <c r="B897" s="47" t="s">
        <v>1092</v>
      </c>
      <c r="C897" s="53" t="s">
        <v>70</v>
      </c>
      <c r="D897" s="54" t="s">
        <v>71</v>
      </c>
      <c r="E897" s="54">
        <v>3</v>
      </c>
      <c r="F897" s="43">
        <v>2</v>
      </c>
      <c r="G897" s="40">
        <v>36</v>
      </c>
      <c r="H897" s="40">
        <v>37</v>
      </c>
      <c r="I897" s="101">
        <v>0.97297297299999996</v>
      </c>
      <c r="J897" s="44" t="s">
        <v>12</v>
      </c>
      <c r="K897" s="41">
        <v>-2.7027026999999999E-2</v>
      </c>
      <c r="L897" s="34">
        <f>K897-'[6]на отправку'!$K897</f>
        <v>0</v>
      </c>
      <c r="M897" s="12"/>
      <c r="N897" s="28">
        <v>1</v>
      </c>
      <c r="O897" s="28">
        <v>0</v>
      </c>
      <c r="P897" s="28">
        <v>4</v>
      </c>
      <c r="Q897" s="28">
        <v>1</v>
      </c>
      <c r="R897" s="33"/>
      <c r="S897" s="40">
        <v>65</v>
      </c>
      <c r="T897" s="40">
        <v>65</v>
      </c>
      <c r="U897" s="101">
        <v>1</v>
      </c>
      <c r="V897" s="41"/>
      <c r="W897" s="41"/>
      <c r="X897" s="42" t="s">
        <v>2499</v>
      </c>
      <c r="Y897" s="33">
        <v>1</v>
      </c>
      <c r="Z897" s="100"/>
      <c r="AA897" s="100">
        <v>1</v>
      </c>
      <c r="AB897" s="28">
        <v>0.91111111099999997</v>
      </c>
      <c r="AC897" s="28">
        <v>1</v>
      </c>
      <c r="AE897" s="6">
        <f t="shared" si="13"/>
        <v>-2.7027026999999999E-2</v>
      </c>
    </row>
    <row r="898" spans="2:31" ht="16.5" thickBot="1" x14ac:dyDescent="0.3">
      <c r="B898" s="47" t="s">
        <v>1093</v>
      </c>
      <c r="C898" s="53" t="s">
        <v>70</v>
      </c>
      <c r="D898" s="54" t="s">
        <v>71</v>
      </c>
      <c r="E898" s="54">
        <v>4</v>
      </c>
      <c r="F898" s="32">
        <v>3</v>
      </c>
      <c r="G898" s="40">
        <v>1</v>
      </c>
      <c r="H898" s="40">
        <v>4</v>
      </c>
      <c r="I898" s="101">
        <v>0.25</v>
      </c>
      <c r="J898" s="34" t="s">
        <v>12</v>
      </c>
      <c r="K898" s="34">
        <v>-0.7</v>
      </c>
      <c r="L898" s="34">
        <f>K898-'[6]на отправку'!$K898</f>
        <v>0</v>
      </c>
      <c r="M898" s="34" t="s">
        <v>12</v>
      </c>
      <c r="N898" s="35">
        <v>0</v>
      </c>
      <c r="O898" s="28">
        <v>0</v>
      </c>
      <c r="P898" s="28">
        <v>3</v>
      </c>
      <c r="Q898" s="28">
        <v>1</v>
      </c>
      <c r="R898" s="33"/>
      <c r="S898" s="33">
        <v>10</v>
      </c>
      <c r="T898" s="33">
        <v>12</v>
      </c>
      <c r="U898" s="101">
        <v>0.83333333300000001</v>
      </c>
      <c r="V898" s="34"/>
      <c r="W898" s="34"/>
      <c r="X898" s="36" t="s">
        <v>2500</v>
      </c>
      <c r="Y898" s="34">
        <v>1</v>
      </c>
      <c r="Z898" s="140"/>
      <c r="AA898" s="140">
        <v>0</v>
      </c>
      <c r="AB898" s="28">
        <v>0.61761761800000003</v>
      </c>
      <c r="AC898" s="28">
        <v>1</v>
      </c>
      <c r="AE898" s="6">
        <f t="shared" si="13"/>
        <v>-0.7</v>
      </c>
    </row>
    <row r="899" spans="2:31" ht="16.5" thickBot="1" x14ac:dyDescent="0.3">
      <c r="B899" s="47" t="s">
        <v>1094</v>
      </c>
      <c r="C899" s="53" t="s">
        <v>70</v>
      </c>
      <c r="D899" s="54" t="s">
        <v>71</v>
      </c>
      <c r="E899" s="54">
        <v>5</v>
      </c>
      <c r="F899" s="43">
        <v>4</v>
      </c>
      <c r="G899" s="40">
        <v>0</v>
      </c>
      <c r="H899" s="40">
        <v>0</v>
      </c>
      <c r="I899" s="101">
        <v>0</v>
      </c>
      <c r="J899" s="41" t="s">
        <v>12</v>
      </c>
      <c r="K899" s="12">
        <v>-1</v>
      </c>
      <c r="L899" s="34">
        <f>K899-'[6]на отправку'!$K899</f>
        <v>0</v>
      </c>
      <c r="M899" s="41" t="s">
        <v>12</v>
      </c>
      <c r="N899" s="28">
        <v>0</v>
      </c>
      <c r="O899" s="28">
        <v>0</v>
      </c>
      <c r="P899" s="28">
        <v>0</v>
      </c>
      <c r="Q899" s="28">
        <v>2</v>
      </c>
      <c r="R899" s="33"/>
      <c r="S899" s="40">
        <v>1</v>
      </c>
      <c r="T899" s="40">
        <v>1</v>
      </c>
      <c r="U899" s="101">
        <v>1</v>
      </c>
      <c r="V899" s="44"/>
      <c r="W899" s="44"/>
      <c r="X899" s="42" t="s">
        <v>2501</v>
      </c>
      <c r="Y899" s="33">
        <v>1</v>
      </c>
      <c r="Z899" s="100"/>
      <c r="AA899" s="100">
        <v>0</v>
      </c>
      <c r="AB899" s="28">
        <v>0.86111111100000004</v>
      </c>
      <c r="AC899" s="28">
        <v>1</v>
      </c>
      <c r="AE899" s="6">
        <f t="shared" si="13"/>
        <v>-1</v>
      </c>
    </row>
    <row r="900" spans="2:31" ht="16.5" thickBot="1" x14ac:dyDescent="0.3">
      <c r="B900" s="47" t="s">
        <v>1095</v>
      </c>
      <c r="C900" s="53" t="s">
        <v>70</v>
      </c>
      <c r="D900" s="54" t="s">
        <v>71</v>
      </c>
      <c r="E900" s="54">
        <v>6</v>
      </c>
      <c r="F900" s="43">
        <v>5</v>
      </c>
      <c r="G900" s="40">
        <v>2</v>
      </c>
      <c r="H900" s="40">
        <v>3</v>
      </c>
      <c r="I900" s="101">
        <v>0.66666666699999999</v>
      </c>
      <c r="J900" s="44" t="s">
        <v>12</v>
      </c>
      <c r="K900" s="41">
        <v>-6.6666665999999999E-2</v>
      </c>
      <c r="L900" s="34">
        <f>K900-'[6]на отправку'!$K900</f>
        <v>0</v>
      </c>
      <c r="M900" s="12" t="s">
        <v>12</v>
      </c>
      <c r="N900" s="28">
        <v>1</v>
      </c>
      <c r="O900" s="28">
        <v>0</v>
      </c>
      <c r="P900" s="28">
        <v>4</v>
      </c>
      <c r="Q900" s="28">
        <v>1</v>
      </c>
      <c r="R900" s="33"/>
      <c r="S900" s="40">
        <v>5</v>
      </c>
      <c r="T900" s="40">
        <v>7</v>
      </c>
      <c r="U900" s="101">
        <v>0.71428571399999996</v>
      </c>
      <c r="V900" s="41"/>
      <c r="W900" s="41"/>
      <c r="X900" s="42" t="s">
        <v>2502</v>
      </c>
      <c r="Y900" s="33">
        <v>1</v>
      </c>
      <c r="Z900" s="100"/>
      <c r="AA900" s="100">
        <v>1</v>
      </c>
      <c r="AB900" s="28">
        <v>0.56594488200000004</v>
      </c>
      <c r="AC900" s="28">
        <v>1</v>
      </c>
      <c r="AE900" s="6">
        <f t="shared" si="13"/>
        <v>-6.6666665999999999E-2</v>
      </c>
    </row>
    <row r="901" spans="2:31" ht="16.5" thickBot="1" x14ac:dyDescent="0.3">
      <c r="B901" s="47" t="s">
        <v>1096</v>
      </c>
      <c r="C901" s="53" t="s">
        <v>70</v>
      </c>
      <c r="D901" s="54" t="s">
        <v>71</v>
      </c>
      <c r="E901" s="54">
        <v>7</v>
      </c>
      <c r="F901" s="43">
        <v>6</v>
      </c>
      <c r="G901" s="40">
        <v>0</v>
      </c>
      <c r="H901" s="40">
        <v>1</v>
      </c>
      <c r="I901" s="101">
        <v>0</v>
      </c>
      <c r="J901" s="41" t="s">
        <v>12</v>
      </c>
      <c r="K901" s="12">
        <v>0</v>
      </c>
      <c r="L901" s="34">
        <f>K901-'[6]на отправку'!$K901</f>
        <v>0</v>
      </c>
      <c r="M901" s="41" t="s">
        <v>12</v>
      </c>
      <c r="N901" s="28">
        <v>0</v>
      </c>
      <c r="O901" s="28">
        <v>0</v>
      </c>
      <c r="P901" s="28">
        <v>3</v>
      </c>
      <c r="Q901" s="28">
        <v>1</v>
      </c>
      <c r="R901" s="33"/>
      <c r="S901" s="40">
        <v>0</v>
      </c>
      <c r="T901" s="40">
        <v>0</v>
      </c>
      <c r="U901" s="101">
        <v>0</v>
      </c>
      <c r="V901" s="44"/>
      <c r="W901" s="44"/>
      <c r="X901" s="42" t="s">
        <v>2503</v>
      </c>
      <c r="Y901" s="33">
        <v>1</v>
      </c>
      <c r="Z901" s="100"/>
      <c r="AA901" s="100">
        <v>0</v>
      </c>
      <c r="AB901" s="28">
        <v>0.3</v>
      </c>
      <c r="AC901" s="28">
        <v>1</v>
      </c>
      <c r="AE901" s="6">
        <f t="shared" si="13"/>
        <v>0</v>
      </c>
    </row>
    <row r="902" spans="2:31" ht="16.5" thickBot="1" x14ac:dyDescent="0.3">
      <c r="B902" s="47" t="s">
        <v>1113</v>
      </c>
      <c r="C902" s="53" t="s">
        <v>70</v>
      </c>
      <c r="D902" s="54" t="s">
        <v>71</v>
      </c>
      <c r="E902" s="54">
        <v>8</v>
      </c>
      <c r="F902" s="43">
        <v>22</v>
      </c>
      <c r="G902" s="40">
        <v>0</v>
      </c>
      <c r="H902" s="40">
        <v>0</v>
      </c>
      <c r="I902" s="101">
        <v>0</v>
      </c>
      <c r="J902" s="41" t="s">
        <v>12</v>
      </c>
      <c r="K902" s="12">
        <v>0</v>
      </c>
      <c r="L902" s="34">
        <f>K902-'[6]на отправку'!$K902</f>
        <v>0</v>
      </c>
      <c r="M902" s="41" t="s">
        <v>12</v>
      </c>
      <c r="N902" s="28">
        <v>0</v>
      </c>
      <c r="O902" s="28">
        <v>0</v>
      </c>
      <c r="P902" s="28">
        <v>0</v>
      </c>
      <c r="Q902" s="28">
        <v>2</v>
      </c>
      <c r="R902" s="33"/>
      <c r="S902" s="40">
        <v>0</v>
      </c>
      <c r="T902" s="40">
        <v>0</v>
      </c>
      <c r="U902" s="101">
        <v>0</v>
      </c>
      <c r="V902" s="44"/>
      <c r="W902" s="44"/>
      <c r="X902" s="42" t="s">
        <v>2504</v>
      </c>
      <c r="Y902" s="33">
        <v>1</v>
      </c>
      <c r="Z902" s="100"/>
      <c r="AA902" s="100">
        <v>0</v>
      </c>
      <c r="AB902" s="28">
        <v>0.4</v>
      </c>
      <c r="AC902" s="28">
        <v>1</v>
      </c>
      <c r="AE902" s="6">
        <f t="shared" si="13"/>
        <v>0</v>
      </c>
    </row>
    <row r="903" spans="2:31" ht="16.5" thickBot="1" x14ac:dyDescent="0.3">
      <c r="B903" s="47" t="s">
        <v>1097</v>
      </c>
      <c r="C903" s="53" t="s">
        <v>70</v>
      </c>
      <c r="D903" s="54" t="s">
        <v>71</v>
      </c>
      <c r="E903" s="54">
        <v>9</v>
      </c>
      <c r="F903" s="43">
        <v>7</v>
      </c>
      <c r="G903" s="40">
        <v>1078</v>
      </c>
      <c r="H903" s="40">
        <v>1078</v>
      </c>
      <c r="I903" s="101">
        <v>1</v>
      </c>
      <c r="J903" s="44">
        <v>1</v>
      </c>
      <c r="K903" s="41">
        <v>0</v>
      </c>
      <c r="L903" s="34">
        <f>K903-'[6]на отправку'!$K903</f>
        <v>0</v>
      </c>
      <c r="M903" s="12">
        <v>1</v>
      </c>
      <c r="N903" s="28">
        <v>2</v>
      </c>
      <c r="O903" s="28" t="s">
        <v>12</v>
      </c>
      <c r="P903" s="28">
        <v>6</v>
      </c>
      <c r="Q903" s="28">
        <v>1</v>
      </c>
      <c r="R903" s="33"/>
      <c r="S903" s="40">
        <v>894</v>
      </c>
      <c r="T903" s="40">
        <v>894</v>
      </c>
      <c r="U903" s="101">
        <v>1</v>
      </c>
      <c r="V903" s="41"/>
      <c r="W903" s="41"/>
      <c r="X903" s="42" t="s">
        <v>2505</v>
      </c>
      <c r="Y903" s="33">
        <v>1</v>
      </c>
      <c r="Z903" s="100"/>
      <c r="AA903" s="100">
        <v>2</v>
      </c>
      <c r="AB903" s="28">
        <v>1</v>
      </c>
      <c r="AC903" s="28">
        <v>1</v>
      </c>
      <c r="AE903" s="6">
        <f t="shared" ref="AE903:AE966" si="14">ROUND(K903,9)</f>
        <v>0</v>
      </c>
    </row>
    <row r="904" spans="2:31" s="99" customFormat="1" ht="16.5" thickBot="1" x14ac:dyDescent="0.3">
      <c r="B904" s="108" t="s">
        <v>1098</v>
      </c>
      <c r="C904" s="107" t="s">
        <v>70</v>
      </c>
      <c r="D904" s="106" t="s">
        <v>71</v>
      </c>
      <c r="E904" s="106">
        <v>10</v>
      </c>
      <c r="F904" s="50">
        <v>8</v>
      </c>
      <c r="G904" s="40">
        <v>102</v>
      </c>
      <c r="H904" s="40">
        <v>7419</v>
      </c>
      <c r="I904" s="101">
        <v>1.3748484E-2</v>
      </c>
      <c r="J904" s="45" t="s">
        <v>12</v>
      </c>
      <c r="K904" s="45">
        <v>1.9939076999999999E-2</v>
      </c>
      <c r="L904" s="34">
        <f>K904-'[6]на отправку'!$K904</f>
        <v>0</v>
      </c>
      <c r="M904" s="45" t="s">
        <v>12</v>
      </c>
      <c r="N904" s="44">
        <v>1</v>
      </c>
      <c r="O904" s="28">
        <v>0</v>
      </c>
      <c r="P904" s="28">
        <v>2</v>
      </c>
      <c r="Q904" s="28">
        <v>1</v>
      </c>
      <c r="R904" s="101"/>
      <c r="S904" s="33">
        <v>97</v>
      </c>
      <c r="T904" s="33">
        <v>7196</v>
      </c>
      <c r="U904" s="101">
        <v>1.3479711E-2</v>
      </c>
      <c r="V904" s="45"/>
      <c r="W904" s="45"/>
      <c r="X904" s="105" t="s">
        <v>2506</v>
      </c>
      <c r="Y904" s="45">
        <v>1</v>
      </c>
      <c r="Z904" s="141"/>
      <c r="AA904" s="141">
        <v>1</v>
      </c>
      <c r="AB904" s="28">
        <v>1.4606701999999999E-2</v>
      </c>
      <c r="AC904" s="28">
        <v>0</v>
      </c>
      <c r="AE904" s="6">
        <f t="shared" si="14"/>
        <v>1.9939076999999999E-2</v>
      </c>
    </row>
    <row r="905" spans="2:31" ht="16.5" thickBot="1" x14ac:dyDescent="0.25">
      <c r="B905" s="47" t="s">
        <v>1099</v>
      </c>
      <c r="C905" s="48" t="s">
        <v>70</v>
      </c>
      <c r="D905" s="49" t="s">
        <v>71</v>
      </c>
      <c r="E905" s="49">
        <v>11</v>
      </c>
      <c r="F905" s="32">
        <v>9</v>
      </c>
      <c r="G905" s="104">
        <v>170</v>
      </c>
      <c r="H905" s="104">
        <v>180</v>
      </c>
      <c r="I905" s="101">
        <v>0.94444444400000005</v>
      </c>
      <c r="J905" s="34">
        <v>1</v>
      </c>
      <c r="K905" s="34">
        <v>0.95839345899999995</v>
      </c>
      <c r="L905" s="34">
        <f>K905-'[6]на отправку'!$K905</f>
        <v>0</v>
      </c>
      <c r="M905" s="34">
        <v>0.94444444400000005</v>
      </c>
      <c r="N905" s="35">
        <v>0.5</v>
      </c>
      <c r="O905" s="28" t="s">
        <v>12</v>
      </c>
      <c r="P905" s="28">
        <v>5</v>
      </c>
      <c r="Q905" s="28">
        <v>1</v>
      </c>
      <c r="R905" s="33"/>
      <c r="S905" s="65">
        <v>231</v>
      </c>
      <c r="T905" s="65">
        <v>479</v>
      </c>
      <c r="U905" s="101">
        <v>0.48225469700000001</v>
      </c>
      <c r="V905" s="33"/>
      <c r="W905" s="33"/>
      <c r="X905" s="42" t="s">
        <v>2507</v>
      </c>
      <c r="Y905" s="34">
        <v>1</v>
      </c>
      <c r="Z905" s="140"/>
      <c r="AA905" s="140">
        <v>0.5</v>
      </c>
      <c r="AB905" s="28">
        <v>0.93642591900000005</v>
      </c>
      <c r="AE905" s="6">
        <f t="shared" si="14"/>
        <v>0.95839345899999995</v>
      </c>
    </row>
    <row r="906" spans="2:31" ht="16.5" thickBot="1" x14ac:dyDescent="0.3">
      <c r="B906" s="47" t="s">
        <v>1100</v>
      </c>
      <c r="C906" s="53" t="s">
        <v>70</v>
      </c>
      <c r="D906" s="54" t="s">
        <v>71</v>
      </c>
      <c r="E906" s="54">
        <v>12</v>
      </c>
      <c r="F906" s="40">
        <v>10</v>
      </c>
      <c r="G906" s="40">
        <v>2</v>
      </c>
      <c r="H906" s="40">
        <v>2</v>
      </c>
      <c r="I906" s="101">
        <v>1</v>
      </c>
      <c r="J906" s="41">
        <v>1</v>
      </c>
      <c r="K906" s="12">
        <v>0</v>
      </c>
      <c r="L906" s="34">
        <f>K906-'[6]на отправку'!$K906</f>
        <v>0</v>
      </c>
      <c r="M906" s="41">
        <v>1</v>
      </c>
      <c r="N906" s="28">
        <v>1</v>
      </c>
      <c r="O906" s="28" t="s">
        <v>12</v>
      </c>
      <c r="P906" s="28">
        <v>6</v>
      </c>
      <c r="Q906" s="28">
        <v>1</v>
      </c>
      <c r="R906" s="33"/>
      <c r="S906" s="40">
        <v>11</v>
      </c>
      <c r="T906" s="40">
        <v>11</v>
      </c>
      <c r="U906" s="101">
        <v>1</v>
      </c>
      <c r="V906" s="33"/>
      <c r="W906" s="33"/>
      <c r="X906" s="42" t="s">
        <v>2508</v>
      </c>
      <c r="Y906" s="33">
        <v>1</v>
      </c>
      <c r="Z906" s="100"/>
      <c r="AA906" s="100">
        <v>1</v>
      </c>
      <c r="AB906" s="28">
        <v>1</v>
      </c>
      <c r="AE906" s="6">
        <f t="shared" si="14"/>
        <v>0</v>
      </c>
    </row>
    <row r="907" spans="2:31" ht="16.5" thickBot="1" x14ac:dyDescent="0.3">
      <c r="B907" s="47" t="s">
        <v>1101</v>
      </c>
      <c r="C907" s="53" t="s">
        <v>70</v>
      </c>
      <c r="D907" s="54" t="s">
        <v>71</v>
      </c>
      <c r="E907" s="54">
        <v>13</v>
      </c>
      <c r="F907" s="43">
        <v>11</v>
      </c>
      <c r="G907" s="40">
        <v>13</v>
      </c>
      <c r="H907" s="40">
        <v>13</v>
      </c>
      <c r="I907" s="101">
        <v>1</v>
      </c>
      <c r="J907" s="41">
        <v>1</v>
      </c>
      <c r="K907" s="12">
        <v>0</v>
      </c>
      <c r="L907" s="34">
        <f>K907-'[6]на отправку'!$K907</f>
        <v>0</v>
      </c>
      <c r="M907" s="41">
        <v>1</v>
      </c>
      <c r="N907" s="28">
        <v>2</v>
      </c>
      <c r="O907" s="28" t="s">
        <v>12</v>
      </c>
      <c r="P907" s="28">
        <v>6</v>
      </c>
      <c r="Q907" s="28">
        <v>1</v>
      </c>
      <c r="R907" s="33"/>
      <c r="S907" s="40">
        <v>29</v>
      </c>
      <c r="T907" s="40">
        <v>29</v>
      </c>
      <c r="U907" s="101">
        <v>1</v>
      </c>
      <c r="V907" s="33"/>
      <c r="W907" s="33"/>
      <c r="X907" s="42" t="s">
        <v>2509</v>
      </c>
      <c r="Y907" s="33">
        <v>1</v>
      </c>
      <c r="Z907" s="100"/>
      <c r="AA907" s="100">
        <v>2</v>
      </c>
      <c r="AB907" s="28">
        <v>1</v>
      </c>
      <c r="AE907" s="6">
        <f t="shared" si="14"/>
        <v>0</v>
      </c>
    </row>
    <row r="908" spans="2:31" ht="16.5" thickBot="1" x14ac:dyDescent="0.3">
      <c r="B908" s="47" t="s">
        <v>1102</v>
      </c>
      <c r="C908" s="53" t="s">
        <v>70</v>
      </c>
      <c r="D908" s="54" t="s">
        <v>71</v>
      </c>
      <c r="E908" s="54">
        <v>14</v>
      </c>
      <c r="F908" s="43">
        <v>12</v>
      </c>
      <c r="G908" s="40">
        <v>261</v>
      </c>
      <c r="H908" s="40">
        <v>7516</v>
      </c>
      <c r="I908" s="101">
        <v>3.4725918000000001E-2</v>
      </c>
      <c r="J908" s="41" t="s">
        <v>12</v>
      </c>
      <c r="K908" s="12">
        <v>0.122599821</v>
      </c>
      <c r="L908" s="34">
        <f>K908-'[6]на отправку'!$K908</f>
        <v>0</v>
      </c>
      <c r="M908" s="41" t="s">
        <v>12</v>
      </c>
      <c r="N908" s="28">
        <v>0</v>
      </c>
      <c r="O908" s="28">
        <v>0</v>
      </c>
      <c r="P908" s="28">
        <v>1</v>
      </c>
      <c r="Q908" s="28">
        <v>1</v>
      </c>
      <c r="R908" s="33"/>
      <c r="S908" s="40">
        <v>226</v>
      </c>
      <c r="T908" s="40">
        <v>7306</v>
      </c>
      <c r="U908" s="101">
        <v>3.0933479E-2</v>
      </c>
      <c r="V908" s="33"/>
      <c r="W908" s="33"/>
      <c r="X908" s="42" t="s">
        <v>2510</v>
      </c>
      <c r="Y908" s="33">
        <v>1</v>
      </c>
      <c r="Z908" s="100"/>
      <c r="AA908" s="100">
        <v>0</v>
      </c>
      <c r="AB908" s="28">
        <v>3.2834602999999997E-2</v>
      </c>
      <c r="AC908" s="28">
        <v>5.0505050000000003E-3</v>
      </c>
      <c r="AE908" s="6">
        <f t="shared" si="14"/>
        <v>0.122599821</v>
      </c>
    </row>
    <row r="909" spans="2:31" ht="16.5" thickBot="1" x14ac:dyDescent="0.3">
      <c r="B909" s="47" t="s">
        <v>1103</v>
      </c>
      <c r="C909" s="53" t="s">
        <v>70</v>
      </c>
      <c r="D909" s="54" t="s">
        <v>71</v>
      </c>
      <c r="E909" s="54">
        <v>15</v>
      </c>
      <c r="F909" s="43">
        <v>13</v>
      </c>
      <c r="G909" s="40">
        <v>67</v>
      </c>
      <c r="H909" s="40">
        <v>201</v>
      </c>
      <c r="I909" s="101">
        <v>0.33333333300000001</v>
      </c>
      <c r="J909" s="41" t="s">
        <v>12</v>
      </c>
      <c r="K909" s="12">
        <v>-1.5873016E-2</v>
      </c>
      <c r="L909" s="34">
        <f>K909-'[6]на отправку'!$K909</f>
        <v>0</v>
      </c>
      <c r="M909" s="41" t="s">
        <v>12</v>
      </c>
      <c r="N909" s="28">
        <v>2</v>
      </c>
      <c r="O909" s="28">
        <v>0</v>
      </c>
      <c r="P909" s="28">
        <v>2</v>
      </c>
      <c r="Q909" s="28">
        <v>1</v>
      </c>
      <c r="R909" s="33"/>
      <c r="S909" s="40">
        <v>63</v>
      </c>
      <c r="T909" s="40">
        <v>186</v>
      </c>
      <c r="U909" s="101">
        <v>0.33870967699999999</v>
      </c>
      <c r="V909" s="33"/>
      <c r="W909" s="33"/>
      <c r="X909" s="42" t="s">
        <v>2511</v>
      </c>
      <c r="Y909" s="33">
        <v>1</v>
      </c>
      <c r="Z909" s="100"/>
      <c r="AA909" s="100">
        <v>2</v>
      </c>
      <c r="AB909" s="28">
        <v>0.4</v>
      </c>
      <c r="AC909" s="28">
        <v>0.177419355</v>
      </c>
      <c r="AE909" s="6">
        <f t="shared" si="14"/>
        <v>-1.5873016E-2</v>
      </c>
    </row>
    <row r="910" spans="2:31" ht="16.5" thickBot="1" x14ac:dyDescent="0.3">
      <c r="B910" s="47" t="s">
        <v>1104</v>
      </c>
      <c r="C910" s="53" t="s">
        <v>70</v>
      </c>
      <c r="D910" s="54" t="s">
        <v>71</v>
      </c>
      <c r="E910" s="54">
        <v>16</v>
      </c>
      <c r="F910" s="43">
        <v>14</v>
      </c>
      <c r="G910" s="40">
        <v>1</v>
      </c>
      <c r="H910" s="40">
        <v>849</v>
      </c>
      <c r="I910" s="101">
        <v>1.1778559999999999E-3</v>
      </c>
      <c r="J910" s="41" t="s">
        <v>12</v>
      </c>
      <c r="K910" s="12">
        <v>-8.1272118000000004E-2</v>
      </c>
      <c r="L910" s="34">
        <f>K910-'[6]на отправку'!$K910</f>
        <v>0</v>
      </c>
      <c r="M910" s="41" t="s">
        <v>12</v>
      </c>
      <c r="N910" s="28">
        <v>1.5</v>
      </c>
      <c r="O910" s="28">
        <v>0</v>
      </c>
      <c r="P910" s="28">
        <v>1</v>
      </c>
      <c r="Q910" s="28">
        <v>1</v>
      </c>
      <c r="R910" s="33"/>
      <c r="S910" s="40">
        <v>1</v>
      </c>
      <c r="T910" s="40">
        <v>780</v>
      </c>
      <c r="U910" s="101">
        <v>1.282051E-3</v>
      </c>
      <c r="V910" s="33"/>
      <c r="W910" s="33"/>
      <c r="X910" s="42" t="s">
        <v>2512</v>
      </c>
      <c r="Y910" s="33">
        <v>1</v>
      </c>
      <c r="Z910" s="100"/>
      <c r="AA910" s="100">
        <v>1.5</v>
      </c>
      <c r="AB910" s="28">
        <v>5.0993200000000005E-4</v>
      </c>
      <c r="AC910" s="28">
        <v>0</v>
      </c>
      <c r="AE910" s="6">
        <f t="shared" si="14"/>
        <v>-8.1272118000000004E-2</v>
      </c>
    </row>
    <row r="911" spans="2:31" ht="16.5" thickBot="1" x14ac:dyDescent="0.3">
      <c r="B911" s="47" t="s">
        <v>1105</v>
      </c>
      <c r="C911" s="53" t="s">
        <v>70</v>
      </c>
      <c r="D911" s="54" t="s">
        <v>71</v>
      </c>
      <c r="E911" s="54">
        <v>16.5</v>
      </c>
      <c r="F911" s="43"/>
      <c r="G911" s="40"/>
      <c r="H911" s="40"/>
      <c r="I911" s="101"/>
      <c r="J911" s="44"/>
      <c r="K911" s="41">
        <v>0</v>
      </c>
      <c r="L911" s="34">
        <f>K911-'[6]на отправку'!$K911</f>
        <v>0</v>
      </c>
      <c r="M911" s="12"/>
      <c r="N911" s="28">
        <v>5</v>
      </c>
      <c r="R911" s="33" t="s">
        <v>2514</v>
      </c>
      <c r="S911" s="40"/>
      <c r="T911" s="40"/>
      <c r="U911" s="101"/>
      <c r="V911" s="41">
        <v>0</v>
      </c>
      <c r="W911" s="41"/>
      <c r="X911" s="42"/>
      <c r="Y911" s="33">
        <v>1</v>
      </c>
      <c r="Z911" s="100"/>
      <c r="AA911" s="100"/>
      <c r="AB911" s="28">
        <v>0</v>
      </c>
      <c r="AE911" s="6">
        <f t="shared" si="14"/>
        <v>0</v>
      </c>
    </row>
    <row r="912" spans="2:31" ht="16.5" thickBot="1" x14ac:dyDescent="0.3">
      <c r="B912" s="47" t="s">
        <v>1106</v>
      </c>
      <c r="C912" s="53" t="s">
        <v>70</v>
      </c>
      <c r="D912" s="54" t="s">
        <v>71</v>
      </c>
      <c r="E912" s="54">
        <v>17</v>
      </c>
      <c r="F912" s="43">
        <v>15</v>
      </c>
      <c r="G912" s="40">
        <v>602</v>
      </c>
      <c r="H912" s="40">
        <v>602</v>
      </c>
      <c r="I912" s="101">
        <v>1</v>
      </c>
      <c r="J912" s="41">
        <v>1</v>
      </c>
      <c r="K912" s="12">
        <v>0</v>
      </c>
      <c r="L912" s="34">
        <f>K912-'[6]на отправку'!$K912</f>
        <v>0</v>
      </c>
      <c r="M912" s="41">
        <v>1</v>
      </c>
      <c r="N912" s="28">
        <v>5</v>
      </c>
      <c r="O912" s="28" t="s">
        <v>12</v>
      </c>
      <c r="P912" s="28">
        <v>5</v>
      </c>
      <c r="Q912" s="28">
        <v>1</v>
      </c>
      <c r="R912" s="33"/>
      <c r="S912" s="40">
        <v>622</v>
      </c>
      <c r="T912" s="40">
        <v>622</v>
      </c>
      <c r="U912" s="101">
        <v>1</v>
      </c>
      <c r="V912" s="33"/>
      <c r="W912" s="33"/>
      <c r="X912" s="42" t="s">
        <v>2515</v>
      </c>
      <c r="Y912" s="33">
        <v>1</v>
      </c>
      <c r="Z912" s="100"/>
      <c r="AA912" s="100">
        <v>5</v>
      </c>
      <c r="AB912" s="28">
        <v>0.96851403899999999</v>
      </c>
      <c r="AE912" s="6">
        <f t="shared" si="14"/>
        <v>0</v>
      </c>
    </row>
    <row r="913" spans="2:31" ht="16.5" thickBot="1" x14ac:dyDescent="0.3">
      <c r="B913" s="47" t="s">
        <v>1107</v>
      </c>
      <c r="C913" s="53" t="s">
        <v>70</v>
      </c>
      <c r="D913" s="54" t="s">
        <v>71</v>
      </c>
      <c r="E913" s="54">
        <v>18</v>
      </c>
      <c r="F913" s="43">
        <v>16</v>
      </c>
      <c r="G913" s="40">
        <v>3</v>
      </c>
      <c r="H913" s="40">
        <v>20</v>
      </c>
      <c r="I913" s="101">
        <v>0.15</v>
      </c>
      <c r="J913" s="41" t="s">
        <v>12</v>
      </c>
      <c r="K913" s="12">
        <v>-0.8</v>
      </c>
      <c r="L913" s="34">
        <f>K913-'[6]на отправку'!$K913</f>
        <v>0</v>
      </c>
      <c r="M913" s="41" t="s">
        <v>12</v>
      </c>
      <c r="N913" s="28">
        <v>0</v>
      </c>
      <c r="O913" s="28">
        <v>0</v>
      </c>
      <c r="P913" s="28">
        <v>3</v>
      </c>
      <c r="Q913" s="28">
        <v>1</v>
      </c>
      <c r="R913" s="33"/>
      <c r="S913" s="40">
        <v>6</v>
      </c>
      <c r="T913" s="40">
        <v>8</v>
      </c>
      <c r="U913" s="101">
        <v>0.75</v>
      </c>
      <c r="V913" s="33"/>
      <c r="W913" s="33"/>
      <c r="X913" s="42" t="s">
        <v>2516</v>
      </c>
      <c r="Y913" s="33">
        <v>1</v>
      </c>
      <c r="Z913" s="100"/>
      <c r="AA913" s="100">
        <v>0</v>
      </c>
      <c r="AB913" s="28">
        <v>0.94674221000000003</v>
      </c>
      <c r="AC913" s="28">
        <v>1</v>
      </c>
      <c r="AE913" s="6">
        <f t="shared" si="14"/>
        <v>-0.8</v>
      </c>
    </row>
    <row r="914" spans="2:31" ht="16.5" thickBot="1" x14ac:dyDescent="0.3">
      <c r="B914" s="47" t="s">
        <v>1108</v>
      </c>
      <c r="C914" s="53" t="s">
        <v>70</v>
      </c>
      <c r="D914" s="54" t="s">
        <v>71</v>
      </c>
      <c r="E914" s="54">
        <v>19</v>
      </c>
      <c r="F914" s="43">
        <v>17</v>
      </c>
      <c r="G914" s="40">
        <v>2</v>
      </c>
      <c r="H914" s="40">
        <v>10</v>
      </c>
      <c r="I914" s="101">
        <v>0.2</v>
      </c>
      <c r="J914" s="44" t="s">
        <v>12</v>
      </c>
      <c r="K914" s="41">
        <v>-0.8</v>
      </c>
      <c r="L914" s="34">
        <f>K914-'[6]на отправку'!$K914</f>
        <v>0</v>
      </c>
      <c r="M914" s="12" t="s">
        <v>12</v>
      </c>
      <c r="N914" s="28">
        <v>0</v>
      </c>
      <c r="O914" s="28">
        <v>0</v>
      </c>
      <c r="P914" s="28">
        <v>3</v>
      </c>
      <c r="Q914" s="28">
        <v>1</v>
      </c>
      <c r="R914" s="33"/>
      <c r="S914" s="40">
        <v>1</v>
      </c>
      <c r="T914" s="40">
        <v>1</v>
      </c>
      <c r="U914" s="101">
        <v>1</v>
      </c>
      <c r="V914" s="41"/>
      <c r="W914" s="41"/>
      <c r="X914" s="42" t="s">
        <v>2517</v>
      </c>
      <c r="Y914" s="33">
        <v>1</v>
      </c>
      <c r="Z914" s="100"/>
      <c r="AA914" s="100">
        <v>0</v>
      </c>
      <c r="AB914" s="28">
        <v>0.98260073299999995</v>
      </c>
      <c r="AC914" s="28">
        <v>1</v>
      </c>
      <c r="AE914" s="6">
        <f t="shared" si="14"/>
        <v>-0.8</v>
      </c>
    </row>
    <row r="915" spans="2:31" ht="16.5" thickBot="1" x14ac:dyDescent="0.3">
      <c r="B915" s="47" t="s">
        <v>1109</v>
      </c>
      <c r="C915" s="53" t="s">
        <v>70</v>
      </c>
      <c r="D915" s="54" t="s">
        <v>71</v>
      </c>
      <c r="E915" s="54">
        <v>20</v>
      </c>
      <c r="F915" s="43">
        <v>18</v>
      </c>
      <c r="G915" s="40">
        <v>2</v>
      </c>
      <c r="H915" s="40">
        <v>6</v>
      </c>
      <c r="I915" s="101">
        <v>0.33333333300000001</v>
      </c>
      <c r="J915" s="44" t="s">
        <v>12</v>
      </c>
      <c r="K915" s="41">
        <v>-0.66666666699999999</v>
      </c>
      <c r="L915" s="34">
        <f>K915-'[6]на отправку'!$K915</f>
        <v>0</v>
      </c>
      <c r="M915" s="12" t="s">
        <v>12</v>
      </c>
      <c r="N915" s="28">
        <v>0</v>
      </c>
      <c r="O915" s="28">
        <v>0</v>
      </c>
      <c r="P915" s="28">
        <v>3</v>
      </c>
      <c r="Q915" s="28">
        <v>1</v>
      </c>
      <c r="R915" s="33"/>
      <c r="S915" s="40">
        <v>9</v>
      </c>
      <c r="T915" s="40">
        <v>9</v>
      </c>
      <c r="U915" s="101">
        <v>1</v>
      </c>
      <c r="V915" s="41"/>
      <c r="W915" s="41"/>
      <c r="X915" s="42" t="s">
        <v>2518</v>
      </c>
      <c r="Y915" s="33">
        <v>1</v>
      </c>
      <c r="Z915" s="100"/>
      <c r="AA915" s="100">
        <v>0</v>
      </c>
      <c r="AB915" s="28">
        <v>0.96027201100000004</v>
      </c>
      <c r="AC915" s="28">
        <v>1</v>
      </c>
      <c r="AE915" s="6">
        <f t="shared" si="14"/>
        <v>-0.66666666699999999</v>
      </c>
    </row>
    <row r="916" spans="2:31" ht="16.5" thickBot="1" x14ac:dyDescent="0.3">
      <c r="B916" s="47" t="s">
        <v>1110</v>
      </c>
      <c r="C916" s="53" t="s">
        <v>70</v>
      </c>
      <c r="D916" s="54" t="s">
        <v>71</v>
      </c>
      <c r="E916" s="54">
        <v>21</v>
      </c>
      <c r="F916" s="43">
        <v>19</v>
      </c>
      <c r="G916" s="40">
        <v>5</v>
      </c>
      <c r="H916" s="40">
        <v>8</v>
      </c>
      <c r="I916" s="101">
        <v>0.625</v>
      </c>
      <c r="J916" s="44" t="s">
        <v>12</v>
      </c>
      <c r="K916" s="41">
        <v>-0.375</v>
      </c>
      <c r="L916" s="34">
        <f>K916-'[6]на отправку'!$K916</f>
        <v>0</v>
      </c>
      <c r="M916" s="196" t="s">
        <v>12</v>
      </c>
      <c r="N916" s="28">
        <v>0</v>
      </c>
      <c r="O916" s="28">
        <v>0</v>
      </c>
      <c r="P916" s="28">
        <v>3</v>
      </c>
      <c r="Q916" s="28">
        <v>1</v>
      </c>
      <c r="R916" s="33"/>
      <c r="S916" s="40">
        <v>3</v>
      </c>
      <c r="T916" s="40">
        <v>3</v>
      </c>
      <c r="U916" s="101">
        <v>1</v>
      </c>
      <c r="V916" s="41"/>
      <c r="W916" s="41"/>
      <c r="X916" s="42" t="s">
        <v>2519</v>
      </c>
      <c r="Y916" s="33">
        <v>1</v>
      </c>
      <c r="Z916" s="100"/>
      <c r="AA916" s="100">
        <v>0</v>
      </c>
      <c r="AB916" s="28">
        <v>0.96570972899999996</v>
      </c>
      <c r="AC916" s="28">
        <v>1</v>
      </c>
      <c r="AE916" s="6">
        <f t="shared" si="14"/>
        <v>-0.375</v>
      </c>
    </row>
    <row r="917" spans="2:31" ht="16.5" thickBot="1" x14ac:dyDescent="0.3">
      <c r="B917" s="47" t="s">
        <v>1111</v>
      </c>
      <c r="C917" s="53" t="s">
        <v>70</v>
      </c>
      <c r="D917" s="54" t="s">
        <v>71</v>
      </c>
      <c r="E917" s="54">
        <v>22</v>
      </c>
      <c r="F917" s="43">
        <v>20</v>
      </c>
      <c r="G917" s="40">
        <v>1</v>
      </c>
      <c r="H917" s="40">
        <v>5</v>
      </c>
      <c r="I917" s="101">
        <v>0.2</v>
      </c>
      <c r="J917" s="41" t="s">
        <v>12</v>
      </c>
      <c r="K917" s="12">
        <v>-0.68</v>
      </c>
      <c r="L917" s="34">
        <f>K917-'[6]на отправку'!$K917</f>
        <v>0</v>
      </c>
      <c r="M917" s="41" t="s">
        <v>12</v>
      </c>
      <c r="N917" s="28">
        <v>0</v>
      </c>
      <c r="O917" s="28">
        <v>0</v>
      </c>
      <c r="P917" s="28">
        <v>3</v>
      </c>
      <c r="Q917" s="28">
        <v>1</v>
      </c>
      <c r="R917" s="33"/>
      <c r="S917" s="40">
        <v>5</v>
      </c>
      <c r="T917" s="40">
        <v>8</v>
      </c>
      <c r="U917" s="101">
        <v>0.625</v>
      </c>
      <c r="V917" s="33"/>
      <c r="W917" s="33"/>
      <c r="X917" s="42" t="s">
        <v>2520</v>
      </c>
      <c r="Y917" s="33">
        <v>1</v>
      </c>
      <c r="Z917" s="100"/>
      <c r="AA917" s="100">
        <v>0</v>
      </c>
      <c r="AB917" s="28">
        <v>0.8075</v>
      </c>
      <c r="AC917" s="28">
        <v>1</v>
      </c>
      <c r="AE917" s="6">
        <f t="shared" si="14"/>
        <v>-0.68</v>
      </c>
    </row>
    <row r="918" spans="2:31" ht="16.5" thickBot="1" x14ac:dyDescent="0.3">
      <c r="B918" s="47" t="s">
        <v>1105</v>
      </c>
      <c r="C918" s="53" t="s">
        <v>70</v>
      </c>
      <c r="D918" s="54" t="s">
        <v>71</v>
      </c>
      <c r="E918" s="54">
        <v>22.5</v>
      </c>
      <c r="F918" s="43"/>
      <c r="G918" s="40"/>
      <c r="H918" s="40"/>
      <c r="I918" s="101"/>
      <c r="J918" s="41"/>
      <c r="K918" s="12">
        <v>0</v>
      </c>
      <c r="L918" s="34">
        <f>K918-'[6]на отправку'!$K918</f>
        <v>0</v>
      </c>
      <c r="M918" s="41"/>
      <c r="N918" s="28">
        <v>4</v>
      </c>
      <c r="R918" s="33" t="s">
        <v>2521</v>
      </c>
      <c r="S918" s="40"/>
      <c r="T918" s="40"/>
      <c r="U918" s="101"/>
      <c r="V918" s="33">
        <v>0</v>
      </c>
      <c r="W918" s="33"/>
      <c r="X918" s="42"/>
      <c r="Y918" s="33">
        <v>1</v>
      </c>
      <c r="Z918" s="100"/>
      <c r="AA918" s="100"/>
      <c r="AB918" s="28">
        <v>0</v>
      </c>
      <c r="AE918" s="6">
        <f t="shared" si="14"/>
        <v>0</v>
      </c>
    </row>
    <row r="919" spans="2:31" ht="16.5" thickBot="1" x14ac:dyDescent="0.3">
      <c r="B919" s="47" t="s">
        <v>1112</v>
      </c>
      <c r="C919" s="53" t="s">
        <v>70</v>
      </c>
      <c r="D919" s="54" t="s">
        <v>71</v>
      </c>
      <c r="E919" s="54">
        <v>23</v>
      </c>
      <c r="F919" s="43">
        <v>21</v>
      </c>
      <c r="G919" s="40">
        <v>3</v>
      </c>
      <c r="H919" s="40">
        <v>5</v>
      </c>
      <c r="I919" s="101">
        <v>0.6</v>
      </c>
      <c r="J919" s="41" t="s">
        <v>12</v>
      </c>
      <c r="K919" s="12">
        <v>-0.2</v>
      </c>
      <c r="L919" s="34">
        <f>K919-'[6]на отправку'!$K919</f>
        <v>0</v>
      </c>
      <c r="M919" s="41" t="s">
        <v>12</v>
      </c>
      <c r="N919" s="28">
        <v>4</v>
      </c>
      <c r="O919" s="28">
        <v>0</v>
      </c>
      <c r="P919" s="28">
        <v>4</v>
      </c>
      <c r="Q919" s="28">
        <v>1</v>
      </c>
      <c r="R919" s="33"/>
      <c r="S919" s="40">
        <v>9</v>
      </c>
      <c r="T919" s="40">
        <v>12</v>
      </c>
      <c r="U919" s="101">
        <v>0.75</v>
      </c>
      <c r="V919" s="33"/>
      <c r="W919" s="33"/>
      <c r="X919" s="42" t="s">
        <v>302</v>
      </c>
      <c r="Y919" s="33">
        <v>1</v>
      </c>
      <c r="Z919" s="100"/>
      <c r="AA919" s="100">
        <v>4</v>
      </c>
      <c r="AB919" s="28">
        <v>0.39646335199999999</v>
      </c>
      <c r="AC919" s="28">
        <v>1</v>
      </c>
      <c r="AE919" s="6">
        <f t="shared" si="14"/>
        <v>-0.2</v>
      </c>
    </row>
    <row r="920" spans="2:31" ht="16.5" thickBot="1" x14ac:dyDescent="0.3">
      <c r="B920" s="47" t="s">
        <v>1114</v>
      </c>
      <c r="C920" s="53" t="s">
        <v>70</v>
      </c>
      <c r="D920" s="54" t="s">
        <v>71</v>
      </c>
      <c r="E920" s="54">
        <v>24</v>
      </c>
      <c r="F920" s="32">
        <v>23</v>
      </c>
      <c r="G920" s="40">
        <v>0</v>
      </c>
      <c r="H920" s="40">
        <v>0</v>
      </c>
      <c r="I920" s="101">
        <v>0</v>
      </c>
      <c r="J920" s="34" t="s">
        <v>12</v>
      </c>
      <c r="K920" s="34">
        <v>0</v>
      </c>
      <c r="L920" s="34">
        <f>K920-'[6]на отправку'!$K920</f>
        <v>0</v>
      </c>
      <c r="M920" s="195" t="s">
        <v>12</v>
      </c>
      <c r="N920" s="35">
        <v>0</v>
      </c>
      <c r="O920" s="28">
        <v>0</v>
      </c>
      <c r="P920" s="28">
        <v>0</v>
      </c>
      <c r="Q920" s="28">
        <v>2</v>
      </c>
      <c r="R920" s="33"/>
      <c r="S920" s="40">
        <v>0</v>
      </c>
      <c r="T920" s="40">
        <v>0</v>
      </c>
      <c r="U920" s="101">
        <v>0</v>
      </c>
      <c r="V920" s="34"/>
      <c r="W920" s="34"/>
      <c r="X920" s="36" t="s">
        <v>2522</v>
      </c>
      <c r="Y920" s="34">
        <v>1</v>
      </c>
      <c r="Z920" s="140"/>
      <c r="AA920" s="140">
        <v>0</v>
      </c>
      <c r="AB920" s="28">
        <v>0.6</v>
      </c>
      <c r="AC920" s="28">
        <v>1</v>
      </c>
      <c r="AE920" s="6">
        <f t="shared" si="14"/>
        <v>0</v>
      </c>
    </row>
    <row r="921" spans="2:31" ht="16.5" thickBot="1" x14ac:dyDescent="0.3">
      <c r="B921" s="47" t="s">
        <v>1115</v>
      </c>
      <c r="C921" s="53" t="s">
        <v>70</v>
      </c>
      <c r="D921" s="54" t="s">
        <v>71</v>
      </c>
      <c r="E921" s="54">
        <v>25</v>
      </c>
      <c r="F921" s="43">
        <v>24</v>
      </c>
      <c r="G921" s="40">
        <v>0</v>
      </c>
      <c r="H921" s="40">
        <v>1</v>
      </c>
      <c r="I921" s="101">
        <v>0</v>
      </c>
      <c r="J921" s="44" t="s">
        <v>12</v>
      </c>
      <c r="K921" s="41">
        <v>-1</v>
      </c>
      <c r="L921" s="34">
        <f>K921-'[6]на отправку'!$K921</f>
        <v>0</v>
      </c>
      <c r="M921" s="12" t="s">
        <v>12</v>
      </c>
      <c r="N921" s="28">
        <v>0</v>
      </c>
      <c r="O921" s="28">
        <v>0</v>
      </c>
      <c r="P921" s="28">
        <v>3</v>
      </c>
      <c r="Q921" s="28">
        <v>1</v>
      </c>
      <c r="R921" s="33"/>
      <c r="S921" s="40">
        <v>1</v>
      </c>
      <c r="T921" s="40">
        <v>1</v>
      </c>
      <c r="U921" s="101">
        <v>1</v>
      </c>
      <c r="V921" s="41"/>
      <c r="W921" s="41"/>
      <c r="X921" s="42" t="s">
        <v>2522</v>
      </c>
      <c r="Y921" s="33">
        <v>1</v>
      </c>
      <c r="Z921" s="100"/>
      <c r="AA921" s="100">
        <v>0</v>
      </c>
      <c r="AB921" s="28">
        <v>0.381578947</v>
      </c>
      <c r="AC921" s="28">
        <v>1</v>
      </c>
      <c r="AE921" s="6">
        <f t="shared" si="14"/>
        <v>-1</v>
      </c>
    </row>
    <row r="922" spans="2:31" ht="16.5" thickBot="1" x14ac:dyDescent="0.3">
      <c r="B922" s="47" t="s">
        <v>1116</v>
      </c>
      <c r="C922" s="53" t="s">
        <v>70</v>
      </c>
      <c r="D922" s="54" t="s">
        <v>71</v>
      </c>
      <c r="E922" s="54">
        <v>26</v>
      </c>
      <c r="F922" s="43">
        <v>25</v>
      </c>
      <c r="G922" s="40">
        <v>13</v>
      </c>
      <c r="H922" s="40">
        <v>14</v>
      </c>
      <c r="I922" s="101">
        <v>0.928571429</v>
      </c>
      <c r="J922" s="44">
        <v>1</v>
      </c>
      <c r="K922" s="41">
        <v>-7.1428570999999996E-2</v>
      </c>
      <c r="L922" s="34">
        <f>K922-'[6]на отправку'!$K922</f>
        <v>0</v>
      </c>
      <c r="M922" s="12" t="s">
        <v>12</v>
      </c>
      <c r="N922" s="28">
        <v>0</v>
      </c>
      <c r="O922" s="28">
        <v>0</v>
      </c>
      <c r="P922" s="28">
        <v>3</v>
      </c>
      <c r="Q922" s="28">
        <v>1</v>
      </c>
      <c r="R922" s="33"/>
      <c r="S922" s="40">
        <v>19</v>
      </c>
      <c r="T922" s="40">
        <v>19</v>
      </c>
      <c r="U922" s="101">
        <v>1</v>
      </c>
      <c r="V922" s="41"/>
      <c r="W922" s="41"/>
      <c r="X922" s="42" t="s">
        <v>2523</v>
      </c>
      <c r="Y922" s="33">
        <v>1</v>
      </c>
      <c r="Z922" s="100"/>
      <c r="AA922" s="100">
        <v>0</v>
      </c>
      <c r="AB922" s="28">
        <v>0.97159166299999999</v>
      </c>
      <c r="AC922" s="28">
        <v>1</v>
      </c>
      <c r="AE922" s="6">
        <f t="shared" si="14"/>
        <v>-7.1428570999999996E-2</v>
      </c>
    </row>
    <row r="923" spans="2:31" ht="16.5" thickBot="1" x14ac:dyDescent="0.3">
      <c r="B923" s="47" t="s">
        <v>1105</v>
      </c>
      <c r="C923" s="53" t="s">
        <v>70</v>
      </c>
      <c r="D923" s="54" t="s">
        <v>71</v>
      </c>
      <c r="E923" s="54">
        <v>26.5</v>
      </c>
      <c r="F923" s="43"/>
      <c r="G923" s="40"/>
      <c r="H923" s="40"/>
      <c r="I923" s="101"/>
      <c r="J923" s="44"/>
      <c r="K923" s="41">
        <v>0</v>
      </c>
      <c r="L923" s="34">
        <f>K923-'[6]на отправку'!$K923</f>
        <v>0</v>
      </c>
      <c r="M923" s="12"/>
      <c r="N923" s="28">
        <v>27</v>
      </c>
      <c r="R923" s="33" t="s">
        <v>2524</v>
      </c>
      <c r="S923" s="40"/>
      <c r="T923" s="40"/>
      <c r="U923" s="101"/>
      <c r="V923" s="41">
        <v>0</v>
      </c>
      <c r="W923" s="41"/>
      <c r="X923" s="42" t="s">
        <v>294</v>
      </c>
      <c r="Y923" s="33">
        <v>1</v>
      </c>
      <c r="Z923" s="100"/>
      <c r="AA923" s="100"/>
      <c r="AB923" s="28">
        <v>0</v>
      </c>
      <c r="AE923" s="6">
        <f t="shared" si="14"/>
        <v>0</v>
      </c>
    </row>
    <row r="924" spans="2:31" ht="16.5" thickBot="1" x14ac:dyDescent="0.3">
      <c r="B924" s="47" t="s">
        <v>2700</v>
      </c>
      <c r="C924" s="53" t="s">
        <v>70</v>
      </c>
      <c r="D924" s="54" t="s">
        <v>71</v>
      </c>
      <c r="E924" s="54">
        <v>27</v>
      </c>
      <c r="F924" s="43">
        <v>27</v>
      </c>
      <c r="G924" s="40">
        <v>0</v>
      </c>
      <c r="H924" s="40">
        <v>0</v>
      </c>
      <c r="I924" s="101">
        <v>0</v>
      </c>
      <c r="J924" s="44"/>
      <c r="K924" s="41">
        <v>0</v>
      </c>
      <c r="L924" s="34">
        <f>K924-'[6]на отправку'!$K924</f>
        <v>0</v>
      </c>
      <c r="M924" s="196"/>
      <c r="N924" s="28">
        <v>0</v>
      </c>
      <c r="O924" s="28" t="s">
        <v>12</v>
      </c>
      <c r="P924" s="28" t="s">
        <v>12</v>
      </c>
      <c r="Q924" s="28">
        <v>2</v>
      </c>
      <c r="R924" s="33"/>
      <c r="S924" s="40">
        <v>0</v>
      </c>
      <c r="T924" s="40">
        <v>0</v>
      </c>
      <c r="U924" s="101">
        <v>0</v>
      </c>
      <c r="V924" s="41"/>
      <c r="W924" s="41"/>
      <c r="X924" s="42" t="s">
        <v>2526</v>
      </c>
      <c r="Y924" s="33">
        <v>1</v>
      </c>
      <c r="Z924" s="100"/>
      <c r="AA924" s="100">
        <v>0</v>
      </c>
      <c r="AB924" s="28">
        <v>0</v>
      </c>
      <c r="AE924" s="6">
        <f t="shared" si="14"/>
        <v>0</v>
      </c>
    </row>
    <row r="925" spans="2:31" ht="16.5" thickBot="1" x14ac:dyDescent="0.3">
      <c r="B925" s="47" t="s">
        <v>2701</v>
      </c>
      <c r="C925" s="53" t="s">
        <v>70</v>
      </c>
      <c r="D925" s="54" t="s">
        <v>71</v>
      </c>
      <c r="E925" s="54">
        <v>28</v>
      </c>
      <c r="F925" s="43">
        <v>28</v>
      </c>
      <c r="G925" s="40">
        <v>0</v>
      </c>
      <c r="H925" s="40">
        <v>1</v>
      </c>
      <c r="I925" s="101">
        <v>0</v>
      </c>
      <c r="J925" s="44"/>
      <c r="K925" s="41">
        <v>0</v>
      </c>
      <c r="L925" s="34">
        <f>K925-'[6]на отправку'!$K925</f>
        <v>0</v>
      </c>
      <c r="M925" s="12"/>
      <c r="N925" s="28">
        <v>3</v>
      </c>
      <c r="O925" s="28" t="s">
        <v>12</v>
      </c>
      <c r="P925" s="28" t="s">
        <v>12</v>
      </c>
      <c r="Q925" s="28">
        <v>1</v>
      </c>
      <c r="R925" s="33"/>
      <c r="S925" s="40">
        <v>1</v>
      </c>
      <c r="T925" s="40">
        <v>151</v>
      </c>
      <c r="U925" s="101">
        <v>6.6225169999999996E-3</v>
      </c>
      <c r="V925" s="41"/>
      <c r="W925" s="41"/>
      <c r="X925" s="42" t="s">
        <v>2528</v>
      </c>
      <c r="Y925" s="33">
        <v>1</v>
      </c>
      <c r="Z925" s="100"/>
      <c r="AA925" s="100">
        <v>3</v>
      </c>
      <c r="AB925" s="28">
        <v>4.6442499999999999E-3</v>
      </c>
      <c r="AE925" s="6">
        <f t="shared" si="14"/>
        <v>0</v>
      </c>
    </row>
    <row r="926" spans="2:31" ht="16.5" thickBot="1" x14ac:dyDescent="0.3">
      <c r="B926" s="47" t="s">
        <v>2702</v>
      </c>
      <c r="C926" s="53" t="s">
        <v>70</v>
      </c>
      <c r="D926" s="54" t="s">
        <v>71</v>
      </c>
      <c r="E926" s="54">
        <v>29</v>
      </c>
      <c r="F926" s="43">
        <v>29</v>
      </c>
      <c r="G926" s="40">
        <v>0</v>
      </c>
      <c r="H926" s="40">
        <v>1</v>
      </c>
      <c r="I926" s="101">
        <v>0</v>
      </c>
      <c r="J926" s="44"/>
      <c r="K926" s="41">
        <v>0</v>
      </c>
      <c r="L926" s="34">
        <f>K926-'[6]на отправку'!$K926</f>
        <v>0</v>
      </c>
      <c r="M926" s="12"/>
      <c r="N926" s="28">
        <v>5</v>
      </c>
      <c r="O926" s="28" t="s">
        <v>12</v>
      </c>
      <c r="P926" s="28" t="s">
        <v>12</v>
      </c>
      <c r="Q926" s="28">
        <v>1</v>
      </c>
      <c r="R926" s="33"/>
      <c r="S926" s="40">
        <v>0</v>
      </c>
      <c r="T926" s="40">
        <v>151</v>
      </c>
      <c r="U926" s="101">
        <v>0</v>
      </c>
      <c r="V926" s="41"/>
      <c r="W926" s="41"/>
      <c r="X926" s="42" t="s">
        <v>2530</v>
      </c>
      <c r="Y926" s="33">
        <v>1</v>
      </c>
      <c r="Z926" s="100"/>
      <c r="AA926" s="100">
        <v>5</v>
      </c>
      <c r="AB926" s="28">
        <v>1.6719300000000001E-3</v>
      </c>
      <c r="AE926" s="6">
        <f t="shared" si="14"/>
        <v>0</v>
      </c>
    </row>
    <row r="927" spans="2:31" ht="16.5" thickBot="1" x14ac:dyDescent="0.3">
      <c r="B927" s="47" t="s">
        <v>2703</v>
      </c>
      <c r="C927" s="53" t="s">
        <v>70</v>
      </c>
      <c r="D927" s="54" t="s">
        <v>71</v>
      </c>
      <c r="E927" s="54">
        <v>30</v>
      </c>
      <c r="F927" s="32">
        <v>30</v>
      </c>
      <c r="G927" s="40">
        <v>0</v>
      </c>
      <c r="H927" s="40">
        <v>1</v>
      </c>
      <c r="I927" s="101">
        <v>0</v>
      </c>
      <c r="J927" s="34"/>
      <c r="K927" s="34">
        <v>0</v>
      </c>
      <c r="L927" s="34">
        <f>K927-'[6]на отправку'!$K927</f>
        <v>0</v>
      </c>
      <c r="M927" s="34"/>
      <c r="N927" s="35">
        <v>8</v>
      </c>
      <c r="O927" s="28" t="s">
        <v>12</v>
      </c>
      <c r="P927" s="28" t="s">
        <v>12</v>
      </c>
      <c r="Q927" s="28">
        <v>1</v>
      </c>
      <c r="R927" s="33"/>
      <c r="S927" s="33">
        <v>0</v>
      </c>
      <c r="T927" s="33">
        <v>151</v>
      </c>
      <c r="U927" s="101">
        <v>0</v>
      </c>
      <c r="V927" s="34"/>
      <c r="W927" s="34"/>
      <c r="X927" s="36" t="s">
        <v>2532</v>
      </c>
      <c r="Y927" s="34">
        <v>1</v>
      </c>
      <c r="Z927" s="140"/>
      <c r="AA927" s="140">
        <v>8</v>
      </c>
      <c r="AB927" s="28">
        <v>0</v>
      </c>
      <c r="AE927" s="6">
        <f t="shared" si="14"/>
        <v>0</v>
      </c>
    </row>
    <row r="928" spans="2:31" ht="16.5" thickBot="1" x14ac:dyDescent="0.3">
      <c r="B928" s="47" t="s">
        <v>2704</v>
      </c>
      <c r="C928" s="53" t="s">
        <v>70</v>
      </c>
      <c r="D928" s="54" t="s">
        <v>71</v>
      </c>
      <c r="E928" s="54">
        <v>31</v>
      </c>
      <c r="F928" s="43">
        <v>31</v>
      </c>
      <c r="G928" s="40">
        <v>0</v>
      </c>
      <c r="H928" s="40">
        <v>0</v>
      </c>
      <c r="I928" s="101"/>
      <c r="J928" s="41"/>
      <c r="K928" s="12">
        <v>0</v>
      </c>
      <c r="L928" s="34">
        <f>K928-'[6]на отправку'!$K928</f>
        <v>0</v>
      </c>
      <c r="M928" s="41"/>
      <c r="N928" s="28">
        <v>3</v>
      </c>
      <c r="O928" s="28" t="s">
        <v>12</v>
      </c>
      <c r="P928" s="28" t="s">
        <v>12</v>
      </c>
      <c r="Q928" s="28">
        <v>1</v>
      </c>
      <c r="R928" s="33"/>
      <c r="S928" s="40">
        <v>0</v>
      </c>
      <c r="T928" s="40">
        <v>0</v>
      </c>
      <c r="U928" s="101"/>
      <c r="V928" s="44"/>
      <c r="W928" s="44"/>
      <c r="X928" s="42" t="s">
        <v>2534</v>
      </c>
      <c r="Y928" s="33">
        <v>1</v>
      </c>
      <c r="Z928" s="100"/>
      <c r="AA928" s="100"/>
      <c r="AB928" s="28">
        <v>0</v>
      </c>
      <c r="AE928" s="6">
        <f t="shared" si="14"/>
        <v>0</v>
      </c>
    </row>
    <row r="929" spans="2:31" ht="16.5" thickBot="1" x14ac:dyDescent="0.3">
      <c r="B929" s="47" t="s">
        <v>2705</v>
      </c>
      <c r="C929" s="53" t="s">
        <v>70</v>
      </c>
      <c r="D929" s="54" t="s">
        <v>71</v>
      </c>
      <c r="E929" s="54">
        <v>32</v>
      </c>
      <c r="F929" s="43">
        <v>32</v>
      </c>
      <c r="G929" s="40">
        <v>0</v>
      </c>
      <c r="H929" s="40">
        <v>0</v>
      </c>
      <c r="I929" s="101"/>
      <c r="J929" s="44"/>
      <c r="K929" s="41">
        <v>0</v>
      </c>
      <c r="L929" s="34">
        <f>K929-'[6]на отправку'!$K929</f>
        <v>0</v>
      </c>
      <c r="M929" s="12"/>
      <c r="N929" s="28">
        <v>8</v>
      </c>
      <c r="O929" s="28" t="s">
        <v>12</v>
      </c>
      <c r="P929" s="28" t="s">
        <v>12</v>
      </c>
      <c r="Q929" s="28">
        <v>1</v>
      </c>
      <c r="R929" s="33"/>
      <c r="S929" s="40">
        <v>0</v>
      </c>
      <c r="T929" s="40">
        <v>0</v>
      </c>
      <c r="U929" s="101"/>
      <c r="V929" s="41"/>
      <c r="W929" s="41"/>
      <c r="X929" s="42" t="s">
        <v>2536</v>
      </c>
      <c r="Y929" s="33">
        <v>1</v>
      </c>
      <c r="Z929" s="100"/>
      <c r="AA929" s="100"/>
      <c r="AB929" s="28">
        <v>0</v>
      </c>
      <c r="AE929" s="6">
        <f t="shared" si="14"/>
        <v>0</v>
      </c>
    </row>
    <row r="930" spans="2:31" ht="16.5" thickBot="1" x14ac:dyDescent="0.3">
      <c r="B930" s="47" t="s">
        <v>1117</v>
      </c>
      <c r="C930" s="53" t="s">
        <v>70</v>
      </c>
      <c r="D930" s="54" t="s">
        <v>71</v>
      </c>
      <c r="E930" s="54">
        <v>33</v>
      </c>
      <c r="F930" s="43">
        <v>33</v>
      </c>
      <c r="G930" s="40">
        <v>0</v>
      </c>
      <c r="H930" s="40">
        <v>0</v>
      </c>
      <c r="I930" s="101">
        <v>0</v>
      </c>
      <c r="J930" s="41"/>
      <c r="K930" s="12">
        <v>0</v>
      </c>
      <c r="L930" s="34">
        <f>K930-'[6]на отправку'!$K930</f>
        <v>0</v>
      </c>
      <c r="M930" s="41"/>
      <c r="N930" s="28">
        <v>0</v>
      </c>
      <c r="O930" s="28" t="s">
        <v>12</v>
      </c>
      <c r="P930" s="28">
        <v>0</v>
      </c>
      <c r="Q930" s="28">
        <v>2</v>
      </c>
      <c r="R930" s="33"/>
      <c r="S930" s="40">
        <v>0</v>
      </c>
      <c r="T930" s="40">
        <v>0</v>
      </c>
      <c r="U930" s="101">
        <v>0</v>
      </c>
      <c r="V930" s="44"/>
      <c r="W930" s="44"/>
      <c r="X930" s="42" t="s">
        <v>2537</v>
      </c>
      <c r="Y930" s="33">
        <v>1</v>
      </c>
      <c r="Z930" s="100"/>
      <c r="AA930" s="100">
        <v>0</v>
      </c>
      <c r="AB930" s="28">
        <v>0</v>
      </c>
      <c r="AE930" s="6">
        <f t="shared" si="14"/>
        <v>0</v>
      </c>
    </row>
    <row r="931" spans="2:31" ht="16.5" thickBot="1" x14ac:dyDescent="0.3">
      <c r="B931" s="47" t="s">
        <v>238</v>
      </c>
      <c r="C931" s="53" t="s">
        <v>72</v>
      </c>
      <c r="D931" s="54" t="s">
        <v>73</v>
      </c>
      <c r="E931" s="54">
        <v>0</v>
      </c>
      <c r="F931" s="43"/>
      <c r="G931" s="40"/>
      <c r="H931" s="40"/>
      <c r="I931" s="101"/>
      <c r="J931" s="41"/>
      <c r="K931" s="12">
        <v>0</v>
      </c>
      <c r="L931" s="34">
        <f>K931-'[6]на отправку'!$K931</f>
        <v>0</v>
      </c>
      <c r="M931" s="41"/>
      <c r="N931" s="28">
        <v>20.5</v>
      </c>
      <c r="R931" s="33" t="s">
        <v>13</v>
      </c>
      <c r="S931" s="40"/>
      <c r="T931" s="40"/>
      <c r="U931" s="101"/>
      <c r="V931" s="44">
        <v>0</v>
      </c>
      <c r="W931" s="44"/>
      <c r="X931" s="42"/>
      <c r="Y931" s="33">
        <v>1</v>
      </c>
      <c r="Z931" s="100"/>
      <c r="AA931" s="100"/>
      <c r="AB931" s="28">
        <v>0</v>
      </c>
      <c r="AE931" s="6">
        <f t="shared" si="14"/>
        <v>0</v>
      </c>
    </row>
    <row r="932" spans="2:31" ht="16.5" thickBot="1" x14ac:dyDescent="0.3">
      <c r="B932" s="47" t="s">
        <v>1118</v>
      </c>
      <c r="C932" s="53" t="s">
        <v>72</v>
      </c>
      <c r="D932" s="54" t="s">
        <v>73</v>
      </c>
      <c r="E932" s="54">
        <v>1</v>
      </c>
      <c r="F932" s="43">
        <v>1</v>
      </c>
      <c r="G932" s="40">
        <v>4874</v>
      </c>
      <c r="H932" s="40">
        <v>5258</v>
      </c>
      <c r="I932" s="101">
        <v>0.92696842899999998</v>
      </c>
      <c r="J932" s="44" t="s">
        <v>12</v>
      </c>
      <c r="K932" s="41">
        <v>1.0260716E-2</v>
      </c>
      <c r="L932" s="34">
        <f>K932-'[6]на отправку'!$K932</f>
        <v>0</v>
      </c>
      <c r="M932" s="12" t="s">
        <v>12</v>
      </c>
      <c r="N932" s="28">
        <v>0</v>
      </c>
      <c r="O932" s="28">
        <v>0</v>
      </c>
      <c r="P932" s="28">
        <v>1</v>
      </c>
      <c r="Q932" s="28">
        <v>1</v>
      </c>
      <c r="R932" s="33"/>
      <c r="S932" s="40">
        <v>5086</v>
      </c>
      <c r="T932" s="40">
        <v>5543</v>
      </c>
      <c r="U932" s="101">
        <v>0.91755367099999996</v>
      </c>
      <c r="V932" s="41"/>
      <c r="W932" s="41"/>
      <c r="X932" s="42" t="s">
        <v>2497</v>
      </c>
      <c r="Y932" s="33">
        <v>1</v>
      </c>
      <c r="Z932" s="100"/>
      <c r="AA932" s="100">
        <v>0</v>
      </c>
      <c r="AB932" s="28">
        <v>0.87783438400000002</v>
      </c>
      <c r="AC932" s="28">
        <v>0.79392113200000003</v>
      </c>
      <c r="AE932" s="6">
        <f t="shared" si="14"/>
        <v>1.0260716E-2</v>
      </c>
    </row>
    <row r="933" spans="2:31" ht="16.5" thickBot="1" x14ac:dyDescent="0.3">
      <c r="B933" s="47" t="s">
        <v>2706</v>
      </c>
      <c r="C933" s="53" t="s">
        <v>72</v>
      </c>
      <c r="D933" s="54" t="s">
        <v>73</v>
      </c>
      <c r="E933" s="54">
        <v>2</v>
      </c>
      <c r="F933" s="50">
        <v>26</v>
      </c>
      <c r="G933" s="40">
        <v>9293</v>
      </c>
      <c r="H933" s="40">
        <v>10589</v>
      </c>
      <c r="I933" s="101">
        <v>0.87760883899999997</v>
      </c>
      <c r="J933" s="44" t="s">
        <v>12</v>
      </c>
      <c r="K933" s="44">
        <v>9.6286830000000007E-3</v>
      </c>
      <c r="L933" s="34">
        <f>K933-'[6]на отправку'!$K933</f>
        <v>0</v>
      </c>
      <c r="M933" s="44" t="s">
        <v>12</v>
      </c>
      <c r="N933" s="44">
        <v>0</v>
      </c>
      <c r="O933" s="28">
        <v>0</v>
      </c>
      <c r="P933" s="28">
        <v>1</v>
      </c>
      <c r="Q933" s="28">
        <v>1</v>
      </c>
      <c r="R933" s="33"/>
      <c r="S933" s="33">
        <v>9506</v>
      </c>
      <c r="T933" s="33">
        <v>10936</v>
      </c>
      <c r="U933" s="101">
        <v>0.86923921000000004</v>
      </c>
      <c r="V933" s="44"/>
      <c r="W933" s="44"/>
      <c r="X933" s="42" t="s">
        <v>2498</v>
      </c>
      <c r="Y933" s="44">
        <v>1</v>
      </c>
      <c r="Z933" s="100"/>
      <c r="AA933" s="100">
        <v>0</v>
      </c>
      <c r="AB933" s="28">
        <v>0.83450456100000003</v>
      </c>
      <c r="AC933" s="28">
        <v>0.72780695200000001</v>
      </c>
      <c r="AE933" s="6">
        <f t="shared" si="14"/>
        <v>9.6286830000000007E-3</v>
      </c>
    </row>
    <row r="934" spans="2:31" ht="16.5" thickBot="1" x14ac:dyDescent="0.25">
      <c r="B934" s="47" t="s">
        <v>1119</v>
      </c>
      <c r="C934" s="48" t="s">
        <v>72</v>
      </c>
      <c r="D934" s="49" t="s">
        <v>73</v>
      </c>
      <c r="E934" s="49">
        <v>3</v>
      </c>
      <c r="F934" s="32">
        <v>2</v>
      </c>
      <c r="G934" s="104">
        <v>80</v>
      </c>
      <c r="H934" s="104">
        <v>80</v>
      </c>
      <c r="I934" s="101">
        <v>1</v>
      </c>
      <c r="J934" s="34" t="s">
        <v>12</v>
      </c>
      <c r="K934" s="34">
        <v>4.4247779999999999E-3</v>
      </c>
      <c r="L934" s="34">
        <f>K934-'[6]на отправку'!$K934</f>
        <v>0</v>
      </c>
      <c r="M934" s="34"/>
      <c r="N934" s="35">
        <v>2</v>
      </c>
      <c r="O934" s="28">
        <v>2</v>
      </c>
      <c r="P934" s="28">
        <v>4</v>
      </c>
      <c r="Q934" s="28">
        <v>1</v>
      </c>
      <c r="R934" s="33"/>
      <c r="S934" s="65">
        <v>226</v>
      </c>
      <c r="T934" s="65">
        <v>227</v>
      </c>
      <c r="U934" s="101">
        <v>0.99559471399999999</v>
      </c>
      <c r="V934" s="33"/>
      <c r="W934" s="33"/>
      <c r="X934" s="42" t="s">
        <v>2499</v>
      </c>
      <c r="Y934" s="34">
        <v>1</v>
      </c>
      <c r="Z934" s="140"/>
      <c r="AA934" s="140">
        <v>2</v>
      </c>
      <c r="AB934" s="28">
        <v>0.91111111099999997</v>
      </c>
      <c r="AC934" s="28">
        <v>1</v>
      </c>
      <c r="AE934" s="6">
        <f t="shared" si="14"/>
        <v>4.4247779999999999E-3</v>
      </c>
    </row>
    <row r="935" spans="2:31" ht="16.5" thickBot="1" x14ac:dyDescent="0.3">
      <c r="B935" s="47" t="s">
        <v>1120</v>
      </c>
      <c r="C935" s="53" t="s">
        <v>72</v>
      </c>
      <c r="D935" s="54" t="s">
        <v>73</v>
      </c>
      <c r="E935" s="54">
        <v>4</v>
      </c>
      <c r="F935" s="40">
        <v>3</v>
      </c>
      <c r="G935" s="40">
        <v>7</v>
      </c>
      <c r="H935" s="40">
        <v>10</v>
      </c>
      <c r="I935" s="101">
        <v>0.7</v>
      </c>
      <c r="J935" s="41" t="s">
        <v>12</v>
      </c>
      <c r="K935" s="12">
        <v>1.100000002</v>
      </c>
      <c r="L935" s="34">
        <f>K935-'[6]на отправку'!$K935</f>
        <v>0</v>
      </c>
      <c r="M935" s="41" t="s">
        <v>12</v>
      </c>
      <c r="N935" s="28">
        <v>2</v>
      </c>
      <c r="O935" s="28">
        <v>0</v>
      </c>
      <c r="P935" s="28">
        <v>4</v>
      </c>
      <c r="Q935" s="28">
        <v>1</v>
      </c>
      <c r="R935" s="33"/>
      <c r="S935" s="40">
        <v>4</v>
      </c>
      <c r="T935" s="40">
        <v>12</v>
      </c>
      <c r="U935" s="101">
        <v>0.33333333300000001</v>
      </c>
      <c r="V935" s="33"/>
      <c r="W935" s="33"/>
      <c r="X935" s="42" t="s">
        <v>2500</v>
      </c>
      <c r="Y935" s="33">
        <v>1</v>
      </c>
      <c r="Z935" s="100"/>
      <c r="AA935" s="100">
        <v>2</v>
      </c>
      <c r="AB935" s="28">
        <v>0.61761761800000003</v>
      </c>
      <c r="AC935" s="28">
        <v>1</v>
      </c>
      <c r="AE935" s="6">
        <f t="shared" si="14"/>
        <v>1.100000002</v>
      </c>
    </row>
    <row r="936" spans="2:31" ht="16.5" thickBot="1" x14ac:dyDescent="0.3">
      <c r="B936" s="47" t="s">
        <v>1121</v>
      </c>
      <c r="C936" s="53" t="s">
        <v>72</v>
      </c>
      <c r="D936" s="54" t="s">
        <v>73</v>
      </c>
      <c r="E936" s="54">
        <v>5</v>
      </c>
      <c r="F936" s="43">
        <v>4</v>
      </c>
      <c r="G936" s="40">
        <v>0</v>
      </c>
      <c r="H936" s="40">
        <v>0</v>
      </c>
      <c r="I936" s="101">
        <v>0</v>
      </c>
      <c r="J936" s="41" t="s">
        <v>12</v>
      </c>
      <c r="K936" s="12">
        <v>-1</v>
      </c>
      <c r="L936" s="34">
        <f>K936-'[6]на отправку'!$K936</f>
        <v>0</v>
      </c>
      <c r="M936" s="41" t="s">
        <v>12</v>
      </c>
      <c r="N936" s="28">
        <v>0</v>
      </c>
      <c r="O936" s="28">
        <v>0</v>
      </c>
      <c r="P936" s="28">
        <v>0</v>
      </c>
      <c r="Q936" s="28">
        <v>2</v>
      </c>
      <c r="R936" s="33"/>
      <c r="S936" s="40">
        <v>3</v>
      </c>
      <c r="T936" s="40">
        <v>3</v>
      </c>
      <c r="U936" s="101">
        <v>1</v>
      </c>
      <c r="V936" s="33"/>
      <c r="W936" s="33"/>
      <c r="X936" s="42" t="s">
        <v>2501</v>
      </c>
      <c r="Y936" s="33">
        <v>1</v>
      </c>
      <c r="Z936" s="100"/>
      <c r="AA936" s="100">
        <v>0</v>
      </c>
      <c r="AB936" s="28">
        <v>0.86111111100000004</v>
      </c>
      <c r="AC936" s="28">
        <v>1</v>
      </c>
      <c r="AE936" s="6">
        <f t="shared" si="14"/>
        <v>-1</v>
      </c>
    </row>
    <row r="937" spans="2:31" ht="16.5" thickBot="1" x14ac:dyDescent="0.3">
      <c r="B937" s="47" t="s">
        <v>1122</v>
      </c>
      <c r="C937" s="53" t="s">
        <v>72</v>
      </c>
      <c r="D937" s="54" t="s">
        <v>73</v>
      </c>
      <c r="E937" s="54">
        <v>6</v>
      </c>
      <c r="F937" s="43">
        <v>5</v>
      </c>
      <c r="G937" s="40">
        <v>6</v>
      </c>
      <c r="H937" s="40">
        <v>8</v>
      </c>
      <c r="I937" s="101">
        <v>0.75</v>
      </c>
      <c r="J937" s="41" t="s">
        <v>12</v>
      </c>
      <c r="K937" s="12">
        <v>-0.125</v>
      </c>
      <c r="L937" s="34">
        <f>K937-'[6]на отправку'!$K937</f>
        <v>0</v>
      </c>
      <c r="M937" s="41" t="s">
        <v>12</v>
      </c>
      <c r="N937" s="28">
        <v>1</v>
      </c>
      <c r="O937" s="28">
        <v>0</v>
      </c>
      <c r="P937" s="28">
        <v>4</v>
      </c>
      <c r="Q937" s="28">
        <v>1</v>
      </c>
      <c r="R937" s="33"/>
      <c r="S937" s="40">
        <v>18</v>
      </c>
      <c r="T937" s="40">
        <v>21</v>
      </c>
      <c r="U937" s="101">
        <v>0.85714285700000004</v>
      </c>
      <c r="V937" s="33"/>
      <c r="W937" s="33"/>
      <c r="X937" s="42" t="s">
        <v>2502</v>
      </c>
      <c r="Y937" s="33">
        <v>1</v>
      </c>
      <c r="Z937" s="100"/>
      <c r="AA937" s="100">
        <v>1</v>
      </c>
      <c r="AB937" s="28">
        <v>0.56594488200000004</v>
      </c>
      <c r="AC937" s="28">
        <v>1</v>
      </c>
      <c r="AE937" s="6">
        <f t="shared" si="14"/>
        <v>-0.125</v>
      </c>
    </row>
    <row r="938" spans="2:31" ht="16.5" thickBot="1" x14ac:dyDescent="0.3">
      <c r="B938" s="47" t="s">
        <v>1123</v>
      </c>
      <c r="C938" s="53" t="s">
        <v>72</v>
      </c>
      <c r="D938" s="54" t="s">
        <v>73</v>
      </c>
      <c r="E938" s="54">
        <v>7</v>
      </c>
      <c r="F938" s="43">
        <v>6</v>
      </c>
      <c r="G938" s="40">
        <v>1</v>
      </c>
      <c r="H938" s="40">
        <v>1</v>
      </c>
      <c r="I938" s="101">
        <v>1</v>
      </c>
      <c r="J938" s="41" t="s">
        <v>12</v>
      </c>
      <c r="K938" s="12">
        <v>0</v>
      </c>
      <c r="L938" s="34">
        <f>K938-'[6]на отправку'!$K938</f>
        <v>0</v>
      </c>
      <c r="M938" s="41" t="s">
        <v>12</v>
      </c>
      <c r="N938" s="28">
        <v>3</v>
      </c>
      <c r="O938" s="28">
        <v>2</v>
      </c>
      <c r="P938" s="28">
        <v>4</v>
      </c>
      <c r="Q938" s="28">
        <v>1</v>
      </c>
      <c r="R938" s="33"/>
      <c r="S938" s="40">
        <v>0</v>
      </c>
      <c r="T938" s="40">
        <v>0</v>
      </c>
      <c r="U938" s="101">
        <v>0</v>
      </c>
      <c r="V938" s="33"/>
      <c r="W938" s="33"/>
      <c r="X938" s="42" t="s">
        <v>2503</v>
      </c>
      <c r="Y938" s="33">
        <v>1</v>
      </c>
      <c r="Z938" s="100"/>
      <c r="AA938" s="100">
        <v>3</v>
      </c>
      <c r="AB938" s="28">
        <v>0.3</v>
      </c>
      <c r="AC938" s="28">
        <v>1</v>
      </c>
      <c r="AE938" s="6">
        <f t="shared" si="14"/>
        <v>0</v>
      </c>
    </row>
    <row r="939" spans="2:31" ht="16.5" thickBot="1" x14ac:dyDescent="0.3">
      <c r="B939" s="47" t="s">
        <v>1140</v>
      </c>
      <c r="C939" s="53" t="s">
        <v>72</v>
      </c>
      <c r="D939" s="54" t="s">
        <v>73</v>
      </c>
      <c r="E939" s="54">
        <v>8</v>
      </c>
      <c r="F939" s="43">
        <v>22</v>
      </c>
      <c r="G939" s="40">
        <v>1</v>
      </c>
      <c r="H939" s="40">
        <v>1</v>
      </c>
      <c r="I939" s="101">
        <v>1</v>
      </c>
      <c r="J939" s="41" t="s">
        <v>12</v>
      </c>
      <c r="K939" s="12">
        <v>0</v>
      </c>
      <c r="L939" s="34">
        <f>K939-'[6]на отправку'!$K939</f>
        <v>0</v>
      </c>
      <c r="M939" s="41" t="s">
        <v>12</v>
      </c>
      <c r="N939" s="28">
        <v>3</v>
      </c>
      <c r="O939" s="28">
        <v>2</v>
      </c>
      <c r="P939" s="28">
        <v>4</v>
      </c>
      <c r="Q939" s="28">
        <v>1</v>
      </c>
      <c r="R939" s="33"/>
      <c r="S939" s="40">
        <v>1</v>
      </c>
      <c r="T939" s="40">
        <v>1</v>
      </c>
      <c r="U939" s="101">
        <v>1</v>
      </c>
      <c r="V939" s="33"/>
      <c r="W939" s="33"/>
      <c r="X939" s="42" t="s">
        <v>2504</v>
      </c>
      <c r="Y939" s="33">
        <v>1</v>
      </c>
      <c r="Z939" s="100"/>
      <c r="AA939" s="100">
        <v>3</v>
      </c>
      <c r="AB939" s="28">
        <v>0.4</v>
      </c>
      <c r="AC939" s="28">
        <v>1</v>
      </c>
      <c r="AE939" s="6">
        <f t="shared" si="14"/>
        <v>0</v>
      </c>
    </row>
    <row r="940" spans="2:31" ht="16.5" thickBot="1" x14ac:dyDescent="0.3">
      <c r="B940" s="47" t="s">
        <v>1124</v>
      </c>
      <c r="C940" s="53" t="s">
        <v>72</v>
      </c>
      <c r="D940" s="54" t="s">
        <v>73</v>
      </c>
      <c r="E940" s="54">
        <v>9</v>
      </c>
      <c r="F940" s="43">
        <v>7</v>
      </c>
      <c r="G940" s="40">
        <v>1696</v>
      </c>
      <c r="H940" s="40">
        <v>1696</v>
      </c>
      <c r="I940" s="101">
        <v>1</v>
      </c>
      <c r="J940" s="44">
        <v>1</v>
      </c>
      <c r="K940" s="41">
        <v>0</v>
      </c>
      <c r="L940" s="34">
        <f>K940-'[6]на отправку'!$K940</f>
        <v>0</v>
      </c>
      <c r="M940" s="12">
        <v>1</v>
      </c>
      <c r="N940" s="28">
        <v>2</v>
      </c>
      <c r="O940" s="28" t="s">
        <v>12</v>
      </c>
      <c r="P940" s="28">
        <v>6</v>
      </c>
      <c r="Q940" s="28">
        <v>1</v>
      </c>
      <c r="R940" s="33"/>
      <c r="S940" s="40">
        <v>1854</v>
      </c>
      <c r="T940" s="40">
        <v>1854</v>
      </c>
      <c r="U940" s="101">
        <v>1</v>
      </c>
      <c r="V940" s="41"/>
      <c r="W940" s="41"/>
      <c r="X940" s="42" t="s">
        <v>2505</v>
      </c>
      <c r="Y940" s="33">
        <v>1</v>
      </c>
      <c r="Z940" s="100"/>
      <c r="AA940" s="100">
        <v>2</v>
      </c>
      <c r="AB940" s="28">
        <v>1</v>
      </c>
      <c r="AC940" s="28">
        <v>1</v>
      </c>
      <c r="AE940" s="6">
        <f t="shared" si="14"/>
        <v>0</v>
      </c>
    </row>
    <row r="941" spans="2:31" ht="16.5" thickBot="1" x14ac:dyDescent="0.3">
      <c r="B941" s="47" t="s">
        <v>1125</v>
      </c>
      <c r="C941" s="53" t="s">
        <v>72</v>
      </c>
      <c r="D941" s="54" t="s">
        <v>73</v>
      </c>
      <c r="E941" s="54">
        <v>10</v>
      </c>
      <c r="F941" s="43">
        <v>8</v>
      </c>
      <c r="G941" s="40">
        <v>239</v>
      </c>
      <c r="H941" s="40">
        <v>13322</v>
      </c>
      <c r="I941" s="101">
        <v>1.7940248999999998E-2</v>
      </c>
      <c r="J941" s="41" t="s">
        <v>12</v>
      </c>
      <c r="K941" s="12">
        <v>2.8657341999999999E-2</v>
      </c>
      <c r="L941" s="34">
        <f>K941-'[6]на отправку'!$K941</f>
        <v>0</v>
      </c>
      <c r="M941" s="41" t="s">
        <v>12</v>
      </c>
      <c r="N941" s="28">
        <v>0</v>
      </c>
      <c r="O941" s="28">
        <v>0</v>
      </c>
      <c r="P941" s="28">
        <v>1</v>
      </c>
      <c r="Q941" s="28">
        <v>1</v>
      </c>
      <c r="R941" s="33"/>
      <c r="S941" s="40">
        <v>216</v>
      </c>
      <c r="T941" s="40">
        <v>12385</v>
      </c>
      <c r="U941" s="101">
        <v>1.7440451999999999E-2</v>
      </c>
      <c r="V941" s="33"/>
      <c r="W941" s="33"/>
      <c r="X941" s="42" t="s">
        <v>2506</v>
      </c>
      <c r="Y941" s="33">
        <v>1</v>
      </c>
      <c r="Z941" s="100"/>
      <c r="AA941" s="100">
        <v>0</v>
      </c>
      <c r="AB941" s="28">
        <v>1.4606701999999999E-2</v>
      </c>
      <c r="AC941" s="28">
        <v>0</v>
      </c>
      <c r="AE941" s="6">
        <f t="shared" si="14"/>
        <v>2.8657341999999999E-2</v>
      </c>
    </row>
    <row r="942" spans="2:31" ht="16.5" thickBot="1" x14ac:dyDescent="0.3">
      <c r="B942" s="47" t="s">
        <v>1126</v>
      </c>
      <c r="C942" s="53" t="s">
        <v>72</v>
      </c>
      <c r="D942" s="54" t="s">
        <v>73</v>
      </c>
      <c r="E942" s="54">
        <v>11</v>
      </c>
      <c r="F942" s="43">
        <v>9</v>
      </c>
      <c r="G942" s="40">
        <v>458</v>
      </c>
      <c r="H942" s="40">
        <v>477</v>
      </c>
      <c r="I942" s="101">
        <v>0.96016771499999998</v>
      </c>
      <c r="J942" s="41">
        <v>1</v>
      </c>
      <c r="K942" s="12">
        <v>0.94802306800000002</v>
      </c>
      <c r="L942" s="34">
        <f>K942-'[6]на отправку'!$K942</f>
        <v>0</v>
      </c>
      <c r="M942" s="41">
        <v>0.96016771499999998</v>
      </c>
      <c r="N942" s="28">
        <v>0.5</v>
      </c>
      <c r="O942" s="28" t="s">
        <v>12</v>
      </c>
      <c r="P942" s="28">
        <v>5</v>
      </c>
      <c r="Q942" s="28">
        <v>1</v>
      </c>
      <c r="R942" s="33"/>
      <c r="S942" s="40">
        <v>971</v>
      </c>
      <c r="T942" s="40">
        <v>1970</v>
      </c>
      <c r="U942" s="101">
        <v>0.49289340100000001</v>
      </c>
      <c r="V942" s="33"/>
      <c r="W942" s="33"/>
      <c r="X942" s="42" t="s">
        <v>2507</v>
      </c>
      <c r="Y942" s="33">
        <v>1</v>
      </c>
      <c r="Z942" s="100"/>
      <c r="AA942" s="100">
        <v>0.5</v>
      </c>
      <c r="AB942" s="28">
        <v>0.93642591900000005</v>
      </c>
      <c r="AE942" s="6">
        <f t="shared" si="14"/>
        <v>0.94802306800000002</v>
      </c>
    </row>
    <row r="943" spans="2:31" ht="16.5" thickBot="1" x14ac:dyDescent="0.3">
      <c r="B943" s="47" t="s">
        <v>1127</v>
      </c>
      <c r="C943" s="53" t="s">
        <v>72</v>
      </c>
      <c r="D943" s="54" t="s">
        <v>73</v>
      </c>
      <c r="E943" s="54">
        <v>12</v>
      </c>
      <c r="F943" s="43">
        <v>10</v>
      </c>
      <c r="G943" s="40">
        <v>6</v>
      </c>
      <c r="H943" s="40">
        <v>6</v>
      </c>
      <c r="I943" s="101">
        <v>1</v>
      </c>
      <c r="J943" s="44">
        <v>1</v>
      </c>
      <c r="K943" s="41">
        <v>0</v>
      </c>
      <c r="L943" s="34">
        <f>K943-'[6]на отправку'!$K943</f>
        <v>0</v>
      </c>
      <c r="M943" s="12">
        <v>1</v>
      </c>
      <c r="N943" s="28">
        <v>1</v>
      </c>
      <c r="O943" s="28" t="s">
        <v>12</v>
      </c>
      <c r="P943" s="28">
        <v>6</v>
      </c>
      <c r="Q943" s="28">
        <v>1</v>
      </c>
      <c r="R943" s="33"/>
      <c r="S943" s="40">
        <v>19</v>
      </c>
      <c r="T943" s="40">
        <v>19</v>
      </c>
      <c r="U943" s="101">
        <v>1</v>
      </c>
      <c r="V943" s="41"/>
      <c r="W943" s="41"/>
      <c r="X943" s="42" t="s">
        <v>2508</v>
      </c>
      <c r="Y943" s="33">
        <v>1</v>
      </c>
      <c r="Z943" s="100"/>
      <c r="AA943" s="100">
        <v>1</v>
      </c>
      <c r="AB943" s="28">
        <v>1</v>
      </c>
      <c r="AE943" s="6">
        <f t="shared" si="14"/>
        <v>0</v>
      </c>
    </row>
    <row r="944" spans="2:31" ht="16.5" thickBot="1" x14ac:dyDescent="0.3">
      <c r="B944" s="47" t="s">
        <v>1128</v>
      </c>
      <c r="C944" s="53" t="s">
        <v>72</v>
      </c>
      <c r="D944" s="54" t="s">
        <v>73</v>
      </c>
      <c r="E944" s="54">
        <v>13</v>
      </c>
      <c r="F944" s="43">
        <v>11</v>
      </c>
      <c r="G944" s="40">
        <v>226</v>
      </c>
      <c r="H944" s="40">
        <v>226</v>
      </c>
      <c r="I944" s="101">
        <v>1</v>
      </c>
      <c r="J944" s="44">
        <v>1</v>
      </c>
      <c r="K944" s="41">
        <v>0</v>
      </c>
      <c r="L944" s="34">
        <f>K944-'[6]на отправку'!$K944</f>
        <v>0</v>
      </c>
      <c r="M944" s="12">
        <v>1</v>
      </c>
      <c r="N944" s="28">
        <v>2</v>
      </c>
      <c r="O944" s="28" t="s">
        <v>12</v>
      </c>
      <c r="P944" s="28">
        <v>6</v>
      </c>
      <c r="Q944" s="28">
        <v>1</v>
      </c>
      <c r="R944" s="33"/>
      <c r="S944" s="40">
        <v>99</v>
      </c>
      <c r="T944" s="40">
        <v>99</v>
      </c>
      <c r="U944" s="101">
        <v>1</v>
      </c>
      <c r="V944" s="41"/>
      <c r="W944" s="41"/>
      <c r="X944" s="42" t="s">
        <v>2509</v>
      </c>
      <c r="Y944" s="33">
        <v>1</v>
      </c>
      <c r="Z944" s="100"/>
      <c r="AA944" s="100">
        <v>2</v>
      </c>
      <c r="AB944" s="28">
        <v>1</v>
      </c>
      <c r="AE944" s="6">
        <f t="shared" si="14"/>
        <v>0</v>
      </c>
    </row>
    <row r="945" spans="2:31" ht="16.5" thickBot="1" x14ac:dyDescent="0.3">
      <c r="B945" s="47" t="s">
        <v>1129</v>
      </c>
      <c r="C945" s="53" t="s">
        <v>72</v>
      </c>
      <c r="D945" s="54" t="s">
        <v>73</v>
      </c>
      <c r="E945" s="54">
        <v>14</v>
      </c>
      <c r="F945" s="43">
        <v>12</v>
      </c>
      <c r="G945" s="40">
        <v>527</v>
      </c>
      <c r="H945" s="40">
        <v>13490</v>
      </c>
      <c r="I945" s="101">
        <v>3.9065975000000003E-2</v>
      </c>
      <c r="J945" s="44" t="s">
        <v>12</v>
      </c>
      <c r="K945" s="41">
        <v>9.315126E-2</v>
      </c>
      <c r="L945" s="34">
        <f>K945-'[6]на отправку'!$K945</f>
        <v>0</v>
      </c>
      <c r="M945" s="12" t="s">
        <v>12</v>
      </c>
      <c r="N945" s="28">
        <v>0</v>
      </c>
      <c r="O945" s="28">
        <v>0</v>
      </c>
      <c r="P945" s="28">
        <v>1</v>
      </c>
      <c r="Q945" s="28">
        <v>1</v>
      </c>
      <c r="R945" s="33"/>
      <c r="S945" s="40">
        <v>449</v>
      </c>
      <c r="T945" s="40">
        <v>12564</v>
      </c>
      <c r="U945" s="101">
        <v>3.5737025999999998E-2</v>
      </c>
      <c r="V945" s="41"/>
      <c r="W945" s="41"/>
      <c r="X945" s="42" t="s">
        <v>2510</v>
      </c>
      <c r="Y945" s="33">
        <v>1</v>
      </c>
      <c r="Z945" s="100"/>
      <c r="AA945" s="100">
        <v>0</v>
      </c>
      <c r="AB945" s="28">
        <v>3.2834602999999997E-2</v>
      </c>
      <c r="AC945" s="28">
        <v>5.0505050000000003E-3</v>
      </c>
      <c r="AE945" s="6">
        <f t="shared" si="14"/>
        <v>9.315126E-2</v>
      </c>
    </row>
    <row r="946" spans="2:31" ht="16.5" thickBot="1" x14ac:dyDescent="0.3">
      <c r="B946" s="47" t="s">
        <v>1130</v>
      </c>
      <c r="C946" s="53" t="s">
        <v>72</v>
      </c>
      <c r="D946" s="54" t="s">
        <v>73</v>
      </c>
      <c r="E946" s="54">
        <v>15</v>
      </c>
      <c r="F946" s="43">
        <v>13</v>
      </c>
      <c r="G946" s="40">
        <v>112</v>
      </c>
      <c r="H946" s="40">
        <v>304</v>
      </c>
      <c r="I946" s="101">
        <v>0.368421053</v>
      </c>
      <c r="J946" s="41" t="s">
        <v>12</v>
      </c>
      <c r="K946" s="12">
        <v>0.18631579100000001</v>
      </c>
      <c r="L946" s="34">
        <f>K946-'[6]на отправку'!$K946</f>
        <v>0</v>
      </c>
      <c r="M946" s="41" t="s">
        <v>12</v>
      </c>
      <c r="N946" s="28">
        <v>1</v>
      </c>
      <c r="O946" s="28">
        <v>0</v>
      </c>
      <c r="P946" s="28">
        <v>2</v>
      </c>
      <c r="Q946" s="28">
        <v>1</v>
      </c>
      <c r="R946" s="33"/>
      <c r="S946" s="40">
        <v>100</v>
      </c>
      <c r="T946" s="40">
        <v>322</v>
      </c>
      <c r="U946" s="101">
        <v>0.31055900600000003</v>
      </c>
      <c r="V946" s="33"/>
      <c r="W946" s="33"/>
      <c r="X946" s="42" t="s">
        <v>2511</v>
      </c>
      <c r="Y946" s="33">
        <v>1</v>
      </c>
      <c r="Z946" s="100"/>
      <c r="AA946" s="100">
        <v>1</v>
      </c>
      <c r="AB946" s="28">
        <v>0.4</v>
      </c>
      <c r="AC946" s="28">
        <v>0.177419355</v>
      </c>
      <c r="AE946" s="6">
        <f t="shared" si="14"/>
        <v>0.18631579100000001</v>
      </c>
    </row>
    <row r="947" spans="2:31" ht="16.5" thickBot="1" x14ac:dyDescent="0.3">
      <c r="B947" s="47" t="s">
        <v>1131</v>
      </c>
      <c r="C947" s="53" t="s">
        <v>72</v>
      </c>
      <c r="D947" s="54" t="s">
        <v>73</v>
      </c>
      <c r="E947" s="54">
        <v>16</v>
      </c>
      <c r="F947" s="43">
        <v>14</v>
      </c>
      <c r="G947" s="40">
        <v>6</v>
      </c>
      <c r="H947" s="40">
        <v>1469</v>
      </c>
      <c r="I947" s="101">
        <v>4.0844109999999996E-3</v>
      </c>
      <c r="J947" s="41" t="s">
        <v>12</v>
      </c>
      <c r="K947" s="12">
        <v>-0.90977827700000002</v>
      </c>
      <c r="L947" s="34">
        <f>K947-'[6]на отправку'!$K947</f>
        <v>0</v>
      </c>
      <c r="M947" s="41" t="s">
        <v>12</v>
      </c>
      <c r="N947" s="28">
        <v>3</v>
      </c>
      <c r="O947" s="28">
        <v>0</v>
      </c>
      <c r="P947" s="28">
        <v>1</v>
      </c>
      <c r="Q947" s="28">
        <v>1</v>
      </c>
      <c r="R947" s="33"/>
      <c r="S947" s="40">
        <v>56</v>
      </c>
      <c r="T947" s="40">
        <v>1237</v>
      </c>
      <c r="U947" s="101">
        <v>4.5270815999999998E-2</v>
      </c>
      <c r="V947" s="33"/>
      <c r="W947" s="33"/>
      <c r="X947" s="42" t="s">
        <v>2512</v>
      </c>
      <c r="Y947" s="33">
        <v>1</v>
      </c>
      <c r="Z947" s="100"/>
      <c r="AA947" s="100">
        <v>3</v>
      </c>
      <c r="AB947" s="28">
        <v>5.0993200000000005E-4</v>
      </c>
      <c r="AC947" s="28">
        <v>0</v>
      </c>
      <c r="AE947" s="6">
        <f t="shared" si="14"/>
        <v>-0.90977827700000002</v>
      </c>
    </row>
    <row r="948" spans="2:31" ht="16.5" thickBot="1" x14ac:dyDescent="0.3">
      <c r="B948" s="47" t="s">
        <v>1132</v>
      </c>
      <c r="C948" s="53" t="s">
        <v>72</v>
      </c>
      <c r="D948" s="54" t="s">
        <v>73</v>
      </c>
      <c r="E948" s="54">
        <v>16.5</v>
      </c>
      <c r="F948" s="43"/>
      <c r="G948" s="40"/>
      <c r="H948" s="40"/>
      <c r="I948" s="101"/>
      <c r="J948" s="41"/>
      <c r="K948" s="12">
        <v>0</v>
      </c>
      <c r="L948" s="34">
        <f>K948-'[6]на отправку'!$K948</f>
        <v>0</v>
      </c>
      <c r="M948" s="41"/>
      <c r="N948" s="28">
        <v>21</v>
      </c>
      <c r="R948" s="33" t="s">
        <v>2514</v>
      </c>
      <c r="S948" s="40"/>
      <c r="T948" s="40"/>
      <c r="U948" s="101"/>
      <c r="V948" s="33">
        <v>0</v>
      </c>
      <c r="W948" s="33"/>
      <c r="X948" s="42"/>
      <c r="Y948" s="33">
        <v>1</v>
      </c>
      <c r="Z948" s="100"/>
      <c r="AA948" s="100"/>
      <c r="AB948" s="28">
        <v>0</v>
      </c>
      <c r="AE948" s="6">
        <f t="shared" si="14"/>
        <v>0</v>
      </c>
    </row>
    <row r="949" spans="2:31" ht="16.5" thickBot="1" x14ac:dyDescent="0.3">
      <c r="B949" s="47" t="s">
        <v>1133</v>
      </c>
      <c r="C949" s="53" t="s">
        <v>72</v>
      </c>
      <c r="D949" s="54" t="s">
        <v>73</v>
      </c>
      <c r="E949" s="54">
        <v>17</v>
      </c>
      <c r="F949" s="32">
        <v>15</v>
      </c>
      <c r="G949" s="40">
        <v>1150</v>
      </c>
      <c r="H949" s="40">
        <v>1158</v>
      </c>
      <c r="I949" s="101">
        <v>0.99309153699999997</v>
      </c>
      <c r="J949" s="34">
        <v>1</v>
      </c>
      <c r="K949" s="34">
        <v>-4.4902199999999996E-3</v>
      </c>
      <c r="L949" s="34">
        <f>K949-'[6]на отправку'!$K949</f>
        <v>0</v>
      </c>
      <c r="M949" s="34">
        <v>0.99309153699999997</v>
      </c>
      <c r="N949" s="35">
        <v>3</v>
      </c>
      <c r="O949" s="28" t="s">
        <v>12</v>
      </c>
      <c r="P949" s="28">
        <v>5</v>
      </c>
      <c r="Q949" s="28">
        <v>1</v>
      </c>
      <c r="R949" s="33"/>
      <c r="S949" s="33">
        <v>1232</v>
      </c>
      <c r="T949" s="33">
        <v>1235</v>
      </c>
      <c r="U949" s="101">
        <v>0.99757085000000001</v>
      </c>
      <c r="V949" s="34"/>
      <c r="W949" s="34"/>
      <c r="X949" s="36" t="s">
        <v>2515</v>
      </c>
      <c r="Y949" s="34">
        <v>1</v>
      </c>
      <c r="Z949" s="140"/>
      <c r="AA949" s="140">
        <v>3</v>
      </c>
      <c r="AB949" s="28">
        <v>0.96851403899999999</v>
      </c>
      <c r="AE949" s="6">
        <f t="shared" si="14"/>
        <v>-4.4902199999999996E-3</v>
      </c>
    </row>
    <row r="950" spans="2:31" ht="16.5" thickBot="1" x14ac:dyDescent="0.3">
      <c r="B950" s="47" t="s">
        <v>1134</v>
      </c>
      <c r="C950" s="53" t="s">
        <v>72</v>
      </c>
      <c r="D950" s="54" t="s">
        <v>73</v>
      </c>
      <c r="E950" s="54">
        <v>18</v>
      </c>
      <c r="F950" s="43">
        <v>16</v>
      </c>
      <c r="G950" s="40">
        <v>5</v>
      </c>
      <c r="H950" s="40">
        <v>6</v>
      </c>
      <c r="I950" s="101">
        <v>0.83333333300000001</v>
      </c>
      <c r="J950" s="44" t="s">
        <v>12</v>
      </c>
      <c r="K950" s="41">
        <v>0.30208333300000001</v>
      </c>
      <c r="L950" s="34">
        <f>K950-'[6]на отправку'!$K950</f>
        <v>0</v>
      </c>
      <c r="M950" s="12" t="s">
        <v>12</v>
      </c>
      <c r="N950" s="28">
        <v>6</v>
      </c>
      <c r="O950" s="28">
        <v>0</v>
      </c>
      <c r="P950" s="28">
        <v>3</v>
      </c>
      <c r="Q950" s="28">
        <v>1</v>
      </c>
      <c r="R950" s="33"/>
      <c r="S950" s="40">
        <v>16</v>
      </c>
      <c r="T950" s="40">
        <v>25</v>
      </c>
      <c r="U950" s="101">
        <v>0.64</v>
      </c>
      <c r="V950" s="41"/>
      <c r="W950" s="41"/>
      <c r="X950" s="42" t="s">
        <v>2516</v>
      </c>
      <c r="Y950" s="33">
        <v>1</v>
      </c>
      <c r="Z950" s="100"/>
      <c r="AA950" s="100">
        <v>6</v>
      </c>
      <c r="AB950" s="28">
        <v>0.94674221000000003</v>
      </c>
      <c r="AC950" s="28">
        <v>1</v>
      </c>
      <c r="AE950" s="6">
        <f t="shared" si="14"/>
        <v>0.30208333300000001</v>
      </c>
    </row>
    <row r="951" spans="2:31" ht="16.5" thickBot="1" x14ac:dyDescent="0.3">
      <c r="B951" s="47" t="s">
        <v>1135</v>
      </c>
      <c r="C951" s="53" t="s">
        <v>72</v>
      </c>
      <c r="D951" s="54" t="s">
        <v>73</v>
      </c>
      <c r="E951" s="54">
        <v>19</v>
      </c>
      <c r="F951" s="43">
        <v>17</v>
      </c>
      <c r="G951" s="40">
        <v>2</v>
      </c>
      <c r="H951" s="40">
        <v>4</v>
      </c>
      <c r="I951" s="101">
        <v>0.5</v>
      </c>
      <c r="J951" s="44" t="s">
        <v>12</v>
      </c>
      <c r="K951" s="41">
        <v>-0.38235294199999997</v>
      </c>
      <c r="L951" s="34">
        <f>K951-'[6]на отправку'!$K951</f>
        <v>0</v>
      </c>
      <c r="M951" s="12" t="s">
        <v>12</v>
      </c>
      <c r="N951" s="28">
        <v>0</v>
      </c>
      <c r="O951" s="28">
        <v>0</v>
      </c>
      <c r="P951" s="28">
        <v>3</v>
      </c>
      <c r="Q951" s="28">
        <v>1</v>
      </c>
      <c r="R951" s="33"/>
      <c r="S951" s="40">
        <v>17</v>
      </c>
      <c r="T951" s="40">
        <v>21</v>
      </c>
      <c r="U951" s="101">
        <v>0.80952380999999995</v>
      </c>
      <c r="V951" s="41"/>
      <c r="W951" s="41"/>
      <c r="X951" s="42" t="s">
        <v>2517</v>
      </c>
      <c r="Y951" s="33">
        <v>1</v>
      </c>
      <c r="Z951" s="100"/>
      <c r="AA951" s="100">
        <v>0</v>
      </c>
      <c r="AB951" s="28">
        <v>0.98260073299999995</v>
      </c>
      <c r="AC951" s="28">
        <v>1</v>
      </c>
      <c r="AE951" s="6">
        <f t="shared" si="14"/>
        <v>-0.38235294199999997</v>
      </c>
    </row>
    <row r="952" spans="2:31" ht="16.5" thickBot="1" x14ac:dyDescent="0.3">
      <c r="B952" s="47" t="s">
        <v>1136</v>
      </c>
      <c r="C952" s="53" t="s">
        <v>72</v>
      </c>
      <c r="D952" s="54" t="s">
        <v>73</v>
      </c>
      <c r="E952" s="54">
        <v>20</v>
      </c>
      <c r="F952" s="43">
        <v>18</v>
      </c>
      <c r="G952" s="40">
        <v>3</v>
      </c>
      <c r="H952" s="40">
        <v>3</v>
      </c>
      <c r="I952" s="101">
        <v>1</v>
      </c>
      <c r="J952" s="44" t="s">
        <v>12</v>
      </c>
      <c r="K952" s="41">
        <v>0</v>
      </c>
      <c r="L952" s="34">
        <f>K952-'[6]на отправку'!$K952</f>
        <v>0</v>
      </c>
      <c r="M952" s="12" t="s">
        <v>12</v>
      </c>
      <c r="N952" s="28">
        <v>6</v>
      </c>
      <c r="O952" s="28">
        <v>2</v>
      </c>
      <c r="P952" s="28">
        <v>4</v>
      </c>
      <c r="Q952" s="28">
        <v>1</v>
      </c>
      <c r="R952" s="33"/>
      <c r="S952" s="40">
        <v>2</v>
      </c>
      <c r="T952" s="40">
        <v>2</v>
      </c>
      <c r="U952" s="101">
        <v>1</v>
      </c>
      <c r="V952" s="41"/>
      <c r="W952" s="41"/>
      <c r="X952" s="42" t="s">
        <v>2518</v>
      </c>
      <c r="Y952" s="33">
        <v>1</v>
      </c>
      <c r="Z952" s="100"/>
      <c r="AA952" s="100">
        <v>6</v>
      </c>
      <c r="AB952" s="28">
        <v>0.96027201100000004</v>
      </c>
      <c r="AC952" s="28">
        <v>1</v>
      </c>
      <c r="AE952" s="6">
        <f t="shared" si="14"/>
        <v>0</v>
      </c>
    </row>
    <row r="953" spans="2:31" ht="16.5" thickBot="1" x14ac:dyDescent="0.3">
      <c r="B953" s="47" t="s">
        <v>1137</v>
      </c>
      <c r="C953" s="53" t="s">
        <v>72</v>
      </c>
      <c r="D953" s="54" t="s">
        <v>73</v>
      </c>
      <c r="E953" s="54">
        <v>21</v>
      </c>
      <c r="F953" s="43">
        <v>19</v>
      </c>
      <c r="G953" s="40">
        <v>16</v>
      </c>
      <c r="H953" s="40">
        <v>17</v>
      </c>
      <c r="I953" s="101">
        <v>0.94117647100000001</v>
      </c>
      <c r="J953" s="44" t="s">
        <v>12</v>
      </c>
      <c r="K953" s="41">
        <v>-5.8823528999999999E-2</v>
      </c>
      <c r="L953" s="34">
        <f>K953-'[6]на отправку'!$K953</f>
        <v>0</v>
      </c>
      <c r="M953" s="12" t="s">
        <v>12</v>
      </c>
      <c r="N953" s="28">
        <v>0</v>
      </c>
      <c r="O953" s="28">
        <v>0</v>
      </c>
      <c r="P953" s="28">
        <v>3</v>
      </c>
      <c r="Q953" s="28">
        <v>1</v>
      </c>
      <c r="R953" s="33"/>
      <c r="S953" s="40">
        <v>6</v>
      </c>
      <c r="T953" s="40">
        <v>6</v>
      </c>
      <c r="U953" s="101">
        <v>1</v>
      </c>
      <c r="V953" s="41"/>
      <c r="W953" s="41"/>
      <c r="X953" s="42" t="s">
        <v>2519</v>
      </c>
      <c r="Y953" s="33">
        <v>1</v>
      </c>
      <c r="Z953" s="100"/>
      <c r="AA953" s="100">
        <v>0</v>
      </c>
      <c r="AB953" s="28">
        <v>0.96570972899999996</v>
      </c>
      <c r="AC953" s="28">
        <v>1</v>
      </c>
      <c r="AE953" s="6">
        <f t="shared" si="14"/>
        <v>-5.8823528999999999E-2</v>
      </c>
    </row>
    <row r="954" spans="2:31" ht="16.5" thickBot="1" x14ac:dyDescent="0.3">
      <c r="B954" s="47" t="s">
        <v>1138</v>
      </c>
      <c r="C954" s="53" t="s">
        <v>72</v>
      </c>
      <c r="D954" s="54" t="s">
        <v>73</v>
      </c>
      <c r="E954" s="54">
        <v>22</v>
      </c>
      <c r="F954" s="43">
        <v>20</v>
      </c>
      <c r="G954" s="40">
        <v>5</v>
      </c>
      <c r="H954" s="40">
        <v>5</v>
      </c>
      <c r="I954" s="101">
        <v>1</v>
      </c>
      <c r="J954" s="44" t="s">
        <v>12</v>
      </c>
      <c r="K954" s="41">
        <v>0.49999999899999997</v>
      </c>
      <c r="L954" s="34">
        <f>K954-'[6]на отправку'!$K954</f>
        <v>0</v>
      </c>
      <c r="M954" s="12" t="s">
        <v>12</v>
      </c>
      <c r="N954" s="28">
        <v>6</v>
      </c>
      <c r="O954" s="28">
        <v>2</v>
      </c>
      <c r="P954" s="28">
        <v>4</v>
      </c>
      <c r="Q954" s="28">
        <v>1</v>
      </c>
      <c r="R954" s="33"/>
      <c r="S954" s="40">
        <v>8</v>
      </c>
      <c r="T954" s="40">
        <v>12</v>
      </c>
      <c r="U954" s="101">
        <v>0.66666666699999999</v>
      </c>
      <c r="V954" s="41"/>
      <c r="W954" s="41"/>
      <c r="X954" s="42" t="s">
        <v>2520</v>
      </c>
      <c r="Y954" s="33">
        <v>1</v>
      </c>
      <c r="Z954" s="100"/>
      <c r="AA954" s="100">
        <v>6</v>
      </c>
      <c r="AB954" s="28">
        <v>0.8075</v>
      </c>
      <c r="AC954" s="28">
        <v>1</v>
      </c>
      <c r="AE954" s="6">
        <f t="shared" si="14"/>
        <v>0.49999999899999997</v>
      </c>
    </row>
    <row r="955" spans="2:31" ht="16.5" thickBot="1" x14ac:dyDescent="0.3">
      <c r="B955" s="47" t="s">
        <v>1132</v>
      </c>
      <c r="C955" s="53" t="s">
        <v>72</v>
      </c>
      <c r="D955" s="54" t="s">
        <v>73</v>
      </c>
      <c r="E955" s="54">
        <v>22.5</v>
      </c>
      <c r="F955" s="43"/>
      <c r="G955" s="40"/>
      <c r="H955" s="40"/>
      <c r="I955" s="101"/>
      <c r="J955" s="44"/>
      <c r="K955" s="41">
        <v>0</v>
      </c>
      <c r="L955" s="34">
        <f>K955-'[6]на отправку'!$K955</f>
        <v>0</v>
      </c>
      <c r="M955" s="12"/>
      <c r="N955" s="28">
        <v>8</v>
      </c>
      <c r="R955" s="33" t="s">
        <v>2521</v>
      </c>
      <c r="S955" s="40"/>
      <c r="T955" s="40"/>
      <c r="U955" s="101"/>
      <c r="V955" s="41">
        <v>0</v>
      </c>
      <c r="W955" s="41"/>
      <c r="X955" s="42"/>
      <c r="Y955" s="33">
        <v>1</v>
      </c>
      <c r="Z955" s="100"/>
      <c r="AA955" s="100"/>
      <c r="AB955" s="28">
        <v>0</v>
      </c>
      <c r="AE955" s="6">
        <f t="shared" si="14"/>
        <v>0</v>
      </c>
    </row>
    <row r="956" spans="2:31" ht="16.5" thickBot="1" x14ac:dyDescent="0.3">
      <c r="B956" s="47" t="s">
        <v>1139</v>
      </c>
      <c r="C956" s="53" t="s">
        <v>72</v>
      </c>
      <c r="D956" s="54" t="s">
        <v>73</v>
      </c>
      <c r="E956" s="54">
        <v>23</v>
      </c>
      <c r="F956" s="32">
        <v>21</v>
      </c>
      <c r="G956" s="40">
        <v>1</v>
      </c>
      <c r="H956" s="40">
        <v>3</v>
      </c>
      <c r="I956" s="101">
        <v>0.33333333300000001</v>
      </c>
      <c r="J956" s="34" t="s">
        <v>12</v>
      </c>
      <c r="K956" s="34">
        <v>2.6666666590000001</v>
      </c>
      <c r="L956" s="34">
        <f>K956-'[6]на отправку'!$K956</f>
        <v>0</v>
      </c>
      <c r="M956" s="34" t="s">
        <v>12</v>
      </c>
      <c r="N956" s="35">
        <v>8</v>
      </c>
      <c r="O956" s="28">
        <v>0</v>
      </c>
      <c r="P956" s="28">
        <v>3</v>
      </c>
      <c r="Q956" s="28">
        <v>1</v>
      </c>
      <c r="R956" s="33"/>
      <c r="S956" s="33">
        <v>1</v>
      </c>
      <c r="T956" s="33">
        <v>11</v>
      </c>
      <c r="U956" s="101">
        <v>9.0909090999999997E-2</v>
      </c>
      <c r="V956" s="34"/>
      <c r="W956" s="34"/>
      <c r="X956" s="36" t="s">
        <v>302</v>
      </c>
      <c r="Y956" s="34">
        <v>1</v>
      </c>
      <c r="Z956" s="140"/>
      <c r="AA956" s="140">
        <v>8</v>
      </c>
      <c r="AB956" s="28">
        <v>0.39646335199999999</v>
      </c>
      <c r="AC956" s="28">
        <v>1</v>
      </c>
      <c r="AE956" s="6">
        <f t="shared" si="14"/>
        <v>2.6666666590000001</v>
      </c>
    </row>
    <row r="957" spans="2:31" ht="16.5" thickBot="1" x14ac:dyDescent="0.3">
      <c r="B957" s="47" t="s">
        <v>1141</v>
      </c>
      <c r="C957" s="53" t="s">
        <v>72</v>
      </c>
      <c r="D957" s="54" t="s">
        <v>73</v>
      </c>
      <c r="E957" s="54">
        <v>24</v>
      </c>
      <c r="F957" s="43">
        <v>23</v>
      </c>
      <c r="G957" s="40">
        <v>0</v>
      </c>
      <c r="H957" s="40">
        <v>0</v>
      </c>
      <c r="I957" s="101">
        <v>0</v>
      </c>
      <c r="J957" s="41" t="s">
        <v>12</v>
      </c>
      <c r="K957" s="12">
        <v>0</v>
      </c>
      <c r="L957" s="34">
        <f>K957-'[6]на отправку'!$K957</f>
        <v>0</v>
      </c>
      <c r="M957" s="41" t="s">
        <v>12</v>
      </c>
      <c r="N957" s="28">
        <v>0</v>
      </c>
      <c r="O957" s="28">
        <v>0</v>
      </c>
      <c r="P957" s="28">
        <v>0</v>
      </c>
      <c r="Q957" s="28">
        <v>2</v>
      </c>
      <c r="R957" s="33"/>
      <c r="S957" s="40">
        <v>0</v>
      </c>
      <c r="T957" s="40">
        <v>0</v>
      </c>
      <c r="U957" s="101">
        <v>0</v>
      </c>
      <c r="V957" s="44"/>
      <c r="W957" s="44"/>
      <c r="X957" s="42" t="s">
        <v>2522</v>
      </c>
      <c r="Y957" s="33">
        <v>1</v>
      </c>
      <c r="Z957" s="100"/>
      <c r="AA957" s="100">
        <v>0</v>
      </c>
      <c r="AB957" s="28">
        <v>0.6</v>
      </c>
      <c r="AC957" s="28">
        <v>1</v>
      </c>
      <c r="AE957" s="6">
        <f t="shared" si="14"/>
        <v>0</v>
      </c>
    </row>
    <row r="958" spans="2:31" ht="16.5" thickBot="1" x14ac:dyDescent="0.3">
      <c r="B958" s="47" t="s">
        <v>1142</v>
      </c>
      <c r="C958" s="53" t="s">
        <v>72</v>
      </c>
      <c r="D958" s="54" t="s">
        <v>73</v>
      </c>
      <c r="E958" s="54">
        <v>25</v>
      </c>
      <c r="F958" s="43">
        <v>24</v>
      </c>
      <c r="G958" s="40">
        <v>0</v>
      </c>
      <c r="H958" s="40">
        <v>2</v>
      </c>
      <c r="I958" s="101">
        <v>0</v>
      </c>
      <c r="J958" s="44" t="s">
        <v>12</v>
      </c>
      <c r="K958" s="41">
        <v>0</v>
      </c>
      <c r="L958" s="34">
        <f>K958-'[6]на отправку'!$K958</f>
        <v>0</v>
      </c>
      <c r="M958" s="12" t="s">
        <v>12</v>
      </c>
      <c r="N958" s="28">
        <v>0</v>
      </c>
      <c r="O958" s="28">
        <v>0</v>
      </c>
      <c r="P958" s="28">
        <v>3</v>
      </c>
      <c r="Q958" s="28">
        <v>1</v>
      </c>
      <c r="R958" s="33"/>
      <c r="S958" s="40">
        <v>0</v>
      </c>
      <c r="T958" s="40">
        <v>1</v>
      </c>
      <c r="U958" s="101">
        <v>0</v>
      </c>
      <c r="V958" s="41"/>
      <c r="W958" s="41"/>
      <c r="X958" s="42" t="s">
        <v>2522</v>
      </c>
      <c r="Y958" s="33">
        <v>1</v>
      </c>
      <c r="Z958" s="100"/>
      <c r="AA958" s="100">
        <v>0</v>
      </c>
      <c r="AB958" s="28">
        <v>0.381578947</v>
      </c>
      <c r="AC958" s="28">
        <v>1</v>
      </c>
      <c r="AE958" s="6">
        <f t="shared" si="14"/>
        <v>0</v>
      </c>
    </row>
    <row r="959" spans="2:31" ht="16.5" thickBot="1" x14ac:dyDescent="0.3">
      <c r="B959" s="47" t="s">
        <v>1143</v>
      </c>
      <c r="C959" s="53" t="s">
        <v>72</v>
      </c>
      <c r="D959" s="54" t="s">
        <v>73</v>
      </c>
      <c r="E959" s="54">
        <v>26</v>
      </c>
      <c r="F959" s="43">
        <v>25</v>
      </c>
      <c r="G959" s="40">
        <v>52</v>
      </c>
      <c r="H959" s="40">
        <v>54</v>
      </c>
      <c r="I959" s="101">
        <v>0.96296296299999995</v>
      </c>
      <c r="J959" s="41">
        <v>1</v>
      </c>
      <c r="K959" s="12">
        <v>-1.0288066E-2</v>
      </c>
      <c r="L959" s="34">
        <f>K959-'[6]на отправку'!$K959</f>
        <v>0</v>
      </c>
      <c r="M959" s="41" t="s">
        <v>12</v>
      </c>
      <c r="N959" s="28">
        <v>0</v>
      </c>
      <c r="O959" s="28">
        <v>0</v>
      </c>
      <c r="P959" s="28">
        <v>3</v>
      </c>
      <c r="Q959" s="28">
        <v>1</v>
      </c>
      <c r="R959" s="33"/>
      <c r="S959" s="40">
        <v>72</v>
      </c>
      <c r="T959" s="40">
        <v>74</v>
      </c>
      <c r="U959" s="101">
        <v>0.97297297299999996</v>
      </c>
      <c r="V959" s="44"/>
      <c r="W959" s="44"/>
      <c r="X959" s="42" t="s">
        <v>2523</v>
      </c>
      <c r="Y959" s="33">
        <v>1</v>
      </c>
      <c r="Z959" s="100"/>
      <c r="AA959" s="100">
        <v>0</v>
      </c>
      <c r="AB959" s="28">
        <v>0.97159166299999999</v>
      </c>
      <c r="AC959" s="28">
        <v>1</v>
      </c>
      <c r="AE959" s="6">
        <f t="shared" si="14"/>
        <v>-1.0288066E-2</v>
      </c>
    </row>
    <row r="960" spans="2:31" ht="16.5" thickBot="1" x14ac:dyDescent="0.3">
      <c r="B960" s="47" t="s">
        <v>1132</v>
      </c>
      <c r="C960" s="53" t="s">
        <v>72</v>
      </c>
      <c r="D960" s="54" t="s">
        <v>73</v>
      </c>
      <c r="E960" s="54">
        <v>26.5</v>
      </c>
      <c r="F960" s="43"/>
      <c r="G960" s="40"/>
      <c r="H960" s="40"/>
      <c r="I960" s="101"/>
      <c r="J960" s="41"/>
      <c r="K960" s="12">
        <v>0</v>
      </c>
      <c r="L960" s="34">
        <f>K960-'[6]на отправку'!$K960</f>
        <v>0</v>
      </c>
      <c r="M960" s="41"/>
      <c r="N960" s="28">
        <v>25</v>
      </c>
      <c r="R960" s="33" t="s">
        <v>2524</v>
      </c>
      <c r="S960" s="40"/>
      <c r="T960" s="40"/>
      <c r="U960" s="101"/>
      <c r="V960" s="44">
        <v>0</v>
      </c>
      <c r="W960" s="44"/>
      <c r="X960" s="42"/>
      <c r="Y960" s="33">
        <v>1</v>
      </c>
      <c r="Z960" s="100"/>
      <c r="AA960" s="100"/>
      <c r="AB960" s="28">
        <v>0</v>
      </c>
      <c r="AE960" s="6">
        <f t="shared" si="14"/>
        <v>0</v>
      </c>
    </row>
    <row r="961" spans="2:31" ht="16.5" thickBot="1" x14ac:dyDescent="0.3">
      <c r="B961" s="47" t="s">
        <v>2707</v>
      </c>
      <c r="C961" s="53" t="s">
        <v>72</v>
      </c>
      <c r="D961" s="54" t="s">
        <v>73</v>
      </c>
      <c r="E961" s="54">
        <v>27</v>
      </c>
      <c r="F961" s="43">
        <v>27</v>
      </c>
      <c r="G961" s="40">
        <v>0</v>
      </c>
      <c r="H961" s="40">
        <v>2</v>
      </c>
      <c r="I961" s="101">
        <v>0</v>
      </c>
      <c r="J961" s="44"/>
      <c r="K961" s="41">
        <v>0</v>
      </c>
      <c r="L961" s="34">
        <f>K961-'[6]на отправку'!$K961</f>
        <v>0</v>
      </c>
      <c r="M961" s="196"/>
      <c r="N961" s="28">
        <v>4</v>
      </c>
      <c r="O961" s="28" t="s">
        <v>12</v>
      </c>
      <c r="P961" s="28" t="s">
        <v>12</v>
      </c>
      <c r="Q961" s="28">
        <v>1</v>
      </c>
      <c r="R961" s="33"/>
      <c r="S961" s="40">
        <v>0</v>
      </c>
      <c r="T961" s="40">
        <v>0</v>
      </c>
      <c r="U961" s="101">
        <v>0</v>
      </c>
      <c r="V961" s="41"/>
      <c r="W961" s="41"/>
      <c r="X961" s="42" t="s">
        <v>2526</v>
      </c>
      <c r="Y961" s="33">
        <v>1</v>
      </c>
      <c r="Z961" s="100"/>
      <c r="AA961" s="100">
        <v>4</v>
      </c>
      <c r="AB961" s="28">
        <v>0</v>
      </c>
      <c r="AE961" s="6">
        <f t="shared" si="14"/>
        <v>0</v>
      </c>
    </row>
    <row r="962" spans="2:31" ht="16.5" thickBot="1" x14ac:dyDescent="0.3">
      <c r="B962" s="47" t="s">
        <v>2708</v>
      </c>
      <c r="C962" s="53" t="s">
        <v>72</v>
      </c>
      <c r="D962" s="54" t="s">
        <v>73</v>
      </c>
      <c r="E962" s="54">
        <v>28</v>
      </c>
      <c r="F962" s="50">
        <v>28</v>
      </c>
      <c r="G962" s="40">
        <v>2</v>
      </c>
      <c r="H962" s="40">
        <v>48</v>
      </c>
      <c r="I962" s="101">
        <v>4.1666666999999998E-2</v>
      </c>
      <c r="J962" s="44"/>
      <c r="K962" s="44">
        <v>0</v>
      </c>
      <c r="L962" s="34">
        <f>K962-'[6]на отправку'!$K962</f>
        <v>0</v>
      </c>
      <c r="M962" s="44"/>
      <c r="N962" s="44">
        <v>-3</v>
      </c>
      <c r="O962" s="28" t="s">
        <v>12</v>
      </c>
      <c r="P962" s="28" t="s">
        <v>12</v>
      </c>
      <c r="Q962" s="28">
        <v>1</v>
      </c>
      <c r="R962" s="33"/>
      <c r="S962" s="33">
        <v>5</v>
      </c>
      <c r="T962" s="33">
        <v>206</v>
      </c>
      <c r="U962" s="101">
        <v>2.4271845E-2</v>
      </c>
      <c r="V962" s="44"/>
      <c r="W962" s="44"/>
      <c r="X962" s="42" t="s">
        <v>2528</v>
      </c>
      <c r="Y962" s="44">
        <v>1</v>
      </c>
      <c r="Z962" s="100"/>
      <c r="AA962" s="100">
        <v>-3</v>
      </c>
      <c r="AB962" s="28">
        <v>4.6442499999999999E-3</v>
      </c>
      <c r="AE962" s="6">
        <f t="shared" si="14"/>
        <v>0</v>
      </c>
    </row>
    <row r="963" spans="2:31" ht="16.5" thickBot="1" x14ac:dyDescent="0.25">
      <c r="B963" s="47" t="s">
        <v>2709</v>
      </c>
      <c r="C963" s="48" t="s">
        <v>72</v>
      </c>
      <c r="D963" s="49" t="s">
        <v>73</v>
      </c>
      <c r="E963" s="49">
        <v>29</v>
      </c>
      <c r="F963" s="32">
        <v>29</v>
      </c>
      <c r="G963" s="104">
        <v>0</v>
      </c>
      <c r="H963" s="104">
        <v>48</v>
      </c>
      <c r="I963" s="101">
        <v>0</v>
      </c>
      <c r="J963" s="34"/>
      <c r="K963" s="34">
        <v>0</v>
      </c>
      <c r="L963" s="34">
        <f>K963-'[6]на отправку'!$K963</f>
        <v>0</v>
      </c>
      <c r="M963" s="34"/>
      <c r="N963" s="35">
        <v>5</v>
      </c>
      <c r="O963" s="28" t="s">
        <v>12</v>
      </c>
      <c r="P963" s="28" t="s">
        <v>12</v>
      </c>
      <c r="Q963" s="28">
        <v>1</v>
      </c>
      <c r="R963" s="33"/>
      <c r="S963" s="65">
        <v>0</v>
      </c>
      <c r="T963" s="65">
        <v>206</v>
      </c>
      <c r="U963" s="101">
        <v>0</v>
      </c>
      <c r="V963" s="33"/>
      <c r="W963" s="33"/>
      <c r="X963" s="42" t="s">
        <v>2530</v>
      </c>
      <c r="Y963" s="34">
        <v>1</v>
      </c>
      <c r="Z963" s="140"/>
      <c r="AA963" s="140">
        <v>5</v>
      </c>
      <c r="AB963" s="28">
        <v>1.6719300000000001E-3</v>
      </c>
      <c r="AE963" s="6">
        <f t="shared" si="14"/>
        <v>0</v>
      </c>
    </row>
    <row r="964" spans="2:31" ht="16.5" thickBot="1" x14ac:dyDescent="0.3">
      <c r="B964" s="47" t="s">
        <v>2710</v>
      </c>
      <c r="C964" s="53" t="s">
        <v>72</v>
      </c>
      <c r="D964" s="54" t="s">
        <v>73</v>
      </c>
      <c r="E964" s="54">
        <v>30</v>
      </c>
      <c r="F964" s="40">
        <v>30</v>
      </c>
      <c r="G964" s="40">
        <v>0</v>
      </c>
      <c r="H964" s="40">
        <v>48</v>
      </c>
      <c r="I964" s="101">
        <v>0</v>
      </c>
      <c r="J964" s="41"/>
      <c r="K964" s="12">
        <v>0</v>
      </c>
      <c r="L964" s="34">
        <f>K964-'[6]на отправку'!$K964</f>
        <v>0</v>
      </c>
      <c r="M964" s="41"/>
      <c r="N964" s="28">
        <v>8</v>
      </c>
      <c r="O964" s="28" t="s">
        <v>12</v>
      </c>
      <c r="P964" s="28" t="s">
        <v>12</v>
      </c>
      <c r="Q964" s="28">
        <v>1</v>
      </c>
      <c r="R964" s="33"/>
      <c r="S964" s="40">
        <v>0</v>
      </c>
      <c r="T964" s="40">
        <v>206</v>
      </c>
      <c r="U964" s="101">
        <v>0</v>
      </c>
      <c r="V964" s="33"/>
      <c r="W964" s="33"/>
      <c r="X964" s="42" t="s">
        <v>2532</v>
      </c>
      <c r="Y964" s="33">
        <v>1</v>
      </c>
      <c r="Z964" s="100"/>
      <c r="AA964" s="100">
        <v>8</v>
      </c>
      <c r="AB964" s="28">
        <v>0</v>
      </c>
      <c r="AE964" s="6">
        <f t="shared" si="14"/>
        <v>0</v>
      </c>
    </row>
    <row r="965" spans="2:31" ht="16.5" thickBot="1" x14ac:dyDescent="0.3">
      <c r="B965" s="47" t="s">
        <v>2711</v>
      </c>
      <c r="C965" s="53" t="s">
        <v>72</v>
      </c>
      <c r="D965" s="54" t="s">
        <v>73</v>
      </c>
      <c r="E965" s="54">
        <v>31</v>
      </c>
      <c r="F965" s="43">
        <v>31</v>
      </c>
      <c r="G965" s="40">
        <v>0</v>
      </c>
      <c r="H965" s="40">
        <v>0</v>
      </c>
      <c r="I965" s="101"/>
      <c r="J965" s="41"/>
      <c r="K965" s="12">
        <v>0</v>
      </c>
      <c r="L965" s="34">
        <f>K965-'[6]на отправку'!$K965</f>
        <v>0</v>
      </c>
      <c r="M965" s="41"/>
      <c r="N965" s="28">
        <v>3</v>
      </c>
      <c r="O965" s="28" t="s">
        <v>12</v>
      </c>
      <c r="P965" s="28" t="s">
        <v>12</v>
      </c>
      <c r="Q965" s="28">
        <v>1</v>
      </c>
      <c r="R965" s="33"/>
      <c r="S965" s="40">
        <v>0</v>
      </c>
      <c r="T965" s="40">
        <v>0</v>
      </c>
      <c r="U965" s="101"/>
      <c r="V965" s="33"/>
      <c r="W965" s="33"/>
      <c r="X965" s="42" t="s">
        <v>2534</v>
      </c>
      <c r="Y965" s="33">
        <v>1</v>
      </c>
      <c r="Z965" s="100"/>
      <c r="AA965" s="100"/>
      <c r="AB965" s="28">
        <v>0</v>
      </c>
      <c r="AE965" s="6">
        <f t="shared" si="14"/>
        <v>0</v>
      </c>
    </row>
    <row r="966" spans="2:31" ht="16.5" thickBot="1" x14ac:dyDescent="0.3">
      <c r="B966" s="47" t="s">
        <v>2712</v>
      </c>
      <c r="C966" s="53" t="s">
        <v>72</v>
      </c>
      <c r="D966" s="54" t="s">
        <v>73</v>
      </c>
      <c r="E966" s="54">
        <v>32</v>
      </c>
      <c r="F966" s="43">
        <v>32</v>
      </c>
      <c r="G966" s="40">
        <v>0</v>
      </c>
      <c r="H966" s="40">
        <v>0</v>
      </c>
      <c r="I966" s="101"/>
      <c r="J966" s="41"/>
      <c r="K966" s="12">
        <v>0</v>
      </c>
      <c r="L966" s="34">
        <f>K966-'[6]на отправку'!$K966</f>
        <v>0</v>
      </c>
      <c r="M966" s="41"/>
      <c r="N966" s="28">
        <v>8</v>
      </c>
      <c r="O966" s="28" t="s">
        <v>12</v>
      </c>
      <c r="P966" s="28" t="s">
        <v>12</v>
      </c>
      <c r="Q966" s="28">
        <v>1</v>
      </c>
      <c r="R966" s="33"/>
      <c r="S966" s="40">
        <v>0</v>
      </c>
      <c r="T966" s="40">
        <v>0</v>
      </c>
      <c r="U966" s="101"/>
      <c r="V966" s="33"/>
      <c r="W966" s="33"/>
      <c r="X966" s="42" t="s">
        <v>2536</v>
      </c>
      <c r="Y966" s="33">
        <v>1</v>
      </c>
      <c r="Z966" s="100"/>
      <c r="AA966" s="100"/>
      <c r="AB966" s="28">
        <v>0</v>
      </c>
      <c r="AE966" s="6">
        <f t="shared" si="14"/>
        <v>0</v>
      </c>
    </row>
    <row r="967" spans="2:31" ht="16.5" thickBot="1" x14ac:dyDescent="0.3">
      <c r="B967" s="47" t="s">
        <v>1144</v>
      </c>
      <c r="C967" s="53" t="s">
        <v>72</v>
      </c>
      <c r="D967" s="54" t="s">
        <v>73</v>
      </c>
      <c r="E967" s="54">
        <v>33</v>
      </c>
      <c r="F967" s="43">
        <v>33</v>
      </c>
      <c r="G967" s="40">
        <v>0</v>
      </c>
      <c r="H967" s="40">
        <v>0</v>
      </c>
      <c r="I967" s="101">
        <v>0</v>
      </c>
      <c r="J967" s="41"/>
      <c r="K967" s="12">
        <v>0</v>
      </c>
      <c r="L967" s="34">
        <f>K967-'[6]на отправку'!$K967</f>
        <v>0</v>
      </c>
      <c r="M967" s="41"/>
      <c r="N967" s="28">
        <v>0</v>
      </c>
      <c r="O967" s="28" t="s">
        <v>12</v>
      </c>
      <c r="P967" s="28">
        <v>0</v>
      </c>
      <c r="Q967" s="28">
        <v>2</v>
      </c>
      <c r="R967" s="33"/>
      <c r="S967" s="40">
        <v>0</v>
      </c>
      <c r="T967" s="40">
        <v>0</v>
      </c>
      <c r="U967" s="101">
        <v>0</v>
      </c>
      <c r="V967" s="33"/>
      <c r="W967" s="33"/>
      <c r="X967" s="42" t="s">
        <v>2537</v>
      </c>
      <c r="Y967" s="33">
        <v>1</v>
      </c>
      <c r="Z967" s="100"/>
      <c r="AA967" s="100">
        <v>0</v>
      </c>
      <c r="AB967" s="28">
        <v>0</v>
      </c>
      <c r="AE967" s="6">
        <f t="shared" ref="AE967:AE1030" si="15">ROUND(K967,9)</f>
        <v>0</v>
      </c>
    </row>
    <row r="968" spans="2:31" ht="16.5" thickBot="1" x14ac:dyDescent="0.3">
      <c r="B968" s="47" t="s">
        <v>237</v>
      </c>
      <c r="C968" s="53" t="s">
        <v>74</v>
      </c>
      <c r="D968" s="54" t="s">
        <v>75</v>
      </c>
      <c r="E968" s="54">
        <v>0</v>
      </c>
      <c r="F968" s="43"/>
      <c r="G968" s="40"/>
      <c r="H968" s="40"/>
      <c r="I968" s="101"/>
      <c r="J968" s="41"/>
      <c r="K968" s="12">
        <v>0</v>
      </c>
      <c r="L968" s="34">
        <f>K968-'[6]на отправку'!$K968</f>
        <v>0</v>
      </c>
      <c r="M968" s="41"/>
      <c r="N968" s="28">
        <v>0</v>
      </c>
      <c r="R968" s="33" t="s">
        <v>13</v>
      </c>
      <c r="S968" s="40"/>
      <c r="T968" s="40"/>
      <c r="U968" s="101"/>
      <c r="V968" s="33">
        <v>0</v>
      </c>
      <c r="W968" s="33"/>
      <c r="X968" s="42"/>
      <c r="Y968" s="33">
        <v>1</v>
      </c>
      <c r="Z968" s="100"/>
      <c r="AA968" s="100"/>
      <c r="AB968" s="28">
        <v>0</v>
      </c>
      <c r="AE968" s="6">
        <f t="shared" si="15"/>
        <v>0</v>
      </c>
    </row>
    <row r="969" spans="2:31" ht="16.5" thickBot="1" x14ac:dyDescent="0.3">
      <c r="B969" s="47" t="s">
        <v>875</v>
      </c>
      <c r="C969" s="53" t="s">
        <v>74</v>
      </c>
      <c r="D969" s="54" t="s">
        <v>75</v>
      </c>
      <c r="E969" s="54">
        <v>1</v>
      </c>
      <c r="F969" s="43">
        <v>1</v>
      </c>
      <c r="G969" s="40">
        <v>0</v>
      </c>
      <c r="H969" s="40">
        <v>0</v>
      </c>
      <c r="I969" s="101">
        <v>0</v>
      </c>
      <c r="J969" s="44" t="s">
        <v>12</v>
      </c>
      <c r="K969" s="41">
        <v>0</v>
      </c>
      <c r="L969" s="34">
        <f>K969-'[6]на отправку'!$K969</f>
        <v>0</v>
      </c>
      <c r="M969" s="12" t="s">
        <v>12</v>
      </c>
      <c r="N969" s="28">
        <v>0</v>
      </c>
      <c r="O969" s="28">
        <v>0</v>
      </c>
      <c r="P969" s="28">
        <v>0</v>
      </c>
      <c r="Q969" s="28">
        <v>0</v>
      </c>
      <c r="R969" s="33"/>
      <c r="S969" s="40">
        <v>0</v>
      </c>
      <c r="T969" s="40">
        <v>0</v>
      </c>
      <c r="U969" s="101">
        <v>0</v>
      </c>
      <c r="V969" s="41"/>
      <c r="W969" s="41"/>
      <c r="X969" s="42" t="s">
        <v>2497</v>
      </c>
      <c r="Y969" s="33">
        <v>0</v>
      </c>
      <c r="Z969" s="100"/>
      <c r="AA969" s="100">
        <v>0</v>
      </c>
      <c r="AB969" s="28">
        <v>0.87783438400000002</v>
      </c>
      <c r="AC969" s="28">
        <v>0.79392113200000003</v>
      </c>
      <c r="AE969" s="6">
        <f t="shared" si="15"/>
        <v>0</v>
      </c>
    </row>
    <row r="970" spans="2:31" ht="16.5" thickBot="1" x14ac:dyDescent="0.3">
      <c r="B970" s="47" t="s">
        <v>2713</v>
      </c>
      <c r="C970" s="53" t="s">
        <v>74</v>
      </c>
      <c r="D970" s="54" t="s">
        <v>75</v>
      </c>
      <c r="E970" s="54">
        <v>2</v>
      </c>
      <c r="F970" s="43">
        <v>26</v>
      </c>
      <c r="G970" s="40">
        <v>0</v>
      </c>
      <c r="H970" s="40">
        <v>0</v>
      </c>
      <c r="I970" s="101">
        <v>0</v>
      </c>
      <c r="J970" s="41" t="s">
        <v>12</v>
      </c>
      <c r="K970" s="12">
        <v>0</v>
      </c>
      <c r="L970" s="34">
        <f>K970-'[6]на отправку'!$K970</f>
        <v>0</v>
      </c>
      <c r="M970" s="41" t="s">
        <v>12</v>
      </c>
      <c r="N970" s="28">
        <v>0</v>
      </c>
      <c r="O970" s="28">
        <v>0</v>
      </c>
      <c r="P970" s="28">
        <v>0</v>
      </c>
      <c r="Q970" s="28">
        <v>0</v>
      </c>
      <c r="R970" s="33"/>
      <c r="S970" s="40">
        <v>0</v>
      </c>
      <c r="T970" s="40">
        <v>0</v>
      </c>
      <c r="U970" s="101">
        <v>0</v>
      </c>
      <c r="V970" s="33"/>
      <c r="W970" s="33"/>
      <c r="X970" s="42" t="s">
        <v>2498</v>
      </c>
      <c r="Y970" s="33">
        <v>0</v>
      </c>
      <c r="Z970" s="100"/>
      <c r="AA970" s="100">
        <v>0</v>
      </c>
      <c r="AB970" s="28">
        <v>0.83450456100000003</v>
      </c>
      <c r="AC970" s="28">
        <v>0.72780695200000001</v>
      </c>
      <c r="AE970" s="6">
        <f t="shared" si="15"/>
        <v>0</v>
      </c>
    </row>
    <row r="971" spans="2:31" ht="16.5" thickBot="1" x14ac:dyDescent="0.3">
      <c r="B971" s="47" t="s">
        <v>876</v>
      </c>
      <c r="C971" s="53" t="s">
        <v>74</v>
      </c>
      <c r="D971" s="54" t="s">
        <v>75</v>
      </c>
      <c r="E971" s="54">
        <v>3</v>
      </c>
      <c r="F971" s="43">
        <v>2</v>
      </c>
      <c r="G971" s="40">
        <v>0</v>
      </c>
      <c r="H971" s="40">
        <v>0</v>
      </c>
      <c r="I971" s="101">
        <v>0</v>
      </c>
      <c r="J971" s="41" t="s">
        <v>12</v>
      </c>
      <c r="K971" s="12">
        <v>0</v>
      </c>
      <c r="L971" s="34">
        <f>K971-'[6]на отправку'!$K971</f>
        <v>0</v>
      </c>
      <c r="M971" s="41"/>
      <c r="N971" s="28">
        <v>0</v>
      </c>
      <c r="O971" s="28">
        <v>0</v>
      </c>
      <c r="P971" s="28">
        <v>0</v>
      </c>
      <c r="Q971" s="28">
        <v>0</v>
      </c>
      <c r="R971" s="33"/>
      <c r="S971" s="40">
        <v>0</v>
      </c>
      <c r="T971" s="40">
        <v>0</v>
      </c>
      <c r="U971" s="101">
        <v>0</v>
      </c>
      <c r="V971" s="33"/>
      <c r="W971" s="33"/>
      <c r="X971" s="42" t="s">
        <v>2499</v>
      </c>
      <c r="Y971" s="33">
        <v>0</v>
      </c>
      <c r="Z971" s="100"/>
      <c r="AA971" s="100">
        <v>0</v>
      </c>
      <c r="AB971" s="28">
        <v>0.91111111099999997</v>
      </c>
      <c r="AC971" s="28">
        <v>1</v>
      </c>
      <c r="AE971" s="6">
        <f t="shared" si="15"/>
        <v>0</v>
      </c>
    </row>
    <row r="972" spans="2:31" ht="16.5" thickBot="1" x14ac:dyDescent="0.3">
      <c r="B972" s="47" t="s">
        <v>877</v>
      </c>
      <c r="C972" s="53" t="s">
        <v>74</v>
      </c>
      <c r="D972" s="54" t="s">
        <v>75</v>
      </c>
      <c r="E972" s="54">
        <v>4</v>
      </c>
      <c r="F972" s="43">
        <v>3</v>
      </c>
      <c r="G972" s="40">
        <v>0</v>
      </c>
      <c r="H972" s="40">
        <v>0</v>
      </c>
      <c r="I972" s="101">
        <v>0</v>
      </c>
      <c r="J972" s="44" t="s">
        <v>12</v>
      </c>
      <c r="K972" s="41">
        <v>0</v>
      </c>
      <c r="L972" s="34">
        <f>K972-'[6]на отправку'!$K972</f>
        <v>0</v>
      </c>
      <c r="M972" s="12" t="s">
        <v>12</v>
      </c>
      <c r="N972" s="28">
        <v>0</v>
      </c>
      <c r="O972" s="28">
        <v>0</v>
      </c>
      <c r="P972" s="28">
        <v>0</v>
      </c>
      <c r="Q972" s="28">
        <v>0</v>
      </c>
      <c r="R972" s="33"/>
      <c r="S972" s="40">
        <v>0</v>
      </c>
      <c r="T972" s="40">
        <v>0</v>
      </c>
      <c r="U972" s="101">
        <v>0</v>
      </c>
      <c r="V972" s="41"/>
      <c r="W972" s="41"/>
      <c r="X972" s="42" t="s">
        <v>2500</v>
      </c>
      <c r="Y972" s="33">
        <v>0</v>
      </c>
      <c r="Z972" s="100"/>
      <c r="AA972" s="100">
        <v>0</v>
      </c>
      <c r="AB972" s="28">
        <v>0.61761761800000003</v>
      </c>
      <c r="AC972" s="28">
        <v>1</v>
      </c>
      <c r="AE972" s="6">
        <f t="shared" si="15"/>
        <v>0</v>
      </c>
    </row>
    <row r="973" spans="2:31" ht="16.5" thickBot="1" x14ac:dyDescent="0.3">
      <c r="B973" s="47" t="s">
        <v>878</v>
      </c>
      <c r="C973" s="53" t="s">
        <v>74</v>
      </c>
      <c r="D973" s="54" t="s">
        <v>75</v>
      </c>
      <c r="E973" s="54">
        <v>5</v>
      </c>
      <c r="F973" s="43">
        <v>4</v>
      </c>
      <c r="G973" s="40">
        <v>0</v>
      </c>
      <c r="H973" s="40">
        <v>0</v>
      </c>
      <c r="I973" s="101">
        <v>0</v>
      </c>
      <c r="J973" s="44" t="s">
        <v>12</v>
      </c>
      <c r="K973" s="41">
        <v>0</v>
      </c>
      <c r="L973" s="34">
        <f>K973-'[6]на отправку'!$K973</f>
        <v>0</v>
      </c>
      <c r="M973" s="12" t="s">
        <v>12</v>
      </c>
      <c r="N973" s="28">
        <v>0</v>
      </c>
      <c r="O973" s="28">
        <v>0</v>
      </c>
      <c r="P973" s="28">
        <v>0</v>
      </c>
      <c r="Q973" s="28">
        <v>0</v>
      </c>
      <c r="R973" s="33"/>
      <c r="S973" s="40">
        <v>0</v>
      </c>
      <c r="T973" s="40">
        <v>0</v>
      </c>
      <c r="U973" s="101">
        <v>0</v>
      </c>
      <c r="V973" s="41"/>
      <c r="W973" s="41"/>
      <c r="X973" s="42" t="s">
        <v>2501</v>
      </c>
      <c r="Y973" s="33">
        <v>0</v>
      </c>
      <c r="Z973" s="100"/>
      <c r="AA973" s="100">
        <v>0</v>
      </c>
      <c r="AB973" s="28">
        <v>0.86111111100000004</v>
      </c>
      <c r="AC973" s="28">
        <v>1</v>
      </c>
      <c r="AE973" s="6">
        <f t="shared" si="15"/>
        <v>0</v>
      </c>
    </row>
    <row r="974" spans="2:31" ht="16.5" thickBot="1" x14ac:dyDescent="0.3">
      <c r="B974" s="47" t="s">
        <v>879</v>
      </c>
      <c r="C974" s="53" t="s">
        <v>74</v>
      </c>
      <c r="D974" s="54" t="s">
        <v>75</v>
      </c>
      <c r="E974" s="54">
        <v>6</v>
      </c>
      <c r="F974" s="43">
        <v>5</v>
      </c>
      <c r="G974" s="40">
        <v>0</v>
      </c>
      <c r="H974" s="40">
        <v>0</v>
      </c>
      <c r="I974" s="101">
        <v>0</v>
      </c>
      <c r="J974" s="44" t="s">
        <v>12</v>
      </c>
      <c r="K974" s="41">
        <v>0</v>
      </c>
      <c r="L974" s="34">
        <f>K974-'[6]на отправку'!$K974</f>
        <v>0</v>
      </c>
      <c r="M974" s="12" t="s">
        <v>12</v>
      </c>
      <c r="N974" s="28">
        <v>0</v>
      </c>
      <c r="O974" s="28">
        <v>0</v>
      </c>
      <c r="P974" s="28">
        <v>0</v>
      </c>
      <c r="Q974" s="28">
        <v>0</v>
      </c>
      <c r="R974" s="33"/>
      <c r="S974" s="40">
        <v>0</v>
      </c>
      <c r="T974" s="40">
        <v>0</v>
      </c>
      <c r="U974" s="101">
        <v>0</v>
      </c>
      <c r="V974" s="41"/>
      <c r="W974" s="41"/>
      <c r="X974" s="42" t="s">
        <v>2502</v>
      </c>
      <c r="Y974" s="33">
        <v>0</v>
      </c>
      <c r="Z974" s="100"/>
      <c r="AA974" s="100">
        <v>0</v>
      </c>
      <c r="AB974" s="28">
        <v>0.56594488200000004</v>
      </c>
      <c r="AC974" s="28">
        <v>1</v>
      </c>
      <c r="AE974" s="6">
        <f t="shared" si="15"/>
        <v>0</v>
      </c>
    </row>
    <row r="975" spans="2:31" ht="16.5" thickBot="1" x14ac:dyDescent="0.3">
      <c r="B975" s="47" t="s">
        <v>880</v>
      </c>
      <c r="C975" s="53" t="s">
        <v>74</v>
      </c>
      <c r="D975" s="54" t="s">
        <v>75</v>
      </c>
      <c r="E975" s="54">
        <v>7</v>
      </c>
      <c r="F975" s="43">
        <v>6</v>
      </c>
      <c r="G975" s="40">
        <v>0</v>
      </c>
      <c r="H975" s="40">
        <v>0</v>
      </c>
      <c r="I975" s="101">
        <v>0</v>
      </c>
      <c r="J975" s="41" t="s">
        <v>12</v>
      </c>
      <c r="K975" s="12">
        <v>0</v>
      </c>
      <c r="L975" s="34">
        <f>K975-'[6]на отправку'!$K975</f>
        <v>0</v>
      </c>
      <c r="M975" s="41" t="s">
        <v>12</v>
      </c>
      <c r="N975" s="28">
        <v>0</v>
      </c>
      <c r="O975" s="28">
        <v>0</v>
      </c>
      <c r="P975" s="28">
        <v>0</v>
      </c>
      <c r="Q975" s="28">
        <v>0</v>
      </c>
      <c r="R975" s="33"/>
      <c r="S975" s="40">
        <v>0</v>
      </c>
      <c r="T975" s="40">
        <v>0</v>
      </c>
      <c r="U975" s="101">
        <v>0</v>
      </c>
      <c r="V975" s="33"/>
      <c r="W975" s="33"/>
      <c r="X975" s="42" t="s">
        <v>2503</v>
      </c>
      <c r="Y975" s="33">
        <v>0</v>
      </c>
      <c r="Z975" s="100"/>
      <c r="AA975" s="100">
        <v>0</v>
      </c>
      <c r="AB975" s="28">
        <v>0.3</v>
      </c>
      <c r="AC975" s="28">
        <v>1</v>
      </c>
      <c r="AE975" s="6">
        <f t="shared" si="15"/>
        <v>0</v>
      </c>
    </row>
    <row r="976" spans="2:31" ht="16.5" thickBot="1" x14ac:dyDescent="0.3">
      <c r="B976" s="47" t="s">
        <v>897</v>
      </c>
      <c r="C976" s="53" t="s">
        <v>74</v>
      </c>
      <c r="D976" s="54" t="s">
        <v>75</v>
      </c>
      <c r="E976" s="54">
        <v>8</v>
      </c>
      <c r="F976" s="43">
        <v>22</v>
      </c>
      <c r="G976" s="40">
        <v>0</v>
      </c>
      <c r="H976" s="40">
        <v>0</v>
      </c>
      <c r="I976" s="101">
        <v>0</v>
      </c>
      <c r="J976" s="41" t="s">
        <v>12</v>
      </c>
      <c r="K976" s="12">
        <v>0</v>
      </c>
      <c r="L976" s="34">
        <f>K976-'[6]на отправку'!$K976</f>
        <v>0</v>
      </c>
      <c r="M976" s="41" t="s">
        <v>12</v>
      </c>
      <c r="N976" s="28">
        <v>0</v>
      </c>
      <c r="O976" s="28">
        <v>0</v>
      </c>
      <c r="P976" s="28">
        <v>0</v>
      </c>
      <c r="Q976" s="28">
        <v>0</v>
      </c>
      <c r="R976" s="33"/>
      <c r="S976" s="40">
        <v>0</v>
      </c>
      <c r="T976" s="40">
        <v>0</v>
      </c>
      <c r="U976" s="101">
        <v>0</v>
      </c>
      <c r="V976" s="33"/>
      <c r="W976" s="33"/>
      <c r="X976" s="42" t="s">
        <v>2504</v>
      </c>
      <c r="Y976" s="33">
        <v>0</v>
      </c>
      <c r="Z976" s="100"/>
      <c r="AA976" s="100">
        <v>0</v>
      </c>
      <c r="AB976" s="28">
        <v>0.4</v>
      </c>
      <c r="AC976" s="28">
        <v>1</v>
      </c>
      <c r="AE976" s="6">
        <f t="shared" si="15"/>
        <v>0</v>
      </c>
    </row>
    <row r="977" spans="2:31" ht="16.5" thickBot="1" x14ac:dyDescent="0.3">
      <c r="B977" s="47" t="s">
        <v>881</v>
      </c>
      <c r="C977" s="53" t="s">
        <v>74</v>
      </c>
      <c r="D977" s="54" t="s">
        <v>75</v>
      </c>
      <c r="E977" s="54">
        <v>9</v>
      </c>
      <c r="F977" s="43">
        <v>7</v>
      </c>
      <c r="G977" s="40">
        <v>0</v>
      </c>
      <c r="H977" s="40">
        <v>0</v>
      </c>
      <c r="I977" s="101">
        <v>0</v>
      </c>
      <c r="J977" s="41">
        <v>1</v>
      </c>
      <c r="K977" s="12">
        <v>0</v>
      </c>
      <c r="L977" s="34">
        <f>K977-'[6]на отправку'!$K977</f>
        <v>0</v>
      </c>
      <c r="M977" s="41">
        <v>0</v>
      </c>
      <c r="N977" s="28">
        <v>0</v>
      </c>
      <c r="O977" s="28" t="s">
        <v>12</v>
      </c>
      <c r="P977" s="28">
        <v>0</v>
      </c>
      <c r="Q977" s="28">
        <v>0</v>
      </c>
      <c r="R977" s="33"/>
      <c r="S977" s="40">
        <v>0</v>
      </c>
      <c r="T977" s="40">
        <v>0</v>
      </c>
      <c r="U977" s="101">
        <v>0</v>
      </c>
      <c r="V977" s="33"/>
      <c r="W977" s="33"/>
      <c r="X977" s="42" t="s">
        <v>2505</v>
      </c>
      <c r="Y977" s="33">
        <v>0</v>
      </c>
      <c r="Z977" s="100"/>
      <c r="AA977" s="100">
        <v>0</v>
      </c>
      <c r="AB977" s="28">
        <v>1</v>
      </c>
      <c r="AC977" s="28">
        <v>1</v>
      </c>
      <c r="AE977" s="6">
        <f t="shared" si="15"/>
        <v>0</v>
      </c>
    </row>
    <row r="978" spans="2:31" ht="16.5" thickBot="1" x14ac:dyDescent="0.3">
      <c r="B978" s="47" t="s">
        <v>882</v>
      </c>
      <c r="C978" s="53" t="s">
        <v>74</v>
      </c>
      <c r="D978" s="54" t="s">
        <v>75</v>
      </c>
      <c r="E978" s="54">
        <v>10</v>
      </c>
      <c r="F978" s="32">
        <v>8</v>
      </c>
      <c r="G978" s="40">
        <v>0</v>
      </c>
      <c r="H978" s="40">
        <v>0</v>
      </c>
      <c r="I978" s="101">
        <v>0</v>
      </c>
      <c r="J978" s="34" t="s">
        <v>12</v>
      </c>
      <c r="K978" s="34">
        <v>0</v>
      </c>
      <c r="L978" s="34">
        <f>K978-'[6]на отправку'!$K978</f>
        <v>0</v>
      </c>
      <c r="M978" s="34" t="s">
        <v>12</v>
      </c>
      <c r="N978" s="35">
        <v>0</v>
      </c>
      <c r="O978" s="28">
        <v>0</v>
      </c>
      <c r="P978" s="28">
        <v>0</v>
      </c>
      <c r="Q978" s="28">
        <v>0</v>
      </c>
      <c r="R978" s="33"/>
      <c r="S978" s="33">
        <v>0</v>
      </c>
      <c r="T978" s="33">
        <v>0</v>
      </c>
      <c r="U978" s="101">
        <v>0</v>
      </c>
      <c r="V978" s="34"/>
      <c r="W978" s="34"/>
      <c r="X978" s="36" t="s">
        <v>2506</v>
      </c>
      <c r="Y978" s="34">
        <v>0</v>
      </c>
      <c r="Z978" s="140"/>
      <c r="AA978" s="140">
        <v>0</v>
      </c>
      <c r="AB978" s="28">
        <v>1.4606701999999999E-2</v>
      </c>
      <c r="AC978" s="28">
        <v>0</v>
      </c>
      <c r="AE978" s="6">
        <f t="shared" si="15"/>
        <v>0</v>
      </c>
    </row>
    <row r="979" spans="2:31" ht="16.5" thickBot="1" x14ac:dyDescent="0.3">
      <c r="B979" s="47" t="s">
        <v>883</v>
      </c>
      <c r="C979" s="53" t="s">
        <v>74</v>
      </c>
      <c r="D979" s="54" t="s">
        <v>75</v>
      </c>
      <c r="E979" s="54">
        <v>11</v>
      </c>
      <c r="F979" s="43">
        <v>9</v>
      </c>
      <c r="G979" s="40">
        <v>0</v>
      </c>
      <c r="H979" s="40">
        <v>0</v>
      </c>
      <c r="I979" s="101">
        <v>0</v>
      </c>
      <c r="J979" s="44">
        <v>1</v>
      </c>
      <c r="K979" s="41">
        <v>0</v>
      </c>
      <c r="L979" s="34">
        <f>K979-'[6]на отправку'!$K979</f>
        <v>0</v>
      </c>
      <c r="M979" s="12">
        <v>0</v>
      </c>
      <c r="N979" s="28">
        <v>0</v>
      </c>
      <c r="O979" s="28" t="s">
        <v>12</v>
      </c>
      <c r="P979" s="28">
        <v>0</v>
      </c>
      <c r="Q979" s="28">
        <v>0</v>
      </c>
      <c r="R979" s="33"/>
      <c r="S979" s="40">
        <v>0</v>
      </c>
      <c r="T979" s="40">
        <v>0</v>
      </c>
      <c r="U979" s="101">
        <v>0</v>
      </c>
      <c r="V979" s="41"/>
      <c r="W979" s="41"/>
      <c r="X979" s="42" t="s">
        <v>2507</v>
      </c>
      <c r="Y979" s="33">
        <v>0</v>
      </c>
      <c r="Z979" s="100"/>
      <c r="AA979" s="100">
        <v>0</v>
      </c>
      <c r="AB979" s="28">
        <v>0.93642591900000005</v>
      </c>
      <c r="AE979" s="6">
        <f t="shared" si="15"/>
        <v>0</v>
      </c>
    </row>
    <row r="980" spans="2:31" ht="16.5" thickBot="1" x14ac:dyDescent="0.3">
      <c r="B980" s="47" t="s">
        <v>884</v>
      </c>
      <c r="C980" s="53" t="s">
        <v>74</v>
      </c>
      <c r="D980" s="54" t="s">
        <v>75</v>
      </c>
      <c r="E980" s="54">
        <v>12</v>
      </c>
      <c r="F980" s="43">
        <v>10</v>
      </c>
      <c r="G980" s="40">
        <v>0</v>
      </c>
      <c r="H980" s="40">
        <v>0</v>
      </c>
      <c r="I980" s="101">
        <v>0</v>
      </c>
      <c r="J980" s="44">
        <v>1</v>
      </c>
      <c r="K980" s="41">
        <v>0</v>
      </c>
      <c r="L980" s="34">
        <f>K980-'[6]на отправку'!$K980</f>
        <v>0</v>
      </c>
      <c r="M980" s="12">
        <v>0</v>
      </c>
      <c r="N980" s="28">
        <v>0</v>
      </c>
      <c r="O980" s="28" t="s">
        <v>12</v>
      </c>
      <c r="P980" s="28">
        <v>0</v>
      </c>
      <c r="Q980" s="28">
        <v>0</v>
      </c>
      <c r="R980" s="33"/>
      <c r="S980" s="40">
        <v>0</v>
      </c>
      <c r="T980" s="40">
        <v>0</v>
      </c>
      <c r="U980" s="101">
        <v>0</v>
      </c>
      <c r="V980" s="41"/>
      <c r="W980" s="41"/>
      <c r="X980" s="42" t="s">
        <v>2508</v>
      </c>
      <c r="Y980" s="33">
        <v>0</v>
      </c>
      <c r="Z980" s="100"/>
      <c r="AA980" s="100">
        <v>0</v>
      </c>
      <c r="AB980" s="28">
        <v>1</v>
      </c>
      <c r="AE980" s="6">
        <f t="shared" si="15"/>
        <v>0</v>
      </c>
    </row>
    <row r="981" spans="2:31" ht="16.5" thickBot="1" x14ac:dyDescent="0.3">
      <c r="B981" s="47" t="s">
        <v>885</v>
      </c>
      <c r="C981" s="53" t="s">
        <v>74</v>
      </c>
      <c r="D981" s="54" t="s">
        <v>75</v>
      </c>
      <c r="E981" s="54">
        <v>13</v>
      </c>
      <c r="F981" s="43">
        <v>11</v>
      </c>
      <c r="G981" s="40">
        <v>0</v>
      </c>
      <c r="H981" s="40">
        <v>0</v>
      </c>
      <c r="I981" s="101">
        <v>0</v>
      </c>
      <c r="J981" s="44">
        <v>1</v>
      </c>
      <c r="K981" s="41">
        <v>0</v>
      </c>
      <c r="L981" s="34">
        <f>K981-'[6]на отправку'!$K981</f>
        <v>0</v>
      </c>
      <c r="M981" s="12">
        <v>0</v>
      </c>
      <c r="N981" s="28">
        <v>0</v>
      </c>
      <c r="O981" s="28" t="s">
        <v>12</v>
      </c>
      <c r="P981" s="28">
        <v>0</v>
      </c>
      <c r="Q981" s="28">
        <v>0</v>
      </c>
      <c r="R981" s="33"/>
      <c r="S981" s="40">
        <v>0</v>
      </c>
      <c r="T981" s="40">
        <v>0</v>
      </c>
      <c r="U981" s="101">
        <v>0</v>
      </c>
      <c r="V981" s="41"/>
      <c r="W981" s="41"/>
      <c r="X981" s="42" t="s">
        <v>2509</v>
      </c>
      <c r="Y981" s="33">
        <v>0</v>
      </c>
      <c r="Z981" s="100"/>
      <c r="AA981" s="100">
        <v>0</v>
      </c>
      <c r="AB981" s="28">
        <v>1</v>
      </c>
      <c r="AE981" s="6">
        <f t="shared" si="15"/>
        <v>0</v>
      </c>
    </row>
    <row r="982" spans="2:31" ht="16.5" thickBot="1" x14ac:dyDescent="0.3">
      <c r="B982" s="47" t="s">
        <v>886</v>
      </c>
      <c r="C982" s="53" t="s">
        <v>74</v>
      </c>
      <c r="D982" s="54" t="s">
        <v>75</v>
      </c>
      <c r="E982" s="54">
        <v>14</v>
      </c>
      <c r="F982" s="43">
        <v>12</v>
      </c>
      <c r="G982" s="40">
        <v>0</v>
      </c>
      <c r="H982" s="40">
        <v>0</v>
      </c>
      <c r="I982" s="101">
        <v>0</v>
      </c>
      <c r="J982" s="44" t="s">
        <v>12</v>
      </c>
      <c r="K982" s="41">
        <v>0</v>
      </c>
      <c r="L982" s="34">
        <f>K982-'[6]на отправку'!$K982</f>
        <v>0</v>
      </c>
      <c r="M982" s="12" t="s">
        <v>12</v>
      </c>
      <c r="N982" s="28">
        <v>0</v>
      </c>
      <c r="O982" s="28">
        <v>0</v>
      </c>
      <c r="P982" s="28">
        <v>0</v>
      </c>
      <c r="Q982" s="28">
        <v>0</v>
      </c>
      <c r="R982" s="33"/>
      <c r="S982" s="40">
        <v>0</v>
      </c>
      <c r="T982" s="40">
        <v>0</v>
      </c>
      <c r="U982" s="101">
        <v>0</v>
      </c>
      <c r="V982" s="41"/>
      <c r="W982" s="41"/>
      <c r="X982" s="42" t="s">
        <v>2510</v>
      </c>
      <c r="Y982" s="33">
        <v>0</v>
      </c>
      <c r="Z982" s="100"/>
      <c r="AA982" s="100">
        <v>0</v>
      </c>
      <c r="AB982" s="28">
        <v>3.2834602999999997E-2</v>
      </c>
      <c r="AC982" s="28">
        <v>5.0505050000000003E-3</v>
      </c>
      <c r="AE982" s="6">
        <f t="shared" si="15"/>
        <v>0</v>
      </c>
    </row>
    <row r="983" spans="2:31" ht="16.5" thickBot="1" x14ac:dyDescent="0.3">
      <c r="B983" s="47" t="s">
        <v>887</v>
      </c>
      <c r="C983" s="53" t="s">
        <v>74</v>
      </c>
      <c r="D983" s="54" t="s">
        <v>75</v>
      </c>
      <c r="E983" s="54">
        <v>15</v>
      </c>
      <c r="F983" s="43">
        <v>13</v>
      </c>
      <c r="G983" s="40">
        <v>0</v>
      </c>
      <c r="H983" s="40">
        <v>0</v>
      </c>
      <c r="I983" s="101">
        <v>0</v>
      </c>
      <c r="J983" s="44" t="s">
        <v>12</v>
      </c>
      <c r="K983" s="41">
        <v>0</v>
      </c>
      <c r="L983" s="34">
        <f>K983-'[6]на отправку'!$K983</f>
        <v>0</v>
      </c>
      <c r="M983" s="12" t="s">
        <v>12</v>
      </c>
      <c r="N983" s="28">
        <v>0</v>
      </c>
      <c r="O983" s="28">
        <v>0</v>
      </c>
      <c r="P983" s="28">
        <v>0</v>
      </c>
      <c r="Q983" s="28">
        <v>0</v>
      </c>
      <c r="R983" s="33"/>
      <c r="S983" s="40">
        <v>0</v>
      </c>
      <c r="T983" s="40">
        <v>0</v>
      </c>
      <c r="U983" s="101">
        <v>0</v>
      </c>
      <c r="V983" s="41"/>
      <c r="W983" s="41"/>
      <c r="X983" s="42" t="s">
        <v>2511</v>
      </c>
      <c r="Y983" s="33">
        <v>0</v>
      </c>
      <c r="Z983" s="100"/>
      <c r="AA983" s="100">
        <v>0</v>
      </c>
      <c r="AB983" s="28">
        <v>0.4</v>
      </c>
      <c r="AC983" s="28">
        <v>0.177419355</v>
      </c>
      <c r="AE983" s="6">
        <f t="shared" si="15"/>
        <v>0</v>
      </c>
    </row>
    <row r="984" spans="2:31" ht="16.5" thickBot="1" x14ac:dyDescent="0.3">
      <c r="B984" s="47" t="s">
        <v>888</v>
      </c>
      <c r="C984" s="53" t="s">
        <v>74</v>
      </c>
      <c r="D984" s="54" t="s">
        <v>75</v>
      </c>
      <c r="E984" s="54">
        <v>16</v>
      </c>
      <c r="F984" s="43">
        <v>14</v>
      </c>
      <c r="G984" s="40">
        <v>0</v>
      </c>
      <c r="H984" s="40">
        <v>0</v>
      </c>
      <c r="I984" s="101">
        <v>0</v>
      </c>
      <c r="J984" s="44" t="s">
        <v>12</v>
      </c>
      <c r="K984" s="41">
        <v>0</v>
      </c>
      <c r="L984" s="34">
        <f>K984-'[6]на отправку'!$K984</f>
        <v>0</v>
      </c>
      <c r="M984" s="12" t="s">
        <v>12</v>
      </c>
      <c r="N984" s="28">
        <v>0</v>
      </c>
      <c r="O984" s="28">
        <v>0</v>
      </c>
      <c r="P984" s="28">
        <v>0</v>
      </c>
      <c r="Q984" s="28">
        <v>0</v>
      </c>
      <c r="R984" s="33"/>
      <c r="S984" s="40">
        <v>0</v>
      </c>
      <c r="T984" s="40">
        <v>0</v>
      </c>
      <c r="U984" s="101">
        <v>0</v>
      </c>
      <c r="V984" s="41"/>
      <c r="W984" s="41"/>
      <c r="X984" s="42" t="s">
        <v>2512</v>
      </c>
      <c r="Y984" s="33">
        <v>0</v>
      </c>
      <c r="Z984" s="100"/>
      <c r="AA984" s="100">
        <v>0</v>
      </c>
      <c r="AB984" s="28">
        <v>5.0993200000000005E-4</v>
      </c>
      <c r="AC984" s="28">
        <v>0</v>
      </c>
      <c r="AE984" s="6">
        <f t="shared" si="15"/>
        <v>0</v>
      </c>
    </row>
    <row r="985" spans="2:31" ht="16.5" thickBot="1" x14ac:dyDescent="0.3">
      <c r="B985" s="47" t="s">
        <v>889</v>
      </c>
      <c r="C985" s="53" t="s">
        <v>74</v>
      </c>
      <c r="D985" s="54" t="s">
        <v>75</v>
      </c>
      <c r="E985" s="54">
        <v>16.5</v>
      </c>
      <c r="F985" s="32"/>
      <c r="G985" s="40"/>
      <c r="H985" s="40"/>
      <c r="I985" s="101"/>
      <c r="J985" s="34"/>
      <c r="K985" s="34">
        <v>0</v>
      </c>
      <c r="L985" s="34">
        <f>K985-'[6]на отправку'!$K985</f>
        <v>0</v>
      </c>
      <c r="M985" s="34"/>
      <c r="N985" s="35">
        <v>27</v>
      </c>
      <c r="R985" s="33" t="s">
        <v>2514</v>
      </c>
      <c r="S985" s="33"/>
      <c r="T985" s="33"/>
      <c r="U985" s="101"/>
      <c r="V985" s="34">
        <v>0</v>
      </c>
      <c r="W985" s="34"/>
      <c r="X985" s="36"/>
      <c r="Y985" s="34">
        <v>1</v>
      </c>
      <c r="Z985" s="140"/>
      <c r="AA985" s="140"/>
      <c r="AB985" s="28">
        <v>0</v>
      </c>
      <c r="AE985" s="6">
        <f t="shared" si="15"/>
        <v>0</v>
      </c>
    </row>
    <row r="986" spans="2:31" ht="16.5" thickBot="1" x14ac:dyDescent="0.3">
      <c r="B986" s="47" t="s">
        <v>890</v>
      </c>
      <c r="C986" s="53" t="s">
        <v>74</v>
      </c>
      <c r="D986" s="54" t="s">
        <v>75</v>
      </c>
      <c r="E986" s="54">
        <v>17</v>
      </c>
      <c r="F986" s="43">
        <v>15</v>
      </c>
      <c r="G986" s="40">
        <v>8970</v>
      </c>
      <c r="H986" s="40">
        <v>9431</v>
      </c>
      <c r="I986" s="101">
        <v>0.95111865100000004</v>
      </c>
      <c r="J986" s="41">
        <v>1</v>
      </c>
      <c r="K986" s="12">
        <v>-2.4941814E-2</v>
      </c>
      <c r="L986" s="34">
        <f>K986-'[6]на отправку'!$K986</f>
        <v>0</v>
      </c>
      <c r="M986" s="41">
        <v>0.95111865100000004</v>
      </c>
      <c r="N986" s="28">
        <v>0</v>
      </c>
      <c r="O986" s="28" t="s">
        <v>12</v>
      </c>
      <c r="P986" s="28">
        <v>6</v>
      </c>
      <c r="Q986" s="28">
        <v>1</v>
      </c>
      <c r="R986" s="33"/>
      <c r="S986" s="40">
        <v>10449</v>
      </c>
      <c r="T986" s="40">
        <v>10712</v>
      </c>
      <c r="U986" s="101">
        <v>0.97544809600000004</v>
      </c>
      <c r="V986" s="44"/>
      <c r="W986" s="44"/>
      <c r="X986" s="42" t="s">
        <v>2515</v>
      </c>
      <c r="Y986" s="33">
        <v>1</v>
      </c>
      <c r="Z986" s="100"/>
      <c r="AA986" s="100">
        <v>0</v>
      </c>
      <c r="AB986" s="28">
        <v>0.96851403899999999</v>
      </c>
      <c r="AE986" s="6">
        <f t="shared" si="15"/>
        <v>-2.4941814E-2</v>
      </c>
    </row>
    <row r="987" spans="2:31" ht="16.5" thickBot="1" x14ac:dyDescent="0.3">
      <c r="B987" s="47" t="s">
        <v>891</v>
      </c>
      <c r="C987" s="53" t="s">
        <v>74</v>
      </c>
      <c r="D987" s="54" t="s">
        <v>75</v>
      </c>
      <c r="E987" s="54">
        <v>18</v>
      </c>
      <c r="F987" s="43">
        <v>16</v>
      </c>
      <c r="G987" s="40">
        <v>11</v>
      </c>
      <c r="H987" s="40">
        <v>11</v>
      </c>
      <c r="I987" s="101">
        <v>1</v>
      </c>
      <c r="J987" s="44" t="s">
        <v>12</v>
      </c>
      <c r="K987" s="41">
        <v>1.2857142859999999</v>
      </c>
      <c r="L987" s="34">
        <f>K987-'[6]на отправку'!$K987</f>
        <v>0</v>
      </c>
      <c r="M987" s="12" t="s">
        <v>12</v>
      </c>
      <c r="N987" s="28">
        <v>6</v>
      </c>
      <c r="O987" s="28">
        <v>2</v>
      </c>
      <c r="P987" s="28">
        <v>4</v>
      </c>
      <c r="Q987" s="28">
        <v>1</v>
      </c>
      <c r="R987" s="33"/>
      <c r="S987" s="40">
        <v>7</v>
      </c>
      <c r="T987" s="40">
        <v>16</v>
      </c>
      <c r="U987" s="101">
        <v>0.4375</v>
      </c>
      <c r="V987" s="41"/>
      <c r="W987" s="41"/>
      <c r="X987" s="42" t="s">
        <v>2516</v>
      </c>
      <c r="Y987" s="33">
        <v>1</v>
      </c>
      <c r="Z987" s="100"/>
      <c r="AA987" s="100">
        <v>6</v>
      </c>
      <c r="AB987" s="28">
        <v>0.94674221000000003</v>
      </c>
      <c r="AC987" s="28">
        <v>1</v>
      </c>
      <c r="AE987" s="6">
        <f t="shared" si="15"/>
        <v>1.2857142859999999</v>
      </c>
    </row>
    <row r="988" spans="2:31" ht="16.5" thickBot="1" x14ac:dyDescent="0.3">
      <c r="B988" s="47" t="s">
        <v>892</v>
      </c>
      <c r="C988" s="53" t="s">
        <v>74</v>
      </c>
      <c r="D988" s="54" t="s">
        <v>75</v>
      </c>
      <c r="E988" s="54">
        <v>19</v>
      </c>
      <c r="F988" s="43">
        <v>17</v>
      </c>
      <c r="G988" s="40">
        <v>61</v>
      </c>
      <c r="H988" s="40">
        <v>61</v>
      </c>
      <c r="I988" s="101">
        <v>1</v>
      </c>
      <c r="J988" s="41" t="s">
        <v>12</v>
      </c>
      <c r="K988" s="12">
        <v>0.36363636399999999</v>
      </c>
      <c r="L988" s="34">
        <f>K988-'[6]на отправку'!$K988</f>
        <v>0</v>
      </c>
      <c r="M988" s="41" t="s">
        <v>12</v>
      </c>
      <c r="N988" s="28">
        <v>6</v>
      </c>
      <c r="O988" s="28">
        <v>2</v>
      </c>
      <c r="P988" s="28">
        <v>4</v>
      </c>
      <c r="Q988" s="28">
        <v>1</v>
      </c>
      <c r="R988" s="33"/>
      <c r="S988" s="40">
        <v>11</v>
      </c>
      <c r="T988" s="40">
        <v>15</v>
      </c>
      <c r="U988" s="101">
        <v>0.73333333300000003</v>
      </c>
      <c r="V988" s="44"/>
      <c r="W988" s="44"/>
      <c r="X988" s="42" t="s">
        <v>2517</v>
      </c>
      <c r="Y988" s="33">
        <v>1</v>
      </c>
      <c r="Z988" s="100"/>
      <c r="AA988" s="100">
        <v>6</v>
      </c>
      <c r="AB988" s="28">
        <v>0.98260073299999995</v>
      </c>
      <c r="AC988" s="28">
        <v>1</v>
      </c>
      <c r="AE988" s="6">
        <f t="shared" si="15"/>
        <v>0.36363636399999999</v>
      </c>
    </row>
    <row r="989" spans="2:31" ht="16.5" thickBot="1" x14ac:dyDescent="0.3">
      <c r="B989" s="47" t="s">
        <v>893</v>
      </c>
      <c r="C989" s="53" t="s">
        <v>74</v>
      </c>
      <c r="D989" s="54" t="s">
        <v>75</v>
      </c>
      <c r="E989" s="54">
        <v>20</v>
      </c>
      <c r="F989" s="43">
        <v>18</v>
      </c>
      <c r="G989" s="40">
        <v>29</v>
      </c>
      <c r="H989" s="40">
        <v>29</v>
      </c>
      <c r="I989" s="101">
        <v>1</v>
      </c>
      <c r="J989" s="41" t="s">
        <v>12</v>
      </c>
      <c r="K989" s="12">
        <v>3.7037037000000002E-2</v>
      </c>
      <c r="L989" s="34">
        <f>K989-'[6]на отправку'!$K989</f>
        <v>0</v>
      </c>
      <c r="M989" s="41" t="s">
        <v>12</v>
      </c>
      <c r="N989" s="28">
        <v>6</v>
      </c>
      <c r="O989" s="28">
        <v>2</v>
      </c>
      <c r="P989" s="28">
        <v>4</v>
      </c>
      <c r="Q989" s="28">
        <v>1</v>
      </c>
      <c r="R989" s="33"/>
      <c r="S989" s="40">
        <v>27</v>
      </c>
      <c r="T989" s="40">
        <v>28</v>
      </c>
      <c r="U989" s="101">
        <v>0.96428571399999996</v>
      </c>
      <c r="V989" s="44"/>
      <c r="W989" s="44"/>
      <c r="X989" s="42" t="s">
        <v>2518</v>
      </c>
      <c r="Y989" s="33">
        <v>1</v>
      </c>
      <c r="Z989" s="100"/>
      <c r="AA989" s="100">
        <v>6</v>
      </c>
      <c r="AB989" s="28">
        <v>0.96027201100000004</v>
      </c>
      <c r="AC989" s="28">
        <v>1</v>
      </c>
      <c r="AE989" s="6">
        <f t="shared" si="15"/>
        <v>3.7037037000000002E-2</v>
      </c>
    </row>
    <row r="990" spans="2:31" ht="16.5" thickBot="1" x14ac:dyDescent="0.3">
      <c r="B990" s="47" t="s">
        <v>894</v>
      </c>
      <c r="C990" s="53" t="s">
        <v>74</v>
      </c>
      <c r="D990" s="54" t="s">
        <v>75</v>
      </c>
      <c r="E990" s="54">
        <v>21</v>
      </c>
      <c r="F990" s="43">
        <v>19</v>
      </c>
      <c r="G990" s="40">
        <v>16</v>
      </c>
      <c r="H990" s="40">
        <v>16</v>
      </c>
      <c r="I990" s="101">
        <v>1</v>
      </c>
      <c r="J990" s="44" t="s">
        <v>12</v>
      </c>
      <c r="K990" s="41">
        <v>0.25</v>
      </c>
      <c r="L990" s="34">
        <f>K990-'[6]на отправку'!$K990</f>
        <v>0</v>
      </c>
      <c r="M990" s="12" t="s">
        <v>12</v>
      </c>
      <c r="N990" s="28">
        <v>6</v>
      </c>
      <c r="O990" s="28">
        <v>2</v>
      </c>
      <c r="P990" s="28">
        <v>4</v>
      </c>
      <c r="Q990" s="28">
        <v>1</v>
      </c>
      <c r="R990" s="33"/>
      <c r="S990" s="40">
        <v>12</v>
      </c>
      <c r="T990" s="40">
        <v>15</v>
      </c>
      <c r="U990" s="101">
        <v>0.8</v>
      </c>
      <c r="V990" s="41"/>
      <c r="W990" s="41"/>
      <c r="X990" s="42" t="s">
        <v>2519</v>
      </c>
      <c r="Y990" s="33">
        <v>1</v>
      </c>
      <c r="Z990" s="100"/>
      <c r="AA990" s="100">
        <v>6</v>
      </c>
      <c r="AB990" s="28">
        <v>0.96570972899999996</v>
      </c>
      <c r="AC990" s="28">
        <v>1</v>
      </c>
      <c r="AE990" s="6">
        <f t="shared" si="15"/>
        <v>0.25</v>
      </c>
    </row>
    <row r="991" spans="2:31" s="99" customFormat="1" ht="16.5" thickBot="1" x14ac:dyDescent="0.3">
      <c r="B991" s="108" t="s">
        <v>895</v>
      </c>
      <c r="C991" s="107" t="s">
        <v>74</v>
      </c>
      <c r="D991" s="106" t="s">
        <v>75</v>
      </c>
      <c r="E991" s="106">
        <v>22</v>
      </c>
      <c r="F991" s="50">
        <v>20</v>
      </c>
      <c r="G991" s="40">
        <v>50</v>
      </c>
      <c r="H991" s="40">
        <v>51</v>
      </c>
      <c r="I991" s="101">
        <v>0.98039215700000004</v>
      </c>
      <c r="J991" s="45" t="s">
        <v>12</v>
      </c>
      <c r="K991" s="45">
        <v>-1.9607843E-2</v>
      </c>
      <c r="L991" s="34">
        <f>K991-'[6]на отправку'!$K991</f>
        <v>0</v>
      </c>
      <c r="M991" s="45" t="s">
        <v>12</v>
      </c>
      <c r="N991" s="44">
        <v>3</v>
      </c>
      <c r="O991" s="28">
        <v>0</v>
      </c>
      <c r="P991" s="28">
        <v>4</v>
      </c>
      <c r="Q991" s="28">
        <v>1</v>
      </c>
      <c r="R991" s="101"/>
      <c r="S991" s="33">
        <v>18</v>
      </c>
      <c r="T991" s="33">
        <v>18</v>
      </c>
      <c r="U991" s="101">
        <v>1</v>
      </c>
      <c r="V991" s="45"/>
      <c r="W991" s="45"/>
      <c r="X991" s="105" t="s">
        <v>2520</v>
      </c>
      <c r="Y991" s="45">
        <v>1</v>
      </c>
      <c r="Z991" s="141"/>
      <c r="AA991" s="141">
        <v>3</v>
      </c>
      <c r="AB991" s="28">
        <v>0.8075</v>
      </c>
      <c r="AC991" s="28">
        <v>1</v>
      </c>
      <c r="AE991" s="6">
        <f t="shared" si="15"/>
        <v>-1.9607843E-2</v>
      </c>
    </row>
    <row r="992" spans="2:31" ht="16.5" thickBot="1" x14ac:dyDescent="0.25">
      <c r="B992" s="47" t="s">
        <v>889</v>
      </c>
      <c r="C992" s="48" t="s">
        <v>74</v>
      </c>
      <c r="D992" s="49" t="s">
        <v>75</v>
      </c>
      <c r="E992" s="49">
        <v>22.5</v>
      </c>
      <c r="F992" s="32"/>
      <c r="G992" s="104"/>
      <c r="H992" s="104"/>
      <c r="I992" s="101"/>
      <c r="J992" s="34"/>
      <c r="K992" s="34">
        <v>0</v>
      </c>
      <c r="L992" s="34">
        <f>K992-'[6]на отправку'!$K992</f>
        <v>0</v>
      </c>
      <c r="M992" s="34"/>
      <c r="N992" s="35">
        <v>0</v>
      </c>
      <c r="R992" s="33" t="s">
        <v>2521</v>
      </c>
      <c r="S992" s="65"/>
      <c r="T992" s="65"/>
      <c r="U992" s="101"/>
      <c r="V992" s="33">
        <v>0</v>
      </c>
      <c r="W992" s="33"/>
      <c r="X992" s="42"/>
      <c r="Y992" s="34">
        <v>1</v>
      </c>
      <c r="Z992" s="140"/>
      <c r="AA992" s="140"/>
      <c r="AB992" s="28">
        <v>0</v>
      </c>
      <c r="AE992" s="6">
        <f t="shared" si="15"/>
        <v>0</v>
      </c>
    </row>
    <row r="993" spans="2:31" ht="16.5" thickBot="1" x14ac:dyDescent="0.3">
      <c r="B993" s="47" t="s">
        <v>896</v>
      </c>
      <c r="C993" s="53" t="s">
        <v>74</v>
      </c>
      <c r="D993" s="54" t="s">
        <v>75</v>
      </c>
      <c r="E993" s="54">
        <v>23</v>
      </c>
      <c r="F993" s="40">
        <v>21</v>
      </c>
      <c r="G993" s="40">
        <v>0</v>
      </c>
      <c r="H993" s="40">
        <v>0</v>
      </c>
      <c r="I993" s="101">
        <v>0</v>
      </c>
      <c r="J993" s="41" t="s">
        <v>12</v>
      </c>
      <c r="K993" s="12">
        <v>0</v>
      </c>
      <c r="L993" s="34">
        <f>K993-'[6]на отправку'!$K993</f>
        <v>0</v>
      </c>
      <c r="M993" s="41" t="s">
        <v>12</v>
      </c>
      <c r="N993" s="28">
        <v>0</v>
      </c>
      <c r="O993" s="28">
        <v>0</v>
      </c>
      <c r="P993" s="28">
        <v>0</v>
      </c>
      <c r="Q993" s="28">
        <v>0</v>
      </c>
      <c r="R993" s="33"/>
      <c r="S993" s="40">
        <v>0</v>
      </c>
      <c r="T993" s="40">
        <v>0</v>
      </c>
      <c r="U993" s="101">
        <v>0</v>
      </c>
      <c r="V993" s="33"/>
      <c r="W993" s="33"/>
      <c r="X993" s="42" t="s">
        <v>302</v>
      </c>
      <c r="Y993" s="33">
        <v>0</v>
      </c>
      <c r="Z993" s="100"/>
      <c r="AA993" s="100">
        <v>0</v>
      </c>
      <c r="AB993" s="28">
        <v>0.39646335199999999</v>
      </c>
      <c r="AC993" s="28">
        <v>1</v>
      </c>
      <c r="AE993" s="6">
        <f t="shared" si="15"/>
        <v>0</v>
      </c>
    </row>
    <row r="994" spans="2:31" ht="16.5" thickBot="1" x14ac:dyDescent="0.3">
      <c r="B994" s="47" t="s">
        <v>898</v>
      </c>
      <c r="C994" s="53" t="s">
        <v>74</v>
      </c>
      <c r="D994" s="54" t="s">
        <v>75</v>
      </c>
      <c r="E994" s="54">
        <v>24</v>
      </c>
      <c r="F994" s="43">
        <v>23</v>
      </c>
      <c r="G994" s="40">
        <v>0</v>
      </c>
      <c r="H994" s="40">
        <v>0</v>
      </c>
      <c r="I994" s="101">
        <v>0</v>
      </c>
      <c r="J994" s="41" t="s">
        <v>12</v>
      </c>
      <c r="K994" s="12">
        <v>0</v>
      </c>
      <c r="L994" s="34">
        <f>K994-'[6]на отправку'!$K994</f>
        <v>0</v>
      </c>
      <c r="M994" s="41" t="s">
        <v>12</v>
      </c>
      <c r="N994" s="28">
        <v>0</v>
      </c>
      <c r="O994" s="28">
        <v>0</v>
      </c>
      <c r="P994" s="28">
        <v>0</v>
      </c>
      <c r="Q994" s="28">
        <v>0</v>
      </c>
      <c r="R994" s="33"/>
      <c r="S994" s="40">
        <v>0</v>
      </c>
      <c r="T994" s="40">
        <v>0</v>
      </c>
      <c r="U994" s="101">
        <v>0</v>
      </c>
      <c r="V994" s="33"/>
      <c r="W994" s="33"/>
      <c r="X994" s="42" t="s">
        <v>2522</v>
      </c>
      <c r="Y994" s="33">
        <v>0</v>
      </c>
      <c r="Z994" s="100"/>
      <c r="AA994" s="100">
        <v>0</v>
      </c>
      <c r="AB994" s="28">
        <v>0.6</v>
      </c>
      <c r="AC994" s="28">
        <v>1</v>
      </c>
      <c r="AE994" s="6">
        <f t="shared" si="15"/>
        <v>0</v>
      </c>
    </row>
    <row r="995" spans="2:31" ht="16.5" thickBot="1" x14ac:dyDescent="0.3">
      <c r="B995" s="47" t="s">
        <v>899</v>
      </c>
      <c r="C995" s="53" t="s">
        <v>74</v>
      </c>
      <c r="D995" s="54" t="s">
        <v>75</v>
      </c>
      <c r="E995" s="54">
        <v>25</v>
      </c>
      <c r="F995" s="43">
        <v>24</v>
      </c>
      <c r="G995" s="40">
        <v>0</v>
      </c>
      <c r="H995" s="40">
        <v>0</v>
      </c>
      <c r="I995" s="101">
        <v>0</v>
      </c>
      <c r="J995" s="41" t="s">
        <v>12</v>
      </c>
      <c r="K995" s="12">
        <v>0</v>
      </c>
      <c r="L995" s="34">
        <f>K995-'[6]на отправку'!$K995</f>
        <v>0</v>
      </c>
      <c r="M995" s="41" t="s">
        <v>12</v>
      </c>
      <c r="N995" s="28">
        <v>0</v>
      </c>
      <c r="O995" s="28">
        <v>0</v>
      </c>
      <c r="P995" s="28">
        <v>0</v>
      </c>
      <c r="Q995" s="28">
        <v>0</v>
      </c>
      <c r="R995" s="33"/>
      <c r="S995" s="40">
        <v>0</v>
      </c>
      <c r="T995" s="40">
        <v>0</v>
      </c>
      <c r="U995" s="101">
        <v>0</v>
      </c>
      <c r="V995" s="33"/>
      <c r="W995" s="33"/>
      <c r="X995" s="42" t="s">
        <v>2522</v>
      </c>
      <c r="Y995" s="33">
        <v>0</v>
      </c>
      <c r="Z995" s="100"/>
      <c r="AA995" s="100">
        <v>0</v>
      </c>
      <c r="AB995" s="28">
        <v>0.381578947</v>
      </c>
      <c r="AC995" s="28">
        <v>1</v>
      </c>
      <c r="AE995" s="6">
        <f t="shared" si="15"/>
        <v>0</v>
      </c>
    </row>
    <row r="996" spans="2:31" ht="16.5" thickBot="1" x14ac:dyDescent="0.3">
      <c r="B996" s="47" t="s">
        <v>900</v>
      </c>
      <c r="C996" s="53" t="s">
        <v>74</v>
      </c>
      <c r="D996" s="54" t="s">
        <v>75</v>
      </c>
      <c r="E996" s="54">
        <v>26</v>
      </c>
      <c r="F996" s="43">
        <v>25</v>
      </c>
      <c r="G996" s="40">
        <v>0</v>
      </c>
      <c r="H996" s="40">
        <v>0</v>
      </c>
      <c r="I996" s="101">
        <v>0</v>
      </c>
      <c r="J996" s="41">
        <v>1</v>
      </c>
      <c r="K996" s="12">
        <v>0</v>
      </c>
      <c r="L996" s="34">
        <f>K996-'[6]на отправку'!$K996</f>
        <v>0</v>
      </c>
      <c r="M996" s="41" t="s">
        <v>12</v>
      </c>
      <c r="N996" s="28">
        <v>0</v>
      </c>
      <c r="O996" s="28">
        <v>0</v>
      </c>
      <c r="P996" s="28">
        <v>0</v>
      </c>
      <c r="Q996" s="28">
        <v>0</v>
      </c>
      <c r="R996" s="33"/>
      <c r="S996" s="40">
        <v>0</v>
      </c>
      <c r="T996" s="40">
        <v>0</v>
      </c>
      <c r="U996" s="101">
        <v>0</v>
      </c>
      <c r="V996" s="33"/>
      <c r="W996" s="33"/>
      <c r="X996" s="42" t="s">
        <v>2523</v>
      </c>
      <c r="Y996" s="33">
        <v>0</v>
      </c>
      <c r="Z996" s="100"/>
      <c r="AA996" s="100">
        <v>0</v>
      </c>
      <c r="AB996" s="28">
        <v>0.97159166299999999</v>
      </c>
      <c r="AC996" s="28">
        <v>1</v>
      </c>
      <c r="AE996" s="6">
        <f t="shared" si="15"/>
        <v>0</v>
      </c>
    </row>
    <row r="997" spans="2:31" ht="16.5" thickBot="1" x14ac:dyDescent="0.3">
      <c r="B997" s="47" t="s">
        <v>889</v>
      </c>
      <c r="C997" s="53" t="s">
        <v>74</v>
      </c>
      <c r="D997" s="54" t="s">
        <v>75</v>
      </c>
      <c r="E997" s="54">
        <v>26.5</v>
      </c>
      <c r="F997" s="43"/>
      <c r="G997" s="40"/>
      <c r="H997" s="40"/>
      <c r="I997" s="101"/>
      <c r="J997" s="41"/>
      <c r="K997" s="12">
        <v>0</v>
      </c>
      <c r="L997" s="34">
        <f>K997-'[6]на отправку'!$K997</f>
        <v>0</v>
      </c>
      <c r="M997" s="41"/>
      <c r="N997" s="28">
        <v>11</v>
      </c>
      <c r="R997" s="33" t="s">
        <v>2524</v>
      </c>
      <c r="S997" s="40"/>
      <c r="T997" s="40"/>
      <c r="U997" s="101"/>
      <c r="V997" s="33">
        <v>0</v>
      </c>
      <c r="W997" s="33"/>
      <c r="X997" s="42"/>
      <c r="Y997" s="33">
        <v>1</v>
      </c>
      <c r="Z997" s="100"/>
      <c r="AA997" s="100"/>
      <c r="AB997" s="28">
        <v>0</v>
      </c>
      <c r="AE997" s="6">
        <f t="shared" si="15"/>
        <v>0</v>
      </c>
    </row>
    <row r="998" spans="2:31" ht="16.5" thickBot="1" x14ac:dyDescent="0.3">
      <c r="B998" s="47" t="s">
        <v>2714</v>
      </c>
      <c r="C998" s="53" t="s">
        <v>74</v>
      </c>
      <c r="D998" s="54" t="s">
        <v>75</v>
      </c>
      <c r="E998" s="54">
        <v>27</v>
      </c>
      <c r="F998" s="43">
        <v>27</v>
      </c>
      <c r="G998" s="40">
        <v>0</v>
      </c>
      <c r="H998" s="40">
        <v>0</v>
      </c>
      <c r="I998" s="101">
        <v>0</v>
      </c>
      <c r="J998" s="44"/>
      <c r="K998" s="41">
        <v>0</v>
      </c>
      <c r="L998" s="34">
        <f>K998-'[6]на отправку'!$K998</f>
        <v>0</v>
      </c>
      <c r="M998" s="196"/>
      <c r="N998" s="28">
        <v>0</v>
      </c>
      <c r="O998" s="28" t="s">
        <v>12</v>
      </c>
      <c r="P998" s="28" t="s">
        <v>12</v>
      </c>
      <c r="Q998" s="28">
        <v>2</v>
      </c>
      <c r="R998" s="33"/>
      <c r="S998" s="40">
        <v>0</v>
      </c>
      <c r="T998" s="40">
        <v>0</v>
      </c>
      <c r="U998" s="101">
        <v>0</v>
      </c>
      <c r="V998" s="41"/>
      <c r="W998" s="41"/>
      <c r="X998" s="42" t="s">
        <v>2526</v>
      </c>
      <c r="Y998" s="33">
        <v>1</v>
      </c>
      <c r="Z998" s="100"/>
      <c r="AA998" s="100">
        <v>0</v>
      </c>
      <c r="AB998" s="28">
        <v>0</v>
      </c>
      <c r="AE998" s="6">
        <f t="shared" si="15"/>
        <v>0</v>
      </c>
    </row>
    <row r="999" spans="2:31" ht="16.5" thickBot="1" x14ac:dyDescent="0.3">
      <c r="B999" s="47" t="s">
        <v>2715</v>
      </c>
      <c r="C999" s="53" t="s">
        <v>74</v>
      </c>
      <c r="D999" s="54" t="s">
        <v>75</v>
      </c>
      <c r="E999" s="54">
        <v>28</v>
      </c>
      <c r="F999" s="43">
        <v>28</v>
      </c>
      <c r="G999" s="40">
        <v>0</v>
      </c>
      <c r="H999" s="40">
        <v>0</v>
      </c>
      <c r="I999" s="101">
        <v>0</v>
      </c>
      <c r="J999" s="41"/>
      <c r="K999" s="12">
        <v>0</v>
      </c>
      <c r="L999" s="34">
        <f>K999-'[6]на отправку'!$K999</f>
        <v>0</v>
      </c>
      <c r="M999" s="41"/>
      <c r="N999" s="28">
        <v>0</v>
      </c>
      <c r="O999" s="28" t="s">
        <v>12</v>
      </c>
      <c r="P999" s="28" t="s">
        <v>12</v>
      </c>
      <c r="Q999" s="28">
        <v>2</v>
      </c>
      <c r="R999" s="33"/>
      <c r="S999" s="40">
        <v>0</v>
      </c>
      <c r="T999" s="40">
        <v>708</v>
      </c>
      <c r="U999" s="101">
        <v>0</v>
      </c>
      <c r="V999" s="33"/>
      <c r="W999" s="33"/>
      <c r="X999" s="42" t="s">
        <v>2528</v>
      </c>
      <c r="Y999" s="33">
        <v>1</v>
      </c>
      <c r="Z999" s="100"/>
      <c r="AA999" s="100">
        <v>0</v>
      </c>
      <c r="AB999" s="28">
        <v>4.6442499999999999E-3</v>
      </c>
      <c r="AE999" s="6">
        <f t="shared" si="15"/>
        <v>0</v>
      </c>
    </row>
    <row r="1000" spans="2:31" ht="16.5" thickBot="1" x14ac:dyDescent="0.3">
      <c r="B1000" s="47" t="s">
        <v>2716</v>
      </c>
      <c r="C1000" s="53" t="s">
        <v>74</v>
      </c>
      <c r="D1000" s="54" t="s">
        <v>75</v>
      </c>
      <c r="E1000" s="54">
        <v>29</v>
      </c>
      <c r="F1000" s="43">
        <v>29</v>
      </c>
      <c r="G1000" s="40">
        <v>0</v>
      </c>
      <c r="H1000" s="40">
        <v>0</v>
      </c>
      <c r="I1000" s="101">
        <v>0</v>
      </c>
      <c r="J1000" s="41"/>
      <c r="K1000" s="12">
        <v>0</v>
      </c>
      <c r="L1000" s="34">
        <f>K1000-'[6]на отправку'!$K1000</f>
        <v>0</v>
      </c>
      <c r="M1000" s="41"/>
      <c r="N1000" s="28">
        <v>0</v>
      </c>
      <c r="O1000" s="28" t="s">
        <v>12</v>
      </c>
      <c r="P1000" s="28" t="s">
        <v>12</v>
      </c>
      <c r="Q1000" s="28">
        <v>2</v>
      </c>
      <c r="R1000" s="33"/>
      <c r="S1000" s="40">
        <v>0</v>
      </c>
      <c r="T1000" s="40">
        <v>708</v>
      </c>
      <c r="U1000" s="101">
        <v>0</v>
      </c>
      <c r="V1000" s="33"/>
      <c r="W1000" s="33"/>
      <c r="X1000" s="42" t="s">
        <v>2530</v>
      </c>
      <c r="Y1000" s="33">
        <v>1</v>
      </c>
      <c r="Z1000" s="100"/>
      <c r="AA1000" s="100">
        <v>0</v>
      </c>
      <c r="AB1000" s="28">
        <v>1.6719300000000001E-3</v>
      </c>
      <c r="AE1000" s="6">
        <f t="shared" si="15"/>
        <v>0</v>
      </c>
    </row>
    <row r="1001" spans="2:31" ht="16.5" thickBot="1" x14ac:dyDescent="0.3">
      <c r="B1001" s="47" t="s">
        <v>2717</v>
      </c>
      <c r="C1001" s="53" t="s">
        <v>74</v>
      </c>
      <c r="D1001" s="54" t="s">
        <v>75</v>
      </c>
      <c r="E1001" s="54">
        <v>30</v>
      </c>
      <c r="F1001" s="43">
        <v>30</v>
      </c>
      <c r="G1001" s="40">
        <v>0</v>
      </c>
      <c r="H1001" s="40">
        <v>0</v>
      </c>
      <c r="I1001" s="101">
        <v>0</v>
      </c>
      <c r="J1001" s="44"/>
      <c r="K1001" s="41">
        <v>0</v>
      </c>
      <c r="L1001" s="34">
        <f>K1001-'[6]на отправку'!$K1001</f>
        <v>0</v>
      </c>
      <c r="M1001" s="12"/>
      <c r="N1001" s="28">
        <v>0</v>
      </c>
      <c r="O1001" s="28" t="s">
        <v>12</v>
      </c>
      <c r="P1001" s="28" t="s">
        <v>12</v>
      </c>
      <c r="Q1001" s="28">
        <v>2</v>
      </c>
      <c r="R1001" s="33"/>
      <c r="S1001" s="40">
        <v>0</v>
      </c>
      <c r="T1001" s="40">
        <v>708</v>
      </c>
      <c r="U1001" s="101">
        <v>0</v>
      </c>
      <c r="V1001" s="41"/>
      <c r="W1001" s="41"/>
      <c r="X1001" s="42" t="s">
        <v>2532</v>
      </c>
      <c r="Y1001" s="33">
        <v>1</v>
      </c>
      <c r="Z1001" s="100"/>
      <c r="AA1001" s="100">
        <v>0</v>
      </c>
      <c r="AB1001" s="28">
        <v>0</v>
      </c>
      <c r="AE1001" s="6">
        <f t="shared" si="15"/>
        <v>0</v>
      </c>
    </row>
    <row r="1002" spans="2:31" ht="16.5" thickBot="1" x14ac:dyDescent="0.3">
      <c r="B1002" s="47" t="s">
        <v>2718</v>
      </c>
      <c r="C1002" s="53" t="s">
        <v>74</v>
      </c>
      <c r="D1002" s="54" t="s">
        <v>75</v>
      </c>
      <c r="E1002" s="54">
        <v>31</v>
      </c>
      <c r="F1002" s="43">
        <v>31</v>
      </c>
      <c r="G1002" s="40">
        <v>0</v>
      </c>
      <c r="H1002" s="40">
        <v>0</v>
      </c>
      <c r="I1002" s="101"/>
      <c r="J1002" s="44"/>
      <c r="K1002" s="41">
        <v>0</v>
      </c>
      <c r="L1002" s="34">
        <f>K1002-'[6]на отправку'!$K1002</f>
        <v>0</v>
      </c>
      <c r="M1002" s="12"/>
      <c r="N1002" s="28">
        <v>3</v>
      </c>
      <c r="O1002" s="28" t="s">
        <v>12</v>
      </c>
      <c r="P1002" s="28" t="s">
        <v>12</v>
      </c>
      <c r="Q1002" s="28">
        <v>1</v>
      </c>
      <c r="R1002" s="33"/>
      <c r="S1002" s="40">
        <v>0</v>
      </c>
      <c r="T1002" s="40">
        <v>0</v>
      </c>
      <c r="U1002" s="101"/>
      <c r="V1002" s="41"/>
      <c r="W1002" s="41"/>
      <c r="X1002" s="42" t="s">
        <v>2534</v>
      </c>
      <c r="Y1002" s="33">
        <v>1</v>
      </c>
      <c r="Z1002" s="100"/>
      <c r="AA1002" s="100"/>
      <c r="AB1002" s="28">
        <v>0</v>
      </c>
      <c r="AE1002" s="6">
        <f t="shared" si="15"/>
        <v>0</v>
      </c>
    </row>
    <row r="1003" spans="2:31" ht="16.5" thickBot="1" x14ac:dyDescent="0.3">
      <c r="B1003" s="47" t="s">
        <v>2719</v>
      </c>
      <c r="C1003" s="53" t="s">
        <v>74</v>
      </c>
      <c r="D1003" s="54" t="s">
        <v>75</v>
      </c>
      <c r="E1003" s="54">
        <v>32</v>
      </c>
      <c r="F1003" s="43">
        <v>32</v>
      </c>
      <c r="G1003" s="40">
        <v>0</v>
      </c>
      <c r="H1003" s="40">
        <v>0</v>
      </c>
      <c r="I1003" s="101">
        <v>0</v>
      </c>
      <c r="J1003" s="44"/>
      <c r="K1003" s="41">
        <v>0</v>
      </c>
      <c r="L1003" s="34">
        <f>K1003-'[6]на отправку'!$K1003</f>
        <v>0</v>
      </c>
      <c r="M1003" s="12"/>
      <c r="N1003" s="28">
        <v>8</v>
      </c>
      <c r="O1003" s="28" t="s">
        <v>12</v>
      </c>
      <c r="P1003" s="28" t="s">
        <v>12</v>
      </c>
      <c r="Q1003" s="28">
        <v>1</v>
      </c>
      <c r="R1003" s="33"/>
      <c r="S1003" s="40">
        <v>0</v>
      </c>
      <c r="T1003" s="40">
        <v>0</v>
      </c>
      <c r="U1003" s="101"/>
      <c r="V1003" s="41"/>
      <c r="W1003" s="41"/>
      <c r="X1003" s="42" t="s">
        <v>2536</v>
      </c>
      <c r="Y1003" s="33">
        <v>1</v>
      </c>
      <c r="Z1003" s="100"/>
      <c r="AA1003" s="100"/>
      <c r="AB1003" s="28">
        <v>0</v>
      </c>
      <c r="AE1003" s="6">
        <f t="shared" si="15"/>
        <v>0</v>
      </c>
    </row>
    <row r="1004" spans="2:31" ht="16.5" thickBot="1" x14ac:dyDescent="0.3">
      <c r="B1004" s="47" t="s">
        <v>901</v>
      </c>
      <c r="C1004" s="53" t="s">
        <v>74</v>
      </c>
      <c r="D1004" s="54" t="s">
        <v>75</v>
      </c>
      <c r="E1004" s="54">
        <v>33</v>
      </c>
      <c r="F1004" s="43">
        <v>33</v>
      </c>
      <c r="G1004" s="40">
        <v>0</v>
      </c>
      <c r="H1004" s="40">
        <v>0</v>
      </c>
      <c r="I1004" s="101">
        <v>0</v>
      </c>
      <c r="J1004" s="41"/>
      <c r="K1004" s="12">
        <v>0</v>
      </c>
      <c r="L1004" s="34">
        <f>K1004-'[6]на отправку'!$K1004</f>
        <v>0</v>
      </c>
      <c r="M1004" s="41"/>
      <c r="N1004" s="28">
        <v>0</v>
      </c>
      <c r="O1004" s="28" t="s">
        <v>12</v>
      </c>
      <c r="P1004" s="28">
        <v>0</v>
      </c>
      <c r="Q1004" s="28">
        <v>2</v>
      </c>
      <c r="R1004" s="33"/>
      <c r="S1004" s="40">
        <v>0</v>
      </c>
      <c r="T1004" s="40">
        <v>0</v>
      </c>
      <c r="U1004" s="101">
        <v>0</v>
      </c>
      <c r="V1004" s="33"/>
      <c r="W1004" s="33"/>
      <c r="X1004" s="42" t="s">
        <v>2537</v>
      </c>
      <c r="Y1004" s="33">
        <v>1</v>
      </c>
      <c r="Z1004" s="100"/>
      <c r="AA1004" s="100">
        <v>0</v>
      </c>
      <c r="AB1004" s="28">
        <v>0</v>
      </c>
      <c r="AE1004" s="6">
        <f t="shared" si="15"/>
        <v>0</v>
      </c>
    </row>
    <row r="1005" spans="2:31" ht="16.5" thickBot="1" x14ac:dyDescent="0.3">
      <c r="B1005" s="47" t="s">
        <v>236</v>
      </c>
      <c r="C1005" s="53" t="s">
        <v>76</v>
      </c>
      <c r="D1005" s="54" t="s">
        <v>77</v>
      </c>
      <c r="E1005" s="54">
        <v>0</v>
      </c>
      <c r="F1005" s="43"/>
      <c r="G1005" s="40"/>
      <c r="H1005" s="40"/>
      <c r="I1005" s="101"/>
      <c r="J1005" s="41"/>
      <c r="K1005" s="12">
        <v>0</v>
      </c>
      <c r="L1005" s="34">
        <f>K1005-'[6]на отправку'!$K1005</f>
        <v>0</v>
      </c>
      <c r="M1005" s="41"/>
      <c r="N1005" s="28">
        <v>23.5</v>
      </c>
      <c r="R1005" s="33" t="s">
        <v>13</v>
      </c>
      <c r="S1005" s="40"/>
      <c r="T1005" s="40"/>
      <c r="U1005" s="101"/>
      <c r="V1005" s="33">
        <v>0</v>
      </c>
      <c r="W1005" s="33"/>
      <c r="X1005" s="42"/>
      <c r="Y1005" s="33">
        <v>1</v>
      </c>
      <c r="Z1005" s="100"/>
      <c r="AA1005" s="100"/>
      <c r="AB1005" s="28">
        <v>0</v>
      </c>
      <c r="AE1005" s="6">
        <f t="shared" si="15"/>
        <v>0</v>
      </c>
    </row>
    <row r="1006" spans="2:31" ht="16.5" thickBot="1" x14ac:dyDescent="0.3">
      <c r="B1006" s="47" t="s">
        <v>1442</v>
      </c>
      <c r="C1006" s="53" t="s">
        <v>76</v>
      </c>
      <c r="D1006" s="54" t="s">
        <v>77</v>
      </c>
      <c r="E1006" s="54">
        <v>1</v>
      </c>
      <c r="F1006" s="43">
        <v>1</v>
      </c>
      <c r="G1006" s="40">
        <v>22845</v>
      </c>
      <c r="H1006" s="40">
        <v>26394</v>
      </c>
      <c r="I1006" s="101">
        <v>0.86553762199999995</v>
      </c>
      <c r="J1006" s="41" t="s">
        <v>12</v>
      </c>
      <c r="K1006" s="12">
        <v>0.10919621</v>
      </c>
      <c r="L1006" s="34">
        <f>K1006-'[6]на отправку'!$K1006</f>
        <v>0</v>
      </c>
      <c r="M1006" s="41" t="s">
        <v>12</v>
      </c>
      <c r="N1006" s="28">
        <v>2</v>
      </c>
      <c r="O1006" s="28">
        <v>0</v>
      </c>
      <c r="P1006" s="28">
        <v>2</v>
      </c>
      <c r="Q1006" s="28">
        <v>1</v>
      </c>
      <c r="R1006" s="33"/>
      <c r="S1006" s="40">
        <v>21889</v>
      </c>
      <c r="T1006" s="40">
        <v>28051</v>
      </c>
      <c r="U1006" s="101">
        <v>0.78032868700000002</v>
      </c>
      <c r="V1006" s="33"/>
      <c r="W1006" s="33"/>
      <c r="X1006" s="42" t="s">
        <v>2497</v>
      </c>
      <c r="Y1006" s="33">
        <v>1</v>
      </c>
      <c r="Z1006" s="100"/>
      <c r="AA1006" s="100">
        <v>2</v>
      </c>
      <c r="AB1006" s="28">
        <v>0.87783438400000002</v>
      </c>
      <c r="AC1006" s="28">
        <v>0.79392113200000003</v>
      </c>
      <c r="AE1006" s="6">
        <f t="shared" si="15"/>
        <v>0.10919621</v>
      </c>
    </row>
    <row r="1007" spans="2:31" ht="16.5" thickBot="1" x14ac:dyDescent="0.3">
      <c r="B1007" s="47" t="s">
        <v>2720</v>
      </c>
      <c r="C1007" s="53" t="s">
        <v>76</v>
      </c>
      <c r="D1007" s="54" t="s">
        <v>77</v>
      </c>
      <c r="E1007" s="54">
        <v>2</v>
      </c>
      <c r="F1007" s="32">
        <v>26</v>
      </c>
      <c r="G1007" s="40">
        <v>33380</v>
      </c>
      <c r="H1007" s="40">
        <v>40998</v>
      </c>
      <c r="I1007" s="101">
        <v>0.81418605799999999</v>
      </c>
      <c r="J1007" s="34" t="s">
        <v>12</v>
      </c>
      <c r="K1007" s="34">
        <v>3.0439173E-2</v>
      </c>
      <c r="L1007" s="34">
        <f>K1007-'[6]на отправку'!$K1007</f>
        <v>0</v>
      </c>
      <c r="M1007" s="34" t="s">
        <v>12</v>
      </c>
      <c r="N1007" s="35">
        <v>2</v>
      </c>
      <c r="O1007" s="28">
        <v>0</v>
      </c>
      <c r="P1007" s="28">
        <v>2</v>
      </c>
      <c r="Q1007" s="28">
        <v>1</v>
      </c>
      <c r="R1007" s="33"/>
      <c r="S1007" s="33">
        <v>32951</v>
      </c>
      <c r="T1007" s="33">
        <v>41703</v>
      </c>
      <c r="U1007" s="101">
        <v>0.79013500199999998</v>
      </c>
      <c r="V1007" s="34"/>
      <c r="W1007" s="34"/>
      <c r="X1007" s="36" t="s">
        <v>2498</v>
      </c>
      <c r="Y1007" s="34">
        <v>1</v>
      </c>
      <c r="Z1007" s="140"/>
      <c r="AA1007" s="140">
        <v>2</v>
      </c>
      <c r="AB1007" s="28">
        <v>0.83450456100000003</v>
      </c>
      <c r="AC1007" s="28">
        <v>0.72780695200000001</v>
      </c>
      <c r="AE1007" s="6">
        <f t="shared" si="15"/>
        <v>3.0439173E-2</v>
      </c>
    </row>
    <row r="1008" spans="2:31" ht="16.5" thickBot="1" x14ac:dyDescent="0.3">
      <c r="B1008" s="47" t="s">
        <v>1443</v>
      </c>
      <c r="C1008" s="53" t="s">
        <v>76</v>
      </c>
      <c r="D1008" s="54" t="s">
        <v>77</v>
      </c>
      <c r="E1008" s="54">
        <v>3</v>
      </c>
      <c r="F1008" s="43">
        <v>2</v>
      </c>
      <c r="G1008" s="40">
        <v>137</v>
      </c>
      <c r="H1008" s="40">
        <v>151</v>
      </c>
      <c r="I1008" s="101">
        <v>0.90728476800000002</v>
      </c>
      <c r="J1008" s="44" t="s">
        <v>12</v>
      </c>
      <c r="K1008" s="41">
        <v>7.3839459999999996E-2</v>
      </c>
      <c r="L1008" s="34">
        <f>K1008-'[6]на отправку'!$K1008</f>
        <v>0</v>
      </c>
      <c r="M1008" s="12"/>
      <c r="N1008" s="28">
        <v>1</v>
      </c>
      <c r="O1008" s="28">
        <v>0</v>
      </c>
      <c r="P1008" s="28">
        <v>3</v>
      </c>
      <c r="Q1008" s="28">
        <v>1</v>
      </c>
      <c r="R1008" s="33"/>
      <c r="S1008" s="40">
        <v>207</v>
      </c>
      <c r="T1008" s="40">
        <v>245</v>
      </c>
      <c r="U1008" s="101">
        <v>0.84489795899999998</v>
      </c>
      <c r="V1008" s="41"/>
      <c r="W1008" s="41"/>
      <c r="X1008" s="42" t="s">
        <v>2499</v>
      </c>
      <c r="Y1008" s="33">
        <v>1</v>
      </c>
      <c r="Z1008" s="100"/>
      <c r="AA1008" s="100">
        <v>1</v>
      </c>
      <c r="AB1008" s="28">
        <v>0.91111111099999997</v>
      </c>
      <c r="AC1008" s="28">
        <v>1</v>
      </c>
      <c r="AE1008" s="6">
        <f t="shared" si="15"/>
        <v>7.3839459999999996E-2</v>
      </c>
    </row>
    <row r="1009" spans="2:31" ht="16.5" thickBot="1" x14ac:dyDescent="0.3">
      <c r="B1009" s="47" t="s">
        <v>1444</v>
      </c>
      <c r="C1009" s="53" t="s">
        <v>76</v>
      </c>
      <c r="D1009" s="54" t="s">
        <v>77</v>
      </c>
      <c r="E1009" s="54">
        <v>4</v>
      </c>
      <c r="F1009" s="43">
        <v>3</v>
      </c>
      <c r="G1009" s="40">
        <v>22</v>
      </c>
      <c r="H1009" s="40">
        <v>25</v>
      </c>
      <c r="I1009" s="101">
        <v>0.88</v>
      </c>
      <c r="J1009" s="44" t="s">
        <v>12</v>
      </c>
      <c r="K1009" s="41">
        <v>0.397647058</v>
      </c>
      <c r="L1009" s="34">
        <f>K1009-'[6]на отправку'!$K1009</f>
        <v>0</v>
      </c>
      <c r="M1009" s="12" t="s">
        <v>12</v>
      </c>
      <c r="N1009" s="28">
        <v>2</v>
      </c>
      <c r="O1009" s="28">
        <v>0</v>
      </c>
      <c r="P1009" s="28">
        <v>4</v>
      </c>
      <c r="Q1009" s="28">
        <v>1</v>
      </c>
      <c r="R1009" s="33"/>
      <c r="S1009" s="40">
        <v>17</v>
      </c>
      <c r="T1009" s="40">
        <v>27</v>
      </c>
      <c r="U1009" s="101">
        <v>0.62962963000000005</v>
      </c>
      <c r="V1009" s="41"/>
      <c r="W1009" s="41"/>
      <c r="X1009" s="42" t="s">
        <v>2500</v>
      </c>
      <c r="Y1009" s="33">
        <v>1</v>
      </c>
      <c r="Z1009" s="100"/>
      <c r="AA1009" s="100">
        <v>2</v>
      </c>
      <c r="AB1009" s="28">
        <v>0.61761761800000003</v>
      </c>
      <c r="AC1009" s="28">
        <v>1</v>
      </c>
      <c r="AE1009" s="6">
        <f t="shared" si="15"/>
        <v>0.397647058</v>
      </c>
    </row>
    <row r="1010" spans="2:31" ht="16.5" thickBot="1" x14ac:dyDescent="0.3">
      <c r="B1010" s="47" t="s">
        <v>1445</v>
      </c>
      <c r="C1010" s="53" t="s">
        <v>76</v>
      </c>
      <c r="D1010" s="54" t="s">
        <v>77</v>
      </c>
      <c r="E1010" s="54">
        <v>5</v>
      </c>
      <c r="F1010" s="43">
        <v>4</v>
      </c>
      <c r="G1010" s="40">
        <v>2</v>
      </c>
      <c r="H1010" s="40">
        <v>2</v>
      </c>
      <c r="I1010" s="101">
        <v>1</v>
      </c>
      <c r="J1010" s="44" t="s">
        <v>12</v>
      </c>
      <c r="K1010" s="41">
        <v>0.75000000099999997</v>
      </c>
      <c r="L1010" s="34">
        <f>K1010-'[6]на отправку'!$K1010</f>
        <v>0</v>
      </c>
      <c r="M1010" s="12" t="s">
        <v>12</v>
      </c>
      <c r="N1010" s="28">
        <v>2</v>
      </c>
      <c r="O1010" s="28">
        <v>2</v>
      </c>
      <c r="P1010" s="28">
        <v>4</v>
      </c>
      <c r="Q1010" s="28">
        <v>1</v>
      </c>
      <c r="R1010" s="33"/>
      <c r="S1010" s="40">
        <v>4</v>
      </c>
      <c r="T1010" s="40">
        <v>7</v>
      </c>
      <c r="U1010" s="101">
        <v>0.571428571</v>
      </c>
      <c r="V1010" s="41"/>
      <c r="W1010" s="41"/>
      <c r="X1010" s="42" t="s">
        <v>2501</v>
      </c>
      <c r="Y1010" s="33">
        <v>1</v>
      </c>
      <c r="Z1010" s="100"/>
      <c r="AA1010" s="100">
        <v>2</v>
      </c>
      <c r="AB1010" s="28">
        <v>0.86111111100000004</v>
      </c>
      <c r="AC1010" s="28">
        <v>1</v>
      </c>
      <c r="AE1010" s="6">
        <f t="shared" si="15"/>
        <v>0.75000000099999997</v>
      </c>
    </row>
    <row r="1011" spans="2:31" ht="16.5" thickBot="1" x14ac:dyDescent="0.3">
      <c r="B1011" s="47" t="s">
        <v>1446</v>
      </c>
      <c r="C1011" s="53" t="s">
        <v>76</v>
      </c>
      <c r="D1011" s="54" t="s">
        <v>77</v>
      </c>
      <c r="E1011" s="54">
        <v>6</v>
      </c>
      <c r="F1011" s="43">
        <v>5</v>
      </c>
      <c r="G1011" s="40">
        <v>13</v>
      </c>
      <c r="H1011" s="40">
        <v>27</v>
      </c>
      <c r="I1011" s="101">
        <v>0.48148148099999999</v>
      </c>
      <c r="J1011" s="44" t="s">
        <v>12</v>
      </c>
      <c r="K1011" s="41">
        <v>-0.22962963</v>
      </c>
      <c r="L1011" s="34">
        <f>K1011-'[6]на отправку'!$K1011</f>
        <v>0</v>
      </c>
      <c r="M1011" s="12" t="s">
        <v>12</v>
      </c>
      <c r="N1011" s="28">
        <v>0</v>
      </c>
      <c r="O1011" s="28">
        <v>0</v>
      </c>
      <c r="P1011" s="28">
        <v>3</v>
      </c>
      <c r="Q1011" s="28">
        <v>1</v>
      </c>
      <c r="R1011" s="33"/>
      <c r="S1011" s="40">
        <v>20</v>
      </c>
      <c r="T1011" s="40">
        <v>32</v>
      </c>
      <c r="U1011" s="101">
        <v>0.625</v>
      </c>
      <c r="V1011" s="41"/>
      <c r="W1011" s="41"/>
      <c r="X1011" s="42" t="s">
        <v>2502</v>
      </c>
      <c r="Y1011" s="33">
        <v>1</v>
      </c>
      <c r="Z1011" s="100"/>
      <c r="AA1011" s="100">
        <v>0</v>
      </c>
      <c r="AB1011" s="28">
        <v>0.56594488200000004</v>
      </c>
      <c r="AC1011" s="28">
        <v>1</v>
      </c>
      <c r="AE1011" s="6">
        <f t="shared" si="15"/>
        <v>-0.22962963</v>
      </c>
    </row>
    <row r="1012" spans="2:31" ht="16.5" thickBot="1" x14ac:dyDescent="0.3">
      <c r="B1012" s="47" t="s">
        <v>1447</v>
      </c>
      <c r="C1012" s="53" t="s">
        <v>76</v>
      </c>
      <c r="D1012" s="54" t="s">
        <v>77</v>
      </c>
      <c r="E1012" s="54">
        <v>7</v>
      </c>
      <c r="F1012" s="43">
        <v>6</v>
      </c>
      <c r="G1012" s="40">
        <v>1</v>
      </c>
      <c r="H1012" s="40">
        <v>1</v>
      </c>
      <c r="I1012" s="101">
        <v>1</v>
      </c>
      <c r="J1012" s="44" t="s">
        <v>12</v>
      </c>
      <c r="K1012" s="41">
        <v>0</v>
      </c>
      <c r="L1012" s="34">
        <f>K1012-'[6]на отправку'!$K1012</f>
        <v>0</v>
      </c>
      <c r="M1012" s="12" t="s">
        <v>12</v>
      </c>
      <c r="N1012" s="28">
        <v>3</v>
      </c>
      <c r="O1012" s="28">
        <v>2</v>
      </c>
      <c r="P1012" s="28">
        <v>4</v>
      </c>
      <c r="Q1012" s="28">
        <v>1</v>
      </c>
      <c r="R1012" s="33"/>
      <c r="S1012" s="40">
        <v>0</v>
      </c>
      <c r="T1012" s="40">
        <v>0</v>
      </c>
      <c r="U1012" s="101">
        <v>0</v>
      </c>
      <c r="V1012" s="41"/>
      <c r="W1012" s="41"/>
      <c r="X1012" s="42" t="s">
        <v>2503</v>
      </c>
      <c r="Y1012" s="33">
        <v>1</v>
      </c>
      <c r="Z1012" s="100"/>
      <c r="AA1012" s="100">
        <v>3</v>
      </c>
      <c r="AB1012" s="28">
        <v>0.3</v>
      </c>
      <c r="AC1012" s="28">
        <v>1</v>
      </c>
      <c r="AE1012" s="6">
        <f t="shared" si="15"/>
        <v>0</v>
      </c>
    </row>
    <row r="1013" spans="2:31" ht="16.5" thickBot="1" x14ac:dyDescent="0.3">
      <c r="B1013" s="47" t="s">
        <v>1464</v>
      </c>
      <c r="C1013" s="53" t="s">
        <v>76</v>
      </c>
      <c r="D1013" s="54" t="s">
        <v>77</v>
      </c>
      <c r="E1013" s="54">
        <v>8</v>
      </c>
      <c r="F1013" s="43">
        <v>22</v>
      </c>
      <c r="G1013" s="40">
        <v>3</v>
      </c>
      <c r="H1013" s="40">
        <v>3</v>
      </c>
      <c r="I1013" s="101">
        <v>1</v>
      </c>
      <c r="J1013" s="44" t="s">
        <v>12</v>
      </c>
      <c r="K1013" s="41">
        <v>0</v>
      </c>
      <c r="L1013" s="34">
        <f>K1013-'[6]на отправку'!$K1013</f>
        <v>0</v>
      </c>
      <c r="M1013" s="12" t="s">
        <v>12</v>
      </c>
      <c r="N1013" s="28">
        <v>3</v>
      </c>
      <c r="O1013" s="28">
        <v>2</v>
      </c>
      <c r="P1013" s="28">
        <v>4</v>
      </c>
      <c r="Q1013" s="28">
        <v>1</v>
      </c>
      <c r="R1013" s="33"/>
      <c r="S1013" s="40">
        <v>0</v>
      </c>
      <c r="T1013" s="40">
        <v>3</v>
      </c>
      <c r="U1013" s="101">
        <v>0</v>
      </c>
      <c r="V1013" s="41"/>
      <c r="W1013" s="41"/>
      <c r="X1013" s="42" t="s">
        <v>2504</v>
      </c>
      <c r="Y1013" s="33">
        <v>1</v>
      </c>
      <c r="Z1013" s="100"/>
      <c r="AA1013" s="100">
        <v>3</v>
      </c>
      <c r="AB1013" s="28">
        <v>0.4</v>
      </c>
      <c r="AC1013" s="28">
        <v>1</v>
      </c>
      <c r="AE1013" s="6">
        <f t="shared" si="15"/>
        <v>0</v>
      </c>
    </row>
    <row r="1014" spans="2:31" ht="16.5" thickBot="1" x14ac:dyDescent="0.3">
      <c r="B1014" s="47" t="s">
        <v>1448</v>
      </c>
      <c r="C1014" s="53" t="s">
        <v>76</v>
      </c>
      <c r="D1014" s="54" t="s">
        <v>77</v>
      </c>
      <c r="E1014" s="54">
        <v>9</v>
      </c>
      <c r="F1014" s="32">
        <v>7</v>
      </c>
      <c r="G1014" s="40">
        <v>5017</v>
      </c>
      <c r="H1014" s="40">
        <v>5017</v>
      </c>
      <c r="I1014" s="101">
        <v>1</v>
      </c>
      <c r="J1014" s="34">
        <v>1</v>
      </c>
      <c r="K1014" s="34">
        <v>0</v>
      </c>
      <c r="L1014" s="34">
        <f>K1014-'[6]на отправку'!$K1014</f>
        <v>0</v>
      </c>
      <c r="M1014" s="34">
        <v>1</v>
      </c>
      <c r="N1014" s="35">
        <v>2</v>
      </c>
      <c r="O1014" s="28" t="s">
        <v>12</v>
      </c>
      <c r="P1014" s="28">
        <v>6</v>
      </c>
      <c r="Q1014" s="28">
        <v>1</v>
      </c>
      <c r="R1014" s="33"/>
      <c r="S1014" s="33">
        <v>3704</v>
      </c>
      <c r="T1014" s="33">
        <v>3704</v>
      </c>
      <c r="U1014" s="101">
        <v>1</v>
      </c>
      <c r="V1014" s="34"/>
      <c r="W1014" s="34"/>
      <c r="X1014" s="36" t="s">
        <v>2505</v>
      </c>
      <c r="Y1014" s="34">
        <v>1</v>
      </c>
      <c r="Z1014" s="140"/>
      <c r="AA1014" s="140">
        <v>2</v>
      </c>
      <c r="AB1014" s="28">
        <v>1</v>
      </c>
      <c r="AC1014" s="28">
        <v>1</v>
      </c>
      <c r="AE1014" s="6">
        <f t="shared" si="15"/>
        <v>0</v>
      </c>
    </row>
    <row r="1015" spans="2:31" ht="16.5" thickBot="1" x14ac:dyDescent="0.3">
      <c r="B1015" s="47" t="s">
        <v>1449</v>
      </c>
      <c r="C1015" s="53" t="s">
        <v>76</v>
      </c>
      <c r="D1015" s="54" t="s">
        <v>77</v>
      </c>
      <c r="E1015" s="54">
        <v>10</v>
      </c>
      <c r="F1015" s="43">
        <v>8</v>
      </c>
      <c r="G1015" s="40">
        <v>779</v>
      </c>
      <c r="H1015" s="40">
        <v>49047</v>
      </c>
      <c r="I1015" s="101">
        <v>1.5882725E-2</v>
      </c>
      <c r="J1015" s="41" t="s">
        <v>12</v>
      </c>
      <c r="K1015" s="12">
        <v>0.13323501300000001</v>
      </c>
      <c r="L1015" s="34">
        <f>K1015-'[6]на отправку'!$K1015</f>
        <v>0</v>
      </c>
      <c r="M1015" s="41" t="s">
        <v>12</v>
      </c>
      <c r="N1015" s="28">
        <v>0</v>
      </c>
      <c r="O1015" s="28">
        <v>0</v>
      </c>
      <c r="P1015" s="28">
        <v>1</v>
      </c>
      <c r="Q1015" s="28">
        <v>1</v>
      </c>
      <c r="R1015" s="33"/>
      <c r="S1015" s="40">
        <v>614</v>
      </c>
      <c r="T1015" s="40">
        <v>43809</v>
      </c>
      <c r="U1015" s="101">
        <v>1.4015385E-2</v>
      </c>
      <c r="V1015" s="44"/>
      <c r="W1015" s="44"/>
      <c r="X1015" s="42" t="s">
        <v>2506</v>
      </c>
      <c r="Y1015" s="33">
        <v>1</v>
      </c>
      <c r="Z1015" s="100"/>
      <c r="AA1015" s="100">
        <v>0</v>
      </c>
      <c r="AB1015" s="28">
        <v>1.4606701999999999E-2</v>
      </c>
      <c r="AC1015" s="28">
        <v>0</v>
      </c>
      <c r="AE1015" s="6">
        <f t="shared" si="15"/>
        <v>0.13323501300000001</v>
      </c>
    </row>
    <row r="1016" spans="2:31" ht="16.5" thickBot="1" x14ac:dyDescent="0.3">
      <c r="B1016" s="47" t="s">
        <v>1450</v>
      </c>
      <c r="C1016" s="53" t="s">
        <v>76</v>
      </c>
      <c r="D1016" s="54" t="s">
        <v>77</v>
      </c>
      <c r="E1016" s="54">
        <v>11</v>
      </c>
      <c r="F1016" s="43">
        <v>9</v>
      </c>
      <c r="G1016" s="40">
        <v>880</v>
      </c>
      <c r="H1016" s="40">
        <v>941</v>
      </c>
      <c r="I1016" s="101">
        <v>0.93517534499999999</v>
      </c>
      <c r="J1016" s="44">
        <v>1</v>
      </c>
      <c r="K1016" s="41">
        <v>0.92076636999999995</v>
      </c>
      <c r="L1016" s="34">
        <f>K1016-'[6]на отправку'!$K1016</f>
        <v>0</v>
      </c>
      <c r="M1016" s="12">
        <v>0.93517534499999999</v>
      </c>
      <c r="N1016" s="28">
        <v>0.5</v>
      </c>
      <c r="O1016" s="28" t="s">
        <v>12</v>
      </c>
      <c r="P1016" s="28">
        <v>6</v>
      </c>
      <c r="Q1016" s="28">
        <v>1</v>
      </c>
      <c r="R1016" s="33"/>
      <c r="S1016" s="40">
        <v>1317</v>
      </c>
      <c r="T1016" s="40">
        <v>2705</v>
      </c>
      <c r="U1016" s="101">
        <v>0.48687615499999998</v>
      </c>
      <c r="V1016" s="41"/>
      <c r="W1016" s="41"/>
      <c r="X1016" s="42" t="s">
        <v>2507</v>
      </c>
      <c r="Y1016" s="33">
        <v>1</v>
      </c>
      <c r="Z1016" s="100"/>
      <c r="AA1016" s="100">
        <v>0.5</v>
      </c>
      <c r="AB1016" s="28">
        <v>0.93642591900000005</v>
      </c>
      <c r="AE1016" s="6">
        <f t="shared" si="15"/>
        <v>0.92076636999999995</v>
      </c>
    </row>
    <row r="1017" spans="2:31" ht="16.5" thickBot="1" x14ac:dyDescent="0.3">
      <c r="B1017" s="47" t="s">
        <v>1451</v>
      </c>
      <c r="C1017" s="53" t="s">
        <v>76</v>
      </c>
      <c r="D1017" s="54" t="s">
        <v>77</v>
      </c>
      <c r="E1017" s="54">
        <v>12</v>
      </c>
      <c r="F1017" s="43">
        <v>10</v>
      </c>
      <c r="G1017" s="40">
        <v>38</v>
      </c>
      <c r="H1017" s="40">
        <v>38</v>
      </c>
      <c r="I1017" s="101">
        <v>1</v>
      </c>
      <c r="J1017" s="41">
        <v>1</v>
      </c>
      <c r="K1017" s="12">
        <v>0</v>
      </c>
      <c r="L1017" s="34">
        <f>K1017-'[6]на отправку'!$K1017</f>
        <v>0</v>
      </c>
      <c r="M1017" s="41">
        <v>1</v>
      </c>
      <c r="N1017" s="28">
        <v>1</v>
      </c>
      <c r="O1017" s="28" t="s">
        <v>12</v>
      </c>
      <c r="P1017" s="28">
        <v>6</v>
      </c>
      <c r="Q1017" s="28">
        <v>1</v>
      </c>
      <c r="R1017" s="33"/>
      <c r="S1017" s="40">
        <v>50</v>
      </c>
      <c r="T1017" s="40">
        <v>50</v>
      </c>
      <c r="U1017" s="101">
        <v>1</v>
      </c>
      <c r="V1017" s="44"/>
      <c r="W1017" s="44"/>
      <c r="X1017" s="42" t="s">
        <v>2508</v>
      </c>
      <c r="Y1017" s="33">
        <v>1</v>
      </c>
      <c r="Z1017" s="100"/>
      <c r="AA1017" s="100">
        <v>1</v>
      </c>
      <c r="AB1017" s="28">
        <v>1</v>
      </c>
      <c r="AE1017" s="6">
        <f t="shared" si="15"/>
        <v>0</v>
      </c>
    </row>
    <row r="1018" spans="2:31" ht="16.5" thickBot="1" x14ac:dyDescent="0.3">
      <c r="B1018" s="47" t="s">
        <v>1452</v>
      </c>
      <c r="C1018" s="53" t="s">
        <v>76</v>
      </c>
      <c r="D1018" s="54" t="s">
        <v>77</v>
      </c>
      <c r="E1018" s="54">
        <v>13</v>
      </c>
      <c r="F1018" s="43">
        <v>11</v>
      </c>
      <c r="G1018" s="40">
        <v>174</v>
      </c>
      <c r="H1018" s="40">
        <v>174</v>
      </c>
      <c r="I1018" s="101">
        <v>1</v>
      </c>
      <c r="J1018" s="41">
        <v>1</v>
      </c>
      <c r="K1018" s="12">
        <v>0</v>
      </c>
      <c r="L1018" s="34">
        <f>K1018-'[6]на отправку'!$K1018</f>
        <v>0</v>
      </c>
      <c r="M1018" s="41">
        <v>1</v>
      </c>
      <c r="N1018" s="28">
        <v>2</v>
      </c>
      <c r="O1018" s="28" t="s">
        <v>12</v>
      </c>
      <c r="P1018" s="28">
        <v>6</v>
      </c>
      <c r="Q1018" s="28">
        <v>1</v>
      </c>
      <c r="R1018" s="33"/>
      <c r="S1018" s="40">
        <v>231</v>
      </c>
      <c r="T1018" s="40">
        <v>231</v>
      </c>
      <c r="U1018" s="101">
        <v>1</v>
      </c>
      <c r="V1018" s="44"/>
      <c r="W1018" s="44"/>
      <c r="X1018" s="42" t="s">
        <v>2509</v>
      </c>
      <c r="Y1018" s="33">
        <v>1</v>
      </c>
      <c r="Z1018" s="100"/>
      <c r="AA1018" s="100">
        <v>2</v>
      </c>
      <c r="AB1018" s="28">
        <v>1</v>
      </c>
      <c r="AE1018" s="6">
        <f t="shared" si="15"/>
        <v>0</v>
      </c>
    </row>
    <row r="1019" spans="2:31" ht="16.5" thickBot="1" x14ac:dyDescent="0.3">
      <c r="B1019" s="47" t="s">
        <v>1453</v>
      </c>
      <c r="C1019" s="53" t="s">
        <v>76</v>
      </c>
      <c r="D1019" s="54" t="s">
        <v>77</v>
      </c>
      <c r="E1019" s="54">
        <v>14</v>
      </c>
      <c r="F1019" s="43">
        <v>12</v>
      </c>
      <c r="G1019" s="40">
        <v>1746</v>
      </c>
      <c r="H1019" s="40">
        <v>49582</v>
      </c>
      <c r="I1019" s="101">
        <v>3.5214391999999997E-2</v>
      </c>
      <c r="J1019" s="44" t="s">
        <v>12</v>
      </c>
      <c r="K1019" s="41">
        <v>9.4330322999999994E-2</v>
      </c>
      <c r="L1019" s="34">
        <f>K1019-'[6]на отправку'!$K1019</f>
        <v>0</v>
      </c>
      <c r="M1019" s="12" t="s">
        <v>12</v>
      </c>
      <c r="N1019" s="28">
        <v>0</v>
      </c>
      <c r="O1019" s="28">
        <v>0</v>
      </c>
      <c r="P1019" s="28">
        <v>1</v>
      </c>
      <c r="Q1019" s="28">
        <v>1</v>
      </c>
      <c r="R1019" s="33"/>
      <c r="S1019" s="40">
        <v>1430</v>
      </c>
      <c r="T1019" s="40">
        <v>44439</v>
      </c>
      <c r="U1019" s="101">
        <v>3.2178942000000002E-2</v>
      </c>
      <c r="V1019" s="41"/>
      <c r="W1019" s="41"/>
      <c r="X1019" s="42" t="s">
        <v>2510</v>
      </c>
      <c r="Y1019" s="33">
        <v>1</v>
      </c>
      <c r="Z1019" s="100"/>
      <c r="AA1019" s="100">
        <v>0</v>
      </c>
      <c r="AB1019" s="28">
        <v>3.2834602999999997E-2</v>
      </c>
      <c r="AC1019" s="28">
        <v>5.0505050000000003E-3</v>
      </c>
      <c r="AE1019" s="6">
        <f t="shared" si="15"/>
        <v>9.4330322999999994E-2</v>
      </c>
    </row>
    <row r="1020" spans="2:31" ht="16.5" thickBot="1" x14ac:dyDescent="0.3">
      <c r="B1020" s="47" t="s">
        <v>1454</v>
      </c>
      <c r="C1020" s="53" t="s">
        <v>76</v>
      </c>
      <c r="D1020" s="54" t="s">
        <v>77</v>
      </c>
      <c r="E1020" s="54">
        <v>15</v>
      </c>
      <c r="F1020" s="50">
        <v>13</v>
      </c>
      <c r="G1020" s="40">
        <v>472</v>
      </c>
      <c r="H1020" s="40">
        <v>1073</v>
      </c>
      <c r="I1020" s="101">
        <v>0.43988816400000003</v>
      </c>
      <c r="J1020" s="44" t="s">
        <v>12</v>
      </c>
      <c r="K1020" s="44">
        <v>0.15105871000000001</v>
      </c>
      <c r="L1020" s="34">
        <f>K1020-'[6]на отправку'!$K1020</f>
        <v>0</v>
      </c>
      <c r="M1020" s="44" t="s">
        <v>12</v>
      </c>
      <c r="N1020" s="44">
        <v>0</v>
      </c>
      <c r="O1020" s="28">
        <v>0</v>
      </c>
      <c r="P1020" s="28">
        <v>1</v>
      </c>
      <c r="Q1020" s="28">
        <v>1</v>
      </c>
      <c r="R1020" s="33"/>
      <c r="S1020" s="33">
        <v>407</v>
      </c>
      <c r="T1020" s="33">
        <v>1065</v>
      </c>
      <c r="U1020" s="101">
        <v>0.38215962399999998</v>
      </c>
      <c r="V1020" s="44"/>
      <c r="W1020" s="44"/>
      <c r="X1020" s="42" t="s">
        <v>2511</v>
      </c>
      <c r="Y1020" s="44">
        <v>1</v>
      </c>
      <c r="Z1020" s="100"/>
      <c r="AA1020" s="100">
        <v>0</v>
      </c>
      <c r="AB1020" s="28">
        <v>0.4</v>
      </c>
      <c r="AC1020" s="28">
        <v>0.177419355</v>
      </c>
      <c r="AE1020" s="6">
        <f t="shared" si="15"/>
        <v>0.15105871000000001</v>
      </c>
    </row>
    <row r="1021" spans="2:31" ht="16.5" thickBot="1" x14ac:dyDescent="0.25">
      <c r="B1021" s="47" t="s">
        <v>1455</v>
      </c>
      <c r="C1021" s="48" t="s">
        <v>76</v>
      </c>
      <c r="D1021" s="49" t="s">
        <v>77</v>
      </c>
      <c r="E1021" s="49">
        <v>16</v>
      </c>
      <c r="F1021" s="32">
        <v>14</v>
      </c>
      <c r="G1021" s="104">
        <v>2</v>
      </c>
      <c r="H1021" s="104">
        <v>5487</v>
      </c>
      <c r="I1021" s="101">
        <v>3.6449799999999999E-4</v>
      </c>
      <c r="J1021" s="34" t="s">
        <v>12</v>
      </c>
      <c r="K1021" s="34">
        <v>-0.896664821</v>
      </c>
      <c r="L1021" s="34">
        <f>K1021-'[6]на отправку'!$K1021</f>
        <v>0</v>
      </c>
      <c r="M1021" s="34" t="s">
        <v>12</v>
      </c>
      <c r="N1021" s="35">
        <v>3</v>
      </c>
      <c r="O1021" s="28">
        <v>0</v>
      </c>
      <c r="P1021" s="28">
        <v>2</v>
      </c>
      <c r="Q1021" s="28">
        <v>1</v>
      </c>
      <c r="R1021" s="33"/>
      <c r="S1021" s="65">
        <v>18</v>
      </c>
      <c r="T1021" s="65">
        <v>5103</v>
      </c>
      <c r="U1021" s="101">
        <v>3.5273370000000002E-3</v>
      </c>
      <c r="V1021" s="33"/>
      <c r="W1021" s="33"/>
      <c r="X1021" s="42" t="s">
        <v>2512</v>
      </c>
      <c r="Y1021" s="34">
        <v>1</v>
      </c>
      <c r="Z1021" s="140"/>
      <c r="AA1021" s="140">
        <v>3</v>
      </c>
      <c r="AB1021" s="28">
        <v>5.0993200000000005E-4</v>
      </c>
      <c r="AC1021" s="28">
        <v>0</v>
      </c>
      <c r="AE1021" s="6">
        <f t="shared" si="15"/>
        <v>-0.896664821</v>
      </c>
    </row>
    <row r="1022" spans="2:31" ht="16.5" thickBot="1" x14ac:dyDescent="0.3">
      <c r="B1022" s="47" t="s">
        <v>1456</v>
      </c>
      <c r="C1022" s="53" t="s">
        <v>76</v>
      </c>
      <c r="D1022" s="54" t="s">
        <v>77</v>
      </c>
      <c r="E1022" s="54">
        <v>16.5</v>
      </c>
      <c r="F1022" s="40"/>
      <c r="G1022" s="40"/>
      <c r="H1022" s="40"/>
      <c r="I1022" s="101"/>
      <c r="J1022" s="41"/>
      <c r="K1022" s="12">
        <v>0</v>
      </c>
      <c r="L1022" s="34">
        <f>K1022-'[6]на отправку'!$K1022</f>
        <v>0</v>
      </c>
      <c r="M1022" s="41"/>
      <c r="N1022" s="28">
        <v>8</v>
      </c>
      <c r="R1022" s="33" t="s">
        <v>2514</v>
      </c>
      <c r="S1022" s="40"/>
      <c r="T1022" s="40"/>
      <c r="U1022" s="101"/>
      <c r="V1022" s="33">
        <v>0</v>
      </c>
      <c r="W1022" s="33"/>
      <c r="X1022" s="42"/>
      <c r="Y1022" s="33">
        <v>1</v>
      </c>
      <c r="Z1022" s="100"/>
      <c r="AA1022" s="100"/>
      <c r="AB1022" s="28">
        <v>0</v>
      </c>
      <c r="AE1022" s="6">
        <f t="shared" si="15"/>
        <v>0</v>
      </c>
    </row>
    <row r="1023" spans="2:31" ht="16.5" thickBot="1" x14ac:dyDescent="0.3">
      <c r="B1023" s="47" t="s">
        <v>1457</v>
      </c>
      <c r="C1023" s="53" t="s">
        <v>76</v>
      </c>
      <c r="D1023" s="54" t="s">
        <v>77</v>
      </c>
      <c r="E1023" s="54">
        <v>17</v>
      </c>
      <c r="F1023" s="43">
        <v>15</v>
      </c>
      <c r="G1023" s="40">
        <v>4772</v>
      </c>
      <c r="H1023" s="40">
        <v>4772</v>
      </c>
      <c r="I1023" s="101">
        <v>1</v>
      </c>
      <c r="J1023" s="41">
        <v>1</v>
      </c>
      <c r="K1023" s="12">
        <v>0</v>
      </c>
      <c r="L1023" s="34">
        <f>K1023-'[6]на отправку'!$K1023</f>
        <v>0</v>
      </c>
      <c r="M1023" s="41">
        <v>1</v>
      </c>
      <c r="N1023" s="28">
        <v>5</v>
      </c>
      <c r="O1023" s="28" t="s">
        <v>12</v>
      </c>
      <c r="P1023" s="28">
        <v>5</v>
      </c>
      <c r="Q1023" s="28">
        <v>1</v>
      </c>
      <c r="R1023" s="33"/>
      <c r="S1023" s="40">
        <v>5350</v>
      </c>
      <c r="T1023" s="40">
        <v>5350</v>
      </c>
      <c r="U1023" s="101">
        <v>1</v>
      </c>
      <c r="V1023" s="33"/>
      <c r="W1023" s="33"/>
      <c r="X1023" s="42" t="s">
        <v>2515</v>
      </c>
      <c r="Y1023" s="33">
        <v>1</v>
      </c>
      <c r="Z1023" s="100"/>
      <c r="AA1023" s="100">
        <v>5</v>
      </c>
      <c r="AB1023" s="28">
        <v>0.96851403899999999</v>
      </c>
      <c r="AE1023" s="6">
        <f t="shared" si="15"/>
        <v>0</v>
      </c>
    </row>
    <row r="1024" spans="2:31" ht="16.5" thickBot="1" x14ac:dyDescent="0.3">
      <c r="B1024" s="47" t="s">
        <v>1458</v>
      </c>
      <c r="C1024" s="53" t="s">
        <v>76</v>
      </c>
      <c r="D1024" s="54" t="s">
        <v>77</v>
      </c>
      <c r="E1024" s="54">
        <v>18</v>
      </c>
      <c r="F1024" s="43">
        <v>16</v>
      </c>
      <c r="G1024" s="40">
        <v>97</v>
      </c>
      <c r="H1024" s="40">
        <v>100</v>
      </c>
      <c r="I1024" s="101">
        <v>0.97</v>
      </c>
      <c r="J1024" s="41" t="s">
        <v>12</v>
      </c>
      <c r="K1024" s="12">
        <v>-1.4705880000000001E-3</v>
      </c>
      <c r="L1024" s="34">
        <f>K1024-'[6]на отправку'!$K1024</f>
        <v>0</v>
      </c>
      <c r="M1024" s="41" t="s">
        <v>12</v>
      </c>
      <c r="N1024" s="28">
        <v>3</v>
      </c>
      <c r="O1024" s="28">
        <v>0</v>
      </c>
      <c r="P1024" s="28">
        <v>4</v>
      </c>
      <c r="Q1024" s="28">
        <v>1</v>
      </c>
      <c r="R1024" s="33"/>
      <c r="S1024" s="40">
        <v>102</v>
      </c>
      <c r="T1024" s="40">
        <v>105</v>
      </c>
      <c r="U1024" s="101">
        <v>0.97142857100000002</v>
      </c>
      <c r="V1024" s="33"/>
      <c r="W1024" s="33"/>
      <c r="X1024" s="42" t="s">
        <v>2516</v>
      </c>
      <c r="Y1024" s="33">
        <v>1</v>
      </c>
      <c r="Z1024" s="100"/>
      <c r="AA1024" s="100">
        <v>3</v>
      </c>
      <c r="AB1024" s="28">
        <v>0.94674221000000003</v>
      </c>
      <c r="AC1024" s="28">
        <v>1</v>
      </c>
      <c r="AE1024" s="6">
        <f t="shared" si="15"/>
        <v>-1.4705880000000001E-3</v>
      </c>
    </row>
    <row r="1025" spans="2:31" ht="16.5" thickBot="1" x14ac:dyDescent="0.3">
      <c r="B1025" s="47" t="s">
        <v>1459</v>
      </c>
      <c r="C1025" s="53" t="s">
        <v>76</v>
      </c>
      <c r="D1025" s="54" t="s">
        <v>77</v>
      </c>
      <c r="E1025" s="54">
        <v>19</v>
      </c>
      <c r="F1025" s="43">
        <v>17</v>
      </c>
      <c r="G1025" s="40">
        <v>98</v>
      </c>
      <c r="H1025" s="40">
        <v>104</v>
      </c>
      <c r="I1025" s="101">
        <v>0.94230769199999997</v>
      </c>
      <c r="J1025" s="41" t="s">
        <v>12</v>
      </c>
      <c r="K1025" s="12">
        <v>-2.8245192999999998E-2</v>
      </c>
      <c r="L1025" s="34">
        <f>K1025-'[6]на отправку'!$K1025</f>
        <v>0</v>
      </c>
      <c r="M1025" s="41" t="s">
        <v>12</v>
      </c>
      <c r="N1025" s="28">
        <v>0</v>
      </c>
      <c r="O1025" s="28">
        <v>0</v>
      </c>
      <c r="P1025" s="28">
        <v>3</v>
      </c>
      <c r="Q1025" s="28">
        <v>1</v>
      </c>
      <c r="R1025" s="33"/>
      <c r="S1025" s="40">
        <v>64</v>
      </c>
      <c r="T1025" s="40">
        <v>66</v>
      </c>
      <c r="U1025" s="101">
        <v>0.96969696999999999</v>
      </c>
      <c r="V1025" s="33"/>
      <c r="W1025" s="33"/>
      <c r="X1025" s="42" t="s">
        <v>2517</v>
      </c>
      <c r="Y1025" s="33">
        <v>1</v>
      </c>
      <c r="Z1025" s="100"/>
      <c r="AA1025" s="100">
        <v>0</v>
      </c>
      <c r="AB1025" s="28">
        <v>0.98260073299999995</v>
      </c>
      <c r="AC1025" s="28">
        <v>1</v>
      </c>
      <c r="AE1025" s="6">
        <f t="shared" si="15"/>
        <v>-2.8245192999999998E-2</v>
      </c>
    </row>
    <row r="1026" spans="2:31" ht="16.5" thickBot="1" x14ac:dyDescent="0.3">
      <c r="B1026" s="47" t="s">
        <v>1460</v>
      </c>
      <c r="C1026" s="53" t="s">
        <v>76</v>
      </c>
      <c r="D1026" s="54" t="s">
        <v>77</v>
      </c>
      <c r="E1026" s="54">
        <v>20</v>
      </c>
      <c r="F1026" s="43">
        <v>18</v>
      </c>
      <c r="G1026" s="40">
        <v>35</v>
      </c>
      <c r="H1026" s="40">
        <v>55</v>
      </c>
      <c r="I1026" s="101">
        <v>0.63636363600000001</v>
      </c>
      <c r="J1026" s="41" t="s">
        <v>12</v>
      </c>
      <c r="K1026" s="12">
        <v>-0.31060606099999999</v>
      </c>
      <c r="L1026" s="34">
        <f>K1026-'[6]на отправку'!$K1026</f>
        <v>0</v>
      </c>
      <c r="M1026" s="41" t="s">
        <v>12</v>
      </c>
      <c r="N1026" s="28">
        <v>0</v>
      </c>
      <c r="O1026" s="28">
        <v>0</v>
      </c>
      <c r="P1026" s="28">
        <v>3</v>
      </c>
      <c r="Q1026" s="28">
        <v>1</v>
      </c>
      <c r="R1026" s="33"/>
      <c r="S1026" s="40">
        <v>48</v>
      </c>
      <c r="T1026" s="40">
        <v>52</v>
      </c>
      <c r="U1026" s="101">
        <v>0.92307692299999999</v>
      </c>
      <c r="V1026" s="33"/>
      <c r="W1026" s="33"/>
      <c r="X1026" s="42" t="s">
        <v>2518</v>
      </c>
      <c r="Y1026" s="33">
        <v>1</v>
      </c>
      <c r="Z1026" s="100"/>
      <c r="AA1026" s="100">
        <v>0</v>
      </c>
      <c r="AB1026" s="28">
        <v>0.96027201100000004</v>
      </c>
      <c r="AC1026" s="28">
        <v>1</v>
      </c>
      <c r="AE1026" s="6">
        <f t="shared" si="15"/>
        <v>-0.31060606099999999</v>
      </c>
    </row>
    <row r="1027" spans="2:31" ht="16.5" thickBot="1" x14ac:dyDescent="0.3">
      <c r="B1027" s="47" t="s">
        <v>1461</v>
      </c>
      <c r="C1027" s="53" t="s">
        <v>76</v>
      </c>
      <c r="D1027" s="54" t="s">
        <v>77</v>
      </c>
      <c r="E1027" s="54">
        <v>21</v>
      </c>
      <c r="F1027" s="43">
        <v>19</v>
      </c>
      <c r="G1027" s="40">
        <v>19</v>
      </c>
      <c r="H1027" s="40">
        <v>28</v>
      </c>
      <c r="I1027" s="101">
        <v>0.678571429</v>
      </c>
      <c r="J1027" s="44" t="s">
        <v>12</v>
      </c>
      <c r="K1027" s="41">
        <v>-0.23660714199999999</v>
      </c>
      <c r="L1027" s="34">
        <f>K1027-'[6]на отправку'!$K1027</f>
        <v>0</v>
      </c>
      <c r="M1027" s="12" t="s">
        <v>12</v>
      </c>
      <c r="N1027" s="28">
        <v>0</v>
      </c>
      <c r="O1027" s="28">
        <v>0</v>
      </c>
      <c r="P1027" s="28">
        <v>3</v>
      </c>
      <c r="Q1027" s="28">
        <v>1</v>
      </c>
      <c r="R1027" s="33"/>
      <c r="S1027" s="40">
        <v>16</v>
      </c>
      <c r="T1027" s="40">
        <v>18</v>
      </c>
      <c r="U1027" s="101">
        <v>0.88888888899999996</v>
      </c>
      <c r="V1027" s="41"/>
      <c r="W1027" s="41"/>
      <c r="X1027" s="42" t="s">
        <v>2519</v>
      </c>
      <c r="Y1027" s="33">
        <v>1</v>
      </c>
      <c r="Z1027" s="100"/>
      <c r="AA1027" s="100">
        <v>0</v>
      </c>
      <c r="AB1027" s="28">
        <v>0.96570972899999996</v>
      </c>
      <c r="AC1027" s="28">
        <v>1</v>
      </c>
      <c r="AE1027" s="6">
        <f t="shared" si="15"/>
        <v>-0.23660714199999999</v>
      </c>
    </row>
    <row r="1028" spans="2:31" ht="16.5" thickBot="1" x14ac:dyDescent="0.3">
      <c r="B1028" s="47" t="s">
        <v>1462</v>
      </c>
      <c r="C1028" s="53" t="s">
        <v>76</v>
      </c>
      <c r="D1028" s="54" t="s">
        <v>77</v>
      </c>
      <c r="E1028" s="54">
        <v>22</v>
      </c>
      <c r="F1028" s="43">
        <v>20</v>
      </c>
      <c r="G1028" s="40">
        <v>4</v>
      </c>
      <c r="H1028" s="40">
        <v>7</v>
      </c>
      <c r="I1028" s="101">
        <v>0.571428571</v>
      </c>
      <c r="J1028" s="41" t="s">
        <v>12</v>
      </c>
      <c r="K1028" s="12">
        <v>-0.41176470599999998</v>
      </c>
      <c r="L1028" s="34">
        <f>K1028-'[6]на отправку'!$K1028</f>
        <v>0</v>
      </c>
      <c r="M1028" s="41" t="s">
        <v>12</v>
      </c>
      <c r="N1028" s="28">
        <v>0</v>
      </c>
      <c r="O1028" s="28">
        <v>0</v>
      </c>
      <c r="P1028" s="28">
        <v>3</v>
      </c>
      <c r="Q1028" s="28">
        <v>1</v>
      </c>
      <c r="R1028" s="33"/>
      <c r="S1028" s="40">
        <v>34</v>
      </c>
      <c r="T1028" s="40">
        <v>35</v>
      </c>
      <c r="U1028" s="101">
        <v>0.97142857100000002</v>
      </c>
      <c r="V1028" s="33"/>
      <c r="W1028" s="33"/>
      <c r="X1028" s="42" t="s">
        <v>2520</v>
      </c>
      <c r="Y1028" s="33">
        <v>1</v>
      </c>
      <c r="Z1028" s="100"/>
      <c r="AA1028" s="100">
        <v>0</v>
      </c>
      <c r="AB1028" s="28">
        <v>0.8075</v>
      </c>
      <c r="AC1028" s="28">
        <v>1</v>
      </c>
      <c r="AE1028" s="6">
        <f t="shared" si="15"/>
        <v>-0.41176470599999998</v>
      </c>
    </row>
    <row r="1029" spans="2:31" ht="16.5" thickBot="1" x14ac:dyDescent="0.3">
      <c r="B1029" s="47" t="s">
        <v>1456</v>
      </c>
      <c r="C1029" s="53" t="s">
        <v>76</v>
      </c>
      <c r="D1029" s="54" t="s">
        <v>77</v>
      </c>
      <c r="E1029" s="54">
        <v>22.5</v>
      </c>
      <c r="F1029" s="43"/>
      <c r="G1029" s="40"/>
      <c r="H1029" s="40"/>
      <c r="I1029" s="101"/>
      <c r="J1029" s="41"/>
      <c r="K1029" s="12">
        <v>0</v>
      </c>
      <c r="L1029" s="34">
        <f>K1029-'[6]на отправку'!$K1029</f>
        <v>0</v>
      </c>
      <c r="M1029" s="41"/>
      <c r="N1029" s="28">
        <v>18</v>
      </c>
      <c r="R1029" s="33" t="s">
        <v>2521</v>
      </c>
      <c r="S1029" s="40"/>
      <c r="T1029" s="40"/>
      <c r="U1029" s="101"/>
      <c r="V1029" s="33">
        <v>0</v>
      </c>
      <c r="W1029" s="33"/>
      <c r="X1029" s="42"/>
      <c r="Y1029" s="33">
        <v>1</v>
      </c>
      <c r="Z1029" s="100"/>
      <c r="AA1029" s="100"/>
      <c r="AB1029" s="28">
        <v>0</v>
      </c>
      <c r="AE1029" s="6">
        <f t="shared" si="15"/>
        <v>0</v>
      </c>
    </row>
    <row r="1030" spans="2:31" ht="16.5" thickBot="1" x14ac:dyDescent="0.3">
      <c r="B1030" s="47" t="s">
        <v>1463</v>
      </c>
      <c r="C1030" s="53" t="s">
        <v>76</v>
      </c>
      <c r="D1030" s="54" t="s">
        <v>77</v>
      </c>
      <c r="E1030" s="54">
        <v>23</v>
      </c>
      <c r="F1030" s="43">
        <v>21</v>
      </c>
      <c r="G1030" s="40">
        <v>34</v>
      </c>
      <c r="H1030" s="40">
        <v>137</v>
      </c>
      <c r="I1030" s="101">
        <v>0.24817518199999999</v>
      </c>
      <c r="J1030" s="44" t="s">
        <v>12</v>
      </c>
      <c r="K1030" s="41">
        <v>-1.4819732E-2</v>
      </c>
      <c r="L1030" s="34">
        <f>K1030-'[6]на отправку'!$K1030</f>
        <v>0</v>
      </c>
      <c r="M1030" s="12" t="s">
        <v>12</v>
      </c>
      <c r="N1030" s="28">
        <v>0</v>
      </c>
      <c r="O1030" s="28">
        <v>0</v>
      </c>
      <c r="P1030" s="28">
        <v>3</v>
      </c>
      <c r="Q1030" s="28">
        <v>1</v>
      </c>
      <c r="R1030" s="33"/>
      <c r="S1030" s="40">
        <v>33</v>
      </c>
      <c r="T1030" s="40">
        <v>131</v>
      </c>
      <c r="U1030" s="101">
        <v>0.25190839700000001</v>
      </c>
      <c r="V1030" s="41"/>
      <c r="W1030" s="41"/>
      <c r="X1030" s="42" t="s">
        <v>302</v>
      </c>
      <c r="Y1030" s="33">
        <v>1</v>
      </c>
      <c r="Z1030" s="100"/>
      <c r="AA1030" s="100">
        <v>0</v>
      </c>
      <c r="AB1030" s="28">
        <v>0.39646335199999999</v>
      </c>
      <c r="AC1030" s="28">
        <v>1</v>
      </c>
      <c r="AE1030" s="6">
        <f t="shared" si="15"/>
        <v>-1.4819732E-2</v>
      </c>
    </row>
    <row r="1031" spans="2:31" ht="16.5" thickBot="1" x14ac:dyDescent="0.3">
      <c r="B1031" s="47" t="s">
        <v>1465</v>
      </c>
      <c r="C1031" s="53" t="s">
        <v>76</v>
      </c>
      <c r="D1031" s="54" t="s">
        <v>77</v>
      </c>
      <c r="E1031" s="54">
        <v>24</v>
      </c>
      <c r="F1031" s="43">
        <v>23</v>
      </c>
      <c r="G1031" s="40">
        <v>0</v>
      </c>
      <c r="H1031" s="40">
        <v>0</v>
      </c>
      <c r="I1031" s="101">
        <v>0</v>
      </c>
      <c r="J1031" s="44" t="s">
        <v>12</v>
      </c>
      <c r="K1031" s="41">
        <v>0</v>
      </c>
      <c r="L1031" s="34">
        <f>K1031-'[6]на отправку'!$K1031</f>
        <v>0</v>
      </c>
      <c r="M1031" s="12" t="s">
        <v>12</v>
      </c>
      <c r="N1031" s="28">
        <v>0</v>
      </c>
      <c r="O1031" s="28">
        <v>0</v>
      </c>
      <c r="P1031" s="28">
        <v>0</v>
      </c>
      <c r="Q1031" s="28">
        <v>2</v>
      </c>
      <c r="R1031" s="33"/>
      <c r="S1031" s="40">
        <v>0</v>
      </c>
      <c r="T1031" s="40">
        <v>0</v>
      </c>
      <c r="U1031" s="101">
        <v>0</v>
      </c>
      <c r="V1031" s="41"/>
      <c r="W1031" s="41"/>
      <c r="X1031" s="42" t="s">
        <v>2522</v>
      </c>
      <c r="Y1031" s="33">
        <v>1</v>
      </c>
      <c r="Z1031" s="100"/>
      <c r="AA1031" s="100">
        <v>0</v>
      </c>
      <c r="AB1031" s="28">
        <v>0.6</v>
      </c>
      <c r="AC1031" s="28">
        <v>1</v>
      </c>
      <c r="AE1031" s="6">
        <f t="shared" ref="AE1031:AE1094" si="16">ROUND(K1031,9)</f>
        <v>0</v>
      </c>
    </row>
    <row r="1032" spans="2:31" ht="16.5" thickBot="1" x14ac:dyDescent="0.3">
      <c r="B1032" s="47" t="s">
        <v>1466</v>
      </c>
      <c r="C1032" s="53" t="s">
        <v>76</v>
      </c>
      <c r="D1032" s="54" t="s">
        <v>77</v>
      </c>
      <c r="E1032" s="54">
        <v>25</v>
      </c>
      <c r="F1032" s="43">
        <v>24</v>
      </c>
      <c r="G1032" s="40">
        <v>2</v>
      </c>
      <c r="H1032" s="40">
        <v>2</v>
      </c>
      <c r="I1032" s="101">
        <v>1</v>
      </c>
      <c r="J1032" s="44" t="s">
        <v>12</v>
      </c>
      <c r="K1032" s="41">
        <v>2.0000000029999998</v>
      </c>
      <c r="L1032" s="34">
        <f>K1032-'[6]на отправку'!$K1032</f>
        <v>0</v>
      </c>
      <c r="M1032" s="12" t="s">
        <v>12</v>
      </c>
      <c r="N1032" s="28">
        <v>9</v>
      </c>
      <c r="O1032" s="28">
        <v>2</v>
      </c>
      <c r="P1032" s="28">
        <v>4</v>
      </c>
      <c r="Q1032" s="28">
        <v>1</v>
      </c>
      <c r="R1032" s="33"/>
      <c r="S1032" s="40">
        <v>1</v>
      </c>
      <c r="T1032" s="40">
        <v>3</v>
      </c>
      <c r="U1032" s="101">
        <v>0.33333333300000001</v>
      </c>
      <c r="V1032" s="41"/>
      <c r="W1032" s="41"/>
      <c r="X1032" s="42" t="s">
        <v>2522</v>
      </c>
      <c r="Y1032" s="33">
        <v>1</v>
      </c>
      <c r="Z1032" s="100"/>
      <c r="AA1032" s="100">
        <v>9</v>
      </c>
      <c r="AB1032" s="28">
        <v>0.381578947</v>
      </c>
      <c r="AC1032" s="28">
        <v>1</v>
      </c>
      <c r="AE1032" s="6">
        <f t="shared" si="16"/>
        <v>2.0000000029999998</v>
      </c>
    </row>
    <row r="1033" spans="2:31" ht="16.5" thickBot="1" x14ac:dyDescent="0.3">
      <c r="B1033" s="47" t="s">
        <v>1467</v>
      </c>
      <c r="C1033" s="53" t="s">
        <v>76</v>
      </c>
      <c r="D1033" s="54" t="s">
        <v>77</v>
      </c>
      <c r="E1033" s="54">
        <v>26</v>
      </c>
      <c r="F1033" s="43">
        <v>25</v>
      </c>
      <c r="G1033" s="40">
        <v>631</v>
      </c>
      <c r="H1033" s="40">
        <v>648</v>
      </c>
      <c r="I1033" s="101">
        <v>0.97376543199999999</v>
      </c>
      <c r="J1033" s="41">
        <v>1</v>
      </c>
      <c r="K1033" s="12">
        <v>4.678621E-3</v>
      </c>
      <c r="L1033" s="34">
        <f>K1033-'[6]на отправку'!$K1033</f>
        <v>0</v>
      </c>
      <c r="M1033" s="41" t="s">
        <v>12</v>
      </c>
      <c r="N1033" s="28">
        <v>9</v>
      </c>
      <c r="O1033" s="28">
        <v>0</v>
      </c>
      <c r="P1033" s="28">
        <v>4</v>
      </c>
      <c r="Q1033" s="28">
        <v>1</v>
      </c>
      <c r="R1033" s="33"/>
      <c r="S1033" s="40">
        <v>693</v>
      </c>
      <c r="T1033" s="40">
        <v>715</v>
      </c>
      <c r="U1033" s="101">
        <v>0.96923076900000005</v>
      </c>
      <c r="V1033" s="33"/>
      <c r="W1033" s="33"/>
      <c r="X1033" s="42" t="s">
        <v>2523</v>
      </c>
      <c r="Y1033" s="33">
        <v>1</v>
      </c>
      <c r="Z1033" s="100"/>
      <c r="AA1033" s="100">
        <v>9</v>
      </c>
      <c r="AB1033" s="28">
        <v>0.97159166299999999</v>
      </c>
      <c r="AC1033" s="28">
        <v>1</v>
      </c>
      <c r="AE1033" s="6">
        <f t="shared" si="16"/>
        <v>4.678621E-3</v>
      </c>
    </row>
    <row r="1034" spans="2:31" ht="16.5" thickBot="1" x14ac:dyDescent="0.3">
      <c r="B1034" s="47" t="s">
        <v>1456</v>
      </c>
      <c r="C1034" s="53" t="s">
        <v>76</v>
      </c>
      <c r="D1034" s="54" t="s">
        <v>77</v>
      </c>
      <c r="E1034" s="54">
        <v>26.5</v>
      </c>
      <c r="F1034" s="43"/>
      <c r="G1034" s="40"/>
      <c r="H1034" s="40"/>
      <c r="I1034" s="101"/>
      <c r="J1034" s="41"/>
      <c r="K1034" s="12">
        <v>0</v>
      </c>
      <c r="L1034" s="34">
        <f>K1034-'[6]на отправку'!$K1034</f>
        <v>0</v>
      </c>
      <c r="M1034" s="41"/>
      <c r="N1034" s="28">
        <v>21</v>
      </c>
      <c r="R1034" s="33" t="s">
        <v>2524</v>
      </c>
      <c r="S1034" s="40"/>
      <c r="T1034" s="40"/>
      <c r="U1034" s="101"/>
      <c r="V1034" s="33">
        <v>0</v>
      </c>
      <c r="W1034" s="33"/>
      <c r="X1034" s="42"/>
      <c r="Y1034" s="33">
        <v>1</v>
      </c>
      <c r="Z1034" s="100"/>
      <c r="AA1034" s="100"/>
      <c r="AB1034" s="28">
        <v>0</v>
      </c>
      <c r="AE1034" s="6">
        <f t="shared" si="16"/>
        <v>0</v>
      </c>
    </row>
    <row r="1035" spans="2:31" ht="16.5" thickBot="1" x14ac:dyDescent="0.3">
      <c r="B1035" s="47" t="s">
        <v>2721</v>
      </c>
      <c r="C1035" s="53" t="s">
        <v>76</v>
      </c>
      <c r="D1035" s="54" t="s">
        <v>77</v>
      </c>
      <c r="E1035" s="54">
        <v>27</v>
      </c>
      <c r="F1035" s="43">
        <v>27</v>
      </c>
      <c r="G1035" s="40">
        <v>0</v>
      </c>
      <c r="H1035" s="40">
        <v>0</v>
      </c>
      <c r="I1035" s="101">
        <v>0</v>
      </c>
      <c r="J1035" s="41"/>
      <c r="K1035" s="12">
        <v>0</v>
      </c>
      <c r="L1035" s="34">
        <f>K1035-'[6]на отправку'!$K1035</f>
        <v>0</v>
      </c>
      <c r="M1035" s="41"/>
      <c r="N1035" s="28">
        <v>0</v>
      </c>
      <c r="O1035" s="28" t="s">
        <v>12</v>
      </c>
      <c r="P1035" s="28" t="s">
        <v>12</v>
      </c>
      <c r="Q1035" s="28">
        <v>2</v>
      </c>
      <c r="R1035" s="33"/>
      <c r="S1035" s="40">
        <v>0</v>
      </c>
      <c r="T1035" s="40">
        <v>0</v>
      </c>
      <c r="U1035" s="101">
        <v>0</v>
      </c>
      <c r="V1035" s="33"/>
      <c r="W1035" s="33"/>
      <c r="X1035" s="42" t="s">
        <v>2526</v>
      </c>
      <c r="Y1035" s="33">
        <v>1</v>
      </c>
      <c r="Z1035" s="100"/>
      <c r="AA1035" s="100">
        <v>0</v>
      </c>
      <c r="AB1035" s="28">
        <v>0</v>
      </c>
      <c r="AE1035" s="6">
        <f t="shared" si="16"/>
        <v>0</v>
      </c>
    </row>
    <row r="1036" spans="2:31" ht="16.5" thickBot="1" x14ac:dyDescent="0.3">
      <c r="B1036" s="47" t="s">
        <v>2722</v>
      </c>
      <c r="C1036" s="53" t="s">
        <v>76</v>
      </c>
      <c r="D1036" s="54" t="s">
        <v>77</v>
      </c>
      <c r="E1036" s="54">
        <v>28</v>
      </c>
      <c r="F1036" s="32">
        <v>28</v>
      </c>
      <c r="G1036" s="40">
        <v>5</v>
      </c>
      <c r="H1036" s="40">
        <v>108</v>
      </c>
      <c r="I1036" s="101">
        <v>4.6296296000000001E-2</v>
      </c>
      <c r="J1036" s="34"/>
      <c r="K1036" s="34">
        <v>0</v>
      </c>
      <c r="L1036" s="34">
        <f>K1036-'[6]на отправку'!$K1036</f>
        <v>0</v>
      </c>
      <c r="M1036" s="34"/>
      <c r="N1036" s="35">
        <v>-3</v>
      </c>
      <c r="O1036" s="28" t="s">
        <v>12</v>
      </c>
      <c r="P1036" s="28" t="s">
        <v>12</v>
      </c>
      <c r="Q1036" s="28">
        <v>1</v>
      </c>
      <c r="R1036" s="33"/>
      <c r="S1036" s="33">
        <v>9</v>
      </c>
      <c r="T1036" s="33">
        <v>549</v>
      </c>
      <c r="U1036" s="101">
        <v>1.6393443000000001E-2</v>
      </c>
      <c r="V1036" s="34"/>
      <c r="W1036" s="34"/>
      <c r="X1036" s="36" t="s">
        <v>2528</v>
      </c>
      <c r="Y1036" s="34">
        <v>1</v>
      </c>
      <c r="Z1036" s="140"/>
      <c r="AA1036" s="140">
        <v>-3</v>
      </c>
      <c r="AB1036" s="28">
        <v>4.6442499999999999E-3</v>
      </c>
      <c r="AE1036" s="6">
        <f t="shared" si="16"/>
        <v>0</v>
      </c>
    </row>
    <row r="1037" spans="2:31" ht="16.5" thickBot="1" x14ac:dyDescent="0.3">
      <c r="B1037" s="47" t="s">
        <v>2723</v>
      </c>
      <c r="C1037" s="53" t="s">
        <v>76</v>
      </c>
      <c r="D1037" s="54" t="s">
        <v>77</v>
      </c>
      <c r="E1037" s="54">
        <v>29</v>
      </c>
      <c r="F1037" s="43">
        <v>29</v>
      </c>
      <c r="G1037" s="40">
        <v>0</v>
      </c>
      <c r="H1037" s="40">
        <v>108</v>
      </c>
      <c r="I1037" s="101">
        <v>0</v>
      </c>
      <c r="J1037" s="44"/>
      <c r="K1037" s="41">
        <v>0</v>
      </c>
      <c r="L1037" s="34">
        <f>K1037-'[6]на отправку'!$K1037</f>
        <v>0</v>
      </c>
      <c r="M1037" s="12"/>
      <c r="N1037" s="28">
        <v>5</v>
      </c>
      <c r="O1037" s="28" t="s">
        <v>12</v>
      </c>
      <c r="P1037" s="28" t="s">
        <v>12</v>
      </c>
      <c r="Q1037" s="28">
        <v>1</v>
      </c>
      <c r="R1037" s="33"/>
      <c r="S1037" s="40">
        <v>0</v>
      </c>
      <c r="T1037" s="40">
        <v>549</v>
      </c>
      <c r="U1037" s="101">
        <v>0</v>
      </c>
      <c r="V1037" s="41"/>
      <c r="W1037" s="41"/>
      <c r="X1037" s="42" t="s">
        <v>2530</v>
      </c>
      <c r="Y1037" s="33">
        <v>1</v>
      </c>
      <c r="Z1037" s="100"/>
      <c r="AA1037" s="100">
        <v>5</v>
      </c>
      <c r="AB1037" s="28">
        <v>1.6719300000000001E-3</v>
      </c>
      <c r="AE1037" s="6">
        <f t="shared" si="16"/>
        <v>0</v>
      </c>
    </row>
    <row r="1038" spans="2:31" ht="16.5" thickBot="1" x14ac:dyDescent="0.3">
      <c r="B1038" s="47" t="s">
        <v>2724</v>
      </c>
      <c r="C1038" s="53" t="s">
        <v>76</v>
      </c>
      <c r="D1038" s="54" t="s">
        <v>77</v>
      </c>
      <c r="E1038" s="54">
        <v>30</v>
      </c>
      <c r="F1038" s="43">
        <v>30</v>
      </c>
      <c r="G1038" s="40">
        <v>0</v>
      </c>
      <c r="H1038" s="40">
        <v>108</v>
      </c>
      <c r="I1038" s="101">
        <v>0</v>
      </c>
      <c r="J1038" s="44"/>
      <c r="K1038" s="41">
        <v>0</v>
      </c>
      <c r="L1038" s="34">
        <f>K1038-'[6]на отправку'!$K1038</f>
        <v>0</v>
      </c>
      <c r="M1038" s="12"/>
      <c r="N1038" s="28">
        <v>8</v>
      </c>
      <c r="O1038" s="28" t="s">
        <v>12</v>
      </c>
      <c r="P1038" s="28" t="s">
        <v>12</v>
      </c>
      <c r="Q1038" s="28">
        <v>1</v>
      </c>
      <c r="R1038" s="33"/>
      <c r="S1038" s="40">
        <v>0</v>
      </c>
      <c r="T1038" s="40">
        <v>549</v>
      </c>
      <c r="U1038" s="101">
        <v>0</v>
      </c>
      <c r="V1038" s="41"/>
      <c r="W1038" s="41"/>
      <c r="X1038" s="42" t="s">
        <v>2532</v>
      </c>
      <c r="Y1038" s="33">
        <v>1</v>
      </c>
      <c r="Z1038" s="100"/>
      <c r="AA1038" s="100">
        <v>8</v>
      </c>
      <c r="AB1038" s="28">
        <v>0</v>
      </c>
      <c r="AE1038" s="6">
        <f t="shared" si="16"/>
        <v>0</v>
      </c>
    </row>
    <row r="1039" spans="2:31" ht="16.5" thickBot="1" x14ac:dyDescent="0.3">
      <c r="B1039" s="47" t="s">
        <v>2725</v>
      </c>
      <c r="C1039" s="53" t="s">
        <v>76</v>
      </c>
      <c r="D1039" s="54" t="s">
        <v>77</v>
      </c>
      <c r="E1039" s="54">
        <v>31</v>
      </c>
      <c r="F1039" s="43">
        <v>31</v>
      </c>
      <c r="G1039" s="40">
        <v>0</v>
      </c>
      <c r="H1039" s="40">
        <v>0</v>
      </c>
      <c r="I1039" s="101"/>
      <c r="J1039" s="44"/>
      <c r="K1039" s="41">
        <v>0</v>
      </c>
      <c r="L1039" s="34">
        <f>K1039-'[6]на отправку'!$K1039</f>
        <v>0</v>
      </c>
      <c r="M1039" s="12"/>
      <c r="N1039" s="28">
        <v>3</v>
      </c>
      <c r="O1039" s="28" t="s">
        <v>12</v>
      </c>
      <c r="P1039" s="28" t="s">
        <v>12</v>
      </c>
      <c r="Q1039" s="28">
        <v>1</v>
      </c>
      <c r="R1039" s="33"/>
      <c r="S1039" s="40">
        <v>0</v>
      </c>
      <c r="T1039" s="40">
        <v>0</v>
      </c>
      <c r="U1039" s="101"/>
      <c r="V1039" s="41"/>
      <c r="W1039" s="41"/>
      <c r="X1039" s="42" t="s">
        <v>2534</v>
      </c>
      <c r="Y1039" s="33">
        <v>1</v>
      </c>
      <c r="Z1039" s="100"/>
      <c r="AA1039" s="100"/>
      <c r="AB1039" s="28">
        <v>0</v>
      </c>
      <c r="AE1039" s="6">
        <f t="shared" si="16"/>
        <v>0</v>
      </c>
    </row>
    <row r="1040" spans="2:31" ht="16.5" thickBot="1" x14ac:dyDescent="0.3">
      <c r="B1040" s="47" t="s">
        <v>2726</v>
      </c>
      <c r="C1040" s="53" t="s">
        <v>76</v>
      </c>
      <c r="D1040" s="54" t="s">
        <v>77</v>
      </c>
      <c r="E1040" s="54">
        <v>32</v>
      </c>
      <c r="F1040" s="43">
        <v>32</v>
      </c>
      <c r="G1040" s="40">
        <v>0</v>
      </c>
      <c r="H1040" s="40">
        <v>0</v>
      </c>
      <c r="I1040" s="101"/>
      <c r="J1040" s="44"/>
      <c r="K1040" s="41">
        <v>0</v>
      </c>
      <c r="L1040" s="34">
        <f>K1040-'[6]на отправку'!$K1040</f>
        <v>0</v>
      </c>
      <c r="M1040" s="12"/>
      <c r="N1040" s="28">
        <v>8</v>
      </c>
      <c r="O1040" s="28" t="s">
        <v>12</v>
      </c>
      <c r="P1040" s="28" t="s">
        <v>12</v>
      </c>
      <c r="Q1040" s="28">
        <v>1</v>
      </c>
      <c r="R1040" s="33"/>
      <c r="S1040" s="40">
        <v>0</v>
      </c>
      <c r="T1040" s="40">
        <v>0</v>
      </c>
      <c r="U1040" s="101"/>
      <c r="V1040" s="41"/>
      <c r="W1040" s="41"/>
      <c r="X1040" s="42" t="s">
        <v>2536</v>
      </c>
      <c r="Y1040" s="33">
        <v>1</v>
      </c>
      <c r="Z1040" s="100"/>
      <c r="AA1040" s="100"/>
      <c r="AB1040" s="28">
        <v>0</v>
      </c>
      <c r="AE1040" s="6">
        <f t="shared" si="16"/>
        <v>0</v>
      </c>
    </row>
    <row r="1041" spans="2:31" ht="16.5" thickBot="1" x14ac:dyDescent="0.3">
      <c r="B1041" s="47" t="s">
        <v>1468</v>
      </c>
      <c r="C1041" s="53" t="s">
        <v>76</v>
      </c>
      <c r="D1041" s="54" t="s">
        <v>77</v>
      </c>
      <c r="E1041" s="54">
        <v>33</v>
      </c>
      <c r="F1041" s="43">
        <v>33</v>
      </c>
      <c r="G1041" s="40">
        <v>0</v>
      </c>
      <c r="H1041" s="40">
        <v>0</v>
      </c>
      <c r="I1041" s="101">
        <v>0</v>
      </c>
      <c r="J1041" s="44"/>
      <c r="K1041" s="41">
        <v>0</v>
      </c>
      <c r="L1041" s="34">
        <f>K1041-'[6]на отправку'!$K1041</f>
        <v>0</v>
      </c>
      <c r="M1041" s="196"/>
      <c r="N1041" s="28">
        <v>0</v>
      </c>
      <c r="O1041" s="28" t="s">
        <v>12</v>
      </c>
      <c r="P1041" s="28">
        <v>0</v>
      </c>
      <c r="Q1041" s="28">
        <v>2</v>
      </c>
      <c r="R1041" s="33"/>
      <c r="S1041" s="40">
        <v>0</v>
      </c>
      <c r="T1041" s="40">
        <v>0</v>
      </c>
      <c r="U1041" s="101">
        <v>0</v>
      </c>
      <c r="V1041" s="41"/>
      <c r="W1041" s="41"/>
      <c r="X1041" s="42" t="s">
        <v>2537</v>
      </c>
      <c r="Y1041" s="33">
        <v>1</v>
      </c>
      <c r="Z1041" s="100"/>
      <c r="AA1041" s="100">
        <v>0</v>
      </c>
      <c r="AB1041" s="28">
        <v>0</v>
      </c>
      <c r="AE1041" s="6">
        <f t="shared" si="16"/>
        <v>0</v>
      </c>
    </row>
    <row r="1042" spans="2:31" ht="16.5" thickBot="1" x14ac:dyDescent="0.3">
      <c r="B1042" s="47" t="s">
        <v>235</v>
      </c>
      <c r="C1042" s="53" t="s">
        <v>78</v>
      </c>
      <c r="D1042" s="54" t="s">
        <v>79</v>
      </c>
      <c r="E1042" s="54">
        <v>0</v>
      </c>
      <c r="F1042" s="43"/>
      <c r="G1042" s="40"/>
      <c r="H1042" s="40"/>
      <c r="I1042" s="101"/>
      <c r="J1042" s="44"/>
      <c r="K1042" s="41">
        <v>0</v>
      </c>
      <c r="L1042" s="34">
        <f>K1042-'[6]на отправку'!$K1042</f>
        <v>0</v>
      </c>
      <c r="M1042" s="12"/>
      <c r="N1042" s="28">
        <v>21</v>
      </c>
      <c r="R1042" s="33" t="s">
        <v>13</v>
      </c>
      <c r="S1042" s="40"/>
      <c r="T1042" s="40"/>
      <c r="U1042" s="101"/>
      <c r="V1042" s="41">
        <v>0</v>
      </c>
      <c r="W1042" s="41"/>
      <c r="X1042" s="42"/>
      <c r="Y1042" s="33">
        <v>1</v>
      </c>
      <c r="Z1042" s="100"/>
      <c r="AA1042" s="100"/>
      <c r="AB1042" s="28">
        <v>0</v>
      </c>
      <c r="AE1042" s="6">
        <f t="shared" si="16"/>
        <v>0</v>
      </c>
    </row>
    <row r="1043" spans="2:31" ht="16.5" thickBot="1" x14ac:dyDescent="0.3">
      <c r="B1043" s="47" t="s">
        <v>1469</v>
      </c>
      <c r="C1043" s="53" t="s">
        <v>78</v>
      </c>
      <c r="D1043" s="54" t="s">
        <v>79</v>
      </c>
      <c r="E1043" s="54">
        <v>1</v>
      </c>
      <c r="F1043" s="32">
        <v>1</v>
      </c>
      <c r="G1043" s="40">
        <v>2909</v>
      </c>
      <c r="H1043" s="40">
        <v>3452</v>
      </c>
      <c r="I1043" s="101">
        <v>0.84269988399999995</v>
      </c>
      <c r="J1043" s="34" t="s">
        <v>12</v>
      </c>
      <c r="K1043" s="34">
        <v>-4.3286225999999997E-2</v>
      </c>
      <c r="L1043" s="34">
        <f>K1043-'[6]на отправку'!$K1043</f>
        <v>0</v>
      </c>
      <c r="M1043" s="34" t="s">
        <v>12</v>
      </c>
      <c r="N1043" s="35">
        <v>3</v>
      </c>
      <c r="O1043" s="28">
        <v>0</v>
      </c>
      <c r="P1043" s="28">
        <v>2</v>
      </c>
      <c r="Q1043" s="28">
        <v>1</v>
      </c>
      <c r="R1043" s="33"/>
      <c r="S1043" s="33">
        <v>3193</v>
      </c>
      <c r="T1043" s="33">
        <v>3625</v>
      </c>
      <c r="U1043" s="101">
        <v>0.880827586</v>
      </c>
      <c r="V1043" s="34"/>
      <c r="W1043" s="34"/>
      <c r="X1043" s="36" t="s">
        <v>2497</v>
      </c>
      <c r="Y1043" s="34">
        <v>1</v>
      </c>
      <c r="Z1043" s="140"/>
      <c r="AA1043" s="140">
        <v>3</v>
      </c>
      <c r="AB1043" s="28">
        <v>0.87783438400000002</v>
      </c>
      <c r="AC1043" s="28">
        <v>0.79392113200000003</v>
      </c>
      <c r="AE1043" s="6">
        <f t="shared" si="16"/>
        <v>-4.3286225999999997E-2</v>
      </c>
    </row>
    <row r="1044" spans="2:31" ht="16.5" thickBot="1" x14ac:dyDescent="0.3">
      <c r="B1044" s="47" t="s">
        <v>2727</v>
      </c>
      <c r="C1044" s="53" t="s">
        <v>78</v>
      </c>
      <c r="D1044" s="54" t="s">
        <v>79</v>
      </c>
      <c r="E1044" s="54">
        <v>2</v>
      </c>
      <c r="F1044" s="43">
        <v>26</v>
      </c>
      <c r="G1044" s="40">
        <v>5290</v>
      </c>
      <c r="H1044" s="40">
        <v>6558</v>
      </c>
      <c r="I1044" s="101">
        <v>0.80664836799999995</v>
      </c>
      <c r="J1044" s="41" t="s">
        <v>12</v>
      </c>
      <c r="K1044" s="12">
        <v>-5.9001352999999999E-2</v>
      </c>
      <c r="L1044" s="34">
        <f>K1044-'[6]на отправку'!$K1044</f>
        <v>0</v>
      </c>
      <c r="M1044" s="41" t="s">
        <v>12</v>
      </c>
      <c r="N1044" s="28">
        <v>3</v>
      </c>
      <c r="O1044" s="28">
        <v>0</v>
      </c>
      <c r="P1044" s="28">
        <v>2</v>
      </c>
      <c r="Q1044" s="28">
        <v>1</v>
      </c>
      <c r="R1044" s="33"/>
      <c r="S1044" s="40">
        <v>5902</v>
      </c>
      <c r="T1044" s="40">
        <v>6885</v>
      </c>
      <c r="U1044" s="101">
        <v>0.85722585299999998</v>
      </c>
      <c r="V1044" s="44"/>
      <c r="W1044" s="44"/>
      <c r="X1044" s="42" t="s">
        <v>2498</v>
      </c>
      <c r="Y1044" s="33">
        <v>1</v>
      </c>
      <c r="Z1044" s="100"/>
      <c r="AA1044" s="100">
        <v>3</v>
      </c>
      <c r="AB1044" s="28">
        <v>0.83450456100000003</v>
      </c>
      <c r="AC1044" s="28">
        <v>0.72780695200000001</v>
      </c>
      <c r="AE1044" s="6">
        <f t="shared" si="16"/>
        <v>-5.9001352999999999E-2</v>
      </c>
    </row>
    <row r="1045" spans="2:31" ht="16.5" thickBot="1" x14ac:dyDescent="0.3">
      <c r="B1045" s="47" t="s">
        <v>1470</v>
      </c>
      <c r="C1045" s="53" t="s">
        <v>78</v>
      </c>
      <c r="D1045" s="54" t="s">
        <v>79</v>
      </c>
      <c r="E1045" s="54">
        <v>3</v>
      </c>
      <c r="F1045" s="43">
        <v>2</v>
      </c>
      <c r="G1045" s="40">
        <v>42</v>
      </c>
      <c r="H1045" s="40">
        <v>45</v>
      </c>
      <c r="I1045" s="101">
        <v>0.93333333299999999</v>
      </c>
      <c r="J1045" s="44" t="s">
        <v>12</v>
      </c>
      <c r="K1045" s="41">
        <v>-5.2307693000000002E-2</v>
      </c>
      <c r="L1045" s="34">
        <f>K1045-'[6]на отправку'!$K1045</f>
        <v>0</v>
      </c>
      <c r="M1045" s="12"/>
      <c r="N1045" s="28">
        <v>1</v>
      </c>
      <c r="O1045" s="28">
        <v>0</v>
      </c>
      <c r="P1045" s="28">
        <v>4</v>
      </c>
      <c r="Q1045" s="28">
        <v>1</v>
      </c>
      <c r="R1045" s="33"/>
      <c r="S1045" s="40">
        <v>65</v>
      </c>
      <c r="T1045" s="40">
        <v>66</v>
      </c>
      <c r="U1045" s="101">
        <v>0.984848485</v>
      </c>
      <c r="V1045" s="41"/>
      <c r="W1045" s="41"/>
      <c r="X1045" s="42" t="s">
        <v>2499</v>
      </c>
      <c r="Y1045" s="33">
        <v>1</v>
      </c>
      <c r="Z1045" s="100"/>
      <c r="AA1045" s="100">
        <v>1</v>
      </c>
      <c r="AB1045" s="28">
        <v>0.91111111099999997</v>
      </c>
      <c r="AC1045" s="28">
        <v>1</v>
      </c>
      <c r="AE1045" s="6">
        <f t="shared" si="16"/>
        <v>-5.2307693000000002E-2</v>
      </c>
    </row>
    <row r="1046" spans="2:31" ht="16.5" thickBot="1" x14ac:dyDescent="0.3">
      <c r="B1046" s="47" t="s">
        <v>1471</v>
      </c>
      <c r="C1046" s="53" t="s">
        <v>78</v>
      </c>
      <c r="D1046" s="54" t="s">
        <v>79</v>
      </c>
      <c r="E1046" s="54">
        <v>4</v>
      </c>
      <c r="F1046" s="43">
        <v>3</v>
      </c>
      <c r="G1046" s="40">
        <v>3</v>
      </c>
      <c r="H1046" s="40">
        <v>7</v>
      </c>
      <c r="I1046" s="101">
        <v>0.428571429</v>
      </c>
      <c r="J1046" s="41" t="s">
        <v>12</v>
      </c>
      <c r="K1046" s="12">
        <v>-0.38775510099999999</v>
      </c>
      <c r="L1046" s="34">
        <f>K1046-'[6]на отправку'!$K1046</f>
        <v>0</v>
      </c>
      <c r="M1046" s="41" t="s">
        <v>12</v>
      </c>
      <c r="N1046" s="28">
        <v>0</v>
      </c>
      <c r="O1046" s="28">
        <v>0</v>
      </c>
      <c r="P1046" s="28">
        <v>3</v>
      </c>
      <c r="Q1046" s="28">
        <v>1</v>
      </c>
      <c r="R1046" s="33"/>
      <c r="S1046" s="40">
        <v>7</v>
      </c>
      <c r="T1046" s="40">
        <v>10</v>
      </c>
      <c r="U1046" s="101">
        <v>0.7</v>
      </c>
      <c r="V1046" s="44"/>
      <c r="W1046" s="44"/>
      <c r="X1046" s="42" t="s">
        <v>2500</v>
      </c>
      <c r="Y1046" s="33">
        <v>1</v>
      </c>
      <c r="Z1046" s="100"/>
      <c r="AA1046" s="100">
        <v>0</v>
      </c>
      <c r="AB1046" s="28">
        <v>0.61761761800000003</v>
      </c>
      <c r="AC1046" s="28">
        <v>1</v>
      </c>
      <c r="AE1046" s="6">
        <f t="shared" si="16"/>
        <v>-0.38775510099999999</v>
      </c>
    </row>
    <row r="1047" spans="2:31" ht="16.5" thickBot="1" x14ac:dyDescent="0.3">
      <c r="B1047" s="47" t="s">
        <v>1472</v>
      </c>
      <c r="C1047" s="53" t="s">
        <v>78</v>
      </c>
      <c r="D1047" s="54" t="s">
        <v>79</v>
      </c>
      <c r="E1047" s="54">
        <v>5</v>
      </c>
      <c r="F1047" s="43">
        <v>4</v>
      </c>
      <c r="G1047" s="40">
        <v>4</v>
      </c>
      <c r="H1047" s="40">
        <v>5</v>
      </c>
      <c r="I1047" s="101">
        <v>0.8</v>
      </c>
      <c r="J1047" s="41" t="s">
        <v>12</v>
      </c>
      <c r="K1047" s="12">
        <v>-0.2</v>
      </c>
      <c r="L1047" s="34">
        <f>K1047-'[6]на отправку'!$K1047</f>
        <v>0</v>
      </c>
      <c r="M1047" s="41" t="s">
        <v>12</v>
      </c>
      <c r="N1047" s="28">
        <v>0</v>
      </c>
      <c r="O1047" s="28">
        <v>0</v>
      </c>
      <c r="P1047" s="28">
        <v>3</v>
      </c>
      <c r="Q1047" s="28">
        <v>1</v>
      </c>
      <c r="R1047" s="33"/>
      <c r="S1047" s="40">
        <v>4</v>
      </c>
      <c r="T1047" s="40">
        <v>4</v>
      </c>
      <c r="U1047" s="101">
        <v>1</v>
      </c>
      <c r="V1047" s="44"/>
      <c r="W1047" s="44"/>
      <c r="X1047" s="42" t="s">
        <v>2501</v>
      </c>
      <c r="Y1047" s="33">
        <v>1</v>
      </c>
      <c r="Z1047" s="100"/>
      <c r="AA1047" s="100">
        <v>0</v>
      </c>
      <c r="AB1047" s="28">
        <v>0.86111111100000004</v>
      </c>
      <c r="AC1047" s="28">
        <v>1</v>
      </c>
      <c r="AE1047" s="6">
        <f t="shared" si="16"/>
        <v>-0.2</v>
      </c>
    </row>
    <row r="1048" spans="2:31" ht="16.5" thickBot="1" x14ac:dyDescent="0.3">
      <c r="B1048" s="47" t="s">
        <v>1473</v>
      </c>
      <c r="C1048" s="53" t="s">
        <v>78</v>
      </c>
      <c r="D1048" s="54" t="s">
        <v>79</v>
      </c>
      <c r="E1048" s="54">
        <v>6</v>
      </c>
      <c r="F1048" s="43">
        <v>5</v>
      </c>
      <c r="G1048" s="40">
        <v>0</v>
      </c>
      <c r="H1048" s="40">
        <v>9</v>
      </c>
      <c r="I1048" s="101">
        <v>0</v>
      </c>
      <c r="J1048" s="44" t="s">
        <v>12</v>
      </c>
      <c r="K1048" s="41">
        <v>0</v>
      </c>
      <c r="L1048" s="34">
        <f>K1048-'[6]на отправку'!$K1048</f>
        <v>0</v>
      </c>
      <c r="M1048" s="12" t="s">
        <v>12</v>
      </c>
      <c r="N1048" s="28">
        <v>0</v>
      </c>
      <c r="O1048" s="28">
        <v>0</v>
      </c>
      <c r="P1048" s="28">
        <v>3</v>
      </c>
      <c r="Q1048" s="28">
        <v>1</v>
      </c>
      <c r="R1048" s="33"/>
      <c r="S1048" s="40">
        <v>0</v>
      </c>
      <c r="T1048" s="40">
        <v>1</v>
      </c>
      <c r="U1048" s="101">
        <v>0</v>
      </c>
      <c r="V1048" s="41"/>
      <c r="W1048" s="41"/>
      <c r="X1048" s="42" t="s">
        <v>2502</v>
      </c>
      <c r="Y1048" s="33">
        <v>1</v>
      </c>
      <c r="Z1048" s="100"/>
      <c r="AA1048" s="100">
        <v>0</v>
      </c>
      <c r="AB1048" s="28">
        <v>0.56594488200000004</v>
      </c>
      <c r="AC1048" s="28">
        <v>1</v>
      </c>
      <c r="AE1048" s="6">
        <f t="shared" si="16"/>
        <v>0</v>
      </c>
    </row>
    <row r="1049" spans="2:31" ht="16.5" thickBot="1" x14ac:dyDescent="0.3">
      <c r="B1049" s="47" t="s">
        <v>1474</v>
      </c>
      <c r="C1049" s="53" t="s">
        <v>78</v>
      </c>
      <c r="D1049" s="54" t="s">
        <v>79</v>
      </c>
      <c r="E1049" s="54">
        <v>7</v>
      </c>
      <c r="F1049" s="50">
        <v>6</v>
      </c>
      <c r="G1049" s="40">
        <v>1</v>
      </c>
      <c r="H1049" s="40">
        <v>1</v>
      </c>
      <c r="I1049" s="101">
        <v>1</v>
      </c>
      <c r="J1049" s="44" t="s">
        <v>12</v>
      </c>
      <c r="K1049" s="44">
        <v>0</v>
      </c>
      <c r="L1049" s="34">
        <f>K1049-'[6]на отправку'!$K1049</f>
        <v>0</v>
      </c>
      <c r="M1049" s="44" t="s">
        <v>12</v>
      </c>
      <c r="N1049" s="44">
        <v>3</v>
      </c>
      <c r="O1049" s="28">
        <v>2</v>
      </c>
      <c r="P1049" s="28">
        <v>4</v>
      </c>
      <c r="Q1049" s="28">
        <v>1</v>
      </c>
      <c r="R1049" s="33"/>
      <c r="S1049" s="33">
        <v>0</v>
      </c>
      <c r="T1049" s="33">
        <v>0</v>
      </c>
      <c r="U1049" s="101">
        <v>0</v>
      </c>
      <c r="V1049" s="44"/>
      <c r="W1049" s="44"/>
      <c r="X1049" s="42" t="s">
        <v>2503</v>
      </c>
      <c r="Y1049" s="44">
        <v>1</v>
      </c>
      <c r="Z1049" s="100"/>
      <c r="AA1049" s="100">
        <v>3</v>
      </c>
      <c r="AB1049" s="28">
        <v>0.3</v>
      </c>
      <c r="AC1049" s="28">
        <v>1</v>
      </c>
      <c r="AE1049" s="6">
        <f t="shared" si="16"/>
        <v>0</v>
      </c>
    </row>
    <row r="1050" spans="2:31" ht="16.5" thickBot="1" x14ac:dyDescent="0.25">
      <c r="B1050" s="47" t="s">
        <v>1491</v>
      </c>
      <c r="C1050" s="48" t="s">
        <v>78</v>
      </c>
      <c r="D1050" s="49" t="s">
        <v>79</v>
      </c>
      <c r="E1050" s="49">
        <v>8</v>
      </c>
      <c r="F1050" s="32">
        <v>22</v>
      </c>
      <c r="G1050" s="104">
        <v>0</v>
      </c>
      <c r="H1050" s="104">
        <v>0</v>
      </c>
      <c r="I1050" s="101">
        <v>0</v>
      </c>
      <c r="J1050" s="34" t="s">
        <v>12</v>
      </c>
      <c r="K1050" s="34">
        <v>0</v>
      </c>
      <c r="L1050" s="34">
        <f>K1050-'[6]на отправку'!$K1050</f>
        <v>0</v>
      </c>
      <c r="M1050" s="34" t="s">
        <v>12</v>
      </c>
      <c r="N1050" s="35">
        <v>0</v>
      </c>
      <c r="O1050" s="28">
        <v>0</v>
      </c>
      <c r="P1050" s="28">
        <v>0</v>
      </c>
      <c r="Q1050" s="28">
        <v>2</v>
      </c>
      <c r="R1050" s="33"/>
      <c r="S1050" s="65">
        <v>0</v>
      </c>
      <c r="T1050" s="65">
        <v>0</v>
      </c>
      <c r="U1050" s="101">
        <v>0</v>
      </c>
      <c r="V1050" s="33"/>
      <c r="W1050" s="33"/>
      <c r="X1050" s="42" t="s">
        <v>2504</v>
      </c>
      <c r="Y1050" s="34">
        <v>1</v>
      </c>
      <c r="Z1050" s="140"/>
      <c r="AA1050" s="140">
        <v>0</v>
      </c>
      <c r="AB1050" s="28">
        <v>0.4</v>
      </c>
      <c r="AC1050" s="28">
        <v>1</v>
      </c>
      <c r="AE1050" s="6">
        <f t="shared" si="16"/>
        <v>0</v>
      </c>
    </row>
    <row r="1051" spans="2:31" ht="16.5" thickBot="1" x14ac:dyDescent="0.3">
      <c r="B1051" s="47" t="s">
        <v>1475</v>
      </c>
      <c r="C1051" s="53" t="s">
        <v>78</v>
      </c>
      <c r="D1051" s="54" t="s">
        <v>79</v>
      </c>
      <c r="E1051" s="54">
        <v>9</v>
      </c>
      <c r="F1051" s="40">
        <v>7</v>
      </c>
      <c r="G1051" s="40">
        <v>990</v>
      </c>
      <c r="H1051" s="40">
        <v>990</v>
      </c>
      <c r="I1051" s="101">
        <v>1</v>
      </c>
      <c r="J1051" s="41">
        <v>1</v>
      </c>
      <c r="K1051" s="12">
        <v>0</v>
      </c>
      <c r="L1051" s="34">
        <f>K1051-'[6]на отправку'!$K1051</f>
        <v>0</v>
      </c>
      <c r="M1051" s="41">
        <v>1</v>
      </c>
      <c r="N1051" s="28">
        <v>2</v>
      </c>
      <c r="O1051" s="28" t="s">
        <v>12</v>
      </c>
      <c r="P1051" s="28">
        <v>6</v>
      </c>
      <c r="Q1051" s="28">
        <v>1</v>
      </c>
      <c r="R1051" s="33"/>
      <c r="S1051" s="40">
        <v>734</v>
      </c>
      <c r="T1051" s="40">
        <v>734</v>
      </c>
      <c r="U1051" s="101">
        <v>1</v>
      </c>
      <c r="V1051" s="33"/>
      <c r="W1051" s="33"/>
      <c r="X1051" s="42" t="s">
        <v>2505</v>
      </c>
      <c r="Y1051" s="33">
        <v>1</v>
      </c>
      <c r="Z1051" s="100"/>
      <c r="AA1051" s="100">
        <v>2</v>
      </c>
      <c r="AB1051" s="28">
        <v>1</v>
      </c>
      <c r="AC1051" s="28">
        <v>1</v>
      </c>
      <c r="AE1051" s="6">
        <f t="shared" si="16"/>
        <v>0</v>
      </c>
    </row>
    <row r="1052" spans="2:31" ht="16.5" thickBot="1" x14ac:dyDescent="0.3">
      <c r="B1052" s="47" t="s">
        <v>1476</v>
      </c>
      <c r="C1052" s="53" t="s">
        <v>78</v>
      </c>
      <c r="D1052" s="54" t="s">
        <v>79</v>
      </c>
      <c r="E1052" s="54">
        <v>10</v>
      </c>
      <c r="F1052" s="43">
        <v>8</v>
      </c>
      <c r="G1052" s="40">
        <v>129</v>
      </c>
      <c r="H1052" s="40">
        <v>7287</v>
      </c>
      <c r="I1052" s="101">
        <v>1.7702757999999999E-2</v>
      </c>
      <c r="J1052" s="41" t="s">
        <v>12</v>
      </c>
      <c r="K1052" s="12">
        <v>0.15050901799999999</v>
      </c>
      <c r="L1052" s="34">
        <f>K1052-'[6]на отправку'!$K1052</f>
        <v>0</v>
      </c>
      <c r="M1052" s="41" t="s">
        <v>12</v>
      </c>
      <c r="N1052" s="28">
        <v>0</v>
      </c>
      <c r="O1052" s="28">
        <v>0</v>
      </c>
      <c r="P1052" s="28">
        <v>1</v>
      </c>
      <c r="Q1052" s="28">
        <v>1</v>
      </c>
      <c r="R1052" s="33"/>
      <c r="S1052" s="40">
        <v>104</v>
      </c>
      <c r="T1052" s="40">
        <v>6759</v>
      </c>
      <c r="U1052" s="101">
        <v>1.5386891999999999E-2</v>
      </c>
      <c r="V1052" s="33"/>
      <c r="W1052" s="33"/>
      <c r="X1052" s="42" t="s">
        <v>2506</v>
      </c>
      <c r="Y1052" s="33">
        <v>1</v>
      </c>
      <c r="Z1052" s="100"/>
      <c r="AA1052" s="100">
        <v>0</v>
      </c>
      <c r="AB1052" s="28">
        <v>1.4606701999999999E-2</v>
      </c>
      <c r="AC1052" s="28">
        <v>0</v>
      </c>
      <c r="AE1052" s="6">
        <f t="shared" si="16"/>
        <v>0.15050901799999999</v>
      </c>
    </row>
    <row r="1053" spans="2:31" ht="16.5" thickBot="1" x14ac:dyDescent="0.3">
      <c r="B1053" s="47" t="s">
        <v>1477</v>
      </c>
      <c r="C1053" s="53" t="s">
        <v>78</v>
      </c>
      <c r="D1053" s="54" t="s">
        <v>79</v>
      </c>
      <c r="E1053" s="54">
        <v>11</v>
      </c>
      <c r="F1053" s="43">
        <v>9</v>
      </c>
      <c r="G1053" s="40">
        <v>190</v>
      </c>
      <c r="H1053" s="40">
        <v>225</v>
      </c>
      <c r="I1053" s="101">
        <v>0.84444444399999996</v>
      </c>
      <c r="J1053" s="41">
        <v>1</v>
      </c>
      <c r="K1053" s="12">
        <v>0.81848184800000001</v>
      </c>
      <c r="L1053" s="34">
        <f>K1053-'[6]на отправку'!$K1053</f>
        <v>0</v>
      </c>
      <c r="M1053" s="41">
        <v>0.84444444399999996</v>
      </c>
      <c r="N1053" s="28">
        <v>0.5</v>
      </c>
      <c r="O1053" s="28" t="s">
        <v>12</v>
      </c>
      <c r="P1053" s="28">
        <v>6</v>
      </c>
      <c r="Q1053" s="28">
        <v>1</v>
      </c>
      <c r="R1053" s="33"/>
      <c r="S1053" s="40">
        <v>202</v>
      </c>
      <c r="T1053" s="40">
        <v>435</v>
      </c>
      <c r="U1053" s="101">
        <v>0.46436781599999999</v>
      </c>
      <c r="V1053" s="33"/>
      <c r="W1053" s="33"/>
      <c r="X1053" s="42" t="s">
        <v>2507</v>
      </c>
      <c r="Y1053" s="33">
        <v>1</v>
      </c>
      <c r="Z1053" s="100"/>
      <c r="AA1053" s="100">
        <v>0.5</v>
      </c>
      <c r="AB1053" s="28">
        <v>0.93642591900000005</v>
      </c>
      <c r="AE1053" s="6">
        <f t="shared" si="16"/>
        <v>0.81848184800000001</v>
      </c>
    </row>
    <row r="1054" spans="2:31" ht="16.5" thickBot="1" x14ac:dyDescent="0.3">
      <c r="B1054" s="47" t="s">
        <v>1478</v>
      </c>
      <c r="C1054" s="53" t="s">
        <v>78</v>
      </c>
      <c r="D1054" s="54" t="s">
        <v>79</v>
      </c>
      <c r="E1054" s="54">
        <v>12</v>
      </c>
      <c r="F1054" s="43">
        <v>10</v>
      </c>
      <c r="G1054" s="40">
        <v>18</v>
      </c>
      <c r="H1054" s="40">
        <v>18</v>
      </c>
      <c r="I1054" s="101">
        <v>1</v>
      </c>
      <c r="J1054" s="41">
        <v>1</v>
      </c>
      <c r="K1054" s="12">
        <v>0</v>
      </c>
      <c r="L1054" s="34">
        <f>K1054-'[6]на отправку'!$K1054</f>
        <v>0</v>
      </c>
      <c r="M1054" s="41">
        <v>1</v>
      </c>
      <c r="N1054" s="28">
        <v>1</v>
      </c>
      <c r="O1054" s="28" t="s">
        <v>12</v>
      </c>
      <c r="P1054" s="28">
        <v>6</v>
      </c>
      <c r="Q1054" s="28">
        <v>1</v>
      </c>
      <c r="R1054" s="33"/>
      <c r="S1054" s="40">
        <v>21</v>
      </c>
      <c r="T1054" s="40">
        <v>21</v>
      </c>
      <c r="U1054" s="101">
        <v>1</v>
      </c>
      <c r="V1054" s="33"/>
      <c r="W1054" s="33"/>
      <c r="X1054" s="42" t="s">
        <v>2508</v>
      </c>
      <c r="Y1054" s="33">
        <v>1</v>
      </c>
      <c r="Z1054" s="100"/>
      <c r="AA1054" s="100">
        <v>1</v>
      </c>
      <c r="AB1054" s="28">
        <v>1</v>
      </c>
      <c r="AE1054" s="6">
        <f t="shared" si="16"/>
        <v>0</v>
      </c>
    </row>
    <row r="1055" spans="2:31" ht="16.5" thickBot="1" x14ac:dyDescent="0.3">
      <c r="B1055" s="47" t="s">
        <v>1479</v>
      </c>
      <c r="C1055" s="53" t="s">
        <v>78</v>
      </c>
      <c r="D1055" s="54" t="s">
        <v>79</v>
      </c>
      <c r="E1055" s="54">
        <v>13</v>
      </c>
      <c r="F1055" s="43">
        <v>11</v>
      </c>
      <c r="G1055" s="40">
        <v>53</v>
      </c>
      <c r="H1055" s="40">
        <v>53</v>
      </c>
      <c r="I1055" s="101">
        <v>1</v>
      </c>
      <c r="J1055" s="41">
        <v>1</v>
      </c>
      <c r="K1055" s="12">
        <v>0</v>
      </c>
      <c r="L1055" s="34">
        <f>K1055-'[6]на отправку'!$K1055</f>
        <v>0</v>
      </c>
      <c r="M1055" s="41">
        <v>1</v>
      </c>
      <c r="N1055" s="28">
        <v>2</v>
      </c>
      <c r="O1055" s="28" t="s">
        <v>12</v>
      </c>
      <c r="P1055" s="28">
        <v>6</v>
      </c>
      <c r="Q1055" s="28">
        <v>1</v>
      </c>
      <c r="R1055" s="33"/>
      <c r="S1055" s="40">
        <v>55</v>
      </c>
      <c r="T1055" s="40">
        <v>55</v>
      </c>
      <c r="U1055" s="101">
        <v>1</v>
      </c>
      <c r="V1055" s="33"/>
      <c r="W1055" s="33"/>
      <c r="X1055" s="42" t="s">
        <v>2509</v>
      </c>
      <c r="Y1055" s="33">
        <v>1</v>
      </c>
      <c r="Z1055" s="100"/>
      <c r="AA1055" s="100">
        <v>2</v>
      </c>
      <c r="AB1055" s="28">
        <v>1</v>
      </c>
      <c r="AE1055" s="6">
        <f t="shared" si="16"/>
        <v>0</v>
      </c>
    </row>
    <row r="1056" spans="2:31" ht="16.5" thickBot="1" x14ac:dyDescent="0.3">
      <c r="B1056" s="47" t="s">
        <v>1480</v>
      </c>
      <c r="C1056" s="53" t="s">
        <v>78</v>
      </c>
      <c r="D1056" s="54" t="s">
        <v>79</v>
      </c>
      <c r="E1056" s="54">
        <v>14</v>
      </c>
      <c r="F1056" s="43">
        <v>12</v>
      </c>
      <c r="G1056" s="40">
        <v>285</v>
      </c>
      <c r="H1056" s="40">
        <v>7405</v>
      </c>
      <c r="I1056" s="101">
        <v>3.8487507999999997E-2</v>
      </c>
      <c r="J1056" s="44" t="s">
        <v>12</v>
      </c>
      <c r="K1056" s="41">
        <v>-0.22789346399999999</v>
      </c>
      <c r="L1056" s="34">
        <f>K1056-'[6]на отправку'!$K1056</f>
        <v>0</v>
      </c>
      <c r="M1056" s="12" t="s">
        <v>12</v>
      </c>
      <c r="N1056" s="28">
        <v>2</v>
      </c>
      <c r="O1056" s="28">
        <v>0</v>
      </c>
      <c r="P1056" s="28">
        <v>1</v>
      </c>
      <c r="Q1056" s="28">
        <v>1</v>
      </c>
      <c r="R1056" s="33"/>
      <c r="S1056" s="40">
        <v>343</v>
      </c>
      <c r="T1056" s="40">
        <v>6881</v>
      </c>
      <c r="U1056" s="101">
        <v>4.9847405999999997E-2</v>
      </c>
      <c r="V1056" s="41"/>
      <c r="W1056" s="41"/>
      <c r="X1056" s="42" t="s">
        <v>2510</v>
      </c>
      <c r="Y1056" s="33">
        <v>1</v>
      </c>
      <c r="Z1056" s="100"/>
      <c r="AA1056" s="100">
        <v>2</v>
      </c>
      <c r="AB1056" s="28">
        <v>3.2834602999999997E-2</v>
      </c>
      <c r="AC1056" s="28">
        <v>5.0505050000000003E-3</v>
      </c>
      <c r="AE1056" s="6">
        <f t="shared" si="16"/>
        <v>-0.22789346399999999</v>
      </c>
    </row>
    <row r="1057" spans="2:31" ht="16.5" thickBot="1" x14ac:dyDescent="0.3">
      <c r="B1057" s="47" t="s">
        <v>1481</v>
      </c>
      <c r="C1057" s="53" t="s">
        <v>78</v>
      </c>
      <c r="D1057" s="54" t="s">
        <v>79</v>
      </c>
      <c r="E1057" s="54">
        <v>15</v>
      </c>
      <c r="F1057" s="43">
        <v>13</v>
      </c>
      <c r="G1057" s="40">
        <v>72</v>
      </c>
      <c r="H1057" s="40">
        <v>190</v>
      </c>
      <c r="I1057" s="101">
        <v>0.37894736800000001</v>
      </c>
      <c r="J1057" s="41" t="s">
        <v>12</v>
      </c>
      <c r="K1057" s="12">
        <v>-0.113846155</v>
      </c>
      <c r="L1057" s="34">
        <f>K1057-'[6]на отправку'!$K1057</f>
        <v>0</v>
      </c>
      <c r="M1057" s="41" t="s">
        <v>12</v>
      </c>
      <c r="N1057" s="28">
        <v>2</v>
      </c>
      <c r="O1057" s="28">
        <v>0</v>
      </c>
      <c r="P1057" s="28">
        <v>2</v>
      </c>
      <c r="Q1057" s="28">
        <v>1</v>
      </c>
      <c r="R1057" s="33"/>
      <c r="S1057" s="40">
        <v>65</v>
      </c>
      <c r="T1057" s="40">
        <v>152</v>
      </c>
      <c r="U1057" s="101">
        <v>0.42763157899999998</v>
      </c>
      <c r="V1057" s="33"/>
      <c r="W1057" s="33"/>
      <c r="X1057" s="42" t="s">
        <v>2511</v>
      </c>
      <c r="Y1057" s="33">
        <v>1</v>
      </c>
      <c r="Z1057" s="100"/>
      <c r="AA1057" s="100">
        <v>2</v>
      </c>
      <c r="AB1057" s="28">
        <v>0.4</v>
      </c>
      <c r="AC1057" s="28">
        <v>0.177419355</v>
      </c>
      <c r="AE1057" s="6">
        <f t="shared" si="16"/>
        <v>-0.113846155</v>
      </c>
    </row>
    <row r="1058" spans="2:31" ht="16.5" thickBot="1" x14ac:dyDescent="0.3">
      <c r="B1058" s="47" t="s">
        <v>1482</v>
      </c>
      <c r="C1058" s="53" t="s">
        <v>78</v>
      </c>
      <c r="D1058" s="54" t="s">
        <v>79</v>
      </c>
      <c r="E1058" s="54">
        <v>16</v>
      </c>
      <c r="F1058" s="43">
        <v>14</v>
      </c>
      <c r="G1058" s="40">
        <v>1</v>
      </c>
      <c r="H1058" s="40">
        <v>852</v>
      </c>
      <c r="I1058" s="101">
        <v>1.173709E-3</v>
      </c>
      <c r="J1058" s="41" t="s">
        <v>12</v>
      </c>
      <c r="K1058" s="12">
        <v>-6.4553818999999998E-2</v>
      </c>
      <c r="L1058" s="34">
        <f>K1058-'[6]на отправку'!$K1058</f>
        <v>0</v>
      </c>
      <c r="M1058" s="41" t="s">
        <v>12</v>
      </c>
      <c r="N1058" s="28">
        <v>1.5</v>
      </c>
      <c r="O1058" s="28">
        <v>0</v>
      </c>
      <c r="P1058" s="28">
        <v>1</v>
      </c>
      <c r="Q1058" s="28">
        <v>1</v>
      </c>
      <c r="R1058" s="33"/>
      <c r="S1058" s="40">
        <v>1</v>
      </c>
      <c r="T1058" s="40">
        <v>797</v>
      </c>
      <c r="U1058" s="101">
        <v>1.2547050000000001E-3</v>
      </c>
      <c r="V1058" s="33"/>
      <c r="W1058" s="33"/>
      <c r="X1058" s="42" t="s">
        <v>2512</v>
      </c>
      <c r="Y1058" s="33">
        <v>1</v>
      </c>
      <c r="Z1058" s="100"/>
      <c r="AA1058" s="100">
        <v>1.5</v>
      </c>
      <c r="AB1058" s="28">
        <v>5.0993200000000005E-4</v>
      </c>
      <c r="AC1058" s="28">
        <v>0</v>
      </c>
      <c r="AE1058" s="6">
        <f t="shared" si="16"/>
        <v>-6.4553818999999998E-2</v>
      </c>
    </row>
    <row r="1059" spans="2:31" ht="16.5" thickBot="1" x14ac:dyDescent="0.3">
      <c r="B1059" s="47" t="s">
        <v>1483</v>
      </c>
      <c r="C1059" s="53" t="s">
        <v>78</v>
      </c>
      <c r="D1059" s="54" t="s">
        <v>79</v>
      </c>
      <c r="E1059" s="54">
        <v>16.5</v>
      </c>
      <c r="F1059" s="43"/>
      <c r="G1059" s="40"/>
      <c r="H1059" s="40"/>
      <c r="I1059" s="101"/>
      <c r="J1059" s="44"/>
      <c r="K1059" s="41">
        <v>0</v>
      </c>
      <c r="L1059" s="34">
        <f>K1059-'[6]на отправку'!$K1059</f>
        <v>0</v>
      </c>
      <c r="M1059" s="12"/>
      <c r="N1059" s="28">
        <v>21</v>
      </c>
      <c r="R1059" s="33" t="s">
        <v>2514</v>
      </c>
      <c r="S1059" s="40"/>
      <c r="T1059" s="40"/>
      <c r="U1059" s="101"/>
      <c r="V1059" s="41">
        <v>0</v>
      </c>
      <c r="W1059" s="41"/>
      <c r="X1059" s="42"/>
      <c r="Y1059" s="33">
        <v>1</v>
      </c>
      <c r="Z1059" s="100"/>
      <c r="AA1059" s="100"/>
      <c r="AB1059" s="28">
        <v>0</v>
      </c>
      <c r="AE1059" s="6">
        <f t="shared" si="16"/>
        <v>0</v>
      </c>
    </row>
    <row r="1060" spans="2:31" ht="16.5" thickBot="1" x14ac:dyDescent="0.3">
      <c r="B1060" s="47" t="s">
        <v>1484</v>
      </c>
      <c r="C1060" s="53" t="s">
        <v>78</v>
      </c>
      <c r="D1060" s="54" t="s">
        <v>79</v>
      </c>
      <c r="E1060" s="54">
        <v>17</v>
      </c>
      <c r="F1060" s="43">
        <v>15</v>
      </c>
      <c r="G1060" s="40">
        <v>697</v>
      </c>
      <c r="H1060" s="40">
        <v>713</v>
      </c>
      <c r="I1060" s="101">
        <v>0.977559607</v>
      </c>
      <c r="J1060" s="44">
        <v>1</v>
      </c>
      <c r="K1060" s="41">
        <v>-2.2440392999999999E-2</v>
      </c>
      <c r="L1060" s="34">
        <f>K1060-'[6]на отправку'!$K1060</f>
        <v>0</v>
      </c>
      <c r="M1060" s="12">
        <v>0.977559607</v>
      </c>
      <c r="N1060" s="28">
        <v>3</v>
      </c>
      <c r="O1060" s="28" t="s">
        <v>12</v>
      </c>
      <c r="P1060" s="28">
        <v>5</v>
      </c>
      <c r="Q1060" s="28">
        <v>1</v>
      </c>
      <c r="R1060" s="33"/>
      <c r="S1060" s="40">
        <v>683</v>
      </c>
      <c r="T1060" s="40">
        <v>683</v>
      </c>
      <c r="U1060" s="101">
        <v>1</v>
      </c>
      <c r="V1060" s="41"/>
      <c r="W1060" s="41"/>
      <c r="X1060" s="42" t="s">
        <v>2515</v>
      </c>
      <c r="Y1060" s="33">
        <v>1</v>
      </c>
      <c r="Z1060" s="100"/>
      <c r="AA1060" s="100">
        <v>3</v>
      </c>
      <c r="AB1060" s="28">
        <v>0.96851403899999999</v>
      </c>
      <c r="AE1060" s="6">
        <f t="shared" si="16"/>
        <v>-2.2440392999999999E-2</v>
      </c>
    </row>
    <row r="1061" spans="2:31" ht="16.5" thickBot="1" x14ac:dyDescent="0.3">
      <c r="B1061" s="47" t="s">
        <v>1485</v>
      </c>
      <c r="C1061" s="53" t="s">
        <v>78</v>
      </c>
      <c r="D1061" s="54" t="s">
        <v>79</v>
      </c>
      <c r="E1061" s="54">
        <v>18</v>
      </c>
      <c r="F1061" s="43">
        <v>16</v>
      </c>
      <c r="G1061" s="40">
        <v>0</v>
      </c>
      <c r="H1061" s="40">
        <v>0</v>
      </c>
      <c r="I1061" s="101">
        <v>0</v>
      </c>
      <c r="J1061" s="44" t="s">
        <v>12</v>
      </c>
      <c r="K1061" s="41">
        <v>-1</v>
      </c>
      <c r="L1061" s="34">
        <f>K1061-'[6]на отправку'!$K1061</f>
        <v>0</v>
      </c>
      <c r="M1061" s="12" t="s">
        <v>12</v>
      </c>
      <c r="N1061" s="28">
        <v>0</v>
      </c>
      <c r="O1061" s="28">
        <v>0</v>
      </c>
      <c r="P1061" s="28">
        <v>0</v>
      </c>
      <c r="Q1061" s="28">
        <v>2</v>
      </c>
      <c r="R1061" s="33"/>
      <c r="S1061" s="40">
        <v>2</v>
      </c>
      <c r="T1061" s="40">
        <v>2</v>
      </c>
      <c r="U1061" s="101">
        <v>1</v>
      </c>
      <c r="V1061" s="41"/>
      <c r="W1061" s="41"/>
      <c r="X1061" s="42" t="s">
        <v>2516</v>
      </c>
      <c r="Y1061" s="33">
        <v>1</v>
      </c>
      <c r="Z1061" s="100"/>
      <c r="AA1061" s="100">
        <v>0</v>
      </c>
      <c r="AB1061" s="28">
        <v>0.94674221000000003</v>
      </c>
      <c r="AC1061" s="28">
        <v>1</v>
      </c>
      <c r="AE1061" s="6">
        <f t="shared" si="16"/>
        <v>-1</v>
      </c>
    </row>
    <row r="1062" spans="2:31" ht="16.5" thickBot="1" x14ac:dyDescent="0.3">
      <c r="B1062" s="47" t="s">
        <v>1486</v>
      </c>
      <c r="C1062" s="53" t="s">
        <v>78</v>
      </c>
      <c r="D1062" s="54" t="s">
        <v>79</v>
      </c>
      <c r="E1062" s="54">
        <v>19</v>
      </c>
      <c r="F1062" s="43">
        <v>17</v>
      </c>
      <c r="G1062" s="40">
        <v>1</v>
      </c>
      <c r="H1062" s="40">
        <v>1</v>
      </c>
      <c r="I1062" s="101">
        <v>1</v>
      </c>
      <c r="J1062" s="41" t="s">
        <v>12</v>
      </c>
      <c r="K1062" s="12">
        <v>0</v>
      </c>
      <c r="L1062" s="34">
        <f>K1062-'[6]на отправку'!$K1062</f>
        <v>0</v>
      </c>
      <c r="M1062" s="41" t="s">
        <v>12</v>
      </c>
      <c r="N1062" s="28">
        <v>6</v>
      </c>
      <c r="O1062" s="28">
        <v>2</v>
      </c>
      <c r="P1062" s="28">
        <v>4</v>
      </c>
      <c r="Q1062" s="28">
        <v>1</v>
      </c>
      <c r="R1062" s="33"/>
      <c r="S1062" s="40">
        <v>8</v>
      </c>
      <c r="T1062" s="40">
        <v>8</v>
      </c>
      <c r="U1062" s="101">
        <v>1</v>
      </c>
      <c r="V1062" s="33"/>
      <c r="W1062" s="33"/>
      <c r="X1062" s="42" t="s">
        <v>2517</v>
      </c>
      <c r="Y1062" s="33">
        <v>1</v>
      </c>
      <c r="Z1062" s="100"/>
      <c r="AA1062" s="100">
        <v>6</v>
      </c>
      <c r="AB1062" s="28">
        <v>0.98260073299999995</v>
      </c>
      <c r="AC1062" s="28">
        <v>1</v>
      </c>
      <c r="AE1062" s="6">
        <f t="shared" si="16"/>
        <v>0</v>
      </c>
    </row>
    <row r="1063" spans="2:31" ht="16.5" thickBot="1" x14ac:dyDescent="0.3">
      <c r="B1063" s="47" t="s">
        <v>1487</v>
      </c>
      <c r="C1063" s="53" t="s">
        <v>78</v>
      </c>
      <c r="D1063" s="54" t="s">
        <v>79</v>
      </c>
      <c r="E1063" s="54">
        <v>20</v>
      </c>
      <c r="F1063" s="43">
        <v>18</v>
      </c>
      <c r="G1063" s="40">
        <v>23</v>
      </c>
      <c r="H1063" s="40">
        <v>23</v>
      </c>
      <c r="I1063" s="101">
        <v>1</v>
      </c>
      <c r="J1063" s="41" t="s">
        <v>12</v>
      </c>
      <c r="K1063" s="12">
        <v>0</v>
      </c>
      <c r="L1063" s="34">
        <f>K1063-'[6]на отправку'!$K1063</f>
        <v>0</v>
      </c>
      <c r="M1063" s="41" t="s">
        <v>12</v>
      </c>
      <c r="N1063" s="28">
        <v>6</v>
      </c>
      <c r="O1063" s="28">
        <v>2</v>
      </c>
      <c r="P1063" s="28">
        <v>4</v>
      </c>
      <c r="Q1063" s="28">
        <v>1</v>
      </c>
      <c r="R1063" s="33"/>
      <c r="S1063" s="40">
        <v>27</v>
      </c>
      <c r="T1063" s="40">
        <v>27</v>
      </c>
      <c r="U1063" s="101">
        <v>1</v>
      </c>
      <c r="V1063" s="33"/>
      <c r="W1063" s="33"/>
      <c r="X1063" s="42" t="s">
        <v>2518</v>
      </c>
      <c r="Y1063" s="33">
        <v>1</v>
      </c>
      <c r="Z1063" s="100"/>
      <c r="AA1063" s="100">
        <v>6</v>
      </c>
      <c r="AB1063" s="28">
        <v>0.96027201100000004</v>
      </c>
      <c r="AC1063" s="28">
        <v>1</v>
      </c>
      <c r="AE1063" s="6">
        <f t="shared" si="16"/>
        <v>0</v>
      </c>
    </row>
    <row r="1064" spans="2:31" ht="16.5" thickBot="1" x14ac:dyDescent="0.3">
      <c r="B1064" s="47" t="s">
        <v>1488</v>
      </c>
      <c r="C1064" s="53" t="s">
        <v>78</v>
      </c>
      <c r="D1064" s="54" t="s">
        <v>79</v>
      </c>
      <c r="E1064" s="54">
        <v>21</v>
      </c>
      <c r="F1064" s="43">
        <v>19</v>
      </c>
      <c r="G1064" s="40">
        <v>2</v>
      </c>
      <c r="H1064" s="40">
        <v>3</v>
      </c>
      <c r="I1064" s="101">
        <v>0.66666666699999999</v>
      </c>
      <c r="J1064" s="41" t="s">
        <v>12</v>
      </c>
      <c r="K1064" s="12">
        <v>-0.33333333300000001</v>
      </c>
      <c r="L1064" s="34">
        <f>K1064-'[6]на отправку'!$K1064</f>
        <v>0</v>
      </c>
      <c r="M1064" s="41" t="s">
        <v>12</v>
      </c>
      <c r="N1064" s="28">
        <v>0</v>
      </c>
      <c r="O1064" s="28">
        <v>0</v>
      </c>
      <c r="P1064" s="28">
        <v>3</v>
      </c>
      <c r="Q1064" s="28">
        <v>1</v>
      </c>
      <c r="R1064" s="33"/>
      <c r="S1064" s="40">
        <v>2</v>
      </c>
      <c r="T1064" s="40">
        <v>2</v>
      </c>
      <c r="U1064" s="101">
        <v>1</v>
      </c>
      <c r="V1064" s="33"/>
      <c r="W1064" s="33"/>
      <c r="X1064" s="42" t="s">
        <v>2519</v>
      </c>
      <c r="Y1064" s="33">
        <v>1</v>
      </c>
      <c r="Z1064" s="100"/>
      <c r="AA1064" s="100">
        <v>0</v>
      </c>
      <c r="AB1064" s="28">
        <v>0.96570972899999996</v>
      </c>
      <c r="AC1064" s="28">
        <v>1</v>
      </c>
      <c r="AE1064" s="6">
        <f t="shared" si="16"/>
        <v>-0.33333333300000001</v>
      </c>
    </row>
    <row r="1065" spans="2:31" ht="16.5" thickBot="1" x14ac:dyDescent="0.3">
      <c r="B1065" s="47" t="s">
        <v>1489</v>
      </c>
      <c r="C1065" s="53" t="s">
        <v>78</v>
      </c>
      <c r="D1065" s="54" t="s">
        <v>79</v>
      </c>
      <c r="E1065" s="54">
        <v>22</v>
      </c>
      <c r="F1065" s="32">
        <v>20</v>
      </c>
      <c r="G1065" s="40">
        <v>3</v>
      </c>
      <c r="H1065" s="40">
        <v>3</v>
      </c>
      <c r="I1065" s="101">
        <v>1</v>
      </c>
      <c r="J1065" s="34" t="s">
        <v>12</v>
      </c>
      <c r="K1065" s="34">
        <v>0</v>
      </c>
      <c r="L1065" s="34">
        <f>K1065-'[6]на отправку'!$K1065</f>
        <v>0</v>
      </c>
      <c r="M1065" s="34" t="s">
        <v>12</v>
      </c>
      <c r="N1065" s="35">
        <v>6</v>
      </c>
      <c r="O1065" s="28">
        <v>2</v>
      </c>
      <c r="P1065" s="28">
        <v>4</v>
      </c>
      <c r="Q1065" s="28">
        <v>1</v>
      </c>
      <c r="R1065" s="33"/>
      <c r="S1065" s="33">
        <v>2</v>
      </c>
      <c r="T1065" s="33">
        <v>2</v>
      </c>
      <c r="U1065" s="101">
        <v>1</v>
      </c>
      <c r="V1065" s="34"/>
      <c r="W1065" s="34"/>
      <c r="X1065" s="36" t="s">
        <v>2520</v>
      </c>
      <c r="Y1065" s="34">
        <v>1</v>
      </c>
      <c r="Z1065" s="140"/>
      <c r="AA1065" s="140">
        <v>6</v>
      </c>
      <c r="AB1065" s="28">
        <v>0.8075</v>
      </c>
      <c r="AC1065" s="28">
        <v>1</v>
      </c>
      <c r="AE1065" s="6">
        <f t="shared" si="16"/>
        <v>0</v>
      </c>
    </row>
    <row r="1066" spans="2:31" ht="16.5" thickBot="1" x14ac:dyDescent="0.3">
      <c r="B1066" s="47" t="s">
        <v>1483</v>
      </c>
      <c r="C1066" s="53" t="s">
        <v>78</v>
      </c>
      <c r="D1066" s="54" t="s">
        <v>79</v>
      </c>
      <c r="E1066" s="54">
        <v>22.5</v>
      </c>
      <c r="F1066" s="43"/>
      <c r="G1066" s="40"/>
      <c r="H1066" s="40"/>
      <c r="I1066" s="101"/>
      <c r="J1066" s="44"/>
      <c r="K1066" s="41">
        <v>0</v>
      </c>
      <c r="L1066" s="34">
        <f>K1066-'[6]на отправку'!$K1066</f>
        <v>0</v>
      </c>
      <c r="M1066" s="12"/>
      <c r="N1066" s="28">
        <v>13</v>
      </c>
      <c r="R1066" s="33" t="s">
        <v>2521</v>
      </c>
      <c r="S1066" s="40"/>
      <c r="T1066" s="40"/>
      <c r="U1066" s="101"/>
      <c r="V1066" s="41">
        <v>0</v>
      </c>
      <c r="W1066" s="41"/>
      <c r="X1066" s="42"/>
      <c r="Y1066" s="33">
        <v>1</v>
      </c>
      <c r="Z1066" s="100"/>
      <c r="AA1066" s="100"/>
      <c r="AB1066" s="28">
        <v>0</v>
      </c>
      <c r="AE1066" s="6">
        <f t="shared" si="16"/>
        <v>0</v>
      </c>
    </row>
    <row r="1067" spans="2:31" ht="16.5" thickBot="1" x14ac:dyDescent="0.3">
      <c r="B1067" s="47" t="s">
        <v>1490</v>
      </c>
      <c r="C1067" s="53" t="s">
        <v>78</v>
      </c>
      <c r="D1067" s="54" t="s">
        <v>79</v>
      </c>
      <c r="E1067" s="54">
        <v>23</v>
      </c>
      <c r="F1067" s="43">
        <v>21</v>
      </c>
      <c r="G1067" s="40">
        <v>16</v>
      </c>
      <c r="H1067" s="40">
        <v>27</v>
      </c>
      <c r="I1067" s="101">
        <v>0.592592593</v>
      </c>
      <c r="J1067" s="44" t="s">
        <v>12</v>
      </c>
      <c r="K1067" s="41">
        <v>-0.25925925900000002</v>
      </c>
      <c r="L1067" s="34">
        <f>K1067-'[6]на отправку'!$K1067</f>
        <v>0</v>
      </c>
      <c r="M1067" s="196" t="s">
        <v>12</v>
      </c>
      <c r="N1067" s="28">
        <v>4</v>
      </c>
      <c r="O1067" s="28">
        <v>0</v>
      </c>
      <c r="P1067" s="28">
        <v>4</v>
      </c>
      <c r="Q1067" s="28">
        <v>1</v>
      </c>
      <c r="R1067" s="33"/>
      <c r="S1067" s="40">
        <v>12</v>
      </c>
      <c r="T1067" s="40">
        <v>15</v>
      </c>
      <c r="U1067" s="101">
        <v>0.8</v>
      </c>
      <c r="V1067" s="41"/>
      <c r="W1067" s="41"/>
      <c r="X1067" s="42" t="s">
        <v>302</v>
      </c>
      <c r="Y1067" s="33">
        <v>1</v>
      </c>
      <c r="Z1067" s="100"/>
      <c r="AA1067" s="100">
        <v>4</v>
      </c>
      <c r="AB1067" s="28">
        <v>0.39646335199999999</v>
      </c>
      <c r="AC1067" s="28">
        <v>1</v>
      </c>
      <c r="AE1067" s="6">
        <f t="shared" si="16"/>
        <v>-0.25925925900000002</v>
      </c>
    </row>
    <row r="1068" spans="2:31" ht="16.5" thickBot="1" x14ac:dyDescent="0.3">
      <c r="B1068" s="47" t="s">
        <v>1492</v>
      </c>
      <c r="C1068" s="53" t="s">
        <v>78</v>
      </c>
      <c r="D1068" s="54" t="s">
        <v>79</v>
      </c>
      <c r="E1068" s="54">
        <v>24</v>
      </c>
      <c r="F1068" s="43">
        <v>23</v>
      </c>
      <c r="G1068" s="40">
        <v>0</v>
      </c>
      <c r="H1068" s="40">
        <v>0</v>
      </c>
      <c r="I1068" s="101">
        <v>0</v>
      </c>
      <c r="J1068" s="44" t="s">
        <v>12</v>
      </c>
      <c r="K1068" s="41">
        <v>0</v>
      </c>
      <c r="L1068" s="34">
        <f>K1068-'[6]на отправку'!$K1068</f>
        <v>0</v>
      </c>
      <c r="M1068" s="196" t="s">
        <v>12</v>
      </c>
      <c r="N1068" s="28">
        <v>0</v>
      </c>
      <c r="O1068" s="28">
        <v>0</v>
      </c>
      <c r="P1068" s="28">
        <v>0</v>
      </c>
      <c r="Q1068" s="28">
        <v>2</v>
      </c>
      <c r="R1068" s="33"/>
      <c r="S1068" s="40">
        <v>0</v>
      </c>
      <c r="T1068" s="40">
        <v>0</v>
      </c>
      <c r="U1068" s="101">
        <v>0</v>
      </c>
      <c r="V1068" s="41"/>
      <c r="W1068" s="41"/>
      <c r="X1068" s="42" t="s">
        <v>2522</v>
      </c>
      <c r="Y1068" s="33">
        <v>1</v>
      </c>
      <c r="Z1068" s="100"/>
      <c r="AA1068" s="100">
        <v>0</v>
      </c>
      <c r="AB1068" s="28">
        <v>0.6</v>
      </c>
      <c r="AC1068" s="28">
        <v>1</v>
      </c>
      <c r="AE1068" s="6">
        <f t="shared" si="16"/>
        <v>0</v>
      </c>
    </row>
    <row r="1069" spans="2:31" ht="16.5" thickBot="1" x14ac:dyDescent="0.3">
      <c r="B1069" s="47" t="s">
        <v>1493</v>
      </c>
      <c r="C1069" s="53" t="s">
        <v>78</v>
      </c>
      <c r="D1069" s="54" t="s">
        <v>79</v>
      </c>
      <c r="E1069" s="54">
        <v>25</v>
      </c>
      <c r="F1069" s="43">
        <v>24</v>
      </c>
      <c r="G1069" s="40">
        <v>0</v>
      </c>
      <c r="H1069" s="40">
        <v>0</v>
      </c>
      <c r="I1069" s="101">
        <v>0</v>
      </c>
      <c r="J1069" s="44" t="s">
        <v>12</v>
      </c>
      <c r="K1069" s="41">
        <v>0</v>
      </c>
      <c r="L1069" s="34">
        <f>K1069-'[6]на отправку'!$K1069</f>
        <v>0</v>
      </c>
      <c r="M1069" s="12" t="s">
        <v>12</v>
      </c>
      <c r="N1069" s="28">
        <v>0</v>
      </c>
      <c r="O1069" s="28">
        <v>0</v>
      </c>
      <c r="P1069" s="28">
        <v>0</v>
      </c>
      <c r="Q1069" s="28">
        <v>2</v>
      </c>
      <c r="R1069" s="33"/>
      <c r="S1069" s="40">
        <v>0</v>
      </c>
      <c r="T1069" s="40">
        <v>0</v>
      </c>
      <c r="U1069" s="101">
        <v>0</v>
      </c>
      <c r="V1069" s="41"/>
      <c r="W1069" s="41"/>
      <c r="X1069" s="42" t="s">
        <v>2522</v>
      </c>
      <c r="Y1069" s="33">
        <v>1</v>
      </c>
      <c r="Z1069" s="100"/>
      <c r="AA1069" s="100">
        <v>0</v>
      </c>
      <c r="AB1069" s="28">
        <v>0.381578947</v>
      </c>
      <c r="AC1069" s="28">
        <v>1</v>
      </c>
      <c r="AE1069" s="6">
        <f t="shared" si="16"/>
        <v>0</v>
      </c>
    </row>
    <row r="1070" spans="2:31" ht="16.5" thickBot="1" x14ac:dyDescent="0.3">
      <c r="B1070" s="47" t="s">
        <v>1494</v>
      </c>
      <c r="C1070" s="53" t="s">
        <v>78</v>
      </c>
      <c r="D1070" s="54" t="s">
        <v>79</v>
      </c>
      <c r="E1070" s="54">
        <v>26</v>
      </c>
      <c r="F1070" s="43">
        <v>25</v>
      </c>
      <c r="G1070" s="40">
        <v>13</v>
      </c>
      <c r="H1070" s="40">
        <v>13</v>
      </c>
      <c r="I1070" s="101">
        <v>1</v>
      </c>
      <c r="J1070" s="44">
        <v>1</v>
      </c>
      <c r="K1070" s="41">
        <v>0</v>
      </c>
      <c r="L1070" s="34">
        <f>K1070-'[6]на отправку'!$K1070</f>
        <v>0</v>
      </c>
      <c r="M1070" s="12" t="s">
        <v>12</v>
      </c>
      <c r="N1070" s="28">
        <v>9</v>
      </c>
      <c r="O1070" s="28">
        <v>2</v>
      </c>
      <c r="P1070" s="28">
        <v>4</v>
      </c>
      <c r="Q1070" s="28">
        <v>1</v>
      </c>
      <c r="R1070" s="33"/>
      <c r="S1070" s="40">
        <v>26</v>
      </c>
      <c r="T1070" s="40">
        <v>26</v>
      </c>
      <c r="U1070" s="101">
        <v>1</v>
      </c>
      <c r="V1070" s="41"/>
      <c r="W1070" s="41"/>
      <c r="X1070" s="42" t="s">
        <v>2523</v>
      </c>
      <c r="Y1070" s="33">
        <v>1</v>
      </c>
      <c r="Z1070" s="100"/>
      <c r="AA1070" s="100">
        <v>9</v>
      </c>
      <c r="AB1070" s="28">
        <v>0.97159166299999999</v>
      </c>
      <c r="AC1070" s="28">
        <v>1</v>
      </c>
      <c r="AE1070" s="6">
        <f t="shared" si="16"/>
        <v>0</v>
      </c>
    </row>
    <row r="1071" spans="2:31" ht="16.5" thickBot="1" x14ac:dyDescent="0.3">
      <c r="B1071" s="47" t="s">
        <v>1483</v>
      </c>
      <c r="C1071" s="53" t="s">
        <v>78</v>
      </c>
      <c r="D1071" s="54" t="s">
        <v>79</v>
      </c>
      <c r="E1071" s="54">
        <v>26.5</v>
      </c>
      <c r="F1071" s="43"/>
      <c r="G1071" s="40"/>
      <c r="H1071" s="40"/>
      <c r="I1071" s="101"/>
      <c r="J1071" s="44"/>
      <c r="K1071" s="41">
        <v>0</v>
      </c>
      <c r="L1071" s="34">
        <f>K1071-'[6]на отправку'!$K1071</f>
        <v>0</v>
      </c>
      <c r="M1071" s="12"/>
      <c r="N1071" s="28">
        <v>27</v>
      </c>
      <c r="R1071" s="33" t="s">
        <v>2524</v>
      </c>
      <c r="S1071" s="40"/>
      <c r="T1071" s="40"/>
      <c r="U1071" s="101"/>
      <c r="V1071" s="41">
        <v>0</v>
      </c>
      <c r="W1071" s="41"/>
      <c r="X1071" s="42"/>
      <c r="Y1071" s="33">
        <v>1</v>
      </c>
      <c r="Z1071" s="100"/>
      <c r="AA1071" s="100"/>
      <c r="AB1071" s="28">
        <v>0</v>
      </c>
      <c r="AE1071" s="6">
        <f t="shared" si="16"/>
        <v>0</v>
      </c>
    </row>
    <row r="1072" spans="2:31" ht="16.5" thickBot="1" x14ac:dyDescent="0.3">
      <c r="B1072" s="47" t="s">
        <v>2728</v>
      </c>
      <c r="C1072" s="53" t="s">
        <v>78</v>
      </c>
      <c r="D1072" s="54" t="s">
        <v>79</v>
      </c>
      <c r="E1072" s="54">
        <v>27</v>
      </c>
      <c r="F1072" s="32">
        <v>27</v>
      </c>
      <c r="G1072" s="40">
        <v>0</v>
      </c>
      <c r="H1072" s="40">
        <v>0</v>
      </c>
      <c r="I1072" s="101">
        <v>0</v>
      </c>
      <c r="J1072" s="34"/>
      <c r="K1072" s="34">
        <v>0</v>
      </c>
      <c r="L1072" s="34">
        <f>K1072-'[6]на отправку'!$K1072</f>
        <v>0</v>
      </c>
      <c r="M1072" s="195"/>
      <c r="N1072" s="35">
        <v>0</v>
      </c>
      <c r="O1072" s="28" t="s">
        <v>12</v>
      </c>
      <c r="P1072" s="28" t="s">
        <v>12</v>
      </c>
      <c r="Q1072" s="28">
        <v>2</v>
      </c>
      <c r="R1072" s="33"/>
      <c r="S1072" s="40">
        <v>0</v>
      </c>
      <c r="T1072" s="40">
        <v>0</v>
      </c>
      <c r="U1072" s="101">
        <v>0</v>
      </c>
      <c r="V1072" s="34"/>
      <c r="W1072" s="34"/>
      <c r="X1072" s="36" t="s">
        <v>2526</v>
      </c>
      <c r="Y1072" s="34">
        <v>1</v>
      </c>
      <c r="Z1072" s="140"/>
      <c r="AA1072" s="140">
        <v>0</v>
      </c>
      <c r="AB1072" s="28">
        <v>0</v>
      </c>
      <c r="AE1072" s="6">
        <f t="shared" si="16"/>
        <v>0</v>
      </c>
    </row>
    <row r="1073" spans="2:31" ht="16.5" thickBot="1" x14ac:dyDescent="0.3">
      <c r="B1073" s="47" t="s">
        <v>2729</v>
      </c>
      <c r="C1073" s="53" t="s">
        <v>78</v>
      </c>
      <c r="D1073" s="54" t="s">
        <v>79</v>
      </c>
      <c r="E1073" s="54">
        <v>28</v>
      </c>
      <c r="F1073" s="43">
        <v>28</v>
      </c>
      <c r="G1073" s="40">
        <v>0</v>
      </c>
      <c r="H1073" s="40">
        <v>20</v>
      </c>
      <c r="I1073" s="101">
        <v>0</v>
      </c>
      <c r="J1073" s="41"/>
      <c r="K1073" s="12">
        <v>0</v>
      </c>
      <c r="L1073" s="34">
        <f>K1073-'[6]на отправку'!$K1073</f>
        <v>0</v>
      </c>
      <c r="M1073" s="41"/>
      <c r="N1073" s="28">
        <v>3</v>
      </c>
      <c r="O1073" s="28" t="s">
        <v>12</v>
      </c>
      <c r="P1073" s="28" t="s">
        <v>12</v>
      </c>
      <c r="Q1073" s="28">
        <v>1</v>
      </c>
      <c r="R1073" s="33"/>
      <c r="S1073" s="40">
        <v>0</v>
      </c>
      <c r="T1073" s="40">
        <v>215</v>
      </c>
      <c r="U1073" s="101">
        <v>0</v>
      </c>
      <c r="V1073" s="44"/>
      <c r="W1073" s="44"/>
      <c r="X1073" s="42" t="s">
        <v>2528</v>
      </c>
      <c r="Y1073" s="33">
        <v>1</v>
      </c>
      <c r="Z1073" s="100"/>
      <c r="AA1073" s="100">
        <v>3</v>
      </c>
      <c r="AB1073" s="28">
        <v>4.6442499999999999E-3</v>
      </c>
      <c r="AE1073" s="6">
        <f t="shared" si="16"/>
        <v>0</v>
      </c>
    </row>
    <row r="1074" spans="2:31" ht="16.5" thickBot="1" x14ac:dyDescent="0.3">
      <c r="B1074" s="47" t="s">
        <v>2730</v>
      </c>
      <c r="C1074" s="53" t="s">
        <v>78</v>
      </c>
      <c r="D1074" s="54" t="s">
        <v>79</v>
      </c>
      <c r="E1074" s="54">
        <v>29</v>
      </c>
      <c r="F1074" s="43">
        <v>29</v>
      </c>
      <c r="G1074" s="40">
        <v>0</v>
      </c>
      <c r="H1074" s="40">
        <v>20</v>
      </c>
      <c r="I1074" s="101">
        <v>0</v>
      </c>
      <c r="J1074" s="44"/>
      <c r="K1074" s="41">
        <v>0</v>
      </c>
      <c r="L1074" s="34">
        <f>K1074-'[6]на отправку'!$K1074</f>
        <v>0</v>
      </c>
      <c r="M1074" s="12"/>
      <c r="N1074" s="28">
        <v>5</v>
      </c>
      <c r="O1074" s="28" t="s">
        <v>12</v>
      </c>
      <c r="P1074" s="28" t="s">
        <v>12</v>
      </c>
      <c r="Q1074" s="28">
        <v>1</v>
      </c>
      <c r="R1074" s="33"/>
      <c r="S1074" s="40">
        <v>0</v>
      </c>
      <c r="T1074" s="40">
        <v>215</v>
      </c>
      <c r="U1074" s="101">
        <v>0</v>
      </c>
      <c r="V1074" s="41"/>
      <c r="W1074" s="41"/>
      <c r="X1074" s="42" t="s">
        <v>2530</v>
      </c>
      <c r="Y1074" s="33">
        <v>1</v>
      </c>
      <c r="Z1074" s="100"/>
      <c r="AA1074" s="100">
        <v>5</v>
      </c>
      <c r="AB1074" s="28">
        <v>1.6719300000000001E-3</v>
      </c>
      <c r="AE1074" s="6">
        <f t="shared" si="16"/>
        <v>0</v>
      </c>
    </row>
    <row r="1075" spans="2:31" ht="16.5" thickBot="1" x14ac:dyDescent="0.3">
      <c r="B1075" s="47" t="s">
        <v>2731</v>
      </c>
      <c r="C1075" s="53" t="s">
        <v>78</v>
      </c>
      <c r="D1075" s="54" t="s">
        <v>79</v>
      </c>
      <c r="E1075" s="54">
        <v>30</v>
      </c>
      <c r="F1075" s="43">
        <v>30</v>
      </c>
      <c r="G1075" s="40">
        <v>0</v>
      </c>
      <c r="H1075" s="40">
        <v>20</v>
      </c>
      <c r="I1075" s="101">
        <v>0</v>
      </c>
      <c r="J1075" s="41"/>
      <c r="K1075" s="12">
        <v>0</v>
      </c>
      <c r="L1075" s="34">
        <f>K1075-'[6]на отправку'!$K1075</f>
        <v>0</v>
      </c>
      <c r="M1075" s="41"/>
      <c r="N1075" s="28">
        <v>8</v>
      </c>
      <c r="O1075" s="28" t="s">
        <v>12</v>
      </c>
      <c r="P1075" s="28" t="s">
        <v>12</v>
      </c>
      <c r="Q1075" s="28">
        <v>1</v>
      </c>
      <c r="R1075" s="33"/>
      <c r="S1075" s="40">
        <v>0</v>
      </c>
      <c r="T1075" s="40">
        <v>215</v>
      </c>
      <c r="U1075" s="101">
        <v>0</v>
      </c>
      <c r="V1075" s="44"/>
      <c r="W1075" s="44"/>
      <c r="X1075" s="42" t="s">
        <v>2532</v>
      </c>
      <c r="Y1075" s="33">
        <v>1</v>
      </c>
      <c r="Z1075" s="100"/>
      <c r="AA1075" s="100">
        <v>8</v>
      </c>
      <c r="AB1075" s="28">
        <v>0</v>
      </c>
      <c r="AE1075" s="6">
        <f t="shared" si="16"/>
        <v>0</v>
      </c>
    </row>
    <row r="1076" spans="2:31" ht="16.5" thickBot="1" x14ac:dyDescent="0.3">
      <c r="B1076" s="47" t="s">
        <v>2732</v>
      </c>
      <c r="C1076" s="53" t="s">
        <v>78</v>
      </c>
      <c r="D1076" s="54" t="s">
        <v>79</v>
      </c>
      <c r="E1076" s="54">
        <v>31</v>
      </c>
      <c r="F1076" s="43">
        <v>31</v>
      </c>
      <c r="G1076" s="40">
        <v>0</v>
      </c>
      <c r="H1076" s="40">
        <v>0</v>
      </c>
      <c r="I1076" s="101"/>
      <c r="J1076" s="41"/>
      <c r="K1076" s="12">
        <v>0</v>
      </c>
      <c r="L1076" s="34">
        <f>K1076-'[6]на отправку'!$K1076</f>
        <v>0</v>
      </c>
      <c r="M1076" s="41"/>
      <c r="N1076" s="28">
        <v>3</v>
      </c>
      <c r="O1076" s="28" t="s">
        <v>12</v>
      </c>
      <c r="P1076" s="28" t="s">
        <v>12</v>
      </c>
      <c r="Q1076" s="28">
        <v>1</v>
      </c>
      <c r="R1076" s="33"/>
      <c r="S1076" s="40">
        <v>0</v>
      </c>
      <c r="T1076" s="40">
        <v>0</v>
      </c>
      <c r="U1076" s="101"/>
      <c r="V1076" s="44"/>
      <c r="W1076" s="44"/>
      <c r="X1076" s="42" t="s">
        <v>2534</v>
      </c>
      <c r="Y1076" s="33">
        <v>1</v>
      </c>
      <c r="Z1076" s="100"/>
      <c r="AA1076" s="100"/>
      <c r="AB1076" s="28">
        <v>0</v>
      </c>
      <c r="AE1076" s="6">
        <f t="shared" si="16"/>
        <v>0</v>
      </c>
    </row>
    <row r="1077" spans="2:31" ht="16.5" thickBot="1" x14ac:dyDescent="0.3">
      <c r="B1077" s="47" t="s">
        <v>2733</v>
      </c>
      <c r="C1077" s="53" t="s">
        <v>78</v>
      </c>
      <c r="D1077" s="54" t="s">
        <v>79</v>
      </c>
      <c r="E1077" s="54">
        <v>32</v>
      </c>
      <c r="F1077" s="43">
        <v>32</v>
      </c>
      <c r="G1077" s="40">
        <v>0</v>
      </c>
      <c r="H1077" s="40">
        <v>0</v>
      </c>
      <c r="I1077" s="101"/>
      <c r="J1077" s="44"/>
      <c r="K1077" s="41">
        <v>0</v>
      </c>
      <c r="L1077" s="34">
        <f>K1077-'[6]на отправку'!$K1077</f>
        <v>0</v>
      </c>
      <c r="M1077" s="12"/>
      <c r="N1077" s="28">
        <v>8</v>
      </c>
      <c r="O1077" s="28" t="s">
        <v>12</v>
      </c>
      <c r="P1077" s="28" t="s">
        <v>12</v>
      </c>
      <c r="Q1077" s="28">
        <v>1</v>
      </c>
      <c r="R1077" s="33"/>
      <c r="S1077" s="40">
        <v>0</v>
      </c>
      <c r="T1077" s="40">
        <v>0</v>
      </c>
      <c r="U1077" s="101"/>
      <c r="V1077" s="41"/>
      <c r="W1077" s="41"/>
      <c r="X1077" s="42" t="s">
        <v>2536</v>
      </c>
      <c r="Y1077" s="33">
        <v>1</v>
      </c>
      <c r="Z1077" s="100"/>
      <c r="AA1077" s="100"/>
      <c r="AB1077" s="28">
        <v>0</v>
      </c>
      <c r="AE1077" s="6">
        <f t="shared" si="16"/>
        <v>0</v>
      </c>
    </row>
    <row r="1078" spans="2:31" ht="16.5" thickBot="1" x14ac:dyDescent="0.3">
      <c r="B1078" s="47" t="s">
        <v>1495</v>
      </c>
      <c r="C1078" s="53" t="s">
        <v>78</v>
      </c>
      <c r="D1078" s="54" t="s">
        <v>79</v>
      </c>
      <c r="E1078" s="54">
        <v>33</v>
      </c>
      <c r="F1078" s="50">
        <v>33</v>
      </c>
      <c r="G1078" s="40">
        <v>0</v>
      </c>
      <c r="H1078" s="40">
        <v>0</v>
      </c>
      <c r="I1078" s="101">
        <v>0</v>
      </c>
      <c r="J1078" s="44"/>
      <c r="K1078" s="44">
        <v>0</v>
      </c>
      <c r="L1078" s="34">
        <f>K1078-'[6]на отправку'!$K1078</f>
        <v>0</v>
      </c>
      <c r="M1078" s="197"/>
      <c r="N1078" s="44">
        <v>0</v>
      </c>
      <c r="O1078" s="28" t="s">
        <v>12</v>
      </c>
      <c r="P1078" s="28">
        <v>0</v>
      </c>
      <c r="Q1078" s="28">
        <v>2</v>
      </c>
      <c r="R1078" s="33"/>
      <c r="S1078" s="40">
        <v>0</v>
      </c>
      <c r="T1078" s="40">
        <v>0</v>
      </c>
      <c r="U1078" s="101">
        <v>0</v>
      </c>
      <c r="V1078" s="44"/>
      <c r="W1078" s="44"/>
      <c r="X1078" s="42" t="s">
        <v>2537</v>
      </c>
      <c r="Y1078" s="44">
        <v>1</v>
      </c>
      <c r="Z1078" s="100"/>
      <c r="AA1078" s="100">
        <v>0</v>
      </c>
      <c r="AB1078" s="28">
        <v>0</v>
      </c>
      <c r="AE1078" s="6">
        <f t="shared" si="16"/>
        <v>0</v>
      </c>
    </row>
    <row r="1079" spans="2:31" ht="16.5" thickBot="1" x14ac:dyDescent="0.25">
      <c r="B1079" s="47" t="s">
        <v>234</v>
      </c>
      <c r="C1079" s="48" t="s">
        <v>80</v>
      </c>
      <c r="D1079" s="49" t="s">
        <v>81</v>
      </c>
      <c r="E1079" s="49">
        <v>0</v>
      </c>
      <c r="F1079" s="32"/>
      <c r="G1079" s="104"/>
      <c r="H1079" s="104"/>
      <c r="I1079" s="101"/>
      <c r="J1079" s="34"/>
      <c r="K1079" s="34">
        <v>0</v>
      </c>
      <c r="L1079" s="34">
        <f>K1079-'[6]на отправку'!$K1079</f>
        <v>0</v>
      </c>
      <c r="M1079" s="34"/>
      <c r="N1079" s="35">
        <v>22.5</v>
      </c>
      <c r="R1079" s="33" t="s">
        <v>13</v>
      </c>
      <c r="S1079" s="65"/>
      <c r="T1079" s="65"/>
      <c r="U1079" s="101"/>
      <c r="V1079" s="33">
        <v>0</v>
      </c>
      <c r="W1079" s="33"/>
      <c r="X1079" s="42"/>
      <c r="Y1079" s="34">
        <v>1</v>
      </c>
      <c r="Z1079" s="140"/>
      <c r="AA1079" s="140"/>
      <c r="AB1079" s="28">
        <v>0</v>
      </c>
      <c r="AE1079" s="6">
        <f t="shared" si="16"/>
        <v>0</v>
      </c>
    </row>
    <row r="1080" spans="2:31" ht="16.5" thickBot="1" x14ac:dyDescent="0.3">
      <c r="B1080" s="47" t="s">
        <v>1766</v>
      </c>
      <c r="C1080" s="53" t="s">
        <v>80</v>
      </c>
      <c r="D1080" s="54" t="s">
        <v>81</v>
      </c>
      <c r="E1080" s="54">
        <v>1</v>
      </c>
      <c r="F1080" s="40">
        <v>1</v>
      </c>
      <c r="G1080" s="40">
        <v>21922</v>
      </c>
      <c r="H1080" s="40">
        <v>24931</v>
      </c>
      <c r="I1080" s="101">
        <v>0.87930688700000004</v>
      </c>
      <c r="J1080" s="41" t="s">
        <v>12</v>
      </c>
      <c r="K1080" s="12">
        <v>-2.8259137E-2</v>
      </c>
      <c r="L1080" s="34">
        <f>K1080-'[6]на отправку'!$K1080</f>
        <v>0</v>
      </c>
      <c r="M1080" s="41" t="s">
        <v>12</v>
      </c>
      <c r="N1080" s="28">
        <v>2</v>
      </c>
      <c r="O1080" s="28">
        <v>0</v>
      </c>
      <c r="P1080" s="28">
        <v>1</v>
      </c>
      <c r="Q1080" s="28">
        <v>1</v>
      </c>
      <c r="R1080" s="33"/>
      <c r="S1080" s="40">
        <v>24134</v>
      </c>
      <c r="T1080" s="40">
        <v>26671</v>
      </c>
      <c r="U1080" s="101">
        <v>0.90487795699999996</v>
      </c>
      <c r="V1080" s="33"/>
      <c r="W1080" s="33"/>
      <c r="X1080" s="42" t="s">
        <v>2497</v>
      </c>
      <c r="Y1080" s="33">
        <v>1</v>
      </c>
      <c r="Z1080" s="100"/>
      <c r="AA1080" s="100">
        <v>2</v>
      </c>
      <c r="AB1080" s="28">
        <v>0.87783438400000002</v>
      </c>
      <c r="AC1080" s="28">
        <v>0.79392113200000003</v>
      </c>
      <c r="AE1080" s="6">
        <f t="shared" si="16"/>
        <v>-2.8259137E-2</v>
      </c>
    </row>
    <row r="1081" spans="2:31" ht="16.5" thickBot="1" x14ac:dyDescent="0.3">
      <c r="B1081" s="47" t="s">
        <v>2734</v>
      </c>
      <c r="C1081" s="53" t="s">
        <v>80</v>
      </c>
      <c r="D1081" s="54" t="s">
        <v>81</v>
      </c>
      <c r="E1081" s="54">
        <v>2</v>
      </c>
      <c r="F1081" s="43">
        <v>26</v>
      </c>
      <c r="G1081" s="40">
        <v>30230</v>
      </c>
      <c r="H1081" s="40">
        <v>36706</v>
      </c>
      <c r="I1081" s="101">
        <v>0.82357107799999996</v>
      </c>
      <c r="J1081" s="41" t="s">
        <v>12</v>
      </c>
      <c r="K1081" s="12">
        <v>-1.79829E-2</v>
      </c>
      <c r="L1081" s="34">
        <f>K1081-'[6]на отправку'!$K1081</f>
        <v>0</v>
      </c>
      <c r="M1081" s="41" t="s">
        <v>12</v>
      </c>
      <c r="N1081" s="28">
        <v>3</v>
      </c>
      <c r="O1081" s="28">
        <v>0</v>
      </c>
      <c r="P1081" s="28">
        <v>2</v>
      </c>
      <c r="Q1081" s="28">
        <v>1</v>
      </c>
      <c r="R1081" s="33"/>
      <c r="S1081" s="40">
        <v>31218</v>
      </c>
      <c r="T1081" s="40">
        <v>37224</v>
      </c>
      <c r="U1081" s="101">
        <v>0.83865248199999998</v>
      </c>
      <c r="V1081" s="33"/>
      <c r="W1081" s="33"/>
      <c r="X1081" s="42" t="s">
        <v>2498</v>
      </c>
      <c r="Y1081" s="33">
        <v>1</v>
      </c>
      <c r="Z1081" s="100"/>
      <c r="AA1081" s="100">
        <v>3</v>
      </c>
      <c r="AB1081" s="28">
        <v>0.83450456100000003</v>
      </c>
      <c r="AC1081" s="28">
        <v>0.72780695200000001</v>
      </c>
      <c r="AE1081" s="6">
        <f t="shared" si="16"/>
        <v>-1.79829E-2</v>
      </c>
    </row>
    <row r="1082" spans="2:31" ht="16.5" thickBot="1" x14ac:dyDescent="0.3">
      <c r="B1082" s="47" t="s">
        <v>1767</v>
      </c>
      <c r="C1082" s="53" t="s">
        <v>80</v>
      </c>
      <c r="D1082" s="54" t="s">
        <v>81</v>
      </c>
      <c r="E1082" s="54">
        <v>3</v>
      </c>
      <c r="F1082" s="43">
        <v>2</v>
      </c>
      <c r="G1082" s="40">
        <v>139</v>
      </c>
      <c r="H1082" s="40">
        <v>149</v>
      </c>
      <c r="I1082" s="101">
        <v>0.93288590599999999</v>
      </c>
      <c r="J1082" s="41" t="s">
        <v>12</v>
      </c>
      <c r="K1082" s="12">
        <v>1.2343065E-2</v>
      </c>
      <c r="L1082" s="34">
        <f>K1082-'[6]на отправку'!$K1082</f>
        <v>0</v>
      </c>
      <c r="M1082" s="41"/>
      <c r="N1082" s="28">
        <v>2</v>
      </c>
      <c r="O1082" s="28">
        <v>0</v>
      </c>
      <c r="P1082" s="28">
        <v>4</v>
      </c>
      <c r="Q1082" s="28">
        <v>1</v>
      </c>
      <c r="R1082" s="33"/>
      <c r="S1082" s="40">
        <v>317</v>
      </c>
      <c r="T1082" s="40">
        <v>344</v>
      </c>
      <c r="U1082" s="101">
        <v>0.92151162799999997</v>
      </c>
      <c r="V1082" s="33"/>
      <c r="W1082" s="33"/>
      <c r="X1082" s="42" t="s">
        <v>2499</v>
      </c>
      <c r="Y1082" s="33">
        <v>1</v>
      </c>
      <c r="Z1082" s="100"/>
      <c r="AA1082" s="100">
        <v>2</v>
      </c>
      <c r="AB1082" s="28">
        <v>0.91111111099999997</v>
      </c>
      <c r="AC1082" s="28">
        <v>1</v>
      </c>
      <c r="AE1082" s="6">
        <f t="shared" si="16"/>
        <v>1.2343065E-2</v>
      </c>
    </row>
    <row r="1083" spans="2:31" ht="16.5" thickBot="1" x14ac:dyDescent="0.3">
      <c r="B1083" s="47" t="s">
        <v>1768</v>
      </c>
      <c r="C1083" s="53" t="s">
        <v>80</v>
      </c>
      <c r="D1083" s="54" t="s">
        <v>81</v>
      </c>
      <c r="E1083" s="54">
        <v>4</v>
      </c>
      <c r="F1083" s="43">
        <v>3</v>
      </c>
      <c r="G1083" s="40">
        <v>5</v>
      </c>
      <c r="H1083" s="40">
        <v>13</v>
      </c>
      <c r="I1083" s="101">
        <v>0.38461538499999998</v>
      </c>
      <c r="J1083" s="41" t="s">
        <v>12</v>
      </c>
      <c r="K1083" s="12">
        <v>7.6923078000000006E-2</v>
      </c>
      <c r="L1083" s="34">
        <f>K1083-'[6]на отправку'!$K1083</f>
        <v>0</v>
      </c>
      <c r="M1083" s="41" t="s">
        <v>12</v>
      </c>
      <c r="N1083" s="28">
        <v>2</v>
      </c>
      <c r="O1083" s="28">
        <v>0</v>
      </c>
      <c r="P1083" s="28">
        <v>3</v>
      </c>
      <c r="Q1083" s="28">
        <v>1</v>
      </c>
      <c r="R1083" s="33"/>
      <c r="S1083" s="40">
        <v>5</v>
      </c>
      <c r="T1083" s="40">
        <v>14</v>
      </c>
      <c r="U1083" s="101">
        <v>0.35714285699999998</v>
      </c>
      <c r="V1083" s="33"/>
      <c r="W1083" s="33"/>
      <c r="X1083" s="42" t="s">
        <v>2500</v>
      </c>
      <c r="Y1083" s="33">
        <v>1</v>
      </c>
      <c r="Z1083" s="100"/>
      <c r="AA1083" s="100">
        <v>2</v>
      </c>
      <c r="AB1083" s="28">
        <v>0.61761761800000003</v>
      </c>
      <c r="AC1083" s="28">
        <v>1</v>
      </c>
      <c r="AE1083" s="6">
        <f t="shared" si="16"/>
        <v>7.6923078000000006E-2</v>
      </c>
    </row>
    <row r="1084" spans="2:31" ht="16.5" thickBot="1" x14ac:dyDescent="0.3">
      <c r="B1084" s="47" t="s">
        <v>1769</v>
      </c>
      <c r="C1084" s="53" t="s">
        <v>80</v>
      </c>
      <c r="D1084" s="54" t="s">
        <v>81</v>
      </c>
      <c r="E1084" s="54">
        <v>5</v>
      </c>
      <c r="F1084" s="43">
        <v>4</v>
      </c>
      <c r="G1084" s="40">
        <v>2</v>
      </c>
      <c r="H1084" s="40">
        <v>2</v>
      </c>
      <c r="I1084" s="101">
        <v>1</v>
      </c>
      <c r="J1084" s="41" t="s">
        <v>12</v>
      </c>
      <c r="K1084" s="12">
        <v>0</v>
      </c>
      <c r="L1084" s="34">
        <f>K1084-'[6]на отправку'!$K1084</f>
        <v>0</v>
      </c>
      <c r="M1084" s="41" t="s">
        <v>12</v>
      </c>
      <c r="N1084" s="28">
        <v>2</v>
      </c>
      <c r="O1084" s="28">
        <v>2</v>
      </c>
      <c r="P1084" s="28">
        <v>4</v>
      </c>
      <c r="Q1084" s="28">
        <v>1</v>
      </c>
      <c r="R1084" s="33"/>
      <c r="S1084" s="40">
        <v>5</v>
      </c>
      <c r="T1084" s="40">
        <v>5</v>
      </c>
      <c r="U1084" s="101">
        <v>1</v>
      </c>
      <c r="V1084" s="33"/>
      <c r="W1084" s="33"/>
      <c r="X1084" s="42" t="s">
        <v>2501</v>
      </c>
      <c r="Y1084" s="33">
        <v>1</v>
      </c>
      <c r="Z1084" s="100"/>
      <c r="AA1084" s="100">
        <v>2</v>
      </c>
      <c r="AB1084" s="28">
        <v>0.86111111100000004</v>
      </c>
      <c r="AC1084" s="28">
        <v>1</v>
      </c>
      <c r="AE1084" s="6">
        <f t="shared" si="16"/>
        <v>0</v>
      </c>
    </row>
    <row r="1085" spans="2:31" ht="16.5" thickBot="1" x14ac:dyDescent="0.3">
      <c r="B1085" s="47" t="s">
        <v>1770</v>
      </c>
      <c r="C1085" s="53" t="s">
        <v>80</v>
      </c>
      <c r="D1085" s="54" t="s">
        <v>81</v>
      </c>
      <c r="E1085" s="54">
        <v>6</v>
      </c>
      <c r="F1085" s="43">
        <v>5</v>
      </c>
      <c r="G1085" s="40">
        <v>11</v>
      </c>
      <c r="H1085" s="40">
        <v>22</v>
      </c>
      <c r="I1085" s="101">
        <v>0.5</v>
      </c>
      <c r="J1085" s="44" t="s">
        <v>12</v>
      </c>
      <c r="K1085" s="41">
        <v>0.65</v>
      </c>
      <c r="L1085" s="34">
        <f>K1085-'[6]на отправку'!$K1085</f>
        <v>0</v>
      </c>
      <c r="M1085" s="12" t="s">
        <v>12</v>
      </c>
      <c r="N1085" s="28">
        <v>2</v>
      </c>
      <c r="O1085" s="28">
        <v>0</v>
      </c>
      <c r="P1085" s="28">
        <v>3</v>
      </c>
      <c r="Q1085" s="28">
        <v>1</v>
      </c>
      <c r="R1085" s="33"/>
      <c r="S1085" s="40">
        <v>10</v>
      </c>
      <c r="T1085" s="40">
        <v>33</v>
      </c>
      <c r="U1085" s="101">
        <v>0.303030303</v>
      </c>
      <c r="V1085" s="41"/>
      <c r="W1085" s="41"/>
      <c r="X1085" s="42" t="s">
        <v>2502</v>
      </c>
      <c r="Y1085" s="33">
        <v>1</v>
      </c>
      <c r="Z1085" s="100"/>
      <c r="AA1085" s="100">
        <v>2</v>
      </c>
      <c r="AB1085" s="28">
        <v>0.56594488200000004</v>
      </c>
      <c r="AC1085" s="28">
        <v>1</v>
      </c>
      <c r="AE1085" s="6">
        <f t="shared" si="16"/>
        <v>0.65</v>
      </c>
    </row>
    <row r="1086" spans="2:31" ht="16.5" thickBot="1" x14ac:dyDescent="0.3">
      <c r="B1086" s="47" t="s">
        <v>1771</v>
      </c>
      <c r="C1086" s="53" t="s">
        <v>80</v>
      </c>
      <c r="D1086" s="54" t="s">
        <v>81</v>
      </c>
      <c r="E1086" s="54">
        <v>7</v>
      </c>
      <c r="F1086" s="43">
        <v>6</v>
      </c>
      <c r="G1086" s="40">
        <v>0</v>
      </c>
      <c r="H1086" s="40">
        <v>0</v>
      </c>
      <c r="I1086" s="101">
        <v>0</v>
      </c>
      <c r="J1086" s="41" t="s">
        <v>12</v>
      </c>
      <c r="K1086" s="12">
        <v>0</v>
      </c>
      <c r="L1086" s="34">
        <f>K1086-'[6]на отправку'!$K1086</f>
        <v>0</v>
      </c>
      <c r="M1086" s="41" t="s">
        <v>12</v>
      </c>
      <c r="N1086" s="28">
        <v>0</v>
      </c>
      <c r="O1086" s="28">
        <v>0</v>
      </c>
      <c r="P1086" s="28">
        <v>0</v>
      </c>
      <c r="Q1086" s="28">
        <v>2</v>
      </c>
      <c r="R1086" s="33"/>
      <c r="S1086" s="40">
        <v>0</v>
      </c>
      <c r="T1086" s="40">
        <v>2</v>
      </c>
      <c r="U1086" s="101">
        <v>0</v>
      </c>
      <c r="V1086" s="33"/>
      <c r="W1086" s="33"/>
      <c r="X1086" s="42" t="s">
        <v>2503</v>
      </c>
      <c r="Y1086" s="33">
        <v>1</v>
      </c>
      <c r="Z1086" s="100"/>
      <c r="AA1086" s="100">
        <v>0</v>
      </c>
      <c r="AB1086" s="28">
        <v>0.3</v>
      </c>
      <c r="AC1086" s="28">
        <v>1</v>
      </c>
      <c r="AE1086" s="6">
        <f t="shared" si="16"/>
        <v>0</v>
      </c>
    </row>
    <row r="1087" spans="2:31" ht="16.5" thickBot="1" x14ac:dyDescent="0.3">
      <c r="B1087" s="47" t="s">
        <v>1788</v>
      </c>
      <c r="C1087" s="53" t="s">
        <v>80</v>
      </c>
      <c r="D1087" s="54" t="s">
        <v>81</v>
      </c>
      <c r="E1087" s="54">
        <v>8</v>
      </c>
      <c r="F1087" s="43">
        <v>22</v>
      </c>
      <c r="G1087" s="40">
        <v>0</v>
      </c>
      <c r="H1087" s="40">
        <v>0</v>
      </c>
      <c r="I1087" s="101">
        <v>0</v>
      </c>
      <c r="J1087" s="41" t="s">
        <v>12</v>
      </c>
      <c r="K1087" s="12">
        <v>0</v>
      </c>
      <c r="L1087" s="34">
        <f>K1087-'[6]на отправку'!$K1087</f>
        <v>0</v>
      </c>
      <c r="M1087" s="41" t="s">
        <v>12</v>
      </c>
      <c r="N1087" s="28">
        <v>0</v>
      </c>
      <c r="O1087" s="28">
        <v>0</v>
      </c>
      <c r="P1087" s="28">
        <v>0</v>
      </c>
      <c r="Q1087" s="28">
        <v>2</v>
      </c>
      <c r="R1087" s="33"/>
      <c r="S1087" s="40">
        <v>0</v>
      </c>
      <c r="T1087" s="40">
        <v>1</v>
      </c>
      <c r="U1087" s="101">
        <v>0</v>
      </c>
      <c r="V1087" s="33"/>
      <c r="W1087" s="33"/>
      <c r="X1087" s="42" t="s">
        <v>2504</v>
      </c>
      <c r="Y1087" s="33">
        <v>1</v>
      </c>
      <c r="Z1087" s="100"/>
      <c r="AA1087" s="100">
        <v>0</v>
      </c>
      <c r="AB1087" s="28">
        <v>0.4</v>
      </c>
      <c r="AC1087" s="28">
        <v>1</v>
      </c>
      <c r="AE1087" s="6">
        <f t="shared" si="16"/>
        <v>0</v>
      </c>
    </row>
    <row r="1088" spans="2:31" ht="16.5" thickBot="1" x14ac:dyDescent="0.3">
      <c r="B1088" s="47" t="s">
        <v>1772</v>
      </c>
      <c r="C1088" s="53" t="s">
        <v>80</v>
      </c>
      <c r="D1088" s="54" t="s">
        <v>81</v>
      </c>
      <c r="E1088" s="54">
        <v>9</v>
      </c>
      <c r="F1088" s="43">
        <v>7</v>
      </c>
      <c r="G1088" s="40">
        <v>6513</v>
      </c>
      <c r="H1088" s="40">
        <v>6513</v>
      </c>
      <c r="I1088" s="101">
        <v>1</v>
      </c>
      <c r="J1088" s="44">
        <v>1</v>
      </c>
      <c r="K1088" s="41">
        <v>0</v>
      </c>
      <c r="L1088" s="34">
        <f>K1088-'[6]на отправку'!$K1088</f>
        <v>0</v>
      </c>
      <c r="M1088" s="12">
        <v>1</v>
      </c>
      <c r="N1088" s="28">
        <v>2</v>
      </c>
      <c r="O1088" s="28" t="s">
        <v>12</v>
      </c>
      <c r="P1088" s="28">
        <v>6</v>
      </c>
      <c r="Q1088" s="28">
        <v>1</v>
      </c>
      <c r="R1088" s="33"/>
      <c r="S1088" s="40">
        <v>5156</v>
      </c>
      <c r="T1088" s="40">
        <v>5156</v>
      </c>
      <c r="U1088" s="101">
        <v>1</v>
      </c>
      <c r="V1088" s="41"/>
      <c r="W1088" s="41"/>
      <c r="X1088" s="42" t="s">
        <v>2505</v>
      </c>
      <c r="Y1088" s="33">
        <v>1</v>
      </c>
      <c r="Z1088" s="100"/>
      <c r="AA1088" s="100">
        <v>2</v>
      </c>
      <c r="AB1088" s="28">
        <v>1</v>
      </c>
      <c r="AC1088" s="28">
        <v>1</v>
      </c>
      <c r="AE1088" s="6">
        <f t="shared" si="16"/>
        <v>0</v>
      </c>
    </row>
    <row r="1089" spans="2:31" ht="16.5" thickBot="1" x14ac:dyDescent="0.3">
      <c r="B1089" s="47" t="s">
        <v>1773</v>
      </c>
      <c r="C1089" s="53" t="s">
        <v>80</v>
      </c>
      <c r="D1089" s="54" t="s">
        <v>81</v>
      </c>
      <c r="E1089" s="54">
        <v>10</v>
      </c>
      <c r="F1089" s="43">
        <v>8</v>
      </c>
      <c r="G1089" s="40">
        <v>548</v>
      </c>
      <c r="H1089" s="40">
        <v>39734</v>
      </c>
      <c r="I1089" s="101">
        <v>1.3791715E-2</v>
      </c>
      <c r="J1089" s="44" t="s">
        <v>12</v>
      </c>
      <c r="K1089" s="41">
        <v>6.2936923000000006E-2</v>
      </c>
      <c r="L1089" s="34">
        <f>K1089-'[6]на отправку'!$K1089</f>
        <v>0</v>
      </c>
      <c r="M1089" s="12" t="s">
        <v>12</v>
      </c>
      <c r="N1089" s="28">
        <v>1</v>
      </c>
      <c r="O1089" s="28">
        <v>0</v>
      </c>
      <c r="P1089" s="28">
        <v>2</v>
      </c>
      <c r="Q1089" s="28">
        <v>1</v>
      </c>
      <c r="R1089" s="33"/>
      <c r="S1089" s="40">
        <v>481</v>
      </c>
      <c r="T1089" s="40">
        <v>37071</v>
      </c>
      <c r="U1089" s="101">
        <v>1.2975102000000001E-2</v>
      </c>
      <c r="V1089" s="41"/>
      <c r="W1089" s="41"/>
      <c r="X1089" s="42" t="s">
        <v>2506</v>
      </c>
      <c r="Y1089" s="33">
        <v>1</v>
      </c>
      <c r="Z1089" s="100"/>
      <c r="AA1089" s="100">
        <v>1</v>
      </c>
      <c r="AB1089" s="28">
        <v>1.4606701999999999E-2</v>
      </c>
      <c r="AC1089" s="28">
        <v>0</v>
      </c>
      <c r="AE1089" s="6">
        <f t="shared" si="16"/>
        <v>6.2936923000000006E-2</v>
      </c>
    </row>
    <row r="1090" spans="2:31" ht="16.5" thickBot="1" x14ac:dyDescent="0.3">
      <c r="B1090" s="47" t="s">
        <v>1774</v>
      </c>
      <c r="C1090" s="53" t="s">
        <v>80</v>
      </c>
      <c r="D1090" s="54" t="s">
        <v>81</v>
      </c>
      <c r="E1090" s="54">
        <v>11</v>
      </c>
      <c r="F1090" s="43">
        <v>9</v>
      </c>
      <c r="G1090" s="40">
        <v>1437</v>
      </c>
      <c r="H1090" s="40">
        <v>1491</v>
      </c>
      <c r="I1090" s="101">
        <v>0.96378269599999999</v>
      </c>
      <c r="J1090" s="44">
        <v>1</v>
      </c>
      <c r="K1090" s="41">
        <v>1.0011675579999999</v>
      </c>
      <c r="L1090" s="34">
        <f>K1090-'[6]на отправку'!$K1090</f>
        <v>0</v>
      </c>
      <c r="M1090" s="12">
        <v>0.96378269599999999</v>
      </c>
      <c r="N1090" s="28">
        <v>0.5</v>
      </c>
      <c r="O1090" s="28" t="s">
        <v>12</v>
      </c>
      <c r="P1090" s="28">
        <v>5</v>
      </c>
      <c r="Q1090" s="28">
        <v>1</v>
      </c>
      <c r="R1090" s="33"/>
      <c r="S1090" s="40">
        <v>1663</v>
      </c>
      <c r="T1090" s="40">
        <v>3453</v>
      </c>
      <c r="U1090" s="101">
        <v>0.48161019399999999</v>
      </c>
      <c r="V1090" s="41"/>
      <c r="W1090" s="41"/>
      <c r="X1090" s="42" t="s">
        <v>2507</v>
      </c>
      <c r="Y1090" s="33">
        <v>1</v>
      </c>
      <c r="Z1090" s="100"/>
      <c r="AA1090" s="100">
        <v>0.5</v>
      </c>
      <c r="AB1090" s="28">
        <v>0.93642591900000005</v>
      </c>
      <c r="AE1090" s="6">
        <f t="shared" si="16"/>
        <v>1.0011675579999999</v>
      </c>
    </row>
    <row r="1091" spans="2:31" ht="16.5" thickBot="1" x14ac:dyDescent="0.3">
      <c r="B1091" s="47" t="s">
        <v>1775</v>
      </c>
      <c r="C1091" s="53" t="s">
        <v>80</v>
      </c>
      <c r="D1091" s="54" t="s">
        <v>81</v>
      </c>
      <c r="E1091" s="54">
        <v>12</v>
      </c>
      <c r="F1091" s="43">
        <v>10</v>
      </c>
      <c r="G1091" s="40">
        <v>32</v>
      </c>
      <c r="H1091" s="40">
        <v>32</v>
      </c>
      <c r="I1091" s="101">
        <v>1</v>
      </c>
      <c r="J1091" s="41">
        <v>1</v>
      </c>
      <c r="K1091" s="12">
        <v>0</v>
      </c>
      <c r="L1091" s="34">
        <f>K1091-'[6]на отправку'!$K1091</f>
        <v>0</v>
      </c>
      <c r="M1091" s="41">
        <v>1</v>
      </c>
      <c r="N1091" s="28">
        <v>1</v>
      </c>
      <c r="O1091" s="28" t="s">
        <v>12</v>
      </c>
      <c r="P1091" s="28">
        <v>6</v>
      </c>
      <c r="Q1091" s="28">
        <v>1</v>
      </c>
      <c r="R1091" s="33"/>
      <c r="S1091" s="40">
        <v>54</v>
      </c>
      <c r="T1091" s="40">
        <v>54</v>
      </c>
      <c r="U1091" s="101">
        <v>1</v>
      </c>
      <c r="V1091" s="33"/>
      <c r="W1091" s="33"/>
      <c r="X1091" s="42" t="s">
        <v>2508</v>
      </c>
      <c r="Y1091" s="33">
        <v>1</v>
      </c>
      <c r="Z1091" s="100"/>
      <c r="AA1091" s="100">
        <v>1</v>
      </c>
      <c r="AB1091" s="28">
        <v>1</v>
      </c>
      <c r="AE1091" s="6">
        <f t="shared" si="16"/>
        <v>0</v>
      </c>
    </row>
    <row r="1092" spans="2:31" ht="16.5" thickBot="1" x14ac:dyDescent="0.3">
      <c r="B1092" s="47" t="s">
        <v>1776</v>
      </c>
      <c r="C1092" s="53" t="s">
        <v>80</v>
      </c>
      <c r="D1092" s="54" t="s">
        <v>81</v>
      </c>
      <c r="E1092" s="54">
        <v>13</v>
      </c>
      <c r="F1092" s="43">
        <v>11</v>
      </c>
      <c r="G1092" s="40">
        <v>148</v>
      </c>
      <c r="H1092" s="40">
        <v>148</v>
      </c>
      <c r="I1092" s="101">
        <v>1</v>
      </c>
      <c r="J1092" s="41">
        <v>1</v>
      </c>
      <c r="K1092" s="12">
        <v>0</v>
      </c>
      <c r="L1092" s="34">
        <f>K1092-'[6]на отправку'!$K1092</f>
        <v>0</v>
      </c>
      <c r="M1092" s="41">
        <v>1</v>
      </c>
      <c r="N1092" s="28">
        <v>2</v>
      </c>
      <c r="O1092" s="28" t="s">
        <v>12</v>
      </c>
      <c r="P1092" s="28">
        <v>6</v>
      </c>
      <c r="Q1092" s="28">
        <v>1</v>
      </c>
      <c r="R1092" s="33"/>
      <c r="S1092" s="40">
        <v>183</v>
      </c>
      <c r="T1092" s="40">
        <v>183</v>
      </c>
      <c r="U1092" s="101">
        <v>1</v>
      </c>
      <c r="V1092" s="33"/>
      <c r="W1092" s="33"/>
      <c r="X1092" s="42" t="s">
        <v>2509</v>
      </c>
      <c r="Y1092" s="33">
        <v>1</v>
      </c>
      <c r="Z1092" s="100"/>
      <c r="AA1092" s="100">
        <v>2</v>
      </c>
      <c r="AB1092" s="28">
        <v>1</v>
      </c>
      <c r="AE1092" s="6">
        <f t="shared" si="16"/>
        <v>0</v>
      </c>
    </row>
    <row r="1093" spans="2:31" ht="16.5" thickBot="1" x14ac:dyDescent="0.3">
      <c r="B1093" s="47" t="s">
        <v>1777</v>
      </c>
      <c r="C1093" s="53" t="s">
        <v>80</v>
      </c>
      <c r="D1093" s="54" t="s">
        <v>81</v>
      </c>
      <c r="E1093" s="54">
        <v>14</v>
      </c>
      <c r="F1093" s="43">
        <v>12</v>
      </c>
      <c r="G1093" s="40">
        <v>1754</v>
      </c>
      <c r="H1093" s="40">
        <v>40545</v>
      </c>
      <c r="I1093" s="101">
        <v>4.3260575000000002E-2</v>
      </c>
      <c r="J1093" s="41" t="s">
        <v>12</v>
      </c>
      <c r="K1093" s="12">
        <v>0.30726534</v>
      </c>
      <c r="L1093" s="34">
        <f>K1093-'[6]на отправку'!$K1093</f>
        <v>0</v>
      </c>
      <c r="M1093" s="41" t="s">
        <v>12</v>
      </c>
      <c r="N1093" s="28">
        <v>0</v>
      </c>
      <c r="O1093" s="28">
        <v>0</v>
      </c>
      <c r="P1093" s="28">
        <v>1</v>
      </c>
      <c r="Q1093" s="28">
        <v>1</v>
      </c>
      <c r="R1093" s="33"/>
      <c r="S1093" s="40">
        <v>1250</v>
      </c>
      <c r="T1093" s="40">
        <v>37773</v>
      </c>
      <c r="U1093" s="101">
        <v>3.3092420999999997E-2</v>
      </c>
      <c r="V1093" s="33"/>
      <c r="W1093" s="33"/>
      <c r="X1093" s="42" t="s">
        <v>2510</v>
      </c>
      <c r="Y1093" s="33">
        <v>1</v>
      </c>
      <c r="Z1093" s="100"/>
      <c r="AA1093" s="100">
        <v>0</v>
      </c>
      <c r="AB1093" s="28">
        <v>3.2834602999999997E-2</v>
      </c>
      <c r="AC1093" s="28">
        <v>5.0505050000000003E-3</v>
      </c>
      <c r="AE1093" s="6">
        <f t="shared" si="16"/>
        <v>0.30726534</v>
      </c>
    </row>
    <row r="1094" spans="2:31" ht="16.5" thickBot="1" x14ac:dyDescent="0.3">
      <c r="B1094" s="47" t="s">
        <v>1778</v>
      </c>
      <c r="C1094" s="53" t="s">
        <v>80</v>
      </c>
      <c r="D1094" s="54" t="s">
        <v>81</v>
      </c>
      <c r="E1094" s="54">
        <v>15</v>
      </c>
      <c r="F1094" s="32">
        <v>13</v>
      </c>
      <c r="G1094" s="40">
        <v>575</v>
      </c>
      <c r="H1094" s="40">
        <v>1252</v>
      </c>
      <c r="I1094" s="101">
        <v>0.459265176</v>
      </c>
      <c r="J1094" s="34" t="s">
        <v>12</v>
      </c>
      <c r="K1094" s="34">
        <v>-7.5031399999999997E-4</v>
      </c>
      <c r="L1094" s="34">
        <f>K1094-'[6]на отправку'!$K1094</f>
        <v>0</v>
      </c>
      <c r="M1094" s="34" t="s">
        <v>12</v>
      </c>
      <c r="N1094" s="35">
        <v>0</v>
      </c>
      <c r="O1094" s="28">
        <v>0</v>
      </c>
      <c r="P1094" s="28">
        <v>1</v>
      </c>
      <c r="Q1094" s="28">
        <v>1</v>
      </c>
      <c r="R1094" s="33"/>
      <c r="S1094" s="33">
        <v>495</v>
      </c>
      <c r="T1094" s="33">
        <v>1077</v>
      </c>
      <c r="U1094" s="101">
        <v>0.459610028</v>
      </c>
      <c r="V1094" s="34"/>
      <c r="W1094" s="34"/>
      <c r="X1094" s="36" t="s">
        <v>2511</v>
      </c>
      <c r="Y1094" s="34">
        <v>1</v>
      </c>
      <c r="Z1094" s="140"/>
      <c r="AA1094" s="140">
        <v>0</v>
      </c>
      <c r="AB1094" s="28">
        <v>0.4</v>
      </c>
      <c r="AC1094" s="28">
        <v>0.177419355</v>
      </c>
      <c r="AE1094" s="6">
        <f t="shared" si="16"/>
        <v>-7.5031399999999997E-4</v>
      </c>
    </row>
    <row r="1095" spans="2:31" ht="16.5" thickBot="1" x14ac:dyDescent="0.3">
      <c r="B1095" s="47" t="s">
        <v>1779</v>
      </c>
      <c r="C1095" s="53" t="s">
        <v>80</v>
      </c>
      <c r="D1095" s="54" t="s">
        <v>81</v>
      </c>
      <c r="E1095" s="54">
        <v>16</v>
      </c>
      <c r="F1095" s="43">
        <v>14</v>
      </c>
      <c r="G1095" s="40">
        <v>1</v>
      </c>
      <c r="H1095" s="40">
        <v>4794</v>
      </c>
      <c r="I1095" s="101">
        <v>2.0859399999999999E-4</v>
      </c>
      <c r="J1095" s="44" t="s">
        <v>12</v>
      </c>
      <c r="K1095" s="41">
        <v>-7.5303328000000003E-2</v>
      </c>
      <c r="L1095" s="34">
        <f>K1095-'[6]на отправку'!$K1095</f>
        <v>0</v>
      </c>
      <c r="M1095" s="12" t="s">
        <v>12</v>
      </c>
      <c r="N1095" s="28">
        <v>3</v>
      </c>
      <c r="O1095" s="28">
        <v>0</v>
      </c>
      <c r="P1095" s="28">
        <v>2</v>
      </c>
      <c r="Q1095" s="28">
        <v>1</v>
      </c>
      <c r="R1095" s="33"/>
      <c r="S1095" s="40">
        <v>1</v>
      </c>
      <c r="T1095" s="40">
        <v>4433</v>
      </c>
      <c r="U1095" s="101">
        <v>2.2558100000000001E-4</v>
      </c>
      <c r="V1095" s="41"/>
      <c r="W1095" s="41"/>
      <c r="X1095" s="42" t="s">
        <v>2512</v>
      </c>
      <c r="Y1095" s="33">
        <v>1</v>
      </c>
      <c r="Z1095" s="100"/>
      <c r="AA1095" s="100">
        <v>3</v>
      </c>
      <c r="AB1095" s="28">
        <v>5.0993200000000005E-4</v>
      </c>
      <c r="AC1095" s="28">
        <v>0</v>
      </c>
      <c r="AE1095" s="6">
        <f t="shared" ref="AE1095:AE1158" si="17">ROUND(K1095,9)</f>
        <v>-7.5303328000000003E-2</v>
      </c>
    </row>
    <row r="1096" spans="2:31" ht="16.5" thickBot="1" x14ac:dyDescent="0.3">
      <c r="B1096" s="47" t="s">
        <v>1780</v>
      </c>
      <c r="C1096" s="53" t="s">
        <v>80</v>
      </c>
      <c r="D1096" s="54" t="s">
        <v>81</v>
      </c>
      <c r="E1096" s="54">
        <v>16.5</v>
      </c>
      <c r="F1096" s="43"/>
      <c r="G1096" s="40"/>
      <c r="H1096" s="40"/>
      <c r="I1096" s="101"/>
      <c r="J1096" s="44"/>
      <c r="K1096" s="41">
        <v>0</v>
      </c>
      <c r="L1096" s="34">
        <f>K1096-'[6]на отправку'!$K1096</f>
        <v>0</v>
      </c>
      <c r="M1096" s="12"/>
      <c r="N1096" s="28">
        <v>0</v>
      </c>
      <c r="R1096" s="33" t="s">
        <v>2514</v>
      </c>
      <c r="S1096" s="40"/>
      <c r="T1096" s="40"/>
      <c r="U1096" s="101"/>
      <c r="V1096" s="41">
        <v>0</v>
      </c>
      <c r="W1096" s="41"/>
      <c r="X1096" s="42"/>
      <c r="Y1096" s="33">
        <v>1</v>
      </c>
      <c r="Z1096" s="100"/>
      <c r="AA1096" s="100"/>
      <c r="AB1096" s="28">
        <v>0</v>
      </c>
      <c r="AE1096" s="6">
        <f t="shared" si="17"/>
        <v>0</v>
      </c>
    </row>
    <row r="1097" spans="2:31" ht="16.5" thickBot="1" x14ac:dyDescent="0.3">
      <c r="B1097" s="47" t="s">
        <v>1781</v>
      </c>
      <c r="C1097" s="53" t="s">
        <v>80</v>
      </c>
      <c r="D1097" s="54" t="s">
        <v>81</v>
      </c>
      <c r="E1097" s="54">
        <v>17</v>
      </c>
      <c r="F1097" s="43">
        <v>15</v>
      </c>
      <c r="G1097" s="40">
        <v>0</v>
      </c>
      <c r="H1097" s="40">
        <v>0</v>
      </c>
      <c r="I1097" s="101">
        <v>0</v>
      </c>
      <c r="J1097" s="44">
        <v>1</v>
      </c>
      <c r="K1097" s="41">
        <v>0</v>
      </c>
      <c r="L1097" s="34">
        <f>K1097-'[6]на отправку'!$K1097</f>
        <v>0</v>
      </c>
      <c r="M1097" s="12">
        <v>0</v>
      </c>
      <c r="N1097" s="28">
        <v>0</v>
      </c>
      <c r="O1097" s="28" t="s">
        <v>12</v>
      </c>
      <c r="P1097" s="28">
        <v>0</v>
      </c>
      <c r="Q1097" s="28">
        <v>0</v>
      </c>
      <c r="R1097" s="33"/>
      <c r="S1097" s="40">
        <v>0</v>
      </c>
      <c r="T1097" s="40">
        <v>0</v>
      </c>
      <c r="U1097" s="101">
        <v>0</v>
      </c>
      <c r="V1097" s="41"/>
      <c r="W1097" s="41"/>
      <c r="X1097" s="42" t="s">
        <v>2515</v>
      </c>
      <c r="Y1097" s="33">
        <v>0</v>
      </c>
      <c r="Z1097" s="100"/>
      <c r="AA1097" s="100">
        <v>0</v>
      </c>
      <c r="AB1097" s="28">
        <v>0.96851403899999999</v>
      </c>
      <c r="AE1097" s="6">
        <f t="shared" si="17"/>
        <v>0</v>
      </c>
    </row>
    <row r="1098" spans="2:31" ht="16.5" thickBot="1" x14ac:dyDescent="0.3">
      <c r="B1098" s="47" t="s">
        <v>1782</v>
      </c>
      <c r="C1098" s="53" t="s">
        <v>80</v>
      </c>
      <c r="D1098" s="54" t="s">
        <v>81</v>
      </c>
      <c r="E1098" s="54">
        <v>18</v>
      </c>
      <c r="F1098" s="43">
        <v>16</v>
      </c>
      <c r="G1098" s="40">
        <v>0</v>
      </c>
      <c r="H1098" s="40">
        <v>0</v>
      </c>
      <c r="I1098" s="101">
        <v>0</v>
      </c>
      <c r="J1098" s="44" t="s">
        <v>12</v>
      </c>
      <c r="K1098" s="41">
        <v>0</v>
      </c>
      <c r="L1098" s="34">
        <f>K1098-'[6]на отправку'!$K1098</f>
        <v>0</v>
      </c>
      <c r="M1098" s="12" t="s">
        <v>12</v>
      </c>
      <c r="N1098" s="28">
        <v>0</v>
      </c>
      <c r="O1098" s="28">
        <v>0</v>
      </c>
      <c r="P1098" s="28">
        <v>0</v>
      </c>
      <c r="Q1098" s="28">
        <v>0</v>
      </c>
      <c r="R1098" s="33"/>
      <c r="S1098" s="40">
        <v>0</v>
      </c>
      <c r="T1098" s="40">
        <v>0</v>
      </c>
      <c r="U1098" s="101">
        <v>0</v>
      </c>
      <c r="V1098" s="41"/>
      <c r="W1098" s="41"/>
      <c r="X1098" s="42" t="s">
        <v>2516</v>
      </c>
      <c r="Y1098" s="33">
        <v>0</v>
      </c>
      <c r="Z1098" s="100"/>
      <c r="AA1098" s="100">
        <v>0</v>
      </c>
      <c r="AB1098" s="28">
        <v>0.94674221000000003</v>
      </c>
      <c r="AC1098" s="28">
        <v>1</v>
      </c>
      <c r="AE1098" s="6">
        <f t="shared" si="17"/>
        <v>0</v>
      </c>
    </row>
    <row r="1099" spans="2:31" ht="16.5" thickBot="1" x14ac:dyDescent="0.3">
      <c r="B1099" s="47" t="s">
        <v>1783</v>
      </c>
      <c r="C1099" s="53" t="s">
        <v>80</v>
      </c>
      <c r="D1099" s="54" t="s">
        <v>81</v>
      </c>
      <c r="E1099" s="54">
        <v>19</v>
      </c>
      <c r="F1099" s="43">
        <v>17</v>
      </c>
      <c r="G1099" s="40">
        <v>0</v>
      </c>
      <c r="H1099" s="40">
        <v>0</v>
      </c>
      <c r="I1099" s="101">
        <v>0</v>
      </c>
      <c r="J1099" s="44" t="s">
        <v>12</v>
      </c>
      <c r="K1099" s="41">
        <v>0</v>
      </c>
      <c r="L1099" s="34">
        <f>K1099-'[6]на отправку'!$K1099</f>
        <v>0</v>
      </c>
      <c r="M1099" s="12" t="s">
        <v>12</v>
      </c>
      <c r="N1099" s="28">
        <v>0</v>
      </c>
      <c r="O1099" s="28">
        <v>0</v>
      </c>
      <c r="P1099" s="28">
        <v>0</v>
      </c>
      <c r="Q1099" s="28">
        <v>0</v>
      </c>
      <c r="R1099" s="33"/>
      <c r="S1099" s="40">
        <v>0</v>
      </c>
      <c r="T1099" s="40">
        <v>0</v>
      </c>
      <c r="U1099" s="101">
        <v>0</v>
      </c>
      <c r="V1099" s="41"/>
      <c r="W1099" s="41"/>
      <c r="X1099" s="42" t="s">
        <v>2517</v>
      </c>
      <c r="Y1099" s="33">
        <v>0</v>
      </c>
      <c r="Z1099" s="100"/>
      <c r="AA1099" s="100">
        <v>0</v>
      </c>
      <c r="AB1099" s="28">
        <v>0.98260073299999995</v>
      </c>
      <c r="AC1099" s="28">
        <v>1</v>
      </c>
      <c r="AE1099" s="6">
        <f t="shared" si="17"/>
        <v>0</v>
      </c>
    </row>
    <row r="1100" spans="2:31" ht="16.5" thickBot="1" x14ac:dyDescent="0.3">
      <c r="B1100" s="47" t="s">
        <v>1784</v>
      </c>
      <c r="C1100" s="53" t="s">
        <v>80</v>
      </c>
      <c r="D1100" s="54" t="s">
        <v>81</v>
      </c>
      <c r="E1100" s="54">
        <v>20</v>
      </c>
      <c r="F1100" s="43">
        <v>18</v>
      </c>
      <c r="G1100" s="40">
        <v>0</v>
      </c>
      <c r="H1100" s="40">
        <v>0</v>
      </c>
      <c r="I1100" s="101">
        <v>0</v>
      </c>
      <c r="J1100" s="44" t="s">
        <v>12</v>
      </c>
      <c r="K1100" s="41">
        <v>0</v>
      </c>
      <c r="L1100" s="34">
        <f>K1100-'[6]на отправку'!$K1100</f>
        <v>0</v>
      </c>
      <c r="M1100" s="12" t="s">
        <v>12</v>
      </c>
      <c r="N1100" s="28">
        <v>0</v>
      </c>
      <c r="O1100" s="28">
        <v>0</v>
      </c>
      <c r="P1100" s="28">
        <v>0</v>
      </c>
      <c r="Q1100" s="28">
        <v>0</v>
      </c>
      <c r="R1100" s="33"/>
      <c r="S1100" s="40">
        <v>0</v>
      </c>
      <c r="T1100" s="40">
        <v>0</v>
      </c>
      <c r="U1100" s="101">
        <v>0</v>
      </c>
      <c r="V1100" s="41"/>
      <c r="W1100" s="41"/>
      <c r="X1100" s="42" t="s">
        <v>2518</v>
      </c>
      <c r="Y1100" s="33">
        <v>0</v>
      </c>
      <c r="Z1100" s="100"/>
      <c r="AA1100" s="100">
        <v>0</v>
      </c>
      <c r="AB1100" s="28">
        <v>0.96027201100000004</v>
      </c>
      <c r="AC1100" s="28">
        <v>1</v>
      </c>
      <c r="AE1100" s="6">
        <f t="shared" si="17"/>
        <v>0</v>
      </c>
    </row>
    <row r="1101" spans="2:31" ht="16.5" thickBot="1" x14ac:dyDescent="0.3">
      <c r="B1101" s="47" t="s">
        <v>1785</v>
      </c>
      <c r="C1101" s="53" t="s">
        <v>80</v>
      </c>
      <c r="D1101" s="54" t="s">
        <v>81</v>
      </c>
      <c r="E1101" s="54">
        <v>21</v>
      </c>
      <c r="F1101" s="32">
        <v>19</v>
      </c>
      <c r="G1101" s="40">
        <v>0</v>
      </c>
      <c r="H1101" s="40">
        <v>0</v>
      </c>
      <c r="I1101" s="101">
        <v>0</v>
      </c>
      <c r="J1101" s="34" t="s">
        <v>12</v>
      </c>
      <c r="K1101" s="34">
        <v>0</v>
      </c>
      <c r="L1101" s="34">
        <f>K1101-'[6]на отправку'!$K1101</f>
        <v>0</v>
      </c>
      <c r="M1101" s="34" t="s">
        <v>12</v>
      </c>
      <c r="N1101" s="35">
        <v>0</v>
      </c>
      <c r="O1101" s="28">
        <v>0</v>
      </c>
      <c r="P1101" s="28">
        <v>0</v>
      </c>
      <c r="Q1101" s="28">
        <v>0</v>
      </c>
      <c r="R1101" s="33"/>
      <c r="S1101" s="33">
        <v>0</v>
      </c>
      <c r="T1101" s="33">
        <v>0</v>
      </c>
      <c r="U1101" s="101">
        <v>0</v>
      </c>
      <c r="V1101" s="34"/>
      <c r="W1101" s="34"/>
      <c r="X1101" s="36" t="s">
        <v>2519</v>
      </c>
      <c r="Y1101" s="34">
        <v>0</v>
      </c>
      <c r="Z1101" s="140"/>
      <c r="AA1101" s="140">
        <v>0</v>
      </c>
      <c r="AB1101" s="28">
        <v>0.96570972899999996</v>
      </c>
      <c r="AC1101" s="28">
        <v>1</v>
      </c>
      <c r="AE1101" s="6">
        <f t="shared" si="17"/>
        <v>0</v>
      </c>
    </row>
    <row r="1102" spans="2:31" ht="16.5" thickBot="1" x14ac:dyDescent="0.3">
      <c r="B1102" s="47" t="s">
        <v>1786</v>
      </c>
      <c r="C1102" s="53" t="s">
        <v>80</v>
      </c>
      <c r="D1102" s="54" t="s">
        <v>81</v>
      </c>
      <c r="E1102" s="54">
        <v>22</v>
      </c>
      <c r="F1102" s="43">
        <v>20</v>
      </c>
      <c r="G1102" s="40">
        <v>0</v>
      </c>
      <c r="H1102" s="40">
        <v>0</v>
      </c>
      <c r="I1102" s="101">
        <v>0</v>
      </c>
      <c r="J1102" s="41" t="s">
        <v>12</v>
      </c>
      <c r="K1102" s="12">
        <v>0</v>
      </c>
      <c r="L1102" s="34">
        <f>K1102-'[6]на отправку'!$K1102</f>
        <v>0</v>
      </c>
      <c r="M1102" s="41" t="s">
        <v>12</v>
      </c>
      <c r="N1102" s="28">
        <v>0</v>
      </c>
      <c r="O1102" s="28">
        <v>0</v>
      </c>
      <c r="P1102" s="28">
        <v>0</v>
      </c>
      <c r="Q1102" s="28">
        <v>0</v>
      </c>
      <c r="R1102" s="33"/>
      <c r="S1102" s="40">
        <v>0</v>
      </c>
      <c r="T1102" s="40">
        <v>0</v>
      </c>
      <c r="U1102" s="101">
        <v>0</v>
      </c>
      <c r="V1102" s="44"/>
      <c r="W1102" s="44"/>
      <c r="X1102" s="42" t="s">
        <v>2520</v>
      </c>
      <c r="Y1102" s="33">
        <v>0</v>
      </c>
      <c r="Z1102" s="100"/>
      <c r="AA1102" s="100">
        <v>0</v>
      </c>
      <c r="AB1102" s="28">
        <v>0.8075</v>
      </c>
      <c r="AC1102" s="28">
        <v>1</v>
      </c>
      <c r="AE1102" s="6">
        <f t="shared" si="17"/>
        <v>0</v>
      </c>
    </row>
    <row r="1103" spans="2:31" ht="16.5" thickBot="1" x14ac:dyDescent="0.3">
      <c r="B1103" s="47" t="s">
        <v>1780</v>
      </c>
      <c r="C1103" s="53" t="s">
        <v>80</v>
      </c>
      <c r="D1103" s="54" t="s">
        <v>81</v>
      </c>
      <c r="E1103" s="54">
        <v>22.5</v>
      </c>
      <c r="F1103" s="43"/>
      <c r="G1103" s="40"/>
      <c r="H1103" s="40"/>
      <c r="I1103" s="101"/>
      <c r="J1103" s="44"/>
      <c r="K1103" s="41">
        <v>0</v>
      </c>
      <c r="L1103" s="34">
        <f>K1103-'[6]на отправку'!$K1103</f>
        <v>0</v>
      </c>
      <c r="M1103" s="12"/>
      <c r="N1103" s="28">
        <v>14</v>
      </c>
      <c r="R1103" s="33" t="s">
        <v>2521</v>
      </c>
      <c r="S1103" s="40"/>
      <c r="T1103" s="40"/>
      <c r="U1103" s="101"/>
      <c r="V1103" s="41">
        <v>0</v>
      </c>
      <c r="W1103" s="41"/>
      <c r="X1103" s="42"/>
      <c r="Y1103" s="33">
        <v>1</v>
      </c>
      <c r="Z1103" s="100"/>
      <c r="AA1103" s="100"/>
      <c r="AB1103" s="28">
        <v>0</v>
      </c>
      <c r="AE1103" s="6">
        <f t="shared" si="17"/>
        <v>0</v>
      </c>
    </row>
    <row r="1104" spans="2:31" ht="16.5" thickBot="1" x14ac:dyDescent="0.3">
      <c r="B1104" s="47" t="s">
        <v>1787</v>
      </c>
      <c r="C1104" s="53" t="s">
        <v>80</v>
      </c>
      <c r="D1104" s="54" t="s">
        <v>81</v>
      </c>
      <c r="E1104" s="54">
        <v>23</v>
      </c>
      <c r="F1104" s="43">
        <v>21</v>
      </c>
      <c r="G1104" s="40">
        <v>26</v>
      </c>
      <c r="H1104" s="40">
        <v>49</v>
      </c>
      <c r="I1104" s="101">
        <v>0.53061224500000004</v>
      </c>
      <c r="J1104" s="41" t="s">
        <v>12</v>
      </c>
      <c r="K1104" s="12">
        <v>3.1746033E-2</v>
      </c>
      <c r="L1104" s="34">
        <f>K1104-'[6]на отправку'!$K1104</f>
        <v>0</v>
      </c>
      <c r="M1104" s="41" t="s">
        <v>12</v>
      </c>
      <c r="N1104" s="28">
        <v>5</v>
      </c>
      <c r="O1104" s="28">
        <v>0</v>
      </c>
      <c r="P1104" s="28">
        <v>4</v>
      </c>
      <c r="Q1104" s="28">
        <v>1</v>
      </c>
      <c r="R1104" s="33"/>
      <c r="S1104" s="40">
        <v>18</v>
      </c>
      <c r="T1104" s="40">
        <v>35</v>
      </c>
      <c r="U1104" s="101">
        <v>0.514285714</v>
      </c>
      <c r="V1104" s="44"/>
      <c r="W1104" s="44"/>
      <c r="X1104" s="42" t="s">
        <v>302</v>
      </c>
      <c r="Y1104" s="33">
        <v>1</v>
      </c>
      <c r="Z1104" s="100"/>
      <c r="AA1104" s="100">
        <v>5</v>
      </c>
      <c r="AB1104" s="28">
        <v>0.39646335199999999</v>
      </c>
      <c r="AC1104" s="28">
        <v>1</v>
      </c>
      <c r="AE1104" s="6">
        <f t="shared" si="17"/>
        <v>3.1746033E-2</v>
      </c>
    </row>
    <row r="1105" spans="2:31" ht="16.5" thickBot="1" x14ac:dyDescent="0.3">
      <c r="B1105" s="47" t="s">
        <v>1789</v>
      </c>
      <c r="C1105" s="53" t="s">
        <v>80</v>
      </c>
      <c r="D1105" s="54" t="s">
        <v>81</v>
      </c>
      <c r="E1105" s="54">
        <v>24</v>
      </c>
      <c r="F1105" s="43">
        <v>23</v>
      </c>
      <c r="G1105" s="40">
        <v>0</v>
      </c>
      <c r="H1105" s="40">
        <v>0</v>
      </c>
      <c r="I1105" s="101">
        <v>0</v>
      </c>
      <c r="J1105" s="41" t="s">
        <v>12</v>
      </c>
      <c r="K1105" s="12">
        <v>-1</v>
      </c>
      <c r="L1105" s="34">
        <f>K1105-'[6]на отправку'!$K1105</f>
        <v>0</v>
      </c>
      <c r="M1105" s="41" t="s">
        <v>12</v>
      </c>
      <c r="N1105" s="28">
        <v>0</v>
      </c>
      <c r="O1105" s="28">
        <v>0</v>
      </c>
      <c r="P1105" s="28">
        <v>0</v>
      </c>
      <c r="Q1105" s="28">
        <v>2</v>
      </c>
      <c r="R1105" s="33"/>
      <c r="S1105" s="40">
        <v>1</v>
      </c>
      <c r="T1105" s="40">
        <v>1</v>
      </c>
      <c r="U1105" s="101">
        <v>1</v>
      </c>
      <c r="V1105" s="44"/>
      <c r="W1105" s="44"/>
      <c r="X1105" s="42" t="s">
        <v>2522</v>
      </c>
      <c r="Y1105" s="33">
        <v>1</v>
      </c>
      <c r="Z1105" s="100"/>
      <c r="AA1105" s="100">
        <v>0</v>
      </c>
      <c r="AB1105" s="28">
        <v>0.6</v>
      </c>
      <c r="AC1105" s="28">
        <v>1</v>
      </c>
      <c r="AE1105" s="6">
        <f t="shared" si="17"/>
        <v>-1</v>
      </c>
    </row>
    <row r="1106" spans="2:31" ht="16.5" thickBot="1" x14ac:dyDescent="0.3">
      <c r="B1106" s="47" t="s">
        <v>1790</v>
      </c>
      <c r="C1106" s="53" t="s">
        <v>80</v>
      </c>
      <c r="D1106" s="54" t="s">
        <v>81</v>
      </c>
      <c r="E1106" s="54">
        <v>25</v>
      </c>
      <c r="F1106" s="43">
        <v>24</v>
      </c>
      <c r="G1106" s="40">
        <v>0</v>
      </c>
      <c r="H1106" s="40">
        <v>2</v>
      </c>
      <c r="I1106" s="101">
        <v>0</v>
      </c>
      <c r="J1106" s="44" t="s">
        <v>12</v>
      </c>
      <c r="K1106" s="41">
        <v>-1</v>
      </c>
      <c r="L1106" s="34">
        <f>K1106-'[6]на отправку'!$K1106</f>
        <v>0</v>
      </c>
      <c r="M1106" s="12" t="s">
        <v>12</v>
      </c>
      <c r="N1106" s="28">
        <v>0</v>
      </c>
      <c r="O1106" s="28">
        <v>0</v>
      </c>
      <c r="P1106" s="28">
        <v>3</v>
      </c>
      <c r="Q1106" s="28">
        <v>1</v>
      </c>
      <c r="R1106" s="33"/>
      <c r="S1106" s="40">
        <v>2</v>
      </c>
      <c r="T1106" s="40">
        <v>2</v>
      </c>
      <c r="U1106" s="101">
        <v>1</v>
      </c>
      <c r="V1106" s="41"/>
      <c r="W1106" s="41"/>
      <c r="X1106" s="42" t="s">
        <v>2522</v>
      </c>
      <c r="Y1106" s="33">
        <v>1</v>
      </c>
      <c r="Z1106" s="100"/>
      <c r="AA1106" s="100">
        <v>0</v>
      </c>
      <c r="AB1106" s="28">
        <v>0.381578947</v>
      </c>
      <c r="AC1106" s="28">
        <v>1</v>
      </c>
      <c r="AE1106" s="6">
        <f t="shared" si="17"/>
        <v>-1</v>
      </c>
    </row>
    <row r="1107" spans="2:31" ht="16.5" thickBot="1" x14ac:dyDescent="0.3">
      <c r="B1107" s="47" t="s">
        <v>1791</v>
      </c>
      <c r="C1107" s="53" t="s">
        <v>80</v>
      </c>
      <c r="D1107" s="54" t="s">
        <v>81</v>
      </c>
      <c r="E1107" s="54">
        <v>26</v>
      </c>
      <c r="F1107" s="50">
        <v>25</v>
      </c>
      <c r="G1107" s="40">
        <v>48</v>
      </c>
      <c r="H1107" s="40">
        <v>48</v>
      </c>
      <c r="I1107" s="101">
        <v>1</v>
      </c>
      <c r="J1107" s="44">
        <v>1</v>
      </c>
      <c r="K1107" s="44">
        <v>0</v>
      </c>
      <c r="L1107" s="34">
        <f>K1107-'[6]на отправку'!$K1107</f>
        <v>0</v>
      </c>
      <c r="M1107" s="44" t="s">
        <v>12</v>
      </c>
      <c r="N1107" s="44">
        <v>9</v>
      </c>
      <c r="O1107" s="28">
        <v>2</v>
      </c>
      <c r="P1107" s="28">
        <v>4</v>
      </c>
      <c r="Q1107" s="28">
        <v>1</v>
      </c>
      <c r="R1107" s="33"/>
      <c r="S1107" s="33">
        <v>69</v>
      </c>
      <c r="T1107" s="33">
        <v>69</v>
      </c>
      <c r="U1107" s="101">
        <v>1</v>
      </c>
      <c r="V1107" s="44"/>
      <c r="W1107" s="44"/>
      <c r="X1107" s="42" t="s">
        <v>2523</v>
      </c>
      <c r="Y1107" s="44">
        <v>1</v>
      </c>
      <c r="Z1107" s="100"/>
      <c r="AA1107" s="100">
        <v>9</v>
      </c>
      <c r="AB1107" s="28">
        <v>0.97159166299999999</v>
      </c>
      <c r="AC1107" s="28">
        <v>1</v>
      </c>
      <c r="AE1107" s="6">
        <f t="shared" si="17"/>
        <v>0</v>
      </c>
    </row>
    <row r="1108" spans="2:31" ht="16.5" thickBot="1" x14ac:dyDescent="0.25">
      <c r="B1108" s="47" t="s">
        <v>1780</v>
      </c>
      <c r="C1108" s="48" t="s">
        <v>80</v>
      </c>
      <c r="D1108" s="49" t="s">
        <v>81</v>
      </c>
      <c r="E1108" s="49">
        <v>26.5</v>
      </c>
      <c r="F1108" s="32"/>
      <c r="G1108" s="104"/>
      <c r="H1108" s="104"/>
      <c r="I1108" s="101"/>
      <c r="J1108" s="34"/>
      <c r="K1108" s="34">
        <v>0</v>
      </c>
      <c r="L1108" s="34">
        <f>K1108-'[6]на отправку'!$K1108</f>
        <v>0</v>
      </c>
      <c r="M1108" s="34"/>
      <c r="N1108" s="35">
        <v>26</v>
      </c>
      <c r="R1108" s="33" t="s">
        <v>2524</v>
      </c>
      <c r="S1108" s="65"/>
      <c r="T1108" s="65"/>
      <c r="U1108" s="101"/>
      <c r="V1108" s="33">
        <v>0</v>
      </c>
      <c r="W1108" s="33"/>
      <c r="X1108" s="42"/>
      <c r="Y1108" s="34">
        <v>1</v>
      </c>
      <c r="Z1108" s="140"/>
      <c r="AA1108" s="140"/>
      <c r="AB1108" s="28">
        <v>0</v>
      </c>
      <c r="AE1108" s="6">
        <f t="shared" si="17"/>
        <v>0</v>
      </c>
    </row>
    <row r="1109" spans="2:31" ht="16.5" thickBot="1" x14ac:dyDescent="0.3">
      <c r="B1109" s="47" t="s">
        <v>2735</v>
      </c>
      <c r="C1109" s="53" t="s">
        <v>80</v>
      </c>
      <c r="D1109" s="54" t="s">
        <v>81</v>
      </c>
      <c r="E1109" s="54">
        <v>27</v>
      </c>
      <c r="F1109" s="40">
        <v>27</v>
      </c>
      <c r="G1109" s="40">
        <v>0</v>
      </c>
      <c r="H1109" s="40">
        <v>12</v>
      </c>
      <c r="I1109" s="101">
        <v>0</v>
      </c>
      <c r="J1109" s="41"/>
      <c r="K1109" s="12">
        <v>0</v>
      </c>
      <c r="L1109" s="34">
        <f>K1109-'[6]на отправку'!$K1109</f>
        <v>0</v>
      </c>
      <c r="M1109" s="41"/>
      <c r="N1109" s="28">
        <v>4</v>
      </c>
      <c r="O1109" s="28" t="s">
        <v>12</v>
      </c>
      <c r="P1109" s="28" t="s">
        <v>12</v>
      </c>
      <c r="Q1109" s="28">
        <v>1</v>
      </c>
      <c r="R1109" s="33"/>
      <c r="S1109" s="40">
        <v>0</v>
      </c>
      <c r="T1109" s="40">
        <v>0</v>
      </c>
      <c r="U1109" s="101">
        <v>0</v>
      </c>
      <c r="V1109" s="33"/>
      <c r="W1109" s="33"/>
      <c r="X1109" s="42" t="s">
        <v>2526</v>
      </c>
      <c r="Y1109" s="33">
        <v>1</v>
      </c>
      <c r="Z1109" s="100"/>
      <c r="AA1109" s="100">
        <v>4</v>
      </c>
      <c r="AB1109" s="28">
        <v>0</v>
      </c>
      <c r="AE1109" s="6">
        <f t="shared" si="17"/>
        <v>0</v>
      </c>
    </row>
    <row r="1110" spans="2:31" ht="16.5" thickBot="1" x14ac:dyDescent="0.3">
      <c r="B1110" s="47" t="s">
        <v>2736</v>
      </c>
      <c r="C1110" s="53" t="s">
        <v>80</v>
      </c>
      <c r="D1110" s="54" t="s">
        <v>81</v>
      </c>
      <c r="E1110" s="54">
        <v>28</v>
      </c>
      <c r="F1110" s="43">
        <v>28</v>
      </c>
      <c r="G1110" s="40">
        <v>1</v>
      </c>
      <c r="H1110" s="40">
        <v>93</v>
      </c>
      <c r="I1110" s="101">
        <v>1.0752688E-2</v>
      </c>
      <c r="J1110" s="41"/>
      <c r="K1110" s="12">
        <v>0</v>
      </c>
      <c r="L1110" s="34">
        <f>K1110-'[6]на отправку'!$K1110</f>
        <v>0</v>
      </c>
      <c r="M1110" s="41"/>
      <c r="N1110" s="28">
        <v>-2</v>
      </c>
      <c r="O1110" s="28" t="s">
        <v>12</v>
      </c>
      <c r="P1110" s="28" t="s">
        <v>12</v>
      </c>
      <c r="Q1110" s="28">
        <v>1</v>
      </c>
      <c r="R1110" s="33"/>
      <c r="S1110" s="40">
        <v>5</v>
      </c>
      <c r="T1110" s="40">
        <v>1083</v>
      </c>
      <c r="U1110" s="101">
        <v>4.6168049999999999E-3</v>
      </c>
      <c r="V1110" s="33"/>
      <c r="W1110" s="33"/>
      <c r="X1110" s="42" t="s">
        <v>2528</v>
      </c>
      <c r="Y1110" s="33">
        <v>1</v>
      </c>
      <c r="Z1110" s="100"/>
      <c r="AA1110" s="100">
        <v>-2</v>
      </c>
      <c r="AB1110" s="28">
        <v>4.6442499999999999E-3</v>
      </c>
      <c r="AE1110" s="6">
        <f t="shared" si="17"/>
        <v>0</v>
      </c>
    </row>
    <row r="1111" spans="2:31" ht="16.5" thickBot="1" x14ac:dyDescent="0.3">
      <c r="B1111" s="47" t="s">
        <v>2737</v>
      </c>
      <c r="C1111" s="53" t="s">
        <v>80</v>
      </c>
      <c r="D1111" s="54" t="s">
        <v>81</v>
      </c>
      <c r="E1111" s="54">
        <v>29</v>
      </c>
      <c r="F1111" s="43">
        <v>29</v>
      </c>
      <c r="G1111" s="40">
        <v>0</v>
      </c>
      <c r="H1111" s="40">
        <v>93</v>
      </c>
      <c r="I1111" s="101">
        <v>0</v>
      </c>
      <c r="J1111" s="41"/>
      <c r="K1111" s="12">
        <v>0</v>
      </c>
      <c r="L1111" s="34">
        <f>K1111-'[6]на отправку'!$K1111</f>
        <v>0</v>
      </c>
      <c r="M1111" s="41"/>
      <c r="N1111" s="28">
        <v>5</v>
      </c>
      <c r="O1111" s="28" t="s">
        <v>12</v>
      </c>
      <c r="P1111" s="28" t="s">
        <v>12</v>
      </c>
      <c r="Q1111" s="28">
        <v>1</v>
      </c>
      <c r="R1111" s="33"/>
      <c r="S1111" s="40">
        <v>0</v>
      </c>
      <c r="T1111" s="40">
        <v>1083</v>
      </c>
      <c r="U1111" s="101">
        <v>0</v>
      </c>
      <c r="V1111" s="33"/>
      <c r="W1111" s="33"/>
      <c r="X1111" s="42" t="s">
        <v>2530</v>
      </c>
      <c r="Y1111" s="33">
        <v>1</v>
      </c>
      <c r="Z1111" s="100"/>
      <c r="AA1111" s="100">
        <v>5</v>
      </c>
      <c r="AB1111" s="28">
        <v>1.6719300000000001E-3</v>
      </c>
      <c r="AE1111" s="6">
        <f t="shared" si="17"/>
        <v>0</v>
      </c>
    </row>
    <row r="1112" spans="2:31" ht="16.5" thickBot="1" x14ac:dyDescent="0.3">
      <c r="B1112" s="47" t="s">
        <v>2738</v>
      </c>
      <c r="C1112" s="53" t="s">
        <v>80</v>
      </c>
      <c r="D1112" s="54" t="s">
        <v>81</v>
      </c>
      <c r="E1112" s="54">
        <v>30</v>
      </c>
      <c r="F1112" s="43">
        <v>30</v>
      </c>
      <c r="G1112" s="40">
        <v>0</v>
      </c>
      <c r="H1112" s="40">
        <v>93</v>
      </c>
      <c r="I1112" s="101">
        <v>0</v>
      </c>
      <c r="J1112" s="41"/>
      <c r="K1112" s="12">
        <v>0</v>
      </c>
      <c r="L1112" s="34">
        <f>K1112-'[6]на отправку'!$K1112</f>
        <v>0</v>
      </c>
      <c r="M1112" s="41"/>
      <c r="N1112" s="28">
        <v>8</v>
      </c>
      <c r="O1112" s="28" t="s">
        <v>12</v>
      </c>
      <c r="P1112" s="28" t="s">
        <v>12</v>
      </c>
      <c r="Q1112" s="28">
        <v>1</v>
      </c>
      <c r="R1112" s="33"/>
      <c r="S1112" s="40">
        <v>0</v>
      </c>
      <c r="T1112" s="40">
        <v>1083</v>
      </c>
      <c r="U1112" s="101">
        <v>0</v>
      </c>
      <c r="V1112" s="33"/>
      <c r="W1112" s="33"/>
      <c r="X1112" s="42" t="s">
        <v>2532</v>
      </c>
      <c r="Y1112" s="33">
        <v>1</v>
      </c>
      <c r="Z1112" s="100"/>
      <c r="AA1112" s="100">
        <v>8</v>
      </c>
      <c r="AB1112" s="28">
        <v>0</v>
      </c>
      <c r="AE1112" s="6">
        <f t="shared" si="17"/>
        <v>0</v>
      </c>
    </row>
    <row r="1113" spans="2:31" ht="16.5" thickBot="1" x14ac:dyDescent="0.3">
      <c r="B1113" s="47" t="s">
        <v>2739</v>
      </c>
      <c r="C1113" s="53" t="s">
        <v>80</v>
      </c>
      <c r="D1113" s="54" t="s">
        <v>81</v>
      </c>
      <c r="E1113" s="54">
        <v>31</v>
      </c>
      <c r="F1113" s="43">
        <v>31</v>
      </c>
      <c r="G1113" s="40">
        <v>0</v>
      </c>
      <c r="H1113" s="40">
        <v>0</v>
      </c>
      <c r="I1113" s="101"/>
      <c r="J1113" s="41"/>
      <c r="K1113" s="12">
        <v>0</v>
      </c>
      <c r="L1113" s="34">
        <f>K1113-'[6]на отправку'!$K1113</f>
        <v>0</v>
      </c>
      <c r="M1113" s="41"/>
      <c r="N1113" s="28">
        <v>3</v>
      </c>
      <c r="O1113" s="28" t="s">
        <v>12</v>
      </c>
      <c r="P1113" s="28" t="s">
        <v>12</v>
      </c>
      <c r="Q1113" s="28">
        <v>1</v>
      </c>
      <c r="R1113" s="33"/>
      <c r="S1113" s="40">
        <v>0</v>
      </c>
      <c r="T1113" s="40">
        <v>0</v>
      </c>
      <c r="U1113" s="101"/>
      <c r="V1113" s="33"/>
      <c r="W1113" s="33"/>
      <c r="X1113" s="42" t="s">
        <v>2534</v>
      </c>
      <c r="Y1113" s="33">
        <v>1</v>
      </c>
      <c r="Z1113" s="100"/>
      <c r="AA1113" s="100"/>
      <c r="AB1113" s="28">
        <v>0</v>
      </c>
      <c r="AE1113" s="6">
        <f t="shared" si="17"/>
        <v>0</v>
      </c>
    </row>
    <row r="1114" spans="2:31" ht="16.5" thickBot="1" x14ac:dyDescent="0.3">
      <c r="B1114" s="47" t="s">
        <v>2740</v>
      </c>
      <c r="C1114" s="53" t="s">
        <v>80</v>
      </c>
      <c r="D1114" s="54" t="s">
        <v>81</v>
      </c>
      <c r="E1114" s="54">
        <v>32</v>
      </c>
      <c r="F1114" s="43">
        <v>32</v>
      </c>
      <c r="G1114" s="40">
        <v>0</v>
      </c>
      <c r="H1114" s="40">
        <v>0</v>
      </c>
      <c r="I1114" s="101"/>
      <c r="J1114" s="44"/>
      <c r="K1114" s="41">
        <v>0</v>
      </c>
      <c r="L1114" s="34">
        <f>K1114-'[6]на отправку'!$K1114</f>
        <v>0</v>
      </c>
      <c r="M1114" s="12"/>
      <c r="N1114" s="28">
        <v>8</v>
      </c>
      <c r="O1114" s="28" t="s">
        <v>12</v>
      </c>
      <c r="P1114" s="28" t="s">
        <v>12</v>
      </c>
      <c r="Q1114" s="28">
        <v>1</v>
      </c>
      <c r="R1114" s="33"/>
      <c r="S1114" s="40">
        <v>0</v>
      </c>
      <c r="T1114" s="40">
        <v>0</v>
      </c>
      <c r="U1114" s="101"/>
      <c r="V1114" s="41"/>
      <c r="W1114" s="41"/>
      <c r="X1114" s="42" t="s">
        <v>2536</v>
      </c>
      <c r="Y1114" s="33">
        <v>1</v>
      </c>
      <c r="Z1114" s="100"/>
      <c r="AA1114" s="100"/>
      <c r="AB1114" s="28">
        <v>0</v>
      </c>
      <c r="AE1114" s="6">
        <f t="shared" si="17"/>
        <v>0</v>
      </c>
    </row>
    <row r="1115" spans="2:31" ht="16.5" thickBot="1" x14ac:dyDescent="0.3">
      <c r="B1115" s="47" t="s">
        <v>1792</v>
      </c>
      <c r="C1115" s="53" t="s">
        <v>80</v>
      </c>
      <c r="D1115" s="54" t="s">
        <v>81</v>
      </c>
      <c r="E1115" s="54">
        <v>33</v>
      </c>
      <c r="F1115" s="43">
        <v>33</v>
      </c>
      <c r="G1115" s="40">
        <v>0</v>
      </c>
      <c r="H1115" s="40">
        <v>0</v>
      </c>
      <c r="I1115" s="101">
        <v>0</v>
      </c>
      <c r="J1115" s="41"/>
      <c r="K1115" s="12">
        <v>0</v>
      </c>
      <c r="L1115" s="34">
        <f>K1115-'[6]на отправку'!$K1115</f>
        <v>0</v>
      </c>
      <c r="M1115" s="41"/>
      <c r="N1115" s="28">
        <v>0</v>
      </c>
      <c r="O1115" s="28" t="s">
        <v>12</v>
      </c>
      <c r="P1115" s="28">
        <v>0</v>
      </c>
      <c r="Q1115" s="28">
        <v>2</v>
      </c>
      <c r="R1115" s="33"/>
      <c r="S1115" s="40">
        <v>0</v>
      </c>
      <c r="T1115" s="40">
        <v>0</v>
      </c>
      <c r="U1115" s="101">
        <v>0</v>
      </c>
      <c r="V1115" s="33"/>
      <c r="W1115" s="33"/>
      <c r="X1115" s="42" t="s">
        <v>2537</v>
      </c>
      <c r="Y1115" s="33">
        <v>1</v>
      </c>
      <c r="Z1115" s="100"/>
      <c r="AA1115" s="100">
        <v>0</v>
      </c>
      <c r="AB1115" s="28">
        <v>0</v>
      </c>
      <c r="AE1115" s="6">
        <f t="shared" si="17"/>
        <v>0</v>
      </c>
    </row>
    <row r="1116" spans="2:31" ht="16.5" thickBot="1" x14ac:dyDescent="0.3">
      <c r="B1116" s="47" t="s">
        <v>233</v>
      </c>
      <c r="C1116" s="53" t="s">
        <v>82</v>
      </c>
      <c r="D1116" s="54" t="s">
        <v>83</v>
      </c>
      <c r="E1116" s="54">
        <v>0</v>
      </c>
      <c r="F1116" s="43"/>
      <c r="G1116" s="40"/>
      <c r="H1116" s="40"/>
      <c r="I1116" s="101"/>
      <c r="J1116" s="41"/>
      <c r="K1116" s="12">
        <v>0</v>
      </c>
      <c r="L1116" s="34">
        <f>K1116-'[6]на отправку'!$K1116</f>
        <v>0</v>
      </c>
      <c r="M1116" s="41"/>
      <c r="N1116" s="28">
        <v>21.5</v>
      </c>
      <c r="R1116" s="33" t="s">
        <v>13</v>
      </c>
      <c r="S1116" s="40"/>
      <c r="T1116" s="40"/>
      <c r="U1116" s="101"/>
      <c r="V1116" s="33">
        <v>0</v>
      </c>
      <c r="W1116" s="33"/>
      <c r="X1116" s="42"/>
      <c r="Y1116" s="33">
        <v>1</v>
      </c>
      <c r="Z1116" s="100"/>
      <c r="AA1116" s="100"/>
      <c r="AB1116" s="28">
        <v>0</v>
      </c>
      <c r="AE1116" s="6">
        <f t="shared" si="17"/>
        <v>0</v>
      </c>
    </row>
    <row r="1117" spans="2:31" ht="16.5" thickBot="1" x14ac:dyDescent="0.3">
      <c r="B1117" s="47" t="s">
        <v>767</v>
      </c>
      <c r="C1117" s="53" t="s">
        <v>82</v>
      </c>
      <c r="D1117" s="54" t="s">
        <v>83</v>
      </c>
      <c r="E1117" s="54">
        <v>1</v>
      </c>
      <c r="F1117" s="43">
        <v>1</v>
      </c>
      <c r="G1117" s="40">
        <v>11056</v>
      </c>
      <c r="H1117" s="40">
        <v>13425</v>
      </c>
      <c r="I1117" s="101">
        <v>0.82353817500000004</v>
      </c>
      <c r="J1117" s="44" t="s">
        <v>12</v>
      </c>
      <c r="K1117" s="41">
        <v>-3.1389912999999998E-2</v>
      </c>
      <c r="L1117" s="34">
        <f>K1117-'[6]на отправку'!$K1117</f>
        <v>0</v>
      </c>
      <c r="M1117" s="12" t="s">
        <v>12</v>
      </c>
      <c r="N1117" s="28">
        <v>3</v>
      </c>
      <c r="O1117" s="28">
        <v>0</v>
      </c>
      <c r="P1117" s="28">
        <v>2</v>
      </c>
      <c r="Q1117" s="28">
        <v>1</v>
      </c>
      <c r="R1117" s="33"/>
      <c r="S1117" s="40">
        <v>12188</v>
      </c>
      <c r="T1117" s="40">
        <v>14335</v>
      </c>
      <c r="U1117" s="101">
        <v>0.85022671800000005</v>
      </c>
      <c r="V1117" s="41"/>
      <c r="W1117" s="41"/>
      <c r="X1117" s="42" t="s">
        <v>2497</v>
      </c>
      <c r="Y1117" s="33">
        <v>1</v>
      </c>
      <c r="Z1117" s="100"/>
      <c r="AA1117" s="100">
        <v>3</v>
      </c>
      <c r="AB1117" s="28">
        <v>0.87783438400000002</v>
      </c>
      <c r="AC1117" s="28">
        <v>0.79392113200000003</v>
      </c>
      <c r="AE1117" s="6">
        <f t="shared" si="17"/>
        <v>-3.1389912999999998E-2</v>
      </c>
    </row>
    <row r="1118" spans="2:31" ht="16.5" thickBot="1" x14ac:dyDescent="0.3">
      <c r="B1118" s="47" t="s">
        <v>2741</v>
      </c>
      <c r="C1118" s="53" t="s">
        <v>82</v>
      </c>
      <c r="D1118" s="54" t="s">
        <v>83</v>
      </c>
      <c r="E1118" s="54">
        <v>2</v>
      </c>
      <c r="F1118" s="43">
        <v>26</v>
      </c>
      <c r="G1118" s="40">
        <v>18385</v>
      </c>
      <c r="H1118" s="40">
        <v>22621</v>
      </c>
      <c r="I1118" s="101">
        <v>0.81274037399999999</v>
      </c>
      <c r="J1118" s="44" t="s">
        <v>12</v>
      </c>
      <c r="K1118" s="41">
        <v>-3.0241133999999999E-2</v>
      </c>
      <c r="L1118" s="34">
        <f>K1118-'[6]на отправку'!$K1118</f>
        <v>0</v>
      </c>
      <c r="M1118" s="12" t="s">
        <v>12</v>
      </c>
      <c r="N1118" s="28">
        <v>3</v>
      </c>
      <c r="O1118" s="28">
        <v>0</v>
      </c>
      <c r="P1118" s="28">
        <v>2</v>
      </c>
      <c r="Q1118" s="28">
        <v>1</v>
      </c>
      <c r="R1118" s="33"/>
      <c r="S1118" s="40">
        <v>19519</v>
      </c>
      <c r="T1118" s="40">
        <v>23290</v>
      </c>
      <c r="U1118" s="101">
        <v>0.83808501499999999</v>
      </c>
      <c r="V1118" s="41"/>
      <c r="W1118" s="41"/>
      <c r="X1118" s="42" t="s">
        <v>2498</v>
      </c>
      <c r="Y1118" s="33">
        <v>1</v>
      </c>
      <c r="Z1118" s="100"/>
      <c r="AA1118" s="100">
        <v>3</v>
      </c>
      <c r="AB1118" s="28">
        <v>0.83450456100000003</v>
      </c>
      <c r="AC1118" s="28">
        <v>0.72780695200000001</v>
      </c>
      <c r="AE1118" s="6">
        <f t="shared" si="17"/>
        <v>-3.0241133999999999E-2</v>
      </c>
    </row>
    <row r="1119" spans="2:31" ht="16.5" thickBot="1" x14ac:dyDescent="0.3">
      <c r="B1119" s="47" t="s">
        <v>768</v>
      </c>
      <c r="C1119" s="53" t="s">
        <v>82</v>
      </c>
      <c r="D1119" s="54" t="s">
        <v>83</v>
      </c>
      <c r="E1119" s="54">
        <v>3</v>
      </c>
      <c r="F1119" s="43">
        <v>2</v>
      </c>
      <c r="G1119" s="40">
        <v>202</v>
      </c>
      <c r="H1119" s="40">
        <v>225</v>
      </c>
      <c r="I1119" s="101">
        <v>0.89777777800000003</v>
      </c>
      <c r="J1119" s="44" t="s">
        <v>12</v>
      </c>
      <c r="K1119" s="41">
        <v>-8.5673321999999996E-2</v>
      </c>
      <c r="L1119" s="34">
        <f>K1119-'[6]на отправку'!$K1119</f>
        <v>0</v>
      </c>
      <c r="M1119" s="12"/>
      <c r="N1119" s="28">
        <v>0</v>
      </c>
      <c r="O1119" s="28">
        <v>0</v>
      </c>
      <c r="P1119" s="28">
        <v>3</v>
      </c>
      <c r="Q1119" s="28">
        <v>1</v>
      </c>
      <c r="R1119" s="33"/>
      <c r="S1119" s="40">
        <v>217</v>
      </c>
      <c r="T1119" s="40">
        <v>221</v>
      </c>
      <c r="U1119" s="101">
        <v>0.98190045199999998</v>
      </c>
      <c r="V1119" s="41"/>
      <c r="W1119" s="41"/>
      <c r="X1119" s="42" t="s">
        <v>2499</v>
      </c>
      <c r="Y1119" s="33">
        <v>1</v>
      </c>
      <c r="Z1119" s="100"/>
      <c r="AA1119" s="100">
        <v>0</v>
      </c>
      <c r="AB1119" s="28">
        <v>0.91111111099999997</v>
      </c>
      <c r="AC1119" s="28">
        <v>1</v>
      </c>
      <c r="AE1119" s="6">
        <f t="shared" si="17"/>
        <v>-8.5673321999999996E-2</v>
      </c>
    </row>
    <row r="1120" spans="2:31" ht="16.5" thickBot="1" x14ac:dyDescent="0.3">
      <c r="B1120" s="47" t="s">
        <v>769</v>
      </c>
      <c r="C1120" s="53" t="s">
        <v>82</v>
      </c>
      <c r="D1120" s="54" t="s">
        <v>83</v>
      </c>
      <c r="E1120" s="54">
        <v>4</v>
      </c>
      <c r="F1120" s="43">
        <v>3</v>
      </c>
      <c r="G1120" s="40">
        <v>21</v>
      </c>
      <c r="H1120" s="40">
        <v>68</v>
      </c>
      <c r="I1120" s="101">
        <v>0.30882352899999999</v>
      </c>
      <c r="J1120" s="41" t="s">
        <v>12</v>
      </c>
      <c r="K1120" s="12">
        <v>0.41176470399999998</v>
      </c>
      <c r="L1120" s="34">
        <f>K1120-'[6]на отправку'!$K1120</f>
        <v>0</v>
      </c>
      <c r="M1120" s="41" t="s">
        <v>12</v>
      </c>
      <c r="N1120" s="28">
        <v>2</v>
      </c>
      <c r="O1120" s="28">
        <v>0</v>
      </c>
      <c r="P1120" s="28">
        <v>3</v>
      </c>
      <c r="Q1120" s="28">
        <v>1</v>
      </c>
      <c r="R1120" s="33"/>
      <c r="S1120" s="40">
        <v>7</v>
      </c>
      <c r="T1120" s="40">
        <v>32</v>
      </c>
      <c r="U1120" s="101">
        <v>0.21875</v>
      </c>
      <c r="V1120" s="33"/>
      <c r="W1120" s="33"/>
      <c r="X1120" s="42" t="s">
        <v>2500</v>
      </c>
      <c r="Y1120" s="33">
        <v>1</v>
      </c>
      <c r="Z1120" s="100"/>
      <c r="AA1120" s="100">
        <v>2</v>
      </c>
      <c r="AB1120" s="28">
        <v>0.61761761800000003</v>
      </c>
      <c r="AC1120" s="28">
        <v>1</v>
      </c>
      <c r="AE1120" s="6">
        <f t="shared" si="17"/>
        <v>0.41176470399999998</v>
      </c>
    </row>
    <row r="1121" spans="2:31" ht="16.5" thickBot="1" x14ac:dyDescent="0.3">
      <c r="B1121" s="47" t="s">
        <v>770</v>
      </c>
      <c r="C1121" s="53" t="s">
        <v>82</v>
      </c>
      <c r="D1121" s="54" t="s">
        <v>83</v>
      </c>
      <c r="E1121" s="54">
        <v>5</v>
      </c>
      <c r="F1121" s="43">
        <v>4</v>
      </c>
      <c r="G1121" s="40">
        <v>5</v>
      </c>
      <c r="H1121" s="40">
        <v>6</v>
      </c>
      <c r="I1121" s="101">
        <v>0.83333333300000001</v>
      </c>
      <c r="J1121" s="41" t="s">
        <v>12</v>
      </c>
      <c r="K1121" s="12">
        <v>-0.16666666699999999</v>
      </c>
      <c r="L1121" s="34">
        <f>K1121-'[6]на отправку'!$K1121</f>
        <v>0</v>
      </c>
      <c r="M1121" s="41" t="s">
        <v>12</v>
      </c>
      <c r="N1121" s="28">
        <v>0</v>
      </c>
      <c r="O1121" s="28">
        <v>0</v>
      </c>
      <c r="P1121" s="28">
        <v>3</v>
      </c>
      <c r="Q1121" s="28">
        <v>1</v>
      </c>
      <c r="R1121" s="33"/>
      <c r="S1121" s="40">
        <v>8</v>
      </c>
      <c r="T1121" s="40">
        <v>8</v>
      </c>
      <c r="U1121" s="101">
        <v>1</v>
      </c>
      <c r="V1121" s="33"/>
      <c r="W1121" s="33"/>
      <c r="X1121" s="42" t="s">
        <v>2501</v>
      </c>
      <c r="Y1121" s="33">
        <v>1</v>
      </c>
      <c r="Z1121" s="100"/>
      <c r="AA1121" s="100">
        <v>0</v>
      </c>
      <c r="AB1121" s="28">
        <v>0.86111111100000004</v>
      </c>
      <c r="AC1121" s="28">
        <v>1</v>
      </c>
      <c r="AE1121" s="6">
        <f t="shared" si="17"/>
        <v>-0.16666666699999999</v>
      </c>
    </row>
    <row r="1122" spans="2:31" ht="16.5" thickBot="1" x14ac:dyDescent="0.3">
      <c r="B1122" s="47" t="s">
        <v>771</v>
      </c>
      <c r="C1122" s="53" t="s">
        <v>82</v>
      </c>
      <c r="D1122" s="54" t="s">
        <v>83</v>
      </c>
      <c r="E1122" s="54">
        <v>6</v>
      </c>
      <c r="F1122" s="43">
        <v>5</v>
      </c>
      <c r="G1122" s="40">
        <v>24</v>
      </c>
      <c r="H1122" s="40">
        <v>31</v>
      </c>
      <c r="I1122" s="101">
        <v>0.77419354799999995</v>
      </c>
      <c r="J1122" s="41" t="s">
        <v>12</v>
      </c>
      <c r="K1122" s="12">
        <v>0.19648093699999999</v>
      </c>
      <c r="L1122" s="34">
        <f>K1122-'[6]на отправку'!$K1122</f>
        <v>0</v>
      </c>
      <c r="M1122" s="41" t="s">
        <v>12</v>
      </c>
      <c r="N1122" s="28">
        <v>2</v>
      </c>
      <c r="O1122" s="28">
        <v>0</v>
      </c>
      <c r="P1122" s="28">
        <v>4</v>
      </c>
      <c r="Q1122" s="28">
        <v>1</v>
      </c>
      <c r="R1122" s="33"/>
      <c r="S1122" s="40">
        <v>11</v>
      </c>
      <c r="T1122" s="40">
        <v>17</v>
      </c>
      <c r="U1122" s="101">
        <v>0.64705882400000003</v>
      </c>
      <c r="V1122" s="33"/>
      <c r="W1122" s="33"/>
      <c r="X1122" s="42" t="s">
        <v>2502</v>
      </c>
      <c r="Y1122" s="33">
        <v>1</v>
      </c>
      <c r="Z1122" s="100"/>
      <c r="AA1122" s="100">
        <v>2</v>
      </c>
      <c r="AB1122" s="28">
        <v>0.56594488200000004</v>
      </c>
      <c r="AC1122" s="28">
        <v>1</v>
      </c>
      <c r="AE1122" s="6">
        <f t="shared" si="17"/>
        <v>0.19648093699999999</v>
      </c>
    </row>
    <row r="1123" spans="2:31" ht="16.5" thickBot="1" x14ac:dyDescent="0.3">
      <c r="B1123" s="47" t="s">
        <v>772</v>
      </c>
      <c r="C1123" s="53" t="s">
        <v>82</v>
      </c>
      <c r="D1123" s="54" t="s">
        <v>83</v>
      </c>
      <c r="E1123" s="54">
        <v>7</v>
      </c>
      <c r="F1123" s="32">
        <v>6</v>
      </c>
      <c r="G1123" s="40">
        <v>3</v>
      </c>
      <c r="H1123" s="40">
        <v>10</v>
      </c>
      <c r="I1123" s="101">
        <v>0.3</v>
      </c>
      <c r="J1123" s="34" t="s">
        <v>12</v>
      </c>
      <c r="K1123" s="34">
        <v>0.2</v>
      </c>
      <c r="L1123" s="34">
        <f>K1123-'[6]на отправку'!$K1123</f>
        <v>0</v>
      </c>
      <c r="M1123" s="34" t="s">
        <v>12</v>
      </c>
      <c r="N1123" s="35">
        <v>3</v>
      </c>
      <c r="O1123" s="28">
        <v>0</v>
      </c>
      <c r="P1123" s="28">
        <v>4</v>
      </c>
      <c r="Q1123" s="28">
        <v>1</v>
      </c>
      <c r="R1123" s="33"/>
      <c r="S1123" s="33">
        <v>1</v>
      </c>
      <c r="T1123" s="33">
        <v>4</v>
      </c>
      <c r="U1123" s="101">
        <v>0.25</v>
      </c>
      <c r="V1123" s="34"/>
      <c r="W1123" s="34"/>
      <c r="X1123" s="36" t="s">
        <v>2503</v>
      </c>
      <c r="Y1123" s="34">
        <v>1</v>
      </c>
      <c r="Z1123" s="140"/>
      <c r="AA1123" s="140">
        <v>3</v>
      </c>
      <c r="AB1123" s="28">
        <v>0.3</v>
      </c>
      <c r="AC1123" s="28">
        <v>1</v>
      </c>
      <c r="AE1123" s="6">
        <f t="shared" si="17"/>
        <v>0.2</v>
      </c>
    </row>
    <row r="1124" spans="2:31" ht="16.5" thickBot="1" x14ac:dyDescent="0.3">
      <c r="B1124" s="47" t="s">
        <v>789</v>
      </c>
      <c r="C1124" s="53" t="s">
        <v>82</v>
      </c>
      <c r="D1124" s="54" t="s">
        <v>83</v>
      </c>
      <c r="E1124" s="54">
        <v>8</v>
      </c>
      <c r="F1124" s="43">
        <v>22</v>
      </c>
      <c r="G1124" s="40">
        <v>0</v>
      </c>
      <c r="H1124" s="40">
        <v>4</v>
      </c>
      <c r="I1124" s="101">
        <v>0</v>
      </c>
      <c r="J1124" s="44" t="s">
        <v>12</v>
      </c>
      <c r="K1124" s="41">
        <v>0</v>
      </c>
      <c r="L1124" s="34">
        <f>K1124-'[6]на отправку'!$K1124</f>
        <v>0</v>
      </c>
      <c r="M1124" s="12" t="s">
        <v>12</v>
      </c>
      <c r="N1124" s="28">
        <v>0</v>
      </c>
      <c r="O1124" s="28">
        <v>0</v>
      </c>
      <c r="P1124" s="28">
        <v>3</v>
      </c>
      <c r="Q1124" s="28">
        <v>1</v>
      </c>
      <c r="R1124" s="33"/>
      <c r="S1124" s="40">
        <v>0</v>
      </c>
      <c r="T1124" s="40">
        <v>2</v>
      </c>
      <c r="U1124" s="101">
        <v>0</v>
      </c>
      <c r="V1124" s="41"/>
      <c r="W1124" s="41"/>
      <c r="X1124" s="42" t="s">
        <v>2504</v>
      </c>
      <c r="Y1124" s="33">
        <v>1</v>
      </c>
      <c r="Z1124" s="100"/>
      <c r="AA1124" s="100">
        <v>0</v>
      </c>
      <c r="AB1124" s="28">
        <v>0.4</v>
      </c>
      <c r="AC1124" s="28">
        <v>1</v>
      </c>
      <c r="AE1124" s="6">
        <f t="shared" si="17"/>
        <v>0</v>
      </c>
    </row>
    <row r="1125" spans="2:31" ht="16.5" thickBot="1" x14ac:dyDescent="0.3">
      <c r="B1125" s="47" t="s">
        <v>773</v>
      </c>
      <c r="C1125" s="53" t="s">
        <v>82</v>
      </c>
      <c r="D1125" s="54" t="s">
        <v>83</v>
      </c>
      <c r="E1125" s="54">
        <v>9</v>
      </c>
      <c r="F1125" s="43">
        <v>7</v>
      </c>
      <c r="G1125" s="40">
        <v>4195</v>
      </c>
      <c r="H1125" s="40">
        <v>4195</v>
      </c>
      <c r="I1125" s="101">
        <v>1</v>
      </c>
      <c r="J1125" s="44">
        <v>1</v>
      </c>
      <c r="K1125" s="41">
        <v>0</v>
      </c>
      <c r="L1125" s="34">
        <f>K1125-'[6]на отправку'!$K1125</f>
        <v>0</v>
      </c>
      <c r="M1125" s="12">
        <v>1</v>
      </c>
      <c r="N1125" s="28">
        <v>2</v>
      </c>
      <c r="O1125" s="28" t="s">
        <v>12</v>
      </c>
      <c r="P1125" s="28">
        <v>6</v>
      </c>
      <c r="Q1125" s="28">
        <v>1</v>
      </c>
      <c r="R1125" s="33"/>
      <c r="S1125" s="40">
        <v>3552</v>
      </c>
      <c r="T1125" s="40">
        <v>3552</v>
      </c>
      <c r="U1125" s="101">
        <v>1</v>
      </c>
      <c r="V1125" s="41"/>
      <c r="W1125" s="41"/>
      <c r="X1125" s="42" t="s">
        <v>2505</v>
      </c>
      <c r="Y1125" s="33">
        <v>1</v>
      </c>
      <c r="Z1125" s="100"/>
      <c r="AA1125" s="100">
        <v>2</v>
      </c>
      <c r="AB1125" s="28">
        <v>1</v>
      </c>
      <c r="AC1125" s="28">
        <v>1</v>
      </c>
      <c r="AE1125" s="6">
        <f t="shared" si="17"/>
        <v>0</v>
      </c>
    </row>
    <row r="1126" spans="2:31" ht="16.5" thickBot="1" x14ac:dyDescent="0.3">
      <c r="B1126" s="47" t="s">
        <v>774</v>
      </c>
      <c r="C1126" s="53" t="s">
        <v>82</v>
      </c>
      <c r="D1126" s="54" t="s">
        <v>83</v>
      </c>
      <c r="E1126" s="54">
        <v>10</v>
      </c>
      <c r="F1126" s="43">
        <v>8</v>
      </c>
      <c r="G1126" s="40">
        <v>513</v>
      </c>
      <c r="H1126" s="40">
        <v>25671</v>
      </c>
      <c r="I1126" s="101">
        <v>1.9983639000000001E-2</v>
      </c>
      <c r="J1126" s="44" t="s">
        <v>12</v>
      </c>
      <c r="K1126" s="41">
        <v>2.0019572999999999E-2</v>
      </c>
      <c r="L1126" s="34">
        <f>K1126-'[6]на отправку'!$K1126</f>
        <v>0</v>
      </c>
      <c r="M1126" s="12" t="s">
        <v>12</v>
      </c>
      <c r="N1126" s="28">
        <v>0</v>
      </c>
      <c r="O1126" s="28">
        <v>0</v>
      </c>
      <c r="P1126" s="28">
        <v>1</v>
      </c>
      <c r="Q1126" s="28">
        <v>1</v>
      </c>
      <c r="R1126" s="33"/>
      <c r="S1126" s="40">
        <v>468</v>
      </c>
      <c r="T1126" s="40">
        <v>23888</v>
      </c>
      <c r="U1126" s="101">
        <v>1.9591427000000002E-2</v>
      </c>
      <c r="V1126" s="41"/>
      <c r="W1126" s="41"/>
      <c r="X1126" s="42" t="s">
        <v>2506</v>
      </c>
      <c r="Y1126" s="33">
        <v>1</v>
      </c>
      <c r="Z1126" s="100"/>
      <c r="AA1126" s="100">
        <v>0</v>
      </c>
      <c r="AB1126" s="28">
        <v>1.4606701999999999E-2</v>
      </c>
      <c r="AC1126" s="28">
        <v>0</v>
      </c>
      <c r="AE1126" s="6">
        <f t="shared" si="17"/>
        <v>2.0019572999999999E-2</v>
      </c>
    </row>
    <row r="1127" spans="2:31" ht="16.5" thickBot="1" x14ac:dyDescent="0.3">
      <c r="B1127" s="47" t="s">
        <v>775</v>
      </c>
      <c r="C1127" s="53" t="s">
        <v>82</v>
      </c>
      <c r="D1127" s="54" t="s">
        <v>83</v>
      </c>
      <c r="E1127" s="54">
        <v>11</v>
      </c>
      <c r="F1127" s="43">
        <v>9</v>
      </c>
      <c r="G1127" s="40">
        <v>793</v>
      </c>
      <c r="H1127" s="40">
        <v>874</v>
      </c>
      <c r="I1127" s="101">
        <v>0.90732265400000001</v>
      </c>
      <c r="J1127" s="44">
        <v>1</v>
      </c>
      <c r="K1127" s="41">
        <v>0.85242072000000002</v>
      </c>
      <c r="L1127" s="34">
        <f>K1127-'[6]на отправку'!$K1127</f>
        <v>0</v>
      </c>
      <c r="M1127" s="12">
        <v>0.90732265400000001</v>
      </c>
      <c r="N1127" s="28">
        <v>0.5</v>
      </c>
      <c r="O1127" s="28" t="s">
        <v>12</v>
      </c>
      <c r="P1127" s="28">
        <v>6</v>
      </c>
      <c r="Q1127" s="28">
        <v>1</v>
      </c>
      <c r="R1127" s="33"/>
      <c r="S1127" s="40">
        <v>1273</v>
      </c>
      <c r="T1127" s="40">
        <v>2599</v>
      </c>
      <c r="U1127" s="101">
        <v>0.489803771</v>
      </c>
      <c r="V1127" s="41"/>
      <c r="W1127" s="41"/>
      <c r="X1127" s="42" t="s">
        <v>2507</v>
      </c>
      <c r="Y1127" s="33">
        <v>1</v>
      </c>
      <c r="Z1127" s="100"/>
      <c r="AA1127" s="100">
        <v>0.5</v>
      </c>
      <c r="AB1127" s="28">
        <v>0.93642591900000005</v>
      </c>
      <c r="AE1127" s="6">
        <f t="shared" si="17"/>
        <v>0.85242072000000002</v>
      </c>
    </row>
    <row r="1128" spans="2:31" ht="16.5" thickBot="1" x14ac:dyDescent="0.3">
      <c r="B1128" s="47" t="s">
        <v>776</v>
      </c>
      <c r="C1128" s="53" t="s">
        <v>82</v>
      </c>
      <c r="D1128" s="54" t="s">
        <v>83</v>
      </c>
      <c r="E1128" s="54">
        <v>12</v>
      </c>
      <c r="F1128" s="43">
        <v>10</v>
      </c>
      <c r="G1128" s="40">
        <v>28</v>
      </c>
      <c r="H1128" s="40">
        <v>28</v>
      </c>
      <c r="I1128" s="101">
        <v>1</v>
      </c>
      <c r="J1128" s="44">
        <v>1</v>
      </c>
      <c r="K1128" s="41">
        <v>0</v>
      </c>
      <c r="L1128" s="34">
        <f>K1128-'[6]на отправку'!$K1128</f>
        <v>0</v>
      </c>
      <c r="M1128" s="12">
        <v>1</v>
      </c>
      <c r="N1128" s="28">
        <v>1</v>
      </c>
      <c r="O1128" s="28" t="s">
        <v>12</v>
      </c>
      <c r="P1128" s="28">
        <v>6</v>
      </c>
      <c r="Q1128" s="28">
        <v>1</v>
      </c>
      <c r="R1128" s="33"/>
      <c r="S1128" s="40">
        <v>71</v>
      </c>
      <c r="T1128" s="40">
        <v>71</v>
      </c>
      <c r="U1128" s="101">
        <v>1</v>
      </c>
      <c r="V1128" s="41"/>
      <c r="W1128" s="41"/>
      <c r="X1128" s="42" t="s">
        <v>2508</v>
      </c>
      <c r="Y1128" s="33">
        <v>1</v>
      </c>
      <c r="Z1128" s="100"/>
      <c r="AA1128" s="100">
        <v>1</v>
      </c>
      <c r="AB1128" s="28">
        <v>1</v>
      </c>
      <c r="AE1128" s="6">
        <f t="shared" si="17"/>
        <v>0</v>
      </c>
    </row>
    <row r="1129" spans="2:31" ht="16.5" thickBot="1" x14ac:dyDescent="0.3">
      <c r="B1129" s="47" t="s">
        <v>777</v>
      </c>
      <c r="C1129" s="53" t="s">
        <v>82</v>
      </c>
      <c r="D1129" s="54" t="s">
        <v>83</v>
      </c>
      <c r="E1129" s="54">
        <v>13</v>
      </c>
      <c r="F1129" s="43">
        <v>11</v>
      </c>
      <c r="G1129" s="40">
        <v>140</v>
      </c>
      <c r="H1129" s="40">
        <v>140</v>
      </c>
      <c r="I1129" s="101">
        <v>1</v>
      </c>
      <c r="J1129" s="44">
        <v>1</v>
      </c>
      <c r="K1129" s="41">
        <v>0</v>
      </c>
      <c r="L1129" s="34">
        <f>K1129-'[6]на отправку'!$K1129</f>
        <v>0</v>
      </c>
      <c r="M1129" s="12">
        <v>1</v>
      </c>
      <c r="N1129" s="28">
        <v>2</v>
      </c>
      <c r="O1129" s="28" t="s">
        <v>12</v>
      </c>
      <c r="P1129" s="28">
        <v>6</v>
      </c>
      <c r="Q1129" s="28">
        <v>1</v>
      </c>
      <c r="R1129" s="33"/>
      <c r="S1129" s="40">
        <v>171</v>
      </c>
      <c r="T1129" s="40">
        <v>171</v>
      </c>
      <c r="U1129" s="101">
        <v>1</v>
      </c>
      <c r="V1129" s="41"/>
      <c r="W1129" s="41"/>
      <c r="X1129" s="42" t="s">
        <v>2509</v>
      </c>
      <c r="Y1129" s="33">
        <v>1</v>
      </c>
      <c r="Z1129" s="100"/>
      <c r="AA1129" s="100">
        <v>2</v>
      </c>
      <c r="AB1129" s="28">
        <v>1</v>
      </c>
      <c r="AE1129" s="6">
        <f t="shared" si="17"/>
        <v>0</v>
      </c>
    </row>
    <row r="1130" spans="2:31" ht="16.5" thickBot="1" x14ac:dyDescent="0.3">
      <c r="B1130" s="47" t="s">
        <v>778</v>
      </c>
      <c r="C1130" s="53" t="s">
        <v>82</v>
      </c>
      <c r="D1130" s="54" t="s">
        <v>83</v>
      </c>
      <c r="E1130" s="54">
        <v>14</v>
      </c>
      <c r="F1130" s="32">
        <v>12</v>
      </c>
      <c r="G1130" s="40">
        <v>897</v>
      </c>
      <c r="H1130" s="40">
        <v>26069</v>
      </c>
      <c r="I1130" s="101">
        <v>3.4408685000000001E-2</v>
      </c>
      <c r="J1130" s="34" t="s">
        <v>12</v>
      </c>
      <c r="K1130" s="34">
        <v>-6.193807E-3</v>
      </c>
      <c r="L1130" s="34">
        <f>K1130-'[6]на отправку'!$K1130</f>
        <v>0</v>
      </c>
      <c r="M1130" s="34" t="s">
        <v>12</v>
      </c>
      <c r="N1130" s="35">
        <v>0</v>
      </c>
      <c r="O1130" s="28">
        <v>0</v>
      </c>
      <c r="P1130" s="28">
        <v>1</v>
      </c>
      <c r="Q1130" s="28">
        <v>1</v>
      </c>
      <c r="R1130" s="33"/>
      <c r="S1130" s="33">
        <v>842</v>
      </c>
      <c r="T1130" s="33">
        <v>24319</v>
      </c>
      <c r="U1130" s="101">
        <v>3.4623134E-2</v>
      </c>
      <c r="V1130" s="34"/>
      <c r="W1130" s="34"/>
      <c r="X1130" s="36" t="s">
        <v>2510</v>
      </c>
      <c r="Y1130" s="34">
        <v>1</v>
      </c>
      <c r="Z1130" s="140"/>
      <c r="AA1130" s="140">
        <v>0</v>
      </c>
      <c r="AB1130" s="28">
        <v>3.2834602999999997E-2</v>
      </c>
      <c r="AC1130" s="28">
        <v>5.0505050000000003E-3</v>
      </c>
      <c r="AE1130" s="6">
        <f t="shared" si="17"/>
        <v>-6.193807E-3</v>
      </c>
    </row>
    <row r="1131" spans="2:31" ht="16.5" thickBot="1" x14ac:dyDescent="0.3">
      <c r="B1131" s="47" t="s">
        <v>779</v>
      </c>
      <c r="C1131" s="53" t="s">
        <v>82</v>
      </c>
      <c r="D1131" s="54" t="s">
        <v>83</v>
      </c>
      <c r="E1131" s="54">
        <v>15</v>
      </c>
      <c r="F1131" s="43">
        <v>13</v>
      </c>
      <c r="G1131" s="40">
        <v>287</v>
      </c>
      <c r="H1131" s="40">
        <v>643</v>
      </c>
      <c r="I1131" s="101">
        <v>0.446345257</v>
      </c>
      <c r="J1131" s="41" t="s">
        <v>12</v>
      </c>
      <c r="K1131" s="12">
        <v>0.138010044</v>
      </c>
      <c r="L1131" s="34">
        <f>K1131-'[6]на отправку'!$K1131</f>
        <v>0</v>
      </c>
      <c r="M1131" s="41" t="s">
        <v>12</v>
      </c>
      <c r="N1131" s="28">
        <v>0</v>
      </c>
      <c r="O1131" s="28">
        <v>0</v>
      </c>
      <c r="P1131" s="28">
        <v>1</v>
      </c>
      <c r="Q1131" s="28">
        <v>1</v>
      </c>
      <c r="R1131" s="33"/>
      <c r="S1131" s="40">
        <v>262</v>
      </c>
      <c r="T1131" s="40">
        <v>668</v>
      </c>
      <c r="U1131" s="101">
        <v>0.39221556899999999</v>
      </c>
      <c r="V1131" s="44"/>
      <c r="W1131" s="44"/>
      <c r="X1131" s="42" t="s">
        <v>2511</v>
      </c>
      <c r="Y1131" s="33">
        <v>1</v>
      </c>
      <c r="Z1131" s="100"/>
      <c r="AA1131" s="100">
        <v>0</v>
      </c>
      <c r="AB1131" s="28">
        <v>0.4</v>
      </c>
      <c r="AC1131" s="28">
        <v>0.177419355</v>
      </c>
      <c r="AE1131" s="6">
        <f t="shared" si="17"/>
        <v>0.138010044</v>
      </c>
    </row>
    <row r="1132" spans="2:31" ht="16.5" thickBot="1" x14ac:dyDescent="0.3">
      <c r="B1132" s="47" t="s">
        <v>780</v>
      </c>
      <c r="C1132" s="53" t="s">
        <v>82</v>
      </c>
      <c r="D1132" s="54" t="s">
        <v>83</v>
      </c>
      <c r="E1132" s="54">
        <v>16</v>
      </c>
      <c r="F1132" s="43">
        <v>14</v>
      </c>
      <c r="G1132" s="40">
        <v>1</v>
      </c>
      <c r="H1132" s="40">
        <v>3201</v>
      </c>
      <c r="I1132" s="101">
        <v>3.1240199999999998E-4</v>
      </c>
      <c r="J1132" s="44" t="s">
        <v>12</v>
      </c>
      <c r="K1132" s="41">
        <v>-0.70696690200000001</v>
      </c>
      <c r="L1132" s="34">
        <f>K1132-'[6]на отправку'!$K1132</f>
        <v>0</v>
      </c>
      <c r="M1132" s="12" t="s">
        <v>12</v>
      </c>
      <c r="N1132" s="28">
        <v>3</v>
      </c>
      <c r="O1132" s="28">
        <v>0</v>
      </c>
      <c r="P1132" s="28">
        <v>2</v>
      </c>
      <c r="Q1132" s="28">
        <v>1</v>
      </c>
      <c r="R1132" s="33"/>
      <c r="S1132" s="40">
        <v>3</v>
      </c>
      <c r="T1132" s="40">
        <v>2814</v>
      </c>
      <c r="U1132" s="101">
        <v>1.0660979999999999E-3</v>
      </c>
      <c r="V1132" s="41"/>
      <c r="W1132" s="41"/>
      <c r="X1132" s="42" t="s">
        <v>2512</v>
      </c>
      <c r="Y1132" s="33">
        <v>1</v>
      </c>
      <c r="Z1132" s="100"/>
      <c r="AA1132" s="100">
        <v>3</v>
      </c>
      <c r="AB1132" s="28">
        <v>5.0993200000000005E-4</v>
      </c>
      <c r="AC1132" s="28">
        <v>0</v>
      </c>
      <c r="AE1132" s="6">
        <f t="shared" si="17"/>
        <v>-0.70696690200000001</v>
      </c>
    </row>
    <row r="1133" spans="2:31" ht="16.5" thickBot="1" x14ac:dyDescent="0.3">
      <c r="B1133" s="47" t="s">
        <v>781</v>
      </c>
      <c r="C1133" s="53" t="s">
        <v>82</v>
      </c>
      <c r="D1133" s="54" t="s">
        <v>83</v>
      </c>
      <c r="E1133" s="54">
        <v>16.5</v>
      </c>
      <c r="F1133" s="43"/>
      <c r="G1133" s="40"/>
      <c r="H1133" s="40"/>
      <c r="I1133" s="101"/>
      <c r="J1133" s="41"/>
      <c r="K1133" s="12">
        <v>0</v>
      </c>
      <c r="L1133" s="34">
        <f>K1133-'[6]на отправку'!$K1133</f>
        <v>0</v>
      </c>
      <c r="M1133" s="41"/>
      <c r="N1133" s="28">
        <v>29</v>
      </c>
      <c r="R1133" s="33" t="s">
        <v>2514</v>
      </c>
      <c r="S1133" s="40"/>
      <c r="T1133" s="40"/>
      <c r="U1133" s="101"/>
      <c r="V1133" s="44">
        <v>0</v>
      </c>
      <c r="W1133" s="44"/>
      <c r="X1133" s="42"/>
      <c r="Y1133" s="33">
        <v>1</v>
      </c>
      <c r="Z1133" s="100"/>
      <c r="AA1133" s="100"/>
      <c r="AB1133" s="28">
        <v>0</v>
      </c>
      <c r="AE1133" s="6">
        <f t="shared" si="17"/>
        <v>0</v>
      </c>
    </row>
    <row r="1134" spans="2:31" ht="16.5" thickBot="1" x14ac:dyDescent="0.3">
      <c r="B1134" s="47" t="s">
        <v>782</v>
      </c>
      <c r="C1134" s="53" t="s">
        <v>82</v>
      </c>
      <c r="D1134" s="54" t="s">
        <v>83</v>
      </c>
      <c r="E1134" s="54">
        <v>17</v>
      </c>
      <c r="F1134" s="43">
        <v>15</v>
      </c>
      <c r="G1134" s="40">
        <v>3229</v>
      </c>
      <c r="H1134" s="40">
        <v>3229</v>
      </c>
      <c r="I1134" s="101">
        <v>1</v>
      </c>
      <c r="J1134" s="41">
        <v>1</v>
      </c>
      <c r="K1134" s="12">
        <v>3.3168009999999998E-2</v>
      </c>
      <c r="L1134" s="34">
        <f>K1134-'[6]на отправку'!$K1134</f>
        <v>0</v>
      </c>
      <c r="M1134" s="41">
        <v>1</v>
      </c>
      <c r="N1134" s="28">
        <v>5</v>
      </c>
      <c r="O1134" s="28" t="s">
        <v>12</v>
      </c>
      <c r="P1134" s="28">
        <v>5</v>
      </c>
      <c r="Q1134" s="28">
        <v>1</v>
      </c>
      <c r="R1134" s="33"/>
      <c r="S1134" s="40">
        <v>3226</v>
      </c>
      <c r="T1134" s="40">
        <v>3333</v>
      </c>
      <c r="U1134" s="101">
        <v>0.96789678999999995</v>
      </c>
      <c r="V1134" s="44"/>
      <c r="W1134" s="44"/>
      <c r="X1134" s="42" t="s">
        <v>2515</v>
      </c>
      <c r="Y1134" s="33">
        <v>1</v>
      </c>
      <c r="Z1134" s="100"/>
      <c r="AA1134" s="100">
        <v>5</v>
      </c>
      <c r="AB1134" s="28">
        <v>0.96851403899999999</v>
      </c>
      <c r="AE1134" s="6">
        <f t="shared" si="17"/>
        <v>3.3168009999999998E-2</v>
      </c>
    </row>
    <row r="1135" spans="2:31" ht="16.5" thickBot="1" x14ac:dyDescent="0.3">
      <c r="B1135" s="47" t="s">
        <v>783</v>
      </c>
      <c r="C1135" s="53" t="s">
        <v>82</v>
      </c>
      <c r="D1135" s="54" t="s">
        <v>83</v>
      </c>
      <c r="E1135" s="54">
        <v>18</v>
      </c>
      <c r="F1135" s="43">
        <v>16</v>
      </c>
      <c r="G1135" s="40">
        <v>5</v>
      </c>
      <c r="H1135" s="40">
        <v>5</v>
      </c>
      <c r="I1135" s="101">
        <v>1</v>
      </c>
      <c r="J1135" s="44" t="s">
        <v>12</v>
      </c>
      <c r="K1135" s="41">
        <v>1</v>
      </c>
      <c r="L1135" s="34">
        <f>K1135-'[6]на отправку'!$K1135</f>
        <v>0</v>
      </c>
      <c r="M1135" s="12" t="s">
        <v>12</v>
      </c>
      <c r="N1135" s="28">
        <v>6</v>
      </c>
      <c r="O1135" s="28">
        <v>2</v>
      </c>
      <c r="P1135" s="28">
        <v>4</v>
      </c>
      <c r="Q1135" s="28">
        <v>1</v>
      </c>
      <c r="R1135" s="33"/>
      <c r="S1135" s="40">
        <v>1</v>
      </c>
      <c r="T1135" s="40">
        <v>2</v>
      </c>
      <c r="U1135" s="101">
        <v>0.5</v>
      </c>
      <c r="V1135" s="41"/>
      <c r="W1135" s="41"/>
      <c r="X1135" s="42" t="s">
        <v>2516</v>
      </c>
      <c r="Y1135" s="33">
        <v>1</v>
      </c>
      <c r="Z1135" s="100"/>
      <c r="AA1135" s="100">
        <v>6</v>
      </c>
      <c r="AB1135" s="28">
        <v>0.94674221000000003</v>
      </c>
      <c r="AC1135" s="28">
        <v>1</v>
      </c>
      <c r="AE1135" s="6">
        <f t="shared" si="17"/>
        <v>1</v>
      </c>
    </row>
    <row r="1136" spans="2:31" ht="16.5" thickBot="1" x14ac:dyDescent="0.3">
      <c r="B1136" s="47" t="s">
        <v>784</v>
      </c>
      <c r="C1136" s="53" t="s">
        <v>82</v>
      </c>
      <c r="D1136" s="54" t="s">
        <v>83</v>
      </c>
      <c r="E1136" s="54">
        <v>19</v>
      </c>
      <c r="F1136" s="50">
        <v>17</v>
      </c>
      <c r="G1136" s="40">
        <v>69</v>
      </c>
      <c r="H1136" s="40">
        <v>69</v>
      </c>
      <c r="I1136" s="101">
        <v>1</v>
      </c>
      <c r="J1136" s="44" t="s">
        <v>12</v>
      </c>
      <c r="K1136" s="44">
        <v>0</v>
      </c>
      <c r="L1136" s="34">
        <f>K1136-'[6]на отправку'!$K1136</f>
        <v>0</v>
      </c>
      <c r="M1136" s="197" t="s">
        <v>12</v>
      </c>
      <c r="N1136" s="44">
        <v>6</v>
      </c>
      <c r="O1136" s="28">
        <v>2</v>
      </c>
      <c r="P1136" s="28">
        <v>4</v>
      </c>
      <c r="Q1136" s="28">
        <v>1</v>
      </c>
      <c r="R1136" s="33"/>
      <c r="S1136" s="40">
        <v>229</v>
      </c>
      <c r="T1136" s="40">
        <v>229</v>
      </c>
      <c r="U1136" s="101">
        <v>1</v>
      </c>
      <c r="V1136" s="44"/>
      <c r="W1136" s="44"/>
      <c r="X1136" s="42" t="s">
        <v>2517</v>
      </c>
      <c r="Y1136" s="44">
        <v>1</v>
      </c>
      <c r="Z1136" s="100"/>
      <c r="AA1136" s="100">
        <v>6</v>
      </c>
      <c r="AB1136" s="28">
        <v>0.98260073299999995</v>
      </c>
      <c r="AC1136" s="28">
        <v>1</v>
      </c>
      <c r="AE1136" s="6">
        <f t="shared" si="17"/>
        <v>0</v>
      </c>
    </row>
    <row r="1137" spans="2:31" ht="16.5" thickBot="1" x14ac:dyDescent="0.25">
      <c r="B1137" s="47" t="s">
        <v>785</v>
      </c>
      <c r="C1137" s="48" t="s">
        <v>82</v>
      </c>
      <c r="D1137" s="49" t="s">
        <v>83</v>
      </c>
      <c r="E1137" s="49">
        <v>20</v>
      </c>
      <c r="F1137" s="32">
        <v>18</v>
      </c>
      <c r="G1137" s="40">
        <v>21</v>
      </c>
      <c r="H1137" s="104">
        <v>22</v>
      </c>
      <c r="I1137" s="101">
        <v>0.95454545499999999</v>
      </c>
      <c r="J1137" s="34" t="s">
        <v>12</v>
      </c>
      <c r="K1137" s="34">
        <v>-4.5454544999999999E-2</v>
      </c>
      <c r="L1137" s="34">
        <f>K1137-'[6]на отправку'!$K1137</f>
        <v>0</v>
      </c>
      <c r="M1137" s="195" t="s">
        <v>12</v>
      </c>
      <c r="N1137" s="35">
        <v>0</v>
      </c>
      <c r="O1137" s="28">
        <v>0</v>
      </c>
      <c r="P1137" s="28">
        <v>3</v>
      </c>
      <c r="Q1137" s="28">
        <v>1</v>
      </c>
      <c r="R1137" s="33"/>
      <c r="S1137" s="40">
        <v>28</v>
      </c>
      <c r="T1137" s="40">
        <v>28</v>
      </c>
      <c r="U1137" s="101">
        <v>1</v>
      </c>
      <c r="V1137" s="33"/>
      <c r="W1137" s="33"/>
      <c r="X1137" s="42" t="s">
        <v>2518</v>
      </c>
      <c r="Y1137" s="34">
        <v>1</v>
      </c>
      <c r="Z1137" s="140"/>
      <c r="AA1137" s="140">
        <v>0</v>
      </c>
      <c r="AB1137" s="28">
        <v>0.96027201100000004</v>
      </c>
      <c r="AC1137" s="28">
        <v>1</v>
      </c>
      <c r="AE1137" s="6">
        <f t="shared" si="17"/>
        <v>-4.5454544999999999E-2</v>
      </c>
    </row>
    <row r="1138" spans="2:31" ht="16.5" thickBot="1" x14ac:dyDescent="0.3">
      <c r="B1138" s="47" t="s">
        <v>786</v>
      </c>
      <c r="C1138" s="53" t="s">
        <v>82</v>
      </c>
      <c r="D1138" s="54" t="s">
        <v>83</v>
      </c>
      <c r="E1138" s="54">
        <v>21</v>
      </c>
      <c r="F1138" s="40">
        <v>19</v>
      </c>
      <c r="G1138" s="40">
        <v>9</v>
      </c>
      <c r="H1138" s="40">
        <v>9</v>
      </c>
      <c r="I1138" s="101">
        <v>1</v>
      </c>
      <c r="J1138" s="41" t="s">
        <v>12</v>
      </c>
      <c r="K1138" s="12">
        <v>0</v>
      </c>
      <c r="L1138" s="34">
        <f>K1138-'[6]на отправку'!$K1138</f>
        <v>0</v>
      </c>
      <c r="M1138" s="41" t="s">
        <v>12</v>
      </c>
      <c r="N1138" s="28">
        <v>6</v>
      </c>
      <c r="O1138" s="28">
        <v>2</v>
      </c>
      <c r="P1138" s="28">
        <v>4</v>
      </c>
      <c r="Q1138" s="28">
        <v>1</v>
      </c>
      <c r="R1138" s="33"/>
      <c r="S1138" s="40">
        <v>3</v>
      </c>
      <c r="T1138" s="40">
        <v>3</v>
      </c>
      <c r="U1138" s="101">
        <v>1</v>
      </c>
      <c r="V1138" s="33"/>
      <c r="W1138" s="33"/>
      <c r="X1138" s="42" t="s">
        <v>2519</v>
      </c>
      <c r="Y1138" s="33">
        <v>1</v>
      </c>
      <c r="Z1138" s="100"/>
      <c r="AA1138" s="100">
        <v>6</v>
      </c>
      <c r="AB1138" s="28">
        <v>0.96570972899999996</v>
      </c>
      <c r="AC1138" s="28">
        <v>1</v>
      </c>
      <c r="AE1138" s="6">
        <f t="shared" si="17"/>
        <v>0</v>
      </c>
    </row>
    <row r="1139" spans="2:31" ht="16.5" thickBot="1" x14ac:dyDescent="0.3">
      <c r="B1139" s="47" t="s">
        <v>787</v>
      </c>
      <c r="C1139" s="53" t="s">
        <v>82</v>
      </c>
      <c r="D1139" s="54" t="s">
        <v>83</v>
      </c>
      <c r="E1139" s="54">
        <v>22</v>
      </c>
      <c r="F1139" s="43">
        <v>20</v>
      </c>
      <c r="G1139" s="40">
        <v>4</v>
      </c>
      <c r="H1139" s="40">
        <v>4</v>
      </c>
      <c r="I1139" s="101">
        <v>1</v>
      </c>
      <c r="J1139" s="41" t="s">
        <v>12</v>
      </c>
      <c r="K1139" s="12">
        <v>0</v>
      </c>
      <c r="L1139" s="34">
        <f>K1139-'[6]на отправку'!$K1139</f>
        <v>0</v>
      </c>
      <c r="M1139" s="41" t="s">
        <v>12</v>
      </c>
      <c r="N1139" s="28">
        <v>6</v>
      </c>
      <c r="O1139" s="28">
        <v>2</v>
      </c>
      <c r="P1139" s="28">
        <v>4</v>
      </c>
      <c r="Q1139" s="28">
        <v>1</v>
      </c>
      <c r="R1139" s="33"/>
      <c r="S1139" s="40">
        <v>2</v>
      </c>
      <c r="T1139" s="40">
        <v>2</v>
      </c>
      <c r="U1139" s="101">
        <v>1</v>
      </c>
      <c r="V1139" s="33"/>
      <c r="W1139" s="33"/>
      <c r="X1139" s="42" t="s">
        <v>2520</v>
      </c>
      <c r="Y1139" s="33">
        <v>1</v>
      </c>
      <c r="Z1139" s="100"/>
      <c r="AA1139" s="100">
        <v>6</v>
      </c>
      <c r="AB1139" s="28">
        <v>0.8075</v>
      </c>
      <c r="AC1139" s="28">
        <v>1</v>
      </c>
      <c r="AE1139" s="6">
        <f t="shared" si="17"/>
        <v>0</v>
      </c>
    </row>
    <row r="1140" spans="2:31" ht="16.5" thickBot="1" x14ac:dyDescent="0.3">
      <c r="B1140" s="47" t="s">
        <v>781</v>
      </c>
      <c r="C1140" s="53" t="s">
        <v>82</v>
      </c>
      <c r="D1140" s="54" t="s">
        <v>83</v>
      </c>
      <c r="E1140" s="54">
        <v>22.5</v>
      </c>
      <c r="F1140" s="43"/>
      <c r="G1140" s="40"/>
      <c r="H1140" s="40"/>
      <c r="I1140" s="101"/>
      <c r="J1140" s="41"/>
      <c r="K1140" s="12">
        <v>0</v>
      </c>
      <c r="L1140" s="34">
        <f>K1140-'[6]на отправку'!$K1140</f>
        <v>0</v>
      </c>
      <c r="M1140" s="41"/>
      <c r="N1140" s="28">
        <v>9</v>
      </c>
      <c r="R1140" s="33" t="s">
        <v>2521</v>
      </c>
      <c r="S1140" s="40"/>
      <c r="T1140" s="40"/>
      <c r="U1140" s="101"/>
      <c r="V1140" s="33">
        <v>0</v>
      </c>
      <c r="W1140" s="33"/>
      <c r="X1140" s="42"/>
      <c r="Y1140" s="33">
        <v>1</v>
      </c>
      <c r="Z1140" s="100"/>
      <c r="AA1140" s="100"/>
      <c r="AB1140" s="28">
        <v>0</v>
      </c>
      <c r="AE1140" s="6">
        <f t="shared" si="17"/>
        <v>0</v>
      </c>
    </row>
    <row r="1141" spans="2:31" ht="16.5" thickBot="1" x14ac:dyDescent="0.3">
      <c r="B1141" s="47" t="s">
        <v>788</v>
      </c>
      <c r="C1141" s="53" t="s">
        <v>82</v>
      </c>
      <c r="D1141" s="54" t="s">
        <v>83</v>
      </c>
      <c r="E1141" s="54">
        <v>23</v>
      </c>
      <c r="F1141" s="43">
        <v>21</v>
      </c>
      <c r="G1141" s="40">
        <v>20</v>
      </c>
      <c r="H1141" s="40">
        <v>84</v>
      </c>
      <c r="I1141" s="101">
        <v>0.23809523799999999</v>
      </c>
      <c r="J1141" s="41" t="s">
        <v>12</v>
      </c>
      <c r="K1141" s="12">
        <v>-0.46428571400000002</v>
      </c>
      <c r="L1141" s="34">
        <f>K1141-'[6]на отправку'!$K1141</f>
        <v>0</v>
      </c>
      <c r="M1141" s="41" t="s">
        <v>12</v>
      </c>
      <c r="N1141" s="28">
        <v>0</v>
      </c>
      <c r="O1141" s="28">
        <v>0</v>
      </c>
      <c r="P1141" s="28">
        <v>3</v>
      </c>
      <c r="Q1141" s="28">
        <v>1</v>
      </c>
      <c r="R1141" s="33"/>
      <c r="S1141" s="40">
        <v>20</v>
      </c>
      <c r="T1141" s="40">
        <v>45</v>
      </c>
      <c r="U1141" s="101">
        <v>0.44444444399999999</v>
      </c>
      <c r="V1141" s="33"/>
      <c r="W1141" s="33"/>
      <c r="X1141" s="42" t="s">
        <v>302</v>
      </c>
      <c r="Y1141" s="33">
        <v>1</v>
      </c>
      <c r="Z1141" s="100"/>
      <c r="AA1141" s="100">
        <v>0</v>
      </c>
      <c r="AB1141" s="28">
        <v>0.39646335199999999</v>
      </c>
      <c r="AC1141" s="28">
        <v>1</v>
      </c>
      <c r="AE1141" s="6">
        <f t="shared" si="17"/>
        <v>-0.46428571400000002</v>
      </c>
    </row>
    <row r="1142" spans="2:31" ht="16.5" thickBot="1" x14ac:dyDescent="0.3">
      <c r="B1142" s="47" t="s">
        <v>790</v>
      </c>
      <c r="C1142" s="53" t="s">
        <v>82</v>
      </c>
      <c r="D1142" s="54" t="s">
        <v>83</v>
      </c>
      <c r="E1142" s="54">
        <v>24</v>
      </c>
      <c r="F1142" s="43">
        <v>23</v>
      </c>
      <c r="G1142" s="40">
        <v>1</v>
      </c>
      <c r="H1142" s="40">
        <v>1</v>
      </c>
      <c r="I1142" s="101">
        <v>1</v>
      </c>
      <c r="J1142" s="41" t="s">
        <v>12</v>
      </c>
      <c r="K1142" s="12">
        <v>1</v>
      </c>
      <c r="L1142" s="34">
        <f>K1142-'[6]на отправку'!$K1142</f>
        <v>0</v>
      </c>
      <c r="M1142" s="41" t="s">
        <v>12</v>
      </c>
      <c r="N1142" s="28">
        <v>9</v>
      </c>
      <c r="O1142" s="28">
        <v>2</v>
      </c>
      <c r="P1142" s="28">
        <v>4</v>
      </c>
      <c r="Q1142" s="28">
        <v>1</v>
      </c>
      <c r="R1142" s="33"/>
      <c r="S1142" s="40">
        <v>2</v>
      </c>
      <c r="T1142" s="40">
        <v>4</v>
      </c>
      <c r="U1142" s="101">
        <v>0.5</v>
      </c>
      <c r="V1142" s="33"/>
      <c r="W1142" s="33"/>
      <c r="X1142" s="42" t="s">
        <v>2522</v>
      </c>
      <c r="Y1142" s="33">
        <v>1</v>
      </c>
      <c r="Z1142" s="100"/>
      <c r="AA1142" s="100">
        <v>9</v>
      </c>
      <c r="AB1142" s="28">
        <v>0.6</v>
      </c>
      <c r="AC1142" s="28">
        <v>1</v>
      </c>
      <c r="AE1142" s="6">
        <f t="shared" si="17"/>
        <v>1</v>
      </c>
    </row>
    <row r="1143" spans="2:31" ht="16.5" thickBot="1" x14ac:dyDescent="0.3">
      <c r="B1143" s="47" t="s">
        <v>791</v>
      </c>
      <c r="C1143" s="53" t="s">
        <v>82</v>
      </c>
      <c r="D1143" s="54" t="s">
        <v>83</v>
      </c>
      <c r="E1143" s="54">
        <v>25</v>
      </c>
      <c r="F1143" s="43">
        <v>24</v>
      </c>
      <c r="G1143" s="40">
        <v>0</v>
      </c>
      <c r="H1143" s="40">
        <v>8</v>
      </c>
      <c r="I1143" s="101">
        <v>0</v>
      </c>
      <c r="J1143" s="44" t="s">
        <v>12</v>
      </c>
      <c r="K1143" s="41">
        <v>-1</v>
      </c>
      <c r="L1143" s="34">
        <f>K1143-'[6]на отправку'!$K1143</f>
        <v>0</v>
      </c>
      <c r="M1143" s="12" t="s">
        <v>12</v>
      </c>
      <c r="N1143" s="28">
        <v>0</v>
      </c>
      <c r="O1143" s="28">
        <v>0</v>
      </c>
      <c r="P1143" s="28">
        <v>3</v>
      </c>
      <c r="Q1143" s="28">
        <v>1</v>
      </c>
      <c r="R1143" s="33"/>
      <c r="S1143" s="40">
        <v>1</v>
      </c>
      <c r="T1143" s="40">
        <v>6</v>
      </c>
      <c r="U1143" s="101">
        <v>0.16666666699999999</v>
      </c>
      <c r="V1143" s="41"/>
      <c r="W1143" s="41"/>
      <c r="X1143" s="42" t="s">
        <v>2522</v>
      </c>
      <c r="Y1143" s="33">
        <v>1</v>
      </c>
      <c r="Z1143" s="100"/>
      <c r="AA1143" s="100">
        <v>0</v>
      </c>
      <c r="AB1143" s="28">
        <v>0.381578947</v>
      </c>
      <c r="AC1143" s="28">
        <v>1</v>
      </c>
      <c r="AE1143" s="6">
        <f t="shared" si="17"/>
        <v>-1</v>
      </c>
    </row>
    <row r="1144" spans="2:31" ht="16.5" thickBot="1" x14ac:dyDescent="0.3">
      <c r="B1144" s="47" t="s">
        <v>792</v>
      </c>
      <c r="C1144" s="53" t="s">
        <v>82</v>
      </c>
      <c r="D1144" s="54" t="s">
        <v>83</v>
      </c>
      <c r="E1144" s="54">
        <v>26</v>
      </c>
      <c r="F1144" s="43">
        <v>25</v>
      </c>
      <c r="G1144" s="40">
        <v>76</v>
      </c>
      <c r="H1144" s="40">
        <v>79</v>
      </c>
      <c r="I1144" s="101">
        <v>0.96202531599999996</v>
      </c>
      <c r="J1144" s="41">
        <v>1</v>
      </c>
      <c r="K1144" s="12">
        <v>-2.0795660000000001E-2</v>
      </c>
      <c r="L1144" s="34">
        <f>K1144-'[6]на отправку'!$K1144</f>
        <v>0</v>
      </c>
      <c r="M1144" s="41" t="s">
        <v>12</v>
      </c>
      <c r="N1144" s="28">
        <v>0</v>
      </c>
      <c r="O1144" s="28">
        <v>0</v>
      </c>
      <c r="P1144" s="28">
        <v>3</v>
      </c>
      <c r="Q1144" s="28">
        <v>1</v>
      </c>
      <c r="R1144" s="33"/>
      <c r="S1144" s="40">
        <v>112</v>
      </c>
      <c r="T1144" s="40">
        <v>114</v>
      </c>
      <c r="U1144" s="101">
        <v>0.98245614000000003</v>
      </c>
      <c r="V1144" s="33"/>
      <c r="W1144" s="33"/>
      <c r="X1144" s="42" t="s">
        <v>2523</v>
      </c>
      <c r="Y1144" s="33">
        <v>1</v>
      </c>
      <c r="Z1144" s="100"/>
      <c r="AA1144" s="100">
        <v>0</v>
      </c>
      <c r="AB1144" s="28">
        <v>0.97159166299999999</v>
      </c>
      <c r="AC1144" s="28">
        <v>1</v>
      </c>
      <c r="AE1144" s="6">
        <f t="shared" si="17"/>
        <v>-2.0795660000000001E-2</v>
      </c>
    </row>
    <row r="1145" spans="2:31" ht="16.5" thickBot="1" x14ac:dyDescent="0.3">
      <c r="B1145" s="47" t="s">
        <v>781</v>
      </c>
      <c r="C1145" s="53" t="s">
        <v>82</v>
      </c>
      <c r="D1145" s="54" t="s">
        <v>83</v>
      </c>
      <c r="E1145" s="54">
        <v>26.5</v>
      </c>
      <c r="F1145" s="43"/>
      <c r="G1145" s="40"/>
      <c r="H1145" s="40"/>
      <c r="I1145" s="101"/>
      <c r="J1145" s="41"/>
      <c r="K1145" s="12">
        <v>0</v>
      </c>
      <c r="L1145" s="34">
        <f>K1145-'[6]на отправку'!$K1145</f>
        <v>0</v>
      </c>
      <c r="M1145" s="41"/>
      <c r="N1145" s="28">
        <v>22</v>
      </c>
      <c r="R1145" s="33" t="s">
        <v>2524</v>
      </c>
      <c r="S1145" s="40"/>
      <c r="T1145" s="40"/>
      <c r="U1145" s="101"/>
      <c r="V1145" s="33">
        <v>0</v>
      </c>
      <c r="W1145" s="33"/>
      <c r="X1145" s="42"/>
      <c r="Y1145" s="33">
        <v>1</v>
      </c>
      <c r="Z1145" s="100"/>
      <c r="AA1145" s="100"/>
      <c r="AB1145" s="28">
        <v>0</v>
      </c>
      <c r="AE1145" s="6">
        <f t="shared" si="17"/>
        <v>0</v>
      </c>
    </row>
    <row r="1146" spans="2:31" ht="16.5" thickBot="1" x14ac:dyDescent="0.3">
      <c r="B1146" s="47" t="s">
        <v>2742</v>
      </c>
      <c r="C1146" s="53" t="s">
        <v>82</v>
      </c>
      <c r="D1146" s="54" t="s">
        <v>83</v>
      </c>
      <c r="E1146" s="54">
        <v>27</v>
      </c>
      <c r="F1146" s="43">
        <v>27</v>
      </c>
      <c r="G1146" s="40">
        <v>0</v>
      </c>
      <c r="H1146" s="40">
        <v>0</v>
      </c>
      <c r="I1146" s="101">
        <v>0</v>
      </c>
      <c r="J1146" s="44"/>
      <c r="K1146" s="41">
        <v>0</v>
      </c>
      <c r="L1146" s="34">
        <f>K1146-'[6]на отправку'!$K1146</f>
        <v>0</v>
      </c>
      <c r="M1146" s="196"/>
      <c r="N1146" s="28">
        <v>0</v>
      </c>
      <c r="O1146" s="28" t="s">
        <v>12</v>
      </c>
      <c r="P1146" s="28" t="s">
        <v>12</v>
      </c>
      <c r="Q1146" s="28">
        <v>2</v>
      </c>
      <c r="R1146" s="33"/>
      <c r="S1146" s="40">
        <v>0</v>
      </c>
      <c r="T1146" s="40">
        <v>0</v>
      </c>
      <c r="U1146" s="101">
        <v>0</v>
      </c>
      <c r="V1146" s="41"/>
      <c r="W1146" s="41"/>
      <c r="X1146" s="42" t="s">
        <v>2526</v>
      </c>
      <c r="Y1146" s="33">
        <v>1</v>
      </c>
      <c r="Z1146" s="100"/>
      <c r="AA1146" s="100">
        <v>0</v>
      </c>
      <c r="AB1146" s="28">
        <v>0</v>
      </c>
      <c r="AE1146" s="6">
        <f t="shared" si="17"/>
        <v>0</v>
      </c>
    </row>
    <row r="1147" spans="2:31" ht="16.5" thickBot="1" x14ac:dyDescent="0.3">
      <c r="B1147" s="47" t="s">
        <v>2743</v>
      </c>
      <c r="C1147" s="53" t="s">
        <v>82</v>
      </c>
      <c r="D1147" s="54" t="s">
        <v>83</v>
      </c>
      <c r="E1147" s="54">
        <v>28</v>
      </c>
      <c r="F1147" s="43">
        <v>28</v>
      </c>
      <c r="G1147" s="40">
        <v>1</v>
      </c>
      <c r="H1147" s="40">
        <v>82</v>
      </c>
      <c r="I1147" s="101">
        <v>1.2195121999999999E-2</v>
      </c>
      <c r="J1147" s="44"/>
      <c r="K1147" s="41">
        <v>0</v>
      </c>
      <c r="L1147" s="34">
        <f>K1147-'[6]на отправку'!$K1147</f>
        <v>0</v>
      </c>
      <c r="M1147" s="12"/>
      <c r="N1147" s="28">
        <v>-2</v>
      </c>
      <c r="O1147" s="28" t="s">
        <v>12</v>
      </c>
      <c r="P1147" s="28" t="s">
        <v>12</v>
      </c>
      <c r="Q1147" s="28">
        <v>1</v>
      </c>
      <c r="R1147" s="33"/>
      <c r="S1147" s="40">
        <v>7</v>
      </c>
      <c r="T1147" s="40">
        <v>314</v>
      </c>
      <c r="U1147" s="101">
        <v>2.2292994E-2</v>
      </c>
      <c r="V1147" s="41"/>
      <c r="W1147" s="41"/>
      <c r="X1147" s="42" t="s">
        <v>2528</v>
      </c>
      <c r="Y1147" s="33">
        <v>1</v>
      </c>
      <c r="Z1147" s="100"/>
      <c r="AA1147" s="100">
        <v>-2</v>
      </c>
      <c r="AB1147" s="28">
        <v>4.6442499999999999E-3</v>
      </c>
      <c r="AE1147" s="6">
        <f t="shared" si="17"/>
        <v>0</v>
      </c>
    </row>
    <row r="1148" spans="2:31" ht="16.5" thickBot="1" x14ac:dyDescent="0.3">
      <c r="B1148" s="47" t="s">
        <v>2744</v>
      </c>
      <c r="C1148" s="53" t="s">
        <v>82</v>
      </c>
      <c r="D1148" s="54" t="s">
        <v>83</v>
      </c>
      <c r="E1148" s="54">
        <v>29</v>
      </c>
      <c r="F1148" s="43">
        <v>29</v>
      </c>
      <c r="G1148" s="40">
        <v>0</v>
      </c>
      <c r="H1148" s="40">
        <v>82</v>
      </c>
      <c r="I1148" s="101">
        <v>0</v>
      </c>
      <c r="J1148" s="44"/>
      <c r="K1148" s="41">
        <v>0</v>
      </c>
      <c r="L1148" s="34">
        <f>K1148-'[6]на отправку'!$K1148</f>
        <v>0</v>
      </c>
      <c r="M1148" s="12"/>
      <c r="N1148" s="28">
        <v>5</v>
      </c>
      <c r="O1148" s="28" t="s">
        <v>12</v>
      </c>
      <c r="P1148" s="28" t="s">
        <v>12</v>
      </c>
      <c r="Q1148" s="28">
        <v>1</v>
      </c>
      <c r="R1148" s="33"/>
      <c r="S1148" s="40">
        <v>0</v>
      </c>
      <c r="T1148" s="40">
        <v>314</v>
      </c>
      <c r="U1148" s="101">
        <v>0</v>
      </c>
      <c r="V1148" s="41"/>
      <c r="W1148" s="41"/>
      <c r="X1148" s="42" t="s">
        <v>2530</v>
      </c>
      <c r="Y1148" s="33">
        <v>1</v>
      </c>
      <c r="Z1148" s="100"/>
      <c r="AA1148" s="100">
        <v>5</v>
      </c>
      <c r="AB1148" s="28">
        <v>1.6719300000000001E-3</v>
      </c>
      <c r="AE1148" s="6">
        <f t="shared" si="17"/>
        <v>0</v>
      </c>
    </row>
    <row r="1149" spans="2:31" ht="16.5" thickBot="1" x14ac:dyDescent="0.3">
      <c r="B1149" s="47" t="s">
        <v>2745</v>
      </c>
      <c r="C1149" s="53" t="s">
        <v>82</v>
      </c>
      <c r="D1149" s="54" t="s">
        <v>83</v>
      </c>
      <c r="E1149" s="54">
        <v>30</v>
      </c>
      <c r="F1149" s="43">
        <v>30</v>
      </c>
      <c r="G1149" s="40">
        <v>0</v>
      </c>
      <c r="H1149" s="40">
        <v>82</v>
      </c>
      <c r="I1149" s="101">
        <v>0</v>
      </c>
      <c r="J1149" s="41"/>
      <c r="K1149" s="12">
        <v>0</v>
      </c>
      <c r="L1149" s="34">
        <f>K1149-'[6]на отправку'!$K1149</f>
        <v>0</v>
      </c>
      <c r="M1149" s="41"/>
      <c r="N1149" s="28">
        <v>8</v>
      </c>
      <c r="O1149" s="28" t="s">
        <v>12</v>
      </c>
      <c r="P1149" s="28" t="s">
        <v>12</v>
      </c>
      <c r="Q1149" s="28">
        <v>1</v>
      </c>
      <c r="R1149" s="33"/>
      <c r="S1149" s="40">
        <v>0</v>
      </c>
      <c r="T1149" s="40">
        <v>314</v>
      </c>
      <c r="U1149" s="101">
        <v>0</v>
      </c>
      <c r="V1149" s="33"/>
      <c r="W1149" s="33"/>
      <c r="X1149" s="42" t="s">
        <v>2532</v>
      </c>
      <c r="Y1149" s="33">
        <v>1</v>
      </c>
      <c r="Z1149" s="100"/>
      <c r="AA1149" s="100">
        <v>8</v>
      </c>
      <c r="AB1149" s="28">
        <v>0</v>
      </c>
      <c r="AE1149" s="6">
        <f t="shared" si="17"/>
        <v>0</v>
      </c>
    </row>
    <row r="1150" spans="2:31" ht="16.5" thickBot="1" x14ac:dyDescent="0.3">
      <c r="B1150" s="47" t="s">
        <v>2746</v>
      </c>
      <c r="C1150" s="53" t="s">
        <v>82</v>
      </c>
      <c r="D1150" s="54" t="s">
        <v>83</v>
      </c>
      <c r="E1150" s="54">
        <v>31</v>
      </c>
      <c r="F1150" s="43">
        <v>31</v>
      </c>
      <c r="G1150" s="40">
        <v>0</v>
      </c>
      <c r="H1150" s="40">
        <v>0</v>
      </c>
      <c r="I1150" s="101"/>
      <c r="J1150" s="41"/>
      <c r="K1150" s="12">
        <v>0</v>
      </c>
      <c r="L1150" s="34">
        <f>K1150-'[6]на отправку'!$K1150</f>
        <v>0</v>
      </c>
      <c r="M1150" s="41"/>
      <c r="N1150" s="28">
        <v>3</v>
      </c>
      <c r="O1150" s="28" t="s">
        <v>12</v>
      </c>
      <c r="P1150" s="28" t="s">
        <v>12</v>
      </c>
      <c r="Q1150" s="28">
        <v>1</v>
      </c>
      <c r="R1150" s="33"/>
      <c r="S1150" s="40">
        <v>0</v>
      </c>
      <c r="T1150" s="40">
        <v>0</v>
      </c>
      <c r="U1150" s="101"/>
      <c r="V1150" s="33"/>
      <c r="W1150" s="33"/>
      <c r="X1150" s="42" t="s">
        <v>2534</v>
      </c>
      <c r="Y1150" s="33">
        <v>1</v>
      </c>
      <c r="Z1150" s="100"/>
      <c r="AA1150" s="100"/>
      <c r="AB1150" s="28">
        <v>0</v>
      </c>
      <c r="AE1150" s="6">
        <f t="shared" si="17"/>
        <v>0</v>
      </c>
    </row>
    <row r="1151" spans="2:31" ht="16.5" thickBot="1" x14ac:dyDescent="0.3">
      <c r="B1151" s="47" t="s">
        <v>2747</v>
      </c>
      <c r="C1151" s="53" t="s">
        <v>82</v>
      </c>
      <c r="D1151" s="54" t="s">
        <v>83</v>
      </c>
      <c r="E1151" s="54">
        <v>32</v>
      </c>
      <c r="F1151" s="43">
        <v>32</v>
      </c>
      <c r="G1151" s="40">
        <v>0</v>
      </c>
      <c r="H1151" s="40">
        <v>0</v>
      </c>
      <c r="I1151" s="101"/>
      <c r="J1151" s="41"/>
      <c r="K1151" s="12">
        <v>0</v>
      </c>
      <c r="L1151" s="34">
        <f>K1151-'[6]на отправку'!$K1151</f>
        <v>0</v>
      </c>
      <c r="M1151" s="41"/>
      <c r="N1151" s="28">
        <v>8</v>
      </c>
      <c r="O1151" s="28" t="s">
        <v>12</v>
      </c>
      <c r="P1151" s="28" t="s">
        <v>12</v>
      </c>
      <c r="Q1151" s="28">
        <v>1</v>
      </c>
      <c r="R1151" s="33"/>
      <c r="S1151" s="40">
        <v>0</v>
      </c>
      <c r="T1151" s="40">
        <v>0</v>
      </c>
      <c r="U1151" s="101"/>
      <c r="V1151" s="33"/>
      <c r="W1151" s="33"/>
      <c r="X1151" s="42" t="s">
        <v>2536</v>
      </c>
      <c r="Y1151" s="33">
        <v>1</v>
      </c>
      <c r="Z1151" s="100"/>
      <c r="AA1151" s="100"/>
      <c r="AB1151" s="28">
        <v>0</v>
      </c>
      <c r="AE1151" s="6">
        <f t="shared" si="17"/>
        <v>0</v>
      </c>
    </row>
    <row r="1152" spans="2:31" ht="16.5" thickBot="1" x14ac:dyDescent="0.3">
      <c r="B1152" s="47" t="s">
        <v>793</v>
      </c>
      <c r="C1152" s="53" t="s">
        <v>82</v>
      </c>
      <c r="D1152" s="54" t="s">
        <v>83</v>
      </c>
      <c r="E1152" s="54">
        <v>33</v>
      </c>
      <c r="F1152" s="32">
        <v>33</v>
      </c>
      <c r="G1152" s="40">
        <v>0</v>
      </c>
      <c r="H1152" s="40">
        <v>0</v>
      </c>
      <c r="I1152" s="101">
        <v>0</v>
      </c>
      <c r="J1152" s="34"/>
      <c r="K1152" s="34">
        <v>0</v>
      </c>
      <c r="L1152" s="34">
        <f>K1152-'[6]на отправку'!$K1152</f>
        <v>0</v>
      </c>
      <c r="M1152" s="195"/>
      <c r="N1152" s="35">
        <v>0</v>
      </c>
      <c r="O1152" s="28" t="s">
        <v>12</v>
      </c>
      <c r="P1152" s="28">
        <v>0</v>
      </c>
      <c r="Q1152" s="28">
        <v>2</v>
      </c>
      <c r="R1152" s="33"/>
      <c r="S1152" s="40">
        <v>0</v>
      </c>
      <c r="T1152" s="40">
        <v>0</v>
      </c>
      <c r="U1152" s="101">
        <v>0</v>
      </c>
      <c r="V1152" s="34"/>
      <c r="W1152" s="34"/>
      <c r="X1152" s="36" t="s">
        <v>2537</v>
      </c>
      <c r="Y1152" s="34">
        <v>1</v>
      </c>
      <c r="Z1152" s="140"/>
      <c r="AA1152" s="140">
        <v>0</v>
      </c>
      <c r="AB1152" s="28">
        <v>0</v>
      </c>
      <c r="AE1152" s="6">
        <f t="shared" si="17"/>
        <v>0</v>
      </c>
    </row>
    <row r="1153" spans="2:31" ht="16.5" thickBot="1" x14ac:dyDescent="0.3">
      <c r="B1153" s="47" t="s">
        <v>232</v>
      </c>
      <c r="C1153" s="53" t="s">
        <v>84</v>
      </c>
      <c r="D1153" s="54" t="s">
        <v>85</v>
      </c>
      <c r="E1153" s="54">
        <v>0</v>
      </c>
      <c r="F1153" s="43"/>
      <c r="G1153" s="40"/>
      <c r="H1153" s="40"/>
      <c r="I1153" s="101"/>
      <c r="J1153" s="44"/>
      <c r="K1153" s="41">
        <v>0</v>
      </c>
      <c r="L1153" s="34">
        <f>K1153-'[6]на отправку'!$K1153</f>
        <v>0</v>
      </c>
      <c r="M1153" s="12"/>
      <c r="N1153" s="28">
        <v>18</v>
      </c>
      <c r="R1153" s="33" t="s">
        <v>13</v>
      </c>
      <c r="S1153" s="40"/>
      <c r="T1153" s="40"/>
      <c r="U1153" s="101"/>
      <c r="V1153" s="41">
        <v>0</v>
      </c>
      <c r="W1153" s="41"/>
      <c r="X1153" s="42"/>
      <c r="Y1153" s="33">
        <v>1</v>
      </c>
      <c r="Z1153" s="100"/>
      <c r="AA1153" s="100"/>
      <c r="AB1153" s="28">
        <v>0</v>
      </c>
      <c r="AE1153" s="6">
        <f t="shared" si="17"/>
        <v>0</v>
      </c>
    </row>
    <row r="1154" spans="2:31" ht="16.5" thickBot="1" x14ac:dyDescent="0.3">
      <c r="B1154" s="47" t="s">
        <v>2333</v>
      </c>
      <c r="C1154" s="53" t="s">
        <v>84</v>
      </c>
      <c r="D1154" s="54" t="s">
        <v>85</v>
      </c>
      <c r="E1154" s="54">
        <v>1</v>
      </c>
      <c r="F1154" s="43">
        <v>1</v>
      </c>
      <c r="G1154" s="40">
        <v>7659</v>
      </c>
      <c r="H1154" s="40">
        <v>8773</v>
      </c>
      <c r="I1154" s="101">
        <v>0.87301949199999995</v>
      </c>
      <c r="J1154" s="44" t="s">
        <v>12</v>
      </c>
      <c r="K1154" s="41">
        <v>0.120867735</v>
      </c>
      <c r="L1154" s="34">
        <f>K1154-'[6]на отправку'!$K1154</f>
        <v>0</v>
      </c>
      <c r="M1154" s="12" t="s">
        <v>12</v>
      </c>
      <c r="N1154" s="28">
        <v>2</v>
      </c>
      <c r="O1154" s="28">
        <v>0</v>
      </c>
      <c r="P1154" s="28">
        <v>2</v>
      </c>
      <c r="Q1154" s="28">
        <v>1</v>
      </c>
      <c r="R1154" s="33"/>
      <c r="S1154" s="40">
        <v>7235</v>
      </c>
      <c r="T1154" s="40">
        <v>9289</v>
      </c>
      <c r="U1154" s="101">
        <v>0.77887824299999997</v>
      </c>
      <c r="V1154" s="41"/>
      <c r="W1154" s="41"/>
      <c r="X1154" s="42" t="s">
        <v>2497</v>
      </c>
      <c r="Y1154" s="33">
        <v>1</v>
      </c>
      <c r="Z1154" s="100"/>
      <c r="AA1154" s="100">
        <v>2</v>
      </c>
      <c r="AB1154" s="28">
        <v>0.87783438400000002</v>
      </c>
      <c r="AC1154" s="28">
        <v>0.79392113200000003</v>
      </c>
      <c r="AE1154" s="6">
        <f t="shared" si="17"/>
        <v>0.120867735</v>
      </c>
    </row>
    <row r="1155" spans="2:31" ht="16.5" thickBot="1" x14ac:dyDescent="0.3">
      <c r="B1155" s="47" t="s">
        <v>2748</v>
      </c>
      <c r="C1155" s="53" t="s">
        <v>84</v>
      </c>
      <c r="D1155" s="54" t="s">
        <v>85</v>
      </c>
      <c r="E1155" s="54">
        <v>2</v>
      </c>
      <c r="F1155" s="43">
        <v>26</v>
      </c>
      <c r="G1155" s="40">
        <v>12397</v>
      </c>
      <c r="H1155" s="40">
        <v>15227</v>
      </c>
      <c r="I1155" s="101">
        <v>0.81414592500000005</v>
      </c>
      <c r="J1155" s="44" t="s">
        <v>12</v>
      </c>
      <c r="K1155" s="41">
        <v>4.4635647000000001E-2</v>
      </c>
      <c r="L1155" s="34">
        <f>K1155-'[6]на отправку'!$K1155</f>
        <v>0</v>
      </c>
      <c r="M1155" s="12" t="s">
        <v>12</v>
      </c>
      <c r="N1155" s="28">
        <v>2</v>
      </c>
      <c r="O1155" s="28">
        <v>0</v>
      </c>
      <c r="P1155" s="28">
        <v>2</v>
      </c>
      <c r="Q1155" s="28">
        <v>1</v>
      </c>
      <c r="R1155" s="33"/>
      <c r="S1155" s="40">
        <v>12105</v>
      </c>
      <c r="T1155" s="40">
        <v>15532</v>
      </c>
      <c r="U1155" s="101">
        <v>0.77935874299999996</v>
      </c>
      <c r="V1155" s="41"/>
      <c r="W1155" s="41"/>
      <c r="X1155" s="42" t="s">
        <v>2498</v>
      </c>
      <c r="Y1155" s="33">
        <v>1</v>
      </c>
      <c r="Z1155" s="100"/>
      <c r="AA1155" s="100">
        <v>2</v>
      </c>
      <c r="AB1155" s="28">
        <v>0.83450456100000003</v>
      </c>
      <c r="AC1155" s="28">
        <v>0.72780695200000001</v>
      </c>
      <c r="AE1155" s="6">
        <f t="shared" si="17"/>
        <v>4.4635647000000001E-2</v>
      </c>
    </row>
    <row r="1156" spans="2:31" ht="16.5" thickBot="1" x14ac:dyDescent="0.3">
      <c r="B1156" s="47" t="s">
        <v>2334</v>
      </c>
      <c r="C1156" s="53" t="s">
        <v>84</v>
      </c>
      <c r="D1156" s="54" t="s">
        <v>85</v>
      </c>
      <c r="E1156" s="54">
        <v>3</v>
      </c>
      <c r="F1156" s="43">
        <v>2</v>
      </c>
      <c r="G1156" s="40">
        <v>93</v>
      </c>
      <c r="H1156" s="40">
        <v>94</v>
      </c>
      <c r="I1156" s="101">
        <v>0.98936170199999995</v>
      </c>
      <c r="J1156" s="44" t="s">
        <v>12</v>
      </c>
      <c r="K1156" s="41">
        <v>2.6417250000000001E-3</v>
      </c>
      <c r="L1156" s="34">
        <f>K1156-'[6]на отправку'!$K1156</f>
        <v>0</v>
      </c>
      <c r="M1156" s="12"/>
      <c r="N1156" s="28">
        <v>2</v>
      </c>
      <c r="O1156" s="28">
        <v>0</v>
      </c>
      <c r="P1156" s="28">
        <v>4</v>
      </c>
      <c r="Q1156" s="28">
        <v>1</v>
      </c>
      <c r="R1156" s="33"/>
      <c r="S1156" s="40">
        <v>149</v>
      </c>
      <c r="T1156" s="40">
        <v>151</v>
      </c>
      <c r="U1156" s="101">
        <v>0.98675496699999998</v>
      </c>
      <c r="V1156" s="41"/>
      <c r="W1156" s="41"/>
      <c r="X1156" s="42" t="s">
        <v>2499</v>
      </c>
      <c r="Y1156" s="33">
        <v>1</v>
      </c>
      <c r="Z1156" s="100"/>
      <c r="AA1156" s="100">
        <v>2</v>
      </c>
      <c r="AB1156" s="28">
        <v>0.91111111099999997</v>
      </c>
      <c r="AC1156" s="28">
        <v>1</v>
      </c>
      <c r="AE1156" s="6">
        <f t="shared" si="17"/>
        <v>2.6417250000000001E-3</v>
      </c>
    </row>
    <row r="1157" spans="2:31" ht="16.5" thickBot="1" x14ac:dyDescent="0.3">
      <c r="B1157" s="47" t="s">
        <v>2335</v>
      </c>
      <c r="C1157" s="53" t="s">
        <v>84</v>
      </c>
      <c r="D1157" s="54" t="s">
        <v>85</v>
      </c>
      <c r="E1157" s="54">
        <v>4</v>
      </c>
      <c r="F1157" s="43">
        <v>3</v>
      </c>
      <c r="G1157" s="40">
        <v>1</v>
      </c>
      <c r="H1157" s="40">
        <v>8</v>
      </c>
      <c r="I1157" s="101">
        <v>0.125</v>
      </c>
      <c r="J1157" s="44" t="s">
        <v>12</v>
      </c>
      <c r="K1157" s="41">
        <v>-0.83333333300000001</v>
      </c>
      <c r="L1157" s="34">
        <f>K1157-'[6]на отправку'!$K1157</f>
        <v>0</v>
      </c>
      <c r="M1157" s="12" t="s">
        <v>12</v>
      </c>
      <c r="N1157" s="28">
        <v>0</v>
      </c>
      <c r="O1157" s="28">
        <v>0</v>
      </c>
      <c r="P1157" s="28">
        <v>3</v>
      </c>
      <c r="Q1157" s="28">
        <v>1</v>
      </c>
      <c r="R1157" s="33"/>
      <c r="S1157" s="40">
        <v>9</v>
      </c>
      <c r="T1157" s="40">
        <v>12</v>
      </c>
      <c r="U1157" s="101">
        <v>0.75</v>
      </c>
      <c r="V1157" s="41"/>
      <c r="W1157" s="41"/>
      <c r="X1157" s="42" t="s">
        <v>2500</v>
      </c>
      <c r="Y1157" s="33">
        <v>1</v>
      </c>
      <c r="Z1157" s="100"/>
      <c r="AA1157" s="100">
        <v>0</v>
      </c>
      <c r="AB1157" s="28">
        <v>0.61761761800000003</v>
      </c>
      <c r="AC1157" s="28">
        <v>1</v>
      </c>
      <c r="AE1157" s="6">
        <f t="shared" si="17"/>
        <v>-0.83333333300000001</v>
      </c>
    </row>
    <row r="1158" spans="2:31" ht="16.5" thickBot="1" x14ac:dyDescent="0.3">
      <c r="B1158" s="47" t="s">
        <v>2336</v>
      </c>
      <c r="C1158" s="53" t="s">
        <v>84</v>
      </c>
      <c r="D1158" s="54" t="s">
        <v>85</v>
      </c>
      <c r="E1158" s="54">
        <v>5</v>
      </c>
      <c r="F1158" s="43">
        <v>4</v>
      </c>
      <c r="G1158" s="40">
        <v>6</v>
      </c>
      <c r="H1158" s="40">
        <v>6</v>
      </c>
      <c r="I1158" s="101">
        <v>1</v>
      </c>
      <c r="J1158" s="44" t="s">
        <v>12</v>
      </c>
      <c r="K1158" s="41">
        <v>0</v>
      </c>
      <c r="L1158" s="34">
        <f>K1158-'[6]на отправку'!$K1158</f>
        <v>0</v>
      </c>
      <c r="M1158" s="12" t="s">
        <v>12</v>
      </c>
      <c r="N1158" s="28">
        <v>2</v>
      </c>
      <c r="O1158" s="28">
        <v>2</v>
      </c>
      <c r="P1158" s="28">
        <v>4</v>
      </c>
      <c r="Q1158" s="28">
        <v>1</v>
      </c>
      <c r="R1158" s="33"/>
      <c r="S1158" s="40">
        <v>0</v>
      </c>
      <c r="T1158" s="40">
        <v>0</v>
      </c>
      <c r="U1158" s="101">
        <v>0</v>
      </c>
      <c r="V1158" s="41"/>
      <c r="W1158" s="41"/>
      <c r="X1158" s="42" t="s">
        <v>2501</v>
      </c>
      <c r="Y1158" s="33">
        <v>1</v>
      </c>
      <c r="Z1158" s="100"/>
      <c r="AA1158" s="100">
        <v>2</v>
      </c>
      <c r="AB1158" s="28">
        <v>0.86111111100000004</v>
      </c>
      <c r="AC1158" s="28">
        <v>1</v>
      </c>
      <c r="AE1158" s="6">
        <f t="shared" si="17"/>
        <v>0</v>
      </c>
    </row>
    <row r="1159" spans="2:31" ht="16.5" thickBot="1" x14ac:dyDescent="0.3">
      <c r="B1159" s="47" t="s">
        <v>2337</v>
      </c>
      <c r="C1159" s="53" t="s">
        <v>84</v>
      </c>
      <c r="D1159" s="54" t="s">
        <v>85</v>
      </c>
      <c r="E1159" s="54">
        <v>6</v>
      </c>
      <c r="F1159" s="32">
        <v>5</v>
      </c>
      <c r="G1159" s="40">
        <v>16</v>
      </c>
      <c r="H1159" s="40">
        <v>17</v>
      </c>
      <c r="I1159" s="101">
        <v>0.94117647100000001</v>
      </c>
      <c r="J1159" s="34" t="s">
        <v>12</v>
      </c>
      <c r="K1159" s="34">
        <v>0.16262975800000001</v>
      </c>
      <c r="L1159" s="34">
        <f>K1159-'[6]на отправку'!$K1159</f>
        <v>0</v>
      </c>
      <c r="M1159" s="34" t="s">
        <v>12</v>
      </c>
      <c r="N1159" s="35">
        <v>2</v>
      </c>
      <c r="O1159" s="28">
        <v>0</v>
      </c>
      <c r="P1159" s="28">
        <v>4</v>
      </c>
      <c r="Q1159" s="28">
        <v>1</v>
      </c>
      <c r="R1159" s="33"/>
      <c r="S1159" s="33">
        <v>17</v>
      </c>
      <c r="T1159" s="33">
        <v>21</v>
      </c>
      <c r="U1159" s="101">
        <v>0.80952380999999995</v>
      </c>
      <c r="V1159" s="34"/>
      <c r="W1159" s="34"/>
      <c r="X1159" s="36" t="s">
        <v>2502</v>
      </c>
      <c r="Y1159" s="34">
        <v>1</v>
      </c>
      <c r="Z1159" s="140"/>
      <c r="AA1159" s="140">
        <v>2</v>
      </c>
      <c r="AB1159" s="28">
        <v>0.56594488200000004</v>
      </c>
      <c r="AC1159" s="28">
        <v>1</v>
      </c>
      <c r="AE1159" s="6">
        <f t="shared" ref="AE1159:AE1222" si="18">ROUND(K1159,9)</f>
        <v>0.16262975800000001</v>
      </c>
    </row>
    <row r="1160" spans="2:31" ht="16.5" thickBot="1" x14ac:dyDescent="0.3">
      <c r="B1160" s="47" t="s">
        <v>2338</v>
      </c>
      <c r="C1160" s="53" t="s">
        <v>84</v>
      </c>
      <c r="D1160" s="54" t="s">
        <v>85</v>
      </c>
      <c r="E1160" s="54">
        <v>7</v>
      </c>
      <c r="F1160" s="43">
        <v>6</v>
      </c>
      <c r="G1160" s="40">
        <v>0</v>
      </c>
      <c r="H1160" s="40">
        <v>0</v>
      </c>
      <c r="I1160" s="101">
        <v>0</v>
      </c>
      <c r="J1160" s="41" t="s">
        <v>12</v>
      </c>
      <c r="K1160" s="12">
        <v>0</v>
      </c>
      <c r="L1160" s="34">
        <f>K1160-'[6]на отправку'!$K1160</f>
        <v>0</v>
      </c>
      <c r="M1160" s="41" t="s">
        <v>12</v>
      </c>
      <c r="N1160" s="28">
        <v>0</v>
      </c>
      <c r="O1160" s="28">
        <v>0</v>
      </c>
      <c r="P1160" s="28">
        <v>0</v>
      </c>
      <c r="Q1160" s="28">
        <v>2</v>
      </c>
      <c r="R1160" s="33"/>
      <c r="S1160" s="40">
        <v>0</v>
      </c>
      <c r="T1160" s="40">
        <v>0</v>
      </c>
      <c r="U1160" s="101">
        <v>0</v>
      </c>
      <c r="V1160" s="44"/>
      <c r="W1160" s="44"/>
      <c r="X1160" s="42" t="s">
        <v>2503</v>
      </c>
      <c r="Y1160" s="33">
        <v>1</v>
      </c>
      <c r="Z1160" s="100"/>
      <c r="AA1160" s="100">
        <v>0</v>
      </c>
      <c r="AB1160" s="28">
        <v>0.3</v>
      </c>
      <c r="AC1160" s="28">
        <v>1</v>
      </c>
      <c r="AE1160" s="6">
        <f t="shared" si="18"/>
        <v>0</v>
      </c>
    </row>
    <row r="1161" spans="2:31" ht="16.5" thickBot="1" x14ac:dyDescent="0.3">
      <c r="B1161" s="47" t="s">
        <v>2355</v>
      </c>
      <c r="C1161" s="53" t="s">
        <v>84</v>
      </c>
      <c r="D1161" s="54" t="s">
        <v>85</v>
      </c>
      <c r="E1161" s="54">
        <v>8</v>
      </c>
      <c r="F1161" s="43">
        <v>22</v>
      </c>
      <c r="G1161" s="40">
        <v>0</v>
      </c>
      <c r="H1161" s="40">
        <v>0</v>
      </c>
      <c r="I1161" s="101">
        <v>0</v>
      </c>
      <c r="J1161" s="44" t="s">
        <v>12</v>
      </c>
      <c r="K1161" s="41">
        <v>0</v>
      </c>
      <c r="L1161" s="34">
        <f>K1161-'[6]на отправку'!$K1161</f>
        <v>0</v>
      </c>
      <c r="M1161" s="196" t="s">
        <v>12</v>
      </c>
      <c r="N1161" s="28">
        <v>0</v>
      </c>
      <c r="O1161" s="28">
        <v>0</v>
      </c>
      <c r="P1161" s="28">
        <v>0</v>
      </c>
      <c r="Q1161" s="28">
        <v>2</v>
      </c>
      <c r="R1161" s="33"/>
      <c r="S1161" s="40">
        <v>0</v>
      </c>
      <c r="T1161" s="40">
        <v>0</v>
      </c>
      <c r="U1161" s="101">
        <v>0</v>
      </c>
      <c r="V1161" s="41"/>
      <c r="W1161" s="41"/>
      <c r="X1161" s="42" t="s">
        <v>2504</v>
      </c>
      <c r="Y1161" s="33">
        <v>1</v>
      </c>
      <c r="Z1161" s="100"/>
      <c r="AA1161" s="100">
        <v>0</v>
      </c>
      <c r="AB1161" s="28">
        <v>0.4</v>
      </c>
      <c r="AC1161" s="28">
        <v>1</v>
      </c>
      <c r="AE1161" s="6">
        <f t="shared" si="18"/>
        <v>0</v>
      </c>
    </row>
    <row r="1162" spans="2:31" ht="16.5" thickBot="1" x14ac:dyDescent="0.3">
      <c r="B1162" s="47" t="s">
        <v>2339</v>
      </c>
      <c r="C1162" s="53" t="s">
        <v>84</v>
      </c>
      <c r="D1162" s="54" t="s">
        <v>85</v>
      </c>
      <c r="E1162" s="54">
        <v>9</v>
      </c>
      <c r="F1162" s="43">
        <v>7</v>
      </c>
      <c r="G1162" s="40">
        <v>1044</v>
      </c>
      <c r="H1162" s="40">
        <v>1044</v>
      </c>
      <c r="I1162" s="101">
        <v>1</v>
      </c>
      <c r="J1162" s="41">
        <v>1</v>
      </c>
      <c r="K1162" s="12">
        <v>0</v>
      </c>
      <c r="L1162" s="34">
        <f>K1162-'[6]на отправку'!$K1162</f>
        <v>0</v>
      </c>
      <c r="M1162" s="41">
        <v>1</v>
      </c>
      <c r="N1162" s="28">
        <v>2</v>
      </c>
      <c r="O1162" s="28" t="s">
        <v>12</v>
      </c>
      <c r="P1162" s="28">
        <v>6</v>
      </c>
      <c r="Q1162" s="28">
        <v>1</v>
      </c>
      <c r="R1162" s="33"/>
      <c r="S1162" s="40">
        <v>911</v>
      </c>
      <c r="T1162" s="40">
        <v>911</v>
      </c>
      <c r="U1162" s="101">
        <v>1</v>
      </c>
      <c r="V1162" s="44"/>
      <c r="W1162" s="44"/>
      <c r="X1162" s="42" t="s">
        <v>2505</v>
      </c>
      <c r="Y1162" s="33">
        <v>1</v>
      </c>
      <c r="Z1162" s="100"/>
      <c r="AA1162" s="100">
        <v>2</v>
      </c>
      <c r="AB1162" s="28">
        <v>1</v>
      </c>
      <c r="AC1162" s="28">
        <v>1</v>
      </c>
      <c r="AE1162" s="6">
        <f t="shared" si="18"/>
        <v>0</v>
      </c>
    </row>
    <row r="1163" spans="2:31" ht="16.5" thickBot="1" x14ac:dyDescent="0.3">
      <c r="B1163" s="47" t="s">
        <v>2340</v>
      </c>
      <c r="C1163" s="53" t="s">
        <v>84</v>
      </c>
      <c r="D1163" s="54" t="s">
        <v>85</v>
      </c>
      <c r="E1163" s="54">
        <v>10</v>
      </c>
      <c r="F1163" s="43">
        <v>8</v>
      </c>
      <c r="G1163" s="40">
        <v>273</v>
      </c>
      <c r="H1163" s="40">
        <v>16992</v>
      </c>
      <c r="I1163" s="101">
        <v>1.6066384E-2</v>
      </c>
      <c r="J1163" s="41" t="s">
        <v>12</v>
      </c>
      <c r="K1163" s="12">
        <v>-2.8015251000000001E-2</v>
      </c>
      <c r="L1163" s="34">
        <f>K1163-'[6]на отправку'!$K1163</f>
        <v>0</v>
      </c>
      <c r="M1163" s="41" t="s">
        <v>12</v>
      </c>
      <c r="N1163" s="28">
        <v>1</v>
      </c>
      <c r="O1163" s="28">
        <v>0</v>
      </c>
      <c r="P1163" s="28">
        <v>1</v>
      </c>
      <c r="Q1163" s="28">
        <v>1</v>
      </c>
      <c r="R1163" s="33"/>
      <c r="S1163" s="40">
        <v>255</v>
      </c>
      <c r="T1163" s="40">
        <v>15427</v>
      </c>
      <c r="U1163" s="101">
        <v>1.6529460999999999E-2</v>
      </c>
      <c r="V1163" s="44"/>
      <c r="W1163" s="44"/>
      <c r="X1163" s="42" t="s">
        <v>2506</v>
      </c>
      <c r="Y1163" s="33">
        <v>1</v>
      </c>
      <c r="Z1163" s="100"/>
      <c r="AA1163" s="100">
        <v>1</v>
      </c>
      <c r="AB1163" s="28">
        <v>1.4606701999999999E-2</v>
      </c>
      <c r="AC1163" s="28">
        <v>0</v>
      </c>
      <c r="AE1163" s="6">
        <f t="shared" si="18"/>
        <v>-2.8015251000000001E-2</v>
      </c>
    </row>
    <row r="1164" spans="2:31" ht="16.5" thickBot="1" x14ac:dyDescent="0.3">
      <c r="B1164" s="47" t="s">
        <v>2341</v>
      </c>
      <c r="C1164" s="53" t="s">
        <v>84</v>
      </c>
      <c r="D1164" s="54" t="s">
        <v>85</v>
      </c>
      <c r="E1164" s="54">
        <v>11</v>
      </c>
      <c r="F1164" s="43">
        <v>9</v>
      </c>
      <c r="G1164" s="40">
        <v>537</v>
      </c>
      <c r="H1164" s="40">
        <v>598</v>
      </c>
      <c r="I1164" s="101">
        <v>0.89799331100000002</v>
      </c>
      <c r="J1164" s="44">
        <v>1</v>
      </c>
      <c r="K1164" s="41">
        <v>0.85307758899999997</v>
      </c>
      <c r="L1164" s="34">
        <f>K1164-'[6]на отправку'!$K1164</f>
        <v>0</v>
      </c>
      <c r="M1164" s="12">
        <v>0.89799331100000002</v>
      </c>
      <c r="N1164" s="28">
        <v>0.5</v>
      </c>
      <c r="O1164" s="28" t="s">
        <v>12</v>
      </c>
      <c r="P1164" s="28">
        <v>6</v>
      </c>
      <c r="Q1164" s="28">
        <v>1</v>
      </c>
      <c r="R1164" s="33"/>
      <c r="S1164" s="40">
        <v>755</v>
      </c>
      <c r="T1164" s="40">
        <v>1558</v>
      </c>
      <c r="U1164" s="101">
        <v>0.48459563500000002</v>
      </c>
      <c r="V1164" s="41"/>
      <c r="W1164" s="41"/>
      <c r="X1164" s="42" t="s">
        <v>2507</v>
      </c>
      <c r="Y1164" s="33">
        <v>1</v>
      </c>
      <c r="Z1164" s="100"/>
      <c r="AA1164" s="100">
        <v>0.5</v>
      </c>
      <c r="AB1164" s="28">
        <v>0.93642591900000005</v>
      </c>
      <c r="AE1164" s="6">
        <f t="shared" si="18"/>
        <v>0.85307758899999997</v>
      </c>
    </row>
    <row r="1165" spans="2:31" ht="16.5" thickBot="1" x14ac:dyDescent="0.3">
      <c r="B1165" s="47" t="s">
        <v>2342</v>
      </c>
      <c r="C1165" s="53" t="s">
        <v>84</v>
      </c>
      <c r="D1165" s="54" t="s">
        <v>85</v>
      </c>
      <c r="E1165" s="54">
        <v>12</v>
      </c>
      <c r="F1165" s="50">
        <v>10</v>
      </c>
      <c r="G1165" s="40">
        <v>22</v>
      </c>
      <c r="H1165" s="40">
        <v>22</v>
      </c>
      <c r="I1165" s="101">
        <v>1</v>
      </c>
      <c r="J1165" s="44">
        <v>1</v>
      </c>
      <c r="K1165" s="44">
        <v>0</v>
      </c>
      <c r="L1165" s="34">
        <f>K1165-'[6]на отправку'!$K1165</f>
        <v>0</v>
      </c>
      <c r="M1165" s="44">
        <v>1</v>
      </c>
      <c r="N1165" s="44">
        <v>1</v>
      </c>
      <c r="O1165" s="28" t="s">
        <v>12</v>
      </c>
      <c r="P1165" s="28">
        <v>6</v>
      </c>
      <c r="Q1165" s="28">
        <v>1</v>
      </c>
      <c r="R1165" s="33"/>
      <c r="S1165" s="33">
        <v>18</v>
      </c>
      <c r="T1165" s="33">
        <v>18</v>
      </c>
      <c r="U1165" s="101">
        <v>1</v>
      </c>
      <c r="V1165" s="44"/>
      <c r="W1165" s="44"/>
      <c r="X1165" s="42" t="s">
        <v>2508</v>
      </c>
      <c r="Y1165" s="44">
        <v>1</v>
      </c>
      <c r="Z1165" s="100"/>
      <c r="AA1165" s="100">
        <v>1</v>
      </c>
      <c r="AB1165" s="28">
        <v>1</v>
      </c>
      <c r="AE1165" s="6">
        <f t="shared" si="18"/>
        <v>0</v>
      </c>
    </row>
    <row r="1166" spans="2:31" ht="16.5" thickBot="1" x14ac:dyDescent="0.25">
      <c r="B1166" s="47" t="s">
        <v>2343</v>
      </c>
      <c r="C1166" s="48" t="s">
        <v>84</v>
      </c>
      <c r="D1166" s="49" t="s">
        <v>85</v>
      </c>
      <c r="E1166" s="49">
        <v>13</v>
      </c>
      <c r="F1166" s="32">
        <v>11</v>
      </c>
      <c r="G1166" s="104">
        <v>248</v>
      </c>
      <c r="H1166" s="104">
        <v>248</v>
      </c>
      <c r="I1166" s="101">
        <v>1</v>
      </c>
      <c r="J1166" s="34">
        <v>1</v>
      </c>
      <c r="K1166" s="34">
        <v>0</v>
      </c>
      <c r="L1166" s="34">
        <f>K1166-'[6]на отправку'!$K1166</f>
        <v>0</v>
      </c>
      <c r="M1166" s="34">
        <v>1</v>
      </c>
      <c r="N1166" s="35">
        <v>2</v>
      </c>
      <c r="O1166" s="28" t="s">
        <v>12</v>
      </c>
      <c r="P1166" s="28">
        <v>6</v>
      </c>
      <c r="Q1166" s="28">
        <v>1</v>
      </c>
      <c r="R1166" s="33"/>
      <c r="S1166" s="65">
        <v>145</v>
      </c>
      <c r="T1166" s="65">
        <v>145</v>
      </c>
      <c r="U1166" s="101">
        <v>1</v>
      </c>
      <c r="V1166" s="33"/>
      <c r="W1166" s="33"/>
      <c r="X1166" s="42" t="s">
        <v>2509</v>
      </c>
      <c r="Y1166" s="34">
        <v>1</v>
      </c>
      <c r="Z1166" s="140"/>
      <c r="AA1166" s="140">
        <v>2</v>
      </c>
      <c r="AB1166" s="28">
        <v>1</v>
      </c>
      <c r="AE1166" s="6">
        <f t="shared" si="18"/>
        <v>0</v>
      </c>
    </row>
    <row r="1167" spans="2:31" ht="16.5" thickBot="1" x14ac:dyDescent="0.3">
      <c r="B1167" s="47" t="s">
        <v>2344</v>
      </c>
      <c r="C1167" s="53" t="s">
        <v>84</v>
      </c>
      <c r="D1167" s="54" t="s">
        <v>85</v>
      </c>
      <c r="E1167" s="54">
        <v>14</v>
      </c>
      <c r="F1167" s="40">
        <v>12</v>
      </c>
      <c r="G1167" s="40">
        <v>666</v>
      </c>
      <c r="H1167" s="40">
        <v>17178</v>
      </c>
      <c r="I1167" s="101">
        <v>3.8770520000000003E-2</v>
      </c>
      <c r="J1167" s="41" t="s">
        <v>12</v>
      </c>
      <c r="K1167" s="12">
        <v>9.3482625999999999E-2</v>
      </c>
      <c r="L1167" s="34">
        <f>K1167-'[6]на отправку'!$K1167</f>
        <v>0</v>
      </c>
      <c r="M1167" s="41" t="s">
        <v>12</v>
      </c>
      <c r="N1167" s="28">
        <v>0</v>
      </c>
      <c r="O1167" s="28">
        <v>0</v>
      </c>
      <c r="P1167" s="28">
        <v>1</v>
      </c>
      <c r="Q1167" s="28">
        <v>1</v>
      </c>
      <c r="R1167" s="33"/>
      <c r="S1167" s="40">
        <v>554</v>
      </c>
      <c r="T1167" s="40">
        <v>15625</v>
      </c>
      <c r="U1167" s="101">
        <v>3.5456000000000001E-2</v>
      </c>
      <c r="V1167" s="33"/>
      <c r="W1167" s="33"/>
      <c r="X1167" s="42" t="s">
        <v>2510</v>
      </c>
      <c r="Y1167" s="33">
        <v>1</v>
      </c>
      <c r="Z1167" s="100"/>
      <c r="AA1167" s="100">
        <v>0</v>
      </c>
      <c r="AB1167" s="28">
        <v>3.2834602999999997E-2</v>
      </c>
      <c r="AC1167" s="28">
        <v>5.0505050000000003E-3</v>
      </c>
      <c r="AE1167" s="6">
        <f t="shared" si="18"/>
        <v>9.3482625999999999E-2</v>
      </c>
    </row>
    <row r="1168" spans="2:31" ht="16.5" thickBot="1" x14ac:dyDescent="0.3">
      <c r="B1168" s="47" t="s">
        <v>2345</v>
      </c>
      <c r="C1168" s="53" t="s">
        <v>84</v>
      </c>
      <c r="D1168" s="54" t="s">
        <v>85</v>
      </c>
      <c r="E1168" s="54">
        <v>15</v>
      </c>
      <c r="F1168" s="43">
        <v>13</v>
      </c>
      <c r="G1168" s="40">
        <v>217</v>
      </c>
      <c r="H1168" s="40">
        <v>498</v>
      </c>
      <c r="I1168" s="101">
        <v>0.43574297200000001</v>
      </c>
      <c r="J1168" s="41" t="s">
        <v>12</v>
      </c>
      <c r="K1168" s="12">
        <v>0.35594552299999999</v>
      </c>
      <c r="L1168" s="34">
        <f>K1168-'[6]на отправку'!$K1168</f>
        <v>0</v>
      </c>
      <c r="M1168" s="41" t="s">
        <v>12</v>
      </c>
      <c r="N1168" s="28">
        <v>0</v>
      </c>
      <c r="O1168" s="28">
        <v>0</v>
      </c>
      <c r="P1168" s="28">
        <v>1</v>
      </c>
      <c r="Q1168" s="28">
        <v>1</v>
      </c>
      <c r="R1168" s="33"/>
      <c r="S1168" s="40">
        <v>161</v>
      </c>
      <c r="T1168" s="40">
        <v>501</v>
      </c>
      <c r="U1168" s="101">
        <v>0.32135728499999999</v>
      </c>
      <c r="V1168" s="33"/>
      <c r="W1168" s="33"/>
      <c r="X1168" s="42" t="s">
        <v>2511</v>
      </c>
      <c r="Y1168" s="33">
        <v>1</v>
      </c>
      <c r="Z1168" s="100"/>
      <c r="AA1168" s="100">
        <v>0</v>
      </c>
      <c r="AB1168" s="28">
        <v>0.4</v>
      </c>
      <c r="AC1168" s="28">
        <v>0.177419355</v>
      </c>
      <c r="AE1168" s="6">
        <f t="shared" si="18"/>
        <v>0.35594552299999999</v>
      </c>
    </row>
    <row r="1169" spans="2:31" ht="16.5" thickBot="1" x14ac:dyDescent="0.3">
      <c r="B1169" s="47" t="s">
        <v>2346</v>
      </c>
      <c r="C1169" s="53" t="s">
        <v>84</v>
      </c>
      <c r="D1169" s="54" t="s">
        <v>85</v>
      </c>
      <c r="E1169" s="54">
        <v>16</v>
      </c>
      <c r="F1169" s="43">
        <v>14</v>
      </c>
      <c r="G1169" s="40">
        <v>1</v>
      </c>
      <c r="H1169" s="40">
        <v>2121</v>
      </c>
      <c r="I1169" s="101">
        <v>4.7147600000000002E-4</v>
      </c>
      <c r="J1169" s="41" t="s">
        <v>12</v>
      </c>
      <c r="K1169" s="12">
        <v>0</v>
      </c>
      <c r="L1169" s="34">
        <f>K1169-'[6]на отправку'!$K1169</f>
        <v>0</v>
      </c>
      <c r="M1169" s="41" t="s">
        <v>12</v>
      </c>
      <c r="N1169" s="28">
        <v>1.5</v>
      </c>
      <c r="O1169" s="28">
        <v>0</v>
      </c>
      <c r="P1169" s="28">
        <v>2</v>
      </c>
      <c r="Q1169" s="28">
        <v>1</v>
      </c>
      <c r="R1169" s="33"/>
      <c r="S1169" s="40">
        <v>0</v>
      </c>
      <c r="T1169" s="40">
        <v>1845</v>
      </c>
      <c r="U1169" s="101">
        <v>0</v>
      </c>
      <c r="V1169" s="33"/>
      <c r="W1169" s="33"/>
      <c r="X1169" s="42" t="s">
        <v>2512</v>
      </c>
      <c r="Y1169" s="33">
        <v>1</v>
      </c>
      <c r="Z1169" s="100"/>
      <c r="AA1169" s="100">
        <v>1.5</v>
      </c>
      <c r="AB1169" s="28">
        <v>5.0993200000000005E-4</v>
      </c>
      <c r="AC1169" s="28">
        <v>0</v>
      </c>
      <c r="AE1169" s="6">
        <f t="shared" si="18"/>
        <v>0</v>
      </c>
    </row>
    <row r="1170" spans="2:31" ht="16.5" thickBot="1" x14ac:dyDescent="0.3">
      <c r="B1170" s="47" t="s">
        <v>2347</v>
      </c>
      <c r="C1170" s="53" t="s">
        <v>84</v>
      </c>
      <c r="D1170" s="54" t="s">
        <v>85</v>
      </c>
      <c r="E1170" s="54">
        <v>16.5</v>
      </c>
      <c r="F1170" s="43"/>
      <c r="G1170" s="40"/>
      <c r="H1170" s="40"/>
      <c r="I1170" s="101"/>
      <c r="J1170" s="41"/>
      <c r="K1170" s="12">
        <v>0</v>
      </c>
      <c r="L1170" s="34">
        <f>K1170-'[6]на отправку'!$K1170</f>
        <v>0</v>
      </c>
      <c r="M1170" s="41"/>
      <c r="N1170" s="28">
        <v>33</v>
      </c>
      <c r="R1170" s="33" t="s">
        <v>2514</v>
      </c>
      <c r="S1170" s="40"/>
      <c r="T1170" s="40"/>
      <c r="U1170" s="101"/>
      <c r="V1170" s="33">
        <v>0</v>
      </c>
      <c r="W1170" s="33"/>
      <c r="X1170" s="42"/>
      <c r="Y1170" s="33">
        <v>1</v>
      </c>
      <c r="Z1170" s="100"/>
      <c r="AA1170" s="100"/>
      <c r="AB1170" s="28">
        <v>0</v>
      </c>
      <c r="AE1170" s="6">
        <f t="shared" si="18"/>
        <v>0</v>
      </c>
    </row>
    <row r="1171" spans="2:31" ht="16.5" thickBot="1" x14ac:dyDescent="0.3">
      <c r="B1171" s="47" t="s">
        <v>2348</v>
      </c>
      <c r="C1171" s="53" t="s">
        <v>84</v>
      </c>
      <c r="D1171" s="54" t="s">
        <v>85</v>
      </c>
      <c r="E1171" s="54">
        <v>17</v>
      </c>
      <c r="F1171" s="43">
        <v>15</v>
      </c>
      <c r="G1171" s="40">
        <v>1442</v>
      </c>
      <c r="H1171" s="40">
        <v>1456</v>
      </c>
      <c r="I1171" s="101">
        <v>0.99038461499999997</v>
      </c>
      <c r="J1171" s="41">
        <v>1</v>
      </c>
      <c r="K1171" s="12">
        <v>2.671014E-2</v>
      </c>
      <c r="L1171" s="34">
        <f>K1171-'[6]на отправку'!$K1171</f>
        <v>0</v>
      </c>
      <c r="M1171" s="41">
        <v>0.99038461499999997</v>
      </c>
      <c r="N1171" s="28">
        <v>3</v>
      </c>
      <c r="O1171" s="28" t="s">
        <v>12</v>
      </c>
      <c r="P1171" s="28">
        <v>5</v>
      </c>
      <c r="Q1171" s="28">
        <v>1</v>
      </c>
      <c r="R1171" s="33"/>
      <c r="S1171" s="40">
        <v>1445</v>
      </c>
      <c r="T1171" s="40">
        <v>1498</v>
      </c>
      <c r="U1171" s="101">
        <v>0.96461949300000005</v>
      </c>
      <c r="V1171" s="33"/>
      <c r="W1171" s="33"/>
      <c r="X1171" s="42" t="s">
        <v>2515</v>
      </c>
      <c r="Y1171" s="33">
        <v>1</v>
      </c>
      <c r="Z1171" s="100"/>
      <c r="AA1171" s="100">
        <v>3</v>
      </c>
      <c r="AB1171" s="28">
        <v>0.96851403899999999</v>
      </c>
      <c r="AE1171" s="6">
        <f t="shared" si="18"/>
        <v>2.671014E-2</v>
      </c>
    </row>
    <row r="1172" spans="2:31" ht="16.5" thickBot="1" x14ac:dyDescent="0.3">
      <c r="B1172" s="47" t="s">
        <v>2349</v>
      </c>
      <c r="C1172" s="53" t="s">
        <v>84</v>
      </c>
      <c r="D1172" s="54" t="s">
        <v>85</v>
      </c>
      <c r="E1172" s="54">
        <v>18</v>
      </c>
      <c r="F1172" s="43">
        <v>16</v>
      </c>
      <c r="G1172" s="40">
        <v>8</v>
      </c>
      <c r="H1172" s="40">
        <v>8</v>
      </c>
      <c r="I1172" s="101">
        <v>1</v>
      </c>
      <c r="J1172" s="44" t="s">
        <v>12</v>
      </c>
      <c r="K1172" s="41">
        <v>0</v>
      </c>
      <c r="L1172" s="34">
        <f>K1172-'[6]на отправку'!$K1172</f>
        <v>0</v>
      </c>
      <c r="M1172" s="12" t="s">
        <v>12</v>
      </c>
      <c r="N1172" s="28">
        <v>6</v>
      </c>
      <c r="O1172" s="28">
        <v>2</v>
      </c>
      <c r="P1172" s="28">
        <v>4</v>
      </c>
      <c r="Q1172" s="28">
        <v>1</v>
      </c>
      <c r="R1172" s="33"/>
      <c r="S1172" s="40">
        <v>2</v>
      </c>
      <c r="T1172" s="40">
        <v>2</v>
      </c>
      <c r="U1172" s="101">
        <v>1</v>
      </c>
      <c r="V1172" s="41"/>
      <c r="W1172" s="41"/>
      <c r="X1172" s="42" t="s">
        <v>2516</v>
      </c>
      <c r="Y1172" s="33">
        <v>1</v>
      </c>
      <c r="Z1172" s="100"/>
      <c r="AA1172" s="100">
        <v>6</v>
      </c>
      <c r="AB1172" s="28">
        <v>0.94674221000000003</v>
      </c>
      <c r="AC1172" s="28">
        <v>1</v>
      </c>
      <c r="AE1172" s="6">
        <f t="shared" si="18"/>
        <v>0</v>
      </c>
    </row>
    <row r="1173" spans="2:31" ht="16.5" thickBot="1" x14ac:dyDescent="0.3">
      <c r="B1173" s="47" t="s">
        <v>2350</v>
      </c>
      <c r="C1173" s="53" t="s">
        <v>84</v>
      </c>
      <c r="D1173" s="54" t="s">
        <v>85</v>
      </c>
      <c r="E1173" s="54">
        <v>19</v>
      </c>
      <c r="F1173" s="43">
        <v>17</v>
      </c>
      <c r="G1173" s="40">
        <v>83</v>
      </c>
      <c r="H1173" s="40">
        <v>83</v>
      </c>
      <c r="I1173" s="101">
        <v>1</v>
      </c>
      <c r="J1173" s="41" t="s">
        <v>12</v>
      </c>
      <c r="K1173" s="12">
        <v>0</v>
      </c>
      <c r="L1173" s="34">
        <f>K1173-'[6]на отправку'!$K1173</f>
        <v>0</v>
      </c>
      <c r="M1173" s="41" t="s">
        <v>12</v>
      </c>
      <c r="N1173" s="28">
        <v>6</v>
      </c>
      <c r="O1173" s="28">
        <v>2</v>
      </c>
      <c r="P1173" s="28">
        <v>4</v>
      </c>
      <c r="Q1173" s="28">
        <v>1</v>
      </c>
      <c r="R1173" s="33"/>
      <c r="S1173" s="40">
        <v>127</v>
      </c>
      <c r="T1173" s="40">
        <v>127</v>
      </c>
      <c r="U1173" s="101">
        <v>1</v>
      </c>
      <c r="V1173" s="33"/>
      <c r="W1173" s="33"/>
      <c r="X1173" s="42" t="s">
        <v>2517</v>
      </c>
      <c r="Y1173" s="33">
        <v>1</v>
      </c>
      <c r="Z1173" s="100"/>
      <c r="AA1173" s="100">
        <v>6</v>
      </c>
      <c r="AB1173" s="28">
        <v>0.98260073299999995</v>
      </c>
      <c r="AC1173" s="28">
        <v>1</v>
      </c>
      <c r="AE1173" s="6">
        <f t="shared" si="18"/>
        <v>0</v>
      </c>
    </row>
    <row r="1174" spans="2:31" ht="16.5" thickBot="1" x14ac:dyDescent="0.3">
      <c r="B1174" s="47" t="s">
        <v>2351</v>
      </c>
      <c r="C1174" s="53" t="s">
        <v>84</v>
      </c>
      <c r="D1174" s="54" t="s">
        <v>85</v>
      </c>
      <c r="E1174" s="54">
        <v>20</v>
      </c>
      <c r="F1174" s="43">
        <v>18</v>
      </c>
      <c r="G1174" s="40">
        <v>14</v>
      </c>
      <c r="H1174" s="40">
        <v>14</v>
      </c>
      <c r="I1174" s="101">
        <v>1</v>
      </c>
      <c r="J1174" s="41" t="s">
        <v>12</v>
      </c>
      <c r="K1174" s="12">
        <v>0</v>
      </c>
      <c r="L1174" s="34">
        <f>K1174-'[6]на отправку'!$K1174</f>
        <v>0</v>
      </c>
      <c r="M1174" s="41" t="s">
        <v>12</v>
      </c>
      <c r="N1174" s="28">
        <v>6</v>
      </c>
      <c r="O1174" s="28">
        <v>2</v>
      </c>
      <c r="P1174" s="28">
        <v>4</v>
      </c>
      <c r="Q1174" s="28">
        <v>1</v>
      </c>
      <c r="R1174" s="33"/>
      <c r="S1174" s="40">
        <v>10</v>
      </c>
      <c r="T1174" s="40">
        <v>10</v>
      </c>
      <c r="U1174" s="101">
        <v>1</v>
      </c>
      <c r="V1174" s="33"/>
      <c r="W1174" s="33"/>
      <c r="X1174" s="42" t="s">
        <v>2518</v>
      </c>
      <c r="Y1174" s="33">
        <v>1</v>
      </c>
      <c r="Z1174" s="100"/>
      <c r="AA1174" s="100">
        <v>6</v>
      </c>
      <c r="AB1174" s="28">
        <v>0.96027201100000004</v>
      </c>
      <c r="AC1174" s="28">
        <v>1</v>
      </c>
      <c r="AE1174" s="6">
        <f t="shared" si="18"/>
        <v>0</v>
      </c>
    </row>
    <row r="1175" spans="2:31" ht="16.5" thickBot="1" x14ac:dyDescent="0.3">
      <c r="B1175" s="47" t="s">
        <v>2352</v>
      </c>
      <c r="C1175" s="53" t="s">
        <v>84</v>
      </c>
      <c r="D1175" s="54" t="s">
        <v>85</v>
      </c>
      <c r="E1175" s="54">
        <v>21</v>
      </c>
      <c r="F1175" s="43">
        <v>19</v>
      </c>
      <c r="G1175" s="40">
        <v>5</v>
      </c>
      <c r="H1175" s="40">
        <v>5</v>
      </c>
      <c r="I1175" s="101">
        <v>1</v>
      </c>
      <c r="J1175" s="44" t="s">
        <v>12</v>
      </c>
      <c r="K1175" s="41">
        <v>0</v>
      </c>
      <c r="L1175" s="34">
        <f>K1175-'[6]на отправку'!$K1175</f>
        <v>0</v>
      </c>
      <c r="M1175" s="196" t="s">
        <v>12</v>
      </c>
      <c r="N1175" s="28">
        <v>6</v>
      </c>
      <c r="O1175" s="28">
        <v>2</v>
      </c>
      <c r="P1175" s="28">
        <v>4</v>
      </c>
      <c r="Q1175" s="28">
        <v>1</v>
      </c>
      <c r="R1175" s="33"/>
      <c r="S1175" s="40">
        <v>6</v>
      </c>
      <c r="T1175" s="40">
        <v>6</v>
      </c>
      <c r="U1175" s="101">
        <v>1</v>
      </c>
      <c r="V1175" s="41"/>
      <c r="W1175" s="41"/>
      <c r="X1175" s="42" t="s">
        <v>2519</v>
      </c>
      <c r="Y1175" s="33">
        <v>1</v>
      </c>
      <c r="Z1175" s="100"/>
      <c r="AA1175" s="100">
        <v>6</v>
      </c>
      <c r="AB1175" s="28">
        <v>0.96570972899999996</v>
      </c>
      <c r="AC1175" s="28">
        <v>1</v>
      </c>
      <c r="AE1175" s="6">
        <f t="shared" si="18"/>
        <v>0</v>
      </c>
    </row>
    <row r="1176" spans="2:31" ht="16.5" thickBot="1" x14ac:dyDescent="0.3">
      <c r="B1176" s="47" t="s">
        <v>2353</v>
      </c>
      <c r="C1176" s="53" t="s">
        <v>84</v>
      </c>
      <c r="D1176" s="54" t="s">
        <v>85</v>
      </c>
      <c r="E1176" s="54">
        <v>22</v>
      </c>
      <c r="F1176" s="43">
        <v>20</v>
      </c>
      <c r="G1176" s="40">
        <v>42</v>
      </c>
      <c r="H1176" s="40">
        <v>42</v>
      </c>
      <c r="I1176" s="101">
        <v>1</v>
      </c>
      <c r="J1176" s="44" t="s">
        <v>12</v>
      </c>
      <c r="K1176" s="41">
        <v>0</v>
      </c>
      <c r="L1176" s="34">
        <f>K1176-'[6]на отправку'!$K1176</f>
        <v>0</v>
      </c>
      <c r="M1176" s="12" t="s">
        <v>12</v>
      </c>
      <c r="N1176" s="28">
        <v>6</v>
      </c>
      <c r="O1176" s="28">
        <v>2</v>
      </c>
      <c r="P1176" s="28">
        <v>4</v>
      </c>
      <c r="Q1176" s="28">
        <v>1</v>
      </c>
      <c r="R1176" s="33"/>
      <c r="S1176" s="40">
        <v>4</v>
      </c>
      <c r="T1176" s="40">
        <v>4</v>
      </c>
      <c r="U1176" s="101">
        <v>1</v>
      </c>
      <c r="V1176" s="41"/>
      <c r="W1176" s="41"/>
      <c r="X1176" s="42" t="s">
        <v>2520</v>
      </c>
      <c r="Y1176" s="33">
        <v>1</v>
      </c>
      <c r="Z1176" s="100"/>
      <c r="AA1176" s="100">
        <v>6</v>
      </c>
      <c r="AB1176" s="28">
        <v>0.8075</v>
      </c>
      <c r="AC1176" s="28">
        <v>1</v>
      </c>
      <c r="AE1176" s="6">
        <f t="shared" si="18"/>
        <v>0</v>
      </c>
    </row>
    <row r="1177" spans="2:31" ht="16.5" thickBot="1" x14ac:dyDescent="0.3">
      <c r="B1177" s="47" t="s">
        <v>2347</v>
      </c>
      <c r="C1177" s="53" t="s">
        <v>84</v>
      </c>
      <c r="D1177" s="54" t="s">
        <v>85</v>
      </c>
      <c r="E1177" s="54">
        <v>22.5</v>
      </c>
      <c r="F1177" s="43"/>
      <c r="G1177" s="40"/>
      <c r="H1177" s="40"/>
      <c r="I1177" s="101"/>
      <c r="J1177" s="44"/>
      <c r="K1177" s="41">
        <v>0</v>
      </c>
      <c r="L1177" s="34">
        <f>K1177-'[6]на отправку'!$K1177</f>
        <v>0</v>
      </c>
      <c r="M1177" s="12"/>
      <c r="N1177" s="28">
        <v>9</v>
      </c>
      <c r="R1177" s="33" t="s">
        <v>2521</v>
      </c>
      <c r="S1177" s="40"/>
      <c r="T1177" s="40"/>
      <c r="U1177" s="101"/>
      <c r="V1177" s="41">
        <v>0</v>
      </c>
      <c r="W1177" s="41"/>
      <c r="X1177" s="42"/>
      <c r="Y1177" s="33">
        <v>1</v>
      </c>
      <c r="Z1177" s="100"/>
      <c r="AA1177" s="100"/>
      <c r="AB1177" s="28">
        <v>0</v>
      </c>
      <c r="AE1177" s="6">
        <f t="shared" si="18"/>
        <v>0</v>
      </c>
    </row>
    <row r="1178" spans="2:31" ht="16.5" thickBot="1" x14ac:dyDescent="0.3">
      <c r="B1178" s="47" t="s">
        <v>2354</v>
      </c>
      <c r="C1178" s="53" t="s">
        <v>84</v>
      </c>
      <c r="D1178" s="54" t="s">
        <v>85</v>
      </c>
      <c r="E1178" s="54">
        <v>23</v>
      </c>
      <c r="F1178" s="43">
        <v>21</v>
      </c>
      <c r="G1178" s="40">
        <v>59</v>
      </c>
      <c r="H1178" s="40">
        <v>112</v>
      </c>
      <c r="I1178" s="101">
        <v>0.38</v>
      </c>
      <c r="J1178" s="41" t="s">
        <v>12</v>
      </c>
      <c r="K1178" s="12">
        <v>-0.39200000000000002</v>
      </c>
      <c r="L1178" s="34">
        <f>K1178-'[6]на отправку'!$K1178</f>
        <v>0</v>
      </c>
      <c r="M1178" s="41" t="s">
        <v>12</v>
      </c>
      <c r="N1178" s="28">
        <v>0</v>
      </c>
      <c r="O1178" s="28">
        <v>0</v>
      </c>
      <c r="P1178" s="28">
        <v>3</v>
      </c>
      <c r="Q1178" s="28">
        <v>1</v>
      </c>
      <c r="R1178" s="33"/>
      <c r="S1178" s="40">
        <v>65</v>
      </c>
      <c r="T1178" s="40">
        <v>104</v>
      </c>
      <c r="U1178" s="101">
        <v>0.625</v>
      </c>
      <c r="V1178" s="33"/>
      <c r="W1178" s="33"/>
      <c r="X1178" s="42" t="s">
        <v>302</v>
      </c>
      <c r="Y1178" s="33">
        <v>1</v>
      </c>
      <c r="Z1178" s="100"/>
      <c r="AA1178" s="100">
        <v>0</v>
      </c>
      <c r="AB1178" s="28">
        <v>0.39646335199999999</v>
      </c>
      <c r="AC1178" s="28">
        <v>1</v>
      </c>
      <c r="AE1178" s="6">
        <f t="shared" si="18"/>
        <v>-0.39200000000000002</v>
      </c>
    </row>
    <row r="1179" spans="2:31" ht="16.5" thickBot="1" x14ac:dyDescent="0.3">
      <c r="B1179" s="47" t="s">
        <v>2356</v>
      </c>
      <c r="C1179" s="53" t="s">
        <v>84</v>
      </c>
      <c r="D1179" s="54" t="s">
        <v>85</v>
      </c>
      <c r="E1179" s="54">
        <v>24</v>
      </c>
      <c r="F1179" s="43">
        <v>23</v>
      </c>
      <c r="G1179" s="40">
        <v>0</v>
      </c>
      <c r="H1179" s="40">
        <v>0</v>
      </c>
      <c r="I1179" s="101">
        <v>0</v>
      </c>
      <c r="J1179" s="41" t="s">
        <v>12</v>
      </c>
      <c r="K1179" s="12">
        <v>0</v>
      </c>
      <c r="L1179" s="34">
        <f>K1179-'[6]на отправку'!$K1179</f>
        <v>0</v>
      </c>
      <c r="M1179" s="41" t="s">
        <v>12</v>
      </c>
      <c r="N1179" s="28">
        <v>0</v>
      </c>
      <c r="O1179" s="28">
        <v>0</v>
      </c>
      <c r="P1179" s="28">
        <v>0</v>
      </c>
      <c r="Q1179" s="28">
        <v>2</v>
      </c>
      <c r="R1179" s="33"/>
      <c r="S1179" s="40">
        <v>0</v>
      </c>
      <c r="T1179" s="40">
        <v>0</v>
      </c>
      <c r="U1179" s="101">
        <v>0</v>
      </c>
      <c r="V1179" s="33"/>
      <c r="W1179" s="33"/>
      <c r="X1179" s="42" t="s">
        <v>2522</v>
      </c>
      <c r="Y1179" s="33">
        <v>1</v>
      </c>
      <c r="Z1179" s="100"/>
      <c r="AA1179" s="100">
        <v>0</v>
      </c>
      <c r="AB1179" s="28">
        <v>0.6</v>
      </c>
      <c r="AC1179" s="28">
        <v>1</v>
      </c>
      <c r="AE1179" s="6">
        <f t="shared" si="18"/>
        <v>0</v>
      </c>
    </row>
    <row r="1180" spans="2:31" ht="16.5" thickBot="1" x14ac:dyDescent="0.3">
      <c r="B1180" s="47" t="s">
        <v>2357</v>
      </c>
      <c r="C1180" s="53" t="s">
        <v>84</v>
      </c>
      <c r="D1180" s="54" t="s">
        <v>85</v>
      </c>
      <c r="E1180" s="54">
        <v>25</v>
      </c>
      <c r="F1180" s="43">
        <v>24</v>
      </c>
      <c r="G1180" s="40">
        <v>0</v>
      </c>
      <c r="H1180" s="40">
        <v>1</v>
      </c>
      <c r="I1180" s="101">
        <v>0</v>
      </c>
      <c r="J1180" s="41" t="s">
        <v>12</v>
      </c>
      <c r="K1180" s="12">
        <v>0</v>
      </c>
      <c r="L1180" s="34">
        <f>K1180-'[6]на отправку'!$K1180</f>
        <v>0</v>
      </c>
      <c r="M1180" s="41" t="s">
        <v>12</v>
      </c>
      <c r="N1180" s="28">
        <v>0</v>
      </c>
      <c r="O1180" s="28">
        <v>0</v>
      </c>
      <c r="P1180" s="28">
        <v>3</v>
      </c>
      <c r="Q1180" s="28">
        <v>1</v>
      </c>
      <c r="R1180" s="33"/>
      <c r="S1180" s="40">
        <v>0</v>
      </c>
      <c r="T1180" s="40">
        <v>3</v>
      </c>
      <c r="U1180" s="101">
        <v>0</v>
      </c>
      <c r="V1180" s="33"/>
      <c r="W1180" s="33"/>
      <c r="X1180" s="42" t="s">
        <v>2522</v>
      </c>
      <c r="Y1180" s="33">
        <v>1</v>
      </c>
      <c r="Z1180" s="100"/>
      <c r="AA1180" s="100">
        <v>0</v>
      </c>
      <c r="AB1180" s="28">
        <v>0.381578947</v>
      </c>
      <c r="AC1180" s="28">
        <v>1</v>
      </c>
      <c r="AE1180" s="6">
        <f t="shared" si="18"/>
        <v>0</v>
      </c>
    </row>
    <row r="1181" spans="2:31" ht="16.5" thickBot="1" x14ac:dyDescent="0.3">
      <c r="B1181" s="47" t="s">
        <v>2358</v>
      </c>
      <c r="C1181" s="53" t="s">
        <v>84</v>
      </c>
      <c r="D1181" s="54" t="s">
        <v>85</v>
      </c>
      <c r="E1181" s="54">
        <v>26</v>
      </c>
      <c r="F1181" s="32">
        <v>25</v>
      </c>
      <c r="G1181" s="40">
        <v>36</v>
      </c>
      <c r="H1181" s="40">
        <v>38</v>
      </c>
      <c r="I1181" s="101">
        <v>0.94736842099999996</v>
      </c>
      <c r="J1181" s="34">
        <v>1</v>
      </c>
      <c r="K1181" s="34">
        <v>0.21052631499999999</v>
      </c>
      <c r="L1181" s="34">
        <f>K1181-'[6]на отправку'!$K1181</f>
        <v>0</v>
      </c>
      <c r="M1181" s="34" t="s">
        <v>12</v>
      </c>
      <c r="N1181" s="35">
        <v>9</v>
      </c>
      <c r="O1181" s="28">
        <v>0</v>
      </c>
      <c r="P1181" s="28">
        <v>3</v>
      </c>
      <c r="Q1181" s="28">
        <v>1</v>
      </c>
      <c r="R1181" s="33"/>
      <c r="S1181" s="33">
        <v>108</v>
      </c>
      <c r="T1181" s="33">
        <v>138</v>
      </c>
      <c r="U1181" s="101">
        <v>0.78260869600000005</v>
      </c>
      <c r="V1181" s="34"/>
      <c r="W1181" s="34"/>
      <c r="X1181" s="36" t="s">
        <v>2523</v>
      </c>
      <c r="Y1181" s="34">
        <v>1</v>
      </c>
      <c r="Z1181" s="140"/>
      <c r="AA1181" s="140">
        <v>9</v>
      </c>
      <c r="AB1181" s="28">
        <v>0.97159166299999999</v>
      </c>
      <c r="AC1181" s="28">
        <v>1</v>
      </c>
      <c r="AE1181" s="6">
        <f t="shared" si="18"/>
        <v>0.21052631499999999</v>
      </c>
    </row>
    <row r="1182" spans="2:31" ht="16.5" thickBot="1" x14ac:dyDescent="0.3">
      <c r="B1182" s="47" t="s">
        <v>2347</v>
      </c>
      <c r="C1182" s="53" t="s">
        <v>84</v>
      </c>
      <c r="D1182" s="54" t="s">
        <v>85</v>
      </c>
      <c r="E1182" s="54">
        <v>26.5</v>
      </c>
      <c r="F1182" s="43"/>
      <c r="G1182" s="40"/>
      <c r="H1182" s="40"/>
      <c r="I1182" s="101"/>
      <c r="J1182" s="44"/>
      <c r="K1182" s="41">
        <v>0</v>
      </c>
      <c r="L1182" s="34">
        <f>K1182-'[6]на отправку'!$K1182</f>
        <v>0</v>
      </c>
      <c r="M1182" s="12"/>
      <c r="N1182" s="28">
        <v>31</v>
      </c>
      <c r="R1182" s="33" t="s">
        <v>2524</v>
      </c>
      <c r="S1182" s="40"/>
      <c r="T1182" s="40"/>
      <c r="U1182" s="101"/>
      <c r="V1182" s="41">
        <v>0</v>
      </c>
      <c r="W1182" s="41"/>
      <c r="X1182" s="42"/>
      <c r="Y1182" s="33">
        <v>1</v>
      </c>
      <c r="Z1182" s="100"/>
      <c r="AA1182" s="100"/>
      <c r="AB1182" s="28">
        <v>0</v>
      </c>
      <c r="AE1182" s="6">
        <f t="shared" si="18"/>
        <v>0</v>
      </c>
    </row>
    <row r="1183" spans="2:31" ht="16.5" thickBot="1" x14ac:dyDescent="0.3">
      <c r="B1183" s="47" t="s">
        <v>2749</v>
      </c>
      <c r="C1183" s="53" t="s">
        <v>84</v>
      </c>
      <c r="D1183" s="54" t="s">
        <v>85</v>
      </c>
      <c r="E1183" s="54">
        <v>27</v>
      </c>
      <c r="F1183" s="43">
        <v>27</v>
      </c>
      <c r="G1183" s="40">
        <v>0</v>
      </c>
      <c r="H1183" s="40">
        <v>5</v>
      </c>
      <c r="I1183" s="101">
        <v>0</v>
      </c>
      <c r="J1183" s="44"/>
      <c r="K1183" s="41">
        <v>0</v>
      </c>
      <c r="L1183" s="34">
        <f>K1183-'[6]на отправку'!$K1183</f>
        <v>0</v>
      </c>
      <c r="M1183" s="196"/>
      <c r="N1183" s="28">
        <v>4</v>
      </c>
      <c r="O1183" s="28" t="s">
        <v>12</v>
      </c>
      <c r="P1183" s="28" t="s">
        <v>12</v>
      </c>
      <c r="Q1183" s="28">
        <v>1</v>
      </c>
      <c r="R1183" s="33"/>
      <c r="S1183" s="40">
        <v>0</v>
      </c>
      <c r="T1183" s="40">
        <v>0</v>
      </c>
      <c r="U1183" s="101">
        <v>0</v>
      </c>
      <c r="V1183" s="41"/>
      <c r="W1183" s="41"/>
      <c r="X1183" s="42" t="s">
        <v>2526</v>
      </c>
      <c r="Y1183" s="33">
        <v>1</v>
      </c>
      <c r="Z1183" s="100"/>
      <c r="AA1183" s="100">
        <v>4</v>
      </c>
      <c r="AB1183" s="28">
        <v>0</v>
      </c>
      <c r="AE1183" s="6">
        <f t="shared" si="18"/>
        <v>0</v>
      </c>
    </row>
    <row r="1184" spans="2:31" ht="16.5" thickBot="1" x14ac:dyDescent="0.3">
      <c r="B1184" s="47" t="s">
        <v>2750</v>
      </c>
      <c r="C1184" s="53" t="s">
        <v>84</v>
      </c>
      <c r="D1184" s="54" t="s">
        <v>85</v>
      </c>
      <c r="E1184" s="54">
        <v>28</v>
      </c>
      <c r="F1184" s="43">
        <v>28</v>
      </c>
      <c r="G1184" s="40">
        <v>0</v>
      </c>
      <c r="H1184" s="40">
        <v>19</v>
      </c>
      <c r="I1184" s="101">
        <v>0</v>
      </c>
      <c r="J1184" s="44"/>
      <c r="K1184" s="41">
        <v>0</v>
      </c>
      <c r="L1184" s="34">
        <f>K1184-'[6]на отправку'!$K1184</f>
        <v>0</v>
      </c>
      <c r="M1184" s="12"/>
      <c r="N1184" s="28">
        <v>3</v>
      </c>
      <c r="O1184" s="28" t="s">
        <v>12</v>
      </c>
      <c r="P1184" s="28" t="s">
        <v>12</v>
      </c>
      <c r="Q1184" s="28">
        <v>1</v>
      </c>
      <c r="R1184" s="33"/>
      <c r="S1184" s="40">
        <v>4</v>
      </c>
      <c r="T1184" s="40">
        <v>446</v>
      </c>
      <c r="U1184" s="101">
        <v>8.9686100000000001E-3</v>
      </c>
      <c r="V1184" s="41"/>
      <c r="W1184" s="41"/>
      <c r="X1184" s="42" t="s">
        <v>2528</v>
      </c>
      <c r="Y1184" s="33">
        <v>1</v>
      </c>
      <c r="Z1184" s="100"/>
      <c r="AA1184" s="100">
        <v>3</v>
      </c>
      <c r="AB1184" s="28">
        <v>4.6442499999999999E-3</v>
      </c>
      <c r="AE1184" s="6">
        <f t="shared" si="18"/>
        <v>0</v>
      </c>
    </row>
    <row r="1185" spans="2:31" ht="16.5" thickBot="1" x14ac:dyDescent="0.3">
      <c r="B1185" s="47" t="s">
        <v>2751</v>
      </c>
      <c r="C1185" s="53" t="s">
        <v>84</v>
      </c>
      <c r="D1185" s="54" t="s">
        <v>85</v>
      </c>
      <c r="E1185" s="54">
        <v>29</v>
      </c>
      <c r="F1185" s="43">
        <v>29</v>
      </c>
      <c r="G1185" s="40">
        <v>0</v>
      </c>
      <c r="H1185" s="40">
        <v>19</v>
      </c>
      <c r="I1185" s="101">
        <v>0</v>
      </c>
      <c r="J1185" s="44"/>
      <c r="K1185" s="41">
        <v>0</v>
      </c>
      <c r="L1185" s="34">
        <f>K1185-'[6]на отправку'!$K1185</f>
        <v>0</v>
      </c>
      <c r="M1185" s="12"/>
      <c r="N1185" s="28">
        <v>5</v>
      </c>
      <c r="O1185" s="28" t="s">
        <v>12</v>
      </c>
      <c r="P1185" s="28" t="s">
        <v>12</v>
      </c>
      <c r="Q1185" s="28">
        <v>1</v>
      </c>
      <c r="R1185" s="33"/>
      <c r="S1185" s="40">
        <v>0</v>
      </c>
      <c r="T1185" s="40">
        <v>446</v>
      </c>
      <c r="U1185" s="101">
        <v>0</v>
      </c>
      <c r="V1185" s="41"/>
      <c r="W1185" s="41"/>
      <c r="X1185" s="42" t="s">
        <v>2530</v>
      </c>
      <c r="Y1185" s="33">
        <v>1</v>
      </c>
      <c r="Z1185" s="100"/>
      <c r="AA1185" s="100">
        <v>5</v>
      </c>
      <c r="AB1185" s="28">
        <v>1.6719300000000001E-3</v>
      </c>
      <c r="AE1185" s="6">
        <f t="shared" si="18"/>
        <v>0</v>
      </c>
    </row>
    <row r="1186" spans="2:31" ht="16.5" thickBot="1" x14ac:dyDescent="0.3">
      <c r="B1186" s="47" t="s">
        <v>2752</v>
      </c>
      <c r="C1186" s="53" t="s">
        <v>84</v>
      </c>
      <c r="D1186" s="54" t="s">
        <v>85</v>
      </c>
      <c r="E1186" s="54">
        <v>30</v>
      </c>
      <c r="F1186" s="43">
        <v>30</v>
      </c>
      <c r="G1186" s="40">
        <v>0</v>
      </c>
      <c r="H1186" s="40">
        <v>19</v>
      </c>
      <c r="I1186" s="101">
        <v>0</v>
      </c>
      <c r="J1186" s="44"/>
      <c r="K1186" s="41">
        <v>0</v>
      </c>
      <c r="L1186" s="34">
        <f>K1186-'[6]на отправку'!$K1186</f>
        <v>0</v>
      </c>
      <c r="M1186" s="12"/>
      <c r="N1186" s="28">
        <v>8</v>
      </c>
      <c r="O1186" s="28" t="s">
        <v>12</v>
      </c>
      <c r="P1186" s="28" t="s">
        <v>12</v>
      </c>
      <c r="Q1186" s="28">
        <v>1</v>
      </c>
      <c r="R1186" s="33"/>
      <c r="S1186" s="40">
        <v>0</v>
      </c>
      <c r="T1186" s="40">
        <v>446</v>
      </c>
      <c r="U1186" s="101">
        <v>0</v>
      </c>
      <c r="V1186" s="41"/>
      <c r="W1186" s="41"/>
      <c r="X1186" s="42" t="s">
        <v>2532</v>
      </c>
      <c r="Y1186" s="33">
        <v>1</v>
      </c>
      <c r="Z1186" s="100"/>
      <c r="AA1186" s="100">
        <v>8</v>
      </c>
      <c r="AB1186" s="28">
        <v>0</v>
      </c>
      <c r="AE1186" s="6">
        <f t="shared" si="18"/>
        <v>0</v>
      </c>
    </row>
    <row r="1187" spans="2:31" ht="16.5" thickBot="1" x14ac:dyDescent="0.3">
      <c r="B1187" s="47" t="s">
        <v>2753</v>
      </c>
      <c r="C1187" s="53" t="s">
        <v>84</v>
      </c>
      <c r="D1187" s="54" t="s">
        <v>85</v>
      </c>
      <c r="E1187" s="54">
        <v>31</v>
      </c>
      <c r="F1187" s="43">
        <v>31</v>
      </c>
      <c r="G1187" s="40">
        <v>0</v>
      </c>
      <c r="H1187" s="40">
        <v>0</v>
      </c>
      <c r="I1187" s="101"/>
      <c r="J1187" s="44"/>
      <c r="K1187" s="41">
        <v>0</v>
      </c>
      <c r="L1187" s="34">
        <f>K1187-'[6]на отправку'!$K1187</f>
        <v>0</v>
      </c>
      <c r="M1187" s="12"/>
      <c r="N1187" s="28">
        <v>3</v>
      </c>
      <c r="O1187" s="28" t="s">
        <v>12</v>
      </c>
      <c r="P1187" s="28" t="s">
        <v>12</v>
      </c>
      <c r="Q1187" s="28">
        <v>1</v>
      </c>
      <c r="R1187" s="33"/>
      <c r="S1187" s="40">
        <v>0</v>
      </c>
      <c r="T1187" s="40">
        <v>0</v>
      </c>
      <c r="U1187" s="101"/>
      <c r="V1187" s="41"/>
      <c r="W1187" s="41"/>
      <c r="X1187" s="42" t="s">
        <v>2534</v>
      </c>
      <c r="Y1187" s="33">
        <v>1</v>
      </c>
      <c r="Z1187" s="100"/>
      <c r="AA1187" s="100"/>
      <c r="AB1187" s="28">
        <v>0</v>
      </c>
      <c r="AE1187" s="6">
        <f t="shared" si="18"/>
        <v>0</v>
      </c>
    </row>
    <row r="1188" spans="2:31" ht="16.5" thickBot="1" x14ac:dyDescent="0.3">
      <c r="B1188" s="47" t="s">
        <v>2754</v>
      </c>
      <c r="C1188" s="53" t="s">
        <v>84</v>
      </c>
      <c r="D1188" s="54" t="s">
        <v>85</v>
      </c>
      <c r="E1188" s="54">
        <v>32</v>
      </c>
      <c r="F1188" s="32">
        <v>32</v>
      </c>
      <c r="G1188" s="40">
        <v>0</v>
      </c>
      <c r="H1188" s="40">
        <v>0</v>
      </c>
      <c r="I1188" s="101"/>
      <c r="J1188" s="34"/>
      <c r="K1188" s="34">
        <v>0</v>
      </c>
      <c r="L1188" s="34">
        <f>K1188-'[6]на отправку'!$K1188</f>
        <v>0</v>
      </c>
      <c r="M1188" s="34"/>
      <c r="N1188" s="35">
        <v>8</v>
      </c>
      <c r="O1188" s="28" t="s">
        <v>12</v>
      </c>
      <c r="P1188" s="28" t="s">
        <v>12</v>
      </c>
      <c r="Q1188" s="28">
        <v>1</v>
      </c>
      <c r="R1188" s="33"/>
      <c r="S1188" s="33">
        <v>0</v>
      </c>
      <c r="T1188" s="33">
        <v>0</v>
      </c>
      <c r="U1188" s="101"/>
      <c r="V1188" s="34"/>
      <c r="W1188" s="34"/>
      <c r="X1188" s="36" t="s">
        <v>2536</v>
      </c>
      <c r="Y1188" s="34">
        <v>1</v>
      </c>
      <c r="Z1188" s="140"/>
      <c r="AA1188" s="140"/>
      <c r="AB1188" s="28">
        <v>0</v>
      </c>
      <c r="AE1188" s="6">
        <f t="shared" si="18"/>
        <v>0</v>
      </c>
    </row>
    <row r="1189" spans="2:31" ht="16.5" thickBot="1" x14ac:dyDescent="0.3">
      <c r="B1189" s="47" t="s">
        <v>2359</v>
      </c>
      <c r="C1189" s="53" t="s">
        <v>84</v>
      </c>
      <c r="D1189" s="54" t="s">
        <v>85</v>
      </c>
      <c r="E1189" s="54">
        <v>33</v>
      </c>
      <c r="F1189" s="43">
        <v>33</v>
      </c>
      <c r="G1189" s="40">
        <v>0</v>
      </c>
      <c r="H1189" s="40">
        <v>0</v>
      </c>
      <c r="I1189" s="101">
        <v>0</v>
      </c>
      <c r="J1189" s="41"/>
      <c r="K1189" s="12">
        <v>0</v>
      </c>
      <c r="L1189" s="34">
        <f>K1189-'[6]на отправку'!$K1189</f>
        <v>0</v>
      </c>
      <c r="M1189" s="41"/>
      <c r="N1189" s="28">
        <v>0</v>
      </c>
      <c r="O1189" s="28" t="s">
        <v>12</v>
      </c>
      <c r="P1189" s="28">
        <v>0</v>
      </c>
      <c r="Q1189" s="28">
        <v>2</v>
      </c>
      <c r="R1189" s="33"/>
      <c r="S1189" s="40">
        <v>0</v>
      </c>
      <c r="T1189" s="40">
        <v>0</v>
      </c>
      <c r="U1189" s="101">
        <v>0</v>
      </c>
      <c r="V1189" s="44"/>
      <c r="W1189" s="44"/>
      <c r="X1189" s="42" t="s">
        <v>2537</v>
      </c>
      <c r="Y1189" s="33">
        <v>1</v>
      </c>
      <c r="Z1189" s="100"/>
      <c r="AA1189" s="100">
        <v>0</v>
      </c>
      <c r="AB1189" s="28">
        <v>0</v>
      </c>
      <c r="AE1189" s="6">
        <f t="shared" si="18"/>
        <v>0</v>
      </c>
    </row>
    <row r="1190" spans="2:31" ht="16.5" thickBot="1" x14ac:dyDescent="0.3">
      <c r="B1190" s="47" t="s">
        <v>231</v>
      </c>
      <c r="C1190" s="53" t="s">
        <v>86</v>
      </c>
      <c r="D1190" s="54" t="s">
        <v>87</v>
      </c>
      <c r="E1190" s="54">
        <v>0</v>
      </c>
      <c r="F1190" s="43"/>
      <c r="G1190" s="40"/>
      <c r="H1190" s="40"/>
      <c r="I1190" s="101"/>
      <c r="J1190" s="44"/>
      <c r="K1190" s="41">
        <v>0</v>
      </c>
      <c r="L1190" s="34">
        <f>K1190-'[6]на отправку'!$K1190</f>
        <v>0</v>
      </c>
      <c r="M1190" s="12"/>
      <c r="N1190" s="28">
        <v>15.5</v>
      </c>
      <c r="R1190" s="33" t="s">
        <v>13</v>
      </c>
      <c r="S1190" s="40"/>
      <c r="T1190" s="40"/>
      <c r="U1190" s="101"/>
      <c r="V1190" s="41">
        <v>0</v>
      </c>
      <c r="W1190" s="41"/>
      <c r="X1190" s="42"/>
      <c r="Y1190" s="33">
        <v>1</v>
      </c>
      <c r="Z1190" s="100"/>
      <c r="AA1190" s="100"/>
      <c r="AB1190" s="28">
        <v>0</v>
      </c>
      <c r="AE1190" s="6">
        <f t="shared" si="18"/>
        <v>0</v>
      </c>
    </row>
    <row r="1191" spans="2:31" ht="16.5" thickBot="1" x14ac:dyDescent="0.3">
      <c r="B1191" s="47" t="s">
        <v>659</v>
      </c>
      <c r="C1191" s="53" t="s">
        <v>86</v>
      </c>
      <c r="D1191" s="54" t="s">
        <v>87</v>
      </c>
      <c r="E1191" s="54">
        <v>1</v>
      </c>
      <c r="F1191" s="43">
        <v>1</v>
      </c>
      <c r="G1191" s="40">
        <v>9696</v>
      </c>
      <c r="H1191" s="40">
        <v>10928</v>
      </c>
      <c r="I1191" s="101">
        <v>0.88726207899999998</v>
      </c>
      <c r="J1191" s="41" t="s">
        <v>12</v>
      </c>
      <c r="K1191" s="12">
        <v>1.2696406E-2</v>
      </c>
      <c r="L1191" s="34">
        <f>K1191-'[6]на отправку'!$K1191</f>
        <v>0</v>
      </c>
      <c r="M1191" s="41" t="s">
        <v>12</v>
      </c>
      <c r="N1191" s="28">
        <v>0</v>
      </c>
      <c r="O1191" s="28">
        <v>0</v>
      </c>
      <c r="P1191" s="28">
        <v>1</v>
      </c>
      <c r="Q1191" s="28">
        <v>1</v>
      </c>
      <c r="R1191" s="33"/>
      <c r="S1191" s="40">
        <v>9910</v>
      </c>
      <c r="T1191" s="40">
        <v>11311</v>
      </c>
      <c r="U1191" s="101">
        <v>0.87613827200000005</v>
      </c>
      <c r="V1191" s="44"/>
      <c r="W1191" s="44"/>
      <c r="X1191" s="42" t="s">
        <v>2497</v>
      </c>
      <c r="Y1191" s="33">
        <v>1</v>
      </c>
      <c r="Z1191" s="100"/>
      <c r="AA1191" s="100">
        <v>0</v>
      </c>
      <c r="AB1191" s="28">
        <v>0.87783438400000002</v>
      </c>
      <c r="AC1191" s="28">
        <v>0.79392113200000003</v>
      </c>
      <c r="AE1191" s="6">
        <f t="shared" si="18"/>
        <v>1.2696406E-2</v>
      </c>
    </row>
    <row r="1192" spans="2:31" ht="16.5" thickBot="1" x14ac:dyDescent="0.3">
      <c r="B1192" s="47" t="s">
        <v>2755</v>
      </c>
      <c r="C1192" s="53" t="s">
        <v>86</v>
      </c>
      <c r="D1192" s="54" t="s">
        <v>87</v>
      </c>
      <c r="E1192" s="54">
        <v>2</v>
      </c>
      <c r="F1192" s="43">
        <v>26</v>
      </c>
      <c r="G1192" s="40">
        <v>14308</v>
      </c>
      <c r="H1192" s="40">
        <v>16785</v>
      </c>
      <c r="I1192" s="101">
        <v>0.85242776300000001</v>
      </c>
      <c r="J1192" s="41" t="s">
        <v>12</v>
      </c>
      <c r="K1192" s="12">
        <v>1.4452727E-2</v>
      </c>
      <c r="L1192" s="34">
        <f>K1192-'[6]на отправку'!$K1192</f>
        <v>0</v>
      </c>
      <c r="M1192" s="41" t="s">
        <v>12</v>
      </c>
      <c r="N1192" s="28">
        <v>0</v>
      </c>
      <c r="O1192" s="28">
        <v>0</v>
      </c>
      <c r="P1192" s="28">
        <v>1</v>
      </c>
      <c r="Q1192" s="28">
        <v>1</v>
      </c>
      <c r="R1192" s="33"/>
      <c r="S1192" s="40">
        <v>14589</v>
      </c>
      <c r="T1192" s="40">
        <v>17362</v>
      </c>
      <c r="U1192" s="101">
        <v>0.840283377</v>
      </c>
      <c r="V1192" s="44"/>
      <c r="W1192" s="44"/>
      <c r="X1192" s="42" t="s">
        <v>2498</v>
      </c>
      <c r="Y1192" s="33">
        <v>1</v>
      </c>
      <c r="Z1192" s="100"/>
      <c r="AA1192" s="100">
        <v>0</v>
      </c>
      <c r="AB1192" s="28">
        <v>0.83450456100000003</v>
      </c>
      <c r="AC1192" s="28">
        <v>0.72780695200000001</v>
      </c>
      <c r="AE1192" s="6">
        <f t="shared" si="18"/>
        <v>1.4452727E-2</v>
      </c>
    </row>
    <row r="1193" spans="2:31" ht="16.5" thickBot="1" x14ac:dyDescent="0.3">
      <c r="B1193" s="47" t="s">
        <v>660</v>
      </c>
      <c r="C1193" s="53" t="s">
        <v>86</v>
      </c>
      <c r="D1193" s="54" t="s">
        <v>87</v>
      </c>
      <c r="E1193" s="54">
        <v>3</v>
      </c>
      <c r="F1193" s="43">
        <v>2</v>
      </c>
      <c r="G1193" s="40">
        <v>65</v>
      </c>
      <c r="H1193" s="40">
        <v>66</v>
      </c>
      <c r="I1193" s="101">
        <v>0.984848485</v>
      </c>
      <c r="J1193" s="44" t="s">
        <v>12</v>
      </c>
      <c r="K1193" s="41">
        <v>1.4692379E-2</v>
      </c>
      <c r="L1193" s="34">
        <f>K1193-'[6]на отправку'!$K1193</f>
        <v>0</v>
      </c>
      <c r="M1193" s="12"/>
      <c r="N1193" s="28">
        <v>2</v>
      </c>
      <c r="O1193" s="28">
        <v>0</v>
      </c>
      <c r="P1193" s="28">
        <v>4</v>
      </c>
      <c r="Q1193" s="28">
        <v>1</v>
      </c>
      <c r="R1193" s="33"/>
      <c r="S1193" s="40">
        <v>132</v>
      </c>
      <c r="T1193" s="40">
        <v>136</v>
      </c>
      <c r="U1193" s="101">
        <v>0.97058823500000002</v>
      </c>
      <c r="V1193" s="41"/>
      <c r="W1193" s="41"/>
      <c r="X1193" s="42" t="s">
        <v>2499</v>
      </c>
      <c r="Y1193" s="33">
        <v>1</v>
      </c>
      <c r="Z1193" s="100"/>
      <c r="AA1193" s="100">
        <v>2</v>
      </c>
      <c r="AB1193" s="28">
        <v>0.91111111099999997</v>
      </c>
      <c r="AC1193" s="28">
        <v>1</v>
      </c>
      <c r="AE1193" s="6">
        <f t="shared" si="18"/>
        <v>1.4692379E-2</v>
      </c>
    </row>
    <row r="1194" spans="2:31" ht="16.5" thickBot="1" x14ac:dyDescent="0.3">
      <c r="B1194" s="47" t="s">
        <v>661</v>
      </c>
      <c r="C1194" s="53" t="s">
        <v>86</v>
      </c>
      <c r="D1194" s="54" t="s">
        <v>87</v>
      </c>
      <c r="E1194" s="54">
        <v>4</v>
      </c>
      <c r="F1194" s="50">
        <v>3</v>
      </c>
      <c r="G1194" s="40">
        <v>0</v>
      </c>
      <c r="H1194" s="40">
        <v>10</v>
      </c>
      <c r="I1194" s="101">
        <v>0</v>
      </c>
      <c r="J1194" s="44" t="s">
        <v>12</v>
      </c>
      <c r="K1194" s="44">
        <v>-1</v>
      </c>
      <c r="L1194" s="34">
        <f>K1194-'[6]на отправку'!$K1194</f>
        <v>0</v>
      </c>
      <c r="M1194" s="44" t="s">
        <v>12</v>
      </c>
      <c r="N1194" s="44">
        <v>0</v>
      </c>
      <c r="O1194" s="28">
        <v>0</v>
      </c>
      <c r="P1194" s="28">
        <v>3</v>
      </c>
      <c r="Q1194" s="28">
        <v>1</v>
      </c>
      <c r="R1194" s="33"/>
      <c r="S1194" s="33">
        <v>1</v>
      </c>
      <c r="T1194" s="33">
        <v>2</v>
      </c>
      <c r="U1194" s="101">
        <v>0.5</v>
      </c>
      <c r="V1194" s="44"/>
      <c r="W1194" s="44"/>
      <c r="X1194" s="42" t="s">
        <v>2500</v>
      </c>
      <c r="Y1194" s="44">
        <v>1</v>
      </c>
      <c r="Z1194" s="100"/>
      <c r="AA1194" s="100">
        <v>0</v>
      </c>
      <c r="AB1194" s="28">
        <v>0.61761761800000003</v>
      </c>
      <c r="AC1194" s="28">
        <v>1</v>
      </c>
      <c r="AE1194" s="6">
        <f t="shared" si="18"/>
        <v>-1</v>
      </c>
    </row>
    <row r="1195" spans="2:31" ht="16.5" thickBot="1" x14ac:dyDescent="0.25">
      <c r="B1195" s="47" t="s">
        <v>662</v>
      </c>
      <c r="C1195" s="48" t="s">
        <v>86</v>
      </c>
      <c r="D1195" s="49" t="s">
        <v>87</v>
      </c>
      <c r="E1195" s="49">
        <v>5</v>
      </c>
      <c r="F1195" s="32">
        <v>4</v>
      </c>
      <c r="G1195" s="104">
        <v>1</v>
      </c>
      <c r="H1195" s="104">
        <v>1</v>
      </c>
      <c r="I1195" s="101">
        <v>1</v>
      </c>
      <c r="J1195" s="34" t="s">
        <v>12</v>
      </c>
      <c r="K1195" s="34">
        <v>0</v>
      </c>
      <c r="L1195" s="34">
        <f>K1195-'[6]на отправку'!$K1195</f>
        <v>0</v>
      </c>
      <c r="M1195" s="34" t="s">
        <v>12</v>
      </c>
      <c r="N1195" s="35">
        <v>2</v>
      </c>
      <c r="O1195" s="28">
        <v>2</v>
      </c>
      <c r="P1195" s="28">
        <v>4</v>
      </c>
      <c r="Q1195" s="28">
        <v>1</v>
      </c>
      <c r="R1195" s="33"/>
      <c r="S1195" s="65">
        <v>3</v>
      </c>
      <c r="T1195" s="65">
        <v>3</v>
      </c>
      <c r="U1195" s="101">
        <v>1</v>
      </c>
      <c r="V1195" s="33"/>
      <c r="W1195" s="33"/>
      <c r="X1195" s="42" t="s">
        <v>2501</v>
      </c>
      <c r="Y1195" s="34">
        <v>1</v>
      </c>
      <c r="Z1195" s="140"/>
      <c r="AA1195" s="140">
        <v>2</v>
      </c>
      <c r="AB1195" s="28">
        <v>0.86111111100000004</v>
      </c>
      <c r="AC1195" s="28">
        <v>1</v>
      </c>
      <c r="AE1195" s="6">
        <f t="shared" si="18"/>
        <v>0</v>
      </c>
    </row>
    <row r="1196" spans="2:31" ht="16.5" thickBot="1" x14ac:dyDescent="0.3">
      <c r="B1196" s="47" t="s">
        <v>663</v>
      </c>
      <c r="C1196" s="53" t="s">
        <v>86</v>
      </c>
      <c r="D1196" s="54" t="s">
        <v>87</v>
      </c>
      <c r="E1196" s="54">
        <v>6</v>
      </c>
      <c r="F1196" s="40">
        <v>5</v>
      </c>
      <c r="G1196" s="40">
        <v>5</v>
      </c>
      <c r="H1196" s="40">
        <v>5</v>
      </c>
      <c r="I1196" s="101">
        <v>1</v>
      </c>
      <c r="J1196" s="41" t="s">
        <v>12</v>
      </c>
      <c r="K1196" s="12">
        <v>6.6666666999999999E-2</v>
      </c>
      <c r="L1196" s="34">
        <f>K1196-'[6]на отправку'!$K1196</f>
        <v>0</v>
      </c>
      <c r="M1196" s="41" t="s">
        <v>12</v>
      </c>
      <c r="N1196" s="28">
        <v>2</v>
      </c>
      <c r="O1196" s="28">
        <v>2</v>
      </c>
      <c r="P1196" s="28">
        <v>4</v>
      </c>
      <c r="Q1196" s="28">
        <v>1</v>
      </c>
      <c r="R1196" s="33"/>
      <c r="S1196" s="40">
        <v>15</v>
      </c>
      <c r="T1196" s="40">
        <v>16</v>
      </c>
      <c r="U1196" s="101">
        <v>0.9375</v>
      </c>
      <c r="V1196" s="33"/>
      <c r="W1196" s="33"/>
      <c r="X1196" s="42" t="s">
        <v>2502</v>
      </c>
      <c r="Y1196" s="33">
        <v>1</v>
      </c>
      <c r="Z1196" s="100"/>
      <c r="AA1196" s="100">
        <v>2</v>
      </c>
      <c r="AB1196" s="28">
        <v>0.56594488200000004</v>
      </c>
      <c r="AC1196" s="28">
        <v>1</v>
      </c>
      <c r="AE1196" s="6">
        <f t="shared" si="18"/>
        <v>6.6666666999999999E-2</v>
      </c>
    </row>
    <row r="1197" spans="2:31" ht="16.5" thickBot="1" x14ac:dyDescent="0.3">
      <c r="B1197" s="47" t="s">
        <v>664</v>
      </c>
      <c r="C1197" s="53" t="s">
        <v>86</v>
      </c>
      <c r="D1197" s="54" t="s">
        <v>87</v>
      </c>
      <c r="E1197" s="54">
        <v>7</v>
      </c>
      <c r="F1197" s="43">
        <v>6</v>
      </c>
      <c r="G1197" s="40">
        <v>0</v>
      </c>
      <c r="H1197" s="40">
        <v>1</v>
      </c>
      <c r="I1197" s="101">
        <v>0</v>
      </c>
      <c r="J1197" s="41" t="s">
        <v>12</v>
      </c>
      <c r="K1197" s="12">
        <v>0</v>
      </c>
      <c r="L1197" s="34">
        <f>K1197-'[6]на отправку'!$K1197</f>
        <v>0</v>
      </c>
      <c r="M1197" s="41" t="s">
        <v>12</v>
      </c>
      <c r="N1197" s="28">
        <v>0</v>
      </c>
      <c r="O1197" s="28">
        <v>0</v>
      </c>
      <c r="P1197" s="28">
        <v>3</v>
      </c>
      <c r="Q1197" s="28">
        <v>1</v>
      </c>
      <c r="R1197" s="33"/>
      <c r="S1197" s="40">
        <v>0</v>
      </c>
      <c r="T1197" s="40">
        <v>0</v>
      </c>
      <c r="U1197" s="101">
        <v>0</v>
      </c>
      <c r="V1197" s="33"/>
      <c r="W1197" s="33"/>
      <c r="X1197" s="42" t="s">
        <v>2503</v>
      </c>
      <c r="Y1197" s="33">
        <v>1</v>
      </c>
      <c r="Z1197" s="100"/>
      <c r="AA1197" s="100">
        <v>0</v>
      </c>
      <c r="AB1197" s="28">
        <v>0.3</v>
      </c>
      <c r="AC1197" s="28">
        <v>1</v>
      </c>
      <c r="AE1197" s="6">
        <f t="shared" si="18"/>
        <v>0</v>
      </c>
    </row>
    <row r="1198" spans="2:31" ht="16.5" thickBot="1" x14ac:dyDescent="0.3">
      <c r="B1198" s="47" t="s">
        <v>681</v>
      </c>
      <c r="C1198" s="53" t="s">
        <v>86</v>
      </c>
      <c r="D1198" s="54" t="s">
        <v>87</v>
      </c>
      <c r="E1198" s="54">
        <v>8</v>
      </c>
      <c r="F1198" s="43">
        <v>22</v>
      </c>
      <c r="G1198" s="40">
        <v>0</v>
      </c>
      <c r="H1198" s="40">
        <v>0</v>
      </c>
      <c r="I1198" s="101">
        <v>0</v>
      </c>
      <c r="J1198" s="41" t="s">
        <v>12</v>
      </c>
      <c r="K1198" s="12">
        <v>0</v>
      </c>
      <c r="L1198" s="34">
        <f>K1198-'[6]на отправку'!$K1198</f>
        <v>0</v>
      </c>
      <c r="M1198" s="41" t="s">
        <v>12</v>
      </c>
      <c r="N1198" s="28">
        <v>0</v>
      </c>
      <c r="O1198" s="28">
        <v>0</v>
      </c>
      <c r="P1198" s="28">
        <v>0</v>
      </c>
      <c r="Q1198" s="28">
        <v>2</v>
      </c>
      <c r="R1198" s="33"/>
      <c r="S1198" s="40">
        <v>0</v>
      </c>
      <c r="T1198" s="40">
        <v>0</v>
      </c>
      <c r="U1198" s="101">
        <v>0</v>
      </c>
      <c r="V1198" s="33"/>
      <c r="W1198" s="33"/>
      <c r="X1198" s="42" t="s">
        <v>2504</v>
      </c>
      <c r="Y1198" s="33">
        <v>1</v>
      </c>
      <c r="Z1198" s="100"/>
      <c r="AA1198" s="100">
        <v>0</v>
      </c>
      <c r="AB1198" s="28">
        <v>0.4</v>
      </c>
      <c r="AC1198" s="28">
        <v>1</v>
      </c>
      <c r="AE1198" s="6">
        <f t="shared" si="18"/>
        <v>0</v>
      </c>
    </row>
    <row r="1199" spans="2:31" ht="16.5" thickBot="1" x14ac:dyDescent="0.3">
      <c r="B1199" s="47" t="s">
        <v>665</v>
      </c>
      <c r="C1199" s="53" t="s">
        <v>86</v>
      </c>
      <c r="D1199" s="54" t="s">
        <v>87</v>
      </c>
      <c r="E1199" s="54">
        <v>9</v>
      </c>
      <c r="F1199" s="43">
        <v>7</v>
      </c>
      <c r="G1199" s="40">
        <v>1508</v>
      </c>
      <c r="H1199" s="40">
        <v>1508</v>
      </c>
      <c r="I1199" s="101">
        <v>1</v>
      </c>
      <c r="J1199" s="41">
        <v>1</v>
      </c>
      <c r="K1199" s="12">
        <v>0</v>
      </c>
      <c r="L1199" s="34">
        <f>K1199-'[6]на отправку'!$K1199</f>
        <v>0</v>
      </c>
      <c r="M1199" s="41">
        <v>1</v>
      </c>
      <c r="N1199" s="28">
        <v>2</v>
      </c>
      <c r="O1199" s="28" t="s">
        <v>12</v>
      </c>
      <c r="P1199" s="28">
        <v>6</v>
      </c>
      <c r="Q1199" s="28">
        <v>1</v>
      </c>
      <c r="R1199" s="33"/>
      <c r="S1199" s="40">
        <v>1096</v>
      </c>
      <c r="T1199" s="40">
        <v>1096</v>
      </c>
      <c r="U1199" s="101">
        <v>1</v>
      </c>
      <c r="V1199" s="33"/>
      <c r="W1199" s="33"/>
      <c r="X1199" s="42" t="s">
        <v>2505</v>
      </c>
      <c r="Y1199" s="33">
        <v>1</v>
      </c>
      <c r="Z1199" s="100"/>
      <c r="AA1199" s="100">
        <v>2</v>
      </c>
      <c r="AB1199" s="28">
        <v>1</v>
      </c>
      <c r="AC1199" s="28">
        <v>1</v>
      </c>
      <c r="AE1199" s="6">
        <f t="shared" si="18"/>
        <v>0</v>
      </c>
    </row>
    <row r="1200" spans="2:31" ht="16.5" thickBot="1" x14ac:dyDescent="0.3">
      <c r="B1200" s="47" t="s">
        <v>666</v>
      </c>
      <c r="C1200" s="53" t="s">
        <v>86</v>
      </c>
      <c r="D1200" s="54" t="s">
        <v>87</v>
      </c>
      <c r="E1200" s="54">
        <v>10</v>
      </c>
      <c r="F1200" s="43">
        <v>8</v>
      </c>
      <c r="G1200" s="40">
        <v>330</v>
      </c>
      <c r="H1200" s="40">
        <v>14524</v>
      </c>
      <c r="I1200" s="101">
        <v>2.2721013000000002E-2</v>
      </c>
      <c r="J1200" s="41" t="s">
        <v>12</v>
      </c>
      <c r="K1200" s="12">
        <v>4.088112E-2</v>
      </c>
      <c r="L1200" s="34">
        <f>K1200-'[6]на отправку'!$K1200</f>
        <v>0</v>
      </c>
      <c r="M1200" s="41" t="s">
        <v>12</v>
      </c>
      <c r="N1200" s="28">
        <v>0</v>
      </c>
      <c r="O1200" s="28">
        <v>0</v>
      </c>
      <c r="P1200" s="28">
        <v>1</v>
      </c>
      <c r="Q1200" s="28">
        <v>1</v>
      </c>
      <c r="R1200" s="33"/>
      <c r="S1200" s="40">
        <v>281</v>
      </c>
      <c r="T1200" s="40">
        <v>12873</v>
      </c>
      <c r="U1200" s="101">
        <v>2.1828634E-2</v>
      </c>
      <c r="V1200" s="33"/>
      <c r="W1200" s="33"/>
      <c r="X1200" s="42" t="s">
        <v>2506</v>
      </c>
      <c r="Y1200" s="33">
        <v>1</v>
      </c>
      <c r="Z1200" s="100"/>
      <c r="AA1200" s="100">
        <v>0</v>
      </c>
      <c r="AB1200" s="28">
        <v>1.4606701999999999E-2</v>
      </c>
      <c r="AC1200" s="28">
        <v>0</v>
      </c>
      <c r="AE1200" s="6">
        <f t="shared" si="18"/>
        <v>4.088112E-2</v>
      </c>
    </row>
    <row r="1201" spans="2:31" ht="16.5" thickBot="1" x14ac:dyDescent="0.3">
      <c r="B1201" s="47" t="s">
        <v>667</v>
      </c>
      <c r="C1201" s="53" t="s">
        <v>86</v>
      </c>
      <c r="D1201" s="54" t="s">
        <v>87</v>
      </c>
      <c r="E1201" s="54">
        <v>11</v>
      </c>
      <c r="F1201" s="43">
        <v>9</v>
      </c>
      <c r="G1201" s="40">
        <v>406</v>
      </c>
      <c r="H1201" s="40">
        <v>456</v>
      </c>
      <c r="I1201" s="101">
        <v>0.89035087700000004</v>
      </c>
      <c r="J1201" s="44">
        <v>1</v>
      </c>
      <c r="K1201" s="41">
        <v>0.83836001900000001</v>
      </c>
      <c r="L1201" s="34">
        <f>K1201-'[6]на отправку'!$K1201</f>
        <v>0</v>
      </c>
      <c r="M1201" s="12">
        <v>0.89035087700000004</v>
      </c>
      <c r="N1201" s="28">
        <v>0.5</v>
      </c>
      <c r="O1201" s="28" t="s">
        <v>12</v>
      </c>
      <c r="P1201" s="28">
        <v>6</v>
      </c>
      <c r="Q1201" s="28">
        <v>1</v>
      </c>
      <c r="R1201" s="33"/>
      <c r="S1201" s="40">
        <v>664</v>
      </c>
      <c r="T1201" s="40">
        <v>1371</v>
      </c>
      <c r="U1201" s="101">
        <v>0.48431801600000002</v>
      </c>
      <c r="V1201" s="41"/>
      <c r="W1201" s="41"/>
      <c r="X1201" s="42" t="s">
        <v>2507</v>
      </c>
      <c r="Y1201" s="33">
        <v>1</v>
      </c>
      <c r="Z1201" s="100"/>
      <c r="AA1201" s="100">
        <v>0.5</v>
      </c>
      <c r="AB1201" s="28">
        <v>0.93642591900000005</v>
      </c>
      <c r="AE1201" s="6">
        <f t="shared" si="18"/>
        <v>0.83836001900000001</v>
      </c>
    </row>
    <row r="1202" spans="2:31" ht="16.5" thickBot="1" x14ac:dyDescent="0.3">
      <c r="B1202" s="47" t="s">
        <v>668</v>
      </c>
      <c r="C1202" s="53" t="s">
        <v>86</v>
      </c>
      <c r="D1202" s="54" t="s">
        <v>87</v>
      </c>
      <c r="E1202" s="54">
        <v>12</v>
      </c>
      <c r="F1202" s="43">
        <v>10</v>
      </c>
      <c r="G1202" s="40">
        <v>24</v>
      </c>
      <c r="H1202" s="40">
        <v>24</v>
      </c>
      <c r="I1202" s="101">
        <v>1</v>
      </c>
      <c r="J1202" s="41">
        <v>1</v>
      </c>
      <c r="K1202" s="12">
        <v>0</v>
      </c>
      <c r="L1202" s="34">
        <f>K1202-'[6]на отправку'!$K1202</f>
        <v>0</v>
      </c>
      <c r="M1202" s="41">
        <v>1</v>
      </c>
      <c r="N1202" s="28">
        <v>1</v>
      </c>
      <c r="O1202" s="28" t="s">
        <v>12</v>
      </c>
      <c r="P1202" s="28">
        <v>6</v>
      </c>
      <c r="Q1202" s="28">
        <v>1</v>
      </c>
      <c r="R1202" s="33"/>
      <c r="S1202" s="40">
        <v>30</v>
      </c>
      <c r="T1202" s="40">
        <v>30</v>
      </c>
      <c r="U1202" s="101">
        <v>1</v>
      </c>
      <c r="V1202" s="33"/>
      <c r="W1202" s="33"/>
      <c r="X1202" s="42" t="s">
        <v>2508</v>
      </c>
      <c r="Y1202" s="33">
        <v>1</v>
      </c>
      <c r="Z1202" s="100"/>
      <c r="AA1202" s="100">
        <v>1</v>
      </c>
      <c r="AB1202" s="28">
        <v>1</v>
      </c>
      <c r="AE1202" s="6">
        <f t="shared" si="18"/>
        <v>0</v>
      </c>
    </row>
    <row r="1203" spans="2:31" ht="16.5" thickBot="1" x14ac:dyDescent="0.3">
      <c r="B1203" s="47" t="s">
        <v>669</v>
      </c>
      <c r="C1203" s="53" t="s">
        <v>86</v>
      </c>
      <c r="D1203" s="54" t="s">
        <v>87</v>
      </c>
      <c r="E1203" s="54">
        <v>13</v>
      </c>
      <c r="F1203" s="43">
        <v>11</v>
      </c>
      <c r="G1203" s="40">
        <v>70</v>
      </c>
      <c r="H1203" s="40">
        <v>70</v>
      </c>
      <c r="I1203" s="101">
        <v>1</v>
      </c>
      <c r="J1203" s="41">
        <v>1</v>
      </c>
      <c r="K1203" s="12">
        <v>0</v>
      </c>
      <c r="L1203" s="34">
        <f>K1203-'[6]на отправку'!$K1203</f>
        <v>0</v>
      </c>
      <c r="M1203" s="41">
        <v>1</v>
      </c>
      <c r="N1203" s="28">
        <v>2</v>
      </c>
      <c r="O1203" s="28" t="s">
        <v>12</v>
      </c>
      <c r="P1203" s="28">
        <v>6</v>
      </c>
      <c r="Q1203" s="28">
        <v>1</v>
      </c>
      <c r="R1203" s="33"/>
      <c r="S1203" s="40">
        <v>96</v>
      </c>
      <c r="T1203" s="40">
        <v>96</v>
      </c>
      <c r="U1203" s="101">
        <v>1</v>
      </c>
      <c r="V1203" s="33"/>
      <c r="W1203" s="33"/>
      <c r="X1203" s="42" t="s">
        <v>2509</v>
      </c>
      <c r="Y1203" s="33">
        <v>1</v>
      </c>
      <c r="Z1203" s="100"/>
      <c r="AA1203" s="100">
        <v>2</v>
      </c>
      <c r="AB1203" s="28">
        <v>1</v>
      </c>
      <c r="AE1203" s="6">
        <f t="shared" si="18"/>
        <v>0</v>
      </c>
    </row>
    <row r="1204" spans="2:31" ht="16.5" thickBot="1" x14ac:dyDescent="0.3">
      <c r="B1204" s="47" t="s">
        <v>670</v>
      </c>
      <c r="C1204" s="53" t="s">
        <v>86</v>
      </c>
      <c r="D1204" s="54" t="s">
        <v>87</v>
      </c>
      <c r="E1204" s="54">
        <v>14</v>
      </c>
      <c r="F1204" s="43">
        <v>12</v>
      </c>
      <c r="G1204" s="40">
        <v>662</v>
      </c>
      <c r="H1204" s="40">
        <v>14914</v>
      </c>
      <c r="I1204" s="101">
        <v>4.4387823999999999E-2</v>
      </c>
      <c r="J1204" s="44" t="s">
        <v>12</v>
      </c>
      <c r="K1204" s="41">
        <v>7.7827423000000007E-2</v>
      </c>
      <c r="L1204" s="34">
        <f>K1204-'[6]на отправку'!$K1204</f>
        <v>0</v>
      </c>
      <c r="M1204" s="12" t="s">
        <v>12</v>
      </c>
      <c r="N1204" s="28">
        <v>0</v>
      </c>
      <c r="O1204" s="28">
        <v>0</v>
      </c>
      <c r="P1204" s="28">
        <v>1</v>
      </c>
      <c r="Q1204" s="28">
        <v>1</v>
      </c>
      <c r="R1204" s="33"/>
      <c r="S1204" s="40">
        <v>546</v>
      </c>
      <c r="T1204" s="40">
        <v>13258</v>
      </c>
      <c r="U1204" s="101">
        <v>4.1182681999999998E-2</v>
      </c>
      <c r="V1204" s="41"/>
      <c r="W1204" s="41"/>
      <c r="X1204" s="42" t="s">
        <v>2510</v>
      </c>
      <c r="Y1204" s="33">
        <v>1</v>
      </c>
      <c r="Z1204" s="100"/>
      <c r="AA1204" s="100">
        <v>0</v>
      </c>
      <c r="AB1204" s="28">
        <v>3.2834602999999997E-2</v>
      </c>
      <c r="AC1204" s="28">
        <v>5.0505050000000003E-3</v>
      </c>
      <c r="AE1204" s="6">
        <f t="shared" si="18"/>
        <v>7.7827423000000007E-2</v>
      </c>
    </row>
    <row r="1205" spans="2:31" ht="16.5" thickBot="1" x14ac:dyDescent="0.3">
      <c r="B1205" s="47" t="s">
        <v>671</v>
      </c>
      <c r="C1205" s="53" t="s">
        <v>86</v>
      </c>
      <c r="D1205" s="54" t="s">
        <v>87</v>
      </c>
      <c r="E1205" s="54">
        <v>15</v>
      </c>
      <c r="F1205" s="43">
        <v>13</v>
      </c>
      <c r="G1205" s="40">
        <v>175</v>
      </c>
      <c r="H1205" s="40">
        <v>426</v>
      </c>
      <c r="I1205" s="101">
        <v>0.41079812199999999</v>
      </c>
      <c r="J1205" s="44" t="s">
        <v>12</v>
      </c>
      <c r="K1205" s="41">
        <v>-4.4655529999999999E-2</v>
      </c>
      <c r="L1205" s="34">
        <f>K1205-'[6]на отправку'!$K1205</f>
        <v>0</v>
      </c>
      <c r="M1205" s="12" t="s">
        <v>12</v>
      </c>
      <c r="N1205" s="28">
        <v>1</v>
      </c>
      <c r="O1205" s="28">
        <v>0</v>
      </c>
      <c r="P1205" s="28">
        <v>1</v>
      </c>
      <c r="Q1205" s="28">
        <v>1</v>
      </c>
      <c r="R1205" s="33"/>
      <c r="S1205" s="40">
        <v>172</v>
      </c>
      <c r="T1205" s="40">
        <v>400</v>
      </c>
      <c r="U1205" s="101">
        <v>0.43</v>
      </c>
      <c r="V1205" s="41"/>
      <c r="W1205" s="41"/>
      <c r="X1205" s="42" t="s">
        <v>2511</v>
      </c>
      <c r="Y1205" s="33">
        <v>1</v>
      </c>
      <c r="Z1205" s="100"/>
      <c r="AA1205" s="100">
        <v>1</v>
      </c>
      <c r="AB1205" s="28">
        <v>0.4</v>
      </c>
      <c r="AC1205" s="28">
        <v>0.177419355</v>
      </c>
      <c r="AE1205" s="6">
        <f t="shared" si="18"/>
        <v>-4.4655529999999999E-2</v>
      </c>
    </row>
    <row r="1206" spans="2:31" ht="16.5" thickBot="1" x14ac:dyDescent="0.3">
      <c r="B1206" s="47" t="s">
        <v>672</v>
      </c>
      <c r="C1206" s="53" t="s">
        <v>86</v>
      </c>
      <c r="D1206" s="54" t="s">
        <v>87</v>
      </c>
      <c r="E1206" s="54">
        <v>16</v>
      </c>
      <c r="F1206" s="43">
        <v>14</v>
      </c>
      <c r="G1206" s="40">
        <v>0</v>
      </c>
      <c r="H1206" s="40">
        <v>1604</v>
      </c>
      <c r="I1206" s="101">
        <v>0</v>
      </c>
      <c r="J1206" s="44" t="s">
        <v>12</v>
      </c>
      <c r="K1206" s="41">
        <v>0</v>
      </c>
      <c r="L1206" s="34">
        <f>K1206-'[6]на отправку'!$K1206</f>
        <v>0</v>
      </c>
      <c r="M1206" s="12" t="s">
        <v>12</v>
      </c>
      <c r="N1206" s="28">
        <v>3</v>
      </c>
      <c r="O1206" s="28">
        <v>1</v>
      </c>
      <c r="P1206" s="28">
        <v>2</v>
      </c>
      <c r="Q1206" s="28">
        <v>1</v>
      </c>
      <c r="R1206" s="33"/>
      <c r="S1206" s="40">
        <v>0</v>
      </c>
      <c r="T1206" s="40">
        <v>1460</v>
      </c>
      <c r="U1206" s="101">
        <v>0</v>
      </c>
      <c r="V1206" s="41"/>
      <c r="W1206" s="41"/>
      <c r="X1206" s="42" t="s">
        <v>2512</v>
      </c>
      <c r="Y1206" s="33">
        <v>1</v>
      </c>
      <c r="Z1206" s="100"/>
      <c r="AA1206" s="100">
        <v>3</v>
      </c>
      <c r="AB1206" s="28">
        <v>5.0993200000000005E-4</v>
      </c>
      <c r="AC1206" s="28">
        <v>0</v>
      </c>
      <c r="AE1206" s="6">
        <f t="shared" si="18"/>
        <v>0</v>
      </c>
    </row>
    <row r="1207" spans="2:31" ht="16.5" thickBot="1" x14ac:dyDescent="0.3">
      <c r="B1207" s="47" t="s">
        <v>673</v>
      </c>
      <c r="C1207" s="53" t="s">
        <v>86</v>
      </c>
      <c r="D1207" s="54" t="s">
        <v>87</v>
      </c>
      <c r="E1207" s="54">
        <v>16.5</v>
      </c>
      <c r="F1207" s="43"/>
      <c r="G1207" s="40"/>
      <c r="H1207" s="40"/>
      <c r="I1207" s="101"/>
      <c r="J1207" s="41"/>
      <c r="K1207" s="12">
        <v>0</v>
      </c>
      <c r="L1207" s="34">
        <f>K1207-'[6]на отправку'!$K1207</f>
        <v>0</v>
      </c>
      <c r="M1207" s="41"/>
      <c r="N1207" s="28">
        <v>30</v>
      </c>
      <c r="R1207" s="33" t="s">
        <v>2514</v>
      </c>
      <c r="S1207" s="40"/>
      <c r="T1207" s="40"/>
      <c r="U1207" s="101"/>
      <c r="V1207" s="33">
        <v>0</v>
      </c>
      <c r="W1207" s="33"/>
      <c r="X1207" s="42"/>
      <c r="Y1207" s="33">
        <v>1</v>
      </c>
      <c r="Z1207" s="100"/>
      <c r="AA1207" s="100"/>
      <c r="AB1207" s="28">
        <v>0</v>
      </c>
      <c r="AE1207" s="6">
        <f t="shared" si="18"/>
        <v>0</v>
      </c>
    </row>
    <row r="1208" spans="2:31" ht="16.5" thickBot="1" x14ac:dyDescent="0.3">
      <c r="B1208" s="47" t="s">
        <v>674</v>
      </c>
      <c r="C1208" s="53" t="s">
        <v>86</v>
      </c>
      <c r="D1208" s="54" t="s">
        <v>87</v>
      </c>
      <c r="E1208" s="54">
        <v>17</v>
      </c>
      <c r="F1208" s="43">
        <v>15</v>
      </c>
      <c r="G1208" s="40">
        <v>2314</v>
      </c>
      <c r="H1208" s="40">
        <v>2883</v>
      </c>
      <c r="I1208" s="101">
        <v>0.80263614299999997</v>
      </c>
      <c r="J1208" s="41">
        <v>1</v>
      </c>
      <c r="K1208" s="12">
        <v>-0.187871445</v>
      </c>
      <c r="L1208" s="34">
        <f>K1208-'[6]на отправку'!$K1208</f>
        <v>0</v>
      </c>
      <c r="M1208" s="41">
        <v>0.80263614299999997</v>
      </c>
      <c r="N1208" s="28">
        <v>0</v>
      </c>
      <c r="O1208" s="28" t="s">
        <v>12</v>
      </c>
      <c r="P1208" s="28">
        <v>6</v>
      </c>
      <c r="Q1208" s="28">
        <v>1</v>
      </c>
      <c r="R1208" s="33"/>
      <c r="S1208" s="40">
        <v>3044</v>
      </c>
      <c r="T1208" s="40">
        <v>3080</v>
      </c>
      <c r="U1208" s="101">
        <v>0.98831168800000002</v>
      </c>
      <c r="V1208" s="33"/>
      <c r="W1208" s="33"/>
      <c r="X1208" s="42" t="s">
        <v>2515</v>
      </c>
      <c r="Y1208" s="33">
        <v>1</v>
      </c>
      <c r="Z1208" s="100"/>
      <c r="AA1208" s="100">
        <v>0</v>
      </c>
      <c r="AB1208" s="28">
        <v>0.96851403899999999</v>
      </c>
      <c r="AE1208" s="6">
        <f t="shared" si="18"/>
        <v>-0.187871445</v>
      </c>
    </row>
    <row r="1209" spans="2:31" ht="16.5" thickBot="1" x14ac:dyDescent="0.3">
      <c r="B1209" s="47" t="s">
        <v>675</v>
      </c>
      <c r="C1209" s="53" t="s">
        <v>86</v>
      </c>
      <c r="D1209" s="54" t="s">
        <v>87</v>
      </c>
      <c r="E1209" s="54">
        <v>18</v>
      </c>
      <c r="F1209" s="43">
        <v>16</v>
      </c>
      <c r="G1209" s="40">
        <v>24</v>
      </c>
      <c r="H1209" s="40">
        <v>24</v>
      </c>
      <c r="I1209" s="101">
        <v>1</v>
      </c>
      <c r="J1209" s="41" t="s">
        <v>12</v>
      </c>
      <c r="K1209" s="12">
        <v>0</v>
      </c>
      <c r="L1209" s="34">
        <f>K1209-'[6]на отправку'!$K1209</f>
        <v>0</v>
      </c>
      <c r="M1209" s="41" t="s">
        <v>12</v>
      </c>
      <c r="N1209" s="28">
        <v>6</v>
      </c>
      <c r="O1209" s="28">
        <v>2</v>
      </c>
      <c r="P1209" s="28">
        <v>4</v>
      </c>
      <c r="Q1209" s="28">
        <v>1</v>
      </c>
      <c r="R1209" s="33"/>
      <c r="S1209" s="40">
        <v>23</v>
      </c>
      <c r="T1209" s="40">
        <v>23</v>
      </c>
      <c r="U1209" s="101">
        <v>1</v>
      </c>
      <c r="V1209" s="33"/>
      <c r="W1209" s="33"/>
      <c r="X1209" s="42" t="s">
        <v>2516</v>
      </c>
      <c r="Y1209" s="33">
        <v>1</v>
      </c>
      <c r="Z1209" s="100"/>
      <c r="AA1209" s="100">
        <v>6</v>
      </c>
      <c r="AB1209" s="28">
        <v>0.94674221000000003</v>
      </c>
      <c r="AC1209" s="28">
        <v>1</v>
      </c>
      <c r="AE1209" s="6">
        <f t="shared" si="18"/>
        <v>0</v>
      </c>
    </row>
    <row r="1210" spans="2:31" ht="16.5" thickBot="1" x14ac:dyDescent="0.3">
      <c r="B1210" s="47" t="s">
        <v>676</v>
      </c>
      <c r="C1210" s="53" t="s">
        <v>86</v>
      </c>
      <c r="D1210" s="54" t="s">
        <v>87</v>
      </c>
      <c r="E1210" s="54">
        <v>19</v>
      </c>
      <c r="F1210" s="32">
        <v>17</v>
      </c>
      <c r="G1210" s="40">
        <v>18</v>
      </c>
      <c r="H1210" s="40">
        <v>19</v>
      </c>
      <c r="I1210" s="101">
        <v>0.94736842099999996</v>
      </c>
      <c r="J1210" s="34" t="s">
        <v>12</v>
      </c>
      <c r="K1210" s="34">
        <v>0.57894736800000002</v>
      </c>
      <c r="L1210" s="34">
        <f>K1210-'[6]на отправку'!$K1210</f>
        <v>0</v>
      </c>
      <c r="M1210" s="34" t="s">
        <v>12</v>
      </c>
      <c r="N1210" s="35">
        <v>6</v>
      </c>
      <c r="O1210" s="28">
        <v>0</v>
      </c>
      <c r="P1210" s="28">
        <v>3</v>
      </c>
      <c r="Q1210" s="28">
        <v>1</v>
      </c>
      <c r="R1210" s="33"/>
      <c r="S1210" s="33">
        <v>3</v>
      </c>
      <c r="T1210" s="33">
        <v>5</v>
      </c>
      <c r="U1210" s="101">
        <v>0.6</v>
      </c>
      <c r="V1210" s="34"/>
      <c r="W1210" s="34"/>
      <c r="X1210" s="36" t="s">
        <v>2517</v>
      </c>
      <c r="Y1210" s="34">
        <v>1</v>
      </c>
      <c r="Z1210" s="140"/>
      <c r="AA1210" s="140">
        <v>6</v>
      </c>
      <c r="AB1210" s="28">
        <v>0.98260073299999995</v>
      </c>
      <c r="AC1210" s="28">
        <v>1</v>
      </c>
      <c r="AE1210" s="6">
        <f t="shared" si="18"/>
        <v>0.57894736800000002</v>
      </c>
    </row>
    <row r="1211" spans="2:31" ht="16.5" thickBot="1" x14ac:dyDescent="0.3">
      <c r="B1211" s="47" t="s">
        <v>677</v>
      </c>
      <c r="C1211" s="53" t="s">
        <v>86</v>
      </c>
      <c r="D1211" s="54" t="s">
        <v>87</v>
      </c>
      <c r="E1211" s="54">
        <v>20</v>
      </c>
      <c r="F1211" s="43">
        <v>18</v>
      </c>
      <c r="G1211" s="40">
        <v>10</v>
      </c>
      <c r="H1211" s="40">
        <v>16</v>
      </c>
      <c r="I1211" s="101">
        <v>0.625</v>
      </c>
      <c r="J1211" s="44" t="s">
        <v>12</v>
      </c>
      <c r="K1211" s="41">
        <v>0.59722222199999997</v>
      </c>
      <c r="L1211" s="34">
        <f>K1211-'[6]на отправку'!$K1211</f>
        <v>0</v>
      </c>
      <c r="M1211" s="12" t="s">
        <v>12</v>
      </c>
      <c r="N1211" s="28">
        <v>6</v>
      </c>
      <c r="O1211" s="28">
        <v>0</v>
      </c>
      <c r="P1211" s="28">
        <v>3</v>
      </c>
      <c r="Q1211" s="28">
        <v>1</v>
      </c>
      <c r="R1211" s="33"/>
      <c r="S1211" s="40">
        <v>9</v>
      </c>
      <c r="T1211" s="40">
        <v>23</v>
      </c>
      <c r="U1211" s="101">
        <v>0.39130434800000002</v>
      </c>
      <c r="V1211" s="41"/>
      <c r="W1211" s="41"/>
      <c r="X1211" s="42" t="s">
        <v>2518</v>
      </c>
      <c r="Y1211" s="33">
        <v>1</v>
      </c>
      <c r="Z1211" s="100"/>
      <c r="AA1211" s="100">
        <v>6</v>
      </c>
      <c r="AB1211" s="28">
        <v>0.96027201100000004</v>
      </c>
      <c r="AC1211" s="28">
        <v>1</v>
      </c>
      <c r="AE1211" s="6">
        <f t="shared" si="18"/>
        <v>0.59722222199999997</v>
      </c>
    </row>
    <row r="1212" spans="2:31" ht="16.5" thickBot="1" x14ac:dyDescent="0.3">
      <c r="B1212" s="47" t="s">
        <v>678</v>
      </c>
      <c r="C1212" s="53" t="s">
        <v>86</v>
      </c>
      <c r="D1212" s="54" t="s">
        <v>87</v>
      </c>
      <c r="E1212" s="54">
        <v>21</v>
      </c>
      <c r="F1212" s="43">
        <v>19</v>
      </c>
      <c r="G1212" s="40">
        <v>10</v>
      </c>
      <c r="H1212" s="40">
        <v>10</v>
      </c>
      <c r="I1212" s="101">
        <v>1</v>
      </c>
      <c r="J1212" s="44" t="s">
        <v>12</v>
      </c>
      <c r="K1212" s="41">
        <v>0.36363636399999999</v>
      </c>
      <c r="L1212" s="34">
        <f>K1212-'[6]на отправку'!$K1212</f>
        <v>0</v>
      </c>
      <c r="M1212" s="12" t="s">
        <v>12</v>
      </c>
      <c r="N1212" s="28">
        <v>6</v>
      </c>
      <c r="O1212" s="28">
        <v>2</v>
      </c>
      <c r="P1212" s="28">
        <v>4</v>
      </c>
      <c r="Q1212" s="28">
        <v>1</v>
      </c>
      <c r="R1212" s="33"/>
      <c r="S1212" s="40">
        <v>11</v>
      </c>
      <c r="T1212" s="40">
        <v>15</v>
      </c>
      <c r="U1212" s="101">
        <v>0.73333333300000003</v>
      </c>
      <c r="V1212" s="41"/>
      <c r="W1212" s="41"/>
      <c r="X1212" s="42" t="s">
        <v>2519</v>
      </c>
      <c r="Y1212" s="33">
        <v>1</v>
      </c>
      <c r="Z1212" s="100"/>
      <c r="AA1212" s="100">
        <v>6</v>
      </c>
      <c r="AB1212" s="28">
        <v>0.96570972899999996</v>
      </c>
      <c r="AC1212" s="28">
        <v>1</v>
      </c>
      <c r="AE1212" s="6">
        <f t="shared" si="18"/>
        <v>0.36363636399999999</v>
      </c>
    </row>
    <row r="1213" spans="2:31" ht="16.5" thickBot="1" x14ac:dyDescent="0.3">
      <c r="B1213" s="47" t="s">
        <v>679</v>
      </c>
      <c r="C1213" s="53" t="s">
        <v>86</v>
      </c>
      <c r="D1213" s="54" t="s">
        <v>87</v>
      </c>
      <c r="E1213" s="54">
        <v>22</v>
      </c>
      <c r="F1213" s="43">
        <v>20</v>
      </c>
      <c r="G1213" s="40">
        <v>6</v>
      </c>
      <c r="H1213" s="40">
        <v>13</v>
      </c>
      <c r="I1213" s="101">
        <v>0.46153846199999998</v>
      </c>
      <c r="J1213" s="44" t="s">
        <v>12</v>
      </c>
      <c r="K1213" s="41">
        <v>6.3846153919999997</v>
      </c>
      <c r="L1213" s="34">
        <f>K1213-'[6]на отправку'!$K1213</f>
        <v>0</v>
      </c>
      <c r="M1213" s="12" t="s">
        <v>12</v>
      </c>
      <c r="N1213" s="28">
        <v>6</v>
      </c>
      <c r="O1213" s="28">
        <v>0</v>
      </c>
      <c r="P1213" s="28">
        <v>3</v>
      </c>
      <c r="Q1213" s="28">
        <v>1</v>
      </c>
      <c r="R1213" s="33"/>
      <c r="S1213" s="40">
        <v>3</v>
      </c>
      <c r="T1213" s="40">
        <v>48</v>
      </c>
      <c r="U1213" s="101">
        <v>6.25E-2</v>
      </c>
      <c r="V1213" s="41"/>
      <c r="W1213" s="41"/>
      <c r="X1213" s="42" t="s">
        <v>2520</v>
      </c>
      <c r="Y1213" s="33">
        <v>1</v>
      </c>
      <c r="Z1213" s="100"/>
      <c r="AA1213" s="100">
        <v>6</v>
      </c>
      <c r="AB1213" s="28">
        <v>0.8075</v>
      </c>
      <c r="AC1213" s="28">
        <v>1</v>
      </c>
      <c r="AE1213" s="6">
        <f t="shared" si="18"/>
        <v>6.3846153919999997</v>
      </c>
    </row>
    <row r="1214" spans="2:31" ht="16.5" thickBot="1" x14ac:dyDescent="0.3">
      <c r="B1214" s="47" t="s">
        <v>673</v>
      </c>
      <c r="C1214" s="53" t="s">
        <v>86</v>
      </c>
      <c r="D1214" s="54" t="s">
        <v>87</v>
      </c>
      <c r="E1214" s="54">
        <v>22.5</v>
      </c>
      <c r="F1214" s="43"/>
      <c r="G1214" s="40"/>
      <c r="H1214" s="40"/>
      <c r="I1214" s="101"/>
      <c r="J1214" s="44"/>
      <c r="K1214" s="41">
        <v>0</v>
      </c>
      <c r="L1214" s="34">
        <f>K1214-'[6]на отправку'!$K1214</f>
        <v>0</v>
      </c>
      <c r="M1214" s="12"/>
      <c r="N1214" s="28">
        <v>4</v>
      </c>
      <c r="R1214" s="33" t="s">
        <v>2521</v>
      </c>
      <c r="S1214" s="40"/>
      <c r="T1214" s="40"/>
      <c r="U1214" s="101"/>
      <c r="V1214" s="41">
        <v>0</v>
      </c>
      <c r="W1214" s="41"/>
      <c r="X1214" s="42"/>
      <c r="Y1214" s="33">
        <v>1</v>
      </c>
      <c r="Z1214" s="100"/>
      <c r="AA1214" s="100"/>
      <c r="AB1214" s="28">
        <v>0</v>
      </c>
      <c r="AE1214" s="6">
        <f t="shared" si="18"/>
        <v>0</v>
      </c>
    </row>
    <row r="1215" spans="2:31" ht="16.5" thickBot="1" x14ac:dyDescent="0.3">
      <c r="B1215" s="47" t="s">
        <v>680</v>
      </c>
      <c r="C1215" s="53" t="s">
        <v>86</v>
      </c>
      <c r="D1215" s="54" t="s">
        <v>87</v>
      </c>
      <c r="E1215" s="54">
        <v>23</v>
      </c>
      <c r="F1215" s="43">
        <v>21</v>
      </c>
      <c r="G1215" s="40">
        <v>7</v>
      </c>
      <c r="H1215" s="40">
        <v>15</v>
      </c>
      <c r="I1215" s="101">
        <v>0.46666666699999998</v>
      </c>
      <c r="J1215" s="44" t="s">
        <v>12</v>
      </c>
      <c r="K1215" s="41">
        <v>-0.109090909</v>
      </c>
      <c r="L1215" s="34">
        <f>K1215-'[6]на отправку'!$K1215</f>
        <v>0</v>
      </c>
      <c r="M1215" s="12" t="s">
        <v>12</v>
      </c>
      <c r="N1215" s="28">
        <v>4</v>
      </c>
      <c r="O1215" s="28">
        <v>0</v>
      </c>
      <c r="P1215" s="28">
        <v>4</v>
      </c>
      <c r="Q1215" s="28">
        <v>1</v>
      </c>
      <c r="R1215" s="33"/>
      <c r="S1215" s="40">
        <v>11</v>
      </c>
      <c r="T1215" s="40">
        <v>21</v>
      </c>
      <c r="U1215" s="101">
        <v>0.52380952400000003</v>
      </c>
      <c r="V1215" s="41"/>
      <c r="W1215" s="41"/>
      <c r="X1215" s="42" t="s">
        <v>302</v>
      </c>
      <c r="Y1215" s="33">
        <v>1</v>
      </c>
      <c r="Z1215" s="100"/>
      <c r="AA1215" s="100">
        <v>4</v>
      </c>
      <c r="AB1215" s="28">
        <v>0.39646335199999999</v>
      </c>
      <c r="AC1215" s="28">
        <v>1</v>
      </c>
      <c r="AE1215" s="6">
        <f t="shared" si="18"/>
        <v>-0.109090909</v>
      </c>
    </row>
    <row r="1216" spans="2:31" ht="16.5" thickBot="1" x14ac:dyDescent="0.3">
      <c r="B1216" s="47" t="s">
        <v>682</v>
      </c>
      <c r="C1216" s="53" t="s">
        <v>86</v>
      </c>
      <c r="D1216" s="54" t="s">
        <v>87</v>
      </c>
      <c r="E1216" s="54">
        <v>24</v>
      </c>
      <c r="F1216" s="43">
        <v>23</v>
      </c>
      <c r="G1216" s="40">
        <v>0</v>
      </c>
      <c r="H1216" s="40">
        <v>0</v>
      </c>
      <c r="I1216" s="101">
        <v>0</v>
      </c>
      <c r="J1216" s="44" t="s">
        <v>12</v>
      </c>
      <c r="K1216" s="41">
        <v>0</v>
      </c>
      <c r="L1216" s="34">
        <f>K1216-'[6]на отправку'!$K1216</f>
        <v>0</v>
      </c>
      <c r="M1216" s="12" t="s">
        <v>12</v>
      </c>
      <c r="N1216" s="28">
        <v>0</v>
      </c>
      <c r="O1216" s="28">
        <v>0</v>
      </c>
      <c r="P1216" s="28">
        <v>0</v>
      </c>
      <c r="Q1216" s="28">
        <v>2</v>
      </c>
      <c r="R1216" s="33"/>
      <c r="S1216" s="40">
        <v>0</v>
      </c>
      <c r="T1216" s="40">
        <v>0</v>
      </c>
      <c r="U1216" s="101">
        <v>0</v>
      </c>
      <c r="V1216" s="41"/>
      <c r="W1216" s="41"/>
      <c r="X1216" s="42" t="s">
        <v>2522</v>
      </c>
      <c r="Y1216" s="33">
        <v>1</v>
      </c>
      <c r="Z1216" s="100"/>
      <c r="AA1216" s="100">
        <v>0</v>
      </c>
      <c r="AB1216" s="28">
        <v>0.6</v>
      </c>
      <c r="AC1216" s="28">
        <v>1</v>
      </c>
      <c r="AE1216" s="6">
        <f t="shared" si="18"/>
        <v>0</v>
      </c>
    </row>
    <row r="1217" spans="2:31" ht="16.5" thickBot="1" x14ac:dyDescent="0.3">
      <c r="B1217" s="47" t="s">
        <v>683</v>
      </c>
      <c r="C1217" s="53" t="s">
        <v>86</v>
      </c>
      <c r="D1217" s="54" t="s">
        <v>87</v>
      </c>
      <c r="E1217" s="54">
        <v>25</v>
      </c>
      <c r="F1217" s="32">
        <v>24</v>
      </c>
      <c r="G1217" s="40">
        <v>0</v>
      </c>
      <c r="H1217" s="40">
        <v>2</v>
      </c>
      <c r="I1217" s="101">
        <v>0</v>
      </c>
      <c r="J1217" s="34" t="s">
        <v>12</v>
      </c>
      <c r="K1217" s="34">
        <v>0</v>
      </c>
      <c r="L1217" s="34">
        <f>K1217-'[6]на отправку'!$K1217</f>
        <v>0</v>
      </c>
      <c r="M1217" s="34" t="s">
        <v>12</v>
      </c>
      <c r="N1217" s="35">
        <v>0</v>
      </c>
      <c r="O1217" s="28">
        <v>0</v>
      </c>
      <c r="P1217" s="28">
        <v>3</v>
      </c>
      <c r="Q1217" s="28">
        <v>1</v>
      </c>
      <c r="R1217" s="33"/>
      <c r="S1217" s="33">
        <v>0</v>
      </c>
      <c r="T1217" s="33">
        <v>0</v>
      </c>
      <c r="U1217" s="101">
        <v>0</v>
      </c>
      <c r="V1217" s="34"/>
      <c r="W1217" s="34"/>
      <c r="X1217" s="36" t="s">
        <v>2522</v>
      </c>
      <c r="Y1217" s="34">
        <v>1</v>
      </c>
      <c r="Z1217" s="140"/>
      <c r="AA1217" s="140">
        <v>0</v>
      </c>
      <c r="AB1217" s="28">
        <v>0.381578947</v>
      </c>
      <c r="AC1217" s="28">
        <v>1</v>
      </c>
      <c r="AE1217" s="6">
        <f t="shared" si="18"/>
        <v>0</v>
      </c>
    </row>
    <row r="1218" spans="2:31" ht="16.5" thickBot="1" x14ac:dyDescent="0.3">
      <c r="B1218" s="47" t="s">
        <v>684</v>
      </c>
      <c r="C1218" s="53" t="s">
        <v>86</v>
      </c>
      <c r="D1218" s="54" t="s">
        <v>87</v>
      </c>
      <c r="E1218" s="54">
        <v>26</v>
      </c>
      <c r="F1218" s="43">
        <v>25</v>
      </c>
      <c r="G1218" s="40">
        <v>77</v>
      </c>
      <c r="H1218" s="40">
        <v>80</v>
      </c>
      <c r="I1218" s="101">
        <v>0.96250000000000002</v>
      </c>
      <c r="J1218" s="41">
        <v>1</v>
      </c>
      <c r="K1218" s="12">
        <v>-1.851852E-3</v>
      </c>
      <c r="L1218" s="34">
        <f>K1218-'[6]на отправку'!$K1218</f>
        <v>0</v>
      </c>
      <c r="M1218" s="41" t="s">
        <v>12</v>
      </c>
      <c r="N1218" s="28">
        <v>0</v>
      </c>
      <c r="O1218" s="28">
        <v>0</v>
      </c>
      <c r="P1218" s="28">
        <v>3</v>
      </c>
      <c r="Q1218" s="28">
        <v>1</v>
      </c>
      <c r="R1218" s="33"/>
      <c r="S1218" s="40">
        <v>108</v>
      </c>
      <c r="T1218" s="40">
        <v>112</v>
      </c>
      <c r="U1218" s="101">
        <v>0.96428571399999996</v>
      </c>
      <c r="V1218" s="44"/>
      <c r="W1218" s="44"/>
      <c r="X1218" s="42" t="s">
        <v>2523</v>
      </c>
      <c r="Y1218" s="33">
        <v>1</v>
      </c>
      <c r="Z1218" s="100"/>
      <c r="AA1218" s="100">
        <v>0</v>
      </c>
      <c r="AB1218" s="28">
        <v>0.97159166299999999</v>
      </c>
      <c r="AC1218" s="28">
        <v>1</v>
      </c>
      <c r="AE1218" s="6">
        <f t="shared" si="18"/>
        <v>-1.851852E-3</v>
      </c>
    </row>
    <row r="1219" spans="2:31" ht="16.5" thickBot="1" x14ac:dyDescent="0.3">
      <c r="B1219" s="47" t="s">
        <v>673</v>
      </c>
      <c r="C1219" s="53" t="s">
        <v>86</v>
      </c>
      <c r="D1219" s="54" t="s">
        <v>87</v>
      </c>
      <c r="E1219" s="54">
        <v>26.5</v>
      </c>
      <c r="F1219" s="43"/>
      <c r="G1219" s="40"/>
      <c r="H1219" s="40"/>
      <c r="I1219" s="101"/>
      <c r="J1219" s="44"/>
      <c r="K1219" s="41">
        <v>0</v>
      </c>
      <c r="L1219" s="34">
        <f>K1219-'[6]на отправку'!$K1219</f>
        <v>0</v>
      </c>
      <c r="M1219" s="12"/>
      <c r="N1219" s="28">
        <v>31</v>
      </c>
      <c r="R1219" s="33" t="s">
        <v>2524</v>
      </c>
      <c r="S1219" s="40"/>
      <c r="T1219" s="40"/>
      <c r="U1219" s="101"/>
      <c r="V1219" s="41">
        <v>0</v>
      </c>
      <c r="W1219" s="41"/>
      <c r="X1219" s="42"/>
      <c r="Y1219" s="33">
        <v>1</v>
      </c>
      <c r="Z1219" s="100"/>
      <c r="AA1219" s="100"/>
      <c r="AB1219" s="28">
        <v>0</v>
      </c>
      <c r="AE1219" s="6">
        <f t="shared" si="18"/>
        <v>0</v>
      </c>
    </row>
    <row r="1220" spans="2:31" ht="16.5" thickBot="1" x14ac:dyDescent="0.3">
      <c r="B1220" s="47" t="s">
        <v>2756</v>
      </c>
      <c r="C1220" s="53" t="s">
        <v>86</v>
      </c>
      <c r="D1220" s="54" t="s">
        <v>87</v>
      </c>
      <c r="E1220" s="54">
        <v>27</v>
      </c>
      <c r="F1220" s="43">
        <v>27</v>
      </c>
      <c r="G1220" s="40">
        <v>0</v>
      </c>
      <c r="H1220" s="40">
        <v>1</v>
      </c>
      <c r="I1220" s="101">
        <v>0</v>
      </c>
      <c r="J1220" s="41"/>
      <c r="K1220" s="12">
        <v>0</v>
      </c>
      <c r="L1220" s="34">
        <f>K1220-'[6]на отправку'!$K1220</f>
        <v>0</v>
      </c>
      <c r="M1220" s="41"/>
      <c r="N1220" s="28">
        <v>4</v>
      </c>
      <c r="O1220" s="28" t="s">
        <v>12</v>
      </c>
      <c r="P1220" s="28" t="s">
        <v>12</v>
      </c>
      <c r="Q1220" s="28">
        <v>1</v>
      </c>
      <c r="R1220" s="33"/>
      <c r="S1220" s="40">
        <v>0</v>
      </c>
      <c r="T1220" s="40">
        <v>0</v>
      </c>
      <c r="U1220" s="101">
        <v>0</v>
      </c>
      <c r="V1220" s="44"/>
      <c r="W1220" s="44"/>
      <c r="X1220" s="42" t="s">
        <v>2526</v>
      </c>
      <c r="Y1220" s="33">
        <v>1</v>
      </c>
      <c r="Z1220" s="100"/>
      <c r="AA1220" s="100">
        <v>4</v>
      </c>
      <c r="AB1220" s="28">
        <v>0</v>
      </c>
      <c r="AE1220" s="6">
        <f t="shared" si="18"/>
        <v>0</v>
      </c>
    </row>
    <row r="1221" spans="2:31" ht="16.5" thickBot="1" x14ac:dyDescent="0.3">
      <c r="B1221" s="47" t="s">
        <v>2757</v>
      </c>
      <c r="C1221" s="53" t="s">
        <v>86</v>
      </c>
      <c r="D1221" s="54" t="s">
        <v>87</v>
      </c>
      <c r="E1221" s="54">
        <v>28</v>
      </c>
      <c r="F1221" s="43">
        <v>28</v>
      </c>
      <c r="G1221" s="40">
        <v>0</v>
      </c>
      <c r="H1221" s="40">
        <v>5</v>
      </c>
      <c r="I1221" s="101">
        <v>0</v>
      </c>
      <c r="J1221" s="41"/>
      <c r="K1221" s="12">
        <v>0</v>
      </c>
      <c r="L1221" s="34">
        <f>K1221-'[6]на отправку'!$K1221</f>
        <v>0</v>
      </c>
      <c r="M1221" s="41"/>
      <c r="N1221" s="28">
        <v>3</v>
      </c>
      <c r="O1221" s="28" t="s">
        <v>12</v>
      </c>
      <c r="P1221" s="28" t="s">
        <v>12</v>
      </c>
      <c r="Q1221" s="28">
        <v>1</v>
      </c>
      <c r="R1221" s="33"/>
      <c r="S1221" s="40">
        <v>10</v>
      </c>
      <c r="T1221" s="40">
        <v>362</v>
      </c>
      <c r="U1221" s="101">
        <v>2.7624309E-2</v>
      </c>
      <c r="V1221" s="44"/>
      <c r="W1221" s="44"/>
      <c r="X1221" s="42" t="s">
        <v>2528</v>
      </c>
      <c r="Y1221" s="33">
        <v>1</v>
      </c>
      <c r="Z1221" s="100"/>
      <c r="AA1221" s="100">
        <v>3</v>
      </c>
      <c r="AB1221" s="28">
        <v>4.6442499999999999E-3</v>
      </c>
      <c r="AE1221" s="6">
        <f t="shared" si="18"/>
        <v>0</v>
      </c>
    </row>
    <row r="1222" spans="2:31" ht="16.5" thickBot="1" x14ac:dyDescent="0.3">
      <c r="B1222" s="47" t="s">
        <v>2758</v>
      </c>
      <c r="C1222" s="53" t="s">
        <v>86</v>
      </c>
      <c r="D1222" s="54" t="s">
        <v>87</v>
      </c>
      <c r="E1222" s="54">
        <v>29</v>
      </c>
      <c r="F1222" s="43">
        <v>29</v>
      </c>
      <c r="G1222" s="40">
        <v>0</v>
      </c>
      <c r="H1222" s="40">
        <v>5</v>
      </c>
      <c r="I1222" s="101">
        <v>0</v>
      </c>
      <c r="J1222" s="44"/>
      <c r="K1222" s="41">
        <v>0</v>
      </c>
      <c r="L1222" s="34">
        <f>K1222-'[6]на отправку'!$K1222</f>
        <v>0</v>
      </c>
      <c r="M1222" s="12"/>
      <c r="N1222" s="28">
        <v>5</v>
      </c>
      <c r="O1222" s="28" t="s">
        <v>12</v>
      </c>
      <c r="P1222" s="28" t="s">
        <v>12</v>
      </c>
      <c r="Q1222" s="28">
        <v>1</v>
      </c>
      <c r="R1222" s="33"/>
      <c r="S1222" s="40">
        <v>1</v>
      </c>
      <c r="T1222" s="40">
        <v>362</v>
      </c>
      <c r="U1222" s="101">
        <v>2.7624310000000001E-3</v>
      </c>
      <c r="V1222" s="41"/>
      <c r="W1222" s="41"/>
      <c r="X1222" s="42" t="s">
        <v>2530</v>
      </c>
      <c r="Y1222" s="33">
        <v>1</v>
      </c>
      <c r="Z1222" s="100"/>
      <c r="AA1222" s="100">
        <v>5</v>
      </c>
      <c r="AB1222" s="28">
        <v>1.6719300000000001E-3</v>
      </c>
      <c r="AE1222" s="6">
        <f t="shared" si="18"/>
        <v>0</v>
      </c>
    </row>
    <row r="1223" spans="2:31" ht="16.5" thickBot="1" x14ac:dyDescent="0.3">
      <c r="B1223" s="47" t="s">
        <v>2759</v>
      </c>
      <c r="C1223" s="53" t="s">
        <v>86</v>
      </c>
      <c r="D1223" s="54" t="s">
        <v>87</v>
      </c>
      <c r="E1223" s="54">
        <v>30</v>
      </c>
      <c r="F1223" s="50">
        <v>30</v>
      </c>
      <c r="G1223" s="40">
        <v>0</v>
      </c>
      <c r="H1223" s="40">
        <v>5</v>
      </c>
      <c r="I1223" s="101">
        <v>0</v>
      </c>
      <c r="J1223" s="44"/>
      <c r="K1223" s="44">
        <v>0</v>
      </c>
      <c r="L1223" s="34">
        <f>K1223-'[6]на отправку'!$K1223</f>
        <v>0</v>
      </c>
      <c r="M1223" s="44"/>
      <c r="N1223" s="44">
        <v>8</v>
      </c>
      <c r="O1223" s="28" t="s">
        <v>12</v>
      </c>
      <c r="P1223" s="28" t="s">
        <v>12</v>
      </c>
      <c r="Q1223" s="28">
        <v>1</v>
      </c>
      <c r="R1223" s="33"/>
      <c r="S1223" s="33">
        <v>0</v>
      </c>
      <c r="T1223" s="33">
        <v>362</v>
      </c>
      <c r="U1223" s="101">
        <v>0</v>
      </c>
      <c r="V1223" s="44"/>
      <c r="W1223" s="44"/>
      <c r="X1223" s="42" t="s">
        <v>2532</v>
      </c>
      <c r="Y1223" s="44">
        <v>1</v>
      </c>
      <c r="Z1223" s="100"/>
      <c r="AA1223" s="100">
        <v>8</v>
      </c>
      <c r="AB1223" s="28">
        <v>0</v>
      </c>
      <c r="AE1223" s="6">
        <f t="shared" ref="AE1223:AE1286" si="19">ROUND(K1223,9)</f>
        <v>0</v>
      </c>
    </row>
    <row r="1224" spans="2:31" ht="16.5" thickBot="1" x14ac:dyDescent="0.25">
      <c r="B1224" s="47" t="s">
        <v>2760</v>
      </c>
      <c r="C1224" s="48" t="s">
        <v>86</v>
      </c>
      <c r="D1224" s="49" t="s">
        <v>87</v>
      </c>
      <c r="E1224" s="49">
        <v>31</v>
      </c>
      <c r="F1224" s="32">
        <v>31</v>
      </c>
      <c r="G1224" s="104">
        <v>0</v>
      </c>
      <c r="H1224" s="104">
        <v>0</v>
      </c>
      <c r="I1224" s="101"/>
      <c r="J1224" s="34"/>
      <c r="K1224" s="34">
        <v>0</v>
      </c>
      <c r="L1224" s="34">
        <f>K1224-'[6]на отправку'!$K1224</f>
        <v>0</v>
      </c>
      <c r="M1224" s="34"/>
      <c r="N1224" s="35">
        <v>3</v>
      </c>
      <c r="O1224" s="28" t="s">
        <v>12</v>
      </c>
      <c r="P1224" s="28" t="s">
        <v>12</v>
      </c>
      <c r="Q1224" s="28">
        <v>1</v>
      </c>
      <c r="R1224" s="33"/>
      <c r="S1224" s="65">
        <v>0</v>
      </c>
      <c r="T1224" s="65">
        <v>0</v>
      </c>
      <c r="U1224" s="101"/>
      <c r="V1224" s="33"/>
      <c r="W1224" s="33"/>
      <c r="X1224" s="42" t="s">
        <v>2534</v>
      </c>
      <c r="Y1224" s="34">
        <v>1</v>
      </c>
      <c r="Z1224" s="140"/>
      <c r="AA1224" s="140"/>
      <c r="AB1224" s="28">
        <v>0</v>
      </c>
      <c r="AE1224" s="6">
        <f t="shared" si="19"/>
        <v>0</v>
      </c>
    </row>
    <row r="1225" spans="2:31" ht="16.5" thickBot="1" x14ac:dyDescent="0.3">
      <c r="B1225" s="47" t="s">
        <v>2761</v>
      </c>
      <c r="C1225" s="53" t="s">
        <v>86</v>
      </c>
      <c r="D1225" s="54" t="s">
        <v>87</v>
      </c>
      <c r="E1225" s="54">
        <v>32</v>
      </c>
      <c r="F1225" s="40">
        <v>32</v>
      </c>
      <c r="G1225" s="40">
        <v>0</v>
      </c>
      <c r="H1225" s="40">
        <v>0</v>
      </c>
      <c r="I1225" s="101"/>
      <c r="J1225" s="41"/>
      <c r="K1225" s="12">
        <v>0</v>
      </c>
      <c r="L1225" s="34">
        <f>K1225-'[6]на отправку'!$K1225</f>
        <v>0</v>
      </c>
      <c r="M1225" s="41"/>
      <c r="N1225" s="28">
        <v>8</v>
      </c>
      <c r="O1225" s="28" t="s">
        <v>12</v>
      </c>
      <c r="P1225" s="28" t="s">
        <v>12</v>
      </c>
      <c r="Q1225" s="28">
        <v>1</v>
      </c>
      <c r="R1225" s="33"/>
      <c r="S1225" s="40">
        <v>0</v>
      </c>
      <c r="T1225" s="40">
        <v>0</v>
      </c>
      <c r="U1225" s="101"/>
      <c r="V1225" s="33"/>
      <c r="W1225" s="33"/>
      <c r="X1225" s="42" t="s">
        <v>2536</v>
      </c>
      <c r="Y1225" s="33">
        <v>1</v>
      </c>
      <c r="Z1225" s="100"/>
      <c r="AA1225" s="100"/>
      <c r="AB1225" s="28">
        <v>0</v>
      </c>
      <c r="AE1225" s="6">
        <f t="shared" si="19"/>
        <v>0</v>
      </c>
    </row>
    <row r="1226" spans="2:31" ht="16.5" thickBot="1" x14ac:dyDescent="0.3">
      <c r="B1226" s="47" t="s">
        <v>685</v>
      </c>
      <c r="C1226" s="53" t="s">
        <v>86</v>
      </c>
      <c r="D1226" s="54" t="s">
        <v>87</v>
      </c>
      <c r="E1226" s="54">
        <v>33</v>
      </c>
      <c r="F1226" s="43">
        <v>33</v>
      </c>
      <c r="G1226" s="40">
        <v>0</v>
      </c>
      <c r="H1226" s="40">
        <v>0</v>
      </c>
      <c r="I1226" s="101">
        <v>0</v>
      </c>
      <c r="J1226" s="41"/>
      <c r="K1226" s="12">
        <v>0</v>
      </c>
      <c r="L1226" s="34">
        <f>K1226-'[6]на отправку'!$K1226</f>
        <v>0</v>
      </c>
      <c r="M1226" s="41"/>
      <c r="N1226" s="28">
        <v>0</v>
      </c>
      <c r="O1226" s="28" t="s">
        <v>12</v>
      </c>
      <c r="P1226" s="28">
        <v>0</v>
      </c>
      <c r="Q1226" s="28">
        <v>2</v>
      </c>
      <c r="R1226" s="33"/>
      <c r="S1226" s="40">
        <v>0</v>
      </c>
      <c r="T1226" s="40">
        <v>0</v>
      </c>
      <c r="U1226" s="101">
        <v>0</v>
      </c>
      <c r="V1226" s="33"/>
      <c r="W1226" s="33"/>
      <c r="X1226" s="42" t="s">
        <v>2537</v>
      </c>
      <c r="Y1226" s="33">
        <v>1</v>
      </c>
      <c r="Z1226" s="100"/>
      <c r="AA1226" s="100">
        <v>0</v>
      </c>
      <c r="AB1226" s="28">
        <v>0</v>
      </c>
      <c r="AE1226" s="6">
        <f t="shared" si="19"/>
        <v>0</v>
      </c>
    </row>
    <row r="1227" spans="2:31" ht="16.5" thickBot="1" x14ac:dyDescent="0.3">
      <c r="B1227" s="47" t="s">
        <v>230</v>
      </c>
      <c r="C1227" s="53" t="s">
        <v>88</v>
      </c>
      <c r="D1227" s="54" t="s">
        <v>89</v>
      </c>
      <c r="E1227" s="54">
        <v>0</v>
      </c>
      <c r="F1227" s="43"/>
      <c r="G1227" s="40"/>
      <c r="H1227" s="40"/>
      <c r="I1227" s="101"/>
      <c r="J1227" s="41"/>
      <c r="K1227" s="12">
        <v>0</v>
      </c>
      <c r="L1227" s="34">
        <f>K1227-'[6]на отправку'!$K1227</f>
        <v>0</v>
      </c>
      <c r="M1227" s="41"/>
      <c r="N1227" s="28">
        <v>17.5</v>
      </c>
      <c r="R1227" s="33" t="s">
        <v>13</v>
      </c>
      <c r="S1227" s="40"/>
      <c r="T1227" s="40"/>
      <c r="U1227" s="101"/>
      <c r="V1227" s="33">
        <v>0</v>
      </c>
      <c r="W1227" s="33"/>
      <c r="X1227" s="42"/>
      <c r="Y1227" s="33">
        <v>1</v>
      </c>
      <c r="Z1227" s="100"/>
      <c r="AA1227" s="100"/>
      <c r="AB1227" s="28">
        <v>0</v>
      </c>
      <c r="AE1227" s="6">
        <f t="shared" si="19"/>
        <v>0</v>
      </c>
    </row>
    <row r="1228" spans="2:31" ht="16.5" thickBot="1" x14ac:dyDescent="0.3">
      <c r="B1228" s="47" t="s">
        <v>2090</v>
      </c>
      <c r="C1228" s="53" t="s">
        <v>88</v>
      </c>
      <c r="D1228" s="54" t="s">
        <v>89</v>
      </c>
      <c r="E1228" s="54">
        <v>1</v>
      </c>
      <c r="F1228" s="43">
        <v>1</v>
      </c>
      <c r="G1228" s="40">
        <v>3563</v>
      </c>
      <c r="H1228" s="40">
        <v>4011</v>
      </c>
      <c r="I1228" s="101">
        <v>0.88830715500000001</v>
      </c>
      <c r="J1228" s="41" t="s">
        <v>12</v>
      </c>
      <c r="K1228" s="12">
        <v>3.1181733E-2</v>
      </c>
      <c r="L1228" s="34">
        <f>K1228-'[6]на отправку'!$K1228</f>
        <v>0</v>
      </c>
      <c r="M1228" s="41" t="s">
        <v>12</v>
      </c>
      <c r="N1228" s="28">
        <v>0</v>
      </c>
      <c r="O1228" s="28">
        <v>0</v>
      </c>
      <c r="P1228" s="28">
        <v>1</v>
      </c>
      <c r="Q1228" s="28">
        <v>1</v>
      </c>
      <c r="R1228" s="33"/>
      <c r="S1228" s="40">
        <v>4004</v>
      </c>
      <c r="T1228" s="40">
        <v>4648</v>
      </c>
      <c r="U1228" s="101">
        <v>0.86144578299999996</v>
      </c>
      <c r="V1228" s="33"/>
      <c r="W1228" s="33"/>
      <c r="X1228" s="42" t="s">
        <v>2497</v>
      </c>
      <c r="Y1228" s="33">
        <v>1</v>
      </c>
      <c r="Z1228" s="100"/>
      <c r="AA1228" s="100">
        <v>0</v>
      </c>
      <c r="AB1228" s="28">
        <v>0.87783438400000002</v>
      </c>
      <c r="AC1228" s="28">
        <v>0.79392113200000003</v>
      </c>
      <c r="AE1228" s="6">
        <f t="shared" si="19"/>
        <v>3.1181733E-2</v>
      </c>
    </row>
    <row r="1229" spans="2:31" ht="16.5" thickBot="1" x14ac:dyDescent="0.3">
      <c r="B1229" s="47" t="s">
        <v>2762</v>
      </c>
      <c r="C1229" s="53" t="s">
        <v>88</v>
      </c>
      <c r="D1229" s="54" t="s">
        <v>89</v>
      </c>
      <c r="E1229" s="54">
        <v>2</v>
      </c>
      <c r="F1229" s="43">
        <v>26</v>
      </c>
      <c r="G1229" s="40">
        <v>6941</v>
      </c>
      <c r="H1229" s="40">
        <v>8451</v>
      </c>
      <c r="I1229" s="101">
        <v>0.82132291999999996</v>
      </c>
      <c r="J1229" s="41" t="s">
        <v>12</v>
      </c>
      <c r="K1229" s="12">
        <v>-1.6471553E-2</v>
      </c>
      <c r="L1229" s="34">
        <f>K1229-'[6]на отправку'!$K1229</f>
        <v>0</v>
      </c>
      <c r="M1229" s="41" t="s">
        <v>12</v>
      </c>
      <c r="N1229" s="28">
        <v>3</v>
      </c>
      <c r="O1229" s="28">
        <v>0</v>
      </c>
      <c r="P1229" s="28">
        <v>2</v>
      </c>
      <c r="Q1229" s="28">
        <v>1</v>
      </c>
      <c r="R1229" s="33"/>
      <c r="S1229" s="40">
        <v>7499</v>
      </c>
      <c r="T1229" s="40">
        <v>8980</v>
      </c>
      <c r="U1229" s="101">
        <v>0.83507795100000004</v>
      </c>
      <c r="V1229" s="33"/>
      <c r="W1229" s="33"/>
      <c r="X1229" s="42" t="s">
        <v>2498</v>
      </c>
      <c r="Y1229" s="33">
        <v>1</v>
      </c>
      <c r="Z1229" s="100"/>
      <c r="AA1229" s="100">
        <v>3</v>
      </c>
      <c r="AB1229" s="28">
        <v>0.83450456100000003</v>
      </c>
      <c r="AC1229" s="28">
        <v>0.72780695200000001</v>
      </c>
      <c r="AE1229" s="6">
        <f t="shared" si="19"/>
        <v>-1.6471553E-2</v>
      </c>
    </row>
    <row r="1230" spans="2:31" ht="16.5" thickBot="1" x14ac:dyDescent="0.3">
      <c r="B1230" s="47" t="s">
        <v>2091</v>
      </c>
      <c r="C1230" s="53" t="s">
        <v>88</v>
      </c>
      <c r="D1230" s="54" t="s">
        <v>89</v>
      </c>
      <c r="E1230" s="54">
        <v>3</v>
      </c>
      <c r="F1230" s="43">
        <v>2</v>
      </c>
      <c r="G1230" s="40">
        <v>69</v>
      </c>
      <c r="H1230" s="40">
        <v>70</v>
      </c>
      <c r="I1230" s="101">
        <v>0.985714286</v>
      </c>
      <c r="J1230" s="44" t="s">
        <v>12</v>
      </c>
      <c r="K1230" s="41">
        <v>-1.4285714E-2</v>
      </c>
      <c r="L1230" s="34">
        <f>K1230-'[6]на отправку'!$K1230</f>
        <v>0</v>
      </c>
      <c r="M1230" s="12"/>
      <c r="N1230" s="28">
        <v>1</v>
      </c>
      <c r="O1230" s="28">
        <v>0</v>
      </c>
      <c r="P1230" s="28">
        <v>4</v>
      </c>
      <c r="Q1230" s="28">
        <v>1</v>
      </c>
      <c r="R1230" s="33"/>
      <c r="S1230" s="40">
        <v>60</v>
      </c>
      <c r="T1230" s="40">
        <v>60</v>
      </c>
      <c r="U1230" s="101">
        <v>1</v>
      </c>
      <c r="V1230" s="41"/>
      <c r="W1230" s="41"/>
      <c r="X1230" s="42" t="s">
        <v>2499</v>
      </c>
      <c r="Y1230" s="33">
        <v>1</v>
      </c>
      <c r="Z1230" s="100"/>
      <c r="AA1230" s="100">
        <v>1</v>
      </c>
      <c r="AB1230" s="28">
        <v>0.91111111099999997</v>
      </c>
      <c r="AC1230" s="28">
        <v>1</v>
      </c>
      <c r="AE1230" s="6">
        <f t="shared" si="19"/>
        <v>-1.4285714E-2</v>
      </c>
    </row>
    <row r="1231" spans="2:31" ht="16.5" thickBot="1" x14ac:dyDescent="0.3">
      <c r="B1231" s="47" t="s">
        <v>2092</v>
      </c>
      <c r="C1231" s="53" t="s">
        <v>88</v>
      </c>
      <c r="D1231" s="54" t="s">
        <v>89</v>
      </c>
      <c r="E1231" s="54">
        <v>4</v>
      </c>
      <c r="F1231" s="43">
        <v>3</v>
      </c>
      <c r="G1231" s="40">
        <v>3</v>
      </c>
      <c r="H1231" s="40">
        <v>6</v>
      </c>
      <c r="I1231" s="101">
        <v>0.5</v>
      </c>
      <c r="J1231" s="41" t="s">
        <v>12</v>
      </c>
      <c r="K1231" s="12">
        <v>-0.41666666699999999</v>
      </c>
      <c r="L1231" s="34">
        <f>K1231-'[6]на отправку'!$K1231</f>
        <v>0</v>
      </c>
      <c r="M1231" s="41" t="s">
        <v>12</v>
      </c>
      <c r="N1231" s="28">
        <v>0</v>
      </c>
      <c r="O1231" s="28">
        <v>0</v>
      </c>
      <c r="P1231" s="28">
        <v>3</v>
      </c>
      <c r="Q1231" s="28">
        <v>1</v>
      </c>
      <c r="R1231" s="33"/>
      <c r="S1231" s="40">
        <v>12</v>
      </c>
      <c r="T1231" s="40">
        <v>14</v>
      </c>
      <c r="U1231" s="101">
        <v>0.85714285700000004</v>
      </c>
      <c r="V1231" s="33"/>
      <c r="W1231" s="33"/>
      <c r="X1231" s="42" t="s">
        <v>2500</v>
      </c>
      <c r="Y1231" s="33">
        <v>1</v>
      </c>
      <c r="Z1231" s="100"/>
      <c r="AA1231" s="100">
        <v>0</v>
      </c>
      <c r="AB1231" s="28">
        <v>0.61761761800000003</v>
      </c>
      <c r="AC1231" s="28">
        <v>1</v>
      </c>
      <c r="AE1231" s="6">
        <f t="shared" si="19"/>
        <v>-0.41666666699999999</v>
      </c>
    </row>
    <row r="1232" spans="2:31" ht="16.5" thickBot="1" x14ac:dyDescent="0.3">
      <c r="B1232" s="47" t="s">
        <v>2093</v>
      </c>
      <c r="C1232" s="53" t="s">
        <v>88</v>
      </c>
      <c r="D1232" s="54" t="s">
        <v>89</v>
      </c>
      <c r="E1232" s="54">
        <v>5</v>
      </c>
      <c r="F1232" s="43">
        <v>4</v>
      </c>
      <c r="G1232" s="40">
        <v>3</v>
      </c>
      <c r="H1232" s="40">
        <v>3</v>
      </c>
      <c r="I1232" s="101">
        <v>1</v>
      </c>
      <c r="J1232" s="41" t="s">
        <v>12</v>
      </c>
      <c r="K1232" s="12">
        <v>0</v>
      </c>
      <c r="L1232" s="34">
        <f>K1232-'[6]на отправку'!$K1232</f>
        <v>0</v>
      </c>
      <c r="M1232" s="41" t="s">
        <v>12</v>
      </c>
      <c r="N1232" s="28">
        <v>2</v>
      </c>
      <c r="O1232" s="28">
        <v>2</v>
      </c>
      <c r="P1232" s="28">
        <v>4</v>
      </c>
      <c r="Q1232" s="28">
        <v>1</v>
      </c>
      <c r="R1232" s="33"/>
      <c r="S1232" s="40">
        <v>0</v>
      </c>
      <c r="T1232" s="40">
        <v>0</v>
      </c>
      <c r="U1232" s="101">
        <v>0</v>
      </c>
      <c r="V1232" s="33"/>
      <c r="W1232" s="33"/>
      <c r="X1232" s="42" t="s">
        <v>2501</v>
      </c>
      <c r="Y1232" s="33">
        <v>1</v>
      </c>
      <c r="Z1232" s="100"/>
      <c r="AA1232" s="100">
        <v>2</v>
      </c>
      <c r="AB1232" s="28">
        <v>0.86111111100000004</v>
      </c>
      <c r="AC1232" s="28">
        <v>1</v>
      </c>
      <c r="AE1232" s="6">
        <f t="shared" si="19"/>
        <v>0</v>
      </c>
    </row>
    <row r="1233" spans="2:31" ht="16.5" thickBot="1" x14ac:dyDescent="0.3">
      <c r="B1233" s="47" t="s">
        <v>2094</v>
      </c>
      <c r="C1233" s="53" t="s">
        <v>88</v>
      </c>
      <c r="D1233" s="54" t="s">
        <v>89</v>
      </c>
      <c r="E1233" s="54">
        <v>6</v>
      </c>
      <c r="F1233" s="43">
        <v>5</v>
      </c>
      <c r="G1233" s="40">
        <v>2</v>
      </c>
      <c r="H1233" s="40">
        <v>3</v>
      </c>
      <c r="I1233" s="101">
        <v>0.66666666699999999</v>
      </c>
      <c r="J1233" s="44" t="s">
        <v>12</v>
      </c>
      <c r="K1233" s="41">
        <v>-0.111111111</v>
      </c>
      <c r="L1233" s="34">
        <f>K1233-'[6]на отправку'!$K1233</f>
        <v>0</v>
      </c>
      <c r="M1233" s="12" t="s">
        <v>12</v>
      </c>
      <c r="N1233" s="28">
        <v>1</v>
      </c>
      <c r="O1233" s="28">
        <v>0</v>
      </c>
      <c r="P1233" s="28">
        <v>4</v>
      </c>
      <c r="Q1233" s="28">
        <v>1</v>
      </c>
      <c r="R1233" s="33"/>
      <c r="S1233" s="40">
        <v>6</v>
      </c>
      <c r="T1233" s="40">
        <v>8</v>
      </c>
      <c r="U1233" s="101">
        <v>0.75</v>
      </c>
      <c r="V1233" s="41"/>
      <c r="W1233" s="41"/>
      <c r="X1233" s="42" t="s">
        <v>2502</v>
      </c>
      <c r="Y1233" s="33">
        <v>1</v>
      </c>
      <c r="Z1233" s="100"/>
      <c r="AA1233" s="100">
        <v>1</v>
      </c>
      <c r="AB1233" s="28">
        <v>0.56594488200000004</v>
      </c>
      <c r="AC1233" s="28">
        <v>1</v>
      </c>
      <c r="AE1233" s="6">
        <f t="shared" si="19"/>
        <v>-0.111111111</v>
      </c>
    </row>
    <row r="1234" spans="2:31" ht="16.5" thickBot="1" x14ac:dyDescent="0.3">
      <c r="B1234" s="47" t="s">
        <v>2095</v>
      </c>
      <c r="C1234" s="53" t="s">
        <v>88</v>
      </c>
      <c r="D1234" s="54" t="s">
        <v>89</v>
      </c>
      <c r="E1234" s="54">
        <v>7</v>
      </c>
      <c r="F1234" s="43">
        <v>6</v>
      </c>
      <c r="G1234" s="40">
        <v>0</v>
      </c>
      <c r="H1234" s="40">
        <v>0</v>
      </c>
      <c r="I1234" s="101">
        <v>0</v>
      </c>
      <c r="J1234" s="44" t="s">
        <v>12</v>
      </c>
      <c r="K1234" s="41">
        <v>0</v>
      </c>
      <c r="L1234" s="34">
        <f>K1234-'[6]на отправку'!$K1234</f>
        <v>0</v>
      </c>
      <c r="M1234" s="12" t="s">
        <v>12</v>
      </c>
      <c r="N1234" s="28">
        <v>0</v>
      </c>
      <c r="O1234" s="28">
        <v>0</v>
      </c>
      <c r="P1234" s="28">
        <v>0</v>
      </c>
      <c r="Q1234" s="28">
        <v>2</v>
      </c>
      <c r="R1234" s="33"/>
      <c r="S1234" s="40">
        <v>0</v>
      </c>
      <c r="T1234" s="40">
        <v>0</v>
      </c>
      <c r="U1234" s="101">
        <v>0</v>
      </c>
      <c r="V1234" s="41"/>
      <c r="W1234" s="41"/>
      <c r="X1234" s="42" t="s">
        <v>2503</v>
      </c>
      <c r="Y1234" s="33">
        <v>1</v>
      </c>
      <c r="Z1234" s="100"/>
      <c r="AA1234" s="100">
        <v>0</v>
      </c>
      <c r="AB1234" s="28">
        <v>0.3</v>
      </c>
      <c r="AC1234" s="28">
        <v>1</v>
      </c>
      <c r="AE1234" s="6">
        <f t="shared" si="19"/>
        <v>0</v>
      </c>
    </row>
    <row r="1235" spans="2:31" ht="16.5" thickBot="1" x14ac:dyDescent="0.3">
      <c r="B1235" s="47" t="s">
        <v>2112</v>
      </c>
      <c r="C1235" s="53" t="s">
        <v>88</v>
      </c>
      <c r="D1235" s="54" t="s">
        <v>89</v>
      </c>
      <c r="E1235" s="54">
        <v>8</v>
      </c>
      <c r="F1235" s="43">
        <v>22</v>
      </c>
      <c r="G1235" s="40">
        <v>0</v>
      </c>
      <c r="H1235" s="40">
        <v>0</v>
      </c>
      <c r="I1235" s="101">
        <v>0</v>
      </c>
      <c r="J1235" s="44" t="s">
        <v>12</v>
      </c>
      <c r="K1235" s="41">
        <v>0</v>
      </c>
      <c r="L1235" s="34">
        <f>K1235-'[6]на отправку'!$K1235</f>
        <v>0</v>
      </c>
      <c r="M1235" s="12" t="s">
        <v>12</v>
      </c>
      <c r="N1235" s="28">
        <v>0</v>
      </c>
      <c r="O1235" s="28">
        <v>0</v>
      </c>
      <c r="P1235" s="28">
        <v>0</v>
      </c>
      <c r="Q1235" s="28">
        <v>2</v>
      </c>
      <c r="R1235" s="33"/>
      <c r="S1235" s="40">
        <v>0</v>
      </c>
      <c r="T1235" s="40">
        <v>0</v>
      </c>
      <c r="U1235" s="101">
        <v>0</v>
      </c>
      <c r="V1235" s="41"/>
      <c r="W1235" s="41"/>
      <c r="X1235" s="42" t="s">
        <v>2504</v>
      </c>
      <c r="Y1235" s="33">
        <v>1</v>
      </c>
      <c r="Z1235" s="100"/>
      <c r="AA1235" s="100">
        <v>0</v>
      </c>
      <c r="AB1235" s="28">
        <v>0.4</v>
      </c>
      <c r="AC1235" s="28">
        <v>1</v>
      </c>
      <c r="AE1235" s="6">
        <f t="shared" si="19"/>
        <v>0</v>
      </c>
    </row>
    <row r="1236" spans="2:31" ht="16.5" thickBot="1" x14ac:dyDescent="0.3">
      <c r="B1236" s="47" t="s">
        <v>2096</v>
      </c>
      <c r="C1236" s="53" t="s">
        <v>88</v>
      </c>
      <c r="D1236" s="54" t="s">
        <v>89</v>
      </c>
      <c r="E1236" s="54">
        <v>9</v>
      </c>
      <c r="F1236" s="43">
        <v>7</v>
      </c>
      <c r="G1236" s="40">
        <v>3523</v>
      </c>
      <c r="H1236" s="40">
        <v>3523</v>
      </c>
      <c r="I1236" s="101">
        <v>1</v>
      </c>
      <c r="J1236" s="41">
        <v>1</v>
      </c>
      <c r="K1236" s="12">
        <v>0</v>
      </c>
      <c r="L1236" s="34">
        <f>K1236-'[6]на отправку'!$K1236</f>
        <v>0</v>
      </c>
      <c r="M1236" s="41">
        <v>1</v>
      </c>
      <c r="N1236" s="28">
        <v>2</v>
      </c>
      <c r="O1236" s="28" t="s">
        <v>12</v>
      </c>
      <c r="P1236" s="28">
        <v>6</v>
      </c>
      <c r="Q1236" s="28">
        <v>1</v>
      </c>
      <c r="R1236" s="33"/>
      <c r="S1236" s="40">
        <v>2838</v>
      </c>
      <c r="T1236" s="40">
        <v>2838</v>
      </c>
      <c r="U1236" s="101">
        <v>1</v>
      </c>
      <c r="V1236" s="33"/>
      <c r="W1236" s="33"/>
      <c r="X1236" s="42" t="s">
        <v>2505</v>
      </c>
      <c r="Y1236" s="33">
        <v>1</v>
      </c>
      <c r="Z1236" s="100"/>
      <c r="AA1236" s="100">
        <v>2</v>
      </c>
      <c r="AB1236" s="28">
        <v>1</v>
      </c>
      <c r="AC1236" s="28">
        <v>1</v>
      </c>
      <c r="AE1236" s="6">
        <f t="shared" si="19"/>
        <v>0</v>
      </c>
    </row>
    <row r="1237" spans="2:31" ht="16.5" thickBot="1" x14ac:dyDescent="0.3">
      <c r="B1237" s="47" t="s">
        <v>2097</v>
      </c>
      <c r="C1237" s="53" t="s">
        <v>88</v>
      </c>
      <c r="D1237" s="54" t="s">
        <v>89</v>
      </c>
      <c r="E1237" s="54">
        <v>10</v>
      </c>
      <c r="F1237" s="43">
        <v>8</v>
      </c>
      <c r="G1237" s="40">
        <v>164</v>
      </c>
      <c r="H1237" s="40">
        <v>10066</v>
      </c>
      <c r="I1237" s="101">
        <v>1.629247E-2</v>
      </c>
      <c r="J1237" s="41" t="s">
        <v>12</v>
      </c>
      <c r="K1237" s="12">
        <v>0.28696826600000003</v>
      </c>
      <c r="L1237" s="34">
        <f>K1237-'[6]на отправку'!$K1237</f>
        <v>0</v>
      </c>
      <c r="M1237" s="41" t="s">
        <v>12</v>
      </c>
      <c r="N1237" s="28">
        <v>0</v>
      </c>
      <c r="O1237" s="28">
        <v>0</v>
      </c>
      <c r="P1237" s="28">
        <v>1</v>
      </c>
      <c r="Q1237" s="28">
        <v>1</v>
      </c>
      <c r="R1237" s="33"/>
      <c r="S1237" s="40">
        <v>119</v>
      </c>
      <c r="T1237" s="40">
        <v>9400</v>
      </c>
      <c r="U1237" s="101">
        <v>1.2659574E-2</v>
      </c>
      <c r="V1237" s="33"/>
      <c r="W1237" s="33"/>
      <c r="X1237" s="42" t="s">
        <v>2506</v>
      </c>
      <c r="Y1237" s="33">
        <v>1</v>
      </c>
      <c r="Z1237" s="100"/>
      <c r="AA1237" s="100">
        <v>0</v>
      </c>
      <c r="AB1237" s="28">
        <v>1.4606701999999999E-2</v>
      </c>
      <c r="AC1237" s="28">
        <v>0</v>
      </c>
      <c r="AE1237" s="6">
        <f t="shared" si="19"/>
        <v>0.28696826600000003</v>
      </c>
    </row>
    <row r="1238" spans="2:31" ht="16.5" thickBot="1" x14ac:dyDescent="0.3">
      <c r="B1238" s="47" t="s">
        <v>2098</v>
      </c>
      <c r="C1238" s="53" t="s">
        <v>88</v>
      </c>
      <c r="D1238" s="54" t="s">
        <v>89</v>
      </c>
      <c r="E1238" s="54">
        <v>11</v>
      </c>
      <c r="F1238" s="43">
        <v>9</v>
      </c>
      <c r="G1238" s="40">
        <v>281</v>
      </c>
      <c r="H1238" s="40">
        <v>306</v>
      </c>
      <c r="I1238" s="101">
        <v>0.91830065400000005</v>
      </c>
      <c r="J1238" s="41">
        <v>1</v>
      </c>
      <c r="K1238" s="12">
        <v>0.84450406700000002</v>
      </c>
      <c r="L1238" s="34">
        <f>K1238-'[6]на отправку'!$K1238</f>
        <v>0</v>
      </c>
      <c r="M1238" s="41">
        <v>0.91830065400000005</v>
      </c>
      <c r="N1238" s="28">
        <v>0.5</v>
      </c>
      <c r="O1238" s="28" t="s">
        <v>12</v>
      </c>
      <c r="P1238" s="28">
        <v>6</v>
      </c>
      <c r="Q1238" s="28">
        <v>1</v>
      </c>
      <c r="R1238" s="33"/>
      <c r="S1238" s="40">
        <v>581</v>
      </c>
      <c r="T1238" s="40">
        <v>1167</v>
      </c>
      <c r="U1238" s="101">
        <v>0.49785775500000001</v>
      </c>
      <c r="V1238" s="33"/>
      <c r="W1238" s="33"/>
      <c r="X1238" s="42" t="s">
        <v>2507</v>
      </c>
      <c r="Y1238" s="33">
        <v>1</v>
      </c>
      <c r="Z1238" s="100"/>
      <c r="AA1238" s="100">
        <v>0.5</v>
      </c>
      <c r="AB1238" s="28">
        <v>0.93642591900000005</v>
      </c>
      <c r="AE1238" s="6">
        <f t="shared" si="19"/>
        <v>0.84450406700000002</v>
      </c>
    </row>
    <row r="1239" spans="2:31" ht="16.5" thickBot="1" x14ac:dyDescent="0.3">
      <c r="B1239" s="47" t="s">
        <v>2099</v>
      </c>
      <c r="C1239" s="53" t="s">
        <v>88</v>
      </c>
      <c r="D1239" s="54" t="s">
        <v>89</v>
      </c>
      <c r="E1239" s="54">
        <v>12</v>
      </c>
      <c r="F1239" s="32">
        <v>10</v>
      </c>
      <c r="G1239" s="40">
        <v>16</v>
      </c>
      <c r="H1239" s="40">
        <v>16</v>
      </c>
      <c r="I1239" s="101">
        <v>1</v>
      </c>
      <c r="J1239" s="34">
        <v>1</v>
      </c>
      <c r="K1239" s="34">
        <v>0</v>
      </c>
      <c r="L1239" s="34">
        <f>K1239-'[6]на отправку'!$K1239</f>
        <v>0</v>
      </c>
      <c r="M1239" s="34">
        <v>1</v>
      </c>
      <c r="N1239" s="35">
        <v>1</v>
      </c>
      <c r="O1239" s="28" t="s">
        <v>12</v>
      </c>
      <c r="P1239" s="28">
        <v>6</v>
      </c>
      <c r="Q1239" s="28">
        <v>1</v>
      </c>
      <c r="R1239" s="33"/>
      <c r="S1239" s="33">
        <v>32</v>
      </c>
      <c r="T1239" s="33">
        <v>32</v>
      </c>
      <c r="U1239" s="101">
        <v>1</v>
      </c>
      <c r="V1239" s="34"/>
      <c r="W1239" s="34"/>
      <c r="X1239" s="36" t="s">
        <v>2508</v>
      </c>
      <c r="Y1239" s="34">
        <v>1</v>
      </c>
      <c r="Z1239" s="140"/>
      <c r="AA1239" s="140">
        <v>1</v>
      </c>
      <c r="AB1239" s="28">
        <v>1</v>
      </c>
      <c r="AE1239" s="6">
        <f t="shared" si="19"/>
        <v>0</v>
      </c>
    </row>
    <row r="1240" spans="2:31" ht="16.5" thickBot="1" x14ac:dyDescent="0.3">
      <c r="B1240" s="47" t="s">
        <v>2100</v>
      </c>
      <c r="C1240" s="53" t="s">
        <v>88</v>
      </c>
      <c r="D1240" s="54" t="s">
        <v>89</v>
      </c>
      <c r="E1240" s="54">
        <v>13</v>
      </c>
      <c r="F1240" s="43">
        <v>11</v>
      </c>
      <c r="G1240" s="40">
        <v>40</v>
      </c>
      <c r="H1240" s="40">
        <v>40</v>
      </c>
      <c r="I1240" s="101">
        <v>1</v>
      </c>
      <c r="J1240" s="44">
        <v>1</v>
      </c>
      <c r="K1240" s="41">
        <v>0</v>
      </c>
      <c r="L1240" s="34">
        <f>K1240-'[6]на отправку'!$K1240</f>
        <v>0</v>
      </c>
      <c r="M1240" s="12">
        <v>1</v>
      </c>
      <c r="N1240" s="28">
        <v>2</v>
      </c>
      <c r="O1240" s="28" t="s">
        <v>12</v>
      </c>
      <c r="P1240" s="28">
        <v>6</v>
      </c>
      <c r="Q1240" s="28">
        <v>1</v>
      </c>
      <c r="R1240" s="33"/>
      <c r="S1240" s="40">
        <v>80</v>
      </c>
      <c r="T1240" s="40">
        <v>80</v>
      </c>
      <c r="U1240" s="101">
        <v>1</v>
      </c>
      <c r="V1240" s="41"/>
      <c r="W1240" s="41"/>
      <c r="X1240" s="42" t="s">
        <v>2509</v>
      </c>
      <c r="Y1240" s="33">
        <v>1</v>
      </c>
      <c r="Z1240" s="100"/>
      <c r="AA1240" s="100">
        <v>2</v>
      </c>
      <c r="AB1240" s="28">
        <v>1</v>
      </c>
      <c r="AE1240" s="6">
        <f t="shared" si="19"/>
        <v>0</v>
      </c>
    </row>
    <row r="1241" spans="2:31" ht="16.5" thickBot="1" x14ac:dyDescent="0.3">
      <c r="B1241" s="47" t="s">
        <v>2101</v>
      </c>
      <c r="C1241" s="53" t="s">
        <v>88</v>
      </c>
      <c r="D1241" s="54" t="s">
        <v>89</v>
      </c>
      <c r="E1241" s="54">
        <v>14</v>
      </c>
      <c r="F1241" s="43">
        <v>12</v>
      </c>
      <c r="G1241" s="40">
        <v>594</v>
      </c>
      <c r="H1241" s="40">
        <v>10269</v>
      </c>
      <c r="I1241" s="101">
        <v>5.7843996000000002E-2</v>
      </c>
      <c r="J1241" s="44" t="s">
        <v>12</v>
      </c>
      <c r="K1241" s="41">
        <v>-0.132700453</v>
      </c>
      <c r="L1241" s="34">
        <f>K1241-'[6]на отправку'!$K1241</f>
        <v>0</v>
      </c>
      <c r="M1241" s="12" t="s">
        <v>12</v>
      </c>
      <c r="N1241" s="28">
        <v>2</v>
      </c>
      <c r="O1241" s="28">
        <v>0</v>
      </c>
      <c r="P1241" s="28">
        <v>1</v>
      </c>
      <c r="Q1241" s="28">
        <v>1</v>
      </c>
      <c r="R1241" s="33"/>
      <c r="S1241" s="40">
        <v>642</v>
      </c>
      <c r="T1241" s="40">
        <v>9626</v>
      </c>
      <c r="U1241" s="101">
        <v>6.6694369000000003E-2</v>
      </c>
      <c r="V1241" s="41"/>
      <c r="W1241" s="41"/>
      <c r="X1241" s="42" t="s">
        <v>2510</v>
      </c>
      <c r="Y1241" s="33">
        <v>1</v>
      </c>
      <c r="Z1241" s="100"/>
      <c r="AA1241" s="100">
        <v>2</v>
      </c>
      <c r="AB1241" s="28">
        <v>3.2834602999999997E-2</v>
      </c>
      <c r="AC1241" s="28">
        <v>5.0505050000000003E-3</v>
      </c>
      <c r="AE1241" s="6">
        <f t="shared" si="19"/>
        <v>-0.132700453</v>
      </c>
    </row>
    <row r="1242" spans="2:31" ht="16.5" thickBot="1" x14ac:dyDescent="0.3">
      <c r="B1242" s="47" t="s">
        <v>2102</v>
      </c>
      <c r="C1242" s="53" t="s">
        <v>88</v>
      </c>
      <c r="D1242" s="54" t="s">
        <v>89</v>
      </c>
      <c r="E1242" s="54">
        <v>15</v>
      </c>
      <c r="F1242" s="43">
        <v>13</v>
      </c>
      <c r="G1242" s="40">
        <v>137</v>
      </c>
      <c r="H1242" s="40">
        <v>322</v>
      </c>
      <c r="I1242" s="101">
        <v>0.42546583900000001</v>
      </c>
      <c r="J1242" s="44" t="s">
        <v>12</v>
      </c>
      <c r="K1242" s="41">
        <v>0.27639751800000001</v>
      </c>
      <c r="L1242" s="34">
        <f>K1242-'[6]на отправку'!$K1242</f>
        <v>0</v>
      </c>
      <c r="M1242" s="12" t="s">
        <v>12</v>
      </c>
      <c r="N1242" s="28">
        <v>0</v>
      </c>
      <c r="O1242" s="28">
        <v>0</v>
      </c>
      <c r="P1242" s="28">
        <v>1</v>
      </c>
      <c r="Q1242" s="28">
        <v>1</v>
      </c>
      <c r="R1242" s="33"/>
      <c r="S1242" s="40">
        <v>117</v>
      </c>
      <c r="T1242" s="40">
        <v>351</v>
      </c>
      <c r="U1242" s="101">
        <v>0.33333333300000001</v>
      </c>
      <c r="V1242" s="41"/>
      <c r="W1242" s="41"/>
      <c r="X1242" s="42" t="s">
        <v>2511</v>
      </c>
      <c r="Y1242" s="33">
        <v>1</v>
      </c>
      <c r="Z1242" s="100"/>
      <c r="AA1242" s="100">
        <v>0</v>
      </c>
      <c r="AB1242" s="28">
        <v>0.4</v>
      </c>
      <c r="AC1242" s="28">
        <v>0.177419355</v>
      </c>
      <c r="AE1242" s="6">
        <f t="shared" si="19"/>
        <v>0.27639751800000001</v>
      </c>
    </row>
    <row r="1243" spans="2:31" ht="16.5" thickBot="1" x14ac:dyDescent="0.3">
      <c r="B1243" s="47" t="s">
        <v>2103</v>
      </c>
      <c r="C1243" s="53" t="s">
        <v>88</v>
      </c>
      <c r="D1243" s="54" t="s">
        <v>89</v>
      </c>
      <c r="E1243" s="54">
        <v>16</v>
      </c>
      <c r="F1243" s="43">
        <v>14</v>
      </c>
      <c r="G1243" s="40">
        <v>0</v>
      </c>
      <c r="H1243" s="40">
        <v>1493</v>
      </c>
      <c r="I1243" s="101">
        <v>0</v>
      </c>
      <c r="J1243" s="44" t="s">
        <v>12</v>
      </c>
      <c r="K1243" s="41">
        <v>0</v>
      </c>
      <c r="L1243" s="34">
        <f>K1243-'[6]на отправку'!$K1243</f>
        <v>0</v>
      </c>
      <c r="M1243" s="12" t="s">
        <v>12</v>
      </c>
      <c r="N1243" s="28">
        <v>3</v>
      </c>
      <c r="O1243" s="28">
        <v>1</v>
      </c>
      <c r="P1243" s="28">
        <v>2</v>
      </c>
      <c r="Q1243" s="28">
        <v>1</v>
      </c>
      <c r="R1243" s="33"/>
      <c r="S1243" s="40">
        <v>0</v>
      </c>
      <c r="T1243" s="40">
        <v>1383</v>
      </c>
      <c r="U1243" s="101">
        <v>0</v>
      </c>
      <c r="V1243" s="41"/>
      <c r="W1243" s="41"/>
      <c r="X1243" s="42" t="s">
        <v>2512</v>
      </c>
      <c r="Y1243" s="33">
        <v>1</v>
      </c>
      <c r="Z1243" s="100"/>
      <c r="AA1243" s="100">
        <v>3</v>
      </c>
      <c r="AB1243" s="28">
        <v>5.0993200000000005E-4</v>
      </c>
      <c r="AC1243" s="28">
        <v>0</v>
      </c>
      <c r="AE1243" s="6">
        <f t="shared" si="19"/>
        <v>0</v>
      </c>
    </row>
    <row r="1244" spans="2:31" ht="16.5" thickBot="1" x14ac:dyDescent="0.3">
      <c r="B1244" s="47" t="s">
        <v>2104</v>
      </c>
      <c r="C1244" s="53" t="s">
        <v>88</v>
      </c>
      <c r="D1244" s="54" t="s">
        <v>89</v>
      </c>
      <c r="E1244" s="54">
        <v>16.5</v>
      </c>
      <c r="F1244" s="43"/>
      <c r="G1244" s="40"/>
      <c r="H1244" s="40"/>
      <c r="I1244" s="101"/>
      <c r="J1244" s="44"/>
      <c r="K1244" s="41">
        <v>0</v>
      </c>
      <c r="L1244" s="34">
        <f>K1244-'[6]на отправку'!$K1244</f>
        <v>0</v>
      </c>
      <c r="M1244" s="12"/>
      <c r="N1244" s="28">
        <v>23</v>
      </c>
      <c r="R1244" s="33" t="s">
        <v>2514</v>
      </c>
      <c r="S1244" s="40"/>
      <c r="T1244" s="40"/>
      <c r="U1244" s="101"/>
      <c r="V1244" s="41">
        <v>0</v>
      </c>
      <c r="W1244" s="41"/>
      <c r="X1244" s="42"/>
      <c r="Y1244" s="33">
        <v>1</v>
      </c>
      <c r="Z1244" s="100"/>
      <c r="AA1244" s="100"/>
      <c r="AB1244" s="28">
        <v>0</v>
      </c>
      <c r="AE1244" s="6">
        <f t="shared" si="19"/>
        <v>0</v>
      </c>
    </row>
    <row r="1245" spans="2:31" ht="16.5" thickBot="1" x14ac:dyDescent="0.3">
      <c r="B1245" s="47" t="s">
        <v>2105</v>
      </c>
      <c r="C1245" s="53" t="s">
        <v>88</v>
      </c>
      <c r="D1245" s="54" t="s">
        <v>89</v>
      </c>
      <c r="E1245" s="54">
        <v>17</v>
      </c>
      <c r="F1245" s="43">
        <v>15</v>
      </c>
      <c r="G1245" s="40">
        <v>802</v>
      </c>
      <c r="H1245" s="40">
        <v>802</v>
      </c>
      <c r="I1245" s="101">
        <v>1</v>
      </c>
      <c r="J1245" s="44">
        <v>1</v>
      </c>
      <c r="K1245" s="41">
        <v>8.7173100000000007E-3</v>
      </c>
      <c r="L1245" s="34">
        <f>K1245-'[6]на отправку'!$K1245</f>
        <v>0</v>
      </c>
      <c r="M1245" s="12">
        <v>1</v>
      </c>
      <c r="N1245" s="28">
        <v>5</v>
      </c>
      <c r="O1245" s="28" t="s">
        <v>12</v>
      </c>
      <c r="P1245" s="28">
        <v>5</v>
      </c>
      <c r="Q1245" s="28">
        <v>1</v>
      </c>
      <c r="R1245" s="33"/>
      <c r="S1245" s="40">
        <v>803</v>
      </c>
      <c r="T1245" s="40">
        <v>810</v>
      </c>
      <c r="U1245" s="101">
        <v>0.99135802500000003</v>
      </c>
      <c r="V1245" s="41"/>
      <c r="W1245" s="41"/>
      <c r="X1245" s="42" t="s">
        <v>2515</v>
      </c>
      <c r="Y1245" s="33">
        <v>1</v>
      </c>
      <c r="Z1245" s="100"/>
      <c r="AA1245" s="100">
        <v>5</v>
      </c>
      <c r="AB1245" s="28">
        <v>0.96851403899999999</v>
      </c>
      <c r="AE1245" s="6">
        <f t="shared" si="19"/>
        <v>8.7173100000000007E-3</v>
      </c>
    </row>
    <row r="1246" spans="2:31" ht="16.5" thickBot="1" x14ac:dyDescent="0.3">
      <c r="B1246" s="47" t="s">
        <v>2106</v>
      </c>
      <c r="C1246" s="53" t="s">
        <v>88</v>
      </c>
      <c r="D1246" s="54" t="s">
        <v>89</v>
      </c>
      <c r="E1246" s="54">
        <v>18</v>
      </c>
      <c r="F1246" s="32">
        <v>16</v>
      </c>
      <c r="G1246" s="40">
        <v>19</v>
      </c>
      <c r="H1246" s="40">
        <v>23</v>
      </c>
      <c r="I1246" s="101">
        <v>0.82608695700000001</v>
      </c>
      <c r="J1246" s="34" t="s">
        <v>12</v>
      </c>
      <c r="K1246" s="34">
        <v>-0.15705412599999999</v>
      </c>
      <c r="L1246" s="34">
        <f>K1246-'[6]на отправку'!$K1246</f>
        <v>0</v>
      </c>
      <c r="M1246" s="34" t="s">
        <v>12</v>
      </c>
      <c r="N1246" s="35">
        <v>0</v>
      </c>
      <c r="O1246" s="28">
        <v>0</v>
      </c>
      <c r="P1246" s="28">
        <v>3</v>
      </c>
      <c r="Q1246" s="28">
        <v>1</v>
      </c>
      <c r="R1246" s="33"/>
      <c r="S1246" s="33">
        <v>49</v>
      </c>
      <c r="T1246" s="33">
        <v>50</v>
      </c>
      <c r="U1246" s="101">
        <v>0.98</v>
      </c>
      <c r="V1246" s="34"/>
      <c r="W1246" s="34"/>
      <c r="X1246" s="36" t="s">
        <v>2516</v>
      </c>
      <c r="Y1246" s="34">
        <v>1</v>
      </c>
      <c r="Z1246" s="140"/>
      <c r="AA1246" s="140">
        <v>0</v>
      </c>
      <c r="AB1246" s="28">
        <v>0.94674221000000003</v>
      </c>
      <c r="AC1246" s="28">
        <v>1</v>
      </c>
      <c r="AE1246" s="6">
        <f t="shared" si="19"/>
        <v>-0.15705412599999999</v>
      </c>
    </row>
    <row r="1247" spans="2:31" ht="16.5" thickBot="1" x14ac:dyDescent="0.3">
      <c r="B1247" s="47" t="s">
        <v>2107</v>
      </c>
      <c r="C1247" s="53" t="s">
        <v>88</v>
      </c>
      <c r="D1247" s="54" t="s">
        <v>89</v>
      </c>
      <c r="E1247" s="54">
        <v>19</v>
      </c>
      <c r="F1247" s="43">
        <v>17</v>
      </c>
      <c r="G1247" s="40">
        <v>26</v>
      </c>
      <c r="H1247" s="40">
        <v>29</v>
      </c>
      <c r="I1247" s="101">
        <v>0.89655172400000005</v>
      </c>
      <c r="J1247" s="41" t="s">
        <v>12</v>
      </c>
      <c r="K1247" s="12">
        <v>-7.9217149000000001E-2</v>
      </c>
      <c r="L1247" s="34">
        <f>K1247-'[6]на отправку'!$K1247</f>
        <v>0</v>
      </c>
      <c r="M1247" s="41" t="s">
        <v>12</v>
      </c>
      <c r="N1247" s="28">
        <v>0</v>
      </c>
      <c r="O1247" s="28">
        <v>0</v>
      </c>
      <c r="P1247" s="28">
        <v>3</v>
      </c>
      <c r="Q1247" s="28">
        <v>1</v>
      </c>
      <c r="R1247" s="33"/>
      <c r="S1247" s="40">
        <v>37</v>
      </c>
      <c r="T1247" s="40">
        <v>38</v>
      </c>
      <c r="U1247" s="101">
        <v>0.97368421100000002</v>
      </c>
      <c r="V1247" s="44"/>
      <c r="W1247" s="44"/>
      <c r="X1247" s="42" t="s">
        <v>2517</v>
      </c>
      <c r="Y1247" s="33">
        <v>1</v>
      </c>
      <c r="Z1247" s="100"/>
      <c r="AA1247" s="100">
        <v>0</v>
      </c>
      <c r="AB1247" s="28">
        <v>0.98260073299999995</v>
      </c>
      <c r="AC1247" s="28">
        <v>1</v>
      </c>
      <c r="AE1247" s="6">
        <f t="shared" si="19"/>
        <v>-7.9217149000000001E-2</v>
      </c>
    </row>
    <row r="1248" spans="2:31" ht="16.5" thickBot="1" x14ac:dyDescent="0.3">
      <c r="B1248" s="47" t="s">
        <v>2108</v>
      </c>
      <c r="C1248" s="53" t="s">
        <v>88</v>
      </c>
      <c r="D1248" s="54" t="s">
        <v>89</v>
      </c>
      <c r="E1248" s="54">
        <v>20</v>
      </c>
      <c r="F1248" s="43">
        <v>18</v>
      </c>
      <c r="G1248" s="40">
        <v>13</v>
      </c>
      <c r="H1248" s="40">
        <v>14</v>
      </c>
      <c r="I1248" s="101">
        <v>0.928571429</v>
      </c>
      <c r="J1248" s="44" t="s">
        <v>12</v>
      </c>
      <c r="K1248" s="41">
        <v>3.1746032E-2</v>
      </c>
      <c r="L1248" s="34">
        <f>K1248-'[6]на отправку'!$K1248</f>
        <v>0</v>
      </c>
      <c r="M1248" s="12" t="s">
        <v>12</v>
      </c>
      <c r="N1248" s="28">
        <v>6</v>
      </c>
      <c r="O1248" s="28">
        <v>0</v>
      </c>
      <c r="P1248" s="28">
        <v>3</v>
      </c>
      <c r="Q1248" s="28">
        <v>1</v>
      </c>
      <c r="R1248" s="33"/>
      <c r="S1248" s="40">
        <v>9</v>
      </c>
      <c r="T1248" s="40">
        <v>10</v>
      </c>
      <c r="U1248" s="101">
        <v>0.9</v>
      </c>
      <c r="V1248" s="41"/>
      <c r="W1248" s="41"/>
      <c r="X1248" s="42" t="s">
        <v>2518</v>
      </c>
      <c r="Y1248" s="33">
        <v>1</v>
      </c>
      <c r="Z1248" s="100"/>
      <c r="AA1248" s="100">
        <v>6</v>
      </c>
      <c r="AB1248" s="28">
        <v>0.96027201100000004</v>
      </c>
      <c r="AC1248" s="28">
        <v>1</v>
      </c>
      <c r="AE1248" s="6">
        <f t="shared" si="19"/>
        <v>3.1746032E-2</v>
      </c>
    </row>
    <row r="1249" spans="2:31" ht="16.5" thickBot="1" x14ac:dyDescent="0.3">
      <c r="B1249" s="47" t="s">
        <v>2109</v>
      </c>
      <c r="C1249" s="53" t="s">
        <v>88</v>
      </c>
      <c r="D1249" s="54" t="s">
        <v>89</v>
      </c>
      <c r="E1249" s="54">
        <v>21</v>
      </c>
      <c r="F1249" s="43">
        <v>19</v>
      </c>
      <c r="G1249" s="40">
        <v>8</v>
      </c>
      <c r="H1249" s="40">
        <v>8</v>
      </c>
      <c r="I1249" s="101">
        <v>1</v>
      </c>
      <c r="J1249" s="41" t="s">
        <v>12</v>
      </c>
      <c r="K1249" s="12">
        <v>6.25E-2</v>
      </c>
      <c r="L1249" s="34">
        <f>K1249-'[6]на отправку'!$K1249</f>
        <v>0</v>
      </c>
      <c r="M1249" s="41" t="s">
        <v>12</v>
      </c>
      <c r="N1249" s="28">
        <v>6</v>
      </c>
      <c r="O1249" s="28">
        <v>2</v>
      </c>
      <c r="P1249" s="28">
        <v>4</v>
      </c>
      <c r="Q1249" s="28">
        <v>1</v>
      </c>
      <c r="R1249" s="33"/>
      <c r="S1249" s="40">
        <v>16</v>
      </c>
      <c r="T1249" s="40">
        <v>17</v>
      </c>
      <c r="U1249" s="101">
        <v>0.94117647100000001</v>
      </c>
      <c r="V1249" s="44"/>
      <c r="W1249" s="44"/>
      <c r="X1249" s="42" t="s">
        <v>2519</v>
      </c>
      <c r="Y1249" s="33">
        <v>1</v>
      </c>
      <c r="Z1249" s="100"/>
      <c r="AA1249" s="100">
        <v>6</v>
      </c>
      <c r="AB1249" s="28">
        <v>0.96570972899999996</v>
      </c>
      <c r="AC1249" s="28">
        <v>1</v>
      </c>
      <c r="AE1249" s="6">
        <f t="shared" si="19"/>
        <v>6.25E-2</v>
      </c>
    </row>
    <row r="1250" spans="2:31" ht="16.5" thickBot="1" x14ac:dyDescent="0.3">
      <c r="B1250" s="47" t="s">
        <v>2110</v>
      </c>
      <c r="C1250" s="53" t="s">
        <v>88</v>
      </c>
      <c r="D1250" s="54" t="s">
        <v>89</v>
      </c>
      <c r="E1250" s="54">
        <v>22</v>
      </c>
      <c r="F1250" s="43">
        <v>20</v>
      </c>
      <c r="G1250" s="40">
        <v>30</v>
      </c>
      <c r="H1250" s="40">
        <v>32</v>
      </c>
      <c r="I1250" s="101">
        <v>0.9375</v>
      </c>
      <c r="J1250" s="41" t="s">
        <v>12</v>
      </c>
      <c r="K1250" s="12">
        <v>8.7499998999999995E-2</v>
      </c>
      <c r="L1250" s="34">
        <f>K1250-'[6]на отправку'!$K1250</f>
        <v>0</v>
      </c>
      <c r="M1250" s="41" t="s">
        <v>12</v>
      </c>
      <c r="N1250" s="28">
        <v>6</v>
      </c>
      <c r="O1250" s="28">
        <v>0</v>
      </c>
      <c r="P1250" s="28">
        <v>4</v>
      </c>
      <c r="Q1250" s="28">
        <v>1</v>
      </c>
      <c r="R1250" s="33"/>
      <c r="S1250" s="40">
        <v>25</v>
      </c>
      <c r="T1250" s="40">
        <v>29</v>
      </c>
      <c r="U1250" s="101">
        <v>0.86206896600000005</v>
      </c>
      <c r="V1250" s="44"/>
      <c r="W1250" s="44"/>
      <c r="X1250" s="42" t="s">
        <v>2520</v>
      </c>
      <c r="Y1250" s="33">
        <v>1</v>
      </c>
      <c r="Z1250" s="100"/>
      <c r="AA1250" s="100">
        <v>6</v>
      </c>
      <c r="AB1250" s="28">
        <v>0.8075</v>
      </c>
      <c r="AC1250" s="28">
        <v>1</v>
      </c>
      <c r="AE1250" s="6">
        <f t="shared" si="19"/>
        <v>8.7499998999999995E-2</v>
      </c>
    </row>
    <row r="1251" spans="2:31" ht="16.5" thickBot="1" x14ac:dyDescent="0.3">
      <c r="B1251" s="47" t="s">
        <v>2104</v>
      </c>
      <c r="C1251" s="53" t="s">
        <v>88</v>
      </c>
      <c r="D1251" s="54" t="s">
        <v>89</v>
      </c>
      <c r="E1251" s="54">
        <v>22.5</v>
      </c>
      <c r="F1251" s="43"/>
      <c r="G1251" s="40"/>
      <c r="H1251" s="40"/>
      <c r="I1251" s="101"/>
      <c r="J1251" s="44"/>
      <c r="K1251" s="41">
        <v>0</v>
      </c>
      <c r="L1251" s="34">
        <f>K1251-'[6]на отправку'!$K1251</f>
        <v>0</v>
      </c>
      <c r="M1251" s="12"/>
      <c r="N1251" s="28">
        <v>17</v>
      </c>
      <c r="R1251" s="33" t="s">
        <v>2521</v>
      </c>
      <c r="S1251" s="40"/>
      <c r="T1251" s="40"/>
      <c r="U1251" s="101"/>
      <c r="V1251" s="41">
        <v>0</v>
      </c>
      <c r="W1251" s="41"/>
      <c r="X1251" s="42"/>
      <c r="Y1251" s="33">
        <v>1</v>
      </c>
      <c r="Z1251" s="100"/>
      <c r="AA1251" s="100"/>
      <c r="AB1251" s="28">
        <v>0</v>
      </c>
      <c r="AE1251" s="6">
        <f t="shared" si="19"/>
        <v>0</v>
      </c>
    </row>
    <row r="1252" spans="2:31" ht="16.5" thickBot="1" x14ac:dyDescent="0.3">
      <c r="B1252" s="47" t="s">
        <v>2111</v>
      </c>
      <c r="C1252" s="53" t="s">
        <v>88</v>
      </c>
      <c r="D1252" s="54" t="s">
        <v>89</v>
      </c>
      <c r="E1252" s="54">
        <v>23</v>
      </c>
      <c r="F1252" s="50">
        <v>21</v>
      </c>
      <c r="G1252" s="40">
        <v>2</v>
      </c>
      <c r="H1252" s="40">
        <v>2</v>
      </c>
      <c r="I1252" s="101">
        <v>1</v>
      </c>
      <c r="J1252" s="44" t="s">
        <v>12</v>
      </c>
      <c r="K1252" s="44">
        <v>0</v>
      </c>
      <c r="L1252" s="34">
        <f>K1252-'[6]на отправку'!$K1252</f>
        <v>0</v>
      </c>
      <c r="M1252" s="44" t="s">
        <v>12</v>
      </c>
      <c r="N1252" s="44">
        <v>8</v>
      </c>
      <c r="O1252" s="28">
        <v>2</v>
      </c>
      <c r="P1252" s="28">
        <v>4</v>
      </c>
      <c r="Q1252" s="28">
        <v>1</v>
      </c>
      <c r="R1252" s="33"/>
      <c r="S1252" s="33">
        <v>2</v>
      </c>
      <c r="T1252" s="33">
        <v>2</v>
      </c>
      <c r="U1252" s="101">
        <v>1</v>
      </c>
      <c r="V1252" s="44"/>
      <c r="W1252" s="44"/>
      <c r="X1252" s="42" t="s">
        <v>302</v>
      </c>
      <c r="Y1252" s="44">
        <v>1</v>
      </c>
      <c r="Z1252" s="100"/>
      <c r="AA1252" s="100">
        <v>8</v>
      </c>
      <c r="AB1252" s="28">
        <v>0.39646335199999999</v>
      </c>
      <c r="AC1252" s="28">
        <v>1</v>
      </c>
      <c r="AE1252" s="6">
        <f t="shared" si="19"/>
        <v>0</v>
      </c>
    </row>
    <row r="1253" spans="2:31" ht="16.5" thickBot="1" x14ac:dyDescent="0.25">
      <c r="B1253" s="47" t="s">
        <v>2113</v>
      </c>
      <c r="C1253" s="48" t="s">
        <v>88</v>
      </c>
      <c r="D1253" s="49" t="s">
        <v>89</v>
      </c>
      <c r="E1253" s="49">
        <v>24</v>
      </c>
      <c r="F1253" s="32">
        <v>23</v>
      </c>
      <c r="G1253" s="40">
        <v>0</v>
      </c>
      <c r="H1253" s="104">
        <v>0</v>
      </c>
      <c r="I1253" s="101">
        <v>0</v>
      </c>
      <c r="J1253" s="34" t="s">
        <v>12</v>
      </c>
      <c r="K1253" s="34">
        <v>0</v>
      </c>
      <c r="L1253" s="34">
        <f>K1253-'[6]на отправку'!$K1253</f>
        <v>0</v>
      </c>
      <c r="M1253" s="195" t="s">
        <v>12</v>
      </c>
      <c r="N1253" s="35">
        <v>0</v>
      </c>
      <c r="O1253" s="28">
        <v>0</v>
      </c>
      <c r="P1253" s="28">
        <v>0</v>
      </c>
      <c r="Q1253" s="28">
        <v>2</v>
      </c>
      <c r="R1253" s="33"/>
      <c r="S1253" s="40">
        <v>0</v>
      </c>
      <c r="T1253" s="40">
        <v>0</v>
      </c>
      <c r="U1253" s="101">
        <v>0</v>
      </c>
      <c r="V1253" s="33"/>
      <c r="W1253" s="33"/>
      <c r="X1253" s="42" t="s">
        <v>2522</v>
      </c>
      <c r="Y1253" s="34">
        <v>1</v>
      </c>
      <c r="Z1253" s="140"/>
      <c r="AA1253" s="140">
        <v>0</v>
      </c>
      <c r="AB1253" s="28">
        <v>0.6</v>
      </c>
      <c r="AC1253" s="28">
        <v>1</v>
      </c>
      <c r="AE1253" s="6">
        <f t="shared" si="19"/>
        <v>0</v>
      </c>
    </row>
    <row r="1254" spans="2:31" ht="16.5" thickBot="1" x14ac:dyDescent="0.3">
      <c r="B1254" s="47" t="s">
        <v>2114</v>
      </c>
      <c r="C1254" s="53" t="s">
        <v>88</v>
      </c>
      <c r="D1254" s="54" t="s">
        <v>89</v>
      </c>
      <c r="E1254" s="54">
        <v>25</v>
      </c>
      <c r="F1254" s="40">
        <v>24</v>
      </c>
      <c r="G1254" s="40">
        <v>0</v>
      </c>
      <c r="H1254" s="40">
        <v>0</v>
      </c>
      <c r="I1254" s="101">
        <v>0</v>
      </c>
      <c r="J1254" s="41" t="s">
        <v>12</v>
      </c>
      <c r="K1254" s="12">
        <v>0</v>
      </c>
      <c r="L1254" s="34">
        <f>K1254-'[6]на отправку'!$K1254</f>
        <v>0</v>
      </c>
      <c r="M1254" s="41" t="s">
        <v>12</v>
      </c>
      <c r="N1254" s="28">
        <v>0</v>
      </c>
      <c r="O1254" s="28">
        <v>0</v>
      </c>
      <c r="P1254" s="28">
        <v>0</v>
      </c>
      <c r="Q1254" s="28">
        <v>2</v>
      </c>
      <c r="R1254" s="33"/>
      <c r="S1254" s="40">
        <v>0</v>
      </c>
      <c r="T1254" s="40">
        <v>0</v>
      </c>
      <c r="U1254" s="101">
        <v>0</v>
      </c>
      <c r="V1254" s="33"/>
      <c r="W1254" s="33"/>
      <c r="X1254" s="42" t="s">
        <v>2522</v>
      </c>
      <c r="Y1254" s="33">
        <v>1</v>
      </c>
      <c r="Z1254" s="100"/>
      <c r="AA1254" s="100">
        <v>0</v>
      </c>
      <c r="AB1254" s="28">
        <v>0.381578947</v>
      </c>
      <c r="AC1254" s="28">
        <v>1</v>
      </c>
      <c r="AE1254" s="6">
        <f t="shared" si="19"/>
        <v>0</v>
      </c>
    </row>
    <row r="1255" spans="2:31" ht="16.5" thickBot="1" x14ac:dyDescent="0.3">
      <c r="B1255" s="47" t="s">
        <v>2115</v>
      </c>
      <c r="C1255" s="53" t="s">
        <v>88</v>
      </c>
      <c r="D1255" s="54" t="s">
        <v>89</v>
      </c>
      <c r="E1255" s="54">
        <v>26</v>
      </c>
      <c r="F1255" s="43">
        <v>25</v>
      </c>
      <c r="G1255" s="40">
        <v>22</v>
      </c>
      <c r="H1255" s="40">
        <v>22</v>
      </c>
      <c r="I1255" s="101">
        <v>1</v>
      </c>
      <c r="J1255" s="41">
        <v>1</v>
      </c>
      <c r="K1255" s="12">
        <v>0</v>
      </c>
      <c r="L1255" s="34">
        <f>K1255-'[6]на отправку'!$K1255</f>
        <v>0</v>
      </c>
      <c r="M1255" s="41" t="s">
        <v>12</v>
      </c>
      <c r="N1255" s="28">
        <v>9</v>
      </c>
      <c r="O1255" s="28">
        <v>2</v>
      </c>
      <c r="P1255" s="28">
        <v>4</v>
      </c>
      <c r="Q1255" s="28">
        <v>1</v>
      </c>
      <c r="R1255" s="33"/>
      <c r="S1255" s="40">
        <v>30</v>
      </c>
      <c r="T1255" s="40">
        <v>30</v>
      </c>
      <c r="U1255" s="101">
        <v>1</v>
      </c>
      <c r="V1255" s="33"/>
      <c r="W1255" s="33"/>
      <c r="X1255" s="42" t="s">
        <v>2523</v>
      </c>
      <c r="Y1255" s="33">
        <v>1</v>
      </c>
      <c r="Z1255" s="100"/>
      <c r="AA1255" s="100">
        <v>9</v>
      </c>
      <c r="AB1255" s="28">
        <v>0.97159166299999999</v>
      </c>
      <c r="AC1255" s="28">
        <v>1</v>
      </c>
      <c r="AE1255" s="6">
        <f t="shared" si="19"/>
        <v>0</v>
      </c>
    </row>
    <row r="1256" spans="2:31" ht="16.5" thickBot="1" x14ac:dyDescent="0.3">
      <c r="B1256" s="47" t="s">
        <v>2104</v>
      </c>
      <c r="C1256" s="53" t="s">
        <v>88</v>
      </c>
      <c r="D1256" s="54" t="s">
        <v>89</v>
      </c>
      <c r="E1256" s="54">
        <v>26.5</v>
      </c>
      <c r="F1256" s="43"/>
      <c r="G1256" s="40"/>
      <c r="H1256" s="40"/>
      <c r="I1256" s="101"/>
      <c r="J1256" s="41"/>
      <c r="K1256" s="12">
        <v>0</v>
      </c>
      <c r="L1256" s="34">
        <f>K1256-'[6]на отправку'!$K1256</f>
        <v>0</v>
      </c>
      <c r="M1256" s="41"/>
      <c r="N1256" s="28">
        <v>27</v>
      </c>
      <c r="R1256" s="33" t="s">
        <v>2524</v>
      </c>
      <c r="S1256" s="40"/>
      <c r="T1256" s="40"/>
      <c r="U1256" s="101"/>
      <c r="V1256" s="33">
        <v>0</v>
      </c>
      <c r="W1256" s="33"/>
      <c r="X1256" s="42"/>
      <c r="Y1256" s="33">
        <v>1</v>
      </c>
      <c r="Z1256" s="100"/>
      <c r="AA1256" s="100"/>
      <c r="AB1256" s="28">
        <v>0</v>
      </c>
      <c r="AE1256" s="6">
        <f t="shared" si="19"/>
        <v>0</v>
      </c>
    </row>
    <row r="1257" spans="2:31" ht="16.5" thickBot="1" x14ac:dyDescent="0.3">
      <c r="B1257" s="47" t="s">
        <v>2763</v>
      </c>
      <c r="C1257" s="53" t="s">
        <v>88</v>
      </c>
      <c r="D1257" s="54" t="s">
        <v>89</v>
      </c>
      <c r="E1257" s="54">
        <v>27</v>
      </c>
      <c r="F1257" s="43">
        <v>27</v>
      </c>
      <c r="G1257" s="40">
        <v>0</v>
      </c>
      <c r="H1257" s="40">
        <v>0</v>
      </c>
      <c r="I1257" s="101">
        <v>0</v>
      </c>
      <c r="J1257" s="41"/>
      <c r="K1257" s="12">
        <v>0</v>
      </c>
      <c r="L1257" s="34">
        <f>K1257-'[6]на отправку'!$K1257</f>
        <v>0</v>
      </c>
      <c r="M1257" s="41"/>
      <c r="N1257" s="28">
        <v>0</v>
      </c>
      <c r="O1257" s="28" t="s">
        <v>12</v>
      </c>
      <c r="P1257" s="28" t="s">
        <v>12</v>
      </c>
      <c r="Q1257" s="28">
        <v>2</v>
      </c>
      <c r="R1257" s="33"/>
      <c r="S1257" s="40">
        <v>0</v>
      </c>
      <c r="T1257" s="40">
        <v>0</v>
      </c>
      <c r="U1257" s="101">
        <v>0</v>
      </c>
      <c r="V1257" s="33"/>
      <c r="W1257" s="33"/>
      <c r="X1257" s="42" t="s">
        <v>2526</v>
      </c>
      <c r="Y1257" s="33">
        <v>1</v>
      </c>
      <c r="Z1257" s="100"/>
      <c r="AA1257" s="100">
        <v>0</v>
      </c>
      <c r="AB1257" s="28">
        <v>0</v>
      </c>
      <c r="AE1257" s="6">
        <f t="shared" si="19"/>
        <v>0</v>
      </c>
    </row>
    <row r="1258" spans="2:31" ht="16.5" thickBot="1" x14ac:dyDescent="0.3">
      <c r="B1258" s="47" t="s">
        <v>2764</v>
      </c>
      <c r="C1258" s="53" t="s">
        <v>88</v>
      </c>
      <c r="D1258" s="54" t="s">
        <v>89</v>
      </c>
      <c r="E1258" s="54">
        <v>28</v>
      </c>
      <c r="F1258" s="43">
        <v>28</v>
      </c>
      <c r="G1258" s="40">
        <v>0</v>
      </c>
      <c r="H1258" s="40">
        <v>2</v>
      </c>
      <c r="I1258" s="101">
        <v>0</v>
      </c>
      <c r="J1258" s="41"/>
      <c r="K1258" s="12">
        <v>0</v>
      </c>
      <c r="L1258" s="34">
        <f>K1258-'[6]на отправку'!$K1258</f>
        <v>0</v>
      </c>
      <c r="M1258" s="41"/>
      <c r="N1258" s="28">
        <v>3</v>
      </c>
      <c r="O1258" s="28" t="s">
        <v>12</v>
      </c>
      <c r="P1258" s="28" t="s">
        <v>12</v>
      </c>
      <c r="Q1258" s="28">
        <v>1</v>
      </c>
      <c r="R1258" s="33"/>
      <c r="S1258" s="40">
        <v>1</v>
      </c>
      <c r="T1258" s="40">
        <v>271</v>
      </c>
      <c r="U1258" s="101">
        <v>3.6900370000000002E-3</v>
      </c>
      <c r="V1258" s="33"/>
      <c r="W1258" s="33"/>
      <c r="X1258" s="42" t="s">
        <v>2528</v>
      </c>
      <c r="Y1258" s="33">
        <v>1</v>
      </c>
      <c r="Z1258" s="100"/>
      <c r="AA1258" s="100">
        <v>3</v>
      </c>
      <c r="AB1258" s="28">
        <v>4.6442499999999999E-3</v>
      </c>
      <c r="AE1258" s="6">
        <f t="shared" si="19"/>
        <v>0</v>
      </c>
    </row>
    <row r="1259" spans="2:31" ht="16.5" thickBot="1" x14ac:dyDescent="0.3">
      <c r="B1259" s="47" t="s">
        <v>2765</v>
      </c>
      <c r="C1259" s="53" t="s">
        <v>88</v>
      </c>
      <c r="D1259" s="54" t="s">
        <v>89</v>
      </c>
      <c r="E1259" s="54">
        <v>29</v>
      </c>
      <c r="F1259" s="43">
        <v>29</v>
      </c>
      <c r="G1259" s="40">
        <v>0</v>
      </c>
      <c r="H1259" s="40">
        <v>2</v>
      </c>
      <c r="I1259" s="101">
        <v>0</v>
      </c>
      <c r="J1259" s="44"/>
      <c r="K1259" s="41">
        <v>0</v>
      </c>
      <c r="L1259" s="34">
        <f>K1259-'[6]на отправку'!$K1259</f>
        <v>0</v>
      </c>
      <c r="M1259" s="12"/>
      <c r="N1259" s="28">
        <v>5</v>
      </c>
      <c r="O1259" s="28" t="s">
        <v>12</v>
      </c>
      <c r="P1259" s="28" t="s">
        <v>12</v>
      </c>
      <c r="Q1259" s="28">
        <v>1</v>
      </c>
      <c r="R1259" s="33"/>
      <c r="S1259" s="40">
        <v>0</v>
      </c>
      <c r="T1259" s="40">
        <v>271</v>
      </c>
      <c r="U1259" s="101">
        <v>0</v>
      </c>
      <c r="V1259" s="41"/>
      <c r="W1259" s="41"/>
      <c r="X1259" s="42" t="s">
        <v>2530</v>
      </c>
      <c r="Y1259" s="33">
        <v>1</v>
      </c>
      <c r="Z1259" s="100"/>
      <c r="AA1259" s="100">
        <v>5</v>
      </c>
      <c r="AB1259" s="28">
        <v>1.6719300000000001E-3</v>
      </c>
      <c r="AE1259" s="6">
        <f t="shared" si="19"/>
        <v>0</v>
      </c>
    </row>
    <row r="1260" spans="2:31" ht="16.5" thickBot="1" x14ac:dyDescent="0.3">
      <c r="B1260" s="47" t="s">
        <v>2766</v>
      </c>
      <c r="C1260" s="53" t="s">
        <v>88</v>
      </c>
      <c r="D1260" s="54" t="s">
        <v>89</v>
      </c>
      <c r="E1260" s="54">
        <v>30</v>
      </c>
      <c r="F1260" s="43">
        <v>30</v>
      </c>
      <c r="G1260" s="40">
        <v>0</v>
      </c>
      <c r="H1260" s="40">
        <v>2</v>
      </c>
      <c r="I1260" s="101">
        <v>0</v>
      </c>
      <c r="J1260" s="41"/>
      <c r="K1260" s="12">
        <v>0</v>
      </c>
      <c r="L1260" s="34">
        <f>K1260-'[6]на отправку'!$K1260</f>
        <v>0</v>
      </c>
      <c r="M1260" s="41"/>
      <c r="N1260" s="28">
        <v>8</v>
      </c>
      <c r="O1260" s="28" t="s">
        <v>12</v>
      </c>
      <c r="P1260" s="28" t="s">
        <v>12</v>
      </c>
      <c r="Q1260" s="28">
        <v>1</v>
      </c>
      <c r="R1260" s="33"/>
      <c r="S1260" s="40">
        <v>0</v>
      </c>
      <c r="T1260" s="40">
        <v>271</v>
      </c>
      <c r="U1260" s="101">
        <v>0</v>
      </c>
      <c r="V1260" s="33"/>
      <c r="W1260" s="33"/>
      <c r="X1260" s="42" t="s">
        <v>2532</v>
      </c>
      <c r="Y1260" s="33">
        <v>1</v>
      </c>
      <c r="Z1260" s="100"/>
      <c r="AA1260" s="100">
        <v>8</v>
      </c>
      <c r="AB1260" s="28">
        <v>0</v>
      </c>
      <c r="AE1260" s="6">
        <f t="shared" si="19"/>
        <v>0</v>
      </c>
    </row>
    <row r="1261" spans="2:31" ht="16.5" thickBot="1" x14ac:dyDescent="0.3">
      <c r="B1261" s="47" t="s">
        <v>2767</v>
      </c>
      <c r="C1261" s="53" t="s">
        <v>88</v>
      </c>
      <c r="D1261" s="54" t="s">
        <v>89</v>
      </c>
      <c r="E1261" s="54">
        <v>31</v>
      </c>
      <c r="F1261" s="43">
        <v>31</v>
      </c>
      <c r="G1261" s="40">
        <v>0</v>
      </c>
      <c r="H1261" s="40">
        <v>0</v>
      </c>
      <c r="I1261" s="101"/>
      <c r="J1261" s="41"/>
      <c r="K1261" s="12">
        <v>0</v>
      </c>
      <c r="L1261" s="34">
        <f>K1261-'[6]на отправку'!$K1261</f>
        <v>0</v>
      </c>
      <c r="M1261" s="41"/>
      <c r="N1261" s="28">
        <v>3</v>
      </c>
      <c r="O1261" s="28" t="s">
        <v>12</v>
      </c>
      <c r="P1261" s="28" t="s">
        <v>12</v>
      </c>
      <c r="Q1261" s="28">
        <v>1</v>
      </c>
      <c r="R1261" s="33"/>
      <c r="S1261" s="40">
        <v>0</v>
      </c>
      <c r="T1261" s="40">
        <v>0</v>
      </c>
      <c r="U1261" s="101"/>
      <c r="V1261" s="33"/>
      <c r="W1261" s="33"/>
      <c r="X1261" s="42" t="s">
        <v>2534</v>
      </c>
      <c r="Y1261" s="33">
        <v>1</v>
      </c>
      <c r="Z1261" s="100"/>
      <c r="AA1261" s="100"/>
      <c r="AB1261" s="28">
        <v>0</v>
      </c>
      <c r="AE1261" s="6">
        <f t="shared" si="19"/>
        <v>0</v>
      </c>
    </row>
    <row r="1262" spans="2:31" ht="16.5" thickBot="1" x14ac:dyDescent="0.3">
      <c r="B1262" s="47" t="s">
        <v>2768</v>
      </c>
      <c r="C1262" s="53" t="s">
        <v>88</v>
      </c>
      <c r="D1262" s="54" t="s">
        <v>89</v>
      </c>
      <c r="E1262" s="54">
        <v>32</v>
      </c>
      <c r="F1262" s="43">
        <v>32</v>
      </c>
      <c r="G1262" s="40">
        <v>0</v>
      </c>
      <c r="H1262" s="40">
        <v>0</v>
      </c>
      <c r="I1262" s="101"/>
      <c r="J1262" s="44"/>
      <c r="K1262" s="41">
        <v>0</v>
      </c>
      <c r="L1262" s="34">
        <f>K1262-'[6]на отправку'!$K1262</f>
        <v>0</v>
      </c>
      <c r="M1262" s="12"/>
      <c r="N1262" s="28">
        <v>8</v>
      </c>
      <c r="O1262" s="28" t="s">
        <v>12</v>
      </c>
      <c r="P1262" s="28" t="s">
        <v>12</v>
      </c>
      <c r="Q1262" s="28">
        <v>1</v>
      </c>
      <c r="R1262" s="33"/>
      <c r="S1262" s="40">
        <v>0</v>
      </c>
      <c r="T1262" s="40">
        <v>0</v>
      </c>
      <c r="U1262" s="101"/>
      <c r="V1262" s="41"/>
      <c r="W1262" s="41"/>
      <c r="X1262" s="42" t="s">
        <v>2536</v>
      </c>
      <c r="Y1262" s="33">
        <v>1</v>
      </c>
      <c r="Z1262" s="100"/>
      <c r="AA1262" s="100"/>
      <c r="AB1262" s="28">
        <v>0</v>
      </c>
      <c r="AE1262" s="6">
        <f t="shared" si="19"/>
        <v>0</v>
      </c>
    </row>
    <row r="1263" spans="2:31" ht="16.5" thickBot="1" x14ac:dyDescent="0.3">
      <c r="B1263" s="47" t="s">
        <v>2116</v>
      </c>
      <c r="C1263" s="53" t="s">
        <v>88</v>
      </c>
      <c r="D1263" s="54" t="s">
        <v>89</v>
      </c>
      <c r="E1263" s="54">
        <v>33</v>
      </c>
      <c r="F1263" s="43">
        <v>33</v>
      </c>
      <c r="G1263" s="40">
        <v>0</v>
      </c>
      <c r="H1263" s="40">
        <v>0</v>
      </c>
      <c r="I1263" s="101">
        <v>0</v>
      </c>
      <c r="J1263" s="44"/>
      <c r="K1263" s="41">
        <v>0</v>
      </c>
      <c r="L1263" s="34">
        <f>K1263-'[6]на отправку'!$K1263</f>
        <v>0</v>
      </c>
      <c r="M1263" s="196"/>
      <c r="N1263" s="28">
        <v>0</v>
      </c>
      <c r="O1263" s="28" t="s">
        <v>12</v>
      </c>
      <c r="P1263" s="28">
        <v>0</v>
      </c>
      <c r="Q1263" s="28">
        <v>2</v>
      </c>
      <c r="R1263" s="33"/>
      <c r="S1263" s="40">
        <v>0</v>
      </c>
      <c r="T1263" s="40">
        <v>0</v>
      </c>
      <c r="U1263" s="101">
        <v>0</v>
      </c>
      <c r="V1263" s="41"/>
      <c r="W1263" s="41"/>
      <c r="X1263" s="42" t="s">
        <v>2537</v>
      </c>
      <c r="Y1263" s="33">
        <v>1</v>
      </c>
      <c r="Z1263" s="100"/>
      <c r="AA1263" s="100">
        <v>0</v>
      </c>
      <c r="AB1263" s="28">
        <v>0</v>
      </c>
      <c r="AE1263" s="6">
        <f t="shared" si="19"/>
        <v>0</v>
      </c>
    </row>
    <row r="1264" spans="2:31" ht="16.5" thickBot="1" x14ac:dyDescent="0.3">
      <c r="B1264" s="47" t="s">
        <v>229</v>
      </c>
      <c r="C1264" s="53" t="s">
        <v>90</v>
      </c>
      <c r="D1264" s="54" t="s">
        <v>91</v>
      </c>
      <c r="E1264" s="54">
        <v>0</v>
      </c>
      <c r="F1264" s="43"/>
      <c r="G1264" s="40"/>
      <c r="H1264" s="40"/>
      <c r="I1264" s="101"/>
      <c r="J1264" s="44"/>
      <c r="K1264" s="41">
        <v>0</v>
      </c>
      <c r="L1264" s="34">
        <f>K1264-'[6]на отправку'!$K1264</f>
        <v>0</v>
      </c>
      <c r="M1264" s="12"/>
      <c r="N1264" s="28">
        <v>17</v>
      </c>
      <c r="R1264" s="33" t="s">
        <v>13</v>
      </c>
      <c r="S1264" s="40"/>
      <c r="T1264" s="40"/>
      <c r="U1264" s="101"/>
      <c r="V1264" s="41">
        <v>0</v>
      </c>
      <c r="W1264" s="41"/>
      <c r="X1264" s="42"/>
      <c r="Y1264" s="33">
        <v>1</v>
      </c>
      <c r="Z1264" s="100"/>
      <c r="AA1264" s="100"/>
      <c r="AB1264" s="28">
        <v>0</v>
      </c>
      <c r="AE1264" s="6">
        <f t="shared" si="19"/>
        <v>0</v>
      </c>
    </row>
    <row r="1265" spans="2:31" ht="16.5" thickBot="1" x14ac:dyDescent="0.3">
      <c r="B1265" s="47" t="s">
        <v>2360</v>
      </c>
      <c r="C1265" s="53" t="s">
        <v>90</v>
      </c>
      <c r="D1265" s="54" t="s">
        <v>91</v>
      </c>
      <c r="E1265" s="54">
        <v>1</v>
      </c>
      <c r="F1265" s="43">
        <v>1</v>
      </c>
      <c r="G1265" s="40">
        <v>3658</v>
      </c>
      <c r="H1265" s="40">
        <v>4086</v>
      </c>
      <c r="I1265" s="101">
        <v>0.89525208000000001</v>
      </c>
      <c r="J1265" s="41" t="s">
        <v>12</v>
      </c>
      <c r="K1265" s="12">
        <v>1.7879642000000001E-2</v>
      </c>
      <c r="L1265" s="34">
        <f>K1265-'[6]на отправку'!$K1265</f>
        <v>0</v>
      </c>
      <c r="M1265" s="41" t="s">
        <v>12</v>
      </c>
      <c r="N1265" s="28">
        <v>0</v>
      </c>
      <c r="O1265" s="28">
        <v>0</v>
      </c>
      <c r="P1265" s="28">
        <v>1</v>
      </c>
      <c r="Q1265" s="28">
        <v>1</v>
      </c>
      <c r="R1265" s="33"/>
      <c r="S1265" s="40">
        <v>3789</v>
      </c>
      <c r="T1265" s="40">
        <v>4308</v>
      </c>
      <c r="U1265" s="101">
        <v>0.87952646199999995</v>
      </c>
      <c r="V1265" s="33"/>
      <c r="W1265" s="33"/>
      <c r="X1265" s="42" t="s">
        <v>2497</v>
      </c>
      <c r="Y1265" s="33">
        <v>1</v>
      </c>
      <c r="Z1265" s="100"/>
      <c r="AA1265" s="100">
        <v>0</v>
      </c>
      <c r="AB1265" s="28">
        <v>0.87783438400000002</v>
      </c>
      <c r="AC1265" s="28">
        <v>0.79392113200000003</v>
      </c>
      <c r="AE1265" s="6">
        <f t="shared" si="19"/>
        <v>1.7879642000000001E-2</v>
      </c>
    </row>
    <row r="1266" spans="2:31" ht="16.5" thickBot="1" x14ac:dyDescent="0.3">
      <c r="B1266" s="47" t="s">
        <v>2769</v>
      </c>
      <c r="C1266" s="53" t="s">
        <v>90</v>
      </c>
      <c r="D1266" s="54" t="s">
        <v>91</v>
      </c>
      <c r="E1266" s="54">
        <v>2</v>
      </c>
      <c r="F1266" s="43">
        <v>26</v>
      </c>
      <c r="G1266" s="40">
        <v>5904</v>
      </c>
      <c r="H1266" s="40">
        <v>7035</v>
      </c>
      <c r="I1266" s="101">
        <v>0.83923240899999996</v>
      </c>
      <c r="J1266" s="41" t="s">
        <v>12</v>
      </c>
      <c r="K1266" s="12">
        <v>4.8609103000000001E-2</v>
      </c>
      <c r="L1266" s="34">
        <f>K1266-'[6]на отправку'!$K1266</f>
        <v>0</v>
      </c>
      <c r="M1266" s="41" t="s">
        <v>12</v>
      </c>
      <c r="N1266" s="28">
        <v>0</v>
      </c>
      <c r="O1266" s="28">
        <v>0</v>
      </c>
      <c r="P1266" s="28">
        <v>1</v>
      </c>
      <c r="Q1266" s="28">
        <v>1</v>
      </c>
      <c r="R1266" s="33"/>
      <c r="S1266" s="40">
        <v>5836</v>
      </c>
      <c r="T1266" s="40">
        <v>7292</v>
      </c>
      <c r="U1266" s="101">
        <v>0.800329128</v>
      </c>
      <c r="V1266" s="33"/>
      <c r="W1266" s="33"/>
      <c r="X1266" s="42" t="s">
        <v>2498</v>
      </c>
      <c r="Y1266" s="33">
        <v>1</v>
      </c>
      <c r="Z1266" s="100"/>
      <c r="AA1266" s="100">
        <v>0</v>
      </c>
      <c r="AB1266" s="28">
        <v>0.83450456100000003</v>
      </c>
      <c r="AC1266" s="28">
        <v>0.72780695200000001</v>
      </c>
      <c r="AE1266" s="6">
        <f t="shared" si="19"/>
        <v>4.8609103000000001E-2</v>
      </c>
    </row>
    <row r="1267" spans="2:31" ht="16.5" thickBot="1" x14ac:dyDescent="0.3">
      <c r="B1267" s="47" t="s">
        <v>2361</v>
      </c>
      <c r="C1267" s="53" t="s">
        <v>90</v>
      </c>
      <c r="D1267" s="54" t="s">
        <v>91</v>
      </c>
      <c r="E1267" s="54">
        <v>3</v>
      </c>
      <c r="F1267" s="43">
        <v>2</v>
      </c>
      <c r="G1267" s="40">
        <v>15</v>
      </c>
      <c r="H1267" s="40">
        <v>15</v>
      </c>
      <c r="I1267" s="101">
        <v>1</v>
      </c>
      <c r="J1267" s="41" t="s">
        <v>12</v>
      </c>
      <c r="K1267" s="12">
        <v>6.1855670000000001E-2</v>
      </c>
      <c r="L1267" s="34">
        <f>K1267-'[6]на отправку'!$K1267</f>
        <v>0</v>
      </c>
      <c r="M1267" s="41"/>
      <c r="N1267" s="28">
        <v>2</v>
      </c>
      <c r="O1267" s="28">
        <v>2</v>
      </c>
      <c r="P1267" s="28">
        <v>4</v>
      </c>
      <c r="Q1267" s="28">
        <v>1</v>
      </c>
      <c r="R1267" s="33"/>
      <c r="S1267" s="40">
        <v>97</v>
      </c>
      <c r="T1267" s="40">
        <v>103</v>
      </c>
      <c r="U1267" s="101">
        <v>0.941747573</v>
      </c>
      <c r="V1267" s="33"/>
      <c r="W1267" s="33"/>
      <c r="X1267" s="42" t="s">
        <v>2499</v>
      </c>
      <c r="Y1267" s="33">
        <v>1</v>
      </c>
      <c r="Z1267" s="100"/>
      <c r="AA1267" s="100">
        <v>2</v>
      </c>
      <c r="AB1267" s="28">
        <v>0.91111111099999997</v>
      </c>
      <c r="AC1267" s="28">
        <v>1</v>
      </c>
      <c r="AE1267" s="6">
        <f t="shared" si="19"/>
        <v>6.1855670000000001E-2</v>
      </c>
    </row>
    <row r="1268" spans="2:31" ht="16.5" thickBot="1" x14ac:dyDescent="0.3">
      <c r="B1268" s="47" t="s">
        <v>2362</v>
      </c>
      <c r="C1268" s="53" t="s">
        <v>90</v>
      </c>
      <c r="D1268" s="54" t="s">
        <v>91</v>
      </c>
      <c r="E1268" s="54">
        <v>4</v>
      </c>
      <c r="F1268" s="32">
        <v>3</v>
      </c>
      <c r="G1268" s="40">
        <v>17</v>
      </c>
      <c r="H1268" s="40">
        <v>25</v>
      </c>
      <c r="I1268" s="101">
        <v>0.68</v>
      </c>
      <c r="J1268" s="34" t="s">
        <v>12</v>
      </c>
      <c r="K1268" s="34">
        <v>4.6153845999999998E-2</v>
      </c>
      <c r="L1268" s="34">
        <f>K1268-'[6]на отправку'!$K1268</f>
        <v>0</v>
      </c>
      <c r="M1268" s="34" t="s">
        <v>12</v>
      </c>
      <c r="N1268" s="35">
        <v>2</v>
      </c>
      <c r="O1268" s="28">
        <v>0</v>
      </c>
      <c r="P1268" s="28">
        <v>4</v>
      </c>
      <c r="Q1268" s="28">
        <v>1</v>
      </c>
      <c r="R1268" s="33"/>
      <c r="S1268" s="33">
        <v>26</v>
      </c>
      <c r="T1268" s="33">
        <v>40</v>
      </c>
      <c r="U1268" s="101">
        <v>0.65</v>
      </c>
      <c r="V1268" s="34"/>
      <c r="W1268" s="34"/>
      <c r="X1268" s="36" t="s">
        <v>2500</v>
      </c>
      <c r="Y1268" s="34">
        <v>1</v>
      </c>
      <c r="Z1268" s="140"/>
      <c r="AA1268" s="140">
        <v>2</v>
      </c>
      <c r="AB1268" s="28">
        <v>0.61761761800000003</v>
      </c>
      <c r="AC1268" s="28">
        <v>1</v>
      </c>
      <c r="AE1268" s="6">
        <f t="shared" si="19"/>
        <v>4.6153845999999998E-2</v>
      </c>
    </row>
    <row r="1269" spans="2:31" ht="16.5" thickBot="1" x14ac:dyDescent="0.3">
      <c r="B1269" s="47" t="s">
        <v>2363</v>
      </c>
      <c r="C1269" s="53" t="s">
        <v>90</v>
      </c>
      <c r="D1269" s="54" t="s">
        <v>91</v>
      </c>
      <c r="E1269" s="54">
        <v>5</v>
      </c>
      <c r="F1269" s="43">
        <v>4</v>
      </c>
      <c r="G1269" s="40">
        <v>0</v>
      </c>
      <c r="H1269" s="40">
        <v>0</v>
      </c>
      <c r="I1269" s="101">
        <v>0</v>
      </c>
      <c r="J1269" s="44" t="s">
        <v>12</v>
      </c>
      <c r="K1269" s="41">
        <v>-1</v>
      </c>
      <c r="L1269" s="34">
        <f>K1269-'[6]на отправку'!$K1269</f>
        <v>0</v>
      </c>
      <c r="M1269" s="12" t="s">
        <v>12</v>
      </c>
      <c r="N1269" s="28">
        <v>0</v>
      </c>
      <c r="O1269" s="28">
        <v>0</v>
      </c>
      <c r="P1269" s="28">
        <v>0</v>
      </c>
      <c r="Q1269" s="28">
        <v>2</v>
      </c>
      <c r="R1269" s="33"/>
      <c r="S1269" s="40">
        <v>3</v>
      </c>
      <c r="T1269" s="40">
        <v>4</v>
      </c>
      <c r="U1269" s="101">
        <v>0.75</v>
      </c>
      <c r="V1269" s="41"/>
      <c r="W1269" s="41"/>
      <c r="X1269" s="42" t="s">
        <v>2501</v>
      </c>
      <c r="Y1269" s="33">
        <v>1</v>
      </c>
      <c r="Z1269" s="100"/>
      <c r="AA1269" s="100">
        <v>0</v>
      </c>
      <c r="AB1269" s="28">
        <v>0.86111111100000004</v>
      </c>
      <c r="AC1269" s="28">
        <v>1</v>
      </c>
      <c r="AE1269" s="6">
        <f t="shared" si="19"/>
        <v>-1</v>
      </c>
    </row>
    <row r="1270" spans="2:31" ht="16.5" thickBot="1" x14ac:dyDescent="0.3">
      <c r="B1270" s="47" t="s">
        <v>2364</v>
      </c>
      <c r="C1270" s="53" t="s">
        <v>90</v>
      </c>
      <c r="D1270" s="54" t="s">
        <v>91</v>
      </c>
      <c r="E1270" s="54">
        <v>6</v>
      </c>
      <c r="F1270" s="43">
        <v>5</v>
      </c>
      <c r="G1270" s="40">
        <v>1</v>
      </c>
      <c r="H1270" s="40">
        <v>1</v>
      </c>
      <c r="I1270" s="101">
        <v>1</v>
      </c>
      <c r="J1270" s="44" t="s">
        <v>12</v>
      </c>
      <c r="K1270" s="41">
        <v>0</v>
      </c>
      <c r="L1270" s="34">
        <f>K1270-'[6]на отправку'!$K1270</f>
        <v>0</v>
      </c>
      <c r="M1270" s="12" t="s">
        <v>12</v>
      </c>
      <c r="N1270" s="28">
        <v>2</v>
      </c>
      <c r="O1270" s="28">
        <v>2</v>
      </c>
      <c r="P1270" s="28">
        <v>4</v>
      </c>
      <c r="Q1270" s="28">
        <v>1</v>
      </c>
      <c r="R1270" s="33"/>
      <c r="S1270" s="40">
        <v>3</v>
      </c>
      <c r="T1270" s="40">
        <v>3</v>
      </c>
      <c r="U1270" s="101">
        <v>1</v>
      </c>
      <c r="V1270" s="41"/>
      <c r="W1270" s="41"/>
      <c r="X1270" s="42" t="s">
        <v>2502</v>
      </c>
      <c r="Y1270" s="33">
        <v>1</v>
      </c>
      <c r="Z1270" s="100"/>
      <c r="AA1270" s="100">
        <v>2</v>
      </c>
      <c r="AB1270" s="28">
        <v>0.56594488200000004</v>
      </c>
      <c r="AC1270" s="28">
        <v>1</v>
      </c>
      <c r="AE1270" s="6">
        <f t="shared" si="19"/>
        <v>0</v>
      </c>
    </row>
    <row r="1271" spans="2:31" ht="16.5" thickBot="1" x14ac:dyDescent="0.3">
      <c r="B1271" s="47" t="s">
        <v>2365</v>
      </c>
      <c r="C1271" s="53" t="s">
        <v>90</v>
      </c>
      <c r="D1271" s="54" t="s">
        <v>91</v>
      </c>
      <c r="E1271" s="54">
        <v>7</v>
      </c>
      <c r="F1271" s="43">
        <v>6</v>
      </c>
      <c r="G1271" s="40">
        <v>0</v>
      </c>
      <c r="H1271" s="40">
        <v>0</v>
      </c>
      <c r="I1271" s="101">
        <v>0</v>
      </c>
      <c r="J1271" s="44" t="s">
        <v>12</v>
      </c>
      <c r="K1271" s="41">
        <v>-1</v>
      </c>
      <c r="L1271" s="34">
        <f>K1271-'[6]на отправку'!$K1271</f>
        <v>0</v>
      </c>
      <c r="M1271" s="12" t="s">
        <v>12</v>
      </c>
      <c r="N1271" s="28">
        <v>0</v>
      </c>
      <c r="O1271" s="28">
        <v>0</v>
      </c>
      <c r="P1271" s="28">
        <v>0</v>
      </c>
      <c r="Q1271" s="28">
        <v>2</v>
      </c>
      <c r="R1271" s="33"/>
      <c r="S1271" s="40">
        <v>1</v>
      </c>
      <c r="T1271" s="40">
        <v>2</v>
      </c>
      <c r="U1271" s="101">
        <v>0.5</v>
      </c>
      <c r="V1271" s="41"/>
      <c r="W1271" s="41"/>
      <c r="X1271" s="42" t="s">
        <v>2503</v>
      </c>
      <c r="Y1271" s="33">
        <v>1</v>
      </c>
      <c r="Z1271" s="100"/>
      <c r="AA1271" s="100">
        <v>0</v>
      </c>
      <c r="AB1271" s="28">
        <v>0.3</v>
      </c>
      <c r="AC1271" s="28">
        <v>1</v>
      </c>
      <c r="AE1271" s="6">
        <f t="shared" si="19"/>
        <v>-1</v>
      </c>
    </row>
    <row r="1272" spans="2:31" ht="16.5" thickBot="1" x14ac:dyDescent="0.3">
      <c r="B1272" s="47" t="s">
        <v>2382</v>
      </c>
      <c r="C1272" s="53" t="s">
        <v>90</v>
      </c>
      <c r="D1272" s="54" t="s">
        <v>91</v>
      </c>
      <c r="E1272" s="54">
        <v>8</v>
      </c>
      <c r="F1272" s="43">
        <v>22</v>
      </c>
      <c r="G1272" s="40">
        <v>0</v>
      </c>
      <c r="H1272" s="40">
        <v>0</v>
      </c>
      <c r="I1272" s="101">
        <v>0</v>
      </c>
      <c r="J1272" s="44" t="s">
        <v>12</v>
      </c>
      <c r="K1272" s="41">
        <v>-1</v>
      </c>
      <c r="L1272" s="34">
        <f>K1272-'[6]на отправку'!$K1272</f>
        <v>0</v>
      </c>
      <c r="M1272" s="12" t="s">
        <v>12</v>
      </c>
      <c r="N1272" s="28">
        <v>0</v>
      </c>
      <c r="O1272" s="28">
        <v>0</v>
      </c>
      <c r="P1272" s="28">
        <v>0</v>
      </c>
      <c r="Q1272" s="28">
        <v>2</v>
      </c>
      <c r="R1272" s="33"/>
      <c r="S1272" s="40">
        <v>3</v>
      </c>
      <c r="T1272" s="40">
        <v>3</v>
      </c>
      <c r="U1272" s="101">
        <v>1</v>
      </c>
      <c r="V1272" s="41"/>
      <c r="W1272" s="41"/>
      <c r="X1272" s="42" t="s">
        <v>2504</v>
      </c>
      <c r="Y1272" s="33">
        <v>1</v>
      </c>
      <c r="Z1272" s="100"/>
      <c r="AA1272" s="100">
        <v>0</v>
      </c>
      <c r="AB1272" s="28">
        <v>0.4</v>
      </c>
      <c r="AC1272" s="28">
        <v>1</v>
      </c>
      <c r="AE1272" s="6">
        <f t="shared" si="19"/>
        <v>-1</v>
      </c>
    </row>
    <row r="1273" spans="2:31" ht="16.5" thickBot="1" x14ac:dyDescent="0.3">
      <c r="B1273" s="47" t="s">
        <v>2366</v>
      </c>
      <c r="C1273" s="53" t="s">
        <v>90</v>
      </c>
      <c r="D1273" s="54" t="s">
        <v>91</v>
      </c>
      <c r="E1273" s="54">
        <v>9</v>
      </c>
      <c r="F1273" s="43">
        <v>7</v>
      </c>
      <c r="G1273" s="40">
        <v>1134</v>
      </c>
      <c r="H1273" s="40">
        <v>1134</v>
      </c>
      <c r="I1273" s="101">
        <v>1</v>
      </c>
      <c r="J1273" s="44">
        <v>1</v>
      </c>
      <c r="K1273" s="41">
        <v>0</v>
      </c>
      <c r="L1273" s="34">
        <f>K1273-'[6]на отправку'!$K1273</f>
        <v>0</v>
      </c>
      <c r="M1273" s="12">
        <v>1</v>
      </c>
      <c r="N1273" s="28">
        <v>2</v>
      </c>
      <c r="O1273" s="28" t="s">
        <v>12</v>
      </c>
      <c r="P1273" s="28">
        <v>6</v>
      </c>
      <c r="Q1273" s="28">
        <v>1</v>
      </c>
      <c r="R1273" s="33"/>
      <c r="S1273" s="40">
        <v>1226</v>
      </c>
      <c r="T1273" s="40">
        <v>1226</v>
      </c>
      <c r="U1273" s="101">
        <v>1</v>
      </c>
      <c r="V1273" s="41"/>
      <c r="W1273" s="41"/>
      <c r="X1273" s="42" t="s">
        <v>2505</v>
      </c>
      <c r="Y1273" s="33">
        <v>1</v>
      </c>
      <c r="Z1273" s="100"/>
      <c r="AA1273" s="100">
        <v>2</v>
      </c>
      <c r="AB1273" s="28">
        <v>1</v>
      </c>
      <c r="AC1273" s="28">
        <v>1</v>
      </c>
      <c r="AE1273" s="6">
        <f t="shared" si="19"/>
        <v>0</v>
      </c>
    </row>
    <row r="1274" spans="2:31" ht="16.5" thickBot="1" x14ac:dyDescent="0.3">
      <c r="B1274" s="47" t="s">
        <v>2367</v>
      </c>
      <c r="C1274" s="53" t="s">
        <v>90</v>
      </c>
      <c r="D1274" s="54" t="s">
        <v>91</v>
      </c>
      <c r="E1274" s="54">
        <v>10</v>
      </c>
      <c r="F1274" s="43">
        <v>8</v>
      </c>
      <c r="G1274" s="40">
        <v>108</v>
      </c>
      <c r="H1274" s="40">
        <v>9887</v>
      </c>
      <c r="I1274" s="101">
        <v>1.0923435E-2</v>
      </c>
      <c r="J1274" s="44" t="s">
        <v>12</v>
      </c>
      <c r="K1274" s="41">
        <v>-0.28396089699999999</v>
      </c>
      <c r="L1274" s="34">
        <f>K1274-'[6]на отправку'!$K1274</f>
        <v>0</v>
      </c>
      <c r="M1274" s="12" t="s">
        <v>12</v>
      </c>
      <c r="N1274" s="28">
        <v>2</v>
      </c>
      <c r="O1274" s="28">
        <v>0</v>
      </c>
      <c r="P1274" s="28">
        <v>2</v>
      </c>
      <c r="Q1274" s="28">
        <v>1</v>
      </c>
      <c r="R1274" s="33"/>
      <c r="S1274" s="40">
        <v>138</v>
      </c>
      <c r="T1274" s="40">
        <v>9046</v>
      </c>
      <c r="U1274" s="101">
        <v>1.5255361E-2</v>
      </c>
      <c r="V1274" s="41"/>
      <c r="W1274" s="41"/>
      <c r="X1274" s="42" t="s">
        <v>2506</v>
      </c>
      <c r="Y1274" s="33">
        <v>1</v>
      </c>
      <c r="Z1274" s="100"/>
      <c r="AA1274" s="100">
        <v>2</v>
      </c>
      <c r="AB1274" s="28">
        <v>1.4606701999999999E-2</v>
      </c>
      <c r="AC1274" s="28">
        <v>0</v>
      </c>
      <c r="AE1274" s="6">
        <f t="shared" si="19"/>
        <v>-0.28396089699999999</v>
      </c>
    </row>
    <row r="1275" spans="2:31" ht="16.5" thickBot="1" x14ac:dyDescent="0.3">
      <c r="B1275" s="47" t="s">
        <v>2368</v>
      </c>
      <c r="C1275" s="53" t="s">
        <v>90</v>
      </c>
      <c r="D1275" s="54" t="s">
        <v>91</v>
      </c>
      <c r="E1275" s="54">
        <v>11</v>
      </c>
      <c r="F1275" s="32">
        <v>9</v>
      </c>
      <c r="G1275" s="40">
        <v>219</v>
      </c>
      <c r="H1275" s="40">
        <v>228</v>
      </c>
      <c r="I1275" s="101">
        <v>0.96052631600000005</v>
      </c>
      <c r="J1275" s="34">
        <v>1</v>
      </c>
      <c r="K1275" s="34">
        <v>1.030346655</v>
      </c>
      <c r="L1275" s="34">
        <f>K1275-'[6]на отправку'!$K1275</f>
        <v>0</v>
      </c>
      <c r="M1275" s="34">
        <v>0.96052631600000005</v>
      </c>
      <c r="N1275" s="35">
        <v>0.5</v>
      </c>
      <c r="O1275" s="28" t="s">
        <v>12</v>
      </c>
      <c r="P1275" s="28">
        <v>5</v>
      </c>
      <c r="Q1275" s="28">
        <v>1</v>
      </c>
      <c r="R1275" s="33"/>
      <c r="S1275" s="33">
        <v>457</v>
      </c>
      <c r="T1275" s="33">
        <v>966</v>
      </c>
      <c r="U1275" s="101">
        <v>0.47308488599999998</v>
      </c>
      <c r="V1275" s="34"/>
      <c r="W1275" s="34"/>
      <c r="X1275" s="36" t="s">
        <v>2507</v>
      </c>
      <c r="Y1275" s="34">
        <v>1</v>
      </c>
      <c r="Z1275" s="140"/>
      <c r="AA1275" s="140">
        <v>0.5</v>
      </c>
      <c r="AB1275" s="28">
        <v>0.93642591900000005</v>
      </c>
      <c r="AE1275" s="6">
        <f t="shared" si="19"/>
        <v>1.030346655</v>
      </c>
    </row>
    <row r="1276" spans="2:31" ht="16.5" thickBot="1" x14ac:dyDescent="0.3">
      <c r="B1276" s="47" t="s">
        <v>2369</v>
      </c>
      <c r="C1276" s="53" t="s">
        <v>90</v>
      </c>
      <c r="D1276" s="54" t="s">
        <v>91</v>
      </c>
      <c r="E1276" s="54">
        <v>12</v>
      </c>
      <c r="F1276" s="43">
        <v>10</v>
      </c>
      <c r="G1276" s="40">
        <v>19</v>
      </c>
      <c r="H1276" s="40">
        <v>19</v>
      </c>
      <c r="I1276" s="101">
        <v>1</v>
      </c>
      <c r="J1276" s="41">
        <v>1</v>
      </c>
      <c r="K1276" s="12">
        <v>0</v>
      </c>
      <c r="L1276" s="34">
        <f>K1276-'[6]на отправку'!$K1276</f>
        <v>0</v>
      </c>
      <c r="M1276" s="41">
        <v>1</v>
      </c>
      <c r="N1276" s="28">
        <v>1</v>
      </c>
      <c r="O1276" s="28" t="s">
        <v>12</v>
      </c>
      <c r="P1276" s="28">
        <v>6</v>
      </c>
      <c r="Q1276" s="28">
        <v>1</v>
      </c>
      <c r="R1276" s="33"/>
      <c r="S1276" s="40">
        <v>37</v>
      </c>
      <c r="T1276" s="40">
        <v>37</v>
      </c>
      <c r="U1276" s="101">
        <v>1</v>
      </c>
      <c r="V1276" s="44"/>
      <c r="W1276" s="44"/>
      <c r="X1276" s="42" t="s">
        <v>2508</v>
      </c>
      <c r="Y1276" s="33">
        <v>1</v>
      </c>
      <c r="Z1276" s="100"/>
      <c r="AA1276" s="100">
        <v>1</v>
      </c>
      <c r="AB1276" s="28">
        <v>1</v>
      </c>
      <c r="AE1276" s="6">
        <f t="shared" si="19"/>
        <v>0</v>
      </c>
    </row>
    <row r="1277" spans="2:31" ht="16.5" thickBot="1" x14ac:dyDescent="0.3">
      <c r="B1277" s="47" t="s">
        <v>2370</v>
      </c>
      <c r="C1277" s="53" t="s">
        <v>90</v>
      </c>
      <c r="D1277" s="54" t="s">
        <v>91</v>
      </c>
      <c r="E1277" s="54">
        <v>13</v>
      </c>
      <c r="F1277" s="43">
        <v>11</v>
      </c>
      <c r="G1277" s="40">
        <v>31</v>
      </c>
      <c r="H1277" s="40">
        <v>31</v>
      </c>
      <c r="I1277" s="101">
        <v>1</v>
      </c>
      <c r="J1277" s="44">
        <v>1</v>
      </c>
      <c r="K1277" s="41">
        <v>0</v>
      </c>
      <c r="L1277" s="34">
        <f>K1277-'[6]на отправку'!$K1277</f>
        <v>0</v>
      </c>
      <c r="M1277" s="12">
        <v>1</v>
      </c>
      <c r="N1277" s="28">
        <v>2</v>
      </c>
      <c r="O1277" s="28" t="s">
        <v>12</v>
      </c>
      <c r="P1277" s="28">
        <v>6</v>
      </c>
      <c r="Q1277" s="28">
        <v>1</v>
      </c>
      <c r="R1277" s="33"/>
      <c r="S1277" s="40">
        <v>54</v>
      </c>
      <c r="T1277" s="40">
        <v>54</v>
      </c>
      <c r="U1277" s="101">
        <v>1</v>
      </c>
      <c r="V1277" s="41"/>
      <c r="W1277" s="41"/>
      <c r="X1277" s="42" t="s">
        <v>2509</v>
      </c>
      <c r="Y1277" s="33">
        <v>1</v>
      </c>
      <c r="Z1277" s="100"/>
      <c r="AA1277" s="100">
        <v>2</v>
      </c>
      <c r="AB1277" s="28">
        <v>1</v>
      </c>
      <c r="AE1277" s="6">
        <f t="shared" si="19"/>
        <v>0</v>
      </c>
    </row>
    <row r="1278" spans="2:31" ht="16.5" thickBot="1" x14ac:dyDescent="0.3">
      <c r="B1278" s="47" t="s">
        <v>2371</v>
      </c>
      <c r="C1278" s="53" t="s">
        <v>90</v>
      </c>
      <c r="D1278" s="54" t="s">
        <v>91</v>
      </c>
      <c r="E1278" s="54">
        <v>14</v>
      </c>
      <c r="F1278" s="43">
        <v>12</v>
      </c>
      <c r="G1278" s="40">
        <v>430</v>
      </c>
      <c r="H1278" s="40">
        <v>9994</v>
      </c>
      <c r="I1278" s="101">
        <v>4.3025815000000002E-2</v>
      </c>
      <c r="J1278" s="41" t="s">
        <v>12</v>
      </c>
      <c r="K1278" s="12">
        <v>0.148149525</v>
      </c>
      <c r="L1278" s="34">
        <f>K1278-'[6]на отправку'!$K1278</f>
        <v>0</v>
      </c>
      <c r="M1278" s="41" t="s">
        <v>12</v>
      </c>
      <c r="N1278" s="28">
        <v>0</v>
      </c>
      <c r="O1278" s="28">
        <v>0</v>
      </c>
      <c r="P1278" s="28">
        <v>1</v>
      </c>
      <c r="Q1278" s="28">
        <v>1</v>
      </c>
      <c r="R1278" s="33"/>
      <c r="S1278" s="40">
        <v>343</v>
      </c>
      <c r="T1278" s="40">
        <v>9153</v>
      </c>
      <c r="U1278" s="101">
        <v>3.7474052000000001E-2</v>
      </c>
      <c r="V1278" s="44"/>
      <c r="W1278" s="44"/>
      <c r="X1278" s="42" t="s">
        <v>2510</v>
      </c>
      <c r="Y1278" s="33">
        <v>1</v>
      </c>
      <c r="Z1278" s="100"/>
      <c r="AA1278" s="100">
        <v>0</v>
      </c>
      <c r="AB1278" s="28">
        <v>3.2834602999999997E-2</v>
      </c>
      <c r="AC1278" s="28">
        <v>5.0505050000000003E-3</v>
      </c>
      <c r="AE1278" s="6">
        <f t="shared" si="19"/>
        <v>0.148149525</v>
      </c>
    </row>
    <row r="1279" spans="2:31" ht="16.5" thickBot="1" x14ac:dyDescent="0.3">
      <c r="B1279" s="47" t="s">
        <v>2372</v>
      </c>
      <c r="C1279" s="53" t="s">
        <v>90</v>
      </c>
      <c r="D1279" s="54" t="s">
        <v>91</v>
      </c>
      <c r="E1279" s="54">
        <v>15</v>
      </c>
      <c r="F1279" s="43">
        <v>13</v>
      </c>
      <c r="G1279" s="40">
        <v>61</v>
      </c>
      <c r="H1279" s="40">
        <v>173</v>
      </c>
      <c r="I1279" s="101">
        <v>0.35260115600000003</v>
      </c>
      <c r="J1279" s="41" t="s">
        <v>12</v>
      </c>
      <c r="K1279" s="12">
        <v>-3.7342875999999997E-2</v>
      </c>
      <c r="L1279" s="34">
        <f>K1279-'[6]на отправку'!$K1279</f>
        <v>0</v>
      </c>
      <c r="M1279" s="41" t="s">
        <v>12</v>
      </c>
      <c r="N1279" s="28">
        <v>2</v>
      </c>
      <c r="O1279" s="28">
        <v>0</v>
      </c>
      <c r="P1279" s="28">
        <v>2</v>
      </c>
      <c r="Q1279" s="28">
        <v>1</v>
      </c>
      <c r="R1279" s="33"/>
      <c r="S1279" s="40">
        <v>63</v>
      </c>
      <c r="T1279" s="40">
        <v>172</v>
      </c>
      <c r="U1279" s="101">
        <v>0.36627906999999998</v>
      </c>
      <c r="V1279" s="44"/>
      <c r="W1279" s="44"/>
      <c r="X1279" s="42" t="s">
        <v>2511</v>
      </c>
      <c r="Y1279" s="33">
        <v>1</v>
      </c>
      <c r="Z1279" s="100"/>
      <c r="AA1279" s="100">
        <v>2</v>
      </c>
      <c r="AB1279" s="28">
        <v>0.4</v>
      </c>
      <c r="AC1279" s="28">
        <v>0.177419355</v>
      </c>
      <c r="AE1279" s="6">
        <f t="shared" si="19"/>
        <v>-3.7342875999999997E-2</v>
      </c>
    </row>
    <row r="1280" spans="2:31" ht="16.5" thickBot="1" x14ac:dyDescent="0.3">
      <c r="B1280" s="47" t="s">
        <v>2373</v>
      </c>
      <c r="C1280" s="53" t="s">
        <v>90</v>
      </c>
      <c r="D1280" s="54" t="s">
        <v>91</v>
      </c>
      <c r="E1280" s="54">
        <v>16</v>
      </c>
      <c r="F1280" s="43">
        <v>14</v>
      </c>
      <c r="G1280" s="40">
        <v>1</v>
      </c>
      <c r="H1280" s="40">
        <v>1087</v>
      </c>
      <c r="I1280" s="101">
        <v>9.1996299999999999E-4</v>
      </c>
      <c r="J1280" s="44" t="s">
        <v>12</v>
      </c>
      <c r="K1280" s="41">
        <v>-7.8197081000000002E-2</v>
      </c>
      <c r="L1280" s="34">
        <f>K1280-'[6]на отправку'!$K1280</f>
        <v>0</v>
      </c>
      <c r="M1280" s="12" t="s">
        <v>12</v>
      </c>
      <c r="N1280" s="28">
        <v>1.5</v>
      </c>
      <c r="O1280" s="28">
        <v>0</v>
      </c>
      <c r="P1280" s="28">
        <v>1</v>
      </c>
      <c r="Q1280" s="28">
        <v>1</v>
      </c>
      <c r="R1280" s="33"/>
      <c r="S1280" s="40">
        <v>1</v>
      </c>
      <c r="T1280" s="40">
        <v>1002</v>
      </c>
      <c r="U1280" s="101">
        <v>9.9800400000000004E-4</v>
      </c>
      <c r="V1280" s="41"/>
      <c r="W1280" s="41"/>
      <c r="X1280" s="42" t="s">
        <v>2512</v>
      </c>
      <c r="Y1280" s="33">
        <v>1</v>
      </c>
      <c r="Z1280" s="100"/>
      <c r="AA1280" s="100">
        <v>1.5</v>
      </c>
      <c r="AB1280" s="28">
        <v>5.0993200000000005E-4</v>
      </c>
      <c r="AC1280" s="28">
        <v>0</v>
      </c>
      <c r="AE1280" s="6">
        <f t="shared" si="19"/>
        <v>-7.8197081000000002E-2</v>
      </c>
    </row>
    <row r="1281" spans="2:31" ht="16.5" thickBot="1" x14ac:dyDescent="0.3">
      <c r="B1281" s="47" t="s">
        <v>2374</v>
      </c>
      <c r="C1281" s="53" t="s">
        <v>90</v>
      </c>
      <c r="D1281" s="54" t="s">
        <v>91</v>
      </c>
      <c r="E1281" s="54">
        <v>16.5</v>
      </c>
      <c r="F1281" s="50"/>
      <c r="G1281" s="40"/>
      <c r="H1281" s="40"/>
      <c r="I1281" s="101"/>
      <c r="J1281" s="44"/>
      <c r="K1281" s="44">
        <v>0</v>
      </c>
      <c r="L1281" s="34">
        <f>K1281-'[6]на отправку'!$K1281</f>
        <v>0</v>
      </c>
      <c r="M1281" s="44"/>
      <c r="N1281" s="44">
        <v>22</v>
      </c>
      <c r="R1281" s="33" t="s">
        <v>2514</v>
      </c>
      <c r="S1281" s="33"/>
      <c r="T1281" s="33"/>
      <c r="U1281" s="101"/>
      <c r="V1281" s="44">
        <v>0</v>
      </c>
      <c r="W1281" s="44"/>
      <c r="X1281" s="42"/>
      <c r="Y1281" s="44">
        <v>1</v>
      </c>
      <c r="Z1281" s="100"/>
      <c r="AA1281" s="100"/>
      <c r="AB1281" s="28">
        <v>0</v>
      </c>
      <c r="AE1281" s="6">
        <f t="shared" si="19"/>
        <v>0</v>
      </c>
    </row>
    <row r="1282" spans="2:31" ht="16.5" thickBot="1" x14ac:dyDescent="0.25">
      <c r="B1282" s="47" t="s">
        <v>2375</v>
      </c>
      <c r="C1282" s="48" t="s">
        <v>90</v>
      </c>
      <c r="D1282" s="49" t="s">
        <v>91</v>
      </c>
      <c r="E1282" s="49">
        <v>17</v>
      </c>
      <c r="F1282" s="32">
        <v>15</v>
      </c>
      <c r="G1282" s="104">
        <v>738</v>
      </c>
      <c r="H1282" s="104">
        <v>740</v>
      </c>
      <c r="I1282" s="101">
        <v>0.99729729700000003</v>
      </c>
      <c r="J1282" s="34">
        <v>1</v>
      </c>
      <c r="K1282" s="34">
        <v>0.15604551799999999</v>
      </c>
      <c r="L1282" s="34">
        <f>K1282-'[6]на отправку'!$K1282</f>
        <v>0</v>
      </c>
      <c r="M1282" s="34">
        <v>0.99729729700000003</v>
      </c>
      <c r="N1282" s="35">
        <v>3</v>
      </c>
      <c r="O1282" s="28" t="s">
        <v>12</v>
      </c>
      <c r="P1282" s="28">
        <v>5</v>
      </c>
      <c r="Q1282" s="28">
        <v>1</v>
      </c>
      <c r="R1282" s="33"/>
      <c r="S1282" s="65">
        <v>779</v>
      </c>
      <c r="T1282" s="65">
        <v>903</v>
      </c>
      <c r="U1282" s="101">
        <v>0.86267995600000003</v>
      </c>
      <c r="V1282" s="33"/>
      <c r="W1282" s="33"/>
      <c r="X1282" s="42" t="s">
        <v>2515</v>
      </c>
      <c r="Y1282" s="34">
        <v>1</v>
      </c>
      <c r="Z1282" s="140"/>
      <c r="AA1282" s="140">
        <v>3</v>
      </c>
      <c r="AB1282" s="28">
        <v>0.96851403899999999</v>
      </c>
      <c r="AE1282" s="6">
        <f t="shared" si="19"/>
        <v>0.15604551799999999</v>
      </c>
    </row>
    <row r="1283" spans="2:31" ht="16.5" thickBot="1" x14ac:dyDescent="0.3">
      <c r="B1283" s="47" t="s">
        <v>2376</v>
      </c>
      <c r="C1283" s="53" t="s">
        <v>90</v>
      </c>
      <c r="D1283" s="54" t="s">
        <v>91</v>
      </c>
      <c r="E1283" s="54">
        <v>18</v>
      </c>
      <c r="F1283" s="40">
        <v>16</v>
      </c>
      <c r="G1283" s="40">
        <v>16</v>
      </c>
      <c r="H1283" s="40">
        <v>16</v>
      </c>
      <c r="I1283" s="101">
        <v>1</v>
      </c>
      <c r="J1283" s="41" t="s">
        <v>12</v>
      </c>
      <c r="K1283" s="12">
        <v>0</v>
      </c>
      <c r="L1283" s="34">
        <f>K1283-'[6]на отправку'!$K1283</f>
        <v>0</v>
      </c>
      <c r="M1283" s="41" t="s">
        <v>12</v>
      </c>
      <c r="N1283" s="28">
        <v>6</v>
      </c>
      <c r="O1283" s="28">
        <v>2</v>
      </c>
      <c r="P1283" s="28">
        <v>4</v>
      </c>
      <c r="Q1283" s="28">
        <v>1</v>
      </c>
      <c r="R1283" s="33"/>
      <c r="S1283" s="40">
        <v>2</v>
      </c>
      <c r="T1283" s="40">
        <v>2</v>
      </c>
      <c r="U1283" s="101">
        <v>1</v>
      </c>
      <c r="V1283" s="33"/>
      <c r="W1283" s="33"/>
      <c r="X1283" s="42" t="s">
        <v>2516</v>
      </c>
      <c r="Y1283" s="33">
        <v>1</v>
      </c>
      <c r="Z1283" s="100"/>
      <c r="AA1283" s="100">
        <v>6</v>
      </c>
      <c r="AB1283" s="28">
        <v>0.94674221000000003</v>
      </c>
      <c r="AC1283" s="28">
        <v>1</v>
      </c>
      <c r="AE1283" s="6">
        <f t="shared" si="19"/>
        <v>0</v>
      </c>
    </row>
    <row r="1284" spans="2:31" ht="16.5" thickBot="1" x14ac:dyDescent="0.3">
      <c r="B1284" s="47" t="s">
        <v>2377</v>
      </c>
      <c r="C1284" s="53" t="s">
        <v>90</v>
      </c>
      <c r="D1284" s="54" t="s">
        <v>91</v>
      </c>
      <c r="E1284" s="54">
        <v>19</v>
      </c>
      <c r="F1284" s="43">
        <v>17</v>
      </c>
      <c r="G1284" s="40">
        <v>25</v>
      </c>
      <c r="H1284" s="40">
        <v>25</v>
      </c>
      <c r="I1284" s="101">
        <v>1</v>
      </c>
      <c r="J1284" s="41" t="s">
        <v>12</v>
      </c>
      <c r="K1284" s="12">
        <v>0</v>
      </c>
      <c r="L1284" s="34">
        <f>K1284-'[6]на отправку'!$K1284</f>
        <v>0</v>
      </c>
      <c r="M1284" s="41" t="s">
        <v>12</v>
      </c>
      <c r="N1284" s="28">
        <v>6</v>
      </c>
      <c r="O1284" s="28">
        <v>2</v>
      </c>
      <c r="P1284" s="28">
        <v>4</v>
      </c>
      <c r="Q1284" s="28">
        <v>1</v>
      </c>
      <c r="R1284" s="33"/>
      <c r="S1284" s="40">
        <v>56</v>
      </c>
      <c r="T1284" s="40">
        <v>56</v>
      </c>
      <c r="U1284" s="101">
        <v>1</v>
      </c>
      <c r="V1284" s="33"/>
      <c r="W1284" s="33"/>
      <c r="X1284" s="42" t="s">
        <v>2517</v>
      </c>
      <c r="Y1284" s="33">
        <v>1</v>
      </c>
      <c r="Z1284" s="100"/>
      <c r="AA1284" s="100">
        <v>6</v>
      </c>
      <c r="AB1284" s="28">
        <v>0.98260073299999995</v>
      </c>
      <c r="AC1284" s="28">
        <v>1</v>
      </c>
      <c r="AE1284" s="6">
        <f t="shared" si="19"/>
        <v>0</v>
      </c>
    </row>
    <row r="1285" spans="2:31" ht="16.5" thickBot="1" x14ac:dyDescent="0.3">
      <c r="B1285" s="47" t="s">
        <v>2378</v>
      </c>
      <c r="C1285" s="53" t="s">
        <v>90</v>
      </c>
      <c r="D1285" s="54" t="s">
        <v>91</v>
      </c>
      <c r="E1285" s="54">
        <v>20</v>
      </c>
      <c r="F1285" s="43">
        <v>18</v>
      </c>
      <c r="G1285" s="40">
        <v>10</v>
      </c>
      <c r="H1285" s="40">
        <v>12</v>
      </c>
      <c r="I1285" s="101">
        <v>0.83333333300000001</v>
      </c>
      <c r="J1285" s="41" t="s">
        <v>12</v>
      </c>
      <c r="K1285" s="12">
        <v>1.8518518000000001E-2</v>
      </c>
      <c r="L1285" s="34">
        <f>K1285-'[6]на отправку'!$K1285</f>
        <v>0</v>
      </c>
      <c r="M1285" s="41" t="s">
        <v>12</v>
      </c>
      <c r="N1285" s="28">
        <v>1</v>
      </c>
      <c r="O1285" s="28">
        <v>0</v>
      </c>
      <c r="P1285" s="28">
        <v>3</v>
      </c>
      <c r="Q1285" s="28">
        <v>1</v>
      </c>
      <c r="R1285" s="33"/>
      <c r="S1285" s="40">
        <v>9</v>
      </c>
      <c r="T1285" s="40">
        <v>11</v>
      </c>
      <c r="U1285" s="101">
        <v>0.81818181800000001</v>
      </c>
      <c r="V1285" s="33"/>
      <c r="W1285" s="33"/>
      <c r="X1285" s="42" t="s">
        <v>2518</v>
      </c>
      <c r="Y1285" s="33">
        <v>1</v>
      </c>
      <c r="Z1285" s="100"/>
      <c r="AA1285" s="100">
        <v>1</v>
      </c>
      <c r="AB1285" s="28">
        <v>0.96027201100000004</v>
      </c>
      <c r="AC1285" s="28">
        <v>1</v>
      </c>
      <c r="AE1285" s="6">
        <f t="shared" si="19"/>
        <v>1.8518518000000001E-2</v>
      </c>
    </row>
    <row r="1286" spans="2:31" ht="16.5" thickBot="1" x14ac:dyDescent="0.3">
      <c r="B1286" s="47" t="s">
        <v>2379</v>
      </c>
      <c r="C1286" s="53" t="s">
        <v>90</v>
      </c>
      <c r="D1286" s="54" t="s">
        <v>91</v>
      </c>
      <c r="E1286" s="54">
        <v>21</v>
      </c>
      <c r="F1286" s="43">
        <v>19</v>
      </c>
      <c r="G1286" s="40">
        <v>9</v>
      </c>
      <c r="H1286" s="40">
        <v>10</v>
      </c>
      <c r="I1286" s="101">
        <v>0.9</v>
      </c>
      <c r="J1286" s="41" t="s">
        <v>12</v>
      </c>
      <c r="K1286" s="12">
        <v>0.2</v>
      </c>
      <c r="L1286" s="34">
        <f>K1286-'[6]на отправку'!$K1286</f>
        <v>0</v>
      </c>
      <c r="M1286" s="41" t="s">
        <v>12</v>
      </c>
      <c r="N1286" s="28">
        <v>6</v>
      </c>
      <c r="O1286" s="28">
        <v>0</v>
      </c>
      <c r="P1286" s="28">
        <v>3</v>
      </c>
      <c r="Q1286" s="28">
        <v>1</v>
      </c>
      <c r="R1286" s="33"/>
      <c r="S1286" s="40">
        <v>6</v>
      </c>
      <c r="T1286" s="40">
        <v>8</v>
      </c>
      <c r="U1286" s="101">
        <v>0.75</v>
      </c>
      <c r="V1286" s="33"/>
      <c r="W1286" s="33"/>
      <c r="X1286" s="42" t="s">
        <v>2519</v>
      </c>
      <c r="Y1286" s="33">
        <v>1</v>
      </c>
      <c r="Z1286" s="100"/>
      <c r="AA1286" s="100">
        <v>6</v>
      </c>
      <c r="AB1286" s="28">
        <v>0.96570972899999996</v>
      </c>
      <c r="AC1286" s="28">
        <v>1</v>
      </c>
      <c r="AE1286" s="6">
        <f t="shared" si="19"/>
        <v>0.2</v>
      </c>
    </row>
    <row r="1287" spans="2:31" ht="16.5" thickBot="1" x14ac:dyDescent="0.3">
      <c r="B1287" s="47" t="s">
        <v>2380</v>
      </c>
      <c r="C1287" s="53" t="s">
        <v>90</v>
      </c>
      <c r="D1287" s="54" t="s">
        <v>91</v>
      </c>
      <c r="E1287" s="54">
        <v>22</v>
      </c>
      <c r="F1287" s="43">
        <v>20</v>
      </c>
      <c r="G1287" s="40">
        <v>1</v>
      </c>
      <c r="H1287" s="40">
        <v>9</v>
      </c>
      <c r="I1287" s="101">
        <v>0.111111111</v>
      </c>
      <c r="J1287" s="41" t="s">
        <v>12</v>
      </c>
      <c r="K1287" s="12">
        <v>-0.25925925999999999</v>
      </c>
      <c r="L1287" s="34">
        <f>K1287-'[6]на отправку'!$K1287</f>
        <v>0</v>
      </c>
      <c r="M1287" s="41" t="s">
        <v>12</v>
      </c>
      <c r="N1287" s="28">
        <v>0</v>
      </c>
      <c r="O1287" s="28">
        <v>0</v>
      </c>
      <c r="P1287" s="28">
        <v>3</v>
      </c>
      <c r="Q1287" s="28">
        <v>1</v>
      </c>
      <c r="R1287" s="33"/>
      <c r="S1287" s="40">
        <v>3</v>
      </c>
      <c r="T1287" s="40">
        <v>20</v>
      </c>
      <c r="U1287" s="101">
        <v>0.15</v>
      </c>
      <c r="V1287" s="33"/>
      <c r="W1287" s="33"/>
      <c r="X1287" s="42" t="s">
        <v>2520</v>
      </c>
      <c r="Y1287" s="33">
        <v>1</v>
      </c>
      <c r="Z1287" s="100"/>
      <c r="AA1287" s="100">
        <v>0</v>
      </c>
      <c r="AB1287" s="28">
        <v>0.8075</v>
      </c>
      <c r="AC1287" s="28">
        <v>1</v>
      </c>
      <c r="AE1287" s="6">
        <f t="shared" ref="AE1287:AE1350" si="20">ROUND(K1287,9)</f>
        <v>-0.25925925999999999</v>
      </c>
    </row>
    <row r="1288" spans="2:31" ht="16.5" thickBot="1" x14ac:dyDescent="0.3">
      <c r="B1288" s="47" t="s">
        <v>2374</v>
      </c>
      <c r="C1288" s="53" t="s">
        <v>90</v>
      </c>
      <c r="D1288" s="54" t="s">
        <v>91</v>
      </c>
      <c r="E1288" s="54">
        <v>22.5</v>
      </c>
      <c r="F1288" s="43"/>
      <c r="G1288" s="40"/>
      <c r="H1288" s="40"/>
      <c r="I1288" s="101"/>
      <c r="J1288" s="44"/>
      <c r="K1288" s="41">
        <v>0</v>
      </c>
      <c r="L1288" s="34">
        <f>K1288-'[6]на отправку'!$K1288</f>
        <v>0</v>
      </c>
      <c r="M1288" s="12"/>
      <c r="N1288" s="28">
        <v>23</v>
      </c>
      <c r="R1288" s="33" t="s">
        <v>2521</v>
      </c>
      <c r="S1288" s="40"/>
      <c r="T1288" s="40"/>
      <c r="U1288" s="101"/>
      <c r="V1288" s="41">
        <v>0</v>
      </c>
      <c r="W1288" s="41"/>
      <c r="X1288" s="42"/>
      <c r="Y1288" s="33">
        <v>1</v>
      </c>
      <c r="Z1288" s="100"/>
      <c r="AA1288" s="100"/>
      <c r="AB1288" s="28">
        <v>0</v>
      </c>
      <c r="AE1288" s="6">
        <f t="shared" si="20"/>
        <v>0</v>
      </c>
    </row>
    <row r="1289" spans="2:31" ht="16.5" thickBot="1" x14ac:dyDescent="0.3">
      <c r="B1289" s="47" t="s">
        <v>2381</v>
      </c>
      <c r="C1289" s="53" t="s">
        <v>90</v>
      </c>
      <c r="D1289" s="54" t="s">
        <v>91</v>
      </c>
      <c r="E1289" s="54">
        <v>23</v>
      </c>
      <c r="F1289" s="43">
        <v>21</v>
      </c>
      <c r="G1289" s="40">
        <v>14</v>
      </c>
      <c r="H1289" s="40">
        <v>29</v>
      </c>
      <c r="I1289" s="101">
        <v>0.482758621</v>
      </c>
      <c r="J1289" s="41" t="s">
        <v>12</v>
      </c>
      <c r="K1289" s="12">
        <v>0.931034484</v>
      </c>
      <c r="L1289" s="34">
        <f>K1289-'[6]на отправку'!$K1289</f>
        <v>0</v>
      </c>
      <c r="M1289" s="41" t="s">
        <v>12</v>
      </c>
      <c r="N1289" s="28">
        <v>5</v>
      </c>
      <c r="O1289" s="28">
        <v>0</v>
      </c>
      <c r="P1289" s="28">
        <v>4</v>
      </c>
      <c r="Q1289" s="28">
        <v>1</v>
      </c>
      <c r="R1289" s="33"/>
      <c r="S1289" s="40">
        <v>4</v>
      </c>
      <c r="T1289" s="40">
        <v>16</v>
      </c>
      <c r="U1289" s="101">
        <v>0.25</v>
      </c>
      <c r="V1289" s="33"/>
      <c r="W1289" s="33"/>
      <c r="X1289" s="42" t="s">
        <v>302</v>
      </c>
      <c r="Y1289" s="33">
        <v>1</v>
      </c>
      <c r="Z1289" s="100"/>
      <c r="AA1289" s="100">
        <v>5</v>
      </c>
      <c r="AB1289" s="28">
        <v>0.39646335199999999</v>
      </c>
      <c r="AC1289" s="28">
        <v>1</v>
      </c>
      <c r="AE1289" s="6">
        <f t="shared" si="20"/>
        <v>0.931034484</v>
      </c>
    </row>
    <row r="1290" spans="2:31" ht="16.5" thickBot="1" x14ac:dyDescent="0.3">
      <c r="B1290" s="47" t="s">
        <v>2383</v>
      </c>
      <c r="C1290" s="53" t="s">
        <v>90</v>
      </c>
      <c r="D1290" s="54" t="s">
        <v>91</v>
      </c>
      <c r="E1290" s="54">
        <v>24</v>
      </c>
      <c r="F1290" s="43">
        <v>23</v>
      </c>
      <c r="G1290" s="40">
        <v>0</v>
      </c>
      <c r="H1290" s="40">
        <v>0</v>
      </c>
      <c r="I1290" s="101">
        <v>0</v>
      </c>
      <c r="J1290" s="41" t="s">
        <v>12</v>
      </c>
      <c r="K1290" s="12">
        <v>0</v>
      </c>
      <c r="L1290" s="34">
        <f>K1290-'[6]на отправку'!$K1290</f>
        <v>0</v>
      </c>
      <c r="M1290" s="41" t="s">
        <v>12</v>
      </c>
      <c r="N1290" s="28">
        <v>0</v>
      </c>
      <c r="O1290" s="28">
        <v>0</v>
      </c>
      <c r="P1290" s="28">
        <v>0</v>
      </c>
      <c r="Q1290" s="28">
        <v>2</v>
      </c>
      <c r="R1290" s="33"/>
      <c r="S1290" s="40">
        <v>0</v>
      </c>
      <c r="T1290" s="40">
        <v>0</v>
      </c>
      <c r="U1290" s="101">
        <v>0</v>
      </c>
      <c r="V1290" s="33"/>
      <c r="W1290" s="33"/>
      <c r="X1290" s="42" t="s">
        <v>2522</v>
      </c>
      <c r="Y1290" s="33">
        <v>1</v>
      </c>
      <c r="Z1290" s="100"/>
      <c r="AA1290" s="100">
        <v>0</v>
      </c>
      <c r="AB1290" s="28">
        <v>0.6</v>
      </c>
      <c r="AC1290" s="28">
        <v>1</v>
      </c>
      <c r="AE1290" s="6">
        <f t="shared" si="20"/>
        <v>0</v>
      </c>
    </row>
    <row r="1291" spans="2:31" ht="16.5" thickBot="1" x14ac:dyDescent="0.3">
      <c r="B1291" s="47" t="s">
        <v>2384</v>
      </c>
      <c r="C1291" s="53" t="s">
        <v>90</v>
      </c>
      <c r="D1291" s="54" t="s">
        <v>91</v>
      </c>
      <c r="E1291" s="54">
        <v>25</v>
      </c>
      <c r="F1291" s="43">
        <v>24</v>
      </c>
      <c r="G1291" s="40">
        <v>1</v>
      </c>
      <c r="H1291" s="40">
        <v>1</v>
      </c>
      <c r="I1291" s="101">
        <v>1</v>
      </c>
      <c r="J1291" s="44" t="s">
        <v>12</v>
      </c>
      <c r="K1291" s="41">
        <v>0</v>
      </c>
      <c r="L1291" s="34">
        <f>K1291-'[6]на отправку'!$K1291</f>
        <v>0</v>
      </c>
      <c r="M1291" s="12" t="s">
        <v>12</v>
      </c>
      <c r="N1291" s="28">
        <v>9</v>
      </c>
      <c r="O1291" s="28">
        <v>2</v>
      </c>
      <c r="P1291" s="28">
        <v>4</v>
      </c>
      <c r="Q1291" s="28">
        <v>1</v>
      </c>
      <c r="R1291" s="33"/>
      <c r="S1291" s="40">
        <v>0</v>
      </c>
      <c r="T1291" s="40">
        <v>3</v>
      </c>
      <c r="U1291" s="101">
        <v>0</v>
      </c>
      <c r="V1291" s="41"/>
      <c r="W1291" s="41"/>
      <c r="X1291" s="42" t="s">
        <v>2522</v>
      </c>
      <c r="Y1291" s="33">
        <v>1</v>
      </c>
      <c r="Z1291" s="100"/>
      <c r="AA1291" s="100">
        <v>9</v>
      </c>
      <c r="AB1291" s="28">
        <v>0.381578947</v>
      </c>
      <c r="AC1291" s="28">
        <v>1</v>
      </c>
      <c r="AE1291" s="6">
        <f t="shared" si="20"/>
        <v>0</v>
      </c>
    </row>
    <row r="1292" spans="2:31" ht="16.5" thickBot="1" x14ac:dyDescent="0.3">
      <c r="B1292" s="47" t="s">
        <v>2385</v>
      </c>
      <c r="C1292" s="53" t="s">
        <v>90</v>
      </c>
      <c r="D1292" s="54" t="s">
        <v>91</v>
      </c>
      <c r="E1292" s="54">
        <v>26</v>
      </c>
      <c r="F1292" s="43">
        <v>25</v>
      </c>
      <c r="G1292" s="40">
        <v>106</v>
      </c>
      <c r="H1292" s="40">
        <v>106</v>
      </c>
      <c r="I1292" s="101">
        <v>1</v>
      </c>
      <c r="J1292" s="44">
        <v>1</v>
      </c>
      <c r="K1292" s="41">
        <v>0</v>
      </c>
      <c r="L1292" s="34">
        <f>K1292-'[6]на отправку'!$K1292</f>
        <v>0</v>
      </c>
      <c r="M1292" s="12" t="s">
        <v>12</v>
      </c>
      <c r="N1292" s="28">
        <v>9</v>
      </c>
      <c r="O1292" s="28">
        <v>2</v>
      </c>
      <c r="P1292" s="28">
        <v>4</v>
      </c>
      <c r="Q1292" s="28">
        <v>1</v>
      </c>
      <c r="R1292" s="33"/>
      <c r="S1292" s="40">
        <v>95</v>
      </c>
      <c r="T1292" s="40">
        <v>95</v>
      </c>
      <c r="U1292" s="101">
        <v>1</v>
      </c>
      <c r="V1292" s="41"/>
      <c r="W1292" s="41"/>
      <c r="X1292" s="42" t="s">
        <v>2523</v>
      </c>
      <c r="Y1292" s="33">
        <v>1</v>
      </c>
      <c r="Z1292" s="100"/>
      <c r="AA1292" s="100">
        <v>9</v>
      </c>
      <c r="AB1292" s="28">
        <v>0.97159166299999999</v>
      </c>
      <c r="AC1292" s="28">
        <v>1</v>
      </c>
      <c r="AE1292" s="6">
        <f t="shared" si="20"/>
        <v>0</v>
      </c>
    </row>
    <row r="1293" spans="2:31" ht="16.5" thickBot="1" x14ac:dyDescent="0.3">
      <c r="B1293" s="47" t="s">
        <v>2374</v>
      </c>
      <c r="C1293" s="53" t="s">
        <v>90</v>
      </c>
      <c r="D1293" s="54" t="s">
        <v>91</v>
      </c>
      <c r="E1293" s="54">
        <v>26.5</v>
      </c>
      <c r="F1293" s="43"/>
      <c r="G1293" s="40"/>
      <c r="H1293" s="40"/>
      <c r="I1293" s="101"/>
      <c r="J1293" s="44"/>
      <c r="K1293" s="41">
        <v>0</v>
      </c>
      <c r="L1293" s="34">
        <f>K1293-'[6]на отправку'!$K1293</f>
        <v>0</v>
      </c>
      <c r="M1293" s="12"/>
      <c r="N1293" s="28">
        <v>27</v>
      </c>
      <c r="R1293" s="33" t="s">
        <v>2524</v>
      </c>
      <c r="S1293" s="40"/>
      <c r="T1293" s="40"/>
      <c r="U1293" s="101"/>
      <c r="V1293" s="41">
        <v>0</v>
      </c>
      <c r="W1293" s="41"/>
      <c r="X1293" s="42"/>
      <c r="Y1293" s="33">
        <v>1</v>
      </c>
      <c r="Z1293" s="100"/>
      <c r="AA1293" s="100"/>
      <c r="AB1293" s="28">
        <v>0</v>
      </c>
      <c r="AE1293" s="6">
        <f t="shared" si="20"/>
        <v>0</v>
      </c>
    </row>
    <row r="1294" spans="2:31" ht="16.5" thickBot="1" x14ac:dyDescent="0.3">
      <c r="B1294" s="47" t="s">
        <v>2770</v>
      </c>
      <c r="C1294" s="53" t="s">
        <v>90</v>
      </c>
      <c r="D1294" s="54" t="s">
        <v>91</v>
      </c>
      <c r="E1294" s="54">
        <v>27</v>
      </c>
      <c r="F1294" s="43">
        <v>27</v>
      </c>
      <c r="G1294" s="40">
        <v>0</v>
      </c>
      <c r="H1294" s="40">
        <v>0</v>
      </c>
      <c r="I1294" s="101">
        <v>0</v>
      </c>
      <c r="J1294" s="41"/>
      <c r="K1294" s="12">
        <v>0</v>
      </c>
      <c r="L1294" s="34">
        <f>K1294-'[6]на отправку'!$K1294</f>
        <v>0</v>
      </c>
      <c r="M1294" s="41"/>
      <c r="N1294" s="28">
        <v>0</v>
      </c>
      <c r="O1294" s="28" t="s">
        <v>12</v>
      </c>
      <c r="P1294" s="28" t="s">
        <v>12</v>
      </c>
      <c r="Q1294" s="28">
        <v>2</v>
      </c>
      <c r="R1294" s="33"/>
      <c r="S1294" s="40">
        <v>0</v>
      </c>
      <c r="T1294" s="40">
        <v>0</v>
      </c>
      <c r="U1294" s="101">
        <v>0</v>
      </c>
      <c r="V1294" s="33"/>
      <c r="W1294" s="33"/>
      <c r="X1294" s="42" t="s">
        <v>2526</v>
      </c>
      <c r="Y1294" s="33">
        <v>1</v>
      </c>
      <c r="Z1294" s="100"/>
      <c r="AA1294" s="100">
        <v>0</v>
      </c>
      <c r="AB1294" s="28">
        <v>0</v>
      </c>
      <c r="AE1294" s="6">
        <f t="shared" si="20"/>
        <v>0</v>
      </c>
    </row>
    <row r="1295" spans="2:31" ht="16.5" thickBot="1" x14ac:dyDescent="0.3">
      <c r="B1295" s="47" t="s">
        <v>2771</v>
      </c>
      <c r="C1295" s="53" t="s">
        <v>90</v>
      </c>
      <c r="D1295" s="54" t="s">
        <v>91</v>
      </c>
      <c r="E1295" s="54">
        <v>28</v>
      </c>
      <c r="F1295" s="43">
        <v>28</v>
      </c>
      <c r="G1295" s="40">
        <v>0</v>
      </c>
      <c r="H1295" s="40">
        <v>5</v>
      </c>
      <c r="I1295" s="101">
        <v>0</v>
      </c>
      <c r="J1295" s="41"/>
      <c r="K1295" s="12">
        <v>0</v>
      </c>
      <c r="L1295" s="34">
        <f>K1295-'[6]на отправку'!$K1295</f>
        <v>0</v>
      </c>
      <c r="M1295" s="41"/>
      <c r="N1295" s="28">
        <v>3</v>
      </c>
      <c r="O1295" s="28" t="s">
        <v>12</v>
      </c>
      <c r="P1295" s="28" t="s">
        <v>12</v>
      </c>
      <c r="Q1295" s="28">
        <v>1</v>
      </c>
      <c r="R1295" s="33"/>
      <c r="S1295" s="40">
        <v>2</v>
      </c>
      <c r="T1295" s="40">
        <v>239</v>
      </c>
      <c r="U1295" s="101">
        <v>8.3682010000000005E-3</v>
      </c>
      <c r="V1295" s="33"/>
      <c r="W1295" s="33"/>
      <c r="X1295" s="42" t="s">
        <v>2528</v>
      </c>
      <c r="Y1295" s="33">
        <v>1</v>
      </c>
      <c r="Z1295" s="100"/>
      <c r="AA1295" s="100">
        <v>3</v>
      </c>
      <c r="AB1295" s="28">
        <v>4.6442499999999999E-3</v>
      </c>
      <c r="AE1295" s="6">
        <f t="shared" si="20"/>
        <v>0</v>
      </c>
    </row>
    <row r="1296" spans="2:31" ht="16.5" thickBot="1" x14ac:dyDescent="0.3">
      <c r="B1296" s="47" t="s">
        <v>2772</v>
      </c>
      <c r="C1296" s="53" t="s">
        <v>90</v>
      </c>
      <c r="D1296" s="54" t="s">
        <v>91</v>
      </c>
      <c r="E1296" s="54">
        <v>29</v>
      </c>
      <c r="F1296" s="43">
        <v>29</v>
      </c>
      <c r="G1296" s="40">
        <v>0</v>
      </c>
      <c r="H1296" s="40">
        <v>5</v>
      </c>
      <c r="I1296" s="101">
        <v>0</v>
      </c>
      <c r="J1296" s="41"/>
      <c r="K1296" s="12">
        <v>0</v>
      </c>
      <c r="L1296" s="34">
        <f>K1296-'[6]на отправку'!$K1296</f>
        <v>0</v>
      </c>
      <c r="M1296" s="41"/>
      <c r="N1296" s="28">
        <v>5</v>
      </c>
      <c r="O1296" s="28" t="s">
        <v>12</v>
      </c>
      <c r="P1296" s="28" t="s">
        <v>12</v>
      </c>
      <c r="Q1296" s="28">
        <v>1</v>
      </c>
      <c r="R1296" s="33"/>
      <c r="S1296" s="40">
        <v>0</v>
      </c>
      <c r="T1296" s="40">
        <v>239</v>
      </c>
      <c r="U1296" s="101">
        <v>0</v>
      </c>
      <c r="V1296" s="33"/>
      <c r="W1296" s="33"/>
      <c r="X1296" s="42" t="s">
        <v>2530</v>
      </c>
      <c r="Y1296" s="33">
        <v>1</v>
      </c>
      <c r="Z1296" s="100"/>
      <c r="AA1296" s="100">
        <v>5</v>
      </c>
      <c r="AB1296" s="28">
        <v>1.6719300000000001E-3</v>
      </c>
      <c r="AE1296" s="6">
        <f t="shared" si="20"/>
        <v>0</v>
      </c>
    </row>
    <row r="1297" spans="2:31" ht="16.5" thickBot="1" x14ac:dyDescent="0.3">
      <c r="B1297" s="47" t="s">
        <v>2773</v>
      </c>
      <c r="C1297" s="53" t="s">
        <v>90</v>
      </c>
      <c r="D1297" s="54" t="s">
        <v>91</v>
      </c>
      <c r="E1297" s="54">
        <v>30</v>
      </c>
      <c r="F1297" s="32">
        <v>30</v>
      </c>
      <c r="G1297" s="40">
        <v>0</v>
      </c>
      <c r="H1297" s="40">
        <v>5</v>
      </c>
      <c r="I1297" s="101">
        <v>0</v>
      </c>
      <c r="J1297" s="34"/>
      <c r="K1297" s="34">
        <v>0</v>
      </c>
      <c r="L1297" s="34">
        <f>K1297-'[6]на отправку'!$K1297</f>
        <v>0</v>
      </c>
      <c r="M1297" s="34"/>
      <c r="N1297" s="35">
        <v>8</v>
      </c>
      <c r="O1297" s="28" t="s">
        <v>12</v>
      </c>
      <c r="P1297" s="28" t="s">
        <v>12</v>
      </c>
      <c r="Q1297" s="28">
        <v>1</v>
      </c>
      <c r="R1297" s="33"/>
      <c r="S1297" s="33">
        <v>0</v>
      </c>
      <c r="T1297" s="33">
        <v>239</v>
      </c>
      <c r="U1297" s="101">
        <v>0</v>
      </c>
      <c r="V1297" s="34"/>
      <c r="W1297" s="34"/>
      <c r="X1297" s="36" t="s">
        <v>2532</v>
      </c>
      <c r="Y1297" s="34">
        <v>1</v>
      </c>
      <c r="Z1297" s="140"/>
      <c r="AA1297" s="140">
        <v>8</v>
      </c>
      <c r="AB1297" s="28">
        <v>0</v>
      </c>
      <c r="AE1297" s="6">
        <f t="shared" si="20"/>
        <v>0</v>
      </c>
    </row>
    <row r="1298" spans="2:31" ht="16.5" thickBot="1" x14ac:dyDescent="0.3">
      <c r="B1298" s="47" t="s">
        <v>2774</v>
      </c>
      <c r="C1298" s="53" t="s">
        <v>90</v>
      </c>
      <c r="D1298" s="54" t="s">
        <v>91</v>
      </c>
      <c r="E1298" s="54">
        <v>31</v>
      </c>
      <c r="F1298" s="43">
        <v>31</v>
      </c>
      <c r="G1298" s="40">
        <v>0</v>
      </c>
      <c r="H1298" s="40">
        <v>0</v>
      </c>
      <c r="I1298" s="101"/>
      <c r="J1298" s="44"/>
      <c r="K1298" s="41">
        <v>0</v>
      </c>
      <c r="L1298" s="34">
        <f>K1298-'[6]на отправку'!$K1298</f>
        <v>0</v>
      </c>
      <c r="M1298" s="12"/>
      <c r="N1298" s="28">
        <v>3</v>
      </c>
      <c r="O1298" s="28" t="s">
        <v>12</v>
      </c>
      <c r="P1298" s="28" t="s">
        <v>12</v>
      </c>
      <c r="Q1298" s="28">
        <v>1</v>
      </c>
      <c r="R1298" s="33"/>
      <c r="S1298" s="40">
        <v>0</v>
      </c>
      <c r="T1298" s="40">
        <v>0</v>
      </c>
      <c r="U1298" s="101"/>
      <c r="V1298" s="41"/>
      <c r="W1298" s="41"/>
      <c r="X1298" s="42" t="s">
        <v>2534</v>
      </c>
      <c r="Y1298" s="33">
        <v>1</v>
      </c>
      <c r="Z1298" s="100"/>
      <c r="AA1298" s="100"/>
      <c r="AB1298" s="28">
        <v>0</v>
      </c>
      <c r="AE1298" s="6">
        <f t="shared" si="20"/>
        <v>0</v>
      </c>
    </row>
    <row r="1299" spans="2:31" ht="16.5" thickBot="1" x14ac:dyDescent="0.3">
      <c r="B1299" s="47" t="s">
        <v>2775</v>
      </c>
      <c r="C1299" s="53" t="s">
        <v>90</v>
      </c>
      <c r="D1299" s="54" t="s">
        <v>91</v>
      </c>
      <c r="E1299" s="54">
        <v>32</v>
      </c>
      <c r="F1299" s="43">
        <v>32</v>
      </c>
      <c r="G1299" s="40">
        <v>0</v>
      </c>
      <c r="H1299" s="40">
        <v>0</v>
      </c>
      <c r="I1299" s="101"/>
      <c r="J1299" s="44"/>
      <c r="K1299" s="41">
        <v>0</v>
      </c>
      <c r="L1299" s="34">
        <f>K1299-'[6]на отправку'!$K1299</f>
        <v>0</v>
      </c>
      <c r="M1299" s="12"/>
      <c r="N1299" s="28">
        <v>8</v>
      </c>
      <c r="O1299" s="28" t="s">
        <v>12</v>
      </c>
      <c r="P1299" s="28" t="s">
        <v>12</v>
      </c>
      <c r="Q1299" s="28">
        <v>1</v>
      </c>
      <c r="R1299" s="33"/>
      <c r="S1299" s="40">
        <v>0</v>
      </c>
      <c r="T1299" s="40">
        <v>0</v>
      </c>
      <c r="U1299" s="101"/>
      <c r="V1299" s="41"/>
      <c r="W1299" s="41"/>
      <c r="X1299" s="42" t="s">
        <v>2536</v>
      </c>
      <c r="Y1299" s="33">
        <v>1</v>
      </c>
      <c r="Z1299" s="100"/>
      <c r="AA1299" s="100"/>
      <c r="AB1299" s="28">
        <v>0</v>
      </c>
      <c r="AE1299" s="6">
        <f t="shared" si="20"/>
        <v>0</v>
      </c>
    </row>
    <row r="1300" spans="2:31" ht="16.5" thickBot="1" x14ac:dyDescent="0.3">
      <c r="B1300" s="47" t="s">
        <v>2386</v>
      </c>
      <c r="C1300" s="53" t="s">
        <v>90</v>
      </c>
      <c r="D1300" s="54" t="s">
        <v>91</v>
      </c>
      <c r="E1300" s="54">
        <v>33</v>
      </c>
      <c r="F1300" s="43">
        <v>33</v>
      </c>
      <c r="G1300" s="40">
        <v>0</v>
      </c>
      <c r="H1300" s="40">
        <v>0</v>
      </c>
      <c r="I1300" s="101">
        <v>0</v>
      </c>
      <c r="J1300" s="44"/>
      <c r="K1300" s="41">
        <v>0</v>
      </c>
      <c r="L1300" s="34">
        <f>K1300-'[6]на отправку'!$K1300</f>
        <v>0</v>
      </c>
      <c r="M1300" s="196"/>
      <c r="N1300" s="28">
        <v>0</v>
      </c>
      <c r="O1300" s="28" t="s">
        <v>12</v>
      </c>
      <c r="P1300" s="28">
        <v>0</v>
      </c>
      <c r="Q1300" s="28">
        <v>2</v>
      </c>
      <c r="R1300" s="33"/>
      <c r="S1300" s="40">
        <v>0</v>
      </c>
      <c r="T1300" s="40">
        <v>0</v>
      </c>
      <c r="U1300" s="101">
        <v>0</v>
      </c>
      <c r="V1300" s="41"/>
      <c r="W1300" s="41"/>
      <c r="X1300" s="42" t="s">
        <v>2537</v>
      </c>
      <c r="Y1300" s="33">
        <v>1</v>
      </c>
      <c r="Z1300" s="100"/>
      <c r="AA1300" s="100">
        <v>0</v>
      </c>
      <c r="AB1300" s="28">
        <v>0</v>
      </c>
      <c r="AE1300" s="6">
        <f t="shared" si="20"/>
        <v>0</v>
      </c>
    </row>
    <row r="1301" spans="2:31" ht="16.5" thickBot="1" x14ac:dyDescent="0.3">
      <c r="B1301" s="47" t="s">
        <v>228</v>
      </c>
      <c r="C1301" s="53" t="s">
        <v>92</v>
      </c>
      <c r="D1301" s="54" t="s">
        <v>93</v>
      </c>
      <c r="E1301" s="54">
        <v>0</v>
      </c>
      <c r="F1301" s="43"/>
      <c r="G1301" s="40"/>
      <c r="H1301" s="40"/>
      <c r="I1301" s="101"/>
      <c r="J1301" s="44"/>
      <c r="K1301" s="41">
        <v>0</v>
      </c>
      <c r="L1301" s="34">
        <f>K1301-'[6]на отправку'!$K1301</f>
        <v>0</v>
      </c>
      <c r="M1301" s="12"/>
      <c r="N1301" s="28">
        <v>19.5</v>
      </c>
      <c r="R1301" s="33" t="s">
        <v>13</v>
      </c>
      <c r="S1301" s="40"/>
      <c r="T1301" s="40"/>
      <c r="U1301" s="101"/>
      <c r="V1301" s="41">
        <v>0</v>
      </c>
      <c r="W1301" s="41"/>
      <c r="X1301" s="42"/>
      <c r="Y1301" s="33">
        <v>1</v>
      </c>
      <c r="Z1301" s="100"/>
      <c r="AA1301" s="100"/>
      <c r="AB1301" s="28">
        <v>0</v>
      </c>
      <c r="AE1301" s="6">
        <f t="shared" si="20"/>
        <v>0</v>
      </c>
    </row>
    <row r="1302" spans="2:31" ht="16.5" thickBot="1" x14ac:dyDescent="0.3">
      <c r="B1302" s="47" t="s">
        <v>740</v>
      </c>
      <c r="C1302" s="53" t="s">
        <v>92</v>
      </c>
      <c r="D1302" s="54" t="s">
        <v>93</v>
      </c>
      <c r="E1302" s="54">
        <v>1</v>
      </c>
      <c r="F1302" s="43">
        <v>1</v>
      </c>
      <c r="G1302" s="40">
        <v>2300</v>
      </c>
      <c r="H1302" s="40">
        <v>2671</v>
      </c>
      <c r="I1302" s="101">
        <v>0.86110071099999996</v>
      </c>
      <c r="J1302" s="44" t="s">
        <v>12</v>
      </c>
      <c r="K1302" s="41">
        <v>4.2185682000000002E-2</v>
      </c>
      <c r="L1302" s="34">
        <f>K1302-'[6]на отправку'!$K1302</f>
        <v>0</v>
      </c>
      <c r="M1302" s="12" t="s">
        <v>12</v>
      </c>
      <c r="N1302" s="28">
        <v>2</v>
      </c>
      <c r="O1302" s="28">
        <v>0</v>
      </c>
      <c r="P1302" s="28">
        <v>2</v>
      </c>
      <c r="Q1302" s="28">
        <v>1</v>
      </c>
      <c r="R1302" s="33"/>
      <c r="S1302" s="40">
        <v>2273</v>
      </c>
      <c r="T1302" s="40">
        <v>2751</v>
      </c>
      <c r="U1302" s="101">
        <v>0.82624500199999995</v>
      </c>
      <c r="V1302" s="41"/>
      <c r="W1302" s="41"/>
      <c r="X1302" s="42" t="s">
        <v>2497</v>
      </c>
      <c r="Y1302" s="33">
        <v>1</v>
      </c>
      <c r="Z1302" s="100"/>
      <c r="AA1302" s="100">
        <v>2</v>
      </c>
      <c r="AB1302" s="28">
        <v>0.87783438400000002</v>
      </c>
      <c r="AC1302" s="28">
        <v>0.79392113200000003</v>
      </c>
      <c r="AE1302" s="6">
        <f t="shared" si="20"/>
        <v>4.2185682000000002E-2</v>
      </c>
    </row>
    <row r="1303" spans="2:31" ht="16.5" thickBot="1" x14ac:dyDescent="0.3">
      <c r="B1303" s="47" t="s">
        <v>2776</v>
      </c>
      <c r="C1303" s="53" t="s">
        <v>92</v>
      </c>
      <c r="D1303" s="54" t="s">
        <v>93</v>
      </c>
      <c r="E1303" s="54">
        <v>2</v>
      </c>
      <c r="F1303" s="43">
        <v>26</v>
      </c>
      <c r="G1303" s="40">
        <v>3615</v>
      </c>
      <c r="H1303" s="40">
        <v>4478</v>
      </c>
      <c r="I1303" s="101">
        <v>0.80728003599999998</v>
      </c>
      <c r="J1303" s="44" t="s">
        <v>12</v>
      </c>
      <c r="K1303" s="41">
        <v>-2.9299568000000002E-2</v>
      </c>
      <c r="L1303" s="34">
        <f>K1303-'[6]на отправку'!$K1303</f>
        <v>0</v>
      </c>
      <c r="M1303" s="12" t="s">
        <v>12</v>
      </c>
      <c r="N1303" s="28">
        <v>3</v>
      </c>
      <c r="O1303" s="28">
        <v>0</v>
      </c>
      <c r="P1303" s="28">
        <v>2</v>
      </c>
      <c r="Q1303" s="28">
        <v>1</v>
      </c>
      <c r="R1303" s="33"/>
      <c r="S1303" s="40">
        <v>3863</v>
      </c>
      <c r="T1303" s="40">
        <v>4645</v>
      </c>
      <c r="U1303" s="101">
        <v>0.83164693199999995</v>
      </c>
      <c r="V1303" s="41"/>
      <c r="W1303" s="41"/>
      <c r="X1303" s="42" t="s">
        <v>2498</v>
      </c>
      <c r="Y1303" s="33">
        <v>1</v>
      </c>
      <c r="Z1303" s="100"/>
      <c r="AA1303" s="100">
        <v>3</v>
      </c>
      <c r="AB1303" s="28">
        <v>0.83450456100000003</v>
      </c>
      <c r="AC1303" s="28">
        <v>0.72780695200000001</v>
      </c>
      <c r="AE1303" s="6">
        <f t="shared" si="20"/>
        <v>-2.9299568000000002E-2</v>
      </c>
    </row>
    <row r="1304" spans="2:31" ht="16.5" thickBot="1" x14ac:dyDescent="0.3">
      <c r="B1304" s="47" t="s">
        <v>741</v>
      </c>
      <c r="C1304" s="53" t="s">
        <v>92</v>
      </c>
      <c r="D1304" s="54" t="s">
        <v>93</v>
      </c>
      <c r="E1304" s="54">
        <v>3</v>
      </c>
      <c r="F1304" s="32">
        <v>2</v>
      </c>
      <c r="G1304" s="40">
        <v>16</v>
      </c>
      <c r="H1304" s="40">
        <v>16</v>
      </c>
      <c r="I1304" s="101">
        <v>1</v>
      </c>
      <c r="J1304" s="34" t="s">
        <v>12</v>
      </c>
      <c r="K1304" s="34">
        <v>0</v>
      </c>
      <c r="L1304" s="34">
        <f>K1304-'[6]на отправку'!$K1304</f>
        <v>0</v>
      </c>
      <c r="M1304" s="34"/>
      <c r="N1304" s="35">
        <v>2</v>
      </c>
      <c r="O1304" s="28">
        <v>2</v>
      </c>
      <c r="P1304" s="28">
        <v>4</v>
      </c>
      <c r="Q1304" s="28">
        <v>1</v>
      </c>
      <c r="R1304" s="33"/>
      <c r="S1304" s="33">
        <v>14</v>
      </c>
      <c r="T1304" s="33">
        <v>14</v>
      </c>
      <c r="U1304" s="101">
        <v>1</v>
      </c>
      <c r="V1304" s="34"/>
      <c r="W1304" s="34"/>
      <c r="X1304" s="36" t="s">
        <v>2499</v>
      </c>
      <c r="Y1304" s="34">
        <v>1</v>
      </c>
      <c r="Z1304" s="140"/>
      <c r="AA1304" s="140">
        <v>2</v>
      </c>
      <c r="AB1304" s="28">
        <v>0.91111111099999997</v>
      </c>
      <c r="AC1304" s="28">
        <v>1</v>
      </c>
      <c r="AE1304" s="6">
        <f t="shared" si="20"/>
        <v>0</v>
      </c>
    </row>
    <row r="1305" spans="2:31" ht="16.5" thickBot="1" x14ac:dyDescent="0.3">
      <c r="B1305" s="47" t="s">
        <v>742</v>
      </c>
      <c r="C1305" s="53" t="s">
        <v>92</v>
      </c>
      <c r="D1305" s="54" t="s">
        <v>93</v>
      </c>
      <c r="E1305" s="54">
        <v>4</v>
      </c>
      <c r="F1305" s="43">
        <v>3</v>
      </c>
      <c r="G1305" s="40">
        <v>0</v>
      </c>
      <c r="H1305" s="40">
        <v>6</v>
      </c>
      <c r="I1305" s="101">
        <v>0</v>
      </c>
      <c r="J1305" s="41" t="s">
        <v>12</v>
      </c>
      <c r="K1305" s="12">
        <v>-1</v>
      </c>
      <c r="L1305" s="34">
        <f>K1305-'[6]на отправку'!$K1305</f>
        <v>0</v>
      </c>
      <c r="M1305" s="41" t="s">
        <v>12</v>
      </c>
      <c r="N1305" s="28">
        <v>0</v>
      </c>
      <c r="O1305" s="28">
        <v>0</v>
      </c>
      <c r="P1305" s="28">
        <v>3</v>
      </c>
      <c r="Q1305" s="28">
        <v>1</v>
      </c>
      <c r="R1305" s="33"/>
      <c r="S1305" s="40">
        <v>1</v>
      </c>
      <c r="T1305" s="40">
        <v>2</v>
      </c>
      <c r="U1305" s="101">
        <v>0.5</v>
      </c>
      <c r="V1305" s="44"/>
      <c r="W1305" s="44"/>
      <c r="X1305" s="42" t="s">
        <v>2500</v>
      </c>
      <c r="Y1305" s="33">
        <v>1</v>
      </c>
      <c r="Z1305" s="100"/>
      <c r="AA1305" s="100">
        <v>0</v>
      </c>
      <c r="AB1305" s="28">
        <v>0.61761761800000003</v>
      </c>
      <c r="AC1305" s="28">
        <v>1</v>
      </c>
      <c r="AE1305" s="6">
        <f t="shared" si="20"/>
        <v>-1</v>
      </c>
    </row>
    <row r="1306" spans="2:31" ht="16.5" thickBot="1" x14ac:dyDescent="0.3">
      <c r="B1306" s="47" t="s">
        <v>743</v>
      </c>
      <c r="C1306" s="53" t="s">
        <v>92</v>
      </c>
      <c r="D1306" s="54" t="s">
        <v>93</v>
      </c>
      <c r="E1306" s="54">
        <v>5</v>
      </c>
      <c r="F1306" s="43">
        <v>4</v>
      </c>
      <c r="G1306" s="40">
        <v>3</v>
      </c>
      <c r="H1306" s="40">
        <v>3</v>
      </c>
      <c r="I1306" s="101">
        <v>1</v>
      </c>
      <c r="J1306" s="44" t="s">
        <v>12</v>
      </c>
      <c r="K1306" s="41">
        <v>0</v>
      </c>
      <c r="L1306" s="34">
        <f>K1306-'[6]на отправку'!$K1306</f>
        <v>0</v>
      </c>
      <c r="M1306" s="12" t="s">
        <v>12</v>
      </c>
      <c r="N1306" s="28">
        <v>2</v>
      </c>
      <c r="O1306" s="28">
        <v>2</v>
      </c>
      <c r="P1306" s="28">
        <v>4</v>
      </c>
      <c r="Q1306" s="28">
        <v>1</v>
      </c>
      <c r="R1306" s="33"/>
      <c r="S1306" s="40">
        <v>0</v>
      </c>
      <c r="T1306" s="40">
        <v>0</v>
      </c>
      <c r="U1306" s="101">
        <v>0</v>
      </c>
      <c r="V1306" s="41"/>
      <c r="W1306" s="41"/>
      <c r="X1306" s="42" t="s">
        <v>2501</v>
      </c>
      <c r="Y1306" s="33">
        <v>1</v>
      </c>
      <c r="Z1306" s="100"/>
      <c r="AA1306" s="100">
        <v>2</v>
      </c>
      <c r="AB1306" s="28">
        <v>0.86111111100000004</v>
      </c>
      <c r="AC1306" s="28">
        <v>1</v>
      </c>
      <c r="AE1306" s="6">
        <f t="shared" si="20"/>
        <v>0</v>
      </c>
    </row>
    <row r="1307" spans="2:31" ht="16.5" thickBot="1" x14ac:dyDescent="0.3">
      <c r="B1307" s="47" t="s">
        <v>744</v>
      </c>
      <c r="C1307" s="53" t="s">
        <v>92</v>
      </c>
      <c r="D1307" s="54" t="s">
        <v>93</v>
      </c>
      <c r="E1307" s="54">
        <v>6</v>
      </c>
      <c r="F1307" s="43">
        <v>5</v>
      </c>
      <c r="G1307" s="40">
        <v>6</v>
      </c>
      <c r="H1307" s="40">
        <v>8</v>
      </c>
      <c r="I1307" s="101">
        <v>0.75</v>
      </c>
      <c r="J1307" s="41" t="s">
        <v>12</v>
      </c>
      <c r="K1307" s="12">
        <v>0</v>
      </c>
      <c r="L1307" s="34">
        <f>K1307-'[6]на отправку'!$K1307</f>
        <v>0</v>
      </c>
      <c r="M1307" s="41" t="s">
        <v>12</v>
      </c>
      <c r="N1307" s="28">
        <v>1</v>
      </c>
      <c r="O1307" s="28">
        <v>0</v>
      </c>
      <c r="P1307" s="28">
        <v>4</v>
      </c>
      <c r="Q1307" s="28">
        <v>1</v>
      </c>
      <c r="R1307" s="33"/>
      <c r="S1307" s="40">
        <v>0</v>
      </c>
      <c r="T1307" s="40">
        <v>4</v>
      </c>
      <c r="U1307" s="101">
        <v>0</v>
      </c>
      <c r="V1307" s="44"/>
      <c r="W1307" s="44"/>
      <c r="X1307" s="42" t="s">
        <v>2502</v>
      </c>
      <c r="Y1307" s="33">
        <v>1</v>
      </c>
      <c r="Z1307" s="100"/>
      <c r="AA1307" s="100">
        <v>1</v>
      </c>
      <c r="AB1307" s="28">
        <v>0.56594488200000004</v>
      </c>
      <c r="AC1307" s="28">
        <v>1</v>
      </c>
      <c r="AE1307" s="6">
        <f t="shared" si="20"/>
        <v>0</v>
      </c>
    </row>
    <row r="1308" spans="2:31" ht="16.5" thickBot="1" x14ac:dyDescent="0.3">
      <c r="B1308" s="47" t="s">
        <v>745</v>
      </c>
      <c r="C1308" s="53" t="s">
        <v>92</v>
      </c>
      <c r="D1308" s="54" t="s">
        <v>93</v>
      </c>
      <c r="E1308" s="54">
        <v>7</v>
      </c>
      <c r="F1308" s="43">
        <v>6</v>
      </c>
      <c r="G1308" s="40">
        <v>0</v>
      </c>
      <c r="H1308" s="40">
        <v>0</v>
      </c>
      <c r="I1308" s="101">
        <v>0</v>
      </c>
      <c r="J1308" s="41" t="s">
        <v>12</v>
      </c>
      <c r="K1308" s="12">
        <v>0</v>
      </c>
      <c r="L1308" s="34">
        <f>K1308-'[6]на отправку'!$K1308</f>
        <v>0</v>
      </c>
      <c r="M1308" s="41" t="s">
        <v>12</v>
      </c>
      <c r="N1308" s="28">
        <v>0</v>
      </c>
      <c r="O1308" s="28">
        <v>0</v>
      </c>
      <c r="P1308" s="28">
        <v>0</v>
      </c>
      <c r="Q1308" s="28">
        <v>2</v>
      </c>
      <c r="R1308" s="33"/>
      <c r="S1308" s="40">
        <v>0</v>
      </c>
      <c r="T1308" s="40">
        <v>0</v>
      </c>
      <c r="U1308" s="101">
        <v>0</v>
      </c>
      <c r="V1308" s="44"/>
      <c r="W1308" s="44"/>
      <c r="X1308" s="42" t="s">
        <v>2503</v>
      </c>
      <c r="Y1308" s="33">
        <v>1</v>
      </c>
      <c r="Z1308" s="100"/>
      <c r="AA1308" s="100">
        <v>0</v>
      </c>
      <c r="AB1308" s="28">
        <v>0.3</v>
      </c>
      <c r="AC1308" s="28">
        <v>1</v>
      </c>
      <c r="AE1308" s="6">
        <f t="shared" si="20"/>
        <v>0</v>
      </c>
    </row>
    <row r="1309" spans="2:31" ht="16.5" thickBot="1" x14ac:dyDescent="0.3">
      <c r="B1309" s="47" t="s">
        <v>762</v>
      </c>
      <c r="C1309" s="53" t="s">
        <v>92</v>
      </c>
      <c r="D1309" s="54" t="s">
        <v>93</v>
      </c>
      <c r="E1309" s="54">
        <v>8</v>
      </c>
      <c r="F1309" s="43">
        <v>22</v>
      </c>
      <c r="G1309" s="40">
        <v>0</v>
      </c>
      <c r="H1309" s="40">
        <v>0</v>
      </c>
      <c r="I1309" s="101">
        <v>0</v>
      </c>
      <c r="J1309" s="44" t="s">
        <v>12</v>
      </c>
      <c r="K1309" s="41">
        <v>0</v>
      </c>
      <c r="L1309" s="34">
        <f>K1309-'[6]на отправку'!$K1309</f>
        <v>0</v>
      </c>
      <c r="M1309" s="12" t="s">
        <v>12</v>
      </c>
      <c r="N1309" s="28">
        <v>0</v>
      </c>
      <c r="O1309" s="28">
        <v>0</v>
      </c>
      <c r="P1309" s="28">
        <v>0</v>
      </c>
      <c r="Q1309" s="28">
        <v>2</v>
      </c>
      <c r="R1309" s="33"/>
      <c r="S1309" s="40">
        <v>0</v>
      </c>
      <c r="T1309" s="40">
        <v>1</v>
      </c>
      <c r="U1309" s="101">
        <v>0</v>
      </c>
      <c r="V1309" s="41"/>
      <c r="W1309" s="41"/>
      <c r="X1309" s="42" t="s">
        <v>2504</v>
      </c>
      <c r="Y1309" s="33">
        <v>1</v>
      </c>
      <c r="Z1309" s="100"/>
      <c r="AA1309" s="100">
        <v>0</v>
      </c>
      <c r="AB1309" s="28">
        <v>0.4</v>
      </c>
      <c r="AC1309" s="28">
        <v>1</v>
      </c>
      <c r="AE1309" s="6">
        <f t="shared" si="20"/>
        <v>0</v>
      </c>
    </row>
    <row r="1310" spans="2:31" ht="16.5" thickBot="1" x14ac:dyDescent="0.3">
      <c r="B1310" s="47" t="s">
        <v>746</v>
      </c>
      <c r="C1310" s="53" t="s">
        <v>92</v>
      </c>
      <c r="D1310" s="54" t="s">
        <v>93</v>
      </c>
      <c r="E1310" s="54">
        <v>9</v>
      </c>
      <c r="F1310" s="50">
        <v>7</v>
      </c>
      <c r="G1310" s="40">
        <v>679</v>
      </c>
      <c r="H1310" s="40">
        <v>679</v>
      </c>
      <c r="I1310" s="101">
        <v>1</v>
      </c>
      <c r="J1310" s="44">
        <v>1</v>
      </c>
      <c r="K1310" s="44">
        <v>0</v>
      </c>
      <c r="L1310" s="34">
        <f>K1310-'[6]на отправку'!$K1310</f>
        <v>0</v>
      </c>
      <c r="M1310" s="44">
        <v>1</v>
      </c>
      <c r="N1310" s="44">
        <v>2</v>
      </c>
      <c r="O1310" s="28" t="s">
        <v>12</v>
      </c>
      <c r="P1310" s="28">
        <v>6</v>
      </c>
      <c r="Q1310" s="28">
        <v>1</v>
      </c>
      <c r="R1310" s="33"/>
      <c r="S1310" s="33">
        <v>598</v>
      </c>
      <c r="T1310" s="33">
        <v>598</v>
      </c>
      <c r="U1310" s="101">
        <v>1</v>
      </c>
      <c r="V1310" s="44"/>
      <c r="W1310" s="44"/>
      <c r="X1310" s="42" t="s">
        <v>2505</v>
      </c>
      <c r="Y1310" s="44">
        <v>1</v>
      </c>
      <c r="Z1310" s="100"/>
      <c r="AA1310" s="100">
        <v>2</v>
      </c>
      <c r="AB1310" s="28">
        <v>1</v>
      </c>
      <c r="AC1310" s="28">
        <v>1</v>
      </c>
      <c r="AE1310" s="6">
        <f t="shared" si="20"/>
        <v>0</v>
      </c>
    </row>
    <row r="1311" spans="2:31" ht="16.5" thickBot="1" x14ac:dyDescent="0.25">
      <c r="B1311" s="47" t="s">
        <v>747</v>
      </c>
      <c r="C1311" s="48" t="s">
        <v>92</v>
      </c>
      <c r="D1311" s="49" t="s">
        <v>93</v>
      </c>
      <c r="E1311" s="49">
        <v>10</v>
      </c>
      <c r="F1311" s="32">
        <v>8</v>
      </c>
      <c r="G1311" s="104">
        <v>134</v>
      </c>
      <c r="H1311" s="104">
        <v>5341</v>
      </c>
      <c r="I1311" s="101">
        <v>2.5088935E-2</v>
      </c>
      <c r="J1311" s="34" t="s">
        <v>12</v>
      </c>
      <c r="K1311" s="34">
        <v>0.35029210399999999</v>
      </c>
      <c r="L1311" s="34">
        <f>K1311-'[6]на отправку'!$K1311</f>
        <v>0</v>
      </c>
      <c r="M1311" s="34" t="s">
        <v>12</v>
      </c>
      <c r="N1311" s="35">
        <v>0</v>
      </c>
      <c r="O1311" s="28">
        <v>0</v>
      </c>
      <c r="P1311" s="28">
        <v>1</v>
      </c>
      <c r="Q1311" s="28">
        <v>1</v>
      </c>
      <c r="R1311" s="33"/>
      <c r="S1311" s="65">
        <v>89</v>
      </c>
      <c r="T1311" s="65">
        <v>4790</v>
      </c>
      <c r="U1311" s="101">
        <v>1.8580375999999999E-2</v>
      </c>
      <c r="V1311" s="33"/>
      <c r="W1311" s="33"/>
      <c r="X1311" s="42" t="s">
        <v>2506</v>
      </c>
      <c r="Y1311" s="34">
        <v>1</v>
      </c>
      <c r="Z1311" s="140"/>
      <c r="AA1311" s="140">
        <v>0</v>
      </c>
      <c r="AB1311" s="28">
        <v>1.4606701999999999E-2</v>
      </c>
      <c r="AC1311" s="28">
        <v>0</v>
      </c>
      <c r="AE1311" s="6">
        <f t="shared" si="20"/>
        <v>0.35029210399999999</v>
      </c>
    </row>
    <row r="1312" spans="2:31" ht="16.5" thickBot="1" x14ac:dyDescent="0.3">
      <c r="B1312" s="47" t="s">
        <v>748</v>
      </c>
      <c r="C1312" s="53" t="s">
        <v>92</v>
      </c>
      <c r="D1312" s="54" t="s">
        <v>93</v>
      </c>
      <c r="E1312" s="54">
        <v>11</v>
      </c>
      <c r="F1312" s="40">
        <v>9</v>
      </c>
      <c r="G1312" s="40">
        <v>143</v>
      </c>
      <c r="H1312" s="40">
        <v>151</v>
      </c>
      <c r="I1312" s="101">
        <v>0.94701986800000004</v>
      </c>
      <c r="J1312" s="41">
        <v>1</v>
      </c>
      <c r="K1312" s="12">
        <v>0.92426377400000004</v>
      </c>
      <c r="L1312" s="34">
        <f>K1312-'[6]на отправку'!$K1312</f>
        <v>0</v>
      </c>
      <c r="M1312" s="41">
        <v>0.94701986800000004</v>
      </c>
      <c r="N1312" s="28">
        <v>0.5</v>
      </c>
      <c r="O1312" s="28" t="s">
        <v>12</v>
      </c>
      <c r="P1312" s="28">
        <v>5</v>
      </c>
      <c r="Q1312" s="28">
        <v>1</v>
      </c>
      <c r="R1312" s="33"/>
      <c r="S1312" s="40">
        <v>188</v>
      </c>
      <c r="T1312" s="40">
        <v>382</v>
      </c>
      <c r="U1312" s="101">
        <v>0.49214659700000002</v>
      </c>
      <c r="V1312" s="33"/>
      <c r="W1312" s="33"/>
      <c r="X1312" s="42" t="s">
        <v>2507</v>
      </c>
      <c r="Y1312" s="33">
        <v>1</v>
      </c>
      <c r="Z1312" s="100"/>
      <c r="AA1312" s="100">
        <v>0.5</v>
      </c>
      <c r="AB1312" s="28">
        <v>0.93642591900000005</v>
      </c>
      <c r="AE1312" s="6">
        <f t="shared" si="20"/>
        <v>0.92426377400000004</v>
      </c>
    </row>
    <row r="1313" spans="2:31" ht="16.5" thickBot="1" x14ac:dyDescent="0.3">
      <c r="B1313" s="47" t="s">
        <v>749</v>
      </c>
      <c r="C1313" s="53" t="s">
        <v>92</v>
      </c>
      <c r="D1313" s="54" t="s">
        <v>93</v>
      </c>
      <c r="E1313" s="54">
        <v>12</v>
      </c>
      <c r="F1313" s="43">
        <v>10</v>
      </c>
      <c r="G1313" s="40">
        <v>9</v>
      </c>
      <c r="H1313" s="40">
        <v>9</v>
      </c>
      <c r="I1313" s="101">
        <v>1</v>
      </c>
      <c r="J1313" s="41">
        <v>1</v>
      </c>
      <c r="K1313" s="12">
        <v>0</v>
      </c>
      <c r="L1313" s="34">
        <f>K1313-'[6]на отправку'!$K1313</f>
        <v>0</v>
      </c>
      <c r="M1313" s="41">
        <v>1</v>
      </c>
      <c r="N1313" s="28">
        <v>1</v>
      </c>
      <c r="O1313" s="28" t="s">
        <v>12</v>
      </c>
      <c r="P1313" s="28">
        <v>6</v>
      </c>
      <c r="Q1313" s="28">
        <v>1</v>
      </c>
      <c r="R1313" s="33"/>
      <c r="S1313" s="40">
        <v>13</v>
      </c>
      <c r="T1313" s="40">
        <v>13</v>
      </c>
      <c r="U1313" s="101">
        <v>1</v>
      </c>
      <c r="V1313" s="33"/>
      <c r="W1313" s="33"/>
      <c r="X1313" s="42" t="s">
        <v>2508</v>
      </c>
      <c r="Y1313" s="33">
        <v>1</v>
      </c>
      <c r="Z1313" s="100"/>
      <c r="AA1313" s="100">
        <v>1</v>
      </c>
      <c r="AB1313" s="28">
        <v>1</v>
      </c>
      <c r="AE1313" s="6">
        <f t="shared" si="20"/>
        <v>0</v>
      </c>
    </row>
    <row r="1314" spans="2:31" ht="16.5" thickBot="1" x14ac:dyDescent="0.3">
      <c r="B1314" s="47" t="s">
        <v>750</v>
      </c>
      <c r="C1314" s="53" t="s">
        <v>92</v>
      </c>
      <c r="D1314" s="54" t="s">
        <v>93</v>
      </c>
      <c r="E1314" s="54">
        <v>13</v>
      </c>
      <c r="F1314" s="43">
        <v>11</v>
      </c>
      <c r="G1314" s="40">
        <v>48</v>
      </c>
      <c r="H1314" s="40">
        <v>48</v>
      </c>
      <c r="I1314" s="101">
        <v>1</v>
      </c>
      <c r="J1314" s="41">
        <v>1</v>
      </c>
      <c r="K1314" s="12">
        <v>0</v>
      </c>
      <c r="L1314" s="34">
        <f>K1314-'[6]на отправку'!$K1314</f>
        <v>0</v>
      </c>
      <c r="M1314" s="41">
        <v>1</v>
      </c>
      <c r="N1314" s="28">
        <v>2</v>
      </c>
      <c r="O1314" s="28" t="s">
        <v>12</v>
      </c>
      <c r="P1314" s="28">
        <v>6</v>
      </c>
      <c r="Q1314" s="28">
        <v>1</v>
      </c>
      <c r="R1314" s="33"/>
      <c r="S1314" s="40">
        <v>32</v>
      </c>
      <c r="T1314" s="40">
        <v>32</v>
      </c>
      <c r="U1314" s="101">
        <v>1</v>
      </c>
      <c r="V1314" s="33"/>
      <c r="W1314" s="33"/>
      <c r="X1314" s="42" t="s">
        <v>2509</v>
      </c>
      <c r="Y1314" s="33">
        <v>1</v>
      </c>
      <c r="Z1314" s="100"/>
      <c r="AA1314" s="100">
        <v>2</v>
      </c>
      <c r="AB1314" s="28">
        <v>1</v>
      </c>
      <c r="AE1314" s="6">
        <f t="shared" si="20"/>
        <v>0</v>
      </c>
    </row>
    <row r="1315" spans="2:31" ht="16.5" thickBot="1" x14ac:dyDescent="0.3">
      <c r="B1315" s="47" t="s">
        <v>751</v>
      </c>
      <c r="C1315" s="53" t="s">
        <v>92</v>
      </c>
      <c r="D1315" s="54" t="s">
        <v>93</v>
      </c>
      <c r="E1315" s="54">
        <v>14</v>
      </c>
      <c r="F1315" s="43">
        <v>12</v>
      </c>
      <c r="G1315" s="40">
        <v>298</v>
      </c>
      <c r="H1315" s="40">
        <v>5421</v>
      </c>
      <c r="I1315" s="101">
        <v>5.4971407E-2</v>
      </c>
      <c r="J1315" s="41" t="s">
        <v>12</v>
      </c>
      <c r="K1315" s="12">
        <v>0.10692423099999999</v>
      </c>
      <c r="L1315" s="34">
        <f>K1315-'[6]на отправку'!$K1315</f>
        <v>0</v>
      </c>
      <c r="M1315" s="41" t="s">
        <v>12</v>
      </c>
      <c r="N1315" s="28">
        <v>0</v>
      </c>
      <c r="O1315" s="28">
        <v>0</v>
      </c>
      <c r="P1315" s="28">
        <v>1</v>
      </c>
      <c r="Q1315" s="28">
        <v>1</v>
      </c>
      <c r="R1315" s="33"/>
      <c r="S1315" s="40">
        <v>242</v>
      </c>
      <c r="T1315" s="40">
        <v>4873</v>
      </c>
      <c r="U1315" s="101">
        <v>4.9661400000000001E-2</v>
      </c>
      <c r="V1315" s="33"/>
      <c r="W1315" s="33"/>
      <c r="X1315" s="42" t="s">
        <v>2510</v>
      </c>
      <c r="Y1315" s="33">
        <v>1</v>
      </c>
      <c r="Z1315" s="100"/>
      <c r="AA1315" s="100">
        <v>0</v>
      </c>
      <c r="AB1315" s="28">
        <v>3.2834602999999997E-2</v>
      </c>
      <c r="AC1315" s="28">
        <v>5.0505050000000003E-3</v>
      </c>
      <c r="AE1315" s="6">
        <f t="shared" si="20"/>
        <v>0.10692423099999999</v>
      </c>
    </row>
    <row r="1316" spans="2:31" ht="16.5" thickBot="1" x14ac:dyDescent="0.3">
      <c r="B1316" s="47" t="s">
        <v>752</v>
      </c>
      <c r="C1316" s="53" t="s">
        <v>92</v>
      </c>
      <c r="D1316" s="54" t="s">
        <v>93</v>
      </c>
      <c r="E1316" s="54">
        <v>15</v>
      </c>
      <c r="F1316" s="43">
        <v>13</v>
      </c>
      <c r="G1316" s="40">
        <v>67</v>
      </c>
      <c r="H1316" s="40">
        <v>184</v>
      </c>
      <c r="I1316" s="101">
        <v>0.36413043499999997</v>
      </c>
      <c r="J1316" s="41" t="s">
        <v>12</v>
      </c>
      <c r="K1316" s="12">
        <v>0.25070888299999999</v>
      </c>
      <c r="L1316" s="34">
        <f>K1316-'[6]на отправку'!$K1316</f>
        <v>0</v>
      </c>
      <c r="M1316" s="41" t="s">
        <v>12</v>
      </c>
      <c r="N1316" s="28">
        <v>1</v>
      </c>
      <c r="O1316" s="28">
        <v>0</v>
      </c>
      <c r="P1316" s="28">
        <v>2</v>
      </c>
      <c r="Q1316" s="28">
        <v>1</v>
      </c>
      <c r="R1316" s="33"/>
      <c r="S1316" s="40">
        <v>46</v>
      </c>
      <c r="T1316" s="40">
        <v>158</v>
      </c>
      <c r="U1316" s="101">
        <v>0.29113924099999999</v>
      </c>
      <c r="V1316" s="33"/>
      <c r="W1316" s="33"/>
      <c r="X1316" s="42" t="s">
        <v>2511</v>
      </c>
      <c r="Y1316" s="33">
        <v>1</v>
      </c>
      <c r="Z1316" s="100"/>
      <c r="AA1316" s="100">
        <v>1</v>
      </c>
      <c r="AB1316" s="28">
        <v>0.4</v>
      </c>
      <c r="AC1316" s="28">
        <v>0.177419355</v>
      </c>
      <c r="AE1316" s="6">
        <f t="shared" si="20"/>
        <v>0.25070888299999999</v>
      </c>
    </row>
    <row r="1317" spans="2:31" ht="16.5" thickBot="1" x14ac:dyDescent="0.3">
      <c r="B1317" s="47" t="s">
        <v>753</v>
      </c>
      <c r="C1317" s="53" t="s">
        <v>92</v>
      </c>
      <c r="D1317" s="54" t="s">
        <v>93</v>
      </c>
      <c r="E1317" s="54">
        <v>16</v>
      </c>
      <c r="F1317" s="43">
        <v>14</v>
      </c>
      <c r="G1317" s="40">
        <v>0</v>
      </c>
      <c r="H1317" s="40">
        <v>599</v>
      </c>
      <c r="I1317" s="101">
        <v>0</v>
      </c>
      <c r="J1317" s="44" t="s">
        <v>12</v>
      </c>
      <c r="K1317" s="41">
        <v>0</v>
      </c>
      <c r="L1317" s="34">
        <f>K1317-'[6]на отправку'!$K1317</f>
        <v>0</v>
      </c>
      <c r="M1317" s="12" t="s">
        <v>12</v>
      </c>
      <c r="N1317" s="28">
        <v>3</v>
      </c>
      <c r="O1317" s="28">
        <v>1</v>
      </c>
      <c r="P1317" s="28">
        <v>2</v>
      </c>
      <c r="Q1317" s="28">
        <v>1</v>
      </c>
      <c r="R1317" s="33"/>
      <c r="S1317" s="40">
        <v>0</v>
      </c>
      <c r="T1317" s="40">
        <v>508</v>
      </c>
      <c r="U1317" s="101">
        <v>0</v>
      </c>
      <c r="V1317" s="41"/>
      <c r="W1317" s="41"/>
      <c r="X1317" s="42" t="s">
        <v>2512</v>
      </c>
      <c r="Y1317" s="33">
        <v>1</v>
      </c>
      <c r="Z1317" s="100"/>
      <c r="AA1317" s="100">
        <v>3</v>
      </c>
      <c r="AB1317" s="28">
        <v>5.0993200000000005E-4</v>
      </c>
      <c r="AC1317" s="28">
        <v>0</v>
      </c>
      <c r="AE1317" s="6">
        <f t="shared" si="20"/>
        <v>0</v>
      </c>
    </row>
    <row r="1318" spans="2:31" ht="16.5" thickBot="1" x14ac:dyDescent="0.3">
      <c r="B1318" s="47" t="s">
        <v>754</v>
      </c>
      <c r="C1318" s="53" t="s">
        <v>92</v>
      </c>
      <c r="D1318" s="54" t="s">
        <v>93</v>
      </c>
      <c r="E1318" s="54">
        <v>16.5</v>
      </c>
      <c r="F1318" s="43"/>
      <c r="G1318" s="40"/>
      <c r="H1318" s="40"/>
      <c r="I1318" s="101"/>
      <c r="J1318" s="41"/>
      <c r="K1318" s="12">
        <v>0</v>
      </c>
      <c r="L1318" s="34">
        <f>K1318-'[6]на отправку'!$K1318</f>
        <v>0</v>
      </c>
      <c r="M1318" s="41"/>
      <c r="N1318" s="28">
        <v>21</v>
      </c>
      <c r="R1318" s="33" t="s">
        <v>2514</v>
      </c>
      <c r="S1318" s="40"/>
      <c r="T1318" s="40"/>
      <c r="U1318" s="101"/>
      <c r="V1318" s="33">
        <v>0</v>
      </c>
      <c r="W1318" s="33"/>
      <c r="X1318" s="42"/>
      <c r="Y1318" s="33">
        <v>1</v>
      </c>
      <c r="Z1318" s="100"/>
      <c r="AA1318" s="100"/>
      <c r="AB1318" s="28">
        <v>0</v>
      </c>
      <c r="AE1318" s="6">
        <f t="shared" si="20"/>
        <v>0</v>
      </c>
    </row>
    <row r="1319" spans="2:31" ht="16.5" thickBot="1" x14ac:dyDescent="0.3">
      <c r="B1319" s="47" t="s">
        <v>755</v>
      </c>
      <c r="C1319" s="53" t="s">
        <v>92</v>
      </c>
      <c r="D1319" s="54" t="s">
        <v>93</v>
      </c>
      <c r="E1319" s="54">
        <v>17</v>
      </c>
      <c r="F1319" s="43">
        <v>15</v>
      </c>
      <c r="G1319" s="40">
        <v>366</v>
      </c>
      <c r="H1319" s="40">
        <v>376</v>
      </c>
      <c r="I1319" s="101">
        <v>0.97340425500000005</v>
      </c>
      <c r="J1319" s="41">
        <v>1</v>
      </c>
      <c r="K1319" s="12">
        <v>1.1859732E-2</v>
      </c>
      <c r="L1319" s="34">
        <f>K1319-'[6]на отправку'!$K1319</f>
        <v>0</v>
      </c>
      <c r="M1319" s="41">
        <v>0.97340425500000005</v>
      </c>
      <c r="N1319" s="28">
        <v>3</v>
      </c>
      <c r="O1319" s="28" t="s">
        <v>12</v>
      </c>
      <c r="P1319" s="28">
        <v>5</v>
      </c>
      <c r="Q1319" s="28">
        <v>1</v>
      </c>
      <c r="R1319" s="33"/>
      <c r="S1319" s="40">
        <v>405</v>
      </c>
      <c r="T1319" s="40">
        <v>421</v>
      </c>
      <c r="U1319" s="101">
        <v>0.961995249</v>
      </c>
      <c r="V1319" s="33"/>
      <c r="W1319" s="33"/>
      <c r="X1319" s="42" t="s">
        <v>2515</v>
      </c>
      <c r="Y1319" s="33">
        <v>1</v>
      </c>
      <c r="Z1319" s="100"/>
      <c r="AA1319" s="100">
        <v>3</v>
      </c>
      <c r="AB1319" s="28">
        <v>0.96851403899999999</v>
      </c>
      <c r="AE1319" s="6">
        <f t="shared" si="20"/>
        <v>1.1859732E-2</v>
      </c>
    </row>
    <row r="1320" spans="2:31" ht="16.5" thickBot="1" x14ac:dyDescent="0.3">
      <c r="B1320" s="47" t="s">
        <v>756</v>
      </c>
      <c r="C1320" s="53" t="s">
        <v>92</v>
      </c>
      <c r="D1320" s="54" t="s">
        <v>93</v>
      </c>
      <c r="E1320" s="54">
        <v>18</v>
      </c>
      <c r="F1320" s="43">
        <v>16</v>
      </c>
      <c r="G1320" s="40">
        <v>2</v>
      </c>
      <c r="H1320" s="40">
        <v>3</v>
      </c>
      <c r="I1320" s="101">
        <v>0.66666666699999999</v>
      </c>
      <c r="J1320" s="44" t="s">
        <v>12</v>
      </c>
      <c r="K1320" s="41">
        <v>0.33333333399999998</v>
      </c>
      <c r="L1320" s="34">
        <f>K1320-'[6]на отправку'!$K1320</f>
        <v>0</v>
      </c>
      <c r="M1320" s="12" t="s">
        <v>12</v>
      </c>
      <c r="N1320" s="28">
        <v>6</v>
      </c>
      <c r="O1320" s="28">
        <v>0</v>
      </c>
      <c r="P1320" s="28">
        <v>3</v>
      </c>
      <c r="Q1320" s="28">
        <v>1</v>
      </c>
      <c r="R1320" s="33"/>
      <c r="S1320" s="40">
        <v>1</v>
      </c>
      <c r="T1320" s="40">
        <v>2</v>
      </c>
      <c r="U1320" s="101">
        <v>0.5</v>
      </c>
      <c r="V1320" s="41"/>
      <c r="W1320" s="41"/>
      <c r="X1320" s="42" t="s">
        <v>2516</v>
      </c>
      <c r="Y1320" s="33">
        <v>1</v>
      </c>
      <c r="Z1320" s="100"/>
      <c r="AA1320" s="100">
        <v>6</v>
      </c>
      <c r="AB1320" s="28">
        <v>0.94674221000000003</v>
      </c>
      <c r="AC1320" s="28">
        <v>1</v>
      </c>
      <c r="AE1320" s="6">
        <f t="shared" si="20"/>
        <v>0.33333333399999998</v>
      </c>
    </row>
    <row r="1321" spans="2:31" ht="16.5" thickBot="1" x14ac:dyDescent="0.3">
      <c r="B1321" s="47" t="s">
        <v>757</v>
      </c>
      <c r="C1321" s="53" t="s">
        <v>92</v>
      </c>
      <c r="D1321" s="54" t="s">
        <v>93</v>
      </c>
      <c r="E1321" s="54">
        <v>19</v>
      </c>
      <c r="F1321" s="43">
        <v>17</v>
      </c>
      <c r="G1321" s="40">
        <v>8</v>
      </c>
      <c r="H1321" s="40">
        <v>8</v>
      </c>
      <c r="I1321" s="101">
        <v>1</v>
      </c>
      <c r="J1321" s="44" t="s">
        <v>12</v>
      </c>
      <c r="K1321" s="41">
        <v>0</v>
      </c>
      <c r="L1321" s="34">
        <f>K1321-'[6]на отправку'!$K1321</f>
        <v>0</v>
      </c>
      <c r="M1321" s="12" t="s">
        <v>12</v>
      </c>
      <c r="N1321" s="28">
        <v>6</v>
      </c>
      <c r="O1321" s="28">
        <v>2</v>
      </c>
      <c r="P1321" s="28">
        <v>4</v>
      </c>
      <c r="Q1321" s="28">
        <v>1</v>
      </c>
      <c r="R1321" s="33"/>
      <c r="S1321" s="40">
        <v>5</v>
      </c>
      <c r="T1321" s="40">
        <v>5</v>
      </c>
      <c r="U1321" s="101">
        <v>1</v>
      </c>
      <c r="V1321" s="41"/>
      <c r="W1321" s="41"/>
      <c r="X1321" s="42" t="s">
        <v>2517</v>
      </c>
      <c r="Y1321" s="33">
        <v>1</v>
      </c>
      <c r="Z1321" s="100"/>
      <c r="AA1321" s="100">
        <v>6</v>
      </c>
      <c r="AB1321" s="28">
        <v>0.98260073299999995</v>
      </c>
      <c r="AC1321" s="28">
        <v>1</v>
      </c>
      <c r="AE1321" s="6">
        <f t="shared" si="20"/>
        <v>0</v>
      </c>
    </row>
    <row r="1322" spans="2:31" ht="16.5" thickBot="1" x14ac:dyDescent="0.3">
      <c r="B1322" s="47" t="s">
        <v>758</v>
      </c>
      <c r="C1322" s="53" t="s">
        <v>92</v>
      </c>
      <c r="D1322" s="54" t="s">
        <v>93</v>
      </c>
      <c r="E1322" s="54">
        <v>20</v>
      </c>
      <c r="F1322" s="43">
        <v>18</v>
      </c>
      <c r="G1322" s="40">
        <v>1</v>
      </c>
      <c r="H1322" s="40">
        <v>1</v>
      </c>
      <c r="I1322" s="101">
        <v>1</v>
      </c>
      <c r="J1322" s="44" t="s">
        <v>12</v>
      </c>
      <c r="K1322" s="41">
        <v>0</v>
      </c>
      <c r="L1322" s="34">
        <f>K1322-'[6]на отправку'!$K1322</f>
        <v>0</v>
      </c>
      <c r="M1322" s="196" t="s">
        <v>12</v>
      </c>
      <c r="N1322" s="28">
        <v>6</v>
      </c>
      <c r="O1322" s="28">
        <v>2</v>
      </c>
      <c r="P1322" s="28">
        <v>4</v>
      </c>
      <c r="Q1322" s="28">
        <v>1</v>
      </c>
      <c r="R1322" s="33"/>
      <c r="S1322" s="40">
        <v>0</v>
      </c>
      <c r="T1322" s="40">
        <v>0</v>
      </c>
      <c r="U1322" s="101">
        <v>0</v>
      </c>
      <c r="V1322" s="41"/>
      <c r="W1322" s="41"/>
      <c r="X1322" s="42" t="s">
        <v>2518</v>
      </c>
      <c r="Y1322" s="33">
        <v>1</v>
      </c>
      <c r="Z1322" s="100"/>
      <c r="AA1322" s="100">
        <v>6</v>
      </c>
      <c r="AB1322" s="28">
        <v>0.96027201100000004</v>
      </c>
      <c r="AC1322" s="28">
        <v>1</v>
      </c>
      <c r="AE1322" s="6">
        <f t="shared" si="20"/>
        <v>0</v>
      </c>
    </row>
    <row r="1323" spans="2:31" ht="16.5" thickBot="1" x14ac:dyDescent="0.3">
      <c r="B1323" s="47" t="s">
        <v>759</v>
      </c>
      <c r="C1323" s="53" t="s">
        <v>92</v>
      </c>
      <c r="D1323" s="54" t="s">
        <v>93</v>
      </c>
      <c r="E1323" s="54">
        <v>21</v>
      </c>
      <c r="F1323" s="43">
        <v>19</v>
      </c>
      <c r="G1323" s="40">
        <v>0</v>
      </c>
      <c r="H1323" s="40">
        <v>0</v>
      </c>
      <c r="I1323" s="101">
        <v>0</v>
      </c>
      <c r="J1323" s="41" t="s">
        <v>12</v>
      </c>
      <c r="K1323" s="12">
        <v>-1</v>
      </c>
      <c r="L1323" s="34">
        <f>K1323-'[6]на отправку'!$K1323</f>
        <v>0</v>
      </c>
      <c r="M1323" s="41" t="s">
        <v>12</v>
      </c>
      <c r="N1323" s="28">
        <v>0</v>
      </c>
      <c r="O1323" s="28">
        <v>0</v>
      </c>
      <c r="P1323" s="28">
        <v>0</v>
      </c>
      <c r="Q1323" s="28">
        <v>2</v>
      </c>
      <c r="R1323" s="33"/>
      <c r="S1323" s="40">
        <v>1</v>
      </c>
      <c r="T1323" s="40">
        <v>1</v>
      </c>
      <c r="U1323" s="101">
        <v>1</v>
      </c>
      <c r="V1323" s="33"/>
      <c r="W1323" s="33"/>
      <c r="X1323" s="42" t="s">
        <v>2519</v>
      </c>
      <c r="Y1323" s="33">
        <v>1</v>
      </c>
      <c r="Z1323" s="100"/>
      <c r="AA1323" s="100">
        <v>0</v>
      </c>
      <c r="AB1323" s="28">
        <v>0.96570972899999996</v>
      </c>
      <c r="AC1323" s="28">
        <v>1</v>
      </c>
      <c r="AE1323" s="6">
        <f t="shared" si="20"/>
        <v>-1</v>
      </c>
    </row>
    <row r="1324" spans="2:31" ht="16.5" thickBot="1" x14ac:dyDescent="0.3">
      <c r="B1324" s="47" t="s">
        <v>760</v>
      </c>
      <c r="C1324" s="53" t="s">
        <v>92</v>
      </c>
      <c r="D1324" s="54" t="s">
        <v>93</v>
      </c>
      <c r="E1324" s="54">
        <v>22</v>
      </c>
      <c r="F1324" s="43">
        <v>20</v>
      </c>
      <c r="G1324" s="40">
        <v>1</v>
      </c>
      <c r="H1324" s="40">
        <v>2</v>
      </c>
      <c r="I1324" s="101">
        <v>0.5</v>
      </c>
      <c r="J1324" s="41" t="s">
        <v>12</v>
      </c>
      <c r="K1324" s="12">
        <v>0</v>
      </c>
      <c r="L1324" s="34">
        <f>K1324-'[6]на отправку'!$K1324</f>
        <v>0</v>
      </c>
      <c r="M1324" s="41" t="s">
        <v>12</v>
      </c>
      <c r="N1324" s="28">
        <v>0</v>
      </c>
      <c r="O1324" s="28">
        <v>0</v>
      </c>
      <c r="P1324" s="28">
        <v>3</v>
      </c>
      <c r="Q1324" s="28">
        <v>1</v>
      </c>
      <c r="R1324" s="33"/>
      <c r="S1324" s="40">
        <v>0</v>
      </c>
      <c r="T1324" s="40">
        <v>2</v>
      </c>
      <c r="U1324" s="101">
        <v>0</v>
      </c>
      <c r="V1324" s="33"/>
      <c r="W1324" s="33"/>
      <c r="X1324" s="42" t="s">
        <v>2520</v>
      </c>
      <c r="Y1324" s="33">
        <v>1</v>
      </c>
      <c r="Z1324" s="100"/>
      <c r="AA1324" s="100">
        <v>0</v>
      </c>
      <c r="AB1324" s="28">
        <v>0.8075</v>
      </c>
      <c r="AC1324" s="28">
        <v>1</v>
      </c>
      <c r="AE1324" s="6">
        <f t="shared" si="20"/>
        <v>0</v>
      </c>
    </row>
    <row r="1325" spans="2:31" ht="16.5" thickBot="1" x14ac:dyDescent="0.3">
      <c r="B1325" s="47" t="s">
        <v>754</v>
      </c>
      <c r="C1325" s="53" t="s">
        <v>92</v>
      </c>
      <c r="D1325" s="54" t="s">
        <v>93</v>
      </c>
      <c r="E1325" s="54">
        <v>22.5</v>
      </c>
      <c r="F1325" s="43"/>
      <c r="G1325" s="40"/>
      <c r="H1325" s="40"/>
      <c r="I1325" s="101"/>
      <c r="J1325" s="41"/>
      <c r="K1325" s="12">
        <v>0</v>
      </c>
      <c r="L1325" s="34">
        <f>K1325-'[6]на отправку'!$K1325</f>
        <v>0</v>
      </c>
      <c r="M1325" s="41"/>
      <c r="N1325" s="28">
        <v>14</v>
      </c>
      <c r="R1325" s="33" t="s">
        <v>2521</v>
      </c>
      <c r="S1325" s="40"/>
      <c r="T1325" s="40"/>
      <c r="U1325" s="101"/>
      <c r="V1325" s="33">
        <v>0</v>
      </c>
      <c r="W1325" s="33"/>
      <c r="X1325" s="42"/>
      <c r="Y1325" s="33">
        <v>1</v>
      </c>
      <c r="Z1325" s="100"/>
      <c r="AA1325" s="100"/>
      <c r="AB1325" s="28">
        <v>0</v>
      </c>
      <c r="AE1325" s="6">
        <f t="shared" si="20"/>
        <v>0</v>
      </c>
    </row>
    <row r="1326" spans="2:31" ht="16.5" thickBot="1" x14ac:dyDescent="0.3">
      <c r="B1326" s="47" t="s">
        <v>761</v>
      </c>
      <c r="C1326" s="53" t="s">
        <v>92</v>
      </c>
      <c r="D1326" s="54" t="s">
        <v>93</v>
      </c>
      <c r="E1326" s="54">
        <v>23</v>
      </c>
      <c r="F1326" s="32">
        <v>21</v>
      </c>
      <c r="G1326" s="40">
        <v>4</v>
      </c>
      <c r="H1326" s="40">
        <v>6</v>
      </c>
      <c r="I1326" s="101">
        <v>0.66666666699999999</v>
      </c>
      <c r="J1326" s="34" t="s">
        <v>12</v>
      </c>
      <c r="K1326" s="34">
        <v>2.3333333349999998</v>
      </c>
      <c r="L1326" s="34">
        <f>K1326-'[6]на отправку'!$K1326</f>
        <v>0</v>
      </c>
      <c r="M1326" s="34" t="s">
        <v>12</v>
      </c>
      <c r="N1326" s="35">
        <v>5</v>
      </c>
      <c r="O1326" s="28">
        <v>0</v>
      </c>
      <c r="P1326" s="28">
        <v>4</v>
      </c>
      <c r="Q1326" s="28">
        <v>1</v>
      </c>
      <c r="R1326" s="33"/>
      <c r="S1326" s="33">
        <v>2</v>
      </c>
      <c r="T1326" s="33">
        <v>10</v>
      </c>
      <c r="U1326" s="101">
        <v>0.2</v>
      </c>
      <c r="V1326" s="34"/>
      <c r="W1326" s="34"/>
      <c r="X1326" s="36" t="s">
        <v>302</v>
      </c>
      <c r="Y1326" s="34">
        <v>1</v>
      </c>
      <c r="Z1326" s="140"/>
      <c r="AA1326" s="140">
        <v>5</v>
      </c>
      <c r="AB1326" s="28">
        <v>0.39646335199999999</v>
      </c>
      <c r="AC1326" s="28">
        <v>1</v>
      </c>
      <c r="AE1326" s="6">
        <f t="shared" si="20"/>
        <v>2.3333333349999998</v>
      </c>
    </row>
    <row r="1327" spans="2:31" ht="16.5" thickBot="1" x14ac:dyDescent="0.3">
      <c r="B1327" s="47" t="s">
        <v>763</v>
      </c>
      <c r="C1327" s="53" t="s">
        <v>92</v>
      </c>
      <c r="D1327" s="54" t="s">
        <v>93</v>
      </c>
      <c r="E1327" s="54">
        <v>24</v>
      </c>
      <c r="F1327" s="43">
        <v>23</v>
      </c>
      <c r="G1327" s="40">
        <v>0</v>
      </c>
      <c r="H1327" s="40">
        <v>0</v>
      </c>
      <c r="I1327" s="101">
        <v>0</v>
      </c>
      <c r="J1327" s="44" t="s">
        <v>12</v>
      </c>
      <c r="K1327" s="41">
        <v>0</v>
      </c>
      <c r="L1327" s="34">
        <f>K1327-'[6]на отправку'!$K1327</f>
        <v>0</v>
      </c>
      <c r="M1327" s="12" t="s">
        <v>12</v>
      </c>
      <c r="N1327" s="28">
        <v>0</v>
      </c>
      <c r="O1327" s="28">
        <v>0</v>
      </c>
      <c r="P1327" s="28">
        <v>0</v>
      </c>
      <c r="Q1327" s="28">
        <v>2</v>
      </c>
      <c r="R1327" s="33"/>
      <c r="S1327" s="40">
        <v>1</v>
      </c>
      <c r="T1327" s="40">
        <v>0</v>
      </c>
      <c r="U1327" s="101">
        <v>0</v>
      </c>
      <c r="V1327" s="41"/>
      <c r="W1327" s="41"/>
      <c r="X1327" s="42" t="s">
        <v>2522</v>
      </c>
      <c r="Y1327" s="33">
        <v>1</v>
      </c>
      <c r="Z1327" s="100"/>
      <c r="AA1327" s="100">
        <v>0</v>
      </c>
      <c r="AB1327" s="28">
        <v>0.6</v>
      </c>
      <c r="AC1327" s="28">
        <v>1</v>
      </c>
      <c r="AE1327" s="6">
        <f t="shared" si="20"/>
        <v>0</v>
      </c>
    </row>
    <row r="1328" spans="2:31" ht="16.5" thickBot="1" x14ac:dyDescent="0.3">
      <c r="B1328" s="47" t="s">
        <v>764</v>
      </c>
      <c r="C1328" s="53" t="s">
        <v>92</v>
      </c>
      <c r="D1328" s="54" t="s">
        <v>93</v>
      </c>
      <c r="E1328" s="54">
        <v>25</v>
      </c>
      <c r="F1328" s="43">
        <v>24</v>
      </c>
      <c r="G1328" s="40">
        <v>0</v>
      </c>
      <c r="H1328" s="40">
        <v>0</v>
      </c>
      <c r="I1328" s="101">
        <v>0</v>
      </c>
      <c r="J1328" s="44" t="s">
        <v>12</v>
      </c>
      <c r="K1328" s="41">
        <v>0</v>
      </c>
      <c r="L1328" s="34">
        <f>K1328-'[6]на отправку'!$K1328</f>
        <v>0</v>
      </c>
      <c r="M1328" s="12" t="s">
        <v>12</v>
      </c>
      <c r="N1328" s="28">
        <v>0</v>
      </c>
      <c r="O1328" s="28">
        <v>0</v>
      </c>
      <c r="P1328" s="28">
        <v>0</v>
      </c>
      <c r="Q1328" s="28">
        <v>2</v>
      </c>
      <c r="R1328" s="33"/>
      <c r="S1328" s="40">
        <v>0</v>
      </c>
      <c r="T1328" s="40">
        <v>0</v>
      </c>
      <c r="U1328" s="101">
        <v>0</v>
      </c>
      <c r="V1328" s="41"/>
      <c r="W1328" s="41"/>
      <c r="X1328" s="42" t="s">
        <v>2522</v>
      </c>
      <c r="Y1328" s="33">
        <v>1</v>
      </c>
      <c r="Z1328" s="100"/>
      <c r="AA1328" s="100">
        <v>0</v>
      </c>
      <c r="AB1328" s="28">
        <v>0.381578947</v>
      </c>
      <c r="AC1328" s="28">
        <v>1</v>
      </c>
      <c r="AE1328" s="6">
        <f t="shared" si="20"/>
        <v>0</v>
      </c>
    </row>
    <row r="1329" spans="2:31" ht="16.5" thickBot="1" x14ac:dyDescent="0.3">
      <c r="B1329" s="47" t="s">
        <v>765</v>
      </c>
      <c r="C1329" s="53" t="s">
        <v>92</v>
      </c>
      <c r="D1329" s="54" t="s">
        <v>93</v>
      </c>
      <c r="E1329" s="54">
        <v>26</v>
      </c>
      <c r="F1329" s="43">
        <v>25</v>
      </c>
      <c r="G1329" s="40">
        <v>11</v>
      </c>
      <c r="H1329" s="40">
        <v>11</v>
      </c>
      <c r="I1329" s="101">
        <v>1</v>
      </c>
      <c r="J1329" s="44">
        <v>1</v>
      </c>
      <c r="K1329" s="41">
        <v>0.2</v>
      </c>
      <c r="L1329" s="34">
        <f>K1329-'[6]на отправку'!$K1329</f>
        <v>0</v>
      </c>
      <c r="M1329" s="12" t="s">
        <v>12</v>
      </c>
      <c r="N1329" s="28">
        <v>9</v>
      </c>
      <c r="O1329" s="28">
        <v>2</v>
      </c>
      <c r="P1329" s="28">
        <v>4</v>
      </c>
      <c r="Q1329" s="28">
        <v>1</v>
      </c>
      <c r="R1329" s="33"/>
      <c r="S1329" s="40">
        <v>20</v>
      </c>
      <c r="T1329" s="40">
        <v>24</v>
      </c>
      <c r="U1329" s="101">
        <v>0.83333333300000001</v>
      </c>
      <c r="V1329" s="41"/>
      <c r="W1329" s="41"/>
      <c r="X1329" s="42" t="s">
        <v>2523</v>
      </c>
      <c r="Y1329" s="33">
        <v>1</v>
      </c>
      <c r="Z1329" s="100"/>
      <c r="AA1329" s="100">
        <v>9</v>
      </c>
      <c r="AB1329" s="28">
        <v>0.97159166299999999</v>
      </c>
      <c r="AC1329" s="28">
        <v>1</v>
      </c>
      <c r="AE1329" s="6">
        <f t="shared" si="20"/>
        <v>0.2</v>
      </c>
    </row>
    <row r="1330" spans="2:31" ht="16.5" thickBot="1" x14ac:dyDescent="0.3">
      <c r="B1330" s="47" t="s">
        <v>754</v>
      </c>
      <c r="C1330" s="53" t="s">
        <v>92</v>
      </c>
      <c r="D1330" s="54" t="s">
        <v>93</v>
      </c>
      <c r="E1330" s="54">
        <v>26.5</v>
      </c>
      <c r="F1330" s="43"/>
      <c r="G1330" s="40"/>
      <c r="H1330" s="40"/>
      <c r="I1330" s="101"/>
      <c r="J1330" s="44"/>
      <c r="K1330" s="41">
        <v>0</v>
      </c>
      <c r="L1330" s="34">
        <f>K1330-'[6]на отправку'!$K1330</f>
        <v>0</v>
      </c>
      <c r="M1330" s="12"/>
      <c r="N1330" s="28">
        <v>11</v>
      </c>
      <c r="R1330" s="33" t="s">
        <v>2524</v>
      </c>
      <c r="S1330" s="40"/>
      <c r="T1330" s="40"/>
      <c r="U1330" s="101"/>
      <c r="V1330" s="41">
        <v>0</v>
      </c>
      <c r="W1330" s="41"/>
      <c r="X1330" s="42"/>
      <c r="Y1330" s="33">
        <v>1</v>
      </c>
      <c r="Z1330" s="100"/>
      <c r="AA1330" s="100"/>
      <c r="AB1330" s="28">
        <v>0</v>
      </c>
      <c r="AE1330" s="6">
        <f t="shared" si="20"/>
        <v>0</v>
      </c>
    </row>
    <row r="1331" spans="2:31" ht="16.5" thickBot="1" x14ac:dyDescent="0.3">
      <c r="B1331" s="47" t="s">
        <v>2777</v>
      </c>
      <c r="C1331" s="53" t="s">
        <v>92</v>
      </c>
      <c r="D1331" s="54" t="s">
        <v>93</v>
      </c>
      <c r="E1331" s="54">
        <v>27</v>
      </c>
      <c r="F1331" s="43">
        <v>27</v>
      </c>
      <c r="G1331" s="40">
        <v>0</v>
      </c>
      <c r="H1331" s="40">
        <v>0</v>
      </c>
      <c r="I1331" s="101">
        <v>0</v>
      </c>
      <c r="J1331" s="44"/>
      <c r="K1331" s="41">
        <v>0</v>
      </c>
      <c r="L1331" s="34">
        <f>K1331-'[6]на отправку'!$K1331</f>
        <v>0</v>
      </c>
      <c r="M1331" s="196"/>
      <c r="N1331" s="28">
        <v>0</v>
      </c>
      <c r="O1331" s="28" t="s">
        <v>12</v>
      </c>
      <c r="P1331" s="28" t="s">
        <v>12</v>
      </c>
      <c r="Q1331" s="28">
        <v>2</v>
      </c>
      <c r="R1331" s="33"/>
      <c r="S1331" s="40">
        <v>0</v>
      </c>
      <c r="T1331" s="40">
        <v>0</v>
      </c>
      <c r="U1331" s="101">
        <v>0</v>
      </c>
      <c r="V1331" s="41"/>
      <c r="W1331" s="41"/>
      <c r="X1331" s="42" t="s">
        <v>2526</v>
      </c>
      <c r="Y1331" s="33">
        <v>1</v>
      </c>
      <c r="Z1331" s="100"/>
      <c r="AA1331" s="100">
        <v>0</v>
      </c>
      <c r="AB1331" s="28">
        <v>0</v>
      </c>
      <c r="AE1331" s="6">
        <f t="shared" si="20"/>
        <v>0</v>
      </c>
    </row>
    <row r="1332" spans="2:31" ht="16.5" thickBot="1" x14ac:dyDescent="0.3">
      <c r="B1332" s="47" t="s">
        <v>2778</v>
      </c>
      <c r="C1332" s="53" t="s">
        <v>92</v>
      </c>
      <c r="D1332" s="54" t="s">
        <v>93</v>
      </c>
      <c r="E1332" s="54">
        <v>28</v>
      </c>
      <c r="F1332" s="43">
        <v>28</v>
      </c>
      <c r="G1332" s="40">
        <v>0</v>
      </c>
      <c r="H1332" s="40">
        <v>0</v>
      </c>
      <c r="I1332" s="101">
        <v>0</v>
      </c>
      <c r="J1332" s="44"/>
      <c r="K1332" s="41">
        <v>0</v>
      </c>
      <c r="L1332" s="34">
        <f>K1332-'[6]на отправку'!$K1332</f>
        <v>0</v>
      </c>
      <c r="M1332" s="12"/>
      <c r="N1332" s="28">
        <v>0</v>
      </c>
      <c r="O1332" s="28" t="s">
        <v>12</v>
      </c>
      <c r="P1332" s="28" t="s">
        <v>12</v>
      </c>
      <c r="Q1332" s="28">
        <v>2</v>
      </c>
      <c r="R1332" s="33"/>
      <c r="S1332" s="40">
        <v>2</v>
      </c>
      <c r="T1332" s="40">
        <v>50</v>
      </c>
      <c r="U1332" s="101">
        <v>0.04</v>
      </c>
      <c r="V1332" s="41"/>
      <c r="W1332" s="41"/>
      <c r="X1332" s="42" t="s">
        <v>2528</v>
      </c>
      <c r="Y1332" s="33">
        <v>1</v>
      </c>
      <c r="Z1332" s="100"/>
      <c r="AA1332" s="100">
        <v>0</v>
      </c>
      <c r="AB1332" s="28">
        <v>4.6442499999999999E-3</v>
      </c>
      <c r="AE1332" s="6">
        <f t="shared" si="20"/>
        <v>0</v>
      </c>
    </row>
    <row r="1333" spans="2:31" ht="16.5" thickBot="1" x14ac:dyDescent="0.3">
      <c r="B1333" s="47" t="s">
        <v>2779</v>
      </c>
      <c r="C1333" s="53" t="s">
        <v>92</v>
      </c>
      <c r="D1333" s="54" t="s">
        <v>93</v>
      </c>
      <c r="E1333" s="54">
        <v>29</v>
      </c>
      <c r="F1333" s="32">
        <v>29</v>
      </c>
      <c r="G1333" s="40">
        <v>0</v>
      </c>
      <c r="H1333" s="40">
        <v>0</v>
      </c>
      <c r="I1333" s="101">
        <v>0</v>
      </c>
      <c r="J1333" s="34"/>
      <c r="K1333" s="34">
        <v>0</v>
      </c>
      <c r="L1333" s="34">
        <f>K1333-'[6]на отправку'!$K1333</f>
        <v>0</v>
      </c>
      <c r="M1333" s="34"/>
      <c r="N1333" s="35">
        <v>0</v>
      </c>
      <c r="O1333" s="28" t="s">
        <v>12</v>
      </c>
      <c r="P1333" s="28" t="s">
        <v>12</v>
      </c>
      <c r="Q1333" s="28">
        <v>2</v>
      </c>
      <c r="R1333" s="33"/>
      <c r="S1333" s="33">
        <v>0</v>
      </c>
      <c r="T1333" s="33">
        <v>50</v>
      </c>
      <c r="U1333" s="101">
        <v>0</v>
      </c>
      <c r="V1333" s="34"/>
      <c r="W1333" s="34"/>
      <c r="X1333" s="36" t="s">
        <v>2530</v>
      </c>
      <c r="Y1333" s="34">
        <v>1</v>
      </c>
      <c r="Z1333" s="140"/>
      <c r="AA1333" s="140">
        <v>0</v>
      </c>
      <c r="AB1333" s="28">
        <v>1.6719300000000001E-3</v>
      </c>
      <c r="AE1333" s="6">
        <f t="shared" si="20"/>
        <v>0</v>
      </c>
    </row>
    <row r="1334" spans="2:31" ht="16.5" thickBot="1" x14ac:dyDescent="0.3">
      <c r="B1334" s="47" t="s">
        <v>2780</v>
      </c>
      <c r="C1334" s="53" t="s">
        <v>92</v>
      </c>
      <c r="D1334" s="54" t="s">
        <v>93</v>
      </c>
      <c r="E1334" s="54">
        <v>30</v>
      </c>
      <c r="F1334" s="43">
        <v>30</v>
      </c>
      <c r="G1334" s="40">
        <v>0</v>
      </c>
      <c r="H1334" s="40">
        <v>0</v>
      </c>
      <c r="I1334" s="101">
        <v>0</v>
      </c>
      <c r="J1334" s="41"/>
      <c r="K1334" s="12">
        <v>0</v>
      </c>
      <c r="L1334" s="34">
        <f>K1334-'[6]на отправку'!$K1334</f>
        <v>0</v>
      </c>
      <c r="M1334" s="41"/>
      <c r="N1334" s="28">
        <v>0</v>
      </c>
      <c r="O1334" s="28" t="s">
        <v>12</v>
      </c>
      <c r="P1334" s="28" t="s">
        <v>12</v>
      </c>
      <c r="Q1334" s="28">
        <v>2</v>
      </c>
      <c r="R1334" s="33"/>
      <c r="S1334" s="40">
        <v>1</v>
      </c>
      <c r="T1334" s="40">
        <v>50</v>
      </c>
      <c r="U1334" s="101">
        <v>0.02</v>
      </c>
      <c r="V1334" s="44"/>
      <c r="W1334" s="44"/>
      <c r="X1334" s="42" t="s">
        <v>2532</v>
      </c>
      <c r="Y1334" s="33">
        <v>1</v>
      </c>
      <c r="Z1334" s="100"/>
      <c r="AA1334" s="100">
        <v>0</v>
      </c>
      <c r="AB1334" s="28">
        <v>0</v>
      </c>
      <c r="AE1334" s="6">
        <f t="shared" si="20"/>
        <v>0</v>
      </c>
    </row>
    <row r="1335" spans="2:31" ht="16.5" thickBot="1" x14ac:dyDescent="0.3">
      <c r="B1335" s="47" t="s">
        <v>2781</v>
      </c>
      <c r="C1335" s="53" t="s">
        <v>92</v>
      </c>
      <c r="D1335" s="54" t="s">
        <v>93</v>
      </c>
      <c r="E1335" s="54">
        <v>31</v>
      </c>
      <c r="F1335" s="43">
        <v>31</v>
      </c>
      <c r="G1335" s="40">
        <v>0</v>
      </c>
      <c r="H1335" s="40">
        <v>0</v>
      </c>
      <c r="I1335" s="101"/>
      <c r="J1335" s="44"/>
      <c r="K1335" s="41">
        <v>0</v>
      </c>
      <c r="L1335" s="34">
        <f>K1335-'[6]на отправку'!$K1335</f>
        <v>0</v>
      </c>
      <c r="M1335" s="12"/>
      <c r="N1335" s="28">
        <v>3</v>
      </c>
      <c r="O1335" s="28" t="s">
        <v>12</v>
      </c>
      <c r="P1335" s="28" t="s">
        <v>12</v>
      </c>
      <c r="Q1335" s="28">
        <v>1</v>
      </c>
      <c r="R1335" s="33"/>
      <c r="S1335" s="40">
        <v>0</v>
      </c>
      <c r="T1335" s="40">
        <v>0</v>
      </c>
      <c r="U1335" s="101"/>
      <c r="V1335" s="41"/>
      <c r="W1335" s="41"/>
      <c r="X1335" s="42" t="s">
        <v>2534</v>
      </c>
      <c r="Y1335" s="33">
        <v>1</v>
      </c>
      <c r="Z1335" s="100"/>
      <c r="AA1335" s="100"/>
      <c r="AB1335" s="28">
        <v>0</v>
      </c>
      <c r="AE1335" s="6">
        <f t="shared" si="20"/>
        <v>0</v>
      </c>
    </row>
    <row r="1336" spans="2:31" ht="16.5" thickBot="1" x14ac:dyDescent="0.3">
      <c r="B1336" s="47" t="s">
        <v>2782</v>
      </c>
      <c r="C1336" s="53" t="s">
        <v>92</v>
      </c>
      <c r="D1336" s="54" t="s">
        <v>93</v>
      </c>
      <c r="E1336" s="54">
        <v>32</v>
      </c>
      <c r="F1336" s="43">
        <v>32</v>
      </c>
      <c r="G1336" s="40">
        <v>0</v>
      </c>
      <c r="H1336" s="40">
        <v>0</v>
      </c>
      <c r="I1336" s="101"/>
      <c r="J1336" s="41"/>
      <c r="K1336" s="12">
        <v>0</v>
      </c>
      <c r="L1336" s="34">
        <f>K1336-'[6]на отправку'!$K1336</f>
        <v>0</v>
      </c>
      <c r="M1336" s="41"/>
      <c r="N1336" s="28">
        <v>8</v>
      </c>
      <c r="O1336" s="28" t="s">
        <v>12</v>
      </c>
      <c r="P1336" s="28" t="s">
        <v>12</v>
      </c>
      <c r="Q1336" s="28">
        <v>1</v>
      </c>
      <c r="R1336" s="33"/>
      <c r="S1336" s="40">
        <v>0</v>
      </c>
      <c r="T1336" s="40">
        <v>0</v>
      </c>
      <c r="U1336" s="101"/>
      <c r="V1336" s="44"/>
      <c r="W1336" s="44"/>
      <c r="X1336" s="42" t="s">
        <v>2536</v>
      </c>
      <c r="Y1336" s="33">
        <v>1</v>
      </c>
      <c r="Z1336" s="100"/>
      <c r="AA1336" s="100"/>
      <c r="AB1336" s="28">
        <v>0</v>
      </c>
      <c r="AE1336" s="6">
        <f t="shared" si="20"/>
        <v>0</v>
      </c>
    </row>
    <row r="1337" spans="2:31" ht="16.5" thickBot="1" x14ac:dyDescent="0.3">
      <c r="B1337" s="47" t="s">
        <v>766</v>
      </c>
      <c r="C1337" s="53" t="s">
        <v>92</v>
      </c>
      <c r="D1337" s="54" t="s">
        <v>93</v>
      </c>
      <c r="E1337" s="54">
        <v>33</v>
      </c>
      <c r="F1337" s="43">
        <v>33</v>
      </c>
      <c r="G1337" s="40">
        <v>0</v>
      </c>
      <c r="H1337" s="40">
        <v>0</v>
      </c>
      <c r="I1337" s="101">
        <v>0</v>
      </c>
      <c r="J1337" s="41"/>
      <c r="K1337" s="12">
        <v>0</v>
      </c>
      <c r="L1337" s="34">
        <f>K1337-'[6]на отправку'!$K1337</f>
        <v>0</v>
      </c>
      <c r="M1337" s="41"/>
      <c r="N1337" s="28">
        <v>0</v>
      </c>
      <c r="O1337" s="28" t="s">
        <v>12</v>
      </c>
      <c r="P1337" s="28">
        <v>0</v>
      </c>
      <c r="Q1337" s="28">
        <v>2</v>
      </c>
      <c r="R1337" s="33"/>
      <c r="S1337" s="40">
        <v>0</v>
      </c>
      <c r="T1337" s="40">
        <v>0</v>
      </c>
      <c r="U1337" s="101">
        <v>0</v>
      </c>
      <c r="V1337" s="44"/>
      <c r="W1337" s="44"/>
      <c r="X1337" s="42" t="s">
        <v>2537</v>
      </c>
      <c r="Y1337" s="33">
        <v>1</v>
      </c>
      <c r="Z1337" s="100"/>
      <c r="AA1337" s="100">
        <v>0</v>
      </c>
      <c r="AB1337" s="28">
        <v>0</v>
      </c>
      <c r="AE1337" s="6">
        <f t="shared" si="20"/>
        <v>0</v>
      </c>
    </row>
    <row r="1338" spans="2:31" ht="16.5" thickBot="1" x14ac:dyDescent="0.3">
      <c r="B1338" s="47" t="s">
        <v>227</v>
      </c>
      <c r="C1338" s="53" t="s">
        <v>94</v>
      </c>
      <c r="D1338" s="54" t="s">
        <v>95</v>
      </c>
      <c r="E1338" s="54">
        <v>0</v>
      </c>
      <c r="F1338" s="43"/>
      <c r="G1338" s="40"/>
      <c r="H1338" s="40"/>
      <c r="I1338" s="101"/>
      <c r="J1338" s="44"/>
      <c r="K1338" s="41">
        <v>0</v>
      </c>
      <c r="L1338" s="34">
        <f>K1338-'[6]на отправку'!$K1338</f>
        <v>0</v>
      </c>
      <c r="M1338" s="12"/>
      <c r="N1338" s="28">
        <v>12.5</v>
      </c>
      <c r="R1338" s="33" t="s">
        <v>13</v>
      </c>
      <c r="S1338" s="40"/>
      <c r="T1338" s="40"/>
      <c r="U1338" s="101"/>
      <c r="V1338" s="41">
        <v>0</v>
      </c>
      <c r="W1338" s="41"/>
      <c r="X1338" s="42"/>
      <c r="Y1338" s="33">
        <v>1</v>
      </c>
      <c r="Z1338" s="100"/>
      <c r="AA1338" s="100"/>
      <c r="AB1338" s="28">
        <v>0</v>
      </c>
      <c r="AE1338" s="6">
        <f t="shared" si="20"/>
        <v>0</v>
      </c>
    </row>
    <row r="1339" spans="2:31" ht="16.5" thickBot="1" x14ac:dyDescent="0.3">
      <c r="B1339" s="47" t="s">
        <v>389</v>
      </c>
      <c r="C1339" s="53" t="s">
        <v>94</v>
      </c>
      <c r="D1339" s="54" t="s">
        <v>95</v>
      </c>
      <c r="E1339" s="54">
        <v>1</v>
      </c>
      <c r="F1339" s="50">
        <v>1</v>
      </c>
      <c r="G1339" s="40">
        <v>3556</v>
      </c>
      <c r="H1339" s="40">
        <v>3976</v>
      </c>
      <c r="I1339" s="101">
        <v>0.89436619699999997</v>
      </c>
      <c r="J1339" s="44" t="s">
        <v>12</v>
      </c>
      <c r="K1339" s="44">
        <v>3.1281516000000002E-2</v>
      </c>
      <c r="L1339" s="34">
        <f>K1339-'[6]на отправку'!$K1339</f>
        <v>0</v>
      </c>
      <c r="M1339" s="44" t="s">
        <v>12</v>
      </c>
      <c r="N1339" s="44">
        <v>0</v>
      </c>
      <c r="O1339" s="28">
        <v>0</v>
      </c>
      <c r="P1339" s="28">
        <v>1</v>
      </c>
      <c r="Q1339" s="28">
        <v>1</v>
      </c>
      <c r="R1339" s="33"/>
      <c r="S1339" s="33">
        <v>3645</v>
      </c>
      <c r="T1339" s="33">
        <v>4203</v>
      </c>
      <c r="U1339" s="101">
        <v>0.86723768700000003</v>
      </c>
      <c r="V1339" s="44"/>
      <c r="W1339" s="44"/>
      <c r="X1339" s="42" t="s">
        <v>2497</v>
      </c>
      <c r="Y1339" s="44">
        <v>1</v>
      </c>
      <c r="Z1339" s="100"/>
      <c r="AA1339" s="100">
        <v>0</v>
      </c>
      <c r="AB1339" s="28">
        <v>0.87783438400000002</v>
      </c>
      <c r="AC1339" s="28">
        <v>0.79392113200000003</v>
      </c>
      <c r="AE1339" s="6">
        <f t="shared" si="20"/>
        <v>3.1281516000000002E-2</v>
      </c>
    </row>
    <row r="1340" spans="2:31" ht="16.5" thickBot="1" x14ac:dyDescent="0.25">
      <c r="B1340" s="47" t="s">
        <v>2783</v>
      </c>
      <c r="C1340" s="48" t="s">
        <v>94</v>
      </c>
      <c r="D1340" s="49" t="s">
        <v>95</v>
      </c>
      <c r="E1340" s="49">
        <v>2</v>
      </c>
      <c r="F1340" s="32">
        <v>26</v>
      </c>
      <c r="G1340" s="104">
        <v>6444</v>
      </c>
      <c r="H1340" s="104">
        <v>7686</v>
      </c>
      <c r="I1340" s="101">
        <v>0.83840749400000003</v>
      </c>
      <c r="J1340" s="34" t="s">
        <v>12</v>
      </c>
      <c r="K1340" s="34">
        <v>1.9248086000000001E-2</v>
      </c>
      <c r="L1340" s="34">
        <f>K1340-'[6]на отправку'!$K1340</f>
        <v>0</v>
      </c>
      <c r="M1340" s="34" t="s">
        <v>12</v>
      </c>
      <c r="N1340" s="35">
        <v>0</v>
      </c>
      <c r="O1340" s="28">
        <v>0</v>
      </c>
      <c r="P1340" s="28">
        <v>1</v>
      </c>
      <c r="Q1340" s="28">
        <v>1</v>
      </c>
      <c r="R1340" s="33"/>
      <c r="S1340" s="65">
        <v>6486</v>
      </c>
      <c r="T1340" s="65">
        <v>7885</v>
      </c>
      <c r="U1340" s="101">
        <v>0.82257450899999995</v>
      </c>
      <c r="V1340" s="33"/>
      <c r="W1340" s="33"/>
      <c r="X1340" s="42" t="s">
        <v>2498</v>
      </c>
      <c r="Y1340" s="34">
        <v>1</v>
      </c>
      <c r="Z1340" s="140"/>
      <c r="AA1340" s="140">
        <v>0</v>
      </c>
      <c r="AB1340" s="28">
        <v>0.83450456100000003</v>
      </c>
      <c r="AC1340" s="28">
        <v>0.72780695200000001</v>
      </c>
      <c r="AE1340" s="6">
        <f t="shared" si="20"/>
        <v>1.9248086000000001E-2</v>
      </c>
    </row>
    <row r="1341" spans="2:31" ht="16.5" thickBot="1" x14ac:dyDescent="0.3">
      <c r="B1341" s="47" t="s">
        <v>390</v>
      </c>
      <c r="C1341" s="53" t="s">
        <v>94</v>
      </c>
      <c r="D1341" s="54" t="s">
        <v>95</v>
      </c>
      <c r="E1341" s="54">
        <v>3</v>
      </c>
      <c r="F1341" s="40">
        <v>2</v>
      </c>
      <c r="G1341" s="40">
        <v>65</v>
      </c>
      <c r="H1341" s="40">
        <v>68</v>
      </c>
      <c r="I1341" s="101">
        <v>0.95588235300000002</v>
      </c>
      <c r="J1341" s="41" t="s">
        <v>12</v>
      </c>
      <c r="K1341" s="12">
        <v>-2.2637145000000001E-2</v>
      </c>
      <c r="L1341" s="34">
        <f>K1341-'[6]на отправку'!$K1341</f>
        <v>0</v>
      </c>
      <c r="M1341" s="41"/>
      <c r="N1341" s="28">
        <v>1</v>
      </c>
      <c r="O1341" s="28">
        <v>0</v>
      </c>
      <c r="P1341" s="28">
        <v>4</v>
      </c>
      <c r="Q1341" s="28">
        <v>1</v>
      </c>
      <c r="R1341" s="33"/>
      <c r="S1341" s="40">
        <v>89</v>
      </c>
      <c r="T1341" s="40">
        <v>91</v>
      </c>
      <c r="U1341" s="101">
        <v>0.97802197800000001</v>
      </c>
      <c r="V1341" s="33"/>
      <c r="W1341" s="33"/>
      <c r="X1341" s="42" t="s">
        <v>2499</v>
      </c>
      <c r="Y1341" s="33">
        <v>1</v>
      </c>
      <c r="Z1341" s="100"/>
      <c r="AA1341" s="100">
        <v>1</v>
      </c>
      <c r="AB1341" s="28">
        <v>0.91111111099999997</v>
      </c>
      <c r="AC1341" s="28">
        <v>1</v>
      </c>
      <c r="AE1341" s="6">
        <f t="shared" si="20"/>
        <v>-2.2637145000000001E-2</v>
      </c>
    </row>
    <row r="1342" spans="2:31" ht="16.5" thickBot="1" x14ac:dyDescent="0.3">
      <c r="B1342" s="47" t="s">
        <v>391</v>
      </c>
      <c r="C1342" s="53" t="s">
        <v>94</v>
      </c>
      <c r="D1342" s="54" t="s">
        <v>95</v>
      </c>
      <c r="E1342" s="54">
        <v>4</v>
      </c>
      <c r="F1342" s="43">
        <v>3</v>
      </c>
      <c r="G1342" s="40">
        <v>1</v>
      </c>
      <c r="H1342" s="40">
        <v>5</v>
      </c>
      <c r="I1342" s="101">
        <v>0.2</v>
      </c>
      <c r="J1342" s="41" t="s">
        <v>12</v>
      </c>
      <c r="K1342" s="12">
        <v>-0.6</v>
      </c>
      <c r="L1342" s="34">
        <f>K1342-'[6]на отправку'!$K1342</f>
        <v>0</v>
      </c>
      <c r="M1342" s="41" t="s">
        <v>12</v>
      </c>
      <c r="N1342" s="28">
        <v>0</v>
      </c>
      <c r="O1342" s="28">
        <v>0</v>
      </c>
      <c r="P1342" s="28">
        <v>3</v>
      </c>
      <c r="Q1342" s="28">
        <v>1</v>
      </c>
      <c r="R1342" s="33"/>
      <c r="S1342" s="40">
        <v>1</v>
      </c>
      <c r="T1342" s="40">
        <v>2</v>
      </c>
      <c r="U1342" s="101">
        <v>0.5</v>
      </c>
      <c r="V1342" s="33"/>
      <c r="W1342" s="33"/>
      <c r="X1342" s="42" t="s">
        <v>2500</v>
      </c>
      <c r="Y1342" s="33">
        <v>1</v>
      </c>
      <c r="Z1342" s="100"/>
      <c r="AA1342" s="100">
        <v>0</v>
      </c>
      <c r="AB1342" s="28">
        <v>0.61761761800000003</v>
      </c>
      <c r="AC1342" s="28">
        <v>1</v>
      </c>
      <c r="AE1342" s="6">
        <f t="shared" si="20"/>
        <v>-0.6</v>
      </c>
    </row>
    <row r="1343" spans="2:31" ht="16.5" thickBot="1" x14ac:dyDescent="0.3">
      <c r="B1343" s="47" t="s">
        <v>392</v>
      </c>
      <c r="C1343" s="53" t="s">
        <v>94</v>
      </c>
      <c r="D1343" s="54" t="s">
        <v>95</v>
      </c>
      <c r="E1343" s="54">
        <v>5</v>
      </c>
      <c r="F1343" s="43">
        <v>4</v>
      </c>
      <c r="G1343" s="40">
        <v>1</v>
      </c>
      <c r="H1343" s="40">
        <v>1</v>
      </c>
      <c r="I1343" s="101">
        <v>1</v>
      </c>
      <c r="J1343" s="41" t="s">
        <v>12</v>
      </c>
      <c r="K1343" s="12">
        <v>0</v>
      </c>
      <c r="L1343" s="34">
        <f>K1343-'[6]на отправку'!$K1343</f>
        <v>0</v>
      </c>
      <c r="M1343" s="41" t="s">
        <v>12</v>
      </c>
      <c r="N1343" s="28">
        <v>2</v>
      </c>
      <c r="O1343" s="28">
        <v>2</v>
      </c>
      <c r="P1343" s="28">
        <v>4</v>
      </c>
      <c r="Q1343" s="28">
        <v>1</v>
      </c>
      <c r="R1343" s="33"/>
      <c r="S1343" s="40">
        <v>3</v>
      </c>
      <c r="T1343" s="40">
        <v>3</v>
      </c>
      <c r="U1343" s="101">
        <v>1</v>
      </c>
      <c r="V1343" s="33"/>
      <c r="W1343" s="33"/>
      <c r="X1343" s="42" t="s">
        <v>2501</v>
      </c>
      <c r="Y1343" s="33">
        <v>1</v>
      </c>
      <c r="Z1343" s="100"/>
      <c r="AA1343" s="100">
        <v>2</v>
      </c>
      <c r="AB1343" s="28">
        <v>0.86111111100000004</v>
      </c>
      <c r="AC1343" s="28">
        <v>1</v>
      </c>
      <c r="AE1343" s="6">
        <f t="shared" si="20"/>
        <v>0</v>
      </c>
    </row>
    <row r="1344" spans="2:31" ht="16.5" thickBot="1" x14ac:dyDescent="0.3">
      <c r="B1344" s="47" t="s">
        <v>393</v>
      </c>
      <c r="C1344" s="53" t="s">
        <v>94</v>
      </c>
      <c r="D1344" s="54" t="s">
        <v>95</v>
      </c>
      <c r="E1344" s="54">
        <v>6</v>
      </c>
      <c r="F1344" s="43">
        <v>5</v>
      </c>
      <c r="G1344" s="40">
        <v>1</v>
      </c>
      <c r="H1344" s="40">
        <v>6</v>
      </c>
      <c r="I1344" s="101">
        <v>0.16666666699999999</v>
      </c>
      <c r="J1344" s="41" t="s">
        <v>12</v>
      </c>
      <c r="K1344" s="12">
        <v>-0.66666666600000002</v>
      </c>
      <c r="L1344" s="34">
        <f>K1344-'[6]на отправку'!$K1344</f>
        <v>0</v>
      </c>
      <c r="M1344" s="41" t="s">
        <v>12</v>
      </c>
      <c r="N1344" s="28">
        <v>0</v>
      </c>
      <c r="O1344" s="28">
        <v>0</v>
      </c>
      <c r="P1344" s="28">
        <v>3</v>
      </c>
      <c r="Q1344" s="28">
        <v>1</v>
      </c>
      <c r="R1344" s="33"/>
      <c r="S1344" s="40">
        <v>5</v>
      </c>
      <c r="T1344" s="40">
        <v>10</v>
      </c>
      <c r="U1344" s="101">
        <v>0.5</v>
      </c>
      <c r="V1344" s="33"/>
      <c r="W1344" s="33"/>
      <c r="X1344" s="42" t="s">
        <v>2502</v>
      </c>
      <c r="Y1344" s="33">
        <v>1</v>
      </c>
      <c r="Z1344" s="100"/>
      <c r="AA1344" s="100">
        <v>0</v>
      </c>
      <c r="AB1344" s="28">
        <v>0.56594488200000004</v>
      </c>
      <c r="AC1344" s="28">
        <v>1</v>
      </c>
      <c r="AE1344" s="6">
        <f t="shared" si="20"/>
        <v>-0.66666666600000002</v>
      </c>
    </row>
    <row r="1345" spans="2:31" ht="16.5" thickBot="1" x14ac:dyDescent="0.3">
      <c r="B1345" s="47" t="s">
        <v>394</v>
      </c>
      <c r="C1345" s="53" t="s">
        <v>94</v>
      </c>
      <c r="D1345" s="54" t="s">
        <v>95</v>
      </c>
      <c r="E1345" s="54">
        <v>7</v>
      </c>
      <c r="F1345" s="43">
        <v>6</v>
      </c>
      <c r="G1345" s="40">
        <v>0</v>
      </c>
      <c r="H1345" s="40">
        <v>1</v>
      </c>
      <c r="I1345" s="101">
        <v>0</v>
      </c>
      <c r="J1345" s="41" t="s">
        <v>12</v>
      </c>
      <c r="K1345" s="12">
        <v>0</v>
      </c>
      <c r="L1345" s="34">
        <f>K1345-'[6]на отправку'!$K1345</f>
        <v>0</v>
      </c>
      <c r="M1345" s="41" t="s">
        <v>12</v>
      </c>
      <c r="N1345" s="28">
        <v>0</v>
      </c>
      <c r="O1345" s="28">
        <v>0</v>
      </c>
      <c r="P1345" s="28">
        <v>3</v>
      </c>
      <c r="Q1345" s="28">
        <v>1</v>
      </c>
      <c r="R1345" s="33"/>
      <c r="S1345" s="40">
        <v>0</v>
      </c>
      <c r="T1345" s="40">
        <v>0</v>
      </c>
      <c r="U1345" s="101">
        <v>0</v>
      </c>
      <c r="V1345" s="33"/>
      <c r="W1345" s="33"/>
      <c r="X1345" s="42" t="s">
        <v>2503</v>
      </c>
      <c r="Y1345" s="33">
        <v>1</v>
      </c>
      <c r="Z1345" s="100"/>
      <c r="AA1345" s="100">
        <v>0</v>
      </c>
      <c r="AB1345" s="28">
        <v>0.3</v>
      </c>
      <c r="AC1345" s="28">
        <v>1</v>
      </c>
      <c r="AE1345" s="6">
        <f t="shared" si="20"/>
        <v>0</v>
      </c>
    </row>
    <row r="1346" spans="2:31" ht="16.5" thickBot="1" x14ac:dyDescent="0.3">
      <c r="B1346" s="47" t="s">
        <v>411</v>
      </c>
      <c r="C1346" s="53" t="s">
        <v>94</v>
      </c>
      <c r="D1346" s="54" t="s">
        <v>95</v>
      </c>
      <c r="E1346" s="54">
        <v>8</v>
      </c>
      <c r="F1346" s="43">
        <v>22</v>
      </c>
      <c r="G1346" s="40">
        <v>0</v>
      </c>
      <c r="H1346" s="40">
        <v>0</v>
      </c>
      <c r="I1346" s="101">
        <v>0</v>
      </c>
      <c r="J1346" s="44" t="s">
        <v>12</v>
      </c>
      <c r="K1346" s="41">
        <v>0</v>
      </c>
      <c r="L1346" s="34">
        <f>K1346-'[6]на отправку'!$K1346</f>
        <v>0</v>
      </c>
      <c r="M1346" s="12" t="s">
        <v>12</v>
      </c>
      <c r="N1346" s="28">
        <v>0</v>
      </c>
      <c r="O1346" s="28">
        <v>0</v>
      </c>
      <c r="P1346" s="28">
        <v>0</v>
      </c>
      <c r="Q1346" s="28">
        <v>2</v>
      </c>
      <c r="R1346" s="33"/>
      <c r="S1346" s="40">
        <v>0</v>
      </c>
      <c r="T1346" s="40">
        <v>0</v>
      </c>
      <c r="U1346" s="101">
        <v>0</v>
      </c>
      <c r="V1346" s="41"/>
      <c r="W1346" s="41"/>
      <c r="X1346" s="42" t="s">
        <v>2504</v>
      </c>
      <c r="Y1346" s="33">
        <v>1</v>
      </c>
      <c r="Z1346" s="100"/>
      <c r="AA1346" s="100">
        <v>0</v>
      </c>
      <c r="AB1346" s="28">
        <v>0.4</v>
      </c>
      <c r="AC1346" s="28">
        <v>1</v>
      </c>
      <c r="AE1346" s="6">
        <f t="shared" si="20"/>
        <v>0</v>
      </c>
    </row>
    <row r="1347" spans="2:31" ht="16.5" thickBot="1" x14ac:dyDescent="0.3">
      <c r="B1347" s="47" t="s">
        <v>395</v>
      </c>
      <c r="C1347" s="53" t="s">
        <v>94</v>
      </c>
      <c r="D1347" s="54" t="s">
        <v>95</v>
      </c>
      <c r="E1347" s="54">
        <v>9</v>
      </c>
      <c r="F1347" s="43">
        <v>7</v>
      </c>
      <c r="G1347" s="40">
        <v>804</v>
      </c>
      <c r="H1347" s="40">
        <v>804</v>
      </c>
      <c r="I1347" s="101">
        <v>1</v>
      </c>
      <c r="J1347" s="41">
        <v>1</v>
      </c>
      <c r="K1347" s="12">
        <v>0</v>
      </c>
      <c r="L1347" s="34">
        <f>K1347-'[6]на отправку'!$K1347</f>
        <v>0</v>
      </c>
      <c r="M1347" s="41">
        <v>1</v>
      </c>
      <c r="N1347" s="28">
        <v>2</v>
      </c>
      <c r="O1347" s="28" t="s">
        <v>12</v>
      </c>
      <c r="P1347" s="28">
        <v>6</v>
      </c>
      <c r="Q1347" s="28">
        <v>1</v>
      </c>
      <c r="R1347" s="33"/>
      <c r="S1347" s="40">
        <v>778</v>
      </c>
      <c r="T1347" s="40">
        <v>778</v>
      </c>
      <c r="U1347" s="101">
        <v>1</v>
      </c>
      <c r="V1347" s="33"/>
      <c r="W1347" s="33"/>
      <c r="X1347" s="42" t="s">
        <v>2505</v>
      </c>
      <c r="Y1347" s="33">
        <v>1</v>
      </c>
      <c r="Z1347" s="100"/>
      <c r="AA1347" s="100">
        <v>2</v>
      </c>
      <c r="AB1347" s="28">
        <v>1</v>
      </c>
      <c r="AC1347" s="28">
        <v>1</v>
      </c>
      <c r="AE1347" s="6">
        <f t="shared" si="20"/>
        <v>0</v>
      </c>
    </row>
    <row r="1348" spans="2:31" ht="16.5" thickBot="1" x14ac:dyDescent="0.3">
      <c r="B1348" s="47" t="s">
        <v>396</v>
      </c>
      <c r="C1348" s="53" t="s">
        <v>94</v>
      </c>
      <c r="D1348" s="54" t="s">
        <v>95</v>
      </c>
      <c r="E1348" s="54">
        <v>10</v>
      </c>
      <c r="F1348" s="43">
        <v>8</v>
      </c>
      <c r="G1348" s="40">
        <v>92</v>
      </c>
      <c r="H1348" s="40">
        <v>8404</v>
      </c>
      <c r="I1348" s="101">
        <v>1.0947168E-2</v>
      </c>
      <c r="J1348" s="41" t="s">
        <v>12</v>
      </c>
      <c r="K1348" s="12">
        <v>-4.4348298000000001E-2</v>
      </c>
      <c r="L1348" s="34">
        <f>K1348-'[6]на отправку'!$K1348</f>
        <v>0</v>
      </c>
      <c r="M1348" s="41" t="s">
        <v>12</v>
      </c>
      <c r="N1348" s="28">
        <v>2</v>
      </c>
      <c r="O1348" s="28">
        <v>0</v>
      </c>
      <c r="P1348" s="28">
        <v>2</v>
      </c>
      <c r="Q1348" s="28">
        <v>1</v>
      </c>
      <c r="R1348" s="33"/>
      <c r="S1348" s="40">
        <v>91</v>
      </c>
      <c r="T1348" s="40">
        <v>7944</v>
      </c>
      <c r="U1348" s="101">
        <v>1.1455185999999999E-2</v>
      </c>
      <c r="V1348" s="33"/>
      <c r="W1348" s="33"/>
      <c r="X1348" s="42" t="s">
        <v>2506</v>
      </c>
      <c r="Y1348" s="33">
        <v>1</v>
      </c>
      <c r="Z1348" s="100"/>
      <c r="AA1348" s="100">
        <v>2</v>
      </c>
      <c r="AB1348" s="28">
        <v>1.4606701999999999E-2</v>
      </c>
      <c r="AC1348" s="28">
        <v>0</v>
      </c>
      <c r="AE1348" s="6">
        <f t="shared" si="20"/>
        <v>-4.4348298000000001E-2</v>
      </c>
    </row>
    <row r="1349" spans="2:31" ht="16.5" thickBot="1" x14ac:dyDescent="0.3">
      <c r="B1349" s="47" t="s">
        <v>397</v>
      </c>
      <c r="C1349" s="53" t="s">
        <v>94</v>
      </c>
      <c r="D1349" s="54" t="s">
        <v>95</v>
      </c>
      <c r="E1349" s="54">
        <v>11</v>
      </c>
      <c r="F1349" s="43">
        <v>9</v>
      </c>
      <c r="G1349" s="40">
        <v>214</v>
      </c>
      <c r="H1349" s="40">
        <v>237</v>
      </c>
      <c r="I1349" s="101">
        <v>0.90295358599999997</v>
      </c>
      <c r="J1349" s="44">
        <v>1</v>
      </c>
      <c r="K1349" s="41">
        <v>0.92480141599999999</v>
      </c>
      <c r="L1349" s="34">
        <f>K1349-'[6]на отправку'!$K1349</f>
        <v>0</v>
      </c>
      <c r="M1349" s="12">
        <v>0.90295358599999997</v>
      </c>
      <c r="N1349" s="28">
        <v>0.5</v>
      </c>
      <c r="O1349" s="28" t="s">
        <v>12</v>
      </c>
      <c r="P1349" s="28">
        <v>6</v>
      </c>
      <c r="Q1349" s="28">
        <v>1</v>
      </c>
      <c r="R1349" s="33"/>
      <c r="S1349" s="40">
        <v>281</v>
      </c>
      <c r="T1349" s="40">
        <v>599</v>
      </c>
      <c r="U1349" s="101">
        <v>0.46911519200000001</v>
      </c>
      <c r="V1349" s="41"/>
      <c r="W1349" s="41"/>
      <c r="X1349" s="42" t="s">
        <v>2507</v>
      </c>
      <c r="Y1349" s="33">
        <v>1</v>
      </c>
      <c r="Z1349" s="100"/>
      <c r="AA1349" s="100">
        <v>0.5</v>
      </c>
      <c r="AB1349" s="28">
        <v>0.93642591900000005</v>
      </c>
      <c r="AE1349" s="6">
        <f t="shared" si="20"/>
        <v>0.92480141599999999</v>
      </c>
    </row>
    <row r="1350" spans="2:31" ht="16.5" thickBot="1" x14ac:dyDescent="0.3">
      <c r="B1350" s="47" t="s">
        <v>398</v>
      </c>
      <c r="C1350" s="53" t="s">
        <v>94</v>
      </c>
      <c r="D1350" s="54" t="s">
        <v>95</v>
      </c>
      <c r="E1350" s="54">
        <v>12</v>
      </c>
      <c r="F1350" s="43">
        <v>10</v>
      </c>
      <c r="G1350" s="40">
        <v>15</v>
      </c>
      <c r="H1350" s="40">
        <v>15</v>
      </c>
      <c r="I1350" s="101">
        <v>1</v>
      </c>
      <c r="J1350" s="44">
        <v>1</v>
      </c>
      <c r="K1350" s="41">
        <v>0</v>
      </c>
      <c r="L1350" s="34">
        <f>K1350-'[6]на отправку'!$K1350</f>
        <v>0</v>
      </c>
      <c r="M1350" s="12">
        <v>1</v>
      </c>
      <c r="N1350" s="28">
        <v>1</v>
      </c>
      <c r="O1350" s="28" t="s">
        <v>12</v>
      </c>
      <c r="P1350" s="28">
        <v>6</v>
      </c>
      <c r="Q1350" s="28">
        <v>1</v>
      </c>
      <c r="R1350" s="33"/>
      <c r="S1350" s="40">
        <v>18</v>
      </c>
      <c r="T1350" s="40">
        <v>18</v>
      </c>
      <c r="U1350" s="101">
        <v>1</v>
      </c>
      <c r="V1350" s="41"/>
      <c r="W1350" s="41"/>
      <c r="X1350" s="42" t="s">
        <v>2508</v>
      </c>
      <c r="Y1350" s="33">
        <v>1</v>
      </c>
      <c r="Z1350" s="100"/>
      <c r="AA1350" s="100">
        <v>1</v>
      </c>
      <c r="AB1350" s="28">
        <v>1</v>
      </c>
      <c r="AE1350" s="6">
        <f t="shared" si="20"/>
        <v>0</v>
      </c>
    </row>
    <row r="1351" spans="2:31" ht="16.5" thickBot="1" x14ac:dyDescent="0.3">
      <c r="B1351" s="47" t="s">
        <v>399</v>
      </c>
      <c r="C1351" s="53" t="s">
        <v>94</v>
      </c>
      <c r="D1351" s="54" t="s">
        <v>95</v>
      </c>
      <c r="E1351" s="54">
        <v>13</v>
      </c>
      <c r="F1351" s="43">
        <v>11</v>
      </c>
      <c r="G1351" s="40">
        <v>28</v>
      </c>
      <c r="H1351" s="40">
        <v>28</v>
      </c>
      <c r="I1351" s="101">
        <v>1</v>
      </c>
      <c r="J1351" s="44">
        <v>1</v>
      </c>
      <c r="K1351" s="41">
        <v>0</v>
      </c>
      <c r="L1351" s="34">
        <f>K1351-'[6]на отправку'!$K1351</f>
        <v>0</v>
      </c>
      <c r="M1351" s="12">
        <v>1</v>
      </c>
      <c r="N1351" s="28">
        <v>2</v>
      </c>
      <c r="O1351" s="28" t="s">
        <v>12</v>
      </c>
      <c r="P1351" s="28">
        <v>6</v>
      </c>
      <c r="Q1351" s="28">
        <v>1</v>
      </c>
      <c r="R1351" s="33"/>
      <c r="S1351" s="40">
        <v>28</v>
      </c>
      <c r="T1351" s="40">
        <v>28</v>
      </c>
      <c r="U1351" s="101">
        <v>1</v>
      </c>
      <c r="V1351" s="41"/>
      <c r="W1351" s="41"/>
      <c r="X1351" s="42" t="s">
        <v>2509</v>
      </c>
      <c r="Y1351" s="33">
        <v>1</v>
      </c>
      <c r="Z1351" s="100"/>
      <c r="AA1351" s="100">
        <v>2</v>
      </c>
      <c r="AB1351" s="28">
        <v>1</v>
      </c>
      <c r="AE1351" s="6">
        <f t="shared" ref="AE1351:AE1414" si="21">ROUND(K1351,9)</f>
        <v>0</v>
      </c>
    </row>
    <row r="1352" spans="2:31" ht="16.5" thickBot="1" x14ac:dyDescent="0.3">
      <c r="B1352" s="47" t="s">
        <v>400</v>
      </c>
      <c r="C1352" s="53" t="s">
        <v>94</v>
      </c>
      <c r="D1352" s="54" t="s">
        <v>95</v>
      </c>
      <c r="E1352" s="54">
        <v>14</v>
      </c>
      <c r="F1352" s="43">
        <v>12</v>
      </c>
      <c r="G1352" s="40">
        <v>280</v>
      </c>
      <c r="H1352" s="40">
        <v>8531</v>
      </c>
      <c r="I1352" s="101">
        <v>3.2821475000000003E-2</v>
      </c>
      <c r="J1352" s="41" t="s">
        <v>12</v>
      </c>
      <c r="K1352" s="12">
        <v>2.1077510000000002E-3</v>
      </c>
      <c r="L1352" s="34">
        <f>K1352-'[6]на отправку'!$K1352</f>
        <v>0</v>
      </c>
      <c r="M1352" s="41" t="s">
        <v>12</v>
      </c>
      <c r="N1352" s="28">
        <v>1</v>
      </c>
      <c r="O1352" s="28">
        <v>0</v>
      </c>
      <c r="P1352" s="28">
        <v>2</v>
      </c>
      <c r="Q1352" s="28">
        <v>1</v>
      </c>
      <c r="R1352" s="33"/>
      <c r="S1352" s="40">
        <v>265</v>
      </c>
      <c r="T1352" s="40">
        <v>8091</v>
      </c>
      <c r="U1352" s="101">
        <v>3.2752441E-2</v>
      </c>
      <c r="V1352" s="33"/>
      <c r="W1352" s="33"/>
      <c r="X1352" s="42" t="s">
        <v>2510</v>
      </c>
      <c r="Y1352" s="33">
        <v>1</v>
      </c>
      <c r="Z1352" s="100"/>
      <c r="AA1352" s="100">
        <v>1</v>
      </c>
      <c r="AB1352" s="28">
        <v>3.2834602999999997E-2</v>
      </c>
      <c r="AC1352" s="28">
        <v>5.0505050000000003E-3</v>
      </c>
      <c r="AE1352" s="6">
        <f t="shared" si="21"/>
        <v>2.1077510000000002E-3</v>
      </c>
    </row>
    <row r="1353" spans="2:31" ht="16.5" thickBot="1" x14ac:dyDescent="0.3">
      <c r="B1353" s="47" t="s">
        <v>401</v>
      </c>
      <c r="C1353" s="53" t="s">
        <v>94</v>
      </c>
      <c r="D1353" s="54" t="s">
        <v>95</v>
      </c>
      <c r="E1353" s="54">
        <v>15</v>
      </c>
      <c r="F1353" s="43">
        <v>13</v>
      </c>
      <c r="G1353" s="40">
        <v>56</v>
      </c>
      <c r="H1353" s="40">
        <v>153</v>
      </c>
      <c r="I1353" s="101">
        <v>0.36601307199999999</v>
      </c>
      <c r="J1353" s="41" t="s">
        <v>12</v>
      </c>
      <c r="K1353" s="12">
        <v>0.16613467200000001</v>
      </c>
      <c r="L1353" s="34">
        <f>K1353-'[6]на отправку'!$K1353</f>
        <v>0</v>
      </c>
      <c r="M1353" s="41" t="s">
        <v>12</v>
      </c>
      <c r="N1353" s="28">
        <v>1</v>
      </c>
      <c r="O1353" s="28">
        <v>0</v>
      </c>
      <c r="P1353" s="28">
        <v>2</v>
      </c>
      <c r="Q1353" s="28">
        <v>1</v>
      </c>
      <c r="R1353" s="33"/>
      <c r="S1353" s="40">
        <v>43</v>
      </c>
      <c r="T1353" s="40">
        <v>137</v>
      </c>
      <c r="U1353" s="101">
        <v>0.31386861300000002</v>
      </c>
      <c r="V1353" s="33"/>
      <c r="W1353" s="33"/>
      <c r="X1353" s="42" t="s">
        <v>2511</v>
      </c>
      <c r="Y1353" s="33">
        <v>1</v>
      </c>
      <c r="Z1353" s="100"/>
      <c r="AA1353" s="100">
        <v>1</v>
      </c>
      <c r="AB1353" s="28">
        <v>0.4</v>
      </c>
      <c r="AC1353" s="28">
        <v>0.177419355</v>
      </c>
      <c r="AE1353" s="6">
        <f t="shared" si="21"/>
        <v>0.16613467200000001</v>
      </c>
    </row>
    <row r="1354" spans="2:31" ht="16.5" thickBot="1" x14ac:dyDescent="0.3">
      <c r="B1354" s="47" t="s">
        <v>402</v>
      </c>
      <c r="C1354" s="53" t="s">
        <v>94</v>
      </c>
      <c r="D1354" s="54" t="s">
        <v>95</v>
      </c>
      <c r="E1354" s="54">
        <v>16</v>
      </c>
      <c r="F1354" s="43">
        <v>14</v>
      </c>
      <c r="G1354" s="40">
        <v>3</v>
      </c>
      <c r="H1354" s="40">
        <v>898</v>
      </c>
      <c r="I1354" s="101">
        <v>3.3407570000000002E-3</v>
      </c>
      <c r="J1354" s="41" t="s">
        <v>12</v>
      </c>
      <c r="K1354" s="12">
        <v>1.799555357</v>
      </c>
      <c r="L1354" s="34">
        <f>K1354-'[6]на отправку'!$K1354</f>
        <v>0</v>
      </c>
      <c r="M1354" s="41" t="s">
        <v>12</v>
      </c>
      <c r="N1354" s="28">
        <v>0</v>
      </c>
      <c r="O1354" s="28">
        <v>0</v>
      </c>
      <c r="P1354" s="28">
        <v>1</v>
      </c>
      <c r="Q1354" s="28">
        <v>1</v>
      </c>
      <c r="R1354" s="33"/>
      <c r="S1354" s="40">
        <v>1</v>
      </c>
      <c r="T1354" s="40">
        <v>838</v>
      </c>
      <c r="U1354" s="101">
        <v>1.1933169999999999E-3</v>
      </c>
      <c r="V1354" s="33"/>
      <c r="W1354" s="33"/>
      <c r="X1354" s="42" t="s">
        <v>2512</v>
      </c>
      <c r="Y1354" s="33">
        <v>1</v>
      </c>
      <c r="Z1354" s="100"/>
      <c r="AA1354" s="100">
        <v>0</v>
      </c>
      <c r="AB1354" s="28">
        <v>5.0993200000000005E-4</v>
      </c>
      <c r="AC1354" s="28">
        <v>0</v>
      </c>
      <c r="AE1354" s="6">
        <f t="shared" si="21"/>
        <v>1.799555357</v>
      </c>
    </row>
    <row r="1355" spans="2:31" ht="16.5" thickBot="1" x14ac:dyDescent="0.3">
      <c r="B1355" s="47" t="s">
        <v>403</v>
      </c>
      <c r="C1355" s="53" t="s">
        <v>94</v>
      </c>
      <c r="D1355" s="54" t="s">
        <v>95</v>
      </c>
      <c r="E1355" s="54">
        <v>16.5</v>
      </c>
      <c r="F1355" s="32"/>
      <c r="G1355" s="40"/>
      <c r="H1355" s="40"/>
      <c r="I1355" s="101"/>
      <c r="J1355" s="34"/>
      <c r="K1355" s="34">
        <v>0</v>
      </c>
      <c r="L1355" s="34">
        <f>K1355-'[6]на отправку'!$K1355</f>
        <v>0</v>
      </c>
      <c r="M1355" s="34"/>
      <c r="N1355" s="35">
        <v>33</v>
      </c>
      <c r="R1355" s="33" t="s">
        <v>2514</v>
      </c>
      <c r="S1355" s="33"/>
      <c r="T1355" s="33"/>
      <c r="U1355" s="101"/>
      <c r="V1355" s="34">
        <v>0</v>
      </c>
      <c r="W1355" s="34"/>
      <c r="X1355" s="36"/>
      <c r="Y1355" s="34">
        <v>1</v>
      </c>
      <c r="Z1355" s="140"/>
      <c r="AA1355" s="140"/>
      <c r="AB1355" s="28">
        <v>0</v>
      </c>
      <c r="AE1355" s="6">
        <f t="shared" si="21"/>
        <v>0</v>
      </c>
    </row>
    <row r="1356" spans="2:31" ht="16.5" thickBot="1" x14ac:dyDescent="0.3">
      <c r="B1356" s="47" t="s">
        <v>404</v>
      </c>
      <c r="C1356" s="53" t="s">
        <v>94</v>
      </c>
      <c r="D1356" s="54" t="s">
        <v>95</v>
      </c>
      <c r="E1356" s="54">
        <v>17</v>
      </c>
      <c r="F1356" s="43">
        <v>15</v>
      </c>
      <c r="G1356" s="40">
        <v>786</v>
      </c>
      <c r="H1356" s="40">
        <v>800</v>
      </c>
      <c r="I1356" s="101">
        <v>0.98250000000000004</v>
      </c>
      <c r="J1356" s="44">
        <v>1</v>
      </c>
      <c r="K1356" s="41">
        <v>1.9795374000000001E-2</v>
      </c>
      <c r="L1356" s="34">
        <f>K1356-'[6]на отправку'!$K1356</f>
        <v>0</v>
      </c>
      <c r="M1356" s="12">
        <v>0.98250000000000004</v>
      </c>
      <c r="N1356" s="28">
        <v>3</v>
      </c>
      <c r="O1356" s="28" t="s">
        <v>12</v>
      </c>
      <c r="P1356" s="28">
        <v>5</v>
      </c>
      <c r="Q1356" s="28">
        <v>1</v>
      </c>
      <c r="R1356" s="33"/>
      <c r="S1356" s="40">
        <v>843</v>
      </c>
      <c r="T1356" s="40">
        <v>875</v>
      </c>
      <c r="U1356" s="101">
        <v>0.96342857100000001</v>
      </c>
      <c r="V1356" s="41"/>
      <c r="W1356" s="41"/>
      <c r="X1356" s="42" t="s">
        <v>2515</v>
      </c>
      <c r="Y1356" s="33">
        <v>1</v>
      </c>
      <c r="Z1356" s="100"/>
      <c r="AA1356" s="100">
        <v>3</v>
      </c>
      <c r="AB1356" s="28">
        <v>0.96851403899999999</v>
      </c>
      <c r="AE1356" s="6">
        <f t="shared" si="21"/>
        <v>1.9795374000000001E-2</v>
      </c>
    </row>
    <row r="1357" spans="2:31" ht="16.5" thickBot="1" x14ac:dyDescent="0.3">
      <c r="B1357" s="47" t="s">
        <v>405</v>
      </c>
      <c r="C1357" s="53" t="s">
        <v>94</v>
      </c>
      <c r="D1357" s="54" t="s">
        <v>95</v>
      </c>
      <c r="E1357" s="54">
        <v>18</v>
      </c>
      <c r="F1357" s="43">
        <v>16</v>
      </c>
      <c r="G1357" s="40">
        <v>8</v>
      </c>
      <c r="H1357" s="40">
        <v>8</v>
      </c>
      <c r="I1357" s="101">
        <v>1</v>
      </c>
      <c r="J1357" s="44" t="s">
        <v>12</v>
      </c>
      <c r="K1357" s="41">
        <v>0</v>
      </c>
      <c r="L1357" s="34">
        <f>K1357-'[6]на отправку'!$K1357</f>
        <v>0</v>
      </c>
      <c r="M1357" s="12" t="s">
        <v>12</v>
      </c>
      <c r="N1357" s="28">
        <v>6</v>
      </c>
      <c r="O1357" s="28">
        <v>2</v>
      </c>
      <c r="P1357" s="28">
        <v>4</v>
      </c>
      <c r="Q1357" s="28">
        <v>1</v>
      </c>
      <c r="R1357" s="33"/>
      <c r="S1357" s="40">
        <v>8</v>
      </c>
      <c r="T1357" s="40">
        <v>8</v>
      </c>
      <c r="U1357" s="101">
        <v>1</v>
      </c>
      <c r="V1357" s="41"/>
      <c r="W1357" s="41"/>
      <c r="X1357" s="42" t="s">
        <v>2516</v>
      </c>
      <c r="Y1357" s="33">
        <v>1</v>
      </c>
      <c r="Z1357" s="100"/>
      <c r="AA1357" s="100">
        <v>6</v>
      </c>
      <c r="AB1357" s="28">
        <v>0.94674221000000003</v>
      </c>
      <c r="AC1357" s="28">
        <v>1</v>
      </c>
      <c r="AE1357" s="6">
        <f t="shared" si="21"/>
        <v>0</v>
      </c>
    </row>
    <row r="1358" spans="2:31" ht="16.5" thickBot="1" x14ac:dyDescent="0.3">
      <c r="B1358" s="47" t="s">
        <v>406</v>
      </c>
      <c r="C1358" s="53" t="s">
        <v>94</v>
      </c>
      <c r="D1358" s="54" t="s">
        <v>95</v>
      </c>
      <c r="E1358" s="54">
        <v>19</v>
      </c>
      <c r="F1358" s="43">
        <v>17</v>
      </c>
      <c r="G1358" s="40">
        <v>12</v>
      </c>
      <c r="H1358" s="40">
        <v>12</v>
      </c>
      <c r="I1358" s="101">
        <v>1</v>
      </c>
      <c r="J1358" s="44" t="s">
        <v>12</v>
      </c>
      <c r="K1358" s="41">
        <v>0</v>
      </c>
      <c r="L1358" s="34">
        <f>K1358-'[6]на отправку'!$K1358</f>
        <v>0</v>
      </c>
      <c r="M1358" s="196" t="s">
        <v>12</v>
      </c>
      <c r="N1358" s="28">
        <v>6</v>
      </c>
      <c r="O1358" s="28">
        <v>2</v>
      </c>
      <c r="P1358" s="28">
        <v>4</v>
      </c>
      <c r="Q1358" s="28">
        <v>1</v>
      </c>
      <c r="R1358" s="33"/>
      <c r="S1358" s="40">
        <v>14</v>
      </c>
      <c r="T1358" s="40">
        <v>14</v>
      </c>
      <c r="U1358" s="101">
        <v>1</v>
      </c>
      <c r="V1358" s="41"/>
      <c r="W1358" s="41"/>
      <c r="X1358" s="42" t="s">
        <v>2517</v>
      </c>
      <c r="Y1358" s="33">
        <v>1</v>
      </c>
      <c r="Z1358" s="100"/>
      <c r="AA1358" s="100">
        <v>6</v>
      </c>
      <c r="AB1358" s="28">
        <v>0.98260073299999995</v>
      </c>
      <c r="AC1358" s="28">
        <v>1</v>
      </c>
      <c r="AE1358" s="6">
        <f t="shared" si="21"/>
        <v>0</v>
      </c>
    </row>
    <row r="1359" spans="2:31" ht="16.5" thickBot="1" x14ac:dyDescent="0.3">
      <c r="B1359" s="47" t="s">
        <v>407</v>
      </c>
      <c r="C1359" s="53" t="s">
        <v>94</v>
      </c>
      <c r="D1359" s="54" t="s">
        <v>95</v>
      </c>
      <c r="E1359" s="54">
        <v>20</v>
      </c>
      <c r="F1359" s="43">
        <v>18</v>
      </c>
      <c r="G1359" s="40">
        <v>15</v>
      </c>
      <c r="H1359" s="40">
        <v>15</v>
      </c>
      <c r="I1359" s="101">
        <v>1</v>
      </c>
      <c r="J1359" s="44" t="s">
        <v>12</v>
      </c>
      <c r="K1359" s="41">
        <v>2.3809523999999999E-2</v>
      </c>
      <c r="L1359" s="34">
        <f>K1359-'[6]на отправку'!$K1359</f>
        <v>0</v>
      </c>
      <c r="M1359" s="12" t="s">
        <v>12</v>
      </c>
      <c r="N1359" s="28">
        <v>6</v>
      </c>
      <c r="O1359" s="28">
        <v>2</v>
      </c>
      <c r="P1359" s="28">
        <v>4</v>
      </c>
      <c r="Q1359" s="28">
        <v>1</v>
      </c>
      <c r="R1359" s="33"/>
      <c r="S1359" s="40">
        <v>42</v>
      </c>
      <c r="T1359" s="40">
        <v>43</v>
      </c>
      <c r="U1359" s="101">
        <v>0.97674418600000001</v>
      </c>
      <c r="V1359" s="41"/>
      <c r="W1359" s="41"/>
      <c r="X1359" s="42" t="s">
        <v>2518</v>
      </c>
      <c r="Y1359" s="33">
        <v>1</v>
      </c>
      <c r="Z1359" s="100"/>
      <c r="AA1359" s="100">
        <v>6</v>
      </c>
      <c r="AB1359" s="28">
        <v>0.96027201100000004</v>
      </c>
      <c r="AC1359" s="28">
        <v>1</v>
      </c>
      <c r="AE1359" s="6">
        <f t="shared" si="21"/>
        <v>2.3809523999999999E-2</v>
      </c>
    </row>
    <row r="1360" spans="2:31" ht="16.5" thickBot="1" x14ac:dyDescent="0.3">
      <c r="B1360" s="47" t="s">
        <v>408</v>
      </c>
      <c r="C1360" s="53" t="s">
        <v>94</v>
      </c>
      <c r="D1360" s="54" t="s">
        <v>95</v>
      </c>
      <c r="E1360" s="54">
        <v>21</v>
      </c>
      <c r="F1360" s="43">
        <v>19</v>
      </c>
      <c r="G1360" s="40">
        <v>2</v>
      </c>
      <c r="H1360" s="40">
        <v>2</v>
      </c>
      <c r="I1360" s="101">
        <v>1</v>
      </c>
      <c r="J1360" s="44" t="s">
        <v>12</v>
      </c>
      <c r="K1360" s="41">
        <v>0.2</v>
      </c>
      <c r="L1360" s="34">
        <f>K1360-'[6]на отправку'!$K1360</f>
        <v>0</v>
      </c>
      <c r="M1360" s="12" t="s">
        <v>12</v>
      </c>
      <c r="N1360" s="28">
        <v>6</v>
      </c>
      <c r="O1360" s="28">
        <v>2</v>
      </c>
      <c r="P1360" s="28">
        <v>4</v>
      </c>
      <c r="Q1360" s="28">
        <v>1</v>
      </c>
      <c r="R1360" s="33"/>
      <c r="S1360" s="40">
        <v>5</v>
      </c>
      <c r="T1360" s="40">
        <v>6</v>
      </c>
      <c r="U1360" s="101">
        <v>0.83333333300000001</v>
      </c>
      <c r="V1360" s="41"/>
      <c r="W1360" s="41"/>
      <c r="X1360" s="42" t="s">
        <v>2519</v>
      </c>
      <c r="Y1360" s="33">
        <v>1</v>
      </c>
      <c r="Z1360" s="100"/>
      <c r="AA1360" s="100">
        <v>6</v>
      </c>
      <c r="AB1360" s="28">
        <v>0.96570972899999996</v>
      </c>
      <c r="AC1360" s="28">
        <v>1</v>
      </c>
      <c r="AE1360" s="6">
        <f t="shared" si="21"/>
        <v>0.2</v>
      </c>
    </row>
    <row r="1361" spans="2:31" ht="16.5" thickBot="1" x14ac:dyDescent="0.3">
      <c r="B1361" s="47" t="s">
        <v>409</v>
      </c>
      <c r="C1361" s="53" t="s">
        <v>94</v>
      </c>
      <c r="D1361" s="54" t="s">
        <v>95</v>
      </c>
      <c r="E1361" s="54">
        <v>22</v>
      </c>
      <c r="F1361" s="43">
        <v>20</v>
      </c>
      <c r="G1361" s="40">
        <v>1</v>
      </c>
      <c r="H1361" s="40">
        <v>3</v>
      </c>
      <c r="I1361" s="101">
        <v>0.33333333300000001</v>
      </c>
      <c r="J1361" s="44" t="s">
        <v>12</v>
      </c>
      <c r="K1361" s="41">
        <v>0.33333333199999998</v>
      </c>
      <c r="L1361" s="34">
        <f>K1361-'[6]на отправку'!$K1361</f>
        <v>0</v>
      </c>
      <c r="M1361" s="12" t="s">
        <v>12</v>
      </c>
      <c r="N1361" s="28">
        <v>6</v>
      </c>
      <c r="O1361" s="28">
        <v>0</v>
      </c>
      <c r="P1361" s="28">
        <v>3</v>
      </c>
      <c r="Q1361" s="28">
        <v>1</v>
      </c>
      <c r="R1361" s="33"/>
      <c r="S1361" s="40">
        <v>1</v>
      </c>
      <c r="T1361" s="40">
        <v>4</v>
      </c>
      <c r="U1361" s="101">
        <v>0.25</v>
      </c>
      <c r="V1361" s="41"/>
      <c r="W1361" s="41"/>
      <c r="X1361" s="42" t="s">
        <v>2520</v>
      </c>
      <c r="Y1361" s="33">
        <v>1</v>
      </c>
      <c r="Z1361" s="100"/>
      <c r="AA1361" s="100">
        <v>6</v>
      </c>
      <c r="AB1361" s="28">
        <v>0.8075</v>
      </c>
      <c r="AC1361" s="28">
        <v>1</v>
      </c>
      <c r="AE1361" s="6">
        <f t="shared" si="21"/>
        <v>0.33333333199999998</v>
      </c>
    </row>
    <row r="1362" spans="2:31" ht="16.5" thickBot="1" x14ac:dyDescent="0.3">
      <c r="B1362" s="47" t="s">
        <v>403</v>
      </c>
      <c r="C1362" s="53" t="s">
        <v>94</v>
      </c>
      <c r="D1362" s="54" t="s">
        <v>95</v>
      </c>
      <c r="E1362" s="54">
        <v>22.5</v>
      </c>
      <c r="F1362" s="32"/>
      <c r="G1362" s="40"/>
      <c r="H1362" s="40"/>
      <c r="I1362" s="101"/>
      <c r="J1362" s="34"/>
      <c r="K1362" s="34">
        <v>0</v>
      </c>
      <c r="L1362" s="34">
        <f>K1362-'[6]на отправку'!$K1362</f>
        <v>0</v>
      </c>
      <c r="M1362" s="34"/>
      <c r="N1362" s="35">
        <v>0</v>
      </c>
      <c r="R1362" s="33" t="s">
        <v>2521</v>
      </c>
      <c r="S1362" s="33"/>
      <c r="T1362" s="33"/>
      <c r="U1362" s="101"/>
      <c r="V1362" s="34">
        <v>0</v>
      </c>
      <c r="W1362" s="34"/>
      <c r="X1362" s="36"/>
      <c r="Y1362" s="34">
        <v>1</v>
      </c>
      <c r="Z1362" s="140"/>
      <c r="AA1362" s="140"/>
      <c r="AB1362" s="28">
        <v>0</v>
      </c>
      <c r="AE1362" s="6">
        <f t="shared" si="21"/>
        <v>0</v>
      </c>
    </row>
    <row r="1363" spans="2:31" ht="16.5" thickBot="1" x14ac:dyDescent="0.3">
      <c r="B1363" s="47" t="s">
        <v>410</v>
      </c>
      <c r="C1363" s="53" t="s">
        <v>94</v>
      </c>
      <c r="D1363" s="54" t="s">
        <v>95</v>
      </c>
      <c r="E1363" s="54">
        <v>23</v>
      </c>
      <c r="F1363" s="43">
        <v>21</v>
      </c>
      <c r="G1363" s="40">
        <v>1</v>
      </c>
      <c r="H1363" s="40">
        <v>7</v>
      </c>
      <c r="I1363" s="101">
        <v>0.14285714299999999</v>
      </c>
      <c r="J1363" s="41" t="s">
        <v>12</v>
      </c>
      <c r="K1363" s="12">
        <v>-0.35714285600000001</v>
      </c>
      <c r="L1363" s="34">
        <f>K1363-'[6]на отправку'!$K1363</f>
        <v>0</v>
      </c>
      <c r="M1363" s="41" t="s">
        <v>12</v>
      </c>
      <c r="N1363" s="28">
        <v>0</v>
      </c>
      <c r="O1363" s="28">
        <v>0</v>
      </c>
      <c r="P1363" s="28">
        <v>3</v>
      </c>
      <c r="Q1363" s="28">
        <v>1</v>
      </c>
      <c r="R1363" s="33"/>
      <c r="S1363" s="40">
        <v>2</v>
      </c>
      <c r="T1363" s="40">
        <v>9</v>
      </c>
      <c r="U1363" s="101">
        <v>0.222222222</v>
      </c>
      <c r="V1363" s="44"/>
      <c r="W1363" s="44"/>
      <c r="X1363" s="42" t="s">
        <v>302</v>
      </c>
      <c r="Y1363" s="33">
        <v>1</v>
      </c>
      <c r="Z1363" s="100"/>
      <c r="AA1363" s="100">
        <v>0</v>
      </c>
      <c r="AB1363" s="28">
        <v>0.39646335199999999</v>
      </c>
      <c r="AC1363" s="28">
        <v>1</v>
      </c>
      <c r="AE1363" s="6">
        <f t="shared" si="21"/>
        <v>-0.35714285600000001</v>
      </c>
    </row>
    <row r="1364" spans="2:31" ht="16.5" thickBot="1" x14ac:dyDescent="0.3">
      <c r="B1364" s="47" t="s">
        <v>412</v>
      </c>
      <c r="C1364" s="53" t="s">
        <v>94</v>
      </c>
      <c r="D1364" s="54" t="s">
        <v>95</v>
      </c>
      <c r="E1364" s="54">
        <v>24</v>
      </c>
      <c r="F1364" s="43">
        <v>23</v>
      </c>
      <c r="G1364" s="40">
        <v>0</v>
      </c>
      <c r="H1364" s="40">
        <v>1</v>
      </c>
      <c r="I1364" s="101">
        <v>0</v>
      </c>
      <c r="J1364" s="44" t="s">
        <v>12</v>
      </c>
      <c r="K1364" s="41">
        <v>0</v>
      </c>
      <c r="L1364" s="34">
        <f>K1364-'[6]на отправку'!$K1364</f>
        <v>0</v>
      </c>
      <c r="M1364" s="196" t="s">
        <v>12</v>
      </c>
      <c r="N1364" s="28">
        <v>0</v>
      </c>
      <c r="O1364" s="28">
        <v>0</v>
      </c>
      <c r="P1364" s="28">
        <v>3</v>
      </c>
      <c r="Q1364" s="28">
        <v>1</v>
      </c>
      <c r="R1364" s="33"/>
      <c r="S1364" s="40">
        <v>0</v>
      </c>
      <c r="T1364" s="40">
        <v>0</v>
      </c>
      <c r="U1364" s="101">
        <v>0</v>
      </c>
      <c r="V1364" s="41"/>
      <c r="W1364" s="41"/>
      <c r="X1364" s="42" t="s">
        <v>2522</v>
      </c>
      <c r="Y1364" s="33">
        <v>1</v>
      </c>
      <c r="Z1364" s="100"/>
      <c r="AA1364" s="100">
        <v>0</v>
      </c>
      <c r="AB1364" s="28">
        <v>0.6</v>
      </c>
      <c r="AC1364" s="28">
        <v>1</v>
      </c>
      <c r="AE1364" s="6">
        <f t="shared" si="21"/>
        <v>0</v>
      </c>
    </row>
    <row r="1365" spans="2:31" ht="16.5" thickBot="1" x14ac:dyDescent="0.3">
      <c r="B1365" s="47" t="s">
        <v>413</v>
      </c>
      <c r="C1365" s="53" t="s">
        <v>94</v>
      </c>
      <c r="D1365" s="54" t="s">
        <v>95</v>
      </c>
      <c r="E1365" s="54">
        <v>25</v>
      </c>
      <c r="F1365" s="43">
        <v>24</v>
      </c>
      <c r="G1365" s="40">
        <v>0</v>
      </c>
      <c r="H1365" s="40">
        <v>1</v>
      </c>
      <c r="I1365" s="101">
        <v>0</v>
      </c>
      <c r="J1365" s="41" t="s">
        <v>12</v>
      </c>
      <c r="K1365" s="12">
        <v>0</v>
      </c>
      <c r="L1365" s="34">
        <f>K1365-'[6]на отправку'!$K1365</f>
        <v>0</v>
      </c>
      <c r="M1365" s="41" t="s">
        <v>12</v>
      </c>
      <c r="N1365" s="28">
        <v>0</v>
      </c>
      <c r="O1365" s="28">
        <v>0</v>
      </c>
      <c r="P1365" s="28">
        <v>3</v>
      </c>
      <c r="Q1365" s="28">
        <v>1</v>
      </c>
      <c r="R1365" s="33"/>
      <c r="S1365" s="40">
        <v>0</v>
      </c>
      <c r="T1365" s="40">
        <v>0</v>
      </c>
      <c r="U1365" s="101">
        <v>0</v>
      </c>
      <c r="V1365" s="44"/>
      <c r="W1365" s="44"/>
      <c r="X1365" s="42" t="s">
        <v>2522</v>
      </c>
      <c r="Y1365" s="33">
        <v>1</v>
      </c>
      <c r="Z1365" s="100"/>
      <c r="AA1365" s="100">
        <v>0</v>
      </c>
      <c r="AB1365" s="28">
        <v>0.381578947</v>
      </c>
      <c r="AC1365" s="28">
        <v>1</v>
      </c>
      <c r="AE1365" s="6">
        <f t="shared" si="21"/>
        <v>0</v>
      </c>
    </row>
    <row r="1366" spans="2:31" ht="16.5" thickBot="1" x14ac:dyDescent="0.3">
      <c r="B1366" s="47" t="s">
        <v>414</v>
      </c>
      <c r="C1366" s="53" t="s">
        <v>94</v>
      </c>
      <c r="D1366" s="54" t="s">
        <v>95</v>
      </c>
      <c r="E1366" s="54">
        <v>26</v>
      </c>
      <c r="F1366" s="43">
        <v>25</v>
      </c>
      <c r="G1366" s="40">
        <v>63</v>
      </c>
      <c r="H1366" s="40">
        <v>66</v>
      </c>
      <c r="I1366" s="101">
        <v>0.95454545499999999</v>
      </c>
      <c r="J1366" s="41">
        <v>1</v>
      </c>
      <c r="K1366" s="12">
        <v>-4.5454544999999999E-2</v>
      </c>
      <c r="L1366" s="34">
        <f>K1366-'[6]на отправку'!$K1366</f>
        <v>0</v>
      </c>
      <c r="M1366" s="41" t="s">
        <v>12</v>
      </c>
      <c r="N1366" s="28">
        <v>0</v>
      </c>
      <c r="O1366" s="28">
        <v>0</v>
      </c>
      <c r="P1366" s="28">
        <v>3</v>
      </c>
      <c r="Q1366" s="28">
        <v>1</v>
      </c>
      <c r="R1366" s="33"/>
      <c r="S1366" s="40">
        <v>74</v>
      </c>
      <c r="T1366" s="40">
        <v>74</v>
      </c>
      <c r="U1366" s="101">
        <v>1</v>
      </c>
      <c r="V1366" s="44"/>
      <c r="W1366" s="44"/>
      <c r="X1366" s="42" t="s">
        <v>2523</v>
      </c>
      <c r="Y1366" s="33">
        <v>1</v>
      </c>
      <c r="Z1366" s="100"/>
      <c r="AA1366" s="100">
        <v>0</v>
      </c>
      <c r="AB1366" s="28">
        <v>0.97159166299999999</v>
      </c>
      <c r="AC1366" s="28">
        <v>1</v>
      </c>
      <c r="AE1366" s="6">
        <f t="shared" si="21"/>
        <v>-4.5454544999999999E-2</v>
      </c>
    </row>
    <row r="1367" spans="2:31" ht="16.5" thickBot="1" x14ac:dyDescent="0.3">
      <c r="B1367" s="47" t="s">
        <v>403</v>
      </c>
      <c r="C1367" s="53" t="s">
        <v>94</v>
      </c>
      <c r="D1367" s="54" t="s">
        <v>95</v>
      </c>
      <c r="E1367" s="54">
        <v>26.5</v>
      </c>
      <c r="F1367" s="43"/>
      <c r="G1367" s="40"/>
      <c r="H1367" s="40"/>
      <c r="I1367" s="101"/>
      <c r="J1367" s="44"/>
      <c r="K1367" s="41">
        <v>0</v>
      </c>
      <c r="L1367" s="34">
        <f>K1367-'[6]на отправку'!$K1367</f>
        <v>0</v>
      </c>
      <c r="M1367" s="12"/>
      <c r="N1367" s="28">
        <v>27</v>
      </c>
      <c r="R1367" s="33" t="s">
        <v>2524</v>
      </c>
      <c r="S1367" s="40"/>
      <c r="T1367" s="40"/>
      <c r="U1367" s="101"/>
      <c r="V1367" s="41">
        <v>0</v>
      </c>
      <c r="W1367" s="41"/>
      <c r="X1367" s="42"/>
      <c r="Y1367" s="33">
        <v>1</v>
      </c>
      <c r="Z1367" s="100"/>
      <c r="AA1367" s="100"/>
      <c r="AB1367" s="28">
        <v>0</v>
      </c>
      <c r="AE1367" s="6">
        <f t="shared" si="21"/>
        <v>0</v>
      </c>
    </row>
    <row r="1368" spans="2:31" ht="16.5" thickBot="1" x14ac:dyDescent="0.3">
      <c r="B1368" s="47" t="s">
        <v>2784</v>
      </c>
      <c r="C1368" s="53" t="s">
        <v>94</v>
      </c>
      <c r="D1368" s="54" t="s">
        <v>95</v>
      </c>
      <c r="E1368" s="54">
        <v>27</v>
      </c>
      <c r="F1368" s="50">
        <v>27</v>
      </c>
      <c r="G1368" s="40">
        <v>0</v>
      </c>
      <c r="H1368" s="40">
        <v>0</v>
      </c>
      <c r="I1368" s="101">
        <v>0</v>
      </c>
      <c r="J1368" s="44"/>
      <c r="K1368" s="44">
        <v>0</v>
      </c>
      <c r="L1368" s="34">
        <f>K1368-'[6]на отправку'!$K1368</f>
        <v>0</v>
      </c>
      <c r="M1368" s="197"/>
      <c r="N1368" s="44">
        <v>0</v>
      </c>
      <c r="O1368" s="28" t="s">
        <v>12</v>
      </c>
      <c r="P1368" s="28" t="s">
        <v>12</v>
      </c>
      <c r="Q1368" s="28">
        <v>2</v>
      </c>
      <c r="R1368" s="33"/>
      <c r="S1368" s="40">
        <v>0</v>
      </c>
      <c r="T1368" s="40">
        <v>0</v>
      </c>
      <c r="U1368" s="101">
        <v>0</v>
      </c>
      <c r="V1368" s="44"/>
      <c r="W1368" s="44"/>
      <c r="X1368" s="42" t="s">
        <v>2526</v>
      </c>
      <c r="Y1368" s="44">
        <v>1</v>
      </c>
      <c r="Z1368" s="100"/>
      <c r="AA1368" s="100">
        <v>0</v>
      </c>
      <c r="AB1368" s="28">
        <v>0</v>
      </c>
      <c r="AE1368" s="6">
        <f t="shared" si="21"/>
        <v>0</v>
      </c>
    </row>
    <row r="1369" spans="2:31" ht="16.5" thickBot="1" x14ac:dyDescent="0.25">
      <c r="B1369" s="47" t="s">
        <v>2785</v>
      </c>
      <c r="C1369" s="48" t="s">
        <v>94</v>
      </c>
      <c r="D1369" s="49" t="s">
        <v>95</v>
      </c>
      <c r="E1369" s="49">
        <v>28</v>
      </c>
      <c r="F1369" s="32">
        <v>28</v>
      </c>
      <c r="G1369" s="104">
        <v>0</v>
      </c>
      <c r="H1369" s="104">
        <v>4</v>
      </c>
      <c r="I1369" s="101">
        <v>0</v>
      </c>
      <c r="J1369" s="34"/>
      <c r="K1369" s="34">
        <v>0</v>
      </c>
      <c r="L1369" s="34">
        <f>K1369-'[6]на отправку'!$K1369</f>
        <v>0</v>
      </c>
      <c r="M1369" s="34"/>
      <c r="N1369" s="35">
        <v>3</v>
      </c>
      <c r="O1369" s="28" t="s">
        <v>12</v>
      </c>
      <c r="P1369" s="28" t="s">
        <v>12</v>
      </c>
      <c r="Q1369" s="28">
        <v>1</v>
      </c>
      <c r="R1369" s="33"/>
      <c r="S1369" s="65">
        <v>3</v>
      </c>
      <c r="T1369" s="65">
        <v>100</v>
      </c>
      <c r="U1369" s="101">
        <v>0.03</v>
      </c>
      <c r="V1369" s="33"/>
      <c r="W1369" s="33"/>
      <c r="X1369" s="42" t="s">
        <v>2528</v>
      </c>
      <c r="Y1369" s="34">
        <v>1</v>
      </c>
      <c r="Z1369" s="140"/>
      <c r="AA1369" s="140">
        <v>3</v>
      </c>
      <c r="AB1369" s="28">
        <v>4.6442499999999999E-3</v>
      </c>
      <c r="AE1369" s="6">
        <f t="shared" si="21"/>
        <v>0</v>
      </c>
    </row>
    <row r="1370" spans="2:31" ht="16.5" thickBot="1" x14ac:dyDescent="0.3">
      <c r="B1370" s="47" t="s">
        <v>2786</v>
      </c>
      <c r="C1370" s="53" t="s">
        <v>94</v>
      </c>
      <c r="D1370" s="54" t="s">
        <v>95</v>
      </c>
      <c r="E1370" s="54">
        <v>29</v>
      </c>
      <c r="F1370" s="40">
        <v>29</v>
      </c>
      <c r="G1370" s="40">
        <v>0</v>
      </c>
      <c r="H1370" s="40">
        <v>4</v>
      </c>
      <c r="I1370" s="101">
        <v>0</v>
      </c>
      <c r="J1370" s="41"/>
      <c r="K1370" s="12">
        <v>0</v>
      </c>
      <c r="L1370" s="34">
        <f>K1370-'[6]на отправку'!$K1370</f>
        <v>0</v>
      </c>
      <c r="M1370" s="41"/>
      <c r="N1370" s="28">
        <v>5</v>
      </c>
      <c r="O1370" s="28" t="s">
        <v>12</v>
      </c>
      <c r="P1370" s="28" t="s">
        <v>12</v>
      </c>
      <c r="Q1370" s="28">
        <v>1</v>
      </c>
      <c r="R1370" s="33"/>
      <c r="S1370" s="40">
        <v>0</v>
      </c>
      <c r="T1370" s="40">
        <v>100</v>
      </c>
      <c r="U1370" s="101">
        <v>0</v>
      </c>
      <c r="V1370" s="33"/>
      <c r="W1370" s="33"/>
      <c r="X1370" s="42" t="s">
        <v>2530</v>
      </c>
      <c r="Y1370" s="33">
        <v>1</v>
      </c>
      <c r="Z1370" s="100"/>
      <c r="AA1370" s="100">
        <v>5</v>
      </c>
      <c r="AB1370" s="28">
        <v>1.6719300000000001E-3</v>
      </c>
      <c r="AE1370" s="6">
        <f t="shared" si="21"/>
        <v>0</v>
      </c>
    </row>
    <row r="1371" spans="2:31" ht="16.5" thickBot="1" x14ac:dyDescent="0.3">
      <c r="B1371" s="47" t="s">
        <v>2787</v>
      </c>
      <c r="C1371" s="53" t="s">
        <v>94</v>
      </c>
      <c r="D1371" s="54" t="s">
        <v>95</v>
      </c>
      <c r="E1371" s="54">
        <v>30</v>
      </c>
      <c r="F1371" s="43">
        <v>30</v>
      </c>
      <c r="G1371" s="40">
        <v>0</v>
      </c>
      <c r="H1371" s="40">
        <v>4</v>
      </c>
      <c r="I1371" s="101">
        <v>0</v>
      </c>
      <c r="J1371" s="41"/>
      <c r="K1371" s="12">
        <v>0</v>
      </c>
      <c r="L1371" s="34">
        <f>K1371-'[6]на отправку'!$K1371</f>
        <v>0</v>
      </c>
      <c r="M1371" s="41"/>
      <c r="N1371" s="28">
        <v>8</v>
      </c>
      <c r="O1371" s="28" t="s">
        <v>12</v>
      </c>
      <c r="P1371" s="28" t="s">
        <v>12</v>
      </c>
      <c r="Q1371" s="28">
        <v>1</v>
      </c>
      <c r="R1371" s="33"/>
      <c r="S1371" s="40">
        <v>0</v>
      </c>
      <c r="T1371" s="40">
        <v>100</v>
      </c>
      <c r="U1371" s="101">
        <v>0</v>
      </c>
      <c r="V1371" s="33"/>
      <c r="W1371" s="33"/>
      <c r="X1371" s="42" t="s">
        <v>2532</v>
      </c>
      <c r="Y1371" s="33">
        <v>1</v>
      </c>
      <c r="Z1371" s="100"/>
      <c r="AA1371" s="100">
        <v>8</v>
      </c>
      <c r="AB1371" s="28">
        <v>0</v>
      </c>
      <c r="AE1371" s="6">
        <f t="shared" si="21"/>
        <v>0</v>
      </c>
    </row>
    <row r="1372" spans="2:31" ht="16.5" thickBot="1" x14ac:dyDescent="0.3">
      <c r="B1372" s="47" t="s">
        <v>2788</v>
      </c>
      <c r="C1372" s="53" t="s">
        <v>94</v>
      </c>
      <c r="D1372" s="54" t="s">
        <v>95</v>
      </c>
      <c r="E1372" s="54">
        <v>31</v>
      </c>
      <c r="F1372" s="43">
        <v>31</v>
      </c>
      <c r="G1372" s="40">
        <v>0</v>
      </c>
      <c r="H1372" s="40">
        <v>0</v>
      </c>
      <c r="I1372" s="101">
        <v>0</v>
      </c>
      <c r="J1372" s="41"/>
      <c r="K1372" s="12">
        <v>0</v>
      </c>
      <c r="L1372" s="34">
        <f>K1372-'[6]на отправку'!$K1372</f>
        <v>0</v>
      </c>
      <c r="M1372" s="41"/>
      <c r="N1372" s="28">
        <v>3</v>
      </c>
      <c r="O1372" s="28" t="s">
        <v>12</v>
      </c>
      <c r="P1372" s="28" t="s">
        <v>12</v>
      </c>
      <c r="Q1372" s="28">
        <v>1</v>
      </c>
      <c r="R1372" s="33"/>
      <c r="S1372" s="40">
        <v>0</v>
      </c>
      <c r="T1372" s="40">
        <v>0</v>
      </c>
      <c r="U1372" s="101"/>
      <c r="V1372" s="33"/>
      <c r="W1372" s="33"/>
      <c r="X1372" s="42" t="s">
        <v>2534</v>
      </c>
      <c r="Y1372" s="33">
        <v>1</v>
      </c>
      <c r="Z1372" s="100"/>
      <c r="AA1372" s="100"/>
      <c r="AB1372" s="28">
        <v>0</v>
      </c>
      <c r="AE1372" s="6">
        <f t="shared" si="21"/>
        <v>0</v>
      </c>
    </row>
    <row r="1373" spans="2:31" ht="16.5" thickBot="1" x14ac:dyDescent="0.3">
      <c r="B1373" s="47" t="s">
        <v>2789</v>
      </c>
      <c r="C1373" s="53" t="s">
        <v>94</v>
      </c>
      <c r="D1373" s="54" t="s">
        <v>95</v>
      </c>
      <c r="E1373" s="54">
        <v>32</v>
      </c>
      <c r="F1373" s="43">
        <v>32</v>
      </c>
      <c r="G1373" s="40">
        <v>0</v>
      </c>
      <c r="H1373" s="40">
        <v>0</v>
      </c>
      <c r="I1373" s="101"/>
      <c r="J1373" s="41"/>
      <c r="K1373" s="12">
        <v>0</v>
      </c>
      <c r="L1373" s="34">
        <f>K1373-'[6]на отправку'!$K1373</f>
        <v>0</v>
      </c>
      <c r="M1373" s="41"/>
      <c r="N1373" s="28">
        <v>8</v>
      </c>
      <c r="O1373" s="28" t="s">
        <v>12</v>
      </c>
      <c r="P1373" s="28" t="s">
        <v>12</v>
      </c>
      <c r="Q1373" s="28">
        <v>1</v>
      </c>
      <c r="R1373" s="33"/>
      <c r="S1373" s="40">
        <v>0</v>
      </c>
      <c r="T1373" s="40">
        <v>0</v>
      </c>
      <c r="U1373" s="101"/>
      <c r="V1373" s="33"/>
      <c r="W1373" s="33"/>
      <c r="X1373" s="42" t="s">
        <v>2536</v>
      </c>
      <c r="Y1373" s="33">
        <v>1</v>
      </c>
      <c r="Z1373" s="100"/>
      <c r="AA1373" s="100"/>
      <c r="AB1373" s="28">
        <v>0</v>
      </c>
      <c r="AE1373" s="6">
        <f t="shared" si="21"/>
        <v>0</v>
      </c>
    </row>
    <row r="1374" spans="2:31" ht="16.5" thickBot="1" x14ac:dyDescent="0.3">
      <c r="B1374" s="47" t="s">
        <v>415</v>
      </c>
      <c r="C1374" s="53" t="s">
        <v>94</v>
      </c>
      <c r="D1374" s="54" t="s">
        <v>95</v>
      </c>
      <c r="E1374" s="54">
        <v>33</v>
      </c>
      <c r="F1374" s="43">
        <v>33</v>
      </c>
      <c r="G1374" s="40">
        <v>0</v>
      </c>
      <c r="H1374" s="40">
        <v>0</v>
      </c>
      <c r="I1374" s="101">
        <v>0</v>
      </c>
      <c r="J1374" s="41"/>
      <c r="K1374" s="12">
        <v>0</v>
      </c>
      <c r="L1374" s="34">
        <f>K1374-'[6]на отправку'!$K1374</f>
        <v>0</v>
      </c>
      <c r="M1374" s="41"/>
      <c r="N1374" s="28">
        <v>0</v>
      </c>
      <c r="O1374" s="28" t="s">
        <v>12</v>
      </c>
      <c r="P1374" s="28">
        <v>0</v>
      </c>
      <c r="Q1374" s="28">
        <v>2</v>
      </c>
      <c r="R1374" s="33"/>
      <c r="S1374" s="40">
        <v>0</v>
      </c>
      <c r="T1374" s="40">
        <v>0</v>
      </c>
      <c r="U1374" s="101">
        <v>0</v>
      </c>
      <c r="V1374" s="33"/>
      <c r="W1374" s="33"/>
      <c r="X1374" s="42" t="s">
        <v>2537</v>
      </c>
      <c r="Y1374" s="33">
        <v>1</v>
      </c>
      <c r="Z1374" s="100"/>
      <c r="AA1374" s="100">
        <v>0</v>
      </c>
      <c r="AB1374" s="28">
        <v>0</v>
      </c>
      <c r="AE1374" s="6">
        <f t="shared" si="21"/>
        <v>0</v>
      </c>
    </row>
    <row r="1375" spans="2:31" ht="16.5" thickBot="1" x14ac:dyDescent="0.3">
      <c r="B1375" s="47" t="s">
        <v>226</v>
      </c>
      <c r="C1375" s="53" t="s">
        <v>96</v>
      </c>
      <c r="D1375" s="54" t="s">
        <v>97</v>
      </c>
      <c r="E1375" s="54">
        <v>0</v>
      </c>
      <c r="F1375" s="43"/>
      <c r="G1375" s="40"/>
      <c r="H1375" s="40"/>
      <c r="I1375" s="101"/>
      <c r="J1375" s="44"/>
      <c r="K1375" s="41">
        <v>0</v>
      </c>
      <c r="L1375" s="34">
        <f>K1375-'[6]на отправку'!$K1375</f>
        <v>0</v>
      </c>
      <c r="M1375" s="12"/>
      <c r="N1375" s="28">
        <v>16.5</v>
      </c>
      <c r="R1375" s="33" t="s">
        <v>13</v>
      </c>
      <c r="S1375" s="40"/>
      <c r="T1375" s="40"/>
      <c r="U1375" s="101"/>
      <c r="V1375" s="41">
        <v>0</v>
      </c>
      <c r="W1375" s="41"/>
      <c r="X1375" s="42" t="s">
        <v>294</v>
      </c>
      <c r="Y1375" s="33">
        <v>1</v>
      </c>
      <c r="Z1375" s="100"/>
      <c r="AA1375" s="100"/>
      <c r="AB1375" s="28">
        <v>0</v>
      </c>
      <c r="AE1375" s="6">
        <f t="shared" si="21"/>
        <v>0</v>
      </c>
    </row>
    <row r="1376" spans="2:31" ht="16.5" thickBot="1" x14ac:dyDescent="0.3">
      <c r="B1376" s="47" t="s">
        <v>308</v>
      </c>
      <c r="C1376" s="53" t="s">
        <v>96</v>
      </c>
      <c r="D1376" s="54" t="s">
        <v>97</v>
      </c>
      <c r="E1376" s="54">
        <v>1</v>
      </c>
      <c r="F1376" s="43">
        <v>1</v>
      </c>
      <c r="G1376" s="40">
        <v>2953</v>
      </c>
      <c r="H1376" s="40">
        <v>3307</v>
      </c>
      <c r="I1376" s="101">
        <v>0.89295433899999999</v>
      </c>
      <c r="J1376" s="41" t="s">
        <v>12</v>
      </c>
      <c r="K1376" s="12">
        <v>6.1630419999999998E-2</v>
      </c>
      <c r="L1376" s="34">
        <f>K1376-'[6]на отправку'!$K1376</f>
        <v>0</v>
      </c>
      <c r="M1376" s="41" t="s">
        <v>12</v>
      </c>
      <c r="N1376" s="28">
        <v>0</v>
      </c>
      <c r="O1376" s="28">
        <v>0</v>
      </c>
      <c r="P1376" s="28">
        <v>1</v>
      </c>
      <c r="Q1376" s="28">
        <v>1</v>
      </c>
      <c r="R1376" s="33"/>
      <c r="S1376" s="40">
        <v>2864</v>
      </c>
      <c r="T1376" s="40">
        <v>3405</v>
      </c>
      <c r="U1376" s="101">
        <v>0.84111600600000003</v>
      </c>
      <c r="V1376" s="33"/>
      <c r="W1376" s="33"/>
      <c r="X1376" s="42" t="s">
        <v>2497</v>
      </c>
      <c r="Y1376" s="33">
        <v>1</v>
      </c>
      <c r="Z1376" s="100"/>
      <c r="AA1376" s="100">
        <v>0</v>
      </c>
      <c r="AB1376" s="28">
        <v>0.87783438400000002</v>
      </c>
      <c r="AC1376" s="28">
        <v>0.79392113200000003</v>
      </c>
      <c r="AE1376" s="6">
        <f t="shared" si="21"/>
        <v>6.1630419999999998E-2</v>
      </c>
    </row>
    <row r="1377" spans="2:31" ht="16.5" thickBot="1" x14ac:dyDescent="0.3">
      <c r="B1377" s="47" t="s">
        <v>2790</v>
      </c>
      <c r="C1377" s="53" t="s">
        <v>96</v>
      </c>
      <c r="D1377" s="54" t="s">
        <v>97</v>
      </c>
      <c r="E1377" s="54">
        <v>2</v>
      </c>
      <c r="F1377" s="43">
        <v>26</v>
      </c>
      <c r="G1377" s="40">
        <v>5153</v>
      </c>
      <c r="H1377" s="40">
        <v>6280</v>
      </c>
      <c r="I1377" s="101">
        <v>0.82054140099999995</v>
      </c>
      <c r="J1377" s="41" t="s">
        <v>12</v>
      </c>
      <c r="K1377" s="12">
        <v>1.6451915000000001E-2</v>
      </c>
      <c r="L1377" s="34">
        <f>K1377-'[6]на отправку'!$K1377</f>
        <v>0</v>
      </c>
      <c r="M1377" s="41" t="s">
        <v>12</v>
      </c>
      <c r="N1377" s="28">
        <v>2</v>
      </c>
      <c r="O1377" s="28">
        <v>0</v>
      </c>
      <c r="P1377" s="28">
        <v>2</v>
      </c>
      <c r="Q1377" s="28">
        <v>1</v>
      </c>
      <c r="R1377" s="33"/>
      <c r="S1377" s="40">
        <v>5248</v>
      </c>
      <c r="T1377" s="40">
        <v>6501</v>
      </c>
      <c r="U1377" s="101">
        <v>0.80726042099999995</v>
      </c>
      <c r="V1377" s="33"/>
      <c r="W1377" s="33"/>
      <c r="X1377" s="42" t="s">
        <v>2498</v>
      </c>
      <c r="Y1377" s="33">
        <v>1</v>
      </c>
      <c r="Z1377" s="100"/>
      <c r="AA1377" s="100">
        <v>2</v>
      </c>
      <c r="AB1377" s="28">
        <v>0.83450456100000003</v>
      </c>
      <c r="AC1377" s="28">
        <v>0.72780695200000001</v>
      </c>
      <c r="AE1377" s="6">
        <f t="shared" si="21"/>
        <v>1.6451915000000001E-2</v>
      </c>
    </row>
    <row r="1378" spans="2:31" ht="16.5" thickBot="1" x14ac:dyDescent="0.3">
      <c r="B1378" s="47" t="s">
        <v>309</v>
      </c>
      <c r="C1378" s="53" t="s">
        <v>96</v>
      </c>
      <c r="D1378" s="54" t="s">
        <v>97</v>
      </c>
      <c r="E1378" s="54">
        <v>3</v>
      </c>
      <c r="F1378" s="43">
        <v>2</v>
      </c>
      <c r="G1378" s="40">
        <v>20</v>
      </c>
      <c r="H1378" s="40">
        <v>21</v>
      </c>
      <c r="I1378" s="101">
        <v>0.95238095199999995</v>
      </c>
      <c r="J1378" s="44" t="s">
        <v>12</v>
      </c>
      <c r="K1378" s="41">
        <v>-9.5238100000000006E-3</v>
      </c>
      <c r="L1378" s="34">
        <f>K1378-'[6]на отправку'!$K1378</f>
        <v>0</v>
      </c>
      <c r="M1378" s="12"/>
      <c r="N1378" s="28">
        <v>1</v>
      </c>
      <c r="O1378" s="28">
        <v>0</v>
      </c>
      <c r="P1378" s="28">
        <v>4</v>
      </c>
      <c r="Q1378" s="28">
        <v>1</v>
      </c>
      <c r="R1378" s="33"/>
      <c r="S1378" s="40">
        <v>25</v>
      </c>
      <c r="T1378" s="40">
        <v>26</v>
      </c>
      <c r="U1378" s="101">
        <v>0.96153846200000004</v>
      </c>
      <c r="V1378" s="41"/>
      <c r="W1378" s="41"/>
      <c r="X1378" s="42" t="s">
        <v>2499</v>
      </c>
      <c r="Y1378" s="33">
        <v>1</v>
      </c>
      <c r="Z1378" s="100"/>
      <c r="AA1378" s="100">
        <v>1</v>
      </c>
      <c r="AB1378" s="28">
        <v>0.91111111099999997</v>
      </c>
      <c r="AC1378" s="28">
        <v>1</v>
      </c>
      <c r="AE1378" s="6">
        <f t="shared" si="21"/>
        <v>-9.5238100000000006E-3</v>
      </c>
    </row>
    <row r="1379" spans="2:31" ht="16.5" thickBot="1" x14ac:dyDescent="0.3">
      <c r="B1379" s="47" t="s">
        <v>310</v>
      </c>
      <c r="C1379" s="53" t="s">
        <v>96</v>
      </c>
      <c r="D1379" s="54" t="s">
        <v>97</v>
      </c>
      <c r="E1379" s="54">
        <v>4</v>
      </c>
      <c r="F1379" s="43">
        <v>3</v>
      </c>
      <c r="G1379" s="40">
        <v>1</v>
      </c>
      <c r="H1379" s="40">
        <v>1</v>
      </c>
      <c r="I1379" s="101">
        <v>1</v>
      </c>
      <c r="J1379" s="44" t="s">
        <v>12</v>
      </c>
      <c r="K1379" s="41">
        <v>0</v>
      </c>
      <c r="L1379" s="34">
        <f>K1379-'[6]на отправку'!$K1379</f>
        <v>0</v>
      </c>
      <c r="M1379" s="12" t="s">
        <v>12</v>
      </c>
      <c r="N1379" s="28">
        <v>2</v>
      </c>
      <c r="O1379" s="28">
        <v>2</v>
      </c>
      <c r="P1379" s="28">
        <v>4</v>
      </c>
      <c r="Q1379" s="28">
        <v>1</v>
      </c>
      <c r="R1379" s="33"/>
      <c r="S1379" s="40">
        <v>0</v>
      </c>
      <c r="T1379" s="40">
        <v>2</v>
      </c>
      <c r="U1379" s="101">
        <v>0</v>
      </c>
      <c r="V1379" s="41"/>
      <c r="W1379" s="41"/>
      <c r="X1379" s="42" t="s">
        <v>2500</v>
      </c>
      <c r="Y1379" s="33">
        <v>1</v>
      </c>
      <c r="Z1379" s="100"/>
      <c r="AA1379" s="100">
        <v>2</v>
      </c>
      <c r="AB1379" s="28">
        <v>0.61761761800000003</v>
      </c>
      <c r="AC1379" s="28">
        <v>1</v>
      </c>
      <c r="AE1379" s="6">
        <f t="shared" si="21"/>
        <v>0</v>
      </c>
    </row>
    <row r="1380" spans="2:31" ht="16.5" thickBot="1" x14ac:dyDescent="0.3">
      <c r="B1380" s="47" t="s">
        <v>311</v>
      </c>
      <c r="C1380" s="53" t="s">
        <v>96</v>
      </c>
      <c r="D1380" s="54" t="s">
        <v>97</v>
      </c>
      <c r="E1380" s="54">
        <v>5</v>
      </c>
      <c r="F1380" s="43">
        <v>4</v>
      </c>
      <c r="G1380" s="40">
        <v>0</v>
      </c>
      <c r="H1380" s="40">
        <v>0</v>
      </c>
      <c r="I1380" s="101">
        <v>0</v>
      </c>
      <c r="J1380" s="44" t="s">
        <v>12</v>
      </c>
      <c r="K1380" s="41">
        <v>0</v>
      </c>
      <c r="L1380" s="34">
        <f>K1380-'[6]на отправку'!$K1380</f>
        <v>0</v>
      </c>
      <c r="M1380" s="196" t="s">
        <v>12</v>
      </c>
      <c r="N1380" s="28">
        <v>0</v>
      </c>
      <c r="O1380" s="28">
        <v>0</v>
      </c>
      <c r="P1380" s="28">
        <v>0</v>
      </c>
      <c r="Q1380" s="28">
        <v>2</v>
      </c>
      <c r="R1380" s="33"/>
      <c r="S1380" s="40">
        <v>0</v>
      </c>
      <c r="T1380" s="40">
        <v>0</v>
      </c>
      <c r="U1380" s="101">
        <v>0</v>
      </c>
      <c r="V1380" s="41"/>
      <c r="W1380" s="41"/>
      <c r="X1380" s="42" t="s">
        <v>2501</v>
      </c>
      <c r="Y1380" s="33">
        <v>1</v>
      </c>
      <c r="Z1380" s="100"/>
      <c r="AA1380" s="100">
        <v>0</v>
      </c>
      <c r="AB1380" s="28">
        <v>0.86111111100000004</v>
      </c>
      <c r="AC1380" s="28">
        <v>1</v>
      </c>
      <c r="AE1380" s="6">
        <f t="shared" si="21"/>
        <v>0</v>
      </c>
    </row>
    <row r="1381" spans="2:31" ht="16.5" thickBot="1" x14ac:dyDescent="0.3">
      <c r="B1381" s="47" t="s">
        <v>312</v>
      </c>
      <c r="C1381" s="53" t="s">
        <v>96</v>
      </c>
      <c r="D1381" s="54" t="s">
        <v>97</v>
      </c>
      <c r="E1381" s="54">
        <v>6</v>
      </c>
      <c r="F1381" s="43">
        <v>5</v>
      </c>
      <c r="G1381" s="40">
        <v>4</v>
      </c>
      <c r="H1381" s="40">
        <v>5</v>
      </c>
      <c r="I1381" s="101">
        <v>0.8</v>
      </c>
      <c r="J1381" s="41" t="s">
        <v>12</v>
      </c>
      <c r="K1381" s="12">
        <v>0</v>
      </c>
      <c r="L1381" s="34">
        <f>K1381-'[6]на отправку'!$K1381</f>
        <v>0</v>
      </c>
      <c r="M1381" s="41" t="s">
        <v>12</v>
      </c>
      <c r="N1381" s="28">
        <v>1</v>
      </c>
      <c r="O1381" s="28">
        <v>0</v>
      </c>
      <c r="P1381" s="28">
        <v>4</v>
      </c>
      <c r="Q1381" s="28">
        <v>1</v>
      </c>
      <c r="R1381" s="33"/>
      <c r="S1381" s="40">
        <v>4</v>
      </c>
      <c r="T1381" s="40">
        <v>5</v>
      </c>
      <c r="U1381" s="101">
        <v>0.8</v>
      </c>
      <c r="V1381" s="33"/>
      <c r="W1381" s="33"/>
      <c r="X1381" s="42" t="s">
        <v>2502</v>
      </c>
      <c r="Y1381" s="33">
        <v>1</v>
      </c>
      <c r="Z1381" s="100"/>
      <c r="AA1381" s="100">
        <v>1</v>
      </c>
      <c r="AB1381" s="28">
        <v>0.56594488200000004</v>
      </c>
      <c r="AC1381" s="28">
        <v>1</v>
      </c>
      <c r="AE1381" s="6">
        <f t="shared" si="21"/>
        <v>0</v>
      </c>
    </row>
    <row r="1382" spans="2:31" ht="16.5" thickBot="1" x14ac:dyDescent="0.3">
      <c r="B1382" s="47" t="s">
        <v>313</v>
      </c>
      <c r="C1382" s="53" t="s">
        <v>96</v>
      </c>
      <c r="D1382" s="54" t="s">
        <v>97</v>
      </c>
      <c r="E1382" s="54">
        <v>7</v>
      </c>
      <c r="F1382" s="43">
        <v>6</v>
      </c>
      <c r="G1382" s="40">
        <v>0</v>
      </c>
      <c r="H1382" s="40">
        <v>0</v>
      </c>
      <c r="I1382" s="101">
        <v>0</v>
      </c>
      <c r="J1382" s="41" t="s">
        <v>12</v>
      </c>
      <c r="K1382" s="12">
        <v>0</v>
      </c>
      <c r="L1382" s="34">
        <f>K1382-'[6]на отправку'!$K1382</f>
        <v>0</v>
      </c>
      <c r="M1382" s="41" t="s">
        <v>12</v>
      </c>
      <c r="N1382" s="28">
        <v>0</v>
      </c>
      <c r="O1382" s="28">
        <v>0</v>
      </c>
      <c r="P1382" s="28">
        <v>0</v>
      </c>
      <c r="Q1382" s="28">
        <v>2</v>
      </c>
      <c r="R1382" s="33"/>
      <c r="S1382" s="40">
        <v>0</v>
      </c>
      <c r="T1382" s="40">
        <v>0</v>
      </c>
      <c r="U1382" s="101">
        <v>0</v>
      </c>
      <c r="V1382" s="33"/>
      <c r="W1382" s="33"/>
      <c r="X1382" s="42" t="s">
        <v>2503</v>
      </c>
      <c r="Y1382" s="33">
        <v>1</v>
      </c>
      <c r="Z1382" s="100"/>
      <c r="AA1382" s="100">
        <v>0</v>
      </c>
      <c r="AB1382" s="28">
        <v>0.3</v>
      </c>
      <c r="AC1382" s="28">
        <v>1</v>
      </c>
      <c r="AE1382" s="6">
        <f t="shared" si="21"/>
        <v>0</v>
      </c>
    </row>
    <row r="1383" spans="2:31" ht="16.5" thickBot="1" x14ac:dyDescent="0.3">
      <c r="B1383" s="47" t="s">
        <v>330</v>
      </c>
      <c r="C1383" s="53" t="s">
        <v>96</v>
      </c>
      <c r="D1383" s="54" t="s">
        <v>97</v>
      </c>
      <c r="E1383" s="54">
        <v>8</v>
      </c>
      <c r="F1383" s="43">
        <v>22</v>
      </c>
      <c r="G1383" s="40">
        <v>0</v>
      </c>
      <c r="H1383" s="40">
        <v>0</v>
      </c>
      <c r="I1383" s="101">
        <v>0</v>
      </c>
      <c r="J1383" s="41" t="s">
        <v>12</v>
      </c>
      <c r="K1383" s="12">
        <v>0</v>
      </c>
      <c r="L1383" s="34">
        <f>K1383-'[6]на отправку'!$K1383</f>
        <v>0</v>
      </c>
      <c r="M1383" s="41" t="s">
        <v>12</v>
      </c>
      <c r="N1383" s="28">
        <v>0</v>
      </c>
      <c r="O1383" s="28">
        <v>0</v>
      </c>
      <c r="P1383" s="28">
        <v>0</v>
      </c>
      <c r="Q1383" s="28">
        <v>2</v>
      </c>
      <c r="R1383" s="33"/>
      <c r="S1383" s="40">
        <v>0</v>
      </c>
      <c r="T1383" s="40">
        <v>0</v>
      </c>
      <c r="U1383" s="101">
        <v>0</v>
      </c>
      <c r="V1383" s="33"/>
      <c r="W1383" s="33"/>
      <c r="X1383" s="42" t="s">
        <v>2504</v>
      </c>
      <c r="Y1383" s="33">
        <v>1</v>
      </c>
      <c r="Z1383" s="100"/>
      <c r="AA1383" s="100">
        <v>0</v>
      </c>
      <c r="AB1383" s="28">
        <v>0.4</v>
      </c>
      <c r="AC1383" s="28">
        <v>1</v>
      </c>
      <c r="AE1383" s="6">
        <f t="shared" si="21"/>
        <v>0</v>
      </c>
    </row>
    <row r="1384" spans="2:31" ht="16.5" thickBot="1" x14ac:dyDescent="0.3">
      <c r="B1384" s="47" t="s">
        <v>314</v>
      </c>
      <c r="C1384" s="53" t="s">
        <v>96</v>
      </c>
      <c r="D1384" s="54" t="s">
        <v>97</v>
      </c>
      <c r="E1384" s="54">
        <v>9</v>
      </c>
      <c r="F1384" s="32">
        <v>7</v>
      </c>
      <c r="G1384" s="40">
        <v>521</v>
      </c>
      <c r="H1384" s="40">
        <v>521</v>
      </c>
      <c r="I1384" s="101">
        <v>1</v>
      </c>
      <c r="J1384" s="34">
        <v>1</v>
      </c>
      <c r="K1384" s="34">
        <v>0</v>
      </c>
      <c r="L1384" s="34">
        <f>K1384-'[6]на отправку'!$K1384</f>
        <v>0</v>
      </c>
      <c r="M1384" s="34">
        <v>1</v>
      </c>
      <c r="N1384" s="35">
        <v>2</v>
      </c>
      <c r="O1384" s="28" t="s">
        <v>12</v>
      </c>
      <c r="P1384" s="28">
        <v>6</v>
      </c>
      <c r="Q1384" s="28">
        <v>1</v>
      </c>
      <c r="R1384" s="33"/>
      <c r="S1384" s="33">
        <v>541</v>
      </c>
      <c r="T1384" s="33">
        <v>541</v>
      </c>
      <c r="U1384" s="101">
        <v>1</v>
      </c>
      <c r="V1384" s="34"/>
      <c r="W1384" s="34"/>
      <c r="X1384" s="36" t="s">
        <v>2505</v>
      </c>
      <c r="Y1384" s="34">
        <v>1</v>
      </c>
      <c r="Z1384" s="140"/>
      <c r="AA1384" s="140">
        <v>2</v>
      </c>
      <c r="AB1384" s="28">
        <v>1</v>
      </c>
      <c r="AC1384" s="28">
        <v>1</v>
      </c>
      <c r="AE1384" s="6">
        <f t="shared" si="21"/>
        <v>0</v>
      </c>
    </row>
    <row r="1385" spans="2:31" ht="16.5" thickBot="1" x14ac:dyDescent="0.3">
      <c r="B1385" s="47" t="s">
        <v>315</v>
      </c>
      <c r="C1385" s="53" t="s">
        <v>96</v>
      </c>
      <c r="D1385" s="54" t="s">
        <v>97</v>
      </c>
      <c r="E1385" s="54">
        <v>10</v>
      </c>
      <c r="F1385" s="43">
        <v>8</v>
      </c>
      <c r="G1385" s="40">
        <v>81</v>
      </c>
      <c r="H1385" s="40">
        <v>6944</v>
      </c>
      <c r="I1385" s="101">
        <v>1.1664747E-2</v>
      </c>
      <c r="J1385" s="44" t="s">
        <v>12</v>
      </c>
      <c r="K1385" s="41">
        <v>-0.25051167400000002</v>
      </c>
      <c r="L1385" s="34">
        <f>K1385-'[6]на отправку'!$K1385</f>
        <v>0</v>
      </c>
      <c r="M1385" s="12" t="s">
        <v>12</v>
      </c>
      <c r="N1385" s="28">
        <v>2</v>
      </c>
      <c r="O1385" s="28">
        <v>0</v>
      </c>
      <c r="P1385" s="28">
        <v>2</v>
      </c>
      <c r="Q1385" s="28">
        <v>1</v>
      </c>
      <c r="R1385" s="33"/>
      <c r="S1385" s="40">
        <v>103</v>
      </c>
      <c r="T1385" s="40">
        <v>6618</v>
      </c>
      <c r="U1385" s="101">
        <v>1.5563614E-2</v>
      </c>
      <c r="V1385" s="41"/>
      <c r="W1385" s="41"/>
      <c r="X1385" s="42" t="s">
        <v>2506</v>
      </c>
      <c r="Y1385" s="33">
        <v>1</v>
      </c>
      <c r="Z1385" s="100"/>
      <c r="AA1385" s="100">
        <v>2</v>
      </c>
      <c r="AB1385" s="28">
        <v>1.4606701999999999E-2</v>
      </c>
      <c r="AC1385" s="28">
        <v>0</v>
      </c>
      <c r="AE1385" s="6">
        <f t="shared" si="21"/>
        <v>-0.25051167400000002</v>
      </c>
    </row>
    <row r="1386" spans="2:31" ht="16.5" thickBot="1" x14ac:dyDescent="0.3">
      <c r="B1386" s="47" t="s">
        <v>316</v>
      </c>
      <c r="C1386" s="53" t="s">
        <v>96</v>
      </c>
      <c r="D1386" s="54" t="s">
        <v>97</v>
      </c>
      <c r="E1386" s="54">
        <v>11</v>
      </c>
      <c r="F1386" s="43">
        <v>9</v>
      </c>
      <c r="G1386" s="40">
        <v>158</v>
      </c>
      <c r="H1386" s="40">
        <v>166</v>
      </c>
      <c r="I1386" s="101">
        <v>0.95180722900000003</v>
      </c>
      <c r="J1386" s="44">
        <v>1</v>
      </c>
      <c r="K1386" s="41">
        <v>0.92812451500000004</v>
      </c>
      <c r="L1386" s="34">
        <f>K1386-'[6]на отправку'!$K1386</f>
        <v>0</v>
      </c>
      <c r="M1386" s="12">
        <v>0.95180722900000003</v>
      </c>
      <c r="N1386" s="28">
        <v>0.5</v>
      </c>
      <c r="O1386" s="28" t="s">
        <v>12</v>
      </c>
      <c r="P1386" s="28">
        <v>5</v>
      </c>
      <c r="Q1386" s="28">
        <v>1</v>
      </c>
      <c r="R1386" s="33"/>
      <c r="S1386" s="40">
        <v>233</v>
      </c>
      <c r="T1386" s="40">
        <v>472</v>
      </c>
      <c r="U1386" s="101">
        <v>0.49364406799999999</v>
      </c>
      <c r="V1386" s="41"/>
      <c r="W1386" s="41"/>
      <c r="X1386" s="42" t="s">
        <v>2507</v>
      </c>
      <c r="Y1386" s="33">
        <v>1</v>
      </c>
      <c r="Z1386" s="100"/>
      <c r="AA1386" s="100">
        <v>0.5</v>
      </c>
      <c r="AB1386" s="28">
        <v>0.93642591900000005</v>
      </c>
      <c r="AE1386" s="6">
        <f t="shared" si="21"/>
        <v>0.92812451500000004</v>
      </c>
    </row>
    <row r="1387" spans="2:31" ht="16.5" thickBot="1" x14ac:dyDescent="0.3">
      <c r="B1387" s="47" t="s">
        <v>317</v>
      </c>
      <c r="C1387" s="53" t="s">
        <v>96</v>
      </c>
      <c r="D1387" s="54" t="s">
        <v>97</v>
      </c>
      <c r="E1387" s="54">
        <v>12</v>
      </c>
      <c r="F1387" s="43">
        <v>10</v>
      </c>
      <c r="G1387" s="40">
        <v>7</v>
      </c>
      <c r="H1387" s="40">
        <v>0</v>
      </c>
      <c r="I1387" s="101">
        <v>0</v>
      </c>
      <c r="J1387" s="44">
        <v>1</v>
      </c>
      <c r="K1387" s="41">
        <v>-1</v>
      </c>
      <c r="L1387" s="34">
        <f>K1387-'[6]на отправку'!$K1387</f>
        <v>0</v>
      </c>
      <c r="M1387" s="196">
        <v>0</v>
      </c>
      <c r="N1387" s="28">
        <v>0</v>
      </c>
      <c r="O1387" s="28" t="s">
        <v>12</v>
      </c>
      <c r="P1387" s="28">
        <v>0</v>
      </c>
      <c r="Q1387" s="28">
        <v>2</v>
      </c>
      <c r="R1387" s="33"/>
      <c r="S1387" s="40">
        <v>8</v>
      </c>
      <c r="T1387" s="40">
        <v>8</v>
      </c>
      <c r="U1387" s="101">
        <v>1</v>
      </c>
      <c r="V1387" s="41"/>
      <c r="W1387" s="41"/>
      <c r="X1387" s="42" t="s">
        <v>2508</v>
      </c>
      <c r="Y1387" s="33">
        <v>1</v>
      </c>
      <c r="Z1387" s="100"/>
      <c r="AA1387" s="100">
        <v>0</v>
      </c>
      <c r="AB1387" s="28">
        <v>1</v>
      </c>
      <c r="AE1387" s="6">
        <f t="shared" si="21"/>
        <v>-1</v>
      </c>
    </row>
    <row r="1388" spans="2:31" ht="16.5" thickBot="1" x14ac:dyDescent="0.3">
      <c r="B1388" s="47" t="s">
        <v>318</v>
      </c>
      <c r="C1388" s="53" t="s">
        <v>96</v>
      </c>
      <c r="D1388" s="54" t="s">
        <v>97</v>
      </c>
      <c r="E1388" s="54">
        <v>13</v>
      </c>
      <c r="F1388" s="43">
        <v>11</v>
      </c>
      <c r="G1388" s="40">
        <v>263</v>
      </c>
      <c r="H1388" s="40">
        <v>263</v>
      </c>
      <c r="I1388" s="101">
        <v>1</v>
      </c>
      <c r="J1388" s="44">
        <v>1</v>
      </c>
      <c r="K1388" s="41">
        <v>0</v>
      </c>
      <c r="L1388" s="34">
        <f>K1388-'[6]на отправку'!$K1388</f>
        <v>0</v>
      </c>
      <c r="M1388" s="12">
        <v>1</v>
      </c>
      <c r="N1388" s="28">
        <v>2</v>
      </c>
      <c r="O1388" s="28" t="s">
        <v>12</v>
      </c>
      <c r="P1388" s="28">
        <v>6</v>
      </c>
      <c r="Q1388" s="28">
        <v>1</v>
      </c>
      <c r="R1388" s="33"/>
      <c r="S1388" s="40">
        <v>25</v>
      </c>
      <c r="T1388" s="40">
        <v>25</v>
      </c>
      <c r="U1388" s="101">
        <v>1</v>
      </c>
      <c r="V1388" s="41"/>
      <c r="W1388" s="41"/>
      <c r="X1388" s="42" t="s">
        <v>2509</v>
      </c>
      <c r="Y1388" s="33">
        <v>1</v>
      </c>
      <c r="Z1388" s="100"/>
      <c r="AA1388" s="100">
        <v>2</v>
      </c>
      <c r="AB1388" s="28">
        <v>1</v>
      </c>
      <c r="AE1388" s="6">
        <f t="shared" si="21"/>
        <v>0</v>
      </c>
    </row>
    <row r="1389" spans="2:31" ht="16.5" thickBot="1" x14ac:dyDescent="0.3">
      <c r="B1389" s="47" t="s">
        <v>319</v>
      </c>
      <c r="C1389" s="53" t="s">
        <v>96</v>
      </c>
      <c r="D1389" s="54" t="s">
        <v>97</v>
      </c>
      <c r="E1389" s="54">
        <v>14</v>
      </c>
      <c r="F1389" s="43">
        <v>12</v>
      </c>
      <c r="G1389" s="40">
        <v>282</v>
      </c>
      <c r="H1389" s="40">
        <v>7050</v>
      </c>
      <c r="I1389" s="101">
        <v>0.04</v>
      </c>
      <c r="J1389" s="44" t="s">
        <v>12</v>
      </c>
      <c r="K1389" s="41">
        <v>0.17113043999999999</v>
      </c>
      <c r="L1389" s="34">
        <f>K1389-'[6]на отправку'!$K1389</f>
        <v>0</v>
      </c>
      <c r="M1389" s="12" t="s">
        <v>12</v>
      </c>
      <c r="N1389" s="28">
        <v>0</v>
      </c>
      <c r="O1389" s="28">
        <v>0</v>
      </c>
      <c r="P1389" s="28">
        <v>1</v>
      </c>
      <c r="Q1389" s="28">
        <v>1</v>
      </c>
      <c r="R1389" s="33"/>
      <c r="S1389" s="40">
        <v>230</v>
      </c>
      <c r="T1389" s="40">
        <v>6734</v>
      </c>
      <c r="U1389" s="101">
        <v>3.4155034000000001E-2</v>
      </c>
      <c r="V1389" s="41"/>
      <c r="W1389" s="41"/>
      <c r="X1389" s="42" t="s">
        <v>2510</v>
      </c>
      <c r="Y1389" s="33">
        <v>1</v>
      </c>
      <c r="Z1389" s="100"/>
      <c r="AA1389" s="100">
        <v>0</v>
      </c>
      <c r="AB1389" s="28">
        <v>3.2834602999999997E-2</v>
      </c>
      <c r="AC1389" s="28">
        <v>5.0505050000000003E-3</v>
      </c>
      <c r="AE1389" s="6">
        <f t="shared" si="21"/>
        <v>0.17113043999999999</v>
      </c>
    </row>
    <row r="1390" spans="2:31" ht="16.5" thickBot="1" x14ac:dyDescent="0.3">
      <c r="B1390" s="47" t="s">
        <v>320</v>
      </c>
      <c r="C1390" s="53" t="s">
        <v>96</v>
      </c>
      <c r="D1390" s="54" t="s">
        <v>97</v>
      </c>
      <c r="E1390" s="54">
        <v>15</v>
      </c>
      <c r="F1390" s="43">
        <v>13</v>
      </c>
      <c r="G1390" s="40">
        <v>55</v>
      </c>
      <c r="H1390" s="40">
        <v>146</v>
      </c>
      <c r="I1390" s="101">
        <v>0.37671232900000001</v>
      </c>
      <c r="J1390" s="44" t="s">
        <v>12</v>
      </c>
      <c r="K1390" s="41">
        <v>0.28389712</v>
      </c>
      <c r="L1390" s="34">
        <f>K1390-'[6]на отправку'!$K1390</f>
        <v>0</v>
      </c>
      <c r="M1390" s="12" t="s">
        <v>12</v>
      </c>
      <c r="N1390" s="28">
        <v>1</v>
      </c>
      <c r="O1390" s="28">
        <v>0</v>
      </c>
      <c r="P1390" s="28">
        <v>2</v>
      </c>
      <c r="Q1390" s="28">
        <v>1</v>
      </c>
      <c r="R1390" s="33"/>
      <c r="S1390" s="40">
        <v>49</v>
      </c>
      <c r="T1390" s="40">
        <v>167</v>
      </c>
      <c r="U1390" s="101">
        <v>0.293413174</v>
      </c>
      <c r="V1390" s="41"/>
      <c r="W1390" s="41"/>
      <c r="X1390" s="42" t="s">
        <v>2511</v>
      </c>
      <c r="Y1390" s="33">
        <v>1</v>
      </c>
      <c r="Z1390" s="100"/>
      <c r="AA1390" s="100">
        <v>1</v>
      </c>
      <c r="AB1390" s="28">
        <v>0.4</v>
      </c>
      <c r="AC1390" s="28">
        <v>0.177419355</v>
      </c>
      <c r="AE1390" s="6">
        <f t="shared" si="21"/>
        <v>0.28389712</v>
      </c>
    </row>
    <row r="1391" spans="2:31" ht="16.5" thickBot="1" x14ac:dyDescent="0.3">
      <c r="B1391" s="47" t="s">
        <v>321</v>
      </c>
      <c r="C1391" s="53" t="s">
        <v>96</v>
      </c>
      <c r="D1391" s="54" t="s">
        <v>97</v>
      </c>
      <c r="E1391" s="54">
        <v>16</v>
      </c>
      <c r="F1391" s="32">
        <v>14</v>
      </c>
      <c r="G1391" s="40">
        <v>0</v>
      </c>
      <c r="H1391" s="40">
        <v>824</v>
      </c>
      <c r="I1391" s="101">
        <v>0</v>
      </c>
      <c r="J1391" s="34" t="s">
        <v>12</v>
      </c>
      <c r="K1391" s="34">
        <v>0</v>
      </c>
      <c r="L1391" s="34">
        <f>K1391-'[6]на отправку'!$K1391</f>
        <v>0</v>
      </c>
      <c r="M1391" s="34" t="s">
        <v>12</v>
      </c>
      <c r="N1391" s="35">
        <v>3</v>
      </c>
      <c r="O1391" s="28">
        <v>1</v>
      </c>
      <c r="P1391" s="28">
        <v>2</v>
      </c>
      <c r="Q1391" s="28">
        <v>1</v>
      </c>
      <c r="R1391" s="33"/>
      <c r="S1391" s="33">
        <v>0</v>
      </c>
      <c r="T1391" s="33">
        <v>760</v>
      </c>
      <c r="U1391" s="101">
        <v>0</v>
      </c>
      <c r="V1391" s="34"/>
      <c r="W1391" s="34"/>
      <c r="X1391" s="36" t="s">
        <v>2512</v>
      </c>
      <c r="Y1391" s="34">
        <v>1</v>
      </c>
      <c r="Z1391" s="140"/>
      <c r="AA1391" s="140">
        <v>3</v>
      </c>
      <c r="AB1391" s="28">
        <v>5.0993200000000005E-4</v>
      </c>
      <c r="AC1391" s="28">
        <v>0</v>
      </c>
      <c r="AE1391" s="6">
        <f t="shared" si="21"/>
        <v>0</v>
      </c>
    </row>
    <row r="1392" spans="2:31" ht="16.5" thickBot="1" x14ac:dyDescent="0.3">
      <c r="B1392" s="47" t="s">
        <v>322</v>
      </c>
      <c r="C1392" s="53" t="s">
        <v>96</v>
      </c>
      <c r="D1392" s="54" t="s">
        <v>97</v>
      </c>
      <c r="E1392" s="54">
        <v>16.5</v>
      </c>
      <c r="F1392" s="43"/>
      <c r="G1392" s="40"/>
      <c r="H1392" s="40"/>
      <c r="I1392" s="101"/>
      <c r="J1392" s="41"/>
      <c r="K1392" s="12">
        <v>0</v>
      </c>
      <c r="L1392" s="34">
        <f>K1392-'[6]на отправку'!$K1392</f>
        <v>0</v>
      </c>
      <c r="M1392" s="41"/>
      <c r="N1392" s="28">
        <v>23</v>
      </c>
      <c r="R1392" s="33" t="s">
        <v>2514</v>
      </c>
      <c r="S1392" s="40"/>
      <c r="T1392" s="40"/>
      <c r="U1392" s="101"/>
      <c r="V1392" s="44">
        <v>0</v>
      </c>
      <c r="W1392" s="44"/>
      <c r="X1392" s="42"/>
      <c r="Y1392" s="33">
        <v>1</v>
      </c>
      <c r="Z1392" s="100"/>
      <c r="AA1392" s="100"/>
      <c r="AB1392" s="28">
        <v>0</v>
      </c>
      <c r="AE1392" s="6">
        <f t="shared" si="21"/>
        <v>0</v>
      </c>
    </row>
    <row r="1393" spans="2:31" ht="16.5" thickBot="1" x14ac:dyDescent="0.3">
      <c r="B1393" s="47" t="s">
        <v>323</v>
      </c>
      <c r="C1393" s="53" t="s">
        <v>96</v>
      </c>
      <c r="D1393" s="54" t="s">
        <v>97</v>
      </c>
      <c r="E1393" s="54">
        <v>17</v>
      </c>
      <c r="F1393" s="43">
        <v>15</v>
      </c>
      <c r="G1393" s="40">
        <v>795</v>
      </c>
      <c r="H1393" s="40">
        <v>795</v>
      </c>
      <c r="I1393" s="101">
        <v>1</v>
      </c>
      <c r="J1393" s="44">
        <v>1</v>
      </c>
      <c r="K1393" s="41">
        <v>0.12539185</v>
      </c>
      <c r="L1393" s="34">
        <f>K1393-'[6]на отправку'!$K1393</f>
        <v>0</v>
      </c>
      <c r="M1393" s="12">
        <v>1</v>
      </c>
      <c r="N1393" s="28">
        <v>5</v>
      </c>
      <c r="O1393" s="28" t="s">
        <v>12</v>
      </c>
      <c r="P1393" s="28">
        <v>5</v>
      </c>
      <c r="Q1393" s="28">
        <v>1</v>
      </c>
      <c r="R1393" s="33"/>
      <c r="S1393" s="40">
        <v>638</v>
      </c>
      <c r="T1393" s="40">
        <v>718</v>
      </c>
      <c r="U1393" s="101">
        <v>0.88857938700000005</v>
      </c>
      <c r="V1393" s="41"/>
      <c r="W1393" s="41"/>
      <c r="X1393" s="42" t="s">
        <v>2515</v>
      </c>
      <c r="Y1393" s="33">
        <v>1</v>
      </c>
      <c r="Z1393" s="100"/>
      <c r="AA1393" s="100">
        <v>5</v>
      </c>
      <c r="AB1393" s="28">
        <v>0.96851403899999999</v>
      </c>
      <c r="AE1393" s="6">
        <f t="shared" si="21"/>
        <v>0.12539185</v>
      </c>
    </row>
    <row r="1394" spans="2:31" ht="16.5" thickBot="1" x14ac:dyDescent="0.3">
      <c r="B1394" s="47" t="s">
        <v>324</v>
      </c>
      <c r="C1394" s="53" t="s">
        <v>96</v>
      </c>
      <c r="D1394" s="54" t="s">
        <v>97</v>
      </c>
      <c r="E1394" s="54">
        <v>18</v>
      </c>
      <c r="F1394" s="43">
        <v>16</v>
      </c>
      <c r="G1394" s="40">
        <v>0</v>
      </c>
      <c r="H1394" s="40">
        <v>0</v>
      </c>
      <c r="I1394" s="101">
        <v>0</v>
      </c>
      <c r="J1394" s="41" t="s">
        <v>12</v>
      </c>
      <c r="K1394" s="12">
        <v>-1</v>
      </c>
      <c r="L1394" s="34">
        <f>K1394-'[6]на отправку'!$K1394</f>
        <v>0</v>
      </c>
      <c r="M1394" s="41" t="s">
        <v>12</v>
      </c>
      <c r="N1394" s="28">
        <v>0</v>
      </c>
      <c r="O1394" s="28">
        <v>0</v>
      </c>
      <c r="P1394" s="28">
        <v>0</v>
      </c>
      <c r="Q1394" s="28">
        <v>2</v>
      </c>
      <c r="R1394" s="33"/>
      <c r="S1394" s="40">
        <v>1</v>
      </c>
      <c r="T1394" s="40">
        <v>1</v>
      </c>
      <c r="U1394" s="101">
        <v>1</v>
      </c>
      <c r="V1394" s="44"/>
      <c r="W1394" s="44"/>
      <c r="X1394" s="42" t="s">
        <v>2516</v>
      </c>
      <c r="Y1394" s="33">
        <v>1</v>
      </c>
      <c r="Z1394" s="100"/>
      <c r="AA1394" s="100">
        <v>0</v>
      </c>
      <c r="AB1394" s="28">
        <v>0.94674221000000003</v>
      </c>
      <c r="AC1394" s="28">
        <v>1</v>
      </c>
      <c r="AE1394" s="6">
        <f t="shared" si="21"/>
        <v>-1</v>
      </c>
    </row>
    <row r="1395" spans="2:31" ht="16.5" thickBot="1" x14ac:dyDescent="0.3">
      <c r="B1395" s="47" t="s">
        <v>325</v>
      </c>
      <c r="C1395" s="53" t="s">
        <v>96</v>
      </c>
      <c r="D1395" s="54" t="s">
        <v>97</v>
      </c>
      <c r="E1395" s="54">
        <v>19</v>
      </c>
      <c r="F1395" s="43">
        <v>17</v>
      </c>
      <c r="G1395" s="40">
        <v>0</v>
      </c>
      <c r="H1395" s="40">
        <v>0</v>
      </c>
      <c r="I1395" s="101">
        <v>0</v>
      </c>
      <c r="J1395" s="41" t="s">
        <v>12</v>
      </c>
      <c r="K1395" s="12">
        <v>0</v>
      </c>
      <c r="L1395" s="34">
        <f>K1395-'[6]на отправку'!$K1395</f>
        <v>0</v>
      </c>
      <c r="M1395" s="41" t="s">
        <v>12</v>
      </c>
      <c r="N1395" s="28">
        <v>0</v>
      </c>
      <c r="O1395" s="28">
        <v>0</v>
      </c>
      <c r="P1395" s="28">
        <v>0</v>
      </c>
      <c r="Q1395" s="28">
        <v>2</v>
      </c>
      <c r="R1395" s="33"/>
      <c r="S1395" s="40">
        <v>0</v>
      </c>
      <c r="T1395" s="40">
        <v>0</v>
      </c>
      <c r="U1395" s="101">
        <v>0</v>
      </c>
      <c r="V1395" s="44"/>
      <c r="W1395" s="44"/>
      <c r="X1395" s="42" t="s">
        <v>2517</v>
      </c>
      <c r="Y1395" s="33">
        <v>1</v>
      </c>
      <c r="Z1395" s="100"/>
      <c r="AA1395" s="100">
        <v>0</v>
      </c>
      <c r="AB1395" s="28">
        <v>0.98260073299999995</v>
      </c>
      <c r="AC1395" s="28">
        <v>1</v>
      </c>
      <c r="AE1395" s="6">
        <f t="shared" si="21"/>
        <v>0</v>
      </c>
    </row>
    <row r="1396" spans="2:31" ht="16.5" thickBot="1" x14ac:dyDescent="0.3">
      <c r="B1396" s="47" t="s">
        <v>326</v>
      </c>
      <c r="C1396" s="53" t="s">
        <v>96</v>
      </c>
      <c r="D1396" s="54" t="s">
        <v>97</v>
      </c>
      <c r="E1396" s="54">
        <v>20</v>
      </c>
      <c r="F1396" s="43">
        <v>18</v>
      </c>
      <c r="G1396" s="40">
        <v>1</v>
      </c>
      <c r="H1396" s="40">
        <v>1</v>
      </c>
      <c r="I1396" s="101">
        <v>1</v>
      </c>
      <c r="J1396" s="44" t="s">
        <v>12</v>
      </c>
      <c r="K1396" s="41">
        <v>0</v>
      </c>
      <c r="L1396" s="34">
        <f>K1396-'[6]на отправку'!$K1396</f>
        <v>0</v>
      </c>
      <c r="M1396" s="196" t="s">
        <v>12</v>
      </c>
      <c r="N1396" s="28">
        <v>6</v>
      </c>
      <c r="O1396" s="28">
        <v>2</v>
      </c>
      <c r="P1396" s="28">
        <v>4</v>
      </c>
      <c r="Q1396" s="28">
        <v>1</v>
      </c>
      <c r="R1396" s="33"/>
      <c r="S1396" s="40">
        <v>3</v>
      </c>
      <c r="T1396" s="40">
        <v>3</v>
      </c>
      <c r="U1396" s="101">
        <v>1</v>
      </c>
      <c r="V1396" s="41"/>
      <c r="W1396" s="41"/>
      <c r="X1396" s="42" t="s">
        <v>2518</v>
      </c>
      <c r="Y1396" s="33">
        <v>1</v>
      </c>
      <c r="Z1396" s="100"/>
      <c r="AA1396" s="100">
        <v>6</v>
      </c>
      <c r="AB1396" s="28">
        <v>0.96027201100000004</v>
      </c>
      <c r="AC1396" s="28">
        <v>1</v>
      </c>
      <c r="AE1396" s="6">
        <f t="shared" si="21"/>
        <v>0</v>
      </c>
    </row>
    <row r="1397" spans="2:31" ht="16.5" thickBot="1" x14ac:dyDescent="0.3">
      <c r="B1397" s="47" t="s">
        <v>327</v>
      </c>
      <c r="C1397" s="53" t="s">
        <v>96</v>
      </c>
      <c r="D1397" s="54" t="s">
        <v>97</v>
      </c>
      <c r="E1397" s="54">
        <v>21</v>
      </c>
      <c r="F1397" s="50">
        <v>19</v>
      </c>
      <c r="G1397" s="40">
        <v>1</v>
      </c>
      <c r="H1397" s="40">
        <v>1</v>
      </c>
      <c r="I1397" s="101">
        <v>1</v>
      </c>
      <c r="J1397" s="44" t="s">
        <v>12</v>
      </c>
      <c r="K1397" s="44">
        <v>0</v>
      </c>
      <c r="L1397" s="34">
        <f>K1397-'[6]на отправку'!$K1397</f>
        <v>0</v>
      </c>
      <c r="M1397" s="197" t="s">
        <v>12</v>
      </c>
      <c r="N1397" s="44">
        <v>6</v>
      </c>
      <c r="O1397" s="28">
        <v>2</v>
      </c>
      <c r="P1397" s="28">
        <v>4</v>
      </c>
      <c r="Q1397" s="28">
        <v>1</v>
      </c>
      <c r="R1397" s="33"/>
      <c r="S1397" s="40">
        <v>1</v>
      </c>
      <c r="T1397" s="40">
        <v>1</v>
      </c>
      <c r="U1397" s="101">
        <v>1</v>
      </c>
      <c r="V1397" s="44"/>
      <c r="W1397" s="44"/>
      <c r="X1397" s="42" t="s">
        <v>2519</v>
      </c>
      <c r="Y1397" s="44">
        <v>1</v>
      </c>
      <c r="Z1397" s="100"/>
      <c r="AA1397" s="100">
        <v>6</v>
      </c>
      <c r="AB1397" s="28">
        <v>0.96570972899999996</v>
      </c>
      <c r="AC1397" s="28">
        <v>1</v>
      </c>
      <c r="AE1397" s="6">
        <f t="shared" si="21"/>
        <v>0</v>
      </c>
    </row>
    <row r="1398" spans="2:31" ht="16.5" thickBot="1" x14ac:dyDescent="0.25">
      <c r="B1398" s="47" t="s">
        <v>328</v>
      </c>
      <c r="C1398" s="48" t="s">
        <v>96</v>
      </c>
      <c r="D1398" s="49" t="s">
        <v>97</v>
      </c>
      <c r="E1398" s="49">
        <v>22</v>
      </c>
      <c r="F1398" s="32">
        <v>20</v>
      </c>
      <c r="G1398" s="104">
        <v>1</v>
      </c>
      <c r="H1398" s="104">
        <v>1</v>
      </c>
      <c r="I1398" s="101">
        <v>1</v>
      </c>
      <c r="J1398" s="34" t="s">
        <v>12</v>
      </c>
      <c r="K1398" s="34">
        <v>0</v>
      </c>
      <c r="L1398" s="34">
        <f>K1398-'[6]на отправку'!$K1398</f>
        <v>0</v>
      </c>
      <c r="M1398" s="34" t="s">
        <v>12</v>
      </c>
      <c r="N1398" s="35">
        <v>6</v>
      </c>
      <c r="O1398" s="28">
        <v>2</v>
      </c>
      <c r="P1398" s="28">
        <v>4</v>
      </c>
      <c r="Q1398" s="28">
        <v>1</v>
      </c>
      <c r="R1398" s="33"/>
      <c r="S1398" s="65">
        <v>0</v>
      </c>
      <c r="T1398" s="65">
        <v>0</v>
      </c>
      <c r="U1398" s="101">
        <v>0</v>
      </c>
      <c r="V1398" s="33"/>
      <c r="W1398" s="33"/>
      <c r="X1398" s="42" t="s">
        <v>2520</v>
      </c>
      <c r="Y1398" s="34">
        <v>1</v>
      </c>
      <c r="Z1398" s="140"/>
      <c r="AA1398" s="140">
        <v>6</v>
      </c>
      <c r="AB1398" s="28">
        <v>0.8075</v>
      </c>
      <c r="AC1398" s="28">
        <v>1</v>
      </c>
      <c r="AE1398" s="6">
        <f t="shared" si="21"/>
        <v>0</v>
      </c>
    </row>
    <row r="1399" spans="2:31" ht="16.5" thickBot="1" x14ac:dyDescent="0.3">
      <c r="B1399" s="47" t="s">
        <v>322</v>
      </c>
      <c r="C1399" s="53" t="s">
        <v>96</v>
      </c>
      <c r="D1399" s="54" t="s">
        <v>97</v>
      </c>
      <c r="E1399" s="54">
        <v>22.5</v>
      </c>
      <c r="F1399" s="40"/>
      <c r="G1399" s="40"/>
      <c r="H1399" s="40"/>
      <c r="I1399" s="101"/>
      <c r="J1399" s="41"/>
      <c r="K1399" s="12">
        <v>0</v>
      </c>
      <c r="L1399" s="34">
        <f>K1399-'[6]на отправку'!$K1399</f>
        <v>0</v>
      </c>
      <c r="M1399" s="41"/>
      <c r="N1399" s="28">
        <v>13</v>
      </c>
      <c r="R1399" s="33" t="s">
        <v>2521</v>
      </c>
      <c r="S1399" s="40"/>
      <c r="T1399" s="40"/>
      <c r="U1399" s="101"/>
      <c r="V1399" s="33">
        <v>0</v>
      </c>
      <c r="W1399" s="33"/>
      <c r="X1399" s="42"/>
      <c r="Y1399" s="33">
        <v>1</v>
      </c>
      <c r="Z1399" s="100"/>
      <c r="AA1399" s="100"/>
      <c r="AB1399" s="28">
        <v>0</v>
      </c>
      <c r="AE1399" s="6">
        <f t="shared" si="21"/>
        <v>0</v>
      </c>
    </row>
    <row r="1400" spans="2:31" ht="16.5" thickBot="1" x14ac:dyDescent="0.3">
      <c r="B1400" s="47" t="s">
        <v>329</v>
      </c>
      <c r="C1400" s="53" t="s">
        <v>96</v>
      </c>
      <c r="D1400" s="54" t="s">
        <v>97</v>
      </c>
      <c r="E1400" s="54">
        <v>23</v>
      </c>
      <c r="F1400" s="43">
        <v>21</v>
      </c>
      <c r="G1400" s="40">
        <v>2</v>
      </c>
      <c r="H1400" s="40">
        <v>3</v>
      </c>
      <c r="I1400" s="101">
        <v>0.66666666699999999</v>
      </c>
      <c r="J1400" s="41" t="s">
        <v>12</v>
      </c>
      <c r="K1400" s="12">
        <v>0</v>
      </c>
      <c r="L1400" s="34">
        <f>K1400-'[6]на отправку'!$K1400</f>
        <v>0</v>
      </c>
      <c r="M1400" s="41" t="s">
        <v>12</v>
      </c>
      <c r="N1400" s="28">
        <v>4</v>
      </c>
      <c r="O1400" s="28">
        <v>0</v>
      </c>
      <c r="P1400" s="28">
        <v>4</v>
      </c>
      <c r="Q1400" s="28">
        <v>1</v>
      </c>
      <c r="R1400" s="33"/>
      <c r="S1400" s="40">
        <v>2</v>
      </c>
      <c r="T1400" s="40">
        <v>3</v>
      </c>
      <c r="U1400" s="101">
        <v>0.66666666699999999</v>
      </c>
      <c r="V1400" s="33"/>
      <c r="W1400" s="33"/>
      <c r="X1400" s="42" t="s">
        <v>302</v>
      </c>
      <c r="Y1400" s="33">
        <v>1</v>
      </c>
      <c r="Z1400" s="100"/>
      <c r="AA1400" s="100">
        <v>4</v>
      </c>
      <c r="AB1400" s="28">
        <v>0.39646335199999999</v>
      </c>
      <c r="AC1400" s="28">
        <v>1</v>
      </c>
      <c r="AE1400" s="6">
        <f t="shared" si="21"/>
        <v>0</v>
      </c>
    </row>
    <row r="1401" spans="2:31" ht="16.5" thickBot="1" x14ac:dyDescent="0.3">
      <c r="B1401" s="47" t="s">
        <v>331</v>
      </c>
      <c r="C1401" s="53" t="s">
        <v>96</v>
      </c>
      <c r="D1401" s="54" t="s">
        <v>97</v>
      </c>
      <c r="E1401" s="54">
        <v>24</v>
      </c>
      <c r="F1401" s="43">
        <v>23</v>
      </c>
      <c r="G1401" s="40">
        <v>0</v>
      </c>
      <c r="H1401" s="40">
        <v>0</v>
      </c>
      <c r="I1401" s="101">
        <v>0</v>
      </c>
      <c r="J1401" s="41" t="s">
        <v>12</v>
      </c>
      <c r="K1401" s="12">
        <v>0</v>
      </c>
      <c r="L1401" s="34">
        <f>K1401-'[6]на отправку'!$K1401</f>
        <v>0</v>
      </c>
      <c r="M1401" s="41" t="s">
        <v>12</v>
      </c>
      <c r="N1401" s="28">
        <v>0</v>
      </c>
      <c r="O1401" s="28">
        <v>0</v>
      </c>
      <c r="P1401" s="28">
        <v>0</v>
      </c>
      <c r="Q1401" s="28">
        <v>2</v>
      </c>
      <c r="R1401" s="33"/>
      <c r="S1401" s="40">
        <v>0</v>
      </c>
      <c r="T1401" s="40">
        <v>0</v>
      </c>
      <c r="U1401" s="101">
        <v>0</v>
      </c>
      <c r="V1401" s="33"/>
      <c r="W1401" s="33"/>
      <c r="X1401" s="42" t="s">
        <v>2522</v>
      </c>
      <c r="Y1401" s="33">
        <v>1</v>
      </c>
      <c r="Z1401" s="100"/>
      <c r="AA1401" s="100">
        <v>0</v>
      </c>
      <c r="AB1401" s="28">
        <v>0.6</v>
      </c>
      <c r="AC1401" s="28">
        <v>1</v>
      </c>
      <c r="AE1401" s="6">
        <f t="shared" si="21"/>
        <v>0</v>
      </c>
    </row>
    <row r="1402" spans="2:31" ht="16.5" thickBot="1" x14ac:dyDescent="0.3">
      <c r="B1402" s="47" t="s">
        <v>332</v>
      </c>
      <c r="C1402" s="53" t="s">
        <v>96</v>
      </c>
      <c r="D1402" s="54" t="s">
        <v>97</v>
      </c>
      <c r="E1402" s="54">
        <v>25</v>
      </c>
      <c r="F1402" s="43">
        <v>24</v>
      </c>
      <c r="G1402" s="40">
        <v>0</v>
      </c>
      <c r="H1402" s="40">
        <v>0</v>
      </c>
      <c r="I1402" s="101">
        <v>0</v>
      </c>
      <c r="J1402" s="41" t="s">
        <v>12</v>
      </c>
      <c r="K1402" s="12">
        <v>0</v>
      </c>
      <c r="L1402" s="34">
        <f>K1402-'[6]на отправку'!$K1402</f>
        <v>0</v>
      </c>
      <c r="M1402" s="41" t="s">
        <v>12</v>
      </c>
      <c r="N1402" s="28">
        <v>0</v>
      </c>
      <c r="O1402" s="28">
        <v>0</v>
      </c>
      <c r="P1402" s="28">
        <v>0</v>
      </c>
      <c r="Q1402" s="28">
        <v>2</v>
      </c>
      <c r="R1402" s="33"/>
      <c r="S1402" s="40">
        <v>0</v>
      </c>
      <c r="T1402" s="40">
        <v>0</v>
      </c>
      <c r="U1402" s="101">
        <v>0</v>
      </c>
      <c r="V1402" s="33"/>
      <c r="W1402" s="33"/>
      <c r="X1402" s="42" t="s">
        <v>2522</v>
      </c>
      <c r="Y1402" s="33">
        <v>1</v>
      </c>
      <c r="Z1402" s="100"/>
      <c r="AA1402" s="100">
        <v>0</v>
      </c>
      <c r="AB1402" s="28">
        <v>0.381578947</v>
      </c>
      <c r="AC1402" s="28">
        <v>1</v>
      </c>
      <c r="AE1402" s="6">
        <f t="shared" si="21"/>
        <v>0</v>
      </c>
    </row>
    <row r="1403" spans="2:31" ht="16.5" thickBot="1" x14ac:dyDescent="0.3">
      <c r="B1403" s="47" t="s">
        <v>333</v>
      </c>
      <c r="C1403" s="53" t="s">
        <v>96</v>
      </c>
      <c r="D1403" s="54" t="s">
        <v>97</v>
      </c>
      <c r="E1403" s="54">
        <v>26</v>
      </c>
      <c r="F1403" s="43">
        <v>25</v>
      </c>
      <c r="G1403" s="40">
        <v>16</v>
      </c>
      <c r="H1403" s="40">
        <v>16</v>
      </c>
      <c r="I1403" s="101">
        <v>1</v>
      </c>
      <c r="J1403" s="41">
        <v>1</v>
      </c>
      <c r="K1403" s="12">
        <v>0</v>
      </c>
      <c r="L1403" s="34">
        <f>K1403-'[6]на отправку'!$K1403</f>
        <v>0</v>
      </c>
      <c r="M1403" s="41" t="s">
        <v>12</v>
      </c>
      <c r="N1403" s="28">
        <v>9</v>
      </c>
      <c r="O1403" s="28">
        <v>2</v>
      </c>
      <c r="P1403" s="28">
        <v>4</v>
      </c>
      <c r="Q1403" s="28">
        <v>1</v>
      </c>
      <c r="R1403" s="33"/>
      <c r="S1403" s="40">
        <v>26</v>
      </c>
      <c r="T1403" s="40">
        <v>26</v>
      </c>
      <c r="U1403" s="101">
        <v>1</v>
      </c>
      <c r="V1403" s="33"/>
      <c r="W1403" s="33"/>
      <c r="X1403" s="42" t="s">
        <v>2523</v>
      </c>
      <c r="Y1403" s="33">
        <v>1</v>
      </c>
      <c r="Z1403" s="100"/>
      <c r="AA1403" s="100">
        <v>9</v>
      </c>
      <c r="AB1403" s="28">
        <v>0.97159166299999999</v>
      </c>
      <c r="AC1403" s="28">
        <v>1</v>
      </c>
      <c r="AE1403" s="6">
        <f t="shared" si="21"/>
        <v>0</v>
      </c>
    </row>
    <row r="1404" spans="2:31" ht="16.5" thickBot="1" x14ac:dyDescent="0.3">
      <c r="B1404" s="47" t="s">
        <v>322</v>
      </c>
      <c r="C1404" s="53" t="s">
        <v>96</v>
      </c>
      <c r="D1404" s="54" t="s">
        <v>97</v>
      </c>
      <c r="E1404" s="54">
        <v>26.5</v>
      </c>
      <c r="F1404" s="43"/>
      <c r="G1404" s="40"/>
      <c r="H1404" s="40"/>
      <c r="I1404" s="101"/>
      <c r="J1404" s="44"/>
      <c r="K1404" s="41">
        <v>0</v>
      </c>
      <c r="L1404" s="34">
        <f>K1404-'[6]на отправку'!$K1404</f>
        <v>0</v>
      </c>
      <c r="M1404" s="12"/>
      <c r="N1404" s="28">
        <v>31</v>
      </c>
      <c r="R1404" s="33" t="s">
        <v>2524</v>
      </c>
      <c r="S1404" s="40"/>
      <c r="T1404" s="40"/>
      <c r="U1404" s="101"/>
      <c r="V1404" s="41">
        <v>0</v>
      </c>
      <c r="W1404" s="41"/>
      <c r="X1404" s="42" t="s">
        <v>294</v>
      </c>
      <c r="Y1404" s="33">
        <v>1</v>
      </c>
      <c r="Z1404" s="100"/>
      <c r="AA1404" s="100"/>
      <c r="AB1404" s="28">
        <v>0</v>
      </c>
      <c r="AE1404" s="6">
        <f t="shared" si="21"/>
        <v>0</v>
      </c>
    </row>
    <row r="1405" spans="2:31" ht="16.5" thickBot="1" x14ac:dyDescent="0.3">
      <c r="B1405" s="47" t="s">
        <v>2791</v>
      </c>
      <c r="C1405" s="53" t="s">
        <v>96</v>
      </c>
      <c r="D1405" s="54" t="s">
        <v>97</v>
      </c>
      <c r="E1405" s="54">
        <v>27</v>
      </c>
      <c r="F1405" s="43">
        <v>27</v>
      </c>
      <c r="G1405" s="40">
        <v>0</v>
      </c>
      <c r="H1405" s="40">
        <v>5</v>
      </c>
      <c r="I1405" s="101">
        <v>0</v>
      </c>
      <c r="J1405" s="41"/>
      <c r="K1405" s="12">
        <v>0</v>
      </c>
      <c r="L1405" s="34">
        <f>K1405-'[6]на отправку'!$K1405</f>
        <v>0</v>
      </c>
      <c r="M1405" s="41"/>
      <c r="N1405" s="28">
        <v>4</v>
      </c>
      <c r="O1405" s="28" t="s">
        <v>12</v>
      </c>
      <c r="P1405" s="28" t="s">
        <v>12</v>
      </c>
      <c r="Q1405" s="28">
        <v>1</v>
      </c>
      <c r="R1405" s="33"/>
      <c r="S1405" s="40">
        <v>0</v>
      </c>
      <c r="T1405" s="40">
        <v>1</v>
      </c>
      <c r="U1405" s="101">
        <v>0</v>
      </c>
      <c r="V1405" s="33"/>
      <c r="W1405" s="33"/>
      <c r="X1405" s="42" t="s">
        <v>2526</v>
      </c>
      <c r="Y1405" s="33">
        <v>1</v>
      </c>
      <c r="Z1405" s="100"/>
      <c r="AA1405" s="100">
        <v>4</v>
      </c>
      <c r="AB1405" s="28">
        <v>0</v>
      </c>
      <c r="AE1405" s="6">
        <f t="shared" si="21"/>
        <v>0</v>
      </c>
    </row>
    <row r="1406" spans="2:31" ht="16.5" thickBot="1" x14ac:dyDescent="0.3">
      <c r="B1406" s="47" t="s">
        <v>2792</v>
      </c>
      <c r="C1406" s="53" t="s">
        <v>96</v>
      </c>
      <c r="D1406" s="54" t="s">
        <v>97</v>
      </c>
      <c r="E1406" s="54">
        <v>28</v>
      </c>
      <c r="F1406" s="43">
        <v>28</v>
      </c>
      <c r="G1406" s="40">
        <v>0</v>
      </c>
      <c r="H1406" s="40">
        <v>11</v>
      </c>
      <c r="I1406" s="101">
        <v>0</v>
      </c>
      <c r="J1406" s="41"/>
      <c r="K1406" s="12">
        <v>0</v>
      </c>
      <c r="L1406" s="34">
        <f>K1406-'[6]на отправку'!$K1406</f>
        <v>0</v>
      </c>
      <c r="M1406" s="41"/>
      <c r="N1406" s="28">
        <v>3</v>
      </c>
      <c r="O1406" s="28" t="s">
        <v>12</v>
      </c>
      <c r="P1406" s="28" t="s">
        <v>12</v>
      </c>
      <c r="Q1406" s="28">
        <v>1</v>
      </c>
      <c r="R1406" s="33"/>
      <c r="S1406" s="40">
        <v>7</v>
      </c>
      <c r="T1406" s="40">
        <v>338</v>
      </c>
      <c r="U1406" s="101">
        <v>2.0710058999999999E-2</v>
      </c>
      <c r="V1406" s="33"/>
      <c r="W1406" s="33"/>
      <c r="X1406" s="42" t="s">
        <v>2528</v>
      </c>
      <c r="Y1406" s="33">
        <v>1</v>
      </c>
      <c r="Z1406" s="100"/>
      <c r="AA1406" s="100">
        <v>3</v>
      </c>
      <c r="AB1406" s="28">
        <v>4.6442499999999999E-3</v>
      </c>
      <c r="AE1406" s="6">
        <f t="shared" si="21"/>
        <v>0</v>
      </c>
    </row>
    <row r="1407" spans="2:31" ht="16.5" thickBot="1" x14ac:dyDescent="0.3">
      <c r="B1407" s="47" t="s">
        <v>2793</v>
      </c>
      <c r="C1407" s="53" t="s">
        <v>96</v>
      </c>
      <c r="D1407" s="54" t="s">
        <v>97</v>
      </c>
      <c r="E1407" s="54">
        <v>29</v>
      </c>
      <c r="F1407" s="43">
        <v>29</v>
      </c>
      <c r="G1407" s="40">
        <v>0</v>
      </c>
      <c r="H1407" s="40">
        <v>11</v>
      </c>
      <c r="I1407" s="101">
        <v>0</v>
      </c>
      <c r="J1407" s="44"/>
      <c r="K1407" s="41">
        <v>0</v>
      </c>
      <c r="L1407" s="34">
        <f>K1407-'[6]на отправку'!$K1407</f>
        <v>0</v>
      </c>
      <c r="M1407" s="12"/>
      <c r="N1407" s="28">
        <v>5</v>
      </c>
      <c r="O1407" s="28" t="s">
        <v>12</v>
      </c>
      <c r="P1407" s="28" t="s">
        <v>12</v>
      </c>
      <c r="Q1407" s="28">
        <v>1</v>
      </c>
      <c r="R1407" s="33"/>
      <c r="S1407" s="40">
        <v>0</v>
      </c>
      <c r="T1407" s="40">
        <v>338</v>
      </c>
      <c r="U1407" s="101">
        <v>0</v>
      </c>
      <c r="V1407" s="41"/>
      <c r="W1407" s="41"/>
      <c r="X1407" s="42" t="s">
        <v>2530</v>
      </c>
      <c r="Y1407" s="33">
        <v>1</v>
      </c>
      <c r="Z1407" s="100"/>
      <c r="AA1407" s="100">
        <v>5</v>
      </c>
      <c r="AB1407" s="28">
        <v>1.6719300000000001E-3</v>
      </c>
      <c r="AE1407" s="6">
        <f t="shared" si="21"/>
        <v>0</v>
      </c>
    </row>
    <row r="1408" spans="2:31" ht="16.5" thickBot="1" x14ac:dyDescent="0.3">
      <c r="B1408" s="47" t="s">
        <v>2794</v>
      </c>
      <c r="C1408" s="53" t="s">
        <v>96</v>
      </c>
      <c r="D1408" s="54" t="s">
        <v>97</v>
      </c>
      <c r="E1408" s="54">
        <v>30</v>
      </c>
      <c r="F1408" s="43">
        <v>30</v>
      </c>
      <c r="G1408" s="40">
        <v>0</v>
      </c>
      <c r="H1408" s="40">
        <v>11</v>
      </c>
      <c r="I1408" s="101">
        <v>0</v>
      </c>
      <c r="J1408" s="44"/>
      <c r="K1408" s="41">
        <v>0</v>
      </c>
      <c r="L1408" s="34">
        <f>K1408-'[6]на отправку'!$K1408</f>
        <v>0</v>
      </c>
      <c r="M1408" s="12"/>
      <c r="N1408" s="28">
        <v>8</v>
      </c>
      <c r="O1408" s="28" t="s">
        <v>12</v>
      </c>
      <c r="P1408" s="28" t="s">
        <v>12</v>
      </c>
      <c r="Q1408" s="28">
        <v>1</v>
      </c>
      <c r="R1408" s="33"/>
      <c r="S1408" s="40">
        <v>0</v>
      </c>
      <c r="T1408" s="40">
        <v>338</v>
      </c>
      <c r="U1408" s="101">
        <v>0</v>
      </c>
      <c r="V1408" s="41"/>
      <c r="W1408" s="41"/>
      <c r="X1408" s="42" t="s">
        <v>2532</v>
      </c>
      <c r="Y1408" s="33">
        <v>1</v>
      </c>
      <c r="Z1408" s="100"/>
      <c r="AA1408" s="100">
        <v>8</v>
      </c>
      <c r="AB1408" s="28">
        <v>0</v>
      </c>
      <c r="AE1408" s="6">
        <f t="shared" si="21"/>
        <v>0</v>
      </c>
    </row>
    <row r="1409" spans="2:31" ht="16.5" thickBot="1" x14ac:dyDescent="0.3">
      <c r="B1409" s="47" t="s">
        <v>2795</v>
      </c>
      <c r="C1409" s="53" t="s">
        <v>96</v>
      </c>
      <c r="D1409" s="54" t="s">
        <v>97</v>
      </c>
      <c r="E1409" s="54">
        <v>31</v>
      </c>
      <c r="F1409" s="43">
        <v>31</v>
      </c>
      <c r="G1409" s="40">
        <v>0</v>
      </c>
      <c r="H1409" s="40">
        <v>0</v>
      </c>
      <c r="I1409" s="101"/>
      <c r="J1409" s="44"/>
      <c r="K1409" s="41">
        <v>0</v>
      </c>
      <c r="L1409" s="34">
        <f>K1409-'[6]на отправку'!$K1409</f>
        <v>0</v>
      </c>
      <c r="M1409" s="12"/>
      <c r="N1409" s="28">
        <v>3</v>
      </c>
      <c r="O1409" s="28" t="s">
        <v>12</v>
      </c>
      <c r="P1409" s="28" t="s">
        <v>12</v>
      </c>
      <c r="Q1409" s="28">
        <v>1</v>
      </c>
      <c r="R1409" s="33"/>
      <c r="S1409" s="40">
        <v>0</v>
      </c>
      <c r="T1409" s="40">
        <v>0</v>
      </c>
      <c r="U1409" s="101"/>
      <c r="V1409" s="41"/>
      <c r="W1409" s="41"/>
      <c r="X1409" s="42" t="s">
        <v>2534</v>
      </c>
      <c r="Y1409" s="33">
        <v>1</v>
      </c>
      <c r="Z1409" s="100"/>
      <c r="AA1409" s="100"/>
      <c r="AB1409" s="28">
        <v>0</v>
      </c>
      <c r="AE1409" s="6">
        <f t="shared" si="21"/>
        <v>0</v>
      </c>
    </row>
    <row r="1410" spans="2:31" ht="16.5" thickBot="1" x14ac:dyDescent="0.3">
      <c r="B1410" s="47" t="s">
        <v>2796</v>
      </c>
      <c r="C1410" s="53" t="s">
        <v>96</v>
      </c>
      <c r="D1410" s="54" t="s">
        <v>97</v>
      </c>
      <c r="E1410" s="54">
        <v>32</v>
      </c>
      <c r="F1410" s="43">
        <v>32</v>
      </c>
      <c r="G1410" s="40">
        <v>0</v>
      </c>
      <c r="H1410" s="40">
        <v>0</v>
      </c>
      <c r="I1410" s="101"/>
      <c r="J1410" s="41"/>
      <c r="K1410" s="12">
        <v>0</v>
      </c>
      <c r="L1410" s="34">
        <f>K1410-'[6]на отправку'!$K1410</f>
        <v>0</v>
      </c>
      <c r="M1410" s="41"/>
      <c r="N1410" s="28">
        <v>8</v>
      </c>
      <c r="O1410" s="28" t="s">
        <v>12</v>
      </c>
      <c r="P1410" s="28" t="s">
        <v>12</v>
      </c>
      <c r="Q1410" s="28">
        <v>1</v>
      </c>
      <c r="R1410" s="33"/>
      <c r="S1410" s="40">
        <v>0</v>
      </c>
      <c r="T1410" s="40">
        <v>0</v>
      </c>
      <c r="U1410" s="101"/>
      <c r="V1410" s="33"/>
      <c r="W1410" s="33"/>
      <c r="X1410" s="42" t="s">
        <v>2536</v>
      </c>
      <c r="Y1410" s="33">
        <v>1</v>
      </c>
      <c r="Z1410" s="100"/>
      <c r="AA1410" s="100"/>
      <c r="AB1410" s="28">
        <v>0</v>
      </c>
      <c r="AE1410" s="6">
        <f t="shared" si="21"/>
        <v>0</v>
      </c>
    </row>
    <row r="1411" spans="2:31" ht="16.5" thickBot="1" x14ac:dyDescent="0.3">
      <c r="B1411" s="47" t="s">
        <v>334</v>
      </c>
      <c r="C1411" s="53" t="s">
        <v>96</v>
      </c>
      <c r="D1411" s="54" t="s">
        <v>97</v>
      </c>
      <c r="E1411" s="54">
        <v>33</v>
      </c>
      <c r="F1411" s="43">
        <v>33</v>
      </c>
      <c r="G1411" s="40">
        <v>0</v>
      </c>
      <c r="H1411" s="40">
        <v>0</v>
      </c>
      <c r="I1411" s="101">
        <v>0</v>
      </c>
      <c r="J1411" s="41"/>
      <c r="K1411" s="12">
        <v>0</v>
      </c>
      <c r="L1411" s="34">
        <f>K1411-'[6]на отправку'!$K1411</f>
        <v>0</v>
      </c>
      <c r="M1411" s="41"/>
      <c r="N1411" s="28">
        <v>0</v>
      </c>
      <c r="O1411" s="28" t="s">
        <v>12</v>
      </c>
      <c r="P1411" s="28">
        <v>0</v>
      </c>
      <c r="Q1411" s="28">
        <v>2</v>
      </c>
      <c r="R1411" s="33"/>
      <c r="S1411" s="40">
        <v>0</v>
      </c>
      <c r="T1411" s="40">
        <v>0</v>
      </c>
      <c r="U1411" s="101">
        <v>0</v>
      </c>
      <c r="V1411" s="33"/>
      <c r="W1411" s="33"/>
      <c r="X1411" s="42" t="s">
        <v>2537</v>
      </c>
      <c r="Y1411" s="33">
        <v>1</v>
      </c>
      <c r="Z1411" s="100"/>
      <c r="AA1411" s="100">
        <v>0</v>
      </c>
      <c r="AB1411" s="28">
        <v>0</v>
      </c>
      <c r="AE1411" s="6">
        <f t="shared" si="21"/>
        <v>0</v>
      </c>
    </row>
    <row r="1412" spans="2:31" ht="16.5" thickBot="1" x14ac:dyDescent="0.3">
      <c r="B1412" s="47" t="s">
        <v>225</v>
      </c>
      <c r="C1412" s="53" t="s">
        <v>98</v>
      </c>
      <c r="D1412" s="54" t="s">
        <v>99</v>
      </c>
      <c r="E1412" s="54">
        <v>0</v>
      </c>
      <c r="F1412" s="43"/>
      <c r="G1412" s="40"/>
      <c r="H1412" s="40"/>
      <c r="I1412" s="101"/>
      <c r="J1412" s="41"/>
      <c r="K1412" s="12">
        <v>0</v>
      </c>
      <c r="L1412" s="34">
        <f>K1412-'[6]на отправку'!$K1412</f>
        <v>0</v>
      </c>
      <c r="M1412" s="41"/>
      <c r="N1412" s="28">
        <v>23.5</v>
      </c>
      <c r="R1412" s="33" t="s">
        <v>13</v>
      </c>
      <c r="S1412" s="40"/>
      <c r="T1412" s="40"/>
      <c r="U1412" s="101"/>
      <c r="V1412" s="33">
        <v>0</v>
      </c>
      <c r="W1412" s="33"/>
      <c r="X1412" s="42"/>
      <c r="Y1412" s="33">
        <v>1</v>
      </c>
      <c r="Z1412" s="100"/>
      <c r="AA1412" s="100"/>
      <c r="AB1412" s="28">
        <v>0</v>
      </c>
      <c r="AE1412" s="6">
        <f t="shared" si="21"/>
        <v>0</v>
      </c>
    </row>
    <row r="1413" spans="2:31" ht="16.5" thickBot="1" x14ac:dyDescent="0.3">
      <c r="B1413" s="47" t="s">
        <v>578</v>
      </c>
      <c r="C1413" s="53" t="s">
        <v>98</v>
      </c>
      <c r="D1413" s="54" t="s">
        <v>99</v>
      </c>
      <c r="E1413" s="54">
        <v>1</v>
      </c>
      <c r="F1413" s="32">
        <v>1</v>
      </c>
      <c r="G1413" s="40">
        <v>6060</v>
      </c>
      <c r="H1413" s="40">
        <v>7633</v>
      </c>
      <c r="I1413" s="101">
        <v>0.79392113200000003</v>
      </c>
      <c r="J1413" s="34" t="s">
        <v>12</v>
      </c>
      <c r="K1413" s="34">
        <v>-9.6753119999999998E-2</v>
      </c>
      <c r="L1413" s="34">
        <f>K1413-'[6]на отправку'!$K1413</f>
        <v>0</v>
      </c>
      <c r="M1413" s="34" t="s">
        <v>12</v>
      </c>
      <c r="N1413" s="35">
        <v>3</v>
      </c>
      <c r="O1413" s="28">
        <v>1</v>
      </c>
      <c r="P1413" s="28">
        <v>2</v>
      </c>
      <c r="Q1413" s="28">
        <v>1</v>
      </c>
      <c r="R1413" s="33"/>
      <c r="S1413" s="33">
        <v>7124</v>
      </c>
      <c r="T1413" s="33">
        <v>8105</v>
      </c>
      <c r="U1413" s="101">
        <v>0.87896360299999998</v>
      </c>
      <c r="V1413" s="34"/>
      <c r="W1413" s="34"/>
      <c r="X1413" s="36" t="s">
        <v>2497</v>
      </c>
      <c r="Y1413" s="34">
        <v>1</v>
      </c>
      <c r="Z1413" s="140"/>
      <c r="AA1413" s="140">
        <v>3</v>
      </c>
      <c r="AB1413" s="28">
        <v>0.87783438400000002</v>
      </c>
      <c r="AC1413" s="28">
        <v>0.79392113200000003</v>
      </c>
      <c r="AE1413" s="6">
        <f t="shared" si="21"/>
        <v>-9.6753119999999998E-2</v>
      </c>
    </row>
    <row r="1414" spans="2:31" ht="16.5" thickBot="1" x14ac:dyDescent="0.3">
      <c r="B1414" s="47" t="s">
        <v>2797</v>
      </c>
      <c r="C1414" s="53" t="s">
        <v>98</v>
      </c>
      <c r="D1414" s="54" t="s">
        <v>99</v>
      </c>
      <c r="E1414" s="54">
        <v>2</v>
      </c>
      <c r="F1414" s="43">
        <v>26</v>
      </c>
      <c r="G1414" s="40">
        <v>12130</v>
      </c>
      <c r="H1414" s="40">
        <v>14627</v>
      </c>
      <c r="I1414" s="101">
        <v>0.82928830200000003</v>
      </c>
      <c r="J1414" s="44" t="s">
        <v>12</v>
      </c>
      <c r="K1414" s="41">
        <v>-2.9270049999999999E-3</v>
      </c>
      <c r="L1414" s="34">
        <f>K1414-'[6]на отправку'!$K1414</f>
        <v>0</v>
      </c>
      <c r="M1414" s="12" t="s">
        <v>12</v>
      </c>
      <c r="N1414" s="28">
        <v>3</v>
      </c>
      <c r="O1414" s="28">
        <v>0</v>
      </c>
      <c r="P1414" s="28">
        <v>2</v>
      </c>
      <c r="Q1414" s="28">
        <v>1</v>
      </c>
      <c r="R1414" s="33"/>
      <c r="S1414" s="40">
        <v>12480</v>
      </c>
      <c r="T1414" s="40">
        <v>15005</v>
      </c>
      <c r="U1414" s="101">
        <v>0.83172275900000003</v>
      </c>
      <c r="V1414" s="41"/>
      <c r="W1414" s="41"/>
      <c r="X1414" s="42" t="s">
        <v>2498</v>
      </c>
      <c r="Y1414" s="33">
        <v>1</v>
      </c>
      <c r="Z1414" s="100"/>
      <c r="AA1414" s="100">
        <v>3</v>
      </c>
      <c r="AB1414" s="28">
        <v>0.83450456100000003</v>
      </c>
      <c r="AC1414" s="28">
        <v>0.72780695200000001</v>
      </c>
      <c r="AE1414" s="6">
        <f t="shared" si="21"/>
        <v>-2.9270049999999999E-3</v>
      </c>
    </row>
    <row r="1415" spans="2:31" ht="16.5" thickBot="1" x14ac:dyDescent="0.3">
      <c r="B1415" s="47" t="s">
        <v>579</v>
      </c>
      <c r="C1415" s="53" t="s">
        <v>98</v>
      </c>
      <c r="D1415" s="54" t="s">
        <v>99</v>
      </c>
      <c r="E1415" s="54">
        <v>3</v>
      </c>
      <c r="F1415" s="43">
        <v>2</v>
      </c>
      <c r="G1415" s="40">
        <v>77</v>
      </c>
      <c r="H1415" s="40">
        <v>78</v>
      </c>
      <c r="I1415" s="101">
        <v>0.98717948700000002</v>
      </c>
      <c r="J1415" s="44" t="s">
        <v>12</v>
      </c>
      <c r="K1415" s="41">
        <v>1.3157894999999999E-2</v>
      </c>
      <c r="L1415" s="34">
        <f>K1415-'[6]на отправку'!$K1415</f>
        <v>0</v>
      </c>
      <c r="M1415" s="12"/>
      <c r="N1415" s="28">
        <v>2</v>
      </c>
      <c r="O1415" s="28">
        <v>0</v>
      </c>
      <c r="P1415" s="28">
        <v>4</v>
      </c>
      <c r="Q1415" s="28">
        <v>1</v>
      </c>
      <c r="R1415" s="33"/>
      <c r="S1415" s="40">
        <v>114</v>
      </c>
      <c r="T1415" s="40">
        <v>117</v>
      </c>
      <c r="U1415" s="101">
        <v>0.97435897400000004</v>
      </c>
      <c r="V1415" s="41"/>
      <c r="W1415" s="41"/>
      <c r="X1415" s="42" t="s">
        <v>2499</v>
      </c>
      <c r="Y1415" s="33">
        <v>1</v>
      </c>
      <c r="Z1415" s="100"/>
      <c r="AA1415" s="100">
        <v>2</v>
      </c>
      <c r="AB1415" s="28">
        <v>0.91111111099999997</v>
      </c>
      <c r="AC1415" s="28">
        <v>1</v>
      </c>
      <c r="AE1415" s="6">
        <f t="shared" ref="AE1415:AE1478" si="22">ROUND(K1415,9)</f>
        <v>1.3157894999999999E-2</v>
      </c>
    </row>
    <row r="1416" spans="2:31" ht="16.5" thickBot="1" x14ac:dyDescent="0.3">
      <c r="B1416" s="47" t="s">
        <v>580</v>
      </c>
      <c r="C1416" s="53" t="s">
        <v>98</v>
      </c>
      <c r="D1416" s="54" t="s">
        <v>99</v>
      </c>
      <c r="E1416" s="54">
        <v>4</v>
      </c>
      <c r="F1416" s="43">
        <v>3</v>
      </c>
      <c r="G1416" s="40">
        <v>7</v>
      </c>
      <c r="H1416" s="40">
        <v>7</v>
      </c>
      <c r="I1416" s="101">
        <v>1</v>
      </c>
      <c r="J1416" s="44" t="s">
        <v>12</v>
      </c>
      <c r="K1416" s="41">
        <v>0.49999999899999997</v>
      </c>
      <c r="L1416" s="34">
        <f>K1416-'[6]на отправку'!$K1416</f>
        <v>0</v>
      </c>
      <c r="M1416" s="12" t="s">
        <v>12</v>
      </c>
      <c r="N1416" s="28">
        <v>2</v>
      </c>
      <c r="O1416" s="28">
        <v>2</v>
      </c>
      <c r="P1416" s="28">
        <v>4</v>
      </c>
      <c r="Q1416" s="28">
        <v>1</v>
      </c>
      <c r="R1416" s="33"/>
      <c r="S1416" s="40">
        <v>4</v>
      </c>
      <c r="T1416" s="40">
        <v>6</v>
      </c>
      <c r="U1416" s="101">
        <v>0.66666666699999999</v>
      </c>
      <c r="V1416" s="41"/>
      <c r="W1416" s="41"/>
      <c r="X1416" s="42" t="s">
        <v>2500</v>
      </c>
      <c r="Y1416" s="33">
        <v>1</v>
      </c>
      <c r="Z1416" s="100"/>
      <c r="AA1416" s="100">
        <v>2</v>
      </c>
      <c r="AB1416" s="28">
        <v>0.61761761800000003</v>
      </c>
      <c r="AC1416" s="28">
        <v>1</v>
      </c>
      <c r="AE1416" s="6">
        <f t="shared" si="22"/>
        <v>0.49999999899999997</v>
      </c>
    </row>
    <row r="1417" spans="2:31" ht="16.5" thickBot="1" x14ac:dyDescent="0.3">
      <c r="B1417" s="47" t="s">
        <v>581</v>
      </c>
      <c r="C1417" s="53" t="s">
        <v>98</v>
      </c>
      <c r="D1417" s="54" t="s">
        <v>99</v>
      </c>
      <c r="E1417" s="54">
        <v>5</v>
      </c>
      <c r="F1417" s="43">
        <v>4</v>
      </c>
      <c r="G1417" s="40">
        <v>0</v>
      </c>
      <c r="H1417" s="40">
        <v>0</v>
      </c>
      <c r="I1417" s="101">
        <v>0</v>
      </c>
      <c r="J1417" s="44" t="s">
        <v>12</v>
      </c>
      <c r="K1417" s="41">
        <v>-1</v>
      </c>
      <c r="L1417" s="34">
        <f>K1417-'[6]на отправку'!$K1417</f>
        <v>0</v>
      </c>
      <c r="M1417" s="12" t="s">
        <v>12</v>
      </c>
      <c r="N1417" s="28">
        <v>0</v>
      </c>
      <c r="O1417" s="28">
        <v>0</v>
      </c>
      <c r="P1417" s="28">
        <v>0</v>
      </c>
      <c r="Q1417" s="28">
        <v>2</v>
      </c>
      <c r="R1417" s="33"/>
      <c r="S1417" s="40">
        <v>5</v>
      </c>
      <c r="T1417" s="40">
        <v>5</v>
      </c>
      <c r="U1417" s="101">
        <v>1</v>
      </c>
      <c r="V1417" s="41"/>
      <c r="W1417" s="41"/>
      <c r="X1417" s="42" t="s">
        <v>2501</v>
      </c>
      <c r="Y1417" s="33">
        <v>1</v>
      </c>
      <c r="Z1417" s="100"/>
      <c r="AA1417" s="100">
        <v>0</v>
      </c>
      <c r="AB1417" s="28">
        <v>0.86111111100000004</v>
      </c>
      <c r="AC1417" s="28">
        <v>1</v>
      </c>
      <c r="AE1417" s="6">
        <f t="shared" si="22"/>
        <v>-1</v>
      </c>
    </row>
    <row r="1418" spans="2:31" ht="16.5" thickBot="1" x14ac:dyDescent="0.3">
      <c r="B1418" s="47" t="s">
        <v>582</v>
      </c>
      <c r="C1418" s="53" t="s">
        <v>98</v>
      </c>
      <c r="D1418" s="54" t="s">
        <v>99</v>
      </c>
      <c r="E1418" s="54">
        <v>6</v>
      </c>
      <c r="F1418" s="43">
        <v>5</v>
      </c>
      <c r="G1418" s="40">
        <v>16</v>
      </c>
      <c r="H1418" s="40">
        <v>16</v>
      </c>
      <c r="I1418" s="101">
        <v>1</v>
      </c>
      <c r="J1418" s="44" t="s">
        <v>12</v>
      </c>
      <c r="K1418" s="41">
        <v>7.1428571999999996E-2</v>
      </c>
      <c r="L1418" s="34">
        <f>K1418-'[6]на отправку'!$K1418</f>
        <v>0</v>
      </c>
      <c r="M1418" s="12" t="s">
        <v>12</v>
      </c>
      <c r="N1418" s="28">
        <v>2</v>
      </c>
      <c r="O1418" s="28">
        <v>2</v>
      </c>
      <c r="P1418" s="28">
        <v>4</v>
      </c>
      <c r="Q1418" s="28">
        <v>1</v>
      </c>
      <c r="R1418" s="33"/>
      <c r="S1418" s="40">
        <v>14</v>
      </c>
      <c r="T1418" s="40">
        <v>15</v>
      </c>
      <c r="U1418" s="101">
        <v>0.93333333299999999</v>
      </c>
      <c r="V1418" s="41"/>
      <c r="W1418" s="41"/>
      <c r="X1418" s="42" t="s">
        <v>2502</v>
      </c>
      <c r="Y1418" s="33">
        <v>1</v>
      </c>
      <c r="Z1418" s="100"/>
      <c r="AA1418" s="100">
        <v>2</v>
      </c>
      <c r="AB1418" s="28">
        <v>0.56594488200000004</v>
      </c>
      <c r="AC1418" s="28">
        <v>1</v>
      </c>
      <c r="AE1418" s="6">
        <f t="shared" si="22"/>
        <v>7.1428571999999996E-2</v>
      </c>
    </row>
    <row r="1419" spans="2:31" ht="16.5" thickBot="1" x14ac:dyDescent="0.3">
      <c r="B1419" s="47" t="s">
        <v>583</v>
      </c>
      <c r="C1419" s="53" t="s">
        <v>98</v>
      </c>
      <c r="D1419" s="54" t="s">
        <v>99</v>
      </c>
      <c r="E1419" s="54">
        <v>7</v>
      </c>
      <c r="F1419" s="43">
        <v>6</v>
      </c>
      <c r="G1419" s="40">
        <v>0</v>
      </c>
      <c r="H1419" s="40">
        <v>0</v>
      </c>
      <c r="I1419" s="101">
        <v>0</v>
      </c>
      <c r="J1419" s="44" t="s">
        <v>12</v>
      </c>
      <c r="K1419" s="41">
        <v>-1</v>
      </c>
      <c r="L1419" s="34">
        <f>K1419-'[6]на отправку'!$K1419</f>
        <v>0</v>
      </c>
      <c r="M1419" s="12" t="s">
        <v>12</v>
      </c>
      <c r="N1419" s="28">
        <v>0</v>
      </c>
      <c r="O1419" s="28">
        <v>0</v>
      </c>
      <c r="P1419" s="28">
        <v>0</v>
      </c>
      <c r="Q1419" s="28">
        <v>2</v>
      </c>
      <c r="R1419" s="33"/>
      <c r="S1419" s="40">
        <v>1</v>
      </c>
      <c r="T1419" s="40">
        <v>1</v>
      </c>
      <c r="U1419" s="101">
        <v>1</v>
      </c>
      <c r="V1419" s="41"/>
      <c r="W1419" s="41"/>
      <c r="X1419" s="42" t="s">
        <v>2503</v>
      </c>
      <c r="Y1419" s="33">
        <v>1</v>
      </c>
      <c r="Z1419" s="100"/>
      <c r="AA1419" s="100">
        <v>0</v>
      </c>
      <c r="AB1419" s="28">
        <v>0.3</v>
      </c>
      <c r="AC1419" s="28">
        <v>1</v>
      </c>
      <c r="AE1419" s="6">
        <f t="shared" si="22"/>
        <v>-1</v>
      </c>
    </row>
    <row r="1420" spans="2:31" ht="16.5" thickBot="1" x14ac:dyDescent="0.3">
      <c r="B1420" s="47" t="s">
        <v>600</v>
      </c>
      <c r="C1420" s="53" t="s">
        <v>98</v>
      </c>
      <c r="D1420" s="54" t="s">
        <v>99</v>
      </c>
      <c r="E1420" s="54">
        <v>8</v>
      </c>
      <c r="F1420" s="32">
        <v>22</v>
      </c>
      <c r="G1420" s="40">
        <v>3</v>
      </c>
      <c r="H1420" s="40">
        <v>3</v>
      </c>
      <c r="I1420" s="101">
        <v>1</v>
      </c>
      <c r="J1420" s="34" t="s">
        <v>12</v>
      </c>
      <c r="K1420" s="34">
        <v>1</v>
      </c>
      <c r="L1420" s="34">
        <f>K1420-'[6]на отправку'!$K1420</f>
        <v>0</v>
      </c>
      <c r="M1420" s="34" t="s">
        <v>12</v>
      </c>
      <c r="N1420" s="35">
        <v>3</v>
      </c>
      <c r="O1420" s="28">
        <v>2</v>
      </c>
      <c r="P1420" s="28">
        <v>4</v>
      </c>
      <c r="Q1420" s="28">
        <v>1</v>
      </c>
      <c r="R1420" s="33"/>
      <c r="S1420" s="33">
        <v>1</v>
      </c>
      <c r="T1420" s="33">
        <v>2</v>
      </c>
      <c r="U1420" s="101">
        <v>0.5</v>
      </c>
      <c r="V1420" s="34"/>
      <c r="W1420" s="34"/>
      <c r="X1420" s="36" t="s">
        <v>2504</v>
      </c>
      <c r="Y1420" s="34">
        <v>1</v>
      </c>
      <c r="Z1420" s="140"/>
      <c r="AA1420" s="140">
        <v>3</v>
      </c>
      <c r="AB1420" s="28">
        <v>0.4</v>
      </c>
      <c r="AC1420" s="28">
        <v>1</v>
      </c>
      <c r="AE1420" s="6">
        <f t="shared" si="22"/>
        <v>1</v>
      </c>
    </row>
    <row r="1421" spans="2:31" ht="16.5" thickBot="1" x14ac:dyDescent="0.3">
      <c r="B1421" s="47" t="s">
        <v>584</v>
      </c>
      <c r="C1421" s="53" t="s">
        <v>98</v>
      </c>
      <c r="D1421" s="54" t="s">
        <v>99</v>
      </c>
      <c r="E1421" s="54">
        <v>9</v>
      </c>
      <c r="F1421" s="43">
        <v>7</v>
      </c>
      <c r="G1421" s="40">
        <v>1413</v>
      </c>
      <c r="H1421" s="40">
        <v>1413</v>
      </c>
      <c r="I1421" s="101">
        <v>1</v>
      </c>
      <c r="J1421" s="41">
        <v>1</v>
      </c>
      <c r="K1421" s="12">
        <v>0</v>
      </c>
      <c r="L1421" s="34">
        <f>K1421-'[6]на отправку'!$K1421</f>
        <v>0</v>
      </c>
      <c r="M1421" s="41">
        <v>1</v>
      </c>
      <c r="N1421" s="28">
        <v>2</v>
      </c>
      <c r="O1421" s="28" t="s">
        <v>12</v>
      </c>
      <c r="P1421" s="28">
        <v>6</v>
      </c>
      <c r="Q1421" s="28">
        <v>1</v>
      </c>
      <c r="R1421" s="33"/>
      <c r="S1421" s="40">
        <v>1551</v>
      </c>
      <c r="T1421" s="40">
        <v>1551</v>
      </c>
      <c r="U1421" s="101">
        <v>1</v>
      </c>
      <c r="V1421" s="44"/>
      <c r="W1421" s="44"/>
      <c r="X1421" s="42" t="s">
        <v>2505</v>
      </c>
      <c r="Y1421" s="33">
        <v>1</v>
      </c>
      <c r="Z1421" s="100"/>
      <c r="AA1421" s="100">
        <v>2</v>
      </c>
      <c r="AB1421" s="28">
        <v>1</v>
      </c>
      <c r="AC1421" s="28">
        <v>1</v>
      </c>
      <c r="AE1421" s="6">
        <f t="shared" si="22"/>
        <v>0</v>
      </c>
    </row>
    <row r="1422" spans="2:31" ht="16.5" thickBot="1" x14ac:dyDescent="0.3">
      <c r="B1422" s="47" t="s">
        <v>585</v>
      </c>
      <c r="C1422" s="53" t="s">
        <v>98</v>
      </c>
      <c r="D1422" s="54" t="s">
        <v>99</v>
      </c>
      <c r="E1422" s="54">
        <v>10</v>
      </c>
      <c r="F1422" s="43">
        <v>8</v>
      </c>
      <c r="G1422" s="40">
        <v>215</v>
      </c>
      <c r="H1422" s="40">
        <v>16090</v>
      </c>
      <c r="I1422" s="101">
        <v>1.3362337E-2</v>
      </c>
      <c r="J1422" s="44" t="s">
        <v>12</v>
      </c>
      <c r="K1422" s="41">
        <v>-0.17730896600000001</v>
      </c>
      <c r="L1422" s="34">
        <f>K1422-'[6]на отправку'!$K1422</f>
        <v>0</v>
      </c>
      <c r="M1422" s="12" t="s">
        <v>12</v>
      </c>
      <c r="N1422" s="28">
        <v>2</v>
      </c>
      <c r="O1422" s="28">
        <v>0</v>
      </c>
      <c r="P1422" s="28">
        <v>2</v>
      </c>
      <c r="Q1422" s="28">
        <v>1</v>
      </c>
      <c r="R1422" s="33"/>
      <c r="S1422" s="40">
        <v>243</v>
      </c>
      <c r="T1422" s="40">
        <v>14961</v>
      </c>
      <c r="U1422" s="101">
        <v>1.624223E-2</v>
      </c>
      <c r="V1422" s="41"/>
      <c r="W1422" s="41"/>
      <c r="X1422" s="42" t="s">
        <v>2506</v>
      </c>
      <c r="Y1422" s="33">
        <v>1</v>
      </c>
      <c r="Z1422" s="100"/>
      <c r="AA1422" s="100">
        <v>2</v>
      </c>
      <c r="AB1422" s="28">
        <v>1.4606701999999999E-2</v>
      </c>
      <c r="AC1422" s="28">
        <v>0</v>
      </c>
      <c r="AE1422" s="6">
        <f t="shared" si="22"/>
        <v>-0.17730896600000001</v>
      </c>
    </row>
    <row r="1423" spans="2:31" ht="16.5" thickBot="1" x14ac:dyDescent="0.3">
      <c r="B1423" s="47" t="s">
        <v>586</v>
      </c>
      <c r="C1423" s="53" t="s">
        <v>98</v>
      </c>
      <c r="D1423" s="54" t="s">
        <v>99</v>
      </c>
      <c r="E1423" s="54">
        <v>11</v>
      </c>
      <c r="F1423" s="43">
        <v>9</v>
      </c>
      <c r="G1423" s="40">
        <v>251</v>
      </c>
      <c r="H1423" s="40">
        <v>276</v>
      </c>
      <c r="I1423" s="101">
        <v>0.90942029000000002</v>
      </c>
      <c r="J1423" s="41">
        <v>1</v>
      </c>
      <c r="K1423" s="12">
        <v>0.88704710099999995</v>
      </c>
      <c r="L1423" s="34">
        <f>K1423-'[6]на отправку'!$K1423</f>
        <v>0</v>
      </c>
      <c r="M1423" s="41">
        <v>0.90942029000000002</v>
      </c>
      <c r="N1423" s="28">
        <v>0.5</v>
      </c>
      <c r="O1423" s="28" t="s">
        <v>12</v>
      </c>
      <c r="P1423" s="28">
        <v>6</v>
      </c>
      <c r="Q1423" s="28">
        <v>1</v>
      </c>
      <c r="R1423" s="33"/>
      <c r="S1423" s="40">
        <v>360</v>
      </c>
      <c r="T1423" s="40">
        <v>747</v>
      </c>
      <c r="U1423" s="101">
        <v>0.48192771099999998</v>
      </c>
      <c r="V1423" s="44"/>
      <c r="W1423" s="44"/>
      <c r="X1423" s="42" t="s">
        <v>2507</v>
      </c>
      <c r="Y1423" s="33">
        <v>1</v>
      </c>
      <c r="Z1423" s="100"/>
      <c r="AA1423" s="100">
        <v>0.5</v>
      </c>
      <c r="AB1423" s="28">
        <v>0.93642591900000005</v>
      </c>
      <c r="AE1423" s="6">
        <f t="shared" si="22"/>
        <v>0.88704710099999995</v>
      </c>
    </row>
    <row r="1424" spans="2:31" ht="16.5" thickBot="1" x14ac:dyDescent="0.3">
      <c r="B1424" s="47" t="s">
        <v>587</v>
      </c>
      <c r="C1424" s="53" t="s">
        <v>98</v>
      </c>
      <c r="D1424" s="54" t="s">
        <v>99</v>
      </c>
      <c r="E1424" s="54">
        <v>12</v>
      </c>
      <c r="F1424" s="43">
        <v>10</v>
      </c>
      <c r="G1424" s="40">
        <v>14</v>
      </c>
      <c r="H1424" s="40">
        <v>14</v>
      </c>
      <c r="I1424" s="101">
        <v>1</v>
      </c>
      <c r="J1424" s="41">
        <v>1</v>
      </c>
      <c r="K1424" s="12">
        <v>0</v>
      </c>
      <c r="L1424" s="34">
        <f>K1424-'[6]на отправку'!$K1424</f>
        <v>0</v>
      </c>
      <c r="M1424" s="41">
        <v>1</v>
      </c>
      <c r="N1424" s="28">
        <v>1</v>
      </c>
      <c r="O1424" s="28" t="s">
        <v>12</v>
      </c>
      <c r="P1424" s="28">
        <v>6</v>
      </c>
      <c r="Q1424" s="28">
        <v>1</v>
      </c>
      <c r="R1424" s="33"/>
      <c r="S1424" s="40">
        <v>32</v>
      </c>
      <c r="T1424" s="40">
        <v>32</v>
      </c>
      <c r="U1424" s="101">
        <v>1</v>
      </c>
      <c r="V1424" s="44"/>
      <c r="W1424" s="44"/>
      <c r="X1424" s="42" t="s">
        <v>2508</v>
      </c>
      <c r="Y1424" s="33">
        <v>1</v>
      </c>
      <c r="Z1424" s="100"/>
      <c r="AA1424" s="100">
        <v>1</v>
      </c>
      <c r="AB1424" s="28">
        <v>1</v>
      </c>
      <c r="AE1424" s="6">
        <f t="shared" si="22"/>
        <v>0</v>
      </c>
    </row>
    <row r="1425" spans="2:31" ht="16.5" thickBot="1" x14ac:dyDescent="0.3">
      <c r="B1425" s="47" t="s">
        <v>588</v>
      </c>
      <c r="C1425" s="53" t="s">
        <v>98</v>
      </c>
      <c r="D1425" s="54" t="s">
        <v>99</v>
      </c>
      <c r="E1425" s="54">
        <v>13</v>
      </c>
      <c r="F1425" s="43">
        <v>11</v>
      </c>
      <c r="G1425" s="40">
        <v>46</v>
      </c>
      <c r="H1425" s="40">
        <v>46</v>
      </c>
      <c r="I1425" s="101">
        <v>1</v>
      </c>
      <c r="J1425" s="44">
        <v>1</v>
      </c>
      <c r="K1425" s="41">
        <v>0</v>
      </c>
      <c r="L1425" s="34">
        <f>K1425-'[6]на отправку'!$K1425</f>
        <v>0</v>
      </c>
      <c r="M1425" s="12">
        <v>1</v>
      </c>
      <c r="N1425" s="28">
        <v>2</v>
      </c>
      <c r="O1425" s="28" t="s">
        <v>12</v>
      </c>
      <c r="P1425" s="28">
        <v>6</v>
      </c>
      <c r="Q1425" s="28">
        <v>1</v>
      </c>
      <c r="R1425" s="33"/>
      <c r="S1425" s="40">
        <v>60</v>
      </c>
      <c r="T1425" s="40">
        <v>60</v>
      </c>
      <c r="U1425" s="101">
        <v>1</v>
      </c>
      <c r="V1425" s="41"/>
      <c r="W1425" s="41"/>
      <c r="X1425" s="42" t="s">
        <v>2509</v>
      </c>
      <c r="Y1425" s="33">
        <v>1</v>
      </c>
      <c r="Z1425" s="100"/>
      <c r="AA1425" s="100">
        <v>2</v>
      </c>
      <c r="AB1425" s="28">
        <v>1</v>
      </c>
      <c r="AE1425" s="6">
        <f t="shared" si="22"/>
        <v>0</v>
      </c>
    </row>
    <row r="1426" spans="2:31" ht="16.5" thickBot="1" x14ac:dyDescent="0.3">
      <c r="B1426" s="47" t="s">
        <v>589</v>
      </c>
      <c r="C1426" s="53" t="s">
        <v>98</v>
      </c>
      <c r="D1426" s="54" t="s">
        <v>99</v>
      </c>
      <c r="E1426" s="54">
        <v>14</v>
      </c>
      <c r="F1426" s="50">
        <v>12</v>
      </c>
      <c r="G1426" s="40">
        <v>523</v>
      </c>
      <c r="H1426" s="40">
        <v>16285</v>
      </c>
      <c r="I1426" s="101">
        <v>3.2115444E-2</v>
      </c>
      <c r="J1426" s="44" t="s">
        <v>12</v>
      </c>
      <c r="K1426" s="44">
        <v>4.9358302999999999E-2</v>
      </c>
      <c r="L1426" s="34">
        <f>K1426-'[6]на отправку'!$K1426</f>
        <v>0</v>
      </c>
      <c r="M1426" s="44" t="s">
        <v>12</v>
      </c>
      <c r="N1426" s="44">
        <v>1</v>
      </c>
      <c r="O1426" s="28">
        <v>0</v>
      </c>
      <c r="P1426" s="28">
        <v>2</v>
      </c>
      <c r="Q1426" s="28">
        <v>1</v>
      </c>
      <c r="R1426" s="33"/>
      <c r="S1426" s="33">
        <v>464</v>
      </c>
      <c r="T1426" s="33">
        <v>15161</v>
      </c>
      <c r="U1426" s="101">
        <v>3.0604841000000001E-2</v>
      </c>
      <c r="V1426" s="44"/>
      <c r="W1426" s="44"/>
      <c r="X1426" s="42" t="s">
        <v>2510</v>
      </c>
      <c r="Y1426" s="44">
        <v>1</v>
      </c>
      <c r="Z1426" s="100"/>
      <c r="AA1426" s="100">
        <v>1</v>
      </c>
      <c r="AB1426" s="28">
        <v>3.2834602999999997E-2</v>
      </c>
      <c r="AC1426" s="28">
        <v>5.0505050000000003E-3</v>
      </c>
      <c r="AE1426" s="6">
        <f t="shared" si="22"/>
        <v>4.9358302999999999E-2</v>
      </c>
    </row>
    <row r="1427" spans="2:31" ht="16.5" thickBot="1" x14ac:dyDescent="0.25">
      <c r="B1427" s="47" t="s">
        <v>590</v>
      </c>
      <c r="C1427" s="48" t="s">
        <v>98</v>
      </c>
      <c r="D1427" s="49" t="s">
        <v>99</v>
      </c>
      <c r="E1427" s="49">
        <v>15</v>
      </c>
      <c r="F1427" s="32">
        <v>13</v>
      </c>
      <c r="G1427" s="104">
        <v>145</v>
      </c>
      <c r="H1427" s="104">
        <v>354</v>
      </c>
      <c r="I1427" s="101">
        <v>0.40960452000000003</v>
      </c>
      <c r="J1427" s="34" t="s">
        <v>12</v>
      </c>
      <c r="K1427" s="34">
        <v>0.15030602700000001</v>
      </c>
      <c r="L1427" s="34">
        <f>K1427-'[6]на отправку'!$K1427</f>
        <v>0</v>
      </c>
      <c r="M1427" s="34" t="s">
        <v>12</v>
      </c>
      <c r="N1427" s="35">
        <v>0</v>
      </c>
      <c r="O1427" s="28">
        <v>0</v>
      </c>
      <c r="P1427" s="28">
        <v>1</v>
      </c>
      <c r="Q1427" s="28">
        <v>1</v>
      </c>
      <c r="R1427" s="33"/>
      <c r="S1427" s="65">
        <v>120</v>
      </c>
      <c r="T1427" s="65">
        <v>337</v>
      </c>
      <c r="U1427" s="101">
        <v>0.35608308599999999</v>
      </c>
      <c r="V1427" s="33"/>
      <c r="W1427" s="33"/>
      <c r="X1427" s="42" t="s">
        <v>2511</v>
      </c>
      <c r="Y1427" s="34">
        <v>1</v>
      </c>
      <c r="Z1427" s="140"/>
      <c r="AA1427" s="140">
        <v>0</v>
      </c>
      <c r="AB1427" s="28">
        <v>0.4</v>
      </c>
      <c r="AC1427" s="28">
        <v>0.177419355</v>
      </c>
      <c r="AE1427" s="6">
        <f t="shared" si="22"/>
        <v>0.15030602700000001</v>
      </c>
    </row>
    <row r="1428" spans="2:31" ht="16.5" thickBot="1" x14ac:dyDescent="0.3">
      <c r="B1428" s="47" t="s">
        <v>591</v>
      </c>
      <c r="C1428" s="53" t="s">
        <v>98</v>
      </c>
      <c r="D1428" s="54" t="s">
        <v>99</v>
      </c>
      <c r="E1428" s="54">
        <v>16</v>
      </c>
      <c r="F1428" s="40">
        <v>14</v>
      </c>
      <c r="G1428" s="40">
        <v>1</v>
      </c>
      <c r="H1428" s="40">
        <v>1580</v>
      </c>
      <c r="I1428" s="101">
        <v>6.32911E-4</v>
      </c>
      <c r="J1428" s="41" t="s">
        <v>12</v>
      </c>
      <c r="K1428" s="12">
        <v>0</v>
      </c>
      <c r="L1428" s="34">
        <f>K1428-'[6]на отправку'!$K1428</f>
        <v>0</v>
      </c>
      <c r="M1428" s="41" t="s">
        <v>12</v>
      </c>
      <c r="N1428" s="28">
        <v>0</v>
      </c>
      <c r="O1428" s="28">
        <v>0</v>
      </c>
      <c r="P1428" s="28">
        <v>1</v>
      </c>
      <c r="Q1428" s="28">
        <v>1</v>
      </c>
      <c r="R1428" s="33"/>
      <c r="S1428" s="40">
        <v>0</v>
      </c>
      <c r="T1428" s="40">
        <v>1454</v>
      </c>
      <c r="U1428" s="101">
        <v>0</v>
      </c>
      <c r="V1428" s="33"/>
      <c r="W1428" s="33"/>
      <c r="X1428" s="42" t="s">
        <v>2512</v>
      </c>
      <c r="Y1428" s="33">
        <v>1</v>
      </c>
      <c r="Z1428" s="100"/>
      <c r="AA1428" s="100">
        <v>0</v>
      </c>
      <c r="AB1428" s="28">
        <v>5.0993200000000005E-4</v>
      </c>
      <c r="AC1428" s="28">
        <v>0</v>
      </c>
      <c r="AE1428" s="6">
        <f t="shared" si="22"/>
        <v>0</v>
      </c>
    </row>
    <row r="1429" spans="2:31" ht="16.5" thickBot="1" x14ac:dyDescent="0.3">
      <c r="B1429" s="47" t="s">
        <v>592</v>
      </c>
      <c r="C1429" s="53" t="s">
        <v>98</v>
      </c>
      <c r="D1429" s="54" t="s">
        <v>99</v>
      </c>
      <c r="E1429" s="54">
        <v>16.5</v>
      </c>
      <c r="F1429" s="43"/>
      <c r="G1429" s="40"/>
      <c r="H1429" s="40"/>
      <c r="I1429" s="101"/>
      <c r="J1429" s="41"/>
      <c r="K1429" s="12">
        <v>0</v>
      </c>
      <c r="L1429" s="34">
        <f>K1429-'[6]на отправку'!$K1429</f>
        <v>0</v>
      </c>
      <c r="M1429" s="41"/>
      <c r="N1429" s="28">
        <v>23</v>
      </c>
      <c r="R1429" s="33" t="s">
        <v>2514</v>
      </c>
      <c r="S1429" s="40"/>
      <c r="T1429" s="40"/>
      <c r="U1429" s="101"/>
      <c r="V1429" s="33">
        <v>0</v>
      </c>
      <c r="W1429" s="33"/>
      <c r="X1429" s="42"/>
      <c r="Y1429" s="33">
        <v>1</v>
      </c>
      <c r="Z1429" s="100"/>
      <c r="AA1429" s="100"/>
      <c r="AB1429" s="28">
        <v>0</v>
      </c>
      <c r="AE1429" s="6">
        <f t="shared" si="22"/>
        <v>0</v>
      </c>
    </row>
    <row r="1430" spans="2:31" ht="16.5" thickBot="1" x14ac:dyDescent="0.3">
      <c r="B1430" s="47" t="s">
        <v>593</v>
      </c>
      <c r="C1430" s="53" t="s">
        <v>98</v>
      </c>
      <c r="D1430" s="54" t="s">
        <v>99</v>
      </c>
      <c r="E1430" s="54">
        <v>17</v>
      </c>
      <c r="F1430" s="43">
        <v>15</v>
      </c>
      <c r="G1430" s="40">
        <v>1674</v>
      </c>
      <c r="H1430" s="40">
        <v>1674</v>
      </c>
      <c r="I1430" s="101">
        <v>1</v>
      </c>
      <c r="J1430" s="41">
        <v>1</v>
      </c>
      <c r="K1430" s="12">
        <v>1.0410288E-2</v>
      </c>
      <c r="L1430" s="34">
        <f>K1430-'[6]на отправку'!$K1430</f>
        <v>0</v>
      </c>
      <c r="M1430" s="41">
        <v>1</v>
      </c>
      <c r="N1430" s="28">
        <v>5</v>
      </c>
      <c r="O1430" s="28" t="s">
        <v>12</v>
      </c>
      <c r="P1430" s="28">
        <v>5</v>
      </c>
      <c r="Q1430" s="28">
        <v>1</v>
      </c>
      <c r="R1430" s="33"/>
      <c r="S1430" s="40">
        <v>1633</v>
      </c>
      <c r="T1430" s="40">
        <v>1650</v>
      </c>
      <c r="U1430" s="101">
        <v>0.98969697000000001</v>
      </c>
      <c r="V1430" s="33"/>
      <c r="W1430" s="33"/>
      <c r="X1430" s="42" t="s">
        <v>2515</v>
      </c>
      <c r="Y1430" s="33">
        <v>1</v>
      </c>
      <c r="Z1430" s="100"/>
      <c r="AA1430" s="100">
        <v>5</v>
      </c>
      <c r="AB1430" s="28">
        <v>0.96851403899999999</v>
      </c>
      <c r="AE1430" s="6">
        <f t="shared" si="22"/>
        <v>1.0410288E-2</v>
      </c>
    </row>
    <row r="1431" spans="2:31" ht="16.5" thickBot="1" x14ac:dyDescent="0.3">
      <c r="B1431" s="47" t="s">
        <v>594</v>
      </c>
      <c r="C1431" s="53" t="s">
        <v>98</v>
      </c>
      <c r="D1431" s="54" t="s">
        <v>99</v>
      </c>
      <c r="E1431" s="54">
        <v>18</v>
      </c>
      <c r="F1431" s="43">
        <v>16</v>
      </c>
      <c r="G1431" s="40">
        <v>10</v>
      </c>
      <c r="H1431" s="40">
        <v>10</v>
      </c>
      <c r="I1431" s="101">
        <v>1</v>
      </c>
      <c r="J1431" s="41" t="s">
        <v>12</v>
      </c>
      <c r="K1431" s="12">
        <v>0</v>
      </c>
      <c r="L1431" s="34">
        <f>K1431-'[6]на отправку'!$K1431</f>
        <v>0</v>
      </c>
      <c r="M1431" s="41" t="s">
        <v>12</v>
      </c>
      <c r="N1431" s="28">
        <v>6</v>
      </c>
      <c r="O1431" s="28">
        <v>2</v>
      </c>
      <c r="P1431" s="28">
        <v>4</v>
      </c>
      <c r="Q1431" s="28">
        <v>1</v>
      </c>
      <c r="R1431" s="33"/>
      <c r="S1431" s="40">
        <v>19</v>
      </c>
      <c r="T1431" s="40">
        <v>19</v>
      </c>
      <c r="U1431" s="101">
        <v>1</v>
      </c>
      <c r="V1431" s="33"/>
      <c r="W1431" s="33"/>
      <c r="X1431" s="42" t="s">
        <v>2516</v>
      </c>
      <c r="Y1431" s="33">
        <v>1</v>
      </c>
      <c r="Z1431" s="100"/>
      <c r="AA1431" s="100">
        <v>6</v>
      </c>
      <c r="AB1431" s="28">
        <v>0.94674221000000003</v>
      </c>
      <c r="AC1431" s="28">
        <v>1</v>
      </c>
      <c r="AE1431" s="6">
        <f t="shared" si="22"/>
        <v>0</v>
      </c>
    </row>
    <row r="1432" spans="2:31" ht="16.5" thickBot="1" x14ac:dyDescent="0.3">
      <c r="B1432" s="47" t="s">
        <v>595</v>
      </c>
      <c r="C1432" s="53" t="s">
        <v>98</v>
      </c>
      <c r="D1432" s="54" t="s">
        <v>99</v>
      </c>
      <c r="E1432" s="54">
        <v>19</v>
      </c>
      <c r="F1432" s="43">
        <v>17</v>
      </c>
      <c r="G1432" s="40">
        <v>0</v>
      </c>
      <c r="H1432" s="40">
        <v>0</v>
      </c>
      <c r="I1432" s="101">
        <v>0</v>
      </c>
      <c r="J1432" s="41" t="s">
        <v>12</v>
      </c>
      <c r="K1432" s="12">
        <v>0</v>
      </c>
      <c r="L1432" s="34">
        <f>K1432-'[6]на отправку'!$K1432</f>
        <v>0</v>
      </c>
      <c r="M1432" s="41" t="s">
        <v>12</v>
      </c>
      <c r="N1432" s="28">
        <v>0</v>
      </c>
      <c r="O1432" s="28">
        <v>0</v>
      </c>
      <c r="P1432" s="28">
        <v>0</v>
      </c>
      <c r="Q1432" s="28">
        <v>2</v>
      </c>
      <c r="R1432" s="33"/>
      <c r="S1432" s="40">
        <v>0</v>
      </c>
      <c r="T1432" s="40">
        <v>0</v>
      </c>
      <c r="U1432" s="101">
        <v>0</v>
      </c>
      <c r="V1432" s="33"/>
      <c r="W1432" s="33"/>
      <c r="X1432" s="42" t="s">
        <v>2517</v>
      </c>
      <c r="Y1432" s="33">
        <v>1</v>
      </c>
      <c r="Z1432" s="100"/>
      <c r="AA1432" s="100">
        <v>0</v>
      </c>
      <c r="AB1432" s="28">
        <v>0.98260073299999995</v>
      </c>
      <c r="AC1432" s="28">
        <v>1</v>
      </c>
      <c r="AE1432" s="6">
        <f t="shared" si="22"/>
        <v>0</v>
      </c>
    </row>
    <row r="1433" spans="2:31" ht="16.5" thickBot="1" x14ac:dyDescent="0.3">
      <c r="B1433" s="47" t="s">
        <v>596</v>
      </c>
      <c r="C1433" s="53" t="s">
        <v>98</v>
      </c>
      <c r="D1433" s="54" t="s">
        <v>99</v>
      </c>
      <c r="E1433" s="54">
        <v>20</v>
      </c>
      <c r="F1433" s="43">
        <v>18</v>
      </c>
      <c r="G1433" s="40">
        <v>4</v>
      </c>
      <c r="H1433" s="40">
        <v>5</v>
      </c>
      <c r="I1433" s="101">
        <v>0.8</v>
      </c>
      <c r="J1433" s="44" t="s">
        <v>12</v>
      </c>
      <c r="K1433" s="41">
        <v>-0.2</v>
      </c>
      <c r="L1433" s="34">
        <f>K1433-'[6]на отправку'!$K1433</f>
        <v>0</v>
      </c>
      <c r="M1433" s="12" t="s">
        <v>12</v>
      </c>
      <c r="N1433" s="28">
        <v>0</v>
      </c>
      <c r="O1433" s="28">
        <v>0</v>
      </c>
      <c r="P1433" s="28">
        <v>3</v>
      </c>
      <c r="Q1433" s="28">
        <v>1</v>
      </c>
      <c r="R1433" s="33"/>
      <c r="S1433" s="40">
        <v>17</v>
      </c>
      <c r="T1433" s="40">
        <v>17</v>
      </c>
      <c r="U1433" s="101">
        <v>1</v>
      </c>
      <c r="V1433" s="41"/>
      <c r="W1433" s="41"/>
      <c r="X1433" s="42" t="s">
        <v>2518</v>
      </c>
      <c r="Y1433" s="33">
        <v>1</v>
      </c>
      <c r="Z1433" s="100"/>
      <c r="AA1433" s="100">
        <v>0</v>
      </c>
      <c r="AB1433" s="28">
        <v>0.96027201100000004</v>
      </c>
      <c r="AC1433" s="28">
        <v>1</v>
      </c>
      <c r="AE1433" s="6">
        <f t="shared" si="22"/>
        <v>-0.2</v>
      </c>
    </row>
    <row r="1434" spans="2:31" ht="16.5" thickBot="1" x14ac:dyDescent="0.3">
      <c r="B1434" s="47" t="s">
        <v>597</v>
      </c>
      <c r="C1434" s="53" t="s">
        <v>98</v>
      </c>
      <c r="D1434" s="54" t="s">
        <v>99</v>
      </c>
      <c r="E1434" s="54">
        <v>21</v>
      </c>
      <c r="F1434" s="43">
        <v>19</v>
      </c>
      <c r="G1434" s="40">
        <v>3</v>
      </c>
      <c r="H1434" s="40">
        <v>3</v>
      </c>
      <c r="I1434" s="101">
        <v>1</v>
      </c>
      <c r="J1434" s="41" t="s">
        <v>12</v>
      </c>
      <c r="K1434" s="12">
        <v>0</v>
      </c>
      <c r="L1434" s="34">
        <f>K1434-'[6]на отправку'!$K1434</f>
        <v>0</v>
      </c>
      <c r="M1434" s="41" t="s">
        <v>12</v>
      </c>
      <c r="N1434" s="28">
        <v>6</v>
      </c>
      <c r="O1434" s="28">
        <v>2</v>
      </c>
      <c r="P1434" s="28">
        <v>4</v>
      </c>
      <c r="Q1434" s="28">
        <v>1</v>
      </c>
      <c r="R1434" s="33"/>
      <c r="S1434" s="40">
        <v>4</v>
      </c>
      <c r="T1434" s="40">
        <v>4</v>
      </c>
      <c r="U1434" s="101">
        <v>1</v>
      </c>
      <c r="V1434" s="33"/>
      <c r="W1434" s="33"/>
      <c r="X1434" s="42" t="s">
        <v>2519</v>
      </c>
      <c r="Y1434" s="33">
        <v>1</v>
      </c>
      <c r="Z1434" s="100"/>
      <c r="AA1434" s="100">
        <v>6</v>
      </c>
      <c r="AB1434" s="28">
        <v>0.96570972899999996</v>
      </c>
      <c r="AC1434" s="28">
        <v>1</v>
      </c>
      <c r="AE1434" s="6">
        <f t="shared" si="22"/>
        <v>0</v>
      </c>
    </row>
    <row r="1435" spans="2:31" ht="16.5" thickBot="1" x14ac:dyDescent="0.3">
      <c r="B1435" s="47" t="s">
        <v>598</v>
      </c>
      <c r="C1435" s="53" t="s">
        <v>98</v>
      </c>
      <c r="D1435" s="54" t="s">
        <v>99</v>
      </c>
      <c r="E1435" s="54">
        <v>22</v>
      </c>
      <c r="F1435" s="43">
        <v>20</v>
      </c>
      <c r="G1435" s="40">
        <v>5</v>
      </c>
      <c r="H1435" s="40">
        <v>8</v>
      </c>
      <c r="I1435" s="101">
        <v>0.625</v>
      </c>
      <c r="J1435" s="41" t="s">
        <v>12</v>
      </c>
      <c r="K1435" s="12">
        <v>1.5</v>
      </c>
      <c r="L1435" s="34">
        <f>K1435-'[6]на отправку'!$K1435</f>
        <v>0</v>
      </c>
      <c r="M1435" s="41" t="s">
        <v>12</v>
      </c>
      <c r="N1435" s="28">
        <v>6</v>
      </c>
      <c r="O1435" s="28">
        <v>0</v>
      </c>
      <c r="P1435" s="28">
        <v>3</v>
      </c>
      <c r="Q1435" s="28">
        <v>1</v>
      </c>
      <c r="R1435" s="33"/>
      <c r="S1435" s="40">
        <v>3</v>
      </c>
      <c r="T1435" s="40">
        <v>12</v>
      </c>
      <c r="U1435" s="101">
        <v>0.25</v>
      </c>
      <c r="V1435" s="33"/>
      <c r="W1435" s="33"/>
      <c r="X1435" s="42" t="s">
        <v>2520</v>
      </c>
      <c r="Y1435" s="33">
        <v>1</v>
      </c>
      <c r="Z1435" s="100"/>
      <c r="AA1435" s="100">
        <v>6</v>
      </c>
      <c r="AB1435" s="28">
        <v>0.8075</v>
      </c>
      <c r="AC1435" s="28">
        <v>1</v>
      </c>
      <c r="AE1435" s="6">
        <f t="shared" si="22"/>
        <v>1.5</v>
      </c>
    </row>
    <row r="1436" spans="2:31" ht="16.5" thickBot="1" x14ac:dyDescent="0.3">
      <c r="B1436" s="47" t="s">
        <v>592</v>
      </c>
      <c r="C1436" s="53" t="s">
        <v>98</v>
      </c>
      <c r="D1436" s="54" t="s">
        <v>99</v>
      </c>
      <c r="E1436" s="54">
        <v>22.5</v>
      </c>
      <c r="F1436" s="43"/>
      <c r="G1436" s="40"/>
      <c r="H1436" s="40"/>
      <c r="I1436" s="101"/>
      <c r="J1436" s="44"/>
      <c r="K1436" s="41">
        <v>0</v>
      </c>
      <c r="L1436" s="34">
        <f>K1436-'[6]на отправку'!$K1436</f>
        <v>0</v>
      </c>
      <c r="M1436" s="12"/>
      <c r="N1436" s="28">
        <v>0</v>
      </c>
      <c r="R1436" s="33" t="s">
        <v>2521</v>
      </c>
      <c r="S1436" s="40"/>
      <c r="T1436" s="40"/>
      <c r="U1436" s="101"/>
      <c r="V1436" s="41">
        <v>0</v>
      </c>
      <c r="W1436" s="41"/>
      <c r="X1436" s="42"/>
      <c r="Y1436" s="33">
        <v>1</v>
      </c>
      <c r="Z1436" s="100"/>
      <c r="AA1436" s="100"/>
      <c r="AB1436" s="28">
        <v>0</v>
      </c>
      <c r="AE1436" s="6">
        <f t="shared" si="22"/>
        <v>0</v>
      </c>
    </row>
    <row r="1437" spans="2:31" ht="16.5" thickBot="1" x14ac:dyDescent="0.3">
      <c r="B1437" s="47" t="s">
        <v>599</v>
      </c>
      <c r="C1437" s="53" t="s">
        <v>98</v>
      </c>
      <c r="D1437" s="54" t="s">
        <v>99</v>
      </c>
      <c r="E1437" s="54">
        <v>23</v>
      </c>
      <c r="F1437" s="43">
        <v>21</v>
      </c>
      <c r="G1437" s="40">
        <v>4</v>
      </c>
      <c r="H1437" s="40">
        <v>12</v>
      </c>
      <c r="I1437" s="101">
        <v>0.33333333300000001</v>
      </c>
      <c r="J1437" s="44" t="s">
        <v>12</v>
      </c>
      <c r="K1437" s="41">
        <v>0</v>
      </c>
      <c r="L1437" s="34">
        <f>K1437-'[6]на отправку'!$K1437</f>
        <v>0</v>
      </c>
      <c r="M1437" s="12" t="s">
        <v>12</v>
      </c>
      <c r="N1437" s="28">
        <v>0</v>
      </c>
      <c r="O1437" s="28">
        <v>0</v>
      </c>
      <c r="P1437" s="28">
        <v>3</v>
      </c>
      <c r="Q1437" s="28">
        <v>1</v>
      </c>
      <c r="R1437" s="33"/>
      <c r="S1437" s="40">
        <v>0</v>
      </c>
      <c r="T1437" s="40">
        <v>2</v>
      </c>
      <c r="U1437" s="101">
        <v>0</v>
      </c>
      <c r="V1437" s="41"/>
      <c r="W1437" s="41"/>
      <c r="X1437" s="42" t="s">
        <v>302</v>
      </c>
      <c r="Y1437" s="33">
        <v>1</v>
      </c>
      <c r="Z1437" s="100"/>
      <c r="AA1437" s="100">
        <v>0</v>
      </c>
      <c r="AB1437" s="28">
        <v>0.39646335199999999</v>
      </c>
      <c r="AC1437" s="28">
        <v>1</v>
      </c>
      <c r="AE1437" s="6">
        <f t="shared" si="22"/>
        <v>0</v>
      </c>
    </row>
    <row r="1438" spans="2:31" ht="16.5" thickBot="1" x14ac:dyDescent="0.3">
      <c r="B1438" s="47" t="s">
        <v>601</v>
      </c>
      <c r="C1438" s="53" t="s">
        <v>98</v>
      </c>
      <c r="D1438" s="54" t="s">
        <v>99</v>
      </c>
      <c r="E1438" s="54">
        <v>24</v>
      </c>
      <c r="F1438" s="43">
        <v>23</v>
      </c>
      <c r="G1438" s="40">
        <v>0</v>
      </c>
      <c r="H1438" s="40">
        <v>0</v>
      </c>
      <c r="I1438" s="101">
        <v>0</v>
      </c>
      <c r="J1438" s="44" t="s">
        <v>12</v>
      </c>
      <c r="K1438" s="41">
        <v>0</v>
      </c>
      <c r="L1438" s="34">
        <f>K1438-'[6]на отправку'!$K1438</f>
        <v>0</v>
      </c>
      <c r="M1438" s="196" t="s">
        <v>12</v>
      </c>
      <c r="N1438" s="28">
        <v>0</v>
      </c>
      <c r="O1438" s="28">
        <v>0</v>
      </c>
      <c r="P1438" s="28">
        <v>0</v>
      </c>
      <c r="Q1438" s="28">
        <v>2</v>
      </c>
      <c r="R1438" s="33"/>
      <c r="S1438" s="40">
        <v>0</v>
      </c>
      <c r="T1438" s="40">
        <v>0</v>
      </c>
      <c r="U1438" s="101">
        <v>0</v>
      </c>
      <c r="V1438" s="41"/>
      <c r="W1438" s="41"/>
      <c r="X1438" s="42" t="s">
        <v>2522</v>
      </c>
      <c r="Y1438" s="33">
        <v>1</v>
      </c>
      <c r="Z1438" s="100"/>
      <c r="AA1438" s="100">
        <v>0</v>
      </c>
      <c r="AB1438" s="28">
        <v>0.6</v>
      </c>
      <c r="AC1438" s="28">
        <v>1</v>
      </c>
      <c r="AE1438" s="6">
        <f t="shared" si="22"/>
        <v>0</v>
      </c>
    </row>
    <row r="1439" spans="2:31" ht="16.5" thickBot="1" x14ac:dyDescent="0.3">
      <c r="B1439" s="47" t="s">
        <v>602</v>
      </c>
      <c r="C1439" s="53" t="s">
        <v>98</v>
      </c>
      <c r="D1439" s="54" t="s">
        <v>99</v>
      </c>
      <c r="E1439" s="54">
        <v>25</v>
      </c>
      <c r="F1439" s="43">
        <v>24</v>
      </c>
      <c r="G1439" s="40">
        <v>0</v>
      </c>
      <c r="H1439" s="40">
        <v>0</v>
      </c>
      <c r="I1439" s="101">
        <v>0</v>
      </c>
      <c r="J1439" s="41" t="s">
        <v>12</v>
      </c>
      <c r="K1439" s="12">
        <v>0</v>
      </c>
      <c r="L1439" s="34">
        <f>K1439-'[6]на отправку'!$K1439</f>
        <v>0</v>
      </c>
      <c r="M1439" s="41" t="s">
        <v>12</v>
      </c>
      <c r="N1439" s="28">
        <v>0</v>
      </c>
      <c r="O1439" s="28">
        <v>0</v>
      </c>
      <c r="P1439" s="28">
        <v>0</v>
      </c>
      <c r="Q1439" s="28">
        <v>2</v>
      </c>
      <c r="R1439" s="33"/>
      <c r="S1439" s="40">
        <v>0</v>
      </c>
      <c r="T1439" s="40">
        <v>1</v>
      </c>
      <c r="U1439" s="101">
        <v>0</v>
      </c>
      <c r="V1439" s="33"/>
      <c r="W1439" s="33"/>
      <c r="X1439" s="42" t="s">
        <v>2522</v>
      </c>
      <c r="Y1439" s="33">
        <v>1</v>
      </c>
      <c r="Z1439" s="100"/>
      <c r="AA1439" s="100">
        <v>0</v>
      </c>
      <c r="AB1439" s="28">
        <v>0.381578947</v>
      </c>
      <c r="AC1439" s="28">
        <v>1</v>
      </c>
      <c r="AE1439" s="6">
        <f t="shared" si="22"/>
        <v>0</v>
      </c>
    </row>
    <row r="1440" spans="2:31" ht="16.5" thickBot="1" x14ac:dyDescent="0.3">
      <c r="B1440" s="47" t="s">
        <v>603</v>
      </c>
      <c r="C1440" s="53" t="s">
        <v>98</v>
      </c>
      <c r="D1440" s="54" t="s">
        <v>99</v>
      </c>
      <c r="E1440" s="54">
        <v>26</v>
      </c>
      <c r="F1440" s="43">
        <v>25</v>
      </c>
      <c r="G1440" s="40">
        <v>45</v>
      </c>
      <c r="H1440" s="40">
        <v>53</v>
      </c>
      <c r="I1440" s="101">
        <v>0.84905660400000005</v>
      </c>
      <c r="J1440" s="41">
        <v>1</v>
      </c>
      <c r="K1440" s="12">
        <v>-0.13827091</v>
      </c>
      <c r="L1440" s="34">
        <f>K1440-'[6]на отправку'!$K1440</f>
        <v>0</v>
      </c>
      <c r="M1440" s="41" t="s">
        <v>12</v>
      </c>
      <c r="N1440" s="28">
        <v>0</v>
      </c>
      <c r="O1440" s="28">
        <v>0</v>
      </c>
      <c r="P1440" s="28">
        <v>3</v>
      </c>
      <c r="Q1440" s="28">
        <v>1</v>
      </c>
      <c r="R1440" s="33"/>
      <c r="S1440" s="40">
        <v>67</v>
      </c>
      <c r="T1440" s="40">
        <v>68</v>
      </c>
      <c r="U1440" s="101">
        <v>0.985294118</v>
      </c>
      <c r="V1440" s="33"/>
      <c r="W1440" s="33"/>
      <c r="X1440" s="42" t="s">
        <v>2523</v>
      </c>
      <c r="Y1440" s="33">
        <v>1</v>
      </c>
      <c r="Z1440" s="100"/>
      <c r="AA1440" s="100">
        <v>0</v>
      </c>
      <c r="AB1440" s="28">
        <v>0.97159166299999999</v>
      </c>
      <c r="AC1440" s="28">
        <v>1</v>
      </c>
      <c r="AE1440" s="6">
        <f t="shared" si="22"/>
        <v>-0.13827091</v>
      </c>
    </row>
    <row r="1441" spans="2:31" ht="16.5" thickBot="1" x14ac:dyDescent="0.3">
      <c r="B1441" s="47" t="s">
        <v>592</v>
      </c>
      <c r="C1441" s="53" t="s">
        <v>98</v>
      </c>
      <c r="D1441" s="54" t="s">
        <v>99</v>
      </c>
      <c r="E1441" s="54">
        <v>26.5</v>
      </c>
      <c r="F1441" s="43"/>
      <c r="G1441" s="40"/>
      <c r="H1441" s="40"/>
      <c r="I1441" s="101"/>
      <c r="J1441" s="41"/>
      <c r="K1441" s="12">
        <v>0</v>
      </c>
      <c r="L1441" s="34">
        <f>K1441-'[6]на отправку'!$K1441</f>
        <v>0</v>
      </c>
      <c r="M1441" s="41"/>
      <c r="N1441" s="28">
        <v>26</v>
      </c>
      <c r="R1441" s="33" t="s">
        <v>2524</v>
      </c>
      <c r="S1441" s="40"/>
      <c r="T1441" s="40"/>
      <c r="U1441" s="101"/>
      <c r="V1441" s="33">
        <v>0</v>
      </c>
      <c r="W1441" s="33"/>
      <c r="X1441" s="42"/>
      <c r="Y1441" s="33">
        <v>1</v>
      </c>
      <c r="Z1441" s="100"/>
      <c r="AA1441" s="100"/>
      <c r="AB1441" s="28">
        <v>0</v>
      </c>
      <c r="AE1441" s="6">
        <f t="shared" si="22"/>
        <v>0</v>
      </c>
    </row>
    <row r="1442" spans="2:31" ht="16.5" thickBot="1" x14ac:dyDescent="0.3">
      <c r="B1442" s="47" t="s">
        <v>2798</v>
      </c>
      <c r="C1442" s="53" t="s">
        <v>98</v>
      </c>
      <c r="D1442" s="54" t="s">
        <v>99</v>
      </c>
      <c r="E1442" s="54">
        <v>27</v>
      </c>
      <c r="F1442" s="32">
        <v>27</v>
      </c>
      <c r="G1442" s="40">
        <v>0</v>
      </c>
      <c r="H1442" s="40">
        <v>1</v>
      </c>
      <c r="I1442" s="101">
        <v>0</v>
      </c>
      <c r="J1442" s="34"/>
      <c r="K1442" s="34">
        <v>0</v>
      </c>
      <c r="L1442" s="34">
        <f>K1442-'[6]на отправку'!$K1442</f>
        <v>0</v>
      </c>
      <c r="M1442" s="195"/>
      <c r="N1442" s="35">
        <v>4</v>
      </c>
      <c r="O1442" s="28" t="s">
        <v>12</v>
      </c>
      <c r="P1442" s="28" t="s">
        <v>12</v>
      </c>
      <c r="Q1442" s="28">
        <v>1</v>
      </c>
      <c r="R1442" s="33"/>
      <c r="S1442" s="40">
        <v>0</v>
      </c>
      <c r="T1442" s="40">
        <v>0</v>
      </c>
      <c r="U1442" s="101">
        <v>0</v>
      </c>
      <c r="V1442" s="34"/>
      <c r="W1442" s="34"/>
      <c r="X1442" s="36" t="s">
        <v>2526</v>
      </c>
      <c r="Y1442" s="34">
        <v>1</v>
      </c>
      <c r="Z1442" s="140"/>
      <c r="AA1442" s="140">
        <v>4</v>
      </c>
      <c r="AB1442" s="28">
        <v>0</v>
      </c>
      <c r="AE1442" s="6">
        <f t="shared" si="22"/>
        <v>0</v>
      </c>
    </row>
    <row r="1443" spans="2:31" ht="16.5" thickBot="1" x14ac:dyDescent="0.3">
      <c r="B1443" s="47" t="s">
        <v>2799</v>
      </c>
      <c r="C1443" s="53" t="s">
        <v>98</v>
      </c>
      <c r="D1443" s="54" t="s">
        <v>99</v>
      </c>
      <c r="E1443" s="54">
        <v>28</v>
      </c>
      <c r="F1443" s="43">
        <v>28</v>
      </c>
      <c r="G1443" s="40">
        <v>2</v>
      </c>
      <c r="H1443" s="40">
        <v>191</v>
      </c>
      <c r="I1443" s="101">
        <v>1.0471204E-2</v>
      </c>
      <c r="J1443" s="44"/>
      <c r="K1443" s="41">
        <v>0</v>
      </c>
      <c r="L1443" s="34">
        <f>K1443-'[6]на отправку'!$K1443</f>
        <v>0</v>
      </c>
      <c r="M1443" s="12"/>
      <c r="N1443" s="28">
        <v>-2</v>
      </c>
      <c r="O1443" s="28" t="s">
        <v>12</v>
      </c>
      <c r="P1443" s="28" t="s">
        <v>12</v>
      </c>
      <c r="Q1443" s="28">
        <v>1</v>
      </c>
      <c r="R1443" s="33"/>
      <c r="S1443" s="40">
        <v>2</v>
      </c>
      <c r="T1443" s="40">
        <v>786</v>
      </c>
      <c r="U1443" s="101">
        <v>2.5445289999999998E-3</v>
      </c>
      <c r="V1443" s="41"/>
      <c r="W1443" s="41"/>
      <c r="X1443" s="42" t="s">
        <v>2528</v>
      </c>
      <c r="Y1443" s="33">
        <v>1</v>
      </c>
      <c r="Z1443" s="100"/>
      <c r="AA1443" s="100">
        <v>-2</v>
      </c>
      <c r="AB1443" s="28">
        <v>4.6442499999999999E-3</v>
      </c>
      <c r="AE1443" s="6">
        <f t="shared" si="22"/>
        <v>0</v>
      </c>
    </row>
    <row r="1444" spans="2:31" ht="16.5" thickBot="1" x14ac:dyDescent="0.3">
      <c r="B1444" s="47" t="s">
        <v>2800</v>
      </c>
      <c r="C1444" s="53" t="s">
        <v>98</v>
      </c>
      <c r="D1444" s="54" t="s">
        <v>99</v>
      </c>
      <c r="E1444" s="54">
        <v>29</v>
      </c>
      <c r="F1444" s="43">
        <v>29</v>
      </c>
      <c r="G1444" s="40">
        <v>0</v>
      </c>
      <c r="H1444" s="40">
        <v>191</v>
      </c>
      <c r="I1444" s="101">
        <v>0</v>
      </c>
      <c r="J1444" s="44"/>
      <c r="K1444" s="41">
        <v>0</v>
      </c>
      <c r="L1444" s="34">
        <f>K1444-'[6]на отправку'!$K1444</f>
        <v>0</v>
      </c>
      <c r="M1444" s="12"/>
      <c r="N1444" s="28">
        <v>5</v>
      </c>
      <c r="O1444" s="28" t="s">
        <v>12</v>
      </c>
      <c r="P1444" s="28" t="s">
        <v>12</v>
      </c>
      <c r="Q1444" s="28">
        <v>1</v>
      </c>
      <c r="R1444" s="33"/>
      <c r="S1444" s="40">
        <v>0</v>
      </c>
      <c r="T1444" s="40">
        <v>786</v>
      </c>
      <c r="U1444" s="101">
        <v>0</v>
      </c>
      <c r="V1444" s="41"/>
      <c r="W1444" s="41"/>
      <c r="X1444" s="42" t="s">
        <v>2530</v>
      </c>
      <c r="Y1444" s="33">
        <v>1</v>
      </c>
      <c r="Z1444" s="100"/>
      <c r="AA1444" s="100">
        <v>5</v>
      </c>
      <c r="AB1444" s="28">
        <v>1.6719300000000001E-3</v>
      </c>
      <c r="AE1444" s="6">
        <f t="shared" si="22"/>
        <v>0</v>
      </c>
    </row>
    <row r="1445" spans="2:31" ht="16.5" thickBot="1" x14ac:dyDescent="0.3">
      <c r="B1445" s="47" t="s">
        <v>2801</v>
      </c>
      <c r="C1445" s="53" t="s">
        <v>98</v>
      </c>
      <c r="D1445" s="54" t="s">
        <v>99</v>
      </c>
      <c r="E1445" s="54">
        <v>30</v>
      </c>
      <c r="F1445" s="43">
        <v>30</v>
      </c>
      <c r="G1445" s="40">
        <v>0</v>
      </c>
      <c r="H1445" s="40">
        <v>191</v>
      </c>
      <c r="I1445" s="101">
        <v>0</v>
      </c>
      <c r="J1445" s="44"/>
      <c r="K1445" s="41">
        <v>0</v>
      </c>
      <c r="L1445" s="34">
        <f>K1445-'[6]на отправку'!$K1445</f>
        <v>0</v>
      </c>
      <c r="M1445" s="12"/>
      <c r="N1445" s="28">
        <v>8</v>
      </c>
      <c r="O1445" s="28" t="s">
        <v>12</v>
      </c>
      <c r="P1445" s="28" t="s">
        <v>12</v>
      </c>
      <c r="Q1445" s="28">
        <v>1</v>
      </c>
      <c r="R1445" s="33"/>
      <c r="S1445" s="40">
        <v>0</v>
      </c>
      <c r="T1445" s="40">
        <v>786</v>
      </c>
      <c r="U1445" s="101">
        <v>0</v>
      </c>
      <c r="V1445" s="41"/>
      <c r="W1445" s="41"/>
      <c r="X1445" s="42" t="s">
        <v>2532</v>
      </c>
      <c r="Y1445" s="33">
        <v>1</v>
      </c>
      <c r="Z1445" s="100"/>
      <c r="AA1445" s="100">
        <v>8</v>
      </c>
      <c r="AB1445" s="28">
        <v>0</v>
      </c>
      <c r="AE1445" s="6">
        <f t="shared" si="22"/>
        <v>0</v>
      </c>
    </row>
    <row r="1446" spans="2:31" ht="16.5" thickBot="1" x14ac:dyDescent="0.3">
      <c r="B1446" s="47" t="s">
        <v>2802</v>
      </c>
      <c r="C1446" s="53" t="s">
        <v>98</v>
      </c>
      <c r="D1446" s="54" t="s">
        <v>99</v>
      </c>
      <c r="E1446" s="54">
        <v>31</v>
      </c>
      <c r="F1446" s="43">
        <v>31</v>
      </c>
      <c r="G1446" s="40">
        <v>0</v>
      </c>
      <c r="H1446" s="40">
        <v>0</v>
      </c>
      <c r="I1446" s="101"/>
      <c r="J1446" s="44"/>
      <c r="K1446" s="41">
        <v>0</v>
      </c>
      <c r="L1446" s="34">
        <f>K1446-'[6]на отправку'!$K1446</f>
        <v>0</v>
      </c>
      <c r="M1446" s="12"/>
      <c r="N1446" s="28">
        <v>3</v>
      </c>
      <c r="O1446" s="28" t="s">
        <v>12</v>
      </c>
      <c r="P1446" s="28" t="s">
        <v>12</v>
      </c>
      <c r="Q1446" s="28">
        <v>1</v>
      </c>
      <c r="R1446" s="33"/>
      <c r="S1446" s="40">
        <v>0</v>
      </c>
      <c r="T1446" s="40">
        <v>0</v>
      </c>
      <c r="U1446" s="101"/>
      <c r="V1446" s="41"/>
      <c r="W1446" s="41"/>
      <c r="X1446" s="42" t="s">
        <v>2534</v>
      </c>
      <c r="Y1446" s="33">
        <v>1</v>
      </c>
      <c r="Z1446" s="100"/>
      <c r="AA1446" s="100"/>
      <c r="AB1446" s="28">
        <v>0</v>
      </c>
      <c r="AE1446" s="6">
        <f t="shared" si="22"/>
        <v>0</v>
      </c>
    </row>
    <row r="1447" spans="2:31" ht="16.5" thickBot="1" x14ac:dyDescent="0.3">
      <c r="B1447" s="47" t="s">
        <v>2803</v>
      </c>
      <c r="C1447" s="53" t="s">
        <v>98</v>
      </c>
      <c r="D1447" s="54" t="s">
        <v>99</v>
      </c>
      <c r="E1447" s="54">
        <v>32</v>
      </c>
      <c r="F1447" s="43">
        <v>32</v>
      </c>
      <c r="G1447" s="40">
        <v>0</v>
      </c>
      <c r="H1447" s="40">
        <v>0</v>
      </c>
      <c r="I1447" s="101"/>
      <c r="J1447" s="44"/>
      <c r="K1447" s="41">
        <v>0</v>
      </c>
      <c r="L1447" s="34">
        <f>K1447-'[6]на отправку'!$K1447</f>
        <v>0</v>
      </c>
      <c r="M1447" s="12"/>
      <c r="N1447" s="28">
        <v>8</v>
      </c>
      <c r="O1447" s="28" t="s">
        <v>12</v>
      </c>
      <c r="P1447" s="28" t="s">
        <v>12</v>
      </c>
      <c r="Q1447" s="28">
        <v>1</v>
      </c>
      <c r="R1447" s="33"/>
      <c r="S1447" s="40">
        <v>0</v>
      </c>
      <c r="T1447" s="40">
        <v>0</v>
      </c>
      <c r="U1447" s="101"/>
      <c r="V1447" s="41"/>
      <c r="W1447" s="41"/>
      <c r="X1447" s="42" t="s">
        <v>2536</v>
      </c>
      <c r="Y1447" s="33">
        <v>1</v>
      </c>
      <c r="Z1447" s="100"/>
      <c r="AA1447" s="100"/>
      <c r="AB1447" s="28">
        <v>0</v>
      </c>
      <c r="AE1447" s="6">
        <f t="shared" si="22"/>
        <v>0</v>
      </c>
    </row>
    <row r="1448" spans="2:31" ht="16.5" thickBot="1" x14ac:dyDescent="0.3">
      <c r="B1448" s="47" t="s">
        <v>604</v>
      </c>
      <c r="C1448" s="53" t="s">
        <v>98</v>
      </c>
      <c r="D1448" s="54" t="s">
        <v>99</v>
      </c>
      <c r="E1448" s="54">
        <v>33</v>
      </c>
      <c r="F1448" s="43">
        <v>33</v>
      </c>
      <c r="G1448" s="40">
        <v>0</v>
      </c>
      <c r="H1448" s="40">
        <v>0</v>
      </c>
      <c r="I1448" s="101">
        <v>0</v>
      </c>
      <c r="J1448" s="44"/>
      <c r="K1448" s="41">
        <v>0</v>
      </c>
      <c r="L1448" s="34">
        <f>K1448-'[6]на отправку'!$K1448</f>
        <v>0</v>
      </c>
      <c r="M1448" s="196"/>
      <c r="N1448" s="28">
        <v>0</v>
      </c>
      <c r="O1448" s="28" t="s">
        <v>12</v>
      </c>
      <c r="P1448" s="28">
        <v>0</v>
      </c>
      <c r="Q1448" s="28">
        <v>2</v>
      </c>
      <c r="R1448" s="33"/>
      <c r="S1448" s="40">
        <v>0</v>
      </c>
      <c r="T1448" s="40">
        <v>0</v>
      </c>
      <c r="U1448" s="101">
        <v>0</v>
      </c>
      <c r="V1448" s="41"/>
      <c r="W1448" s="41"/>
      <c r="X1448" s="42" t="s">
        <v>2537</v>
      </c>
      <c r="Y1448" s="33">
        <v>1</v>
      </c>
      <c r="Z1448" s="100"/>
      <c r="AA1448" s="100">
        <v>0</v>
      </c>
      <c r="AB1448" s="28">
        <v>0</v>
      </c>
      <c r="AE1448" s="6">
        <f t="shared" si="22"/>
        <v>0</v>
      </c>
    </row>
    <row r="1449" spans="2:31" ht="16.5" thickBot="1" x14ac:dyDescent="0.3">
      <c r="B1449" s="47" t="s">
        <v>224</v>
      </c>
      <c r="C1449" s="53" t="s">
        <v>100</v>
      </c>
      <c r="D1449" s="54" t="s">
        <v>101</v>
      </c>
      <c r="E1449" s="54">
        <v>0</v>
      </c>
      <c r="F1449" s="32"/>
      <c r="G1449" s="40"/>
      <c r="H1449" s="40"/>
      <c r="I1449" s="101"/>
      <c r="J1449" s="34"/>
      <c r="K1449" s="34">
        <v>0</v>
      </c>
      <c r="L1449" s="34">
        <f>K1449-'[6]на отправку'!$K1449</f>
        <v>0</v>
      </c>
      <c r="M1449" s="34"/>
      <c r="N1449" s="35">
        <v>19.5</v>
      </c>
      <c r="R1449" s="33" t="s">
        <v>13</v>
      </c>
      <c r="S1449" s="33"/>
      <c r="T1449" s="33"/>
      <c r="U1449" s="101"/>
      <c r="V1449" s="34">
        <v>0</v>
      </c>
      <c r="W1449" s="34"/>
      <c r="X1449" s="36"/>
      <c r="Y1449" s="34">
        <v>1</v>
      </c>
      <c r="Z1449" s="140"/>
      <c r="AA1449" s="140"/>
      <c r="AB1449" s="28">
        <v>0</v>
      </c>
      <c r="AE1449" s="6">
        <f t="shared" si="22"/>
        <v>0</v>
      </c>
    </row>
    <row r="1450" spans="2:31" ht="16.5" thickBot="1" x14ac:dyDescent="0.3">
      <c r="B1450" s="47" t="s">
        <v>1955</v>
      </c>
      <c r="C1450" s="53" t="s">
        <v>100</v>
      </c>
      <c r="D1450" s="54" t="s">
        <v>101</v>
      </c>
      <c r="E1450" s="54">
        <v>1</v>
      </c>
      <c r="F1450" s="43">
        <v>1</v>
      </c>
      <c r="G1450" s="40">
        <v>7951</v>
      </c>
      <c r="H1450" s="40">
        <v>9122</v>
      </c>
      <c r="I1450" s="101">
        <v>0.87162902900000006</v>
      </c>
      <c r="J1450" s="41" t="s">
        <v>12</v>
      </c>
      <c r="K1450" s="12">
        <v>2.6740218E-2</v>
      </c>
      <c r="L1450" s="34">
        <f>K1450-'[6]на отправку'!$K1450</f>
        <v>0</v>
      </c>
      <c r="M1450" s="41" t="s">
        <v>12</v>
      </c>
      <c r="N1450" s="28">
        <v>2</v>
      </c>
      <c r="O1450" s="28">
        <v>0</v>
      </c>
      <c r="P1450" s="28">
        <v>2</v>
      </c>
      <c r="Q1450" s="28">
        <v>1</v>
      </c>
      <c r="R1450" s="33"/>
      <c r="S1450" s="40">
        <v>8002</v>
      </c>
      <c r="T1450" s="40">
        <v>9426</v>
      </c>
      <c r="U1450" s="101">
        <v>0.84892849599999998</v>
      </c>
      <c r="V1450" s="44"/>
      <c r="W1450" s="44"/>
      <c r="X1450" s="42" t="s">
        <v>2497</v>
      </c>
      <c r="Y1450" s="33">
        <v>1</v>
      </c>
      <c r="Z1450" s="100"/>
      <c r="AA1450" s="100">
        <v>2</v>
      </c>
      <c r="AB1450" s="28">
        <v>0.87783438400000002</v>
      </c>
      <c r="AC1450" s="28">
        <v>0.79392113200000003</v>
      </c>
      <c r="AE1450" s="6">
        <f t="shared" si="22"/>
        <v>2.6740218E-2</v>
      </c>
    </row>
    <row r="1451" spans="2:31" ht="16.5" thickBot="1" x14ac:dyDescent="0.3">
      <c r="B1451" s="47" t="s">
        <v>2804</v>
      </c>
      <c r="C1451" s="53" t="s">
        <v>100</v>
      </c>
      <c r="D1451" s="54" t="s">
        <v>101</v>
      </c>
      <c r="E1451" s="54">
        <v>2</v>
      </c>
      <c r="F1451" s="43">
        <v>26</v>
      </c>
      <c r="G1451" s="40">
        <v>12081</v>
      </c>
      <c r="H1451" s="40">
        <v>14406</v>
      </c>
      <c r="I1451" s="101">
        <v>0.83860891299999996</v>
      </c>
      <c r="J1451" s="44" t="s">
        <v>12</v>
      </c>
      <c r="K1451" s="41">
        <v>3.0452773999999998E-2</v>
      </c>
      <c r="L1451" s="34">
        <f>K1451-'[6]на отправку'!$K1451</f>
        <v>0</v>
      </c>
      <c r="M1451" s="12" t="s">
        <v>12</v>
      </c>
      <c r="N1451" s="28">
        <v>0</v>
      </c>
      <c r="O1451" s="28">
        <v>0</v>
      </c>
      <c r="P1451" s="28">
        <v>1</v>
      </c>
      <c r="Q1451" s="28">
        <v>1</v>
      </c>
      <c r="R1451" s="33"/>
      <c r="S1451" s="40">
        <v>11549</v>
      </c>
      <c r="T1451" s="40">
        <v>14191</v>
      </c>
      <c r="U1451" s="101">
        <v>0.813825664</v>
      </c>
      <c r="V1451" s="41"/>
      <c r="W1451" s="41"/>
      <c r="X1451" s="42" t="s">
        <v>2498</v>
      </c>
      <c r="Y1451" s="33">
        <v>1</v>
      </c>
      <c r="Z1451" s="100"/>
      <c r="AA1451" s="100">
        <v>0</v>
      </c>
      <c r="AB1451" s="28">
        <v>0.83450456100000003</v>
      </c>
      <c r="AC1451" s="28">
        <v>0.72780695200000001</v>
      </c>
      <c r="AE1451" s="6">
        <f t="shared" si="22"/>
        <v>3.0452773999999998E-2</v>
      </c>
    </row>
    <row r="1452" spans="2:31" ht="16.5" thickBot="1" x14ac:dyDescent="0.3">
      <c r="B1452" s="47" t="s">
        <v>1956</v>
      </c>
      <c r="C1452" s="53" t="s">
        <v>100</v>
      </c>
      <c r="D1452" s="54" t="s">
        <v>101</v>
      </c>
      <c r="E1452" s="54">
        <v>3</v>
      </c>
      <c r="F1452" s="43">
        <v>2</v>
      </c>
      <c r="G1452" s="40">
        <v>30</v>
      </c>
      <c r="H1452" s="40">
        <v>36</v>
      </c>
      <c r="I1452" s="101">
        <v>0.83333333300000001</v>
      </c>
      <c r="J1452" s="41" t="s">
        <v>12</v>
      </c>
      <c r="K1452" s="12">
        <v>0.117424242</v>
      </c>
      <c r="L1452" s="34">
        <f>K1452-'[6]на отправку'!$K1452</f>
        <v>0</v>
      </c>
      <c r="M1452" s="41"/>
      <c r="N1452" s="28">
        <v>2</v>
      </c>
      <c r="O1452" s="28">
        <v>0</v>
      </c>
      <c r="P1452" s="28">
        <v>3</v>
      </c>
      <c r="Q1452" s="28">
        <v>1</v>
      </c>
      <c r="R1452" s="33"/>
      <c r="S1452" s="40">
        <v>44</v>
      </c>
      <c r="T1452" s="40">
        <v>59</v>
      </c>
      <c r="U1452" s="101">
        <v>0.74576271199999999</v>
      </c>
      <c r="V1452" s="44"/>
      <c r="W1452" s="44"/>
      <c r="X1452" s="42" t="s">
        <v>2499</v>
      </c>
      <c r="Y1452" s="33">
        <v>1</v>
      </c>
      <c r="Z1452" s="100"/>
      <c r="AA1452" s="100">
        <v>2</v>
      </c>
      <c r="AB1452" s="28">
        <v>0.91111111099999997</v>
      </c>
      <c r="AC1452" s="28">
        <v>1</v>
      </c>
      <c r="AE1452" s="6">
        <f t="shared" si="22"/>
        <v>0.117424242</v>
      </c>
    </row>
    <row r="1453" spans="2:31" ht="16.5" thickBot="1" x14ac:dyDescent="0.3">
      <c r="B1453" s="47" t="s">
        <v>1957</v>
      </c>
      <c r="C1453" s="53" t="s">
        <v>100</v>
      </c>
      <c r="D1453" s="54" t="s">
        <v>101</v>
      </c>
      <c r="E1453" s="54">
        <v>4</v>
      </c>
      <c r="F1453" s="43">
        <v>3</v>
      </c>
      <c r="G1453" s="40">
        <v>7</v>
      </c>
      <c r="H1453" s="40">
        <v>8</v>
      </c>
      <c r="I1453" s="101">
        <v>0.875</v>
      </c>
      <c r="J1453" s="41" t="s">
        <v>12</v>
      </c>
      <c r="K1453" s="12">
        <v>3.593750011</v>
      </c>
      <c r="L1453" s="34">
        <f>K1453-'[6]на отправку'!$K1453</f>
        <v>0</v>
      </c>
      <c r="M1453" s="41" t="s">
        <v>12</v>
      </c>
      <c r="N1453" s="28">
        <v>2</v>
      </c>
      <c r="O1453" s="28">
        <v>0</v>
      </c>
      <c r="P1453" s="28">
        <v>4</v>
      </c>
      <c r="Q1453" s="28">
        <v>1</v>
      </c>
      <c r="R1453" s="33"/>
      <c r="S1453" s="40">
        <v>4</v>
      </c>
      <c r="T1453" s="40">
        <v>21</v>
      </c>
      <c r="U1453" s="101">
        <v>0.19047618999999999</v>
      </c>
      <c r="V1453" s="44"/>
      <c r="W1453" s="44"/>
      <c r="X1453" s="42" t="s">
        <v>2500</v>
      </c>
      <c r="Y1453" s="33">
        <v>1</v>
      </c>
      <c r="Z1453" s="100"/>
      <c r="AA1453" s="100">
        <v>2</v>
      </c>
      <c r="AB1453" s="28">
        <v>0.61761761800000003</v>
      </c>
      <c r="AC1453" s="28">
        <v>1</v>
      </c>
      <c r="AE1453" s="6">
        <f t="shared" si="22"/>
        <v>3.593750011</v>
      </c>
    </row>
    <row r="1454" spans="2:31" ht="16.5" thickBot="1" x14ac:dyDescent="0.3">
      <c r="B1454" s="47" t="s">
        <v>1958</v>
      </c>
      <c r="C1454" s="53" t="s">
        <v>100</v>
      </c>
      <c r="D1454" s="54" t="s">
        <v>101</v>
      </c>
      <c r="E1454" s="54">
        <v>5</v>
      </c>
      <c r="F1454" s="43">
        <v>4</v>
      </c>
      <c r="G1454" s="40">
        <v>0</v>
      </c>
      <c r="H1454" s="40">
        <v>0</v>
      </c>
      <c r="I1454" s="101">
        <v>0</v>
      </c>
      <c r="J1454" s="44" t="s">
        <v>12</v>
      </c>
      <c r="K1454" s="41">
        <v>0</v>
      </c>
      <c r="L1454" s="34">
        <f>K1454-'[6]на отправку'!$K1454</f>
        <v>0</v>
      </c>
      <c r="M1454" s="12" t="s">
        <v>12</v>
      </c>
      <c r="N1454" s="28">
        <v>0</v>
      </c>
      <c r="O1454" s="28">
        <v>0</v>
      </c>
      <c r="P1454" s="28">
        <v>0</v>
      </c>
      <c r="Q1454" s="28">
        <v>2</v>
      </c>
      <c r="R1454" s="33"/>
      <c r="S1454" s="40">
        <v>0</v>
      </c>
      <c r="T1454" s="40">
        <v>1</v>
      </c>
      <c r="U1454" s="101">
        <v>0</v>
      </c>
      <c r="V1454" s="41"/>
      <c r="W1454" s="41"/>
      <c r="X1454" s="42" t="s">
        <v>2501</v>
      </c>
      <c r="Y1454" s="33">
        <v>1</v>
      </c>
      <c r="Z1454" s="100"/>
      <c r="AA1454" s="100">
        <v>0</v>
      </c>
      <c r="AB1454" s="28">
        <v>0.86111111100000004</v>
      </c>
      <c r="AC1454" s="28">
        <v>1</v>
      </c>
      <c r="AE1454" s="6">
        <f t="shared" si="22"/>
        <v>0</v>
      </c>
    </row>
    <row r="1455" spans="2:31" s="99" customFormat="1" ht="16.5" thickBot="1" x14ac:dyDescent="0.3">
      <c r="B1455" s="108" t="s">
        <v>1959</v>
      </c>
      <c r="C1455" s="107" t="s">
        <v>100</v>
      </c>
      <c r="D1455" s="106" t="s">
        <v>101</v>
      </c>
      <c r="E1455" s="106">
        <v>6</v>
      </c>
      <c r="F1455" s="50">
        <v>5</v>
      </c>
      <c r="G1455" s="40">
        <v>7</v>
      </c>
      <c r="H1455" s="40">
        <v>19</v>
      </c>
      <c r="I1455" s="101">
        <v>0.368421053</v>
      </c>
      <c r="J1455" s="45" t="s">
        <v>12</v>
      </c>
      <c r="K1455" s="45">
        <v>3.0526315789999998</v>
      </c>
      <c r="L1455" s="34">
        <f>K1455-'[6]на отправку'!$K1455</f>
        <v>0</v>
      </c>
      <c r="M1455" s="45" t="s">
        <v>12</v>
      </c>
      <c r="N1455" s="44">
        <v>2</v>
      </c>
      <c r="O1455" s="28">
        <v>0</v>
      </c>
      <c r="P1455" s="28">
        <v>3</v>
      </c>
      <c r="Q1455" s="28">
        <v>1</v>
      </c>
      <c r="R1455" s="101"/>
      <c r="S1455" s="33">
        <v>1</v>
      </c>
      <c r="T1455" s="33">
        <v>11</v>
      </c>
      <c r="U1455" s="101">
        <v>9.0909090999999997E-2</v>
      </c>
      <c r="V1455" s="45"/>
      <c r="W1455" s="45"/>
      <c r="X1455" s="105" t="s">
        <v>2502</v>
      </c>
      <c r="Y1455" s="45">
        <v>1</v>
      </c>
      <c r="Z1455" s="141"/>
      <c r="AA1455" s="141">
        <v>2</v>
      </c>
      <c r="AB1455" s="28">
        <v>0.56594488200000004</v>
      </c>
      <c r="AC1455" s="28">
        <v>1</v>
      </c>
      <c r="AE1455" s="6">
        <f t="shared" si="22"/>
        <v>3.0526315789999998</v>
      </c>
    </row>
    <row r="1456" spans="2:31" ht="16.5" thickBot="1" x14ac:dyDescent="0.25">
      <c r="B1456" s="47" t="s">
        <v>1960</v>
      </c>
      <c r="C1456" s="48" t="s">
        <v>100</v>
      </c>
      <c r="D1456" s="49" t="s">
        <v>101</v>
      </c>
      <c r="E1456" s="49">
        <v>7</v>
      </c>
      <c r="F1456" s="32">
        <v>6</v>
      </c>
      <c r="G1456" s="104">
        <v>0</v>
      </c>
      <c r="H1456" s="104">
        <v>0</v>
      </c>
      <c r="I1456" s="101">
        <v>0</v>
      </c>
      <c r="J1456" s="34" t="s">
        <v>12</v>
      </c>
      <c r="K1456" s="34">
        <v>0</v>
      </c>
      <c r="L1456" s="34">
        <f>K1456-'[6]на отправку'!$K1456</f>
        <v>0</v>
      </c>
      <c r="M1456" s="34" t="s">
        <v>12</v>
      </c>
      <c r="N1456" s="35">
        <v>0</v>
      </c>
      <c r="O1456" s="28">
        <v>0</v>
      </c>
      <c r="P1456" s="28">
        <v>0</v>
      </c>
      <c r="Q1456" s="28">
        <v>2</v>
      </c>
      <c r="R1456" s="33"/>
      <c r="S1456" s="65">
        <v>0</v>
      </c>
      <c r="T1456" s="65">
        <v>0</v>
      </c>
      <c r="U1456" s="101">
        <v>0</v>
      </c>
      <c r="V1456" s="33"/>
      <c r="W1456" s="33"/>
      <c r="X1456" s="42" t="s">
        <v>2503</v>
      </c>
      <c r="Y1456" s="34">
        <v>1</v>
      </c>
      <c r="Z1456" s="140"/>
      <c r="AA1456" s="140">
        <v>0</v>
      </c>
      <c r="AB1456" s="28">
        <v>0.3</v>
      </c>
      <c r="AC1456" s="28">
        <v>1</v>
      </c>
      <c r="AE1456" s="6">
        <f t="shared" si="22"/>
        <v>0</v>
      </c>
    </row>
    <row r="1457" spans="2:31" ht="16.5" thickBot="1" x14ac:dyDescent="0.3">
      <c r="B1457" s="47" t="s">
        <v>1977</v>
      </c>
      <c r="C1457" s="53" t="s">
        <v>100</v>
      </c>
      <c r="D1457" s="54" t="s">
        <v>101</v>
      </c>
      <c r="E1457" s="54">
        <v>8</v>
      </c>
      <c r="F1457" s="40">
        <v>22</v>
      </c>
      <c r="G1457" s="40">
        <v>0</v>
      </c>
      <c r="H1457" s="40">
        <v>0</v>
      </c>
      <c r="I1457" s="101">
        <v>0</v>
      </c>
      <c r="J1457" s="41" t="s">
        <v>12</v>
      </c>
      <c r="K1457" s="12">
        <v>0</v>
      </c>
      <c r="L1457" s="34">
        <f>K1457-'[6]на отправку'!$K1457</f>
        <v>0</v>
      </c>
      <c r="M1457" s="41" t="s">
        <v>12</v>
      </c>
      <c r="N1457" s="28">
        <v>0</v>
      </c>
      <c r="O1457" s="28">
        <v>0</v>
      </c>
      <c r="P1457" s="28">
        <v>0</v>
      </c>
      <c r="Q1457" s="28">
        <v>2</v>
      </c>
      <c r="R1457" s="33"/>
      <c r="S1457" s="40">
        <v>0</v>
      </c>
      <c r="T1457" s="40">
        <v>0</v>
      </c>
      <c r="U1457" s="101">
        <v>0</v>
      </c>
      <c r="V1457" s="33"/>
      <c r="W1457" s="33"/>
      <c r="X1457" s="42" t="s">
        <v>2504</v>
      </c>
      <c r="Y1457" s="33">
        <v>1</v>
      </c>
      <c r="Z1457" s="100"/>
      <c r="AA1457" s="100">
        <v>0</v>
      </c>
      <c r="AB1457" s="28">
        <v>0.4</v>
      </c>
      <c r="AC1457" s="28">
        <v>1</v>
      </c>
      <c r="AE1457" s="6">
        <f t="shared" si="22"/>
        <v>0</v>
      </c>
    </row>
    <row r="1458" spans="2:31" ht="16.5" thickBot="1" x14ac:dyDescent="0.3">
      <c r="B1458" s="47" t="s">
        <v>1961</v>
      </c>
      <c r="C1458" s="53" t="s">
        <v>100</v>
      </c>
      <c r="D1458" s="54" t="s">
        <v>101</v>
      </c>
      <c r="E1458" s="54">
        <v>9</v>
      </c>
      <c r="F1458" s="43">
        <v>7</v>
      </c>
      <c r="G1458" s="40">
        <v>2067</v>
      </c>
      <c r="H1458" s="40">
        <v>2067</v>
      </c>
      <c r="I1458" s="101">
        <v>1</v>
      </c>
      <c r="J1458" s="41">
        <v>1</v>
      </c>
      <c r="K1458" s="12">
        <v>0</v>
      </c>
      <c r="L1458" s="34">
        <f>K1458-'[6]на отправку'!$K1458</f>
        <v>0</v>
      </c>
      <c r="M1458" s="41">
        <v>1</v>
      </c>
      <c r="N1458" s="28">
        <v>2</v>
      </c>
      <c r="O1458" s="28" t="s">
        <v>12</v>
      </c>
      <c r="P1458" s="28">
        <v>6</v>
      </c>
      <c r="Q1458" s="28">
        <v>1</v>
      </c>
      <c r="R1458" s="33"/>
      <c r="S1458" s="40">
        <v>1608</v>
      </c>
      <c r="T1458" s="40">
        <v>1608</v>
      </c>
      <c r="U1458" s="101">
        <v>1</v>
      </c>
      <c r="V1458" s="33"/>
      <c r="W1458" s="33"/>
      <c r="X1458" s="42" t="s">
        <v>2505</v>
      </c>
      <c r="Y1458" s="33">
        <v>1</v>
      </c>
      <c r="Z1458" s="100"/>
      <c r="AA1458" s="100">
        <v>2</v>
      </c>
      <c r="AB1458" s="28">
        <v>1</v>
      </c>
      <c r="AC1458" s="28">
        <v>1</v>
      </c>
      <c r="AE1458" s="6">
        <f t="shared" si="22"/>
        <v>0</v>
      </c>
    </row>
    <row r="1459" spans="2:31" ht="16.5" thickBot="1" x14ac:dyDescent="0.3">
      <c r="B1459" s="47" t="s">
        <v>1962</v>
      </c>
      <c r="C1459" s="53" t="s">
        <v>100</v>
      </c>
      <c r="D1459" s="54" t="s">
        <v>101</v>
      </c>
      <c r="E1459" s="54">
        <v>10</v>
      </c>
      <c r="F1459" s="43">
        <v>8</v>
      </c>
      <c r="G1459" s="40">
        <v>146</v>
      </c>
      <c r="H1459" s="40">
        <v>15481</v>
      </c>
      <c r="I1459" s="101">
        <v>9.4309149999999998E-3</v>
      </c>
      <c r="J1459" s="41" t="s">
        <v>12</v>
      </c>
      <c r="K1459" s="12">
        <v>-4.5618935999999999E-2</v>
      </c>
      <c r="L1459" s="34">
        <f>K1459-'[6]на отправку'!$K1459</f>
        <v>0</v>
      </c>
      <c r="M1459" s="41" t="s">
        <v>12</v>
      </c>
      <c r="N1459" s="28">
        <v>2</v>
      </c>
      <c r="O1459" s="28">
        <v>0</v>
      </c>
      <c r="P1459" s="28">
        <v>2</v>
      </c>
      <c r="Q1459" s="28">
        <v>1</v>
      </c>
      <c r="R1459" s="33"/>
      <c r="S1459" s="40">
        <v>137</v>
      </c>
      <c r="T1459" s="40">
        <v>13864</v>
      </c>
      <c r="U1459" s="101">
        <v>9.8817079999999995E-3</v>
      </c>
      <c r="V1459" s="33"/>
      <c r="W1459" s="33"/>
      <c r="X1459" s="42" t="s">
        <v>2506</v>
      </c>
      <c r="Y1459" s="33">
        <v>1</v>
      </c>
      <c r="Z1459" s="100"/>
      <c r="AA1459" s="100">
        <v>2</v>
      </c>
      <c r="AB1459" s="28">
        <v>1.4606701999999999E-2</v>
      </c>
      <c r="AC1459" s="28">
        <v>0</v>
      </c>
      <c r="AE1459" s="6">
        <f t="shared" si="22"/>
        <v>-4.5618935999999999E-2</v>
      </c>
    </row>
    <row r="1460" spans="2:31" ht="16.5" thickBot="1" x14ac:dyDescent="0.3">
      <c r="B1460" s="47" t="s">
        <v>1963</v>
      </c>
      <c r="C1460" s="53" t="s">
        <v>100</v>
      </c>
      <c r="D1460" s="54" t="s">
        <v>101</v>
      </c>
      <c r="E1460" s="54">
        <v>11</v>
      </c>
      <c r="F1460" s="43">
        <v>9</v>
      </c>
      <c r="G1460" s="40">
        <v>457</v>
      </c>
      <c r="H1460" s="40">
        <v>469</v>
      </c>
      <c r="I1460" s="101">
        <v>0.97441364600000002</v>
      </c>
      <c r="J1460" s="41">
        <v>1</v>
      </c>
      <c r="K1460" s="12">
        <v>1.016028234</v>
      </c>
      <c r="L1460" s="34">
        <f>K1460-'[6]на отправку'!$K1460</f>
        <v>0</v>
      </c>
      <c r="M1460" s="41">
        <v>0.97441364600000002</v>
      </c>
      <c r="N1460" s="28">
        <v>0.5</v>
      </c>
      <c r="O1460" s="28" t="s">
        <v>12</v>
      </c>
      <c r="P1460" s="28">
        <v>5</v>
      </c>
      <c r="Q1460" s="28">
        <v>1</v>
      </c>
      <c r="R1460" s="33"/>
      <c r="S1460" s="40">
        <v>464</v>
      </c>
      <c r="T1460" s="40">
        <v>960</v>
      </c>
      <c r="U1460" s="101">
        <v>0.48333333299999998</v>
      </c>
      <c r="V1460" s="33"/>
      <c r="W1460" s="33"/>
      <c r="X1460" s="42" t="s">
        <v>2507</v>
      </c>
      <c r="Y1460" s="33">
        <v>1</v>
      </c>
      <c r="Z1460" s="100"/>
      <c r="AA1460" s="100">
        <v>0.5</v>
      </c>
      <c r="AB1460" s="28">
        <v>0.93642591900000005</v>
      </c>
      <c r="AE1460" s="6">
        <f t="shared" si="22"/>
        <v>1.016028234</v>
      </c>
    </row>
    <row r="1461" spans="2:31" ht="16.5" thickBot="1" x14ac:dyDescent="0.3">
      <c r="B1461" s="47" t="s">
        <v>1964</v>
      </c>
      <c r="C1461" s="53" t="s">
        <v>100</v>
      </c>
      <c r="D1461" s="54" t="s">
        <v>101</v>
      </c>
      <c r="E1461" s="54">
        <v>12</v>
      </c>
      <c r="F1461" s="43">
        <v>10</v>
      </c>
      <c r="G1461" s="40">
        <v>8</v>
      </c>
      <c r="H1461" s="40">
        <v>8</v>
      </c>
      <c r="I1461" s="101">
        <v>1</v>
      </c>
      <c r="J1461" s="41">
        <v>1</v>
      </c>
      <c r="K1461" s="12">
        <v>0</v>
      </c>
      <c r="L1461" s="34">
        <f>K1461-'[6]на отправку'!$K1461</f>
        <v>0</v>
      </c>
      <c r="M1461" s="41">
        <v>1</v>
      </c>
      <c r="N1461" s="28">
        <v>1</v>
      </c>
      <c r="O1461" s="28" t="s">
        <v>12</v>
      </c>
      <c r="P1461" s="28">
        <v>6</v>
      </c>
      <c r="Q1461" s="28">
        <v>1</v>
      </c>
      <c r="R1461" s="33"/>
      <c r="S1461" s="40">
        <v>16</v>
      </c>
      <c r="T1461" s="40">
        <v>16</v>
      </c>
      <c r="U1461" s="101">
        <v>1</v>
      </c>
      <c r="V1461" s="33"/>
      <c r="W1461" s="33"/>
      <c r="X1461" s="42" t="s">
        <v>2508</v>
      </c>
      <c r="Y1461" s="33">
        <v>1</v>
      </c>
      <c r="Z1461" s="100"/>
      <c r="AA1461" s="100">
        <v>1</v>
      </c>
      <c r="AB1461" s="28">
        <v>1</v>
      </c>
      <c r="AE1461" s="6">
        <f t="shared" si="22"/>
        <v>0</v>
      </c>
    </row>
    <row r="1462" spans="2:31" ht="16.5" thickBot="1" x14ac:dyDescent="0.3">
      <c r="B1462" s="47" t="s">
        <v>1965</v>
      </c>
      <c r="C1462" s="53" t="s">
        <v>100</v>
      </c>
      <c r="D1462" s="54" t="s">
        <v>101</v>
      </c>
      <c r="E1462" s="54">
        <v>13</v>
      </c>
      <c r="F1462" s="43">
        <v>11</v>
      </c>
      <c r="G1462" s="40">
        <v>100</v>
      </c>
      <c r="H1462" s="40">
        <v>100</v>
      </c>
      <c r="I1462" s="101">
        <v>1</v>
      </c>
      <c r="J1462" s="44">
        <v>1</v>
      </c>
      <c r="K1462" s="41">
        <v>0</v>
      </c>
      <c r="L1462" s="34">
        <f>K1462-'[6]на отправку'!$K1462</f>
        <v>0</v>
      </c>
      <c r="M1462" s="12">
        <v>1</v>
      </c>
      <c r="N1462" s="28">
        <v>2</v>
      </c>
      <c r="O1462" s="28" t="s">
        <v>12</v>
      </c>
      <c r="P1462" s="28">
        <v>6</v>
      </c>
      <c r="Q1462" s="28">
        <v>1</v>
      </c>
      <c r="R1462" s="33"/>
      <c r="S1462" s="40">
        <v>75</v>
      </c>
      <c r="T1462" s="40">
        <v>75</v>
      </c>
      <c r="U1462" s="101">
        <v>1</v>
      </c>
      <c r="V1462" s="41"/>
      <c r="W1462" s="41"/>
      <c r="X1462" s="42" t="s">
        <v>2509</v>
      </c>
      <c r="Y1462" s="33">
        <v>1</v>
      </c>
      <c r="Z1462" s="100"/>
      <c r="AA1462" s="100">
        <v>2</v>
      </c>
      <c r="AB1462" s="28">
        <v>1</v>
      </c>
      <c r="AE1462" s="6">
        <f t="shared" si="22"/>
        <v>0</v>
      </c>
    </row>
    <row r="1463" spans="2:31" ht="16.5" thickBot="1" x14ac:dyDescent="0.3">
      <c r="B1463" s="47" t="s">
        <v>1966</v>
      </c>
      <c r="C1463" s="53" t="s">
        <v>100</v>
      </c>
      <c r="D1463" s="54" t="s">
        <v>101</v>
      </c>
      <c r="E1463" s="54">
        <v>14</v>
      </c>
      <c r="F1463" s="43">
        <v>12</v>
      </c>
      <c r="G1463" s="40">
        <v>575</v>
      </c>
      <c r="H1463" s="40">
        <v>15771</v>
      </c>
      <c r="I1463" s="101">
        <v>3.6459324000000001E-2</v>
      </c>
      <c r="J1463" s="41" t="s">
        <v>12</v>
      </c>
      <c r="K1463" s="12">
        <v>-7.6602509999999999E-2</v>
      </c>
      <c r="L1463" s="34">
        <f>K1463-'[6]на отправку'!$K1463</f>
        <v>0</v>
      </c>
      <c r="M1463" s="41" t="s">
        <v>12</v>
      </c>
      <c r="N1463" s="28">
        <v>1</v>
      </c>
      <c r="O1463" s="28">
        <v>0</v>
      </c>
      <c r="P1463" s="28">
        <v>1</v>
      </c>
      <c r="Q1463" s="28">
        <v>1</v>
      </c>
      <c r="R1463" s="33"/>
      <c r="S1463" s="40">
        <v>560</v>
      </c>
      <c r="T1463" s="40">
        <v>14183</v>
      </c>
      <c r="U1463" s="101">
        <v>3.9483889000000001E-2</v>
      </c>
      <c r="V1463" s="33"/>
      <c r="W1463" s="33"/>
      <c r="X1463" s="42" t="s">
        <v>2510</v>
      </c>
      <c r="Y1463" s="33">
        <v>1</v>
      </c>
      <c r="Z1463" s="100"/>
      <c r="AA1463" s="100">
        <v>1</v>
      </c>
      <c r="AB1463" s="28">
        <v>3.2834602999999997E-2</v>
      </c>
      <c r="AC1463" s="28">
        <v>5.0505050000000003E-3</v>
      </c>
      <c r="AE1463" s="6">
        <f t="shared" si="22"/>
        <v>-7.6602509999999999E-2</v>
      </c>
    </row>
    <row r="1464" spans="2:31" ht="16.5" thickBot="1" x14ac:dyDescent="0.3">
      <c r="B1464" s="47" t="s">
        <v>1967</v>
      </c>
      <c r="C1464" s="53" t="s">
        <v>100</v>
      </c>
      <c r="D1464" s="54" t="s">
        <v>101</v>
      </c>
      <c r="E1464" s="54">
        <v>15</v>
      </c>
      <c r="F1464" s="43">
        <v>13</v>
      </c>
      <c r="G1464" s="40">
        <v>172</v>
      </c>
      <c r="H1464" s="40">
        <v>389</v>
      </c>
      <c r="I1464" s="101">
        <v>0.44215938300000002</v>
      </c>
      <c r="J1464" s="41" t="s">
        <v>12</v>
      </c>
      <c r="K1464" s="12">
        <v>0.17319623000000001</v>
      </c>
      <c r="L1464" s="34">
        <f>K1464-'[6]на отправку'!$K1464</f>
        <v>0</v>
      </c>
      <c r="M1464" s="41" t="s">
        <v>12</v>
      </c>
      <c r="N1464" s="28">
        <v>0</v>
      </c>
      <c r="O1464" s="28">
        <v>0</v>
      </c>
      <c r="P1464" s="28">
        <v>1</v>
      </c>
      <c r="Q1464" s="28">
        <v>1</v>
      </c>
      <c r="R1464" s="33"/>
      <c r="S1464" s="40">
        <v>150</v>
      </c>
      <c r="T1464" s="40">
        <v>398</v>
      </c>
      <c r="U1464" s="101">
        <v>0.376884422</v>
      </c>
      <c r="V1464" s="33"/>
      <c r="W1464" s="33"/>
      <c r="X1464" s="42" t="s">
        <v>2511</v>
      </c>
      <c r="Y1464" s="33">
        <v>1</v>
      </c>
      <c r="Z1464" s="100"/>
      <c r="AA1464" s="100">
        <v>0</v>
      </c>
      <c r="AB1464" s="28">
        <v>0.4</v>
      </c>
      <c r="AC1464" s="28">
        <v>0.177419355</v>
      </c>
      <c r="AE1464" s="6">
        <f t="shared" si="22"/>
        <v>0.17319623000000001</v>
      </c>
    </row>
    <row r="1465" spans="2:31" ht="16.5" thickBot="1" x14ac:dyDescent="0.3">
      <c r="B1465" s="47" t="s">
        <v>1968</v>
      </c>
      <c r="C1465" s="53" t="s">
        <v>100</v>
      </c>
      <c r="D1465" s="54" t="s">
        <v>101</v>
      </c>
      <c r="E1465" s="54">
        <v>16</v>
      </c>
      <c r="F1465" s="43">
        <v>14</v>
      </c>
      <c r="G1465" s="40">
        <v>0</v>
      </c>
      <c r="H1465" s="40">
        <v>2182</v>
      </c>
      <c r="I1465" s="101">
        <v>0</v>
      </c>
      <c r="J1465" s="44" t="s">
        <v>12</v>
      </c>
      <c r="K1465" s="41">
        <v>0</v>
      </c>
      <c r="L1465" s="34">
        <f>K1465-'[6]на отправку'!$K1465</f>
        <v>0</v>
      </c>
      <c r="M1465" s="12" t="s">
        <v>12</v>
      </c>
      <c r="N1465" s="28">
        <v>3</v>
      </c>
      <c r="O1465" s="28">
        <v>1</v>
      </c>
      <c r="P1465" s="28">
        <v>2</v>
      </c>
      <c r="Q1465" s="28">
        <v>1</v>
      </c>
      <c r="R1465" s="33"/>
      <c r="S1465" s="40">
        <v>0</v>
      </c>
      <c r="T1465" s="40">
        <v>2016</v>
      </c>
      <c r="U1465" s="101">
        <v>0</v>
      </c>
      <c r="V1465" s="41"/>
      <c r="W1465" s="41"/>
      <c r="X1465" s="42" t="s">
        <v>2512</v>
      </c>
      <c r="Y1465" s="33">
        <v>1</v>
      </c>
      <c r="Z1465" s="100"/>
      <c r="AA1465" s="100">
        <v>3</v>
      </c>
      <c r="AB1465" s="28">
        <v>5.0993200000000005E-4</v>
      </c>
      <c r="AC1465" s="28">
        <v>0</v>
      </c>
      <c r="AE1465" s="6">
        <f t="shared" si="22"/>
        <v>0</v>
      </c>
    </row>
    <row r="1466" spans="2:31" ht="16.5" thickBot="1" x14ac:dyDescent="0.3">
      <c r="B1466" s="47" t="s">
        <v>1969</v>
      </c>
      <c r="C1466" s="53" t="s">
        <v>100</v>
      </c>
      <c r="D1466" s="54" t="s">
        <v>101</v>
      </c>
      <c r="E1466" s="54">
        <v>16.5</v>
      </c>
      <c r="F1466" s="43"/>
      <c r="G1466" s="40"/>
      <c r="H1466" s="40"/>
      <c r="I1466" s="101"/>
      <c r="J1466" s="44"/>
      <c r="K1466" s="41">
        <v>0</v>
      </c>
      <c r="L1466" s="34">
        <f>K1466-'[6]на отправку'!$K1466</f>
        <v>0</v>
      </c>
      <c r="M1466" s="12"/>
      <c r="N1466" s="28">
        <v>0</v>
      </c>
      <c r="R1466" s="33" t="s">
        <v>2514</v>
      </c>
      <c r="S1466" s="40"/>
      <c r="T1466" s="40"/>
      <c r="U1466" s="101"/>
      <c r="V1466" s="41">
        <v>0</v>
      </c>
      <c r="W1466" s="41"/>
      <c r="X1466" s="42"/>
      <c r="Y1466" s="33">
        <v>1</v>
      </c>
      <c r="Z1466" s="100"/>
      <c r="AA1466" s="100"/>
      <c r="AB1466" s="28">
        <v>0</v>
      </c>
      <c r="AE1466" s="6">
        <f t="shared" si="22"/>
        <v>0</v>
      </c>
    </row>
    <row r="1467" spans="2:31" ht="16.5" thickBot="1" x14ac:dyDescent="0.3">
      <c r="B1467" s="47" t="s">
        <v>1970</v>
      </c>
      <c r="C1467" s="53" t="s">
        <v>100</v>
      </c>
      <c r="D1467" s="54" t="s">
        <v>101</v>
      </c>
      <c r="E1467" s="54">
        <v>17</v>
      </c>
      <c r="F1467" s="43">
        <v>15</v>
      </c>
      <c r="G1467" s="40">
        <v>0</v>
      </c>
      <c r="H1467" s="40">
        <v>0</v>
      </c>
      <c r="I1467" s="101">
        <v>0</v>
      </c>
      <c r="J1467" s="44">
        <v>1</v>
      </c>
      <c r="K1467" s="41">
        <v>0</v>
      </c>
      <c r="L1467" s="34">
        <f>K1467-'[6]на отправку'!$K1467</f>
        <v>0</v>
      </c>
      <c r="M1467" s="12">
        <v>0</v>
      </c>
      <c r="N1467" s="28">
        <v>0</v>
      </c>
      <c r="O1467" s="28" t="s">
        <v>12</v>
      </c>
      <c r="P1467" s="28">
        <v>0</v>
      </c>
      <c r="Q1467" s="28">
        <v>0</v>
      </c>
      <c r="R1467" s="33"/>
      <c r="S1467" s="40">
        <v>0</v>
      </c>
      <c r="T1467" s="40">
        <v>0</v>
      </c>
      <c r="U1467" s="101">
        <v>0</v>
      </c>
      <c r="V1467" s="41"/>
      <c r="W1467" s="41"/>
      <c r="X1467" s="42" t="s">
        <v>2515</v>
      </c>
      <c r="Y1467" s="33">
        <v>0</v>
      </c>
      <c r="Z1467" s="100"/>
      <c r="AA1467" s="100">
        <v>0</v>
      </c>
      <c r="AB1467" s="28">
        <v>0.96851403899999999</v>
      </c>
      <c r="AE1467" s="6">
        <f t="shared" si="22"/>
        <v>0</v>
      </c>
    </row>
    <row r="1468" spans="2:31" ht="16.5" thickBot="1" x14ac:dyDescent="0.3">
      <c r="B1468" s="47" t="s">
        <v>1971</v>
      </c>
      <c r="C1468" s="53" t="s">
        <v>100</v>
      </c>
      <c r="D1468" s="54" t="s">
        <v>101</v>
      </c>
      <c r="E1468" s="54">
        <v>18</v>
      </c>
      <c r="F1468" s="43">
        <v>16</v>
      </c>
      <c r="G1468" s="40">
        <v>0</v>
      </c>
      <c r="H1468" s="40">
        <v>0</v>
      </c>
      <c r="I1468" s="101">
        <v>0</v>
      </c>
      <c r="J1468" s="41" t="s">
        <v>12</v>
      </c>
      <c r="K1468" s="12">
        <v>0</v>
      </c>
      <c r="L1468" s="34">
        <f>K1468-'[6]на отправку'!$K1468</f>
        <v>0</v>
      </c>
      <c r="M1468" s="41" t="s">
        <v>12</v>
      </c>
      <c r="N1468" s="28">
        <v>0</v>
      </c>
      <c r="O1468" s="28">
        <v>0</v>
      </c>
      <c r="P1468" s="28">
        <v>0</v>
      </c>
      <c r="Q1468" s="28">
        <v>0</v>
      </c>
      <c r="R1468" s="33"/>
      <c r="S1468" s="40">
        <v>0</v>
      </c>
      <c r="T1468" s="40">
        <v>0</v>
      </c>
      <c r="U1468" s="101">
        <v>0</v>
      </c>
      <c r="V1468" s="33"/>
      <c r="W1468" s="33"/>
      <c r="X1468" s="42" t="s">
        <v>2516</v>
      </c>
      <c r="Y1468" s="33">
        <v>0</v>
      </c>
      <c r="Z1468" s="100"/>
      <c r="AA1468" s="100">
        <v>0</v>
      </c>
      <c r="AB1468" s="28">
        <v>0.94674221000000003</v>
      </c>
      <c r="AC1468" s="28">
        <v>1</v>
      </c>
      <c r="AE1468" s="6">
        <f t="shared" si="22"/>
        <v>0</v>
      </c>
    </row>
    <row r="1469" spans="2:31" ht="16.5" thickBot="1" x14ac:dyDescent="0.3">
      <c r="B1469" s="47" t="s">
        <v>1972</v>
      </c>
      <c r="C1469" s="53" t="s">
        <v>100</v>
      </c>
      <c r="D1469" s="54" t="s">
        <v>101</v>
      </c>
      <c r="E1469" s="54">
        <v>19</v>
      </c>
      <c r="F1469" s="43">
        <v>17</v>
      </c>
      <c r="G1469" s="40">
        <v>0</v>
      </c>
      <c r="H1469" s="40">
        <v>0</v>
      </c>
      <c r="I1469" s="101">
        <v>0</v>
      </c>
      <c r="J1469" s="41" t="s">
        <v>12</v>
      </c>
      <c r="K1469" s="12">
        <v>0</v>
      </c>
      <c r="L1469" s="34">
        <f>K1469-'[6]на отправку'!$K1469</f>
        <v>0</v>
      </c>
      <c r="M1469" s="41" t="s">
        <v>12</v>
      </c>
      <c r="N1469" s="28">
        <v>0</v>
      </c>
      <c r="O1469" s="28">
        <v>0</v>
      </c>
      <c r="P1469" s="28">
        <v>0</v>
      </c>
      <c r="Q1469" s="28">
        <v>0</v>
      </c>
      <c r="R1469" s="33"/>
      <c r="S1469" s="40">
        <v>0</v>
      </c>
      <c r="T1469" s="40">
        <v>0</v>
      </c>
      <c r="U1469" s="101">
        <v>0</v>
      </c>
      <c r="V1469" s="33"/>
      <c r="W1469" s="33"/>
      <c r="X1469" s="42" t="s">
        <v>2517</v>
      </c>
      <c r="Y1469" s="33">
        <v>0</v>
      </c>
      <c r="Z1469" s="100"/>
      <c r="AA1469" s="100">
        <v>0</v>
      </c>
      <c r="AB1469" s="28">
        <v>0.98260073299999995</v>
      </c>
      <c r="AC1469" s="28">
        <v>1</v>
      </c>
      <c r="AE1469" s="6">
        <f t="shared" si="22"/>
        <v>0</v>
      </c>
    </row>
    <row r="1470" spans="2:31" ht="16.5" thickBot="1" x14ac:dyDescent="0.3">
      <c r="B1470" s="47" t="s">
        <v>1973</v>
      </c>
      <c r="C1470" s="53" t="s">
        <v>100</v>
      </c>
      <c r="D1470" s="54" t="s">
        <v>101</v>
      </c>
      <c r="E1470" s="54">
        <v>20</v>
      </c>
      <c r="F1470" s="43">
        <v>18</v>
      </c>
      <c r="G1470" s="40">
        <v>0</v>
      </c>
      <c r="H1470" s="40">
        <v>0</v>
      </c>
      <c r="I1470" s="101">
        <v>0</v>
      </c>
      <c r="J1470" s="41" t="s">
        <v>12</v>
      </c>
      <c r="K1470" s="12">
        <v>0</v>
      </c>
      <c r="L1470" s="34">
        <f>K1470-'[6]на отправку'!$K1470</f>
        <v>0</v>
      </c>
      <c r="M1470" s="41" t="s">
        <v>12</v>
      </c>
      <c r="N1470" s="28">
        <v>0</v>
      </c>
      <c r="O1470" s="28">
        <v>0</v>
      </c>
      <c r="P1470" s="28">
        <v>0</v>
      </c>
      <c r="Q1470" s="28">
        <v>0</v>
      </c>
      <c r="R1470" s="33"/>
      <c r="S1470" s="40">
        <v>0</v>
      </c>
      <c r="T1470" s="40">
        <v>0</v>
      </c>
      <c r="U1470" s="101">
        <v>0</v>
      </c>
      <c r="V1470" s="33"/>
      <c r="W1470" s="33"/>
      <c r="X1470" s="42" t="s">
        <v>2518</v>
      </c>
      <c r="Y1470" s="33">
        <v>0</v>
      </c>
      <c r="Z1470" s="100"/>
      <c r="AA1470" s="100">
        <v>0</v>
      </c>
      <c r="AB1470" s="28">
        <v>0.96027201100000004</v>
      </c>
      <c r="AC1470" s="28">
        <v>1</v>
      </c>
      <c r="AE1470" s="6">
        <f t="shared" si="22"/>
        <v>0</v>
      </c>
    </row>
    <row r="1471" spans="2:31" ht="16.5" thickBot="1" x14ac:dyDescent="0.3">
      <c r="B1471" s="47" t="s">
        <v>1974</v>
      </c>
      <c r="C1471" s="53" t="s">
        <v>100</v>
      </c>
      <c r="D1471" s="54" t="s">
        <v>101</v>
      </c>
      <c r="E1471" s="54">
        <v>21</v>
      </c>
      <c r="F1471" s="32">
        <v>19</v>
      </c>
      <c r="G1471" s="40">
        <v>0</v>
      </c>
      <c r="H1471" s="40">
        <v>0</v>
      </c>
      <c r="I1471" s="101">
        <v>0</v>
      </c>
      <c r="J1471" s="34" t="s">
        <v>12</v>
      </c>
      <c r="K1471" s="34">
        <v>0</v>
      </c>
      <c r="L1471" s="34">
        <f>K1471-'[6]на отправку'!$K1471</f>
        <v>0</v>
      </c>
      <c r="M1471" s="34" t="s">
        <v>12</v>
      </c>
      <c r="N1471" s="35">
        <v>0</v>
      </c>
      <c r="O1471" s="28">
        <v>0</v>
      </c>
      <c r="P1471" s="28">
        <v>0</v>
      </c>
      <c r="Q1471" s="28">
        <v>0</v>
      </c>
      <c r="R1471" s="33"/>
      <c r="S1471" s="33">
        <v>0</v>
      </c>
      <c r="T1471" s="33">
        <v>0</v>
      </c>
      <c r="U1471" s="101">
        <v>0</v>
      </c>
      <c r="V1471" s="34"/>
      <c r="W1471" s="34"/>
      <c r="X1471" s="36" t="s">
        <v>2519</v>
      </c>
      <c r="Y1471" s="34">
        <v>0</v>
      </c>
      <c r="Z1471" s="140"/>
      <c r="AA1471" s="140">
        <v>0</v>
      </c>
      <c r="AB1471" s="28">
        <v>0.96570972899999996</v>
      </c>
      <c r="AC1471" s="28">
        <v>1</v>
      </c>
      <c r="AE1471" s="6">
        <f t="shared" si="22"/>
        <v>0</v>
      </c>
    </row>
    <row r="1472" spans="2:31" ht="16.5" thickBot="1" x14ac:dyDescent="0.3">
      <c r="B1472" s="47" t="s">
        <v>1975</v>
      </c>
      <c r="C1472" s="53" t="s">
        <v>100</v>
      </c>
      <c r="D1472" s="54" t="s">
        <v>101</v>
      </c>
      <c r="E1472" s="54">
        <v>22</v>
      </c>
      <c r="F1472" s="43">
        <v>20</v>
      </c>
      <c r="G1472" s="40">
        <v>0</v>
      </c>
      <c r="H1472" s="40">
        <v>0</v>
      </c>
      <c r="I1472" s="101">
        <v>0</v>
      </c>
      <c r="J1472" s="44" t="s">
        <v>12</v>
      </c>
      <c r="K1472" s="41">
        <v>0</v>
      </c>
      <c r="L1472" s="34">
        <f>K1472-'[6]на отправку'!$K1472</f>
        <v>0</v>
      </c>
      <c r="M1472" s="12" t="s">
        <v>12</v>
      </c>
      <c r="N1472" s="28">
        <v>0</v>
      </c>
      <c r="O1472" s="28">
        <v>0</v>
      </c>
      <c r="P1472" s="28">
        <v>0</v>
      </c>
      <c r="Q1472" s="28">
        <v>0</v>
      </c>
      <c r="R1472" s="33"/>
      <c r="S1472" s="40">
        <v>0</v>
      </c>
      <c r="T1472" s="40">
        <v>0</v>
      </c>
      <c r="U1472" s="101">
        <v>0</v>
      </c>
      <c r="V1472" s="41"/>
      <c r="W1472" s="41"/>
      <c r="X1472" s="42" t="s">
        <v>2520</v>
      </c>
      <c r="Y1472" s="33">
        <v>0</v>
      </c>
      <c r="Z1472" s="100"/>
      <c r="AA1472" s="100">
        <v>0</v>
      </c>
      <c r="AB1472" s="28">
        <v>0.8075</v>
      </c>
      <c r="AC1472" s="28">
        <v>1</v>
      </c>
      <c r="AE1472" s="6">
        <f t="shared" si="22"/>
        <v>0</v>
      </c>
    </row>
    <row r="1473" spans="2:31" ht="16.5" thickBot="1" x14ac:dyDescent="0.3">
      <c r="B1473" s="47" t="s">
        <v>1969</v>
      </c>
      <c r="C1473" s="53" t="s">
        <v>100</v>
      </c>
      <c r="D1473" s="54" t="s">
        <v>101</v>
      </c>
      <c r="E1473" s="54">
        <v>22.5</v>
      </c>
      <c r="F1473" s="43"/>
      <c r="G1473" s="40"/>
      <c r="H1473" s="40"/>
      <c r="I1473" s="101"/>
      <c r="J1473" s="44"/>
      <c r="K1473" s="41">
        <v>0</v>
      </c>
      <c r="L1473" s="34">
        <f>K1473-'[6]на отправку'!$K1473</f>
        <v>0</v>
      </c>
      <c r="M1473" s="12"/>
      <c r="N1473" s="28">
        <v>17</v>
      </c>
      <c r="R1473" s="33" t="s">
        <v>2521</v>
      </c>
      <c r="S1473" s="40"/>
      <c r="T1473" s="40"/>
      <c r="U1473" s="101"/>
      <c r="V1473" s="41">
        <v>0</v>
      </c>
      <c r="W1473" s="41"/>
      <c r="X1473" s="42"/>
      <c r="Y1473" s="33">
        <v>1</v>
      </c>
      <c r="Z1473" s="100"/>
      <c r="AA1473" s="100"/>
      <c r="AB1473" s="28">
        <v>0</v>
      </c>
      <c r="AE1473" s="6">
        <f t="shared" si="22"/>
        <v>0</v>
      </c>
    </row>
    <row r="1474" spans="2:31" ht="16.5" thickBot="1" x14ac:dyDescent="0.3">
      <c r="B1474" s="47" t="s">
        <v>1976</v>
      </c>
      <c r="C1474" s="53" t="s">
        <v>100</v>
      </c>
      <c r="D1474" s="54" t="s">
        <v>101</v>
      </c>
      <c r="E1474" s="54">
        <v>23</v>
      </c>
      <c r="F1474" s="43">
        <v>21</v>
      </c>
      <c r="G1474" s="40">
        <v>6</v>
      </c>
      <c r="H1474" s="40">
        <v>6</v>
      </c>
      <c r="I1474" s="101">
        <v>1</v>
      </c>
      <c r="J1474" s="44" t="s">
        <v>12</v>
      </c>
      <c r="K1474" s="41">
        <v>1</v>
      </c>
      <c r="L1474" s="34">
        <f>K1474-'[6]на отправку'!$K1474</f>
        <v>0</v>
      </c>
      <c r="M1474" s="12" t="s">
        <v>12</v>
      </c>
      <c r="N1474" s="28">
        <v>8</v>
      </c>
      <c r="O1474" s="28">
        <v>2</v>
      </c>
      <c r="P1474" s="28">
        <v>4</v>
      </c>
      <c r="Q1474" s="28">
        <v>1</v>
      </c>
      <c r="R1474" s="33"/>
      <c r="S1474" s="40">
        <v>6</v>
      </c>
      <c r="T1474" s="40">
        <v>12</v>
      </c>
      <c r="U1474" s="101">
        <v>0.5</v>
      </c>
      <c r="V1474" s="41"/>
      <c r="W1474" s="41"/>
      <c r="X1474" s="42" t="s">
        <v>302</v>
      </c>
      <c r="Y1474" s="33">
        <v>1</v>
      </c>
      <c r="Z1474" s="100"/>
      <c r="AA1474" s="100">
        <v>8</v>
      </c>
      <c r="AB1474" s="28">
        <v>0.39646335199999999</v>
      </c>
      <c r="AC1474" s="28">
        <v>1</v>
      </c>
      <c r="AE1474" s="6">
        <f t="shared" si="22"/>
        <v>1</v>
      </c>
    </row>
    <row r="1475" spans="2:31" ht="16.5" thickBot="1" x14ac:dyDescent="0.3">
      <c r="B1475" s="47" t="s">
        <v>1978</v>
      </c>
      <c r="C1475" s="53" t="s">
        <v>100</v>
      </c>
      <c r="D1475" s="54" t="s">
        <v>101</v>
      </c>
      <c r="E1475" s="54">
        <v>24</v>
      </c>
      <c r="F1475" s="43">
        <v>23</v>
      </c>
      <c r="G1475" s="40">
        <v>0</v>
      </c>
      <c r="H1475" s="40">
        <v>0</v>
      </c>
      <c r="I1475" s="101">
        <v>0</v>
      </c>
      <c r="J1475" s="44" t="s">
        <v>12</v>
      </c>
      <c r="K1475" s="41">
        <v>0</v>
      </c>
      <c r="L1475" s="34">
        <f>K1475-'[6]на отправку'!$K1475</f>
        <v>0</v>
      </c>
      <c r="M1475" s="196" t="s">
        <v>12</v>
      </c>
      <c r="N1475" s="28">
        <v>0</v>
      </c>
      <c r="O1475" s="28">
        <v>0</v>
      </c>
      <c r="P1475" s="28">
        <v>0</v>
      </c>
      <c r="Q1475" s="28">
        <v>2</v>
      </c>
      <c r="R1475" s="33"/>
      <c r="S1475" s="40">
        <v>0</v>
      </c>
      <c r="T1475" s="40">
        <v>0</v>
      </c>
      <c r="U1475" s="101">
        <v>0</v>
      </c>
      <c r="V1475" s="41"/>
      <c r="W1475" s="41"/>
      <c r="X1475" s="42" t="s">
        <v>2522</v>
      </c>
      <c r="Y1475" s="33">
        <v>1</v>
      </c>
      <c r="Z1475" s="100"/>
      <c r="AA1475" s="100">
        <v>0</v>
      </c>
      <c r="AB1475" s="28">
        <v>0.6</v>
      </c>
      <c r="AC1475" s="28">
        <v>1</v>
      </c>
      <c r="AE1475" s="6">
        <f t="shared" si="22"/>
        <v>0</v>
      </c>
    </row>
    <row r="1476" spans="2:31" ht="16.5" thickBot="1" x14ac:dyDescent="0.3">
      <c r="B1476" s="47" t="s">
        <v>1979</v>
      </c>
      <c r="C1476" s="53" t="s">
        <v>100</v>
      </c>
      <c r="D1476" s="54" t="s">
        <v>101</v>
      </c>
      <c r="E1476" s="54">
        <v>25</v>
      </c>
      <c r="F1476" s="43">
        <v>24</v>
      </c>
      <c r="G1476" s="40">
        <v>0</v>
      </c>
      <c r="H1476" s="40">
        <v>0</v>
      </c>
      <c r="I1476" s="101">
        <v>0</v>
      </c>
      <c r="J1476" s="44" t="s">
        <v>12</v>
      </c>
      <c r="K1476" s="41">
        <v>0</v>
      </c>
      <c r="L1476" s="34">
        <f>K1476-'[6]на отправку'!$K1476</f>
        <v>0</v>
      </c>
      <c r="M1476" s="12" t="s">
        <v>12</v>
      </c>
      <c r="N1476" s="28">
        <v>0</v>
      </c>
      <c r="O1476" s="28">
        <v>0</v>
      </c>
      <c r="P1476" s="28">
        <v>0</v>
      </c>
      <c r="Q1476" s="28">
        <v>2</v>
      </c>
      <c r="R1476" s="33"/>
      <c r="S1476" s="40">
        <v>0</v>
      </c>
      <c r="T1476" s="40">
        <v>0</v>
      </c>
      <c r="U1476" s="101">
        <v>0</v>
      </c>
      <c r="V1476" s="41"/>
      <c r="W1476" s="41"/>
      <c r="X1476" s="42" t="s">
        <v>2522</v>
      </c>
      <c r="Y1476" s="33">
        <v>1</v>
      </c>
      <c r="Z1476" s="100"/>
      <c r="AA1476" s="100">
        <v>0</v>
      </c>
      <c r="AB1476" s="28">
        <v>0.381578947</v>
      </c>
      <c r="AC1476" s="28">
        <v>1</v>
      </c>
      <c r="AE1476" s="6">
        <f t="shared" si="22"/>
        <v>0</v>
      </c>
    </row>
    <row r="1477" spans="2:31" ht="16.5" thickBot="1" x14ac:dyDescent="0.3">
      <c r="B1477" s="47" t="s">
        <v>1980</v>
      </c>
      <c r="C1477" s="53" t="s">
        <v>100</v>
      </c>
      <c r="D1477" s="54" t="s">
        <v>101</v>
      </c>
      <c r="E1477" s="54">
        <v>26</v>
      </c>
      <c r="F1477" s="43">
        <v>25</v>
      </c>
      <c r="G1477" s="40">
        <v>65</v>
      </c>
      <c r="H1477" s="40">
        <v>68</v>
      </c>
      <c r="I1477" s="101">
        <v>0.95588235300000002</v>
      </c>
      <c r="J1477" s="44">
        <v>1</v>
      </c>
      <c r="K1477" s="41">
        <v>1.0544337130000001</v>
      </c>
      <c r="L1477" s="34">
        <f>K1477-'[6]на отправку'!$K1477</f>
        <v>0</v>
      </c>
      <c r="M1477" s="12" t="s">
        <v>12</v>
      </c>
      <c r="N1477" s="28">
        <v>9</v>
      </c>
      <c r="O1477" s="28">
        <v>0</v>
      </c>
      <c r="P1477" s="28">
        <v>3</v>
      </c>
      <c r="Q1477" s="28">
        <v>1</v>
      </c>
      <c r="R1477" s="33"/>
      <c r="S1477" s="40">
        <v>67</v>
      </c>
      <c r="T1477" s="40">
        <v>144</v>
      </c>
      <c r="U1477" s="101">
        <v>0.46527777799999998</v>
      </c>
      <c r="V1477" s="41"/>
      <c r="W1477" s="41"/>
      <c r="X1477" s="42" t="s">
        <v>2523</v>
      </c>
      <c r="Y1477" s="33">
        <v>1</v>
      </c>
      <c r="Z1477" s="100"/>
      <c r="AA1477" s="100">
        <v>9</v>
      </c>
      <c r="AB1477" s="28">
        <v>0.97159166299999999</v>
      </c>
      <c r="AC1477" s="28">
        <v>1</v>
      </c>
      <c r="AE1477" s="6">
        <f t="shared" si="22"/>
        <v>1.0544337130000001</v>
      </c>
    </row>
    <row r="1478" spans="2:31" ht="16.5" thickBot="1" x14ac:dyDescent="0.3">
      <c r="B1478" s="47" t="s">
        <v>1969</v>
      </c>
      <c r="C1478" s="53" t="s">
        <v>100</v>
      </c>
      <c r="D1478" s="54" t="s">
        <v>101</v>
      </c>
      <c r="E1478" s="54">
        <v>26.5</v>
      </c>
      <c r="F1478" s="32"/>
      <c r="G1478" s="40"/>
      <c r="H1478" s="40"/>
      <c r="I1478" s="101"/>
      <c r="J1478" s="34"/>
      <c r="K1478" s="34">
        <v>0</v>
      </c>
      <c r="L1478" s="34">
        <f>K1478-'[6]на отправку'!$K1478</f>
        <v>0</v>
      </c>
      <c r="M1478" s="34"/>
      <c r="N1478" s="35">
        <v>31</v>
      </c>
      <c r="R1478" s="33" t="s">
        <v>2524</v>
      </c>
      <c r="S1478" s="33"/>
      <c r="T1478" s="33"/>
      <c r="U1478" s="101"/>
      <c r="V1478" s="34">
        <v>0</v>
      </c>
      <c r="W1478" s="34"/>
      <c r="X1478" s="36"/>
      <c r="Y1478" s="34">
        <v>1</v>
      </c>
      <c r="Z1478" s="140"/>
      <c r="AA1478" s="140"/>
      <c r="AB1478" s="28">
        <v>0</v>
      </c>
      <c r="AE1478" s="6">
        <f t="shared" si="22"/>
        <v>0</v>
      </c>
    </row>
    <row r="1479" spans="2:31" ht="16.5" thickBot="1" x14ac:dyDescent="0.3">
      <c r="B1479" s="47" t="s">
        <v>2805</v>
      </c>
      <c r="C1479" s="53" t="s">
        <v>100</v>
      </c>
      <c r="D1479" s="54" t="s">
        <v>101</v>
      </c>
      <c r="E1479" s="54">
        <v>27</v>
      </c>
      <c r="F1479" s="43">
        <v>27</v>
      </c>
      <c r="G1479" s="40">
        <v>0</v>
      </c>
      <c r="H1479" s="40">
        <v>2</v>
      </c>
      <c r="I1479" s="101">
        <v>0</v>
      </c>
      <c r="J1479" s="41"/>
      <c r="K1479" s="12">
        <v>0</v>
      </c>
      <c r="L1479" s="34">
        <f>K1479-'[6]на отправку'!$K1479</f>
        <v>0</v>
      </c>
      <c r="M1479" s="41"/>
      <c r="N1479" s="28">
        <v>4</v>
      </c>
      <c r="O1479" s="28" t="s">
        <v>12</v>
      </c>
      <c r="P1479" s="28" t="s">
        <v>12</v>
      </c>
      <c r="Q1479" s="28">
        <v>1</v>
      </c>
      <c r="R1479" s="33"/>
      <c r="S1479" s="40">
        <v>0</v>
      </c>
      <c r="T1479" s="40">
        <v>0</v>
      </c>
      <c r="U1479" s="101">
        <v>0</v>
      </c>
      <c r="V1479" s="44"/>
      <c r="W1479" s="44"/>
      <c r="X1479" s="42" t="s">
        <v>2526</v>
      </c>
      <c r="Y1479" s="33">
        <v>1</v>
      </c>
      <c r="Z1479" s="100"/>
      <c r="AA1479" s="100">
        <v>4</v>
      </c>
      <c r="AB1479" s="28">
        <v>0</v>
      </c>
      <c r="AE1479" s="6">
        <f t="shared" ref="AE1479:AE1542" si="23">ROUND(K1479,9)</f>
        <v>0</v>
      </c>
    </row>
    <row r="1480" spans="2:31" ht="16.5" thickBot="1" x14ac:dyDescent="0.3">
      <c r="B1480" s="47" t="s">
        <v>2806</v>
      </c>
      <c r="C1480" s="53" t="s">
        <v>100</v>
      </c>
      <c r="D1480" s="54" t="s">
        <v>101</v>
      </c>
      <c r="E1480" s="54">
        <v>28</v>
      </c>
      <c r="F1480" s="43">
        <v>28</v>
      </c>
      <c r="G1480" s="40">
        <v>0</v>
      </c>
      <c r="H1480" s="40">
        <v>46</v>
      </c>
      <c r="I1480" s="101">
        <v>0</v>
      </c>
      <c r="J1480" s="44"/>
      <c r="K1480" s="41">
        <v>0</v>
      </c>
      <c r="L1480" s="34">
        <f>K1480-'[6]на отправку'!$K1480</f>
        <v>0</v>
      </c>
      <c r="M1480" s="12"/>
      <c r="N1480" s="28">
        <v>3</v>
      </c>
      <c r="O1480" s="28" t="s">
        <v>12</v>
      </c>
      <c r="P1480" s="28" t="s">
        <v>12</v>
      </c>
      <c r="Q1480" s="28">
        <v>1</v>
      </c>
      <c r="R1480" s="33"/>
      <c r="S1480" s="40">
        <v>0</v>
      </c>
      <c r="T1480" s="40">
        <v>283</v>
      </c>
      <c r="U1480" s="101">
        <v>0</v>
      </c>
      <c r="V1480" s="41"/>
      <c r="W1480" s="41"/>
      <c r="X1480" s="42" t="s">
        <v>2528</v>
      </c>
      <c r="Y1480" s="33">
        <v>1</v>
      </c>
      <c r="Z1480" s="100"/>
      <c r="AA1480" s="100">
        <v>3</v>
      </c>
      <c r="AB1480" s="28">
        <v>4.6442499999999999E-3</v>
      </c>
      <c r="AE1480" s="6">
        <f t="shared" si="23"/>
        <v>0</v>
      </c>
    </row>
    <row r="1481" spans="2:31" ht="16.5" thickBot="1" x14ac:dyDescent="0.3">
      <c r="B1481" s="47" t="s">
        <v>2807</v>
      </c>
      <c r="C1481" s="53" t="s">
        <v>100</v>
      </c>
      <c r="D1481" s="54" t="s">
        <v>101</v>
      </c>
      <c r="E1481" s="54">
        <v>29</v>
      </c>
      <c r="F1481" s="43">
        <v>29</v>
      </c>
      <c r="G1481" s="40">
        <v>0</v>
      </c>
      <c r="H1481" s="40">
        <v>46</v>
      </c>
      <c r="I1481" s="101">
        <v>0</v>
      </c>
      <c r="J1481" s="41"/>
      <c r="K1481" s="12">
        <v>0</v>
      </c>
      <c r="L1481" s="34">
        <f>K1481-'[6]на отправку'!$K1481</f>
        <v>0</v>
      </c>
      <c r="M1481" s="41"/>
      <c r="N1481" s="28">
        <v>5</v>
      </c>
      <c r="O1481" s="28" t="s">
        <v>12</v>
      </c>
      <c r="P1481" s="28" t="s">
        <v>12</v>
      </c>
      <c r="Q1481" s="28">
        <v>1</v>
      </c>
      <c r="R1481" s="33"/>
      <c r="S1481" s="40">
        <v>0</v>
      </c>
      <c r="T1481" s="40">
        <v>283</v>
      </c>
      <c r="U1481" s="101">
        <v>0</v>
      </c>
      <c r="V1481" s="44"/>
      <c r="W1481" s="44"/>
      <c r="X1481" s="42" t="s">
        <v>2530</v>
      </c>
      <c r="Y1481" s="33">
        <v>1</v>
      </c>
      <c r="Z1481" s="100"/>
      <c r="AA1481" s="100">
        <v>5</v>
      </c>
      <c r="AB1481" s="28">
        <v>1.6719300000000001E-3</v>
      </c>
      <c r="AE1481" s="6">
        <f t="shared" si="23"/>
        <v>0</v>
      </c>
    </row>
    <row r="1482" spans="2:31" ht="16.5" thickBot="1" x14ac:dyDescent="0.3">
      <c r="B1482" s="47" t="s">
        <v>2808</v>
      </c>
      <c r="C1482" s="53" t="s">
        <v>100</v>
      </c>
      <c r="D1482" s="54" t="s">
        <v>101</v>
      </c>
      <c r="E1482" s="54">
        <v>30</v>
      </c>
      <c r="F1482" s="43">
        <v>30</v>
      </c>
      <c r="G1482" s="40">
        <v>0</v>
      </c>
      <c r="H1482" s="40">
        <v>46</v>
      </c>
      <c r="I1482" s="101">
        <v>0</v>
      </c>
      <c r="J1482" s="41"/>
      <c r="K1482" s="12">
        <v>0</v>
      </c>
      <c r="L1482" s="34">
        <f>K1482-'[6]на отправку'!$K1482</f>
        <v>0</v>
      </c>
      <c r="M1482" s="41"/>
      <c r="N1482" s="28">
        <v>8</v>
      </c>
      <c r="O1482" s="28" t="s">
        <v>12</v>
      </c>
      <c r="P1482" s="28" t="s">
        <v>12</v>
      </c>
      <c r="Q1482" s="28">
        <v>1</v>
      </c>
      <c r="R1482" s="33"/>
      <c r="S1482" s="40">
        <v>0</v>
      </c>
      <c r="T1482" s="40">
        <v>283</v>
      </c>
      <c r="U1482" s="101">
        <v>0</v>
      </c>
      <c r="V1482" s="44"/>
      <c r="W1482" s="44"/>
      <c r="X1482" s="42" t="s">
        <v>2532</v>
      </c>
      <c r="Y1482" s="33">
        <v>1</v>
      </c>
      <c r="Z1482" s="100"/>
      <c r="AA1482" s="100">
        <v>8</v>
      </c>
      <c r="AB1482" s="28">
        <v>0</v>
      </c>
      <c r="AE1482" s="6">
        <f t="shared" si="23"/>
        <v>0</v>
      </c>
    </row>
    <row r="1483" spans="2:31" ht="16.5" thickBot="1" x14ac:dyDescent="0.3">
      <c r="B1483" s="47" t="s">
        <v>2809</v>
      </c>
      <c r="C1483" s="53" t="s">
        <v>100</v>
      </c>
      <c r="D1483" s="54" t="s">
        <v>101</v>
      </c>
      <c r="E1483" s="54">
        <v>31</v>
      </c>
      <c r="F1483" s="43">
        <v>31</v>
      </c>
      <c r="G1483" s="40">
        <v>0</v>
      </c>
      <c r="H1483" s="40">
        <v>0</v>
      </c>
      <c r="I1483" s="101"/>
      <c r="J1483" s="44"/>
      <c r="K1483" s="41">
        <v>0</v>
      </c>
      <c r="L1483" s="34">
        <f>K1483-'[6]на отправку'!$K1483</f>
        <v>0</v>
      </c>
      <c r="M1483" s="12"/>
      <c r="N1483" s="28">
        <v>3</v>
      </c>
      <c r="O1483" s="28" t="s">
        <v>12</v>
      </c>
      <c r="P1483" s="28" t="s">
        <v>12</v>
      </c>
      <c r="Q1483" s="28">
        <v>1</v>
      </c>
      <c r="R1483" s="33"/>
      <c r="S1483" s="40">
        <v>0</v>
      </c>
      <c r="T1483" s="40">
        <v>0</v>
      </c>
      <c r="U1483" s="101"/>
      <c r="V1483" s="41"/>
      <c r="W1483" s="41"/>
      <c r="X1483" s="42" t="s">
        <v>2534</v>
      </c>
      <c r="Y1483" s="33">
        <v>1</v>
      </c>
      <c r="Z1483" s="100"/>
      <c r="AA1483" s="100"/>
      <c r="AB1483" s="28">
        <v>0</v>
      </c>
      <c r="AE1483" s="6">
        <f t="shared" si="23"/>
        <v>0</v>
      </c>
    </row>
    <row r="1484" spans="2:31" ht="16.5" thickBot="1" x14ac:dyDescent="0.3">
      <c r="B1484" s="47" t="s">
        <v>2810</v>
      </c>
      <c r="C1484" s="53" t="s">
        <v>100</v>
      </c>
      <c r="D1484" s="54" t="s">
        <v>101</v>
      </c>
      <c r="E1484" s="54">
        <v>32</v>
      </c>
      <c r="F1484" s="50">
        <v>32</v>
      </c>
      <c r="G1484" s="40">
        <v>0</v>
      </c>
      <c r="H1484" s="40">
        <v>0</v>
      </c>
      <c r="I1484" s="101"/>
      <c r="J1484" s="44"/>
      <c r="K1484" s="44">
        <v>0</v>
      </c>
      <c r="L1484" s="34">
        <f>K1484-'[6]на отправку'!$K1484</f>
        <v>0</v>
      </c>
      <c r="M1484" s="44"/>
      <c r="N1484" s="44">
        <v>8</v>
      </c>
      <c r="O1484" s="28" t="s">
        <v>12</v>
      </c>
      <c r="P1484" s="28" t="s">
        <v>12</v>
      </c>
      <c r="Q1484" s="28">
        <v>1</v>
      </c>
      <c r="R1484" s="33"/>
      <c r="S1484" s="33">
        <v>0</v>
      </c>
      <c r="T1484" s="33">
        <v>0</v>
      </c>
      <c r="U1484" s="101"/>
      <c r="V1484" s="44"/>
      <c r="W1484" s="44"/>
      <c r="X1484" s="42" t="s">
        <v>2536</v>
      </c>
      <c r="Y1484" s="44">
        <v>1</v>
      </c>
      <c r="Z1484" s="100"/>
      <c r="AA1484" s="100"/>
      <c r="AB1484" s="28">
        <v>0</v>
      </c>
      <c r="AE1484" s="6">
        <f t="shared" si="23"/>
        <v>0</v>
      </c>
    </row>
    <row r="1485" spans="2:31" ht="16.5" thickBot="1" x14ac:dyDescent="0.25">
      <c r="B1485" s="47" t="s">
        <v>1981</v>
      </c>
      <c r="C1485" s="48" t="s">
        <v>100</v>
      </c>
      <c r="D1485" s="49" t="s">
        <v>101</v>
      </c>
      <c r="E1485" s="49">
        <v>33</v>
      </c>
      <c r="F1485" s="32">
        <v>33</v>
      </c>
      <c r="G1485" s="40">
        <v>0</v>
      </c>
      <c r="H1485" s="104">
        <v>0</v>
      </c>
      <c r="I1485" s="101">
        <v>0</v>
      </c>
      <c r="J1485" s="34"/>
      <c r="K1485" s="34">
        <v>0</v>
      </c>
      <c r="L1485" s="34">
        <f>K1485-'[6]на отправку'!$K1485</f>
        <v>0</v>
      </c>
      <c r="M1485" s="195"/>
      <c r="N1485" s="35">
        <v>0</v>
      </c>
      <c r="O1485" s="28" t="s">
        <v>12</v>
      </c>
      <c r="P1485" s="28">
        <v>0</v>
      </c>
      <c r="Q1485" s="28">
        <v>2</v>
      </c>
      <c r="R1485" s="33"/>
      <c r="S1485" s="40">
        <v>0</v>
      </c>
      <c r="T1485" s="40">
        <v>0</v>
      </c>
      <c r="U1485" s="101">
        <v>0</v>
      </c>
      <c r="V1485" s="33"/>
      <c r="W1485" s="33"/>
      <c r="X1485" s="42" t="s">
        <v>2537</v>
      </c>
      <c r="Y1485" s="34">
        <v>1</v>
      </c>
      <c r="Z1485" s="140"/>
      <c r="AA1485" s="140">
        <v>0</v>
      </c>
      <c r="AB1485" s="28">
        <v>0</v>
      </c>
      <c r="AE1485" s="6">
        <f t="shared" si="23"/>
        <v>0</v>
      </c>
    </row>
    <row r="1486" spans="2:31" ht="16.5" thickBot="1" x14ac:dyDescent="0.3">
      <c r="B1486" s="47" t="s">
        <v>223</v>
      </c>
      <c r="C1486" s="53" t="s">
        <v>102</v>
      </c>
      <c r="D1486" s="54" t="s">
        <v>103</v>
      </c>
      <c r="E1486" s="54">
        <v>0</v>
      </c>
      <c r="F1486" s="40"/>
      <c r="G1486" s="40"/>
      <c r="H1486" s="40"/>
      <c r="I1486" s="101"/>
      <c r="J1486" s="41"/>
      <c r="K1486" s="12">
        <v>0</v>
      </c>
      <c r="L1486" s="34">
        <f>K1486-'[6]на отправку'!$K1486</f>
        <v>0</v>
      </c>
      <c r="M1486" s="41"/>
      <c r="N1486" s="28">
        <v>18.5</v>
      </c>
      <c r="R1486" s="33" t="s">
        <v>13</v>
      </c>
      <c r="S1486" s="40"/>
      <c r="T1486" s="40"/>
      <c r="U1486" s="101"/>
      <c r="V1486" s="33">
        <v>0</v>
      </c>
      <c r="W1486" s="33"/>
      <c r="X1486" s="42"/>
      <c r="Y1486" s="33">
        <v>1</v>
      </c>
      <c r="Z1486" s="100"/>
      <c r="AA1486" s="100"/>
      <c r="AB1486" s="28">
        <v>0</v>
      </c>
      <c r="AE1486" s="6">
        <f t="shared" si="23"/>
        <v>0</v>
      </c>
    </row>
    <row r="1487" spans="2:31" ht="16.5" thickBot="1" x14ac:dyDescent="0.3">
      <c r="B1487" s="47" t="s">
        <v>2117</v>
      </c>
      <c r="C1487" s="53" t="s">
        <v>102</v>
      </c>
      <c r="D1487" s="54" t="s">
        <v>103</v>
      </c>
      <c r="E1487" s="54">
        <v>1</v>
      </c>
      <c r="F1487" s="43">
        <v>1</v>
      </c>
      <c r="G1487" s="40">
        <v>12148</v>
      </c>
      <c r="H1487" s="40">
        <v>14308</v>
      </c>
      <c r="I1487" s="101">
        <v>0.84903550500000002</v>
      </c>
      <c r="J1487" s="41" t="s">
        <v>12</v>
      </c>
      <c r="K1487" s="12">
        <v>-2.5942283E-2</v>
      </c>
      <c r="L1487" s="34">
        <f>K1487-'[6]на отправку'!$K1487</f>
        <v>0</v>
      </c>
      <c r="M1487" s="41" t="s">
        <v>12</v>
      </c>
      <c r="N1487" s="28">
        <v>3</v>
      </c>
      <c r="O1487" s="28">
        <v>0</v>
      </c>
      <c r="P1487" s="28">
        <v>2</v>
      </c>
      <c r="Q1487" s="28">
        <v>1</v>
      </c>
      <c r="R1487" s="33"/>
      <c r="S1487" s="40">
        <v>12482</v>
      </c>
      <c r="T1487" s="40">
        <v>14320</v>
      </c>
      <c r="U1487" s="101">
        <v>0.87164804500000004</v>
      </c>
      <c r="V1487" s="33"/>
      <c r="W1487" s="33"/>
      <c r="X1487" s="42" t="s">
        <v>2497</v>
      </c>
      <c r="Y1487" s="33">
        <v>1</v>
      </c>
      <c r="Z1487" s="100"/>
      <c r="AA1487" s="100">
        <v>3</v>
      </c>
      <c r="AB1487" s="28">
        <v>0.87783438400000002</v>
      </c>
      <c r="AC1487" s="28">
        <v>0.79392113200000003</v>
      </c>
      <c r="AE1487" s="6">
        <f t="shared" si="23"/>
        <v>-2.5942283E-2</v>
      </c>
    </row>
    <row r="1488" spans="2:31" ht="16.5" thickBot="1" x14ac:dyDescent="0.3">
      <c r="B1488" s="47" t="s">
        <v>2811</v>
      </c>
      <c r="C1488" s="53" t="s">
        <v>102</v>
      </c>
      <c r="D1488" s="54" t="s">
        <v>103</v>
      </c>
      <c r="E1488" s="54">
        <v>2</v>
      </c>
      <c r="F1488" s="43">
        <v>26</v>
      </c>
      <c r="G1488" s="40">
        <v>15492</v>
      </c>
      <c r="H1488" s="40">
        <v>19599</v>
      </c>
      <c r="I1488" s="101">
        <v>0.790448492</v>
      </c>
      <c r="J1488" s="41" t="s">
        <v>12</v>
      </c>
      <c r="K1488" s="12">
        <v>9.7163809999999996E-3</v>
      </c>
      <c r="L1488" s="34">
        <f>K1488-'[6]на отправку'!$K1488</f>
        <v>0</v>
      </c>
      <c r="M1488" s="41" t="s">
        <v>12</v>
      </c>
      <c r="N1488" s="28">
        <v>2</v>
      </c>
      <c r="O1488" s="28">
        <v>0</v>
      </c>
      <c r="P1488" s="28">
        <v>2</v>
      </c>
      <c r="Q1488" s="28">
        <v>1</v>
      </c>
      <c r="R1488" s="33"/>
      <c r="S1488" s="40">
        <v>15166</v>
      </c>
      <c r="T1488" s="40">
        <v>19373</v>
      </c>
      <c r="U1488" s="101">
        <v>0.78284209999999999</v>
      </c>
      <c r="V1488" s="33"/>
      <c r="W1488" s="33"/>
      <c r="X1488" s="42" t="s">
        <v>2498</v>
      </c>
      <c r="Y1488" s="33">
        <v>1</v>
      </c>
      <c r="Z1488" s="100"/>
      <c r="AA1488" s="100">
        <v>2</v>
      </c>
      <c r="AB1488" s="28">
        <v>0.83450456100000003</v>
      </c>
      <c r="AC1488" s="28">
        <v>0.72780695200000001</v>
      </c>
      <c r="AE1488" s="6">
        <f t="shared" si="23"/>
        <v>9.7163809999999996E-3</v>
      </c>
    </row>
    <row r="1489" spans="2:31" ht="16.5" thickBot="1" x14ac:dyDescent="0.3">
      <c r="B1489" s="47" t="s">
        <v>2118</v>
      </c>
      <c r="C1489" s="53" t="s">
        <v>102</v>
      </c>
      <c r="D1489" s="54" t="s">
        <v>103</v>
      </c>
      <c r="E1489" s="54">
        <v>3</v>
      </c>
      <c r="F1489" s="43">
        <v>2</v>
      </c>
      <c r="G1489" s="40">
        <v>171</v>
      </c>
      <c r="H1489" s="40">
        <v>173</v>
      </c>
      <c r="I1489" s="101">
        <v>0.98843930599999996</v>
      </c>
      <c r="J1489" s="41" t="s">
        <v>12</v>
      </c>
      <c r="K1489" s="12">
        <v>-6.4392470000000004E-3</v>
      </c>
      <c r="L1489" s="34">
        <f>K1489-'[6]на отправку'!$K1489</f>
        <v>0</v>
      </c>
      <c r="M1489" s="41"/>
      <c r="N1489" s="28">
        <v>1</v>
      </c>
      <c r="O1489" s="28">
        <v>0</v>
      </c>
      <c r="P1489" s="28">
        <v>4</v>
      </c>
      <c r="Q1489" s="28">
        <v>1</v>
      </c>
      <c r="R1489" s="33"/>
      <c r="S1489" s="40">
        <v>386</v>
      </c>
      <c r="T1489" s="40">
        <v>388</v>
      </c>
      <c r="U1489" s="101">
        <v>0.99484536099999998</v>
      </c>
      <c r="V1489" s="33"/>
      <c r="W1489" s="33"/>
      <c r="X1489" s="42" t="s">
        <v>2499</v>
      </c>
      <c r="Y1489" s="33">
        <v>1</v>
      </c>
      <c r="Z1489" s="100"/>
      <c r="AA1489" s="100">
        <v>1</v>
      </c>
      <c r="AB1489" s="28">
        <v>0.91111111099999997</v>
      </c>
      <c r="AC1489" s="28">
        <v>1</v>
      </c>
      <c r="AE1489" s="6">
        <f t="shared" si="23"/>
        <v>-6.4392470000000004E-3</v>
      </c>
    </row>
    <row r="1490" spans="2:31" ht="16.5" thickBot="1" x14ac:dyDescent="0.3">
      <c r="B1490" s="47" t="s">
        <v>2119</v>
      </c>
      <c r="C1490" s="53" t="s">
        <v>102</v>
      </c>
      <c r="D1490" s="54" t="s">
        <v>103</v>
      </c>
      <c r="E1490" s="54">
        <v>4</v>
      </c>
      <c r="F1490" s="43">
        <v>3</v>
      </c>
      <c r="G1490" s="40">
        <v>1</v>
      </c>
      <c r="H1490" s="40">
        <v>7</v>
      </c>
      <c r="I1490" s="101">
        <v>0.14285714299999999</v>
      </c>
      <c r="J1490" s="41" t="s">
        <v>12</v>
      </c>
      <c r="K1490" s="12">
        <v>-0.85714285700000004</v>
      </c>
      <c r="L1490" s="34">
        <f>K1490-'[6]на отправку'!$K1490</f>
        <v>0</v>
      </c>
      <c r="M1490" s="41" t="s">
        <v>12</v>
      </c>
      <c r="N1490" s="28">
        <v>0</v>
      </c>
      <c r="O1490" s="28">
        <v>0</v>
      </c>
      <c r="P1490" s="28">
        <v>3</v>
      </c>
      <c r="Q1490" s="28">
        <v>1</v>
      </c>
      <c r="R1490" s="33"/>
      <c r="S1490" s="40">
        <v>6</v>
      </c>
      <c r="T1490" s="40">
        <v>6</v>
      </c>
      <c r="U1490" s="101">
        <v>1</v>
      </c>
      <c r="V1490" s="33"/>
      <c r="W1490" s="33"/>
      <c r="X1490" s="42" t="s">
        <v>2500</v>
      </c>
      <c r="Y1490" s="33">
        <v>1</v>
      </c>
      <c r="Z1490" s="100"/>
      <c r="AA1490" s="100">
        <v>0</v>
      </c>
      <c r="AB1490" s="28">
        <v>0.61761761800000003</v>
      </c>
      <c r="AC1490" s="28">
        <v>1</v>
      </c>
      <c r="AE1490" s="6">
        <f t="shared" si="23"/>
        <v>-0.85714285700000004</v>
      </c>
    </row>
    <row r="1491" spans="2:31" ht="16.5" thickBot="1" x14ac:dyDescent="0.3">
      <c r="B1491" s="47" t="s">
        <v>2120</v>
      </c>
      <c r="C1491" s="53" t="s">
        <v>102</v>
      </c>
      <c r="D1491" s="54" t="s">
        <v>103</v>
      </c>
      <c r="E1491" s="54">
        <v>5</v>
      </c>
      <c r="F1491" s="43">
        <v>4</v>
      </c>
      <c r="G1491" s="40">
        <v>1</v>
      </c>
      <c r="H1491" s="40">
        <v>1</v>
      </c>
      <c r="I1491" s="101">
        <v>1</v>
      </c>
      <c r="J1491" s="44" t="s">
        <v>12</v>
      </c>
      <c r="K1491" s="41">
        <v>0</v>
      </c>
      <c r="L1491" s="34">
        <f>K1491-'[6]на отправку'!$K1491</f>
        <v>0</v>
      </c>
      <c r="M1491" s="12" t="s">
        <v>12</v>
      </c>
      <c r="N1491" s="28">
        <v>2</v>
      </c>
      <c r="O1491" s="28">
        <v>2</v>
      </c>
      <c r="P1491" s="28">
        <v>4</v>
      </c>
      <c r="Q1491" s="28">
        <v>1</v>
      </c>
      <c r="R1491" s="33"/>
      <c r="S1491" s="40">
        <v>1</v>
      </c>
      <c r="T1491" s="40">
        <v>1</v>
      </c>
      <c r="U1491" s="101">
        <v>1</v>
      </c>
      <c r="V1491" s="41"/>
      <c r="W1491" s="41"/>
      <c r="X1491" s="42" t="s">
        <v>2501</v>
      </c>
      <c r="Y1491" s="33">
        <v>1</v>
      </c>
      <c r="Z1491" s="100"/>
      <c r="AA1491" s="100">
        <v>2</v>
      </c>
      <c r="AB1491" s="28">
        <v>0.86111111100000004</v>
      </c>
      <c r="AC1491" s="28">
        <v>1</v>
      </c>
      <c r="AE1491" s="6">
        <f t="shared" si="23"/>
        <v>0</v>
      </c>
    </row>
    <row r="1492" spans="2:31" ht="16.5" thickBot="1" x14ac:dyDescent="0.3">
      <c r="B1492" s="47" t="s">
        <v>2121</v>
      </c>
      <c r="C1492" s="53" t="s">
        <v>102</v>
      </c>
      <c r="D1492" s="54" t="s">
        <v>103</v>
      </c>
      <c r="E1492" s="54">
        <v>6</v>
      </c>
      <c r="F1492" s="43">
        <v>5</v>
      </c>
      <c r="G1492" s="40">
        <v>6</v>
      </c>
      <c r="H1492" s="40">
        <v>6</v>
      </c>
      <c r="I1492" s="101">
        <v>1</v>
      </c>
      <c r="J1492" s="41" t="s">
        <v>12</v>
      </c>
      <c r="K1492" s="12">
        <v>0</v>
      </c>
      <c r="L1492" s="34">
        <f>K1492-'[6]на отправку'!$K1492</f>
        <v>0</v>
      </c>
      <c r="M1492" s="41" t="s">
        <v>12</v>
      </c>
      <c r="N1492" s="28">
        <v>2</v>
      </c>
      <c r="O1492" s="28">
        <v>2</v>
      </c>
      <c r="P1492" s="28">
        <v>4</v>
      </c>
      <c r="Q1492" s="28">
        <v>1</v>
      </c>
      <c r="R1492" s="33"/>
      <c r="S1492" s="40">
        <v>8</v>
      </c>
      <c r="T1492" s="40">
        <v>8</v>
      </c>
      <c r="U1492" s="101">
        <v>1</v>
      </c>
      <c r="V1492" s="33"/>
      <c r="W1492" s="33"/>
      <c r="X1492" s="42" t="s">
        <v>2502</v>
      </c>
      <c r="Y1492" s="33">
        <v>1</v>
      </c>
      <c r="Z1492" s="100"/>
      <c r="AA1492" s="100">
        <v>2</v>
      </c>
      <c r="AB1492" s="28">
        <v>0.56594488200000004</v>
      </c>
      <c r="AC1492" s="28">
        <v>1</v>
      </c>
      <c r="AE1492" s="6">
        <f t="shared" si="23"/>
        <v>0</v>
      </c>
    </row>
    <row r="1493" spans="2:31" ht="16.5" thickBot="1" x14ac:dyDescent="0.3">
      <c r="B1493" s="47" t="s">
        <v>2122</v>
      </c>
      <c r="C1493" s="53" t="s">
        <v>102</v>
      </c>
      <c r="D1493" s="54" t="s">
        <v>103</v>
      </c>
      <c r="E1493" s="54">
        <v>7</v>
      </c>
      <c r="F1493" s="43">
        <v>6</v>
      </c>
      <c r="G1493" s="40">
        <v>0</v>
      </c>
      <c r="H1493" s="40">
        <v>1</v>
      </c>
      <c r="I1493" s="101">
        <v>0</v>
      </c>
      <c r="J1493" s="41" t="s">
        <v>12</v>
      </c>
      <c r="K1493" s="12">
        <v>0</v>
      </c>
      <c r="L1493" s="34">
        <f>K1493-'[6]на отправку'!$K1493</f>
        <v>0</v>
      </c>
      <c r="M1493" s="41" t="s">
        <v>12</v>
      </c>
      <c r="N1493" s="28">
        <v>0</v>
      </c>
      <c r="O1493" s="28">
        <v>0</v>
      </c>
      <c r="P1493" s="28">
        <v>3</v>
      </c>
      <c r="Q1493" s="28">
        <v>1</v>
      </c>
      <c r="R1493" s="33"/>
      <c r="S1493" s="40">
        <v>0</v>
      </c>
      <c r="T1493" s="40">
        <v>0</v>
      </c>
      <c r="U1493" s="101">
        <v>0</v>
      </c>
      <c r="V1493" s="33"/>
      <c r="W1493" s="33"/>
      <c r="X1493" s="42" t="s">
        <v>2503</v>
      </c>
      <c r="Y1493" s="33">
        <v>1</v>
      </c>
      <c r="Z1493" s="100"/>
      <c r="AA1493" s="100">
        <v>0</v>
      </c>
      <c r="AB1493" s="28">
        <v>0.3</v>
      </c>
      <c r="AC1493" s="28">
        <v>1</v>
      </c>
      <c r="AE1493" s="6">
        <f t="shared" si="23"/>
        <v>0</v>
      </c>
    </row>
    <row r="1494" spans="2:31" ht="16.5" thickBot="1" x14ac:dyDescent="0.3">
      <c r="B1494" s="47" t="s">
        <v>2139</v>
      </c>
      <c r="C1494" s="53" t="s">
        <v>102</v>
      </c>
      <c r="D1494" s="54" t="s">
        <v>103</v>
      </c>
      <c r="E1494" s="54">
        <v>8</v>
      </c>
      <c r="F1494" s="43">
        <v>22</v>
      </c>
      <c r="G1494" s="40">
        <v>0</v>
      </c>
      <c r="H1494" s="40">
        <v>2</v>
      </c>
      <c r="I1494" s="101">
        <v>0</v>
      </c>
      <c r="J1494" s="44" t="s">
        <v>12</v>
      </c>
      <c r="K1494" s="41">
        <v>-1</v>
      </c>
      <c r="L1494" s="34">
        <f>K1494-'[6]на отправку'!$K1494</f>
        <v>0</v>
      </c>
      <c r="M1494" s="12" t="s">
        <v>12</v>
      </c>
      <c r="N1494" s="28">
        <v>0</v>
      </c>
      <c r="O1494" s="28">
        <v>0</v>
      </c>
      <c r="P1494" s="28">
        <v>3</v>
      </c>
      <c r="Q1494" s="28">
        <v>1</v>
      </c>
      <c r="R1494" s="33"/>
      <c r="S1494" s="40">
        <v>1</v>
      </c>
      <c r="T1494" s="40">
        <v>1</v>
      </c>
      <c r="U1494" s="101">
        <v>1</v>
      </c>
      <c r="V1494" s="41"/>
      <c r="W1494" s="41"/>
      <c r="X1494" s="42" t="s">
        <v>2504</v>
      </c>
      <c r="Y1494" s="33">
        <v>1</v>
      </c>
      <c r="Z1494" s="100"/>
      <c r="AA1494" s="100">
        <v>0</v>
      </c>
      <c r="AB1494" s="28">
        <v>0.4</v>
      </c>
      <c r="AC1494" s="28">
        <v>1</v>
      </c>
      <c r="AE1494" s="6">
        <f t="shared" si="23"/>
        <v>-1</v>
      </c>
    </row>
    <row r="1495" spans="2:31" ht="16.5" thickBot="1" x14ac:dyDescent="0.3">
      <c r="B1495" s="47" t="s">
        <v>2123</v>
      </c>
      <c r="C1495" s="53" t="s">
        <v>102</v>
      </c>
      <c r="D1495" s="54" t="s">
        <v>103</v>
      </c>
      <c r="E1495" s="54">
        <v>9</v>
      </c>
      <c r="F1495" s="43">
        <v>7</v>
      </c>
      <c r="G1495" s="40">
        <v>2667</v>
      </c>
      <c r="H1495" s="40">
        <v>2667</v>
      </c>
      <c r="I1495" s="101">
        <v>1</v>
      </c>
      <c r="J1495" s="44">
        <v>1</v>
      </c>
      <c r="K1495" s="41">
        <v>0</v>
      </c>
      <c r="L1495" s="34">
        <f>K1495-'[6]на отправку'!$K1495</f>
        <v>0</v>
      </c>
      <c r="M1495" s="12">
        <v>1</v>
      </c>
      <c r="N1495" s="28">
        <v>2</v>
      </c>
      <c r="O1495" s="28" t="s">
        <v>12</v>
      </c>
      <c r="P1495" s="28">
        <v>6</v>
      </c>
      <c r="Q1495" s="28">
        <v>1</v>
      </c>
      <c r="R1495" s="33"/>
      <c r="S1495" s="40">
        <v>2275</v>
      </c>
      <c r="T1495" s="40">
        <v>2275</v>
      </c>
      <c r="U1495" s="101">
        <v>1</v>
      </c>
      <c r="V1495" s="41"/>
      <c r="W1495" s="41"/>
      <c r="X1495" s="42" t="s">
        <v>2505</v>
      </c>
      <c r="Y1495" s="33">
        <v>1</v>
      </c>
      <c r="Z1495" s="100"/>
      <c r="AA1495" s="100">
        <v>2</v>
      </c>
      <c r="AB1495" s="28">
        <v>1</v>
      </c>
      <c r="AC1495" s="28">
        <v>1</v>
      </c>
      <c r="AE1495" s="6">
        <f t="shared" si="23"/>
        <v>0</v>
      </c>
    </row>
    <row r="1496" spans="2:31" ht="16.5" thickBot="1" x14ac:dyDescent="0.3">
      <c r="B1496" s="47" t="s">
        <v>2124</v>
      </c>
      <c r="C1496" s="53" t="s">
        <v>102</v>
      </c>
      <c r="D1496" s="54" t="s">
        <v>103</v>
      </c>
      <c r="E1496" s="54">
        <v>10</v>
      </c>
      <c r="F1496" s="43">
        <v>8</v>
      </c>
      <c r="G1496" s="40">
        <v>274</v>
      </c>
      <c r="H1496" s="40">
        <v>17484</v>
      </c>
      <c r="I1496" s="101">
        <v>1.5671470999999999E-2</v>
      </c>
      <c r="J1496" s="44" t="s">
        <v>12</v>
      </c>
      <c r="K1496" s="41">
        <v>-0.113822667</v>
      </c>
      <c r="L1496" s="34">
        <f>K1496-'[6]на отправку'!$K1496</f>
        <v>0</v>
      </c>
      <c r="M1496" s="12" t="s">
        <v>12</v>
      </c>
      <c r="N1496" s="28">
        <v>2</v>
      </c>
      <c r="O1496" s="28">
        <v>0</v>
      </c>
      <c r="P1496" s="28">
        <v>1</v>
      </c>
      <c r="Q1496" s="28">
        <v>1</v>
      </c>
      <c r="R1496" s="33"/>
      <c r="S1496" s="40">
        <v>265</v>
      </c>
      <c r="T1496" s="40">
        <v>14985</v>
      </c>
      <c r="U1496" s="101">
        <v>1.7684351000000001E-2</v>
      </c>
      <c r="V1496" s="41"/>
      <c r="W1496" s="41"/>
      <c r="X1496" s="42" t="s">
        <v>2506</v>
      </c>
      <c r="Y1496" s="33">
        <v>1</v>
      </c>
      <c r="Z1496" s="100"/>
      <c r="AA1496" s="100">
        <v>2</v>
      </c>
      <c r="AB1496" s="28">
        <v>1.4606701999999999E-2</v>
      </c>
      <c r="AC1496" s="28">
        <v>0</v>
      </c>
      <c r="AE1496" s="6">
        <f t="shared" si="23"/>
        <v>-0.113822667</v>
      </c>
    </row>
    <row r="1497" spans="2:31" ht="16.5" thickBot="1" x14ac:dyDescent="0.3">
      <c r="B1497" s="47" t="s">
        <v>2125</v>
      </c>
      <c r="C1497" s="53" t="s">
        <v>102</v>
      </c>
      <c r="D1497" s="54" t="s">
        <v>103</v>
      </c>
      <c r="E1497" s="54">
        <v>11</v>
      </c>
      <c r="F1497" s="43">
        <v>9</v>
      </c>
      <c r="G1497" s="40">
        <v>655</v>
      </c>
      <c r="H1497" s="40">
        <v>742</v>
      </c>
      <c r="I1497" s="101">
        <v>0.882749326</v>
      </c>
      <c r="J1497" s="41">
        <v>1</v>
      </c>
      <c r="K1497" s="12">
        <v>0.93628929699999996</v>
      </c>
      <c r="L1497" s="34">
        <f>K1497-'[6]на отправку'!$K1497</f>
        <v>0</v>
      </c>
      <c r="M1497" s="41">
        <v>0.882749326</v>
      </c>
      <c r="N1497" s="28">
        <v>0.5</v>
      </c>
      <c r="O1497" s="28" t="s">
        <v>12</v>
      </c>
      <c r="P1497" s="28">
        <v>6</v>
      </c>
      <c r="Q1497" s="28">
        <v>1</v>
      </c>
      <c r="R1497" s="33"/>
      <c r="S1497" s="40">
        <v>889</v>
      </c>
      <c r="T1497" s="40">
        <v>1950</v>
      </c>
      <c r="U1497" s="101">
        <v>0.45589743599999999</v>
      </c>
      <c r="V1497" s="33"/>
      <c r="W1497" s="33"/>
      <c r="X1497" s="42" t="s">
        <v>2507</v>
      </c>
      <c r="Y1497" s="33">
        <v>1</v>
      </c>
      <c r="Z1497" s="100"/>
      <c r="AA1497" s="100">
        <v>0.5</v>
      </c>
      <c r="AB1497" s="28">
        <v>0.93642591900000005</v>
      </c>
      <c r="AE1497" s="6">
        <f t="shared" si="23"/>
        <v>0.93628929699999996</v>
      </c>
    </row>
    <row r="1498" spans="2:31" ht="16.5" thickBot="1" x14ac:dyDescent="0.3">
      <c r="B1498" s="47" t="s">
        <v>2126</v>
      </c>
      <c r="C1498" s="53" t="s">
        <v>102</v>
      </c>
      <c r="D1498" s="54" t="s">
        <v>103</v>
      </c>
      <c r="E1498" s="54">
        <v>12</v>
      </c>
      <c r="F1498" s="43">
        <v>10</v>
      </c>
      <c r="G1498" s="40">
        <v>17</v>
      </c>
      <c r="H1498" s="40">
        <v>17</v>
      </c>
      <c r="I1498" s="101">
        <v>1</v>
      </c>
      <c r="J1498" s="41">
        <v>1</v>
      </c>
      <c r="K1498" s="12">
        <v>0</v>
      </c>
      <c r="L1498" s="34">
        <f>K1498-'[6]на отправку'!$K1498</f>
        <v>0</v>
      </c>
      <c r="M1498" s="41">
        <v>1</v>
      </c>
      <c r="N1498" s="28">
        <v>1</v>
      </c>
      <c r="O1498" s="28" t="s">
        <v>12</v>
      </c>
      <c r="P1498" s="28">
        <v>6</v>
      </c>
      <c r="Q1498" s="28">
        <v>1</v>
      </c>
      <c r="R1498" s="33"/>
      <c r="S1498" s="40">
        <v>27</v>
      </c>
      <c r="T1498" s="40">
        <v>27</v>
      </c>
      <c r="U1498" s="101">
        <v>1</v>
      </c>
      <c r="V1498" s="33"/>
      <c r="W1498" s="33"/>
      <c r="X1498" s="42" t="s">
        <v>2508</v>
      </c>
      <c r="Y1498" s="33">
        <v>1</v>
      </c>
      <c r="Z1498" s="100"/>
      <c r="AA1498" s="100">
        <v>1</v>
      </c>
      <c r="AB1498" s="28">
        <v>1</v>
      </c>
      <c r="AE1498" s="6">
        <f t="shared" si="23"/>
        <v>0</v>
      </c>
    </row>
    <row r="1499" spans="2:31" ht="16.5" thickBot="1" x14ac:dyDescent="0.3">
      <c r="B1499" s="47" t="s">
        <v>2127</v>
      </c>
      <c r="C1499" s="53" t="s">
        <v>102</v>
      </c>
      <c r="D1499" s="54" t="s">
        <v>103</v>
      </c>
      <c r="E1499" s="54">
        <v>13</v>
      </c>
      <c r="F1499" s="43">
        <v>11</v>
      </c>
      <c r="G1499" s="40">
        <v>185</v>
      </c>
      <c r="H1499" s="40">
        <v>185</v>
      </c>
      <c r="I1499" s="101">
        <v>1</v>
      </c>
      <c r="J1499" s="41">
        <v>1</v>
      </c>
      <c r="K1499" s="12">
        <v>0</v>
      </c>
      <c r="L1499" s="34">
        <f>K1499-'[6]на отправку'!$K1499</f>
        <v>0</v>
      </c>
      <c r="M1499" s="41">
        <v>1</v>
      </c>
      <c r="N1499" s="28">
        <v>2</v>
      </c>
      <c r="O1499" s="28" t="s">
        <v>12</v>
      </c>
      <c r="P1499" s="28">
        <v>6</v>
      </c>
      <c r="Q1499" s="28">
        <v>1</v>
      </c>
      <c r="R1499" s="33"/>
      <c r="S1499" s="40">
        <v>483</v>
      </c>
      <c r="T1499" s="40">
        <v>483</v>
      </c>
      <c r="U1499" s="101">
        <v>1</v>
      </c>
      <c r="V1499" s="33"/>
      <c r="W1499" s="33"/>
      <c r="X1499" s="42" t="s">
        <v>2509</v>
      </c>
      <c r="Y1499" s="33">
        <v>1</v>
      </c>
      <c r="Z1499" s="100"/>
      <c r="AA1499" s="100">
        <v>2</v>
      </c>
      <c r="AB1499" s="28">
        <v>1</v>
      </c>
      <c r="AE1499" s="6">
        <f t="shared" si="23"/>
        <v>0</v>
      </c>
    </row>
    <row r="1500" spans="2:31" ht="16.5" thickBot="1" x14ac:dyDescent="0.3">
      <c r="B1500" s="47" t="s">
        <v>2128</v>
      </c>
      <c r="C1500" s="53" t="s">
        <v>102</v>
      </c>
      <c r="D1500" s="54" t="s">
        <v>103</v>
      </c>
      <c r="E1500" s="54">
        <v>14</v>
      </c>
      <c r="F1500" s="32">
        <v>12</v>
      </c>
      <c r="G1500" s="40">
        <v>563</v>
      </c>
      <c r="H1500" s="40">
        <v>18037</v>
      </c>
      <c r="I1500" s="101">
        <v>3.1213616E-2</v>
      </c>
      <c r="J1500" s="34" t="s">
        <v>12</v>
      </c>
      <c r="K1500" s="34">
        <v>4.4651415E-2</v>
      </c>
      <c r="L1500" s="34">
        <f>K1500-'[6]на отправку'!$K1500</f>
        <v>0</v>
      </c>
      <c r="M1500" s="34" t="s">
        <v>12</v>
      </c>
      <c r="N1500" s="35">
        <v>1</v>
      </c>
      <c r="O1500" s="28">
        <v>0</v>
      </c>
      <c r="P1500" s="28">
        <v>2</v>
      </c>
      <c r="Q1500" s="28">
        <v>1</v>
      </c>
      <c r="R1500" s="33"/>
      <c r="S1500" s="33">
        <v>466</v>
      </c>
      <c r="T1500" s="33">
        <v>15596</v>
      </c>
      <c r="U1500" s="101">
        <v>2.9879455999999999E-2</v>
      </c>
      <c r="V1500" s="34"/>
      <c r="W1500" s="34"/>
      <c r="X1500" s="36" t="s">
        <v>2510</v>
      </c>
      <c r="Y1500" s="34">
        <v>1</v>
      </c>
      <c r="Z1500" s="140"/>
      <c r="AA1500" s="140">
        <v>1</v>
      </c>
      <c r="AB1500" s="28">
        <v>3.2834602999999997E-2</v>
      </c>
      <c r="AC1500" s="28">
        <v>5.0505050000000003E-3</v>
      </c>
      <c r="AE1500" s="6">
        <f t="shared" si="23"/>
        <v>4.4651415E-2</v>
      </c>
    </row>
    <row r="1501" spans="2:31" ht="16.5" thickBot="1" x14ac:dyDescent="0.3">
      <c r="B1501" s="47" t="s">
        <v>2129</v>
      </c>
      <c r="C1501" s="53" t="s">
        <v>102</v>
      </c>
      <c r="D1501" s="54" t="s">
        <v>103</v>
      </c>
      <c r="E1501" s="54">
        <v>15</v>
      </c>
      <c r="F1501" s="43">
        <v>13</v>
      </c>
      <c r="G1501" s="40">
        <v>166</v>
      </c>
      <c r="H1501" s="40">
        <v>414</v>
      </c>
      <c r="I1501" s="101">
        <v>0.400966184</v>
      </c>
      <c r="J1501" s="44" t="s">
        <v>12</v>
      </c>
      <c r="K1501" s="41">
        <v>9.5597743999999998E-2</v>
      </c>
      <c r="L1501" s="34">
        <f>K1501-'[6]на отправку'!$K1501</f>
        <v>0</v>
      </c>
      <c r="M1501" s="12" t="s">
        <v>12</v>
      </c>
      <c r="N1501" s="28">
        <v>0</v>
      </c>
      <c r="O1501" s="28">
        <v>0</v>
      </c>
      <c r="P1501" s="28">
        <v>1</v>
      </c>
      <c r="Q1501" s="28">
        <v>1</v>
      </c>
      <c r="R1501" s="33"/>
      <c r="S1501" s="40">
        <v>142</v>
      </c>
      <c r="T1501" s="40">
        <v>388</v>
      </c>
      <c r="U1501" s="101">
        <v>0.36597938099999999</v>
      </c>
      <c r="V1501" s="41"/>
      <c r="W1501" s="41"/>
      <c r="X1501" s="42" t="s">
        <v>2511</v>
      </c>
      <c r="Y1501" s="33">
        <v>1</v>
      </c>
      <c r="Z1501" s="100"/>
      <c r="AA1501" s="100">
        <v>0</v>
      </c>
      <c r="AB1501" s="28">
        <v>0.4</v>
      </c>
      <c r="AC1501" s="28">
        <v>0.177419355</v>
      </c>
      <c r="AE1501" s="6">
        <f t="shared" si="23"/>
        <v>9.5597743999999998E-2</v>
      </c>
    </row>
    <row r="1502" spans="2:31" ht="16.5" thickBot="1" x14ac:dyDescent="0.3">
      <c r="B1502" s="47" t="s">
        <v>2130</v>
      </c>
      <c r="C1502" s="53" t="s">
        <v>102</v>
      </c>
      <c r="D1502" s="54" t="s">
        <v>103</v>
      </c>
      <c r="E1502" s="54">
        <v>16</v>
      </c>
      <c r="F1502" s="43">
        <v>14</v>
      </c>
      <c r="G1502" s="40">
        <v>2</v>
      </c>
      <c r="H1502" s="40">
        <v>2729</v>
      </c>
      <c r="I1502" s="101">
        <v>7.3286900000000003E-4</v>
      </c>
      <c r="J1502" s="44" t="s">
        <v>12</v>
      </c>
      <c r="K1502" s="41">
        <v>0.81898034500000005</v>
      </c>
      <c r="L1502" s="34">
        <f>K1502-'[6]на отправку'!$K1502</f>
        <v>0</v>
      </c>
      <c r="M1502" s="12" t="s">
        <v>12</v>
      </c>
      <c r="N1502" s="28">
        <v>0</v>
      </c>
      <c r="O1502" s="28">
        <v>0</v>
      </c>
      <c r="P1502" s="28">
        <v>1</v>
      </c>
      <c r="Q1502" s="28">
        <v>1</v>
      </c>
      <c r="R1502" s="33"/>
      <c r="S1502" s="40">
        <v>1</v>
      </c>
      <c r="T1502" s="40">
        <v>2482</v>
      </c>
      <c r="U1502" s="101">
        <v>4.02901E-4</v>
      </c>
      <c r="V1502" s="41"/>
      <c r="W1502" s="41"/>
      <c r="X1502" s="42" t="s">
        <v>2512</v>
      </c>
      <c r="Y1502" s="33">
        <v>1</v>
      </c>
      <c r="Z1502" s="100"/>
      <c r="AA1502" s="100">
        <v>0</v>
      </c>
      <c r="AB1502" s="28">
        <v>5.0993200000000005E-4</v>
      </c>
      <c r="AC1502" s="28">
        <v>0</v>
      </c>
      <c r="AE1502" s="6">
        <f t="shared" si="23"/>
        <v>0.81898034500000005</v>
      </c>
    </row>
    <row r="1503" spans="2:31" ht="16.5" thickBot="1" x14ac:dyDescent="0.3">
      <c r="B1503" s="47" t="s">
        <v>2131</v>
      </c>
      <c r="C1503" s="53" t="s">
        <v>102</v>
      </c>
      <c r="D1503" s="54" t="s">
        <v>103</v>
      </c>
      <c r="E1503" s="54">
        <v>16.5</v>
      </c>
      <c r="F1503" s="43"/>
      <c r="G1503" s="40"/>
      <c r="H1503" s="40"/>
      <c r="I1503" s="101"/>
      <c r="J1503" s="44"/>
      <c r="K1503" s="41">
        <v>0</v>
      </c>
      <c r="L1503" s="34">
        <f>K1503-'[6]на отправку'!$K1503</f>
        <v>0</v>
      </c>
      <c r="M1503" s="12"/>
      <c r="N1503" s="28">
        <v>30</v>
      </c>
      <c r="R1503" s="33" t="s">
        <v>2514</v>
      </c>
      <c r="S1503" s="40"/>
      <c r="T1503" s="40"/>
      <c r="U1503" s="101"/>
      <c r="V1503" s="41">
        <v>0</v>
      </c>
      <c r="W1503" s="41"/>
      <c r="X1503" s="42"/>
      <c r="Y1503" s="33">
        <v>1</v>
      </c>
      <c r="Z1503" s="100"/>
      <c r="AA1503" s="100"/>
      <c r="AB1503" s="28">
        <v>0</v>
      </c>
      <c r="AE1503" s="6">
        <f t="shared" si="23"/>
        <v>0</v>
      </c>
    </row>
    <row r="1504" spans="2:31" ht="16.5" thickBot="1" x14ac:dyDescent="0.3">
      <c r="B1504" s="47" t="s">
        <v>2132</v>
      </c>
      <c r="C1504" s="53" t="s">
        <v>102</v>
      </c>
      <c r="D1504" s="54" t="s">
        <v>103</v>
      </c>
      <c r="E1504" s="54">
        <v>17</v>
      </c>
      <c r="F1504" s="43">
        <v>15</v>
      </c>
      <c r="G1504" s="40">
        <v>2182</v>
      </c>
      <c r="H1504" s="40">
        <v>2388</v>
      </c>
      <c r="I1504" s="101">
        <v>0.91373534300000003</v>
      </c>
      <c r="J1504" s="44">
        <v>1</v>
      </c>
      <c r="K1504" s="41">
        <v>-8.6264656999999995E-2</v>
      </c>
      <c r="L1504" s="34">
        <f>K1504-'[6]на отправку'!$K1504</f>
        <v>0</v>
      </c>
      <c r="M1504" s="12">
        <v>0.91373534300000003</v>
      </c>
      <c r="N1504" s="28">
        <v>0</v>
      </c>
      <c r="O1504" s="28" t="s">
        <v>12</v>
      </c>
      <c r="P1504" s="28">
        <v>6</v>
      </c>
      <c r="Q1504" s="28">
        <v>1</v>
      </c>
      <c r="R1504" s="33"/>
      <c r="S1504" s="40">
        <v>3567</v>
      </c>
      <c r="T1504" s="40">
        <v>3567</v>
      </c>
      <c r="U1504" s="101">
        <v>1</v>
      </c>
      <c r="V1504" s="41"/>
      <c r="W1504" s="41"/>
      <c r="X1504" s="42" t="s">
        <v>2515</v>
      </c>
      <c r="Y1504" s="33">
        <v>1</v>
      </c>
      <c r="Z1504" s="100"/>
      <c r="AA1504" s="100">
        <v>0</v>
      </c>
      <c r="AB1504" s="28">
        <v>0.96851403899999999</v>
      </c>
      <c r="AE1504" s="6">
        <f t="shared" si="23"/>
        <v>-8.6264656999999995E-2</v>
      </c>
    </row>
    <row r="1505" spans="2:31" ht="16.5" thickBot="1" x14ac:dyDescent="0.3">
      <c r="B1505" s="47" t="s">
        <v>2133</v>
      </c>
      <c r="C1505" s="53" t="s">
        <v>102</v>
      </c>
      <c r="D1505" s="54" t="s">
        <v>103</v>
      </c>
      <c r="E1505" s="54">
        <v>18</v>
      </c>
      <c r="F1505" s="43">
        <v>16</v>
      </c>
      <c r="G1505" s="40">
        <v>3</v>
      </c>
      <c r="H1505" s="40">
        <v>3</v>
      </c>
      <c r="I1505" s="101">
        <v>1</v>
      </c>
      <c r="J1505" s="44" t="s">
        <v>12</v>
      </c>
      <c r="K1505" s="41">
        <v>0</v>
      </c>
      <c r="L1505" s="34">
        <f>K1505-'[6]на отправку'!$K1505</f>
        <v>0</v>
      </c>
      <c r="M1505" s="12" t="s">
        <v>12</v>
      </c>
      <c r="N1505" s="28">
        <v>6</v>
      </c>
      <c r="O1505" s="28">
        <v>2</v>
      </c>
      <c r="P1505" s="28">
        <v>4</v>
      </c>
      <c r="Q1505" s="28">
        <v>1</v>
      </c>
      <c r="R1505" s="33"/>
      <c r="S1505" s="40">
        <v>2</v>
      </c>
      <c r="T1505" s="40">
        <v>2</v>
      </c>
      <c r="U1505" s="101">
        <v>1</v>
      </c>
      <c r="V1505" s="41"/>
      <c r="W1505" s="41"/>
      <c r="X1505" s="42" t="s">
        <v>2516</v>
      </c>
      <c r="Y1505" s="33">
        <v>1</v>
      </c>
      <c r="Z1505" s="100"/>
      <c r="AA1505" s="100">
        <v>6</v>
      </c>
      <c r="AB1505" s="28">
        <v>0.94674221000000003</v>
      </c>
      <c r="AC1505" s="28">
        <v>1</v>
      </c>
      <c r="AE1505" s="6">
        <f t="shared" si="23"/>
        <v>0</v>
      </c>
    </row>
    <row r="1506" spans="2:31" ht="16.5" thickBot="1" x14ac:dyDescent="0.3">
      <c r="B1506" s="47" t="s">
        <v>2134</v>
      </c>
      <c r="C1506" s="53" t="s">
        <v>102</v>
      </c>
      <c r="D1506" s="54" t="s">
        <v>103</v>
      </c>
      <c r="E1506" s="54">
        <v>19</v>
      </c>
      <c r="F1506" s="43">
        <v>17</v>
      </c>
      <c r="G1506" s="40">
        <v>210</v>
      </c>
      <c r="H1506" s="40">
        <v>210</v>
      </c>
      <c r="I1506" s="101">
        <v>1</v>
      </c>
      <c r="J1506" s="44" t="s">
        <v>12</v>
      </c>
      <c r="K1506" s="41">
        <v>0</v>
      </c>
      <c r="L1506" s="34">
        <f>K1506-'[6]на отправку'!$K1506</f>
        <v>0</v>
      </c>
      <c r="M1506" s="12" t="s">
        <v>12</v>
      </c>
      <c r="N1506" s="28">
        <v>6</v>
      </c>
      <c r="O1506" s="28">
        <v>2</v>
      </c>
      <c r="P1506" s="28">
        <v>4</v>
      </c>
      <c r="Q1506" s="28">
        <v>1</v>
      </c>
      <c r="R1506" s="33"/>
      <c r="S1506" s="40">
        <v>261</v>
      </c>
      <c r="T1506" s="40">
        <v>261</v>
      </c>
      <c r="U1506" s="101">
        <v>1</v>
      </c>
      <c r="V1506" s="41"/>
      <c r="W1506" s="41"/>
      <c r="X1506" s="42" t="s">
        <v>2517</v>
      </c>
      <c r="Y1506" s="33">
        <v>1</v>
      </c>
      <c r="Z1506" s="100"/>
      <c r="AA1506" s="100">
        <v>6</v>
      </c>
      <c r="AB1506" s="28">
        <v>0.98260073299999995</v>
      </c>
      <c r="AC1506" s="28">
        <v>1</v>
      </c>
      <c r="AE1506" s="6">
        <f t="shared" si="23"/>
        <v>0</v>
      </c>
    </row>
    <row r="1507" spans="2:31" ht="16.5" thickBot="1" x14ac:dyDescent="0.3">
      <c r="B1507" s="47" t="s">
        <v>2135</v>
      </c>
      <c r="C1507" s="53" t="s">
        <v>102</v>
      </c>
      <c r="D1507" s="54" t="s">
        <v>103</v>
      </c>
      <c r="E1507" s="54">
        <v>20</v>
      </c>
      <c r="F1507" s="32">
        <v>18</v>
      </c>
      <c r="G1507" s="40">
        <v>14</v>
      </c>
      <c r="H1507" s="40">
        <v>14</v>
      </c>
      <c r="I1507" s="101">
        <v>1</v>
      </c>
      <c r="J1507" s="34" t="s">
        <v>12</v>
      </c>
      <c r="K1507" s="34">
        <v>0</v>
      </c>
      <c r="L1507" s="34">
        <f>K1507-'[6]на отправку'!$K1507</f>
        <v>0</v>
      </c>
      <c r="M1507" s="34" t="s">
        <v>12</v>
      </c>
      <c r="N1507" s="35">
        <v>6</v>
      </c>
      <c r="O1507" s="28">
        <v>2</v>
      </c>
      <c r="P1507" s="28">
        <v>4</v>
      </c>
      <c r="Q1507" s="28">
        <v>1</v>
      </c>
      <c r="R1507" s="33"/>
      <c r="S1507" s="33">
        <v>5</v>
      </c>
      <c r="T1507" s="33">
        <v>5</v>
      </c>
      <c r="U1507" s="101">
        <v>1</v>
      </c>
      <c r="V1507" s="34"/>
      <c r="W1507" s="34"/>
      <c r="X1507" s="36" t="s">
        <v>2518</v>
      </c>
      <c r="Y1507" s="34">
        <v>1</v>
      </c>
      <c r="Z1507" s="140"/>
      <c r="AA1507" s="140">
        <v>6</v>
      </c>
      <c r="AB1507" s="28">
        <v>0.96027201100000004</v>
      </c>
      <c r="AC1507" s="28">
        <v>1</v>
      </c>
      <c r="AE1507" s="6">
        <f t="shared" si="23"/>
        <v>0</v>
      </c>
    </row>
    <row r="1508" spans="2:31" ht="16.5" thickBot="1" x14ac:dyDescent="0.3">
      <c r="B1508" s="47" t="s">
        <v>2136</v>
      </c>
      <c r="C1508" s="53" t="s">
        <v>102</v>
      </c>
      <c r="D1508" s="54" t="s">
        <v>103</v>
      </c>
      <c r="E1508" s="54">
        <v>21</v>
      </c>
      <c r="F1508" s="43">
        <v>19</v>
      </c>
      <c r="G1508" s="40">
        <v>14</v>
      </c>
      <c r="H1508" s="40">
        <v>14</v>
      </c>
      <c r="I1508" s="101">
        <v>1</v>
      </c>
      <c r="J1508" s="41" t="s">
        <v>12</v>
      </c>
      <c r="K1508" s="12">
        <v>0.75000000099999997</v>
      </c>
      <c r="L1508" s="34">
        <f>K1508-'[6]на отправку'!$K1508</f>
        <v>0</v>
      </c>
      <c r="M1508" s="41" t="s">
        <v>12</v>
      </c>
      <c r="N1508" s="28">
        <v>6</v>
      </c>
      <c r="O1508" s="28">
        <v>2</v>
      </c>
      <c r="P1508" s="28">
        <v>4</v>
      </c>
      <c r="Q1508" s="28">
        <v>1</v>
      </c>
      <c r="R1508" s="33"/>
      <c r="S1508" s="40">
        <v>4</v>
      </c>
      <c r="T1508" s="40">
        <v>7</v>
      </c>
      <c r="U1508" s="101">
        <v>0.571428571</v>
      </c>
      <c r="V1508" s="44"/>
      <c r="W1508" s="44"/>
      <c r="X1508" s="42" t="s">
        <v>2519</v>
      </c>
      <c r="Y1508" s="33">
        <v>1</v>
      </c>
      <c r="Z1508" s="100"/>
      <c r="AA1508" s="100">
        <v>6</v>
      </c>
      <c r="AB1508" s="28">
        <v>0.96570972899999996</v>
      </c>
      <c r="AC1508" s="28">
        <v>1</v>
      </c>
      <c r="AE1508" s="6">
        <f t="shared" si="23"/>
        <v>0.75000000099999997</v>
      </c>
    </row>
    <row r="1509" spans="2:31" ht="16.5" thickBot="1" x14ac:dyDescent="0.3">
      <c r="B1509" s="47" t="s">
        <v>2137</v>
      </c>
      <c r="C1509" s="53" t="s">
        <v>102</v>
      </c>
      <c r="D1509" s="54" t="s">
        <v>103</v>
      </c>
      <c r="E1509" s="54">
        <v>22</v>
      </c>
      <c r="F1509" s="43">
        <v>20</v>
      </c>
      <c r="G1509" s="40">
        <v>5</v>
      </c>
      <c r="H1509" s="40">
        <v>5</v>
      </c>
      <c r="I1509" s="101">
        <v>1</v>
      </c>
      <c r="J1509" s="44" t="s">
        <v>12</v>
      </c>
      <c r="K1509" s="41">
        <v>9.0909090999999997E-2</v>
      </c>
      <c r="L1509" s="34">
        <f>K1509-'[6]на отправку'!$K1509</f>
        <v>0</v>
      </c>
      <c r="M1509" s="12" t="s">
        <v>12</v>
      </c>
      <c r="N1509" s="28">
        <v>6</v>
      </c>
      <c r="O1509" s="28">
        <v>2</v>
      </c>
      <c r="P1509" s="28">
        <v>4</v>
      </c>
      <c r="Q1509" s="28">
        <v>1</v>
      </c>
      <c r="R1509" s="33"/>
      <c r="S1509" s="40">
        <v>11</v>
      </c>
      <c r="T1509" s="40">
        <v>12</v>
      </c>
      <c r="U1509" s="101">
        <v>0.91666666699999999</v>
      </c>
      <c r="V1509" s="41"/>
      <c r="W1509" s="41"/>
      <c r="X1509" s="42" t="s">
        <v>2520</v>
      </c>
      <c r="Y1509" s="33">
        <v>1</v>
      </c>
      <c r="Z1509" s="100"/>
      <c r="AA1509" s="100">
        <v>6</v>
      </c>
      <c r="AB1509" s="28">
        <v>0.8075</v>
      </c>
      <c r="AC1509" s="28">
        <v>1</v>
      </c>
      <c r="AE1509" s="6">
        <f t="shared" si="23"/>
        <v>9.0909090999999997E-2</v>
      </c>
    </row>
    <row r="1510" spans="2:31" ht="16.5" thickBot="1" x14ac:dyDescent="0.3">
      <c r="B1510" s="47" t="s">
        <v>2131</v>
      </c>
      <c r="C1510" s="53" t="s">
        <v>102</v>
      </c>
      <c r="D1510" s="54" t="s">
        <v>103</v>
      </c>
      <c r="E1510" s="54">
        <v>22.5</v>
      </c>
      <c r="F1510" s="43"/>
      <c r="G1510" s="40"/>
      <c r="H1510" s="40"/>
      <c r="I1510" s="101"/>
      <c r="J1510" s="41"/>
      <c r="K1510" s="12">
        <v>0</v>
      </c>
      <c r="L1510" s="34">
        <f>K1510-'[6]на отправку'!$K1510</f>
        <v>0</v>
      </c>
      <c r="M1510" s="41"/>
      <c r="N1510" s="28">
        <v>6</v>
      </c>
      <c r="R1510" s="33" t="s">
        <v>2521</v>
      </c>
      <c r="S1510" s="40"/>
      <c r="T1510" s="40"/>
      <c r="U1510" s="101"/>
      <c r="V1510" s="44">
        <v>0</v>
      </c>
      <c r="W1510" s="44"/>
      <c r="X1510" s="42"/>
      <c r="Y1510" s="33">
        <v>1</v>
      </c>
      <c r="Z1510" s="100"/>
      <c r="AA1510" s="100"/>
      <c r="AB1510" s="28">
        <v>0</v>
      </c>
      <c r="AE1510" s="6">
        <f t="shared" si="23"/>
        <v>0</v>
      </c>
    </row>
    <row r="1511" spans="2:31" ht="16.5" thickBot="1" x14ac:dyDescent="0.3">
      <c r="B1511" s="47" t="s">
        <v>2138</v>
      </c>
      <c r="C1511" s="53" t="s">
        <v>102</v>
      </c>
      <c r="D1511" s="54" t="s">
        <v>103</v>
      </c>
      <c r="E1511" s="54">
        <v>23</v>
      </c>
      <c r="F1511" s="43">
        <v>21</v>
      </c>
      <c r="G1511" s="40">
        <v>39</v>
      </c>
      <c r="H1511" s="40">
        <v>117</v>
      </c>
      <c r="I1511" s="101">
        <v>0.33333333300000001</v>
      </c>
      <c r="J1511" s="41" t="s">
        <v>12</v>
      </c>
      <c r="K1511" s="12">
        <v>7.4999999999999997E-2</v>
      </c>
      <c r="L1511" s="34">
        <f>K1511-'[6]на отправку'!$K1511</f>
        <v>0</v>
      </c>
      <c r="M1511" s="41" t="s">
        <v>12</v>
      </c>
      <c r="N1511" s="28">
        <v>5</v>
      </c>
      <c r="O1511" s="28">
        <v>0</v>
      </c>
      <c r="P1511" s="28">
        <v>3</v>
      </c>
      <c r="Q1511" s="28">
        <v>1</v>
      </c>
      <c r="R1511" s="33"/>
      <c r="S1511" s="40">
        <v>40</v>
      </c>
      <c r="T1511" s="40">
        <v>129</v>
      </c>
      <c r="U1511" s="101">
        <v>0.31007751900000002</v>
      </c>
      <c r="V1511" s="44"/>
      <c r="W1511" s="44"/>
      <c r="X1511" s="42" t="s">
        <v>302</v>
      </c>
      <c r="Y1511" s="33">
        <v>1</v>
      </c>
      <c r="Z1511" s="100"/>
      <c r="AA1511" s="100">
        <v>5</v>
      </c>
      <c r="AB1511" s="28">
        <v>0.39646335199999999</v>
      </c>
      <c r="AC1511" s="28">
        <v>1</v>
      </c>
      <c r="AE1511" s="6">
        <f t="shared" si="23"/>
        <v>7.4999999999999997E-2</v>
      </c>
    </row>
    <row r="1512" spans="2:31" ht="16.5" thickBot="1" x14ac:dyDescent="0.3">
      <c r="B1512" s="47" t="s">
        <v>2140</v>
      </c>
      <c r="C1512" s="53" t="s">
        <v>102</v>
      </c>
      <c r="D1512" s="54" t="s">
        <v>103</v>
      </c>
      <c r="E1512" s="54">
        <v>24</v>
      </c>
      <c r="F1512" s="43">
        <v>23</v>
      </c>
      <c r="G1512" s="40">
        <v>0</v>
      </c>
      <c r="H1512" s="40">
        <v>0</v>
      </c>
      <c r="I1512" s="101">
        <v>0</v>
      </c>
      <c r="J1512" s="44" t="s">
        <v>12</v>
      </c>
      <c r="K1512" s="41">
        <v>0</v>
      </c>
      <c r="L1512" s="34">
        <f>K1512-'[6]на отправку'!$K1512</f>
        <v>0</v>
      </c>
      <c r="M1512" s="196" t="s">
        <v>12</v>
      </c>
      <c r="N1512" s="28">
        <v>0</v>
      </c>
      <c r="O1512" s="28">
        <v>0</v>
      </c>
      <c r="P1512" s="28">
        <v>0</v>
      </c>
      <c r="Q1512" s="28">
        <v>2</v>
      </c>
      <c r="R1512" s="33"/>
      <c r="S1512" s="40">
        <v>0</v>
      </c>
      <c r="T1512" s="40">
        <v>0</v>
      </c>
      <c r="U1512" s="101">
        <v>0</v>
      </c>
      <c r="V1512" s="41"/>
      <c r="W1512" s="41"/>
      <c r="X1512" s="42" t="s">
        <v>2522</v>
      </c>
      <c r="Y1512" s="33">
        <v>1</v>
      </c>
      <c r="Z1512" s="100"/>
      <c r="AA1512" s="100">
        <v>0</v>
      </c>
      <c r="AB1512" s="28">
        <v>0.6</v>
      </c>
      <c r="AC1512" s="28">
        <v>1</v>
      </c>
      <c r="AE1512" s="6">
        <f t="shared" si="23"/>
        <v>0</v>
      </c>
    </row>
    <row r="1513" spans="2:31" s="99" customFormat="1" ht="16.5" thickBot="1" x14ac:dyDescent="0.3">
      <c r="B1513" s="108" t="s">
        <v>2141</v>
      </c>
      <c r="C1513" s="107" t="s">
        <v>102</v>
      </c>
      <c r="D1513" s="106" t="s">
        <v>103</v>
      </c>
      <c r="E1513" s="106">
        <v>25</v>
      </c>
      <c r="F1513" s="50">
        <v>24</v>
      </c>
      <c r="G1513" s="40">
        <v>0</v>
      </c>
      <c r="H1513" s="40">
        <v>0</v>
      </c>
      <c r="I1513" s="101">
        <v>0</v>
      </c>
      <c r="J1513" s="45" t="s">
        <v>12</v>
      </c>
      <c r="K1513" s="45">
        <v>-1</v>
      </c>
      <c r="L1513" s="34">
        <f>K1513-'[6]на отправку'!$K1513</f>
        <v>0</v>
      </c>
      <c r="M1513" s="45" t="s">
        <v>12</v>
      </c>
      <c r="N1513" s="44">
        <v>0</v>
      </c>
      <c r="O1513" s="28">
        <v>0</v>
      </c>
      <c r="P1513" s="28">
        <v>0</v>
      </c>
      <c r="Q1513" s="28">
        <v>2</v>
      </c>
      <c r="R1513" s="101"/>
      <c r="S1513" s="33">
        <v>1</v>
      </c>
      <c r="T1513" s="33">
        <v>1</v>
      </c>
      <c r="U1513" s="101">
        <v>1</v>
      </c>
      <c r="V1513" s="45"/>
      <c r="W1513" s="45"/>
      <c r="X1513" s="105" t="s">
        <v>2522</v>
      </c>
      <c r="Y1513" s="45">
        <v>1</v>
      </c>
      <c r="Z1513" s="141"/>
      <c r="AA1513" s="141">
        <v>0</v>
      </c>
      <c r="AB1513" s="28">
        <v>0.381578947</v>
      </c>
      <c r="AC1513" s="28">
        <v>1</v>
      </c>
      <c r="AE1513" s="6">
        <f t="shared" si="23"/>
        <v>-1</v>
      </c>
    </row>
    <row r="1514" spans="2:31" ht="16.5" thickBot="1" x14ac:dyDescent="0.25">
      <c r="B1514" s="47" t="s">
        <v>2142</v>
      </c>
      <c r="C1514" s="48" t="s">
        <v>102</v>
      </c>
      <c r="D1514" s="49" t="s">
        <v>103</v>
      </c>
      <c r="E1514" s="49">
        <v>26</v>
      </c>
      <c r="F1514" s="32">
        <v>25</v>
      </c>
      <c r="G1514" s="104">
        <v>115</v>
      </c>
      <c r="H1514" s="104">
        <v>120</v>
      </c>
      <c r="I1514" s="101">
        <v>0.95833333300000001</v>
      </c>
      <c r="J1514" s="34">
        <v>1</v>
      </c>
      <c r="K1514" s="34">
        <v>2.564102E-3</v>
      </c>
      <c r="L1514" s="34">
        <f>K1514-'[6]на отправку'!$K1514</f>
        <v>0</v>
      </c>
      <c r="M1514" s="34" t="s">
        <v>12</v>
      </c>
      <c r="N1514" s="35">
        <v>1</v>
      </c>
      <c r="O1514" s="28">
        <v>0</v>
      </c>
      <c r="P1514" s="28">
        <v>3</v>
      </c>
      <c r="Q1514" s="28">
        <v>1</v>
      </c>
      <c r="R1514" s="33"/>
      <c r="S1514" s="65">
        <v>130</v>
      </c>
      <c r="T1514" s="65">
        <v>136</v>
      </c>
      <c r="U1514" s="101">
        <v>0.95588235300000002</v>
      </c>
      <c r="V1514" s="33"/>
      <c r="W1514" s="33"/>
      <c r="X1514" s="42" t="s">
        <v>2523</v>
      </c>
      <c r="Y1514" s="34">
        <v>1</v>
      </c>
      <c r="Z1514" s="140"/>
      <c r="AA1514" s="140">
        <v>1</v>
      </c>
      <c r="AB1514" s="28">
        <v>0.97159166299999999</v>
      </c>
      <c r="AC1514" s="28">
        <v>1</v>
      </c>
      <c r="AE1514" s="6">
        <f t="shared" si="23"/>
        <v>2.564102E-3</v>
      </c>
    </row>
    <row r="1515" spans="2:31" ht="16.5" thickBot="1" x14ac:dyDescent="0.3">
      <c r="B1515" s="47" t="s">
        <v>2131</v>
      </c>
      <c r="C1515" s="53" t="s">
        <v>102</v>
      </c>
      <c r="D1515" s="54" t="s">
        <v>103</v>
      </c>
      <c r="E1515" s="54">
        <v>26.5</v>
      </c>
      <c r="F1515" s="40"/>
      <c r="G1515" s="40"/>
      <c r="H1515" s="40"/>
      <c r="I1515" s="101"/>
      <c r="J1515" s="41"/>
      <c r="K1515" s="12">
        <v>0</v>
      </c>
      <c r="L1515" s="34">
        <f>K1515-'[6]на отправку'!$K1515</f>
        <v>0</v>
      </c>
      <c r="M1515" s="41"/>
      <c r="N1515" s="28">
        <v>31</v>
      </c>
      <c r="R1515" s="33" t="s">
        <v>2524</v>
      </c>
      <c r="S1515" s="40"/>
      <c r="T1515" s="40"/>
      <c r="U1515" s="101"/>
      <c r="V1515" s="33">
        <v>0</v>
      </c>
      <c r="W1515" s="33"/>
      <c r="X1515" s="42"/>
      <c r="Y1515" s="33">
        <v>1</v>
      </c>
      <c r="Z1515" s="100"/>
      <c r="AA1515" s="100"/>
      <c r="AB1515" s="28">
        <v>0</v>
      </c>
      <c r="AE1515" s="6">
        <f t="shared" si="23"/>
        <v>0</v>
      </c>
    </row>
    <row r="1516" spans="2:31" ht="16.5" thickBot="1" x14ac:dyDescent="0.3">
      <c r="B1516" s="47" t="s">
        <v>2812</v>
      </c>
      <c r="C1516" s="53" t="s">
        <v>102</v>
      </c>
      <c r="D1516" s="54" t="s">
        <v>103</v>
      </c>
      <c r="E1516" s="54">
        <v>27</v>
      </c>
      <c r="F1516" s="43">
        <v>27</v>
      </c>
      <c r="G1516" s="40">
        <v>0</v>
      </c>
      <c r="H1516" s="40">
        <v>10</v>
      </c>
      <c r="I1516" s="101">
        <v>0</v>
      </c>
      <c r="J1516" s="41"/>
      <c r="K1516" s="12">
        <v>0</v>
      </c>
      <c r="L1516" s="34">
        <f>K1516-'[6]на отправку'!$K1516</f>
        <v>0</v>
      </c>
      <c r="M1516" s="41"/>
      <c r="N1516" s="28">
        <v>4</v>
      </c>
      <c r="O1516" s="28" t="s">
        <v>12</v>
      </c>
      <c r="P1516" s="28" t="s">
        <v>12</v>
      </c>
      <c r="Q1516" s="28">
        <v>1</v>
      </c>
      <c r="R1516" s="33"/>
      <c r="S1516" s="40">
        <v>0</v>
      </c>
      <c r="T1516" s="40">
        <v>0</v>
      </c>
      <c r="U1516" s="101">
        <v>0</v>
      </c>
      <c r="V1516" s="33"/>
      <c r="W1516" s="33"/>
      <c r="X1516" s="42" t="s">
        <v>2526</v>
      </c>
      <c r="Y1516" s="33">
        <v>1</v>
      </c>
      <c r="Z1516" s="100"/>
      <c r="AA1516" s="100">
        <v>4</v>
      </c>
      <c r="AB1516" s="28">
        <v>0</v>
      </c>
      <c r="AE1516" s="6">
        <f t="shared" si="23"/>
        <v>0</v>
      </c>
    </row>
    <row r="1517" spans="2:31" ht="16.5" thickBot="1" x14ac:dyDescent="0.3">
      <c r="B1517" s="47" t="s">
        <v>2813</v>
      </c>
      <c r="C1517" s="53" t="s">
        <v>102</v>
      </c>
      <c r="D1517" s="54" t="s">
        <v>103</v>
      </c>
      <c r="E1517" s="54">
        <v>28</v>
      </c>
      <c r="F1517" s="43">
        <v>28</v>
      </c>
      <c r="G1517" s="40">
        <v>0</v>
      </c>
      <c r="H1517" s="40">
        <v>228</v>
      </c>
      <c r="I1517" s="101">
        <v>0</v>
      </c>
      <c r="J1517" s="41"/>
      <c r="K1517" s="12">
        <v>0</v>
      </c>
      <c r="L1517" s="34">
        <f>K1517-'[6]на отправку'!$K1517</f>
        <v>0</v>
      </c>
      <c r="M1517" s="41"/>
      <c r="N1517" s="28">
        <v>3</v>
      </c>
      <c r="O1517" s="28" t="s">
        <v>12</v>
      </c>
      <c r="P1517" s="28" t="s">
        <v>12</v>
      </c>
      <c r="Q1517" s="28">
        <v>1</v>
      </c>
      <c r="R1517" s="33"/>
      <c r="S1517" s="40">
        <v>1</v>
      </c>
      <c r="T1517" s="40">
        <v>324</v>
      </c>
      <c r="U1517" s="101">
        <v>3.0864199999999999E-3</v>
      </c>
      <c r="V1517" s="33"/>
      <c r="W1517" s="33"/>
      <c r="X1517" s="42" t="s">
        <v>2528</v>
      </c>
      <c r="Y1517" s="33">
        <v>1</v>
      </c>
      <c r="Z1517" s="100"/>
      <c r="AA1517" s="100">
        <v>3</v>
      </c>
      <c r="AB1517" s="28">
        <v>4.6442499999999999E-3</v>
      </c>
      <c r="AE1517" s="6">
        <f t="shared" si="23"/>
        <v>0</v>
      </c>
    </row>
    <row r="1518" spans="2:31" ht="16.5" thickBot="1" x14ac:dyDescent="0.3">
      <c r="B1518" s="47" t="s">
        <v>2814</v>
      </c>
      <c r="C1518" s="53" t="s">
        <v>102</v>
      </c>
      <c r="D1518" s="54" t="s">
        <v>103</v>
      </c>
      <c r="E1518" s="54">
        <v>29</v>
      </c>
      <c r="F1518" s="43">
        <v>29</v>
      </c>
      <c r="G1518" s="40">
        <v>0</v>
      </c>
      <c r="H1518" s="40">
        <v>228</v>
      </c>
      <c r="I1518" s="101">
        <v>0</v>
      </c>
      <c r="J1518" s="41"/>
      <c r="K1518" s="12">
        <v>0</v>
      </c>
      <c r="L1518" s="34">
        <f>K1518-'[6]на отправку'!$K1518</f>
        <v>0</v>
      </c>
      <c r="M1518" s="41"/>
      <c r="N1518" s="28">
        <v>5</v>
      </c>
      <c r="O1518" s="28" t="s">
        <v>12</v>
      </c>
      <c r="P1518" s="28" t="s">
        <v>12</v>
      </c>
      <c r="Q1518" s="28">
        <v>1</v>
      </c>
      <c r="R1518" s="33"/>
      <c r="S1518" s="40">
        <v>0</v>
      </c>
      <c r="T1518" s="40">
        <v>324</v>
      </c>
      <c r="U1518" s="101">
        <v>0</v>
      </c>
      <c r="V1518" s="33"/>
      <c r="W1518" s="33"/>
      <c r="X1518" s="42" t="s">
        <v>2530</v>
      </c>
      <c r="Y1518" s="33">
        <v>1</v>
      </c>
      <c r="Z1518" s="100"/>
      <c r="AA1518" s="100">
        <v>5</v>
      </c>
      <c r="AB1518" s="28">
        <v>1.6719300000000001E-3</v>
      </c>
      <c r="AE1518" s="6">
        <f t="shared" si="23"/>
        <v>0</v>
      </c>
    </row>
    <row r="1519" spans="2:31" ht="16.5" thickBot="1" x14ac:dyDescent="0.3">
      <c r="B1519" s="47" t="s">
        <v>2815</v>
      </c>
      <c r="C1519" s="53" t="s">
        <v>102</v>
      </c>
      <c r="D1519" s="54" t="s">
        <v>103</v>
      </c>
      <c r="E1519" s="54">
        <v>30</v>
      </c>
      <c r="F1519" s="43">
        <v>30</v>
      </c>
      <c r="G1519" s="40">
        <v>0</v>
      </c>
      <c r="H1519" s="40">
        <v>228</v>
      </c>
      <c r="I1519" s="101">
        <v>0</v>
      </c>
      <c r="J1519" s="41"/>
      <c r="K1519" s="12">
        <v>0</v>
      </c>
      <c r="L1519" s="34">
        <f>K1519-'[6]на отправку'!$K1519</f>
        <v>0</v>
      </c>
      <c r="M1519" s="41"/>
      <c r="N1519" s="28">
        <v>8</v>
      </c>
      <c r="O1519" s="28" t="s">
        <v>12</v>
      </c>
      <c r="P1519" s="28" t="s">
        <v>12</v>
      </c>
      <c r="Q1519" s="28">
        <v>1</v>
      </c>
      <c r="R1519" s="33"/>
      <c r="S1519" s="40">
        <v>0</v>
      </c>
      <c r="T1519" s="40">
        <v>324</v>
      </c>
      <c r="U1519" s="101">
        <v>0</v>
      </c>
      <c r="V1519" s="33"/>
      <c r="W1519" s="33"/>
      <c r="X1519" s="42" t="s">
        <v>2532</v>
      </c>
      <c r="Y1519" s="33">
        <v>1</v>
      </c>
      <c r="Z1519" s="100"/>
      <c r="AA1519" s="100">
        <v>8</v>
      </c>
      <c r="AB1519" s="28">
        <v>0</v>
      </c>
      <c r="AE1519" s="6">
        <f t="shared" si="23"/>
        <v>0</v>
      </c>
    </row>
    <row r="1520" spans="2:31" ht="16.5" thickBot="1" x14ac:dyDescent="0.3">
      <c r="B1520" s="47" t="s">
        <v>2816</v>
      </c>
      <c r="C1520" s="53" t="s">
        <v>102</v>
      </c>
      <c r="D1520" s="54" t="s">
        <v>103</v>
      </c>
      <c r="E1520" s="54">
        <v>31</v>
      </c>
      <c r="F1520" s="43">
        <v>31</v>
      </c>
      <c r="G1520" s="40">
        <v>0</v>
      </c>
      <c r="H1520" s="40">
        <v>0</v>
      </c>
      <c r="I1520" s="101"/>
      <c r="J1520" s="44"/>
      <c r="K1520" s="41">
        <v>0</v>
      </c>
      <c r="L1520" s="34">
        <f>K1520-'[6]на отправку'!$K1520</f>
        <v>0</v>
      </c>
      <c r="M1520" s="12"/>
      <c r="N1520" s="28">
        <v>3</v>
      </c>
      <c r="O1520" s="28" t="s">
        <v>12</v>
      </c>
      <c r="P1520" s="28" t="s">
        <v>12</v>
      </c>
      <c r="Q1520" s="28">
        <v>1</v>
      </c>
      <c r="R1520" s="33"/>
      <c r="S1520" s="40">
        <v>0</v>
      </c>
      <c r="T1520" s="40">
        <v>0</v>
      </c>
      <c r="U1520" s="101"/>
      <c r="V1520" s="41"/>
      <c r="W1520" s="41"/>
      <c r="X1520" s="42" t="s">
        <v>2534</v>
      </c>
      <c r="Y1520" s="33">
        <v>1</v>
      </c>
      <c r="Z1520" s="100"/>
      <c r="AA1520" s="100"/>
      <c r="AB1520" s="28">
        <v>0</v>
      </c>
      <c r="AE1520" s="6">
        <f t="shared" si="23"/>
        <v>0</v>
      </c>
    </row>
    <row r="1521" spans="2:31" ht="16.5" thickBot="1" x14ac:dyDescent="0.3">
      <c r="B1521" s="47" t="s">
        <v>2817</v>
      </c>
      <c r="C1521" s="53" t="s">
        <v>102</v>
      </c>
      <c r="D1521" s="54" t="s">
        <v>103</v>
      </c>
      <c r="E1521" s="54">
        <v>32</v>
      </c>
      <c r="F1521" s="43">
        <v>32</v>
      </c>
      <c r="G1521" s="40">
        <v>0</v>
      </c>
      <c r="H1521" s="40">
        <v>0</v>
      </c>
      <c r="I1521" s="101"/>
      <c r="J1521" s="41"/>
      <c r="K1521" s="12">
        <v>0</v>
      </c>
      <c r="L1521" s="34">
        <f>K1521-'[6]на отправку'!$K1521</f>
        <v>0</v>
      </c>
      <c r="M1521" s="41"/>
      <c r="N1521" s="28">
        <v>8</v>
      </c>
      <c r="O1521" s="28" t="s">
        <v>12</v>
      </c>
      <c r="P1521" s="28" t="s">
        <v>12</v>
      </c>
      <c r="Q1521" s="28">
        <v>1</v>
      </c>
      <c r="R1521" s="33"/>
      <c r="S1521" s="40">
        <v>0</v>
      </c>
      <c r="T1521" s="40">
        <v>0</v>
      </c>
      <c r="U1521" s="101"/>
      <c r="V1521" s="33"/>
      <c r="W1521" s="33"/>
      <c r="X1521" s="42" t="s">
        <v>2536</v>
      </c>
      <c r="Y1521" s="33">
        <v>1</v>
      </c>
      <c r="Z1521" s="100"/>
      <c r="AA1521" s="100"/>
      <c r="AB1521" s="28">
        <v>0</v>
      </c>
      <c r="AE1521" s="6">
        <f t="shared" si="23"/>
        <v>0</v>
      </c>
    </row>
    <row r="1522" spans="2:31" ht="16.5" thickBot="1" x14ac:dyDescent="0.3">
      <c r="B1522" s="47" t="s">
        <v>2143</v>
      </c>
      <c r="C1522" s="53" t="s">
        <v>102</v>
      </c>
      <c r="D1522" s="54" t="s">
        <v>103</v>
      </c>
      <c r="E1522" s="54">
        <v>33</v>
      </c>
      <c r="F1522" s="43">
        <v>33</v>
      </c>
      <c r="G1522" s="40">
        <v>0</v>
      </c>
      <c r="H1522" s="40">
        <v>0</v>
      </c>
      <c r="I1522" s="101">
        <v>0</v>
      </c>
      <c r="J1522" s="41"/>
      <c r="K1522" s="12">
        <v>0</v>
      </c>
      <c r="L1522" s="34">
        <f>K1522-'[6]на отправку'!$K1522</f>
        <v>0</v>
      </c>
      <c r="M1522" s="41"/>
      <c r="N1522" s="28">
        <v>0</v>
      </c>
      <c r="O1522" s="28" t="s">
        <v>12</v>
      </c>
      <c r="P1522" s="28">
        <v>0</v>
      </c>
      <c r="Q1522" s="28">
        <v>2</v>
      </c>
      <c r="R1522" s="33"/>
      <c r="S1522" s="40">
        <v>0</v>
      </c>
      <c r="T1522" s="40">
        <v>0</v>
      </c>
      <c r="U1522" s="101">
        <v>0</v>
      </c>
      <c r="V1522" s="33"/>
      <c r="W1522" s="33"/>
      <c r="X1522" s="42" t="s">
        <v>2537</v>
      </c>
      <c r="Y1522" s="33">
        <v>1</v>
      </c>
      <c r="Z1522" s="100"/>
      <c r="AA1522" s="100">
        <v>0</v>
      </c>
      <c r="AB1522" s="28">
        <v>0</v>
      </c>
      <c r="AE1522" s="6">
        <f t="shared" si="23"/>
        <v>0</v>
      </c>
    </row>
    <row r="1523" spans="2:31" ht="16.5" thickBot="1" x14ac:dyDescent="0.3">
      <c r="B1523" s="47" t="s">
        <v>222</v>
      </c>
      <c r="C1523" s="53" t="s">
        <v>104</v>
      </c>
      <c r="D1523" s="54" t="s">
        <v>105</v>
      </c>
      <c r="E1523" s="54">
        <v>0</v>
      </c>
      <c r="F1523" s="43"/>
      <c r="G1523" s="40"/>
      <c r="H1523" s="40"/>
      <c r="I1523" s="101"/>
      <c r="J1523" s="44"/>
      <c r="K1523" s="41">
        <v>0</v>
      </c>
      <c r="L1523" s="34">
        <f>K1523-'[6]на отправку'!$K1523</f>
        <v>0</v>
      </c>
      <c r="M1523" s="12"/>
      <c r="N1523" s="28">
        <v>21.5</v>
      </c>
      <c r="R1523" s="33" t="s">
        <v>13</v>
      </c>
      <c r="S1523" s="40"/>
      <c r="T1523" s="40"/>
      <c r="U1523" s="101"/>
      <c r="V1523" s="41">
        <v>0</v>
      </c>
      <c r="W1523" s="41"/>
      <c r="X1523" s="42"/>
      <c r="Y1523" s="33">
        <v>1</v>
      </c>
      <c r="Z1523" s="100"/>
      <c r="AA1523" s="100"/>
      <c r="AB1523" s="28">
        <v>0</v>
      </c>
      <c r="AE1523" s="6">
        <f t="shared" si="23"/>
        <v>0</v>
      </c>
    </row>
    <row r="1524" spans="2:31" ht="16.5" thickBot="1" x14ac:dyDescent="0.3">
      <c r="B1524" s="47" t="s">
        <v>2036</v>
      </c>
      <c r="C1524" s="53" t="s">
        <v>104</v>
      </c>
      <c r="D1524" s="54" t="s">
        <v>105</v>
      </c>
      <c r="E1524" s="54">
        <v>1</v>
      </c>
      <c r="F1524" s="43">
        <v>1</v>
      </c>
      <c r="G1524" s="40">
        <v>8552</v>
      </c>
      <c r="H1524" s="40">
        <v>10358</v>
      </c>
      <c r="I1524" s="101">
        <v>0.82564201599999998</v>
      </c>
      <c r="J1524" s="44" t="s">
        <v>12</v>
      </c>
      <c r="K1524" s="41">
        <v>1.4320141E-2</v>
      </c>
      <c r="L1524" s="34">
        <f>K1524-'[6]на отправку'!$K1524</f>
        <v>0</v>
      </c>
      <c r="M1524" s="12" t="s">
        <v>12</v>
      </c>
      <c r="N1524" s="28">
        <v>2</v>
      </c>
      <c r="O1524" s="28">
        <v>0</v>
      </c>
      <c r="P1524" s="28">
        <v>2</v>
      </c>
      <c r="Q1524" s="28">
        <v>1</v>
      </c>
      <c r="R1524" s="33"/>
      <c r="S1524" s="40">
        <v>8835</v>
      </c>
      <c r="T1524" s="40">
        <v>10854</v>
      </c>
      <c r="U1524" s="101">
        <v>0.81398562699999999</v>
      </c>
      <c r="V1524" s="41"/>
      <c r="W1524" s="41"/>
      <c r="X1524" s="42" t="s">
        <v>2497</v>
      </c>
      <c r="Y1524" s="33">
        <v>1</v>
      </c>
      <c r="Z1524" s="100"/>
      <c r="AA1524" s="100">
        <v>2</v>
      </c>
      <c r="AB1524" s="28">
        <v>0.87783438400000002</v>
      </c>
      <c r="AC1524" s="28">
        <v>0.79392113200000003</v>
      </c>
      <c r="AE1524" s="6">
        <f t="shared" si="23"/>
        <v>1.4320141E-2</v>
      </c>
    </row>
    <row r="1525" spans="2:31" ht="16.5" thickBot="1" x14ac:dyDescent="0.3">
      <c r="B1525" s="47" t="s">
        <v>2818</v>
      </c>
      <c r="C1525" s="53" t="s">
        <v>104</v>
      </c>
      <c r="D1525" s="54" t="s">
        <v>105</v>
      </c>
      <c r="E1525" s="54">
        <v>2</v>
      </c>
      <c r="F1525" s="43">
        <v>26</v>
      </c>
      <c r="G1525" s="40">
        <v>11642</v>
      </c>
      <c r="H1525" s="40">
        <v>15996</v>
      </c>
      <c r="I1525" s="101">
        <v>0.72780695200000001</v>
      </c>
      <c r="J1525" s="44" t="s">
        <v>12</v>
      </c>
      <c r="K1525" s="41">
        <v>-4.1899944000000001E-2</v>
      </c>
      <c r="L1525" s="34">
        <f>K1525-'[6]на отправку'!$K1525</f>
        <v>0</v>
      </c>
      <c r="M1525" s="12" t="s">
        <v>12</v>
      </c>
      <c r="N1525" s="28">
        <v>3</v>
      </c>
      <c r="O1525" s="28">
        <v>1</v>
      </c>
      <c r="P1525" s="28">
        <v>2</v>
      </c>
      <c r="Q1525" s="28">
        <v>1</v>
      </c>
      <c r="R1525" s="33"/>
      <c r="S1525" s="40">
        <v>12259</v>
      </c>
      <c r="T1525" s="40">
        <v>16138</v>
      </c>
      <c r="U1525" s="101">
        <v>0.75963564299999997</v>
      </c>
      <c r="V1525" s="41"/>
      <c r="W1525" s="41"/>
      <c r="X1525" s="42" t="s">
        <v>2498</v>
      </c>
      <c r="Y1525" s="33">
        <v>1</v>
      </c>
      <c r="Z1525" s="100"/>
      <c r="AA1525" s="100">
        <v>3</v>
      </c>
      <c r="AB1525" s="28">
        <v>0.83450456100000003</v>
      </c>
      <c r="AC1525" s="28">
        <v>0.72780695200000001</v>
      </c>
      <c r="AE1525" s="6">
        <f t="shared" si="23"/>
        <v>-4.1899944000000001E-2</v>
      </c>
    </row>
    <row r="1526" spans="2:31" ht="16.5" thickBot="1" x14ac:dyDescent="0.3">
      <c r="B1526" s="47" t="s">
        <v>2037</v>
      </c>
      <c r="C1526" s="53" t="s">
        <v>104</v>
      </c>
      <c r="D1526" s="54" t="s">
        <v>105</v>
      </c>
      <c r="E1526" s="54">
        <v>3</v>
      </c>
      <c r="F1526" s="43">
        <v>2</v>
      </c>
      <c r="G1526" s="40">
        <v>48</v>
      </c>
      <c r="H1526" s="40">
        <v>48</v>
      </c>
      <c r="I1526" s="101">
        <v>1</v>
      </c>
      <c r="J1526" s="41" t="s">
        <v>12</v>
      </c>
      <c r="K1526" s="12">
        <v>6.2745097999999999E-2</v>
      </c>
      <c r="L1526" s="34">
        <f>K1526-'[6]на отправку'!$K1526</f>
        <v>0</v>
      </c>
      <c r="M1526" s="41"/>
      <c r="N1526" s="28">
        <v>2</v>
      </c>
      <c r="O1526" s="28">
        <v>2</v>
      </c>
      <c r="P1526" s="28">
        <v>4</v>
      </c>
      <c r="Q1526" s="28">
        <v>1</v>
      </c>
      <c r="R1526" s="33"/>
      <c r="S1526" s="40">
        <v>255</v>
      </c>
      <c r="T1526" s="40">
        <v>271</v>
      </c>
      <c r="U1526" s="101">
        <v>0.94095941000000005</v>
      </c>
      <c r="V1526" s="33"/>
      <c r="W1526" s="33"/>
      <c r="X1526" s="42" t="s">
        <v>2499</v>
      </c>
      <c r="Y1526" s="33">
        <v>1</v>
      </c>
      <c r="Z1526" s="100"/>
      <c r="AA1526" s="100">
        <v>2</v>
      </c>
      <c r="AB1526" s="28">
        <v>0.91111111099999997</v>
      </c>
      <c r="AC1526" s="28">
        <v>1</v>
      </c>
      <c r="AE1526" s="6">
        <f t="shared" si="23"/>
        <v>6.2745097999999999E-2</v>
      </c>
    </row>
    <row r="1527" spans="2:31" ht="16.5" thickBot="1" x14ac:dyDescent="0.3">
      <c r="B1527" s="47" t="s">
        <v>2038</v>
      </c>
      <c r="C1527" s="53" t="s">
        <v>104</v>
      </c>
      <c r="D1527" s="54" t="s">
        <v>105</v>
      </c>
      <c r="E1527" s="54">
        <v>4</v>
      </c>
      <c r="F1527" s="43">
        <v>3</v>
      </c>
      <c r="G1527" s="40">
        <v>2</v>
      </c>
      <c r="H1527" s="40">
        <v>2</v>
      </c>
      <c r="I1527" s="101">
        <v>1</v>
      </c>
      <c r="J1527" s="41" t="s">
        <v>12</v>
      </c>
      <c r="K1527" s="12">
        <v>0</v>
      </c>
      <c r="L1527" s="34">
        <f>K1527-'[6]на отправку'!$K1527</f>
        <v>0</v>
      </c>
      <c r="M1527" s="41" t="s">
        <v>12</v>
      </c>
      <c r="N1527" s="28">
        <v>2</v>
      </c>
      <c r="O1527" s="28">
        <v>2</v>
      </c>
      <c r="P1527" s="28">
        <v>4</v>
      </c>
      <c r="Q1527" s="28">
        <v>1</v>
      </c>
      <c r="R1527" s="33"/>
      <c r="S1527" s="40">
        <v>1</v>
      </c>
      <c r="T1527" s="40">
        <v>1</v>
      </c>
      <c r="U1527" s="101">
        <v>1</v>
      </c>
      <c r="V1527" s="33"/>
      <c r="W1527" s="33"/>
      <c r="X1527" s="42" t="s">
        <v>2500</v>
      </c>
      <c r="Y1527" s="33">
        <v>1</v>
      </c>
      <c r="Z1527" s="100"/>
      <c r="AA1527" s="100">
        <v>2</v>
      </c>
      <c r="AB1527" s="28">
        <v>0.61761761800000003</v>
      </c>
      <c r="AC1527" s="28">
        <v>1</v>
      </c>
      <c r="AE1527" s="6">
        <f t="shared" si="23"/>
        <v>0</v>
      </c>
    </row>
    <row r="1528" spans="2:31" ht="16.5" thickBot="1" x14ac:dyDescent="0.3">
      <c r="B1528" s="47" t="s">
        <v>2039</v>
      </c>
      <c r="C1528" s="53" t="s">
        <v>104</v>
      </c>
      <c r="D1528" s="54" t="s">
        <v>105</v>
      </c>
      <c r="E1528" s="54">
        <v>5</v>
      </c>
      <c r="F1528" s="43">
        <v>4</v>
      </c>
      <c r="G1528" s="40">
        <v>2</v>
      </c>
      <c r="H1528" s="40">
        <v>2</v>
      </c>
      <c r="I1528" s="101">
        <v>1</v>
      </c>
      <c r="J1528" s="41" t="s">
        <v>12</v>
      </c>
      <c r="K1528" s="12">
        <v>0</v>
      </c>
      <c r="L1528" s="34">
        <f>K1528-'[6]на отправку'!$K1528</f>
        <v>0</v>
      </c>
      <c r="M1528" s="41" t="s">
        <v>12</v>
      </c>
      <c r="N1528" s="28">
        <v>2</v>
      </c>
      <c r="O1528" s="28">
        <v>2</v>
      </c>
      <c r="P1528" s="28">
        <v>4</v>
      </c>
      <c r="Q1528" s="28">
        <v>1</v>
      </c>
      <c r="R1528" s="33"/>
      <c r="S1528" s="40">
        <v>5</v>
      </c>
      <c r="T1528" s="40">
        <v>5</v>
      </c>
      <c r="U1528" s="101">
        <v>1</v>
      </c>
      <c r="V1528" s="33"/>
      <c r="W1528" s="33"/>
      <c r="X1528" s="42" t="s">
        <v>2501</v>
      </c>
      <c r="Y1528" s="33">
        <v>1</v>
      </c>
      <c r="Z1528" s="100"/>
      <c r="AA1528" s="100">
        <v>2</v>
      </c>
      <c r="AB1528" s="28">
        <v>0.86111111100000004</v>
      </c>
      <c r="AC1528" s="28">
        <v>1</v>
      </c>
      <c r="AE1528" s="6">
        <f t="shared" si="23"/>
        <v>0</v>
      </c>
    </row>
    <row r="1529" spans="2:31" ht="16.5" thickBot="1" x14ac:dyDescent="0.3">
      <c r="B1529" s="47" t="s">
        <v>2040</v>
      </c>
      <c r="C1529" s="53" t="s">
        <v>104</v>
      </c>
      <c r="D1529" s="54" t="s">
        <v>105</v>
      </c>
      <c r="E1529" s="54">
        <v>6</v>
      </c>
      <c r="F1529" s="32">
        <v>5</v>
      </c>
      <c r="G1529" s="40">
        <v>4</v>
      </c>
      <c r="H1529" s="40">
        <v>6</v>
      </c>
      <c r="I1529" s="101">
        <v>0.66666666699999999</v>
      </c>
      <c r="J1529" s="34" t="s">
        <v>12</v>
      </c>
      <c r="K1529" s="34">
        <v>1.666666668</v>
      </c>
      <c r="L1529" s="34">
        <f>K1529-'[6]на отправку'!$K1529</f>
        <v>0</v>
      </c>
      <c r="M1529" s="34" t="s">
        <v>12</v>
      </c>
      <c r="N1529" s="35">
        <v>2</v>
      </c>
      <c r="O1529" s="28">
        <v>0</v>
      </c>
      <c r="P1529" s="28">
        <v>4</v>
      </c>
      <c r="Q1529" s="28">
        <v>1</v>
      </c>
      <c r="R1529" s="33"/>
      <c r="S1529" s="33">
        <v>3</v>
      </c>
      <c r="T1529" s="33">
        <v>12</v>
      </c>
      <c r="U1529" s="101">
        <v>0.25</v>
      </c>
      <c r="V1529" s="34"/>
      <c r="W1529" s="34"/>
      <c r="X1529" s="36" t="s">
        <v>2502</v>
      </c>
      <c r="Y1529" s="34">
        <v>1</v>
      </c>
      <c r="Z1529" s="140"/>
      <c r="AA1529" s="140">
        <v>2</v>
      </c>
      <c r="AB1529" s="28">
        <v>0.56594488200000004</v>
      </c>
      <c r="AC1529" s="28">
        <v>1</v>
      </c>
      <c r="AE1529" s="6">
        <f t="shared" si="23"/>
        <v>1.666666668</v>
      </c>
    </row>
    <row r="1530" spans="2:31" ht="16.5" thickBot="1" x14ac:dyDescent="0.3">
      <c r="B1530" s="47" t="s">
        <v>2041</v>
      </c>
      <c r="C1530" s="53" t="s">
        <v>104</v>
      </c>
      <c r="D1530" s="54" t="s">
        <v>105</v>
      </c>
      <c r="E1530" s="54">
        <v>7</v>
      </c>
      <c r="F1530" s="43">
        <v>6</v>
      </c>
      <c r="G1530" s="40">
        <v>0</v>
      </c>
      <c r="H1530" s="40">
        <v>0</v>
      </c>
      <c r="I1530" s="101">
        <v>0</v>
      </c>
      <c r="J1530" s="44" t="s">
        <v>12</v>
      </c>
      <c r="K1530" s="41">
        <v>0</v>
      </c>
      <c r="L1530" s="34">
        <f>K1530-'[6]на отправку'!$K1530</f>
        <v>0</v>
      </c>
      <c r="M1530" s="196" t="s">
        <v>12</v>
      </c>
      <c r="N1530" s="28">
        <v>0</v>
      </c>
      <c r="O1530" s="28">
        <v>0</v>
      </c>
      <c r="P1530" s="28">
        <v>0</v>
      </c>
      <c r="Q1530" s="28">
        <v>2</v>
      </c>
      <c r="R1530" s="33"/>
      <c r="S1530" s="40">
        <v>0</v>
      </c>
      <c r="T1530" s="40">
        <v>0</v>
      </c>
      <c r="U1530" s="101">
        <v>0</v>
      </c>
      <c r="V1530" s="41"/>
      <c r="W1530" s="41"/>
      <c r="X1530" s="42" t="s">
        <v>2503</v>
      </c>
      <c r="Y1530" s="33">
        <v>1</v>
      </c>
      <c r="Z1530" s="100"/>
      <c r="AA1530" s="100">
        <v>0</v>
      </c>
      <c r="AB1530" s="28">
        <v>0.3</v>
      </c>
      <c r="AC1530" s="28">
        <v>1</v>
      </c>
      <c r="AE1530" s="6">
        <f t="shared" si="23"/>
        <v>0</v>
      </c>
    </row>
    <row r="1531" spans="2:31" ht="16.5" thickBot="1" x14ac:dyDescent="0.3">
      <c r="B1531" s="47" t="s">
        <v>2058</v>
      </c>
      <c r="C1531" s="53" t="s">
        <v>104</v>
      </c>
      <c r="D1531" s="54" t="s">
        <v>105</v>
      </c>
      <c r="E1531" s="54">
        <v>8</v>
      </c>
      <c r="F1531" s="43">
        <v>22</v>
      </c>
      <c r="G1531" s="40">
        <v>0</v>
      </c>
      <c r="H1531" s="40">
        <v>0</v>
      </c>
      <c r="I1531" s="101">
        <v>0</v>
      </c>
      <c r="J1531" s="44" t="s">
        <v>12</v>
      </c>
      <c r="K1531" s="41">
        <v>0</v>
      </c>
      <c r="L1531" s="34">
        <f>K1531-'[6]на отправку'!$K1531</f>
        <v>0</v>
      </c>
      <c r="M1531" s="196" t="s">
        <v>12</v>
      </c>
      <c r="N1531" s="28">
        <v>0</v>
      </c>
      <c r="O1531" s="28">
        <v>0</v>
      </c>
      <c r="P1531" s="28">
        <v>0</v>
      </c>
      <c r="Q1531" s="28">
        <v>2</v>
      </c>
      <c r="R1531" s="33"/>
      <c r="S1531" s="40">
        <v>0</v>
      </c>
      <c r="T1531" s="40">
        <v>0</v>
      </c>
      <c r="U1531" s="101">
        <v>0</v>
      </c>
      <c r="V1531" s="41"/>
      <c r="W1531" s="41"/>
      <c r="X1531" s="42" t="s">
        <v>2504</v>
      </c>
      <c r="Y1531" s="33">
        <v>1</v>
      </c>
      <c r="Z1531" s="100"/>
      <c r="AA1531" s="100">
        <v>0</v>
      </c>
      <c r="AB1531" s="28">
        <v>0.4</v>
      </c>
      <c r="AC1531" s="28">
        <v>1</v>
      </c>
      <c r="AE1531" s="6">
        <f t="shared" si="23"/>
        <v>0</v>
      </c>
    </row>
    <row r="1532" spans="2:31" ht="16.5" thickBot="1" x14ac:dyDescent="0.3">
      <c r="B1532" s="47" t="s">
        <v>2042</v>
      </c>
      <c r="C1532" s="53" t="s">
        <v>104</v>
      </c>
      <c r="D1532" s="54" t="s">
        <v>105</v>
      </c>
      <c r="E1532" s="54">
        <v>9</v>
      </c>
      <c r="F1532" s="43">
        <v>7</v>
      </c>
      <c r="G1532" s="40">
        <v>2214</v>
      </c>
      <c r="H1532" s="40">
        <v>2214</v>
      </c>
      <c r="I1532" s="101">
        <v>1</v>
      </c>
      <c r="J1532" s="44">
        <v>1</v>
      </c>
      <c r="K1532" s="41">
        <v>0</v>
      </c>
      <c r="L1532" s="34">
        <f>K1532-'[6]на отправку'!$K1532</f>
        <v>0</v>
      </c>
      <c r="M1532" s="12">
        <v>1</v>
      </c>
      <c r="N1532" s="28">
        <v>2</v>
      </c>
      <c r="O1532" s="28" t="s">
        <v>12</v>
      </c>
      <c r="P1532" s="28">
        <v>6</v>
      </c>
      <c r="Q1532" s="28">
        <v>1</v>
      </c>
      <c r="R1532" s="33"/>
      <c r="S1532" s="40">
        <v>2265</v>
      </c>
      <c r="T1532" s="40">
        <v>2265</v>
      </c>
      <c r="U1532" s="101">
        <v>1</v>
      </c>
      <c r="V1532" s="41"/>
      <c r="W1532" s="41"/>
      <c r="X1532" s="42" t="s">
        <v>2505</v>
      </c>
      <c r="Y1532" s="33">
        <v>1</v>
      </c>
      <c r="Z1532" s="100"/>
      <c r="AA1532" s="100">
        <v>2</v>
      </c>
      <c r="AB1532" s="28">
        <v>1</v>
      </c>
      <c r="AC1532" s="28">
        <v>1</v>
      </c>
      <c r="AE1532" s="6">
        <f t="shared" si="23"/>
        <v>0</v>
      </c>
    </row>
    <row r="1533" spans="2:31" ht="16.5" thickBot="1" x14ac:dyDescent="0.3">
      <c r="B1533" s="47" t="s">
        <v>2043</v>
      </c>
      <c r="C1533" s="53" t="s">
        <v>104</v>
      </c>
      <c r="D1533" s="54" t="s">
        <v>105</v>
      </c>
      <c r="E1533" s="54">
        <v>10</v>
      </c>
      <c r="F1533" s="43">
        <v>8</v>
      </c>
      <c r="G1533" s="40">
        <v>360</v>
      </c>
      <c r="H1533" s="40">
        <v>16207</v>
      </c>
      <c r="I1533" s="101">
        <v>2.2212624E-2</v>
      </c>
      <c r="J1533" s="44" t="s">
        <v>12</v>
      </c>
      <c r="K1533" s="41">
        <v>1.0811493E-2</v>
      </c>
      <c r="L1533" s="34">
        <f>K1533-'[6]на отправку'!$K1533</f>
        <v>0</v>
      </c>
      <c r="M1533" s="12" t="s">
        <v>12</v>
      </c>
      <c r="N1533" s="28">
        <v>0</v>
      </c>
      <c r="O1533" s="28">
        <v>0</v>
      </c>
      <c r="P1533" s="28">
        <v>1</v>
      </c>
      <c r="Q1533" s="28">
        <v>1</v>
      </c>
      <c r="R1533" s="33"/>
      <c r="S1533" s="40">
        <v>324</v>
      </c>
      <c r="T1533" s="40">
        <v>14744</v>
      </c>
      <c r="U1533" s="101">
        <v>2.1975041000000001E-2</v>
      </c>
      <c r="V1533" s="41"/>
      <c r="W1533" s="41"/>
      <c r="X1533" s="42" t="s">
        <v>2506</v>
      </c>
      <c r="Y1533" s="33">
        <v>1</v>
      </c>
      <c r="Z1533" s="100"/>
      <c r="AA1533" s="100">
        <v>0</v>
      </c>
      <c r="AB1533" s="28">
        <v>1.4606701999999999E-2</v>
      </c>
      <c r="AC1533" s="28">
        <v>0</v>
      </c>
      <c r="AE1533" s="6">
        <f t="shared" si="23"/>
        <v>1.0811493E-2</v>
      </c>
    </row>
    <row r="1534" spans="2:31" ht="16.5" thickBot="1" x14ac:dyDescent="0.3">
      <c r="B1534" s="47" t="s">
        <v>2044</v>
      </c>
      <c r="C1534" s="53" t="s">
        <v>104</v>
      </c>
      <c r="D1534" s="54" t="s">
        <v>105</v>
      </c>
      <c r="E1534" s="54">
        <v>11</v>
      </c>
      <c r="F1534" s="43">
        <v>9</v>
      </c>
      <c r="G1534" s="40">
        <v>368</v>
      </c>
      <c r="H1534" s="40">
        <v>409</v>
      </c>
      <c r="I1534" s="101">
        <v>0.89975550100000001</v>
      </c>
      <c r="J1534" s="44">
        <v>1</v>
      </c>
      <c r="K1534" s="41">
        <v>0.91834663299999997</v>
      </c>
      <c r="L1534" s="34">
        <f>K1534-'[6]на отправку'!$K1534</f>
        <v>0</v>
      </c>
      <c r="M1534" s="12">
        <v>0.89975550100000001</v>
      </c>
      <c r="N1534" s="28">
        <v>0.5</v>
      </c>
      <c r="O1534" s="28" t="s">
        <v>12</v>
      </c>
      <c r="P1534" s="28">
        <v>6</v>
      </c>
      <c r="Q1534" s="28">
        <v>1</v>
      </c>
      <c r="R1534" s="33"/>
      <c r="S1534" s="40">
        <v>1007</v>
      </c>
      <c r="T1534" s="40">
        <v>2147</v>
      </c>
      <c r="U1534" s="101">
        <v>0.46902654900000001</v>
      </c>
      <c r="V1534" s="41"/>
      <c r="W1534" s="41"/>
      <c r="X1534" s="42" t="s">
        <v>2507</v>
      </c>
      <c r="Y1534" s="33">
        <v>1</v>
      </c>
      <c r="Z1534" s="100"/>
      <c r="AA1534" s="100">
        <v>0.5</v>
      </c>
      <c r="AB1534" s="28">
        <v>0.93642591900000005</v>
      </c>
      <c r="AE1534" s="6">
        <f t="shared" si="23"/>
        <v>0.91834663299999997</v>
      </c>
    </row>
    <row r="1535" spans="2:31" ht="16.5" thickBot="1" x14ac:dyDescent="0.3">
      <c r="B1535" s="47" t="s">
        <v>2045</v>
      </c>
      <c r="C1535" s="53" t="s">
        <v>104</v>
      </c>
      <c r="D1535" s="54" t="s">
        <v>105</v>
      </c>
      <c r="E1535" s="54">
        <v>12</v>
      </c>
      <c r="F1535" s="43">
        <v>10</v>
      </c>
      <c r="G1535" s="40">
        <v>19</v>
      </c>
      <c r="H1535" s="40">
        <v>19</v>
      </c>
      <c r="I1535" s="101">
        <v>1</v>
      </c>
      <c r="J1535" s="44">
        <v>1</v>
      </c>
      <c r="K1535" s="41">
        <v>0</v>
      </c>
      <c r="L1535" s="34">
        <f>K1535-'[6]на отправку'!$K1535</f>
        <v>0</v>
      </c>
      <c r="M1535" s="12">
        <v>1</v>
      </c>
      <c r="N1535" s="28">
        <v>1</v>
      </c>
      <c r="O1535" s="28" t="s">
        <v>12</v>
      </c>
      <c r="P1535" s="28">
        <v>6</v>
      </c>
      <c r="Q1535" s="28">
        <v>1</v>
      </c>
      <c r="R1535" s="33"/>
      <c r="S1535" s="40">
        <v>44</v>
      </c>
      <c r="T1535" s="40">
        <v>44</v>
      </c>
      <c r="U1535" s="101">
        <v>1</v>
      </c>
      <c r="V1535" s="41"/>
      <c r="W1535" s="41"/>
      <c r="X1535" s="42" t="s">
        <v>2508</v>
      </c>
      <c r="Y1535" s="33">
        <v>1</v>
      </c>
      <c r="Z1535" s="100"/>
      <c r="AA1535" s="100">
        <v>1</v>
      </c>
      <c r="AB1535" s="28">
        <v>1</v>
      </c>
      <c r="AE1535" s="6">
        <f t="shared" si="23"/>
        <v>0</v>
      </c>
    </row>
    <row r="1536" spans="2:31" ht="16.5" thickBot="1" x14ac:dyDescent="0.3">
      <c r="B1536" s="47" t="s">
        <v>2046</v>
      </c>
      <c r="C1536" s="53" t="s">
        <v>104</v>
      </c>
      <c r="D1536" s="54" t="s">
        <v>105</v>
      </c>
      <c r="E1536" s="54">
        <v>13</v>
      </c>
      <c r="F1536" s="32">
        <v>11</v>
      </c>
      <c r="G1536" s="40">
        <v>47</v>
      </c>
      <c r="H1536" s="40">
        <v>47</v>
      </c>
      <c r="I1536" s="101">
        <v>1</v>
      </c>
      <c r="J1536" s="34">
        <v>1</v>
      </c>
      <c r="K1536" s="34">
        <v>0</v>
      </c>
      <c r="L1536" s="34">
        <f>K1536-'[6]на отправку'!$K1536</f>
        <v>0</v>
      </c>
      <c r="M1536" s="34">
        <v>1</v>
      </c>
      <c r="N1536" s="35">
        <v>2</v>
      </c>
      <c r="O1536" s="28" t="s">
        <v>12</v>
      </c>
      <c r="P1536" s="28">
        <v>6</v>
      </c>
      <c r="Q1536" s="28">
        <v>1</v>
      </c>
      <c r="R1536" s="33"/>
      <c r="S1536" s="33">
        <v>199</v>
      </c>
      <c r="T1536" s="33">
        <v>199</v>
      </c>
      <c r="U1536" s="101">
        <v>1</v>
      </c>
      <c r="V1536" s="34"/>
      <c r="W1536" s="34"/>
      <c r="X1536" s="36" t="s">
        <v>2509</v>
      </c>
      <c r="Y1536" s="34">
        <v>1</v>
      </c>
      <c r="Z1536" s="140"/>
      <c r="AA1536" s="140">
        <v>2</v>
      </c>
      <c r="AB1536" s="28">
        <v>1</v>
      </c>
      <c r="AE1536" s="6">
        <f t="shared" si="23"/>
        <v>0</v>
      </c>
    </row>
    <row r="1537" spans="2:31" ht="16.5" thickBot="1" x14ac:dyDescent="0.3">
      <c r="B1537" s="47" t="s">
        <v>2047</v>
      </c>
      <c r="C1537" s="53" t="s">
        <v>104</v>
      </c>
      <c r="D1537" s="54" t="s">
        <v>105</v>
      </c>
      <c r="E1537" s="54">
        <v>14</v>
      </c>
      <c r="F1537" s="43">
        <v>12</v>
      </c>
      <c r="G1537" s="40">
        <v>600</v>
      </c>
      <c r="H1537" s="40">
        <v>16395</v>
      </c>
      <c r="I1537" s="101">
        <v>3.6596522999999999E-2</v>
      </c>
      <c r="J1537" s="41" t="s">
        <v>12</v>
      </c>
      <c r="K1537" s="12">
        <v>6.6078843999999998E-2</v>
      </c>
      <c r="L1537" s="34">
        <f>K1537-'[6]на отправку'!$K1537</f>
        <v>0</v>
      </c>
      <c r="M1537" s="41" t="s">
        <v>12</v>
      </c>
      <c r="N1537" s="28">
        <v>0</v>
      </c>
      <c r="O1537" s="28">
        <v>0</v>
      </c>
      <c r="P1537" s="28">
        <v>1</v>
      </c>
      <c r="Q1537" s="28">
        <v>1</v>
      </c>
      <c r="R1537" s="33"/>
      <c r="S1537" s="40">
        <v>513</v>
      </c>
      <c r="T1537" s="40">
        <v>14944</v>
      </c>
      <c r="U1537" s="101">
        <v>3.4328157999999998E-2</v>
      </c>
      <c r="V1537" s="44"/>
      <c r="W1537" s="44"/>
      <c r="X1537" s="42" t="s">
        <v>2510</v>
      </c>
      <c r="Y1537" s="33">
        <v>1</v>
      </c>
      <c r="Z1537" s="100"/>
      <c r="AA1537" s="100">
        <v>0</v>
      </c>
      <c r="AB1537" s="28">
        <v>3.2834602999999997E-2</v>
      </c>
      <c r="AC1537" s="28">
        <v>5.0505050000000003E-3</v>
      </c>
      <c r="AE1537" s="6">
        <f t="shared" si="23"/>
        <v>6.6078843999999998E-2</v>
      </c>
    </row>
    <row r="1538" spans="2:31" ht="16.5" thickBot="1" x14ac:dyDescent="0.3">
      <c r="B1538" s="47" t="s">
        <v>2048</v>
      </c>
      <c r="C1538" s="53" t="s">
        <v>104</v>
      </c>
      <c r="D1538" s="54" t="s">
        <v>105</v>
      </c>
      <c r="E1538" s="54">
        <v>15</v>
      </c>
      <c r="F1538" s="43">
        <v>13</v>
      </c>
      <c r="G1538" s="40">
        <v>229</v>
      </c>
      <c r="H1538" s="40">
        <v>514</v>
      </c>
      <c r="I1538" s="101">
        <v>0.44552529200000002</v>
      </c>
      <c r="J1538" s="44" t="s">
        <v>12</v>
      </c>
      <c r="K1538" s="41">
        <v>0.16027174899999999</v>
      </c>
      <c r="L1538" s="34">
        <f>K1538-'[6]на отправку'!$K1538</f>
        <v>0</v>
      </c>
      <c r="M1538" s="12" t="s">
        <v>12</v>
      </c>
      <c r="N1538" s="28">
        <v>0</v>
      </c>
      <c r="O1538" s="28">
        <v>0</v>
      </c>
      <c r="P1538" s="28">
        <v>1</v>
      </c>
      <c r="Q1538" s="28">
        <v>1</v>
      </c>
      <c r="R1538" s="33"/>
      <c r="S1538" s="40">
        <v>187</v>
      </c>
      <c r="T1538" s="40">
        <v>487</v>
      </c>
      <c r="U1538" s="101">
        <v>0.38398357300000002</v>
      </c>
      <c r="V1538" s="41"/>
      <c r="W1538" s="41"/>
      <c r="X1538" s="42" t="s">
        <v>2511</v>
      </c>
      <c r="Y1538" s="33">
        <v>1</v>
      </c>
      <c r="Z1538" s="100"/>
      <c r="AA1538" s="100">
        <v>0</v>
      </c>
      <c r="AB1538" s="28">
        <v>0.4</v>
      </c>
      <c r="AC1538" s="28">
        <v>0.177419355</v>
      </c>
      <c r="AE1538" s="6">
        <f t="shared" si="23"/>
        <v>0.16027174899999999</v>
      </c>
    </row>
    <row r="1539" spans="2:31" ht="16.5" thickBot="1" x14ac:dyDescent="0.3">
      <c r="B1539" s="47" t="s">
        <v>2049</v>
      </c>
      <c r="C1539" s="53" t="s">
        <v>104</v>
      </c>
      <c r="D1539" s="54" t="s">
        <v>105</v>
      </c>
      <c r="E1539" s="54">
        <v>16</v>
      </c>
      <c r="F1539" s="43">
        <v>14</v>
      </c>
      <c r="G1539" s="40">
        <v>0</v>
      </c>
      <c r="H1539" s="40">
        <v>2045</v>
      </c>
      <c r="I1539" s="101">
        <v>0</v>
      </c>
      <c r="J1539" s="41" t="s">
        <v>12</v>
      </c>
      <c r="K1539" s="12">
        <v>0</v>
      </c>
      <c r="L1539" s="34">
        <f>K1539-'[6]на отправку'!$K1539</f>
        <v>0</v>
      </c>
      <c r="M1539" s="41" t="s">
        <v>12</v>
      </c>
      <c r="N1539" s="28">
        <v>3</v>
      </c>
      <c r="O1539" s="28">
        <v>1</v>
      </c>
      <c r="P1539" s="28">
        <v>2</v>
      </c>
      <c r="Q1539" s="28">
        <v>1</v>
      </c>
      <c r="R1539" s="33"/>
      <c r="S1539" s="40">
        <v>0</v>
      </c>
      <c r="T1539" s="40">
        <v>1915</v>
      </c>
      <c r="U1539" s="101">
        <v>0</v>
      </c>
      <c r="V1539" s="44"/>
      <c r="W1539" s="44"/>
      <c r="X1539" s="42" t="s">
        <v>2512</v>
      </c>
      <c r="Y1539" s="33">
        <v>1</v>
      </c>
      <c r="Z1539" s="100"/>
      <c r="AA1539" s="100">
        <v>3</v>
      </c>
      <c r="AB1539" s="28">
        <v>5.0993200000000005E-4</v>
      </c>
      <c r="AC1539" s="28">
        <v>0</v>
      </c>
      <c r="AE1539" s="6">
        <f t="shared" si="23"/>
        <v>0</v>
      </c>
    </row>
    <row r="1540" spans="2:31" ht="16.5" thickBot="1" x14ac:dyDescent="0.3">
      <c r="B1540" s="47" t="s">
        <v>2050</v>
      </c>
      <c r="C1540" s="53" t="s">
        <v>104</v>
      </c>
      <c r="D1540" s="54" t="s">
        <v>105</v>
      </c>
      <c r="E1540" s="54">
        <v>16.5</v>
      </c>
      <c r="F1540" s="43"/>
      <c r="G1540" s="40"/>
      <c r="H1540" s="40"/>
      <c r="I1540" s="101"/>
      <c r="J1540" s="41"/>
      <c r="K1540" s="12">
        <v>0</v>
      </c>
      <c r="L1540" s="34">
        <f>K1540-'[6]на отправку'!$K1540</f>
        <v>0</v>
      </c>
      <c r="M1540" s="41"/>
      <c r="N1540" s="28">
        <v>33</v>
      </c>
      <c r="R1540" s="33" t="s">
        <v>2514</v>
      </c>
      <c r="S1540" s="40"/>
      <c r="T1540" s="40"/>
      <c r="U1540" s="101"/>
      <c r="V1540" s="44">
        <v>0</v>
      </c>
      <c r="W1540" s="44"/>
      <c r="X1540" s="42"/>
      <c r="Y1540" s="33">
        <v>1</v>
      </c>
      <c r="Z1540" s="100"/>
      <c r="AA1540" s="100"/>
      <c r="AB1540" s="28">
        <v>0</v>
      </c>
      <c r="AE1540" s="6">
        <f t="shared" si="23"/>
        <v>0</v>
      </c>
    </row>
    <row r="1541" spans="2:31" ht="16.5" thickBot="1" x14ac:dyDescent="0.3">
      <c r="B1541" s="47" t="s">
        <v>2051</v>
      </c>
      <c r="C1541" s="53" t="s">
        <v>104</v>
      </c>
      <c r="D1541" s="54" t="s">
        <v>105</v>
      </c>
      <c r="E1541" s="54">
        <v>17</v>
      </c>
      <c r="F1541" s="43">
        <v>15</v>
      </c>
      <c r="G1541" s="40">
        <v>2099</v>
      </c>
      <c r="H1541" s="40">
        <v>2122</v>
      </c>
      <c r="I1541" s="101">
        <v>0.98916116899999995</v>
      </c>
      <c r="J1541" s="44">
        <v>1</v>
      </c>
      <c r="K1541" s="41">
        <v>0.46337982300000002</v>
      </c>
      <c r="L1541" s="34">
        <f>K1541-'[6]на отправку'!$K1541</f>
        <v>0</v>
      </c>
      <c r="M1541" s="12">
        <v>0.98916116899999995</v>
      </c>
      <c r="N1541" s="28">
        <v>3</v>
      </c>
      <c r="O1541" s="28" t="s">
        <v>12</v>
      </c>
      <c r="P1541" s="28">
        <v>5</v>
      </c>
      <c r="Q1541" s="28">
        <v>1</v>
      </c>
      <c r="R1541" s="33"/>
      <c r="S1541" s="40">
        <v>1846</v>
      </c>
      <c r="T1541" s="40">
        <v>2731</v>
      </c>
      <c r="U1541" s="101">
        <v>0.67594287799999997</v>
      </c>
      <c r="V1541" s="41"/>
      <c r="W1541" s="41"/>
      <c r="X1541" s="42" t="s">
        <v>2515</v>
      </c>
      <c r="Y1541" s="33">
        <v>1</v>
      </c>
      <c r="Z1541" s="100"/>
      <c r="AA1541" s="100">
        <v>3</v>
      </c>
      <c r="AB1541" s="28">
        <v>0.96851403899999999</v>
      </c>
      <c r="AE1541" s="6">
        <f t="shared" si="23"/>
        <v>0.46337982300000002</v>
      </c>
    </row>
    <row r="1542" spans="2:31" ht="16.5" thickBot="1" x14ac:dyDescent="0.3">
      <c r="B1542" s="47" t="s">
        <v>2052</v>
      </c>
      <c r="C1542" s="53" t="s">
        <v>104</v>
      </c>
      <c r="D1542" s="54" t="s">
        <v>105</v>
      </c>
      <c r="E1542" s="54">
        <v>18</v>
      </c>
      <c r="F1542" s="50">
        <v>16</v>
      </c>
      <c r="G1542" s="40">
        <v>9</v>
      </c>
      <c r="H1542" s="40">
        <v>9</v>
      </c>
      <c r="I1542" s="101">
        <v>1</v>
      </c>
      <c r="J1542" s="44" t="s">
        <v>12</v>
      </c>
      <c r="K1542" s="44">
        <v>0</v>
      </c>
      <c r="L1542" s="34">
        <f>K1542-'[6]на отправку'!$K1542</f>
        <v>0</v>
      </c>
      <c r="M1542" s="197" t="s">
        <v>12</v>
      </c>
      <c r="N1542" s="44">
        <v>6</v>
      </c>
      <c r="O1542" s="28">
        <v>2</v>
      </c>
      <c r="P1542" s="28">
        <v>4</v>
      </c>
      <c r="Q1542" s="28">
        <v>1</v>
      </c>
      <c r="R1542" s="33"/>
      <c r="S1542" s="40">
        <v>22</v>
      </c>
      <c r="T1542" s="40">
        <v>22</v>
      </c>
      <c r="U1542" s="101">
        <v>1</v>
      </c>
      <c r="V1542" s="44"/>
      <c r="W1542" s="44"/>
      <c r="X1542" s="42" t="s">
        <v>2516</v>
      </c>
      <c r="Y1542" s="44">
        <v>1</v>
      </c>
      <c r="Z1542" s="100"/>
      <c r="AA1542" s="100">
        <v>6</v>
      </c>
      <c r="AB1542" s="28">
        <v>0.94674221000000003</v>
      </c>
      <c r="AC1542" s="28">
        <v>1</v>
      </c>
      <c r="AE1542" s="6">
        <f t="shared" si="23"/>
        <v>0</v>
      </c>
    </row>
    <row r="1543" spans="2:31" ht="16.5" thickBot="1" x14ac:dyDescent="0.25">
      <c r="B1543" s="47" t="s">
        <v>2053</v>
      </c>
      <c r="C1543" s="48" t="s">
        <v>104</v>
      </c>
      <c r="D1543" s="49" t="s">
        <v>105</v>
      </c>
      <c r="E1543" s="49">
        <v>19</v>
      </c>
      <c r="F1543" s="32">
        <v>17</v>
      </c>
      <c r="G1543" s="40">
        <v>146</v>
      </c>
      <c r="H1543" s="104">
        <v>146</v>
      </c>
      <c r="I1543" s="101">
        <v>1</v>
      </c>
      <c r="J1543" s="34" t="s">
        <v>12</v>
      </c>
      <c r="K1543" s="34">
        <v>0</v>
      </c>
      <c r="L1543" s="34">
        <f>K1543-'[6]на отправку'!$K1543</f>
        <v>0</v>
      </c>
      <c r="M1543" s="195" t="s">
        <v>12</v>
      </c>
      <c r="N1543" s="35">
        <v>6</v>
      </c>
      <c r="O1543" s="28">
        <v>2</v>
      </c>
      <c r="P1543" s="28">
        <v>4</v>
      </c>
      <c r="Q1543" s="28">
        <v>1</v>
      </c>
      <c r="R1543" s="33"/>
      <c r="S1543" s="40">
        <v>101</v>
      </c>
      <c r="T1543" s="40">
        <v>101</v>
      </c>
      <c r="U1543" s="101">
        <v>1</v>
      </c>
      <c r="V1543" s="33"/>
      <c r="W1543" s="33"/>
      <c r="X1543" s="42" t="s">
        <v>2517</v>
      </c>
      <c r="Y1543" s="34">
        <v>1</v>
      </c>
      <c r="Z1543" s="140"/>
      <c r="AA1543" s="140">
        <v>6</v>
      </c>
      <c r="AB1543" s="28">
        <v>0.98260073299999995</v>
      </c>
      <c r="AC1543" s="28">
        <v>1</v>
      </c>
      <c r="AE1543" s="6">
        <f t="shared" ref="AE1543:AE1606" si="24">ROUND(K1543,9)</f>
        <v>0</v>
      </c>
    </row>
    <row r="1544" spans="2:31" ht="16.5" thickBot="1" x14ac:dyDescent="0.3">
      <c r="B1544" s="47" t="s">
        <v>2054</v>
      </c>
      <c r="C1544" s="53" t="s">
        <v>104</v>
      </c>
      <c r="D1544" s="54" t="s">
        <v>105</v>
      </c>
      <c r="E1544" s="54">
        <v>20</v>
      </c>
      <c r="F1544" s="40">
        <v>18</v>
      </c>
      <c r="G1544" s="40">
        <v>17</v>
      </c>
      <c r="H1544" s="40">
        <v>17</v>
      </c>
      <c r="I1544" s="101">
        <v>1</v>
      </c>
      <c r="J1544" s="41" t="s">
        <v>12</v>
      </c>
      <c r="K1544" s="12">
        <v>0</v>
      </c>
      <c r="L1544" s="34">
        <f>K1544-'[6]на отправку'!$K1544</f>
        <v>0</v>
      </c>
      <c r="M1544" s="41" t="s">
        <v>12</v>
      </c>
      <c r="N1544" s="28">
        <v>6</v>
      </c>
      <c r="O1544" s="28">
        <v>2</v>
      </c>
      <c r="P1544" s="28">
        <v>4</v>
      </c>
      <c r="Q1544" s="28">
        <v>1</v>
      </c>
      <c r="R1544" s="33"/>
      <c r="S1544" s="40">
        <v>18</v>
      </c>
      <c r="T1544" s="40">
        <v>18</v>
      </c>
      <c r="U1544" s="101">
        <v>1</v>
      </c>
      <c r="V1544" s="33"/>
      <c r="W1544" s="33"/>
      <c r="X1544" s="42" t="s">
        <v>2518</v>
      </c>
      <c r="Y1544" s="33">
        <v>1</v>
      </c>
      <c r="Z1544" s="100"/>
      <c r="AA1544" s="100">
        <v>6</v>
      </c>
      <c r="AB1544" s="28">
        <v>0.96027201100000004</v>
      </c>
      <c r="AC1544" s="28">
        <v>1</v>
      </c>
      <c r="AE1544" s="6">
        <f t="shared" si="24"/>
        <v>0</v>
      </c>
    </row>
    <row r="1545" spans="2:31" ht="16.5" thickBot="1" x14ac:dyDescent="0.3">
      <c r="B1545" s="47" t="s">
        <v>2055</v>
      </c>
      <c r="C1545" s="53" t="s">
        <v>104</v>
      </c>
      <c r="D1545" s="54" t="s">
        <v>105</v>
      </c>
      <c r="E1545" s="54">
        <v>21</v>
      </c>
      <c r="F1545" s="43">
        <v>19</v>
      </c>
      <c r="G1545" s="40">
        <v>7</v>
      </c>
      <c r="H1545" s="40">
        <v>7</v>
      </c>
      <c r="I1545" s="101">
        <v>1</v>
      </c>
      <c r="J1545" s="41" t="s">
        <v>12</v>
      </c>
      <c r="K1545" s="12">
        <v>0</v>
      </c>
      <c r="L1545" s="34">
        <f>K1545-'[6]на отправку'!$K1545</f>
        <v>0</v>
      </c>
      <c r="M1545" s="41" t="s">
        <v>12</v>
      </c>
      <c r="N1545" s="28">
        <v>6</v>
      </c>
      <c r="O1545" s="28">
        <v>2</v>
      </c>
      <c r="P1545" s="28">
        <v>4</v>
      </c>
      <c r="Q1545" s="28">
        <v>1</v>
      </c>
      <c r="R1545" s="33"/>
      <c r="S1545" s="40">
        <v>4</v>
      </c>
      <c r="T1545" s="40">
        <v>4</v>
      </c>
      <c r="U1545" s="101">
        <v>1</v>
      </c>
      <c r="V1545" s="33"/>
      <c r="W1545" s="33"/>
      <c r="X1545" s="42" t="s">
        <v>2519</v>
      </c>
      <c r="Y1545" s="33">
        <v>1</v>
      </c>
      <c r="Z1545" s="100"/>
      <c r="AA1545" s="100">
        <v>6</v>
      </c>
      <c r="AB1545" s="28">
        <v>0.96570972899999996</v>
      </c>
      <c r="AC1545" s="28">
        <v>1</v>
      </c>
      <c r="AE1545" s="6">
        <f t="shared" si="24"/>
        <v>0</v>
      </c>
    </row>
    <row r="1546" spans="2:31" ht="16.5" thickBot="1" x14ac:dyDescent="0.3">
      <c r="B1546" s="47" t="s">
        <v>2056</v>
      </c>
      <c r="C1546" s="53" t="s">
        <v>104</v>
      </c>
      <c r="D1546" s="54" t="s">
        <v>105</v>
      </c>
      <c r="E1546" s="54">
        <v>22</v>
      </c>
      <c r="F1546" s="43">
        <v>20</v>
      </c>
      <c r="G1546" s="40">
        <v>12</v>
      </c>
      <c r="H1546" s="40">
        <v>12</v>
      </c>
      <c r="I1546" s="101">
        <v>1</v>
      </c>
      <c r="J1546" s="41" t="s">
        <v>12</v>
      </c>
      <c r="K1546" s="12">
        <v>4.8780487999999997E-2</v>
      </c>
      <c r="L1546" s="34">
        <f>K1546-'[6]на отправку'!$K1546</f>
        <v>0</v>
      </c>
      <c r="M1546" s="41" t="s">
        <v>12</v>
      </c>
      <c r="N1546" s="28">
        <v>6</v>
      </c>
      <c r="O1546" s="28">
        <v>2</v>
      </c>
      <c r="P1546" s="28">
        <v>4</v>
      </c>
      <c r="Q1546" s="28">
        <v>1</v>
      </c>
      <c r="R1546" s="33"/>
      <c r="S1546" s="40">
        <v>41</v>
      </c>
      <c r="T1546" s="40">
        <v>43</v>
      </c>
      <c r="U1546" s="101">
        <v>0.95348837200000003</v>
      </c>
      <c r="V1546" s="33"/>
      <c r="W1546" s="33"/>
      <c r="X1546" s="42" t="s">
        <v>2520</v>
      </c>
      <c r="Y1546" s="33">
        <v>1</v>
      </c>
      <c r="Z1546" s="100"/>
      <c r="AA1546" s="100">
        <v>6</v>
      </c>
      <c r="AB1546" s="28">
        <v>0.8075</v>
      </c>
      <c r="AC1546" s="28">
        <v>1</v>
      </c>
      <c r="AE1546" s="6">
        <f t="shared" si="24"/>
        <v>4.8780487999999997E-2</v>
      </c>
    </row>
    <row r="1547" spans="2:31" ht="16.5" thickBot="1" x14ac:dyDescent="0.3">
      <c r="B1547" s="47" t="s">
        <v>2050</v>
      </c>
      <c r="C1547" s="53" t="s">
        <v>104</v>
      </c>
      <c r="D1547" s="54" t="s">
        <v>105</v>
      </c>
      <c r="E1547" s="54">
        <v>22.5</v>
      </c>
      <c r="F1547" s="43"/>
      <c r="G1547" s="40"/>
      <c r="H1547" s="40"/>
      <c r="I1547" s="101"/>
      <c r="J1547" s="41"/>
      <c r="K1547" s="12">
        <v>0</v>
      </c>
      <c r="L1547" s="34">
        <f>K1547-'[6]на отправку'!$K1547</f>
        <v>0</v>
      </c>
      <c r="M1547" s="41"/>
      <c r="N1547" s="28">
        <v>9</v>
      </c>
      <c r="R1547" s="33" t="s">
        <v>2521</v>
      </c>
      <c r="S1547" s="40"/>
      <c r="T1547" s="40"/>
      <c r="U1547" s="101"/>
      <c r="V1547" s="33">
        <v>0</v>
      </c>
      <c r="W1547" s="33"/>
      <c r="X1547" s="42"/>
      <c r="Y1547" s="33">
        <v>1</v>
      </c>
      <c r="Z1547" s="100"/>
      <c r="AA1547" s="100"/>
      <c r="AB1547" s="28">
        <v>0</v>
      </c>
      <c r="AE1547" s="6">
        <f t="shared" si="24"/>
        <v>0</v>
      </c>
    </row>
    <row r="1548" spans="2:31" ht="16.5" thickBot="1" x14ac:dyDescent="0.3">
      <c r="B1548" s="47" t="s">
        <v>2057</v>
      </c>
      <c r="C1548" s="53" t="s">
        <v>104</v>
      </c>
      <c r="D1548" s="54" t="s">
        <v>105</v>
      </c>
      <c r="E1548" s="54">
        <v>23</v>
      </c>
      <c r="F1548" s="43">
        <v>21</v>
      </c>
      <c r="G1548" s="40">
        <v>51</v>
      </c>
      <c r="H1548" s="40">
        <v>159</v>
      </c>
      <c r="I1548" s="101">
        <v>0.32075471700000002</v>
      </c>
      <c r="J1548" s="41" t="s">
        <v>12</v>
      </c>
      <c r="K1548" s="12">
        <v>-0.200580552</v>
      </c>
      <c r="L1548" s="34">
        <f>K1548-'[6]на отправку'!$K1548</f>
        <v>0</v>
      </c>
      <c r="M1548" s="41" t="s">
        <v>12</v>
      </c>
      <c r="N1548" s="28">
        <v>0</v>
      </c>
      <c r="O1548" s="28">
        <v>0</v>
      </c>
      <c r="P1548" s="28">
        <v>3</v>
      </c>
      <c r="Q1548" s="28">
        <v>1</v>
      </c>
      <c r="R1548" s="33"/>
      <c r="S1548" s="40">
        <v>65</v>
      </c>
      <c r="T1548" s="40">
        <v>162</v>
      </c>
      <c r="U1548" s="101">
        <v>0.40123456800000001</v>
      </c>
      <c r="V1548" s="33"/>
      <c r="W1548" s="33"/>
      <c r="X1548" s="42" t="s">
        <v>302</v>
      </c>
      <c r="Y1548" s="33">
        <v>1</v>
      </c>
      <c r="Z1548" s="100"/>
      <c r="AA1548" s="100">
        <v>0</v>
      </c>
      <c r="AB1548" s="28">
        <v>0.39646335199999999</v>
      </c>
      <c r="AC1548" s="28">
        <v>1</v>
      </c>
      <c r="AE1548" s="6">
        <f t="shared" si="24"/>
        <v>-0.200580552</v>
      </c>
    </row>
    <row r="1549" spans="2:31" ht="16.5" thickBot="1" x14ac:dyDescent="0.3">
      <c r="B1549" s="47" t="s">
        <v>2059</v>
      </c>
      <c r="C1549" s="53" t="s">
        <v>104</v>
      </c>
      <c r="D1549" s="54" t="s">
        <v>105</v>
      </c>
      <c r="E1549" s="54">
        <v>24</v>
      </c>
      <c r="F1549" s="43">
        <v>23</v>
      </c>
      <c r="G1549" s="40">
        <v>0</v>
      </c>
      <c r="H1549" s="40">
        <v>0</v>
      </c>
      <c r="I1549" s="101">
        <v>0</v>
      </c>
      <c r="J1549" s="44" t="s">
        <v>12</v>
      </c>
      <c r="K1549" s="41">
        <v>0</v>
      </c>
      <c r="L1549" s="34">
        <f>K1549-'[6]на отправку'!$K1549</f>
        <v>0</v>
      </c>
      <c r="M1549" s="196" t="s">
        <v>12</v>
      </c>
      <c r="N1549" s="28">
        <v>0</v>
      </c>
      <c r="O1549" s="28">
        <v>0</v>
      </c>
      <c r="P1549" s="28">
        <v>0</v>
      </c>
      <c r="Q1549" s="28">
        <v>2</v>
      </c>
      <c r="R1549" s="33"/>
      <c r="S1549" s="40">
        <v>0</v>
      </c>
      <c r="T1549" s="40">
        <v>0</v>
      </c>
      <c r="U1549" s="101">
        <v>0</v>
      </c>
      <c r="V1549" s="41"/>
      <c r="W1549" s="41"/>
      <c r="X1549" s="42" t="s">
        <v>2522</v>
      </c>
      <c r="Y1549" s="33">
        <v>1</v>
      </c>
      <c r="Z1549" s="100"/>
      <c r="AA1549" s="100">
        <v>0</v>
      </c>
      <c r="AB1549" s="28">
        <v>0.6</v>
      </c>
      <c r="AC1549" s="28">
        <v>1</v>
      </c>
      <c r="AE1549" s="6">
        <f t="shared" si="24"/>
        <v>0</v>
      </c>
    </row>
    <row r="1550" spans="2:31" ht="16.5" thickBot="1" x14ac:dyDescent="0.3">
      <c r="B1550" s="47" t="s">
        <v>2060</v>
      </c>
      <c r="C1550" s="53" t="s">
        <v>104</v>
      </c>
      <c r="D1550" s="54" t="s">
        <v>105</v>
      </c>
      <c r="E1550" s="54">
        <v>25</v>
      </c>
      <c r="F1550" s="43">
        <v>24</v>
      </c>
      <c r="G1550" s="40">
        <v>0</v>
      </c>
      <c r="H1550" s="40">
        <v>0</v>
      </c>
      <c r="I1550" s="101">
        <v>0</v>
      </c>
      <c r="J1550" s="41" t="s">
        <v>12</v>
      </c>
      <c r="K1550" s="12">
        <v>0</v>
      </c>
      <c r="L1550" s="34">
        <f>K1550-'[6]на отправку'!$K1550</f>
        <v>0</v>
      </c>
      <c r="M1550" s="41" t="s">
        <v>12</v>
      </c>
      <c r="N1550" s="28">
        <v>0</v>
      </c>
      <c r="O1550" s="28">
        <v>0</v>
      </c>
      <c r="P1550" s="28">
        <v>0</v>
      </c>
      <c r="Q1550" s="28">
        <v>2</v>
      </c>
      <c r="R1550" s="33"/>
      <c r="S1550" s="40">
        <v>0</v>
      </c>
      <c r="T1550" s="40">
        <v>0</v>
      </c>
      <c r="U1550" s="101">
        <v>0</v>
      </c>
      <c r="V1550" s="33"/>
      <c r="W1550" s="33"/>
      <c r="X1550" s="42" t="s">
        <v>2522</v>
      </c>
      <c r="Y1550" s="33">
        <v>1</v>
      </c>
      <c r="Z1550" s="100"/>
      <c r="AA1550" s="100">
        <v>0</v>
      </c>
      <c r="AB1550" s="28">
        <v>0.381578947</v>
      </c>
      <c r="AC1550" s="28">
        <v>1</v>
      </c>
      <c r="AE1550" s="6">
        <f t="shared" si="24"/>
        <v>0</v>
      </c>
    </row>
    <row r="1551" spans="2:31" ht="16.5" thickBot="1" x14ac:dyDescent="0.3">
      <c r="B1551" s="47" t="s">
        <v>2061</v>
      </c>
      <c r="C1551" s="53" t="s">
        <v>104</v>
      </c>
      <c r="D1551" s="54" t="s">
        <v>105</v>
      </c>
      <c r="E1551" s="54">
        <v>26</v>
      </c>
      <c r="F1551" s="43">
        <v>25</v>
      </c>
      <c r="G1551" s="40">
        <v>64</v>
      </c>
      <c r="H1551" s="40">
        <v>64</v>
      </c>
      <c r="I1551" s="101">
        <v>1</v>
      </c>
      <c r="J1551" s="41">
        <v>1</v>
      </c>
      <c r="K1551" s="12">
        <v>3.125E-2</v>
      </c>
      <c r="L1551" s="34">
        <f>K1551-'[6]на отправку'!$K1551</f>
        <v>0</v>
      </c>
      <c r="M1551" s="41" t="s">
        <v>12</v>
      </c>
      <c r="N1551" s="28">
        <v>9</v>
      </c>
      <c r="O1551" s="28">
        <v>2</v>
      </c>
      <c r="P1551" s="28">
        <v>4</v>
      </c>
      <c r="Q1551" s="28">
        <v>1</v>
      </c>
      <c r="R1551" s="33"/>
      <c r="S1551" s="40">
        <v>64</v>
      </c>
      <c r="T1551" s="40">
        <v>66</v>
      </c>
      <c r="U1551" s="101">
        <v>0.96969696999999999</v>
      </c>
      <c r="V1551" s="33"/>
      <c r="W1551" s="33"/>
      <c r="X1551" s="42" t="s">
        <v>2523</v>
      </c>
      <c r="Y1551" s="33">
        <v>1</v>
      </c>
      <c r="Z1551" s="100"/>
      <c r="AA1551" s="100">
        <v>9</v>
      </c>
      <c r="AB1551" s="28">
        <v>0.97159166299999999</v>
      </c>
      <c r="AC1551" s="28">
        <v>1</v>
      </c>
      <c r="AE1551" s="6">
        <f t="shared" si="24"/>
        <v>3.125E-2</v>
      </c>
    </row>
    <row r="1552" spans="2:31" ht="16.5" thickBot="1" x14ac:dyDescent="0.3">
      <c r="B1552" s="47" t="s">
        <v>2050</v>
      </c>
      <c r="C1552" s="53" t="s">
        <v>104</v>
      </c>
      <c r="D1552" s="54" t="s">
        <v>105</v>
      </c>
      <c r="E1552" s="54">
        <v>26.5</v>
      </c>
      <c r="F1552" s="43"/>
      <c r="G1552" s="40"/>
      <c r="H1552" s="40"/>
      <c r="I1552" s="101"/>
      <c r="J1552" s="44"/>
      <c r="K1552" s="41">
        <v>0</v>
      </c>
      <c r="L1552" s="34">
        <f>K1552-'[6]на отправку'!$K1552</f>
        <v>0</v>
      </c>
      <c r="M1552" s="12"/>
      <c r="N1552" s="28">
        <v>27</v>
      </c>
      <c r="R1552" s="33" t="s">
        <v>2524</v>
      </c>
      <c r="S1552" s="40"/>
      <c r="T1552" s="40"/>
      <c r="U1552" s="101"/>
      <c r="V1552" s="41">
        <v>0</v>
      </c>
      <c r="W1552" s="41"/>
      <c r="X1552" s="42"/>
      <c r="Y1552" s="33">
        <v>1</v>
      </c>
      <c r="Z1552" s="100"/>
      <c r="AA1552" s="100"/>
      <c r="AB1552" s="28">
        <v>0</v>
      </c>
      <c r="AE1552" s="6">
        <f t="shared" si="24"/>
        <v>0</v>
      </c>
    </row>
    <row r="1553" spans="2:31" ht="16.5" thickBot="1" x14ac:dyDescent="0.3">
      <c r="B1553" s="47" t="s">
        <v>2819</v>
      </c>
      <c r="C1553" s="53" t="s">
        <v>104</v>
      </c>
      <c r="D1553" s="54" t="s">
        <v>105</v>
      </c>
      <c r="E1553" s="54">
        <v>27</v>
      </c>
      <c r="F1553" s="43">
        <v>27</v>
      </c>
      <c r="G1553" s="40">
        <v>0</v>
      </c>
      <c r="H1553" s="40">
        <v>0</v>
      </c>
      <c r="I1553" s="101">
        <v>0</v>
      </c>
      <c r="J1553" s="44"/>
      <c r="K1553" s="41">
        <v>0</v>
      </c>
      <c r="L1553" s="34">
        <f>K1553-'[6]на отправку'!$K1553</f>
        <v>0</v>
      </c>
      <c r="M1553" s="196"/>
      <c r="N1553" s="28">
        <v>0</v>
      </c>
      <c r="O1553" s="28" t="s">
        <v>12</v>
      </c>
      <c r="P1553" s="28" t="s">
        <v>12</v>
      </c>
      <c r="Q1553" s="28">
        <v>2</v>
      </c>
      <c r="R1553" s="33"/>
      <c r="S1553" s="40">
        <v>0</v>
      </c>
      <c r="T1553" s="40">
        <v>0</v>
      </c>
      <c r="U1553" s="101">
        <v>0</v>
      </c>
      <c r="V1553" s="41"/>
      <c r="W1553" s="41"/>
      <c r="X1553" s="42" t="s">
        <v>2526</v>
      </c>
      <c r="Y1553" s="33">
        <v>1</v>
      </c>
      <c r="Z1553" s="100"/>
      <c r="AA1553" s="100">
        <v>0</v>
      </c>
      <c r="AB1553" s="28">
        <v>0</v>
      </c>
      <c r="AE1553" s="6">
        <f t="shared" si="24"/>
        <v>0</v>
      </c>
    </row>
    <row r="1554" spans="2:31" ht="16.5" thickBot="1" x14ac:dyDescent="0.3">
      <c r="B1554" s="47" t="s">
        <v>2820</v>
      </c>
      <c r="C1554" s="53" t="s">
        <v>104</v>
      </c>
      <c r="D1554" s="54" t="s">
        <v>105</v>
      </c>
      <c r="E1554" s="54">
        <v>28</v>
      </c>
      <c r="F1554" s="43">
        <v>28</v>
      </c>
      <c r="G1554" s="40">
        <v>0</v>
      </c>
      <c r="H1554" s="40">
        <v>5</v>
      </c>
      <c r="I1554" s="101">
        <v>0</v>
      </c>
      <c r="J1554" s="44"/>
      <c r="K1554" s="41">
        <v>0</v>
      </c>
      <c r="L1554" s="34">
        <f>K1554-'[6]на отправку'!$K1554</f>
        <v>0</v>
      </c>
      <c r="M1554" s="12"/>
      <c r="N1554" s="28">
        <v>3</v>
      </c>
      <c r="O1554" s="28" t="s">
        <v>12</v>
      </c>
      <c r="P1554" s="28" t="s">
        <v>12</v>
      </c>
      <c r="Q1554" s="28">
        <v>1</v>
      </c>
      <c r="R1554" s="33"/>
      <c r="S1554" s="40">
        <v>11</v>
      </c>
      <c r="T1554" s="40">
        <v>558</v>
      </c>
      <c r="U1554" s="101">
        <v>1.9713261999999999E-2</v>
      </c>
      <c r="V1554" s="41"/>
      <c r="W1554" s="41"/>
      <c r="X1554" s="42" t="s">
        <v>2528</v>
      </c>
      <c r="Y1554" s="33">
        <v>1</v>
      </c>
      <c r="Z1554" s="100"/>
      <c r="AA1554" s="100">
        <v>3</v>
      </c>
      <c r="AB1554" s="28">
        <v>4.6442499999999999E-3</v>
      </c>
      <c r="AE1554" s="6">
        <f t="shared" si="24"/>
        <v>0</v>
      </c>
    </row>
    <row r="1555" spans="2:31" ht="16.5" thickBot="1" x14ac:dyDescent="0.3">
      <c r="B1555" s="47" t="s">
        <v>2821</v>
      </c>
      <c r="C1555" s="53" t="s">
        <v>104</v>
      </c>
      <c r="D1555" s="54" t="s">
        <v>105</v>
      </c>
      <c r="E1555" s="54">
        <v>29</v>
      </c>
      <c r="F1555" s="43">
        <v>29</v>
      </c>
      <c r="G1555" s="40">
        <v>0</v>
      </c>
      <c r="H1555" s="40">
        <v>5</v>
      </c>
      <c r="I1555" s="101">
        <v>0</v>
      </c>
      <c r="J1555" s="41"/>
      <c r="K1555" s="12">
        <v>0</v>
      </c>
      <c r="L1555" s="34">
        <f>K1555-'[6]на отправку'!$K1555</f>
        <v>0</v>
      </c>
      <c r="M1555" s="41"/>
      <c r="N1555" s="28">
        <v>5</v>
      </c>
      <c r="O1555" s="28" t="s">
        <v>12</v>
      </c>
      <c r="P1555" s="28" t="s">
        <v>12</v>
      </c>
      <c r="Q1555" s="28">
        <v>1</v>
      </c>
      <c r="R1555" s="33"/>
      <c r="S1555" s="40">
        <v>0</v>
      </c>
      <c r="T1555" s="40">
        <v>558</v>
      </c>
      <c r="U1555" s="101">
        <v>0</v>
      </c>
      <c r="V1555" s="33"/>
      <c r="W1555" s="33"/>
      <c r="X1555" s="42" t="s">
        <v>2530</v>
      </c>
      <c r="Y1555" s="33">
        <v>1</v>
      </c>
      <c r="Z1555" s="100"/>
      <c r="AA1555" s="100">
        <v>5</v>
      </c>
      <c r="AB1555" s="28">
        <v>1.6719300000000001E-3</v>
      </c>
      <c r="AE1555" s="6">
        <f t="shared" si="24"/>
        <v>0</v>
      </c>
    </row>
    <row r="1556" spans="2:31" ht="16.5" thickBot="1" x14ac:dyDescent="0.3">
      <c r="B1556" s="47" t="s">
        <v>2822</v>
      </c>
      <c r="C1556" s="53" t="s">
        <v>104</v>
      </c>
      <c r="D1556" s="54" t="s">
        <v>105</v>
      </c>
      <c r="E1556" s="54">
        <v>30</v>
      </c>
      <c r="F1556" s="43">
        <v>30</v>
      </c>
      <c r="G1556" s="40">
        <v>0</v>
      </c>
      <c r="H1556" s="40">
        <v>5</v>
      </c>
      <c r="I1556" s="101">
        <v>0</v>
      </c>
      <c r="J1556" s="41"/>
      <c r="K1556" s="12">
        <v>0</v>
      </c>
      <c r="L1556" s="34">
        <f>K1556-'[6]на отправку'!$K1556</f>
        <v>0</v>
      </c>
      <c r="M1556" s="41"/>
      <c r="N1556" s="28">
        <v>8</v>
      </c>
      <c r="O1556" s="28" t="s">
        <v>12</v>
      </c>
      <c r="P1556" s="28" t="s">
        <v>12</v>
      </c>
      <c r="Q1556" s="28">
        <v>1</v>
      </c>
      <c r="R1556" s="33"/>
      <c r="S1556" s="40">
        <v>0</v>
      </c>
      <c r="T1556" s="40">
        <v>558</v>
      </c>
      <c r="U1556" s="101">
        <v>0</v>
      </c>
      <c r="V1556" s="33"/>
      <c r="W1556" s="33"/>
      <c r="X1556" s="42" t="s">
        <v>2532</v>
      </c>
      <c r="Y1556" s="33">
        <v>1</v>
      </c>
      <c r="Z1556" s="100"/>
      <c r="AA1556" s="100">
        <v>8</v>
      </c>
      <c r="AB1556" s="28">
        <v>0</v>
      </c>
      <c r="AE1556" s="6">
        <f t="shared" si="24"/>
        <v>0</v>
      </c>
    </row>
    <row r="1557" spans="2:31" ht="16.5" thickBot="1" x14ac:dyDescent="0.3">
      <c r="B1557" s="47" t="s">
        <v>2823</v>
      </c>
      <c r="C1557" s="53" t="s">
        <v>104</v>
      </c>
      <c r="D1557" s="54" t="s">
        <v>105</v>
      </c>
      <c r="E1557" s="54">
        <v>31</v>
      </c>
      <c r="F1557" s="43">
        <v>31</v>
      </c>
      <c r="G1557" s="40">
        <v>0</v>
      </c>
      <c r="H1557" s="40">
        <v>0</v>
      </c>
      <c r="I1557" s="101"/>
      <c r="J1557" s="41"/>
      <c r="K1557" s="12">
        <v>0</v>
      </c>
      <c r="L1557" s="34">
        <f>K1557-'[6]на отправку'!$K1557</f>
        <v>0</v>
      </c>
      <c r="M1557" s="41"/>
      <c r="N1557" s="28">
        <v>3</v>
      </c>
      <c r="O1557" s="28" t="s">
        <v>12</v>
      </c>
      <c r="P1557" s="28" t="s">
        <v>12</v>
      </c>
      <c r="Q1557" s="28">
        <v>1</v>
      </c>
      <c r="R1557" s="33"/>
      <c r="S1557" s="40">
        <v>0</v>
      </c>
      <c r="T1557" s="40">
        <v>0</v>
      </c>
      <c r="U1557" s="101"/>
      <c r="V1557" s="33"/>
      <c r="W1557" s="33"/>
      <c r="X1557" s="42" t="s">
        <v>2534</v>
      </c>
      <c r="Y1557" s="33">
        <v>1</v>
      </c>
      <c r="Z1557" s="100"/>
      <c r="AA1557" s="100"/>
      <c r="AB1557" s="28">
        <v>0</v>
      </c>
      <c r="AE1557" s="6">
        <f t="shared" si="24"/>
        <v>0</v>
      </c>
    </row>
    <row r="1558" spans="2:31" ht="16.5" thickBot="1" x14ac:dyDescent="0.3">
      <c r="B1558" s="47" t="s">
        <v>2824</v>
      </c>
      <c r="C1558" s="53" t="s">
        <v>104</v>
      </c>
      <c r="D1558" s="54" t="s">
        <v>105</v>
      </c>
      <c r="E1558" s="54">
        <v>32</v>
      </c>
      <c r="F1558" s="32">
        <v>32</v>
      </c>
      <c r="G1558" s="40">
        <v>0</v>
      </c>
      <c r="H1558" s="40">
        <v>0</v>
      </c>
      <c r="I1558" s="101"/>
      <c r="J1558" s="34"/>
      <c r="K1558" s="34">
        <v>0</v>
      </c>
      <c r="L1558" s="34">
        <f>K1558-'[6]на отправку'!$K1558</f>
        <v>0</v>
      </c>
      <c r="M1558" s="34"/>
      <c r="N1558" s="35">
        <v>8</v>
      </c>
      <c r="O1558" s="28" t="s">
        <v>12</v>
      </c>
      <c r="P1558" s="28" t="s">
        <v>12</v>
      </c>
      <c r="Q1558" s="28">
        <v>1</v>
      </c>
      <c r="R1558" s="33"/>
      <c r="S1558" s="33">
        <v>0</v>
      </c>
      <c r="T1558" s="33">
        <v>0</v>
      </c>
      <c r="U1558" s="101"/>
      <c r="V1558" s="34"/>
      <c r="W1558" s="34"/>
      <c r="X1558" s="36" t="s">
        <v>2536</v>
      </c>
      <c r="Y1558" s="34">
        <v>1</v>
      </c>
      <c r="Z1558" s="140"/>
      <c r="AA1558" s="140"/>
      <c r="AB1558" s="28">
        <v>0</v>
      </c>
      <c r="AE1558" s="6">
        <f t="shared" si="24"/>
        <v>0</v>
      </c>
    </row>
    <row r="1559" spans="2:31" ht="16.5" thickBot="1" x14ac:dyDescent="0.3">
      <c r="B1559" s="47" t="s">
        <v>2062</v>
      </c>
      <c r="C1559" s="53" t="s">
        <v>104</v>
      </c>
      <c r="D1559" s="54" t="s">
        <v>105</v>
      </c>
      <c r="E1559" s="54">
        <v>33</v>
      </c>
      <c r="F1559" s="43">
        <v>33</v>
      </c>
      <c r="G1559" s="40">
        <v>0</v>
      </c>
      <c r="H1559" s="40">
        <v>0</v>
      </c>
      <c r="I1559" s="101">
        <v>0</v>
      </c>
      <c r="J1559" s="44"/>
      <c r="K1559" s="41">
        <v>0</v>
      </c>
      <c r="L1559" s="34">
        <f>K1559-'[6]на отправку'!$K1559</f>
        <v>0</v>
      </c>
      <c r="M1559" s="196"/>
      <c r="N1559" s="28">
        <v>0</v>
      </c>
      <c r="O1559" s="28" t="s">
        <v>12</v>
      </c>
      <c r="P1559" s="28">
        <v>0</v>
      </c>
      <c r="Q1559" s="28">
        <v>2</v>
      </c>
      <c r="R1559" s="33"/>
      <c r="S1559" s="40">
        <v>0</v>
      </c>
      <c r="T1559" s="40">
        <v>0</v>
      </c>
      <c r="U1559" s="101">
        <v>0</v>
      </c>
      <c r="V1559" s="41"/>
      <c r="W1559" s="41"/>
      <c r="X1559" s="42" t="s">
        <v>2537</v>
      </c>
      <c r="Y1559" s="33">
        <v>1</v>
      </c>
      <c r="Z1559" s="100"/>
      <c r="AA1559" s="100">
        <v>0</v>
      </c>
      <c r="AB1559" s="28">
        <v>0</v>
      </c>
      <c r="AE1559" s="6">
        <f t="shared" si="24"/>
        <v>0</v>
      </c>
    </row>
    <row r="1560" spans="2:31" ht="16.5" thickBot="1" x14ac:dyDescent="0.3">
      <c r="B1560" s="47" t="s">
        <v>221</v>
      </c>
      <c r="C1560" s="53" t="s">
        <v>106</v>
      </c>
      <c r="D1560" s="54" t="s">
        <v>107</v>
      </c>
      <c r="E1560" s="54">
        <v>0</v>
      </c>
      <c r="F1560" s="43"/>
      <c r="G1560" s="40"/>
      <c r="H1560" s="40"/>
      <c r="I1560" s="101"/>
      <c r="J1560" s="44"/>
      <c r="K1560" s="41">
        <v>0</v>
      </c>
      <c r="L1560" s="34">
        <f>K1560-'[6]на отправку'!$K1560</f>
        <v>0</v>
      </c>
      <c r="M1560" s="12"/>
      <c r="N1560" s="28">
        <v>16.5</v>
      </c>
      <c r="R1560" s="33" t="s">
        <v>13</v>
      </c>
      <c r="S1560" s="40"/>
      <c r="T1560" s="40"/>
      <c r="U1560" s="101"/>
      <c r="V1560" s="41">
        <v>0</v>
      </c>
      <c r="W1560" s="41"/>
      <c r="X1560" s="42"/>
      <c r="Y1560" s="33">
        <v>1</v>
      </c>
      <c r="Z1560" s="100"/>
      <c r="AA1560" s="100"/>
      <c r="AB1560" s="28">
        <v>0</v>
      </c>
      <c r="AE1560" s="6">
        <f t="shared" si="24"/>
        <v>0</v>
      </c>
    </row>
    <row r="1561" spans="2:31" ht="16.5" thickBot="1" x14ac:dyDescent="0.3">
      <c r="B1561" s="47" t="s">
        <v>2279</v>
      </c>
      <c r="C1561" s="53" t="s">
        <v>106</v>
      </c>
      <c r="D1561" s="54" t="s">
        <v>107</v>
      </c>
      <c r="E1561" s="54">
        <v>1</v>
      </c>
      <c r="F1561" s="43">
        <v>1</v>
      </c>
      <c r="G1561" s="40">
        <v>2969</v>
      </c>
      <c r="H1561" s="40">
        <v>3341</v>
      </c>
      <c r="I1561" s="101">
        <v>0.88865609099999998</v>
      </c>
      <c r="J1561" s="44" t="s">
        <v>12</v>
      </c>
      <c r="K1561" s="41">
        <v>4.1653704E-2</v>
      </c>
      <c r="L1561" s="34">
        <f>K1561-'[6]на отправку'!$K1561</f>
        <v>0</v>
      </c>
      <c r="M1561" s="12" t="s">
        <v>12</v>
      </c>
      <c r="N1561" s="28">
        <v>0</v>
      </c>
      <c r="O1561" s="28">
        <v>0</v>
      </c>
      <c r="P1561" s="28">
        <v>1</v>
      </c>
      <c r="Q1561" s="28">
        <v>1</v>
      </c>
      <c r="R1561" s="33"/>
      <c r="S1561" s="40">
        <v>2939</v>
      </c>
      <c r="T1561" s="40">
        <v>3445</v>
      </c>
      <c r="U1561" s="101">
        <v>0.85312046399999997</v>
      </c>
      <c r="V1561" s="41"/>
      <c r="W1561" s="41"/>
      <c r="X1561" s="42" t="s">
        <v>2497</v>
      </c>
      <c r="Y1561" s="33">
        <v>1</v>
      </c>
      <c r="Z1561" s="100"/>
      <c r="AA1561" s="100">
        <v>0</v>
      </c>
      <c r="AB1561" s="28">
        <v>0.87783438400000002</v>
      </c>
      <c r="AC1561" s="28">
        <v>0.79392113200000003</v>
      </c>
      <c r="AE1561" s="6">
        <f t="shared" si="24"/>
        <v>4.1653704E-2</v>
      </c>
    </row>
    <row r="1562" spans="2:31" ht="16.5" thickBot="1" x14ac:dyDescent="0.3">
      <c r="B1562" s="47" t="s">
        <v>2825</v>
      </c>
      <c r="C1562" s="53" t="s">
        <v>106</v>
      </c>
      <c r="D1562" s="54" t="s">
        <v>107</v>
      </c>
      <c r="E1562" s="54">
        <v>2</v>
      </c>
      <c r="F1562" s="43">
        <v>26</v>
      </c>
      <c r="G1562" s="40">
        <v>4916</v>
      </c>
      <c r="H1562" s="40">
        <v>6012</v>
      </c>
      <c r="I1562" s="101">
        <v>0.81769793700000004</v>
      </c>
      <c r="J1562" s="44" t="s">
        <v>12</v>
      </c>
      <c r="K1562" s="41">
        <v>2.0091852E-2</v>
      </c>
      <c r="L1562" s="34">
        <f>K1562-'[6]на отправку'!$K1562</f>
        <v>0</v>
      </c>
      <c r="M1562" s="12" t="s">
        <v>12</v>
      </c>
      <c r="N1562" s="28">
        <v>2</v>
      </c>
      <c r="O1562" s="28">
        <v>0</v>
      </c>
      <c r="P1562" s="28">
        <v>2</v>
      </c>
      <c r="Q1562" s="28">
        <v>1</v>
      </c>
      <c r="R1562" s="33"/>
      <c r="S1562" s="40">
        <v>4933</v>
      </c>
      <c r="T1562" s="40">
        <v>6154</v>
      </c>
      <c r="U1562" s="101">
        <v>0.80159245999999995</v>
      </c>
      <c r="V1562" s="41"/>
      <c r="W1562" s="41"/>
      <c r="X1562" s="42" t="s">
        <v>2498</v>
      </c>
      <c r="Y1562" s="33">
        <v>1</v>
      </c>
      <c r="Z1562" s="100"/>
      <c r="AA1562" s="100">
        <v>2</v>
      </c>
      <c r="AB1562" s="28">
        <v>0.83450456100000003</v>
      </c>
      <c r="AC1562" s="28">
        <v>0.72780695200000001</v>
      </c>
      <c r="AE1562" s="6">
        <f t="shared" si="24"/>
        <v>2.0091852E-2</v>
      </c>
    </row>
    <row r="1563" spans="2:31" ht="16.5" thickBot="1" x14ac:dyDescent="0.3">
      <c r="B1563" s="47" t="s">
        <v>2280</v>
      </c>
      <c r="C1563" s="53" t="s">
        <v>106</v>
      </c>
      <c r="D1563" s="54" t="s">
        <v>107</v>
      </c>
      <c r="E1563" s="54">
        <v>3</v>
      </c>
      <c r="F1563" s="43">
        <v>2</v>
      </c>
      <c r="G1563" s="40">
        <v>10</v>
      </c>
      <c r="H1563" s="40">
        <v>11</v>
      </c>
      <c r="I1563" s="101">
        <v>0.909090909</v>
      </c>
      <c r="J1563" s="44" t="s">
        <v>12</v>
      </c>
      <c r="K1563" s="41">
        <v>-7.7922078000000006E-2</v>
      </c>
      <c r="L1563" s="34">
        <f>K1563-'[6]на отправку'!$K1563</f>
        <v>0</v>
      </c>
      <c r="M1563" s="12"/>
      <c r="N1563" s="28">
        <v>0</v>
      </c>
      <c r="O1563" s="28">
        <v>0</v>
      </c>
      <c r="P1563" s="28">
        <v>3</v>
      </c>
      <c r="Q1563" s="28">
        <v>1</v>
      </c>
      <c r="R1563" s="33"/>
      <c r="S1563" s="40">
        <v>70</v>
      </c>
      <c r="T1563" s="40">
        <v>71</v>
      </c>
      <c r="U1563" s="101">
        <v>0.98591549300000003</v>
      </c>
      <c r="V1563" s="41"/>
      <c r="W1563" s="41"/>
      <c r="X1563" s="42" t="s">
        <v>2499</v>
      </c>
      <c r="Y1563" s="33">
        <v>1</v>
      </c>
      <c r="Z1563" s="100"/>
      <c r="AA1563" s="100">
        <v>0</v>
      </c>
      <c r="AB1563" s="28">
        <v>0.91111111099999997</v>
      </c>
      <c r="AC1563" s="28">
        <v>1</v>
      </c>
      <c r="AE1563" s="6">
        <f t="shared" si="24"/>
        <v>-7.7922078000000006E-2</v>
      </c>
    </row>
    <row r="1564" spans="2:31" ht="16.5" thickBot="1" x14ac:dyDescent="0.3">
      <c r="B1564" s="47" t="s">
        <v>2281</v>
      </c>
      <c r="C1564" s="53" t="s">
        <v>106</v>
      </c>
      <c r="D1564" s="54" t="s">
        <v>107</v>
      </c>
      <c r="E1564" s="54">
        <v>4</v>
      </c>
      <c r="F1564" s="43">
        <v>3</v>
      </c>
      <c r="G1564" s="40">
        <v>1</v>
      </c>
      <c r="H1564" s="40">
        <v>1</v>
      </c>
      <c r="I1564" s="101">
        <v>1</v>
      </c>
      <c r="J1564" s="44" t="s">
        <v>12</v>
      </c>
      <c r="K1564" s="41">
        <v>0</v>
      </c>
      <c r="L1564" s="34">
        <f>K1564-'[6]на отправку'!$K1564</f>
        <v>0</v>
      </c>
      <c r="M1564" s="12" t="s">
        <v>12</v>
      </c>
      <c r="N1564" s="28">
        <v>2</v>
      </c>
      <c r="O1564" s="28">
        <v>2</v>
      </c>
      <c r="P1564" s="28">
        <v>4</v>
      </c>
      <c r="Q1564" s="28">
        <v>1</v>
      </c>
      <c r="R1564" s="33"/>
      <c r="S1564" s="40">
        <v>2</v>
      </c>
      <c r="T1564" s="40">
        <v>2</v>
      </c>
      <c r="U1564" s="101">
        <v>1</v>
      </c>
      <c r="V1564" s="41"/>
      <c r="W1564" s="41"/>
      <c r="X1564" s="42" t="s">
        <v>2500</v>
      </c>
      <c r="Y1564" s="33">
        <v>1</v>
      </c>
      <c r="Z1564" s="100"/>
      <c r="AA1564" s="100">
        <v>2</v>
      </c>
      <c r="AB1564" s="28">
        <v>0.61761761800000003</v>
      </c>
      <c r="AC1564" s="28">
        <v>1</v>
      </c>
      <c r="AE1564" s="6">
        <f t="shared" si="24"/>
        <v>0</v>
      </c>
    </row>
    <row r="1565" spans="2:31" ht="16.5" thickBot="1" x14ac:dyDescent="0.3">
      <c r="B1565" s="47" t="s">
        <v>2282</v>
      </c>
      <c r="C1565" s="53" t="s">
        <v>106</v>
      </c>
      <c r="D1565" s="54" t="s">
        <v>107</v>
      </c>
      <c r="E1565" s="54">
        <v>5</v>
      </c>
      <c r="F1565" s="32">
        <v>4</v>
      </c>
      <c r="G1565" s="40">
        <v>0</v>
      </c>
      <c r="H1565" s="40">
        <v>0</v>
      </c>
      <c r="I1565" s="101">
        <v>0</v>
      </c>
      <c r="J1565" s="34" t="s">
        <v>12</v>
      </c>
      <c r="K1565" s="34">
        <v>-1</v>
      </c>
      <c r="L1565" s="34">
        <f>K1565-'[6]на отправку'!$K1565</f>
        <v>0</v>
      </c>
      <c r="M1565" s="34" t="s">
        <v>12</v>
      </c>
      <c r="N1565" s="35">
        <v>0</v>
      </c>
      <c r="O1565" s="28">
        <v>0</v>
      </c>
      <c r="P1565" s="28">
        <v>0</v>
      </c>
      <c r="Q1565" s="28">
        <v>2</v>
      </c>
      <c r="R1565" s="33"/>
      <c r="S1565" s="33">
        <v>8</v>
      </c>
      <c r="T1565" s="33">
        <v>8</v>
      </c>
      <c r="U1565" s="101">
        <v>1</v>
      </c>
      <c r="V1565" s="34"/>
      <c r="W1565" s="34"/>
      <c r="X1565" s="36" t="s">
        <v>2501</v>
      </c>
      <c r="Y1565" s="34">
        <v>1</v>
      </c>
      <c r="Z1565" s="140"/>
      <c r="AA1565" s="140">
        <v>0</v>
      </c>
      <c r="AB1565" s="28">
        <v>0.86111111100000004</v>
      </c>
      <c r="AC1565" s="28">
        <v>1</v>
      </c>
      <c r="AE1565" s="6">
        <f t="shared" si="24"/>
        <v>-1</v>
      </c>
    </row>
    <row r="1566" spans="2:31" ht="16.5" thickBot="1" x14ac:dyDescent="0.3">
      <c r="B1566" s="47" t="s">
        <v>2283</v>
      </c>
      <c r="C1566" s="53" t="s">
        <v>106</v>
      </c>
      <c r="D1566" s="54" t="s">
        <v>107</v>
      </c>
      <c r="E1566" s="54">
        <v>6</v>
      </c>
      <c r="F1566" s="43">
        <v>5</v>
      </c>
      <c r="G1566" s="40">
        <v>2</v>
      </c>
      <c r="H1566" s="40">
        <v>2</v>
      </c>
      <c r="I1566" s="101">
        <v>1</v>
      </c>
      <c r="J1566" s="41" t="s">
        <v>12</v>
      </c>
      <c r="K1566" s="12">
        <v>0</v>
      </c>
      <c r="L1566" s="34">
        <f>K1566-'[6]на отправку'!$K1566</f>
        <v>0</v>
      </c>
      <c r="M1566" s="41" t="s">
        <v>12</v>
      </c>
      <c r="N1566" s="28">
        <v>2</v>
      </c>
      <c r="O1566" s="28">
        <v>2</v>
      </c>
      <c r="P1566" s="28">
        <v>4</v>
      </c>
      <c r="Q1566" s="28">
        <v>1</v>
      </c>
      <c r="R1566" s="33"/>
      <c r="S1566" s="40">
        <v>7</v>
      </c>
      <c r="T1566" s="40">
        <v>7</v>
      </c>
      <c r="U1566" s="101">
        <v>1</v>
      </c>
      <c r="V1566" s="44"/>
      <c r="W1566" s="44"/>
      <c r="X1566" s="42" t="s">
        <v>2502</v>
      </c>
      <c r="Y1566" s="33">
        <v>1</v>
      </c>
      <c r="Z1566" s="100"/>
      <c r="AA1566" s="100">
        <v>2</v>
      </c>
      <c r="AB1566" s="28">
        <v>0.56594488200000004</v>
      </c>
      <c r="AC1566" s="28">
        <v>1</v>
      </c>
      <c r="AE1566" s="6">
        <f t="shared" si="24"/>
        <v>0</v>
      </c>
    </row>
    <row r="1567" spans="2:31" ht="16.5" thickBot="1" x14ac:dyDescent="0.3">
      <c r="B1567" s="47" t="s">
        <v>2284</v>
      </c>
      <c r="C1567" s="53" t="s">
        <v>106</v>
      </c>
      <c r="D1567" s="54" t="s">
        <v>107</v>
      </c>
      <c r="E1567" s="54">
        <v>7</v>
      </c>
      <c r="F1567" s="43">
        <v>6</v>
      </c>
      <c r="G1567" s="40">
        <v>0</v>
      </c>
      <c r="H1567" s="40">
        <v>0</v>
      </c>
      <c r="I1567" s="101">
        <v>0</v>
      </c>
      <c r="J1567" s="44" t="s">
        <v>12</v>
      </c>
      <c r="K1567" s="41">
        <v>0</v>
      </c>
      <c r="L1567" s="34">
        <f>K1567-'[6]на отправку'!$K1567</f>
        <v>0</v>
      </c>
      <c r="M1567" s="196" t="s">
        <v>12</v>
      </c>
      <c r="N1567" s="28">
        <v>0</v>
      </c>
      <c r="O1567" s="28">
        <v>0</v>
      </c>
      <c r="P1567" s="28">
        <v>0</v>
      </c>
      <c r="Q1567" s="28">
        <v>2</v>
      </c>
      <c r="R1567" s="33"/>
      <c r="S1567" s="40">
        <v>0</v>
      </c>
      <c r="T1567" s="40">
        <v>0</v>
      </c>
      <c r="U1567" s="101">
        <v>0</v>
      </c>
      <c r="V1567" s="41"/>
      <c r="W1567" s="41"/>
      <c r="X1567" s="42" t="s">
        <v>2503</v>
      </c>
      <c r="Y1567" s="33">
        <v>1</v>
      </c>
      <c r="Z1567" s="100"/>
      <c r="AA1567" s="100">
        <v>0</v>
      </c>
      <c r="AB1567" s="28">
        <v>0.3</v>
      </c>
      <c r="AC1567" s="28">
        <v>1</v>
      </c>
      <c r="AE1567" s="6">
        <f t="shared" si="24"/>
        <v>0</v>
      </c>
    </row>
    <row r="1568" spans="2:31" ht="16.5" thickBot="1" x14ac:dyDescent="0.3">
      <c r="B1568" s="47" t="s">
        <v>2301</v>
      </c>
      <c r="C1568" s="53" t="s">
        <v>106</v>
      </c>
      <c r="D1568" s="54" t="s">
        <v>107</v>
      </c>
      <c r="E1568" s="54">
        <v>8</v>
      </c>
      <c r="F1568" s="43">
        <v>22</v>
      </c>
      <c r="G1568" s="40">
        <v>0</v>
      </c>
      <c r="H1568" s="40">
        <v>0</v>
      </c>
      <c r="I1568" s="101">
        <v>0</v>
      </c>
      <c r="J1568" s="41" t="s">
        <v>12</v>
      </c>
      <c r="K1568" s="12">
        <v>0</v>
      </c>
      <c r="L1568" s="34">
        <f>K1568-'[6]на отправку'!$K1568</f>
        <v>0</v>
      </c>
      <c r="M1568" s="41" t="s">
        <v>12</v>
      </c>
      <c r="N1568" s="28">
        <v>0</v>
      </c>
      <c r="O1568" s="28">
        <v>0</v>
      </c>
      <c r="P1568" s="28">
        <v>0</v>
      </c>
      <c r="Q1568" s="28">
        <v>2</v>
      </c>
      <c r="R1568" s="33"/>
      <c r="S1568" s="40">
        <v>0</v>
      </c>
      <c r="T1568" s="40">
        <v>0</v>
      </c>
      <c r="U1568" s="101">
        <v>0</v>
      </c>
      <c r="V1568" s="44"/>
      <c r="W1568" s="44"/>
      <c r="X1568" s="42" t="s">
        <v>2504</v>
      </c>
      <c r="Y1568" s="33">
        <v>1</v>
      </c>
      <c r="Z1568" s="100"/>
      <c r="AA1568" s="100">
        <v>0</v>
      </c>
      <c r="AB1568" s="28">
        <v>0.4</v>
      </c>
      <c r="AC1568" s="28">
        <v>1</v>
      </c>
      <c r="AE1568" s="6">
        <f t="shared" si="24"/>
        <v>0</v>
      </c>
    </row>
    <row r="1569" spans="2:31" ht="16.5" thickBot="1" x14ac:dyDescent="0.3">
      <c r="B1569" s="47" t="s">
        <v>2285</v>
      </c>
      <c r="C1569" s="53" t="s">
        <v>106</v>
      </c>
      <c r="D1569" s="54" t="s">
        <v>107</v>
      </c>
      <c r="E1569" s="54">
        <v>9</v>
      </c>
      <c r="F1569" s="43">
        <v>7</v>
      </c>
      <c r="G1569" s="40">
        <v>937</v>
      </c>
      <c r="H1569" s="40">
        <v>937</v>
      </c>
      <c r="I1569" s="101">
        <v>1</v>
      </c>
      <c r="J1569" s="41">
        <v>1</v>
      </c>
      <c r="K1569" s="12">
        <v>0</v>
      </c>
      <c r="L1569" s="34">
        <f>K1569-'[6]на отправку'!$K1569</f>
        <v>0</v>
      </c>
      <c r="M1569" s="41">
        <v>1</v>
      </c>
      <c r="N1569" s="28">
        <v>2</v>
      </c>
      <c r="O1569" s="28" t="s">
        <v>12</v>
      </c>
      <c r="P1569" s="28">
        <v>6</v>
      </c>
      <c r="Q1569" s="28">
        <v>1</v>
      </c>
      <c r="R1569" s="33"/>
      <c r="S1569" s="40">
        <v>825</v>
      </c>
      <c r="T1569" s="40">
        <v>825</v>
      </c>
      <c r="U1569" s="101">
        <v>1</v>
      </c>
      <c r="V1569" s="44"/>
      <c r="W1569" s="44"/>
      <c r="X1569" s="42" t="s">
        <v>2505</v>
      </c>
      <c r="Y1569" s="33">
        <v>1</v>
      </c>
      <c r="Z1569" s="100"/>
      <c r="AA1569" s="100">
        <v>2</v>
      </c>
      <c r="AB1569" s="28">
        <v>1</v>
      </c>
      <c r="AC1569" s="28">
        <v>1</v>
      </c>
      <c r="AE1569" s="6">
        <f t="shared" si="24"/>
        <v>0</v>
      </c>
    </row>
    <row r="1570" spans="2:31" ht="16.5" thickBot="1" x14ac:dyDescent="0.3">
      <c r="B1570" s="47" t="s">
        <v>2286</v>
      </c>
      <c r="C1570" s="53" t="s">
        <v>106</v>
      </c>
      <c r="D1570" s="54" t="s">
        <v>107</v>
      </c>
      <c r="E1570" s="54">
        <v>10</v>
      </c>
      <c r="F1570" s="43">
        <v>8</v>
      </c>
      <c r="G1570" s="40">
        <v>109</v>
      </c>
      <c r="H1570" s="40">
        <v>5880</v>
      </c>
      <c r="I1570" s="101">
        <v>1.8537415000000002E-2</v>
      </c>
      <c r="J1570" s="44" t="s">
        <v>12</v>
      </c>
      <c r="K1570" s="41">
        <v>-5.6931530000000001E-2</v>
      </c>
      <c r="L1570" s="34">
        <f>K1570-'[6]на отправку'!$K1570</f>
        <v>0</v>
      </c>
      <c r="M1570" s="12" t="s">
        <v>12</v>
      </c>
      <c r="N1570" s="28">
        <v>2</v>
      </c>
      <c r="O1570" s="28">
        <v>0</v>
      </c>
      <c r="P1570" s="28">
        <v>1</v>
      </c>
      <c r="Q1570" s="28">
        <v>1</v>
      </c>
      <c r="R1570" s="33"/>
      <c r="S1570" s="40">
        <v>103</v>
      </c>
      <c r="T1570" s="40">
        <v>5240</v>
      </c>
      <c r="U1570" s="101">
        <v>1.9656488999999999E-2</v>
      </c>
      <c r="V1570" s="41"/>
      <c r="W1570" s="41"/>
      <c r="X1570" s="42" t="s">
        <v>2506</v>
      </c>
      <c r="Y1570" s="33">
        <v>1</v>
      </c>
      <c r="Z1570" s="100"/>
      <c r="AA1570" s="100">
        <v>2</v>
      </c>
      <c r="AB1570" s="28">
        <v>1.4606701999999999E-2</v>
      </c>
      <c r="AC1570" s="28">
        <v>0</v>
      </c>
      <c r="AE1570" s="6">
        <f t="shared" si="24"/>
        <v>-5.6931530000000001E-2</v>
      </c>
    </row>
    <row r="1571" spans="2:31" s="99" customFormat="1" ht="16.5" thickBot="1" x14ac:dyDescent="0.3">
      <c r="B1571" s="108" t="s">
        <v>2287</v>
      </c>
      <c r="C1571" s="107" t="s">
        <v>106</v>
      </c>
      <c r="D1571" s="106" t="s">
        <v>107</v>
      </c>
      <c r="E1571" s="106">
        <v>11</v>
      </c>
      <c r="F1571" s="50">
        <v>9</v>
      </c>
      <c r="G1571" s="40">
        <v>239</v>
      </c>
      <c r="H1571" s="40">
        <v>243</v>
      </c>
      <c r="I1571" s="101">
        <v>0.98353909500000003</v>
      </c>
      <c r="J1571" s="45">
        <v>1</v>
      </c>
      <c r="K1571" s="45">
        <v>0.98783890900000004</v>
      </c>
      <c r="L1571" s="34">
        <f>K1571-'[6]на отправку'!$K1571</f>
        <v>0</v>
      </c>
      <c r="M1571" s="45">
        <v>0.98353909500000003</v>
      </c>
      <c r="N1571" s="44">
        <v>0.5</v>
      </c>
      <c r="O1571" s="28" t="s">
        <v>12</v>
      </c>
      <c r="P1571" s="28">
        <v>5</v>
      </c>
      <c r="Q1571" s="28">
        <v>1</v>
      </c>
      <c r="R1571" s="101"/>
      <c r="S1571" s="33">
        <v>379</v>
      </c>
      <c r="T1571" s="33">
        <v>766</v>
      </c>
      <c r="U1571" s="101">
        <v>0.49477806800000002</v>
      </c>
      <c r="V1571" s="45"/>
      <c r="W1571" s="45"/>
      <c r="X1571" s="105" t="s">
        <v>2507</v>
      </c>
      <c r="Y1571" s="45">
        <v>1</v>
      </c>
      <c r="Z1571" s="141"/>
      <c r="AA1571" s="141">
        <v>0.5</v>
      </c>
      <c r="AB1571" s="28">
        <v>0.93642591900000005</v>
      </c>
      <c r="AC1571" s="28"/>
      <c r="AE1571" s="6">
        <f t="shared" si="24"/>
        <v>0.98783890900000004</v>
      </c>
    </row>
    <row r="1572" spans="2:31" ht="16.5" thickBot="1" x14ac:dyDescent="0.25">
      <c r="B1572" s="47" t="s">
        <v>2288</v>
      </c>
      <c r="C1572" s="48" t="s">
        <v>106</v>
      </c>
      <c r="D1572" s="49" t="s">
        <v>107</v>
      </c>
      <c r="E1572" s="49">
        <v>12</v>
      </c>
      <c r="F1572" s="32">
        <v>10</v>
      </c>
      <c r="G1572" s="104">
        <v>23</v>
      </c>
      <c r="H1572" s="104">
        <v>23</v>
      </c>
      <c r="I1572" s="101">
        <v>1</v>
      </c>
      <c r="J1572" s="34">
        <v>1</v>
      </c>
      <c r="K1572" s="34">
        <v>0</v>
      </c>
      <c r="L1572" s="34">
        <f>K1572-'[6]на отправку'!$K1572</f>
        <v>0</v>
      </c>
      <c r="M1572" s="34">
        <v>1</v>
      </c>
      <c r="N1572" s="35">
        <v>1</v>
      </c>
      <c r="O1572" s="28" t="s">
        <v>12</v>
      </c>
      <c r="P1572" s="28">
        <v>6</v>
      </c>
      <c r="Q1572" s="28">
        <v>1</v>
      </c>
      <c r="R1572" s="33"/>
      <c r="S1572" s="65">
        <v>55</v>
      </c>
      <c r="T1572" s="65">
        <v>55</v>
      </c>
      <c r="U1572" s="101">
        <v>1</v>
      </c>
      <c r="V1572" s="33"/>
      <c r="W1572" s="33"/>
      <c r="X1572" s="42" t="s">
        <v>2508</v>
      </c>
      <c r="Y1572" s="34">
        <v>1</v>
      </c>
      <c r="Z1572" s="140"/>
      <c r="AA1572" s="140">
        <v>1</v>
      </c>
      <c r="AB1572" s="28">
        <v>1</v>
      </c>
      <c r="AE1572" s="6">
        <f t="shared" si="24"/>
        <v>0</v>
      </c>
    </row>
    <row r="1573" spans="2:31" ht="16.5" thickBot="1" x14ac:dyDescent="0.3">
      <c r="B1573" s="47" t="s">
        <v>2289</v>
      </c>
      <c r="C1573" s="53" t="s">
        <v>106</v>
      </c>
      <c r="D1573" s="54" t="s">
        <v>107</v>
      </c>
      <c r="E1573" s="54">
        <v>13</v>
      </c>
      <c r="F1573" s="40">
        <v>11</v>
      </c>
      <c r="G1573" s="40">
        <v>48</v>
      </c>
      <c r="H1573" s="40">
        <v>48</v>
      </c>
      <c r="I1573" s="101">
        <v>1</v>
      </c>
      <c r="J1573" s="41">
        <v>1</v>
      </c>
      <c r="K1573" s="12">
        <v>0</v>
      </c>
      <c r="L1573" s="34">
        <f>K1573-'[6]на отправку'!$K1573</f>
        <v>0</v>
      </c>
      <c r="M1573" s="41">
        <v>1</v>
      </c>
      <c r="N1573" s="28">
        <v>2</v>
      </c>
      <c r="O1573" s="28" t="s">
        <v>12</v>
      </c>
      <c r="P1573" s="28">
        <v>6</v>
      </c>
      <c r="Q1573" s="28">
        <v>1</v>
      </c>
      <c r="R1573" s="33"/>
      <c r="S1573" s="40">
        <v>75</v>
      </c>
      <c r="T1573" s="40">
        <v>75</v>
      </c>
      <c r="U1573" s="101">
        <v>1</v>
      </c>
      <c r="V1573" s="33"/>
      <c r="W1573" s="33"/>
      <c r="X1573" s="42" t="s">
        <v>2509</v>
      </c>
      <c r="Y1573" s="33">
        <v>1</v>
      </c>
      <c r="Z1573" s="100"/>
      <c r="AA1573" s="100">
        <v>2</v>
      </c>
      <c r="AB1573" s="28">
        <v>1</v>
      </c>
      <c r="AE1573" s="6">
        <f t="shared" si="24"/>
        <v>0</v>
      </c>
    </row>
    <row r="1574" spans="2:31" ht="16.5" thickBot="1" x14ac:dyDescent="0.3">
      <c r="B1574" s="47" t="s">
        <v>2290</v>
      </c>
      <c r="C1574" s="53" t="s">
        <v>106</v>
      </c>
      <c r="D1574" s="54" t="s">
        <v>107</v>
      </c>
      <c r="E1574" s="54">
        <v>14</v>
      </c>
      <c r="F1574" s="43">
        <v>12</v>
      </c>
      <c r="G1574" s="40">
        <v>311</v>
      </c>
      <c r="H1574" s="40">
        <v>5992</v>
      </c>
      <c r="I1574" s="101">
        <v>5.1902536999999999E-2</v>
      </c>
      <c r="J1574" s="41" t="s">
        <v>12</v>
      </c>
      <c r="K1574" s="12">
        <v>4.1744180999999998E-2</v>
      </c>
      <c r="L1574" s="34">
        <f>K1574-'[6]на отправку'!$K1574</f>
        <v>0</v>
      </c>
      <c r="M1574" s="41" t="s">
        <v>12</v>
      </c>
      <c r="N1574" s="28">
        <v>0</v>
      </c>
      <c r="O1574" s="28">
        <v>0</v>
      </c>
      <c r="P1574" s="28">
        <v>1</v>
      </c>
      <c r="Q1574" s="28">
        <v>1</v>
      </c>
      <c r="R1574" s="33"/>
      <c r="S1574" s="40">
        <v>267</v>
      </c>
      <c r="T1574" s="40">
        <v>5359</v>
      </c>
      <c r="U1574" s="101">
        <v>4.9822727999999997E-2</v>
      </c>
      <c r="V1574" s="33"/>
      <c r="W1574" s="33"/>
      <c r="X1574" s="42" t="s">
        <v>2510</v>
      </c>
      <c r="Y1574" s="33">
        <v>1</v>
      </c>
      <c r="Z1574" s="100"/>
      <c r="AA1574" s="100">
        <v>0</v>
      </c>
      <c r="AB1574" s="28">
        <v>3.2834602999999997E-2</v>
      </c>
      <c r="AC1574" s="28">
        <v>5.0505050000000003E-3</v>
      </c>
      <c r="AE1574" s="6">
        <f t="shared" si="24"/>
        <v>4.1744180999999998E-2</v>
      </c>
    </row>
    <row r="1575" spans="2:31" ht="16.5" thickBot="1" x14ac:dyDescent="0.3">
      <c r="B1575" s="47" t="s">
        <v>2291</v>
      </c>
      <c r="C1575" s="53" t="s">
        <v>106</v>
      </c>
      <c r="D1575" s="54" t="s">
        <v>107</v>
      </c>
      <c r="E1575" s="54">
        <v>15</v>
      </c>
      <c r="F1575" s="43">
        <v>13</v>
      </c>
      <c r="G1575" s="40">
        <v>87</v>
      </c>
      <c r="H1575" s="40">
        <v>181</v>
      </c>
      <c r="I1575" s="101">
        <v>0.48066298299999999</v>
      </c>
      <c r="J1575" s="41" t="s">
        <v>12</v>
      </c>
      <c r="K1575" s="12">
        <v>0.985347105</v>
      </c>
      <c r="L1575" s="34">
        <f>K1575-'[6]на отправку'!$K1575</f>
        <v>0</v>
      </c>
      <c r="M1575" s="41" t="s">
        <v>12</v>
      </c>
      <c r="N1575" s="28">
        <v>0</v>
      </c>
      <c r="O1575" s="28">
        <v>0</v>
      </c>
      <c r="P1575" s="28">
        <v>1</v>
      </c>
      <c r="Q1575" s="28">
        <v>1</v>
      </c>
      <c r="R1575" s="33"/>
      <c r="S1575" s="40">
        <v>46</v>
      </c>
      <c r="T1575" s="40">
        <v>190</v>
      </c>
      <c r="U1575" s="101">
        <v>0.24210526299999999</v>
      </c>
      <c r="V1575" s="33"/>
      <c r="W1575" s="33"/>
      <c r="X1575" s="42" t="s">
        <v>2511</v>
      </c>
      <c r="Y1575" s="33">
        <v>1</v>
      </c>
      <c r="Z1575" s="100"/>
      <c r="AA1575" s="100">
        <v>0</v>
      </c>
      <c r="AB1575" s="28">
        <v>0.4</v>
      </c>
      <c r="AC1575" s="28">
        <v>0.177419355</v>
      </c>
      <c r="AE1575" s="6">
        <f t="shared" si="24"/>
        <v>0.985347105</v>
      </c>
    </row>
    <row r="1576" spans="2:31" ht="16.5" thickBot="1" x14ac:dyDescent="0.3">
      <c r="B1576" s="47" t="s">
        <v>2292</v>
      </c>
      <c r="C1576" s="53" t="s">
        <v>106</v>
      </c>
      <c r="D1576" s="54" t="s">
        <v>107</v>
      </c>
      <c r="E1576" s="54">
        <v>16</v>
      </c>
      <c r="F1576" s="43">
        <v>14</v>
      </c>
      <c r="G1576" s="40">
        <v>0</v>
      </c>
      <c r="H1576" s="40">
        <v>749</v>
      </c>
      <c r="I1576" s="101">
        <v>0</v>
      </c>
      <c r="J1576" s="41" t="s">
        <v>12</v>
      </c>
      <c r="K1576" s="12">
        <v>0</v>
      </c>
      <c r="L1576" s="34">
        <f>K1576-'[6]на отправку'!$K1576</f>
        <v>0</v>
      </c>
      <c r="M1576" s="41" t="s">
        <v>12</v>
      </c>
      <c r="N1576" s="28">
        <v>3</v>
      </c>
      <c r="O1576" s="28">
        <v>1</v>
      </c>
      <c r="P1576" s="28">
        <v>2</v>
      </c>
      <c r="Q1576" s="28">
        <v>1</v>
      </c>
      <c r="R1576" s="33"/>
      <c r="S1576" s="40">
        <v>0</v>
      </c>
      <c r="T1576" s="40">
        <v>684</v>
      </c>
      <c r="U1576" s="101">
        <v>0</v>
      </c>
      <c r="V1576" s="33"/>
      <c r="W1576" s="33"/>
      <c r="X1576" s="42" t="s">
        <v>2512</v>
      </c>
      <c r="Y1576" s="33">
        <v>1</v>
      </c>
      <c r="Z1576" s="100"/>
      <c r="AA1576" s="100">
        <v>3</v>
      </c>
      <c r="AB1576" s="28">
        <v>5.0993200000000005E-4</v>
      </c>
      <c r="AC1576" s="28">
        <v>0</v>
      </c>
      <c r="AE1576" s="6">
        <f t="shared" si="24"/>
        <v>0</v>
      </c>
    </row>
    <row r="1577" spans="2:31" ht="16.5" thickBot="1" x14ac:dyDescent="0.3">
      <c r="B1577" s="47" t="s">
        <v>2293</v>
      </c>
      <c r="C1577" s="53" t="s">
        <v>106</v>
      </c>
      <c r="D1577" s="54" t="s">
        <v>107</v>
      </c>
      <c r="E1577" s="54">
        <v>16.5</v>
      </c>
      <c r="F1577" s="43"/>
      <c r="G1577" s="40"/>
      <c r="H1577" s="40"/>
      <c r="I1577" s="101"/>
      <c r="J1577" s="41"/>
      <c r="K1577" s="12">
        <v>0</v>
      </c>
      <c r="L1577" s="34">
        <f>K1577-'[6]на отправку'!$K1577</f>
        <v>0</v>
      </c>
      <c r="M1577" s="41"/>
      <c r="N1577" s="28">
        <v>5</v>
      </c>
      <c r="R1577" s="33" t="s">
        <v>2514</v>
      </c>
      <c r="S1577" s="40"/>
      <c r="T1577" s="40"/>
      <c r="U1577" s="101"/>
      <c r="V1577" s="33">
        <v>0</v>
      </c>
      <c r="W1577" s="33"/>
      <c r="X1577" s="42"/>
      <c r="Y1577" s="33">
        <v>1</v>
      </c>
      <c r="Z1577" s="100"/>
      <c r="AA1577" s="100"/>
      <c r="AB1577" s="28">
        <v>0</v>
      </c>
      <c r="AE1577" s="6">
        <f t="shared" si="24"/>
        <v>0</v>
      </c>
    </row>
    <row r="1578" spans="2:31" ht="16.5" thickBot="1" x14ac:dyDescent="0.3">
      <c r="B1578" s="47" t="s">
        <v>2294</v>
      </c>
      <c r="C1578" s="53" t="s">
        <v>106</v>
      </c>
      <c r="D1578" s="54" t="s">
        <v>107</v>
      </c>
      <c r="E1578" s="54">
        <v>17</v>
      </c>
      <c r="F1578" s="43">
        <v>15</v>
      </c>
      <c r="G1578" s="40">
        <v>849</v>
      </c>
      <c r="H1578" s="40">
        <v>849</v>
      </c>
      <c r="I1578" s="101">
        <v>1</v>
      </c>
      <c r="J1578" s="44">
        <v>1</v>
      </c>
      <c r="K1578" s="41">
        <v>3.9113430000000003E-3</v>
      </c>
      <c r="L1578" s="34">
        <f>K1578-'[6]на отправку'!$K1578</f>
        <v>0</v>
      </c>
      <c r="M1578" s="12">
        <v>1</v>
      </c>
      <c r="N1578" s="28">
        <v>5</v>
      </c>
      <c r="O1578" s="28" t="s">
        <v>12</v>
      </c>
      <c r="P1578" s="28">
        <v>5</v>
      </c>
      <c r="Q1578" s="28">
        <v>1</v>
      </c>
      <c r="R1578" s="33"/>
      <c r="S1578" s="40">
        <v>767</v>
      </c>
      <c r="T1578" s="40">
        <v>770</v>
      </c>
      <c r="U1578" s="101">
        <v>0.99610389600000004</v>
      </c>
      <c r="V1578" s="41"/>
      <c r="W1578" s="41"/>
      <c r="X1578" s="42" t="s">
        <v>2515</v>
      </c>
      <c r="Y1578" s="33">
        <v>1</v>
      </c>
      <c r="Z1578" s="100"/>
      <c r="AA1578" s="100">
        <v>5</v>
      </c>
      <c r="AB1578" s="28">
        <v>0.96851403899999999</v>
      </c>
      <c r="AE1578" s="6">
        <f t="shared" si="24"/>
        <v>3.9113430000000003E-3</v>
      </c>
    </row>
    <row r="1579" spans="2:31" ht="16.5" thickBot="1" x14ac:dyDescent="0.3">
      <c r="B1579" s="47" t="s">
        <v>2295</v>
      </c>
      <c r="C1579" s="53" t="s">
        <v>106</v>
      </c>
      <c r="D1579" s="54" t="s">
        <v>107</v>
      </c>
      <c r="E1579" s="54">
        <v>18</v>
      </c>
      <c r="F1579" s="43">
        <v>16</v>
      </c>
      <c r="G1579" s="40">
        <v>3</v>
      </c>
      <c r="H1579" s="40">
        <v>27</v>
      </c>
      <c r="I1579" s="101">
        <v>0.111111111</v>
      </c>
      <c r="J1579" s="41" t="s">
        <v>12</v>
      </c>
      <c r="K1579" s="12">
        <v>-0.66666666699999999</v>
      </c>
      <c r="L1579" s="34">
        <f>K1579-'[6]на отправку'!$K1579</f>
        <v>0</v>
      </c>
      <c r="M1579" s="41" t="s">
        <v>12</v>
      </c>
      <c r="N1579" s="28">
        <v>0</v>
      </c>
      <c r="O1579" s="28">
        <v>0</v>
      </c>
      <c r="P1579" s="28">
        <v>3</v>
      </c>
      <c r="Q1579" s="28">
        <v>1</v>
      </c>
      <c r="R1579" s="33"/>
      <c r="S1579" s="40">
        <v>2</v>
      </c>
      <c r="T1579" s="40">
        <v>6</v>
      </c>
      <c r="U1579" s="101">
        <v>0.33333333300000001</v>
      </c>
      <c r="V1579" s="33"/>
      <c r="W1579" s="33"/>
      <c r="X1579" s="42" t="s">
        <v>2516</v>
      </c>
      <c r="Y1579" s="33">
        <v>1</v>
      </c>
      <c r="Z1579" s="100"/>
      <c r="AA1579" s="100">
        <v>0</v>
      </c>
      <c r="AB1579" s="28">
        <v>0.94674221000000003</v>
      </c>
      <c r="AC1579" s="28">
        <v>1</v>
      </c>
      <c r="AE1579" s="6">
        <f t="shared" si="24"/>
        <v>-0.66666666699999999</v>
      </c>
    </row>
    <row r="1580" spans="2:31" ht="16.5" thickBot="1" x14ac:dyDescent="0.3">
      <c r="B1580" s="47" t="s">
        <v>2296</v>
      </c>
      <c r="C1580" s="53" t="s">
        <v>106</v>
      </c>
      <c r="D1580" s="54" t="s">
        <v>107</v>
      </c>
      <c r="E1580" s="54">
        <v>19</v>
      </c>
      <c r="F1580" s="43">
        <v>17</v>
      </c>
      <c r="G1580" s="40">
        <v>26</v>
      </c>
      <c r="H1580" s="40">
        <v>34</v>
      </c>
      <c r="I1580" s="101">
        <v>0.764705882</v>
      </c>
      <c r="J1580" s="41" t="s">
        <v>12</v>
      </c>
      <c r="K1580" s="12">
        <v>-8.2352940999999999E-2</v>
      </c>
      <c r="L1580" s="34">
        <f>K1580-'[6]на отправку'!$K1580</f>
        <v>0</v>
      </c>
      <c r="M1580" s="41" t="s">
        <v>12</v>
      </c>
      <c r="N1580" s="28">
        <v>0</v>
      </c>
      <c r="O1580" s="28">
        <v>0</v>
      </c>
      <c r="P1580" s="28">
        <v>3</v>
      </c>
      <c r="Q1580" s="28">
        <v>1</v>
      </c>
      <c r="R1580" s="33"/>
      <c r="S1580" s="40">
        <v>5</v>
      </c>
      <c r="T1580" s="40">
        <v>6</v>
      </c>
      <c r="U1580" s="101">
        <v>0.83333333300000001</v>
      </c>
      <c r="V1580" s="33"/>
      <c r="W1580" s="33"/>
      <c r="X1580" s="42" t="s">
        <v>2517</v>
      </c>
      <c r="Y1580" s="33">
        <v>1</v>
      </c>
      <c r="Z1580" s="100"/>
      <c r="AA1580" s="100">
        <v>0</v>
      </c>
      <c r="AB1580" s="28">
        <v>0.98260073299999995</v>
      </c>
      <c r="AC1580" s="28">
        <v>1</v>
      </c>
      <c r="AE1580" s="6">
        <f t="shared" si="24"/>
        <v>-8.2352940999999999E-2</v>
      </c>
    </row>
    <row r="1581" spans="2:31" ht="16.5" thickBot="1" x14ac:dyDescent="0.3">
      <c r="B1581" s="47" t="s">
        <v>2297</v>
      </c>
      <c r="C1581" s="53" t="s">
        <v>106</v>
      </c>
      <c r="D1581" s="54" t="s">
        <v>107</v>
      </c>
      <c r="E1581" s="54">
        <v>20</v>
      </c>
      <c r="F1581" s="43">
        <v>18</v>
      </c>
      <c r="G1581" s="40">
        <v>3</v>
      </c>
      <c r="H1581" s="40">
        <v>51</v>
      </c>
      <c r="I1581" s="101">
        <v>5.8823528999999999E-2</v>
      </c>
      <c r="J1581" s="44" t="s">
        <v>12</v>
      </c>
      <c r="K1581" s="41">
        <v>-0.89705882400000003</v>
      </c>
      <c r="L1581" s="34">
        <f>K1581-'[6]на отправку'!$K1581</f>
        <v>0</v>
      </c>
      <c r="M1581" s="12" t="s">
        <v>12</v>
      </c>
      <c r="N1581" s="28">
        <v>0</v>
      </c>
      <c r="O1581" s="28">
        <v>0</v>
      </c>
      <c r="P1581" s="28">
        <v>3</v>
      </c>
      <c r="Q1581" s="28">
        <v>1</v>
      </c>
      <c r="R1581" s="33"/>
      <c r="S1581" s="40">
        <v>4</v>
      </c>
      <c r="T1581" s="40">
        <v>7</v>
      </c>
      <c r="U1581" s="101">
        <v>0.571428571</v>
      </c>
      <c r="V1581" s="41"/>
      <c r="W1581" s="41"/>
      <c r="X1581" s="42" t="s">
        <v>2518</v>
      </c>
      <c r="Y1581" s="33">
        <v>1</v>
      </c>
      <c r="Z1581" s="100"/>
      <c r="AA1581" s="100">
        <v>0</v>
      </c>
      <c r="AB1581" s="28">
        <v>0.96027201100000004</v>
      </c>
      <c r="AC1581" s="28">
        <v>1</v>
      </c>
      <c r="AE1581" s="6">
        <f t="shared" si="24"/>
        <v>-0.89705882400000003</v>
      </c>
    </row>
    <row r="1582" spans="2:31" ht="16.5" thickBot="1" x14ac:dyDescent="0.3">
      <c r="B1582" s="47" t="s">
        <v>2298</v>
      </c>
      <c r="C1582" s="53" t="s">
        <v>106</v>
      </c>
      <c r="D1582" s="54" t="s">
        <v>107</v>
      </c>
      <c r="E1582" s="54">
        <v>21</v>
      </c>
      <c r="F1582" s="43">
        <v>19</v>
      </c>
      <c r="G1582" s="40">
        <v>2</v>
      </c>
      <c r="H1582" s="40">
        <v>3</v>
      </c>
      <c r="I1582" s="101">
        <v>0.66666666699999999</v>
      </c>
      <c r="J1582" s="44" t="s">
        <v>12</v>
      </c>
      <c r="K1582" s="41">
        <v>-0.111111111</v>
      </c>
      <c r="L1582" s="34">
        <f>K1582-'[6]на отправку'!$K1582</f>
        <v>0</v>
      </c>
      <c r="M1582" s="12" t="s">
        <v>12</v>
      </c>
      <c r="N1582" s="28">
        <v>0</v>
      </c>
      <c r="O1582" s="28">
        <v>0</v>
      </c>
      <c r="P1582" s="28">
        <v>3</v>
      </c>
      <c r="Q1582" s="28">
        <v>1</v>
      </c>
      <c r="R1582" s="33"/>
      <c r="S1582" s="40">
        <v>3</v>
      </c>
      <c r="T1582" s="40">
        <v>4</v>
      </c>
      <c r="U1582" s="101">
        <v>0.75</v>
      </c>
      <c r="V1582" s="41"/>
      <c r="W1582" s="41"/>
      <c r="X1582" s="42" t="s">
        <v>2519</v>
      </c>
      <c r="Y1582" s="33">
        <v>1</v>
      </c>
      <c r="Z1582" s="100"/>
      <c r="AA1582" s="100">
        <v>0</v>
      </c>
      <c r="AB1582" s="28">
        <v>0.96570972899999996</v>
      </c>
      <c r="AC1582" s="28">
        <v>1</v>
      </c>
      <c r="AE1582" s="6">
        <f t="shared" si="24"/>
        <v>-0.111111111</v>
      </c>
    </row>
    <row r="1583" spans="2:31" ht="16.5" thickBot="1" x14ac:dyDescent="0.3">
      <c r="B1583" s="47" t="s">
        <v>2299</v>
      </c>
      <c r="C1583" s="53" t="s">
        <v>106</v>
      </c>
      <c r="D1583" s="54" t="s">
        <v>107</v>
      </c>
      <c r="E1583" s="54">
        <v>22</v>
      </c>
      <c r="F1583" s="43">
        <v>20</v>
      </c>
      <c r="G1583" s="40">
        <v>1</v>
      </c>
      <c r="H1583" s="40">
        <v>17</v>
      </c>
      <c r="I1583" s="101">
        <v>5.8823528999999999E-2</v>
      </c>
      <c r="J1583" s="44" t="s">
        <v>12</v>
      </c>
      <c r="K1583" s="41">
        <v>-0.94117647100000001</v>
      </c>
      <c r="L1583" s="34">
        <f>K1583-'[6]на отправку'!$K1583</f>
        <v>0</v>
      </c>
      <c r="M1583" s="12" t="s">
        <v>12</v>
      </c>
      <c r="N1583" s="28">
        <v>0</v>
      </c>
      <c r="O1583" s="28">
        <v>0</v>
      </c>
      <c r="P1583" s="28">
        <v>3</v>
      </c>
      <c r="Q1583" s="28">
        <v>1</v>
      </c>
      <c r="R1583" s="33"/>
      <c r="S1583" s="40">
        <v>2</v>
      </c>
      <c r="T1583" s="40">
        <v>2</v>
      </c>
      <c r="U1583" s="101">
        <v>1</v>
      </c>
      <c r="V1583" s="41"/>
      <c r="W1583" s="41"/>
      <c r="X1583" s="42" t="s">
        <v>2520</v>
      </c>
      <c r="Y1583" s="33">
        <v>1</v>
      </c>
      <c r="Z1583" s="100"/>
      <c r="AA1583" s="100">
        <v>0</v>
      </c>
      <c r="AB1583" s="28">
        <v>0.8075</v>
      </c>
      <c r="AC1583" s="28">
        <v>1</v>
      </c>
      <c r="AE1583" s="6">
        <f t="shared" si="24"/>
        <v>-0.94117647100000001</v>
      </c>
    </row>
    <row r="1584" spans="2:31" ht="16.5" thickBot="1" x14ac:dyDescent="0.3">
      <c r="B1584" s="47" t="s">
        <v>2293</v>
      </c>
      <c r="C1584" s="53" t="s">
        <v>106</v>
      </c>
      <c r="D1584" s="54" t="s">
        <v>107</v>
      </c>
      <c r="E1584" s="54">
        <v>22.5</v>
      </c>
      <c r="F1584" s="43"/>
      <c r="G1584" s="40"/>
      <c r="H1584" s="40"/>
      <c r="I1584" s="101"/>
      <c r="J1584" s="41"/>
      <c r="K1584" s="12">
        <v>0</v>
      </c>
      <c r="L1584" s="34">
        <f>K1584-'[6]на отправку'!$K1584</f>
        <v>0</v>
      </c>
      <c r="M1584" s="41"/>
      <c r="N1584" s="28">
        <v>0</v>
      </c>
      <c r="R1584" s="33" t="s">
        <v>2521</v>
      </c>
      <c r="S1584" s="40"/>
      <c r="T1584" s="40"/>
      <c r="U1584" s="101"/>
      <c r="V1584" s="33">
        <v>0</v>
      </c>
      <c r="W1584" s="33"/>
      <c r="X1584" s="42"/>
      <c r="Y1584" s="33">
        <v>1</v>
      </c>
      <c r="Z1584" s="100"/>
      <c r="AA1584" s="100"/>
      <c r="AB1584" s="28">
        <v>0</v>
      </c>
      <c r="AE1584" s="6">
        <f t="shared" si="24"/>
        <v>0</v>
      </c>
    </row>
    <row r="1585" spans="2:31" ht="16.5" thickBot="1" x14ac:dyDescent="0.3">
      <c r="B1585" s="47" t="s">
        <v>2300</v>
      </c>
      <c r="C1585" s="53" t="s">
        <v>106</v>
      </c>
      <c r="D1585" s="54" t="s">
        <v>107</v>
      </c>
      <c r="E1585" s="54">
        <v>23</v>
      </c>
      <c r="F1585" s="43">
        <v>21</v>
      </c>
      <c r="G1585" s="40">
        <v>2</v>
      </c>
      <c r="H1585" s="40">
        <v>6</v>
      </c>
      <c r="I1585" s="101">
        <v>0.33333333300000001</v>
      </c>
      <c r="J1585" s="41" t="s">
        <v>12</v>
      </c>
      <c r="K1585" s="12">
        <v>0</v>
      </c>
      <c r="L1585" s="34">
        <f>K1585-'[6]на отправку'!$K1585</f>
        <v>0</v>
      </c>
      <c r="M1585" s="41" t="s">
        <v>12</v>
      </c>
      <c r="N1585" s="28">
        <v>0</v>
      </c>
      <c r="O1585" s="28">
        <v>0</v>
      </c>
      <c r="P1585" s="28">
        <v>3</v>
      </c>
      <c r="Q1585" s="28">
        <v>1</v>
      </c>
      <c r="R1585" s="33"/>
      <c r="S1585" s="40">
        <v>0</v>
      </c>
      <c r="T1585" s="40">
        <v>1</v>
      </c>
      <c r="U1585" s="101">
        <v>0</v>
      </c>
      <c r="V1585" s="33"/>
      <c r="W1585" s="33"/>
      <c r="X1585" s="42" t="s">
        <v>302</v>
      </c>
      <c r="Y1585" s="33">
        <v>1</v>
      </c>
      <c r="Z1585" s="100"/>
      <c r="AA1585" s="100">
        <v>0</v>
      </c>
      <c r="AB1585" s="28">
        <v>0.39646335199999999</v>
      </c>
      <c r="AC1585" s="28">
        <v>1</v>
      </c>
      <c r="AE1585" s="6">
        <f t="shared" si="24"/>
        <v>0</v>
      </c>
    </row>
    <row r="1586" spans="2:31" ht="16.5" thickBot="1" x14ac:dyDescent="0.3">
      <c r="B1586" s="47" t="s">
        <v>2302</v>
      </c>
      <c r="C1586" s="53" t="s">
        <v>106</v>
      </c>
      <c r="D1586" s="54" t="s">
        <v>107</v>
      </c>
      <c r="E1586" s="54">
        <v>24</v>
      </c>
      <c r="F1586" s="43">
        <v>23</v>
      </c>
      <c r="G1586" s="40">
        <v>0</v>
      </c>
      <c r="H1586" s="40">
        <v>0</v>
      </c>
      <c r="I1586" s="101">
        <v>0</v>
      </c>
      <c r="J1586" s="41" t="s">
        <v>12</v>
      </c>
      <c r="K1586" s="12">
        <v>-1</v>
      </c>
      <c r="L1586" s="34">
        <f>K1586-'[6]на отправку'!$K1586</f>
        <v>0</v>
      </c>
      <c r="M1586" s="41" t="s">
        <v>12</v>
      </c>
      <c r="N1586" s="28">
        <v>0</v>
      </c>
      <c r="O1586" s="28">
        <v>0</v>
      </c>
      <c r="P1586" s="28">
        <v>0</v>
      </c>
      <c r="Q1586" s="28">
        <v>2</v>
      </c>
      <c r="R1586" s="33"/>
      <c r="S1586" s="40">
        <v>1</v>
      </c>
      <c r="T1586" s="40">
        <v>1</v>
      </c>
      <c r="U1586" s="101">
        <v>1</v>
      </c>
      <c r="V1586" s="33"/>
      <c r="W1586" s="33"/>
      <c r="X1586" s="42" t="s">
        <v>2522</v>
      </c>
      <c r="Y1586" s="33">
        <v>1</v>
      </c>
      <c r="Z1586" s="100"/>
      <c r="AA1586" s="100">
        <v>0</v>
      </c>
      <c r="AB1586" s="28">
        <v>0.6</v>
      </c>
      <c r="AC1586" s="28">
        <v>1</v>
      </c>
      <c r="AE1586" s="6">
        <f t="shared" si="24"/>
        <v>-1</v>
      </c>
    </row>
    <row r="1587" spans="2:31" ht="16.5" thickBot="1" x14ac:dyDescent="0.3">
      <c r="B1587" s="47" t="s">
        <v>2303</v>
      </c>
      <c r="C1587" s="53" t="s">
        <v>106</v>
      </c>
      <c r="D1587" s="54" t="s">
        <v>107</v>
      </c>
      <c r="E1587" s="54">
        <v>25</v>
      </c>
      <c r="F1587" s="32">
        <v>24</v>
      </c>
      <c r="G1587" s="40">
        <v>0</v>
      </c>
      <c r="H1587" s="40">
        <v>0</v>
      </c>
      <c r="I1587" s="101">
        <v>0</v>
      </c>
      <c r="J1587" s="34" t="s">
        <v>12</v>
      </c>
      <c r="K1587" s="34">
        <v>0</v>
      </c>
      <c r="L1587" s="34">
        <f>K1587-'[6]на отправку'!$K1587</f>
        <v>0</v>
      </c>
      <c r="M1587" s="34" t="s">
        <v>12</v>
      </c>
      <c r="N1587" s="35">
        <v>0</v>
      </c>
      <c r="O1587" s="28">
        <v>0</v>
      </c>
      <c r="P1587" s="28">
        <v>0</v>
      </c>
      <c r="Q1587" s="28">
        <v>2</v>
      </c>
      <c r="R1587" s="33"/>
      <c r="S1587" s="33">
        <v>0</v>
      </c>
      <c r="T1587" s="33">
        <v>0</v>
      </c>
      <c r="U1587" s="101">
        <v>0</v>
      </c>
      <c r="V1587" s="34"/>
      <c r="W1587" s="34"/>
      <c r="X1587" s="36" t="s">
        <v>2522</v>
      </c>
      <c r="Y1587" s="34">
        <v>1</v>
      </c>
      <c r="Z1587" s="140"/>
      <c r="AA1587" s="140">
        <v>0</v>
      </c>
      <c r="AB1587" s="28">
        <v>0.381578947</v>
      </c>
      <c r="AC1587" s="28">
        <v>1</v>
      </c>
      <c r="AE1587" s="6">
        <f t="shared" si="24"/>
        <v>0</v>
      </c>
    </row>
    <row r="1588" spans="2:31" ht="16.5" thickBot="1" x14ac:dyDescent="0.3">
      <c r="B1588" s="47" t="s">
        <v>2304</v>
      </c>
      <c r="C1588" s="53" t="s">
        <v>106</v>
      </c>
      <c r="D1588" s="54" t="s">
        <v>107</v>
      </c>
      <c r="E1588" s="54">
        <v>26</v>
      </c>
      <c r="F1588" s="43">
        <v>25</v>
      </c>
      <c r="G1588" s="40">
        <v>41</v>
      </c>
      <c r="H1588" s="40">
        <v>48</v>
      </c>
      <c r="I1588" s="101">
        <v>0.85416666699999999</v>
      </c>
      <c r="J1588" s="44">
        <v>1</v>
      </c>
      <c r="K1588" s="41">
        <v>-0.110730593</v>
      </c>
      <c r="L1588" s="34">
        <f>K1588-'[6]на отправку'!$K1588</f>
        <v>0</v>
      </c>
      <c r="M1588" s="12" t="s">
        <v>12</v>
      </c>
      <c r="N1588" s="28">
        <v>0</v>
      </c>
      <c r="O1588" s="28">
        <v>0</v>
      </c>
      <c r="P1588" s="28">
        <v>3</v>
      </c>
      <c r="Q1588" s="28">
        <v>1</v>
      </c>
      <c r="R1588" s="33"/>
      <c r="S1588" s="40">
        <v>73</v>
      </c>
      <c r="T1588" s="40">
        <v>76</v>
      </c>
      <c r="U1588" s="101">
        <v>0.96052631600000005</v>
      </c>
      <c r="V1588" s="41"/>
      <c r="W1588" s="41"/>
      <c r="X1588" s="42" t="s">
        <v>2523</v>
      </c>
      <c r="Y1588" s="33">
        <v>1</v>
      </c>
      <c r="Z1588" s="100"/>
      <c r="AA1588" s="100">
        <v>0</v>
      </c>
      <c r="AB1588" s="28">
        <v>0.97159166299999999</v>
      </c>
      <c r="AC1588" s="28">
        <v>1</v>
      </c>
      <c r="AE1588" s="6">
        <f t="shared" si="24"/>
        <v>-0.110730593</v>
      </c>
    </row>
    <row r="1589" spans="2:31" ht="16.5" thickBot="1" x14ac:dyDescent="0.3">
      <c r="B1589" s="47" t="s">
        <v>2293</v>
      </c>
      <c r="C1589" s="53" t="s">
        <v>106</v>
      </c>
      <c r="D1589" s="54" t="s">
        <v>107</v>
      </c>
      <c r="E1589" s="54">
        <v>26.5</v>
      </c>
      <c r="F1589" s="43"/>
      <c r="G1589" s="40"/>
      <c r="H1589" s="40"/>
      <c r="I1589" s="101"/>
      <c r="J1589" s="44"/>
      <c r="K1589" s="41">
        <v>0</v>
      </c>
      <c r="L1589" s="34">
        <f>K1589-'[6]на отправку'!$K1589</f>
        <v>0</v>
      </c>
      <c r="M1589" s="12"/>
      <c r="N1589" s="28">
        <v>31</v>
      </c>
      <c r="R1589" s="33" t="s">
        <v>2524</v>
      </c>
      <c r="S1589" s="40"/>
      <c r="T1589" s="40"/>
      <c r="U1589" s="101"/>
      <c r="V1589" s="41">
        <v>0</v>
      </c>
      <c r="W1589" s="41"/>
      <c r="X1589" s="42"/>
      <c r="Y1589" s="33">
        <v>1</v>
      </c>
      <c r="Z1589" s="100"/>
      <c r="AA1589" s="100"/>
      <c r="AB1589" s="28">
        <v>0</v>
      </c>
      <c r="AE1589" s="6">
        <f t="shared" si="24"/>
        <v>0</v>
      </c>
    </row>
    <row r="1590" spans="2:31" ht="16.5" thickBot="1" x14ac:dyDescent="0.3">
      <c r="B1590" s="47" t="s">
        <v>2826</v>
      </c>
      <c r="C1590" s="53" t="s">
        <v>106</v>
      </c>
      <c r="D1590" s="54" t="s">
        <v>107</v>
      </c>
      <c r="E1590" s="54">
        <v>27</v>
      </c>
      <c r="F1590" s="43">
        <v>27</v>
      </c>
      <c r="G1590" s="40">
        <v>0</v>
      </c>
      <c r="H1590" s="40">
        <v>1</v>
      </c>
      <c r="I1590" s="101">
        <v>0</v>
      </c>
      <c r="J1590" s="44"/>
      <c r="K1590" s="41">
        <v>0</v>
      </c>
      <c r="L1590" s="34">
        <f>K1590-'[6]на отправку'!$K1590</f>
        <v>0</v>
      </c>
      <c r="M1590" s="196"/>
      <c r="N1590" s="28">
        <v>4</v>
      </c>
      <c r="O1590" s="28" t="s">
        <v>12</v>
      </c>
      <c r="P1590" s="28" t="s">
        <v>12</v>
      </c>
      <c r="Q1590" s="28">
        <v>1</v>
      </c>
      <c r="R1590" s="33"/>
      <c r="S1590" s="40">
        <v>0</v>
      </c>
      <c r="T1590" s="40">
        <v>0</v>
      </c>
      <c r="U1590" s="101">
        <v>0</v>
      </c>
      <c r="V1590" s="41"/>
      <c r="W1590" s="41"/>
      <c r="X1590" s="42" t="s">
        <v>2526</v>
      </c>
      <c r="Y1590" s="33">
        <v>1</v>
      </c>
      <c r="Z1590" s="100"/>
      <c r="AA1590" s="100">
        <v>4</v>
      </c>
      <c r="AB1590" s="28">
        <v>0</v>
      </c>
      <c r="AE1590" s="6">
        <f t="shared" si="24"/>
        <v>0</v>
      </c>
    </row>
    <row r="1591" spans="2:31" ht="16.5" thickBot="1" x14ac:dyDescent="0.3">
      <c r="B1591" s="47" t="s">
        <v>2827</v>
      </c>
      <c r="C1591" s="53" t="s">
        <v>106</v>
      </c>
      <c r="D1591" s="54" t="s">
        <v>107</v>
      </c>
      <c r="E1591" s="54">
        <v>28</v>
      </c>
      <c r="F1591" s="43">
        <v>28</v>
      </c>
      <c r="G1591" s="40">
        <v>0</v>
      </c>
      <c r="H1591" s="40">
        <v>3</v>
      </c>
      <c r="I1591" s="101">
        <v>0</v>
      </c>
      <c r="J1591" s="44"/>
      <c r="K1591" s="41">
        <v>0</v>
      </c>
      <c r="L1591" s="34">
        <f>K1591-'[6]на отправку'!$K1591</f>
        <v>0</v>
      </c>
      <c r="M1591" s="12"/>
      <c r="N1591" s="28">
        <v>3</v>
      </c>
      <c r="O1591" s="28" t="s">
        <v>12</v>
      </c>
      <c r="P1591" s="28" t="s">
        <v>12</v>
      </c>
      <c r="Q1591" s="28">
        <v>1</v>
      </c>
      <c r="R1591" s="33"/>
      <c r="S1591" s="40">
        <v>2</v>
      </c>
      <c r="T1591" s="40">
        <v>208</v>
      </c>
      <c r="U1591" s="101">
        <v>9.6153850000000006E-3</v>
      </c>
      <c r="V1591" s="41"/>
      <c r="W1591" s="41"/>
      <c r="X1591" s="42" t="s">
        <v>2528</v>
      </c>
      <c r="Y1591" s="33">
        <v>1</v>
      </c>
      <c r="Z1591" s="100"/>
      <c r="AA1591" s="100">
        <v>3</v>
      </c>
      <c r="AB1591" s="28">
        <v>4.6442499999999999E-3</v>
      </c>
      <c r="AE1591" s="6">
        <f t="shared" si="24"/>
        <v>0</v>
      </c>
    </row>
    <row r="1592" spans="2:31" ht="16.5" thickBot="1" x14ac:dyDescent="0.3">
      <c r="B1592" s="47" t="s">
        <v>2828</v>
      </c>
      <c r="C1592" s="53" t="s">
        <v>106</v>
      </c>
      <c r="D1592" s="54" t="s">
        <v>107</v>
      </c>
      <c r="E1592" s="54">
        <v>29</v>
      </c>
      <c r="F1592" s="43">
        <v>29</v>
      </c>
      <c r="G1592" s="40">
        <v>0</v>
      </c>
      <c r="H1592" s="40">
        <v>3</v>
      </c>
      <c r="I1592" s="101">
        <v>0</v>
      </c>
      <c r="J1592" s="44"/>
      <c r="K1592" s="41">
        <v>0</v>
      </c>
      <c r="L1592" s="34">
        <f>K1592-'[6]на отправку'!$K1592</f>
        <v>0</v>
      </c>
      <c r="M1592" s="12"/>
      <c r="N1592" s="28">
        <v>5</v>
      </c>
      <c r="O1592" s="28" t="s">
        <v>12</v>
      </c>
      <c r="P1592" s="28" t="s">
        <v>12</v>
      </c>
      <c r="Q1592" s="28">
        <v>1</v>
      </c>
      <c r="R1592" s="33"/>
      <c r="S1592" s="40">
        <v>0</v>
      </c>
      <c r="T1592" s="40">
        <v>208</v>
      </c>
      <c r="U1592" s="101">
        <v>0</v>
      </c>
      <c r="V1592" s="41"/>
      <c r="W1592" s="41"/>
      <c r="X1592" s="42" t="s">
        <v>2530</v>
      </c>
      <c r="Y1592" s="33">
        <v>1</v>
      </c>
      <c r="Z1592" s="100"/>
      <c r="AA1592" s="100">
        <v>5</v>
      </c>
      <c r="AB1592" s="28">
        <v>1.6719300000000001E-3</v>
      </c>
      <c r="AE1592" s="6">
        <f t="shared" si="24"/>
        <v>0</v>
      </c>
    </row>
    <row r="1593" spans="2:31" ht="16.5" thickBot="1" x14ac:dyDescent="0.3">
      <c r="B1593" s="47" t="s">
        <v>2829</v>
      </c>
      <c r="C1593" s="53" t="s">
        <v>106</v>
      </c>
      <c r="D1593" s="54" t="s">
        <v>107</v>
      </c>
      <c r="E1593" s="54">
        <v>30</v>
      </c>
      <c r="F1593" s="43">
        <v>30</v>
      </c>
      <c r="G1593" s="40">
        <v>0</v>
      </c>
      <c r="H1593" s="40">
        <v>3</v>
      </c>
      <c r="I1593" s="101">
        <v>0</v>
      </c>
      <c r="J1593" s="44"/>
      <c r="K1593" s="41">
        <v>0</v>
      </c>
      <c r="L1593" s="34">
        <f>K1593-'[6]на отправку'!$K1593</f>
        <v>0</v>
      </c>
      <c r="M1593" s="12"/>
      <c r="N1593" s="28">
        <v>8</v>
      </c>
      <c r="O1593" s="28" t="s">
        <v>12</v>
      </c>
      <c r="P1593" s="28" t="s">
        <v>12</v>
      </c>
      <c r="Q1593" s="28">
        <v>1</v>
      </c>
      <c r="R1593" s="33"/>
      <c r="S1593" s="40">
        <v>0</v>
      </c>
      <c r="T1593" s="40">
        <v>208</v>
      </c>
      <c r="U1593" s="101">
        <v>0</v>
      </c>
      <c r="V1593" s="41"/>
      <c r="W1593" s="41"/>
      <c r="X1593" s="42" t="s">
        <v>2532</v>
      </c>
      <c r="Y1593" s="33">
        <v>1</v>
      </c>
      <c r="Z1593" s="100"/>
      <c r="AA1593" s="100">
        <v>8</v>
      </c>
      <c r="AB1593" s="28">
        <v>0</v>
      </c>
      <c r="AE1593" s="6">
        <f t="shared" si="24"/>
        <v>0</v>
      </c>
    </row>
    <row r="1594" spans="2:31" ht="16.5" thickBot="1" x14ac:dyDescent="0.3">
      <c r="B1594" s="47" t="s">
        <v>2830</v>
      </c>
      <c r="C1594" s="53" t="s">
        <v>106</v>
      </c>
      <c r="D1594" s="54" t="s">
        <v>107</v>
      </c>
      <c r="E1594" s="54">
        <v>31</v>
      </c>
      <c r="F1594" s="32">
        <v>31</v>
      </c>
      <c r="G1594" s="40">
        <v>0</v>
      </c>
      <c r="H1594" s="40">
        <v>0</v>
      </c>
      <c r="I1594" s="101"/>
      <c r="J1594" s="34"/>
      <c r="K1594" s="34">
        <v>0</v>
      </c>
      <c r="L1594" s="34">
        <f>K1594-'[6]на отправку'!$K1594</f>
        <v>0</v>
      </c>
      <c r="M1594" s="34"/>
      <c r="N1594" s="35">
        <v>3</v>
      </c>
      <c r="O1594" s="28" t="s">
        <v>12</v>
      </c>
      <c r="P1594" s="28" t="s">
        <v>12</v>
      </c>
      <c r="Q1594" s="28">
        <v>1</v>
      </c>
      <c r="R1594" s="33"/>
      <c r="S1594" s="33">
        <v>0</v>
      </c>
      <c r="T1594" s="33">
        <v>0</v>
      </c>
      <c r="U1594" s="101"/>
      <c r="V1594" s="34"/>
      <c r="W1594" s="34"/>
      <c r="X1594" s="36" t="s">
        <v>2534</v>
      </c>
      <c r="Y1594" s="34">
        <v>1</v>
      </c>
      <c r="Z1594" s="140"/>
      <c r="AA1594" s="140"/>
      <c r="AB1594" s="28">
        <v>0</v>
      </c>
      <c r="AE1594" s="6">
        <f t="shared" si="24"/>
        <v>0</v>
      </c>
    </row>
    <row r="1595" spans="2:31" ht="16.5" thickBot="1" x14ac:dyDescent="0.3">
      <c r="B1595" s="47" t="s">
        <v>2831</v>
      </c>
      <c r="C1595" s="53" t="s">
        <v>106</v>
      </c>
      <c r="D1595" s="54" t="s">
        <v>107</v>
      </c>
      <c r="E1595" s="54">
        <v>32</v>
      </c>
      <c r="F1595" s="43">
        <v>32</v>
      </c>
      <c r="G1595" s="40">
        <v>0</v>
      </c>
      <c r="H1595" s="40">
        <v>0</v>
      </c>
      <c r="I1595" s="101"/>
      <c r="J1595" s="41"/>
      <c r="K1595" s="12">
        <v>0</v>
      </c>
      <c r="L1595" s="34">
        <f>K1595-'[6]на отправку'!$K1595</f>
        <v>0</v>
      </c>
      <c r="M1595" s="41"/>
      <c r="N1595" s="28">
        <v>8</v>
      </c>
      <c r="O1595" s="28" t="s">
        <v>12</v>
      </c>
      <c r="P1595" s="28" t="s">
        <v>12</v>
      </c>
      <c r="Q1595" s="28">
        <v>1</v>
      </c>
      <c r="R1595" s="33"/>
      <c r="S1595" s="40">
        <v>0</v>
      </c>
      <c r="T1595" s="40">
        <v>0</v>
      </c>
      <c r="U1595" s="101"/>
      <c r="V1595" s="44"/>
      <c r="W1595" s="44"/>
      <c r="X1595" s="42" t="s">
        <v>2536</v>
      </c>
      <c r="Y1595" s="33">
        <v>1</v>
      </c>
      <c r="Z1595" s="100"/>
      <c r="AA1595" s="100"/>
      <c r="AB1595" s="28">
        <v>0</v>
      </c>
      <c r="AE1595" s="6">
        <f t="shared" si="24"/>
        <v>0</v>
      </c>
    </row>
    <row r="1596" spans="2:31" ht="16.5" thickBot="1" x14ac:dyDescent="0.3">
      <c r="B1596" s="47" t="s">
        <v>2305</v>
      </c>
      <c r="C1596" s="53" t="s">
        <v>106</v>
      </c>
      <c r="D1596" s="54" t="s">
        <v>107</v>
      </c>
      <c r="E1596" s="54">
        <v>33</v>
      </c>
      <c r="F1596" s="43">
        <v>33</v>
      </c>
      <c r="G1596" s="40">
        <v>0</v>
      </c>
      <c r="H1596" s="40">
        <v>0</v>
      </c>
      <c r="I1596" s="101">
        <v>0</v>
      </c>
      <c r="J1596" s="44"/>
      <c r="K1596" s="41">
        <v>0</v>
      </c>
      <c r="L1596" s="34">
        <f>K1596-'[6]на отправку'!$K1596</f>
        <v>0</v>
      </c>
      <c r="M1596" s="196"/>
      <c r="N1596" s="28">
        <v>0</v>
      </c>
      <c r="O1596" s="28" t="s">
        <v>12</v>
      </c>
      <c r="P1596" s="28">
        <v>0</v>
      </c>
      <c r="Q1596" s="28">
        <v>2</v>
      </c>
      <c r="R1596" s="33"/>
      <c r="S1596" s="40">
        <v>0</v>
      </c>
      <c r="T1596" s="40">
        <v>0</v>
      </c>
      <c r="U1596" s="101">
        <v>0</v>
      </c>
      <c r="V1596" s="41"/>
      <c r="W1596" s="41"/>
      <c r="X1596" s="42" t="s">
        <v>2537</v>
      </c>
      <c r="Y1596" s="33">
        <v>1</v>
      </c>
      <c r="Z1596" s="100"/>
      <c r="AA1596" s="100">
        <v>0</v>
      </c>
      <c r="AB1596" s="28">
        <v>0</v>
      </c>
      <c r="AE1596" s="6">
        <f t="shared" si="24"/>
        <v>0</v>
      </c>
    </row>
    <row r="1597" spans="2:31" ht="16.5" thickBot="1" x14ac:dyDescent="0.3">
      <c r="B1597" s="47" t="s">
        <v>220</v>
      </c>
      <c r="C1597" s="53" t="s">
        <v>108</v>
      </c>
      <c r="D1597" s="54" t="s">
        <v>109</v>
      </c>
      <c r="E1597" s="54">
        <v>0</v>
      </c>
      <c r="F1597" s="43"/>
      <c r="G1597" s="40"/>
      <c r="H1597" s="40"/>
      <c r="I1597" s="101"/>
      <c r="J1597" s="41"/>
      <c r="K1597" s="12">
        <v>0</v>
      </c>
      <c r="L1597" s="34">
        <f>K1597-'[6]на отправку'!$K1597</f>
        <v>0</v>
      </c>
      <c r="M1597" s="41"/>
      <c r="N1597" s="28">
        <v>19.5</v>
      </c>
      <c r="R1597" s="33" t="s">
        <v>13</v>
      </c>
      <c r="S1597" s="40"/>
      <c r="T1597" s="40"/>
      <c r="U1597" s="101"/>
      <c r="V1597" s="44">
        <v>0</v>
      </c>
      <c r="W1597" s="44"/>
      <c r="X1597" s="42"/>
      <c r="Y1597" s="33">
        <v>1</v>
      </c>
      <c r="Z1597" s="100"/>
      <c r="AA1597" s="100"/>
      <c r="AB1597" s="28">
        <v>0</v>
      </c>
      <c r="AE1597" s="6">
        <f t="shared" si="24"/>
        <v>0</v>
      </c>
    </row>
    <row r="1598" spans="2:31" ht="16.5" thickBot="1" x14ac:dyDescent="0.3">
      <c r="B1598" s="47" t="s">
        <v>1982</v>
      </c>
      <c r="C1598" s="53" t="s">
        <v>108</v>
      </c>
      <c r="D1598" s="54" t="s">
        <v>109</v>
      </c>
      <c r="E1598" s="54">
        <v>1</v>
      </c>
      <c r="F1598" s="43">
        <v>1</v>
      </c>
      <c r="G1598" s="40">
        <v>2620</v>
      </c>
      <c r="H1598" s="40">
        <v>2991</v>
      </c>
      <c r="I1598" s="101">
        <v>0.87596121699999996</v>
      </c>
      <c r="J1598" s="41" t="s">
        <v>12</v>
      </c>
      <c r="K1598" s="12">
        <v>-1.5340538000000001E-2</v>
      </c>
      <c r="L1598" s="34">
        <f>K1598-'[6]на отправку'!$K1598</f>
        <v>0</v>
      </c>
      <c r="M1598" s="41" t="s">
        <v>12</v>
      </c>
      <c r="N1598" s="28">
        <v>3</v>
      </c>
      <c r="O1598" s="28">
        <v>0</v>
      </c>
      <c r="P1598" s="28">
        <v>2</v>
      </c>
      <c r="Q1598" s="28">
        <v>1</v>
      </c>
      <c r="R1598" s="33"/>
      <c r="S1598" s="40">
        <v>2748</v>
      </c>
      <c r="T1598" s="40">
        <v>3089</v>
      </c>
      <c r="U1598" s="101">
        <v>0.88960828700000005</v>
      </c>
      <c r="V1598" s="44"/>
      <c r="W1598" s="44"/>
      <c r="X1598" s="42" t="s">
        <v>2497</v>
      </c>
      <c r="Y1598" s="33">
        <v>1</v>
      </c>
      <c r="Z1598" s="100"/>
      <c r="AA1598" s="100">
        <v>3</v>
      </c>
      <c r="AB1598" s="28">
        <v>0.87783438400000002</v>
      </c>
      <c r="AC1598" s="28">
        <v>0.79392113200000003</v>
      </c>
      <c r="AE1598" s="6">
        <f t="shared" si="24"/>
        <v>-1.5340538000000001E-2</v>
      </c>
    </row>
    <row r="1599" spans="2:31" ht="16.5" thickBot="1" x14ac:dyDescent="0.3">
      <c r="B1599" s="47" t="s">
        <v>2832</v>
      </c>
      <c r="C1599" s="53" t="s">
        <v>108</v>
      </c>
      <c r="D1599" s="54" t="s">
        <v>109</v>
      </c>
      <c r="E1599" s="54">
        <v>2</v>
      </c>
      <c r="F1599" s="43">
        <v>26</v>
      </c>
      <c r="G1599" s="40">
        <v>4781</v>
      </c>
      <c r="H1599" s="40">
        <v>5626</v>
      </c>
      <c r="I1599" s="101">
        <v>0.849804479</v>
      </c>
      <c r="J1599" s="44" t="s">
        <v>12</v>
      </c>
      <c r="K1599" s="41">
        <v>4.7386758000000001E-2</v>
      </c>
      <c r="L1599" s="34">
        <f>K1599-'[6]на отправку'!$K1599</f>
        <v>0</v>
      </c>
      <c r="M1599" s="12" t="s">
        <v>12</v>
      </c>
      <c r="N1599" s="28">
        <v>0</v>
      </c>
      <c r="O1599" s="28">
        <v>0</v>
      </c>
      <c r="P1599" s="28">
        <v>1</v>
      </c>
      <c r="Q1599" s="28">
        <v>1</v>
      </c>
      <c r="R1599" s="33"/>
      <c r="S1599" s="40">
        <v>4658</v>
      </c>
      <c r="T1599" s="40">
        <v>5741</v>
      </c>
      <c r="U1599" s="101">
        <v>0.81135690599999999</v>
      </c>
      <c r="V1599" s="41"/>
      <c r="W1599" s="41"/>
      <c r="X1599" s="42" t="s">
        <v>2498</v>
      </c>
      <c r="Y1599" s="33">
        <v>1</v>
      </c>
      <c r="Z1599" s="100"/>
      <c r="AA1599" s="100">
        <v>0</v>
      </c>
      <c r="AB1599" s="28">
        <v>0.83450456100000003</v>
      </c>
      <c r="AC1599" s="28">
        <v>0.72780695200000001</v>
      </c>
      <c r="AE1599" s="6">
        <f t="shared" si="24"/>
        <v>4.7386758000000001E-2</v>
      </c>
    </row>
    <row r="1600" spans="2:31" s="99" customFormat="1" ht="16.5" thickBot="1" x14ac:dyDescent="0.3">
      <c r="B1600" s="108" t="s">
        <v>1983</v>
      </c>
      <c r="C1600" s="107" t="s">
        <v>108</v>
      </c>
      <c r="D1600" s="106" t="s">
        <v>109</v>
      </c>
      <c r="E1600" s="106">
        <v>3</v>
      </c>
      <c r="F1600" s="50">
        <v>2</v>
      </c>
      <c r="G1600" s="40">
        <v>6</v>
      </c>
      <c r="H1600" s="40">
        <v>6</v>
      </c>
      <c r="I1600" s="101">
        <v>1</v>
      </c>
      <c r="J1600" s="45" t="s">
        <v>12</v>
      </c>
      <c r="K1600" s="45">
        <v>0.3125</v>
      </c>
      <c r="L1600" s="34">
        <f>K1600-'[6]на отправку'!$K1600</f>
        <v>0</v>
      </c>
      <c r="M1600" s="45"/>
      <c r="N1600" s="44">
        <v>2</v>
      </c>
      <c r="O1600" s="28">
        <v>2</v>
      </c>
      <c r="P1600" s="28">
        <v>4</v>
      </c>
      <c r="Q1600" s="28">
        <v>1</v>
      </c>
      <c r="R1600" s="101"/>
      <c r="S1600" s="33">
        <v>16</v>
      </c>
      <c r="T1600" s="33">
        <v>21</v>
      </c>
      <c r="U1600" s="101">
        <v>0.76190476200000001</v>
      </c>
      <c r="V1600" s="45"/>
      <c r="W1600" s="45"/>
      <c r="X1600" s="105" t="s">
        <v>2499</v>
      </c>
      <c r="Y1600" s="45">
        <v>1</v>
      </c>
      <c r="Z1600" s="141"/>
      <c r="AA1600" s="141">
        <v>2</v>
      </c>
      <c r="AB1600" s="28">
        <v>0.91111111099999997</v>
      </c>
      <c r="AC1600" s="28">
        <v>1</v>
      </c>
      <c r="AE1600" s="6">
        <f t="shared" si="24"/>
        <v>0.3125</v>
      </c>
    </row>
    <row r="1601" spans="2:31" ht="16.5" thickBot="1" x14ac:dyDescent="0.25">
      <c r="B1601" s="47" t="s">
        <v>1984</v>
      </c>
      <c r="C1601" s="48" t="s">
        <v>108</v>
      </c>
      <c r="D1601" s="49" t="s">
        <v>109</v>
      </c>
      <c r="E1601" s="49">
        <v>4</v>
      </c>
      <c r="F1601" s="32">
        <v>3</v>
      </c>
      <c r="G1601" s="104">
        <v>1</v>
      </c>
      <c r="H1601" s="104">
        <v>1</v>
      </c>
      <c r="I1601" s="101">
        <v>1</v>
      </c>
      <c r="J1601" s="34" t="s">
        <v>12</v>
      </c>
      <c r="K1601" s="34">
        <v>0</v>
      </c>
      <c r="L1601" s="34">
        <f>K1601-'[6]на отправку'!$K1601</f>
        <v>0</v>
      </c>
      <c r="M1601" s="34" t="s">
        <v>12</v>
      </c>
      <c r="N1601" s="35">
        <v>2</v>
      </c>
      <c r="O1601" s="28">
        <v>2</v>
      </c>
      <c r="P1601" s="28">
        <v>4</v>
      </c>
      <c r="Q1601" s="28">
        <v>1</v>
      </c>
      <c r="R1601" s="33"/>
      <c r="S1601" s="65">
        <v>0</v>
      </c>
      <c r="T1601" s="65">
        <v>0</v>
      </c>
      <c r="U1601" s="101">
        <v>0</v>
      </c>
      <c r="V1601" s="33"/>
      <c r="W1601" s="33"/>
      <c r="X1601" s="42" t="s">
        <v>2500</v>
      </c>
      <c r="Y1601" s="34">
        <v>1</v>
      </c>
      <c r="Z1601" s="140"/>
      <c r="AA1601" s="140">
        <v>2</v>
      </c>
      <c r="AB1601" s="28">
        <v>0.61761761800000003</v>
      </c>
      <c r="AC1601" s="28">
        <v>1</v>
      </c>
      <c r="AE1601" s="6">
        <f t="shared" si="24"/>
        <v>0</v>
      </c>
    </row>
    <row r="1602" spans="2:31" ht="16.5" thickBot="1" x14ac:dyDescent="0.3">
      <c r="B1602" s="47" t="s">
        <v>1985</v>
      </c>
      <c r="C1602" s="53" t="s">
        <v>108</v>
      </c>
      <c r="D1602" s="54" t="s">
        <v>109</v>
      </c>
      <c r="E1602" s="54">
        <v>5</v>
      </c>
      <c r="F1602" s="40">
        <v>4</v>
      </c>
      <c r="G1602" s="40">
        <v>0</v>
      </c>
      <c r="H1602" s="40">
        <v>0</v>
      </c>
      <c r="I1602" s="101">
        <v>0</v>
      </c>
      <c r="J1602" s="41" t="s">
        <v>12</v>
      </c>
      <c r="K1602" s="12">
        <v>0</v>
      </c>
      <c r="L1602" s="34">
        <f>K1602-'[6]на отправку'!$K1602</f>
        <v>0</v>
      </c>
      <c r="M1602" s="41" t="s">
        <v>12</v>
      </c>
      <c r="N1602" s="28">
        <v>0</v>
      </c>
      <c r="O1602" s="28">
        <v>0</v>
      </c>
      <c r="P1602" s="28">
        <v>0</v>
      </c>
      <c r="Q1602" s="28">
        <v>2</v>
      </c>
      <c r="R1602" s="33"/>
      <c r="S1602" s="40">
        <v>0</v>
      </c>
      <c r="T1602" s="40">
        <v>0</v>
      </c>
      <c r="U1602" s="101">
        <v>0</v>
      </c>
      <c r="V1602" s="33"/>
      <c r="W1602" s="33"/>
      <c r="X1602" s="42" t="s">
        <v>2501</v>
      </c>
      <c r="Y1602" s="33">
        <v>1</v>
      </c>
      <c r="Z1602" s="100"/>
      <c r="AA1602" s="100">
        <v>0</v>
      </c>
      <c r="AB1602" s="28">
        <v>0.86111111100000004</v>
      </c>
      <c r="AC1602" s="28">
        <v>1</v>
      </c>
      <c r="AE1602" s="6">
        <f t="shared" si="24"/>
        <v>0</v>
      </c>
    </row>
    <row r="1603" spans="2:31" ht="16.5" thickBot="1" x14ac:dyDescent="0.3">
      <c r="B1603" s="47" t="s">
        <v>1986</v>
      </c>
      <c r="C1603" s="53" t="s">
        <v>108</v>
      </c>
      <c r="D1603" s="54" t="s">
        <v>109</v>
      </c>
      <c r="E1603" s="54">
        <v>6</v>
      </c>
      <c r="F1603" s="43">
        <v>5</v>
      </c>
      <c r="G1603" s="40">
        <v>0</v>
      </c>
      <c r="H1603" s="40">
        <v>0</v>
      </c>
      <c r="I1603" s="101">
        <v>0</v>
      </c>
      <c r="J1603" s="41" t="s">
        <v>12</v>
      </c>
      <c r="K1603" s="12">
        <v>-1</v>
      </c>
      <c r="L1603" s="34">
        <f>K1603-'[6]на отправку'!$K1603</f>
        <v>0</v>
      </c>
      <c r="M1603" s="41" t="s">
        <v>12</v>
      </c>
      <c r="N1603" s="28">
        <v>0</v>
      </c>
      <c r="O1603" s="28">
        <v>0</v>
      </c>
      <c r="P1603" s="28">
        <v>0</v>
      </c>
      <c r="Q1603" s="28">
        <v>2</v>
      </c>
      <c r="R1603" s="33"/>
      <c r="S1603" s="40">
        <v>2</v>
      </c>
      <c r="T1603" s="40">
        <v>3</v>
      </c>
      <c r="U1603" s="101">
        <v>0.66666666699999999</v>
      </c>
      <c r="V1603" s="33"/>
      <c r="W1603" s="33"/>
      <c r="X1603" s="42" t="s">
        <v>2502</v>
      </c>
      <c r="Y1603" s="33">
        <v>1</v>
      </c>
      <c r="Z1603" s="100"/>
      <c r="AA1603" s="100">
        <v>0</v>
      </c>
      <c r="AB1603" s="28">
        <v>0.56594488200000004</v>
      </c>
      <c r="AC1603" s="28">
        <v>1</v>
      </c>
      <c r="AE1603" s="6">
        <f t="shared" si="24"/>
        <v>-1</v>
      </c>
    </row>
    <row r="1604" spans="2:31" ht="16.5" thickBot="1" x14ac:dyDescent="0.3">
      <c r="B1604" s="47" t="s">
        <v>1987</v>
      </c>
      <c r="C1604" s="53" t="s">
        <v>108</v>
      </c>
      <c r="D1604" s="54" t="s">
        <v>109</v>
      </c>
      <c r="E1604" s="54">
        <v>7</v>
      </c>
      <c r="F1604" s="43">
        <v>6</v>
      </c>
      <c r="G1604" s="40">
        <v>0</v>
      </c>
      <c r="H1604" s="40">
        <v>0</v>
      </c>
      <c r="I1604" s="101">
        <v>0</v>
      </c>
      <c r="J1604" s="41" t="s">
        <v>12</v>
      </c>
      <c r="K1604" s="12">
        <v>0</v>
      </c>
      <c r="L1604" s="34">
        <f>K1604-'[6]на отправку'!$K1604</f>
        <v>0</v>
      </c>
      <c r="M1604" s="41" t="s">
        <v>12</v>
      </c>
      <c r="N1604" s="28">
        <v>0</v>
      </c>
      <c r="O1604" s="28">
        <v>0</v>
      </c>
      <c r="P1604" s="28">
        <v>0</v>
      </c>
      <c r="Q1604" s="28">
        <v>2</v>
      </c>
      <c r="R1604" s="33"/>
      <c r="S1604" s="40">
        <v>0</v>
      </c>
      <c r="T1604" s="40">
        <v>0</v>
      </c>
      <c r="U1604" s="101">
        <v>0</v>
      </c>
      <c r="V1604" s="33"/>
      <c r="W1604" s="33"/>
      <c r="X1604" s="42" t="s">
        <v>2503</v>
      </c>
      <c r="Y1604" s="33">
        <v>1</v>
      </c>
      <c r="Z1604" s="100"/>
      <c r="AA1604" s="100">
        <v>0</v>
      </c>
      <c r="AB1604" s="28">
        <v>0.3</v>
      </c>
      <c r="AC1604" s="28">
        <v>1</v>
      </c>
      <c r="AE1604" s="6">
        <f t="shared" si="24"/>
        <v>0</v>
      </c>
    </row>
    <row r="1605" spans="2:31" ht="16.5" thickBot="1" x14ac:dyDescent="0.3">
      <c r="B1605" s="47" t="s">
        <v>2004</v>
      </c>
      <c r="C1605" s="53" t="s">
        <v>108</v>
      </c>
      <c r="D1605" s="54" t="s">
        <v>109</v>
      </c>
      <c r="E1605" s="54">
        <v>8</v>
      </c>
      <c r="F1605" s="43">
        <v>22</v>
      </c>
      <c r="G1605" s="40">
        <v>1</v>
      </c>
      <c r="H1605" s="40">
        <v>1</v>
      </c>
      <c r="I1605" s="101">
        <v>1</v>
      </c>
      <c r="J1605" s="41" t="s">
        <v>12</v>
      </c>
      <c r="K1605" s="12">
        <v>0</v>
      </c>
      <c r="L1605" s="34">
        <f>K1605-'[6]на отправку'!$K1605</f>
        <v>0</v>
      </c>
      <c r="M1605" s="41" t="s">
        <v>12</v>
      </c>
      <c r="N1605" s="28">
        <v>3</v>
      </c>
      <c r="O1605" s="28">
        <v>2</v>
      </c>
      <c r="P1605" s="28">
        <v>4</v>
      </c>
      <c r="Q1605" s="28">
        <v>1</v>
      </c>
      <c r="R1605" s="33"/>
      <c r="S1605" s="40">
        <v>0</v>
      </c>
      <c r="T1605" s="40">
        <v>0</v>
      </c>
      <c r="U1605" s="101">
        <v>0</v>
      </c>
      <c r="V1605" s="33"/>
      <c r="W1605" s="33"/>
      <c r="X1605" s="42" t="s">
        <v>2504</v>
      </c>
      <c r="Y1605" s="33">
        <v>1</v>
      </c>
      <c r="Z1605" s="100"/>
      <c r="AA1605" s="100">
        <v>3</v>
      </c>
      <c r="AB1605" s="28">
        <v>0.4</v>
      </c>
      <c r="AC1605" s="28">
        <v>1</v>
      </c>
      <c r="AE1605" s="6">
        <f t="shared" si="24"/>
        <v>0</v>
      </c>
    </row>
    <row r="1606" spans="2:31" ht="16.5" thickBot="1" x14ac:dyDescent="0.3">
      <c r="B1606" s="47" t="s">
        <v>1988</v>
      </c>
      <c r="C1606" s="53" t="s">
        <v>108</v>
      </c>
      <c r="D1606" s="54" t="s">
        <v>109</v>
      </c>
      <c r="E1606" s="54">
        <v>9</v>
      </c>
      <c r="F1606" s="43">
        <v>7</v>
      </c>
      <c r="G1606" s="40">
        <v>307</v>
      </c>
      <c r="H1606" s="40">
        <v>307</v>
      </c>
      <c r="I1606" s="101">
        <v>1</v>
      </c>
      <c r="J1606" s="41">
        <v>1</v>
      </c>
      <c r="K1606" s="12">
        <v>0</v>
      </c>
      <c r="L1606" s="34">
        <f>K1606-'[6]на отправку'!$K1606</f>
        <v>0</v>
      </c>
      <c r="M1606" s="41">
        <v>1</v>
      </c>
      <c r="N1606" s="28">
        <v>2</v>
      </c>
      <c r="O1606" s="28" t="s">
        <v>12</v>
      </c>
      <c r="P1606" s="28">
        <v>6</v>
      </c>
      <c r="Q1606" s="28">
        <v>1</v>
      </c>
      <c r="R1606" s="33"/>
      <c r="S1606" s="40">
        <v>404</v>
      </c>
      <c r="T1606" s="40">
        <v>404</v>
      </c>
      <c r="U1606" s="101">
        <v>1</v>
      </c>
      <c r="V1606" s="33"/>
      <c r="W1606" s="33"/>
      <c r="X1606" s="42" t="s">
        <v>2505</v>
      </c>
      <c r="Y1606" s="33">
        <v>1</v>
      </c>
      <c r="Z1606" s="100"/>
      <c r="AA1606" s="100">
        <v>2</v>
      </c>
      <c r="AB1606" s="28">
        <v>1</v>
      </c>
      <c r="AC1606" s="28">
        <v>1</v>
      </c>
      <c r="AE1606" s="6">
        <f t="shared" si="24"/>
        <v>0</v>
      </c>
    </row>
    <row r="1607" spans="2:31" ht="16.5" thickBot="1" x14ac:dyDescent="0.3">
      <c r="B1607" s="47" t="s">
        <v>1989</v>
      </c>
      <c r="C1607" s="53" t="s">
        <v>108</v>
      </c>
      <c r="D1607" s="54" t="s">
        <v>109</v>
      </c>
      <c r="E1607" s="54">
        <v>10</v>
      </c>
      <c r="F1607" s="43">
        <v>8</v>
      </c>
      <c r="G1607" s="40">
        <v>92</v>
      </c>
      <c r="H1607" s="40">
        <v>5672</v>
      </c>
      <c r="I1607" s="101">
        <v>1.6220028000000001E-2</v>
      </c>
      <c r="J1607" s="44" t="s">
        <v>12</v>
      </c>
      <c r="K1607" s="41">
        <v>-0.275831669</v>
      </c>
      <c r="L1607" s="34">
        <f>K1607-'[6]на отправку'!$K1607</f>
        <v>0</v>
      </c>
      <c r="M1607" s="12" t="s">
        <v>12</v>
      </c>
      <c r="N1607" s="28">
        <v>2</v>
      </c>
      <c r="O1607" s="28">
        <v>0</v>
      </c>
      <c r="P1607" s="28">
        <v>1</v>
      </c>
      <c r="Q1607" s="28">
        <v>1</v>
      </c>
      <c r="R1607" s="33"/>
      <c r="S1607" s="40">
        <v>116</v>
      </c>
      <c r="T1607" s="40">
        <v>5179</v>
      </c>
      <c r="U1607" s="101">
        <v>2.2398146000000001E-2</v>
      </c>
      <c r="V1607" s="41"/>
      <c r="W1607" s="41"/>
      <c r="X1607" s="42" t="s">
        <v>2506</v>
      </c>
      <c r="Y1607" s="33">
        <v>1</v>
      </c>
      <c r="Z1607" s="100"/>
      <c r="AA1607" s="100">
        <v>2</v>
      </c>
      <c r="AB1607" s="28">
        <v>1.4606701999999999E-2</v>
      </c>
      <c r="AC1607" s="28">
        <v>0</v>
      </c>
      <c r="AE1607" s="6">
        <f t="shared" ref="AE1607:AE1670" si="25">ROUND(K1607,9)</f>
        <v>-0.275831669</v>
      </c>
    </row>
    <row r="1608" spans="2:31" ht="16.5" thickBot="1" x14ac:dyDescent="0.3">
      <c r="B1608" s="47" t="s">
        <v>1990</v>
      </c>
      <c r="C1608" s="53" t="s">
        <v>108</v>
      </c>
      <c r="D1608" s="54" t="s">
        <v>109</v>
      </c>
      <c r="E1608" s="54">
        <v>11</v>
      </c>
      <c r="F1608" s="43">
        <v>9</v>
      </c>
      <c r="G1608" s="40">
        <v>151</v>
      </c>
      <c r="H1608" s="40">
        <v>155</v>
      </c>
      <c r="I1608" s="101">
        <v>0.97419354800000002</v>
      </c>
      <c r="J1608" s="41">
        <v>1</v>
      </c>
      <c r="K1608" s="12">
        <v>0.96721209200000002</v>
      </c>
      <c r="L1608" s="34">
        <f>K1608-'[6]на отправку'!$K1608</f>
        <v>0</v>
      </c>
      <c r="M1608" s="41">
        <v>0.97419354800000002</v>
      </c>
      <c r="N1608" s="28">
        <v>0.5</v>
      </c>
      <c r="O1608" s="28" t="s">
        <v>12</v>
      </c>
      <c r="P1608" s="28">
        <v>5</v>
      </c>
      <c r="Q1608" s="28">
        <v>1</v>
      </c>
      <c r="R1608" s="33"/>
      <c r="S1608" s="40">
        <v>207</v>
      </c>
      <c r="T1608" s="40">
        <v>418</v>
      </c>
      <c r="U1608" s="101">
        <v>0.49521531099999999</v>
      </c>
      <c r="V1608" s="33"/>
      <c r="W1608" s="33"/>
      <c r="X1608" s="42" t="s">
        <v>2507</v>
      </c>
      <c r="Y1608" s="33">
        <v>1</v>
      </c>
      <c r="Z1608" s="100"/>
      <c r="AA1608" s="100">
        <v>0.5</v>
      </c>
      <c r="AB1608" s="28">
        <v>0.93642591900000005</v>
      </c>
      <c r="AE1608" s="6">
        <f t="shared" si="25"/>
        <v>0.96721209200000002</v>
      </c>
    </row>
    <row r="1609" spans="2:31" ht="16.5" thickBot="1" x14ac:dyDescent="0.3">
      <c r="B1609" s="47" t="s">
        <v>1991</v>
      </c>
      <c r="C1609" s="53" t="s">
        <v>108</v>
      </c>
      <c r="D1609" s="54" t="s">
        <v>109</v>
      </c>
      <c r="E1609" s="54">
        <v>12</v>
      </c>
      <c r="F1609" s="43">
        <v>10</v>
      </c>
      <c r="G1609" s="40">
        <v>7</v>
      </c>
      <c r="H1609" s="40">
        <v>0</v>
      </c>
      <c r="I1609" s="101">
        <v>0</v>
      </c>
      <c r="J1609" s="41">
        <v>1</v>
      </c>
      <c r="K1609" s="12">
        <v>-1</v>
      </c>
      <c r="L1609" s="34">
        <f>K1609-'[6]на отправку'!$K1609</f>
        <v>0</v>
      </c>
      <c r="M1609" s="41">
        <v>0</v>
      </c>
      <c r="N1609" s="28">
        <v>0</v>
      </c>
      <c r="O1609" s="28" t="s">
        <v>12</v>
      </c>
      <c r="P1609" s="28">
        <v>0</v>
      </c>
      <c r="Q1609" s="28">
        <v>2</v>
      </c>
      <c r="R1609" s="33"/>
      <c r="S1609" s="40">
        <v>12</v>
      </c>
      <c r="T1609" s="40">
        <v>12</v>
      </c>
      <c r="U1609" s="101">
        <v>1</v>
      </c>
      <c r="V1609" s="33"/>
      <c r="W1609" s="33"/>
      <c r="X1609" s="42" t="s">
        <v>2508</v>
      </c>
      <c r="Y1609" s="33">
        <v>1</v>
      </c>
      <c r="Z1609" s="100"/>
      <c r="AA1609" s="100">
        <v>0</v>
      </c>
      <c r="AB1609" s="28">
        <v>1</v>
      </c>
      <c r="AE1609" s="6">
        <f t="shared" si="25"/>
        <v>-1</v>
      </c>
    </row>
    <row r="1610" spans="2:31" ht="16.5" thickBot="1" x14ac:dyDescent="0.3">
      <c r="B1610" s="47" t="s">
        <v>1992</v>
      </c>
      <c r="C1610" s="53" t="s">
        <v>108</v>
      </c>
      <c r="D1610" s="54" t="s">
        <v>109</v>
      </c>
      <c r="E1610" s="54">
        <v>13</v>
      </c>
      <c r="F1610" s="43">
        <v>11</v>
      </c>
      <c r="G1610" s="40">
        <v>11</v>
      </c>
      <c r="H1610" s="40">
        <v>11</v>
      </c>
      <c r="I1610" s="101">
        <v>1</v>
      </c>
      <c r="J1610" s="44">
        <v>1</v>
      </c>
      <c r="K1610" s="41">
        <v>0</v>
      </c>
      <c r="L1610" s="34">
        <f>K1610-'[6]на отправку'!$K1610</f>
        <v>0</v>
      </c>
      <c r="M1610" s="12">
        <v>1</v>
      </c>
      <c r="N1610" s="28">
        <v>2</v>
      </c>
      <c r="O1610" s="28" t="s">
        <v>12</v>
      </c>
      <c r="P1610" s="28">
        <v>6</v>
      </c>
      <c r="Q1610" s="28">
        <v>1</v>
      </c>
      <c r="R1610" s="33"/>
      <c r="S1610" s="40">
        <v>38</v>
      </c>
      <c r="T1610" s="40">
        <v>38</v>
      </c>
      <c r="U1610" s="101">
        <v>1</v>
      </c>
      <c r="V1610" s="41"/>
      <c r="W1610" s="41"/>
      <c r="X1610" s="42" t="s">
        <v>2509</v>
      </c>
      <c r="Y1610" s="33">
        <v>1</v>
      </c>
      <c r="Z1610" s="100"/>
      <c r="AA1610" s="100">
        <v>2</v>
      </c>
      <c r="AB1610" s="28">
        <v>1</v>
      </c>
      <c r="AE1610" s="6">
        <f t="shared" si="25"/>
        <v>0</v>
      </c>
    </row>
    <row r="1611" spans="2:31" ht="16.5" thickBot="1" x14ac:dyDescent="0.3">
      <c r="B1611" s="47" t="s">
        <v>1993</v>
      </c>
      <c r="C1611" s="53" t="s">
        <v>108</v>
      </c>
      <c r="D1611" s="54" t="s">
        <v>109</v>
      </c>
      <c r="E1611" s="54">
        <v>14</v>
      </c>
      <c r="F1611" s="43">
        <v>12</v>
      </c>
      <c r="G1611" s="40">
        <v>241</v>
      </c>
      <c r="H1611" s="40">
        <v>5789</v>
      </c>
      <c r="I1611" s="101">
        <v>4.1630678999999997E-2</v>
      </c>
      <c r="J1611" s="44" t="s">
        <v>12</v>
      </c>
      <c r="K1611" s="41">
        <v>-4.6442115999999999E-2</v>
      </c>
      <c r="L1611" s="34">
        <f>K1611-'[6]на отправку'!$K1611</f>
        <v>0</v>
      </c>
      <c r="M1611" s="12" t="s">
        <v>12</v>
      </c>
      <c r="N1611" s="28">
        <v>0</v>
      </c>
      <c r="O1611" s="28">
        <v>0</v>
      </c>
      <c r="P1611" s="28">
        <v>1</v>
      </c>
      <c r="Q1611" s="28">
        <v>1</v>
      </c>
      <c r="R1611" s="33"/>
      <c r="S1611" s="40">
        <v>232</v>
      </c>
      <c r="T1611" s="40">
        <v>5314</v>
      </c>
      <c r="U1611" s="101">
        <v>4.3658260999999997E-2</v>
      </c>
      <c r="V1611" s="41"/>
      <c r="W1611" s="41"/>
      <c r="X1611" s="42" t="s">
        <v>2510</v>
      </c>
      <c r="Y1611" s="33">
        <v>1</v>
      </c>
      <c r="Z1611" s="100"/>
      <c r="AA1611" s="100">
        <v>0</v>
      </c>
      <c r="AB1611" s="28">
        <v>3.2834602999999997E-2</v>
      </c>
      <c r="AC1611" s="28">
        <v>5.0505050000000003E-3</v>
      </c>
      <c r="AE1611" s="6">
        <f t="shared" si="25"/>
        <v>-4.6442115999999999E-2</v>
      </c>
    </row>
    <row r="1612" spans="2:31" ht="16.5" thickBot="1" x14ac:dyDescent="0.3">
      <c r="B1612" s="47" t="s">
        <v>1994</v>
      </c>
      <c r="C1612" s="53" t="s">
        <v>108</v>
      </c>
      <c r="D1612" s="54" t="s">
        <v>109</v>
      </c>
      <c r="E1612" s="54">
        <v>15</v>
      </c>
      <c r="F1612" s="43">
        <v>13</v>
      </c>
      <c r="G1612" s="40">
        <v>88</v>
      </c>
      <c r="H1612" s="40">
        <v>195</v>
      </c>
      <c r="I1612" s="101">
        <v>0.45128205100000002</v>
      </c>
      <c r="J1612" s="44" t="s">
        <v>12</v>
      </c>
      <c r="K1612" s="41">
        <v>0.217843342</v>
      </c>
      <c r="L1612" s="34">
        <f>K1612-'[6]на отправку'!$K1612</f>
        <v>0</v>
      </c>
      <c r="M1612" s="12" t="s">
        <v>12</v>
      </c>
      <c r="N1612" s="28">
        <v>0</v>
      </c>
      <c r="O1612" s="28">
        <v>0</v>
      </c>
      <c r="P1612" s="28">
        <v>1</v>
      </c>
      <c r="Q1612" s="28">
        <v>1</v>
      </c>
      <c r="R1612" s="33"/>
      <c r="S1612" s="40">
        <v>73</v>
      </c>
      <c r="T1612" s="40">
        <v>197</v>
      </c>
      <c r="U1612" s="101">
        <v>0.37055837600000002</v>
      </c>
      <c r="V1612" s="41"/>
      <c r="W1612" s="41"/>
      <c r="X1612" s="42" t="s">
        <v>2511</v>
      </c>
      <c r="Y1612" s="33">
        <v>1</v>
      </c>
      <c r="Z1612" s="100"/>
      <c r="AA1612" s="100">
        <v>0</v>
      </c>
      <c r="AB1612" s="28">
        <v>0.4</v>
      </c>
      <c r="AC1612" s="28">
        <v>0.177419355</v>
      </c>
      <c r="AE1612" s="6">
        <f t="shared" si="25"/>
        <v>0.217843342</v>
      </c>
    </row>
    <row r="1613" spans="2:31" ht="16.5" thickBot="1" x14ac:dyDescent="0.3">
      <c r="B1613" s="47" t="s">
        <v>1995</v>
      </c>
      <c r="C1613" s="53" t="s">
        <v>108</v>
      </c>
      <c r="D1613" s="54" t="s">
        <v>109</v>
      </c>
      <c r="E1613" s="54">
        <v>16</v>
      </c>
      <c r="F1613" s="43">
        <v>14</v>
      </c>
      <c r="G1613" s="40">
        <v>0</v>
      </c>
      <c r="H1613" s="40">
        <v>676</v>
      </c>
      <c r="I1613" s="101">
        <v>0</v>
      </c>
      <c r="J1613" s="41" t="s">
        <v>12</v>
      </c>
      <c r="K1613" s="12">
        <v>-1</v>
      </c>
      <c r="L1613" s="34">
        <f>K1613-'[6]на отправку'!$K1613</f>
        <v>0</v>
      </c>
      <c r="M1613" s="41" t="s">
        <v>12</v>
      </c>
      <c r="N1613" s="28">
        <v>3</v>
      </c>
      <c r="O1613" s="28">
        <v>1</v>
      </c>
      <c r="P1613" s="28">
        <v>2</v>
      </c>
      <c r="Q1613" s="28">
        <v>1</v>
      </c>
      <c r="R1613" s="33"/>
      <c r="S1613" s="40">
        <v>2</v>
      </c>
      <c r="T1613" s="40">
        <v>642</v>
      </c>
      <c r="U1613" s="101">
        <v>3.1152649999999999E-3</v>
      </c>
      <c r="V1613" s="33"/>
      <c r="W1613" s="33"/>
      <c r="X1613" s="42" t="s">
        <v>2512</v>
      </c>
      <c r="Y1613" s="33">
        <v>1</v>
      </c>
      <c r="Z1613" s="100"/>
      <c r="AA1613" s="100">
        <v>3</v>
      </c>
      <c r="AB1613" s="28">
        <v>5.0993200000000005E-4</v>
      </c>
      <c r="AC1613" s="28">
        <v>0</v>
      </c>
      <c r="AE1613" s="6">
        <f t="shared" si="25"/>
        <v>-1</v>
      </c>
    </row>
    <row r="1614" spans="2:31" ht="16.5" thickBot="1" x14ac:dyDescent="0.3">
      <c r="B1614" s="47" t="s">
        <v>1996</v>
      </c>
      <c r="C1614" s="53" t="s">
        <v>108</v>
      </c>
      <c r="D1614" s="54" t="s">
        <v>109</v>
      </c>
      <c r="E1614" s="54">
        <v>16.5</v>
      </c>
      <c r="F1614" s="43"/>
      <c r="G1614" s="40"/>
      <c r="H1614" s="40"/>
      <c r="I1614" s="101"/>
      <c r="J1614" s="41"/>
      <c r="K1614" s="12">
        <v>0</v>
      </c>
      <c r="L1614" s="34">
        <f>K1614-'[6]на отправку'!$K1614</f>
        <v>0</v>
      </c>
      <c r="M1614" s="41"/>
      <c r="N1614" s="28">
        <v>29</v>
      </c>
      <c r="R1614" s="33" t="s">
        <v>2514</v>
      </c>
      <c r="S1614" s="40"/>
      <c r="T1614" s="40"/>
      <c r="U1614" s="101"/>
      <c r="V1614" s="33">
        <v>0</v>
      </c>
      <c r="W1614" s="33"/>
      <c r="X1614" s="42"/>
      <c r="Y1614" s="33">
        <v>1</v>
      </c>
      <c r="Z1614" s="100"/>
      <c r="AA1614" s="100"/>
      <c r="AB1614" s="28">
        <v>0</v>
      </c>
      <c r="AE1614" s="6">
        <f t="shared" si="25"/>
        <v>0</v>
      </c>
    </row>
    <row r="1615" spans="2:31" ht="16.5" thickBot="1" x14ac:dyDescent="0.3">
      <c r="B1615" s="47" t="s">
        <v>1997</v>
      </c>
      <c r="C1615" s="53" t="s">
        <v>108</v>
      </c>
      <c r="D1615" s="54" t="s">
        <v>109</v>
      </c>
      <c r="E1615" s="54">
        <v>17</v>
      </c>
      <c r="F1615" s="43">
        <v>15</v>
      </c>
      <c r="G1615" s="40">
        <v>1083</v>
      </c>
      <c r="H1615" s="40">
        <v>1083</v>
      </c>
      <c r="I1615" s="101">
        <v>1</v>
      </c>
      <c r="J1615" s="41">
        <v>1</v>
      </c>
      <c r="K1615" s="12">
        <v>0</v>
      </c>
      <c r="L1615" s="34">
        <f>K1615-'[6]на отправку'!$K1615</f>
        <v>0</v>
      </c>
      <c r="M1615" s="41">
        <v>1</v>
      </c>
      <c r="N1615" s="28">
        <v>5</v>
      </c>
      <c r="O1615" s="28" t="s">
        <v>12</v>
      </c>
      <c r="P1615" s="28">
        <v>5</v>
      </c>
      <c r="Q1615" s="28">
        <v>1</v>
      </c>
      <c r="R1615" s="33"/>
      <c r="S1615" s="40">
        <v>1345</v>
      </c>
      <c r="T1615" s="40">
        <v>1345</v>
      </c>
      <c r="U1615" s="101">
        <v>1</v>
      </c>
      <c r="V1615" s="33"/>
      <c r="W1615" s="33"/>
      <c r="X1615" s="42" t="s">
        <v>2515</v>
      </c>
      <c r="Y1615" s="33">
        <v>1</v>
      </c>
      <c r="Z1615" s="100"/>
      <c r="AA1615" s="100">
        <v>5</v>
      </c>
      <c r="AB1615" s="28">
        <v>0.96851403899999999</v>
      </c>
      <c r="AE1615" s="6">
        <f t="shared" si="25"/>
        <v>0</v>
      </c>
    </row>
    <row r="1616" spans="2:31" ht="16.5" thickBot="1" x14ac:dyDescent="0.3">
      <c r="B1616" s="47" t="s">
        <v>1998</v>
      </c>
      <c r="C1616" s="53" t="s">
        <v>108</v>
      </c>
      <c r="D1616" s="54" t="s">
        <v>109</v>
      </c>
      <c r="E1616" s="54">
        <v>18</v>
      </c>
      <c r="F1616" s="32">
        <v>16</v>
      </c>
      <c r="G1616" s="40">
        <v>8</v>
      </c>
      <c r="H1616" s="40">
        <v>8</v>
      </c>
      <c r="I1616" s="101">
        <v>1</v>
      </c>
      <c r="J1616" s="34" t="s">
        <v>12</v>
      </c>
      <c r="K1616" s="34">
        <v>0</v>
      </c>
      <c r="L1616" s="34">
        <f>K1616-'[6]на отправку'!$K1616</f>
        <v>0</v>
      </c>
      <c r="M1616" s="195" t="s">
        <v>12</v>
      </c>
      <c r="N1616" s="35">
        <v>6</v>
      </c>
      <c r="O1616" s="28">
        <v>2</v>
      </c>
      <c r="P1616" s="28">
        <v>4</v>
      </c>
      <c r="Q1616" s="28">
        <v>1</v>
      </c>
      <c r="R1616" s="33"/>
      <c r="S1616" s="40">
        <v>5</v>
      </c>
      <c r="T1616" s="40">
        <v>5</v>
      </c>
      <c r="U1616" s="101">
        <v>1</v>
      </c>
      <c r="V1616" s="34"/>
      <c r="W1616" s="34"/>
      <c r="X1616" s="36" t="s">
        <v>2516</v>
      </c>
      <c r="Y1616" s="34">
        <v>1</v>
      </c>
      <c r="Z1616" s="140"/>
      <c r="AA1616" s="140">
        <v>6</v>
      </c>
      <c r="AB1616" s="28">
        <v>0.94674221000000003</v>
      </c>
      <c r="AC1616" s="28">
        <v>1</v>
      </c>
      <c r="AE1616" s="6">
        <f t="shared" si="25"/>
        <v>0</v>
      </c>
    </row>
    <row r="1617" spans="2:31" ht="16.5" thickBot="1" x14ac:dyDescent="0.3">
      <c r="B1617" s="47" t="s">
        <v>1999</v>
      </c>
      <c r="C1617" s="53" t="s">
        <v>108</v>
      </c>
      <c r="D1617" s="54" t="s">
        <v>109</v>
      </c>
      <c r="E1617" s="54">
        <v>19</v>
      </c>
      <c r="F1617" s="43">
        <v>17</v>
      </c>
      <c r="G1617" s="40">
        <v>15</v>
      </c>
      <c r="H1617" s="40">
        <v>15</v>
      </c>
      <c r="I1617" s="101">
        <v>1</v>
      </c>
      <c r="J1617" s="44" t="s">
        <v>12</v>
      </c>
      <c r="K1617" s="41">
        <v>0</v>
      </c>
      <c r="L1617" s="34">
        <f>K1617-'[6]на отправку'!$K1617</f>
        <v>0</v>
      </c>
      <c r="M1617" s="196" t="s">
        <v>12</v>
      </c>
      <c r="N1617" s="28">
        <v>6</v>
      </c>
      <c r="O1617" s="28">
        <v>2</v>
      </c>
      <c r="P1617" s="28">
        <v>4</v>
      </c>
      <c r="Q1617" s="28">
        <v>1</v>
      </c>
      <c r="R1617" s="33"/>
      <c r="S1617" s="40">
        <v>14</v>
      </c>
      <c r="T1617" s="40">
        <v>14</v>
      </c>
      <c r="U1617" s="101">
        <v>1</v>
      </c>
      <c r="V1617" s="41"/>
      <c r="W1617" s="41"/>
      <c r="X1617" s="42" t="s">
        <v>2517</v>
      </c>
      <c r="Y1617" s="33">
        <v>1</v>
      </c>
      <c r="Z1617" s="100"/>
      <c r="AA1617" s="100">
        <v>6</v>
      </c>
      <c r="AB1617" s="28">
        <v>0.98260073299999995</v>
      </c>
      <c r="AC1617" s="28">
        <v>1</v>
      </c>
      <c r="AE1617" s="6">
        <f t="shared" si="25"/>
        <v>0</v>
      </c>
    </row>
    <row r="1618" spans="2:31" ht="16.5" thickBot="1" x14ac:dyDescent="0.3">
      <c r="B1618" s="47" t="s">
        <v>2000</v>
      </c>
      <c r="C1618" s="53" t="s">
        <v>108</v>
      </c>
      <c r="D1618" s="54" t="s">
        <v>109</v>
      </c>
      <c r="E1618" s="54">
        <v>20</v>
      </c>
      <c r="F1618" s="43">
        <v>18</v>
      </c>
      <c r="G1618" s="40">
        <v>5</v>
      </c>
      <c r="H1618" s="40">
        <v>5</v>
      </c>
      <c r="I1618" s="101">
        <v>1</v>
      </c>
      <c r="J1618" s="44" t="s">
        <v>12</v>
      </c>
      <c r="K1618" s="41">
        <v>0</v>
      </c>
      <c r="L1618" s="34">
        <f>K1618-'[6]на отправку'!$K1618</f>
        <v>0</v>
      </c>
      <c r="M1618" s="196" t="s">
        <v>12</v>
      </c>
      <c r="N1618" s="28">
        <v>6</v>
      </c>
      <c r="O1618" s="28">
        <v>2</v>
      </c>
      <c r="P1618" s="28">
        <v>4</v>
      </c>
      <c r="Q1618" s="28">
        <v>1</v>
      </c>
      <c r="R1618" s="33"/>
      <c r="S1618" s="40">
        <v>3</v>
      </c>
      <c r="T1618" s="40">
        <v>3</v>
      </c>
      <c r="U1618" s="101">
        <v>1</v>
      </c>
      <c r="V1618" s="41"/>
      <c r="W1618" s="41"/>
      <c r="X1618" s="42" t="s">
        <v>2518</v>
      </c>
      <c r="Y1618" s="33">
        <v>1</v>
      </c>
      <c r="Z1618" s="100"/>
      <c r="AA1618" s="100">
        <v>6</v>
      </c>
      <c r="AB1618" s="28">
        <v>0.96027201100000004</v>
      </c>
      <c r="AC1618" s="28">
        <v>1</v>
      </c>
      <c r="AE1618" s="6">
        <f t="shared" si="25"/>
        <v>0</v>
      </c>
    </row>
    <row r="1619" spans="2:31" ht="16.5" thickBot="1" x14ac:dyDescent="0.3">
      <c r="B1619" s="47" t="s">
        <v>2001</v>
      </c>
      <c r="C1619" s="53" t="s">
        <v>108</v>
      </c>
      <c r="D1619" s="54" t="s">
        <v>109</v>
      </c>
      <c r="E1619" s="54">
        <v>21</v>
      </c>
      <c r="F1619" s="43">
        <v>19</v>
      </c>
      <c r="G1619" s="40">
        <v>1</v>
      </c>
      <c r="H1619" s="40">
        <v>1</v>
      </c>
      <c r="I1619" s="101">
        <v>1</v>
      </c>
      <c r="J1619" s="44" t="s">
        <v>12</v>
      </c>
      <c r="K1619" s="41">
        <v>0</v>
      </c>
      <c r="L1619" s="34">
        <f>K1619-'[6]на отправку'!$K1619</f>
        <v>0</v>
      </c>
      <c r="M1619" s="196" t="s">
        <v>12</v>
      </c>
      <c r="N1619" s="28">
        <v>6</v>
      </c>
      <c r="O1619" s="28">
        <v>2</v>
      </c>
      <c r="P1619" s="28">
        <v>4</v>
      </c>
      <c r="Q1619" s="28">
        <v>1</v>
      </c>
      <c r="R1619" s="33"/>
      <c r="S1619" s="40">
        <v>6</v>
      </c>
      <c r="T1619" s="40">
        <v>6</v>
      </c>
      <c r="U1619" s="101">
        <v>1</v>
      </c>
      <c r="V1619" s="41"/>
      <c r="W1619" s="41"/>
      <c r="X1619" s="42" t="s">
        <v>2519</v>
      </c>
      <c r="Y1619" s="33">
        <v>1</v>
      </c>
      <c r="Z1619" s="100"/>
      <c r="AA1619" s="100">
        <v>6</v>
      </c>
      <c r="AB1619" s="28">
        <v>0.96570972899999996</v>
      </c>
      <c r="AC1619" s="28">
        <v>1</v>
      </c>
      <c r="AE1619" s="6">
        <f t="shared" si="25"/>
        <v>0</v>
      </c>
    </row>
    <row r="1620" spans="2:31" ht="16.5" thickBot="1" x14ac:dyDescent="0.3">
      <c r="B1620" s="47" t="s">
        <v>2002</v>
      </c>
      <c r="C1620" s="53" t="s">
        <v>108</v>
      </c>
      <c r="D1620" s="54" t="s">
        <v>109</v>
      </c>
      <c r="E1620" s="54">
        <v>22</v>
      </c>
      <c r="F1620" s="43">
        <v>20</v>
      </c>
      <c r="G1620" s="40">
        <v>0</v>
      </c>
      <c r="H1620" s="40">
        <v>0</v>
      </c>
      <c r="I1620" s="101">
        <v>0</v>
      </c>
      <c r="J1620" s="44" t="s">
        <v>12</v>
      </c>
      <c r="K1620" s="41">
        <v>-1</v>
      </c>
      <c r="L1620" s="34">
        <f>K1620-'[6]на отправку'!$K1620</f>
        <v>0</v>
      </c>
      <c r="M1620" s="12" t="s">
        <v>12</v>
      </c>
      <c r="N1620" s="28">
        <v>0</v>
      </c>
      <c r="O1620" s="28">
        <v>0</v>
      </c>
      <c r="P1620" s="28">
        <v>0</v>
      </c>
      <c r="Q1620" s="28">
        <v>2</v>
      </c>
      <c r="R1620" s="33"/>
      <c r="S1620" s="40">
        <v>2</v>
      </c>
      <c r="T1620" s="40">
        <v>2</v>
      </c>
      <c r="U1620" s="101">
        <v>1</v>
      </c>
      <c r="V1620" s="41"/>
      <c r="W1620" s="41"/>
      <c r="X1620" s="42" t="s">
        <v>2520</v>
      </c>
      <c r="Y1620" s="33">
        <v>1</v>
      </c>
      <c r="Z1620" s="100"/>
      <c r="AA1620" s="100">
        <v>0</v>
      </c>
      <c r="AB1620" s="28">
        <v>0.8075</v>
      </c>
      <c r="AC1620" s="28">
        <v>1</v>
      </c>
      <c r="AE1620" s="6">
        <f t="shared" si="25"/>
        <v>-1</v>
      </c>
    </row>
    <row r="1621" spans="2:31" ht="16.5" thickBot="1" x14ac:dyDescent="0.3">
      <c r="B1621" s="47" t="s">
        <v>1996</v>
      </c>
      <c r="C1621" s="53" t="s">
        <v>108</v>
      </c>
      <c r="D1621" s="54" t="s">
        <v>109</v>
      </c>
      <c r="E1621" s="54">
        <v>22.5</v>
      </c>
      <c r="F1621" s="43"/>
      <c r="G1621" s="40"/>
      <c r="H1621" s="40"/>
      <c r="I1621" s="101"/>
      <c r="J1621" s="44"/>
      <c r="K1621" s="41">
        <v>0</v>
      </c>
      <c r="L1621" s="34">
        <f>K1621-'[6]на отправку'!$K1621</f>
        <v>0</v>
      </c>
      <c r="M1621" s="12"/>
      <c r="N1621" s="28">
        <v>9</v>
      </c>
      <c r="R1621" s="33" t="s">
        <v>2521</v>
      </c>
      <c r="S1621" s="40"/>
      <c r="T1621" s="40"/>
      <c r="U1621" s="101"/>
      <c r="V1621" s="41">
        <v>0</v>
      </c>
      <c r="W1621" s="41"/>
      <c r="X1621" s="42"/>
      <c r="Y1621" s="33">
        <v>1</v>
      </c>
      <c r="Z1621" s="100"/>
      <c r="AA1621" s="100"/>
      <c r="AB1621" s="28">
        <v>0</v>
      </c>
      <c r="AE1621" s="6">
        <f t="shared" si="25"/>
        <v>0</v>
      </c>
    </row>
    <row r="1622" spans="2:31" ht="16.5" thickBot="1" x14ac:dyDescent="0.3">
      <c r="B1622" s="47" t="s">
        <v>2003</v>
      </c>
      <c r="C1622" s="53" t="s">
        <v>108</v>
      </c>
      <c r="D1622" s="54" t="s">
        <v>109</v>
      </c>
      <c r="E1622" s="54">
        <v>23</v>
      </c>
      <c r="F1622" s="43">
        <v>21</v>
      </c>
      <c r="G1622" s="40">
        <v>30</v>
      </c>
      <c r="H1622" s="40">
        <v>30</v>
      </c>
      <c r="I1622" s="101">
        <v>1</v>
      </c>
      <c r="J1622" s="44" t="s">
        <v>12</v>
      </c>
      <c r="K1622" s="41">
        <v>2.9411764999999999E-2</v>
      </c>
      <c r="L1622" s="34">
        <f>K1622-'[6]на отправку'!$K1622</f>
        <v>0</v>
      </c>
      <c r="M1622" s="12" t="s">
        <v>12</v>
      </c>
      <c r="N1622" s="28">
        <v>8</v>
      </c>
      <c r="O1622" s="28">
        <v>2</v>
      </c>
      <c r="P1622" s="28">
        <v>4</v>
      </c>
      <c r="Q1622" s="28">
        <v>1</v>
      </c>
      <c r="R1622" s="33"/>
      <c r="S1622" s="40">
        <v>34</v>
      </c>
      <c r="T1622" s="40">
        <v>35</v>
      </c>
      <c r="U1622" s="101">
        <v>0.97142857100000002</v>
      </c>
      <c r="V1622" s="41"/>
      <c r="W1622" s="41"/>
      <c r="X1622" s="42" t="s">
        <v>302</v>
      </c>
      <c r="Y1622" s="33">
        <v>1</v>
      </c>
      <c r="Z1622" s="100"/>
      <c r="AA1622" s="100">
        <v>8</v>
      </c>
      <c r="AB1622" s="28">
        <v>0.39646335199999999</v>
      </c>
      <c r="AC1622" s="28">
        <v>1</v>
      </c>
      <c r="AE1622" s="6">
        <f t="shared" si="25"/>
        <v>2.9411764999999999E-2</v>
      </c>
    </row>
    <row r="1623" spans="2:31" ht="16.5" thickBot="1" x14ac:dyDescent="0.3">
      <c r="B1623" s="47" t="s">
        <v>2005</v>
      </c>
      <c r="C1623" s="53" t="s">
        <v>108</v>
      </c>
      <c r="D1623" s="54" t="s">
        <v>109</v>
      </c>
      <c r="E1623" s="54">
        <v>24</v>
      </c>
      <c r="F1623" s="32">
        <v>23</v>
      </c>
      <c r="G1623" s="40">
        <v>0</v>
      </c>
      <c r="H1623" s="40">
        <v>0</v>
      </c>
      <c r="I1623" s="101">
        <v>0</v>
      </c>
      <c r="J1623" s="34" t="s">
        <v>12</v>
      </c>
      <c r="K1623" s="34">
        <v>0</v>
      </c>
      <c r="L1623" s="34">
        <f>K1623-'[6]на отправку'!$K1623</f>
        <v>0</v>
      </c>
      <c r="M1623" s="34" t="s">
        <v>12</v>
      </c>
      <c r="N1623" s="35">
        <v>0</v>
      </c>
      <c r="O1623" s="28">
        <v>0</v>
      </c>
      <c r="P1623" s="28">
        <v>0</v>
      </c>
      <c r="Q1623" s="28">
        <v>2</v>
      </c>
      <c r="R1623" s="33"/>
      <c r="S1623" s="33">
        <v>0</v>
      </c>
      <c r="T1623" s="33">
        <v>0</v>
      </c>
      <c r="U1623" s="101">
        <v>0</v>
      </c>
      <c r="V1623" s="34"/>
      <c r="W1623" s="34"/>
      <c r="X1623" s="36" t="s">
        <v>2522</v>
      </c>
      <c r="Y1623" s="34">
        <v>1</v>
      </c>
      <c r="Z1623" s="140"/>
      <c r="AA1623" s="140">
        <v>0</v>
      </c>
      <c r="AB1623" s="28">
        <v>0.6</v>
      </c>
      <c r="AC1623" s="28">
        <v>1</v>
      </c>
      <c r="AE1623" s="6">
        <f t="shared" si="25"/>
        <v>0</v>
      </c>
    </row>
    <row r="1624" spans="2:31" ht="16.5" thickBot="1" x14ac:dyDescent="0.3">
      <c r="B1624" s="47" t="s">
        <v>2006</v>
      </c>
      <c r="C1624" s="53" t="s">
        <v>108</v>
      </c>
      <c r="D1624" s="54" t="s">
        <v>109</v>
      </c>
      <c r="E1624" s="54">
        <v>25</v>
      </c>
      <c r="F1624" s="43">
        <v>24</v>
      </c>
      <c r="G1624" s="40">
        <v>0</v>
      </c>
      <c r="H1624" s="40">
        <v>0</v>
      </c>
      <c r="I1624" s="101">
        <v>0</v>
      </c>
      <c r="J1624" s="41" t="s">
        <v>12</v>
      </c>
      <c r="K1624" s="12">
        <v>0</v>
      </c>
      <c r="L1624" s="34">
        <f>K1624-'[6]на отправку'!$K1624</f>
        <v>0</v>
      </c>
      <c r="M1624" s="41" t="s">
        <v>12</v>
      </c>
      <c r="N1624" s="28">
        <v>0</v>
      </c>
      <c r="O1624" s="28">
        <v>0</v>
      </c>
      <c r="P1624" s="28">
        <v>0</v>
      </c>
      <c r="Q1624" s="28">
        <v>2</v>
      </c>
      <c r="R1624" s="33"/>
      <c r="S1624" s="40">
        <v>0</v>
      </c>
      <c r="T1624" s="40">
        <v>0</v>
      </c>
      <c r="U1624" s="101">
        <v>0</v>
      </c>
      <c r="V1624" s="44"/>
      <c r="W1624" s="44"/>
      <c r="X1624" s="42" t="s">
        <v>2522</v>
      </c>
      <c r="Y1624" s="33">
        <v>1</v>
      </c>
      <c r="Z1624" s="100"/>
      <c r="AA1624" s="100">
        <v>0</v>
      </c>
      <c r="AB1624" s="28">
        <v>0.381578947</v>
      </c>
      <c r="AC1624" s="28">
        <v>1</v>
      </c>
      <c r="AE1624" s="6">
        <f t="shared" si="25"/>
        <v>0</v>
      </c>
    </row>
    <row r="1625" spans="2:31" ht="16.5" thickBot="1" x14ac:dyDescent="0.3">
      <c r="B1625" s="47" t="s">
        <v>2007</v>
      </c>
      <c r="C1625" s="53" t="s">
        <v>108</v>
      </c>
      <c r="D1625" s="54" t="s">
        <v>109</v>
      </c>
      <c r="E1625" s="54">
        <v>26</v>
      </c>
      <c r="F1625" s="43">
        <v>25</v>
      </c>
      <c r="G1625" s="40">
        <v>49</v>
      </c>
      <c r="H1625" s="40">
        <v>51</v>
      </c>
      <c r="I1625" s="101">
        <v>0.96078431399999997</v>
      </c>
      <c r="J1625" s="44">
        <v>1</v>
      </c>
      <c r="K1625" s="41">
        <v>5.471956E-3</v>
      </c>
      <c r="L1625" s="34">
        <f>K1625-'[6]на отправку'!$K1625</f>
        <v>0</v>
      </c>
      <c r="M1625" s="12" t="s">
        <v>12</v>
      </c>
      <c r="N1625" s="28">
        <v>1</v>
      </c>
      <c r="O1625" s="28">
        <v>0</v>
      </c>
      <c r="P1625" s="28">
        <v>3</v>
      </c>
      <c r="Q1625" s="28">
        <v>1</v>
      </c>
      <c r="R1625" s="33"/>
      <c r="S1625" s="40">
        <v>43</v>
      </c>
      <c r="T1625" s="40">
        <v>45</v>
      </c>
      <c r="U1625" s="101">
        <v>0.95555555599999997</v>
      </c>
      <c r="V1625" s="41"/>
      <c r="W1625" s="41"/>
      <c r="X1625" s="42" t="s">
        <v>2523</v>
      </c>
      <c r="Y1625" s="33">
        <v>1</v>
      </c>
      <c r="Z1625" s="100"/>
      <c r="AA1625" s="100">
        <v>1</v>
      </c>
      <c r="AB1625" s="28">
        <v>0.97159166299999999</v>
      </c>
      <c r="AC1625" s="28">
        <v>1</v>
      </c>
      <c r="AE1625" s="6">
        <f t="shared" si="25"/>
        <v>5.471956E-3</v>
      </c>
    </row>
    <row r="1626" spans="2:31" ht="16.5" thickBot="1" x14ac:dyDescent="0.3">
      <c r="B1626" s="47" t="s">
        <v>1996</v>
      </c>
      <c r="C1626" s="53" t="s">
        <v>108</v>
      </c>
      <c r="D1626" s="54" t="s">
        <v>109</v>
      </c>
      <c r="E1626" s="54">
        <v>26.5</v>
      </c>
      <c r="F1626" s="43"/>
      <c r="G1626" s="40"/>
      <c r="H1626" s="40"/>
      <c r="I1626" s="101"/>
      <c r="J1626" s="41"/>
      <c r="K1626" s="12">
        <v>0</v>
      </c>
      <c r="L1626" s="34">
        <f>K1626-'[6]на отправку'!$K1626</f>
        <v>0</v>
      </c>
      <c r="M1626" s="41"/>
      <c r="N1626" s="28">
        <v>21</v>
      </c>
      <c r="R1626" s="33" t="s">
        <v>2524</v>
      </c>
      <c r="S1626" s="40"/>
      <c r="T1626" s="40"/>
      <c r="U1626" s="101"/>
      <c r="V1626" s="44">
        <v>0</v>
      </c>
      <c r="W1626" s="44"/>
      <c r="X1626" s="42"/>
      <c r="Y1626" s="33">
        <v>1</v>
      </c>
      <c r="Z1626" s="100"/>
      <c r="AA1626" s="100"/>
      <c r="AB1626" s="28">
        <v>0</v>
      </c>
      <c r="AE1626" s="6">
        <f t="shared" si="25"/>
        <v>0</v>
      </c>
    </row>
    <row r="1627" spans="2:31" ht="16.5" thickBot="1" x14ac:dyDescent="0.3">
      <c r="B1627" s="47" t="s">
        <v>2833</v>
      </c>
      <c r="C1627" s="53" t="s">
        <v>108</v>
      </c>
      <c r="D1627" s="54" t="s">
        <v>109</v>
      </c>
      <c r="E1627" s="54">
        <v>27</v>
      </c>
      <c r="F1627" s="43">
        <v>27</v>
      </c>
      <c r="G1627" s="40">
        <v>0</v>
      </c>
      <c r="H1627" s="40">
        <v>5</v>
      </c>
      <c r="I1627" s="101">
        <v>0</v>
      </c>
      <c r="J1627" s="41"/>
      <c r="K1627" s="12">
        <v>0</v>
      </c>
      <c r="L1627" s="34">
        <f>K1627-'[6]на отправку'!$K1627</f>
        <v>0</v>
      </c>
      <c r="M1627" s="41"/>
      <c r="N1627" s="28">
        <v>4</v>
      </c>
      <c r="O1627" s="28" t="s">
        <v>12</v>
      </c>
      <c r="P1627" s="28" t="s">
        <v>12</v>
      </c>
      <c r="Q1627" s="28">
        <v>1</v>
      </c>
      <c r="R1627" s="33"/>
      <c r="S1627" s="40">
        <v>0</v>
      </c>
      <c r="T1627" s="40">
        <v>0</v>
      </c>
      <c r="U1627" s="101">
        <v>0</v>
      </c>
      <c r="V1627" s="44"/>
      <c r="W1627" s="44"/>
      <c r="X1627" s="42" t="s">
        <v>2526</v>
      </c>
      <c r="Y1627" s="33">
        <v>1</v>
      </c>
      <c r="Z1627" s="100"/>
      <c r="AA1627" s="100">
        <v>4</v>
      </c>
      <c r="AB1627" s="28">
        <v>0</v>
      </c>
      <c r="AE1627" s="6">
        <f t="shared" si="25"/>
        <v>0</v>
      </c>
    </row>
    <row r="1628" spans="2:31" ht="16.5" thickBot="1" x14ac:dyDescent="0.3">
      <c r="B1628" s="47" t="s">
        <v>2834</v>
      </c>
      <c r="C1628" s="53" t="s">
        <v>108</v>
      </c>
      <c r="D1628" s="54" t="s">
        <v>109</v>
      </c>
      <c r="E1628" s="54">
        <v>28</v>
      </c>
      <c r="F1628" s="43">
        <v>28</v>
      </c>
      <c r="G1628" s="40">
        <v>0</v>
      </c>
      <c r="H1628" s="40">
        <v>121</v>
      </c>
      <c r="I1628" s="101">
        <v>0</v>
      </c>
      <c r="J1628" s="44"/>
      <c r="K1628" s="41">
        <v>0</v>
      </c>
      <c r="L1628" s="34">
        <f>K1628-'[6]на отправку'!$K1628</f>
        <v>0</v>
      </c>
      <c r="M1628" s="12"/>
      <c r="N1628" s="28">
        <v>3</v>
      </c>
      <c r="O1628" s="28" t="s">
        <v>12</v>
      </c>
      <c r="P1628" s="28" t="s">
        <v>12</v>
      </c>
      <c r="Q1628" s="28">
        <v>1</v>
      </c>
      <c r="R1628" s="33"/>
      <c r="S1628" s="40">
        <v>4</v>
      </c>
      <c r="T1628" s="40">
        <v>199</v>
      </c>
      <c r="U1628" s="101">
        <v>2.0100502999999999E-2</v>
      </c>
      <c r="V1628" s="41"/>
      <c r="W1628" s="41"/>
      <c r="X1628" s="42" t="s">
        <v>2528</v>
      </c>
      <c r="Y1628" s="33">
        <v>1</v>
      </c>
      <c r="Z1628" s="100"/>
      <c r="AA1628" s="100">
        <v>3</v>
      </c>
      <c r="AB1628" s="28">
        <v>4.6442499999999999E-3</v>
      </c>
      <c r="AE1628" s="6">
        <f t="shared" si="25"/>
        <v>0</v>
      </c>
    </row>
    <row r="1629" spans="2:31" ht="16.5" thickBot="1" x14ac:dyDescent="0.3">
      <c r="B1629" s="47" t="s">
        <v>2835</v>
      </c>
      <c r="C1629" s="53" t="s">
        <v>108</v>
      </c>
      <c r="D1629" s="54" t="s">
        <v>109</v>
      </c>
      <c r="E1629" s="54">
        <v>29</v>
      </c>
      <c r="F1629" s="50">
        <v>29</v>
      </c>
      <c r="G1629" s="40">
        <v>9</v>
      </c>
      <c r="H1629" s="40">
        <v>121</v>
      </c>
      <c r="I1629" s="101">
        <v>7.4380164999999998E-2</v>
      </c>
      <c r="J1629" s="44"/>
      <c r="K1629" s="44">
        <v>0</v>
      </c>
      <c r="L1629" s="34">
        <f>K1629-'[6]на отправку'!$K1629</f>
        <v>0</v>
      </c>
      <c r="M1629" s="44"/>
      <c r="N1629" s="44">
        <v>-5</v>
      </c>
      <c r="O1629" s="28" t="s">
        <v>12</v>
      </c>
      <c r="P1629" s="28" t="s">
        <v>12</v>
      </c>
      <c r="Q1629" s="28">
        <v>1</v>
      </c>
      <c r="R1629" s="33"/>
      <c r="S1629" s="33">
        <v>0</v>
      </c>
      <c r="T1629" s="33">
        <v>199</v>
      </c>
      <c r="U1629" s="101">
        <v>0</v>
      </c>
      <c r="V1629" s="44"/>
      <c r="W1629" s="44"/>
      <c r="X1629" s="42" t="s">
        <v>2530</v>
      </c>
      <c r="Y1629" s="44">
        <v>1</v>
      </c>
      <c r="Z1629" s="100"/>
      <c r="AA1629" s="100">
        <v>-5</v>
      </c>
      <c r="AB1629" s="28">
        <v>1.6719300000000001E-3</v>
      </c>
      <c r="AE1629" s="6">
        <f t="shared" si="25"/>
        <v>0</v>
      </c>
    </row>
    <row r="1630" spans="2:31" ht="16.5" thickBot="1" x14ac:dyDescent="0.25">
      <c r="B1630" s="47" t="s">
        <v>2836</v>
      </c>
      <c r="C1630" s="48" t="s">
        <v>108</v>
      </c>
      <c r="D1630" s="49" t="s">
        <v>109</v>
      </c>
      <c r="E1630" s="49">
        <v>30</v>
      </c>
      <c r="F1630" s="32">
        <v>30</v>
      </c>
      <c r="G1630" s="104">
        <v>0</v>
      </c>
      <c r="H1630" s="104">
        <v>121</v>
      </c>
      <c r="I1630" s="101">
        <v>0</v>
      </c>
      <c r="J1630" s="34"/>
      <c r="K1630" s="34">
        <v>0</v>
      </c>
      <c r="L1630" s="34">
        <f>K1630-'[6]на отправку'!$K1630</f>
        <v>0</v>
      </c>
      <c r="M1630" s="34"/>
      <c r="N1630" s="35">
        <v>8</v>
      </c>
      <c r="O1630" s="28" t="s">
        <v>12</v>
      </c>
      <c r="P1630" s="28" t="s">
        <v>12</v>
      </c>
      <c r="Q1630" s="28">
        <v>1</v>
      </c>
      <c r="R1630" s="33"/>
      <c r="S1630" s="65">
        <v>0</v>
      </c>
      <c r="T1630" s="65">
        <v>199</v>
      </c>
      <c r="U1630" s="101">
        <v>0</v>
      </c>
      <c r="V1630" s="33"/>
      <c r="W1630" s="33"/>
      <c r="X1630" s="42" t="s">
        <v>2532</v>
      </c>
      <c r="Y1630" s="34">
        <v>1</v>
      </c>
      <c r="Z1630" s="140"/>
      <c r="AA1630" s="140">
        <v>8</v>
      </c>
      <c r="AB1630" s="28">
        <v>0</v>
      </c>
      <c r="AE1630" s="6">
        <f t="shared" si="25"/>
        <v>0</v>
      </c>
    </row>
    <row r="1631" spans="2:31" ht="16.5" thickBot="1" x14ac:dyDescent="0.3">
      <c r="B1631" s="47" t="s">
        <v>2837</v>
      </c>
      <c r="C1631" s="53" t="s">
        <v>108</v>
      </c>
      <c r="D1631" s="54" t="s">
        <v>109</v>
      </c>
      <c r="E1631" s="54">
        <v>31</v>
      </c>
      <c r="F1631" s="40">
        <v>31</v>
      </c>
      <c r="G1631" s="40">
        <v>0</v>
      </c>
      <c r="H1631" s="40">
        <v>0</v>
      </c>
      <c r="I1631" s="101"/>
      <c r="J1631" s="41"/>
      <c r="K1631" s="12">
        <v>0</v>
      </c>
      <c r="L1631" s="34">
        <f>K1631-'[6]на отправку'!$K1631</f>
        <v>0</v>
      </c>
      <c r="M1631" s="41"/>
      <c r="N1631" s="28">
        <v>3</v>
      </c>
      <c r="O1631" s="28" t="s">
        <v>12</v>
      </c>
      <c r="P1631" s="28" t="s">
        <v>12</v>
      </c>
      <c r="Q1631" s="28">
        <v>1</v>
      </c>
      <c r="R1631" s="33"/>
      <c r="S1631" s="40">
        <v>0</v>
      </c>
      <c r="T1631" s="40">
        <v>0</v>
      </c>
      <c r="U1631" s="101"/>
      <c r="V1631" s="33"/>
      <c r="W1631" s="33"/>
      <c r="X1631" s="42" t="s">
        <v>2534</v>
      </c>
      <c r="Y1631" s="33">
        <v>1</v>
      </c>
      <c r="Z1631" s="100"/>
      <c r="AA1631" s="100"/>
      <c r="AB1631" s="28">
        <v>0</v>
      </c>
      <c r="AE1631" s="6">
        <f t="shared" si="25"/>
        <v>0</v>
      </c>
    </row>
    <row r="1632" spans="2:31" ht="16.5" thickBot="1" x14ac:dyDescent="0.3">
      <c r="B1632" s="47" t="s">
        <v>2838</v>
      </c>
      <c r="C1632" s="53" t="s">
        <v>108</v>
      </c>
      <c r="D1632" s="54" t="s">
        <v>109</v>
      </c>
      <c r="E1632" s="54">
        <v>32</v>
      </c>
      <c r="F1632" s="43">
        <v>32</v>
      </c>
      <c r="G1632" s="40">
        <v>0</v>
      </c>
      <c r="H1632" s="40">
        <v>0</v>
      </c>
      <c r="I1632" s="101"/>
      <c r="J1632" s="41"/>
      <c r="K1632" s="12">
        <v>0</v>
      </c>
      <c r="L1632" s="34">
        <f>K1632-'[6]на отправку'!$K1632</f>
        <v>0</v>
      </c>
      <c r="M1632" s="41"/>
      <c r="N1632" s="28">
        <v>8</v>
      </c>
      <c r="O1632" s="28" t="s">
        <v>12</v>
      </c>
      <c r="P1632" s="28" t="s">
        <v>12</v>
      </c>
      <c r="Q1632" s="28">
        <v>1</v>
      </c>
      <c r="R1632" s="33"/>
      <c r="S1632" s="40">
        <v>0</v>
      </c>
      <c r="T1632" s="40">
        <v>0</v>
      </c>
      <c r="U1632" s="101"/>
      <c r="V1632" s="33"/>
      <c r="W1632" s="33"/>
      <c r="X1632" s="42" t="s">
        <v>2536</v>
      </c>
      <c r="Y1632" s="33">
        <v>1</v>
      </c>
      <c r="Z1632" s="100"/>
      <c r="AA1632" s="100"/>
      <c r="AB1632" s="28">
        <v>0</v>
      </c>
      <c r="AE1632" s="6">
        <f t="shared" si="25"/>
        <v>0</v>
      </c>
    </row>
    <row r="1633" spans="2:31" ht="16.5" thickBot="1" x14ac:dyDescent="0.3">
      <c r="B1633" s="47" t="s">
        <v>2008</v>
      </c>
      <c r="C1633" s="53" t="s">
        <v>108</v>
      </c>
      <c r="D1633" s="54" t="s">
        <v>109</v>
      </c>
      <c r="E1633" s="54">
        <v>33</v>
      </c>
      <c r="F1633" s="43">
        <v>33</v>
      </c>
      <c r="G1633" s="40">
        <v>0</v>
      </c>
      <c r="H1633" s="40">
        <v>0</v>
      </c>
      <c r="I1633" s="101">
        <v>0</v>
      </c>
      <c r="J1633" s="41"/>
      <c r="K1633" s="12">
        <v>0</v>
      </c>
      <c r="L1633" s="34">
        <f>K1633-'[6]на отправку'!$K1633</f>
        <v>0</v>
      </c>
      <c r="M1633" s="41"/>
      <c r="N1633" s="28">
        <v>0</v>
      </c>
      <c r="O1633" s="28" t="s">
        <v>12</v>
      </c>
      <c r="P1633" s="28">
        <v>0</v>
      </c>
      <c r="Q1633" s="28">
        <v>2</v>
      </c>
      <c r="R1633" s="33"/>
      <c r="S1633" s="40">
        <v>0</v>
      </c>
      <c r="T1633" s="40">
        <v>0</v>
      </c>
      <c r="U1633" s="101">
        <v>0</v>
      </c>
      <c r="V1633" s="33"/>
      <c r="W1633" s="33"/>
      <c r="X1633" s="42" t="s">
        <v>2537</v>
      </c>
      <c r="Y1633" s="33">
        <v>1</v>
      </c>
      <c r="Z1633" s="100"/>
      <c r="AA1633" s="100">
        <v>0</v>
      </c>
      <c r="AB1633" s="28">
        <v>0</v>
      </c>
      <c r="AE1633" s="6">
        <f t="shared" si="25"/>
        <v>0</v>
      </c>
    </row>
    <row r="1634" spans="2:31" ht="16.5" thickBot="1" x14ac:dyDescent="0.3">
      <c r="B1634" s="47" t="s">
        <v>219</v>
      </c>
      <c r="C1634" s="53" t="s">
        <v>110</v>
      </c>
      <c r="D1634" s="54" t="s">
        <v>111</v>
      </c>
      <c r="E1634" s="54">
        <v>0</v>
      </c>
      <c r="F1634" s="43"/>
      <c r="G1634" s="40"/>
      <c r="H1634" s="40"/>
      <c r="I1634" s="101"/>
      <c r="J1634" s="41"/>
      <c r="K1634" s="12">
        <v>0</v>
      </c>
      <c r="L1634" s="34">
        <f>K1634-'[6]на отправку'!$K1634</f>
        <v>0</v>
      </c>
      <c r="M1634" s="41"/>
      <c r="N1634" s="28">
        <v>9</v>
      </c>
      <c r="R1634" s="33" t="s">
        <v>13</v>
      </c>
      <c r="S1634" s="40"/>
      <c r="T1634" s="40"/>
      <c r="U1634" s="101"/>
      <c r="V1634" s="33">
        <v>0</v>
      </c>
      <c r="W1634" s="33"/>
      <c r="X1634" s="42"/>
      <c r="Y1634" s="33">
        <v>1</v>
      </c>
      <c r="Z1634" s="100"/>
      <c r="AA1634" s="100"/>
      <c r="AB1634" s="28">
        <v>0</v>
      </c>
      <c r="AE1634" s="6">
        <f t="shared" si="25"/>
        <v>0</v>
      </c>
    </row>
    <row r="1635" spans="2:31" ht="16.5" thickBot="1" x14ac:dyDescent="0.3">
      <c r="B1635" s="47" t="s">
        <v>2144</v>
      </c>
      <c r="C1635" s="53" t="s">
        <v>110</v>
      </c>
      <c r="D1635" s="54" t="s">
        <v>111</v>
      </c>
      <c r="E1635" s="54">
        <v>1</v>
      </c>
      <c r="F1635" s="43">
        <v>1</v>
      </c>
      <c r="G1635" s="40">
        <v>7831</v>
      </c>
      <c r="H1635" s="40">
        <v>8839</v>
      </c>
      <c r="I1635" s="101">
        <v>0.88595995000000005</v>
      </c>
      <c r="J1635" s="41" t="s">
        <v>12</v>
      </c>
      <c r="K1635" s="12">
        <v>2.0836464999999998E-2</v>
      </c>
      <c r="L1635" s="34">
        <f>K1635-'[6]на отправку'!$K1635</f>
        <v>0</v>
      </c>
      <c r="M1635" s="41" t="s">
        <v>12</v>
      </c>
      <c r="N1635" s="28">
        <v>0</v>
      </c>
      <c r="O1635" s="28">
        <v>0</v>
      </c>
      <c r="P1635" s="28">
        <v>1</v>
      </c>
      <c r="Q1635" s="28">
        <v>1</v>
      </c>
      <c r="R1635" s="33"/>
      <c r="S1635" s="40">
        <v>8178</v>
      </c>
      <c r="T1635" s="40">
        <v>9423</v>
      </c>
      <c r="U1635" s="101">
        <v>0.86787647199999995</v>
      </c>
      <c r="V1635" s="33"/>
      <c r="W1635" s="33"/>
      <c r="X1635" s="42" t="s">
        <v>2497</v>
      </c>
      <c r="Y1635" s="33">
        <v>1</v>
      </c>
      <c r="Z1635" s="100"/>
      <c r="AA1635" s="100">
        <v>0</v>
      </c>
      <c r="AB1635" s="28">
        <v>0.87783438400000002</v>
      </c>
      <c r="AC1635" s="28">
        <v>0.79392113200000003</v>
      </c>
      <c r="AE1635" s="6">
        <f t="shared" si="25"/>
        <v>2.0836464999999998E-2</v>
      </c>
    </row>
    <row r="1636" spans="2:31" ht="16.5" thickBot="1" x14ac:dyDescent="0.3">
      <c r="B1636" s="47" t="s">
        <v>2839</v>
      </c>
      <c r="C1636" s="53" t="s">
        <v>110</v>
      </c>
      <c r="D1636" s="54" t="s">
        <v>111</v>
      </c>
      <c r="E1636" s="54">
        <v>2</v>
      </c>
      <c r="F1636" s="43">
        <v>26</v>
      </c>
      <c r="G1636" s="40">
        <v>12340</v>
      </c>
      <c r="H1636" s="40">
        <v>14767</v>
      </c>
      <c r="I1636" s="101">
        <v>0.83564705100000003</v>
      </c>
      <c r="J1636" s="44" t="s">
        <v>12</v>
      </c>
      <c r="K1636" s="41">
        <v>-3.6967699999999998E-3</v>
      </c>
      <c r="L1636" s="34">
        <f>K1636-'[6]на отправку'!$K1636</f>
        <v>0</v>
      </c>
      <c r="M1636" s="12" t="s">
        <v>12</v>
      </c>
      <c r="N1636" s="28">
        <v>1</v>
      </c>
      <c r="O1636" s="28">
        <v>0</v>
      </c>
      <c r="P1636" s="28">
        <v>1</v>
      </c>
      <c r="Q1636" s="28">
        <v>1</v>
      </c>
      <c r="R1636" s="33"/>
      <c r="S1636" s="40">
        <v>12806</v>
      </c>
      <c r="T1636" s="40">
        <v>15268</v>
      </c>
      <c r="U1636" s="101">
        <v>0.83874770799999998</v>
      </c>
      <c r="V1636" s="41"/>
      <c r="W1636" s="41"/>
      <c r="X1636" s="42" t="s">
        <v>2498</v>
      </c>
      <c r="Y1636" s="33">
        <v>1</v>
      </c>
      <c r="Z1636" s="100"/>
      <c r="AA1636" s="100">
        <v>1</v>
      </c>
      <c r="AB1636" s="28">
        <v>0.83450456100000003</v>
      </c>
      <c r="AC1636" s="28">
        <v>0.72780695200000001</v>
      </c>
      <c r="AE1636" s="6">
        <f t="shared" si="25"/>
        <v>-3.6967699999999998E-3</v>
      </c>
    </row>
    <row r="1637" spans="2:31" ht="16.5" thickBot="1" x14ac:dyDescent="0.3">
      <c r="B1637" s="47" t="s">
        <v>2145</v>
      </c>
      <c r="C1637" s="53" t="s">
        <v>110</v>
      </c>
      <c r="D1637" s="54" t="s">
        <v>111</v>
      </c>
      <c r="E1637" s="54">
        <v>3</v>
      </c>
      <c r="F1637" s="43">
        <v>2</v>
      </c>
      <c r="G1637" s="40">
        <v>140</v>
      </c>
      <c r="H1637" s="40">
        <v>147</v>
      </c>
      <c r="I1637" s="101">
        <v>0.95238095199999995</v>
      </c>
      <c r="J1637" s="41" t="s">
        <v>12</v>
      </c>
      <c r="K1637" s="12">
        <v>-2.5725233E-2</v>
      </c>
      <c r="L1637" s="34">
        <f>K1637-'[6]на отправку'!$K1637</f>
        <v>0</v>
      </c>
      <c r="M1637" s="41"/>
      <c r="N1637" s="28">
        <v>1</v>
      </c>
      <c r="O1637" s="28">
        <v>0</v>
      </c>
      <c r="P1637" s="28">
        <v>4</v>
      </c>
      <c r="Q1637" s="28">
        <v>1</v>
      </c>
      <c r="R1637" s="33"/>
      <c r="S1637" s="40">
        <v>174</v>
      </c>
      <c r="T1637" s="40">
        <v>178</v>
      </c>
      <c r="U1637" s="101">
        <v>0.97752808999999996</v>
      </c>
      <c r="V1637" s="33"/>
      <c r="W1637" s="33"/>
      <c r="X1637" s="42" t="s">
        <v>2499</v>
      </c>
      <c r="Y1637" s="33">
        <v>1</v>
      </c>
      <c r="Z1637" s="100"/>
      <c r="AA1637" s="100">
        <v>1</v>
      </c>
      <c r="AB1637" s="28">
        <v>0.91111111099999997</v>
      </c>
      <c r="AC1637" s="28">
        <v>1</v>
      </c>
      <c r="AE1637" s="6">
        <f t="shared" si="25"/>
        <v>-2.5725233E-2</v>
      </c>
    </row>
    <row r="1638" spans="2:31" ht="16.5" thickBot="1" x14ac:dyDescent="0.3">
      <c r="B1638" s="47" t="s">
        <v>2146</v>
      </c>
      <c r="C1638" s="53" t="s">
        <v>110</v>
      </c>
      <c r="D1638" s="54" t="s">
        <v>111</v>
      </c>
      <c r="E1638" s="54">
        <v>4</v>
      </c>
      <c r="F1638" s="43">
        <v>3</v>
      </c>
      <c r="G1638" s="40">
        <v>1</v>
      </c>
      <c r="H1638" s="40">
        <v>5</v>
      </c>
      <c r="I1638" s="101">
        <v>0.2</v>
      </c>
      <c r="J1638" s="41" t="s">
        <v>12</v>
      </c>
      <c r="K1638" s="12">
        <v>0</v>
      </c>
      <c r="L1638" s="34">
        <f>K1638-'[6]на отправку'!$K1638</f>
        <v>0</v>
      </c>
      <c r="M1638" s="41" t="s">
        <v>12</v>
      </c>
      <c r="N1638" s="28">
        <v>0</v>
      </c>
      <c r="O1638" s="28">
        <v>0</v>
      </c>
      <c r="P1638" s="28">
        <v>3</v>
      </c>
      <c r="Q1638" s="28">
        <v>1</v>
      </c>
      <c r="R1638" s="33"/>
      <c r="S1638" s="40">
        <v>0</v>
      </c>
      <c r="T1638" s="40">
        <v>8</v>
      </c>
      <c r="U1638" s="101">
        <v>0</v>
      </c>
      <c r="V1638" s="33"/>
      <c r="W1638" s="33"/>
      <c r="X1638" s="42" t="s">
        <v>2500</v>
      </c>
      <c r="Y1638" s="33">
        <v>1</v>
      </c>
      <c r="Z1638" s="100"/>
      <c r="AA1638" s="100">
        <v>0</v>
      </c>
      <c r="AB1638" s="28">
        <v>0.61761761800000003</v>
      </c>
      <c r="AC1638" s="28">
        <v>1</v>
      </c>
      <c r="AE1638" s="6">
        <f t="shared" si="25"/>
        <v>0</v>
      </c>
    </row>
    <row r="1639" spans="2:31" ht="16.5" thickBot="1" x14ac:dyDescent="0.3">
      <c r="B1639" s="47" t="s">
        <v>2147</v>
      </c>
      <c r="C1639" s="53" t="s">
        <v>110</v>
      </c>
      <c r="D1639" s="54" t="s">
        <v>111</v>
      </c>
      <c r="E1639" s="54">
        <v>5</v>
      </c>
      <c r="F1639" s="43">
        <v>4</v>
      </c>
      <c r="G1639" s="40">
        <v>0</v>
      </c>
      <c r="H1639" s="40">
        <v>1</v>
      </c>
      <c r="I1639" s="101">
        <v>0</v>
      </c>
      <c r="J1639" s="44" t="s">
        <v>12</v>
      </c>
      <c r="K1639" s="41">
        <v>-1</v>
      </c>
      <c r="L1639" s="34">
        <f>K1639-'[6]на отправку'!$K1639</f>
        <v>0</v>
      </c>
      <c r="M1639" s="12" t="s">
        <v>12</v>
      </c>
      <c r="N1639" s="28">
        <v>0</v>
      </c>
      <c r="O1639" s="28">
        <v>0</v>
      </c>
      <c r="P1639" s="28">
        <v>3</v>
      </c>
      <c r="Q1639" s="28">
        <v>1</v>
      </c>
      <c r="R1639" s="33"/>
      <c r="S1639" s="40">
        <v>16</v>
      </c>
      <c r="T1639" s="40">
        <v>16</v>
      </c>
      <c r="U1639" s="101">
        <v>1</v>
      </c>
      <c r="V1639" s="41"/>
      <c r="W1639" s="41"/>
      <c r="X1639" s="42" t="s">
        <v>2501</v>
      </c>
      <c r="Y1639" s="33">
        <v>1</v>
      </c>
      <c r="Z1639" s="100"/>
      <c r="AA1639" s="100">
        <v>0</v>
      </c>
      <c r="AB1639" s="28">
        <v>0.86111111100000004</v>
      </c>
      <c r="AC1639" s="28">
        <v>1</v>
      </c>
      <c r="AE1639" s="6">
        <f t="shared" si="25"/>
        <v>-1</v>
      </c>
    </row>
    <row r="1640" spans="2:31" ht="16.5" thickBot="1" x14ac:dyDescent="0.3">
      <c r="B1640" s="47" t="s">
        <v>2148</v>
      </c>
      <c r="C1640" s="53" t="s">
        <v>110</v>
      </c>
      <c r="D1640" s="54" t="s">
        <v>111</v>
      </c>
      <c r="E1640" s="54">
        <v>6</v>
      </c>
      <c r="F1640" s="43">
        <v>5</v>
      </c>
      <c r="G1640" s="40">
        <v>13</v>
      </c>
      <c r="H1640" s="40">
        <v>23</v>
      </c>
      <c r="I1640" s="101">
        <v>0.56521739100000001</v>
      </c>
      <c r="J1640" s="44" t="s">
        <v>12</v>
      </c>
      <c r="K1640" s="41">
        <v>-0.34057970999999998</v>
      </c>
      <c r="L1640" s="34">
        <f>K1640-'[6]на отправку'!$K1640</f>
        <v>0</v>
      </c>
      <c r="M1640" s="12" t="s">
        <v>12</v>
      </c>
      <c r="N1640" s="28">
        <v>0</v>
      </c>
      <c r="O1640" s="28">
        <v>0</v>
      </c>
      <c r="P1640" s="28">
        <v>3</v>
      </c>
      <c r="Q1640" s="28">
        <v>1</v>
      </c>
      <c r="R1640" s="33"/>
      <c r="S1640" s="40">
        <v>12</v>
      </c>
      <c r="T1640" s="40">
        <v>14</v>
      </c>
      <c r="U1640" s="101">
        <v>0.85714285700000004</v>
      </c>
      <c r="V1640" s="41"/>
      <c r="W1640" s="41"/>
      <c r="X1640" s="42" t="s">
        <v>2502</v>
      </c>
      <c r="Y1640" s="33">
        <v>1</v>
      </c>
      <c r="Z1640" s="100"/>
      <c r="AA1640" s="100">
        <v>0</v>
      </c>
      <c r="AB1640" s="28">
        <v>0.56594488200000004</v>
      </c>
      <c r="AC1640" s="28">
        <v>1</v>
      </c>
      <c r="AE1640" s="6">
        <f t="shared" si="25"/>
        <v>-0.34057970999999998</v>
      </c>
    </row>
    <row r="1641" spans="2:31" ht="16.5" thickBot="1" x14ac:dyDescent="0.3">
      <c r="B1641" s="47" t="s">
        <v>2149</v>
      </c>
      <c r="C1641" s="53" t="s">
        <v>110</v>
      </c>
      <c r="D1641" s="54" t="s">
        <v>111</v>
      </c>
      <c r="E1641" s="54">
        <v>7</v>
      </c>
      <c r="F1641" s="43">
        <v>6</v>
      </c>
      <c r="G1641" s="40">
        <v>0</v>
      </c>
      <c r="H1641" s="40">
        <v>1</v>
      </c>
      <c r="I1641" s="101">
        <v>0</v>
      </c>
      <c r="J1641" s="44" t="s">
        <v>12</v>
      </c>
      <c r="K1641" s="41">
        <v>0</v>
      </c>
      <c r="L1641" s="34">
        <f>K1641-'[6]на отправку'!$K1641</f>
        <v>0</v>
      </c>
      <c r="M1641" s="12" t="s">
        <v>12</v>
      </c>
      <c r="N1641" s="28">
        <v>0</v>
      </c>
      <c r="O1641" s="28">
        <v>0</v>
      </c>
      <c r="P1641" s="28">
        <v>3</v>
      </c>
      <c r="Q1641" s="28">
        <v>1</v>
      </c>
      <c r="R1641" s="33"/>
      <c r="S1641" s="40">
        <v>0</v>
      </c>
      <c r="T1641" s="40">
        <v>1</v>
      </c>
      <c r="U1641" s="101">
        <v>0</v>
      </c>
      <c r="V1641" s="41"/>
      <c r="W1641" s="41"/>
      <c r="X1641" s="42" t="s">
        <v>2503</v>
      </c>
      <c r="Y1641" s="33">
        <v>1</v>
      </c>
      <c r="Z1641" s="100"/>
      <c r="AA1641" s="100">
        <v>0</v>
      </c>
      <c r="AB1641" s="28">
        <v>0.3</v>
      </c>
      <c r="AC1641" s="28">
        <v>1</v>
      </c>
      <c r="AE1641" s="6">
        <f t="shared" si="25"/>
        <v>0</v>
      </c>
    </row>
    <row r="1642" spans="2:31" ht="16.5" thickBot="1" x14ac:dyDescent="0.3">
      <c r="B1642" s="47" t="s">
        <v>2166</v>
      </c>
      <c r="C1642" s="53" t="s">
        <v>110</v>
      </c>
      <c r="D1642" s="54" t="s">
        <v>111</v>
      </c>
      <c r="E1642" s="54">
        <v>8</v>
      </c>
      <c r="F1642" s="43">
        <v>22</v>
      </c>
      <c r="G1642" s="40">
        <v>0</v>
      </c>
      <c r="H1642" s="40">
        <v>2</v>
      </c>
      <c r="I1642" s="101">
        <v>0</v>
      </c>
      <c r="J1642" s="41" t="s">
        <v>12</v>
      </c>
      <c r="K1642" s="12">
        <v>0</v>
      </c>
      <c r="L1642" s="34">
        <f>K1642-'[6]на отправку'!$K1642</f>
        <v>0</v>
      </c>
      <c r="M1642" s="41" t="s">
        <v>12</v>
      </c>
      <c r="N1642" s="28">
        <v>0</v>
      </c>
      <c r="O1642" s="28">
        <v>0</v>
      </c>
      <c r="P1642" s="28">
        <v>3</v>
      </c>
      <c r="Q1642" s="28">
        <v>1</v>
      </c>
      <c r="R1642" s="33"/>
      <c r="S1642" s="40">
        <v>0</v>
      </c>
      <c r="T1642" s="40">
        <v>0</v>
      </c>
      <c r="U1642" s="101">
        <v>0</v>
      </c>
      <c r="V1642" s="33"/>
      <c r="W1642" s="33"/>
      <c r="X1642" s="42" t="s">
        <v>2504</v>
      </c>
      <c r="Y1642" s="33">
        <v>1</v>
      </c>
      <c r="Z1642" s="100"/>
      <c r="AA1642" s="100">
        <v>0</v>
      </c>
      <c r="AB1642" s="28">
        <v>0.4</v>
      </c>
      <c r="AC1642" s="28">
        <v>1</v>
      </c>
      <c r="AE1642" s="6">
        <f t="shared" si="25"/>
        <v>0</v>
      </c>
    </row>
    <row r="1643" spans="2:31" ht="16.5" thickBot="1" x14ac:dyDescent="0.3">
      <c r="B1643" s="47" t="s">
        <v>2150</v>
      </c>
      <c r="C1643" s="53" t="s">
        <v>110</v>
      </c>
      <c r="D1643" s="54" t="s">
        <v>111</v>
      </c>
      <c r="E1643" s="54">
        <v>9</v>
      </c>
      <c r="F1643" s="43">
        <v>7</v>
      </c>
      <c r="G1643" s="40">
        <v>2663</v>
      </c>
      <c r="H1643" s="40">
        <v>2663</v>
      </c>
      <c r="I1643" s="101">
        <v>1</v>
      </c>
      <c r="J1643" s="41">
        <v>1</v>
      </c>
      <c r="K1643" s="12">
        <v>0</v>
      </c>
      <c r="L1643" s="34">
        <f>K1643-'[6]на отправку'!$K1643</f>
        <v>0</v>
      </c>
      <c r="M1643" s="41">
        <v>1</v>
      </c>
      <c r="N1643" s="28">
        <v>2</v>
      </c>
      <c r="O1643" s="28" t="s">
        <v>12</v>
      </c>
      <c r="P1643" s="28">
        <v>6</v>
      </c>
      <c r="Q1643" s="28">
        <v>1</v>
      </c>
      <c r="R1643" s="33"/>
      <c r="S1643" s="40">
        <v>2465</v>
      </c>
      <c r="T1643" s="40">
        <v>2465</v>
      </c>
      <c r="U1643" s="101">
        <v>1</v>
      </c>
      <c r="V1643" s="33"/>
      <c r="W1643" s="33"/>
      <c r="X1643" s="42" t="s">
        <v>2505</v>
      </c>
      <c r="Y1643" s="33">
        <v>1</v>
      </c>
      <c r="Z1643" s="100"/>
      <c r="AA1643" s="100">
        <v>2</v>
      </c>
      <c r="AB1643" s="28">
        <v>1</v>
      </c>
      <c r="AC1643" s="28">
        <v>1</v>
      </c>
      <c r="AE1643" s="6">
        <f t="shared" si="25"/>
        <v>0</v>
      </c>
    </row>
    <row r="1644" spans="2:31" ht="16.5" thickBot="1" x14ac:dyDescent="0.3">
      <c r="B1644" s="47" t="s">
        <v>2151</v>
      </c>
      <c r="C1644" s="53" t="s">
        <v>110</v>
      </c>
      <c r="D1644" s="54" t="s">
        <v>111</v>
      </c>
      <c r="E1644" s="54">
        <v>10</v>
      </c>
      <c r="F1644" s="43">
        <v>8</v>
      </c>
      <c r="G1644" s="40">
        <v>306</v>
      </c>
      <c r="H1644" s="40">
        <v>16702</v>
      </c>
      <c r="I1644" s="101">
        <v>1.8321159E-2</v>
      </c>
      <c r="J1644" s="41" t="s">
        <v>12</v>
      </c>
      <c r="K1644" s="12">
        <v>6.0615219999999997E-3</v>
      </c>
      <c r="L1644" s="34">
        <f>K1644-'[6]на отправку'!$K1644</f>
        <v>0</v>
      </c>
      <c r="M1644" s="41" t="s">
        <v>12</v>
      </c>
      <c r="N1644" s="28">
        <v>0</v>
      </c>
      <c r="O1644" s="28">
        <v>0</v>
      </c>
      <c r="P1644" s="28">
        <v>1</v>
      </c>
      <c r="Q1644" s="28">
        <v>1</v>
      </c>
      <c r="R1644" s="33"/>
      <c r="S1644" s="40">
        <v>263</v>
      </c>
      <c r="T1644" s="40">
        <v>14442</v>
      </c>
      <c r="U1644" s="101">
        <v>1.8210773999999999E-2</v>
      </c>
      <c r="V1644" s="33"/>
      <c r="W1644" s="33"/>
      <c r="X1644" s="42" t="s">
        <v>2506</v>
      </c>
      <c r="Y1644" s="33">
        <v>1</v>
      </c>
      <c r="Z1644" s="100"/>
      <c r="AA1644" s="100">
        <v>0</v>
      </c>
      <c r="AB1644" s="28">
        <v>1.4606701999999999E-2</v>
      </c>
      <c r="AC1644" s="28">
        <v>0</v>
      </c>
      <c r="AE1644" s="6">
        <f t="shared" si="25"/>
        <v>6.0615219999999997E-3</v>
      </c>
    </row>
    <row r="1645" spans="2:31" ht="16.5" thickBot="1" x14ac:dyDescent="0.3">
      <c r="B1645" s="47" t="s">
        <v>2152</v>
      </c>
      <c r="C1645" s="53" t="s">
        <v>110</v>
      </c>
      <c r="D1645" s="54" t="s">
        <v>111</v>
      </c>
      <c r="E1645" s="54">
        <v>11</v>
      </c>
      <c r="F1645" s="32">
        <v>9</v>
      </c>
      <c r="G1645" s="40">
        <v>540</v>
      </c>
      <c r="H1645" s="40">
        <v>618</v>
      </c>
      <c r="I1645" s="101">
        <v>0.87378640799999996</v>
      </c>
      <c r="J1645" s="34">
        <v>1</v>
      </c>
      <c r="K1645" s="34">
        <v>0.78308498999999998</v>
      </c>
      <c r="L1645" s="34">
        <f>K1645-'[6]на отправку'!$K1645</f>
        <v>0</v>
      </c>
      <c r="M1645" s="34">
        <v>0.87378640799999996</v>
      </c>
      <c r="N1645" s="35">
        <v>0.5</v>
      </c>
      <c r="O1645" s="28" t="s">
        <v>12</v>
      </c>
      <c r="P1645" s="28">
        <v>6</v>
      </c>
      <c r="Q1645" s="28">
        <v>1</v>
      </c>
      <c r="R1645" s="33"/>
      <c r="S1645" s="33">
        <v>935</v>
      </c>
      <c r="T1645" s="33">
        <v>1908</v>
      </c>
      <c r="U1645" s="101">
        <v>0.49004192899999999</v>
      </c>
      <c r="V1645" s="34"/>
      <c r="W1645" s="34"/>
      <c r="X1645" s="36" t="s">
        <v>2507</v>
      </c>
      <c r="Y1645" s="34">
        <v>1</v>
      </c>
      <c r="Z1645" s="140"/>
      <c r="AA1645" s="140">
        <v>0.5</v>
      </c>
      <c r="AB1645" s="28">
        <v>0.93642591900000005</v>
      </c>
      <c r="AE1645" s="6">
        <f t="shared" si="25"/>
        <v>0.78308498999999998</v>
      </c>
    </row>
    <row r="1646" spans="2:31" ht="16.5" thickBot="1" x14ac:dyDescent="0.3">
      <c r="B1646" s="47" t="s">
        <v>2153</v>
      </c>
      <c r="C1646" s="53" t="s">
        <v>110</v>
      </c>
      <c r="D1646" s="54" t="s">
        <v>111</v>
      </c>
      <c r="E1646" s="54">
        <v>12</v>
      </c>
      <c r="F1646" s="43">
        <v>10</v>
      </c>
      <c r="G1646" s="40">
        <v>17</v>
      </c>
      <c r="H1646" s="40">
        <v>17</v>
      </c>
      <c r="I1646" s="101">
        <v>1</v>
      </c>
      <c r="J1646" s="44">
        <v>1</v>
      </c>
      <c r="K1646" s="41">
        <v>0</v>
      </c>
      <c r="L1646" s="34">
        <f>K1646-'[6]на отправку'!$K1646</f>
        <v>0</v>
      </c>
      <c r="M1646" s="12">
        <v>1</v>
      </c>
      <c r="N1646" s="28">
        <v>1</v>
      </c>
      <c r="O1646" s="28" t="s">
        <v>12</v>
      </c>
      <c r="P1646" s="28">
        <v>6</v>
      </c>
      <c r="Q1646" s="28">
        <v>1</v>
      </c>
      <c r="R1646" s="33"/>
      <c r="S1646" s="40">
        <v>51</v>
      </c>
      <c r="T1646" s="40">
        <v>51</v>
      </c>
      <c r="U1646" s="101">
        <v>1</v>
      </c>
      <c r="V1646" s="41"/>
      <c r="W1646" s="41"/>
      <c r="X1646" s="42" t="s">
        <v>2508</v>
      </c>
      <c r="Y1646" s="33">
        <v>1</v>
      </c>
      <c r="Z1646" s="100"/>
      <c r="AA1646" s="100">
        <v>1</v>
      </c>
      <c r="AB1646" s="28">
        <v>1</v>
      </c>
      <c r="AE1646" s="6">
        <f t="shared" si="25"/>
        <v>0</v>
      </c>
    </row>
    <row r="1647" spans="2:31" ht="16.5" thickBot="1" x14ac:dyDescent="0.3">
      <c r="B1647" s="47" t="s">
        <v>2154</v>
      </c>
      <c r="C1647" s="53" t="s">
        <v>110</v>
      </c>
      <c r="D1647" s="54" t="s">
        <v>111</v>
      </c>
      <c r="E1647" s="54">
        <v>13</v>
      </c>
      <c r="F1647" s="43">
        <v>11</v>
      </c>
      <c r="G1647" s="40">
        <v>81</v>
      </c>
      <c r="H1647" s="40">
        <v>81</v>
      </c>
      <c r="I1647" s="101">
        <v>1</v>
      </c>
      <c r="J1647" s="44">
        <v>1</v>
      </c>
      <c r="K1647" s="41">
        <v>0</v>
      </c>
      <c r="L1647" s="34">
        <f>K1647-'[6]на отправку'!$K1647</f>
        <v>0</v>
      </c>
      <c r="M1647" s="12">
        <v>1</v>
      </c>
      <c r="N1647" s="28">
        <v>2</v>
      </c>
      <c r="O1647" s="28" t="s">
        <v>12</v>
      </c>
      <c r="P1647" s="28">
        <v>6</v>
      </c>
      <c r="Q1647" s="28">
        <v>1</v>
      </c>
      <c r="R1647" s="33"/>
      <c r="S1647" s="40">
        <v>74</v>
      </c>
      <c r="T1647" s="40">
        <v>74</v>
      </c>
      <c r="U1647" s="101">
        <v>1</v>
      </c>
      <c r="V1647" s="41"/>
      <c r="W1647" s="41"/>
      <c r="X1647" s="42" t="s">
        <v>2509</v>
      </c>
      <c r="Y1647" s="33">
        <v>1</v>
      </c>
      <c r="Z1647" s="100"/>
      <c r="AA1647" s="100">
        <v>2</v>
      </c>
      <c r="AB1647" s="28">
        <v>1</v>
      </c>
      <c r="AE1647" s="6">
        <f t="shared" si="25"/>
        <v>0</v>
      </c>
    </row>
    <row r="1648" spans="2:31" ht="16.5" thickBot="1" x14ac:dyDescent="0.3">
      <c r="B1648" s="47" t="s">
        <v>2155</v>
      </c>
      <c r="C1648" s="53" t="s">
        <v>110</v>
      </c>
      <c r="D1648" s="54" t="s">
        <v>111</v>
      </c>
      <c r="E1648" s="54">
        <v>14</v>
      </c>
      <c r="F1648" s="43">
        <v>12</v>
      </c>
      <c r="G1648" s="40">
        <v>607</v>
      </c>
      <c r="H1648" s="40">
        <v>16974</v>
      </c>
      <c r="I1648" s="101">
        <v>3.5760575000000003E-2</v>
      </c>
      <c r="J1648" s="44" t="s">
        <v>12</v>
      </c>
      <c r="K1648" s="41">
        <v>-2.8952762999999999E-2</v>
      </c>
      <c r="L1648" s="34">
        <f>K1648-'[6]на отправку'!$K1648</f>
        <v>0</v>
      </c>
      <c r="M1648" s="12" t="s">
        <v>12</v>
      </c>
      <c r="N1648" s="28">
        <v>0</v>
      </c>
      <c r="O1648" s="28">
        <v>0</v>
      </c>
      <c r="P1648" s="28">
        <v>1</v>
      </c>
      <c r="Q1648" s="28">
        <v>1</v>
      </c>
      <c r="R1648" s="33"/>
      <c r="S1648" s="40">
        <v>545</v>
      </c>
      <c r="T1648" s="40">
        <v>14799</v>
      </c>
      <c r="U1648" s="101">
        <v>3.6826813E-2</v>
      </c>
      <c r="V1648" s="41"/>
      <c r="W1648" s="41"/>
      <c r="X1648" s="42" t="s">
        <v>2510</v>
      </c>
      <c r="Y1648" s="33">
        <v>1</v>
      </c>
      <c r="Z1648" s="100"/>
      <c r="AA1648" s="100">
        <v>0</v>
      </c>
      <c r="AB1648" s="28">
        <v>3.2834602999999997E-2</v>
      </c>
      <c r="AC1648" s="28">
        <v>5.0505050000000003E-3</v>
      </c>
      <c r="AE1648" s="6">
        <f t="shared" si="25"/>
        <v>-2.8952762999999999E-2</v>
      </c>
    </row>
    <row r="1649" spans="2:31" ht="16.5" thickBot="1" x14ac:dyDescent="0.3">
      <c r="B1649" s="47" t="s">
        <v>2156</v>
      </c>
      <c r="C1649" s="53" t="s">
        <v>110</v>
      </c>
      <c r="D1649" s="54" t="s">
        <v>111</v>
      </c>
      <c r="E1649" s="54">
        <v>15</v>
      </c>
      <c r="F1649" s="43">
        <v>13</v>
      </c>
      <c r="G1649" s="40">
        <v>173</v>
      </c>
      <c r="H1649" s="40">
        <v>412</v>
      </c>
      <c r="I1649" s="101">
        <v>0.41990291299999999</v>
      </c>
      <c r="J1649" s="44" t="s">
        <v>12</v>
      </c>
      <c r="K1649" s="41">
        <v>0.48581030600000003</v>
      </c>
      <c r="L1649" s="34">
        <f>K1649-'[6]на отправку'!$K1649</f>
        <v>0</v>
      </c>
      <c r="M1649" s="12" t="s">
        <v>12</v>
      </c>
      <c r="N1649" s="28">
        <v>0</v>
      </c>
      <c r="O1649" s="28">
        <v>0</v>
      </c>
      <c r="P1649" s="28">
        <v>1</v>
      </c>
      <c r="Q1649" s="28">
        <v>1</v>
      </c>
      <c r="R1649" s="33"/>
      <c r="S1649" s="40">
        <v>117</v>
      </c>
      <c r="T1649" s="40">
        <v>414</v>
      </c>
      <c r="U1649" s="101">
        <v>0.28260869599999999</v>
      </c>
      <c r="V1649" s="41"/>
      <c r="W1649" s="41"/>
      <c r="X1649" s="42" t="s">
        <v>2511</v>
      </c>
      <c r="Y1649" s="33">
        <v>1</v>
      </c>
      <c r="Z1649" s="100"/>
      <c r="AA1649" s="100">
        <v>0</v>
      </c>
      <c r="AB1649" s="28">
        <v>0.4</v>
      </c>
      <c r="AC1649" s="28">
        <v>0.177419355</v>
      </c>
      <c r="AE1649" s="6">
        <f t="shared" si="25"/>
        <v>0.48581030600000003</v>
      </c>
    </row>
    <row r="1650" spans="2:31" ht="16.5" thickBot="1" x14ac:dyDescent="0.3">
      <c r="B1650" s="47" t="s">
        <v>2157</v>
      </c>
      <c r="C1650" s="53" t="s">
        <v>110</v>
      </c>
      <c r="D1650" s="54" t="s">
        <v>111</v>
      </c>
      <c r="E1650" s="54">
        <v>16</v>
      </c>
      <c r="F1650" s="43">
        <v>14</v>
      </c>
      <c r="G1650" s="40">
        <v>1</v>
      </c>
      <c r="H1650" s="40">
        <v>2280</v>
      </c>
      <c r="I1650" s="101">
        <v>4.3859600000000003E-4</v>
      </c>
      <c r="J1650" s="44" t="s">
        <v>12</v>
      </c>
      <c r="K1650" s="41">
        <v>0</v>
      </c>
      <c r="L1650" s="34">
        <f>K1650-'[6]на отправку'!$K1650</f>
        <v>0</v>
      </c>
      <c r="M1650" s="12" t="s">
        <v>12</v>
      </c>
      <c r="N1650" s="28">
        <v>1.5</v>
      </c>
      <c r="O1650" s="28">
        <v>0</v>
      </c>
      <c r="P1650" s="28">
        <v>2</v>
      </c>
      <c r="Q1650" s="28">
        <v>1</v>
      </c>
      <c r="R1650" s="33"/>
      <c r="S1650" s="40">
        <v>0</v>
      </c>
      <c r="T1650" s="40">
        <v>2102</v>
      </c>
      <c r="U1650" s="101">
        <v>0</v>
      </c>
      <c r="V1650" s="41"/>
      <c r="W1650" s="41"/>
      <c r="X1650" s="42" t="s">
        <v>2512</v>
      </c>
      <c r="Y1650" s="33">
        <v>1</v>
      </c>
      <c r="Z1650" s="100"/>
      <c r="AA1650" s="100">
        <v>1.5</v>
      </c>
      <c r="AB1650" s="28">
        <v>5.0993200000000005E-4</v>
      </c>
      <c r="AC1650" s="28">
        <v>0</v>
      </c>
      <c r="AE1650" s="6">
        <f t="shared" si="25"/>
        <v>0</v>
      </c>
    </row>
    <row r="1651" spans="2:31" ht="16.5" thickBot="1" x14ac:dyDescent="0.3">
      <c r="B1651" s="47" t="s">
        <v>2158</v>
      </c>
      <c r="C1651" s="53" t="s">
        <v>110</v>
      </c>
      <c r="D1651" s="54" t="s">
        <v>111</v>
      </c>
      <c r="E1651" s="54">
        <v>16.5</v>
      </c>
      <c r="F1651" s="43"/>
      <c r="G1651" s="40"/>
      <c r="H1651" s="40"/>
      <c r="I1651" s="101"/>
      <c r="J1651" s="44"/>
      <c r="K1651" s="41">
        <v>0</v>
      </c>
      <c r="L1651" s="34">
        <f>K1651-'[6]на отправку'!$K1651</f>
        <v>0</v>
      </c>
      <c r="M1651" s="12"/>
      <c r="N1651" s="28">
        <v>12</v>
      </c>
      <c r="R1651" s="33" t="s">
        <v>2514</v>
      </c>
      <c r="S1651" s="40"/>
      <c r="T1651" s="40"/>
      <c r="U1651" s="101"/>
      <c r="V1651" s="41">
        <v>0</v>
      </c>
      <c r="W1651" s="41"/>
      <c r="X1651" s="42"/>
      <c r="Y1651" s="33">
        <v>1</v>
      </c>
      <c r="Z1651" s="100"/>
      <c r="AA1651" s="100"/>
      <c r="AB1651" s="28">
        <v>0</v>
      </c>
      <c r="AE1651" s="6">
        <f t="shared" si="25"/>
        <v>0</v>
      </c>
    </row>
    <row r="1652" spans="2:31" ht="16.5" thickBot="1" x14ac:dyDescent="0.3">
      <c r="B1652" s="47" t="s">
        <v>2159</v>
      </c>
      <c r="C1652" s="53" t="s">
        <v>110</v>
      </c>
      <c r="D1652" s="54" t="s">
        <v>111</v>
      </c>
      <c r="E1652" s="54">
        <v>17</v>
      </c>
      <c r="F1652" s="32">
        <v>15</v>
      </c>
      <c r="G1652" s="40">
        <v>1821</v>
      </c>
      <c r="H1652" s="40">
        <v>2160</v>
      </c>
      <c r="I1652" s="101">
        <v>0.84305555600000004</v>
      </c>
      <c r="J1652" s="34">
        <v>1</v>
      </c>
      <c r="K1652" s="34">
        <v>-7.6007368000000006E-2</v>
      </c>
      <c r="L1652" s="34">
        <f>K1652-'[6]на отправку'!$K1652</f>
        <v>0</v>
      </c>
      <c r="M1652" s="34">
        <v>0.84305555600000004</v>
      </c>
      <c r="N1652" s="35">
        <v>0</v>
      </c>
      <c r="O1652" s="28" t="s">
        <v>12</v>
      </c>
      <c r="P1652" s="28">
        <v>6</v>
      </c>
      <c r="Q1652" s="28">
        <v>1</v>
      </c>
      <c r="R1652" s="33"/>
      <c r="S1652" s="33">
        <v>1802</v>
      </c>
      <c r="T1652" s="33">
        <v>1975</v>
      </c>
      <c r="U1652" s="101">
        <v>0.91240506300000002</v>
      </c>
      <c r="V1652" s="34"/>
      <c r="W1652" s="34"/>
      <c r="X1652" s="36" t="s">
        <v>2515</v>
      </c>
      <c r="Y1652" s="34">
        <v>1</v>
      </c>
      <c r="Z1652" s="140"/>
      <c r="AA1652" s="140">
        <v>0</v>
      </c>
      <c r="AB1652" s="28">
        <v>0.96851403899999999</v>
      </c>
      <c r="AE1652" s="6">
        <f t="shared" si="25"/>
        <v>-7.6007368000000006E-2</v>
      </c>
    </row>
    <row r="1653" spans="2:31" ht="16.5" thickBot="1" x14ac:dyDescent="0.3">
      <c r="B1653" s="47" t="s">
        <v>2160</v>
      </c>
      <c r="C1653" s="53" t="s">
        <v>110</v>
      </c>
      <c r="D1653" s="54" t="s">
        <v>111</v>
      </c>
      <c r="E1653" s="54">
        <v>18</v>
      </c>
      <c r="F1653" s="43">
        <v>16</v>
      </c>
      <c r="G1653" s="40">
        <v>8</v>
      </c>
      <c r="H1653" s="40">
        <v>15</v>
      </c>
      <c r="I1653" s="101">
        <v>0.53333333299999997</v>
      </c>
      <c r="J1653" s="41" t="s">
        <v>12</v>
      </c>
      <c r="K1653" s="12">
        <v>-0.46666666699999998</v>
      </c>
      <c r="L1653" s="34">
        <f>K1653-'[6]на отправку'!$K1653</f>
        <v>0</v>
      </c>
      <c r="M1653" s="41" t="s">
        <v>12</v>
      </c>
      <c r="N1653" s="28">
        <v>0</v>
      </c>
      <c r="O1653" s="28">
        <v>0</v>
      </c>
      <c r="P1653" s="28">
        <v>3</v>
      </c>
      <c r="Q1653" s="28">
        <v>1</v>
      </c>
      <c r="R1653" s="33"/>
      <c r="S1653" s="40">
        <v>4</v>
      </c>
      <c r="T1653" s="40">
        <v>4</v>
      </c>
      <c r="U1653" s="101">
        <v>1</v>
      </c>
      <c r="V1653" s="44"/>
      <c r="W1653" s="44"/>
      <c r="X1653" s="42" t="s">
        <v>2516</v>
      </c>
      <c r="Y1653" s="33">
        <v>1</v>
      </c>
      <c r="Z1653" s="100"/>
      <c r="AA1653" s="100">
        <v>0</v>
      </c>
      <c r="AB1653" s="28">
        <v>0.94674221000000003</v>
      </c>
      <c r="AC1653" s="28">
        <v>1</v>
      </c>
      <c r="AE1653" s="6">
        <f t="shared" si="25"/>
        <v>-0.46666666699999998</v>
      </c>
    </row>
    <row r="1654" spans="2:31" ht="16.5" thickBot="1" x14ac:dyDescent="0.3">
      <c r="B1654" s="47" t="s">
        <v>2161</v>
      </c>
      <c r="C1654" s="53" t="s">
        <v>110</v>
      </c>
      <c r="D1654" s="54" t="s">
        <v>111</v>
      </c>
      <c r="E1654" s="54">
        <v>19</v>
      </c>
      <c r="F1654" s="43">
        <v>17</v>
      </c>
      <c r="G1654" s="40">
        <v>110</v>
      </c>
      <c r="H1654" s="40">
        <v>113</v>
      </c>
      <c r="I1654" s="101">
        <v>0.97345132700000003</v>
      </c>
      <c r="J1654" s="44" t="s">
        <v>12</v>
      </c>
      <c r="K1654" s="41">
        <v>-2.6548672999999998E-2</v>
      </c>
      <c r="L1654" s="34">
        <f>K1654-'[6]на отправку'!$K1654</f>
        <v>0</v>
      </c>
      <c r="M1654" s="12" t="s">
        <v>12</v>
      </c>
      <c r="N1654" s="28">
        <v>0</v>
      </c>
      <c r="O1654" s="28">
        <v>0</v>
      </c>
      <c r="P1654" s="28">
        <v>3</v>
      </c>
      <c r="Q1654" s="28">
        <v>1</v>
      </c>
      <c r="R1654" s="33"/>
      <c r="S1654" s="40">
        <v>15</v>
      </c>
      <c r="T1654" s="40">
        <v>15</v>
      </c>
      <c r="U1654" s="101">
        <v>1</v>
      </c>
      <c r="V1654" s="41"/>
      <c r="W1654" s="41"/>
      <c r="X1654" s="42" t="s">
        <v>2517</v>
      </c>
      <c r="Y1654" s="33">
        <v>1</v>
      </c>
      <c r="Z1654" s="100"/>
      <c r="AA1654" s="100">
        <v>0</v>
      </c>
      <c r="AB1654" s="28">
        <v>0.98260073299999995</v>
      </c>
      <c r="AC1654" s="28">
        <v>1</v>
      </c>
      <c r="AE1654" s="6">
        <f t="shared" si="25"/>
        <v>-2.6548672999999998E-2</v>
      </c>
    </row>
    <row r="1655" spans="2:31" ht="16.5" thickBot="1" x14ac:dyDescent="0.3">
      <c r="B1655" s="47" t="s">
        <v>2162</v>
      </c>
      <c r="C1655" s="53" t="s">
        <v>110</v>
      </c>
      <c r="D1655" s="54" t="s">
        <v>111</v>
      </c>
      <c r="E1655" s="54">
        <v>20</v>
      </c>
      <c r="F1655" s="43">
        <v>18</v>
      </c>
      <c r="G1655" s="40">
        <v>18</v>
      </c>
      <c r="H1655" s="40">
        <v>18</v>
      </c>
      <c r="I1655" s="101">
        <v>1</v>
      </c>
      <c r="J1655" s="41" t="s">
        <v>12</v>
      </c>
      <c r="K1655" s="12">
        <v>0.79999999899999996</v>
      </c>
      <c r="L1655" s="34">
        <f>K1655-'[6]на отправку'!$K1655</f>
        <v>0</v>
      </c>
      <c r="M1655" s="41" t="s">
        <v>12</v>
      </c>
      <c r="N1655" s="28">
        <v>6</v>
      </c>
      <c r="O1655" s="28">
        <v>2</v>
      </c>
      <c r="P1655" s="28">
        <v>4</v>
      </c>
      <c r="Q1655" s="28">
        <v>1</v>
      </c>
      <c r="R1655" s="33"/>
      <c r="S1655" s="40">
        <v>5</v>
      </c>
      <c r="T1655" s="40">
        <v>9</v>
      </c>
      <c r="U1655" s="101">
        <v>0.55555555599999995</v>
      </c>
      <c r="V1655" s="44"/>
      <c r="W1655" s="44"/>
      <c r="X1655" s="42" t="s">
        <v>2518</v>
      </c>
      <c r="Y1655" s="33">
        <v>1</v>
      </c>
      <c r="Z1655" s="100"/>
      <c r="AA1655" s="100">
        <v>6</v>
      </c>
      <c r="AB1655" s="28">
        <v>0.96027201100000004</v>
      </c>
      <c r="AC1655" s="28">
        <v>1</v>
      </c>
      <c r="AE1655" s="6">
        <f t="shared" si="25"/>
        <v>0.79999999899999996</v>
      </c>
    </row>
    <row r="1656" spans="2:31" ht="16.5" thickBot="1" x14ac:dyDescent="0.3">
      <c r="B1656" s="47" t="s">
        <v>2163</v>
      </c>
      <c r="C1656" s="53" t="s">
        <v>110</v>
      </c>
      <c r="D1656" s="54" t="s">
        <v>111</v>
      </c>
      <c r="E1656" s="54">
        <v>21</v>
      </c>
      <c r="F1656" s="43">
        <v>19</v>
      </c>
      <c r="G1656" s="40">
        <v>13</v>
      </c>
      <c r="H1656" s="40">
        <v>15</v>
      </c>
      <c r="I1656" s="101">
        <v>0.86666666699999995</v>
      </c>
      <c r="J1656" s="41" t="s">
        <v>12</v>
      </c>
      <c r="K1656" s="12">
        <v>-0.133333333</v>
      </c>
      <c r="L1656" s="34">
        <f>K1656-'[6]на отправку'!$K1656</f>
        <v>0</v>
      </c>
      <c r="M1656" s="41" t="s">
        <v>12</v>
      </c>
      <c r="N1656" s="28">
        <v>0</v>
      </c>
      <c r="O1656" s="28">
        <v>0</v>
      </c>
      <c r="P1656" s="28">
        <v>3</v>
      </c>
      <c r="Q1656" s="28">
        <v>1</v>
      </c>
      <c r="R1656" s="33"/>
      <c r="S1656" s="40">
        <v>8</v>
      </c>
      <c r="T1656" s="40">
        <v>8</v>
      </c>
      <c r="U1656" s="101">
        <v>1</v>
      </c>
      <c r="V1656" s="44"/>
      <c r="W1656" s="44"/>
      <c r="X1656" s="42" t="s">
        <v>2519</v>
      </c>
      <c r="Y1656" s="33">
        <v>1</v>
      </c>
      <c r="Z1656" s="100"/>
      <c r="AA1656" s="100">
        <v>0</v>
      </c>
      <c r="AB1656" s="28">
        <v>0.96570972899999996</v>
      </c>
      <c r="AC1656" s="28">
        <v>1</v>
      </c>
      <c r="AE1656" s="6">
        <f t="shared" si="25"/>
        <v>-0.133333333</v>
      </c>
    </row>
    <row r="1657" spans="2:31" ht="16.5" thickBot="1" x14ac:dyDescent="0.3">
      <c r="B1657" s="47" t="s">
        <v>2164</v>
      </c>
      <c r="C1657" s="53" t="s">
        <v>110</v>
      </c>
      <c r="D1657" s="54" t="s">
        <v>111</v>
      </c>
      <c r="E1657" s="54">
        <v>22</v>
      </c>
      <c r="F1657" s="43">
        <v>20</v>
      </c>
      <c r="G1657" s="40">
        <v>6</v>
      </c>
      <c r="H1657" s="40">
        <v>6</v>
      </c>
      <c r="I1657" s="101">
        <v>1</v>
      </c>
      <c r="J1657" s="44" t="s">
        <v>12</v>
      </c>
      <c r="K1657" s="41">
        <v>0.428571429</v>
      </c>
      <c r="L1657" s="34">
        <f>K1657-'[6]на отправку'!$K1657</f>
        <v>0</v>
      </c>
      <c r="M1657" s="12" t="s">
        <v>12</v>
      </c>
      <c r="N1657" s="28">
        <v>6</v>
      </c>
      <c r="O1657" s="28">
        <v>2</v>
      </c>
      <c r="P1657" s="28">
        <v>4</v>
      </c>
      <c r="Q1657" s="28">
        <v>1</v>
      </c>
      <c r="R1657" s="33"/>
      <c r="S1657" s="40">
        <v>7</v>
      </c>
      <c r="T1657" s="40">
        <v>10</v>
      </c>
      <c r="U1657" s="101">
        <v>0.7</v>
      </c>
      <c r="V1657" s="41"/>
      <c r="W1657" s="41"/>
      <c r="X1657" s="42" t="s">
        <v>2520</v>
      </c>
      <c r="Y1657" s="33">
        <v>1</v>
      </c>
      <c r="Z1657" s="100"/>
      <c r="AA1657" s="100">
        <v>6</v>
      </c>
      <c r="AB1657" s="28">
        <v>0.8075</v>
      </c>
      <c r="AC1657" s="28">
        <v>1</v>
      </c>
      <c r="AE1657" s="6">
        <f t="shared" si="25"/>
        <v>0.428571429</v>
      </c>
    </row>
    <row r="1658" spans="2:31" ht="16.5" thickBot="1" x14ac:dyDescent="0.3">
      <c r="B1658" s="47" t="s">
        <v>2158</v>
      </c>
      <c r="C1658" s="53" t="s">
        <v>110</v>
      </c>
      <c r="D1658" s="54" t="s">
        <v>111</v>
      </c>
      <c r="E1658" s="54">
        <v>22.5</v>
      </c>
      <c r="F1658" s="50"/>
      <c r="G1658" s="40"/>
      <c r="H1658" s="40"/>
      <c r="I1658" s="101"/>
      <c r="J1658" s="44"/>
      <c r="K1658" s="44">
        <v>0</v>
      </c>
      <c r="L1658" s="34">
        <f>K1658-'[6]на отправку'!$K1658</f>
        <v>0</v>
      </c>
      <c r="M1658" s="44"/>
      <c r="N1658" s="44">
        <v>5</v>
      </c>
      <c r="R1658" s="33" t="s">
        <v>2521</v>
      </c>
      <c r="S1658" s="33"/>
      <c r="T1658" s="33"/>
      <c r="U1658" s="101"/>
      <c r="V1658" s="44">
        <v>0</v>
      </c>
      <c r="W1658" s="44"/>
      <c r="X1658" s="42"/>
      <c r="Y1658" s="44">
        <v>1</v>
      </c>
      <c r="Z1658" s="100"/>
      <c r="AA1658" s="100"/>
      <c r="AB1658" s="28">
        <v>0</v>
      </c>
      <c r="AE1658" s="6">
        <f t="shared" si="25"/>
        <v>0</v>
      </c>
    </row>
    <row r="1659" spans="2:31" ht="16.5" thickBot="1" x14ac:dyDescent="0.25">
      <c r="B1659" s="47" t="s">
        <v>2165</v>
      </c>
      <c r="C1659" s="48" t="s">
        <v>110</v>
      </c>
      <c r="D1659" s="49" t="s">
        <v>111</v>
      </c>
      <c r="E1659" s="49">
        <v>23</v>
      </c>
      <c r="F1659" s="32">
        <v>21</v>
      </c>
      <c r="G1659" s="104">
        <v>34</v>
      </c>
      <c r="H1659" s="104">
        <v>44</v>
      </c>
      <c r="I1659" s="101">
        <v>0.77272727299999999</v>
      </c>
      <c r="J1659" s="34" t="s">
        <v>12</v>
      </c>
      <c r="K1659" s="34">
        <v>0.39090909000000001</v>
      </c>
      <c r="L1659" s="34">
        <f>K1659-'[6]на отправку'!$K1659</f>
        <v>0</v>
      </c>
      <c r="M1659" s="34" t="s">
        <v>12</v>
      </c>
      <c r="N1659" s="35">
        <v>5</v>
      </c>
      <c r="O1659" s="28">
        <v>0</v>
      </c>
      <c r="P1659" s="28">
        <v>4</v>
      </c>
      <c r="Q1659" s="28">
        <v>1</v>
      </c>
      <c r="R1659" s="33"/>
      <c r="S1659" s="65">
        <v>20</v>
      </c>
      <c r="T1659" s="65">
        <v>36</v>
      </c>
      <c r="U1659" s="101">
        <v>0.55555555599999995</v>
      </c>
      <c r="V1659" s="33"/>
      <c r="W1659" s="33"/>
      <c r="X1659" s="42" t="s">
        <v>302</v>
      </c>
      <c r="Y1659" s="34">
        <v>1</v>
      </c>
      <c r="Z1659" s="140"/>
      <c r="AA1659" s="140">
        <v>5</v>
      </c>
      <c r="AB1659" s="28">
        <v>0.39646335199999999</v>
      </c>
      <c r="AC1659" s="28">
        <v>1</v>
      </c>
      <c r="AE1659" s="6">
        <f t="shared" si="25"/>
        <v>0.39090909000000001</v>
      </c>
    </row>
    <row r="1660" spans="2:31" ht="16.5" thickBot="1" x14ac:dyDescent="0.3">
      <c r="B1660" s="47" t="s">
        <v>2167</v>
      </c>
      <c r="C1660" s="53" t="s">
        <v>110</v>
      </c>
      <c r="D1660" s="54" t="s">
        <v>111</v>
      </c>
      <c r="E1660" s="54">
        <v>24</v>
      </c>
      <c r="F1660" s="40">
        <v>23</v>
      </c>
      <c r="G1660" s="40">
        <v>0</v>
      </c>
      <c r="H1660" s="40">
        <v>0</v>
      </c>
      <c r="I1660" s="101">
        <v>0</v>
      </c>
      <c r="J1660" s="41" t="s">
        <v>12</v>
      </c>
      <c r="K1660" s="12">
        <v>0</v>
      </c>
      <c r="L1660" s="34">
        <f>K1660-'[6]на отправку'!$K1660</f>
        <v>0</v>
      </c>
      <c r="M1660" s="41" t="s">
        <v>12</v>
      </c>
      <c r="N1660" s="28">
        <v>0</v>
      </c>
      <c r="O1660" s="28">
        <v>0</v>
      </c>
      <c r="P1660" s="28">
        <v>0</v>
      </c>
      <c r="Q1660" s="28">
        <v>2</v>
      </c>
      <c r="R1660" s="33"/>
      <c r="S1660" s="40">
        <v>0</v>
      </c>
      <c r="T1660" s="40">
        <v>0</v>
      </c>
      <c r="U1660" s="101">
        <v>0</v>
      </c>
      <c r="V1660" s="33"/>
      <c r="W1660" s="33"/>
      <c r="X1660" s="42" t="s">
        <v>2522</v>
      </c>
      <c r="Y1660" s="33">
        <v>1</v>
      </c>
      <c r="Z1660" s="100"/>
      <c r="AA1660" s="100">
        <v>0</v>
      </c>
      <c r="AB1660" s="28">
        <v>0.6</v>
      </c>
      <c r="AC1660" s="28">
        <v>1</v>
      </c>
      <c r="AE1660" s="6">
        <f t="shared" si="25"/>
        <v>0</v>
      </c>
    </row>
    <row r="1661" spans="2:31" ht="16.5" thickBot="1" x14ac:dyDescent="0.3">
      <c r="B1661" s="47" t="s">
        <v>2168</v>
      </c>
      <c r="C1661" s="53" t="s">
        <v>110</v>
      </c>
      <c r="D1661" s="54" t="s">
        <v>111</v>
      </c>
      <c r="E1661" s="54">
        <v>25</v>
      </c>
      <c r="F1661" s="43">
        <v>24</v>
      </c>
      <c r="G1661" s="40">
        <v>0</v>
      </c>
      <c r="H1661" s="40">
        <v>0</v>
      </c>
      <c r="I1661" s="101">
        <v>0</v>
      </c>
      <c r="J1661" s="41" t="s">
        <v>12</v>
      </c>
      <c r="K1661" s="12">
        <v>0</v>
      </c>
      <c r="L1661" s="34">
        <f>K1661-'[6]на отправку'!$K1661</f>
        <v>0</v>
      </c>
      <c r="M1661" s="41" t="s">
        <v>12</v>
      </c>
      <c r="N1661" s="28">
        <v>0</v>
      </c>
      <c r="O1661" s="28">
        <v>0</v>
      </c>
      <c r="P1661" s="28">
        <v>0</v>
      </c>
      <c r="Q1661" s="28">
        <v>2</v>
      </c>
      <c r="R1661" s="33"/>
      <c r="S1661" s="40">
        <v>0</v>
      </c>
      <c r="T1661" s="40">
        <v>1</v>
      </c>
      <c r="U1661" s="101">
        <v>0</v>
      </c>
      <c r="V1661" s="33"/>
      <c r="W1661" s="33"/>
      <c r="X1661" s="42" t="s">
        <v>2522</v>
      </c>
      <c r="Y1661" s="33">
        <v>1</v>
      </c>
      <c r="Z1661" s="100"/>
      <c r="AA1661" s="100">
        <v>0</v>
      </c>
      <c r="AB1661" s="28">
        <v>0.381578947</v>
      </c>
      <c r="AC1661" s="28">
        <v>1</v>
      </c>
      <c r="AE1661" s="6">
        <f t="shared" si="25"/>
        <v>0</v>
      </c>
    </row>
    <row r="1662" spans="2:31" ht="16.5" thickBot="1" x14ac:dyDescent="0.3">
      <c r="B1662" s="47" t="s">
        <v>2169</v>
      </c>
      <c r="C1662" s="53" t="s">
        <v>110</v>
      </c>
      <c r="D1662" s="54" t="s">
        <v>111</v>
      </c>
      <c r="E1662" s="54">
        <v>26</v>
      </c>
      <c r="F1662" s="43">
        <v>25</v>
      </c>
      <c r="G1662" s="40">
        <v>57</v>
      </c>
      <c r="H1662" s="40">
        <v>59</v>
      </c>
      <c r="I1662" s="101">
        <v>0.96610169499999998</v>
      </c>
      <c r="J1662" s="41">
        <v>1</v>
      </c>
      <c r="K1662" s="12">
        <v>-1.0334849E-2</v>
      </c>
      <c r="L1662" s="34">
        <f>K1662-'[6]на отправку'!$K1662</f>
        <v>0</v>
      </c>
      <c r="M1662" s="41" t="s">
        <v>12</v>
      </c>
      <c r="N1662" s="28">
        <v>0</v>
      </c>
      <c r="O1662" s="28">
        <v>0</v>
      </c>
      <c r="P1662" s="28">
        <v>3</v>
      </c>
      <c r="Q1662" s="28">
        <v>1</v>
      </c>
      <c r="R1662" s="33"/>
      <c r="S1662" s="40">
        <v>82</v>
      </c>
      <c r="T1662" s="40">
        <v>84</v>
      </c>
      <c r="U1662" s="101">
        <v>0.97619047599999997</v>
      </c>
      <c r="V1662" s="33"/>
      <c r="W1662" s="33"/>
      <c r="X1662" s="42" t="s">
        <v>2523</v>
      </c>
      <c r="Y1662" s="33">
        <v>1</v>
      </c>
      <c r="Z1662" s="100"/>
      <c r="AA1662" s="100">
        <v>0</v>
      </c>
      <c r="AB1662" s="28">
        <v>0.97159166299999999</v>
      </c>
      <c r="AC1662" s="28">
        <v>1</v>
      </c>
      <c r="AE1662" s="6">
        <f t="shared" si="25"/>
        <v>-1.0334849E-2</v>
      </c>
    </row>
    <row r="1663" spans="2:31" ht="16.5" thickBot="1" x14ac:dyDescent="0.3">
      <c r="B1663" s="47" t="s">
        <v>2158</v>
      </c>
      <c r="C1663" s="53" t="s">
        <v>110</v>
      </c>
      <c r="D1663" s="54" t="s">
        <v>111</v>
      </c>
      <c r="E1663" s="54">
        <v>26.5</v>
      </c>
      <c r="F1663" s="43"/>
      <c r="G1663" s="40"/>
      <c r="H1663" s="40"/>
      <c r="I1663" s="101"/>
      <c r="J1663" s="41"/>
      <c r="K1663" s="12">
        <v>0</v>
      </c>
      <c r="L1663" s="34">
        <f>K1663-'[6]на отправку'!$K1663</f>
        <v>0</v>
      </c>
      <c r="M1663" s="41"/>
      <c r="N1663" s="28">
        <v>31</v>
      </c>
      <c r="R1663" s="33" t="s">
        <v>2524</v>
      </c>
      <c r="S1663" s="40"/>
      <c r="T1663" s="40"/>
      <c r="U1663" s="101"/>
      <c r="V1663" s="33">
        <v>0</v>
      </c>
      <c r="W1663" s="33"/>
      <c r="X1663" s="42"/>
      <c r="Y1663" s="33">
        <v>1</v>
      </c>
      <c r="Z1663" s="100"/>
      <c r="AA1663" s="100"/>
      <c r="AB1663" s="28">
        <v>0</v>
      </c>
      <c r="AE1663" s="6">
        <f t="shared" si="25"/>
        <v>0</v>
      </c>
    </row>
    <row r="1664" spans="2:31" ht="16.5" thickBot="1" x14ac:dyDescent="0.3">
      <c r="B1664" s="47" t="s">
        <v>2840</v>
      </c>
      <c r="C1664" s="53" t="s">
        <v>110</v>
      </c>
      <c r="D1664" s="54" t="s">
        <v>111</v>
      </c>
      <c r="E1664" s="54">
        <v>27</v>
      </c>
      <c r="F1664" s="43">
        <v>27</v>
      </c>
      <c r="G1664" s="40">
        <v>0</v>
      </c>
      <c r="H1664" s="40">
        <v>1</v>
      </c>
      <c r="I1664" s="101">
        <v>0</v>
      </c>
      <c r="J1664" s="41"/>
      <c r="K1664" s="12">
        <v>0</v>
      </c>
      <c r="L1664" s="34">
        <f>K1664-'[6]на отправку'!$K1664</f>
        <v>0</v>
      </c>
      <c r="M1664" s="41"/>
      <c r="N1664" s="28">
        <v>4</v>
      </c>
      <c r="O1664" s="28" t="s">
        <v>12</v>
      </c>
      <c r="P1664" s="28" t="s">
        <v>12</v>
      </c>
      <c r="Q1664" s="28">
        <v>1</v>
      </c>
      <c r="R1664" s="33"/>
      <c r="S1664" s="40">
        <v>0</v>
      </c>
      <c r="T1664" s="40">
        <v>0</v>
      </c>
      <c r="U1664" s="101">
        <v>0</v>
      </c>
      <c r="V1664" s="33"/>
      <c r="W1664" s="33"/>
      <c r="X1664" s="42" t="s">
        <v>2526</v>
      </c>
      <c r="Y1664" s="33">
        <v>1</v>
      </c>
      <c r="Z1664" s="100"/>
      <c r="AA1664" s="100">
        <v>4</v>
      </c>
      <c r="AB1664" s="28">
        <v>0</v>
      </c>
      <c r="AE1664" s="6">
        <f t="shared" si="25"/>
        <v>0</v>
      </c>
    </row>
    <row r="1665" spans="2:31" ht="16.5" thickBot="1" x14ac:dyDescent="0.3">
      <c r="B1665" s="47" t="s">
        <v>2841</v>
      </c>
      <c r="C1665" s="53" t="s">
        <v>110</v>
      </c>
      <c r="D1665" s="54" t="s">
        <v>111</v>
      </c>
      <c r="E1665" s="54">
        <v>28</v>
      </c>
      <c r="F1665" s="43">
        <v>28</v>
      </c>
      <c r="G1665" s="40">
        <v>0</v>
      </c>
      <c r="H1665" s="40">
        <v>20</v>
      </c>
      <c r="I1665" s="101">
        <v>0</v>
      </c>
      <c r="J1665" s="44"/>
      <c r="K1665" s="41">
        <v>0</v>
      </c>
      <c r="L1665" s="34">
        <f>K1665-'[6]на отправку'!$K1665</f>
        <v>0</v>
      </c>
      <c r="M1665" s="12"/>
      <c r="N1665" s="28">
        <v>3</v>
      </c>
      <c r="O1665" s="28" t="s">
        <v>12</v>
      </c>
      <c r="P1665" s="28" t="s">
        <v>12</v>
      </c>
      <c r="Q1665" s="28">
        <v>1</v>
      </c>
      <c r="R1665" s="33"/>
      <c r="S1665" s="40">
        <v>1</v>
      </c>
      <c r="T1665" s="40">
        <v>405</v>
      </c>
      <c r="U1665" s="101">
        <v>2.4691359999999998E-3</v>
      </c>
      <c r="V1665" s="41"/>
      <c r="W1665" s="41"/>
      <c r="X1665" s="42" t="s">
        <v>2528</v>
      </c>
      <c r="Y1665" s="33">
        <v>1</v>
      </c>
      <c r="Z1665" s="100"/>
      <c r="AA1665" s="100">
        <v>3</v>
      </c>
      <c r="AB1665" s="28">
        <v>4.6442499999999999E-3</v>
      </c>
      <c r="AE1665" s="6">
        <f t="shared" si="25"/>
        <v>0</v>
      </c>
    </row>
    <row r="1666" spans="2:31" ht="16.5" thickBot="1" x14ac:dyDescent="0.3">
      <c r="B1666" s="47" t="s">
        <v>2842</v>
      </c>
      <c r="C1666" s="53" t="s">
        <v>110</v>
      </c>
      <c r="D1666" s="54" t="s">
        <v>111</v>
      </c>
      <c r="E1666" s="54">
        <v>29</v>
      </c>
      <c r="F1666" s="43">
        <v>29</v>
      </c>
      <c r="G1666" s="40">
        <v>0</v>
      </c>
      <c r="H1666" s="40">
        <v>20</v>
      </c>
      <c r="I1666" s="101">
        <v>0</v>
      </c>
      <c r="J1666" s="41"/>
      <c r="K1666" s="12">
        <v>0</v>
      </c>
      <c r="L1666" s="34">
        <f>K1666-'[6]на отправку'!$K1666</f>
        <v>0</v>
      </c>
      <c r="M1666" s="41"/>
      <c r="N1666" s="28">
        <v>5</v>
      </c>
      <c r="O1666" s="28" t="s">
        <v>12</v>
      </c>
      <c r="P1666" s="28" t="s">
        <v>12</v>
      </c>
      <c r="Q1666" s="28">
        <v>1</v>
      </c>
      <c r="R1666" s="33"/>
      <c r="S1666" s="40">
        <v>0</v>
      </c>
      <c r="T1666" s="40">
        <v>405</v>
      </c>
      <c r="U1666" s="101">
        <v>0</v>
      </c>
      <c r="V1666" s="33"/>
      <c r="W1666" s="33"/>
      <c r="X1666" s="42" t="s">
        <v>2530</v>
      </c>
      <c r="Y1666" s="33">
        <v>1</v>
      </c>
      <c r="Z1666" s="100"/>
      <c r="AA1666" s="100">
        <v>5</v>
      </c>
      <c r="AB1666" s="28">
        <v>1.6719300000000001E-3</v>
      </c>
      <c r="AE1666" s="6">
        <f t="shared" si="25"/>
        <v>0</v>
      </c>
    </row>
    <row r="1667" spans="2:31" ht="16.5" thickBot="1" x14ac:dyDescent="0.3">
      <c r="B1667" s="47" t="s">
        <v>2843</v>
      </c>
      <c r="C1667" s="53" t="s">
        <v>110</v>
      </c>
      <c r="D1667" s="54" t="s">
        <v>111</v>
      </c>
      <c r="E1667" s="54">
        <v>30</v>
      </c>
      <c r="F1667" s="43">
        <v>30</v>
      </c>
      <c r="G1667" s="40">
        <v>0</v>
      </c>
      <c r="H1667" s="40">
        <v>20</v>
      </c>
      <c r="I1667" s="101">
        <v>0</v>
      </c>
      <c r="J1667" s="41"/>
      <c r="K1667" s="12">
        <v>0</v>
      </c>
      <c r="L1667" s="34">
        <f>K1667-'[6]на отправку'!$K1667</f>
        <v>0</v>
      </c>
      <c r="M1667" s="41"/>
      <c r="N1667" s="28">
        <v>8</v>
      </c>
      <c r="O1667" s="28" t="s">
        <v>12</v>
      </c>
      <c r="P1667" s="28" t="s">
        <v>12</v>
      </c>
      <c r="Q1667" s="28">
        <v>1</v>
      </c>
      <c r="R1667" s="33"/>
      <c r="S1667" s="40">
        <v>0</v>
      </c>
      <c r="T1667" s="40">
        <v>405</v>
      </c>
      <c r="U1667" s="101">
        <v>0</v>
      </c>
      <c r="V1667" s="33"/>
      <c r="W1667" s="33"/>
      <c r="X1667" s="42" t="s">
        <v>2532</v>
      </c>
      <c r="Y1667" s="33">
        <v>1</v>
      </c>
      <c r="Z1667" s="100"/>
      <c r="AA1667" s="100">
        <v>8</v>
      </c>
      <c r="AB1667" s="28">
        <v>0</v>
      </c>
      <c r="AE1667" s="6">
        <f t="shared" si="25"/>
        <v>0</v>
      </c>
    </row>
    <row r="1668" spans="2:31" ht="16.5" thickBot="1" x14ac:dyDescent="0.3">
      <c r="B1668" s="47" t="s">
        <v>2844</v>
      </c>
      <c r="C1668" s="53" t="s">
        <v>110</v>
      </c>
      <c r="D1668" s="54" t="s">
        <v>111</v>
      </c>
      <c r="E1668" s="54">
        <v>31</v>
      </c>
      <c r="F1668" s="43">
        <v>31</v>
      </c>
      <c r="G1668" s="40">
        <v>0</v>
      </c>
      <c r="H1668" s="40">
        <v>0</v>
      </c>
      <c r="I1668" s="101"/>
      <c r="J1668" s="44"/>
      <c r="K1668" s="41">
        <v>0</v>
      </c>
      <c r="L1668" s="34">
        <f>K1668-'[6]на отправку'!$K1668</f>
        <v>0</v>
      </c>
      <c r="M1668" s="12"/>
      <c r="N1668" s="28">
        <v>3</v>
      </c>
      <c r="O1668" s="28" t="s">
        <v>12</v>
      </c>
      <c r="P1668" s="28" t="s">
        <v>12</v>
      </c>
      <c r="Q1668" s="28">
        <v>1</v>
      </c>
      <c r="R1668" s="33"/>
      <c r="S1668" s="40">
        <v>0</v>
      </c>
      <c r="T1668" s="40">
        <v>0</v>
      </c>
      <c r="U1668" s="101"/>
      <c r="V1668" s="41"/>
      <c r="W1668" s="41"/>
      <c r="X1668" s="42" t="s">
        <v>2534</v>
      </c>
      <c r="Y1668" s="33">
        <v>1</v>
      </c>
      <c r="Z1668" s="100"/>
      <c r="AA1668" s="100"/>
      <c r="AB1668" s="28">
        <v>0</v>
      </c>
      <c r="AE1668" s="6">
        <f t="shared" si="25"/>
        <v>0</v>
      </c>
    </row>
    <row r="1669" spans="2:31" ht="16.5" thickBot="1" x14ac:dyDescent="0.3">
      <c r="B1669" s="47" t="s">
        <v>2845</v>
      </c>
      <c r="C1669" s="53" t="s">
        <v>110</v>
      </c>
      <c r="D1669" s="54" t="s">
        <v>111</v>
      </c>
      <c r="E1669" s="54">
        <v>32</v>
      </c>
      <c r="F1669" s="43">
        <v>32</v>
      </c>
      <c r="G1669" s="40">
        <v>0</v>
      </c>
      <c r="H1669" s="40">
        <v>0</v>
      </c>
      <c r="I1669" s="101"/>
      <c r="J1669" s="44"/>
      <c r="K1669" s="41">
        <v>0</v>
      </c>
      <c r="L1669" s="34">
        <f>K1669-'[6]на отправку'!$K1669</f>
        <v>0</v>
      </c>
      <c r="M1669" s="12"/>
      <c r="N1669" s="28">
        <v>8</v>
      </c>
      <c r="O1669" s="28" t="s">
        <v>12</v>
      </c>
      <c r="P1669" s="28" t="s">
        <v>12</v>
      </c>
      <c r="Q1669" s="28">
        <v>1</v>
      </c>
      <c r="R1669" s="33"/>
      <c r="S1669" s="40">
        <v>0</v>
      </c>
      <c r="T1669" s="40">
        <v>0</v>
      </c>
      <c r="U1669" s="101"/>
      <c r="V1669" s="41"/>
      <c r="W1669" s="41"/>
      <c r="X1669" s="42" t="s">
        <v>2536</v>
      </c>
      <c r="Y1669" s="33">
        <v>1</v>
      </c>
      <c r="Z1669" s="100"/>
      <c r="AA1669" s="100"/>
      <c r="AB1669" s="28">
        <v>0</v>
      </c>
      <c r="AE1669" s="6">
        <f t="shared" si="25"/>
        <v>0</v>
      </c>
    </row>
    <row r="1670" spans="2:31" ht="16.5" thickBot="1" x14ac:dyDescent="0.3">
      <c r="B1670" s="47" t="s">
        <v>2170</v>
      </c>
      <c r="C1670" s="53" t="s">
        <v>110</v>
      </c>
      <c r="D1670" s="54" t="s">
        <v>111</v>
      </c>
      <c r="E1670" s="54">
        <v>33</v>
      </c>
      <c r="F1670" s="43">
        <v>33</v>
      </c>
      <c r="G1670" s="40">
        <v>0</v>
      </c>
      <c r="H1670" s="40">
        <v>0</v>
      </c>
      <c r="I1670" s="101">
        <v>0</v>
      </c>
      <c r="J1670" s="44"/>
      <c r="K1670" s="41">
        <v>0</v>
      </c>
      <c r="L1670" s="34">
        <f>K1670-'[6]на отправку'!$K1670</f>
        <v>0</v>
      </c>
      <c r="M1670" s="196"/>
      <c r="N1670" s="28">
        <v>0</v>
      </c>
      <c r="O1670" s="28" t="s">
        <v>12</v>
      </c>
      <c r="P1670" s="28">
        <v>0</v>
      </c>
      <c r="Q1670" s="28">
        <v>2</v>
      </c>
      <c r="R1670" s="33"/>
      <c r="S1670" s="40">
        <v>0</v>
      </c>
      <c r="T1670" s="40">
        <v>0</v>
      </c>
      <c r="U1670" s="101">
        <v>0</v>
      </c>
      <c r="V1670" s="41"/>
      <c r="W1670" s="41"/>
      <c r="X1670" s="42" t="s">
        <v>2537</v>
      </c>
      <c r="Y1670" s="33">
        <v>1</v>
      </c>
      <c r="Z1670" s="100"/>
      <c r="AA1670" s="100">
        <v>0</v>
      </c>
      <c r="AB1670" s="28">
        <v>0</v>
      </c>
      <c r="AE1670" s="6">
        <f t="shared" si="25"/>
        <v>0</v>
      </c>
    </row>
    <row r="1671" spans="2:31" ht="16.5" thickBot="1" x14ac:dyDescent="0.3">
      <c r="B1671" s="47" t="s">
        <v>218</v>
      </c>
      <c r="C1671" s="53" t="s">
        <v>112</v>
      </c>
      <c r="D1671" s="54" t="s">
        <v>113</v>
      </c>
      <c r="E1671" s="54">
        <v>0</v>
      </c>
      <c r="F1671" s="43"/>
      <c r="G1671" s="40"/>
      <c r="H1671" s="40"/>
      <c r="I1671" s="101"/>
      <c r="J1671" s="41"/>
      <c r="K1671" s="12">
        <v>0</v>
      </c>
      <c r="L1671" s="34">
        <f>K1671-'[6]на отправку'!$K1671</f>
        <v>0</v>
      </c>
      <c r="M1671" s="41"/>
      <c r="N1671" s="28">
        <v>16.5</v>
      </c>
      <c r="R1671" s="33" t="s">
        <v>13</v>
      </c>
      <c r="S1671" s="40"/>
      <c r="T1671" s="40"/>
      <c r="U1671" s="101"/>
      <c r="V1671" s="33">
        <v>0</v>
      </c>
      <c r="W1671" s="33"/>
      <c r="X1671" s="42"/>
      <c r="Y1671" s="33">
        <v>1</v>
      </c>
      <c r="Z1671" s="100"/>
      <c r="AA1671" s="100"/>
      <c r="AB1671" s="28">
        <v>0</v>
      </c>
      <c r="AE1671" s="6">
        <f t="shared" ref="AE1671:AE1734" si="26">ROUND(K1671,9)</f>
        <v>0</v>
      </c>
    </row>
    <row r="1672" spans="2:31" ht="16.5" thickBot="1" x14ac:dyDescent="0.3">
      <c r="B1672" s="47" t="s">
        <v>2198</v>
      </c>
      <c r="C1672" s="53" t="s">
        <v>112</v>
      </c>
      <c r="D1672" s="54" t="s">
        <v>113</v>
      </c>
      <c r="E1672" s="54">
        <v>1</v>
      </c>
      <c r="F1672" s="43">
        <v>1</v>
      </c>
      <c r="G1672" s="40">
        <v>3987</v>
      </c>
      <c r="H1672" s="40">
        <v>4444</v>
      </c>
      <c r="I1672" s="101">
        <v>0.89716471600000003</v>
      </c>
      <c r="J1672" s="41" t="s">
        <v>12</v>
      </c>
      <c r="K1672" s="12">
        <v>-1.7279660000000001E-3</v>
      </c>
      <c r="L1672" s="34">
        <f>K1672-'[6]на отправку'!$K1672</f>
        <v>0</v>
      </c>
      <c r="M1672" s="41" t="s">
        <v>12</v>
      </c>
      <c r="N1672" s="28">
        <v>1</v>
      </c>
      <c r="O1672" s="28">
        <v>0</v>
      </c>
      <c r="P1672" s="28">
        <v>1</v>
      </c>
      <c r="Q1672" s="28">
        <v>1</v>
      </c>
      <c r="R1672" s="33"/>
      <c r="S1672" s="40">
        <v>4135</v>
      </c>
      <c r="T1672" s="40">
        <v>4601</v>
      </c>
      <c r="U1672" s="101">
        <v>0.89871767000000002</v>
      </c>
      <c r="V1672" s="33"/>
      <c r="W1672" s="33"/>
      <c r="X1672" s="42" t="s">
        <v>2497</v>
      </c>
      <c r="Y1672" s="33">
        <v>1</v>
      </c>
      <c r="Z1672" s="100"/>
      <c r="AA1672" s="100">
        <v>1</v>
      </c>
      <c r="AB1672" s="28">
        <v>0.87783438400000002</v>
      </c>
      <c r="AC1672" s="28">
        <v>0.79392113200000003</v>
      </c>
      <c r="AE1672" s="6">
        <f t="shared" si="26"/>
        <v>-1.7279660000000001E-3</v>
      </c>
    </row>
    <row r="1673" spans="2:31" ht="16.5" thickBot="1" x14ac:dyDescent="0.3">
      <c r="B1673" s="47" t="s">
        <v>2846</v>
      </c>
      <c r="C1673" s="53" t="s">
        <v>112</v>
      </c>
      <c r="D1673" s="54" t="s">
        <v>113</v>
      </c>
      <c r="E1673" s="54">
        <v>2</v>
      </c>
      <c r="F1673" s="43">
        <v>26</v>
      </c>
      <c r="G1673" s="40">
        <v>6875</v>
      </c>
      <c r="H1673" s="40">
        <v>8007</v>
      </c>
      <c r="I1673" s="101">
        <v>0.85862370399999999</v>
      </c>
      <c r="J1673" s="41" t="s">
        <v>12</v>
      </c>
      <c r="K1673" s="12">
        <v>-2.2559680000000001E-3</v>
      </c>
      <c r="L1673" s="34">
        <f>K1673-'[6]на отправку'!$K1673</f>
        <v>0</v>
      </c>
      <c r="M1673" s="41" t="s">
        <v>12</v>
      </c>
      <c r="N1673" s="28">
        <v>1</v>
      </c>
      <c r="O1673" s="28">
        <v>0</v>
      </c>
      <c r="P1673" s="28">
        <v>1</v>
      </c>
      <c r="Q1673" s="28">
        <v>1</v>
      </c>
      <c r="R1673" s="33"/>
      <c r="S1673" s="40">
        <v>7005</v>
      </c>
      <c r="T1673" s="40">
        <v>8140</v>
      </c>
      <c r="U1673" s="101">
        <v>0.86056511099999999</v>
      </c>
      <c r="V1673" s="33"/>
      <c r="W1673" s="33"/>
      <c r="X1673" s="42" t="s">
        <v>2498</v>
      </c>
      <c r="Y1673" s="33">
        <v>1</v>
      </c>
      <c r="Z1673" s="100"/>
      <c r="AA1673" s="100">
        <v>1</v>
      </c>
      <c r="AB1673" s="28">
        <v>0.83450456100000003</v>
      </c>
      <c r="AC1673" s="28">
        <v>0.72780695200000001</v>
      </c>
      <c r="AE1673" s="6">
        <f t="shared" si="26"/>
        <v>-2.2559680000000001E-3</v>
      </c>
    </row>
    <row r="1674" spans="2:31" ht="16.5" thickBot="1" x14ac:dyDescent="0.3">
      <c r="B1674" s="47" t="s">
        <v>2199</v>
      </c>
      <c r="C1674" s="53" t="s">
        <v>112</v>
      </c>
      <c r="D1674" s="54" t="s">
        <v>113</v>
      </c>
      <c r="E1674" s="54">
        <v>3</v>
      </c>
      <c r="F1674" s="32">
        <v>2</v>
      </c>
      <c r="G1674" s="40">
        <v>155</v>
      </c>
      <c r="H1674" s="40">
        <v>157</v>
      </c>
      <c r="I1674" s="101">
        <v>0.98726114600000003</v>
      </c>
      <c r="J1674" s="34" t="s">
        <v>12</v>
      </c>
      <c r="K1674" s="34">
        <v>3.1632434000000001E-2</v>
      </c>
      <c r="L1674" s="34">
        <f>K1674-'[6]на отправку'!$K1674</f>
        <v>0</v>
      </c>
      <c r="M1674" s="34"/>
      <c r="N1674" s="35">
        <v>2</v>
      </c>
      <c r="O1674" s="28">
        <v>0</v>
      </c>
      <c r="P1674" s="28">
        <v>4</v>
      </c>
      <c r="Q1674" s="28">
        <v>1</v>
      </c>
      <c r="R1674" s="33"/>
      <c r="S1674" s="33">
        <v>89</v>
      </c>
      <c r="T1674" s="33">
        <v>93</v>
      </c>
      <c r="U1674" s="101">
        <v>0.95698924699999999</v>
      </c>
      <c r="V1674" s="34"/>
      <c r="W1674" s="34"/>
      <c r="X1674" s="36" t="s">
        <v>2499</v>
      </c>
      <c r="Y1674" s="34">
        <v>1</v>
      </c>
      <c r="Z1674" s="140"/>
      <c r="AA1674" s="140">
        <v>2</v>
      </c>
      <c r="AB1674" s="28">
        <v>0.91111111099999997</v>
      </c>
      <c r="AC1674" s="28">
        <v>1</v>
      </c>
      <c r="AE1674" s="6">
        <f t="shared" si="26"/>
        <v>3.1632434000000001E-2</v>
      </c>
    </row>
    <row r="1675" spans="2:31" ht="16.5" thickBot="1" x14ac:dyDescent="0.3">
      <c r="B1675" s="47" t="s">
        <v>2200</v>
      </c>
      <c r="C1675" s="53" t="s">
        <v>112</v>
      </c>
      <c r="D1675" s="54" t="s">
        <v>113</v>
      </c>
      <c r="E1675" s="54">
        <v>4</v>
      </c>
      <c r="F1675" s="43">
        <v>3</v>
      </c>
      <c r="G1675" s="40">
        <v>24</v>
      </c>
      <c r="H1675" s="40">
        <v>34</v>
      </c>
      <c r="I1675" s="101">
        <v>0.70588235300000002</v>
      </c>
      <c r="J1675" s="44" t="s">
        <v>12</v>
      </c>
      <c r="K1675" s="41">
        <v>0.32871972300000002</v>
      </c>
      <c r="L1675" s="34">
        <f>K1675-'[6]на отправку'!$K1675</f>
        <v>0</v>
      </c>
      <c r="M1675" s="12" t="s">
        <v>12</v>
      </c>
      <c r="N1675" s="28">
        <v>2</v>
      </c>
      <c r="O1675" s="28">
        <v>0</v>
      </c>
      <c r="P1675" s="28">
        <v>4</v>
      </c>
      <c r="Q1675" s="28">
        <v>1</v>
      </c>
      <c r="R1675" s="33"/>
      <c r="S1675" s="40">
        <v>17</v>
      </c>
      <c r="T1675" s="40">
        <v>32</v>
      </c>
      <c r="U1675" s="101">
        <v>0.53125</v>
      </c>
      <c r="V1675" s="41"/>
      <c r="W1675" s="41"/>
      <c r="X1675" s="42" t="s">
        <v>2500</v>
      </c>
      <c r="Y1675" s="33">
        <v>1</v>
      </c>
      <c r="Z1675" s="100"/>
      <c r="AA1675" s="100">
        <v>2</v>
      </c>
      <c r="AB1675" s="28">
        <v>0.61761761800000003</v>
      </c>
      <c r="AC1675" s="28">
        <v>1</v>
      </c>
      <c r="AE1675" s="6">
        <f t="shared" si="26"/>
        <v>0.32871972300000002</v>
      </c>
    </row>
    <row r="1676" spans="2:31" ht="16.5" thickBot="1" x14ac:dyDescent="0.3">
      <c r="B1676" s="47" t="s">
        <v>2201</v>
      </c>
      <c r="C1676" s="53" t="s">
        <v>112</v>
      </c>
      <c r="D1676" s="54" t="s">
        <v>113</v>
      </c>
      <c r="E1676" s="54">
        <v>5</v>
      </c>
      <c r="F1676" s="43">
        <v>4</v>
      </c>
      <c r="G1676" s="40">
        <v>0</v>
      </c>
      <c r="H1676" s="40">
        <v>1</v>
      </c>
      <c r="I1676" s="101">
        <v>0</v>
      </c>
      <c r="J1676" s="44" t="s">
        <v>12</v>
      </c>
      <c r="K1676" s="41">
        <v>-1</v>
      </c>
      <c r="L1676" s="34">
        <f>K1676-'[6]на отправку'!$K1676</f>
        <v>0</v>
      </c>
      <c r="M1676" s="12" t="s">
        <v>12</v>
      </c>
      <c r="N1676" s="28">
        <v>0</v>
      </c>
      <c r="O1676" s="28">
        <v>0</v>
      </c>
      <c r="P1676" s="28">
        <v>3</v>
      </c>
      <c r="Q1676" s="28">
        <v>1</v>
      </c>
      <c r="R1676" s="33"/>
      <c r="S1676" s="40">
        <v>2</v>
      </c>
      <c r="T1676" s="40">
        <v>2</v>
      </c>
      <c r="U1676" s="101">
        <v>1</v>
      </c>
      <c r="V1676" s="41"/>
      <c r="W1676" s="41"/>
      <c r="X1676" s="42" t="s">
        <v>2501</v>
      </c>
      <c r="Y1676" s="33">
        <v>1</v>
      </c>
      <c r="Z1676" s="100"/>
      <c r="AA1676" s="100">
        <v>0</v>
      </c>
      <c r="AB1676" s="28">
        <v>0.86111111100000004</v>
      </c>
      <c r="AC1676" s="28">
        <v>1</v>
      </c>
      <c r="AE1676" s="6">
        <f t="shared" si="26"/>
        <v>-1</v>
      </c>
    </row>
    <row r="1677" spans="2:31" ht="16.5" thickBot="1" x14ac:dyDescent="0.3">
      <c r="B1677" s="47" t="s">
        <v>2202</v>
      </c>
      <c r="C1677" s="53" t="s">
        <v>112</v>
      </c>
      <c r="D1677" s="54" t="s">
        <v>113</v>
      </c>
      <c r="E1677" s="54">
        <v>6</v>
      </c>
      <c r="F1677" s="43">
        <v>5</v>
      </c>
      <c r="G1677" s="40">
        <v>12</v>
      </c>
      <c r="H1677" s="40">
        <v>19</v>
      </c>
      <c r="I1677" s="101">
        <v>0.63157894699999995</v>
      </c>
      <c r="J1677" s="44" t="s">
        <v>12</v>
      </c>
      <c r="K1677" s="41">
        <v>-0.115789474</v>
      </c>
      <c r="L1677" s="34">
        <f>K1677-'[6]на отправку'!$K1677</f>
        <v>0</v>
      </c>
      <c r="M1677" s="12" t="s">
        <v>12</v>
      </c>
      <c r="N1677" s="28">
        <v>1</v>
      </c>
      <c r="O1677" s="28">
        <v>0</v>
      </c>
      <c r="P1677" s="28">
        <v>4</v>
      </c>
      <c r="Q1677" s="28">
        <v>1</v>
      </c>
      <c r="R1677" s="33"/>
      <c r="S1677" s="40">
        <v>10</v>
      </c>
      <c r="T1677" s="40">
        <v>14</v>
      </c>
      <c r="U1677" s="101">
        <v>0.71428571399999996</v>
      </c>
      <c r="V1677" s="41"/>
      <c r="W1677" s="41"/>
      <c r="X1677" s="42" t="s">
        <v>2502</v>
      </c>
      <c r="Y1677" s="33">
        <v>1</v>
      </c>
      <c r="Z1677" s="100"/>
      <c r="AA1677" s="100">
        <v>1</v>
      </c>
      <c r="AB1677" s="28">
        <v>0.56594488200000004</v>
      </c>
      <c r="AC1677" s="28">
        <v>1</v>
      </c>
      <c r="AE1677" s="6">
        <f t="shared" si="26"/>
        <v>-0.115789474</v>
      </c>
    </row>
    <row r="1678" spans="2:31" ht="16.5" thickBot="1" x14ac:dyDescent="0.3">
      <c r="B1678" s="47" t="s">
        <v>2203</v>
      </c>
      <c r="C1678" s="53" t="s">
        <v>112</v>
      </c>
      <c r="D1678" s="54" t="s">
        <v>113</v>
      </c>
      <c r="E1678" s="54">
        <v>7</v>
      </c>
      <c r="F1678" s="43">
        <v>6</v>
      </c>
      <c r="G1678" s="40">
        <v>1</v>
      </c>
      <c r="H1678" s="40">
        <v>3</v>
      </c>
      <c r="I1678" s="101">
        <v>0.33333333300000001</v>
      </c>
      <c r="J1678" s="44" t="s">
        <v>12</v>
      </c>
      <c r="K1678" s="41">
        <v>0</v>
      </c>
      <c r="L1678" s="34">
        <f>K1678-'[6]на отправку'!$K1678</f>
        <v>0</v>
      </c>
      <c r="M1678" s="12" t="s">
        <v>12</v>
      </c>
      <c r="N1678" s="28">
        <v>2</v>
      </c>
      <c r="O1678" s="28">
        <v>0</v>
      </c>
      <c r="P1678" s="28">
        <v>4</v>
      </c>
      <c r="Q1678" s="28">
        <v>1</v>
      </c>
      <c r="R1678" s="33"/>
      <c r="S1678" s="40">
        <v>0</v>
      </c>
      <c r="T1678" s="40">
        <v>0</v>
      </c>
      <c r="U1678" s="101">
        <v>0</v>
      </c>
      <c r="V1678" s="41"/>
      <c r="W1678" s="41"/>
      <c r="X1678" s="42" t="s">
        <v>2503</v>
      </c>
      <c r="Y1678" s="33">
        <v>1</v>
      </c>
      <c r="Z1678" s="100"/>
      <c r="AA1678" s="100">
        <v>2</v>
      </c>
      <c r="AB1678" s="28">
        <v>0.3</v>
      </c>
      <c r="AC1678" s="28">
        <v>1</v>
      </c>
      <c r="AE1678" s="6">
        <f t="shared" si="26"/>
        <v>0</v>
      </c>
    </row>
    <row r="1679" spans="2:31" ht="16.5" thickBot="1" x14ac:dyDescent="0.3">
      <c r="B1679" s="47" t="s">
        <v>2220</v>
      </c>
      <c r="C1679" s="53" t="s">
        <v>112</v>
      </c>
      <c r="D1679" s="54" t="s">
        <v>113</v>
      </c>
      <c r="E1679" s="54">
        <v>8</v>
      </c>
      <c r="F1679" s="43">
        <v>22</v>
      </c>
      <c r="G1679" s="40">
        <v>0</v>
      </c>
      <c r="H1679" s="40">
        <v>2</v>
      </c>
      <c r="I1679" s="101">
        <v>0</v>
      </c>
      <c r="J1679" s="44" t="s">
        <v>12</v>
      </c>
      <c r="K1679" s="41">
        <v>-1</v>
      </c>
      <c r="L1679" s="34">
        <f>K1679-'[6]на отправку'!$K1679</f>
        <v>0</v>
      </c>
      <c r="M1679" s="12" t="s">
        <v>12</v>
      </c>
      <c r="N1679" s="28">
        <v>0</v>
      </c>
      <c r="O1679" s="28">
        <v>0</v>
      </c>
      <c r="P1679" s="28">
        <v>3</v>
      </c>
      <c r="Q1679" s="28">
        <v>1</v>
      </c>
      <c r="R1679" s="33"/>
      <c r="S1679" s="40">
        <v>1</v>
      </c>
      <c r="T1679" s="40">
        <v>3</v>
      </c>
      <c r="U1679" s="101">
        <v>0.33333333300000001</v>
      </c>
      <c r="V1679" s="41"/>
      <c r="W1679" s="41"/>
      <c r="X1679" s="42" t="s">
        <v>2504</v>
      </c>
      <c r="Y1679" s="33">
        <v>1</v>
      </c>
      <c r="Z1679" s="100"/>
      <c r="AA1679" s="100">
        <v>0</v>
      </c>
      <c r="AB1679" s="28">
        <v>0.4</v>
      </c>
      <c r="AC1679" s="28">
        <v>1</v>
      </c>
      <c r="AE1679" s="6">
        <f t="shared" si="26"/>
        <v>-1</v>
      </c>
    </row>
    <row r="1680" spans="2:31" ht="16.5" thickBot="1" x14ac:dyDescent="0.3">
      <c r="B1680" s="47" t="s">
        <v>2204</v>
      </c>
      <c r="C1680" s="53" t="s">
        <v>112</v>
      </c>
      <c r="D1680" s="54" t="s">
        <v>113</v>
      </c>
      <c r="E1680" s="54">
        <v>9</v>
      </c>
      <c r="F1680" s="43">
        <v>7</v>
      </c>
      <c r="G1680" s="40">
        <v>838</v>
      </c>
      <c r="H1680" s="40">
        <v>838</v>
      </c>
      <c r="I1680" s="101">
        <v>1</v>
      </c>
      <c r="J1680" s="44">
        <v>1</v>
      </c>
      <c r="K1680" s="41">
        <v>0</v>
      </c>
      <c r="L1680" s="34">
        <f>K1680-'[6]на отправку'!$K1680</f>
        <v>0</v>
      </c>
      <c r="M1680" s="12">
        <v>1</v>
      </c>
      <c r="N1680" s="28">
        <v>2</v>
      </c>
      <c r="O1680" s="28" t="s">
        <v>12</v>
      </c>
      <c r="P1680" s="28">
        <v>6</v>
      </c>
      <c r="Q1680" s="28">
        <v>1</v>
      </c>
      <c r="R1680" s="33"/>
      <c r="S1680" s="40">
        <v>722</v>
      </c>
      <c r="T1680" s="40">
        <v>722</v>
      </c>
      <c r="U1680" s="101">
        <v>1</v>
      </c>
      <c r="V1680" s="41"/>
      <c r="W1680" s="41"/>
      <c r="X1680" s="42" t="s">
        <v>2505</v>
      </c>
      <c r="Y1680" s="33">
        <v>1</v>
      </c>
      <c r="Z1680" s="100"/>
      <c r="AA1680" s="100">
        <v>2</v>
      </c>
      <c r="AB1680" s="28">
        <v>1</v>
      </c>
      <c r="AC1680" s="28">
        <v>1</v>
      </c>
      <c r="AE1680" s="6">
        <f t="shared" si="26"/>
        <v>0</v>
      </c>
    </row>
    <row r="1681" spans="2:31" ht="16.5" thickBot="1" x14ac:dyDescent="0.3">
      <c r="B1681" s="47" t="s">
        <v>2205</v>
      </c>
      <c r="C1681" s="53" t="s">
        <v>112</v>
      </c>
      <c r="D1681" s="54" t="s">
        <v>113</v>
      </c>
      <c r="E1681" s="54">
        <v>10</v>
      </c>
      <c r="F1681" s="32">
        <v>8</v>
      </c>
      <c r="G1681" s="40">
        <v>112</v>
      </c>
      <c r="H1681" s="40">
        <v>9866</v>
      </c>
      <c r="I1681" s="101">
        <v>1.1352118E-2</v>
      </c>
      <c r="J1681" s="34" t="s">
        <v>12</v>
      </c>
      <c r="K1681" s="34">
        <v>-4.2708809E-2</v>
      </c>
      <c r="L1681" s="34">
        <f>K1681-'[6]на отправку'!$K1681</f>
        <v>0</v>
      </c>
      <c r="M1681" s="34" t="s">
        <v>12</v>
      </c>
      <c r="N1681" s="35">
        <v>2</v>
      </c>
      <c r="O1681" s="28">
        <v>0</v>
      </c>
      <c r="P1681" s="28">
        <v>2</v>
      </c>
      <c r="Q1681" s="28">
        <v>1</v>
      </c>
      <c r="R1681" s="33"/>
      <c r="S1681" s="33">
        <v>107</v>
      </c>
      <c r="T1681" s="33">
        <v>9023</v>
      </c>
      <c r="U1681" s="101">
        <v>1.1858584E-2</v>
      </c>
      <c r="V1681" s="34"/>
      <c r="W1681" s="34"/>
      <c r="X1681" s="36" t="s">
        <v>2506</v>
      </c>
      <c r="Y1681" s="34">
        <v>1</v>
      </c>
      <c r="Z1681" s="140"/>
      <c r="AA1681" s="140">
        <v>2</v>
      </c>
      <c r="AB1681" s="28">
        <v>1.4606701999999999E-2</v>
      </c>
      <c r="AC1681" s="28">
        <v>0</v>
      </c>
      <c r="AE1681" s="6">
        <f t="shared" si="26"/>
        <v>-4.2708809E-2</v>
      </c>
    </row>
    <row r="1682" spans="2:31" ht="16.5" thickBot="1" x14ac:dyDescent="0.3">
      <c r="B1682" s="47" t="s">
        <v>2206</v>
      </c>
      <c r="C1682" s="53" t="s">
        <v>112</v>
      </c>
      <c r="D1682" s="54" t="s">
        <v>113</v>
      </c>
      <c r="E1682" s="54">
        <v>11</v>
      </c>
      <c r="F1682" s="43">
        <v>9</v>
      </c>
      <c r="G1682" s="40">
        <v>291</v>
      </c>
      <c r="H1682" s="40">
        <v>347</v>
      </c>
      <c r="I1682" s="101">
        <v>0.83861671500000001</v>
      </c>
      <c r="J1682" s="41">
        <v>1</v>
      </c>
      <c r="K1682" s="12">
        <v>0.71881772899999996</v>
      </c>
      <c r="L1682" s="34">
        <f>K1682-'[6]на отправку'!$K1682</f>
        <v>0</v>
      </c>
      <c r="M1682" s="41">
        <v>0.83861671500000001</v>
      </c>
      <c r="N1682" s="28">
        <v>0.5</v>
      </c>
      <c r="O1682" s="28" t="s">
        <v>12</v>
      </c>
      <c r="P1682" s="28">
        <v>6</v>
      </c>
      <c r="Q1682" s="28">
        <v>1</v>
      </c>
      <c r="R1682" s="33"/>
      <c r="S1682" s="40">
        <v>363</v>
      </c>
      <c r="T1682" s="40">
        <v>744</v>
      </c>
      <c r="U1682" s="101">
        <v>0.48790322600000002</v>
      </c>
      <c r="V1682" s="44"/>
      <c r="W1682" s="44"/>
      <c r="X1682" s="42" t="s">
        <v>2507</v>
      </c>
      <c r="Y1682" s="33">
        <v>1</v>
      </c>
      <c r="Z1682" s="100"/>
      <c r="AA1682" s="100">
        <v>0.5</v>
      </c>
      <c r="AB1682" s="28">
        <v>0.93642591900000005</v>
      </c>
      <c r="AE1682" s="6">
        <f t="shared" si="26"/>
        <v>0.71881772899999996</v>
      </c>
    </row>
    <row r="1683" spans="2:31" ht="16.5" thickBot="1" x14ac:dyDescent="0.3">
      <c r="B1683" s="47" t="s">
        <v>2207</v>
      </c>
      <c r="C1683" s="53" t="s">
        <v>112</v>
      </c>
      <c r="D1683" s="54" t="s">
        <v>113</v>
      </c>
      <c r="E1683" s="54">
        <v>12</v>
      </c>
      <c r="F1683" s="43">
        <v>10</v>
      </c>
      <c r="G1683" s="40">
        <v>7</v>
      </c>
      <c r="H1683" s="40">
        <v>7</v>
      </c>
      <c r="I1683" s="101">
        <v>1</v>
      </c>
      <c r="J1683" s="44">
        <v>1</v>
      </c>
      <c r="K1683" s="41">
        <v>0</v>
      </c>
      <c r="L1683" s="34">
        <f>K1683-'[6]на отправку'!$K1683</f>
        <v>0</v>
      </c>
      <c r="M1683" s="12">
        <v>1</v>
      </c>
      <c r="N1683" s="28">
        <v>1</v>
      </c>
      <c r="O1683" s="28" t="s">
        <v>12</v>
      </c>
      <c r="P1683" s="28">
        <v>6</v>
      </c>
      <c r="Q1683" s="28">
        <v>1</v>
      </c>
      <c r="R1683" s="33"/>
      <c r="S1683" s="40">
        <v>8</v>
      </c>
      <c r="T1683" s="40">
        <v>8</v>
      </c>
      <c r="U1683" s="101">
        <v>1</v>
      </c>
      <c r="V1683" s="41"/>
      <c r="W1683" s="41"/>
      <c r="X1683" s="42" t="s">
        <v>2508</v>
      </c>
      <c r="Y1683" s="33">
        <v>1</v>
      </c>
      <c r="Z1683" s="100"/>
      <c r="AA1683" s="100">
        <v>1</v>
      </c>
      <c r="AB1683" s="28">
        <v>1</v>
      </c>
      <c r="AE1683" s="6">
        <f t="shared" si="26"/>
        <v>0</v>
      </c>
    </row>
    <row r="1684" spans="2:31" ht="16.5" thickBot="1" x14ac:dyDescent="0.3">
      <c r="B1684" s="47" t="s">
        <v>2208</v>
      </c>
      <c r="C1684" s="53" t="s">
        <v>112</v>
      </c>
      <c r="D1684" s="54" t="s">
        <v>113</v>
      </c>
      <c r="E1684" s="54">
        <v>13</v>
      </c>
      <c r="F1684" s="43">
        <v>11</v>
      </c>
      <c r="G1684" s="40">
        <v>84</v>
      </c>
      <c r="H1684" s="40">
        <v>84</v>
      </c>
      <c r="I1684" s="101">
        <v>1</v>
      </c>
      <c r="J1684" s="41">
        <v>1</v>
      </c>
      <c r="K1684" s="12">
        <v>0</v>
      </c>
      <c r="L1684" s="34">
        <f>K1684-'[6]на отправку'!$K1684</f>
        <v>0</v>
      </c>
      <c r="M1684" s="41">
        <v>1</v>
      </c>
      <c r="N1684" s="28">
        <v>2</v>
      </c>
      <c r="O1684" s="28" t="s">
        <v>12</v>
      </c>
      <c r="P1684" s="28">
        <v>6</v>
      </c>
      <c r="Q1684" s="28">
        <v>1</v>
      </c>
      <c r="R1684" s="33"/>
      <c r="S1684" s="40">
        <v>90</v>
      </c>
      <c r="T1684" s="40">
        <v>90</v>
      </c>
      <c r="U1684" s="101">
        <v>1</v>
      </c>
      <c r="V1684" s="44"/>
      <c r="W1684" s="44"/>
      <c r="X1684" s="42" t="s">
        <v>2509</v>
      </c>
      <c r="Y1684" s="33">
        <v>1</v>
      </c>
      <c r="Z1684" s="100"/>
      <c r="AA1684" s="100">
        <v>2</v>
      </c>
      <c r="AB1684" s="28">
        <v>1</v>
      </c>
      <c r="AE1684" s="6">
        <f t="shared" si="26"/>
        <v>0</v>
      </c>
    </row>
    <row r="1685" spans="2:31" ht="16.5" thickBot="1" x14ac:dyDescent="0.3">
      <c r="B1685" s="47" t="s">
        <v>2209</v>
      </c>
      <c r="C1685" s="53" t="s">
        <v>112</v>
      </c>
      <c r="D1685" s="54" t="s">
        <v>113</v>
      </c>
      <c r="E1685" s="54">
        <v>14</v>
      </c>
      <c r="F1685" s="43">
        <v>12</v>
      </c>
      <c r="G1685" s="40">
        <v>330</v>
      </c>
      <c r="H1685" s="40">
        <v>10042</v>
      </c>
      <c r="I1685" s="101">
        <v>3.2861979999999999E-2</v>
      </c>
      <c r="J1685" s="41" t="s">
        <v>12</v>
      </c>
      <c r="K1685" s="12">
        <v>0.156691531</v>
      </c>
      <c r="L1685" s="34">
        <f>K1685-'[6]на отправку'!$K1685</f>
        <v>0</v>
      </c>
      <c r="M1685" s="41" t="s">
        <v>12</v>
      </c>
      <c r="N1685" s="28">
        <v>0</v>
      </c>
      <c r="O1685" s="28">
        <v>0</v>
      </c>
      <c r="P1685" s="28">
        <v>1</v>
      </c>
      <c r="Q1685" s="28">
        <v>1</v>
      </c>
      <c r="R1685" s="33"/>
      <c r="S1685" s="40">
        <v>262</v>
      </c>
      <c r="T1685" s="40">
        <v>9222</v>
      </c>
      <c r="U1685" s="101">
        <v>2.8410323000000001E-2</v>
      </c>
      <c r="V1685" s="44"/>
      <c r="W1685" s="44"/>
      <c r="X1685" s="42" t="s">
        <v>2510</v>
      </c>
      <c r="Y1685" s="33">
        <v>1</v>
      </c>
      <c r="Z1685" s="100"/>
      <c r="AA1685" s="100">
        <v>0</v>
      </c>
      <c r="AB1685" s="28">
        <v>3.2834602999999997E-2</v>
      </c>
      <c r="AC1685" s="28">
        <v>5.0505050000000003E-3</v>
      </c>
      <c r="AE1685" s="6">
        <f t="shared" si="26"/>
        <v>0.156691531</v>
      </c>
    </row>
    <row r="1686" spans="2:31" ht="16.5" thickBot="1" x14ac:dyDescent="0.3">
      <c r="B1686" s="47" t="s">
        <v>2210</v>
      </c>
      <c r="C1686" s="53" t="s">
        <v>112</v>
      </c>
      <c r="D1686" s="54" t="s">
        <v>113</v>
      </c>
      <c r="E1686" s="54">
        <v>15</v>
      </c>
      <c r="F1686" s="43">
        <v>13</v>
      </c>
      <c r="G1686" s="40">
        <v>104</v>
      </c>
      <c r="H1686" s="40">
        <v>250</v>
      </c>
      <c r="I1686" s="101">
        <v>0.41599999999999998</v>
      </c>
      <c r="J1686" s="44" t="s">
        <v>12</v>
      </c>
      <c r="K1686" s="41">
        <v>0.30659154999999999</v>
      </c>
      <c r="L1686" s="34">
        <f>K1686-'[6]на отправку'!$K1686</f>
        <v>0</v>
      </c>
      <c r="M1686" s="12" t="s">
        <v>12</v>
      </c>
      <c r="N1686" s="28">
        <v>0</v>
      </c>
      <c r="O1686" s="28">
        <v>0</v>
      </c>
      <c r="P1686" s="28">
        <v>1</v>
      </c>
      <c r="Q1686" s="28">
        <v>1</v>
      </c>
      <c r="R1686" s="33"/>
      <c r="S1686" s="40">
        <v>71</v>
      </c>
      <c r="T1686" s="40">
        <v>223</v>
      </c>
      <c r="U1686" s="101">
        <v>0.31838565000000002</v>
      </c>
      <c r="V1686" s="41"/>
      <c r="W1686" s="41"/>
      <c r="X1686" s="42" t="s">
        <v>2511</v>
      </c>
      <c r="Y1686" s="33">
        <v>1</v>
      </c>
      <c r="Z1686" s="100"/>
      <c r="AA1686" s="100">
        <v>0</v>
      </c>
      <c r="AB1686" s="28">
        <v>0.4</v>
      </c>
      <c r="AC1686" s="28">
        <v>0.177419355</v>
      </c>
      <c r="AE1686" s="6">
        <f t="shared" si="26"/>
        <v>0.30659154999999999</v>
      </c>
    </row>
    <row r="1687" spans="2:31" ht="16.5" thickBot="1" x14ac:dyDescent="0.3">
      <c r="B1687" s="47" t="s">
        <v>2211</v>
      </c>
      <c r="C1687" s="53" t="s">
        <v>112</v>
      </c>
      <c r="D1687" s="54" t="s">
        <v>113</v>
      </c>
      <c r="E1687" s="54">
        <v>16</v>
      </c>
      <c r="F1687" s="50">
        <v>14</v>
      </c>
      <c r="G1687" s="40">
        <v>4</v>
      </c>
      <c r="H1687" s="40">
        <v>1605</v>
      </c>
      <c r="I1687" s="101">
        <v>2.4922120000000002E-3</v>
      </c>
      <c r="J1687" s="44" t="s">
        <v>12</v>
      </c>
      <c r="K1687" s="44">
        <v>0</v>
      </c>
      <c r="L1687" s="34">
        <f>K1687-'[6]на отправку'!$K1687</f>
        <v>0</v>
      </c>
      <c r="M1687" s="44" t="s">
        <v>12</v>
      </c>
      <c r="N1687" s="44">
        <v>0</v>
      </c>
      <c r="O1687" s="28">
        <v>0</v>
      </c>
      <c r="P1687" s="28">
        <v>1</v>
      </c>
      <c r="Q1687" s="28">
        <v>1</v>
      </c>
      <c r="R1687" s="33"/>
      <c r="S1687" s="33">
        <v>0</v>
      </c>
      <c r="T1687" s="33">
        <v>1435</v>
      </c>
      <c r="U1687" s="101">
        <v>0</v>
      </c>
      <c r="V1687" s="44"/>
      <c r="W1687" s="44"/>
      <c r="X1687" s="42" t="s">
        <v>2512</v>
      </c>
      <c r="Y1687" s="44">
        <v>1</v>
      </c>
      <c r="Z1687" s="100"/>
      <c r="AA1687" s="100">
        <v>0</v>
      </c>
      <c r="AB1687" s="28">
        <v>5.0993200000000005E-4</v>
      </c>
      <c r="AC1687" s="28">
        <v>0</v>
      </c>
      <c r="AE1687" s="6">
        <f t="shared" si="26"/>
        <v>0</v>
      </c>
    </row>
    <row r="1688" spans="2:31" ht="16.5" thickBot="1" x14ac:dyDescent="0.25">
      <c r="B1688" s="47" t="s">
        <v>2212</v>
      </c>
      <c r="C1688" s="48" t="s">
        <v>112</v>
      </c>
      <c r="D1688" s="49" t="s">
        <v>113</v>
      </c>
      <c r="E1688" s="49">
        <v>16.5</v>
      </c>
      <c r="F1688" s="32"/>
      <c r="G1688" s="104"/>
      <c r="H1688" s="104"/>
      <c r="I1688" s="101"/>
      <c r="J1688" s="34"/>
      <c r="K1688" s="34">
        <v>0</v>
      </c>
      <c r="L1688" s="34">
        <f>K1688-'[6]на отправку'!$K1688</f>
        <v>0</v>
      </c>
      <c r="M1688" s="34"/>
      <c r="N1688" s="35">
        <v>29</v>
      </c>
      <c r="R1688" s="33" t="s">
        <v>2514</v>
      </c>
      <c r="S1688" s="65"/>
      <c r="T1688" s="65"/>
      <c r="U1688" s="101"/>
      <c r="V1688" s="33">
        <v>0</v>
      </c>
      <c r="W1688" s="33"/>
      <c r="X1688" s="42"/>
      <c r="Y1688" s="34">
        <v>1</v>
      </c>
      <c r="Z1688" s="140"/>
      <c r="AA1688" s="140"/>
      <c r="AB1688" s="28">
        <v>0</v>
      </c>
      <c r="AE1688" s="6">
        <f t="shared" si="26"/>
        <v>0</v>
      </c>
    </row>
    <row r="1689" spans="2:31" ht="16.5" thickBot="1" x14ac:dyDescent="0.3">
      <c r="B1689" s="47" t="s">
        <v>2213</v>
      </c>
      <c r="C1689" s="53" t="s">
        <v>112</v>
      </c>
      <c r="D1689" s="54" t="s">
        <v>113</v>
      </c>
      <c r="E1689" s="54">
        <v>17</v>
      </c>
      <c r="F1689" s="40">
        <v>15</v>
      </c>
      <c r="G1689" s="40">
        <v>1132</v>
      </c>
      <c r="H1689" s="40">
        <v>1132</v>
      </c>
      <c r="I1689" s="101">
        <v>1</v>
      </c>
      <c r="J1689" s="41">
        <v>1</v>
      </c>
      <c r="K1689" s="12">
        <v>3.2473734999999997E-2</v>
      </c>
      <c r="L1689" s="34">
        <f>K1689-'[6]на отправку'!$K1689</f>
        <v>0</v>
      </c>
      <c r="M1689" s="41">
        <v>1</v>
      </c>
      <c r="N1689" s="28">
        <v>5</v>
      </c>
      <c r="O1689" s="28" t="s">
        <v>12</v>
      </c>
      <c r="P1689" s="28">
        <v>5</v>
      </c>
      <c r="Q1689" s="28">
        <v>1</v>
      </c>
      <c r="R1689" s="33"/>
      <c r="S1689" s="40">
        <v>1047</v>
      </c>
      <c r="T1689" s="40">
        <v>1081</v>
      </c>
      <c r="U1689" s="101">
        <v>0.96854764100000001</v>
      </c>
      <c r="V1689" s="33"/>
      <c r="W1689" s="33"/>
      <c r="X1689" s="42" t="s">
        <v>2515</v>
      </c>
      <c r="Y1689" s="33">
        <v>1</v>
      </c>
      <c r="Z1689" s="100"/>
      <c r="AA1689" s="100">
        <v>5</v>
      </c>
      <c r="AB1689" s="28">
        <v>0.96851403899999999</v>
      </c>
      <c r="AE1689" s="6">
        <f t="shared" si="26"/>
        <v>3.2473734999999997E-2</v>
      </c>
    </row>
    <row r="1690" spans="2:31" ht="16.5" thickBot="1" x14ac:dyDescent="0.3">
      <c r="B1690" s="47" t="s">
        <v>2214</v>
      </c>
      <c r="C1690" s="53" t="s">
        <v>112</v>
      </c>
      <c r="D1690" s="54" t="s">
        <v>113</v>
      </c>
      <c r="E1690" s="54">
        <v>18</v>
      </c>
      <c r="F1690" s="43">
        <v>16</v>
      </c>
      <c r="G1690" s="40">
        <v>10</v>
      </c>
      <c r="H1690" s="40">
        <v>11</v>
      </c>
      <c r="I1690" s="101">
        <v>0.909090909</v>
      </c>
      <c r="J1690" s="41" t="s">
        <v>12</v>
      </c>
      <c r="K1690" s="12">
        <v>-9.0909090999999997E-2</v>
      </c>
      <c r="L1690" s="34">
        <f>K1690-'[6]на отправку'!$K1690</f>
        <v>0</v>
      </c>
      <c r="M1690" s="41" t="s">
        <v>12</v>
      </c>
      <c r="N1690" s="28">
        <v>0</v>
      </c>
      <c r="O1690" s="28">
        <v>0</v>
      </c>
      <c r="P1690" s="28">
        <v>3</v>
      </c>
      <c r="Q1690" s="28">
        <v>1</v>
      </c>
      <c r="R1690" s="33"/>
      <c r="S1690" s="40">
        <v>2</v>
      </c>
      <c r="T1690" s="40">
        <v>2</v>
      </c>
      <c r="U1690" s="101">
        <v>1</v>
      </c>
      <c r="V1690" s="33"/>
      <c r="W1690" s="33"/>
      <c r="X1690" s="42" t="s">
        <v>2516</v>
      </c>
      <c r="Y1690" s="33">
        <v>1</v>
      </c>
      <c r="Z1690" s="100"/>
      <c r="AA1690" s="100">
        <v>0</v>
      </c>
      <c r="AB1690" s="28">
        <v>0.94674221000000003</v>
      </c>
      <c r="AC1690" s="28">
        <v>1</v>
      </c>
      <c r="AE1690" s="6">
        <f t="shared" si="26"/>
        <v>-9.0909090999999997E-2</v>
      </c>
    </row>
    <row r="1691" spans="2:31" ht="16.5" thickBot="1" x14ac:dyDescent="0.3">
      <c r="B1691" s="47" t="s">
        <v>2215</v>
      </c>
      <c r="C1691" s="53" t="s">
        <v>112</v>
      </c>
      <c r="D1691" s="54" t="s">
        <v>113</v>
      </c>
      <c r="E1691" s="54">
        <v>19</v>
      </c>
      <c r="F1691" s="43">
        <v>17</v>
      </c>
      <c r="G1691" s="40">
        <v>13</v>
      </c>
      <c r="H1691" s="40">
        <v>13</v>
      </c>
      <c r="I1691" s="101">
        <v>1</v>
      </c>
      <c r="J1691" s="41" t="s">
        <v>12</v>
      </c>
      <c r="K1691" s="12">
        <v>0</v>
      </c>
      <c r="L1691" s="34">
        <f>K1691-'[6]на отправку'!$K1691</f>
        <v>0</v>
      </c>
      <c r="M1691" s="41" t="s">
        <v>12</v>
      </c>
      <c r="N1691" s="28">
        <v>6</v>
      </c>
      <c r="O1691" s="28">
        <v>2</v>
      </c>
      <c r="P1691" s="28">
        <v>4</v>
      </c>
      <c r="Q1691" s="28">
        <v>1</v>
      </c>
      <c r="R1691" s="33"/>
      <c r="S1691" s="40">
        <v>57</v>
      </c>
      <c r="T1691" s="40">
        <v>57</v>
      </c>
      <c r="U1691" s="101">
        <v>1</v>
      </c>
      <c r="V1691" s="33"/>
      <c r="W1691" s="33"/>
      <c r="X1691" s="42" t="s">
        <v>2517</v>
      </c>
      <c r="Y1691" s="33">
        <v>1</v>
      </c>
      <c r="Z1691" s="100"/>
      <c r="AA1691" s="100">
        <v>6</v>
      </c>
      <c r="AB1691" s="28">
        <v>0.98260073299999995</v>
      </c>
      <c r="AC1691" s="28">
        <v>1</v>
      </c>
      <c r="AE1691" s="6">
        <f t="shared" si="26"/>
        <v>0</v>
      </c>
    </row>
    <row r="1692" spans="2:31" ht="16.5" thickBot="1" x14ac:dyDescent="0.3">
      <c r="B1692" s="47" t="s">
        <v>2216</v>
      </c>
      <c r="C1692" s="53" t="s">
        <v>112</v>
      </c>
      <c r="D1692" s="54" t="s">
        <v>113</v>
      </c>
      <c r="E1692" s="54">
        <v>20</v>
      </c>
      <c r="F1692" s="43">
        <v>18</v>
      </c>
      <c r="G1692" s="40">
        <v>8</v>
      </c>
      <c r="H1692" s="40">
        <v>8</v>
      </c>
      <c r="I1692" s="101">
        <v>1</v>
      </c>
      <c r="J1692" s="41" t="s">
        <v>12</v>
      </c>
      <c r="K1692" s="12">
        <v>0</v>
      </c>
      <c r="L1692" s="34">
        <f>K1692-'[6]на отправку'!$K1692</f>
        <v>0</v>
      </c>
      <c r="M1692" s="41" t="s">
        <v>12</v>
      </c>
      <c r="N1692" s="28">
        <v>6</v>
      </c>
      <c r="O1692" s="28">
        <v>2</v>
      </c>
      <c r="P1692" s="28">
        <v>4</v>
      </c>
      <c r="Q1692" s="28">
        <v>1</v>
      </c>
      <c r="R1692" s="33"/>
      <c r="S1692" s="40">
        <v>3</v>
      </c>
      <c r="T1692" s="40">
        <v>3</v>
      </c>
      <c r="U1692" s="101">
        <v>1</v>
      </c>
      <c r="V1692" s="33"/>
      <c r="W1692" s="33"/>
      <c r="X1692" s="42" t="s">
        <v>2518</v>
      </c>
      <c r="Y1692" s="33">
        <v>1</v>
      </c>
      <c r="Z1692" s="100"/>
      <c r="AA1692" s="100">
        <v>6</v>
      </c>
      <c r="AB1692" s="28">
        <v>0.96027201100000004</v>
      </c>
      <c r="AC1692" s="28">
        <v>1</v>
      </c>
      <c r="AE1692" s="6">
        <f t="shared" si="26"/>
        <v>0</v>
      </c>
    </row>
    <row r="1693" spans="2:31" ht="16.5" thickBot="1" x14ac:dyDescent="0.3">
      <c r="B1693" s="47" t="s">
        <v>2217</v>
      </c>
      <c r="C1693" s="53" t="s">
        <v>112</v>
      </c>
      <c r="D1693" s="54" t="s">
        <v>113</v>
      </c>
      <c r="E1693" s="54">
        <v>21</v>
      </c>
      <c r="F1693" s="43">
        <v>19</v>
      </c>
      <c r="G1693" s="40">
        <v>11</v>
      </c>
      <c r="H1693" s="40">
        <v>11</v>
      </c>
      <c r="I1693" s="101">
        <v>1</v>
      </c>
      <c r="J1693" s="41" t="s">
        <v>12</v>
      </c>
      <c r="K1693" s="12">
        <v>0</v>
      </c>
      <c r="L1693" s="34">
        <f>K1693-'[6]на отправку'!$K1693</f>
        <v>0</v>
      </c>
      <c r="M1693" s="41" t="s">
        <v>12</v>
      </c>
      <c r="N1693" s="28">
        <v>6</v>
      </c>
      <c r="O1693" s="28">
        <v>2</v>
      </c>
      <c r="P1693" s="28">
        <v>4</v>
      </c>
      <c r="Q1693" s="28">
        <v>1</v>
      </c>
      <c r="R1693" s="33"/>
      <c r="S1693" s="40">
        <v>10</v>
      </c>
      <c r="T1693" s="40">
        <v>10</v>
      </c>
      <c r="U1693" s="101">
        <v>1</v>
      </c>
      <c r="V1693" s="33"/>
      <c r="W1693" s="33"/>
      <c r="X1693" s="42" t="s">
        <v>2519</v>
      </c>
      <c r="Y1693" s="33">
        <v>1</v>
      </c>
      <c r="Z1693" s="100"/>
      <c r="AA1693" s="100">
        <v>6</v>
      </c>
      <c r="AB1693" s="28">
        <v>0.96570972899999996</v>
      </c>
      <c r="AC1693" s="28">
        <v>1</v>
      </c>
      <c r="AE1693" s="6">
        <f t="shared" si="26"/>
        <v>0</v>
      </c>
    </row>
    <row r="1694" spans="2:31" ht="16.5" thickBot="1" x14ac:dyDescent="0.3">
      <c r="B1694" s="47" t="s">
        <v>2218</v>
      </c>
      <c r="C1694" s="53" t="s">
        <v>112</v>
      </c>
      <c r="D1694" s="54" t="s">
        <v>113</v>
      </c>
      <c r="E1694" s="54">
        <v>22</v>
      </c>
      <c r="F1694" s="43">
        <v>20</v>
      </c>
      <c r="G1694" s="40">
        <v>3</v>
      </c>
      <c r="H1694" s="40">
        <v>3</v>
      </c>
      <c r="I1694" s="101">
        <v>1</v>
      </c>
      <c r="J1694" s="44" t="s">
        <v>12</v>
      </c>
      <c r="K1694" s="41">
        <v>0</v>
      </c>
      <c r="L1694" s="34">
        <f>K1694-'[6]на отправку'!$K1694</f>
        <v>0</v>
      </c>
      <c r="M1694" s="196" t="s">
        <v>12</v>
      </c>
      <c r="N1694" s="28">
        <v>6</v>
      </c>
      <c r="O1694" s="28">
        <v>2</v>
      </c>
      <c r="P1694" s="28">
        <v>4</v>
      </c>
      <c r="Q1694" s="28">
        <v>1</v>
      </c>
      <c r="R1694" s="33"/>
      <c r="S1694" s="40">
        <v>0</v>
      </c>
      <c r="T1694" s="40">
        <v>0</v>
      </c>
      <c r="U1694" s="101">
        <v>0</v>
      </c>
      <c r="V1694" s="41"/>
      <c r="W1694" s="41"/>
      <c r="X1694" s="42" t="s">
        <v>2520</v>
      </c>
      <c r="Y1694" s="33">
        <v>1</v>
      </c>
      <c r="Z1694" s="100"/>
      <c r="AA1694" s="100">
        <v>6</v>
      </c>
      <c r="AB1694" s="28">
        <v>0.8075</v>
      </c>
      <c r="AC1694" s="28">
        <v>1</v>
      </c>
      <c r="AE1694" s="6">
        <f t="shared" si="26"/>
        <v>0</v>
      </c>
    </row>
    <row r="1695" spans="2:31" ht="16.5" thickBot="1" x14ac:dyDescent="0.3">
      <c r="B1695" s="47" t="s">
        <v>2212</v>
      </c>
      <c r="C1695" s="53" t="s">
        <v>112</v>
      </c>
      <c r="D1695" s="54" t="s">
        <v>113</v>
      </c>
      <c r="E1695" s="54">
        <v>22.5</v>
      </c>
      <c r="F1695" s="43"/>
      <c r="G1695" s="40"/>
      <c r="H1695" s="40"/>
      <c r="I1695" s="101"/>
      <c r="J1695" s="41"/>
      <c r="K1695" s="12">
        <v>0</v>
      </c>
      <c r="L1695" s="34">
        <f>K1695-'[6]на отправку'!$K1695</f>
        <v>0</v>
      </c>
      <c r="M1695" s="41"/>
      <c r="N1695" s="28">
        <v>5</v>
      </c>
      <c r="R1695" s="33" t="s">
        <v>2521</v>
      </c>
      <c r="S1695" s="40"/>
      <c r="T1695" s="40"/>
      <c r="U1695" s="101"/>
      <c r="V1695" s="33">
        <v>0</v>
      </c>
      <c r="W1695" s="33"/>
      <c r="X1695" s="42"/>
      <c r="Y1695" s="33">
        <v>1</v>
      </c>
      <c r="Z1695" s="100"/>
      <c r="AA1695" s="100"/>
      <c r="AB1695" s="28">
        <v>0</v>
      </c>
      <c r="AE1695" s="6">
        <f t="shared" si="26"/>
        <v>0</v>
      </c>
    </row>
    <row r="1696" spans="2:31" ht="16.5" thickBot="1" x14ac:dyDescent="0.3">
      <c r="B1696" s="47" t="s">
        <v>2219</v>
      </c>
      <c r="C1696" s="53" t="s">
        <v>112</v>
      </c>
      <c r="D1696" s="54" t="s">
        <v>113</v>
      </c>
      <c r="E1696" s="54">
        <v>23</v>
      </c>
      <c r="F1696" s="43">
        <v>21</v>
      </c>
      <c r="G1696" s="40">
        <v>9</v>
      </c>
      <c r="H1696" s="40">
        <v>19</v>
      </c>
      <c r="I1696" s="101">
        <v>0.47368421100000002</v>
      </c>
      <c r="J1696" s="41" t="s">
        <v>12</v>
      </c>
      <c r="K1696" s="12">
        <v>6.5789476E-2</v>
      </c>
      <c r="L1696" s="34">
        <f>K1696-'[6]на отправку'!$K1696</f>
        <v>0</v>
      </c>
      <c r="M1696" s="41" t="s">
        <v>12</v>
      </c>
      <c r="N1696" s="28">
        <v>5</v>
      </c>
      <c r="O1696" s="28">
        <v>0</v>
      </c>
      <c r="P1696" s="28">
        <v>4</v>
      </c>
      <c r="Q1696" s="28">
        <v>1</v>
      </c>
      <c r="R1696" s="33"/>
      <c r="S1696" s="40">
        <v>16</v>
      </c>
      <c r="T1696" s="40">
        <v>36</v>
      </c>
      <c r="U1696" s="101">
        <v>0.44444444399999999</v>
      </c>
      <c r="V1696" s="33"/>
      <c r="W1696" s="33"/>
      <c r="X1696" s="42" t="s">
        <v>302</v>
      </c>
      <c r="Y1696" s="33">
        <v>1</v>
      </c>
      <c r="Z1696" s="100"/>
      <c r="AA1696" s="100">
        <v>5</v>
      </c>
      <c r="AB1696" s="28">
        <v>0.39646335199999999</v>
      </c>
      <c r="AC1696" s="28">
        <v>1</v>
      </c>
      <c r="AE1696" s="6">
        <f t="shared" si="26"/>
        <v>6.5789476E-2</v>
      </c>
    </row>
    <row r="1697" spans="2:31" ht="16.5" thickBot="1" x14ac:dyDescent="0.3">
      <c r="B1697" s="47" t="s">
        <v>2221</v>
      </c>
      <c r="C1697" s="53" t="s">
        <v>112</v>
      </c>
      <c r="D1697" s="54" t="s">
        <v>113</v>
      </c>
      <c r="E1697" s="54">
        <v>24</v>
      </c>
      <c r="F1697" s="43">
        <v>23</v>
      </c>
      <c r="G1697" s="40">
        <v>0</v>
      </c>
      <c r="H1697" s="40">
        <v>0</v>
      </c>
      <c r="I1697" s="101">
        <v>0</v>
      </c>
      <c r="J1697" s="44" t="s">
        <v>12</v>
      </c>
      <c r="K1697" s="41">
        <v>0</v>
      </c>
      <c r="L1697" s="34">
        <f>K1697-'[6]на отправку'!$K1697</f>
        <v>0</v>
      </c>
      <c r="M1697" s="196" t="s">
        <v>12</v>
      </c>
      <c r="N1697" s="28">
        <v>0</v>
      </c>
      <c r="O1697" s="28">
        <v>0</v>
      </c>
      <c r="P1697" s="28">
        <v>0</v>
      </c>
      <c r="Q1697" s="28">
        <v>2</v>
      </c>
      <c r="R1697" s="33"/>
      <c r="S1697" s="40">
        <v>0</v>
      </c>
      <c r="T1697" s="40">
        <v>0</v>
      </c>
      <c r="U1697" s="101">
        <v>0</v>
      </c>
      <c r="V1697" s="41"/>
      <c r="W1697" s="41"/>
      <c r="X1697" s="42" t="s">
        <v>2522</v>
      </c>
      <c r="Y1697" s="33">
        <v>1</v>
      </c>
      <c r="Z1697" s="100"/>
      <c r="AA1697" s="100">
        <v>0</v>
      </c>
      <c r="AB1697" s="28">
        <v>0.6</v>
      </c>
      <c r="AC1697" s="28">
        <v>1</v>
      </c>
      <c r="AE1697" s="6">
        <f t="shared" si="26"/>
        <v>0</v>
      </c>
    </row>
    <row r="1698" spans="2:31" ht="16.5" thickBot="1" x14ac:dyDescent="0.3">
      <c r="B1698" s="47" t="s">
        <v>2222</v>
      </c>
      <c r="C1698" s="53" t="s">
        <v>112</v>
      </c>
      <c r="D1698" s="54" t="s">
        <v>113</v>
      </c>
      <c r="E1698" s="54">
        <v>25</v>
      </c>
      <c r="F1698" s="43">
        <v>24</v>
      </c>
      <c r="G1698" s="40">
        <v>1</v>
      </c>
      <c r="H1698" s="40">
        <v>3</v>
      </c>
      <c r="I1698" s="101">
        <v>0.33333333300000001</v>
      </c>
      <c r="J1698" s="44" t="s">
        <v>12</v>
      </c>
      <c r="K1698" s="41">
        <v>0</v>
      </c>
      <c r="L1698" s="34">
        <f>K1698-'[6]на отправку'!$K1698</f>
        <v>0</v>
      </c>
      <c r="M1698" s="12" t="s">
        <v>12</v>
      </c>
      <c r="N1698" s="28">
        <v>0</v>
      </c>
      <c r="O1698" s="28">
        <v>0</v>
      </c>
      <c r="P1698" s="28">
        <v>3</v>
      </c>
      <c r="Q1698" s="28">
        <v>1</v>
      </c>
      <c r="R1698" s="33"/>
      <c r="S1698" s="40">
        <v>0</v>
      </c>
      <c r="T1698" s="40">
        <v>2</v>
      </c>
      <c r="U1698" s="101">
        <v>0</v>
      </c>
      <c r="V1698" s="41"/>
      <c r="W1698" s="41"/>
      <c r="X1698" s="42" t="s">
        <v>2522</v>
      </c>
      <c r="Y1698" s="33">
        <v>1</v>
      </c>
      <c r="Z1698" s="100"/>
      <c r="AA1698" s="100">
        <v>0</v>
      </c>
      <c r="AB1698" s="28">
        <v>0.381578947</v>
      </c>
      <c r="AC1698" s="28">
        <v>1</v>
      </c>
      <c r="AE1698" s="6">
        <f t="shared" si="26"/>
        <v>0</v>
      </c>
    </row>
    <row r="1699" spans="2:31" ht="16.5" thickBot="1" x14ac:dyDescent="0.3">
      <c r="B1699" s="47" t="s">
        <v>2223</v>
      </c>
      <c r="C1699" s="53" t="s">
        <v>112</v>
      </c>
      <c r="D1699" s="54" t="s">
        <v>113</v>
      </c>
      <c r="E1699" s="54">
        <v>26</v>
      </c>
      <c r="F1699" s="43">
        <v>25</v>
      </c>
      <c r="G1699" s="40">
        <v>49</v>
      </c>
      <c r="H1699" s="40">
        <v>52</v>
      </c>
      <c r="I1699" s="101">
        <v>0.94230769199999997</v>
      </c>
      <c r="J1699" s="44">
        <v>1</v>
      </c>
      <c r="K1699" s="41">
        <v>-2.9137528999999999E-2</v>
      </c>
      <c r="L1699" s="34">
        <f>K1699-'[6]на отправку'!$K1699</f>
        <v>0</v>
      </c>
      <c r="M1699" s="12" t="s">
        <v>12</v>
      </c>
      <c r="N1699" s="28">
        <v>0</v>
      </c>
      <c r="O1699" s="28">
        <v>0</v>
      </c>
      <c r="P1699" s="28">
        <v>3</v>
      </c>
      <c r="Q1699" s="28">
        <v>1</v>
      </c>
      <c r="R1699" s="33"/>
      <c r="S1699" s="40">
        <v>66</v>
      </c>
      <c r="T1699" s="40">
        <v>68</v>
      </c>
      <c r="U1699" s="101">
        <v>0.97058823500000002</v>
      </c>
      <c r="V1699" s="41"/>
      <c r="W1699" s="41"/>
      <c r="X1699" s="42" t="s">
        <v>2523</v>
      </c>
      <c r="Y1699" s="33">
        <v>1</v>
      </c>
      <c r="Z1699" s="100"/>
      <c r="AA1699" s="100">
        <v>0</v>
      </c>
      <c r="AB1699" s="28">
        <v>0.97159166299999999</v>
      </c>
      <c r="AC1699" s="28">
        <v>1</v>
      </c>
      <c r="AE1699" s="6">
        <f t="shared" si="26"/>
        <v>-2.9137528999999999E-2</v>
      </c>
    </row>
    <row r="1700" spans="2:31" ht="16.5" thickBot="1" x14ac:dyDescent="0.3">
      <c r="B1700" s="47" t="s">
        <v>2212</v>
      </c>
      <c r="C1700" s="53" t="s">
        <v>112</v>
      </c>
      <c r="D1700" s="54" t="s">
        <v>113</v>
      </c>
      <c r="E1700" s="54">
        <v>26.5</v>
      </c>
      <c r="F1700" s="43"/>
      <c r="G1700" s="40"/>
      <c r="H1700" s="40"/>
      <c r="I1700" s="101"/>
      <c r="J1700" s="41"/>
      <c r="K1700" s="12">
        <v>0</v>
      </c>
      <c r="L1700" s="34">
        <f>K1700-'[6]на отправку'!$K1700</f>
        <v>0</v>
      </c>
      <c r="M1700" s="41"/>
      <c r="N1700" s="28">
        <v>27</v>
      </c>
      <c r="R1700" s="33" t="s">
        <v>2524</v>
      </c>
      <c r="S1700" s="40"/>
      <c r="T1700" s="40"/>
      <c r="U1700" s="101"/>
      <c r="V1700" s="33">
        <v>0</v>
      </c>
      <c r="W1700" s="33"/>
      <c r="X1700" s="42"/>
      <c r="Y1700" s="33">
        <v>1</v>
      </c>
      <c r="Z1700" s="100"/>
      <c r="AA1700" s="100"/>
      <c r="AB1700" s="28">
        <v>0</v>
      </c>
      <c r="AE1700" s="6">
        <f t="shared" si="26"/>
        <v>0</v>
      </c>
    </row>
    <row r="1701" spans="2:31" ht="16.5" thickBot="1" x14ac:dyDescent="0.3">
      <c r="B1701" s="47" t="s">
        <v>2847</v>
      </c>
      <c r="C1701" s="53" t="s">
        <v>112</v>
      </c>
      <c r="D1701" s="54" t="s">
        <v>113</v>
      </c>
      <c r="E1701" s="54">
        <v>27</v>
      </c>
      <c r="F1701" s="43">
        <v>27</v>
      </c>
      <c r="G1701" s="40">
        <v>0</v>
      </c>
      <c r="H1701" s="40">
        <v>0</v>
      </c>
      <c r="I1701" s="101">
        <v>0</v>
      </c>
      <c r="J1701" s="41"/>
      <c r="K1701" s="12">
        <v>0</v>
      </c>
      <c r="L1701" s="34">
        <f>K1701-'[6]на отправку'!$K1701</f>
        <v>0</v>
      </c>
      <c r="M1701" s="41"/>
      <c r="N1701" s="28">
        <v>0</v>
      </c>
      <c r="O1701" s="28" t="s">
        <v>12</v>
      </c>
      <c r="P1701" s="28" t="s">
        <v>12</v>
      </c>
      <c r="Q1701" s="28">
        <v>2</v>
      </c>
      <c r="R1701" s="33"/>
      <c r="S1701" s="40">
        <v>0</v>
      </c>
      <c r="T1701" s="40">
        <v>0</v>
      </c>
      <c r="U1701" s="101">
        <v>0</v>
      </c>
      <c r="V1701" s="33"/>
      <c r="W1701" s="33"/>
      <c r="X1701" s="42" t="s">
        <v>2526</v>
      </c>
      <c r="Y1701" s="33">
        <v>1</v>
      </c>
      <c r="Z1701" s="100"/>
      <c r="AA1701" s="100">
        <v>0</v>
      </c>
      <c r="AB1701" s="28">
        <v>0</v>
      </c>
      <c r="AE1701" s="6">
        <f t="shared" si="26"/>
        <v>0</v>
      </c>
    </row>
    <row r="1702" spans="2:31" ht="16.5" thickBot="1" x14ac:dyDescent="0.3">
      <c r="B1702" s="47" t="s">
        <v>2848</v>
      </c>
      <c r="C1702" s="53" t="s">
        <v>112</v>
      </c>
      <c r="D1702" s="54" t="s">
        <v>113</v>
      </c>
      <c r="E1702" s="54">
        <v>28</v>
      </c>
      <c r="F1702" s="43">
        <v>28</v>
      </c>
      <c r="G1702" s="40">
        <v>0</v>
      </c>
      <c r="H1702" s="40">
        <v>1</v>
      </c>
      <c r="I1702" s="101">
        <v>0</v>
      </c>
      <c r="J1702" s="41"/>
      <c r="K1702" s="12">
        <v>0</v>
      </c>
      <c r="L1702" s="34">
        <f>K1702-'[6]на отправку'!$K1702</f>
        <v>0</v>
      </c>
      <c r="M1702" s="41"/>
      <c r="N1702" s="28">
        <v>3</v>
      </c>
      <c r="O1702" s="28" t="s">
        <v>12</v>
      </c>
      <c r="P1702" s="28" t="s">
        <v>12</v>
      </c>
      <c r="Q1702" s="28">
        <v>1</v>
      </c>
      <c r="R1702" s="33"/>
      <c r="S1702" s="40">
        <v>2</v>
      </c>
      <c r="T1702" s="40">
        <v>157</v>
      </c>
      <c r="U1702" s="101">
        <v>1.2738854000000001E-2</v>
      </c>
      <c r="V1702" s="33"/>
      <c r="W1702" s="33"/>
      <c r="X1702" s="42" t="s">
        <v>2528</v>
      </c>
      <c r="Y1702" s="33">
        <v>1</v>
      </c>
      <c r="Z1702" s="100"/>
      <c r="AA1702" s="100">
        <v>3</v>
      </c>
      <c r="AB1702" s="28">
        <v>4.6442499999999999E-3</v>
      </c>
      <c r="AE1702" s="6">
        <f t="shared" si="26"/>
        <v>0</v>
      </c>
    </row>
    <row r="1703" spans="2:31" ht="16.5" thickBot="1" x14ac:dyDescent="0.3">
      <c r="B1703" s="47" t="s">
        <v>2849</v>
      </c>
      <c r="C1703" s="53" t="s">
        <v>112</v>
      </c>
      <c r="D1703" s="54" t="s">
        <v>113</v>
      </c>
      <c r="E1703" s="54">
        <v>29</v>
      </c>
      <c r="F1703" s="32">
        <v>29</v>
      </c>
      <c r="G1703" s="40">
        <v>0</v>
      </c>
      <c r="H1703" s="40">
        <v>1</v>
      </c>
      <c r="I1703" s="101">
        <v>0</v>
      </c>
      <c r="J1703" s="34"/>
      <c r="K1703" s="34">
        <v>0</v>
      </c>
      <c r="L1703" s="34">
        <f>K1703-'[6]на отправку'!$K1703</f>
        <v>0</v>
      </c>
      <c r="M1703" s="34"/>
      <c r="N1703" s="35">
        <v>5</v>
      </c>
      <c r="O1703" s="28" t="s">
        <v>12</v>
      </c>
      <c r="P1703" s="28" t="s">
        <v>12</v>
      </c>
      <c r="Q1703" s="28">
        <v>1</v>
      </c>
      <c r="R1703" s="33"/>
      <c r="S1703" s="33">
        <v>0</v>
      </c>
      <c r="T1703" s="33">
        <v>157</v>
      </c>
      <c r="U1703" s="101">
        <v>0</v>
      </c>
      <c r="V1703" s="34"/>
      <c r="W1703" s="34"/>
      <c r="X1703" s="36" t="s">
        <v>2530</v>
      </c>
      <c r="Y1703" s="34">
        <v>1</v>
      </c>
      <c r="Z1703" s="140"/>
      <c r="AA1703" s="140">
        <v>5</v>
      </c>
      <c r="AB1703" s="28">
        <v>1.6719300000000001E-3</v>
      </c>
      <c r="AE1703" s="6">
        <f t="shared" si="26"/>
        <v>0</v>
      </c>
    </row>
    <row r="1704" spans="2:31" ht="16.5" thickBot="1" x14ac:dyDescent="0.3">
      <c r="B1704" s="47" t="s">
        <v>2850</v>
      </c>
      <c r="C1704" s="53" t="s">
        <v>112</v>
      </c>
      <c r="D1704" s="54" t="s">
        <v>113</v>
      </c>
      <c r="E1704" s="54">
        <v>30</v>
      </c>
      <c r="F1704" s="43">
        <v>30</v>
      </c>
      <c r="G1704" s="40">
        <v>0</v>
      </c>
      <c r="H1704" s="40">
        <v>1</v>
      </c>
      <c r="I1704" s="101">
        <v>0</v>
      </c>
      <c r="J1704" s="44"/>
      <c r="K1704" s="41">
        <v>0</v>
      </c>
      <c r="L1704" s="34">
        <f>K1704-'[6]на отправку'!$K1704</f>
        <v>0</v>
      </c>
      <c r="M1704" s="12"/>
      <c r="N1704" s="28">
        <v>8</v>
      </c>
      <c r="O1704" s="28" t="s">
        <v>12</v>
      </c>
      <c r="P1704" s="28" t="s">
        <v>12</v>
      </c>
      <c r="Q1704" s="28">
        <v>1</v>
      </c>
      <c r="R1704" s="33"/>
      <c r="S1704" s="40">
        <v>0</v>
      </c>
      <c r="T1704" s="40">
        <v>157</v>
      </c>
      <c r="U1704" s="101">
        <v>0</v>
      </c>
      <c r="V1704" s="41"/>
      <c r="W1704" s="41"/>
      <c r="X1704" s="42" t="s">
        <v>2532</v>
      </c>
      <c r="Y1704" s="33">
        <v>1</v>
      </c>
      <c r="Z1704" s="100"/>
      <c r="AA1704" s="100">
        <v>8</v>
      </c>
      <c r="AB1704" s="28">
        <v>0</v>
      </c>
      <c r="AE1704" s="6">
        <f t="shared" si="26"/>
        <v>0</v>
      </c>
    </row>
    <row r="1705" spans="2:31" ht="16.5" thickBot="1" x14ac:dyDescent="0.3">
      <c r="B1705" s="47" t="s">
        <v>2851</v>
      </c>
      <c r="C1705" s="53" t="s">
        <v>112</v>
      </c>
      <c r="D1705" s="54" t="s">
        <v>113</v>
      </c>
      <c r="E1705" s="54">
        <v>31</v>
      </c>
      <c r="F1705" s="43">
        <v>31</v>
      </c>
      <c r="G1705" s="40">
        <v>0</v>
      </c>
      <c r="H1705" s="40">
        <v>0</v>
      </c>
      <c r="I1705" s="101"/>
      <c r="J1705" s="44"/>
      <c r="K1705" s="41">
        <v>0</v>
      </c>
      <c r="L1705" s="34">
        <f>K1705-'[6]на отправку'!$K1705</f>
        <v>0</v>
      </c>
      <c r="M1705" s="12"/>
      <c r="N1705" s="28">
        <v>3</v>
      </c>
      <c r="O1705" s="28" t="s">
        <v>12</v>
      </c>
      <c r="P1705" s="28" t="s">
        <v>12</v>
      </c>
      <c r="Q1705" s="28">
        <v>1</v>
      </c>
      <c r="R1705" s="33"/>
      <c r="S1705" s="40">
        <v>0</v>
      </c>
      <c r="T1705" s="40">
        <v>0</v>
      </c>
      <c r="U1705" s="101"/>
      <c r="V1705" s="41"/>
      <c r="W1705" s="41"/>
      <c r="X1705" s="42" t="s">
        <v>2534</v>
      </c>
      <c r="Y1705" s="33">
        <v>1</v>
      </c>
      <c r="Z1705" s="100"/>
      <c r="AA1705" s="100"/>
      <c r="AB1705" s="28">
        <v>0</v>
      </c>
      <c r="AE1705" s="6">
        <f t="shared" si="26"/>
        <v>0</v>
      </c>
    </row>
    <row r="1706" spans="2:31" ht="16.5" thickBot="1" x14ac:dyDescent="0.3">
      <c r="B1706" s="47" t="s">
        <v>2852</v>
      </c>
      <c r="C1706" s="53" t="s">
        <v>112</v>
      </c>
      <c r="D1706" s="54" t="s">
        <v>113</v>
      </c>
      <c r="E1706" s="54">
        <v>32</v>
      </c>
      <c r="F1706" s="43">
        <v>32</v>
      </c>
      <c r="G1706" s="40">
        <v>0</v>
      </c>
      <c r="H1706" s="40">
        <v>0</v>
      </c>
      <c r="I1706" s="101"/>
      <c r="J1706" s="44"/>
      <c r="K1706" s="41">
        <v>0</v>
      </c>
      <c r="L1706" s="34">
        <f>K1706-'[6]на отправку'!$K1706</f>
        <v>0</v>
      </c>
      <c r="M1706" s="12"/>
      <c r="N1706" s="28">
        <v>8</v>
      </c>
      <c r="O1706" s="28" t="s">
        <v>12</v>
      </c>
      <c r="P1706" s="28" t="s">
        <v>12</v>
      </c>
      <c r="Q1706" s="28">
        <v>1</v>
      </c>
      <c r="R1706" s="33"/>
      <c r="S1706" s="40">
        <v>0</v>
      </c>
      <c r="T1706" s="40">
        <v>0</v>
      </c>
      <c r="U1706" s="101"/>
      <c r="V1706" s="41"/>
      <c r="W1706" s="41"/>
      <c r="X1706" s="42" t="s">
        <v>2536</v>
      </c>
      <c r="Y1706" s="33">
        <v>1</v>
      </c>
      <c r="Z1706" s="100"/>
      <c r="AA1706" s="100"/>
      <c r="AB1706" s="28">
        <v>0</v>
      </c>
      <c r="AE1706" s="6">
        <f t="shared" si="26"/>
        <v>0</v>
      </c>
    </row>
    <row r="1707" spans="2:31" ht="16.5" thickBot="1" x14ac:dyDescent="0.3">
      <c r="B1707" s="47" t="s">
        <v>2224</v>
      </c>
      <c r="C1707" s="53" t="s">
        <v>112</v>
      </c>
      <c r="D1707" s="54" t="s">
        <v>113</v>
      </c>
      <c r="E1707" s="54">
        <v>33</v>
      </c>
      <c r="F1707" s="43">
        <v>33</v>
      </c>
      <c r="G1707" s="40">
        <v>0</v>
      </c>
      <c r="H1707" s="40">
        <v>0</v>
      </c>
      <c r="I1707" s="101">
        <v>0</v>
      </c>
      <c r="J1707" s="44"/>
      <c r="K1707" s="41">
        <v>0</v>
      </c>
      <c r="L1707" s="34">
        <f>K1707-'[6]на отправку'!$K1707</f>
        <v>0</v>
      </c>
      <c r="M1707" s="196"/>
      <c r="N1707" s="28">
        <v>0</v>
      </c>
      <c r="O1707" s="28" t="s">
        <v>12</v>
      </c>
      <c r="P1707" s="28">
        <v>0</v>
      </c>
      <c r="Q1707" s="28">
        <v>2</v>
      </c>
      <c r="R1707" s="33"/>
      <c r="S1707" s="40">
        <v>0</v>
      </c>
      <c r="T1707" s="40">
        <v>0</v>
      </c>
      <c r="U1707" s="101">
        <v>0</v>
      </c>
      <c r="V1707" s="41"/>
      <c r="W1707" s="41"/>
      <c r="X1707" s="42" t="s">
        <v>2537</v>
      </c>
      <c r="Y1707" s="33">
        <v>1</v>
      </c>
      <c r="Z1707" s="100"/>
      <c r="AA1707" s="100">
        <v>0</v>
      </c>
      <c r="AB1707" s="28">
        <v>0</v>
      </c>
      <c r="AE1707" s="6">
        <f t="shared" si="26"/>
        <v>0</v>
      </c>
    </row>
    <row r="1708" spans="2:31" ht="16.5" thickBot="1" x14ac:dyDescent="0.3">
      <c r="B1708" s="47" t="s">
        <v>217</v>
      </c>
      <c r="C1708" s="53" t="s">
        <v>114</v>
      </c>
      <c r="D1708" s="54" t="s">
        <v>115</v>
      </c>
      <c r="E1708" s="54">
        <v>0</v>
      </c>
      <c r="F1708" s="43"/>
      <c r="G1708" s="40"/>
      <c r="H1708" s="40"/>
      <c r="I1708" s="101"/>
      <c r="J1708" s="44"/>
      <c r="K1708" s="41">
        <v>0</v>
      </c>
      <c r="L1708" s="34">
        <f>K1708-'[6]на отправку'!$K1708</f>
        <v>0</v>
      </c>
      <c r="M1708" s="12"/>
      <c r="N1708" s="28">
        <v>12.5</v>
      </c>
      <c r="R1708" s="33" t="s">
        <v>13</v>
      </c>
      <c r="S1708" s="40"/>
      <c r="T1708" s="40"/>
      <c r="U1708" s="101"/>
      <c r="V1708" s="41">
        <v>0</v>
      </c>
      <c r="W1708" s="41"/>
      <c r="X1708" s="42"/>
      <c r="Y1708" s="33">
        <v>1</v>
      </c>
      <c r="Z1708" s="100"/>
      <c r="AA1708" s="100"/>
      <c r="AB1708" s="28">
        <v>0</v>
      </c>
      <c r="AE1708" s="6">
        <f t="shared" si="26"/>
        <v>0</v>
      </c>
    </row>
    <row r="1709" spans="2:31" ht="16.5" thickBot="1" x14ac:dyDescent="0.3">
      <c r="B1709" s="47" t="s">
        <v>1820</v>
      </c>
      <c r="C1709" s="53" t="s">
        <v>114</v>
      </c>
      <c r="D1709" s="54" t="s">
        <v>115</v>
      </c>
      <c r="E1709" s="54">
        <v>1</v>
      </c>
      <c r="F1709" s="43">
        <v>1</v>
      </c>
      <c r="G1709" s="40">
        <v>39243</v>
      </c>
      <c r="H1709" s="40">
        <v>44454</v>
      </c>
      <c r="I1709" s="101">
        <v>0.88277770300000002</v>
      </c>
      <c r="J1709" s="44" t="s">
        <v>12</v>
      </c>
      <c r="K1709" s="41">
        <v>7.4003026999999999E-2</v>
      </c>
      <c r="L1709" s="34">
        <f>K1709-'[6]на отправку'!$K1709</f>
        <v>0</v>
      </c>
      <c r="M1709" s="12" t="s">
        <v>12</v>
      </c>
      <c r="N1709" s="28">
        <v>0</v>
      </c>
      <c r="O1709" s="28">
        <v>0</v>
      </c>
      <c r="P1709" s="28">
        <v>1</v>
      </c>
      <c r="Q1709" s="28">
        <v>1</v>
      </c>
      <c r="R1709" s="33"/>
      <c r="S1709" s="40">
        <v>38164</v>
      </c>
      <c r="T1709" s="40">
        <v>46431</v>
      </c>
      <c r="U1709" s="101">
        <v>0.82195085199999995</v>
      </c>
      <c r="V1709" s="41"/>
      <c r="W1709" s="41"/>
      <c r="X1709" s="42" t="s">
        <v>2497</v>
      </c>
      <c r="Y1709" s="33">
        <v>1</v>
      </c>
      <c r="Z1709" s="100"/>
      <c r="AA1709" s="100">
        <v>0</v>
      </c>
      <c r="AB1709" s="28">
        <v>0.87783438400000002</v>
      </c>
      <c r="AC1709" s="28">
        <v>0.79392113200000003</v>
      </c>
      <c r="AE1709" s="6">
        <f t="shared" si="26"/>
        <v>7.4003026999999999E-2</v>
      </c>
    </row>
    <row r="1710" spans="2:31" ht="16.5" thickBot="1" x14ac:dyDescent="0.3">
      <c r="B1710" s="47" t="s">
        <v>2853</v>
      </c>
      <c r="C1710" s="53" t="s">
        <v>114</v>
      </c>
      <c r="D1710" s="54" t="s">
        <v>115</v>
      </c>
      <c r="E1710" s="54">
        <v>2</v>
      </c>
      <c r="F1710" s="32">
        <v>26</v>
      </c>
      <c r="G1710" s="40">
        <v>52325</v>
      </c>
      <c r="H1710" s="40">
        <v>60979</v>
      </c>
      <c r="I1710" s="101">
        <v>0.858082291</v>
      </c>
      <c r="J1710" s="34" t="s">
        <v>12</v>
      </c>
      <c r="K1710" s="34">
        <v>2.7578360999999999E-2</v>
      </c>
      <c r="L1710" s="34">
        <f>K1710-'[6]на отправку'!$K1710</f>
        <v>0</v>
      </c>
      <c r="M1710" s="34" t="s">
        <v>12</v>
      </c>
      <c r="N1710" s="35">
        <v>0</v>
      </c>
      <c r="O1710" s="28">
        <v>0</v>
      </c>
      <c r="P1710" s="28">
        <v>1</v>
      </c>
      <c r="Q1710" s="28">
        <v>1</v>
      </c>
      <c r="R1710" s="33"/>
      <c r="S1710" s="33">
        <v>50828</v>
      </c>
      <c r="T1710" s="33">
        <v>60868</v>
      </c>
      <c r="U1710" s="101">
        <v>0.83505290099999996</v>
      </c>
      <c r="V1710" s="34"/>
      <c r="W1710" s="34"/>
      <c r="X1710" s="36" t="s">
        <v>2498</v>
      </c>
      <c r="Y1710" s="34">
        <v>1</v>
      </c>
      <c r="Z1710" s="140"/>
      <c r="AA1710" s="140">
        <v>0</v>
      </c>
      <c r="AB1710" s="28">
        <v>0.83450456100000003</v>
      </c>
      <c r="AC1710" s="28">
        <v>0.72780695200000001</v>
      </c>
      <c r="AE1710" s="6">
        <f t="shared" si="26"/>
        <v>2.7578360999999999E-2</v>
      </c>
    </row>
    <row r="1711" spans="2:31" ht="16.5" thickBot="1" x14ac:dyDescent="0.3">
      <c r="B1711" s="47" t="s">
        <v>1821</v>
      </c>
      <c r="C1711" s="53" t="s">
        <v>114</v>
      </c>
      <c r="D1711" s="54" t="s">
        <v>115</v>
      </c>
      <c r="E1711" s="54">
        <v>3</v>
      </c>
      <c r="F1711" s="43">
        <v>2</v>
      </c>
      <c r="G1711" s="40">
        <v>143</v>
      </c>
      <c r="H1711" s="40">
        <v>163</v>
      </c>
      <c r="I1711" s="101">
        <v>0.87730061299999995</v>
      </c>
      <c r="J1711" s="41" t="s">
        <v>12</v>
      </c>
      <c r="K1711" s="12">
        <v>-3.1182416000000001E-2</v>
      </c>
      <c r="L1711" s="34">
        <f>K1711-'[6]на отправку'!$K1711</f>
        <v>0</v>
      </c>
      <c r="M1711" s="41"/>
      <c r="N1711" s="28">
        <v>0</v>
      </c>
      <c r="O1711" s="28">
        <v>0</v>
      </c>
      <c r="P1711" s="28">
        <v>3</v>
      </c>
      <c r="Q1711" s="28">
        <v>1</v>
      </c>
      <c r="R1711" s="33"/>
      <c r="S1711" s="40">
        <v>278</v>
      </c>
      <c r="T1711" s="40">
        <v>307</v>
      </c>
      <c r="U1711" s="101">
        <v>0.90553745900000004</v>
      </c>
      <c r="V1711" s="44"/>
      <c r="W1711" s="44"/>
      <c r="X1711" s="42" t="s">
        <v>2499</v>
      </c>
      <c r="Y1711" s="33">
        <v>1</v>
      </c>
      <c r="Z1711" s="100"/>
      <c r="AA1711" s="100">
        <v>0</v>
      </c>
      <c r="AB1711" s="28">
        <v>0.91111111099999997</v>
      </c>
      <c r="AC1711" s="28">
        <v>1</v>
      </c>
      <c r="AE1711" s="6">
        <f t="shared" si="26"/>
        <v>-3.1182416000000001E-2</v>
      </c>
    </row>
    <row r="1712" spans="2:31" ht="16.5" thickBot="1" x14ac:dyDescent="0.3">
      <c r="B1712" s="47" t="s">
        <v>1822</v>
      </c>
      <c r="C1712" s="53" t="s">
        <v>114</v>
      </c>
      <c r="D1712" s="54" t="s">
        <v>115</v>
      </c>
      <c r="E1712" s="54">
        <v>4</v>
      </c>
      <c r="F1712" s="43">
        <v>3</v>
      </c>
      <c r="G1712" s="40">
        <v>30</v>
      </c>
      <c r="H1712" s="40">
        <v>62</v>
      </c>
      <c r="I1712" s="101">
        <v>0.48387096800000001</v>
      </c>
      <c r="J1712" s="44" t="s">
        <v>12</v>
      </c>
      <c r="K1712" s="41">
        <v>-0.35002407200000002</v>
      </c>
      <c r="L1712" s="34">
        <f>K1712-'[6]на отправку'!$K1712</f>
        <v>0</v>
      </c>
      <c r="M1712" s="12" t="s">
        <v>12</v>
      </c>
      <c r="N1712" s="28">
        <v>0</v>
      </c>
      <c r="O1712" s="28">
        <v>0</v>
      </c>
      <c r="P1712" s="28">
        <v>3</v>
      </c>
      <c r="Q1712" s="28">
        <v>1</v>
      </c>
      <c r="R1712" s="33"/>
      <c r="S1712" s="40">
        <v>67</v>
      </c>
      <c r="T1712" s="40">
        <v>90</v>
      </c>
      <c r="U1712" s="101">
        <v>0.74444444399999998</v>
      </c>
      <c r="V1712" s="41"/>
      <c r="W1712" s="41"/>
      <c r="X1712" s="42" t="s">
        <v>2500</v>
      </c>
      <c r="Y1712" s="33">
        <v>1</v>
      </c>
      <c r="Z1712" s="100"/>
      <c r="AA1712" s="100">
        <v>0</v>
      </c>
      <c r="AB1712" s="28">
        <v>0.61761761800000003</v>
      </c>
      <c r="AC1712" s="28">
        <v>1</v>
      </c>
      <c r="AE1712" s="6">
        <f t="shared" si="26"/>
        <v>-0.35002407200000002</v>
      </c>
    </row>
    <row r="1713" spans="2:31" ht="16.5" thickBot="1" x14ac:dyDescent="0.3">
      <c r="B1713" s="47" t="s">
        <v>1823</v>
      </c>
      <c r="C1713" s="53" t="s">
        <v>114</v>
      </c>
      <c r="D1713" s="54" t="s">
        <v>115</v>
      </c>
      <c r="E1713" s="54">
        <v>5</v>
      </c>
      <c r="F1713" s="43">
        <v>4</v>
      </c>
      <c r="G1713" s="40">
        <v>1</v>
      </c>
      <c r="H1713" s="40">
        <v>1</v>
      </c>
      <c r="I1713" s="101">
        <v>1</v>
      </c>
      <c r="J1713" s="41" t="s">
        <v>12</v>
      </c>
      <c r="K1713" s="12">
        <v>0</v>
      </c>
      <c r="L1713" s="34">
        <f>K1713-'[6]на отправку'!$K1713</f>
        <v>0</v>
      </c>
      <c r="M1713" s="41" t="s">
        <v>12</v>
      </c>
      <c r="N1713" s="28">
        <v>2</v>
      </c>
      <c r="O1713" s="28">
        <v>2</v>
      </c>
      <c r="P1713" s="28">
        <v>4</v>
      </c>
      <c r="Q1713" s="28">
        <v>1</v>
      </c>
      <c r="R1713" s="33"/>
      <c r="S1713" s="40">
        <v>0</v>
      </c>
      <c r="T1713" s="40">
        <v>0</v>
      </c>
      <c r="U1713" s="101">
        <v>0</v>
      </c>
      <c r="V1713" s="44"/>
      <c r="W1713" s="44"/>
      <c r="X1713" s="42" t="s">
        <v>2501</v>
      </c>
      <c r="Y1713" s="33">
        <v>1</v>
      </c>
      <c r="Z1713" s="100"/>
      <c r="AA1713" s="100">
        <v>2</v>
      </c>
      <c r="AB1713" s="28">
        <v>0.86111111100000004</v>
      </c>
      <c r="AC1713" s="28">
        <v>1</v>
      </c>
      <c r="AE1713" s="6">
        <f t="shared" si="26"/>
        <v>0</v>
      </c>
    </row>
    <row r="1714" spans="2:31" ht="16.5" thickBot="1" x14ac:dyDescent="0.3">
      <c r="B1714" s="47" t="s">
        <v>1824</v>
      </c>
      <c r="C1714" s="53" t="s">
        <v>114</v>
      </c>
      <c r="D1714" s="54" t="s">
        <v>115</v>
      </c>
      <c r="E1714" s="54">
        <v>6</v>
      </c>
      <c r="F1714" s="43">
        <v>5</v>
      </c>
      <c r="G1714" s="40">
        <v>14</v>
      </c>
      <c r="H1714" s="40">
        <v>32</v>
      </c>
      <c r="I1714" s="101">
        <v>0.4375</v>
      </c>
      <c r="J1714" s="41" t="s">
        <v>12</v>
      </c>
      <c r="K1714" s="12">
        <v>-0.2475</v>
      </c>
      <c r="L1714" s="34">
        <f>K1714-'[6]на отправку'!$K1714</f>
        <v>0</v>
      </c>
      <c r="M1714" s="41" t="s">
        <v>12</v>
      </c>
      <c r="N1714" s="28">
        <v>0</v>
      </c>
      <c r="O1714" s="28">
        <v>0</v>
      </c>
      <c r="P1714" s="28">
        <v>3</v>
      </c>
      <c r="Q1714" s="28">
        <v>1</v>
      </c>
      <c r="R1714" s="33"/>
      <c r="S1714" s="40">
        <v>25</v>
      </c>
      <c r="T1714" s="40">
        <v>43</v>
      </c>
      <c r="U1714" s="101">
        <v>0.58139534900000001</v>
      </c>
      <c r="V1714" s="44"/>
      <c r="W1714" s="44"/>
      <c r="X1714" s="42" t="s">
        <v>2502</v>
      </c>
      <c r="Y1714" s="33">
        <v>1</v>
      </c>
      <c r="Z1714" s="100"/>
      <c r="AA1714" s="100">
        <v>0</v>
      </c>
      <c r="AB1714" s="28">
        <v>0.56594488200000004</v>
      </c>
      <c r="AC1714" s="28">
        <v>1</v>
      </c>
      <c r="AE1714" s="6">
        <f t="shared" si="26"/>
        <v>-0.2475</v>
      </c>
    </row>
    <row r="1715" spans="2:31" ht="16.5" thickBot="1" x14ac:dyDescent="0.3">
      <c r="B1715" s="47" t="s">
        <v>1825</v>
      </c>
      <c r="C1715" s="53" t="s">
        <v>114</v>
      </c>
      <c r="D1715" s="54" t="s">
        <v>115</v>
      </c>
      <c r="E1715" s="54">
        <v>7</v>
      </c>
      <c r="F1715" s="43">
        <v>6</v>
      </c>
      <c r="G1715" s="40">
        <v>1</v>
      </c>
      <c r="H1715" s="40">
        <v>2</v>
      </c>
      <c r="I1715" s="101">
        <v>0.5</v>
      </c>
      <c r="J1715" s="44" t="s">
        <v>12</v>
      </c>
      <c r="K1715" s="41">
        <v>-0.5</v>
      </c>
      <c r="L1715" s="34">
        <f>K1715-'[6]на отправку'!$K1715</f>
        <v>0</v>
      </c>
      <c r="M1715" s="12" t="s">
        <v>12</v>
      </c>
      <c r="N1715" s="28">
        <v>2</v>
      </c>
      <c r="O1715" s="28">
        <v>0</v>
      </c>
      <c r="P1715" s="28">
        <v>4</v>
      </c>
      <c r="Q1715" s="28">
        <v>1</v>
      </c>
      <c r="R1715" s="33"/>
      <c r="S1715" s="40">
        <v>1</v>
      </c>
      <c r="T1715" s="40">
        <v>1</v>
      </c>
      <c r="U1715" s="101">
        <v>1</v>
      </c>
      <c r="V1715" s="41"/>
      <c r="W1715" s="41"/>
      <c r="X1715" s="42" t="s">
        <v>2503</v>
      </c>
      <c r="Y1715" s="33">
        <v>1</v>
      </c>
      <c r="Z1715" s="100"/>
      <c r="AA1715" s="100">
        <v>2</v>
      </c>
      <c r="AB1715" s="28">
        <v>0.3</v>
      </c>
      <c r="AC1715" s="28">
        <v>1</v>
      </c>
      <c r="AE1715" s="6">
        <f t="shared" si="26"/>
        <v>-0.5</v>
      </c>
    </row>
    <row r="1716" spans="2:31" s="99" customFormat="1" ht="16.5" thickBot="1" x14ac:dyDescent="0.3">
      <c r="B1716" s="108" t="s">
        <v>1842</v>
      </c>
      <c r="C1716" s="107" t="s">
        <v>114</v>
      </c>
      <c r="D1716" s="106" t="s">
        <v>115</v>
      </c>
      <c r="E1716" s="106">
        <v>8</v>
      </c>
      <c r="F1716" s="50">
        <v>22</v>
      </c>
      <c r="G1716" s="40">
        <v>0</v>
      </c>
      <c r="H1716" s="40">
        <v>2</v>
      </c>
      <c r="I1716" s="101">
        <v>0</v>
      </c>
      <c r="J1716" s="45" t="s">
        <v>12</v>
      </c>
      <c r="K1716" s="45">
        <v>-1</v>
      </c>
      <c r="L1716" s="34">
        <f>K1716-'[6]на отправку'!$K1716</f>
        <v>0</v>
      </c>
      <c r="M1716" s="45" t="s">
        <v>12</v>
      </c>
      <c r="N1716" s="44">
        <v>0</v>
      </c>
      <c r="O1716" s="28">
        <v>0</v>
      </c>
      <c r="P1716" s="28">
        <v>3</v>
      </c>
      <c r="Q1716" s="28">
        <v>1</v>
      </c>
      <c r="R1716" s="101"/>
      <c r="S1716" s="33">
        <v>2</v>
      </c>
      <c r="T1716" s="33">
        <v>2</v>
      </c>
      <c r="U1716" s="101">
        <v>1</v>
      </c>
      <c r="V1716" s="45"/>
      <c r="W1716" s="45"/>
      <c r="X1716" s="105" t="s">
        <v>2504</v>
      </c>
      <c r="Y1716" s="45">
        <v>1</v>
      </c>
      <c r="Z1716" s="141"/>
      <c r="AA1716" s="141">
        <v>0</v>
      </c>
      <c r="AB1716" s="28">
        <v>0.4</v>
      </c>
      <c r="AC1716" s="28">
        <v>1</v>
      </c>
      <c r="AE1716" s="6">
        <f t="shared" si="26"/>
        <v>-1</v>
      </c>
    </row>
    <row r="1717" spans="2:31" ht="16.5" thickBot="1" x14ac:dyDescent="0.25">
      <c r="B1717" s="47" t="s">
        <v>1826</v>
      </c>
      <c r="C1717" s="48" t="s">
        <v>114</v>
      </c>
      <c r="D1717" s="49" t="s">
        <v>115</v>
      </c>
      <c r="E1717" s="49">
        <v>9</v>
      </c>
      <c r="F1717" s="32">
        <v>7</v>
      </c>
      <c r="G1717" s="104">
        <v>7791</v>
      </c>
      <c r="H1717" s="104">
        <v>7791</v>
      </c>
      <c r="I1717" s="101">
        <v>1</v>
      </c>
      <c r="J1717" s="34">
        <v>1</v>
      </c>
      <c r="K1717" s="34">
        <v>0</v>
      </c>
      <c r="L1717" s="34">
        <f>K1717-'[6]на отправку'!$K1717</f>
        <v>0</v>
      </c>
      <c r="M1717" s="34">
        <v>1</v>
      </c>
      <c r="N1717" s="35">
        <v>2</v>
      </c>
      <c r="O1717" s="28" t="s">
        <v>12</v>
      </c>
      <c r="P1717" s="28">
        <v>6</v>
      </c>
      <c r="Q1717" s="28">
        <v>1</v>
      </c>
      <c r="R1717" s="33"/>
      <c r="S1717" s="65">
        <v>8080</v>
      </c>
      <c r="T1717" s="65">
        <v>8080</v>
      </c>
      <c r="U1717" s="101">
        <v>1</v>
      </c>
      <c r="V1717" s="33"/>
      <c r="W1717" s="33"/>
      <c r="X1717" s="42" t="s">
        <v>2505</v>
      </c>
      <c r="Y1717" s="34">
        <v>1</v>
      </c>
      <c r="Z1717" s="140"/>
      <c r="AA1717" s="140">
        <v>2</v>
      </c>
      <c r="AB1717" s="28">
        <v>1</v>
      </c>
      <c r="AC1717" s="28">
        <v>1</v>
      </c>
      <c r="AE1717" s="6">
        <f t="shared" si="26"/>
        <v>0</v>
      </c>
    </row>
    <row r="1718" spans="2:31" ht="16.5" thickBot="1" x14ac:dyDescent="0.3">
      <c r="B1718" s="47" t="s">
        <v>1827</v>
      </c>
      <c r="C1718" s="53" t="s">
        <v>114</v>
      </c>
      <c r="D1718" s="54" t="s">
        <v>115</v>
      </c>
      <c r="E1718" s="54">
        <v>10</v>
      </c>
      <c r="F1718" s="40">
        <v>8</v>
      </c>
      <c r="G1718" s="40">
        <v>780</v>
      </c>
      <c r="H1718" s="40">
        <v>61610</v>
      </c>
      <c r="I1718" s="101">
        <v>1.2660282E-2</v>
      </c>
      <c r="J1718" s="41" t="s">
        <v>12</v>
      </c>
      <c r="K1718" s="12">
        <v>7.3247511000000001E-2</v>
      </c>
      <c r="L1718" s="34">
        <f>K1718-'[6]на отправку'!$K1718</f>
        <v>0</v>
      </c>
      <c r="M1718" s="41" t="s">
        <v>12</v>
      </c>
      <c r="N1718" s="28">
        <v>1</v>
      </c>
      <c r="O1718" s="28">
        <v>0</v>
      </c>
      <c r="P1718" s="28">
        <v>2</v>
      </c>
      <c r="Q1718" s="28">
        <v>1</v>
      </c>
      <c r="R1718" s="33"/>
      <c r="S1718" s="40">
        <v>669</v>
      </c>
      <c r="T1718" s="40">
        <v>56713</v>
      </c>
      <c r="U1718" s="101">
        <v>1.1796236999999999E-2</v>
      </c>
      <c r="V1718" s="33"/>
      <c r="W1718" s="33"/>
      <c r="X1718" s="42" t="s">
        <v>2506</v>
      </c>
      <c r="Y1718" s="33">
        <v>1</v>
      </c>
      <c r="Z1718" s="100"/>
      <c r="AA1718" s="100">
        <v>1</v>
      </c>
      <c r="AB1718" s="28">
        <v>1.4606701999999999E-2</v>
      </c>
      <c r="AC1718" s="28">
        <v>0</v>
      </c>
      <c r="AE1718" s="6">
        <f t="shared" si="26"/>
        <v>7.3247511000000001E-2</v>
      </c>
    </row>
    <row r="1719" spans="2:31" ht="16.5" thickBot="1" x14ac:dyDescent="0.3">
      <c r="B1719" s="47" t="s">
        <v>1828</v>
      </c>
      <c r="C1719" s="53" t="s">
        <v>114</v>
      </c>
      <c r="D1719" s="54" t="s">
        <v>115</v>
      </c>
      <c r="E1719" s="54">
        <v>11</v>
      </c>
      <c r="F1719" s="43">
        <v>9</v>
      </c>
      <c r="G1719" s="40">
        <v>1697</v>
      </c>
      <c r="H1719" s="40">
        <v>1729</v>
      </c>
      <c r="I1719" s="101">
        <v>0.98149219200000004</v>
      </c>
      <c r="J1719" s="41">
        <v>1</v>
      </c>
      <c r="K1719" s="12">
        <v>1.0043587620000001</v>
      </c>
      <c r="L1719" s="34">
        <f>K1719-'[6]на отправку'!$K1719</f>
        <v>0</v>
      </c>
      <c r="M1719" s="41">
        <v>0.98149219200000004</v>
      </c>
      <c r="N1719" s="28">
        <v>0.5</v>
      </c>
      <c r="O1719" s="28" t="s">
        <v>12</v>
      </c>
      <c r="P1719" s="28">
        <v>5</v>
      </c>
      <c r="Q1719" s="28">
        <v>1</v>
      </c>
      <c r="R1719" s="33"/>
      <c r="S1719" s="40">
        <v>2135</v>
      </c>
      <c r="T1719" s="40">
        <v>4360</v>
      </c>
      <c r="U1719" s="101">
        <v>0.489678899</v>
      </c>
      <c r="V1719" s="33"/>
      <c r="W1719" s="33"/>
      <c r="X1719" s="42" t="s">
        <v>2507</v>
      </c>
      <c r="Y1719" s="33">
        <v>1</v>
      </c>
      <c r="Z1719" s="100"/>
      <c r="AA1719" s="100">
        <v>0.5</v>
      </c>
      <c r="AB1719" s="28">
        <v>0.93642591900000005</v>
      </c>
      <c r="AE1719" s="6">
        <f t="shared" si="26"/>
        <v>1.0043587620000001</v>
      </c>
    </row>
    <row r="1720" spans="2:31" ht="16.5" thickBot="1" x14ac:dyDescent="0.3">
      <c r="B1720" s="47" t="s">
        <v>1829</v>
      </c>
      <c r="C1720" s="53" t="s">
        <v>114</v>
      </c>
      <c r="D1720" s="54" t="s">
        <v>115</v>
      </c>
      <c r="E1720" s="54">
        <v>12</v>
      </c>
      <c r="F1720" s="43">
        <v>10</v>
      </c>
      <c r="G1720" s="40">
        <v>52</v>
      </c>
      <c r="H1720" s="40">
        <v>52</v>
      </c>
      <c r="I1720" s="101">
        <v>1</v>
      </c>
      <c r="J1720" s="41">
        <v>1</v>
      </c>
      <c r="K1720" s="12">
        <v>0</v>
      </c>
      <c r="L1720" s="34">
        <f>K1720-'[6]на отправку'!$K1720</f>
        <v>0</v>
      </c>
      <c r="M1720" s="41">
        <v>1</v>
      </c>
      <c r="N1720" s="28">
        <v>1</v>
      </c>
      <c r="O1720" s="28" t="s">
        <v>12</v>
      </c>
      <c r="P1720" s="28">
        <v>6</v>
      </c>
      <c r="Q1720" s="28">
        <v>1</v>
      </c>
      <c r="R1720" s="33"/>
      <c r="S1720" s="40">
        <v>101</v>
      </c>
      <c r="T1720" s="40">
        <v>101</v>
      </c>
      <c r="U1720" s="101">
        <v>1</v>
      </c>
      <c r="V1720" s="33"/>
      <c r="W1720" s="33"/>
      <c r="X1720" s="42" t="s">
        <v>2508</v>
      </c>
      <c r="Y1720" s="33">
        <v>1</v>
      </c>
      <c r="Z1720" s="100"/>
      <c r="AA1720" s="100">
        <v>1</v>
      </c>
      <c r="AB1720" s="28">
        <v>1</v>
      </c>
      <c r="AE1720" s="6">
        <f t="shared" si="26"/>
        <v>0</v>
      </c>
    </row>
    <row r="1721" spans="2:31" ht="16.5" thickBot="1" x14ac:dyDescent="0.3">
      <c r="B1721" s="47" t="s">
        <v>1830</v>
      </c>
      <c r="C1721" s="53" t="s">
        <v>114</v>
      </c>
      <c r="D1721" s="54" t="s">
        <v>115</v>
      </c>
      <c r="E1721" s="54">
        <v>13</v>
      </c>
      <c r="F1721" s="43">
        <v>11</v>
      </c>
      <c r="G1721" s="40">
        <v>312</v>
      </c>
      <c r="H1721" s="40">
        <v>312</v>
      </c>
      <c r="I1721" s="101">
        <v>1</v>
      </c>
      <c r="J1721" s="41">
        <v>1</v>
      </c>
      <c r="K1721" s="12">
        <v>0</v>
      </c>
      <c r="L1721" s="34">
        <f>K1721-'[6]на отправку'!$K1721</f>
        <v>0</v>
      </c>
      <c r="M1721" s="41">
        <v>1</v>
      </c>
      <c r="N1721" s="28">
        <v>2</v>
      </c>
      <c r="O1721" s="28" t="s">
        <v>12</v>
      </c>
      <c r="P1721" s="28">
        <v>6</v>
      </c>
      <c r="Q1721" s="28">
        <v>1</v>
      </c>
      <c r="R1721" s="33"/>
      <c r="S1721" s="40">
        <v>304</v>
      </c>
      <c r="T1721" s="40">
        <v>304</v>
      </c>
      <c r="U1721" s="101">
        <v>1</v>
      </c>
      <c r="V1721" s="33"/>
      <c r="W1721" s="33"/>
      <c r="X1721" s="42" t="s">
        <v>2509</v>
      </c>
      <c r="Y1721" s="33">
        <v>1</v>
      </c>
      <c r="Z1721" s="100"/>
      <c r="AA1721" s="100">
        <v>2</v>
      </c>
      <c r="AB1721" s="28">
        <v>1</v>
      </c>
      <c r="AE1721" s="6">
        <f t="shared" si="26"/>
        <v>0</v>
      </c>
    </row>
    <row r="1722" spans="2:31" ht="16.5" thickBot="1" x14ac:dyDescent="0.3">
      <c r="B1722" s="47" t="s">
        <v>1831</v>
      </c>
      <c r="C1722" s="53" t="s">
        <v>114</v>
      </c>
      <c r="D1722" s="54" t="s">
        <v>115</v>
      </c>
      <c r="E1722" s="54">
        <v>14</v>
      </c>
      <c r="F1722" s="43">
        <v>12</v>
      </c>
      <c r="G1722" s="40">
        <v>1655</v>
      </c>
      <c r="H1722" s="40">
        <v>62823</v>
      </c>
      <c r="I1722" s="101">
        <v>2.6343854999999999E-2</v>
      </c>
      <c r="J1722" s="41" t="s">
        <v>12</v>
      </c>
      <c r="K1722" s="12">
        <v>0.17949269800000001</v>
      </c>
      <c r="L1722" s="34">
        <f>K1722-'[6]на отправку'!$K1722</f>
        <v>0</v>
      </c>
      <c r="M1722" s="41" t="s">
        <v>12</v>
      </c>
      <c r="N1722" s="28">
        <v>1</v>
      </c>
      <c r="O1722" s="28">
        <v>0</v>
      </c>
      <c r="P1722" s="28">
        <v>2</v>
      </c>
      <c r="Q1722" s="28">
        <v>1</v>
      </c>
      <c r="R1722" s="33"/>
      <c r="S1722" s="40">
        <v>1295</v>
      </c>
      <c r="T1722" s="40">
        <v>57981</v>
      </c>
      <c r="U1722" s="101">
        <v>2.2334903E-2</v>
      </c>
      <c r="V1722" s="33"/>
      <c r="W1722" s="33"/>
      <c r="X1722" s="42" t="s">
        <v>2510</v>
      </c>
      <c r="Y1722" s="33">
        <v>1</v>
      </c>
      <c r="Z1722" s="100"/>
      <c r="AA1722" s="100">
        <v>1</v>
      </c>
      <c r="AB1722" s="28">
        <v>3.2834602999999997E-2</v>
      </c>
      <c r="AC1722" s="28">
        <v>5.0505050000000003E-3</v>
      </c>
      <c r="AE1722" s="6">
        <f t="shared" si="26"/>
        <v>0.17949269800000001</v>
      </c>
    </row>
    <row r="1723" spans="2:31" ht="16.5" thickBot="1" x14ac:dyDescent="0.3">
      <c r="B1723" s="47" t="s">
        <v>1832</v>
      </c>
      <c r="C1723" s="53" t="s">
        <v>114</v>
      </c>
      <c r="D1723" s="54" t="s">
        <v>115</v>
      </c>
      <c r="E1723" s="54">
        <v>15</v>
      </c>
      <c r="F1723" s="43">
        <v>13</v>
      </c>
      <c r="G1723" s="40">
        <v>415</v>
      </c>
      <c r="H1723" s="40">
        <v>1057</v>
      </c>
      <c r="I1723" s="101">
        <v>0.39262062399999997</v>
      </c>
      <c r="J1723" s="44" t="s">
        <v>12</v>
      </c>
      <c r="K1723" s="41">
        <v>0.19226996800000001</v>
      </c>
      <c r="L1723" s="34">
        <f>K1723-'[6]на отправку'!$K1723</f>
        <v>0</v>
      </c>
      <c r="M1723" s="12" t="s">
        <v>12</v>
      </c>
      <c r="N1723" s="28">
        <v>1</v>
      </c>
      <c r="O1723" s="28">
        <v>0</v>
      </c>
      <c r="P1723" s="28">
        <v>2</v>
      </c>
      <c r="Q1723" s="28">
        <v>1</v>
      </c>
      <c r="R1723" s="33"/>
      <c r="S1723" s="40">
        <v>327</v>
      </c>
      <c r="T1723" s="40">
        <v>993</v>
      </c>
      <c r="U1723" s="101">
        <v>0.329305136</v>
      </c>
      <c r="V1723" s="41"/>
      <c r="W1723" s="41"/>
      <c r="X1723" s="42" t="s">
        <v>2511</v>
      </c>
      <c r="Y1723" s="33">
        <v>1</v>
      </c>
      <c r="Z1723" s="100"/>
      <c r="AA1723" s="100">
        <v>1</v>
      </c>
      <c r="AB1723" s="28">
        <v>0.4</v>
      </c>
      <c r="AC1723" s="28">
        <v>0.177419355</v>
      </c>
      <c r="AE1723" s="6">
        <f t="shared" si="26"/>
        <v>0.19226996800000001</v>
      </c>
    </row>
    <row r="1724" spans="2:31" ht="16.5" thickBot="1" x14ac:dyDescent="0.3">
      <c r="B1724" s="47" t="s">
        <v>1833</v>
      </c>
      <c r="C1724" s="53" t="s">
        <v>114</v>
      </c>
      <c r="D1724" s="54" t="s">
        <v>115</v>
      </c>
      <c r="E1724" s="54">
        <v>16</v>
      </c>
      <c r="F1724" s="43">
        <v>14</v>
      </c>
      <c r="G1724" s="40">
        <v>5</v>
      </c>
      <c r="H1724" s="40">
        <v>8597</v>
      </c>
      <c r="I1724" s="101">
        <v>5.8159800000000001E-4</v>
      </c>
      <c r="J1724" s="41" t="s">
        <v>12</v>
      </c>
      <c r="K1724" s="12">
        <v>0.555386775</v>
      </c>
      <c r="L1724" s="34">
        <f>K1724-'[6]на отправку'!$K1724</f>
        <v>0</v>
      </c>
      <c r="M1724" s="41" t="s">
        <v>12</v>
      </c>
      <c r="N1724" s="28">
        <v>0</v>
      </c>
      <c r="O1724" s="28">
        <v>0</v>
      </c>
      <c r="P1724" s="28">
        <v>1</v>
      </c>
      <c r="Q1724" s="28">
        <v>1</v>
      </c>
      <c r="R1724" s="33"/>
      <c r="S1724" s="40">
        <v>3</v>
      </c>
      <c r="T1724" s="40">
        <v>8023</v>
      </c>
      <c r="U1724" s="101">
        <v>3.73925E-4</v>
      </c>
      <c r="V1724" s="33"/>
      <c r="W1724" s="33"/>
      <c r="X1724" s="42" t="s">
        <v>2512</v>
      </c>
      <c r="Y1724" s="33">
        <v>1</v>
      </c>
      <c r="Z1724" s="100"/>
      <c r="AA1724" s="100">
        <v>0</v>
      </c>
      <c r="AB1724" s="28">
        <v>5.0993200000000005E-4</v>
      </c>
      <c r="AC1724" s="28">
        <v>0</v>
      </c>
      <c r="AE1724" s="6">
        <f t="shared" si="26"/>
        <v>0.555386775</v>
      </c>
    </row>
    <row r="1725" spans="2:31" s="6" customFormat="1" ht="16.5" thickBot="1" x14ac:dyDescent="0.3">
      <c r="B1725" s="62" t="s">
        <v>1834</v>
      </c>
      <c r="C1725" s="63" t="s">
        <v>114</v>
      </c>
      <c r="D1725" s="64" t="s">
        <v>115</v>
      </c>
      <c r="E1725" s="64">
        <v>16.5</v>
      </c>
      <c r="F1725" s="43"/>
      <c r="G1725" s="40"/>
      <c r="H1725" s="40"/>
      <c r="I1725" s="101"/>
      <c r="J1725" s="104"/>
      <c r="K1725" s="12">
        <v>0</v>
      </c>
      <c r="L1725" s="34">
        <f>K1725-'[6]на отправку'!$K1725</f>
        <v>0</v>
      </c>
      <c r="M1725" s="104"/>
      <c r="N1725" s="28">
        <v>0</v>
      </c>
      <c r="O1725" s="28"/>
      <c r="P1725" s="28"/>
      <c r="Q1725" s="28"/>
      <c r="R1725" s="65" t="s">
        <v>2514</v>
      </c>
      <c r="S1725" s="40"/>
      <c r="T1725" s="40"/>
      <c r="U1725" s="101"/>
      <c r="V1725" s="65">
        <v>0</v>
      </c>
      <c r="W1725" s="65"/>
      <c r="X1725" s="36"/>
      <c r="Y1725" s="65">
        <v>1</v>
      </c>
      <c r="Z1725" s="140"/>
      <c r="AA1725" s="140"/>
      <c r="AB1725" s="28">
        <v>0</v>
      </c>
      <c r="AC1725" s="28"/>
      <c r="AE1725" s="6">
        <f t="shared" si="26"/>
        <v>0</v>
      </c>
    </row>
    <row r="1726" spans="2:31" ht="16.5" thickBot="1" x14ac:dyDescent="0.3">
      <c r="B1726" s="47" t="s">
        <v>1835</v>
      </c>
      <c r="C1726" s="53" t="s">
        <v>114</v>
      </c>
      <c r="D1726" s="54" t="s">
        <v>115</v>
      </c>
      <c r="E1726" s="54">
        <v>17</v>
      </c>
      <c r="F1726" s="43">
        <v>15</v>
      </c>
      <c r="G1726" s="40">
        <v>0</v>
      </c>
      <c r="H1726" s="40">
        <v>0</v>
      </c>
      <c r="I1726" s="101">
        <v>0</v>
      </c>
      <c r="J1726" s="44">
        <v>1</v>
      </c>
      <c r="K1726" s="41">
        <v>0</v>
      </c>
      <c r="L1726" s="34">
        <f>K1726-'[6]на отправку'!$K1726</f>
        <v>0</v>
      </c>
      <c r="M1726" s="12">
        <v>0</v>
      </c>
      <c r="N1726" s="28">
        <v>0</v>
      </c>
      <c r="O1726" s="28" t="s">
        <v>12</v>
      </c>
      <c r="P1726" s="28">
        <v>0</v>
      </c>
      <c r="Q1726" s="28">
        <v>0</v>
      </c>
      <c r="R1726" s="33"/>
      <c r="S1726" s="40">
        <v>0</v>
      </c>
      <c r="T1726" s="40">
        <v>0</v>
      </c>
      <c r="U1726" s="101">
        <v>0</v>
      </c>
      <c r="V1726" s="41"/>
      <c r="W1726" s="41"/>
      <c r="X1726" s="42" t="s">
        <v>2515</v>
      </c>
      <c r="Y1726" s="33">
        <v>0</v>
      </c>
      <c r="Z1726" s="100"/>
      <c r="AA1726" s="100">
        <v>0</v>
      </c>
      <c r="AB1726" s="28">
        <v>0.96851403899999999</v>
      </c>
      <c r="AE1726" s="6">
        <f t="shared" si="26"/>
        <v>0</v>
      </c>
    </row>
    <row r="1727" spans="2:31" ht="16.5" thickBot="1" x14ac:dyDescent="0.3">
      <c r="B1727" s="47" t="s">
        <v>1836</v>
      </c>
      <c r="C1727" s="53" t="s">
        <v>114</v>
      </c>
      <c r="D1727" s="54" t="s">
        <v>115</v>
      </c>
      <c r="E1727" s="54">
        <v>18</v>
      </c>
      <c r="F1727" s="43">
        <v>16</v>
      </c>
      <c r="G1727" s="40">
        <v>0</v>
      </c>
      <c r="H1727" s="40">
        <v>0</v>
      </c>
      <c r="I1727" s="101">
        <v>0</v>
      </c>
      <c r="J1727" s="44" t="s">
        <v>12</v>
      </c>
      <c r="K1727" s="41">
        <v>0</v>
      </c>
      <c r="L1727" s="34">
        <f>K1727-'[6]на отправку'!$K1727</f>
        <v>0</v>
      </c>
      <c r="M1727" s="12" t="s">
        <v>12</v>
      </c>
      <c r="N1727" s="28">
        <v>0</v>
      </c>
      <c r="O1727" s="28">
        <v>0</v>
      </c>
      <c r="P1727" s="28">
        <v>0</v>
      </c>
      <c r="Q1727" s="28">
        <v>0</v>
      </c>
      <c r="R1727" s="33"/>
      <c r="S1727" s="40">
        <v>0</v>
      </c>
      <c r="T1727" s="40">
        <v>0</v>
      </c>
      <c r="U1727" s="101">
        <v>0</v>
      </c>
      <c r="V1727" s="41"/>
      <c r="W1727" s="41"/>
      <c r="X1727" s="42" t="s">
        <v>2516</v>
      </c>
      <c r="Y1727" s="33">
        <v>0</v>
      </c>
      <c r="Z1727" s="100"/>
      <c r="AA1727" s="100">
        <v>0</v>
      </c>
      <c r="AB1727" s="28">
        <v>0.94674221000000003</v>
      </c>
      <c r="AC1727" s="28">
        <v>1</v>
      </c>
      <c r="AE1727" s="6">
        <f t="shared" si="26"/>
        <v>0</v>
      </c>
    </row>
    <row r="1728" spans="2:31" ht="16.5" thickBot="1" x14ac:dyDescent="0.3">
      <c r="B1728" s="47" t="s">
        <v>1837</v>
      </c>
      <c r="C1728" s="53" t="s">
        <v>114</v>
      </c>
      <c r="D1728" s="54" t="s">
        <v>115</v>
      </c>
      <c r="E1728" s="54">
        <v>19</v>
      </c>
      <c r="F1728" s="43">
        <v>17</v>
      </c>
      <c r="G1728" s="40">
        <v>0</v>
      </c>
      <c r="H1728" s="40">
        <v>0</v>
      </c>
      <c r="I1728" s="101">
        <v>0</v>
      </c>
      <c r="J1728" s="44" t="s">
        <v>12</v>
      </c>
      <c r="K1728" s="41">
        <v>0</v>
      </c>
      <c r="L1728" s="34">
        <f>K1728-'[6]на отправку'!$K1728</f>
        <v>0</v>
      </c>
      <c r="M1728" s="12" t="s">
        <v>12</v>
      </c>
      <c r="N1728" s="28">
        <v>0</v>
      </c>
      <c r="O1728" s="28">
        <v>0</v>
      </c>
      <c r="P1728" s="28">
        <v>0</v>
      </c>
      <c r="Q1728" s="28">
        <v>0</v>
      </c>
      <c r="R1728" s="33"/>
      <c r="S1728" s="40">
        <v>0</v>
      </c>
      <c r="T1728" s="40">
        <v>0</v>
      </c>
      <c r="U1728" s="101">
        <v>0</v>
      </c>
      <c r="V1728" s="41"/>
      <c r="W1728" s="41"/>
      <c r="X1728" s="42" t="s">
        <v>2517</v>
      </c>
      <c r="Y1728" s="33">
        <v>0</v>
      </c>
      <c r="Z1728" s="100"/>
      <c r="AA1728" s="100">
        <v>0</v>
      </c>
      <c r="AB1728" s="28">
        <v>0.98260073299999995</v>
      </c>
      <c r="AC1728" s="28">
        <v>1</v>
      </c>
      <c r="AE1728" s="6">
        <f t="shared" si="26"/>
        <v>0</v>
      </c>
    </row>
    <row r="1729" spans="2:31" ht="16.5" thickBot="1" x14ac:dyDescent="0.3">
      <c r="B1729" s="47" t="s">
        <v>1838</v>
      </c>
      <c r="C1729" s="53" t="s">
        <v>114</v>
      </c>
      <c r="D1729" s="54" t="s">
        <v>115</v>
      </c>
      <c r="E1729" s="54">
        <v>20</v>
      </c>
      <c r="F1729" s="43">
        <v>18</v>
      </c>
      <c r="G1729" s="40">
        <v>0</v>
      </c>
      <c r="H1729" s="40">
        <v>0</v>
      </c>
      <c r="I1729" s="101">
        <v>0</v>
      </c>
      <c r="J1729" s="41" t="s">
        <v>12</v>
      </c>
      <c r="K1729" s="12">
        <v>0</v>
      </c>
      <c r="L1729" s="34">
        <f>K1729-'[6]на отправку'!$K1729</f>
        <v>0</v>
      </c>
      <c r="M1729" s="41" t="s">
        <v>12</v>
      </c>
      <c r="N1729" s="28">
        <v>0</v>
      </c>
      <c r="O1729" s="28">
        <v>0</v>
      </c>
      <c r="P1729" s="28">
        <v>0</v>
      </c>
      <c r="Q1729" s="28">
        <v>0</v>
      </c>
      <c r="R1729" s="33"/>
      <c r="S1729" s="40">
        <v>0</v>
      </c>
      <c r="T1729" s="40">
        <v>0</v>
      </c>
      <c r="U1729" s="101">
        <v>0</v>
      </c>
      <c r="V1729" s="33"/>
      <c r="W1729" s="33"/>
      <c r="X1729" s="42" t="s">
        <v>2518</v>
      </c>
      <c r="Y1729" s="33">
        <v>0</v>
      </c>
      <c r="Z1729" s="100"/>
      <c r="AA1729" s="100">
        <v>0</v>
      </c>
      <c r="AB1729" s="28">
        <v>0.96027201100000004</v>
      </c>
      <c r="AC1729" s="28">
        <v>1</v>
      </c>
      <c r="AE1729" s="6">
        <f t="shared" si="26"/>
        <v>0</v>
      </c>
    </row>
    <row r="1730" spans="2:31" ht="16.5" thickBot="1" x14ac:dyDescent="0.3">
      <c r="B1730" s="47" t="s">
        <v>1839</v>
      </c>
      <c r="C1730" s="53" t="s">
        <v>114</v>
      </c>
      <c r="D1730" s="54" t="s">
        <v>115</v>
      </c>
      <c r="E1730" s="54">
        <v>21</v>
      </c>
      <c r="F1730" s="43">
        <v>19</v>
      </c>
      <c r="G1730" s="40">
        <v>0</v>
      </c>
      <c r="H1730" s="40">
        <v>0</v>
      </c>
      <c r="I1730" s="101">
        <v>0</v>
      </c>
      <c r="J1730" s="41" t="s">
        <v>12</v>
      </c>
      <c r="K1730" s="12">
        <v>0</v>
      </c>
      <c r="L1730" s="34">
        <f>K1730-'[6]на отправку'!$K1730</f>
        <v>0</v>
      </c>
      <c r="M1730" s="41" t="s">
        <v>12</v>
      </c>
      <c r="N1730" s="28">
        <v>0</v>
      </c>
      <c r="O1730" s="28">
        <v>0</v>
      </c>
      <c r="P1730" s="28">
        <v>0</v>
      </c>
      <c r="Q1730" s="28">
        <v>0</v>
      </c>
      <c r="R1730" s="33"/>
      <c r="S1730" s="40">
        <v>0</v>
      </c>
      <c r="T1730" s="40">
        <v>0</v>
      </c>
      <c r="U1730" s="101">
        <v>0</v>
      </c>
      <c r="V1730" s="33"/>
      <c r="W1730" s="33"/>
      <c r="X1730" s="42" t="s">
        <v>2519</v>
      </c>
      <c r="Y1730" s="33">
        <v>0</v>
      </c>
      <c r="Z1730" s="100"/>
      <c r="AA1730" s="100">
        <v>0</v>
      </c>
      <c r="AB1730" s="28">
        <v>0.96570972899999996</v>
      </c>
      <c r="AC1730" s="28">
        <v>1</v>
      </c>
      <c r="AE1730" s="6">
        <f t="shared" si="26"/>
        <v>0</v>
      </c>
    </row>
    <row r="1731" spans="2:31" ht="16.5" thickBot="1" x14ac:dyDescent="0.3">
      <c r="B1731" s="47" t="s">
        <v>1840</v>
      </c>
      <c r="C1731" s="53" t="s">
        <v>114</v>
      </c>
      <c r="D1731" s="54" t="s">
        <v>115</v>
      </c>
      <c r="E1731" s="54">
        <v>22</v>
      </c>
      <c r="F1731" s="43">
        <v>20</v>
      </c>
      <c r="G1731" s="40">
        <v>0</v>
      </c>
      <c r="H1731" s="40">
        <v>0</v>
      </c>
      <c r="I1731" s="101">
        <v>0</v>
      </c>
      <c r="J1731" s="41" t="s">
        <v>12</v>
      </c>
      <c r="K1731" s="12">
        <v>0</v>
      </c>
      <c r="L1731" s="34">
        <f>K1731-'[6]на отправку'!$K1731</f>
        <v>0</v>
      </c>
      <c r="M1731" s="41" t="s">
        <v>12</v>
      </c>
      <c r="N1731" s="28">
        <v>0</v>
      </c>
      <c r="O1731" s="28">
        <v>0</v>
      </c>
      <c r="P1731" s="28">
        <v>0</v>
      </c>
      <c r="Q1731" s="28">
        <v>0</v>
      </c>
      <c r="R1731" s="33"/>
      <c r="S1731" s="40">
        <v>0</v>
      </c>
      <c r="T1731" s="40">
        <v>0</v>
      </c>
      <c r="U1731" s="101">
        <v>0</v>
      </c>
      <c r="V1731" s="33"/>
      <c r="W1731" s="33"/>
      <c r="X1731" s="42" t="s">
        <v>2520</v>
      </c>
      <c r="Y1731" s="33">
        <v>0</v>
      </c>
      <c r="Z1731" s="100"/>
      <c r="AA1731" s="100">
        <v>0</v>
      </c>
      <c r="AB1731" s="28">
        <v>0.8075</v>
      </c>
      <c r="AC1731" s="28">
        <v>1</v>
      </c>
      <c r="AE1731" s="6">
        <f t="shared" si="26"/>
        <v>0</v>
      </c>
    </row>
    <row r="1732" spans="2:31" ht="16.5" thickBot="1" x14ac:dyDescent="0.3">
      <c r="B1732" s="47" t="s">
        <v>1834</v>
      </c>
      <c r="C1732" s="53" t="s">
        <v>114</v>
      </c>
      <c r="D1732" s="54" t="s">
        <v>115</v>
      </c>
      <c r="E1732" s="54">
        <v>22.5</v>
      </c>
      <c r="F1732" s="32"/>
      <c r="G1732" s="40"/>
      <c r="H1732" s="40"/>
      <c r="I1732" s="101"/>
      <c r="J1732" s="34"/>
      <c r="K1732" s="34">
        <v>0</v>
      </c>
      <c r="L1732" s="34">
        <f>K1732-'[6]на отправку'!$K1732</f>
        <v>0</v>
      </c>
      <c r="M1732" s="34"/>
      <c r="N1732" s="35">
        <v>9</v>
      </c>
      <c r="R1732" s="33" t="s">
        <v>2521</v>
      </c>
      <c r="S1732" s="33"/>
      <c r="T1732" s="33"/>
      <c r="U1732" s="101"/>
      <c r="V1732" s="34">
        <v>0</v>
      </c>
      <c r="W1732" s="34"/>
      <c r="X1732" s="36"/>
      <c r="Y1732" s="34">
        <v>1</v>
      </c>
      <c r="Z1732" s="140"/>
      <c r="AA1732" s="140"/>
      <c r="AB1732" s="28">
        <v>0</v>
      </c>
      <c r="AE1732" s="6">
        <f t="shared" si="26"/>
        <v>0</v>
      </c>
    </row>
    <row r="1733" spans="2:31" ht="16.5" thickBot="1" x14ac:dyDescent="0.3">
      <c r="B1733" s="47" t="s">
        <v>1841</v>
      </c>
      <c r="C1733" s="53" t="s">
        <v>114</v>
      </c>
      <c r="D1733" s="54" t="s">
        <v>115</v>
      </c>
      <c r="E1733" s="54">
        <v>23</v>
      </c>
      <c r="F1733" s="43">
        <v>21</v>
      </c>
      <c r="G1733" s="40">
        <v>71</v>
      </c>
      <c r="H1733" s="40">
        <v>185</v>
      </c>
      <c r="I1733" s="101">
        <v>0.38378378400000002</v>
      </c>
      <c r="J1733" s="44" t="s">
        <v>12</v>
      </c>
      <c r="K1733" s="41">
        <v>-5.8612830000000001E-3</v>
      </c>
      <c r="L1733" s="34">
        <f>K1733-'[6]на отправку'!$K1733</f>
        <v>0</v>
      </c>
      <c r="M1733" s="12" t="s">
        <v>12</v>
      </c>
      <c r="N1733" s="28">
        <v>0</v>
      </c>
      <c r="O1733" s="28">
        <v>0</v>
      </c>
      <c r="P1733" s="28">
        <v>3</v>
      </c>
      <c r="Q1733" s="28">
        <v>1</v>
      </c>
      <c r="R1733" s="33"/>
      <c r="S1733" s="40">
        <v>83</v>
      </c>
      <c r="T1733" s="40">
        <v>215</v>
      </c>
      <c r="U1733" s="101">
        <v>0.38604651200000001</v>
      </c>
      <c r="V1733" s="41"/>
      <c r="W1733" s="41"/>
      <c r="X1733" s="42" t="s">
        <v>302</v>
      </c>
      <c r="Y1733" s="33">
        <v>1</v>
      </c>
      <c r="Z1733" s="100"/>
      <c r="AA1733" s="100">
        <v>0</v>
      </c>
      <c r="AB1733" s="28">
        <v>0.39646335199999999</v>
      </c>
      <c r="AC1733" s="28">
        <v>1</v>
      </c>
      <c r="AE1733" s="6">
        <f t="shared" si="26"/>
        <v>-5.8612830000000001E-3</v>
      </c>
    </row>
    <row r="1734" spans="2:31" ht="16.5" thickBot="1" x14ac:dyDescent="0.3">
      <c r="B1734" s="47" t="s">
        <v>1843</v>
      </c>
      <c r="C1734" s="53" t="s">
        <v>114</v>
      </c>
      <c r="D1734" s="54" t="s">
        <v>115</v>
      </c>
      <c r="E1734" s="54">
        <v>24</v>
      </c>
      <c r="F1734" s="43">
        <v>23</v>
      </c>
      <c r="G1734" s="40">
        <v>0</v>
      </c>
      <c r="H1734" s="40">
        <v>0</v>
      </c>
      <c r="I1734" s="101">
        <v>0</v>
      </c>
      <c r="J1734" s="44" t="s">
        <v>12</v>
      </c>
      <c r="K1734" s="41">
        <v>-1</v>
      </c>
      <c r="L1734" s="34">
        <f>K1734-'[6]на отправку'!$K1734</f>
        <v>0</v>
      </c>
      <c r="M1734" s="12" t="s">
        <v>12</v>
      </c>
      <c r="N1734" s="28">
        <v>0</v>
      </c>
      <c r="O1734" s="28">
        <v>0</v>
      </c>
      <c r="P1734" s="28">
        <v>0</v>
      </c>
      <c r="Q1734" s="28">
        <v>2</v>
      </c>
      <c r="R1734" s="33"/>
      <c r="S1734" s="40">
        <v>3</v>
      </c>
      <c r="T1734" s="40">
        <v>3</v>
      </c>
      <c r="U1734" s="101">
        <v>1</v>
      </c>
      <c r="V1734" s="41"/>
      <c r="W1734" s="41"/>
      <c r="X1734" s="42" t="s">
        <v>2522</v>
      </c>
      <c r="Y1734" s="33">
        <v>1</v>
      </c>
      <c r="Z1734" s="100"/>
      <c r="AA1734" s="100">
        <v>0</v>
      </c>
      <c r="AB1734" s="28">
        <v>0.6</v>
      </c>
      <c r="AC1734" s="28">
        <v>1</v>
      </c>
      <c r="AE1734" s="6">
        <f t="shared" si="26"/>
        <v>-1</v>
      </c>
    </row>
    <row r="1735" spans="2:31" ht="16.5" thickBot="1" x14ac:dyDescent="0.3">
      <c r="B1735" s="47" t="s">
        <v>1844</v>
      </c>
      <c r="C1735" s="53" t="s">
        <v>114</v>
      </c>
      <c r="D1735" s="54" t="s">
        <v>115</v>
      </c>
      <c r="E1735" s="54">
        <v>25</v>
      </c>
      <c r="F1735" s="43">
        <v>24</v>
      </c>
      <c r="G1735" s="40">
        <v>3</v>
      </c>
      <c r="H1735" s="40">
        <v>8</v>
      </c>
      <c r="I1735" s="101">
        <v>0.375</v>
      </c>
      <c r="J1735" s="44" t="s">
        <v>12</v>
      </c>
      <c r="K1735" s="41">
        <v>-6.25E-2</v>
      </c>
      <c r="L1735" s="34">
        <f>K1735-'[6]на отправку'!$K1735</f>
        <v>0</v>
      </c>
      <c r="M1735" s="12" t="s">
        <v>12</v>
      </c>
      <c r="N1735" s="28">
        <v>0</v>
      </c>
      <c r="O1735" s="28">
        <v>0</v>
      </c>
      <c r="P1735" s="28">
        <v>3</v>
      </c>
      <c r="Q1735" s="28">
        <v>1</v>
      </c>
      <c r="R1735" s="33"/>
      <c r="S1735" s="40">
        <v>2</v>
      </c>
      <c r="T1735" s="40">
        <v>5</v>
      </c>
      <c r="U1735" s="101">
        <v>0.4</v>
      </c>
      <c r="V1735" s="41"/>
      <c r="W1735" s="41"/>
      <c r="X1735" s="42" t="s">
        <v>2522</v>
      </c>
      <c r="Y1735" s="33">
        <v>1</v>
      </c>
      <c r="Z1735" s="100"/>
      <c r="AA1735" s="100">
        <v>0</v>
      </c>
      <c r="AB1735" s="28">
        <v>0.381578947</v>
      </c>
      <c r="AC1735" s="28">
        <v>1</v>
      </c>
      <c r="AE1735" s="6">
        <f t="shared" ref="AE1735:AE1798" si="27">ROUND(K1735,9)</f>
        <v>-6.25E-2</v>
      </c>
    </row>
    <row r="1736" spans="2:31" ht="16.5" thickBot="1" x14ac:dyDescent="0.3">
      <c r="B1736" s="47" t="s">
        <v>1845</v>
      </c>
      <c r="C1736" s="53" t="s">
        <v>114</v>
      </c>
      <c r="D1736" s="54" t="s">
        <v>115</v>
      </c>
      <c r="E1736" s="54">
        <v>26</v>
      </c>
      <c r="F1736" s="43">
        <v>25</v>
      </c>
      <c r="G1736" s="40">
        <v>362</v>
      </c>
      <c r="H1736" s="40">
        <v>362</v>
      </c>
      <c r="I1736" s="101">
        <v>1</v>
      </c>
      <c r="J1736" s="44">
        <v>1</v>
      </c>
      <c r="K1736" s="41">
        <v>0</v>
      </c>
      <c r="L1736" s="34">
        <f>K1736-'[6]на отправку'!$K1736</f>
        <v>0</v>
      </c>
      <c r="M1736" s="12" t="s">
        <v>12</v>
      </c>
      <c r="N1736" s="28">
        <v>9</v>
      </c>
      <c r="O1736" s="28">
        <v>2</v>
      </c>
      <c r="P1736" s="28">
        <v>4</v>
      </c>
      <c r="Q1736" s="28">
        <v>1</v>
      </c>
      <c r="R1736" s="33"/>
      <c r="S1736" s="40">
        <v>381</v>
      </c>
      <c r="T1736" s="40">
        <v>381</v>
      </c>
      <c r="U1736" s="101">
        <v>1</v>
      </c>
      <c r="V1736" s="41"/>
      <c r="W1736" s="41"/>
      <c r="X1736" s="42" t="s">
        <v>2523</v>
      </c>
      <c r="Y1736" s="33">
        <v>1</v>
      </c>
      <c r="Z1736" s="100"/>
      <c r="AA1736" s="100">
        <v>9</v>
      </c>
      <c r="AB1736" s="28">
        <v>0.97159166299999999</v>
      </c>
      <c r="AC1736" s="28">
        <v>1</v>
      </c>
      <c r="AE1736" s="6">
        <f t="shared" si="27"/>
        <v>0</v>
      </c>
    </row>
    <row r="1737" spans="2:31" ht="16.5" thickBot="1" x14ac:dyDescent="0.3">
      <c r="B1737" s="47" t="s">
        <v>1834</v>
      </c>
      <c r="C1737" s="53" t="s">
        <v>114</v>
      </c>
      <c r="D1737" s="54" t="s">
        <v>115</v>
      </c>
      <c r="E1737" s="54">
        <v>26.5</v>
      </c>
      <c r="F1737" s="43"/>
      <c r="G1737" s="40"/>
      <c r="H1737" s="40"/>
      <c r="I1737" s="101"/>
      <c r="J1737" s="44"/>
      <c r="K1737" s="41">
        <v>0</v>
      </c>
      <c r="L1737" s="34">
        <f>K1737-'[6]на отправку'!$K1737</f>
        <v>0</v>
      </c>
      <c r="M1737" s="12"/>
      <c r="N1737" s="28">
        <v>31</v>
      </c>
      <c r="R1737" s="33" t="s">
        <v>2524</v>
      </c>
      <c r="S1737" s="40"/>
      <c r="T1737" s="40"/>
      <c r="U1737" s="101"/>
      <c r="V1737" s="41">
        <v>0</v>
      </c>
      <c r="W1737" s="41"/>
      <c r="X1737" s="42"/>
      <c r="Y1737" s="33">
        <v>1</v>
      </c>
      <c r="Z1737" s="100"/>
      <c r="AA1737" s="100"/>
      <c r="AB1737" s="28">
        <v>0</v>
      </c>
      <c r="AE1737" s="6">
        <f t="shared" si="27"/>
        <v>0</v>
      </c>
    </row>
    <row r="1738" spans="2:31" ht="16.5" thickBot="1" x14ac:dyDescent="0.3">
      <c r="B1738" s="47" t="s">
        <v>2854</v>
      </c>
      <c r="C1738" s="53" t="s">
        <v>114</v>
      </c>
      <c r="D1738" s="54" t="s">
        <v>115</v>
      </c>
      <c r="E1738" s="54">
        <v>27</v>
      </c>
      <c r="F1738" s="43">
        <v>27</v>
      </c>
      <c r="G1738" s="40">
        <v>0</v>
      </c>
      <c r="H1738" s="40">
        <v>6</v>
      </c>
      <c r="I1738" s="101">
        <v>0</v>
      </c>
      <c r="J1738" s="44"/>
      <c r="K1738" s="41">
        <v>0</v>
      </c>
      <c r="L1738" s="34">
        <f>K1738-'[6]на отправку'!$K1738</f>
        <v>0</v>
      </c>
      <c r="M1738" s="196"/>
      <c r="N1738" s="28">
        <v>4</v>
      </c>
      <c r="O1738" s="28" t="s">
        <v>12</v>
      </c>
      <c r="P1738" s="28" t="s">
        <v>12</v>
      </c>
      <c r="Q1738" s="28">
        <v>1</v>
      </c>
      <c r="R1738" s="33"/>
      <c r="S1738" s="40">
        <v>0</v>
      </c>
      <c r="T1738" s="40">
        <v>0</v>
      </c>
      <c r="U1738" s="101">
        <v>0</v>
      </c>
      <c r="V1738" s="41"/>
      <c r="W1738" s="41"/>
      <c r="X1738" s="42" t="s">
        <v>2526</v>
      </c>
      <c r="Y1738" s="33">
        <v>1</v>
      </c>
      <c r="Z1738" s="100"/>
      <c r="AA1738" s="100">
        <v>4</v>
      </c>
      <c r="AB1738" s="28">
        <v>0</v>
      </c>
      <c r="AE1738" s="6">
        <f t="shared" si="27"/>
        <v>0</v>
      </c>
    </row>
    <row r="1739" spans="2:31" ht="16.5" thickBot="1" x14ac:dyDescent="0.3">
      <c r="B1739" s="47" t="s">
        <v>2855</v>
      </c>
      <c r="C1739" s="53" t="s">
        <v>114</v>
      </c>
      <c r="D1739" s="54" t="s">
        <v>115</v>
      </c>
      <c r="E1739" s="54">
        <v>28</v>
      </c>
      <c r="F1739" s="32">
        <v>28</v>
      </c>
      <c r="G1739" s="40">
        <v>0</v>
      </c>
      <c r="H1739" s="40">
        <v>66</v>
      </c>
      <c r="I1739" s="101">
        <v>0</v>
      </c>
      <c r="J1739" s="34"/>
      <c r="K1739" s="34">
        <v>0</v>
      </c>
      <c r="L1739" s="34">
        <f>K1739-'[6]на отправку'!$K1739</f>
        <v>0</v>
      </c>
      <c r="M1739" s="34"/>
      <c r="N1739" s="35">
        <v>3</v>
      </c>
      <c r="O1739" s="28" t="s">
        <v>12</v>
      </c>
      <c r="P1739" s="28" t="s">
        <v>12</v>
      </c>
      <c r="Q1739" s="28">
        <v>1</v>
      </c>
      <c r="R1739" s="33"/>
      <c r="S1739" s="33">
        <v>5</v>
      </c>
      <c r="T1739" s="33">
        <v>910</v>
      </c>
      <c r="U1739" s="101">
        <v>5.4945050000000002E-3</v>
      </c>
      <c r="V1739" s="34"/>
      <c r="W1739" s="34"/>
      <c r="X1739" s="36" t="s">
        <v>2528</v>
      </c>
      <c r="Y1739" s="34">
        <v>1</v>
      </c>
      <c r="Z1739" s="140"/>
      <c r="AA1739" s="140">
        <v>3</v>
      </c>
      <c r="AB1739" s="28">
        <v>4.6442499999999999E-3</v>
      </c>
      <c r="AE1739" s="6">
        <f t="shared" si="27"/>
        <v>0</v>
      </c>
    </row>
    <row r="1740" spans="2:31" ht="16.5" thickBot="1" x14ac:dyDescent="0.3">
      <c r="B1740" s="47" t="s">
        <v>2856</v>
      </c>
      <c r="C1740" s="53" t="s">
        <v>114</v>
      </c>
      <c r="D1740" s="54" t="s">
        <v>115</v>
      </c>
      <c r="E1740" s="54">
        <v>29</v>
      </c>
      <c r="F1740" s="43">
        <v>29</v>
      </c>
      <c r="G1740" s="40">
        <v>0</v>
      </c>
      <c r="H1740" s="40">
        <v>66</v>
      </c>
      <c r="I1740" s="101">
        <v>0</v>
      </c>
      <c r="J1740" s="41"/>
      <c r="K1740" s="12">
        <v>0</v>
      </c>
      <c r="L1740" s="34">
        <f>K1740-'[6]на отправку'!$K1740</f>
        <v>0</v>
      </c>
      <c r="M1740" s="41"/>
      <c r="N1740" s="28">
        <v>5</v>
      </c>
      <c r="O1740" s="28" t="s">
        <v>12</v>
      </c>
      <c r="P1740" s="28" t="s">
        <v>12</v>
      </c>
      <c r="Q1740" s="28">
        <v>1</v>
      </c>
      <c r="R1740" s="33"/>
      <c r="S1740" s="40">
        <v>0</v>
      </c>
      <c r="T1740" s="40">
        <v>910</v>
      </c>
      <c r="U1740" s="101">
        <v>0</v>
      </c>
      <c r="V1740" s="44"/>
      <c r="W1740" s="44"/>
      <c r="X1740" s="42" t="s">
        <v>2530</v>
      </c>
      <c r="Y1740" s="33">
        <v>1</v>
      </c>
      <c r="Z1740" s="100"/>
      <c r="AA1740" s="100">
        <v>5</v>
      </c>
      <c r="AB1740" s="28">
        <v>1.6719300000000001E-3</v>
      </c>
      <c r="AE1740" s="6">
        <f t="shared" si="27"/>
        <v>0</v>
      </c>
    </row>
    <row r="1741" spans="2:31" ht="16.5" thickBot="1" x14ac:dyDescent="0.3">
      <c r="B1741" s="47" t="s">
        <v>2857</v>
      </c>
      <c r="C1741" s="53" t="s">
        <v>114</v>
      </c>
      <c r="D1741" s="54" t="s">
        <v>115</v>
      </c>
      <c r="E1741" s="54">
        <v>30</v>
      </c>
      <c r="F1741" s="43">
        <v>30</v>
      </c>
      <c r="G1741" s="40">
        <v>0</v>
      </c>
      <c r="H1741" s="40">
        <v>66</v>
      </c>
      <c r="I1741" s="101">
        <v>0</v>
      </c>
      <c r="J1741" s="44"/>
      <c r="K1741" s="41">
        <v>0</v>
      </c>
      <c r="L1741" s="34">
        <f>K1741-'[6]на отправку'!$K1741</f>
        <v>0</v>
      </c>
      <c r="M1741" s="12"/>
      <c r="N1741" s="28">
        <v>8</v>
      </c>
      <c r="O1741" s="28" t="s">
        <v>12</v>
      </c>
      <c r="P1741" s="28" t="s">
        <v>12</v>
      </c>
      <c r="Q1741" s="28">
        <v>1</v>
      </c>
      <c r="R1741" s="33"/>
      <c r="S1741" s="40">
        <v>0</v>
      </c>
      <c r="T1741" s="40">
        <v>910</v>
      </c>
      <c r="U1741" s="101">
        <v>0</v>
      </c>
      <c r="V1741" s="41"/>
      <c r="W1741" s="41"/>
      <c r="X1741" s="42" t="s">
        <v>2532</v>
      </c>
      <c r="Y1741" s="33">
        <v>1</v>
      </c>
      <c r="Z1741" s="100"/>
      <c r="AA1741" s="100">
        <v>8</v>
      </c>
      <c r="AB1741" s="28">
        <v>0</v>
      </c>
      <c r="AE1741" s="6">
        <f t="shared" si="27"/>
        <v>0</v>
      </c>
    </row>
    <row r="1742" spans="2:31" ht="16.5" thickBot="1" x14ac:dyDescent="0.3">
      <c r="B1742" s="47" t="s">
        <v>2858</v>
      </c>
      <c r="C1742" s="53" t="s">
        <v>114</v>
      </c>
      <c r="D1742" s="54" t="s">
        <v>115</v>
      </c>
      <c r="E1742" s="54">
        <v>31</v>
      </c>
      <c r="F1742" s="43">
        <v>31</v>
      </c>
      <c r="G1742" s="40">
        <v>0</v>
      </c>
      <c r="H1742" s="40">
        <v>0</v>
      </c>
      <c r="I1742" s="101"/>
      <c r="J1742" s="41"/>
      <c r="K1742" s="12">
        <v>0</v>
      </c>
      <c r="L1742" s="34">
        <f>K1742-'[6]на отправку'!$K1742</f>
        <v>0</v>
      </c>
      <c r="M1742" s="41"/>
      <c r="N1742" s="28">
        <v>3</v>
      </c>
      <c r="O1742" s="28" t="s">
        <v>12</v>
      </c>
      <c r="P1742" s="28" t="s">
        <v>12</v>
      </c>
      <c r="Q1742" s="28">
        <v>1</v>
      </c>
      <c r="R1742" s="33"/>
      <c r="S1742" s="40">
        <v>0</v>
      </c>
      <c r="T1742" s="40">
        <v>0</v>
      </c>
      <c r="U1742" s="101"/>
      <c r="V1742" s="44"/>
      <c r="W1742" s="44"/>
      <c r="X1742" s="42" t="s">
        <v>2534</v>
      </c>
      <c r="Y1742" s="33">
        <v>1</v>
      </c>
      <c r="Z1742" s="100"/>
      <c r="AA1742" s="100"/>
      <c r="AB1742" s="28">
        <v>0</v>
      </c>
      <c r="AE1742" s="6">
        <f t="shared" si="27"/>
        <v>0</v>
      </c>
    </row>
    <row r="1743" spans="2:31" ht="16.5" thickBot="1" x14ac:dyDescent="0.3">
      <c r="B1743" s="47" t="s">
        <v>2859</v>
      </c>
      <c r="C1743" s="53" t="s">
        <v>114</v>
      </c>
      <c r="D1743" s="54" t="s">
        <v>115</v>
      </c>
      <c r="E1743" s="54">
        <v>32</v>
      </c>
      <c r="F1743" s="43">
        <v>32</v>
      </c>
      <c r="G1743" s="40">
        <v>0</v>
      </c>
      <c r="H1743" s="40">
        <v>0</v>
      </c>
      <c r="I1743" s="101"/>
      <c r="J1743" s="41"/>
      <c r="K1743" s="12">
        <v>0</v>
      </c>
      <c r="L1743" s="34">
        <f>K1743-'[6]на отправку'!$K1743</f>
        <v>0</v>
      </c>
      <c r="M1743" s="41"/>
      <c r="N1743" s="28">
        <v>8</v>
      </c>
      <c r="O1743" s="28" t="s">
        <v>12</v>
      </c>
      <c r="P1743" s="28" t="s">
        <v>12</v>
      </c>
      <c r="Q1743" s="28">
        <v>1</v>
      </c>
      <c r="R1743" s="33"/>
      <c r="S1743" s="40">
        <v>0</v>
      </c>
      <c r="T1743" s="40">
        <v>0</v>
      </c>
      <c r="U1743" s="101"/>
      <c r="V1743" s="44"/>
      <c r="W1743" s="44"/>
      <c r="X1743" s="42" t="s">
        <v>2536</v>
      </c>
      <c r="Y1743" s="33">
        <v>1</v>
      </c>
      <c r="Z1743" s="100"/>
      <c r="AA1743" s="100"/>
      <c r="AB1743" s="28">
        <v>0</v>
      </c>
      <c r="AE1743" s="6">
        <f t="shared" si="27"/>
        <v>0</v>
      </c>
    </row>
    <row r="1744" spans="2:31" ht="16.5" thickBot="1" x14ac:dyDescent="0.3">
      <c r="B1744" s="47" t="s">
        <v>1846</v>
      </c>
      <c r="C1744" s="53" t="s">
        <v>114</v>
      </c>
      <c r="D1744" s="54" t="s">
        <v>115</v>
      </c>
      <c r="E1744" s="54">
        <v>33</v>
      </c>
      <c r="F1744" s="43">
        <v>33</v>
      </c>
      <c r="G1744" s="40">
        <v>0</v>
      </c>
      <c r="H1744" s="40">
        <v>0</v>
      </c>
      <c r="I1744" s="101">
        <v>0</v>
      </c>
      <c r="J1744" s="44"/>
      <c r="K1744" s="41">
        <v>0</v>
      </c>
      <c r="L1744" s="34">
        <f>K1744-'[6]на отправку'!$K1744</f>
        <v>0</v>
      </c>
      <c r="M1744" s="196"/>
      <c r="N1744" s="28">
        <v>0</v>
      </c>
      <c r="O1744" s="28" t="s">
        <v>12</v>
      </c>
      <c r="P1744" s="28">
        <v>0</v>
      </c>
      <c r="Q1744" s="28">
        <v>2</v>
      </c>
      <c r="R1744" s="33"/>
      <c r="S1744" s="40">
        <v>0</v>
      </c>
      <c r="T1744" s="40">
        <v>0</v>
      </c>
      <c r="U1744" s="101">
        <v>0</v>
      </c>
      <c r="V1744" s="41"/>
      <c r="W1744" s="41"/>
      <c r="X1744" s="42" t="s">
        <v>2537</v>
      </c>
      <c r="Y1744" s="33">
        <v>1</v>
      </c>
      <c r="Z1744" s="100"/>
      <c r="AA1744" s="100">
        <v>0</v>
      </c>
      <c r="AB1744" s="28">
        <v>0</v>
      </c>
      <c r="AE1744" s="6">
        <f t="shared" si="27"/>
        <v>0</v>
      </c>
    </row>
    <row r="1745" spans="2:31" ht="16.5" thickBot="1" x14ac:dyDescent="0.3">
      <c r="B1745" s="47" t="s">
        <v>216</v>
      </c>
      <c r="C1745" s="53" t="s">
        <v>116</v>
      </c>
      <c r="D1745" s="54" t="s">
        <v>117</v>
      </c>
      <c r="E1745" s="54">
        <v>0</v>
      </c>
      <c r="F1745" s="50"/>
      <c r="G1745" s="40"/>
      <c r="H1745" s="40"/>
      <c r="I1745" s="101"/>
      <c r="J1745" s="44"/>
      <c r="K1745" s="44">
        <v>0</v>
      </c>
      <c r="L1745" s="34">
        <f>K1745-'[6]на отправку'!$K1745</f>
        <v>0</v>
      </c>
      <c r="M1745" s="44"/>
      <c r="N1745" s="44">
        <v>17.5</v>
      </c>
      <c r="R1745" s="33" t="s">
        <v>13</v>
      </c>
      <c r="S1745" s="33"/>
      <c r="T1745" s="33"/>
      <c r="U1745" s="101"/>
      <c r="V1745" s="44">
        <v>0</v>
      </c>
      <c r="W1745" s="44"/>
      <c r="X1745" s="42"/>
      <c r="Y1745" s="44">
        <v>1</v>
      </c>
      <c r="Z1745" s="100"/>
      <c r="AA1745" s="100"/>
      <c r="AB1745" s="28">
        <v>0</v>
      </c>
      <c r="AE1745" s="6">
        <f t="shared" si="27"/>
        <v>0</v>
      </c>
    </row>
    <row r="1746" spans="2:31" ht="16.5" thickBot="1" x14ac:dyDescent="0.25">
      <c r="B1746" s="47" t="s">
        <v>2387</v>
      </c>
      <c r="C1746" s="48" t="s">
        <v>116</v>
      </c>
      <c r="D1746" s="49" t="s">
        <v>117</v>
      </c>
      <c r="E1746" s="49">
        <v>1</v>
      </c>
      <c r="F1746" s="32">
        <v>1</v>
      </c>
      <c r="G1746" s="104">
        <v>16874</v>
      </c>
      <c r="H1746" s="104">
        <v>18903</v>
      </c>
      <c r="I1746" s="101">
        <v>0.89266254</v>
      </c>
      <c r="J1746" s="34" t="s">
        <v>12</v>
      </c>
      <c r="K1746" s="34">
        <v>4.5624504000000003E-2</v>
      </c>
      <c r="L1746" s="34">
        <f>K1746-'[6]на отправку'!$K1746</f>
        <v>0</v>
      </c>
      <c r="M1746" s="34" t="s">
        <v>12</v>
      </c>
      <c r="N1746" s="35">
        <v>0</v>
      </c>
      <c r="O1746" s="28">
        <v>0</v>
      </c>
      <c r="P1746" s="28">
        <v>1</v>
      </c>
      <c r="Q1746" s="28">
        <v>1</v>
      </c>
      <c r="R1746" s="33"/>
      <c r="S1746" s="65">
        <v>17029</v>
      </c>
      <c r="T1746" s="65">
        <v>19947</v>
      </c>
      <c r="U1746" s="101">
        <v>0.85371233800000002</v>
      </c>
      <c r="V1746" s="33"/>
      <c r="W1746" s="33"/>
      <c r="X1746" s="42" t="s">
        <v>2497</v>
      </c>
      <c r="Y1746" s="34">
        <v>1</v>
      </c>
      <c r="Z1746" s="140"/>
      <c r="AA1746" s="140">
        <v>0</v>
      </c>
      <c r="AB1746" s="28">
        <v>0.87783438400000002</v>
      </c>
      <c r="AC1746" s="28">
        <v>0.79392113200000003</v>
      </c>
      <c r="AE1746" s="6">
        <f t="shared" si="27"/>
        <v>4.5624504000000003E-2</v>
      </c>
    </row>
    <row r="1747" spans="2:31" ht="16.5" thickBot="1" x14ac:dyDescent="0.3">
      <c r="B1747" s="47" t="s">
        <v>2860</v>
      </c>
      <c r="C1747" s="53" t="s">
        <v>116</v>
      </c>
      <c r="D1747" s="54" t="s">
        <v>117</v>
      </c>
      <c r="E1747" s="54">
        <v>2</v>
      </c>
      <c r="F1747" s="40">
        <v>26</v>
      </c>
      <c r="G1747" s="40">
        <v>21132</v>
      </c>
      <c r="H1747" s="40">
        <v>25133</v>
      </c>
      <c r="I1747" s="101">
        <v>0.84080690700000005</v>
      </c>
      <c r="J1747" s="41" t="s">
        <v>12</v>
      </c>
      <c r="K1747" s="12">
        <v>1.491755E-3</v>
      </c>
      <c r="L1747" s="34">
        <f>K1747-'[6]на отправку'!$K1747</f>
        <v>0</v>
      </c>
      <c r="M1747" s="41" t="s">
        <v>12</v>
      </c>
      <c r="N1747" s="28">
        <v>0</v>
      </c>
      <c r="O1747" s="28">
        <v>0</v>
      </c>
      <c r="P1747" s="28">
        <v>1</v>
      </c>
      <c r="Q1747" s="28">
        <v>1</v>
      </c>
      <c r="R1747" s="33"/>
      <c r="S1747" s="40">
        <v>20805</v>
      </c>
      <c r="T1747" s="40">
        <v>24781</v>
      </c>
      <c r="U1747" s="101">
        <v>0.83955449699999996</v>
      </c>
      <c r="V1747" s="33"/>
      <c r="W1747" s="33"/>
      <c r="X1747" s="42" t="s">
        <v>2498</v>
      </c>
      <c r="Y1747" s="33">
        <v>1</v>
      </c>
      <c r="Z1747" s="100"/>
      <c r="AA1747" s="100">
        <v>0</v>
      </c>
      <c r="AB1747" s="28">
        <v>0.83450456100000003</v>
      </c>
      <c r="AC1747" s="28">
        <v>0.72780695200000001</v>
      </c>
      <c r="AE1747" s="6">
        <f t="shared" si="27"/>
        <v>1.491755E-3</v>
      </c>
    </row>
    <row r="1748" spans="2:31" ht="16.5" thickBot="1" x14ac:dyDescent="0.3">
      <c r="B1748" s="47" t="s">
        <v>2388</v>
      </c>
      <c r="C1748" s="53" t="s">
        <v>116</v>
      </c>
      <c r="D1748" s="54" t="s">
        <v>117</v>
      </c>
      <c r="E1748" s="54">
        <v>3</v>
      </c>
      <c r="F1748" s="43">
        <v>2</v>
      </c>
      <c r="G1748" s="40">
        <v>276</v>
      </c>
      <c r="H1748" s="40">
        <v>293</v>
      </c>
      <c r="I1748" s="101">
        <v>0.94197952200000001</v>
      </c>
      <c r="J1748" s="41" t="s">
        <v>12</v>
      </c>
      <c r="K1748" s="12">
        <v>7.4814089999999996E-3</v>
      </c>
      <c r="L1748" s="34">
        <f>K1748-'[6]на отправку'!$K1748</f>
        <v>0</v>
      </c>
      <c r="M1748" s="41"/>
      <c r="N1748" s="28">
        <v>2</v>
      </c>
      <c r="O1748" s="28">
        <v>0</v>
      </c>
      <c r="P1748" s="28">
        <v>4</v>
      </c>
      <c r="Q1748" s="28">
        <v>1</v>
      </c>
      <c r="R1748" s="33"/>
      <c r="S1748" s="40">
        <v>302</v>
      </c>
      <c r="T1748" s="40">
        <v>323</v>
      </c>
      <c r="U1748" s="101">
        <v>0.93498451999999999</v>
      </c>
      <c r="V1748" s="33"/>
      <c r="W1748" s="33"/>
      <c r="X1748" s="42" t="s">
        <v>2499</v>
      </c>
      <c r="Y1748" s="33">
        <v>1</v>
      </c>
      <c r="Z1748" s="100"/>
      <c r="AA1748" s="100">
        <v>2</v>
      </c>
      <c r="AB1748" s="28">
        <v>0.91111111099999997</v>
      </c>
      <c r="AC1748" s="28">
        <v>1</v>
      </c>
      <c r="AE1748" s="6">
        <f t="shared" si="27"/>
        <v>7.4814089999999996E-3</v>
      </c>
    </row>
    <row r="1749" spans="2:31" ht="16.5" thickBot="1" x14ac:dyDescent="0.3">
      <c r="B1749" s="47" t="s">
        <v>2389</v>
      </c>
      <c r="C1749" s="53" t="s">
        <v>116</v>
      </c>
      <c r="D1749" s="54" t="s">
        <v>117</v>
      </c>
      <c r="E1749" s="54">
        <v>4</v>
      </c>
      <c r="F1749" s="43">
        <v>3</v>
      </c>
      <c r="G1749" s="40">
        <v>16</v>
      </c>
      <c r="H1749" s="40">
        <v>18</v>
      </c>
      <c r="I1749" s="101">
        <v>0.88888888899999996</v>
      </c>
      <c r="J1749" s="41" t="s">
        <v>12</v>
      </c>
      <c r="K1749" s="12">
        <v>0.45454545499999999</v>
      </c>
      <c r="L1749" s="34">
        <f>K1749-'[6]на отправку'!$K1749</f>
        <v>0</v>
      </c>
      <c r="M1749" s="41" t="s">
        <v>12</v>
      </c>
      <c r="N1749" s="28">
        <v>2</v>
      </c>
      <c r="O1749" s="28">
        <v>0</v>
      </c>
      <c r="P1749" s="28">
        <v>4</v>
      </c>
      <c r="Q1749" s="28">
        <v>1</v>
      </c>
      <c r="R1749" s="33"/>
      <c r="S1749" s="40">
        <v>11</v>
      </c>
      <c r="T1749" s="40">
        <v>18</v>
      </c>
      <c r="U1749" s="101">
        <v>0.61111111100000004</v>
      </c>
      <c r="V1749" s="33"/>
      <c r="W1749" s="33"/>
      <c r="X1749" s="42" t="s">
        <v>2500</v>
      </c>
      <c r="Y1749" s="33">
        <v>1</v>
      </c>
      <c r="Z1749" s="100"/>
      <c r="AA1749" s="100">
        <v>2</v>
      </c>
      <c r="AB1749" s="28">
        <v>0.61761761800000003</v>
      </c>
      <c r="AC1749" s="28">
        <v>1</v>
      </c>
      <c r="AE1749" s="6">
        <f t="shared" si="27"/>
        <v>0.45454545499999999</v>
      </c>
    </row>
    <row r="1750" spans="2:31" ht="16.5" thickBot="1" x14ac:dyDescent="0.3">
      <c r="B1750" s="47" t="s">
        <v>2390</v>
      </c>
      <c r="C1750" s="53" t="s">
        <v>116</v>
      </c>
      <c r="D1750" s="54" t="s">
        <v>117</v>
      </c>
      <c r="E1750" s="54">
        <v>5</v>
      </c>
      <c r="F1750" s="43">
        <v>4</v>
      </c>
      <c r="G1750" s="40">
        <v>0</v>
      </c>
      <c r="H1750" s="40">
        <v>0</v>
      </c>
      <c r="I1750" s="101">
        <v>0</v>
      </c>
      <c r="J1750" s="41" t="s">
        <v>12</v>
      </c>
      <c r="K1750" s="12">
        <v>0</v>
      </c>
      <c r="L1750" s="34">
        <f>K1750-'[6]на отправку'!$K1750</f>
        <v>0</v>
      </c>
      <c r="M1750" s="41" t="s">
        <v>12</v>
      </c>
      <c r="N1750" s="28">
        <v>0</v>
      </c>
      <c r="O1750" s="28">
        <v>0</v>
      </c>
      <c r="P1750" s="28">
        <v>0</v>
      </c>
      <c r="Q1750" s="28">
        <v>2</v>
      </c>
      <c r="R1750" s="33"/>
      <c r="S1750" s="40">
        <v>0</v>
      </c>
      <c r="T1750" s="40">
        <v>1</v>
      </c>
      <c r="U1750" s="101">
        <v>0</v>
      </c>
      <c r="V1750" s="33"/>
      <c r="W1750" s="33"/>
      <c r="X1750" s="42" t="s">
        <v>2501</v>
      </c>
      <c r="Y1750" s="33">
        <v>1</v>
      </c>
      <c r="Z1750" s="100"/>
      <c r="AA1750" s="100">
        <v>0</v>
      </c>
      <c r="AB1750" s="28">
        <v>0.86111111100000004</v>
      </c>
      <c r="AC1750" s="28">
        <v>1</v>
      </c>
      <c r="AE1750" s="6">
        <f t="shared" si="27"/>
        <v>0</v>
      </c>
    </row>
    <row r="1751" spans="2:31" ht="16.5" thickBot="1" x14ac:dyDescent="0.3">
      <c r="B1751" s="47" t="s">
        <v>2391</v>
      </c>
      <c r="C1751" s="53" t="s">
        <v>116</v>
      </c>
      <c r="D1751" s="54" t="s">
        <v>117</v>
      </c>
      <c r="E1751" s="54">
        <v>6</v>
      </c>
      <c r="F1751" s="43">
        <v>5</v>
      </c>
      <c r="G1751" s="40">
        <v>4</v>
      </c>
      <c r="H1751" s="40">
        <v>33</v>
      </c>
      <c r="I1751" s="101">
        <v>0.12121212100000001</v>
      </c>
      <c r="J1751" s="41" t="s">
        <v>12</v>
      </c>
      <c r="K1751" s="12">
        <v>-0.37662337600000001</v>
      </c>
      <c r="L1751" s="34">
        <f>K1751-'[6]на отправку'!$K1751</f>
        <v>0</v>
      </c>
      <c r="M1751" s="41" t="s">
        <v>12</v>
      </c>
      <c r="N1751" s="28">
        <v>0</v>
      </c>
      <c r="O1751" s="28">
        <v>0</v>
      </c>
      <c r="P1751" s="28">
        <v>3</v>
      </c>
      <c r="Q1751" s="28">
        <v>1</v>
      </c>
      <c r="R1751" s="33"/>
      <c r="S1751" s="40">
        <v>7</v>
      </c>
      <c r="T1751" s="40">
        <v>36</v>
      </c>
      <c r="U1751" s="101">
        <v>0.19444444399999999</v>
      </c>
      <c r="V1751" s="33"/>
      <c r="W1751" s="33"/>
      <c r="X1751" s="42" t="s">
        <v>2502</v>
      </c>
      <c r="Y1751" s="33">
        <v>1</v>
      </c>
      <c r="Z1751" s="100"/>
      <c r="AA1751" s="100">
        <v>0</v>
      </c>
      <c r="AB1751" s="28">
        <v>0.56594488200000004</v>
      </c>
      <c r="AC1751" s="28">
        <v>1</v>
      </c>
      <c r="AE1751" s="6">
        <f t="shared" si="27"/>
        <v>-0.37662337600000001</v>
      </c>
    </row>
    <row r="1752" spans="2:31" ht="16.5" thickBot="1" x14ac:dyDescent="0.3">
      <c r="B1752" s="47" t="s">
        <v>2392</v>
      </c>
      <c r="C1752" s="53" t="s">
        <v>116</v>
      </c>
      <c r="D1752" s="54" t="s">
        <v>117</v>
      </c>
      <c r="E1752" s="54">
        <v>7</v>
      </c>
      <c r="F1752" s="43">
        <v>6</v>
      </c>
      <c r="G1752" s="40">
        <v>0</v>
      </c>
      <c r="H1752" s="40">
        <v>0</v>
      </c>
      <c r="I1752" s="101">
        <v>0</v>
      </c>
      <c r="J1752" s="44" t="s">
        <v>12</v>
      </c>
      <c r="K1752" s="41">
        <v>0</v>
      </c>
      <c r="L1752" s="34">
        <f>K1752-'[6]на отправку'!$K1752</f>
        <v>0</v>
      </c>
      <c r="M1752" s="12" t="s">
        <v>12</v>
      </c>
      <c r="N1752" s="28">
        <v>0</v>
      </c>
      <c r="O1752" s="28">
        <v>0</v>
      </c>
      <c r="P1752" s="28">
        <v>0</v>
      </c>
      <c r="Q1752" s="28">
        <v>2</v>
      </c>
      <c r="R1752" s="33"/>
      <c r="S1752" s="40">
        <v>0</v>
      </c>
      <c r="T1752" s="40">
        <v>0</v>
      </c>
      <c r="U1752" s="101">
        <v>0</v>
      </c>
      <c r="V1752" s="41"/>
      <c r="W1752" s="41"/>
      <c r="X1752" s="42" t="s">
        <v>2503</v>
      </c>
      <c r="Y1752" s="33">
        <v>1</v>
      </c>
      <c r="Z1752" s="100"/>
      <c r="AA1752" s="100">
        <v>0</v>
      </c>
      <c r="AB1752" s="28">
        <v>0.3</v>
      </c>
      <c r="AC1752" s="28">
        <v>1</v>
      </c>
      <c r="AE1752" s="6">
        <f t="shared" si="27"/>
        <v>0</v>
      </c>
    </row>
    <row r="1753" spans="2:31" ht="16.5" thickBot="1" x14ac:dyDescent="0.3">
      <c r="B1753" s="47" t="s">
        <v>2409</v>
      </c>
      <c r="C1753" s="53" t="s">
        <v>116</v>
      </c>
      <c r="D1753" s="54" t="s">
        <v>117</v>
      </c>
      <c r="E1753" s="54">
        <v>8</v>
      </c>
      <c r="F1753" s="43">
        <v>22</v>
      </c>
      <c r="G1753" s="40">
        <v>3</v>
      </c>
      <c r="H1753" s="40">
        <v>4</v>
      </c>
      <c r="I1753" s="101">
        <v>0.75</v>
      </c>
      <c r="J1753" s="41" t="s">
        <v>12</v>
      </c>
      <c r="K1753" s="12">
        <v>0</v>
      </c>
      <c r="L1753" s="34">
        <f>K1753-'[6]на отправку'!$K1753</f>
        <v>0</v>
      </c>
      <c r="M1753" s="41" t="s">
        <v>12</v>
      </c>
      <c r="N1753" s="28">
        <v>2</v>
      </c>
      <c r="O1753" s="28">
        <v>0</v>
      </c>
      <c r="P1753" s="28">
        <v>4</v>
      </c>
      <c r="Q1753" s="28">
        <v>1</v>
      </c>
      <c r="R1753" s="33"/>
      <c r="S1753" s="40">
        <v>0</v>
      </c>
      <c r="T1753" s="40">
        <v>1</v>
      </c>
      <c r="U1753" s="101">
        <v>0</v>
      </c>
      <c r="V1753" s="33"/>
      <c r="W1753" s="33"/>
      <c r="X1753" s="42" t="s">
        <v>2504</v>
      </c>
      <c r="Y1753" s="33">
        <v>1</v>
      </c>
      <c r="Z1753" s="100"/>
      <c r="AA1753" s="100">
        <v>2</v>
      </c>
      <c r="AB1753" s="28">
        <v>0.4</v>
      </c>
      <c r="AC1753" s="28">
        <v>1</v>
      </c>
      <c r="AE1753" s="6">
        <f t="shared" si="27"/>
        <v>0</v>
      </c>
    </row>
    <row r="1754" spans="2:31" ht="16.5" thickBot="1" x14ac:dyDescent="0.3">
      <c r="B1754" s="47" t="s">
        <v>2393</v>
      </c>
      <c r="C1754" s="53" t="s">
        <v>116</v>
      </c>
      <c r="D1754" s="54" t="s">
        <v>117</v>
      </c>
      <c r="E1754" s="54">
        <v>9</v>
      </c>
      <c r="F1754" s="43">
        <v>7</v>
      </c>
      <c r="G1754" s="40">
        <v>5521</v>
      </c>
      <c r="H1754" s="40">
        <v>5521</v>
      </c>
      <c r="I1754" s="101">
        <v>1</v>
      </c>
      <c r="J1754" s="41">
        <v>1</v>
      </c>
      <c r="K1754" s="12">
        <v>0</v>
      </c>
      <c r="L1754" s="34">
        <f>K1754-'[6]на отправку'!$K1754</f>
        <v>0</v>
      </c>
      <c r="M1754" s="41">
        <v>1</v>
      </c>
      <c r="N1754" s="28">
        <v>2</v>
      </c>
      <c r="O1754" s="28" t="s">
        <v>12</v>
      </c>
      <c r="P1754" s="28">
        <v>6</v>
      </c>
      <c r="Q1754" s="28">
        <v>1</v>
      </c>
      <c r="R1754" s="33"/>
      <c r="S1754" s="40">
        <v>4871</v>
      </c>
      <c r="T1754" s="40">
        <v>4871</v>
      </c>
      <c r="U1754" s="101">
        <v>1</v>
      </c>
      <c r="V1754" s="33"/>
      <c r="W1754" s="33"/>
      <c r="X1754" s="42" t="s">
        <v>2505</v>
      </c>
      <c r="Y1754" s="33">
        <v>1</v>
      </c>
      <c r="Z1754" s="100"/>
      <c r="AA1754" s="100">
        <v>2</v>
      </c>
      <c r="AB1754" s="28">
        <v>1</v>
      </c>
      <c r="AC1754" s="28">
        <v>1</v>
      </c>
      <c r="AE1754" s="6">
        <f t="shared" si="27"/>
        <v>0</v>
      </c>
    </row>
    <row r="1755" spans="2:31" ht="16.5" thickBot="1" x14ac:dyDescent="0.3">
      <c r="B1755" s="47" t="s">
        <v>2394</v>
      </c>
      <c r="C1755" s="53" t="s">
        <v>116</v>
      </c>
      <c r="D1755" s="54" t="s">
        <v>117</v>
      </c>
      <c r="E1755" s="54">
        <v>10</v>
      </c>
      <c r="F1755" s="43">
        <v>8</v>
      </c>
      <c r="G1755" s="40">
        <v>341</v>
      </c>
      <c r="H1755" s="40">
        <v>26234</v>
      </c>
      <c r="I1755" s="101">
        <v>1.2998399000000001E-2</v>
      </c>
      <c r="J1755" s="44" t="s">
        <v>12</v>
      </c>
      <c r="K1755" s="41">
        <v>0.23673559</v>
      </c>
      <c r="L1755" s="34">
        <f>K1755-'[6]на отправку'!$K1755</f>
        <v>0</v>
      </c>
      <c r="M1755" s="12" t="s">
        <v>12</v>
      </c>
      <c r="N1755" s="28">
        <v>1</v>
      </c>
      <c r="O1755" s="28">
        <v>0</v>
      </c>
      <c r="P1755" s="28">
        <v>2</v>
      </c>
      <c r="Q1755" s="28">
        <v>1</v>
      </c>
      <c r="R1755" s="33"/>
      <c r="S1755" s="40">
        <v>241</v>
      </c>
      <c r="T1755" s="40">
        <v>22930</v>
      </c>
      <c r="U1755" s="101">
        <v>1.0510248999999999E-2</v>
      </c>
      <c r="V1755" s="41"/>
      <c r="W1755" s="41"/>
      <c r="X1755" s="42" t="s">
        <v>2506</v>
      </c>
      <c r="Y1755" s="33">
        <v>1</v>
      </c>
      <c r="Z1755" s="100"/>
      <c r="AA1755" s="100">
        <v>1</v>
      </c>
      <c r="AB1755" s="28">
        <v>1.4606701999999999E-2</v>
      </c>
      <c r="AC1755" s="28">
        <v>0</v>
      </c>
      <c r="AE1755" s="6">
        <f t="shared" si="27"/>
        <v>0.23673559</v>
      </c>
    </row>
    <row r="1756" spans="2:31" ht="16.5" thickBot="1" x14ac:dyDescent="0.3">
      <c r="B1756" s="47" t="s">
        <v>2395</v>
      </c>
      <c r="C1756" s="53" t="s">
        <v>116</v>
      </c>
      <c r="D1756" s="54" t="s">
        <v>117</v>
      </c>
      <c r="E1756" s="54">
        <v>11</v>
      </c>
      <c r="F1756" s="43">
        <v>9</v>
      </c>
      <c r="G1756" s="40">
        <v>814</v>
      </c>
      <c r="H1756" s="40">
        <v>906</v>
      </c>
      <c r="I1756" s="101">
        <v>0.89845474599999997</v>
      </c>
      <c r="J1756" s="44">
        <v>1</v>
      </c>
      <c r="K1756" s="41">
        <v>0.87339085299999997</v>
      </c>
      <c r="L1756" s="34">
        <f>K1756-'[6]на отправку'!$K1756</f>
        <v>0</v>
      </c>
      <c r="M1756" s="12">
        <v>0.89845474599999997</v>
      </c>
      <c r="N1756" s="28">
        <v>0.5</v>
      </c>
      <c r="O1756" s="28" t="s">
        <v>12</v>
      </c>
      <c r="P1756" s="28">
        <v>6</v>
      </c>
      <c r="Q1756" s="28">
        <v>1</v>
      </c>
      <c r="R1756" s="33"/>
      <c r="S1756" s="40">
        <v>1116</v>
      </c>
      <c r="T1756" s="40">
        <v>2327</v>
      </c>
      <c r="U1756" s="101">
        <v>0.47958745200000003</v>
      </c>
      <c r="V1756" s="41"/>
      <c r="W1756" s="41"/>
      <c r="X1756" s="42" t="s">
        <v>2507</v>
      </c>
      <c r="Y1756" s="33">
        <v>1</v>
      </c>
      <c r="Z1756" s="100"/>
      <c r="AA1756" s="100">
        <v>0.5</v>
      </c>
      <c r="AB1756" s="28">
        <v>0.93642591900000005</v>
      </c>
      <c r="AE1756" s="6">
        <f t="shared" si="27"/>
        <v>0.87339085299999997</v>
      </c>
    </row>
    <row r="1757" spans="2:31" ht="16.5" thickBot="1" x14ac:dyDescent="0.3">
      <c r="B1757" s="47" t="s">
        <v>2396</v>
      </c>
      <c r="C1757" s="53" t="s">
        <v>116</v>
      </c>
      <c r="D1757" s="54" t="s">
        <v>117</v>
      </c>
      <c r="E1757" s="54">
        <v>12</v>
      </c>
      <c r="F1757" s="43">
        <v>10</v>
      </c>
      <c r="G1757" s="40">
        <v>20</v>
      </c>
      <c r="H1757" s="40">
        <v>20</v>
      </c>
      <c r="I1757" s="101">
        <v>1</v>
      </c>
      <c r="J1757" s="44">
        <v>1</v>
      </c>
      <c r="K1757" s="41">
        <v>0</v>
      </c>
      <c r="L1757" s="34">
        <f>K1757-'[6]на отправку'!$K1757</f>
        <v>0</v>
      </c>
      <c r="M1757" s="12">
        <v>1</v>
      </c>
      <c r="N1757" s="28">
        <v>1</v>
      </c>
      <c r="O1757" s="28" t="s">
        <v>12</v>
      </c>
      <c r="P1757" s="28">
        <v>6</v>
      </c>
      <c r="Q1757" s="28">
        <v>1</v>
      </c>
      <c r="R1757" s="33"/>
      <c r="S1757" s="40">
        <v>32</v>
      </c>
      <c r="T1757" s="40">
        <v>32</v>
      </c>
      <c r="U1757" s="101">
        <v>1</v>
      </c>
      <c r="V1757" s="41"/>
      <c r="W1757" s="41"/>
      <c r="X1757" s="42" t="s">
        <v>2508</v>
      </c>
      <c r="Y1757" s="33">
        <v>1</v>
      </c>
      <c r="Z1757" s="100"/>
      <c r="AA1757" s="100">
        <v>1</v>
      </c>
      <c r="AB1757" s="28">
        <v>1</v>
      </c>
      <c r="AE1757" s="6">
        <f t="shared" si="27"/>
        <v>0</v>
      </c>
    </row>
    <row r="1758" spans="2:31" ht="16.5" thickBot="1" x14ac:dyDescent="0.3">
      <c r="B1758" s="47" t="s">
        <v>2397</v>
      </c>
      <c r="C1758" s="53" t="s">
        <v>116</v>
      </c>
      <c r="D1758" s="54" t="s">
        <v>117</v>
      </c>
      <c r="E1758" s="54">
        <v>13</v>
      </c>
      <c r="F1758" s="43">
        <v>11</v>
      </c>
      <c r="G1758" s="40">
        <v>89</v>
      </c>
      <c r="H1758" s="40">
        <v>89</v>
      </c>
      <c r="I1758" s="101">
        <v>1</v>
      </c>
      <c r="J1758" s="41">
        <v>1</v>
      </c>
      <c r="K1758" s="12">
        <v>0</v>
      </c>
      <c r="L1758" s="34">
        <f>K1758-'[6]на отправку'!$K1758</f>
        <v>0</v>
      </c>
      <c r="M1758" s="41">
        <v>1</v>
      </c>
      <c r="N1758" s="28">
        <v>2</v>
      </c>
      <c r="O1758" s="28" t="s">
        <v>12</v>
      </c>
      <c r="P1758" s="28">
        <v>6</v>
      </c>
      <c r="Q1758" s="28">
        <v>1</v>
      </c>
      <c r="R1758" s="33"/>
      <c r="S1758" s="40">
        <v>145</v>
      </c>
      <c r="T1758" s="40">
        <v>145</v>
      </c>
      <c r="U1758" s="101">
        <v>1</v>
      </c>
      <c r="V1758" s="33"/>
      <c r="W1758" s="33"/>
      <c r="X1758" s="42" t="s">
        <v>2509</v>
      </c>
      <c r="Y1758" s="33">
        <v>1</v>
      </c>
      <c r="Z1758" s="100"/>
      <c r="AA1758" s="100">
        <v>2</v>
      </c>
      <c r="AB1758" s="28">
        <v>1</v>
      </c>
      <c r="AE1758" s="6">
        <f t="shared" si="27"/>
        <v>0</v>
      </c>
    </row>
    <row r="1759" spans="2:31" ht="16.5" thickBot="1" x14ac:dyDescent="0.3">
      <c r="B1759" s="47" t="s">
        <v>2398</v>
      </c>
      <c r="C1759" s="53" t="s">
        <v>116</v>
      </c>
      <c r="D1759" s="54" t="s">
        <v>117</v>
      </c>
      <c r="E1759" s="54">
        <v>14</v>
      </c>
      <c r="F1759" s="43">
        <v>12</v>
      </c>
      <c r="G1759" s="40">
        <v>696</v>
      </c>
      <c r="H1759" s="40">
        <v>26585</v>
      </c>
      <c r="I1759" s="101">
        <v>2.6180176999999999E-2</v>
      </c>
      <c r="J1759" s="41" t="s">
        <v>12</v>
      </c>
      <c r="K1759" s="12">
        <v>7.2652367999999995E-2</v>
      </c>
      <c r="L1759" s="34">
        <f>K1759-'[6]на отправку'!$K1759</f>
        <v>0</v>
      </c>
      <c r="M1759" s="41" t="s">
        <v>12</v>
      </c>
      <c r="N1759" s="28">
        <v>1</v>
      </c>
      <c r="O1759" s="28">
        <v>0</v>
      </c>
      <c r="P1759" s="28">
        <v>2</v>
      </c>
      <c r="Q1759" s="28">
        <v>1</v>
      </c>
      <c r="R1759" s="33"/>
      <c r="S1759" s="40">
        <v>570</v>
      </c>
      <c r="T1759" s="40">
        <v>23354</v>
      </c>
      <c r="U1759" s="101">
        <v>2.4406954000000002E-2</v>
      </c>
      <c r="V1759" s="33"/>
      <c r="W1759" s="33"/>
      <c r="X1759" s="42" t="s">
        <v>2510</v>
      </c>
      <c r="Y1759" s="33">
        <v>1</v>
      </c>
      <c r="Z1759" s="100"/>
      <c r="AA1759" s="100">
        <v>1</v>
      </c>
      <c r="AB1759" s="28">
        <v>3.2834602999999997E-2</v>
      </c>
      <c r="AC1759" s="28">
        <v>5.0505050000000003E-3</v>
      </c>
      <c r="AE1759" s="6">
        <f t="shared" si="27"/>
        <v>7.2652367999999995E-2</v>
      </c>
    </row>
    <row r="1760" spans="2:31" ht="16.5" thickBot="1" x14ac:dyDescent="0.3">
      <c r="B1760" s="47" t="s">
        <v>2399</v>
      </c>
      <c r="C1760" s="53" t="s">
        <v>116</v>
      </c>
      <c r="D1760" s="54" t="s">
        <v>117</v>
      </c>
      <c r="E1760" s="54">
        <v>15</v>
      </c>
      <c r="F1760" s="43">
        <v>13</v>
      </c>
      <c r="G1760" s="40">
        <v>186</v>
      </c>
      <c r="H1760" s="40">
        <v>487</v>
      </c>
      <c r="I1760" s="101">
        <v>0.38193018499999998</v>
      </c>
      <c r="J1760" s="41" t="s">
        <v>12</v>
      </c>
      <c r="K1760" s="12">
        <v>0.234317417</v>
      </c>
      <c r="L1760" s="34">
        <f>K1760-'[6]на отправку'!$K1760</f>
        <v>0</v>
      </c>
      <c r="M1760" s="41" t="s">
        <v>12</v>
      </c>
      <c r="N1760" s="28">
        <v>1</v>
      </c>
      <c r="O1760" s="28">
        <v>0</v>
      </c>
      <c r="P1760" s="28">
        <v>2</v>
      </c>
      <c r="Q1760" s="28">
        <v>1</v>
      </c>
      <c r="R1760" s="33"/>
      <c r="S1760" s="40">
        <v>151</v>
      </c>
      <c r="T1760" s="40">
        <v>488</v>
      </c>
      <c r="U1760" s="101">
        <v>0.30942623000000002</v>
      </c>
      <c r="V1760" s="33"/>
      <c r="W1760" s="33"/>
      <c r="X1760" s="42" t="s">
        <v>2511</v>
      </c>
      <c r="Y1760" s="33">
        <v>1</v>
      </c>
      <c r="Z1760" s="100"/>
      <c r="AA1760" s="100">
        <v>1</v>
      </c>
      <c r="AB1760" s="28">
        <v>0.4</v>
      </c>
      <c r="AC1760" s="28">
        <v>0.177419355</v>
      </c>
      <c r="AE1760" s="6">
        <f t="shared" si="27"/>
        <v>0.234317417</v>
      </c>
    </row>
    <row r="1761" spans="2:31" ht="16.5" thickBot="1" x14ac:dyDescent="0.3">
      <c r="B1761" s="47" t="s">
        <v>2400</v>
      </c>
      <c r="C1761" s="53" t="s">
        <v>116</v>
      </c>
      <c r="D1761" s="54" t="s">
        <v>117</v>
      </c>
      <c r="E1761" s="54">
        <v>16</v>
      </c>
      <c r="F1761" s="32">
        <v>14</v>
      </c>
      <c r="G1761" s="40">
        <v>0</v>
      </c>
      <c r="H1761" s="40">
        <v>3152</v>
      </c>
      <c r="I1761" s="101">
        <v>0</v>
      </c>
      <c r="J1761" s="34" t="s">
        <v>12</v>
      </c>
      <c r="K1761" s="34">
        <v>0</v>
      </c>
      <c r="L1761" s="34">
        <f>K1761-'[6]на отправку'!$K1761</f>
        <v>0</v>
      </c>
      <c r="M1761" s="34" t="s">
        <v>12</v>
      </c>
      <c r="N1761" s="35">
        <v>3</v>
      </c>
      <c r="O1761" s="28">
        <v>1</v>
      </c>
      <c r="P1761" s="28">
        <v>2</v>
      </c>
      <c r="Q1761" s="28">
        <v>1</v>
      </c>
      <c r="R1761" s="33"/>
      <c r="S1761" s="33">
        <v>0</v>
      </c>
      <c r="T1761" s="33">
        <v>2940</v>
      </c>
      <c r="U1761" s="101">
        <v>0</v>
      </c>
      <c r="V1761" s="34"/>
      <c r="W1761" s="34"/>
      <c r="X1761" s="36" t="s">
        <v>2512</v>
      </c>
      <c r="Y1761" s="34">
        <v>1</v>
      </c>
      <c r="Z1761" s="140"/>
      <c r="AA1761" s="140">
        <v>3</v>
      </c>
      <c r="AB1761" s="28">
        <v>5.0993200000000005E-4</v>
      </c>
      <c r="AC1761" s="28">
        <v>0</v>
      </c>
      <c r="AE1761" s="6">
        <f t="shared" si="27"/>
        <v>0</v>
      </c>
    </row>
    <row r="1762" spans="2:31" ht="16.5" thickBot="1" x14ac:dyDescent="0.3">
      <c r="B1762" s="47" t="s">
        <v>2401</v>
      </c>
      <c r="C1762" s="53" t="s">
        <v>116</v>
      </c>
      <c r="D1762" s="54" t="s">
        <v>117</v>
      </c>
      <c r="E1762" s="54">
        <v>16.5</v>
      </c>
      <c r="F1762" s="43"/>
      <c r="G1762" s="40"/>
      <c r="H1762" s="40"/>
      <c r="I1762" s="101"/>
      <c r="J1762" s="44"/>
      <c r="K1762" s="41">
        <v>0</v>
      </c>
      <c r="L1762" s="34">
        <f>K1762-'[6]на отправку'!$K1762</f>
        <v>0</v>
      </c>
      <c r="M1762" s="12"/>
      <c r="N1762" s="28">
        <v>0</v>
      </c>
      <c r="R1762" s="33" t="s">
        <v>2514</v>
      </c>
      <c r="S1762" s="40"/>
      <c r="T1762" s="40"/>
      <c r="U1762" s="101"/>
      <c r="V1762" s="41">
        <v>0</v>
      </c>
      <c r="W1762" s="41"/>
      <c r="X1762" s="42"/>
      <c r="Y1762" s="33">
        <v>1</v>
      </c>
      <c r="Z1762" s="100"/>
      <c r="AA1762" s="100"/>
      <c r="AB1762" s="28">
        <v>0</v>
      </c>
      <c r="AE1762" s="6">
        <f t="shared" si="27"/>
        <v>0</v>
      </c>
    </row>
    <row r="1763" spans="2:31" ht="16.5" thickBot="1" x14ac:dyDescent="0.3">
      <c r="B1763" s="47" t="s">
        <v>2402</v>
      </c>
      <c r="C1763" s="53" t="s">
        <v>116</v>
      </c>
      <c r="D1763" s="54" t="s">
        <v>117</v>
      </c>
      <c r="E1763" s="54">
        <v>17</v>
      </c>
      <c r="F1763" s="43">
        <v>15</v>
      </c>
      <c r="G1763" s="40">
        <v>0</v>
      </c>
      <c r="H1763" s="40">
        <v>0</v>
      </c>
      <c r="I1763" s="101">
        <v>0</v>
      </c>
      <c r="J1763" s="44">
        <v>1</v>
      </c>
      <c r="K1763" s="41">
        <v>0</v>
      </c>
      <c r="L1763" s="34">
        <f>K1763-'[6]на отправку'!$K1763</f>
        <v>0</v>
      </c>
      <c r="M1763" s="12">
        <v>0</v>
      </c>
      <c r="N1763" s="28">
        <v>0</v>
      </c>
      <c r="O1763" s="28" t="s">
        <v>12</v>
      </c>
      <c r="P1763" s="28">
        <v>0</v>
      </c>
      <c r="Q1763" s="28">
        <v>0</v>
      </c>
      <c r="R1763" s="33"/>
      <c r="S1763" s="40">
        <v>0</v>
      </c>
      <c r="T1763" s="40">
        <v>0</v>
      </c>
      <c r="U1763" s="101">
        <v>0</v>
      </c>
      <c r="V1763" s="41"/>
      <c r="W1763" s="41"/>
      <c r="X1763" s="42" t="s">
        <v>2515</v>
      </c>
      <c r="Y1763" s="33">
        <v>0</v>
      </c>
      <c r="Z1763" s="100"/>
      <c r="AA1763" s="100">
        <v>0</v>
      </c>
      <c r="AB1763" s="28">
        <v>0.96851403899999999</v>
      </c>
      <c r="AE1763" s="6">
        <f t="shared" si="27"/>
        <v>0</v>
      </c>
    </row>
    <row r="1764" spans="2:31" ht="16.5" thickBot="1" x14ac:dyDescent="0.3">
      <c r="B1764" s="47" t="s">
        <v>2403</v>
      </c>
      <c r="C1764" s="53" t="s">
        <v>116</v>
      </c>
      <c r="D1764" s="54" t="s">
        <v>117</v>
      </c>
      <c r="E1764" s="54">
        <v>18</v>
      </c>
      <c r="F1764" s="43">
        <v>16</v>
      </c>
      <c r="G1764" s="40">
        <v>0</v>
      </c>
      <c r="H1764" s="40">
        <v>0</v>
      </c>
      <c r="I1764" s="101">
        <v>0</v>
      </c>
      <c r="J1764" s="44" t="s">
        <v>12</v>
      </c>
      <c r="K1764" s="41">
        <v>0</v>
      </c>
      <c r="L1764" s="34">
        <f>K1764-'[6]на отправку'!$K1764</f>
        <v>0</v>
      </c>
      <c r="M1764" s="12" t="s">
        <v>12</v>
      </c>
      <c r="N1764" s="28">
        <v>0</v>
      </c>
      <c r="O1764" s="28">
        <v>0</v>
      </c>
      <c r="P1764" s="28">
        <v>0</v>
      </c>
      <c r="Q1764" s="28">
        <v>0</v>
      </c>
      <c r="R1764" s="33"/>
      <c r="S1764" s="40">
        <v>0</v>
      </c>
      <c r="T1764" s="40">
        <v>0</v>
      </c>
      <c r="U1764" s="101">
        <v>0</v>
      </c>
      <c r="V1764" s="41"/>
      <c r="W1764" s="41"/>
      <c r="X1764" s="42" t="s">
        <v>2516</v>
      </c>
      <c r="Y1764" s="33">
        <v>0</v>
      </c>
      <c r="Z1764" s="100"/>
      <c r="AA1764" s="100">
        <v>0</v>
      </c>
      <c r="AB1764" s="28">
        <v>0.94674221000000003</v>
      </c>
      <c r="AC1764" s="28">
        <v>1</v>
      </c>
      <c r="AE1764" s="6">
        <f t="shared" si="27"/>
        <v>0</v>
      </c>
    </row>
    <row r="1765" spans="2:31" ht="16.5" thickBot="1" x14ac:dyDescent="0.3">
      <c r="B1765" s="47" t="s">
        <v>2404</v>
      </c>
      <c r="C1765" s="53" t="s">
        <v>116</v>
      </c>
      <c r="D1765" s="54" t="s">
        <v>117</v>
      </c>
      <c r="E1765" s="54">
        <v>19</v>
      </c>
      <c r="F1765" s="43">
        <v>17</v>
      </c>
      <c r="G1765" s="40">
        <v>0</v>
      </c>
      <c r="H1765" s="40">
        <v>0</v>
      </c>
      <c r="I1765" s="101">
        <v>0</v>
      </c>
      <c r="J1765" s="44" t="s">
        <v>12</v>
      </c>
      <c r="K1765" s="41">
        <v>0</v>
      </c>
      <c r="L1765" s="34">
        <f>K1765-'[6]на отправку'!$K1765</f>
        <v>0</v>
      </c>
      <c r="M1765" s="12" t="s">
        <v>12</v>
      </c>
      <c r="N1765" s="28">
        <v>0</v>
      </c>
      <c r="O1765" s="28">
        <v>0</v>
      </c>
      <c r="P1765" s="28">
        <v>0</v>
      </c>
      <c r="Q1765" s="28">
        <v>0</v>
      </c>
      <c r="R1765" s="33"/>
      <c r="S1765" s="40">
        <v>0</v>
      </c>
      <c r="T1765" s="40">
        <v>0</v>
      </c>
      <c r="U1765" s="101">
        <v>0</v>
      </c>
      <c r="V1765" s="41"/>
      <c r="W1765" s="41"/>
      <c r="X1765" s="42" t="s">
        <v>2517</v>
      </c>
      <c r="Y1765" s="33">
        <v>0</v>
      </c>
      <c r="Z1765" s="100"/>
      <c r="AA1765" s="100">
        <v>0</v>
      </c>
      <c r="AB1765" s="28">
        <v>0.98260073299999995</v>
      </c>
      <c r="AC1765" s="28">
        <v>1</v>
      </c>
      <c r="AE1765" s="6">
        <f t="shared" si="27"/>
        <v>0</v>
      </c>
    </row>
    <row r="1766" spans="2:31" ht="16.5" thickBot="1" x14ac:dyDescent="0.3">
      <c r="B1766" s="47" t="s">
        <v>2405</v>
      </c>
      <c r="C1766" s="53" t="s">
        <v>116</v>
      </c>
      <c r="D1766" s="54" t="s">
        <v>117</v>
      </c>
      <c r="E1766" s="54">
        <v>20</v>
      </c>
      <c r="F1766" s="43">
        <v>18</v>
      </c>
      <c r="G1766" s="40">
        <v>0</v>
      </c>
      <c r="H1766" s="40">
        <v>0</v>
      </c>
      <c r="I1766" s="101">
        <v>0</v>
      </c>
      <c r="J1766" s="44" t="s">
        <v>12</v>
      </c>
      <c r="K1766" s="41">
        <v>0</v>
      </c>
      <c r="L1766" s="34">
        <f>K1766-'[6]на отправку'!$K1766</f>
        <v>0</v>
      </c>
      <c r="M1766" s="12" t="s">
        <v>12</v>
      </c>
      <c r="N1766" s="28">
        <v>0</v>
      </c>
      <c r="O1766" s="28">
        <v>0</v>
      </c>
      <c r="P1766" s="28">
        <v>0</v>
      </c>
      <c r="Q1766" s="28">
        <v>0</v>
      </c>
      <c r="R1766" s="33"/>
      <c r="S1766" s="40">
        <v>0</v>
      </c>
      <c r="T1766" s="40">
        <v>0</v>
      </c>
      <c r="U1766" s="101">
        <v>0</v>
      </c>
      <c r="V1766" s="41"/>
      <c r="W1766" s="41"/>
      <c r="X1766" s="42" t="s">
        <v>2518</v>
      </c>
      <c r="Y1766" s="33">
        <v>0</v>
      </c>
      <c r="Z1766" s="100"/>
      <c r="AA1766" s="100">
        <v>0</v>
      </c>
      <c r="AB1766" s="28">
        <v>0.96027201100000004</v>
      </c>
      <c r="AC1766" s="28">
        <v>1</v>
      </c>
      <c r="AE1766" s="6">
        <f t="shared" si="27"/>
        <v>0</v>
      </c>
    </row>
    <row r="1767" spans="2:31" ht="16.5" thickBot="1" x14ac:dyDescent="0.3">
      <c r="B1767" s="47" t="s">
        <v>2406</v>
      </c>
      <c r="C1767" s="53" t="s">
        <v>116</v>
      </c>
      <c r="D1767" s="54" t="s">
        <v>117</v>
      </c>
      <c r="E1767" s="54">
        <v>21</v>
      </c>
      <c r="F1767" s="43">
        <v>19</v>
      </c>
      <c r="G1767" s="40">
        <v>0</v>
      </c>
      <c r="H1767" s="40">
        <v>0</v>
      </c>
      <c r="I1767" s="101">
        <v>0</v>
      </c>
      <c r="J1767" s="44" t="s">
        <v>12</v>
      </c>
      <c r="K1767" s="41">
        <v>0</v>
      </c>
      <c r="L1767" s="34">
        <f>K1767-'[6]на отправку'!$K1767</f>
        <v>0</v>
      </c>
      <c r="M1767" s="12" t="s">
        <v>12</v>
      </c>
      <c r="N1767" s="28">
        <v>0</v>
      </c>
      <c r="O1767" s="28">
        <v>0</v>
      </c>
      <c r="P1767" s="28">
        <v>0</v>
      </c>
      <c r="Q1767" s="28">
        <v>0</v>
      </c>
      <c r="R1767" s="33"/>
      <c r="S1767" s="40">
        <v>0</v>
      </c>
      <c r="T1767" s="40">
        <v>0</v>
      </c>
      <c r="U1767" s="101">
        <v>0</v>
      </c>
      <c r="V1767" s="41"/>
      <c r="W1767" s="41"/>
      <c r="X1767" s="42" t="s">
        <v>2519</v>
      </c>
      <c r="Y1767" s="33">
        <v>0</v>
      </c>
      <c r="Z1767" s="100"/>
      <c r="AA1767" s="100">
        <v>0</v>
      </c>
      <c r="AB1767" s="28">
        <v>0.96570972899999996</v>
      </c>
      <c r="AC1767" s="28">
        <v>1</v>
      </c>
      <c r="AE1767" s="6">
        <f t="shared" si="27"/>
        <v>0</v>
      </c>
    </row>
    <row r="1768" spans="2:31" ht="16.5" thickBot="1" x14ac:dyDescent="0.3">
      <c r="B1768" s="47" t="s">
        <v>2407</v>
      </c>
      <c r="C1768" s="53" t="s">
        <v>116</v>
      </c>
      <c r="D1768" s="54" t="s">
        <v>117</v>
      </c>
      <c r="E1768" s="54">
        <v>22</v>
      </c>
      <c r="F1768" s="32">
        <v>20</v>
      </c>
      <c r="G1768" s="40">
        <v>0</v>
      </c>
      <c r="H1768" s="40">
        <v>0</v>
      </c>
      <c r="I1768" s="101">
        <v>0</v>
      </c>
      <c r="J1768" s="34" t="s">
        <v>12</v>
      </c>
      <c r="K1768" s="34">
        <v>0</v>
      </c>
      <c r="L1768" s="34">
        <f>K1768-'[6]на отправку'!$K1768</f>
        <v>0</v>
      </c>
      <c r="M1768" s="34" t="s">
        <v>12</v>
      </c>
      <c r="N1768" s="35">
        <v>0</v>
      </c>
      <c r="O1768" s="28">
        <v>0</v>
      </c>
      <c r="P1768" s="28">
        <v>0</v>
      </c>
      <c r="Q1768" s="28">
        <v>0</v>
      </c>
      <c r="R1768" s="33"/>
      <c r="S1768" s="33">
        <v>0</v>
      </c>
      <c r="T1768" s="33">
        <v>0</v>
      </c>
      <c r="U1768" s="101">
        <v>0</v>
      </c>
      <c r="V1768" s="34"/>
      <c r="W1768" s="34"/>
      <c r="X1768" s="36" t="s">
        <v>2520</v>
      </c>
      <c r="Y1768" s="34">
        <v>0</v>
      </c>
      <c r="Z1768" s="140"/>
      <c r="AA1768" s="140">
        <v>0</v>
      </c>
      <c r="AB1768" s="28">
        <v>0.8075</v>
      </c>
      <c r="AC1768" s="28">
        <v>1</v>
      </c>
      <c r="AE1768" s="6">
        <f t="shared" si="27"/>
        <v>0</v>
      </c>
    </row>
    <row r="1769" spans="2:31" ht="16.5" thickBot="1" x14ac:dyDescent="0.3">
      <c r="B1769" s="47" t="s">
        <v>2401</v>
      </c>
      <c r="C1769" s="53" t="s">
        <v>116</v>
      </c>
      <c r="D1769" s="54" t="s">
        <v>117</v>
      </c>
      <c r="E1769" s="54">
        <v>22.5</v>
      </c>
      <c r="F1769" s="43"/>
      <c r="G1769" s="40"/>
      <c r="H1769" s="40"/>
      <c r="I1769" s="101"/>
      <c r="J1769" s="41"/>
      <c r="K1769" s="12">
        <v>0</v>
      </c>
      <c r="L1769" s="34">
        <f>K1769-'[6]на отправку'!$K1769</f>
        <v>0</v>
      </c>
      <c r="M1769" s="41"/>
      <c r="N1769" s="28">
        <v>9</v>
      </c>
      <c r="R1769" s="33" t="s">
        <v>2521</v>
      </c>
      <c r="S1769" s="40"/>
      <c r="T1769" s="40"/>
      <c r="U1769" s="101"/>
      <c r="V1769" s="44">
        <v>0</v>
      </c>
      <c r="W1769" s="44"/>
      <c r="X1769" s="42"/>
      <c r="Y1769" s="33">
        <v>1</v>
      </c>
      <c r="Z1769" s="100"/>
      <c r="AA1769" s="100"/>
      <c r="AB1769" s="28">
        <v>0</v>
      </c>
      <c r="AE1769" s="6">
        <f t="shared" si="27"/>
        <v>0</v>
      </c>
    </row>
    <row r="1770" spans="2:31" ht="16.5" thickBot="1" x14ac:dyDescent="0.3">
      <c r="B1770" s="47" t="s">
        <v>2408</v>
      </c>
      <c r="C1770" s="53" t="s">
        <v>116</v>
      </c>
      <c r="D1770" s="54" t="s">
        <v>117</v>
      </c>
      <c r="E1770" s="54">
        <v>23</v>
      </c>
      <c r="F1770" s="43">
        <v>21</v>
      </c>
      <c r="G1770" s="40">
        <v>0</v>
      </c>
      <c r="H1770" s="40">
        <v>0</v>
      </c>
      <c r="I1770" s="101">
        <v>0</v>
      </c>
      <c r="J1770" s="44" t="s">
        <v>12</v>
      </c>
      <c r="K1770" s="41">
        <v>0</v>
      </c>
      <c r="L1770" s="34">
        <f>K1770-'[6]на отправку'!$K1770</f>
        <v>0</v>
      </c>
      <c r="M1770" s="12" t="s">
        <v>12</v>
      </c>
      <c r="N1770" s="28">
        <v>0</v>
      </c>
      <c r="O1770" s="28">
        <v>0</v>
      </c>
      <c r="P1770" s="28">
        <v>0</v>
      </c>
      <c r="Q1770" s="28">
        <v>0</v>
      </c>
      <c r="R1770" s="33"/>
      <c r="S1770" s="40">
        <v>0</v>
      </c>
      <c r="T1770" s="40">
        <v>0</v>
      </c>
      <c r="U1770" s="101">
        <v>0</v>
      </c>
      <c r="V1770" s="41"/>
      <c r="W1770" s="41"/>
      <c r="X1770" s="42" t="s">
        <v>302</v>
      </c>
      <c r="Y1770" s="33">
        <v>0</v>
      </c>
      <c r="Z1770" s="100"/>
      <c r="AA1770" s="100">
        <v>0</v>
      </c>
      <c r="AB1770" s="28">
        <v>0.39646335199999999</v>
      </c>
      <c r="AC1770" s="28">
        <v>1</v>
      </c>
      <c r="AE1770" s="6">
        <f t="shared" si="27"/>
        <v>0</v>
      </c>
    </row>
    <row r="1771" spans="2:31" ht="16.5" thickBot="1" x14ac:dyDescent="0.3">
      <c r="B1771" s="47" t="s">
        <v>2410</v>
      </c>
      <c r="C1771" s="53" t="s">
        <v>116</v>
      </c>
      <c r="D1771" s="54" t="s">
        <v>117</v>
      </c>
      <c r="E1771" s="54">
        <v>24</v>
      </c>
      <c r="F1771" s="43">
        <v>23</v>
      </c>
      <c r="G1771" s="40">
        <v>0</v>
      </c>
      <c r="H1771" s="40">
        <v>0</v>
      </c>
      <c r="I1771" s="101">
        <v>0</v>
      </c>
      <c r="J1771" s="41" t="s">
        <v>12</v>
      </c>
      <c r="K1771" s="12">
        <v>0</v>
      </c>
      <c r="L1771" s="34">
        <f>K1771-'[6]на отправку'!$K1771</f>
        <v>0</v>
      </c>
      <c r="M1771" s="41" t="s">
        <v>12</v>
      </c>
      <c r="N1771" s="28">
        <v>0</v>
      </c>
      <c r="O1771" s="28">
        <v>0</v>
      </c>
      <c r="P1771" s="28">
        <v>0</v>
      </c>
      <c r="Q1771" s="28">
        <v>2</v>
      </c>
      <c r="R1771" s="33"/>
      <c r="S1771" s="40">
        <v>0</v>
      </c>
      <c r="T1771" s="40">
        <v>0</v>
      </c>
      <c r="U1771" s="101">
        <v>0</v>
      </c>
      <c r="V1771" s="44"/>
      <c r="W1771" s="44"/>
      <c r="X1771" s="42" t="s">
        <v>2522</v>
      </c>
      <c r="Y1771" s="33">
        <v>1</v>
      </c>
      <c r="Z1771" s="100"/>
      <c r="AA1771" s="100">
        <v>0</v>
      </c>
      <c r="AB1771" s="28">
        <v>0.6</v>
      </c>
      <c r="AC1771" s="28">
        <v>1</v>
      </c>
      <c r="AE1771" s="6">
        <f t="shared" si="27"/>
        <v>0</v>
      </c>
    </row>
    <row r="1772" spans="2:31" ht="16.5" thickBot="1" x14ac:dyDescent="0.3">
      <c r="B1772" s="47" t="s">
        <v>2411</v>
      </c>
      <c r="C1772" s="53" t="s">
        <v>116</v>
      </c>
      <c r="D1772" s="54" t="s">
        <v>117</v>
      </c>
      <c r="E1772" s="54">
        <v>25</v>
      </c>
      <c r="F1772" s="43">
        <v>24</v>
      </c>
      <c r="G1772" s="40">
        <v>2</v>
      </c>
      <c r="H1772" s="40">
        <v>2</v>
      </c>
      <c r="I1772" s="101">
        <v>1</v>
      </c>
      <c r="J1772" s="41" t="s">
        <v>12</v>
      </c>
      <c r="K1772" s="12">
        <v>1</v>
      </c>
      <c r="L1772" s="34">
        <f>K1772-'[6]на отправку'!$K1772</f>
        <v>0</v>
      </c>
      <c r="M1772" s="41" t="s">
        <v>12</v>
      </c>
      <c r="N1772" s="28">
        <v>9</v>
      </c>
      <c r="O1772" s="28">
        <v>2</v>
      </c>
      <c r="P1772" s="28">
        <v>4</v>
      </c>
      <c r="Q1772" s="28">
        <v>1</v>
      </c>
      <c r="R1772" s="33"/>
      <c r="S1772" s="40">
        <v>1</v>
      </c>
      <c r="T1772" s="40">
        <v>2</v>
      </c>
      <c r="U1772" s="101">
        <v>0.5</v>
      </c>
      <c r="V1772" s="44"/>
      <c r="W1772" s="44"/>
      <c r="X1772" s="42" t="s">
        <v>2522</v>
      </c>
      <c r="Y1772" s="33">
        <v>1</v>
      </c>
      <c r="Z1772" s="100"/>
      <c r="AA1772" s="100">
        <v>9</v>
      </c>
      <c r="AB1772" s="28">
        <v>0.381578947</v>
      </c>
      <c r="AC1772" s="28">
        <v>1</v>
      </c>
      <c r="AE1772" s="6">
        <f t="shared" si="27"/>
        <v>1</v>
      </c>
    </row>
    <row r="1773" spans="2:31" ht="16.5" thickBot="1" x14ac:dyDescent="0.3">
      <c r="B1773" s="47" t="s">
        <v>2412</v>
      </c>
      <c r="C1773" s="53" t="s">
        <v>116</v>
      </c>
      <c r="D1773" s="54" t="s">
        <v>117</v>
      </c>
      <c r="E1773" s="54">
        <v>26</v>
      </c>
      <c r="F1773" s="43">
        <v>25</v>
      </c>
      <c r="G1773" s="40">
        <v>0</v>
      </c>
      <c r="H1773" s="40">
        <v>0</v>
      </c>
      <c r="I1773" s="101">
        <v>0</v>
      </c>
      <c r="J1773" s="44">
        <v>1</v>
      </c>
      <c r="K1773" s="41">
        <v>0</v>
      </c>
      <c r="L1773" s="34">
        <f>K1773-'[6]на отправку'!$K1773</f>
        <v>0</v>
      </c>
      <c r="M1773" s="12" t="s">
        <v>12</v>
      </c>
      <c r="N1773" s="28">
        <v>0</v>
      </c>
      <c r="O1773" s="28">
        <v>0</v>
      </c>
      <c r="P1773" s="28">
        <v>0</v>
      </c>
      <c r="Q1773" s="28">
        <v>0</v>
      </c>
      <c r="R1773" s="33"/>
      <c r="S1773" s="40">
        <v>0</v>
      </c>
      <c r="T1773" s="40">
        <v>0</v>
      </c>
      <c r="U1773" s="101">
        <v>0</v>
      </c>
      <c r="V1773" s="41"/>
      <c r="W1773" s="41"/>
      <c r="X1773" s="42" t="s">
        <v>2523</v>
      </c>
      <c r="Y1773" s="33">
        <v>0</v>
      </c>
      <c r="Z1773" s="100"/>
      <c r="AA1773" s="100">
        <v>0</v>
      </c>
      <c r="AB1773" s="28">
        <v>0.97159166299999999</v>
      </c>
      <c r="AC1773" s="28">
        <v>1</v>
      </c>
      <c r="AE1773" s="6">
        <f t="shared" si="27"/>
        <v>0</v>
      </c>
    </row>
    <row r="1774" spans="2:31" s="99" customFormat="1" ht="16.5" thickBot="1" x14ac:dyDescent="0.3">
      <c r="B1774" s="108" t="s">
        <v>2401</v>
      </c>
      <c r="C1774" s="107" t="s">
        <v>116</v>
      </c>
      <c r="D1774" s="106" t="s">
        <v>117</v>
      </c>
      <c r="E1774" s="106">
        <v>26.5</v>
      </c>
      <c r="F1774" s="50"/>
      <c r="G1774" s="40"/>
      <c r="H1774" s="40"/>
      <c r="I1774" s="101"/>
      <c r="J1774" s="45"/>
      <c r="K1774" s="45">
        <v>0</v>
      </c>
      <c r="L1774" s="34">
        <f>K1774-'[6]на отправку'!$K1774</f>
        <v>0</v>
      </c>
      <c r="M1774" s="45"/>
      <c r="N1774" s="44">
        <v>31</v>
      </c>
      <c r="O1774" s="28"/>
      <c r="P1774" s="28"/>
      <c r="Q1774" s="28"/>
      <c r="R1774" s="101" t="s">
        <v>2524</v>
      </c>
      <c r="S1774" s="33"/>
      <c r="T1774" s="33"/>
      <c r="U1774" s="101"/>
      <c r="V1774" s="45">
        <v>0</v>
      </c>
      <c r="W1774" s="45"/>
      <c r="X1774" s="105"/>
      <c r="Y1774" s="45">
        <v>1</v>
      </c>
      <c r="Z1774" s="141"/>
      <c r="AA1774" s="141"/>
      <c r="AB1774" s="28">
        <v>0</v>
      </c>
      <c r="AC1774" s="28"/>
      <c r="AE1774" s="6">
        <f t="shared" si="27"/>
        <v>0</v>
      </c>
    </row>
    <row r="1775" spans="2:31" ht="16.5" thickBot="1" x14ac:dyDescent="0.25">
      <c r="B1775" s="47" t="s">
        <v>2861</v>
      </c>
      <c r="C1775" s="48" t="s">
        <v>116</v>
      </c>
      <c r="D1775" s="49" t="s">
        <v>117</v>
      </c>
      <c r="E1775" s="49">
        <v>27</v>
      </c>
      <c r="F1775" s="32">
        <v>27</v>
      </c>
      <c r="G1775" s="40">
        <v>0</v>
      </c>
      <c r="H1775" s="104">
        <v>8</v>
      </c>
      <c r="I1775" s="101">
        <v>0</v>
      </c>
      <c r="J1775" s="34"/>
      <c r="K1775" s="34">
        <v>0</v>
      </c>
      <c r="L1775" s="34">
        <f>K1775-'[6]на отправку'!$K1775</f>
        <v>0</v>
      </c>
      <c r="M1775" s="195"/>
      <c r="N1775" s="35">
        <v>4</v>
      </c>
      <c r="O1775" s="28" t="s">
        <v>12</v>
      </c>
      <c r="P1775" s="28" t="s">
        <v>12</v>
      </c>
      <c r="Q1775" s="28">
        <v>1</v>
      </c>
      <c r="R1775" s="33"/>
      <c r="S1775" s="40">
        <v>0</v>
      </c>
      <c r="T1775" s="40">
        <v>0</v>
      </c>
      <c r="U1775" s="101">
        <v>0</v>
      </c>
      <c r="V1775" s="33"/>
      <c r="W1775" s="33"/>
      <c r="X1775" s="42" t="s">
        <v>2526</v>
      </c>
      <c r="Y1775" s="34">
        <v>1</v>
      </c>
      <c r="Z1775" s="140"/>
      <c r="AA1775" s="140">
        <v>4</v>
      </c>
      <c r="AB1775" s="28">
        <v>0</v>
      </c>
      <c r="AE1775" s="6">
        <f t="shared" si="27"/>
        <v>0</v>
      </c>
    </row>
    <row r="1776" spans="2:31" ht="16.5" thickBot="1" x14ac:dyDescent="0.3">
      <c r="B1776" s="47" t="s">
        <v>2862</v>
      </c>
      <c r="C1776" s="53" t="s">
        <v>116</v>
      </c>
      <c r="D1776" s="54" t="s">
        <v>117</v>
      </c>
      <c r="E1776" s="54">
        <v>28</v>
      </c>
      <c r="F1776" s="40">
        <v>28</v>
      </c>
      <c r="G1776" s="40">
        <v>0</v>
      </c>
      <c r="H1776" s="40">
        <v>174</v>
      </c>
      <c r="I1776" s="101">
        <v>0</v>
      </c>
      <c r="J1776" s="41"/>
      <c r="K1776" s="12">
        <v>0</v>
      </c>
      <c r="L1776" s="34">
        <f>K1776-'[6]на отправку'!$K1776</f>
        <v>0</v>
      </c>
      <c r="M1776" s="41"/>
      <c r="N1776" s="28">
        <v>3</v>
      </c>
      <c r="O1776" s="28" t="s">
        <v>12</v>
      </c>
      <c r="P1776" s="28" t="s">
        <v>12</v>
      </c>
      <c r="Q1776" s="28">
        <v>1</v>
      </c>
      <c r="R1776" s="33"/>
      <c r="S1776" s="40">
        <v>2</v>
      </c>
      <c r="T1776" s="40">
        <v>1155</v>
      </c>
      <c r="U1776" s="101">
        <v>1.7316020000000001E-3</v>
      </c>
      <c r="V1776" s="33"/>
      <c r="W1776" s="33"/>
      <c r="X1776" s="42" t="s">
        <v>2528</v>
      </c>
      <c r="Y1776" s="33">
        <v>1</v>
      </c>
      <c r="Z1776" s="100"/>
      <c r="AA1776" s="100">
        <v>3</v>
      </c>
      <c r="AB1776" s="28">
        <v>4.6442499999999999E-3</v>
      </c>
      <c r="AE1776" s="6">
        <f t="shared" si="27"/>
        <v>0</v>
      </c>
    </row>
    <row r="1777" spans="2:31" ht="16.5" thickBot="1" x14ac:dyDescent="0.3">
      <c r="B1777" s="47" t="s">
        <v>2863</v>
      </c>
      <c r="C1777" s="53" t="s">
        <v>116</v>
      </c>
      <c r="D1777" s="54" t="s">
        <v>117</v>
      </c>
      <c r="E1777" s="54">
        <v>29</v>
      </c>
      <c r="F1777" s="43">
        <v>29</v>
      </c>
      <c r="G1777" s="40">
        <v>0</v>
      </c>
      <c r="H1777" s="40">
        <v>174</v>
      </c>
      <c r="I1777" s="101">
        <v>0</v>
      </c>
      <c r="J1777" s="41"/>
      <c r="K1777" s="12">
        <v>0</v>
      </c>
      <c r="L1777" s="34">
        <f>K1777-'[6]на отправку'!$K1777</f>
        <v>0</v>
      </c>
      <c r="M1777" s="41"/>
      <c r="N1777" s="28">
        <v>5</v>
      </c>
      <c r="O1777" s="28" t="s">
        <v>12</v>
      </c>
      <c r="P1777" s="28" t="s">
        <v>12</v>
      </c>
      <c r="Q1777" s="28">
        <v>1</v>
      </c>
      <c r="R1777" s="33"/>
      <c r="S1777" s="40">
        <v>0</v>
      </c>
      <c r="T1777" s="40">
        <v>1155</v>
      </c>
      <c r="U1777" s="101">
        <v>0</v>
      </c>
      <c r="V1777" s="33"/>
      <c r="W1777" s="33"/>
      <c r="X1777" s="42" t="s">
        <v>2530</v>
      </c>
      <c r="Y1777" s="33">
        <v>1</v>
      </c>
      <c r="Z1777" s="100"/>
      <c r="AA1777" s="100">
        <v>5</v>
      </c>
      <c r="AB1777" s="28">
        <v>1.6719300000000001E-3</v>
      </c>
      <c r="AE1777" s="6">
        <f t="shared" si="27"/>
        <v>0</v>
      </c>
    </row>
    <row r="1778" spans="2:31" ht="16.5" thickBot="1" x14ac:dyDescent="0.3">
      <c r="B1778" s="47" t="s">
        <v>2864</v>
      </c>
      <c r="C1778" s="53" t="s">
        <v>116</v>
      </c>
      <c r="D1778" s="54" t="s">
        <v>117</v>
      </c>
      <c r="E1778" s="54">
        <v>30</v>
      </c>
      <c r="F1778" s="43">
        <v>30</v>
      </c>
      <c r="G1778" s="40">
        <v>0</v>
      </c>
      <c r="H1778" s="40">
        <v>174</v>
      </c>
      <c r="I1778" s="101">
        <v>0</v>
      </c>
      <c r="J1778" s="41"/>
      <c r="K1778" s="12">
        <v>0</v>
      </c>
      <c r="L1778" s="34">
        <f>K1778-'[6]на отправку'!$K1778</f>
        <v>0</v>
      </c>
      <c r="M1778" s="41"/>
      <c r="N1778" s="28">
        <v>8</v>
      </c>
      <c r="O1778" s="28" t="s">
        <v>12</v>
      </c>
      <c r="P1778" s="28" t="s">
        <v>12</v>
      </c>
      <c r="Q1778" s="28">
        <v>1</v>
      </c>
      <c r="R1778" s="33"/>
      <c r="S1778" s="40">
        <v>0</v>
      </c>
      <c r="T1778" s="40">
        <v>1155</v>
      </c>
      <c r="U1778" s="101">
        <v>0</v>
      </c>
      <c r="V1778" s="33"/>
      <c r="W1778" s="33"/>
      <c r="X1778" s="42" t="s">
        <v>2532</v>
      </c>
      <c r="Y1778" s="33">
        <v>1</v>
      </c>
      <c r="Z1778" s="100"/>
      <c r="AA1778" s="100">
        <v>8</v>
      </c>
      <c r="AB1778" s="28">
        <v>0</v>
      </c>
      <c r="AE1778" s="6">
        <f t="shared" si="27"/>
        <v>0</v>
      </c>
    </row>
    <row r="1779" spans="2:31" ht="16.5" thickBot="1" x14ac:dyDescent="0.3">
      <c r="B1779" s="47" t="s">
        <v>2865</v>
      </c>
      <c r="C1779" s="53" t="s">
        <v>116</v>
      </c>
      <c r="D1779" s="54" t="s">
        <v>117</v>
      </c>
      <c r="E1779" s="54">
        <v>31</v>
      </c>
      <c r="F1779" s="43">
        <v>31</v>
      </c>
      <c r="G1779" s="40">
        <v>0</v>
      </c>
      <c r="H1779" s="40">
        <v>0</v>
      </c>
      <c r="I1779" s="101"/>
      <c r="J1779" s="41"/>
      <c r="K1779" s="12">
        <v>0</v>
      </c>
      <c r="L1779" s="34">
        <f>K1779-'[6]на отправку'!$K1779</f>
        <v>0</v>
      </c>
      <c r="M1779" s="41"/>
      <c r="N1779" s="28">
        <v>3</v>
      </c>
      <c r="O1779" s="28" t="s">
        <v>12</v>
      </c>
      <c r="P1779" s="28" t="s">
        <v>12</v>
      </c>
      <c r="Q1779" s="28">
        <v>1</v>
      </c>
      <c r="R1779" s="33"/>
      <c r="S1779" s="40">
        <v>0</v>
      </c>
      <c r="T1779" s="40">
        <v>0</v>
      </c>
      <c r="U1779" s="101"/>
      <c r="V1779" s="33"/>
      <c r="W1779" s="33"/>
      <c r="X1779" s="42" t="s">
        <v>2534</v>
      </c>
      <c r="Y1779" s="33">
        <v>1</v>
      </c>
      <c r="Z1779" s="100"/>
      <c r="AA1779" s="100"/>
      <c r="AB1779" s="28">
        <v>0</v>
      </c>
      <c r="AE1779" s="6">
        <f t="shared" si="27"/>
        <v>0</v>
      </c>
    </row>
    <row r="1780" spans="2:31" ht="16.5" thickBot="1" x14ac:dyDescent="0.3">
      <c r="B1780" s="47" t="s">
        <v>2866</v>
      </c>
      <c r="C1780" s="53" t="s">
        <v>116</v>
      </c>
      <c r="D1780" s="54" t="s">
        <v>117</v>
      </c>
      <c r="E1780" s="54">
        <v>32</v>
      </c>
      <c r="F1780" s="43">
        <v>32</v>
      </c>
      <c r="G1780" s="40">
        <v>0</v>
      </c>
      <c r="H1780" s="40">
        <v>0</v>
      </c>
      <c r="I1780" s="101"/>
      <c r="J1780" s="41"/>
      <c r="K1780" s="12">
        <v>0</v>
      </c>
      <c r="L1780" s="34">
        <f>K1780-'[6]на отправку'!$K1780</f>
        <v>0</v>
      </c>
      <c r="M1780" s="41"/>
      <c r="N1780" s="28">
        <v>8</v>
      </c>
      <c r="O1780" s="28" t="s">
        <v>12</v>
      </c>
      <c r="P1780" s="28" t="s">
        <v>12</v>
      </c>
      <c r="Q1780" s="28">
        <v>1</v>
      </c>
      <c r="R1780" s="33"/>
      <c r="S1780" s="40">
        <v>0</v>
      </c>
      <c r="T1780" s="40">
        <v>0</v>
      </c>
      <c r="U1780" s="101"/>
      <c r="V1780" s="33"/>
      <c r="W1780" s="33"/>
      <c r="X1780" s="42" t="s">
        <v>2536</v>
      </c>
      <c r="Y1780" s="33">
        <v>1</v>
      </c>
      <c r="Z1780" s="100"/>
      <c r="AA1780" s="100"/>
      <c r="AB1780" s="28">
        <v>0</v>
      </c>
      <c r="AE1780" s="6">
        <f t="shared" si="27"/>
        <v>0</v>
      </c>
    </row>
    <row r="1781" spans="2:31" ht="16.5" thickBot="1" x14ac:dyDescent="0.3">
      <c r="B1781" s="47" t="s">
        <v>2413</v>
      </c>
      <c r="C1781" s="53" t="s">
        <v>116</v>
      </c>
      <c r="D1781" s="54" t="s">
        <v>117</v>
      </c>
      <c r="E1781" s="54">
        <v>33</v>
      </c>
      <c r="F1781" s="43">
        <v>33</v>
      </c>
      <c r="G1781" s="40">
        <v>1</v>
      </c>
      <c r="H1781" s="40">
        <v>0</v>
      </c>
      <c r="I1781" s="101">
        <v>0</v>
      </c>
      <c r="J1781" s="44"/>
      <c r="K1781" s="41">
        <v>0</v>
      </c>
      <c r="L1781" s="34">
        <f>K1781-'[6]на отправку'!$K1781</f>
        <v>0</v>
      </c>
      <c r="M1781" s="196"/>
      <c r="N1781" s="28">
        <v>0</v>
      </c>
      <c r="O1781" s="28" t="s">
        <v>12</v>
      </c>
      <c r="P1781" s="28">
        <v>0</v>
      </c>
      <c r="Q1781" s="28">
        <v>2</v>
      </c>
      <c r="R1781" s="33"/>
      <c r="S1781" s="40">
        <v>0</v>
      </c>
      <c r="T1781" s="40">
        <v>0</v>
      </c>
      <c r="U1781" s="101">
        <v>0</v>
      </c>
      <c r="V1781" s="41"/>
      <c r="W1781" s="41"/>
      <c r="X1781" s="42" t="s">
        <v>2537</v>
      </c>
      <c r="Y1781" s="33">
        <v>1</v>
      </c>
      <c r="Z1781" s="100"/>
      <c r="AA1781" s="100">
        <v>0</v>
      </c>
      <c r="AB1781" s="28">
        <v>0</v>
      </c>
      <c r="AE1781" s="6">
        <f t="shared" si="27"/>
        <v>0</v>
      </c>
    </row>
    <row r="1782" spans="2:31" ht="16.5" thickBot="1" x14ac:dyDescent="0.3">
      <c r="B1782" s="47" t="s">
        <v>215</v>
      </c>
      <c r="C1782" s="53" t="s">
        <v>118</v>
      </c>
      <c r="D1782" s="54" t="s">
        <v>119</v>
      </c>
      <c r="E1782" s="54">
        <v>0</v>
      </c>
      <c r="F1782" s="43"/>
      <c r="G1782" s="40"/>
      <c r="H1782" s="40"/>
      <c r="I1782" s="101"/>
      <c r="J1782" s="41"/>
      <c r="K1782" s="12">
        <v>0</v>
      </c>
      <c r="L1782" s="34">
        <f>K1782-'[6]на отправку'!$K1782</f>
        <v>0</v>
      </c>
      <c r="M1782" s="41"/>
      <c r="N1782" s="28">
        <v>22</v>
      </c>
      <c r="R1782" s="33" t="s">
        <v>13</v>
      </c>
      <c r="S1782" s="40"/>
      <c r="T1782" s="40"/>
      <c r="U1782" s="101"/>
      <c r="V1782" s="33">
        <v>0</v>
      </c>
      <c r="W1782" s="33"/>
      <c r="X1782" s="42"/>
      <c r="Y1782" s="33">
        <v>1</v>
      </c>
      <c r="Z1782" s="100"/>
      <c r="AA1782" s="100"/>
      <c r="AB1782" s="28">
        <v>0</v>
      </c>
      <c r="AE1782" s="6">
        <f t="shared" si="27"/>
        <v>0</v>
      </c>
    </row>
    <row r="1783" spans="2:31" ht="16.5" thickBot="1" x14ac:dyDescent="0.3">
      <c r="B1783" s="47" t="s">
        <v>2414</v>
      </c>
      <c r="C1783" s="53" t="s">
        <v>118</v>
      </c>
      <c r="D1783" s="54" t="s">
        <v>119</v>
      </c>
      <c r="E1783" s="54">
        <v>1</v>
      </c>
      <c r="F1783" s="43">
        <v>1</v>
      </c>
      <c r="G1783" s="40">
        <v>21893</v>
      </c>
      <c r="H1783" s="40">
        <v>25046</v>
      </c>
      <c r="I1783" s="101">
        <v>0.874111635</v>
      </c>
      <c r="J1783" s="41" t="s">
        <v>12</v>
      </c>
      <c r="K1783" s="12">
        <v>-1.4294698999999999E-2</v>
      </c>
      <c r="L1783" s="34">
        <f>K1783-'[6]на отправку'!$K1783</f>
        <v>0</v>
      </c>
      <c r="M1783" s="41" t="s">
        <v>12</v>
      </c>
      <c r="N1783" s="28">
        <v>3</v>
      </c>
      <c r="O1783" s="28">
        <v>0</v>
      </c>
      <c r="P1783" s="28">
        <v>2</v>
      </c>
      <c r="Q1783" s="28">
        <v>1</v>
      </c>
      <c r="R1783" s="33"/>
      <c r="S1783" s="40">
        <v>22559</v>
      </c>
      <c r="T1783" s="40">
        <v>25439</v>
      </c>
      <c r="U1783" s="101">
        <v>0.88678800300000005</v>
      </c>
      <c r="V1783" s="33"/>
      <c r="W1783" s="33"/>
      <c r="X1783" s="42" t="s">
        <v>2497</v>
      </c>
      <c r="Y1783" s="33">
        <v>1</v>
      </c>
      <c r="Z1783" s="100"/>
      <c r="AA1783" s="100">
        <v>3</v>
      </c>
      <c r="AB1783" s="28">
        <v>0.87783438400000002</v>
      </c>
      <c r="AC1783" s="28">
        <v>0.79392113200000003</v>
      </c>
      <c r="AE1783" s="6">
        <f t="shared" si="27"/>
        <v>-1.4294698999999999E-2</v>
      </c>
    </row>
    <row r="1784" spans="2:31" ht="16.5" thickBot="1" x14ac:dyDescent="0.3">
      <c r="B1784" s="47" t="s">
        <v>2867</v>
      </c>
      <c r="C1784" s="53" t="s">
        <v>118</v>
      </c>
      <c r="D1784" s="54" t="s">
        <v>119</v>
      </c>
      <c r="E1784" s="54">
        <v>2</v>
      </c>
      <c r="F1784" s="43">
        <v>26</v>
      </c>
      <c r="G1784" s="40">
        <v>29616</v>
      </c>
      <c r="H1784" s="40">
        <v>34685</v>
      </c>
      <c r="I1784" s="101">
        <v>0.85385613400000004</v>
      </c>
      <c r="J1784" s="44" t="s">
        <v>12</v>
      </c>
      <c r="K1784" s="41">
        <v>-5.3564570000000002E-3</v>
      </c>
      <c r="L1784" s="34">
        <f>K1784-'[6]на отправку'!$K1784</f>
        <v>0</v>
      </c>
      <c r="M1784" s="12" t="s">
        <v>12</v>
      </c>
      <c r="N1784" s="28">
        <v>1</v>
      </c>
      <c r="O1784" s="28">
        <v>0</v>
      </c>
      <c r="P1784" s="28">
        <v>1</v>
      </c>
      <c r="Q1784" s="28">
        <v>1</v>
      </c>
      <c r="R1784" s="33"/>
      <c r="S1784" s="40">
        <v>28893</v>
      </c>
      <c r="T1784" s="40">
        <v>33657</v>
      </c>
      <c r="U1784" s="101">
        <v>0.85845440799999995</v>
      </c>
      <c r="V1784" s="41"/>
      <c r="W1784" s="41"/>
      <c r="X1784" s="42" t="s">
        <v>2498</v>
      </c>
      <c r="Y1784" s="33">
        <v>1</v>
      </c>
      <c r="Z1784" s="100"/>
      <c r="AA1784" s="100">
        <v>1</v>
      </c>
      <c r="AB1784" s="28">
        <v>0.83450456100000003</v>
      </c>
      <c r="AC1784" s="28">
        <v>0.72780695200000001</v>
      </c>
      <c r="AE1784" s="6">
        <f t="shared" si="27"/>
        <v>-5.3564570000000002E-3</v>
      </c>
    </row>
    <row r="1785" spans="2:31" ht="16.5" thickBot="1" x14ac:dyDescent="0.3">
      <c r="B1785" s="47" t="s">
        <v>2415</v>
      </c>
      <c r="C1785" s="53" t="s">
        <v>118</v>
      </c>
      <c r="D1785" s="54" t="s">
        <v>119</v>
      </c>
      <c r="E1785" s="54">
        <v>3</v>
      </c>
      <c r="F1785" s="43">
        <v>2</v>
      </c>
      <c r="G1785" s="40">
        <v>219</v>
      </c>
      <c r="H1785" s="40">
        <v>233</v>
      </c>
      <c r="I1785" s="101">
        <v>0.93991416299999997</v>
      </c>
      <c r="J1785" s="44" t="s">
        <v>12</v>
      </c>
      <c r="K1785" s="41">
        <v>4.9678880000000002E-3</v>
      </c>
      <c r="L1785" s="34">
        <f>K1785-'[6]на отправку'!$K1785</f>
        <v>0</v>
      </c>
      <c r="M1785" s="12"/>
      <c r="N1785" s="28">
        <v>2</v>
      </c>
      <c r="O1785" s="28">
        <v>0</v>
      </c>
      <c r="P1785" s="28">
        <v>4</v>
      </c>
      <c r="Q1785" s="28">
        <v>1</v>
      </c>
      <c r="R1785" s="33"/>
      <c r="S1785" s="40">
        <v>419</v>
      </c>
      <c r="T1785" s="40">
        <v>448</v>
      </c>
      <c r="U1785" s="101">
        <v>0.93526785700000004</v>
      </c>
      <c r="V1785" s="41"/>
      <c r="W1785" s="41"/>
      <c r="X1785" s="42" t="s">
        <v>2499</v>
      </c>
      <c r="Y1785" s="33">
        <v>1</v>
      </c>
      <c r="Z1785" s="100"/>
      <c r="AA1785" s="100">
        <v>2</v>
      </c>
      <c r="AB1785" s="28">
        <v>0.91111111099999997</v>
      </c>
      <c r="AC1785" s="28">
        <v>1</v>
      </c>
      <c r="AE1785" s="6">
        <f t="shared" si="27"/>
        <v>4.9678880000000002E-3</v>
      </c>
    </row>
    <row r="1786" spans="2:31" ht="16.5" thickBot="1" x14ac:dyDescent="0.3">
      <c r="B1786" s="47" t="s">
        <v>2416</v>
      </c>
      <c r="C1786" s="53" t="s">
        <v>118</v>
      </c>
      <c r="D1786" s="54" t="s">
        <v>119</v>
      </c>
      <c r="E1786" s="54">
        <v>4</v>
      </c>
      <c r="F1786" s="43">
        <v>3</v>
      </c>
      <c r="G1786" s="40">
        <v>14</v>
      </c>
      <c r="H1786" s="40">
        <v>19</v>
      </c>
      <c r="I1786" s="101">
        <v>0.73684210500000002</v>
      </c>
      <c r="J1786" s="44" t="s">
        <v>12</v>
      </c>
      <c r="K1786" s="41">
        <v>1.7543858999999998E-2</v>
      </c>
      <c r="L1786" s="34">
        <f>K1786-'[6]на отправку'!$K1786</f>
        <v>0</v>
      </c>
      <c r="M1786" s="12" t="s">
        <v>12</v>
      </c>
      <c r="N1786" s="28">
        <v>2</v>
      </c>
      <c r="O1786" s="28">
        <v>0</v>
      </c>
      <c r="P1786" s="28">
        <v>4</v>
      </c>
      <c r="Q1786" s="28">
        <v>1</v>
      </c>
      <c r="R1786" s="33"/>
      <c r="S1786" s="40">
        <v>21</v>
      </c>
      <c r="T1786" s="40">
        <v>29</v>
      </c>
      <c r="U1786" s="101">
        <v>0.72413793100000001</v>
      </c>
      <c r="V1786" s="41"/>
      <c r="W1786" s="41"/>
      <c r="X1786" s="42" t="s">
        <v>2500</v>
      </c>
      <c r="Y1786" s="33">
        <v>1</v>
      </c>
      <c r="Z1786" s="100"/>
      <c r="AA1786" s="100">
        <v>2</v>
      </c>
      <c r="AB1786" s="28">
        <v>0.61761761800000003</v>
      </c>
      <c r="AC1786" s="28">
        <v>1</v>
      </c>
      <c r="AE1786" s="6">
        <f t="shared" si="27"/>
        <v>1.7543858999999998E-2</v>
      </c>
    </row>
    <row r="1787" spans="2:31" ht="16.5" thickBot="1" x14ac:dyDescent="0.3">
      <c r="B1787" s="47" t="s">
        <v>2417</v>
      </c>
      <c r="C1787" s="53" t="s">
        <v>118</v>
      </c>
      <c r="D1787" s="54" t="s">
        <v>119</v>
      </c>
      <c r="E1787" s="54">
        <v>5</v>
      </c>
      <c r="F1787" s="43">
        <v>4</v>
      </c>
      <c r="G1787" s="40">
        <v>3</v>
      </c>
      <c r="H1787" s="40">
        <v>3</v>
      </c>
      <c r="I1787" s="101">
        <v>1</v>
      </c>
      <c r="J1787" s="41" t="s">
        <v>12</v>
      </c>
      <c r="K1787" s="12">
        <v>9.0909090999999997E-2</v>
      </c>
      <c r="L1787" s="34">
        <f>K1787-'[6]на отправку'!$K1787</f>
        <v>0</v>
      </c>
      <c r="M1787" s="41" t="s">
        <v>12</v>
      </c>
      <c r="N1787" s="28">
        <v>2</v>
      </c>
      <c r="O1787" s="28">
        <v>2</v>
      </c>
      <c r="P1787" s="28">
        <v>4</v>
      </c>
      <c r="Q1787" s="28">
        <v>1</v>
      </c>
      <c r="R1787" s="33"/>
      <c r="S1787" s="40">
        <v>11</v>
      </c>
      <c r="T1787" s="40">
        <v>12</v>
      </c>
      <c r="U1787" s="101">
        <v>0.91666666699999999</v>
      </c>
      <c r="V1787" s="33"/>
      <c r="W1787" s="33"/>
      <c r="X1787" s="42" t="s">
        <v>2501</v>
      </c>
      <c r="Y1787" s="33">
        <v>1</v>
      </c>
      <c r="Z1787" s="100"/>
      <c r="AA1787" s="100">
        <v>2</v>
      </c>
      <c r="AB1787" s="28">
        <v>0.86111111100000004</v>
      </c>
      <c r="AC1787" s="28">
        <v>1</v>
      </c>
      <c r="AE1787" s="6">
        <f t="shared" si="27"/>
        <v>9.0909090999999997E-2</v>
      </c>
    </row>
    <row r="1788" spans="2:31" ht="16.5" thickBot="1" x14ac:dyDescent="0.3">
      <c r="B1788" s="47" t="s">
        <v>2418</v>
      </c>
      <c r="C1788" s="53" t="s">
        <v>118</v>
      </c>
      <c r="D1788" s="54" t="s">
        <v>119</v>
      </c>
      <c r="E1788" s="54">
        <v>6</v>
      </c>
      <c r="F1788" s="43">
        <v>5</v>
      </c>
      <c r="G1788" s="40">
        <v>16</v>
      </c>
      <c r="H1788" s="40">
        <v>26</v>
      </c>
      <c r="I1788" s="101">
        <v>0.61538461499999997</v>
      </c>
      <c r="J1788" s="41" t="s">
        <v>12</v>
      </c>
      <c r="K1788" s="12">
        <v>-5.8823529999999999E-2</v>
      </c>
      <c r="L1788" s="34">
        <f>K1788-'[6]на отправку'!$K1788</f>
        <v>0</v>
      </c>
      <c r="M1788" s="41" t="s">
        <v>12</v>
      </c>
      <c r="N1788" s="28">
        <v>1</v>
      </c>
      <c r="O1788" s="28">
        <v>0</v>
      </c>
      <c r="P1788" s="28">
        <v>4</v>
      </c>
      <c r="Q1788" s="28">
        <v>1</v>
      </c>
      <c r="R1788" s="33"/>
      <c r="S1788" s="40">
        <v>17</v>
      </c>
      <c r="T1788" s="40">
        <v>26</v>
      </c>
      <c r="U1788" s="101">
        <v>0.65384615400000001</v>
      </c>
      <c r="V1788" s="33"/>
      <c r="W1788" s="33"/>
      <c r="X1788" s="42" t="s">
        <v>2502</v>
      </c>
      <c r="Y1788" s="33">
        <v>1</v>
      </c>
      <c r="Z1788" s="100"/>
      <c r="AA1788" s="100">
        <v>1</v>
      </c>
      <c r="AB1788" s="28">
        <v>0.56594488200000004</v>
      </c>
      <c r="AC1788" s="28">
        <v>1</v>
      </c>
      <c r="AE1788" s="6">
        <f t="shared" si="27"/>
        <v>-5.8823529999999999E-2</v>
      </c>
    </row>
    <row r="1789" spans="2:31" ht="16.5" thickBot="1" x14ac:dyDescent="0.3">
      <c r="B1789" s="47" t="s">
        <v>2419</v>
      </c>
      <c r="C1789" s="53" t="s">
        <v>118</v>
      </c>
      <c r="D1789" s="54" t="s">
        <v>119</v>
      </c>
      <c r="E1789" s="54">
        <v>7</v>
      </c>
      <c r="F1789" s="43">
        <v>6</v>
      </c>
      <c r="G1789" s="40">
        <v>0</v>
      </c>
      <c r="H1789" s="40">
        <v>0</v>
      </c>
      <c r="I1789" s="101">
        <v>0</v>
      </c>
      <c r="J1789" s="41" t="s">
        <v>12</v>
      </c>
      <c r="K1789" s="12">
        <v>0</v>
      </c>
      <c r="L1789" s="34">
        <f>K1789-'[6]на отправку'!$K1789</f>
        <v>0</v>
      </c>
      <c r="M1789" s="41" t="s">
        <v>12</v>
      </c>
      <c r="N1789" s="28">
        <v>0</v>
      </c>
      <c r="O1789" s="28">
        <v>0</v>
      </c>
      <c r="P1789" s="28">
        <v>0</v>
      </c>
      <c r="Q1789" s="28">
        <v>2</v>
      </c>
      <c r="R1789" s="33"/>
      <c r="S1789" s="40">
        <v>0</v>
      </c>
      <c r="T1789" s="40">
        <v>0</v>
      </c>
      <c r="U1789" s="101">
        <v>0</v>
      </c>
      <c r="V1789" s="33"/>
      <c r="W1789" s="33"/>
      <c r="X1789" s="42" t="s">
        <v>2503</v>
      </c>
      <c r="Y1789" s="33">
        <v>1</v>
      </c>
      <c r="Z1789" s="100"/>
      <c r="AA1789" s="100">
        <v>0</v>
      </c>
      <c r="AB1789" s="28">
        <v>0.3</v>
      </c>
      <c r="AC1789" s="28">
        <v>1</v>
      </c>
      <c r="AE1789" s="6">
        <f t="shared" si="27"/>
        <v>0</v>
      </c>
    </row>
    <row r="1790" spans="2:31" ht="16.5" thickBot="1" x14ac:dyDescent="0.3">
      <c r="B1790" s="47" t="s">
        <v>2436</v>
      </c>
      <c r="C1790" s="53" t="s">
        <v>118</v>
      </c>
      <c r="D1790" s="54" t="s">
        <v>119</v>
      </c>
      <c r="E1790" s="54">
        <v>8</v>
      </c>
      <c r="F1790" s="32">
        <v>22</v>
      </c>
      <c r="G1790" s="40">
        <v>0</v>
      </c>
      <c r="H1790" s="40">
        <v>1</v>
      </c>
      <c r="I1790" s="101">
        <v>0</v>
      </c>
      <c r="J1790" s="34" t="s">
        <v>12</v>
      </c>
      <c r="K1790" s="34">
        <v>0</v>
      </c>
      <c r="L1790" s="34">
        <f>K1790-'[6]на отправку'!$K1790</f>
        <v>0</v>
      </c>
      <c r="M1790" s="34" t="s">
        <v>12</v>
      </c>
      <c r="N1790" s="35">
        <v>0</v>
      </c>
      <c r="O1790" s="28">
        <v>0</v>
      </c>
      <c r="P1790" s="28">
        <v>3</v>
      </c>
      <c r="Q1790" s="28">
        <v>1</v>
      </c>
      <c r="R1790" s="33"/>
      <c r="S1790" s="33">
        <v>0</v>
      </c>
      <c r="T1790" s="33">
        <v>1</v>
      </c>
      <c r="U1790" s="101">
        <v>0</v>
      </c>
      <c r="V1790" s="34"/>
      <c r="W1790" s="34"/>
      <c r="X1790" s="36" t="s">
        <v>2504</v>
      </c>
      <c r="Y1790" s="34">
        <v>1</v>
      </c>
      <c r="Z1790" s="140"/>
      <c r="AA1790" s="140">
        <v>0</v>
      </c>
      <c r="AB1790" s="28">
        <v>0.4</v>
      </c>
      <c r="AC1790" s="28">
        <v>1</v>
      </c>
      <c r="AE1790" s="6">
        <f t="shared" si="27"/>
        <v>0</v>
      </c>
    </row>
    <row r="1791" spans="2:31" ht="16.5" thickBot="1" x14ac:dyDescent="0.3">
      <c r="B1791" s="47" t="s">
        <v>2420</v>
      </c>
      <c r="C1791" s="53" t="s">
        <v>118</v>
      </c>
      <c r="D1791" s="54" t="s">
        <v>119</v>
      </c>
      <c r="E1791" s="54">
        <v>9</v>
      </c>
      <c r="F1791" s="43">
        <v>7</v>
      </c>
      <c r="G1791" s="40">
        <v>3835</v>
      </c>
      <c r="H1791" s="40">
        <v>3835</v>
      </c>
      <c r="I1791" s="101">
        <v>1</v>
      </c>
      <c r="J1791" s="44">
        <v>1</v>
      </c>
      <c r="K1791" s="41">
        <v>0</v>
      </c>
      <c r="L1791" s="34">
        <f>K1791-'[6]на отправку'!$K1791</f>
        <v>0</v>
      </c>
      <c r="M1791" s="12">
        <v>1</v>
      </c>
      <c r="N1791" s="28">
        <v>2</v>
      </c>
      <c r="O1791" s="28" t="s">
        <v>12</v>
      </c>
      <c r="P1791" s="28">
        <v>6</v>
      </c>
      <c r="Q1791" s="28">
        <v>1</v>
      </c>
      <c r="R1791" s="33"/>
      <c r="S1791" s="40">
        <v>3722</v>
      </c>
      <c r="T1791" s="40">
        <v>3722</v>
      </c>
      <c r="U1791" s="101">
        <v>1</v>
      </c>
      <c r="V1791" s="41"/>
      <c r="W1791" s="41"/>
      <c r="X1791" s="42" t="s">
        <v>2505</v>
      </c>
      <c r="Y1791" s="33">
        <v>1</v>
      </c>
      <c r="Z1791" s="100"/>
      <c r="AA1791" s="100">
        <v>2</v>
      </c>
      <c r="AB1791" s="28">
        <v>1</v>
      </c>
      <c r="AC1791" s="28">
        <v>1</v>
      </c>
      <c r="AE1791" s="6">
        <f t="shared" si="27"/>
        <v>0</v>
      </c>
    </row>
    <row r="1792" spans="2:31" ht="16.5" thickBot="1" x14ac:dyDescent="0.3">
      <c r="B1792" s="47" t="s">
        <v>2421</v>
      </c>
      <c r="C1792" s="53" t="s">
        <v>118</v>
      </c>
      <c r="D1792" s="54" t="s">
        <v>119</v>
      </c>
      <c r="E1792" s="54">
        <v>10</v>
      </c>
      <c r="F1792" s="43">
        <v>8</v>
      </c>
      <c r="G1792" s="40">
        <v>395</v>
      </c>
      <c r="H1792" s="40">
        <v>36588</v>
      </c>
      <c r="I1792" s="101">
        <v>1.0795888999999999E-2</v>
      </c>
      <c r="J1792" s="44" t="s">
        <v>12</v>
      </c>
      <c r="K1792" s="41">
        <v>-0.184388001</v>
      </c>
      <c r="L1792" s="34">
        <f>K1792-'[6]на отправку'!$K1792</f>
        <v>0</v>
      </c>
      <c r="M1792" s="12" t="s">
        <v>12</v>
      </c>
      <c r="N1792" s="28">
        <v>2</v>
      </c>
      <c r="O1792" s="28">
        <v>0</v>
      </c>
      <c r="P1792" s="28">
        <v>2</v>
      </c>
      <c r="Q1792" s="28">
        <v>1</v>
      </c>
      <c r="R1792" s="33"/>
      <c r="S1792" s="40">
        <v>434</v>
      </c>
      <c r="T1792" s="40">
        <v>32788</v>
      </c>
      <c r="U1792" s="101">
        <v>1.323655E-2</v>
      </c>
      <c r="V1792" s="41"/>
      <c r="W1792" s="41"/>
      <c r="X1792" s="42" t="s">
        <v>2506</v>
      </c>
      <c r="Y1792" s="33">
        <v>1</v>
      </c>
      <c r="Z1792" s="100"/>
      <c r="AA1792" s="100">
        <v>2</v>
      </c>
      <c r="AB1792" s="28">
        <v>1.4606701999999999E-2</v>
      </c>
      <c r="AC1792" s="28">
        <v>0</v>
      </c>
      <c r="AE1792" s="6">
        <f t="shared" si="27"/>
        <v>-0.184388001</v>
      </c>
    </row>
    <row r="1793" spans="2:31" ht="16.5" thickBot="1" x14ac:dyDescent="0.3">
      <c r="B1793" s="47" t="s">
        <v>2422</v>
      </c>
      <c r="C1793" s="53" t="s">
        <v>118</v>
      </c>
      <c r="D1793" s="54" t="s">
        <v>119</v>
      </c>
      <c r="E1793" s="54">
        <v>11</v>
      </c>
      <c r="F1793" s="43">
        <v>9</v>
      </c>
      <c r="G1793" s="40">
        <v>1144</v>
      </c>
      <c r="H1793" s="40">
        <v>1217</v>
      </c>
      <c r="I1793" s="101">
        <v>0.94001643400000001</v>
      </c>
      <c r="J1793" s="44">
        <v>1</v>
      </c>
      <c r="K1793" s="41">
        <v>0.89361879099999997</v>
      </c>
      <c r="L1793" s="34">
        <f>K1793-'[6]на отправку'!$K1793</f>
        <v>0</v>
      </c>
      <c r="M1793" s="12">
        <v>0.94001643400000001</v>
      </c>
      <c r="N1793" s="28">
        <v>0.5</v>
      </c>
      <c r="O1793" s="28" t="s">
        <v>12</v>
      </c>
      <c r="P1793" s="28">
        <v>5</v>
      </c>
      <c r="Q1793" s="28">
        <v>1</v>
      </c>
      <c r="R1793" s="33"/>
      <c r="S1793" s="40">
        <v>2906</v>
      </c>
      <c r="T1793" s="40">
        <v>5854</v>
      </c>
      <c r="U1793" s="101">
        <v>0.49641270900000001</v>
      </c>
      <c r="V1793" s="41"/>
      <c r="W1793" s="41"/>
      <c r="X1793" s="42" t="s">
        <v>2507</v>
      </c>
      <c r="Y1793" s="33">
        <v>1</v>
      </c>
      <c r="Z1793" s="100"/>
      <c r="AA1793" s="100">
        <v>0.5</v>
      </c>
      <c r="AB1793" s="28">
        <v>0.93642591900000005</v>
      </c>
      <c r="AE1793" s="6">
        <f t="shared" si="27"/>
        <v>0.89361879099999997</v>
      </c>
    </row>
    <row r="1794" spans="2:31" ht="16.5" thickBot="1" x14ac:dyDescent="0.3">
      <c r="B1794" s="47" t="s">
        <v>2423</v>
      </c>
      <c r="C1794" s="53" t="s">
        <v>118</v>
      </c>
      <c r="D1794" s="54" t="s">
        <v>119</v>
      </c>
      <c r="E1794" s="54">
        <v>12</v>
      </c>
      <c r="F1794" s="43">
        <v>10</v>
      </c>
      <c r="G1794" s="40">
        <v>14</v>
      </c>
      <c r="H1794" s="40">
        <v>14</v>
      </c>
      <c r="I1794" s="101">
        <v>1</v>
      </c>
      <c r="J1794" s="44">
        <v>1</v>
      </c>
      <c r="K1794" s="41">
        <v>0</v>
      </c>
      <c r="L1794" s="34">
        <f>K1794-'[6]на отправку'!$K1794</f>
        <v>0</v>
      </c>
      <c r="M1794" s="12">
        <v>1</v>
      </c>
      <c r="N1794" s="28">
        <v>1</v>
      </c>
      <c r="O1794" s="28" t="s">
        <v>12</v>
      </c>
      <c r="P1794" s="28">
        <v>6</v>
      </c>
      <c r="Q1794" s="28">
        <v>1</v>
      </c>
      <c r="R1794" s="33"/>
      <c r="S1794" s="40">
        <v>60</v>
      </c>
      <c r="T1794" s="40">
        <v>60</v>
      </c>
      <c r="U1794" s="101">
        <v>1</v>
      </c>
      <c r="V1794" s="41"/>
      <c r="W1794" s="41"/>
      <c r="X1794" s="42" t="s">
        <v>2508</v>
      </c>
      <c r="Y1794" s="33">
        <v>1</v>
      </c>
      <c r="Z1794" s="100"/>
      <c r="AA1794" s="100">
        <v>1</v>
      </c>
      <c r="AB1794" s="28">
        <v>1</v>
      </c>
      <c r="AE1794" s="6">
        <f t="shared" si="27"/>
        <v>0</v>
      </c>
    </row>
    <row r="1795" spans="2:31" ht="16.5" thickBot="1" x14ac:dyDescent="0.3">
      <c r="B1795" s="47" t="s">
        <v>2424</v>
      </c>
      <c r="C1795" s="53" t="s">
        <v>118</v>
      </c>
      <c r="D1795" s="54" t="s">
        <v>119</v>
      </c>
      <c r="E1795" s="54">
        <v>13</v>
      </c>
      <c r="F1795" s="43">
        <v>11</v>
      </c>
      <c r="G1795" s="40">
        <v>140</v>
      </c>
      <c r="H1795" s="40">
        <v>140</v>
      </c>
      <c r="I1795" s="101">
        <v>1</v>
      </c>
      <c r="J1795" s="44">
        <v>1</v>
      </c>
      <c r="K1795" s="41">
        <v>0</v>
      </c>
      <c r="L1795" s="34">
        <f>K1795-'[6]на отправку'!$K1795</f>
        <v>0</v>
      </c>
      <c r="M1795" s="12">
        <v>1</v>
      </c>
      <c r="N1795" s="28">
        <v>2</v>
      </c>
      <c r="O1795" s="28" t="s">
        <v>12</v>
      </c>
      <c r="P1795" s="28">
        <v>6</v>
      </c>
      <c r="Q1795" s="28">
        <v>1</v>
      </c>
      <c r="R1795" s="33"/>
      <c r="S1795" s="40">
        <v>248</v>
      </c>
      <c r="T1795" s="40">
        <v>248</v>
      </c>
      <c r="U1795" s="101">
        <v>1</v>
      </c>
      <c r="V1795" s="41"/>
      <c r="W1795" s="41"/>
      <c r="X1795" s="42" t="s">
        <v>2509</v>
      </c>
      <c r="Y1795" s="33">
        <v>1</v>
      </c>
      <c r="Z1795" s="100"/>
      <c r="AA1795" s="100">
        <v>2</v>
      </c>
      <c r="AB1795" s="28">
        <v>1</v>
      </c>
      <c r="AE1795" s="6">
        <f t="shared" si="27"/>
        <v>0</v>
      </c>
    </row>
    <row r="1796" spans="2:31" ht="16.5" thickBot="1" x14ac:dyDescent="0.3">
      <c r="B1796" s="47" t="s">
        <v>2425</v>
      </c>
      <c r="C1796" s="53" t="s">
        <v>118</v>
      </c>
      <c r="D1796" s="54" t="s">
        <v>119</v>
      </c>
      <c r="E1796" s="54">
        <v>14</v>
      </c>
      <c r="F1796" s="43">
        <v>12</v>
      </c>
      <c r="G1796" s="40">
        <v>837</v>
      </c>
      <c r="H1796" s="40">
        <v>37728</v>
      </c>
      <c r="I1796" s="101">
        <v>2.2185114999999998E-2</v>
      </c>
      <c r="J1796" s="44" t="s">
        <v>12</v>
      </c>
      <c r="K1796" s="41">
        <v>0.238914606</v>
      </c>
      <c r="L1796" s="34">
        <f>K1796-'[6]на отправку'!$K1796</f>
        <v>0</v>
      </c>
      <c r="M1796" s="12" t="s">
        <v>12</v>
      </c>
      <c r="N1796" s="28">
        <v>1</v>
      </c>
      <c r="O1796" s="28">
        <v>0</v>
      </c>
      <c r="P1796" s="28">
        <v>2</v>
      </c>
      <c r="Q1796" s="28">
        <v>1</v>
      </c>
      <c r="R1796" s="33"/>
      <c r="S1796" s="40">
        <v>617</v>
      </c>
      <c r="T1796" s="40">
        <v>34456</v>
      </c>
      <c r="U1796" s="101">
        <v>1.7906895999999999E-2</v>
      </c>
      <c r="V1796" s="41"/>
      <c r="W1796" s="41"/>
      <c r="X1796" s="42" t="s">
        <v>2510</v>
      </c>
      <c r="Y1796" s="33">
        <v>1</v>
      </c>
      <c r="Z1796" s="100"/>
      <c r="AA1796" s="100">
        <v>1</v>
      </c>
      <c r="AB1796" s="28">
        <v>3.2834602999999997E-2</v>
      </c>
      <c r="AC1796" s="28">
        <v>5.0505050000000003E-3</v>
      </c>
      <c r="AE1796" s="6">
        <f t="shared" si="27"/>
        <v>0.238914606</v>
      </c>
    </row>
    <row r="1797" spans="2:31" ht="16.5" thickBot="1" x14ac:dyDescent="0.3">
      <c r="B1797" s="47" t="s">
        <v>2426</v>
      </c>
      <c r="C1797" s="53" t="s">
        <v>118</v>
      </c>
      <c r="D1797" s="54" t="s">
        <v>119</v>
      </c>
      <c r="E1797" s="54">
        <v>15</v>
      </c>
      <c r="F1797" s="32">
        <v>13</v>
      </c>
      <c r="G1797" s="40">
        <v>173</v>
      </c>
      <c r="H1797" s="40">
        <v>488</v>
      </c>
      <c r="I1797" s="101">
        <v>0.35450819700000002</v>
      </c>
      <c r="J1797" s="34" t="s">
        <v>12</v>
      </c>
      <c r="K1797" s="34">
        <v>0.167645879</v>
      </c>
      <c r="L1797" s="34">
        <f>K1797-'[6]на отправку'!$K1797</f>
        <v>0</v>
      </c>
      <c r="M1797" s="34" t="s">
        <v>12</v>
      </c>
      <c r="N1797" s="35">
        <v>1</v>
      </c>
      <c r="O1797" s="28">
        <v>0</v>
      </c>
      <c r="P1797" s="28">
        <v>2</v>
      </c>
      <c r="Q1797" s="28">
        <v>1</v>
      </c>
      <c r="R1797" s="33"/>
      <c r="S1797" s="33">
        <v>143</v>
      </c>
      <c r="T1797" s="33">
        <v>471</v>
      </c>
      <c r="U1797" s="101">
        <v>0.303609342</v>
      </c>
      <c r="V1797" s="34"/>
      <c r="W1797" s="34"/>
      <c r="X1797" s="36" t="s">
        <v>2511</v>
      </c>
      <c r="Y1797" s="34">
        <v>1</v>
      </c>
      <c r="Z1797" s="140"/>
      <c r="AA1797" s="140">
        <v>1</v>
      </c>
      <c r="AB1797" s="28">
        <v>0.4</v>
      </c>
      <c r="AC1797" s="28">
        <v>0.177419355</v>
      </c>
      <c r="AE1797" s="6">
        <f t="shared" si="27"/>
        <v>0.167645879</v>
      </c>
    </row>
    <row r="1798" spans="2:31" ht="16.5" thickBot="1" x14ac:dyDescent="0.3">
      <c r="B1798" s="47" t="s">
        <v>2427</v>
      </c>
      <c r="C1798" s="53" t="s">
        <v>118</v>
      </c>
      <c r="D1798" s="54" t="s">
        <v>119</v>
      </c>
      <c r="E1798" s="54">
        <v>16</v>
      </c>
      <c r="F1798" s="43">
        <v>14</v>
      </c>
      <c r="G1798" s="40">
        <v>2</v>
      </c>
      <c r="H1798" s="40">
        <v>4790</v>
      </c>
      <c r="I1798" s="101">
        <v>4.17537E-4</v>
      </c>
      <c r="J1798" s="41" t="s">
        <v>12</v>
      </c>
      <c r="K1798" s="12">
        <v>0.90647458999999997</v>
      </c>
      <c r="L1798" s="34">
        <f>K1798-'[6]на отправку'!$K1798</f>
        <v>0</v>
      </c>
      <c r="M1798" s="41" t="s">
        <v>12</v>
      </c>
      <c r="N1798" s="28">
        <v>1.5</v>
      </c>
      <c r="O1798" s="28">
        <v>0</v>
      </c>
      <c r="P1798" s="28">
        <v>2</v>
      </c>
      <c r="Q1798" s="28">
        <v>1</v>
      </c>
      <c r="R1798" s="33"/>
      <c r="S1798" s="40">
        <v>1</v>
      </c>
      <c r="T1798" s="40">
        <v>4566</v>
      </c>
      <c r="U1798" s="101">
        <v>2.1901000000000001E-4</v>
      </c>
      <c r="V1798" s="44"/>
      <c r="W1798" s="44"/>
      <c r="X1798" s="42" t="s">
        <v>2512</v>
      </c>
      <c r="Y1798" s="33">
        <v>1</v>
      </c>
      <c r="Z1798" s="100"/>
      <c r="AA1798" s="100">
        <v>1.5</v>
      </c>
      <c r="AB1798" s="28">
        <v>5.0993200000000005E-4</v>
      </c>
      <c r="AC1798" s="28">
        <v>0</v>
      </c>
      <c r="AE1798" s="6">
        <f t="shared" si="27"/>
        <v>0.90647458999999997</v>
      </c>
    </row>
    <row r="1799" spans="2:31" ht="16.5" thickBot="1" x14ac:dyDescent="0.3">
      <c r="B1799" s="47" t="s">
        <v>2428</v>
      </c>
      <c r="C1799" s="53" t="s">
        <v>118</v>
      </c>
      <c r="D1799" s="54" t="s">
        <v>119</v>
      </c>
      <c r="E1799" s="54">
        <v>16.5</v>
      </c>
      <c r="F1799" s="43"/>
      <c r="G1799" s="40"/>
      <c r="H1799" s="40"/>
      <c r="I1799" s="101"/>
      <c r="J1799" s="44"/>
      <c r="K1799" s="41">
        <v>0</v>
      </c>
      <c r="L1799" s="34">
        <f>K1799-'[6]на отправку'!$K1799</f>
        <v>0</v>
      </c>
      <c r="M1799" s="12"/>
      <c r="N1799" s="28">
        <v>30</v>
      </c>
      <c r="R1799" s="33" t="s">
        <v>2514</v>
      </c>
      <c r="S1799" s="40"/>
      <c r="T1799" s="40"/>
      <c r="U1799" s="101"/>
      <c r="V1799" s="41">
        <v>0</v>
      </c>
      <c r="W1799" s="41"/>
      <c r="X1799" s="42"/>
      <c r="Y1799" s="33">
        <v>1</v>
      </c>
      <c r="Z1799" s="100"/>
      <c r="AA1799" s="100"/>
      <c r="AB1799" s="28">
        <v>0</v>
      </c>
      <c r="AE1799" s="6">
        <f t="shared" ref="AE1799:AE1862" si="28">ROUND(K1799,9)</f>
        <v>0</v>
      </c>
    </row>
    <row r="1800" spans="2:31" ht="16.5" thickBot="1" x14ac:dyDescent="0.3">
      <c r="B1800" s="47" t="s">
        <v>2429</v>
      </c>
      <c r="C1800" s="53" t="s">
        <v>118</v>
      </c>
      <c r="D1800" s="54" t="s">
        <v>119</v>
      </c>
      <c r="E1800" s="54">
        <v>17</v>
      </c>
      <c r="F1800" s="43">
        <v>15</v>
      </c>
      <c r="G1800" s="40">
        <v>2614</v>
      </c>
      <c r="H1800" s="40">
        <v>2693</v>
      </c>
      <c r="I1800" s="101">
        <v>0.970664686</v>
      </c>
      <c r="J1800" s="41">
        <v>1</v>
      </c>
      <c r="K1800" s="12">
        <v>-2.3991629E-2</v>
      </c>
      <c r="L1800" s="34">
        <f>K1800-'[6]на отправку'!$K1800</f>
        <v>0</v>
      </c>
      <c r="M1800" s="41">
        <v>0.970664686</v>
      </c>
      <c r="N1800" s="28">
        <v>3</v>
      </c>
      <c r="O1800" s="28" t="s">
        <v>12</v>
      </c>
      <c r="P1800" s="28">
        <v>5</v>
      </c>
      <c r="Q1800" s="28">
        <v>1</v>
      </c>
      <c r="R1800" s="33"/>
      <c r="S1800" s="40">
        <v>3088</v>
      </c>
      <c r="T1800" s="40">
        <v>3105</v>
      </c>
      <c r="U1800" s="101">
        <v>0.99452496000000001</v>
      </c>
      <c r="V1800" s="44"/>
      <c r="W1800" s="44"/>
      <c r="X1800" s="42" t="s">
        <v>2515</v>
      </c>
      <c r="Y1800" s="33">
        <v>1</v>
      </c>
      <c r="Z1800" s="100"/>
      <c r="AA1800" s="100">
        <v>3</v>
      </c>
      <c r="AB1800" s="28">
        <v>0.96851403899999999</v>
      </c>
      <c r="AE1800" s="6">
        <f t="shared" si="28"/>
        <v>-2.3991629E-2</v>
      </c>
    </row>
    <row r="1801" spans="2:31" ht="16.5" thickBot="1" x14ac:dyDescent="0.3">
      <c r="B1801" s="47" t="s">
        <v>2430</v>
      </c>
      <c r="C1801" s="53" t="s">
        <v>118</v>
      </c>
      <c r="D1801" s="54" t="s">
        <v>119</v>
      </c>
      <c r="E1801" s="54">
        <v>18</v>
      </c>
      <c r="F1801" s="43">
        <v>16</v>
      </c>
      <c r="G1801" s="40">
        <v>69</v>
      </c>
      <c r="H1801" s="40">
        <v>70</v>
      </c>
      <c r="I1801" s="101">
        <v>0.985714286</v>
      </c>
      <c r="J1801" s="41" t="s">
        <v>12</v>
      </c>
      <c r="K1801" s="12">
        <v>-1.4285714E-2</v>
      </c>
      <c r="L1801" s="34">
        <f>K1801-'[6]на отправку'!$K1801</f>
        <v>0</v>
      </c>
      <c r="M1801" s="41" t="s">
        <v>12</v>
      </c>
      <c r="N1801" s="28">
        <v>3</v>
      </c>
      <c r="O1801" s="28">
        <v>0</v>
      </c>
      <c r="P1801" s="28">
        <v>4</v>
      </c>
      <c r="Q1801" s="28">
        <v>1</v>
      </c>
      <c r="R1801" s="33"/>
      <c r="S1801" s="40">
        <v>10</v>
      </c>
      <c r="T1801" s="40">
        <v>10</v>
      </c>
      <c r="U1801" s="101">
        <v>1</v>
      </c>
      <c r="V1801" s="44"/>
      <c r="W1801" s="44"/>
      <c r="X1801" s="42" t="s">
        <v>2516</v>
      </c>
      <c r="Y1801" s="33">
        <v>1</v>
      </c>
      <c r="Z1801" s="100"/>
      <c r="AA1801" s="100">
        <v>3</v>
      </c>
      <c r="AB1801" s="28">
        <v>0.94674221000000003</v>
      </c>
      <c r="AC1801" s="28">
        <v>1</v>
      </c>
      <c r="AE1801" s="6">
        <f t="shared" si="28"/>
        <v>-1.4285714E-2</v>
      </c>
    </row>
    <row r="1802" spans="2:31" ht="16.5" thickBot="1" x14ac:dyDescent="0.3">
      <c r="B1802" s="47" t="s">
        <v>2431</v>
      </c>
      <c r="C1802" s="53" t="s">
        <v>118</v>
      </c>
      <c r="D1802" s="54" t="s">
        <v>119</v>
      </c>
      <c r="E1802" s="54">
        <v>19</v>
      </c>
      <c r="F1802" s="43">
        <v>17</v>
      </c>
      <c r="G1802" s="40">
        <v>29</v>
      </c>
      <c r="H1802" s="40">
        <v>29</v>
      </c>
      <c r="I1802" s="101">
        <v>1</v>
      </c>
      <c r="J1802" s="44" t="s">
        <v>12</v>
      </c>
      <c r="K1802" s="41">
        <v>0</v>
      </c>
      <c r="L1802" s="34">
        <f>K1802-'[6]на отправку'!$K1802</f>
        <v>0</v>
      </c>
      <c r="M1802" s="12" t="s">
        <v>12</v>
      </c>
      <c r="N1802" s="28">
        <v>6</v>
      </c>
      <c r="O1802" s="28">
        <v>2</v>
      </c>
      <c r="P1802" s="28">
        <v>4</v>
      </c>
      <c r="Q1802" s="28">
        <v>1</v>
      </c>
      <c r="R1802" s="33"/>
      <c r="S1802" s="40">
        <v>71</v>
      </c>
      <c r="T1802" s="40">
        <v>71</v>
      </c>
      <c r="U1802" s="101">
        <v>1</v>
      </c>
      <c r="V1802" s="41"/>
      <c r="W1802" s="41"/>
      <c r="X1802" s="42" t="s">
        <v>2517</v>
      </c>
      <c r="Y1802" s="33">
        <v>1</v>
      </c>
      <c r="Z1802" s="100"/>
      <c r="AA1802" s="100">
        <v>6</v>
      </c>
      <c r="AB1802" s="28">
        <v>0.98260073299999995</v>
      </c>
      <c r="AC1802" s="28">
        <v>1</v>
      </c>
      <c r="AE1802" s="6">
        <f t="shared" si="28"/>
        <v>0</v>
      </c>
    </row>
    <row r="1803" spans="2:31" s="61" customFormat="1" ht="16.5" thickBot="1" x14ac:dyDescent="0.3">
      <c r="B1803" s="55" t="s">
        <v>2432</v>
      </c>
      <c r="C1803" s="56" t="s">
        <v>118</v>
      </c>
      <c r="D1803" s="57" t="s">
        <v>119</v>
      </c>
      <c r="E1803" s="57">
        <v>20</v>
      </c>
      <c r="F1803" s="50">
        <v>18</v>
      </c>
      <c r="G1803" s="40">
        <v>15</v>
      </c>
      <c r="H1803" s="40">
        <v>15</v>
      </c>
      <c r="I1803" s="101">
        <v>1</v>
      </c>
      <c r="J1803" s="44" t="s">
        <v>12</v>
      </c>
      <c r="K1803" s="58">
        <v>0</v>
      </c>
      <c r="L1803" s="34">
        <f>K1803-'[6]на отправку'!$K1803</f>
        <v>0</v>
      </c>
      <c r="M1803" s="58" t="s">
        <v>12</v>
      </c>
      <c r="N1803" s="44">
        <v>6</v>
      </c>
      <c r="O1803" s="28">
        <v>2</v>
      </c>
      <c r="P1803" s="28">
        <v>4</v>
      </c>
      <c r="Q1803" s="28">
        <v>1</v>
      </c>
      <c r="R1803" s="59"/>
      <c r="S1803" s="33">
        <v>34</v>
      </c>
      <c r="T1803" s="33">
        <v>34</v>
      </c>
      <c r="U1803" s="101">
        <v>1</v>
      </c>
      <c r="V1803" s="44"/>
      <c r="W1803" s="44"/>
      <c r="X1803" s="60" t="s">
        <v>2518</v>
      </c>
      <c r="Y1803" s="58">
        <v>1</v>
      </c>
      <c r="Z1803" s="142"/>
      <c r="AA1803" s="142">
        <v>6</v>
      </c>
      <c r="AB1803" s="28">
        <v>0.96027201100000004</v>
      </c>
      <c r="AC1803" s="28">
        <v>1</v>
      </c>
      <c r="AE1803" s="6">
        <f t="shared" si="28"/>
        <v>0</v>
      </c>
    </row>
    <row r="1804" spans="2:31" ht="16.5" thickBot="1" x14ac:dyDescent="0.25">
      <c r="B1804" s="47" t="s">
        <v>2433</v>
      </c>
      <c r="C1804" s="48" t="s">
        <v>118</v>
      </c>
      <c r="D1804" s="49" t="s">
        <v>119</v>
      </c>
      <c r="E1804" s="49">
        <v>21</v>
      </c>
      <c r="F1804" s="32">
        <v>19</v>
      </c>
      <c r="G1804" s="104">
        <v>14</v>
      </c>
      <c r="H1804" s="104">
        <v>14</v>
      </c>
      <c r="I1804" s="101">
        <v>1</v>
      </c>
      <c r="J1804" s="34" t="s">
        <v>12</v>
      </c>
      <c r="K1804" s="34">
        <v>0</v>
      </c>
      <c r="L1804" s="34">
        <f>K1804-'[6]на отправку'!$K1804</f>
        <v>0</v>
      </c>
      <c r="M1804" s="34" t="s">
        <v>12</v>
      </c>
      <c r="N1804" s="35">
        <v>6</v>
      </c>
      <c r="O1804" s="28">
        <v>2</v>
      </c>
      <c r="P1804" s="28">
        <v>4</v>
      </c>
      <c r="Q1804" s="28">
        <v>1</v>
      </c>
      <c r="R1804" s="33"/>
      <c r="S1804" s="65">
        <v>11</v>
      </c>
      <c r="T1804" s="65">
        <v>11</v>
      </c>
      <c r="U1804" s="101">
        <v>1</v>
      </c>
      <c r="V1804" s="33"/>
      <c r="W1804" s="33"/>
      <c r="X1804" s="42" t="s">
        <v>2519</v>
      </c>
      <c r="Y1804" s="34">
        <v>1</v>
      </c>
      <c r="Z1804" s="140"/>
      <c r="AA1804" s="140">
        <v>6</v>
      </c>
      <c r="AB1804" s="28">
        <v>0.96570972899999996</v>
      </c>
      <c r="AC1804" s="28">
        <v>1</v>
      </c>
      <c r="AE1804" s="6">
        <f t="shared" si="28"/>
        <v>0</v>
      </c>
    </row>
    <row r="1805" spans="2:31" ht="16.5" thickBot="1" x14ac:dyDescent="0.3">
      <c r="B1805" s="47" t="s">
        <v>2434</v>
      </c>
      <c r="C1805" s="53" t="s">
        <v>118</v>
      </c>
      <c r="D1805" s="54" t="s">
        <v>119</v>
      </c>
      <c r="E1805" s="54">
        <v>22</v>
      </c>
      <c r="F1805" s="40">
        <v>20</v>
      </c>
      <c r="G1805" s="40">
        <v>7</v>
      </c>
      <c r="H1805" s="40">
        <v>7</v>
      </c>
      <c r="I1805" s="101">
        <v>1</v>
      </c>
      <c r="J1805" s="41" t="s">
        <v>12</v>
      </c>
      <c r="K1805" s="12">
        <v>0</v>
      </c>
      <c r="L1805" s="34">
        <f>K1805-'[6]на отправку'!$K1805</f>
        <v>0</v>
      </c>
      <c r="M1805" s="41" t="s">
        <v>12</v>
      </c>
      <c r="N1805" s="28">
        <v>6</v>
      </c>
      <c r="O1805" s="28">
        <v>2</v>
      </c>
      <c r="P1805" s="28">
        <v>4</v>
      </c>
      <c r="Q1805" s="28">
        <v>1</v>
      </c>
      <c r="R1805" s="33"/>
      <c r="S1805" s="40">
        <v>1</v>
      </c>
      <c r="T1805" s="40">
        <v>1</v>
      </c>
      <c r="U1805" s="101">
        <v>1</v>
      </c>
      <c r="V1805" s="33"/>
      <c r="W1805" s="33"/>
      <c r="X1805" s="42" t="s">
        <v>2520</v>
      </c>
      <c r="Y1805" s="33">
        <v>1</v>
      </c>
      <c r="Z1805" s="100"/>
      <c r="AA1805" s="100">
        <v>6</v>
      </c>
      <c r="AB1805" s="28">
        <v>0.8075</v>
      </c>
      <c r="AC1805" s="28">
        <v>1</v>
      </c>
      <c r="AE1805" s="6">
        <f t="shared" si="28"/>
        <v>0</v>
      </c>
    </row>
    <row r="1806" spans="2:31" ht="16.5" thickBot="1" x14ac:dyDescent="0.3">
      <c r="B1806" s="47" t="s">
        <v>2428</v>
      </c>
      <c r="C1806" s="53" t="s">
        <v>118</v>
      </c>
      <c r="D1806" s="54" t="s">
        <v>119</v>
      </c>
      <c r="E1806" s="54">
        <v>22.5</v>
      </c>
      <c r="F1806" s="43"/>
      <c r="G1806" s="40"/>
      <c r="H1806" s="40"/>
      <c r="I1806" s="101"/>
      <c r="J1806" s="41"/>
      <c r="K1806" s="12">
        <v>0</v>
      </c>
      <c r="L1806" s="34">
        <f>K1806-'[6]на отправку'!$K1806</f>
        <v>0</v>
      </c>
      <c r="M1806" s="41"/>
      <c r="N1806" s="28">
        <v>13.5</v>
      </c>
      <c r="R1806" s="33" t="s">
        <v>2521</v>
      </c>
      <c r="S1806" s="40"/>
      <c r="T1806" s="40"/>
      <c r="U1806" s="101"/>
      <c r="V1806" s="33">
        <v>0</v>
      </c>
      <c r="W1806" s="33"/>
      <c r="X1806" s="42"/>
      <c r="Y1806" s="33">
        <v>1</v>
      </c>
      <c r="Z1806" s="100"/>
      <c r="AA1806" s="100"/>
      <c r="AB1806" s="28">
        <v>0</v>
      </c>
      <c r="AE1806" s="6">
        <f t="shared" si="28"/>
        <v>0</v>
      </c>
    </row>
    <row r="1807" spans="2:31" ht="16.5" thickBot="1" x14ac:dyDescent="0.3">
      <c r="B1807" s="47" t="s">
        <v>2435</v>
      </c>
      <c r="C1807" s="53" t="s">
        <v>118</v>
      </c>
      <c r="D1807" s="54" t="s">
        <v>119</v>
      </c>
      <c r="E1807" s="54">
        <v>23</v>
      </c>
      <c r="F1807" s="43">
        <v>21</v>
      </c>
      <c r="G1807" s="40">
        <v>5</v>
      </c>
      <c r="H1807" s="40">
        <v>40</v>
      </c>
      <c r="I1807" s="101">
        <v>0.125</v>
      </c>
      <c r="J1807" s="41" t="s">
        <v>12</v>
      </c>
      <c r="K1807" s="12">
        <v>-0.63541666699999999</v>
      </c>
      <c r="L1807" s="34">
        <f>K1807-'[6]на отправку'!$K1807</f>
        <v>0</v>
      </c>
      <c r="M1807" s="41" t="s">
        <v>12</v>
      </c>
      <c r="N1807" s="28">
        <v>0</v>
      </c>
      <c r="O1807" s="28">
        <v>0</v>
      </c>
      <c r="P1807" s="28">
        <v>3</v>
      </c>
      <c r="Q1807" s="28">
        <v>1</v>
      </c>
      <c r="R1807" s="33"/>
      <c r="S1807" s="40">
        <v>12</v>
      </c>
      <c r="T1807" s="40">
        <v>35</v>
      </c>
      <c r="U1807" s="101">
        <v>0.34285714299999998</v>
      </c>
      <c r="V1807" s="33"/>
      <c r="W1807" s="33"/>
      <c r="X1807" s="42" t="s">
        <v>302</v>
      </c>
      <c r="Y1807" s="33">
        <v>1</v>
      </c>
      <c r="Z1807" s="100"/>
      <c r="AA1807" s="100">
        <v>0</v>
      </c>
      <c r="AB1807" s="28">
        <v>0.39646335199999999</v>
      </c>
      <c r="AC1807" s="28">
        <v>1</v>
      </c>
      <c r="AE1807" s="6">
        <f t="shared" si="28"/>
        <v>-0.63541666699999999</v>
      </c>
    </row>
    <row r="1808" spans="2:31" ht="16.5" thickBot="1" x14ac:dyDescent="0.3">
      <c r="B1808" s="47" t="s">
        <v>2437</v>
      </c>
      <c r="C1808" s="53" t="s">
        <v>118</v>
      </c>
      <c r="D1808" s="54" t="s">
        <v>119</v>
      </c>
      <c r="E1808" s="54">
        <v>24</v>
      </c>
      <c r="F1808" s="43">
        <v>23</v>
      </c>
      <c r="G1808" s="40">
        <v>0</v>
      </c>
      <c r="H1808" s="40">
        <v>0</v>
      </c>
      <c r="I1808" s="101">
        <v>0</v>
      </c>
      <c r="J1808" s="41" t="s">
        <v>12</v>
      </c>
      <c r="K1808" s="12">
        <v>0</v>
      </c>
      <c r="L1808" s="34">
        <f>K1808-'[6]на отправку'!$K1808</f>
        <v>0</v>
      </c>
      <c r="M1808" s="41" t="s">
        <v>12</v>
      </c>
      <c r="N1808" s="28">
        <v>0</v>
      </c>
      <c r="O1808" s="28">
        <v>0</v>
      </c>
      <c r="P1808" s="28">
        <v>0</v>
      </c>
      <c r="Q1808" s="28">
        <v>2</v>
      </c>
      <c r="R1808" s="33"/>
      <c r="S1808" s="40">
        <v>0</v>
      </c>
      <c r="T1808" s="40">
        <v>0</v>
      </c>
      <c r="U1808" s="101">
        <v>0</v>
      </c>
      <c r="V1808" s="33"/>
      <c r="W1808" s="33"/>
      <c r="X1808" s="42" t="s">
        <v>2522</v>
      </c>
      <c r="Y1808" s="33">
        <v>1</v>
      </c>
      <c r="Z1808" s="100"/>
      <c r="AA1808" s="100">
        <v>0</v>
      </c>
      <c r="AB1808" s="28">
        <v>0.6</v>
      </c>
      <c r="AC1808" s="28">
        <v>1</v>
      </c>
      <c r="AE1808" s="6">
        <f t="shared" si="28"/>
        <v>0</v>
      </c>
    </row>
    <row r="1809" spans="2:31" ht="16.5" thickBot="1" x14ac:dyDescent="0.3">
      <c r="B1809" s="47" t="s">
        <v>2438</v>
      </c>
      <c r="C1809" s="53" t="s">
        <v>118</v>
      </c>
      <c r="D1809" s="54" t="s">
        <v>119</v>
      </c>
      <c r="E1809" s="54">
        <v>25</v>
      </c>
      <c r="F1809" s="43">
        <v>24</v>
      </c>
      <c r="G1809" s="40">
        <v>5</v>
      </c>
      <c r="H1809" s="40">
        <v>5</v>
      </c>
      <c r="I1809" s="101">
        <v>1</v>
      </c>
      <c r="J1809" s="41" t="s">
        <v>12</v>
      </c>
      <c r="K1809" s="12">
        <v>0</v>
      </c>
      <c r="L1809" s="34">
        <f>K1809-'[6]на отправку'!$K1809</f>
        <v>0</v>
      </c>
      <c r="M1809" s="41" t="s">
        <v>12</v>
      </c>
      <c r="N1809" s="28">
        <v>9</v>
      </c>
      <c r="O1809" s="28">
        <v>2</v>
      </c>
      <c r="P1809" s="28">
        <v>4</v>
      </c>
      <c r="Q1809" s="28">
        <v>1</v>
      </c>
      <c r="R1809" s="33"/>
      <c r="S1809" s="40">
        <v>0</v>
      </c>
      <c r="T1809" s="40">
        <v>3</v>
      </c>
      <c r="U1809" s="101">
        <v>0</v>
      </c>
      <c r="V1809" s="33"/>
      <c r="W1809" s="33"/>
      <c r="X1809" s="42" t="s">
        <v>2522</v>
      </c>
      <c r="Y1809" s="33">
        <v>1</v>
      </c>
      <c r="Z1809" s="100"/>
      <c r="AA1809" s="100">
        <v>9</v>
      </c>
      <c r="AB1809" s="28">
        <v>0.381578947</v>
      </c>
      <c r="AC1809" s="28">
        <v>1</v>
      </c>
      <c r="AE1809" s="6">
        <f t="shared" si="28"/>
        <v>0</v>
      </c>
    </row>
    <row r="1810" spans="2:31" ht="16.5" thickBot="1" x14ac:dyDescent="0.3">
      <c r="B1810" s="47" t="s">
        <v>2439</v>
      </c>
      <c r="C1810" s="53" t="s">
        <v>118</v>
      </c>
      <c r="D1810" s="54" t="s">
        <v>119</v>
      </c>
      <c r="E1810" s="54">
        <v>26</v>
      </c>
      <c r="F1810" s="43">
        <v>25</v>
      </c>
      <c r="G1810" s="40">
        <v>56</v>
      </c>
      <c r="H1810" s="40">
        <v>57</v>
      </c>
      <c r="I1810" s="101">
        <v>0.98245614000000003</v>
      </c>
      <c r="J1810" s="44">
        <v>1</v>
      </c>
      <c r="K1810" s="41">
        <v>-1.7543860000000001E-2</v>
      </c>
      <c r="L1810" s="34">
        <f>K1810-'[6]на отправку'!$K1810</f>
        <v>0</v>
      </c>
      <c r="M1810" s="12" t="s">
        <v>12</v>
      </c>
      <c r="N1810" s="28">
        <v>4.5</v>
      </c>
      <c r="O1810" s="28">
        <v>0</v>
      </c>
      <c r="P1810" s="28">
        <v>4</v>
      </c>
      <c r="Q1810" s="28">
        <v>1</v>
      </c>
      <c r="R1810" s="33"/>
      <c r="S1810" s="40">
        <v>77</v>
      </c>
      <c r="T1810" s="40">
        <v>77</v>
      </c>
      <c r="U1810" s="101">
        <v>1</v>
      </c>
      <c r="V1810" s="41"/>
      <c r="W1810" s="41"/>
      <c r="X1810" s="42" t="s">
        <v>2523</v>
      </c>
      <c r="Y1810" s="33">
        <v>1</v>
      </c>
      <c r="Z1810" s="100"/>
      <c r="AA1810" s="100">
        <v>4.5</v>
      </c>
      <c r="AB1810" s="28">
        <v>0.97159166299999999</v>
      </c>
      <c r="AC1810" s="28">
        <v>1</v>
      </c>
      <c r="AE1810" s="6">
        <f t="shared" si="28"/>
        <v>-1.7543860000000001E-2</v>
      </c>
    </row>
    <row r="1811" spans="2:31" ht="16.5" thickBot="1" x14ac:dyDescent="0.3">
      <c r="B1811" s="47" t="s">
        <v>2428</v>
      </c>
      <c r="C1811" s="53" t="s">
        <v>118</v>
      </c>
      <c r="D1811" s="54" t="s">
        <v>119</v>
      </c>
      <c r="E1811" s="54">
        <v>26.5</v>
      </c>
      <c r="F1811" s="43"/>
      <c r="G1811" s="40"/>
      <c r="H1811" s="40"/>
      <c r="I1811" s="101"/>
      <c r="J1811" s="41"/>
      <c r="K1811" s="12">
        <v>0</v>
      </c>
      <c r="L1811" s="34">
        <f>K1811-'[6]на отправку'!$K1811</f>
        <v>0</v>
      </c>
      <c r="M1811" s="41"/>
      <c r="N1811" s="28">
        <v>26</v>
      </c>
      <c r="R1811" s="33" t="s">
        <v>2524</v>
      </c>
      <c r="S1811" s="40"/>
      <c r="T1811" s="40"/>
      <c r="U1811" s="101"/>
      <c r="V1811" s="33">
        <v>0</v>
      </c>
      <c r="W1811" s="33"/>
      <c r="X1811" s="42"/>
      <c r="Y1811" s="33">
        <v>1</v>
      </c>
      <c r="Z1811" s="100"/>
      <c r="AA1811" s="100"/>
      <c r="AB1811" s="28">
        <v>0</v>
      </c>
      <c r="AE1811" s="6">
        <f t="shared" si="28"/>
        <v>0</v>
      </c>
    </row>
    <row r="1812" spans="2:31" ht="16.5" thickBot="1" x14ac:dyDescent="0.3">
      <c r="B1812" s="47" t="s">
        <v>2868</v>
      </c>
      <c r="C1812" s="53" t="s">
        <v>118</v>
      </c>
      <c r="D1812" s="54" t="s">
        <v>119</v>
      </c>
      <c r="E1812" s="54">
        <v>27</v>
      </c>
      <c r="F1812" s="43">
        <v>27</v>
      </c>
      <c r="G1812" s="40">
        <v>0</v>
      </c>
      <c r="H1812" s="40">
        <v>6</v>
      </c>
      <c r="I1812" s="101">
        <v>0</v>
      </c>
      <c r="J1812" s="41"/>
      <c r="K1812" s="12">
        <v>0</v>
      </c>
      <c r="L1812" s="34">
        <f>K1812-'[6]на отправку'!$K1812</f>
        <v>0</v>
      </c>
      <c r="M1812" s="41"/>
      <c r="N1812" s="28">
        <v>4</v>
      </c>
      <c r="O1812" s="28" t="s">
        <v>12</v>
      </c>
      <c r="P1812" s="28" t="s">
        <v>12</v>
      </c>
      <c r="Q1812" s="28">
        <v>1</v>
      </c>
      <c r="R1812" s="33"/>
      <c r="S1812" s="40">
        <v>0</v>
      </c>
      <c r="T1812" s="40">
        <v>0</v>
      </c>
      <c r="U1812" s="101">
        <v>0</v>
      </c>
      <c r="V1812" s="33"/>
      <c r="W1812" s="33"/>
      <c r="X1812" s="42" t="s">
        <v>2526</v>
      </c>
      <c r="Y1812" s="33">
        <v>1</v>
      </c>
      <c r="Z1812" s="100"/>
      <c r="AA1812" s="100">
        <v>4</v>
      </c>
      <c r="AB1812" s="28">
        <v>0</v>
      </c>
      <c r="AE1812" s="6">
        <f t="shared" si="28"/>
        <v>0</v>
      </c>
    </row>
    <row r="1813" spans="2:31" ht="16.5" thickBot="1" x14ac:dyDescent="0.3">
      <c r="B1813" s="47" t="s">
        <v>2869</v>
      </c>
      <c r="C1813" s="53" t="s">
        <v>118</v>
      </c>
      <c r="D1813" s="54" t="s">
        <v>119</v>
      </c>
      <c r="E1813" s="54">
        <v>28</v>
      </c>
      <c r="F1813" s="43">
        <v>28</v>
      </c>
      <c r="G1813" s="40">
        <v>1</v>
      </c>
      <c r="H1813" s="40">
        <v>81</v>
      </c>
      <c r="I1813" s="101">
        <v>1.2345679E-2</v>
      </c>
      <c r="J1813" s="44"/>
      <c r="K1813" s="41">
        <v>0</v>
      </c>
      <c r="L1813" s="34">
        <f>K1813-'[6]на отправку'!$K1813</f>
        <v>0</v>
      </c>
      <c r="M1813" s="12"/>
      <c r="N1813" s="28">
        <v>-2</v>
      </c>
      <c r="O1813" s="28" t="s">
        <v>12</v>
      </c>
      <c r="P1813" s="28" t="s">
        <v>12</v>
      </c>
      <c r="Q1813" s="28">
        <v>1</v>
      </c>
      <c r="R1813" s="33"/>
      <c r="S1813" s="40">
        <v>2</v>
      </c>
      <c r="T1813" s="40">
        <v>1336</v>
      </c>
      <c r="U1813" s="101">
        <v>1.4970059999999999E-3</v>
      </c>
      <c r="V1813" s="41"/>
      <c r="W1813" s="41"/>
      <c r="X1813" s="42" t="s">
        <v>2528</v>
      </c>
      <c r="Y1813" s="33">
        <v>1</v>
      </c>
      <c r="Z1813" s="100"/>
      <c r="AA1813" s="100">
        <v>-2</v>
      </c>
      <c r="AB1813" s="28">
        <v>4.6442499999999999E-3</v>
      </c>
      <c r="AE1813" s="6">
        <f t="shared" si="28"/>
        <v>0</v>
      </c>
    </row>
    <row r="1814" spans="2:31" ht="16.5" thickBot="1" x14ac:dyDescent="0.3">
      <c r="B1814" s="47" t="s">
        <v>2870</v>
      </c>
      <c r="C1814" s="53" t="s">
        <v>118</v>
      </c>
      <c r="D1814" s="54" t="s">
        <v>119</v>
      </c>
      <c r="E1814" s="54">
        <v>29</v>
      </c>
      <c r="F1814" s="43">
        <v>29</v>
      </c>
      <c r="G1814" s="40">
        <v>0</v>
      </c>
      <c r="H1814" s="40">
        <v>81</v>
      </c>
      <c r="I1814" s="101">
        <v>0</v>
      </c>
      <c r="J1814" s="44"/>
      <c r="K1814" s="41">
        <v>0</v>
      </c>
      <c r="L1814" s="34">
        <f>K1814-'[6]на отправку'!$K1814</f>
        <v>0</v>
      </c>
      <c r="M1814" s="12"/>
      <c r="N1814" s="28">
        <v>5</v>
      </c>
      <c r="O1814" s="28" t="s">
        <v>12</v>
      </c>
      <c r="P1814" s="28" t="s">
        <v>12</v>
      </c>
      <c r="Q1814" s="28">
        <v>1</v>
      </c>
      <c r="R1814" s="33"/>
      <c r="S1814" s="40">
        <v>0</v>
      </c>
      <c r="T1814" s="40">
        <v>1336</v>
      </c>
      <c r="U1814" s="101">
        <v>0</v>
      </c>
      <c r="V1814" s="41"/>
      <c r="W1814" s="41"/>
      <c r="X1814" s="42" t="s">
        <v>2530</v>
      </c>
      <c r="Y1814" s="33">
        <v>1</v>
      </c>
      <c r="Z1814" s="100"/>
      <c r="AA1814" s="100">
        <v>5</v>
      </c>
      <c r="AB1814" s="28">
        <v>1.6719300000000001E-3</v>
      </c>
      <c r="AE1814" s="6">
        <f t="shared" si="28"/>
        <v>0</v>
      </c>
    </row>
    <row r="1815" spans="2:31" ht="16.5" thickBot="1" x14ac:dyDescent="0.3">
      <c r="B1815" s="47" t="s">
        <v>2871</v>
      </c>
      <c r="C1815" s="53" t="s">
        <v>118</v>
      </c>
      <c r="D1815" s="54" t="s">
        <v>119</v>
      </c>
      <c r="E1815" s="54">
        <v>30</v>
      </c>
      <c r="F1815" s="43">
        <v>30</v>
      </c>
      <c r="G1815" s="40">
        <v>0</v>
      </c>
      <c r="H1815" s="40">
        <v>81</v>
      </c>
      <c r="I1815" s="101">
        <v>0</v>
      </c>
      <c r="J1815" s="44"/>
      <c r="K1815" s="41">
        <v>0</v>
      </c>
      <c r="L1815" s="34">
        <f>K1815-'[6]на отправку'!$K1815</f>
        <v>0</v>
      </c>
      <c r="M1815" s="12"/>
      <c r="N1815" s="28">
        <v>8</v>
      </c>
      <c r="O1815" s="28" t="s">
        <v>12</v>
      </c>
      <c r="P1815" s="28" t="s">
        <v>12</v>
      </c>
      <c r="Q1815" s="28">
        <v>1</v>
      </c>
      <c r="R1815" s="33"/>
      <c r="S1815" s="40">
        <v>1</v>
      </c>
      <c r="T1815" s="40">
        <v>1336</v>
      </c>
      <c r="U1815" s="101">
        <v>7.4850299999999997E-4</v>
      </c>
      <c r="V1815" s="41"/>
      <c r="W1815" s="41"/>
      <c r="X1815" s="42" t="s">
        <v>2532</v>
      </c>
      <c r="Y1815" s="33">
        <v>1</v>
      </c>
      <c r="Z1815" s="100"/>
      <c r="AA1815" s="100">
        <v>8</v>
      </c>
      <c r="AB1815" s="28">
        <v>0</v>
      </c>
      <c r="AE1815" s="6">
        <f t="shared" si="28"/>
        <v>0</v>
      </c>
    </row>
    <row r="1816" spans="2:31" ht="16.5" thickBot="1" x14ac:dyDescent="0.3">
      <c r="B1816" s="47" t="s">
        <v>2872</v>
      </c>
      <c r="C1816" s="53" t="s">
        <v>118</v>
      </c>
      <c r="D1816" s="54" t="s">
        <v>119</v>
      </c>
      <c r="E1816" s="54">
        <v>31</v>
      </c>
      <c r="F1816" s="43">
        <v>31</v>
      </c>
      <c r="G1816" s="40">
        <v>0</v>
      </c>
      <c r="H1816" s="40">
        <v>0</v>
      </c>
      <c r="I1816" s="101"/>
      <c r="J1816" s="41"/>
      <c r="K1816" s="12">
        <v>0</v>
      </c>
      <c r="L1816" s="34">
        <f>K1816-'[6]на отправку'!$K1816</f>
        <v>0</v>
      </c>
      <c r="M1816" s="41"/>
      <c r="N1816" s="28">
        <v>3</v>
      </c>
      <c r="O1816" s="28" t="s">
        <v>12</v>
      </c>
      <c r="P1816" s="28" t="s">
        <v>12</v>
      </c>
      <c r="Q1816" s="28">
        <v>1</v>
      </c>
      <c r="R1816" s="33"/>
      <c r="S1816" s="40">
        <v>0</v>
      </c>
      <c r="T1816" s="40">
        <v>0</v>
      </c>
      <c r="U1816" s="101"/>
      <c r="V1816" s="33"/>
      <c r="W1816" s="33"/>
      <c r="X1816" s="42" t="s">
        <v>2534</v>
      </c>
      <c r="Y1816" s="33">
        <v>1</v>
      </c>
      <c r="Z1816" s="100"/>
      <c r="AA1816" s="100"/>
      <c r="AB1816" s="28">
        <v>0</v>
      </c>
      <c r="AE1816" s="6">
        <f t="shared" si="28"/>
        <v>0</v>
      </c>
    </row>
    <row r="1817" spans="2:31" ht="16.5" thickBot="1" x14ac:dyDescent="0.3">
      <c r="B1817" s="47" t="s">
        <v>2873</v>
      </c>
      <c r="C1817" s="53" t="s">
        <v>118</v>
      </c>
      <c r="D1817" s="54" t="s">
        <v>119</v>
      </c>
      <c r="E1817" s="54">
        <v>32</v>
      </c>
      <c r="F1817" s="43">
        <v>32</v>
      </c>
      <c r="G1817" s="40">
        <v>0</v>
      </c>
      <c r="H1817" s="40">
        <v>0</v>
      </c>
      <c r="I1817" s="101"/>
      <c r="J1817" s="41"/>
      <c r="K1817" s="12">
        <v>0</v>
      </c>
      <c r="L1817" s="34">
        <f>K1817-'[6]на отправку'!$K1817</f>
        <v>0</v>
      </c>
      <c r="M1817" s="41"/>
      <c r="N1817" s="28">
        <v>8</v>
      </c>
      <c r="O1817" s="28" t="s">
        <v>12</v>
      </c>
      <c r="P1817" s="28" t="s">
        <v>12</v>
      </c>
      <c r="Q1817" s="28">
        <v>1</v>
      </c>
      <c r="R1817" s="33"/>
      <c r="S1817" s="40">
        <v>0</v>
      </c>
      <c r="T1817" s="40">
        <v>0</v>
      </c>
      <c r="U1817" s="101"/>
      <c r="V1817" s="33"/>
      <c r="W1817" s="33"/>
      <c r="X1817" s="42" t="s">
        <v>2536</v>
      </c>
      <c r="Y1817" s="33">
        <v>1</v>
      </c>
      <c r="Z1817" s="100"/>
      <c r="AA1817" s="100"/>
      <c r="AB1817" s="28">
        <v>0</v>
      </c>
      <c r="AE1817" s="6">
        <f t="shared" si="28"/>
        <v>0</v>
      </c>
    </row>
    <row r="1818" spans="2:31" ht="16.5" thickBot="1" x14ac:dyDescent="0.3">
      <c r="B1818" s="47" t="s">
        <v>2440</v>
      </c>
      <c r="C1818" s="53" t="s">
        <v>118</v>
      </c>
      <c r="D1818" s="54" t="s">
        <v>119</v>
      </c>
      <c r="E1818" s="54">
        <v>33</v>
      </c>
      <c r="F1818" s="43">
        <v>33</v>
      </c>
      <c r="G1818" s="40">
        <v>0</v>
      </c>
      <c r="H1818" s="40">
        <v>0</v>
      </c>
      <c r="I1818" s="101">
        <v>0</v>
      </c>
      <c r="J1818" s="41"/>
      <c r="K1818" s="12">
        <v>0</v>
      </c>
      <c r="L1818" s="34">
        <f>K1818-'[6]на отправку'!$K1818</f>
        <v>0</v>
      </c>
      <c r="M1818" s="41"/>
      <c r="N1818" s="28">
        <v>0</v>
      </c>
      <c r="O1818" s="28" t="s">
        <v>12</v>
      </c>
      <c r="P1818" s="28">
        <v>0</v>
      </c>
      <c r="Q1818" s="28">
        <v>2</v>
      </c>
      <c r="R1818" s="33"/>
      <c r="S1818" s="40">
        <v>0</v>
      </c>
      <c r="T1818" s="40">
        <v>0</v>
      </c>
      <c r="U1818" s="101">
        <v>0</v>
      </c>
      <c r="V1818" s="33"/>
      <c r="W1818" s="33"/>
      <c r="X1818" s="42" t="s">
        <v>2537</v>
      </c>
      <c r="Y1818" s="33">
        <v>1</v>
      </c>
      <c r="Z1818" s="100"/>
      <c r="AA1818" s="100">
        <v>0</v>
      </c>
      <c r="AB1818" s="28">
        <v>0</v>
      </c>
      <c r="AE1818" s="6">
        <f t="shared" si="28"/>
        <v>0</v>
      </c>
    </row>
    <row r="1819" spans="2:31" ht="16.5" thickBot="1" x14ac:dyDescent="0.3">
      <c r="B1819" s="47" t="s">
        <v>214</v>
      </c>
      <c r="C1819" s="53" t="s">
        <v>120</v>
      </c>
      <c r="D1819" s="54" t="s">
        <v>121</v>
      </c>
      <c r="E1819" s="54">
        <v>0</v>
      </c>
      <c r="F1819" s="32"/>
      <c r="G1819" s="40"/>
      <c r="H1819" s="40"/>
      <c r="I1819" s="101"/>
      <c r="J1819" s="34"/>
      <c r="K1819" s="34">
        <v>0</v>
      </c>
      <c r="L1819" s="34">
        <f>K1819-'[6]на отправку'!$K1819</f>
        <v>0</v>
      </c>
      <c r="M1819" s="34"/>
      <c r="N1819" s="35">
        <v>17</v>
      </c>
      <c r="R1819" s="33" t="s">
        <v>13</v>
      </c>
      <c r="S1819" s="33"/>
      <c r="T1819" s="33"/>
      <c r="U1819" s="101"/>
      <c r="V1819" s="34">
        <v>0</v>
      </c>
      <c r="W1819" s="34"/>
      <c r="X1819" s="36"/>
      <c r="Y1819" s="34">
        <v>1</v>
      </c>
      <c r="Z1819" s="140"/>
      <c r="AA1819" s="140"/>
      <c r="AB1819" s="28">
        <v>0</v>
      </c>
      <c r="AE1819" s="6">
        <f t="shared" si="28"/>
        <v>0</v>
      </c>
    </row>
    <row r="1820" spans="2:31" ht="16.5" thickBot="1" x14ac:dyDescent="0.3">
      <c r="B1820" s="47" t="s">
        <v>1901</v>
      </c>
      <c r="C1820" s="53" t="s">
        <v>120</v>
      </c>
      <c r="D1820" s="54" t="s">
        <v>121</v>
      </c>
      <c r="E1820" s="54">
        <v>1</v>
      </c>
      <c r="F1820" s="43">
        <v>1</v>
      </c>
      <c r="G1820" s="40">
        <v>4052</v>
      </c>
      <c r="H1820" s="40">
        <v>4937</v>
      </c>
      <c r="I1820" s="101">
        <v>0.82074134099999996</v>
      </c>
      <c r="J1820" s="44" t="s">
        <v>12</v>
      </c>
      <c r="K1820" s="41">
        <v>-5.4092777000000002E-2</v>
      </c>
      <c r="L1820" s="34">
        <f>K1820-'[6]на отправку'!$K1820</f>
        <v>0</v>
      </c>
      <c r="M1820" s="12" t="s">
        <v>12</v>
      </c>
      <c r="N1820" s="28">
        <v>3</v>
      </c>
      <c r="O1820" s="28">
        <v>0</v>
      </c>
      <c r="P1820" s="28">
        <v>2</v>
      </c>
      <c r="Q1820" s="28">
        <v>1</v>
      </c>
      <c r="R1820" s="33"/>
      <c r="S1820" s="40">
        <v>4354</v>
      </c>
      <c r="T1820" s="40">
        <v>5018</v>
      </c>
      <c r="U1820" s="101">
        <v>0.867676365</v>
      </c>
      <c r="V1820" s="41"/>
      <c r="W1820" s="41"/>
      <c r="X1820" s="42" t="s">
        <v>2497</v>
      </c>
      <c r="Y1820" s="33">
        <v>1</v>
      </c>
      <c r="Z1820" s="100"/>
      <c r="AA1820" s="100">
        <v>3</v>
      </c>
      <c r="AB1820" s="28">
        <v>0.87783438400000002</v>
      </c>
      <c r="AC1820" s="28">
        <v>0.79392113200000003</v>
      </c>
      <c r="AE1820" s="6">
        <f t="shared" si="28"/>
        <v>-5.4092777000000002E-2</v>
      </c>
    </row>
    <row r="1821" spans="2:31" ht="16.5" thickBot="1" x14ac:dyDescent="0.3">
      <c r="B1821" s="47" t="s">
        <v>2874</v>
      </c>
      <c r="C1821" s="53" t="s">
        <v>120</v>
      </c>
      <c r="D1821" s="54" t="s">
        <v>121</v>
      </c>
      <c r="E1821" s="54">
        <v>2</v>
      </c>
      <c r="F1821" s="43">
        <v>26</v>
      </c>
      <c r="G1821" s="40">
        <v>357</v>
      </c>
      <c r="H1821" s="40">
        <v>455</v>
      </c>
      <c r="I1821" s="101">
        <v>0.78461538500000005</v>
      </c>
      <c r="J1821" s="44" t="s">
        <v>12</v>
      </c>
      <c r="K1821" s="41">
        <v>0.140640286</v>
      </c>
      <c r="L1821" s="34">
        <f>K1821-'[6]на отправку'!$K1821</f>
        <v>0</v>
      </c>
      <c r="M1821" s="12" t="s">
        <v>12</v>
      </c>
      <c r="N1821" s="28">
        <v>2</v>
      </c>
      <c r="O1821" s="28">
        <v>0</v>
      </c>
      <c r="P1821" s="28">
        <v>2</v>
      </c>
      <c r="Q1821" s="28">
        <v>1</v>
      </c>
      <c r="R1821" s="33"/>
      <c r="S1821" s="40">
        <v>346</v>
      </c>
      <c r="T1821" s="40">
        <v>503</v>
      </c>
      <c r="U1821" s="101">
        <v>0.687872763</v>
      </c>
      <c r="V1821" s="41"/>
      <c r="W1821" s="41"/>
      <c r="X1821" s="42" t="s">
        <v>2498</v>
      </c>
      <c r="Y1821" s="33">
        <v>1</v>
      </c>
      <c r="Z1821" s="100"/>
      <c r="AA1821" s="100">
        <v>2</v>
      </c>
      <c r="AB1821" s="28">
        <v>0.83450456100000003</v>
      </c>
      <c r="AC1821" s="28">
        <v>0.72780695200000001</v>
      </c>
      <c r="AE1821" s="6">
        <f t="shared" si="28"/>
        <v>0.140640286</v>
      </c>
    </row>
    <row r="1822" spans="2:31" ht="16.5" thickBot="1" x14ac:dyDescent="0.3">
      <c r="B1822" s="47" t="s">
        <v>1902</v>
      </c>
      <c r="C1822" s="53" t="s">
        <v>120</v>
      </c>
      <c r="D1822" s="54" t="s">
        <v>121</v>
      </c>
      <c r="E1822" s="54">
        <v>3</v>
      </c>
      <c r="F1822" s="43">
        <v>2</v>
      </c>
      <c r="G1822" s="40">
        <v>7</v>
      </c>
      <c r="H1822" s="40">
        <v>7</v>
      </c>
      <c r="I1822" s="101">
        <v>1</v>
      </c>
      <c r="J1822" s="44" t="s">
        <v>12</v>
      </c>
      <c r="K1822" s="41">
        <v>0</v>
      </c>
      <c r="L1822" s="34">
        <f>K1822-'[6]на отправку'!$K1822</f>
        <v>0</v>
      </c>
      <c r="M1822" s="12"/>
      <c r="N1822" s="28">
        <v>2</v>
      </c>
      <c r="O1822" s="28">
        <v>2</v>
      </c>
      <c r="P1822" s="28">
        <v>4</v>
      </c>
      <c r="Q1822" s="28">
        <v>1</v>
      </c>
      <c r="R1822" s="33"/>
      <c r="S1822" s="40">
        <v>7</v>
      </c>
      <c r="T1822" s="40">
        <v>7</v>
      </c>
      <c r="U1822" s="101">
        <v>1</v>
      </c>
      <c r="V1822" s="41"/>
      <c r="W1822" s="41"/>
      <c r="X1822" s="42" t="s">
        <v>2499</v>
      </c>
      <c r="Y1822" s="33">
        <v>1</v>
      </c>
      <c r="Z1822" s="100"/>
      <c r="AA1822" s="100">
        <v>2</v>
      </c>
      <c r="AB1822" s="28">
        <v>0.91111111099999997</v>
      </c>
      <c r="AC1822" s="28">
        <v>1</v>
      </c>
      <c r="AE1822" s="6">
        <f t="shared" si="28"/>
        <v>0</v>
      </c>
    </row>
    <row r="1823" spans="2:31" ht="16.5" thickBot="1" x14ac:dyDescent="0.3">
      <c r="B1823" s="47" t="s">
        <v>1903</v>
      </c>
      <c r="C1823" s="53" t="s">
        <v>120</v>
      </c>
      <c r="D1823" s="54" t="s">
        <v>121</v>
      </c>
      <c r="E1823" s="54">
        <v>4</v>
      </c>
      <c r="F1823" s="43">
        <v>3</v>
      </c>
      <c r="G1823" s="40">
        <v>0</v>
      </c>
      <c r="H1823" s="40">
        <v>0</v>
      </c>
      <c r="I1823" s="101">
        <v>0</v>
      </c>
      <c r="J1823" s="44" t="s">
        <v>12</v>
      </c>
      <c r="K1823" s="41">
        <v>0</v>
      </c>
      <c r="L1823" s="34">
        <f>K1823-'[6]на отправку'!$K1823</f>
        <v>0</v>
      </c>
      <c r="M1823" s="196" t="s">
        <v>12</v>
      </c>
      <c r="N1823" s="28">
        <v>0</v>
      </c>
      <c r="O1823" s="28">
        <v>0</v>
      </c>
      <c r="P1823" s="28">
        <v>0</v>
      </c>
      <c r="Q1823" s="28">
        <v>2</v>
      </c>
      <c r="R1823" s="33"/>
      <c r="S1823" s="40">
        <v>0</v>
      </c>
      <c r="T1823" s="40">
        <v>0</v>
      </c>
      <c r="U1823" s="101">
        <v>0</v>
      </c>
      <c r="V1823" s="41"/>
      <c r="W1823" s="41"/>
      <c r="X1823" s="42" t="s">
        <v>2500</v>
      </c>
      <c r="Y1823" s="33">
        <v>1</v>
      </c>
      <c r="Z1823" s="100"/>
      <c r="AA1823" s="100">
        <v>0</v>
      </c>
      <c r="AB1823" s="28">
        <v>0.61761761800000003</v>
      </c>
      <c r="AC1823" s="28">
        <v>1</v>
      </c>
      <c r="AE1823" s="6">
        <f t="shared" si="28"/>
        <v>0</v>
      </c>
    </row>
    <row r="1824" spans="2:31" ht="16.5" thickBot="1" x14ac:dyDescent="0.3">
      <c r="B1824" s="47" t="s">
        <v>1904</v>
      </c>
      <c r="C1824" s="53" t="s">
        <v>120</v>
      </c>
      <c r="D1824" s="54" t="s">
        <v>121</v>
      </c>
      <c r="E1824" s="54">
        <v>5</v>
      </c>
      <c r="F1824" s="43">
        <v>4</v>
      </c>
      <c r="G1824" s="40">
        <v>0</v>
      </c>
      <c r="H1824" s="40">
        <v>0</v>
      </c>
      <c r="I1824" s="101">
        <v>0</v>
      </c>
      <c r="J1824" s="44" t="s">
        <v>12</v>
      </c>
      <c r="K1824" s="41">
        <v>0</v>
      </c>
      <c r="L1824" s="34">
        <f>K1824-'[6]на отправку'!$K1824</f>
        <v>0</v>
      </c>
      <c r="M1824" s="196" t="s">
        <v>12</v>
      </c>
      <c r="N1824" s="28">
        <v>0</v>
      </c>
      <c r="O1824" s="28">
        <v>0</v>
      </c>
      <c r="P1824" s="28">
        <v>0</v>
      </c>
      <c r="Q1824" s="28">
        <v>2</v>
      </c>
      <c r="R1824" s="33"/>
      <c r="S1824" s="40">
        <v>0</v>
      </c>
      <c r="T1824" s="40">
        <v>0</v>
      </c>
      <c r="U1824" s="101">
        <v>0</v>
      </c>
      <c r="V1824" s="41"/>
      <c r="W1824" s="41"/>
      <c r="X1824" s="42" t="s">
        <v>2501</v>
      </c>
      <c r="Y1824" s="33">
        <v>1</v>
      </c>
      <c r="Z1824" s="100"/>
      <c r="AA1824" s="100">
        <v>0</v>
      </c>
      <c r="AB1824" s="28">
        <v>0.86111111100000004</v>
      </c>
      <c r="AC1824" s="28">
        <v>1</v>
      </c>
      <c r="AE1824" s="6">
        <f t="shared" si="28"/>
        <v>0</v>
      </c>
    </row>
    <row r="1825" spans="2:31" ht="16.5" thickBot="1" x14ac:dyDescent="0.3">
      <c r="B1825" s="47" t="s">
        <v>1905</v>
      </c>
      <c r="C1825" s="53" t="s">
        <v>120</v>
      </c>
      <c r="D1825" s="54" t="s">
        <v>121</v>
      </c>
      <c r="E1825" s="54">
        <v>6</v>
      </c>
      <c r="F1825" s="43">
        <v>5</v>
      </c>
      <c r="G1825" s="40">
        <v>0</v>
      </c>
      <c r="H1825" s="40">
        <v>0</v>
      </c>
      <c r="I1825" s="101">
        <v>0</v>
      </c>
      <c r="J1825" s="44" t="s">
        <v>12</v>
      </c>
      <c r="K1825" s="41">
        <v>0</v>
      </c>
      <c r="L1825" s="34">
        <f>K1825-'[6]на отправку'!$K1825</f>
        <v>0</v>
      </c>
      <c r="M1825" s="196" t="s">
        <v>12</v>
      </c>
      <c r="N1825" s="28">
        <v>0</v>
      </c>
      <c r="O1825" s="28">
        <v>0</v>
      </c>
      <c r="P1825" s="28">
        <v>0</v>
      </c>
      <c r="Q1825" s="28">
        <v>2</v>
      </c>
      <c r="R1825" s="33"/>
      <c r="S1825" s="40">
        <v>0</v>
      </c>
      <c r="T1825" s="40">
        <v>0</v>
      </c>
      <c r="U1825" s="101">
        <v>0</v>
      </c>
      <c r="V1825" s="41"/>
      <c r="W1825" s="41"/>
      <c r="X1825" s="42" t="s">
        <v>2502</v>
      </c>
      <c r="Y1825" s="33">
        <v>1</v>
      </c>
      <c r="Z1825" s="100"/>
      <c r="AA1825" s="100">
        <v>0</v>
      </c>
      <c r="AB1825" s="28">
        <v>0.56594488200000004</v>
      </c>
      <c r="AC1825" s="28">
        <v>1</v>
      </c>
      <c r="AE1825" s="6">
        <f t="shared" si="28"/>
        <v>0</v>
      </c>
    </row>
    <row r="1826" spans="2:31" ht="16.5" thickBot="1" x14ac:dyDescent="0.3">
      <c r="B1826" s="47" t="s">
        <v>1906</v>
      </c>
      <c r="C1826" s="53" t="s">
        <v>120</v>
      </c>
      <c r="D1826" s="54" t="s">
        <v>121</v>
      </c>
      <c r="E1826" s="54">
        <v>7</v>
      </c>
      <c r="F1826" s="32">
        <v>6</v>
      </c>
      <c r="G1826" s="40">
        <v>0</v>
      </c>
      <c r="H1826" s="40">
        <v>0</v>
      </c>
      <c r="I1826" s="101">
        <v>0</v>
      </c>
      <c r="J1826" s="34" t="s">
        <v>12</v>
      </c>
      <c r="K1826" s="34">
        <v>0</v>
      </c>
      <c r="L1826" s="34">
        <f>K1826-'[6]на отправку'!$K1826</f>
        <v>0</v>
      </c>
      <c r="M1826" s="195" t="s">
        <v>12</v>
      </c>
      <c r="N1826" s="35">
        <v>0</v>
      </c>
      <c r="O1826" s="28">
        <v>0</v>
      </c>
      <c r="P1826" s="28">
        <v>0</v>
      </c>
      <c r="Q1826" s="28">
        <v>2</v>
      </c>
      <c r="R1826" s="33"/>
      <c r="S1826" s="40">
        <v>0</v>
      </c>
      <c r="T1826" s="40">
        <v>0</v>
      </c>
      <c r="U1826" s="101">
        <v>0</v>
      </c>
      <c r="V1826" s="34"/>
      <c r="W1826" s="34"/>
      <c r="X1826" s="36" t="s">
        <v>2503</v>
      </c>
      <c r="Y1826" s="34">
        <v>1</v>
      </c>
      <c r="Z1826" s="140"/>
      <c r="AA1826" s="140">
        <v>0</v>
      </c>
      <c r="AB1826" s="28">
        <v>0.3</v>
      </c>
      <c r="AC1826" s="28">
        <v>1</v>
      </c>
      <c r="AE1826" s="6">
        <f t="shared" si="28"/>
        <v>0</v>
      </c>
    </row>
    <row r="1827" spans="2:31" ht="16.5" thickBot="1" x14ac:dyDescent="0.3">
      <c r="B1827" s="47" t="s">
        <v>1923</v>
      </c>
      <c r="C1827" s="53" t="s">
        <v>120</v>
      </c>
      <c r="D1827" s="54" t="s">
        <v>121</v>
      </c>
      <c r="E1827" s="54">
        <v>8</v>
      </c>
      <c r="F1827" s="43">
        <v>22</v>
      </c>
      <c r="G1827" s="40">
        <v>0</v>
      </c>
      <c r="H1827" s="40">
        <v>0</v>
      </c>
      <c r="I1827" s="101">
        <v>0</v>
      </c>
      <c r="J1827" s="41" t="s">
        <v>12</v>
      </c>
      <c r="K1827" s="12">
        <v>0</v>
      </c>
      <c r="L1827" s="34">
        <f>K1827-'[6]на отправку'!$K1827</f>
        <v>0</v>
      </c>
      <c r="M1827" s="41" t="s">
        <v>12</v>
      </c>
      <c r="N1827" s="28">
        <v>0</v>
      </c>
      <c r="O1827" s="28">
        <v>0</v>
      </c>
      <c r="P1827" s="28">
        <v>0</v>
      </c>
      <c r="Q1827" s="28">
        <v>2</v>
      </c>
      <c r="R1827" s="33"/>
      <c r="S1827" s="40">
        <v>0</v>
      </c>
      <c r="T1827" s="40">
        <v>0</v>
      </c>
      <c r="U1827" s="101">
        <v>0</v>
      </c>
      <c r="V1827" s="44"/>
      <c r="W1827" s="44"/>
      <c r="X1827" s="42" t="s">
        <v>2504</v>
      </c>
      <c r="Y1827" s="33">
        <v>1</v>
      </c>
      <c r="Z1827" s="100"/>
      <c r="AA1827" s="100">
        <v>0</v>
      </c>
      <c r="AB1827" s="28">
        <v>0.4</v>
      </c>
      <c r="AC1827" s="28">
        <v>1</v>
      </c>
      <c r="AE1827" s="6">
        <f t="shared" si="28"/>
        <v>0</v>
      </c>
    </row>
    <row r="1828" spans="2:31" ht="16.5" thickBot="1" x14ac:dyDescent="0.3">
      <c r="B1828" s="47" t="s">
        <v>1907</v>
      </c>
      <c r="C1828" s="53" t="s">
        <v>120</v>
      </c>
      <c r="D1828" s="54" t="s">
        <v>121</v>
      </c>
      <c r="E1828" s="54">
        <v>9</v>
      </c>
      <c r="F1828" s="43">
        <v>7</v>
      </c>
      <c r="G1828" s="40">
        <v>85</v>
      </c>
      <c r="H1828" s="40">
        <v>85</v>
      </c>
      <c r="I1828" s="101">
        <v>1</v>
      </c>
      <c r="J1828" s="44">
        <v>1</v>
      </c>
      <c r="K1828" s="41">
        <v>0</v>
      </c>
      <c r="L1828" s="34">
        <f>K1828-'[6]на отправку'!$K1828</f>
        <v>0</v>
      </c>
      <c r="M1828" s="12">
        <v>1</v>
      </c>
      <c r="N1828" s="28">
        <v>2</v>
      </c>
      <c r="O1828" s="28" t="s">
        <v>12</v>
      </c>
      <c r="P1828" s="28">
        <v>6</v>
      </c>
      <c r="Q1828" s="28">
        <v>1</v>
      </c>
      <c r="R1828" s="33"/>
      <c r="S1828" s="40">
        <v>146</v>
      </c>
      <c r="T1828" s="40">
        <v>146</v>
      </c>
      <c r="U1828" s="101">
        <v>1</v>
      </c>
      <c r="V1828" s="41"/>
      <c r="W1828" s="41"/>
      <c r="X1828" s="42" t="s">
        <v>2505</v>
      </c>
      <c r="Y1828" s="33">
        <v>1</v>
      </c>
      <c r="Z1828" s="100"/>
      <c r="AA1828" s="100">
        <v>2</v>
      </c>
      <c r="AB1828" s="28">
        <v>1</v>
      </c>
      <c r="AC1828" s="28">
        <v>1</v>
      </c>
      <c r="AE1828" s="6">
        <f t="shared" si="28"/>
        <v>0</v>
      </c>
    </row>
    <row r="1829" spans="2:31" ht="16.5" thickBot="1" x14ac:dyDescent="0.3">
      <c r="B1829" s="47" t="s">
        <v>1908</v>
      </c>
      <c r="C1829" s="53" t="s">
        <v>120</v>
      </c>
      <c r="D1829" s="54" t="s">
        <v>121</v>
      </c>
      <c r="E1829" s="54">
        <v>10</v>
      </c>
      <c r="F1829" s="43">
        <v>8</v>
      </c>
      <c r="G1829" s="40">
        <v>2</v>
      </c>
      <c r="H1829" s="40">
        <v>590</v>
      </c>
      <c r="I1829" s="101">
        <v>3.3898309999999998E-3</v>
      </c>
      <c r="J1829" s="41" t="s">
        <v>12</v>
      </c>
      <c r="K1829" s="12">
        <v>0.55932229099999997</v>
      </c>
      <c r="L1829" s="34">
        <f>K1829-'[6]на отправку'!$K1829</f>
        <v>0</v>
      </c>
      <c r="M1829" s="41" t="s">
        <v>12</v>
      </c>
      <c r="N1829" s="28">
        <v>1</v>
      </c>
      <c r="O1829" s="28">
        <v>0</v>
      </c>
      <c r="P1829" s="28">
        <v>2</v>
      </c>
      <c r="Q1829" s="28">
        <v>1</v>
      </c>
      <c r="R1829" s="33"/>
      <c r="S1829" s="40">
        <v>1</v>
      </c>
      <c r="T1829" s="40">
        <v>460</v>
      </c>
      <c r="U1829" s="101">
        <v>2.173913E-3</v>
      </c>
      <c r="V1829" s="44"/>
      <c r="W1829" s="44"/>
      <c r="X1829" s="42" t="s">
        <v>2506</v>
      </c>
      <c r="Y1829" s="33">
        <v>1</v>
      </c>
      <c r="Z1829" s="100"/>
      <c r="AA1829" s="100">
        <v>1</v>
      </c>
      <c r="AB1829" s="28">
        <v>1.4606701999999999E-2</v>
      </c>
      <c r="AC1829" s="28">
        <v>0</v>
      </c>
      <c r="AE1829" s="6">
        <f t="shared" si="28"/>
        <v>0.55932229099999997</v>
      </c>
    </row>
    <row r="1830" spans="2:31" ht="16.5" thickBot="1" x14ac:dyDescent="0.3">
      <c r="B1830" s="47" t="s">
        <v>1909</v>
      </c>
      <c r="C1830" s="53" t="s">
        <v>120</v>
      </c>
      <c r="D1830" s="54" t="s">
        <v>121</v>
      </c>
      <c r="E1830" s="54">
        <v>11</v>
      </c>
      <c r="F1830" s="43">
        <v>9</v>
      </c>
      <c r="G1830" s="40">
        <v>42</v>
      </c>
      <c r="H1830" s="40">
        <v>42</v>
      </c>
      <c r="I1830" s="101">
        <v>1</v>
      </c>
      <c r="J1830" s="41">
        <v>1</v>
      </c>
      <c r="K1830" s="12">
        <v>1</v>
      </c>
      <c r="L1830" s="34">
        <f>K1830-'[6]на отправку'!$K1830</f>
        <v>0</v>
      </c>
      <c r="M1830" s="41">
        <v>1</v>
      </c>
      <c r="N1830" s="28">
        <v>1</v>
      </c>
      <c r="O1830" s="28" t="s">
        <v>12</v>
      </c>
      <c r="P1830" s="28">
        <v>5</v>
      </c>
      <c r="Q1830" s="28">
        <v>1</v>
      </c>
      <c r="R1830" s="33"/>
      <c r="S1830" s="40">
        <v>47</v>
      </c>
      <c r="T1830" s="40">
        <v>94</v>
      </c>
      <c r="U1830" s="101">
        <v>0.5</v>
      </c>
      <c r="V1830" s="44"/>
      <c r="W1830" s="44"/>
      <c r="X1830" s="42" t="s">
        <v>2507</v>
      </c>
      <c r="Y1830" s="33">
        <v>1</v>
      </c>
      <c r="Z1830" s="100"/>
      <c r="AA1830" s="100">
        <v>1</v>
      </c>
      <c r="AB1830" s="28">
        <v>0.93642591900000005</v>
      </c>
      <c r="AE1830" s="6">
        <f t="shared" si="28"/>
        <v>1</v>
      </c>
    </row>
    <row r="1831" spans="2:31" ht="16.5" thickBot="1" x14ac:dyDescent="0.3">
      <c r="B1831" s="47" t="s">
        <v>1910</v>
      </c>
      <c r="C1831" s="53" t="s">
        <v>120</v>
      </c>
      <c r="D1831" s="54" t="s">
        <v>121</v>
      </c>
      <c r="E1831" s="54">
        <v>12</v>
      </c>
      <c r="F1831" s="43">
        <v>10</v>
      </c>
      <c r="G1831" s="40">
        <v>1</v>
      </c>
      <c r="H1831" s="40">
        <v>0</v>
      </c>
      <c r="I1831" s="101">
        <v>0</v>
      </c>
      <c r="J1831" s="44">
        <v>1</v>
      </c>
      <c r="K1831" s="41">
        <v>0</v>
      </c>
      <c r="L1831" s="34">
        <f>K1831-'[6]на отправку'!$K1831</f>
        <v>0</v>
      </c>
      <c r="M1831" s="196">
        <v>0</v>
      </c>
      <c r="N1831" s="28">
        <v>0</v>
      </c>
      <c r="O1831" s="28" t="s">
        <v>12</v>
      </c>
      <c r="P1831" s="28">
        <v>0</v>
      </c>
      <c r="Q1831" s="28">
        <v>2</v>
      </c>
      <c r="R1831" s="33"/>
      <c r="S1831" s="40">
        <v>0</v>
      </c>
      <c r="T1831" s="40">
        <v>0</v>
      </c>
      <c r="U1831" s="101">
        <v>0</v>
      </c>
      <c r="V1831" s="41"/>
      <c r="W1831" s="41"/>
      <c r="X1831" s="42" t="s">
        <v>2508</v>
      </c>
      <c r="Y1831" s="33">
        <v>1</v>
      </c>
      <c r="Z1831" s="100"/>
      <c r="AA1831" s="100">
        <v>0</v>
      </c>
      <c r="AB1831" s="28">
        <v>1</v>
      </c>
      <c r="AE1831" s="6">
        <f t="shared" si="28"/>
        <v>0</v>
      </c>
    </row>
    <row r="1832" spans="2:31" ht="16.5" thickBot="1" x14ac:dyDescent="0.3">
      <c r="B1832" s="47" t="s">
        <v>1911</v>
      </c>
      <c r="C1832" s="53" t="s">
        <v>120</v>
      </c>
      <c r="D1832" s="54" t="s">
        <v>121</v>
      </c>
      <c r="E1832" s="54">
        <v>13</v>
      </c>
      <c r="F1832" s="50">
        <v>11</v>
      </c>
      <c r="G1832" s="40">
        <v>0</v>
      </c>
      <c r="H1832" s="40">
        <v>0</v>
      </c>
      <c r="I1832" s="101">
        <v>0</v>
      </c>
      <c r="J1832" s="44">
        <v>1</v>
      </c>
      <c r="K1832" s="44">
        <v>0</v>
      </c>
      <c r="L1832" s="34">
        <f>K1832-'[6]на отправку'!$K1832</f>
        <v>0</v>
      </c>
      <c r="M1832" s="197">
        <v>0</v>
      </c>
      <c r="N1832" s="44">
        <v>0</v>
      </c>
      <c r="O1832" s="28" t="s">
        <v>12</v>
      </c>
      <c r="P1832" s="28">
        <v>0</v>
      </c>
      <c r="Q1832" s="28">
        <v>2</v>
      </c>
      <c r="R1832" s="33"/>
      <c r="S1832" s="40">
        <v>1</v>
      </c>
      <c r="T1832" s="40">
        <v>0</v>
      </c>
      <c r="U1832" s="101">
        <v>0</v>
      </c>
      <c r="V1832" s="44"/>
      <c r="W1832" s="44"/>
      <c r="X1832" s="42" t="s">
        <v>2509</v>
      </c>
      <c r="Y1832" s="44">
        <v>1</v>
      </c>
      <c r="Z1832" s="100"/>
      <c r="AA1832" s="100">
        <v>0</v>
      </c>
      <c r="AB1832" s="28">
        <v>1</v>
      </c>
      <c r="AE1832" s="6">
        <f t="shared" si="28"/>
        <v>0</v>
      </c>
    </row>
    <row r="1833" spans="2:31" ht="16.5" thickBot="1" x14ac:dyDescent="0.25">
      <c r="B1833" s="47" t="s">
        <v>1912</v>
      </c>
      <c r="C1833" s="48" t="s">
        <v>120</v>
      </c>
      <c r="D1833" s="49" t="s">
        <v>121</v>
      </c>
      <c r="E1833" s="49">
        <v>14</v>
      </c>
      <c r="F1833" s="32">
        <v>12</v>
      </c>
      <c r="G1833" s="104">
        <v>3</v>
      </c>
      <c r="H1833" s="104">
        <v>594</v>
      </c>
      <c r="I1833" s="101">
        <v>5.0505050000000003E-3</v>
      </c>
      <c r="J1833" s="34" t="s">
        <v>12</v>
      </c>
      <c r="K1833" s="34">
        <v>0.16666674400000001</v>
      </c>
      <c r="L1833" s="34">
        <f>K1833-'[6]на отправку'!$K1833</f>
        <v>0</v>
      </c>
      <c r="M1833" s="34" t="s">
        <v>12</v>
      </c>
      <c r="N1833" s="35">
        <v>2</v>
      </c>
      <c r="O1833" s="28">
        <v>1</v>
      </c>
      <c r="P1833" s="28">
        <v>2</v>
      </c>
      <c r="Q1833" s="28">
        <v>1</v>
      </c>
      <c r="R1833" s="33"/>
      <c r="S1833" s="65">
        <v>2</v>
      </c>
      <c r="T1833" s="65">
        <v>462</v>
      </c>
      <c r="U1833" s="101">
        <v>4.329004E-3</v>
      </c>
      <c r="V1833" s="33"/>
      <c r="W1833" s="33"/>
      <c r="X1833" s="42" t="s">
        <v>2510</v>
      </c>
      <c r="Y1833" s="34">
        <v>1</v>
      </c>
      <c r="Z1833" s="140"/>
      <c r="AA1833" s="140">
        <v>2</v>
      </c>
      <c r="AB1833" s="28">
        <v>3.2834602999999997E-2</v>
      </c>
      <c r="AC1833" s="28">
        <v>5.0505050000000003E-3</v>
      </c>
      <c r="AE1833" s="6">
        <f t="shared" si="28"/>
        <v>0.16666674400000001</v>
      </c>
    </row>
    <row r="1834" spans="2:31" ht="16.5" thickBot="1" x14ac:dyDescent="0.3">
      <c r="B1834" s="47" t="s">
        <v>1913</v>
      </c>
      <c r="C1834" s="53" t="s">
        <v>120</v>
      </c>
      <c r="D1834" s="54" t="s">
        <v>121</v>
      </c>
      <c r="E1834" s="54">
        <v>15</v>
      </c>
      <c r="F1834" s="40">
        <v>13</v>
      </c>
      <c r="G1834" s="40">
        <v>1</v>
      </c>
      <c r="H1834" s="40">
        <v>4</v>
      </c>
      <c r="I1834" s="101">
        <v>0.25</v>
      </c>
      <c r="J1834" s="41" t="s">
        <v>12</v>
      </c>
      <c r="K1834" s="12">
        <v>0</v>
      </c>
      <c r="L1834" s="34">
        <f>K1834-'[6]на отправку'!$K1834</f>
        <v>0</v>
      </c>
      <c r="M1834" s="41" t="s">
        <v>12</v>
      </c>
      <c r="N1834" s="28">
        <v>1</v>
      </c>
      <c r="O1834" s="28">
        <v>0</v>
      </c>
      <c r="P1834" s="28">
        <v>2</v>
      </c>
      <c r="Q1834" s="28">
        <v>1</v>
      </c>
      <c r="R1834" s="33"/>
      <c r="S1834" s="40">
        <v>1</v>
      </c>
      <c r="T1834" s="40">
        <v>4</v>
      </c>
      <c r="U1834" s="101">
        <v>0.25</v>
      </c>
      <c r="V1834" s="33"/>
      <c r="W1834" s="33"/>
      <c r="X1834" s="42" t="s">
        <v>2511</v>
      </c>
      <c r="Y1834" s="33">
        <v>1</v>
      </c>
      <c r="Z1834" s="100"/>
      <c r="AA1834" s="100">
        <v>1</v>
      </c>
      <c r="AB1834" s="28">
        <v>0.4</v>
      </c>
      <c r="AC1834" s="28">
        <v>0.177419355</v>
      </c>
      <c r="AE1834" s="6">
        <f t="shared" si="28"/>
        <v>0</v>
      </c>
    </row>
    <row r="1835" spans="2:31" ht="16.5" thickBot="1" x14ac:dyDescent="0.3">
      <c r="B1835" s="47" t="s">
        <v>1914</v>
      </c>
      <c r="C1835" s="53" t="s">
        <v>120</v>
      </c>
      <c r="D1835" s="54" t="s">
        <v>121</v>
      </c>
      <c r="E1835" s="54">
        <v>16</v>
      </c>
      <c r="F1835" s="43">
        <v>14</v>
      </c>
      <c r="G1835" s="40">
        <v>0</v>
      </c>
      <c r="H1835" s="40">
        <v>6</v>
      </c>
      <c r="I1835" s="101">
        <v>0</v>
      </c>
      <c r="J1835" s="41" t="s">
        <v>12</v>
      </c>
      <c r="K1835" s="12">
        <v>0</v>
      </c>
      <c r="L1835" s="34">
        <f>K1835-'[6]на отправку'!$K1835</f>
        <v>0</v>
      </c>
      <c r="M1835" s="41" t="s">
        <v>12</v>
      </c>
      <c r="N1835" s="28">
        <v>3</v>
      </c>
      <c r="O1835" s="28">
        <v>1</v>
      </c>
      <c r="P1835" s="28">
        <v>2</v>
      </c>
      <c r="Q1835" s="28">
        <v>1</v>
      </c>
      <c r="R1835" s="33"/>
      <c r="S1835" s="40">
        <v>0</v>
      </c>
      <c r="T1835" s="40">
        <v>3</v>
      </c>
      <c r="U1835" s="101">
        <v>0</v>
      </c>
      <c r="V1835" s="33"/>
      <c r="W1835" s="33"/>
      <c r="X1835" s="42" t="s">
        <v>2512</v>
      </c>
      <c r="Y1835" s="33">
        <v>1</v>
      </c>
      <c r="Z1835" s="100"/>
      <c r="AA1835" s="100">
        <v>3</v>
      </c>
      <c r="AB1835" s="28">
        <v>5.0993200000000005E-4</v>
      </c>
      <c r="AC1835" s="28">
        <v>0</v>
      </c>
      <c r="AE1835" s="6">
        <f t="shared" si="28"/>
        <v>0</v>
      </c>
    </row>
    <row r="1836" spans="2:31" ht="16.5" thickBot="1" x14ac:dyDescent="0.3">
      <c r="B1836" s="47" t="s">
        <v>1915</v>
      </c>
      <c r="C1836" s="53" t="s">
        <v>120</v>
      </c>
      <c r="D1836" s="54" t="s">
        <v>121</v>
      </c>
      <c r="E1836" s="54">
        <v>16.5</v>
      </c>
      <c r="F1836" s="43"/>
      <c r="G1836" s="40"/>
      <c r="H1836" s="40"/>
      <c r="I1836" s="101"/>
      <c r="J1836" s="41"/>
      <c r="K1836" s="12">
        <v>0</v>
      </c>
      <c r="L1836" s="34">
        <f>K1836-'[6]на отправку'!$K1836</f>
        <v>0</v>
      </c>
      <c r="M1836" s="41"/>
      <c r="N1836" s="28">
        <v>0</v>
      </c>
      <c r="R1836" s="33" t="s">
        <v>2514</v>
      </c>
      <c r="S1836" s="40"/>
      <c r="T1836" s="40"/>
      <c r="U1836" s="101"/>
      <c r="V1836" s="33">
        <v>0</v>
      </c>
      <c r="W1836" s="33"/>
      <c r="X1836" s="42"/>
      <c r="Y1836" s="33">
        <v>1</v>
      </c>
      <c r="Z1836" s="100"/>
      <c r="AA1836" s="100"/>
      <c r="AB1836" s="28">
        <v>0</v>
      </c>
      <c r="AE1836" s="6">
        <f t="shared" si="28"/>
        <v>0</v>
      </c>
    </row>
    <row r="1837" spans="2:31" ht="16.5" thickBot="1" x14ac:dyDescent="0.3">
      <c r="B1837" s="47" t="s">
        <v>1916</v>
      </c>
      <c r="C1837" s="53" t="s">
        <v>120</v>
      </c>
      <c r="D1837" s="54" t="s">
        <v>121</v>
      </c>
      <c r="E1837" s="54">
        <v>17</v>
      </c>
      <c r="F1837" s="43">
        <v>15</v>
      </c>
      <c r="G1837" s="40">
        <v>0</v>
      </c>
      <c r="H1837" s="40">
        <v>0</v>
      </c>
      <c r="I1837" s="101">
        <v>0</v>
      </c>
      <c r="J1837" s="41">
        <v>1</v>
      </c>
      <c r="K1837" s="12">
        <v>0</v>
      </c>
      <c r="L1837" s="34">
        <f>K1837-'[6]на отправку'!$K1837</f>
        <v>0</v>
      </c>
      <c r="M1837" s="41">
        <v>0</v>
      </c>
      <c r="N1837" s="28">
        <v>0</v>
      </c>
      <c r="O1837" s="28" t="s">
        <v>12</v>
      </c>
      <c r="P1837" s="28">
        <v>0</v>
      </c>
      <c r="Q1837" s="28">
        <v>0</v>
      </c>
      <c r="R1837" s="33"/>
      <c r="S1837" s="40">
        <v>0</v>
      </c>
      <c r="T1837" s="40">
        <v>0</v>
      </c>
      <c r="U1837" s="101">
        <v>0</v>
      </c>
      <c r="V1837" s="33"/>
      <c r="W1837" s="33"/>
      <c r="X1837" s="42" t="s">
        <v>2515</v>
      </c>
      <c r="Y1837" s="33">
        <v>0</v>
      </c>
      <c r="Z1837" s="100"/>
      <c r="AA1837" s="100">
        <v>0</v>
      </c>
      <c r="AB1837" s="28">
        <v>0.96851403899999999</v>
      </c>
      <c r="AE1837" s="6">
        <f t="shared" si="28"/>
        <v>0</v>
      </c>
    </row>
    <row r="1838" spans="2:31" ht="16.5" thickBot="1" x14ac:dyDescent="0.3">
      <c r="B1838" s="47" t="s">
        <v>1917</v>
      </c>
      <c r="C1838" s="53" t="s">
        <v>120</v>
      </c>
      <c r="D1838" s="54" t="s">
        <v>121</v>
      </c>
      <c r="E1838" s="54">
        <v>18</v>
      </c>
      <c r="F1838" s="43">
        <v>16</v>
      </c>
      <c r="G1838" s="40">
        <v>0</v>
      </c>
      <c r="H1838" s="40">
        <v>0</v>
      </c>
      <c r="I1838" s="101">
        <v>0</v>
      </c>
      <c r="J1838" s="41" t="s">
        <v>12</v>
      </c>
      <c r="K1838" s="12">
        <v>0</v>
      </c>
      <c r="L1838" s="34">
        <f>K1838-'[6]на отправку'!$K1838</f>
        <v>0</v>
      </c>
      <c r="M1838" s="41" t="s">
        <v>12</v>
      </c>
      <c r="N1838" s="28">
        <v>0</v>
      </c>
      <c r="O1838" s="28">
        <v>0</v>
      </c>
      <c r="P1838" s="28">
        <v>0</v>
      </c>
      <c r="Q1838" s="28">
        <v>0</v>
      </c>
      <c r="R1838" s="33"/>
      <c r="S1838" s="40">
        <v>0</v>
      </c>
      <c r="T1838" s="40">
        <v>0</v>
      </c>
      <c r="U1838" s="101">
        <v>0</v>
      </c>
      <c r="V1838" s="33"/>
      <c r="W1838" s="33"/>
      <c r="X1838" s="42" t="s">
        <v>2516</v>
      </c>
      <c r="Y1838" s="33">
        <v>0</v>
      </c>
      <c r="Z1838" s="100"/>
      <c r="AA1838" s="100">
        <v>0</v>
      </c>
      <c r="AB1838" s="28">
        <v>0.94674221000000003</v>
      </c>
      <c r="AC1838" s="28">
        <v>1</v>
      </c>
      <c r="AE1838" s="6">
        <f t="shared" si="28"/>
        <v>0</v>
      </c>
    </row>
    <row r="1839" spans="2:31" ht="16.5" thickBot="1" x14ac:dyDescent="0.3">
      <c r="B1839" s="47" t="s">
        <v>1918</v>
      </c>
      <c r="C1839" s="53" t="s">
        <v>120</v>
      </c>
      <c r="D1839" s="54" t="s">
        <v>121</v>
      </c>
      <c r="E1839" s="54">
        <v>19</v>
      </c>
      <c r="F1839" s="43">
        <v>17</v>
      </c>
      <c r="G1839" s="40">
        <v>0</v>
      </c>
      <c r="H1839" s="40">
        <v>0</v>
      </c>
      <c r="I1839" s="101">
        <v>0</v>
      </c>
      <c r="J1839" s="44" t="s">
        <v>12</v>
      </c>
      <c r="K1839" s="41">
        <v>0</v>
      </c>
      <c r="L1839" s="34">
        <f>K1839-'[6]на отправку'!$K1839</f>
        <v>0</v>
      </c>
      <c r="M1839" s="12" t="s">
        <v>12</v>
      </c>
      <c r="N1839" s="28">
        <v>0</v>
      </c>
      <c r="O1839" s="28">
        <v>0</v>
      </c>
      <c r="P1839" s="28">
        <v>0</v>
      </c>
      <c r="Q1839" s="28">
        <v>0</v>
      </c>
      <c r="R1839" s="33"/>
      <c r="S1839" s="40">
        <v>0</v>
      </c>
      <c r="T1839" s="40">
        <v>0</v>
      </c>
      <c r="U1839" s="101">
        <v>0</v>
      </c>
      <c r="V1839" s="41"/>
      <c r="W1839" s="41"/>
      <c r="X1839" s="42" t="s">
        <v>2517</v>
      </c>
      <c r="Y1839" s="33">
        <v>0</v>
      </c>
      <c r="Z1839" s="100"/>
      <c r="AA1839" s="100">
        <v>0</v>
      </c>
      <c r="AB1839" s="28">
        <v>0.98260073299999995</v>
      </c>
      <c r="AC1839" s="28">
        <v>1</v>
      </c>
      <c r="AE1839" s="6">
        <f t="shared" si="28"/>
        <v>0</v>
      </c>
    </row>
    <row r="1840" spans="2:31" ht="16.5" thickBot="1" x14ac:dyDescent="0.3">
      <c r="B1840" s="47" t="s">
        <v>1919</v>
      </c>
      <c r="C1840" s="53" t="s">
        <v>120</v>
      </c>
      <c r="D1840" s="54" t="s">
        <v>121</v>
      </c>
      <c r="E1840" s="54">
        <v>20</v>
      </c>
      <c r="F1840" s="43">
        <v>18</v>
      </c>
      <c r="G1840" s="40">
        <v>0</v>
      </c>
      <c r="H1840" s="40">
        <v>0</v>
      </c>
      <c r="I1840" s="101">
        <v>0</v>
      </c>
      <c r="J1840" s="41" t="s">
        <v>12</v>
      </c>
      <c r="K1840" s="12">
        <v>0</v>
      </c>
      <c r="L1840" s="34">
        <f>K1840-'[6]на отправку'!$K1840</f>
        <v>0</v>
      </c>
      <c r="M1840" s="41" t="s">
        <v>12</v>
      </c>
      <c r="N1840" s="28">
        <v>0</v>
      </c>
      <c r="O1840" s="28">
        <v>0</v>
      </c>
      <c r="P1840" s="28">
        <v>0</v>
      </c>
      <c r="Q1840" s="28">
        <v>0</v>
      </c>
      <c r="R1840" s="33"/>
      <c r="S1840" s="40">
        <v>0</v>
      </c>
      <c r="T1840" s="40">
        <v>0</v>
      </c>
      <c r="U1840" s="101">
        <v>0</v>
      </c>
      <c r="V1840" s="33"/>
      <c r="W1840" s="33"/>
      <c r="X1840" s="42" t="s">
        <v>2518</v>
      </c>
      <c r="Y1840" s="33">
        <v>0</v>
      </c>
      <c r="Z1840" s="100"/>
      <c r="AA1840" s="100">
        <v>0</v>
      </c>
      <c r="AB1840" s="28">
        <v>0.96027201100000004</v>
      </c>
      <c r="AC1840" s="28">
        <v>1</v>
      </c>
      <c r="AE1840" s="6">
        <f t="shared" si="28"/>
        <v>0</v>
      </c>
    </row>
    <row r="1841" spans="2:31" ht="16.5" thickBot="1" x14ac:dyDescent="0.3">
      <c r="B1841" s="47" t="s">
        <v>1920</v>
      </c>
      <c r="C1841" s="53" t="s">
        <v>120</v>
      </c>
      <c r="D1841" s="54" t="s">
        <v>121</v>
      </c>
      <c r="E1841" s="54">
        <v>21</v>
      </c>
      <c r="F1841" s="43">
        <v>19</v>
      </c>
      <c r="G1841" s="40">
        <v>0</v>
      </c>
      <c r="H1841" s="40">
        <v>0</v>
      </c>
      <c r="I1841" s="101">
        <v>0</v>
      </c>
      <c r="J1841" s="41" t="s">
        <v>12</v>
      </c>
      <c r="K1841" s="12">
        <v>0</v>
      </c>
      <c r="L1841" s="34">
        <f>K1841-'[6]на отправку'!$K1841</f>
        <v>0</v>
      </c>
      <c r="M1841" s="41" t="s">
        <v>12</v>
      </c>
      <c r="N1841" s="28">
        <v>0</v>
      </c>
      <c r="O1841" s="28">
        <v>0</v>
      </c>
      <c r="P1841" s="28">
        <v>0</v>
      </c>
      <c r="Q1841" s="28">
        <v>0</v>
      </c>
      <c r="R1841" s="33"/>
      <c r="S1841" s="40">
        <v>0</v>
      </c>
      <c r="T1841" s="40">
        <v>0</v>
      </c>
      <c r="U1841" s="101">
        <v>0</v>
      </c>
      <c r="V1841" s="33"/>
      <c r="W1841" s="33"/>
      <c r="X1841" s="42" t="s">
        <v>2519</v>
      </c>
      <c r="Y1841" s="33">
        <v>0</v>
      </c>
      <c r="Z1841" s="100"/>
      <c r="AA1841" s="100">
        <v>0</v>
      </c>
      <c r="AB1841" s="28">
        <v>0.96570972899999996</v>
      </c>
      <c r="AC1841" s="28">
        <v>1</v>
      </c>
      <c r="AE1841" s="6">
        <f t="shared" si="28"/>
        <v>0</v>
      </c>
    </row>
    <row r="1842" spans="2:31" ht="16.5" thickBot="1" x14ac:dyDescent="0.3">
      <c r="B1842" s="47" t="s">
        <v>1921</v>
      </c>
      <c r="C1842" s="53" t="s">
        <v>120</v>
      </c>
      <c r="D1842" s="54" t="s">
        <v>121</v>
      </c>
      <c r="E1842" s="54">
        <v>22</v>
      </c>
      <c r="F1842" s="43">
        <v>20</v>
      </c>
      <c r="G1842" s="40">
        <v>0</v>
      </c>
      <c r="H1842" s="40">
        <v>0</v>
      </c>
      <c r="I1842" s="101">
        <v>0</v>
      </c>
      <c r="J1842" s="44" t="s">
        <v>12</v>
      </c>
      <c r="K1842" s="41">
        <v>0</v>
      </c>
      <c r="L1842" s="34">
        <f>K1842-'[6]на отправку'!$K1842</f>
        <v>0</v>
      </c>
      <c r="M1842" s="12" t="s">
        <v>12</v>
      </c>
      <c r="N1842" s="28">
        <v>0</v>
      </c>
      <c r="O1842" s="28">
        <v>0</v>
      </c>
      <c r="P1842" s="28">
        <v>0</v>
      </c>
      <c r="Q1842" s="28">
        <v>0</v>
      </c>
      <c r="R1842" s="33"/>
      <c r="S1842" s="40">
        <v>0</v>
      </c>
      <c r="T1842" s="40">
        <v>0</v>
      </c>
      <c r="U1842" s="101">
        <v>0</v>
      </c>
      <c r="V1842" s="41"/>
      <c r="W1842" s="41"/>
      <c r="X1842" s="42" t="s">
        <v>2520</v>
      </c>
      <c r="Y1842" s="33">
        <v>0</v>
      </c>
      <c r="Z1842" s="100"/>
      <c r="AA1842" s="100">
        <v>0</v>
      </c>
      <c r="AB1842" s="28">
        <v>0.8075</v>
      </c>
      <c r="AC1842" s="28">
        <v>1</v>
      </c>
      <c r="AE1842" s="6">
        <f t="shared" si="28"/>
        <v>0</v>
      </c>
    </row>
    <row r="1843" spans="2:31" ht="16.5" thickBot="1" x14ac:dyDescent="0.3">
      <c r="B1843" s="47" t="s">
        <v>1915</v>
      </c>
      <c r="C1843" s="53" t="s">
        <v>120</v>
      </c>
      <c r="D1843" s="54" t="s">
        <v>121</v>
      </c>
      <c r="E1843" s="54">
        <v>22.5</v>
      </c>
      <c r="F1843" s="43"/>
      <c r="G1843" s="40"/>
      <c r="H1843" s="40"/>
      <c r="I1843" s="101"/>
      <c r="J1843" s="44"/>
      <c r="K1843" s="41">
        <v>0</v>
      </c>
      <c r="L1843" s="34">
        <f>K1843-'[6]на отправку'!$K1843</f>
        <v>0</v>
      </c>
      <c r="M1843" s="12"/>
      <c r="N1843" s="28">
        <v>0</v>
      </c>
      <c r="R1843" s="33" t="s">
        <v>2521</v>
      </c>
      <c r="S1843" s="40"/>
      <c r="T1843" s="40"/>
      <c r="U1843" s="101"/>
      <c r="V1843" s="41">
        <v>0</v>
      </c>
      <c r="W1843" s="41"/>
      <c r="X1843" s="42"/>
      <c r="Y1843" s="33">
        <v>1</v>
      </c>
      <c r="Z1843" s="100"/>
      <c r="AA1843" s="100"/>
      <c r="AB1843" s="28">
        <v>0</v>
      </c>
      <c r="AE1843" s="6">
        <f t="shared" si="28"/>
        <v>0</v>
      </c>
    </row>
    <row r="1844" spans="2:31" ht="16.5" thickBot="1" x14ac:dyDescent="0.3">
      <c r="B1844" s="47" t="s">
        <v>1922</v>
      </c>
      <c r="C1844" s="53" t="s">
        <v>120</v>
      </c>
      <c r="D1844" s="54" t="s">
        <v>121</v>
      </c>
      <c r="E1844" s="54">
        <v>23</v>
      </c>
      <c r="F1844" s="43">
        <v>21</v>
      </c>
      <c r="G1844" s="40">
        <v>0</v>
      </c>
      <c r="H1844" s="40">
        <v>0</v>
      </c>
      <c r="I1844" s="101">
        <v>0</v>
      </c>
      <c r="J1844" s="44" t="s">
        <v>12</v>
      </c>
      <c r="K1844" s="41">
        <v>0</v>
      </c>
      <c r="L1844" s="34">
        <f>K1844-'[6]на отправку'!$K1844</f>
        <v>0</v>
      </c>
      <c r="M1844" s="12" t="s">
        <v>12</v>
      </c>
      <c r="N1844" s="28">
        <v>0</v>
      </c>
      <c r="O1844" s="28">
        <v>0</v>
      </c>
      <c r="P1844" s="28">
        <v>0</v>
      </c>
      <c r="Q1844" s="28">
        <v>0</v>
      </c>
      <c r="R1844" s="33"/>
      <c r="S1844" s="40">
        <v>0</v>
      </c>
      <c r="T1844" s="40">
        <v>0</v>
      </c>
      <c r="U1844" s="101">
        <v>0</v>
      </c>
      <c r="V1844" s="41"/>
      <c r="W1844" s="41"/>
      <c r="X1844" s="42" t="s">
        <v>302</v>
      </c>
      <c r="Y1844" s="33">
        <v>0</v>
      </c>
      <c r="Z1844" s="100"/>
      <c r="AA1844" s="100">
        <v>0</v>
      </c>
      <c r="AB1844" s="28">
        <v>0.39646335199999999</v>
      </c>
      <c r="AC1844" s="28">
        <v>1</v>
      </c>
      <c r="AE1844" s="6">
        <f t="shared" si="28"/>
        <v>0</v>
      </c>
    </row>
    <row r="1845" spans="2:31" ht="16.5" thickBot="1" x14ac:dyDescent="0.3">
      <c r="B1845" s="47" t="s">
        <v>1924</v>
      </c>
      <c r="C1845" s="53" t="s">
        <v>120</v>
      </c>
      <c r="D1845" s="54" t="s">
        <v>121</v>
      </c>
      <c r="E1845" s="54">
        <v>24</v>
      </c>
      <c r="F1845" s="43">
        <v>23</v>
      </c>
      <c r="G1845" s="40">
        <v>0</v>
      </c>
      <c r="H1845" s="40">
        <v>0</v>
      </c>
      <c r="I1845" s="101">
        <v>0</v>
      </c>
      <c r="J1845" s="41" t="s">
        <v>12</v>
      </c>
      <c r="K1845" s="12">
        <v>0</v>
      </c>
      <c r="L1845" s="34">
        <f>K1845-'[6]на отправку'!$K1845</f>
        <v>0</v>
      </c>
      <c r="M1845" s="41" t="s">
        <v>12</v>
      </c>
      <c r="N1845" s="28">
        <v>0</v>
      </c>
      <c r="O1845" s="28">
        <v>0</v>
      </c>
      <c r="P1845" s="28">
        <v>0</v>
      </c>
      <c r="Q1845" s="28">
        <v>2</v>
      </c>
      <c r="R1845" s="33"/>
      <c r="S1845" s="40">
        <v>0</v>
      </c>
      <c r="T1845" s="40">
        <v>0</v>
      </c>
      <c r="U1845" s="101">
        <v>0</v>
      </c>
      <c r="V1845" s="33"/>
      <c r="W1845" s="33"/>
      <c r="X1845" s="42" t="s">
        <v>2522</v>
      </c>
      <c r="Y1845" s="33">
        <v>1</v>
      </c>
      <c r="Z1845" s="100"/>
      <c r="AA1845" s="100">
        <v>0</v>
      </c>
      <c r="AB1845" s="28">
        <v>0.6</v>
      </c>
      <c r="AC1845" s="28">
        <v>1</v>
      </c>
      <c r="AE1845" s="6">
        <f t="shared" si="28"/>
        <v>0</v>
      </c>
    </row>
    <row r="1846" spans="2:31" ht="16.5" thickBot="1" x14ac:dyDescent="0.3">
      <c r="B1846" s="47" t="s">
        <v>1925</v>
      </c>
      <c r="C1846" s="53" t="s">
        <v>120</v>
      </c>
      <c r="D1846" s="54" t="s">
        <v>121</v>
      </c>
      <c r="E1846" s="54">
        <v>25</v>
      </c>
      <c r="F1846" s="43">
        <v>24</v>
      </c>
      <c r="G1846" s="40">
        <v>0</v>
      </c>
      <c r="H1846" s="40">
        <v>0</v>
      </c>
      <c r="I1846" s="101">
        <v>0</v>
      </c>
      <c r="J1846" s="41" t="s">
        <v>12</v>
      </c>
      <c r="K1846" s="12">
        <v>0</v>
      </c>
      <c r="L1846" s="34">
        <f>K1846-'[6]на отправку'!$K1846</f>
        <v>0</v>
      </c>
      <c r="M1846" s="41" t="s">
        <v>12</v>
      </c>
      <c r="N1846" s="28">
        <v>0</v>
      </c>
      <c r="O1846" s="28">
        <v>0</v>
      </c>
      <c r="P1846" s="28">
        <v>0</v>
      </c>
      <c r="Q1846" s="28">
        <v>2</v>
      </c>
      <c r="R1846" s="33"/>
      <c r="S1846" s="40">
        <v>0</v>
      </c>
      <c r="T1846" s="40">
        <v>0</v>
      </c>
      <c r="U1846" s="101">
        <v>0</v>
      </c>
      <c r="V1846" s="33"/>
      <c r="W1846" s="33"/>
      <c r="X1846" s="42" t="s">
        <v>2522</v>
      </c>
      <c r="Y1846" s="33">
        <v>1</v>
      </c>
      <c r="Z1846" s="100"/>
      <c r="AA1846" s="100">
        <v>0</v>
      </c>
      <c r="AB1846" s="28">
        <v>0.381578947</v>
      </c>
      <c r="AC1846" s="28">
        <v>1</v>
      </c>
      <c r="AE1846" s="6">
        <f t="shared" si="28"/>
        <v>0</v>
      </c>
    </row>
    <row r="1847" spans="2:31" ht="16.5" thickBot="1" x14ac:dyDescent="0.3">
      <c r="B1847" s="47" t="s">
        <v>1926</v>
      </c>
      <c r="C1847" s="53" t="s">
        <v>120</v>
      </c>
      <c r="D1847" s="54" t="s">
        <v>121</v>
      </c>
      <c r="E1847" s="54">
        <v>26</v>
      </c>
      <c r="F1847" s="43">
        <v>25</v>
      </c>
      <c r="G1847" s="40">
        <v>0</v>
      </c>
      <c r="H1847" s="40">
        <v>0</v>
      </c>
      <c r="I1847" s="101">
        <v>0</v>
      </c>
      <c r="J1847" s="41">
        <v>1</v>
      </c>
      <c r="K1847" s="12">
        <v>0</v>
      </c>
      <c r="L1847" s="34">
        <f>K1847-'[6]на отправку'!$K1847</f>
        <v>0</v>
      </c>
      <c r="M1847" s="41" t="s">
        <v>12</v>
      </c>
      <c r="N1847" s="28">
        <v>0</v>
      </c>
      <c r="O1847" s="28">
        <v>0</v>
      </c>
      <c r="P1847" s="28">
        <v>0</v>
      </c>
      <c r="Q1847" s="28">
        <v>0</v>
      </c>
      <c r="R1847" s="33"/>
      <c r="S1847" s="40">
        <v>0</v>
      </c>
      <c r="T1847" s="40">
        <v>0</v>
      </c>
      <c r="U1847" s="101">
        <v>0</v>
      </c>
      <c r="V1847" s="33"/>
      <c r="W1847" s="33"/>
      <c r="X1847" s="42" t="s">
        <v>2523</v>
      </c>
      <c r="Y1847" s="33">
        <v>0</v>
      </c>
      <c r="Z1847" s="100"/>
      <c r="AA1847" s="100">
        <v>0</v>
      </c>
      <c r="AB1847" s="28">
        <v>0.97159166299999999</v>
      </c>
      <c r="AC1847" s="28">
        <v>1</v>
      </c>
      <c r="AE1847" s="6">
        <f t="shared" si="28"/>
        <v>0</v>
      </c>
    </row>
    <row r="1848" spans="2:31" ht="16.5" thickBot="1" x14ac:dyDescent="0.3">
      <c r="B1848" s="47" t="s">
        <v>1915</v>
      </c>
      <c r="C1848" s="53" t="s">
        <v>120</v>
      </c>
      <c r="D1848" s="54" t="s">
        <v>121</v>
      </c>
      <c r="E1848" s="54">
        <v>26.5</v>
      </c>
      <c r="F1848" s="32"/>
      <c r="G1848" s="40"/>
      <c r="H1848" s="40"/>
      <c r="I1848" s="101"/>
      <c r="J1848" s="34"/>
      <c r="K1848" s="34">
        <v>0</v>
      </c>
      <c r="L1848" s="34">
        <f>K1848-'[6]на отправку'!$K1848</f>
        <v>0</v>
      </c>
      <c r="M1848" s="34"/>
      <c r="N1848" s="35">
        <v>11</v>
      </c>
      <c r="R1848" s="33" t="s">
        <v>2524</v>
      </c>
      <c r="S1848" s="33"/>
      <c r="T1848" s="33"/>
      <c r="U1848" s="101"/>
      <c r="V1848" s="34">
        <v>0</v>
      </c>
      <c r="W1848" s="34"/>
      <c r="X1848" s="36"/>
      <c r="Y1848" s="34">
        <v>1</v>
      </c>
      <c r="Z1848" s="140"/>
      <c r="AA1848" s="140"/>
      <c r="AB1848" s="28">
        <v>0</v>
      </c>
      <c r="AE1848" s="6">
        <f t="shared" si="28"/>
        <v>0</v>
      </c>
    </row>
    <row r="1849" spans="2:31" ht="16.5" thickBot="1" x14ac:dyDescent="0.3">
      <c r="B1849" s="47" t="s">
        <v>2875</v>
      </c>
      <c r="C1849" s="53" t="s">
        <v>120</v>
      </c>
      <c r="D1849" s="54" t="s">
        <v>121</v>
      </c>
      <c r="E1849" s="54">
        <v>27</v>
      </c>
      <c r="F1849" s="43">
        <v>27</v>
      </c>
      <c r="G1849" s="40">
        <v>0</v>
      </c>
      <c r="H1849" s="40">
        <v>0</v>
      </c>
      <c r="I1849" s="101">
        <v>0</v>
      </c>
      <c r="J1849" s="44"/>
      <c r="K1849" s="41">
        <v>0</v>
      </c>
      <c r="L1849" s="34">
        <f>K1849-'[6]на отправку'!$K1849</f>
        <v>0</v>
      </c>
      <c r="M1849" s="196"/>
      <c r="N1849" s="28">
        <v>0</v>
      </c>
      <c r="O1849" s="28" t="s">
        <v>12</v>
      </c>
      <c r="P1849" s="28" t="s">
        <v>12</v>
      </c>
      <c r="Q1849" s="28">
        <v>2</v>
      </c>
      <c r="R1849" s="33"/>
      <c r="S1849" s="40">
        <v>0</v>
      </c>
      <c r="T1849" s="40">
        <v>0</v>
      </c>
      <c r="U1849" s="101">
        <v>0</v>
      </c>
      <c r="V1849" s="41"/>
      <c r="W1849" s="41"/>
      <c r="X1849" s="42" t="s">
        <v>2526</v>
      </c>
      <c r="Y1849" s="33">
        <v>1</v>
      </c>
      <c r="Z1849" s="100"/>
      <c r="AA1849" s="100">
        <v>0</v>
      </c>
      <c r="AB1849" s="28">
        <v>0</v>
      </c>
      <c r="AE1849" s="6">
        <f t="shared" si="28"/>
        <v>0</v>
      </c>
    </row>
    <row r="1850" spans="2:31" ht="16.5" thickBot="1" x14ac:dyDescent="0.3">
      <c r="B1850" s="47" t="s">
        <v>2876</v>
      </c>
      <c r="C1850" s="53" t="s">
        <v>120</v>
      </c>
      <c r="D1850" s="54" t="s">
        <v>121</v>
      </c>
      <c r="E1850" s="54">
        <v>28</v>
      </c>
      <c r="F1850" s="43">
        <v>28</v>
      </c>
      <c r="G1850" s="40">
        <v>0</v>
      </c>
      <c r="H1850" s="40">
        <v>0</v>
      </c>
      <c r="I1850" s="101">
        <v>0</v>
      </c>
      <c r="J1850" s="44"/>
      <c r="K1850" s="41">
        <v>0</v>
      </c>
      <c r="L1850" s="34">
        <f>K1850-'[6]на отправку'!$K1850</f>
        <v>0</v>
      </c>
      <c r="M1850" s="12"/>
      <c r="N1850" s="28">
        <v>0</v>
      </c>
      <c r="O1850" s="28" t="s">
        <v>12</v>
      </c>
      <c r="P1850" s="28" t="s">
        <v>12</v>
      </c>
      <c r="Q1850" s="28">
        <v>2</v>
      </c>
      <c r="R1850" s="33"/>
      <c r="S1850" s="40">
        <v>0</v>
      </c>
      <c r="T1850" s="40">
        <v>92</v>
      </c>
      <c r="U1850" s="101">
        <v>0</v>
      </c>
      <c r="V1850" s="41"/>
      <c r="W1850" s="41"/>
      <c r="X1850" s="42" t="s">
        <v>2528</v>
      </c>
      <c r="Y1850" s="33">
        <v>1</v>
      </c>
      <c r="Z1850" s="100"/>
      <c r="AA1850" s="100">
        <v>0</v>
      </c>
      <c r="AB1850" s="28">
        <v>4.6442499999999999E-3</v>
      </c>
      <c r="AE1850" s="6">
        <f t="shared" si="28"/>
        <v>0</v>
      </c>
    </row>
    <row r="1851" spans="2:31" ht="16.5" thickBot="1" x14ac:dyDescent="0.3">
      <c r="B1851" s="47" t="s">
        <v>2877</v>
      </c>
      <c r="C1851" s="53" t="s">
        <v>120</v>
      </c>
      <c r="D1851" s="54" t="s">
        <v>121</v>
      </c>
      <c r="E1851" s="54">
        <v>29</v>
      </c>
      <c r="F1851" s="43">
        <v>29</v>
      </c>
      <c r="G1851" s="40">
        <v>0</v>
      </c>
      <c r="H1851" s="40">
        <v>0</v>
      </c>
      <c r="I1851" s="101">
        <v>0</v>
      </c>
      <c r="J1851" s="44"/>
      <c r="K1851" s="41">
        <v>0</v>
      </c>
      <c r="L1851" s="34">
        <f>K1851-'[6]на отправку'!$K1851</f>
        <v>0</v>
      </c>
      <c r="M1851" s="12"/>
      <c r="N1851" s="28">
        <v>0</v>
      </c>
      <c r="O1851" s="28" t="s">
        <v>12</v>
      </c>
      <c r="P1851" s="28" t="s">
        <v>12</v>
      </c>
      <c r="Q1851" s="28">
        <v>2</v>
      </c>
      <c r="R1851" s="33"/>
      <c r="S1851" s="40">
        <v>0</v>
      </c>
      <c r="T1851" s="40">
        <v>92</v>
      </c>
      <c r="U1851" s="101">
        <v>0</v>
      </c>
      <c r="V1851" s="41"/>
      <c r="W1851" s="41"/>
      <c r="X1851" s="42" t="s">
        <v>2530</v>
      </c>
      <c r="Y1851" s="33">
        <v>1</v>
      </c>
      <c r="Z1851" s="100"/>
      <c r="AA1851" s="100">
        <v>0</v>
      </c>
      <c r="AB1851" s="28">
        <v>1.6719300000000001E-3</v>
      </c>
      <c r="AE1851" s="6">
        <f t="shared" si="28"/>
        <v>0</v>
      </c>
    </row>
    <row r="1852" spans="2:31" ht="16.5" thickBot="1" x14ac:dyDescent="0.3">
      <c r="B1852" s="47" t="s">
        <v>2878</v>
      </c>
      <c r="C1852" s="53" t="s">
        <v>120</v>
      </c>
      <c r="D1852" s="54" t="s">
        <v>121</v>
      </c>
      <c r="E1852" s="54">
        <v>30</v>
      </c>
      <c r="F1852" s="43">
        <v>30</v>
      </c>
      <c r="G1852" s="40">
        <v>0</v>
      </c>
      <c r="H1852" s="40">
        <v>0</v>
      </c>
      <c r="I1852" s="101">
        <v>0</v>
      </c>
      <c r="J1852" s="44"/>
      <c r="K1852" s="41">
        <v>0</v>
      </c>
      <c r="L1852" s="34">
        <f>K1852-'[6]на отправку'!$K1852</f>
        <v>0</v>
      </c>
      <c r="M1852" s="12"/>
      <c r="N1852" s="28">
        <v>0</v>
      </c>
      <c r="O1852" s="28" t="s">
        <v>12</v>
      </c>
      <c r="P1852" s="28" t="s">
        <v>12</v>
      </c>
      <c r="Q1852" s="28">
        <v>2</v>
      </c>
      <c r="R1852" s="33"/>
      <c r="S1852" s="40">
        <v>0</v>
      </c>
      <c r="T1852" s="40">
        <v>92</v>
      </c>
      <c r="U1852" s="101">
        <v>0</v>
      </c>
      <c r="V1852" s="41"/>
      <c r="W1852" s="41"/>
      <c r="X1852" s="42" t="s">
        <v>2532</v>
      </c>
      <c r="Y1852" s="33">
        <v>1</v>
      </c>
      <c r="Z1852" s="100"/>
      <c r="AA1852" s="100">
        <v>0</v>
      </c>
      <c r="AB1852" s="28">
        <v>0</v>
      </c>
      <c r="AE1852" s="6">
        <f t="shared" si="28"/>
        <v>0</v>
      </c>
    </row>
    <row r="1853" spans="2:31" ht="16.5" thickBot="1" x14ac:dyDescent="0.3">
      <c r="B1853" s="47" t="s">
        <v>2879</v>
      </c>
      <c r="C1853" s="53" t="s">
        <v>120</v>
      </c>
      <c r="D1853" s="54" t="s">
        <v>121</v>
      </c>
      <c r="E1853" s="54">
        <v>31</v>
      </c>
      <c r="F1853" s="43">
        <v>31</v>
      </c>
      <c r="G1853" s="40">
        <v>0</v>
      </c>
      <c r="H1853" s="40">
        <v>0</v>
      </c>
      <c r="I1853" s="101"/>
      <c r="J1853" s="44"/>
      <c r="K1853" s="41">
        <v>0</v>
      </c>
      <c r="L1853" s="34">
        <f>K1853-'[6]на отправку'!$K1853</f>
        <v>0</v>
      </c>
      <c r="M1853" s="12"/>
      <c r="N1853" s="28">
        <v>3</v>
      </c>
      <c r="O1853" s="28" t="s">
        <v>12</v>
      </c>
      <c r="P1853" s="28" t="s">
        <v>12</v>
      </c>
      <c r="Q1853" s="28">
        <v>1</v>
      </c>
      <c r="R1853" s="33"/>
      <c r="S1853" s="40">
        <v>0</v>
      </c>
      <c r="T1853" s="40">
        <v>0</v>
      </c>
      <c r="U1853" s="101"/>
      <c r="V1853" s="41"/>
      <c r="W1853" s="41"/>
      <c r="X1853" s="42" t="s">
        <v>2534</v>
      </c>
      <c r="Y1853" s="33">
        <v>1</v>
      </c>
      <c r="Z1853" s="100"/>
      <c r="AA1853" s="100"/>
      <c r="AB1853" s="28">
        <v>0</v>
      </c>
      <c r="AE1853" s="6">
        <f t="shared" si="28"/>
        <v>0</v>
      </c>
    </row>
    <row r="1854" spans="2:31" ht="16.5" thickBot="1" x14ac:dyDescent="0.3">
      <c r="B1854" s="47" t="s">
        <v>2880</v>
      </c>
      <c r="C1854" s="53" t="s">
        <v>120</v>
      </c>
      <c r="D1854" s="54" t="s">
        <v>121</v>
      </c>
      <c r="E1854" s="54">
        <v>32</v>
      </c>
      <c r="F1854" s="43">
        <v>32</v>
      </c>
      <c r="G1854" s="40">
        <v>0</v>
      </c>
      <c r="H1854" s="40">
        <v>0</v>
      </c>
      <c r="I1854" s="101"/>
      <c r="J1854" s="44"/>
      <c r="K1854" s="41">
        <v>0</v>
      </c>
      <c r="L1854" s="34">
        <f>K1854-'[6]на отправку'!$K1854</f>
        <v>0</v>
      </c>
      <c r="M1854" s="12"/>
      <c r="N1854" s="28">
        <v>8</v>
      </c>
      <c r="O1854" s="28" t="s">
        <v>12</v>
      </c>
      <c r="P1854" s="28" t="s">
        <v>12</v>
      </c>
      <c r="Q1854" s="28">
        <v>1</v>
      </c>
      <c r="R1854" s="33"/>
      <c r="S1854" s="40">
        <v>0</v>
      </c>
      <c r="T1854" s="40">
        <v>0</v>
      </c>
      <c r="U1854" s="101"/>
      <c r="V1854" s="41"/>
      <c r="W1854" s="41"/>
      <c r="X1854" s="42" t="s">
        <v>2536</v>
      </c>
      <c r="Y1854" s="33">
        <v>1</v>
      </c>
      <c r="Z1854" s="100"/>
      <c r="AA1854" s="100"/>
      <c r="AB1854" s="28">
        <v>0</v>
      </c>
      <c r="AE1854" s="6">
        <f t="shared" si="28"/>
        <v>0</v>
      </c>
    </row>
    <row r="1855" spans="2:31" ht="16.5" thickBot="1" x14ac:dyDescent="0.3">
      <c r="B1855" s="47" t="s">
        <v>1927</v>
      </c>
      <c r="C1855" s="53" t="s">
        <v>120</v>
      </c>
      <c r="D1855" s="54" t="s">
        <v>121</v>
      </c>
      <c r="E1855" s="54">
        <v>33</v>
      </c>
      <c r="F1855" s="32">
        <v>33</v>
      </c>
      <c r="G1855" s="40">
        <v>0</v>
      </c>
      <c r="H1855" s="40">
        <v>0</v>
      </c>
      <c r="I1855" s="101">
        <v>0</v>
      </c>
      <c r="J1855" s="34"/>
      <c r="K1855" s="34">
        <v>0</v>
      </c>
      <c r="L1855" s="34">
        <f>K1855-'[6]на отправку'!$K1855</f>
        <v>0</v>
      </c>
      <c r="M1855" s="195"/>
      <c r="N1855" s="35">
        <v>0</v>
      </c>
      <c r="O1855" s="28" t="s">
        <v>12</v>
      </c>
      <c r="P1855" s="28">
        <v>0</v>
      </c>
      <c r="Q1855" s="28">
        <v>2</v>
      </c>
      <c r="R1855" s="33"/>
      <c r="S1855" s="40">
        <v>0</v>
      </c>
      <c r="T1855" s="40">
        <v>0</v>
      </c>
      <c r="U1855" s="101">
        <v>0</v>
      </c>
      <c r="V1855" s="34"/>
      <c r="W1855" s="34"/>
      <c r="X1855" s="36" t="s">
        <v>2537</v>
      </c>
      <c r="Y1855" s="34">
        <v>1</v>
      </c>
      <c r="Z1855" s="140"/>
      <c r="AA1855" s="140">
        <v>0</v>
      </c>
      <c r="AB1855" s="28">
        <v>0</v>
      </c>
      <c r="AE1855" s="6">
        <f t="shared" si="28"/>
        <v>0</v>
      </c>
    </row>
    <row r="1856" spans="2:31" ht="16.5" thickBot="1" x14ac:dyDescent="0.3">
      <c r="B1856" s="47" t="s">
        <v>213</v>
      </c>
      <c r="C1856" s="53" t="s">
        <v>122</v>
      </c>
      <c r="D1856" s="54" t="s">
        <v>123</v>
      </c>
      <c r="E1856" s="54">
        <v>0</v>
      </c>
      <c r="F1856" s="43"/>
      <c r="G1856" s="40"/>
      <c r="H1856" s="40"/>
      <c r="I1856" s="101"/>
      <c r="J1856" s="41"/>
      <c r="K1856" s="12">
        <v>0</v>
      </c>
      <c r="L1856" s="34">
        <f>K1856-'[6]на отправку'!$K1856</f>
        <v>0</v>
      </c>
      <c r="M1856" s="41"/>
      <c r="N1856" s="28">
        <v>11.5</v>
      </c>
      <c r="R1856" s="33" t="s">
        <v>13</v>
      </c>
      <c r="S1856" s="40"/>
      <c r="T1856" s="40"/>
      <c r="U1856" s="101"/>
      <c r="V1856" s="44">
        <v>0</v>
      </c>
      <c r="W1856" s="44"/>
      <c r="X1856" s="42"/>
      <c r="Y1856" s="33">
        <v>1</v>
      </c>
      <c r="Z1856" s="100"/>
      <c r="AA1856" s="100"/>
      <c r="AB1856" s="28">
        <v>0</v>
      </c>
      <c r="AE1856" s="6">
        <f t="shared" si="28"/>
        <v>0</v>
      </c>
    </row>
    <row r="1857" spans="2:31" ht="16.5" thickBot="1" x14ac:dyDescent="0.3">
      <c r="B1857" s="47" t="s">
        <v>1253</v>
      </c>
      <c r="C1857" s="53" t="s">
        <v>122</v>
      </c>
      <c r="D1857" s="54" t="s">
        <v>123</v>
      </c>
      <c r="E1857" s="54">
        <v>1</v>
      </c>
      <c r="F1857" s="43">
        <v>1</v>
      </c>
      <c r="G1857" s="40">
        <v>15626</v>
      </c>
      <c r="H1857" s="40">
        <v>17013</v>
      </c>
      <c r="I1857" s="101">
        <v>0.91847410799999996</v>
      </c>
      <c r="J1857" s="44" t="s">
        <v>12</v>
      </c>
      <c r="K1857" s="41">
        <v>7.0981598000000007E-2</v>
      </c>
      <c r="L1857" s="34">
        <f>K1857-'[6]на отправку'!$K1857</f>
        <v>0</v>
      </c>
      <c r="M1857" s="12" t="s">
        <v>12</v>
      </c>
      <c r="N1857" s="28">
        <v>0</v>
      </c>
      <c r="O1857" s="28">
        <v>0</v>
      </c>
      <c r="P1857" s="28">
        <v>1</v>
      </c>
      <c r="Q1857" s="28">
        <v>1</v>
      </c>
      <c r="R1857" s="33"/>
      <c r="S1857" s="40">
        <v>15267</v>
      </c>
      <c r="T1857" s="40">
        <v>17802</v>
      </c>
      <c r="U1857" s="101">
        <v>0.85760027000000005</v>
      </c>
      <c r="V1857" s="41"/>
      <c r="W1857" s="41"/>
      <c r="X1857" s="42" t="s">
        <v>2497</v>
      </c>
      <c r="Y1857" s="33">
        <v>1</v>
      </c>
      <c r="Z1857" s="100"/>
      <c r="AA1857" s="100">
        <v>0</v>
      </c>
      <c r="AB1857" s="28">
        <v>0.87783438400000002</v>
      </c>
      <c r="AC1857" s="28">
        <v>0.79392113200000003</v>
      </c>
      <c r="AE1857" s="6">
        <f t="shared" si="28"/>
        <v>7.0981598000000007E-2</v>
      </c>
    </row>
    <row r="1858" spans="2:31" ht="16.5" thickBot="1" x14ac:dyDescent="0.3">
      <c r="B1858" s="47" t="s">
        <v>2881</v>
      </c>
      <c r="C1858" s="53" t="s">
        <v>122</v>
      </c>
      <c r="D1858" s="54" t="s">
        <v>123</v>
      </c>
      <c r="E1858" s="54">
        <v>2</v>
      </c>
      <c r="F1858" s="43">
        <v>26</v>
      </c>
      <c r="G1858" s="40">
        <v>24774</v>
      </c>
      <c r="H1858" s="40">
        <v>28950</v>
      </c>
      <c r="I1858" s="101">
        <v>0.85575129500000002</v>
      </c>
      <c r="J1858" s="41" t="s">
        <v>12</v>
      </c>
      <c r="K1858" s="12">
        <v>6.7644723000000004E-2</v>
      </c>
      <c r="L1858" s="34">
        <f>K1858-'[6]на отправку'!$K1858</f>
        <v>0</v>
      </c>
      <c r="M1858" s="41" t="s">
        <v>12</v>
      </c>
      <c r="N1858" s="28">
        <v>0</v>
      </c>
      <c r="O1858" s="28">
        <v>0</v>
      </c>
      <c r="P1858" s="28">
        <v>1</v>
      </c>
      <c r="Q1858" s="28">
        <v>1</v>
      </c>
      <c r="R1858" s="33"/>
      <c r="S1858" s="40">
        <v>23650</v>
      </c>
      <c r="T1858" s="40">
        <v>29506</v>
      </c>
      <c r="U1858" s="101">
        <v>0.80153189199999997</v>
      </c>
      <c r="V1858" s="44"/>
      <c r="W1858" s="44"/>
      <c r="X1858" s="42" t="s">
        <v>2498</v>
      </c>
      <c r="Y1858" s="33">
        <v>1</v>
      </c>
      <c r="Z1858" s="100"/>
      <c r="AA1858" s="100">
        <v>0</v>
      </c>
      <c r="AB1858" s="28">
        <v>0.83450456100000003</v>
      </c>
      <c r="AC1858" s="28">
        <v>0.72780695200000001</v>
      </c>
      <c r="AE1858" s="6">
        <f t="shared" si="28"/>
        <v>6.7644723000000004E-2</v>
      </c>
    </row>
    <row r="1859" spans="2:31" ht="16.5" thickBot="1" x14ac:dyDescent="0.3">
      <c r="B1859" s="47" t="s">
        <v>1254</v>
      </c>
      <c r="C1859" s="53" t="s">
        <v>122</v>
      </c>
      <c r="D1859" s="54" t="s">
        <v>123</v>
      </c>
      <c r="E1859" s="54">
        <v>3</v>
      </c>
      <c r="F1859" s="43">
        <v>2</v>
      </c>
      <c r="G1859" s="40">
        <v>138</v>
      </c>
      <c r="H1859" s="40">
        <v>138</v>
      </c>
      <c r="I1859" s="101">
        <v>1</v>
      </c>
      <c r="J1859" s="41" t="s">
        <v>12</v>
      </c>
      <c r="K1859" s="12">
        <v>5.7142856999999998E-2</v>
      </c>
      <c r="L1859" s="34">
        <f>K1859-'[6]на отправку'!$K1859</f>
        <v>0</v>
      </c>
      <c r="M1859" s="41"/>
      <c r="N1859" s="28">
        <v>2</v>
      </c>
      <c r="O1859" s="28">
        <v>2</v>
      </c>
      <c r="P1859" s="28">
        <v>4</v>
      </c>
      <c r="Q1859" s="28">
        <v>1</v>
      </c>
      <c r="R1859" s="33"/>
      <c r="S1859" s="40">
        <v>70</v>
      </c>
      <c r="T1859" s="40">
        <v>74</v>
      </c>
      <c r="U1859" s="101">
        <v>0.94594594600000004</v>
      </c>
      <c r="V1859" s="44"/>
      <c r="W1859" s="44"/>
      <c r="X1859" s="42" t="s">
        <v>2499</v>
      </c>
      <c r="Y1859" s="33">
        <v>1</v>
      </c>
      <c r="Z1859" s="100"/>
      <c r="AA1859" s="100">
        <v>2</v>
      </c>
      <c r="AB1859" s="28">
        <v>0.91111111099999997</v>
      </c>
      <c r="AC1859" s="28">
        <v>1</v>
      </c>
      <c r="AE1859" s="6">
        <f t="shared" si="28"/>
        <v>5.7142856999999998E-2</v>
      </c>
    </row>
    <row r="1860" spans="2:31" ht="16.5" thickBot="1" x14ac:dyDescent="0.3">
      <c r="B1860" s="47" t="s">
        <v>1255</v>
      </c>
      <c r="C1860" s="53" t="s">
        <v>122</v>
      </c>
      <c r="D1860" s="54" t="s">
        <v>123</v>
      </c>
      <c r="E1860" s="54">
        <v>4</v>
      </c>
      <c r="F1860" s="43">
        <v>3</v>
      </c>
      <c r="G1860" s="40">
        <v>2</v>
      </c>
      <c r="H1860" s="40">
        <v>2</v>
      </c>
      <c r="I1860" s="101">
        <v>1</v>
      </c>
      <c r="J1860" s="44" t="s">
        <v>12</v>
      </c>
      <c r="K1860" s="41">
        <v>0.75000000099999997</v>
      </c>
      <c r="L1860" s="34">
        <f>K1860-'[6]на отправку'!$K1860</f>
        <v>0</v>
      </c>
      <c r="M1860" s="12" t="s">
        <v>12</v>
      </c>
      <c r="N1860" s="28">
        <v>2</v>
      </c>
      <c r="O1860" s="28">
        <v>2</v>
      </c>
      <c r="P1860" s="28">
        <v>4</v>
      </c>
      <c r="Q1860" s="28">
        <v>1</v>
      </c>
      <c r="R1860" s="33"/>
      <c r="S1860" s="40">
        <v>4</v>
      </c>
      <c r="T1860" s="40">
        <v>7</v>
      </c>
      <c r="U1860" s="101">
        <v>0.571428571</v>
      </c>
      <c r="V1860" s="41"/>
      <c r="W1860" s="41"/>
      <c r="X1860" s="42" t="s">
        <v>2500</v>
      </c>
      <c r="Y1860" s="33">
        <v>1</v>
      </c>
      <c r="Z1860" s="100"/>
      <c r="AA1860" s="100">
        <v>2</v>
      </c>
      <c r="AB1860" s="28">
        <v>0.61761761800000003</v>
      </c>
      <c r="AC1860" s="28">
        <v>1</v>
      </c>
      <c r="AE1860" s="6">
        <f t="shared" si="28"/>
        <v>0.75000000099999997</v>
      </c>
    </row>
    <row r="1861" spans="2:31" ht="16.5" thickBot="1" x14ac:dyDescent="0.3">
      <c r="B1861" s="47" t="s">
        <v>1256</v>
      </c>
      <c r="C1861" s="53" t="s">
        <v>122</v>
      </c>
      <c r="D1861" s="54" t="s">
        <v>123</v>
      </c>
      <c r="E1861" s="54">
        <v>5</v>
      </c>
      <c r="F1861" s="50">
        <v>4</v>
      </c>
      <c r="G1861" s="40">
        <v>0</v>
      </c>
      <c r="H1861" s="40">
        <v>0</v>
      </c>
      <c r="I1861" s="101">
        <v>0</v>
      </c>
      <c r="J1861" s="44" t="s">
        <v>12</v>
      </c>
      <c r="K1861" s="44">
        <v>0</v>
      </c>
      <c r="L1861" s="34">
        <f>K1861-'[6]на отправку'!$K1861</f>
        <v>0</v>
      </c>
      <c r="M1861" s="44" t="s">
        <v>12</v>
      </c>
      <c r="N1861" s="44">
        <v>0</v>
      </c>
      <c r="O1861" s="28">
        <v>0</v>
      </c>
      <c r="P1861" s="28">
        <v>0</v>
      </c>
      <c r="Q1861" s="28">
        <v>2</v>
      </c>
      <c r="R1861" s="33"/>
      <c r="S1861" s="33">
        <v>0</v>
      </c>
      <c r="T1861" s="33">
        <v>0</v>
      </c>
      <c r="U1861" s="101">
        <v>0</v>
      </c>
      <c r="V1861" s="44"/>
      <c r="W1861" s="44"/>
      <c r="X1861" s="42" t="s">
        <v>2501</v>
      </c>
      <c r="Y1861" s="44">
        <v>1</v>
      </c>
      <c r="Z1861" s="100"/>
      <c r="AA1861" s="100">
        <v>0</v>
      </c>
      <c r="AB1861" s="28">
        <v>0.86111111100000004</v>
      </c>
      <c r="AC1861" s="28">
        <v>1</v>
      </c>
      <c r="AE1861" s="6">
        <f t="shared" si="28"/>
        <v>0</v>
      </c>
    </row>
    <row r="1862" spans="2:31" ht="16.5" thickBot="1" x14ac:dyDescent="0.25">
      <c r="B1862" s="47" t="s">
        <v>1257</v>
      </c>
      <c r="C1862" s="48" t="s">
        <v>122</v>
      </c>
      <c r="D1862" s="49" t="s">
        <v>123</v>
      </c>
      <c r="E1862" s="49">
        <v>6</v>
      </c>
      <c r="F1862" s="32">
        <v>5</v>
      </c>
      <c r="G1862" s="104">
        <v>13</v>
      </c>
      <c r="H1862" s="104">
        <v>14</v>
      </c>
      <c r="I1862" s="101">
        <v>0.928571429</v>
      </c>
      <c r="J1862" s="34" t="s">
        <v>12</v>
      </c>
      <c r="K1862" s="34">
        <v>0.23809523899999999</v>
      </c>
      <c r="L1862" s="34">
        <f>K1862-'[6]на отправку'!$K1862</f>
        <v>0</v>
      </c>
      <c r="M1862" s="34" t="s">
        <v>12</v>
      </c>
      <c r="N1862" s="35">
        <v>2</v>
      </c>
      <c r="O1862" s="28">
        <v>0</v>
      </c>
      <c r="P1862" s="28">
        <v>4</v>
      </c>
      <c r="Q1862" s="28">
        <v>1</v>
      </c>
      <c r="R1862" s="33"/>
      <c r="S1862" s="65">
        <v>3</v>
      </c>
      <c r="T1862" s="65">
        <v>4</v>
      </c>
      <c r="U1862" s="101">
        <v>0.75</v>
      </c>
      <c r="V1862" s="33"/>
      <c r="W1862" s="33"/>
      <c r="X1862" s="42" t="s">
        <v>2502</v>
      </c>
      <c r="Y1862" s="34">
        <v>1</v>
      </c>
      <c r="Z1862" s="140"/>
      <c r="AA1862" s="140">
        <v>2</v>
      </c>
      <c r="AB1862" s="28">
        <v>0.56594488200000004</v>
      </c>
      <c r="AC1862" s="28">
        <v>1</v>
      </c>
      <c r="AE1862" s="6">
        <f t="shared" si="28"/>
        <v>0.23809523899999999</v>
      </c>
    </row>
    <row r="1863" spans="2:31" ht="16.5" thickBot="1" x14ac:dyDescent="0.3">
      <c r="B1863" s="47" t="s">
        <v>1258</v>
      </c>
      <c r="C1863" s="53" t="s">
        <v>122</v>
      </c>
      <c r="D1863" s="54" t="s">
        <v>123</v>
      </c>
      <c r="E1863" s="54">
        <v>7</v>
      </c>
      <c r="F1863" s="40">
        <v>6</v>
      </c>
      <c r="G1863" s="40">
        <v>0</v>
      </c>
      <c r="H1863" s="40">
        <v>0</v>
      </c>
      <c r="I1863" s="101">
        <v>0</v>
      </c>
      <c r="J1863" s="41" t="s">
        <v>12</v>
      </c>
      <c r="K1863" s="12">
        <v>0</v>
      </c>
      <c r="L1863" s="34">
        <f>K1863-'[6]на отправку'!$K1863</f>
        <v>0</v>
      </c>
      <c r="M1863" s="41" t="s">
        <v>12</v>
      </c>
      <c r="N1863" s="28">
        <v>0</v>
      </c>
      <c r="O1863" s="28">
        <v>0</v>
      </c>
      <c r="P1863" s="28">
        <v>0</v>
      </c>
      <c r="Q1863" s="28">
        <v>2</v>
      </c>
      <c r="R1863" s="33"/>
      <c r="S1863" s="40">
        <v>0</v>
      </c>
      <c r="T1863" s="40">
        <v>0</v>
      </c>
      <c r="U1863" s="101">
        <v>0</v>
      </c>
      <c r="V1863" s="33"/>
      <c r="W1863" s="33"/>
      <c r="X1863" s="42" t="s">
        <v>2503</v>
      </c>
      <c r="Y1863" s="33">
        <v>1</v>
      </c>
      <c r="Z1863" s="100"/>
      <c r="AA1863" s="100">
        <v>0</v>
      </c>
      <c r="AB1863" s="28">
        <v>0.3</v>
      </c>
      <c r="AC1863" s="28">
        <v>1</v>
      </c>
      <c r="AE1863" s="6">
        <f t="shared" ref="AE1863:AE1926" si="29">ROUND(K1863,9)</f>
        <v>0</v>
      </c>
    </row>
    <row r="1864" spans="2:31" ht="16.5" thickBot="1" x14ac:dyDescent="0.3">
      <c r="B1864" s="47" t="s">
        <v>1275</v>
      </c>
      <c r="C1864" s="53" t="s">
        <v>122</v>
      </c>
      <c r="D1864" s="54" t="s">
        <v>123</v>
      </c>
      <c r="E1864" s="54">
        <v>8</v>
      </c>
      <c r="F1864" s="43">
        <v>22</v>
      </c>
      <c r="G1864" s="40">
        <v>0</v>
      </c>
      <c r="H1864" s="40">
        <v>0</v>
      </c>
      <c r="I1864" s="101">
        <v>0</v>
      </c>
      <c r="J1864" s="41" t="s">
        <v>12</v>
      </c>
      <c r="K1864" s="12">
        <v>0</v>
      </c>
      <c r="L1864" s="34">
        <f>K1864-'[6]на отправку'!$K1864</f>
        <v>0</v>
      </c>
      <c r="M1864" s="41" t="s">
        <v>12</v>
      </c>
      <c r="N1864" s="28">
        <v>0</v>
      </c>
      <c r="O1864" s="28">
        <v>0</v>
      </c>
      <c r="P1864" s="28">
        <v>0</v>
      </c>
      <c r="Q1864" s="28">
        <v>2</v>
      </c>
      <c r="R1864" s="33"/>
      <c r="S1864" s="40">
        <v>0</v>
      </c>
      <c r="T1864" s="40">
        <v>0</v>
      </c>
      <c r="U1864" s="101">
        <v>0</v>
      </c>
      <c r="V1864" s="33"/>
      <c r="W1864" s="33"/>
      <c r="X1864" s="42" t="s">
        <v>2504</v>
      </c>
      <c r="Y1864" s="33">
        <v>1</v>
      </c>
      <c r="Z1864" s="100"/>
      <c r="AA1864" s="100">
        <v>0</v>
      </c>
      <c r="AB1864" s="28">
        <v>0.4</v>
      </c>
      <c r="AC1864" s="28">
        <v>1</v>
      </c>
      <c r="AE1864" s="6">
        <f t="shared" si="29"/>
        <v>0</v>
      </c>
    </row>
    <row r="1865" spans="2:31" ht="16.5" thickBot="1" x14ac:dyDescent="0.3">
      <c r="B1865" s="47" t="s">
        <v>1259</v>
      </c>
      <c r="C1865" s="53" t="s">
        <v>122</v>
      </c>
      <c r="D1865" s="54" t="s">
        <v>123</v>
      </c>
      <c r="E1865" s="54">
        <v>9</v>
      </c>
      <c r="F1865" s="43">
        <v>7</v>
      </c>
      <c r="G1865" s="40">
        <v>3884</v>
      </c>
      <c r="H1865" s="40">
        <v>3884</v>
      </c>
      <c r="I1865" s="101">
        <v>1</v>
      </c>
      <c r="J1865" s="41">
        <v>1</v>
      </c>
      <c r="K1865" s="12">
        <v>0</v>
      </c>
      <c r="L1865" s="34">
        <f>K1865-'[6]на отправку'!$K1865</f>
        <v>0</v>
      </c>
      <c r="M1865" s="41">
        <v>1</v>
      </c>
      <c r="N1865" s="28">
        <v>2</v>
      </c>
      <c r="O1865" s="28" t="s">
        <v>12</v>
      </c>
      <c r="P1865" s="28">
        <v>6</v>
      </c>
      <c r="Q1865" s="28">
        <v>1</v>
      </c>
      <c r="R1865" s="33"/>
      <c r="S1865" s="40">
        <v>4125</v>
      </c>
      <c r="T1865" s="40">
        <v>4125</v>
      </c>
      <c r="U1865" s="101">
        <v>1</v>
      </c>
      <c r="V1865" s="33"/>
      <c r="W1865" s="33"/>
      <c r="X1865" s="42" t="s">
        <v>2505</v>
      </c>
      <c r="Y1865" s="33">
        <v>1</v>
      </c>
      <c r="Z1865" s="100"/>
      <c r="AA1865" s="100">
        <v>2</v>
      </c>
      <c r="AB1865" s="28">
        <v>1</v>
      </c>
      <c r="AC1865" s="28">
        <v>1</v>
      </c>
      <c r="AE1865" s="6">
        <f t="shared" si="29"/>
        <v>0</v>
      </c>
    </row>
    <row r="1866" spans="2:31" ht="16.5" thickBot="1" x14ac:dyDescent="0.3">
      <c r="B1866" s="47" t="s">
        <v>1260</v>
      </c>
      <c r="C1866" s="53" t="s">
        <v>122</v>
      </c>
      <c r="D1866" s="54" t="s">
        <v>123</v>
      </c>
      <c r="E1866" s="54">
        <v>10</v>
      </c>
      <c r="F1866" s="43">
        <v>8</v>
      </c>
      <c r="G1866" s="40">
        <v>524</v>
      </c>
      <c r="H1866" s="40">
        <v>23679</v>
      </c>
      <c r="I1866" s="101">
        <v>2.2129313000000001E-2</v>
      </c>
      <c r="J1866" s="41" t="s">
        <v>12</v>
      </c>
      <c r="K1866" s="12">
        <v>7.9246040000000004E-2</v>
      </c>
      <c r="L1866" s="34">
        <f>K1866-'[6]на отправку'!$K1866</f>
        <v>0</v>
      </c>
      <c r="M1866" s="41" t="s">
        <v>12</v>
      </c>
      <c r="N1866" s="28">
        <v>0</v>
      </c>
      <c r="O1866" s="28">
        <v>0</v>
      </c>
      <c r="P1866" s="28">
        <v>1</v>
      </c>
      <c r="Q1866" s="28">
        <v>1</v>
      </c>
      <c r="R1866" s="33"/>
      <c r="S1866" s="40">
        <v>413</v>
      </c>
      <c r="T1866" s="40">
        <v>20142</v>
      </c>
      <c r="U1866" s="101">
        <v>2.0504418999999999E-2</v>
      </c>
      <c r="V1866" s="33"/>
      <c r="W1866" s="33"/>
      <c r="X1866" s="42" t="s">
        <v>2506</v>
      </c>
      <c r="Y1866" s="33">
        <v>1</v>
      </c>
      <c r="Z1866" s="100"/>
      <c r="AA1866" s="100">
        <v>0</v>
      </c>
      <c r="AB1866" s="28">
        <v>1.4606701999999999E-2</v>
      </c>
      <c r="AC1866" s="28">
        <v>0</v>
      </c>
      <c r="AE1866" s="6">
        <f t="shared" si="29"/>
        <v>7.9246040000000004E-2</v>
      </c>
    </row>
    <row r="1867" spans="2:31" ht="16.5" thickBot="1" x14ac:dyDescent="0.3">
      <c r="B1867" s="47" t="s">
        <v>1261</v>
      </c>
      <c r="C1867" s="53" t="s">
        <v>122</v>
      </c>
      <c r="D1867" s="54" t="s">
        <v>123</v>
      </c>
      <c r="E1867" s="54">
        <v>11</v>
      </c>
      <c r="F1867" s="43">
        <v>9</v>
      </c>
      <c r="G1867" s="40">
        <v>915</v>
      </c>
      <c r="H1867" s="40">
        <v>951</v>
      </c>
      <c r="I1867" s="101">
        <v>0.96214511000000003</v>
      </c>
      <c r="J1867" s="41">
        <v>1</v>
      </c>
      <c r="K1867" s="12">
        <v>0.95590240299999996</v>
      </c>
      <c r="L1867" s="34">
        <f>K1867-'[6]на отправку'!$K1867</f>
        <v>0</v>
      </c>
      <c r="M1867" s="41">
        <v>0.96214511000000003</v>
      </c>
      <c r="N1867" s="28">
        <v>0.5</v>
      </c>
      <c r="O1867" s="28" t="s">
        <v>12</v>
      </c>
      <c r="P1867" s="28">
        <v>5</v>
      </c>
      <c r="Q1867" s="28">
        <v>1</v>
      </c>
      <c r="R1867" s="33"/>
      <c r="S1867" s="40">
        <v>1187</v>
      </c>
      <c r="T1867" s="40">
        <v>2413</v>
      </c>
      <c r="U1867" s="101">
        <v>0.49191877299999998</v>
      </c>
      <c r="V1867" s="33"/>
      <c r="W1867" s="33"/>
      <c r="X1867" s="42" t="s">
        <v>2507</v>
      </c>
      <c r="Y1867" s="33">
        <v>1</v>
      </c>
      <c r="Z1867" s="100"/>
      <c r="AA1867" s="100">
        <v>0.5</v>
      </c>
      <c r="AB1867" s="28">
        <v>0.93642591900000005</v>
      </c>
      <c r="AE1867" s="6">
        <f t="shared" si="29"/>
        <v>0.95590240299999996</v>
      </c>
    </row>
    <row r="1868" spans="2:31" ht="16.5" thickBot="1" x14ac:dyDescent="0.3">
      <c r="B1868" s="47" t="s">
        <v>1262</v>
      </c>
      <c r="C1868" s="53" t="s">
        <v>122</v>
      </c>
      <c r="D1868" s="54" t="s">
        <v>123</v>
      </c>
      <c r="E1868" s="54">
        <v>12</v>
      </c>
      <c r="F1868" s="43">
        <v>10</v>
      </c>
      <c r="G1868" s="40">
        <v>23</v>
      </c>
      <c r="H1868" s="40">
        <v>23</v>
      </c>
      <c r="I1868" s="101">
        <v>1</v>
      </c>
      <c r="J1868" s="44">
        <v>1</v>
      </c>
      <c r="K1868" s="41">
        <v>0</v>
      </c>
      <c r="L1868" s="34">
        <f>K1868-'[6]на отправку'!$K1868</f>
        <v>0</v>
      </c>
      <c r="M1868" s="12">
        <v>1</v>
      </c>
      <c r="N1868" s="28">
        <v>1</v>
      </c>
      <c r="O1868" s="28" t="s">
        <v>12</v>
      </c>
      <c r="P1868" s="28">
        <v>6</v>
      </c>
      <c r="Q1868" s="28">
        <v>1</v>
      </c>
      <c r="R1868" s="33"/>
      <c r="S1868" s="40">
        <v>42</v>
      </c>
      <c r="T1868" s="40">
        <v>42</v>
      </c>
      <c r="U1868" s="101">
        <v>1</v>
      </c>
      <c r="V1868" s="41"/>
      <c r="W1868" s="41"/>
      <c r="X1868" s="42" t="s">
        <v>2508</v>
      </c>
      <c r="Y1868" s="33">
        <v>1</v>
      </c>
      <c r="Z1868" s="100"/>
      <c r="AA1868" s="100">
        <v>1</v>
      </c>
      <c r="AB1868" s="28">
        <v>1</v>
      </c>
      <c r="AE1868" s="6">
        <f t="shared" si="29"/>
        <v>0</v>
      </c>
    </row>
    <row r="1869" spans="2:31" ht="16.5" thickBot="1" x14ac:dyDescent="0.3">
      <c r="B1869" s="47" t="s">
        <v>1263</v>
      </c>
      <c r="C1869" s="53" t="s">
        <v>122</v>
      </c>
      <c r="D1869" s="54" t="s">
        <v>123</v>
      </c>
      <c r="E1869" s="54">
        <v>13</v>
      </c>
      <c r="F1869" s="43">
        <v>11</v>
      </c>
      <c r="G1869" s="40">
        <v>91</v>
      </c>
      <c r="H1869" s="40">
        <v>91</v>
      </c>
      <c r="I1869" s="101">
        <v>1</v>
      </c>
      <c r="J1869" s="41">
        <v>1</v>
      </c>
      <c r="K1869" s="12">
        <v>0</v>
      </c>
      <c r="L1869" s="34">
        <f>K1869-'[6]на отправку'!$K1869</f>
        <v>0</v>
      </c>
      <c r="M1869" s="41">
        <v>1</v>
      </c>
      <c r="N1869" s="28">
        <v>2</v>
      </c>
      <c r="O1869" s="28" t="s">
        <v>12</v>
      </c>
      <c r="P1869" s="28">
        <v>6</v>
      </c>
      <c r="Q1869" s="28">
        <v>1</v>
      </c>
      <c r="R1869" s="33"/>
      <c r="S1869" s="40">
        <v>218</v>
      </c>
      <c r="T1869" s="40">
        <v>218</v>
      </c>
      <c r="U1869" s="101">
        <v>1</v>
      </c>
      <c r="V1869" s="33"/>
      <c r="W1869" s="33"/>
      <c r="X1869" s="42" t="s">
        <v>2509</v>
      </c>
      <c r="Y1869" s="33">
        <v>1</v>
      </c>
      <c r="Z1869" s="100"/>
      <c r="AA1869" s="100">
        <v>2</v>
      </c>
      <c r="AB1869" s="28">
        <v>1</v>
      </c>
      <c r="AE1869" s="6">
        <f t="shared" si="29"/>
        <v>0</v>
      </c>
    </row>
    <row r="1870" spans="2:31" ht="16.5" thickBot="1" x14ac:dyDescent="0.3">
      <c r="B1870" s="47" t="s">
        <v>1264</v>
      </c>
      <c r="C1870" s="53" t="s">
        <v>122</v>
      </c>
      <c r="D1870" s="54" t="s">
        <v>123</v>
      </c>
      <c r="E1870" s="54">
        <v>14</v>
      </c>
      <c r="F1870" s="43">
        <v>12</v>
      </c>
      <c r="G1870" s="40">
        <v>1007</v>
      </c>
      <c r="H1870" s="40">
        <v>24635</v>
      </c>
      <c r="I1870" s="101">
        <v>4.0876800999999997E-2</v>
      </c>
      <c r="J1870" s="41" t="s">
        <v>12</v>
      </c>
      <c r="K1870" s="12">
        <v>-2.741563E-2</v>
      </c>
      <c r="L1870" s="34">
        <f>K1870-'[6]на отправку'!$K1870</f>
        <v>0</v>
      </c>
      <c r="M1870" s="41" t="s">
        <v>12</v>
      </c>
      <c r="N1870" s="28">
        <v>0</v>
      </c>
      <c r="O1870" s="28">
        <v>0</v>
      </c>
      <c r="P1870" s="28">
        <v>1</v>
      </c>
      <c r="Q1870" s="28">
        <v>1</v>
      </c>
      <c r="R1870" s="33"/>
      <c r="S1870" s="40">
        <v>894</v>
      </c>
      <c r="T1870" s="40">
        <v>21271</v>
      </c>
      <c r="U1870" s="101">
        <v>4.2029054000000003E-2</v>
      </c>
      <c r="V1870" s="33"/>
      <c r="W1870" s="33"/>
      <c r="X1870" s="42" t="s">
        <v>2510</v>
      </c>
      <c r="Y1870" s="33">
        <v>1</v>
      </c>
      <c r="Z1870" s="100"/>
      <c r="AA1870" s="100">
        <v>0</v>
      </c>
      <c r="AB1870" s="28">
        <v>3.2834602999999997E-2</v>
      </c>
      <c r="AC1870" s="28">
        <v>5.0505050000000003E-3</v>
      </c>
      <c r="AE1870" s="6">
        <f t="shared" si="29"/>
        <v>-2.741563E-2</v>
      </c>
    </row>
    <row r="1871" spans="2:31" ht="16.5" thickBot="1" x14ac:dyDescent="0.3">
      <c r="B1871" s="47" t="s">
        <v>1265</v>
      </c>
      <c r="C1871" s="53" t="s">
        <v>122</v>
      </c>
      <c r="D1871" s="54" t="s">
        <v>123</v>
      </c>
      <c r="E1871" s="54">
        <v>15</v>
      </c>
      <c r="F1871" s="43">
        <v>13</v>
      </c>
      <c r="G1871" s="40">
        <v>374</v>
      </c>
      <c r="H1871" s="40">
        <v>895</v>
      </c>
      <c r="I1871" s="101">
        <v>0.41787709499999998</v>
      </c>
      <c r="J1871" s="44" t="s">
        <v>12</v>
      </c>
      <c r="K1871" s="41">
        <v>3.3572758000000001E-2</v>
      </c>
      <c r="L1871" s="34">
        <f>K1871-'[6]на отправку'!$K1871</f>
        <v>0</v>
      </c>
      <c r="M1871" s="12" t="s">
        <v>12</v>
      </c>
      <c r="N1871" s="28">
        <v>0</v>
      </c>
      <c r="O1871" s="28">
        <v>0</v>
      </c>
      <c r="P1871" s="28">
        <v>1</v>
      </c>
      <c r="Q1871" s="28">
        <v>1</v>
      </c>
      <c r="R1871" s="33"/>
      <c r="S1871" s="40">
        <v>357</v>
      </c>
      <c r="T1871" s="40">
        <v>883</v>
      </c>
      <c r="U1871" s="101">
        <v>0.404303511</v>
      </c>
      <c r="V1871" s="41"/>
      <c r="W1871" s="41"/>
      <c r="X1871" s="42" t="s">
        <v>2511</v>
      </c>
      <c r="Y1871" s="33">
        <v>1</v>
      </c>
      <c r="Z1871" s="100"/>
      <c r="AA1871" s="100">
        <v>0</v>
      </c>
      <c r="AB1871" s="28">
        <v>0.4</v>
      </c>
      <c r="AC1871" s="28">
        <v>0.177419355</v>
      </c>
      <c r="AE1871" s="6">
        <f t="shared" si="29"/>
        <v>3.3572758000000001E-2</v>
      </c>
    </row>
    <row r="1872" spans="2:31" ht="16.5" thickBot="1" x14ac:dyDescent="0.3">
      <c r="B1872" s="47" t="s">
        <v>1266</v>
      </c>
      <c r="C1872" s="53" t="s">
        <v>122</v>
      </c>
      <c r="D1872" s="54" t="s">
        <v>123</v>
      </c>
      <c r="E1872" s="54">
        <v>16</v>
      </c>
      <c r="F1872" s="43">
        <v>14</v>
      </c>
      <c r="G1872" s="40">
        <v>2</v>
      </c>
      <c r="H1872" s="40">
        <v>3906</v>
      </c>
      <c r="I1872" s="101">
        <v>5.1203299999999995E-4</v>
      </c>
      <c r="J1872" s="44" t="s">
        <v>12</v>
      </c>
      <c r="K1872" s="41">
        <v>0.84741414800000003</v>
      </c>
      <c r="L1872" s="34">
        <f>K1872-'[6]на отправку'!$K1872</f>
        <v>0</v>
      </c>
      <c r="M1872" s="12" t="s">
        <v>12</v>
      </c>
      <c r="N1872" s="28">
        <v>0</v>
      </c>
      <c r="O1872" s="28">
        <v>0</v>
      </c>
      <c r="P1872" s="28">
        <v>1</v>
      </c>
      <c r="Q1872" s="28">
        <v>1</v>
      </c>
      <c r="R1872" s="33"/>
      <c r="S1872" s="40">
        <v>1</v>
      </c>
      <c r="T1872" s="40">
        <v>3608</v>
      </c>
      <c r="U1872" s="101">
        <v>2.7716200000000001E-4</v>
      </c>
      <c r="V1872" s="41"/>
      <c r="W1872" s="41"/>
      <c r="X1872" s="42" t="s">
        <v>2512</v>
      </c>
      <c r="Y1872" s="33">
        <v>1</v>
      </c>
      <c r="Z1872" s="100"/>
      <c r="AA1872" s="100">
        <v>0</v>
      </c>
      <c r="AB1872" s="28">
        <v>5.0993200000000005E-4</v>
      </c>
      <c r="AC1872" s="28">
        <v>0</v>
      </c>
      <c r="AE1872" s="6">
        <f t="shared" si="29"/>
        <v>0.84741414800000003</v>
      </c>
    </row>
    <row r="1873" spans="2:31" ht="16.5" thickBot="1" x14ac:dyDescent="0.3">
      <c r="B1873" s="47" t="s">
        <v>1267</v>
      </c>
      <c r="C1873" s="53" t="s">
        <v>122</v>
      </c>
      <c r="D1873" s="54" t="s">
        <v>123</v>
      </c>
      <c r="E1873" s="54">
        <v>16.5</v>
      </c>
      <c r="F1873" s="43"/>
      <c r="G1873" s="40"/>
      <c r="H1873" s="40"/>
      <c r="I1873" s="101"/>
      <c r="J1873" s="44"/>
      <c r="K1873" s="41">
        <v>0</v>
      </c>
      <c r="L1873" s="34">
        <f>K1873-'[6]на отправку'!$K1873</f>
        <v>0</v>
      </c>
      <c r="M1873" s="12"/>
      <c r="N1873" s="28">
        <v>27</v>
      </c>
      <c r="R1873" s="33" t="s">
        <v>2514</v>
      </c>
      <c r="S1873" s="40"/>
      <c r="T1873" s="40"/>
      <c r="U1873" s="101"/>
      <c r="V1873" s="41">
        <v>0</v>
      </c>
      <c r="W1873" s="41"/>
      <c r="X1873" s="42"/>
      <c r="Y1873" s="33">
        <v>1</v>
      </c>
      <c r="Z1873" s="100"/>
      <c r="AA1873" s="100"/>
      <c r="AB1873" s="28">
        <v>0</v>
      </c>
      <c r="AE1873" s="6">
        <f t="shared" si="29"/>
        <v>0</v>
      </c>
    </row>
    <row r="1874" spans="2:31" ht="16.5" thickBot="1" x14ac:dyDescent="0.3">
      <c r="B1874" s="47" t="s">
        <v>1268</v>
      </c>
      <c r="C1874" s="53" t="s">
        <v>122</v>
      </c>
      <c r="D1874" s="54" t="s">
        <v>123</v>
      </c>
      <c r="E1874" s="54">
        <v>17</v>
      </c>
      <c r="F1874" s="43">
        <v>15</v>
      </c>
      <c r="G1874" s="40">
        <v>3083</v>
      </c>
      <c r="H1874" s="40">
        <v>3110</v>
      </c>
      <c r="I1874" s="101">
        <v>0.99131832799999997</v>
      </c>
      <c r="J1874" s="41">
        <v>1</v>
      </c>
      <c r="K1874" s="12">
        <v>-8.6816719999999997E-3</v>
      </c>
      <c r="L1874" s="34">
        <f>K1874-'[6]на отправку'!$K1874</f>
        <v>0</v>
      </c>
      <c r="M1874" s="41">
        <v>0.99131832799999997</v>
      </c>
      <c r="N1874" s="28">
        <v>3</v>
      </c>
      <c r="O1874" s="28" t="s">
        <v>12</v>
      </c>
      <c r="P1874" s="28">
        <v>5</v>
      </c>
      <c r="Q1874" s="28">
        <v>1</v>
      </c>
      <c r="R1874" s="33"/>
      <c r="S1874" s="40">
        <v>2724</v>
      </c>
      <c r="T1874" s="40">
        <v>2724</v>
      </c>
      <c r="U1874" s="101">
        <v>1</v>
      </c>
      <c r="V1874" s="33"/>
      <c r="W1874" s="33"/>
      <c r="X1874" s="42" t="s">
        <v>2515</v>
      </c>
      <c r="Y1874" s="33">
        <v>1</v>
      </c>
      <c r="Z1874" s="100"/>
      <c r="AA1874" s="100">
        <v>3</v>
      </c>
      <c r="AB1874" s="28">
        <v>0.96851403899999999</v>
      </c>
      <c r="AE1874" s="6">
        <f t="shared" si="29"/>
        <v>-8.6816719999999997E-3</v>
      </c>
    </row>
    <row r="1875" spans="2:31" ht="16.5" thickBot="1" x14ac:dyDescent="0.3">
      <c r="B1875" s="47" t="s">
        <v>1269</v>
      </c>
      <c r="C1875" s="53" t="s">
        <v>122</v>
      </c>
      <c r="D1875" s="54" t="s">
        <v>123</v>
      </c>
      <c r="E1875" s="54">
        <v>18</v>
      </c>
      <c r="F1875" s="43">
        <v>16</v>
      </c>
      <c r="G1875" s="40">
        <v>63</v>
      </c>
      <c r="H1875" s="40">
        <v>63</v>
      </c>
      <c r="I1875" s="101">
        <v>1</v>
      </c>
      <c r="J1875" s="41" t="s">
        <v>12</v>
      </c>
      <c r="K1875" s="12">
        <v>0</v>
      </c>
      <c r="L1875" s="34">
        <f>K1875-'[6]на отправку'!$K1875</f>
        <v>0</v>
      </c>
      <c r="M1875" s="41" t="s">
        <v>12</v>
      </c>
      <c r="N1875" s="28">
        <v>6</v>
      </c>
      <c r="O1875" s="28">
        <v>2</v>
      </c>
      <c r="P1875" s="28">
        <v>4</v>
      </c>
      <c r="Q1875" s="28">
        <v>1</v>
      </c>
      <c r="R1875" s="33"/>
      <c r="S1875" s="40">
        <v>22</v>
      </c>
      <c r="T1875" s="40">
        <v>22</v>
      </c>
      <c r="U1875" s="101">
        <v>1</v>
      </c>
      <c r="V1875" s="33"/>
      <c r="W1875" s="33"/>
      <c r="X1875" s="42" t="s">
        <v>2516</v>
      </c>
      <c r="Y1875" s="33">
        <v>1</v>
      </c>
      <c r="Z1875" s="100"/>
      <c r="AA1875" s="100">
        <v>6</v>
      </c>
      <c r="AB1875" s="28">
        <v>0.94674221000000003</v>
      </c>
      <c r="AC1875" s="28">
        <v>1</v>
      </c>
      <c r="AE1875" s="6">
        <f t="shared" si="29"/>
        <v>0</v>
      </c>
    </row>
    <row r="1876" spans="2:31" ht="16.5" thickBot="1" x14ac:dyDescent="0.3">
      <c r="B1876" s="47" t="s">
        <v>1270</v>
      </c>
      <c r="C1876" s="53" t="s">
        <v>122</v>
      </c>
      <c r="D1876" s="54" t="s">
        <v>123</v>
      </c>
      <c r="E1876" s="54">
        <v>19</v>
      </c>
      <c r="F1876" s="43">
        <v>17</v>
      </c>
      <c r="G1876" s="40">
        <v>140</v>
      </c>
      <c r="H1876" s="40">
        <v>140</v>
      </c>
      <c r="I1876" s="101">
        <v>1</v>
      </c>
      <c r="J1876" s="41" t="s">
        <v>12</v>
      </c>
      <c r="K1876" s="12">
        <v>0</v>
      </c>
      <c r="L1876" s="34">
        <f>K1876-'[6]на отправку'!$K1876</f>
        <v>0</v>
      </c>
      <c r="M1876" s="41" t="s">
        <v>12</v>
      </c>
      <c r="N1876" s="28">
        <v>6</v>
      </c>
      <c r="O1876" s="28">
        <v>2</v>
      </c>
      <c r="P1876" s="28">
        <v>4</v>
      </c>
      <c r="Q1876" s="28">
        <v>1</v>
      </c>
      <c r="R1876" s="33"/>
      <c r="S1876" s="40">
        <v>76</v>
      </c>
      <c r="T1876" s="40">
        <v>76</v>
      </c>
      <c r="U1876" s="101">
        <v>1</v>
      </c>
      <c r="V1876" s="33"/>
      <c r="W1876" s="33"/>
      <c r="X1876" s="42" t="s">
        <v>2517</v>
      </c>
      <c r="Y1876" s="33">
        <v>1</v>
      </c>
      <c r="Z1876" s="100"/>
      <c r="AA1876" s="100">
        <v>6</v>
      </c>
      <c r="AB1876" s="28">
        <v>0.98260073299999995</v>
      </c>
      <c r="AC1876" s="28">
        <v>1</v>
      </c>
      <c r="AE1876" s="6">
        <f t="shared" si="29"/>
        <v>0</v>
      </c>
    </row>
    <row r="1877" spans="2:31" ht="16.5" thickBot="1" x14ac:dyDescent="0.3">
      <c r="B1877" s="47" t="s">
        <v>1271</v>
      </c>
      <c r="C1877" s="53" t="s">
        <v>122</v>
      </c>
      <c r="D1877" s="54" t="s">
        <v>123</v>
      </c>
      <c r="E1877" s="54">
        <v>20</v>
      </c>
      <c r="F1877" s="32">
        <v>18</v>
      </c>
      <c r="G1877" s="40">
        <v>62</v>
      </c>
      <c r="H1877" s="40">
        <v>63</v>
      </c>
      <c r="I1877" s="101">
        <v>0.98412698399999998</v>
      </c>
      <c r="J1877" s="34" t="s">
        <v>12</v>
      </c>
      <c r="K1877" s="34">
        <v>0.57460317400000005</v>
      </c>
      <c r="L1877" s="34">
        <f>K1877-'[6]на отправку'!$K1877</f>
        <v>0</v>
      </c>
      <c r="M1877" s="34" t="s">
        <v>12</v>
      </c>
      <c r="N1877" s="35">
        <v>6</v>
      </c>
      <c r="O1877" s="28">
        <v>0</v>
      </c>
      <c r="P1877" s="28">
        <v>4</v>
      </c>
      <c r="Q1877" s="28">
        <v>1</v>
      </c>
      <c r="R1877" s="33"/>
      <c r="S1877" s="33">
        <v>5</v>
      </c>
      <c r="T1877" s="33">
        <v>8</v>
      </c>
      <c r="U1877" s="101">
        <v>0.625</v>
      </c>
      <c r="V1877" s="34"/>
      <c r="W1877" s="34"/>
      <c r="X1877" s="36" t="s">
        <v>2518</v>
      </c>
      <c r="Y1877" s="34">
        <v>1</v>
      </c>
      <c r="Z1877" s="140"/>
      <c r="AA1877" s="140">
        <v>6</v>
      </c>
      <c r="AB1877" s="28">
        <v>0.96027201100000004</v>
      </c>
      <c r="AC1877" s="28">
        <v>1</v>
      </c>
      <c r="AE1877" s="6">
        <f t="shared" si="29"/>
        <v>0.57460317400000005</v>
      </c>
    </row>
    <row r="1878" spans="2:31" ht="16.5" thickBot="1" x14ac:dyDescent="0.3">
      <c r="B1878" s="47" t="s">
        <v>1272</v>
      </c>
      <c r="C1878" s="53" t="s">
        <v>122</v>
      </c>
      <c r="D1878" s="54" t="s">
        <v>123</v>
      </c>
      <c r="E1878" s="54">
        <v>21</v>
      </c>
      <c r="F1878" s="43">
        <v>19</v>
      </c>
      <c r="G1878" s="40">
        <v>8</v>
      </c>
      <c r="H1878" s="40">
        <v>8</v>
      </c>
      <c r="I1878" s="101">
        <v>1</v>
      </c>
      <c r="J1878" s="44" t="s">
        <v>12</v>
      </c>
      <c r="K1878" s="41">
        <v>0</v>
      </c>
      <c r="L1878" s="34">
        <f>K1878-'[6]на отправку'!$K1878</f>
        <v>0</v>
      </c>
      <c r="M1878" s="12" t="s">
        <v>12</v>
      </c>
      <c r="N1878" s="28">
        <v>6</v>
      </c>
      <c r="O1878" s="28">
        <v>2</v>
      </c>
      <c r="P1878" s="28">
        <v>4</v>
      </c>
      <c r="Q1878" s="28">
        <v>1</v>
      </c>
      <c r="R1878" s="33"/>
      <c r="S1878" s="40">
        <v>9</v>
      </c>
      <c r="T1878" s="40">
        <v>9</v>
      </c>
      <c r="U1878" s="101">
        <v>1</v>
      </c>
      <c r="V1878" s="41"/>
      <c r="W1878" s="41"/>
      <c r="X1878" s="42" t="s">
        <v>2519</v>
      </c>
      <c r="Y1878" s="33">
        <v>1</v>
      </c>
      <c r="Z1878" s="100"/>
      <c r="AA1878" s="100">
        <v>6</v>
      </c>
      <c r="AB1878" s="28">
        <v>0.96570972899999996</v>
      </c>
      <c r="AC1878" s="28">
        <v>1</v>
      </c>
      <c r="AE1878" s="6">
        <f t="shared" si="29"/>
        <v>0</v>
      </c>
    </row>
    <row r="1879" spans="2:31" ht="16.5" thickBot="1" x14ac:dyDescent="0.3">
      <c r="B1879" s="47" t="s">
        <v>1273</v>
      </c>
      <c r="C1879" s="53" t="s">
        <v>122</v>
      </c>
      <c r="D1879" s="54" t="s">
        <v>123</v>
      </c>
      <c r="E1879" s="54">
        <v>22</v>
      </c>
      <c r="F1879" s="43">
        <v>20</v>
      </c>
      <c r="G1879" s="40">
        <v>13</v>
      </c>
      <c r="H1879" s="40">
        <v>21</v>
      </c>
      <c r="I1879" s="101">
        <v>0.61904761900000005</v>
      </c>
      <c r="J1879" s="44" t="s">
        <v>12</v>
      </c>
      <c r="K1879" s="41">
        <v>-0.115646259</v>
      </c>
      <c r="L1879" s="34">
        <f>K1879-'[6]на отправку'!$K1879</f>
        <v>0</v>
      </c>
      <c r="M1879" s="12" t="s">
        <v>12</v>
      </c>
      <c r="N1879" s="28">
        <v>0</v>
      </c>
      <c r="O1879" s="28">
        <v>0</v>
      </c>
      <c r="P1879" s="28">
        <v>3</v>
      </c>
      <c r="Q1879" s="28">
        <v>1</v>
      </c>
      <c r="R1879" s="33"/>
      <c r="S1879" s="40">
        <v>14</v>
      </c>
      <c r="T1879" s="40">
        <v>20</v>
      </c>
      <c r="U1879" s="101">
        <v>0.7</v>
      </c>
      <c r="V1879" s="41"/>
      <c r="W1879" s="41"/>
      <c r="X1879" s="42" t="s">
        <v>2520</v>
      </c>
      <c r="Y1879" s="33">
        <v>1</v>
      </c>
      <c r="Z1879" s="100"/>
      <c r="AA1879" s="100">
        <v>0</v>
      </c>
      <c r="AB1879" s="28">
        <v>0.8075</v>
      </c>
      <c r="AC1879" s="28">
        <v>1</v>
      </c>
      <c r="AE1879" s="6">
        <f t="shared" si="29"/>
        <v>-0.115646259</v>
      </c>
    </row>
    <row r="1880" spans="2:31" ht="16.5" thickBot="1" x14ac:dyDescent="0.3">
      <c r="B1880" s="47" t="s">
        <v>1267</v>
      </c>
      <c r="C1880" s="53" t="s">
        <v>122</v>
      </c>
      <c r="D1880" s="54" t="s">
        <v>123</v>
      </c>
      <c r="E1880" s="54">
        <v>22.5</v>
      </c>
      <c r="F1880" s="43"/>
      <c r="G1880" s="40"/>
      <c r="H1880" s="40"/>
      <c r="I1880" s="101"/>
      <c r="J1880" s="44"/>
      <c r="K1880" s="41">
        <v>0</v>
      </c>
      <c r="L1880" s="34">
        <f>K1880-'[6]на отправку'!$K1880</f>
        <v>0</v>
      </c>
      <c r="M1880" s="12"/>
      <c r="N1880" s="28">
        <v>12.5</v>
      </c>
      <c r="R1880" s="33" t="s">
        <v>2521</v>
      </c>
      <c r="S1880" s="40"/>
      <c r="T1880" s="40"/>
      <c r="U1880" s="101"/>
      <c r="V1880" s="41">
        <v>0</v>
      </c>
      <c r="W1880" s="41"/>
      <c r="X1880" s="42"/>
      <c r="Y1880" s="33">
        <v>1</v>
      </c>
      <c r="Z1880" s="100"/>
      <c r="AA1880" s="100"/>
      <c r="AB1880" s="28">
        <v>0</v>
      </c>
      <c r="AE1880" s="6">
        <f t="shared" si="29"/>
        <v>0</v>
      </c>
    </row>
    <row r="1881" spans="2:31" ht="16.5" thickBot="1" x14ac:dyDescent="0.3">
      <c r="B1881" s="47" t="s">
        <v>1274</v>
      </c>
      <c r="C1881" s="53" t="s">
        <v>122</v>
      </c>
      <c r="D1881" s="54" t="s">
        <v>123</v>
      </c>
      <c r="E1881" s="54">
        <v>23</v>
      </c>
      <c r="F1881" s="43">
        <v>21</v>
      </c>
      <c r="G1881" s="40">
        <v>59</v>
      </c>
      <c r="H1881" s="40">
        <v>214</v>
      </c>
      <c r="I1881" s="101">
        <v>0.27570093499999998</v>
      </c>
      <c r="J1881" s="44" t="s">
        <v>12</v>
      </c>
      <c r="K1881" s="41">
        <v>2.9057632619999998</v>
      </c>
      <c r="L1881" s="34">
        <f>K1881-'[6]на отправку'!$K1881</f>
        <v>0</v>
      </c>
      <c r="M1881" s="12" t="s">
        <v>12</v>
      </c>
      <c r="N1881" s="28">
        <v>8</v>
      </c>
      <c r="O1881" s="28">
        <v>0</v>
      </c>
      <c r="P1881" s="28">
        <v>3</v>
      </c>
      <c r="Q1881" s="28">
        <v>1</v>
      </c>
      <c r="R1881" s="33"/>
      <c r="S1881" s="40">
        <v>12</v>
      </c>
      <c r="T1881" s="40">
        <v>170</v>
      </c>
      <c r="U1881" s="101">
        <v>7.0588234999999999E-2</v>
      </c>
      <c r="V1881" s="41"/>
      <c r="W1881" s="41"/>
      <c r="X1881" s="42" t="s">
        <v>302</v>
      </c>
      <c r="Y1881" s="33">
        <v>1</v>
      </c>
      <c r="Z1881" s="100"/>
      <c r="AA1881" s="100">
        <v>8</v>
      </c>
      <c r="AB1881" s="28">
        <v>0.39646335199999999</v>
      </c>
      <c r="AC1881" s="28">
        <v>1</v>
      </c>
      <c r="AE1881" s="6">
        <f t="shared" si="29"/>
        <v>2.9057632619999998</v>
      </c>
    </row>
    <row r="1882" spans="2:31" ht="16.5" thickBot="1" x14ac:dyDescent="0.3">
      <c r="B1882" s="47" t="s">
        <v>1276</v>
      </c>
      <c r="C1882" s="53" t="s">
        <v>122</v>
      </c>
      <c r="D1882" s="54" t="s">
        <v>123</v>
      </c>
      <c r="E1882" s="54">
        <v>24</v>
      </c>
      <c r="F1882" s="43">
        <v>23</v>
      </c>
      <c r="G1882" s="40">
        <v>0</v>
      </c>
      <c r="H1882" s="40">
        <v>0</v>
      </c>
      <c r="I1882" s="101">
        <v>0</v>
      </c>
      <c r="J1882" s="44" t="s">
        <v>12</v>
      </c>
      <c r="K1882" s="41">
        <v>-1</v>
      </c>
      <c r="L1882" s="34">
        <f>K1882-'[6]на отправку'!$K1882</f>
        <v>0</v>
      </c>
      <c r="M1882" s="12" t="s">
        <v>12</v>
      </c>
      <c r="N1882" s="28">
        <v>0</v>
      </c>
      <c r="O1882" s="28">
        <v>0</v>
      </c>
      <c r="P1882" s="28">
        <v>0</v>
      </c>
      <c r="Q1882" s="28">
        <v>2</v>
      </c>
      <c r="R1882" s="33"/>
      <c r="S1882" s="40">
        <v>1</v>
      </c>
      <c r="T1882" s="40">
        <v>1</v>
      </c>
      <c r="U1882" s="101">
        <v>1</v>
      </c>
      <c r="V1882" s="41"/>
      <c r="W1882" s="41"/>
      <c r="X1882" s="42" t="s">
        <v>2522</v>
      </c>
      <c r="Y1882" s="33">
        <v>1</v>
      </c>
      <c r="Z1882" s="100"/>
      <c r="AA1882" s="100">
        <v>0</v>
      </c>
      <c r="AB1882" s="28">
        <v>0.6</v>
      </c>
      <c r="AC1882" s="28">
        <v>1</v>
      </c>
      <c r="AE1882" s="6">
        <f t="shared" si="29"/>
        <v>-1</v>
      </c>
    </row>
    <row r="1883" spans="2:31" ht="16.5" thickBot="1" x14ac:dyDescent="0.3">
      <c r="B1883" s="47" t="s">
        <v>1277</v>
      </c>
      <c r="C1883" s="53" t="s">
        <v>122</v>
      </c>
      <c r="D1883" s="54" t="s">
        <v>123</v>
      </c>
      <c r="E1883" s="54">
        <v>25</v>
      </c>
      <c r="F1883" s="43">
        <v>24</v>
      </c>
      <c r="G1883" s="40">
        <v>0</v>
      </c>
      <c r="H1883" s="40">
        <v>0</v>
      </c>
      <c r="I1883" s="101">
        <v>0</v>
      </c>
      <c r="J1883" s="44" t="s">
        <v>12</v>
      </c>
      <c r="K1883" s="41">
        <v>0</v>
      </c>
      <c r="L1883" s="34">
        <f>K1883-'[6]на отправку'!$K1883</f>
        <v>0</v>
      </c>
      <c r="M1883" s="12" t="s">
        <v>12</v>
      </c>
      <c r="N1883" s="28">
        <v>0</v>
      </c>
      <c r="O1883" s="28">
        <v>0</v>
      </c>
      <c r="P1883" s="28">
        <v>0</v>
      </c>
      <c r="Q1883" s="28">
        <v>2</v>
      </c>
      <c r="R1883" s="33"/>
      <c r="S1883" s="40">
        <v>0</v>
      </c>
      <c r="T1883" s="40">
        <v>1</v>
      </c>
      <c r="U1883" s="101">
        <v>0</v>
      </c>
      <c r="V1883" s="41"/>
      <c r="W1883" s="41"/>
      <c r="X1883" s="42" t="s">
        <v>2522</v>
      </c>
      <c r="Y1883" s="33">
        <v>1</v>
      </c>
      <c r="Z1883" s="100"/>
      <c r="AA1883" s="100">
        <v>0</v>
      </c>
      <c r="AB1883" s="28">
        <v>0.381578947</v>
      </c>
      <c r="AC1883" s="28">
        <v>1</v>
      </c>
      <c r="AE1883" s="6">
        <f t="shared" si="29"/>
        <v>0</v>
      </c>
    </row>
    <row r="1884" spans="2:31" ht="16.5" thickBot="1" x14ac:dyDescent="0.3">
      <c r="B1884" s="47" t="s">
        <v>1278</v>
      </c>
      <c r="C1884" s="53" t="s">
        <v>122</v>
      </c>
      <c r="D1884" s="54" t="s">
        <v>123</v>
      </c>
      <c r="E1884" s="54">
        <v>26</v>
      </c>
      <c r="F1884" s="32">
        <v>25</v>
      </c>
      <c r="G1884" s="40">
        <v>96</v>
      </c>
      <c r="H1884" s="40">
        <v>97</v>
      </c>
      <c r="I1884" s="101">
        <v>0.98969072199999997</v>
      </c>
      <c r="J1884" s="34">
        <v>1</v>
      </c>
      <c r="K1884" s="34">
        <v>-2.7543870000000001E-3</v>
      </c>
      <c r="L1884" s="34">
        <f>K1884-'[6]на отправку'!$K1884</f>
        <v>0</v>
      </c>
      <c r="M1884" s="34" t="s">
        <v>12</v>
      </c>
      <c r="N1884" s="35">
        <v>4.5</v>
      </c>
      <c r="O1884" s="28">
        <v>0</v>
      </c>
      <c r="P1884" s="28">
        <v>4</v>
      </c>
      <c r="Q1884" s="28">
        <v>1</v>
      </c>
      <c r="R1884" s="33"/>
      <c r="S1884" s="33">
        <v>131</v>
      </c>
      <c r="T1884" s="33">
        <v>132</v>
      </c>
      <c r="U1884" s="101">
        <v>0.99242424200000001</v>
      </c>
      <c r="V1884" s="34"/>
      <c r="W1884" s="34"/>
      <c r="X1884" s="36" t="s">
        <v>2523</v>
      </c>
      <c r="Y1884" s="34">
        <v>1</v>
      </c>
      <c r="Z1884" s="140"/>
      <c r="AA1884" s="140">
        <v>4.5</v>
      </c>
      <c r="AB1884" s="28">
        <v>0.97159166299999999</v>
      </c>
      <c r="AC1884" s="28">
        <v>1</v>
      </c>
      <c r="AE1884" s="6">
        <f t="shared" si="29"/>
        <v>-2.7543870000000001E-3</v>
      </c>
    </row>
    <row r="1885" spans="2:31" ht="16.5" thickBot="1" x14ac:dyDescent="0.3">
      <c r="B1885" s="47" t="s">
        <v>1267</v>
      </c>
      <c r="C1885" s="53" t="s">
        <v>122</v>
      </c>
      <c r="D1885" s="54" t="s">
        <v>123</v>
      </c>
      <c r="E1885" s="54">
        <v>26.5</v>
      </c>
      <c r="F1885" s="43"/>
      <c r="G1885" s="40"/>
      <c r="H1885" s="40"/>
      <c r="I1885" s="101"/>
      <c r="J1885" s="41"/>
      <c r="K1885" s="12">
        <v>0</v>
      </c>
      <c r="L1885" s="34">
        <f>K1885-'[6]на отправку'!$K1885</f>
        <v>0</v>
      </c>
      <c r="M1885" s="41"/>
      <c r="N1885" s="28">
        <v>31</v>
      </c>
      <c r="R1885" s="33" t="s">
        <v>2524</v>
      </c>
      <c r="S1885" s="40"/>
      <c r="T1885" s="40"/>
      <c r="U1885" s="101"/>
      <c r="V1885" s="44">
        <v>0</v>
      </c>
      <c r="W1885" s="44"/>
      <c r="X1885" s="42"/>
      <c r="Y1885" s="33">
        <v>1</v>
      </c>
      <c r="Z1885" s="100"/>
      <c r="AA1885" s="100"/>
      <c r="AB1885" s="28">
        <v>0</v>
      </c>
      <c r="AE1885" s="6">
        <f t="shared" si="29"/>
        <v>0</v>
      </c>
    </row>
    <row r="1886" spans="2:31" ht="16.5" thickBot="1" x14ac:dyDescent="0.3">
      <c r="B1886" s="47" t="s">
        <v>2882</v>
      </c>
      <c r="C1886" s="53" t="s">
        <v>122</v>
      </c>
      <c r="D1886" s="54" t="s">
        <v>123</v>
      </c>
      <c r="E1886" s="54">
        <v>27</v>
      </c>
      <c r="F1886" s="43">
        <v>27</v>
      </c>
      <c r="G1886" s="40">
        <v>0</v>
      </c>
      <c r="H1886" s="40">
        <v>17</v>
      </c>
      <c r="I1886" s="101">
        <v>0</v>
      </c>
      <c r="J1886" s="44"/>
      <c r="K1886" s="41">
        <v>0</v>
      </c>
      <c r="L1886" s="34">
        <f>K1886-'[6]на отправку'!$K1886</f>
        <v>0</v>
      </c>
      <c r="M1886" s="196"/>
      <c r="N1886" s="28">
        <v>4</v>
      </c>
      <c r="O1886" s="28" t="s">
        <v>12</v>
      </c>
      <c r="P1886" s="28" t="s">
        <v>12</v>
      </c>
      <c r="Q1886" s="28">
        <v>1</v>
      </c>
      <c r="R1886" s="33"/>
      <c r="S1886" s="40">
        <v>0</v>
      </c>
      <c r="T1886" s="40">
        <v>0</v>
      </c>
      <c r="U1886" s="101">
        <v>0</v>
      </c>
      <c r="V1886" s="41"/>
      <c r="W1886" s="41"/>
      <c r="X1886" s="42" t="s">
        <v>2526</v>
      </c>
      <c r="Y1886" s="33">
        <v>1</v>
      </c>
      <c r="Z1886" s="100"/>
      <c r="AA1886" s="100">
        <v>4</v>
      </c>
      <c r="AB1886" s="28">
        <v>0</v>
      </c>
      <c r="AE1886" s="6">
        <f t="shared" si="29"/>
        <v>0</v>
      </c>
    </row>
    <row r="1887" spans="2:31" ht="16.5" thickBot="1" x14ac:dyDescent="0.3">
      <c r="B1887" s="47" t="s">
        <v>2883</v>
      </c>
      <c r="C1887" s="53" t="s">
        <v>122</v>
      </c>
      <c r="D1887" s="54" t="s">
        <v>123</v>
      </c>
      <c r="E1887" s="54">
        <v>28</v>
      </c>
      <c r="F1887" s="43">
        <v>28</v>
      </c>
      <c r="G1887" s="40">
        <v>0</v>
      </c>
      <c r="H1887" s="40">
        <v>91</v>
      </c>
      <c r="I1887" s="101">
        <v>0</v>
      </c>
      <c r="J1887" s="41"/>
      <c r="K1887" s="12">
        <v>0</v>
      </c>
      <c r="L1887" s="34">
        <f>K1887-'[6]на отправку'!$K1887</f>
        <v>0</v>
      </c>
      <c r="M1887" s="41"/>
      <c r="N1887" s="28">
        <v>3</v>
      </c>
      <c r="O1887" s="28" t="s">
        <v>12</v>
      </c>
      <c r="P1887" s="28" t="s">
        <v>12</v>
      </c>
      <c r="Q1887" s="28">
        <v>1</v>
      </c>
      <c r="R1887" s="33"/>
      <c r="S1887" s="40">
        <v>6</v>
      </c>
      <c r="T1887" s="40">
        <v>465</v>
      </c>
      <c r="U1887" s="101">
        <v>1.2903226E-2</v>
      </c>
      <c r="V1887" s="44"/>
      <c r="W1887" s="44"/>
      <c r="X1887" s="42" t="s">
        <v>2528</v>
      </c>
      <c r="Y1887" s="33">
        <v>1</v>
      </c>
      <c r="Z1887" s="100"/>
      <c r="AA1887" s="100">
        <v>3</v>
      </c>
      <c r="AB1887" s="28">
        <v>4.6442499999999999E-3</v>
      </c>
      <c r="AE1887" s="6">
        <f t="shared" si="29"/>
        <v>0</v>
      </c>
    </row>
    <row r="1888" spans="2:31" ht="16.5" thickBot="1" x14ac:dyDescent="0.3">
      <c r="B1888" s="47" t="s">
        <v>2884</v>
      </c>
      <c r="C1888" s="53" t="s">
        <v>122</v>
      </c>
      <c r="D1888" s="54" t="s">
        <v>123</v>
      </c>
      <c r="E1888" s="54">
        <v>29</v>
      </c>
      <c r="F1888" s="43">
        <v>29</v>
      </c>
      <c r="G1888" s="40">
        <v>0</v>
      </c>
      <c r="H1888" s="40">
        <v>91</v>
      </c>
      <c r="I1888" s="101">
        <v>0</v>
      </c>
      <c r="J1888" s="41"/>
      <c r="K1888" s="12">
        <v>0</v>
      </c>
      <c r="L1888" s="34">
        <f>K1888-'[6]на отправку'!$K1888</f>
        <v>0</v>
      </c>
      <c r="M1888" s="41"/>
      <c r="N1888" s="28">
        <v>5</v>
      </c>
      <c r="O1888" s="28" t="s">
        <v>12</v>
      </c>
      <c r="P1888" s="28" t="s">
        <v>12</v>
      </c>
      <c r="Q1888" s="28">
        <v>1</v>
      </c>
      <c r="R1888" s="33"/>
      <c r="S1888" s="40">
        <v>0</v>
      </c>
      <c r="T1888" s="40">
        <v>465</v>
      </c>
      <c r="U1888" s="101">
        <v>0</v>
      </c>
      <c r="V1888" s="44"/>
      <c r="W1888" s="44"/>
      <c r="X1888" s="42" t="s">
        <v>2530</v>
      </c>
      <c r="Y1888" s="33">
        <v>1</v>
      </c>
      <c r="Z1888" s="100"/>
      <c r="AA1888" s="100">
        <v>5</v>
      </c>
      <c r="AB1888" s="28">
        <v>1.6719300000000001E-3</v>
      </c>
      <c r="AE1888" s="6">
        <f t="shared" si="29"/>
        <v>0</v>
      </c>
    </row>
    <row r="1889" spans="2:31" ht="16.5" thickBot="1" x14ac:dyDescent="0.3">
      <c r="B1889" s="47" t="s">
        <v>2885</v>
      </c>
      <c r="C1889" s="53" t="s">
        <v>122</v>
      </c>
      <c r="D1889" s="54" t="s">
        <v>123</v>
      </c>
      <c r="E1889" s="54">
        <v>30</v>
      </c>
      <c r="F1889" s="43">
        <v>30</v>
      </c>
      <c r="G1889" s="40">
        <v>0</v>
      </c>
      <c r="H1889" s="40">
        <v>91</v>
      </c>
      <c r="I1889" s="101">
        <v>0</v>
      </c>
      <c r="J1889" s="44"/>
      <c r="K1889" s="41">
        <v>0</v>
      </c>
      <c r="L1889" s="34">
        <f>K1889-'[6]на отправку'!$K1889</f>
        <v>0</v>
      </c>
      <c r="M1889" s="12"/>
      <c r="N1889" s="28">
        <v>8</v>
      </c>
      <c r="O1889" s="28" t="s">
        <v>12</v>
      </c>
      <c r="P1889" s="28" t="s">
        <v>12</v>
      </c>
      <c r="Q1889" s="28">
        <v>1</v>
      </c>
      <c r="R1889" s="33"/>
      <c r="S1889" s="40">
        <v>1</v>
      </c>
      <c r="T1889" s="40">
        <v>465</v>
      </c>
      <c r="U1889" s="101">
        <v>2.150538E-3</v>
      </c>
      <c r="V1889" s="41"/>
      <c r="W1889" s="41"/>
      <c r="X1889" s="42" t="s">
        <v>2532</v>
      </c>
      <c r="Y1889" s="33">
        <v>1</v>
      </c>
      <c r="Z1889" s="100"/>
      <c r="AA1889" s="100">
        <v>8</v>
      </c>
      <c r="AB1889" s="28">
        <v>0</v>
      </c>
      <c r="AE1889" s="6">
        <f t="shared" si="29"/>
        <v>0</v>
      </c>
    </row>
    <row r="1890" spans="2:31" ht="16.5" thickBot="1" x14ac:dyDescent="0.3">
      <c r="B1890" s="47" t="s">
        <v>2886</v>
      </c>
      <c r="C1890" s="53" t="s">
        <v>122</v>
      </c>
      <c r="D1890" s="54" t="s">
        <v>123</v>
      </c>
      <c r="E1890" s="54">
        <v>31</v>
      </c>
      <c r="F1890" s="50">
        <v>31</v>
      </c>
      <c r="G1890" s="40">
        <v>0</v>
      </c>
      <c r="H1890" s="40">
        <v>0</v>
      </c>
      <c r="I1890" s="101"/>
      <c r="J1890" s="44"/>
      <c r="K1890" s="44">
        <v>0</v>
      </c>
      <c r="L1890" s="34">
        <f>K1890-'[6]на отправку'!$K1890</f>
        <v>0</v>
      </c>
      <c r="M1890" s="44"/>
      <c r="N1890" s="44">
        <v>3</v>
      </c>
      <c r="O1890" s="28" t="s">
        <v>12</v>
      </c>
      <c r="P1890" s="28" t="s">
        <v>12</v>
      </c>
      <c r="Q1890" s="28">
        <v>1</v>
      </c>
      <c r="R1890" s="33"/>
      <c r="S1890" s="33">
        <v>0</v>
      </c>
      <c r="T1890" s="33">
        <v>0</v>
      </c>
      <c r="U1890" s="101"/>
      <c r="V1890" s="44"/>
      <c r="W1890" s="44"/>
      <c r="X1890" s="42" t="s">
        <v>2534</v>
      </c>
      <c r="Y1890" s="44">
        <v>1</v>
      </c>
      <c r="Z1890" s="100"/>
      <c r="AA1890" s="100"/>
      <c r="AB1890" s="28">
        <v>0</v>
      </c>
      <c r="AE1890" s="6">
        <f t="shared" si="29"/>
        <v>0</v>
      </c>
    </row>
    <row r="1891" spans="2:31" ht="16.5" thickBot="1" x14ac:dyDescent="0.25">
      <c r="B1891" s="47" t="s">
        <v>2887</v>
      </c>
      <c r="C1891" s="48" t="s">
        <v>122</v>
      </c>
      <c r="D1891" s="49" t="s">
        <v>123</v>
      </c>
      <c r="E1891" s="49">
        <v>32</v>
      </c>
      <c r="F1891" s="32">
        <v>32</v>
      </c>
      <c r="G1891" s="104">
        <v>0</v>
      </c>
      <c r="H1891" s="104">
        <v>0</v>
      </c>
      <c r="I1891" s="101"/>
      <c r="J1891" s="34"/>
      <c r="K1891" s="34">
        <v>0</v>
      </c>
      <c r="L1891" s="34">
        <f>K1891-'[6]на отправку'!$K1891</f>
        <v>0</v>
      </c>
      <c r="M1891" s="34"/>
      <c r="N1891" s="35">
        <v>8</v>
      </c>
      <c r="O1891" s="28" t="s">
        <v>12</v>
      </c>
      <c r="P1891" s="28" t="s">
        <v>12</v>
      </c>
      <c r="Q1891" s="28">
        <v>1</v>
      </c>
      <c r="R1891" s="33"/>
      <c r="S1891" s="65">
        <v>0</v>
      </c>
      <c r="T1891" s="65">
        <v>0</v>
      </c>
      <c r="U1891" s="101"/>
      <c r="V1891" s="33"/>
      <c r="W1891" s="33"/>
      <c r="X1891" s="42" t="s">
        <v>2536</v>
      </c>
      <c r="Y1891" s="34">
        <v>1</v>
      </c>
      <c r="Z1891" s="140"/>
      <c r="AA1891" s="140"/>
      <c r="AB1891" s="28">
        <v>0</v>
      </c>
      <c r="AE1891" s="6">
        <f t="shared" si="29"/>
        <v>0</v>
      </c>
    </row>
    <row r="1892" spans="2:31" ht="16.5" thickBot="1" x14ac:dyDescent="0.3">
      <c r="B1892" s="47" t="s">
        <v>1279</v>
      </c>
      <c r="C1892" s="53" t="s">
        <v>122</v>
      </c>
      <c r="D1892" s="54" t="s">
        <v>123</v>
      </c>
      <c r="E1892" s="54">
        <v>33</v>
      </c>
      <c r="F1892" s="40">
        <v>33</v>
      </c>
      <c r="G1892" s="40">
        <v>0</v>
      </c>
      <c r="H1892" s="40">
        <v>0</v>
      </c>
      <c r="I1892" s="101">
        <v>0</v>
      </c>
      <c r="J1892" s="41"/>
      <c r="K1892" s="12">
        <v>0</v>
      </c>
      <c r="L1892" s="34">
        <f>K1892-'[6]на отправку'!$K1892</f>
        <v>0</v>
      </c>
      <c r="M1892" s="41"/>
      <c r="N1892" s="28">
        <v>0</v>
      </c>
      <c r="O1892" s="28" t="s">
        <v>12</v>
      </c>
      <c r="P1892" s="28">
        <v>0</v>
      </c>
      <c r="Q1892" s="28">
        <v>2</v>
      </c>
      <c r="R1892" s="33"/>
      <c r="S1892" s="40">
        <v>0</v>
      </c>
      <c r="T1892" s="40">
        <v>0</v>
      </c>
      <c r="U1892" s="101">
        <v>0</v>
      </c>
      <c r="V1892" s="33"/>
      <c r="W1892" s="33"/>
      <c r="X1892" s="42" t="s">
        <v>2537</v>
      </c>
      <c r="Y1892" s="33">
        <v>1</v>
      </c>
      <c r="Z1892" s="100"/>
      <c r="AA1892" s="100">
        <v>0</v>
      </c>
      <c r="AB1892" s="28">
        <v>0</v>
      </c>
      <c r="AE1892" s="6">
        <f t="shared" si="29"/>
        <v>0</v>
      </c>
    </row>
    <row r="1893" spans="2:31" ht="16.5" thickBot="1" x14ac:dyDescent="0.3">
      <c r="B1893" s="47" t="s">
        <v>212</v>
      </c>
      <c r="C1893" s="53" t="s">
        <v>124</v>
      </c>
      <c r="D1893" s="54" t="s">
        <v>125</v>
      </c>
      <c r="E1893" s="54">
        <v>0</v>
      </c>
      <c r="F1893" s="43"/>
      <c r="G1893" s="40"/>
      <c r="H1893" s="40"/>
      <c r="I1893" s="101"/>
      <c r="J1893" s="41"/>
      <c r="K1893" s="12">
        <v>0</v>
      </c>
      <c r="L1893" s="34">
        <f>K1893-'[6]на отправку'!$K1893</f>
        <v>0</v>
      </c>
      <c r="M1893" s="41"/>
      <c r="N1893" s="28">
        <v>21.5</v>
      </c>
      <c r="R1893" s="33" t="s">
        <v>13</v>
      </c>
      <c r="S1893" s="40"/>
      <c r="T1893" s="40"/>
      <c r="U1893" s="101"/>
      <c r="V1893" s="33">
        <v>0</v>
      </c>
      <c r="W1893" s="33"/>
      <c r="X1893" s="42"/>
      <c r="Y1893" s="33">
        <v>1</v>
      </c>
      <c r="Z1893" s="100"/>
      <c r="AA1893" s="100"/>
      <c r="AB1893" s="28">
        <v>0</v>
      </c>
      <c r="AE1893" s="6">
        <f t="shared" si="29"/>
        <v>0</v>
      </c>
    </row>
    <row r="1894" spans="2:31" ht="16.5" thickBot="1" x14ac:dyDescent="0.3">
      <c r="B1894" s="47" t="s">
        <v>1280</v>
      </c>
      <c r="C1894" s="53" t="s">
        <v>124</v>
      </c>
      <c r="D1894" s="54" t="s">
        <v>125</v>
      </c>
      <c r="E1894" s="54">
        <v>1</v>
      </c>
      <c r="F1894" s="43">
        <v>1</v>
      </c>
      <c r="G1894" s="40">
        <v>2442</v>
      </c>
      <c r="H1894" s="40">
        <v>2800</v>
      </c>
      <c r="I1894" s="101">
        <v>0.87214285700000005</v>
      </c>
      <c r="J1894" s="41" t="s">
        <v>12</v>
      </c>
      <c r="K1894" s="12">
        <v>1.4279544999999999E-2</v>
      </c>
      <c r="L1894" s="34">
        <f>K1894-'[6]на отправку'!$K1894</f>
        <v>0</v>
      </c>
      <c r="M1894" s="41" t="s">
        <v>12</v>
      </c>
      <c r="N1894" s="28">
        <v>2</v>
      </c>
      <c r="O1894" s="28">
        <v>0</v>
      </c>
      <c r="P1894" s="28">
        <v>2</v>
      </c>
      <c r="Q1894" s="28">
        <v>1</v>
      </c>
      <c r="R1894" s="33"/>
      <c r="S1894" s="40">
        <v>2663</v>
      </c>
      <c r="T1894" s="40">
        <v>3097</v>
      </c>
      <c r="U1894" s="101">
        <v>0.85986438499999995</v>
      </c>
      <c r="V1894" s="33"/>
      <c r="W1894" s="33"/>
      <c r="X1894" s="42" t="s">
        <v>2497</v>
      </c>
      <c r="Y1894" s="33">
        <v>1</v>
      </c>
      <c r="Z1894" s="100"/>
      <c r="AA1894" s="100">
        <v>2</v>
      </c>
      <c r="AB1894" s="28">
        <v>0.87783438400000002</v>
      </c>
      <c r="AC1894" s="28">
        <v>0.79392113200000003</v>
      </c>
      <c r="AE1894" s="6">
        <f t="shared" si="29"/>
        <v>1.4279544999999999E-2</v>
      </c>
    </row>
    <row r="1895" spans="2:31" ht="16.5" thickBot="1" x14ac:dyDescent="0.3">
      <c r="B1895" s="47" t="s">
        <v>2888</v>
      </c>
      <c r="C1895" s="53" t="s">
        <v>124</v>
      </c>
      <c r="D1895" s="54" t="s">
        <v>125</v>
      </c>
      <c r="E1895" s="54">
        <v>2</v>
      </c>
      <c r="F1895" s="43">
        <v>26</v>
      </c>
      <c r="G1895" s="40">
        <v>5395</v>
      </c>
      <c r="H1895" s="40">
        <v>6486</v>
      </c>
      <c r="I1895" s="101">
        <v>0.83179155100000002</v>
      </c>
      <c r="J1895" s="41" t="s">
        <v>12</v>
      </c>
      <c r="K1895" s="12">
        <v>-1.0183914000000001E-2</v>
      </c>
      <c r="L1895" s="34">
        <f>K1895-'[6]на отправку'!$K1895</f>
        <v>0</v>
      </c>
      <c r="M1895" s="41" t="s">
        <v>12</v>
      </c>
      <c r="N1895" s="28">
        <v>3</v>
      </c>
      <c r="O1895" s="28">
        <v>0</v>
      </c>
      <c r="P1895" s="28">
        <v>2</v>
      </c>
      <c r="Q1895" s="28">
        <v>1</v>
      </c>
      <c r="R1895" s="33"/>
      <c r="S1895" s="40">
        <v>5769</v>
      </c>
      <c r="T1895" s="40">
        <v>6865</v>
      </c>
      <c r="U1895" s="101">
        <v>0.84034959899999995</v>
      </c>
      <c r="V1895" s="33"/>
      <c r="W1895" s="33"/>
      <c r="X1895" s="42" t="s">
        <v>2498</v>
      </c>
      <c r="Y1895" s="33">
        <v>1</v>
      </c>
      <c r="Z1895" s="100"/>
      <c r="AA1895" s="100">
        <v>3</v>
      </c>
      <c r="AB1895" s="28">
        <v>0.83450456100000003</v>
      </c>
      <c r="AC1895" s="28">
        <v>0.72780695200000001</v>
      </c>
      <c r="AE1895" s="6">
        <f t="shared" si="29"/>
        <v>-1.0183914000000001E-2</v>
      </c>
    </row>
    <row r="1896" spans="2:31" ht="16.5" thickBot="1" x14ac:dyDescent="0.3">
      <c r="B1896" s="47" t="s">
        <v>1281</v>
      </c>
      <c r="C1896" s="53" t="s">
        <v>124</v>
      </c>
      <c r="D1896" s="54" t="s">
        <v>125</v>
      </c>
      <c r="E1896" s="54">
        <v>3</v>
      </c>
      <c r="F1896" s="43">
        <v>2</v>
      </c>
      <c r="G1896" s="40">
        <v>24</v>
      </c>
      <c r="H1896" s="40">
        <v>26</v>
      </c>
      <c r="I1896" s="101">
        <v>0.92307692299999999</v>
      </c>
      <c r="J1896" s="41" t="s">
        <v>12</v>
      </c>
      <c r="K1896" s="12">
        <v>-4.3956044E-2</v>
      </c>
      <c r="L1896" s="34">
        <f>K1896-'[6]на отправку'!$K1896</f>
        <v>0</v>
      </c>
      <c r="M1896" s="41"/>
      <c r="N1896" s="28">
        <v>1</v>
      </c>
      <c r="O1896" s="28">
        <v>0</v>
      </c>
      <c r="P1896" s="28">
        <v>4</v>
      </c>
      <c r="Q1896" s="28">
        <v>1</v>
      </c>
      <c r="R1896" s="33"/>
      <c r="S1896" s="40">
        <v>28</v>
      </c>
      <c r="T1896" s="40">
        <v>29</v>
      </c>
      <c r="U1896" s="101">
        <v>0.96551724100000003</v>
      </c>
      <c r="V1896" s="33"/>
      <c r="W1896" s="33"/>
      <c r="X1896" s="42" t="s">
        <v>2499</v>
      </c>
      <c r="Y1896" s="33">
        <v>1</v>
      </c>
      <c r="Z1896" s="100"/>
      <c r="AA1896" s="100">
        <v>1</v>
      </c>
      <c r="AB1896" s="28">
        <v>0.91111111099999997</v>
      </c>
      <c r="AC1896" s="28">
        <v>1</v>
      </c>
      <c r="AE1896" s="6">
        <f t="shared" si="29"/>
        <v>-4.3956044E-2</v>
      </c>
    </row>
    <row r="1897" spans="2:31" ht="16.5" thickBot="1" x14ac:dyDescent="0.3">
      <c r="B1897" s="47" t="s">
        <v>1282</v>
      </c>
      <c r="C1897" s="53" t="s">
        <v>124</v>
      </c>
      <c r="D1897" s="54" t="s">
        <v>125</v>
      </c>
      <c r="E1897" s="54">
        <v>4</v>
      </c>
      <c r="F1897" s="43">
        <v>3</v>
      </c>
      <c r="G1897" s="40">
        <v>2</v>
      </c>
      <c r="H1897" s="40">
        <v>2</v>
      </c>
      <c r="I1897" s="101">
        <v>1</v>
      </c>
      <c r="J1897" s="44" t="s">
        <v>12</v>
      </c>
      <c r="K1897" s="41">
        <v>0</v>
      </c>
      <c r="L1897" s="34">
        <f>K1897-'[6]на отправку'!$K1897</f>
        <v>0</v>
      </c>
      <c r="M1897" s="12" t="s">
        <v>12</v>
      </c>
      <c r="N1897" s="28">
        <v>2</v>
      </c>
      <c r="O1897" s="28">
        <v>2</v>
      </c>
      <c r="P1897" s="28">
        <v>4</v>
      </c>
      <c r="Q1897" s="28">
        <v>1</v>
      </c>
      <c r="R1897" s="33"/>
      <c r="S1897" s="40">
        <v>2</v>
      </c>
      <c r="T1897" s="40">
        <v>2</v>
      </c>
      <c r="U1897" s="101">
        <v>1</v>
      </c>
      <c r="V1897" s="41"/>
      <c r="W1897" s="41"/>
      <c r="X1897" s="42" t="s">
        <v>2500</v>
      </c>
      <c r="Y1897" s="33">
        <v>1</v>
      </c>
      <c r="Z1897" s="100"/>
      <c r="AA1897" s="100">
        <v>2</v>
      </c>
      <c r="AB1897" s="28">
        <v>0.61761761800000003</v>
      </c>
      <c r="AC1897" s="28">
        <v>1</v>
      </c>
      <c r="AE1897" s="6">
        <f t="shared" si="29"/>
        <v>0</v>
      </c>
    </row>
    <row r="1898" spans="2:31" ht="16.5" thickBot="1" x14ac:dyDescent="0.3">
      <c r="B1898" s="47" t="s">
        <v>1283</v>
      </c>
      <c r="C1898" s="53" t="s">
        <v>124</v>
      </c>
      <c r="D1898" s="54" t="s">
        <v>125</v>
      </c>
      <c r="E1898" s="54">
        <v>5</v>
      </c>
      <c r="F1898" s="43">
        <v>4</v>
      </c>
      <c r="G1898" s="40">
        <v>4</v>
      </c>
      <c r="H1898" s="40">
        <v>4</v>
      </c>
      <c r="I1898" s="101">
        <v>1</v>
      </c>
      <c r="J1898" s="41" t="s">
        <v>12</v>
      </c>
      <c r="K1898" s="12">
        <v>0</v>
      </c>
      <c r="L1898" s="34">
        <f>K1898-'[6]на отправку'!$K1898</f>
        <v>0</v>
      </c>
      <c r="M1898" s="41" t="s">
        <v>12</v>
      </c>
      <c r="N1898" s="28">
        <v>2</v>
      </c>
      <c r="O1898" s="28">
        <v>2</v>
      </c>
      <c r="P1898" s="28">
        <v>4</v>
      </c>
      <c r="Q1898" s="28">
        <v>1</v>
      </c>
      <c r="R1898" s="33"/>
      <c r="S1898" s="40">
        <v>6</v>
      </c>
      <c r="T1898" s="40">
        <v>6</v>
      </c>
      <c r="U1898" s="101">
        <v>1</v>
      </c>
      <c r="V1898" s="33"/>
      <c r="W1898" s="33"/>
      <c r="X1898" s="42" t="s">
        <v>2501</v>
      </c>
      <c r="Y1898" s="33">
        <v>1</v>
      </c>
      <c r="Z1898" s="100"/>
      <c r="AA1898" s="100">
        <v>2</v>
      </c>
      <c r="AB1898" s="28">
        <v>0.86111111100000004</v>
      </c>
      <c r="AC1898" s="28">
        <v>1</v>
      </c>
      <c r="AE1898" s="6">
        <f t="shared" si="29"/>
        <v>0</v>
      </c>
    </row>
    <row r="1899" spans="2:31" ht="16.5" thickBot="1" x14ac:dyDescent="0.3">
      <c r="B1899" s="47" t="s">
        <v>1284</v>
      </c>
      <c r="C1899" s="53" t="s">
        <v>124</v>
      </c>
      <c r="D1899" s="54" t="s">
        <v>125</v>
      </c>
      <c r="E1899" s="54">
        <v>6</v>
      </c>
      <c r="F1899" s="43">
        <v>5</v>
      </c>
      <c r="G1899" s="40">
        <v>8</v>
      </c>
      <c r="H1899" s="40">
        <v>13</v>
      </c>
      <c r="I1899" s="101">
        <v>0.61538461499999997</v>
      </c>
      <c r="J1899" s="41" t="s">
        <v>12</v>
      </c>
      <c r="K1899" s="12">
        <v>1.4615384600000001</v>
      </c>
      <c r="L1899" s="34">
        <f>K1899-'[6]на отправку'!$K1899</f>
        <v>0</v>
      </c>
      <c r="M1899" s="41" t="s">
        <v>12</v>
      </c>
      <c r="N1899" s="28">
        <v>2</v>
      </c>
      <c r="O1899" s="28">
        <v>0</v>
      </c>
      <c r="P1899" s="28">
        <v>4</v>
      </c>
      <c r="Q1899" s="28">
        <v>1</v>
      </c>
      <c r="R1899" s="33"/>
      <c r="S1899" s="40">
        <v>1</v>
      </c>
      <c r="T1899" s="40">
        <v>4</v>
      </c>
      <c r="U1899" s="101">
        <v>0.25</v>
      </c>
      <c r="V1899" s="33"/>
      <c r="W1899" s="33"/>
      <c r="X1899" s="42" t="s">
        <v>2502</v>
      </c>
      <c r="Y1899" s="33">
        <v>1</v>
      </c>
      <c r="Z1899" s="100"/>
      <c r="AA1899" s="100">
        <v>2</v>
      </c>
      <c r="AB1899" s="28">
        <v>0.56594488200000004</v>
      </c>
      <c r="AC1899" s="28">
        <v>1</v>
      </c>
      <c r="AE1899" s="6">
        <f t="shared" si="29"/>
        <v>1.4615384600000001</v>
      </c>
    </row>
    <row r="1900" spans="2:31" ht="16.5" thickBot="1" x14ac:dyDescent="0.3">
      <c r="B1900" s="47" t="s">
        <v>1285</v>
      </c>
      <c r="C1900" s="53" t="s">
        <v>124</v>
      </c>
      <c r="D1900" s="54" t="s">
        <v>125</v>
      </c>
      <c r="E1900" s="54">
        <v>7</v>
      </c>
      <c r="F1900" s="43">
        <v>6</v>
      </c>
      <c r="G1900" s="40">
        <v>0</v>
      </c>
      <c r="H1900" s="40">
        <v>0</v>
      </c>
      <c r="I1900" s="101">
        <v>0</v>
      </c>
      <c r="J1900" s="44" t="s">
        <v>12</v>
      </c>
      <c r="K1900" s="41">
        <v>0</v>
      </c>
      <c r="L1900" s="34">
        <f>K1900-'[6]на отправку'!$K1900</f>
        <v>0</v>
      </c>
      <c r="M1900" s="196" t="s">
        <v>12</v>
      </c>
      <c r="N1900" s="28">
        <v>0</v>
      </c>
      <c r="O1900" s="28">
        <v>0</v>
      </c>
      <c r="P1900" s="28">
        <v>0</v>
      </c>
      <c r="Q1900" s="28">
        <v>2</v>
      </c>
      <c r="R1900" s="33"/>
      <c r="S1900" s="40">
        <v>0</v>
      </c>
      <c r="T1900" s="40">
        <v>0</v>
      </c>
      <c r="U1900" s="101">
        <v>0</v>
      </c>
      <c r="V1900" s="41"/>
      <c r="W1900" s="41"/>
      <c r="X1900" s="42" t="s">
        <v>2503</v>
      </c>
      <c r="Y1900" s="33">
        <v>1</v>
      </c>
      <c r="Z1900" s="100"/>
      <c r="AA1900" s="100">
        <v>0</v>
      </c>
      <c r="AB1900" s="28">
        <v>0.3</v>
      </c>
      <c r="AC1900" s="28">
        <v>1</v>
      </c>
      <c r="AE1900" s="6">
        <f t="shared" si="29"/>
        <v>0</v>
      </c>
    </row>
    <row r="1901" spans="2:31" ht="16.5" thickBot="1" x14ac:dyDescent="0.3">
      <c r="B1901" s="47" t="s">
        <v>1302</v>
      </c>
      <c r="C1901" s="53" t="s">
        <v>124</v>
      </c>
      <c r="D1901" s="54" t="s">
        <v>125</v>
      </c>
      <c r="E1901" s="54">
        <v>8</v>
      </c>
      <c r="F1901" s="43">
        <v>22</v>
      </c>
      <c r="G1901" s="40">
        <v>0</v>
      </c>
      <c r="H1901" s="40">
        <v>0</v>
      </c>
      <c r="I1901" s="101">
        <v>0</v>
      </c>
      <c r="J1901" s="44" t="s">
        <v>12</v>
      </c>
      <c r="K1901" s="41">
        <v>0</v>
      </c>
      <c r="L1901" s="34">
        <f>K1901-'[6]на отправку'!$K1901</f>
        <v>0</v>
      </c>
      <c r="M1901" s="196" t="s">
        <v>12</v>
      </c>
      <c r="N1901" s="28">
        <v>0</v>
      </c>
      <c r="O1901" s="28">
        <v>0</v>
      </c>
      <c r="P1901" s="28">
        <v>0</v>
      </c>
      <c r="Q1901" s="28">
        <v>2</v>
      </c>
      <c r="R1901" s="33"/>
      <c r="S1901" s="40">
        <v>0</v>
      </c>
      <c r="T1901" s="40">
        <v>0</v>
      </c>
      <c r="U1901" s="101">
        <v>0</v>
      </c>
      <c r="V1901" s="41"/>
      <c r="W1901" s="41"/>
      <c r="X1901" s="42" t="s">
        <v>2504</v>
      </c>
      <c r="Y1901" s="33">
        <v>1</v>
      </c>
      <c r="Z1901" s="100"/>
      <c r="AA1901" s="100">
        <v>0</v>
      </c>
      <c r="AB1901" s="28">
        <v>0.4</v>
      </c>
      <c r="AC1901" s="28">
        <v>1</v>
      </c>
      <c r="AE1901" s="6">
        <f t="shared" si="29"/>
        <v>0</v>
      </c>
    </row>
    <row r="1902" spans="2:31" ht="16.5" thickBot="1" x14ac:dyDescent="0.3">
      <c r="B1902" s="47" t="s">
        <v>1286</v>
      </c>
      <c r="C1902" s="53" t="s">
        <v>124</v>
      </c>
      <c r="D1902" s="54" t="s">
        <v>125</v>
      </c>
      <c r="E1902" s="54">
        <v>9</v>
      </c>
      <c r="F1902" s="43">
        <v>7</v>
      </c>
      <c r="G1902" s="40">
        <v>1038</v>
      </c>
      <c r="H1902" s="40">
        <v>1038</v>
      </c>
      <c r="I1902" s="101">
        <v>1</v>
      </c>
      <c r="J1902" s="44">
        <v>1</v>
      </c>
      <c r="K1902" s="41">
        <v>0</v>
      </c>
      <c r="L1902" s="34">
        <f>K1902-'[6]на отправку'!$K1902</f>
        <v>0</v>
      </c>
      <c r="M1902" s="12">
        <v>1</v>
      </c>
      <c r="N1902" s="28">
        <v>2</v>
      </c>
      <c r="O1902" s="28" t="s">
        <v>12</v>
      </c>
      <c r="P1902" s="28">
        <v>6</v>
      </c>
      <c r="Q1902" s="28">
        <v>1</v>
      </c>
      <c r="R1902" s="33"/>
      <c r="S1902" s="40">
        <v>1044</v>
      </c>
      <c r="T1902" s="40">
        <v>1044</v>
      </c>
      <c r="U1902" s="101">
        <v>1</v>
      </c>
      <c r="V1902" s="41"/>
      <c r="W1902" s="41"/>
      <c r="X1902" s="42" t="s">
        <v>2505</v>
      </c>
      <c r="Y1902" s="33">
        <v>1</v>
      </c>
      <c r="Z1902" s="100"/>
      <c r="AA1902" s="100">
        <v>2</v>
      </c>
      <c r="AB1902" s="28">
        <v>1</v>
      </c>
      <c r="AC1902" s="28">
        <v>1</v>
      </c>
      <c r="AE1902" s="6">
        <f t="shared" si="29"/>
        <v>0</v>
      </c>
    </row>
    <row r="1903" spans="2:31" ht="16.5" thickBot="1" x14ac:dyDescent="0.3">
      <c r="B1903" s="47" t="s">
        <v>1287</v>
      </c>
      <c r="C1903" s="53" t="s">
        <v>124</v>
      </c>
      <c r="D1903" s="54" t="s">
        <v>125</v>
      </c>
      <c r="E1903" s="54">
        <v>10</v>
      </c>
      <c r="F1903" s="43">
        <v>8</v>
      </c>
      <c r="G1903" s="40">
        <v>114</v>
      </c>
      <c r="H1903" s="40">
        <v>8069</v>
      </c>
      <c r="I1903" s="101">
        <v>1.4128145E-2</v>
      </c>
      <c r="J1903" s="41" t="s">
        <v>12</v>
      </c>
      <c r="K1903" s="12">
        <v>0.22352947400000001</v>
      </c>
      <c r="L1903" s="34">
        <f>K1903-'[6]на отправку'!$K1903</f>
        <v>0</v>
      </c>
      <c r="M1903" s="41" t="s">
        <v>12</v>
      </c>
      <c r="N1903" s="28">
        <v>1</v>
      </c>
      <c r="O1903" s="28">
        <v>0</v>
      </c>
      <c r="P1903" s="28">
        <v>2</v>
      </c>
      <c r="Q1903" s="28">
        <v>1</v>
      </c>
      <c r="R1903" s="33"/>
      <c r="S1903" s="40">
        <v>88</v>
      </c>
      <c r="T1903" s="40">
        <v>7621</v>
      </c>
      <c r="U1903" s="101">
        <v>1.1547040999999999E-2</v>
      </c>
      <c r="V1903" s="33"/>
      <c r="W1903" s="33"/>
      <c r="X1903" s="42" t="s">
        <v>2506</v>
      </c>
      <c r="Y1903" s="33">
        <v>1</v>
      </c>
      <c r="Z1903" s="100"/>
      <c r="AA1903" s="100">
        <v>1</v>
      </c>
      <c r="AB1903" s="28">
        <v>1.4606701999999999E-2</v>
      </c>
      <c r="AC1903" s="28">
        <v>0</v>
      </c>
      <c r="AE1903" s="6">
        <f t="shared" si="29"/>
        <v>0.22352947400000001</v>
      </c>
    </row>
    <row r="1904" spans="2:31" ht="16.5" thickBot="1" x14ac:dyDescent="0.3">
      <c r="B1904" s="47" t="s">
        <v>1288</v>
      </c>
      <c r="C1904" s="53" t="s">
        <v>124</v>
      </c>
      <c r="D1904" s="54" t="s">
        <v>125</v>
      </c>
      <c r="E1904" s="54">
        <v>11</v>
      </c>
      <c r="F1904" s="43">
        <v>9</v>
      </c>
      <c r="G1904" s="40">
        <v>167</v>
      </c>
      <c r="H1904" s="40">
        <v>178</v>
      </c>
      <c r="I1904" s="101">
        <v>0.93820224699999999</v>
      </c>
      <c r="J1904" s="41">
        <v>1</v>
      </c>
      <c r="K1904" s="12">
        <v>0.94676966200000001</v>
      </c>
      <c r="L1904" s="34">
        <f>K1904-'[6]на отправку'!$K1904</f>
        <v>0</v>
      </c>
      <c r="M1904" s="41">
        <v>0.93820224699999999</v>
      </c>
      <c r="N1904" s="28">
        <v>0.5</v>
      </c>
      <c r="O1904" s="28" t="s">
        <v>12</v>
      </c>
      <c r="P1904" s="28">
        <v>5</v>
      </c>
      <c r="Q1904" s="28">
        <v>1</v>
      </c>
      <c r="R1904" s="33"/>
      <c r="S1904" s="40">
        <v>200</v>
      </c>
      <c r="T1904" s="40">
        <v>415</v>
      </c>
      <c r="U1904" s="101">
        <v>0.48192771099999998</v>
      </c>
      <c r="V1904" s="33"/>
      <c r="W1904" s="33"/>
      <c r="X1904" s="42" t="s">
        <v>2507</v>
      </c>
      <c r="Y1904" s="33">
        <v>1</v>
      </c>
      <c r="Z1904" s="100"/>
      <c r="AA1904" s="100">
        <v>0.5</v>
      </c>
      <c r="AB1904" s="28">
        <v>0.93642591900000005</v>
      </c>
      <c r="AE1904" s="6">
        <f t="shared" si="29"/>
        <v>0.94676966200000001</v>
      </c>
    </row>
    <row r="1905" spans="2:31" ht="16.5" thickBot="1" x14ac:dyDescent="0.3">
      <c r="B1905" s="47" t="s">
        <v>1289</v>
      </c>
      <c r="C1905" s="53" t="s">
        <v>124</v>
      </c>
      <c r="D1905" s="54" t="s">
        <v>125</v>
      </c>
      <c r="E1905" s="54">
        <v>12</v>
      </c>
      <c r="F1905" s="43">
        <v>10</v>
      </c>
      <c r="G1905" s="40">
        <v>11</v>
      </c>
      <c r="H1905" s="40">
        <v>11</v>
      </c>
      <c r="I1905" s="101">
        <v>1</v>
      </c>
      <c r="J1905" s="41">
        <v>1</v>
      </c>
      <c r="K1905" s="12">
        <v>0</v>
      </c>
      <c r="L1905" s="34">
        <f>K1905-'[6]на отправку'!$K1905</f>
        <v>0</v>
      </c>
      <c r="M1905" s="41">
        <v>1</v>
      </c>
      <c r="N1905" s="28">
        <v>1</v>
      </c>
      <c r="O1905" s="28" t="s">
        <v>12</v>
      </c>
      <c r="P1905" s="28">
        <v>6</v>
      </c>
      <c r="Q1905" s="28">
        <v>1</v>
      </c>
      <c r="R1905" s="33"/>
      <c r="S1905" s="40">
        <v>12</v>
      </c>
      <c r="T1905" s="40">
        <v>12</v>
      </c>
      <c r="U1905" s="101">
        <v>1</v>
      </c>
      <c r="V1905" s="33"/>
      <c r="W1905" s="33"/>
      <c r="X1905" s="42" t="s">
        <v>2508</v>
      </c>
      <c r="Y1905" s="33">
        <v>1</v>
      </c>
      <c r="Z1905" s="100"/>
      <c r="AA1905" s="100">
        <v>1</v>
      </c>
      <c r="AB1905" s="28">
        <v>1</v>
      </c>
      <c r="AE1905" s="6">
        <f t="shared" si="29"/>
        <v>0</v>
      </c>
    </row>
    <row r="1906" spans="2:31" ht="16.5" thickBot="1" x14ac:dyDescent="0.3">
      <c r="B1906" s="47" t="s">
        <v>1290</v>
      </c>
      <c r="C1906" s="53" t="s">
        <v>124</v>
      </c>
      <c r="D1906" s="54" t="s">
        <v>125</v>
      </c>
      <c r="E1906" s="54">
        <v>13</v>
      </c>
      <c r="F1906" s="32">
        <v>11</v>
      </c>
      <c r="G1906" s="40">
        <v>56</v>
      </c>
      <c r="H1906" s="40">
        <v>56</v>
      </c>
      <c r="I1906" s="101">
        <v>1</v>
      </c>
      <c r="J1906" s="34">
        <v>1</v>
      </c>
      <c r="K1906" s="34">
        <v>0</v>
      </c>
      <c r="L1906" s="34">
        <f>K1906-'[6]на отправку'!$K1906</f>
        <v>0</v>
      </c>
      <c r="M1906" s="34">
        <v>1</v>
      </c>
      <c r="N1906" s="35">
        <v>2</v>
      </c>
      <c r="O1906" s="28" t="s">
        <v>12</v>
      </c>
      <c r="P1906" s="28">
        <v>6</v>
      </c>
      <c r="Q1906" s="28">
        <v>1</v>
      </c>
      <c r="R1906" s="33"/>
      <c r="S1906" s="33">
        <v>35</v>
      </c>
      <c r="T1906" s="33">
        <v>35</v>
      </c>
      <c r="U1906" s="101">
        <v>1</v>
      </c>
      <c r="V1906" s="34"/>
      <c r="W1906" s="34"/>
      <c r="X1906" s="36" t="s">
        <v>2509</v>
      </c>
      <c r="Y1906" s="34">
        <v>1</v>
      </c>
      <c r="Z1906" s="140"/>
      <c r="AA1906" s="140">
        <v>2</v>
      </c>
      <c r="AB1906" s="28">
        <v>1</v>
      </c>
      <c r="AE1906" s="6">
        <f t="shared" si="29"/>
        <v>0</v>
      </c>
    </row>
    <row r="1907" spans="2:31" ht="16.5" thickBot="1" x14ac:dyDescent="0.3">
      <c r="B1907" s="47" t="s">
        <v>1291</v>
      </c>
      <c r="C1907" s="53" t="s">
        <v>124</v>
      </c>
      <c r="D1907" s="54" t="s">
        <v>125</v>
      </c>
      <c r="E1907" s="54">
        <v>14</v>
      </c>
      <c r="F1907" s="43">
        <v>12</v>
      </c>
      <c r="G1907" s="40">
        <v>378</v>
      </c>
      <c r="H1907" s="40">
        <v>8182</v>
      </c>
      <c r="I1907" s="101">
        <v>4.6198972999999997E-2</v>
      </c>
      <c r="J1907" s="44" t="s">
        <v>12</v>
      </c>
      <c r="K1907" s="41">
        <v>-4.7438768999999999E-2</v>
      </c>
      <c r="L1907" s="34">
        <f>K1907-'[6]на отправку'!$K1907</f>
        <v>0</v>
      </c>
      <c r="M1907" s="12" t="s">
        <v>12</v>
      </c>
      <c r="N1907" s="28">
        <v>0</v>
      </c>
      <c r="O1907" s="28">
        <v>0</v>
      </c>
      <c r="P1907" s="28">
        <v>1</v>
      </c>
      <c r="Q1907" s="28">
        <v>1</v>
      </c>
      <c r="R1907" s="33"/>
      <c r="S1907" s="40">
        <v>375</v>
      </c>
      <c r="T1907" s="40">
        <v>7732</v>
      </c>
      <c r="U1907" s="101">
        <v>4.8499740999999999E-2</v>
      </c>
      <c r="V1907" s="41"/>
      <c r="W1907" s="41"/>
      <c r="X1907" s="42" t="s">
        <v>2510</v>
      </c>
      <c r="Y1907" s="33">
        <v>1</v>
      </c>
      <c r="Z1907" s="100"/>
      <c r="AA1907" s="100">
        <v>0</v>
      </c>
      <c r="AB1907" s="28">
        <v>3.2834602999999997E-2</v>
      </c>
      <c r="AC1907" s="28">
        <v>5.0505050000000003E-3</v>
      </c>
      <c r="AE1907" s="6">
        <f t="shared" si="29"/>
        <v>-4.7438768999999999E-2</v>
      </c>
    </row>
    <row r="1908" spans="2:31" ht="16.5" thickBot="1" x14ac:dyDescent="0.3">
      <c r="B1908" s="47" t="s">
        <v>1292</v>
      </c>
      <c r="C1908" s="53" t="s">
        <v>124</v>
      </c>
      <c r="D1908" s="54" t="s">
        <v>125</v>
      </c>
      <c r="E1908" s="54">
        <v>15</v>
      </c>
      <c r="F1908" s="43">
        <v>13</v>
      </c>
      <c r="G1908" s="40">
        <v>82</v>
      </c>
      <c r="H1908" s="40">
        <v>192</v>
      </c>
      <c r="I1908" s="101">
        <v>0.42708333300000001</v>
      </c>
      <c r="J1908" s="44" t="s">
        <v>12</v>
      </c>
      <c r="K1908" s="41">
        <v>7.6795211000000002E-2</v>
      </c>
      <c r="L1908" s="34">
        <f>K1908-'[6]на отправку'!$K1908</f>
        <v>0</v>
      </c>
      <c r="M1908" s="12" t="s">
        <v>12</v>
      </c>
      <c r="N1908" s="28">
        <v>0</v>
      </c>
      <c r="O1908" s="28">
        <v>0</v>
      </c>
      <c r="P1908" s="28">
        <v>1</v>
      </c>
      <c r="Q1908" s="28">
        <v>1</v>
      </c>
      <c r="R1908" s="33"/>
      <c r="S1908" s="40">
        <v>94</v>
      </c>
      <c r="T1908" s="40">
        <v>237</v>
      </c>
      <c r="U1908" s="101">
        <v>0.39662447299999998</v>
      </c>
      <c r="V1908" s="41"/>
      <c r="W1908" s="41"/>
      <c r="X1908" s="42" t="s">
        <v>2511</v>
      </c>
      <c r="Y1908" s="33">
        <v>1</v>
      </c>
      <c r="Z1908" s="100"/>
      <c r="AA1908" s="100">
        <v>0</v>
      </c>
      <c r="AB1908" s="28">
        <v>0.4</v>
      </c>
      <c r="AC1908" s="28">
        <v>0.177419355</v>
      </c>
      <c r="AE1908" s="6">
        <f t="shared" si="29"/>
        <v>7.6795211000000002E-2</v>
      </c>
    </row>
    <row r="1909" spans="2:31" ht="16.5" thickBot="1" x14ac:dyDescent="0.3">
      <c r="B1909" s="47" t="s">
        <v>1293</v>
      </c>
      <c r="C1909" s="53" t="s">
        <v>124</v>
      </c>
      <c r="D1909" s="54" t="s">
        <v>125</v>
      </c>
      <c r="E1909" s="54">
        <v>16</v>
      </c>
      <c r="F1909" s="43">
        <v>14</v>
      </c>
      <c r="G1909" s="40">
        <v>0</v>
      </c>
      <c r="H1909" s="40">
        <v>1029</v>
      </c>
      <c r="I1909" s="101">
        <v>0</v>
      </c>
      <c r="J1909" s="44" t="s">
        <v>12</v>
      </c>
      <c r="K1909" s="41">
        <v>-1</v>
      </c>
      <c r="L1909" s="34">
        <f>K1909-'[6]на отправку'!$K1909</f>
        <v>0</v>
      </c>
      <c r="M1909" s="12" t="s">
        <v>12</v>
      </c>
      <c r="N1909" s="28">
        <v>3</v>
      </c>
      <c r="O1909" s="28">
        <v>1</v>
      </c>
      <c r="P1909" s="28">
        <v>2</v>
      </c>
      <c r="Q1909" s="28">
        <v>1</v>
      </c>
      <c r="R1909" s="33"/>
      <c r="S1909" s="40">
        <v>1</v>
      </c>
      <c r="T1909" s="40">
        <v>871</v>
      </c>
      <c r="U1909" s="101">
        <v>1.1481060000000001E-3</v>
      </c>
      <c r="V1909" s="41"/>
      <c r="W1909" s="41"/>
      <c r="X1909" s="42" t="s">
        <v>2512</v>
      </c>
      <c r="Y1909" s="33">
        <v>1</v>
      </c>
      <c r="Z1909" s="100"/>
      <c r="AA1909" s="100">
        <v>3</v>
      </c>
      <c r="AB1909" s="28">
        <v>5.0993200000000005E-4</v>
      </c>
      <c r="AC1909" s="28">
        <v>0</v>
      </c>
      <c r="AE1909" s="6">
        <f t="shared" si="29"/>
        <v>-1</v>
      </c>
    </row>
    <row r="1910" spans="2:31" ht="16.5" thickBot="1" x14ac:dyDescent="0.3">
      <c r="B1910" s="47" t="s">
        <v>1294</v>
      </c>
      <c r="C1910" s="53" t="s">
        <v>124</v>
      </c>
      <c r="D1910" s="54" t="s">
        <v>125</v>
      </c>
      <c r="E1910" s="54">
        <v>16.5</v>
      </c>
      <c r="F1910" s="43"/>
      <c r="G1910" s="40"/>
      <c r="H1910" s="40"/>
      <c r="I1910" s="101"/>
      <c r="J1910" s="44"/>
      <c r="K1910" s="41">
        <v>0</v>
      </c>
      <c r="L1910" s="34">
        <f>K1910-'[6]на отправку'!$K1910</f>
        <v>0</v>
      </c>
      <c r="M1910" s="12"/>
      <c r="N1910" s="28">
        <v>27</v>
      </c>
      <c r="R1910" s="33" t="s">
        <v>2514</v>
      </c>
      <c r="S1910" s="40"/>
      <c r="T1910" s="40"/>
      <c r="U1910" s="101"/>
      <c r="V1910" s="41">
        <v>0</v>
      </c>
      <c r="W1910" s="41"/>
      <c r="X1910" s="42"/>
      <c r="Y1910" s="33">
        <v>1</v>
      </c>
      <c r="Z1910" s="100"/>
      <c r="AA1910" s="100"/>
      <c r="AB1910" s="28">
        <v>0</v>
      </c>
      <c r="AE1910" s="6">
        <f t="shared" si="29"/>
        <v>0</v>
      </c>
    </row>
    <row r="1911" spans="2:31" ht="16.5" thickBot="1" x14ac:dyDescent="0.3">
      <c r="B1911" s="47" t="s">
        <v>1295</v>
      </c>
      <c r="C1911" s="53" t="s">
        <v>124</v>
      </c>
      <c r="D1911" s="54" t="s">
        <v>125</v>
      </c>
      <c r="E1911" s="54">
        <v>17</v>
      </c>
      <c r="F1911" s="43">
        <v>15</v>
      </c>
      <c r="G1911" s="40">
        <v>702</v>
      </c>
      <c r="H1911" s="40">
        <v>742</v>
      </c>
      <c r="I1911" s="101">
        <v>0.94609164400000001</v>
      </c>
      <c r="J1911" s="44">
        <v>1</v>
      </c>
      <c r="K1911" s="41">
        <v>-4.1459782000000001E-2</v>
      </c>
      <c r="L1911" s="34">
        <f>K1911-'[6]на отправку'!$K1911</f>
        <v>0</v>
      </c>
      <c r="M1911" s="12">
        <v>0.94609164400000001</v>
      </c>
      <c r="N1911" s="28">
        <v>0</v>
      </c>
      <c r="O1911" s="28" t="s">
        <v>12</v>
      </c>
      <c r="P1911" s="28">
        <v>6</v>
      </c>
      <c r="Q1911" s="28">
        <v>1</v>
      </c>
      <c r="R1911" s="33"/>
      <c r="S1911" s="40">
        <v>760</v>
      </c>
      <c r="T1911" s="40">
        <v>770</v>
      </c>
      <c r="U1911" s="101">
        <v>0.98701298699999995</v>
      </c>
      <c r="V1911" s="41"/>
      <c r="W1911" s="41"/>
      <c r="X1911" s="42" t="s">
        <v>2515</v>
      </c>
      <c r="Y1911" s="33">
        <v>1</v>
      </c>
      <c r="Z1911" s="100"/>
      <c r="AA1911" s="100">
        <v>0</v>
      </c>
      <c r="AB1911" s="28">
        <v>0.96851403899999999</v>
      </c>
      <c r="AE1911" s="6">
        <f t="shared" si="29"/>
        <v>-4.1459782000000001E-2</v>
      </c>
    </row>
    <row r="1912" spans="2:31" ht="16.5" thickBot="1" x14ac:dyDescent="0.3">
      <c r="B1912" s="47" t="s">
        <v>1296</v>
      </c>
      <c r="C1912" s="53" t="s">
        <v>124</v>
      </c>
      <c r="D1912" s="54" t="s">
        <v>125</v>
      </c>
      <c r="E1912" s="54">
        <v>18</v>
      </c>
      <c r="F1912" s="43">
        <v>16</v>
      </c>
      <c r="G1912" s="40">
        <v>5</v>
      </c>
      <c r="H1912" s="40">
        <v>5</v>
      </c>
      <c r="I1912" s="101">
        <v>1</v>
      </c>
      <c r="J1912" s="44" t="s">
        <v>12</v>
      </c>
      <c r="K1912" s="41">
        <v>0</v>
      </c>
      <c r="L1912" s="34">
        <f>K1912-'[6]на отправку'!$K1912</f>
        <v>0</v>
      </c>
      <c r="M1912" s="196" t="s">
        <v>12</v>
      </c>
      <c r="N1912" s="28">
        <v>6</v>
      </c>
      <c r="O1912" s="28">
        <v>2</v>
      </c>
      <c r="P1912" s="28">
        <v>4</v>
      </c>
      <c r="Q1912" s="28">
        <v>1</v>
      </c>
      <c r="R1912" s="33"/>
      <c r="S1912" s="40">
        <v>35</v>
      </c>
      <c r="T1912" s="40">
        <v>35</v>
      </c>
      <c r="U1912" s="101">
        <v>1</v>
      </c>
      <c r="V1912" s="41"/>
      <c r="W1912" s="41"/>
      <c r="X1912" s="42" t="s">
        <v>2516</v>
      </c>
      <c r="Y1912" s="33">
        <v>1</v>
      </c>
      <c r="Z1912" s="100"/>
      <c r="AA1912" s="100">
        <v>6</v>
      </c>
      <c r="AB1912" s="28">
        <v>0.94674221000000003</v>
      </c>
      <c r="AC1912" s="28">
        <v>1</v>
      </c>
      <c r="AE1912" s="6">
        <f t="shared" si="29"/>
        <v>0</v>
      </c>
    </row>
    <row r="1913" spans="2:31" ht="16.5" thickBot="1" x14ac:dyDescent="0.3">
      <c r="B1913" s="47" t="s">
        <v>1297</v>
      </c>
      <c r="C1913" s="53" t="s">
        <v>124</v>
      </c>
      <c r="D1913" s="54" t="s">
        <v>125</v>
      </c>
      <c r="E1913" s="54">
        <v>19</v>
      </c>
      <c r="F1913" s="32">
        <v>17</v>
      </c>
      <c r="G1913" s="40">
        <v>45</v>
      </c>
      <c r="H1913" s="40">
        <v>45</v>
      </c>
      <c r="I1913" s="101">
        <v>1</v>
      </c>
      <c r="J1913" s="34" t="s">
        <v>12</v>
      </c>
      <c r="K1913" s="34">
        <v>0</v>
      </c>
      <c r="L1913" s="34">
        <f>K1913-'[6]на отправку'!$K1913</f>
        <v>0</v>
      </c>
      <c r="M1913" s="195" t="s">
        <v>12</v>
      </c>
      <c r="N1913" s="35">
        <v>6</v>
      </c>
      <c r="O1913" s="28">
        <v>2</v>
      </c>
      <c r="P1913" s="28">
        <v>4</v>
      </c>
      <c r="Q1913" s="28">
        <v>1</v>
      </c>
      <c r="R1913" s="33"/>
      <c r="S1913" s="40">
        <v>60</v>
      </c>
      <c r="T1913" s="40">
        <v>60</v>
      </c>
      <c r="U1913" s="101">
        <v>1</v>
      </c>
      <c r="V1913" s="34"/>
      <c r="W1913" s="34"/>
      <c r="X1913" s="36" t="s">
        <v>2517</v>
      </c>
      <c r="Y1913" s="34">
        <v>1</v>
      </c>
      <c r="Z1913" s="140"/>
      <c r="AA1913" s="140">
        <v>6</v>
      </c>
      <c r="AB1913" s="28">
        <v>0.98260073299999995</v>
      </c>
      <c r="AC1913" s="28">
        <v>1</v>
      </c>
      <c r="AE1913" s="6">
        <f t="shared" si="29"/>
        <v>0</v>
      </c>
    </row>
    <row r="1914" spans="2:31" ht="16.5" thickBot="1" x14ac:dyDescent="0.3">
      <c r="B1914" s="47" t="s">
        <v>1298</v>
      </c>
      <c r="C1914" s="53" t="s">
        <v>124</v>
      </c>
      <c r="D1914" s="54" t="s">
        <v>125</v>
      </c>
      <c r="E1914" s="54">
        <v>20</v>
      </c>
      <c r="F1914" s="43">
        <v>18</v>
      </c>
      <c r="G1914" s="40">
        <v>5</v>
      </c>
      <c r="H1914" s="40">
        <v>5</v>
      </c>
      <c r="I1914" s="101">
        <v>1</v>
      </c>
      <c r="J1914" s="41" t="s">
        <v>12</v>
      </c>
      <c r="K1914" s="12">
        <v>0</v>
      </c>
      <c r="L1914" s="34">
        <f>K1914-'[6]на отправку'!$K1914</f>
        <v>0</v>
      </c>
      <c r="M1914" s="41" t="s">
        <v>12</v>
      </c>
      <c r="N1914" s="28">
        <v>6</v>
      </c>
      <c r="O1914" s="28">
        <v>2</v>
      </c>
      <c r="P1914" s="28">
        <v>4</v>
      </c>
      <c r="Q1914" s="28">
        <v>1</v>
      </c>
      <c r="R1914" s="33"/>
      <c r="S1914" s="40">
        <v>17</v>
      </c>
      <c r="T1914" s="40">
        <v>17</v>
      </c>
      <c r="U1914" s="101">
        <v>1</v>
      </c>
      <c r="V1914" s="44"/>
      <c r="W1914" s="44"/>
      <c r="X1914" s="42" t="s">
        <v>2518</v>
      </c>
      <c r="Y1914" s="33">
        <v>1</v>
      </c>
      <c r="Z1914" s="100"/>
      <c r="AA1914" s="100">
        <v>6</v>
      </c>
      <c r="AB1914" s="28">
        <v>0.96027201100000004</v>
      </c>
      <c r="AC1914" s="28">
        <v>1</v>
      </c>
      <c r="AE1914" s="6">
        <f t="shared" si="29"/>
        <v>0</v>
      </c>
    </row>
    <row r="1915" spans="2:31" ht="16.5" thickBot="1" x14ac:dyDescent="0.3">
      <c r="B1915" s="47" t="s">
        <v>1299</v>
      </c>
      <c r="C1915" s="53" t="s">
        <v>124</v>
      </c>
      <c r="D1915" s="54" t="s">
        <v>125</v>
      </c>
      <c r="E1915" s="54">
        <v>21</v>
      </c>
      <c r="F1915" s="43">
        <v>19</v>
      </c>
      <c r="G1915" s="40">
        <v>5</v>
      </c>
      <c r="H1915" s="40">
        <v>5</v>
      </c>
      <c r="I1915" s="101">
        <v>1</v>
      </c>
      <c r="J1915" s="44" t="s">
        <v>12</v>
      </c>
      <c r="K1915" s="41">
        <v>0</v>
      </c>
      <c r="L1915" s="34">
        <f>K1915-'[6]на отправку'!$K1915</f>
        <v>0</v>
      </c>
      <c r="M1915" s="196" t="s">
        <v>12</v>
      </c>
      <c r="N1915" s="28">
        <v>6</v>
      </c>
      <c r="O1915" s="28">
        <v>2</v>
      </c>
      <c r="P1915" s="28">
        <v>4</v>
      </c>
      <c r="Q1915" s="28">
        <v>1</v>
      </c>
      <c r="R1915" s="33"/>
      <c r="S1915" s="40">
        <v>11</v>
      </c>
      <c r="T1915" s="40">
        <v>11</v>
      </c>
      <c r="U1915" s="101">
        <v>1</v>
      </c>
      <c r="V1915" s="41"/>
      <c r="W1915" s="41"/>
      <c r="X1915" s="42" t="s">
        <v>2519</v>
      </c>
      <c r="Y1915" s="33">
        <v>1</v>
      </c>
      <c r="Z1915" s="100"/>
      <c r="AA1915" s="100">
        <v>6</v>
      </c>
      <c r="AB1915" s="28">
        <v>0.96570972899999996</v>
      </c>
      <c r="AC1915" s="28">
        <v>1</v>
      </c>
      <c r="AE1915" s="6">
        <f t="shared" si="29"/>
        <v>0</v>
      </c>
    </row>
    <row r="1916" spans="2:31" ht="16.5" thickBot="1" x14ac:dyDescent="0.3">
      <c r="B1916" s="47" t="s">
        <v>1300</v>
      </c>
      <c r="C1916" s="53" t="s">
        <v>124</v>
      </c>
      <c r="D1916" s="54" t="s">
        <v>125</v>
      </c>
      <c r="E1916" s="54">
        <v>22</v>
      </c>
      <c r="F1916" s="43">
        <v>20</v>
      </c>
      <c r="G1916" s="40">
        <v>44</v>
      </c>
      <c r="H1916" s="40">
        <v>48</v>
      </c>
      <c r="I1916" s="101">
        <v>0.91666666699999999</v>
      </c>
      <c r="J1916" s="41" t="s">
        <v>12</v>
      </c>
      <c r="K1916" s="12">
        <v>-8.3333332999999996E-2</v>
      </c>
      <c r="L1916" s="34">
        <f>K1916-'[6]на отправку'!$K1916</f>
        <v>0</v>
      </c>
      <c r="M1916" s="41" t="s">
        <v>12</v>
      </c>
      <c r="N1916" s="28">
        <v>3</v>
      </c>
      <c r="O1916" s="28">
        <v>0</v>
      </c>
      <c r="P1916" s="28">
        <v>4</v>
      </c>
      <c r="Q1916" s="28">
        <v>1</v>
      </c>
      <c r="R1916" s="33"/>
      <c r="S1916" s="40">
        <v>13</v>
      </c>
      <c r="T1916" s="40">
        <v>13</v>
      </c>
      <c r="U1916" s="101">
        <v>1</v>
      </c>
      <c r="V1916" s="44"/>
      <c r="W1916" s="44"/>
      <c r="X1916" s="42" t="s">
        <v>2520</v>
      </c>
      <c r="Y1916" s="33">
        <v>1</v>
      </c>
      <c r="Z1916" s="100"/>
      <c r="AA1916" s="100">
        <v>3</v>
      </c>
      <c r="AB1916" s="28">
        <v>0.8075</v>
      </c>
      <c r="AC1916" s="28">
        <v>1</v>
      </c>
      <c r="AE1916" s="6">
        <f t="shared" si="29"/>
        <v>-8.3333332999999996E-2</v>
      </c>
    </row>
    <row r="1917" spans="2:31" ht="16.5" thickBot="1" x14ac:dyDescent="0.3">
      <c r="B1917" s="47" t="s">
        <v>1294</v>
      </c>
      <c r="C1917" s="53" t="s">
        <v>124</v>
      </c>
      <c r="D1917" s="54" t="s">
        <v>125</v>
      </c>
      <c r="E1917" s="54">
        <v>22.5</v>
      </c>
      <c r="F1917" s="43"/>
      <c r="G1917" s="40"/>
      <c r="H1917" s="40"/>
      <c r="I1917" s="101"/>
      <c r="J1917" s="41"/>
      <c r="K1917" s="12">
        <v>0</v>
      </c>
      <c r="L1917" s="34">
        <f>K1917-'[6]на отправку'!$K1917</f>
        <v>0</v>
      </c>
      <c r="M1917" s="41"/>
      <c r="N1917" s="28">
        <v>9</v>
      </c>
      <c r="R1917" s="33" t="s">
        <v>2521</v>
      </c>
      <c r="S1917" s="40"/>
      <c r="T1917" s="40"/>
      <c r="U1917" s="101"/>
      <c r="V1917" s="44">
        <v>0</v>
      </c>
      <c r="W1917" s="44"/>
      <c r="X1917" s="42"/>
      <c r="Y1917" s="33">
        <v>1</v>
      </c>
      <c r="Z1917" s="100"/>
      <c r="AA1917" s="100"/>
      <c r="AB1917" s="28">
        <v>0</v>
      </c>
      <c r="AE1917" s="6">
        <f t="shared" si="29"/>
        <v>0</v>
      </c>
    </row>
    <row r="1918" spans="2:31" ht="16.5" thickBot="1" x14ac:dyDescent="0.3">
      <c r="B1918" s="47" t="s">
        <v>1301</v>
      </c>
      <c r="C1918" s="53" t="s">
        <v>124</v>
      </c>
      <c r="D1918" s="54" t="s">
        <v>125</v>
      </c>
      <c r="E1918" s="54">
        <v>23</v>
      </c>
      <c r="F1918" s="43">
        <v>21</v>
      </c>
      <c r="G1918" s="40">
        <v>0</v>
      </c>
      <c r="H1918" s="40">
        <v>4</v>
      </c>
      <c r="I1918" s="101">
        <v>0</v>
      </c>
      <c r="J1918" s="44" t="s">
        <v>12</v>
      </c>
      <c r="K1918" s="41">
        <v>0</v>
      </c>
      <c r="L1918" s="34">
        <f>K1918-'[6]на отправку'!$K1918</f>
        <v>0</v>
      </c>
      <c r="M1918" s="12" t="s">
        <v>12</v>
      </c>
      <c r="N1918" s="28">
        <v>0</v>
      </c>
      <c r="O1918" s="28">
        <v>0</v>
      </c>
      <c r="P1918" s="28">
        <v>3</v>
      </c>
      <c r="Q1918" s="28">
        <v>1</v>
      </c>
      <c r="R1918" s="33"/>
      <c r="S1918" s="40">
        <v>0</v>
      </c>
      <c r="T1918" s="40">
        <v>0</v>
      </c>
      <c r="U1918" s="101">
        <v>0</v>
      </c>
      <c r="V1918" s="41"/>
      <c r="W1918" s="41"/>
      <c r="X1918" s="42" t="s">
        <v>302</v>
      </c>
      <c r="Y1918" s="33">
        <v>1</v>
      </c>
      <c r="Z1918" s="100"/>
      <c r="AA1918" s="100">
        <v>0</v>
      </c>
      <c r="AB1918" s="28">
        <v>0.39646335199999999</v>
      </c>
      <c r="AC1918" s="28">
        <v>1</v>
      </c>
      <c r="AE1918" s="6">
        <f t="shared" si="29"/>
        <v>0</v>
      </c>
    </row>
    <row r="1919" spans="2:31" ht="16.5" thickBot="1" x14ac:dyDescent="0.3">
      <c r="B1919" s="47" t="s">
        <v>1303</v>
      </c>
      <c r="C1919" s="53" t="s">
        <v>124</v>
      </c>
      <c r="D1919" s="54" t="s">
        <v>125</v>
      </c>
      <c r="E1919" s="54">
        <v>24</v>
      </c>
      <c r="F1919" s="50">
        <v>23</v>
      </c>
      <c r="G1919" s="40">
        <v>0</v>
      </c>
      <c r="H1919" s="40">
        <v>0</v>
      </c>
      <c r="I1919" s="101">
        <v>0</v>
      </c>
      <c r="J1919" s="44" t="s">
        <v>12</v>
      </c>
      <c r="K1919" s="44">
        <v>0</v>
      </c>
      <c r="L1919" s="34">
        <f>K1919-'[6]на отправку'!$K1919</f>
        <v>0</v>
      </c>
      <c r="M1919" s="197" t="s">
        <v>12</v>
      </c>
      <c r="N1919" s="44">
        <v>0</v>
      </c>
      <c r="O1919" s="28">
        <v>0</v>
      </c>
      <c r="P1919" s="28">
        <v>0</v>
      </c>
      <c r="Q1919" s="28">
        <v>2</v>
      </c>
      <c r="R1919" s="33"/>
      <c r="S1919" s="40">
        <v>0</v>
      </c>
      <c r="T1919" s="40">
        <v>0</v>
      </c>
      <c r="U1919" s="101">
        <v>0</v>
      </c>
      <c r="V1919" s="44"/>
      <c r="W1919" s="44"/>
      <c r="X1919" s="42" t="s">
        <v>2522</v>
      </c>
      <c r="Y1919" s="44">
        <v>1</v>
      </c>
      <c r="Z1919" s="100"/>
      <c r="AA1919" s="100">
        <v>0</v>
      </c>
      <c r="AB1919" s="28">
        <v>0.6</v>
      </c>
      <c r="AC1919" s="28">
        <v>1</v>
      </c>
      <c r="AE1919" s="6">
        <f t="shared" si="29"/>
        <v>0</v>
      </c>
    </row>
    <row r="1920" spans="2:31" ht="16.5" thickBot="1" x14ac:dyDescent="0.25">
      <c r="B1920" s="47" t="s">
        <v>1304</v>
      </c>
      <c r="C1920" s="48" t="s">
        <v>124</v>
      </c>
      <c r="D1920" s="49" t="s">
        <v>125</v>
      </c>
      <c r="E1920" s="49">
        <v>25</v>
      </c>
      <c r="F1920" s="32">
        <v>24</v>
      </c>
      <c r="G1920" s="40">
        <v>0</v>
      </c>
      <c r="H1920" s="104">
        <v>0</v>
      </c>
      <c r="I1920" s="101">
        <v>0</v>
      </c>
      <c r="J1920" s="34" t="s">
        <v>12</v>
      </c>
      <c r="K1920" s="34">
        <v>0</v>
      </c>
      <c r="L1920" s="34">
        <f>K1920-'[6]на отправку'!$K1920</f>
        <v>0</v>
      </c>
      <c r="M1920" s="195" t="s">
        <v>12</v>
      </c>
      <c r="N1920" s="35">
        <v>0</v>
      </c>
      <c r="O1920" s="28">
        <v>0</v>
      </c>
      <c r="P1920" s="28">
        <v>0</v>
      </c>
      <c r="Q1920" s="28">
        <v>2</v>
      </c>
      <c r="R1920" s="33"/>
      <c r="S1920" s="40">
        <v>0</v>
      </c>
      <c r="T1920" s="40">
        <v>0</v>
      </c>
      <c r="U1920" s="101">
        <v>0</v>
      </c>
      <c r="V1920" s="33"/>
      <c r="W1920" s="33"/>
      <c r="X1920" s="42" t="s">
        <v>2522</v>
      </c>
      <c r="Y1920" s="34">
        <v>1</v>
      </c>
      <c r="Z1920" s="140"/>
      <c r="AA1920" s="140">
        <v>0</v>
      </c>
      <c r="AB1920" s="28">
        <v>0.381578947</v>
      </c>
      <c r="AC1920" s="28">
        <v>1</v>
      </c>
      <c r="AE1920" s="6">
        <f t="shared" si="29"/>
        <v>0</v>
      </c>
    </row>
    <row r="1921" spans="2:31" ht="16.5" thickBot="1" x14ac:dyDescent="0.3">
      <c r="B1921" s="47" t="s">
        <v>1305</v>
      </c>
      <c r="C1921" s="53" t="s">
        <v>124</v>
      </c>
      <c r="D1921" s="54" t="s">
        <v>125</v>
      </c>
      <c r="E1921" s="54">
        <v>26</v>
      </c>
      <c r="F1921" s="40">
        <v>25</v>
      </c>
      <c r="G1921" s="40">
        <v>19</v>
      </c>
      <c r="H1921" s="40">
        <v>19</v>
      </c>
      <c r="I1921" s="101">
        <v>1</v>
      </c>
      <c r="J1921" s="41">
        <v>1</v>
      </c>
      <c r="K1921" s="12">
        <v>0</v>
      </c>
      <c r="L1921" s="34">
        <f>K1921-'[6]на отправку'!$K1921</f>
        <v>0</v>
      </c>
      <c r="M1921" s="41" t="s">
        <v>12</v>
      </c>
      <c r="N1921" s="28">
        <v>9</v>
      </c>
      <c r="O1921" s="28">
        <v>2</v>
      </c>
      <c r="P1921" s="28">
        <v>4</v>
      </c>
      <c r="Q1921" s="28">
        <v>1</v>
      </c>
      <c r="R1921" s="33"/>
      <c r="S1921" s="40">
        <v>19</v>
      </c>
      <c r="T1921" s="40">
        <v>19</v>
      </c>
      <c r="U1921" s="101">
        <v>1</v>
      </c>
      <c r="V1921" s="33"/>
      <c r="W1921" s="33"/>
      <c r="X1921" s="42" t="s">
        <v>2523</v>
      </c>
      <c r="Y1921" s="33">
        <v>1</v>
      </c>
      <c r="Z1921" s="100"/>
      <c r="AA1921" s="100">
        <v>9</v>
      </c>
      <c r="AB1921" s="28">
        <v>0.97159166299999999</v>
      </c>
      <c r="AC1921" s="28">
        <v>1</v>
      </c>
      <c r="AE1921" s="6">
        <f t="shared" si="29"/>
        <v>0</v>
      </c>
    </row>
    <row r="1922" spans="2:31" ht="16.5" thickBot="1" x14ac:dyDescent="0.3">
      <c r="B1922" s="47" t="s">
        <v>1294</v>
      </c>
      <c r="C1922" s="53" t="s">
        <v>124</v>
      </c>
      <c r="D1922" s="54" t="s">
        <v>125</v>
      </c>
      <c r="E1922" s="54">
        <v>26.5</v>
      </c>
      <c r="F1922" s="43"/>
      <c r="G1922" s="40"/>
      <c r="H1922" s="40"/>
      <c r="I1922" s="101"/>
      <c r="J1922" s="41"/>
      <c r="K1922" s="12">
        <v>0</v>
      </c>
      <c r="L1922" s="34">
        <f>K1922-'[6]на отправку'!$K1922</f>
        <v>0</v>
      </c>
      <c r="M1922" s="41"/>
      <c r="N1922" s="28">
        <v>27</v>
      </c>
      <c r="R1922" s="33" t="s">
        <v>2524</v>
      </c>
      <c r="S1922" s="40"/>
      <c r="T1922" s="40"/>
      <c r="U1922" s="101"/>
      <c r="V1922" s="33">
        <v>0</v>
      </c>
      <c r="W1922" s="33"/>
      <c r="X1922" s="42"/>
      <c r="Y1922" s="33">
        <v>1</v>
      </c>
      <c r="Z1922" s="100"/>
      <c r="AA1922" s="100"/>
      <c r="AB1922" s="28">
        <v>0</v>
      </c>
      <c r="AE1922" s="6">
        <f t="shared" si="29"/>
        <v>0</v>
      </c>
    </row>
    <row r="1923" spans="2:31" ht="16.5" thickBot="1" x14ac:dyDescent="0.3">
      <c r="B1923" s="47" t="s">
        <v>2889</v>
      </c>
      <c r="C1923" s="53" t="s">
        <v>124</v>
      </c>
      <c r="D1923" s="54" t="s">
        <v>125</v>
      </c>
      <c r="E1923" s="54">
        <v>27</v>
      </c>
      <c r="F1923" s="43">
        <v>27</v>
      </c>
      <c r="G1923" s="40">
        <v>0</v>
      </c>
      <c r="H1923" s="40">
        <v>0</v>
      </c>
      <c r="I1923" s="101">
        <v>0</v>
      </c>
      <c r="J1923" s="41"/>
      <c r="K1923" s="12">
        <v>0</v>
      </c>
      <c r="L1923" s="34">
        <f>K1923-'[6]на отправку'!$K1923</f>
        <v>0</v>
      </c>
      <c r="M1923" s="41"/>
      <c r="N1923" s="28">
        <v>0</v>
      </c>
      <c r="O1923" s="28" t="s">
        <v>12</v>
      </c>
      <c r="P1923" s="28" t="s">
        <v>12</v>
      </c>
      <c r="Q1923" s="28">
        <v>2</v>
      </c>
      <c r="R1923" s="33"/>
      <c r="S1923" s="40">
        <v>0</v>
      </c>
      <c r="T1923" s="40">
        <v>0</v>
      </c>
      <c r="U1923" s="101">
        <v>0</v>
      </c>
      <c r="V1923" s="33"/>
      <c r="W1923" s="33"/>
      <c r="X1923" s="42" t="s">
        <v>2526</v>
      </c>
      <c r="Y1923" s="33">
        <v>1</v>
      </c>
      <c r="Z1923" s="100"/>
      <c r="AA1923" s="100">
        <v>0</v>
      </c>
      <c r="AB1923" s="28">
        <v>0</v>
      </c>
      <c r="AE1923" s="6">
        <f t="shared" si="29"/>
        <v>0</v>
      </c>
    </row>
    <row r="1924" spans="2:31" ht="16.5" thickBot="1" x14ac:dyDescent="0.3">
      <c r="B1924" s="47" t="s">
        <v>2890</v>
      </c>
      <c r="C1924" s="53" t="s">
        <v>124</v>
      </c>
      <c r="D1924" s="54" t="s">
        <v>125</v>
      </c>
      <c r="E1924" s="54">
        <v>28</v>
      </c>
      <c r="F1924" s="43">
        <v>28</v>
      </c>
      <c r="G1924" s="40">
        <v>0</v>
      </c>
      <c r="H1924" s="40">
        <v>1</v>
      </c>
      <c r="I1924" s="101">
        <v>0</v>
      </c>
      <c r="J1924" s="41"/>
      <c r="K1924" s="12">
        <v>0</v>
      </c>
      <c r="L1924" s="34">
        <f>K1924-'[6]на отправку'!$K1924</f>
        <v>0</v>
      </c>
      <c r="M1924" s="41"/>
      <c r="N1924" s="28">
        <v>3</v>
      </c>
      <c r="O1924" s="28" t="s">
        <v>12</v>
      </c>
      <c r="P1924" s="28" t="s">
        <v>12</v>
      </c>
      <c r="Q1924" s="28">
        <v>1</v>
      </c>
      <c r="R1924" s="33"/>
      <c r="S1924" s="40">
        <v>4</v>
      </c>
      <c r="T1924" s="40">
        <v>137</v>
      </c>
      <c r="U1924" s="101">
        <v>2.919708E-2</v>
      </c>
      <c r="V1924" s="33"/>
      <c r="W1924" s="33"/>
      <c r="X1924" s="42" t="s">
        <v>2528</v>
      </c>
      <c r="Y1924" s="33">
        <v>1</v>
      </c>
      <c r="Z1924" s="100"/>
      <c r="AA1924" s="100">
        <v>3</v>
      </c>
      <c r="AB1924" s="28">
        <v>4.6442499999999999E-3</v>
      </c>
      <c r="AE1924" s="6">
        <f t="shared" si="29"/>
        <v>0</v>
      </c>
    </row>
    <row r="1925" spans="2:31" ht="16.5" thickBot="1" x14ac:dyDescent="0.3">
      <c r="B1925" s="47" t="s">
        <v>2891</v>
      </c>
      <c r="C1925" s="53" t="s">
        <v>124</v>
      </c>
      <c r="D1925" s="54" t="s">
        <v>125</v>
      </c>
      <c r="E1925" s="54">
        <v>29</v>
      </c>
      <c r="F1925" s="43">
        <v>29</v>
      </c>
      <c r="G1925" s="40">
        <v>0</v>
      </c>
      <c r="H1925" s="40">
        <v>1</v>
      </c>
      <c r="I1925" s="101">
        <v>0</v>
      </c>
      <c r="J1925" s="41"/>
      <c r="K1925" s="12">
        <v>0</v>
      </c>
      <c r="L1925" s="34">
        <f>K1925-'[6]на отправку'!$K1925</f>
        <v>0</v>
      </c>
      <c r="M1925" s="41"/>
      <c r="N1925" s="28">
        <v>5</v>
      </c>
      <c r="O1925" s="28" t="s">
        <v>12</v>
      </c>
      <c r="P1925" s="28" t="s">
        <v>12</v>
      </c>
      <c r="Q1925" s="28">
        <v>1</v>
      </c>
      <c r="R1925" s="33"/>
      <c r="S1925" s="40">
        <v>0</v>
      </c>
      <c r="T1925" s="40">
        <v>137</v>
      </c>
      <c r="U1925" s="101">
        <v>0</v>
      </c>
      <c r="V1925" s="33"/>
      <c r="W1925" s="33"/>
      <c r="X1925" s="42" t="s">
        <v>2530</v>
      </c>
      <c r="Y1925" s="33">
        <v>1</v>
      </c>
      <c r="Z1925" s="100"/>
      <c r="AA1925" s="100">
        <v>5</v>
      </c>
      <c r="AB1925" s="28">
        <v>1.6719300000000001E-3</v>
      </c>
      <c r="AE1925" s="6">
        <f t="shared" si="29"/>
        <v>0</v>
      </c>
    </row>
    <row r="1926" spans="2:31" ht="16.5" thickBot="1" x14ac:dyDescent="0.3">
      <c r="B1926" s="47" t="s">
        <v>2892</v>
      </c>
      <c r="C1926" s="53" t="s">
        <v>124</v>
      </c>
      <c r="D1926" s="54" t="s">
        <v>125</v>
      </c>
      <c r="E1926" s="54">
        <v>30</v>
      </c>
      <c r="F1926" s="43">
        <v>30</v>
      </c>
      <c r="G1926" s="40">
        <v>0</v>
      </c>
      <c r="H1926" s="40">
        <v>1</v>
      </c>
      <c r="I1926" s="101">
        <v>0</v>
      </c>
      <c r="J1926" s="44"/>
      <c r="K1926" s="41">
        <v>0</v>
      </c>
      <c r="L1926" s="34">
        <f>K1926-'[6]на отправку'!$K1926</f>
        <v>0</v>
      </c>
      <c r="M1926" s="12"/>
      <c r="N1926" s="28">
        <v>8</v>
      </c>
      <c r="O1926" s="28" t="s">
        <v>12</v>
      </c>
      <c r="P1926" s="28" t="s">
        <v>12</v>
      </c>
      <c r="Q1926" s="28">
        <v>1</v>
      </c>
      <c r="R1926" s="33"/>
      <c r="S1926" s="40">
        <v>0</v>
      </c>
      <c r="T1926" s="40">
        <v>137</v>
      </c>
      <c r="U1926" s="101">
        <v>0</v>
      </c>
      <c r="V1926" s="41"/>
      <c r="W1926" s="41"/>
      <c r="X1926" s="42" t="s">
        <v>2532</v>
      </c>
      <c r="Y1926" s="33">
        <v>1</v>
      </c>
      <c r="Z1926" s="100"/>
      <c r="AA1926" s="100">
        <v>8</v>
      </c>
      <c r="AB1926" s="28">
        <v>0</v>
      </c>
      <c r="AE1926" s="6">
        <f t="shared" si="29"/>
        <v>0</v>
      </c>
    </row>
    <row r="1927" spans="2:31" ht="16.5" thickBot="1" x14ac:dyDescent="0.3">
      <c r="B1927" s="47" t="s">
        <v>2893</v>
      </c>
      <c r="C1927" s="53" t="s">
        <v>124</v>
      </c>
      <c r="D1927" s="54" t="s">
        <v>125</v>
      </c>
      <c r="E1927" s="54">
        <v>31</v>
      </c>
      <c r="F1927" s="43">
        <v>31</v>
      </c>
      <c r="G1927" s="40">
        <v>0</v>
      </c>
      <c r="H1927" s="40">
        <v>0</v>
      </c>
      <c r="I1927" s="101"/>
      <c r="J1927" s="41"/>
      <c r="K1927" s="12">
        <v>0</v>
      </c>
      <c r="L1927" s="34">
        <f>K1927-'[6]на отправку'!$K1927</f>
        <v>0</v>
      </c>
      <c r="M1927" s="41"/>
      <c r="N1927" s="28">
        <v>3</v>
      </c>
      <c r="O1927" s="28" t="s">
        <v>12</v>
      </c>
      <c r="P1927" s="28" t="s">
        <v>12</v>
      </c>
      <c r="Q1927" s="28">
        <v>1</v>
      </c>
      <c r="R1927" s="33"/>
      <c r="S1927" s="40">
        <v>0</v>
      </c>
      <c r="T1927" s="40">
        <v>0</v>
      </c>
      <c r="U1927" s="101"/>
      <c r="V1927" s="33"/>
      <c r="W1927" s="33"/>
      <c r="X1927" s="42" t="s">
        <v>2534</v>
      </c>
      <c r="Y1927" s="33">
        <v>1</v>
      </c>
      <c r="Z1927" s="100"/>
      <c r="AA1927" s="100"/>
      <c r="AB1927" s="28">
        <v>0</v>
      </c>
      <c r="AE1927" s="6">
        <f t="shared" ref="AE1927:AE1990" si="30">ROUND(K1927,9)</f>
        <v>0</v>
      </c>
    </row>
    <row r="1928" spans="2:31" ht="16.5" thickBot="1" x14ac:dyDescent="0.3">
      <c r="B1928" s="47" t="s">
        <v>2894</v>
      </c>
      <c r="C1928" s="53" t="s">
        <v>124</v>
      </c>
      <c r="D1928" s="54" t="s">
        <v>125</v>
      </c>
      <c r="E1928" s="54">
        <v>32</v>
      </c>
      <c r="F1928" s="43">
        <v>32</v>
      </c>
      <c r="G1928" s="40">
        <v>0</v>
      </c>
      <c r="H1928" s="40">
        <v>0</v>
      </c>
      <c r="I1928" s="101"/>
      <c r="J1928" s="41"/>
      <c r="K1928" s="12">
        <v>0</v>
      </c>
      <c r="L1928" s="34">
        <f>K1928-'[6]на отправку'!$K1928</f>
        <v>0</v>
      </c>
      <c r="M1928" s="41"/>
      <c r="N1928" s="28">
        <v>8</v>
      </c>
      <c r="O1928" s="28" t="s">
        <v>12</v>
      </c>
      <c r="P1928" s="28" t="s">
        <v>12</v>
      </c>
      <c r="Q1928" s="28">
        <v>1</v>
      </c>
      <c r="R1928" s="33"/>
      <c r="S1928" s="40">
        <v>0</v>
      </c>
      <c r="T1928" s="40">
        <v>0</v>
      </c>
      <c r="U1928" s="101"/>
      <c r="V1928" s="33"/>
      <c r="W1928" s="33"/>
      <c r="X1928" s="42" t="s">
        <v>2536</v>
      </c>
      <c r="Y1928" s="33">
        <v>1</v>
      </c>
      <c r="Z1928" s="100"/>
      <c r="AA1928" s="100"/>
      <c r="AB1928" s="28">
        <v>0</v>
      </c>
      <c r="AE1928" s="6">
        <f t="shared" si="30"/>
        <v>0</v>
      </c>
    </row>
    <row r="1929" spans="2:31" ht="16.5" thickBot="1" x14ac:dyDescent="0.3">
      <c r="B1929" s="47" t="s">
        <v>1306</v>
      </c>
      <c r="C1929" s="53" t="s">
        <v>124</v>
      </c>
      <c r="D1929" s="54" t="s">
        <v>125</v>
      </c>
      <c r="E1929" s="54">
        <v>33</v>
      </c>
      <c r="F1929" s="43">
        <v>33</v>
      </c>
      <c r="G1929" s="40">
        <v>0</v>
      </c>
      <c r="H1929" s="40">
        <v>0</v>
      </c>
      <c r="I1929" s="101">
        <v>0</v>
      </c>
      <c r="J1929" s="44"/>
      <c r="K1929" s="41">
        <v>0</v>
      </c>
      <c r="L1929" s="34">
        <f>K1929-'[6]на отправку'!$K1929</f>
        <v>0</v>
      </c>
      <c r="M1929" s="196"/>
      <c r="N1929" s="28">
        <v>0</v>
      </c>
      <c r="O1929" s="28" t="s">
        <v>12</v>
      </c>
      <c r="P1929" s="28">
        <v>0</v>
      </c>
      <c r="Q1929" s="28">
        <v>2</v>
      </c>
      <c r="R1929" s="33"/>
      <c r="S1929" s="40">
        <v>0</v>
      </c>
      <c r="T1929" s="40">
        <v>0</v>
      </c>
      <c r="U1929" s="101">
        <v>0</v>
      </c>
      <c r="V1929" s="41"/>
      <c r="W1929" s="41"/>
      <c r="X1929" s="42" t="s">
        <v>2537</v>
      </c>
      <c r="Y1929" s="33">
        <v>1</v>
      </c>
      <c r="Z1929" s="100"/>
      <c r="AA1929" s="100">
        <v>0</v>
      </c>
      <c r="AB1929" s="28">
        <v>0</v>
      </c>
      <c r="AE1929" s="6">
        <f t="shared" si="30"/>
        <v>0</v>
      </c>
    </row>
    <row r="1930" spans="2:31" ht="16.5" thickBot="1" x14ac:dyDescent="0.3">
      <c r="B1930" s="47" t="s">
        <v>211</v>
      </c>
      <c r="C1930" s="53" t="s">
        <v>126</v>
      </c>
      <c r="D1930" s="54" t="s">
        <v>127</v>
      </c>
      <c r="E1930" s="54">
        <v>0</v>
      </c>
      <c r="F1930" s="43"/>
      <c r="G1930" s="40"/>
      <c r="H1930" s="40"/>
      <c r="I1930" s="101"/>
      <c r="J1930" s="44"/>
      <c r="K1930" s="41">
        <v>0</v>
      </c>
      <c r="L1930" s="34">
        <f>K1930-'[6]на отправку'!$K1930</f>
        <v>0</v>
      </c>
      <c r="M1930" s="12"/>
      <c r="N1930" s="28">
        <v>15.5</v>
      </c>
      <c r="R1930" s="33" t="s">
        <v>13</v>
      </c>
      <c r="S1930" s="40"/>
      <c r="T1930" s="40"/>
      <c r="U1930" s="101"/>
      <c r="V1930" s="41">
        <v>0</v>
      </c>
      <c r="W1930" s="41"/>
      <c r="X1930" s="42"/>
      <c r="Y1930" s="33">
        <v>1</v>
      </c>
      <c r="Z1930" s="100"/>
      <c r="AA1930" s="100"/>
      <c r="AB1930" s="28">
        <v>0</v>
      </c>
      <c r="AE1930" s="6">
        <f t="shared" si="30"/>
        <v>0</v>
      </c>
    </row>
    <row r="1931" spans="2:31" ht="16.5" thickBot="1" x14ac:dyDescent="0.3">
      <c r="B1931" s="47" t="s">
        <v>1361</v>
      </c>
      <c r="C1931" s="53" t="s">
        <v>126</v>
      </c>
      <c r="D1931" s="54" t="s">
        <v>127</v>
      </c>
      <c r="E1931" s="54">
        <v>1</v>
      </c>
      <c r="F1931" s="43">
        <v>1</v>
      </c>
      <c r="G1931" s="40">
        <v>1826</v>
      </c>
      <c r="H1931" s="40">
        <v>2034</v>
      </c>
      <c r="I1931" s="101">
        <v>0.89773844599999997</v>
      </c>
      <c r="J1931" s="44" t="s">
        <v>12</v>
      </c>
      <c r="K1931" s="41">
        <v>2.2300430000000001E-3</v>
      </c>
      <c r="L1931" s="34">
        <f>K1931-'[6]на отправку'!$K1931</f>
        <v>0</v>
      </c>
      <c r="M1931" s="12" t="s">
        <v>12</v>
      </c>
      <c r="N1931" s="28">
        <v>0</v>
      </c>
      <c r="O1931" s="28">
        <v>0</v>
      </c>
      <c r="P1931" s="28">
        <v>1</v>
      </c>
      <c r="Q1931" s="28">
        <v>1</v>
      </c>
      <c r="R1931" s="33"/>
      <c r="S1931" s="40">
        <v>2019</v>
      </c>
      <c r="T1931" s="40">
        <v>2254</v>
      </c>
      <c r="U1931" s="101">
        <v>0.89574090500000003</v>
      </c>
      <c r="V1931" s="41"/>
      <c r="W1931" s="41"/>
      <c r="X1931" s="42" t="s">
        <v>2497</v>
      </c>
      <c r="Y1931" s="33">
        <v>1</v>
      </c>
      <c r="Z1931" s="100"/>
      <c r="AA1931" s="100">
        <v>0</v>
      </c>
      <c r="AB1931" s="28">
        <v>0.87783438400000002</v>
      </c>
      <c r="AC1931" s="28">
        <v>0.79392113200000003</v>
      </c>
      <c r="AE1931" s="6">
        <f t="shared" si="30"/>
        <v>2.2300430000000001E-3</v>
      </c>
    </row>
    <row r="1932" spans="2:31" ht="16.5" thickBot="1" x14ac:dyDescent="0.3">
      <c r="B1932" s="47" t="s">
        <v>2895</v>
      </c>
      <c r="C1932" s="53" t="s">
        <v>126</v>
      </c>
      <c r="D1932" s="54" t="s">
        <v>127</v>
      </c>
      <c r="E1932" s="54">
        <v>2</v>
      </c>
      <c r="F1932" s="43">
        <v>26</v>
      </c>
      <c r="G1932" s="40">
        <v>3282</v>
      </c>
      <c r="H1932" s="40">
        <v>4043</v>
      </c>
      <c r="I1932" s="101">
        <v>0.81177343599999996</v>
      </c>
      <c r="J1932" s="41" t="s">
        <v>12</v>
      </c>
      <c r="K1932" s="12">
        <v>-7.9597131000000002E-2</v>
      </c>
      <c r="L1932" s="34">
        <f>K1932-'[6]на отправку'!$K1932</f>
        <v>0</v>
      </c>
      <c r="M1932" s="41" t="s">
        <v>12</v>
      </c>
      <c r="N1932" s="28">
        <v>3</v>
      </c>
      <c r="O1932" s="28">
        <v>0</v>
      </c>
      <c r="P1932" s="28">
        <v>2</v>
      </c>
      <c r="Q1932" s="28">
        <v>1</v>
      </c>
      <c r="R1932" s="33"/>
      <c r="S1932" s="40">
        <v>3856</v>
      </c>
      <c r="T1932" s="40">
        <v>4372</v>
      </c>
      <c r="U1932" s="101">
        <v>0.88197621199999998</v>
      </c>
      <c r="V1932" s="33"/>
      <c r="W1932" s="33"/>
      <c r="X1932" s="42" t="s">
        <v>2498</v>
      </c>
      <c r="Y1932" s="33">
        <v>1</v>
      </c>
      <c r="Z1932" s="100"/>
      <c r="AA1932" s="100">
        <v>3</v>
      </c>
      <c r="AB1932" s="28">
        <v>0.83450456100000003</v>
      </c>
      <c r="AC1932" s="28">
        <v>0.72780695200000001</v>
      </c>
      <c r="AE1932" s="6">
        <f t="shared" si="30"/>
        <v>-7.9597131000000002E-2</v>
      </c>
    </row>
    <row r="1933" spans="2:31" ht="16.5" thickBot="1" x14ac:dyDescent="0.3">
      <c r="B1933" s="47" t="s">
        <v>1362</v>
      </c>
      <c r="C1933" s="53" t="s">
        <v>126</v>
      </c>
      <c r="D1933" s="54" t="s">
        <v>127</v>
      </c>
      <c r="E1933" s="54">
        <v>3</v>
      </c>
      <c r="F1933" s="43">
        <v>2</v>
      </c>
      <c r="G1933" s="40">
        <v>19</v>
      </c>
      <c r="H1933" s="40">
        <v>19</v>
      </c>
      <c r="I1933" s="101">
        <v>1</v>
      </c>
      <c r="J1933" s="41" t="s">
        <v>12</v>
      </c>
      <c r="K1933" s="12">
        <v>0</v>
      </c>
      <c r="L1933" s="34">
        <f>K1933-'[6]на отправку'!$K1933</f>
        <v>0</v>
      </c>
      <c r="M1933" s="41"/>
      <c r="N1933" s="28">
        <v>2</v>
      </c>
      <c r="O1933" s="28">
        <v>2</v>
      </c>
      <c r="P1933" s="28">
        <v>4</v>
      </c>
      <c r="Q1933" s="28">
        <v>1</v>
      </c>
      <c r="R1933" s="33"/>
      <c r="S1933" s="40">
        <v>4</v>
      </c>
      <c r="T1933" s="40">
        <v>4</v>
      </c>
      <c r="U1933" s="101">
        <v>1</v>
      </c>
      <c r="V1933" s="33"/>
      <c r="W1933" s="33"/>
      <c r="X1933" s="42" t="s">
        <v>2499</v>
      </c>
      <c r="Y1933" s="33">
        <v>1</v>
      </c>
      <c r="Z1933" s="100"/>
      <c r="AA1933" s="100">
        <v>2</v>
      </c>
      <c r="AB1933" s="28">
        <v>0.91111111099999997</v>
      </c>
      <c r="AC1933" s="28">
        <v>1</v>
      </c>
      <c r="AE1933" s="6">
        <f t="shared" si="30"/>
        <v>0</v>
      </c>
    </row>
    <row r="1934" spans="2:31" ht="16.5" thickBot="1" x14ac:dyDescent="0.3">
      <c r="B1934" s="47" t="s">
        <v>1363</v>
      </c>
      <c r="C1934" s="53" t="s">
        <v>126</v>
      </c>
      <c r="D1934" s="54" t="s">
        <v>127</v>
      </c>
      <c r="E1934" s="54">
        <v>4</v>
      </c>
      <c r="F1934" s="43">
        <v>3</v>
      </c>
      <c r="G1934" s="40">
        <v>1</v>
      </c>
      <c r="H1934" s="40">
        <v>2</v>
      </c>
      <c r="I1934" s="101">
        <v>0.5</v>
      </c>
      <c r="J1934" s="41" t="s">
        <v>12</v>
      </c>
      <c r="K1934" s="12">
        <v>0</v>
      </c>
      <c r="L1934" s="34">
        <f>K1934-'[6]на отправку'!$K1934</f>
        <v>0</v>
      </c>
      <c r="M1934" s="41" t="s">
        <v>12</v>
      </c>
      <c r="N1934" s="28">
        <v>0</v>
      </c>
      <c r="O1934" s="28">
        <v>0</v>
      </c>
      <c r="P1934" s="28">
        <v>3</v>
      </c>
      <c r="Q1934" s="28">
        <v>1</v>
      </c>
      <c r="R1934" s="33"/>
      <c r="S1934" s="40">
        <v>0</v>
      </c>
      <c r="T1934" s="40">
        <v>1</v>
      </c>
      <c r="U1934" s="101">
        <v>0</v>
      </c>
      <c r="V1934" s="33"/>
      <c r="W1934" s="33"/>
      <c r="X1934" s="42" t="s">
        <v>2500</v>
      </c>
      <c r="Y1934" s="33">
        <v>1</v>
      </c>
      <c r="Z1934" s="100"/>
      <c r="AA1934" s="100">
        <v>0</v>
      </c>
      <c r="AB1934" s="28">
        <v>0.61761761800000003</v>
      </c>
      <c r="AC1934" s="28">
        <v>1</v>
      </c>
      <c r="AE1934" s="6">
        <f t="shared" si="30"/>
        <v>0</v>
      </c>
    </row>
    <row r="1935" spans="2:31" ht="16.5" thickBot="1" x14ac:dyDescent="0.3">
      <c r="B1935" s="47" t="s">
        <v>1364</v>
      </c>
      <c r="C1935" s="53" t="s">
        <v>126</v>
      </c>
      <c r="D1935" s="54" t="s">
        <v>127</v>
      </c>
      <c r="E1935" s="54">
        <v>5</v>
      </c>
      <c r="F1935" s="32">
        <v>4</v>
      </c>
      <c r="G1935" s="40">
        <v>0</v>
      </c>
      <c r="H1935" s="40">
        <v>0</v>
      </c>
      <c r="I1935" s="101">
        <v>0</v>
      </c>
      <c r="J1935" s="34" t="s">
        <v>12</v>
      </c>
      <c r="K1935" s="34">
        <v>-1</v>
      </c>
      <c r="L1935" s="34">
        <f>K1935-'[6]на отправку'!$K1935</f>
        <v>0</v>
      </c>
      <c r="M1935" s="34" t="s">
        <v>12</v>
      </c>
      <c r="N1935" s="35">
        <v>0</v>
      </c>
      <c r="O1935" s="28">
        <v>0</v>
      </c>
      <c r="P1935" s="28">
        <v>0</v>
      </c>
      <c r="Q1935" s="28">
        <v>2</v>
      </c>
      <c r="R1935" s="33"/>
      <c r="S1935" s="33">
        <v>1</v>
      </c>
      <c r="T1935" s="33">
        <v>1</v>
      </c>
      <c r="U1935" s="101">
        <v>1</v>
      </c>
      <c r="V1935" s="34"/>
      <c r="W1935" s="34"/>
      <c r="X1935" s="36" t="s">
        <v>2501</v>
      </c>
      <c r="Y1935" s="34">
        <v>1</v>
      </c>
      <c r="Z1935" s="140"/>
      <c r="AA1935" s="140">
        <v>0</v>
      </c>
      <c r="AB1935" s="28">
        <v>0.86111111100000004</v>
      </c>
      <c r="AC1935" s="28">
        <v>1</v>
      </c>
      <c r="AE1935" s="6">
        <f t="shared" si="30"/>
        <v>-1</v>
      </c>
    </row>
    <row r="1936" spans="2:31" ht="16.5" thickBot="1" x14ac:dyDescent="0.3">
      <c r="B1936" s="47" t="s">
        <v>1365</v>
      </c>
      <c r="C1936" s="53" t="s">
        <v>126</v>
      </c>
      <c r="D1936" s="54" t="s">
        <v>127</v>
      </c>
      <c r="E1936" s="54">
        <v>6</v>
      </c>
      <c r="F1936" s="43">
        <v>5</v>
      </c>
      <c r="G1936" s="40">
        <v>1</v>
      </c>
      <c r="H1936" s="40">
        <v>3</v>
      </c>
      <c r="I1936" s="101">
        <v>0.33333333300000001</v>
      </c>
      <c r="J1936" s="44" t="s">
        <v>12</v>
      </c>
      <c r="K1936" s="41">
        <v>-0.66666666699999999</v>
      </c>
      <c r="L1936" s="34">
        <f>K1936-'[6]на отправку'!$K1936</f>
        <v>0</v>
      </c>
      <c r="M1936" s="12" t="s">
        <v>12</v>
      </c>
      <c r="N1936" s="28">
        <v>0</v>
      </c>
      <c r="O1936" s="28">
        <v>0</v>
      </c>
      <c r="P1936" s="28">
        <v>3</v>
      </c>
      <c r="Q1936" s="28">
        <v>1</v>
      </c>
      <c r="R1936" s="33"/>
      <c r="S1936" s="40">
        <v>3</v>
      </c>
      <c r="T1936" s="40">
        <v>3</v>
      </c>
      <c r="U1936" s="101">
        <v>1</v>
      </c>
      <c r="V1936" s="41"/>
      <c r="W1936" s="41"/>
      <c r="X1936" s="42" t="s">
        <v>2502</v>
      </c>
      <c r="Y1936" s="33">
        <v>1</v>
      </c>
      <c r="Z1936" s="100"/>
      <c r="AA1936" s="100">
        <v>0</v>
      </c>
      <c r="AB1936" s="28">
        <v>0.56594488200000004</v>
      </c>
      <c r="AC1936" s="28">
        <v>1</v>
      </c>
      <c r="AE1936" s="6">
        <f t="shared" si="30"/>
        <v>-0.66666666699999999</v>
      </c>
    </row>
    <row r="1937" spans="2:31" ht="16.5" thickBot="1" x14ac:dyDescent="0.3">
      <c r="B1937" s="47" t="s">
        <v>1366</v>
      </c>
      <c r="C1937" s="53" t="s">
        <v>126</v>
      </c>
      <c r="D1937" s="54" t="s">
        <v>127</v>
      </c>
      <c r="E1937" s="54">
        <v>7</v>
      </c>
      <c r="F1937" s="43">
        <v>6</v>
      </c>
      <c r="G1937" s="40">
        <v>0</v>
      </c>
      <c r="H1937" s="40">
        <v>0</v>
      </c>
      <c r="I1937" s="101">
        <v>0</v>
      </c>
      <c r="J1937" s="44" t="s">
        <v>12</v>
      </c>
      <c r="K1937" s="41">
        <v>0</v>
      </c>
      <c r="L1937" s="34">
        <f>K1937-'[6]на отправку'!$K1937</f>
        <v>0</v>
      </c>
      <c r="M1937" s="12" t="s">
        <v>12</v>
      </c>
      <c r="N1937" s="28">
        <v>0</v>
      </c>
      <c r="O1937" s="28">
        <v>0</v>
      </c>
      <c r="P1937" s="28">
        <v>0</v>
      </c>
      <c r="Q1937" s="28">
        <v>2</v>
      </c>
      <c r="R1937" s="33"/>
      <c r="S1937" s="40">
        <v>0</v>
      </c>
      <c r="T1937" s="40">
        <v>0</v>
      </c>
      <c r="U1937" s="101">
        <v>0</v>
      </c>
      <c r="V1937" s="41"/>
      <c r="W1937" s="41"/>
      <c r="X1937" s="42" t="s">
        <v>2503</v>
      </c>
      <c r="Y1937" s="33">
        <v>1</v>
      </c>
      <c r="Z1937" s="100"/>
      <c r="AA1937" s="100">
        <v>0</v>
      </c>
      <c r="AB1937" s="28">
        <v>0.3</v>
      </c>
      <c r="AC1937" s="28">
        <v>1</v>
      </c>
      <c r="AE1937" s="6">
        <f t="shared" si="30"/>
        <v>0</v>
      </c>
    </row>
    <row r="1938" spans="2:31" ht="16.5" thickBot="1" x14ac:dyDescent="0.3">
      <c r="B1938" s="47" t="s">
        <v>1383</v>
      </c>
      <c r="C1938" s="53" t="s">
        <v>126</v>
      </c>
      <c r="D1938" s="54" t="s">
        <v>127</v>
      </c>
      <c r="E1938" s="54">
        <v>8</v>
      </c>
      <c r="F1938" s="43">
        <v>22</v>
      </c>
      <c r="G1938" s="40">
        <v>0</v>
      </c>
      <c r="H1938" s="40">
        <v>0</v>
      </c>
      <c r="I1938" s="101">
        <v>0</v>
      </c>
      <c r="J1938" s="44" t="s">
        <v>12</v>
      </c>
      <c r="K1938" s="41">
        <v>0</v>
      </c>
      <c r="L1938" s="34">
        <f>K1938-'[6]на отправку'!$K1938</f>
        <v>0</v>
      </c>
      <c r="M1938" s="12" t="s">
        <v>12</v>
      </c>
      <c r="N1938" s="28">
        <v>0</v>
      </c>
      <c r="O1938" s="28">
        <v>0</v>
      </c>
      <c r="P1938" s="28">
        <v>0</v>
      </c>
      <c r="Q1938" s="28">
        <v>2</v>
      </c>
      <c r="R1938" s="33"/>
      <c r="S1938" s="40">
        <v>0</v>
      </c>
      <c r="T1938" s="40">
        <v>0</v>
      </c>
      <c r="U1938" s="101">
        <v>0</v>
      </c>
      <c r="V1938" s="41"/>
      <c r="W1938" s="41"/>
      <c r="X1938" s="42" t="s">
        <v>2504</v>
      </c>
      <c r="Y1938" s="33">
        <v>1</v>
      </c>
      <c r="Z1938" s="100"/>
      <c r="AA1938" s="100">
        <v>0</v>
      </c>
      <c r="AB1938" s="28">
        <v>0.4</v>
      </c>
      <c r="AC1938" s="28">
        <v>1</v>
      </c>
      <c r="AE1938" s="6">
        <f t="shared" si="30"/>
        <v>0</v>
      </c>
    </row>
    <row r="1939" spans="2:31" ht="16.5" thickBot="1" x14ac:dyDescent="0.3">
      <c r="B1939" s="47" t="s">
        <v>1367</v>
      </c>
      <c r="C1939" s="53" t="s">
        <v>126</v>
      </c>
      <c r="D1939" s="54" t="s">
        <v>127</v>
      </c>
      <c r="E1939" s="54">
        <v>9</v>
      </c>
      <c r="F1939" s="43">
        <v>7</v>
      </c>
      <c r="G1939" s="40">
        <v>736</v>
      </c>
      <c r="H1939" s="40">
        <v>736</v>
      </c>
      <c r="I1939" s="101">
        <v>1</v>
      </c>
      <c r="J1939" s="44">
        <v>1</v>
      </c>
      <c r="K1939" s="41">
        <v>0</v>
      </c>
      <c r="L1939" s="34">
        <f>K1939-'[6]на отправку'!$K1939</f>
        <v>0</v>
      </c>
      <c r="M1939" s="12">
        <v>1</v>
      </c>
      <c r="N1939" s="28">
        <v>2</v>
      </c>
      <c r="O1939" s="28" t="s">
        <v>12</v>
      </c>
      <c r="P1939" s="28">
        <v>6</v>
      </c>
      <c r="Q1939" s="28">
        <v>1</v>
      </c>
      <c r="R1939" s="33"/>
      <c r="S1939" s="40">
        <v>547</v>
      </c>
      <c r="T1939" s="40">
        <v>547</v>
      </c>
      <c r="U1939" s="101">
        <v>1</v>
      </c>
      <c r="V1939" s="41"/>
      <c r="W1939" s="41"/>
      <c r="X1939" s="42" t="s">
        <v>2505</v>
      </c>
      <c r="Y1939" s="33">
        <v>1</v>
      </c>
      <c r="Z1939" s="100"/>
      <c r="AA1939" s="100">
        <v>2</v>
      </c>
      <c r="AB1939" s="28">
        <v>1</v>
      </c>
      <c r="AC1939" s="28">
        <v>1</v>
      </c>
      <c r="AE1939" s="6">
        <f t="shared" si="30"/>
        <v>0</v>
      </c>
    </row>
    <row r="1940" spans="2:31" ht="16.5" thickBot="1" x14ac:dyDescent="0.3">
      <c r="B1940" s="47" t="s">
        <v>1368</v>
      </c>
      <c r="C1940" s="53" t="s">
        <v>126</v>
      </c>
      <c r="D1940" s="54" t="s">
        <v>127</v>
      </c>
      <c r="E1940" s="54">
        <v>10</v>
      </c>
      <c r="F1940" s="43">
        <v>8</v>
      </c>
      <c r="G1940" s="40">
        <v>114</v>
      </c>
      <c r="H1940" s="40">
        <v>5369</v>
      </c>
      <c r="I1940" s="101">
        <v>2.1233004E-2</v>
      </c>
      <c r="J1940" s="44" t="s">
        <v>12</v>
      </c>
      <c r="K1940" s="41">
        <v>0.14319399899999999</v>
      </c>
      <c r="L1940" s="34">
        <f>K1940-'[6]на отправку'!$K1940</f>
        <v>0</v>
      </c>
      <c r="M1940" s="12" t="s">
        <v>12</v>
      </c>
      <c r="N1940" s="28">
        <v>0</v>
      </c>
      <c r="O1940" s="28">
        <v>0</v>
      </c>
      <c r="P1940" s="28">
        <v>1</v>
      </c>
      <c r="Q1940" s="28">
        <v>1</v>
      </c>
      <c r="R1940" s="33"/>
      <c r="S1940" s="40">
        <v>94</v>
      </c>
      <c r="T1940" s="40">
        <v>5061</v>
      </c>
      <c r="U1940" s="101">
        <v>1.8573404000000002E-2</v>
      </c>
      <c r="V1940" s="41"/>
      <c r="W1940" s="41"/>
      <c r="X1940" s="42" t="s">
        <v>2506</v>
      </c>
      <c r="Y1940" s="33">
        <v>1</v>
      </c>
      <c r="Z1940" s="100"/>
      <c r="AA1940" s="100">
        <v>0</v>
      </c>
      <c r="AB1940" s="28">
        <v>1.4606701999999999E-2</v>
      </c>
      <c r="AC1940" s="28">
        <v>0</v>
      </c>
      <c r="AE1940" s="6">
        <f t="shared" si="30"/>
        <v>0.14319399899999999</v>
      </c>
    </row>
    <row r="1941" spans="2:31" ht="16.5" thickBot="1" x14ac:dyDescent="0.3">
      <c r="B1941" s="47" t="s">
        <v>1369</v>
      </c>
      <c r="C1941" s="53" t="s">
        <v>126</v>
      </c>
      <c r="D1941" s="54" t="s">
        <v>127</v>
      </c>
      <c r="E1941" s="54">
        <v>11</v>
      </c>
      <c r="F1941" s="43">
        <v>9</v>
      </c>
      <c r="G1941" s="40">
        <v>148</v>
      </c>
      <c r="H1941" s="40">
        <v>159</v>
      </c>
      <c r="I1941" s="101">
        <v>0.93081760999999996</v>
      </c>
      <c r="J1941" s="44">
        <v>1</v>
      </c>
      <c r="K1941" s="41">
        <v>0.86828391599999999</v>
      </c>
      <c r="L1941" s="34">
        <f>K1941-'[6]на отправку'!$K1941</f>
        <v>0</v>
      </c>
      <c r="M1941" s="12">
        <v>0.93081760999999996</v>
      </c>
      <c r="N1941" s="28">
        <v>0.5</v>
      </c>
      <c r="O1941" s="28" t="s">
        <v>12</v>
      </c>
      <c r="P1941" s="28">
        <v>6</v>
      </c>
      <c r="Q1941" s="28">
        <v>1</v>
      </c>
      <c r="R1941" s="33"/>
      <c r="S1941" s="40">
        <v>140</v>
      </c>
      <c r="T1941" s="40">
        <v>281</v>
      </c>
      <c r="U1941" s="101">
        <v>0.49822064100000002</v>
      </c>
      <c r="V1941" s="41"/>
      <c r="W1941" s="41"/>
      <c r="X1941" s="42" t="s">
        <v>2507</v>
      </c>
      <c r="Y1941" s="33">
        <v>1</v>
      </c>
      <c r="Z1941" s="100"/>
      <c r="AA1941" s="100">
        <v>0.5</v>
      </c>
      <c r="AB1941" s="28">
        <v>0.93642591900000005</v>
      </c>
      <c r="AE1941" s="6">
        <f t="shared" si="30"/>
        <v>0.86828391599999999</v>
      </c>
    </row>
    <row r="1942" spans="2:31" ht="16.5" thickBot="1" x14ac:dyDescent="0.3">
      <c r="B1942" s="47" t="s">
        <v>1370</v>
      </c>
      <c r="C1942" s="53" t="s">
        <v>126</v>
      </c>
      <c r="D1942" s="54" t="s">
        <v>127</v>
      </c>
      <c r="E1942" s="54">
        <v>12</v>
      </c>
      <c r="F1942" s="32">
        <v>10</v>
      </c>
      <c r="G1942" s="40">
        <v>12</v>
      </c>
      <c r="H1942" s="40">
        <v>12</v>
      </c>
      <c r="I1942" s="101">
        <v>1</v>
      </c>
      <c r="J1942" s="34">
        <v>1</v>
      </c>
      <c r="K1942" s="34">
        <v>0</v>
      </c>
      <c r="L1942" s="34">
        <f>K1942-'[6]на отправку'!$K1942</f>
        <v>0</v>
      </c>
      <c r="M1942" s="34">
        <v>1</v>
      </c>
      <c r="N1942" s="35">
        <v>1</v>
      </c>
      <c r="O1942" s="28" t="s">
        <v>12</v>
      </c>
      <c r="P1942" s="28">
        <v>6</v>
      </c>
      <c r="Q1942" s="28">
        <v>1</v>
      </c>
      <c r="R1942" s="33"/>
      <c r="S1942" s="33">
        <v>17</v>
      </c>
      <c r="T1942" s="33">
        <v>17</v>
      </c>
      <c r="U1942" s="101">
        <v>1</v>
      </c>
      <c r="V1942" s="34"/>
      <c r="W1942" s="34"/>
      <c r="X1942" s="36" t="s">
        <v>2508</v>
      </c>
      <c r="Y1942" s="34">
        <v>1</v>
      </c>
      <c r="Z1942" s="140"/>
      <c r="AA1942" s="140">
        <v>1</v>
      </c>
      <c r="AB1942" s="28">
        <v>1</v>
      </c>
      <c r="AE1942" s="6">
        <f t="shared" si="30"/>
        <v>0</v>
      </c>
    </row>
    <row r="1943" spans="2:31" ht="16.5" thickBot="1" x14ac:dyDescent="0.3">
      <c r="B1943" s="47" t="s">
        <v>1371</v>
      </c>
      <c r="C1943" s="53" t="s">
        <v>126</v>
      </c>
      <c r="D1943" s="54" t="s">
        <v>127</v>
      </c>
      <c r="E1943" s="54">
        <v>13</v>
      </c>
      <c r="F1943" s="43">
        <v>11</v>
      </c>
      <c r="G1943" s="40">
        <v>19</v>
      </c>
      <c r="H1943" s="40">
        <v>19</v>
      </c>
      <c r="I1943" s="101">
        <v>1</v>
      </c>
      <c r="J1943" s="41">
        <v>1</v>
      </c>
      <c r="K1943" s="12">
        <v>0</v>
      </c>
      <c r="L1943" s="34">
        <f>K1943-'[6]на отправку'!$K1943</f>
        <v>0</v>
      </c>
      <c r="M1943" s="41">
        <v>1</v>
      </c>
      <c r="N1943" s="28">
        <v>2</v>
      </c>
      <c r="O1943" s="28" t="s">
        <v>12</v>
      </c>
      <c r="P1943" s="28">
        <v>6</v>
      </c>
      <c r="Q1943" s="28">
        <v>1</v>
      </c>
      <c r="R1943" s="33"/>
      <c r="S1943" s="40">
        <v>22</v>
      </c>
      <c r="T1943" s="40">
        <v>22</v>
      </c>
      <c r="U1943" s="101">
        <v>1</v>
      </c>
      <c r="V1943" s="44"/>
      <c r="W1943" s="44"/>
      <c r="X1943" s="42" t="s">
        <v>2509</v>
      </c>
      <c r="Y1943" s="33">
        <v>1</v>
      </c>
      <c r="Z1943" s="100"/>
      <c r="AA1943" s="100">
        <v>2</v>
      </c>
      <c r="AB1943" s="28">
        <v>1</v>
      </c>
      <c r="AE1943" s="6">
        <f t="shared" si="30"/>
        <v>0</v>
      </c>
    </row>
    <row r="1944" spans="2:31" ht="16.5" thickBot="1" x14ac:dyDescent="0.3">
      <c r="B1944" s="47" t="s">
        <v>1372</v>
      </c>
      <c r="C1944" s="53" t="s">
        <v>126</v>
      </c>
      <c r="D1944" s="54" t="s">
        <v>127</v>
      </c>
      <c r="E1944" s="54">
        <v>14</v>
      </c>
      <c r="F1944" s="43">
        <v>12</v>
      </c>
      <c r="G1944" s="40">
        <v>377</v>
      </c>
      <c r="H1944" s="40">
        <v>5452</v>
      </c>
      <c r="I1944" s="101">
        <v>6.9148935999999994E-2</v>
      </c>
      <c r="J1944" s="44" t="s">
        <v>12</v>
      </c>
      <c r="K1944" s="41">
        <v>0.34034554500000003</v>
      </c>
      <c r="L1944" s="34">
        <f>K1944-'[6]на отправку'!$K1944</f>
        <v>0</v>
      </c>
      <c r="M1944" s="12" t="s">
        <v>12</v>
      </c>
      <c r="N1944" s="28">
        <v>0</v>
      </c>
      <c r="O1944" s="28">
        <v>0</v>
      </c>
      <c r="P1944" s="28">
        <v>1</v>
      </c>
      <c r="Q1944" s="28">
        <v>1</v>
      </c>
      <c r="R1944" s="33"/>
      <c r="S1944" s="40">
        <v>266</v>
      </c>
      <c r="T1944" s="40">
        <v>5156</v>
      </c>
      <c r="U1944" s="101">
        <v>5.1590379999999998E-2</v>
      </c>
      <c r="V1944" s="41"/>
      <c r="W1944" s="41"/>
      <c r="X1944" s="42" t="s">
        <v>2510</v>
      </c>
      <c r="Y1944" s="33">
        <v>1</v>
      </c>
      <c r="Z1944" s="100"/>
      <c r="AA1944" s="100">
        <v>0</v>
      </c>
      <c r="AB1944" s="28">
        <v>3.2834602999999997E-2</v>
      </c>
      <c r="AC1944" s="28">
        <v>5.0505050000000003E-3</v>
      </c>
      <c r="AE1944" s="6">
        <f t="shared" si="30"/>
        <v>0.34034554500000003</v>
      </c>
    </row>
    <row r="1945" spans="2:31" ht="16.5" thickBot="1" x14ac:dyDescent="0.3">
      <c r="B1945" s="47" t="s">
        <v>1373</v>
      </c>
      <c r="C1945" s="53" t="s">
        <v>126</v>
      </c>
      <c r="D1945" s="54" t="s">
        <v>127</v>
      </c>
      <c r="E1945" s="54">
        <v>15</v>
      </c>
      <c r="F1945" s="43">
        <v>13</v>
      </c>
      <c r="G1945" s="40">
        <v>72</v>
      </c>
      <c r="H1945" s="40">
        <v>198</v>
      </c>
      <c r="I1945" s="101">
        <v>0.36363636399999999</v>
      </c>
      <c r="J1945" s="41" t="s">
        <v>12</v>
      </c>
      <c r="K1945" s="12">
        <v>-8.8111887E-2</v>
      </c>
      <c r="L1945" s="34">
        <f>K1945-'[6]на отправку'!$K1945</f>
        <v>0</v>
      </c>
      <c r="M1945" s="41" t="s">
        <v>12</v>
      </c>
      <c r="N1945" s="28">
        <v>2</v>
      </c>
      <c r="O1945" s="28">
        <v>0</v>
      </c>
      <c r="P1945" s="28">
        <v>2</v>
      </c>
      <c r="Q1945" s="28">
        <v>1</v>
      </c>
      <c r="R1945" s="33"/>
      <c r="S1945" s="40">
        <v>65</v>
      </c>
      <c r="T1945" s="40">
        <v>163</v>
      </c>
      <c r="U1945" s="101">
        <v>0.39877300599999999</v>
      </c>
      <c r="V1945" s="44"/>
      <c r="W1945" s="44"/>
      <c r="X1945" s="42" t="s">
        <v>2511</v>
      </c>
      <c r="Y1945" s="33">
        <v>1</v>
      </c>
      <c r="Z1945" s="100"/>
      <c r="AA1945" s="100">
        <v>2</v>
      </c>
      <c r="AB1945" s="28">
        <v>0.4</v>
      </c>
      <c r="AC1945" s="28">
        <v>0.177419355</v>
      </c>
      <c r="AE1945" s="6">
        <f t="shared" si="30"/>
        <v>-8.8111887E-2</v>
      </c>
    </row>
    <row r="1946" spans="2:31" ht="16.5" thickBot="1" x14ac:dyDescent="0.3">
      <c r="B1946" s="47" t="s">
        <v>1374</v>
      </c>
      <c r="C1946" s="53" t="s">
        <v>126</v>
      </c>
      <c r="D1946" s="54" t="s">
        <v>127</v>
      </c>
      <c r="E1946" s="54">
        <v>16</v>
      </c>
      <c r="F1946" s="43">
        <v>14</v>
      </c>
      <c r="G1946" s="40">
        <v>0</v>
      </c>
      <c r="H1946" s="40">
        <v>634</v>
      </c>
      <c r="I1946" s="101">
        <v>0</v>
      </c>
      <c r="J1946" s="41" t="s">
        <v>12</v>
      </c>
      <c r="K1946" s="12">
        <v>0</v>
      </c>
      <c r="L1946" s="34">
        <f>K1946-'[6]на отправку'!$K1946</f>
        <v>0</v>
      </c>
      <c r="M1946" s="41" t="s">
        <v>12</v>
      </c>
      <c r="N1946" s="28">
        <v>3</v>
      </c>
      <c r="O1946" s="28">
        <v>1</v>
      </c>
      <c r="P1946" s="28">
        <v>2</v>
      </c>
      <c r="Q1946" s="28">
        <v>1</v>
      </c>
      <c r="R1946" s="33"/>
      <c r="S1946" s="40">
        <v>0</v>
      </c>
      <c r="T1946" s="40">
        <v>593</v>
      </c>
      <c r="U1946" s="101">
        <v>0</v>
      </c>
      <c r="V1946" s="44"/>
      <c r="W1946" s="44"/>
      <c r="X1946" s="42" t="s">
        <v>2512</v>
      </c>
      <c r="Y1946" s="33">
        <v>1</v>
      </c>
      <c r="Z1946" s="100"/>
      <c r="AA1946" s="100">
        <v>3</v>
      </c>
      <c r="AB1946" s="28">
        <v>5.0993200000000005E-4</v>
      </c>
      <c r="AC1946" s="28">
        <v>0</v>
      </c>
      <c r="AE1946" s="6">
        <f t="shared" si="30"/>
        <v>0</v>
      </c>
    </row>
    <row r="1947" spans="2:31" ht="16.5" thickBot="1" x14ac:dyDescent="0.3">
      <c r="B1947" s="47" t="s">
        <v>1375</v>
      </c>
      <c r="C1947" s="53" t="s">
        <v>126</v>
      </c>
      <c r="D1947" s="54" t="s">
        <v>127</v>
      </c>
      <c r="E1947" s="54">
        <v>16.5</v>
      </c>
      <c r="F1947" s="43"/>
      <c r="G1947" s="40"/>
      <c r="H1947" s="40"/>
      <c r="I1947" s="101"/>
      <c r="J1947" s="44"/>
      <c r="K1947" s="41">
        <v>0</v>
      </c>
      <c r="L1947" s="34">
        <f>K1947-'[6]на отправку'!$K1947</f>
        <v>0</v>
      </c>
      <c r="M1947" s="12"/>
      <c r="N1947" s="28">
        <v>32</v>
      </c>
      <c r="R1947" s="33" t="s">
        <v>2514</v>
      </c>
      <c r="S1947" s="40"/>
      <c r="T1947" s="40"/>
      <c r="U1947" s="101"/>
      <c r="V1947" s="41">
        <v>0</v>
      </c>
      <c r="W1947" s="41"/>
      <c r="X1947" s="42"/>
      <c r="Y1947" s="33">
        <v>1</v>
      </c>
      <c r="Z1947" s="100"/>
      <c r="AA1947" s="100"/>
      <c r="AB1947" s="28">
        <v>0</v>
      </c>
      <c r="AE1947" s="6">
        <f t="shared" si="30"/>
        <v>0</v>
      </c>
    </row>
    <row r="1948" spans="2:31" ht="16.5" thickBot="1" x14ac:dyDescent="0.3">
      <c r="B1948" s="47" t="s">
        <v>1376</v>
      </c>
      <c r="C1948" s="53" t="s">
        <v>126</v>
      </c>
      <c r="D1948" s="54" t="s">
        <v>127</v>
      </c>
      <c r="E1948" s="54">
        <v>17</v>
      </c>
      <c r="F1948" s="50">
        <v>15</v>
      </c>
      <c r="G1948" s="40">
        <v>318</v>
      </c>
      <c r="H1948" s="40">
        <v>318</v>
      </c>
      <c r="I1948" s="101">
        <v>1</v>
      </c>
      <c r="J1948" s="44">
        <v>1</v>
      </c>
      <c r="K1948" s="44">
        <v>0</v>
      </c>
      <c r="L1948" s="34">
        <f>K1948-'[6]на отправку'!$K1948</f>
        <v>0</v>
      </c>
      <c r="M1948" s="44">
        <v>1</v>
      </c>
      <c r="N1948" s="44">
        <v>5</v>
      </c>
      <c r="O1948" s="28" t="s">
        <v>12</v>
      </c>
      <c r="P1948" s="28">
        <v>5</v>
      </c>
      <c r="Q1948" s="28">
        <v>1</v>
      </c>
      <c r="R1948" s="33"/>
      <c r="S1948" s="33">
        <v>343</v>
      </c>
      <c r="T1948" s="33">
        <v>343</v>
      </c>
      <c r="U1948" s="101">
        <v>1</v>
      </c>
      <c r="V1948" s="44"/>
      <c r="W1948" s="44"/>
      <c r="X1948" s="42" t="s">
        <v>2515</v>
      </c>
      <c r="Y1948" s="44">
        <v>1</v>
      </c>
      <c r="Z1948" s="100"/>
      <c r="AA1948" s="100">
        <v>5</v>
      </c>
      <c r="AB1948" s="28">
        <v>0.96851403899999999</v>
      </c>
      <c r="AE1948" s="6">
        <f t="shared" si="30"/>
        <v>0</v>
      </c>
    </row>
    <row r="1949" spans="2:31" ht="16.5" thickBot="1" x14ac:dyDescent="0.25">
      <c r="B1949" s="47" t="s">
        <v>1377</v>
      </c>
      <c r="C1949" s="48" t="s">
        <v>126</v>
      </c>
      <c r="D1949" s="49" t="s">
        <v>127</v>
      </c>
      <c r="E1949" s="49">
        <v>18</v>
      </c>
      <c r="F1949" s="32">
        <v>16</v>
      </c>
      <c r="G1949" s="104">
        <v>3</v>
      </c>
      <c r="H1949" s="104">
        <v>3</v>
      </c>
      <c r="I1949" s="101">
        <v>1</v>
      </c>
      <c r="J1949" s="34" t="s">
        <v>12</v>
      </c>
      <c r="K1949" s="34">
        <v>0.55555555499999998</v>
      </c>
      <c r="L1949" s="34">
        <f>K1949-'[6]на отправку'!$K1949</f>
        <v>0</v>
      </c>
      <c r="M1949" s="34" t="s">
        <v>12</v>
      </c>
      <c r="N1949" s="35">
        <v>6</v>
      </c>
      <c r="O1949" s="28">
        <v>2</v>
      </c>
      <c r="P1949" s="28">
        <v>4</v>
      </c>
      <c r="Q1949" s="28">
        <v>1</v>
      </c>
      <c r="R1949" s="33"/>
      <c r="S1949" s="65">
        <v>9</v>
      </c>
      <c r="T1949" s="65">
        <v>14</v>
      </c>
      <c r="U1949" s="101">
        <v>0.64285714299999996</v>
      </c>
      <c r="V1949" s="33"/>
      <c r="W1949" s="33"/>
      <c r="X1949" s="42" t="s">
        <v>2516</v>
      </c>
      <c r="Y1949" s="34">
        <v>1</v>
      </c>
      <c r="Z1949" s="140"/>
      <c r="AA1949" s="140">
        <v>6</v>
      </c>
      <c r="AB1949" s="28">
        <v>0.94674221000000003</v>
      </c>
      <c r="AC1949" s="28">
        <v>1</v>
      </c>
      <c r="AE1949" s="6">
        <f t="shared" si="30"/>
        <v>0.55555555499999998</v>
      </c>
    </row>
    <row r="1950" spans="2:31" ht="16.5" thickBot="1" x14ac:dyDescent="0.3">
      <c r="B1950" s="47" t="s">
        <v>1378</v>
      </c>
      <c r="C1950" s="53" t="s">
        <v>126</v>
      </c>
      <c r="D1950" s="54" t="s">
        <v>127</v>
      </c>
      <c r="E1950" s="54">
        <v>19</v>
      </c>
      <c r="F1950" s="40">
        <v>17</v>
      </c>
      <c r="G1950" s="40">
        <v>2</v>
      </c>
      <c r="H1950" s="40">
        <v>2</v>
      </c>
      <c r="I1950" s="101">
        <v>1</v>
      </c>
      <c r="J1950" s="41" t="s">
        <v>12</v>
      </c>
      <c r="K1950" s="12">
        <v>0</v>
      </c>
      <c r="L1950" s="34">
        <f>K1950-'[6]на отправку'!$K1950</f>
        <v>0</v>
      </c>
      <c r="M1950" s="41" t="s">
        <v>12</v>
      </c>
      <c r="N1950" s="28">
        <v>6</v>
      </c>
      <c r="O1950" s="28">
        <v>2</v>
      </c>
      <c r="P1950" s="28">
        <v>4</v>
      </c>
      <c r="Q1950" s="28">
        <v>1</v>
      </c>
      <c r="R1950" s="33"/>
      <c r="S1950" s="40">
        <v>3</v>
      </c>
      <c r="T1950" s="40">
        <v>3</v>
      </c>
      <c r="U1950" s="101">
        <v>1</v>
      </c>
      <c r="V1950" s="33"/>
      <c r="W1950" s="33"/>
      <c r="X1950" s="42" t="s">
        <v>2517</v>
      </c>
      <c r="Y1950" s="33">
        <v>1</v>
      </c>
      <c r="Z1950" s="100"/>
      <c r="AA1950" s="100">
        <v>6</v>
      </c>
      <c r="AB1950" s="28">
        <v>0.98260073299999995</v>
      </c>
      <c r="AC1950" s="28">
        <v>1</v>
      </c>
      <c r="AE1950" s="6">
        <f t="shared" si="30"/>
        <v>0</v>
      </c>
    </row>
    <row r="1951" spans="2:31" ht="16.5" thickBot="1" x14ac:dyDescent="0.3">
      <c r="B1951" s="47" t="s">
        <v>1379</v>
      </c>
      <c r="C1951" s="53" t="s">
        <v>126</v>
      </c>
      <c r="D1951" s="54" t="s">
        <v>127</v>
      </c>
      <c r="E1951" s="54">
        <v>20</v>
      </c>
      <c r="F1951" s="43">
        <v>18</v>
      </c>
      <c r="G1951" s="40">
        <v>6</v>
      </c>
      <c r="H1951" s="40">
        <v>6</v>
      </c>
      <c r="I1951" s="101">
        <v>1</v>
      </c>
      <c r="J1951" s="41" t="s">
        <v>12</v>
      </c>
      <c r="K1951" s="12">
        <v>0.1</v>
      </c>
      <c r="L1951" s="34">
        <f>K1951-'[6]на отправку'!$K1951</f>
        <v>0</v>
      </c>
      <c r="M1951" s="41" t="s">
        <v>12</v>
      </c>
      <c r="N1951" s="28">
        <v>6</v>
      </c>
      <c r="O1951" s="28">
        <v>2</v>
      </c>
      <c r="P1951" s="28">
        <v>4</v>
      </c>
      <c r="Q1951" s="28">
        <v>1</v>
      </c>
      <c r="R1951" s="33"/>
      <c r="S1951" s="40">
        <v>10</v>
      </c>
      <c r="T1951" s="40">
        <v>11</v>
      </c>
      <c r="U1951" s="101">
        <v>0.909090909</v>
      </c>
      <c r="V1951" s="33"/>
      <c r="W1951" s="33"/>
      <c r="X1951" s="42" t="s">
        <v>2518</v>
      </c>
      <c r="Y1951" s="33">
        <v>1</v>
      </c>
      <c r="Z1951" s="100"/>
      <c r="AA1951" s="100">
        <v>6</v>
      </c>
      <c r="AB1951" s="28">
        <v>0.96027201100000004</v>
      </c>
      <c r="AC1951" s="28">
        <v>1</v>
      </c>
      <c r="AE1951" s="6">
        <f t="shared" si="30"/>
        <v>0.1</v>
      </c>
    </row>
    <row r="1952" spans="2:31" ht="16.5" thickBot="1" x14ac:dyDescent="0.3">
      <c r="B1952" s="47" t="s">
        <v>1380</v>
      </c>
      <c r="C1952" s="53" t="s">
        <v>126</v>
      </c>
      <c r="D1952" s="54" t="s">
        <v>127</v>
      </c>
      <c r="E1952" s="54">
        <v>21</v>
      </c>
      <c r="F1952" s="43">
        <v>19</v>
      </c>
      <c r="G1952" s="40">
        <v>1</v>
      </c>
      <c r="H1952" s="40">
        <v>1</v>
      </c>
      <c r="I1952" s="101">
        <v>1</v>
      </c>
      <c r="J1952" s="41" t="s">
        <v>12</v>
      </c>
      <c r="K1952" s="12">
        <v>2.0000000029999998</v>
      </c>
      <c r="L1952" s="34">
        <f>K1952-'[6]на отправку'!$K1952</f>
        <v>0</v>
      </c>
      <c r="M1952" s="41" t="s">
        <v>12</v>
      </c>
      <c r="N1952" s="28">
        <v>6</v>
      </c>
      <c r="O1952" s="28">
        <v>2</v>
      </c>
      <c r="P1952" s="28">
        <v>4</v>
      </c>
      <c r="Q1952" s="28">
        <v>1</v>
      </c>
      <c r="R1952" s="33"/>
      <c r="S1952" s="40">
        <v>1</v>
      </c>
      <c r="T1952" s="40">
        <v>3</v>
      </c>
      <c r="U1952" s="101">
        <v>0.33333333300000001</v>
      </c>
      <c r="V1952" s="33"/>
      <c r="W1952" s="33"/>
      <c r="X1952" s="42" t="s">
        <v>2519</v>
      </c>
      <c r="Y1952" s="33">
        <v>1</v>
      </c>
      <c r="Z1952" s="100"/>
      <c r="AA1952" s="100">
        <v>6</v>
      </c>
      <c r="AB1952" s="28">
        <v>0.96570972899999996</v>
      </c>
      <c r="AC1952" s="28">
        <v>1</v>
      </c>
      <c r="AE1952" s="6">
        <f t="shared" si="30"/>
        <v>2.0000000029999998</v>
      </c>
    </row>
    <row r="1953" spans="2:31" ht="16.5" thickBot="1" x14ac:dyDescent="0.3">
      <c r="B1953" s="47" t="s">
        <v>1381</v>
      </c>
      <c r="C1953" s="53" t="s">
        <v>126</v>
      </c>
      <c r="D1953" s="54" t="s">
        <v>127</v>
      </c>
      <c r="E1953" s="54">
        <v>22</v>
      </c>
      <c r="F1953" s="43">
        <v>20</v>
      </c>
      <c r="G1953" s="40">
        <v>6</v>
      </c>
      <c r="H1953" s="40">
        <v>7</v>
      </c>
      <c r="I1953" s="101">
        <v>0.85714285700000004</v>
      </c>
      <c r="J1953" s="41" t="s">
        <v>12</v>
      </c>
      <c r="K1953" s="12">
        <v>-0.14285714299999999</v>
      </c>
      <c r="L1953" s="34">
        <f>K1953-'[6]на отправку'!$K1953</f>
        <v>0</v>
      </c>
      <c r="M1953" s="41" t="s">
        <v>12</v>
      </c>
      <c r="N1953" s="28">
        <v>3</v>
      </c>
      <c r="O1953" s="28">
        <v>0</v>
      </c>
      <c r="P1953" s="28">
        <v>4</v>
      </c>
      <c r="Q1953" s="28">
        <v>1</v>
      </c>
      <c r="R1953" s="33"/>
      <c r="S1953" s="40">
        <v>4</v>
      </c>
      <c r="T1953" s="40">
        <v>4</v>
      </c>
      <c r="U1953" s="101">
        <v>1</v>
      </c>
      <c r="V1953" s="33"/>
      <c r="W1953" s="33"/>
      <c r="X1953" s="42" t="s">
        <v>2520</v>
      </c>
      <c r="Y1953" s="33">
        <v>1</v>
      </c>
      <c r="Z1953" s="100"/>
      <c r="AA1953" s="100">
        <v>3</v>
      </c>
      <c r="AB1953" s="28">
        <v>0.8075</v>
      </c>
      <c r="AC1953" s="28">
        <v>1</v>
      </c>
      <c r="AE1953" s="6">
        <f t="shared" si="30"/>
        <v>-0.14285714299999999</v>
      </c>
    </row>
    <row r="1954" spans="2:31" ht="16.5" thickBot="1" x14ac:dyDescent="0.3">
      <c r="B1954" s="47" t="s">
        <v>1375</v>
      </c>
      <c r="C1954" s="53" t="s">
        <v>126</v>
      </c>
      <c r="D1954" s="54" t="s">
        <v>127</v>
      </c>
      <c r="E1954" s="54">
        <v>22.5</v>
      </c>
      <c r="F1954" s="43"/>
      <c r="G1954" s="40"/>
      <c r="H1954" s="40"/>
      <c r="I1954" s="101"/>
      <c r="J1954" s="41"/>
      <c r="K1954" s="12">
        <v>0</v>
      </c>
      <c r="L1954" s="34">
        <f>K1954-'[6]на отправку'!$K1954</f>
        <v>0</v>
      </c>
      <c r="M1954" s="41"/>
      <c r="N1954" s="28">
        <v>0</v>
      </c>
      <c r="R1954" s="33" t="s">
        <v>2521</v>
      </c>
      <c r="S1954" s="40"/>
      <c r="T1954" s="40"/>
      <c r="U1954" s="101"/>
      <c r="V1954" s="33">
        <v>0</v>
      </c>
      <c r="W1954" s="33"/>
      <c r="X1954" s="42"/>
      <c r="Y1954" s="33">
        <v>1</v>
      </c>
      <c r="Z1954" s="100"/>
      <c r="AA1954" s="100"/>
      <c r="AB1954" s="28">
        <v>0</v>
      </c>
      <c r="AE1954" s="6">
        <f t="shared" si="30"/>
        <v>0</v>
      </c>
    </row>
    <row r="1955" spans="2:31" ht="16.5" thickBot="1" x14ac:dyDescent="0.3">
      <c r="B1955" s="47" t="s">
        <v>1382</v>
      </c>
      <c r="C1955" s="53" t="s">
        <v>126</v>
      </c>
      <c r="D1955" s="54" t="s">
        <v>127</v>
      </c>
      <c r="E1955" s="54">
        <v>23</v>
      </c>
      <c r="F1955" s="43">
        <v>21</v>
      </c>
      <c r="G1955" s="40">
        <v>0</v>
      </c>
      <c r="H1955" s="40">
        <v>6</v>
      </c>
      <c r="I1955" s="101">
        <v>0</v>
      </c>
      <c r="J1955" s="44" t="s">
        <v>12</v>
      </c>
      <c r="K1955" s="41">
        <v>-1</v>
      </c>
      <c r="L1955" s="34">
        <f>K1955-'[6]на отправку'!$K1955</f>
        <v>0</v>
      </c>
      <c r="M1955" s="12" t="s">
        <v>12</v>
      </c>
      <c r="N1955" s="28">
        <v>0</v>
      </c>
      <c r="O1955" s="28">
        <v>0</v>
      </c>
      <c r="P1955" s="28">
        <v>3</v>
      </c>
      <c r="Q1955" s="28">
        <v>1</v>
      </c>
      <c r="R1955" s="33"/>
      <c r="S1955" s="40">
        <v>1</v>
      </c>
      <c r="T1955" s="40">
        <v>3</v>
      </c>
      <c r="U1955" s="101">
        <v>0.33333333300000001</v>
      </c>
      <c r="V1955" s="41"/>
      <c r="W1955" s="41"/>
      <c r="X1955" s="42" t="s">
        <v>302</v>
      </c>
      <c r="Y1955" s="33">
        <v>1</v>
      </c>
      <c r="Z1955" s="100"/>
      <c r="AA1955" s="100">
        <v>0</v>
      </c>
      <c r="AB1955" s="28">
        <v>0.39646335199999999</v>
      </c>
      <c r="AC1955" s="28">
        <v>1</v>
      </c>
      <c r="AE1955" s="6">
        <f t="shared" si="30"/>
        <v>-1</v>
      </c>
    </row>
    <row r="1956" spans="2:31" ht="16.5" thickBot="1" x14ac:dyDescent="0.3">
      <c r="B1956" s="47" t="s">
        <v>1384</v>
      </c>
      <c r="C1956" s="53" t="s">
        <v>126</v>
      </c>
      <c r="D1956" s="54" t="s">
        <v>127</v>
      </c>
      <c r="E1956" s="54">
        <v>24</v>
      </c>
      <c r="F1956" s="43">
        <v>23</v>
      </c>
      <c r="G1956" s="40">
        <v>0</v>
      </c>
      <c r="H1956" s="40">
        <v>0</v>
      </c>
      <c r="I1956" s="101">
        <v>0</v>
      </c>
      <c r="J1956" s="41" t="s">
        <v>12</v>
      </c>
      <c r="K1956" s="12">
        <v>0</v>
      </c>
      <c r="L1956" s="34">
        <f>K1956-'[6]на отправку'!$K1956</f>
        <v>0</v>
      </c>
      <c r="M1956" s="41" t="s">
        <v>12</v>
      </c>
      <c r="N1956" s="28">
        <v>0</v>
      </c>
      <c r="O1956" s="28">
        <v>0</v>
      </c>
      <c r="P1956" s="28">
        <v>0</v>
      </c>
      <c r="Q1956" s="28">
        <v>2</v>
      </c>
      <c r="R1956" s="33"/>
      <c r="S1956" s="40">
        <v>0</v>
      </c>
      <c r="T1956" s="40">
        <v>0</v>
      </c>
      <c r="U1956" s="101">
        <v>0</v>
      </c>
      <c r="V1956" s="33"/>
      <c r="W1956" s="33"/>
      <c r="X1956" s="42" t="s">
        <v>2522</v>
      </c>
      <c r="Y1956" s="33">
        <v>1</v>
      </c>
      <c r="Z1956" s="100"/>
      <c r="AA1956" s="100">
        <v>0</v>
      </c>
      <c r="AB1956" s="28">
        <v>0.6</v>
      </c>
      <c r="AC1956" s="28">
        <v>1</v>
      </c>
      <c r="AE1956" s="6">
        <f t="shared" si="30"/>
        <v>0</v>
      </c>
    </row>
    <row r="1957" spans="2:31" ht="16.5" thickBot="1" x14ac:dyDescent="0.3">
      <c r="B1957" s="47" t="s">
        <v>1385</v>
      </c>
      <c r="C1957" s="53" t="s">
        <v>126</v>
      </c>
      <c r="D1957" s="54" t="s">
        <v>127</v>
      </c>
      <c r="E1957" s="54">
        <v>25</v>
      </c>
      <c r="F1957" s="43">
        <v>24</v>
      </c>
      <c r="G1957" s="40">
        <v>0</v>
      </c>
      <c r="H1957" s="40">
        <v>0</v>
      </c>
      <c r="I1957" s="101">
        <v>0</v>
      </c>
      <c r="J1957" s="41" t="s">
        <v>12</v>
      </c>
      <c r="K1957" s="12">
        <v>0</v>
      </c>
      <c r="L1957" s="34">
        <f>K1957-'[6]на отправку'!$K1957</f>
        <v>0</v>
      </c>
      <c r="M1957" s="41" t="s">
        <v>12</v>
      </c>
      <c r="N1957" s="28">
        <v>0</v>
      </c>
      <c r="O1957" s="28">
        <v>0</v>
      </c>
      <c r="P1957" s="28">
        <v>0</v>
      </c>
      <c r="Q1957" s="28">
        <v>2</v>
      </c>
      <c r="R1957" s="33"/>
      <c r="S1957" s="40">
        <v>0</v>
      </c>
      <c r="T1957" s="40">
        <v>0</v>
      </c>
      <c r="U1957" s="101">
        <v>0</v>
      </c>
      <c r="V1957" s="33"/>
      <c r="W1957" s="33"/>
      <c r="X1957" s="42" t="s">
        <v>2522</v>
      </c>
      <c r="Y1957" s="33">
        <v>1</v>
      </c>
      <c r="Z1957" s="100"/>
      <c r="AA1957" s="100">
        <v>0</v>
      </c>
      <c r="AB1957" s="28">
        <v>0.381578947</v>
      </c>
      <c r="AC1957" s="28">
        <v>1</v>
      </c>
      <c r="AE1957" s="6">
        <f t="shared" si="30"/>
        <v>0</v>
      </c>
    </row>
    <row r="1958" spans="2:31" ht="16.5" thickBot="1" x14ac:dyDescent="0.3">
      <c r="B1958" s="47" t="s">
        <v>1386</v>
      </c>
      <c r="C1958" s="53" t="s">
        <v>126</v>
      </c>
      <c r="D1958" s="54" t="s">
        <v>127</v>
      </c>
      <c r="E1958" s="54">
        <v>26</v>
      </c>
      <c r="F1958" s="43">
        <v>25</v>
      </c>
      <c r="G1958" s="40">
        <v>26</v>
      </c>
      <c r="H1958" s="40">
        <v>28</v>
      </c>
      <c r="I1958" s="101">
        <v>0.928571429</v>
      </c>
      <c r="J1958" s="44">
        <v>1</v>
      </c>
      <c r="K1958" s="41">
        <v>-7.1428570999999996E-2</v>
      </c>
      <c r="L1958" s="34">
        <f>K1958-'[6]на отправку'!$K1958</f>
        <v>0</v>
      </c>
      <c r="M1958" s="12" t="s">
        <v>12</v>
      </c>
      <c r="N1958" s="28">
        <v>0</v>
      </c>
      <c r="O1958" s="28">
        <v>0</v>
      </c>
      <c r="P1958" s="28">
        <v>3</v>
      </c>
      <c r="Q1958" s="28">
        <v>1</v>
      </c>
      <c r="R1958" s="33"/>
      <c r="S1958" s="40">
        <v>14</v>
      </c>
      <c r="T1958" s="40">
        <v>14</v>
      </c>
      <c r="U1958" s="101">
        <v>1</v>
      </c>
      <c r="V1958" s="41"/>
      <c r="W1958" s="41"/>
      <c r="X1958" s="42" t="s">
        <v>2523</v>
      </c>
      <c r="Y1958" s="33">
        <v>1</v>
      </c>
      <c r="Z1958" s="100"/>
      <c r="AA1958" s="100">
        <v>0</v>
      </c>
      <c r="AB1958" s="28">
        <v>0.97159166299999999</v>
      </c>
      <c r="AC1958" s="28">
        <v>1</v>
      </c>
      <c r="AE1958" s="6">
        <f t="shared" si="30"/>
        <v>-7.1428570999999996E-2</v>
      </c>
    </row>
    <row r="1959" spans="2:31" ht="16.5" thickBot="1" x14ac:dyDescent="0.3">
      <c r="B1959" s="47" t="s">
        <v>1375</v>
      </c>
      <c r="C1959" s="53" t="s">
        <v>126</v>
      </c>
      <c r="D1959" s="54" t="s">
        <v>127</v>
      </c>
      <c r="E1959" s="54">
        <v>26.5</v>
      </c>
      <c r="F1959" s="43"/>
      <c r="G1959" s="40"/>
      <c r="H1959" s="40"/>
      <c r="I1959" s="101"/>
      <c r="J1959" s="44"/>
      <c r="K1959" s="41">
        <v>0</v>
      </c>
      <c r="L1959" s="34">
        <f>K1959-'[6]на отправку'!$K1959</f>
        <v>0</v>
      </c>
      <c r="M1959" s="12"/>
      <c r="N1959" s="28">
        <v>11</v>
      </c>
      <c r="R1959" s="33" t="s">
        <v>2524</v>
      </c>
      <c r="S1959" s="40"/>
      <c r="T1959" s="40"/>
      <c r="U1959" s="101"/>
      <c r="V1959" s="41">
        <v>0</v>
      </c>
      <c r="W1959" s="41"/>
      <c r="X1959" s="42"/>
      <c r="Y1959" s="33">
        <v>1</v>
      </c>
      <c r="Z1959" s="100"/>
      <c r="AA1959" s="100"/>
      <c r="AB1959" s="28">
        <v>0</v>
      </c>
      <c r="AE1959" s="6">
        <f t="shared" si="30"/>
        <v>0</v>
      </c>
    </row>
    <row r="1960" spans="2:31" ht="16.5" thickBot="1" x14ac:dyDescent="0.3">
      <c r="B1960" s="47" t="s">
        <v>2896</v>
      </c>
      <c r="C1960" s="53" t="s">
        <v>126</v>
      </c>
      <c r="D1960" s="54" t="s">
        <v>127</v>
      </c>
      <c r="E1960" s="54">
        <v>27</v>
      </c>
      <c r="F1960" s="43">
        <v>27</v>
      </c>
      <c r="G1960" s="40">
        <v>0</v>
      </c>
      <c r="H1960" s="40">
        <v>0</v>
      </c>
      <c r="I1960" s="101">
        <v>0</v>
      </c>
      <c r="J1960" s="44"/>
      <c r="K1960" s="41">
        <v>0</v>
      </c>
      <c r="L1960" s="34">
        <f>K1960-'[6]на отправку'!$K1960</f>
        <v>0</v>
      </c>
      <c r="M1960" s="196"/>
      <c r="N1960" s="28">
        <v>0</v>
      </c>
      <c r="O1960" s="28" t="s">
        <v>12</v>
      </c>
      <c r="P1960" s="28" t="s">
        <v>12</v>
      </c>
      <c r="Q1960" s="28">
        <v>2</v>
      </c>
      <c r="R1960" s="33"/>
      <c r="S1960" s="40">
        <v>0</v>
      </c>
      <c r="T1960" s="40">
        <v>0</v>
      </c>
      <c r="U1960" s="101">
        <v>0</v>
      </c>
      <c r="V1960" s="41"/>
      <c r="W1960" s="41"/>
      <c r="X1960" s="42" t="s">
        <v>2526</v>
      </c>
      <c r="Y1960" s="33">
        <v>1</v>
      </c>
      <c r="Z1960" s="100"/>
      <c r="AA1960" s="100">
        <v>0</v>
      </c>
      <c r="AB1960" s="28">
        <v>0</v>
      </c>
      <c r="AE1960" s="6">
        <f t="shared" si="30"/>
        <v>0</v>
      </c>
    </row>
    <row r="1961" spans="2:31" ht="16.5" thickBot="1" x14ac:dyDescent="0.3">
      <c r="B1961" s="47" t="s">
        <v>2897</v>
      </c>
      <c r="C1961" s="53" t="s">
        <v>126</v>
      </c>
      <c r="D1961" s="54" t="s">
        <v>127</v>
      </c>
      <c r="E1961" s="54">
        <v>28</v>
      </c>
      <c r="F1961" s="43">
        <v>28</v>
      </c>
      <c r="G1961" s="40">
        <v>0</v>
      </c>
      <c r="H1961" s="40">
        <v>0</v>
      </c>
      <c r="I1961" s="101">
        <v>0</v>
      </c>
      <c r="J1961" s="41"/>
      <c r="K1961" s="12">
        <v>0</v>
      </c>
      <c r="L1961" s="34">
        <f>K1961-'[6]на отправку'!$K1961</f>
        <v>0</v>
      </c>
      <c r="M1961" s="41"/>
      <c r="N1961" s="28">
        <v>0</v>
      </c>
      <c r="O1961" s="28" t="s">
        <v>12</v>
      </c>
      <c r="P1961" s="28" t="s">
        <v>12</v>
      </c>
      <c r="Q1961" s="28">
        <v>2</v>
      </c>
      <c r="R1961" s="33"/>
      <c r="S1961" s="40">
        <v>3</v>
      </c>
      <c r="T1961" s="40">
        <v>102</v>
      </c>
      <c r="U1961" s="101">
        <v>2.9411764999999999E-2</v>
      </c>
      <c r="V1961" s="33"/>
      <c r="W1961" s="33"/>
      <c r="X1961" s="42" t="s">
        <v>2528</v>
      </c>
      <c r="Y1961" s="33">
        <v>1</v>
      </c>
      <c r="Z1961" s="100"/>
      <c r="AA1961" s="100">
        <v>0</v>
      </c>
      <c r="AB1961" s="28">
        <v>4.6442499999999999E-3</v>
      </c>
      <c r="AE1961" s="6">
        <f t="shared" si="30"/>
        <v>0</v>
      </c>
    </row>
    <row r="1962" spans="2:31" ht="16.5" thickBot="1" x14ac:dyDescent="0.3">
      <c r="B1962" s="47" t="s">
        <v>2898</v>
      </c>
      <c r="C1962" s="53" t="s">
        <v>126</v>
      </c>
      <c r="D1962" s="54" t="s">
        <v>127</v>
      </c>
      <c r="E1962" s="54">
        <v>29</v>
      </c>
      <c r="F1962" s="43">
        <v>29</v>
      </c>
      <c r="G1962" s="40">
        <v>0</v>
      </c>
      <c r="H1962" s="40">
        <v>0</v>
      </c>
      <c r="I1962" s="101">
        <v>0</v>
      </c>
      <c r="J1962" s="41"/>
      <c r="K1962" s="12">
        <v>0</v>
      </c>
      <c r="L1962" s="34">
        <f>K1962-'[6]на отправку'!$K1962</f>
        <v>0</v>
      </c>
      <c r="M1962" s="41"/>
      <c r="N1962" s="28">
        <v>0</v>
      </c>
      <c r="O1962" s="28" t="s">
        <v>12</v>
      </c>
      <c r="P1962" s="28" t="s">
        <v>12</v>
      </c>
      <c r="Q1962" s="28">
        <v>2</v>
      </c>
      <c r="R1962" s="33"/>
      <c r="S1962" s="40">
        <v>0</v>
      </c>
      <c r="T1962" s="40">
        <v>102</v>
      </c>
      <c r="U1962" s="101">
        <v>0</v>
      </c>
      <c r="V1962" s="33"/>
      <c r="W1962" s="33"/>
      <c r="X1962" s="42" t="s">
        <v>2530</v>
      </c>
      <c r="Y1962" s="33">
        <v>1</v>
      </c>
      <c r="Z1962" s="100"/>
      <c r="AA1962" s="100">
        <v>0</v>
      </c>
      <c r="AB1962" s="28">
        <v>1.6719300000000001E-3</v>
      </c>
      <c r="AE1962" s="6">
        <f t="shared" si="30"/>
        <v>0</v>
      </c>
    </row>
    <row r="1963" spans="2:31" ht="16.5" thickBot="1" x14ac:dyDescent="0.3">
      <c r="B1963" s="47" t="s">
        <v>2899</v>
      </c>
      <c r="C1963" s="53" t="s">
        <v>126</v>
      </c>
      <c r="D1963" s="54" t="s">
        <v>127</v>
      </c>
      <c r="E1963" s="54">
        <v>30</v>
      </c>
      <c r="F1963" s="43">
        <v>30</v>
      </c>
      <c r="G1963" s="40">
        <v>0</v>
      </c>
      <c r="H1963" s="40">
        <v>0</v>
      </c>
      <c r="I1963" s="101">
        <v>0</v>
      </c>
      <c r="J1963" s="41"/>
      <c r="K1963" s="12">
        <v>0</v>
      </c>
      <c r="L1963" s="34">
        <f>K1963-'[6]на отправку'!$K1963</f>
        <v>0</v>
      </c>
      <c r="M1963" s="41"/>
      <c r="N1963" s="28">
        <v>0</v>
      </c>
      <c r="O1963" s="28" t="s">
        <v>12</v>
      </c>
      <c r="P1963" s="28" t="s">
        <v>12</v>
      </c>
      <c r="Q1963" s="28">
        <v>2</v>
      </c>
      <c r="R1963" s="33"/>
      <c r="S1963" s="40">
        <v>0</v>
      </c>
      <c r="T1963" s="40">
        <v>102</v>
      </c>
      <c r="U1963" s="101">
        <v>0</v>
      </c>
      <c r="V1963" s="33"/>
      <c r="W1963" s="33"/>
      <c r="X1963" s="42" t="s">
        <v>2532</v>
      </c>
      <c r="Y1963" s="33">
        <v>1</v>
      </c>
      <c r="Z1963" s="100"/>
      <c r="AA1963" s="100">
        <v>0</v>
      </c>
      <c r="AB1963" s="28">
        <v>0</v>
      </c>
      <c r="AE1963" s="6">
        <f t="shared" si="30"/>
        <v>0</v>
      </c>
    </row>
    <row r="1964" spans="2:31" ht="16.5" thickBot="1" x14ac:dyDescent="0.3">
      <c r="B1964" s="47" t="s">
        <v>2900</v>
      </c>
      <c r="C1964" s="53" t="s">
        <v>126</v>
      </c>
      <c r="D1964" s="54" t="s">
        <v>127</v>
      </c>
      <c r="E1964" s="54">
        <v>31</v>
      </c>
      <c r="F1964" s="32">
        <v>31</v>
      </c>
      <c r="G1964" s="40">
        <v>0</v>
      </c>
      <c r="H1964" s="40">
        <v>0</v>
      </c>
      <c r="I1964" s="101"/>
      <c r="J1964" s="34"/>
      <c r="K1964" s="34">
        <v>0</v>
      </c>
      <c r="L1964" s="34">
        <f>K1964-'[6]на отправку'!$K1964</f>
        <v>0</v>
      </c>
      <c r="M1964" s="34"/>
      <c r="N1964" s="35">
        <v>3</v>
      </c>
      <c r="O1964" s="28" t="s">
        <v>12</v>
      </c>
      <c r="P1964" s="28" t="s">
        <v>12</v>
      </c>
      <c r="Q1964" s="28">
        <v>1</v>
      </c>
      <c r="R1964" s="33"/>
      <c r="S1964" s="33">
        <v>0</v>
      </c>
      <c r="T1964" s="33">
        <v>0</v>
      </c>
      <c r="U1964" s="101"/>
      <c r="V1964" s="34"/>
      <c r="W1964" s="34"/>
      <c r="X1964" s="36" t="s">
        <v>2534</v>
      </c>
      <c r="Y1964" s="34">
        <v>1</v>
      </c>
      <c r="Z1964" s="140"/>
      <c r="AA1964" s="140"/>
      <c r="AB1964" s="28">
        <v>0</v>
      </c>
      <c r="AE1964" s="6">
        <f t="shared" si="30"/>
        <v>0</v>
      </c>
    </row>
    <row r="1965" spans="2:31" ht="16.5" thickBot="1" x14ac:dyDescent="0.3">
      <c r="B1965" s="47" t="s">
        <v>2901</v>
      </c>
      <c r="C1965" s="53" t="s">
        <v>126</v>
      </c>
      <c r="D1965" s="54" t="s">
        <v>127</v>
      </c>
      <c r="E1965" s="54">
        <v>32</v>
      </c>
      <c r="F1965" s="43">
        <v>32</v>
      </c>
      <c r="G1965" s="40">
        <v>0</v>
      </c>
      <c r="H1965" s="40">
        <v>0</v>
      </c>
      <c r="I1965" s="101"/>
      <c r="J1965" s="44"/>
      <c r="K1965" s="41">
        <v>0</v>
      </c>
      <c r="L1965" s="34">
        <f>K1965-'[6]на отправку'!$K1965</f>
        <v>0</v>
      </c>
      <c r="M1965" s="12"/>
      <c r="N1965" s="28">
        <v>8</v>
      </c>
      <c r="O1965" s="28" t="s">
        <v>12</v>
      </c>
      <c r="P1965" s="28" t="s">
        <v>12</v>
      </c>
      <c r="Q1965" s="28">
        <v>1</v>
      </c>
      <c r="R1965" s="33"/>
      <c r="S1965" s="40">
        <v>0</v>
      </c>
      <c r="T1965" s="40">
        <v>0</v>
      </c>
      <c r="U1965" s="101"/>
      <c r="V1965" s="41"/>
      <c r="W1965" s="41"/>
      <c r="X1965" s="42" t="s">
        <v>2536</v>
      </c>
      <c r="Y1965" s="33">
        <v>1</v>
      </c>
      <c r="Z1965" s="100"/>
      <c r="AA1965" s="100"/>
      <c r="AB1965" s="28">
        <v>0</v>
      </c>
      <c r="AE1965" s="6">
        <f t="shared" si="30"/>
        <v>0</v>
      </c>
    </row>
    <row r="1966" spans="2:31" ht="16.5" thickBot="1" x14ac:dyDescent="0.3">
      <c r="B1966" s="47" t="s">
        <v>1387</v>
      </c>
      <c r="C1966" s="53" t="s">
        <v>126</v>
      </c>
      <c r="D1966" s="54" t="s">
        <v>127</v>
      </c>
      <c r="E1966" s="54">
        <v>33</v>
      </c>
      <c r="F1966" s="43">
        <v>33</v>
      </c>
      <c r="G1966" s="40">
        <v>0</v>
      </c>
      <c r="H1966" s="40">
        <v>0</v>
      </c>
      <c r="I1966" s="101">
        <v>0</v>
      </c>
      <c r="J1966" s="44"/>
      <c r="K1966" s="41">
        <v>0</v>
      </c>
      <c r="L1966" s="34">
        <f>K1966-'[6]на отправку'!$K1966</f>
        <v>0</v>
      </c>
      <c r="M1966" s="196"/>
      <c r="N1966" s="28">
        <v>0</v>
      </c>
      <c r="O1966" s="28" t="s">
        <v>12</v>
      </c>
      <c r="P1966" s="28">
        <v>0</v>
      </c>
      <c r="Q1966" s="28">
        <v>2</v>
      </c>
      <c r="R1966" s="33"/>
      <c r="S1966" s="40">
        <v>0</v>
      </c>
      <c r="T1966" s="40">
        <v>0</v>
      </c>
      <c r="U1966" s="101">
        <v>0</v>
      </c>
      <c r="V1966" s="41"/>
      <c r="W1966" s="41"/>
      <c r="X1966" s="42" t="s">
        <v>2537</v>
      </c>
      <c r="Y1966" s="33">
        <v>1</v>
      </c>
      <c r="Z1966" s="100"/>
      <c r="AA1966" s="100">
        <v>0</v>
      </c>
      <c r="AB1966" s="28">
        <v>0</v>
      </c>
      <c r="AE1966" s="6">
        <f t="shared" si="30"/>
        <v>0</v>
      </c>
    </row>
    <row r="1967" spans="2:31" ht="16.5" thickBot="1" x14ac:dyDescent="0.3">
      <c r="B1967" s="47" t="s">
        <v>210</v>
      </c>
      <c r="C1967" s="53" t="s">
        <v>128</v>
      </c>
      <c r="D1967" s="54" t="s">
        <v>129</v>
      </c>
      <c r="E1967" s="54">
        <v>0</v>
      </c>
      <c r="F1967" s="43"/>
      <c r="G1967" s="40"/>
      <c r="H1967" s="40"/>
      <c r="I1967" s="101"/>
      <c r="J1967" s="44"/>
      <c r="K1967" s="41">
        <v>0</v>
      </c>
      <c r="L1967" s="34">
        <f>K1967-'[6]на отправку'!$K1967</f>
        <v>0</v>
      </c>
      <c r="M1967" s="12"/>
      <c r="N1967" s="28">
        <v>19.5</v>
      </c>
      <c r="R1967" s="33" t="s">
        <v>13</v>
      </c>
      <c r="S1967" s="40"/>
      <c r="T1967" s="40"/>
      <c r="U1967" s="101"/>
      <c r="V1967" s="41">
        <v>0</v>
      </c>
      <c r="W1967" s="41"/>
      <c r="X1967" s="42"/>
      <c r="Y1967" s="33">
        <v>1</v>
      </c>
      <c r="Z1967" s="100"/>
      <c r="AA1967" s="100"/>
      <c r="AB1967" s="28">
        <v>0</v>
      </c>
      <c r="AE1967" s="6">
        <f t="shared" si="30"/>
        <v>0</v>
      </c>
    </row>
    <row r="1968" spans="2:31" ht="16.5" thickBot="1" x14ac:dyDescent="0.3">
      <c r="B1968" s="47" t="s">
        <v>1739</v>
      </c>
      <c r="C1968" s="53" t="s">
        <v>128</v>
      </c>
      <c r="D1968" s="54" t="s">
        <v>129</v>
      </c>
      <c r="E1968" s="54">
        <v>1</v>
      </c>
      <c r="F1968" s="43">
        <v>1</v>
      </c>
      <c r="G1968" s="40">
        <v>56156</v>
      </c>
      <c r="H1968" s="40">
        <v>64515</v>
      </c>
      <c r="I1968" s="101">
        <v>0.87043323299999997</v>
      </c>
      <c r="J1968" s="44" t="s">
        <v>12</v>
      </c>
      <c r="K1968" s="41">
        <v>-1.9973647000000001E-2</v>
      </c>
      <c r="L1968" s="34">
        <f>K1968-'[6]на отправку'!$K1968</f>
        <v>0</v>
      </c>
      <c r="M1968" s="12" t="s">
        <v>12</v>
      </c>
      <c r="N1968" s="28">
        <v>3</v>
      </c>
      <c r="O1968" s="28">
        <v>0</v>
      </c>
      <c r="P1968" s="28">
        <v>2</v>
      </c>
      <c r="Q1968" s="28">
        <v>1</v>
      </c>
      <c r="R1968" s="33"/>
      <c r="S1968" s="40">
        <v>58059</v>
      </c>
      <c r="T1968" s="40">
        <v>65369</v>
      </c>
      <c r="U1968" s="101">
        <v>0.88817329300000003</v>
      </c>
      <c r="V1968" s="41"/>
      <c r="W1968" s="41"/>
      <c r="X1968" s="42" t="s">
        <v>2497</v>
      </c>
      <c r="Y1968" s="33">
        <v>1</v>
      </c>
      <c r="Z1968" s="100"/>
      <c r="AA1968" s="100">
        <v>3</v>
      </c>
      <c r="AB1968" s="28">
        <v>0.87783438400000002</v>
      </c>
      <c r="AC1968" s="28">
        <v>0.79392113200000003</v>
      </c>
      <c r="AE1968" s="6">
        <f t="shared" si="30"/>
        <v>-1.9973647000000001E-2</v>
      </c>
    </row>
    <row r="1969" spans="2:31" ht="16.5" thickBot="1" x14ac:dyDescent="0.3">
      <c r="B1969" s="47" t="s">
        <v>2902</v>
      </c>
      <c r="C1969" s="53" t="s">
        <v>128</v>
      </c>
      <c r="D1969" s="54" t="s">
        <v>129</v>
      </c>
      <c r="E1969" s="54">
        <v>2</v>
      </c>
      <c r="F1969" s="43">
        <v>26</v>
      </c>
      <c r="G1969" s="40">
        <v>47927</v>
      </c>
      <c r="H1969" s="40">
        <v>56781</v>
      </c>
      <c r="I1969" s="101">
        <v>0.844067558</v>
      </c>
      <c r="J1969" s="44" t="s">
        <v>12</v>
      </c>
      <c r="K1969" s="41">
        <v>-1.6220228E-2</v>
      </c>
      <c r="L1969" s="34">
        <f>K1969-'[6]на отправку'!$K1969</f>
        <v>0</v>
      </c>
      <c r="M1969" s="12" t="s">
        <v>12</v>
      </c>
      <c r="N1969" s="28">
        <v>1</v>
      </c>
      <c r="O1969" s="28">
        <v>0</v>
      </c>
      <c r="P1969" s="28">
        <v>1</v>
      </c>
      <c r="Q1969" s="28">
        <v>1</v>
      </c>
      <c r="R1969" s="33"/>
      <c r="S1969" s="40">
        <v>48072</v>
      </c>
      <c r="T1969" s="40">
        <v>56029</v>
      </c>
      <c r="U1969" s="101">
        <v>0.857984258</v>
      </c>
      <c r="V1969" s="41"/>
      <c r="W1969" s="41"/>
      <c r="X1969" s="42" t="s">
        <v>2498</v>
      </c>
      <c r="Y1969" s="33">
        <v>1</v>
      </c>
      <c r="Z1969" s="100"/>
      <c r="AA1969" s="100">
        <v>1</v>
      </c>
      <c r="AB1969" s="28">
        <v>0.83450456100000003</v>
      </c>
      <c r="AC1969" s="28">
        <v>0.72780695200000001</v>
      </c>
      <c r="AE1969" s="6">
        <f t="shared" si="30"/>
        <v>-1.6220228E-2</v>
      </c>
    </row>
    <row r="1970" spans="2:31" ht="16.5" thickBot="1" x14ac:dyDescent="0.3">
      <c r="B1970" s="47" t="s">
        <v>1740</v>
      </c>
      <c r="C1970" s="53" t="s">
        <v>128</v>
      </c>
      <c r="D1970" s="54" t="s">
        <v>129</v>
      </c>
      <c r="E1970" s="54">
        <v>3</v>
      </c>
      <c r="F1970" s="43">
        <v>2</v>
      </c>
      <c r="G1970" s="40">
        <v>176</v>
      </c>
      <c r="H1970" s="40">
        <v>181</v>
      </c>
      <c r="I1970" s="101">
        <v>0.97237569099999999</v>
      </c>
      <c r="J1970" s="44" t="s">
        <v>12</v>
      </c>
      <c r="K1970" s="41">
        <v>7.1033950000000002E-3</v>
      </c>
      <c r="L1970" s="34">
        <f>K1970-'[6]на отправку'!$K1970</f>
        <v>0</v>
      </c>
      <c r="M1970" s="12"/>
      <c r="N1970" s="28">
        <v>2</v>
      </c>
      <c r="O1970" s="28">
        <v>0</v>
      </c>
      <c r="P1970" s="28">
        <v>4</v>
      </c>
      <c r="Q1970" s="28">
        <v>1</v>
      </c>
      <c r="R1970" s="33"/>
      <c r="S1970" s="40">
        <v>252</v>
      </c>
      <c r="T1970" s="40">
        <v>261</v>
      </c>
      <c r="U1970" s="101">
        <v>0.96551724100000003</v>
      </c>
      <c r="V1970" s="41"/>
      <c r="W1970" s="41"/>
      <c r="X1970" s="42" t="s">
        <v>2499</v>
      </c>
      <c r="Y1970" s="33">
        <v>1</v>
      </c>
      <c r="Z1970" s="100"/>
      <c r="AA1970" s="100">
        <v>2</v>
      </c>
      <c r="AB1970" s="28">
        <v>0.91111111099999997</v>
      </c>
      <c r="AC1970" s="28">
        <v>1</v>
      </c>
      <c r="AE1970" s="6">
        <f t="shared" si="30"/>
        <v>7.1033950000000002E-3</v>
      </c>
    </row>
    <row r="1971" spans="2:31" ht="16.5" thickBot="1" x14ac:dyDescent="0.3">
      <c r="B1971" s="47" t="s">
        <v>1741</v>
      </c>
      <c r="C1971" s="53" t="s">
        <v>128</v>
      </c>
      <c r="D1971" s="54" t="s">
        <v>129</v>
      </c>
      <c r="E1971" s="54">
        <v>4</v>
      </c>
      <c r="F1971" s="32">
        <v>3</v>
      </c>
      <c r="G1971" s="40">
        <v>3</v>
      </c>
      <c r="H1971" s="40">
        <v>7</v>
      </c>
      <c r="I1971" s="101">
        <v>0.428571429</v>
      </c>
      <c r="J1971" s="34" t="s">
        <v>12</v>
      </c>
      <c r="K1971" s="34">
        <v>-0.40659340599999999</v>
      </c>
      <c r="L1971" s="34">
        <f>K1971-'[6]на отправку'!$K1971</f>
        <v>0</v>
      </c>
      <c r="M1971" s="34" t="s">
        <v>12</v>
      </c>
      <c r="N1971" s="35">
        <v>0</v>
      </c>
      <c r="O1971" s="28">
        <v>0</v>
      </c>
      <c r="P1971" s="28">
        <v>3</v>
      </c>
      <c r="Q1971" s="28">
        <v>1</v>
      </c>
      <c r="R1971" s="33"/>
      <c r="S1971" s="33">
        <v>13</v>
      </c>
      <c r="T1971" s="33">
        <v>18</v>
      </c>
      <c r="U1971" s="101">
        <v>0.72222222199999997</v>
      </c>
      <c r="V1971" s="34"/>
      <c r="W1971" s="34"/>
      <c r="X1971" s="36" t="s">
        <v>2500</v>
      </c>
      <c r="Y1971" s="34">
        <v>1</v>
      </c>
      <c r="Z1971" s="140"/>
      <c r="AA1971" s="140">
        <v>0</v>
      </c>
      <c r="AB1971" s="28">
        <v>0.61761761800000003</v>
      </c>
      <c r="AC1971" s="28">
        <v>1</v>
      </c>
      <c r="AE1971" s="6">
        <f t="shared" si="30"/>
        <v>-0.40659340599999999</v>
      </c>
    </row>
    <row r="1972" spans="2:31" ht="16.5" thickBot="1" x14ac:dyDescent="0.3">
      <c r="B1972" s="47" t="s">
        <v>1742</v>
      </c>
      <c r="C1972" s="53" t="s">
        <v>128</v>
      </c>
      <c r="D1972" s="54" t="s">
        <v>129</v>
      </c>
      <c r="E1972" s="54">
        <v>5</v>
      </c>
      <c r="F1972" s="43">
        <v>4</v>
      </c>
      <c r="G1972" s="40">
        <v>0</v>
      </c>
      <c r="H1972" s="40">
        <v>0</v>
      </c>
      <c r="I1972" s="101">
        <v>0</v>
      </c>
      <c r="J1972" s="41" t="s">
        <v>12</v>
      </c>
      <c r="K1972" s="12">
        <v>0</v>
      </c>
      <c r="L1972" s="34">
        <f>K1972-'[6]на отправку'!$K1972</f>
        <v>0</v>
      </c>
      <c r="M1972" s="41" t="s">
        <v>12</v>
      </c>
      <c r="N1972" s="28">
        <v>0</v>
      </c>
      <c r="O1972" s="28">
        <v>0</v>
      </c>
      <c r="P1972" s="28">
        <v>0</v>
      </c>
      <c r="Q1972" s="28">
        <v>2</v>
      </c>
      <c r="R1972" s="33"/>
      <c r="S1972" s="40">
        <v>0</v>
      </c>
      <c r="T1972" s="40">
        <v>0</v>
      </c>
      <c r="U1972" s="101">
        <v>0</v>
      </c>
      <c r="V1972" s="44"/>
      <c r="W1972" s="44"/>
      <c r="X1972" s="42" t="s">
        <v>2501</v>
      </c>
      <c r="Y1972" s="33">
        <v>1</v>
      </c>
      <c r="Z1972" s="100"/>
      <c r="AA1972" s="100">
        <v>0</v>
      </c>
      <c r="AB1972" s="28">
        <v>0.86111111100000004</v>
      </c>
      <c r="AC1972" s="28">
        <v>1</v>
      </c>
      <c r="AE1972" s="6">
        <f t="shared" si="30"/>
        <v>0</v>
      </c>
    </row>
    <row r="1973" spans="2:31" ht="16.5" thickBot="1" x14ac:dyDescent="0.3">
      <c r="B1973" s="47" t="s">
        <v>1743</v>
      </c>
      <c r="C1973" s="53" t="s">
        <v>128</v>
      </c>
      <c r="D1973" s="54" t="s">
        <v>129</v>
      </c>
      <c r="E1973" s="54">
        <v>6</v>
      </c>
      <c r="F1973" s="43">
        <v>5</v>
      </c>
      <c r="G1973" s="40">
        <v>6</v>
      </c>
      <c r="H1973" s="40">
        <v>7</v>
      </c>
      <c r="I1973" s="101">
        <v>0.85714285700000004</v>
      </c>
      <c r="J1973" s="44" t="s">
        <v>12</v>
      </c>
      <c r="K1973" s="41">
        <v>0.80952380700000004</v>
      </c>
      <c r="L1973" s="34">
        <f>K1973-'[6]на отправку'!$K1973</f>
        <v>0</v>
      </c>
      <c r="M1973" s="12" t="s">
        <v>12</v>
      </c>
      <c r="N1973" s="28">
        <v>2</v>
      </c>
      <c r="O1973" s="28">
        <v>0</v>
      </c>
      <c r="P1973" s="28">
        <v>4</v>
      </c>
      <c r="Q1973" s="28">
        <v>1</v>
      </c>
      <c r="R1973" s="33"/>
      <c r="S1973" s="40">
        <v>9</v>
      </c>
      <c r="T1973" s="40">
        <v>19</v>
      </c>
      <c r="U1973" s="101">
        <v>0.47368421100000002</v>
      </c>
      <c r="V1973" s="41"/>
      <c r="W1973" s="41"/>
      <c r="X1973" s="42" t="s">
        <v>2502</v>
      </c>
      <c r="Y1973" s="33">
        <v>1</v>
      </c>
      <c r="Z1973" s="100"/>
      <c r="AA1973" s="100">
        <v>2</v>
      </c>
      <c r="AB1973" s="28">
        <v>0.56594488200000004</v>
      </c>
      <c r="AC1973" s="28">
        <v>1</v>
      </c>
      <c r="AE1973" s="6">
        <f t="shared" si="30"/>
        <v>0.80952380700000004</v>
      </c>
    </row>
    <row r="1974" spans="2:31" ht="16.5" thickBot="1" x14ac:dyDescent="0.3">
      <c r="B1974" s="47" t="s">
        <v>1744</v>
      </c>
      <c r="C1974" s="53" t="s">
        <v>128</v>
      </c>
      <c r="D1974" s="54" t="s">
        <v>129</v>
      </c>
      <c r="E1974" s="54">
        <v>7</v>
      </c>
      <c r="F1974" s="43">
        <v>6</v>
      </c>
      <c r="G1974" s="40">
        <v>0</v>
      </c>
      <c r="H1974" s="40">
        <v>0</v>
      </c>
      <c r="I1974" s="101">
        <v>0</v>
      </c>
      <c r="J1974" s="41" t="s">
        <v>12</v>
      </c>
      <c r="K1974" s="12">
        <v>0</v>
      </c>
      <c r="L1974" s="34">
        <f>K1974-'[6]на отправку'!$K1974</f>
        <v>0</v>
      </c>
      <c r="M1974" s="41" t="s">
        <v>12</v>
      </c>
      <c r="N1974" s="28">
        <v>0</v>
      </c>
      <c r="O1974" s="28">
        <v>0</v>
      </c>
      <c r="P1974" s="28">
        <v>0</v>
      </c>
      <c r="Q1974" s="28">
        <v>2</v>
      </c>
      <c r="R1974" s="33"/>
      <c r="S1974" s="40">
        <v>0</v>
      </c>
      <c r="T1974" s="40">
        <v>0</v>
      </c>
      <c r="U1974" s="101">
        <v>0</v>
      </c>
      <c r="V1974" s="44"/>
      <c r="W1974" s="44"/>
      <c r="X1974" s="42" t="s">
        <v>2503</v>
      </c>
      <c r="Y1974" s="33">
        <v>1</v>
      </c>
      <c r="Z1974" s="100"/>
      <c r="AA1974" s="100">
        <v>0</v>
      </c>
      <c r="AB1974" s="28">
        <v>0.3</v>
      </c>
      <c r="AC1974" s="28">
        <v>1</v>
      </c>
      <c r="AE1974" s="6">
        <f t="shared" si="30"/>
        <v>0</v>
      </c>
    </row>
    <row r="1975" spans="2:31" ht="16.5" thickBot="1" x14ac:dyDescent="0.3">
      <c r="B1975" s="47" t="s">
        <v>1761</v>
      </c>
      <c r="C1975" s="53" t="s">
        <v>128</v>
      </c>
      <c r="D1975" s="54" t="s">
        <v>129</v>
      </c>
      <c r="E1975" s="54">
        <v>8</v>
      </c>
      <c r="F1975" s="43">
        <v>22</v>
      </c>
      <c r="G1975" s="40">
        <v>0</v>
      </c>
      <c r="H1975" s="40">
        <v>1</v>
      </c>
      <c r="I1975" s="101">
        <v>0</v>
      </c>
      <c r="J1975" s="41" t="s">
        <v>12</v>
      </c>
      <c r="K1975" s="12">
        <v>0</v>
      </c>
      <c r="L1975" s="34">
        <f>K1975-'[6]на отправку'!$K1975</f>
        <v>0</v>
      </c>
      <c r="M1975" s="41" t="s">
        <v>12</v>
      </c>
      <c r="N1975" s="28">
        <v>0</v>
      </c>
      <c r="O1975" s="28">
        <v>0</v>
      </c>
      <c r="P1975" s="28">
        <v>3</v>
      </c>
      <c r="Q1975" s="28">
        <v>1</v>
      </c>
      <c r="R1975" s="33"/>
      <c r="S1975" s="40">
        <v>0</v>
      </c>
      <c r="T1975" s="40">
        <v>0</v>
      </c>
      <c r="U1975" s="101">
        <v>0</v>
      </c>
      <c r="V1975" s="44"/>
      <c r="W1975" s="44"/>
      <c r="X1975" s="42" t="s">
        <v>2504</v>
      </c>
      <c r="Y1975" s="33">
        <v>1</v>
      </c>
      <c r="Z1975" s="100"/>
      <c r="AA1975" s="100">
        <v>0</v>
      </c>
      <c r="AB1975" s="28">
        <v>0.4</v>
      </c>
      <c r="AC1975" s="28">
        <v>1</v>
      </c>
      <c r="AE1975" s="6">
        <f t="shared" si="30"/>
        <v>0</v>
      </c>
    </row>
    <row r="1976" spans="2:31" ht="16.5" thickBot="1" x14ac:dyDescent="0.3">
      <c r="B1976" s="47" t="s">
        <v>1745</v>
      </c>
      <c r="C1976" s="53" t="s">
        <v>128</v>
      </c>
      <c r="D1976" s="54" t="s">
        <v>129</v>
      </c>
      <c r="E1976" s="54">
        <v>9</v>
      </c>
      <c r="F1976" s="43">
        <v>7</v>
      </c>
      <c r="G1976" s="40">
        <v>8735</v>
      </c>
      <c r="H1976" s="40">
        <v>8735</v>
      </c>
      <c r="I1976" s="101">
        <v>1</v>
      </c>
      <c r="J1976" s="44">
        <v>1</v>
      </c>
      <c r="K1976" s="41">
        <v>0</v>
      </c>
      <c r="L1976" s="34">
        <f>K1976-'[6]на отправку'!$K1976</f>
        <v>0</v>
      </c>
      <c r="M1976" s="12">
        <v>1</v>
      </c>
      <c r="N1976" s="28">
        <v>2</v>
      </c>
      <c r="O1976" s="28" t="s">
        <v>12</v>
      </c>
      <c r="P1976" s="28">
        <v>6</v>
      </c>
      <c r="Q1976" s="28">
        <v>1</v>
      </c>
      <c r="R1976" s="33"/>
      <c r="S1976" s="40">
        <v>9464</v>
      </c>
      <c r="T1976" s="40">
        <v>9464</v>
      </c>
      <c r="U1976" s="101">
        <v>1</v>
      </c>
      <c r="V1976" s="41"/>
      <c r="W1976" s="41"/>
      <c r="X1976" s="42" t="s">
        <v>2505</v>
      </c>
      <c r="Y1976" s="33">
        <v>1</v>
      </c>
      <c r="Z1976" s="100"/>
      <c r="AA1976" s="100">
        <v>2</v>
      </c>
      <c r="AB1976" s="28">
        <v>1</v>
      </c>
      <c r="AC1976" s="28">
        <v>1</v>
      </c>
      <c r="AE1976" s="6">
        <f t="shared" si="30"/>
        <v>0</v>
      </c>
    </row>
    <row r="1977" spans="2:31" s="99" customFormat="1" ht="16.5" thickBot="1" x14ac:dyDescent="0.3">
      <c r="B1977" s="108" t="s">
        <v>1746</v>
      </c>
      <c r="C1977" s="107" t="s">
        <v>128</v>
      </c>
      <c r="D1977" s="106" t="s">
        <v>129</v>
      </c>
      <c r="E1977" s="106">
        <v>10</v>
      </c>
      <c r="F1977" s="50">
        <v>8</v>
      </c>
      <c r="G1977" s="40">
        <v>698</v>
      </c>
      <c r="H1977" s="40">
        <v>61330</v>
      </c>
      <c r="I1977" s="101">
        <v>1.1381053E-2</v>
      </c>
      <c r="J1977" s="45" t="s">
        <v>12</v>
      </c>
      <c r="K1977" s="45">
        <v>-0.11727156699999999</v>
      </c>
      <c r="L1977" s="34">
        <f>K1977-'[6]на отправку'!$K1977</f>
        <v>0</v>
      </c>
      <c r="M1977" s="45" t="s">
        <v>12</v>
      </c>
      <c r="N1977" s="44">
        <v>2</v>
      </c>
      <c r="O1977" s="28">
        <v>0</v>
      </c>
      <c r="P1977" s="28">
        <v>2</v>
      </c>
      <c r="Q1977" s="28">
        <v>1</v>
      </c>
      <c r="R1977" s="101"/>
      <c r="S1977" s="33">
        <v>686</v>
      </c>
      <c r="T1977" s="33">
        <v>53207</v>
      </c>
      <c r="U1977" s="101">
        <v>1.289304E-2</v>
      </c>
      <c r="V1977" s="45"/>
      <c r="W1977" s="45"/>
      <c r="X1977" s="105" t="s">
        <v>2506</v>
      </c>
      <c r="Y1977" s="45">
        <v>1</v>
      </c>
      <c r="Z1977" s="141"/>
      <c r="AA1977" s="141">
        <v>2</v>
      </c>
      <c r="AB1977" s="28">
        <v>1.4606701999999999E-2</v>
      </c>
      <c r="AC1977" s="28">
        <v>0</v>
      </c>
      <c r="AE1977" s="6">
        <f t="shared" si="30"/>
        <v>-0.11727156699999999</v>
      </c>
    </row>
    <row r="1978" spans="2:31" ht="16.5" thickBot="1" x14ac:dyDescent="0.25">
      <c r="B1978" s="47" t="s">
        <v>1747</v>
      </c>
      <c r="C1978" s="48" t="s">
        <v>128</v>
      </c>
      <c r="D1978" s="49" t="s">
        <v>129</v>
      </c>
      <c r="E1978" s="49">
        <v>11</v>
      </c>
      <c r="F1978" s="32">
        <v>9</v>
      </c>
      <c r="G1978" s="104">
        <v>2147</v>
      </c>
      <c r="H1978" s="104">
        <v>2192</v>
      </c>
      <c r="I1978" s="101">
        <v>0.979470803</v>
      </c>
      <c r="J1978" s="34">
        <v>1</v>
      </c>
      <c r="K1978" s="34">
        <v>0.96911842400000003</v>
      </c>
      <c r="L1978" s="34">
        <f>K1978-'[6]на отправку'!$K1978</f>
        <v>0</v>
      </c>
      <c r="M1978" s="34">
        <v>0.979470803</v>
      </c>
      <c r="N1978" s="35">
        <v>0.5</v>
      </c>
      <c r="O1978" s="28" t="s">
        <v>12</v>
      </c>
      <c r="P1978" s="28">
        <v>5</v>
      </c>
      <c r="Q1978" s="28">
        <v>1</v>
      </c>
      <c r="R1978" s="33"/>
      <c r="S1978" s="65">
        <v>5101</v>
      </c>
      <c r="T1978" s="65">
        <v>10255</v>
      </c>
      <c r="U1978" s="101">
        <v>0.497415895</v>
      </c>
      <c r="V1978" s="33"/>
      <c r="W1978" s="33"/>
      <c r="X1978" s="42" t="s">
        <v>2507</v>
      </c>
      <c r="Y1978" s="34">
        <v>1</v>
      </c>
      <c r="Z1978" s="140"/>
      <c r="AA1978" s="140">
        <v>0.5</v>
      </c>
      <c r="AB1978" s="28">
        <v>0.93642591900000005</v>
      </c>
      <c r="AE1978" s="6">
        <f t="shared" si="30"/>
        <v>0.96911842400000003</v>
      </c>
    </row>
    <row r="1979" spans="2:31" ht="16.5" thickBot="1" x14ac:dyDescent="0.3">
      <c r="B1979" s="47" t="s">
        <v>1748</v>
      </c>
      <c r="C1979" s="53" t="s">
        <v>128</v>
      </c>
      <c r="D1979" s="54" t="s">
        <v>129</v>
      </c>
      <c r="E1979" s="54">
        <v>12</v>
      </c>
      <c r="F1979" s="40">
        <v>10</v>
      </c>
      <c r="G1979" s="40">
        <v>43</v>
      </c>
      <c r="H1979" s="40">
        <v>43</v>
      </c>
      <c r="I1979" s="101">
        <v>1</v>
      </c>
      <c r="J1979" s="41">
        <v>1</v>
      </c>
      <c r="K1979" s="12">
        <v>0</v>
      </c>
      <c r="L1979" s="34">
        <f>K1979-'[6]на отправку'!$K1979</f>
        <v>0</v>
      </c>
      <c r="M1979" s="41">
        <v>1</v>
      </c>
      <c r="N1979" s="28">
        <v>1</v>
      </c>
      <c r="O1979" s="28" t="s">
        <v>12</v>
      </c>
      <c r="P1979" s="28">
        <v>6</v>
      </c>
      <c r="Q1979" s="28">
        <v>1</v>
      </c>
      <c r="R1979" s="33"/>
      <c r="S1979" s="40">
        <v>166</v>
      </c>
      <c r="T1979" s="40">
        <v>166</v>
      </c>
      <c r="U1979" s="101">
        <v>1</v>
      </c>
      <c r="V1979" s="33"/>
      <c r="W1979" s="33"/>
      <c r="X1979" s="42" t="s">
        <v>2508</v>
      </c>
      <c r="Y1979" s="33">
        <v>1</v>
      </c>
      <c r="Z1979" s="100"/>
      <c r="AA1979" s="100">
        <v>1</v>
      </c>
      <c r="AB1979" s="28">
        <v>1</v>
      </c>
      <c r="AE1979" s="6">
        <f t="shared" si="30"/>
        <v>0</v>
      </c>
    </row>
    <row r="1980" spans="2:31" ht="16.5" thickBot="1" x14ac:dyDescent="0.3">
      <c r="B1980" s="47" t="s">
        <v>1749</v>
      </c>
      <c r="C1980" s="53" t="s">
        <v>128</v>
      </c>
      <c r="D1980" s="54" t="s">
        <v>129</v>
      </c>
      <c r="E1980" s="54">
        <v>13</v>
      </c>
      <c r="F1980" s="43">
        <v>11</v>
      </c>
      <c r="G1980" s="40">
        <v>191</v>
      </c>
      <c r="H1980" s="40">
        <v>191</v>
      </c>
      <c r="I1980" s="101">
        <v>1</v>
      </c>
      <c r="J1980" s="41">
        <v>1</v>
      </c>
      <c r="K1980" s="12">
        <v>0</v>
      </c>
      <c r="L1980" s="34">
        <f>K1980-'[6]на отправку'!$K1980</f>
        <v>0</v>
      </c>
      <c r="M1980" s="41">
        <v>1</v>
      </c>
      <c r="N1980" s="28">
        <v>2</v>
      </c>
      <c r="O1980" s="28" t="s">
        <v>12</v>
      </c>
      <c r="P1980" s="28">
        <v>6</v>
      </c>
      <c r="Q1980" s="28">
        <v>1</v>
      </c>
      <c r="R1980" s="33"/>
      <c r="S1980" s="40">
        <v>475</v>
      </c>
      <c r="T1980" s="40">
        <v>475</v>
      </c>
      <c r="U1980" s="101">
        <v>1</v>
      </c>
      <c r="V1980" s="33"/>
      <c r="W1980" s="33"/>
      <c r="X1980" s="42" t="s">
        <v>2509</v>
      </c>
      <c r="Y1980" s="33">
        <v>1</v>
      </c>
      <c r="Z1980" s="100"/>
      <c r="AA1980" s="100">
        <v>2</v>
      </c>
      <c r="AB1980" s="28">
        <v>1</v>
      </c>
      <c r="AE1980" s="6">
        <f t="shared" si="30"/>
        <v>0</v>
      </c>
    </row>
    <row r="1981" spans="2:31" ht="16.5" thickBot="1" x14ac:dyDescent="0.3">
      <c r="B1981" s="47" t="s">
        <v>1750</v>
      </c>
      <c r="C1981" s="53" t="s">
        <v>128</v>
      </c>
      <c r="D1981" s="54" t="s">
        <v>129</v>
      </c>
      <c r="E1981" s="54">
        <v>14</v>
      </c>
      <c r="F1981" s="43">
        <v>12</v>
      </c>
      <c r="G1981" s="40">
        <v>1685</v>
      </c>
      <c r="H1981" s="40">
        <v>62162</v>
      </c>
      <c r="I1981" s="101">
        <v>2.7106591999999999E-2</v>
      </c>
      <c r="J1981" s="41" t="s">
        <v>12</v>
      </c>
      <c r="K1981" s="12">
        <v>1.5774890000000001E-3</v>
      </c>
      <c r="L1981" s="34">
        <f>K1981-'[6]на отправку'!$K1981</f>
        <v>0</v>
      </c>
      <c r="M1981" s="41" t="s">
        <v>12</v>
      </c>
      <c r="N1981" s="28">
        <v>1</v>
      </c>
      <c r="O1981" s="28">
        <v>0</v>
      </c>
      <c r="P1981" s="28">
        <v>2</v>
      </c>
      <c r="Q1981" s="28">
        <v>1</v>
      </c>
      <c r="R1981" s="33"/>
      <c r="S1981" s="40">
        <v>1468</v>
      </c>
      <c r="T1981" s="40">
        <v>54242</v>
      </c>
      <c r="U1981" s="101">
        <v>2.7063898999999999E-2</v>
      </c>
      <c r="V1981" s="33"/>
      <c r="W1981" s="33"/>
      <c r="X1981" s="42" t="s">
        <v>2510</v>
      </c>
      <c r="Y1981" s="33">
        <v>1</v>
      </c>
      <c r="Z1981" s="100"/>
      <c r="AA1981" s="100">
        <v>1</v>
      </c>
      <c r="AB1981" s="28">
        <v>3.2834602999999997E-2</v>
      </c>
      <c r="AC1981" s="28">
        <v>5.0505050000000003E-3</v>
      </c>
      <c r="AE1981" s="6">
        <f t="shared" si="30"/>
        <v>1.5774890000000001E-3</v>
      </c>
    </row>
    <row r="1982" spans="2:31" ht="16.5" thickBot="1" x14ac:dyDescent="0.3">
      <c r="B1982" s="47" t="s">
        <v>1751</v>
      </c>
      <c r="C1982" s="53" t="s">
        <v>128</v>
      </c>
      <c r="D1982" s="54" t="s">
        <v>129</v>
      </c>
      <c r="E1982" s="54">
        <v>15</v>
      </c>
      <c r="F1982" s="43">
        <v>13</v>
      </c>
      <c r="G1982" s="40">
        <v>458</v>
      </c>
      <c r="H1982" s="40">
        <v>1068</v>
      </c>
      <c r="I1982" s="101">
        <v>0.42883895100000002</v>
      </c>
      <c r="J1982" s="41" t="s">
        <v>12</v>
      </c>
      <c r="K1982" s="12">
        <v>0.28153035399999998</v>
      </c>
      <c r="L1982" s="34">
        <f>K1982-'[6]на отправку'!$K1982</f>
        <v>0</v>
      </c>
      <c r="M1982" s="41" t="s">
        <v>12</v>
      </c>
      <c r="N1982" s="28">
        <v>0</v>
      </c>
      <c r="O1982" s="28">
        <v>0</v>
      </c>
      <c r="P1982" s="28">
        <v>1</v>
      </c>
      <c r="Q1982" s="28">
        <v>1</v>
      </c>
      <c r="R1982" s="33"/>
      <c r="S1982" s="40">
        <v>344</v>
      </c>
      <c r="T1982" s="40">
        <v>1028</v>
      </c>
      <c r="U1982" s="101">
        <v>0.33463035000000002</v>
      </c>
      <c r="V1982" s="33"/>
      <c r="W1982" s="33"/>
      <c r="X1982" s="42" t="s">
        <v>2511</v>
      </c>
      <c r="Y1982" s="33">
        <v>1</v>
      </c>
      <c r="Z1982" s="100"/>
      <c r="AA1982" s="100">
        <v>0</v>
      </c>
      <c r="AB1982" s="28">
        <v>0.4</v>
      </c>
      <c r="AC1982" s="28">
        <v>0.177419355</v>
      </c>
      <c r="AE1982" s="6">
        <f t="shared" si="30"/>
        <v>0.28153035399999998</v>
      </c>
    </row>
    <row r="1983" spans="2:31" ht="16.5" thickBot="1" x14ac:dyDescent="0.3">
      <c r="B1983" s="47" t="s">
        <v>1752</v>
      </c>
      <c r="C1983" s="53" t="s">
        <v>128</v>
      </c>
      <c r="D1983" s="54" t="s">
        <v>129</v>
      </c>
      <c r="E1983" s="54">
        <v>16</v>
      </c>
      <c r="F1983" s="43">
        <v>14</v>
      </c>
      <c r="G1983" s="40">
        <v>1</v>
      </c>
      <c r="H1983" s="40">
        <v>7481</v>
      </c>
      <c r="I1983" s="101">
        <v>1.3367199999999999E-4</v>
      </c>
      <c r="J1983" s="41" t="s">
        <v>12</v>
      </c>
      <c r="K1983" s="12">
        <v>-8.5284155E-2</v>
      </c>
      <c r="L1983" s="34">
        <f>K1983-'[6]на отправку'!$K1983</f>
        <v>0</v>
      </c>
      <c r="M1983" s="41" t="s">
        <v>12</v>
      </c>
      <c r="N1983" s="28">
        <v>3</v>
      </c>
      <c r="O1983" s="28">
        <v>0</v>
      </c>
      <c r="P1983" s="28">
        <v>2</v>
      </c>
      <c r="Q1983" s="28">
        <v>1</v>
      </c>
      <c r="R1983" s="33"/>
      <c r="S1983" s="40">
        <v>1</v>
      </c>
      <c r="T1983" s="40">
        <v>6843</v>
      </c>
      <c r="U1983" s="101">
        <v>1.4613500000000001E-4</v>
      </c>
      <c r="V1983" s="33"/>
      <c r="W1983" s="33"/>
      <c r="X1983" s="42" t="s">
        <v>2512</v>
      </c>
      <c r="Y1983" s="33">
        <v>1</v>
      </c>
      <c r="Z1983" s="100"/>
      <c r="AA1983" s="100">
        <v>3</v>
      </c>
      <c r="AB1983" s="28">
        <v>5.0993200000000005E-4</v>
      </c>
      <c r="AC1983" s="28">
        <v>0</v>
      </c>
      <c r="AE1983" s="6">
        <f t="shared" si="30"/>
        <v>-8.5284155E-2</v>
      </c>
    </row>
    <row r="1984" spans="2:31" ht="16.5" thickBot="1" x14ac:dyDescent="0.3">
      <c r="B1984" s="47" t="s">
        <v>1753</v>
      </c>
      <c r="C1984" s="53" t="s">
        <v>128</v>
      </c>
      <c r="D1984" s="54" t="s">
        <v>129</v>
      </c>
      <c r="E1984" s="54">
        <v>16.5</v>
      </c>
      <c r="F1984" s="43"/>
      <c r="G1984" s="40"/>
      <c r="H1984" s="40"/>
      <c r="I1984" s="101"/>
      <c r="J1984" s="44"/>
      <c r="K1984" s="41">
        <v>0</v>
      </c>
      <c r="L1984" s="34">
        <f>K1984-'[6]на отправку'!$K1984</f>
        <v>0</v>
      </c>
      <c r="M1984" s="12"/>
      <c r="N1984" s="28">
        <v>30</v>
      </c>
      <c r="R1984" s="33" t="s">
        <v>2514</v>
      </c>
      <c r="S1984" s="40"/>
      <c r="T1984" s="40"/>
      <c r="U1984" s="101"/>
      <c r="V1984" s="41">
        <v>0</v>
      </c>
      <c r="W1984" s="41"/>
      <c r="X1984" s="42"/>
      <c r="Y1984" s="33">
        <v>1</v>
      </c>
      <c r="Z1984" s="100"/>
      <c r="AA1984" s="100"/>
      <c r="AB1984" s="28">
        <v>0</v>
      </c>
      <c r="AE1984" s="6">
        <f t="shared" si="30"/>
        <v>0</v>
      </c>
    </row>
    <row r="1985" spans="2:31" ht="16.5" thickBot="1" x14ac:dyDescent="0.3">
      <c r="B1985" s="47" t="s">
        <v>1754</v>
      </c>
      <c r="C1985" s="53" t="s">
        <v>128</v>
      </c>
      <c r="D1985" s="54" t="s">
        <v>129</v>
      </c>
      <c r="E1985" s="54">
        <v>17</v>
      </c>
      <c r="F1985" s="43">
        <v>15</v>
      </c>
      <c r="G1985" s="40">
        <v>0</v>
      </c>
      <c r="H1985" s="40">
        <v>0</v>
      </c>
      <c r="I1985" s="101">
        <v>0</v>
      </c>
      <c r="J1985" s="41">
        <v>1</v>
      </c>
      <c r="K1985" s="12">
        <v>0</v>
      </c>
      <c r="L1985" s="34">
        <f>K1985-'[6]на отправку'!$K1985</f>
        <v>0</v>
      </c>
      <c r="M1985" s="41">
        <v>0</v>
      </c>
      <c r="N1985" s="28">
        <v>0</v>
      </c>
      <c r="O1985" s="28" t="s">
        <v>12</v>
      </c>
      <c r="P1985" s="28">
        <v>0</v>
      </c>
      <c r="Q1985" s="28">
        <v>0</v>
      </c>
      <c r="R1985" s="33"/>
      <c r="S1985" s="40">
        <v>0</v>
      </c>
      <c r="T1985" s="40">
        <v>0</v>
      </c>
      <c r="U1985" s="101">
        <v>0</v>
      </c>
      <c r="V1985" s="33"/>
      <c r="W1985" s="33"/>
      <c r="X1985" s="42" t="s">
        <v>2515</v>
      </c>
      <c r="Y1985" s="33">
        <v>0</v>
      </c>
      <c r="Z1985" s="100"/>
      <c r="AA1985" s="100">
        <v>0</v>
      </c>
      <c r="AB1985" s="28">
        <v>0.96851403899999999</v>
      </c>
      <c r="AE1985" s="6">
        <f t="shared" si="30"/>
        <v>0</v>
      </c>
    </row>
    <row r="1986" spans="2:31" ht="16.5" thickBot="1" x14ac:dyDescent="0.3">
      <c r="B1986" s="47" t="s">
        <v>1755</v>
      </c>
      <c r="C1986" s="53" t="s">
        <v>128</v>
      </c>
      <c r="D1986" s="54" t="s">
        <v>129</v>
      </c>
      <c r="E1986" s="54">
        <v>18</v>
      </c>
      <c r="F1986" s="43">
        <v>16</v>
      </c>
      <c r="G1986" s="40">
        <v>4</v>
      </c>
      <c r="H1986" s="40">
        <v>4</v>
      </c>
      <c r="I1986" s="101">
        <v>1</v>
      </c>
      <c r="J1986" s="41" t="s">
        <v>12</v>
      </c>
      <c r="K1986" s="12">
        <v>0</v>
      </c>
      <c r="L1986" s="34">
        <f>K1986-'[6]на отправку'!$K1986</f>
        <v>0</v>
      </c>
      <c r="M1986" s="41" t="s">
        <v>12</v>
      </c>
      <c r="N1986" s="28">
        <v>6</v>
      </c>
      <c r="O1986" s="28">
        <v>2</v>
      </c>
      <c r="P1986" s="28">
        <v>4</v>
      </c>
      <c r="Q1986" s="28">
        <v>1</v>
      </c>
      <c r="R1986" s="33"/>
      <c r="S1986" s="40">
        <v>2</v>
      </c>
      <c r="T1986" s="40">
        <v>2</v>
      </c>
      <c r="U1986" s="101">
        <v>1</v>
      </c>
      <c r="V1986" s="33"/>
      <c r="W1986" s="33"/>
      <c r="X1986" s="42" t="s">
        <v>2516</v>
      </c>
      <c r="Y1986" s="33">
        <v>1</v>
      </c>
      <c r="Z1986" s="100"/>
      <c r="AA1986" s="100">
        <v>6</v>
      </c>
      <c r="AB1986" s="28">
        <v>0.94674221000000003</v>
      </c>
      <c r="AC1986" s="28">
        <v>1</v>
      </c>
      <c r="AE1986" s="6">
        <f t="shared" si="30"/>
        <v>0</v>
      </c>
    </row>
    <row r="1987" spans="2:31" ht="16.5" thickBot="1" x14ac:dyDescent="0.3">
      <c r="B1987" s="47" t="s">
        <v>1756</v>
      </c>
      <c r="C1987" s="53" t="s">
        <v>128</v>
      </c>
      <c r="D1987" s="54" t="s">
        <v>129</v>
      </c>
      <c r="E1987" s="54">
        <v>19</v>
      </c>
      <c r="F1987" s="43">
        <v>17</v>
      </c>
      <c r="G1987" s="40">
        <v>3</v>
      </c>
      <c r="H1987" s="40">
        <v>3</v>
      </c>
      <c r="I1987" s="101">
        <v>1</v>
      </c>
      <c r="J1987" s="44" t="s">
        <v>12</v>
      </c>
      <c r="K1987" s="41">
        <v>0</v>
      </c>
      <c r="L1987" s="34">
        <f>K1987-'[6]на отправку'!$K1987</f>
        <v>0</v>
      </c>
      <c r="M1987" s="196" t="s">
        <v>12</v>
      </c>
      <c r="N1987" s="28">
        <v>6</v>
      </c>
      <c r="O1987" s="28">
        <v>2</v>
      </c>
      <c r="P1987" s="28">
        <v>4</v>
      </c>
      <c r="Q1987" s="28">
        <v>1</v>
      </c>
      <c r="R1987" s="33"/>
      <c r="S1987" s="40">
        <v>0</v>
      </c>
      <c r="T1987" s="40">
        <v>0</v>
      </c>
      <c r="U1987" s="101">
        <v>0</v>
      </c>
      <c r="V1987" s="41"/>
      <c r="W1987" s="41"/>
      <c r="X1987" s="42" t="s">
        <v>2517</v>
      </c>
      <c r="Y1987" s="33">
        <v>1</v>
      </c>
      <c r="Z1987" s="100"/>
      <c r="AA1987" s="100">
        <v>6</v>
      </c>
      <c r="AB1987" s="28">
        <v>0.98260073299999995</v>
      </c>
      <c r="AC1987" s="28">
        <v>1</v>
      </c>
      <c r="AE1987" s="6">
        <f t="shared" si="30"/>
        <v>0</v>
      </c>
    </row>
    <row r="1988" spans="2:31" ht="16.5" thickBot="1" x14ac:dyDescent="0.3">
      <c r="B1988" s="47" t="s">
        <v>1757</v>
      </c>
      <c r="C1988" s="53" t="s">
        <v>128</v>
      </c>
      <c r="D1988" s="54" t="s">
        <v>129</v>
      </c>
      <c r="E1988" s="54">
        <v>20</v>
      </c>
      <c r="F1988" s="43">
        <v>18</v>
      </c>
      <c r="G1988" s="40">
        <v>15</v>
      </c>
      <c r="H1988" s="40">
        <v>15</v>
      </c>
      <c r="I1988" s="101">
        <v>1</v>
      </c>
      <c r="J1988" s="44" t="s">
        <v>12</v>
      </c>
      <c r="K1988" s="41">
        <v>0</v>
      </c>
      <c r="L1988" s="34">
        <f>K1988-'[6]на отправку'!$K1988</f>
        <v>0</v>
      </c>
      <c r="M1988" s="196" t="s">
        <v>12</v>
      </c>
      <c r="N1988" s="28">
        <v>6</v>
      </c>
      <c r="O1988" s="28">
        <v>2</v>
      </c>
      <c r="P1988" s="28">
        <v>4</v>
      </c>
      <c r="Q1988" s="28">
        <v>1</v>
      </c>
      <c r="R1988" s="33"/>
      <c r="S1988" s="40">
        <v>7</v>
      </c>
      <c r="T1988" s="40">
        <v>7</v>
      </c>
      <c r="U1988" s="101">
        <v>1</v>
      </c>
      <c r="V1988" s="41"/>
      <c r="W1988" s="41"/>
      <c r="X1988" s="42" t="s">
        <v>2518</v>
      </c>
      <c r="Y1988" s="33">
        <v>1</v>
      </c>
      <c r="Z1988" s="100"/>
      <c r="AA1988" s="100">
        <v>6</v>
      </c>
      <c r="AB1988" s="28">
        <v>0.96027201100000004</v>
      </c>
      <c r="AC1988" s="28">
        <v>1</v>
      </c>
      <c r="AE1988" s="6">
        <f t="shared" si="30"/>
        <v>0</v>
      </c>
    </row>
    <row r="1989" spans="2:31" ht="16.5" thickBot="1" x14ac:dyDescent="0.3">
      <c r="B1989" s="47" t="s">
        <v>1758</v>
      </c>
      <c r="C1989" s="53" t="s">
        <v>128</v>
      </c>
      <c r="D1989" s="54" t="s">
        <v>129</v>
      </c>
      <c r="E1989" s="54">
        <v>21</v>
      </c>
      <c r="F1989" s="43">
        <v>19</v>
      </c>
      <c r="G1989" s="40">
        <v>3</v>
      </c>
      <c r="H1989" s="40">
        <v>3</v>
      </c>
      <c r="I1989" s="101">
        <v>1</v>
      </c>
      <c r="J1989" s="44" t="s">
        <v>12</v>
      </c>
      <c r="K1989" s="41">
        <v>0</v>
      </c>
      <c r="L1989" s="34">
        <f>K1989-'[6]на отправку'!$K1989</f>
        <v>0</v>
      </c>
      <c r="M1989" s="196" t="s">
        <v>12</v>
      </c>
      <c r="N1989" s="28">
        <v>6</v>
      </c>
      <c r="O1989" s="28">
        <v>2</v>
      </c>
      <c r="P1989" s="28">
        <v>4</v>
      </c>
      <c r="Q1989" s="28">
        <v>1</v>
      </c>
      <c r="R1989" s="33"/>
      <c r="S1989" s="40">
        <v>1</v>
      </c>
      <c r="T1989" s="40">
        <v>1</v>
      </c>
      <c r="U1989" s="101">
        <v>1</v>
      </c>
      <c r="V1989" s="41"/>
      <c r="W1989" s="41"/>
      <c r="X1989" s="42" t="s">
        <v>2519</v>
      </c>
      <c r="Y1989" s="33">
        <v>1</v>
      </c>
      <c r="Z1989" s="100"/>
      <c r="AA1989" s="100">
        <v>6</v>
      </c>
      <c r="AB1989" s="28">
        <v>0.96570972899999996</v>
      </c>
      <c r="AC1989" s="28">
        <v>1</v>
      </c>
      <c r="AE1989" s="6">
        <f t="shared" si="30"/>
        <v>0</v>
      </c>
    </row>
    <row r="1990" spans="2:31" ht="16.5" thickBot="1" x14ac:dyDescent="0.3">
      <c r="B1990" s="47" t="s">
        <v>1759</v>
      </c>
      <c r="C1990" s="53" t="s">
        <v>128</v>
      </c>
      <c r="D1990" s="54" t="s">
        <v>129</v>
      </c>
      <c r="E1990" s="54">
        <v>22</v>
      </c>
      <c r="F1990" s="43">
        <v>20</v>
      </c>
      <c r="G1990" s="40">
        <v>6</v>
      </c>
      <c r="H1990" s="40">
        <v>6</v>
      </c>
      <c r="I1990" s="101">
        <v>1</v>
      </c>
      <c r="J1990" s="41" t="s">
        <v>12</v>
      </c>
      <c r="K1990" s="12">
        <v>0</v>
      </c>
      <c r="L1990" s="34">
        <f>K1990-'[6]на отправку'!$K1990</f>
        <v>0</v>
      </c>
      <c r="M1990" s="41" t="s">
        <v>12</v>
      </c>
      <c r="N1990" s="28">
        <v>6</v>
      </c>
      <c r="O1990" s="28">
        <v>2</v>
      </c>
      <c r="P1990" s="28">
        <v>4</v>
      </c>
      <c r="Q1990" s="28">
        <v>1</v>
      </c>
      <c r="R1990" s="33"/>
      <c r="S1990" s="40">
        <v>0</v>
      </c>
      <c r="T1990" s="40">
        <v>0</v>
      </c>
      <c r="U1990" s="101">
        <v>0</v>
      </c>
      <c r="V1990" s="33"/>
      <c r="W1990" s="33"/>
      <c r="X1990" s="42" t="s">
        <v>2520</v>
      </c>
      <c r="Y1990" s="33">
        <v>1</v>
      </c>
      <c r="Z1990" s="100"/>
      <c r="AA1990" s="100">
        <v>6</v>
      </c>
      <c r="AB1990" s="28">
        <v>0.8075</v>
      </c>
      <c r="AC1990" s="28">
        <v>1</v>
      </c>
      <c r="AE1990" s="6">
        <f t="shared" si="30"/>
        <v>0</v>
      </c>
    </row>
    <row r="1991" spans="2:31" ht="16.5" thickBot="1" x14ac:dyDescent="0.3">
      <c r="B1991" s="47" t="s">
        <v>1753</v>
      </c>
      <c r="C1991" s="53" t="s">
        <v>128</v>
      </c>
      <c r="D1991" s="54" t="s">
        <v>129</v>
      </c>
      <c r="E1991" s="54">
        <v>22.5</v>
      </c>
      <c r="F1991" s="43"/>
      <c r="G1991" s="40"/>
      <c r="H1991" s="40"/>
      <c r="I1991" s="101"/>
      <c r="J1991" s="41"/>
      <c r="K1991" s="12">
        <v>0</v>
      </c>
      <c r="L1991" s="34">
        <f>K1991-'[6]на отправку'!$K1991</f>
        <v>0</v>
      </c>
      <c r="M1991" s="41"/>
      <c r="N1991" s="28">
        <v>18</v>
      </c>
      <c r="R1991" s="33" t="s">
        <v>2521</v>
      </c>
      <c r="S1991" s="40"/>
      <c r="T1991" s="40"/>
      <c r="U1991" s="101"/>
      <c r="V1991" s="33">
        <v>0</v>
      </c>
      <c r="W1991" s="33"/>
      <c r="X1991" s="42"/>
      <c r="Y1991" s="33">
        <v>1</v>
      </c>
      <c r="Z1991" s="100"/>
      <c r="AA1991" s="100"/>
      <c r="AB1991" s="28">
        <v>0</v>
      </c>
      <c r="AE1991" s="6">
        <f t="shared" ref="AE1991:AE2054" si="31">ROUND(K1991,9)</f>
        <v>0</v>
      </c>
    </row>
    <row r="1992" spans="2:31" ht="16.5" thickBot="1" x14ac:dyDescent="0.3">
      <c r="B1992" s="47" t="s">
        <v>1760</v>
      </c>
      <c r="C1992" s="53" t="s">
        <v>128</v>
      </c>
      <c r="D1992" s="54" t="s">
        <v>129</v>
      </c>
      <c r="E1992" s="54">
        <v>23</v>
      </c>
      <c r="F1992" s="43">
        <v>21</v>
      </c>
      <c r="G1992" s="40">
        <v>35</v>
      </c>
      <c r="H1992" s="40">
        <v>100</v>
      </c>
      <c r="I1992" s="101">
        <v>0.35</v>
      </c>
      <c r="J1992" s="41" t="s">
        <v>12</v>
      </c>
      <c r="K1992" s="12">
        <v>0.25192307899999999</v>
      </c>
      <c r="L1992" s="34">
        <f>K1992-'[6]на отправку'!$K1992</f>
        <v>0</v>
      </c>
      <c r="M1992" s="41" t="s">
        <v>12</v>
      </c>
      <c r="N1992" s="28">
        <v>8</v>
      </c>
      <c r="O1992" s="28">
        <v>0</v>
      </c>
      <c r="P1992" s="28">
        <v>3</v>
      </c>
      <c r="Q1992" s="28">
        <v>1</v>
      </c>
      <c r="R1992" s="33"/>
      <c r="S1992" s="40">
        <v>26</v>
      </c>
      <c r="T1992" s="40">
        <v>93</v>
      </c>
      <c r="U1992" s="101">
        <v>0.27956989199999999</v>
      </c>
      <c r="V1992" s="33"/>
      <c r="W1992" s="33"/>
      <c r="X1992" s="42" t="s">
        <v>302</v>
      </c>
      <c r="Y1992" s="33">
        <v>1</v>
      </c>
      <c r="Z1992" s="100"/>
      <c r="AA1992" s="100">
        <v>8</v>
      </c>
      <c r="AB1992" s="28">
        <v>0.39646335199999999</v>
      </c>
      <c r="AC1992" s="28">
        <v>1</v>
      </c>
      <c r="AE1992" s="6">
        <f t="shared" si="31"/>
        <v>0.25192307899999999</v>
      </c>
    </row>
    <row r="1993" spans="2:31" ht="16.5" thickBot="1" x14ac:dyDescent="0.3">
      <c r="B1993" s="47" t="s">
        <v>1762</v>
      </c>
      <c r="C1993" s="53" t="s">
        <v>128</v>
      </c>
      <c r="D1993" s="54" t="s">
        <v>129</v>
      </c>
      <c r="E1993" s="54">
        <v>24</v>
      </c>
      <c r="F1993" s="32">
        <v>23</v>
      </c>
      <c r="G1993" s="40">
        <v>0</v>
      </c>
      <c r="H1993" s="40">
        <v>0</v>
      </c>
      <c r="I1993" s="101">
        <v>0</v>
      </c>
      <c r="J1993" s="34" t="s">
        <v>12</v>
      </c>
      <c r="K1993" s="34">
        <v>0</v>
      </c>
      <c r="L1993" s="34">
        <f>K1993-'[6]на отправку'!$K1993</f>
        <v>0</v>
      </c>
      <c r="M1993" s="34" t="s">
        <v>12</v>
      </c>
      <c r="N1993" s="35">
        <v>0</v>
      </c>
      <c r="O1993" s="28">
        <v>0</v>
      </c>
      <c r="P1993" s="28">
        <v>0</v>
      </c>
      <c r="Q1993" s="28">
        <v>2</v>
      </c>
      <c r="R1993" s="33"/>
      <c r="S1993" s="33">
        <v>0</v>
      </c>
      <c r="T1993" s="33">
        <v>0</v>
      </c>
      <c r="U1993" s="101">
        <v>0</v>
      </c>
      <c r="V1993" s="34"/>
      <c r="W1993" s="34"/>
      <c r="X1993" s="36" t="s">
        <v>2522</v>
      </c>
      <c r="Y1993" s="34">
        <v>1</v>
      </c>
      <c r="Z1993" s="140"/>
      <c r="AA1993" s="140">
        <v>0</v>
      </c>
      <c r="AB1993" s="28">
        <v>0.6</v>
      </c>
      <c r="AC1993" s="28">
        <v>1</v>
      </c>
      <c r="AE1993" s="6">
        <f t="shared" si="31"/>
        <v>0</v>
      </c>
    </row>
    <row r="1994" spans="2:31" ht="16.5" thickBot="1" x14ac:dyDescent="0.3">
      <c r="B1994" s="47" t="s">
        <v>1763</v>
      </c>
      <c r="C1994" s="53" t="s">
        <v>128</v>
      </c>
      <c r="D1994" s="54" t="s">
        <v>129</v>
      </c>
      <c r="E1994" s="54">
        <v>25</v>
      </c>
      <c r="F1994" s="43">
        <v>24</v>
      </c>
      <c r="G1994" s="40">
        <v>1</v>
      </c>
      <c r="H1994" s="40">
        <v>1</v>
      </c>
      <c r="I1994" s="101">
        <v>1</v>
      </c>
      <c r="J1994" s="44" t="s">
        <v>12</v>
      </c>
      <c r="K1994" s="41">
        <v>0</v>
      </c>
      <c r="L1994" s="34">
        <f>K1994-'[6]на отправку'!$K1994</f>
        <v>0</v>
      </c>
      <c r="M1994" s="12" t="s">
        <v>12</v>
      </c>
      <c r="N1994" s="28">
        <v>9</v>
      </c>
      <c r="O1994" s="28">
        <v>2</v>
      </c>
      <c r="P1994" s="28">
        <v>4</v>
      </c>
      <c r="Q1994" s="28">
        <v>1</v>
      </c>
      <c r="R1994" s="33"/>
      <c r="S1994" s="40">
        <v>0</v>
      </c>
      <c r="T1994" s="40">
        <v>1</v>
      </c>
      <c r="U1994" s="101">
        <v>0</v>
      </c>
      <c r="V1994" s="41"/>
      <c r="W1994" s="41"/>
      <c r="X1994" s="42" t="s">
        <v>2522</v>
      </c>
      <c r="Y1994" s="33">
        <v>1</v>
      </c>
      <c r="Z1994" s="100"/>
      <c r="AA1994" s="100">
        <v>9</v>
      </c>
      <c r="AB1994" s="28">
        <v>0.381578947</v>
      </c>
      <c r="AC1994" s="28">
        <v>1</v>
      </c>
      <c r="AE1994" s="6">
        <f t="shared" si="31"/>
        <v>0</v>
      </c>
    </row>
    <row r="1995" spans="2:31" ht="16.5" thickBot="1" x14ac:dyDescent="0.3">
      <c r="B1995" s="47" t="s">
        <v>1764</v>
      </c>
      <c r="C1995" s="53" t="s">
        <v>128</v>
      </c>
      <c r="D1995" s="54" t="s">
        <v>129</v>
      </c>
      <c r="E1995" s="54">
        <v>26</v>
      </c>
      <c r="F1995" s="43">
        <v>25</v>
      </c>
      <c r="G1995" s="40">
        <v>217</v>
      </c>
      <c r="H1995" s="40">
        <v>227</v>
      </c>
      <c r="I1995" s="101">
        <v>0.955947137</v>
      </c>
      <c r="J1995" s="44">
        <v>1</v>
      </c>
      <c r="K1995" s="41">
        <v>2.5694353E-2</v>
      </c>
      <c r="L1995" s="34">
        <f>K1995-'[6]на отправку'!$K1995</f>
        <v>0</v>
      </c>
      <c r="M1995" s="12" t="s">
        <v>12</v>
      </c>
      <c r="N1995" s="28">
        <v>1</v>
      </c>
      <c r="O1995" s="28">
        <v>0</v>
      </c>
      <c r="P1995" s="28">
        <v>3</v>
      </c>
      <c r="Q1995" s="28">
        <v>1</v>
      </c>
      <c r="R1995" s="33"/>
      <c r="S1995" s="40">
        <v>233</v>
      </c>
      <c r="T1995" s="40">
        <v>250</v>
      </c>
      <c r="U1995" s="101">
        <v>0.93200000000000005</v>
      </c>
      <c r="V1995" s="41"/>
      <c r="W1995" s="41"/>
      <c r="X1995" s="42" t="s">
        <v>2523</v>
      </c>
      <c r="Y1995" s="33">
        <v>1</v>
      </c>
      <c r="Z1995" s="100"/>
      <c r="AA1995" s="100">
        <v>1</v>
      </c>
      <c r="AB1995" s="28">
        <v>0.97159166299999999</v>
      </c>
      <c r="AC1995" s="28">
        <v>1</v>
      </c>
      <c r="AE1995" s="6">
        <f t="shared" si="31"/>
        <v>2.5694353E-2</v>
      </c>
    </row>
    <row r="1996" spans="2:31" ht="16.5" thickBot="1" x14ac:dyDescent="0.3">
      <c r="B1996" s="47" t="s">
        <v>1753</v>
      </c>
      <c r="C1996" s="53" t="s">
        <v>128</v>
      </c>
      <c r="D1996" s="54" t="s">
        <v>129</v>
      </c>
      <c r="E1996" s="54">
        <v>26.5</v>
      </c>
      <c r="F1996" s="43"/>
      <c r="G1996" s="40"/>
      <c r="H1996" s="40"/>
      <c r="I1996" s="101"/>
      <c r="J1996" s="44"/>
      <c r="K1996" s="41">
        <v>0</v>
      </c>
      <c r="L1996" s="34">
        <f>K1996-'[6]на отправку'!$K1996</f>
        <v>0</v>
      </c>
      <c r="M1996" s="12"/>
      <c r="N1996" s="28">
        <v>31</v>
      </c>
      <c r="R1996" s="33" t="s">
        <v>2524</v>
      </c>
      <c r="S1996" s="40"/>
      <c r="T1996" s="40"/>
      <c r="U1996" s="101"/>
      <c r="V1996" s="41">
        <v>0</v>
      </c>
      <c r="W1996" s="41"/>
      <c r="X1996" s="42"/>
      <c r="Y1996" s="33">
        <v>1</v>
      </c>
      <c r="Z1996" s="100"/>
      <c r="AA1996" s="100"/>
      <c r="AB1996" s="28">
        <v>0</v>
      </c>
      <c r="AE1996" s="6">
        <f t="shared" si="31"/>
        <v>0</v>
      </c>
    </row>
    <row r="1997" spans="2:31" ht="16.5" thickBot="1" x14ac:dyDescent="0.3">
      <c r="B1997" s="47" t="s">
        <v>2903</v>
      </c>
      <c r="C1997" s="53" t="s">
        <v>128</v>
      </c>
      <c r="D1997" s="54" t="s">
        <v>129</v>
      </c>
      <c r="E1997" s="54">
        <v>27</v>
      </c>
      <c r="F1997" s="43">
        <v>27</v>
      </c>
      <c r="G1997" s="40">
        <v>0</v>
      </c>
      <c r="H1997" s="40">
        <v>6</v>
      </c>
      <c r="I1997" s="101">
        <v>0</v>
      </c>
      <c r="J1997" s="44"/>
      <c r="K1997" s="41">
        <v>0</v>
      </c>
      <c r="L1997" s="34">
        <f>K1997-'[6]на отправку'!$K1997</f>
        <v>0</v>
      </c>
      <c r="M1997" s="196"/>
      <c r="N1997" s="28">
        <v>4</v>
      </c>
      <c r="O1997" s="28" t="s">
        <v>12</v>
      </c>
      <c r="P1997" s="28" t="s">
        <v>12</v>
      </c>
      <c r="Q1997" s="28">
        <v>1</v>
      </c>
      <c r="R1997" s="33"/>
      <c r="S1997" s="40">
        <v>0</v>
      </c>
      <c r="T1997" s="40">
        <v>0</v>
      </c>
      <c r="U1997" s="101">
        <v>0</v>
      </c>
      <c r="V1997" s="41"/>
      <c r="W1997" s="41"/>
      <c r="X1997" s="42" t="s">
        <v>2526</v>
      </c>
      <c r="Y1997" s="33">
        <v>1</v>
      </c>
      <c r="Z1997" s="100"/>
      <c r="AA1997" s="100">
        <v>4</v>
      </c>
      <c r="AB1997" s="28">
        <v>0</v>
      </c>
      <c r="AE1997" s="6">
        <f t="shared" si="31"/>
        <v>0</v>
      </c>
    </row>
    <row r="1998" spans="2:31" ht="16.5" thickBot="1" x14ac:dyDescent="0.3">
      <c r="B1998" s="47" t="s">
        <v>2904</v>
      </c>
      <c r="C1998" s="53" t="s">
        <v>128</v>
      </c>
      <c r="D1998" s="54" t="s">
        <v>129</v>
      </c>
      <c r="E1998" s="54">
        <v>28</v>
      </c>
      <c r="F1998" s="43">
        <v>28</v>
      </c>
      <c r="G1998" s="40">
        <v>0</v>
      </c>
      <c r="H1998" s="40">
        <v>43</v>
      </c>
      <c r="I1998" s="101">
        <v>0</v>
      </c>
      <c r="J1998" s="44"/>
      <c r="K1998" s="41">
        <v>0</v>
      </c>
      <c r="L1998" s="34">
        <f>K1998-'[6]на отправку'!$K1998</f>
        <v>0</v>
      </c>
      <c r="M1998" s="12"/>
      <c r="N1998" s="28">
        <v>3</v>
      </c>
      <c r="O1998" s="28" t="s">
        <v>12</v>
      </c>
      <c r="P1998" s="28" t="s">
        <v>12</v>
      </c>
      <c r="Q1998" s="28">
        <v>1</v>
      </c>
      <c r="R1998" s="33"/>
      <c r="S1998" s="40">
        <v>1</v>
      </c>
      <c r="T1998" s="40">
        <v>998</v>
      </c>
      <c r="U1998" s="101">
        <v>1.0020039999999999E-3</v>
      </c>
      <c r="V1998" s="41"/>
      <c r="W1998" s="41"/>
      <c r="X1998" s="42" t="s">
        <v>2528</v>
      </c>
      <c r="Y1998" s="33">
        <v>1</v>
      </c>
      <c r="Z1998" s="100"/>
      <c r="AA1998" s="100">
        <v>3</v>
      </c>
      <c r="AB1998" s="28">
        <v>4.6442499999999999E-3</v>
      </c>
      <c r="AE1998" s="6">
        <f t="shared" si="31"/>
        <v>0</v>
      </c>
    </row>
    <row r="1999" spans="2:31" ht="16.5" thickBot="1" x14ac:dyDescent="0.3">
      <c r="B1999" s="47" t="s">
        <v>2905</v>
      </c>
      <c r="C1999" s="53" t="s">
        <v>128</v>
      </c>
      <c r="D1999" s="54" t="s">
        <v>129</v>
      </c>
      <c r="E1999" s="54">
        <v>29</v>
      </c>
      <c r="F1999" s="43">
        <v>29</v>
      </c>
      <c r="G1999" s="40">
        <v>0</v>
      </c>
      <c r="H1999" s="40">
        <v>43</v>
      </c>
      <c r="I1999" s="101">
        <v>0</v>
      </c>
      <c r="J1999" s="44"/>
      <c r="K1999" s="41">
        <v>0</v>
      </c>
      <c r="L1999" s="34">
        <f>K1999-'[6]на отправку'!$K1999</f>
        <v>0</v>
      </c>
      <c r="M1999" s="12"/>
      <c r="N1999" s="28">
        <v>5</v>
      </c>
      <c r="O1999" s="28" t="s">
        <v>12</v>
      </c>
      <c r="P1999" s="28" t="s">
        <v>12</v>
      </c>
      <c r="Q1999" s="28">
        <v>1</v>
      </c>
      <c r="R1999" s="33"/>
      <c r="S1999" s="40">
        <v>0</v>
      </c>
      <c r="T1999" s="40">
        <v>998</v>
      </c>
      <c r="U1999" s="101">
        <v>0</v>
      </c>
      <c r="V1999" s="41"/>
      <c r="W1999" s="41"/>
      <c r="X1999" s="42" t="s">
        <v>2530</v>
      </c>
      <c r="Y1999" s="33">
        <v>1</v>
      </c>
      <c r="Z1999" s="100"/>
      <c r="AA1999" s="100">
        <v>5</v>
      </c>
      <c r="AB1999" s="28">
        <v>1.6719300000000001E-3</v>
      </c>
      <c r="AE1999" s="6">
        <f t="shared" si="31"/>
        <v>0</v>
      </c>
    </row>
    <row r="2000" spans="2:31" ht="16.5" thickBot="1" x14ac:dyDescent="0.3">
      <c r="B2000" s="47" t="s">
        <v>2906</v>
      </c>
      <c r="C2000" s="53" t="s">
        <v>128</v>
      </c>
      <c r="D2000" s="54" t="s">
        <v>129</v>
      </c>
      <c r="E2000" s="54">
        <v>30</v>
      </c>
      <c r="F2000" s="32">
        <v>30</v>
      </c>
      <c r="G2000" s="40">
        <v>0</v>
      </c>
      <c r="H2000" s="40">
        <v>43</v>
      </c>
      <c r="I2000" s="101">
        <v>0</v>
      </c>
      <c r="J2000" s="34"/>
      <c r="K2000" s="34">
        <v>0</v>
      </c>
      <c r="L2000" s="34">
        <f>K2000-'[6]на отправку'!$K2000</f>
        <v>0</v>
      </c>
      <c r="M2000" s="34"/>
      <c r="N2000" s="35">
        <v>8</v>
      </c>
      <c r="O2000" s="28" t="s">
        <v>12</v>
      </c>
      <c r="P2000" s="28" t="s">
        <v>12</v>
      </c>
      <c r="Q2000" s="28">
        <v>1</v>
      </c>
      <c r="R2000" s="33"/>
      <c r="S2000" s="33">
        <v>0</v>
      </c>
      <c r="T2000" s="33">
        <v>998</v>
      </c>
      <c r="U2000" s="101">
        <v>0</v>
      </c>
      <c r="V2000" s="34"/>
      <c r="W2000" s="34"/>
      <c r="X2000" s="36" t="s">
        <v>2532</v>
      </c>
      <c r="Y2000" s="34">
        <v>1</v>
      </c>
      <c r="Z2000" s="140"/>
      <c r="AA2000" s="140">
        <v>8</v>
      </c>
      <c r="AB2000" s="28">
        <v>0</v>
      </c>
      <c r="AE2000" s="6">
        <f t="shared" si="31"/>
        <v>0</v>
      </c>
    </row>
    <row r="2001" spans="2:31" ht="16.5" thickBot="1" x14ac:dyDescent="0.3">
      <c r="B2001" s="47" t="s">
        <v>2907</v>
      </c>
      <c r="C2001" s="53" t="s">
        <v>128</v>
      </c>
      <c r="D2001" s="54" t="s">
        <v>129</v>
      </c>
      <c r="E2001" s="54">
        <v>31</v>
      </c>
      <c r="F2001" s="43">
        <v>31</v>
      </c>
      <c r="G2001" s="40">
        <v>0</v>
      </c>
      <c r="H2001" s="40">
        <v>0</v>
      </c>
      <c r="I2001" s="101"/>
      <c r="J2001" s="41"/>
      <c r="K2001" s="12">
        <v>0</v>
      </c>
      <c r="L2001" s="34">
        <f>K2001-'[6]на отправку'!$K2001</f>
        <v>0</v>
      </c>
      <c r="M2001" s="41"/>
      <c r="N2001" s="28">
        <v>3</v>
      </c>
      <c r="O2001" s="28" t="s">
        <v>12</v>
      </c>
      <c r="P2001" s="28" t="s">
        <v>12</v>
      </c>
      <c r="Q2001" s="28">
        <v>1</v>
      </c>
      <c r="R2001" s="33"/>
      <c r="S2001" s="40">
        <v>0</v>
      </c>
      <c r="T2001" s="40">
        <v>0</v>
      </c>
      <c r="U2001" s="101"/>
      <c r="V2001" s="44"/>
      <c r="W2001" s="44"/>
      <c r="X2001" s="42" t="s">
        <v>2534</v>
      </c>
      <c r="Y2001" s="33">
        <v>1</v>
      </c>
      <c r="Z2001" s="100"/>
      <c r="AA2001" s="100"/>
      <c r="AB2001" s="28">
        <v>0</v>
      </c>
      <c r="AE2001" s="6">
        <f t="shared" si="31"/>
        <v>0</v>
      </c>
    </row>
    <row r="2002" spans="2:31" ht="16.5" thickBot="1" x14ac:dyDescent="0.3">
      <c r="B2002" s="47" t="s">
        <v>2908</v>
      </c>
      <c r="C2002" s="53" t="s">
        <v>128</v>
      </c>
      <c r="D2002" s="54" t="s">
        <v>129</v>
      </c>
      <c r="E2002" s="54">
        <v>32</v>
      </c>
      <c r="F2002" s="43">
        <v>32</v>
      </c>
      <c r="G2002" s="40">
        <v>0</v>
      </c>
      <c r="H2002" s="40">
        <v>0</v>
      </c>
      <c r="I2002" s="101"/>
      <c r="J2002" s="44"/>
      <c r="K2002" s="41">
        <v>0</v>
      </c>
      <c r="L2002" s="34">
        <f>K2002-'[6]на отправку'!$K2002</f>
        <v>0</v>
      </c>
      <c r="M2002" s="12"/>
      <c r="N2002" s="28">
        <v>8</v>
      </c>
      <c r="O2002" s="28" t="s">
        <v>12</v>
      </c>
      <c r="P2002" s="28" t="s">
        <v>12</v>
      </c>
      <c r="Q2002" s="28">
        <v>1</v>
      </c>
      <c r="R2002" s="33"/>
      <c r="S2002" s="40">
        <v>0</v>
      </c>
      <c r="T2002" s="40">
        <v>0</v>
      </c>
      <c r="U2002" s="101"/>
      <c r="V2002" s="41"/>
      <c r="W2002" s="41"/>
      <c r="X2002" s="42" t="s">
        <v>2536</v>
      </c>
      <c r="Y2002" s="33">
        <v>1</v>
      </c>
      <c r="Z2002" s="100"/>
      <c r="AA2002" s="100"/>
      <c r="AB2002" s="28">
        <v>0</v>
      </c>
      <c r="AE2002" s="6">
        <f t="shared" si="31"/>
        <v>0</v>
      </c>
    </row>
    <row r="2003" spans="2:31" ht="16.5" thickBot="1" x14ac:dyDescent="0.3">
      <c r="B2003" s="47" t="s">
        <v>1765</v>
      </c>
      <c r="C2003" s="53" t="s">
        <v>128</v>
      </c>
      <c r="D2003" s="54" t="s">
        <v>129</v>
      </c>
      <c r="E2003" s="54">
        <v>33</v>
      </c>
      <c r="F2003" s="43">
        <v>33</v>
      </c>
      <c r="G2003" s="40">
        <v>0</v>
      </c>
      <c r="H2003" s="40">
        <v>0</v>
      </c>
      <c r="I2003" s="101">
        <v>0</v>
      </c>
      <c r="J2003" s="41"/>
      <c r="K2003" s="12">
        <v>0</v>
      </c>
      <c r="L2003" s="34">
        <f>K2003-'[6]на отправку'!$K2003</f>
        <v>0</v>
      </c>
      <c r="M2003" s="41"/>
      <c r="N2003" s="28">
        <v>0</v>
      </c>
      <c r="O2003" s="28" t="s">
        <v>12</v>
      </c>
      <c r="P2003" s="28">
        <v>0</v>
      </c>
      <c r="Q2003" s="28">
        <v>2</v>
      </c>
      <c r="R2003" s="33"/>
      <c r="S2003" s="40">
        <v>0</v>
      </c>
      <c r="T2003" s="40">
        <v>0</v>
      </c>
      <c r="U2003" s="101">
        <v>0</v>
      </c>
      <c r="V2003" s="44"/>
      <c r="W2003" s="44"/>
      <c r="X2003" s="42" t="s">
        <v>2537</v>
      </c>
      <c r="Y2003" s="33">
        <v>1</v>
      </c>
      <c r="Z2003" s="100"/>
      <c r="AA2003" s="100">
        <v>0</v>
      </c>
      <c r="AB2003" s="28">
        <v>0</v>
      </c>
      <c r="AE2003" s="6">
        <f t="shared" si="31"/>
        <v>0</v>
      </c>
    </row>
    <row r="2004" spans="2:31" ht="16.5" thickBot="1" x14ac:dyDescent="0.3">
      <c r="B2004" s="47" t="s">
        <v>209</v>
      </c>
      <c r="C2004" s="53" t="s">
        <v>130</v>
      </c>
      <c r="D2004" s="54" t="s">
        <v>131</v>
      </c>
      <c r="E2004" s="54">
        <v>0</v>
      </c>
      <c r="F2004" s="43"/>
      <c r="G2004" s="40"/>
      <c r="H2004" s="40"/>
      <c r="I2004" s="101"/>
      <c r="J2004" s="41"/>
      <c r="K2004" s="12">
        <v>0</v>
      </c>
      <c r="L2004" s="34">
        <f>K2004-'[6]на отправку'!$K2004</f>
        <v>0</v>
      </c>
      <c r="M2004" s="41"/>
      <c r="N2004" s="28">
        <v>22.5</v>
      </c>
      <c r="R2004" s="33" t="s">
        <v>13</v>
      </c>
      <c r="S2004" s="40"/>
      <c r="T2004" s="40"/>
      <c r="U2004" s="101"/>
      <c r="V2004" s="44">
        <v>0</v>
      </c>
      <c r="W2004" s="44"/>
      <c r="X2004" s="42"/>
      <c r="Y2004" s="33">
        <v>1</v>
      </c>
      <c r="Z2004" s="100"/>
      <c r="AA2004" s="100"/>
      <c r="AB2004" s="28">
        <v>0</v>
      </c>
      <c r="AE2004" s="6">
        <f t="shared" si="31"/>
        <v>0</v>
      </c>
    </row>
    <row r="2005" spans="2:31" ht="16.5" thickBot="1" x14ac:dyDescent="0.3">
      <c r="B2005" s="47" t="s">
        <v>632</v>
      </c>
      <c r="C2005" s="53" t="s">
        <v>130</v>
      </c>
      <c r="D2005" s="54" t="s">
        <v>131</v>
      </c>
      <c r="E2005" s="54">
        <v>1</v>
      </c>
      <c r="F2005" s="43">
        <v>1</v>
      </c>
      <c r="G2005" s="40">
        <v>7053</v>
      </c>
      <c r="H2005" s="40">
        <v>8620</v>
      </c>
      <c r="I2005" s="101">
        <v>0.81821345700000003</v>
      </c>
      <c r="J2005" s="44" t="s">
        <v>12</v>
      </c>
      <c r="K2005" s="41">
        <v>-4.6030567000000001E-2</v>
      </c>
      <c r="L2005" s="34">
        <f>K2005-'[6]на отправку'!$K2005</f>
        <v>0</v>
      </c>
      <c r="M2005" s="12" t="s">
        <v>12</v>
      </c>
      <c r="N2005" s="28">
        <v>3</v>
      </c>
      <c r="O2005" s="28">
        <v>0</v>
      </c>
      <c r="P2005" s="28">
        <v>2</v>
      </c>
      <c r="Q2005" s="28">
        <v>1</v>
      </c>
      <c r="R2005" s="33"/>
      <c r="S2005" s="40">
        <v>7787</v>
      </c>
      <c r="T2005" s="40">
        <v>9079</v>
      </c>
      <c r="U2005" s="101">
        <v>0.85769357899999998</v>
      </c>
      <c r="V2005" s="41"/>
      <c r="W2005" s="41"/>
      <c r="X2005" s="42" t="s">
        <v>2497</v>
      </c>
      <c r="Y2005" s="33">
        <v>1</v>
      </c>
      <c r="Z2005" s="100"/>
      <c r="AA2005" s="100">
        <v>3</v>
      </c>
      <c r="AB2005" s="28">
        <v>0.87783438400000002</v>
      </c>
      <c r="AC2005" s="28">
        <v>0.79392113200000003</v>
      </c>
      <c r="AE2005" s="6">
        <f t="shared" si="31"/>
        <v>-4.6030567000000001E-2</v>
      </c>
    </row>
    <row r="2006" spans="2:31" ht="16.5" thickBot="1" x14ac:dyDescent="0.3">
      <c r="B2006" s="47" t="s">
        <v>2909</v>
      </c>
      <c r="C2006" s="53" t="s">
        <v>130</v>
      </c>
      <c r="D2006" s="54" t="s">
        <v>131</v>
      </c>
      <c r="E2006" s="54">
        <v>2</v>
      </c>
      <c r="F2006" s="50">
        <v>26</v>
      </c>
      <c r="G2006" s="40">
        <v>10657</v>
      </c>
      <c r="H2006" s="40">
        <v>12937</v>
      </c>
      <c r="I2006" s="101">
        <v>0.823761305</v>
      </c>
      <c r="J2006" s="44" t="s">
        <v>12</v>
      </c>
      <c r="K2006" s="44">
        <v>4.1991301000000002E-2</v>
      </c>
      <c r="L2006" s="34">
        <f>K2006-'[6]на отправку'!$K2006</f>
        <v>0</v>
      </c>
      <c r="M2006" s="44" t="s">
        <v>12</v>
      </c>
      <c r="N2006" s="44">
        <v>2</v>
      </c>
      <c r="O2006" s="28">
        <v>0</v>
      </c>
      <c r="P2006" s="28">
        <v>2</v>
      </c>
      <c r="Q2006" s="28">
        <v>1</v>
      </c>
      <c r="R2006" s="33"/>
      <c r="S2006" s="33">
        <v>10490</v>
      </c>
      <c r="T2006" s="33">
        <v>13269</v>
      </c>
      <c r="U2006" s="101">
        <v>0.79056447399999996</v>
      </c>
      <c r="V2006" s="44"/>
      <c r="W2006" s="44"/>
      <c r="X2006" s="42" t="s">
        <v>2498</v>
      </c>
      <c r="Y2006" s="44">
        <v>1</v>
      </c>
      <c r="Z2006" s="100"/>
      <c r="AA2006" s="100">
        <v>2</v>
      </c>
      <c r="AB2006" s="28">
        <v>0.83450456100000003</v>
      </c>
      <c r="AC2006" s="28">
        <v>0.72780695200000001</v>
      </c>
      <c r="AE2006" s="6">
        <f t="shared" si="31"/>
        <v>4.1991301000000002E-2</v>
      </c>
    </row>
    <row r="2007" spans="2:31" ht="16.5" thickBot="1" x14ac:dyDescent="0.25">
      <c r="B2007" s="47" t="s">
        <v>633</v>
      </c>
      <c r="C2007" s="48" t="s">
        <v>130</v>
      </c>
      <c r="D2007" s="49" t="s">
        <v>131</v>
      </c>
      <c r="E2007" s="49">
        <v>3</v>
      </c>
      <c r="F2007" s="32">
        <v>2</v>
      </c>
      <c r="G2007" s="104">
        <v>24</v>
      </c>
      <c r="H2007" s="104">
        <v>24</v>
      </c>
      <c r="I2007" s="101">
        <v>1</v>
      </c>
      <c r="J2007" s="34" t="s">
        <v>12</v>
      </c>
      <c r="K2007" s="34">
        <v>3.3333333999999999E-2</v>
      </c>
      <c r="L2007" s="34">
        <f>K2007-'[6]на отправку'!$K2007</f>
        <v>0</v>
      </c>
      <c r="M2007" s="34"/>
      <c r="N2007" s="35">
        <v>2</v>
      </c>
      <c r="O2007" s="28">
        <v>2</v>
      </c>
      <c r="P2007" s="28">
        <v>4</v>
      </c>
      <c r="Q2007" s="28">
        <v>1</v>
      </c>
      <c r="R2007" s="33"/>
      <c r="S2007" s="65">
        <v>90</v>
      </c>
      <c r="T2007" s="65">
        <v>93</v>
      </c>
      <c r="U2007" s="101">
        <v>0.96774193500000005</v>
      </c>
      <c r="V2007" s="33"/>
      <c r="W2007" s="33"/>
      <c r="X2007" s="42" t="s">
        <v>2499</v>
      </c>
      <c r="Y2007" s="34">
        <v>1</v>
      </c>
      <c r="Z2007" s="140"/>
      <c r="AA2007" s="140">
        <v>2</v>
      </c>
      <c r="AB2007" s="28">
        <v>0.91111111099999997</v>
      </c>
      <c r="AC2007" s="28">
        <v>1</v>
      </c>
      <c r="AE2007" s="6">
        <f t="shared" si="31"/>
        <v>3.3333333999999999E-2</v>
      </c>
    </row>
    <row r="2008" spans="2:31" ht="16.5" thickBot="1" x14ac:dyDescent="0.3">
      <c r="B2008" s="47" t="s">
        <v>634</v>
      </c>
      <c r="C2008" s="53" t="s">
        <v>130</v>
      </c>
      <c r="D2008" s="54" t="s">
        <v>131</v>
      </c>
      <c r="E2008" s="54">
        <v>4</v>
      </c>
      <c r="F2008" s="40">
        <v>3</v>
      </c>
      <c r="G2008" s="40">
        <v>2</v>
      </c>
      <c r="H2008" s="40">
        <v>3</v>
      </c>
      <c r="I2008" s="101">
        <v>0.66666666699999999</v>
      </c>
      <c r="J2008" s="41" t="s">
        <v>12</v>
      </c>
      <c r="K2008" s="12">
        <v>1.333333332</v>
      </c>
      <c r="L2008" s="34">
        <f>K2008-'[6]на отправку'!$K2008</f>
        <v>0</v>
      </c>
      <c r="M2008" s="41" t="s">
        <v>12</v>
      </c>
      <c r="N2008" s="28">
        <v>2</v>
      </c>
      <c r="O2008" s="28">
        <v>0</v>
      </c>
      <c r="P2008" s="28">
        <v>4</v>
      </c>
      <c r="Q2008" s="28">
        <v>1</v>
      </c>
      <c r="R2008" s="33"/>
      <c r="S2008" s="40">
        <v>2</v>
      </c>
      <c r="T2008" s="40">
        <v>7</v>
      </c>
      <c r="U2008" s="101">
        <v>0.28571428599999998</v>
      </c>
      <c r="V2008" s="33"/>
      <c r="W2008" s="33"/>
      <c r="X2008" s="42" t="s">
        <v>2500</v>
      </c>
      <c r="Y2008" s="33">
        <v>1</v>
      </c>
      <c r="Z2008" s="100"/>
      <c r="AA2008" s="100">
        <v>2</v>
      </c>
      <c r="AB2008" s="28">
        <v>0.61761761800000003</v>
      </c>
      <c r="AC2008" s="28">
        <v>1</v>
      </c>
      <c r="AE2008" s="6">
        <f t="shared" si="31"/>
        <v>1.333333332</v>
      </c>
    </row>
    <row r="2009" spans="2:31" ht="16.5" thickBot="1" x14ac:dyDescent="0.3">
      <c r="B2009" s="47" t="s">
        <v>635</v>
      </c>
      <c r="C2009" s="53" t="s">
        <v>130</v>
      </c>
      <c r="D2009" s="54" t="s">
        <v>131</v>
      </c>
      <c r="E2009" s="54">
        <v>5</v>
      </c>
      <c r="F2009" s="43">
        <v>4</v>
      </c>
      <c r="G2009" s="40">
        <v>0</v>
      </c>
      <c r="H2009" s="40">
        <v>0</v>
      </c>
      <c r="I2009" s="101">
        <v>0</v>
      </c>
      <c r="J2009" s="41" t="s">
        <v>12</v>
      </c>
      <c r="K2009" s="12">
        <v>-1</v>
      </c>
      <c r="L2009" s="34">
        <f>K2009-'[6]на отправку'!$K2009</f>
        <v>0</v>
      </c>
      <c r="M2009" s="41" t="s">
        <v>12</v>
      </c>
      <c r="N2009" s="28">
        <v>0</v>
      </c>
      <c r="O2009" s="28">
        <v>0</v>
      </c>
      <c r="P2009" s="28">
        <v>0</v>
      </c>
      <c r="Q2009" s="28">
        <v>2</v>
      </c>
      <c r="R2009" s="33"/>
      <c r="S2009" s="40">
        <v>1</v>
      </c>
      <c r="T2009" s="40">
        <v>1</v>
      </c>
      <c r="U2009" s="101">
        <v>1</v>
      </c>
      <c r="V2009" s="33"/>
      <c r="W2009" s="33"/>
      <c r="X2009" s="42" t="s">
        <v>2501</v>
      </c>
      <c r="Y2009" s="33">
        <v>1</v>
      </c>
      <c r="Z2009" s="100"/>
      <c r="AA2009" s="100">
        <v>0</v>
      </c>
      <c r="AB2009" s="28">
        <v>0.86111111100000004</v>
      </c>
      <c r="AC2009" s="28">
        <v>1</v>
      </c>
      <c r="AE2009" s="6">
        <f t="shared" si="31"/>
        <v>-1</v>
      </c>
    </row>
    <row r="2010" spans="2:31" ht="16.5" thickBot="1" x14ac:dyDescent="0.3">
      <c r="B2010" s="47" t="s">
        <v>636</v>
      </c>
      <c r="C2010" s="53" t="s">
        <v>130</v>
      </c>
      <c r="D2010" s="54" t="s">
        <v>131</v>
      </c>
      <c r="E2010" s="54">
        <v>6</v>
      </c>
      <c r="F2010" s="43">
        <v>5</v>
      </c>
      <c r="G2010" s="40">
        <v>2</v>
      </c>
      <c r="H2010" s="40">
        <v>2</v>
      </c>
      <c r="I2010" s="101">
        <v>1</v>
      </c>
      <c r="J2010" s="41" t="s">
        <v>12</v>
      </c>
      <c r="K2010" s="12">
        <v>9</v>
      </c>
      <c r="L2010" s="34">
        <f>K2010-'[6]на отправку'!$K2010</f>
        <v>0</v>
      </c>
      <c r="M2010" s="41" t="s">
        <v>12</v>
      </c>
      <c r="N2010" s="28">
        <v>2</v>
      </c>
      <c r="O2010" s="28">
        <v>2</v>
      </c>
      <c r="P2010" s="28">
        <v>4</v>
      </c>
      <c r="Q2010" s="28">
        <v>1</v>
      </c>
      <c r="R2010" s="33"/>
      <c r="S2010" s="40">
        <v>1</v>
      </c>
      <c r="T2010" s="40">
        <v>10</v>
      </c>
      <c r="U2010" s="101">
        <v>0.1</v>
      </c>
      <c r="V2010" s="33"/>
      <c r="W2010" s="33"/>
      <c r="X2010" s="42" t="s">
        <v>2502</v>
      </c>
      <c r="Y2010" s="33">
        <v>1</v>
      </c>
      <c r="Z2010" s="100"/>
      <c r="AA2010" s="100">
        <v>2</v>
      </c>
      <c r="AB2010" s="28">
        <v>0.56594488200000004</v>
      </c>
      <c r="AC2010" s="28">
        <v>1</v>
      </c>
      <c r="AE2010" s="6">
        <f t="shared" si="31"/>
        <v>9</v>
      </c>
    </row>
    <row r="2011" spans="2:31" ht="16.5" thickBot="1" x14ac:dyDescent="0.3">
      <c r="B2011" s="47" t="s">
        <v>637</v>
      </c>
      <c r="C2011" s="53" t="s">
        <v>130</v>
      </c>
      <c r="D2011" s="54" t="s">
        <v>131</v>
      </c>
      <c r="E2011" s="54">
        <v>7</v>
      </c>
      <c r="F2011" s="43">
        <v>6</v>
      </c>
      <c r="G2011" s="40">
        <v>0</v>
      </c>
      <c r="H2011" s="40">
        <v>0</v>
      </c>
      <c r="I2011" s="101">
        <v>0</v>
      </c>
      <c r="J2011" s="41" t="s">
        <v>12</v>
      </c>
      <c r="K2011" s="12">
        <v>0</v>
      </c>
      <c r="L2011" s="34">
        <f>K2011-'[6]на отправку'!$K2011</f>
        <v>0</v>
      </c>
      <c r="M2011" s="41" t="s">
        <v>12</v>
      </c>
      <c r="N2011" s="28">
        <v>0</v>
      </c>
      <c r="O2011" s="28">
        <v>0</v>
      </c>
      <c r="P2011" s="28">
        <v>0</v>
      </c>
      <c r="Q2011" s="28">
        <v>2</v>
      </c>
      <c r="R2011" s="33"/>
      <c r="S2011" s="40">
        <v>0</v>
      </c>
      <c r="T2011" s="40">
        <v>0</v>
      </c>
      <c r="U2011" s="101">
        <v>0</v>
      </c>
      <c r="V2011" s="33"/>
      <c r="W2011" s="33"/>
      <c r="X2011" s="42" t="s">
        <v>2503</v>
      </c>
      <c r="Y2011" s="33">
        <v>1</v>
      </c>
      <c r="Z2011" s="100"/>
      <c r="AA2011" s="100">
        <v>0</v>
      </c>
      <c r="AB2011" s="28">
        <v>0.3</v>
      </c>
      <c r="AC2011" s="28">
        <v>1</v>
      </c>
      <c r="AE2011" s="6">
        <f t="shared" si="31"/>
        <v>0</v>
      </c>
    </row>
    <row r="2012" spans="2:31" ht="16.5" thickBot="1" x14ac:dyDescent="0.3">
      <c r="B2012" s="47" t="s">
        <v>654</v>
      </c>
      <c r="C2012" s="53" t="s">
        <v>130</v>
      </c>
      <c r="D2012" s="54" t="s">
        <v>131</v>
      </c>
      <c r="E2012" s="54">
        <v>8</v>
      </c>
      <c r="F2012" s="43">
        <v>22</v>
      </c>
      <c r="G2012" s="40">
        <v>0</v>
      </c>
      <c r="H2012" s="40">
        <v>0</v>
      </c>
      <c r="I2012" s="101">
        <v>0</v>
      </c>
      <c r="J2012" s="41" t="s">
        <v>12</v>
      </c>
      <c r="K2012" s="12">
        <v>0</v>
      </c>
      <c r="L2012" s="34">
        <f>K2012-'[6]на отправку'!$K2012</f>
        <v>0</v>
      </c>
      <c r="M2012" s="41" t="s">
        <v>12</v>
      </c>
      <c r="N2012" s="28">
        <v>0</v>
      </c>
      <c r="O2012" s="28">
        <v>0</v>
      </c>
      <c r="P2012" s="28">
        <v>0</v>
      </c>
      <c r="Q2012" s="28">
        <v>2</v>
      </c>
      <c r="R2012" s="33"/>
      <c r="S2012" s="40">
        <v>0</v>
      </c>
      <c r="T2012" s="40">
        <v>1</v>
      </c>
      <c r="U2012" s="101">
        <v>0</v>
      </c>
      <c r="V2012" s="33"/>
      <c r="W2012" s="33"/>
      <c r="X2012" s="42" t="s">
        <v>2504</v>
      </c>
      <c r="Y2012" s="33">
        <v>1</v>
      </c>
      <c r="Z2012" s="100"/>
      <c r="AA2012" s="100">
        <v>0</v>
      </c>
      <c r="AB2012" s="28">
        <v>0.4</v>
      </c>
      <c r="AC2012" s="28">
        <v>1</v>
      </c>
      <c r="AE2012" s="6">
        <f t="shared" si="31"/>
        <v>0</v>
      </c>
    </row>
    <row r="2013" spans="2:31" ht="16.5" thickBot="1" x14ac:dyDescent="0.3">
      <c r="B2013" s="47" t="s">
        <v>638</v>
      </c>
      <c r="C2013" s="53" t="s">
        <v>130</v>
      </c>
      <c r="D2013" s="54" t="s">
        <v>131</v>
      </c>
      <c r="E2013" s="54">
        <v>9</v>
      </c>
      <c r="F2013" s="43">
        <v>7</v>
      </c>
      <c r="G2013" s="40">
        <v>1286</v>
      </c>
      <c r="H2013" s="40">
        <v>1286</v>
      </c>
      <c r="I2013" s="101">
        <v>1</v>
      </c>
      <c r="J2013" s="44">
        <v>1</v>
      </c>
      <c r="K2013" s="41">
        <v>0</v>
      </c>
      <c r="L2013" s="34">
        <f>K2013-'[6]на отправку'!$K2013</f>
        <v>0</v>
      </c>
      <c r="M2013" s="12">
        <v>1</v>
      </c>
      <c r="N2013" s="28">
        <v>2</v>
      </c>
      <c r="O2013" s="28" t="s">
        <v>12</v>
      </c>
      <c r="P2013" s="28">
        <v>6</v>
      </c>
      <c r="Q2013" s="28">
        <v>1</v>
      </c>
      <c r="R2013" s="33"/>
      <c r="S2013" s="40">
        <v>1341</v>
      </c>
      <c r="T2013" s="40">
        <v>1341</v>
      </c>
      <c r="U2013" s="101">
        <v>1</v>
      </c>
      <c r="V2013" s="41"/>
      <c r="W2013" s="41"/>
      <c r="X2013" s="42" t="s">
        <v>2505</v>
      </c>
      <c r="Y2013" s="33">
        <v>1</v>
      </c>
      <c r="Z2013" s="100"/>
      <c r="AA2013" s="100">
        <v>2</v>
      </c>
      <c r="AB2013" s="28">
        <v>1</v>
      </c>
      <c r="AC2013" s="28">
        <v>1</v>
      </c>
      <c r="AE2013" s="6">
        <f t="shared" si="31"/>
        <v>0</v>
      </c>
    </row>
    <row r="2014" spans="2:31" ht="16.5" thickBot="1" x14ac:dyDescent="0.3">
      <c r="B2014" s="47" t="s">
        <v>639</v>
      </c>
      <c r="C2014" s="53" t="s">
        <v>130</v>
      </c>
      <c r="D2014" s="54" t="s">
        <v>131</v>
      </c>
      <c r="E2014" s="54">
        <v>10</v>
      </c>
      <c r="F2014" s="43">
        <v>8</v>
      </c>
      <c r="G2014" s="40">
        <v>116</v>
      </c>
      <c r="H2014" s="40">
        <v>11222</v>
      </c>
      <c r="I2014" s="101">
        <v>1.0336837999999999E-2</v>
      </c>
      <c r="J2014" s="41" t="s">
        <v>12</v>
      </c>
      <c r="K2014" s="12">
        <v>0.40991629800000001</v>
      </c>
      <c r="L2014" s="34">
        <f>K2014-'[6]на отправку'!$K2014</f>
        <v>0</v>
      </c>
      <c r="M2014" s="41" t="s">
        <v>12</v>
      </c>
      <c r="N2014" s="28">
        <v>1</v>
      </c>
      <c r="O2014" s="28">
        <v>0</v>
      </c>
      <c r="P2014" s="28">
        <v>2</v>
      </c>
      <c r="Q2014" s="28">
        <v>1</v>
      </c>
      <c r="R2014" s="33"/>
      <c r="S2014" s="40">
        <v>73</v>
      </c>
      <c r="T2014" s="40">
        <v>9957</v>
      </c>
      <c r="U2014" s="101">
        <v>7.3315259999999997E-3</v>
      </c>
      <c r="V2014" s="33"/>
      <c r="W2014" s="33"/>
      <c r="X2014" s="42" t="s">
        <v>2506</v>
      </c>
      <c r="Y2014" s="33">
        <v>1</v>
      </c>
      <c r="Z2014" s="100"/>
      <c r="AA2014" s="100">
        <v>1</v>
      </c>
      <c r="AB2014" s="28">
        <v>1.4606701999999999E-2</v>
      </c>
      <c r="AC2014" s="28">
        <v>0</v>
      </c>
      <c r="AE2014" s="6">
        <f t="shared" si="31"/>
        <v>0.40991629800000001</v>
      </c>
    </row>
    <row r="2015" spans="2:31" ht="16.5" thickBot="1" x14ac:dyDescent="0.3">
      <c r="B2015" s="47" t="s">
        <v>640</v>
      </c>
      <c r="C2015" s="53" t="s">
        <v>130</v>
      </c>
      <c r="D2015" s="54" t="s">
        <v>131</v>
      </c>
      <c r="E2015" s="54">
        <v>11</v>
      </c>
      <c r="F2015" s="43">
        <v>9</v>
      </c>
      <c r="G2015" s="40">
        <v>406</v>
      </c>
      <c r="H2015" s="40">
        <v>413</v>
      </c>
      <c r="I2015" s="101">
        <v>0.98305084700000001</v>
      </c>
      <c r="J2015" s="41">
        <v>1</v>
      </c>
      <c r="K2015" s="12">
        <v>0.99771104399999999</v>
      </c>
      <c r="L2015" s="34">
        <f>K2015-'[6]на отправку'!$K2015</f>
        <v>0</v>
      </c>
      <c r="M2015" s="41">
        <v>0.98305084700000001</v>
      </c>
      <c r="N2015" s="28">
        <v>0.5</v>
      </c>
      <c r="O2015" s="28" t="s">
        <v>12</v>
      </c>
      <c r="P2015" s="28">
        <v>5</v>
      </c>
      <c r="Q2015" s="28">
        <v>1</v>
      </c>
      <c r="R2015" s="33"/>
      <c r="S2015" s="40">
        <v>622</v>
      </c>
      <c r="T2015" s="40">
        <v>1264</v>
      </c>
      <c r="U2015" s="101">
        <v>0.49208860799999998</v>
      </c>
      <c r="V2015" s="33"/>
      <c r="W2015" s="33"/>
      <c r="X2015" s="42" t="s">
        <v>2507</v>
      </c>
      <c r="Y2015" s="33">
        <v>1</v>
      </c>
      <c r="Z2015" s="100"/>
      <c r="AA2015" s="100">
        <v>0.5</v>
      </c>
      <c r="AB2015" s="28">
        <v>0.93642591900000005</v>
      </c>
      <c r="AE2015" s="6">
        <f t="shared" si="31"/>
        <v>0.99771104399999999</v>
      </c>
    </row>
    <row r="2016" spans="2:31" ht="16.5" thickBot="1" x14ac:dyDescent="0.3">
      <c r="B2016" s="47" t="s">
        <v>641</v>
      </c>
      <c r="C2016" s="53" t="s">
        <v>130</v>
      </c>
      <c r="D2016" s="54" t="s">
        <v>131</v>
      </c>
      <c r="E2016" s="54">
        <v>12</v>
      </c>
      <c r="F2016" s="43">
        <v>10</v>
      </c>
      <c r="G2016" s="40">
        <v>26</v>
      </c>
      <c r="H2016" s="40">
        <v>26</v>
      </c>
      <c r="I2016" s="101">
        <v>1</v>
      </c>
      <c r="J2016" s="44">
        <v>1</v>
      </c>
      <c r="K2016" s="41">
        <v>0</v>
      </c>
      <c r="L2016" s="34">
        <f>K2016-'[6]на отправку'!$K2016</f>
        <v>0</v>
      </c>
      <c r="M2016" s="12">
        <v>1</v>
      </c>
      <c r="N2016" s="28">
        <v>1</v>
      </c>
      <c r="O2016" s="28" t="s">
        <v>12</v>
      </c>
      <c r="P2016" s="28">
        <v>6</v>
      </c>
      <c r="Q2016" s="28">
        <v>1</v>
      </c>
      <c r="R2016" s="33"/>
      <c r="S2016" s="40">
        <v>24</v>
      </c>
      <c r="T2016" s="40">
        <v>24</v>
      </c>
      <c r="U2016" s="101">
        <v>1</v>
      </c>
      <c r="V2016" s="41"/>
      <c r="W2016" s="41"/>
      <c r="X2016" s="42" t="s">
        <v>2508</v>
      </c>
      <c r="Y2016" s="33">
        <v>1</v>
      </c>
      <c r="Z2016" s="100"/>
      <c r="AA2016" s="100">
        <v>1</v>
      </c>
      <c r="AB2016" s="28">
        <v>1</v>
      </c>
      <c r="AE2016" s="6">
        <f t="shared" si="31"/>
        <v>0</v>
      </c>
    </row>
    <row r="2017" spans="2:31" ht="16.5" thickBot="1" x14ac:dyDescent="0.3">
      <c r="B2017" s="47" t="s">
        <v>642</v>
      </c>
      <c r="C2017" s="53" t="s">
        <v>130</v>
      </c>
      <c r="D2017" s="54" t="s">
        <v>131</v>
      </c>
      <c r="E2017" s="54">
        <v>13</v>
      </c>
      <c r="F2017" s="43">
        <v>11</v>
      </c>
      <c r="G2017" s="40">
        <v>146</v>
      </c>
      <c r="H2017" s="40">
        <v>146</v>
      </c>
      <c r="I2017" s="101">
        <v>1</v>
      </c>
      <c r="J2017" s="44">
        <v>1</v>
      </c>
      <c r="K2017" s="41">
        <v>0</v>
      </c>
      <c r="L2017" s="34">
        <f>K2017-'[6]на отправку'!$K2017</f>
        <v>0</v>
      </c>
      <c r="M2017" s="12">
        <v>1</v>
      </c>
      <c r="N2017" s="28">
        <v>2</v>
      </c>
      <c r="O2017" s="28" t="s">
        <v>12</v>
      </c>
      <c r="P2017" s="28">
        <v>6</v>
      </c>
      <c r="Q2017" s="28">
        <v>1</v>
      </c>
      <c r="R2017" s="33"/>
      <c r="S2017" s="40">
        <v>61</v>
      </c>
      <c r="T2017" s="40">
        <v>61</v>
      </c>
      <c r="U2017" s="101">
        <v>1</v>
      </c>
      <c r="V2017" s="41"/>
      <c r="W2017" s="41"/>
      <c r="X2017" s="42" t="s">
        <v>2509</v>
      </c>
      <c r="Y2017" s="33">
        <v>1</v>
      </c>
      <c r="Z2017" s="100"/>
      <c r="AA2017" s="100">
        <v>2</v>
      </c>
      <c r="AB2017" s="28">
        <v>1</v>
      </c>
      <c r="AE2017" s="6">
        <f t="shared" si="31"/>
        <v>0</v>
      </c>
    </row>
    <row r="2018" spans="2:31" ht="16.5" thickBot="1" x14ac:dyDescent="0.3">
      <c r="B2018" s="47" t="s">
        <v>643</v>
      </c>
      <c r="C2018" s="53" t="s">
        <v>130</v>
      </c>
      <c r="D2018" s="54" t="s">
        <v>131</v>
      </c>
      <c r="E2018" s="54">
        <v>14</v>
      </c>
      <c r="F2018" s="43">
        <v>12</v>
      </c>
      <c r="G2018" s="40">
        <v>312</v>
      </c>
      <c r="H2018" s="40">
        <v>11510</v>
      </c>
      <c r="I2018" s="101">
        <v>2.7106864000000001E-2</v>
      </c>
      <c r="J2018" s="44" t="s">
        <v>12</v>
      </c>
      <c r="K2018" s="41">
        <v>-8.7431884000000001E-2</v>
      </c>
      <c r="L2018" s="34">
        <f>K2018-'[6]на отправку'!$K2018</f>
        <v>0</v>
      </c>
      <c r="M2018" s="12" t="s">
        <v>12</v>
      </c>
      <c r="N2018" s="28">
        <v>2</v>
      </c>
      <c r="O2018" s="28">
        <v>0</v>
      </c>
      <c r="P2018" s="28">
        <v>2</v>
      </c>
      <c r="Q2018" s="28">
        <v>1</v>
      </c>
      <c r="R2018" s="33"/>
      <c r="S2018" s="40">
        <v>305</v>
      </c>
      <c r="T2018" s="40">
        <v>10268</v>
      </c>
      <c r="U2018" s="101">
        <v>2.9703935000000001E-2</v>
      </c>
      <c r="V2018" s="41"/>
      <c r="W2018" s="41"/>
      <c r="X2018" s="42" t="s">
        <v>2510</v>
      </c>
      <c r="Y2018" s="33">
        <v>1</v>
      </c>
      <c r="Z2018" s="100"/>
      <c r="AA2018" s="100">
        <v>2</v>
      </c>
      <c r="AB2018" s="28">
        <v>3.2834602999999997E-2</v>
      </c>
      <c r="AC2018" s="28">
        <v>5.0505050000000003E-3</v>
      </c>
      <c r="AE2018" s="6">
        <f t="shared" si="31"/>
        <v>-8.7431884000000001E-2</v>
      </c>
    </row>
    <row r="2019" spans="2:31" ht="16.5" thickBot="1" x14ac:dyDescent="0.3">
      <c r="B2019" s="47" t="s">
        <v>644</v>
      </c>
      <c r="C2019" s="53" t="s">
        <v>130</v>
      </c>
      <c r="D2019" s="54" t="s">
        <v>131</v>
      </c>
      <c r="E2019" s="54">
        <v>15</v>
      </c>
      <c r="F2019" s="43">
        <v>13</v>
      </c>
      <c r="G2019" s="40">
        <v>152</v>
      </c>
      <c r="H2019" s="40">
        <v>334</v>
      </c>
      <c r="I2019" s="101">
        <v>0.45508981999999998</v>
      </c>
      <c r="J2019" s="41" t="s">
        <v>12</v>
      </c>
      <c r="K2019" s="12">
        <v>0.20579354</v>
      </c>
      <c r="L2019" s="34">
        <f>K2019-'[6]на отправку'!$K2019</f>
        <v>0</v>
      </c>
      <c r="M2019" s="41" t="s">
        <v>12</v>
      </c>
      <c r="N2019" s="28">
        <v>0</v>
      </c>
      <c r="O2019" s="28">
        <v>0</v>
      </c>
      <c r="P2019" s="28">
        <v>1</v>
      </c>
      <c r="Q2019" s="28">
        <v>1</v>
      </c>
      <c r="R2019" s="33"/>
      <c r="S2019" s="40">
        <v>117</v>
      </c>
      <c r="T2019" s="40">
        <v>310</v>
      </c>
      <c r="U2019" s="101">
        <v>0.37741935500000001</v>
      </c>
      <c r="V2019" s="33"/>
      <c r="W2019" s="33"/>
      <c r="X2019" s="42" t="s">
        <v>2511</v>
      </c>
      <c r="Y2019" s="33">
        <v>1</v>
      </c>
      <c r="Z2019" s="100"/>
      <c r="AA2019" s="100">
        <v>0</v>
      </c>
      <c r="AB2019" s="28">
        <v>0.4</v>
      </c>
      <c r="AC2019" s="28">
        <v>0.177419355</v>
      </c>
      <c r="AE2019" s="6">
        <f t="shared" si="31"/>
        <v>0.20579354</v>
      </c>
    </row>
    <row r="2020" spans="2:31" ht="16.5" thickBot="1" x14ac:dyDescent="0.3">
      <c r="B2020" s="47" t="s">
        <v>645</v>
      </c>
      <c r="C2020" s="53" t="s">
        <v>130</v>
      </c>
      <c r="D2020" s="54" t="s">
        <v>131</v>
      </c>
      <c r="E2020" s="54">
        <v>16</v>
      </c>
      <c r="F2020" s="43">
        <v>14</v>
      </c>
      <c r="G2020" s="40">
        <v>0</v>
      </c>
      <c r="H2020" s="40">
        <v>1273</v>
      </c>
      <c r="I2020" s="101">
        <v>0</v>
      </c>
      <c r="J2020" s="41" t="s">
        <v>12</v>
      </c>
      <c r="K2020" s="12">
        <v>-1</v>
      </c>
      <c r="L2020" s="34">
        <f>K2020-'[6]на отправку'!$K2020</f>
        <v>0</v>
      </c>
      <c r="M2020" s="41" t="s">
        <v>12</v>
      </c>
      <c r="N2020" s="28">
        <v>3</v>
      </c>
      <c r="O2020" s="28">
        <v>1</v>
      </c>
      <c r="P2020" s="28">
        <v>2</v>
      </c>
      <c r="Q2020" s="28">
        <v>1</v>
      </c>
      <c r="R2020" s="33"/>
      <c r="S2020" s="40">
        <v>1</v>
      </c>
      <c r="T2020" s="40">
        <v>1147</v>
      </c>
      <c r="U2020" s="101">
        <v>8.7184000000000003E-4</v>
      </c>
      <c r="V2020" s="33"/>
      <c r="W2020" s="33"/>
      <c r="X2020" s="42" t="s">
        <v>2512</v>
      </c>
      <c r="Y2020" s="33">
        <v>1</v>
      </c>
      <c r="Z2020" s="100"/>
      <c r="AA2020" s="100">
        <v>3</v>
      </c>
      <c r="AB2020" s="28">
        <v>5.0993200000000005E-4</v>
      </c>
      <c r="AC2020" s="28">
        <v>0</v>
      </c>
      <c r="AE2020" s="6">
        <f t="shared" si="31"/>
        <v>-1</v>
      </c>
    </row>
    <row r="2021" spans="2:31" ht="16.5" thickBot="1" x14ac:dyDescent="0.3">
      <c r="B2021" s="47" t="s">
        <v>646</v>
      </c>
      <c r="C2021" s="53" t="s">
        <v>130</v>
      </c>
      <c r="D2021" s="54" t="s">
        <v>131</v>
      </c>
      <c r="E2021" s="54">
        <v>16.5</v>
      </c>
      <c r="F2021" s="43"/>
      <c r="G2021" s="40"/>
      <c r="H2021" s="40"/>
      <c r="I2021" s="101"/>
      <c r="J2021" s="41"/>
      <c r="K2021" s="12">
        <v>0</v>
      </c>
      <c r="L2021" s="34">
        <f>K2021-'[6]на отправку'!$K2021</f>
        <v>0</v>
      </c>
      <c r="M2021" s="41"/>
      <c r="N2021" s="28">
        <v>26</v>
      </c>
      <c r="R2021" s="33" t="s">
        <v>2514</v>
      </c>
      <c r="S2021" s="40"/>
      <c r="T2021" s="40"/>
      <c r="U2021" s="101"/>
      <c r="V2021" s="33">
        <v>0</v>
      </c>
      <c r="W2021" s="33"/>
      <c r="X2021" s="42"/>
      <c r="Y2021" s="33">
        <v>1</v>
      </c>
      <c r="Z2021" s="100"/>
      <c r="AA2021" s="100"/>
      <c r="AB2021" s="28">
        <v>0</v>
      </c>
      <c r="AE2021" s="6">
        <f t="shared" si="31"/>
        <v>0</v>
      </c>
    </row>
    <row r="2022" spans="2:31" ht="16.5" thickBot="1" x14ac:dyDescent="0.3">
      <c r="B2022" s="47" t="s">
        <v>647</v>
      </c>
      <c r="C2022" s="53" t="s">
        <v>130</v>
      </c>
      <c r="D2022" s="54" t="s">
        <v>131</v>
      </c>
      <c r="E2022" s="54">
        <v>17</v>
      </c>
      <c r="F2022" s="32">
        <v>15</v>
      </c>
      <c r="G2022" s="40">
        <v>2218</v>
      </c>
      <c r="H2022" s="40">
        <v>2313</v>
      </c>
      <c r="I2022" s="101">
        <v>0.95892779900000003</v>
      </c>
      <c r="J2022" s="34">
        <v>1</v>
      </c>
      <c r="K2022" s="34">
        <v>0.14768927300000001</v>
      </c>
      <c r="L2022" s="34">
        <f>K2022-'[6]на отправку'!$K2022</f>
        <v>0</v>
      </c>
      <c r="M2022" s="34">
        <v>0.95892779900000003</v>
      </c>
      <c r="N2022" s="35">
        <v>2</v>
      </c>
      <c r="O2022" s="28" t="s">
        <v>12</v>
      </c>
      <c r="P2022" s="28">
        <v>6</v>
      </c>
      <c r="Q2022" s="28">
        <v>1</v>
      </c>
      <c r="R2022" s="33"/>
      <c r="S2022" s="33">
        <v>1966</v>
      </c>
      <c r="T2022" s="33">
        <v>2353</v>
      </c>
      <c r="U2022" s="101">
        <v>0.83552911200000002</v>
      </c>
      <c r="V2022" s="34"/>
      <c r="W2022" s="34"/>
      <c r="X2022" s="36" t="s">
        <v>2515</v>
      </c>
      <c r="Y2022" s="34">
        <v>1</v>
      </c>
      <c r="Z2022" s="140"/>
      <c r="AA2022" s="140">
        <v>2</v>
      </c>
      <c r="AB2022" s="28">
        <v>0.96851403899999999</v>
      </c>
      <c r="AE2022" s="6">
        <f t="shared" si="31"/>
        <v>0.14768927300000001</v>
      </c>
    </row>
    <row r="2023" spans="2:31" ht="16.5" thickBot="1" x14ac:dyDescent="0.3">
      <c r="B2023" s="47" t="s">
        <v>648</v>
      </c>
      <c r="C2023" s="53" t="s">
        <v>130</v>
      </c>
      <c r="D2023" s="54" t="s">
        <v>131</v>
      </c>
      <c r="E2023" s="54">
        <v>18</v>
      </c>
      <c r="F2023" s="43">
        <v>16</v>
      </c>
      <c r="G2023" s="40">
        <v>7</v>
      </c>
      <c r="H2023" s="40">
        <v>7</v>
      </c>
      <c r="I2023" s="101">
        <v>1</v>
      </c>
      <c r="J2023" s="44" t="s">
        <v>12</v>
      </c>
      <c r="K2023" s="41">
        <v>0</v>
      </c>
      <c r="L2023" s="34">
        <f>K2023-'[6]на отправку'!$K2023</f>
        <v>0</v>
      </c>
      <c r="M2023" s="12" t="s">
        <v>12</v>
      </c>
      <c r="N2023" s="28">
        <v>6</v>
      </c>
      <c r="O2023" s="28">
        <v>2</v>
      </c>
      <c r="P2023" s="28">
        <v>4</v>
      </c>
      <c r="Q2023" s="28">
        <v>1</v>
      </c>
      <c r="R2023" s="33"/>
      <c r="S2023" s="40">
        <v>8</v>
      </c>
      <c r="T2023" s="40">
        <v>8</v>
      </c>
      <c r="U2023" s="101">
        <v>1</v>
      </c>
      <c r="V2023" s="41"/>
      <c r="W2023" s="41"/>
      <c r="X2023" s="42" t="s">
        <v>2516</v>
      </c>
      <c r="Y2023" s="33">
        <v>1</v>
      </c>
      <c r="Z2023" s="100"/>
      <c r="AA2023" s="100">
        <v>6</v>
      </c>
      <c r="AB2023" s="28">
        <v>0.94674221000000003</v>
      </c>
      <c r="AC2023" s="28">
        <v>1</v>
      </c>
      <c r="AE2023" s="6">
        <f t="shared" si="31"/>
        <v>0</v>
      </c>
    </row>
    <row r="2024" spans="2:31" ht="16.5" thickBot="1" x14ac:dyDescent="0.3">
      <c r="B2024" s="47" t="s">
        <v>649</v>
      </c>
      <c r="C2024" s="53" t="s">
        <v>130</v>
      </c>
      <c r="D2024" s="54" t="s">
        <v>131</v>
      </c>
      <c r="E2024" s="54">
        <v>19</v>
      </c>
      <c r="F2024" s="43">
        <v>17</v>
      </c>
      <c r="G2024" s="40">
        <v>24</v>
      </c>
      <c r="H2024" s="40">
        <v>24</v>
      </c>
      <c r="I2024" s="101">
        <v>1</v>
      </c>
      <c r="J2024" s="44" t="s">
        <v>12</v>
      </c>
      <c r="K2024" s="41">
        <v>0</v>
      </c>
      <c r="L2024" s="34">
        <f>K2024-'[6]на отправку'!$K2024</f>
        <v>0</v>
      </c>
      <c r="M2024" s="12" t="s">
        <v>12</v>
      </c>
      <c r="N2024" s="28">
        <v>6</v>
      </c>
      <c r="O2024" s="28">
        <v>2</v>
      </c>
      <c r="P2024" s="28">
        <v>4</v>
      </c>
      <c r="Q2024" s="28">
        <v>1</v>
      </c>
      <c r="R2024" s="33"/>
      <c r="S2024" s="40">
        <v>62</v>
      </c>
      <c r="T2024" s="40">
        <v>62</v>
      </c>
      <c r="U2024" s="101">
        <v>1</v>
      </c>
      <c r="V2024" s="41"/>
      <c r="W2024" s="41"/>
      <c r="X2024" s="42" t="s">
        <v>2517</v>
      </c>
      <c r="Y2024" s="33">
        <v>1</v>
      </c>
      <c r="Z2024" s="100"/>
      <c r="AA2024" s="100">
        <v>6</v>
      </c>
      <c r="AB2024" s="28">
        <v>0.98260073299999995</v>
      </c>
      <c r="AC2024" s="28">
        <v>1</v>
      </c>
      <c r="AE2024" s="6">
        <f t="shared" si="31"/>
        <v>0</v>
      </c>
    </row>
    <row r="2025" spans="2:31" ht="16.5" thickBot="1" x14ac:dyDescent="0.3">
      <c r="B2025" s="47" t="s">
        <v>650</v>
      </c>
      <c r="C2025" s="53" t="s">
        <v>130</v>
      </c>
      <c r="D2025" s="54" t="s">
        <v>131</v>
      </c>
      <c r="E2025" s="54">
        <v>20</v>
      </c>
      <c r="F2025" s="43">
        <v>18</v>
      </c>
      <c r="G2025" s="40">
        <v>1</v>
      </c>
      <c r="H2025" s="40">
        <v>1</v>
      </c>
      <c r="I2025" s="101">
        <v>1</v>
      </c>
      <c r="J2025" s="44" t="s">
        <v>12</v>
      </c>
      <c r="K2025" s="41">
        <v>0</v>
      </c>
      <c r="L2025" s="34">
        <f>K2025-'[6]на отправку'!$K2025</f>
        <v>0</v>
      </c>
      <c r="M2025" s="12" t="s">
        <v>12</v>
      </c>
      <c r="N2025" s="28">
        <v>6</v>
      </c>
      <c r="O2025" s="28">
        <v>2</v>
      </c>
      <c r="P2025" s="28">
        <v>4</v>
      </c>
      <c r="Q2025" s="28">
        <v>1</v>
      </c>
      <c r="R2025" s="33"/>
      <c r="S2025" s="40">
        <v>8</v>
      </c>
      <c r="T2025" s="40">
        <v>8</v>
      </c>
      <c r="U2025" s="101">
        <v>1</v>
      </c>
      <c r="V2025" s="41"/>
      <c r="W2025" s="41"/>
      <c r="X2025" s="42" t="s">
        <v>2518</v>
      </c>
      <c r="Y2025" s="33">
        <v>1</v>
      </c>
      <c r="Z2025" s="100"/>
      <c r="AA2025" s="100">
        <v>6</v>
      </c>
      <c r="AB2025" s="28">
        <v>0.96027201100000004</v>
      </c>
      <c r="AC2025" s="28">
        <v>1</v>
      </c>
      <c r="AE2025" s="6">
        <f t="shared" si="31"/>
        <v>0</v>
      </c>
    </row>
    <row r="2026" spans="2:31" ht="16.5" thickBot="1" x14ac:dyDescent="0.3">
      <c r="B2026" s="47" t="s">
        <v>651</v>
      </c>
      <c r="C2026" s="53" t="s">
        <v>130</v>
      </c>
      <c r="D2026" s="54" t="s">
        <v>131</v>
      </c>
      <c r="E2026" s="54">
        <v>21</v>
      </c>
      <c r="F2026" s="43">
        <v>19</v>
      </c>
      <c r="G2026" s="40">
        <v>9</v>
      </c>
      <c r="H2026" s="40">
        <v>9</v>
      </c>
      <c r="I2026" s="101">
        <v>1</v>
      </c>
      <c r="J2026" s="44" t="s">
        <v>12</v>
      </c>
      <c r="K2026" s="41">
        <v>0</v>
      </c>
      <c r="L2026" s="34">
        <f>K2026-'[6]на отправку'!$K2026</f>
        <v>0</v>
      </c>
      <c r="M2026" s="12" t="s">
        <v>12</v>
      </c>
      <c r="N2026" s="28">
        <v>6</v>
      </c>
      <c r="O2026" s="28">
        <v>2</v>
      </c>
      <c r="P2026" s="28">
        <v>4</v>
      </c>
      <c r="Q2026" s="28">
        <v>1</v>
      </c>
      <c r="R2026" s="33"/>
      <c r="S2026" s="40">
        <v>8</v>
      </c>
      <c r="T2026" s="40">
        <v>8</v>
      </c>
      <c r="U2026" s="101">
        <v>1</v>
      </c>
      <c r="V2026" s="41"/>
      <c r="W2026" s="41"/>
      <c r="X2026" s="42" t="s">
        <v>2519</v>
      </c>
      <c r="Y2026" s="33">
        <v>1</v>
      </c>
      <c r="Z2026" s="100"/>
      <c r="AA2026" s="100">
        <v>6</v>
      </c>
      <c r="AB2026" s="28">
        <v>0.96570972899999996</v>
      </c>
      <c r="AC2026" s="28">
        <v>1</v>
      </c>
      <c r="AE2026" s="6">
        <f t="shared" si="31"/>
        <v>0</v>
      </c>
    </row>
    <row r="2027" spans="2:31" ht="16.5" thickBot="1" x14ac:dyDescent="0.3">
      <c r="B2027" s="47" t="s">
        <v>652</v>
      </c>
      <c r="C2027" s="53" t="s">
        <v>130</v>
      </c>
      <c r="D2027" s="54" t="s">
        <v>131</v>
      </c>
      <c r="E2027" s="54">
        <v>22</v>
      </c>
      <c r="F2027" s="43">
        <v>20</v>
      </c>
      <c r="G2027" s="40">
        <v>2</v>
      </c>
      <c r="H2027" s="40">
        <v>3</v>
      </c>
      <c r="I2027" s="101">
        <v>0.66666666699999999</v>
      </c>
      <c r="J2027" s="44" t="s">
        <v>12</v>
      </c>
      <c r="K2027" s="41">
        <v>-0.33333333300000001</v>
      </c>
      <c r="L2027" s="34">
        <f>K2027-'[6]на отправку'!$K2027</f>
        <v>0</v>
      </c>
      <c r="M2027" s="12" t="s">
        <v>12</v>
      </c>
      <c r="N2027" s="28">
        <v>0</v>
      </c>
      <c r="O2027" s="28">
        <v>0</v>
      </c>
      <c r="P2027" s="28">
        <v>3</v>
      </c>
      <c r="Q2027" s="28">
        <v>1</v>
      </c>
      <c r="R2027" s="33"/>
      <c r="S2027" s="40">
        <v>2</v>
      </c>
      <c r="T2027" s="40">
        <v>2</v>
      </c>
      <c r="U2027" s="101">
        <v>1</v>
      </c>
      <c r="V2027" s="41"/>
      <c r="W2027" s="41"/>
      <c r="X2027" s="42" t="s">
        <v>2520</v>
      </c>
      <c r="Y2027" s="33">
        <v>1</v>
      </c>
      <c r="Z2027" s="100"/>
      <c r="AA2027" s="100">
        <v>0</v>
      </c>
      <c r="AB2027" s="28">
        <v>0.8075</v>
      </c>
      <c r="AC2027" s="28">
        <v>1</v>
      </c>
      <c r="AE2027" s="6">
        <f t="shared" si="31"/>
        <v>-0.33333333300000001</v>
      </c>
    </row>
    <row r="2028" spans="2:31" ht="16.5" thickBot="1" x14ac:dyDescent="0.3">
      <c r="B2028" s="47" t="s">
        <v>646</v>
      </c>
      <c r="C2028" s="53" t="s">
        <v>130</v>
      </c>
      <c r="D2028" s="54" t="s">
        <v>131</v>
      </c>
      <c r="E2028" s="54">
        <v>22.5</v>
      </c>
      <c r="F2028" s="43"/>
      <c r="G2028" s="40"/>
      <c r="H2028" s="40"/>
      <c r="I2028" s="101"/>
      <c r="J2028" s="44"/>
      <c r="K2028" s="41">
        <v>0</v>
      </c>
      <c r="L2028" s="34">
        <f>K2028-'[6]на отправку'!$K2028</f>
        <v>0</v>
      </c>
      <c r="M2028" s="12"/>
      <c r="N2028" s="28">
        <v>14</v>
      </c>
      <c r="R2028" s="33" t="s">
        <v>2521</v>
      </c>
      <c r="S2028" s="40"/>
      <c r="T2028" s="40"/>
      <c r="U2028" s="101"/>
      <c r="V2028" s="41">
        <v>0</v>
      </c>
      <c r="W2028" s="41"/>
      <c r="X2028" s="42"/>
      <c r="Y2028" s="33">
        <v>1</v>
      </c>
      <c r="Z2028" s="100"/>
      <c r="AA2028" s="100"/>
      <c r="AB2028" s="28">
        <v>0</v>
      </c>
      <c r="AE2028" s="6">
        <f t="shared" si="31"/>
        <v>0</v>
      </c>
    </row>
    <row r="2029" spans="2:31" ht="16.5" thickBot="1" x14ac:dyDescent="0.3">
      <c r="B2029" s="47" t="s">
        <v>653</v>
      </c>
      <c r="C2029" s="53" t="s">
        <v>130</v>
      </c>
      <c r="D2029" s="54" t="s">
        <v>131</v>
      </c>
      <c r="E2029" s="54">
        <v>23</v>
      </c>
      <c r="F2029" s="32">
        <v>21</v>
      </c>
      <c r="G2029" s="40">
        <v>27</v>
      </c>
      <c r="H2029" s="40">
        <v>40</v>
      </c>
      <c r="I2029" s="101">
        <v>0.67500000000000004</v>
      </c>
      <c r="J2029" s="34" t="s">
        <v>12</v>
      </c>
      <c r="K2029" s="34">
        <v>0.24615384500000001</v>
      </c>
      <c r="L2029" s="34">
        <f>K2029-'[6]на отправку'!$K2029</f>
        <v>0</v>
      </c>
      <c r="M2029" s="34" t="s">
        <v>12</v>
      </c>
      <c r="N2029" s="35">
        <v>5</v>
      </c>
      <c r="O2029" s="28">
        <v>0</v>
      </c>
      <c r="P2029" s="28">
        <v>4</v>
      </c>
      <c r="Q2029" s="28">
        <v>1</v>
      </c>
      <c r="R2029" s="33"/>
      <c r="S2029" s="33">
        <v>13</v>
      </c>
      <c r="T2029" s="33">
        <v>24</v>
      </c>
      <c r="U2029" s="101">
        <v>0.54166666699999999</v>
      </c>
      <c r="V2029" s="34"/>
      <c r="W2029" s="34"/>
      <c r="X2029" s="36" t="s">
        <v>302</v>
      </c>
      <c r="Y2029" s="34">
        <v>1</v>
      </c>
      <c r="Z2029" s="140"/>
      <c r="AA2029" s="140">
        <v>5</v>
      </c>
      <c r="AB2029" s="28">
        <v>0.39646335199999999</v>
      </c>
      <c r="AC2029" s="28">
        <v>1</v>
      </c>
      <c r="AE2029" s="6">
        <f t="shared" si="31"/>
        <v>0.24615384500000001</v>
      </c>
    </row>
    <row r="2030" spans="2:31" ht="16.5" thickBot="1" x14ac:dyDescent="0.3">
      <c r="B2030" s="47" t="s">
        <v>655</v>
      </c>
      <c r="C2030" s="53" t="s">
        <v>130</v>
      </c>
      <c r="D2030" s="54" t="s">
        <v>131</v>
      </c>
      <c r="E2030" s="54">
        <v>24</v>
      </c>
      <c r="F2030" s="43">
        <v>23</v>
      </c>
      <c r="G2030" s="40">
        <v>0</v>
      </c>
      <c r="H2030" s="40">
        <v>0</v>
      </c>
      <c r="I2030" s="101">
        <v>0</v>
      </c>
      <c r="J2030" s="41" t="s">
        <v>12</v>
      </c>
      <c r="K2030" s="12">
        <v>0</v>
      </c>
      <c r="L2030" s="34">
        <f>K2030-'[6]на отправку'!$K2030</f>
        <v>0</v>
      </c>
      <c r="M2030" s="41" t="s">
        <v>12</v>
      </c>
      <c r="N2030" s="28">
        <v>0</v>
      </c>
      <c r="O2030" s="28">
        <v>0</v>
      </c>
      <c r="P2030" s="28">
        <v>0</v>
      </c>
      <c r="Q2030" s="28">
        <v>2</v>
      </c>
      <c r="R2030" s="33"/>
      <c r="S2030" s="40">
        <v>0</v>
      </c>
      <c r="T2030" s="40">
        <v>0</v>
      </c>
      <c r="U2030" s="101">
        <v>0</v>
      </c>
      <c r="V2030" s="44"/>
      <c r="W2030" s="44"/>
      <c r="X2030" s="42" t="s">
        <v>2522</v>
      </c>
      <c r="Y2030" s="33">
        <v>1</v>
      </c>
      <c r="Z2030" s="100"/>
      <c r="AA2030" s="100">
        <v>0</v>
      </c>
      <c r="AB2030" s="28">
        <v>0.6</v>
      </c>
      <c r="AC2030" s="28">
        <v>1</v>
      </c>
      <c r="AE2030" s="6">
        <f t="shared" si="31"/>
        <v>0</v>
      </c>
    </row>
    <row r="2031" spans="2:31" ht="16.5" thickBot="1" x14ac:dyDescent="0.3">
      <c r="B2031" s="47" t="s">
        <v>656</v>
      </c>
      <c r="C2031" s="53" t="s">
        <v>130</v>
      </c>
      <c r="D2031" s="54" t="s">
        <v>131</v>
      </c>
      <c r="E2031" s="54">
        <v>25</v>
      </c>
      <c r="F2031" s="43">
        <v>24</v>
      </c>
      <c r="G2031" s="40">
        <v>0</v>
      </c>
      <c r="H2031" s="40">
        <v>0</v>
      </c>
      <c r="I2031" s="101">
        <v>0</v>
      </c>
      <c r="J2031" s="44" t="s">
        <v>12</v>
      </c>
      <c r="K2031" s="41">
        <v>0</v>
      </c>
      <c r="L2031" s="34">
        <f>K2031-'[6]на отправку'!$K2031</f>
        <v>0</v>
      </c>
      <c r="M2031" s="12" t="s">
        <v>12</v>
      </c>
      <c r="N2031" s="28">
        <v>0</v>
      </c>
      <c r="O2031" s="28">
        <v>0</v>
      </c>
      <c r="P2031" s="28">
        <v>0</v>
      </c>
      <c r="Q2031" s="28">
        <v>2</v>
      </c>
      <c r="R2031" s="33"/>
      <c r="S2031" s="40">
        <v>0</v>
      </c>
      <c r="T2031" s="40">
        <v>1</v>
      </c>
      <c r="U2031" s="101">
        <v>0</v>
      </c>
      <c r="V2031" s="41"/>
      <c r="W2031" s="41"/>
      <c r="X2031" s="42" t="s">
        <v>2522</v>
      </c>
      <c r="Y2031" s="33">
        <v>1</v>
      </c>
      <c r="Z2031" s="100"/>
      <c r="AA2031" s="100">
        <v>0</v>
      </c>
      <c r="AB2031" s="28">
        <v>0.381578947</v>
      </c>
      <c r="AC2031" s="28">
        <v>1</v>
      </c>
      <c r="AE2031" s="6">
        <f t="shared" si="31"/>
        <v>0</v>
      </c>
    </row>
    <row r="2032" spans="2:31" ht="16.5" thickBot="1" x14ac:dyDescent="0.3">
      <c r="B2032" s="47" t="s">
        <v>657</v>
      </c>
      <c r="C2032" s="53" t="s">
        <v>130</v>
      </c>
      <c r="D2032" s="54" t="s">
        <v>131</v>
      </c>
      <c r="E2032" s="54">
        <v>26</v>
      </c>
      <c r="F2032" s="43">
        <v>25</v>
      </c>
      <c r="G2032" s="40">
        <v>146</v>
      </c>
      <c r="H2032" s="40">
        <v>146</v>
      </c>
      <c r="I2032" s="101">
        <v>1</v>
      </c>
      <c r="J2032" s="41">
        <v>1</v>
      </c>
      <c r="K2032" s="12">
        <v>2.2388058999999998E-2</v>
      </c>
      <c r="L2032" s="34">
        <f>K2032-'[6]на отправку'!$K2032</f>
        <v>0</v>
      </c>
      <c r="M2032" s="41" t="s">
        <v>12</v>
      </c>
      <c r="N2032" s="28">
        <v>9</v>
      </c>
      <c r="O2032" s="28">
        <v>2</v>
      </c>
      <c r="P2032" s="28">
        <v>4</v>
      </c>
      <c r="Q2032" s="28">
        <v>1</v>
      </c>
      <c r="R2032" s="33"/>
      <c r="S2032" s="40">
        <v>134</v>
      </c>
      <c r="T2032" s="40">
        <v>137</v>
      </c>
      <c r="U2032" s="101">
        <v>0.97810218999999998</v>
      </c>
      <c r="V2032" s="44"/>
      <c r="W2032" s="44"/>
      <c r="X2032" s="42" t="s">
        <v>2523</v>
      </c>
      <c r="Y2032" s="33">
        <v>1</v>
      </c>
      <c r="Z2032" s="100"/>
      <c r="AA2032" s="100">
        <v>9</v>
      </c>
      <c r="AB2032" s="28">
        <v>0.97159166299999999</v>
      </c>
      <c r="AC2032" s="28">
        <v>1</v>
      </c>
      <c r="AE2032" s="6">
        <f t="shared" si="31"/>
        <v>2.2388058999999998E-2</v>
      </c>
    </row>
    <row r="2033" spans="2:31" ht="16.5" thickBot="1" x14ac:dyDescent="0.3">
      <c r="B2033" s="47" t="s">
        <v>646</v>
      </c>
      <c r="C2033" s="53" t="s">
        <v>130</v>
      </c>
      <c r="D2033" s="54" t="s">
        <v>131</v>
      </c>
      <c r="E2033" s="54">
        <v>26.5</v>
      </c>
      <c r="F2033" s="43"/>
      <c r="G2033" s="40"/>
      <c r="H2033" s="40"/>
      <c r="I2033" s="101"/>
      <c r="J2033" s="41"/>
      <c r="K2033" s="12">
        <v>0</v>
      </c>
      <c r="L2033" s="34">
        <f>K2033-'[6]на отправку'!$K2033</f>
        <v>0</v>
      </c>
      <c r="M2033" s="41"/>
      <c r="N2033" s="28">
        <v>11</v>
      </c>
      <c r="R2033" s="33" t="s">
        <v>2524</v>
      </c>
      <c r="S2033" s="40"/>
      <c r="T2033" s="40"/>
      <c r="U2033" s="101"/>
      <c r="V2033" s="44">
        <v>0</v>
      </c>
      <c r="W2033" s="44"/>
      <c r="X2033" s="42"/>
      <c r="Y2033" s="33">
        <v>1</v>
      </c>
      <c r="Z2033" s="100"/>
      <c r="AA2033" s="100"/>
      <c r="AB2033" s="28">
        <v>0</v>
      </c>
      <c r="AE2033" s="6">
        <f t="shared" si="31"/>
        <v>0</v>
      </c>
    </row>
    <row r="2034" spans="2:31" ht="16.5" thickBot="1" x14ac:dyDescent="0.3">
      <c r="B2034" s="47" t="s">
        <v>2910</v>
      </c>
      <c r="C2034" s="53" t="s">
        <v>130</v>
      </c>
      <c r="D2034" s="54" t="s">
        <v>131</v>
      </c>
      <c r="E2034" s="54">
        <v>27</v>
      </c>
      <c r="F2034" s="43">
        <v>27</v>
      </c>
      <c r="G2034" s="40">
        <v>0</v>
      </c>
      <c r="H2034" s="40">
        <v>0</v>
      </c>
      <c r="I2034" s="101">
        <v>0</v>
      </c>
      <c r="J2034" s="44"/>
      <c r="K2034" s="41">
        <v>0</v>
      </c>
      <c r="L2034" s="34">
        <f>K2034-'[6]на отправку'!$K2034</f>
        <v>0</v>
      </c>
      <c r="M2034" s="196"/>
      <c r="N2034" s="28">
        <v>0</v>
      </c>
      <c r="O2034" s="28" t="s">
        <v>12</v>
      </c>
      <c r="P2034" s="28" t="s">
        <v>12</v>
      </c>
      <c r="Q2034" s="28">
        <v>2</v>
      </c>
      <c r="R2034" s="33"/>
      <c r="S2034" s="40">
        <v>0</v>
      </c>
      <c r="T2034" s="40">
        <v>0</v>
      </c>
      <c r="U2034" s="101">
        <v>0</v>
      </c>
      <c r="V2034" s="41"/>
      <c r="W2034" s="41"/>
      <c r="X2034" s="42" t="s">
        <v>2526</v>
      </c>
      <c r="Y2034" s="33">
        <v>1</v>
      </c>
      <c r="Z2034" s="100"/>
      <c r="AA2034" s="100">
        <v>0</v>
      </c>
      <c r="AB2034" s="28">
        <v>0</v>
      </c>
      <c r="AE2034" s="6">
        <f t="shared" si="31"/>
        <v>0</v>
      </c>
    </row>
    <row r="2035" spans="2:31" ht="16.5" thickBot="1" x14ac:dyDescent="0.3">
      <c r="B2035" s="47" t="s">
        <v>2911</v>
      </c>
      <c r="C2035" s="53" t="s">
        <v>130</v>
      </c>
      <c r="D2035" s="54" t="s">
        <v>131</v>
      </c>
      <c r="E2035" s="54">
        <v>28</v>
      </c>
      <c r="F2035" s="50">
        <v>28</v>
      </c>
      <c r="G2035" s="40">
        <v>0</v>
      </c>
      <c r="H2035" s="40">
        <v>0</v>
      </c>
      <c r="I2035" s="101">
        <v>0</v>
      </c>
      <c r="J2035" s="44"/>
      <c r="K2035" s="44">
        <v>0</v>
      </c>
      <c r="L2035" s="34">
        <f>K2035-'[6]на отправку'!$K2035</f>
        <v>0</v>
      </c>
      <c r="M2035" s="44"/>
      <c r="N2035" s="44">
        <v>0</v>
      </c>
      <c r="O2035" s="28" t="s">
        <v>12</v>
      </c>
      <c r="P2035" s="28" t="s">
        <v>12</v>
      </c>
      <c r="Q2035" s="28">
        <v>2</v>
      </c>
      <c r="R2035" s="33"/>
      <c r="S2035" s="33">
        <v>8</v>
      </c>
      <c r="T2035" s="33">
        <v>186</v>
      </c>
      <c r="U2035" s="101">
        <v>4.3010752999999999E-2</v>
      </c>
      <c r="V2035" s="44"/>
      <c r="W2035" s="44"/>
      <c r="X2035" s="42" t="s">
        <v>2528</v>
      </c>
      <c r="Y2035" s="44">
        <v>1</v>
      </c>
      <c r="Z2035" s="100"/>
      <c r="AA2035" s="100">
        <v>0</v>
      </c>
      <c r="AB2035" s="28">
        <v>4.6442499999999999E-3</v>
      </c>
      <c r="AE2035" s="6">
        <f t="shared" si="31"/>
        <v>0</v>
      </c>
    </row>
    <row r="2036" spans="2:31" ht="16.5" thickBot="1" x14ac:dyDescent="0.25">
      <c r="B2036" s="47" t="s">
        <v>2912</v>
      </c>
      <c r="C2036" s="48" t="s">
        <v>130</v>
      </c>
      <c r="D2036" s="49" t="s">
        <v>131</v>
      </c>
      <c r="E2036" s="49">
        <v>29</v>
      </c>
      <c r="F2036" s="32">
        <v>29</v>
      </c>
      <c r="G2036" s="104">
        <v>0</v>
      </c>
      <c r="H2036" s="104">
        <v>0</v>
      </c>
      <c r="I2036" s="101">
        <v>0</v>
      </c>
      <c r="J2036" s="34"/>
      <c r="K2036" s="34">
        <v>0</v>
      </c>
      <c r="L2036" s="34">
        <f>K2036-'[6]на отправку'!$K2036</f>
        <v>0</v>
      </c>
      <c r="M2036" s="34"/>
      <c r="N2036" s="35">
        <v>0</v>
      </c>
      <c r="O2036" s="28" t="s">
        <v>12</v>
      </c>
      <c r="P2036" s="28" t="s">
        <v>12</v>
      </c>
      <c r="Q2036" s="28">
        <v>2</v>
      </c>
      <c r="R2036" s="33"/>
      <c r="S2036" s="65">
        <v>0</v>
      </c>
      <c r="T2036" s="65">
        <v>186</v>
      </c>
      <c r="U2036" s="101">
        <v>0</v>
      </c>
      <c r="V2036" s="33"/>
      <c r="W2036" s="33"/>
      <c r="X2036" s="42" t="s">
        <v>2530</v>
      </c>
      <c r="Y2036" s="34">
        <v>1</v>
      </c>
      <c r="Z2036" s="140"/>
      <c r="AA2036" s="140">
        <v>0</v>
      </c>
      <c r="AB2036" s="28">
        <v>1.6719300000000001E-3</v>
      </c>
      <c r="AE2036" s="6">
        <f t="shared" si="31"/>
        <v>0</v>
      </c>
    </row>
    <row r="2037" spans="2:31" ht="16.5" thickBot="1" x14ac:dyDescent="0.3">
      <c r="B2037" s="47" t="s">
        <v>2913</v>
      </c>
      <c r="C2037" s="53" t="s">
        <v>130</v>
      </c>
      <c r="D2037" s="54" t="s">
        <v>131</v>
      </c>
      <c r="E2037" s="54">
        <v>30</v>
      </c>
      <c r="F2037" s="40">
        <v>30</v>
      </c>
      <c r="G2037" s="40">
        <v>0</v>
      </c>
      <c r="H2037" s="40">
        <v>0</v>
      </c>
      <c r="I2037" s="101">
        <v>0</v>
      </c>
      <c r="J2037" s="41"/>
      <c r="K2037" s="12">
        <v>0</v>
      </c>
      <c r="L2037" s="34">
        <f>K2037-'[6]на отправку'!$K2037</f>
        <v>0</v>
      </c>
      <c r="M2037" s="41"/>
      <c r="N2037" s="28">
        <v>0</v>
      </c>
      <c r="O2037" s="28" t="s">
        <v>12</v>
      </c>
      <c r="P2037" s="28" t="s">
        <v>12</v>
      </c>
      <c r="Q2037" s="28">
        <v>2</v>
      </c>
      <c r="R2037" s="33"/>
      <c r="S2037" s="40">
        <v>0</v>
      </c>
      <c r="T2037" s="40">
        <v>186</v>
      </c>
      <c r="U2037" s="101">
        <v>0</v>
      </c>
      <c r="V2037" s="33"/>
      <c r="W2037" s="33"/>
      <c r="X2037" s="42" t="s">
        <v>2532</v>
      </c>
      <c r="Y2037" s="33">
        <v>1</v>
      </c>
      <c r="Z2037" s="100"/>
      <c r="AA2037" s="100">
        <v>0</v>
      </c>
      <c r="AB2037" s="28">
        <v>0</v>
      </c>
      <c r="AE2037" s="6">
        <f t="shared" si="31"/>
        <v>0</v>
      </c>
    </row>
    <row r="2038" spans="2:31" ht="16.5" thickBot="1" x14ac:dyDescent="0.3">
      <c r="B2038" s="47" t="s">
        <v>2914</v>
      </c>
      <c r="C2038" s="53" t="s">
        <v>130</v>
      </c>
      <c r="D2038" s="54" t="s">
        <v>131</v>
      </c>
      <c r="E2038" s="54">
        <v>31</v>
      </c>
      <c r="F2038" s="43">
        <v>31</v>
      </c>
      <c r="G2038" s="40">
        <v>0</v>
      </c>
      <c r="H2038" s="40">
        <v>0</v>
      </c>
      <c r="I2038" s="101"/>
      <c r="J2038" s="41"/>
      <c r="K2038" s="12">
        <v>0</v>
      </c>
      <c r="L2038" s="34">
        <f>K2038-'[6]на отправку'!$K2038</f>
        <v>0</v>
      </c>
      <c r="M2038" s="41"/>
      <c r="N2038" s="28">
        <v>3</v>
      </c>
      <c r="O2038" s="28" t="s">
        <v>12</v>
      </c>
      <c r="P2038" s="28" t="s">
        <v>12</v>
      </c>
      <c r="Q2038" s="28">
        <v>1</v>
      </c>
      <c r="R2038" s="33"/>
      <c r="S2038" s="40">
        <v>0</v>
      </c>
      <c r="T2038" s="40">
        <v>0</v>
      </c>
      <c r="U2038" s="101"/>
      <c r="V2038" s="33"/>
      <c r="W2038" s="33"/>
      <c r="X2038" s="42" t="s">
        <v>2534</v>
      </c>
      <c r="Y2038" s="33">
        <v>1</v>
      </c>
      <c r="Z2038" s="100"/>
      <c r="AA2038" s="100"/>
      <c r="AB2038" s="28">
        <v>0</v>
      </c>
      <c r="AE2038" s="6">
        <f t="shared" si="31"/>
        <v>0</v>
      </c>
    </row>
    <row r="2039" spans="2:31" ht="16.5" thickBot="1" x14ac:dyDescent="0.3">
      <c r="B2039" s="47" t="s">
        <v>2915</v>
      </c>
      <c r="C2039" s="53" t="s">
        <v>130</v>
      </c>
      <c r="D2039" s="54" t="s">
        <v>131</v>
      </c>
      <c r="E2039" s="54">
        <v>32</v>
      </c>
      <c r="F2039" s="43">
        <v>32</v>
      </c>
      <c r="G2039" s="40">
        <v>0</v>
      </c>
      <c r="H2039" s="40">
        <v>0</v>
      </c>
      <c r="I2039" s="101"/>
      <c r="J2039" s="41"/>
      <c r="K2039" s="12">
        <v>0</v>
      </c>
      <c r="L2039" s="34">
        <f>K2039-'[6]на отправку'!$K2039</f>
        <v>0</v>
      </c>
      <c r="M2039" s="41"/>
      <c r="N2039" s="28">
        <v>8</v>
      </c>
      <c r="O2039" s="28" t="s">
        <v>12</v>
      </c>
      <c r="P2039" s="28" t="s">
        <v>12</v>
      </c>
      <c r="Q2039" s="28">
        <v>1</v>
      </c>
      <c r="R2039" s="33"/>
      <c r="S2039" s="40">
        <v>0</v>
      </c>
      <c r="T2039" s="40">
        <v>0</v>
      </c>
      <c r="U2039" s="101"/>
      <c r="V2039" s="33"/>
      <c r="W2039" s="33"/>
      <c r="X2039" s="42" t="s">
        <v>2536</v>
      </c>
      <c r="Y2039" s="33">
        <v>1</v>
      </c>
      <c r="Z2039" s="100"/>
      <c r="AA2039" s="100"/>
      <c r="AB2039" s="28">
        <v>0</v>
      </c>
      <c r="AE2039" s="6">
        <f t="shared" si="31"/>
        <v>0</v>
      </c>
    </row>
    <row r="2040" spans="2:31" ht="16.5" thickBot="1" x14ac:dyDescent="0.3">
      <c r="B2040" s="47" t="s">
        <v>658</v>
      </c>
      <c r="C2040" s="53" t="s">
        <v>130</v>
      </c>
      <c r="D2040" s="54" t="s">
        <v>131</v>
      </c>
      <c r="E2040" s="54">
        <v>33</v>
      </c>
      <c r="F2040" s="43">
        <v>33</v>
      </c>
      <c r="G2040" s="40">
        <v>0</v>
      </c>
      <c r="H2040" s="40">
        <v>0</v>
      </c>
      <c r="I2040" s="101">
        <v>0</v>
      </c>
      <c r="J2040" s="41"/>
      <c r="K2040" s="12">
        <v>0</v>
      </c>
      <c r="L2040" s="34">
        <f>K2040-'[6]на отправку'!$K2040</f>
        <v>0</v>
      </c>
      <c r="M2040" s="41"/>
      <c r="N2040" s="28">
        <v>0</v>
      </c>
      <c r="O2040" s="28" t="s">
        <v>12</v>
      </c>
      <c r="P2040" s="28">
        <v>0</v>
      </c>
      <c r="Q2040" s="28">
        <v>2</v>
      </c>
      <c r="R2040" s="33"/>
      <c r="S2040" s="40">
        <v>0</v>
      </c>
      <c r="T2040" s="40">
        <v>0</v>
      </c>
      <c r="U2040" s="101">
        <v>0</v>
      </c>
      <c r="V2040" s="33"/>
      <c r="W2040" s="33"/>
      <c r="X2040" s="42" t="s">
        <v>2537</v>
      </c>
      <c r="Y2040" s="33">
        <v>1</v>
      </c>
      <c r="Z2040" s="100"/>
      <c r="AA2040" s="100">
        <v>0</v>
      </c>
      <c r="AB2040" s="28">
        <v>0</v>
      </c>
      <c r="AE2040" s="6">
        <f t="shared" si="31"/>
        <v>0</v>
      </c>
    </row>
    <row r="2041" spans="2:31" ht="16.5" thickBot="1" x14ac:dyDescent="0.3">
      <c r="B2041" s="47" t="s">
        <v>208</v>
      </c>
      <c r="C2041" s="53" t="s">
        <v>132</v>
      </c>
      <c r="D2041" s="54" t="s">
        <v>133</v>
      </c>
      <c r="E2041" s="54">
        <v>0</v>
      </c>
      <c r="F2041" s="43"/>
      <c r="G2041" s="40"/>
      <c r="H2041" s="40"/>
      <c r="I2041" s="101"/>
      <c r="J2041" s="41"/>
      <c r="K2041" s="12">
        <v>0</v>
      </c>
      <c r="L2041" s="34">
        <f>K2041-'[6]на отправку'!$K2041</f>
        <v>0</v>
      </c>
      <c r="M2041" s="41"/>
      <c r="N2041" s="28">
        <v>12.5</v>
      </c>
      <c r="R2041" s="33" t="s">
        <v>13</v>
      </c>
      <c r="S2041" s="40"/>
      <c r="T2041" s="40"/>
      <c r="U2041" s="101"/>
      <c r="V2041" s="33">
        <v>0</v>
      </c>
      <c r="W2041" s="33"/>
      <c r="X2041" s="42"/>
      <c r="Y2041" s="33">
        <v>1</v>
      </c>
      <c r="Z2041" s="100"/>
      <c r="AA2041" s="100"/>
      <c r="AB2041" s="28">
        <v>0</v>
      </c>
      <c r="AE2041" s="6">
        <f t="shared" si="31"/>
        <v>0</v>
      </c>
    </row>
    <row r="2042" spans="2:31" ht="16.5" thickBot="1" x14ac:dyDescent="0.3">
      <c r="B2042" s="47" t="s">
        <v>713</v>
      </c>
      <c r="C2042" s="53" t="s">
        <v>132</v>
      </c>
      <c r="D2042" s="54" t="s">
        <v>133</v>
      </c>
      <c r="E2042" s="54">
        <v>1</v>
      </c>
      <c r="F2042" s="43">
        <v>1</v>
      </c>
      <c r="G2042" s="40">
        <v>3354</v>
      </c>
      <c r="H2042" s="40">
        <v>3696</v>
      </c>
      <c r="I2042" s="101">
        <v>0.90746753199999997</v>
      </c>
      <c r="J2042" s="44" t="s">
        <v>12</v>
      </c>
      <c r="K2042" s="41">
        <v>1.4398419000000001E-2</v>
      </c>
      <c r="L2042" s="34">
        <f>K2042-'[6]на отправку'!$K2042</f>
        <v>0</v>
      </c>
      <c r="M2042" s="12" t="s">
        <v>12</v>
      </c>
      <c r="N2042" s="28">
        <v>0</v>
      </c>
      <c r="O2042" s="28">
        <v>0</v>
      </c>
      <c r="P2042" s="28">
        <v>1</v>
      </c>
      <c r="Q2042" s="28">
        <v>1</v>
      </c>
      <c r="R2042" s="33"/>
      <c r="S2042" s="40">
        <v>3454</v>
      </c>
      <c r="T2042" s="40">
        <v>3861</v>
      </c>
      <c r="U2042" s="101">
        <v>0.89458689499999999</v>
      </c>
      <c r="V2042" s="41"/>
      <c r="W2042" s="41"/>
      <c r="X2042" s="42" t="s">
        <v>2497</v>
      </c>
      <c r="Y2042" s="33">
        <v>1</v>
      </c>
      <c r="Z2042" s="100"/>
      <c r="AA2042" s="100">
        <v>0</v>
      </c>
      <c r="AB2042" s="28">
        <v>0.87783438400000002</v>
      </c>
      <c r="AC2042" s="28">
        <v>0.79392113200000003</v>
      </c>
      <c r="AE2042" s="6">
        <f t="shared" si="31"/>
        <v>1.4398419000000001E-2</v>
      </c>
    </row>
    <row r="2043" spans="2:31" ht="16.5" thickBot="1" x14ac:dyDescent="0.3">
      <c r="B2043" s="47" t="s">
        <v>2916</v>
      </c>
      <c r="C2043" s="53" t="s">
        <v>132</v>
      </c>
      <c r="D2043" s="54" t="s">
        <v>133</v>
      </c>
      <c r="E2043" s="54">
        <v>2</v>
      </c>
      <c r="F2043" s="43">
        <v>26</v>
      </c>
      <c r="G2043" s="40">
        <v>4332</v>
      </c>
      <c r="H2043" s="40">
        <v>5386</v>
      </c>
      <c r="I2043" s="101">
        <v>0.80430746399999997</v>
      </c>
      <c r="J2043" s="41" t="s">
        <v>12</v>
      </c>
      <c r="K2043" s="12">
        <v>-5.2384556999999998E-2</v>
      </c>
      <c r="L2043" s="34">
        <f>K2043-'[6]на отправку'!$K2043</f>
        <v>0</v>
      </c>
      <c r="M2043" s="41" t="s">
        <v>12</v>
      </c>
      <c r="N2043" s="28">
        <v>3</v>
      </c>
      <c r="O2043" s="28">
        <v>0</v>
      </c>
      <c r="P2043" s="28">
        <v>2</v>
      </c>
      <c r="Q2043" s="28">
        <v>1</v>
      </c>
      <c r="R2043" s="33"/>
      <c r="S2043" s="40">
        <v>4692</v>
      </c>
      <c r="T2043" s="40">
        <v>5528</v>
      </c>
      <c r="U2043" s="101">
        <v>0.84876989899999999</v>
      </c>
      <c r="V2043" s="33"/>
      <c r="W2043" s="33"/>
      <c r="X2043" s="42" t="s">
        <v>2498</v>
      </c>
      <c r="Y2043" s="33">
        <v>1</v>
      </c>
      <c r="Z2043" s="100"/>
      <c r="AA2043" s="100">
        <v>3</v>
      </c>
      <c r="AB2043" s="28">
        <v>0.83450456100000003</v>
      </c>
      <c r="AC2043" s="28">
        <v>0.72780695200000001</v>
      </c>
      <c r="AE2043" s="6">
        <f t="shared" si="31"/>
        <v>-5.2384556999999998E-2</v>
      </c>
    </row>
    <row r="2044" spans="2:31" ht="16.5" thickBot="1" x14ac:dyDescent="0.3">
      <c r="B2044" s="47" t="s">
        <v>714</v>
      </c>
      <c r="C2044" s="53" t="s">
        <v>132</v>
      </c>
      <c r="D2044" s="54" t="s">
        <v>133</v>
      </c>
      <c r="E2044" s="54">
        <v>3</v>
      </c>
      <c r="F2044" s="43">
        <v>2</v>
      </c>
      <c r="G2044" s="40">
        <v>32</v>
      </c>
      <c r="H2044" s="40">
        <v>34</v>
      </c>
      <c r="I2044" s="101">
        <v>0.94117647100000001</v>
      </c>
      <c r="J2044" s="41" t="s">
        <v>12</v>
      </c>
      <c r="K2044" s="12">
        <v>-1.7902813E-2</v>
      </c>
      <c r="L2044" s="34">
        <f>K2044-'[6]на отправку'!$K2044</f>
        <v>0</v>
      </c>
      <c r="M2044" s="41"/>
      <c r="N2044" s="28">
        <v>1</v>
      </c>
      <c r="O2044" s="28">
        <v>0</v>
      </c>
      <c r="P2044" s="28">
        <v>4</v>
      </c>
      <c r="Q2044" s="28">
        <v>1</v>
      </c>
      <c r="R2044" s="33"/>
      <c r="S2044" s="40">
        <v>23</v>
      </c>
      <c r="T2044" s="40">
        <v>24</v>
      </c>
      <c r="U2044" s="101">
        <v>0.95833333300000001</v>
      </c>
      <c r="V2044" s="33"/>
      <c r="W2044" s="33"/>
      <c r="X2044" s="42" t="s">
        <v>2499</v>
      </c>
      <c r="Y2044" s="33">
        <v>1</v>
      </c>
      <c r="Z2044" s="100"/>
      <c r="AA2044" s="100">
        <v>1</v>
      </c>
      <c r="AB2044" s="28">
        <v>0.91111111099999997</v>
      </c>
      <c r="AC2044" s="28">
        <v>1</v>
      </c>
      <c r="AE2044" s="6">
        <f t="shared" si="31"/>
        <v>-1.7902813E-2</v>
      </c>
    </row>
    <row r="2045" spans="2:31" ht="16.5" thickBot="1" x14ac:dyDescent="0.3">
      <c r="B2045" s="47" t="s">
        <v>715</v>
      </c>
      <c r="C2045" s="53" t="s">
        <v>132</v>
      </c>
      <c r="D2045" s="54" t="s">
        <v>133</v>
      </c>
      <c r="E2045" s="54">
        <v>4</v>
      </c>
      <c r="F2045" s="43">
        <v>3</v>
      </c>
      <c r="G2045" s="40">
        <v>2</v>
      </c>
      <c r="H2045" s="40">
        <v>9</v>
      </c>
      <c r="I2045" s="101">
        <v>0.222222222</v>
      </c>
      <c r="J2045" s="44" t="s">
        <v>12</v>
      </c>
      <c r="K2045" s="41">
        <v>0</v>
      </c>
      <c r="L2045" s="34">
        <f>K2045-'[6]на отправку'!$K2045</f>
        <v>0</v>
      </c>
      <c r="M2045" s="12" t="s">
        <v>12</v>
      </c>
      <c r="N2045" s="28">
        <v>0</v>
      </c>
      <c r="O2045" s="28">
        <v>0</v>
      </c>
      <c r="P2045" s="28">
        <v>3</v>
      </c>
      <c r="Q2045" s="28">
        <v>1</v>
      </c>
      <c r="R2045" s="33"/>
      <c r="S2045" s="40">
        <v>0</v>
      </c>
      <c r="T2045" s="40">
        <v>2</v>
      </c>
      <c r="U2045" s="101">
        <v>0</v>
      </c>
      <c r="V2045" s="41"/>
      <c r="W2045" s="41"/>
      <c r="X2045" s="42" t="s">
        <v>2500</v>
      </c>
      <c r="Y2045" s="33">
        <v>1</v>
      </c>
      <c r="Z2045" s="100"/>
      <c r="AA2045" s="100">
        <v>0</v>
      </c>
      <c r="AB2045" s="28">
        <v>0.61761761800000003</v>
      </c>
      <c r="AC2045" s="28">
        <v>1</v>
      </c>
      <c r="AE2045" s="6">
        <f t="shared" si="31"/>
        <v>0</v>
      </c>
    </row>
    <row r="2046" spans="2:31" ht="16.5" thickBot="1" x14ac:dyDescent="0.3">
      <c r="B2046" s="47" t="s">
        <v>716</v>
      </c>
      <c r="C2046" s="53" t="s">
        <v>132</v>
      </c>
      <c r="D2046" s="54" t="s">
        <v>133</v>
      </c>
      <c r="E2046" s="54">
        <v>5</v>
      </c>
      <c r="F2046" s="43">
        <v>4</v>
      </c>
      <c r="G2046" s="40">
        <v>1</v>
      </c>
      <c r="H2046" s="40">
        <v>1</v>
      </c>
      <c r="I2046" s="101">
        <v>1</v>
      </c>
      <c r="J2046" s="44" t="s">
        <v>12</v>
      </c>
      <c r="K2046" s="41">
        <v>0</v>
      </c>
      <c r="L2046" s="34">
        <f>K2046-'[6]на отправку'!$K2046</f>
        <v>0</v>
      </c>
      <c r="M2046" s="12" t="s">
        <v>12</v>
      </c>
      <c r="N2046" s="28">
        <v>2</v>
      </c>
      <c r="O2046" s="28">
        <v>2</v>
      </c>
      <c r="P2046" s="28">
        <v>4</v>
      </c>
      <c r="Q2046" s="28">
        <v>1</v>
      </c>
      <c r="R2046" s="33"/>
      <c r="S2046" s="40">
        <v>0</v>
      </c>
      <c r="T2046" s="40">
        <v>0</v>
      </c>
      <c r="U2046" s="101">
        <v>0</v>
      </c>
      <c r="V2046" s="41"/>
      <c r="W2046" s="41"/>
      <c r="X2046" s="42" t="s">
        <v>2501</v>
      </c>
      <c r="Y2046" s="33">
        <v>1</v>
      </c>
      <c r="Z2046" s="100"/>
      <c r="AA2046" s="100">
        <v>2</v>
      </c>
      <c r="AB2046" s="28">
        <v>0.86111111100000004</v>
      </c>
      <c r="AC2046" s="28">
        <v>1</v>
      </c>
      <c r="AE2046" s="6">
        <f t="shared" si="31"/>
        <v>0</v>
      </c>
    </row>
    <row r="2047" spans="2:31" ht="16.5" thickBot="1" x14ac:dyDescent="0.3">
      <c r="B2047" s="47" t="s">
        <v>717</v>
      </c>
      <c r="C2047" s="53" t="s">
        <v>132</v>
      </c>
      <c r="D2047" s="54" t="s">
        <v>133</v>
      </c>
      <c r="E2047" s="54">
        <v>6</v>
      </c>
      <c r="F2047" s="43">
        <v>5</v>
      </c>
      <c r="G2047" s="40">
        <v>0</v>
      </c>
      <c r="H2047" s="40">
        <v>4</v>
      </c>
      <c r="I2047" s="101">
        <v>0</v>
      </c>
      <c r="J2047" s="44" t="s">
        <v>12</v>
      </c>
      <c r="K2047" s="41">
        <v>-1</v>
      </c>
      <c r="L2047" s="34">
        <f>K2047-'[6]на отправку'!$K2047</f>
        <v>0</v>
      </c>
      <c r="M2047" s="12" t="s">
        <v>12</v>
      </c>
      <c r="N2047" s="28">
        <v>0</v>
      </c>
      <c r="O2047" s="28">
        <v>0</v>
      </c>
      <c r="P2047" s="28">
        <v>3</v>
      </c>
      <c r="Q2047" s="28">
        <v>1</v>
      </c>
      <c r="R2047" s="33"/>
      <c r="S2047" s="40">
        <v>5</v>
      </c>
      <c r="T2047" s="40">
        <v>5</v>
      </c>
      <c r="U2047" s="101">
        <v>1</v>
      </c>
      <c r="V2047" s="41"/>
      <c r="W2047" s="41"/>
      <c r="X2047" s="42" t="s">
        <v>2502</v>
      </c>
      <c r="Y2047" s="33">
        <v>1</v>
      </c>
      <c r="Z2047" s="100"/>
      <c r="AA2047" s="100">
        <v>0</v>
      </c>
      <c r="AB2047" s="28">
        <v>0.56594488200000004</v>
      </c>
      <c r="AC2047" s="28">
        <v>1</v>
      </c>
      <c r="AE2047" s="6">
        <f t="shared" si="31"/>
        <v>-1</v>
      </c>
    </row>
    <row r="2048" spans="2:31" ht="16.5" thickBot="1" x14ac:dyDescent="0.3">
      <c r="B2048" s="47" t="s">
        <v>718</v>
      </c>
      <c r="C2048" s="53" t="s">
        <v>132</v>
      </c>
      <c r="D2048" s="54" t="s">
        <v>133</v>
      </c>
      <c r="E2048" s="54">
        <v>7</v>
      </c>
      <c r="F2048" s="43">
        <v>6</v>
      </c>
      <c r="G2048" s="40">
        <v>0</v>
      </c>
      <c r="H2048" s="40">
        <v>1</v>
      </c>
      <c r="I2048" s="101">
        <v>0</v>
      </c>
      <c r="J2048" s="41" t="s">
        <v>12</v>
      </c>
      <c r="K2048" s="12">
        <v>0</v>
      </c>
      <c r="L2048" s="34">
        <f>K2048-'[6]на отправку'!$K2048</f>
        <v>0</v>
      </c>
      <c r="M2048" s="41" t="s">
        <v>12</v>
      </c>
      <c r="N2048" s="28">
        <v>0</v>
      </c>
      <c r="O2048" s="28">
        <v>0</v>
      </c>
      <c r="P2048" s="28">
        <v>3</v>
      </c>
      <c r="Q2048" s="28">
        <v>1</v>
      </c>
      <c r="R2048" s="33"/>
      <c r="S2048" s="40">
        <v>0</v>
      </c>
      <c r="T2048" s="40">
        <v>0</v>
      </c>
      <c r="U2048" s="101">
        <v>0</v>
      </c>
      <c r="V2048" s="33"/>
      <c r="W2048" s="33"/>
      <c r="X2048" s="42" t="s">
        <v>2503</v>
      </c>
      <c r="Y2048" s="33">
        <v>1</v>
      </c>
      <c r="Z2048" s="100"/>
      <c r="AA2048" s="100">
        <v>0</v>
      </c>
      <c r="AB2048" s="28">
        <v>0.3</v>
      </c>
      <c r="AC2048" s="28">
        <v>1</v>
      </c>
      <c r="AE2048" s="6">
        <f t="shared" si="31"/>
        <v>0</v>
      </c>
    </row>
    <row r="2049" spans="2:31" ht="16.5" thickBot="1" x14ac:dyDescent="0.3">
      <c r="B2049" s="47" t="s">
        <v>735</v>
      </c>
      <c r="C2049" s="53" t="s">
        <v>132</v>
      </c>
      <c r="D2049" s="54" t="s">
        <v>133</v>
      </c>
      <c r="E2049" s="54">
        <v>8</v>
      </c>
      <c r="F2049" s="43">
        <v>22</v>
      </c>
      <c r="G2049" s="40">
        <v>0</v>
      </c>
      <c r="H2049" s="40">
        <v>0</v>
      </c>
      <c r="I2049" s="101">
        <v>0</v>
      </c>
      <c r="J2049" s="41" t="s">
        <v>12</v>
      </c>
      <c r="K2049" s="12">
        <v>0</v>
      </c>
      <c r="L2049" s="34">
        <f>K2049-'[6]на отправку'!$K2049</f>
        <v>0</v>
      </c>
      <c r="M2049" s="41" t="s">
        <v>12</v>
      </c>
      <c r="N2049" s="28">
        <v>0</v>
      </c>
      <c r="O2049" s="28">
        <v>0</v>
      </c>
      <c r="P2049" s="28">
        <v>0</v>
      </c>
      <c r="Q2049" s="28">
        <v>2</v>
      </c>
      <c r="R2049" s="33"/>
      <c r="S2049" s="40">
        <v>0</v>
      </c>
      <c r="T2049" s="40">
        <v>0</v>
      </c>
      <c r="U2049" s="101">
        <v>0</v>
      </c>
      <c r="V2049" s="33"/>
      <c r="W2049" s="33"/>
      <c r="X2049" s="42" t="s">
        <v>2504</v>
      </c>
      <c r="Y2049" s="33">
        <v>1</v>
      </c>
      <c r="Z2049" s="100"/>
      <c r="AA2049" s="100">
        <v>0</v>
      </c>
      <c r="AB2049" s="28">
        <v>0.4</v>
      </c>
      <c r="AC2049" s="28">
        <v>1</v>
      </c>
      <c r="AE2049" s="6">
        <f t="shared" si="31"/>
        <v>0</v>
      </c>
    </row>
    <row r="2050" spans="2:31" ht="16.5" thickBot="1" x14ac:dyDescent="0.3">
      <c r="B2050" s="47" t="s">
        <v>719</v>
      </c>
      <c r="C2050" s="53" t="s">
        <v>132</v>
      </c>
      <c r="D2050" s="54" t="s">
        <v>133</v>
      </c>
      <c r="E2050" s="54">
        <v>9</v>
      </c>
      <c r="F2050" s="43">
        <v>7</v>
      </c>
      <c r="G2050" s="40">
        <v>699</v>
      </c>
      <c r="H2050" s="40">
        <v>699</v>
      </c>
      <c r="I2050" s="101">
        <v>1</v>
      </c>
      <c r="J2050" s="41">
        <v>1</v>
      </c>
      <c r="K2050" s="12">
        <v>0</v>
      </c>
      <c r="L2050" s="34">
        <f>K2050-'[6]на отправку'!$K2050</f>
        <v>0</v>
      </c>
      <c r="M2050" s="41">
        <v>1</v>
      </c>
      <c r="N2050" s="28">
        <v>2</v>
      </c>
      <c r="O2050" s="28" t="s">
        <v>12</v>
      </c>
      <c r="P2050" s="28">
        <v>6</v>
      </c>
      <c r="Q2050" s="28">
        <v>1</v>
      </c>
      <c r="R2050" s="33"/>
      <c r="S2050" s="40">
        <v>554</v>
      </c>
      <c r="T2050" s="40">
        <v>554</v>
      </c>
      <c r="U2050" s="101">
        <v>1</v>
      </c>
      <c r="V2050" s="33"/>
      <c r="W2050" s="33"/>
      <c r="X2050" s="42" t="s">
        <v>2505</v>
      </c>
      <c r="Y2050" s="33">
        <v>1</v>
      </c>
      <c r="Z2050" s="100"/>
      <c r="AA2050" s="100">
        <v>2</v>
      </c>
      <c r="AB2050" s="28">
        <v>1</v>
      </c>
      <c r="AC2050" s="28">
        <v>1</v>
      </c>
      <c r="AE2050" s="6">
        <f t="shared" si="31"/>
        <v>0</v>
      </c>
    </row>
    <row r="2051" spans="2:31" ht="16.5" thickBot="1" x14ac:dyDescent="0.3">
      <c r="B2051" s="47" t="s">
        <v>720</v>
      </c>
      <c r="C2051" s="53" t="s">
        <v>132</v>
      </c>
      <c r="D2051" s="54" t="s">
        <v>133</v>
      </c>
      <c r="E2051" s="54">
        <v>10</v>
      </c>
      <c r="F2051" s="32">
        <v>8</v>
      </c>
      <c r="G2051" s="40">
        <v>98</v>
      </c>
      <c r="H2051" s="40">
        <v>4889</v>
      </c>
      <c r="I2051" s="101">
        <v>2.0044999000000001E-2</v>
      </c>
      <c r="J2051" s="34" t="s">
        <v>12</v>
      </c>
      <c r="K2051" s="34">
        <v>0.38181173099999999</v>
      </c>
      <c r="L2051" s="34">
        <f>K2051-'[6]на отправку'!$K2051</f>
        <v>0</v>
      </c>
      <c r="M2051" s="34" t="s">
        <v>12</v>
      </c>
      <c r="N2051" s="35">
        <v>0</v>
      </c>
      <c r="O2051" s="28">
        <v>0</v>
      </c>
      <c r="P2051" s="28">
        <v>1</v>
      </c>
      <c r="Q2051" s="28">
        <v>1</v>
      </c>
      <c r="R2051" s="33"/>
      <c r="S2051" s="33">
        <v>62</v>
      </c>
      <c r="T2051" s="33">
        <v>4274</v>
      </c>
      <c r="U2051" s="101">
        <v>1.4506316999999999E-2</v>
      </c>
      <c r="V2051" s="34"/>
      <c r="W2051" s="34"/>
      <c r="X2051" s="36" t="s">
        <v>2506</v>
      </c>
      <c r="Y2051" s="34">
        <v>1</v>
      </c>
      <c r="Z2051" s="140"/>
      <c r="AA2051" s="140">
        <v>0</v>
      </c>
      <c r="AB2051" s="28">
        <v>1.4606701999999999E-2</v>
      </c>
      <c r="AC2051" s="28">
        <v>0</v>
      </c>
      <c r="AE2051" s="6">
        <f t="shared" si="31"/>
        <v>0.38181173099999999</v>
      </c>
    </row>
    <row r="2052" spans="2:31" ht="16.5" thickBot="1" x14ac:dyDescent="0.3">
      <c r="B2052" s="47" t="s">
        <v>721</v>
      </c>
      <c r="C2052" s="53" t="s">
        <v>132</v>
      </c>
      <c r="D2052" s="54" t="s">
        <v>133</v>
      </c>
      <c r="E2052" s="54">
        <v>11</v>
      </c>
      <c r="F2052" s="43">
        <v>9</v>
      </c>
      <c r="G2052" s="40">
        <v>234</v>
      </c>
      <c r="H2052" s="40">
        <v>243</v>
      </c>
      <c r="I2052" s="101">
        <v>0.96296296299999995</v>
      </c>
      <c r="J2052" s="44">
        <v>1</v>
      </c>
      <c r="K2052" s="41">
        <v>0.94152046700000003</v>
      </c>
      <c r="L2052" s="34">
        <f>K2052-'[6]на отправку'!$K2052</f>
        <v>0</v>
      </c>
      <c r="M2052" s="12">
        <v>0.96296296299999995</v>
      </c>
      <c r="N2052" s="28">
        <v>0.5</v>
      </c>
      <c r="O2052" s="28" t="s">
        <v>12</v>
      </c>
      <c r="P2052" s="28">
        <v>5</v>
      </c>
      <c r="Q2052" s="28">
        <v>1</v>
      </c>
      <c r="R2052" s="33"/>
      <c r="S2052" s="40">
        <v>247</v>
      </c>
      <c r="T2052" s="40">
        <v>498</v>
      </c>
      <c r="U2052" s="101">
        <v>0.49598393600000001</v>
      </c>
      <c r="V2052" s="41"/>
      <c r="W2052" s="41"/>
      <c r="X2052" s="42" t="s">
        <v>2507</v>
      </c>
      <c r="Y2052" s="33">
        <v>1</v>
      </c>
      <c r="Z2052" s="100"/>
      <c r="AA2052" s="100">
        <v>0.5</v>
      </c>
      <c r="AB2052" s="28">
        <v>0.93642591900000005</v>
      </c>
      <c r="AE2052" s="6">
        <f t="shared" si="31"/>
        <v>0.94152046700000003</v>
      </c>
    </row>
    <row r="2053" spans="2:31" ht="16.5" thickBot="1" x14ac:dyDescent="0.3">
      <c r="B2053" s="47" t="s">
        <v>722</v>
      </c>
      <c r="C2053" s="53" t="s">
        <v>132</v>
      </c>
      <c r="D2053" s="54" t="s">
        <v>133</v>
      </c>
      <c r="E2053" s="54">
        <v>12</v>
      </c>
      <c r="F2053" s="43">
        <v>10</v>
      </c>
      <c r="G2053" s="40">
        <v>8</v>
      </c>
      <c r="H2053" s="40">
        <v>8</v>
      </c>
      <c r="I2053" s="101">
        <v>1</v>
      </c>
      <c r="J2053" s="44">
        <v>1</v>
      </c>
      <c r="K2053" s="41">
        <v>0</v>
      </c>
      <c r="L2053" s="34">
        <f>K2053-'[6]на отправку'!$K2053</f>
        <v>0</v>
      </c>
      <c r="M2053" s="12">
        <v>1</v>
      </c>
      <c r="N2053" s="28">
        <v>1</v>
      </c>
      <c r="O2053" s="28" t="s">
        <v>12</v>
      </c>
      <c r="P2053" s="28">
        <v>6</v>
      </c>
      <c r="Q2053" s="28">
        <v>1</v>
      </c>
      <c r="R2053" s="33"/>
      <c r="S2053" s="40">
        <v>14</v>
      </c>
      <c r="T2053" s="40">
        <v>14</v>
      </c>
      <c r="U2053" s="101">
        <v>1</v>
      </c>
      <c r="V2053" s="41"/>
      <c r="W2053" s="41"/>
      <c r="X2053" s="42" t="s">
        <v>2508</v>
      </c>
      <c r="Y2053" s="33">
        <v>1</v>
      </c>
      <c r="Z2053" s="100"/>
      <c r="AA2053" s="100">
        <v>1</v>
      </c>
      <c r="AB2053" s="28">
        <v>1</v>
      </c>
      <c r="AE2053" s="6">
        <f t="shared" si="31"/>
        <v>0</v>
      </c>
    </row>
    <row r="2054" spans="2:31" ht="16.5" thickBot="1" x14ac:dyDescent="0.3">
      <c r="B2054" s="47" t="s">
        <v>723</v>
      </c>
      <c r="C2054" s="53" t="s">
        <v>132</v>
      </c>
      <c r="D2054" s="54" t="s">
        <v>133</v>
      </c>
      <c r="E2054" s="54">
        <v>13</v>
      </c>
      <c r="F2054" s="43">
        <v>11</v>
      </c>
      <c r="G2054" s="40">
        <v>23</v>
      </c>
      <c r="H2054" s="40">
        <v>23</v>
      </c>
      <c r="I2054" s="101">
        <v>1</v>
      </c>
      <c r="J2054" s="44">
        <v>1</v>
      </c>
      <c r="K2054" s="41">
        <v>0</v>
      </c>
      <c r="L2054" s="34">
        <f>K2054-'[6]на отправку'!$K2054</f>
        <v>0</v>
      </c>
      <c r="M2054" s="12">
        <v>1</v>
      </c>
      <c r="N2054" s="28">
        <v>2</v>
      </c>
      <c r="O2054" s="28" t="s">
        <v>12</v>
      </c>
      <c r="P2054" s="28">
        <v>6</v>
      </c>
      <c r="Q2054" s="28">
        <v>1</v>
      </c>
      <c r="R2054" s="33"/>
      <c r="S2054" s="40">
        <v>20</v>
      </c>
      <c r="T2054" s="40">
        <v>20</v>
      </c>
      <c r="U2054" s="101">
        <v>1</v>
      </c>
      <c r="V2054" s="41"/>
      <c r="W2054" s="41"/>
      <c r="X2054" s="42" t="s">
        <v>2509</v>
      </c>
      <c r="Y2054" s="33">
        <v>1</v>
      </c>
      <c r="Z2054" s="100"/>
      <c r="AA2054" s="100">
        <v>2</v>
      </c>
      <c r="AB2054" s="28">
        <v>1</v>
      </c>
      <c r="AE2054" s="6">
        <f t="shared" si="31"/>
        <v>0</v>
      </c>
    </row>
    <row r="2055" spans="2:31" ht="16.5" thickBot="1" x14ac:dyDescent="0.3">
      <c r="B2055" s="47" t="s">
        <v>724</v>
      </c>
      <c r="C2055" s="53" t="s">
        <v>132</v>
      </c>
      <c r="D2055" s="54" t="s">
        <v>133</v>
      </c>
      <c r="E2055" s="54">
        <v>14</v>
      </c>
      <c r="F2055" s="43">
        <v>12</v>
      </c>
      <c r="G2055" s="40">
        <v>227</v>
      </c>
      <c r="H2055" s="40">
        <v>4974</v>
      </c>
      <c r="I2055" s="101">
        <v>4.5637313999999998E-2</v>
      </c>
      <c r="J2055" s="44" t="s">
        <v>12</v>
      </c>
      <c r="K2055" s="41">
        <v>0.25603073399999998</v>
      </c>
      <c r="L2055" s="34">
        <f>K2055-'[6]на отправку'!$K2055</f>
        <v>0</v>
      </c>
      <c r="M2055" s="12" t="s">
        <v>12</v>
      </c>
      <c r="N2055" s="28">
        <v>0</v>
      </c>
      <c r="O2055" s="28">
        <v>0</v>
      </c>
      <c r="P2055" s="28">
        <v>1</v>
      </c>
      <c r="Q2055" s="28">
        <v>1</v>
      </c>
      <c r="R2055" s="33"/>
      <c r="S2055" s="40">
        <v>159</v>
      </c>
      <c r="T2055" s="40">
        <v>4376</v>
      </c>
      <c r="U2055" s="101">
        <v>3.6334551999999999E-2</v>
      </c>
      <c r="V2055" s="41"/>
      <c r="W2055" s="41"/>
      <c r="X2055" s="42" t="s">
        <v>2510</v>
      </c>
      <c r="Y2055" s="33">
        <v>1</v>
      </c>
      <c r="Z2055" s="100"/>
      <c r="AA2055" s="100">
        <v>0</v>
      </c>
      <c r="AB2055" s="28">
        <v>3.2834602999999997E-2</v>
      </c>
      <c r="AC2055" s="28">
        <v>5.0505050000000003E-3</v>
      </c>
      <c r="AE2055" s="6">
        <f t="shared" ref="AE2055:AE2118" si="32">ROUND(K2055,9)</f>
        <v>0.25603073399999998</v>
      </c>
    </row>
    <row r="2056" spans="2:31" ht="16.5" thickBot="1" x14ac:dyDescent="0.3">
      <c r="B2056" s="47" t="s">
        <v>725</v>
      </c>
      <c r="C2056" s="53" t="s">
        <v>132</v>
      </c>
      <c r="D2056" s="54" t="s">
        <v>133</v>
      </c>
      <c r="E2056" s="54">
        <v>15</v>
      </c>
      <c r="F2056" s="43">
        <v>13</v>
      </c>
      <c r="G2056" s="40">
        <v>54</v>
      </c>
      <c r="H2056" s="40">
        <v>145</v>
      </c>
      <c r="I2056" s="101">
        <v>0.37241379299999999</v>
      </c>
      <c r="J2056" s="44" t="s">
        <v>12</v>
      </c>
      <c r="K2056" s="41">
        <v>9.7640653999999993E-2</v>
      </c>
      <c r="L2056" s="34">
        <f>K2056-'[6]на отправку'!$K2056</f>
        <v>0</v>
      </c>
      <c r="M2056" s="12" t="s">
        <v>12</v>
      </c>
      <c r="N2056" s="28">
        <v>1</v>
      </c>
      <c r="O2056" s="28">
        <v>0</v>
      </c>
      <c r="P2056" s="28">
        <v>2</v>
      </c>
      <c r="Q2056" s="28">
        <v>1</v>
      </c>
      <c r="R2056" s="33"/>
      <c r="S2056" s="40">
        <v>38</v>
      </c>
      <c r="T2056" s="40">
        <v>112</v>
      </c>
      <c r="U2056" s="101">
        <v>0.33928571400000002</v>
      </c>
      <c r="V2056" s="41"/>
      <c r="W2056" s="41"/>
      <c r="X2056" s="42" t="s">
        <v>2511</v>
      </c>
      <c r="Y2056" s="33">
        <v>1</v>
      </c>
      <c r="Z2056" s="100"/>
      <c r="AA2056" s="100">
        <v>1</v>
      </c>
      <c r="AB2056" s="28">
        <v>0.4</v>
      </c>
      <c r="AC2056" s="28">
        <v>0.177419355</v>
      </c>
      <c r="AE2056" s="6">
        <f t="shared" si="32"/>
        <v>9.7640653999999993E-2</v>
      </c>
    </row>
    <row r="2057" spans="2:31" ht="16.5" thickBot="1" x14ac:dyDescent="0.3">
      <c r="B2057" s="47" t="s">
        <v>726</v>
      </c>
      <c r="C2057" s="53" t="s">
        <v>132</v>
      </c>
      <c r="D2057" s="54" t="s">
        <v>133</v>
      </c>
      <c r="E2057" s="54">
        <v>16</v>
      </c>
      <c r="F2057" s="43">
        <v>14</v>
      </c>
      <c r="G2057" s="40">
        <v>2</v>
      </c>
      <c r="H2057" s="40">
        <v>391</v>
      </c>
      <c r="I2057" s="101">
        <v>5.1150900000000001E-3</v>
      </c>
      <c r="J2057" s="44" t="s">
        <v>12</v>
      </c>
      <c r="K2057" s="41">
        <v>-4.3478244999999999E-2</v>
      </c>
      <c r="L2057" s="34">
        <f>K2057-'[6]на отправку'!$K2057</f>
        <v>0</v>
      </c>
      <c r="M2057" s="12" t="s">
        <v>12</v>
      </c>
      <c r="N2057" s="28">
        <v>0</v>
      </c>
      <c r="O2057" s="28">
        <v>0</v>
      </c>
      <c r="P2057" s="28">
        <v>1</v>
      </c>
      <c r="Q2057" s="28">
        <v>1</v>
      </c>
      <c r="R2057" s="33"/>
      <c r="S2057" s="40">
        <v>2</v>
      </c>
      <c r="T2057" s="40">
        <v>374</v>
      </c>
      <c r="U2057" s="101">
        <v>5.3475939999999998E-3</v>
      </c>
      <c r="V2057" s="41"/>
      <c r="W2057" s="41"/>
      <c r="X2057" s="42" t="s">
        <v>2512</v>
      </c>
      <c r="Y2057" s="33">
        <v>1</v>
      </c>
      <c r="Z2057" s="100"/>
      <c r="AA2057" s="100">
        <v>0</v>
      </c>
      <c r="AB2057" s="28">
        <v>5.0993200000000005E-4</v>
      </c>
      <c r="AC2057" s="28">
        <v>0</v>
      </c>
      <c r="AE2057" s="6">
        <f t="shared" si="32"/>
        <v>-4.3478244999999999E-2</v>
      </c>
    </row>
    <row r="2058" spans="2:31" ht="16.5" thickBot="1" x14ac:dyDescent="0.3">
      <c r="B2058" s="47" t="s">
        <v>727</v>
      </c>
      <c r="C2058" s="53" t="s">
        <v>132</v>
      </c>
      <c r="D2058" s="54" t="s">
        <v>133</v>
      </c>
      <c r="E2058" s="54">
        <v>16.5</v>
      </c>
      <c r="F2058" s="32"/>
      <c r="G2058" s="40"/>
      <c r="H2058" s="40"/>
      <c r="I2058" s="101"/>
      <c r="J2058" s="34"/>
      <c r="K2058" s="34">
        <v>0</v>
      </c>
      <c r="L2058" s="34">
        <f>K2058-'[6]на отправку'!$K2058</f>
        <v>0</v>
      </c>
      <c r="M2058" s="34"/>
      <c r="N2058" s="35">
        <v>18</v>
      </c>
      <c r="R2058" s="33" t="s">
        <v>2514</v>
      </c>
      <c r="S2058" s="33"/>
      <c r="T2058" s="33"/>
      <c r="U2058" s="101"/>
      <c r="V2058" s="34">
        <v>0</v>
      </c>
      <c r="W2058" s="34"/>
      <c r="X2058" s="36"/>
      <c r="Y2058" s="34">
        <v>1</v>
      </c>
      <c r="Z2058" s="140"/>
      <c r="AA2058" s="140"/>
      <c r="AB2058" s="28">
        <v>0</v>
      </c>
      <c r="AE2058" s="6">
        <f t="shared" si="32"/>
        <v>0</v>
      </c>
    </row>
    <row r="2059" spans="2:31" ht="16.5" thickBot="1" x14ac:dyDescent="0.3">
      <c r="B2059" s="47" t="s">
        <v>728</v>
      </c>
      <c r="C2059" s="53" t="s">
        <v>132</v>
      </c>
      <c r="D2059" s="54" t="s">
        <v>133</v>
      </c>
      <c r="E2059" s="54">
        <v>17</v>
      </c>
      <c r="F2059" s="43">
        <v>15</v>
      </c>
      <c r="G2059" s="40">
        <v>1009</v>
      </c>
      <c r="H2059" s="40">
        <v>1037</v>
      </c>
      <c r="I2059" s="101">
        <v>0.97299903600000004</v>
      </c>
      <c r="J2059" s="41">
        <v>1</v>
      </c>
      <c r="K2059" s="12">
        <v>-1.1729678E-2</v>
      </c>
      <c r="L2059" s="34">
        <f>K2059-'[6]на отправку'!$K2059</f>
        <v>0</v>
      </c>
      <c r="M2059" s="41">
        <v>0.97299903600000004</v>
      </c>
      <c r="N2059" s="28">
        <v>3</v>
      </c>
      <c r="O2059" s="28" t="s">
        <v>12</v>
      </c>
      <c r="P2059" s="28">
        <v>5</v>
      </c>
      <c r="Q2059" s="28">
        <v>1</v>
      </c>
      <c r="R2059" s="33"/>
      <c r="S2059" s="40">
        <v>892</v>
      </c>
      <c r="T2059" s="40">
        <v>906</v>
      </c>
      <c r="U2059" s="101">
        <v>0.98454746100000001</v>
      </c>
      <c r="V2059" s="44"/>
      <c r="W2059" s="44"/>
      <c r="X2059" s="42" t="s">
        <v>2515</v>
      </c>
      <c r="Y2059" s="33">
        <v>1</v>
      </c>
      <c r="Z2059" s="100"/>
      <c r="AA2059" s="100">
        <v>3</v>
      </c>
      <c r="AB2059" s="28">
        <v>0.96851403899999999</v>
      </c>
      <c r="AE2059" s="6">
        <f t="shared" si="32"/>
        <v>-1.1729678E-2</v>
      </c>
    </row>
    <row r="2060" spans="2:31" ht="16.5" thickBot="1" x14ac:dyDescent="0.3">
      <c r="B2060" s="47" t="s">
        <v>729</v>
      </c>
      <c r="C2060" s="53" t="s">
        <v>132</v>
      </c>
      <c r="D2060" s="54" t="s">
        <v>133</v>
      </c>
      <c r="E2060" s="54">
        <v>18</v>
      </c>
      <c r="F2060" s="43">
        <v>16</v>
      </c>
      <c r="G2060" s="40">
        <v>12</v>
      </c>
      <c r="H2060" s="40">
        <v>13</v>
      </c>
      <c r="I2060" s="101">
        <v>0.92307692299999999</v>
      </c>
      <c r="J2060" s="44" t="s">
        <v>12</v>
      </c>
      <c r="K2060" s="41">
        <v>-7.6923077000000006E-2</v>
      </c>
      <c r="L2060" s="34">
        <f>K2060-'[6]на отправку'!$K2060</f>
        <v>0</v>
      </c>
      <c r="M2060" s="196" t="s">
        <v>12</v>
      </c>
      <c r="N2060" s="28">
        <v>0</v>
      </c>
      <c r="O2060" s="28">
        <v>0</v>
      </c>
      <c r="P2060" s="28">
        <v>3</v>
      </c>
      <c r="Q2060" s="28">
        <v>1</v>
      </c>
      <c r="R2060" s="33"/>
      <c r="S2060" s="40">
        <v>2</v>
      </c>
      <c r="T2060" s="40">
        <v>2</v>
      </c>
      <c r="U2060" s="101">
        <v>1</v>
      </c>
      <c r="V2060" s="41"/>
      <c r="W2060" s="41"/>
      <c r="X2060" s="42" t="s">
        <v>2516</v>
      </c>
      <c r="Y2060" s="33">
        <v>1</v>
      </c>
      <c r="Z2060" s="100"/>
      <c r="AA2060" s="100">
        <v>0</v>
      </c>
      <c r="AB2060" s="28">
        <v>0.94674221000000003</v>
      </c>
      <c r="AC2060" s="28">
        <v>1</v>
      </c>
      <c r="AE2060" s="6">
        <f t="shared" si="32"/>
        <v>-7.6923077000000006E-2</v>
      </c>
    </row>
    <row r="2061" spans="2:31" ht="16.5" thickBot="1" x14ac:dyDescent="0.3">
      <c r="B2061" s="47" t="s">
        <v>730</v>
      </c>
      <c r="C2061" s="53" t="s">
        <v>132</v>
      </c>
      <c r="D2061" s="54" t="s">
        <v>133</v>
      </c>
      <c r="E2061" s="54">
        <v>19</v>
      </c>
      <c r="F2061" s="43">
        <v>17</v>
      </c>
      <c r="G2061" s="40">
        <v>0</v>
      </c>
      <c r="H2061" s="40">
        <v>0</v>
      </c>
      <c r="I2061" s="101">
        <v>0</v>
      </c>
      <c r="J2061" s="41" t="s">
        <v>12</v>
      </c>
      <c r="K2061" s="12">
        <v>0</v>
      </c>
      <c r="L2061" s="34">
        <f>K2061-'[6]на отправку'!$K2061</f>
        <v>0</v>
      </c>
      <c r="M2061" s="41" t="s">
        <v>12</v>
      </c>
      <c r="N2061" s="28">
        <v>0</v>
      </c>
      <c r="O2061" s="28">
        <v>0</v>
      </c>
      <c r="P2061" s="28">
        <v>0</v>
      </c>
      <c r="Q2061" s="28">
        <v>2</v>
      </c>
      <c r="R2061" s="33"/>
      <c r="S2061" s="40">
        <v>0</v>
      </c>
      <c r="T2061" s="40">
        <v>0</v>
      </c>
      <c r="U2061" s="101">
        <v>0</v>
      </c>
      <c r="V2061" s="44"/>
      <c r="W2061" s="44"/>
      <c r="X2061" s="42" t="s">
        <v>2517</v>
      </c>
      <c r="Y2061" s="33">
        <v>1</v>
      </c>
      <c r="Z2061" s="100"/>
      <c r="AA2061" s="100">
        <v>0</v>
      </c>
      <c r="AB2061" s="28">
        <v>0.98260073299999995</v>
      </c>
      <c r="AC2061" s="28">
        <v>1</v>
      </c>
      <c r="AE2061" s="6">
        <f t="shared" si="32"/>
        <v>0</v>
      </c>
    </row>
    <row r="2062" spans="2:31" ht="16.5" thickBot="1" x14ac:dyDescent="0.3">
      <c r="B2062" s="47" t="s">
        <v>731</v>
      </c>
      <c r="C2062" s="53" t="s">
        <v>132</v>
      </c>
      <c r="D2062" s="54" t="s">
        <v>133</v>
      </c>
      <c r="E2062" s="54">
        <v>20</v>
      </c>
      <c r="F2062" s="43">
        <v>18</v>
      </c>
      <c r="G2062" s="40">
        <v>2</v>
      </c>
      <c r="H2062" s="40">
        <v>2</v>
      </c>
      <c r="I2062" s="101">
        <v>1</v>
      </c>
      <c r="J2062" s="41" t="s">
        <v>12</v>
      </c>
      <c r="K2062" s="12">
        <v>0</v>
      </c>
      <c r="L2062" s="34">
        <f>K2062-'[6]на отправку'!$K2062</f>
        <v>0</v>
      </c>
      <c r="M2062" s="41" t="s">
        <v>12</v>
      </c>
      <c r="N2062" s="28">
        <v>6</v>
      </c>
      <c r="O2062" s="28">
        <v>2</v>
      </c>
      <c r="P2062" s="28">
        <v>4</v>
      </c>
      <c r="Q2062" s="28">
        <v>1</v>
      </c>
      <c r="R2062" s="33"/>
      <c r="S2062" s="40">
        <v>1</v>
      </c>
      <c r="T2062" s="40">
        <v>1</v>
      </c>
      <c r="U2062" s="101">
        <v>1</v>
      </c>
      <c r="V2062" s="44"/>
      <c r="W2062" s="44"/>
      <c r="X2062" s="42" t="s">
        <v>2518</v>
      </c>
      <c r="Y2062" s="33">
        <v>1</v>
      </c>
      <c r="Z2062" s="100"/>
      <c r="AA2062" s="100">
        <v>6</v>
      </c>
      <c r="AB2062" s="28">
        <v>0.96027201100000004</v>
      </c>
      <c r="AC2062" s="28">
        <v>1</v>
      </c>
      <c r="AE2062" s="6">
        <f t="shared" si="32"/>
        <v>0</v>
      </c>
    </row>
    <row r="2063" spans="2:31" ht="16.5" thickBot="1" x14ac:dyDescent="0.3">
      <c r="B2063" s="47" t="s">
        <v>732</v>
      </c>
      <c r="C2063" s="53" t="s">
        <v>132</v>
      </c>
      <c r="D2063" s="54" t="s">
        <v>133</v>
      </c>
      <c r="E2063" s="54">
        <v>21</v>
      </c>
      <c r="F2063" s="43">
        <v>19</v>
      </c>
      <c r="G2063" s="40">
        <v>1</v>
      </c>
      <c r="H2063" s="40">
        <v>1</v>
      </c>
      <c r="I2063" s="101">
        <v>1</v>
      </c>
      <c r="J2063" s="44" t="s">
        <v>12</v>
      </c>
      <c r="K2063" s="41">
        <v>0.16666666699999999</v>
      </c>
      <c r="L2063" s="34">
        <f>K2063-'[6]на отправку'!$K2063</f>
        <v>0</v>
      </c>
      <c r="M2063" s="12" t="s">
        <v>12</v>
      </c>
      <c r="N2063" s="28">
        <v>6</v>
      </c>
      <c r="O2063" s="28">
        <v>2</v>
      </c>
      <c r="P2063" s="28">
        <v>4</v>
      </c>
      <c r="Q2063" s="28">
        <v>1</v>
      </c>
      <c r="R2063" s="33"/>
      <c r="S2063" s="40">
        <v>6</v>
      </c>
      <c r="T2063" s="40">
        <v>7</v>
      </c>
      <c r="U2063" s="101">
        <v>0.85714285700000004</v>
      </c>
      <c r="V2063" s="41"/>
      <c r="W2063" s="41"/>
      <c r="X2063" s="42" t="s">
        <v>2519</v>
      </c>
      <c r="Y2063" s="33">
        <v>1</v>
      </c>
      <c r="Z2063" s="100"/>
      <c r="AA2063" s="100">
        <v>6</v>
      </c>
      <c r="AB2063" s="28">
        <v>0.96570972899999996</v>
      </c>
      <c r="AC2063" s="28">
        <v>1</v>
      </c>
      <c r="AE2063" s="6">
        <f t="shared" si="32"/>
        <v>0.16666666699999999</v>
      </c>
    </row>
    <row r="2064" spans="2:31" ht="16.5" thickBot="1" x14ac:dyDescent="0.3">
      <c r="B2064" s="47" t="s">
        <v>733</v>
      </c>
      <c r="C2064" s="53" t="s">
        <v>132</v>
      </c>
      <c r="D2064" s="54" t="s">
        <v>133</v>
      </c>
      <c r="E2064" s="54">
        <v>22</v>
      </c>
      <c r="F2064" s="50">
        <v>20</v>
      </c>
      <c r="G2064" s="40">
        <v>7</v>
      </c>
      <c r="H2064" s="40">
        <v>8</v>
      </c>
      <c r="I2064" s="101">
        <v>0.875</v>
      </c>
      <c r="J2064" s="44" t="s">
        <v>12</v>
      </c>
      <c r="K2064" s="44">
        <v>-0.125</v>
      </c>
      <c r="L2064" s="34">
        <f>K2064-'[6]на отправку'!$K2064</f>
        <v>0</v>
      </c>
      <c r="M2064" s="44" t="s">
        <v>12</v>
      </c>
      <c r="N2064" s="44">
        <v>3</v>
      </c>
      <c r="O2064" s="28">
        <v>0</v>
      </c>
      <c r="P2064" s="28">
        <v>4</v>
      </c>
      <c r="Q2064" s="28">
        <v>1</v>
      </c>
      <c r="R2064" s="33"/>
      <c r="S2064" s="33">
        <v>7</v>
      </c>
      <c r="T2064" s="33">
        <v>7</v>
      </c>
      <c r="U2064" s="101">
        <v>1</v>
      </c>
      <c r="V2064" s="44"/>
      <c r="W2064" s="44"/>
      <c r="X2064" s="42" t="s">
        <v>2520</v>
      </c>
      <c r="Y2064" s="44">
        <v>1</v>
      </c>
      <c r="Z2064" s="100"/>
      <c r="AA2064" s="100">
        <v>3</v>
      </c>
      <c r="AB2064" s="28">
        <v>0.8075</v>
      </c>
      <c r="AC2064" s="28">
        <v>1</v>
      </c>
      <c r="AE2064" s="6">
        <f t="shared" si="32"/>
        <v>-0.125</v>
      </c>
    </row>
    <row r="2065" spans="2:31" ht="16.5" thickBot="1" x14ac:dyDescent="0.25">
      <c r="B2065" s="47" t="s">
        <v>727</v>
      </c>
      <c r="C2065" s="48" t="s">
        <v>132</v>
      </c>
      <c r="D2065" s="49" t="s">
        <v>133</v>
      </c>
      <c r="E2065" s="49">
        <v>22.5</v>
      </c>
      <c r="F2065" s="32"/>
      <c r="G2065" s="104"/>
      <c r="H2065" s="104"/>
      <c r="I2065" s="101"/>
      <c r="J2065" s="34"/>
      <c r="K2065" s="34">
        <v>0</v>
      </c>
      <c r="L2065" s="34">
        <f>K2065-'[6]на отправку'!$K2065</f>
        <v>0</v>
      </c>
      <c r="M2065" s="34"/>
      <c r="N2065" s="35">
        <v>11.5</v>
      </c>
      <c r="R2065" s="33" t="s">
        <v>2521</v>
      </c>
      <c r="S2065" s="65"/>
      <c r="T2065" s="65"/>
      <c r="U2065" s="101"/>
      <c r="V2065" s="33">
        <v>0</v>
      </c>
      <c r="W2065" s="33"/>
      <c r="X2065" s="42"/>
      <c r="Y2065" s="34">
        <v>1</v>
      </c>
      <c r="Z2065" s="140"/>
      <c r="AA2065" s="140"/>
      <c r="AB2065" s="28">
        <v>0</v>
      </c>
      <c r="AE2065" s="6">
        <f t="shared" si="32"/>
        <v>0</v>
      </c>
    </row>
    <row r="2066" spans="2:31" ht="16.5" thickBot="1" x14ac:dyDescent="0.3">
      <c r="B2066" s="47" t="s">
        <v>734</v>
      </c>
      <c r="C2066" s="53" t="s">
        <v>132</v>
      </c>
      <c r="D2066" s="54" t="s">
        <v>133</v>
      </c>
      <c r="E2066" s="54">
        <v>23</v>
      </c>
      <c r="F2066" s="40">
        <v>21</v>
      </c>
      <c r="G2066" s="40">
        <v>8</v>
      </c>
      <c r="H2066" s="40">
        <v>35</v>
      </c>
      <c r="I2066" s="101">
        <v>0.22857142899999999</v>
      </c>
      <c r="J2066" s="41" t="s">
        <v>12</v>
      </c>
      <c r="K2066" s="12">
        <v>-0.106493503</v>
      </c>
      <c r="L2066" s="34">
        <f>K2066-'[6]на отправку'!$K2066</f>
        <v>0</v>
      </c>
      <c r="M2066" s="41" t="s">
        <v>12</v>
      </c>
      <c r="N2066" s="28">
        <v>0</v>
      </c>
      <c r="O2066" s="28">
        <v>0</v>
      </c>
      <c r="P2066" s="28">
        <v>3</v>
      </c>
      <c r="Q2066" s="28">
        <v>1</v>
      </c>
      <c r="R2066" s="33"/>
      <c r="S2066" s="40">
        <v>11</v>
      </c>
      <c r="T2066" s="40">
        <v>43</v>
      </c>
      <c r="U2066" s="101">
        <v>0.25581395299999998</v>
      </c>
      <c r="V2066" s="33"/>
      <c r="W2066" s="33"/>
      <c r="X2066" s="42" t="s">
        <v>302</v>
      </c>
      <c r="Y2066" s="33">
        <v>1</v>
      </c>
      <c r="Z2066" s="100"/>
      <c r="AA2066" s="100">
        <v>0</v>
      </c>
      <c r="AB2066" s="28">
        <v>0.39646335199999999</v>
      </c>
      <c r="AC2066" s="28">
        <v>1</v>
      </c>
      <c r="AE2066" s="6">
        <f t="shared" si="32"/>
        <v>-0.106493503</v>
      </c>
    </row>
    <row r="2067" spans="2:31" ht="16.5" thickBot="1" x14ac:dyDescent="0.3">
      <c r="B2067" s="47" t="s">
        <v>736</v>
      </c>
      <c r="C2067" s="53" t="s">
        <v>132</v>
      </c>
      <c r="D2067" s="54" t="s">
        <v>133</v>
      </c>
      <c r="E2067" s="54">
        <v>24</v>
      </c>
      <c r="F2067" s="43">
        <v>23</v>
      </c>
      <c r="G2067" s="40">
        <v>0</v>
      </c>
      <c r="H2067" s="40">
        <v>0</v>
      </c>
      <c r="I2067" s="101">
        <v>0</v>
      </c>
      <c r="J2067" s="41" t="s">
        <v>12</v>
      </c>
      <c r="K2067" s="12">
        <v>0</v>
      </c>
      <c r="L2067" s="34">
        <f>K2067-'[6]на отправку'!$K2067</f>
        <v>0</v>
      </c>
      <c r="M2067" s="41" t="s">
        <v>12</v>
      </c>
      <c r="N2067" s="28">
        <v>0</v>
      </c>
      <c r="O2067" s="28">
        <v>0</v>
      </c>
      <c r="P2067" s="28">
        <v>0</v>
      </c>
      <c r="Q2067" s="28">
        <v>2</v>
      </c>
      <c r="R2067" s="33"/>
      <c r="S2067" s="40">
        <v>0</v>
      </c>
      <c r="T2067" s="40">
        <v>0</v>
      </c>
      <c r="U2067" s="101">
        <v>0</v>
      </c>
      <c r="V2067" s="33"/>
      <c r="W2067" s="33"/>
      <c r="X2067" s="42" t="s">
        <v>2522</v>
      </c>
      <c r="Y2067" s="33">
        <v>1</v>
      </c>
      <c r="Z2067" s="100"/>
      <c r="AA2067" s="100">
        <v>0</v>
      </c>
      <c r="AB2067" s="28">
        <v>0.6</v>
      </c>
      <c r="AC2067" s="28">
        <v>1</v>
      </c>
      <c r="AE2067" s="6">
        <f t="shared" si="32"/>
        <v>0</v>
      </c>
    </row>
    <row r="2068" spans="2:31" ht="16.5" thickBot="1" x14ac:dyDescent="0.3">
      <c r="B2068" s="47" t="s">
        <v>737</v>
      </c>
      <c r="C2068" s="53" t="s">
        <v>132</v>
      </c>
      <c r="D2068" s="54" t="s">
        <v>133</v>
      </c>
      <c r="E2068" s="54">
        <v>25</v>
      </c>
      <c r="F2068" s="43">
        <v>24</v>
      </c>
      <c r="G2068" s="40">
        <v>1</v>
      </c>
      <c r="H2068" s="40">
        <v>2</v>
      </c>
      <c r="I2068" s="101">
        <v>0.5</v>
      </c>
      <c r="J2068" s="41" t="s">
        <v>12</v>
      </c>
      <c r="K2068" s="12">
        <v>0</v>
      </c>
      <c r="L2068" s="34">
        <f>K2068-'[6]на отправку'!$K2068</f>
        <v>0</v>
      </c>
      <c r="M2068" s="41" t="s">
        <v>12</v>
      </c>
      <c r="N2068" s="28">
        <v>4.5</v>
      </c>
      <c r="O2068" s="28">
        <v>0</v>
      </c>
      <c r="P2068" s="28">
        <v>4</v>
      </c>
      <c r="Q2068" s="28">
        <v>1</v>
      </c>
      <c r="R2068" s="33"/>
      <c r="S2068" s="40">
        <v>0</v>
      </c>
      <c r="T2068" s="40">
        <v>0</v>
      </c>
      <c r="U2068" s="101">
        <v>0</v>
      </c>
      <c r="V2068" s="33"/>
      <c r="W2068" s="33"/>
      <c r="X2068" s="42" t="s">
        <v>2522</v>
      </c>
      <c r="Y2068" s="33">
        <v>1</v>
      </c>
      <c r="Z2068" s="100"/>
      <c r="AA2068" s="100">
        <v>4.5</v>
      </c>
      <c r="AB2068" s="28">
        <v>0.381578947</v>
      </c>
      <c r="AC2068" s="28">
        <v>1</v>
      </c>
      <c r="AE2068" s="6">
        <f t="shared" si="32"/>
        <v>0</v>
      </c>
    </row>
    <row r="2069" spans="2:31" ht="16.5" thickBot="1" x14ac:dyDescent="0.3">
      <c r="B2069" s="47" t="s">
        <v>738</v>
      </c>
      <c r="C2069" s="53" t="s">
        <v>132</v>
      </c>
      <c r="D2069" s="54" t="s">
        <v>133</v>
      </c>
      <c r="E2069" s="54">
        <v>26</v>
      </c>
      <c r="F2069" s="43">
        <v>25</v>
      </c>
      <c r="G2069" s="40">
        <v>33</v>
      </c>
      <c r="H2069" s="40">
        <v>34</v>
      </c>
      <c r="I2069" s="101">
        <v>0.97058823500000002</v>
      </c>
      <c r="J2069" s="41">
        <v>1</v>
      </c>
      <c r="K2069" s="12">
        <v>8.1161577999999998E-2</v>
      </c>
      <c r="L2069" s="34">
        <f>K2069-'[6]на отправку'!$K2069</f>
        <v>0</v>
      </c>
      <c r="M2069" s="41" t="s">
        <v>12</v>
      </c>
      <c r="N2069" s="28">
        <v>7</v>
      </c>
      <c r="O2069" s="28">
        <v>0</v>
      </c>
      <c r="P2069" s="28">
        <v>3</v>
      </c>
      <c r="Q2069" s="28">
        <v>1</v>
      </c>
      <c r="R2069" s="33"/>
      <c r="S2069" s="40">
        <v>79</v>
      </c>
      <c r="T2069" s="40">
        <v>88</v>
      </c>
      <c r="U2069" s="101">
        <v>0.89772727299999999</v>
      </c>
      <c r="V2069" s="33"/>
      <c r="W2069" s="33"/>
      <c r="X2069" s="42" t="s">
        <v>2523</v>
      </c>
      <c r="Y2069" s="33">
        <v>1</v>
      </c>
      <c r="Z2069" s="100"/>
      <c r="AA2069" s="100">
        <v>7</v>
      </c>
      <c r="AB2069" s="28">
        <v>0.97159166299999999</v>
      </c>
      <c r="AC2069" s="28">
        <v>1</v>
      </c>
      <c r="AE2069" s="6">
        <f t="shared" si="32"/>
        <v>8.1161577999999998E-2</v>
      </c>
    </row>
    <row r="2070" spans="2:31" ht="16.5" thickBot="1" x14ac:dyDescent="0.3">
      <c r="B2070" s="47" t="s">
        <v>727</v>
      </c>
      <c r="C2070" s="53" t="s">
        <v>132</v>
      </c>
      <c r="D2070" s="54" t="s">
        <v>133</v>
      </c>
      <c r="E2070" s="54">
        <v>26.5</v>
      </c>
      <c r="F2070" s="43"/>
      <c r="G2070" s="40"/>
      <c r="H2070" s="40"/>
      <c r="I2070" s="101"/>
      <c r="J2070" s="41"/>
      <c r="K2070" s="12">
        <v>0</v>
      </c>
      <c r="L2070" s="34">
        <f>K2070-'[6]на отправку'!$K2070</f>
        <v>0</v>
      </c>
      <c r="M2070" s="41"/>
      <c r="N2070" s="28">
        <v>27</v>
      </c>
      <c r="R2070" s="33" t="s">
        <v>2524</v>
      </c>
      <c r="S2070" s="40"/>
      <c r="T2070" s="40"/>
      <c r="U2070" s="101"/>
      <c r="V2070" s="33">
        <v>0</v>
      </c>
      <c r="W2070" s="33"/>
      <c r="X2070" s="42"/>
      <c r="Y2070" s="33">
        <v>1</v>
      </c>
      <c r="Z2070" s="100"/>
      <c r="AA2070" s="100"/>
      <c r="AB2070" s="28">
        <v>0</v>
      </c>
      <c r="AE2070" s="6">
        <f t="shared" si="32"/>
        <v>0</v>
      </c>
    </row>
    <row r="2071" spans="2:31" ht="16.5" thickBot="1" x14ac:dyDescent="0.3">
      <c r="B2071" s="47" t="s">
        <v>2917</v>
      </c>
      <c r="C2071" s="53" t="s">
        <v>132</v>
      </c>
      <c r="D2071" s="54" t="s">
        <v>133</v>
      </c>
      <c r="E2071" s="54">
        <v>27</v>
      </c>
      <c r="F2071" s="43">
        <v>27</v>
      </c>
      <c r="G2071" s="40">
        <v>0</v>
      </c>
      <c r="H2071" s="40">
        <v>0</v>
      </c>
      <c r="I2071" s="101">
        <v>0</v>
      </c>
      <c r="J2071" s="44"/>
      <c r="K2071" s="41">
        <v>0</v>
      </c>
      <c r="L2071" s="34">
        <f>K2071-'[6]на отправку'!$K2071</f>
        <v>0</v>
      </c>
      <c r="M2071" s="196"/>
      <c r="N2071" s="28">
        <v>0</v>
      </c>
      <c r="O2071" s="28" t="s">
        <v>12</v>
      </c>
      <c r="P2071" s="28" t="s">
        <v>12</v>
      </c>
      <c r="Q2071" s="28">
        <v>2</v>
      </c>
      <c r="R2071" s="33"/>
      <c r="S2071" s="40">
        <v>0</v>
      </c>
      <c r="T2071" s="40">
        <v>0</v>
      </c>
      <c r="U2071" s="101">
        <v>0</v>
      </c>
      <c r="V2071" s="41"/>
      <c r="W2071" s="41"/>
      <c r="X2071" s="42" t="s">
        <v>2526</v>
      </c>
      <c r="Y2071" s="33">
        <v>1</v>
      </c>
      <c r="Z2071" s="100"/>
      <c r="AA2071" s="100">
        <v>0</v>
      </c>
      <c r="AB2071" s="28">
        <v>0</v>
      </c>
      <c r="AE2071" s="6">
        <f t="shared" si="32"/>
        <v>0</v>
      </c>
    </row>
    <row r="2072" spans="2:31" ht="16.5" thickBot="1" x14ac:dyDescent="0.3">
      <c r="B2072" s="47" t="s">
        <v>2918</v>
      </c>
      <c r="C2072" s="53" t="s">
        <v>132</v>
      </c>
      <c r="D2072" s="54" t="s">
        <v>133</v>
      </c>
      <c r="E2072" s="54">
        <v>28</v>
      </c>
      <c r="F2072" s="43">
        <v>28</v>
      </c>
      <c r="G2072" s="40">
        <v>0</v>
      </c>
      <c r="H2072" s="40">
        <v>10</v>
      </c>
      <c r="I2072" s="101">
        <v>0</v>
      </c>
      <c r="J2072" s="41"/>
      <c r="K2072" s="12">
        <v>0</v>
      </c>
      <c r="L2072" s="34">
        <f>K2072-'[6]на отправку'!$K2072</f>
        <v>0</v>
      </c>
      <c r="M2072" s="41"/>
      <c r="N2072" s="28">
        <v>3</v>
      </c>
      <c r="O2072" s="28" t="s">
        <v>12</v>
      </c>
      <c r="P2072" s="28" t="s">
        <v>12</v>
      </c>
      <c r="Q2072" s="28">
        <v>1</v>
      </c>
      <c r="R2072" s="33"/>
      <c r="S2072" s="40">
        <v>1</v>
      </c>
      <c r="T2072" s="40">
        <v>103</v>
      </c>
      <c r="U2072" s="101">
        <v>9.7087379999999997E-3</v>
      </c>
      <c r="V2072" s="33"/>
      <c r="W2072" s="33"/>
      <c r="X2072" s="42" t="s">
        <v>2528</v>
      </c>
      <c r="Y2072" s="33">
        <v>1</v>
      </c>
      <c r="Z2072" s="100"/>
      <c r="AA2072" s="100">
        <v>3</v>
      </c>
      <c r="AB2072" s="28">
        <v>4.6442499999999999E-3</v>
      </c>
      <c r="AE2072" s="6">
        <f t="shared" si="32"/>
        <v>0</v>
      </c>
    </row>
    <row r="2073" spans="2:31" ht="16.5" thickBot="1" x14ac:dyDescent="0.3">
      <c r="B2073" s="47" t="s">
        <v>2919</v>
      </c>
      <c r="C2073" s="53" t="s">
        <v>132</v>
      </c>
      <c r="D2073" s="54" t="s">
        <v>133</v>
      </c>
      <c r="E2073" s="54">
        <v>29</v>
      </c>
      <c r="F2073" s="43">
        <v>29</v>
      </c>
      <c r="G2073" s="40">
        <v>0</v>
      </c>
      <c r="H2073" s="40">
        <v>10</v>
      </c>
      <c r="I2073" s="101">
        <v>0</v>
      </c>
      <c r="J2073" s="41"/>
      <c r="K2073" s="12">
        <v>0</v>
      </c>
      <c r="L2073" s="34">
        <f>K2073-'[6]на отправку'!$K2073</f>
        <v>0</v>
      </c>
      <c r="M2073" s="41"/>
      <c r="N2073" s="28">
        <v>5</v>
      </c>
      <c r="O2073" s="28" t="s">
        <v>12</v>
      </c>
      <c r="P2073" s="28" t="s">
        <v>12</v>
      </c>
      <c r="Q2073" s="28">
        <v>1</v>
      </c>
      <c r="R2073" s="33"/>
      <c r="S2073" s="40">
        <v>0</v>
      </c>
      <c r="T2073" s="40">
        <v>103</v>
      </c>
      <c r="U2073" s="101">
        <v>0</v>
      </c>
      <c r="V2073" s="33"/>
      <c r="W2073" s="33"/>
      <c r="X2073" s="42" t="s">
        <v>2530</v>
      </c>
      <c r="Y2073" s="33">
        <v>1</v>
      </c>
      <c r="Z2073" s="100"/>
      <c r="AA2073" s="100">
        <v>5</v>
      </c>
      <c r="AB2073" s="28">
        <v>1.6719300000000001E-3</v>
      </c>
      <c r="AE2073" s="6">
        <f t="shared" si="32"/>
        <v>0</v>
      </c>
    </row>
    <row r="2074" spans="2:31" ht="16.5" thickBot="1" x14ac:dyDescent="0.3">
      <c r="B2074" s="47" t="s">
        <v>2920</v>
      </c>
      <c r="C2074" s="53" t="s">
        <v>132</v>
      </c>
      <c r="D2074" s="54" t="s">
        <v>133</v>
      </c>
      <c r="E2074" s="54">
        <v>30</v>
      </c>
      <c r="F2074" s="43">
        <v>30</v>
      </c>
      <c r="G2074" s="40">
        <v>0</v>
      </c>
      <c r="H2074" s="40">
        <v>10</v>
      </c>
      <c r="I2074" s="101">
        <v>0</v>
      </c>
      <c r="J2074" s="44"/>
      <c r="K2074" s="41">
        <v>0</v>
      </c>
      <c r="L2074" s="34">
        <f>K2074-'[6]на отправку'!$K2074</f>
        <v>0</v>
      </c>
      <c r="M2074" s="12"/>
      <c r="N2074" s="28">
        <v>8</v>
      </c>
      <c r="O2074" s="28" t="s">
        <v>12</v>
      </c>
      <c r="P2074" s="28" t="s">
        <v>12</v>
      </c>
      <c r="Q2074" s="28">
        <v>1</v>
      </c>
      <c r="R2074" s="33"/>
      <c r="S2074" s="40">
        <v>0</v>
      </c>
      <c r="T2074" s="40">
        <v>103</v>
      </c>
      <c r="U2074" s="101">
        <v>0</v>
      </c>
      <c r="V2074" s="41"/>
      <c r="W2074" s="41"/>
      <c r="X2074" s="42" t="s">
        <v>2532</v>
      </c>
      <c r="Y2074" s="33">
        <v>1</v>
      </c>
      <c r="Z2074" s="100"/>
      <c r="AA2074" s="100">
        <v>8</v>
      </c>
      <c r="AB2074" s="28">
        <v>0</v>
      </c>
      <c r="AE2074" s="6">
        <f t="shared" si="32"/>
        <v>0</v>
      </c>
    </row>
    <row r="2075" spans="2:31" ht="16.5" thickBot="1" x14ac:dyDescent="0.3">
      <c r="B2075" s="47" t="s">
        <v>2921</v>
      </c>
      <c r="C2075" s="53" t="s">
        <v>132</v>
      </c>
      <c r="D2075" s="54" t="s">
        <v>133</v>
      </c>
      <c r="E2075" s="54">
        <v>31</v>
      </c>
      <c r="F2075" s="43">
        <v>31</v>
      </c>
      <c r="G2075" s="40">
        <v>0</v>
      </c>
      <c r="H2075" s="40">
        <v>0</v>
      </c>
      <c r="I2075" s="101"/>
      <c r="J2075" s="44"/>
      <c r="K2075" s="41">
        <v>0</v>
      </c>
      <c r="L2075" s="34">
        <f>K2075-'[6]на отправку'!$K2075</f>
        <v>0</v>
      </c>
      <c r="M2075" s="12"/>
      <c r="N2075" s="28">
        <v>3</v>
      </c>
      <c r="O2075" s="28" t="s">
        <v>12</v>
      </c>
      <c r="P2075" s="28" t="s">
        <v>12</v>
      </c>
      <c r="Q2075" s="28">
        <v>1</v>
      </c>
      <c r="R2075" s="33"/>
      <c r="S2075" s="40">
        <v>0</v>
      </c>
      <c r="T2075" s="40">
        <v>0</v>
      </c>
      <c r="U2075" s="101"/>
      <c r="V2075" s="41"/>
      <c r="W2075" s="41"/>
      <c r="X2075" s="42" t="s">
        <v>2534</v>
      </c>
      <c r="Y2075" s="33">
        <v>1</v>
      </c>
      <c r="Z2075" s="100"/>
      <c r="AA2075" s="100"/>
      <c r="AB2075" s="28">
        <v>0</v>
      </c>
      <c r="AE2075" s="6">
        <f t="shared" si="32"/>
        <v>0</v>
      </c>
    </row>
    <row r="2076" spans="2:31" ht="16.5" thickBot="1" x14ac:dyDescent="0.3">
      <c r="B2076" s="47" t="s">
        <v>2922</v>
      </c>
      <c r="C2076" s="53" t="s">
        <v>132</v>
      </c>
      <c r="D2076" s="54" t="s">
        <v>133</v>
      </c>
      <c r="E2076" s="54">
        <v>32</v>
      </c>
      <c r="F2076" s="43">
        <v>32</v>
      </c>
      <c r="G2076" s="40">
        <v>0</v>
      </c>
      <c r="H2076" s="40">
        <v>0</v>
      </c>
      <c r="I2076" s="101"/>
      <c r="J2076" s="44"/>
      <c r="K2076" s="41">
        <v>0</v>
      </c>
      <c r="L2076" s="34">
        <f>K2076-'[6]на отправку'!$K2076</f>
        <v>0</v>
      </c>
      <c r="M2076" s="12"/>
      <c r="N2076" s="28">
        <v>8</v>
      </c>
      <c r="O2076" s="28" t="s">
        <v>12</v>
      </c>
      <c r="P2076" s="28" t="s">
        <v>12</v>
      </c>
      <c r="Q2076" s="28">
        <v>1</v>
      </c>
      <c r="R2076" s="33"/>
      <c r="S2076" s="40">
        <v>0</v>
      </c>
      <c r="T2076" s="40">
        <v>0</v>
      </c>
      <c r="U2076" s="101"/>
      <c r="V2076" s="41"/>
      <c r="W2076" s="41"/>
      <c r="X2076" s="42" t="s">
        <v>2536</v>
      </c>
      <c r="Y2076" s="33">
        <v>1</v>
      </c>
      <c r="Z2076" s="100"/>
      <c r="AA2076" s="100"/>
      <c r="AB2076" s="28">
        <v>0</v>
      </c>
      <c r="AE2076" s="6">
        <f t="shared" si="32"/>
        <v>0</v>
      </c>
    </row>
    <row r="2077" spans="2:31" ht="16.5" thickBot="1" x14ac:dyDescent="0.3">
      <c r="B2077" s="47" t="s">
        <v>739</v>
      </c>
      <c r="C2077" s="53" t="s">
        <v>132</v>
      </c>
      <c r="D2077" s="54" t="s">
        <v>133</v>
      </c>
      <c r="E2077" s="54">
        <v>33</v>
      </c>
      <c r="F2077" s="43">
        <v>33</v>
      </c>
      <c r="G2077" s="40">
        <v>0</v>
      </c>
      <c r="H2077" s="40">
        <v>0</v>
      </c>
      <c r="I2077" s="101">
        <v>0</v>
      </c>
      <c r="J2077" s="41"/>
      <c r="K2077" s="12">
        <v>0</v>
      </c>
      <c r="L2077" s="34">
        <f>K2077-'[6]на отправку'!$K2077</f>
        <v>0</v>
      </c>
      <c r="M2077" s="41"/>
      <c r="N2077" s="28">
        <v>0</v>
      </c>
      <c r="O2077" s="28" t="s">
        <v>12</v>
      </c>
      <c r="P2077" s="28">
        <v>0</v>
      </c>
      <c r="Q2077" s="28">
        <v>2</v>
      </c>
      <c r="R2077" s="33"/>
      <c r="S2077" s="40">
        <v>0</v>
      </c>
      <c r="T2077" s="40">
        <v>0</v>
      </c>
      <c r="U2077" s="101">
        <v>0</v>
      </c>
      <c r="V2077" s="33"/>
      <c r="W2077" s="33"/>
      <c r="X2077" s="42" t="s">
        <v>2537</v>
      </c>
      <c r="Y2077" s="33">
        <v>1</v>
      </c>
      <c r="Z2077" s="100"/>
      <c r="AA2077" s="100">
        <v>0</v>
      </c>
      <c r="AB2077" s="28">
        <v>0</v>
      </c>
      <c r="AE2077" s="6">
        <f t="shared" si="32"/>
        <v>0</v>
      </c>
    </row>
    <row r="2078" spans="2:31" ht="16.5" thickBot="1" x14ac:dyDescent="0.3">
      <c r="B2078" s="47" t="s">
        <v>207</v>
      </c>
      <c r="C2078" s="53" t="s">
        <v>134</v>
      </c>
      <c r="D2078" s="54" t="s">
        <v>135</v>
      </c>
      <c r="E2078" s="54">
        <v>0</v>
      </c>
      <c r="F2078" s="43"/>
      <c r="G2078" s="40"/>
      <c r="H2078" s="40"/>
      <c r="I2078" s="101"/>
      <c r="J2078" s="41"/>
      <c r="K2078" s="12">
        <v>0</v>
      </c>
      <c r="L2078" s="34">
        <f>K2078-'[6]на отправку'!$K2078</f>
        <v>0</v>
      </c>
      <c r="M2078" s="41"/>
      <c r="N2078" s="28">
        <v>19.5</v>
      </c>
      <c r="R2078" s="33" t="s">
        <v>13</v>
      </c>
      <c r="S2078" s="40"/>
      <c r="T2078" s="40"/>
      <c r="U2078" s="101"/>
      <c r="V2078" s="33">
        <v>0</v>
      </c>
      <c r="W2078" s="33"/>
      <c r="X2078" s="42"/>
      <c r="Y2078" s="33">
        <v>1</v>
      </c>
      <c r="Z2078" s="100"/>
      <c r="AA2078" s="100"/>
      <c r="AB2078" s="28">
        <v>0</v>
      </c>
      <c r="AE2078" s="6">
        <f t="shared" si="32"/>
        <v>0</v>
      </c>
    </row>
    <row r="2079" spans="2:31" ht="16.5" thickBot="1" x14ac:dyDescent="0.3">
      <c r="B2079" s="47" t="s">
        <v>686</v>
      </c>
      <c r="C2079" s="53" t="s">
        <v>134</v>
      </c>
      <c r="D2079" s="54" t="s">
        <v>135</v>
      </c>
      <c r="E2079" s="54">
        <v>1</v>
      </c>
      <c r="F2079" s="43">
        <v>1</v>
      </c>
      <c r="G2079" s="40">
        <v>16232</v>
      </c>
      <c r="H2079" s="40">
        <v>18392</v>
      </c>
      <c r="I2079" s="101">
        <v>0.88255763399999998</v>
      </c>
      <c r="J2079" s="41" t="s">
        <v>12</v>
      </c>
      <c r="K2079" s="12">
        <v>-2.1394099999999999E-2</v>
      </c>
      <c r="L2079" s="34">
        <f>K2079-'[6]на отправку'!$K2079</f>
        <v>0</v>
      </c>
      <c r="M2079" s="41" t="s">
        <v>12</v>
      </c>
      <c r="N2079" s="28">
        <v>2</v>
      </c>
      <c r="O2079" s="28">
        <v>0</v>
      </c>
      <c r="P2079" s="28">
        <v>1</v>
      </c>
      <c r="Q2079" s="28">
        <v>1</v>
      </c>
      <c r="R2079" s="33"/>
      <c r="S2079" s="40">
        <v>17872</v>
      </c>
      <c r="T2079" s="40">
        <v>19817</v>
      </c>
      <c r="U2079" s="101">
        <v>0.90185194499999999</v>
      </c>
      <c r="V2079" s="33"/>
      <c r="W2079" s="33"/>
      <c r="X2079" s="42" t="s">
        <v>2497</v>
      </c>
      <c r="Y2079" s="33">
        <v>1</v>
      </c>
      <c r="Z2079" s="100"/>
      <c r="AA2079" s="100">
        <v>2</v>
      </c>
      <c r="AB2079" s="28">
        <v>0.87783438400000002</v>
      </c>
      <c r="AC2079" s="28">
        <v>0.79392113200000003</v>
      </c>
      <c r="AE2079" s="6">
        <f t="shared" si="32"/>
        <v>-2.1394099999999999E-2</v>
      </c>
    </row>
    <row r="2080" spans="2:31" ht="16.5" thickBot="1" x14ac:dyDescent="0.3">
      <c r="B2080" s="47" t="s">
        <v>2923</v>
      </c>
      <c r="C2080" s="53" t="s">
        <v>134</v>
      </c>
      <c r="D2080" s="54" t="s">
        <v>135</v>
      </c>
      <c r="E2080" s="54">
        <v>2</v>
      </c>
      <c r="F2080" s="32">
        <v>26</v>
      </c>
      <c r="G2080" s="40">
        <v>26428</v>
      </c>
      <c r="H2080" s="40">
        <v>31712</v>
      </c>
      <c r="I2080" s="101">
        <v>0.83337537799999994</v>
      </c>
      <c r="J2080" s="34" t="s">
        <v>12</v>
      </c>
      <c r="K2080" s="34">
        <v>-3.9273611999999999E-2</v>
      </c>
      <c r="L2080" s="34">
        <f>K2080-'[6]на отправку'!$K2080</f>
        <v>0</v>
      </c>
      <c r="M2080" s="34" t="s">
        <v>12</v>
      </c>
      <c r="N2080" s="35">
        <v>3</v>
      </c>
      <c r="O2080" s="28">
        <v>0</v>
      </c>
      <c r="P2080" s="28">
        <v>2</v>
      </c>
      <c r="Q2080" s="28">
        <v>1</v>
      </c>
      <c r="R2080" s="33"/>
      <c r="S2080" s="33">
        <v>28381</v>
      </c>
      <c r="T2080" s="33">
        <v>32718</v>
      </c>
      <c r="U2080" s="101">
        <v>0.86744299800000002</v>
      </c>
      <c r="V2080" s="34"/>
      <c r="W2080" s="34"/>
      <c r="X2080" s="36" t="s">
        <v>2498</v>
      </c>
      <c r="Y2080" s="34">
        <v>1</v>
      </c>
      <c r="Z2080" s="140"/>
      <c r="AA2080" s="140">
        <v>3</v>
      </c>
      <c r="AB2080" s="28">
        <v>0.83450456100000003</v>
      </c>
      <c r="AC2080" s="28">
        <v>0.72780695200000001</v>
      </c>
      <c r="AE2080" s="6">
        <f t="shared" si="32"/>
        <v>-3.9273611999999999E-2</v>
      </c>
    </row>
    <row r="2081" spans="2:31" ht="16.5" thickBot="1" x14ac:dyDescent="0.3">
      <c r="B2081" s="47" t="s">
        <v>687</v>
      </c>
      <c r="C2081" s="53" t="s">
        <v>134</v>
      </c>
      <c r="D2081" s="54" t="s">
        <v>135</v>
      </c>
      <c r="E2081" s="54">
        <v>3</v>
      </c>
      <c r="F2081" s="43">
        <v>2</v>
      </c>
      <c r="G2081" s="40">
        <v>63</v>
      </c>
      <c r="H2081" s="40">
        <v>255</v>
      </c>
      <c r="I2081" s="101">
        <v>0.24705882400000001</v>
      </c>
      <c r="J2081" s="44" t="s">
        <v>12</v>
      </c>
      <c r="K2081" s="41">
        <v>-0.423992068</v>
      </c>
      <c r="L2081" s="34">
        <f>K2081-'[6]на отправку'!$K2081</f>
        <v>0</v>
      </c>
      <c r="M2081" s="12"/>
      <c r="N2081" s="28">
        <v>0</v>
      </c>
      <c r="O2081" s="28">
        <v>0</v>
      </c>
      <c r="P2081" s="28">
        <v>3</v>
      </c>
      <c r="Q2081" s="28">
        <v>1</v>
      </c>
      <c r="R2081" s="33"/>
      <c r="S2081" s="40">
        <v>178</v>
      </c>
      <c r="T2081" s="40">
        <v>415</v>
      </c>
      <c r="U2081" s="101">
        <v>0.428915663</v>
      </c>
      <c r="V2081" s="41"/>
      <c r="W2081" s="41"/>
      <c r="X2081" s="42" t="s">
        <v>2499</v>
      </c>
      <c r="Y2081" s="33">
        <v>1</v>
      </c>
      <c r="Z2081" s="100"/>
      <c r="AA2081" s="100">
        <v>0</v>
      </c>
      <c r="AB2081" s="28">
        <v>0.91111111099999997</v>
      </c>
      <c r="AC2081" s="28">
        <v>1</v>
      </c>
      <c r="AE2081" s="6">
        <f t="shared" si="32"/>
        <v>-0.423992068</v>
      </c>
    </row>
    <row r="2082" spans="2:31" ht="16.5" thickBot="1" x14ac:dyDescent="0.3">
      <c r="B2082" s="47" t="s">
        <v>688</v>
      </c>
      <c r="C2082" s="53" t="s">
        <v>134</v>
      </c>
      <c r="D2082" s="54" t="s">
        <v>135</v>
      </c>
      <c r="E2082" s="54">
        <v>4</v>
      </c>
      <c r="F2082" s="43">
        <v>3</v>
      </c>
      <c r="G2082" s="40">
        <v>9</v>
      </c>
      <c r="H2082" s="40">
        <v>14</v>
      </c>
      <c r="I2082" s="101">
        <v>0.64285714299999996</v>
      </c>
      <c r="J2082" s="44" t="s">
        <v>12</v>
      </c>
      <c r="K2082" s="41">
        <v>-5.2631578999999998E-2</v>
      </c>
      <c r="L2082" s="34">
        <f>K2082-'[6]на отправку'!$K2082</f>
        <v>0</v>
      </c>
      <c r="M2082" s="12" t="s">
        <v>12</v>
      </c>
      <c r="N2082" s="28">
        <v>1</v>
      </c>
      <c r="O2082" s="28">
        <v>0</v>
      </c>
      <c r="P2082" s="28">
        <v>4</v>
      </c>
      <c r="Q2082" s="28">
        <v>1</v>
      </c>
      <c r="R2082" s="33"/>
      <c r="S2082" s="40">
        <v>19</v>
      </c>
      <c r="T2082" s="40">
        <v>28</v>
      </c>
      <c r="U2082" s="101">
        <v>0.678571429</v>
      </c>
      <c r="V2082" s="41"/>
      <c r="W2082" s="41"/>
      <c r="X2082" s="42" t="s">
        <v>2500</v>
      </c>
      <c r="Y2082" s="33">
        <v>1</v>
      </c>
      <c r="Z2082" s="100"/>
      <c r="AA2082" s="100">
        <v>1</v>
      </c>
      <c r="AB2082" s="28">
        <v>0.61761761800000003</v>
      </c>
      <c r="AC2082" s="28">
        <v>1</v>
      </c>
      <c r="AE2082" s="6">
        <f t="shared" si="32"/>
        <v>-5.2631578999999998E-2</v>
      </c>
    </row>
    <row r="2083" spans="2:31" ht="16.5" thickBot="1" x14ac:dyDescent="0.3">
      <c r="B2083" s="47" t="s">
        <v>689</v>
      </c>
      <c r="C2083" s="53" t="s">
        <v>134</v>
      </c>
      <c r="D2083" s="54" t="s">
        <v>135</v>
      </c>
      <c r="E2083" s="54">
        <v>5</v>
      </c>
      <c r="F2083" s="43">
        <v>4</v>
      </c>
      <c r="G2083" s="40">
        <v>1</v>
      </c>
      <c r="H2083" s="40">
        <v>2</v>
      </c>
      <c r="I2083" s="101">
        <v>0.5</v>
      </c>
      <c r="J2083" s="44" t="s">
        <v>12</v>
      </c>
      <c r="K2083" s="41">
        <v>0.25</v>
      </c>
      <c r="L2083" s="34">
        <f>K2083-'[6]на отправку'!$K2083</f>
        <v>0</v>
      </c>
      <c r="M2083" s="12" t="s">
        <v>12</v>
      </c>
      <c r="N2083" s="28">
        <v>2</v>
      </c>
      <c r="O2083" s="28">
        <v>0</v>
      </c>
      <c r="P2083" s="28">
        <v>3</v>
      </c>
      <c r="Q2083" s="28">
        <v>1</v>
      </c>
      <c r="R2083" s="33"/>
      <c r="S2083" s="40">
        <v>2</v>
      </c>
      <c r="T2083" s="40">
        <v>5</v>
      </c>
      <c r="U2083" s="101">
        <v>0.4</v>
      </c>
      <c r="V2083" s="41"/>
      <c r="W2083" s="41"/>
      <c r="X2083" s="42" t="s">
        <v>2501</v>
      </c>
      <c r="Y2083" s="33">
        <v>1</v>
      </c>
      <c r="Z2083" s="100"/>
      <c r="AA2083" s="100">
        <v>2</v>
      </c>
      <c r="AB2083" s="28">
        <v>0.86111111100000004</v>
      </c>
      <c r="AC2083" s="28">
        <v>1</v>
      </c>
      <c r="AE2083" s="6">
        <f t="shared" si="32"/>
        <v>0.25</v>
      </c>
    </row>
    <row r="2084" spans="2:31" ht="16.5" thickBot="1" x14ac:dyDescent="0.3">
      <c r="B2084" s="47" t="s">
        <v>690</v>
      </c>
      <c r="C2084" s="53" t="s">
        <v>134</v>
      </c>
      <c r="D2084" s="54" t="s">
        <v>135</v>
      </c>
      <c r="E2084" s="54">
        <v>6</v>
      </c>
      <c r="F2084" s="43">
        <v>5</v>
      </c>
      <c r="G2084" s="40">
        <v>0</v>
      </c>
      <c r="H2084" s="40">
        <v>6</v>
      </c>
      <c r="I2084" s="101">
        <v>0</v>
      </c>
      <c r="J2084" s="44" t="s">
        <v>12</v>
      </c>
      <c r="K2084" s="41">
        <v>-1</v>
      </c>
      <c r="L2084" s="34">
        <f>K2084-'[6]на отправку'!$K2084</f>
        <v>0</v>
      </c>
      <c r="M2084" s="12" t="s">
        <v>12</v>
      </c>
      <c r="N2084" s="28">
        <v>0</v>
      </c>
      <c r="O2084" s="28">
        <v>0</v>
      </c>
      <c r="P2084" s="28">
        <v>3</v>
      </c>
      <c r="Q2084" s="28">
        <v>1</v>
      </c>
      <c r="R2084" s="33"/>
      <c r="S2084" s="40">
        <v>7</v>
      </c>
      <c r="T2084" s="40">
        <v>31</v>
      </c>
      <c r="U2084" s="101">
        <v>0.22580645199999999</v>
      </c>
      <c r="V2084" s="41"/>
      <c r="W2084" s="41"/>
      <c r="X2084" s="42" t="s">
        <v>2502</v>
      </c>
      <c r="Y2084" s="33">
        <v>1</v>
      </c>
      <c r="Z2084" s="100"/>
      <c r="AA2084" s="100">
        <v>0</v>
      </c>
      <c r="AB2084" s="28">
        <v>0.56594488200000004</v>
      </c>
      <c r="AC2084" s="28">
        <v>1</v>
      </c>
      <c r="AE2084" s="6">
        <f t="shared" si="32"/>
        <v>-1</v>
      </c>
    </row>
    <row r="2085" spans="2:31" ht="16.5" thickBot="1" x14ac:dyDescent="0.3">
      <c r="B2085" s="47" t="s">
        <v>691</v>
      </c>
      <c r="C2085" s="53" t="s">
        <v>134</v>
      </c>
      <c r="D2085" s="54" t="s">
        <v>135</v>
      </c>
      <c r="E2085" s="54">
        <v>7</v>
      </c>
      <c r="F2085" s="43">
        <v>6</v>
      </c>
      <c r="G2085" s="40">
        <v>0</v>
      </c>
      <c r="H2085" s="40">
        <v>0</v>
      </c>
      <c r="I2085" s="101">
        <v>0</v>
      </c>
      <c r="J2085" s="44" t="s">
        <v>12</v>
      </c>
      <c r="K2085" s="41">
        <v>0</v>
      </c>
      <c r="L2085" s="34">
        <f>K2085-'[6]на отправку'!$K2085</f>
        <v>0</v>
      </c>
      <c r="M2085" s="12" t="s">
        <v>12</v>
      </c>
      <c r="N2085" s="28">
        <v>0</v>
      </c>
      <c r="O2085" s="28">
        <v>0</v>
      </c>
      <c r="P2085" s="28">
        <v>0</v>
      </c>
      <c r="Q2085" s="28">
        <v>2</v>
      </c>
      <c r="R2085" s="33"/>
      <c r="S2085" s="40">
        <v>0</v>
      </c>
      <c r="T2085" s="40">
        <v>2</v>
      </c>
      <c r="U2085" s="101">
        <v>0</v>
      </c>
      <c r="V2085" s="41"/>
      <c r="W2085" s="41"/>
      <c r="X2085" s="42" t="s">
        <v>2503</v>
      </c>
      <c r="Y2085" s="33">
        <v>1</v>
      </c>
      <c r="Z2085" s="100"/>
      <c r="AA2085" s="100">
        <v>0</v>
      </c>
      <c r="AB2085" s="28">
        <v>0.3</v>
      </c>
      <c r="AC2085" s="28">
        <v>1</v>
      </c>
      <c r="AE2085" s="6">
        <f t="shared" si="32"/>
        <v>0</v>
      </c>
    </row>
    <row r="2086" spans="2:31" ht="16.5" thickBot="1" x14ac:dyDescent="0.3">
      <c r="B2086" s="47" t="s">
        <v>708</v>
      </c>
      <c r="C2086" s="53" t="s">
        <v>134</v>
      </c>
      <c r="D2086" s="54" t="s">
        <v>135</v>
      </c>
      <c r="E2086" s="54">
        <v>8</v>
      </c>
      <c r="F2086" s="43">
        <v>22</v>
      </c>
      <c r="G2086" s="40">
        <v>0</v>
      </c>
      <c r="H2086" s="40">
        <v>0</v>
      </c>
      <c r="I2086" s="101">
        <v>0</v>
      </c>
      <c r="J2086" s="44" t="s">
        <v>12</v>
      </c>
      <c r="K2086" s="41">
        <v>0</v>
      </c>
      <c r="L2086" s="34">
        <f>K2086-'[6]на отправку'!$K2086</f>
        <v>0</v>
      </c>
      <c r="M2086" s="12" t="s">
        <v>12</v>
      </c>
      <c r="N2086" s="28">
        <v>0</v>
      </c>
      <c r="O2086" s="28">
        <v>0</v>
      </c>
      <c r="P2086" s="28">
        <v>0</v>
      </c>
      <c r="Q2086" s="28">
        <v>2</v>
      </c>
      <c r="R2086" s="33"/>
      <c r="S2086" s="40">
        <v>0</v>
      </c>
      <c r="T2086" s="40">
        <v>1</v>
      </c>
      <c r="U2086" s="101">
        <v>0</v>
      </c>
      <c r="V2086" s="41"/>
      <c r="W2086" s="41"/>
      <c r="X2086" s="42" t="s">
        <v>2504</v>
      </c>
      <c r="Y2086" s="33">
        <v>1</v>
      </c>
      <c r="Z2086" s="100"/>
      <c r="AA2086" s="100">
        <v>0</v>
      </c>
      <c r="AB2086" s="28">
        <v>0.4</v>
      </c>
      <c r="AC2086" s="28">
        <v>1</v>
      </c>
      <c r="AE2086" s="6">
        <f t="shared" si="32"/>
        <v>0</v>
      </c>
    </row>
    <row r="2087" spans="2:31" ht="16.5" thickBot="1" x14ac:dyDescent="0.3">
      <c r="B2087" s="47" t="s">
        <v>692</v>
      </c>
      <c r="C2087" s="53" t="s">
        <v>134</v>
      </c>
      <c r="D2087" s="54" t="s">
        <v>135</v>
      </c>
      <c r="E2087" s="54">
        <v>9</v>
      </c>
      <c r="F2087" s="32">
        <v>7</v>
      </c>
      <c r="G2087" s="40">
        <v>5400</v>
      </c>
      <c r="H2087" s="40">
        <v>5400</v>
      </c>
      <c r="I2087" s="101">
        <v>1</v>
      </c>
      <c r="J2087" s="34">
        <v>1</v>
      </c>
      <c r="K2087" s="34">
        <v>0</v>
      </c>
      <c r="L2087" s="34">
        <f>K2087-'[6]на отправку'!$K2087</f>
        <v>0</v>
      </c>
      <c r="M2087" s="34">
        <v>1</v>
      </c>
      <c r="N2087" s="35">
        <v>2</v>
      </c>
      <c r="O2087" s="28" t="s">
        <v>12</v>
      </c>
      <c r="P2087" s="28">
        <v>6</v>
      </c>
      <c r="Q2087" s="28">
        <v>1</v>
      </c>
      <c r="R2087" s="33"/>
      <c r="S2087" s="33">
        <v>4643</v>
      </c>
      <c r="T2087" s="33">
        <v>4643</v>
      </c>
      <c r="U2087" s="101">
        <v>1</v>
      </c>
      <c r="V2087" s="34"/>
      <c r="W2087" s="34"/>
      <c r="X2087" s="36" t="s">
        <v>2505</v>
      </c>
      <c r="Y2087" s="34">
        <v>1</v>
      </c>
      <c r="Z2087" s="140"/>
      <c r="AA2087" s="140">
        <v>2</v>
      </c>
      <c r="AB2087" s="28">
        <v>1</v>
      </c>
      <c r="AC2087" s="28">
        <v>1</v>
      </c>
      <c r="AE2087" s="6">
        <f t="shared" si="32"/>
        <v>0</v>
      </c>
    </row>
    <row r="2088" spans="2:31" ht="16.5" thickBot="1" x14ac:dyDescent="0.3">
      <c r="B2088" s="47" t="s">
        <v>693</v>
      </c>
      <c r="C2088" s="53" t="s">
        <v>134</v>
      </c>
      <c r="D2088" s="54" t="s">
        <v>135</v>
      </c>
      <c r="E2088" s="54">
        <v>10</v>
      </c>
      <c r="F2088" s="43">
        <v>8</v>
      </c>
      <c r="G2088" s="40">
        <v>762</v>
      </c>
      <c r="H2088" s="40">
        <v>32195</v>
      </c>
      <c r="I2088" s="101">
        <v>2.3668271000000001E-2</v>
      </c>
      <c r="J2088" s="41" t="s">
        <v>12</v>
      </c>
      <c r="K2088" s="12">
        <v>4.8201528E-2</v>
      </c>
      <c r="L2088" s="34">
        <f>K2088-'[6]на отправку'!$K2088</f>
        <v>0</v>
      </c>
      <c r="M2088" s="41" t="s">
        <v>12</v>
      </c>
      <c r="N2088" s="28">
        <v>0</v>
      </c>
      <c r="O2088" s="28">
        <v>0</v>
      </c>
      <c r="P2088" s="28">
        <v>1</v>
      </c>
      <c r="Q2088" s="28">
        <v>1</v>
      </c>
      <c r="R2088" s="33"/>
      <c r="S2088" s="40">
        <v>672</v>
      </c>
      <c r="T2088" s="40">
        <v>29761</v>
      </c>
      <c r="U2088" s="101">
        <v>2.2579886E-2</v>
      </c>
      <c r="V2088" s="44"/>
      <c r="W2088" s="44"/>
      <c r="X2088" s="42" t="s">
        <v>2506</v>
      </c>
      <c r="Y2088" s="33">
        <v>1</v>
      </c>
      <c r="Z2088" s="100"/>
      <c r="AA2088" s="100">
        <v>0</v>
      </c>
      <c r="AB2088" s="28">
        <v>1.4606701999999999E-2</v>
      </c>
      <c r="AC2088" s="28">
        <v>0</v>
      </c>
      <c r="AE2088" s="6">
        <f t="shared" si="32"/>
        <v>4.8201528E-2</v>
      </c>
    </row>
    <row r="2089" spans="2:31" ht="16.5" thickBot="1" x14ac:dyDescent="0.3">
      <c r="B2089" s="47" t="s">
        <v>694</v>
      </c>
      <c r="C2089" s="53" t="s">
        <v>134</v>
      </c>
      <c r="D2089" s="54" t="s">
        <v>135</v>
      </c>
      <c r="E2089" s="54">
        <v>11</v>
      </c>
      <c r="F2089" s="43">
        <v>9</v>
      </c>
      <c r="G2089" s="40">
        <v>874</v>
      </c>
      <c r="H2089" s="40">
        <v>938</v>
      </c>
      <c r="I2089" s="101">
        <v>0.93176972300000005</v>
      </c>
      <c r="J2089" s="44">
        <v>1</v>
      </c>
      <c r="K2089" s="41">
        <v>0.89261499</v>
      </c>
      <c r="L2089" s="34">
        <f>K2089-'[6]на отправку'!$K2089</f>
        <v>0</v>
      </c>
      <c r="M2089" s="12">
        <v>0.93176972300000005</v>
      </c>
      <c r="N2089" s="28">
        <v>0.5</v>
      </c>
      <c r="O2089" s="28" t="s">
        <v>12</v>
      </c>
      <c r="P2089" s="28">
        <v>6</v>
      </c>
      <c r="Q2089" s="28">
        <v>1</v>
      </c>
      <c r="R2089" s="33"/>
      <c r="S2089" s="40">
        <v>1378</v>
      </c>
      <c r="T2089" s="40">
        <v>2799</v>
      </c>
      <c r="U2089" s="101">
        <v>0.49231868499999998</v>
      </c>
      <c r="V2089" s="41"/>
      <c r="W2089" s="41"/>
      <c r="X2089" s="42" t="s">
        <v>2507</v>
      </c>
      <c r="Y2089" s="33">
        <v>1</v>
      </c>
      <c r="Z2089" s="100"/>
      <c r="AA2089" s="100">
        <v>0.5</v>
      </c>
      <c r="AB2089" s="28">
        <v>0.93642591900000005</v>
      </c>
      <c r="AE2089" s="6">
        <f t="shared" si="32"/>
        <v>0.89261499</v>
      </c>
    </row>
    <row r="2090" spans="2:31" ht="16.5" thickBot="1" x14ac:dyDescent="0.3">
      <c r="B2090" s="47" t="s">
        <v>695</v>
      </c>
      <c r="C2090" s="53" t="s">
        <v>134</v>
      </c>
      <c r="D2090" s="54" t="s">
        <v>135</v>
      </c>
      <c r="E2090" s="54">
        <v>12</v>
      </c>
      <c r="F2090" s="43">
        <v>10</v>
      </c>
      <c r="G2090" s="40">
        <v>29</v>
      </c>
      <c r="H2090" s="40">
        <v>29</v>
      </c>
      <c r="I2090" s="101">
        <v>1</v>
      </c>
      <c r="J2090" s="41">
        <v>1</v>
      </c>
      <c r="K2090" s="12">
        <v>0</v>
      </c>
      <c r="L2090" s="34">
        <f>K2090-'[6]на отправку'!$K2090</f>
        <v>0</v>
      </c>
      <c r="M2090" s="41">
        <v>1</v>
      </c>
      <c r="N2090" s="28">
        <v>1</v>
      </c>
      <c r="O2090" s="28" t="s">
        <v>12</v>
      </c>
      <c r="P2090" s="28">
        <v>6</v>
      </c>
      <c r="Q2090" s="28">
        <v>1</v>
      </c>
      <c r="R2090" s="33"/>
      <c r="S2090" s="40">
        <v>38</v>
      </c>
      <c r="T2090" s="40">
        <v>38</v>
      </c>
      <c r="U2090" s="101">
        <v>1</v>
      </c>
      <c r="V2090" s="44"/>
      <c r="W2090" s="44"/>
      <c r="X2090" s="42" t="s">
        <v>2508</v>
      </c>
      <c r="Y2090" s="33">
        <v>1</v>
      </c>
      <c r="Z2090" s="100"/>
      <c r="AA2090" s="100">
        <v>1</v>
      </c>
      <c r="AB2090" s="28">
        <v>1</v>
      </c>
      <c r="AE2090" s="6">
        <f t="shared" si="32"/>
        <v>0</v>
      </c>
    </row>
    <row r="2091" spans="2:31" ht="16.5" thickBot="1" x14ac:dyDescent="0.3">
      <c r="B2091" s="47" t="s">
        <v>696</v>
      </c>
      <c r="C2091" s="53" t="s">
        <v>134</v>
      </c>
      <c r="D2091" s="54" t="s">
        <v>135</v>
      </c>
      <c r="E2091" s="54">
        <v>13</v>
      </c>
      <c r="F2091" s="43">
        <v>11</v>
      </c>
      <c r="G2091" s="40">
        <v>86</v>
      </c>
      <c r="H2091" s="40">
        <v>86</v>
      </c>
      <c r="I2091" s="101">
        <v>1</v>
      </c>
      <c r="J2091" s="41">
        <v>1</v>
      </c>
      <c r="K2091" s="12">
        <v>0</v>
      </c>
      <c r="L2091" s="34">
        <f>K2091-'[6]на отправку'!$K2091</f>
        <v>0</v>
      </c>
      <c r="M2091" s="41">
        <v>1</v>
      </c>
      <c r="N2091" s="28">
        <v>2</v>
      </c>
      <c r="O2091" s="28" t="s">
        <v>12</v>
      </c>
      <c r="P2091" s="28">
        <v>6</v>
      </c>
      <c r="Q2091" s="28">
        <v>1</v>
      </c>
      <c r="R2091" s="33"/>
      <c r="S2091" s="40">
        <v>149</v>
      </c>
      <c r="T2091" s="40">
        <v>149</v>
      </c>
      <c r="U2091" s="101">
        <v>1</v>
      </c>
      <c r="V2091" s="44"/>
      <c r="W2091" s="44"/>
      <c r="X2091" s="42" t="s">
        <v>2509</v>
      </c>
      <c r="Y2091" s="33">
        <v>1</v>
      </c>
      <c r="Z2091" s="100"/>
      <c r="AA2091" s="100">
        <v>2</v>
      </c>
      <c r="AB2091" s="28">
        <v>1</v>
      </c>
      <c r="AE2091" s="6">
        <f t="shared" si="32"/>
        <v>0</v>
      </c>
    </row>
    <row r="2092" spans="2:31" ht="16.5" thickBot="1" x14ac:dyDescent="0.3">
      <c r="B2092" s="47" t="s">
        <v>697</v>
      </c>
      <c r="C2092" s="53" t="s">
        <v>134</v>
      </c>
      <c r="D2092" s="54" t="s">
        <v>135</v>
      </c>
      <c r="E2092" s="54">
        <v>14</v>
      </c>
      <c r="F2092" s="43">
        <v>12</v>
      </c>
      <c r="G2092" s="40">
        <v>780</v>
      </c>
      <c r="H2092" s="40">
        <v>33060</v>
      </c>
      <c r="I2092" s="101">
        <v>2.3593466E-2</v>
      </c>
      <c r="J2092" s="44" t="s">
        <v>12</v>
      </c>
      <c r="K2092" s="41">
        <v>-0.19297166900000001</v>
      </c>
      <c r="L2092" s="34">
        <f>K2092-'[6]на отправку'!$K2092</f>
        <v>0</v>
      </c>
      <c r="M2092" s="12" t="s">
        <v>12</v>
      </c>
      <c r="N2092" s="28">
        <v>2</v>
      </c>
      <c r="O2092" s="28">
        <v>0</v>
      </c>
      <c r="P2092" s="28">
        <v>2</v>
      </c>
      <c r="Q2092" s="28">
        <v>1</v>
      </c>
      <c r="R2092" s="33"/>
      <c r="S2092" s="40">
        <v>895</v>
      </c>
      <c r="T2092" s="40">
        <v>30614</v>
      </c>
      <c r="U2092" s="101">
        <v>2.9234990999999998E-2</v>
      </c>
      <c r="V2092" s="41"/>
      <c r="W2092" s="41"/>
      <c r="X2092" s="42" t="s">
        <v>2510</v>
      </c>
      <c r="Y2092" s="33">
        <v>1</v>
      </c>
      <c r="Z2092" s="100"/>
      <c r="AA2092" s="100">
        <v>2</v>
      </c>
      <c r="AB2092" s="28">
        <v>3.2834602999999997E-2</v>
      </c>
      <c r="AC2092" s="28">
        <v>5.0505050000000003E-3</v>
      </c>
      <c r="AE2092" s="6">
        <f t="shared" si="32"/>
        <v>-0.19297166900000001</v>
      </c>
    </row>
    <row r="2093" spans="2:31" s="99" customFormat="1" ht="16.5" thickBot="1" x14ac:dyDescent="0.3">
      <c r="B2093" s="108" t="s">
        <v>698</v>
      </c>
      <c r="C2093" s="107" t="s">
        <v>134</v>
      </c>
      <c r="D2093" s="106" t="s">
        <v>135</v>
      </c>
      <c r="E2093" s="106">
        <v>15</v>
      </c>
      <c r="F2093" s="50">
        <v>13</v>
      </c>
      <c r="G2093" s="40">
        <v>207</v>
      </c>
      <c r="H2093" s="40">
        <v>570</v>
      </c>
      <c r="I2093" s="101">
        <v>0.36315789500000001</v>
      </c>
      <c r="J2093" s="45" t="s">
        <v>12</v>
      </c>
      <c r="K2093" s="45">
        <v>0.105574283</v>
      </c>
      <c r="L2093" s="34">
        <f>K2093-'[6]на отправку'!$K2093</f>
        <v>0</v>
      </c>
      <c r="M2093" s="45" t="s">
        <v>12</v>
      </c>
      <c r="N2093" s="44">
        <v>1</v>
      </c>
      <c r="O2093" s="28">
        <v>0</v>
      </c>
      <c r="P2093" s="28">
        <v>2</v>
      </c>
      <c r="Q2093" s="28">
        <v>1</v>
      </c>
      <c r="R2093" s="101"/>
      <c r="S2093" s="33">
        <v>203</v>
      </c>
      <c r="T2093" s="33">
        <v>618</v>
      </c>
      <c r="U2093" s="101">
        <v>0.32847896399999998</v>
      </c>
      <c r="V2093" s="45"/>
      <c r="W2093" s="45"/>
      <c r="X2093" s="105" t="s">
        <v>2511</v>
      </c>
      <c r="Y2093" s="45">
        <v>1</v>
      </c>
      <c r="Z2093" s="141"/>
      <c r="AA2093" s="141">
        <v>1</v>
      </c>
      <c r="AB2093" s="28">
        <v>0.4</v>
      </c>
      <c r="AC2093" s="28">
        <v>0.177419355</v>
      </c>
      <c r="AE2093" s="6">
        <f t="shared" si="32"/>
        <v>0.105574283</v>
      </c>
    </row>
    <row r="2094" spans="2:31" ht="16.5" thickBot="1" x14ac:dyDescent="0.25">
      <c r="B2094" s="47" t="s">
        <v>699</v>
      </c>
      <c r="C2094" s="48" t="s">
        <v>134</v>
      </c>
      <c r="D2094" s="49" t="s">
        <v>135</v>
      </c>
      <c r="E2094" s="49">
        <v>16</v>
      </c>
      <c r="F2094" s="32">
        <v>14</v>
      </c>
      <c r="G2094" s="104">
        <v>5</v>
      </c>
      <c r="H2094" s="104">
        <v>3212</v>
      </c>
      <c r="I2094" s="101">
        <v>1.556663E-3</v>
      </c>
      <c r="J2094" s="34" t="s">
        <v>12</v>
      </c>
      <c r="K2094" s="34">
        <v>-0.87439953699999995</v>
      </c>
      <c r="L2094" s="34">
        <f>K2094-'[6]на отправку'!$K2094</f>
        <v>0</v>
      </c>
      <c r="M2094" s="34" t="s">
        <v>12</v>
      </c>
      <c r="N2094" s="35">
        <v>3</v>
      </c>
      <c r="O2094" s="28">
        <v>0</v>
      </c>
      <c r="P2094" s="28">
        <v>1</v>
      </c>
      <c r="Q2094" s="28">
        <v>1</v>
      </c>
      <c r="R2094" s="33"/>
      <c r="S2094" s="65">
        <v>35</v>
      </c>
      <c r="T2094" s="65">
        <v>2824</v>
      </c>
      <c r="U2094" s="101">
        <v>1.2393767999999999E-2</v>
      </c>
      <c r="V2094" s="33"/>
      <c r="W2094" s="33"/>
      <c r="X2094" s="42" t="s">
        <v>2512</v>
      </c>
      <c r="Y2094" s="34">
        <v>1</v>
      </c>
      <c r="Z2094" s="140"/>
      <c r="AA2094" s="140">
        <v>3</v>
      </c>
      <c r="AB2094" s="28">
        <v>5.0993200000000005E-4</v>
      </c>
      <c r="AC2094" s="28">
        <v>0</v>
      </c>
      <c r="AE2094" s="6">
        <f t="shared" si="32"/>
        <v>-0.87439953699999995</v>
      </c>
    </row>
    <row r="2095" spans="2:31" ht="16.5" thickBot="1" x14ac:dyDescent="0.3">
      <c r="B2095" s="47" t="s">
        <v>700</v>
      </c>
      <c r="C2095" s="53" t="s">
        <v>134</v>
      </c>
      <c r="D2095" s="54" t="s">
        <v>135</v>
      </c>
      <c r="E2095" s="54">
        <v>16.5</v>
      </c>
      <c r="F2095" s="40"/>
      <c r="G2095" s="40"/>
      <c r="H2095" s="40"/>
      <c r="I2095" s="101"/>
      <c r="J2095" s="41"/>
      <c r="K2095" s="12">
        <v>0</v>
      </c>
      <c r="L2095" s="34">
        <f>K2095-'[6]на отправку'!$K2095</f>
        <v>0</v>
      </c>
      <c r="M2095" s="41"/>
      <c r="N2095" s="28">
        <v>30</v>
      </c>
      <c r="R2095" s="33" t="s">
        <v>2514</v>
      </c>
      <c r="S2095" s="40"/>
      <c r="T2095" s="40"/>
      <c r="U2095" s="101"/>
      <c r="V2095" s="33">
        <v>0</v>
      </c>
      <c r="W2095" s="33"/>
      <c r="X2095" s="42"/>
      <c r="Y2095" s="33">
        <v>1</v>
      </c>
      <c r="Z2095" s="100"/>
      <c r="AA2095" s="100"/>
      <c r="AB2095" s="28">
        <v>0</v>
      </c>
      <c r="AE2095" s="6">
        <f t="shared" si="32"/>
        <v>0</v>
      </c>
    </row>
    <row r="2096" spans="2:31" ht="16.5" thickBot="1" x14ac:dyDescent="0.3">
      <c r="B2096" s="47" t="s">
        <v>701</v>
      </c>
      <c r="C2096" s="53" t="s">
        <v>134</v>
      </c>
      <c r="D2096" s="54" t="s">
        <v>135</v>
      </c>
      <c r="E2096" s="54">
        <v>17</v>
      </c>
      <c r="F2096" s="43">
        <v>15</v>
      </c>
      <c r="G2096" s="40">
        <v>4407</v>
      </c>
      <c r="H2096" s="40">
        <v>4740</v>
      </c>
      <c r="I2096" s="101">
        <v>0.92974683499999999</v>
      </c>
      <c r="J2096" s="41">
        <v>1</v>
      </c>
      <c r="K2096" s="12">
        <v>-7.0253165000000006E-2</v>
      </c>
      <c r="L2096" s="34">
        <f>K2096-'[6]на отправку'!$K2096</f>
        <v>0</v>
      </c>
      <c r="M2096" s="41">
        <v>0.92974683499999999</v>
      </c>
      <c r="N2096" s="28">
        <v>0</v>
      </c>
      <c r="O2096" s="28" t="s">
        <v>12</v>
      </c>
      <c r="P2096" s="28">
        <v>6</v>
      </c>
      <c r="Q2096" s="28">
        <v>1</v>
      </c>
      <c r="R2096" s="33"/>
      <c r="S2096" s="40">
        <v>4707</v>
      </c>
      <c r="T2096" s="40">
        <v>4707</v>
      </c>
      <c r="U2096" s="101">
        <v>1</v>
      </c>
      <c r="V2096" s="33"/>
      <c r="W2096" s="33"/>
      <c r="X2096" s="42" t="s">
        <v>2515</v>
      </c>
      <c r="Y2096" s="33">
        <v>1</v>
      </c>
      <c r="Z2096" s="100"/>
      <c r="AA2096" s="100">
        <v>0</v>
      </c>
      <c r="AB2096" s="28">
        <v>0.96851403899999999</v>
      </c>
      <c r="AE2096" s="6">
        <f t="shared" si="32"/>
        <v>-7.0253165000000006E-2</v>
      </c>
    </row>
    <row r="2097" spans="2:31" s="164" customFormat="1" ht="16.5" thickBot="1" x14ac:dyDescent="0.3">
      <c r="B2097" s="166" t="s">
        <v>702</v>
      </c>
      <c r="C2097" s="160" t="s">
        <v>134</v>
      </c>
      <c r="D2097" s="161" t="s">
        <v>135</v>
      </c>
      <c r="E2097" s="161">
        <v>18</v>
      </c>
      <c r="F2097" s="167">
        <v>16</v>
      </c>
      <c r="G2097" s="168">
        <v>50</v>
      </c>
      <c r="H2097" s="168">
        <v>51</v>
      </c>
      <c r="I2097" s="169">
        <v>0.98039215700000004</v>
      </c>
      <c r="J2097" s="171" t="s">
        <v>12</v>
      </c>
      <c r="K2097" s="172">
        <v>1.2515639999999999E-3</v>
      </c>
      <c r="L2097" s="34">
        <f>K2097-'[6]на отправку'!$K2097</f>
        <v>0</v>
      </c>
      <c r="M2097" s="171" t="s">
        <v>12</v>
      </c>
      <c r="N2097" s="164">
        <v>6</v>
      </c>
      <c r="O2097" s="164">
        <v>0</v>
      </c>
      <c r="P2097" s="164">
        <v>4</v>
      </c>
      <c r="Q2097" s="164">
        <v>1</v>
      </c>
      <c r="R2097" s="173"/>
      <c r="S2097" s="168">
        <v>47</v>
      </c>
      <c r="T2097" s="168">
        <v>48</v>
      </c>
      <c r="U2097" s="169">
        <v>0.97916666699999999</v>
      </c>
      <c r="V2097" s="173"/>
      <c r="W2097" s="173"/>
      <c r="X2097" s="174" t="s">
        <v>2516</v>
      </c>
      <c r="Y2097" s="173">
        <v>1</v>
      </c>
      <c r="Z2097" s="175"/>
      <c r="AA2097" s="175">
        <v>6</v>
      </c>
      <c r="AB2097" s="164">
        <v>0.94674221000000003</v>
      </c>
      <c r="AC2097" s="164">
        <v>1</v>
      </c>
      <c r="AE2097" s="6">
        <f t="shared" si="32"/>
        <v>1.2515639999999999E-3</v>
      </c>
    </row>
    <row r="2098" spans="2:31" ht="16.5" thickBot="1" x14ac:dyDescent="0.3">
      <c r="B2098" s="47" t="s">
        <v>703</v>
      </c>
      <c r="C2098" s="53" t="s">
        <v>134</v>
      </c>
      <c r="D2098" s="54" t="s">
        <v>135</v>
      </c>
      <c r="E2098" s="54">
        <v>19</v>
      </c>
      <c r="F2098" s="43">
        <v>17</v>
      </c>
      <c r="G2098" s="40">
        <v>298</v>
      </c>
      <c r="H2098" s="40">
        <v>299</v>
      </c>
      <c r="I2098" s="101">
        <v>0.99665551799999996</v>
      </c>
      <c r="J2098" s="41" t="s">
        <v>12</v>
      </c>
      <c r="K2098" s="12">
        <v>2.5846266E-2</v>
      </c>
      <c r="L2098" s="34">
        <f>K2098-'[6]на отправку'!$K2098</f>
        <v>0</v>
      </c>
      <c r="M2098" s="41" t="s">
        <v>12</v>
      </c>
      <c r="N2098" s="28">
        <v>6</v>
      </c>
      <c r="O2098" s="28">
        <v>0</v>
      </c>
      <c r="P2098" s="28">
        <v>4</v>
      </c>
      <c r="Q2098" s="28">
        <v>1</v>
      </c>
      <c r="R2098" s="33"/>
      <c r="S2098" s="40">
        <v>239</v>
      </c>
      <c r="T2098" s="40">
        <v>246</v>
      </c>
      <c r="U2098" s="101">
        <v>0.97154471499999995</v>
      </c>
      <c r="V2098" s="33"/>
      <c r="W2098" s="33"/>
      <c r="X2098" s="42" t="s">
        <v>2517</v>
      </c>
      <c r="Y2098" s="33">
        <v>1</v>
      </c>
      <c r="Z2098" s="100"/>
      <c r="AA2098" s="100">
        <v>6</v>
      </c>
      <c r="AB2098" s="28">
        <v>0.98260073299999995</v>
      </c>
      <c r="AC2098" s="28">
        <v>1</v>
      </c>
      <c r="AE2098" s="6">
        <f t="shared" si="32"/>
        <v>2.5846266E-2</v>
      </c>
    </row>
    <row r="2099" spans="2:31" ht="16.5" thickBot="1" x14ac:dyDescent="0.3">
      <c r="B2099" s="47" t="s">
        <v>704</v>
      </c>
      <c r="C2099" s="53" t="s">
        <v>134</v>
      </c>
      <c r="D2099" s="54" t="s">
        <v>135</v>
      </c>
      <c r="E2099" s="54">
        <v>20</v>
      </c>
      <c r="F2099" s="43">
        <v>18</v>
      </c>
      <c r="G2099" s="40">
        <v>24</v>
      </c>
      <c r="H2099" s="40">
        <v>24</v>
      </c>
      <c r="I2099" s="101">
        <v>1</v>
      </c>
      <c r="J2099" s="41" t="s">
        <v>12</v>
      </c>
      <c r="K2099" s="12">
        <v>2.3157894689999998</v>
      </c>
      <c r="L2099" s="34">
        <f>K2099-'[6]на отправку'!$K2099</f>
        <v>0</v>
      </c>
      <c r="M2099" s="41" t="s">
        <v>12</v>
      </c>
      <c r="N2099" s="28">
        <v>6</v>
      </c>
      <c r="O2099" s="28">
        <v>2</v>
      </c>
      <c r="P2099" s="28">
        <v>4</v>
      </c>
      <c r="Q2099" s="28">
        <v>1</v>
      </c>
      <c r="R2099" s="33"/>
      <c r="S2099" s="40">
        <v>19</v>
      </c>
      <c r="T2099" s="40">
        <v>63</v>
      </c>
      <c r="U2099" s="101">
        <v>0.301587302</v>
      </c>
      <c r="V2099" s="33"/>
      <c r="W2099" s="33"/>
      <c r="X2099" s="42" t="s">
        <v>2518</v>
      </c>
      <c r="Y2099" s="33">
        <v>1</v>
      </c>
      <c r="Z2099" s="100"/>
      <c r="AA2099" s="100">
        <v>6</v>
      </c>
      <c r="AB2099" s="28">
        <v>0.96027201100000004</v>
      </c>
      <c r="AC2099" s="28">
        <v>1</v>
      </c>
      <c r="AE2099" s="6">
        <f t="shared" si="32"/>
        <v>2.3157894689999998</v>
      </c>
    </row>
    <row r="2100" spans="2:31" ht="16.5" thickBot="1" x14ac:dyDescent="0.3">
      <c r="B2100" s="47" t="s">
        <v>705</v>
      </c>
      <c r="C2100" s="53" t="s">
        <v>134</v>
      </c>
      <c r="D2100" s="54" t="s">
        <v>135</v>
      </c>
      <c r="E2100" s="54">
        <v>21</v>
      </c>
      <c r="F2100" s="43">
        <v>19</v>
      </c>
      <c r="G2100" s="40">
        <v>82</v>
      </c>
      <c r="H2100" s="40">
        <v>82</v>
      </c>
      <c r="I2100" s="101">
        <v>1</v>
      </c>
      <c r="J2100" s="44" t="s">
        <v>12</v>
      </c>
      <c r="K2100" s="41">
        <v>5.7851239999999998E-2</v>
      </c>
      <c r="L2100" s="34">
        <f>K2100-'[6]на отправку'!$K2100</f>
        <v>0</v>
      </c>
      <c r="M2100" s="12" t="s">
        <v>12</v>
      </c>
      <c r="N2100" s="28">
        <v>6</v>
      </c>
      <c r="O2100" s="28">
        <v>2</v>
      </c>
      <c r="P2100" s="28">
        <v>4</v>
      </c>
      <c r="Q2100" s="28">
        <v>1</v>
      </c>
      <c r="R2100" s="33"/>
      <c r="S2100" s="40">
        <v>121</v>
      </c>
      <c r="T2100" s="40">
        <v>128</v>
      </c>
      <c r="U2100" s="101">
        <v>0.9453125</v>
      </c>
      <c r="V2100" s="41"/>
      <c r="W2100" s="41"/>
      <c r="X2100" s="42" t="s">
        <v>2519</v>
      </c>
      <c r="Y2100" s="33">
        <v>1</v>
      </c>
      <c r="Z2100" s="100"/>
      <c r="AA2100" s="100">
        <v>6</v>
      </c>
      <c r="AB2100" s="28">
        <v>0.96570972899999996</v>
      </c>
      <c r="AC2100" s="28">
        <v>1</v>
      </c>
      <c r="AE2100" s="6">
        <f t="shared" si="32"/>
        <v>5.7851239999999998E-2</v>
      </c>
    </row>
    <row r="2101" spans="2:31" ht="16.5" thickBot="1" x14ac:dyDescent="0.3">
      <c r="B2101" s="47" t="s">
        <v>706</v>
      </c>
      <c r="C2101" s="53" t="s">
        <v>134</v>
      </c>
      <c r="D2101" s="54" t="s">
        <v>135</v>
      </c>
      <c r="E2101" s="54">
        <v>22</v>
      </c>
      <c r="F2101" s="43">
        <v>20</v>
      </c>
      <c r="G2101" s="40">
        <v>14</v>
      </c>
      <c r="H2101" s="40">
        <v>19</v>
      </c>
      <c r="I2101" s="101">
        <v>0.73684210500000002</v>
      </c>
      <c r="J2101" s="41" t="s">
        <v>12</v>
      </c>
      <c r="K2101" s="12">
        <v>1.0263157869999999</v>
      </c>
      <c r="L2101" s="34">
        <f>K2101-'[6]на отправку'!$K2101</f>
        <v>0</v>
      </c>
      <c r="M2101" s="41" t="s">
        <v>12</v>
      </c>
      <c r="N2101" s="28">
        <v>6</v>
      </c>
      <c r="O2101" s="28">
        <v>0</v>
      </c>
      <c r="P2101" s="28">
        <v>3</v>
      </c>
      <c r="Q2101" s="28">
        <v>1</v>
      </c>
      <c r="R2101" s="33"/>
      <c r="S2101" s="40">
        <v>12</v>
      </c>
      <c r="T2101" s="40">
        <v>33</v>
      </c>
      <c r="U2101" s="101">
        <v>0.36363636399999999</v>
      </c>
      <c r="V2101" s="33"/>
      <c r="W2101" s="33"/>
      <c r="X2101" s="42" t="s">
        <v>2520</v>
      </c>
      <c r="Y2101" s="33">
        <v>1</v>
      </c>
      <c r="Z2101" s="100"/>
      <c r="AA2101" s="100">
        <v>6</v>
      </c>
      <c r="AB2101" s="28">
        <v>0.8075</v>
      </c>
      <c r="AC2101" s="28">
        <v>1</v>
      </c>
      <c r="AE2101" s="6">
        <f t="shared" si="32"/>
        <v>1.0263157869999999</v>
      </c>
    </row>
    <row r="2102" spans="2:31" ht="16.5" thickBot="1" x14ac:dyDescent="0.3">
      <c r="B2102" s="47" t="s">
        <v>700</v>
      </c>
      <c r="C2102" s="53" t="s">
        <v>134</v>
      </c>
      <c r="D2102" s="54" t="s">
        <v>135</v>
      </c>
      <c r="E2102" s="54">
        <v>22.5</v>
      </c>
      <c r="F2102" s="43"/>
      <c r="G2102" s="40"/>
      <c r="H2102" s="40"/>
      <c r="I2102" s="101"/>
      <c r="J2102" s="41"/>
      <c r="K2102" s="12">
        <v>0</v>
      </c>
      <c r="L2102" s="34">
        <f>K2102-'[6]на отправку'!$K2102</f>
        <v>0</v>
      </c>
      <c r="M2102" s="41"/>
      <c r="N2102" s="28">
        <v>13.5</v>
      </c>
      <c r="R2102" s="33" t="s">
        <v>2521</v>
      </c>
      <c r="S2102" s="40"/>
      <c r="T2102" s="40"/>
      <c r="U2102" s="101"/>
      <c r="V2102" s="33">
        <v>0</v>
      </c>
      <c r="W2102" s="33"/>
      <c r="X2102" s="42"/>
      <c r="Y2102" s="33">
        <v>1</v>
      </c>
      <c r="Z2102" s="100"/>
      <c r="AA2102" s="100"/>
      <c r="AB2102" s="28">
        <v>0</v>
      </c>
      <c r="AE2102" s="6">
        <f t="shared" si="32"/>
        <v>0</v>
      </c>
    </row>
    <row r="2103" spans="2:31" ht="16.5" thickBot="1" x14ac:dyDescent="0.3">
      <c r="B2103" s="47" t="s">
        <v>707</v>
      </c>
      <c r="C2103" s="53" t="s">
        <v>134</v>
      </c>
      <c r="D2103" s="54" t="s">
        <v>135</v>
      </c>
      <c r="E2103" s="54">
        <v>23</v>
      </c>
      <c r="F2103" s="43">
        <v>21</v>
      </c>
      <c r="G2103" s="40">
        <v>115</v>
      </c>
      <c r="H2103" s="40">
        <v>305</v>
      </c>
      <c r="I2103" s="101">
        <v>0.37704917999999998</v>
      </c>
      <c r="J2103" s="44" t="s">
        <v>12</v>
      </c>
      <c r="K2103" s="41">
        <v>0.110655736</v>
      </c>
      <c r="L2103" s="34">
        <f>K2103-'[6]на отправку'!$K2103</f>
        <v>0</v>
      </c>
      <c r="M2103" s="12" t="s">
        <v>12</v>
      </c>
      <c r="N2103" s="28">
        <v>8</v>
      </c>
      <c r="O2103" s="28">
        <v>0</v>
      </c>
      <c r="P2103" s="28">
        <v>3</v>
      </c>
      <c r="Q2103" s="28">
        <v>1</v>
      </c>
      <c r="R2103" s="33"/>
      <c r="S2103" s="40">
        <v>92</v>
      </c>
      <c r="T2103" s="40">
        <v>271</v>
      </c>
      <c r="U2103" s="101">
        <v>0.33948339500000002</v>
      </c>
      <c r="V2103" s="41"/>
      <c r="W2103" s="41"/>
      <c r="X2103" s="42" t="s">
        <v>302</v>
      </c>
      <c r="Y2103" s="33">
        <v>1</v>
      </c>
      <c r="Z2103" s="100"/>
      <c r="AA2103" s="100">
        <v>8</v>
      </c>
      <c r="AB2103" s="28">
        <v>0.39646335199999999</v>
      </c>
      <c r="AC2103" s="28">
        <v>1</v>
      </c>
      <c r="AE2103" s="6">
        <f t="shared" si="32"/>
        <v>0.110655736</v>
      </c>
    </row>
    <row r="2104" spans="2:31" ht="16.5" thickBot="1" x14ac:dyDescent="0.3">
      <c r="B2104" s="47" t="s">
        <v>709</v>
      </c>
      <c r="C2104" s="53" t="s">
        <v>134</v>
      </c>
      <c r="D2104" s="54" t="s">
        <v>135</v>
      </c>
      <c r="E2104" s="54">
        <v>24</v>
      </c>
      <c r="F2104" s="43">
        <v>23</v>
      </c>
      <c r="G2104" s="40">
        <v>0</v>
      </c>
      <c r="H2104" s="40">
        <v>0</v>
      </c>
      <c r="I2104" s="101">
        <v>0</v>
      </c>
      <c r="J2104" s="44" t="s">
        <v>12</v>
      </c>
      <c r="K2104" s="41">
        <v>0</v>
      </c>
      <c r="L2104" s="34">
        <f>K2104-'[6]на отправку'!$K2104</f>
        <v>0</v>
      </c>
      <c r="M2104" s="12" t="s">
        <v>12</v>
      </c>
      <c r="N2104" s="28">
        <v>0</v>
      </c>
      <c r="O2104" s="28">
        <v>0</v>
      </c>
      <c r="P2104" s="28">
        <v>0</v>
      </c>
      <c r="Q2104" s="28">
        <v>2</v>
      </c>
      <c r="R2104" s="33"/>
      <c r="S2104" s="40">
        <v>0</v>
      </c>
      <c r="T2104" s="40">
        <v>0</v>
      </c>
      <c r="U2104" s="101">
        <v>0</v>
      </c>
      <c r="V2104" s="41"/>
      <c r="W2104" s="41"/>
      <c r="X2104" s="42" t="s">
        <v>2522</v>
      </c>
      <c r="Y2104" s="33">
        <v>1</v>
      </c>
      <c r="Z2104" s="100"/>
      <c r="AA2104" s="100">
        <v>0</v>
      </c>
      <c r="AB2104" s="28">
        <v>0.6</v>
      </c>
      <c r="AC2104" s="28">
        <v>1</v>
      </c>
      <c r="AE2104" s="6">
        <f t="shared" si="32"/>
        <v>0</v>
      </c>
    </row>
    <row r="2105" spans="2:31" ht="16.5" thickBot="1" x14ac:dyDescent="0.3">
      <c r="B2105" s="47" t="s">
        <v>710</v>
      </c>
      <c r="C2105" s="53" t="s">
        <v>134</v>
      </c>
      <c r="D2105" s="54" t="s">
        <v>135</v>
      </c>
      <c r="E2105" s="54">
        <v>25</v>
      </c>
      <c r="F2105" s="43">
        <v>24</v>
      </c>
      <c r="G2105" s="40">
        <v>1</v>
      </c>
      <c r="H2105" s="40">
        <v>2</v>
      </c>
      <c r="I2105" s="101">
        <v>0.5</v>
      </c>
      <c r="J2105" s="44" t="s">
        <v>12</v>
      </c>
      <c r="K2105" s="41">
        <v>-0.33333333300000001</v>
      </c>
      <c r="L2105" s="34">
        <f>K2105-'[6]на отправку'!$K2105</f>
        <v>0</v>
      </c>
      <c r="M2105" s="12" t="s">
        <v>12</v>
      </c>
      <c r="N2105" s="28">
        <v>4.5</v>
      </c>
      <c r="O2105" s="28">
        <v>0</v>
      </c>
      <c r="P2105" s="28">
        <v>4</v>
      </c>
      <c r="Q2105" s="28">
        <v>1</v>
      </c>
      <c r="R2105" s="33"/>
      <c r="S2105" s="40">
        <v>3</v>
      </c>
      <c r="T2105" s="40">
        <v>4</v>
      </c>
      <c r="U2105" s="101">
        <v>0.75</v>
      </c>
      <c r="V2105" s="41"/>
      <c r="W2105" s="41"/>
      <c r="X2105" s="42" t="s">
        <v>2522</v>
      </c>
      <c r="Y2105" s="33">
        <v>1</v>
      </c>
      <c r="Z2105" s="100"/>
      <c r="AA2105" s="100">
        <v>4.5</v>
      </c>
      <c r="AB2105" s="28">
        <v>0.381578947</v>
      </c>
      <c r="AC2105" s="28">
        <v>1</v>
      </c>
      <c r="AE2105" s="6">
        <f t="shared" si="32"/>
        <v>-0.33333333300000001</v>
      </c>
    </row>
    <row r="2106" spans="2:31" ht="16.5" thickBot="1" x14ac:dyDescent="0.3">
      <c r="B2106" s="47" t="s">
        <v>711</v>
      </c>
      <c r="C2106" s="53" t="s">
        <v>134</v>
      </c>
      <c r="D2106" s="54" t="s">
        <v>135</v>
      </c>
      <c r="E2106" s="54">
        <v>26</v>
      </c>
      <c r="F2106" s="43">
        <v>25</v>
      </c>
      <c r="G2106" s="40">
        <v>507</v>
      </c>
      <c r="H2106" s="40">
        <v>523</v>
      </c>
      <c r="I2106" s="101">
        <v>0.96940726600000005</v>
      </c>
      <c r="J2106" s="41">
        <v>1</v>
      </c>
      <c r="K2106" s="12">
        <v>1.1390910000000001E-3</v>
      </c>
      <c r="L2106" s="34">
        <f>K2106-'[6]на отправку'!$K2106</f>
        <v>0</v>
      </c>
      <c r="M2106" s="41" t="s">
        <v>12</v>
      </c>
      <c r="N2106" s="28">
        <v>1</v>
      </c>
      <c r="O2106" s="28">
        <v>0</v>
      </c>
      <c r="P2106" s="28">
        <v>3</v>
      </c>
      <c r="Q2106" s="28">
        <v>1</v>
      </c>
      <c r="R2106" s="33"/>
      <c r="S2106" s="40">
        <v>611</v>
      </c>
      <c r="T2106" s="40">
        <v>631</v>
      </c>
      <c r="U2106" s="101">
        <v>0.96830427900000005</v>
      </c>
      <c r="V2106" s="33"/>
      <c r="W2106" s="33"/>
      <c r="X2106" s="42" t="s">
        <v>2523</v>
      </c>
      <c r="Y2106" s="33">
        <v>1</v>
      </c>
      <c r="Z2106" s="100"/>
      <c r="AA2106" s="100">
        <v>1</v>
      </c>
      <c r="AB2106" s="28">
        <v>0.97159166299999999</v>
      </c>
      <c r="AC2106" s="28">
        <v>1</v>
      </c>
      <c r="AE2106" s="6">
        <f t="shared" si="32"/>
        <v>1.1390910000000001E-3</v>
      </c>
    </row>
    <row r="2107" spans="2:31" ht="16.5" thickBot="1" x14ac:dyDescent="0.3">
      <c r="B2107" s="47" t="s">
        <v>700</v>
      </c>
      <c r="C2107" s="53" t="s">
        <v>134</v>
      </c>
      <c r="D2107" s="54" t="s">
        <v>135</v>
      </c>
      <c r="E2107" s="54">
        <v>26.5</v>
      </c>
      <c r="F2107" s="43"/>
      <c r="G2107" s="40"/>
      <c r="H2107" s="40"/>
      <c r="I2107" s="101"/>
      <c r="J2107" s="41"/>
      <c r="K2107" s="12">
        <v>0</v>
      </c>
      <c r="L2107" s="34">
        <f>K2107-'[6]на отправку'!$K2107</f>
        <v>0</v>
      </c>
      <c r="M2107" s="41"/>
      <c r="N2107" s="28">
        <v>27</v>
      </c>
      <c r="R2107" s="33" t="s">
        <v>2524</v>
      </c>
      <c r="S2107" s="40"/>
      <c r="T2107" s="40"/>
      <c r="U2107" s="101"/>
      <c r="V2107" s="33">
        <v>0</v>
      </c>
      <c r="W2107" s="33"/>
      <c r="X2107" s="42"/>
      <c r="Y2107" s="33">
        <v>1</v>
      </c>
      <c r="Z2107" s="100"/>
      <c r="AA2107" s="100"/>
      <c r="AB2107" s="28">
        <v>0</v>
      </c>
      <c r="AE2107" s="6">
        <f t="shared" si="32"/>
        <v>0</v>
      </c>
    </row>
    <row r="2108" spans="2:31" ht="16.5" thickBot="1" x14ac:dyDescent="0.3">
      <c r="B2108" s="47" t="s">
        <v>2924</v>
      </c>
      <c r="C2108" s="53" t="s">
        <v>134</v>
      </c>
      <c r="D2108" s="54" t="s">
        <v>135</v>
      </c>
      <c r="E2108" s="54">
        <v>27</v>
      </c>
      <c r="F2108" s="43">
        <v>27</v>
      </c>
      <c r="G2108" s="40">
        <v>0</v>
      </c>
      <c r="H2108" s="40">
        <v>0</v>
      </c>
      <c r="I2108" s="101">
        <v>0</v>
      </c>
      <c r="J2108" s="41"/>
      <c r="K2108" s="12">
        <v>0</v>
      </c>
      <c r="L2108" s="34">
        <f>K2108-'[6]на отправку'!$K2108</f>
        <v>0</v>
      </c>
      <c r="M2108" s="41"/>
      <c r="N2108" s="28">
        <v>0</v>
      </c>
      <c r="O2108" s="28" t="s">
        <v>12</v>
      </c>
      <c r="P2108" s="28" t="s">
        <v>12</v>
      </c>
      <c r="Q2108" s="28">
        <v>2</v>
      </c>
      <c r="R2108" s="33"/>
      <c r="S2108" s="40">
        <v>0</v>
      </c>
      <c r="T2108" s="40">
        <v>0</v>
      </c>
      <c r="U2108" s="101">
        <v>0</v>
      </c>
      <c r="V2108" s="33"/>
      <c r="W2108" s="33"/>
      <c r="X2108" s="42" t="s">
        <v>2526</v>
      </c>
      <c r="Y2108" s="33">
        <v>1</v>
      </c>
      <c r="Z2108" s="100"/>
      <c r="AA2108" s="100">
        <v>0</v>
      </c>
      <c r="AB2108" s="28">
        <v>0</v>
      </c>
      <c r="AE2108" s="6">
        <f t="shared" si="32"/>
        <v>0</v>
      </c>
    </row>
    <row r="2109" spans="2:31" ht="16.5" thickBot="1" x14ac:dyDescent="0.3">
      <c r="B2109" s="47" t="s">
        <v>2925</v>
      </c>
      <c r="C2109" s="53" t="s">
        <v>134</v>
      </c>
      <c r="D2109" s="54" t="s">
        <v>135</v>
      </c>
      <c r="E2109" s="54">
        <v>28</v>
      </c>
      <c r="F2109" s="32">
        <v>28</v>
      </c>
      <c r="G2109" s="40">
        <v>0</v>
      </c>
      <c r="H2109" s="40">
        <v>7</v>
      </c>
      <c r="I2109" s="101">
        <v>0</v>
      </c>
      <c r="J2109" s="34"/>
      <c r="K2109" s="34">
        <v>0</v>
      </c>
      <c r="L2109" s="34">
        <f>K2109-'[6]на отправку'!$K2109</f>
        <v>0</v>
      </c>
      <c r="M2109" s="34"/>
      <c r="N2109" s="35">
        <v>3</v>
      </c>
      <c r="O2109" s="28" t="s">
        <v>12</v>
      </c>
      <c r="P2109" s="28" t="s">
        <v>12</v>
      </c>
      <c r="Q2109" s="28">
        <v>1</v>
      </c>
      <c r="R2109" s="33"/>
      <c r="S2109" s="33">
        <v>25</v>
      </c>
      <c r="T2109" s="33">
        <v>849</v>
      </c>
      <c r="U2109" s="101">
        <v>2.9446408E-2</v>
      </c>
      <c r="V2109" s="34"/>
      <c r="W2109" s="34"/>
      <c r="X2109" s="36" t="s">
        <v>2528</v>
      </c>
      <c r="Y2109" s="34">
        <v>1</v>
      </c>
      <c r="Z2109" s="140"/>
      <c r="AA2109" s="140">
        <v>3</v>
      </c>
      <c r="AB2109" s="28">
        <v>4.6442499999999999E-3</v>
      </c>
      <c r="AE2109" s="6">
        <f t="shared" si="32"/>
        <v>0</v>
      </c>
    </row>
    <row r="2110" spans="2:31" ht="16.5" thickBot="1" x14ac:dyDescent="0.3">
      <c r="B2110" s="47" t="s">
        <v>2926</v>
      </c>
      <c r="C2110" s="53" t="s">
        <v>134</v>
      </c>
      <c r="D2110" s="54" t="s">
        <v>135</v>
      </c>
      <c r="E2110" s="54">
        <v>29</v>
      </c>
      <c r="F2110" s="43">
        <v>29</v>
      </c>
      <c r="G2110" s="40">
        <v>0</v>
      </c>
      <c r="H2110" s="40">
        <v>7</v>
      </c>
      <c r="I2110" s="101">
        <v>0</v>
      </c>
      <c r="J2110" s="44"/>
      <c r="K2110" s="41">
        <v>0</v>
      </c>
      <c r="L2110" s="34">
        <f>K2110-'[6]на отправку'!$K2110</f>
        <v>0</v>
      </c>
      <c r="M2110" s="12"/>
      <c r="N2110" s="28">
        <v>5</v>
      </c>
      <c r="O2110" s="28" t="s">
        <v>12</v>
      </c>
      <c r="P2110" s="28" t="s">
        <v>12</v>
      </c>
      <c r="Q2110" s="28">
        <v>1</v>
      </c>
      <c r="R2110" s="33"/>
      <c r="S2110" s="40">
        <v>0</v>
      </c>
      <c r="T2110" s="40">
        <v>849</v>
      </c>
      <c r="U2110" s="101">
        <v>0</v>
      </c>
      <c r="V2110" s="41"/>
      <c r="W2110" s="41"/>
      <c r="X2110" s="42" t="s">
        <v>2530</v>
      </c>
      <c r="Y2110" s="33">
        <v>1</v>
      </c>
      <c r="Z2110" s="100"/>
      <c r="AA2110" s="100">
        <v>5</v>
      </c>
      <c r="AB2110" s="28">
        <v>1.6719300000000001E-3</v>
      </c>
      <c r="AE2110" s="6">
        <f t="shared" si="32"/>
        <v>0</v>
      </c>
    </row>
    <row r="2111" spans="2:31" ht="16.5" thickBot="1" x14ac:dyDescent="0.3">
      <c r="B2111" s="47" t="s">
        <v>2927</v>
      </c>
      <c r="C2111" s="53" t="s">
        <v>134</v>
      </c>
      <c r="D2111" s="54" t="s">
        <v>135</v>
      </c>
      <c r="E2111" s="54">
        <v>30</v>
      </c>
      <c r="F2111" s="43">
        <v>30</v>
      </c>
      <c r="G2111" s="40">
        <v>0</v>
      </c>
      <c r="H2111" s="40">
        <v>7</v>
      </c>
      <c r="I2111" s="101">
        <v>0</v>
      </c>
      <c r="J2111" s="44"/>
      <c r="K2111" s="41">
        <v>0</v>
      </c>
      <c r="L2111" s="34">
        <f>K2111-'[6]на отправку'!$K2111</f>
        <v>0</v>
      </c>
      <c r="M2111" s="12"/>
      <c r="N2111" s="28">
        <v>8</v>
      </c>
      <c r="O2111" s="28" t="s">
        <v>12</v>
      </c>
      <c r="P2111" s="28" t="s">
        <v>12</v>
      </c>
      <c r="Q2111" s="28">
        <v>1</v>
      </c>
      <c r="R2111" s="33"/>
      <c r="S2111" s="40">
        <v>0</v>
      </c>
      <c r="T2111" s="40">
        <v>849</v>
      </c>
      <c r="U2111" s="101">
        <v>0</v>
      </c>
      <c r="V2111" s="41"/>
      <c r="W2111" s="41"/>
      <c r="X2111" s="42" t="s">
        <v>2532</v>
      </c>
      <c r="Y2111" s="33">
        <v>1</v>
      </c>
      <c r="Z2111" s="100"/>
      <c r="AA2111" s="100">
        <v>8</v>
      </c>
      <c r="AB2111" s="28">
        <v>0</v>
      </c>
      <c r="AE2111" s="6">
        <f t="shared" si="32"/>
        <v>0</v>
      </c>
    </row>
    <row r="2112" spans="2:31" ht="16.5" thickBot="1" x14ac:dyDescent="0.3">
      <c r="B2112" s="47" t="s">
        <v>2928</v>
      </c>
      <c r="C2112" s="53" t="s">
        <v>134</v>
      </c>
      <c r="D2112" s="54" t="s">
        <v>135</v>
      </c>
      <c r="E2112" s="54">
        <v>31</v>
      </c>
      <c r="F2112" s="43">
        <v>31</v>
      </c>
      <c r="G2112" s="40">
        <v>0</v>
      </c>
      <c r="H2112" s="40">
        <v>0</v>
      </c>
      <c r="I2112" s="101"/>
      <c r="J2112" s="44"/>
      <c r="K2112" s="41">
        <v>0</v>
      </c>
      <c r="L2112" s="34">
        <f>K2112-'[6]на отправку'!$K2112</f>
        <v>0</v>
      </c>
      <c r="M2112" s="12"/>
      <c r="N2112" s="28">
        <v>3</v>
      </c>
      <c r="O2112" s="28" t="s">
        <v>12</v>
      </c>
      <c r="P2112" s="28" t="s">
        <v>12</v>
      </c>
      <c r="Q2112" s="28">
        <v>1</v>
      </c>
      <c r="R2112" s="33"/>
      <c r="S2112" s="40">
        <v>0</v>
      </c>
      <c r="T2112" s="40">
        <v>0</v>
      </c>
      <c r="U2112" s="101"/>
      <c r="V2112" s="41"/>
      <c r="W2112" s="41"/>
      <c r="X2112" s="42" t="s">
        <v>2534</v>
      </c>
      <c r="Y2112" s="33">
        <v>1</v>
      </c>
      <c r="Z2112" s="100"/>
      <c r="AA2112" s="100"/>
      <c r="AB2112" s="28">
        <v>0</v>
      </c>
      <c r="AE2112" s="6">
        <f t="shared" si="32"/>
        <v>0</v>
      </c>
    </row>
    <row r="2113" spans="2:31" ht="16.5" thickBot="1" x14ac:dyDescent="0.3">
      <c r="B2113" s="47" t="s">
        <v>2929</v>
      </c>
      <c r="C2113" s="53" t="s">
        <v>134</v>
      </c>
      <c r="D2113" s="54" t="s">
        <v>135</v>
      </c>
      <c r="E2113" s="54">
        <v>32</v>
      </c>
      <c r="F2113" s="43">
        <v>32</v>
      </c>
      <c r="G2113" s="40">
        <v>0</v>
      </c>
      <c r="H2113" s="40">
        <v>0</v>
      </c>
      <c r="I2113" s="101"/>
      <c r="J2113" s="44"/>
      <c r="K2113" s="41">
        <v>0</v>
      </c>
      <c r="L2113" s="34">
        <f>K2113-'[6]на отправку'!$K2113</f>
        <v>0</v>
      </c>
      <c r="M2113" s="12"/>
      <c r="N2113" s="28">
        <v>8</v>
      </c>
      <c r="O2113" s="28" t="s">
        <v>12</v>
      </c>
      <c r="P2113" s="28" t="s">
        <v>12</v>
      </c>
      <c r="Q2113" s="28">
        <v>1</v>
      </c>
      <c r="R2113" s="33"/>
      <c r="S2113" s="40">
        <v>0</v>
      </c>
      <c r="T2113" s="40">
        <v>0</v>
      </c>
      <c r="U2113" s="101"/>
      <c r="V2113" s="41"/>
      <c r="W2113" s="41"/>
      <c r="X2113" s="42" t="s">
        <v>2536</v>
      </c>
      <c r="Y2113" s="33">
        <v>1</v>
      </c>
      <c r="Z2113" s="100"/>
      <c r="AA2113" s="100"/>
      <c r="AB2113" s="28">
        <v>0</v>
      </c>
      <c r="AE2113" s="6">
        <f t="shared" si="32"/>
        <v>0</v>
      </c>
    </row>
    <row r="2114" spans="2:31" ht="16.5" thickBot="1" x14ac:dyDescent="0.3">
      <c r="B2114" s="47" t="s">
        <v>712</v>
      </c>
      <c r="C2114" s="53" t="s">
        <v>134</v>
      </c>
      <c r="D2114" s="54" t="s">
        <v>135</v>
      </c>
      <c r="E2114" s="54">
        <v>33</v>
      </c>
      <c r="F2114" s="43">
        <v>33</v>
      </c>
      <c r="G2114" s="40">
        <v>0</v>
      </c>
      <c r="H2114" s="40">
        <v>0</v>
      </c>
      <c r="I2114" s="101">
        <v>0</v>
      </c>
      <c r="J2114" s="44"/>
      <c r="K2114" s="41">
        <v>0</v>
      </c>
      <c r="L2114" s="34">
        <f>K2114-'[6]на отправку'!$K2114</f>
        <v>0</v>
      </c>
      <c r="M2114" s="196"/>
      <c r="N2114" s="28">
        <v>0</v>
      </c>
      <c r="O2114" s="28" t="s">
        <v>12</v>
      </c>
      <c r="P2114" s="28">
        <v>0</v>
      </c>
      <c r="Q2114" s="28">
        <v>2</v>
      </c>
      <c r="R2114" s="33"/>
      <c r="S2114" s="40">
        <v>0</v>
      </c>
      <c r="T2114" s="40">
        <v>0</v>
      </c>
      <c r="U2114" s="101">
        <v>0</v>
      </c>
      <c r="V2114" s="41"/>
      <c r="W2114" s="41"/>
      <c r="X2114" s="42" t="s">
        <v>2537</v>
      </c>
      <c r="Y2114" s="33">
        <v>1</v>
      </c>
      <c r="Z2114" s="100"/>
      <c r="AA2114" s="100">
        <v>0</v>
      </c>
      <c r="AB2114" s="28">
        <v>0</v>
      </c>
      <c r="AE2114" s="6">
        <f t="shared" si="32"/>
        <v>0</v>
      </c>
    </row>
    <row r="2115" spans="2:31" ht="16.5" thickBot="1" x14ac:dyDescent="0.3">
      <c r="B2115" s="47" t="s">
        <v>206</v>
      </c>
      <c r="C2115" s="53" t="s">
        <v>136</v>
      </c>
      <c r="D2115" s="54" t="s">
        <v>137</v>
      </c>
      <c r="E2115" s="54">
        <v>0</v>
      </c>
      <c r="F2115" s="43"/>
      <c r="G2115" s="40"/>
      <c r="H2115" s="40"/>
      <c r="I2115" s="101"/>
      <c r="J2115" s="44"/>
      <c r="K2115" s="41">
        <v>0</v>
      </c>
      <c r="L2115" s="34">
        <f>K2115-'[6]на отправку'!$K2115</f>
        <v>0</v>
      </c>
      <c r="M2115" s="12"/>
      <c r="N2115" s="28">
        <v>25.5</v>
      </c>
      <c r="R2115" s="33" t="s">
        <v>13</v>
      </c>
      <c r="S2115" s="40"/>
      <c r="T2115" s="40"/>
      <c r="U2115" s="101"/>
      <c r="V2115" s="41">
        <v>0</v>
      </c>
      <c r="W2115" s="41"/>
      <c r="X2115" s="42"/>
      <c r="Y2115" s="33">
        <v>1</v>
      </c>
      <c r="Z2115" s="100"/>
      <c r="AA2115" s="100"/>
      <c r="AB2115" s="28">
        <v>0</v>
      </c>
      <c r="AE2115" s="6">
        <f t="shared" si="32"/>
        <v>0</v>
      </c>
    </row>
    <row r="2116" spans="2:31" ht="16.5" thickBot="1" x14ac:dyDescent="0.3">
      <c r="B2116" s="47" t="s">
        <v>821</v>
      </c>
      <c r="C2116" s="53" t="s">
        <v>136</v>
      </c>
      <c r="D2116" s="54" t="s">
        <v>137</v>
      </c>
      <c r="E2116" s="54">
        <v>1</v>
      </c>
      <c r="F2116" s="32">
        <v>1</v>
      </c>
      <c r="G2116" s="40">
        <v>2476</v>
      </c>
      <c r="H2116" s="40">
        <v>2864</v>
      </c>
      <c r="I2116" s="101">
        <v>0.86452514000000003</v>
      </c>
      <c r="J2116" s="34" t="s">
        <v>12</v>
      </c>
      <c r="K2116" s="34">
        <v>-1.6878082999999999E-2</v>
      </c>
      <c r="L2116" s="34">
        <f>K2116-'[6]на отправку'!$K2116</f>
        <v>0</v>
      </c>
      <c r="M2116" s="34" t="s">
        <v>12</v>
      </c>
      <c r="N2116" s="35">
        <v>3</v>
      </c>
      <c r="O2116" s="28">
        <v>0</v>
      </c>
      <c r="P2116" s="28">
        <v>2</v>
      </c>
      <c r="Q2116" s="28">
        <v>1</v>
      </c>
      <c r="R2116" s="33"/>
      <c r="S2116" s="33">
        <v>2668</v>
      </c>
      <c r="T2116" s="33">
        <v>3034</v>
      </c>
      <c r="U2116" s="101">
        <v>0.87936717200000003</v>
      </c>
      <c r="V2116" s="34"/>
      <c r="W2116" s="34"/>
      <c r="X2116" s="36" t="s">
        <v>2497</v>
      </c>
      <c r="Y2116" s="34">
        <v>1</v>
      </c>
      <c r="Z2116" s="140"/>
      <c r="AA2116" s="140">
        <v>3</v>
      </c>
      <c r="AB2116" s="28">
        <v>0.87783438400000002</v>
      </c>
      <c r="AC2116" s="28">
        <v>0.79392113200000003</v>
      </c>
      <c r="AE2116" s="6">
        <f t="shared" si="32"/>
        <v>-1.6878082999999999E-2</v>
      </c>
    </row>
    <row r="2117" spans="2:31" ht="16.5" thickBot="1" x14ac:dyDescent="0.3">
      <c r="B2117" s="47" t="s">
        <v>2930</v>
      </c>
      <c r="C2117" s="53" t="s">
        <v>136</v>
      </c>
      <c r="D2117" s="54" t="s">
        <v>137</v>
      </c>
      <c r="E2117" s="54">
        <v>2</v>
      </c>
      <c r="F2117" s="43">
        <v>26</v>
      </c>
      <c r="G2117" s="40">
        <v>3868</v>
      </c>
      <c r="H2117" s="40">
        <v>4873</v>
      </c>
      <c r="I2117" s="101">
        <v>0.79376154300000001</v>
      </c>
      <c r="J2117" s="41" t="s">
        <v>12</v>
      </c>
      <c r="K2117" s="12">
        <v>-2.6103662E-2</v>
      </c>
      <c r="L2117" s="34">
        <f>K2117-'[6]на отправку'!$K2117</f>
        <v>0</v>
      </c>
      <c r="M2117" s="41" t="s">
        <v>12</v>
      </c>
      <c r="N2117" s="28">
        <v>3</v>
      </c>
      <c r="O2117" s="28">
        <v>0</v>
      </c>
      <c r="P2117" s="28">
        <v>2</v>
      </c>
      <c r="Q2117" s="28">
        <v>1</v>
      </c>
      <c r="R2117" s="33"/>
      <c r="S2117" s="40">
        <v>4076</v>
      </c>
      <c r="T2117" s="40">
        <v>5001</v>
      </c>
      <c r="U2117" s="101">
        <v>0.81503699299999999</v>
      </c>
      <c r="V2117" s="44"/>
      <c r="W2117" s="44"/>
      <c r="X2117" s="42" t="s">
        <v>2498</v>
      </c>
      <c r="Y2117" s="33">
        <v>1</v>
      </c>
      <c r="Z2117" s="100"/>
      <c r="AA2117" s="100">
        <v>3</v>
      </c>
      <c r="AB2117" s="28">
        <v>0.83450456100000003</v>
      </c>
      <c r="AC2117" s="28">
        <v>0.72780695200000001</v>
      </c>
      <c r="AE2117" s="6">
        <f t="shared" si="32"/>
        <v>-2.6103662E-2</v>
      </c>
    </row>
    <row r="2118" spans="2:31" ht="16.5" thickBot="1" x14ac:dyDescent="0.3">
      <c r="B2118" s="47" t="s">
        <v>822</v>
      </c>
      <c r="C2118" s="53" t="s">
        <v>136</v>
      </c>
      <c r="D2118" s="54" t="s">
        <v>137</v>
      </c>
      <c r="E2118" s="54">
        <v>3</v>
      </c>
      <c r="F2118" s="43">
        <v>2</v>
      </c>
      <c r="G2118" s="40">
        <v>33</v>
      </c>
      <c r="H2118" s="40">
        <v>35</v>
      </c>
      <c r="I2118" s="101">
        <v>0.94285714300000001</v>
      </c>
      <c r="J2118" s="44" t="s">
        <v>12</v>
      </c>
      <c r="K2118" s="41">
        <v>-9.9999990000000007E-3</v>
      </c>
      <c r="L2118" s="34">
        <f>K2118-'[6]на отправку'!$K2118</f>
        <v>0</v>
      </c>
      <c r="M2118" s="12"/>
      <c r="N2118" s="28">
        <v>1</v>
      </c>
      <c r="O2118" s="28">
        <v>0</v>
      </c>
      <c r="P2118" s="28">
        <v>4</v>
      </c>
      <c r="Q2118" s="28">
        <v>1</v>
      </c>
      <c r="R2118" s="33"/>
      <c r="S2118" s="40">
        <v>20</v>
      </c>
      <c r="T2118" s="40">
        <v>21</v>
      </c>
      <c r="U2118" s="101">
        <v>0.95238095199999995</v>
      </c>
      <c r="V2118" s="41"/>
      <c r="W2118" s="41"/>
      <c r="X2118" s="42" t="s">
        <v>2499</v>
      </c>
      <c r="Y2118" s="33">
        <v>1</v>
      </c>
      <c r="Z2118" s="100"/>
      <c r="AA2118" s="100">
        <v>1</v>
      </c>
      <c r="AB2118" s="28">
        <v>0.91111111099999997</v>
      </c>
      <c r="AC2118" s="28">
        <v>1</v>
      </c>
      <c r="AE2118" s="6">
        <f t="shared" si="32"/>
        <v>-9.9999990000000007E-3</v>
      </c>
    </row>
    <row r="2119" spans="2:31" s="61" customFormat="1" ht="16.5" thickBot="1" x14ac:dyDescent="0.3">
      <c r="B2119" s="55" t="s">
        <v>823</v>
      </c>
      <c r="C2119" s="56" t="s">
        <v>136</v>
      </c>
      <c r="D2119" s="57" t="s">
        <v>137</v>
      </c>
      <c r="E2119" s="57">
        <v>4</v>
      </c>
      <c r="F2119" s="43">
        <v>3</v>
      </c>
      <c r="G2119" s="40">
        <v>1</v>
      </c>
      <c r="H2119" s="40">
        <v>1</v>
      </c>
      <c r="I2119" s="101">
        <v>1</v>
      </c>
      <c r="J2119" s="109" t="s">
        <v>12</v>
      </c>
      <c r="K2119" s="12">
        <v>0</v>
      </c>
      <c r="L2119" s="34">
        <f>K2119-'[6]на отправку'!$K2119</f>
        <v>0</v>
      </c>
      <c r="M2119" s="109" t="s">
        <v>12</v>
      </c>
      <c r="N2119" s="61">
        <v>2</v>
      </c>
      <c r="O2119" s="28">
        <v>2</v>
      </c>
      <c r="P2119" s="28">
        <v>4</v>
      </c>
      <c r="Q2119" s="28">
        <v>1</v>
      </c>
      <c r="R2119" s="59"/>
      <c r="S2119" s="40">
        <v>0</v>
      </c>
      <c r="T2119" s="40">
        <v>3</v>
      </c>
      <c r="U2119" s="101">
        <v>0</v>
      </c>
      <c r="V2119" s="58"/>
      <c r="W2119" s="58"/>
      <c r="X2119" s="60" t="s">
        <v>2500</v>
      </c>
      <c r="Y2119" s="59">
        <v>1</v>
      </c>
      <c r="Z2119" s="142"/>
      <c r="AA2119" s="142">
        <v>2</v>
      </c>
      <c r="AB2119" s="28">
        <v>0.61761761800000003</v>
      </c>
      <c r="AC2119" s="28">
        <v>1</v>
      </c>
      <c r="AE2119" s="6">
        <f t="shared" ref="AE2119:AE2182" si="33">ROUND(K2119,9)</f>
        <v>0</v>
      </c>
    </row>
    <row r="2120" spans="2:31" ht="16.5" thickBot="1" x14ac:dyDescent="0.3">
      <c r="B2120" s="47" t="s">
        <v>824</v>
      </c>
      <c r="C2120" s="53" t="s">
        <v>136</v>
      </c>
      <c r="D2120" s="54" t="s">
        <v>137</v>
      </c>
      <c r="E2120" s="54">
        <v>5</v>
      </c>
      <c r="F2120" s="43">
        <v>4</v>
      </c>
      <c r="G2120" s="40">
        <v>1</v>
      </c>
      <c r="H2120" s="40">
        <v>1</v>
      </c>
      <c r="I2120" s="101">
        <v>1</v>
      </c>
      <c r="J2120" s="41" t="s">
        <v>12</v>
      </c>
      <c r="K2120" s="12">
        <v>0</v>
      </c>
      <c r="L2120" s="34">
        <f>K2120-'[6]на отправку'!$K2120</f>
        <v>0</v>
      </c>
      <c r="M2120" s="41" t="s">
        <v>12</v>
      </c>
      <c r="N2120" s="28">
        <v>2</v>
      </c>
      <c r="O2120" s="28">
        <v>2</v>
      </c>
      <c r="P2120" s="28">
        <v>4</v>
      </c>
      <c r="Q2120" s="28">
        <v>1</v>
      </c>
      <c r="R2120" s="33"/>
      <c r="S2120" s="40">
        <v>0</v>
      </c>
      <c r="T2120" s="40">
        <v>0</v>
      </c>
      <c r="U2120" s="101">
        <v>0</v>
      </c>
      <c r="V2120" s="44"/>
      <c r="W2120" s="44"/>
      <c r="X2120" s="42" t="s">
        <v>2501</v>
      </c>
      <c r="Y2120" s="33">
        <v>1</v>
      </c>
      <c r="Z2120" s="100"/>
      <c r="AA2120" s="100">
        <v>2</v>
      </c>
      <c r="AB2120" s="28">
        <v>0.86111111100000004</v>
      </c>
      <c r="AC2120" s="28">
        <v>1</v>
      </c>
      <c r="AE2120" s="6">
        <f t="shared" si="33"/>
        <v>0</v>
      </c>
    </row>
    <row r="2121" spans="2:31" ht="16.5" thickBot="1" x14ac:dyDescent="0.3">
      <c r="B2121" s="47" t="s">
        <v>825</v>
      </c>
      <c r="C2121" s="53" t="s">
        <v>136</v>
      </c>
      <c r="D2121" s="54" t="s">
        <v>137</v>
      </c>
      <c r="E2121" s="54">
        <v>6</v>
      </c>
      <c r="F2121" s="43">
        <v>5</v>
      </c>
      <c r="G2121" s="40">
        <v>3</v>
      </c>
      <c r="H2121" s="40">
        <v>3</v>
      </c>
      <c r="I2121" s="101">
        <v>1</v>
      </c>
      <c r="J2121" s="44" t="s">
        <v>12</v>
      </c>
      <c r="K2121" s="41">
        <v>1</v>
      </c>
      <c r="L2121" s="34">
        <f>K2121-'[6]на отправку'!$K2121</f>
        <v>0</v>
      </c>
      <c r="M2121" s="12" t="s">
        <v>12</v>
      </c>
      <c r="N2121" s="28">
        <v>2</v>
      </c>
      <c r="O2121" s="28">
        <v>2</v>
      </c>
      <c r="P2121" s="28">
        <v>4</v>
      </c>
      <c r="Q2121" s="28">
        <v>1</v>
      </c>
      <c r="R2121" s="33"/>
      <c r="S2121" s="40">
        <v>2</v>
      </c>
      <c r="T2121" s="40">
        <v>4</v>
      </c>
      <c r="U2121" s="101">
        <v>0.5</v>
      </c>
      <c r="V2121" s="41"/>
      <c r="W2121" s="41"/>
      <c r="X2121" s="42" t="s">
        <v>2502</v>
      </c>
      <c r="Y2121" s="33">
        <v>1</v>
      </c>
      <c r="Z2121" s="100"/>
      <c r="AA2121" s="100">
        <v>2</v>
      </c>
      <c r="AB2121" s="28">
        <v>0.56594488200000004</v>
      </c>
      <c r="AC2121" s="28">
        <v>1</v>
      </c>
      <c r="AE2121" s="6">
        <f t="shared" si="33"/>
        <v>1</v>
      </c>
    </row>
    <row r="2122" spans="2:31" ht="16.5" thickBot="1" x14ac:dyDescent="0.3">
      <c r="B2122" s="47" t="s">
        <v>826</v>
      </c>
      <c r="C2122" s="53" t="s">
        <v>136</v>
      </c>
      <c r="D2122" s="54" t="s">
        <v>137</v>
      </c>
      <c r="E2122" s="54">
        <v>7</v>
      </c>
      <c r="F2122" s="50">
        <v>6</v>
      </c>
      <c r="G2122" s="40">
        <v>0</v>
      </c>
      <c r="H2122" s="40">
        <v>0</v>
      </c>
      <c r="I2122" s="101">
        <v>0</v>
      </c>
      <c r="J2122" s="44" t="s">
        <v>12</v>
      </c>
      <c r="K2122" s="44">
        <v>0</v>
      </c>
      <c r="L2122" s="34">
        <f>K2122-'[6]на отправку'!$K2122</f>
        <v>0</v>
      </c>
      <c r="M2122" s="44" t="s">
        <v>12</v>
      </c>
      <c r="N2122" s="44">
        <v>0</v>
      </c>
      <c r="O2122" s="28">
        <v>0</v>
      </c>
      <c r="P2122" s="28">
        <v>0</v>
      </c>
      <c r="Q2122" s="28">
        <v>2</v>
      </c>
      <c r="R2122" s="33"/>
      <c r="S2122" s="33">
        <v>0</v>
      </c>
      <c r="T2122" s="33">
        <v>2</v>
      </c>
      <c r="U2122" s="101">
        <v>0</v>
      </c>
      <c r="V2122" s="44"/>
      <c r="W2122" s="44"/>
      <c r="X2122" s="42" t="s">
        <v>2503</v>
      </c>
      <c r="Y2122" s="44">
        <v>1</v>
      </c>
      <c r="Z2122" s="100"/>
      <c r="AA2122" s="100">
        <v>0</v>
      </c>
      <c r="AB2122" s="28">
        <v>0.3</v>
      </c>
      <c r="AC2122" s="28">
        <v>1</v>
      </c>
      <c r="AE2122" s="6">
        <f t="shared" si="33"/>
        <v>0</v>
      </c>
    </row>
    <row r="2123" spans="2:31" ht="16.5" thickBot="1" x14ac:dyDescent="0.25">
      <c r="B2123" s="47" t="s">
        <v>843</v>
      </c>
      <c r="C2123" s="48" t="s">
        <v>136</v>
      </c>
      <c r="D2123" s="49" t="s">
        <v>137</v>
      </c>
      <c r="E2123" s="49">
        <v>8</v>
      </c>
      <c r="F2123" s="32">
        <v>22</v>
      </c>
      <c r="G2123" s="104">
        <v>1</v>
      </c>
      <c r="H2123" s="104">
        <v>1</v>
      </c>
      <c r="I2123" s="101">
        <v>1</v>
      </c>
      <c r="J2123" s="34" t="s">
        <v>12</v>
      </c>
      <c r="K2123" s="34">
        <v>0</v>
      </c>
      <c r="L2123" s="34">
        <f>K2123-'[6]на отправку'!$K2123</f>
        <v>0</v>
      </c>
      <c r="M2123" s="34" t="s">
        <v>12</v>
      </c>
      <c r="N2123" s="35">
        <v>3</v>
      </c>
      <c r="O2123" s="28">
        <v>2</v>
      </c>
      <c r="P2123" s="28">
        <v>4</v>
      </c>
      <c r="Q2123" s="28">
        <v>1</v>
      </c>
      <c r="R2123" s="33"/>
      <c r="S2123" s="65">
        <v>0</v>
      </c>
      <c r="T2123" s="65">
        <v>0</v>
      </c>
      <c r="U2123" s="101">
        <v>0</v>
      </c>
      <c r="V2123" s="33"/>
      <c r="W2123" s="33"/>
      <c r="X2123" s="42" t="s">
        <v>2504</v>
      </c>
      <c r="Y2123" s="34">
        <v>1</v>
      </c>
      <c r="Z2123" s="140"/>
      <c r="AA2123" s="140">
        <v>3</v>
      </c>
      <c r="AB2123" s="28">
        <v>0.4</v>
      </c>
      <c r="AC2123" s="28">
        <v>1</v>
      </c>
      <c r="AE2123" s="6">
        <f t="shared" si="33"/>
        <v>0</v>
      </c>
    </row>
    <row r="2124" spans="2:31" ht="16.5" thickBot="1" x14ac:dyDescent="0.3">
      <c r="B2124" s="47" t="s">
        <v>827</v>
      </c>
      <c r="C2124" s="53" t="s">
        <v>136</v>
      </c>
      <c r="D2124" s="54" t="s">
        <v>137</v>
      </c>
      <c r="E2124" s="54">
        <v>9</v>
      </c>
      <c r="F2124" s="40">
        <v>7</v>
      </c>
      <c r="G2124" s="40">
        <v>444</v>
      </c>
      <c r="H2124" s="40">
        <v>444</v>
      </c>
      <c r="I2124" s="101">
        <v>1</v>
      </c>
      <c r="J2124" s="41">
        <v>1</v>
      </c>
      <c r="K2124" s="12">
        <v>0</v>
      </c>
      <c r="L2124" s="34">
        <f>K2124-'[6]на отправку'!$K2124</f>
        <v>0</v>
      </c>
      <c r="M2124" s="41">
        <v>1</v>
      </c>
      <c r="N2124" s="28">
        <v>2</v>
      </c>
      <c r="O2124" s="28" t="s">
        <v>12</v>
      </c>
      <c r="P2124" s="28">
        <v>6</v>
      </c>
      <c r="Q2124" s="28">
        <v>1</v>
      </c>
      <c r="R2124" s="33"/>
      <c r="S2124" s="40">
        <v>431</v>
      </c>
      <c r="T2124" s="40">
        <v>431</v>
      </c>
      <c r="U2124" s="101">
        <v>1</v>
      </c>
      <c r="V2124" s="33"/>
      <c r="W2124" s="33"/>
      <c r="X2124" s="42" t="s">
        <v>2505</v>
      </c>
      <c r="Y2124" s="33">
        <v>1</v>
      </c>
      <c r="Z2124" s="100"/>
      <c r="AA2124" s="100">
        <v>2</v>
      </c>
      <c r="AB2124" s="28">
        <v>1</v>
      </c>
      <c r="AC2124" s="28">
        <v>1</v>
      </c>
      <c r="AE2124" s="6">
        <f t="shared" si="33"/>
        <v>0</v>
      </c>
    </row>
    <row r="2125" spans="2:31" ht="16.5" thickBot="1" x14ac:dyDescent="0.3">
      <c r="B2125" s="47" t="s">
        <v>828</v>
      </c>
      <c r="C2125" s="53" t="s">
        <v>136</v>
      </c>
      <c r="D2125" s="54" t="s">
        <v>137</v>
      </c>
      <c r="E2125" s="54">
        <v>10</v>
      </c>
      <c r="F2125" s="43">
        <v>8</v>
      </c>
      <c r="G2125" s="40">
        <v>32</v>
      </c>
      <c r="H2125" s="40">
        <v>3899</v>
      </c>
      <c r="I2125" s="101">
        <v>8.2072329999999995E-3</v>
      </c>
      <c r="J2125" s="41" t="s">
        <v>12</v>
      </c>
      <c r="K2125" s="12">
        <v>0.85542077400000005</v>
      </c>
      <c r="L2125" s="34">
        <f>K2125-'[6]на отправку'!$K2125</f>
        <v>0</v>
      </c>
      <c r="M2125" s="41" t="s">
        <v>12</v>
      </c>
      <c r="N2125" s="28">
        <v>1</v>
      </c>
      <c r="O2125" s="28">
        <v>0</v>
      </c>
      <c r="P2125" s="28">
        <v>2</v>
      </c>
      <c r="Q2125" s="28">
        <v>1</v>
      </c>
      <c r="R2125" s="33"/>
      <c r="S2125" s="40">
        <v>14</v>
      </c>
      <c r="T2125" s="40">
        <v>3165</v>
      </c>
      <c r="U2125" s="101">
        <v>4.4233809999999997E-3</v>
      </c>
      <c r="V2125" s="33"/>
      <c r="W2125" s="33"/>
      <c r="X2125" s="42" t="s">
        <v>2506</v>
      </c>
      <c r="Y2125" s="33">
        <v>1</v>
      </c>
      <c r="Z2125" s="100"/>
      <c r="AA2125" s="100">
        <v>1</v>
      </c>
      <c r="AB2125" s="28">
        <v>1.4606701999999999E-2</v>
      </c>
      <c r="AC2125" s="28">
        <v>0</v>
      </c>
      <c r="AE2125" s="6">
        <f t="shared" si="33"/>
        <v>0.85542077400000005</v>
      </c>
    </row>
    <row r="2126" spans="2:31" ht="16.5" thickBot="1" x14ac:dyDescent="0.3">
      <c r="B2126" s="47" t="s">
        <v>829</v>
      </c>
      <c r="C2126" s="53" t="s">
        <v>136</v>
      </c>
      <c r="D2126" s="54" t="s">
        <v>137</v>
      </c>
      <c r="E2126" s="54">
        <v>11</v>
      </c>
      <c r="F2126" s="43">
        <v>9</v>
      </c>
      <c r="G2126" s="40">
        <v>145</v>
      </c>
      <c r="H2126" s="40">
        <v>161</v>
      </c>
      <c r="I2126" s="101">
        <v>0.900621118</v>
      </c>
      <c r="J2126" s="41">
        <v>1</v>
      </c>
      <c r="K2126" s="12">
        <v>0.84217955899999997</v>
      </c>
      <c r="L2126" s="34">
        <f>K2126-'[6]на отправку'!$K2126</f>
        <v>0</v>
      </c>
      <c r="M2126" s="41">
        <v>0.900621118</v>
      </c>
      <c r="N2126" s="28">
        <v>0.5</v>
      </c>
      <c r="O2126" s="28" t="s">
        <v>12</v>
      </c>
      <c r="P2126" s="28">
        <v>6</v>
      </c>
      <c r="Q2126" s="28">
        <v>1</v>
      </c>
      <c r="R2126" s="33"/>
      <c r="S2126" s="40">
        <v>176</v>
      </c>
      <c r="T2126" s="40">
        <v>360</v>
      </c>
      <c r="U2126" s="101">
        <v>0.48888888899999999</v>
      </c>
      <c r="V2126" s="33"/>
      <c r="W2126" s="33"/>
      <c r="X2126" s="42" t="s">
        <v>2507</v>
      </c>
      <c r="Y2126" s="33">
        <v>1</v>
      </c>
      <c r="Z2126" s="100"/>
      <c r="AA2126" s="100">
        <v>0.5</v>
      </c>
      <c r="AB2126" s="28">
        <v>0.93642591900000005</v>
      </c>
      <c r="AE2126" s="6">
        <f t="shared" si="33"/>
        <v>0.84217955899999997</v>
      </c>
    </row>
    <row r="2127" spans="2:31" ht="16.5" thickBot="1" x14ac:dyDescent="0.3">
      <c r="B2127" s="47" t="s">
        <v>830</v>
      </c>
      <c r="C2127" s="53" t="s">
        <v>136</v>
      </c>
      <c r="D2127" s="54" t="s">
        <v>137</v>
      </c>
      <c r="E2127" s="54">
        <v>12</v>
      </c>
      <c r="F2127" s="43">
        <v>10</v>
      </c>
      <c r="G2127" s="40">
        <v>2</v>
      </c>
      <c r="H2127" s="40">
        <v>2</v>
      </c>
      <c r="I2127" s="101">
        <v>1</v>
      </c>
      <c r="J2127" s="41">
        <v>1</v>
      </c>
      <c r="K2127" s="12">
        <v>0</v>
      </c>
      <c r="L2127" s="34">
        <f>K2127-'[6]на отправку'!$K2127</f>
        <v>0</v>
      </c>
      <c r="M2127" s="41">
        <v>1</v>
      </c>
      <c r="N2127" s="28">
        <v>1</v>
      </c>
      <c r="O2127" s="28" t="s">
        <v>12</v>
      </c>
      <c r="P2127" s="28">
        <v>6</v>
      </c>
      <c r="Q2127" s="28">
        <v>1</v>
      </c>
      <c r="R2127" s="33"/>
      <c r="S2127" s="40">
        <v>3</v>
      </c>
      <c r="T2127" s="40">
        <v>3</v>
      </c>
      <c r="U2127" s="101">
        <v>1</v>
      </c>
      <c r="V2127" s="33"/>
      <c r="W2127" s="33"/>
      <c r="X2127" s="42" t="s">
        <v>2508</v>
      </c>
      <c r="Y2127" s="33">
        <v>1</v>
      </c>
      <c r="Z2127" s="100"/>
      <c r="AA2127" s="100">
        <v>1</v>
      </c>
      <c r="AB2127" s="28">
        <v>1</v>
      </c>
      <c r="AE2127" s="6">
        <f t="shared" si="33"/>
        <v>0</v>
      </c>
    </row>
    <row r="2128" spans="2:31" ht="16.5" thickBot="1" x14ac:dyDescent="0.3">
      <c r="B2128" s="47" t="s">
        <v>831</v>
      </c>
      <c r="C2128" s="53" t="s">
        <v>136</v>
      </c>
      <c r="D2128" s="54" t="s">
        <v>137</v>
      </c>
      <c r="E2128" s="54">
        <v>13</v>
      </c>
      <c r="F2128" s="43">
        <v>11</v>
      </c>
      <c r="G2128" s="40">
        <v>14</v>
      </c>
      <c r="H2128" s="40">
        <v>14</v>
      </c>
      <c r="I2128" s="101">
        <v>1</v>
      </c>
      <c r="J2128" s="41">
        <v>1</v>
      </c>
      <c r="K2128" s="12">
        <v>0</v>
      </c>
      <c r="L2128" s="34">
        <f>K2128-'[6]на отправку'!$K2128</f>
        <v>0</v>
      </c>
      <c r="M2128" s="41">
        <v>1</v>
      </c>
      <c r="N2128" s="28">
        <v>2</v>
      </c>
      <c r="O2128" s="28" t="s">
        <v>12</v>
      </c>
      <c r="P2128" s="28">
        <v>6</v>
      </c>
      <c r="Q2128" s="28">
        <v>1</v>
      </c>
      <c r="R2128" s="33"/>
      <c r="S2128" s="40">
        <v>28</v>
      </c>
      <c r="T2128" s="40">
        <v>28</v>
      </c>
      <c r="U2128" s="101">
        <v>1</v>
      </c>
      <c r="V2128" s="33"/>
      <c r="W2128" s="33"/>
      <c r="X2128" s="42" t="s">
        <v>2509</v>
      </c>
      <c r="Y2128" s="33">
        <v>1</v>
      </c>
      <c r="Z2128" s="100"/>
      <c r="AA2128" s="100">
        <v>2</v>
      </c>
      <c r="AB2128" s="28">
        <v>1</v>
      </c>
      <c r="AE2128" s="6">
        <f t="shared" si="33"/>
        <v>0</v>
      </c>
    </row>
    <row r="2129" spans="2:31" ht="16.5" thickBot="1" x14ac:dyDescent="0.3">
      <c r="B2129" s="47" t="s">
        <v>832</v>
      </c>
      <c r="C2129" s="53" t="s">
        <v>136</v>
      </c>
      <c r="D2129" s="54" t="s">
        <v>137</v>
      </c>
      <c r="E2129" s="54">
        <v>14</v>
      </c>
      <c r="F2129" s="43">
        <v>12</v>
      </c>
      <c r="G2129" s="40">
        <v>66</v>
      </c>
      <c r="H2129" s="40">
        <v>4090</v>
      </c>
      <c r="I2129" s="101">
        <v>1.6136919E-2</v>
      </c>
      <c r="J2129" s="44" t="s">
        <v>12</v>
      </c>
      <c r="K2129" s="41">
        <v>-0.119496834</v>
      </c>
      <c r="L2129" s="34">
        <f>K2129-'[6]на отправку'!$K2129</f>
        <v>0</v>
      </c>
      <c r="M2129" s="12" t="s">
        <v>12</v>
      </c>
      <c r="N2129" s="28">
        <v>2</v>
      </c>
      <c r="O2129" s="28">
        <v>0</v>
      </c>
      <c r="P2129" s="28">
        <v>2</v>
      </c>
      <c r="Q2129" s="28">
        <v>1</v>
      </c>
      <c r="R2129" s="33"/>
      <c r="S2129" s="40">
        <v>62</v>
      </c>
      <c r="T2129" s="40">
        <v>3383</v>
      </c>
      <c r="U2129" s="101">
        <v>1.8326928999999999E-2</v>
      </c>
      <c r="V2129" s="41"/>
      <c r="W2129" s="41"/>
      <c r="X2129" s="42" t="s">
        <v>2510</v>
      </c>
      <c r="Y2129" s="33">
        <v>1</v>
      </c>
      <c r="Z2129" s="100"/>
      <c r="AA2129" s="100">
        <v>2</v>
      </c>
      <c r="AB2129" s="28">
        <v>3.2834602999999997E-2</v>
      </c>
      <c r="AC2129" s="28">
        <v>5.0505050000000003E-3</v>
      </c>
      <c r="AE2129" s="6">
        <f t="shared" si="33"/>
        <v>-0.119496834</v>
      </c>
    </row>
    <row r="2130" spans="2:31" ht="16.5" thickBot="1" x14ac:dyDescent="0.3">
      <c r="B2130" s="47" t="s">
        <v>833</v>
      </c>
      <c r="C2130" s="53" t="s">
        <v>136</v>
      </c>
      <c r="D2130" s="54" t="s">
        <v>137</v>
      </c>
      <c r="E2130" s="54">
        <v>15</v>
      </c>
      <c r="F2130" s="43">
        <v>13</v>
      </c>
      <c r="G2130" s="40">
        <v>18</v>
      </c>
      <c r="H2130" s="40">
        <v>49</v>
      </c>
      <c r="I2130" s="101">
        <v>0.36734693899999998</v>
      </c>
      <c r="J2130" s="41" t="s">
        <v>12</v>
      </c>
      <c r="K2130" s="12">
        <v>0.69897959499999995</v>
      </c>
      <c r="L2130" s="34">
        <f>K2130-'[6]на отправку'!$K2130</f>
        <v>0</v>
      </c>
      <c r="M2130" s="41" t="s">
        <v>12</v>
      </c>
      <c r="N2130" s="28">
        <v>1</v>
      </c>
      <c r="O2130" s="28">
        <v>0</v>
      </c>
      <c r="P2130" s="28">
        <v>2</v>
      </c>
      <c r="Q2130" s="28">
        <v>1</v>
      </c>
      <c r="R2130" s="33"/>
      <c r="S2130" s="40">
        <v>8</v>
      </c>
      <c r="T2130" s="40">
        <v>37</v>
      </c>
      <c r="U2130" s="101">
        <v>0.21621621599999999</v>
      </c>
      <c r="V2130" s="33"/>
      <c r="W2130" s="33"/>
      <c r="X2130" s="42" t="s">
        <v>2511</v>
      </c>
      <c r="Y2130" s="33">
        <v>1</v>
      </c>
      <c r="Z2130" s="100"/>
      <c r="AA2130" s="100">
        <v>1</v>
      </c>
      <c r="AB2130" s="28">
        <v>0.4</v>
      </c>
      <c r="AC2130" s="28">
        <v>0.177419355</v>
      </c>
      <c r="AE2130" s="6">
        <f t="shared" si="33"/>
        <v>0.69897959499999995</v>
      </c>
    </row>
    <row r="2131" spans="2:31" ht="16.5" thickBot="1" x14ac:dyDescent="0.3">
      <c r="B2131" s="47" t="s">
        <v>834</v>
      </c>
      <c r="C2131" s="53" t="s">
        <v>136</v>
      </c>
      <c r="D2131" s="54" t="s">
        <v>137</v>
      </c>
      <c r="E2131" s="54">
        <v>16</v>
      </c>
      <c r="F2131" s="43">
        <v>14</v>
      </c>
      <c r="G2131" s="40">
        <v>2</v>
      </c>
      <c r="H2131" s="40">
        <v>784</v>
      </c>
      <c r="I2131" s="101">
        <v>2.5510200000000002E-3</v>
      </c>
      <c r="J2131" s="41" t="s">
        <v>12</v>
      </c>
      <c r="K2131" s="12">
        <v>0</v>
      </c>
      <c r="L2131" s="34">
        <f>K2131-'[6]на отправку'!$K2131</f>
        <v>0</v>
      </c>
      <c r="M2131" s="41" t="s">
        <v>12</v>
      </c>
      <c r="N2131" s="28">
        <v>0</v>
      </c>
      <c r="O2131" s="28">
        <v>0</v>
      </c>
      <c r="P2131" s="28">
        <v>1</v>
      </c>
      <c r="Q2131" s="28">
        <v>1</v>
      </c>
      <c r="R2131" s="33"/>
      <c r="S2131" s="40">
        <v>0</v>
      </c>
      <c r="T2131" s="40">
        <v>756</v>
      </c>
      <c r="U2131" s="101">
        <v>0</v>
      </c>
      <c r="V2131" s="33"/>
      <c r="W2131" s="33"/>
      <c r="X2131" s="42" t="s">
        <v>2512</v>
      </c>
      <c r="Y2131" s="33">
        <v>1</v>
      </c>
      <c r="Z2131" s="100"/>
      <c r="AA2131" s="100">
        <v>0</v>
      </c>
      <c r="AB2131" s="28">
        <v>5.0993200000000005E-4</v>
      </c>
      <c r="AC2131" s="28">
        <v>0</v>
      </c>
      <c r="AE2131" s="6">
        <f t="shared" si="33"/>
        <v>0</v>
      </c>
    </row>
    <row r="2132" spans="2:31" ht="16.5" thickBot="1" x14ac:dyDescent="0.3">
      <c r="B2132" s="47" t="s">
        <v>835</v>
      </c>
      <c r="C2132" s="53" t="s">
        <v>136</v>
      </c>
      <c r="D2132" s="54" t="s">
        <v>137</v>
      </c>
      <c r="E2132" s="54">
        <v>16.5</v>
      </c>
      <c r="F2132" s="43"/>
      <c r="G2132" s="40"/>
      <c r="H2132" s="40"/>
      <c r="I2132" s="101"/>
      <c r="J2132" s="44"/>
      <c r="K2132" s="41">
        <v>0</v>
      </c>
      <c r="L2132" s="34">
        <f>K2132-'[6]на отправку'!$K2132</f>
        <v>0</v>
      </c>
      <c r="M2132" s="12"/>
      <c r="N2132" s="28">
        <v>21</v>
      </c>
      <c r="R2132" s="33" t="s">
        <v>2514</v>
      </c>
      <c r="S2132" s="40"/>
      <c r="T2132" s="40"/>
      <c r="U2132" s="101"/>
      <c r="V2132" s="41">
        <v>0</v>
      </c>
      <c r="W2132" s="41"/>
      <c r="X2132" s="42"/>
      <c r="Y2132" s="33">
        <v>1</v>
      </c>
      <c r="Z2132" s="100"/>
      <c r="AA2132" s="100"/>
      <c r="AB2132" s="28">
        <v>0</v>
      </c>
      <c r="AE2132" s="6">
        <f t="shared" si="33"/>
        <v>0</v>
      </c>
    </row>
    <row r="2133" spans="2:31" ht="16.5" thickBot="1" x14ac:dyDescent="0.3">
      <c r="B2133" s="47" t="s">
        <v>836</v>
      </c>
      <c r="C2133" s="53" t="s">
        <v>136</v>
      </c>
      <c r="D2133" s="54" t="s">
        <v>137</v>
      </c>
      <c r="E2133" s="54">
        <v>17</v>
      </c>
      <c r="F2133" s="43">
        <v>15</v>
      </c>
      <c r="G2133" s="40">
        <v>251</v>
      </c>
      <c r="H2133" s="40">
        <v>253</v>
      </c>
      <c r="I2133" s="101">
        <v>0.99209486199999997</v>
      </c>
      <c r="J2133" s="44">
        <v>1</v>
      </c>
      <c r="K2133" s="41">
        <v>2.7526821999999999E-2</v>
      </c>
      <c r="L2133" s="34">
        <f>K2133-'[6]на отправку'!$K2133</f>
        <v>0</v>
      </c>
      <c r="M2133" s="12">
        <v>0.99209486199999997</v>
      </c>
      <c r="N2133" s="28">
        <v>3</v>
      </c>
      <c r="O2133" s="28" t="s">
        <v>12</v>
      </c>
      <c r="P2133" s="28">
        <v>5</v>
      </c>
      <c r="Q2133" s="28">
        <v>1</v>
      </c>
      <c r="R2133" s="33"/>
      <c r="S2133" s="40">
        <v>196</v>
      </c>
      <c r="T2133" s="40">
        <v>203</v>
      </c>
      <c r="U2133" s="101">
        <v>0.96551724100000003</v>
      </c>
      <c r="V2133" s="41"/>
      <c r="W2133" s="41"/>
      <c r="X2133" s="42" t="s">
        <v>2515</v>
      </c>
      <c r="Y2133" s="33">
        <v>1</v>
      </c>
      <c r="Z2133" s="100"/>
      <c r="AA2133" s="100">
        <v>3</v>
      </c>
      <c r="AB2133" s="28">
        <v>0.96851403899999999</v>
      </c>
      <c r="AE2133" s="6">
        <f t="shared" si="33"/>
        <v>2.7526821999999999E-2</v>
      </c>
    </row>
    <row r="2134" spans="2:31" ht="16.5" thickBot="1" x14ac:dyDescent="0.3">
      <c r="B2134" s="47" t="s">
        <v>837</v>
      </c>
      <c r="C2134" s="53" t="s">
        <v>136</v>
      </c>
      <c r="D2134" s="54" t="s">
        <v>137</v>
      </c>
      <c r="E2134" s="54">
        <v>18</v>
      </c>
      <c r="F2134" s="43">
        <v>16</v>
      </c>
      <c r="G2134" s="40">
        <v>8</v>
      </c>
      <c r="H2134" s="40">
        <v>12</v>
      </c>
      <c r="I2134" s="101">
        <v>0.66666666699999999</v>
      </c>
      <c r="J2134" s="44" t="s">
        <v>12</v>
      </c>
      <c r="K2134" s="41">
        <v>4.7619048999999997E-2</v>
      </c>
      <c r="L2134" s="34">
        <f>K2134-'[6]на отправку'!$K2134</f>
        <v>0</v>
      </c>
      <c r="M2134" s="12" t="s">
        <v>12</v>
      </c>
      <c r="N2134" s="28">
        <v>6</v>
      </c>
      <c r="O2134" s="28">
        <v>0</v>
      </c>
      <c r="P2134" s="28">
        <v>3</v>
      </c>
      <c r="Q2134" s="28">
        <v>1</v>
      </c>
      <c r="R2134" s="33"/>
      <c r="S2134" s="40">
        <v>7</v>
      </c>
      <c r="T2134" s="40">
        <v>11</v>
      </c>
      <c r="U2134" s="101">
        <v>0.63636363600000001</v>
      </c>
      <c r="V2134" s="41"/>
      <c r="W2134" s="41"/>
      <c r="X2134" s="42" t="s">
        <v>2516</v>
      </c>
      <c r="Y2134" s="33">
        <v>1</v>
      </c>
      <c r="Z2134" s="100"/>
      <c r="AA2134" s="100">
        <v>6</v>
      </c>
      <c r="AB2134" s="28">
        <v>0.94674221000000003</v>
      </c>
      <c r="AC2134" s="28">
        <v>1</v>
      </c>
      <c r="AE2134" s="6">
        <f t="shared" si="33"/>
        <v>4.7619048999999997E-2</v>
      </c>
    </row>
    <row r="2135" spans="2:31" ht="16.5" thickBot="1" x14ac:dyDescent="0.3">
      <c r="B2135" s="47" t="s">
        <v>838</v>
      </c>
      <c r="C2135" s="53" t="s">
        <v>136</v>
      </c>
      <c r="D2135" s="54" t="s">
        <v>137</v>
      </c>
      <c r="E2135" s="54">
        <v>19</v>
      </c>
      <c r="F2135" s="43">
        <v>17</v>
      </c>
      <c r="G2135" s="40">
        <v>3</v>
      </c>
      <c r="H2135" s="40">
        <v>6</v>
      </c>
      <c r="I2135" s="101">
        <v>0.5</v>
      </c>
      <c r="J2135" s="41" t="s">
        <v>12</v>
      </c>
      <c r="K2135" s="12">
        <v>0</v>
      </c>
      <c r="L2135" s="34">
        <f>K2135-'[6]на отправку'!$K2135</f>
        <v>0</v>
      </c>
      <c r="M2135" s="41" t="s">
        <v>12</v>
      </c>
      <c r="N2135" s="28">
        <v>0</v>
      </c>
      <c r="O2135" s="28">
        <v>0</v>
      </c>
      <c r="P2135" s="28">
        <v>3</v>
      </c>
      <c r="Q2135" s="28">
        <v>1</v>
      </c>
      <c r="R2135" s="33"/>
      <c r="S2135" s="40">
        <v>0</v>
      </c>
      <c r="T2135" s="40">
        <v>3</v>
      </c>
      <c r="U2135" s="101">
        <v>0</v>
      </c>
      <c r="V2135" s="33"/>
      <c r="W2135" s="33"/>
      <c r="X2135" s="42" t="s">
        <v>2517</v>
      </c>
      <c r="Y2135" s="33">
        <v>1</v>
      </c>
      <c r="Z2135" s="100"/>
      <c r="AA2135" s="100">
        <v>0</v>
      </c>
      <c r="AB2135" s="28">
        <v>0.98260073299999995</v>
      </c>
      <c r="AC2135" s="28">
        <v>1</v>
      </c>
      <c r="AE2135" s="6">
        <f t="shared" si="33"/>
        <v>0</v>
      </c>
    </row>
    <row r="2136" spans="2:31" ht="16.5" thickBot="1" x14ac:dyDescent="0.3">
      <c r="B2136" s="47" t="s">
        <v>839</v>
      </c>
      <c r="C2136" s="53" t="s">
        <v>136</v>
      </c>
      <c r="D2136" s="54" t="s">
        <v>137</v>
      </c>
      <c r="E2136" s="54">
        <v>20</v>
      </c>
      <c r="F2136" s="43">
        <v>18</v>
      </c>
      <c r="G2136" s="40">
        <v>10</v>
      </c>
      <c r="H2136" s="40">
        <v>10</v>
      </c>
      <c r="I2136" s="101">
        <v>1</v>
      </c>
      <c r="J2136" s="41" t="s">
        <v>12</v>
      </c>
      <c r="K2136" s="12">
        <v>0.16666666699999999</v>
      </c>
      <c r="L2136" s="34">
        <f>K2136-'[6]на отправку'!$K2136</f>
        <v>0</v>
      </c>
      <c r="M2136" s="41" t="s">
        <v>12</v>
      </c>
      <c r="N2136" s="28">
        <v>6</v>
      </c>
      <c r="O2136" s="28">
        <v>2</v>
      </c>
      <c r="P2136" s="28">
        <v>4</v>
      </c>
      <c r="Q2136" s="28">
        <v>1</v>
      </c>
      <c r="R2136" s="33"/>
      <c r="S2136" s="40">
        <v>6</v>
      </c>
      <c r="T2136" s="40">
        <v>7</v>
      </c>
      <c r="U2136" s="101">
        <v>0.85714285700000004</v>
      </c>
      <c r="V2136" s="33"/>
      <c r="W2136" s="33"/>
      <c r="X2136" s="42" t="s">
        <v>2518</v>
      </c>
      <c r="Y2136" s="33">
        <v>1</v>
      </c>
      <c r="Z2136" s="100"/>
      <c r="AA2136" s="100">
        <v>6</v>
      </c>
      <c r="AB2136" s="28">
        <v>0.96027201100000004</v>
      </c>
      <c r="AC2136" s="28">
        <v>1</v>
      </c>
      <c r="AE2136" s="6">
        <f t="shared" si="33"/>
        <v>0.16666666699999999</v>
      </c>
    </row>
    <row r="2137" spans="2:31" ht="16.5" thickBot="1" x14ac:dyDescent="0.3">
      <c r="B2137" s="47" t="s">
        <v>840</v>
      </c>
      <c r="C2137" s="53" t="s">
        <v>136</v>
      </c>
      <c r="D2137" s="54" t="s">
        <v>137</v>
      </c>
      <c r="E2137" s="54">
        <v>21</v>
      </c>
      <c r="F2137" s="43">
        <v>19</v>
      </c>
      <c r="G2137" s="40">
        <v>0</v>
      </c>
      <c r="H2137" s="40">
        <v>1</v>
      </c>
      <c r="I2137" s="101">
        <v>0</v>
      </c>
      <c r="J2137" s="41" t="s">
        <v>12</v>
      </c>
      <c r="K2137" s="12">
        <v>-1</v>
      </c>
      <c r="L2137" s="34">
        <f>K2137-'[6]на отправку'!$K2137</f>
        <v>0</v>
      </c>
      <c r="M2137" s="41" t="s">
        <v>12</v>
      </c>
      <c r="N2137" s="28">
        <v>0</v>
      </c>
      <c r="O2137" s="28">
        <v>0</v>
      </c>
      <c r="P2137" s="28">
        <v>3</v>
      </c>
      <c r="Q2137" s="28">
        <v>1</v>
      </c>
      <c r="R2137" s="33"/>
      <c r="S2137" s="40">
        <v>5</v>
      </c>
      <c r="T2137" s="40">
        <v>5</v>
      </c>
      <c r="U2137" s="101">
        <v>1</v>
      </c>
      <c r="V2137" s="33"/>
      <c r="W2137" s="33"/>
      <c r="X2137" s="42" t="s">
        <v>2519</v>
      </c>
      <c r="Y2137" s="33">
        <v>1</v>
      </c>
      <c r="Z2137" s="100"/>
      <c r="AA2137" s="100">
        <v>0</v>
      </c>
      <c r="AB2137" s="28">
        <v>0.96570972899999996</v>
      </c>
      <c r="AC2137" s="28">
        <v>1</v>
      </c>
      <c r="AE2137" s="6">
        <f t="shared" si="33"/>
        <v>-1</v>
      </c>
    </row>
    <row r="2138" spans="2:31" ht="16.5" thickBot="1" x14ac:dyDescent="0.3">
      <c r="B2138" s="47" t="s">
        <v>841</v>
      </c>
      <c r="C2138" s="53" t="s">
        <v>136</v>
      </c>
      <c r="D2138" s="54" t="s">
        <v>137</v>
      </c>
      <c r="E2138" s="54">
        <v>22</v>
      </c>
      <c r="F2138" s="32">
        <v>20</v>
      </c>
      <c r="G2138" s="40">
        <v>6</v>
      </c>
      <c r="H2138" s="40">
        <v>7</v>
      </c>
      <c r="I2138" s="101">
        <v>0.85714285700000004</v>
      </c>
      <c r="J2138" s="34" t="s">
        <v>12</v>
      </c>
      <c r="K2138" s="34">
        <v>0.71428571399999996</v>
      </c>
      <c r="L2138" s="34">
        <f>K2138-'[6]на отправку'!$K2138</f>
        <v>0</v>
      </c>
      <c r="M2138" s="34" t="s">
        <v>12</v>
      </c>
      <c r="N2138" s="35">
        <v>6</v>
      </c>
      <c r="O2138" s="28">
        <v>0</v>
      </c>
      <c r="P2138" s="28">
        <v>4</v>
      </c>
      <c r="Q2138" s="28">
        <v>1</v>
      </c>
      <c r="R2138" s="33"/>
      <c r="S2138" s="33">
        <v>1</v>
      </c>
      <c r="T2138" s="33">
        <v>2</v>
      </c>
      <c r="U2138" s="101">
        <v>0.5</v>
      </c>
      <c r="V2138" s="34"/>
      <c r="W2138" s="34"/>
      <c r="X2138" s="36" t="s">
        <v>2520</v>
      </c>
      <c r="Y2138" s="34">
        <v>1</v>
      </c>
      <c r="Z2138" s="140"/>
      <c r="AA2138" s="140">
        <v>6</v>
      </c>
      <c r="AB2138" s="28">
        <v>0.8075</v>
      </c>
      <c r="AC2138" s="28">
        <v>1</v>
      </c>
      <c r="AE2138" s="6">
        <f t="shared" si="33"/>
        <v>0.71428571399999996</v>
      </c>
    </row>
    <row r="2139" spans="2:31" ht="16.5" thickBot="1" x14ac:dyDescent="0.3">
      <c r="B2139" s="47" t="s">
        <v>835</v>
      </c>
      <c r="C2139" s="53" t="s">
        <v>136</v>
      </c>
      <c r="D2139" s="54" t="s">
        <v>137</v>
      </c>
      <c r="E2139" s="54">
        <v>22.5</v>
      </c>
      <c r="F2139" s="43"/>
      <c r="G2139" s="40"/>
      <c r="H2139" s="40"/>
      <c r="I2139" s="101"/>
      <c r="J2139" s="44"/>
      <c r="K2139" s="41">
        <v>0</v>
      </c>
      <c r="L2139" s="34">
        <f>K2139-'[6]на отправку'!$K2139</f>
        <v>0</v>
      </c>
      <c r="M2139" s="12"/>
      <c r="N2139" s="28">
        <v>14</v>
      </c>
      <c r="R2139" s="33" t="s">
        <v>2521</v>
      </c>
      <c r="S2139" s="40"/>
      <c r="T2139" s="40"/>
      <c r="U2139" s="101"/>
      <c r="V2139" s="41">
        <v>0</v>
      </c>
      <c r="W2139" s="41"/>
      <c r="X2139" s="42" t="s">
        <v>294</v>
      </c>
      <c r="Y2139" s="33">
        <v>1</v>
      </c>
      <c r="Z2139" s="100"/>
      <c r="AA2139" s="100"/>
      <c r="AB2139" s="28">
        <v>0</v>
      </c>
      <c r="AE2139" s="6">
        <f t="shared" si="33"/>
        <v>0</v>
      </c>
    </row>
    <row r="2140" spans="2:31" ht="16.5" thickBot="1" x14ac:dyDescent="0.3">
      <c r="B2140" s="47" t="s">
        <v>842</v>
      </c>
      <c r="C2140" s="53" t="s">
        <v>136</v>
      </c>
      <c r="D2140" s="54" t="s">
        <v>137</v>
      </c>
      <c r="E2140" s="54">
        <v>23</v>
      </c>
      <c r="F2140" s="43">
        <v>21</v>
      </c>
      <c r="G2140" s="40">
        <v>4</v>
      </c>
      <c r="H2140" s="40">
        <v>5</v>
      </c>
      <c r="I2140" s="101">
        <v>0.8</v>
      </c>
      <c r="J2140" s="44" t="s">
        <v>12</v>
      </c>
      <c r="K2140" s="41">
        <v>4.3333333329999997</v>
      </c>
      <c r="L2140" s="34">
        <f>K2140-'[6]на отправку'!$K2140</f>
        <v>0</v>
      </c>
      <c r="M2140" s="12" t="s">
        <v>12</v>
      </c>
      <c r="N2140" s="28">
        <v>5</v>
      </c>
      <c r="O2140" s="28">
        <v>0</v>
      </c>
      <c r="P2140" s="28">
        <v>4</v>
      </c>
      <c r="Q2140" s="28">
        <v>1</v>
      </c>
      <c r="R2140" s="33"/>
      <c r="S2140" s="40">
        <v>3</v>
      </c>
      <c r="T2140" s="40">
        <v>20</v>
      </c>
      <c r="U2140" s="101">
        <v>0.15</v>
      </c>
      <c r="V2140" s="41"/>
      <c r="W2140" s="41"/>
      <c r="X2140" s="42" t="s">
        <v>302</v>
      </c>
      <c r="Y2140" s="33">
        <v>1</v>
      </c>
      <c r="Z2140" s="100"/>
      <c r="AA2140" s="100">
        <v>5</v>
      </c>
      <c r="AB2140" s="28">
        <v>0.39646335199999999</v>
      </c>
      <c r="AC2140" s="28">
        <v>1</v>
      </c>
      <c r="AE2140" s="6">
        <f t="shared" si="33"/>
        <v>4.3333333329999997</v>
      </c>
    </row>
    <row r="2141" spans="2:31" ht="16.5" thickBot="1" x14ac:dyDescent="0.3">
      <c r="B2141" s="47" t="s">
        <v>844</v>
      </c>
      <c r="C2141" s="53" t="s">
        <v>136</v>
      </c>
      <c r="D2141" s="54" t="s">
        <v>137</v>
      </c>
      <c r="E2141" s="54">
        <v>24</v>
      </c>
      <c r="F2141" s="43">
        <v>23</v>
      </c>
      <c r="G2141" s="40">
        <v>0</v>
      </c>
      <c r="H2141" s="40">
        <v>0</v>
      </c>
      <c r="I2141" s="101">
        <v>0</v>
      </c>
      <c r="J2141" s="44" t="s">
        <v>12</v>
      </c>
      <c r="K2141" s="41">
        <v>0</v>
      </c>
      <c r="L2141" s="34">
        <f>K2141-'[6]на отправку'!$K2141</f>
        <v>0</v>
      </c>
      <c r="M2141" s="12" t="s">
        <v>12</v>
      </c>
      <c r="N2141" s="28">
        <v>0</v>
      </c>
      <c r="O2141" s="28">
        <v>0</v>
      </c>
      <c r="P2141" s="28">
        <v>0</v>
      </c>
      <c r="Q2141" s="28">
        <v>2</v>
      </c>
      <c r="R2141" s="33"/>
      <c r="S2141" s="40">
        <v>0</v>
      </c>
      <c r="T2141" s="40">
        <v>0</v>
      </c>
      <c r="U2141" s="101">
        <v>0</v>
      </c>
      <c r="V2141" s="41"/>
      <c r="W2141" s="41"/>
      <c r="X2141" s="42" t="s">
        <v>2522</v>
      </c>
      <c r="Y2141" s="33">
        <v>1</v>
      </c>
      <c r="Z2141" s="100"/>
      <c r="AA2141" s="100">
        <v>0</v>
      </c>
      <c r="AB2141" s="28">
        <v>0.6</v>
      </c>
      <c r="AC2141" s="28">
        <v>1</v>
      </c>
      <c r="AE2141" s="6">
        <f t="shared" si="33"/>
        <v>0</v>
      </c>
    </row>
    <row r="2142" spans="2:31" ht="16.5" thickBot="1" x14ac:dyDescent="0.3">
      <c r="B2142" s="47" t="s">
        <v>845</v>
      </c>
      <c r="C2142" s="53" t="s">
        <v>136</v>
      </c>
      <c r="D2142" s="54" t="s">
        <v>137</v>
      </c>
      <c r="E2142" s="54">
        <v>25</v>
      </c>
      <c r="F2142" s="43">
        <v>24</v>
      </c>
      <c r="G2142" s="40">
        <v>0</v>
      </c>
      <c r="H2142" s="40">
        <v>0</v>
      </c>
      <c r="I2142" s="101">
        <v>0</v>
      </c>
      <c r="J2142" s="44" t="s">
        <v>12</v>
      </c>
      <c r="K2142" s="41">
        <v>0</v>
      </c>
      <c r="L2142" s="34">
        <f>K2142-'[6]на отправку'!$K2142</f>
        <v>0</v>
      </c>
      <c r="M2142" s="12" t="s">
        <v>12</v>
      </c>
      <c r="N2142" s="28">
        <v>0</v>
      </c>
      <c r="O2142" s="28">
        <v>0</v>
      </c>
      <c r="P2142" s="28">
        <v>0</v>
      </c>
      <c r="Q2142" s="28">
        <v>2</v>
      </c>
      <c r="R2142" s="33"/>
      <c r="S2142" s="40">
        <v>0</v>
      </c>
      <c r="T2142" s="40">
        <v>0</v>
      </c>
      <c r="U2142" s="101">
        <v>0</v>
      </c>
      <c r="V2142" s="41"/>
      <c r="W2142" s="41"/>
      <c r="X2142" s="42" t="s">
        <v>2522</v>
      </c>
      <c r="Y2142" s="33">
        <v>1</v>
      </c>
      <c r="Z2142" s="100"/>
      <c r="AA2142" s="100">
        <v>0</v>
      </c>
      <c r="AB2142" s="28">
        <v>0.381578947</v>
      </c>
      <c r="AC2142" s="28">
        <v>1</v>
      </c>
      <c r="AE2142" s="6">
        <f t="shared" si="33"/>
        <v>0</v>
      </c>
    </row>
    <row r="2143" spans="2:31" ht="16.5" thickBot="1" x14ac:dyDescent="0.3">
      <c r="B2143" s="47" t="s">
        <v>846</v>
      </c>
      <c r="C2143" s="53" t="s">
        <v>136</v>
      </c>
      <c r="D2143" s="54" t="s">
        <v>137</v>
      </c>
      <c r="E2143" s="54">
        <v>26</v>
      </c>
      <c r="F2143" s="43">
        <v>25</v>
      </c>
      <c r="G2143" s="40">
        <v>25</v>
      </c>
      <c r="H2143" s="40">
        <v>31</v>
      </c>
      <c r="I2143" s="101">
        <v>0.80645161300000001</v>
      </c>
      <c r="J2143" s="44">
        <v>1</v>
      </c>
      <c r="K2143" s="41">
        <v>1.4193548410000001</v>
      </c>
      <c r="L2143" s="34">
        <f>K2143-'[6]на отправку'!$K2143</f>
        <v>0</v>
      </c>
      <c r="M2143" s="12" t="s">
        <v>12</v>
      </c>
      <c r="N2143" s="28">
        <v>9</v>
      </c>
      <c r="O2143" s="28">
        <v>0</v>
      </c>
      <c r="P2143" s="28">
        <v>3</v>
      </c>
      <c r="Q2143" s="28">
        <v>1</v>
      </c>
      <c r="R2143" s="33"/>
      <c r="S2143" s="40">
        <v>9</v>
      </c>
      <c r="T2143" s="40">
        <v>27</v>
      </c>
      <c r="U2143" s="101">
        <v>0.33333333300000001</v>
      </c>
      <c r="V2143" s="41"/>
      <c r="W2143" s="41"/>
      <c r="X2143" s="42" t="s">
        <v>2523</v>
      </c>
      <c r="Y2143" s="33">
        <v>1</v>
      </c>
      <c r="Z2143" s="100"/>
      <c r="AA2143" s="100">
        <v>9</v>
      </c>
      <c r="AB2143" s="28">
        <v>0.97159166299999999</v>
      </c>
      <c r="AC2143" s="28">
        <v>1</v>
      </c>
      <c r="AE2143" s="6">
        <f t="shared" si="33"/>
        <v>1.4193548410000001</v>
      </c>
    </row>
    <row r="2144" spans="2:31" ht="16.5" thickBot="1" x14ac:dyDescent="0.3">
      <c r="B2144" s="47" t="s">
        <v>835</v>
      </c>
      <c r="C2144" s="53" t="s">
        <v>136</v>
      </c>
      <c r="D2144" s="54" t="s">
        <v>137</v>
      </c>
      <c r="E2144" s="54">
        <v>26.5</v>
      </c>
      <c r="F2144" s="43"/>
      <c r="G2144" s="40"/>
      <c r="H2144" s="40"/>
      <c r="I2144" s="101"/>
      <c r="J2144" s="44"/>
      <c r="K2144" s="41">
        <v>0</v>
      </c>
      <c r="L2144" s="34">
        <f>K2144-'[6]на отправку'!$K2144</f>
        <v>0</v>
      </c>
      <c r="M2144" s="12"/>
      <c r="N2144" s="28">
        <v>11</v>
      </c>
      <c r="R2144" s="33" t="s">
        <v>2524</v>
      </c>
      <c r="S2144" s="40"/>
      <c r="T2144" s="40"/>
      <c r="U2144" s="101"/>
      <c r="V2144" s="41">
        <v>0</v>
      </c>
      <c r="W2144" s="41"/>
      <c r="X2144" s="42"/>
      <c r="Y2144" s="33">
        <v>1</v>
      </c>
      <c r="Z2144" s="100"/>
      <c r="AA2144" s="100"/>
      <c r="AB2144" s="28">
        <v>0</v>
      </c>
      <c r="AE2144" s="6">
        <f t="shared" si="33"/>
        <v>0</v>
      </c>
    </row>
    <row r="2145" spans="2:31" ht="16.5" thickBot="1" x14ac:dyDescent="0.3">
      <c r="B2145" s="47" t="s">
        <v>2931</v>
      </c>
      <c r="C2145" s="53" t="s">
        <v>136</v>
      </c>
      <c r="D2145" s="54" t="s">
        <v>137</v>
      </c>
      <c r="E2145" s="54">
        <v>27</v>
      </c>
      <c r="F2145" s="32">
        <v>27</v>
      </c>
      <c r="G2145" s="40">
        <v>0</v>
      </c>
      <c r="H2145" s="40">
        <v>0</v>
      </c>
      <c r="I2145" s="101">
        <v>0</v>
      </c>
      <c r="J2145" s="34"/>
      <c r="K2145" s="34">
        <v>0</v>
      </c>
      <c r="L2145" s="34">
        <f>K2145-'[6]на отправку'!$K2145</f>
        <v>0</v>
      </c>
      <c r="M2145" s="195"/>
      <c r="N2145" s="35">
        <v>0</v>
      </c>
      <c r="O2145" s="28" t="s">
        <v>12</v>
      </c>
      <c r="P2145" s="28" t="s">
        <v>12</v>
      </c>
      <c r="Q2145" s="28">
        <v>2</v>
      </c>
      <c r="R2145" s="33"/>
      <c r="S2145" s="40">
        <v>0</v>
      </c>
      <c r="T2145" s="40">
        <v>0</v>
      </c>
      <c r="U2145" s="101">
        <v>0</v>
      </c>
      <c r="V2145" s="34"/>
      <c r="W2145" s="34"/>
      <c r="X2145" s="36" t="s">
        <v>2526</v>
      </c>
      <c r="Y2145" s="34">
        <v>1</v>
      </c>
      <c r="Z2145" s="140"/>
      <c r="AA2145" s="140">
        <v>0</v>
      </c>
      <c r="AB2145" s="28">
        <v>0</v>
      </c>
      <c r="AE2145" s="6">
        <f t="shared" si="33"/>
        <v>0</v>
      </c>
    </row>
    <row r="2146" spans="2:31" ht="16.5" thickBot="1" x14ac:dyDescent="0.3">
      <c r="B2146" s="47" t="s">
        <v>2932</v>
      </c>
      <c r="C2146" s="53" t="s">
        <v>136</v>
      </c>
      <c r="D2146" s="54" t="s">
        <v>137</v>
      </c>
      <c r="E2146" s="54">
        <v>28</v>
      </c>
      <c r="F2146" s="43">
        <v>28</v>
      </c>
      <c r="G2146" s="40">
        <v>0</v>
      </c>
      <c r="H2146" s="40">
        <v>0</v>
      </c>
      <c r="I2146" s="101">
        <v>0</v>
      </c>
      <c r="J2146" s="41"/>
      <c r="K2146" s="12">
        <v>0</v>
      </c>
      <c r="L2146" s="34">
        <f>K2146-'[6]на отправку'!$K2146</f>
        <v>0</v>
      </c>
      <c r="M2146" s="41"/>
      <c r="N2146" s="28">
        <v>0</v>
      </c>
      <c r="O2146" s="28" t="s">
        <v>12</v>
      </c>
      <c r="P2146" s="28" t="s">
        <v>12</v>
      </c>
      <c r="Q2146" s="28">
        <v>2</v>
      </c>
      <c r="R2146" s="33"/>
      <c r="S2146" s="40">
        <v>0</v>
      </c>
      <c r="T2146" s="40">
        <v>22</v>
      </c>
      <c r="U2146" s="101">
        <v>0</v>
      </c>
      <c r="V2146" s="44"/>
      <c r="W2146" s="44"/>
      <c r="X2146" s="42" t="s">
        <v>2528</v>
      </c>
      <c r="Y2146" s="33">
        <v>1</v>
      </c>
      <c r="Z2146" s="100"/>
      <c r="AA2146" s="100">
        <v>0</v>
      </c>
      <c r="AB2146" s="28">
        <v>4.6442499999999999E-3</v>
      </c>
      <c r="AE2146" s="6">
        <f t="shared" si="33"/>
        <v>0</v>
      </c>
    </row>
    <row r="2147" spans="2:31" ht="16.5" thickBot="1" x14ac:dyDescent="0.3">
      <c r="B2147" s="47" t="s">
        <v>2933</v>
      </c>
      <c r="C2147" s="53" t="s">
        <v>136</v>
      </c>
      <c r="D2147" s="54" t="s">
        <v>137</v>
      </c>
      <c r="E2147" s="54">
        <v>29</v>
      </c>
      <c r="F2147" s="43">
        <v>29</v>
      </c>
      <c r="G2147" s="40">
        <v>0</v>
      </c>
      <c r="H2147" s="40">
        <v>0</v>
      </c>
      <c r="I2147" s="101">
        <v>0</v>
      </c>
      <c r="J2147" s="44"/>
      <c r="K2147" s="41">
        <v>0</v>
      </c>
      <c r="L2147" s="34">
        <f>K2147-'[6]на отправку'!$K2147</f>
        <v>0</v>
      </c>
      <c r="M2147" s="12"/>
      <c r="N2147" s="28">
        <v>0</v>
      </c>
      <c r="O2147" s="28" t="s">
        <v>12</v>
      </c>
      <c r="P2147" s="28" t="s">
        <v>12</v>
      </c>
      <c r="Q2147" s="28">
        <v>2</v>
      </c>
      <c r="R2147" s="33"/>
      <c r="S2147" s="40">
        <v>0</v>
      </c>
      <c r="T2147" s="40">
        <v>22</v>
      </c>
      <c r="U2147" s="101">
        <v>0</v>
      </c>
      <c r="V2147" s="41"/>
      <c r="W2147" s="41"/>
      <c r="X2147" s="42" t="s">
        <v>2530</v>
      </c>
      <c r="Y2147" s="33">
        <v>1</v>
      </c>
      <c r="Z2147" s="100"/>
      <c r="AA2147" s="100">
        <v>0</v>
      </c>
      <c r="AB2147" s="28">
        <v>1.6719300000000001E-3</v>
      </c>
      <c r="AE2147" s="6">
        <f t="shared" si="33"/>
        <v>0</v>
      </c>
    </row>
    <row r="2148" spans="2:31" ht="16.5" thickBot="1" x14ac:dyDescent="0.3">
      <c r="B2148" s="47" t="s">
        <v>2934</v>
      </c>
      <c r="C2148" s="53" t="s">
        <v>136</v>
      </c>
      <c r="D2148" s="54" t="s">
        <v>137</v>
      </c>
      <c r="E2148" s="54">
        <v>30</v>
      </c>
      <c r="F2148" s="43">
        <v>30</v>
      </c>
      <c r="G2148" s="40">
        <v>0</v>
      </c>
      <c r="H2148" s="40">
        <v>0</v>
      </c>
      <c r="I2148" s="101">
        <v>0</v>
      </c>
      <c r="J2148" s="41"/>
      <c r="K2148" s="12">
        <v>0</v>
      </c>
      <c r="L2148" s="34">
        <f>K2148-'[6]на отправку'!$K2148</f>
        <v>0</v>
      </c>
      <c r="M2148" s="41"/>
      <c r="N2148" s="28">
        <v>0</v>
      </c>
      <c r="O2148" s="28" t="s">
        <v>12</v>
      </c>
      <c r="P2148" s="28" t="s">
        <v>12</v>
      </c>
      <c r="Q2148" s="28">
        <v>2</v>
      </c>
      <c r="R2148" s="33"/>
      <c r="S2148" s="40">
        <v>0</v>
      </c>
      <c r="T2148" s="40">
        <v>22</v>
      </c>
      <c r="U2148" s="101">
        <v>0</v>
      </c>
      <c r="V2148" s="44"/>
      <c r="W2148" s="44"/>
      <c r="X2148" s="42" t="s">
        <v>2532</v>
      </c>
      <c r="Y2148" s="33">
        <v>1</v>
      </c>
      <c r="Z2148" s="100"/>
      <c r="AA2148" s="100">
        <v>0</v>
      </c>
      <c r="AB2148" s="28">
        <v>0</v>
      </c>
      <c r="AE2148" s="6">
        <f t="shared" si="33"/>
        <v>0</v>
      </c>
    </row>
    <row r="2149" spans="2:31" ht="16.5" thickBot="1" x14ac:dyDescent="0.3">
      <c r="B2149" s="47" t="s">
        <v>2935</v>
      </c>
      <c r="C2149" s="53" t="s">
        <v>136</v>
      </c>
      <c r="D2149" s="54" t="s">
        <v>137</v>
      </c>
      <c r="E2149" s="54">
        <v>31</v>
      </c>
      <c r="F2149" s="43">
        <v>31</v>
      </c>
      <c r="G2149" s="40">
        <v>0</v>
      </c>
      <c r="H2149" s="40">
        <v>0</v>
      </c>
      <c r="I2149" s="101"/>
      <c r="J2149" s="41"/>
      <c r="K2149" s="12">
        <v>0</v>
      </c>
      <c r="L2149" s="34">
        <f>K2149-'[6]на отправку'!$K2149</f>
        <v>0</v>
      </c>
      <c r="M2149" s="41"/>
      <c r="N2149" s="28">
        <v>3</v>
      </c>
      <c r="O2149" s="28" t="s">
        <v>12</v>
      </c>
      <c r="P2149" s="28" t="s">
        <v>12</v>
      </c>
      <c r="Q2149" s="28">
        <v>1</v>
      </c>
      <c r="R2149" s="33"/>
      <c r="S2149" s="40">
        <v>0</v>
      </c>
      <c r="T2149" s="40">
        <v>0</v>
      </c>
      <c r="U2149" s="101"/>
      <c r="V2149" s="44"/>
      <c r="W2149" s="44"/>
      <c r="X2149" s="42" t="s">
        <v>2534</v>
      </c>
      <c r="Y2149" s="33">
        <v>1</v>
      </c>
      <c r="Z2149" s="100"/>
      <c r="AA2149" s="100"/>
      <c r="AB2149" s="28">
        <v>0</v>
      </c>
      <c r="AE2149" s="6">
        <f t="shared" si="33"/>
        <v>0</v>
      </c>
    </row>
    <row r="2150" spans="2:31" ht="16.5" thickBot="1" x14ac:dyDescent="0.3">
      <c r="B2150" s="47" t="s">
        <v>2936</v>
      </c>
      <c r="C2150" s="53" t="s">
        <v>136</v>
      </c>
      <c r="D2150" s="54" t="s">
        <v>137</v>
      </c>
      <c r="E2150" s="54">
        <v>32</v>
      </c>
      <c r="F2150" s="43">
        <v>32</v>
      </c>
      <c r="G2150" s="40">
        <v>0</v>
      </c>
      <c r="H2150" s="40">
        <v>0</v>
      </c>
      <c r="I2150" s="101"/>
      <c r="J2150" s="44"/>
      <c r="K2150" s="41">
        <v>0</v>
      </c>
      <c r="L2150" s="34">
        <f>K2150-'[6]на отправку'!$K2150</f>
        <v>0</v>
      </c>
      <c r="M2150" s="12"/>
      <c r="N2150" s="28">
        <v>8</v>
      </c>
      <c r="O2150" s="28" t="s">
        <v>12</v>
      </c>
      <c r="P2150" s="28" t="s">
        <v>12</v>
      </c>
      <c r="Q2150" s="28">
        <v>1</v>
      </c>
      <c r="R2150" s="33"/>
      <c r="S2150" s="40">
        <v>0</v>
      </c>
      <c r="T2150" s="40">
        <v>0</v>
      </c>
      <c r="U2150" s="101"/>
      <c r="V2150" s="41"/>
      <c r="W2150" s="41"/>
      <c r="X2150" s="42" t="s">
        <v>2536</v>
      </c>
      <c r="Y2150" s="33">
        <v>1</v>
      </c>
      <c r="Z2150" s="100"/>
      <c r="AA2150" s="100"/>
      <c r="AB2150" s="28">
        <v>0</v>
      </c>
      <c r="AE2150" s="6">
        <f t="shared" si="33"/>
        <v>0</v>
      </c>
    </row>
    <row r="2151" spans="2:31" ht="16.5" thickBot="1" x14ac:dyDescent="0.3">
      <c r="B2151" s="47" t="s">
        <v>847</v>
      </c>
      <c r="C2151" s="53" t="s">
        <v>136</v>
      </c>
      <c r="D2151" s="54" t="s">
        <v>137</v>
      </c>
      <c r="E2151" s="54">
        <v>33</v>
      </c>
      <c r="F2151" s="50">
        <v>33</v>
      </c>
      <c r="G2151" s="40">
        <v>0</v>
      </c>
      <c r="H2151" s="40">
        <v>0</v>
      </c>
      <c r="I2151" s="101">
        <v>0</v>
      </c>
      <c r="J2151" s="44"/>
      <c r="K2151" s="44">
        <v>0</v>
      </c>
      <c r="L2151" s="34">
        <f>K2151-'[6]на отправку'!$K2151</f>
        <v>0</v>
      </c>
      <c r="M2151" s="197"/>
      <c r="N2151" s="44">
        <v>0</v>
      </c>
      <c r="O2151" s="28" t="s">
        <v>12</v>
      </c>
      <c r="P2151" s="28">
        <v>0</v>
      </c>
      <c r="Q2151" s="28">
        <v>2</v>
      </c>
      <c r="R2151" s="33"/>
      <c r="S2151" s="40">
        <v>0</v>
      </c>
      <c r="T2151" s="40">
        <v>0</v>
      </c>
      <c r="U2151" s="101">
        <v>0</v>
      </c>
      <c r="V2151" s="44"/>
      <c r="W2151" s="44"/>
      <c r="X2151" s="42" t="s">
        <v>2537</v>
      </c>
      <c r="Y2151" s="44">
        <v>1</v>
      </c>
      <c r="Z2151" s="100"/>
      <c r="AA2151" s="100">
        <v>0</v>
      </c>
      <c r="AB2151" s="28">
        <v>0</v>
      </c>
      <c r="AE2151" s="6">
        <f t="shared" si="33"/>
        <v>0</v>
      </c>
    </row>
    <row r="2152" spans="2:31" ht="16.5" thickBot="1" x14ac:dyDescent="0.25">
      <c r="B2152" s="47" t="s">
        <v>205</v>
      </c>
      <c r="C2152" s="48" t="s">
        <v>138</v>
      </c>
      <c r="D2152" s="49" t="s">
        <v>139</v>
      </c>
      <c r="E2152" s="49">
        <v>0</v>
      </c>
      <c r="F2152" s="32"/>
      <c r="G2152" s="104"/>
      <c r="H2152" s="104"/>
      <c r="I2152" s="101"/>
      <c r="J2152" s="34"/>
      <c r="K2152" s="34">
        <v>0</v>
      </c>
      <c r="L2152" s="34">
        <f>K2152-'[6]на отправку'!$K2152</f>
        <v>0</v>
      </c>
      <c r="M2152" s="34"/>
      <c r="N2152" s="35">
        <v>16.5</v>
      </c>
      <c r="R2152" s="33" t="s">
        <v>13</v>
      </c>
      <c r="S2152" s="65"/>
      <c r="T2152" s="65"/>
      <c r="U2152" s="101"/>
      <c r="V2152" s="33">
        <v>0</v>
      </c>
      <c r="W2152" s="33"/>
      <c r="X2152" s="42"/>
      <c r="Y2152" s="34">
        <v>1</v>
      </c>
      <c r="Z2152" s="140"/>
      <c r="AA2152" s="140"/>
      <c r="AB2152" s="28">
        <v>0</v>
      </c>
      <c r="AE2152" s="6">
        <f t="shared" si="33"/>
        <v>0</v>
      </c>
    </row>
    <row r="2153" spans="2:31" ht="16.5" thickBot="1" x14ac:dyDescent="0.3">
      <c r="B2153" s="47" t="s">
        <v>1793</v>
      </c>
      <c r="C2153" s="53" t="s">
        <v>138</v>
      </c>
      <c r="D2153" s="54" t="s">
        <v>139</v>
      </c>
      <c r="E2153" s="54">
        <v>1</v>
      </c>
      <c r="F2153" s="40">
        <v>1</v>
      </c>
      <c r="G2153" s="40">
        <v>17520</v>
      </c>
      <c r="H2153" s="40">
        <v>19486</v>
      </c>
      <c r="I2153" s="101">
        <v>0.89910705099999999</v>
      </c>
      <c r="J2153" s="41" t="s">
        <v>12</v>
      </c>
      <c r="K2153" s="12">
        <v>0.31239979800000001</v>
      </c>
      <c r="L2153" s="34">
        <f>K2153-'[6]на отправку'!$K2153</f>
        <v>0</v>
      </c>
      <c r="M2153" s="41" t="s">
        <v>12</v>
      </c>
      <c r="N2153" s="28">
        <v>0</v>
      </c>
      <c r="O2153" s="28">
        <v>0</v>
      </c>
      <c r="P2153" s="28">
        <v>1</v>
      </c>
      <c r="Q2153" s="28">
        <v>1</v>
      </c>
      <c r="R2153" s="33"/>
      <c r="S2153" s="40">
        <v>13464</v>
      </c>
      <c r="T2153" s="40">
        <v>19653</v>
      </c>
      <c r="U2153" s="101">
        <v>0.68508624600000001</v>
      </c>
      <c r="V2153" s="33"/>
      <c r="W2153" s="33"/>
      <c r="X2153" s="42" t="s">
        <v>2497</v>
      </c>
      <c r="Y2153" s="33">
        <v>1</v>
      </c>
      <c r="Z2153" s="100"/>
      <c r="AA2153" s="100">
        <v>0</v>
      </c>
      <c r="AB2153" s="28">
        <v>0.87783438400000002</v>
      </c>
      <c r="AC2153" s="28">
        <v>0.79392113200000003</v>
      </c>
      <c r="AE2153" s="6">
        <f t="shared" si="33"/>
        <v>0.31239979800000001</v>
      </c>
    </row>
    <row r="2154" spans="2:31" ht="16.5" thickBot="1" x14ac:dyDescent="0.3">
      <c r="B2154" s="47" t="s">
        <v>2937</v>
      </c>
      <c r="C2154" s="53" t="s">
        <v>138</v>
      </c>
      <c r="D2154" s="54" t="s">
        <v>139</v>
      </c>
      <c r="E2154" s="54">
        <v>2</v>
      </c>
      <c r="F2154" s="43">
        <v>26</v>
      </c>
      <c r="G2154" s="40">
        <v>21834</v>
      </c>
      <c r="H2154" s="40">
        <v>25675</v>
      </c>
      <c r="I2154" s="101">
        <v>0.85039922099999998</v>
      </c>
      <c r="J2154" s="41" t="s">
        <v>12</v>
      </c>
      <c r="K2154" s="12">
        <v>0.104560979</v>
      </c>
      <c r="L2154" s="34">
        <f>K2154-'[6]на отправку'!$K2154</f>
        <v>0</v>
      </c>
      <c r="M2154" s="41" t="s">
        <v>12</v>
      </c>
      <c r="N2154" s="28">
        <v>0</v>
      </c>
      <c r="O2154" s="28">
        <v>0</v>
      </c>
      <c r="P2154" s="28">
        <v>1</v>
      </c>
      <c r="Q2154" s="28">
        <v>1</v>
      </c>
      <c r="R2154" s="33"/>
      <c r="S2154" s="40">
        <v>19085</v>
      </c>
      <c r="T2154" s="40">
        <v>24789</v>
      </c>
      <c r="U2154" s="101">
        <v>0.76989793900000003</v>
      </c>
      <c r="V2154" s="33"/>
      <c r="W2154" s="33"/>
      <c r="X2154" s="42" t="s">
        <v>2498</v>
      </c>
      <c r="Y2154" s="33">
        <v>1</v>
      </c>
      <c r="Z2154" s="100"/>
      <c r="AA2154" s="100">
        <v>0</v>
      </c>
      <c r="AB2154" s="28">
        <v>0.83450456100000003</v>
      </c>
      <c r="AC2154" s="28">
        <v>0.72780695200000001</v>
      </c>
      <c r="AE2154" s="6">
        <f t="shared" si="33"/>
        <v>0.104560979</v>
      </c>
    </row>
    <row r="2155" spans="2:31" ht="16.5" thickBot="1" x14ac:dyDescent="0.3">
      <c r="B2155" s="47" t="s">
        <v>1794</v>
      </c>
      <c r="C2155" s="53" t="s">
        <v>138</v>
      </c>
      <c r="D2155" s="54" t="s">
        <v>139</v>
      </c>
      <c r="E2155" s="54">
        <v>3</v>
      </c>
      <c r="F2155" s="43">
        <v>2</v>
      </c>
      <c r="G2155" s="40">
        <v>123</v>
      </c>
      <c r="H2155" s="40">
        <v>138</v>
      </c>
      <c r="I2155" s="101">
        <v>0.89130434800000002</v>
      </c>
      <c r="J2155" s="41" t="s">
        <v>12</v>
      </c>
      <c r="K2155" s="12">
        <v>-4.9928331999999999E-2</v>
      </c>
      <c r="L2155" s="34">
        <f>K2155-'[6]на отправку'!$K2155</f>
        <v>0</v>
      </c>
      <c r="M2155" s="41"/>
      <c r="N2155" s="28">
        <v>0</v>
      </c>
      <c r="O2155" s="28">
        <v>0</v>
      </c>
      <c r="P2155" s="28">
        <v>3</v>
      </c>
      <c r="Q2155" s="28">
        <v>1</v>
      </c>
      <c r="R2155" s="33"/>
      <c r="S2155" s="40">
        <v>273</v>
      </c>
      <c r="T2155" s="40">
        <v>291</v>
      </c>
      <c r="U2155" s="101">
        <v>0.93814432999999997</v>
      </c>
      <c r="V2155" s="33"/>
      <c r="W2155" s="33"/>
      <c r="X2155" s="42" t="s">
        <v>2499</v>
      </c>
      <c r="Y2155" s="33">
        <v>1</v>
      </c>
      <c r="Z2155" s="100"/>
      <c r="AA2155" s="100">
        <v>0</v>
      </c>
      <c r="AB2155" s="28">
        <v>0.91111111099999997</v>
      </c>
      <c r="AC2155" s="28">
        <v>1</v>
      </c>
      <c r="AE2155" s="6">
        <f t="shared" si="33"/>
        <v>-4.9928331999999999E-2</v>
      </c>
    </row>
    <row r="2156" spans="2:31" ht="16.5" thickBot="1" x14ac:dyDescent="0.3">
      <c r="B2156" s="47" t="s">
        <v>1795</v>
      </c>
      <c r="C2156" s="53" t="s">
        <v>138</v>
      </c>
      <c r="D2156" s="54" t="s">
        <v>139</v>
      </c>
      <c r="E2156" s="54">
        <v>4</v>
      </c>
      <c r="F2156" s="43">
        <v>3</v>
      </c>
      <c r="G2156" s="40">
        <v>3</v>
      </c>
      <c r="H2156" s="40">
        <v>5</v>
      </c>
      <c r="I2156" s="101">
        <v>0.6</v>
      </c>
      <c r="J2156" s="41" t="s">
        <v>12</v>
      </c>
      <c r="K2156" s="12">
        <v>-7.6923077000000006E-2</v>
      </c>
      <c r="L2156" s="34">
        <f>K2156-'[6]на отправку'!$K2156</f>
        <v>0</v>
      </c>
      <c r="M2156" s="41" t="s">
        <v>12</v>
      </c>
      <c r="N2156" s="28">
        <v>0</v>
      </c>
      <c r="O2156" s="28">
        <v>0</v>
      </c>
      <c r="P2156" s="28">
        <v>3</v>
      </c>
      <c r="Q2156" s="28">
        <v>1</v>
      </c>
      <c r="R2156" s="33"/>
      <c r="S2156" s="40">
        <v>13</v>
      </c>
      <c r="T2156" s="40">
        <v>20</v>
      </c>
      <c r="U2156" s="101">
        <v>0.65</v>
      </c>
      <c r="V2156" s="33"/>
      <c r="W2156" s="33"/>
      <c r="X2156" s="42" t="s">
        <v>2500</v>
      </c>
      <c r="Y2156" s="33">
        <v>1</v>
      </c>
      <c r="Z2156" s="100"/>
      <c r="AA2156" s="100">
        <v>0</v>
      </c>
      <c r="AB2156" s="28">
        <v>0.61761761800000003</v>
      </c>
      <c r="AC2156" s="28">
        <v>1</v>
      </c>
      <c r="AE2156" s="6">
        <f t="shared" si="33"/>
        <v>-7.6923077000000006E-2</v>
      </c>
    </row>
    <row r="2157" spans="2:31" ht="16.5" thickBot="1" x14ac:dyDescent="0.3">
      <c r="B2157" s="47" t="s">
        <v>1796</v>
      </c>
      <c r="C2157" s="53" t="s">
        <v>138</v>
      </c>
      <c r="D2157" s="54" t="s">
        <v>139</v>
      </c>
      <c r="E2157" s="54">
        <v>5</v>
      </c>
      <c r="F2157" s="43">
        <v>4</v>
      </c>
      <c r="G2157" s="40">
        <v>3</v>
      </c>
      <c r="H2157" s="40">
        <v>3</v>
      </c>
      <c r="I2157" s="101">
        <v>1</v>
      </c>
      <c r="J2157" s="41" t="s">
        <v>12</v>
      </c>
      <c r="K2157" s="12">
        <v>0</v>
      </c>
      <c r="L2157" s="34">
        <f>K2157-'[6]на отправку'!$K2157</f>
        <v>0</v>
      </c>
      <c r="M2157" s="41" t="s">
        <v>12</v>
      </c>
      <c r="N2157" s="28">
        <v>2</v>
      </c>
      <c r="O2157" s="28">
        <v>2</v>
      </c>
      <c r="P2157" s="28">
        <v>4</v>
      </c>
      <c r="Q2157" s="28">
        <v>1</v>
      </c>
      <c r="R2157" s="33"/>
      <c r="S2157" s="40">
        <v>10</v>
      </c>
      <c r="T2157" s="40">
        <v>10</v>
      </c>
      <c r="U2157" s="101">
        <v>1</v>
      </c>
      <c r="V2157" s="33"/>
      <c r="W2157" s="33"/>
      <c r="X2157" s="42" t="s">
        <v>2501</v>
      </c>
      <c r="Y2157" s="33">
        <v>1</v>
      </c>
      <c r="Z2157" s="100"/>
      <c r="AA2157" s="100">
        <v>2</v>
      </c>
      <c r="AB2157" s="28">
        <v>0.86111111100000004</v>
      </c>
      <c r="AC2157" s="28">
        <v>1</v>
      </c>
      <c r="AE2157" s="6">
        <f t="shared" si="33"/>
        <v>0</v>
      </c>
    </row>
    <row r="2158" spans="2:31" ht="16.5" thickBot="1" x14ac:dyDescent="0.3">
      <c r="B2158" s="47" t="s">
        <v>1797</v>
      </c>
      <c r="C2158" s="53" t="s">
        <v>138</v>
      </c>
      <c r="D2158" s="54" t="s">
        <v>139</v>
      </c>
      <c r="E2158" s="54">
        <v>6</v>
      </c>
      <c r="F2158" s="43">
        <v>5</v>
      </c>
      <c r="G2158" s="40">
        <v>1</v>
      </c>
      <c r="H2158" s="40">
        <v>5</v>
      </c>
      <c r="I2158" s="101">
        <v>0.2</v>
      </c>
      <c r="J2158" s="44" t="s">
        <v>12</v>
      </c>
      <c r="K2158" s="41">
        <v>0.19999999800000001</v>
      </c>
      <c r="L2158" s="34">
        <f>K2158-'[6]на отправку'!$K2158</f>
        <v>0</v>
      </c>
      <c r="M2158" s="12" t="s">
        <v>12</v>
      </c>
      <c r="N2158" s="28">
        <v>2</v>
      </c>
      <c r="O2158" s="28">
        <v>0</v>
      </c>
      <c r="P2158" s="28">
        <v>3</v>
      </c>
      <c r="Q2158" s="28">
        <v>1</v>
      </c>
      <c r="R2158" s="33"/>
      <c r="S2158" s="40">
        <v>3</v>
      </c>
      <c r="T2158" s="40">
        <v>18</v>
      </c>
      <c r="U2158" s="101">
        <v>0.16666666699999999</v>
      </c>
      <c r="V2158" s="41"/>
      <c r="W2158" s="41"/>
      <c r="X2158" s="42" t="s">
        <v>2502</v>
      </c>
      <c r="Y2158" s="33">
        <v>1</v>
      </c>
      <c r="Z2158" s="100"/>
      <c r="AA2158" s="100">
        <v>2</v>
      </c>
      <c r="AB2158" s="28">
        <v>0.56594488200000004</v>
      </c>
      <c r="AC2158" s="28">
        <v>1</v>
      </c>
      <c r="AE2158" s="6">
        <f t="shared" si="33"/>
        <v>0.19999999800000001</v>
      </c>
    </row>
    <row r="2159" spans="2:31" ht="16.5" thickBot="1" x14ac:dyDescent="0.3">
      <c r="B2159" s="47" t="s">
        <v>1798</v>
      </c>
      <c r="C2159" s="53" t="s">
        <v>138</v>
      </c>
      <c r="D2159" s="54" t="s">
        <v>139</v>
      </c>
      <c r="E2159" s="54">
        <v>7</v>
      </c>
      <c r="F2159" s="43">
        <v>6</v>
      </c>
      <c r="G2159" s="40">
        <v>0</v>
      </c>
      <c r="H2159" s="40">
        <v>0</v>
      </c>
      <c r="I2159" s="101">
        <v>0</v>
      </c>
      <c r="J2159" s="41" t="s">
        <v>12</v>
      </c>
      <c r="K2159" s="12">
        <v>0</v>
      </c>
      <c r="L2159" s="34">
        <f>K2159-'[6]на отправку'!$K2159</f>
        <v>0</v>
      </c>
      <c r="M2159" s="41" t="s">
        <v>12</v>
      </c>
      <c r="N2159" s="28">
        <v>0</v>
      </c>
      <c r="O2159" s="28">
        <v>0</v>
      </c>
      <c r="P2159" s="28">
        <v>0</v>
      </c>
      <c r="Q2159" s="28">
        <v>2</v>
      </c>
      <c r="R2159" s="33"/>
      <c r="S2159" s="40">
        <v>0</v>
      </c>
      <c r="T2159" s="40">
        <v>2</v>
      </c>
      <c r="U2159" s="101">
        <v>0</v>
      </c>
      <c r="V2159" s="33"/>
      <c r="W2159" s="33"/>
      <c r="X2159" s="42" t="s">
        <v>2503</v>
      </c>
      <c r="Y2159" s="33">
        <v>1</v>
      </c>
      <c r="Z2159" s="100"/>
      <c r="AA2159" s="100">
        <v>0</v>
      </c>
      <c r="AB2159" s="28">
        <v>0.3</v>
      </c>
      <c r="AC2159" s="28">
        <v>1</v>
      </c>
      <c r="AE2159" s="6">
        <f t="shared" si="33"/>
        <v>0</v>
      </c>
    </row>
    <row r="2160" spans="2:31" ht="16.5" thickBot="1" x14ac:dyDescent="0.3">
      <c r="B2160" s="47" t="s">
        <v>1815</v>
      </c>
      <c r="C2160" s="53" t="s">
        <v>138</v>
      </c>
      <c r="D2160" s="54" t="s">
        <v>139</v>
      </c>
      <c r="E2160" s="54">
        <v>8</v>
      </c>
      <c r="F2160" s="43">
        <v>22</v>
      </c>
      <c r="G2160" s="40">
        <v>0</v>
      </c>
      <c r="H2160" s="40">
        <v>0</v>
      </c>
      <c r="I2160" s="101">
        <v>0</v>
      </c>
      <c r="J2160" s="41" t="s">
        <v>12</v>
      </c>
      <c r="K2160" s="12">
        <v>0</v>
      </c>
      <c r="L2160" s="34">
        <f>K2160-'[6]на отправку'!$K2160</f>
        <v>0</v>
      </c>
      <c r="M2160" s="41" t="s">
        <v>12</v>
      </c>
      <c r="N2160" s="28">
        <v>0</v>
      </c>
      <c r="O2160" s="28">
        <v>0</v>
      </c>
      <c r="P2160" s="28">
        <v>0</v>
      </c>
      <c r="Q2160" s="28">
        <v>2</v>
      </c>
      <c r="R2160" s="33"/>
      <c r="S2160" s="40">
        <v>0</v>
      </c>
      <c r="T2160" s="40">
        <v>0</v>
      </c>
      <c r="U2160" s="101">
        <v>0</v>
      </c>
      <c r="V2160" s="33"/>
      <c r="W2160" s="33"/>
      <c r="X2160" s="42" t="s">
        <v>2504</v>
      </c>
      <c r="Y2160" s="33">
        <v>1</v>
      </c>
      <c r="Z2160" s="100"/>
      <c r="AA2160" s="100">
        <v>0</v>
      </c>
      <c r="AB2160" s="28">
        <v>0.4</v>
      </c>
      <c r="AC2160" s="28">
        <v>1</v>
      </c>
      <c r="AE2160" s="6">
        <f t="shared" si="33"/>
        <v>0</v>
      </c>
    </row>
    <row r="2161" spans="2:31" ht="16.5" thickBot="1" x14ac:dyDescent="0.3">
      <c r="B2161" s="47" t="s">
        <v>1799</v>
      </c>
      <c r="C2161" s="53" t="s">
        <v>138</v>
      </c>
      <c r="D2161" s="54" t="s">
        <v>139</v>
      </c>
      <c r="E2161" s="54">
        <v>9</v>
      </c>
      <c r="F2161" s="43">
        <v>7</v>
      </c>
      <c r="G2161" s="40">
        <v>2621</v>
      </c>
      <c r="H2161" s="40">
        <v>2621</v>
      </c>
      <c r="I2161" s="101">
        <v>1</v>
      </c>
      <c r="J2161" s="44">
        <v>1</v>
      </c>
      <c r="K2161" s="41">
        <v>0</v>
      </c>
      <c r="L2161" s="34">
        <f>K2161-'[6]на отправку'!$K2161</f>
        <v>0</v>
      </c>
      <c r="M2161" s="12">
        <v>1</v>
      </c>
      <c r="N2161" s="28">
        <v>2</v>
      </c>
      <c r="O2161" s="28" t="s">
        <v>12</v>
      </c>
      <c r="P2161" s="28">
        <v>6</v>
      </c>
      <c r="Q2161" s="28">
        <v>1</v>
      </c>
      <c r="R2161" s="33"/>
      <c r="S2161" s="40">
        <v>2388</v>
      </c>
      <c r="T2161" s="40">
        <v>2388</v>
      </c>
      <c r="U2161" s="101">
        <v>1</v>
      </c>
      <c r="V2161" s="41"/>
      <c r="W2161" s="41"/>
      <c r="X2161" s="42" t="s">
        <v>2505</v>
      </c>
      <c r="Y2161" s="33">
        <v>1</v>
      </c>
      <c r="Z2161" s="100"/>
      <c r="AA2161" s="100">
        <v>2</v>
      </c>
      <c r="AB2161" s="28">
        <v>1</v>
      </c>
      <c r="AC2161" s="28">
        <v>1</v>
      </c>
      <c r="AE2161" s="6">
        <f t="shared" si="33"/>
        <v>0</v>
      </c>
    </row>
    <row r="2162" spans="2:31" ht="16.5" thickBot="1" x14ac:dyDescent="0.3">
      <c r="B2162" s="47" t="s">
        <v>1800</v>
      </c>
      <c r="C2162" s="53" t="s">
        <v>138</v>
      </c>
      <c r="D2162" s="54" t="s">
        <v>139</v>
      </c>
      <c r="E2162" s="54">
        <v>10</v>
      </c>
      <c r="F2162" s="43">
        <v>8</v>
      </c>
      <c r="G2162" s="40">
        <v>292</v>
      </c>
      <c r="H2162" s="40">
        <v>22776</v>
      </c>
      <c r="I2162" s="101">
        <v>1.2820513E-2</v>
      </c>
      <c r="J2162" s="44" t="s">
        <v>12</v>
      </c>
      <c r="K2162" s="41">
        <v>-0.201998124</v>
      </c>
      <c r="L2162" s="34">
        <f>K2162-'[6]на отправку'!$K2162</f>
        <v>0</v>
      </c>
      <c r="M2162" s="12" t="s">
        <v>12</v>
      </c>
      <c r="N2162" s="28">
        <v>2</v>
      </c>
      <c r="O2162" s="28">
        <v>0</v>
      </c>
      <c r="P2162" s="28">
        <v>2</v>
      </c>
      <c r="Q2162" s="28">
        <v>1</v>
      </c>
      <c r="R2162" s="33"/>
      <c r="S2162" s="40">
        <v>299</v>
      </c>
      <c r="T2162" s="40">
        <v>18611</v>
      </c>
      <c r="U2162" s="101">
        <v>1.6065768000000001E-2</v>
      </c>
      <c r="V2162" s="41"/>
      <c r="W2162" s="41"/>
      <c r="X2162" s="42" t="s">
        <v>2506</v>
      </c>
      <c r="Y2162" s="33">
        <v>1</v>
      </c>
      <c r="Z2162" s="100"/>
      <c r="AA2162" s="100">
        <v>2</v>
      </c>
      <c r="AB2162" s="28">
        <v>1.4606701999999999E-2</v>
      </c>
      <c r="AC2162" s="28">
        <v>0</v>
      </c>
      <c r="AE2162" s="6">
        <f t="shared" si="33"/>
        <v>-0.201998124</v>
      </c>
    </row>
    <row r="2163" spans="2:31" ht="16.5" thickBot="1" x14ac:dyDescent="0.3">
      <c r="B2163" s="47" t="s">
        <v>1801</v>
      </c>
      <c r="C2163" s="53" t="s">
        <v>138</v>
      </c>
      <c r="D2163" s="54" t="s">
        <v>139</v>
      </c>
      <c r="E2163" s="54">
        <v>11</v>
      </c>
      <c r="F2163" s="43">
        <v>9</v>
      </c>
      <c r="G2163" s="40">
        <v>1231</v>
      </c>
      <c r="H2163" s="40">
        <v>1291</v>
      </c>
      <c r="I2163" s="101">
        <v>0.95352440000000005</v>
      </c>
      <c r="J2163" s="44">
        <v>1</v>
      </c>
      <c r="K2163" s="41">
        <v>0.93966313000000001</v>
      </c>
      <c r="L2163" s="34">
        <f>K2163-'[6]на отправку'!$K2163</f>
        <v>0</v>
      </c>
      <c r="M2163" s="12">
        <v>0.95352440000000005</v>
      </c>
      <c r="N2163" s="28">
        <v>0.5</v>
      </c>
      <c r="O2163" s="28" t="s">
        <v>12</v>
      </c>
      <c r="P2163" s="28">
        <v>5</v>
      </c>
      <c r="Q2163" s="28">
        <v>1</v>
      </c>
      <c r="R2163" s="33"/>
      <c r="S2163" s="40">
        <v>1608</v>
      </c>
      <c r="T2163" s="40">
        <v>3271</v>
      </c>
      <c r="U2163" s="101">
        <v>0.49159278499999998</v>
      </c>
      <c r="V2163" s="41"/>
      <c r="W2163" s="41"/>
      <c r="X2163" s="42" t="s">
        <v>2507</v>
      </c>
      <c r="Y2163" s="33">
        <v>1</v>
      </c>
      <c r="Z2163" s="100"/>
      <c r="AA2163" s="100">
        <v>0.5</v>
      </c>
      <c r="AB2163" s="28">
        <v>0.93642591900000005</v>
      </c>
      <c r="AE2163" s="6">
        <f t="shared" si="33"/>
        <v>0.93966313000000001</v>
      </c>
    </row>
    <row r="2164" spans="2:31" ht="16.5" thickBot="1" x14ac:dyDescent="0.3">
      <c r="B2164" s="47" t="s">
        <v>1802</v>
      </c>
      <c r="C2164" s="53" t="s">
        <v>138</v>
      </c>
      <c r="D2164" s="54" t="s">
        <v>139</v>
      </c>
      <c r="E2164" s="54">
        <v>12</v>
      </c>
      <c r="F2164" s="43">
        <v>10</v>
      </c>
      <c r="G2164" s="40">
        <v>48</v>
      </c>
      <c r="H2164" s="40">
        <v>48</v>
      </c>
      <c r="I2164" s="101">
        <v>1</v>
      </c>
      <c r="J2164" s="41">
        <v>1</v>
      </c>
      <c r="K2164" s="12">
        <v>0</v>
      </c>
      <c r="L2164" s="34">
        <f>K2164-'[6]на отправку'!$K2164</f>
        <v>0</v>
      </c>
      <c r="M2164" s="41">
        <v>1</v>
      </c>
      <c r="N2164" s="28">
        <v>1</v>
      </c>
      <c r="O2164" s="28" t="s">
        <v>12</v>
      </c>
      <c r="P2164" s="28">
        <v>6</v>
      </c>
      <c r="Q2164" s="28">
        <v>1</v>
      </c>
      <c r="R2164" s="33"/>
      <c r="S2164" s="40">
        <v>60</v>
      </c>
      <c r="T2164" s="40">
        <v>60</v>
      </c>
      <c r="U2164" s="101">
        <v>1</v>
      </c>
      <c r="V2164" s="33"/>
      <c r="W2164" s="33"/>
      <c r="X2164" s="42" t="s">
        <v>2508</v>
      </c>
      <c r="Y2164" s="33">
        <v>1</v>
      </c>
      <c r="Z2164" s="100"/>
      <c r="AA2164" s="100">
        <v>1</v>
      </c>
      <c r="AB2164" s="28">
        <v>1</v>
      </c>
      <c r="AE2164" s="6">
        <f t="shared" si="33"/>
        <v>0</v>
      </c>
    </row>
    <row r="2165" spans="2:31" ht="16.5" thickBot="1" x14ac:dyDescent="0.3">
      <c r="B2165" s="47" t="s">
        <v>1803</v>
      </c>
      <c r="C2165" s="53" t="s">
        <v>138</v>
      </c>
      <c r="D2165" s="54" t="s">
        <v>139</v>
      </c>
      <c r="E2165" s="54">
        <v>13</v>
      </c>
      <c r="F2165" s="43">
        <v>11</v>
      </c>
      <c r="G2165" s="40">
        <v>144</v>
      </c>
      <c r="H2165" s="40">
        <v>144</v>
      </c>
      <c r="I2165" s="101">
        <v>1</v>
      </c>
      <c r="J2165" s="41">
        <v>1</v>
      </c>
      <c r="K2165" s="12">
        <v>0</v>
      </c>
      <c r="L2165" s="34">
        <f>K2165-'[6]на отправку'!$K2165</f>
        <v>0</v>
      </c>
      <c r="M2165" s="41">
        <v>1</v>
      </c>
      <c r="N2165" s="28">
        <v>2</v>
      </c>
      <c r="O2165" s="28" t="s">
        <v>12</v>
      </c>
      <c r="P2165" s="28">
        <v>6</v>
      </c>
      <c r="Q2165" s="28">
        <v>1</v>
      </c>
      <c r="R2165" s="33"/>
      <c r="S2165" s="40">
        <v>268</v>
      </c>
      <c r="T2165" s="40">
        <v>268</v>
      </c>
      <c r="U2165" s="101">
        <v>1</v>
      </c>
      <c r="V2165" s="33"/>
      <c r="W2165" s="33"/>
      <c r="X2165" s="42" t="s">
        <v>2509</v>
      </c>
      <c r="Y2165" s="33">
        <v>1</v>
      </c>
      <c r="Z2165" s="100"/>
      <c r="AA2165" s="100">
        <v>2</v>
      </c>
      <c r="AB2165" s="28">
        <v>1</v>
      </c>
      <c r="AE2165" s="6">
        <f t="shared" si="33"/>
        <v>0</v>
      </c>
    </row>
    <row r="2166" spans="2:31" ht="16.5" thickBot="1" x14ac:dyDescent="0.3">
      <c r="B2166" s="47" t="s">
        <v>1804</v>
      </c>
      <c r="C2166" s="53" t="s">
        <v>138</v>
      </c>
      <c r="D2166" s="54" t="s">
        <v>139</v>
      </c>
      <c r="E2166" s="54">
        <v>14</v>
      </c>
      <c r="F2166" s="43">
        <v>12</v>
      </c>
      <c r="G2166" s="40">
        <v>967</v>
      </c>
      <c r="H2166" s="40">
        <v>23258</v>
      </c>
      <c r="I2166" s="101">
        <v>4.1577092000000003E-2</v>
      </c>
      <c r="J2166" s="41" t="s">
        <v>12</v>
      </c>
      <c r="K2166" s="12">
        <v>-8.5160927999999997E-2</v>
      </c>
      <c r="L2166" s="34">
        <f>K2166-'[6]на отправку'!$K2166</f>
        <v>0</v>
      </c>
      <c r="M2166" s="41" t="s">
        <v>12</v>
      </c>
      <c r="N2166" s="28">
        <v>1</v>
      </c>
      <c r="O2166" s="28">
        <v>0</v>
      </c>
      <c r="P2166" s="28">
        <v>1</v>
      </c>
      <c r="Q2166" s="28">
        <v>1</v>
      </c>
      <c r="R2166" s="33"/>
      <c r="S2166" s="40">
        <v>872</v>
      </c>
      <c r="T2166" s="40">
        <v>19187</v>
      </c>
      <c r="U2166" s="101">
        <v>4.5447438E-2</v>
      </c>
      <c r="V2166" s="33"/>
      <c r="W2166" s="33"/>
      <c r="X2166" s="42" t="s">
        <v>2510</v>
      </c>
      <c r="Y2166" s="33">
        <v>1</v>
      </c>
      <c r="Z2166" s="100"/>
      <c r="AA2166" s="100">
        <v>1</v>
      </c>
      <c r="AB2166" s="28">
        <v>3.2834602999999997E-2</v>
      </c>
      <c r="AC2166" s="28">
        <v>5.0505050000000003E-3</v>
      </c>
      <c r="AE2166" s="6">
        <f t="shared" si="33"/>
        <v>-8.5160927999999997E-2</v>
      </c>
    </row>
    <row r="2167" spans="2:31" ht="16.5" thickBot="1" x14ac:dyDescent="0.3">
      <c r="B2167" s="47" t="s">
        <v>1805</v>
      </c>
      <c r="C2167" s="53" t="s">
        <v>138</v>
      </c>
      <c r="D2167" s="54" t="s">
        <v>139</v>
      </c>
      <c r="E2167" s="54">
        <v>15</v>
      </c>
      <c r="F2167" s="32">
        <v>13</v>
      </c>
      <c r="G2167" s="40">
        <v>246</v>
      </c>
      <c r="H2167" s="40">
        <v>618</v>
      </c>
      <c r="I2167" s="101">
        <v>0.398058252</v>
      </c>
      <c r="J2167" s="34" t="s">
        <v>12</v>
      </c>
      <c r="K2167" s="34">
        <v>0.271574973</v>
      </c>
      <c r="L2167" s="34">
        <f>K2167-'[6]на отправку'!$K2167</f>
        <v>0</v>
      </c>
      <c r="M2167" s="34" t="s">
        <v>12</v>
      </c>
      <c r="N2167" s="35">
        <v>1</v>
      </c>
      <c r="O2167" s="28">
        <v>0</v>
      </c>
      <c r="P2167" s="28">
        <v>2</v>
      </c>
      <c r="Q2167" s="28">
        <v>1</v>
      </c>
      <c r="R2167" s="33"/>
      <c r="S2167" s="33">
        <v>180</v>
      </c>
      <c r="T2167" s="33">
        <v>575</v>
      </c>
      <c r="U2167" s="101">
        <v>0.31304347799999999</v>
      </c>
      <c r="V2167" s="34"/>
      <c r="W2167" s="34"/>
      <c r="X2167" s="36" t="s">
        <v>2511</v>
      </c>
      <c r="Y2167" s="34">
        <v>1</v>
      </c>
      <c r="Z2167" s="140"/>
      <c r="AA2167" s="140">
        <v>1</v>
      </c>
      <c r="AB2167" s="28">
        <v>0.4</v>
      </c>
      <c r="AC2167" s="28">
        <v>0.177419355</v>
      </c>
      <c r="AE2167" s="6">
        <f t="shared" si="33"/>
        <v>0.271574973</v>
      </c>
    </row>
    <row r="2168" spans="2:31" ht="16.5" thickBot="1" x14ac:dyDescent="0.3">
      <c r="B2168" s="47" t="s">
        <v>1806</v>
      </c>
      <c r="C2168" s="53" t="s">
        <v>138</v>
      </c>
      <c r="D2168" s="54" t="s">
        <v>139</v>
      </c>
      <c r="E2168" s="54">
        <v>16</v>
      </c>
      <c r="F2168" s="43">
        <v>14</v>
      </c>
      <c r="G2168" s="40">
        <v>0</v>
      </c>
      <c r="H2168" s="40">
        <v>3289</v>
      </c>
      <c r="I2168" s="101">
        <v>0</v>
      </c>
      <c r="J2168" s="44" t="s">
        <v>12</v>
      </c>
      <c r="K2168" s="41">
        <v>-1</v>
      </c>
      <c r="L2168" s="34">
        <f>K2168-'[6]на отправку'!$K2168</f>
        <v>0</v>
      </c>
      <c r="M2168" s="12" t="s">
        <v>12</v>
      </c>
      <c r="N2168" s="28">
        <v>3</v>
      </c>
      <c r="O2168" s="28">
        <v>1</v>
      </c>
      <c r="P2168" s="28">
        <v>2</v>
      </c>
      <c r="Q2168" s="28">
        <v>1</v>
      </c>
      <c r="R2168" s="33"/>
      <c r="S2168" s="40">
        <v>1</v>
      </c>
      <c r="T2168" s="40">
        <v>2857</v>
      </c>
      <c r="U2168" s="101">
        <v>3.5001800000000001E-4</v>
      </c>
      <c r="V2168" s="41"/>
      <c r="W2168" s="41"/>
      <c r="X2168" s="42" t="s">
        <v>2512</v>
      </c>
      <c r="Y2168" s="33">
        <v>1</v>
      </c>
      <c r="Z2168" s="100"/>
      <c r="AA2168" s="100">
        <v>3</v>
      </c>
      <c r="AB2168" s="28">
        <v>5.0993200000000005E-4</v>
      </c>
      <c r="AC2168" s="28">
        <v>0</v>
      </c>
      <c r="AE2168" s="6">
        <f t="shared" si="33"/>
        <v>-1</v>
      </c>
    </row>
    <row r="2169" spans="2:31" ht="16.5" thickBot="1" x14ac:dyDescent="0.3">
      <c r="B2169" s="47" t="s">
        <v>1807</v>
      </c>
      <c r="C2169" s="53" t="s">
        <v>138</v>
      </c>
      <c r="D2169" s="54" t="s">
        <v>139</v>
      </c>
      <c r="E2169" s="54">
        <v>16.5</v>
      </c>
      <c r="F2169" s="43"/>
      <c r="G2169" s="40"/>
      <c r="H2169" s="40"/>
      <c r="I2169" s="101"/>
      <c r="J2169" s="44"/>
      <c r="K2169" s="41">
        <v>0</v>
      </c>
      <c r="L2169" s="34">
        <f>K2169-'[6]на отправку'!$K2169</f>
        <v>0</v>
      </c>
      <c r="M2169" s="12"/>
      <c r="N2169" s="28">
        <v>0</v>
      </c>
      <c r="R2169" s="33" t="s">
        <v>2514</v>
      </c>
      <c r="S2169" s="40"/>
      <c r="T2169" s="40"/>
      <c r="U2169" s="101"/>
      <c r="V2169" s="41">
        <v>0</v>
      </c>
      <c r="W2169" s="41"/>
      <c r="X2169" s="42"/>
      <c r="Y2169" s="33">
        <v>1</v>
      </c>
      <c r="Z2169" s="100"/>
      <c r="AA2169" s="100"/>
      <c r="AB2169" s="28">
        <v>0</v>
      </c>
      <c r="AE2169" s="6">
        <f t="shared" si="33"/>
        <v>0</v>
      </c>
    </row>
    <row r="2170" spans="2:31" ht="16.5" thickBot="1" x14ac:dyDescent="0.3">
      <c r="B2170" s="47" t="s">
        <v>1808</v>
      </c>
      <c r="C2170" s="53" t="s">
        <v>138</v>
      </c>
      <c r="D2170" s="54" t="s">
        <v>139</v>
      </c>
      <c r="E2170" s="54">
        <v>17</v>
      </c>
      <c r="F2170" s="43">
        <v>15</v>
      </c>
      <c r="G2170" s="40">
        <v>0</v>
      </c>
      <c r="H2170" s="40">
        <v>0</v>
      </c>
      <c r="I2170" s="101">
        <v>0</v>
      </c>
      <c r="J2170" s="44">
        <v>1</v>
      </c>
      <c r="K2170" s="41">
        <v>0</v>
      </c>
      <c r="L2170" s="34">
        <f>K2170-'[6]на отправку'!$K2170</f>
        <v>0</v>
      </c>
      <c r="M2170" s="12">
        <v>0</v>
      </c>
      <c r="N2170" s="28">
        <v>0</v>
      </c>
      <c r="O2170" s="28" t="s">
        <v>12</v>
      </c>
      <c r="P2170" s="28">
        <v>0</v>
      </c>
      <c r="Q2170" s="28">
        <v>0</v>
      </c>
      <c r="R2170" s="33"/>
      <c r="S2170" s="40">
        <v>0</v>
      </c>
      <c r="T2170" s="40">
        <v>0</v>
      </c>
      <c r="U2170" s="101">
        <v>0</v>
      </c>
      <c r="V2170" s="41"/>
      <c r="W2170" s="41"/>
      <c r="X2170" s="42" t="s">
        <v>2515</v>
      </c>
      <c r="Y2170" s="33">
        <v>0</v>
      </c>
      <c r="Z2170" s="100"/>
      <c r="AA2170" s="100">
        <v>0</v>
      </c>
      <c r="AB2170" s="28">
        <v>0.96851403899999999</v>
      </c>
      <c r="AE2170" s="6">
        <f t="shared" si="33"/>
        <v>0</v>
      </c>
    </row>
    <row r="2171" spans="2:31" ht="16.5" thickBot="1" x14ac:dyDescent="0.3">
      <c r="B2171" s="47" t="s">
        <v>1809</v>
      </c>
      <c r="C2171" s="53" t="s">
        <v>138</v>
      </c>
      <c r="D2171" s="54" t="s">
        <v>139</v>
      </c>
      <c r="E2171" s="54">
        <v>18</v>
      </c>
      <c r="F2171" s="43">
        <v>16</v>
      </c>
      <c r="G2171" s="40">
        <v>0</v>
      </c>
      <c r="H2171" s="40">
        <v>0</v>
      </c>
      <c r="I2171" s="101">
        <v>0</v>
      </c>
      <c r="J2171" s="44" t="s">
        <v>12</v>
      </c>
      <c r="K2171" s="41">
        <v>0</v>
      </c>
      <c r="L2171" s="34">
        <f>K2171-'[6]на отправку'!$K2171</f>
        <v>0</v>
      </c>
      <c r="M2171" s="12" t="s">
        <v>12</v>
      </c>
      <c r="N2171" s="28">
        <v>0</v>
      </c>
      <c r="O2171" s="28">
        <v>0</v>
      </c>
      <c r="P2171" s="28">
        <v>0</v>
      </c>
      <c r="Q2171" s="28">
        <v>0</v>
      </c>
      <c r="R2171" s="33"/>
      <c r="S2171" s="40">
        <v>0</v>
      </c>
      <c r="T2171" s="40">
        <v>0</v>
      </c>
      <c r="U2171" s="101">
        <v>0</v>
      </c>
      <c r="V2171" s="41"/>
      <c r="W2171" s="41"/>
      <c r="X2171" s="42" t="s">
        <v>2516</v>
      </c>
      <c r="Y2171" s="33">
        <v>0</v>
      </c>
      <c r="Z2171" s="100"/>
      <c r="AA2171" s="100">
        <v>0</v>
      </c>
      <c r="AB2171" s="28">
        <v>0.94674221000000003</v>
      </c>
      <c r="AC2171" s="28">
        <v>1</v>
      </c>
      <c r="AE2171" s="6">
        <f t="shared" si="33"/>
        <v>0</v>
      </c>
    </row>
    <row r="2172" spans="2:31" ht="16.5" thickBot="1" x14ac:dyDescent="0.3">
      <c r="B2172" s="47" t="s">
        <v>1810</v>
      </c>
      <c r="C2172" s="53" t="s">
        <v>138</v>
      </c>
      <c r="D2172" s="54" t="s">
        <v>139</v>
      </c>
      <c r="E2172" s="54">
        <v>19</v>
      </c>
      <c r="F2172" s="43">
        <v>17</v>
      </c>
      <c r="G2172" s="40">
        <v>0</v>
      </c>
      <c r="H2172" s="40">
        <v>0</v>
      </c>
      <c r="I2172" s="101">
        <v>0</v>
      </c>
      <c r="J2172" s="44" t="s">
        <v>12</v>
      </c>
      <c r="K2172" s="41">
        <v>0</v>
      </c>
      <c r="L2172" s="34">
        <f>K2172-'[6]на отправку'!$K2172</f>
        <v>0</v>
      </c>
      <c r="M2172" s="12" t="s">
        <v>12</v>
      </c>
      <c r="N2172" s="28">
        <v>0</v>
      </c>
      <c r="O2172" s="28">
        <v>0</v>
      </c>
      <c r="P2172" s="28">
        <v>0</v>
      </c>
      <c r="Q2172" s="28">
        <v>0</v>
      </c>
      <c r="R2172" s="33"/>
      <c r="S2172" s="40">
        <v>0</v>
      </c>
      <c r="T2172" s="40">
        <v>0</v>
      </c>
      <c r="U2172" s="101">
        <v>0</v>
      </c>
      <c r="V2172" s="41"/>
      <c r="W2172" s="41"/>
      <c r="X2172" s="42" t="s">
        <v>2517</v>
      </c>
      <c r="Y2172" s="33">
        <v>0</v>
      </c>
      <c r="Z2172" s="100"/>
      <c r="AA2172" s="100">
        <v>0</v>
      </c>
      <c r="AB2172" s="28">
        <v>0.98260073299999995</v>
      </c>
      <c r="AC2172" s="28">
        <v>1</v>
      </c>
      <c r="AE2172" s="6">
        <f t="shared" si="33"/>
        <v>0</v>
      </c>
    </row>
    <row r="2173" spans="2:31" ht="16.5" thickBot="1" x14ac:dyDescent="0.3">
      <c r="B2173" s="47" t="s">
        <v>1811</v>
      </c>
      <c r="C2173" s="53" t="s">
        <v>138</v>
      </c>
      <c r="D2173" s="54" t="s">
        <v>139</v>
      </c>
      <c r="E2173" s="54">
        <v>20</v>
      </c>
      <c r="F2173" s="43">
        <v>18</v>
      </c>
      <c r="G2173" s="40">
        <v>0</v>
      </c>
      <c r="H2173" s="40">
        <v>0</v>
      </c>
      <c r="I2173" s="101">
        <v>0</v>
      </c>
      <c r="J2173" s="44" t="s">
        <v>12</v>
      </c>
      <c r="K2173" s="41">
        <v>0</v>
      </c>
      <c r="L2173" s="34">
        <f>K2173-'[6]на отправку'!$K2173</f>
        <v>0</v>
      </c>
      <c r="M2173" s="12" t="s">
        <v>12</v>
      </c>
      <c r="N2173" s="28">
        <v>0</v>
      </c>
      <c r="O2173" s="28">
        <v>0</v>
      </c>
      <c r="P2173" s="28">
        <v>0</v>
      </c>
      <c r="Q2173" s="28">
        <v>0</v>
      </c>
      <c r="R2173" s="33"/>
      <c r="S2173" s="40">
        <v>0</v>
      </c>
      <c r="T2173" s="40">
        <v>0</v>
      </c>
      <c r="U2173" s="101">
        <v>0</v>
      </c>
      <c r="V2173" s="41"/>
      <c r="W2173" s="41"/>
      <c r="X2173" s="42" t="s">
        <v>2518</v>
      </c>
      <c r="Y2173" s="33">
        <v>0</v>
      </c>
      <c r="Z2173" s="100"/>
      <c r="AA2173" s="100">
        <v>0</v>
      </c>
      <c r="AB2173" s="28">
        <v>0.96027201100000004</v>
      </c>
      <c r="AC2173" s="28">
        <v>1</v>
      </c>
      <c r="AE2173" s="6">
        <f t="shared" si="33"/>
        <v>0</v>
      </c>
    </row>
    <row r="2174" spans="2:31" ht="16.5" thickBot="1" x14ac:dyDescent="0.3">
      <c r="B2174" s="47" t="s">
        <v>1812</v>
      </c>
      <c r="C2174" s="53" t="s">
        <v>138</v>
      </c>
      <c r="D2174" s="54" t="s">
        <v>139</v>
      </c>
      <c r="E2174" s="54">
        <v>21</v>
      </c>
      <c r="F2174" s="32">
        <v>19</v>
      </c>
      <c r="G2174" s="40">
        <v>0</v>
      </c>
      <c r="H2174" s="40">
        <v>0</v>
      </c>
      <c r="I2174" s="101">
        <v>0</v>
      </c>
      <c r="J2174" s="34" t="s">
        <v>12</v>
      </c>
      <c r="K2174" s="34">
        <v>0</v>
      </c>
      <c r="L2174" s="34">
        <f>K2174-'[6]на отправку'!$K2174</f>
        <v>0</v>
      </c>
      <c r="M2174" s="34" t="s">
        <v>12</v>
      </c>
      <c r="N2174" s="35">
        <v>0</v>
      </c>
      <c r="O2174" s="28">
        <v>0</v>
      </c>
      <c r="P2174" s="28">
        <v>0</v>
      </c>
      <c r="Q2174" s="28">
        <v>0</v>
      </c>
      <c r="R2174" s="33"/>
      <c r="S2174" s="33">
        <v>0</v>
      </c>
      <c r="T2174" s="33">
        <v>0</v>
      </c>
      <c r="U2174" s="101">
        <v>0</v>
      </c>
      <c r="V2174" s="34"/>
      <c r="W2174" s="34"/>
      <c r="X2174" s="36" t="s">
        <v>2519</v>
      </c>
      <c r="Y2174" s="34">
        <v>0</v>
      </c>
      <c r="Z2174" s="140"/>
      <c r="AA2174" s="140">
        <v>0</v>
      </c>
      <c r="AB2174" s="28">
        <v>0.96570972899999996</v>
      </c>
      <c r="AC2174" s="28">
        <v>1</v>
      </c>
      <c r="AE2174" s="6">
        <f t="shared" si="33"/>
        <v>0</v>
      </c>
    </row>
    <row r="2175" spans="2:31" ht="16.5" thickBot="1" x14ac:dyDescent="0.3">
      <c r="B2175" s="47" t="s">
        <v>1813</v>
      </c>
      <c r="C2175" s="53" t="s">
        <v>138</v>
      </c>
      <c r="D2175" s="54" t="s">
        <v>139</v>
      </c>
      <c r="E2175" s="54">
        <v>22</v>
      </c>
      <c r="F2175" s="43">
        <v>20</v>
      </c>
      <c r="G2175" s="40">
        <v>0</v>
      </c>
      <c r="H2175" s="40">
        <v>0</v>
      </c>
      <c r="I2175" s="101">
        <v>0</v>
      </c>
      <c r="J2175" s="41" t="s">
        <v>12</v>
      </c>
      <c r="K2175" s="12">
        <v>0</v>
      </c>
      <c r="L2175" s="34">
        <f>K2175-'[6]на отправку'!$K2175</f>
        <v>0</v>
      </c>
      <c r="M2175" s="41" t="s">
        <v>12</v>
      </c>
      <c r="N2175" s="28">
        <v>0</v>
      </c>
      <c r="O2175" s="28">
        <v>0</v>
      </c>
      <c r="P2175" s="28">
        <v>0</v>
      </c>
      <c r="Q2175" s="28">
        <v>0</v>
      </c>
      <c r="R2175" s="33"/>
      <c r="S2175" s="40">
        <v>0</v>
      </c>
      <c r="T2175" s="40">
        <v>0</v>
      </c>
      <c r="U2175" s="101">
        <v>0</v>
      </c>
      <c r="V2175" s="44"/>
      <c r="W2175" s="44"/>
      <c r="X2175" s="42" t="s">
        <v>2520</v>
      </c>
      <c r="Y2175" s="33">
        <v>0</v>
      </c>
      <c r="Z2175" s="100"/>
      <c r="AA2175" s="100">
        <v>0</v>
      </c>
      <c r="AB2175" s="28">
        <v>0.8075</v>
      </c>
      <c r="AC2175" s="28">
        <v>1</v>
      </c>
      <c r="AE2175" s="6">
        <f t="shared" si="33"/>
        <v>0</v>
      </c>
    </row>
    <row r="2176" spans="2:31" ht="16.5" thickBot="1" x14ac:dyDescent="0.3">
      <c r="B2176" s="47" t="s">
        <v>1807</v>
      </c>
      <c r="C2176" s="53" t="s">
        <v>138</v>
      </c>
      <c r="D2176" s="54" t="s">
        <v>139</v>
      </c>
      <c r="E2176" s="54">
        <v>22.5</v>
      </c>
      <c r="F2176" s="43"/>
      <c r="G2176" s="40"/>
      <c r="H2176" s="40"/>
      <c r="I2176" s="101"/>
      <c r="J2176" s="44"/>
      <c r="K2176" s="41">
        <v>0</v>
      </c>
      <c r="L2176" s="34">
        <f>K2176-'[6]на отправку'!$K2176</f>
        <v>0</v>
      </c>
      <c r="M2176" s="12"/>
      <c r="N2176" s="28">
        <v>4</v>
      </c>
      <c r="R2176" s="33" t="s">
        <v>2521</v>
      </c>
      <c r="S2176" s="40"/>
      <c r="T2176" s="40"/>
      <c r="U2176" s="101"/>
      <c r="V2176" s="41">
        <v>0</v>
      </c>
      <c r="W2176" s="41"/>
      <c r="X2176" s="42"/>
      <c r="Y2176" s="33">
        <v>1</v>
      </c>
      <c r="Z2176" s="100"/>
      <c r="AA2176" s="100"/>
      <c r="AB2176" s="28">
        <v>0</v>
      </c>
      <c r="AE2176" s="6">
        <f t="shared" si="33"/>
        <v>0</v>
      </c>
    </row>
    <row r="2177" spans="2:31" ht="16.5" thickBot="1" x14ac:dyDescent="0.3">
      <c r="B2177" s="47" t="s">
        <v>1814</v>
      </c>
      <c r="C2177" s="53" t="s">
        <v>138</v>
      </c>
      <c r="D2177" s="54" t="s">
        <v>139</v>
      </c>
      <c r="E2177" s="54">
        <v>23</v>
      </c>
      <c r="F2177" s="43">
        <v>21</v>
      </c>
      <c r="G2177" s="40">
        <v>23</v>
      </c>
      <c r="H2177" s="40">
        <v>55</v>
      </c>
      <c r="I2177" s="101">
        <v>0.41818181799999998</v>
      </c>
      <c r="J2177" s="41" t="s">
        <v>12</v>
      </c>
      <c r="K2177" s="12">
        <v>-3.4965034999999998E-2</v>
      </c>
      <c r="L2177" s="34">
        <f>K2177-'[6]на отправку'!$K2177</f>
        <v>0</v>
      </c>
      <c r="M2177" s="41" t="s">
        <v>12</v>
      </c>
      <c r="N2177" s="28">
        <v>4</v>
      </c>
      <c r="O2177" s="28">
        <v>0</v>
      </c>
      <c r="P2177" s="28">
        <v>4</v>
      </c>
      <c r="Q2177" s="28">
        <v>1</v>
      </c>
      <c r="R2177" s="33"/>
      <c r="S2177" s="40">
        <v>26</v>
      </c>
      <c r="T2177" s="40">
        <v>60</v>
      </c>
      <c r="U2177" s="101">
        <v>0.43333333299999999</v>
      </c>
      <c r="V2177" s="44"/>
      <c r="W2177" s="44"/>
      <c r="X2177" s="42" t="s">
        <v>302</v>
      </c>
      <c r="Y2177" s="33">
        <v>1</v>
      </c>
      <c r="Z2177" s="100"/>
      <c r="AA2177" s="100">
        <v>4</v>
      </c>
      <c r="AB2177" s="28">
        <v>0.39646335199999999</v>
      </c>
      <c r="AC2177" s="28">
        <v>1</v>
      </c>
      <c r="AE2177" s="6">
        <f t="shared" si="33"/>
        <v>-3.4965034999999998E-2</v>
      </c>
    </row>
    <row r="2178" spans="2:31" ht="16.5" thickBot="1" x14ac:dyDescent="0.3">
      <c r="B2178" s="47" t="s">
        <v>1816</v>
      </c>
      <c r="C2178" s="53" t="s">
        <v>138</v>
      </c>
      <c r="D2178" s="54" t="s">
        <v>139</v>
      </c>
      <c r="E2178" s="54">
        <v>24</v>
      </c>
      <c r="F2178" s="43">
        <v>23</v>
      </c>
      <c r="G2178" s="40">
        <v>0</v>
      </c>
      <c r="H2178" s="40">
        <v>1</v>
      </c>
      <c r="I2178" s="101">
        <v>0</v>
      </c>
      <c r="J2178" s="41" t="s">
        <v>12</v>
      </c>
      <c r="K2178" s="12">
        <v>0</v>
      </c>
      <c r="L2178" s="34">
        <f>K2178-'[6]на отправку'!$K2178</f>
        <v>0</v>
      </c>
      <c r="M2178" s="41" t="s">
        <v>12</v>
      </c>
      <c r="N2178" s="28">
        <v>0</v>
      </c>
      <c r="O2178" s="28">
        <v>0</v>
      </c>
      <c r="P2178" s="28">
        <v>3</v>
      </c>
      <c r="Q2178" s="28">
        <v>1</v>
      </c>
      <c r="R2178" s="33"/>
      <c r="S2178" s="40">
        <v>0</v>
      </c>
      <c r="T2178" s="40">
        <v>0</v>
      </c>
      <c r="U2178" s="101">
        <v>0</v>
      </c>
      <c r="V2178" s="44"/>
      <c r="W2178" s="44"/>
      <c r="X2178" s="42" t="s">
        <v>2522</v>
      </c>
      <c r="Y2178" s="33">
        <v>1</v>
      </c>
      <c r="Z2178" s="100"/>
      <c r="AA2178" s="100">
        <v>0</v>
      </c>
      <c r="AB2178" s="28">
        <v>0.6</v>
      </c>
      <c r="AC2178" s="28">
        <v>1</v>
      </c>
      <c r="AE2178" s="6">
        <f t="shared" si="33"/>
        <v>0</v>
      </c>
    </row>
    <row r="2179" spans="2:31" ht="16.5" thickBot="1" x14ac:dyDescent="0.3">
      <c r="B2179" s="47" t="s">
        <v>1817</v>
      </c>
      <c r="C2179" s="53" t="s">
        <v>138</v>
      </c>
      <c r="D2179" s="54" t="s">
        <v>139</v>
      </c>
      <c r="E2179" s="54">
        <v>25</v>
      </c>
      <c r="F2179" s="43">
        <v>24</v>
      </c>
      <c r="G2179" s="40">
        <v>0</v>
      </c>
      <c r="H2179" s="40">
        <v>0</v>
      </c>
      <c r="I2179" s="101">
        <v>0</v>
      </c>
      <c r="J2179" s="44" t="s">
        <v>12</v>
      </c>
      <c r="K2179" s="41">
        <v>0</v>
      </c>
      <c r="L2179" s="34">
        <f>K2179-'[6]на отправку'!$K2179</f>
        <v>0</v>
      </c>
      <c r="M2179" s="12" t="s">
        <v>12</v>
      </c>
      <c r="N2179" s="28">
        <v>0</v>
      </c>
      <c r="O2179" s="28">
        <v>0</v>
      </c>
      <c r="P2179" s="28">
        <v>0</v>
      </c>
      <c r="Q2179" s="28">
        <v>2</v>
      </c>
      <c r="R2179" s="33"/>
      <c r="S2179" s="40">
        <v>0</v>
      </c>
      <c r="T2179" s="40">
        <v>1</v>
      </c>
      <c r="U2179" s="101">
        <v>0</v>
      </c>
      <c r="V2179" s="41"/>
      <c r="W2179" s="41"/>
      <c r="X2179" s="42" t="s">
        <v>2522</v>
      </c>
      <c r="Y2179" s="33">
        <v>1</v>
      </c>
      <c r="Z2179" s="100"/>
      <c r="AA2179" s="100">
        <v>0</v>
      </c>
      <c r="AB2179" s="28">
        <v>0.381578947</v>
      </c>
      <c r="AC2179" s="28">
        <v>1</v>
      </c>
      <c r="AE2179" s="6">
        <f t="shared" si="33"/>
        <v>0</v>
      </c>
    </row>
    <row r="2180" spans="2:31" ht="16.5" thickBot="1" x14ac:dyDescent="0.3">
      <c r="B2180" s="47" t="s">
        <v>1818</v>
      </c>
      <c r="C2180" s="53" t="s">
        <v>138</v>
      </c>
      <c r="D2180" s="54" t="s">
        <v>139</v>
      </c>
      <c r="E2180" s="54">
        <v>26</v>
      </c>
      <c r="F2180" s="50">
        <v>25</v>
      </c>
      <c r="G2180" s="40">
        <v>134</v>
      </c>
      <c r="H2180" s="40">
        <v>152</v>
      </c>
      <c r="I2180" s="101">
        <v>0.88157894699999995</v>
      </c>
      <c r="J2180" s="44">
        <v>1</v>
      </c>
      <c r="K2180" s="44">
        <v>-5.7431314999999997E-2</v>
      </c>
      <c r="L2180" s="34">
        <f>K2180-'[6]на отправку'!$K2180</f>
        <v>0</v>
      </c>
      <c r="M2180" s="44" t="s">
        <v>12</v>
      </c>
      <c r="N2180" s="44">
        <v>0</v>
      </c>
      <c r="O2180" s="28">
        <v>0</v>
      </c>
      <c r="P2180" s="28">
        <v>3</v>
      </c>
      <c r="Q2180" s="28">
        <v>1</v>
      </c>
      <c r="R2180" s="33"/>
      <c r="S2180" s="33">
        <v>159</v>
      </c>
      <c r="T2180" s="33">
        <v>170</v>
      </c>
      <c r="U2180" s="101">
        <v>0.93529411799999995</v>
      </c>
      <c r="V2180" s="44"/>
      <c r="W2180" s="44"/>
      <c r="X2180" s="42" t="s">
        <v>2523</v>
      </c>
      <c r="Y2180" s="44">
        <v>1</v>
      </c>
      <c r="Z2180" s="100"/>
      <c r="AA2180" s="100">
        <v>0</v>
      </c>
      <c r="AB2180" s="28">
        <v>0.97159166299999999</v>
      </c>
      <c r="AC2180" s="28">
        <v>1</v>
      </c>
      <c r="AE2180" s="6">
        <f t="shared" si="33"/>
        <v>-5.7431314999999997E-2</v>
      </c>
    </row>
    <row r="2181" spans="2:31" ht="16.5" thickBot="1" x14ac:dyDescent="0.25">
      <c r="B2181" s="47" t="s">
        <v>1807</v>
      </c>
      <c r="C2181" s="48" t="s">
        <v>138</v>
      </c>
      <c r="D2181" s="49" t="s">
        <v>139</v>
      </c>
      <c r="E2181" s="49">
        <v>26.5</v>
      </c>
      <c r="F2181" s="32"/>
      <c r="G2181" s="104"/>
      <c r="H2181" s="104"/>
      <c r="I2181" s="101"/>
      <c r="J2181" s="34"/>
      <c r="K2181" s="34">
        <v>0</v>
      </c>
      <c r="L2181" s="34">
        <f>K2181-'[6]на отправку'!$K2181</f>
        <v>0</v>
      </c>
      <c r="M2181" s="34"/>
      <c r="N2181" s="35">
        <v>27</v>
      </c>
      <c r="R2181" s="33" t="s">
        <v>2524</v>
      </c>
      <c r="S2181" s="65"/>
      <c r="T2181" s="65"/>
      <c r="U2181" s="101"/>
      <c r="V2181" s="33">
        <v>0</v>
      </c>
      <c r="W2181" s="33"/>
      <c r="X2181" s="42"/>
      <c r="Y2181" s="34">
        <v>1</v>
      </c>
      <c r="Z2181" s="140"/>
      <c r="AA2181" s="140"/>
      <c r="AB2181" s="28">
        <v>0</v>
      </c>
      <c r="AE2181" s="6">
        <f t="shared" si="33"/>
        <v>0</v>
      </c>
    </row>
    <row r="2182" spans="2:31" ht="16.5" thickBot="1" x14ac:dyDescent="0.3">
      <c r="B2182" s="47" t="s">
        <v>2938</v>
      </c>
      <c r="C2182" s="53" t="s">
        <v>138</v>
      </c>
      <c r="D2182" s="54" t="s">
        <v>139</v>
      </c>
      <c r="E2182" s="54">
        <v>27</v>
      </c>
      <c r="F2182" s="40">
        <v>27</v>
      </c>
      <c r="G2182" s="40">
        <v>0</v>
      </c>
      <c r="H2182" s="40">
        <v>0</v>
      </c>
      <c r="I2182" s="101">
        <v>0</v>
      </c>
      <c r="J2182" s="41"/>
      <c r="K2182" s="12">
        <v>0</v>
      </c>
      <c r="L2182" s="34">
        <f>K2182-'[6]на отправку'!$K2182</f>
        <v>0</v>
      </c>
      <c r="M2182" s="41"/>
      <c r="N2182" s="28">
        <v>0</v>
      </c>
      <c r="O2182" s="28" t="s">
        <v>12</v>
      </c>
      <c r="P2182" s="28" t="s">
        <v>12</v>
      </c>
      <c r="Q2182" s="28">
        <v>2</v>
      </c>
      <c r="R2182" s="33"/>
      <c r="S2182" s="40">
        <v>0</v>
      </c>
      <c r="T2182" s="40">
        <v>0</v>
      </c>
      <c r="U2182" s="101">
        <v>0</v>
      </c>
      <c r="V2182" s="33"/>
      <c r="W2182" s="33"/>
      <c r="X2182" s="42" t="s">
        <v>2526</v>
      </c>
      <c r="Y2182" s="33">
        <v>1</v>
      </c>
      <c r="Z2182" s="100"/>
      <c r="AA2182" s="100">
        <v>0</v>
      </c>
      <c r="AB2182" s="28">
        <v>0</v>
      </c>
      <c r="AE2182" s="6">
        <f t="shared" si="33"/>
        <v>0</v>
      </c>
    </row>
    <row r="2183" spans="2:31" ht="16.5" thickBot="1" x14ac:dyDescent="0.3">
      <c r="B2183" s="47" t="s">
        <v>2939</v>
      </c>
      <c r="C2183" s="53" t="s">
        <v>138</v>
      </c>
      <c r="D2183" s="54" t="s">
        <v>139</v>
      </c>
      <c r="E2183" s="54">
        <v>28</v>
      </c>
      <c r="F2183" s="43">
        <v>28</v>
      </c>
      <c r="G2183" s="40">
        <v>0</v>
      </c>
      <c r="H2183" s="40">
        <v>30</v>
      </c>
      <c r="I2183" s="101">
        <v>0</v>
      </c>
      <c r="J2183" s="41"/>
      <c r="K2183" s="12">
        <v>0</v>
      </c>
      <c r="L2183" s="34">
        <f>K2183-'[6]на отправку'!$K2183</f>
        <v>0</v>
      </c>
      <c r="M2183" s="41"/>
      <c r="N2183" s="28">
        <v>3</v>
      </c>
      <c r="O2183" s="28" t="s">
        <v>12</v>
      </c>
      <c r="P2183" s="28" t="s">
        <v>12</v>
      </c>
      <c r="Q2183" s="28">
        <v>1</v>
      </c>
      <c r="R2183" s="33"/>
      <c r="S2183" s="40">
        <v>2</v>
      </c>
      <c r="T2183" s="40">
        <v>339</v>
      </c>
      <c r="U2183" s="101">
        <v>5.8997049999999999E-3</v>
      </c>
      <c r="V2183" s="33"/>
      <c r="W2183" s="33"/>
      <c r="X2183" s="42" t="s">
        <v>2528</v>
      </c>
      <c r="Y2183" s="33">
        <v>1</v>
      </c>
      <c r="Z2183" s="100"/>
      <c r="AA2183" s="100">
        <v>3</v>
      </c>
      <c r="AB2183" s="28">
        <v>4.6442499999999999E-3</v>
      </c>
      <c r="AE2183" s="6">
        <f t="shared" ref="AE2183:AE2246" si="34">ROUND(K2183,9)</f>
        <v>0</v>
      </c>
    </row>
    <row r="2184" spans="2:31" ht="16.5" thickBot="1" x14ac:dyDescent="0.3">
      <c r="B2184" s="47" t="s">
        <v>2940</v>
      </c>
      <c r="C2184" s="53" t="s">
        <v>138</v>
      </c>
      <c r="D2184" s="54" t="s">
        <v>139</v>
      </c>
      <c r="E2184" s="54">
        <v>29</v>
      </c>
      <c r="F2184" s="43">
        <v>29</v>
      </c>
      <c r="G2184" s="40">
        <v>0</v>
      </c>
      <c r="H2184" s="40">
        <v>30</v>
      </c>
      <c r="I2184" s="101">
        <v>0</v>
      </c>
      <c r="J2184" s="41"/>
      <c r="K2184" s="12">
        <v>0</v>
      </c>
      <c r="L2184" s="34">
        <f>K2184-'[6]на отправку'!$K2184</f>
        <v>0</v>
      </c>
      <c r="M2184" s="41"/>
      <c r="N2184" s="28">
        <v>5</v>
      </c>
      <c r="O2184" s="28" t="s">
        <v>12</v>
      </c>
      <c r="P2184" s="28" t="s">
        <v>12</v>
      </c>
      <c r="Q2184" s="28">
        <v>1</v>
      </c>
      <c r="R2184" s="33"/>
      <c r="S2184" s="40">
        <v>0</v>
      </c>
      <c r="T2184" s="40">
        <v>339</v>
      </c>
      <c r="U2184" s="101">
        <v>0</v>
      </c>
      <c r="V2184" s="33"/>
      <c r="W2184" s="33"/>
      <c r="X2184" s="42" t="s">
        <v>2530</v>
      </c>
      <c r="Y2184" s="33">
        <v>1</v>
      </c>
      <c r="Z2184" s="100"/>
      <c r="AA2184" s="100">
        <v>5</v>
      </c>
      <c r="AB2184" s="28">
        <v>1.6719300000000001E-3</v>
      </c>
      <c r="AE2184" s="6">
        <f t="shared" si="34"/>
        <v>0</v>
      </c>
    </row>
    <row r="2185" spans="2:31" ht="16.5" thickBot="1" x14ac:dyDescent="0.3">
      <c r="B2185" s="47" t="s">
        <v>2941</v>
      </c>
      <c r="C2185" s="53" t="s">
        <v>138</v>
      </c>
      <c r="D2185" s="54" t="s">
        <v>139</v>
      </c>
      <c r="E2185" s="54">
        <v>30</v>
      </c>
      <c r="F2185" s="43">
        <v>30</v>
      </c>
      <c r="G2185" s="40">
        <v>0</v>
      </c>
      <c r="H2185" s="40">
        <v>30</v>
      </c>
      <c r="I2185" s="101">
        <v>0</v>
      </c>
      <c r="J2185" s="41"/>
      <c r="K2185" s="12">
        <v>0</v>
      </c>
      <c r="L2185" s="34">
        <f>K2185-'[6]на отправку'!$K2185</f>
        <v>0</v>
      </c>
      <c r="M2185" s="41"/>
      <c r="N2185" s="28">
        <v>8</v>
      </c>
      <c r="O2185" s="28" t="s">
        <v>12</v>
      </c>
      <c r="P2185" s="28" t="s">
        <v>12</v>
      </c>
      <c r="Q2185" s="28">
        <v>1</v>
      </c>
      <c r="R2185" s="33"/>
      <c r="S2185" s="40">
        <v>0</v>
      </c>
      <c r="T2185" s="40">
        <v>339</v>
      </c>
      <c r="U2185" s="101">
        <v>0</v>
      </c>
      <c r="V2185" s="33"/>
      <c r="W2185" s="33"/>
      <c r="X2185" s="42" t="s">
        <v>2532</v>
      </c>
      <c r="Y2185" s="33">
        <v>1</v>
      </c>
      <c r="Z2185" s="100"/>
      <c r="AA2185" s="100">
        <v>8</v>
      </c>
      <c r="AB2185" s="28">
        <v>0</v>
      </c>
      <c r="AE2185" s="6">
        <f t="shared" si="34"/>
        <v>0</v>
      </c>
    </row>
    <row r="2186" spans="2:31" ht="16.5" thickBot="1" x14ac:dyDescent="0.3">
      <c r="B2186" s="47" t="s">
        <v>2942</v>
      </c>
      <c r="C2186" s="53" t="s">
        <v>138</v>
      </c>
      <c r="D2186" s="54" t="s">
        <v>139</v>
      </c>
      <c r="E2186" s="54">
        <v>31</v>
      </c>
      <c r="F2186" s="43">
        <v>31</v>
      </c>
      <c r="G2186" s="40">
        <v>0</v>
      </c>
      <c r="H2186" s="40">
        <v>0</v>
      </c>
      <c r="I2186" s="101"/>
      <c r="J2186" s="41"/>
      <c r="K2186" s="12">
        <v>0</v>
      </c>
      <c r="L2186" s="34">
        <f>K2186-'[6]на отправку'!$K2186</f>
        <v>0</v>
      </c>
      <c r="M2186" s="41"/>
      <c r="N2186" s="28">
        <v>3</v>
      </c>
      <c r="O2186" s="28" t="s">
        <v>12</v>
      </c>
      <c r="P2186" s="28" t="s">
        <v>12</v>
      </c>
      <c r="Q2186" s="28">
        <v>1</v>
      </c>
      <c r="R2186" s="33"/>
      <c r="S2186" s="40">
        <v>0</v>
      </c>
      <c r="T2186" s="40">
        <v>0</v>
      </c>
      <c r="U2186" s="101"/>
      <c r="V2186" s="33"/>
      <c r="W2186" s="33"/>
      <c r="X2186" s="42" t="s">
        <v>2534</v>
      </c>
      <c r="Y2186" s="33">
        <v>1</v>
      </c>
      <c r="Z2186" s="100"/>
      <c r="AA2186" s="100"/>
      <c r="AB2186" s="28">
        <v>0</v>
      </c>
      <c r="AE2186" s="6">
        <f t="shared" si="34"/>
        <v>0</v>
      </c>
    </row>
    <row r="2187" spans="2:31" ht="16.5" thickBot="1" x14ac:dyDescent="0.3">
      <c r="B2187" s="47" t="s">
        <v>2943</v>
      </c>
      <c r="C2187" s="53" t="s">
        <v>138</v>
      </c>
      <c r="D2187" s="54" t="s">
        <v>139</v>
      </c>
      <c r="E2187" s="54">
        <v>32</v>
      </c>
      <c r="F2187" s="43">
        <v>32</v>
      </c>
      <c r="G2187" s="40">
        <v>0</v>
      </c>
      <c r="H2187" s="40">
        <v>0</v>
      </c>
      <c r="I2187" s="101"/>
      <c r="J2187" s="44"/>
      <c r="K2187" s="41">
        <v>0</v>
      </c>
      <c r="L2187" s="34">
        <f>K2187-'[6]на отправку'!$K2187</f>
        <v>0</v>
      </c>
      <c r="M2187" s="12"/>
      <c r="N2187" s="28">
        <v>8</v>
      </c>
      <c r="O2187" s="28" t="s">
        <v>12</v>
      </c>
      <c r="P2187" s="28" t="s">
        <v>12</v>
      </c>
      <c r="Q2187" s="28">
        <v>1</v>
      </c>
      <c r="R2187" s="33"/>
      <c r="S2187" s="40">
        <v>0</v>
      </c>
      <c r="T2187" s="40">
        <v>0</v>
      </c>
      <c r="U2187" s="101"/>
      <c r="V2187" s="41"/>
      <c r="W2187" s="41"/>
      <c r="X2187" s="42" t="s">
        <v>2536</v>
      </c>
      <c r="Y2187" s="33">
        <v>1</v>
      </c>
      <c r="Z2187" s="100"/>
      <c r="AA2187" s="100"/>
      <c r="AB2187" s="28">
        <v>0</v>
      </c>
      <c r="AE2187" s="6">
        <f t="shared" si="34"/>
        <v>0</v>
      </c>
    </row>
    <row r="2188" spans="2:31" ht="16.5" thickBot="1" x14ac:dyDescent="0.3">
      <c r="B2188" s="47" t="s">
        <v>1819</v>
      </c>
      <c r="C2188" s="53" t="s">
        <v>138</v>
      </c>
      <c r="D2188" s="54" t="s">
        <v>139</v>
      </c>
      <c r="E2188" s="54">
        <v>33</v>
      </c>
      <c r="F2188" s="43">
        <v>33</v>
      </c>
      <c r="G2188" s="40">
        <v>0</v>
      </c>
      <c r="H2188" s="40">
        <v>0</v>
      </c>
      <c r="I2188" s="101">
        <v>0</v>
      </c>
      <c r="J2188" s="41"/>
      <c r="K2188" s="12">
        <v>0</v>
      </c>
      <c r="L2188" s="34">
        <f>K2188-'[6]на отправку'!$K2188</f>
        <v>0</v>
      </c>
      <c r="M2188" s="41"/>
      <c r="N2188" s="28">
        <v>0</v>
      </c>
      <c r="O2188" s="28" t="s">
        <v>12</v>
      </c>
      <c r="P2188" s="28">
        <v>0</v>
      </c>
      <c r="Q2188" s="28">
        <v>2</v>
      </c>
      <c r="R2188" s="33"/>
      <c r="S2188" s="40">
        <v>0</v>
      </c>
      <c r="T2188" s="40">
        <v>0</v>
      </c>
      <c r="U2188" s="101">
        <v>0</v>
      </c>
      <c r="V2188" s="33"/>
      <c r="W2188" s="33"/>
      <c r="X2188" s="42" t="s">
        <v>2537</v>
      </c>
      <c r="Y2188" s="33">
        <v>1</v>
      </c>
      <c r="Z2188" s="100"/>
      <c r="AA2188" s="100">
        <v>0</v>
      </c>
      <c r="AB2188" s="28">
        <v>0</v>
      </c>
      <c r="AE2188" s="6">
        <f t="shared" si="34"/>
        <v>0</v>
      </c>
    </row>
    <row r="2189" spans="2:31" ht="16.5" thickBot="1" x14ac:dyDescent="0.3">
      <c r="B2189" s="47" t="s">
        <v>204</v>
      </c>
      <c r="C2189" s="53" t="s">
        <v>140</v>
      </c>
      <c r="D2189" s="54" t="s">
        <v>141</v>
      </c>
      <c r="E2189" s="54">
        <v>0</v>
      </c>
      <c r="F2189" s="43"/>
      <c r="G2189" s="40"/>
      <c r="H2189" s="40"/>
      <c r="I2189" s="101"/>
      <c r="J2189" s="41"/>
      <c r="K2189" s="12">
        <v>0</v>
      </c>
      <c r="L2189" s="34">
        <f>K2189-'[6]на отправку'!$K2189</f>
        <v>0</v>
      </c>
      <c r="M2189" s="41"/>
      <c r="N2189" s="28">
        <v>17.5</v>
      </c>
      <c r="R2189" s="33" t="s">
        <v>13</v>
      </c>
      <c r="S2189" s="40"/>
      <c r="T2189" s="40"/>
      <c r="U2189" s="101"/>
      <c r="V2189" s="33">
        <v>0</v>
      </c>
      <c r="W2189" s="33"/>
      <c r="X2189" s="42"/>
      <c r="Y2189" s="33">
        <v>1</v>
      </c>
      <c r="Z2189" s="100"/>
      <c r="AA2189" s="100"/>
      <c r="AB2189" s="28">
        <v>0</v>
      </c>
      <c r="AE2189" s="6">
        <f t="shared" si="34"/>
        <v>0</v>
      </c>
    </row>
    <row r="2190" spans="2:31" ht="16.5" thickBot="1" x14ac:dyDescent="0.3">
      <c r="B2190" s="47" t="s">
        <v>335</v>
      </c>
      <c r="C2190" s="53" t="s">
        <v>140</v>
      </c>
      <c r="D2190" s="54" t="s">
        <v>141</v>
      </c>
      <c r="E2190" s="54">
        <v>1</v>
      </c>
      <c r="F2190" s="43">
        <v>1</v>
      </c>
      <c r="G2190" s="40">
        <v>11339</v>
      </c>
      <c r="H2190" s="40">
        <v>12822</v>
      </c>
      <c r="I2190" s="101">
        <v>0.88433941699999996</v>
      </c>
      <c r="J2190" s="44" t="s">
        <v>12</v>
      </c>
      <c r="K2190" s="41">
        <v>-8.8886099999999999E-3</v>
      </c>
      <c r="L2190" s="34">
        <f>K2190-'[6]на отправку'!$K2190</f>
        <v>0</v>
      </c>
      <c r="M2190" s="12" t="s">
        <v>12</v>
      </c>
      <c r="N2190" s="28">
        <v>1</v>
      </c>
      <c r="O2190" s="28">
        <v>0</v>
      </c>
      <c r="P2190" s="28">
        <v>1</v>
      </c>
      <c r="Q2190" s="28">
        <v>1</v>
      </c>
      <c r="R2190" s="33"/>
      <c r="S2190" s="40">
        <v>12167</v>
      </c>
      <c r="T2190" s="40">
        <v>13636</v>
      </c>
      <c r="U2190" s="101">
        <v>0.89227046099999996</v>
      </c>
      <c r="V2190" s="41"/>
      <c r="W2190" s="41"/>
      <c r="X2190" s="42" t="s">
        <v>2497</v>
      </c>
      <c r="Y2190" s="33">
        <v>1</v>
      </c>
      <c r="Z2190" s="100"/>
      <c r="AA2190" s="100">
        <v>1</v>
      </c>
      <c r="AB2190" s="28">
        <v>0.87783438400000002</v>
      </c>
      <c r="AC2190" s="28">
        <v>0.79392113200000003</v>
      </c>
      <c r="AE2190" s="6">
        <f t="shared" si="34"/>
        <v>-8.8886099999999999E-3</v>
      </c>
    </row>
    <row r="2191" spans="2:31" ht="16.5" thickBot="1" x14ac:dyDescent="0.3">
      <c r="B2191" s="47" t="s">
        <v>2944</v>
      </c>
      <c r="C2191" s="53" t="s">
        <v>140</v>
      </c>
      <c r="D2191" s="54" t="s">
        <v>141</v>
      </c>
      <c r="E2191" s="54">
        <v>2</v>
      </c>
      <c r="F2191" s="43">
        <v>26</v>
      </c>
      <c r="G2191" s="40">
        <v>14879</v>
      </c>
      <c r="H2191" s="40">
        <v>17955</v>
      </c>
      <c r="I2191" s="101">
        <v>0.82868281799999999</v>
      </c>
      <c r="J2191" s="44" t="s">
        <v>12</v>
      </c>
      <c r="K2191" s="41">
        <v>-6.0572780000000001E-3</v>
      </c>
      <c r="L2191" s="34">
        <f>K2191-'[6]на отправку'!$K2191</f>
        <v>0</v>
      </c>
      <c r="M2191" s="12" t="s">
        <v>12</v>
      </c>
      <c r="N2191" s="28">
        <v>3</v>
      </c>
      <c r="O2191" s="28">
        <v>0</v>
      </c>
      <c r="P2191" s="28">
        <v>2</v>
      </c>
      <c r="Q2191" s="28">
        <v>1</v>
      </c>
      <c r="R2191" s="33"/>
      <c r="S2191" s="40">
        <v>15299</v>
      </c>
      <c r="T2191" s="40">
        <v>18350</v>
      </c>
      <c r="U2191" s="101">
        <v>0.83373297000000002</v>
      </c>
      <c r="V2191" s="41"/>
      <c r="W2191" s="41"/>
      <c r="X2191" s="42" t="s">
        <v>2498</v>
      </c>
      <c r="Y2191" s="33">
        <v>1</v>
      </c>
      <c r="Z2191" s="100"/>
      <c r="AA2191" s="100">
        <v>3</v>
      </c>
      <c r="AB2191" s="28">
        <v>0.83450456100000003</v>
      </c>
      <c r="AC2191" s="28">
        <v>0.72780695200000001</v>
      </c>
      <c r="AE2191" s="6">
        <f t="shared" si="34"/>
        <v>-6.0572780000000001E-3</v>
      </c>
    </row>
    <row r="2192" spans="2:31" ht="16.5" thickBot="1" x14ac:dyDescent="0.3">
      <c r="B2192" s="47" t="s">
        <v>336</v>
      </c>
      <c r="C2192" s="53" t="s">
        <v>140</v>
      </c>
      <c r="D2192" s="54" t="s">
        <v>141</v>
      </c>
      <c r="E2192" s="54">
        <v>3</v>
      </c>
      <c r="F2192" s="43">
        <v>2</v>
      </c>
      <c r="G2192" s="40">
        <v>97</v>
      </c>
      <c r="H2192" s="40">
        <v>99</v>
      </c>
      <c r="I2192" s="101">
        <v>0.97979797999999996</v>
      </c>
      <c r="J2192" s="44" t="s">
        <v>12</v>
      </c>
      <c r="K2192" s="41">
        <v>-2.0202020000000001E-2</v>
      </c>
      <c r="L2192" s="34">
        <f>K2192-'[6]на отправку'!$K2192</f>
        <v>0</v>
      </c>
      <c r="M2192" s="12"/>
      <c r="N2192" s="28">
        <v>1</v>
      </c>
      <c r="O2192" s="28">
        <v>0</v>
      </c>
      <c r="P2192" s="28">
        <v>4</v>
      </c>
      <c r="Q2192" s="28">
        <v>1</v>
      </c>
      <c r="R2192" s="33"/>
      <c r="S2192" s="40">
        <v>123</v>
      </c>
      <c r="T2192" s="40">
        <v>123</v>
      </c>
      <c r="U2192" s="101">
        <v>1</v>
      </c>
      <c r="V2192" s="41"/>
      <c r="W2192" s="41"/>
      <c r="X2192" s="42" t="s">
        <v>2499</v>
      </c>
      <c r="Y2192" s="33">
        <v>1</v>
      </c>
      <c r="Z2192" s="100"/>
      <c r="AA2192" s="100">
        <v>1</v>
      </c>
      <c r="AB2192" s="28">
        <v>0.91111111099999997</v>
      </c>
      <c r="AC2192" s="28">
        <v>1</v>
      </c>
      <c r="AE2192" s="6">
        <f t="shared" si="34"/>
        <v>-2.0202020000000001E-2</v>
      </c>
    </row>
    <row r="2193" spans="2:31" ht="16.5" thickBot="1" x14ac:dyDescent="0.3">
      <c r="B2193" s="47" t="s">
        <v>337</v>
      </c>
      <c r="C2193" s="53" t="s">
        <v>140</v>
      </c>
      <c r="D2193" s="54" t="s">
        <v>141</v>
      </c>
      <c r="E2193" s="54">
        <v>4</v>
      </c>
      <c r="F2193" s="43">
        <v>3</v>
      </c>
      <c r="G2193" s="40">
        <v>18</v>
      </c>
      <c r="H2193" s="40">
        <v>30</v>
      </c>
      <c r="I2193" s="101">
        <v>0.6</v>
      </c>
      <c r="J2193" s="41" t="s">
        <v>12</v>
      </c>
      <c r="K2193" s="12">
        <v>-0.17499999999999999</v>
      </c>
      <c r="L2193" s="34">
        <f>K2193-'[6]на отправку'!$K2193</f>
        <v>0</v>
      </c>
      <c r="M2193" s="41" t="s">
        <v>12</v>
      </c>
      <c r="N2193" s="28">
        <v>0</v>
      </c>
      <c r="O2193" s="28">
        <v>0</v>
      </c>
      <c r="P2193" s="28">
        <v>3</v>
      </c>
      <c r="Q2193" s="28">
        <v>1</v>
      </c>
      <c r="R2193" s="33"/>
      <c r="S2193" s="40">
        <v>8</v>
      </c>
      <c r="T2193" s="40">
        <v>11</v>
      </c>
      <c r="U2193" s="101">
        <v>0.72727272700000001</v>
      </c>
      <c r="V2193" s="33"/>
      <c r="W2193" s="33"/>
      <c r="X2193" s="42" t="s">
        <v>2500</v>
      </c>
      <c r="Y2193" s="33">
        <v>1</v>
      </c>
      <c r="Z2193" s="100"/>
      <c r="AA2193" s="100">
        <v>0</v>
      </c>
      <c r="AB2193" s="28">
        <v>0.61761761800000003</v>
      </c>
      <c r="AC2193" s="28">
        <v>1</v>
      </c>
      <c r="AE2193" s="6">
        <f t="shared" si="34"/>
        <v>-0.17499999999999999</v>
      </c>
    </row>
    <row r="2194" spans="2:31" ht="16.5" thickBot="1" x14ac:dyDescent="0.3">
      <c r="B2194" s="47" t="s">
        <v>338</v>
      </c>
      <c r="C2194" s="53" t="s">
        <v>140</v>
      </c>
      <c r="D2194" s="54" t="s">
        <v>141</v>
      </c>
      <c r="E2194" s="54">
        <v>5</v>
      </c>
      <c r="F2194" s="43">
        <v>4</v>
      </c>
      <c r="G2194" s="40">
        <v>0</v>
      </c>
      <c r="H2194" s="40">
        <v>0</v>
      </c>
      <c r="I2194" s="101">
        <v>0</v>
      </c>
      <c r="J2194" s="41" t="s">
        <v>12</v>
      </c>
      <c r="K2194" s="12">
        <v>0</v>
      </c>
      <c r="L2194" s="34">
        <f>K2194-'[6]на отправку'!$K2194</f>
        <v>0</v>
      </c>
      <c r="M2194" s="41" t="s">
        <v>12</v>
      </c>
      <c r="N2194" s="28">
        <v>0</v>
      </c>
      <c r="O2194" s="28">
        <v>0</v>
      </c>
      <c r="P2194" s="28">
        <v>0</v>
      </c>
      <c r="Q2194" s="28">
        <v>2</v>
      </c>
      <c r="R2194" s="33"/>
      <c r="S2194" s="40">
        <v>0</v>
      </c>
      <c r="T2194" s="40">
        <v>0</v>
      </c>
      <c r="U2194" s="101">
        <v>0</v>
      </c>
      <c r="V2194" s="33"/>
      <c r="W2194" s="33"/>
      <c r="X2194" s="42" t="s">
        <v>2501</v>
      </c>
      <c r="Y2194" s="33">
        <v>1</v>
      </c>
      <c r="Z2194" s="100"/>
      <c r="AA2194" s="100">
        <v>0</v>
      </c>
      <c r="AB2194" s="28">
        <v>0.86111111100000004</v>
      </c>
      <c r="AC2194" s="28">
        <v>1</v>
      </c>
      <c r="AE2194" s="6">
        <f t="shared" si="34"/>
        <v>0</v>
      </c>
    </row>
    <row r="2195" spans="2:31" ht="16.5" thickBot="1" x14ac:dyDescent="0.3">
      <c r="B2195" s="47" t="s">
        <v>339</v>
      </c>
      <c r="C2195" s="53" t="s">
        <v>140</v>
      </c>
      <c r="D2195" s="54" t="s">
        <v>141</v>
      </c>
      <c r="E2195" s="54">
        <v>6</v>
      </c>
      <c r="F2195" s="43">
        <v>5</v>
      </c>
      <c r="G2195" s="40">
        <v>12</v>
      </c>
      <c r="H2195" s="40">
        <v>20</v>
      </c>
      <c r="I2195" s="101">
        <v>0.6</v>
      </c>
      <c r="J2195" s="41" t="s">
        <v>12</v>
      </c>
      <c r="K2195" s="12">
        <v>-0.2</v>
      </c>
      <c r="L2195" s="34">
        <f>K2195-'[6]на отправку'!$K2195</f>
        <v>0</v>
      </c>
      <c r="M2195" s="41" t="s">
        <v>12</v>
      </c>
      <c r="N2195" s="28">
        <v>1</v>
      </c>
      <c r="O2195" s="28">
        <v>0</v>
      </c>
      <c r="P2195" s="28">
        <v>4</v>
      </c>
      <c r="Q2195" s="28">
        <v>1</v>
      </c>
      <c r="R2195" s="33"/>
      <c r="S2195" s="40">
        <v>6</v>
      </c>
      <c r="T2195" s="40">
        <v>8</v>
      </c>
      <c r="U2195" s="101">
        <v>0.75</v>
      </c>
      <c r="V2195" s="33"/>
      <c r="W2195" s="33"/>
      <c r="X2195" s="42" t="s">
        <v>2502</v>
      </c>
      <c r="Y2195" s="33">
        <v>1</v>
      </c>
      <c r="Z2195" s="100"/>
      <c r="AA2195" s="100">
        <v>1</v>
      </c>
      <c r="AB2195" s="28">
        <v>0.56594488200000004</v>
      </c>
      <c r="AC2195" s="28">
        <v>1</v>
      </c>
      <c r="AE2195" s="6">
        <f t="shared" si="34"/>
        <v>-0.2</v>
      </c>
    </row>
    <row r="2196" spans="2:31" ht="16.5" thickBot="1" x14ac:dyDescent="0.3">
      <c r="B2196" s="47" t="s">
        <v>340</v>
      </c>
      <c r="C2196" s="53" t="s">
        <v>140</v>
      </c>
      <c r="D2196" s="54" t="s">
        <v>141</v>
      </c>
      <c r="E2196" s="54">
        <v>7</v>
      </c>
      <c r="F2196" s="32">
        <v>6</v>
      </c>
      <c r="G2196" s="40">
        <v>0</v>
      </c>
      <c r="H2196" s="40">
        <v>0</v>
      </c>
      <c r="I2196" s="101">
        <v>0</v>
      </c>
      <c r="J2196" s="34" t="s">
        <v>12</v>
      </c>
      <c r="K2196" s="34">
        <v>0</v>
      </c>
      <c r="L2196" s="34">
        <f>K2196-'[6]на отправку'!$K2196</f>
        <v>0</v>
      </c>
      <c r="M2196" s="34" t="s">
        <v>12</v>
      </c>
      <c r="N2196" s="35">
        <v>0</v>
      </c>
      <c r="O2196" s="28">
        <v>0</v>
      </c>
      <c r="P2196" s="28">
        <v>0</v>
      </c>
      <c r="Q2196" s="28">
        <v>2</v>
      </c>
      <c r="R2196" s="33"/>
      <c r="S2196" s="33">
        <v>0</v>
      </c>
      <c r="T2196" s="33">
        <v>1</v>
      </c>
      <c r="U2196" s="101">
        <v>0</v>
      </c>
      <c r="V2196" s="34"/>
      <c r="W2196" s="34"/>
      <c r="X2196" s="36" t="s">
        <v>2503</v>
      </c>
      <c r="Y2196" s="34">
        <v>1</v>
      </c>
      <c r="Z2196" s="140"/>
      <c r="AA2196" s="140">
        <v>0</v>
      </c>
      <c r="AB2196" s="28">
        <v>0.3</v>
      </c>
      <c r="AC2196" s="28">
        <v>1</v>
      </c>
      <c r="AE2196" s="6">
        <f t="shared" si="34"/>
        <v>0</v>
      </c>
    </row>
    <row r="2197" spans="2:31" ht="16.5" thickBot="1" x14ac:dyDescent="0.3">
      <c r="B2197" s="47" t="s">
        <v>357</v>
      </c>
      <c r="C2197" s="53" t="s">
        <v>140</v>
      </c>
      <c r="D2197" s="54" t="s">
        <v>141</v>
      </c>
      <c r="E2197" s="54">
        <v>8</v>
      </c>
      <c r="F2197" s="43">
        <v>22</v>
      </c>
      <c r="G2197" s="40">
        <v>2</v>
      </c>
      <c r="H2197" s="40">
        <v>8</v>
      </c>
      <c r="I2197" s="101">
        <v>0.25</v>
      </c>
      <c r="J2197" s="44" t="s">
        <v>12</v>
      </c>
      <c r="K2197" s="41">
        <v>0</v>
      </c>
      <c r="L2197" s="34">
        <f>K2197-'[6]на отправку'!$K2197</f>
        <v>0</v>
      </c>
      <c r="M2197" s="12" t="s">
        <v>12</v>
      </c>
      <c r="N2197" s="28">
        <v>0</v>
      </c>
      <c r="O2197" s="28">
        <v>0</v>
      </c>
      <c r="P2197" s="28">
        <v>3</v>
      </c>
      <c r="Q2197" s="28">
        <v>1</v>
      </c>
      <c r="R2197" s="33"/>
      <c r="S2197" s="40">
        <v>0</v>
      </c>
      <c r="T2197" s="40">
        <v>0</v>
      </c>
      <c r="U2197" s="101">
        <v>0</v>
      </c>
      <c r="V2197" s="41"/>
      <c r="W2197" s="41"/>
      <c r="X2197" s="42" t="s">
        <v>2504</v>
      </c>
      <c r="Y2197" s="33">
        <v>1</v>
      </c>
      <c r="Z2197" s="100"/>
      <c r="AA2197" s="100">
        <v>0</v>
      </c>
      <c r="AB2197" s="28">
        <v>0.4</v>
      </c>
      <c r="AC2197" s="28">
        <v>1</v>
      </c>
      <c r="AE2197" s="6">
        <f t="shared" si="34"/>
        <v>0</v>
      </c>
    </row>
    <row r="2198" spans="2:31" ht="16.5" thickBot="1" x14ac:dyDescent="0.3">
      <c r="B2198" s="47" t="s">
        <v>341</v>
      </c>
      <c r="C2198" s="53" t="s">
        <v>140</v>
      </c>
      <c r="D2198" s="54" t="s">
        <v>141</v>
      </c>
      <c r="E2198" s="54">
        <v>9</v>
      </c>
      <c r="F2198" s="43">
        <v>7</v>
      </c>
      <c r="G2198" s="40">
        <v>2549</v>
      </c>
      <c r="H2198" s="40">
        <v>2549</v>
      </c>
      <c r="I2198" s="101">
        <v>1</v>
      </c>
      <c r="J2198" s="44">
        <v>1</v>
      </c>
      <c r="K2198" s="41">
        <v>0</v>
      </c>
      <c r="L2198" s="34">
        <f>K2198-'[6]на отправку'!$K2198</f>
        <v>0</v>
      </c>
      <c r="M2198" s="12">
        <v>1</v>
      </c>
      <c r="N2198" s="28">
        <v>2</v>
      </c>
      <c r="O2198" s="28" t="s">
        <v>12</v>
      </c>
      <c r="P2198" s="28">
        <v>6</v>
      </c>
      <c r="Q2198" s="28">
        <v>1</v>
      </c>
      <c r="R2198" s="33"/>
      <c r="S2198" s="40">
        <v>2678</v>
      </c>
      <c r="T2198" s="40">
        <v>2678</v>
      </c>
      <c r="U2198" s="101">
        <v>1</v>
      </c>
      <c r="V2198" s="41"/>
      <c r="W2198" s="41"/>
      <c r="X2198" s="42" t="s">
        <v>2505</v>
      </c>
      <c r="Y2198" s="33">
        <v>1</v>
      </c>
      <c r="Z2198" s="100"/>
      <c r="AA2198" s="100">
        <v>2</v>
      </c>
      <c r="AB2198" s="28">
        <v>1</v>
      </c>
      <c r="AC2198" s="28">
        <v>1</v>
      </c>
      <c r="AE2198" s="6">
        <f t="shared" si="34"/>
        <v>0</v>
      </c>
    </row>
    <row r="2199" spans="2:31" ht="16.5" thickBot="1" x14ac:dyDescent="0.3">
      <c r="B2199" s="47" t="s">
        <v>342</v>
      </c>
      <c r="C2199" s="53" t="s">
        <v>140</v>
      </c>
      <c r="D2199" s="54" t="s">
        <v>141</v>
      </c>
      <c r="E2199" s="54">
        <v>10</v>
      </c>
      <c r="F2199" s="43">
        <v>8</v>
      </c>
      <c r="G2199" s="40">
        <v>292</v>
      </c>
      <c r="H2199" s="40">
        <v>18492</v>
      </c>
      <c r="I2199" s="101">
        <v>1.5790611999999999E-2</v>
      </c>
      <c r="J2199" s="44" t="s">
        <v>12</v>
      </c>
      <c r="K2199" s="41">
        <v>0.279719565</v>
      </c>
      <c r="L2199" s="34">
        <f>K2199-'[6]на отправку'!$K2199</f>
        <v>0</v>
      </c>
      <c r="M2199" s="12" t="s">
        <v>12</v>
      </c>
      <c r="N2199" s="28">
        <v>0</v>
      </c>
      <c r="O2199" s="28">
        <v>0</v>
      </c>
      <c r="P2199" s="28">
        <v>1</v>
      </c>
      <c r="Q2199" s="28">
        <v>1</v>
      </c>
      <c r="R2199" s="33"/>
      <c r="S2199" s="40">
        <v>209</v>
      </c>
      <c r="T2199" s="40">
        <v>16938</v>
      </c>
      <c r="U2199" s="101">
        <v>1.2339119000000001E-2</v>
      </c>
      <c r="V2199" s="41"/>
      <c r="W2199" s="41"/>
      <c r="X2199" s="42" t="s">
        <v>2506</v>
      </c>
      <c r="Y2199" s="33">
        <v>1</v>
      </c>
      <c r="Z2199" s="100"/>
      <c r="AA2199" s="100">
        <v>0</v>
      </c>
      <c r="AB2199" s="28">
        <v>1.4606701999999999E-2</v>
      </c>
      <c r="AC2199" s="28">
        <v>0</v>
      </c>
      <c r="AE2199" s="6">
        <f t="shared" si="34"/>
        <v>0.279719565</v>
      </c>
    </row>
    <row r="2200" spans="2:31" ht="16.5" thickBot="1" x14ac:dyDescent="0.3">
      <c r="B2200" s="47" t="s">
        <v>343</v>
      </c>
      <c r="C2200" s="53" t="s">
        <v>140</v>
      </c>
      <c r="D2200" s="54" t="s">
        <v>141</v>
      </c>
      <c r="E2200" s="54">
        <v>11</v>
      </c>
      <c r="F2200" s="43">
        <v>9</v>
      </c>
      <c r="G2200" s="40">
        <v>499</v>
      </c>
      <c r="H2200" s="40">
        <v>541</v>
      </c>
      <c r="I2200" s="101">
        <v>0.922365989</v>
      </c>
      <c r="J2200" s="44">
        <v>1</v>
      </c>
      <c r="K2200" s="41">
        <v>0.88447732000000001</v>
      </c>
      <c r="L2200" s="34">
        <f>K2200-'[6]на отправку'!$K2200</f>
        <v>0</v>
      </c>
      <c r="M2200" s="12">
        <v>0.922365989</v>
      </c>
      <c r="N2200" s="28">
        <v>0.5</v>
      </c>
      <c r="O2200" s="28" t="s">
        <v>12</v>
      </c>
      <c r="P2200" s="28">
        <v>6</v>
      </c>
      <c r="Q2200" s="28">
        <v>1</v>
      </c>
      <c r="R2200" s="33"/>
      <c r="S2200" s="40">
        <v>673</v>
      </c>
      <c r="T2200" s="40">
        <v>1375</v>
      </c>
      <c r="U2200" s="101">
        <v>0.48945454500000002</v>
      </c>
      <c r="V2200" s="41"/>
      <c r="W2200" s="41"/>
      <c r="X2200" s="42" t="s">
        <v>2507</v>
      </c>
      <c r="Y2200" s="33">
        <v>1</v>
      </c>
      <c r="Z2200" s="100"/>
      <c r="AA2200" s="100">
        <v>0.5</v>
      </c>
      <c r="AB2200" s="28">
        <v>0.93642591900000005</v>
      </c>
      <c r="AE2200" s="6">
        <f t="shared" si="34"/>
        <v>0.88447732000000001</v>
      </c>
    </row>
    <row r="2201" spans="2:31" ht="16.5" thickBot="1" x14ac:dyDescent="0.3">
      <c r="B2201" s="47" t="s">
        <v>344</v>
      </c>
      <c r="C2201" s="53" t="s">
        <v>140</v>
      </c>
      <c r="D2201" s="54" t="s">
        <v>141</v>
      </c>
      <c r="E2201" s="54">
        <v>12</v>
      </c>
      <c r="F2201" s="43">
        <v>10</v>
      </c>
      <c r="G2201" s="40">
        <v>19</v>
      </c>
      <c r="H2201" s="40">
        <v>19</v>
      </c>
      <c r="I2201" s="101">
        <v>1</v>
      </c>
      <c r="J2201" s="44">
        <v>1</v>
      </c>
      <c r="K2201" s="41">
        <v>0</v>
      </c>
      <c r="L2201" s="34">
        <f>K2201-'[6]на отправку'!$K2201</f>
        <v>0</v>
      </c>
      <c r="M2201" s="12">
        <v>1</v>
      </c>
      <c r="N2201" s="28">
        <v>1</v>
      </c>
      <c r="O2201" s="28" t="s">
        <v>12</v>
      </c>
      <c r="P2201" s="28">
        <v>6</v>
      </c>
      <c r="Q2201" s="28">
        <v>1</v>
      </c>
      <c r="R2201" s="33"/>
      <c r="S2201" s="40">
        <v>25</v>
      </c>
      <c r="T2201" s="40">
        <v>25</v>
      </c>
      <c r="U2201" s="101">
        <v>1</v>
      </c>
      <c r="V2201" s="41"/>
      <c r="W2201" s="41"/>
      <c r="X2201" s="42" t="s">
        <v>2508</v>
      </c>
      <c r="Y2201" s="33">
        <v>1</v>
      </c>
      <c r="Z2201" s="100"/>
      <c r="AA2201" s="100">
        <v>1</v>
      </c>
      <c r="AB2201" s="28">
        <v>1</v>
      </c>
      <c r="AE2201" s="6">
        <f t="shared" si="34"/>
        <v>0</v>
      </c>
    </row>
    <row r="2202" spans="2:31" ht="16.5" thickBot="1" x14ac:dyDescent="0.3">
      <c r="B2202" s="47" t="s">
        <v>345</v>
      </c>
      <c r="C2202" s="53" t="s">
        <v>140</v>
      </c>
      <c r="D2202" s="54" t="s">
        <v>141</v>
      </c>
      <c r="E2202" s="54">
        <v>13</v>
      </c>
      <c r="F2202" s="43">
        <v>11</v>
      </c>
      <c r="G2202" s="40">
        <v>97</v>
      </c>
      <c r="H2202" s="40">
        <v>97</v>
      </c>
      <c r="I2202" s="101">
        <v>1</v>
      </c>
      <c r="J2202" s="44">
        <v>1</v>
      </c>
      <c r="K2202" s="41">
        <v>0</v>
      </c>
      <c r="L2202" s="34">
        <f>K2202-'[6]на отправку'!$K2202</f>
        <v>0</v>
      </c>
      <c r="M2202" s="12">
        <v>1</v>
      </c>
      <c r="N2202" s="28">
        <v>2</v>
      </c>
      <c r="O2202" s="28" t="s">
        <v>12</v>
      </c>
      <c r="P2202" s="28">
        <v>6</v>
      </c>
      <c r="Q2202" s="28">
        <v>1</v>
      </c>
      <c r="R2202" s="33"/>
      <c r="S2202" s="40">
        <v>82</v>
      </c>
      <c r="T2202" s="40">
        <v>82</v>
      </c>
      <c r="U2202" s="101">
        <v>1</v>
      </c>
      <c r="V2202" s="41"/>
      <c r="W2202" s="41"/>
      <c r="X2202" s="42" t="s">
        <v>2509</v>
      </c>
      <c r="Y2202" s="33">
        <v>1</v>
      </c>
      <c r="Z2202" s="100"/>
      <c r="AA2202" s="100">
        <v>2</v>
      </c>
      <c r="AB2202" s="28">
        <v>1</v>
      </c>
      <c r="AE2202" s="6">
        <f t="shared" si="34"/>
        <v>0</v>
      </c>
    </row>
    <row r="2203" spans="2:31" ht="16.5" thickBot="1" x14ac:dyDescent="0.3">
      <c r="B2203" s="47" t="s">
        <v>346</v>
      </c>
      <c r="C2203" s="53" t="s">
        <v>140</v>
      </c>
      <c r="D2203" s="54" t="s">
        <v>141</v>
      </c>
      <c r="E2203" s="54">
        <v>14</v>
      </c>
      <c r="F2203" s="32">
        <v>12</v>
      </c>
      <c r="G2203" s="40">
        <v>703</v>
      </c>
      <c r="H2203" s="40">
        <v>18785</v>
      </c>
      <c r="I2203" s="101">
        <v>3.7423475999999997E-2</v>
      </c>
      <c r="J2203" s="34" t="s">
        <v>12</v>
      </c>
      <c r="K2203" s="34">
        <v>-0.110663363</v>
      </c>
      <c r="L2203" s="34">
        <f>K2203-'[6]на отправку'!$K2203</f>
        <v>0</v>
      </c>
      <c r="M2203" s="34" t="s">
        <v>12</v>
      </c>
      <c r="N2203" s="35">
        <v>2</v>
      </c>
      <c r="O2203" s="28">
        <v>0</v>
      </c>
      <c r="P2203" s="28">
        <v>1</v>
      </c>
      <c r="Q2203" s="28">
        <v>1</v>
      </c>
      <c r="R2203" s="33"/>
      <c r="S2203" s="33">
        <v>725</v>
      </c>
      <c r="T2203" s="33">
        <v>17229</v>
      </c>
      <c r="U2203" s="101">
        <v>4.2080213999999998E-2</v>
      </c>
      <c r="V2203" s="34"/>
      <c r="W2203" s="34"/>
      <c r="X2203" s="36" t="s">
        <v>2510</v>
      </c>
      <c r="Y2203" s="34">
        <v>1</v>
      </c>
      <c r="Z2203" s="140"/>
      <c r="AA2203" s="140">
        <v>2</v>
      </c>
      <c r="AB2203" s="28">
        <v>3.2834602999999997E-2</v>
      </c>
      <c r="AC2203" s="28">
        <v>5.0505050000000003E-3</v>
      </c>
      <c r="AE2203" s="6">
        <f t="shared" si="34"/>
        <v>-0.110663363</v>
      </c>
    </row>
    <row r="2204" spans="2:31" ht="16.5" thickBot="1" x14ac:dyDescent="0.3">
      <c r="B2204" s="47" t="s">
        <v>347</v>
      </c>
      <c r="C2204" s="53" t="s">
        <v>140</v>
      </c>
      <c r="D2204" s="54" t="s">
        <v>141</v>
      </c>
      <c r="E2204" s="54">
        <v>15</v>
      </c>
      <c r="F2204" s="43">
        <v>13</v>
      </c>
      <c r="G2204" s="40">
        <v>154</v>
      </c>
      <c r="H2204" s="40">
        <v>390</v>
      </c>
      <c r="I2204" s="101">
        <v>0.39487179500000003</v>
      </c>
      <c r="J2204" s="41" t="s">
        <v>12</v>
      </c>
      <c r="K2204" s="12">
        <v>0.36126855600000002</v>
      </c>
      <c r="L2204" s="34">
        <f>K2204-'[6]на отправку'!$K2204</f>
        <v>0</v>
      </c>
      <c r="M2204" s="41" t="s">
        <v>12</v>
      </c>
      <c r="N2204" s="28">
        <v>1</v>
      </c>
      <c r="O2204" s="28">
        <v>0</v>
      </c>
      <c r="P2204" s="28">
        <v>2</v>
      </c>
      <c r="Q2204" s="28">
        <v>1</v>
      </c>
      <c r="R2204" s="33"/>
      <c r="S2204" s="40">
        <v>114</v>
      </c>
      <c r="T2204" s="40">
        <v>393</v>
      </c>
      <c r="U2204" s="101">
        <v>0.29007633599999999</v>
      </c>
      <c r="V2204" s="44"/>
      <c r="W2204" s="44"/>
      <c r="X2204" s="42" t="s">
        <v>2511</v>
      </c>
      <c r="Y2204" s="33">
        <v>1</v>
      </c>
      <c r="Z2204" s="100"/>
      <c r="AA2204" s="100">
        <v>1</v>
      </c>
      <c r="AB2204" s="28">
        <v>0.4</v>
      </c>
      <c r="AC2204" s="28">
        <v>0.177419355</v>
      </c>
      <c r="AE2204" s="6">
        <f t="shared" si="34"/>
        <v>0.36126855600000002</v>
      </c>
    </row>
    <row r="2205" spans="2:31" ht="16.5" thickBot="1" x14ac:dyDescent="0.3">
      <c r="B2205" s="47" t="s">
        <v>348</v>
      </c>
      <c r="C2205" s="53" t="s">
        <v>140</v>
      </c>
      <c r="D2205" s="54" t="s">
        <v>141</v>
      </c>
      <c r="E2205" s="54">
        <v>16</v>
      </c>
      <c r="F2205" s="43">
        <v>14</v>
      </c>
      <c r="G2205" s="40">
        <v>1</v>
      </c>
      <c r="H2205" s="40">
        <v>2476</v>
      </c>
      <c r="I2205" s="101">
        <v>4.0387700000000002E-4</v>
      </c>
      <c r="J2205" s="44" t="s">
        <v>12</v>
      </c>
      <c r="K2205" s="41">
        <v>-0.94087240599999999</v>
      </c>
      <c r="L2205" s="34">
        <f>K2205-'[6]на отправку'!$K2205</f>
        <v>0</v>
      </c>
      <c r="M2205" s="12" t="s">
        <v>12</v>
      </c>
      <c r="N2205" s="28">
        <v>3</v>
      </c>
      <c r="O2205" s="28">
        <v>0</v>
      </c>
      <c r="P2205" s="28">
        <v>2</v>
      </c>
      <c r="Q2205" s="28">
        <v>1</v>
      </c>
      <c r="R2205" s="33"/>
      <c r="S2205" s="40">
        <v>15</v>
      </c>
      <c r="T2205" s="40">
        <v>2196</v>
      </c>
      <c r="U2205" s="101">
        <v>6.8306010000000004E-3</v>
      </c>
      <c r="V2205" s="41"/>
      <c r="W2205" s="41"/>
      <c r="X2205" s="42" t="s">
        <v>2512</v>
      </c>
      <c r="Y2205" s="33">
        <v>1</v>
      </c>
      <c r="Z2205" s="100"/>
      <c r="AA2205" s="100">
        <v>3</v>
      </c>
      <c r="AB2205" s="28">
        <v>5.0993200000000005E-4</v>
      </c>
      <c r="AC2205" s="28">
        <v>0</v>
      </c>
      <c r="AE2205" s="6">
        <f t="shared" si="34"/>
        <v>-0.94087240599999999</v>
      </c>
    </row>
    <row r="2206" spans="2:31" ht="16.5" thickBot="1" x14ac:dyDescent="0.3">
      <c r="B2206" s="47" t="s">
        <v>349</v>
      </c>
      <c r="C2206" s="53" t="s">
        <v>140</v>
      </c>
      <c r="D2206" s="54" t="s">
        <v>141</v>
      </c>
      <c r="E2206" s="54">
        <v>16.5</v>
      </c>
      <c r="F2206" s="43"/>
      <c r="G2206" s="40"/>
      <c r="H2206" s="40"/>
      <c r="I2206" s="101"/>
      <c r="J2206" s="41"/>
      <c r="K2206" s="12">
        <v>0</v>
      </c>
      <c r="L2206" s="34">
        <f>K2206-'[6]на отправку'!$K2206</f>
        <v>0</v>
      </c>
      <c r="M2206" s="41"/>
      <c r="N2206" s="28">
        <v>30</v>
      </c>
      <c r="R2206" s="33" t="s">
        <v>2514</v>
      </c>
      <c r="S2206" s="40"/>
      <c r="T2206" s="40"/>
      <c r="U2206" s="101"/>
      <c r="V2206" s="44">
        <v>0</v>
      </c>
      <c r="W2206" s="44"/>
      <c r="X2206" s="42"/>
      <c r="Y2206" s="33">
        <v>1</v>
      </c>
      <c r="Z2206" s="100"/>
      <c r="AA2206" s="100"/>
      <c r="AB2206" s="28">
        <v>0</v>
      </c>
      <c r="AE2206" s="6">
        <f t="shared" si="34"/>
        <v>0</v>
      </c>
    </row>
    <row r="2207" spans="2:31" ht="16.5" thickBot="1" x14ac:dyDescent="0.3">
      <c r="B2207" s="47" t="s">
        <v>350</v>
      </c>
      <c r="C2207" s="53" t="s">
        <v>140</v>
      </c>
      <c r="D2207" s="54" t="s">
        <v>141</v>
      </c>
      <c r="E2207" s="54">
        <v>17</v>
      </c>
      <c r="F2207" s="43">
        <v>15</v>
      </c>
      <c r="G2207" s="40">
        <v>2540</v>
      </c>
      <c r="H2207" s="40">
        <v>2582</v>
      </c>
      <c r="I2207" s="101">
        <v>0.98373354000000002</v>
      </c>
      <c r="J2207" s="41">
        <v>1</v>
      </c>
      <c r="K2207" s="12">
        <v>3.1295573E-2</v>
      </c>
      <c r="L2207" s="34">
        <f>K2207-'[6]на отправку'!$K2207</f>
        <v>0</v>
      </c>
      <c r="M2207" s="41">
        <v>0.98373354000000002</v>
      </c>
      <c r="N2207" s="28">
        <v>3</v>
      </c>
      <c r="O2207" s="28" t="s">
        <v>12</v>
      </c>
      <c r="P2207" s="28">
        <v>5</v>
      </c>
      <c r="Q2207" s="28">
        <v>1</v>
      </c>
      <c r="R2207" s="33"/>
      <c r="S2207" s="40">
        <v>2089</v>
      </c>
      <c r="T2207" s="40">
        <v>2190</v>
      </c>
      <c r="U2207" s="101">
        <v>0.95388127899999997</v>
      </c>
      <c r="V2207" s="44"/>
      <c r="W2207" s="44"/>
      <c r="X2207" s="42" t="s">
        <v>2515</v>
      </c>
      <c r="Y2207" s="33">
        <v>1</v>
      </c>
      <c r="Z2207" s="100"/>
      <c r="AA2207" s="100">
        <v>3</v>
      </c>
      <c r="AB2207" s="28">
        <v>0.96851403899999999</v>
      </c>
      <c r="AE2207" s="6">
        <f t="shared" si="34"/>
        <v>3.1295573E-2</v>
      </c>
    </row>
    <row r="2208" spans="2:31" s="164" customFormat="1" ht="16.5" thickBot="1" x14ac:dyDescent="0.3">
      <c r="B2208" s="166" t="s">
        <v>351</v>
      </c>
      <c r="C2208" s="160" t="s">
        <v>140</v>
      </c>
      <c r="D2208" s="161" t="s">
        <v>141</v>
      </c>
      <c r="E2208" s="161">
        <v>18</v>
      </c>
      <c r="F2208" s="167">
        <v>16</v>
      </c>
      <c r="G2208" s="40">
        <v>151</v>
      </c>
      <c r="H2208" s="168">
        <v>151</v>
      </c>
      <c r="I2208" s="169">
        <v>1</v>
      </c>
      <c r="J2208" s="170" t="s">
        <v>12</v>
      </c>
      <c r="K2208" s="171">
        <v>0</v>
      </c>
      <c r="L2208" s="34">
        <f>K2208-'[6]на отправку'!$K2208</f>
        <v>0</v>
      </c>
      <c r="M2208" s="198" t="s">
        <v>12</v>
      </c>
      <c r="N2208" s="164">
        <v>6</v>
      </c>
      <c r="O2208" s="28">
        <v>2</v>
      </c>
      <c r="P2208" s="164">
        <v>4</v>
      </c>
      <c r="Q2208" s="164">
        <v>1</v>
      </c>
      <c r="R2208" s="33"/>
      <c r="S2208" s="40">
        <v>82</v>
      </c>
      <c r="T2208" s="40">
        <v>82</v>
      </c>
      <c r="U2208" s="101">
        <v>1</v>
      </c>
      <c r="V2208" s="171"/>
      <c r="W2208" s="171"/>
      <c r="X2208" s="174" t="s">
        <v>2516</v>
      </c>
      <c r="Y2208" s="173">
        <v>1</v>
      </c>
      <c r="Z2208" s="175"/>
      <c r="AA2208" s="175">
        <v>6</v>
      </c>
      <c r="AB2208" s="164">
        <v>0.94674221000000003</v>
      </c>
      <c r="AC2208" s="164">
        <v>1</v>
      </c>
      <c r="AE2208" s="6">
        <f t="shared" si="34"/>
        <v>0</v>
      </c>
    </row>
    <row r="2209" spans="2:31" s="99" customFormat="1" ht="16.5" thickBot="1" x14ac:dyDescent="0.3">
      <c r="B2209" s="108" t="s">
        <v>352</v>
      </c>
      <c r="C2209" s="107" t="s">
        <v>140</v>
      </c>
      <c r="D2209" s="106" t="s">
        <v>141</v>
      </c>
      <c r="E2209" s="106">
        <v>19</v>
      </c>
      <c r="F2209" s="50">
        <v>17</v>
      </c>
      <c r="G2209" s="40">
        <v>72</v>
      </c>
      <c r="H2209" s="40">
        <v>72</v>
      </c>
      <c r="I2209" s="101">
        <v>1</v>
      </c>
      <c r="J2209" s="45" t="s">
        <v>12</v>
      </c>
      <c r="K2209" s="45">
        <v>0</v>
      </c>
      <c r="L2209" s="34">
        <f>K2209-'[6]на отправку'!$K2209</f>
        <v>0</v>
      </c>
      <c r="M2209" s="199" t="s">
        <v>12</v>
      </c>
      <c r="N2209" s="44">
        <v>6</v>
      </c>
      <c r="O2209" s="28">
        <v>2</v>
      </c>
      <c r="P2209" s="28">
        <v>4</v>
      </c>
      <c r="Q2209" s="28">
        <v>1</v>
      </c>
      <c r="R2209" s="33"/>
      <c r="S2209" s="40">
        <v>103</v>
      </c>
      <c r="T2209" s="40">
        <v>103</v>
      </c>
      <c r="U2209" s="101">
        <v>1</v>
      </c>
      <c r="V2209" s="45"/>
      <c r="W2209" s="45"/>
      <c r="X2209" s="105" t="s">
        <v>2517</v>
      </c>
      <c r="Y2209" s="45">
        <v>1</v>
      </c>
      <c r="Z2209" s="141"/>
      <c r="AA2209" s="141">
        <v>6</v>
      </c>
      <c r="AB2209" s="28">
        <v>0.98260073299999995</v>
      </c>
      <c r="AC2209" s="28">
        <v>1</v>
      </c>
      <c r="AE2209" s="6">
        <f t="shared" si="34"/>
        <v>0</v>
      </c>
    </row>
    <row r="2210" spans="2:31" ht="16.5" thickBot="1" x14ac:dyDescent="0.25">
      <c r="B2210" s="47" t="s">
        <v>353</v>
      </c>
      <c r="C2210" s="48" t="s">
        <v>140</v>
      </c>
      <c r="D2210" s="49" t="s">
        <v>141</v>
      </c>
      <c r="E2210" s="49">
        <v>20</v>
      </c>
      <c r="F2210" s="32">
        <v>18</v>
      </c>
      <c r="G2210" s="104">
        <v>69</v>
      </c>
      <c r="H2210" s="104">
        <v>69</v>
      </c>
      <c r="I2210" s="101">
        <v>1</v>
      </c>
      <c r="J2210" s="34" t="s">
        <v>12</v>
      </c>
      <c r="K2210" s="34">
        <v>0</v>
      </c>
      <c r="L2210" s="34">
        <f>K2210-'[6]на отправку'!$K2210</f>
        <v>0</v>
      </c>
      <c r="M2210" s="34" t="s">
        <v>12</v>
      </c>
      <c r="N2210" s="35">
        <v>6</v>
      </c>
      <c r="O2210" s="28">
        <v>2</v>
      </c>
      <c r="P2210" s="28">
        <v>4</v>
      </c>
      <c r="Q2210" s="28">
        <v>1</v>
      </c>
      <c r="R2210" s="33"/>
      <c r="S2210" s="65">
        <v>15</v>
      </c>
      <c r="T2210" s="65">
        <v>15</v>
      </c>
      <c r="U2210" s="101">
        <v>1</v>
      </c>
      <c r="V2210" s="33"/>
      <c r="W2210" s="33"/>
      <c r="X2210" s="42" t="s">
        <v>2518</v>
      </c>
      <c r="Y2210" s="34">
        <v>1</v>
      </c>
      <c r="Z2210" s="140"/>
      <c r="AA2210" s="140">
        <v>6</v>
      </c>
      <c r="AB2210" s="28">
        <v>0.96027201100000004</v>
      </c>
      <c r="AC2210" s="28">
        <v>1</v>
      </c>
      <c r="AE2210" s="6">
        <f t="shared" si="34"/>
        <v>0</v>
      </c>
    </row>
    <row r="2211" spans="2:31" ht="16.5" thickBot="1" x14ac:dyDescent="0.3">
      <c r="B2211" s="47" t="s">
        <v>354</v>
      </c>
      <c r="C2211" s="53" t="s">
        <v>140</v>
      </c>
      <c r="D2211" s="54" t="s">
        <v>141</v>
      </c>
      <c r="E2211" s="54">
        <v>21</v>
      </c>
      <c r="F2211" s="40">
        <v>19</v>
      </c>
      <c r="G2211" s="40">
        <v>15</v>
      </c>
      <c r="H2211" s="40">
        <v>15</v>
      </c>
      <c r="I2211" s="101">
        <v>1</v>
      </c>
      <c r="J2211" s="41" t="s">
        <v>12</v>
      </c>
      <c r="K2211" s="12">
        <v>0</v>
      </c>
      <c r="L2211" s="34">
        <f>K2211-'[6]на отправку'!$K2211</f>
        <v>0</v>
      </c>
      <c r="M2211" s="41" t="s">
        <v>12</v>
      </c>
      <c r="N2211" s="28">
        <v>6</v>
      </c>
      <c r="O2211" s="28">
        <v>2</v>
      </c>
      <c r="P2211" s="28">
        <v>4</v>
      </c>
      <c r="Q2211" s="28">
        <v>1</v>
      </c>
      <c r="R2211" s="33"/>
      <c r="S2211" s="40">
        <v>9</v>
      </c>
      <c r="T2211" s="40">
        <v>9</v>
      </c>
      <c r="U2211" s="101">
        <v>1</v>
      </c>
      <c r="V2211" s="33"/>
      <c r="W2211" s="33"/>
      <c r="X2211" s="42" t="s">
        <v>2519</v>
      </c>
      <c r="Y2211" s="33">
        <v>1</v>
      </c>
      <c r="Z2211" s="100"/>
      <c r="AA2211" s="100">
        <v>6</v>
      </c>
      <c r="AB2211" s="28">
        <v>0.96570972899999996</v>
      </c>
      <c r="AC2211" s="28">
        <v>1</v>
      </c>
      <c r="AE2211" s="6">
        <f t="shared" si="34"/>
        <v>0</v>
      </c>
    </row>
    <row r="2212" spans="2:31" ht="16.5" thickBot="1" x14ac:dyDescent="0.3">
      <c r="B2212" s="47" t="s">
        <v>355</v>
      </c>
      <c r="C2212" s="53" t="s">
        <v>140</v>
      </c>
      <c r="D2212" s="54" t="s">
        <v>141</v>
      </c>
      <c r="E2212" s="54">
        <v>22</v>
      </c>
      <c r="F2212" s="43">
        <v>20</v>
      </c>
      <c r="G2212" s="40">
        <v>27</v>
      </c>
      <c r="H2212" s="40">
        <v>30</v>
      </c>
      <c r="I2212" s="101">
        <v>0.9</v>
      </c>
      <c r="J2212" s="41" t="s">
        <v>12</v>
      </c>
      <c r="K2212" s="12">
        <v>-2.5000000000000001E-2</v>
      </c>
      <c r="L2212" s="34">
        <f>K2212-'[6]на отправку'!$K2212</f>
        <v>0</v>
      </c>
      <c r="M2212" s="41" t="s">
        <v>12</v>
      </c>
      <c r="N2212" s="28">
        <v>3</v>
      </c>
      <c r="O2212" s="28">
        <v>0</v>
      </c>
      <c r="P2212" s="28">
        <v>4</v>
      </c>
      <c r="Q2212" s="28">
        <v>1</v>
      </c>
      <c r="R2212" s="33"/>
      <c r="S2212" s="40">
        <v>12</v>
      </c>
      <c r="T2212" s="40">
        <v>13</v>
      </c>
      <c r="U2212" s="101">
        <v>0.92307692299999999</v>
      </c>
      <c r="V2212" s="33"/>
      <c r="W2212" s="33"/>
      <c r="X2212" s="42" t="s">
        <v>2520</v>
      </c>
      <c r="Y2212" s="33">
        <v>1</v>
      </c>
      <c r="Z2212" s="100"/>
      <c r="AA2212" s="100">
        <v>3</v>
      </c>
      <c r="AB2212" s="28">
        <v>0.8075</v>
      </c>
      <c r="AC2212" s="28">
        <v>1</v>
      </c>
      <c r="AE2212" s="6">
        <f t="shared" si="34"/>
        <v>-2.5000000000000001E-2</v>
      </c>
    </row>
    <row r="2213" spans="2:31" ht="16.5" thickBot="1" x14ac:dyDescent="0.3">
      <c r="B2213" s="47" t="s">
        <v>349</v>
      </c>
      <c r="C2213" s="53" t="s">
        <v>140</v>
      </c>
      <c r="D2213" s="54" t="s">
        <v>141</v>
      </c>
      <c r="E2213" s="54">
        <v>22.5</v>
      </c>
      <c r="F2213" s="43"/>
      <c r="G2213" s="40"/>
      <c r="H2213" s="40"/>
      <c r="I2213" s="101"/>
      <c r="J2213" s="41"/>
      <c r="K2213" s="12">
        <v>0</v>
      </c>
      <c r="L2213" s="34">
        <f>K2213-'[6]на отправку'!$K2213</f>
        <v>0</v>
      </c>
      <c r="M2213" s="41"/>
      <c r="N2213" s="28">
        <v>4</v>
      </c>
      <c r="R2213" s="33" t="s">
        <v>2521</v>
      </c>
      <c r="S2213" s="40"/>
      <c r="T2213" s="40"/>
      <c r="U2213" s="101"/>
      <c r="V2213" s="33">
        <v>0</v>
      </c>
      <c r="W2213" s="33"/>
      <c r="X2213" s="42"/>
      <c r="Y2213" s="33">
        <v>1</v>
      </c>
      <c r="Z2213" s="100"/>
      <c r="AA2213" s="100"/>
      <c r="AB2213" s="28">
        <v>0</v>
      </c>
      <c r="AE2213" s="6">
        <f t="shared" si="34"/>
        <v>0</v>
      </c>
    </row>
    <row r="2214" spans="2:31" ht="16.5" thickBot="1" x14ac:dyDescent="0.3">
      <c r="B2214" s="47" t="s">
        <v>356</v>
      </c>
      <c r="C2214" s="53" t="s">
        <v>140</v>
      </c>
      <c r="D2214" s="54" t="s">
        <v>141</v>
      </c>
      <c r="E2214" s="54">
        <v>23</v>
      </c>
      <c r="F2214" s="43">
        <v>21</v>
      </c>
      <c r="G2214" s="40">
        <v>22</v>
      </c>
      <c r="H2214" s="40">
        <v>39</v>
      </c>
      <c r="I2214" s="101">
        <v>0.56410256400000003</v>
      </c>
      <c r="J2214" s="41" t="s">
        <v>12</v>
      </c>
      <c r="K2214" s="12">
        <v>-3.7707391999999999E-2</v>
      </c>
      <c r="L2214" s="34">
        <f>K2214-'[6]на отправку'!$K2214</f>
        <v>0</v>
      </c>
      <c r="M2214" s="41" t="s">
        <v>12</v>
      </c>
      <c r="N2214" s="28">
        <v>4</v>
      </c>
      <c r="O2214" s="28">
        <v>0</v>
      </c>
      <c r="P2214" s="28">
        <v>4</v>
      </c>
      <c r="Q2214" s="28">
        <v>1</v>
      </c>
      <c r="R2214" s="33"/>
      <c r="S2214" s="40">
        <v>17</v>
      </c>
      <c r="T2214" s="40">
        <v>29</v>
      </c>
      <c r="U2214" s="101">
        <v>0.58620689699999995</v>
      </c>
      <c r="V2214" s="33"/>
      <c r="W2214" s="33"/>
      <c r="X2214" s="42" t="s">
        <v>302</v>
      </c>
      <c r="Y2214" s="33">
        <v>1</v>
      </c>
      <c r="Z2214" s="100"/>
      <c r="AA2214" s="100">
        <v>4</v>
      </c>
      <c r="AB2214" s="28">
        <v>0.39646335199999999</v>
      </c>
      <c r="AC2214" s="28">
        <v>1</v>
      </c>
      <c r="AE2214" s="6">
        <f t="shared" si="34"/>
        <v>-3.7707391999999999E-2</v>
      </c>
    </row>
    <row r="2215" spans="2:31" ht="16.5" thickBot="1" x14ac:dyDescent="0.3">
      <c r="B2215" s="47" t="s">
        <v>358</v>
      </c>
      <c r="C2215" s="53" t="s">
        <v>140</v>
      </c>
      <c r="D2215" s="54" t="s">
        <v>141</v>
      </c>
      <c r="E2215" s="54">
        <v>24</v>
      </c>
      <c r="F2215" s="43">
        <v>23</v>
      </c>
      <c r="G2215" s="40">
        <v>0</v>
      </c>
      <c r="H2215" s="40">
        <v>0</v>
      </c>
      <c r="I2215" s="101">
        <v>0</v>
      </c>
      <c r="J2215" s="41" t="s">
        <v>12</v>
      </c>
      <c r="K2215" s="12">
        <v>0</v>
      </c>
      <c r="L2215" s="34">
        <f>K2215-'[6]на отправку'!$K2215</f>
        <v>0</v>
      </c>
      <c r="M2215" s="41" t="s">
        <v>12</v>
      </c>
      <c r="N2215" s="28">
        <v>0</v>
      </c>
      <c r="O2215" s="28">
        <v>0</v>
      </c>
      <c r="P2215" s="28">
        <v>0</v>
      </c>
      <c r="Q2215" s="28">
        <v>2</v>
      </c>
      <c r="R2215" s="33"/>
      <c r="S2215" s="40">
        <v>0</v>
      </c>
      <c r="T2215" s="40">
        <v>0</v>
      </c>
      <c r="U2215" s="101">
        <v>0</v>
      </c>
      <c r="V2215" s="33"/>
      <c r="W2215" s="33"/>
      <c r="X2215" s="42" t="s">
        <v>2522</v>
      </c>
      <c r="Y2215" s="33">
        <v>1</v>
      </c>
      <c r="Z2215" s="100"/>
      <c r="AA2215" s="100">
        <v>0</v>
      </c>
      <c r="AB2215" s="28">
        <v>0.6</v>
      </c>
      <c r="AC2215" s="28">
        <v>1</v>
      </c>
      <c r="AE2215" s="6">
        <f t="shared" si="34"/>
        <v>0</v>
      </c>
    </row>
    <row r="2216" spans="2:31" ht="16.5" thickBot="1" x14ac:dyDescent="0.3">
      <c r="B2216" s="47" t="s">
        <v>359</v>
      </c>
      <c r="C2216" s="53" t="s">
        <v>140</v>
      </c>
      <c r="D2216" s="54" t="s">
        <v>141</v>
      </c>
      <c r="E2216" s="54">
        <v>25</v>
      </c>
      <c r="F2216" s="43">
        <v>24</v>
      </c>
      <c r="G2216" s="40">
        <v>0</v>
      </c>
      <c r="H2216" s="40">
        <v>0</v>
      </c>
      <c r="I2216" s="101">
        <v>0</v>
      </c>
      <c r="J2216" s="44" t="s">
        <v>12</v>
      </c>
      <c r="K2216" s="41">
        <v>0</v>
      </c>
      <c r="L2216" s="34">
        <f>K2216-'[6]на отправку'!$K2216</f>
        <v>0</v>
      </c>
      <c r="M2216" s="12" t="s">
        <v>12</v>
      </c>
      <c r="N2216" s="28">
        <v>0</v>
      </c>
      <c r="O2216" s="28">
        <v>0</v>
      </c>
      <c r="P2216" s="28">
        <v>0</v>
      </c>
      <c r="Q2216" s="28">
        <v>2</v>
      </c>
      <c r="R2216" s="33"/>
      <c r="S2216" s="40">
        <v>0</v>
      </c>
      <c r="T2216" s="40">
        <v>1</v>
      </c>
      <c r="U2216" s="101">
        <v>0</v>
      </c>
      <c r="V2216" s="41"/>
      <c r="W2216" s="41"/>
      <c r="X2216" s="42" t="s">
        <v>2522</v>
      </c>
      <c r="Y2216" s="33">
        <v>1</v>
      </c>
      <c r="Z2216" s="100"/>
      <c r="AA2216" s="100">
        <v>0</v>
      </c>
      <c r="AB2216" s="28">
        <v>0.381578947</v>
      </c>
      <c r="AC2216" s="28">
        <v>1</v>
      </c>
      <c r="AE2216" s="6">
        <f t="shared" si="34"/>
        <v>0</v>
      </c>
    </row>
    <row r="2217" spans="2:31" ht="16.5" thickBot="1" x14ac:dyDescent="0.3">
      <c r="B2217" s="47" t="s">
        <v>360</v>
      </c>
      <c r="C2217" s="53" t="s">
        <v>140</v>
      </c>
      <c r="D2217" s="54" t="s">
        <v>141</v>
      </c>
      <c r="E2217" s="54">
        <v>26</v>
      </c>
      <c r="F2217" s="43">
        <v>25</v>
      </c>
      <c r="G2217" s="40">
        <v>230</v>
      </c>
      <c r="H2217" s="40">
        <v>245</v>
      </c>
      <c r="I2217" s="101">
        <v>0.93877551000000004</v>
      </c>
      <c r="J2217" s="41">
        <v>1</v>
      </c>
      <c r="K2217" s="12">
        <v>-6.1224489999999999E-2</v>
      </c>
      <c r="L2217" s="34">
        <f>K2217-'[6]на отправку'!$K2217</f>
        <v>0</v>
      </c>
      <c r="M2217" s="41" t="s">
        <v>12</v>
      </c>
      <c r="N2217" s="28">
        <v>0</v>
      </c>
      <c r="O2217" s="28">
        <v>0</v>
      </c>
      <c r="P2217" s="28">
        <v>3</v>
      </c>
      <c r="Q2217" s="28">
        <v>1</v>
      </c>
      <c r="R2217" s="33"/>
      <c r="S2217" s="40">
        <v>99</v>
      </c>
      <c r="T2217" s="40">
        <v>99</v>
      </c>
      <c r="U2217" s="101">
        <v>1</v>
      </c>
      <c r="V2217" s="33"/>
      <c r="W2217" s="33"/>
      <c r="X2217" s="42" t="s">
        <v>2523</v>
      </c>
      <c r="Y2217" s="33">
        <v>1</v>
      </c>
      <c r="Z2217" s="100"/>
      <c r="AA2217" s="100">
        <v>0</v>
      </c>
      <c r="AB2217" s="28">
        <v>0.97159166299999999</v>
      </c>
      <c r="AC2217" s="28">
        <v>1</v>
      </c>
      <c r="AE2217" s="6">
        <f t="shared" si="34"/>
        <v>-6.1224489999999999E-2</v>
      </c>
    </row>
    <row r="2218" spans="2:31" ht="16.5" thickBot="1" x14ac:dyDescent="0.3">
      <c r="B2218" s="47" t="s">
        <v>349</v>
      </c>
      <c r="C2218" s="53" t="s">
        <v>140</v>
      </c>
      <c r="D2218" s="54" t="s">
        <v>141</v>
      </c>
      <c r="E2218" s="54">
        <v>26.5</v>
      </c>
      <c r="F2218" s="43"/>
      <c r="G2218" s="40"/>
      <c r="H2218" s="40"/>
      <c r="I2218" s="101"/>
      <c r="J2218" s="41"/>
      <c r="K2218" s="12">
        <v>0</v>
      </c>
      <c r="L2218" s="34">
        <f>K2218-'[6]на отправку'!$K2218</f>
        <v>0</v>
      </c>
      <c r="M2218" s="41"/>
      <c r="N2218" s="28">
        <v>22</v>
      </c>
      <c r="R2218" s="33" t="s">
        <v>2524</v>
      </c>
      <c r="S2218" s="40"/>
      <c r="T2218" s="40"/>
      <c r="U2218" s="101"/>
      <c r="V2218" s="33">
        <v>0</v>
      </c>
      <c r="W2218" s="33"/>
      <c r="X2218" s="42"/>
      <c r="Y2218" s="33">
        <v>1</v>
      </c>
      <c r="Z2218" s="100"/>
      <c r="AA2218" s="100"/>
      <c r="AB2218" s="28">
        <v>0</v>
      </c>
      <c r="AE2218" s="6">
        <f t="shared" si="34"/>
        <v>0</v>
      </c>
    </row>
    <row r="2219" spans="2:31" ht="16.5" thickBot="1" x14ac:dyDescent="0.3">
      <c r="B2219" s="47" t="s">
        <v>2945</v>
      </c>
      <c r="C2219" s="53" t="s">
        <v>140</v>
      </c>
      <c r="D2219" s="54" t="s">
        <v>141</v>
      </c>
      <c r="E2219" s="54">
        <v>27</v>
      </c>
      <c r="F2219" s="43">
        <v>27</v>
      </c>
      <c r="G2219" s="40">
        <v>0</v>
      </c>
      <c r="H2219" s="40">
        <v>0</v>
      </c>
      <c r="I2219" s="101">
        <v>0</v>
      </c>
      <c r="J2219" s="44"/>
      <c r="K2219" s="41">
        <v>0</v>
      </c>
      <c r="L2219" s="34">
        <f>K2219-'[6]на отправку'!$K2219</f>
        <v>0</v>
      </c>
      <c r="M2219" s="196"/>
      <c r="N2219" s="28">
        <v>0</v>
      </c>
      <c r="O2219" s="28" t="s">
        <v>12</v>
      </c>
      <c r="P2219" s="28" t="s">
        <v>12</v>
      </c>
      <c r="Q2219" s="28">
        <v>2</v>
      </c>
      <c r="R2219" s="33"/>
      <c r="S2219" s="40">
        <v>0</v>
      </c>
      <c r="T2219" s="40">
        <v>0</v>
      </c>
      <c r="U2219" s="101">
        <v>0</v>
      </c>
      <c r="V2219" s="41"/>
      <c r="W2219" s="41"/>
      <c r="X2219" s="42" t="s">
        <v>2526</v>
      </c>
      <c r="Y2219" s="33">
        <v>1</v>
      </c>
      <c r="Z2219" s="100"/>
      <c r="AA2219" s="100">
        <v>0</v>
      </c>
      <c r="AB2219" s="28">
        <v>0</v>
      </c>
      <c r="AE2219" s="6">
        <f t="shared" si="34"/>
        <v>0</v>
      </c>
    </row>
    <row r="2220" spans="2:31" ht="16.5" thickBot="1" x14ac:dyDescent="0.3">
      <c r="B2220" s="47" t="s">
        <v>2946</v>
      </c>
      <c r="C2220" s="53" t="s">
        <v>140</v>
      </c>
      <c r="D2220" s="54" t="s">
        <v>141</v>
      </c>
      <c r="E2220" s="54">
        <v>28</v>
      </c>
      <c r="F2220" s="43">
        <v>28</v>
      </c>
      <c r="G2220" s="40">
        <v>1</v>
      </c>
      <c r="H2220" s="40">
        <v>34</v>
      </c>
      <c r="I2220" s="101">
        <v>2.9411764999999999E-2</v>
      </c>
      <c r="J2220" s="44"/>
      <c r="K2220" s="41">
        <v>0</v>
      </c>
      <c r="L2220" s="34">
        <f>K2220-'[6]на отправку'!$K2220</f>
        <v>0</v>
      </c>
      <c r="M2220" s="12"/>
      <c r="N2220" s="28">
        <v>-2</v>
      </c>
      <c r="O2220" s="28" t="s">
        <v>12</v>
      </c>
      <c r="P2220" s="28" t="s">
        <v>12</v>
      </c>
      <c r="Q2220" s="28">
        <v>1</v>
      </c>
      <c r="R2220" s="33"/>
      <c r="S2220" s="40">
        <v>11</v>
      </c>
      <c r="T2220" s="40">
        <v>520</v>
      </c>
      <c r="U2220" s="101">
        <v>2.1153846E-2</v>
      </c>
      <c r="V2220" s="41"/>
      <c r="W2220" s="41"/>
      <c r="X2220" s="42" t="s">
        <v>2528</v>
      </c>
      <c r="Y2220" s="33">
        <v>1</v>
      </c>
      <c r="Z2220" s="100"/>
      <c r="AA2220" s="100">
        <v>-2</v>
      </c>
      <c r="AB2220" s="28">
        <v>4.6442499999999999E-3</v>
      </c>
      <c r="AE2220" s="6">
        <f t="shared" si="34"/>
        <v>0</v>
      </c>
    </row>
    <row r="2221" spans="2:31" ht="16.5" thickBot="1" x14ac:dyDescent="0.3">
      <c r="B2221" s="47" t="s">
        <v>2947</v>
      </c>
      <c r="C2221" s="53" t="s">
        <v>140</v>
      </c>
      <c r="D2221" s="54" t="s">
        <v>141</v>
      </c>
      <c r="E2221" s="54">
        <v>29</v>
      </c>
      <c r="F2221" s="43">
        <v>29</v>
      </c>
      <c r="G2221" s="40">
        <v>0</v>
      </c>
      <c r="H2221" s="40">
        <v>34</v>
      </c>
      <c r="I2221" s="101">
        <v>0</v>
      </c>
      <c r="J2221" s="44"/>
      <c r="K2221" s="41">
        <v>0</v>
      </c>
      <c r="L2221" s="34">
        <f>K2221-'[6]на отправку'!$K2221</f>
        <v>0</v>
      </c>
      <c r="M2221" s="12"/>
      <c r="N2221" s="28">
        <v>5</v>
      </c>
      <c r="O2221" s="28" t="s">
        <v>12</v>
      </c>
      <c r="P2221" s="28" t="s">
        <v>12</v>
      </c>
      <c r="Q2221" s="28">
        <v>1</v>
      </c>
      <c r="R2221" s="33"/>
      <c r="S2221" s="40">
        <v>0</v>
      </c>
      <c r="T2221" s="40">
        <v>520</v>
      </c>
      <c r="U2221" s="101">
        <v>0</v>
      </c>
      <c r="V2221" s="41"/>
      <c r="W2221" s="41"/>
      <c r="X2221" s="42" t="s">
        <v>2530</v>
      </c>
      <c r="Y2221" s="33">
        <v>1</v>
      </c>
      <c r="Z2221" s="100"/>
      <c r="AA2221" s="100">
        <v>5</v>
      </c>
      <c r="AB2221" s="28">
        <v>1.6719300000000001E-3</v>
      </c>
      <c r="AE2221" s="6">
        <f t="shared" si="34"/>
        <v>0</v>
      </c>
    </row>
    <row r="2222" spans="2:31" ht="16.5" thickBot="1" x14ac:dyDescent="0.3">
      <c r="B2222" s="47" t="s">
        <v>2948</v>
      </c>
      <c r="C2222" s="53" t="s">
        <v>140</v>
      </c>
      <c r="D2222" s="54" t="s">
        <v>141</v>
      </c>
      <c r="E2222" s="54">
        <v>30</v>
      </c>
      <c r="F2222" s="43">
        <v>30</v>
      </c>
      <c r="G2222" s="40">
        <v>0</v>
      </c>
      <c r="H2222" s="40">
        <v>34</v>
      </c>
      <c r="I2222" s="101">
        <v>0</v>
      </c>
      <c r="J2222" s="41"/>
      <c r="K2222" s="12">
        <v>0</v>
      </c>
      <c r="L2222" s="34">
        <f>K2222-'[6]на отправку'!$K2222</f>
        <v>0</v>
      </c>
      <c r="M2222" s="41"/>
      <c r="N2222" s="28">
        <v>8</v>
      </c>
      <c r="O2222" s="28" t="s">
        <v>12</v>
      </c>
      <c r="P2222" s="28" t="s">
        <v>12</v>
      </c>
      <c r="Q2222" s="28">
        <v>1</v>
      </c>
      <c r="R2222" s="33"/>
      <c r="S2222" s="40">
        <v>1</v>
      </c>
      <c r="T2222" s="40">
        <v>520</v>
      </c>
      <c r="U2222" s="101">
        <v>1.923077E-3</v>
      </c>
      <c r="V2222" s="33"/>
      <c r="W2222" s="33"/>
      <c r="X2222" s="42" t="s">
        <v>2532</v>
      </c>
      <c r="Y2222" s="33">
        <v>1</v>
      </c>
      <c r="Z2222" s="100"/>
      <c r="AA2222" s="100">
        <v>8</v>
      </c>
      <c r="AB2222" s="28">
        <v>0</v>
      </c>
      <c r="AE2222" s="6">
        <f t="shared" si="34"/>
        <v>0</v>
      </c>
    </row>
    <row r="2223" spans="2:31" ht="16.5" thickBot="1" x14ac:dyDescent="0.3">
      <c r="B2223" s="47" t="s">
        <v>2949</v>
      </c>
      <c r="C2223" s="53" t="s">
        <v>140</v>
      </c>
      <c r="D2223" s="54" t="s">
        <v>141</v>
      </c>
      <c r="E2223" s="54">
        <v>31</v>
      </c>
      <c r="F2223" s="43">
        <v>31</v>
      </c>
      <c r="G2223" s="40">
        <v>0</v>
      </c>
      <c r="H2223" s="40">
        <v>0</v>
      </c>
      <c r="I2223" s="101"/>
      <c r="J2223" s="41"/>
      <c r="K2223" s="12">
        <v>0</v>
      </c>
      <c r="L2223" s="34">
        <f>K2223-'[6]на отправку'!$K2223</f>
        <v>0</v>
      </c>
      <c r="M2223" s="41"/>
      <c r="N2223" s="28">
        <v>3</v>
      </c>
      <c r="O2223" s="28" t="s">
        <v>12</v>
      </c>
      <c r="P2223" s="28" t="s">
        <v>12</v>
      </c>
      <c r="Q2223" s="28">
        <v>1</v>
      </c>
      <c r="R2223" s="33"/>
      <c r="S2223" s="40">
        <v>0</v>
      </c>
      <c r="T2223" s="40">
        <v>0</v>
      </c>
      <c r="U2223" s="101"/>
      <c r="V2223" s="33"/>
      <c r="W2223" s="33"/>
      <c r="X2223" s="42" t="s">
        <v>2534</v>
      </c>
      <c r="Y2223" s="33">
        <v>1</v>
      </c>
      <c r="Z2223" s="100"/>
      <c r="AA2223" s="100"/>
      <c r="AB2223" s="28">
        <v>0</v>
      </c>
      <c r="AE2223" s="6">
        <f t="shared" si="34"/>
        <v>0</v>
      </c>
    </row>
    <row r="2224" spans="2:31" ht="16.5" thickBot="1" x14ac:dyDescent="0.3">
      <c r="B2224" s="47" t="s">
        <v>2950</v>
      </c>
      <c r="C2224" s="53" t="s">
        <v>140</v>
      </c>
      <c r="D2224" s="54" t="s">
        <v>141</v>
      </c>
      <c r="E2224" s="54">
        <v>32</v>
      </c>
      <c r="F2224" s="43">
        <v>32</v>
      </c>
      <c r="G2224" s="40">
        <v>0</v>
      </c>
      <c r="H2224" s="40">
        <v>0</v>
      </c>
      <c r="I2224" s="101"/>
      <c r="J2224" s="41"/>
      <c r="K2224" s="12">
        <v>0</v>
      </c>
      <c r="L2224" s="34">
        <f>K2224-'[6]на отправку'!$K2224</f>
        <v>0</v>
      </c>
      <c r="M2224" s="41"/>
      <c r="N2224" s="28">
        <v>8</v>
      </c>
      <c r="O2224" s="28" t="s">
        <v>12</v>
      </c>
      <c r="P2224" s="28" t="s">
        <v>12</v>
      </c>
      <c r="Q2224" s="28">
        <v>1</v>
      </c>
      <c r="R2224" s="33"/>
      <c r="S2224" s="40">
        <v>0</v>
      </c>
      <c r="T2224" s="40">
        <v>0</v>
      </c>
      <c r="U2224" s="101"/>
      <c r="V2224" s="33"/>
      <c r="W2224" s="33"/>
      <c r="X2224" s="42" t="s">
        <v>2536</v>
      </c>
      <c r="Y2224" s="33">
        <v>1</v>
      </c>
      <c r="Z2224" s="100"/>
      <c r="AA2224" s="100"/>
      <c r="AB2224" s="28">
        <v>0</v>
      </c>
      <c r="AE2224" s="6">
        <f t="shared" si="34"/>
        <v>0</v>
      </c>
    </row>
    <row r="2225" spans="2:31" ht="16.5" thickBot="1" x14ac:dyDescent="0.3">
      <c r="B2225" s="47" t="s">
        <v>361</v>
      </c>
      <c r="C2225" s="53" t="s">
        <v>140</v>
      </c>
      <c r="D2225" s="54" t="s">
        <v>141</v>
      </c>
      <c r="E2225" s="54">
        <v>33</v>
      </c>
      <c r="F2225" s="32">
        <v>33</v>
      </c>
      <c r="G2225" s="40">
        <v>0</v>
      </c>
      <c r="H2225" s="40">
        <v>0</v>
      </c>
      <c r="I2225" s="101">
        <v>0</v>
      </c>
      <c r="J2225" s="34"/>
      <c r="K2225" s="34">
        <v>0</v>
      </c>
      <c r="L2225" s="34">
        <f>K2225-'[6]на отправку'!$K2225</f>
        <v>0</v>
      </c>
      <c r="M2225" s="195"/>
      <c r="N2225" s="35">
        <v>0</v>
      </c>
      <c r="O2225" s="28" t="s">
        <v>12</v>
      </c>
      <c r="P2225" s="28">
        <v>0</v>
      </c>
      <c r="Q2225" s="28">
        <v>2</v>
      </c>
      <c r="R2225" s="33"/>
      <c r="S2225" s="40">
        <v>0</v>
      </c>
      <c r="T2225" s="40">
        <v>0</v>
      </c>
      <c r="U2225" s="101">
        <v>0</v>
      </c>
      <c r="V2225" s="34"/>
      <c r="W2225" s="34"/>
      <c r="X2225" s="36" t="s">
        <v>2537</v>
      </c>
      <c r="Y2225" s="34">
        <v>1</v>
      </c>
      <c r="Z2225" s="140"/>
      <c r="AA2225" s="140">
        <v>0</v>
      </c>
      <c r="AB2225" s="28">
        <v>0</v>
      </c>
      <c r="AE2225" s="6">
        <f t="shared" si="34"/>
        <v>0</v>
      </c>
    </row>
    <row r="2226" spans="2:31" ht="16.5" thickBot="1" x14ac:dyDescent="0.3">
      <c r="B2226" s="47" t="s">
        <v>203</v>
      </c>
      <c r="C2226" s="53" t="s">
        <v>142</v>
      </c>
      <c r="D2226" s="54" t="s">
        <v>143</v>
      </c>
      <c r="E2226" s="54">
        <v>0</v>
      </c>
      <c r="F2226" s="43"/>
      <c r="G2226" s="40"/>
      <c r="H2226" s="40"/>
      <c r="I2226" s="101"/>
      <c r="J2226" s="44"/>
      <c r="K2226" s="41">
        <v>0</v>
      </c>
      <c r="L2226" s="34">
        <f>K2226-'[6]на отправку'!$K2226</f>
        <v>0</v>
      </c>
      <c r="M2226" s="12"/>
      <c r="N2226" s="28">
        <v>20.5</v>
      </c>
      <c r="R2226" s="33" t="s">
        <v>13</v>
      </c>
      <c r="S2226" s="40"/>
      <c r="T2226" s="40"/>
      <c r="U2226" s="101"/>
      <c r="V2226" s="41">
        <v>0</v>
      </c>
      <c r="W2226" s="41"/>
      <c r="X2226" s="42"/>
      <c r="Y2226" s="33">
        <v>1</v>
      </c>
      <c r="Z2226" s="100"/>
      <c r="AA2226" s="100"/>
      <c r="AB2226" s="28">
        <v>0</v>
      </c>
      <c r="AE2226" s="6">
        <f t="shared" si="34"/>
        <v>0</v>
      </c>
    </row>
    <row r="2227" spans="2:31" ht="16.5" thickBot="1" x14ac:dyDescent="0.3">
      <c r="B2227" s="47" t="s">
        <v>551</v>
      </c>
      <c r="C2227" s="53" t="s">
        <v>142</v>
      </c>
      <c r="D2227" s="54" t="s">
        <v>143</v>
      </c>
      <c r="E2227" s="54">
        <v>1</v>
      </c>
      <c r="F2227" s="43">
        <v>1</v>
      </c>
      <c r="G2227" s="40">
        <v>3497</v>
      </c>
      <c r="H2227" s="40">
        <v>3968</v>
      </c>
      <c r="I2227" s="101">
        <v>0.88130040300000001</v>
      </c>
      <c r="J2227" s="44" t="s">
        <v>12</v>
      </c>
      <c r="K2227" s="41">
        <v>-4.9474277999999997E-2</v>
      </c>
      <c r="L2227" s="34">
        <f>K2227-'[6]на отправку'!$K2227</f>
        <v>0</v>
      </c>
      <c r="M2227" s="12" t="s">
        <v>12</v>
      </c>
      <c r="N2227" s="28">
        <v>3</v>
      </c>
      <c r="O2227" s="28">
        <v>0</v>
      </c>
      <c r="P2227" s="28">
        <v>1</v>
      </c>
      <c r="Q2227" s="28">
        <v>1</v>
      </c>
      <c r="R2227" s="33"/>
      <c r="S2227" s="40">
        <v>3832</v>
      </c>
      <c r="T2227" s="40">
        <v>4133</v>
      </c>
      <c r="U2227" s="101">
        <v>0.92717154599999996</v>
      </c>
      <c r="V2227" s="41"/>
      <c r="W2227" s="41"/>
      <c r="X2227" s="42" t="s">
        <v>2497</v>
      </c>
      <c r="Y2227" s="33">
        <v>1</v>
      </c>
      <c r="Z2227" s="100"/>
      <c r="AA2227" s="100">
        <v>3</v>
      </c>
      <c r="AB2227" s="28">
        <v>0.87783438400000002</v>
      </c>
      <c r="AC2227" s="28">
        <v>0.79392113200000003</v>
      </c>
      <c r="AE2227" s="6">
        <f t="shared" si="34"/>
        <v>-4.9474277999999997E-2</v>
      </c>
    </row>
    <row r="2228" spans="2:31" ht="16.5" thickBot="1" x14ac:dyDescent="0.3">
      <c r="B2228" s="47" t="s">
        <v>2951</v>
      </c>
      <c r="C2228" s="53" t="s">
        <v>142</v>
      </c>
      <c r="D2228" s="54" t="s">
        <v>143</v>
      </c>
      <c r="E2228" s="54">
        <v>2</v>
      </c>
      <c r="F2228" s="43">
        <v>26</v>
      </c>
      <c r="G2228" s="40">
        <v>5935</v>
      </c>
      <c r="H2228" s="40">
        <v>6946</v>
      </c>
      <c r="I2228" s="101">
        <v>0.854448604</v>
      </c>
      <c r="J2228" s="44" t="s">
        <v>12</v>
      </c>
      <c r="K2228" s="41">
        <v>-3.4299245999999999E-2</v>
      </c>
      <c r="L2228" s="34">
        <f>K2228-'[6]на отправку'!$K2228</f>
        <v>0</v>
      </c>
      <c r="M2228" s="12" t="s">
        <v>12</v>
      </c>
      <c r="N2228" s="28">
        <v>3</v>
      </c>
      <c r="O2228" s="28">
        <v>0</v>
      </c>
      <c r="P2228" s="28">
        <v>1</v>
      </c>
      <c r="Q2228" s="28">
        <v>1</v>
      </c>
      <c r="R2228" s="33"/>
      <c r="S2228" s="40">
        <v>6390</v>
      </c>
      <c r="T2228" s="40">
        <v>7222</v>
      </c>
      <c r="U2228" s="101">
        <v>0.88479645500000004</v>
      </c>
      <c r="V2228" s="41"/>
      <c r="W2228" s="41"/>
      <c r="X2228" s="42" t="s">
        <v>2498</v>
      </c>
      <c r="Y2228" s="33">
        <v>1</v>
      </c>
      <c r="Z2228" s="100"/>
      <c r="AA2228" s="100">
        <v>3</v>
      </c>
      <c r="AB2228" s="28">
        <v>0.83450456100000003</v>
      </c>
      <c r="AC2228" s="28">
        <v>0.72780695200000001</v>
      </c>
      <c r="AE2228" s="6">
        <f t="shared" si="34"/>
        <v>-3.4299245999999999E-2</v>
      </c>
    </row>
    <row r="2229" spans="2:31" ht="16.5" thickBot="1" x14ac:dyDescent="0.3">
      <c r="B2229" s="47" t="s">
        <v>552</v>
      </c>
      <c r="C2229" s="53" t="s">
        <v>142</v>
      </c>
      <c r="D2229" s="54" t="s">
        <v>143</v>
      </c>
      <c r="E2229" s="54">
        <v>3</v>
      </c>
      <c r="F2229" s="43">
        <v>2</v>
      </c>
      <c r="G2229" s="40">
        <v>30</v>
      </c>
      <c r="H2229" s="40">
        <v>30</v>
      </c>
      <c r="I2229" s="101">
        <v>1</v>
      </c>
      <c r="J2229" s="44" t="s">
        <v>12</v>
      </c>
      <c r="K2229" s="41">
        <v>0</v>
      </c>
      <c r="L2229" s="34">
        <f>K2229-'[6]на отправку'!$K2229</f>
        <v>0</v>
      </c>
      <c r="M2229" s="12"/>
      <c r="N2229" s="28">
        <v>2</v>
      </c>
      <c r="O2229" s="28">
        <v>2</v>
      </c>
      <c r="P2229" s="28">
        <v>4</v>
      </c>
      <c r="Q2229" s="28">
        <v>1</v>
      </c>
      <c r="R2229" s="33"/>
      <c r="S2229" s="40">
        <v>15</v>
      </c>
      <c r="T2229" s="40">
        <v>15</v>
      </c>
      <c r="U2229" s="101">
        <v>1</v>
      </c>
      <c r="V2229" s="41"/>
      <c r="W2229" s="41"/>
      <c r="X2229" s="42" t="s">
        <v>2499</v>
      </c>
      <c r="Y2229" s="33">
        <v>1</v>
      </c>
      <c r="Z2229" s="100"/>
      <c r="AA2229" s="100">
        <v>2</v>
      </c>
      <c r="AB2229" s="28">
        <v>0.91111111099999997</v>
      </c>
      <c r="AC2229" s="28">
        <v>1</v>
      </c>
      <c r="AE2229" s="6">
        <f t="shared" si="34"/>
        <v>0</v>
      </c>
    </row>
    <row r="2230" spans="2:31" ht="16.5" thickBot="1" x14ac:dyDescent="0.3">
      <c r="B2230" s="47" t="s">
        <v>553</v>
      </c>
      <c r="C2230" s="53" t="s">
        <v>142</v>
      </c>
      <c r="D2230" s="54" t="s">
        <v>143</v>
      </c>
      <c r="E2230" s="54">
        <v>4</v>
      </c>
      <c r="F2230" s="43">
        <v>3</v>
      </c>
      <c r="G2230" s="40">
        <v>1</v>
      </c>
      <c r="H2230" s="40">
        <v>1</v>
      </c>
      <c r="I2230" s="101">
        <v>1</v>
      </c>
      <c r="J2230" s="44" t="s">
        <v>12</v>
      </c>
      <c r="K2230" s="41">
        <v>0</v>
      </c>
      <c r="L2230" s="34">
        <f>K2230-'[6]на отправку'!$K2230</f>
        <v>0</v>
      </c>
      <c r="M2230" s="12" t="s">
        <v>12</v>
      </c>
      <c r="N2230" s="28">
        <v>2</v>
      </c>
      <c r="O2230" s="28">
        <v>2</v>
      </c>
      <c r="P2230" s="28">
        <v>4</v>
      </c>
      <c r="Q2230" s="28">
        <v>1</v>
      </c>
      <c r="R2230" s="33"/>
      <c r="S2230" s="40">
        <v>0</v>
      </c>
      <c r="T2230" s="40">
        <v>6</v>
      </c>
      <c r="U2230" s="101">
        <v>0</v>
      </c>
      <c r="V2230" s="41"/>
      <c r="W2230" s="41"/>
      <c r="X2230" s="42" t="s">
        <v>2500</v>
      </c>
      <c r="Y2230" s="33">
        <v>1</v>
      </c>
      <c r="Z2230" s="100"/>
      <c r="AA2230" s="100">
        <v>2</v>
      </c>
      <c r="AB2230" s="28">
        <v>0.61761761800000003</v>
      </c>
      <c r="AC2230" s="28">
        <v>1</v>
      </c>
      <c r="AE2230" s="6">
        <f t="shared" si="34"/>
        <v>0</v>
      </c>
    </row>
    <row r="2231" spans="2:31" ht="16.5" thickBot="1" x14ac:dyDescent="0.3">
      <c r="B2231" s="47" t="s">
        <v>554</v>
      </c>
      <c r="C2231" s="53" t="s">
        <v>142</v>
      </c>
      <c r="D2231" s="54" t="s">
        <v>143</v>
      </c>
      <c r="E2231" s="54">
        <v>5</v>
      </c>
      <c r="F2231" s="43">
        <v>4</v>
      </c>
      <c r="G2231" s="40">
        <v>0</v>
      </c>
      <c r="H2231" s="40">
        <v>0</v>
      </c>
      <c r="I2231" s="101">
        <v>0</v>
      </c>
      <c r="J2231" s="44" t="s">
        <v>12</v>
      </c>
      <c r="K2231" s="41">
        <v>0</v>
      </c>
      <c r="L2231" s="34">
        <f>K2231-'[6]на отправку'!$K2231</f>
        <v>0</v>
      </c>
      <c r="M2231" s="12" t="s">
        <v>12</v>
      </c>
      <c r="N2231" s="28">
        <v>0</v>
      </c>
      <c r="O2231" s="28">
        <v>0</v>
      </c>
      <c r="P2231" s="28">
        <v>0</v>
      </c>
      <c r="Q2231" s="28">
        <v>2</v>
      </c>
      <c r="R2231" s="33"/>
      <c r="S2231" s="40">
        <v>0</v>
      </c>
      <c r="T2231" s="40">
        <v>0</v>
      </c>
      <c r="U2231" s="101">
        <v>0</v>
      </c>
      <c r="V2231" s="41"/>
      <c r="W2231" s="41"/>
      <c r="X2231" s="42" t="s">
        <v>2501</v>
      </c>
      <c r="Y2231" s="33">
        <v>1</v>
      </c>
      <c r="Z2231" s="100"/>
      <c r="AA2231" s="100">
        <v>0</v>
      </c>
      <c r="AB2231" s="28">
        <v>0.86111111100000004</v>
      </c>
      <c r="AC2231" s="28">
        <v>1</v>
      </c>
      <c r="AE2231" s="6">
        <f t="shared" si="34"/>
        <v>0</v>
      </c>
    </row>
    <row r="2232" spans="2:31" ht="16.5" thickBot="1" x14ac:dyDescent="0.3">
      <c r="B2232" s="47" t="s">
        <v>555</v>
      </c>
      <c r="C2232" s="53" t="s">
        <v>142</v>
      </c>
      <c r="D2232" s="54" t="s">
        <v>143</v>
      </c>
      <c r="E2232" s="54">
        <v>6</v>
      </c>
      <c r="F2232" s="32">
        <v>5</v>
      </c>
      <c r="G2232" s="40">
        <v>3</v>
      </c>
      <c r="H2232" s="40">
        <v>5</v>
      </c>
      <c r="I2232" s="101">
        <v>0.6</v>
      </c>
      <c r="J2232" s="34" t="s">
        <v>12</v>
      </c>
      <c r="K2232" s="34">
        <v>0.80000000199999999</v>
      </c>
      <c r="L2232" s="34">
        <f>K2232-'[6]на отправку'!$K2232</f>
        <v>0</v>
      </c>
      <c r="M2232" s="34" t="s">
        <v>12</v>
      </c>
      <c r="N2232" s="35">
        <v>2</v>
      </c>
      <c r="O2232" s="28">
        <v>0</v>
      </c>
      <c r="P2232" s="28">
        <v>4</v>
      </c>
      <c r="Q2232" s="28">
        <v>1</v>
      </c>
      <c r="R2232" s="33"/>
      <c r="S2232" s="33">
        <v>1</v>
      </c>
      <c r="T2232" s="33">
        <v>3</v>
      </c>
      <c r="U2232" s="101">
        <v>0.33333333300000001</v>
      </c>
      <c r="V2232" s="34"/>
      <c r="W2232" s="34"/>
      <c r="X2232" s="36" t="s">
        <v>2502</v>
      </c>
      <c r="Y2232" s="34">
        <v>1</v>
      </c>
      <c r="Z2232" s="140"/>
      <c r="AA2232" s="140">
        <v>2</v>
      </c>
      <c r="AB2232" s="28">
        <v>0.56594488200000004</v>
      </c>
      <c r="AC2232" s="28">
        <v>1</v>
      </c>
      <c r="AE2232" s="6">
        <f t="shared" si="34"/>
        <v>0.80000000199999999</v>
      </c>
    </row>
    <row r="2233" spans="2:31" ht="16.5" thickBot="1" x14ac:dyDescent="0.3">
      <c r="B2233" s="47" t="s">
        <v>556</v>
      </c>
      <c r="C2233" s="53" t="s">
        <v>142</v>
      </c>
      <c r="D2233" s="54" t="s">
        <v>143</v>
      </c>
      <c r="E2233" s="54">
        <v>7</v>
      </c>
      <c r="F2233" s="43">
        <v>6</v>
      </c>
      <c r="G2233" s="40">
        <v>0</v>
      </c>
      <c r="H2233" s="40">
        <v>0</v>
      </c>
      <c r="I2233" s="101">
        <v>0</v>
      </c>
      <c r="J2233" s="41" t="s">
        <v>12</v>
      </c>
      <c r="K2233" s="12">
        <v>0</v>
      </c>
      <c r="L2233" s="34">
        <f>K2233-'[6]на отправку'!$K2233</f>
        <v>0</v>
      </c>
      <c r="M2233" s="41" t="s">
        <v>12</v>
      </c>
      <c r="N2233" s="28">
        <v>0</v>
      </c>
      <c r="O2233" s="28">
        <v>0</v>
      </c>
      <c r="P2233" s="28">
        <v>0</v>
      </c>
      <c r="Q2233" s="28">
        <v>2</v>
      </c>
      <c r="R2233" s="33"/>
      <c r="S2233" s="40">
        <v>0</v>
      </c>
      <c r="T2233" s="40">
        <v>0</v>
      </c>
      <c r="U2233" s="101">
        <v>0</v>
      </c>
      <c r="V2233" s="44"/>
      <c r="W2233" s="44"/>
      <c r="X2233" s="42" t="s">
        <v>2503</v>
      </c>
      <c r="Y2233" s="33">
        <v>1</v>
      </c>
      <c r="Z2233" s="100"/>
      <c r="AA2233" s="100">
        <v>0</v>
      </c>
      <c r="AB2233" s="28">
        <v>0.3</v>
      </c>
      <c r="AC2233" s="28">
        <v>1</v>
      </c>
      <c r="AE2233" s="6">
        <f t="shared" si="34"/>
        <v>0</v>
      </c>
    </row>
    <row r="2234" spans="2:31" ht="16.5" thickBot="1" x14ac:dyDescent="0.3">
      <c r="B2234" s="47" t="s">
        <v>573</v>
      </c>
      <c r="C2234" s="53" t="s">
        <v>142</v>
      </c>
      <c r="D2234" s="54" t="s">
        <v>143</v>
      </c>
      <c r="E2234" s="54">
        <v>8</v>
      </c>
      <c r="F2234" s="43">
        <v>22</v>
      </c>
      <c r="G2234" s="40">
        <v>0</v>
      </c>
      <c r="H2234" s="40">
        <v>0</v>
      </c>
      <c r="I2234" s="101">
        <v>0</v>
      </c>
      <c r="J2234" s="44" t="s">
        <v>12</v>
      </c>
      <c r="K2234" s="41">
        <v>0</v>
      </c>
      <c r="L2234" s="34">
        <f>K2234-'[6]на отправку'!$K2234</f>
        <v>0</v>
      </c>
      <c r="M2234" s="12" t="s">
        <v>12</v>
      </c>
      <c r="N2234" s="28">
        <v>0</v>
      </c>
      <c r="O2234" s="28">
        <v>0</v>
      </c>
      <c r="P2234" s="28">
        <v>0</v>
      </c>
      <c r="Q2234" s="28">
        <v>2</v>
      </c>
      <c r="R2234" s="33"/>
      <c r="S2234" s="40">
        <v>0</v>
      </c>
      <c r="T2234" s="40">
        <v>0</v>
      </c>
      <c r="U2234" s="101">
        <v>0</v>
      </c>
      <c r="V2234" s="41"/>
      <c r="W2234" s="41"/>
      <c r="X2234" s="42" t="s">
        <v>2504</v>
      </c>
      <c r="Y2234" s="33">
        <v>1</v>
      </c>
      <c r="Z2234" s="100"/>
      <c r="AA2234" s="100">
        <v>0</v>
      </c>
      <c r="AB2234" s="28">
        <v>0.4</v>
      </c>
      <c r="AC2234" s="28">
        <v>1</v>
      </c>
      <c r="AE2234" s="6">
        <f t="shared" si="34"/>
        <v>0</v>
      </c>
    </row>
    <row r="2235" spans="2:31" ht="16.5" thickBot="1" x14ac:dyDescent="0.3">
      <c r="B2235" s="47" t="s">
        <v>557</v>
      </c>
      <c r="C2235" s="53" t="s">
        <v>142</v>
      </c>
      <c r="D2235" s="54" t="s">
        <v>143</v>
      </c>
      <c r="E2235" s="54">
        <v>9</v>
      </c>
      <c r="F2235" s="43">
        <v>7</v>
      </c>
      <c r="G2235" s="40">
        <v>948</v>
      </c>
      <c r="H2235" s="40">
        <v>948</v>
      </c>
      <c r="I2235" s="101">
        <v>1</v>
      </c>
      <c r="J2235" s="41">
        <v>1</v>
      </c>
      <c r="K2235" s="12">
        <v>0</v>
      </c>
      <c r="L2235" s="34">
        <f>K2235-'[6]на отправку'!$K2235</f>
        <v>0</v>
      </c>
      <c r="M2235" s="41">
        <v>1</v>
      </c>
      <c r="N2235" s="28">
        <v>2</v>
      </c>
      <c r="O2235" s="28" t="s">
        <v>12</v>
      </c>
      <c r="P2235" s="28">
        <v>6</v>
      </c>
      <c r="Q2235" s="28">
        <v>1</v>
      </c>
      <c r="R2235" s="33"/>
      <c r="S2235" s="40">
        <v>1053</v>
      </c>
      <c r="T2235" s="40">
        <v>1053</v>
      </c>
      <c r="U2235" s="101">
        <v>1</v>
      </c>
      <c r="V2235" s="44"/>
      <c r="W2235" s="44"/>
      <c r="X2235" s="42" t="s">
        <v>2505</v>
      </c>
      <c r="Y2235" s="33">
        <v>1</v>
      </c>
      <c r="Z2235" s="100"/>
      <c r="AA2235" s="100">
        <v>2</v>
      </c>
      <c r="AB2235" s="28">
        <v>1</v>
      </c>
      <c r="AC2235" s="28">
        <v>1</v>
      </c>
      <c r="AE2235" s="6">
        <f t="shared" si="34"/>
        <v>0</v>
      </c>
    </row>
    <row r="2236" spans="2:31" ht="16.5" thickBot="1" x14ac:dyDescent="0.3">
      <c r="B2236" s="47" t="s">
        <v>558</v>
      </c>
      <c r="C2236" s="53" t="s">
        <v>142</v>
      </c>
      <c r="D2236" s="54" t="s">
        <v>143</v>
      </c>
      <c r="E2236" s="54">
        <v>10</v>
      </c>
      <c r="F2236" s="43">
        <v>8</v>
      </c>
      <c r="G2236" s="40">
        <v>130</v>
      </c>
      <c r="H2236" s="40">
        <v>8065</v>
      </c>
      <c r="I2236" s="101">
        <v>1.6119033000000001E-2</v>
      </c>
      <c r="J2236" s="41" t="s">
        <v>12</v>
      </c>
      <c r="K2236" s="12">
        <v>0.28549287699999998</v>
      </c>
      <c r="L2236" s="34">
        <f>K2236-'[6]на отправку'!$K2236</f>
        <v>0</v>
      </c>
      <c r="M2236" s="41" t="s">
        <v>12</v>
      </c>
      <c r="N2236" s="28">
        <v>0</v>
      </c>
      <c r="O2236" s="28">
        <v>0</v>
      </c>
      <c r="P2236" s="28">
        <v>1</v>
      </c>
      <c r="Q2236" s="28">
        <v>1</v>
      </c>
      <c r="R2236" s="33"/>
      <c r="S2236" s="40">
        <v>96</v>
      </c>
      <c r="T2236" s="40">
        <v>7656</v>
      </c>
      <c r="U2236" s="101">
        <v>1.2539185E-2</v>
      </c>
      <c r="V2236" s="44"/>
      <c r="W2236" s="44"/>
      <c r="X2236" s="42" t="s">
        <v>2506</v>
      </c>
      <c r="Y2236" s="33">
        <v>1</v>
      </c>
      <c r="Z2236" s="100"/>
      <c r="AA2236" s="100">
        <v>0</v>
      </c>
      <c r="AB2236" s="28">
        <v>1.4606701999999999E-2</v>
      </c>
      <c r="AC2236" s="28">
        <v>0</v>
      </c>
      <c r="AE2236" s="6">
        <f t="shared" si="34"/>
        <v>0.28549287699999998</v>
      </c>
    </row>
    <row r="2237" spans="2:31" ht="16.5" thickBot="1" x14ac:dyDescent="0.3">
      <c r="B2237" s="47" t="s">
        <v>559</v>
      </c>
      <c r="C2237" s="53" t="s">
        <v>142</v>
      </c>
      <c r="D2237" s="54" t="s">
        <v>143</v>
      </c>
      <c r="E2237" s="54">
        <v>11</v>
      </c>
      <c r="F2237" s="43">
        <v>9</v>
      </c>
      <c r="G2237" s="40">
        <v>172</v>
      </c>
      <c r="H2237" s="40">
        <v>175</v>
      </c>
      <c r="I2237" s="101">
        <v>0.98285714300000004</v>
      </c>
      <c r="J2237" s="44">
        <v>1</v>
      </c>
      <c r="K2237" s="41">
        <v>0.97006321200000001</v>
      </c>
      <c r="L2237" s="34">
        <f>K2237-'[6]на отправку'!$K2237</f>
        <v>0</v>
      </c>
      <c r="M2237" s="12">
        <v>0.98285714300000004</v>
      </c>
      <c r="N2237" s="28">
        <v>0.5</v>
      </c>
      <c r="O2237" s="28" t="s">
        <v>12</v>
      </c>
      <c r="P2237" s="28">
        <v>5</v>
      </c>
      <c r="Q2237" s="28">
        <v>1</v>
      </c>
      <c r="R2237" s="33"/>
      <c r="S2237" s="40">
        <v>226</v>
      </c>
      <c r="T2237" s="40">
        <v>453</v>
      </c>
      <c r="U2237" s="101">
        <v>0.49889624700000001</v>
      </c>
      <c r="V2237" s="41"/>
      <c r="W2237" s="41"/>
      <c r="X2237" s="42" t="s">
        <v>2507</v>
      </c>
      <c r="Y2237" s="33">
        <v>1</v>
      </c>
      <c r="Z2237" s="100"/>
      <c r="AA2237" s="100">
        <v>0.5</v>
      </c>
      <c r="AB2237" s="28">
        <v>0.93642591900000005</v>
      </c>
      <c r="AE2237" s="6">
        <f t="shared" si="34"/>
        <v>0.97006321200000001</v>
      </c>
    </row>
    <row r="2238" spans="2:31" ht="16.5" thickBot="1" x14ac:dyDescent="0.3">
      <c r="B2238" s="47" t="s">
        <v>560</v>
      </c>
      <c r="C2238" s="53" t="s">
        <v>142</v>
      </c>
      <c r="D2238" s="54" t="s">
        <v>143</v>
      </c>
      <c r="E2238" s="54">
        <v>12</v>
      </c>
      <c r="F2238" s="50">
        <v>10</v>
      </c>
      <c r="G2238" s="40">
        <v>8</v>
      </c>
      <c r="H2238" s="40">
        <v>8</v>
      </c>
      <c r="I2238" s="101">
        <v>1</v>
      </c>
      <c r="J2238" s="44">
        <v>1</v>
      </c>
      <c r="K2238" s="44">
        <v>0</v>
      </c>
      <c r="L2238" s="34">
        <f>K2238-'[6]на отправку'!$K2238</f>
        <v>0</v>
      </c>
      <c r="M2238" s="44">
        <v>1</v>
      </c>
      <c r="N2238" s="44">
        <v>1</v>
      </c>
      <c r="O2238" s="28" t="s">
        <v>12</v>
      </c>
      <c r="P2238" s="28">
        <v>6</v>
      </c>
      <c r="Q2238" s="28">
        <v>1</v>
      </c>
      <c r="R2238" s="33"/>
      <c r="S2238" s="33">
        <v>10</v>
      </c>
      <c r="T2238" s="33">
        <v>10</v>
      </c>
      <c r="U2238" s="101">
        <v>1</v>
      </c>
      <c r="V2238" s="44"/>
      <c r="W2238" s="44"/>
      <c r="X2238" s="42" t="s">
        <v>2508</v>
      </c>
      <c r="Y2238" s="44">
        <v>1</v>
      </c>
      <c r="Z2238" s="100"/>
      <c r="AA2238" s="100">
        <v>1</v>
      </c>
      <c r="AB2238" s="28">
        <v>1</v>
      </c>
      <c r="AE2238" s="6">
        <f t="shared" si="34"/>
        <v>0</v>
      </c>
    </row>
    <row r="2239" spans="2:31" ht="16.5" thickBot="1" x14ac:dyDescent="0.25">
      <c r="B2239" s="47" t="s">
        <v>561</v>
      </c>
      <c r="C2239" s="48" t="s">
        <v>142</v>
      </c>
      <c r="D2239" s="49" t="s">
        <v>143</v>
      </c>
      <c r="E2239" s="49">
        <v>13</v>
      </c>
      <c r="F2239" s="32">
        <v>11</v>
      </c>
      <c r="G2239" s="104">
        <v>19</v>
      </c>
      <c r="H2239" s="104">
        <v>19</v>
      </c>
      <c r="I2239" s="101">
        <v>1</v>
      </c>
      <c r="J2239" s="34">
        <v>1</v>
      </c>
      <c r="K2239" s="34">
        <v>0</v>
      </c>
      <c r="L2239" s="34">
        <f>K2239-'[6]на отправку'!$K2239</f>
        <v>0</v>
      </c>
      <c r="M2239" s="34">
        <v>1</v>
      </c>
      <c r="N2239" s="35">
        <v>2</v>
      </c>
      <c r="O2239" s="28" t="s">
        <v>12</v>
      </c>
      <c r="P2239" s="28">
        <v>6</v>
      </c>
      <c r="Q2239" s="28">
        <v>1</v>
      </c>
      <c r="R2239" s="33"/>
      <c r="S2239" s="65">
        <v>35</v>
      </c>
      <c r="T2239" s="65">
        <v>35</v>
      </c>
      <c r="U2239" s="101">
        <v>1</v>
      </c>
      <c r="V2239" s="33"/>
      <c r="W2239" s="33"/>
      <c r="X2239" s="42" t="s">
        <v>2509</v>
      </c>
      <c r="Y2239" s="34">
        <v>1</v>
      </c>
      <c r="Z2239" s="140"/>
      <c r="AA2239" s="140">
        <v>2</v>
      </c>
      <c r="AB2239" s="28">
        <v>1</v>
      </c>
      <c r="AE2239" s="6">
        <f t="shared" si="34"/>
        <v>0</v>
      </c>
    </row>
    <row r="2240" spans="2:31" ht="16.5" thickBot="1" x14ac:dyDescent="0.3">
      <c r="B2240" s="47" t="s">
        <v>562</v>
      </c>
      <c r="C2240" s="53" t="s">
        <v>142</v>
      </c>
      <c r="D2240" s="54" t="s">
        <v>143</v>
      </c>
      <c r="E2240" s="54">
        <v>14</v>
      </c>
      <c r="F2240" s="40">
        <v>12</v>
      </c>
      <c r="G2240" s="40">
        <v>401</v>
      </c>
      <c r="H2240" s="40">
        <v>8136</v>
      </c>
      <c r="I2240" s="101">
        <v>4.9287118999999997E-2</v>
      </c>
      <c r="J2240" s="41" t="s">
        <v>12</v>
      </c>
      <c r="K2240" s="12">
        <v>0.28546134400000001</v>
      </c>
      <c r="L2240" s="34">
        <f>K2240-'[6]на отправку'!$K2240</f>
        <v>0</v>
      </c>
      <c r="M2240" s="41" t="s">
        <v>12</v>
      </c>
      <c r="N2240" s="28">
        <v>0</v>
      </c>
      <c r="O2240" s="28">
        <v>0</v>
      </c>
      <c r="P2240" s="28">
        <v>1</v>
      </c>
      <c r="Q2240" s="28">
        <v>1</v>
      </c>
      <c r="R2240" s="33"/>
      <c r="S2240" s="40">
        <v>296</v>
      </c>
      <c r="T2240" s="40">
        <v>7720</v>
      </c>
      <c r="U2240" s="101">
        <v>3.8341968999999997E-2</v>
      </c>
      <c r="V2240" s="33"/>
      <c r="W2240" s="33"/>
      <c r="X2240" s="42" t="s">
        <v>2510</v>
      </c>
      <c r="Y2240" s="33">
        <v>1</v>
      </c>
      <c r="Z2240" s="100"/>
      <c r="AA2240" s="100">
        <v>0</v>
      </c>
      <c r="AB2240" s="28">
        <v>3.2834602999999997E-2</v>
      </c>
      <c r="AC2240" s="28">
        <v>5.0505050000000003E-3</v>
      </c>
      <c r="AE2240" s="6">
        <f t="shared" si="34"/>
        <v>0.28546134400000001</v>
      </c>
    </row>
    <row r="2241" spans="2:31" ht="16.5" thickBot="1" x14ac:dyDescent="0.3">
      <c r="B2241" s="47" t="s">
        <v>563</v>
      </c>
      <c r="C2241" s="53" t="s">
        <v>142</v>
      </c>
      <c r="D2241" s="54" t="s">
        <v>143</v>
      </c>
      <c r="E2241" s="54">
        <v>15</v>
      </c>
      <c r="F2241" s="43">
        <v>13</v>
      </c>
      <c r="G2241" s="40">
        <v>104</v>
      </c>
      <c r="H2241" s="40">
        <v>249</v>
      </c>
      <c r="I2241" s="101">
        <v>0.41767068299999999</v>
      </c>
      <c r="J2241" s="41" t="s">
        <v>12</v>
      </c>
      <c r="K2241" s="12">
        <v>0.30394749799999998</v>
      </c>
      <c r="L2241" s="34">
        <f>K2241-'[6]на отправку'!$K2241</f>
        <v>0</v>
      </c>
      <c r="M2241" s="41" t="s">
        <v>12</v>
      </c>
      <c r="N2241" s="28">
        <v>0</v>
      </c>
      <c r="O2241" s="28">
        <v>0</v>
      </c>
      <c r="P2241" s="28">
        <v>1</v>
      </c>
      <c r="Q2241" s="28">
        <v>1</v>
      </c>
      <c r="R2241" s="33"/>
      <c r="S2241" s="40">
        <v>82</v>
      </c>
      <c r="T2241" s="40">
        <v>256</v>
      </c>
      <c r="U2241" s="101">
        <v>0.3203125</v>
      </c>
      <c r="V2241" s="33"/>
      <c r="W2241" s="33"/>
      <c r="X2241" s="42" t="s">
        <v>2511</v>
      </c>
      <c r="Y2241" s="33">
        <v>1</v>
      </c>
      <c r="Z2241" s="100"/>
      <c r="AA2241" s="100">
        <v>0</v>
      </c>
      <c r="AB2241" s="28">
        <v>0.4</v>
      </c>
      <c r="AC2241" s="28">
        <v>0.177419355</v>
      </c>
      <c r="AE2241" s="6">
        <f t="shared" si="34"/>
        <v>0.30394749799999998</v>
      </c>
    </row>
    <row r="2242" spans="2:31" ht="16.5" thickBot="1" x14ac:dyDescent="0.3">
      <c r="B2242" s="47" t="s">
        <v>564</v>
      </c>
      <c r="C2242" s="53" t="s">
        <v>142</v>
      </c>
      <c r="D2242" s="54" t="s">
        <v>143</v>
      </c>
      <c r="E2242" s="54">
        <v>16</v>
      </c>
      <c r="F2242" s="43">
        <v>14</v>
      </c>
      <c r="G2242" s="40">
        <v>0</v>
      </c>
      <c r="H2242" s="40">
        <v>727</v>
      </c>
      <c r="I2242" s="101">
        <v>0</v>
      </c>
      <c r="J2242" s="41" t="s">
        <v>12</v>
      </c>
      <c r="K2242" s="12">
        <v>0</v>
      </c>
      <c r="L2242" s="34">
        <f>K2242-'[6]на отправку'!$K2242</f>
        <v>0</v>
      </c>
      <c r="M2242" s="41" t="s">
        <v>12</v>
      </c>
      <c r="N2242" s="28">
        <v>3</v>
      </c>
      <c r="O2242" s="28">
        <v>1</v>
      </c>
      <c r="P2242" s="28">
        <v>2</v>
      </c>
      <c r="Q2242" s="28">
        <v>1</v>
      </c>
      <c r="R2242" s="33"/>
      <c r="S2242" s="40">
        <v>0</v>
      </c>
      <c r="T2242" s="40">
        <v>650</v>
      </c>
      <c r="U2242" s="101">
        <v>0</v>
      </c>
      <c r="V2242" s="33"/>
      <c r="W2242" s="33"/>
      <c r="X2242" s="42" t="s">
        <v>2512</v>
      </c>
      <c r="Y2242" s="33">
        <v>1</v>
      </c>
      <c r="Z2242" s="100"/>
      <c r="AA2242" s="100">
        <v>3</v>
      </c>
      <c r="AB2242" s="28">
        <v>5.0993200000000005E-4</v>
      </c>
      <c r="AC2242" s="28">
        <v>0</v>
      </c>
      <c r="AE2242" s="6">
        <f t="shared" si="34"/>
        <v>0</v>
      </c>
    </row>
    <row r="2243" spans="2:31" ht="16.5" thickBot="1" x14ac:dyDescent="0.3">
      <c r="B2243" s="47" t="s">
        <v>565</v>
      </c>
      <c r="C2243" s="53" t="s">
        <v>142</v>
      </c>
      <c r="D2243" s="54" t="s">
        <v>143</v>
      </c>
      <c r="E2243" s="54">
        <v>16.5</v>
      </c>
      <c r="F2243" s="43"/>
      <c r="G2243" s="40"/>
      <c r="H2243" s="40"/>
      <c r="I2243" s="101"/>
      <c r="J2243" s="41"/>
      <c r="K2243" s="12">
        <v>0</v>
      </c>
      <c r="L2243" s="34">
        <f>K2243-'[6]на отправку'!$K2243</f>
        <v>0</v>
      </c>
      <c r="M2243" s="41"/>
      <c r="N2243" s="28">
        <v>24</v>
      </c>
      <c r="R2243" s="33" t="s">
        <v>2514</v>
      </c>
      <c r="S2243" s="40"/>
      <c r="T2243" s="40"/>
      <c r="U2243" s="101"/>
      <c r="V2243" s="33">
        <v>0</v>
      </c>
      <c r="W2243" s="33"/>
      <c r="X2243" s="42" t="s">
        <v>294</v>
      </c>
      <c r="Y2243" s="33">
        <v>1</v>
      </c>
      <c r="Z2243" s="100"/>
      <c r="AA2243" s="100"/>
      <c r="AB2243" s="28">
        <v>0</v>
      </c>
      <c r="AE2243" s="6">
        <f t="shared" si="34"/>
        <v>0</v>
      </c>
    </row>
    <row r="2244" spans="2:31" ht="16.5" thickBot="1" x14ac:dyDescent="0.3">
      <c r="B2244" s="47" t="s">
        <v>566</v>
      </c>
      <c r="C2244" s="53" t="s">
        <v>142</v>
      </c>
      <c r="D2244" s="54" t="s">
        <v>143</v>
      </c>
      <c r="E2244" s="54">
        <v>17</v>
      </c>
      <c r="F2244" s="43">
        <v>15</v>
      </c>
      <c r="G2244" s="40">
        <v>891</v>
      </c>
      <c r="H2244" s="40">
        <v>928</v>
      </c>
      <c r="I2244" s="101">
        <v>0.96012931000000001</v>
      </c>
      <c r="J2244" s="41">
        <v>1</v>
      </c>
      <c r="K2244" s="12">
        <v>-2.6374897000000001E-2</v>
      </c>
      <c r="L2244" s="34">
        <f>K2244-'[6]на отправку'!$K2244</f>
        <v>0</v>
      </c>
      <c r="M2244" s="41">
        <v>0.96012931000000001</v>
      </c>
      <c r="N2244" s="28">
        <v>0</v>
      </c>
      <c r="O2244" s="28" t="s">
        <v>12</v>
      </c>
      <c r="P2244" s="28">
        <v>6</v>
      </c>
      <c r="Q2244" s="28">
        <v>1</v>
      </c>
      <c r="R2244" s="33"/>
      <c r="S2244" s="40">
        <v>996</v>
      </c>
      <c r="T2244" s="40">
        <v>1010</v>
      </c>
      <c r="U2244" s="101">
        <v>0.98613861400000002</v>
      </c>
      <c r="V2244" s="33"/>
      <c r="W2244" s="33"/>
      <c r="X2244" s="42" t="s">
        <v>2515</v>
      </c>
      <c r="Y2244" s="33">
        <v>1</v>
      </c>
      <c r="Z2244" s="100"/>
      <c r="AA2244" s="100">
        <v>0</v>
      </c>
      <c r="AB2244" s="28">
        <v>0.96851403899999999</v>
      </c>
      <c r="AE2244" s="6">
        <f t="shared" si="34"/>
        <v>-2.6374897000000001E-2</v>
      </c>
    </row>
    <row r="2245" spans="2:31" s="164" customFormat="1" ht="16.5" thickBot="1" x14ac:dyDescent="0.3">
      <c r="B2245" s="166" t="s">
        <v>567</v>
      </c>
      <c r="C2245" s="160" t="s">
        <v>142</v>
      </c>
      <c r="D2245" s="161" t="s">
        <v>143</v>
      </c>
      <c r="E2245" s="161">
        <v>18</v>
      </c>
      <c r="F2245" s="167">
        <v>16</v>
      </c>
      <c r="G2245" s="40">
        <v>107</v>
      </c>
      <c r="H2245" s="168">
        <v>107</v>
      </c>
      <c r="I2245" s="169">
        <v>1</v>
      </c>
      <c r="J2245" s="170" t="s">
        <v>12</v>
      </c>
      <c r="K2245" s="171">
        <v>0</v>
      </c>
      <c r="L2245" s="34">
        <f>K2245-'[6]на отправку'!$K2245</f>
        <v>0</v>
      </c>
      <c r="M2245" s="198" t="s">
        <v>12</v>
      </c>
      <c r="N2245" s="164">
        <v>6</v>
      </c>
      <c r="O2245" s="28">
        <v>2</v>
      </c>
      <c r="P2245" s="164">
        <v>4</v>
      </c>
      <c r="Q2245" s="164">
        <v>1</v>
      </c>
      <c r="R2245" s="33"/>
      <c r="S2245" s="40">
        <v>110</v>
      </c>
      <c r="T2245" s="40">
        <v>110</v>
      </c>
      <c r="U2245" s="101">
        <v>1</v>
      </c>
      <c r="V2245" s="171"/>
      <c r="W2245" s="171"/>
      <c r="X2245" s="174" t="s">
        <v>2516</v>
      </c>
      <c r="Y2245" s="173">
        <v>1</v>
      </c>
      <c r="Z2245" s="175"/>
      <c r="AA2245" s="175">
        <v>6</v>
      </c>
      <c r="AB2245" s="164">
        <v>0.94674221000000003</v>
      </c>
      <c r="AC2245" s="164">
        <v>1</v>
      </c>
      <c r="AE2245" s="6">
        <f t="shared" si="34"/>
        <v>0</v>
      </c>
    </row>
    <row r="2246" spans="2:31" ht="16.5" thickBot="1" x14ac:dyDescent="0.3">
      <c r="B2246" s="47" t="s">
        <v>568</v>
      </c>
      <c r="C2246" s="53" t="s">
        <v>142</v>
      </c>
      <c r="D2246" s="54" t="s">
        <v>143</v>
      </c>
      <c r="E2246" s="54">
        <v>19</v>
      </c>
      <c r="F2246" s="43">
        <v>17</v>
      </c>
      <c r="G2246" s="40">
        <v>44</v>
      </c>
      <c r="H2246" s="40">
        <v>44</v>
      </c>
      <c r="I2246" s="101">
        <v>1</v>
      </c>
      <c r="J2246" s="41" t="s">
        <v>12</v>
      </c>
      <c r="K2246" s="12">
        <v>0</v>
      </c>
      <c r="L2246" s="34">
        <f>K2246-'[6]на отправку'!$K2246</f>
        <v>0</v>
      </c>
      <c r="M2246" s="41" t="s">
        <v>12</v>
      </c>
      <c r="N2246" s="28">
        <v>6</v>
      </c>
      <c r="O2246" s="28">
        <v>2</v>
      </c>
      <c r="P2246" s="28">
        <v>4</v>
      </c>
      <c r="Q2246" s="28">
        <v>1</v>
      </c>
      <c r="R2246" s="33"/>
      <c r="S2246" s="40">
        <v>39</v>
      </c>
      <c r="T2246" s="40">
        <v>39</v>
      </c>
      <c r="U2246" s="101">
        <v>1</v>
      </c>
      <c r="V2246" s="33"/>
      <c r="W2246" s="33"/>
      <c r="X2246" s="42" t="s">
        <v>2517</v>
      </c>
      <c r="Y2246" s="33">
        <v>1</v>
      </c>
      <c r="Z2246" s="100"/>
      <c r="AA2246" s="100">
        <v>6</v>
      </c>
      <c r="AB2246" s="28">
        <v>0.98260073299999995</v>
      </c>
      <c r="AC2246" s="28">
        <v>1</v>
      </c>
      <c r="AE2246" s="6">
        <f t="shared" si="34"/>
        <v>0</v>
      </c>
    </row>
    <row r="2247" spans="2:31" ht="16.5" thickBot="1" x14ac:dyDescent="0.3">
      <c r="B2247" s="47" t="s">
        <v>569</v>
      </c>
      <c r="C2247" s="53" t="s">
        <v>142</v>
      </c>
      <c r="D2247" s="54" t="s">
        <v>143</v>
      </c>
      <c r="E2247" s="54">
        <v>20</v>
      </c>
      <c r="F2247" s="43">
        <v>18</v>
      </c>
      <c r="G2247" s="40">
        <v>1</v>
      </c>
      <c r="H2247" s="40">
        <v>1</v>
      </c>
      <c r="I2247" s="101">
        <v>1</v>
      </c>
      <c r="J2247" s="41" t="s">
        <v>12</v>
      </c>
      <c r="K2247" s="12">
        <v>0</v>
      </c>
      <c r="L2247" s="34">
        <f>K2247-'[6]на отправку'!$K2247</f>
        <v>0</v>
      </c>
      <c r="M2247" s="41" t="s">
        <v>12</v>
      </c>
      <c r="N2247" s="28">
        <v>6</v>
      </c>
      <c r="O2247" s="28">
        <v>2</v>
      </c>
      <c r="P2247" s="28">
        <v>4</v>
      </c>
      <c r="Q2247" s="28">
        <v>1</v>
      </c>
      <c r="R2247" s="33"/>
      <c r="S2247" s="40">
        <v>1</v>
      </c>
      <c r="T2247" s="40">
        <v>1</v>
      </c>
      <c r="U2247" s="101">
        <v>1</v>
      </c>
      <c r="V2247" s="33"/>
      <c r="W2247" s="33"/>
      <c r="X2247" s="42" t="s">
        <v>2518</v>
      </c>
      <c r="Y2247" s="33">
        <v>1</v>
      </c>
      <c r="Z2247" s="100"/>
      <c r="AA2247" s="100">
        <v>6</v>
      </c>
      <c r="AB2247" s="28">
        <v>0.96027201100000004</v>
      </c>
      <c r="AC2247" s="28">
        <v>1</v>
      </c>
      <c r="AE2247" s="6">
        <f t="shared" ref="AE2247:AE2310" si="35">ROUND(K2247,9)</f>
        <v>0</v>
      </c>
    </row>
    <row r="2248" spans="2:31" ht="16.5" thickBot="1" x14ac:dyDescent="0.3">
      <c r="B2248" s="47" t="s">
        <v>570</v>
      </c>
      <c r="C2248" s="53" t="s">
        <v>142</v>
      </c>
      <c r="D2248" s="54" t="s">
        <v>143</v>
      </c>
      <c r="E2248" s="54">
        <v>21</v>
      </c>
      <c r="F2248" s="43">
        <v>19</v>
      </c>
      <c r="G2248" s="40">
        <v>13</v>
      </c>
      <c r="H2248" s="40">
        <v>13</v>
      </c>
      <c r="I2248" s="101">
        <v>1</v>
      </c>
      <c r="J2248" s="44" t="s">
        <v>12</v>
      </c>
      <c r="K2248" s="41">
        <v>0</v>
      </c>
      <c r="L2248" s="34">
        <f>K2248-'[6]на отправку'!$K2248</f>
        <v>0</v>
      </c>
      <c r="M2248" s="12" t="s">
        <v>12</v>
      </c>
      <c r="N2248" s="28">
        <v>6</v>
      </c>
      <c r="O2248" s="28">
        <v>2</v>
      </c>
      <c r="P2248" s="28">
        <v>4</v>
      </c>
      <c r="Q2248" s="28">
        <v>1</v>
      </c>
      <c r="R2248" s="33"/>
      <c r="S2248" s="40">
        <v>9</v>
      </c>
      <c r="T2248" s="40">
        <v>9</v>
      </c>
      <c r="U2248" s="101">
        <v>1</v>
      </c>
      <c r="V2248" s="41"/>
      <c r="W2248" s="41"/>
      <c r="X2248" s="42" t="s">
        <v>2519</v>
      </c>
      <c r="Y2248" s="33">
        <v>1</v>
      </c>
      <c r="Z2248" s="100"/>
      <c r="AA2248" s="100">
        <v>6</v>
      </c>
      <c r="AB2248" s="28">
        <v>0.96570972899999996</v>
      </c>
      <c r="AC2248" s="28">
        <v>1</v>
      </c>
      <c r="AE2248" s="6">
        <f t="shared" si="35"/>
        <v>0</v>
      </c>
    </row>
    <row r="2249" spans="2:31" ht="16.5" thickBot="1" x14ac:dyDescent="0.3">
      <c r="B2249" s="47" t="s">
        <v>571</v>
      </c>
      <c r="C2249" s="53" t="s">
        <v>142</v>
      </c>
      <c r="D2249" s="54" t="s">
        <v>143</v>
      </c>
      <c r="E2249" s="54">
        <v>22</v>
      </c>
      <c r="F2249" s="43">
        <v>20</v>
      </c>
      <c r="G2249" s="40">
        <v>11</v>
      </c>
      <c r="H2249" s="40">
        <v>14</v>
      </c>
      <c r="I2249" s="101">
        <v>0.78571428600000004</v>
      </c>
      <c r="J2249" s="44" t="s">
        <v>12</v>
      </c>
      <c r="K2249" s="41">
        <v>-0.21428571399999999</v>
      </c>
      <c r="L2249" s="34">
        <f>K2249-'[6]на отправку'!$K2249</f>
        <v>0</v>
      </c>
      <c r="M2249" s="12" t="s">
        <v>12</v>
      </c>
      <c r="N2249" s="28">
        <v>0</v>
      </c>
      <c r="O2249" s="28">
        <v>0</v>
      </c>
      <c r="P2249" s="28">
        <v>3</v>
      </c>
      <c r="Q2249" s="28">
        <v>1</v>
      </c>
      <c r="R2249" s="33"/>
      <c r="S2249" s="40">
        <v>8</v>
      </c>
      <c r="T2249" s="40">
        <v>8</v>
      </c>
      <c r="U2249" s="101">
        <v>1</v>
      </c>
      <c r="V2249" s="41"/>
      <c r="W2249" s="41"/>
      <c r="X2249" s="42" t="s">
        <v>2520</v>
      </c>
      <c r="Y2249" s="33">
        <v>1</v>
      </c>
      <c r="Z2249" s="100"/>
      <c r="AA2249" s="100">
        <v>0</v>
      </c>
      <c r="AB2249" s="28">
        <v>0.8075</v>
      </c>
      <c r="AC2249" s="28">
        <v>1</v>
      </c>
      <c r="AE2249" s="6">
        <f t="shared" si="35"/>
        <v>-0.21428571399999999</v>
      </c>
    </row>
    <row r="2250" spans="2:31" ht="16.5" thickBot="1" x14ac:dyDescent="0.3">
      <c r="B2250" s="47" t="s">
        <v>565</v>
      </c>
      <c r="C2250" s="53" t="s">
        <v>142</v>
      </c>
      <c r="D2250" s="54" t="s">
        <v>143</v>
      </c>
      <c r="E2250" s="54">
        <v>22.5</v>
      </c>
      <c r="F2250" s="43"/>
      <c r="G2250" s="40"/>
      <c r="H2250" s="40"/>
      <c r="I2250" s="101"/>
      <c r="J2250" s="44"/>
      <c r="K2250" s="41">
        <v>0</v>
      </c>
      <c r="L2250" s="34">
        <f>K2250-'[6]на отправку'!$K2250</f>
        <v>0</v>
      </c>
      <c r="M2250" s="12"/>
      <c r="N2250" s="28">
        <v>0</v>
      </c>
      <c r="R2250" s="33" t="s">
        <v>2521</v>
      </c>
      <c r="S2250" s="40"/>
      <c r="T2250" s="40"/>
      <c r="U2250" s="101"/>
      <c r="V2250" s="41">
        <v>0</v>
      </c>
      <c r="W2250" s="41"/>
      <c r="X2250" s="42"/>
      <c r="Y2250" s="33">
        <v>1</v>
      </c>
      <c r="Z2250" s="100"/>
      <c r="AA2250" s="100"/>
      <c r="AB2250" s="28">
        <v>0</v>
      </c>
      <c r="AE2250" s="6">
        <f t="shared" si="35"/>
        <v>0</v>
      </c>
    </row>
    <row r="2251" spans="2:31" ht="16.5" thickBot="1" x14ac:dyDescent="0.3">
      <c r="B2251" s="47" t="s">
        <v>572</v>
      </c>
      <c r="C2251" s="53" t="s">
        <v>142</v>
      </c>
      <c r="D2251" s="54" t="s">
        <v>143</v>
      </c>
      <c r="E2251" s="54">
        <v>23</v>
      </c>
      <c r="F2251" s="43">
        <v>21</v>
      </c>
      <c r="G2251" s="40">
        <v>0</v>
      </c>
      <c r="H2251" s="40">
        <v>0</v>
      </c>
      <c r="I2251" s="101">
        <v>0</v>
      </c>
      <c r="J2251" s="41" t="s">
        <v>12</v>
      </c>
      <c r="K2251" s="12">
        <v>0</v>
      </c>
      <c r="L2251" s="34">
        <f>K2251-'[6]на отправку'!$K2251</f>
        <v>0</v>
      </c>
      <c r="M2251" s="41" t="s">
        <v>12</v>
      </c>
      <c r="N2251" s="28">
        <v>0</v>
      </c>
      <c r="O2251" s="28">
        <v>0</v>
      </c>
      <c r="P2251" s="28">
        <v>0</v>
      </c>
      <c r="Q2251" s="28">
        <v>2</v>
      </c>
      <c r="R2251" s="33"/>
      <c r="S2251" s="40">
        <v>0</v>
      </c>
      <c r="T2251" s="40">
        <v>0</v>
      </c>
      <c r="U2251" s="101">
        <v>0</v>
      </c>
      <c r="V2251" s="33"/>
      <c r="W2251" s="33"/>
      <c r="X2251" s="42" t="s">
        <v>302</v>
      </c>
      <c r="Y2251" s="33">
        <v>1</v>
      </c>
      <c r="Z2251" s="100"/>
      <c r="AA2251" s="100">
        <v>0</v>
      </c>
      <c r="AB2251" s="28">
        <v>0.39646335199999999</v>
      </c>
      <c r="AC2251" s="28">
        <v>1</v>
      </c>
      <c r="AE2251" s="6">
        <f t="shared" si="35"/>
        <v>0</v>
      </c>
    </row>
    <row r="2252" spans="2:31" ht="16.5" thickBot="1" x14ac:dyDescent="0.3">
      <c r="B2252" s="47" t="s">
        <v>574</v>
      </c>
      <c r="C2252" s="53" t="s">
        <v>142</v>
      </c>
      <c r="D2252" s="54" t="s">
        <v>143</v>
      </c>
      <c r="E2252" s="54">
        <v>24</v>
      </c>
      <c r="F2252" s="43">
        <v>23</v>
      </c>
      <c r="G2252" s="40">
        <v>0</v>
      </c>
      <c r="H2252" s="40">
        <v>0</v>
      </c>
      <c r="I2252" s="101">
        <v>0</v>
      </c>
      <c r="J2252" s="41" t="s">
        <v>12</v>
      </c>
      <c r="K2252" s="12">
        <v>0</v>
      </c>
      <c r="L2252" s="34">
        <f>K2252-'[6]на отправку'!$K2252</f>
        <v>0</v>
      </c>
      <c r="M2252" s="41" t="s">
        <v>12</v>
      </c>
      <c r="N2252" s="28">
        <v>0</v>
      </c>
      <c r="O2252" s="28">
        <v>0</v>
      </c>
      <c r="P2252" s="28">
        <v>0</v>
      </c>
      <c r="Q2252" s="28">
        <v>2</v>
      </c>
      <c r="R2252" s="33"/>
      <c r="S2252" s="40">
        <v>0</v>
      </c>
      <c r="T2252" s="40">
        <v>0</v>
      </c>
      <c r="U2252" s="101">
        <v>0</v>
      </c>
      <c r="V2252" s="33"/>
      <c r="W2252" s="33"/>
      <c r="X2252" s="42" t="s">
        <v>2522</v>
      </c>
      <c r="Y2252" s="33">
        <v>1</v>
      </c>
      <c r="Z2252" s="100"/>
      <c r="AA2252" s="100">
        <v>0</v>
      </c>
      <c r="AB2252" s="28">
        <v>0.6</v>
      </c>
      <c r="AC2252" s="28">
        <v>1</v>
      </c>
      <c r="AE2252" s="6">
        <f t="shared" si="35"/>
        <v>0</v>
      </c>
    </row>
    <row r="2253" spans="2:31" ht="16.5" thickBot="1" x14ac:dyDescent="0.3">
      <c r="B2253" s="47" t="s">
        <v>575</v>
      </c>
      <c r="C2253" s="53" t="s">
        <v>142</v>
      </c>
      <c r="D2253" s="54" t="s">
        <v>143</v>
      </c>
      <c r="E2253" s="54">
        <v>25</v>
      </c>
      <c r="F2253" s="43">
        <v>24</v>
      </c>
      <c r="G2253" s="40">
        <v>0</v>
      </c>
      <c r="H2253" s="40">
        <v>0</v>
      </c>
      <c r="I2253" s="101">
        <v>0</v>
      </c>
      <c r="J2253" s="41" t="s">
        <v>12</v>
      </c>
      <c r="K2253" s="12">
        <v>0</v>
      </c>
      <c r="L2253" s="34">
        <f>K2253-'[6]на отправку'!$K2253</f>
        <v>0</v>
      </c>
      <c r="M2253" s="41" t="s">
        <v>12</v>
      </c>
      <c r="N2253" s="28">
        <v>0</v>
      </c>
      <c r="O2253" s="28">
        <v>0</v>
      </c>
      <c r="P2253" s="28">
        <v>0</v>
      </c>
      <c r="Q2253" s="28">
        <v>2</v>
      </c>
      <c r="R2253" s="33"/>
      <c r="S2253" s="40">
        <v>0</v>
      </c>
      <c r="T2253" s="40">
        <v>0</v>
      </c>
      <c r="U2253" s="101">
        <v>0</v>
      </c>
      <c r="V2253" s="33"/>
      <c r="W2253" s="33"/>
      <c r="X2253" s="42" t="s">
        <v>2522</v>
      </c>
      <c r="Y2253" s="33">
        <v>1</v>
      </c>
      <c r="Z2253" s="100"/>
      <c r="AA2253" s="100">
        <v>0</v>
      </c>
      <c r="AB2253" s="28">
        <v>0.381578947</v>
      </c>
      <c r="AC2253" s="28">
        <v>1</v>
      </c>
      <c r="AE2253" s="6">
        <f t="shared" si="35"/>
        <v>0</v>
      </c>
    </row>
    <row r="2254" spans="2:31" ht="16.5" thickBot="1" x14ac:dyDescent="0.3">
      <c r="B2254" s="47" t="s">
        <v>576</v>
      </c>
      <c r="C2254" s="53" t="s">
        <v>142</v>
      </c>
      <c r="D2254" s="54" t="s">
        <v>143</v>
      </c>
      <c r="E2254" s="54">
        <v>26</v>
      </c>
      <c r="F2254" s="32">
        <v>25</v>
      </c>
      <c r="G2254" s="40">
        <v>47</v>
      </c>
      <c r="H2254" s="40">
        <v>56</v>
      </c>
      <c r="I2254" s="101">
        <v>0.83928571399999996</v>
      </c>
      <c r="J2254" s="34">
        <v>1</v>
      </c>
      <c r="K2254" s="34">
        <v>-0.13638716400000001</v>
      </c>
      <c r="L2254" s="34">
        <f>K2254-'[6]на отправку'!$K2254</f>
        <v>0</v>
      </c>
      <c r="M2254" s="34" t="s">
        <v>12</v>
      </c>
      <c r="N2254" s="35">
        <v>0</v>
      </c>
      <c r="O2254" s="28">
        <v>0</v>
      </c>
      <c r="P2254" s="28">
        <v>3</v>
      </c>
      <c r="Q2254" s="28">
        <v>1</v>
      </c>
      <c r="R2254" s="33"/>
      <c r="S2254" s="33">
        <v>69</v>
      </c>
      <c r="T2254" s="33">
        <v>71</v>
      </c>
      <c r="U2254" s="101">
        <v>0.97183098599999995</v>
      </c>
      <c r="V2254" s="34"/>
      <c r="W2254" s="34"/>
      <c r="X2254" s="36" t="s">
        <v>2523</v>
      </c>
      <c r="Y2254" s="34">
        <v>1</v>
      </c>
      <c r="Z2254" s="140"/>
      <c r="AA2254" s="140">
        <v>0</v>
      </c>
      <c r="AB2254" s="28">
        <v>0.97159166299999999</v>
      </c>
      <c r="AC2254" s="28">
        <v>1</v>
      </c>
      <c r="AE2254" s="6">
        <f t="shared" si="35"/>
        <v>-0.13638716400000001</v>
      </c>
    </row>
    <row r="2255" spans="2:31" ht="16.5" thickBot="1" x14ac:dyDescent="0.3">
      <c r="B2255" s="47" t="s">
        <v>565</v>
      </c>
      <c r="C2255" s="53" t="s">
        <v>142</v>
      </c>
      <c r="D2255" s="54" t="s">
        <v>143</v>
      </c>
      <c r="E2255" s="54">
        <v>26.5</v>
      </c>
      <c r="F2255" s="43"/>
      <c r="G2255" s="40"/>
      <c r="H2255" s="40"/>
      <c r="I2255" s="101"/>
      <c r="J2255" s="44"/>
      <c r="K2255" s="41">
        <v>0</v>
      </c>
      <c r="L2255" s="34">
        <f>K2255-'[6]на отправку'!$K2255</f>
        <v>0</v>
      </c>
      <c r="M2255" s="12"/>
      <c r="N2255" s="28">
        <v>11</v>
      </c>
      <c r="R2255" s="33" t="s">
        <v>2524</v>
      </c>
      <c r="S2255" s="40"/>
      <c r="T2255" s="40"/>
      <c r="U2255" s="101"/>
      <c r="V2255" s="41">
        <v>0</v>
      </c>
      <c r="W2255" s="41"/>
      <c r="X2255" s="42"/>
      <c r="Y2255" s="33">
        <v>1</v>
      </c>
      <c r="Z2255" s="100"/>
      <c r="AA2255" s="100"/>
      <c r="AB2255" s="28">
        <v>0</v>
      </c>
      <c r="AE2255" s="6">
        <f t="shared" si="35"/>
        <v>0</v>
      </c>
    </row>
    <row r="2256" spans="2:31" ht="16.5" thickBot="1" x14ac:dyDescent="0.3">
      <c r="B2256" s="47" t="s">
        <v>2952</v>
      </c>
      <c r="C2256" s="53" t="s">
        <v>142</v>
      </c>
      <c r="D2256" s="54" t="s">
        <v>143</v>
      </c>
      <c r="E2256" s="54">
        <v>27</v>
      </c>
      <c r="F2256" s="43">
        <v>27</v>
      </c>
      <c r="G2256" s="40">
        <v>0</v>
      </c>
      <c r="H2256" s="40">
        <v>0</v>
      </c>
      <c r="I2256" s="101">
        <v>0</v>
      </c>
      <c r="J2256" s="44"/>
      <c r="K2256" s="41">
        <v>0</v>
      </c>
      <c r="L2256" s="34">
        <f>K2256-'[6]на отправку'!$K2256</f>
        <v>0</v>
      </c>
      <c r="M2256" s="196"/>
      <c r="N2256" s="28">
        <v>0</v>
      </c>
      <c r="O2256" s="28" t="s">
        <v>12</v>
      </c>
      <c r="P2256" s="28" t="s">
        <v>12</v>
      </c>
      <c r="Q2256" s="28">
        <v>2</v>
      </c>
      <c r="R2256" s="33"/>
      <c r="S2256" s="40">
        <v>0</v>
      </c>
      <c r="T2256" s="40">
        <v>0</v>
      </c>
      <c r="U2256" s="101">
        <v>0</v>
      </c>
      <c r="V2256" s="41"/>
      <c r="W2256" s="41"/>
      <c r="X2256" s="42" t="s">
        <v>2526</v>
      </c>
      <c r="Y2256" s="33">
        <v>1</v>
      </c>
      <c r="Z2256" s="100"/>
      <c r="AA2256" s="100">
        <v>0</v>
      </c>
      <c r="AB2256" s="28">
        <v>0</v>
      </c>
      <c r="AE2256" s="6">
        <f t="shared" si="35"/>
        <v>0</v>
      </c>
    </row>
    <row r="2257" spans="2:31" ht="16.5" thickBot="1" x14ac:dyDescent="0.3">
      <c r="B2257" s="47" t="s">
        <v>2953</v>
      </c>
      <c r="C2257" s="53" t="s">
        <v>142</v>
      </c>
      <c r="D2257" s="54" t="s">
        <v>143</v>
      </c>
      <c r="E2257" s="54">
        <v>28</v>
      </c>
      <c r="F2257" s="43">
        <v>28</v>
      </c>
      <c r="G2257" s="40">
        <v>0</v>
      </c>
      <c r="H2257" s="40">
        <v>0</v>
      </c>
      <c r="I2257" s="101">
        <v>0</v>
      </c>
      <c r="J2257" s="44"/>
      <c r="K2257" s="41">
        <v>0</v>
      </c>
      <c r="L2257" s="34">
        <f>K2257-'[6]на отправку'!$K2257</f>
        <v>0</v>
      </c>
      <c r="M2257" s="12"/>
      <c r="N2257" s="28">
        <v>0</v>
      </c>
      <c r="O2257" s="28" t="s">
        <v>12</v>
      </c>
      <c r="P2257" s="28" t="s">
        <v>12</v>
      </c>
      <c r="Q2257" s="28">
        <v>2</v>
      </c>
      <c r="R2257" s="33"/>
      <c r="S2257" s="40">
        <v>2</v>
      </c>
      <c r="T2257" s="40">
        <v>78</v>
      </c>
      <c r="U2257" s="101">
        <v>2.5641026000000001E-2</v>
      </c>
      <c r="V2257" s="41"/>
      <c r="W2257" s="41"/>
      <c r="X2257" s="42" t="s">
        <v>2528</v>
      </c>
      <c r="Y2257" s="33">
        <v>1</v>
      </c>
      <c r="Z2257" s="100"/>
      <c r="AA2257" s="100">
        <v>0</v>
      </c>
      <c r="AB2257" s="28">
        <v>4.6442499999999999E-3</v>
      </c>
      <c r="AE2257" s="6">
        <f t="shared" si="35"/>
        <v>0</v>
      </c>
    </row>
    <row r="2258" spans="2:31" ht="16.5" thickBot="1" x14ac:dyDescent="0.3">
      <c r="B2258" s="47" t="s">
        <v>2954</v>
      </c>
      <c r="C2258" s="53" t="s">
        <v>142</v>
      </c>
      <c r="D2258" s="54" t="s">
        <v>143</v>
      </c>
      <c r="E2258" s="54">
        <v>29</v>
      </c>
      <c r="F2258" s="43">
        <v>29</v>
      </c>
      <c r="G2258" s="40">
        <v>0</v>
      </c>
      <c r="H2258" s="40">
        <v>0</v>
      </c>
      <c r="I2258" s="101">
        <v>0</v>
      </c>
      <c r="J2258" s="44"/>
      <c r="K2258" s="41">
        <v>0</v>
      </c>
      <c r="L2258" s="34">
        <f>K2258-'[6]на отправку'!$K2258</f>
        <v>0</v>
      </c>
      <c r="M2258" s="12"/>
      <c r="N2258" s="28">
        <v>0</v>
      </c>
      <c r="O2258" s="28" t="s">
        <v>12</v>
      </c>
      <c r="P2258" s="28" t="s">
        <v>12</v>
      </c>
      <c r="Q2258" s="28">
        <v>2</v>
      </c>
      <c r="R2258" s="33"/>
      <c r="S2258" s="40">
        <v>0</v>
      </c>
      <c r="T2258" s="40">
        <v>78</v>
      </c>
      <c r="U2258" s="101">
        <v>0</v>
      </c>
      <c r="V2258" s="41"/>
      <c r="W2258" s="41"/>
      <c r="X2258" s="42" t="s">
        <v>2530</v>
      </c>
      <c r="Y2258" s="33">
        <v>1</v>
      </c>
      <c r="Z2258" s="100"/>
      <c r="AA2258" s="100">
        <v>0</v>
      </c>
      <c r="AB2258" s="28">
        <v>1.6719300000000001E-3</v>
      </c>
      <c r="AE2258" s="6">
        <f t="shared" si="35"/>
        <v>0</v>
      </c>
    </row>
    <row r="2259" spans="2:31" ht="16.5" thickBot="1" x14ac:dyDescent="0.3">
      <c r="B2259" s="47" t="s">
        <v>2955</v>
      </c>
      <c r="C2259" s="53" t="s">
        <v>142</v>
      </c>
      <c r="D2259" s="54" t="s">
        <v>143</v>
      </c>
      <c r="E2259" s="54">
        <v>30</v>
      </c>
      <c r="F2259" s="43">
        <v>30</v>
      </c>
      <c r="G2259" s="40">
        <v>0</v>
      </c>
      <c r="H2259" s="40">
        <v>0</v>
      </c>
      <c r="I2259" s="101">
        <v>0</v>
      </c>
      <c r="J2259" s="44"/>
      <c r="K2259" s="41">
        <v>0</v>
      </c>
      <c r="L2259" s="34">
        <f>K2259-'[6]на отправку'!$K2259</f>
        <v>0</v>
      </c>
      <c r="M2259" s="12"/>
      <c r="N2259" s="28">
        <v>0</v>
      </c>
      <c r="O2259" s="28" t="s">
        <v>12</v>
      </c>
      <c r="P2259" s="28" t="s">
        <v>12</v>
      </c>
      <c r="Q2259" s="28">
        <v>2</v>
      </c>
      <c r="R2259" s="33"/>
      <c r="S2259" s="40">
        <v>0</v>
      </c>
      <c r="T2259" s="40">
        <v>78</v>
      </c>
      <c r="U2259" s="101">
        <v>0</v>
      </c>
      <c r="V2259" s="41"/>
      <c r="W2259" s="41"/>
      <c r="X2259" s="42" t="s">
        <v>2532</v>
      </c>
      <c r="Y2259" s="33">
        <v>1</v>
      </c>
      <c r="Z2259" s="100"/>
      <c r="AA2259" s="100">
        <v>0</v>
      </c>
      <c r="AB2259" s="28">
        <v>0</v>
      </c>
      <c r="AE2259" s="6">
        <f t="shared" si="35"/>
        <v>0</v>
      </c>
    </row>
    <row r="2260" spans="2:31" ht="16.5" thickBot="1" x14ac:dyDescent="0.3">
      <c r="B2260" s="47" t="s">
        <v>2956</v>
      </c>
      <c r="C2260" s="53" t="s">
        <v>142</v>
      </c>
      <c r="D2260" s="54" t="s">
        <v>143</v>
      </c>
      <c r="E2260" s="54">
        <v>31</v>
      </c>
      <c r="F2260" s="43">
        <v>31</v>
      </c>
      <c r="G2260" s="40">
        <v>0</v>
      </c>
      <c r="H2260" s="40">
        <v>0</v>
      </c>
      <c r="I2260" s="101"/>
      <c r="J2260" s="44"/>
      <c r="K2260" s="41">
        <v>0</v>
      </c>
      <c r="L2260" s="34">
        <f>K2260-'[6]на отправку'!$K2260</f>
        <v>0</v>
      </c>
      <c r="M2260" s="12"/>
      <c r="N2260" s="28">
        <v>3</v>
      </c>
      <c r="O2260" s="28" t="s">
        <v>12</v>
      </c>
      <c r="P2260" s="28" t="s">
        <v>12</v>
      </c>
      <c r="Q2260" s="28">
        <v>1</v>
      </c>
      <c r="R2260" s="33"/>
      <c r="S2260" s="40">
        <v>0</v>
      </c>
      <c r="T2260" s="40">
        <v>0</v>
      </c>
      <c r="U2260" s="101"/>
      <c r="V2260" s="41"/>
      <c r="W2260" s="41"/>
      <c r="X2260" s="42" t="s">
        <v>2534</v>
      </c>
      <c r="Y2260" s="33">
        <v>1</v>
      </c>
      <c r="Z2260" s="100"/>
      <c r="AA2260" s="100"/>
      <c r="AB2260" s="28">
        <v>0</v>
      </c>
      <c r="AE2260" s="6">
        <f t="shared" si="35"/>
        <v>0</v>
      </c>
    </row>
    <row r="2261" spans="2:31" ht="16.5" thickBot="1" x14ac:dyDescent="0.3">
      <c r="B2261" s="47" t="s">
        <v>2957</v>
      </c>
      <c r="C2261" s="53" t="s">
        <v>142</v>
      </c>
      <c r="D2261" s="54" t="s">
        <v>143</v>
      </c>
      <c r="E2261" s="54">
        <v>32</v>
      </c>
      <c r="F2261" s="32">
        <v>32</v>
      </c>
      <c r="G2261" s="40">
        <v>0</v>
      </c>
      <c r="H2261" s="40">
        <v>0</v>
      </c>
      <c r="I2261" s="101"/>
      <c r="J2261" s="34"/>
      <c r="K2261" s="34">
        <v>0</v>
      </c>
      <c r="L2261" s="34">
        <f>K2261-'[6]на отправку'!$K2261</f>
        <v>0</v>
      </c>
      <c r="M2261" s="34"/>
      <c r="N2261" s="35">
        <v>8</v>
      </c>
      <c r="O2261" s="28" t="s">
        <v>12</v>
      </c>
      <c r="P2261" s="28" t="s">
        <v>12</v>
      </c>
      <c r="Q2261" s="28">
        <v>1</v>
      </c>
      <c r="R2261" s="33"/>
      <c r="S2261" s="33">
        <v>0</v>
      </c>
      <c r="T2261" s="33">
        <v>0</v>
      </c>
      <c r="U2261" s="101"/>
      <c r="V2261" s="34"/>
      <c r="W2261" s="34"/>
      <c r="X2261" s="36" t="s">
        <v>2536</v>
      </c>
      <c r="Y2261" s="34">
        <v>1</v>
      </c>
      <c r="Z2261" s="140"/>
      <c r="AA2261" s="140"/>
      <c r="AB2261" s="28">
        <v>0</v>
      </c>
      <c r="AE2261" s="6">
        <f t="shared" si="35"/>
        <v>0</v>
      </c>
    </row>
    <row r="2262" spans="2:31" ht="16.5" thickBot="1" x14ac:dyDescent="0.3">
      <c r="B2262" s="47" t="s">
        <v>577</v>
      </c>
      <c r="C2262" s="53" t="s">
        <v>142</v>
      </c>
      <c r="D2262" s="54" t="s">
        <v>143</v>
      </c>
      <c r="E2262" s="54">
        <v>33</v>
      </c>
      <c r="F2262" s="43">
        <v>33</v>
      </c>
      <c r="G2262" s="40">
        <v>0</v>
      </c>
      <c r="H2262" s="40">
        <v>0</v>
      </c>
      <c r="I2262" s="101">
        <v>0</v>
      </c>
      <c r="J2262" s="41"/>
      <c r="K2262" s="12">
        <v>0</v>
      </c>
      <c r="L2262" s="34">
        <f>K2262-'[6]на отправку'!$K2262</f>
        <v>0</v>
      </c>
      <c r="M2262" s="41"/>
      <c r="N2262" s="28">
        <v>0</v>
      </c>
      <c r="O2262" s="28" t="s">
        <v>12</v>
      </c>
      <c r="P2262" s="28">
        <v>0</v>
      </c>
      <c r="Q2262" s="28">
        <v>2</v>
      </c>
      <c r="R2262" s="33"/>
      <c r="S2262" s="40">
        <v>0</v>
      </c>
      <c r="T2262" s="40">
        <v>0</v>
      </c>
      <c r="U2262" s="101">
        <v>0</v>
      </c>
      <c r="V2262" s="44"/>
      <c r="W2262" s="44"/>
      <c r="X2262" s="42" t="s">
        <v>2537</v>
      </c>
      <c r="Y2262" s="33">
        <v>1</v>
      </c>
      <c r="Z2262" s="100"/>
      <c r="AA2262" s="100">
        <v>0</v>
      </c>
      <c r="AB2262" s="28">
        <v>0</v>
      </c>
      <c r="AE2262" s="6">
        <f t="shared" si="35"/>
        <v>0</v>
      </c>
    </row>
    <row r="2263" spans="2:31" ht="16.5" thickBot="1" x14ac:dyDescent="0.3">
      <c r="B2263" s="47" t="s">
        <v>202</v>
      </c>
      <c r="C2263" s="53" t="s">
        <v>144</v>
      </c>
      <c r="D2263" s="54" t="s">
        <v>145</v>
      </c>
      <c r="E2263" s="54">
        <v>0</v>
      </c>
      <c r="F2263" s="43"/>
      <c r="G2263" s="40"/>
      <c r="H2263" s="40"/>
      <c r="I2263" s="101"/>
      <c r="J2263" s="44"/>
      <c r="K2263" s="41">
        <v>0</v>
      </c>
      <c r="L2263" s="34">
        <f>K2263-'[6]на отправку'!$K2263</f>
        <v>0</v>
      </c>
      <c r="M2263" s="12"/>
      <c r="N2263" s="28">
        <v>13.5</v>
      </c>
      <c r="R2263" s="33" t="s">
        <v>13</v>
      </c>
      <c r="S2263" s="40"/>
      <c r="T2263" s="40"/>
      <c r="U2263" s="101"/>
      <c r="V2263" s="41">
        <v>0</v>
      </c>
      <c r="W2263" s="41"/>
      <c r="X2263" s="42"/>
      <c r="Y2263" s="33">
        <v>1</v>
      </c>
      <c r="Z2263" s="100"/>
      <c r="AA2263" s="100"/>
      <c r="AB2263" s="28">
        <v>0</v>
      </c>
      <c r="AE2263" s="6">
        <f t="shared" si="35"/>
        <v>0</v>
      </c>
    </row>
    <row r="2264" spans="2:31" ht="16.5" thickBot="1" x14ac:dyDescent="0.3">
      <c r="B2264" s="47" t="s">
        <v>497</v>
      </c>
      <c r="C2264" s="53" t="s">
        <v>144</v>
      </c>
      <c r="D2264" s="54" t="s">
        <v>145</v>
      </c>
      <c r="E2264" s="54">
        <v>1</v>
      </c>
      <c r="F2264" s="43">
        <v>1</v>
      </c>
      <c r="G2264" s="40">
        <v>3086</v>
      </c>
      <c r="H2264" s="40">
        <v>3500</v>
      </c>
      <c r="I2264" s="101">
        <v>0.88171428600000001</v>
      </c>
      <c r="J2264" s="41" t="s">
        <v>12</v>
      </c>
      <c r="K2264" s="12">
        <v>0.11489740399999999</v>
      </c>
      <c r="L2264" s="34">
        <f>K2264-'[6]на отправку'!$K2264</f>
        <v>0</v>
      </c>
      <c r="M2264" s="41" t="s">
        <v>12</v>
      </c>
      <c r="N2264" s="28">
        <v>0</v>
      </c>
      <c r="O2264" s="28">
        <v>0</v>
      </c>
      <c r="P2264" s="28">
        <v>1</v>
      </c>
      <c r="Q2264" s="28">
        <v>1</v>
      </c>
      <c r="R2264" s="33"/>
      <c r="S2264" s="40">
        <v>2938</v>
      </c>
      <c r="T2264" s="40">
        <v>3715</v>
      </c>
      <c r="U2264" s="101">
        <v>0.79084791399999999</v>
      </c>
      <c r="V2264" s="44"/>
      <c r="W2264" s="44"/>
      <c r="X2264" s="42" t="s">
        <v>2497</v>
      </c>
      <c r="Y2264" s="33">
        <v>1</v>
      </c>
      <c r="Z2264" s="100"/>
      <c r="AA2264" s="100">
        <v>0</v>
      </c>
      <c r="AB2264" s="28">
        <v>0.87783438400000002</v>
      </c>
      <c r="AC2264" s="28">
        <v>0.79392113200000003</v>
      </c>
      <c r="AE2264" s="6">
        <f t="shared" si="35"/>
        <v>0.11489740399999999</v>
      </c>
    </row>
    <row r="2265" spans="2:31" ht="16.5" thickBot="1" x14ac:dyDescent="0.3">
      <c r="B2265" s="47" t="s">
        <v>2958</v>
      </c>
      <c r="C2265" s="53" t="s">
        <v>144</v>
      </c>
      <c r="D2265" s="54" t="s">
        <v>145</v>
      </c>
      <c r="E2265" s="54">
        <v>2</v>
      </c>
      <c r="F2265" s="43">
        <v>26</v>
      </c>
      <c r="G2265" s="40">
        <v>6243</v>
      </c>
      <c r="H2265" s="40">
        <v>7231</v>
      </c>
      <c r="I2265" s="101">
        <v>0.86336606299999996</v>
      </c>
      <c r="J2265" s="41" t="s">
        <v>12</v>
      </c>
      <c r="K2265" s="12">
        <v>0.146795852</v>
      </c>
      <c r="L2265" s="34">
        <f>K2265-'[6]на отправку'!$K2265</f>
        <v>0</v>
      </c>
      <c r="M2265" s="41" t="s">
        <v>12</v>
      </c>
      <c r="N2265" s="28">
        <v>0</v>
      </c>
      <c r="O2265" s="28">
        <v>0</v>
      </c>
      <c r="P2265" s="28">
        <v>1</v>
      </c>
      <c r="Q2265" s="28">
        <v>1</v>
      </c>
      <c r="R2265" s="33"/>
      <c r="S2265" s="40">
        <v>5678</v>
      </c>
      <c r="T2265" s="40">
        <v>7542</v>
      </c>
      <c r="U2265" s="101">
        <v>0.75285070300000001</v>
      </c>
      <c r="V2265" s="44"/>
      <c r="W2265" s="44"/>
      <c r="X2265" s="42" t="s">
        <v>2498</v>
      </c>
      <c r="Y2265" s="33">
        <v>1</v>
      </c>
      <c r="Z2265" s="100"/>
      <c r="AA2265" s="100">
        <v>0</v>
      </c>
      <c r="AB2265" s="28">
        <v>0.83450456100000003</v>
      </c>
      <c r="AC2265" s="28">
        <v>0.72780695200000001</v>
      </c>
      <c r="AE2265" s="6">
        <f t="shared" si="35"/>
        <v>0.146795852</v>
      </c>
    </row>
    <row r="2266" spans="2:31" ht="16.5" thickBot="1" x14ac:dyDescent="0.3">
      <c r="B2266" s="47" t="s">
        <v>498</v>
      </c>
      <c r="C2266" s="53" t="s">
        <v>144</v>
      </c>
      <c r="D2266" s="54" t="s">
        <v>145</v>
      </c>
      <c r="E2266" s="54">
        <v>3</v>
      </c>
      <c r="F2266" s="43">
        <v>2</v>
      </c>
      <c r="G2266" s="40">
        <v>20</v>
      </c>
      <c r="H2266" s="40">
        <v>22</v>
      </c>
      <c r="I2266" s="101">
        <v>0.909090909</v>
      </c>
      <c r="J2266" s="44" t="s">
        <v>12</v>
      </c>
      <c r="K2266" s="41">
        <v>3.3057850999999999E-2</v>
      </c>
      <c r="L2266" s="34">
        <f>K2266-'[6]на отправку'!$K2266</f>
        <v>0</v>
      </c>
      <c r="M2266" s="12"/>
      <c r="N2266" s="28">
        <v>0</v>
      </c>
      <c r="O2266" s="28">
        <v>0</v>
      </c>
      <c r="P2266" s="28">
        <v>3</v>
      </c>
      <c r="Q2266" s="28">
        <v>1</v>
      </c>
      <c r="R2266" s="33"/>
      <c r="S2266" s="40">
        <v>22</v>
      </c>
      <c r="T2266" s="40">
        <v>25</v>
      </c>
      <c r="U2266" s="101">
        <v>0.88</v>
      </c>
      <c r="V2266" s="41"/>
      <c r="W2266" s="41"/>
      <c r="X2266" s="42" t="s">
        <v>2499</v>
      </c>
      <c r="Y2266" s="33">
        <v>1</v>
      </c>
      <c r="Z2266" s="100"/>
      <c r="AA2266" s="100">
        <v>0</v>
      </c>
      <c r="AB2266" s="28">
        <v>0.91111111099999997</v>
      </c>
      <c r="AC2266" s="28">
        <v>1</v>
      </c>
      <c r="AE2266" s="6">
        <f t="shared" si="35"/>
        <v>3.3057850999999999E-2</v>
      </c>
    </row>
    <row r="2267" spans="2:31" ht="16.5" thickBot="1" x14ac:dyDescent="0.3">
      <c r="B2267" s="47" t="s">
        <v>499</v>
      </c>
      <c r="C2267" s="53" t="s">
        <v>144</v>
      </c>
      <c r="D2267" s="54" t="s">
        <v>145</v>
      </c>
      <c r="E2267" s="54">
        <v>4</v>
      </c>
      <c r="F2267" s="50">
        <v>3</v>
      </c>
      <c r="G2267" s="40">
        <v>4</v>
      </c>
      <c r="H2267" s="40">
        <v>5</v>
      </c>
      <c r="I2267" s="101">
        <v>0.8</v>
      </c>
      <c r="J2267" s="44" t="s">
        <v>12</v>
      </c>
      <c r="K2267" s="44">
        <v>0</v>
      </c>
      <c r="L2267" s="34">
        <f>K2267-'[6]на отправку'!$K2267</f>
        <v>0</v>
      </c>
      <c r="M2267" s="44" t="s">
        <v>12</v>
      </c>
      <c r="N2267" s="44">
        <v>1</v>
      </c>
      <c r="O2267" s="28">
        <v>0</v>
      </c>
      <c r="P2267" s="28">
        <v>4</v>
      </c>
      <c r="Q2267" s="28">
        <v>1</v>
      </c>
      <c r="R2267" s="33"/>
      <c r="S2267" s="33">
        <v>0</v>
      </c>
      <c r="T2267" s="33">
        <v>1</v>
      </c>
      <c r="U2267" s="101">
        <v>0</v>
      </c>
      <c r="V2267" s="44"/>
      <c r="W2267" s="44"/>
      <c r="X2267" s="42" t="s">
        <v>2500</v>
      </c>
      <c r="Y2267" s="44">
        <v>1</v>
      </c>
      <c r="Z2267" s="100"/>
      <c r="AA2267" s="100">
        <v>1</v>
      </c>
      <c r="AB2267" s="28">
        <v>0.61761761800000003</v>
      </c>
      <c r="AC2267" s="28">
        <v>1</v>
      </c>
      <c r="AE2267" s="6">
        <f t="shared" si="35"/>
        <v>0</v>
      </c>
    </row>
    <row r="2268" spans="2:31" ht="16.5" thickBot="1" x14ac:dyDescent="0.25">
      <c r="B2268" s="47" t="s">
        <v>500</v>
      </c>
      <c r="C2268" s="48" t="s">
        <v>144</v>
      </c>
      <c r="D2268" s="49" t="s">
        <v>145</v>
      </c>
      <c r="E2268" s="49">
        <v>5</v>
      </c>
      <c r="F2268" s="32">
        <v>4</v>
      </c>
      <c r="G2268" s="104">
        <v>0</v>
      </c>
      <c r="H2268" s="104">
        <v>0</v>
      </c>
      <c r="I2268" s="101">
        <v>0</v>
      </c>
      <c r="J2268" s="34" t="s">
        <v>12</v>
      </c>
      <c r="K2268" s="34">
        <v>-1</v>
      </c>
      <c r="L2268" s="34">
        <f>K2268-'[6]на отправку'!$K2268</f>
        <v>0</v>
      </c>
      <c r="M2268" s="34" t="s">
        <v>12</v>
      </c>
      <c r="N2268" s="35">
        <v>0</v>
      </c>
      <c r="O2268" s="28">
        <v>0</v>
      </c>
      <c r="P2268" s="28">
        <v>0</v>
      </c>
      <c r="Q2268" s="28">
        <v>2</v>
      </c>
      <c r="R2268" s="33"/>
      <c r="S2268" s="65">
        <v>1</v>
      </c>
      <c r="T2268" s="65">
        <v>1</v>
      </c>
      <c r="U2268" s="101">
        <v>1</v>
      </c>
      <c r="V2268" s="33"/>
      <c r="W2268" s="33"/>
      <c r="X2268" s="42" t="s">
        <v>2501</v>
      </c>
      <c r="Y2268" s="34">
        <v>1</v>
      </c>
      <c r="Z2268" s="140"/>
      <c r="AA2268" s="140">
        <v>0</v>
      </c>
      <c r="AB2268" s="28">
        <v>0.86111111100000004</v>
      </c>
      <c r="AC2268" s="28">
        <v>1</v>
      </c>
      <c r="AE2268" s="6">
        <f t="shared" si="35"/>
        <v>-1</v>
      </c>
    </row>
    <row r="2269" spans="2:31" ht="16.5" thickBot="1" x14ac:dyDescent="0.3">
      <c r="B2269" s="47" t="s">
        <v>501</v>
      </c>
      <c r="C2269" s="53" t="s">
        <v>144</v>
      </c>
      <c r="D2269" s="54" t="s">
        <v>145</v>
      </c>
      <c r="E2269" s="54">
        <v>6</v>
      </c>
      <c r="F2269" s="40">
        <v>5</v>
      </c>
      <c r="G2269" s="40">
        <v>2</v>
      </c>
      <c r="H2269" s="40">
        <v>5</v>
      </c>
      <c r="I2269" s="101">
        <v>0.4</v>
      </c>
      <c r="J2269" s="41" t="s">
        <v>12</v>
      </c>
      <c r="K2269" s="12">
        <v>2.2000000000000002</v>
      </c>
      <c r="L2269" s="34">
        <f>K2269-'[6]на отправку'!$K2269</f>
        <v>0</v>
      </c>
      <c r="M2269" s="41" t="s">
        <v>12</v>
      </c>
      <c r="N2269" s="28">
        <v>2</v>
      </c>
      <c r="O2269" s="28">
        <v>0</v>
      </c>
      <c r="P2269" s="28">
        <v>3</v>
      </c>
      <c r="Q2269" s="28">
        <v>1</v>
      </c>
      <c r="R2269" s="33"/>
      <c r="S2269" s="40">
        <v>1</v>
      </c>
      <c r="T2269" s="40">
        <v>8</v>
      </c>
      <c r="U2269" s="101">
        <v>0.125</v>
      </c>
      <c r="V2269" s="33"/>
      <c r="W2269" s="33"/>
      <c r="X2269" s="42" t="s">
        <v>2502</v>
      </c>
      <c r="Y2269" s="33">
        <v>1</v>
      </c>
      <c r="Z2269" s="100"/>
      <c r="AA2269" s="100">
        <v>2</v>
      </c>
      <c r="AB2269" s="28">
        <v>0.56594488200000004</v>
      </c>
      <c r="AC2269" s="28">
        <v>1</v>
      </c>
      <c r="AE2269" s="6">
        <f t="shared" si="35"/>
        <v>2.2000000000000002</v>
      </c>
    </row>
    <row r="2270" spans="2:31" ht="16.5" thickBot="1" x14ac:dyDescent="0.3">
      <c r="B2270" s="47" t="s">
        <v>502</v>
      </c>
      <c r="C2270" s="53" t="s">
        <v>144</v>
      </c>
      <c r="D2270" s="54" t="s">
        <v>145</v>
      </c>
      <c r="E2270" s="54">
        <v>7</v>
      </c>
      <c r="F2270" s="43">
        <v>6</v>
      </c>
      <c r="G2270" s="40">
        <v>0</v>
      </c>
      <c r="H2270" s="40">
        <v>0</v>
      </c>
      <c r="I2270" s="101">
        <v>0</v>
      </c>
      <c r="J2270" s="41" t="s">
        <v>12</v>
      </c>
      <c r="K2270" s="12">
        <v>0</v>
      </c>
      <c r="L2270" s="34">
        <f>K2270-'[6]на отправку'!$K2270</f>
        <v>0</v>
      </c>
      <c r="M2270" s="41" t="s">
        <v>12</v>
      </c>
      <c r="N2270" s="28">
        <v>0</v>
      </c>
      <c r="O2270" s="28">
        <v>0</v>
      </c>
      <c r="P2270" s="28">
        <v>0</v>
      </c>
      <c r="Q2270" s="28">
        <v>2</v>
      </c>
      <c r="R2270" s="33"/>
      <c r="S2270" s="40">
        <v>0</v>
      </c>
      <c r="T2270" s="40">
        <v>0</v>
      </c>
      <c r="U2270" s="101">
        <v>0</v>
      </c>
      <c r="V2270" s="33"/>
      <c r="W2270" s="33"/>
      <c r="X2270" s="42" t="s">
        <v>2503</v>
      </c>
      <c r="Y2270" s="33">
        <v>1</v>
      </c>
      <c r="Z2270" s="100"/>
      <c r="AA2270" s="100">
        <v>0</v>
      </c>
      <c r="AB2270" s="28">
        <v>0.3</v>
      </c>
      <c r="AC2270" s="28">
        <v>1</v>
      </c>
      <c r="AE2270" s="6">
        <f t="shared" si="35"/>
        <v>0</v>
      </c>
    </row>
    <row r="2271" spans="2:31" ht="16.5" thickBot="1" x14ac:dyDescent="0.3">
      <c r="B2271" s="47" t="s">
        <v>519</v>
      </c>
      <c r="C2271" s="53" t="s">
        <v>144</v>
      </c>
      <c r="D2271" s="54" t="s">
        <v>145</v>
      </c>
      <c r="E2271" s="54">
        <v>8</v>
      </c>
      <c r="F2271" s="43">
        <v>22</v>
      </c>
      <c r="G2271" s="40">
        <v>0</v>
      </c>
      <c r="H2271" s="40">
        <v>0</v>
      </c>
      <c r="I2271" s="101">
        <v>0</v>
      </c>
      <c r="J2271" s="41" t="s">
        <v>12</v>
      </c>
      <c r="K2271" s="12">
        <v>0</v>
      </c>
      <c r="L2271" s="34">
        <f>K2271-'[6]на отправку'!$K2271</f>
        <v>0</v>
      </c>
      <c r="M2271" s="41" t="s">
        <v>12</v>
      </c>
      <c r="N2271" s="28">
        <v>0</v>
      </c>
      <c r="O2271" s="28">
        <v>0</v>
      </c>
      <c r="P2271" s="28">
        <v>0</v>
      </c>
      <c r="Q2271" s="28">
        <v>2</v>
      </c>
      <c r="R2271" s="33"/>
      <c r="S2271" s="40">
        <v>0</v>
      </c>
      <c r="T2271" s="40">
        <v>0</v>
      </c>
      <c r="U2271" s="101">
        <v>0</v>
      </c>
      <c r="V2271" s="33"/>
      <c r="W2271" s="33"/>
      <c r="X2271" s="42" t="s">
        <v>2504</v>
      </c>
      <c r="Y2271" s="33">
        <v>1</v>
      </c>
      <c r="Z2271" s="100"/>
      <c r="AA2271" s="100">
        <v>0</v>
      </c>
      <c r="AB2271" s="28">
        <v>0.4</v>
      </c>
      <c r="AC2271" s="28">
        <v>1</v>
      </c>
      <c r="AE2271" s="6">
        <f t="shared" si="35"/>
        <v>0</v>
      </c>
    </row>
    <row r="2272" spans="2:31" ht="16.5" thickBot="1" x14ac:dyDescent="0.3">
      <c r="B2272" s="47" t="s">
        <v>503</v>
      </c>
      <c r="C2272" s="53" t="s">
        <v>144</v>
      </c>
      <c r="D2272" s="54" t="s">
        <v>145</v>
      </c>
      <c r="E2272" s="54">
        <v>9</v>
      </c>
      <c r="F2272" s="43">
        <v>7</v>
      </c>
      <c r="G2272" s="40">
        <v>1075</v>
      </c>
      <c r="H2272" s="40">
        <v>1075</v>
      </c>
      <c r="I2272" s="101">
        <v>1</v>
      </c>
      <c r="J2272" s="41">
        <v>1</v>
      </c>
      <c r="K2272" s="12">
        <v>0</v>
      </c>
      <c r="L2272" s="34">
        <f>K2272-'[6]на отправку'!$K2272</f>
        <v>0</v>
      </c>
      <c r="M2272" s="41">
        <v>1</v>
      </c>
      <c r="N2272" s="28">
        <v>2</v>
      </c>
      <c r="O2272" s="28" t="s">
        <v>12</v>
      </c>
      <c r="P2272" s="28">
        <v>6</v>
      </c>
      <c r="Q2272" s="28">
        <v>1</v>
      </c>
      <c r="R2272" s="33"/>
      <c r="S2272" s="40">
        <v>814</v>
      </c>
      <c r="T2272" s="40">
        <v>814</v>
      </c>
      <c r="U2272" s="101">
        <v>1</v>
      </c>
      <c r="V2272" s="33"/>
      <c r="W2272" s="33"/>
      <c r="X2272" s="42" t="s">
        <v>2505</v>
      </c>
      <c r="Y2272" s="33">
        <v>1</v>
      </c>
      <c r="Z2272" s="100"/>
      <c r="AA2272" s="100">
        <v>2</v>
      </c>
      <c r="AB2272" s="28">
        <v>1</v>
      </c>
      <c r="AC2272" s="28">
        <v>1</v>
      </c>
      <c r="AE2272" s="6">
        <f t="shared" si="35"/>
        <v>0</v>
      </c>
    </row>
    <row r="2273" spans="2:31" ht="16.5" thickBot="1" x14ac:dyDescent="0.3">
      <c r="B2273" s="47" t="s">
        <v>504</v>
      </c>
      <c r="C2273" s="53" t="s">
        <v>144</v>
      </c>
      <c r="D2273" s="54" t="s">
        <v>145</v>
      </c>
      <c r="E2273" s="54">
        <v>10</v>
      </c>
      <c r="F2273" s="43">
        <v>8</v>
      </c>
      <c r="G2273" s="40">
        <v>181</v>
      </c>
      <c r="H2273" s="40">
        <v>9271</v>
      </c>
      <c r="I2273" s="101">
        <v>1.9523245000000002E-2</v>
      </c>
      <c r="J2273" s="41" t="s">
        <v>12</v>
      </c>
      <c r="K2273" s="12">
        <v>-4.6761096000000002E-2</v>
      </c>
      <c r="L2273" s="34">
        <f>K2273-'[6]на отправку'!$K2273</f>
        <v>0</v>
      </c>
      <c r="M2273" s="41" t="s">
        <v>12</v>
      </c>
      <c r="N2273" s="28">
        <v>2</v>
      </c>
      <c r="O2273" s="28">
        <v>0</v>
      </c>
      <c r="P2273" s="28">
        <v>1</v>
      </c>
      <c r="Q2273" s="28">
        <v>1</v>
      </c>
      <c r="R2273" s="33"/>
      <c r="S2273" s="40">
        <v>178</v>
      </c>
      <c r="T2273" s="40">
        <v>8691</v>
      </c>
      <c r="U2273" s="101">
        <v>2.0480957000000001E-2</v>
      </c>
      <c r="V2273" s="33"/>
      <c r="W2273" s="33"/>
      <c r="X2273" s="42" t="s">
        <v>2506</v>
      </c>
      <c r="Y2273" s="33">
        <v>1</v>
      </c>
      <c r="Z2273" s="100"/>
      <c r="AA2273" s="100">
        <v>2</v>
      </c>
      <c r="AB2273" s="28">
        <v>1.4606701999999999E-2</v>
      </c>
      <c r="AC2273" s="28">
        <v>0</v>
      </c>
      <c r="AE2273" s="6">
        <f t="shared" si="35"/>
        <v>-4.6761096000000002E-2</v>
      </c>
    </row>
    <row r="2274" spans="2:31" ht="16.5" thickBot="1" x14ac:dyDescent="0.3">
      <c r="B2274" s="47" t="s">
        <v>505</v>
      </c>
      <c r="C2274" s="53" t="s">
        <v>144</v>
      </c>
      <c r="D2274" s="54" t="s">
        <v>145</v>
      </c>
      <c r="E2274" s="54">
        <v>11</v>
      </c>
      <c r="F2274" s="43">
        <v>9</v>
      </c>
      <c r="G2274" s="40">
        <v>142</v>
      </c>
      <c r="H2274" s="40">
        <v>149</v>
      </c>
      <c r="I2274" s="101">
        <v>0.95302013399999996</v>
      </c>
      <c r="J2274" s="44">
        <v>1</v>
      </c>
      <c r="K2274" s="41">
        <v>0.93224013400000005</v>
      </c>
      <c r="L2274" s="34">
        <f>K2274-'[6]на отправку'!$K2274</f>
        <v>0</v>
      </c>
      <c r="M2274" s="12">
        <v>0.95302013399999996</v>
      </c>
      <c r="N2274" s="28">
        <v>0.5</v>
      </c>
      <c r="O2274" s="28" t="s">
        <v>12</v>
      </c>
      <c r="P2274" s="28">
        <v>5</v>
      </c>
      <c r="Q2274" s="28">
        <v>1</v>
      </c>
      <c r="R2274" s="33"/>
      <c r="S2274" s="40">
        <v>291</v>
      </c>
      <c r="T2274" s="40">
        <v>590</v>
      </c>
      <c r="U2274" s="101">
        <v>0.49322033900000001</v>
      </c>
      <c r="V2274" s="41"/>
      <c r="W2274" s="41"/>
      <c r="X2274" s="42" t="s">
        <v>2507</v>
      </c>
      <c r="Y2274" s="33">
        <v>1</v>
      </c>
      <c r="Z2274" s="100"/>
      <c r="AA2274" s="100">
        <v>0.5</v>
      </c>
      <c r="AB2274" s="28">
        <v>0.93642591900000005</v>
      </c>
      <c r="AE2274" s="6">
        <f t="shared" si="35"/>
        <v>0.93224013400000005</v>
      </c>
    </row>
    <row r="2275" spans="2:31" ht="16.5" thickBot="1" x14ac:dyDescent="0.3">
      <c r="B2275" s="47" t="s">
        <v>506</v>
      </c>
      <c r="C2275" s="53" t="s">
        <v>144</v>
      </c>
      <c r="D2275" s="54" t="s">
        <v>145</v>
      </c>
      <c r="E2275" s="54">
        <v>12</v>
      </c>
      <c r="F2275" s="43">
        <v>10</v>
      </c>
      <c r="G2275" s="40">
        <v>4</v>
      </c>
      <c r="H2275" s="40">
        <v>4</v>
      </c>
      <c r="I2275" s="101">
        <v>1</v>
      </c>
      <c r="J2275" s="41">
        <v>1</v>
      </c>
      <c r="K2275" s="12">
        <v>0</v>
      </c>
      <c r="L2275" s="34">
        <f>K2275-'[6]на отправку'!$K2275</f>
        <v>0</v>
      </c>
      <c r="M2275" s="41">
        <v>1</v>
      </c>
      <c r="N2275" s="28">
        <v>1</v>
      </c>
      <c r="O2275" s="28" t="s">
        <v>12</v>
      </c>
      <c r="P2275" s="28">
        <v>6</v>
      </c>
      <c r="Q2275" s="28">
        <v>1</v>
      </c>
      <c r="R2275" s="33"/>
      <c r="S2275" s="40">
        <v>10</v>
      </c>
      <c r="T2275" s="40">
        <v>10</v>
      </c>
      <c r="U2275" s="101">
        <v>1</v>
      </c>
      <c r="V2275" s="33"/>
      <c r="W2275" s="33"/>
      <c r="X2275" s="42" t="s">
        <v>2508</v>
      </c>
      <c r="Y2275" s="33">
        <v>1</v>
      </c>
      <c r="Z2275" s="100"/>
      <c r="AA2275" s="100">
        <v>1</v>
      </c>
      <c r="AB2275" s="28">
        <v>1</v>
      </c>
      <c r="AE2275" s="6">
        <f t="shared" si="35"/>
        <v>0</v>
      </c>
    </row>
    <row r="2276" spans="2:31" ht="16.5" thickBot="1" x14ac:dyDescent="0.3">
      <c r="B2276" s="47" t="s">
        <v>507</v>
      </c>
      <c r="C2276" s="53" t="s">
        <v>144</v>
      </c>
      <c r="D2276" s="54" t="s">
        <v>145</v>
      </c>
      <c r="E2276" s="54">
        <v>13</v>
      </c>
      <c r="F2276" s="43">
        <v>11</v>
      </c>
      <c r="G2276" s="40">
        <v>33</v>
      </c>
      <c r="H2276" s="40">
        <v>33</v>
      </c>
      <c r="I2276" s="101">
        <v>1</v>
      </c>
      <c r="J2276" s="41">
        <v>1</v>
      </c>
      <c r="K2276" s="12">
        <v>0</v>
      </c>
      <c r="L2276" s="34">
        <f>K2276-'[6]на отправку'!$K2276</f>
        <v>0</v>
      </c>
      <c r="M2276" s="41">
        <v>1</v>
      </c>
      <c r="N2276" s="28">
        <v>2</v>
      </c>
      <c r="O2276" s="28" t="s">
        <v>12</v>
      </c>
      <c r="P2276" s="28">
        <v>6</v>
      </c>
      <c r="Q2276" s="28">
        <v>1</v>
      </c>
      <c r="R2276" s="33"/>
      <c r="S2276" s="40">
        <v>31</v>
      </c>
      <c r="T2276" s="40">
        <v>31</v>
      </c>
      <c r="U2276" s="101">
        <v>1</v>
      </c>
      <c r="V2276" s="33"/>
      <c r="W2276" s="33"/>
      <c r="X2276" s="42" t="s">
        <v>2509</v>
      </c>
      <c r="Y2276" s="33">
        <v>1</v>
      </c>
      <c r="Z2276" s="100"/>
      <c r="AA2276" s="100">
        <v>2</v>
      </c>
      <c r="AB2276" s="28">
        <v>1</v>
      </c>
      <c r="AE2276" s="6">
        <f t="shared" si="35"/>
        <v>0</v>
      </c>
    </row>
    <row r="2277" spans="2:31" ht="16.5" thickBot="1" x14ac:dyDescent="0.3">
      <c r="B2277" s="47" t="s">
        <v>508</v>
      </c>
      <c r="C2277" s="53" t="s">
        <v>144</v>
      </c>
      <c r="D2277" s="54" t="s">
        <v>145</v>
      </c>
      <c r="E2277" s="54">
        <v>14</v>
      </c>
      <c r="F2277" s="43">
        <v>12</v>
      </c>
      <c r="G2277" s="40">
        <v>422</v>
      </c>
      <c r="H2277" s="40">
        <v>9372</v>
      </c>
      <c r="I2277" s="101">
        <v>4.5027742000000003E-2</v>
      </c>
      <c r="J2277" s="44" t="s">
        <v>12</v>
      </c>
      <c r="K2277" s="41">
        <v>1.34121E-2</v>
      </c>
      <c r="L2277" s="34">
        <f>K2277-'[6]на отправку'!$K2277</f>
        <v>0</v>
      </c>
      <c r="M2277" s="12" t="s">
        <v>12</v>
      </c>
      <c r="N2277" s="28">
        <v>0</v>
      </c>
      <c r="O2277" s="28">
        <v>0</v>
      </c>
      <c r="P2277" s="28">
        <v>1</v>
      </c>
      <c r="Q2277" s="28">
        <v>1</v>
      </c>
      <c r="R2277" s="33"/>
      <c r="S2277" s="40">
        <v>391</v>
      </c>
      <c r="T2277" s="40">
        <v>8800</v>
      </c>
      <c r="U2277" s="101">
        <v>4.4431817999999998E-2</v>
      </c>
      <c r="V2277" s="41"/>
      <c r="W2277" s="41"/>
      <c r="X2277" s="42" t="s">
        <v>2510</v>
      </c>
      <c r="Y2277" s="33">
        <v>1</v>
      </c>
      <c r="Z2277" s="100"/>
      <c r="AA2277" s="100">
        <v>0</v>
      </c>
      <c r="AB2277" s="28">
        <v>3.2834602999999997E-2</v>
      </c>
      <c r="AC2277" s="28">
        <v>5.0505050000000003E-3</v>
      </c>
      <c r="AE2277" s="6">
        <f t="shared" si="35"/>
        <v>1.34121E-2</v>
      </c>
    </row>
    <row r="2278" spans="2:31" ht="16.5" thickBot="1" x14ac:dyDescent="0.3">
      <c r="B2278" s="47" t="s">
        <v>509</v>
      </c>
      <c r="C2278" s="53" t="s">
        <v>144</v>
      </c>
      <c r="D2278" s="54" t="s">
        <v>145</v>
      </c>
      <c r="E2278" s="54">
        <v>15</v>
      </c>
      <c r="F2278" s="43">
        <v>13</v>
      </c>
      <c r="G2278" s="40">
        <v>96</v>
      </c>
      <c r="H2278" s="40">
        <v>227</v>
      </c>
      <c r="I2278" s="101">
        <v>0.42290748900000003</v>
      </c>
      <c r="J2278" s="44" t="s">
        <v>12</v>
      </c>
      <c r="K2278" s="41">
        <v>0.28586736499999998</v>
      </c>
      <c r="L2278" s="34">
        <f>K2278-'[6]на отправку'!$K2278</f>
        <v>0</v>
      </c>
      <c r="M2278" s="12" t="s">
        <v>12</v>
      </c>
      <c r="N2278" s="28">
        <v>0</v>
      </c>
      <c r="O2278" s="28">
        <v>0</v>
      </c>
      <c r="P2278" s="28">
        <v>1</v>
      </c>
      <c r="Q2278" s="28">
        <v>1</v>
      </c>
      <c r="R2278" s="33"/>
      <c r="S2278" s="40">
        <v>74</v>
      </c>
      <c r="T2278" s="40">
        <v>225</v>
      </c>
      <c r="U2278" s="101">
        <v>0.32888888900000002</v>
      </c>
      <c r="V2278" s="41"/>
      <c r="W2278" s="41"/>
      <c r="X2278" s="42" t="s">
        <v>2511</v>
      </c>
      <c r="Y2278" s="33">
        <v>1</v>
      </c>
      <c r="Z2278" s="100"/>
      <c r="AA2278" s="100">
        <v>0</v>
      </c>
      <c r="AB2278" s="28">
        <v>0.4</v>
      </c>
      <c r="AC2278" s="28">
        <v>0.177419355</v>
      </c>
      <c r="AE2278" s="6">
        <f t="shared" si="35"/>
        <v>0.28586736499999998</v>
      </c>
    </row>
    <row r="2279" spans="2:31" ht="16.5" thickBot="1" x14ac:dyDescent="0.3">
      <c r="B2279" s="47" t="s">
        <v>510</v>
      </c>
      <c r="C2279" s="53" t="s">
        <v>144</v>
      </c>
      <c r="D2279" s="54" t="s">
        <v>145</v>
      </c>
      <c r="E2279" s="54">
        <v>16</v>
      </c>
      <c r="F2279" s="43">
        <v>14</v>
      </c>
      <c r="G2279" s="40">
        <v>2</v>
      </c>
      <c r="H2279" s="40">
        <v>1028</v>
      </c>
      <c r="I2279" s="101">
        <v>1.945525E-3</v>
      </c>
      <c r="J2279" s="44" t="s">
        <v>12</v>
      </c>
      <c r="K2279" s="41">
        <v>-0.84354736299999999</v>
      </c>
      <c r="L2279" s="34">
        <f>K2279-'[6]на отправку'!$K2279</f>
        <v>0</v>
      </c>
      <c r="M2279" s="12" t="s">
        <v>12</v>
      </c>
      <c r="N2279" s="28">
        <v>3</v>
      </c>
      <c r="O2279" s="28">
        <v>0</v>
      </c>
      <c r="P2279" s="28">
        <v>1</v>
      </c>
      <c r="Q2279" s="28">
        <v>1</v>
      </c>
      <c r="R2279" s="33"/>
      <c r="S2279" s="40">
        <v>12</v>
      </c>
      <c r="T2279" s="40">
        <v>965</v>
      </c>
      <c r="U2279" s="101">
        <v>1.2435233E-2</v>
      </c>
      <c r="V2279" s="41"/>
      <c r="W2279" s="41"/>
      <c r="X2279" s="42" t="s">
        <v>2512</v>
      </c>
      <c r="Y2279" s="33">
        <v>1</v>
      </c>
      <c r="Z2279" s="100"/>
      <c r="AA2279" s="100">
        <v>3</v>
      </c>
      <c r="AB2279" s="28">
        <v>5.0993200000000005E-4</v>
      </c>
      <c r="AC2279" s="28">
        <v>0</v>
      </c>
      <c r="AE2279" s="6">
        <f t="shared" si="35"/>
        <v>-0.84354736299999999</v>
      </c>
    </row>
    <row r="2280" spans="2:31" ht="16.5" thickBot="1" x14ac:dyDescent="0.3">
      <c r="B2280" s="47" t="s">
        <v>511</v>
      </c>
      <c r="C2280" s="53" t="s">
        <v>144</v>
      </c>
      <c r="D2280" s="54" t="s">
        <v>145</v>
      </c>
      <c r="E2280" s="54">
        <v>16.5</v>
      </c>
      <c r="F2280" s="43"/>
      <c r="G2280" s="40"/>
      <c r="H2280" s="40"/>
      <c r="I2280" s="101"/>
      <c r="J2280" s="41"/>
      <c r="K2280" s="12">
        <v>0</v>
      </c>
      <c r="L2280" s="34">
        <f>K2280-'[6]на отправку'!$K2280</f>
        <v>0</v>
      </c>
      <c r="M2280" s="41"/>
      <c r="N2280" s="28">
        <v>21</v>
      </c>
      <c r="R2280" s="33" t="s">
        <v>2514</v>
      </c>
      <c r="S2280" s="40"/>
      <c r="T2280" s="40"/>
      <c r="U2280" s="101"/>
      <c r="V2280" s="33">
        <v>0</v>
      </c>
      <c r="W2280" s="33"/>
      <c r="X2280" s="42"/>
      <c r="Y2280" s="33">
        <v>1</v>
      </c>
      <c r="Z2280" s="100"/>
      <c r="AA2280" s="100"/>
      <c r="AB2280" s="28">
        <v>0</v>
      </c>
      <c r="AE2280" s="6">
        <f t="shared" si="35"/>
        <v>0</v>
      </c>
    </row>
    <row r="2281" spans="2:31" ht="16.5" thickBot="1" x14ac:dyDescent="0.3">
      <c r="B2281" s="47" t="s">
        <v>512</v>
      </c>
      <c r="C2281" s="53" t="s">
        <v>144</v>
      </c>
      <c r="D2281" s="54" t="s">
        <v>145</v>
      </c>
      <c r="E2281" s="54">
        <v>17</v>
      </c>
      <c r="F2281" s="43">
        <v>15</v>
      </c>
      <c r="G2281" s="40">
        <v>727</v>
      </c>
      <c r="H2281" s="40">
        <v>735</v>
      </c>
      <c r="I2281" s="101">
        <v>0.98911564600000002</v>
      </c>
      <c r="J2281" s="41">
        <v>1</v>
      </c>
      <c r="K2281" s="12">
        <v>-1.0884354000000001E-2</v>
      </c>
      <c r="L2281" s="34">
        <f>K2281-'[6]на отправку'!$K2281</f>
        <v>0</v>
      </c>
      <c r="M2281" s="41">
        <v>0.98911564600000002</v>
      </c>
      <c r="N2281" s="28">
        <v>3</v>
      </c>
      <c r="O2281" s="28" t="s">
        <v>12</v>
      </c>
      <c r="P2281" s="28">
        <v>5</v>
      </c>
      <c r="Q2281" s="28">
        <v>1</v>
      </c>
      <c r="R2281" s="33"/>
      <c r="S2281" s="40">
        <v>688</v>
      </c>
      <c r="T2281" s="40">
        <v>688</v>
      </c>
      <c r="U2281" s="101">
        <v>1</v>
      </c>
      <c r="V2281" s="33"/>
      <c r="W2281" s="33"/>
      <c r="X2281" s="42" t="s">
        <v>2515</v>
      </c>
      <c r="Y2281" s="33">
        <v>1</v>
      </c>
      <c r="Z2281" s="100"/>
      <c r="AA2281" s="100">
        <v>3</v>
      </c>
      <c r="AB2281" s="28">
        <v>0.96851403899999999</v>
      </c>
      <c r="AE2281" s="6">
        <f t="shared" si="35"/>
        <v>-1.0884354000000001E-2</v>
      </c>
    </row>
    <row r="2282" spans="2:31" ht="16.5" thickBot="1" x14ac:dyDescent="0.3">
      <c r="B2282" s="47" t="s">
        <v>513</v>
      </c>
      <c r="C2282" s="53" t="s">
        <v>144</v>
      </c>
      <c r="D2282" s="54" t="s">
        <v>145</v>
      </c>
      <c r="E2282" s="54">
        <v>18</v>
      </c>
      <c r="F2282" s="43">
        <v>16</v>
      </c>
      <c r="G2282" s="40">
        <v>0</v>
      </c>
      <c r="H2282" s="40">
        <v>0</v>
      </c>
      <c r="I2282" s="101">
        <v>0</v>
      </c>
      <c r="J2282" s="41" t="s">
        <v>12</v>
      </c>
      <c r="K2282" s="12">
        <v>-1</v>
      </c>
      <c r="L2282" s="34">
        <f>K2282-'[6]на отправку'!$K2282</f>
        <v>0</v>
      </c>
      <c r="M2282" s="41" t="s">
        <v>12</v>
      </c>
      <c r="N2282" s="28">
        <v>0</v>
      </c>
      <c r="O2282" s="28">
        <v>0</v>
      </c>
      <c r="P2282" s="28">
        <v>0</v>
      </c>
      <c r="Q2282" s="28">
        <v>2</v>
      </c>
      <c r="R2282" s="33"/>
      <c r="S2282" s="40">
        <v>1</v>
      </c>
      <c r="T2282" s="40">
        <v>1</v>
      </c>
      <c r="U2282" s="101">
        <v>1</v>
      </c>
      <c r="V2282" s="33"/>
      <c r="W2282" s="33"/>
      <c r="X2282" s="42" t="s">
        <v>2516</v>
      </c>
      <c r="Y2282" s="33">
        <v>1</v>
      </c>
      <c r="Z2282" s="100"/>
      <c r="AA2282" s="100">
        <v>0</v>
      </c>
      <c r="AB2282" s="28">
        <v>0.94674221000000003</v>
      </c>
      <c r="AC2282" s="28">
        <v>1</v>
      </c>
      <c r="AE2282" s="6">
        <f t="shared" si="35"/>
        <v>-1</v>
      </c>
    </row>
    <row r="2283" spans="2:31" ht="16.5" thickBot="1" x14ac:dyDescent="0.3">
      <c r="B2283" s="47" t="s">
        <v>514</v>
      </c>
      <c r="C2283" s="53" t="s">
        <v>144</v>
      </c>
      <c r="D2283" s="54" t="s">
        <v>145</v>
      </c>
      <c r="E2283" s="54">
        <v>19</v>
      </c>
      <c r="F2283" s="32">
        <v>17</v>
      </c>
      <c r="G2283" s="40">
        <v>47</v>
      </c>
      <c r="H2283" s="40">
        <v>47</v>
      </c>
      <c r="I2283" s="101">
        <v>1</v>
      </c>
      <c r="J2283" s="34" t="s">
        <v>12</v>
      </c>
      <c r="K2283" s="34">
        <v>0</v>
      </c>
      <c r="L2283" s="34">
        <f>K2283-'[6]на отправку'!$K2283</f>
        <v>0</v>
      </c>
      <c r="M2283" s="195" t="s">
        <v>12</v>
      </c>
      <c r="N2283" s="35">
        <v>6</v>
      </c>
      <c r="O2283" s="28">
        <v>2</v>
      </c>
      <c r="P2283" s="28">
        <v>4</v>
      </c>
      <c r="Q2283" s="28">
        <v>1</v>
      </c>
      <c r="R2283" s="33"/>
      <c r="S2283" s="40">
        <v>19</v>
      </c>
      <c r="T2283" s="40">
        <v>19</v>
      </c>
      <c r="U2283" s="101">
        <v>1</v>
      </c>
      <c r="V2283" s="34"/>
      <c r="W2283" s="34"/>
      <c r="X2283" s="36" t="s">
        <v>2517</v>
      </c>
      <c r="Y2283" s="34">
        <v>1</v>
      </c>
      <c r="Z2283" s="140"/>
      <c r="AA2283" s="140">
        <v>6</v>
      </c>
      <c r="AB2283" s="28">
        <v>0.98260073299999995</v>
      </c>
      <c r="AC2283" s="28">
        <v>1</v>
      </c>
      <c r="AE2283" s="6">
        <f t="shared" si="35"/>
        <v>0</v>
      </c>
    </row>
    <row r="2284" spans="2:31" ht="16.5" thickBot="1" x14ac:dyDescent="0.3">
      <c r="B2284" s="47" t="s">
        <v>515</v>
      </c>
      <c r="C2284" s="53" t="s">
        <v>144</v>
      </c>
      <c r="D2284" s="54" t="s">
        <v>145</v>
      </c>
      <c r="E2284" s="54">
        <v>20</v>
      </c>
      <c r="F2284" s="43">
        <v>18</v>
      </c>
      <c r="G2284" s="40">
        <v>3</v>
      </c>
      <c r="H2284" s="40">
        <v>3</v>
      </c>
      <c r="I2284" s="101">
        <v>1</v>
      </c>
      <c r="J2284" s="44" t="s">
        <v>12</v>
      </c>
      <c r="K2284" s="41">
        <v>0</v>
      </c>
      <c r="L2284" s="34">
        <f>K2284-'[6]на отправку'!$K2284</f>
        <v>0</v>
      </c>
      <c r="M2284" s="12" t="s">
        <v>12</v>
      </c>
      <c r="N2284" s="28">
        <v>6</v>
      </c>
      <c r="O2284" s="28">
        <v>2</v>
      </c>
      <c r="P2284" s="28">
        <v>4</v>
      </c>
      <c r="Q2284" s="28">
        <v>1</v>
      </c>
      <c r="R2284" s="33"/>
      <c r="S2284" s="40">
        <v>5</v>
      </c>
      <c r="T2284" s="40">
        <v>5</v>
      </c>
      <c r="U2284" s="101">
        <v>1</v>
      </c>
      <c r="V2284" s="41"/>
      <c r="W2284" s="41"/>
      <c r="X2284" s="42" t="s">
        <v>2518</v>
      </c>
      <c r="Y2284" s="33">
        <v>1</v>
      </c>
      <c r="Z2284" s="100"/>
      <c r="AA2284" s="100">
        <v>6</v>
      </c>
      <c r="AB2284" s="28">
        <v>0.96027201100000004</v>
      </c>
      <c r="AC2284" s="28">
        <v>1</v>
      </c>
      <c r="AE2284" s="6">
        <f t="shared" si="35"/>
        <v>0</v>
      </c>
    </row>
    <row r="2285" spans="2:31" ht="16.5" thickBot="1" x14ac:dyDescent="0.3">
      <c r="B2285" s="47" t="s">
        <v>516</v>
      </c>
      <c r="C2285" s="53" t="s">
        <v>144</v>
      </c>
      <c r="D2285" s="54" t="s">
        <v>145</v>
      </c>
      <c r="E2285" s="54">
        <v>21</v>
      </c>
      <c r="F2285" s="43">
        <v>19</v>
      </c>
      <c r="G2285" s="40">
        <v>0</v>
      </c>
      <c r="H2285" s="40">
        <v>0</v>
      </c>
      <c r="I2285" s="101">
        <v>0</v>
      </c>
      <c r="J2285" s="44" t="s">
        <v>12</v>
      </c>
      <c r="K2285" s="41">
        <v>-1</v>
      </c>
      <c r="L2285" s="34">
        <f>K2285-'[6]на отправку'!$K2285</f>
        <v>0</v>
      </c>
      <c r="M2285" s="196" t="s">
        <v>12</v>
      </c>
      <c r="N2285" s="28">
        <v>0</v>
      </c>
      <c r="O2285" s="28">
        <v>0</v>
      </c>
      <c r="P2285" s="28">
        <v>0</v>
      </c>
      <c r="Q2285" s="28">
        <v>2</v>
      </c>
      <c r="R2285" s="33"/>
      <c r="S2285" s="40">
        <v>2</v>
      </c>
      <c r="T2285" s="40">
        <v>2</v>
      </c>
      <c r="U2285" s="101">
        <v>1</v>
      </c>
      <c r="V2285" s="41"/>
      <c r="W2285" s="41"/>
      <c r="X2285" s="42" t="s">
        <v>2519</v>
      </c>
      <c r="Y2285" s="33">
        <v>1</v>
      </c>
      <c r="Z2285" s="100"/>
      <c r="AA2285" s="100">
        <v>0</v>
      </c>
      <c r="AB2285" s="28">
        <v>0.96570972899999996</v>
      </c>
      <c r="AC2285" s="28">
        <v>1</v>
      </c>
      <c r="AE2285" s="6">
        <f t="shared" si="35"/>
        <v>-1</v>
      </c>
    </row>
    <row r="2286" spans="2:31" ht="16.5" thickBot="1" x14ac:dyDescent="0.3">
      <c r="B2286" s="47" t="s">
        <v>517</v>
      </c>
      <c r="C2286" s="53" t="s">
        <v>144</v>
      </c>
      <c r="D2286" s="54" t="s">
        <v>145</v>
      </c>
      <c r="E2286" s="54">
        <v>22</v>
      </c>
      <c r="F2286" s="43">
        <v>20</v>
      </c>
      <c r="G2286" s="40">
        <v>3</v>
      </c>
      <c r="H2286" s="40">
        <v>3</v>
      </c>
      <c r="I2286" s="101">
        <v>1</v>
      </c>
      <c r="J2286" s="44" t="s">
        <v>12</v>
      </c>
      <c r="K2286" s="41">
        <v>0</v>
      </c>
      <c r="L2286" s="34">
        <f>K2286-'[6]на отправку'!$K2286</f>
        <v>0</v>
      </c>
      <c r="M2286" s="12" t="s">
        <v>12</v>
      </c>
      <c r="N2286" s="28">
        <v>6</v>
      </c>
      <c r="O2286" s="28">
        <v>2</v>
      </c>
      <c r="P2286" s="28">
        <v>4</v>
      </c>
      <c r="Q2286" s="28">
        <v>1</v>
      </c>
      <c r="R2286" s="33"/>
      <c r="S2286" s="40">
        <v>1</v>
      </c>
      <c r="T2286" s="40">
        <v>1</v>
      </c>
      <c r="U2286" s="101">
        <v>1</v>
      </c>
      <c r="V2286" s="41"/>
      <c r="W2286" s="41"/>
      <c r="X2286" s="42" t="s">
        <v>2520</v>
      </c>
      <c r="Y2286" s="33">
        <v>1</v>
      </c>
      <c r="Z2286" s="100"/>
      <c r="AA2286" s="100">
        <v>6</v>
      </c>
      <c r="AB2286" s="28">
        <v>0.8075</v>
      </c>
      <c r="AC2286" s="28">
        <v>1</v>
      </c>
      <c r="AE2286" s="6">
        <f t="shared" si="35"/>
        <v>0</v>
      </c>
    </row>
    <row r="2287" spans="2:31" ht="16.5" thickBot="1" x14ac:dyDescent="0.3">
      <c r="B2287" s="47" t="s">
        <v>511</v>
      </c>
      <c r="C2287" s="53" t="s">
        <v>144</v>
      </c>
      <c r="D2287" s="54" t="s">
        <v>145</v>
      </c>
      <c r="E2287" s="54">
        <v>22.5</v>
      </c>
      <c r="F2287" s="43"/>
      <c r="G2287" s="40"/>
      <c r="H2287" s="40"/>
      <c r="I2287" s="101"/>
      <c r="J2287" s="44"/>
      <c r="K2287" s="41">
        <v>0</v>
      </c>
      <c r="L2287" s="34">
        <f>K2287-'[6]на отправку'!$K2287</f>
        <v>0</v>
      </c>
      <c r="M2287" s="12"/>
      <c r="N2287" s="28">
        <v>23</v>
      </c>
      <c r="R2287" s="33" t="s">
        <v>2521</v>
      </c>
      <c r="S2287" s="40"/>
      <c r="T2287" s="40"/>
      <c r="U2287" s="101"/>
      <c r="V2287" s="41">
        <v>0</v>
      </c>
      <c r="W2287" s="41"/>
      <c r="X2287" s="42"/>
      <c r="Y2287" s="33">
        <v>1</v>
      </c>
      <c r="Z2287" s="100"/>
      <c r="AA2287" s="100"/>
      <c r="AB2287" s="28">
        <v>0</v>
      </c>
      <c r="AE2287" s="6">
        <f t="shared" si="35"/>
        <v>0</v>
      </c>
    </row>
    <row r="2288" spans="2:31" ht="16.5" thickBot="1" x14ac:dyDescent="0.3">
      <c r="B2288" s="47" t="s">
        <v>518</v>
      </c>
      <c r="C2288" s="53" t="s">
        <v>144</v>
      </c>
      <c r="D2288" s="54" t="s">
        <v>145</v>
      </c>
      <c r="E2288" s="54">
        <v>23</v>
      </c>
      <c r="F2288" s="43">
        <v>21</v>
      </c>
      <c r="G2288" s="40">
        <v>12</v>
      </c>
      <c r="H2288" s="40">
        <v>17</v>
      </c>
      <c r="I2288" s="101">
        <v>0.70588235300000002</v>
      </c>
      <c r="J2288" s="44" t="s">
        <v>12</v>
      </c>
      <c r="K2288" s="41">
        <v>0.12941176500000001</v>
      </c>
      <c r="L2288" s="34">
        <f>K2288-'[6]на отправку'!$K2288</f>
        <v>0</v>
      </c>
      <c r="M2288" s="12" t="s">
        <v>12</v>
      </c>
      <c r="N2288" s="28">
        <v>5</v>
      </c>
      <c r="O2288" s="28">
        <v>0</v>
      </c>
      <c r="P2288" s="28">
        <v>4</v>
      </c>
      <c r="Q2288" s="28">
        <v>1</v>
      </c>
      <c r="R2288" s="33"/>
      <c r="S2288" s="40">
        <v>15</v>
      </c>
      <c r="T2288" s="40">
        <v>24</v>
      </c>
      <c r="U2288" s="101">
        <v>0.625</v>
      </c>
      <c r="V2288" s="41"/>
      <c r="W2288" s="41"/>
      <c r="X2288" s="42" t="s">
        <v>302</v>
      </c>
      <c r="Y2288" s="33">
        <v>1</v>
      </c>
      <c r="Z2288" s="100"/>
      <c r="AA2288" s="100">
        <v>5</v>
      </c>
      <c r="AB2288" s="28">
        <v>0.39646335199999999</v>
      </c>
      <c r="AC2288" s="28">
        <v>1</v>
      </c>
      <c r="AE2288" s="6">
        <f t="shared" si="35"/>
        <v>0.12941176500000001</v>
      </c>
    </row>
    <row r="2289" spans="2:31" ht="16.5" thickBot="1" x14ac:dyDescent="0.3">
      <c r="B2289" s="47" t="s">
        <v>520</v>
      </c>
      <c r="C2289" s="53" t="s">
        <v>144</v>
      </c>
      <c r="D2289" s="54" t="s">
        <v>145</v>
      </c>
      <c r="E2289" s="54">
        <v>24</v>
      </c>
      <c r="F2289" s="43">
        <v>23</v>
      </c>
      <c r="G2289" s="40">
        <v>0</v>
      </c>
      <c r="H2289" s="40">
        <v>0</v>
      </c>
      <c r="I2289" s="101">
        <v>0</v>
      </c>
      <c r="J2289" s="44" t="s">
        <v>12</v>
      </c>
      <c r="K2289" s="41">
        <v>0</v>
      </c>
      <c r="L2289" s="34">
        <f>K2289-'[6]на отправку'!$K2289</f>
        <v>0</v>
      </c>
      <c r="M2289" s="12" t="s">
        <v>12</v>
      </c>
      <c r="N2289" s="28">
        <v>0</v>
      </c>
      <c r="O2289" s="28">
        <v>0</v>
      </c>
      <c r="P2289" s="28">
        <v>0</v>
      </c>
      <c r="Q2289" s="28">
        <v>2</v>
      </c>
      <c r="R2289" s="33"/>
      <c r="S2289" s="40">
        <v>0</v>
      </c>
      <c r="T2289" s="40">
        <v>0</v>
      </c>
      <c r="U2289" s="101">
        <v>0</v>
      </c>
      <c r="V2289" s="41"/>
      <c r="W2289" s="41"/>
      <c r="X2289" s="42" t="s">
        <v>2522</v>
      </c>
      <c r="Y2289" s="33">
        <v>1</v>
      </c>
      <c r="Z2289" s="100"/>
      <c r="AA2289" s="100">
        <v>0</v>
      </c>
      <c r="AB2289" s="28">
        <v>0.6</v>
      </c>
      <c r="AC2289" s="28">
        <v>1</v>
      </c>
      <c r="AE2289" s="6">
        <f t="shared" si="35"/>
        <v>0</v>
      </c>
    </row>
    <row r="2290" spans="2:31" ht="16.5" thickBot="1" x14ac:dyDescent="0.3">
      <c r="B2290" s="47" t="s">
        <v>521</v>
      </c>
      <c r="C2290" s="53" t="s">
        <v>144</v>
      </c>
      <c r="D2290" s="54" t="s">
        <v>145</v>
      </c>
      <c r="E2290" s="54">
        <v>25</v>
      </c>
      <c r="F2290" s="32">
        <v>24</v>
      </c>
      <c r="G2290" s="40">
        <v>1</v>
      </c>
      <c r="H2290" s="40">
        <v>1</v>
      </c>
      <c r="I2290" s="101">
        <v>1</v>
      </c>
      <c r="J2290" s="34" t="s">
        <v>12</v>
      </c>
      <c r="K2290" s="34">
        <v>0</v>
      </c>
      <c r="L2290" s="34">
        <f>K2290-'[6]на отправку'!$K2290</f>
        <v>0</v>
      </c>
      <c r="M2290" s="34" t="s">
        <v>12</v>
      </c>
      <c r="N2290" s="35">
        <v>9</v>
      </c>
      <c r="O2290" s="28">
        <v>2</v>
      </c>
      <c r="P2290" s="28">
        <v>4</v>
      </c>
      <c r="Q2290" s="28">
        <v>1</v>
      </c>
      <c r="R2290" s="33"/>
      <c r="S2290" s="33">
        <v>0</v>
      </c>
      <c r="T2290" s="33">
        <v>0</v>
      </c>
      <c r="U2290" s="101">
        <v>0</v>
      </c>
      <c r="V2290" s="34"/>
      <c r="W2290" s="34"/>
      <c r="X2290" s="36" t="s">
        <v>2522</v>
      </c>
      <c r="Y2290" s="34">
        <v>1</v>
      </c>
      <c r="Z2290" s="140"/>
      <c r="AA2290" s="140">
        <v>9</v>
      </c>
      <c r="AB2290" s="28">
        <v>0.381578947</v>
      </c>
      <c r="AC2290" s="28">
        <v>1</v>
      </c>
      <c r="AE2290" s="6">
        <f t="shared" si="35"/>
        <v>0</v>
      </c>
    </row>
    <row r="2291" spans="2:31" ht="16.5" thickBot="1" x14ac:dyDescent="0.3">
      <c r="B2291" s="47" t="s">
        <v>522</v>
      </c>
      <c r="C2291" s="53" t="s">
        <v>144</v>
      </c>
      <c r="D2291" s="54" t="s">
        <v>145</v>
      </c>
      <c r="E2291" s="54">
        <v>26</v>
      </c>
      <c r="F2291" s="43">
        <v>25</v>
      </c>
      <c r="G2291" s="40">
        <v>53</v>
      </c>
      <c r="H2291" s="40">
        <v>53</v>
      </c>
      <c r="I2291" s="101">
        <v>1</v>
      </c>
      <c r="J2291" s="41">
        <v>1</v>
      </c>
      <c r="K2291" s="12">
        <v>0</v>
      </c>
      <c r="L2291" s="34">
        <f>K2291-'[6]на отправку'!$K2291</f>
        <v>0</v>
      </c>
      <c r="M2291" s="41" t="s">
        <v>12</v>
      </c>
      <c r="N2291" s="28">
        <v>9</v>
      </c>
      <c r="O2291" s="28">
        <v>2</v>
      </c>
      <c r="P2291" s="28">
        <v>4</v>
      </c>
      <c r="Q2291" s="28">
        <v>1</v>
      </c>
      <c r="R2291" s="33"/>
      <c r="S2291" s="40">
        <v>47</v>
      </c>
      <c r="T2291" s="40">
        <v>47</v>
      </c>
      <c r="U2291" s="101">
        <v>1</v>
      </c>
      <c r="V2291" s="44"/>
      <c r="W2291" s="44"/>
      <c r="X2291" s="42" t="s">
        <v>2523</v>
      </c>
      <c r="Y2291" s="33">
        <v>1</v>
      </c>
      <c r="Z2291" s="100"/>
      <c r="AA2291" s="100">
        <v>9</v>
      </c>
      <c r="AB2291" s="28">
        <v>0.97159166299999999</v>
      </c>
      <c r="AC2291" s="28">
        <v>1</v>
      </c>
      <c r="AE2291" s="6">
        <f t="shared" si="35"/>
        <v>0</v>
      </c>
    </row>
    <row r="2292" spans="2:31" ht="16.5" thickBot="1" x14ac:dyDescent="0.3">
      <c r="B2292" s="47" t="s">
        <v>511</v>
      </c>
      <c r="C2292" s="53" t="s">
        <v>144</v>
      </c>
      <c r="D2292" s="54" t="s">
        <v>145</v>
      </c>
      <c r="E2292" s="54">
        <v>26.5</v>
      </c>
      <c r="F2292" s="43"/>
      <c r="G2292" s="40"/>
      <c r="H2292" s="40"/>
      <c r="I2292" s="101"/>
      <c r="J2292" s="44"/>
      <c r="K2292" s="41">
        <v>0</v>
      </c>
      <c r="L2292" s="34">
        <f>K2292-'[6]на отправку'!$K2292</f>
        <v>0</v>
      </c>
      <c r="M2292" s="12"/>
      <c r="N2292" s="28">
        <v>27</v>
      </c>
      <c r="R2292" s="33" t="s">
        <v>2524</v>
      </c>
      <c r="S2292" s="40"/>
      <c r="T2292" s="40"/>
      <c r="U2292" s="101"/>
      <c r="V2292" s="41">
        <v>0</v>
      </c>
      <c r="W2292" s="41"/>
      <c r="X2292" s="42"/>
      <c r="Y2292" s="33">
        <v>1</v>
      </c>
      <c r="Z2292" s="100"/>
      <c r="AA2292" s="100"/>
      <c r="AB2292" s="28">
        <v>0</v>
      </c>
      <c r="AE2292" s="6">
        <f t="shared" si="35"/>
        <v>0</v>
      </c>
    </row>
    <row r="2293" spans="2:31" ht="16.5" thickBot="1" x14ac:dyDescent="0.3">
      <c r="B2293" s="47" t="s">
        <v>2959</v>
      </c>
      <c r="C2293" s="53" t="s">
        <v>144</v>
      </c>
      <c r="D2293" s="54" t="s">
        <v>145</v>
      </c>
      <c r="E2293" s="54">
        <v>27</v>
      </c>
      <c r="F2293" s="43">
        <v>27</v>
      </c>
      <c r="G2293" s="40">
        <v>0</v>
      </c>
      <c r="H2293" s="40">
        <v>0</v>
      </c>
      <c r="I2293" s="101">
        <v>0</v>
      </c>
      <c r="J2293" s="41"/>
      <c r="K2293" s="12">
        <v>0</v>
      </c>
      <c r="L2293" s="34">
        <f>K2293-'[6]на отправку'!$K2293</f>
        <v>0</v>
      </c>
      <c r="M2293" s="41"/>
      <c r="N2293" s="28">
        <v>0</v>
      </c>
      <c r="O2293" s="28" t="s">
        <v>12</v>
      </c>
      <c r="P2293" s="28" t="s">
        <v>12</v>
      </c>
      <c r="Q2293" s="28">
        <v>2</v>
      </c>
      <c r="R2293" s="33"/>
      <c r="S2293" s="40">
        <v>0</v>
      </c>
      <c r="T2293" s="40">
        <v>0</v>
      </c>
      <c r="U2293" s="101">
        <v>0</v>
      </c>
      <c r="V2293" s="44"/>
      <c r="W2293" s="44"/>
      <c r="X2293" s="42" t="s">
        <v>2526</v>
      </c>
      <c r="Y2293" s="33">
        <v>1</v>
      </c>
      <c r="Z2293" s="100"/>
      <c r="AA2293" s="100">
        <v>0</v>
      </c>
      <c r="AB2293" s="28">
        <v>0</v>
      </c>
      <c r="AE2293" s="6">
        <f t="shared" si="35"/>
        <v>0</v>
      </c>
    </row>
    <row r="2294" spans="2:31" ht="16.5" thickBot="1" x14ac:dyDescent="0.3">
      <c r="B2294" s="47" t="s">
        <v>2960</v>
      </c>
      <c r="C2294" s="53" t="s">
        <v>144</v>
      </c>
      <c r="D2294" s="54" t="s">
        <v>145</v>
      </c>
      <c r="E2294" s="54">
        <v>28</v>
      </c>
      <c r="F2294" s="43">
        <v>28</v>
      </c>
      <c r="G2294" s="40">
        <v>0</v>
      </c>
      <c r="H2294" s="40">
        <v>7</v>
      </c>
      <c r="I2294" s="101">
        <v>0</v>
      </c>
      <c r="J2294" s="41"/>
      <c r="K2294" s="12">
        <v>0</v>
      </c>
      <c r="L2294" s="34">
        <f>K2294-'[6]на отправку'!$K2294</f>
        <v>0</v>
      </c>
      <c r="M2294" s="41"/>
      <c r="N2294" s="28">
        <v>3</v>
      </c>
      <c r="O2294" s="28" t="s">
        <v>12</v>
      </c>
      <c r="P2294" s="28" t="s">
        <v>12</v>
      </c>
      <c r="Q2294" s="28">
        <v>1</v>
      </c>
      <c r="R2294" s="33"/>
      <c r="S2294" s="40">
        <v>2</v>
      </c>
      <c r="T2294" s="40">
        <v>94</v>
      </c>
      <c r="U2294" s="101">
        <v>2.1276595999999998E-2</v>
      </c>
      <c r="V2294" s="44"/>
      <c r="W2294" s="44"/>
      <c r="X2294" s="42" t="s">
        <v>2528</v>
      </c>
      <c r="Y2294" s="33">
        <v>1</v>
      </c>
      <c r="Z2294" s="100"/>
      <c r="AA2294" s="100">
        <v>3</v>
      </c>
      <c r="AB2294" s="28">
        <v>4.6442499999999999E-3</v>
      </c>
      <c r="AE2294" s="6">
        <f t="shared" si="35"/>
        <v>0</v>
      </c>
    </row>
    <row r="2295" spans="2:31" ht="16.5" thickBot="1" x14ac:dyDescent="0.3">
      <c r="B2295" s="47" t="s">
        <v>2961</v>
      </c>
      <c r="C2295" s="53" t="s">
        <v>144</v>
      </c>
      <c r="D2295" s="54" t="s">
        <v>145</v>
      </c>
      <c r="E2295" s="54">
        <v>29</v>
      </c>
      <c r="F2295" s="43">
        <v>29</v>
      </c>
      <c r="G2295" s="40">
        <v>0</v>
      </c>
      <c r="H2295" s="40">
        <v>7</v>
      </c>
      <c r="I2295" s="101">
        <v>0</v>
      </c>
      <c r="J2295" s="44"/>
      <c r="K2295" s="41">
        <v>0</v>
      </c>
      <c r="L2295" s="34">
        <f>K2295-'[6]на отправку'!$K2295</f>
        <v>0</v>
      </c>
      <c r="M2295" s="12"/>
      <c r="N2295" s="28">
        <v>5</v>
      </c>
      <c r="O2295" s="28" t="s">
        <v>12</v>
      </c>
      <c r="P2295" s="28" t="s">
        <v>12</v>
      </c>
      <c r="Q2295" s="28">
        <v>1</v>
      </c>
      <c r="R2295" s="33"/>
      <c r="S2295" s="40">
        <v>0</v>
      </c>
      <c r="T2295" s="40">
        <v>94</v>
      </c>
      <c r="U2295" s="101">
        <v>0</v>
      </c>
      <c r="V2295" s="41"/>
      <c r="W2295" s="41"/>
      <c r="X2295" s="42" t="s">
        <v>2530</v>
      </c>
      <c r="Y2295" s="33">
        <v>1</v>
      </c>
      <c r="Z2295" s="100"/>
      <c r="AA2295" s="100">
        <v>5</v>
      </c>
      <c r="AB2295" s="28">
        <v>1.6719300000000001E-3</v>
      </c>
      <c r="AE2295" s="6">
        <f t="shared" si="35"/>
        <v>0</v>
      </c>
    </row>
    <row r="2296" spans="2:31" s="99" customFormat="1" ht="16.5" thickBot="1" x14ac:dyDescent="0.3">
      <c r="B2296" s="108" t="s">
        <v>2962</v>
      </c>
      <c r="C2296" s="107" t="s">
        <v>144</v>
      </c>
      <c r="D2296" s="106" t="s">
        <v>145</v>
      </c>
      <c r="E2296" s="106">
        <v>30</v>
      </c>
      <c r="F2296" s="50">
        <v>30</v>
      </c>
      <c r="G2296" s="40">
        <v>0</v>
      </c>
      <c r="H2296" s="40">
        <v>7</v>
      </c>
      <c r="I2296" s="101">
        <v>0</v>
      </c>
      <c r="J2296" s="45"/>
      <c r="K2296" s="45">
        <v>0</v>
      </c>
      <c r="L2296" s="34">
        <f>K2296-'[6]на отправку'!$K2296</f>
        <v>0</v>
      </c>
      <c r="M2296" s="45"/>
      <c r="N2296" s="44">
        <v>8</v>
      </c>
      <c r="O2296" s="28" t="s">
        <v>12</v>
      </c>
      <c r="P2296" s="28" t="s">
        <v>12</v>
      </c>
      <c r="Q2296" s="28">
        <v>1</v>
      </c>
      <c r="R2296" s="101"/>
      <c r="S2296" s="33">
        <v>0</v>
      </c>
      <c r="T2296" s="33">
        <v>94</v>
      </c>
      <c r="U2296" s="101">
        <v>0</v>
      </c>
      <c r="V2296" s="45"/>
      <c r="W2296" s="45"/>
      <c r="X2296" s="105" t="s">
        <v>2532</v>
      </c>
      <c r="Y2296" s="45">
        <v>1</v>
      </c>
      <c r="Z2296" s="141"/>
      <c r="AA2296" s="141">
        <v>8</v>
      </c>
      <c r="AB2296" s="28">
        <v>0</v>
      </c>
      <c r="AC2296" s="28"/>
      <c r="AE2296" s="6">
        <f t="shared" si="35"/>
        <v>0</v>
      </c>
    </row>
    <row r="2297" spans="2:31" ht="16.5" thickBot="1" x14ac:dyDescent="0.25">
      <c r="B2297" s="47" t="s">
        <v>2963</v>
      </c>
      <c r="C2297" s="48" t="s">
        <v>144</v>
      </c>
      <c r="D2297" s="49" t="s">
        <v>145</v>
      </c>
      <c r="E2297" s="49">
        <v>31</v>
      </c>
      <c r="F2297" s="32">
        <v>31</v>
      </c>
      <c r="G2297" s="40">
        <v>0</v>
      </c>
      <c r="H2297" s="40">
        <v>0</v>
      </c>
      <c r="I2297" s="101"/>
      <c r="J2297" s="34"/>
      <c r="K2297" s="34">
        <v>0</v>
      </c>
      <c r="L2297" s="34">
        <f>K2297-'[6]на отправку'!$K2297</f>
        <v>0</v>
      </c>
      <c r="M2297" s="34"/>
      <c r="N2297" s="35">
        <v>3</v>
      </c>
      <c r="O2297" s="28" t="s">
        <v>12</v>
      </c>
      <c r="P2297" s="28" t="s">
        <v>12</v>
      </c>
      <c r="Q2297" s="28">
        <v>1</v>
      </c>
      <c r="R2297" s="33"/>
      <c r="S2297" s="65">
        <v>0</v>
      </c>
      <c r="T2297" s="65">
        <v>0</v>
      </c>
      <c r="U2297" s="101"/>
      <c r="V2297" s="33"/>
      <c r="W2297" s="33"/>
      <c r="X2297" s="42" t="s">
        <v>2534</v>
      </c>
      <c r="Y2297" s="34">
        <v>1</v>
      </c>
      <c r="Z2297" s="140"/>
      <c r="AA2297" s="140"/>
      <c r="AB2297" s="28">
        <v>0</v>
      </c>
      <c r="AE2297" s="6">
        <f t="shared" si="35"/>
        <v>0</v>
      </c>
    </row>
    <row r="2298" spans="2:31" ht="16.5" thickBot="1" x14ac:dyDescent="0.3">
      <c r="B2298" s="47" t="s">
        <v>2964</v>
      </c>
      <c r="C2298" s="53" t="s">
        <v>144</v>
      </c>
      <c r="D2298" s="54" t="s">
        <v>145</v>
      </c>
      <c r="E2298" s="54">
        <v>32</v>
      </c>
      <c r="F2298" s="40">
        <v>32</v>
      </c>
      <c r="G2298" s="40">
        <v>0</v>
      </c>
      <c r="H2298" s="40">
        <v>0</v>
      </c>
      <c r="I2298" s="101"/>
      <c r="J2298" s="41"/>
      <c r="K2298" s="12">
        <v>0</v>
      </c>
      <c r="L2298" s="34">
        <f>K2298-'[6]на отправку'!$K2298</f>
        <v>0</v>
      </c>
      <c r="M2298" s="41"/>
      <c r="N2298" s="28">
        <v>8</v>
      </c>
      <c r="O2298" s="28" t="s">
        <v>12</v>
      </c>
      <c r="P2298" s="28" t="s">
        <v>12</v>
      </c>
      <c r="Q2298" s="28">
        <v>1</v>
      </c>
      <c r="R2298" s="33"/>
      <c r="S2298" s="40">
        <v>0</v>
      </c>
      <c r="T2298" s="40">
        <v>0</v>
      </c>
      <c r="U2298" s="101"/>
      <c r="V2298" s="33"/>
      <c r="W2298" s="33"/>
      <c r="X2298" s="42" t="s">
        <v>2536</v>
      </c>
      <c r="Y2298" s="33">
        <v>1</v>
      </c>
      <c r="Z2298" s="100"/>
      <c r="AA2298" s="100"/>
      <c r="AB2298" s="28">
        <v>0</v>
      </c>
      <c r="AE2298" s="6">
        <f t="shared" si="35"/>
        <v>0</v>
      </c>
    </row>
    <row r="2299" spans="2:31" ht="16.5" thickBot="1" x14ac:dyDescent="0.3">
      <c r="B2299" s="47" t="s">
        <v>523</v>
      </c>
      <c r="C2299" s="53" t="s">
        <v>144</v>
      </c>
      <c r="D2299" s="54" t="s">
        <v>145</v>
      </c>
      <c r="E2299" s="54">
        <v>33</v>
      </c>
      <c r="F2299" s="43">
        <v>33</v>
      </c>
      <c r="G2299" s="40">
        <v>0</v>
      </c>
      <c r="H2299" s="40">
        <v>0</v>
      </c>
      <c r="I2299" s="101">
        <v>0</v>
      </c>
      <c r="J2299" s="41"/>
      <c r="K2299" s="12">
        <v>0</v>
      </c>
      <c r="L2299" s="34">
        <f>K2299-'[6]на отправку'!$K2299</f>
        <v>0</v>
      </c>
      <c r="M2299" s="41"/>
      <c r="N2299" s="28">
        <v>0</v>
      </c>
      <c r="O2299" s="28" t="s">
        <v>12</v>
      </c>
      <c r="P2299" s="28">
        <v>0</v>
      </c>
      <c r="Q2299" s="28">
        <v>2</v>
      </c>
      <c r="R2299" s="33"/>
      <c r="S2299" s="40">
        <v>0</v>
      </c>
      <c r="T2299" s="40">
        <v>0</v>
      </c>
      <c r="U2299" s="101">
        <v>0</v>
      </c>
      <c r="V2299" s="33"/>
      <c r="W2299" s="33"/>
      <c r="X2299" s="42" t="s">
        <v>2537</v>
      </c>
      <c r="Y2299" s="33">
        <v>1</v>
      </c>
      <c r="Z2299" s="100"/>
      <c r="AA2299" s="100">
        <v>0</v>
      </c>
      <c r="AB2299" s="28">
        <v>0</v>
      </c>
      <c r="AE2299" s="6">
        <f t="shared" si="35"/>
        <v>0</v>
      </c>
    </row>
    <row r="2300" spans="2:31" ht="16.5" thickBot="1" x14ac:dyDescent="0.3">
      <c r="B2300" s="47" t="s">
        <v>201</v>
      </c>
      <c r="C2300" s="53" t="s">
        <v>146</v>
      </c>
      <c r="D2300" s="54" t="s">
        <v>147</v>
      </c>
      <c r="E2300" s="54">
        <v>0</v>
      </c>
      <c r="F2300" s="43"/>
      <c r="G2300" s="40"/>
      <c r="H2300" s="40"/>
      <c r="I2300" s="101"/>
      <c r="J2300" s="41"/>
      <c r="K2300" s="12">
        <v>0</v>
      </c>
      <c r="L2300" s="34">
        <f>K2300-'[6]на отправку'!$K2300</f>
        <v>0</v>
      </c>
      <c r="M2300" s="41"/>
      <c r="N2300" s="28">
        <v>17.5</v>
      </c>
      <c r="R2300" s="33" t="s">
        <v>13</v>
      </c>
      <c r="S2300" s="40"/>
      <c r="T2300" s="40"/>
      <c r="U2300" s="101"/>
      <c r="V2300" s="33">
        <v>0</v>
      </c>
      <c r="W2300" s="33"/>
      <c r="X2300" s="42"/>
      <c r="Y2300" s="33">
        <v>1</v>
      </c>
      <c r="Z2300" s="100"/>
      <c r="AA2300" s="100"/>
      <c r="AB2300" s="28">
        <v>0</v>
      </c>
      <c r="AE2300" s="6">
        <f t="shared" si="35"/>
        <v>0</v>
      </c>
    </row>
    <row r="2301" spans="2:31" ht="16.5" thickBot="1" x14ac:dyDescent="0.3">
      <c r="B2301" s="47" t="s">
        <v>279</v>
      </c>
      <c r="C2301" s="53" t="s">
        <v>146</v>
      </c>
      <c r="D2301" s="54" t="s">
        <v>147</v>
      </c>
      <c r="E2301" s="54">
        <v>1</v>
      </c>
      <c r="F2301" s="43">
        <v>1</v>
      </c>
      <c r="G2301" s="40">
        <v>3071</v>
      </c>
      <c r="H2301" s="40">
        <v>3377</v>
      </c>
      <c r="I2301" s="101">
        <v>0.90938702999999999</v>
      </c>
      <c r="J2301" s="41" t="s">
        <v>12</v>
      </c>
      <c r="K2301" s="12">
        <v>-1.0753379E-2</v>
      </c>
      <c r="L2301" s="34">
        <f>K2301-'[6]на отправку'!$K2301</f>
        <v>0</v>
      </c>
      <c r="M2301" s="41" t="s">
        <v>12</v>
      </c>
      <c r="N2301" s="28">
        <v>1</v>
      </c>
      <c r="O2301" s="28">
        <v>0</v>
      </c>
      <c r="P2301" s="28">
        <v>1</v>
      </c>
      <c r="Q2301" s="28">
        <v>1</v>
      </c>
      <c r="R2301" s="33"/>
      <c r="S2301" s="40">
        <v>3234</v>
      </c>
      <c r="T2301" s="40">
        <v>3518</v>
      </c>
      <c r="U2301" s="101">
        <v>0.91927231399999998</v>
      </c>
      <c r="V2301" s="33"/>
      <c r="W2301" s="33"/>
      <c r="X2301" s="42" t="s">
        <v>2497</v>
      </c>
      <c r="Y2301" s="33">
        <v>1</v>
      </c>
      <c r="Z2301" s="100"/>
      <c r="AA2301" s="100">
        <v>1</v>
      </c>
      <c r="AB2301" s="28">
        <v>0.87783438400000002</v>
      </c>
      <c r="AC2301" s="28">
        <v>0.79392113200000003</v>
      </c>
      <c r="AE2301" s="6">
        <f t="shared" si="35"/>
        <v>-1.0753379E-2</v>
      </c>
    </row>
    <row r="2302" spans="2:31" ht="16.5" thickBot="1" x14ac:dyDescent="0.3">
      <c r="B2302" s="47" t="s">
        <v>2965</v>
      </c>
      <c r="C2302" s="53" t="s">
        <v>146</v>
      </c>
      <c r="D2302" s="54" t="s">
        <v>147</v>
      </c>
      <c r="E2302" s="54">
        <v>2</v>
      </c>
      <c r="F2302" s="43">
        <v>26</v>
      </c>
      <c r="G2302" s="40">
        <v>5360</v>
      </c>
      <c r="H2302" s="40">
        <v>6325</v>
      </c>
      <c r="I2302" s="101">
        <v>0.84743082999999997</v>
      </c>
      <c r="J2302" s="41" t="s">
        <v>12</v>
      </c>
      <c r="K2302" s="12">
        <v>2.0224790000000002E-3</v>
      </c>
      <c r="L2302" s="34">
        <f>K2302-'[6]на отправку'!$K2302</f>
        <v>0</v>
      </c>
      <c r="M2302" s="41" t="s">
        <v>12</v>
      </c>
      <c r="N2302" s="28">
        <v>0</v>
      </c>
      <c r="O2302" s="28">
        <v>0</v>
      </c>
      <c r="P2302" s="28">
        <v>1</v>
      </c>
      <c r="Q2302" s="28">
        <v>1</v>
      </c>
      <c r="R2302" s="33"/>
      <c r="S2302" s="40">
        <v>5553</v>
      </c>
      <c r="T2302" s="40">
        <v>6566</v>
      </c>
      <c r="U2302" s="101">
        <v>0.84572037799999999</v>
      </c>
      <c r="V2302" s="33"/>
      <c r="W2302" s="33"/>
      <c r="X2302" s="42" t="s">
        <v>2498</v>
      </c>
      <c r="Y2302" s="33">
        <v>1</v>
      </c>
      <c r="Z2302" s="100"/>
      <c r="AA2302" s="100">
        <v>0</v>
      </c>
      <c r="AB2302" s="28">
        <v>0.83450456100000003</v>
      </c>
      <c r="AC2302" s="28">
        <v>0.72780695200000001</v>
      </c>
      <c r="AE2302" s="6">
        <f t="shared" si="35"/>
        <v>2.0224790000000002E-3</v>
      </c>
    </row>
    <row r="2303" spans="2:31" ht="16.5" thickBot="1" x14ac:dyDescent="0.3">
      <c r="B2303" s="47" t="s">
        <v>280</v>
      </c>
      <c r="C2303" s="53" t="s">
        <v>146</v>
      </c>
      <c r="D2303" s="54" t="s">
        <v>147</v>
      </c>
      <c r="E2303" s="54">
        <v>3</v>
      </c>
      <c r="F2303" s="43">
        <v>2</v>
      </c>
      <c r="G2303" s="40">
        <v>29</v>
      </c>
      <c r="H2303" s="40">
        <v>30</v>
      </c>
      <c r="I2303" s="101">
        <v>0.96666666700000003</v>
      </c>
      <c r="J2303" s="44" t="s">
        <v>12</v>
      </c>
      <c r="K2303" s="41">
        <v>-3.3333333E-2</v>
      </c>
      <c r="L2303" s="34">
        <f>K2303-'[6]на отправку'!$K2303</f>
        <v>0</v>
      </c>
      <c r="M2303" s="12" t="s">
        <v>12</v>
      </c>
      <c r="N2303" s="28">
        <v>1</v>
      </c>
      <c r="O2303" s="28">
        <v>0</v>
      </c>
      <c r="P2303" s="28">
        <v>4</v>
      </c>
      <c r="Q2303" s="28">
        <v>1</v>
      </c>
      <c r="R2303" s="33"/>
      <c r="S2303" s="40">
        <v>113</v>
      </c>
      <c r="T2303" s="40">
        <v>113</v>
      </c>
      <c r="U2303" s="101">
        <v>1</v>
      </c>
      <c r="V2303" s="41"/>
      <c r="W2303" s="41"/>
      <c r="X2303" s="42" t="s">
        <v>2499</v>
      </c>
      <c r="Y2303" s="33">
        <v>1</v>
      </c>
      <c r="Z2303" s="100"/>
      <c r="AA2303" s="100">
        <v>1</v>
      </c>
      <c r="AB2303" s="28">
        <v>0.91111111099999997</v>
      </c>
      <c r="AC2303" s="28">
        <v>1</v>
      </c>
      <c r="AE2303" s="6">
        <f t="shared" si="35"/>
        <v>-3.3333333E-2</v>
      </c>
    </row>
    <row r="2304" spans="2:31" ht="16.5" thickBot="1" x14ac:dyDescent="0.3">
      <c r="B2304" s="47" t="s">
        <v>281</v>
      </c>
      <c r="C2304" s="53" t="s">
        <v>146</v>
      </c>
      <c r="D2304" s="54" t="s">
        <v>147</v>
      </c>
      <c r="E2304" s="54">
        <v>4</v>
      </c>
      <c r="F2304" s="43">
        <v>3</v>
      </c>
      <c r="G2304" s="40">
        <v>0</v>
      </c>
      <c r="H2304" s="40">
        <v>2</v>
      </c>
      <c r="I2304" s="101">
        <v>0</v>
      </c>
      <c r="J2304" s="41" t="s">
        <v>12</v>
      </c>
      <c r="K2304" s="12">
        <v>-1</v>
      </c>
      <c r="L2304" s="34">
        <f>K2304-'[6]на отправку'!$K2304</f>
        <v>0</v>
      </c>
      <c r="M2304" s="41" t="s">
        <v>12</v>
      </c>
      <c r="N2304" s="28">
        <v>0</v>
      </c>
      <c r="O2304" s="28">
        <v>0</v>
      </c>
      <c r="P2304" s="28">
        <v>3</v>
      </c>
      <c r="Q2304" s="28">
        <v>1</v>
      </c>
      <c r="R2304" s="33"/>
      <c r="S2304" s="40">
        <v>2</v>
      </c>
      <c r="T2304" s="40">
        <v>4</v>
      </c>
      <c r="U2304" s="101">
        <v>0.5</v>
      </c>
      <c r="V2304" s="33"/>
      <c r="W2304" s="33"/>
      <c r="X2304" s="42" t="s">
        <v>2500</v>
      </c>
      <c r="Y2304" s="33">
        <v>1</v>
      </c>
      <c r="Z2304" s="100"/>
      <c r="AA2304" s="100">
        <v>0</v>
      </c>
      <c r="AB2304" s="28">
        <v>0.61761761800000003</v>
      </c>
      <c r="AC2304" s="28">
        <v>1</v>
      </c>
      <c r="AE2304" s="6">
        <f t="shared" si="35"/>
        <v>-1</v>
      </c>
    </row>
    <row r="2305" spans="2:31" ht="16.5" thickBot="1" x14ac:dyDescent="0.3">
      <c r="B2305" s="47" t="s">
        <v>282</v>
      </c>
      <c r="C2305" s="53" t="s">
        <v>146</v>
      </c>
      <c r="D2305" s="54" t="s">
        <v>147</v>
      </c>
      <c r="E2305" s="54">
        <v>5</v>
      </c>
      <c r="F2305" s="43">
        <v>4</v>
      </c>
      <c r="G2305" s="40">
        <v>1</v>
      </c>
      <c r="H2305" s="40">
        <v>1</v>
      </c>
      <c r="I2305" s="101">
        <v>1</v>
      </c>
      <c r="J2305" s="41" t="s">
        <v>12</v>
      </c>
      <c r="K2305" s="12">
        <v>0</v>
      </c>
      <c r="L2305" s="34">
        <f>K2305-'[6]на отправку'!$K2305</f>
        <v>0</v>
      </c>
      <c r="M2305" s="41" t="s">
        <v>12</v>
      </c>
      <c r="N2305" s="28">
        <v>2</v>
      </c>
      <c r="O2305" s="28">
        <v>2</v>
      </c>
      <c r="P2305" s="28">
        <v>4</v>
      </c>
      <c r="Q2305" s="28">
        <v>1</v>
      </c>
      <c r="R2305" s="33"/>
      <c r="S2305" s="40">
        <v>2</v>
      </c>
      <c r="T2305" s="40">
        <v>2</v>
      </c>
      <c r="U2305" s="101">
        <v>1</v>
      </c>
      <c r="V2305" s="33"/>
      <c r="W2305" s="33"/>
      <c r="X2305" s="42" t="s">
        <v>2501</v>
      </c>
      <c r="Y2305" s="33">
        <v>1</v>
      </c>
      <c r="Z2305" s="100"/>
      <c r="AA2305" s="100">
        <v>2</v>
      </c>
      <c r="AB2305" s="28">
        <v>0.86111111100000004</v>
      </c>
      <c r="AC2305" s="28">
        <v>1</v>
      </c>
      <c r="AE2305" s="6">
        <f t="shared" si="35"/>
        <v>0</v>
      </c>
    </row>
    <row r="2306" spans="2:31" ht="16.5" thickBot="1" x14ac:dyDescent="0.3">
      <c r="B2306" s="47" t="s">
        <v>283</v>
      </c>
      <c r="C2306" s="53" t="s">
        <v>146</v>
      </c>
      <c r="D2306" s="54" t="s">
        <v>147</v>
      </c>
      <c r="E2306" s="54">
        <v>6</v>
      </c>
      <c r="F2306" s="43">
        <v>5</v>
      </c>
      <c r="G2306" s="40">
        <v>2</v>
      </c>
      <c r="H2306" s="40">
        <v>3</v>
      </c>
      <c r="I2306" s="101">
        <v>0.66666666699999999</v>
      </c>
      <c r="J2306" s="44" t="s">
        <v>12</v>
      </c>
      <c r="K2306" s="41">
        <v>-0.111111111</v>
      </c>
      <c r="L2306" s="34">
        <f>K2306-'[6]на отправку'!$K2306</f>
        <v>0</v>
      </c>
      <c r="M2306" s="12" t="s">
        <v>12</v>
      </c>
      <c r="N2306" s="28">
        <v>1</v>
      </c>
      <c r="O2306" s="28">
        <v>0</v>
      </c>
      <c r="P2306" s="28">
        <v>4</v>
      </c>
      <c r="Q2306" s="28">
        <v>1</v>
      </c>
      <c r="R2306" s="33"/>
      <c r="S2306" s="40">
        <v>6</v>
      </c>
      <c r="T2306" s="40">
        <v>8</v>
      </c>
      <c r="U2306" s="101">
        <v>0.75</v>
      </c>
      <c r="V2306" s="41"/>
      <c r="W2306" s="41"/>
      <c r="X2306" s="42" t="s">
        <v>2502</v>
      </c>
      <c r="Y2306" s="33">
        <v>1</v>
      </c>
      <c r="Z2306" s="100"/>
      <c r="AA2306" s="100">
        <v>1</v>
      </c>
      <c r="AB2306" s="28">
        <v>0.56594488200000004</v>
      </c>
      <c r="AC2306" s="28">
        <v>1</v>
      </c>
      <c r="AE2306" s="6">
        <f t="shared" si="35"/>
        <v>-0.111111111</v>
      </c>
    </row>
    <row r="2307" spans="2:31" ht="16.5" thickBot="1" x14ac:dyDescent="0.3">
      <c r="B2307" s="47" t="s">
        <v>284</v>
      </c>
      <c r="C2307" s="53" t="s">
        <v>146</v>
      </c>
      <c r="D2307" s="54" t="s">
        <v>147</v>
      </c>
      <c r="E2307" s="54">
        <v>7</v>
      </c>
      <c r="F2307" s="43">
        <v>6</v>
      </c>
      <c r="G2307" s="40">
        <v>0</v>
      </c>
      <c r="H2307" s="40">
        <v>0</v>
      </c>
      <c r="I2307" s="101">
        <v>0</v>
      </c>
      <c r="J2307" s="44" t="s">
        <v>12</v>
      </c>
      <c r="K2307" s="41">
        <v>0</v>
      </c>
      <c r="L2307" s="34">
        <f>K2307-'[6]на отправку'!$K2307</f>
        <v>0</v>
      </c>
      <c r="M2307" s="12" t="s">
        <v>12</v>
      </c>
      <c r="N2307" s="28">
        <v>0</v>
      </c>
      <c r="O2307" s="28">
        <v>0</v>
      </c>
      <c r="P2307" s="28">
        <v>0</v>
      </c>
      <c r="Q2307" s="28">
        <v>2</v>
      </c>
      <c r="R2307" s="33"/>
      <c r="S2307" s="40">
        <v>0</v>
      </c>
      <c r="T2307" s="40">
        <v>1</v>
      </c>
      <c r="U2307" s="101">
        <v>0</v>
      </c>
      <c r="V2307" s="41"/>
      <c r="W2307" s="41"/>
      <c r="X2307" s="42" t="s">
        <v>2503</v>
      </c>
      <c r="Y2307" s="33">
        <v>1</v>
      </c>
      <c r="Z2307" s="100"/>
      <c r="AA2307" s="100">
        <v>0</v>
      </c>
      <c r="AB2307" s="28">
        <v>0.3</v>
      </c>
      <c r="AC2307" s="28">
        <v>1</v>
      </c>
      <c r="AE2307" s="6">
        <f t="shared" si="35"/>
        <v>0</v>
      </c>
    </row>
    <row r="2308" spans="2:31" ht="16.5" thickBot="1" x14ac:dyDescent="0.3">
      <c r="B2308" s="47" t="s">
        <v>303</v>
      </c>
      <c r="C2308" s="53" t="s">
        <v>146</v>
      </c>
      <c r="D2308" s="54" t="s">
        <v>147</v>
      </c>
      <c r="E2308" s="54">
        <v>8</v>
      </c>
      <c r="F2308" s="43">
        <v>22</v>
      </c>
      <c r="G2308" s="40">
        <v>0</v>
      </c>
      <c r="H2308" s="40">
        <v>2</v>
      </c>
      <c r="I2308" s="101">
        <v>0</v>
      </c>
      <c r="J2308" s="44" t="s">
        <v>12</v>
      </c>
      <c r="K2308" s="41">
        <v>0</v>
      </c>
      <c r="L2308" s="34">
        <f>K2308-'[6]на отправку'!$K2308</f>
        <v>0</v>
      </c>
      <c r="M2308" s="12" t="s">
        <v>12</v>
      </c>
      <c r="N2308" s="28">
        <v>0</v>
      </c>
      <c r="O2308" s="28">
        <v>0</v>
      </c>
      <c r="P2308" s="28">
        <v>3</v>
      </c>
      <c r="Q2308" s="28">
        <v>1</v>
      </c>
      <c r="R2308" s="33"/>
      <c r="S2308" s="40">
        <v>0</v>
      </c>
      <c r="T2308" s="40">
        <v>0</v>
      </c>
      <c r="U2308" s="101">
        <v>0</v>
      </c>
      <c r="V2308" s="41"/>
      <c r="W2308" s="41"/>
      <c r="X2308" s="42" t="s">
        <v>2504</v>
      </c>
      <c r="Y2308" s="33">
        <v>1</v>
      </c>
      <c r="Z2308" s="100"/>
      <c r="AA2308" s="100">
        <v>0</v>
      </c>
      <c r="AB2308" s="28">
        <v>0.4</v>
      </c>
      <c r="AC2308" s="28">
        <v>1</v>
      </c>
      <c r="AE2308" s="6">
        <f t="shared" si="35"/>
        <v>0</v>
      </c>
    </row>
    <row r="2309" spans="2:31" ht="16.5" thickBot="1" x14ac:dyDescent="0.3">
      <c r="B2309" s="47" t="s">
        <v>285</v>
      </c>
      <c r="C2309" s="53" t="s">
        <v>146</v>
      </c>
      <c r="D2309" s="54" t="s">
        <v>147</v>
      </c>
      <c r="E2309" s="54">
        <v>9</v>
      </c>
      <c r="F2309" s="43">
        <v>7</v>
      </c>
      <c r="G2309" s="40">
        <v>1118</v>
      </c>
      <c r="H2309" s="40">
        <v>1118</v>
      </c>
      <c r="I2309" s="101">
        <v>1</v>
      </c>
      <c r="J2309" s="41">
        <v>1</v>
      </c>
      <c r="K2309" s="12">
        <v>0</v>
      </c>
      <c r="L2309" s="34">
        <f>K2309-'[6]на отправку'!$K2309</f>
        <v>0</v>
      </c>
      <c r="M2309" s="41">
        <v>1</v>
      </c>
      <c r="N2309" s="28">
        <v>2</v>
      </c>
      <c r="O2309" s="28" t="s">
        <v>12</v>
      </c>
      <c r="P2309" s="28">
        <v>6</v>
      </c>
      <c r="Q2309" s="28">
        <v>1</v>
      </c>
      <c r="R2309" s="33"/>
      <c r="S2309" s="40">
        <v>953</v>
      </c>
      <c r="T2309" s="40">
        <v>953</v>
      </c>
      <c r="U2309" s="101">
        <v>1</v>
      </c>
      <c r="V2309" s="33"/>
      <c r="W2309" s="33"/>
      <c r="X2309" s="42" t="s">
        <v>2505</v>
      </c>
      <c r="Y2309" s="33">
        <v>1</v>
      </c>
      <c r="Z2309" s="100"/>
      <c r="AA2309" s="100">
        <v>2</v>
      </c>
      <c r="AB2309" s="28">
        <v>1</v>
      </c>
      <c r="AC2309" s="28">
        <v>1</v>
      </c>
      <c r="AE2309" s="6">
        <f t="shared" si="35"/>
        <v>0</v>
      </c>
    </row>
    <row r="2310" spans="2:31" ht="16.5" thickBot="1" x14ac:dyDescent="0.3">
      <c r="B2310" s="47" t="s">
        <v>286</v>
      </c>
      <c r="C2310" s="53" t="s">
        <v>146</v>
      </c>
      <c r="D2310" s="54" t="s">
        <v>147</v>
      </c>
      <c r="E2310" s="54">
        <v>10</v>
      </c>
      <c r="F2310" s="43">
        <v>8</v>
      </c>
      <c r="G2310" s="40">
        <v>43</v>
      </c>
      <c r="H2310" s="40">
        <v>6925</v>
      </c>
      <c r="I2310" s="101">
        <v>6.2093859999999999E-3</v>
      </c>
      <c r="J2310" s="41" t="s">
        <v>12</v>
      </c>
      <c r="K2310" s="12">
        <v>-0.34831017800000003</v>
      </c>
      <c r="L2310" s="34">
        <f>K2310-'[6]на отправку'!$K2310</f>
        <v>0</v>
      </c>
      <c r="M2310" s="41" t="s">
        <v>12</v>
      </c>
      <c r="N2310" s="28">
        <v>2</v>
      </c>
      <c r="O2310" s="28">
        <v>0</v>
      </c>
      <c r="P2310" s="28">
        <v>2</v>
      </c>
      <c r="Q2310" s="28">
        <v>1</v>
      </c>
      <c r="R2310" s="33"/>
      <c r="S2310" s="40">
        <v>63</v>
      </c>
      <c r="T2310" s="40">
        <v>6612</v>
      </c>
      <c r="U2310" s="101">
        <v>9.5281310000000004E-3</v>
      </c>
      <c r="V2310" s="33"/>
      <c r="W2310" s="33"/>
      <c r="X2310" s="42" t="s">
        <v>2506</v>
      </c>
      <c r="Y2310" s="33">
        <v>1</v>
      </c>
      <c r="Z2310" s="100"/>
      <c r="AA2310" s="100">
        <v>2</v>
      </c>
      <c r="AB2310" s="28">
        <v>1.4606701999999999E-2</v>
      </c>
      <c r="AC2310" s="28">
        <v>0</v>
      </c>
      <c r="AE2310" s="6">
        <f t="shared" si="35"/>
        <v>-0.34831017800000003</v>
      </c>
    </row>
    <row r="2311" spans="2:31" ht="16.5" thickBot="1" x14ac:dyDescent="0.3">
      <c r="B2311" s="47" t="s">
        <v>287</v>
      </c>
      <c r="C2311" s="53" t="s">
        <v>146</v>
      </c>
      <c r="D2311" s="54" t="s">
        <v>147</v>
      </c>
      <c r="E2311" s="54">
        <v>11</v>
      </c>
      <c r="F2311" s="43">
        <v>9</v>
      </c>
      <c r="G2311" s="40">
        <v>164</v>
      </c>
      <c r="H2311" s="40">
        <v>172</v>
      </c>
      <c r="I2311" s="101">
        <v>0.95348837200000003</v>
      </c>
      <c r="J2311" s="41">
        <v>1</v>
      </c>
      <c r="K2311" s="12">
        <v>1.1416815760000001</v>
      </c>
      <c r="L2311" s="34">
        <f>K2311-'[6]на отправку'!$K2311</f>
        <v>0</v>
      </c>
      <c r="M2311" s="41">
        <v>0.95348837200000003</v>
      </c>
      <c r="N2311" s="28">
        <v>0.5</v>
      </c>
      <c r="O2311" s="28" t="s">
        <v>12</v>
      </c>
      <c r="P2311" s="28">
        <v>5</v>
      </c>
      <c r="Q2311" s="28">
        <v>1</v>
      </c>
      <c r="R2311" s="33"/>
      <c r="S2311" s="40">
        <v>260</v>
      </c>
      <c r="T2311" s="40">
        <v>584</v>
      </c>
      <c r="U2311" s="101">
        <v>0.44520547900000002</v>
      </c>
      <c r="V2311" s="33"/>
      <c r="W2311" s="33"/>
      <c r="X2311" s="42" t="s">
        <v>2507</v>
      </c>
      <c r="Y2311" s="33">
        <v>1</v>
      </c>
      <c r="Z2311" s="100"/>
      <c r="AA2311" s="100">
        <v>0.5</v>
      </c>
      <c r="AB2311" s="28">
        <v>0.93642591900000005</v>
      </c>
      <c r="AE2311" s="6">
        <f t="shared" ref="AE2311:AE2374" si="36">ROUND(K2311,9)</f>
        <v>1.1416815760000001</v>
      </c>
    </row>
    <row r="2312" spans="2:31" ht="16.5" thickBot="1" x14ac:dyDescent="0.3">
      <c r="B2312" s="47" t="s">
        <v>288</v>
      </c>
      <c r="C2312" s="53" t="s">
        <v>146</v>
      </c>
      <c r="D2312" s="54" t="s">
        <v>147</v>
      </c>
      <c r="E2312" s="54">
        <v>12</v>
      </c>
      <c r="F2312" s="32">
        <v>10</v>
      </c>
      <c r="G2312" s="40">
        <v>7</v>
      </c>
      <c r="H2312" s="40">
        <v>7</v>
      </c>
      <c r="I2312" s="101">
        <v>1</v>
      </c>
      <c r="J2312" s="34">
        <v>1</v>
      </c>
      <c r="K2312" s="34">
        <v>0</v>
      </c>
      <c r="L2312" s="34">
        <f>K2312-'[6]на отправку'!$K2312</f>
        <v>0</v>
      </c>
      <c r="M2312" s="34">
        <v>1</v>
      </c>
      <c r="N2312" s="35">
        <v>1</v>
      </c>
      <c r="O2312" s="28" t="s">
        <v>12</v>
      </c>
      <c r="P2312" s="28">
        <v>6</v>
      </c>
      <c r="Q2312" s="28">
        <v>1</v>
      </c>
      <c r="R2312" s="33"/>
      <c r="S2312" s="33">
        <v>15</v>
      </c>
      <c r="T2312" s="33">
        <v>15</v>
      </c>
      <c r="U2312" s="101">
        <v>1</v>
      </c>
      <c r="V2312" s="34"/>
      <c r="W2312" s="34"/>
      <c r="X2312" s="36" t="s">
        <v>2508</v>
      </c>
      <c r="Y2312" s="34">
        <v>1</v>
      </c>
      <c r="Z2312" s="140"/>
      <c r="AA2312" s="140">
        <v>1</v>
      </c>
      <c r="AB2312" s="28">
        <v>1</v>
      </c>
      <c r="AE2312" s="6">
        <f t="shared" si="36"/>
        <v>0</v>
      </c>
    </row>
    <row r="2313" spans="2:31" ht="16.5" thickBot="1" x14ac:dyDescent="0.3">
      <c r="B2313" s="47" t="s">
        <v>289</v>
      </c>
      <c r="C2313" s="53" t="s">
        <v>146</v>
      </c>
      <c r="D2313" s="54" t="s">
        <v>147</v>
      </c>
      <c r="E2313" s="54">
        <v>13</v>
      </c>
      <c r="F2313" s="43">
        <v>11</v>
      </c>
      <c r="G2313" s="40">
        <v>41</v>
      </c>
      <c r="H2313" s="40">
        <v>41</v>
      </c>
      <c r="I2313" s="101">
        <v>1</v>
      </c>
      <c r="J2313" s="44">
        <v>1</v>
      </c>
      <c r="K2313" s="41">
        <v>0</v>
      </c>
      <c r="L2313" s="34">
        <f>K2313-'[6]на отправку'!$K2313</f>
        <v>0</v>
      </c>
      <c r="M2313" s="12">
        <v>1</v>
      </c>
      <c r="N2313" s="28">
        <v>2</v>
      </c>
      <c r="O2313" s="28" t="s">
        <v>12</v>
      </c>
      <c r="P2313" s="28">
        <v>6</v>
      </c>
      <c r="Q2313" s="28">
        <v>1</v>
      </c>
      <c r="R2313" s="33"/>
      <c r="S2313" s="40">
        <v>57</v>
      </c>
      <c r="T2313" s="40">
        <v>57</v>
      </c>
      <c r="U2313" s="101">
        <v>1</v>
      </c>
      <c r="V2313" s="41"/>
      <c r="W2313" s="41"/>
      <c r="X2313" s="42" t="s">
        <v>2509</v>
      </c>
      <c r="Y2313" s="33">
        <v>1</v>
      </c>
      <c r="Z2313" s="100"/>
      <c r="AA2313" s="100">
        <v>2</v>
      </c>
      <c r="AB2313" s="28">
        <v>1</v>
      </c>
      <c r="AE2313" s="6">
        <f t="shared" si="36"/>
        <v>0</v>
      </c>
    </row>
    <row r="2314" spans="2:31" ht="16.5" thickBot="1" x14ac:dyDescent="0.3">
      <c r="B2314" s="47" t="s">
        <v>290</v>
      </c>
      <c r="C2314" s="53" t="s">
        <v>146</v>
      </c>
      <c r="D2314" s="54" t="s">
        <v>147</v>
      </c>
      <c r="E2314" s="54">
        <v>14</v>
      </c>
      <c r="F2314" s="43">
        <v>12</v>
      </c>
      <c r="G2314" s="40">
        <v>216</v>
      </c>
      <c r="H2314" s="40">
        <v>7040</v>
      </c>
      <c r="I2314" s="101">
        <v>3.0681818E-2</v>
      </c>
      <c r="J2314" s="44" t="s">
        <v>12</v>
      </c>
      <c r="K2314" s="41">
        <v>0.227820623</v>
      </c>
      <c r="L2314" s="34">
        <f>K2314-'[6]на отправку'!$K2314</f>
        <v>0</v>
      </c>
      <c r="M2314" s="12" t="s">
        <v>12</v>
      </c>
      <c r="N2314" s="28">
        <v>1</v>
      </c>
      <c r="O2314" s="28">
        <v>0</v>
      </c>
      <c r="P2314" s="28">
        <v>2</v>
      </c>
      <c r="Q2314" s="28">
        <v>1</v>
      </c>
      <c r="R2314" s="33"/>
      <c r="S2314" s="40">
        <v>168</v>
      </c>
      <c r="T2314" s="40">
        <v>6723</v>
      </c>
      <c r="U2314" s="101">
        <v>2.4988844E-2</v>
      </c>
      <c r="V2314" s="41"/>
      <c r="W2314" s="41"/>
      <c r="X2314" s="42" t="s">
        <v>2510</v>
      </c>
      <c r="Y2314" s="33">
        <v>1</v>
      </c>
      <c r="Z2314" s="100"/>
      <c r="AA2314" s="100">
        <v>1</v>
      </c>
      <c r="AB2314" s="28">
        <v>3.2834602999999997E-2</v>
      </c>
      <c r="AC2314" s="28">
        <v>5.0505050000000003E-3</v>
      </c>
      <c r="AE2314" s="6">
        <f t="shared" si="36"/>
        <v>0.227820623</v>
      </c>
    </row>
    <row r="2315" spans="2:31" ht="16.5" thickBot="1" x14ac:dyDescent="0.3">
      <c r="B2315" s="47" t="s">
        <v>291</v>
      </c>
      <c r="C2315" s="53" t="s">
        <v>146</v>
      </c>
      <c r="D2315" s="54" t="s">
        <v>147</v>
      </c>
      <c r="E2315" s="54">
        <v>15</v>
      </c>
      <c r="F2315" s="43">
        <v>13</v>
      </c>
      <c r="G2315" s="40">
        <v>69</v>
      </c>
      <c r="H2315" s="40">
        <v>174</v>
      </c>
      <c r="I2315" s="101">
        <v>0.39655172399999999</v>
      </c>
      <c r="J2315" s="44" t="s">
        <v>12</v>
      </c>
      <c r="K2315" s="41">
        <v>0.15360501500000001</v>
      </c>
      <c r="L2315" s="34">
        <f>K2315-'[6]на отправку'!$K2315</f>
        <v>0</v>
      </c>
      <c r="M2315" s="12" t="s">
        <v>12</v>
      </c>
      <c r="N2315" s="28">
        <v>1</v>
      </c>
      <c r="O2315" s="28">
        <v>0</v>
      </c>
      <c r="P2315" s="28">
        <v>2</v>
      </c>
      <c r="Q2315" s="28">
        <v>1</v>
      </c>
      <c r="R2315" s="33"/>
      <c r="S2315" s="40">
        <v>55</v>
      </c>
      <c r="T2315" s="40">
        <v>160</v>
      </c>
      <c r="U2315" s="101">
        <v>0.34375</v>
      </c>
      <c r="V2315" s="41"/>
      <c r="W2315" s="41"/>
      <c r="X2315" s="42" t="s">
        <v>2511</v>
      </c>
      <c r="Y2315" s="33">
        <v>1</v>
      </c>
      <c r="Z2315" s="100"/>
      <c r="AA2315" s="100">
        <v>1</v>
      </c>
      <c r="AB2315" s="28">
        <v>0.4</v>
      </c>
      <c r="AC2315" s="28">
        <v>0.177419355</v>
      </c>
      <c r="AE2315" s="6">
        <f t="shared" si="36"/>
        <v>0.15360501500000001</v>
      </c>
    </row>
    <row r="2316" spans="2:31" ht="16.5" thickBot="1" x14ac:dyDescent="0.3">
      <c r="B2316" s="47" t="s">
        <v>292</v>
      </c>
      <c r="C2316" s="53" t="s">
        <v>146</v>
      </c>
      <c r="D2316" s="54" t="s">
        <v>147</v>
      </c>
      <c r="E2316" s="54">
        <v>16</v>
      </c>
      <c r="F2316" s="43">
        <v>14</v>
      </c>
      <c r="G2316" s="40">
        <v>0</v>
      </c>
      <c r="H2316" s="40">
        <v>956</v>
      </c>
      <c r="I2316" s="101">
        <v>0</v>
      </c>
      <c r="J2316" s="44" t="s">
        <v>12</v>
      </c>
      <c r="K2316" s="41">
        <v>0</v>
      </c>
      <c r="L2316" s="34">
        <f>K2316-'[6]на отправку'!$K2316</f>
        <v>0</v>
      </c>
      <c r="M2316" s="12" t="s">
        <v>12</v>
      </c>
      <c r="N2316" s="28">
        <v>3</v>
      </c>
      <c r="O2316" s="28">
        <v>1</v>
      </c>
      <c r="P2316" s="28">
        <v>2</v>
      </c>
      <c r="Q2316" s="28">
        <v>1</v>
      </c>
      <c r="R2316" s="33"/>
      <c r="S2316" s="40">
        <v>0</v>
      </c>
      <c r="T2316" s="40">
        <v>857</v>
      </c>
      <c r="U2316" s="101">
        <v>0</v>
      </c>
      <c r="V2316" s="41"/>
      <c r="W2316" s="41"/>
      <c r="X2316" s="42" t="s">
        <v>2512</v>
      </c>
      <c r="Y2316" s="33">
        <v>1</v>
      </c>
      <c r="Z2316" s="100"/>
      <c r="AA2316" s="100">
        <v>3</v>
      </c>
      <c r="AB2316" s="28">
        <v>5.0993200000000005E-4</v>
      </c>
      <c r="AC2316" s="28">
        <v>0</v>
      </c>
      <c r="AE2316" s="6">
        <f t="shared" si="36"/>
        <v>0</v>
      </c>
    </row>
    <row r="2317" spans="2:31" ht="16.5" thickBot="1" x14ac:dyDescent="0.3">
      <c r="B2317" s="47" t="s">
        <v>293</v>
      </c>
      <c r="C2317" s="53" t="s">
        <v>146</v>
      </c>
      <c r="D2317" s="54" t="s">
        <v>147</v>
      </c>
      <c r="E2317" s="54">
        <v>16.5</v>
      </c>
      <c r="F2317" s="43"/>
      <c r="G2317" s="40"/>
      <c r="H2317" s="40"/>
      <c r="I2317" s="101"/>
      <c r="J2317" s="44"/>
      <c r="K2317" s="41">
        <v>0</v>
      </c>
      <c r="L2317" s="34">
        <f>K2317-'[6]на отправку'!$K2317</f>
        <v>0</v>
      </c>
      <c r="M2317" s="12"/>
      <c r="N2317" s="28">
        <v>35</v>
      </c>
      <c r="R2317" s="33" t="s">
        <v>2514</v>
      </c>
      <c r="S2317" s="40"/>
      <c r="T2317" s="40"/>
      <c r="U2317" s="101"/>
      <c r="V2317" s="41">
        <v>0</v>
      </c>
      <c r="W2317" s="41"/>
      <c r="X2317" s="42" t="s">
        <v>294</v>
      </c>
      <c r="Y2317" s="33">
        <v>1</v>
      </c>
      <c r="Z2317" s="100"/>
      <c r="AA2317" s="100"/>
      <c r="AB2317" s="28">
        <v>0</v>
      </c>
      <c r="AE2317" s="6">
        <f t="shared" si="36"/>
        <v>0</v>
      </c>
    </row>
    <row r="2318" spans="2:31" ht="16.5" thickBot="1" x14ac:dyDescent="0.3">
      <c r="B2318" s="47" t="s">
        <v>295</v>
      </c>
      <c r="C2318" s="53" t="s">
        <v>146</v>
      </c>
      <c r="D2318" s="54" t="s">
        <v>147</v>
      </c>
      <c r="E2318" s="54">
        <v>17</v>
      </c>
      <c r="F2318" s="43">
        <v>15</v>
      </c>
      <c r="G2318" s="40">
        <v>747</v>
      </c>
      <c r="H2318" s="40">
        <v>747</v>
      </c>
      <c r="I2318" s="101">
        <v>1</v>
      </c>
      <c r="J2318" s="44">
        <v>1</v>
      </c>
      <c r="K2318" s="41">
        <v>0.16595744600000001</v>
      </c>
      <c r="L2318" s="34">
        <f>K2318-'[6]на отправку'!$K2318</f>
        <v>0</v>
      </c>
      <c r="M2318" s="12">
        <v>1</v>
      </c>
      <c r="N2318" s="28">
        <v>5</v>
      </c>
      <c r="O2318" s="28" t="s">
        <v>12</v>
      </c>
      <c r="P2318" s="28">
        <v>5</v>
      </c>
      <c r="Q2318" s="28">
        <v>1</v>
      </c>
      <c r="R2318" s="33"/>
      <c r="S2318" s="40">
        <v>705</v>
      </c>
      <c r="T2318" s="40">
        <v>822</v>
      </c>
      <c r="U2318" s="101">
        <v>0.85766423400000003</v>
      </c>
      <c r="V2318" s="41"/>
      <c r="W2318" s="41"/>
      <c r="X2318" s="42" t="s">
        <v>2515</v>
      </c>
      <c r="Y2318" s="33">
        <v>1</v>
      </c>
      <c r="Z2318" s="100"/>
      <c r="AA2318" s="100">
        <v>5</v>
      </c>
      <c r="AB2318" s="28">
        <v>0.96851403899999999</v>
      </c>
      <c r="AE2318" s="6">
        <f t="shared" si="36"/>
        <v>0.16595744600000001</v>
      </c>
    </row>
    <row r="2319" spans="2:31" ht="16.5" thickBot="1" x14ac:dyDescent="0.3">
      <c r="B2319" s="47" t="s">
        <v>296</v>
      </c>
      <c r="C2319" s="53" t="s">
        <v>146</v>
      </c>
      <c r="D2319" s="54" t="s">
        <v>147</v>
      </c>
      <c r="E2319" s="54">
        <v>18</v>
      </c>
      <c r="F2319" s="32">
        <v>16</v>
      </c>
      <c r="G2319" s="40">
        <v>13</v>
      </c>
      <c r="H2319" s="40">
        <v>13</v>
      </c>
      <c r="I2319" s="101">
        <v>1</v>
      </c>
      <c r="J2319" s="34" t="s">
        <v>12</v>
      </c>
      <c r="K2319" s="34">
        <v>0</v>
      </c>
      <c r="L2319" s="34">
        <f>K2319-'[6]на отправку'!$K2319</f>
        <v>0</v>
      </c>
      <c r="M2319" s="195" t="s">
        <v>12</v>
      </c>
      <c r="N2319" s="35">
        <v>6</v>
      </c>
      <c r="O2319" s="28">
        <v>2</v>
      </c>
      <c r="P2319" s="28">
        <v>4</v>
      </c>
      <c r="Q2319" s="28">
        <v>1</v>
      </c>
      <c r="R2319" s="33"/>
      <c r="S2319" s="40">
        <v>5</v>
      </c>
      <c r="T2319" s="40">
        <v>5</v>
      </c>
      <c r="U2319" s="101">
        <v>1</v>
      </c>
      <c r="V2319" s="34"/>
      <c r="W2319" s="34"/>
      <c r="X2319" s="36" t="s">
        <v>2516</v>
      </c>
      <c r="Y2319" s="34">
        <v>1</v>
      </c>
      <c r="Z2319" s="140"/>
      <c r="AA2319" s="140">
        <v>6</v>
      </c>
      <c r="AB2319" s="28">
        <v>0.94674221000000003</v>
      </c>
      <c r="AC2319" s="28">
        <v>1</v>
      </c>
      <c r="AE2319" s="6">
        <f t="shared" si="36"/>
        <v>0</v>
      </c>
    </row>
    <row r="2320" spans="2:31" ht="16.5" thickBot="1" x14ac:dyDescent="0.3">
      <c r="B2320" s="47" t="s">
        <v>297</v>
      </c>
      <c r="C2320" s="53" t="s">
        <v>146</v>
      </c>
      <c r="D2320" s="54" t="s">
        <v>147</v>
      </c>
      <c r="E2320" s="54">
        <v>19</v>
      </c>
      <c r="F2320" s="43">
        <v>17</v>
      </c>
      <c r="G2320" s="40">
        <v>2</v>
      </c>
      <c r="H2320" s="40">
        <v>2</v>
      </c>
      <c r="I2320" s="101">
        <v>1</v>
      </c>
      <c r="J2320" s="41" t="s">
        <v>12</v>
      </c>
      <c r="K2320" s="12">
        <v>0</v>
      </c>
      <c r="L2320" s="34">
        <f>K2320-'[6]на отправку'!$K2320</f>
        <v>0</v>
      </c>
      <c r="M2320" s="41" t="s">
        <v>12</v>
      </c>
      <c r="N2320" s="28">
        <v>6</v>
      </c>
      <c r="O2320" s="28">
        <v>2</v>
      </c>
      <c r="P2320" s="28">
        <v>4</v>
      </c>
      <c r="Q2320" s="28">
        <v>1</v>
      </c>
      <c r="R2320" s="33"/>
      <c r="S2320" s="40">
        <v>44</v>
      </c>
      <c r="T2320" s="40">
        <v>44</v>
      </c>
      <c r="U2320" s="101">
        <v>1</v>
      </c>
      <c r="V2320" s="44"/>
      <c r="W2320" s="44"/>
      <c r="X2320" s="42" t="s">
        <v>2517</v>
      </c>
      <c r="Y2320" s="33">
        <v>1</v>
      </c>
      <c r="Z2320" s="100"/>
      <c r="AA2320" s="100">
        <v>6</v>
      </c>
      <c r="AB2320" s="28">
        <v>0.98260073299999995</v>
      </c>
      <c r="AC2320" s="28">
        <v>1</v>
      </c>
      <c r="AE2320" s="6">
        <f t="shared" si="36"/>
        <v>0</v>
      </c>
    </row>
    <row r="2321" spans="2:31" ht="16.5" thickBot="1" x14ac:dyDescent="0.3">
      <c r="B2321" s="47" t="s">
        <v>298</v>
      </c>
      <c r="C2321" s="53" t="s">
        <v>146</v>
      </c>
      <c r="D2321" s="54" t="s">
        <v>147</v>
      </c>
      <c r="E2321" s="54">
        <v>20</v>
      </c>
      <c r="F2321" s="43">
        <v>18</v>
      </c>
      <c r="G2321" s="40">
        <v>7</v>
      </c>
      <c r="H2321" s="40">
        <v>7</v>
      </c>
      <c r="I2321" s="101">
        <v>1</v>
      </c>
      <c r="J2321" s="44" t="s">
        <v>12</v>
      </c>
      <c r="K2321" s="41">
        <v>0</v>
      </c>
      <c r="L2321" s="34">
        <f>K2321-'[6]на отправку'!$K2321</f>
        <v>0</v>
      </c>
      <c r="M2321" s="196" t="s">
        <v>12</v>
      </c>
      <c r="N2321" s="28">
        <v>6</v>
      </c>
      <c r="O2321" s="28">
        <v>2</v>
      </c>
      <c r="P2321" s="28">
        <v>4</v>
      </c>
      <c r="Q2321" s="28">
        <v>1</v>
      </c>
      <c r="R2321" s="33"/>
      <c r="S2321" s="40">
        <v>25</v>
      </c>
      <c r="T2321" s="40">
        <v>25</v>
      </c>
      <c r="U2321" s="101">
        <v>1</v>
      </c>
      <c r="V2321" s="41"/>
      <c r="W2321" s="41"/>
      <c r="X2321" s="42" t="s">
        <v>2518</v>
      </c>
      <c r="Y2321" s="33">
        <v>1</v>
      </c>
      <c r="Z2321" s="100"/>
      <c r="AA2321" s="100">
        <v>6</v>
      </c>
      <c r="AB2321" s="28">
        <v>0.96027201100000004</v>
      </c>
      <c r="AC2321" s="28">
        <v>1</v>
      </c>
      <c r="AE2321" s="6">
        <f t="shared" si="36"/>
        <v>0</v>
      </c>
    </row>
    <row r="2322" spans="2:31" ht="16.5" thickBot="1" x14ac:dyDescent="0.3">
      <c r="B2322" s="47" t="s">
        <v>299</v>
      </c>
      <c r="C2322" s="53" t="s">
        <v>146</v>
      </c>
      <c r="D2322" s="54" t="s">
        <v>147</v>
      </c>
      <c r="E2322" s="54">
        <v>21</v>
      </c>
      <c r="F2322" s="43">
        <v>19</v>
      </c>
      <c r="G2322" s="40">
        <v>4</v>
      </c>
      <c r="H2322" s="40">
        <v>4</v>
      </c>
      <c r="I2322" s="101">
        <v>1</v>
      </c>
      <c r="J2322" s="41" t="s">
        <v>12</v>
      </c>
      <c r="K2322" s="12">
        <v>1</v>
      </c>
      <c r="L2322" s="34">
        <f>K2322-'[6]на отправку'!$K2322</f>
        <v>0</v>
      </c>
      <c r="M2322" s="41" t="s">
        <v>12</v>
      </c>
      <c r="N2322" s="28">
        <v>6</v>
      </c>
      <c r="O2322" s="28">
        <v>2</v>
      </c>
      <c r="P2322" s="28">
        <v>4</v>
      </c>
      <c r="Q2322" s="28">
        <v>1</v>
      </c>
      <c r="R2322" s="33"/>
      <c r="S2322" s="40">
        <v>1</v>
      </c>
      <c r="T2322" s="40">
        <v>2</v>
      </c>
      <c r="U2322" s="101">
        <v>0.5</v>
      </c>
      <c r="V2322" s="44"/>
      <c r="W2322" s="44"/>
      <c r="X2322" s="42" t="s">
        <v>2519</v>
      </c>
      <c r="Y2322" s="33">
        <v>1</v>
      </c>
      <c r="Z2322" s="100"/>
      <c r="AA2322" s="100">
        <v>6</v>
      </c>
      <c r="AB2322" s="28">
        <v>0.96570972899999996</v>
      </c>
      <c r="AC2322" s="28">
        <v>1</v>
      </c>
      <c r="AE2322" s="6">
        <f t="shared" si="36"/>
        <v>1</v>
      </c>
    </row>
    <row r="2323" spans="2:31" ht="16.5" thickBot="1" x14ac:dyDescent="0.3">
      <c r="B2323" s="47" t="s">
        <v>300</v>
      </c>
      <c r="C2323" s="53" t="s">
        <v>146</v>
      </c>
      <c r="D2323" s="54" t="s">
        <v>147</v>
      </c>
      <c r="E2323" s="54">
        <v>22</v>
      </c>
      <c r="F2323" s="43">
        <v>20</v>
      </c>
      <c r="G2323" s="40">
        <v>8</v>
      </c>
      <c r="H2323" s="40">
        <v>8</v>
      </c>
      <c r="I2323" s="101">
        <v>1</v>
      </c>
      <c r="J2323" s="41" t="s">
        <v>12</v>
      </c>
      <c r="K2323" s="12">
        <v>0</v>
      </c>
      <c r="L2323" s="34">
        <f>K2323-'[6]на отправку'!$K2323</f>
        <v>0</v>
      </c>
      <c r="M2323" s="41" t="s">
        <v>12</v>
      </c>
      <c r="N2323" s="28">
        <v>6</v>
      </c>
      <c r="O2323" s="28">
        <v>2</v>
      </c>
      <c r="P2323" s="28">
        <v>4</v>
      </c>
      <c r="Q2323" s="28">
        <v>1</v>
      </c>
      <c r="R2323" s="33"/>
      <c r="S2323" s="40">
        <v>5</v>
      </c>
      <c r="T2323" s="40">
        <v>5</v>
      </c>
      <c r="U2323" s="101">
        <v>1</v>
      </c>
      <c r="V2323" s="44"/>
      <c r="W2323" s="44"/>
      <c r="X2323" s="42" t="s">
        <v>2520</v>
      </c>
      <c r="Y2323" s="33">
        <v>1</v>
      </c>
      <c r="Z2323" s="100"/>
      <c r="AA2323" s="100">
        <v>6</v>
      </c>
      <c r="AB2323" s="28">
        <v>0.8075</v>
      </c>
      <c r="AC2323" s="28">
        <v>1</v>
      </c>
      <c r="AE2323" s="6">
        <f t="shared" si="36"/>
        <v>0</v>
      </c>
    </row>
    <row r="2324" spans="2:31" ht="16.5" thickBot="1" x14ac:dyDescent="0.3">
      <c r="B2324" s="47" t="s">
        <v>293</v>
      </c>
      <c r="C2324" s="53" t="s">
        <v>146</v>
      </c>
      <c r="D2324" s="54" t="s">
        <v>147</v>
      </c>
      <c r="E2324" s="54">
        <v>22.5</v>
      </c>
      <c r="F2324" s="43"/>
      <c r="G2324" s="40"/>
      <c r="H2324" s="40"/>
      <c r="I2324" s="101"/>
      <c r="J2324" s="44"/>
      <c r="K2324" s="41">
        <v>0</v>
      </c>
      <c r="L2324" s="34">
        <f>K2324-'[6]на отправку'!$K2324</f>
        <v>0</v>
      </c>
      <c r="M2324" s="12"/>
      <c r="N2324" s="28">
        <v>17</v>
      </c>
      <c r="R2324" s="33" t="s">
        <v>2521</v>
      </c>
      <c r="S2324" s="40"/>
      <c r="T2324" s="40"/>
      <c r="U2324" s="101"/>
      <c r="V2324" s="41">
        <v>0</v>
      </c>
      <c r="W2324" s="41"/>
      <c r="X2324" s="42" t="s">
        <v>294</v>
      </c>
      <c r="Y2324" s="33">
        <v>1</v>
      </c>
      <c r="Z2324" s="100"/>
      <c r="AA2324" s="100"/>
      <c r="AB2324" s="28">
        <v>0</v>
      </c>
      <c r="AE2324" s="6">
        <f t="shared" si="36"/>
        <v>0</v>
      </c>
    </row>
    <row r="2325" spans="2:31" ht="16.5" thickBot="1" x14ac:dyDescent="0.3">
      <c r="B2325" s="47" t="s">
        <v>301</v>
      </c>
      <c r="C2325" s="53" t="s">
        <v>146</v>
      </c>
      <c r="D2325" s="54" t="s">
        <v>147</v>
      </c>
      <c r="E2325" s="54">
        <v>23</v>
      </c>
      <c r="F2325" s="50">
        <v>21</v>
      </c>
      <c r="G2325" s="40">
        <v>5</v>
      </c>
      <c r="H2325" s="40">
        <v>5</v>
      </c>
      <c r="I2325" s="101">
        <v>1</v>
      </c>
      <c r="J2325" s="44" t="s">
        <v>12</v>
      </c>
      <c r="K2325" s="44">
        <v>0.428571429</v>
      </c>
      <c r="L2325" s="34">
        <f>K2325-'[6]на отправку'!$K2325</f>
        <v>0</v>
      </c>
      <c r="M2325" s="44" t="s">
        <v>12</v>
      </c>
      <c r="N2325" s="44">
        <v>8</v>
      </c>
      <c r="O2325" s="28">
        <v>2</v>
      </c>
      <c r="P2325" s="28">
        <v>4</v>
      </c>
      <c r="Q2325" s="28">
        <v>1</v>
      </c>
      <c r="R2325" s="33"/>
      <c r="S2325" s="33">
        <v>7</v>
      </c>
      <c r="T2325" s="33">
        <v>10</v>
      </c>
      <c r="U2325" s="101">
        <v>0.7</v>
      </c>
      <c r="V2325" s="44"/>
      <c r="W2325" s="44"/>
      <c r="X2325" s="42" t="s">
        <v>302</v>
      </c>
      <c r="Y2325" s="44">
        <v>1</v>
      </c>
      <c r="Z2325" s="100"/>
      <c r="AA2325" s="100">
        <v>8</v>
      </c>
      <c r="AB2325" s="28">
        <v>0.39646335199999999</v>
      </c>
      <c r="AC2325" s="28">
        <v>1</v>
      </c>
      <c r="AE2325" s="6">
        <f t="shared" si="36"/>
        <v>0.428571429</v>
      </c>
    </row>
    <row r="2326" spans="2:31" ht="16.5" thickBot="1" x14ac:dyDescent="0.25">
      <c r="B2326" s="47" t="s">
        <v>304</v>
      </c>
      <c r="C2326" s="48" t="s">
        <v>146</v>
      </c>
      <c r="D2326" s="49" t="s">
        <v>147</v>
      </c>
      <c r="E2326" s="49">
        <v>24</v>
      </c>
      <c r="F2326" s="32">
        <v>23</v>
      </c>
      <c r="G2326" s="40">
        <v>0</v>
      </c>
      <c r="H2326" s="40">
        <v>0</v>
      </c>
      <c r="I2326" s="101">
        <v>0</v>
      </c>
      <c r="J2326" s="34" t="s">
        <v>12</v>
      </c>
      <c r="K2326" s="34">
        <v>0</v>
      </c>
      <c r="L2326" s="34">
        <f>K2326-'[6]на отправку'!$K2326</f>
        <v>0</v>
      </c>
      <c r="M2326" s="195" t="s">
        <v>12</v>
      </c>
      <c r="N2326" s="35">
        <v>0</v>
      </c>
      <c r="O2326" s="28">
        <v>0</v>
      </c>
      <c r="P2326" s="28">
        <v>0</v>
      </c>
      <c r="Q2326" s="28">
        <v>2</v>
      </c>
      <c r="R2326" s="33"/>
      <c r="S2326" s="40">
        <v>0</v>
      </c>
      <c r="T2326" s="40">
        <v>0</v>
      </c>
      <c r="U2326" s="101">
        <v>0</v>
      </c>
      <c r="V2326" s="33"/>
      <c r="W2326" s="33"/>
      <c r="X2326" s="42" t="s">
        <v>2522</v>
      </c>
      <c r="Y2326" s="34">
        <v>1</v>
      </c>
      <c r="Z2326" s="140"/>
      <c r="AA2326" s="140">
        <v>0</v>
      </c>
      <c r="AB2326" s="28">
        <v>0.6</v>
      </c>
      <c r="AC2326" s="28">
        <v>1</v>
      </c>
      <c r="AE2326" s="6">
        <f t="shared" si="36"/>
        <v>0</v>
      </c>
    </row>
    <row r="2327" spans="2:31" ht="16.5" thickBot="1" x14ac:dyDescent="0.3">
      <c r="B2327" s="47" t="s">
        <v>305</v>
      </c>
      <c r="C2327" s="53" t="s">
        <v>146</v>
      </c>
      <c r="D2327" s="54" t="s">
        <v>147</v>
      </c>
      <c r="E2327" s="54">
        <v>25</v>
      </c>
      <c r="F2327" s="40">
        <v>24</v>
      </c>
      <c r="G2327" s="40">
        <v>0</v>
      </c>
      <c r="H2327" s="40">
        <v>0</v>
      </c>
      <c r="I2327" s="101">
        <v>0</v>
      </c>
      <c r="J2327" s="41" t="s">
        <v>12</v>
      </c>
      <c r="K2327" s="12">
        <v>0</v>
      </c>
      <c r="L2327" s="34">
        <f>K2327-'[6]на отправку'!$K2327</f>
        <v>0</v>
      </c>
      <c r="M2327" s="41" t="s">
        <v>12</v>
      </c>
      <c r="N2327" s="28">
        <v>0</v>
      </c>
      <c r="O2327" s="28">
        <v>0</v>
      </c>
      <c r="P2327" s="28">
        <v>0</v>
      </c>
      <c r="Q2327" s="28">
        <v>2</v>
      </c>
      <c r="R2327" s="33"/>
      <c r="S2327" s="40">
        <v>0</v>
      </c>
      <c r="T2327" s="40">
        <v>0</v>
      </c>
      <c r="U2327" s="101">
        <v>0</v>
      </c>
      <c r="V2327" s="33"/>
      <c r="W2327" s="33"/>
      <c r="X2327" s="42" t="s">
        <v>2522</v>
      </c>
      <c r="Y2327" s="33">
        <v>1</v>
      </c>
      <c r="Z2327" s="100"/>
      <c r="AA2327" s="100">
        <v>0</v>
      </c>
      <c r="AB2327" s="28">
        <v>0.381578947</v>
      </c>
      <c r="AC2327" s="28">
        <v>1</v>
      </c>
      <c r="AE2327" s="6">
        <f t="shared" si="36"/>
        <v>0</v>
      </c>
    </row>
    <row r="2328" spans="2:31" ht="16.5" thickBot="1" x14ac:dyDescent="0.3">
      <c r="B2328" s="47" t="s">
        <v>306</v>
      </c>
      <c r="C2328" s="53" t="s">
        <v>146</v>
      </c>
      <c r="D2328" s="54" t="s">
        <v>147</v>
      </c>
      <c r="E2328" s="54">
        <v>26</v>
      </c>
      <c r="F2328" s="43">
        <v>25</v>
      </c>
      <c r="G2328" s="40">
        <v>16</v>
      </c>
      <c r="H2328" s="40">
        <v>17</v>
      </c>
      <c r="I2328" s="101">
        <v>0.94117647100000001</v>
      </c>
      <c r="J2328" s="41">
        <v>1</v>
      </c>
      <c r="K2328" s="12">
        <v>0.27058823500000001</v>
      </c>
      <c r="L2328" s="34">
        <f>K2328-'[6]на отправку'!$K2328</f>
        <v>0</v>
      </c>
      <c r="M2328" s="41" t="s">
        <v>12</v>
      </c>
      <c r="N2328" s="28">
        <v>9</v>
      </c>
      <c r="O2328" s="28">
        <v>0</v>
      </c>
      <c r="P2328" s="28">
        <v>3</v>
      </c>
      <c r="Q2328" s="28">
        <v>1</v>
      </c>
      <c r="R2328" s="33"/>
      <c r="S2328" s="40">
        <v>20</v>
      </c>
      <c r="T2328" s="40">
        <v>27</v>
      </c>
      <c r="U2328" s="101">
        <v>0.74074074099999998</v>
      </c>
      <c r="V2328" s="33"/>
      <c r="W2328" s="33"/>
      <c r="X2328" s="42" t="s">
        <v>2523</v>
      </c>
      <c r="Y2328" s="33">
        <v>1</v>
      </c>
      <c r="Z2328" s="100"/>
      <c r="AA2328" s="100">
        <v>9</v>
      </c>
      <c r="AB2328" s="28">
        <v>0.97159166299999999</v>
      </c>
      <c r="AC2328" s="28">
        <v>1</v>
      </c>
      <c r="AE2328" s="6">
        <f t="shared" si="36"/>
        <v>0.27058823500000001</v>
      </c>
    </row>
    <row r="2329" spans="2:31" ht="16.5" thickBot="1" x14ac:dyDescent="0.3">
      <c r="B2329" s="47" t="s">
        <v>293</v>
      </c>
      <c r="C2329" s="53" t="s">
        <v>146</v>
      </c>
      <c r="D2329" s="54" t="s">
        <v>147</v>
      </c>
      <c r="E2329" s="54">
        <v>26.5</v>
      </c>
      <c r="F2329" s="43"/>
      <c r="G2329" s="40"/>
      <c r="H2329" s="40"/>
      <c r="I2329" s="101"/>
      <c r="J2329" s="41"/>
      <c r="K2329" s="12">
        <v>0</v>
      </c>
      <c r="L2329" s="34">
        <f>K2329-'[6]на отправку'!$K2329</f>
        <v>0</v>
      </c>
      <c r="M2329" s="41"/>
      <c r="N2329" s="28">
        <v>11</v>
      </c>
      <c r="R2329" s="33" t="s">
        <v>2524</v>
      </c>
      <c r="S2329" s="40"/>
      <c r="T2329" s="40"/>
      <c r="U2329" s="101"/>
      <c r="V2329" s="33">
        <v>0</v>
      </c>
      <c r="W2329" s="33"/>
      <c r="X2329" s="42"/>
      <c r="Y2329" s="33">
        <v>1</v>
      </c>
      <c r="Z2329" s="100"/>
      <c r="AA2329" s="100"/>
      <c r="AB2329" s="28">
        <v>0</v>
      </c>
      <c r="AE2329" s="6">
        <f t="shared" si="36"/>
        <v>0</v>
      </c>
    </row>
    <row r="2330" spans="2:31" ht="16.5" thickBot="1" x14ac:dyDescent="0.3">
      <c r="B2330" s="47" t="s">
        <v>2966</v>
      </c>
      <c r="C2330" s="53" t="s">
        <v>146</v>
      </c>
      <c r="D2330" s="54" t="s">
        <v>147</v>
      </c>
      <c r="E2330" s="54">
        <v>27</v>
      </c>
      <c r="F2330" s="43">
        <v>27</v>
      </c>
      <c r="G2330" s="40">
        <v>0</v>
      </c>
      <c r="H2330" s="40">
        <v>0</v>
      </c>
      <c r="I2330" s="101">
        <v>0</v>
      </c>
      <c r="J2330" s="41"/>
      <c r="K2330" s="12">
        <v>0</v>
      </c>
      <c r="L2330" s="34">
        <f>K2330-'[6]на отправку'!$K2330</f>
        <v>0</v>
      </c>
      <c r="M2330" s="41"/>
      <c r="N2330" s="28">
        <v>0</v>
      </c>
      <c r="O2330" s="28" t="s">
        <v>12</v>
      </c>
      <c r="P2330" s="28" t="s">
        <v>12</v>
      </c>
      <c r="Q2330" s="28">
        <v>2</v>
      </c>
      <c r="R2330" s="33"/>
      <c r="S2330" s="40">
        <v>0</v>
      </c>
      <c r="T2330" s="40">
        <v>0</v>
      </c>
      <c r="U2330" s="101">
        <v>0</v>
      </c>
      <c r="V2330" s="33"/>
      <c r="W2330" s="33"/>
      <c r="X2330" s="42" t="s">
        <v>2526</v>
      </c>
      <c r="Y2330" s="33">
        <v>1</v>
      </c>
      <c r="Z2330" s="100"/>
      <c r="AA2330" s="100">
        <v>0</v>
      </c>
      <c r="AB2330" s="28">
        <v>0</v>
      </c>
      <c r="AE2330" s="6">
        <f t="shared" si="36"/>
        <v>0</v>
      </c>
    </row>
    <row r="2331" spans="2:31" ht="16.5" thickBot="1" x14ac:dyDescent="0.3">
      <c r="B2331" s="47" t="s">
        <v>2967</v>
      </c>
      <c r="C2331" s="53" t="s">
        <v>146</v>
      </c>
      <c r="D2331" s="54" t="s">
        <v>147</v>
      </c>
      <c r="E2331" s="54">
        <v>28</v>
      </c>
      <c r="F2331" s="43">
        <v>28</v>
      </c>
      <c r="G2331" s="40">
        <v>0</v>
      </c>
      <c r="H2331" s="40">
        <v>0</v>
      </c>
      <c r="I2331" s="101">
        <v>0</v>
      </c>
      <c r="J2331" s="41"/>
      <c r="K2331" s="12">
        <v>0</v>
      </c>
      <c r="L2331" s="34">
        <f>K2331-'[6]на отправку'!$K2331</f>
        <v>0</v>
      </c>
      <c r="M2331" s="41"/>
      <c r="N2331" s="28">
        <v>0</v>
      </c>
      <c r="O2331" s="28" t="s">
        <v>12</v>
      </c>
      <c r="P2331" s="28" t="s">
        <v>12</v>
      </c>
      <c r="Q2331" s="28">
        <v>2</v>
      </c>
      <c r="R2331" s="33"/>
      <c r="S2331" s="40">
        <v>1</v>
      </c>
      <c r="T2331" s="40">
        <v>55</v>
      </c>
      <c r="U2331" s="101">
        <v>1.8181817999999999E-2</v>
      </c>
      <c r="V2331" s="33"/>
      <c r="W2331" s="33"/>
      <c r="X2331" s="42" t="s">
        <v>2528</v>
      </c>
      <c r="Y2331" s="33">
        <v>1</v>
      </c>
      <c r="Z2331" s="100"/>
      <c r="AA2331" s="100">
        <v>0</v>
      </c>
      <c r="AB2331" s="28">
        <v>4.6442499999999999E-3</v>
      </c>
      <c r="AE2331" s="6">
        <f t="shared" si="36"/>
        <v>0</v>
      </c>
    </row>
    <row r="2332" spans="2:31" ht="16.5" thickBot="1" x14ac:dyDescent="0.3">
      <c r="B2332" s="47" t="s">
        <v>2968</v>
      </c>
      <c r="C2332" s="53" t="s">
        <v>146</v>
      </c>
      <c r="D2332" s="54" t="s">
        <v>147</v>
      </c>
      <c r="E2332" s="54">
        <v>29</v>
      </c>
      <c r="F2332" s="43">
        <v>29</v>
      </c>
      <c r="G2332" s="40">
        <v>0</v>
      </c>
      <c r="H2332" s="40">
        <v>0</v>
      </c>
      <c r="I2332" s="101">
        <v>0</v>
      </c>
      <c r="J2332" s="44"/>
      <c r="K2332" s="41">
        <v>0</v>
      </c>
      <c r="L2332" s="34">
        <f>K2332-'[6]на отправку'!$K2332</f>
        <v>0</v>
      </c>
      <c r="M2332" s="12"/>
      <c r="N2332" s="28">
        <v>0</v>
      </c>
      <c r="O2332" s="28" t="s">
        <v>12</v>
      </c>
      <c r="P2332" s="28" t="s">
        <v>12</v>
      </c>
      <c r="Q2332" s="28">
        <v>2</v>
      </c>
      <c r="R2332" s="33"/>
      <c r="S2332" s="40">
        <v>0</v>
      </c>
      <c r="T2332" s="40">
        <v>55</v>
      </c>
      <c r="U2332" s="101">
        <v>0</v>
      </c>
      <c r="V2332" s="41"/>
      <c r="W2332" s="41"/>
      <c r="X2332" s="42" t="s">
        <v>2530</v>
      </c>
      <c r="Y2332" s="33">
        <v>1</v>
      </c>
      <c r="Z2332" s="100"/>
      <c r="AA2332" s="100">
        <v>0</v>
      </c>
      <c r="AB2332" s="28">
        <v>1.6719300000000001E-3</v>
      </c>
      <c r="AE2332" s="6">
        <f t="shared" si="36"/>
        <v>0</v>
      </c>
    </row>
    <row r="2333" spans="2:31" ht="16.5" thickBot="1" x14ac:dyDescent="0.3">
      <c r="B2333" s="47" t="s">
        <v>2969</v>
      </c>
      <c r="C2333" s="53" t="s">
        <v>146</v>
      </c>
      <c r="D2333" s="54" t="s">
        <v>147</v>
      </c>
      <c r="E2333" s="54">
        <v>30</v>
      </c>
      <c r="F2333" s="43">
        <v>30</v>
      </c>
      <c r="G2333" s="40">
        <v>0</v>
      </c>
      <c r="H2333" s="40">
        <v>0</v>
      </c>
      <c r="I2333" s="101">
        <v>0</v>
      </c>
      <c r="J2333" s="41"/>
      <c r="K2333" s="12">
        <v>0</v>
      </c>
      <c r="L2333" s="34">
        <f>K2333-'[6]на отправку'!$K2333</f>
        <v>0</v>
      </c>
      <c r="M2333" s="41"/>
      <c r="N2333" s="28">
        <v>0</v>
      </c>
      <c r="O2333" s="28" t="s">
        <v>12</v>
      </c>
      <c r="P2333" s="28" t="s">
        <v>12</v>
      </c>
      <c r="Q2333" s="28">
        <v>2</v>
      </c>
      <c r="R2333" s="33"/>
      <c r="S2333" s="40">
        <v>0</v>
      </c>
      <c r="T2333" s="40">
        <v>55</v>
      </c>
      <c r="U2333" s="101">
        <v>0</v>
      </c>
      <c r="V2333" s="33"/>
      <c r="W2333" s="33"/>
      <c r="X2333" s="42" t="s">
        <v>2532</v>
      </c>
      <c r="Y2333" s="33">
        <v>1</v>
      </c>
      <c r="Z2333" s="100"/>
      <c r="AA2333" s="100">
        <v>0</v>
      </c>
      <c r="AB2333" s="28">
        <v>0</v>
      </c>
      <c r="AE2333" s="6">
        <f t="shared" si="36"/>
        <v>0</v>
      </c>
    </row>
    <row r="2334" spans="2:31" ht="16.5" thickBot="1" x14ac:dyDescent="0.3">
      <c r="B2334" s="47" t="s">
        <v>2970</v>
      </c>
      <c r="C2334" s="53" t="s">
        <v>146</v>
      </c>
      <c r="D2334" s="54" t="s">
        <v>147</v>
      </c>
      <c r="E2334" s="54">
        <v>31</v>
      </c>
      <c r="F2334" s="43">
        <v>31</v>
      </c>
      <c r="G2334" s="40">
        <v>0</v>
      </c>
      <c r="H2334" s="40">
        <v>0</v>
      </c>
      <c r="I2334" s="101"/>
      <c r="J2334" s="41"/>
      <c r="K2334" s="12">
        <v>0</v>
      </c>
      <c r="L2334" s="34">
        <f>K2334-'[6]на отправку'!$K2334</f>
        <v>0</v>
      </c>
      <c r="M2334" s="41"/>
      <c r="N2334" s="28">
        <v>3</v>
      </c>
      <c r="O2334" s="28" t="s">
        <v>12</v>
      </c>
      <c r="P2334" s="28" t="s">
        <v>12</v>
      </c>
      <c r="Q2334" s="28">
        <v>1</v>
      </c>
      <c r="R2334" s="33"/>
      <c r="S2334" s="40">
        <v>0</v>
      </c>
      <c r="T2334" s="40">
        <v>0</v>
      </c>
      <c r="U2334" s="101"/>
      <c r="V2334" s="33"/>
      <c r="W2334" s="33"/>
      <c r="X2334" s="42" t="s">
        <v>2534</v>
      </c>
      <c r="Y2334" s="33">
        <v>1</v>
      </c>
      <c r="Z2334" s="100"/>
      <c r="AA2334" s="100"/>
      <c r="AB2334" s="28">
        <v>0</v>
      </c>
      <c r="AE2334" s="6">
        <f t="shared" si="36"/>
        <v>0</v>
      </c>
    </row>
    <row r="2335" spans="2:31" ht="16.5" thickBot="1" x14ac:dyDescent="0.3">
      <c r="B2335" s="47" t="s">
        <v>2971</v>
      </c>
      <c r="C2335" s="53" t="s">
        <v>146</v>
      </c>
      <c r="D2335" s="54" t="s">
        <v>147</v>
      </c>
      <c r="E2335" s="54">
        <v>32</v>
      </c>
      <c r="F2335" s="43">
        <v>32</v>
      </c>
      <c r="G2335" s="40">
        <v>0</v>
      </c>
      <c r="H2335" s="40">
        <v>0</v>
      </c>
      <c r="I2335" s="101"/>
      <c r="J2335" s="44"/>
      <c r="K2335" s="41">
        <v>0</v>
      </c>
      <c r="L2335" s="34">
        <f>K2335-'[6]на отправку'!$K2335</f>
        <v>0</v>
      </c>
      <c r="M2335" s="12"/>
      <c r="N2335" s="28">
        <v>8</v>
      </c>
      <c r="O2335" s="28" t="s">
        <v>12</v>
      </c>
      <c r="P2335" s="28" t="s">
        <v>12</v>
      </c>
      <c r="Q2335" s="28">
        <v>1</v>
      </c>
      <c r="R2335" s="33"/>
      <c r="S2335" s="40">
        <v>0</v>
      </c>
      <c r="T2335" s="40">
        <v>0</v>
      </c>
      <c r="U2335" s="101"/>
      <c r="V2335" s="41"/>
      <c r="W2335" s="41"/>
      <c r="X2335" s="42" t="s">
        <v>2536</v>
      </c>
      <c r="Y2335" s="33">
        <v>1</v>
      </c>
      <c r="Z2335" s="100"/>
      <c r="AA2335" s="100"/>
      <c r="AB2335" s="28">
        <v>0</v>
      </c>
      <c r="AE2335" s="6">
        <f t="shared" si="36"/>
        <v>0</v>
      </c>
    </row>
    <row r="2336" spans="2:31" ht="16.5" thickBot="1" x14ac:dyDescent="0.3">
      <c r="B2336" s="47" t="s">
        <v>307</v>
      </c>
      <c r="C2336" s="53" t="s">
        <v>146</v>
      </c>
      <c r="D2336" s="54" t="s">
        <v>147</v>
      </c>
      <c r="E2336" s="54">
        <v>33</v>
      </c>
      <c r="F2336" s="43">
        <v>33</v>
      </c>
      <c r="G2336" s="40">
        <v>0</v>
      </c>
      <c r="H2336" s="40">
        <v>0</v>
      </c>
      <c r="I2336" s="101">
        <v>0</v>
      </c>
      <c r="J2336" s="44"/>
      <c r="K2336" s="41">
        <v>0</v>
      </c>
      <c r="L2336" s="34">
        <f>K2336-'[6]на отправку'!$K2336</f>
        <v>0</v>
      </c>
      <c r="M2336" s="196"/>
      <c r="N2336" s="28">
        <v>0</v>
      </c>
      <c r="O2336" s="28" t="s">
        <v>12</v>
      </c>
      <c r="P2336" s="28">
        <v>0</v>
      </c>
      <c r="Q2336" s="28">
        <v>2</v>
      </c>
      <c r="R2336" s="33"/>
      <c r="S2336" s="40">
        <v>0</v>
      </c>
      <c r="T2336" s="40">
        <v>0</v>
      </c>
      <c r="U2336" s="101">
        <v>0</v>
      </c>
      <c r="V2336" s="41"/>
      <c r="W2336" s="41"/>
      <c r="X2336" s="42" t="s">
        <v>2537</v>
      </c>
      <c r="Y2336" s="33">
        <v>1</v>
      </c>
      <c r="Z2336" s="100"/>
      <c r="AA2336" s="100">
        <v>0</v>
      </c>
      <c r="AB2336" s="28">
        <v>0</v>
      </c>
      <c r="AE2336" s="6">
        <f t="shared" si="36"/>
        <v>0</v>
      </c>
    </row>
    <row r="2337" spans="2:31" ht="16.5" thickBot="1" x14ac:dyDescent="0.3">
      <c r="B2337" s="47" t="s">
        <v>200</v>
      </c>
      <c r="C2337" s="53" t="s">
        <v>148</v>
      </c>
      <c r="D2337" s="54" t="s">
        <v>149</v>
      </c>
      <c r="E2337" s="54">
        <v>0</v>
      </c>
      <c r="F2337" s="43"/>
      <c r="G2337" s="40"/>
      <c r="H2337" s="40"/>
      <c r="I2337" s="101"/>
      <c r="J2337" s="44"/>
      <c r="K2337" s="41">
        <v>0</v>
      </c>
      <c r="L2337" s="34">
        <f>K2337-'[6]на отправку'!$K2337</f>
        <v>0</v>
      </c>
      <c r="M2337" s="12"/>
      <c r="N2337" s="28">
        <v>17.5</v>
      </c>
      <c r="R2337" s="33" t="s">
        <v>13</v>
      </c>
      <c r="S2337" s="40"/>
      <c r="T2337" s="40"/>
      <c r="U2337" s="101"/>
      <c r="V2337" s="41">
        <v>0</v>
      </c>
      <c r="W2337" s="41"/>
      <c r="X2337" s="42"/>
      <c r="Y2337" s="33">
        <v>1</v>
      </c>
      <c r="Z2337" s="100"/>
      <c r="AA2337" s="100"/>
      <c r="AB2337" s="28">
        <v>0</v>
      </c>
      <c r="AE2337" s="6">
        <f t="shared" si="36"/>
        <v>0</v>
      </c>
    </row>
    <row r="2338" spans="2:31" ht="16.5" thickBot="1" x14ac:dyDescent="0.3">
      <c r="B2338" s="47" t="s">
        <v>362</v>
      </c>
      <c r="C2338" s="53" t="s">
        <v>148</v>
      </c>
      <c r="D2338" s="54" t="s">
        <v>149</v>
      </c>
      <c r="E2338" s="54">
        <v>1</v>
      </c>
      <c r="F2338" s="43">
        <v>1</v>
      </c>
      <c r="G2338" s="40">
        <v>2479</v>
      </c>
      <c r="H2338" s="40">
        <v>2881</v>
      </c>
      <c r="I2338" s="101">
        <v>0.86046511599999997</v>
      </c>
      <c r="J2338" s="41" t="s">
        <v>12</v>
      </c>
      <c r="K2338" s="12">
        <v>-2.0704098000000001E-2</v>
      </c>
      <c r="L2338" s="34">
        <f>K2338-'[6]на отправку'!$K2338</f>
        <v>0</v>
      </c>
      <c r="M2338" s="41" t="s">
        <v>12</v>
      </c>
      <c r="N2338" s="28">
        <v>3</v>
      </c>
      <c r="O2338" s="28">
        <v>0</v>
      </c>
      <c r="P2338" s="28">
        <v>2</v>
      </c>
      <c r="Q2338" s="28">
        <v>1</v>
      </c>
      <c r="R2338" s="33"/>
      <c r="S2338" s="40">
        <v>2643</v>
      </c>
      <c r="T2338" s="40">
        <v>3008</v>
      </c>
      <c r="U2338" s="101">
        <v>0.87865691499999998</v>
      </c>
      <c r="V2338" s="33"/>
      <c r="W2338" s="33"/>
      <c r="X2338" s="42" t="s">
        <v>2497</v>
      </c>
      <c r="Y2338" s="33">
        <v>1</v>
      </c>
      <c r="Z2338" s="100"/>
      <c r="AA2338" s="100">
        <v>3</v>
      </c>
      <c r="AB2338" s="28">
        <v>0.87783438400000002</v>
      </c>
      <c r="AC2338" s="28">
        <v>0.79392113200000003</v>
      </c>
      <c r="AE2338" s="6">
        <f t="shared" si="36"/>
        <v>-2.0704098000000001E-2</v>
      </c>
    </row>
    <row r="2339" spans="2:31" ht="16.5" thickBot="1" x14ac:dyDescent="0.3">
      <c r="B2339" s="47" t="s">
        <v>2972</v>
      </c>
      <c r="C2339" s="53" t="s">
        <v>148</v>
      </c>
      <c r="D2339" s="54" t="s">
        <v>149</v>
      </c>
      <c r="E2339" s="54">
        <v>2</v>
      </c>
      <c r="F2339" s="43">
        <v>26</v>
      </c>
      <c r="G2339" s="40">
        <v>5267</v>
      </c>
      <c r="H2339" s="40">
        <v>6524</v>
      </c>
      <c r="I2339" s="101">
        <v>0.80732679299999999</v>
      </c>
      <c r="J2339" s="41" t="s">
        <v>12</v>
      </c>
      <c r="K2339" s="12">
        <v>-7.2576116999999996E-2</v>
      </c>
      <c r="L2339" s="34">
        <f>K2339-'[6]на отправку'!$K2339</f>
        <v>0</v>
      </c>
      <c r="M2339" s="41" t="s">
        <v>12</v>
      </c>
      <c r="N2339" s="28">
        <v>3</v>
      </c>
      <c r="O2339" s="28">
        <v>0</v>
      </c>
      <c r="P2339" s="28">
        <v>2</v>
      </c>
      <c r="Q2339" s="28">
        <v>1</v>
      </c>
      <c r="R2339" s="33"/>
      <c r="S2339" s="40">
        <v>6003</v>
      </c>
      <c r="T2339" s="40">
        <v>6896</v>
      </c>
      <c r="U2339" s="101">
        <v>0.87050464000000005</v>
      </c>
      <c r="V2339" s="33"/>
      <c r="W2339" s="33"/>
      <c r="X2339" s="42" t="s">
        <v>2498</v>
      </c>
      <c r="Y2339" s="33">
        <v>1</v>
      </c>
      <c r="Z2339" s="100"/>
      <c r="AA2339" s="100">
        <v>3</v>
      </c>
      <c r="AB2339" s="28">
        <v>0.83450456100000003</v>
      </c>
      <c r="AC2339" s="28">
        <v>0.72780695200000001</v>
      </c>
      <c r="AE2339" s="6">
        <f t="shared" si="36"/>
        <v>-7.2576116999999996E-2</v>
      </c>
    </row>
    <row r="2340" spans="2:31" ht="16.5" thickBot="1" x14ac:dyDescent="0.3">
      <c r="B2340" s="47" t="s">
        <v>363</v>
      </c>
      <c r="C2340" s="53" t="s">
        <v>148</v>
      </c>
      <c r="D2340" s="54" t="s">
        <v>149</v>
      </c>
      <c r="E2340" s="54">
        <v>3</v>
      </c>
      <c r="F2340" s="43">
        <v>2</v>
      </c>
      <c r="G2340" s="40">
        <v>81</v>
      </c>
      <c r="H2340" s="40">
        <v>83</v>
      </c>
      <c r="I2340" s="101">
        <v>0.97590361400000003</v>
      </c>
      <c r="J2340" s="41" t="s">
        <v>12</v>
      </c>
      <c r="K2340" s="12">
        <v>-1.0542169000000001E-2</v>
      </c>
      <c r="L2340" s="34">
        <f>K2340-'[6]на отправку'!$K2340</f>
        <v>0</v>
      </c>
      <c r="M2340" s="41"/>
      <c r="N2340" s="28">
        <v>1</v>
      </c>
      <c r="O2340" s="28">
        <v>0</v>
      </c>
      <c r="P2340" s="28">
        <v>4</v>
      </c>
      <c r="Q2340" s="28">
        <v>1</v>
      </c>
      <c r="R2340" s="33"/>
      <c r="S2340" s="40">
        <v>72</v>
      </c>
      <c r="T2340" s="40">
        <v>73</v>
      </c>
      <c r="U2340" s="101">
        <v>0.98630136999999996</v>
      </c>
      <c r="V2340" s="33"/>
      <c r="W2340" s="33"/>
      <c r="X2340" s="42" t="s">
        <v>2499</v>
      </c>
      <c r="Y2340" s="33">
        <v>1</v>
      </c>
      <c r="Z2340" s="100"/>
      <c r="AA2340" s="100">
        <v>1</v>
      </c>
      <c r="AB2340" s="28">
        <v>0.91111111099999997</v>
      </c>
      <c r="AC2340" s="28">
        <v>1</v>
      </c>
      <c r="AE2340" s="6">
        <f t="shared" si="36"/>
        <v>-1.0542169000000001E-2</v>
      </c>
    </row>
    <row r="2341" spans="2:31" ht="16.5" thickBot="1" x14ac:dyDescent="0.3">
      <c r="B2341" s="47" t="s">
        <v>364</v>
      </c>
      <c r="C2341" s="53" t="s">
        <v>148</v>
      </c>
      <c r="D2341" s="54" t="s">
        <v>149</v>
      </c>
      <c r="E2341" s="54">
        <v>4</v>
      </c>
      <c r="F2341" s="32">
        <v>3</v>
      </c>
      <c r="G2341" s="40">
        <v>2</v>
      </c>
      <c r="H2341" s="40">
        <v>6</v>
      </c>
      <c r="I2341" s="101">
        <v>0.33333333300000001</v>
      </c>
      <c r="J2341" s="34" t="s">
        <v>12</v>
      </c>
      <c r="K2341" s="34">
        <v>0</v>
      </c>
      <c r="L2341" s="34">
        <f>K2341-'[6]на отправку'!$K2341</f>
        <v>0</v>
      </c>
      <c r="M2341" s="34" t="s">
        <v>12</v>
      </c>
      <c r="N2341" s="35">
        <v>0</v>
      </c>
      <c r="O2341" s="28">
        <v>0</v>
      </c>
      <c r="P2341" s="28">
        <v>3</v>
      </c>
      <c r="Q2341" s="28">
        <v>1</v>
      </c>
      <c r="R2341" s="33"/>
      <c r="S2341" s="33">
        <v>0</v>
      </c>
      <c r="T2341" s="33">
        <v>4</v>
      </c>
      <c r="U2341" s="101">
        <v>0</v>
      </c>
      <c r="V2341" s="34"/>
      <c r="W2341" s="34"/>
      <c r="X2341" s="36" t="s">
        <v>2500</v>
      </c>
      <c r="Y2341" s="34">
        <v>1</v>
      </c>
      <c r="Z2341" s="140"/>
      <c r="AA2341" s="140">
        <v>0</v>
      </c>
      <c r="AB2341" s="28">
        <v>0.61761761800000003</v>
      </c>
      <c r="AC2341" s="28">
        <v>1</v>
      </c>
      <c r="AE2341" s="6">
        <f t="shared" si="36"/>
        <v>0</v>
      </c>
    </row>
    <row r="2342" spans="2:31" ht="16.5" thickBot="1" x14ac:dyDescent="0.3">
      <c r="B2342" s="47" t="s">
        <v>365</v>
      </c>
      <c r="C2342" s="53" t="s">
        <v>148</v>
      </c>
      <c r="D2342" s="54" t="s">
        <v>149</v>
      </c>
      <c r="E2342" s="54">
        <v>5</v>
      </c>
      <c r="F2342" s="43">
        <v>4</v>
      </c>
      <c r="G2342" s="40">
        <v>0</v>
      </c>
      <c r="H2342" s="40">
        <v>0</v>
      </c>
      <c r="I2342" s="101">
        <v>0</v>
      </c>
      <c r="J2342" s="44" t="s">
        <v>12</v>
      </c>
      <c r="K2342" s="41">
        <v>-1</v>
      </c>
      <c r="L2342" s="34">
        <f>K2342-'[6]на отправку'!$K2342</f>
        <v>0</v>
      </c>
      <c r="M2342" s="12" t="s">
        <v>12</v>
      </c>
      <c r="N2342" s="28">
        <v>0</v>
      </c>
      <c r="O2342" s="28">
        <v>0</v>
      </c>
      <c r="P2342" s="28">
        <v>0</v>
      </c>
      <c r="Q2342" s="28">
        <v>2</v>
      </c>
      <c r="R2342" s="33"/>
      <c r="S2342" s="40">
        <v>2</v>
      </c>
      <c r="T2342" s="40">
        <v>2</v>
      </c>
      <c r="U2342" s="101">
        <v>1</v>
      </c>
      <c r="V2342" s="41"/>
      <c r="W2342" s="41"/>
      <c r="X2342" s="42" t="s">
        <v>2501</v>
      </c>
      <c r="Y2342" s="33">
        <v>1</v>
      </c>
      <c r="Z2342" s="100"/>
      <c r="AA2342" s="100">
        <v>0</v>
      </c>
      <c r="AB2342" s="28">
        <v>0.86111111100000004</v>
      </c>
      <c r="AC2342" s="28">
        <v>1</v>
      </c>
      <c r="AE2342" s="6">
        <f t="shared" si="36"/>
        <v>-1</v>
      </c>
    </row>
    <row r="2343" spans="2:31" ht="16.5" thickBot="1" x14ac:dyDescent="0.3">
      <c r="B2343" s="47" t="s">
        <v>366</v>
      </c>
      <c r="C2343" s="53" t="s">
        <v>148</v>
      </c>
      <c r="D2343" s="54" t="s">
        <v>149</v>
      </c>
      <c r="E2343" s="54">
        <v>6</v>
      </c>
      <c r="F2343" s="43">
        <v>5</v>
      </c>
      <c r="G2343" s="40">
        <v>11</v>
      </c>
      <c r="H2343" s="40">
        <v>11</v>
      </c>
      <c r="I2343" s="101">
        <v>1</v>
      </c>
      <c r="J2343" s="44" t="s">
        <v>12</v>
      </c>
      <c r="K2343" s="41">
        <v>0</v>
      </c>
      <c r="L2343" s="34">
        <f>K2343-'[6]на отправку'!$K2343</f>
        <v>0</v>
      </c>
      <c r="M2343" s="12" t="s">
        <v>12</v>
      </c>
      <c r="N2343" s="28">
        <v>2</v>
      </c>
      <c r="O2343" s="28">
        <v>2</v>
      </c>
      <c r="P2343" s="28">
        <v>4</v>
      </c>
      <c r="Q2343" s="28">
        <v>1</v>
      </c>
      <c r="R2343" s="33"/>
      <c r="S2343" s="40">
        <v>16</v>
      </c>
      <c r="T2343" s="40">
        <v>16</v>
      </c>
      <c r="U2343" s="101">
        <v>1</v>
      </c>
      <c r="V2343" s="41"/>
      <c r="W2343" s="41"/>
      <c r="X2343" s="42" t="s">
        <v>2502</v>
      </c>
      <c r="Y2343" s="33">
        <v>1</v>
      </c>
      <c r="Z2343" s="100"/>
      <c r="AA2343" s="100">
        <v>2</v>
      </c>
      <c r="AB2343" s="28">
        <v>0.56594488200000004</v>
      </c>
      <c r="AC2343" s="28">
        <v>1</v>
      </c>
      <c r="AE2343" s="6">
        <f t="shared" si="36"/>
        <v>0</v>
      </c>
    </row>
    <row r="2344" spans="2:31" ht="16.5" thickBot="1" x14ac:dyDescent="0.3">
      <c r="B2344" s="47" t="s">
        <v>367</v>
      </c>
      <c r="C2344" s="53" t="s">
        <v>148</v>
      </c>
      <c r="D2344" s="54" t="s">
        <v>149</v>
      </c>
      <c r="E2344" s="54">
        <v>7</v>
      </c>
      <c r="F2344" s="43">
        <v>6</v>
      </c>
      <c r="G2344" s="40">
        <v>0</v>
      </c>
      <c r="H2344" s="40">
        <v>0</v>
      </c>
      <c r="I2344" s="101">
        <v>0</v>
      </c>
      <c r="J2344" s="44" t="s">
        <v>12</v>
      </c>
      <c r="K2344" s="41">
        <v>0</v>
      </c>
      <c r="L2344" s="34">
        <f>K2344-'[6]на отправку'!$K2344</f>
        <v>0</v>
      </c>
      <c r="M2344" s="196" t="s">
        <v>12</v>
      </c>
      <c r="N2344" s="28">
        <v>0</v>
      </c>
      <c r="O2344" s="28">
        <v>0</v>
      </c>
      <c r="P2344" s="28">
        <v>0</v>
      </c>
      <c r="Q2344" s="28">
        <v>2</v>
      </c>
      <c r="R2344" s="33"/>
      <c r="S2344" s="40">
        <v>0</v>
      </c>
      <c r="T2344" s="40">
        <v>0</v>
      </c>
      <c r="U2344" s="101">
        <v>0</v>
      </c>
      <c r="V2344" s="41"/>
      <c r="W2344" s="41"/>
      <c r="X2344" s="42" t="s">
        <v>2503</v>
      </c>
      <c r="Y2344" s="33">
        <v>1</v>
      </c>
      <c r="Z2344" s="100"/>
      <c r="AA2344" s="100">
        <v>0</v>
      </c>
      <c r="AB2344" s="28">
        <v>0.3</v>
      </c>
      <c r="AC2344" s="28">
        <v>1</v>
      </c>
      <c r="AE2344" s="6">
        <f t="shared" si="36"/>
        <v>0</v>
      </c>
    </row>
    <row r="2345" spans="2:31" ht="16.5" thickBot="1" x14ac:dyDescent="0.3">
      <c r="B2345" s="47" t="s">
        <v>384</v>
      </c>
      <c r="C2345" s="53" t="s">
        <v>148</v>
      </c>
      <c r="D2345" s="54" t="s">
        <v>149</v>
      </c>
      <c r="E2345" s="54">
        <v>8</v>
      </c>
      <c r="F2345" s="43">
        <v>22</v>
      </c>
      <c r="G2345" s="40">
        <v>0</v>
      </c>
      <c r="H2345" s="40">
        <v>0</v>
      </c>
      <c r="I2345" s="101">
        <v>0</v>
      </c>
      <c r="J2345" s="44" t="s">
        <v>12</v>
      </c>
      <c r="K2345" s="41">
        <v>0</v>
      </c>
      <c r="L2345" s="34">
        <f>K2345-'[6]на отправку'!$K2345</f>
        <v>0</v>
      </c>
      <c r="M2345" s="12" t="s">
        <v>12</v>
      </c>
      <c r="N2345" s="28">
        <v>0</v>
      </c>
      <c r="O2345" s="28">
        <v>0</v>
      </c>
      <c r="P2345" s="28">
        <v>0</v>
      </c>
      <c r="Q2345" s="28">
        <v>2</v>
      </c>
      <c r="R2345" s="33"/>
      <c r="S2345" s="40">
        <v>0</v>
      </c>
      <c r="T2345" s="40">
        <v>0</v>
      </c>
      <c r="U2345" s="101">
        <v>0</v>
      </c>
      <c r="V2345" s="41"/>
      <c r="W2345" s="41"/>
      <c r="X2345" s="42" t="s">
        <v>2504</v>
      </c>
      <c r="Y2345" s="33">
        <v>1</v>
      </c>
      <c r="Z2345" s="100"/>
      <c r="AA2345" s="100">
        <v>0</v>
      </c>
      <c r="AB2345" s="28">
        <v>0.4</v>
      </c>
      <c r="AC2345" s="28">
        <v>1</v>
      </c>
      <c r="AE2345" s="6">
        <f t="shared" si="36"/>
        <v>0</v>
      </c>
    </row>
    <row r="2346" spans="2:31" ht="16.5" thickBot="1" x14ac:dyDescent="0.3">
      <c r="B2346" s="47" t="s">
        <v>368</v>
      </c>
      <c r="C2346" s="53" t="s">
        <v>148</v>
      </c>
      <c r="D2346" s="54" t="s">
        <v>149</v>
      </c>
      <c r="E2346" s="54">
        <v>9</v>
      </c>
      <c r="F2346" s="43">
        <v>7</v>
      </c>
      <c r="G2346" s="40">
        <v>557</v>
      </c>
      <c r="H2346" s="40">
        <v>557</v>
      </c>
      <c r="I2346" s="101">
        <v>1</v>
      </c>
      <c r="J2346" s="44">
        <v>1</v>
      </c>
      <c r="K2346" s="41">
        <v>0</v>
      </c>
      <c r="L2346" s="34">
        <f>K2346-'[6]на отправку'!$K2346</f>
        <v>0</v>
      </c>
      <c r="M2346" s="12">
        <v>1</v>
      </c>
      <c r="N2346" s="28">
        <v>2</v>
      </c>
      <c r="O2346" s="28" t="s">
        <v>12</v>
      </c>
      <c r="P2346" s="28">
        <v>6</v>
      </c>
      <c r="Q2346" s="28">
        <v>1</v>
      </c>
      <c r="R2346" s="33"/>
      <c r="S2346" s="40">
        <v>645</v>
      </c>
      <c r="T2346" s="40">
        <v>645</v>
      </c>
      <c r="U2346" s="101">
        <v>1</v>
      </c>
      <c r="V2346" s="41"/>
      <c r="W2346" s="41"/>
      <c r="X2346" s="42" t="s">
        <v>2505</v>
      </c>
      <c r="Y2346" s="33">
        <v>1</v>
      </c>
      <c r="Z2346" s="100"/>
      <c r="AA2346" s="100">
        <v>2</v>
      </c>
      <c r="AB2346" s="28">
        <v>1</v>
      </c>
      <c r="AC2346" s="28">
        <v>1</v>
      </c>
      <c r="AE2346" s="6">
        <f t="shared" si="36"/>
        <v>0</v>
      </c>
    </row>
    <row r="2347" spans="2:31" ht="16.5" thickBot="1" x14ac:dyDescent="0.3">
      <c r="B2347" s="47" t="s">
        <v>369</v>
      </c>
      <c r="C2347" s="53" t="s">
        <v>148</v>
      </c>
      <c r="D2347" s="54" t="s">
        <v>149</v>
      </c>
      <c r="E2347" s="54">
        <v>10</v>
      </c>
      <c r="F2347" s="43">
        <v>8</v>
      </c>
      <c r="G2347" s="40">
        <v>89</v>
      </c>
      <c r="H2347" s="40">
        <v>8582</v>
      </c>
      <c r="I2347" s="101">
        <v>1.0370542999999999E-2</v>
      </c>
      <c r="J2347" s="44" t="s">
        <v>12</v>
      </c>
      <c r="K2347" s="41">
        <v>-1.4926455E-2</v>
      </c>
      <c r="L2347" s="34">
        <f>K2347-'[6]на отправку'!$K2347</f>
        <v>0</v>
      </c>
      <c r="M2347" s="12" t="s">
        <v>12</v>
      </c>
      <c r="N2347" s="28">
        <v>2</v>
      </c>
      <c r="O2347" s="28">
        <v>0</v>
      </c>
      <c r="P2347" s="28">
        <v>2</v>
      </c>
      <c r="Q2347" s="28">
        <v>1</v>
      </c>
      <c r="R2347" s="33"/>
      <c r="S2347" s="40">
        <v>81</v>
      </c>
      <c r="T2347" s="40">
        <v>7694</v>
      </c>
      <c r="U2347" s="101">
        <v>1.0527684000000001E-2</v>
      </c>
      <c r="V2347" s="41"/>
      <c r="W2347" s="41"/>
      <c r="X2347" s="42" t="s">
        <v>2506</v>
      </c>
      <c r="Y2347" s="33">
        <v>1</v>
      </c>
      <c r="Z2347" s="100"/>
      <c r="AA2347" s="100">
        <v>2</v>
      </c>
      <c r="AB2347" s="28">
        <v>1.4606701999999999E-2</v>
      </c>
      <c r="AC2347" s="28">
        <v>0</v>
      </c>
      <c r="AE2347" s="6">
        <f t="shared" si="36"/>
        <v>-1.4926455E-2</v>
      </c>
    </row>
    <row r="2348" spans="2:31" ht="16.5" thickBot="1" x14ac:dyDescent="0.3">
      <c r="B2348" s="47" t="s">
        <v>370</v>
      </c>
      <c r="C2348" s="53" t="s">
        <v>148</v>
      </c>
      <c r="D2348" s="54" t="s">
        <v>149</v>
      </c>
      <c r="E2348" s="54">
        <v>11</v>
      </c>
      <c r="F2348" s="32">
        <v>9</v>
      </c>
      <c r="G2348" s="40">
        <v>214</v>
      </c>
      <c r="H2348" s="40">
        <v>257</v>
      </c>
      <c r="I2348" s="101">
        <v>0.83268482499999996</v>
      </c>
      <c r="J2348" s="34">
        <v>1</v>
      </c>
      <c r="K2348" s="34">
        <v>0.70006485200000002</v>
      </c>
      <c r="L2348" s="34">
        <f>K2348-'[6]на отправку'!$K2348</f>
        <v>0</v>
      </c>
      <c r="M2348" s="34">
        <v>0.83268482499999996</v>
      </c>
      <c r="N2348" s="35">
        <v>0.5</v>
      </c>
      <c r="O2348" s="28" t="s">
        <v>12</v>
      </c>
      <c r="P2348" s="28">
        <v>6</v>
      </c>
      <c r="Q2348" s="28">
        <v>1</v>
      </c>
      <c r="R2348" s="33"/>
      <c r="S2348" s="33">
        <v>384</v>
      </c>
      <c r="T2348" s="33">
        <v>784</v>
      </c>
      <c r="U2348" s="101">
        <v>0.489795918</v>
      </c>
      <c r="V2348" s="34"/>
      <c r="W2348" s="34"/>
      <c r="X2348" s="36" t="s">
        <v>2507</v>
      </c>
      <c r="Y2348" s="34">
        <v>1</v>
      </c>
      <c r="Z2348" s="140"/>
      <c r="AA2348" s="140">
        <v>0.5</v>
      </c>
      <c r="AB2348" s="28">
        <v>0.93642591900000005</v>
      </c>
      <c r="AE2348" s="6">
        <f t="shared" si="36"/>
        <v>0.70006485200000002</v>
      </c>
    </row>
    <row r="2349" spans="2:31" ht="16.5" thickBot="1" x14ac:dyDescent="0.3">
      <c r="B2349" s="47" t="s">
        <v>371</v>
      </c>
      <c r="C2349" s="53" t="s">
        <v>148</v>
      </c>
      <c r="D2349" s="54" t="s">
        <v>149</v>
      </c>
      <c r="E2349" s="54">
        <v>12</v>
      </c>
      <c r="F2349" s="43">
        <v>10</v>
      </c>
      <c r="G2349" s="40">
        <v>14</v>
      </c>
      <c r="H2349" s="40">
        <v>14</v>
      </c>
      <c r="I2349" s="101">
        <v>1</v>
      </c>
      <c r="J2349" s="41">
        <v>1</v>
      </c>
      <c r="K2349" s="12">
        <v>0</v>
      </c>
      <c r="L2349" s="34">
        <f>K2349-'[6]на отправку'!$K2349</f>
        <v>0</v>
      </c>
      <c r="M2349" s="41">
        <v>1</v>
      </c>
      <c r="N2349" s="28">
        <v>1</v>
      </c>
      <c r="O2349" s="28" t="s">
        <v>12</v>
      </c>
      <c r="P2349" s="28">
        <v>6</v>
      </c>
      <c r="Q2349" s="28">
        <v>1</v>
      </c>
      <c r="R2349" s="33"/>
      <c r="S2349" s="40">
        <v>17</v>
      </c>
      <c r="T2349" s="40">
        <v>17</v>
      </c>
      <c r="U2349" s="101">
        <v>1</v>
      </c>
      <c r="V2349" s="44"/>
      <c r="W2349" s="44"/>
      <c r="X2349" s="42" t="s">
        <v>2508</v>
      </c>
      <c r="Y2349" s="33">
        <v>1</v>
      </c>
      <c r="Z2349" s="100"/>
      <c r="AA2349" s="100">
        <v>1</v>
      </c>
      <c r="AB2349" s="28">
        <v>1</v>
      </c>
      <c r="AE2349" s="6">
        <f t="shared" si="36"/>
        <v>0</v>
      </c>
    </row>
    <row r="2350" spans="2:31" ht="16.5" thickBot="1" x14ac:dyDescent="0.3">
      <c r="B2350" s="47" t="s">
        <v>372</v>
      </c>
      <c r="C2350" s="53" t="s">
        <v>148</v>
      </c>
      <c r="D2350" s="54" t="s">
        <v>149</v>
      </c>
      <c r="E2350" s="54">
        <v>13</v>
      </c>
      <c r="F2350" s="43">
        <v>11</v>
      </c>
      <c r="G2350" s="40">
        <v>29</v>
      </c>
      <c r="H2350" s="40">
        <v>29</v>
      </c>
      <c r="I2350" s="101">
        <v>1</v>
      </c>
      <c r="J2350" s="44">
        <v>1</v>
      </c>
      <c r="K2350" s="41">
        <v>0</v>
      </c>
      <c r="L2350" s="34">
        <f>K2350-'[6]на отправку'!$K2350</f>
        <v>0</v>
      </c>
      <c r="M2350" s="12">
        <v>1</v>
      </c>
      <c r="N2350" s="28">
        <v>2</v>
      </c>
      <c r="O2350" s="28" t="s">
        <v>12</v>
      </c>
      <c r="P2350" s="28">
        <v>6</v>
      </c>
      <c r="Q2350" s="28">
        <v>1</v>
      </c>
      <c r="R2350" s="33"/>
      <c r="S2350" s="40">
        <v>84</v>
      </c>
      <c r="T2350" s="40">
        <v>84</v>
      </c>
      <c r="U2350" s="101">
        <v>1</v>
      </c>
      <c r="V2350" s="41"/>
      <c r="W2350" s="41"/>
      <c r="X2350" s="42" t="s">
        <v>2509</v>
      </c>
      <c r="Y2350" s="33">
        <v>1</v>
      </c>
      <c r="Z2350" s="100"/>
      <c r="AA2350" s="100">
        <v>2</v>
      </c>
      <c r="AB2350" s="28">
        <v>1</v>
      </c>
      <c r="AE2350" s="6">
        <f t="shared" si="36"/>
        <v>0</v>
      </c>
    </row>
    <row r="2351" spans="2:31" ht="16.5" thickBot="1" x14ac:dyDescent="0.3">
      <c r="B2351" s="47" t="s">
        <v>373</v>
      </c>
      <c r="C2351" s="53" t="s">
        <v>148</v>
      </c>
      <c r="D2351" s="54" t="s">
        <v>149</v>
      </c>
      <c r="E2351" s="54">
        <v>14</v>
      </c>
      <c r="F2351" s="43">
        <v>12</v>
      </c>
      <c r="G2351" s="40">
        <v>355</v>
      </c>
      <c r="H2351" s="40">
        <v>8769</v>
      </c>
      <c r="I2351" s="101">
        <v>4.0483521000000001E-2</v>
      </c>
      <c r="J2351" s="41" t="s">
        <v>12</v>
      </c>
      <c r="K2351" s="12">
        <v>-1.4568823999999999E-2</v>
      </c>
      <c r="L2351" s="34">
        <f>K2351-'[6]на отправку'!$K2351</f>
        <v>0</v>
      </c>
      <c r="M2351" s="41" t="s">
        <v>12</v>
      </c>
      <c r="N2351" s="28">
        <v>0</v>
      </c>
      <c r="O2351" s="28">
        <v>0</v>
      </c>
      <c r="P2351" s="28">
        <v>1</v>
      </c>
      <c r="Q2351" s="28">
        <v>1</v>
      </c>
      <c r="R2351" s="33"/>
      <c r="S2351" s="40">
        <v>325</v>
      </c>
      <c r="T2351" s="40">
        <v>7911</v>
      </c>
      <c r="U2351" s="101">
        <v>4.1082038000000001E-2</v>
      </c>
      <c r="V2351" s="44"/>
      <c r="W2351" s="44"/>
      <c r="X2351" s="42" t="s">
        <v>2510</v>
      </c>
      <c r="Y2351" s="33">
        <v>1</v>
      </c>
      <c r="Z2351" s="100"/>
      <c r="AA2351" s="100">
        <v>0</v>
      </c>
      <c r="AB2351" s="28">
        <v>3.2834602999999997E-2</v>
      </c>
      <c r="AC2351" s="28">
        <v>5.0505050000000003E-3</v>
      </c>
      <c r="AE2351" s="6">
        <f t="shared" si="36"/>
        <v>-1.4568823999999999E-2</v>
      </c>
    </row>
    <row r="2352" spans="2:31" ht="16.5" thickBot="1" x14ac:dyDescent="0.3">
      <c r="B2352" s="47" t="s">
        <v>374</v>
      </c>
      <c r="C2352" s="53" t="s">
        <v>148</v>
      </c>
      <c r="D2352" s="54" t="s">
        <v>149</v>
      </c>
      <c r="E2352" s="54">
        <v>15</v>
      </c>
      <c r="F2352" s="43">
        <v>13</v>
      </c>
      <c r="G2352" s="40">
        <v>77</v>
      </c>
      <c r="H2352" s="40">
        <v>233</v>
      </c>
      <c r="I2352" s="101">
        <v>0.33047210300000002</v>
      </c>
      <c r="J2352" s="41" t="s">
        <v>12</v>
      </c>
      <c r="K2352" s="12">
        <v>2.0575612E-2</v>
      </c>
      <c r="L2352" s="34">
        <f>K2352-'[6]на отправку'!$K2352</f>
        <v>0</v>
      </c>
      <c r="M2352" s="41" t="s">
        <v>12</v>
      </c>
      <c r="N2352" s="28">
        <v>1</v>
      </c>
      <c r="O2352" s="28">
        <v>0</v>
      </c>
      <c r="P2352" s="28">
        <v>2</v>
      </c>
      <c r="Q2352" s="28">
        <v>1</v>
      </c>
      <c r="R2352" s="33"/>
      <c r="S2352" s="40">
        <v>68</v>
      </c>
      <c r="T2352" s="40">
        <v>210</v>
      </c>
      <c r="U2352" s="101">
        <v>0.32380952400000002</v>
      </c>
      <c r="V2352" s="44"/>
      <c r="W2352" s="44"/>
      <c r="X2352" s="42" t="s">
        <v>2511</v>
      </c>
      <c r="Y2352" s="33">
        <v>1</v>
      </c>
      <c r="Z2352" s="100"/>
      <c r="AA2352" s="100">
        <v>1</v>
      </c>
      <c r="AB2352" s="28">
        <v>0.4</v>
      </c>
      <c r="AC2352" s="28">
        <v>0.177419355</v>
      </c>
      <c r="AE2352" s="6">
        <f t="shared" si="36"/>
        <v>2.0575612E-2</v>
      </c>
    </row>
    <row r="2353" spans="2:31" ht="16.5" thickBot="1" x14ac:dyDescent="0.3">
      <c r="B2353" s="47" t="s">
        <v>375</v>
      </c>
      <c r="C2353" s="53" t="s">
        <v>148</v>
      </c>
      <c r="D2353" s="54" t="s">
        <v>149</v>
      </c>
      <c r="E2353" s="54">
        <v>16</v>
      </c>
      <c r="F2353" s="43">
        <v>14</v>
      </c>
      <c r="G2353" s="40">
        <v>1</v>
      </c>
      <c r="H2353" s="40">
        <v>1186</v>
      </c>
      <c r="I2353" s="101">
        <v>8.4316999999999997E-4</v>
      </c>
      <c r="J2353" s="44" t="s">
        <v>12</v>
      </c>
      <c r="K2353" s="41">
        <v>0</v>
      </c>
      <c r="L2353" s="34">
        <f>K2353-'[6]на отправку'!$K2353</f>
        <v>0</v>
      </c>
      <c r="M2353" s="12" t="s">
        <v>12</v>
      </c>
      <c r="N2353" s="28">
        <v>0</v>
      </c>
      <c r="O2353" s="28">
        <v>0</v>
      </c>
      <c r="P2353" s="28">
        <v>1</v>
      </c>
      <c r="Q2353" s="28">
        <v>1</v>
      </c>
      <c r="R2353" s="33"/>
      <c r="S2353" s="40">
        <v>0</v>
      </c>
      <c r="T2353" s="40">
        <v>1017</v>
      </c>
      <c r="U2353" s="101">
        <v>0</v>
      </c>
      <c r="V2353" s="41"/>
      <c r="W2353" s="41"/>
      <c r="X2353" s="42" t="s">
        <v>2512</v>
      </c>
      <c r="Y2353" s="33">
        <v>1</v>
      </c>
      <c r="Z2353" s="100"/>
      <c r="AA2353" s="100">
        <v>0</v>
      </c>
      <c r="AB2353" s="28">
        <v>5.0993200000000005E-4</v>
      </c>
      <c r="AC2353" s="28">
        <v>0</v>
      </c>
      <c r="AE2353" s="6">
        <f t="shared" si="36"/>
        <v>0</v>
      </c>
    </row>
    <row r="2354" spans="2:31" s="99" customFormat="1" ht="16.5" thickBot="1" x14ac:dyDescent="0.3">
      <c r="B2354" s="108" t="s">
        <v>376</v>
      </c>
      <c r="C2354" s="107" t="s">
        <v>148</v>
      </c>
      <c r="D2354" s="106" t="s">
        <v>149</v>
      </c>
      <c r="E2354" s="106">
        <v>16.5</v>
      </c>
      <c r="F2354" s="50"/>
      <c r="G2354" s="40"/>
      <c r="H2354" s="40"/>
      <c r="I2354" s="101"/>
      <c r="J2354" s="45"/>
      <c r="K2354" s="45">
        <v>0</v>
      </c>
      <c r="L2354" s="34">
        <f>K2354-'[6]на отправку'!$K2354</f>
        <v>0</v>
      </c>
      <c r="M2354" s="45"/>
      <c r="N2354" s="44">
        <v>17</v>
      </c>
      <c r="O2354" s="28"/>
      <c r="P2354" s="28"/>
      <c r="Q2354" s="28"/>
      <c r="R2354" s="101" t="s">
        <v>2514</v>
      </c>
      <c r="S2354" s="33"/>
      <c r="T2354" s="33"/>
      <c r="U2354" s="101"/>
      <c r="V2354" s="45">
        <v>0</v>
      </c>
      <c r="W2354" s="45"/>
      <c r="X2354" s="105"/>
      <c r="Y2354" s="45">
        <v>1</v>
      </c>
      <c r="Z2354" s="141"/>
      <c r="AA2354" s="141"/>
      <c r="AB2354" s="28">
        <v>0</v>
      </c>
      <c r="AC2354" s="28"/>
      <c r="AE2354" s="6">
        <f t="shared" si="36"/>
        <v>0</v>
      </c>
    </row>
    <row r="2355" spans="2:31" ht="16.5" thickBot="1" x14ac:dyDescent="0.25">
      <c r="B2355" s="47" t="s">
        <v>377</v>
      </c>
      <c r="C2355" s="48" t="s">
        <v>148</v>
      </c>
      <c r="D2355" s="49" t="s">
        <v>149</v>
      </c>
      <c r="E2355" s="49">
        <v>17</v>
      </c>
      <c r="F2355" s="32">
        <v>15</v>
      </c>
      <c r="G2355" s="40">
        <v>622</v>
      </c>
      <c r="H2355" s="40">
        <v>622</v>
      </c>
      <c r="I2355" s="101">
        <v>1</v>
      </c>
      <c r="J2355" s="34">
        <v>1</v>
      </c>
      <c r="K2355" s="34">
        <v>3.3057849999999999E-3</v>
      </c>
      <c r="L2355" s="34">
        <f>K2355-'[6]на отправку'!$K2355</f>
        <v>0</v>
      </c>
      <c r="M2355" s="34">
        <v>1</v>
      </c>
      <c r="N2355" s="35">
        <v>5</v>
      </c>
      <c r="O2355" s="28" t="s">
        <v>12</v>
      </c>
      <c r="P2355" s="28">
        <v>5</v>
      </c>
      <c r="Q2355" s="28">
        <v>1</v>
      </c>
      <c r="R2355" s="33"/>
      <c r="S2355" s="65">
        <v>605</v>
      </c>
      <c r="T2355" s="65">
        <v>607</v>
      </c>
      <c r="U2355" s="101">
        <v>0.99670510700000003</v>
      </c>
      <c r="V2355" s="33"/>
      <c r="W2355" s="33"/>
      <c r="X2355" s="42" t="s">
        <v>2515</v>
      </c>
      <c r="Y2355" s="34">
        <v>1</v>
      </c>
      <c r="Z2355" s="140"/>
      <c r="AA2355" s="140">
        <v>5</v>
      </c>
      <c r="AB2355" s="28">
        <v>0.96851403899999999</v>
      </c>
      <c r="AE2355" s="6">
        <f t="shared" si="36"/>
        <v>3.3057849999999999E-3</v>
      </c>
    </row>
    <row r="2356" spans="2:31" ht="16.5" thickBot="1" x14ac:dyDescent="0.3">
      <c r="B2356" s="47" t="s">
        <v>378</v>
      </c>
      <c r="C2356" s="53" t="s">
        <v>148</v>
      </c>
      <c r="D2356" s="54" t="s">
        <v>149</v>
      </c>
      <c r="E2356" s="54">
        <v>18</v>
      </c>
      <c r="F2356" s="40">
        <v>16</v>
      </c>
      <c r="G2356" s="40">
        <v>1</v>
      </c>
      <c r="H2356" s="40">
        <v>4</v>
      </c>
      <c r="I2356" s="101">
        <v>0.25</v>
      </c>
      <c r="J2356" s="41" t="s">
        <v>12</v>
      </c>
      <c r="K2356" s="12">
        <v>-0.6</v>
      </c>
      <c r="L2356" s="34">
        <f>K2356-'[6]на отправку'!$K2356</f>
        <v>0</v>
      </c>
      <c r="M2356" s="41" t="s">
        <v>12</v>
      </c>
      <c r="N2356" s="28">
        <v>0</v>
      </c>
      <c r="O2356" s="28">
        <v>0</v>
      </c>
      <c r="P2356" s="28">
        <v>3</v>
      </c>
      <c r="Q2356" s="28">
        <v>1</v>
      </c>
      <c r="R2356" s="33"/>
      <c r="S2356" s="40">
        <v>5</v>
      </c>
      <c r="T2356" s="40">
        <v>8</v>
      </c>
      <c r="U2356" s="101">
        <v>0.625</v>
      </c>
      <c r="V2356" s="33"/>
      <c r="W2356" s="33"/>
      <c r="X2356" s="42" t="s">
        <v>2516</v>
      </c>
      <c r="Y2356" s="33">
        <v>1</v>
      </c>
      <c r="Z2356" s="100"/>
      <c r="AA2356" s="100">
        <v>0</v>
      </c>
      <c r="AB2356" s="28">
        <v>0.94674221000000003</v>
      </c>
      <c r="AC2356" s="28">
        <v>1</v>
      </c>
      <c r="AE2356" s="6">
        <f t="shared" si="36"/>
        <v>-0.6</v>
      </c>
    </row>
    <row r="2357" spans="2:31" ht="16.5" thickBot="1" x14ac:dyDescent="0.3">
      <c r="B2357" s="47" t="s">
        <v>379</v>
      </c>
      <c r="C2357" s="53" t="s">
        <v>148</v>
      </c>
      <c r="D2357" s="54" t="s">
        <v>149</v>
      </c>
      <c r="E2357" s="54">
        <v>19</v>
      </c>
      <c r="F2357" s="43">
        <v>17</v>
      </c>
      <c r="G2357" s="40">
        <v>0</v>
      </c>
      <c r="H2357" s="40">
        <v>1</v>
      </c>
      <c r="I2357" s="101">
        <v>0</v>
      </c>
      <c r="J2357" s="41" t="s">
        <v>12</v>
      </c>
      <c r="K2357" s="12">
        <v>-1</v>
      </c>
      <c r="L2357" s="34">
        <f>K2357-'[6]на отправку'!$K2357</f>
        <v>0</v>
      </c>
      <c r="M2357" s="41" t="s">
        <v>12</v>
      </c>
      <c r="N2357" s="28">
        <v>0</v>
      </c>
      <c r="O2357" s="28">
        <v>0</v>
      </c>
      <c r="P2357" s="28">
        <v>3</v>
      </c>
      <c r="Q2357" s="28">
        <v>1</v>
      </c>
      <c r="R2357" s="33"/>
      <c r="S2357" s="40">
        <v>5</v>
      </c>
      <c r="T2357" s="40">
        <v>5</v>
      </c>
      <c r="U2357" s="101">
        <v>1</v>
      </c>
      <c r="V2357" s="33"/>
      <c r="W2357" s="33"/>
      <c r="X2357" s="42" t="s">
        <v>2517</v>
      </c>
      <c r="Y2357" s="33">
        <v>1</v>
      </c>
      <c r="Z2357" s="100"/>
      <c r="AA2357" s="100">
        <v>0</v>
      </c>
      <c r="AB2357" s="28">
        <v>0.98260073299999995</v>
      </c>
      <c r="AC2357" s="28">
        <v>1</v>
      </c>
      <c r="AE2357" s="6">
        <f t="shared" si="36"/>
        <v>-1</v>
      </c>
    </row>
    <row r="2358" spans="2:31" ht="16.5" thickBot="1" x14ac:dyDescent="0.3">
      <c r="B2358" s="47" t="s">
        <v>380</v>
      </c>
      <c r="C2358" s="53" t="s">
        <v>148</v>
      </c>
      <c r="D2358" s="54" t="s">
        <v>149</v>
      </c>
      <c r="E2358" s="54">
        <v>20</v>
      </c>
      <c r="F2358" s="43">
        <v>18</v>
      </c>
      <c r="G2358" s="40">
        <v>3</v>
      </c>
      <c r="H2358" s="40">
        <v>3</v>
      </c>
      <c r="I2358" s="101">
        <v>1</v>
      </c>
      <c r="J2358" s="41" t="s">
        <v>12</v>
      </c>
      <c r="K2358" s="12">
        <v>0</v>
      </c>
      <c r="L2358" s="34">
        <f>K2358-'[6]на отправку'!$K2358</f>
        <v>0</v>
      </c>
      <c r="M2358" s="41" t="s">
        <v>12</v>
      </c>
      <c r="N2358" s="28">
        <v>6</v>
      </c>
      <c r="O2358" s="28">
        <v>2</v>
      </c>
      <c r="P2358" s="28">
        <v>4</v>
      </c>
      <c r="Q2358" s="28">
        <v>1</v>
      </c>
      <c r="R2358" s="33"/>
      <c r="S2358" s="40">
        <v>2</v>
      </c>
      <c r="T2358" s="40">
        <v>2</v>
      </c>
      <c r="U2358" s="101">
        <v>1</v>
      </c>
      <c r="V2358" s="33"/>
      <c r="W2358" s="33"/>
      <c r="X2358" s="42" t="s">
        <v>2518</v>
      </c>
      <c r="Y2358" s="33">
        <v>1</v>
      </c>
      <c r="Z2358" s="100"/>
      <c r="AA2358" s="100">
        <v>6</v>
      </c>
      <c r="AB2358" s="28">
        <v>0.96027201100000004</v>
      </c>
      <c r="AC2358" s="28">
        <v>1</v>
      </c>
      <c r="AE2358" s="6">
        <f t="shared" si="36"/>
        <v>0</v>
      </c>
    </row>
    <row r="2359" spans="2:31" ht="16.5" thickBot="1" x14ac:dyDescent="0.3">
      <c r="B2359" s="47" t="s">
        <v>381</v>
      </c>
      <c r="C2359" s="53" t="s">
        <v>148</v>
      </c>
      <c r="D2359" s="54" t="s">
        <v>149</v>
      </c>
      <c r="E2359" s="54">
        <v>21</v>
      </c>
      <c r="F2359" s="43">
        <v>19</v>
      </c>
      <c r="G2359" s="40">
        <v>2</v>
      </c>
      <c r="H2359" s="40">
        <v>2</v>
      </c>
      <c r="I2359" s="101">
        <v>1</v>
      </c>
      <c r="J2359" s="41" t="s">
        <v>12</v>
      </c>
      <c r="K2359" s="12">
        <v>0</v>
      </c>
      <c r="L2359" s="34">
        <f>K2359-'[6]на отправку'!$K2359</f>
        <v>0</v>
      </c>
      <c r="M2359" s="41" t="s">
        <v>12</v>
      </c>
      <c r="N2359" s="28">
        <v>6</v>
      </c>
      <c r="O2359" s="28">
        <v>2</v>
      </c>
      <c r="P2359" s="28">
        <v>4</v>
      </c>
      <c r="Q2359" s="28">
        <v>1</v>
      </c>
      <c r="R2359" s="33"/>
      <c r="S2359" s="40">
        <v>1</v>
      </c>
      <c r="T2359" s="40">
        <v>1</v>
      </c>
      <c r="U2359" s="101">
        <v>1</v>
      </c>
      <c r="V2359" s="33"/>
      <c r="W2359" s="33"/>
      <c r="X2359" s="42" t="s">
        <v>2519</v>
      </c>
      <c r="Y2359" s="33">
        <v>1</v>
      </c>
      <c r="Z2359" s="100"/>
      <c r="AA2359" s="100">
        <v>6</v>
      </c>
      <c r="AB2359" s="28">
        <v>0.96570972899999996</v>
      </c>
      <c r="AC2359" s="28">
        <v>1</v>
      </c>
      <c r="AE2359" s="6">
        <f t="shared" si="36"/>
        <v>0</v>
      </c>
    </row>
    <row r="2360" spans="2:31" ht="16.5" thickBot="1" x14ac:dyDescent="0.3">
      <c r="B2360" s="47" t="s">
        <v>382</v>
      </c>
      <c r="C2360" s="53" t="s">
        <v>148</v>
      </c>
      <c r="D2360" s="54" t="s">
        <v>149</v>
      </c>
      <c r="E2360" s="54">
        <v>22</v>
      </c>
      <c r="F2360" s="43">
        <v>20</v>
      </c>
      <c r="G2360" s="40">
        <v>2</v>
      </c>
      <c r="H2360" s="40">
        <v>8</v>
      </c>
      <c r="I2360" s="101">
        <v>0.25</v>
      </c>
      <c r="J2360" s="41" t="s">
        <v>12</v>
      </c>
      <c r="K2360" s="12">
        <v>0</v>
      </c>
      <c r="L2360" s="34">
        <f>K2360-'[6]на отправку'!$K2360</f>
        <v>0</v>
      </c>
      <c r="M2360" s="41" t="s">
        <v>12</v>
      </c>
      <c r="N2360" s="28">
        <v>0</v>
      </c>
      <c r="O2360" s="28">
        <v>0</v>
      </c>
      <c r="P2360" s="28">
        <v>3</v>
      </c>
      <c r="Q2360" s="28">
        <v>1</v>
      </c>
      <c r="R2360" s="33"/>
      <c r="S2360" s="40">
        <v>0</v>
      </c>
      <c r="T2360" s="40">
        <v>0</v>
      </c>
      <c r="U2360" s="101">
        <v>0</v>
      </c>
      <c r="V2360" s="33"/>
      <c r="W2360" s="33"/>
      <c r="X2360" s="42" t="s">
        <v>2520</v>
      </c>
      <c r="Y2360" s="33">
        <v>1</v>
      </c>
      <c r="Z2360" s="100"/>
      <c r="AA2360" s="100">
        <v>0</v>
      </c>
      <c r="AB2360" s="28">
        <v>0.8075</v>
      </c>
      <c r="AC2360" s="28">
        <v>1</v>
      </c>
      <c r="AE2360" s="6">
        <f t="shared" si="36"/>
        <v>0</v>
      </c>
    </row>
    <row r="2361" spans="2:31" ht="16.5" thickBot="1" x14ac:dyDescent="0.3">
      <c r="B2361" s="47" t="s">
        <v>376</v>
      </c>
      <c r="C2361" s="53" t="s">
        <v>148</v>
      </c>
      <c r="D2361" s="54" t="s">
        <v>149</v>
      </c>
      <c r="E2361" s="54">
        <v>22.5</v>
      </c>
      <c r="F2361" s="43"/>
      <c r="G2361" s="40"/>
      <c r="H2361" s="40"/>
      <c r="I2361" s="101"/>
      <c r="J2361" s="44"/>
      <c r="K2361" s="41">
        <v>0</v>
      </c>
      <c r="L2361" s="34">
        <f>K2361-'[6]на отправку'!$K2361</f>
        <v>0</v>
      </c>
      <c r="M2361" s="12"/>
      <c r="N2361" s="28">
        <v>4</v>
      </c>
      <c r="R2361" s="33" t="s">
        <v>2521</v>
      </c>
      <c r="S2361" s="40"/>
      <c r="T2361" s="40"/>
      <c r="U2361" s="101"/>
      <c r="V2361" s="41">
        <v>0</v>
      </c>
      <c r="W2361" s="41"/>
      <c r="X2361" s="42"/>
      <c r="Y2361" s="33">
        <v>1</v>
      </c>
      <c r="Z2361" s="100"/>
      <c r="AA2361" s="100"/>
      <c r="AB2361" s="28">
        <v>0</v>
      </c>
      <c r="AE2361" s="6">
        <f t="shared" si="36"/>
        <v>0</v>
      </c>
    </row>
    <row r="2362" spans="2:31" ht="16.5" thickBot="1" x14ac:dyDescent="0.3">
      <c r="B2362" s="47" t="s">
        <v>383</v>
      </c>
      <c r="C2362" s="53" t="s">
        <v>148</v>
      </c>
      <c r="D2362" s="54" t="s">
        <v>149</v>
      </c>
      <c r="E2362" s="54">
        <v>23</v>
      </c>
      <c r="F2362" s="43">
        <v>21</v>
      </c>
      <c r="G2362" s="40">
        <v>6</v>
      </c>
      <c r="H2362" s="40">
        <v>14</v>
      </c>
      <c r="I2362" s="101">
        <v>0.428571429</v>
      </c>
      <c r="J2362" s="41" t="s">
        <v>12</v>
      </c>
      <c r="K2362" s="12">
        <v>-0.19642857</v>
      </c>
      <c r="L2362" s="34">
        <f>K2362-'[6]на отправку'!$K2362</f>
        <v>0</v>
      </c>
      <c r="M2362" s="41" t="s">
        <v>12</v>
      </c>
      <c r="N2362" s="28">
        <v>4</v>
      </c>
      <c r="O2362" s="28">
        <v>0</v>
      </c>
      <c r="P2362" s="28">
        <v>4</v>
      </c>
      <c r="Q2362" s="28">
        <v>1</v>
      </c>
      <c r="R2362" s="33"/>
      <c r="S2362" s="40">
        <v>8</v>
      </c>
      <c r="T2362" s="40">
        <v>15</v>
      </c>
      <c r="U2362" s="101">
        <v>0.53333333299999997</v>
      </c>
      <c r="V2362" s="33"/>
      <c r="W2362" s="33"/>
      <c r="X2362" s="42" t="s">
        <v>302</v>
      </c>
      <c r="Y2362" s="33">
        <v>1</v>
      </c>
      <c r="Z2362" s="100"/>
      <c r="AA2362" s="100">
        <v>4</v>
      </c>
      <c r="AB2362" s="28">
        <v>0.39646335199999999</v>
      </c>
      <c r="AC2362" s="28">
        <v>1</v>
      </c>
      <c r="AE2362" s="6">
        <f t="shared" si="36"/>
        <v>-0.19642857</v>
      </c>
    </row>
    <row r="2363" spans="2:31" ht="16.5" thickBot="1" x14ac:dyDescent="0.3">
      <c r="B2363" s="47" t="s">
        <v>385</v>
      </c>
      <c r="C2363" s="53" t="s">
        <v>148</v>
      </c>
      <c r="D2363" s="54" t="s">
        <v>149</v>
      </c>
      <c r="E2363" s="54">
        <v>24</v>
      </c>
      <c r="F2363" s="43">
        <v>23</v>
      </c>
      <c r="G2363" s="40">
        <v>0</v>
      </c>
      <c r="H2363" s="40">
        <v>0</v>
      </c>
      <c r="I2363" s="101">
        <v>0</v>
      </c>
      <c r="J2363" s="41" t="s">
        <v>12</v>
      </c>
      <c r="K2363" s="12">
        <v>0</v>
      </c>
      <c r="L2363" s="34">
        <f>K2363-'[6]на отправку'!$K2363</f>
        <v>0</v>
      </c>
      <c r="M2363" s="41" t="s">
        <v>12</v>
      </c>
      <c r="N2363" s="28">
        <v>0</v>
      </c>
      <c r="O2363" s="28">
        <v>0</v>
      </c>
      <c r="P2363" s="28">
        <v>0</v>
      </c>
      <c r="Q2363" s="28">
        <v>2</v>
      </c>
      <c r="R2363" s="33"/>
      <c r="S2363" s="40">
        <v>0</v>
      </c>
      <c r="T2363" s="40">
        <v>0</v>
      </c>
      <c r="U2363" s="101">
        <v>0</v>
      </c>
      <c r="V2363" s="33"/>
      <c r="W2363" s="33"/>
      <c r="X2363" s="42" t="s">
        <v>2522</v>
      </c>
      <c r="Y2363" s="33">
        <v>1</v>
      </c>
      <c r="Z2363" s="100"/>
      <c r="AA2363" s="100">
        <v>0</v>
      </c>
      <c r="AB2363" s="28">
        <v>0.6</v>
      </c>
      <c r="AC2363" s="28">
        <v>1</v>
      </c>
      <c r="AE2363" s="6">
        <f t="shared" si="36"/>
        <v>0</v>
      </c>
    </row>
    <row r="2364" spans="2:31" ht="16.5" thickBot="1" x14ac:dyDescent="0.3">
      <c r="B2364" s="47" t="s">
        <v>386</v>
      </c>
      <c r="C2364" s="53" t="s">
        <v>148</v>
      </c>
      <c r="D2364" s="54" t="s">
        <v>149</v>
      </c>
      <c r="E2364" s="54">
        <v>25</v>
      </c>
      <c r="F2364" s="43">
        <v>24</v>
      </c>
      <c r="G2364" s="40">
        <v>0</v>
      </c>
      <c r="H2364" s="40">
        <v>0</v>
      </c>
      <c r="I2364" s="101">
        <v>0</v>
      </c>
      <c r="J2364" s="44" t="s">
        <v>12</v>
      </c>
      <c r="K2364" s="41">
        <v>0</v>
      </c>
      <c r="L2364" s="34">
        <f>K2364-'[6]на отправку'!$K2364</f>
        <v>0</v>
      </c>
      <c r="M2364" s="12" t="s">
        <v>12</v>
      </c>
      <c r="N2364" s="28">
        <v>0</v>
      </c>
      <c r="O2364" s="28">
        <v>0</v>
      </c>
      <c r="P2364" s="28">
        <v>0</v>
      </c>
      <c r="Q2364" s="28">
        <v>2</v>
      </c>
      <c r="R2364" s="33"/>
      <c r="S2364" s="40">
        <v>0</v>
      </c>
      <c r="T2364" s="40">
        <v>0</v>
      </c>
      <c r="U2364" s="101">
        <v>0</v>
      </c>
      <c r="V2364" s="41"/>
      <c r="W2364" s="41"/>
      <c r="X2364" s="42" t="s">
        <v>2522</v>
      </c>
      <c r="Y2364" s="33">
        <v>1</v>
      </c>
      <c r="Z2364" s="100"/>
      <c r="AA2364" s="100">
        <v>0</v>
      </c>
      <c r="AB2364" s="28">
        <v>0.381578947</v>
      </c>
      <c r="AC2364" s="28">
        <v>1</v>
      </c>
      <c r="AE2364" s="6">
        <f t="shared" si="36"/>
        <v>0</v>
      </c>
    </row>
    <row r="2365" spans="2:31" ht="16.5" thickBot="1" x14ac:dyDescent="0.3">
      <c r="B2365" s="47" t="s">
        <v>387</v>
      </c>
      <c r="C2365" s="53" t="s">
        <v>148</v>
      </c>
      <c r="D2365" s="54" t="s">
        <v>149</v>
      </c>
      <c r="E2365" s="54">
        <v>26</v>
      </c>
      <c r="F2365" s="43">
        <v>25</v>
      </c>
      <c r="G2365" s="40">
        <v>59</v>
      </c>
      <c r="H2365" s="40">
        <v>61</v>
      </c>
      <c r="I2365" s="101">
        <v>0.96721311499999996</v>
      </c>
      <c r="J2365" s="44">
        <v>1</v>
      </c>
      <c r="K2365" s="41">
        <v>-1.7674180000000001E-2</v>
      </c>
      <c r="L2365" s="34">
        <f>K2365-'[6]на отправку'!$K2365</f>
        <v>0</v>
      </c>
      <c r="M2365" s="12" t="s">
        <v>12</v>
      </c>
      <c r="N2365" s="28">
        <v>0</v>
      </c>
      <c r="O2365" s="28">
        <v>0</v>
      </c>
      <c r="P2365" s="28">
        <v>3</v>
      </c>
      <c r="Q2365" s="28">
        <v>1</v>
      </c>
      <c r="R2365" s="33"/>
      <c r="S2365" s="40">
        <v>64</v>
      </c>
      <c r="T2365" s="40">
        <v>65</v>
      </c>
      <c r="U2365" s="101">
        <v>0.98461538500000001</v>
      </c>
      <c r="V2365" s="41"/>
      <c r="W2365" s="41"/>
      <c r="X2365" s="42" t="s">
        <v>2523</v>
      </c>
      <c r="Y2365" s="33">
        <v>1</v>
      </c>
      <c r="Z2365" s="100"/>
      <c r="AA2365" s="100">
        <v>0</v>
      </c>
      <c r="AB2365" s="28">
        <v>0.97159166299999999</v>
      </c>
      <c r="AC2365" s="28">
        <v>1</v>
      </c>
      <c r="AE2365" s="6">
        <f t="shared" si="36"/>
        <v>-1.7674180000000001E-2</v>
      </c>
    </row>
    <row r="2366" spans="2:31" ht="16.5" thickBot="1" x14ac:dyDescent="0.3">
      <c r="B2366" s="47" t="s">
        <v>376</v>
      </c>
      <c r="C2366" s="53" t="s">
        <v>148</v>
      </c>
      <c r="D2366" s="54" t="s">
        <v>149</v>
      </c>
      <c r="E2366" s="54">
        <v>26.5</v>
      </c>
      <c r="F2366" s="43"/>
      <c r="G2366" s="40"/>
      <c r="H2366" s="40"/>
      <c r="I2366" s="101"/>
      <c r="J2366" s="44"/>
      <c r="K2366" s="41">
        <v>0</v>
      </c>
      <c r="L2366" s="34">
        <f>K2366-'[6]на отправку'!$K2366</f>
        <v>0</v>
      </c>
      <c r="M2366" s="12"/>
      <c r="N2366" s="28">
        <v>11</v>
      </c>
      <c r="R2366" s="33" t="s">
        <v>2524</v>
      </c>
      <c r="S2366" s="40"/>
      <c r="T2366" s="40"/>
      <c r="U2366" s="101"/>
      <c r="V2366" s="41">
        <v>0</v>
      </c>
      <c r="W2366" s="41"/>
      <c r="X2366" s="42"/>
      <c r="Y2366" s="33">
        <v>1</v>
      </c>
      <c r="Z2366" s="100"/>
      <c r="AA2366" s="100"/>
      <c r="AB2366" s="28">
        <v>0</v>
      </c>
      <c r="AE2366" s="6">
        <f t="shared" si="36"/>
        <v>0</v>
      </c>
    </row>
    <row r="2367" spans="2:31" ht="16.5" thickBot="1" x14ac:dyDescent="0.3">
      <c r="B2367" s="47" t="s">
        <v>2973</v>
      </c>
      <c r="C2367" s="53" t="s">
        <v>148</v>
      </c>
      <c r="D2367" s="54" t="s">
        <v>149</v>
      </c>
      <c r="E2367" s="54">
        <v>27</v>
      </c>
      <c r="F2367" s="43">
        <v>27</v>
      </c>
      <c r="G2367" s="40">
        <v>0</v>
      </c>
      <c r="H2367" s="40">
        <v>0</v>
      </c>
      <c r="I2367" s="101">
        <v>0</v>
      </c>
      <c r="J2367" s="41"/>
      <c r="K2367" s="12">
        <v>0</v>
      </c>
      <c r="L2367" s="34">
        <f>K2367-'[6]на отправку'!$K2367</f>
        <v>0</v>
      </c>
      <c r="M2367" s="41"/>
      <c r="N2367" s="28">
        <v>0</v>
      </c>
      <c r="O2367" s="28" t="s">
        <v>12</v>
      </c>
      <c r="P2367" s="28" t="s">
        <v>12</v>
      </c>
      <c r="Q2367" s="28">
        <v>2</v>
      </c>
      <c r="R2367" s="33"/>
      <c r="S2367" s="40">
        <v>0</v>
      </c>
      <c r="T2367" s="40">
        <v>0</v>
      </c>
      <c r="U2367" s="101">
        <v>0</v>
      </c>
      <c r="V2367" s="33"/>
      <c r="W2367" s="33"/>
      <c r="X2367" s="42" t="s">
        <v>2526</v>
      </c>
      <c r="Y2367" s="33">
        <v>1</v>
      </c>
      <c r="Z2367" s="100"/>
      <c r="AA2367" s="100">
        <v>0</v>
      </c>
      <c r="AB2367" s="28">
        <v>0</v>
      </c>
      <c r="AE2367" s="6">
        <f t="shared" si="36"/>
        <v>0</v>
      </c>
    </row>
    <row r="2368" spans="2:31" ht="16.5" thickBot="1" x14ac:dyDescent="0.3">
      <c r="B2368" s="47" t="s">
        <v>2974</v>
      </c>
      <c r="C2368" s="53" t="s">
        <v>148</v>
      </c>
      <c r="D2368" s="54" t="s">
        <v>149</v>
      </c>
      <c r="E2368" s="54">
        <v>28</v>
      </c>
      <c r="F2368" s="43">
        <v>28</v>
      </c>
      <c r="G2368" s="40">
        <v>0</v>
      </c>
      <c r="H2368" s="40">
        <v>0</v>
      </c>
      <c r="I2368" s="101">
        <v>0</v>
      </c>
      <c r="J2368" s="41"/>
      <c r="K2368" s="12">
        <v>0</v>
      </c>
      <c r="L2368" s="34">
        <f>K2368-'[6]на отправку'!$K2368</f>
        <v>0</v>
      </c>
      <c r="M2368" s="41"/>
      <c r="N2368" s="28">
        <v>0</v>
      </c>
      <c r="O2368" s="28" t="s">
        <v>12</v>
      </c>
      <c r="P2368" s="28" t="s">
        <v>12</v>
      </c>
      <c r="Q2368" s="28">
        <v>2</v>
      </c>
      <c r="R2368" s="33"/>
      <c r="S2368" s="40">
        <v>0</v>
      </c>
      <c r="T2368" s="40">
        <v>59</v>
      </c>
      <c r="U2368" s="101">
        <v>0</v>
      </c>
      <c r="V2368" s="33"/>
      <c r="W2368" s="33"/>
      <c r="X2368" s="42" t="s">
        <v>2528</v>
      </c>
      <c r="Y2368" s="33">
        <v>1</v>
      </c>
      <c r="Z2368" s="100"/>
      <c r="AA2368" s="100">
        <v>0</v>
      </c>
      <c r="AB2368" s="28">
        <v>4.6442499999999999E-3</v>
      </c>
      <c r="AE2368" s="6">
        <f t="shared" si="36"/>
        <v>0</v>
      </c>
    </row>
    <row r="2369" spans="2:31" ht="16.5" thickBot="1" x14ac:dyDescent="0.3">
      <c r="B2369" s="47" t="s">
        <v>2975</v>
      </c>
      <c r="C2369" s="53" t="s">
        <v>148</v>
      </c>
      <c r="D2369" s="54" t="s">
        <v>149</v>
      </c>
      <c r="E2369" s="54">
        <v>29</v>
      </c>
      <c r="F2369" s="43">
        <v>29</v>
      </c>
      <c r="G2369" s="40">
        <v>0</v>
      </c>
      <c r="H2369" s="40">
        <v>0</v>
      </c>
      <c r="I2369" s="101">
        <v>0</v>
      </c>
      <c r="J2369" s="41"/>
      <c r="K2369" s="12">
        <v>0</v>
      </c>
      <c r="L2369" s="34">
        <f>K2369-'[6]на отправку'!$K2369</f>
        <v>0</v>
      </c>
      <c r="M2369" s="41"/>
      <c r="N2369" s="28">
        <v>0</v>
      </c>
      <c r="O2369" s="28" t="s">
        <v>12</v>
      </c>
      <c r="P2369" s="28" t="s">
        <v>12</v>
      </c>
      <c r="Q2369" s="28">
        <v>2</v>
      </c>
      <c r="R2369" s="33"/>
      <c r="S2369" s="40">
        <v>0</v>
      </c>
      <c r="T2369" s="40">
        <v>59</v>
      </c>
      <c r="U2369" s="101">
        <v>0</v>
      </c>
      <c r="V2369" s="33"/>
      <c r="W2369" s="33"/>
      <c r="X2369" s="42" t="s">
        <v>2530</v>
      </c>
      <c r="Y2369" s="33">
        <v>1</v>
      </c>
      <c r="Z2369" s="100"/>
      <c r="AA2369" s="100">
        <v>0</v>
      </c>
      <c r="AB2369" s="28">
        <v>1.6719300000000001E-3</v>
      </c>
      <c r="AE2369" s="6">
        <f t="shared" si="36"/>
        <v>0</v>
      </c>
    </row>
    <row r="2370" spans="2:31" ht="16.5" thickBot="1" x14ac:dyDescent="0.3">
      <c r="B2370" s="47" t="s">
        <v>2976</v>
      </c>
      <c r="C2370" s="53" t="s">
        <v>148</v>
      </c>
      <c r="D2370" s="54" t="s">
        <v>149</v>
      </c>
      <c r="E2370" s="54">
        <v>30</v>
      </c>
      <c r="F2370" s="32">
        <v>30</v>
      </c>
      <c r="G2370" s="40">
        <v>0</v>
      </c>
      <c r="H2370" s="40">
        <v>0</v>
      </c>
      <c r="I2370" s="101">
        <v>0</v>
      </c>
      <c r="J2370" s="34"/>
      <c r="K2370" s="34">
        <v>0</v>
      </c>
      <c r="L2370" s="34">
        <f>K2370-'[6]на отправку'!$K2370</f>
        <v>0</v>
      </c>
      <c r="M2370" s="34"/>
      <c r="N2370" s="35">
        <v>0</v>
      </c>
      <c r="O2370" s="28" t="s">
        <v>12</v>
      </c>
      <c r="P2370" s="28" t="s">
        <v>12</v>
      </c>
      <c r="Q2370" s="28">
        <v>2</v>
      </c>
      <c r="R2370" s="33"/>
      <c r="S2370" s="33">
        <v>0</v>
      </c>
      <c r="T2370" s="33">
        <v>59</v>
      </c>
      <c r="U2370" s="101">
        <v>0</v>
      </c>
      <c r="V2370" s="34"/>
      <c r="W2370" s="34"/>
      <c r="X2370" s="36" t="s">
        <v>2532</v>
      </c>
      <c r="Y2370" s="34">
        <v>1</v>
      </c>
      <c r="Z2370" s="140"/>
      <c r="AA2370" s="140">
        <v>0</v>
      </c>
      <c r="AB2370" s="28">
        <v>0</v>
      </c>
      <c r="AE2370" s="6">
        <f t="shared" si="36"/>
        <v>0</v>
      </c>
    </row>
    <row r="2371" spans="2:31" ht="16.5" thickBot="1" x14ac:dyDescent="0.3">
      <c r="B2371" s="47" t="s">
        <v>2977</v>
      </c>
      <c r="C2371" s="53" t="s">
        <v>148</v>
      </c>
      <c r="D2371" s="54" t="s">
        <v>149</v>
      </c>
      <c r="E2371" s="54">
        <v>31</v>
      </c>
      <c r="F2371" s="43">
        <v>31</v>
      </c>
      <c r="G2371" s="40">
        <v>0</v>
      </c>
      <c r="H2371" s="40">
        <v>0</v>
      </c>
      <c r="I2371" s="101"/>
      <c r="J2371" s="44"/>
      <c r="K2371" s="41">
        <v>0</v>
      </c>
      <c r="L2371" s="34">
        <f>K2371-'[6]на отправку'!$K2371</f>
        <v>0</v>
      </c>
      <c r="M2371" s="12"/>
      <c r="N2371" s="28">
        <v>3</v>
      </c>
      <c r="O2371" s="28" t="s">
        <v>12</v>
      </c>
      <c r="P2371" s="28" t="s">
        <v>12</v>
      </c>
      <c r="Q2371" s="28">
        <v>1</v>
      </c>
      <c r="R2371" s="33"/>
      <c r="S2371" s="40">
        <v>0</v>
      </c>
      <c r="T2371" s="40">
        <v>0</v>
      </c>
      <c r="U2371" s="101"/>
      <c r="V2371" s="41"/>
      <c r="W2371" s="41"/>
      <c r="X2371" s="42" t="s">
        <v>2534</v>
      </c>
      <c r="Y2371" s="33">
        <v>1</v>
      </c>
      <c r="Z2371" s="100"/>
      <c r="AA2371" s="100"/>
      <c r="AB2371" s="28">
        <v>0</v>
      </c>
      <c r="AE2371" s="6">
        <f t="shared" si="36"/>
        <v>0</v>
      </c>
    </row>
    <row r="2372" spans="2:31" ht="16.5" thickBot="1" x14ac:dyDescent="0.3">
      <c r="B2372" s="47" t="s">
        <v>2978</v>
      </c>
      <c r="C2372" s="53" t="s">
        <v>148</v>
      </c>
      <c r="D2372" s="54" t="s">
        <v>149</v>
      </c>
      <c r="E2372" s="54">
        <v>32</v>
      </c>
      <c r="F2372" s="43">
        <v>32</v>
      </c>
      <c r="G2372" s="40">
        <v>0</v>
      </c>
      <c r="H2372" s="40">
        <v>0</v>
      </c>
      <c r="I2372" s="101"/>
      <c r="J2372" s="44"/>
      <c r="K2372" s="41">
        <v>0</v>
      </c>
      <c r="L2372" s="34">
        <f>K2372-'[6]на отправку'!$K2372</f>
        <v>0</v>
      </c>
      <c r="M2372" s="12"/>
      <c r="N2372" s="28">
        <v>8</v>
      </c>
      <c r="O2372" s="28" t="s">
        <v>12</v>
      </c>
      <c r="P2372" s="28" t="s">
        <v>12</v>
      </c>
      <c r="Q2372" s="28">
        <v>1</v>
      </c>
      <c r="R2372" s="33"/>
      <c r="S2372" s="40">
        <v>0</v>
      </c>
      <c r="T2372" s="40">
        <v>0</v>
      </c>
      <c r="U2372" s="101"/>
      <c r="V2372" s="41"/>
      <c r="W2372" s="41"/>
      <c r="X2372" s="42" t="s">
        <v>2536</v>
      </c>
      <c r="Y2372" s="33">
        <v>1</v>
      </c>
      <c r="Z2372" s="100"/>
      <c r="AA2372" s="100"/>
      <c r="AB2372" s="28">
        <v>0</v>
      </c>
      <c r="AE2372" s="6">
        <f t="shared" si="36"/>
        <v>0</v>
      </c>
    </row>
    <row r="2373" spans="2:31" ht="16.5" thickBot="1" x14ac:dyDescent="0.3">
      <c r="B2373" s="47" t="s">
        <v>388</v>
      </c>
      <c r="C2373" s="53" t="s">
        <v>148</v>
      </c>
      <c r="D2373" s="54" t="s">
        <v>149</v>
      </c>
      <c r="E2373" s="54">
        <v>33</v>
      </c>
      <c r="F2373" s="43">
        <v>33</v>
      </c>
      <c r="G2373" s="40">
        <v>0</v>
      </c>
      <c r="H2373" s="40">
        <v>0</v>
      </c>
      <c r="I2373" s="101">
        <v>0</v>
      </c>
      <c r="J2373" s="44"/>
      <c r="K2373" s="41">
        <v>0</v>
      </c>
      <c r="L2373" s="34">
        <f>K2373-'[6]на отправку'!$K2373</f>
        <v>0</v>
      </c>
      <c r="M2373" s="196"/>
      <c r="N2373" s="28">
        <v>0</v>
      </c>
      <c r="O2373" s="28" t="s">
        <v>12</v>
      </c>
      <c r="P2373" s="28">
        <v>0</v>
      </c>
      <c r="Q2373" s="28">
        <v>2</v>
      </c>
      <c r="R2373" s="33"/>
      <c r="S2373" s="40">
        <v>0</v>
      </c>
      <c r="T2373" s="40">
        <v>0</v>
      </c>
      <c r="U2373" s="101">
        <v>0</v>
      </c>
      <c r="V2373" s="41"/>
      <c r="W2373" s="41"/>
      <c r="X2373" s="42" t="s">
        <v>2537</v>
      </c>
      <c r="Y2373" s="33">
        <v>1</v>
      </c>
      <c r="Z2373" s="100"/>
      <c r="AA2373" s="100">
        <v>0</v>
      </c>
      <c r="AB2373" s="28">
        <v>0</v>
      </c>
      <c r="AE2373" s="6">
        <f t="shared" si="36"/>
        <v>0</v>
      </c>
    </row>
    <row r="2374" spans="2:31" ht="16.5" thickBot="1" x14ac:dyDescent="0.3">
      <c r="B2374" s="47" t="s">
        <v>199</v>
      </c>
      <c r="C2374" s="53" t="s">
        <v>150</v>
      </c>
      <c r="D2374" s="54" t="s">
        <v>151</v>
      </c>
      <c r="E2374" s="54">
        <v>0</v>
      </c>
      <c r="F2374" s="43"/>
      <c r="G2374" s="40"/>
      <c r="H2374" s="40"/>
      <c r="I2374" s="101"/>
      <c r="J2374" s="44"/>
      <c r="K2374" s="41">
        <v>0</v>
      </c>
      <c r="L2374" s="34">
        <f>K2374-'[6]на отправку'!$K2374</f>
        <v>0</v>
      </c>
      <c r="M2374" s="12"/>
      <c r="N2374" s="28">
        <v>11.5</v>
      </c>
      <c r="R2374" s="33" t="s">
        <v>13</v>
      </c>
      <c r="S2374" s="40"/>
      <c r="T2374" s="40"/>
      <c r="U2374" s="101"/>
      <c r="V2374" s="41">
        <v>0</v>
      </c>
      <c r="W2374" s="41"/>
      <c r="X2374" s="42"/>
      <c r="Y2374" s="33">
        <v>1</v>
      </c>
      <c r="Z2374" s="100"/>
      <c r="AA2374" s="100"/>
      <c r="AB2374" s="28">
        <v>0</v>
      </c>
      <c r="AE2374" s="6">
        <f t="shared" si="36"/>
        <v>0</v>
      </c>
    </row>
    <row r="2375" spans="2:31" ht="16.5" thickBot="1" x14ac:dyDescent="0.3">
      <c r="B2375" s="47" t="s">
        <v>2252</v>
      </c>
      <c r="C2375" s="53" t="s">
        <v>150</v>
      </c>
      <c r="D2375" s="54" t="s">
        <v>151</v>
      </c>
      <c r="E2375" s="54">
        <v>1</v>
      </c>
      <c r="F2375" s="43">
        <v>1</v>
      </c>
      <c r="G2375" s="40">
        <v>4909</v>
      </c>
      <c r="H2375" s="40">
        <v>5582</v>
      </c>
      <c r="I2375" s="101">
        <v>0.87943389500000002</v>
      </c>
      <c r="J2375" s="44" t="s">
        <v>12</v>
      </c>
      <c r="K2375" s="41">
        <v>4.3805759E-2</v>
      </c>
      <c r="L2375" s="34">
        <f>K2375-'[6]на отправку'!$K2375</f>
        <v>0</v>
      </c>
      <c r="M2375" s="12" t="s">
        <v>12</v>
      </c>
      <c r="N2375" s="28">
        <v>0</v>
      </c>
      <c r="O2375" s="28">
        <v>0</v>
      </c>
      <c r="P2375" s="28">
        <v>1</v>
      </c>
      <c r="Q2375" s="28">
        <v>1</v>
      </c>
      <c r="R2375" s="33"/>
      <c r="S2375" s="40">
        <v>4949</v>
      </c>
      <c r="T2375" s="40">
        <v>5874</v>
      </c>
      <c r="U2375" s="101">
        <v>0.84252638700000004</v>
      </c>
      <c r="V2375" s="41"/>
      <c r="W2375" s="41"/>
      <c r="X2375" s="42" t="s">
        <v>2497</v>
      </c>
      <c r="Y2375" s="33">
        <v>1</v>
      </c>
      <c r="Z2375" s="100"/>
      <c r="AA2375" s="100">
        <v>0</v>
      </c>
      <c r="AB2375" s="28">
        <v>0.87783438400000002</v>
      </c>
      <c r="AC2375" s="28">
        <v>0.79392113200000003</v>
      </c>
      <c r="AE2375" s="6">
        <f t="shared" ref="AE2375:AE2438" si="37">ROUND(K2375,9)</f>
        <v>4.3805759E-2</v>
      </c>
    </row>
    <row r="2376" spans="2:31" ht="16.5" thickBot="1" x14ac:dyDescent="0.3">
      <c r="B2376" s="47" t="s">
        <v>2979</v>
      </c>
      <c r="C2376" s="53" t="s">
        <v>150</v>
      </c>
      <c r="D2376" s="54" t="s">
        <v>151</v>
      </c>
      <c r="E2376" s="54">
        <v>2</v>
      </c>
      <c r="F2376" s="43">
        <v>26</v>
      </c>
      <c r="G2376" s="40">
        <v>7968</v>
      </c>
      <c r="H2376" s="40">
        <v>9310</v>
      </c>
      <c r="I2376" s="101">
        <v>0.85585392100000002</v>
      </c>
      <c r="J2376" s="44" t="s">
        <v>12</v>
      </c>
      <c r="K2376" s="41">
        <v>4.9443886999999999E-2</v>
      </c>
      <c r="L2376" s="34">
        <f>K2376-'[6]на отправку'!$K2376</f>
        <v>0</v>
      </c>
      <c r="M2376" s="12" t="s">
        <v>12</v>
      </c>
      <c r="N2376" s="28">
        <v>0</v>
      </c>
      <c r="O2376" s="28">
        <v>0</v>
      </c>
      <c r="P2376" s="28">
        <v>1</v>
      </c>
      <c r="Q2376" s="28">
        <v>1</v>
      </c>
      <c r="R2376" s="33"/>
      <c r="S2376" s="40">
        <v>7719</v>
      </c>
      <c r="T2376" s="40">
        <v>9465</v>
      </c>
      <c r="U2376" s="101">
        <v>0.81553090299999997</v>
      </c>
      <c r="V2376" s="41"/>
      <c r="W2376" s="41"/>
      <c r="X2376" s="42" t="s">
        <v>2498</v>
      </c>
      <c r="Y2376" s="33">
        <v>1</v>
      </c>
      <c r="Z2376" s="100"/>
      <c r="AA2376" s="100">
        <v>0</v>
      </c>
      <c r="AB2376" s="28">
        <v>0.83450456100000003</v>
      </c>
      <c r="AC2376" s="28">
        <v>0.72780695200000001</v>
      </c>
      <c r="AE2376" s="6">
        <f t="shared" si="37"/>
        <v>4.9443886999999999E-2</v>
      </c>
    </row>
    <row r="2377" spans="2:31" ht="16.5" thickBot="1" x14ac:dyDescent="0.3">
      <c r="B2377" s="47" t="s">
        <v>2253</v>
      </c>
      <c r="C2377" s="53" t="s">
        <v>150</v>
      </c>
      <c r="D2377" s="54" t="s">
        <v>151</v>
      </c>
      <c r="E2377" s="54">
        <v>3</v>
      </c>
      <c r="F2377" s="32">
        <v>2</v>
      </c>
      <c r="G2377" s="40">
        <v>93</v>
      </c>
      <c r="H2377" s="40">
        <v>107</v>
      </c>
      <c r="I2377" s="101">
        <v>0.869158879</v>
      </c>
      <c r="J2377" s="34" t="s">
        <v>12</v>
      </c>
      <c r="K2377" s="34">
        <v>4.7646862999999998E-2</v>
      </c>
      <c r="L2377" s="34">
        <f>K2377-'[6]на отправку'!$K2377</f>
        <v>0</v>
      </c>
      <c r="M2377" s="34"/>
      <c r="N2377" s="35">
        <v>0</v>
      </c>
      <c r="O2377" s="28">
        <v>0</v>
      </c>
      <c r="P2377" s="28">
        <v>3</v>
      </c>
      <c r="Q2377" s="28">
        <v>1</v>
      </c>
      <c r="R2377" s="33"/>
      <c r="S2377" s="33">
        <v>112</v>
      </c>
      <c r="T2377" s="33">
        <v>135</v>
      </c>
      <c r="U2377" s="101">
        <v>0.82962963000000001</v>
      </c>
      <c r="V2377" s="34"/>
      <c r="W2377" s="34"/>
      <c r="X2377" s="36" t="s">
        <v>2499</v>
      </c>
      <c r="Y2377" s="34">
        <v>1</v>
      </c>
      <c r="Z2377" s="140"/>
      <c r="AA2377" s="140">
        <v>0</v>
      </c>
      <c r="AB2377" s="28">
        <v>0.91111111099999997</v>
      </c>
      <c r="AC2377" s="28">
        <v>1</v>
      </c>
      <c r="AE2377" s="6">
        <f t="shared" si="37"/>
        <v>4.7646862999999998E-2</v>
      </c>
    </row>
    <row r="2378" spans="2:31" ht="16.5" thickBot="1" x14ac:dyDescent="0.3">
      <c r="B2378" s="47" t="s">
        <v>2254</v>
      </c>
      <c r="C2378" s="53" t="s">
        <v>150</v>
      </c>
      <c r="D2378" s="54" t="s">
        <v>151</v>
      </c>
      <c r="E2378" s="54">
        <v>4</v>
      </c>
      <c r="F2378" s="43">
        <v>3</v>
      </c>
      <c r="G2378" s="40">
        <v>4</v>
      </c>
      <c r="H2378" s="40">
        <v>10</v>
      </c>
      <c r="I2378" s="101">
        <v>0.4</v>
      </c>
      <c r="J2378" s="41" t="s">
        <v>12</v>
      </c>
      <c r="K2378" s="12">
        <v>-0.2</v>
      </c>
      <c r="L2378" s="34">
        <f>K2378-'[6]на отправку'!$K2378</f>
        <v>0</v>
      </c>
      <c r="M2378" s="41" t="s">
        <v>12</v>
      </c>
      <c r="N2378" s="28">
        <v>0</v>
      </c>
      <c r="O2378" s="28">
        <v>0</v>
      </c>
      <c r="P2378" s="28">
        <v>3</v>
      </c>
      <c r="Q2378" s="28">
        <v>1</v>
      </c>
      <c r="R2378" s="33"/>
      <c r="S2378" s="40">
        <v>3</v>
      </c>
      <c r="T2378" s="40">
        <v>6</v>
      </c>
      <c r="U2378" s="101">
        <v>0.5</v>
      </c>
      <c r="V2378" s="44"/>
      <c r="W2378" s="44"/>
      <c r="X2378" s="42" t="s">
        <v>2500</v>
      </c>
      <c r="Y2378" s="33">
        <v>1</v>
      </c>
      <c r="Z2378" s="100"/>
      <c r="AA2378" s="100">
        <v>0</v>
      </c>
      <c r="AB2378" s="28">
        <v>0.61761761800000003</v>
      </c>
      <c r="AC2378" s="28">
        <v>1</v>
      </c>
      <c r="AE2378" s="6">
        <f t="shared" si="37"/>
        <v>-0.2</v>
      </c>
    </row>
    <row r="2379" spans="2:31" ht="16.5" thickBot="1" x14ac:dyDescent="0.3">
      <c r="B2379" s="47" t="s">
        <v>2255</v>
      </c>
      <c r="C2379" s="53" t="s">
        <v>150</v>
      </c>
      <c r="D2379" s="54" t="s">
        <v>151</v>
      </c>
      <c r="E2379" s="54">
        <v>5</v>
      </c>
      <c r="F2379" s="43">
        <v>4</v>
      </c>
      <c r="G2379" s="40">
        <v>0</v>
      </c>
      <c r="H2379" s="40">
        <v>0</v>
      </c>
      <c r="I2379" s="101">
        <v>0</v>
      </c>
      <c r="J2379" s="44" t="s">
        <v>12</v>
      </c>
      <c r="K2379" s="41">
        <v>-1</v>
      </c>
      <c r="L2379" s="34">
        <f>K2379-'[6]на отправку'!$K2379</f>
        <v>0</v>
      </c>
      <c r="M2379" s="12" t="s">
        <v>12</v>
      </c>
      <c r="N2379" s="28">
        <v>0</v>
      </c>
      <c r="O2379" s="28">
        <v>0</v>
      </c>
      <c r="P2379" s="28">
        <v>0</v>
      </c>
      <c r="Q2379" s="28">
        <v>2</v>
      </c>
      <c r="R2379" s="33"/>
      <c r="S2379" s="40">
        <v>1</v>
      </c>
      <c r="T2379" s="40">
        <v>1</v>
      </c>
      <c r="U2379" s="101">
        <v>1</v>
      </c>
      <c r="V2379" s="41"/>
      <c r="W2379" s="41"/>
      <c r="X2379" s="42" t="s">
        <v>2501</v>
      </c>
      <c r="Y2379" s="33">
        <v>1</v>
      </c>
      <c r="Z2379" s="100"/>
      <c r="AA2379" s="100">
        <v>0</v>
      </c>
      <c r="AB2379" s="28">
        <v>0.86111111100000004</v>
      </c>
      <c r="AC2379" s="28">
        <v>1</v>
      </c>
      <c r="AE2379" s="6">
        <f t="shared" si="37"/>
        <v>-1</v>
      </c>
    </row>
    <row r="2380" spans="2:31" ht="16.5" thickBot="1" x14ac:dyDescent="0.3">
      <c r="B2380" s="47" t="s">
        <v>2256</v>
      </c>
      <c r="C2380" s="53" t="s">
        <v>150</v>
      </c>
      <c r="D2380" s="54" t="s">
        <v>151</v>
      </c>
      <c r="E2380" s="54">
        <v>6</v>
      </c>
      <c r="F2380" s="43">
        <v>5</v>
      </c>
      <c r="G2380" s="40">
        <v>1</v>
      </c>
      <c r="H2380" s="40">
        <v>5</v>
      </c>
      <c r="I2380" s="101">
        <v>0.2</v>
      </c>
      <c r="J2380" s="41" t="s">
        <v>12</v>
      </c>
      <c r="K2380" s="12">
        <v>-0.2</v>
      </c>
      <c r="L2380" s="34">
        <f>K2380-'[6]на отправку'!$K2380</f>
        <v>0</v>
      </c>
      <c r="M2380" s="41" t="s">
        <v>12</v>
      </c>
      <c r="N2380" s="28">
        <v>0</v>
      </c>
      <c r="O2380" s="28">
        <v>0</v>
      </c>
      <c r="P2380" s="28">
        <v>3</v>
      </c>
      <c r="Q2380" s="28">
        <v>1</v>
      </c>
      <c r="R2380" s="33"/>
      <c r="S2380" s="40">
        <v>3</v>
      </c>
      <c r="T2380" s="40">
        <v>12</v>
      </c>
      <c r="U2380" s="101">
        <v>0.25</v>
      </c>
      <c r="V2380" s="44"/>
      <c r="W2380" s="44"/>
      <c r="X2380" s="42" t="s">
        <v>2502</v>
      </c>
      <c r="Y2380" s="33">
        <v>1</v>
      </c>
      <c r="Z2380" s="100"/>
      <c r="AA2380" s="100">
        <v>0</v>
      </c>
      <c r="AB2380" s="28">
        <v>0.56594488200000004</v>
      </c>
      <c r="AC2380" s="28">
        <v>1</v>
      </c>
      <c r="AE2380" s="6">
        <f t="shared" si="37"/>
        <v>-0.2</v>
      </c>
    </row>
    <row r="2381" spans="2:31" ht="16.5" thickBot="1" x14ac:dyDescent="0.3">
      <c r="B2381" s="47" t="s">
        <v>2257</v>
      </c>
      <c r="C2381" s="53" t="s">
        <v>150</v>
      </c>
      <c r="D2381" s="54" t="s">
        <v>151</v>
      </c>
      <c r="E2381" s="54">
        <v>7</v>
      </c>
      <c r="F2381" s="43">
        <v>6</v>
      </c>
      <c r="G2381" s="40">
        <v>0</v>
      </c>
      <c r="H2381" s="40">
        <v>0</v>
      </c>
      <c r="I2381" s="101">
        <v>0</v>
      </c>
      <c r="J2381" s="41" t="s">
        <v>12</v>
      </c>
      <c r="K2381" s="12">
        <v>0</v>
      </c>
      <c r="L2381" s="34">
        <f>K2381-'[6]на отправку'!$K2381</f>
        <v>0</v>
      </c>
      <c r="M2381" s="41" t="s">
        <v>12</v>
      </c>
      <c r="N2381" s="28">
        <v>0</v>
      </c>
      <c r="O2381" s="28">
        <v>0</v>
      </c>
      <c r="P2381" s="28">
        <v>0</v>
      </c>
      <c r="Q2381" s="28">
        <v>2</v>
      </c>
      <c r="R2381" s="33"/>
      <c r="S2381" s="40">
        <v>0</v>
      </c>
      <c r="T2381" s="40">
        <v>0</v>
      </c>
      <c r="U2381" s="101">
        <v>0</v>
      </c>
      <c r="V2381" s="44"/>
      <c r="W2381" s="44"/>
      <c r="X2381" s="42" t="s">
        <v>2503</v>
      </c>
      <c r="Y2381" s="33">
        <v>1</v>
      </c>
      <c r="Z2381" s="100"/>
      <c r="AA2381" s="100">
        <v>0</v>
      </c>
      <c r="AB2381" s="28">
        <v>0.3</v>
      </c>
      <c r="AC2381" s="28">
        <v>1</v>
      </c>
      <c r="AE2381" s="6">
        <f t="shared" si="37"/>
        <v>0</v>
      </c>
    </row>
    <row r="2382" spans="2:31" ht="16.5" thickBot="1" x14ac:dyDescent="0.3">
      <c r="B2382" s="47" t="s">
        <v>2274</v>
      </c>
      <c r="C2382" s="53" t="s">
        <v>150</v>
      </c>
      <c r="D2382" s="54" t="s">
        <v>151</v>
      </c>
      <c r="E2382" s="54">
        <v>8</v>
      </c>
      <c r="F2382" s="43">
        <v>22</v>
      </c>
      <c r="G2382" s="40">
        <v>0</v>
      </c>
      <c r="H2382" s="40">
        <v>1</v>
      </c>
      <c r="I2382" s="101">
        <v>0</v>
      </c>
      <c r="J2382" s="44" t="s">
        <v>12</v>
      </c>
      <c r="K2382" s="41">
        <v>0</v>
      </c>
      <c r="L2382" s="34">
        <f>K2382-'[6]на отправку'!$K2382</f>
        <v>0</v>
      </c>
      <c r="M2382" s="12" t="s">
        <v>12</v>
      </c>
      <c r="N2382" s="28">
        <v>0</v>
      </c>
      <c r="O2382" s="28">
        <v>0</v>
      </c>
      <c r="P2382" s="28">
        <v>3</v>
      </c>
      <c r="Q2382" s="28">
        <v>1</v>
      </c>
      <c r="R2382" s="33"/>
      <c r="S2382" s="40">
        <v>0</v>
      </c>
      <c r="T2382" s="40">
        <v>1</v>
      </c>
      <c r="U2382" s="101">
        <v>0</v>
      </c>
      <c r="V2382" s="41"/>
      <c r="W2382" s="41"/>
      <c r="X2382" s="42" t="s">
        <v>2504</v>
      </c>
      <c r="Y2382" s="33">
        <v>1</v>
      </c>
      <c r="Z2382" s="100"/>
      <c r="AA2382" s="100">
        <v>0</v>
      </c>
      <c r="AB2382" s="28">
        <v>0.4</v>
      </c>
      <c r="AC2382" s="28">
        <v>1</v>
      </c>
      <c r="AE2382" s="6">
        <f t="shared" si="37"/>
        <v>0</v>
      </c>
    </row>
    <row r="2383" spans="2:31" ht="16.5" thickBot="1" x14ac:dyDescent="0.3">
      <c r="B2383" s="47" t="s">
        <v>2258</v>
      </c>
      <c r="C2383" s="53" t="s">
        <v>150</v>
      </c>
      <c r="D2383" s="54" t="s">
        <v>151</v>
      </c>
      <c r="E2383" s="54">
        <v>9</v>
      </c>
      <c r="F2383" s="50">
        <v>7</v>
      </c>
      <c r="G2383" s="104">
        <v>1754</v>
      </c>
      <c r="H2383" s="104">
        <v>1754</v>
      </c>
      <c r="I2383" s="101">
        <v>1</v>
      </c>
      <c r="J2383" s="44">
        <v>1</v>
      </c>
      <c r="K2383" s="44">
        <v>0</v>
      </c>
      <c r="L2383" s="34">
        <f>K2383-'[6]на отправку'!$K2383</f>
        <v>0</v>
      </c>
      <c r="M2383" s="44">
        <v>1</v>
      </c>
      <c r="N2383" s="44">
        <v>2</v>
      </c>
      <c r="O2383" s="28" t="s">
        <v>12</v>
      </c>
      <c r="P2383" s="28">
        <v>6</v>
      </c>
      <c r="Q2383" s="28">
        <v>1</v>
      </c>
      <c r="R2383" s="33"/>
      <c r="S2383" s="33">
        <v>1769</v>
      </c>
      <c r="T2383" s="33">
        <v>1769</v>
      </c>
      <c r="U2383" s="101">
        <v>1</v>
      </c>
      <c r="V2383" s="44"/>
      <c r="W2383" s="44"/>
      <c r="X2383" s="42" t="s">
        <v>2505</v>
      </c>
      <c r="Y2383" s="44">
        <v>1</v>
      </c>
      <c r="Z2383" s="100"/>
      <c r="AA2383" s="100">
        <v>2</v>
      </c>
      <c r="AB2383" s="28">
        <v>1</v>
      </c>
      <c r="AC2383" s="28">
        <v>1</v>
      </c>
      <c r="AE2383" s="6">
        <f t="shared" si="37"/>
        <v>0</v>
      </c>
    </row>
    <row r="2384" spans="2:31" ht="16.5" thickBot="1" x14ac:dyDescent="0.3">
      <c r="B2384" s="66" t="s">
        <v>2259</v>
      </c>
      <c r="C2384" s="53" t="s">
        <v>150</v>
      </c>
      <c r="D2384" s="54" t="s">
        <v>151</v>
      </c>
      <c r="E2384" s="54">
        <v>10</v>
      </c>
      <c r="F2384" s="32">
        <v>8</v>
      </c>
      <c r="G2384" s="40">
        <v>110</v>
      </c>
      <c r="H2384" s="40">
        <v>9058</v>
      </c>
      <c r="I2384" s="101">
        <v>1.2143961E-2</v>
      </c>
      <c r="J2384" s="33" t="s">
        <v>12</v>
      </c>
      <c r="K2384" s="34">
        <v>-8.4648916000000005E-2</v>
      </c>
      <c r="L2384" s="34">
        <f>K2384-'[6]на отправку'!$K2384</f>
        <v>0</v>
      </c>
      <c r="M2384" s="34" t="s">
        <v>12</v>
      </c>
      <c r="N2384" s="35">
        <v>2</v>
      </c>
      <c r="O2384" s="35">
        <v>0</v>
      </c>
      <c r="P2384" s="35">
        <v>2</v>
      </c>
      <c r="Q2384" s="35">
        <v>1</v>
      </c>
      <c r="R2384" s="33"/>
      <c r="S2384" s="65">
        <v>112</v>
      </c>
      <c r="T2384" s="65">
        <v>8442</v>
      </c>
      <c r="U2384" s="101">
        <v>1.3266998E-2</v>
      </c>
      <c r="V2384" s="33"/>
      <c r="W2384" s="33"/>
      <c r="X2384" s="27" t="s">
        <v>2506</v>
      </c>
      <c r="Y2384" s="34">
        <v>1</v>
      </c>
      <c r="Z2384" s="140"/>
      <c r="AA2384" s="140">
        <v>2</v>
      </c>
      <c r="AB2384" s="28">
        <v>1.4606701999999999E-2</v>
      </c>
      <c r="AC2384" s="28">
        <v>0</v>
      </c>
      <c r="AE2384" s="6">
        <f t="shared" si="37"/>
        <v>-8.4648916000000005E-2</v>
      </c>
    </row>
    <row r="2385" spans="2:31" ht="16.5" thickBot="1" x14ac:dyDescent="0.3">
      <c r="B2385" s="66" t="s">
        <v>2260</v>
      </c>
      <c r="C2385" s="53" t="s">
        <v>150</v>
      </c>
      <c r="D2385" s="54" t="s">
        <v>151</v>
      </c>
      <c r="E2385" s="54">
        <v>11</v>
      </c>
      <c r="F2385" s="40">
        <v>9</v>
      </c>
      <c r="G2385" s="40">
        <v>276</v>
      </c>
      <c r="H2385" s="40">
        <v>309</v>
      </c>
      <c r="I2385" s="101">
        <v>0.89320388299999998</v>
      </c>
      <c r="J2385" s="41">
        <v>1</v>
      </c>
      <c r="K2385" s="12">
        <v>0.86398130299999998</v>
      </c>
      <c r="L2385" s="34">
        <f>K2385-'[6]на отправку'!$K2385</f>
        <v>0</v>
      </c>
      <c r="M2385" s="41">
        <v>0.89320388299999998</v>
      </c>
      <c r="N2385" s="35">
        <v>0.5</v>
      </c>
      <c r="O2385" s="35" t="s">
        <v>12</v>
      </c>
      <c r="P2385" s="35">
        <v>6</v>
      </c>
      <c r="Q2385" s="35">
        <v>1</v>
      </c>
      <c r="R2385" s="33"/>
      <c r="S2385" s="40">
        <v>403</v>
      </c>
      <c r="T2385" s="40">
        <v>841</v>
      </c>
      <c r="U2385" s="101">
        <v>0.479191439</v>
      </c>
      <c r="V2385" s="33"/>
      <c r="W2385" s="33"/>
      <c r="X2385" s="42" t="s">
        <v>2507</v>
      </c>
      <c r="Y2385" s="33">
        <v>1</v>
      </c>
      <c r="Z2385" s="100"/>
      <c r="AA2385" s="100">
        <v>0.5</v>
      </c>
      <c r="AB2385" s="28">
        <v>0.93642591900000005</v>
      </c>
      <c r="AE2385" s="6">
        <f t="shared" si="37"/>
        <v>0.86398130299999998</v>
      </c>
    </row>
    <row r="2386" spans="2:31" ht="16.5" thickBot="1" x14ac:dyDescent="0.3">
      <c r="B2386" s="66" t="s">
        <v>2261</v>
      </c>
      <c r="C2386" s="53" t="s">
        <v>150</v>
      </c>
      <c r="D2386" s="54" t="s">
        <v>151</v>
      </c>
      <c r="E2386" s="54">
        <v>12</v>
      </c>
      <c r="F2386" s="43">
        <v>10</v>
      </c>
      <c r="G2386" s="40">
        <v>4</v>
      </c>
      <c r="H2386" s="40">
        <v>4</v>
      </c>
      <c r="I2386" s="101">
        <v>1</v>
      </c>
      <c r="J2386" s="41">
        <v>1</v>
      </c>
      <c r="K2386" s="12">
        <v>0</v>
      </c>
      <c r="L2386" s="34">
        <f>K2386-'[6]на отправку'!$K2386</f>
        <v>0</v>
      </c>
      <c r="M2386" s="41">
        <v>1</v>
      </c>
      <c r="N2386" s="33">
        <v>1</v>
      </c>
      <c r="O2386" s="33" t="s">
        <v>12</v>
      </c>
      <c r="P2386" s="33">
        <v>6</v>
      </c>
      <c r="Q2386" s="33">
        <v>1</v>
      </c>
      <c r="R2386" s="33"/>
      <c r="S2386" s="40">
        <v>9</v>
      </c>
      <c r="T2386" s="40">
        <v>9</v>
      </c>
      <c r="U2386" s="101">
        <v>1</v>
      </c>
      <c r="V2386" s="33"/>
      <c r="W2386" s="33"/>
      <c r="X2386" s="42" t="s">
        <v>2508</v>
      </c>
      <c r="Y2386" s="33">
        <v>1</v>
      </c>
      <c r="Z2386" s="100"/>
      <c r="AA2386" s="100">
        <v>1</v>
      </c>
      <c r="AB2386" s="28">
        <v>1</v>
      </c>
      <c r="AE2386" s="6">
        <f t="shared" si="37"/>
        <v>0</v>
      </c>
    </row>
    <row r="2387" spans="2:31" ht="16.5" thickBot="1" x14ac:dyDescent="0.3">
      <c r="B2387" s="66" t="s">
        <v>2262</v>
      </c>
      <c r="C2387" s="53" t="s">
        <v>150</v>
      </c>
      <c r="D2387" s="54" t="s">
        <v>151</v>
      </c>
      <c r="E2387" s="54">
        <v>13</v>
      </c>
      <c r="F2387" s="43">
        <v>11</v>
      </c>
      <c r="G2387" s="40">
        <v>29</v>
      </c>
      <c r="H2387" s="40">
        <v>29</v>
      </c>
      <c r="I2387" s="101">
        <v>1</v>
      </c>
      <c r="J2387" s="41">
        <v>1</v>
      </c>
      <c r="K2387" s="12">
        <v>0</v>
      </c>
      <c r="L2387" s="34">
        <f>K2387-'[6]на отправку'!$K2387</f>
        <v>0</v>
      </c>
      <c r="M2387" s="41">
        <v>1</v>
      </c>
      <c r="N2387" s="33">
        <v>2</v>
      </c>
      <c r="O2387" s="33" t="s">
        <v>12</v>
      </c>
      <c r="P2387" s="33">
        <v>6</v>
      </c>
      <c r="Q2387" s="33">
        <v>1</v>
      </c>
      <c r="R2387" s="33"/>
      <c r="S2387" s="40">
        <v>27</v>
      </c>
      <c r="T2387" s="40">
        <v>27</v>
      </c>
      <c r="U2387" s="101">
        <v>1</v>
      </c>
      <c r="V2387" s="33"/>
      <c r="W2387" s="33"/>
      <c r="X2387" s="42" t="s">
        <v>2509</v>
      </c>
      <c r="Y2387" s="33">
        <v>1</v>
      </c>
      <c r="Z2387" s="100"/>
      <c r="AA2387" s="100">
        <v>2</v>
      </c>
      <c r="AB2387" s="28">
        <v>1</v>
      </c>
      <c r="AE2387" s="6">
        <f t="shared" si="37"/>
        <v>0</v>
      </c>
    </row>
    <row r="2388" spans="2:31" ht="16.5" thickBot="1" x14ac:dyDescent="0.3">
      <c r="B2388" s="66" t="s">
        <v>2263</v>
      </c>
      <c r="C2388" s="53" t="s">
        <v>150</v>
      </c>
      <c r="D2388" s="54" t="s">
        <v>151</v>
      </c>
      <c r="E2388" s="54">
        <v>14</v>
      </c>
      <c r="F2388" s="43">
        <v>12</v>
      </c>
      <c r="G2388" s="40">
        <v>293</v>
      </c>
      <c r="H2388" s="40">
        <v>9269</v>
      </c>
      <c r="I2388" s="101">
        <v>3.1610745000000003E-2</v>
      </c>
      <c r="J2388" s="41" t="s">
        <v>12</v>
      </c>
      <c r="K2388" s="12">
        <v>5.754332E-3</v>
      </c>
      <c r="L2388" s="34">
        <f>K2388-'[6]на отправку'!$K2388</f>
        <v>0</v>
      </c>
      <c r="M2388" s="41" t="s">
        <v>12</v>
      </c>
      <c r="N2388" s="33">
        <v>1</v>
      </c>
      <c r="O2388" s="33">
        <v>0</v>
      </c>
      <c r="P2388" s="33">
        <v>2</v>
      </c>
      <c r="Q2388" s="33">
        <v>1</v>
      </c>
      <c r="R2388" s="33"/>
      <c r="S2388" s="40">
        <v>273</v>
      </c>
      <c r="T2388" s="40">
        <v>8686</v>
      </c>
      <c r="U2388" s="101">
        <v>3.1429886999999997E-2</v>
      </c>
      <c r="V2388" s="33"/>
      <c r="W2388" s="33"/>
      <c r="X2388" s="42" t="s">
        <v>2510</v>
      </c>
      <c r="Y2388" s="33">
        <v>1</v>
      </c>
      <c r="Z2388" s="100"/>
      <c r="AA2388" s="100">
        <v>1</v>
      </c>
      <c r="AB2388" s="28">
        <v>3.2834602999999997E-2</v>
      </c>
      <c r="AC2388" s="28">
        <v>5.0505050000000003E-3</v>
      </c>
      <c r="AE2388" s="6">
        <f t="shared" si="37"/>
        <v>5.754332E-3</v>
      </c>
    </row>
    <row r="2389" spans="2:31" ht="16.5" thickBot="1" x14ac:dyDescent="0.3">
      <c r="B2389" s="66" t="s">
        <v>2264</v>
      </c>
      <c r="C2389" s="53" t="s">
        <v>150</v>
      </c>
      <c r="D2389" s="54" t="s">
        <v>151</v>
      </c>
      <c r="E2389" s="54">
        <v>15</v>
      </c>
      <c r="F2389" s="43">
        <v>13</v>
      </c>
      <c r="G2389" s="40">
        <v>111</v>
      </c>
      <c r="H2389" s="40">
        <v>274</v>
      </c>
      <c r="I2389" s="101">
        <v>0.40510948899999999</v>
      </c>
      <c r="J2389" s="41" t="s">
        <v>12</v>
      </c>
      <c r="K2389" s="12">
        <v>0.43070313100000002</v>
      </c>
      <c r="L2389" s="34">
        <f>K2389-'[6]на отправку'!$K2389</f>
        <v>0</v>
      </c>
      <c r="M2389" s="41" t="s">
        <v>12</v>
      </c>
      <c r="N2389" s="33">
        <v>0</v>
      </c>
      <c r="O2389" s="33">
        <v>0</v>
      </c>
      <c r="P2389" s="33">
        <v>1</v>
      </c>
      <c r="Q2389" s="33">
        <v>1</v>
      </c>
      <c r="R2389" s="33"/>
      <c r="S2389" s="40">
        <v>79</v>
      </c>
      <c r="T2389" s="40">
        <v>279</v>
      </c>
      <c r="U2389" s="101">
        <v>0.28315412200000001</v>
      </c>
      <c r="V2389" s="33"/>
      <c r="W2389" s="33"/>
      <c r="X2389" s="42" t="s">
        <v>2511</v>
      </c>
      <c r="Y2389" s="33">
        <v>1</v>
      </c>
      <c r="Z2389" s="100"/>
      <c r="AA2389" s="100">
        <v>0</v>
      </c>
      <c r="AB2389" s="28">
        <v>0.4</v>
      </c>
      <c r="AC2389" s="28">
        <v>0.177419355</v>
      </c>
      <c r="AE2389" s="6">
        <f t="shared" si="37"/>
        <v>0.43070313100000002</v>
      </c>
    </row>
    <row r="2390" spans="2:31" ht="16.5" thickBot="1" x14ac:dyDescent="0.3">
      <c r="B2390" s="66" t="s">
        <v>2265</v>
      </c>
      <c r="C2390" s="53" t="s">
        <v>150</v>
      </c>
      <c r="D2390" s="54" t="s">
        <v>151</v>
      </c>
      <c r="E2390" s="54">
        <v>16</v>
      </c>
      <c r="F2390" s="43">
        <v>14</v>
      </c>
      <c r="G2390" s="40">
        <v>0</v>
      </c>
      <c r="H2390" s="40">
        <v>1443</v>
      </c>
      <c r="I2390" s="101">
        <v>0</v>
      </c>
      <c r="J2390" s="44" t="s">
        <v>12</v>
      </c>
      <c r="K2390" s="41">
        <v>0</v>
      </c>
      <c r="L2390" s="34">
        <f>K2390-'[6]на отправку'!$K2390</f>
        <v>0</v>
      </c>
      <c r="M2390" s="12" t="s">
        <v>12</v>
      </c>
      <c r="N2390" s="33">
        <v>3</v>
      </c>
      <c r="O2390" s="33">
        <v>1</v>
      </c>
      <c r="P2390" s="33">
        <v>2</v>
      </c>
      <c r="Q2390" s="33">
        <v>1</v>
      </c>
      <c r="R2390" s="33"/>
      <c r="S2390" s="40">
        <v>0</v>
      </c>
      <c r="T2390" s="40">
        <v>1354</v>
      </c>
      <c r="U2390" s="101">
        <v>0</v>
      </c>
      <c r="V2390" s="41"/>
      <c r="W2390" s="41"/>
      <c r="X2390" s="42" t="s">
        <v>2512</v>
      </c>
      <c r="Y2390" s="33">
        <v>1</v>
      </c>
      <c r="Z2390" s="100"/>
      <c r="AA2390" s="100">
        <v>3</v>
      </c>
      <c r="AB2390" s="28">
        <v>5.0993200000000005E-4</v>
      </c>
      <c r="AC2390" s="28">
        <v>0</v>
      </c>
      <c r="AE2390" s="6">
        <f t="shared" si="37"/>
        <v>0</v>
      </c>
    </row>
    <row r="2391" spans="2:31" ht="16.5" thickBot="1" x14ac:dyDescent="0.3">
      <c r="B2391" s="66" t="s">
        <v>2266</v>
      </c>
      <c r="C2391" s="53" t="s">
        <v>150</v>
      </c>
      <c r="D2391" s="54" t="s">
        <v>151</v>
      </c>
      <c r="E2391" s="54">
        <v>16.5</v>
      </c>
      <c r="F2391" s="43"/>
      <c r="G2391" s="40"/>
      <c r="H2391" s="40"/>
      <c r="I2391" s="101"/>
      <c r="J2391" s="41"/>
      <c r="K2391" s="12">
        <v>0</v>
      </c>
      <c r="L2391" s="34">
        <f>K2391-'[6]на отправку'!$K2391</f>
        <v>0</v>
      </c>
      <c r="M2391" s="41"/>
      <c r="N2391" s="35">
        <v>27</v>
      </c>
      <c r="O2391" s="35"/>
      <c r="P2391" s="35"/>
      <c r="Q2391" s="35"/>
      <c r="R2391" s="33" t="s">
        <v>2514</v>
      </c>
      <c r="S2391" s="40"/>
      <c r="T2391" s="40"/>
      <c r="U2391" s="101"/>
      <c r="V2391" s="33">
        <v>0</v>
      </c>
      <c r="W2391" s="33"/>
      <c r="X2391" s="42"/>
      <c r="Y2391" s="33">
        <v>1</v>
      </c>
      <c r="Z2391" s="100"/>
      <c r="AA2391" s="100"/>
      <c r="AB2391" s="28">
        <v>0</v>
      </c>
      <c r="AE2391" s="6">
        <f t="shared" si="37"/>
        <v>0</v>
      </c>
    </row>
    <row r="2392" spans="2:31" ht="16.5" thickBot="1" x14ac:dyDescent="0.3">
      <c r="B2392" s="66" t="s">
        <v>2267</v>
      </c>
      <c r="C2392" s="53" t="s">
        <v>150</v>
      </c>
      <c r="D2392" s="54" t="s">
        <v>151</v>
      </c>
      <c r="E2392" s="54">
        <v>17</v>
      </c>
      <c r="F2392" s="43">
        <v>15</v>
      </c>
      <c r="G2392" s="40">
        <v>1126</v>
      </c>
      <c r="H2392" s="40">
        <v>1146</v>
      </c>
      <c r="I2392" s="101">
        <v>0.98254799299999995</v>
      </c>
      <c r="J2392" s="41">
        <v>1</v>
      </c>
      <c r="K2392" s="12">
        <v>-6.5267149999999998E-3</v>
      </c>
      <c r="L2392" s="34">
        <f>K2392-'[6]на отправку'!$K2392</f>
        <v>0</v>
      </c>
      <c r="M2392" s="41">
        <v>0.98254799299999995</v>
      </c>
      <c r="N2392" s="33">
        <v>3</v>
      </c>
      <c r="O2392" s="33" t="s">
        <v>12</v>
      </c>
      <c r="P2392" s="33">
        <v>5</v>
      </c>
      <c r="Q2392" s="33">
        <v>1</v>
      </c>
      <c r="R2392" s="33"/>
      <c r="S2392" s="40">
        <v>1349</v>
      </c>
      <c r="T2392" s="40">
        <v>1364</v>
      </c>
      <c r="U2392" s="101">
        <v>0.98900293299999997</v>
      </c>
      <c r="V2392" s="33"/>
      <c r="W2392" s="33"/>
      <c r="X2392" s="42" t="s">
        <v>2515</v>
      </c>
      <c r="Y2392" s="33">
        <v>1</v>
      </c>
      <c r="Z2392" s="100"/>
      <c r="AA2392" s="100">
        <v>3</v>
      </c>
      <c r="AB2392" s="28">
        <v>0.96851403899999999</v>
      </c>
      <c r="AE2392" s="6">
        <f t="shared" si="37"/>
        <v>-6.5267149999999998E-3</v>
      </c>
    </row>
    <row r="2393" spans="2:31" ht="16.5" thickBot="1" x14ac:dyDescent="0.3">
      <c r="B2393" s="66" t="s">
        <v>2268</v>
      </c>
      <c r="C2393" s="53" t="s">
        <v>150</v>
      </c>
      <c r="D2393" s="54" t="s">
        <v>151</v>
      </c>
      <c r="E2393" s="54">
        <v>18</v>
      </c>
      <c r="F2393" s="43">
        <v>16</v>
      </c>
      <c r="G2393" s="40">
        <v>4</v>
      </c>
      <c r="H2393" s="40">
        <v>4</v>
      </c>
      <c r="I2393" s="101">
        <v>1</v>
      </c>
      <c r="J2393" s="44" t="s">
        <v>12</v>
      </c>
      <c r="K2393" s="41">
        <v>0</v>
      </c>
      <c r="L2393" s="34">
        <f>K2393-'[6]на отправку'!$K2393</f>
        <v>0</v>
      </c>
      <c r="M2393" s="12" t="s">
        <v>12</v>
      </c>
      <c r="N2393" s="33">
        <v>6</v>
      </c>
      <c r="O2393" s="33">
        <v>2</v>
      </c>
      <c r="P2393" s="33">
        <v>4</v>
      </c>
      <c r="Q2393" s="33">
        <v>1</v>
      </c>
      <c r="R2393" s="33"/>
      <c r="S2393" s="40">
        <v>2</v>
      </c>
      <c r="T2393" s="40">
        <v>2</v>
      </c>
      <c r="U2393" s="101">
        <v>1</v>
      </c>
      <c r="V2393" s="41"/>
      <c r="W2393" s="41"/>
      <c r="X2393" s="42" t="s">
        <v>2516</v>
      </c>
      <c r="Y2393" s="33">
        <v>1</v>
      </c>
      <c r="Z2393" s="100"/>
      <c r="AA2393" s="100">
        <v>6</v>
      </c>
      <c r="AB2393" s="28">
        <v>0.94674221000000003</v>
      </c>
      <c r="AC2393" s="28">
        <v>1</v>
      </c>
      <c r="AE2393" s="6">
        <f t="shared" si="37"/>
        <v>0</v>
      </c>
    </row>
    <row r="2394" spans="2:31" ht="16.5" thickBot="1" x14ac:dyDescent="0.3">
      <c r="B2394" s="66" t="s">
        <v>2269</v>
      </c>
      <c r="C2394" s="53" t="s">
        <v>150</v>
      </c>
      <c r="D2394" s="54" t="s">
        <v>151</v>
      </c>
      <c r="E2394" s="54">
        <v>19</v>
      </c>
      <c r="F2394" s="43">
        <v>17</v>
      </c>
      <c r="G2394" s="40">
        <v>17</v>
      </c>
      <c r="H2394" s="40">
        <v>17</v>
      </c>
      <c r="I2394" s="101">
        <v>1</v>
      </c>
      <c r="J2394" s="44" t="s">
        <v>12</v>
      </c>
      <c r="K2394" s="41">
        <v>2.0833332999999999E-2</v>
      </c>
      <c r="L2394" s="34">
        <f>K2394-'[6]на отправку'!$K2394</f>
        <v>0</v>
      </c>
      <c r="M2394" s="12" t="s">
        <v>12</v>
      </c>
      <c r="N2394" s="33">
        <v>6</v>
      </c>
      <c r="O2394" s="33">
        <v>2</v>
      </c>
      <c r="P2394" s="33">
        <v>4</v>
      </c>
      <c r="Q2394" s="33">
        <v>1</v>
      </c>
      <c r="R2394" s="33"/>
      <c r="S2394" s="40">
        <v>96</v>
      </c>
      <c r="T2394" s="40">
        <v>98</v>
      </c>
      <c r="U2394" s="101">
        <v>0.97959183699999997</v>
      </c>
      <c r="V2394" s="41"/>
      <c r="W2394" s="41"/>
      <c r="X2394" s="42" t="s">
        <v>2517</v>
      </c>
      <c r="Y2394" s="33">
        <v>1</v>
      </c>
      <c r="Z2394" s="100"/>
      <c r="AA2394" s="100">
        <v>6</v>
      </c>
      <c r="AB2394" s="28">
        <v>0.98260073299999995</v>
      </c>
      <c r="AC2394" s="28">
        <v>1</v>
      </c>
      <c r="AE2394" s="6">
        <f t="shared" si="37"/>
        <v>2.0833332999999999E-2</v>
      </c>
    </row>
    <row r="2395" spans="2:31" ht="16.5" thickBot="1" x14ac:dyDescent="0.3">
      <c r="B2395" s="66" t="s">
        <v>2270</v>
      </c>
      <c r="C2395" s="53" t="s">
        <v>150</v>
      </c>
      <c r="D2395" s="54" t="s">
        <v>151</v>
      </c>
      <c r="E2395" s="54">
        <v>20</v>
      </c>
      <c r="F2395" s="43">
        <v>18</v>
      </c>
      <c r="G2395" s="40">
        <v>19</v>
      </c>
      <c r="H2395" s="40">
        <v>19</v>
      </c>
      <c r="I2395" s="101">
        <v>1</v>
      </c>
      <c r="J2395" s="44" t="s">
        <v>12</v>
      </c>
      <c r="K2395" s="41">
        <v>0.222222222</v>
      </c>
      <c r="L2395" s="34">
        <f>K2395-'[6]на отправку'!$K2395</f>
        <v>0</v>
      </c>
      <c r="M2395" s="12" t="s">
        <v>12</v>
      </c>
      <c r="N2395" s="33">
        <v>6</v>
      </c>
      <c r="O2395" s="33">
        <v>2</v>
      </c>
      <c r="P2395" s="33">
        <v>4</v>
      </c>
      <c r="Q2395" s="33">
        <v>1</v>
      </c>
      <c r="R2395" s="33"/>
      <c r="S2395" s="40">
        <v>18</v>
      </c>
      <c r="T2395" s="40">
        <v>22</v>
      </c>
      <c r="U2395" s="101">
        <v>0.81818181800000001</v>
      </c>
      <c r="V2395" s="41"/>
      <c r="W2395" s="41"/>
      <c r="X2395" s="42" t="s">
        <v>2518</v>
      </c>
      <c r="Y2395" s="33">
        <v>1</v>
      </c>
      <c r="Z2395" s="100"/>
      <c r="AA2395" s="100">
        <v>6</v>
      </c>
      <c r="AB2395" s="28">
        <v>0.96027201100000004</v>
      </c>
      <c r="AC2395" s="28">
        <v>1</v>
      </c>
      <c r="AE2395" s="6">
        <f t="shared" si="37"/>
        <v>0.222222222</v>
      </c>
    </row>
    <row r="2396" spans="2:31" ht="16.5" thickBot="1" x14ac:dyDescent="0.3">
      <c r="B2396" s="66" t="s">
        <v>2271</v>
      </c>
      <c r="C2396" s="53" t="s">
        <v>150</v>
      </c>
      <c r="D2396" s="54" t="s">
        <v>151</v>
      </c>
      <c r="E2396" s="54">
        <v>21</v>
      </c>
      <c r="F2396" s="43">
        <v>19</v>
      </c>
      <c r="G2396" s="40">
        <v>2</v>
      </c>
      <c r="H2396" s="40">
        <v>3</v>
      </c>
      <c r="I2396" s="101">
        <v>0.66666666699999999</v>
      </c>
      <c r="J2396" s="41" t="s">
        <v>12</v>
      </c>
      <c r="K2396" s="12">
        <v>0</v>
      </c>
      <c r="L2396" s="34">
        <f>K2396-'[6]на отправку'!$K2396</f>
        <v>0</v>
      </c>
      <c r="M2396" s="41" t="s">
        <v>12</v>
      </c>
      <c r="N2396" s="33">
        <v>0</v>
      </c>
      <c r="O2396" s="33">
        <v>0</v>
      </c>
      <c r="P2396" s="33">
        <v>3</v>
      </c>
      <c r="Q2396" s="33">
        <v>1</v>
      </c>
      <c r="R2396" s="33"/>
      <c r="S2396" s="40">
        <v>0</v>
      </c>
      <c r="T2396" s="40">
        <v>0</v>
      </c>
      <c r="U2396" s="101">
        <v>0</v>
      </c>
      <c r="V2396" s="33"/>
      <c r="W2396" s="33"/>
      <c r="X2396" s="42" t="s">
        <v>2519</v>
      </c>
      <c r="Y2396" s="33">
        <v>1</v>
      </c>
      <c r="Z2396" s="100"/>
      <c r="AA2396" s="100">
        <v>0</v>
      </c>
      <c r="AB2396" s="28">
        <v>0.96570972899999996</v>
      </c>
      <c r="AC2396" s="28">
        <v>1</v>
      </c>
      <c r="AE2396" s="6">
        <f t="shared" si="37"/>
        <v>0</v>
      </c>
    </row>
    <row r="2397" spans="2:31" ht="16.5" thickBot="1" x14ac:dyDescent="0.3">
      <c r="B2397" s="66" t="s">
        <v>2272</v>
      </c>
      <c r="C2397" s="53" t="s">
        <v>150</v>
      </c>
      <c r="D2397" s="54" t="s">
        <v>151</v>
      </c>
      <c r="E2397" s="54">
        <v>22</v>
      </c>
      <c r="F2397" s="43">
        <v>20</v>
      </c>
      <c r="G2397" s="40">
        <v>5</v>
      </c>
      <c r="H2397" s="40">
        <v>8</v>
      </c>
      <c r="I2397" s="101">
        <v>0.625</v>
      </c>
      <c r="J2397" s="41" t="s">
        <v>12</v>
      </c>
      <c r="K2397" s="12">
        <v>0.25</v>
      </c>
      <c r="L2397" s="34">
        <f>K2397-'[6]на отправку'!$K2397</f>
        <v>0</v>
      </c>
      <c r="M2397" s="41" t="s">
        <v>12</v>
      </c>
      <c r="N2397" s="33">
        <v>6</v>
      </c>
      <c r="O2397" s="33">
        <v>0</v>
      </c>
      <c r="P2397" s="33">
        <v>3</v>
      </c>
      <c r="Q2397" s="33">
        <v>1</v>
      </c>
      <c r="R2397" s="33"/>
      <c r="S2397" s="40">
        <v>1</v>
      </c>
      <c r="T2397" s="40">
        <v>2</v>
      </c>
      <c r="U2397" s="101">
        <v>0.5</v>
      </c>
      <c r="V2397" s="33"/>
      <c r="W2397" s="33"/>
      <c r="X2397" s="42" t="s">
        <v>2520</v>
      </c>
      <c r="Y2397" s="33">
        <v>1</v>
      </c>
      <c r="Z2397" s="100"/>
      <c r="AA2397" s="100">
        <v>6</v>
      </c>
      <c r="AB2397" s="28">
        <v>0.8075</v>
      </c>
      <c r="AC2397" s="28">
        <v>1</v>
      </c>
      <c r="AE2397" s="6">
        <f t="shared" si="37"/>
        <v>0.25</v>
      </c>
    </row>
    <row r="2398" spans="2:31" ht="16.5" thickBot="1" x14ac:dyDescent="0.3">
      <c r="B2398" s="66" t="s">
        <v>2266</v>
      </c>
      <c r="C2398" s="53" t="s">
        <v>150</v>
      </c>
      <c r="D2398" s="54" t="s">
        <v>151</v>
      </c>
      <c r="E2398" s="54">
        <v>22.5</v>
      </c>
      <c r="F2398" s="43"/>
      <c r="G2398" s="40"/>
      <c r="H2398" s="40"/>
      <c r="I2398" s="101"/>
      <c r="J2398" s="41"/>
      <c r="K2398" s="12">
        <v>0</v>
      </c>
      <c r="L2398" s="34">
        <f>K2398-'[6]на отправку'!$K2398</f>
        <v>0</v>
      </c>
      <c r="M2398" s="41"/>
      <c r="N2398" s="33">
        <v>9</v>
      </c>
      <c r="O2398" s="33"/>
      <c r="P2398" s="33"/>
      <c r="Q2398" s="33"/>
      <c r="R2398" s="33" t="s">
        <v>2521</v>
      </c>
      <c r="S2398" s="40"/>
      <c r="T2398" s="40"/>
      <c r="U2398" s="101"/>
      <c r="V2398" s="33">
        <v>0</v>
      </c>
      <c r="W2398" s="33"/>
      <c r="X2398" s="42"/>
      <c r="Y2398" s="33">
        <v>1</v>
      </c>
      <c r="Z2398" s="100"/>
      <c r="AA2398" s="100"/>
      <c r="AB2398" s="28">
        <v>0</v>
      </c>
      <c r="AE2398" s="6">
        <f t="shared" si="37"/>
        <v>0</v>
      </c>
    </row>
    <row r="2399" spans="2:31" ht="16.5" thickBot="1" x14ac:dyDescent="0.3">
      <c r="B2399" s="66" t="s">
        <v>2273</v>
      </c>
      <c r="C2399" s="53" t="s">
        <v>150</v>
      </c>
      <c r="D2399" s="54" t="s">
        <v>151</v>
      </c>
      <c r="E2399" s="54">
        <v>23</v>
      </c>
      <c r="F2399" s="32">
        <v>21</v>
      </c>
      <c r="G2399" s="40">
        <v>28</v>
      </c>
      <c r="H2399" s="40">
        <v>99</v>
      </c>
      <c r="I2399" s="45">
        <v>0.28282828300000001</v>
      </c>
      <c r="J2399" s="34" t="s">
        <v>12</v>
      </c>
      <c r="K2399" s="34">
        <v>1.2626262640000001</v>
      </c>
      <c r="L2399" s="34">
        <f>K2399-'[6]на отправку'!$K2399</f>
        <v>0</v>
      </c>
      <c r="M2399" s="34" t="s">
        <v>12</v>
      </c>
      <c r="N2399" s="33">
        <v>8</v>
      </c>
      <c r="O2399" s="33">
        <v>0</v>
      </c>
      <c r="P2399" s="33">
        <v>3</v>
      </c>
      <c r="Q2399" s="33">
        <v>1</v>
      </c>
      <c r="R2399" s="33"/>
      <c r="S2399" s="33">
        <v>10</v>
      </c>
      <c r="T2399" s="33">
        <v>80</v>
      </c>
      <c r="U2399" s="101">
        <v>0.125</v>
      </c>
      <c r="V2399" s="34"/>
      <c r="W2399" s="34"/>
      <c r="X2399" s="36" t="s">
        <v>302</v>
      </c>
      <c r="Y2399" s="34">
        <v>1</v>
      </c>
      <c r="Z2399" s="140"/>
      <c r="AA2399" s="140">
        <v>8</v>
      </c>
      <c r="AB2399" s="28">
        <v>0.39646335199999999</v>
      </c>
      <c r="AC2399" s="28">
        <v>1</v>
      </c>
      <c r="AE2399" s="6">
        <f t="shared" si="37"/>
        <v>1.2626262640000001</v>
      </c>
    </row>
    <row r="2400" spans="2:31" ht="16.5" thickBot="1" x14ac:dyDescent="0.3">
      <c r="B2400" s="66" t="s">
        <v>2275</v>
      </c>
      <c r="C2400" s="53" t="s">
        <v>150</v>
      </c>
      <c r="D2400" s="54" t="s">
        <v>151</v>
      </c>
      <c r="E2400" s="54">
        <v>24</v>
      </c>
      <c r="F2400" s="43">
        <v>23</v>
      </c>
      <c r="G2400" s="40">
        <v>0</v>
      </c>
      <c r="H2400" s="40">
        <v>0</v>
      </c>
      <c r="I2400" s="101">
        <v>0</v>
      </c>
      <c r="J2400" s="44" t="s">
        <v>12</v>
      </c>
      <c r="K2400" s="41">
        <v>0</v>
      </c>
      <c r="L2400" s="34">
        <f>K2400-'[6]на отправку'!$K2400</f>
        <v>0</v>
      </c>
      <c r="M2400" s="12" t="s">
        <v>12</v>
      </c>
      <c r="N2400" s="33">
        <v>0</v>
      </c>
      <c r="O2400" s="33">
        <v>0</v>
      </c>
      <c r="P2400" s="33">
        <v>0</v>
      </c>
      <c r="Q2400" s="33">
        <v>2</v>
      </c>
      <c r="R2400" s="33"/>
      <c r="S2400" s="40">
        <v>0</v>
      </c>
      <c r="T2400" s="40">
        <v>0</v>
      </c>
      <c r="U2400" s="101">
        <v>0</v>
      </c>
      <c r="V2400" s="41"/>
      <c r="W2400" s="41"/>
      <c r="X2400" s="42" t="s">
        <v>2522</v>
      </c>
      <c r="Y2400" s="33">
        <v>1</v>
      </c>
      <c r="Z2400" s="100"/>
      <c r="AA2400" s="100">
        <v>0</v>
      </c>
      <c r="AB2400" s="28">
        <v>0.6</v>
      </c>
      <c r="AC2400" s="28">
        <v>1</v>
      </c>
      <c r="AE2400" s="6">
        <f t="shared" si="37"/>
        <v>0</v>
      </c>
    </row>
    <row r="2401" spans="2:31" ht="16.5" thickBot="1" x14ac:dyDescent="0.3">
      <c r="B2401" s="66" t="s">
        <v>2276</v>
      </c>
      <c r="C2401" s="53" t="s">
        <v>150</v>
      </c>
      <c r="D2401" s="54" t="s">
        <v>151</v>
      </c>
      <c r="E2401" s="54">
        <v>25</v>
      </c>
      <c r="F2401" s="43">
        <v>24</v>
      </c>
      <c r="G2401" s="40">
        <v>0</v>
      </c>
      <c r="H2401" s="40">
        <v>2</v>
      </c>
      <c r="I2401" s="101">
        <v>0</v>
      </c>
      <c r="J2401" s="44" t="s">
        <v>12</v>
      </c>
      <c r="K2401" s="41">
        <v>-1</v>
      </c>
      <c r="L2401" s="34">
        <f>K2401-'[6]на отправку'!$K2401</f>
        <v>0</v>
      </c>
      <c r="M2401" s="12" t="s">
        <v>12</v>
      </c>
      <c r="N2401" s="33">
        <v>0</v>
      </c>
      <c r="O2401" s="33">
        <v>0</v>
      </c>
      <c r="P2401" s="33">
        <v>3</v>
      </c>
      <c r="Q2401" s="33">
        <v>1</v>
      </c>
      <c r="R2401" s="33"/>
      <c r="S2401" s="40">
        <v>1</v>
      </c>
      <c r="T2401" s="40">
        <v>2</v>
      </c>
      <c r="U2401" s="101">
        <v>0.5</v>
      </c>
      <c r="V2401" s="41"/>
      <c r="W2401" s="41"/>
      <c r="X2401" s="42" t="s">
        <v>2522</v>
      </c>
      <c r="Y2401" s="33">
        <v>1</v>
      </c>
      <c r="Z2401" s="100"/>
      <c r="AA2401" s="100">
        <v>0</v>
      </c>
      <c r="AB2401" s="28">
        <v>0.381578947</v>
      </c>
      <c r="AC2401" s="28">
        <v>1</v>
      </c>
      <c r="AE2401" s="6">
        <f t="shared" si="37"/>
        <v>-1</v>
      </c>
    </row>
    <row r="2402" spans="2:31" ht="16.5" thickBot="1" x14ac:dyDescent="0.3">
      <c r="B2402" s="66" t="s">
        <v>2277</v>
      </c>
      <c r="C2402" s="53" t="s">
        <v>150</v>
      </c>
      <c r="D2402" s="54" t="s">
        <v>151</v>
      </c>
      <c r="E2402" s="54">
        <v>26</v>
      </c>
      <c r="F2402" s="43">
        <v>25</v>
      </c>
      <c r="G2402" s="40">
        <v>100</v>
      </c>
      <c r="H2402" s="40">
        <v>103</v>
      </c>
      <c r="I2402" s="101">
        <v>0.97087378599999996</v>
      </c>
      <c r="J2402" s="44">
        <v>1</v>
      </c>
      <c r="K2402" s="41">
        <v>2.1972406E-2</v>
      </c>
      <c r="L2402" s="34">
        <f>K2402-'[6]на отправку'!$K2402</f>
        <v>0</v>
      </c>
      <c r="M2402" s="12" t="s">
        <v>12</v>
      </c>
      <c r="N2402" s="33">
        <v>1</v>
      </c>
      <c r="O2402" s="33">
        <v>0</v>
      </c>
      <c r="P2402" s="33">
        <v>3</v>
      </c>
      <c r="Q2402" s="33">
        <v>1</v>
      </c>
      <c r="R2402" s="33"/>
      <c r="S2402" s="40">
        <v>57</v>
      </c>
      <c r="T2402" s="40">
        <v>60</v>
      </c>
      <c r="U2402" s="101">
        <v>0.95</v>
      </c>
      <c r="V2402" s="41"/>
      <c r="W2402" s="41"/>
      <c r="X2402" s="42" t="s">
        <v>2523</v>
      </c>
      <c r="Y2402" s="33">
        <v>1</v>
      </c>
      <c r="Z2402" s="100"/>
      <c r="AA2402" s="100">
        <v>1</v>
      </c>
      <c r="AB2402" s="28">
        <v>0.97159166299999999</v>
      </c>
      <c r="AC2402" s="28">
        <v>1</v>
      </c>
      <c r="AE2402" s="6">
        <f t="shared" si="37"/>
        <v>2.1972406E-2</v>
      </c>
    </row>
    <row r="2403" spans="2:31" ht="16.5" thickBot="1" x14ac:dyDescent="0.3">
      <c r="B2403" s="66" t="s">
        <v>2266</v>
      </c>
      <c r="C2403" s="53" t="s">
        <v>150</v>
      </c>
      <c r="D2403" s="54" t="s">
        <v>151</v>
      </c>
      <c r="E2403" s="54">
        <v>26.5</v>
      </c>
      <c r="F2403" s="43"/>
      <c r="G2403" s="40"/>
      <c r="H2403" s="40"/>
      <c r="I2403" s="101"/>
      <c r="J2403" s="44"/>
      <c r="K2403" s="41">
        <v>0</v>
      </c>
      <c r="L2403" s="34">
        <f>K2403-'[6]на отправку'!$K2403</f>
        <v>0</v>
      </c>
      <c r="M2403" s="12"/>
      <c r="N2403" s="33">
        <v>27</v>
      </c>
      <c r="O2403" s="33"/>
      <c r="P2403" s="33"/>
      <c r="Q2403" s="33"/>
      <c r="R2403" s="33" t="s">
        <v>2524</v>
      </c>
      <c r="S2403" s="40"/>
      <c r="T2403" s="40"/>
      <c r="U2403" s="101"/>
      <c r="V2403" s="41">
        <v>0</v>
      </c>
      <c r="W2403" s="41"/>
      <c r="X2403" s="42"/>
      <c r="Y2403" s="33">
        <v>1</v>
      </c>
      <c r="Z2403" s="100"/>
      <c r="AA2403" s="100"/>
      <c r="AB2403" s="28">
        <v>0</v>
      </c>
      <c r="AE2403" s="6">
        <f t="shared" si="37"/>
        <v>0</v>
      </c>
    </row>
    <row r="2404" spans="2:31" ht="16.5" thickBot="1" x14ac:dyDescent="0.3">
      <c r="B2404" s="66" t="s">
        <v>2980</v>
      </c>
      <c r="C2404" s="53" t="s">
        <v>150</v>
      </c>
      <c r="D2404" s="54" t="s">
        <v>151</v>
      </c>
      <c r="E2404" s="54">
        <v>27</v>
      </c>
      <c r="F2404" s="43">
        <v>27</v>
      </c>
      <c r="G2404" s="40">
        <v>0</v>
      </c>
      <c r="H2404" s="40">
        <v>0</v>
      </c>
      <c r="I2404" s="101">
        <v>0</v>
      </c>
      <c r="J2404" s="44"/>
      <c r="K2404" s="41">
        <v>0</v>
      </c>
      <c r="L2404" s="34">
        <f>K2404-'[6]на отправку'!$K2404</f>
        <v>0</v>
      </c>
      <c r="M2404" s="196"/>
      <c r="N2404" s="33">
        <v>0</v>
      </c>
      <c r="O2404" s="33" t="s">
        <v>12</v>
      </c>
      <c r="P2404" s="33" t="s">
        <v>12</v>
      </c>
      <c r="Q2404" s="33">
        <v>2</v>
      </c>
      <c r="R2404" s="33"/>
      <c r="S2404" s="40">
        <v>0</v>
      </c>
      <c r="T2404" s="40">
        <v>0</v>
      </c>
      <c r="U2404" s="101">
        <v>0</v>
      </c>
      <c r="V2404" s="41"/>
      <c r="W2404" s="41"/>
      <c r="X2404" s="42" t="s">
        <v>2526</v>
      </c>
      <c r="Y2404" s="33">
        <v>1</v>
      </c>
      <c r="Z2404" s="100"/>
      <c r="AA2404" s="100">
        <v>0</v>
      </c>
      <c r="AB2404" s="28">
        <v>0</v>
      </c>
      <c r="AE2404" s="6">
        <f t="shared" si="37"/>
        <v>0</v>
      </c>
    </row>
    <row r="2405" spans="2:31" ht="16.5" thickBot="1" x14ac:dyDescent="0.3">
      <c r="B2405" s="66" t="s">
        <v>2981</v>
      </c>
      <c r="C2405" s="53" t="s">
        <v>150</v>
      </c>
      <c r="D2405" s="54" t="s">
        <v>151</v>
      </c>
      <c r="E2405" s="54">
        <v>28</v>
      </c>
      <c r="F2405" s="43">
        <v>28</v>
      </c>
      <c r="G2405" s="40">
        <v>0</v>
      </c>
      <c r="H2405" s="40">
        <v>16</v>
      </c>
      <c r="I2405" s="101">
        <v>0</v>
      </c>
      <c r="J2405" s="44"/>
      <c r="K2405" s="41">
        <v>0</v>
      </c>
      <c r="L2405" s="34">
        <f>K2405-'[6]на отправку'!$K2405</f>
        <v>0</v>
      </c>
      <c r="M2405" s="12"/>
      <c r="N2405" s="33">
        <v>3</v>
      </c>
      <c r="O2405" s="33" t="s">
        <v>12</v>
      </c>
      <c r="P2405" s="33" t="s">
        <v>12</v>
      </c>
      <c r="Q2405" s="33">
        <v>1</v>
      </c>
      <c r="R2405" s="33"/>
      <c r="S2405" s="40">
        <v>4</v>
      </c>
      <c r="T2405" s="40">
        <v>290</v>
      </c>
      <c r="U2405" s="101">
        <v>1.3793102999999999E-2</v>
      </c>
      <c r="V2405" s="41"/>
      <c r="W2405" s="41"/>
      <c r="X2405" s="42" t="s">
        <v>2528</v>
      </c>
      <c r="Y2405" s="33">
        <v>1</v>
      </c>
      <c r="Z2405" s="100"/>
      <c r="AA2405" s="100">
        <v>3</v>
      </c>
      <c r="AB2405" s="28">
        <v>4.6442499999999999E-3</v>
      </c>
      <c r="AE2405" s="6">
        <f t="shared" si="37"/>
        <v>0</v>
      </c>
    </row>
    <row r="2406" spans="2:31" ht="16.5" thickBot="1" x14ac:dyDescent="0.3">
      <c r="B2406" s="66" t="s">
        <v>2982</v>
      </c>
      <c r="C2406" s="53" t="s">
        <v>150</v>
      </c>
      <c r="D2406" s="54" t="s">
        <v>151</v>
      </c>
      <c r="E2406" s="54">
        <v>29</v>
      </c>
      <c r="F2406" s="32">
        <v>29</v>
      </c>
      <c r="G2406" s="40">
        <v>0</v>
      </c>
      <c r="H2406" s="40">
        <v>16</v>
      </c>
      <c r="I2406" s="45">
        <v>0</v>
      </c>
      <c r="J2406" s="34"/>
      <c r="K2406" s="34">
        <v>0</v>
      </c>
      <c r="L2406" s="34">
        <f>K2406-'[6]на отправку'!$K2406</f>
        <v>0</v>
      </c>
      <c r="M2406" s="34"/>
      <c r="N2406" s="33">
        <v>5</v>
      </c>
      <c r="O2406" s="33" t="s">
        <v>12</v>
      </c>
      <c r="P2406" s="33" t="s">
        <v>12</v>
      </c>
      <c r="Q2406" s="33">
        <v>1</v>
      </c>
      <c r="R2406" s="33"/>
      <c r="S2406" s="33">
        <v>0</v>
      </c>
      <c r="T2406" s="33">
        <v>290</v>
      </c>
      <c r="U2406" s="101">
        <v>0</v>
      </c>
      <c r="V2406" s="34"/>
      <c r="W2406" s="34"/>
      <c r="X2406" s="36" t="s">
        <v>2530</v>
      </c>
      <c r="Y2406" s="34">
        <v>1</v>
      </c>
      <c r="Z2406" s="140"/>
      <c r="AA2406" s="140">
        <v>5</v>
      </c>
      <c r="AB2406" s="28">
        <v>1.6719300000000001E-3</v>
      </c>
      <c r="AE2406" s="6">
        <f t="shared" si="37"/>
        <v>0</v>
      </c>
    </row>
    <row r="2407" spans="2:31" ht="16.5" thickBot="1" x14ac:dyDescent="0.3">
      <c r="B2407" s="66" t="s">
        <v>2983</v>
      </c>
      <c r="C2407" s="53" t="s">
        <v>150</v>
      </c>
      <c r="D2407" s="54" t="s">
        <v>151</v>
      </c>
      <c r="E2407" s="54">
        <v>30</v>
      </c>
      <c r="F2407" s="43">
        <v>30</v>
      </c>
      <c r="G2407" s="40">
        <v>0</v>
      </c>
      <c r="H2407" s="40">
        <v>16</v>
      </c>
      <c r="I2407" s="101">
        <v>0</v>
      </c>
      <c r="J2407" s="41"/>
      <c r="K2407" s="12">
        <v>0</v>
      </c>
      <c r="L2407" s="34">
        <f>K2407-'[6]на отправку'!$K2407</f>
        <v>0</v>
      </c>
      <c r="M2407" s="41"/>
      <c r="N2407" s="33">
        <v>8</v>
      </c>
      <c r="O2407" s="33" t="s">
        <v>12</v>
      </c>
      <c r="P2407" s="33" t="s">
        <v>12</v>
      </c>
      <c r="Q2407" s="33">
        <v>1</v>
      </c>
      <c r="R2407" s="33"/>
      <c r="S2407" s="40">
        <v>0</v>
      </c>
      <c r="T2407" s="40">
        <v>290</v>
      </c>
      <c r="U2407" s="101">
        <v>0</v>
      </c>
      <c r="V2407" s="33"/>
      <c r="W2407" s="33"/>
      <c r="X2407" s="42" t="s">
        <v>2532</v>
      </c>
      <c r="Y2407" s="33">
        <v>1</v>
      </c>
      <c r="Z2407" s="100"/>
      <c r="AA2407" s="100">
        <v>8</v>
      </c>
      <c r="AB2407" s="28">
        <v>0</v>
      </c>
      <c r="AE2407" s="6">
        <f t="shared" si="37"/>
        <v>0</v>
      </c>
    </row>
    <row r="2408" spans="2:31" ht="16.5" thickBot="1" x14ac:dyDescent="0.3">
      <c r="B2408" s="66" t="s">
        <v>2984</v>
      </c>
      <c r="C2408" s="53" t="s">
        <v>150</v>
      </c>
      <c r="D2408" s="54" t="s">
        <v>151</v>
      </c>
      <c r="E2408" s="54">
        <v>31</v>
      </c>
      <c r="F2408" s="43">
        <v>31</v>
      </c>
      <c r="G2408" s="40">
        <v>0</v>
      </c>
      <c r="H2408" s="40">
        <v>0</v>
      </c>
      <c r="I2408" s="101"/>
      <c r="J2408" s="44"/>
      <c r="K2408" s="41">
        <v>0</v>
      </c>
      <c r="L2408" s="34">
        <f>K2408-'[6]на отправку'!$K2408</f>
        <v>0</v>
      </c>
      <c r="M2408" s="12"/>
      <c r="N2408" s="33">
        <v>3</v>
      </c>
      <c r="O2408" s="33" t="s">
        <v>12</v>
      </c>
      <c r="P2408" s="33" t="s">
        <v>12</v>
      </c>
      <c r="Q2408" s="28">
        <v>1</v>
      </c>
      <c r="R2408" s="33"/>
      <c r="S2408" s="40">
        <v>0</v>
      </c>
      <c r="T2408" s="40">
        <v>0</v>
      </c>
      <c r="U2408" s="101"/>
      <c r="V2408" s="41"/>
      <c r="W2408" s="41"/>
      <c r="X2408" s="42" t="s">
        <v>2534</v>
      </c>
      <c r="Y2408" s="33">
        <v>1</v>
      </c>
      <c r="Z2408" s="100"/>
      <c r="AA2408" s="100"/>
      <c r="AB2408" s="28">
        <v>0</v>
      </c>
      <c r="AE2408" s="6">
        <f t="shared" si="37"/>
        <v>0</v>
      </c>
    </row>
    <row r="2409" spans="2:31" ht="16.5" thickBot="1" x14ac:dyDescent="0.3">
      <c r="B2409" s="66" t="s">
        <v>2985</v>
      </c>
      <c r="C2409" s="53" t="s">
        <v>150</v>
      </c>
      <c r="D2409" s="54" t="s">
        <v>151</v>
      </c>
      <c r="E2409" s="54">
        <v>32</v>
      </c>
      <c r="F2409" s="43">
        <v>32</v>
      </c>
      <c r="G2409" s="40">
        <v>0</v>
      </c>
      <c r="H2409" s="40">
        <v>0</v>
      </c>
      <c r="I2409" s="101"/>
      <c r="J2409" s="41"/>
      <c r="K2409" s="12">
        <v>0</v>
      </c>
      <c r="L2409" s="34">
        <f>K2409-'[6]на отправку'!$K2409</f>
        <v>0</v>
      </c>
      <c r="M2409" s="41"/>
      <c r="N2409" s="33">
        <v>8</v>
      </c>
      <c r="O2409" s="33" t="s">
        <v>12</v>
      </c>
      <c r="P2409" s="33" t="s">
        <v>12</v>
      </c>
      <c r="Q2409" s="28">
        <v>1</v>
      </c>
      <c r="R2409" s="33"/>
      <c r="S2409" s="40">
        <v>0</v>
      </c>
      <c r="T2409" s="40">
        <v>0</v>
      </c>
      <c r="U2409" s="101"/>
      <c r="V2409" s="33"/>
      <c r="W2409" s="33"/>
      <c r="X2409" s="42" t="s">
        <v>2536</v>
      </c>
      <c r="Y2409" s="33">
        <v>1</v>
      </c>
      <c r="Z2409" s="100"/>
      <c r="AA2409" s="100"/>
      <c r="AB2409" s="28">
        <v>0</v>
      </c>
      <c r="AE2409" s="6">
        <f t="shared" si="37"/>
        <v>0</v>
      </c>
    </row>
    <row r="2410" spans="2:31" ht="16.5" thickBot="1" x14ac:dyDescent="0.3">
      <c r="B2410" s="66" t="s">
        <v>2278</v>
      </c>
      <c r="C2410" s="53" t="s">
        <v>150</v>
      </c>
      <c r="D2410" s="54" t="s">
        <v>151</v>
      </c>
      <c r="E2410" s="54">
        <v>33</v>
      </c>
      <c r="F2410" s="43">
        <v>33</v>
      </c>
      <c r="G2410" s="40">
        <v>0</v>
      </c>
      <c r="H2410" s="40">
        <v>0</v>
      </c>
      <c r="I2410" s="101">
        <v>0</v>
      </c>
      <c r="J2410" s="41"/>
      <c r="K2410" s="12">
        <v>0</v>
      </c>
      <c r="L2410" s="34">
        <f>K2410-'[6]на отправку'!$K2410</f>
        <v>0</v>
      </c>
      <c r="M2410" s="41"/>
      <c r="N2410" s="33">
        <v>0</v>
      </c>
      <c r="O2410" s="33" t="s">
        <v>12</v>
      </c>
      <c r="P2410" s="33">
        <v>0</v>
      </c>
      <c r="Q2410" s="33">
        <v>2</v>
      </c>
      <c r="R2410" s="33"/>
      <c r="S2410" s="40">
        <v>0</v>
      </c>
      <c r="T2410" s="40">
        <v>0</v>
      </c>
      <c r="U2410" s="101">
        <v>0</v>
      </c>
      <c r="V2410" s="33"/>
      <c r="W2410" s="33"/>
      <c r="X2410" s="42" t="s">
        <v>2537</v>
      </c>
      <c r="Y2410" s="33">
        <v>1</v>
      </c>
      <c r="Z2410" s="100"/>
      <c r="AA2410" s="100">
        <v>0</v>
      </c>
      <c r="AB2410" s="28">
        <v>0</v>
      </c>
      <c r="AE2410" s="6">
        <f t="shared" si="37"/>
        <v>0</v>
      </c>
    </row>
    <row r="2411" spans="2:31" ht="16.5" thickBot="1" x14ac:dyDescent="0.3">
      <c r="B2411" s="66" t="s">
        <v>198</v>
      </c>
      <c r="C2411" s="53" t="s">
        <v>152</v>
      </c>
      <c r="D2411" s="54" t="s">
        <v>153</v>
      </c>
      <c r="E2411" s="54">
        <v>0</v>
      </c>
      <c r="F2411" s="43"/>
      <c r="G2411" s="40"/>
      <c r="H2411" s="40"/>
      <c r="I2411" s="101"/>
      <c r="J2411" s="44"/>
      <c r="K2411" s="41">
        <v>0</v>
      </c>
      <c r="L2411" s="34">
        <f>K2411-'[6]на отправку'!$K2411</f>
        <v>0</v>
      </c>
      <c r="M2411" s="12"/>
      <c r="N2411" s="33">
        <v>16.5</v>
      </c>
      <c r="O2411" s="33"/>
      <c r="P2411" s="33"/>
      <c r="Q2411" s="33"/>
      <c r="R2411" s="33" t="s">
        <v>13</v>
      </c>
      <c r="S2411" s="40"/>
      <c r="T2411" s="40"/>
      <c r="U2411" s="101"/>
      <c r="V2411" s="41">
        <v>0</v>
      </c>
      <c r="W2411" s="41"/>
      <c r="X2411" s="42"/>
      <c r="Y2411" s="33">
        <v>1</v>
      </c>
      <c r="Z2411" s="100"/>
      <c r="AA2411" s="100"/>
      <c r="AB2411" s="28">
        <v>0</v>
      </c>
      <c r="AE2411" s="6">
        <f t="shared" si="37"/>
        <v>0</v>
      </c>
    </row>
    <row r="2412" spans="2:31" ht="16.5" thickBot="1" x14ac:dyDescent="0.3">
      <c r="B2412" s="66" t="s">
        <v>2063</v>
      </c>
      <c r="C2412" s="53" t="s">
        <v>152</v>
      </c>
      <c r="D2412" s="54" t="s">
        <v>153</v>
      </c>
      <c r="E2412" s="54">
        <v>1</v>
      </c>
      <c r="F2412" s="50">
        <v>1</v>
      </c>
      <c r="G2412" s="40">
        <v>3398</v>
      </c>
      <c r="H2412" s="40">
        <v>3772</v>
      </c>
      <c r="I2412" s="101">
        <v>0.90084835600000002</v>
      </c>
      <c r="J2412" s="44" t="s">
        <v>12</v>
      </c>
      <c r="K2412" s="44">
        <v>5.260748E-3</v>
      </c>
      <c r="L2412" s="34">
        <f>K2412-'[6]на отправку'!$K2412</f>
        <v>0</v>
      </c>
      <c r="M2412" s="44" t="s">
        <v>12</v>
      </c>
      <c r="N2412" s="33">
        <v>0</v>
      </c>
      <c r="O2412" s="33">
        <v>0</v>
      </c>
      <c r="P2412" s="33">
        <v>1</v>
      </c>
      <c r="Q2412" s="33">
        <v>1</v>
      </c>
      <c r="R2412" s="44"/>
      <c r="S2412" s="33">
        <v>3477</v>
      </c>
      <c r="T2412" s="33">
        <v>3880</v>
      </c>
      <c r="U2412" s="101">
        <v>0.89613402099999995</v>
      </c>
      <c r="V2412" s="44"/>
      <c r="W2412" s="44"/>
      <c r="X2412" s="27" t="s">
        <v>2497</v>
      </c>
      <c r="Y2412" s="44">
        <v>1</v>
      </c>
      <c r="Z2412" s="100"/>
      <c r="AA2412" s="100">
        <v>0</v>
      </c>
      <c r="AB2412" s="28">
        <v>0.87783438400000002</v>
      </c>
      <c r="AC2412" s="28">
        <v>0.79392113200000003</v>
      </c>
      <c r="AE2412" s="6">
        <f t="shared" si="37"/>
        <v>5.260748E-3</v>
      </c>
    </row>
    <row r="2413" spans="2:31" ht="16.5" thickBot="1" x14ac:dyDescent="0.25">
      <c r="B2413" s="66" t="s">
        <v>2986</v>
      </c>
      <c r="C2413" s="66" t="s">
        <v>152</v>
      </c>
      <c r="D2413" s="54" t="s">
        <v>153</v>
      </c>
      <c r="E2413" s="54">
        <v>2</v>
      </c>
      <c r="F2413" s="103">
        <v>26</v>
      </c>
      <c r="G2413" s="40">
        <v>5675</v>
      </c>
      <c r="H2413" s="40">
        <v>6585</v>
      </c>
      <c r="I2413" s="101">
        <v>0.861807137</v>
      </c>
      <c r="J2413" s="100" t="s">
        <v>12</v>
      </c>
      <c r="K2413" s="100">
        <v>1.5473041999999999E-2</v>
      </c>
      <c r="L2413" s="34">
        <f>K2413-'[6]на отправку'!$K2413</f>
        <v>0</v>
      </c>
      <c r="M2413" s="100" t="s">
        <v>12</v>
      </c>
      <c r="N2413" s="100">
        <v>0</v>
      </c>
      <c r="O2413" s="100">
        <v>0</v>
      </c>
      <c r="P2413" s="100">
        <v>1</v>
      </c>
      <c r="Q2413" s="100">
        <v>1</v>
      </c>
      <c r="R2413" s="100"/>
      <c r="S2413" s="100">
        <v>5799</v>
      </c>
      <c r="T2413" s="100">
        <v>6833</v>
      </c>
      <c r="U2413" s="27">
        <v>0.84867554499999998</v>
      </c>
      <c r="X2413" s="52" t="s">
        <v>2498</v>
      </c>
      <c r="Y2413" s="100">
        <v>1</v>
      </c>
      <c r="Z2413" s="100"/>
      <c r="AA2413" s="100">
        <v>0</v>
      </c>
      <c r="AB2413" s="28">
        <v>0.83450456100000003</v>
      </c>
      <c r="AC2413" s="28">
        <v>0.72780695200000001</v>
      </c>
      <c r="AE2413" s="6">
        <f t="shared" si="37"/>
        <v>1.5473041999999999E-2</v>
      </c>
    </row>
    <row r="2414" spans="2:31" ht="16.5" thickBot="1" x14ac:dyDescent="0.25">
      <c r="B2414" s="66" t="s">
        <v>2064</v>
      </c>
      <c r="C2414" s="66" t="s">
        <v>152</v>
      </c>
      <c r="D2414" s="54" t="s">
        <v>153</v>
      </c>
      <c r="E2414" s="54">
        <v>3</v>
      </c>
      <c r="F2414" s="67">
        <v>2</v>
      </c>
      <c r="G2414" s="40">
        <v>30</v>
      </c>
      <c r="H2414" s="40">
        <v>33</v>
      </c>
      <c r="I2414" s="102">
        <v>0.909090909</v>
      </c>
      <c r="J2414" s="28" t="s">
        <v>12</v>
      </c>
      <c r="K2414" s="100">
        <v>0.14219114299999999</v>
      </c>
      <c r="L2414" s="34">
        <f>K2414-'[6]на отправку'!$K2414</f>
        <v>0</v>
      </c>
      <c r="N2414" s="28">
        <v>2</v>
      </c>
      <c r="O2414" s="28">
        <v>0</v>
      </c>
      <c r="P2414" s="28">
        <v>3</v>
      </c>
      <c r="Q2414" s="28">
        <v>1</v>
      </c>
      <c r="S2414" s="28">
        <v>39</v>
      </c>
      <c r="T2414" s="28">
        <v>49</v>
      </c>
      <c r="U2414" s="27">
        <v>0.79591836699999996</v>
      </c>
      <c r="X2414" s="28" t="s">
        <v>2499</v>
      </c>
      <c r="Y2414" s="28">
        <v>1</v>
      </c>
      <c r="AA2414" s="28">
        <v>2</v>
      </c>
      <c r="AB2414" s="28">
        <v>0.91111111099999997</v>
      </c>
      <c r="AC2414" s="28">
        <v>1</v>
      </c>
      <c r="AE2414" s="6">
        <f t="shared" si="37"/>
        <v>0.14219114299999999</v>
      </c>
    </row>
    <row r="2415" spans="2:31" ht="16.5" thickBot="1" x14ac:dyDescent="0.25">
      <c r="B2415" s="66" t="s">
        <v>2065</v>
      </c>
      <c r="C2415" s="66" t="s">
        <v>152</v>
      </c>
      <c r="D2415" s="54" t="s">
        <v>153</v>
      </c>
      <c r="E2415" s="54">
        <v>4</v>
      </c>
      <c r="F2415" s="103">
        <v>3</v>
      </c>
      <c r="G2415" s="40">
        <v>3</v>
      </c>
      <c r="H2415" s="40">
        <v>3</v>
      </c>
      <c r="I2415" s="101">
        <v>1</v>
      </c>
      <c r="J2415" s="28" t="s">
        <v>12</v>
      </c>
      <c r="K2415" s="100">
        <v>0.75000000099999997</v>
      </c>
      <c r="L2415" s="34">
        <f>K2415-'[6]на отправку'!$K2415</f>
        <v>0</v>
      </c>
      <c r="M2415" s="28" t="s">
        <v>12</v>
      </c>
      <c r="N2415" s="28">
        <v>2</v>
      </c>
      <c r="O2415" s="28">
        <v>2</v>
      </c>
      <c r="P2415" s="28">
        <v>4</v>
      </c>
      <c r="Q2415" s="28">
        <v>1</v>
      </c>
      <c r="S2415" s="28">
        <v>8</v>
      </c>
      <c r="T2415" s="28">
        <v>14</v>
      </c>
      <c r="U2415" s="27">
        <v>0.571428571</v>
      </c>
      <c r="X2415" s="28" t="s">
        <v>2500</v>
      </c>
      <c r="Y2415" s="28">
        <v>1</v>
      </c>
      <c r="AA2415" s="28">
        <v>2</v>
      </c>
      <c r="AB2415" s="28">
        <v>0.61761761800000003</v>
      </c>
      <c r="AC2415" s="28">
        <v>1</v>
      </c>
      <c r="AE2415" s="6">
        <f t="shared" si="37"/>
        <v>0.75000000099999997</v>
      </c>
    </row>
    <row r="2416" spans="2:31" ht="16.5" thickBot="1" x14ac:dyDescent="0.25">
      <c r="B2416" s="66" t="s">
        <v>2066</v>
      </c>
      <c r="C2416" s="66" t="s">
        <v>152</v>
      </c>
      <c r="D2416" s="54" t="s">
        <v>153</v>
      </c>
      <c r="E2416" s="54">
        <v>5</v>
      </c>
      <c r="F2416" s="67">
        <v>4</v>
      </c>
      <c r="G2416" s="40">
        <v>0</v>
      </c>
      <c r="H2416" s="40">
        <v>0</v>
      </c>
      <c r="I2416" s="102">
        <v>0</v>
      </c>
      <c r="J2416" s="28" t="s">
        <v>12</v>
      </c>
      <c r="K2416" s="100">
        <v>-1</v>
      </c>
      <c r="L2416" s="34">
        <f>K2416-'[6]на отправку'!$K2416</f>
        <v>0</v>
      </c>
      <c r="M2416" s="28" t="s">
        <v>12</v>
      </c>
      <c r="N2416" s="28">
        <v>0</v>
      </c>
      <c r="O2416" s="28">
        <v>0</v>
      </c>
      <c r="P2416" s="28">
        <v>0</v>
      </c>
      <c r="Q2416" s="28">
        <v>2</v>
      </c>
      <c r="S2416" s="28">
        <v>2</v>
      </c>
      <c r="T2416" s="28">
        <v>2</v>
      </c>
      <c r="U2416" s="27">
        <v>1</v>
      </c>
      <c r="X2416" s="28" t="s">
        <v>2501</v>
      </c>
      <c r="Y2416" s="28">
        <v>1</v>
      </c>
      <c r="AA2416" s="28">
        <v>0</v>
      </c>
      <c r="AB2416" s="28">
        <v>0.86111111100000004</v>
      </c>
      <c r="AC2416" s="28">
        <v>1</v>
      </c>
      <c r="AE2416" s="6">
        <f t="shared" si="37"/>
        <v>-1</v>
      </c>
    </row>
    <row r="2417" spans="2:31" ht="16.5" thickBot="1" x14ac:dyDescent="0.25">
      <c r="B2417" s="66" t="s">
        <v>2067</v>
      </c>
      <c r="C2417" s="66" t="s">
        <v>152</v>
      </c>
      <c r="D2417" s="54" t="s">
        <v>153</v>
      </c>
      <c r="E2417" s="54">
        <v>6</v>
      </c>
      <c r="F2417" s="103">
        <v>5</v>
      </c>
      <c r="G2417" s="40">
        <v>0</v>
      </c>
      <c r="H2417" s="40">
        <v>3</v>
      </c>
      <c r="I2417" s="101">
        <v>0</v>
      </c>
      <c r="J2417" s="28" t="s">
        <v>12</v>
      </c>
      <c r="K2417" s="100">
        <v>-1</v>
      </c>
      <c r="L2417" s="34">
        <f>K2417-'[6]на отправку'!$K2417</f>
        <v>0</v>
      </c>
      <c r="M2417" s="28" t="s">
        <v>12</v>
      </c>
      <c r="N2417" s="28">
        <v>0</v>
      </c>
      <c r="O2417" s="28">
        <v>0</v>
      </c>
      <c r="P2417" s="28">
        <v>3</v>
      </c>
      <c r="Q2417" s="28">
        <v>1</v>
      </c>
      <c r="S2417" s="28">
        <v>8</v>
      </c>
      <c r="T2417" s="28">
        <v>9</v>
      </c>
      <c r="U2417" s="27">
        <v>0.88888888899999996</v>
      </c>
      <c r="X2417" s="28" t="s">
        <v>2502</v>
      </c>
      <c r="Y2417" s="28">
        <v>1</v>
      </c>
      <c r="AA2417" s="28">
        <v>0</v>
      </c>
      <c r="AB2417" s="28">
        <v>0.56594488200000004</v>
      </c>
      <c r="AC2417" s="28">
        <v>1</v>
      </c>
      <c r="AE2417" s="6">
        <f t="shared" si="37"/>
        <v>-1</v>
      </c>
    </row>
    <row r="2418" spans="2:31" ht="16.5" thickBot="1" x14ac:dyDescent="0.25">
      <c r="B2418" s="66" t="s">
        <v>2068</v>
      </c>
      <c r="C2418" s="66" t="s">
        <v>152</v>
      </c>
      <c r="D2418" s="54" t="s">
        <v>153</v>
      </c>
      <c r="E2418" s="54">
        <v>7</v>
      </c>
      <c r="F2418" s="67">
        <v>6</v>
      </c>
      <c r="G2418" s="40">
        <v>0</v>
      </c>
      <c r="H2418" s="40">
        <v>0</v>
      </c>
      <c r="I2418" s="102">
        <v>0</v>
      </c>
      <c r="J2418" s="28" t="s">
        <v>12</v>
      </c>
      <c r="K2418" s="100">
        <v>-1</v>
      </c>
      <c r="L2418" s="34">
        <f>K2418-'[6]на отправку'!$K2418</f>
        <v>0</v>
      </c>
      <c r="M2418" s="28" t="s">
        <v>12</v>
      </c>
      <c r="N2418" s="28">
        <v>0</v>
      </c>
      <c r="O2418" s="28">
        <v>0</v>
      </c>
      <c r="P2418" s="28">
        <v>0</v>
      </c>
      <c r="Q2418" s="28">
        <v>2</v>
      </c>
      <c r="S2418" s="28">
        <v>2</v>
      </c>
      <c r="T2418" s="28">
        <v>4</v>
      </c>
      <c r="U2418" s="27">
        <v>0.5</v>
      </c>
      <c r="X2418" s="28" t="s">
        <v>2503</v>
      </c>
      <c r="Y2418" s="28">
        <v>1</v>
      </c>
      <c r="AA2418" s="28">
        <v>0</v>
      </c>
      <c r="AB2418" s="28">
        <v>0.3</v>
      </c>
      <c r="AC2418" s="28">
        <v>1</v>
      </c>
      <c r="AE2418" s="6">
        <f t="shared" si="37"/>
        <v>-1</v>
      </c>
    </row>
    <row r="2419" spans="2:31" ht="16.5" thickBot="1" x14ac:dyDescent="0.25">
      <c r="B2419" s="66" t="s">
        <v>2085</v>
      </c>
      <c r="C2419" s="66" t="s">
        <v>152</v>
      </c>
      <c r="D2419" s="54" t="s">
        <v>153</v>
      </c>
      <c r="E2419" s="54">
        <v>8</v>
      </c>
      <c r="F2419" s="67">
        <v>22</v>
      </c>
      <c r="G2419" s="40">
        <v>0</v>
      </c>
      <c r="H2419" s="40">
        <v>0</v>
      </c>
      <c r="I2419" s="101">
        <v>0</v>
      </c>
      <c r="J2419" s="28" t="s">
        <v>12</v>
      </c>
      <c r="K2419" s="100">
        <v>0</v>
      </c>
      <c r="L2419" s="34">
        <f>K2419-'[6]на отправку'!$K2419</f>
        <v>0</v>
      </c>
      <c r="M2419" s="200" t="s">
        <v>12</v>
      </c>
      <c r="N2419" s="28">
        <v>0</v>
      </c>
      <c r="O2419" s="28">
        <v>0</v>
      </c>
      <c r="P2419" s="28">
        <v>0</v>
      </c>
      <c r="Q2419" s="28">
        <v>2</v>
      </c>
      <c r="R2419" s="33"/>
      <c r="S2419" s="40">
        <v>0</v>
      </c>
      <c r="T2419" s="40">
        <v>0</v>
      </c>
      <c r="U2419" s="101">
        <v>0</v>
      </c>
      <c r="X2419" s="28" t="s">
        <v>2504</v>
      </c>
      <c r="Y2419" s="28">
        <v>1</v>
      </c>
      <c r="AA2419" s="28">
        <v>0</v>
      </c>
      <c r="AB2419" s="28">
        <v>0.4</v>
      </c>
      <c r="AC2419" s="28">
        <v>1</v>
      </c>
      <c r="AE2419" s="6">
        <f t="shared" si="37"/>
        <v>0</v>
      </c>
    </row>
    <row r="2420" spans="2:31" ht="16.5" thickBot="1" x14ac:dyDescent="0.25">
      <c r="B2420" s="66" t="s">
        <v>2069</v>
      </c>
      <c r="C2420" s="66" t="s">
        <v>152</v>
      </c>
      <c r="D2420" s="54" t="s">
        <v>153</v>
      </c>
      <c r="E2420" s="54">
        <v>9</v>
      </c>
      <c r="F2420" s="67">
        <v>7</v>
      </c>
      <c r="G2420" s="40">
        <v>685</v>
      </c>
      <c r="H2420" s="40">
        <v>685</v>
      </c>
      <c r="I2420" s="102">
        <v>1</v>
      </c>
      <c r="J2420" s="28">
        <v>1</v>
      </c>
      <c r="K2420" s="100">
        <v>0</v>
      </c>
      <c r="L2420" s="34">
        <f>K2420-'[6]на отправку'!$K2420</f>
        <v>0</v>
      </c>
      <c r="M2420" s="28">
        <v>1</v>
      </c>
      <c r="N2420" s="28">
        <v>2</v>
      </c>
      <c r="O2420" s="28" t="s">
        <v>12</v>
      </c>
      <c r="P2420" s="28">
        <v>6</v>
      </c>
      <c r="Q2420" s="28">
        <v>1</v>
      </c>
      <c r="S2420" s="28">
        <v>920</v>
      </c>
      <c r="T2420" s="28">
        <v>920</v>
      </c>
      <c r="U2420" s="27">
        <v>1</v>
      </c>
      <c r="X2420" s="28" t="s">
        <v>2505</v>
      </c>
      <c r="Y2420" s="28">
        <v>1</v>
      </c>
      <c r="AA2420" s="28">
        <v>2</v>
      </c>
      <c r="AB2420" s="28">
        <v>1</v>
      </c>
      <c r="AC2420" s="28">
        <v>1</v>
      </c>
      <c r="AE2420" s="6">
        <f t="shared" si="37"/>
        <v>0</v>
      </c>
    </row>
    <row r="2421" spans="2:31" ht="16.5" thickBot="1" x14ac:dyDescent="0.25">
      <c r="B2421" s="66" t="s">
        <v>2070</v>
      </c>
      <c r="C2421" s="66" t="s">
        <v>152</v>
      </c>
      <c r="D2421" s="54" t="s">
        <v>153</v>
      </c>
      <c r="E2421" s="54">
        <v>10</v>
      </c>
      <c r="F2421" s="67">
        <v>8</v>
      </c>
      <c r="G2421" s="40">
        <v>126</v>
      </c>
      <c r="H2421" s="40">
        <v>7708</v>
      </c>
      <c r="I2421" s="101">
        <v>1.6346652999999999E-2</v>
      </c>
      <c r="J2421" s="28" t="s">
        <v>12</v>
      </c>
      <c r="K2421" s="100">
        <v>-0.23582104000000001</v>
      </c>
      <c r="L2421" s="34">
        <f>K2421-'[6]на отправку'!$K2421</f>
        <v>0</v>
      </c>
      <c r="M2421" s="28" t="s">
        <v>12</v>
      </c>
      <c r="N2421" s="28">
        <v>2</v>
      </c>
      <c r="O2421" s="28">
        <v>0</v>
      </c>
      <c r="P2421" s="28">
        <v>1</v>
      </c>
      <c r="Q2421" s="28">
        <v>1</v>
      </c>
      <c r="S2421" s="28">
        <v>151</v>
      </c>
      <c r="T2421" s="28">
        <v>7059</v>
      </c>
      <c r="U2421" s="27">
        <v>2.1391132E-2</v>
      </c>
      <c r="X2421" s="28" t="s">
        <v>2506</v>
      </c>
      <c r="Y2421" s="28">
        <v>1</v>
      </c>
      <c r="AA2421" s="28">
        <v>2</v>
      </c>
      <c r="AB2421" s="28">
        <v>1.4606701999999999E-2</v>
      </c>
      <c r="AC2421" s="28">
        <v>0</v>
      </c>
      <c r="AE2421" s="6">
        <f t="shared" si="37"/>
        <v>-0.23582104000000001</v>
      </c>
    </row>
    <row r="2422" spans="2:31" ht="16.5" thickBot="1" x14ac:dyDescent="0.25">
      <c r="B2422" s="66" t="s">
        <v>2071</v>
      </c>
      <c r="C2422" s="66" t="s">
        <v>152</v>
      </c>
      <c r="D2422" s="54" t="s">
        <v>153</v>
      </c>
      <c r="E2422" s="54">
        <v>11</v>
      </c>
      <c r="F2422" s="67">
        <v>9</v>
      </c>
      <c r="G2422" s="40">
        <v>249</v>
      </c>
      <c r="H2422" s="40">
        <v>268</v>
      </c>
      <c r="I2422" s="102">
        <v>0.92910447799999996</v>
      </c>
      <c r="J2422" s="28">
        <v>1</v>
      </c>
      <c r="K2422" s="100">
        <v>0.94914258600000001</v>
      </c>
      <c r="L2422" s="34">
        <f>K2422-'[6]на отправку'!$K2422</f>
        <v>0</v>
      </c>
      <c r="M2422" s="28">
        <v>0.92910447799999996</v>
      </c>
      <c r="N2422" s="28">
        <v>0.5</v>
      </c>
      <c r="O2422" s="28" t="s">
        <v>12</v>
      </c>
      <c r="P2422" s="28">
        <v>6</v>
      </c>
      <c r="Q2422" s="28">
        <v>1</v>
      </c>
      <c r="S2422" s="28">
        <v>235</v>
      </c>
      <c r="T2422" s="28">
        <v>493</v>
      </c>
      <c r="U2422" s="27">
        <v>0.47667342800000001</v>
      </c>
      <c r="X2422" s="28" t="s">
        <v>2507</v>
      </c>
      <c r="Y2422" s="28">
        <v>1</v>
      </c>
      <c r="AA2422" s="28">
        <v>0.5</v>
      </c>
      <c r="AB2422" s="28">
        <v>0.93642591900000005</v>
      </c>
      <c r="AE2422" s="6">
        <f t="shared" si="37"/>
        <v>0.94914258600000001</v>
      </c>
    </row>
    <row r="2423" spans="2:31" ht="16.5" thickBot="1" x14ac:dyDescent="0.25">
      <c r="B2423" s="66" t="s">
        <v>2072</v>
      </c>
      <c r="C2423" s="66" t="s">
        <v>152</v>
      </c>
      <c r="D2423" s="54" t="s">
        <v>153</v>
      </c>
      <c r="E2423" s="54">
        <v>12</v>
      </c>
      <c r="F2423" s="67">
        <v>10</v>
      </c>
      <c r="G2423" s="40">
        <v>5</v>
      </c>
      <c r="H2423" s="40">
        <v>5</v>
      </c>
      <c r="I2423" s="45">
        <v>1</v>
      </c>
      <c r="J2423" s="28">
        <v>1</v>
      </c>
      <c r="K2423" s="100">
        <v>0</v>
      </c>
      <c r="L2423" s="34">
        <f>K2423-'[6]на отправку'!$K2423</f>
        <v>0</v>
      </c>
      <c r="M2423" s="28">
        <v>1</v>
      </c>
      <c r="N2423" s="28">
        <v>1</v>
      </c>
      <c r="O2423" s="28" t="s">
        <v>12</v>
      </c>
      <c r="P2423" s="28">
        <v>6</v>
      </c>
      <c r="Q2423" s="28">
        <v>1</v>
      </c>
      <c r="S2423" s="28">
        <v>11</v>
      </c>
      <c r="T2423" s="28">
        <v>11</v>
      </c>
      <c r="U2423" s="27">
        <v>1</v>
      </c>
      <c r="X2423" s="28" t="s">
        <v>2508</v>
      </c>
      <c r="Y2423" s="28">
        <v>1</v>
      </c>
      <c r="AA2423" s="28">
        <v>1</v>
      </c>
      <c r="AB2423" s="28">
        <v>1</v>
      </c>
      <c r="AE2423" s="6">
        <f t="shared" si="37"/>
        <v>0</v>
      </c>
    </row>
    <row r="2424" spans="2:31" ht="16.5" thickBot="1" x14ac:dyDescent="0.25">
      <c r="B2424" s="66" t="s">
        <v>2073</v>
      </c>
      <c r="C2424" s="66" t="s">
        <v>152</v>
      </c>
      <c r="D2424" s="54" t="s">
        <v>153</v>
      </c>
      <c r="E2424" s="54">
        <v>13</v>
      </c>
      <c r="F2424" s="67">
        <v>11</v>
      </c>
      <c r="G2424" s="40">
        <v>55</v>
      </c>
      <c r="H2424" s="40">
        <v>55</v>
      </c>
      <c r="I2424" s="101">
        <v>1</v>
      </c>
      <c r="J2424" s="28">
        <v>1</v>
      </c>
      <c r="K2424" s="100">
        <v>0</v>
      </c>
      <c r="L2424" s="34">
        <f>K2424-'[6]на отправку'!$K2424</f>
        <v>0</v>
      </c>
      <c r="M2424" s="28">
        <v>1</v>
      </c>
      <c r="N2424" s="28">
        <v>2</v>
      </c>
      <c r="O2424" s="28" t="s">
        <v>12</v>
      </c>
      <c r="P2424" s="28">
        <v>6</v>
      </c>
      <c r="Q2424" s="28">
        <v>1</v>
      </c>
      <c r="S2424" s="28">
        <v>31</v>
      </c>
      <c r="T2424" s="28">
        <v>31</v>
      </c>
      <c r="U2424" s="27">
        <v>1</v>
      </c>
      <c r="X2424" s="28" t="s">
        <v>2509</v>
      </c>
      <c r="Y2424" s="28">
        <v>1</v>
      </c>
      <c r="AA2424" s="28">
        <v>2</v>
      </c>
      <c r="AB2424" s="28">
        <v>1</v>
      </c>
      <c r="AE2424" s="6">
        <f t="shared" si="37"/>
        <v>0</v>
      </c>
    </row>
    <row r="2425" spans="2:31" ht="16.5" thickBot="1" x14ac:dyDescent="0.25">
      <c r="B2425" s="66" t="s">
        <v>2074</v>
      </c>
      <c r="C2425" s="66" t="s">
        <v>152</v>
      </c>
      <c r="D2425" s="54" t="s">
        <v>153</v>
      </c>
      <c r="E2425" s="54">
        <v>14</v>
      </c>
      <c r="F2425" s="67">
        <v>12</v>
      </c>
      <c r="G2425" s="40">
        <v>288</v>
      </c>
      <c r="H2425" s="40">
        <v>7844</v>
      </c>
      <c r="I2425" s="101">
        <v>3.6715960999999998E-2</v>
      </c>
      <c r="J2425" s="28" t="s">
        <v>12</v>
      </c>
      <c r="K2425" s="100">
        <v>0.111506306</v>
      </c>
      <c r="L2425" s="34">
        <f>K2425-'[6]на отправку'!$K2425</f>
        <v>0</v>
      </c>
      <c r="M2425" s="28" t="s">
        <v>12</v>
      </c>
      <c r="N2425" s="28">
        <v>0</v>
      </c>
      <c r="O2425" s="28">
        <v>0</v>
      </c>
      <c r="P2425" s="28">
        <v>1</v>
      </c>
      <c r="Q2425" s="28">
        <v>1</v>
      </c>
      <c r="S2425" s="28">
        <v>238</v>
      </c>
      <c r="T2425" s="28">
        <v>7205</v>
      </c>
      <c r="U2425" s="27">
        <v>3.3032616000000001E-2</v>
      </c>
      <c r="X2425" s="28" t="s">
        <v>2510</v>
      </c>
      <c r="Y2425" s="28">
        <v>1</v>
      </c>
      <c r="AA2425" s="28">
        <v>0</v>
      </c>
      <c r="AB2425" s="28">
        <v>3.2834602999999997E-2</v>
      </c>
      <c r="AC2425" s="28">
        <v>5.0505050000000003E-3</v>
      </c>
      <c r="AE2425" s="6">
        <f t="shared" si="37"/>
        <v>0.111506306</v>
      </c>
    </row>
    <row r="2426" spans="2:31" ht="16.5" thickBot="1" x14ac:dyDescent="0.25">
      <c r="B2426" s="66" t="s">
        <v>2075</v>
      </c>
      <c r="C2426" s="66" t="s">
        <v>152</v>
      </c>
      <c r="D2426" s="54" t="s">
        <v>153</v>
      </c>
      <c r="E2426" s="54">
        <v>15</v>
      </c>
      <c r="F2426" s="67">
        <v>13</v>
      </c>
      <c r="G2426" s="40">
        <v>60</v>
      </c>
      <c r="H2426" s="40">
        <v>170</v>
      </c>
      <c r="I2426" s="102">
        <v>0.35294117600000002</v>
      </c>
      <c r="J2426" s="28" t="s">
        <v>12</v>
      </c>
      <c r="K2426" s="100">
        <v>-5.1470588999999997E-2</v>
      </c>
      <c r="L2426" s="34">
        <f>K2426-'[6]на отправку'!$K2426</f>
        <v>0</v>
      </c>
      <c r="M2426" s="28" t="s">
        <v>12</v>
      </c>
      <c r="N2426" s="28">
        <v>2</v>
      </c>
      <c r="O2426" s="28">
        <v>0</v>
      </c>
      <c r="P2426" s="28">
        <v>2</v>
      </c>
      <c r="Q2426" s="28">
        <v>1</v>
      </c>
      <c r="S2426" s="28">
        <v>64</v>
      </c>
      <c r="T2426" s="28">
        <v>172</v>
      </c>
      <c r="U2426" s="27">
        <v>0.37209302300000002</v>
      </c>
      <c r="X2426" s="28" t="s">
        <v>2511</v>
      </c>
      <c r="Y2426" s="28">
        <v>1</v>
      </c>
      <c r="AA2426" s="28">
        <v>2</v>
      </c>
      <c r="AB2426" s="28">
        <v>0.4</v>
      </c>
      <c r="AC2426" s="28">
        <v>0.177419355</v>
      </c>
      <c r="AE2426" s="6">
        <f t="shared" si="37"/>
        <v>-5.1470588999999997E-2</v>
      </c>
    </row>
    <row r="2427" spans="2:31" ht="16.5" thickBot="1" x14ac:dyDescent="0.25">
      <c r="B2427" s="66" t="s">
        <v>2076</v>
      </c>
      <c r="C2427" s="66" t="s">
        <v>152</v>
      </c>
      <c r="D2427" s="54" t="s">
        <v>153</v>
      </c>
      <c r="E2427" s="54">
        <v>16</v>
      </c>
      <c r="F2427" s="67">
        <v>14</v>
      </c>
      <c r="G2427" s="40">
        <v>0</v>
      </c>
      <c r="H2427" s="40">
        <v>976</v>
      </c>
      <c r="I2427" s="101">
        <v>0</v>
      </c>
      <c r="J2427" s="28" t="s">
        <v>12</v>
      </c>
      <c r="K2427" s="100">
        <v>-1</v>
      </c>
      <c r="L2427" s="34">
        <f>K2427-'[6]на отправку'!$K2427</f>
        <v>0</v>
      </c>
      <c r="M2427" s="28" t="s">
        <v>12</v>
      </c>
      <c r="N2427" s="28">
        <v>3</v>
      </c>
      <c r="O2427" s="28">
        <v>1</v>
      </c>
      <c r="P2427" s="28">
        <v>2</v>
      </c>
      <c r="Q2427" s="28">
        <v>1</v>
      </c>
      <c r="S2427" s="28">
        <v>1</v>
      </c>
      <c r="T2427" s="28">
        <v>841</v>
      </c>
      <c r="U2427" s="27">
        <v>1.1890609999999999E-3</v>
      </c>
      <c r="X2427" s="28" t="s">
        <v>2512</v>
      </c>
      <c r="Y2427" s="28">
        <v>1</v>
      </c>
      <c r="AA2427" s="28">
        <v>3</v>
      </c>
      <c r="AB2427" s="28">
        <v>5.0993200000000005E-4</v>
      </c>
      <c r="AC2427" s="28">
        <v>0</v>
      </c>
      <c r="AE2427" s="6">
        <f t="shared" si="37"/>
        <v>-1</v>
      </c>
    </row>
    <row r="2428" spans="2:31" ht="16.5" thickBot="1" x14ac:dyDescent="0.25">
      <c r="B2428" s="66" t="s">
        <v>2077</v>
      </c>
      <c r="C2428" s="66" t="s">
        <v>152</v>
      </c>
      <c r="D2428" s="54" t="s">
        <v>153</v>
      </c>
      <c r="E2428" s="54">
        <v>16.5</v>
      </c>
      <c r="G2428" s="40"/>
      <c r="H2428" s="40"/>
      <c r="I2428" s="101"/>
      <c r="K2428" s="100">
        <v>0</v>
      </c>
      <c r="L2428" s="34">
        <f>K2428-'[6]на отправку'!$K2428</f>
        <v>0</v>
      </c>
      <c r="N2428" s="28">
        <v>20</v>
      </c>
      <c r="R2428" s="28" t="s">
        <v>2514</v>
      </c>
      <c r="U2428" s="27"/>
      <c r="V2428" s="28">
        <v>0</v>
      </c>
      <c r="X2428" s="28"/>
      <c r="Y2428" s="28">
        <v>1</v>
      </c>
      <c r="AB2428" s="28">
        <v>0</v>
      </c>
      <c r="AE2428" s="6">
        <f t="shared" si="37"/>
        <v>0</v>
      </c>
    </row>
    <row r="2429" spans="2:31" ht="16.5" thickBot="1" x14ac:dyDescent="0.25">
      <c r="B2429" s="66" t="s">
        <v>2078</v>
      </c>
      <c r="C2429" s="66" t="s">
        <v>152</v>
      </c>
      <c r="D2429" s="54" t="s">
        <v>153</v>
      </c>
      <c r="E2429" s="54">
        <v>17</v>
      </c>
      <c r="F2429" s="67">
        <v>15</v>
      </c>
      <c r="G2429" s="40">
        <v>839</v>
      </c>
      <c r="H2429" s="40">
        <v>928</v>
      </c>
      <c r="I2429" s="101">
        <v>0.90409482799999996</v>
      </c>
      <c r="J2429" s="28">
        <v>1</v>
      </c>
      <c r="K2429" s="100">
        <v>0.36392396500000002</v>
      </c>
      <c r="L2429" s="34">
        <f>K2429-'[6]на отправку'!$K2429</f>
        <v>0</v>
      </c>
      <c r="M2429" s="28">
        <v>0.90409482799999996</v>
      </c>
      <c r="N2429" s="28">
        <v>2</v>
      </c>
      <c r="O2429" s="28" t="s">
        <v>12</v>
      </c>
      <c r="P2429" s="28">
        <v>6</v>
      </c>
      <c r="Q2429" s="28">
        <v>1</v>
      </c>
      <c r="S2429" s="28">
        <v>639</v>
      </c>
      <c r="T2429" s="28">
        <v>964</v>
      </c>
      <c r="U2429" s="27">
        <v>0.66286307099999997</v>
      </c>
      <c r="X2429" s="28" t="s">
        <v>2515</v>
      </c>
      <c r="Y2429" s="28">
        <v>1</v>
      </c>
      <c r="AA2429" s="28">
        <v>2</v>
      </c>
      <c r="AB2429" s="28">
        <v>0.96851403899999999</v>
      </c>
      <c r="AE2429" s="6">
        <f t="shared" si="37"/>
        <v>0.36392396500000002</v>
      </c>
    </row>
    <row r="2430" spans="2:31" ht="16.5" thickBot="1" x14ac:dyDescent="0.25">
      <c r="B2430" s="66" t="s">
        <v>2079</v>
      </c>
      <c r="C2430" s="66" t="s">
        <v>152</v>
      </c>
      <c r="D2430" s="54" t="s">
        <v>153</v>
      </c>
      <c r="E2430" s="54">
        <v>18</v>
      </c>
      <c r="F2430" s="67">
        <v>16</v>
      </c>
      <c r="G2430" s="40">
        <v>16</v>
      </c>
      <c r="H2430" s="40">
        <v>16</v>
      </c>
      <c r="I2430" s="101">
        <v>1</v>
      </c>
      <c r="J2430" s="28" t="s">
        <v>12</v>
      </c>
      <c r="K2430" s="100">
        <v>0</v>
      </c>
      <c r="L2430" s="34">
        <f>K2430-'[6]на отправку'!$K2430</f>
        <v>0</v>
      </c>
      <c r="M2430" s="28" t="s">
        <v>12</v>
      </c>
      <c r="N2430" s="28">
        <v>6</v>
      </c>
      <c r="O2430" s="28">
        <v>2</v>
      </c>
      <c r="P2430" s="28">
        <v>4</v>
      </c>
      <c r="Q2430" s="28">
        <v>1</v>
      </c>
      <c r="S2430" s="28">
        <v>4</v>
      </c>
      <c r="T2430" s="28">
        <v>4</v>
      </c>
      <c r="U2430" s="27">
        <v>1</v>
      </c>
      <c r="X2430" s="28" t="s">
        <v>2516</v>
      </c>
      <c r="Y2430" s="28">
        <v>1</v>
      </c>
      <c r="AA2430" s="28">
        <v>6</v>
      </c>
      <c r="AB2430" s="28">
        <v>0.94674221000000003</v>
      </c>
      <c r="AC2430" s="28">
        <v>1</v>
      </c>
      <c r="AE2430" s="6">
        <f t="shared" si="37"/>
        <v>0</v>
      </c>
    </row>
    <row r="2431" spans="2:31" ht="16.5" thickBot="1" x14ac:dyDescent="0.25">
      <c r="B2431" s="66" t="s">
        <v>2080</v>
      </c>
      <c r="C2431" s="66" t="s">
        <v>152</v>
      </c>
      <c r="D2431" s="54" t="s">
        <v>153</v>
      </c>
      <c r="E2431" s="54">
        <v>19</v>
      </c>
      <c r="F2431" s="67">
        <v>17</v>
      </c>
      <c r="G2431" s="40">
        <v>12</v>
      </c>
      <c r="H2431" s="40">
        <v>12</v>
      </c>
      <c r="I2431" s="101">
        <v>1</v>
      </c>
      <c r="J2431" s="28" t="s">
        <v>12</v>
      </c>
      <c r="K2431" s="100">
        <v>0</v>
      </c>
      <c r="L2431" s="34">
        <f>K2431-'[6]на отправку'!$K2431</f>
        <v>0</v>
      </c>
      <c r="M2431" s="200" t="s">
        <v>12</v>
      </c>
      <c r="N2431" s="28">
        <v>6</v>
      </c>
      <c r="O2431" s="28">
        <v>2</v>
      </c>
      <c r="P2431" s="28">
        <v>4</v>
      </c>
      <c r="Q2431" s="28">
        <v>1</v>
      </c>
      <c r="R2431" s="33"/>
      <c r="S2431" s="40">
        <v>24</v>
      </c>
      <c r="T2431" s="40">
        <v>24</v>
      </c>
      <c r="U2431" s="101">
        <v>1</v>
      </c>
      <c r="X2431" s="28" t="s">
        <v>2517</v>
      </c>
      <c r="Y2431" s="28">
        <v>1</v>
      </c>
      <c r="AA2431" s="28">
        <v>6</v>
      </c>
      <c r="AB2431" s="28">
        <v>0.98260073299999995</v>
      </c>
      <c r="AC2431" s="28">
        <v>1</v>
      </c>
      <c r="AE2431" s="6">
        <f t="shared" si="37"/>
        <v>0</v>
      </c>
    </row>
    <row r="2432" spans="2:31" ht="16.5" thickBot="1" x14ac:dyDescent="0.25">
      <c r="B2432" s="66" t="s">
        <v>2081</v>
      </c>
      <c r="C2432" s="66" t="s">
        <v>152</v>
      </c>
      <c r="D2432" s="54" t="s">
        <v>153</v>
      </c>
      <c r="E2432" s="54">
        <v>20</v>
      </c>
      <c r="F2432" s="67">
        <v>18</v>
      </c>
      <c r="G2432" s="40">
        <v>8</v>
      </c>
      <c r="H2432" s="40">
        <v>8</v>
      </c>
      <c r="I2432" s="101">
        <v>1</v>
      </c>
      <c r="J2432" s="28" t="s">
        <v>12</v>
      </c>
      <c r="K2432" s="100">
        <v>0.49999999899999997</v>
      </c>
      <c r="L2432" s="34">
        <f>K2432-'[6]на отправку'!$K2432</f>
        <v>0</v>
      </c>
      <c r="M2432" s="28" t="s">
        <v>12</v>
      </c>
      <c r="N2432" s="28">
        <v>6</v>
      </c>
      <c r="O2432" s="28">
        <v>2</v>
      </c>
      <c r="P2432" s="28">
        <v>4</v>
      </c>
      <c r="Q2432" s="28">
        <v>1</v>
      </c>
      <c r="S2432" s="28">
        <v>2</v>
      </c>
      <c r="T2432" s="28">
        <v>3</v>
      </c>
      <c r="U2432" s="27">
        <v>0.66666666699999999</v>
      </c>
      <c r="X2432" s="28" t="s">
        <v>2518</v>
      </c>
      <c r="Y2432" s="28">
        <v>1</v>
      </c>
      <c r="AA2432" s="28">
        <v>6</v>
      </c>
      <c r="AB2432" s="28">
        <v>0.96027201100000004</v>
      </c>
      <c r="AC2432" s="28">
        <v>1</v>
      </c>
      <c r="AE2432" s="6">
        <f t="shared" si="37"/>
        <v>0.49999999899999997</v>
      </c>
    </row>
    <row r="2433" spans="2:31" ht="16.5" thickBot="1" x14ac:dyDescent="0.25">
      <c r="B2433" s="66" t="s">
        <v>2082</v>
      </c>
      <c r="C2433" s="66" t="s">
        <v>152</v>
      </c>
      <c r="D2433" s="54" t="s">
        <v>153</v>
      </c>
      <c r="E2433" s="54">
        <v>21</v>
      </c>
      <c r="F2433" s="67">
        <v>19</v>
      </c>
      <c r="G2433" s="40">
        <v>1</v>
      </c>
      <c r="H2433" s="40">
        <v>2</v>
      </c>
      <c r="I2433" s="101">
        <v>0.5</v>
      </c>
      <c r="J2433" s="28" t="s">
        <v>12</v>
      </c>
      <c r="K2433" s="100">
        <v>-0.5</v>
      </c>
      <c r="L2433" s="34">
        <f>K2433-'[6]на отправку'!$K2433</f>
        <v>0</v>
      </c>
      <c r="M2433" s="28" t="s">
        <v>12</v>
      </c>
      <c r="N2433" s="28">
        <v>0</v>
      </c>
      <c r="O2433" s="28">
        <v>0</v>
      </c>
      <c r="P2433" s="28">
        <v>3</v>
      </c>
      <c r="Q2433" s="28">
        <v>1</v>
      </c>
      <c r="S2433" s="28">
        <v>4</v>
      </c>
      <c r="T2433" s="28">
        <v>4</v>
      </c>
      <c r="U2433" s="27">
        <v>1</v>
      </c>
      <c r="X2433" s="28" t="s">
        <v>2519</v>
      </c>
      <c r="Y2433" s="28">
        <v>1</v>
      </c>
      <c r="AA2433" s="28">
        <v>0</v>
      </c>
      <c r="AB2433" s="28">
        <v>0.96570972899999996</v>
      </c>
      <c r="AC2433" s="28">
        <v>1</v>
      </c>
      <c r="AE2433" s="6">
        <f t="shared" si="37"/>
        <v>-0.5</v>
      </c>
    </row>
    <row r="2434" spans="2:31" ht="16.5" thickBot="1" x14ac:dyDescent="0.25">
      <c r="B2434" s="66" t="s">
        <v>2083</v>
      </c>
      <c r="C2434" s="66" t="s">
        <v>152</v>
      </c>
      <c r="D2434" s="54" t="s">
        <v>153</v>
      </c>
      <c r="E2434" s="54">
        <v>22</v>
      </c>
      <c r="F2434" s="67">
        <v>20</v>
      </c>
      <c r="G2434" s="40">
        <v>0</v>
      </c>
      <c r="H2434" s="40">
        <v>1</v>
      </c>
      <c r="I2434" s="101">
        <v>0</v>
      </c>
      <c r="J2434" s="28" t="s">
        <v>12</v>
      </c>
      <c r="K2434" s="100">
        <v>-1</v>
      </c>
      <c r="L2434" s="34">
        <f>K2434-'[6]на отправку'!$K2434</f>
        <v>0</v>
      </c>
      <c r="M2434" s="28" t="s">
        <v>12</v>
      </c>
      <c r="N2434" s="28">
        <v>0</v>
      </c>
      <c r="O2434" s="28">
        <v>0</v>
      </c>
      <c r="P2434" s="28">
        <v>3</v>
      </c>
      <c r="Q2434" s="28">
        <v>1</v>
      </c>
      <c r="S2434" s="28">
        <v>2</v>
      </c>
      <c r="T2434" s="28">
        <v>3</v>
      </c>
      <c r="U2434" s="27">
        <v>0.66666666699999999</v>
      </c>
      <c r="X2434" s="28" t="s">
        <v>2520</v>
      </c>
      <c r="Y2434" s="28">
        <v>1</v>
      </c>
      <c r="AA2434" s="28">
        <v>0</v>
      </c>
      <c r="AB2434" s="28">
        <v>0.8075</v>
      </c>
      <c r="AC2434" s="28">
        <v>1</v>
      </c>
      <c r="AE2434" s="6">
        <f t="shared" si="37"/>
        <v>-1</v>
      </c>
    </row>
    <row r="2435" spans="2:31" ht="16.5" thickBot="1" x14ac:dyDescent="0.25">
      <c r="B2435" s="66" t="s">
        <v>2077</v>
      </c>
      <c r="C2435" s="66" t="s">
        <v>152</v>
      </c>
      <c r="D2435" s="54" t="s">
        <v>153</v>
      </c>
      <c r="E2435" s="54">
        <v>22.5</v>
      </c>
      <c r="G2435" s="40"/>
      <c r="H2435" s="40"/>
      <c r="I2435" s="101"/>
      <c r="K2435" s="100">
        <v>0</v>
      </c>
      <c r="L2435" s="34">
        <f>K2435-'[6]на отправку'!$K2435</f>
        <v>0</v>
      </c>
      <c r="N2435" s="28">
        <v>0</v>
      </c>
      <c r="R2435" s="28" t="s">
        <v>2521</v>
      </c>
      <c r="U2435" s="27"/>
      <c r="V2435" s="28">
        <v>0</v>
      </c>
      <c r="X2435" s="28"/>
      <c r="Y2435" s="28">
        <v>1</v>
      </c>
      <c r="AB2435" s="28">
        <v>0</v>
      </c>
      <c r="AE2435" s="6">
        <f t="shared" si="37"/>
        <v>0</v>
      </c>
    </row>
    <row r="2436" spans="2:31" ht="16.5" thickBot="1" x14ac:dyDescent="0.25">
      <c r="B2436" s="66" t="s">
        <v>2084</v>
      </c>
      <c r="C2436" s="66" t="s">
        <v>152</v>
      </c>
      <c r="D2436" s="54" t="s">
        <v>153</v>
      </c>
      <c r="E2436" s="54">
        <v>23</v>
      </c>
      <c r="F2436" s="67">
        <v>21</v>
      </c>
      <c r="G2436" s="40">
        <v>3</v>
      </c>
      <c r="H2436" s="40">
        <v>55</v>
      </c>
      <c r="I2436" s="101">
        <v>5.4545455E-2</v>
      </c>
      <c r="J2436" s="28" t="s">
        <v>12</v>
      </c>
      <c r="K2436" s="100">
        <v>-0.109090905</v>
      </c>
      <c r="L2436" s="34">
        <f>K2436-'[6]на отправку'!$K2436</f>
        <v>0</v>
      </c>
      <c r="M2436" s="28" t="s">
        <v>12</v>
      </c>
      <c r="N2436" s="28">
        <v>0</v>
      </c>
      <c r="O2436" s="28">
        <v>0</v>
      </c>
      <c r="P2436" s="28">
        <v>3</v>
      </c>
      <c r="Q2436" s="28">
        <v>1</v>
      </c>
      <c r="S2436" s="28">
        <v>3</v>
      </c>
      <c r="T2436" s="28">
        <v>49</v>
      </c>
      <c r="U2436" s="27">
        <v>6.1224489999999999E-2</v>
      </c>
      <c r="X2436" s="28" t="s">
        <v>302</v>
      </c>
      <c r="Y2436" s="28">
        <v>1</v>
      </c>
      <c r="AA2436" s="28">
        <v>0</v>
      </c>
      <c r="AB2436" s="28">
        <v>0.39646335199999999</v>
      </c>
      <c r="AC2436" s="28">
        <v>1</v>
      </c>
      <c r="AE2436" s="6">
        <f t="shared" si="37"/>
        <v>-0.109090905</v>
      </c>
    </row>
    <row r="2437" spans="2:31" ht="16.5" thickBot="1" x14ac:dyDescent="0.25">
      <c r="B2437" s="66" t="s">
        <v>2086</v>
      </c>
      <c r="C2437" s="66" t="s">
        <v>152</v>
      </c>
      <c r="D2437" s="54" t="s">
        <v>153</v>
      </c>
      <c r="E2437" s="54">
        <v>24</v>
      </c>
      <c r="F2437" s="67">
        <v>23</v>
      </c>
      <c r="G2437" s="40">
        <v>0</v>
      </c>
      <c r="H2437" s="40">
        <v>0</v>
      </c>
      <c r="I2437" s="101">
        <v>0</v>
      </c>
      <c r="J2437" s="28" t="s">
        <v>12</v>
      </c>
      <c r="K2437" s="100">
        <v>0</v>
      </c>
      <c r="L2437" s="34">
        <f>K2437-'[6]на отправку'!$K2437</f>
        <v>0</v>
      </c>
      <c r="M2437" s="200" t="s">
        <v>12</v>
      </c>
      <c r="N2437" s="28">
        <v>0</v>
      </c>
      <c r="O2437" s="28">
        <v>0</v>
      </c>
      <c r="P2437" s="28">
        <v>0</v>
      </c>
      <c r="Q2437" s="28">
        <v>2</v>
      </c>
      <c r="R2437" s="33"/>
      <c r="S2437" s="40">
        <v>0</v>
      </c>
      <c r="T2437" s="40">
        <v>0</v>
      </c>
      <c r="U2437" s="101">
        <v>0</v>
      </c>
      <c r="X2437" s="28" t="s">
        <v>2522</v>
      </c>
      <c r="Y2437" s="28">
        <v>1</v>
      </c>
      <c r="AA2437" s="28">
        <v>0</v>
      </c>
      <c r="AB2437" s="28">
        <v>0.6</v>
      </c>
      <c r="AC2437" s="28">
        <v>1</v>
      </c>
      <c r="AE2437" s="6">
        <f t="shared" si="37"/>
        <v>0</v>
      </c>
    </row>
    <row r="2438" spans="2:31" ht="16.5" thickBot="1" x14ac:dyDescent="0.25">
      <c r="B2438" s="66" t="s">
        <v>2087</v>
      </c>
      <c r="C2438" s="66" t="s">
        <v>152</v>
      </c>
      <c r="D2438" s="54" t="s">
        <v>153</v>
      </c>
      <c r="E2438" s="54">
        <v>25</v>
      </c>
      <c r="F2438" s="67">
        <v>24</v>
      </c>
      <c r="G2438" s="40">
        <v>0</v>
      </c>
      <c r="H2438" s="40">
        <v>0</v>
      </c>
      <c r="I2438" s="101">
        <v>0</v>
      </c>
      <c r="J2438" s="28" t="s">
        <v>12</v>
      </c>
      <c r="K2438" s="100">
        <v>-1</v>
      </c>
      <c r="L2438" s="34">
        <f>K2438-'[6]на отправку'!$K2438</f>
        <v>0</v>
      </c>
      <c r="M2438" s="28" t="s">
        <v>12</v>
      </c>
      <c r="N2438" s="28">
        <v>0</v>
      </c>
      <c r="O2438" s="28">
        <v>0</v>
      </c>
      <c r="P2438" s="28">
        <v>0</v>
      </c>
      <c r="Q2438" s="28">
        <v>2</v>
      </c>
      <c r="S2438" s="28">
        <v>3</v>
      </c>
      <c r="T2438" s="28">
        <v>3</v>
      </c>
      <c r="U2438" s="27">
        <v>1</v>
      </c>
      <c r="X2438" s="28" t="s">
        <v>2522</v>
      </c>
      <c r="Y2438" s="28">
        <v>1</v>
      </c>
      <c r="AA2438" s="28">
        <v>0</v>
      </c>
      <c r="AB2438" s="28">
        <v>0.381578947</v>
      </c>
      <c r="AC2438" s="28">
        <v>1</v>
      </c>
      <c r="AE2438" s="6">
        <f t="shared" si="37"/>
        <v>-1</v>
      </c>
    </row>
    <row r="2439" spans="2:31" ht="16.5" thickBot="1" x14ac:dyDescent="0.25">
      <c r="B2439" s="66" t="s">
        <v>2088</v>
      </c>
      <c r="C2439" s="66" t="s">
        <v>152</v>
      </c>
      <c r="D2439" s="54" t="s">
        <v>153</v>
      </c>
      <c r="E2439" s="54">
        <v>26</v>
      </c>
      <c r="F2439" s="67">
        <v>25</v>
      </c>
      <c r="G2439" s="40">
        <v>62</v>
      </c>
      <c r="H2439" s="40">
        <v>65</v>
      </c>
      <c r="I2439" s="101">
        <v>0.95384615399999995</v>
      </c>
      <c r="J2439" s="28">
        <v>1</v>
      </c>
      <c r="K2439" s="100">
        <v>-2.3169601000000001E-2</v>
      </c>
      <c r="L2439" s="34">
        <f>K2439-'[6]на отправку'!$K2439</f>
        <v>0</v>
      </c>
      <c r="M2439" s="28" t="s">
        <v>12</v>
      </c>
      <c r="N2439" s="28">
        <v>0</v>
      </c>
      <c r="O2439" s="28">
        <v>0</v>
      </c>
      <c r="P2439" s="28">
        <v>3</v>
      </c>
      <c r="Q2439" s="28">
        <v>1</v>
      </c>
      <c r="S2439" s="28">
        <v>83</v>
      </c>
      <c r="T2439" s="28">
        <v>85</v>
      </c>
      <c r="U2439" s="27">
        <v>0.97647058799999997</v>
      </c>
      <c r="X2439" s="28" t="s">
        <v>2523</v>
      </c>
      <c r="Y2439" s="28">
        <v>1</v>
      </c>
      <c r="AA2439" s="28">
        <v>0</v>
      </c>
      <c r="AB2439" s="28">
        <v>0.97159166299999999</v>
      </c>
      <c r="AC2439" s="28">
        <v>1</v>
      </c>
      <c r="AE2439" s="6">
        <f t="shared" ref="AE2439:AE2502" si="38">ROUND(K2439,9)</f>
        <v>-2.3169601000000001E-2</v>
      </c>
    </row>
    <row r="2440" spans="2:31" ht="16.5" thickBot="1" x14ac:dyDescent="0.25">
      <c r="B2440" s="66" t="s">
        <v>2077</v>
      </c>
      <c r="C2440" s="66" t="s">
        <v>152</v>
      </c>
      <c r="D2440" s="54" t="s">
        <v>153</v>
      </c>
      <c r="E2440" s="54">
        <v>26.5</v>
      </c>
      <c r="G2440" s="40"/>
      <c r="H2440" s="40"/>
      <c r="I2440" s="101"/>
      <c r="K2440" s="100">
        <v>0</v>
      </c>
      <c r="L2440" s="34">
        <f>K2440-'[6]на отправку'!$K2440</f>
        <v>0</v>
      </c>
      <c r="N2440" s="28">
        <v>31</v>
      </c>
      <c r="R2440" s="28" t="s">
        <v>2524</v>
      </c>
      <c r="U2440" s="27"/>
      <c r="V2440" s="28">
        <v>0</v>
      </c>
      <c r="X2440" s="28"/>
      <c r="Y2440" s="28">
        <v>1</v>
      </c>
      <c r="AB2440" s="28">
        <v>0</v>
      </c>
      <c r="AE2440" s="6">
        <f t="shared" si="38"/>
        <v>0</v>
      </c>
    </row>
    <row r="2441" spans="2:31" ht="16.5" thickBot="1" x14ac:dyDescent="0.25">
      <c r="B2441" s="66" t="s">
        <v>2987</v>
      </c>
      <c r="C2441" s="66" t="s">
        <v>152</v>
      </c>
      <c r="D2441" s="54" t="s">
        <v>153</v>
      </c>
      <c r="E2441" s="54">
        <v>27</v>
      </c>
      <c r="F2441" s="67">
        <v>27</v>
      </c>
      <c r="G2441" s="40">
        <v>0</v>
      </c>
      <c r="H2441" s="40">
        <v>1</v>
      </c>
      <c r="I2441" s="101">
        <v>0</v>
      </c>
      <c r="K2441" s="100">
        <v>0</v>
      </c>
      <c r="L2441" s="34">
        <f>K2441-'[6]на отправку'!$K2441</f>
        <v>0</v>
      </c>
      <c r="M2441" s="200"/>
      <c r="N2441" s="28">
        <v>4</v>
      </c>
      <c r="O2441" s="28" t="s">
        <v>12</v>
      </c>
      <c r="P2441" s="28" t="s">
        <v>12</v>
      </c>
      <c r="Q2441" s="28">
        <v>1</v>
      </c>
      <c r="R2441" s="33"/>
      <c r="S2441" s="40">
        <v>0</v>
      </c>
      <c r="T2441" s="40">
        <v>0</v>
      </c>
      <c r="U2441" s="101">
        <v>0</v>
      </c>
      <c r="X2441" s="28" t="s">
        <v>2526</v>
      </c>
      <c r="Y2441" s="28">
        <v>1</v>
      </c>
      <c r="AA2441" s="28">
        <v>4</v>
      </c>
      <c r="AB2441" s="28">
        <v>0</v>
      </c>
      <c r="AE2441" s="6">
        <f t="shared" si="38"/>
        <v>0</v>
      </c>
    </row>
    <row r="2442" spans="2:31" ht="16.5" thickBot="1" x14ac:dyDescent="0.25">
      <c r="B2442" s="66" t="s">
        <v>2988</v>
      </c>
      <c r="C2442" s="66" t="s">
        <v>152</v>
      </c>
      <c r="D2442" s="54" t="s">
        <v>153</v>
      </c>
      <c r="E2442" s="54">
        <v>28</v>
      </c>
      <c r="F2442" s="67">
        <v>28</v>
      </c>
      <c r="G2442" s="40">
        <v>0</v>
      </c>
      <c r="H2442" s="40">
        <v>31</v>
      </c>
      <c r="I2442" s="101">
        <v>0</v>
      </c>
      <c r="K2442" s="100">
        <v>0</v>
      </c>
      <c r="L2442" s="34">
        <f>K2442-'[6]на отправку'!$K2442</f>
        <v>0</v>
      </c>
      <c r="N2442" s="28">
        <v>3</v>
      </c>
      <c r="O2442" s="28" t="s">
        <v>12</v>
      </c>
      <c r="P2442" s="28" t="s">
        <v>12</v>
      </c>
      <c r="Q2442" s="28">
        <v>1</v>
      </c>
      <c r="S2442" s="28">
        <v>2</v>
      </c>
      <c r="T2442" s="28">
        <v>214</v>
      </c>
      <c r="U2442" s="27">
        <v>9.3457939999999993E-3</v>
      </c>
      <c r="X2442" s="28" t="s">
        <v>2528</v>
      </c>
      <c r="Y2442" s="28">
        <v>1</v>
      </c>
      <c r="AA2442" s="28">
        <v>3</v>
      </c>
      <c r="AB2442" s="28">
        <v>4.6442499999999999E-3</v>
      </c>
      <c r="AE2442" s="6">
        <f t="shared" si="38"/>
        <v>0</v>
      </c>
    </row>
    <row r="2443" spans="2:31" ht="16.5" thickBot="1" x14ac:dyDescent="0.25">
      <c r="B2443" s="66" t="s">
        <v>2989</v>
      </c>
      <c r="C2443" s="66" t="s">
        <v>152</v>
      </c>
      <c r="D2443" s="54" t="s">
        <v>153</v>
      </c>
      <c r="E2443" s="54">
        <v>29</v>
      </c>
      <c r="F2443" s="67">
        <v>29</v>
      </c>
      <c r="G2443" s="40">
        <v>0</v>
      </c>
      <c r="H2443" s="40">
        <v>31</v>
      </c>
      <c r="I2443" s="101">
        <v>0</v>
      </c>
      <c r="K2443" s="100">
        <v>0</v>
      </c>
      <c r="L2443" s="34">
        <f>K2443-'[6]на отправку'!$K2443</f>
        <v>0</v>
      </c>
      <c r="N2443" s="28">
        <v>5</v>
      </c>
      <c r="O2443" s="28" t="s">
        <v>12</v>
      </c>
      <c r="P2443" s="28" t="s">
        <v>12</v>
      </c>
      <c r="Q2443" s="28">
        <v>1</v>
      </c>
      <c r="S2443" s="28">
        <v>0</v>
      </c>
      <c r="T2443" s="28">
        <v>214</v>
      </c>
      <c r="U2443" s="27">
        <v>0</v>
      </c>
      <c r="X2443" s="28" t="s">
        <v>2530</v>
      </c>
      <c r="Y2443" s="28">
        <v>1</v>
      </c>
      <c r="AA2443" s="28">
        <v>5</v>
      </c>
      <c r="AB2443" s="28">
        <v>1.6719300000000001E-3</v>
      </c>
      <c r="AE2443" s="6">
        <f t="shared" si="38"/>
        <v>0</v>
      </c>
    </row>
    <row r="2444" spans="2:31" ht="16.5" thickBot="1" x14ac:dyDescent="0.25">
      <c r="B2444" s="66" t="s">
        <v>2990</v>
      </c>
      <c r="C2444" s="66" t="s">
        <v>152</v>
      </c>
      <c r="D2444" s="54" t="s">
        <v>153</v>
      </c>
      <c r="E2444" s="54">
        <v>30</v>
      </c>
      <c r="F2444" s="67">
        <v>30</v>
      </c>
      <c r="G2444" s="40">
        <v>0</v>
      </c>
      <c r="H2444" s="40">
        <v>31</v>
      </c>
      <c r="I2444" s="101">
        <v>0</v>
      </c>
      <c r="K2444" s="100">
        <v>0</v>
      </c>
      <c r="L2444" s="34">
        <f>K2444-'[6]на отправку'!$K2444</f>
        <v>0</v>
      </c>
      <c r="N2444" s="28">
        <v>8</v>
      </c>
      <c r="O2444" s="28" t="s">
        <v>12</v>
      </c>
      <c r="P2444" s="28" t="s">
        <v>12</v>
      </c>
      <c r="Q2444" s="28">
        <v>1</v>
      </c>
      <c r="S2444" s="28">
        <v>0</v>
      </c>
      <c r="T2444" s="28">
        <v>214</v>
      </c>
      <c r="U2444" s="27">
        <v>0</v>
      </c>
      <c r="X2444" s="28" t="s">
        <v>2532</v>
      </c>
      <c r="Y2444" s="28">
        <v>1</v>
      </c>
      <c r="AA2444" s="28">
        <v>8</v>
      </c>
      <c r="AB2444" s="28">
        <v>0</v>
      </c>
      <c r="AE2444" s="6">
        <f t="shared" si="38"/>
        <v>0</v>
      </c>
    </row>
    <row r="2445" spans="2:31" ht="16.5" thickBot="1" x14ac:dyDescent="0.25">
      <c r="B2445" s="66" t="s">
        <v>2991</v>
      </c>
      <c r="C2445" s="66" t="s">
        <v>152</v>
      </c>
      <c r="D2445" s="54" t="s">
        <v>153</v>
      </c>
      <c r="E2445" s="54">
        <v>31</v>
      </c>
      <c r="F2445" s="67">
        <v>31</v>
      </c>
      <c r="G2445" s="40">
        <v>0</v>
      </c>
      <c r="H2445" s="40">
        <v>0</v>
      </c>
      <c r="I2445" s="101"/>
      <c r="K2445" s="100">
        <v>0</v>
      </c>
      <c r="L2445" s="34">
        <f>K2445-'[6]на отправку'!$K2445</f>
        <v>0</v>
      </c>
      <c r="N2445" s="28">
        <v>3</v>
      </c>
      <c r="O2445" s="28" t="s">
        <v>12</v>
      </c>
      <c r="P2445" s="28" t="s">
        <v>12</v>
      </c>
      <c r="Q2445" s="28">
        <v>1</v>
      </c>
      <c r="S2445" s="28">
        <v>0</v>
      </c>
      <c r="T2445" s="28">
        <v>0</v>
      </c>
      <c r="U2445" s="27"/>
      <c r="X2445" s="28" t="s">
        <v>2534</v>
      </c>
      <c r="Y2445" s="28">
        <v>1</v>
      </c>
      <c r="AB2445" s="28">
        <v>0</v>
      </c>
      <c r="AE2445" s="6">
        <f t="shared" si="38"/>
        <v>0</v>
      </c>
    </row>
    <row r="2446" spans="2:31" ht="16.5" thickBot="1" x14ac:dyDescent="0.25">
      <c r="B2446" s="66" t="s">
        <v>2992</v>
      </c>
      <c r="C2446" s="66" t="s">
        <v>152</v>
      </c>
      <c r="D2446" s="54" t="s">
        <v>153</v>
      </c>
      <c r="E2446" s="54">
        <v>32</v>
      </c>
      <c r="F2446" s="67">
        <v>32</v>
      </c>
      <c r="G2446" s="40">
        <v>0</v>
      </c>
      <c r="H2446" s="40">
        <v>0</v>
      </c>
      <c r="I2446" s="101"/>
      <c r="K2446" s="100">
        <v>0</v>
      </c>
      <c r="L2446" s="34">
        <f>K2446-'[6]на отправку'!$K2446</f>
        <v>0</v>
      </c>
      <c r="N2446" s="28">
        <v>8</v>
      </c>
      <c r="O2446" s="28" t="s">
        <v>12</v>
      </c>
      <c r="P2446" s="28" t="s">
        <v>12</v>
      </c>
      <c r="Q2446" s="28">
        <v>1</v>
      </c>
      <c r="S2446" s="28">
        <v>0</v>
      </c>
      <c r="T2446" s="28">
        <v>0</v>
      </c>
      <c r="U2446" s="27"/>
      <c r="X2446" s="28" t="s">
        <v>2536</v>
      </c>
      <c r="Y2446" s="28">
        <v>1</v>
      </c>
      <c r="AB2446" s="28">
        <v>0</v>
      </c>
      <c r="AE2446" s="6">
        <f t="shared" si="38"/>
        <v>0</v>
      </c>
    </row>
    <row r="2447" spans="2:31" ht="16.5" thickBot="1" x14ac:dyDescent="0.25">
      <c r="B2447" s="66" t="s">
        <v>2089</v>
      </c>
      <c r="C2447" s="66" t="s">
        <v>152</v>
      </c>
      <c r="D2447" s="54" t="s">
        <v>153</v>
      </c>
      <c r="E2447" s="54">
        <v>33</v>
      </c>
      <c r="F2447" s="67">
        <v>33</v>
      </c>
      <c r="G2447" s="40">
        <v>0</v>
      </c>
      <c r="H2447" s="40">
        <v>0</v>
      </c>
      <c r="I2447" s="101">
        <v>0</v>
      </c>
      <c r="K2447" s="100">
        <v>0</v>
      </c>
      <c r="L2447" s="34">
        <f>K2447-'[6]на отправку'!$K2447</f>
        <v>0</v>
      </c>
      <c r="M2447" s="200"/>
      <c r="N2447" s="28">
        <v>0</v>
      </c>
      <c r="O2447" s="28" t="s">
        <v>12</v>
      </c>
      <c r="P2447" s="28">
        <v>0</v>
      </c>
      <c r="Q2447" s="28">
        <v>2</v>
      </c>
      <c r="R2447" s="33"/>
      <c r="S2447" s="40">
        <v>0</v>
      </c>
      <c r="T2447" s="40">
        <v>0</v>
      </c>
      <c r="U2447" s="101">
        <v>0</v>
      </c>
      <c r="X2447" s="28" t="s">
        <v>2537</v>
      </c>
      <c r="Y2447" s="28">
        <v>1</v>
      </c>
      <c r="AA2447" s="28">
        <v>0</v>
      </c>
      <c r="AB2447" s="28">
        <v>0</v>
      </c>
      <c r="AE2447" s="6">
        <f t="shared" si="38"/>
        <v>0</v>
      </c>
    </row>
    <row r="2448" spans="2:31" ht="16.5" thickBot="1" x14ac:dyDescent="0.25">
      <c r="B2448" s="66" t="s">
        <v>197</v>
      </c>
      <c r="C2448" s="66" t="s">
        <v>154</v>
      </c>
      <c r="D2448" s="54" t="s">
        <v>155</v>
      </c>
      <c r="E2448" s="54">
        <v>0</v>
      </c>
      <c r="G2448" s="40"/>
      <c r="H2448" s="40"/>
      <c r="I2448" s="101"/>
      <c r="K2448" s="100">
        <v>0</v>
      </c>
      <c r="L2448" s="34">
        <f>K2448-'[6]на отправку'!$K2448</f>
        <v>0</v>
      </c>
      <c r="N2448" s="28">
        <v>10.5</v>
      </c>
      <c r="R2448" s="28" t="s">
        <v>13</v>
      </c>
      <c r="U2448" s="27"/>
      <c r="V2448" s="28">
        <v>0</v>
      </c>
      <c r="X2448" s="28"/>
      <c r="Y2448" s="28">
        <v>1</v>
      </c>
      <c r="AB2448" s="28">
        <v>0</v>
      </c>
      <c r="AE2448" s="6">
        <f t="shared" si="38"/>
        <v>0</v>
      </c>
    </row>
    <row r="2449" spans="2:31" ht="16.5" thickBot="1" x14ac:dyDescent="0.25">
      <c r="B2449" s="66" t="s">
        <v>2225</v>
      </c>
      <c r="C2449" s="66" t="s">
        <v>154</v>
      </c>
      <c r="D2449" s="54" t="s">
        <v>155</v>
      </c>
      <c r="E2449" s="54">
        <v>1</v>
      </c>
      <c r="F2449" s="67">
        <v>1</v>
      </c>
      <c r="G2449" s="40">
        <v>3819</v>
      </c>
      <c r="H2449" s="40">
        <v>4353</v>
      </c>
      <c r="I2449" s="101">
        <v>0.877325982</v>
      </c>
      <c r="J2449" s="28" t="s">
        <v>12</v>
      </c>
      <c r="K2449" s="100">
        <v>1.7233968999999998E-2</v>
      </c>
      <c r="L2449" s="34">
        <f>K2449-'[6]на отправку'!$K2449</f>
        <v>0</v>
      </c>
      <c r="M2449" s="28" t="s">
        <v>12</v>
      </c>
      <c r="N2449" s="28">
        <v>2</v>
      </c>
      <c r="O2449" s="28">
        <v>0</v>
      </c>
      <c r="P2449" s="28">
        <v>2</v>
      </c>
      <c r="Q2449" s="28">
        <v>1</v>
      </c>
      <c r="S2449" s="28">
        <v>4007</v>
      </c>
      <c r="T2449" s="28">
        <v>4646</v>
      </c>
      <c r="U2449" s="27">
        <v>0.86246233299999997</v>
      </c>
      <c r="X2449" s="28" t="s">
        <v>2497</v>
      </c>
      <c r="Y2449" s="28">
        <v>1</v>
      </c>
      <c r="AA2449" s="28">
        <v>2</v>
      </c>
      <c r="AB2449" s="28">
        <v>0.87783438400000002</v>
      </c>
      <c r="AC2449" s="28">
        <v>0.79392113200000003</v>
      </c>
      <c r="AE2449" s="6">
        <f t="shared" si="38"/>
        <v>1.7233968999999998E-2</v>
      </c>
    </row>
    <row r="2450" spans="2:31" ht="16.5" thickBot="1" x14ac:dyDescent="0.25">
      <c r="B2450" s="66" t="s">
        <v>2993</v>
      </c>
      <c r="C2450" s="66" t="s">
        <v>154</v>
      </c>
      <c r="D2450" s="54" t="s">
        <v>155</v>
      </c>
      <c r="E2450" s="54">
        <v>2</v>
      </c>
      <c r="F2450" s="67">
        <v>26</v>
      </c>
      <c r="G2450" s="40">
        <v>6626</v>
      </c>
      <c r="H2450" s="40">
        <v>7906</v>
      </c>
      <c r="I2450" s="101">
        <v>0.838097647</v>
      </c>
      <c r="J2450" s="28" t="s">
        <v>12</v>
      </c>
      <c r="K2450" s="100">
        <v>-2.3638230000000001E-3</v>
      </c>
      <c r="L2450" s="34">
        <f>K2450-'[6]на отправку'!$K2450</f>
        <v>0</v>
      </c>
      <c r="M2450" s="28" t="s">
        <v>12</v>
      </c>
      <c r="N2450" s="28">
        <v>1</v>
      </c>
      <c r="O2450" s="28">
        <v>0</v>
      </c>
      <c r="P2450" s="28">
        <v>1</v>
      </c>
      <c r="Q2450" s="28">
        <v>1</v>
      </c>
      <c r="S2450" s="28">
        <v>6845</v>
      </c>
      <c r="T2450" s="28">
        <v>8148</v>
      </c>
      <c r="U2450" s="27">
        <v>0.84008345600000001</v>
      </c>
      <c r="X2450" s="28" t="s">
        <v>2498</v>
      </c>
      <c r="Y2450" s="28">
        <v>1</v>
      </c>
      <c r="AA2450" s="28">
        <v>1</v>
      </c>
      <c r="AB2450" s="28">
        <v>0.83450456100000003</v>
      </c>
      <c r="AC2450" s="28">
        <v>0.72780695200000001</v>
      </c>
      <c r="AE2450" s="6">
        <f t="shared" si="38"/>
        <v>-2.3638230000000001E-3</v>
      </c>
    </row>
    <row r="2451" spans="2:31" ht="16.5" thickBot="1" x14ac:dyDescent="0.25">
      <c r="B2451" s="66" t="s">
        <v>2226</v>
      </c>
      <c r="C2451" s="66" t="s">
        <v>154</v>
      </c>
      <c r="D2451" s="54" t="s">
        <v>155</v>
      </c>
      <c r="E2451" s="54">
        <v>3</v>
      </c>
      <c r="F2451" s="67">
        <v>2</v>
      </c>
      <c r="G2451" s="40">
        <v>48</v>
      </c>
      <c r="H2451" s="40">
        <v>125</v>
      </c>
      <c r="I2451" s="101">
        <v>0.38400000000000001</v>
      </c>
      <c r="J2451" s="28" t="s">
        <v>12</v>
      </c>
      <c r="K2451" s="100">
        <v>-0.29214457799999999</v>
      </c>
      <c r="L2451" s="34">
        <f>K2451-'[6]на отправку'!$K2451</f>
        <v>0</v>
      </c>
      <c r="N2451" s="28">
        <v>0</v>
      </c>
      <c r="O2451" s="28">
        <v>0</v>
      </c>
      <c r="P2451" s="28">
        <v>3</v>
      </c>
      <c r="Q2451" s="28">
        <v>1</v>
      </c>
      <c r="S2451" s="28">
        <v>83</v>
      </c>
      <c r="T2451" s="28">
        <v>153</v>
      </c>
      <c r="U2451" s="28">
        <v>0.54248366000000003</v>
      </c>
      <c r="X2451" s="27" t="s">
        <v>2499</v>
      </c>
      <c r="Y2451" s="28">
        <v>1</v>
      </c>
      <c r="AA2451" s="28">
        <v>0</v>
      </c>
      <c r="AB2451" s="28">
        <v>0.91111111099999997</v>
      </c>
      <c r="AC2451" s="28">
        <v>1</v>
      </c>
      <c r="AE2451" s="6">
        <f t="shared" si="38"/>
        <v>-0.29214457799999999</v>
      </c>
    </row>
    <row r="2452" spans="2:31" ht="16.5" thickBot="1" x14ac:dyDescent="0.25">
      <c r="B2452" s="66" t="s">
        <v>2227</v>
      </c>
      <c r="C2452" s="66" t="s">
        <v>154</v>
      </c>
      <c r="D2452" s="54" t="s">
        <v>155</v>
      </c>
      <c r="E2452" s="54">
        <v>4</v>
      </c>
      <c r="F2452" s="67">
        <v>3</v>
      </c>
      <c r="G2452" s="40">
        <v>11</v>
      </c>
      <c r="H2452" s="40">
        <v>11</v>
      </c>
      <c r="I2452" s="101">
        <v>1</v>
      </c>
      <c r="J2452" s="28" t="s">
        <v>12</v>
      </c>
      <c r="K2452" s="100">
        <v>6.6666666999999999E-2</v>
      </c>
      <c r="L2452" s="34">
        <f>K2452-'[6]на отправку'!$K2452</f>
        <v>0</v>
      </c>
      <c r="M2452" s="28" t="s">
        <v>12</v>
      </c>
      <c r="N2452" s="28">
        <v>2</v>
      </c>
      <c r="O2452" s="28">
        <v>2</v>
      </c>
      <c r="P2452" s="28">
        <v>4</v>
      </c>
      <c r="Q2452" s="28">
        <v>1</v>
      </c>
      <c r="S2452" s="28">
        <v>15</v>
      </c>
      <c r="T2452" s="28">
        <v>16</v>
      </c>
      <c r="U2452" s="28">
        <v>0.9375</v>
      </c>
      <c r="X2452" s="27" t="s">
        <v>2500</v>
      </c>
      <c r="Y2452" s="28">
        <v>1</v>
      </c>
      <c r="AA2452" s="28">
        <v>2</v>
      </c>
      <c r="AB2452" s="28">
        <v>0.61761761800000003</v>
      </c>
      <c r="AC2452" s="28">
        <v>1</v>
      </c>
      <c r="AE2452" s="6">
        <f t="shared" si="38"/>
        <v>6.6666666999999999E-2</v>
      </c>
    </row>
    <row r="2453" spans="2:31" ht="16.5" thickBot="1" x14ac:dyDescent="0.25">
      <c r="B2453" s="66" t="s">
        <v>2228</v>
      </c>
      <c r="C2453" s="66" t="s">
        <v>154</v>
      </c>
      <c r="D2453" s="54" t="s">
        <v>155</v>
      </c>
      <c r="E2453" s="54">
        <v>5</v>
      </c>
      <c r="F2453" s="67">
        <v>4</v>
      </c>
      <c r="G2453" s="40">
        <v>0</v>
      </c>
      <c r="H2453" s="40">
        <v>0</v>
      </c>
      <c r="I2453" s="101">
        <v>0</v>
      </c>
      <c r="J2453" s="28" t="s">
        <v>12</v>
      </c>
      <c r="K2453" s="100">
        <v>0</v>
      </c>
      <c r="L2453" s="34">
        <f>K2453-'[6]на отправку'!$K2453</f>
        <v>0</v>
      </c>
      <c r="M2453" s="28" t="s">
        <v>12</v>
      </c>
      <c r="N2453" s="28">
        <v>0</v>
      </c>
      <c r="O2453" s="28">
        <v>0</v>
      </c>
      <c r="P2453" s="28">
        <v>0</v>
      </c>
      <c r="Q2453" s="28">
        <v>2</v>
      </c>
      <c r="S2453" s="28">
        <v>0</v>
      </c>
      <c r="T2453" s="28">
        <v>0</v>
      </c>
      <c r="U2453" s="28">
        <v>0</v>
      </c>
      <c r="X2453" s="27" t="s">
        <v>2501</v>
      </c>
      <c r="Y2453" s="28">
        <v>1</v>
      </c>
      <c r="AA2453" s="28">
        <v>0</v>
      </c>
      <c r="AB2453" s="28">
        <v>0.86111111100000004</v>
      </c>
      <c r="AC2453" s="28">
        <v>1</v>
      </c>
      <c r="AE2453" s="6">
        <f t="shared" si="38"/>
        <v>0</v>
      </c>
    </row>
    <row r="2454" spans="2:31" ht="16.5" thickBot="1" x14ac:dyDescent="0.25">
      <c r="B2454" s="66" t="s">
        <v>2229</v>
      </c>
      <c r="C2454" s="66" t="s">
        <v>154</v>
      </c>
      <c r="D2454" s="54" t="s">
        <v>155</v>
      </c>
      <c r="E2454" s="54">
        <v>6</v>
      </c>
      <c r="F2454" s="67">
        <v>5</v>
      </c>
      <c r="G2454" s="40">
        <v>1</v>
      </c>
      <c r="H2454" s="40">
        <v>4</v>
      </c>
      <c r="I2454" s="102">
        <v>0.25</v>
      </c>
      <c r="J2454" s="28" t="s">
        <v>12</v>
      </c>
      <c r="K2454" s="100">
        <v>-0.125000001</v>
      </c>
      <c r="L2454" s="34">
        <f>K2454-'[6]на отправку'!$K2454</f>
        <v>0</v>
      </c>
      <c r="M2454" s="28" t="s">
        <v>12</v>
      </c>
      <c r="N2454" s="28">
        <v>0</v>
      </c>
      <c r="O2454" s="28">
        <v>0</v>
      </c>
      <c r="P2454" s="28">
        <v>3</v>
      </c>
      <c r="Q2454" s="28">
        <v>1</v>
      </c>
      <c r="S2454" s="28">
        <v>4</v>
      </c>
      <c r="T2454" s="28">
        <v>14</v>
      </c>
      <c r="U2454" s="28">
        <v>0.28571428599999998</v>
      </c>
      <c r="X2454" s="27" t="s">
        <v>2502</v>
      </c>
      <c r="Y2454" s="28">
        <v>1</v>
      </c>
      <c r="AA2454" s="28">
        <v>0</v>
      </c>
      <c r="AB2454" s="28">
        <v>0.56594488200000004</v>
      </c>
      <c r="AC2454" s="28">
        <v>1</v>
      </c>
      <c r="AE2454" s="6">
        <f t="shared" si="38"/>
        <v>-0.125000001</v>
      </c>
    </row>
    <row r="2455" spans="2:31" ht="16.5" thickBot="1" x14ac:dyDescent="0.25">
      <c r="B2455" s="66" t="s">
        <v>2230</v>
      </c>
      <c r="C2455" s="66" t="s">
        <v>154</v>
      </c>
      <c r="D2455" s="54" t="s">
        <v>155</v>
      </c>
      <c r="E2455" s="54">
        <v>7</v>
      </c>
      <c r="F2455" s="67">
        <v>6</v>
      </c>
      <c r="G2455" s="40">
        <v>0</v>
      </c>
      <c r="H2455" s="40">
        <v>0</v>
      </c>
      <c r="I2455" s="101">
        <v>0</v>
      </c>
      <c r="J2455" s="28" t="s">
        <v>12</v>
      </c>
      <c r="K2455" s="100">
        <v>0</v>
      </c>
      <c r="L2455" s="34">
        <f>K2455-'[6]на отправку'!$K2455</f>
        <v>0</v>
      </c>
      <c r="M2455" s="28" t="s">
        <v>12</v>
      </c>
      <c r="N2455" s="28">
        <v>0</v>
      </c>
      <c r="O2455" s="28">
        <v>0</v>
      </c>
      <c r="P2455" s="28">
        <v>0</v>
      </c>
      <c r="Q2455" s="28">
        <v>2</v>
      </c>
      <c r="S2455" s="28">
        <v>0</v>
      </c>
      <c r="T2455" s="28">
        <v>0</v>
      </c>
      <c r="U2455" s="28">
        <v>0</v>
      </c>
      <c r="X2455" s="27" t="s">
        <v>2503</v>
      </c>
      <c r="Y2455" s="28">
        <v>1</v>
      </c>
      <c r="AA2455" s="28">
        <v>0</v>
      </c>
      <c r="AB2455" s="28">
        <v>0.3</v>
      </c>
      <c r="AC2455" s="28">
        <v>1</v>
      </c>
      <c r="AE2455" s="6">
        <f t="shared" si="38"/>
        <v>0</v>
      </c>
    </row>
    <row r="2456" spans="2:31" ht="16.5" thickBot="1" x14ac:dyDescent="0.25">
      <c r="B2456" s="66" t="s">
        <v>2247</v>
      </c>
      <c r="C2456" s="66" t="s">
        <v>154</v>
      </c>
      <c r="D2456" s="54" t="s">
        <v>155</v>
      </c>
      <c r="E2456" s="54">
        <v>8</v>
      </c>
      <c r="F2456" s="67">
        <v>22</v>
      </c>
      <c r="G2456" s="40">
        <v>0</v>
      </c>
      <c r="H2456" s="40">
        <v>0</v>
      </c>
      <c r="I2456" s="101">
        <v>0</v>
      </c>
      <c r="J2456" s="28" t="s">
        <v>12</v>
      </c>
      <c r="K2456" s="100">
        <v>-1</v>
      </c>
      <c r="L2456" s="34">
        <f>K2456-'[6]на отправку'!$K2456</f>
        <v>0</v>
      </c>
      <c r="M2456" s="28" t="s">
        <v>12</v>
      </c>
      <c r="N2456" s="28">
        <v>0</v>
      </c>
      <c r="O2456" s="28">
        <v>0</v>
      </c>
      <c r="P2456" s="28">
        <v>0</v>
      </c>
      <c r="Q2456" s="28">
        <v>2</v>
      </c>
      <c r="S2456" s="28">
        <v>1</v>
      </c>
      <c r="T2456" s="28">
        <v>1</v>
      </c>
      <c r="U2456" s="28">
        <v>1</v>
      </c>
      <c r="X2456" s="27" t="s">
        <v>2504</v>
      </c>
      <c r="Y2456" s="28">
        <v>1</v>
      </c>
      <c r="AA2456" s="28">
        <v>0</v>
      </c>
      <c r="AB2456" s="28">
        <v>0.4</v>
      </c>
      <c r="AC2456" s="28">
        <v>1</v>
      </c>
      <c r="AE2456" s="6">
        <f t="shared" si="38"/>
        <v>-1</v>
      </c>
    </row>
    <row r="2457" spans="2:31" ht="16.5" thickBot="1" x14ac:dyDescent="0.25">
      <c r="B2457" s="66" t="s">
        <v>2231</v>
      </c>
      <c r="C2457" s="66" t="s">
        <v>154</v>
      </c>
      <c r="D2457" s="54" t="s">
        <v>155</v>
      </c>
      <c r="E2457" s="54">
        <v>9</v>
      </c>
      <c r="F2457" s="67">
        <v>7</v>
      </c>
      <c r="G2457" s="40">
        <v>1041</v>
      </c>
      <c r="H2457" s="40">
        <v>1041</v>
      </c>
      <c r="I2457" s="101">
        <v>1</v>
      </c>
      <c r="J2457" s="28">
        <v>1</v>
      </c>
      <c r="K2457" s="100">
        <v>0</v>
      </c>
      <c r="L2457" s="34">
        <f>K2457-'[6]на отправку'!$K2457</f>
        <v>0</v>
      </c>
      <c r="M2457" s="28">
        <v>1</v>
      </c>
      <c r="N2457" s="28">
        <v>2</v>
      </c>
      <c r="O2457" s="28" t="s">
        <v>12</v>
      </c>
      <c r="P2457" s="28">
        <v>6</v>
      </c>
      <c r="Q2457" s="28">
        <v>1</v>
      </c>
      <c r="S2457" s="28">
        <v>1136</v>
      </c>
      <c r="T2457" s="28">
        <v>1136</v>
      </c>
      <c r="U2457" s="28">
        <v>1</v>
      </c>
      <c r="X2457" s="27" t="s">
        <v>2505</v>
      </c>
      <c r="Y2457" s="28">
        <v>1</v>
      </c>
      <c r="AA2457" s="28">
        <v>2</v>
      </c>
      <c r="AB2457" s="28">
        <v>1</v>
      </c>
      <c r="AC2457" s="28">
        <v>1</v>
      </c>
      <c r="AE2457" s="6">
        <f t="shared" si="38"/>
        <v>0</v>
      </c>
    </row>
    <row r="2458" spans="2:31" ht="16.5" thickBot="1" x14ac:dyDescent="0.25">
      <c r="B2458" s="66" t="s">
        <v>2232</v>
      </c>
      <c r="C2458" s="66" t="s">
        <v>154</v>
      </c>
      <c r="D2458" s="54" t="s">
        <v>155</v>
      </c>
      <c r="E2458" s="54">
        <v>10</v>
      </c>
      <c r="F2458" s="67">
        <v>8</v>
      </c>
      <c r="G2458" s="40">
        <v>130</v>
      </c>
      <c r="H2458" s="40">
        <v>7987</v>
      </c>
      <c r="I2458" s="102">
        <v>1.6276448999999998E-2</v>
      </c>
      <c r="J2458" s="28" t="s">
        <v>12</v>
      </c>
      <c r="K2458" s="100">
        <v>0.70181902200000001</v>
      </c>
      <c r="L2458" s="34">
        <f>K2458-'[6]на отправку'!$K2458</f>
        <v>0</v>
      </c>
      <c r="M2458" s="28" t="s">
        <v>12</v>
      </c>
      <c r="N2458" s="28">
        <v>0</v>
      </c>
      <c r="O2458" s="28">
        <v>0</v>
      </c>
      <c r="P2458" s="28">
        <v>1</v>
      </c>
      <c r="Q2458" s="28">
        <v>1</v>
      </c>
      <c r="S2458" s="28">
        <v>70</v>
      </c>
      <c r="T2458" s="28">
        <v>7319</v>
      </c>
      <c r="U2458" s="28">
        <v>9.5641479999999997E-3</v>
      </c>
      <c r="X2458" s="27" t="s">
        <v>2506</v>
      </c>
      <c r="Y2458" s="28">
        <v>1</v>
      </c>
      <c r="AA2458" s="28">
        <v>0</v>
      </c>
      <c r="AB2458" s="28">
        <v>1.4606701999999999E-2</v>
      </c>
      <c r="AC2458" s="28">
        <v>0</v>
      </c>
      <c r="AE2458" s="6">
        <f t="shared" si="38"/>
        <v>0.70181902200000001</v>
      </c>
    </row>
    <row r="2459" spans="2:31" ht="16.5" thickBot="1" x14ac:dyDescent="0.25">
      <c r="B2459" s="66" t="s">
        <v>2233</v>
      </c>
      <c r="C2459" s="66" t="s">
        <v>154</v>
      </c>
      <c r="D2459" s="54" t="s">
        <v>155</v>
      </c>
      <c r="E2459" s="54">
        <v>11</v>
      </c>
      <c r="F2459" s="67">
        <v>9</v>
      </c>
      <c r="G2459" s="40">
        <v>336</v>
      </c>
      <c r="H2459" s="40">
        <v>352</v>
      </c>
      <c r="I2459" s="101">
        <v>0.95454545499999999</v>
      </c>
      <c r="J2459" s="28">
        <v>1</v>
      </c>
      <c r="K2459" s="100">
        <v>1.014335666</v>
      </c>
      <c r="L2459" s="34">
        <f>K2459-'[6]на отправку'!$K2459</f>
        <v>0</v>
      </c>
      <c r="M2459" s="28">
        <v>0.95454545499999999</v>
      </c>
      <c r="N2459" s="28">
        <v>0.5</v>
      </c>
      <c r="O2459" s="28" t="s">
        <v>12</v>
      </c>
      <c r="P2459" s="28">
        <v>5</v>
      </c>
      <c r="Q2459" s="28">
        <v>1</v>
      </c>
      <c r="S2459" s="28">
        <v>390</v>
      </c>
      <c r="T2459" s="28">
        <v>823</v>
      </c>
      <c r="U2459" s="28">
        <v>0.47387606300000001</v>
      </c>
      <c r="X2459" s="27" t="s">
        <v>2507</v>
      </c>
      <c r="Y2459" s="28">
        <v>1</v>
      </c>
      <c r="AA2459" s="28">
        <v>0.5</v>
      </c>
      <c r="AB2459" s="28">
        <v>0.93642591900000005</v>
      </c>
      <c r="AE2459" s="6">
        <f t="shared" si="38"/>
        <v>1.014335666</v>
      </c>
    </row>
    <row r="2460" spans="2:31" ht="16.5" thickBot="1" x14ac:dyDescent="0.25">
      <c r="B2460" s="66" t="s">
        <v>2234</v>
      </c>
      <c r="C2460" s="66" t="s">
        <v>154</v>
      </c>
      <c r="D2460" s="54" t="s">
        <v>155</v>
      </c>
      <c r="E2460" s="54">
        <v>12</v>
      </c>
      <c r="F2460" s="67">
        <v>10</v>
      </c>
      <c r="G2460" s="40">
        <v>6</v>
      </c>
      <c r="H2460" s="40">
        <v>6</v>
      </c>
      <c r="I2460" s="102">
        <v>1</v>
      </c>
      <c r="J2460" s="28">
        <v>1</v>
      </c>
      <c r="K2460" s="100">
        <v>0</v>
      </c>
      <c r="L2460" s="34">
        <f>K2460-'[6]на отправку'!$K2460</f>
        <v>0</v>
      </c>
      <c r="M2460" s="28">
        <v>1</v>
      </c>
      <c r="N2460" s="28">
        <v>1</v>
      </c>
      <c r="O2460" s="28" t="s">
        <v>12</v>
      </c>
      <c r="P2460" s="28">
        <v>6</v>
      </c>
      <c r="Q2460" s="28">
        <v>1</v>
      </c>
      <c r="S2460" s="28">
        <v>4</v>
      </c>
      <c r="T2460" s="28">
        <v>4</v>
      </c>
      <c r="U2460" s="28">
        <v>1</v>
      </c>
      <c r="X2460" s="27" t="s">
        <v>2508</v>
      </c>
      <c r="Y2460" s="28">
        <v>1</v>
      </c>
      <c r="AA2460" s="28">
        <v>1</v>
      </c>
      <c r="AB2460" s="28">
        <v>1</v>
      </c>
      <c r="AE2460" s="6">
        <f t="shared" si="38"/>
        <v>0</v>
      </c>
    </row>
    <row r="2461" spans="2:31" ht="16.5" thickBot="1" x14ac:dyDescent="0.25">
      <c r="B2461" s="66" t="s">
        <v>2235</v>
      </c>
      <c r="C2461" s="66" t="s">
        <v>154</v>
      </c>
      <c r="D2461" s="54" t="s">
        <v>155</v>
      </c>
      <c r="E2461" s="54">
        <v>13</v>
      </c>
      <c r="F2461" s="67">
        <v>11</v>
      </c>
      <c r="G2461" s="40">
        <v>47</v>
      </c>
      <c r="H2461" s="40">
        <v>47</v>
      </c>
      <c r="I2461" s="101">
        <v>1</v>
      </c>
      <c r="J2461" s="28">
        <v>1</v>
      </c>
      <c r="K2461" s="100">
        <v>0</v>
      </c>
      <c r="L2461" s="34">
        <f>K2461-'[6]на отправку'!$K2461</f>
        <v>0</v>
      </c>
      <c r="M2461" s="28">
        <v>1</v>
      </c>
      <c r="N2461" s="28">
        <v>2</v>
      </c>
      <c r="O2461" s="28" t="s">
        <v>12</v>
      </c>
      <c r="P2461" s="28">
        <v>6</v>
      </c>
      <c r="Q2461" s="28">
        <v>1</v>
      </c>
      <c r="S2461" s="28">
        <v>70</v>
      </c>
      <c r="T2461" s="28">
        <v>70</v>
      </c>
      <c r="U2461" s="28">
        <v>1</v>
      </c>
      <c r="X2461" s="27" t="s">
        <v>2509</v>
      </c>
      <c r="Y2461" s="28">
        <v>1</v>
      </c>
      <c r="AA2461" s="28">
        <v>2</v>
      </c>
      <c r="AB2461" s="28">
        <v>1</v>
      </c>
      <c r="AE2461" s="6">
        <f t="shared" si="38"/>
        <v>0</v>
      </c>
    </row>
    <row r="2462" spans="2:31" ht="16.5" thickBot="1" x14ac:dyDescent="0.25">
      <c r="B2462" s="66" t="s">
        <v>2236</v>
      </c>
      <c r="C2462" s="66" t="s">
        <v>154</v>
      </c>
      <c r="D2462" s="54" t="s">
        <v>155</v>
      </c>
      <c r="E2462" s="54">
        <v>14</v>
      </c>
      <c r="F2462" s="67">
        <v>12</v>
      </c>
      <c r="G2462" s="40">
        <v>404</v>
      </c>
      <c r="H2462" s="40">
        <v>8195</v>
      </c>
      <c r="I2462" s="101">
        <v>4.9298353000000003E-2</v>
      </c>
      <c r="J2462" s="28" t="s">
        <v>12</v>
      </c>
      <c r="K2462" s="100">
        <v>0.36536574500000002</v>
      </c>
      <c r="L2462" s="34">
        <f>K2462-'[6]на отправку'!$K2462</f>
        <v>0</v>
      </c>
      <c r="M2462" s="28" t="s">
        <v>12</v>
      </c>
      <c r="N2462" s="28">
        <v>0</v>
      </c>
      <c r="O2462" s="28">
        <v>0</v>
      </c>
      <c r="P2462" s="28">
        <v>1</v>
      </c>
      <c r="Q2462" s="28">
        <v>1</v>
      </c>
      <c r="S2462" s="28">
        <v>273</v>
      </c>
      <c r="T2462" s="28">
        <v>7561</v>
      </c>
      <c r="U2462" s="28">
        <v>3.6106335000000003E-2</v>
      </c>
      <c r="X2462" s="27" t="s">
        <v>2510</v>
      </c>
      <c r="Y2462" s="28">
        <v>1</v>
      </c>
      <c r="AA2462" s="28">
        <v>0</v>
      </c>
      <c r="AB2462" s="28">
        <v>3.2834602999999997E-2</v>
      </c>
      <c r="AC2462" s="28">
        <v>5.0505050000000003E-3</v>
      </c>
      <c r="AE2462" s="6">
        <f t="shared" si="38"/>
        <v>0.36536574500000002</v>
      </c>
    </row>
    <row r="2463" spans="2:31" ht="16.5" thickBot="1" x14ac:dyDescent="0.25">
      <c r="B2463" s="66" t="s">
        <v>2237</v>
      </c>
      <c r="C2463" s="66" t="s">
        <v>154</v>
      </c>
      <c r="D2463" s="54" t="s">
        <v>155</v>
      </c>
      <c r="E2463" s="54">
        <v>15</v>
      </c>
      <c r="F2463" s="67">
        <v>13</v>
      </c>
      <c r="G2463" s="67">
        <v>123</v>
      </c>
      <c r="H2463" s="67">
        <v>277</v>
      </c>
      <c r="I2463" s="99">
        <v>0.44404332099999999</v>
      </c>
      <c r="J2463" s="28" t="s">
        <v>12</v>
      </c>
      <c r="K2463" s="28">
        <v>0.178253564</v>
      </c>
      <c r="L2463" s="34">
        <f>K2463-'[6]на отправку'!$K2463</f>
        <v>0</v>
      </c>
      <c r="M2463" s="28" t="s">
        <v>12</v>
      </c>
      <c r="N2463" s="28">
        <v>0</v>
      </c>
      <c r="O2463" s="28">
        <v>0</v>
      </c>
      <c r="P2463" s="28">
        <v>1</v>
      </c>
      <c r="Q2463" s="28">
        <v>1</v>
      </c>
      <c r="S2463" s="28">
        <v>101</v>
      </c>
      <c r="T2463" s="28">
        <v>268</v>
      </c>
      <c r="U2463" s="28">
        <v>0.37686567199999998</v>
      </c>
      <c r="X2463" s="27" t="s">
        <v>2511</v>
      </c>
      <c r="Y2463" s="28">
        <v>1</v>
      </c>
      <c r="AA2463" s="28">
        <v>0</v>
      </c>
      <c r="AB2463" s="28">
        <v>0.4</v>
      </c>
      <c r="AC2463" s="28">
        <v>0.177419355</v>
      </c>
      <c r="AE2463" s="6">
        <f t="shared" si="38"/>
        <v>0.178253564</v>
      </c>
    </row>
    <row r="2464" spans="2:31" ht="16.5" thickBot="1" x14ac:dyDescent="0.25">
      <c r="B2464" s="66" t="s">
        <v>2238</v>
      </c>
      <c r="C2464" s="66" t="s">
        <v>154</v>
      </c>
      <c r="D2464" s="54" t="s">
        <v>155</v>
      </c>
      <c r="E2464" s="54">
        <v>16</v>
      </c>
      <c r="F2464" s="67">
        <v>14</v>
      </c>
      <c r="G2464" s="67">
        <v>1</v>
      </c>
      <c r="H2464" s="67">
        <v>1272</v>
      </c>
      <c r="I2464" s="99">
        <v>7.86164E-4</v>
      </c>
      <c r="J2464" s="28" t="s">
        <v>12</v>
      </c>
      <c r="K2464" s="28">
        <v>0</v>
      </c>
      <c r="L2464" s="34">
        <f>K2464-'[6]на отправку'!$K2464</f>
        <v>0</v>
      </c>
      <c r="M2464" s="28" t="s">
        <v>12</v>
      </c>
      <c r="N2464" s="28">
        <v>0</v>
      </c>
      <c r="O2464" s="28">
        <v>0</v>
      </c>
      <c r="P2464" s="28">
        <v>1</v>
      </c>
      <c r="Q2464" s="28">
        <v>1</v>
      </c>
      <c r="S2464" s="28">
        <v>0</v>
      </c>
      <c r="T2464" s="28">
        <v>1158</v>
      </c>
      <c r="U2464" s="28">
        <v>0</v>
      </c>
      <c r="X2464" s="27" t="s">
        <v>2512</v>
      </c>
      <c r="Y2464" s="28">
        <v>1</v>
      </c>
      <c r="AA2464" s="28">
        <v>0</v>
      </c>
      <c r="AB2464" s="28">
        <v>5.0993200000000005E-4</v>
      </c>
      <c r="AC2464" s="28">
        <v>0</v>
      </c>
      <c r="AE2464" s="6">
        <f t="shared" si="38"/>
        <v>0</v>
      </c>
    </row>
    <row r="2465" spans="2:31" ht="16.5" thickBot="1" x14ac:dyDescent="0.25">
      <c r="B2465" s="66" t="s">
        <v>2239</v>
      </c>
      <c r="C2465" s="66" t="s">
        <v>154</v>
      </c>
      <c r="D2465" s="54" t="s">
        <v>155</v>
      </c>
      <c r="E2465" s="54">
        <v>16.5</v>
      </c>
      <c r="K2465" s="28">
        <v>0</v>
      </c>
      <c r="L2465" s="34">
        <f>K2465-'[6]на отправку'!$K2465</f>
        <v>0</v>
      </c>
      <c r="N2465" s="28">
        <v>33</v>
      </c>
      <c r="R2465" s="28" t="s">
        <v>2514</v>
      </c>
      <c r="V2465" s="28">
        <v>0</v>
      </c>
      <c r="Y2465" s="28">
        <v>1</v>
      </c>
      <c r="AB2465" s="28">
        <v>0</v>
      </c>
      <c r="AE2465" s="6">
        <f t="shared" si="38"/>
        <v>0</v>
      </c>
    </row>
    <row r="2466" spans="2:31" ht="16.5" thickBot="1" x14ac:dyDescent="0.25">
      <c r="B2466" s="66" t="s">
        <v>2240</v>
      </c>
      <c r="C2466" s="66" t="s">
        <v>154</v>
      </c>
      <c r="D2466" s="54" t="s">
        <v>155</v>
      </c>
      <c r="E2466" s="54">
        <v>17</v>
      </c>
      <c r="F2466" s="67">
        <v>15</v>
      </c>
      <c r="G2466" s="67">
        <v>991</v>
      </c>
      <c r="H2466" s="67">
        <v>1022</v>
      </c>
      <c r="I2466" s="99">
        <v>0.96966731900000003</v>
      </c>
      <c r="J2466" s="28">
        <v>1</v>
      </c>
      <c r="K2466" s="28">
        <v>0.26008748100000001</v>
      </c>
      <c r="L2466" s="34">
        <f>K2466-'[6]на отправку'!$K2466</f>
        <v>0</v>
      </c>
      <c r="M2466" s="28">
        <v>0.96966731900000003</v>
      </c>
      <c r="N2466" s="28">
        <v>3</v>
      </c>
      <c r="O2466" s="28" t="s">
        <v>12</v>
      </c>
      <c r="P2466" s="28">
        <v>5</v>
      </c>
      <c r="Q2466" s="28">
        <v>1</v>
      </c>
      <c r="S2466" s="28">
        <v>808</v>
      </c>
      <c r="T2466" s="28">
        <v>1050</v>
      </c>
      <c r="U2466" s="28">
        <v>0.76952381000000003</v>
      </c>
      <c r="X2466" s="27" t="s">
        <v>2515</v>
      </c>
      <c r="Y2466" s="28">
        <v>1</v>
      </c>
      <c r="AA2466" s="28">
        <v>3</v>
      </c>
      <c r="AB2466" s="28">
        <v>0.96851403899999999</v>
      </c>
      <c r="AE2466" s="6">
        <f t="shared" si="38"/>
        <v>0.26008748100000001</v>
      </c>
    </row>
    <row r="2467" spans="2:31" ht="16.5" thickBot="1" x14ac:dyDescent="0.25">
      <c r="B2467" s="66" t="s">
        <v>2241</v>
      </c>
      <c r="C2467" s="66" t="s">
        <v>154</v>
      </c>
      <c r="D2467" s="54" t="s">
        <v>155</v>
      </c>
      <c r="E2467" s="54">
        <v>18</v>
      </c>
      <c r="F2467" s="67">
        <v>16</v>
      </c>
      <c r="G2467" s="40">
        <v>39</v>
      </c>
      <c r="H2467" s="67">
        <v>39</v>
      </c>
      <c r="I2467" s="99">
        <v>1</v>
      </c>
      <c r="J2467" s="28" t="s">
        <v>12</v>
      </c>
      <c r="K2467" s="28">
        <v>0</v>
      </c>
      <c r="L2467" s="34">
        <f>K2467-'[6]на отправку'!$K2467</f>
        <v>0</v>
      </c>
      <c r="M2467" s="200" t="s">
        <v>12</v>
      </c>
      <c r="N2467" s="28">
        <v>6</v>
      </c>
      <c r="O2467" s="28">
        <v>2</v>
      </c>
      <c r="P2467" s="28">
        <v>4</v>
      </c>
      <c r="Q2467" s="28">
        <v>1</v>
      </c>
      <c r="R2467" s="33"/>
      <c r="S2467" s="40">
        <v>44</v>
      </c>
      <c r="T2467" s="40">
        <v>44</v>
      </c>
      <c r="U2467" s="101">
        <v>1</v>
      </c>
      <c r="X2467" s="27" t="s">
        <v>2516</v>
      </c>
      <c r="Y2467" s="28">
        <v>1</v>
      </c>
      <c r="AA2467" s="28">
        <v>6</v>
      </c>
      <c r="AB2467" s="28">
        <v>0.94674221000000003</v>
      </c>
      <c r="AC2467" s="28">
        <v>1</v>
      </c>
      <c r="AE2467" s="6">
        <f t="shared" si="38"/>
        <v>0</v>
      </c>
    </row>
    <row r="2468" spans="2:31" ht="16.5" thickBot="1" x14ac:dyDescent="0.25">
      <c r="B2468" s="66" t="s">
        <v>2242</v>
      </c>
      <c r="C2468" s="66" t="s">
        <v>154</v>
      </c>
      <c r="D2468" s="54" t="s">
        <v>155</v>
      </c>
      <c r="E2468" s="54">
        <v>19</v>
      </c>
      <c r="F2468" s="67">
        <v>17</v>
      </c>
      <c r="G2468" s="40">
        <v>10</v>
      </c>
      <c r="H2468" s="67">
        <v>10</v>
      </c>
      <c r="I2468" s="99">
        <v>1</v>
      </c>
      <c r="J2468" s="28" t="s">
        <v>12</v>
      </c>
      <c r="K2468" s="28">
        <v>0</v>
      </c>
      <c r="L2468" s="34">
        <f>K2468-'[6]на отправку'!$K2468</f>
        <v>0</v>
      </c>
      <c r="M2468" s="200" t="s">
        <v>12</v>
      </c>
      <c r="N2468" s="28">
        <v>6</v>
      </c>
      <c r="O2468" s="28">
        <v>2</v>
      </c>
      <c r="P2468" s="28">
        <v>4</v>
      </c>
      <c r="Q2468" s="28">
        <v>1</v>
      </c>
      <c r="R2468" s="33"/>
      <c r="S2468" s="40">
        <v>23</v>
      </c>
      <c r="T2468" s="40">
        <v>23</v>
      </c>
      <c r="U2468" s="101">
        <v>1</v>
      </c>
      <c r="X2468" s="27" t="s">
        <v>2517</v>
      </c>
      <c r="Y2468" s="28">
        <v>1</v>
      </c>
      <c r="AA2468" s="28">
        <v>6</v>
      </c>
      <c r="AB2468" s="28">
        <v>0.98260073299999995</v>
      </c>
      <c r="AC2468" s="28">
        <v>1</v>
      </c>
      <c r="AE2468" s="6">
        <f t="shared" si="38"/>
        <v>0</v>
      </c>
    </row>
    <row r="2469" spans="2:31" ht="16.5" thickBot="1" x14ac:dyDescent="0.25">
      <c r="B2469" s="66" t="s">
        <v>2243</v>
      </c>
      <c r="C2469" s="66" t="s">
        <v>154</v>
      </c>
      <c r="D2469" s="54" t="s">
        <v>155</v>
      </c>
      <c r="E2469" s="54">
        <v>20</v>
      </c>
      <c r="F2469" s="67">
        <v>18</v>
      </c>
      <c r="G2469" s="40">
        <v>8</v>
      </c>
      <c r="H2469" s="67">
        <v>8</v>
      </c>
      <c r="I2469" s="99">
        <v>1</v>
      </c>
      <c r="J2469" s="28" t="s">
        <v>12</v>
      </c>
      <c r="K2469" s="28">
        <v>0</v>
      </c>
      <c r="L2469" s="34">
        <f>K2469-'[6]на отправку'!$K2469</f>
        <v>0</v>
      </c>
      <c r="M2469" s="200" t="s">
        <v>12</v>
      </c>
      <c r="N2469" s="28">
        <v>6</v>
      </c>
      <c r="O2469" s="28">
        <v>2</v>
      </c>
      <c r="P2469" s="28">
        <v>4</v>
      </c>
      <c r="Q2469" s="28">
        <v>1</v>
      </c>
      <c r="R2469" s="33"/>
      <c r="S2469" s="40">
        <v>11</v>
      </c>
      <c r="T2469" s="40">
        <v>11</v>
      </c>
      <c r="U2469" s="101">
        <v>1</v>
      </c>
      <c r="X2469" s="27" t="s">
        <v>2518</v>
      </c>
      <c r="Y2469" s="28">
        <v>1</v>
      </c>
      <c r="AA2469" s="28">
        <v>6</v>
      </c>
      <c r="AB2469" s="28">
        <v>0.96027201100000004</v>
      </c>
      <c r="AC2469" s="28">
        <v>1</v>
      </c>
      <c r="AE2469" s="6">
        <f t="shared" si="38"/>
        <v>0</v>
      </c>
    </row>
    <row r="2470" spans="2:31" ht="16.5" thickBot="1" x14ac:dyDescent="0.25">
      <c r="B2470" s="66" t="s">
        <v>2244</v>
      </c>
      <c r="C2470" s="66" t="s">
        <v>154</v>
      </c>
      <c r="D2470" s="54" t="s">
        <v>155</v>
      </c>
      <c r="E2470" s="54">
        <v>21</v>
      </c>
      <c r="F2470" s="67">
        <v>19</v>
      </c>
      <c r="G2470" s="67">
        <v>12</v>
      </c>
      <c r="H2470" s="67">
        <v>12</v>
      </c>
      <c r="I2470" s="99">
        <v>1</v>
      </c>
      <c r="J2470" s="28" t="s">
        <v>12</v>
      </c>
      <c r="K2470" s="28">
        <v>0</v>
      </c>
      <c r="L2470" s="34">
        <f>K2470-'[6]на отправку'!$K2470</f>
        <v>0</v>
      </c>
      <c r="M2470" s="28" t="s">
        <v>12</v>
      </c>
      <c r="N2470" s="28">
        <v>6</v>
      </c>
      <c r="O2470" s="28">
        <v>2</v>
      </c>
      <c r="P2470" s="28">
        <v>4</v>
      </c>
      <c r="Q2470" s="28">
        <v>1</v>
      </c>
      <c r="S2470" s="28">
        <v>4</v>
      </c>
      <c r="T2470" s="28">
        <v>4</v>
      </c>
      <c r="U2470" s="28">
        <v>1</v>
      </c>
      <c r="X2470" s="27" t="s">
        <v>2519</v>
      </c>
      <c r="Y2470" s="28">
        <v>1</v>
      </c>
      <c r="AA2470" s="28">
        <v>6</v>
      </c>
      <c r="AB2470" s="28">
        <v>0.96570972899999996</v>
      </c>
      <c r="AC2470" s="28">
        <v>1</v>
      </c>
      <c r="AE2470" s="6">
        <f t="shared" si="38"/>
        <v>0</v>
      </c>
    </row>
    <row r="2471" spans="2:31" ht="16.5" thickBot="1" x14ac:dyDescent="0.3">
      <c r="B2471" s="66" t="s">
        <v>2245</v>
      </c>
      <c r="C2471" s="53" t="s">
        <v>154</v>
      </c>
      <c r="D2471" s="54" t="s">
        <v>155</v>
      </c>
      <c r="E2471" s="54">
        <v>22</v>
      </c>
      <c r="F2471" s="67">
        <v>20</v>
      </c>
      <c r="G2471" s="40">
        <v>4</v>
      </c>
      <c r="H2471" s="67">
        <v>4</v>
      </c>
      <c r="I2471" s="99">
        <v>1</v>
      </c>
      <c r="J2471" s="28" t="s">
        <v>12</v>
      </c>
      <c r="K2471" s="28">
        <v>0</v>
      </c>
      <c r="L2471" s="34">
        <f>K2471-'[6]на отправку'!$K2471</f>
        <v>0</v>
      </c>
      <c r="M2471" s="200" t="s">
        <v>12</v>
      </c>
      <c r="N2471" s="28">
        <v>6</v>
      </c>
      <c r="O2471" s="28">
        <v>2</v>
      </c>
      <c r="P2471" s="28">
        <v>4</v>
      </c>
      <c r="Q2471" s="28">
        <v>1</v>
      </c>
      <c r="R2471" s="33"/>
      <c r="S2471" s="40">
        <v>0</v>
      </c>
      <c r="T2471" s="40">
        <v>0</v>
      </c>
      <c r="U2471" s="101">
        <v>0</v>
      </c>
      <c r="X2471" s="27" t="s">
        <v>2520</v>
      </c>
      <c r="Y2471" s="28">
        <v>1</v>
      </c>
      <c r="AA2471" s="28">
        <v>6</v>
      </c>
      <c r="AB2471" s="28">
        <v>0.8075</v>
      </c>
      <c r="AC2471" s="28">
        <v>1</v>
      </c>
      <c r="AE2471" s="6">
        <f t="shared" si="38"/>
        <v>0</v>
      </c>
    </row>
    <row r="2472" spans="2:31" ht="16.5" thickBot="1" x14ac:dyDescent="0.3">
      <c r="B2472" s="66" t="s">
        <v>2239</v>
      </c>
      <c r="C2472" s="53" t="s">
        <v>154</v>
      </c>
      <c r="D2472" s="54" t="s">
        <v>155</v>
      </c>
      <c r="E2472" s="54">
        <v>22.5</v>
      </c>
      <c r="K2472" s="28">
        <v>0</v>
      </c>
      <c r="L2472" s="34">
        <f>K2472-'[6]на отправку'!$K2472</f>
        <v>0</v>
      </c>
      <c r="N2472" s="28">
        <v>8</v>
      </c>
      <c r="R2472" s="28" t="s">
        <v>2521</v>
      </c>
      <c r="V2472" s="28">
        <v>0</v>
      </c>
      <c r="Y2472" s="28">
        <v>1</v>
      </c>
      <c r="AB2472" s="28">
        <v>0</v>
      </c>
      <c r="AE2472" s="6">
        <f t="shared" si="38"/>
        <v>0</v>
      </c>
    </row>
    <row r="2473" spans="2:31" ht="16.5" thickBot="1" x14ac:dyDescent="0.3">
      <c r="B2473" s="66" t="s">
        <v>2246</v>
      </c>
      <c r="C2473" s="53" t="s">
        <v>154</v>
      </c>
      <c r="D2473" s="54" t="s">
        <v>155</v>
      </c>
      <c r="E2473" s="54">
        <v>23</v>
      </c>
      <c r="F2473" s="67">
        <v>21</v>
      </c>
      <c r="G2473" s="67">
        <v>1</v>
      </c>
      <c r="H2473" s="67">
        <v>1</v>
      </c>
      <c r="I2473" s="99">
        <v>1</v>
      </c>
      <c r="J2473" s="28" t="s">
        <v>12</v>
      </c>
      <c r="K2473" s="28">
        <v>0</v>
      </c>
      <c r="L2473" s="34">
        <f>K2473-'[6]на отправку'!$K2473</f>
        <v>0</v>
      </c>
      <c r="M2473" s="28" t="s">
        <v>12</v>
      </c>
      <c r="N2473" s="28">
        <v>8</v>
      </c>
      <c r="O2473" s="28">
        <v>2</v>
      </c>
      <c r="P2473" s="28">
        <v>4</v>
      </c>
      <c r="Q2473" s="28">
        <v>1</v>
      </c>
      <c r="S2473" s="28">
        <v>0</v>
      </c>
      <c r="T2473" s="28">
        <v>0</v>
      </c>
      <c r="U2473" s="28">
        <v>0</v>
      </c>
      <c r="X2473" s="27" t="s">
        <v>302</v>
      </c>
      <c r="Y2473" s="28">
        <v>1</v>
      </c>
      <c r="AA2473" s="28">
        <v>8</v>
      </c>
      <c r="AB2473" s="28">
        <v>0.39646335199999999</v>
      </c>
      <c r="AC2473" s="28">
        <v>1</v>
      </c>
      <c r="AE2473" s="6">
        <f t="shared" si="38"/>
        <v>0</v>
      </c>
    </row>
    <row r="2474" spans="2:31" ht="16.5" thickBot="1" x14ac:dyDescent="0.3">
      <c r="B2474" s="66" t="s">
        <v>2248</v>
      </c>
      <c r="C2474" s="53" t="s">
        <v>154</v>
      </c>
      <c r="D2474" s="54" t="s">
        <v>155</v>
      </c>
      <c r="E2474" s="54">
        <v>24</v>
      </c>
      <c r="F2474" s="67">
        <v>23</v>
      </c>
      <c r="G2474" s="40">
        <v>0</v>
      </c>
      <c r="H2474" s="67">
        <v>0</v>
      </c>
      <c r="I2474" s="99">
        <v>0</v>
      </c>
      <c r="J2474" s="28" t="s">
        <v>12</v>
      </c>
      <c r="K2474" s="28">
        <v>0</v>
      </c>
      <c r="L2474" s="34">
        <f>K2474-'[6]на отправку'!$K2474</f>
        <v>0</v>
      </c>
      <c r="M2474" s="200" t="s">
        <v>12</v>
      </c>
      <c r="N2474" s="28">
        <v>0</v>
      </c>
      <c r="O2474" s="28">
        <v>0</v>
      </c>
      <c r="P2474" s="28">
        <v>0</v>
      </c>
      <c r="Q2474" s="28">
        <v>2</v>
      </c>
      <c r="R2474" s="33"/>
      <c r="S2474" s="40">
        <v>0</v>
      </c>
      <c r="T2474" s="40">
        <v>0</v>
      </c>
      <c r="U2474" s="101">
        <v>0</v>
      </c>
      <c r="X2474" s="27" t="s">
        <v>2522</v>
      </c>
      <c r="Y2474" s="28">
        <v>1</v>
      </c>
      <c r="AA2474" s="28">
        <v>0</v>
      </c>
      <c r="AB2474" s="28">
        <v>0.6</v>
      </c>
      <c r="AC2474" s="28">
        <v>1</v>
      </c>
      <c r="AE2474" s="6">
        <f t="shared" si="38"/>
        <v>0</v>
      </c>
    </row>
    <row r="2475" spans="2:31" ht="16.5" thickBot="1" x14ac:dyDescent="0.3">
      <c r="B2475" s="66" t="s">
        <v>2249</v>
      </c>
      <c r="C2475" s="53" t="s">
        <v>154</v>
      </c>
      <c r="D2475" s="54" t="s">
        <v>155</v>
      </c>
      <c r="E2475" s="54">
        <v>25</v>
      </c>
      <c r="F2475" s="67">
        <v>24</v>
      </c>
      <c r="G2475" s="67">
        <v>0</v>
      </c>
      <c r="H2475" s="67">
        <v>0</v>
      </c>
      <c r="I2475" s="99">
        <v>0</v>
      </c>
      <c r="J2475" s="28" t="s">
        <v>12</v>
      </c>
      <c r="K2475" s="28">
        <v>-1</v>
      </c>
      <c r="L2475" s="34">
        <f>K2475-'[6]на отправку'!$K2475</f>
        <v>0</v>
      </c>
      <c r="M2475" s="28" t="s">
        <v>12</v>
      </c>
      <c r="N2475" s="28">
        <v>0</v>
      </c>
      <c r="O2475" s="28">
        <v>0</v>
      </c>
      <c r="P2475" s="28">
        <v>0</v>
      </c>
      <c r="Q2475" s="28">
        <v>2</v>
      </c>
      <c r="S2475" s="28">
        <v>1</v>
      </c>
      <c r="T2475" s="28">
        <v>2</v>
      </c>
      <c r="U2475" s="28">
        <v>0.5</v>
      </c>
      <c r="X2475" s="27" t="s">
        <v>2522</v>
      </c>
      <c r="Y2475" s="28">
        <v>1</v>
      </c>
      <c r="AA2475" s="28">
        <v>0</v>
      </c>
      <c r="AB2475" s="28">
        <v>0.381578947</v>
      </c>
      <c r="AC2475" s="28">
        <v>1</v>
      </c>
      <c r="AE2475" s="6">
        <f t="shared" si="38"/>
        <v>-1</v>
      </c>
    </row>
    <row r="2476" spans="2:31" ht="16.5" thickBot="1" x14ac:dyDescent="0.3">
      <c r="B2476" s="66" t="s">
        <v>2250</v>
      </c>
      <c r="C2476" s="53" t="s">
        <v>154</v>
      </c>
      <c r="D2476" s="54" t="s">
        <v>155</v>
      </c>
      <c r="E2476" s="54">
        <v>26</v>
      </c>
      <c r="F2476" s="67">
        <v>25</v>
      </c>
      <c r="G2476" s="67">
        <v>23</v>
      </c>
      <c r="H2476" s="67">
        <v>25</v>
      </c>
      <c r="I2476" s="99">
        <v>0.92</v>
      </c>
      <c r="J2476" s="28">
        <v>1</v>
      </c>
      <c r="K2476" s="28">
        <v>-5.4054050000000003E-3</v>
      </c>
      <c r="L2476" s="34">
        <f>K2476-'[6]на отправку'!$K2476</f>
        <v>0</v>
      </c>
      <c r="M2476" s="28" t="s">
        <v>12</v>
      </c>
      <c r="N2476" s="28">
        <v>0</v>
      </c>
      <c r="O2476" s="28">
        <v>0</v>
      </c>
      <c r="P2476" s="28">
        <v>3</v>
      </c>
      <c r="Q2476" s="28">
        <v>1</v>
      </c>
      <c r="S2476" s="28">
        <v>37</v>
      </c>
      <c r="T2476" s="28">
        <v>40</v>
      </c>
      <c r="U2476" s="28">
        <v>0.92500000000000004</v>
      </c>
      <c r="X2476" s="27" t="s">
        <v>2523</v>
      </c>
      <c r="Y2476" s="28">
        <v>1</v>
      </c>
      <c r="AA2476" s="28">
        <v>0</v>
      </c>
      <c r="AB2476" s="28">
        <v>0.97159166299999999</v>
      </c>
      <c r="AC2476" s="28">
        <v>1</v>
      </c>
      <c r="AE2476" s="6">
        <f t="shared" si="38"/>
        <v>-5.4054050000000003E-3</v>
      </c>
    </row>
    <row r="2477" spans="2:31" ht="16.5" thickBot="1" x14ac:dyDescent="0.3">
      <c r="B2477" s="66" t="s">
        <v>2239</v>
      </c>
      <c r="C2477" s="53" t="s">
        <v>154</v>
      </c>
      <c r="D2477" s="54" t="s">
        <v>155</v>
      </c>
      <c r="E2477" s="54">
        <v>26.5</v>
      </c>
      <c r="K2477" s="28">
        <v>0</v>
      </c>
      <c r="L2477" s="34">
        <f>K2477-'[6]на отправку'!$K2477</f>
        <v>0</v>
      </c>
      <c r="N2477" s="28">
        <v>11</v>
      </c>
      <c r="R2477" s="28" t="s">
        <v>2524</v>
      </c>
      <c r="V2477" s="28">
        <v>0</v>
      </c>
      <c r="Y2477" s="28">
        <v>1</v>
      </c>
      <c r="AB2477" s="28">
        <v>0</v>
      </c>
      <c r="AE2477" s="6">
        <f t="shared" si="38"/>
        <v>0</v>
      </c>
    </row>
    <row r="2478" spans="2:31" ht="16.5" thickBot="1" x14ac:dyDescent="0.3">
      <c r="B2478" s="66" t="s">
        <v>2994</v>
      </c>
      <c r="C2478" s="53" t="s">
        <v>154</v>
      </c>
      <c r="D2478" s="54" t="s">
        <v>155</v>
      </c>
      <c r="E2478" s="54">
        <v>27</v>
      </c>
      <c r="F2478" s="67">
        <v>27</v>
      </c>
      <c r="G2478" s="40">
        <v>0</v>
      </c>
      <c r="H2478" s="67">
        <v>0</v>
      </c>
      <c r="I2478" s="99">
        <v>0</v>
      </c>
      <c r="K2478" s="28">
        <v>0</v>
      </c>
      <c r="L2478" s="34">
        <f>K2478-'[6]на отправку'!$K2478</f>
        <v>0</v>
      </c>
      <c r="M2478" s="200"/>
      <c r="N2478" s="28">
        <v>0</v>
      </c>
      <c r="O2478" s="28" t="s">
        <v>12</v>
      </c>
      <c r="P2478" s="28" t="s">
        <v>12</v>
      </c>
      <c r="Q2478" s="28">
        <v>2</v>
      </c>
      <c r="R2478" s="33"/>
      <c r="S2478" s="40">
        <v>0</v>
      </c>
      <c r="T2478" s="40">
        <v>0</v>
      </c>
      <c r="U2478" s="101">
        <v>0</v>
      </c>
      <c r="X2478" s="27" t="s">
        <v>2526</v>
      </c>
      <c r="Y2478" s="28">
        <v>1</v>
      </c>
      <c r="AA2478" s="28">
        <v>0</v>
      </c>
      <c r="AB2478" s="28">
        <v>0</v>
      </c>
      <c r="AE2478" s="6">
        <f t="shared" si="38"/>
        <v>0</v>
      </c>
    </row>
    <row r="2479" spans="2:31" ht="16.5" thickBot="1" x14ac:dyDescent="0.3">
      <c r="B2479" s="66" t="s">
        <v>2995</v>
      </c>
      <c r="C2479" s="53" t="s">
        <v>154</v>
      </c>
      <c r="D2479" s="54" t="s">
        <v>155</v>
      </c>
      <c r="E2479" s="54">
        <v>28</v>
      </c>
      <c r="F2479" s="67">
        <v>28</v>
      </c>
      <c r="G2479" s="67">
        <v>0</v>
      </c>
      <c r="H2479" s="67">
        <v>0</v>
      </c>
      <c r="I2479" s="99">
        <v>0</v>
      </c>
      <c r="K2479" s="28">
        <v>0</v>
      </c>
      <c r="L2479" s="34">
        <f>K2479-'[6]на отправку'!$K2479</f>
        <v>0</v>
      </c>
      <c r="N2479" s="28">
        <v>0</v>
      </c>
      <c r="O2479" s="28" t="s">
        <v>12</v>
      </c>
      <c r="P2479" s="28" t="s">
        <v>12</v>
      </c>
      <c r="Q2479" s="28">
        <v>2</v>
      </c>
      <c r="S2479" s="28">
        <v>5</v>
      </c>
      <c r="T2479" s="28">
        <v>373</v>
      </c>
      <c r="U2479" s="28">
        <v>1.3404826E-2</v>
      </c>
      <c r="X2479" s="27" t="s">
        <v>2528</v>
      </c>
      <c r="Y2479" s="28">
        <v>1</v>
      </c>
      <c r="AA2479" s="28">
        <v>0</v>
      </c>
      <c r="AB2479" s="28">
        <v>4.6442499999999999E-3</v>
      </c>
      <c r="AE2479" s="6">
        <f t="shared" si="38"/>
        <v>0</v>
      </c>
    </row>
    <row r="2480" spans="2:31" ht="16.5" thickBot="1" x14ac:dyDescent="0.3">
      <c r="B2480" s="66" t="s">
        <v>2996</v>
      </c>
      <c r="C2480" s="53" t="s">
        <v>154</v>
      </c>
      <c r="D2480" s="54" t="s">
        <v>155</v>
      </c>
      <c r="E2480" s="54">
        <v>29</v>
      </c>
      <c r="F2480" s="67">
        <v>29</v>
      </c>
      <c r="G2480" s="67">
        <v>0</v>
      </c>
      <c r="H2480" s="67">
        <v>0</v>
      </c>
      <c r="I2480" s="99">
        <v>0</v>
      </c>
      <c r="K2480" s="28">
        <v>0</v>
      </c>
      <c r="L2480" s="34">
        <f>K2480-'[6]на отправку'!$K2480</f>
        <v>0</v>
      </c>
      <c r="N2480" s="28">
        <v>0</v>
      </c>
      <c r="O2480" s="28" t="s">
        <v>12</v>
      </c>
      <c r="P2480" s="28" t="s">
        <v>12</v>
      </c>
      <c r="Q2480" s="28">
        <v>2</v>
      </c>
      <c r="S2480" s="28">
        <v>0</v>
      </c>
      <c r="T2480" s="28">
        <v>373</v>
      </c>
      <c r="U2480" s="28">
        <v>0</v>
      </c>
      <c r="X2480" s="27" t="s">
        <v>2530</v>
      </c>
      <c r="Y2480" s="28">
        <v>1</v>
      </c>
      <c r="AA2480" s="28">
        <v>0</v>
      </c>
      <c r="AB2480" s="28">
        <v>1.6719300000000001E-3</v>
      </c>
      <c r="AE2480" s="6">
        <f t="shared" si="38"/>
        <v>0</v>
      </c>
    </row>
    <row r="2481" spans="2:31" ht="16.5" thickBot="1" x14ac:dyDescent="0.3">
      <c r="B2481" s="66" t="s">
        <v>2997</v>
      </c>
      <c r="C2481" s="53" t="s">
        <v>154</v>
      </c>
      <c r="D2481" s="54" t="s">
        <v>155</v>
      </c>
      <c r="E2481" s="54">
        <v>30</v>
      </c>
      <c r="F2481" s="67">
        <v>30</v>
      </c>
      <c r="G2481" s="67">
        <v>0</v>
      </c>
      <c r="H2481" s="67">
        <v>0</v>
      </c>
      <c r="I2481" s="99">
        <v>0</v>
      </c>
      <c r="K2481" s="28">
        <v>0</v>
      </c>
      <c r="L2481" s="34">
        <f>K2481-'[6]на отправку'!$K2481</f>
        <v>0</v>
      </c>
      <c r="N2481" s="28">
        <v>0</v>
      </c>
      <c r="O2481" s="28" t="s">
        <v>12</v>
      </c>
      <c r="P2481" s="28" t="s">
        <v>12</v>
      </c>
      <c r="Q2481" s="28">
        <v>2</v>
      </c>
      <c r="S2481" s="28">
        <v>0</v>
      </c>
      <c r="T2481" s="28">
        <v>373</v>
      </c>
      <c r="U2481" s="28">
        <v>0</v>
      </c>
      <c r="X2481" s="27" t="s">
        <v>2532</v>
      </c>
      <c r="Y2481" s="28">
        <v>1</v>
      </c>
      <c r="AA2481" s="28">
        <v>0</v>
      </c>
      <c r="AB2481" s="28">
        <v>0</v>
      </c>
      <c r="AE2481" s="6">
        <f t="shared" si="38"/>
        <v>0</v>
      </c>
    </row>
    <row r="2482" spans="2:31" ht="16.5" thickBot="1" x14ac:dyDescent="0.3">
      <c r="B2482" s="66" t="s">
        <v>2998</v>
      </c>
      <c r="C2482" s="53" t="s">
        <v>154</v>
      </c>
      <c r="D2482" s="54" t="s">
        <v>155</v>
      </c>
      <c r="E2482" s="54">
        <v>31</v>
      </c>
      <c r="F2482" s="67">
        <v>31</v>
      </c>
      <c r="G2482" s="67">
        <v>0</v>
      </c>
      <c r="H2482" s="67">
        <v>0</v>
      </c>
      <c r="K2482" s="28">
        <v>0</v>
      </c>
      <c r="L2482" s="34">
        <f>K2482-'[6]на отправку'!$K2482</f>
        <v>0</v>
      </c>
      <c r="N2482" s="28">
        <v>3</v>
      </c>
      <c r="O2482" s="28" t="s">
        <v>12</v>
      </c>
      <c r="P2482" s="28" t="s">
        <v>12</v>
      </c>
      <c r="Q2482" s="28">
        <v>1</v>
      </c>
      <c r="S2482" s="28">
        <v>0</v>
      </c>
      <c r="T2482" s="28">
        <v>0</v>
      </c>
      <c r="X2482" s="27" t="s">
        <v>2534</v>
      </c>
      <c r="Y2482" s="28">
        <v>1</v>
      </c>
      <c r="AB2482" s="28">
        <v>0</v>
      </c>
      <c r="AE2482" s="6">
        <f t="shared" si="38"/>
        <v>0</v>
      </c>
    </row>
    <row r="2483" spans="2:31" ht="16.5" thickBot="1" x14ac:dyDescent="0.3">
      <c r="B2483" s="66" t="s">
        <v>2999</v>
      </c>
      <c r="C2483" s="53" t="s">
        <v>154</v>
      </c>
      <c r="D2483" s="54" t="s">
        <v>155</v>
      </c>
      <c r="E2483" s="54">
        <v>32</v>
      </c>
      <c r="F2483" s="67">
        <v>32</v>
      </c>
      <c r="G2483" s="67">
        <v>0</v>
      </c>
      <c r="H2483" s="67">
        <v>0</v>
      </c>
      <c r="K2483" s="28">
        <v>0</v>
      </c>
      <c r="L2483" s="34">
        <f>K2483-'[6]на отправку'!$K2483</f>
        <v>0</v>
      </c>
      <c r="N2483" s="28">
        <v>8</v>
      </c>
      <c r="O2483" s="28" t="s">
        <v>12</v>
      </c>
      <c r="P2483" s="28" t="s">
        <v>12</v>
      </c>
      <c r="Q2483" s="28">
        <v>1</v>
      </c>
      <c r="S2483" s="28">
        <v>0</v>
      </c>
      <c r="T2483" s="28">
        <v>0</v>
      </c>
      <c r="X2483" s="27" t="s">
        <v>2536</v>
      </c>
      <c r="Y2483" s="28">
        <v>1</v>
      </c>
      <c r="AB2483" s="28">
        <v>0</v>
      </c>
      <c r="AE2483" s="6">
        <f t="shared" si="38"/>
        <v>0</v>
      </c>
    </row>
    <row r="2484" spans="2:31" ht="16.5" thickBot="1" x14ac:dyDescent="0.3">
      <c r="B2484" s="66" t="s">
        <v>2251</v>
      </c>
      <c r="C2484" s="53" t="s">
        <v>154</v>
      </c>
      <c r="D2484" s="54" t="s">
        <v>155</v>
      </c>
      <c r="E2484" s="54">
        <v>33</v>
      </c>
      <c r="F2484" s="67">
        <v>33</v>
      </c>
      <c r="G2484" s="40">
        <v>0</v>
      </c>
      <c r="H2484" s="67">
        <v>0</v>
      </c>
      <c r="I2484" s="99">
        <v>0</v>
      </c>
      <c r="K2484" s="28">
        <v>0</v>
      </c>
      <c r="L2484" s="34">
        <f>K2484-'[6]на отправку'!$K2484</f>
        <v>0</v>
      </c>
      <c r="M2484" s="200"/>
      <c r="N2484" s="28">
        <v>0</v>
      </c>
      <c r="O2484" s="28" t="s">
        <v>12</v>
      </c>
      <c r="P2484" s="28">
        <v>0</v>
      </c>
      <c r="Q2484" s="28">
        <v>2</v>
      </c>
      <c r="R2484" s="33"/>
      <c r="S2484" s="40">
        <v>0</v>
      </c>
      <c r="T2484" s="40">
        <v>0</v>
      </c>
      <c r="U2484" s="101">
        <v>0</v>
      </c>
      <c r="X2484" s="27" t="s">
        <v>2537</v>
      </c>
      <c r="Y2484" s="28">
        <v>1</v>
      </c>
      <c r="AA2484" s="28">
        <v>0</v>
      </c>
      <c r="AB2484" s="28">
        <v>0</v>
      </c>
      <c r="AE2484" s="6">
        <f t="shared" si="38"/>
        <v>0</v>
      </c>
    </row>
    <row r="2485" spans="2:31" ht="16.5" thickBot="1" x14ac:dyDescent="0.3">
      <c r="B2485" s="66" t="s">
        <v>196</v>
      </c>
      <c r="C2485" s="53" t="s">
        <v>156</v>
      </c>
      <c r="D2485" s="54" t="s">
        <v>157</v>
      </c>
      <c r="E2485" s="54">
        <v>0</v>
      </c>
      <c r="K2485" s="28">
        <v>0</v>
      </c>
      <c r="L2485" s="34">
        <f>K2485-'[6]на отправку'!$K2485</f>
        <v>0</v>
      </c>
      <c r="N2485" s="28">
        <v>14.5</v>
      </c>
      <c r="R2485" s="28" t="s">
        <v>13</v>
      </c>
      <c r="V2485" s="28">
        <v>0</v>
      </c>
      <c r="Y2485" s="28">
        <v>1</v>
      </c>
      <c r="AB2485" s="28">
        <v>0</v>
      </c>
      <c r="AE2485" s="6">
        <f t="shared" si="38"/>
        <v>0</v>
      </c>
    </row>
    <row r="2486" spans="2:31" ht="16.5" thickBot="1" x14ac:dyDescent="0.3">
      <c r="B2486" s="66" t="s">
        <v>2171</v>
      </c>
      <c r="C2486" s="53" t="s">
        <v>156</v>
      </c>
      <c r="D2486" s="54" t="s">
        <v>157</v>
      </c>
      <c r="E2486" s="54">
        <v>1</v>
      </c>
      <c r="F2486" s="67">
        <v>1</v>
      </c>
      <c r="G2486" s="67">
        <v>2727</v>
      </c>
      <c r="H2486" s="67">
        <v>3000</v>
      </c>
      <c r="I2486" s="99">
        <v>0.90900000000000003</v>
      </c>
      <c r="J2486" s="28" t="s">
        <v>12</v>
      </c>
      <c r="K2486" s="28">
        <v>1.7780364999999999E-2</v>
      </c>
      <c r="L2486" s="34">
        <f>K2486-'[6]на отправку'!$K2486</f>
        <v>0</v>
      </c>
      <c r="M2486" s="28" t="s">
        <v>12</v>
      </c>
      <c r="N2486" s="28">
        <v>0</v>
      </c>
      <c r="O2486" s="28">
        <v>0</v>
      </c>
      <c r="P2486" s="28">
        <v>1</v>
      </c>
      <c r="Q2486" s="28">
        <v>1</v>
      </c>
      <c r="S2486" s="28">
        <v>2791</v>
      </c>
      <c r="T2486" s="28">
        <v>3125</v>
      </c>
      <c r="U2486" s="28">
        <v>0.89312000000000002</v>
      </c>
      <c r="X2486" s="27" t="s">
        <v>2497</v>
      </c>
      <c r="Y2486" s="28">
        <v>1</v>
      </c>
      <c r="AA2486" s="28">
        <v>0</v>
      </c>
      <c r="AB2486" s="28">
        <v>0.87783438400000002</v>
      </c>
      <c r="AC2486" s="28">
        <v>0.79392113200000003</v>
      </c>
      <c r="AE2486" s="6">
        <f t="shared" si="38"/>
        <v>1.7780364999999999E-2</v>
      </c>
    </row>
    <row r="2487" spans="2:31" ht="16.5" thickBot="1" x14ac:dyDescent="0.3">
      <c r="B2487" s="66" t="s">
        <v>3000</v>
      </c>
      <c r="C2487" s="53" t="s">
        <v>156</v>
      </c>
      <c r="D2487" s="54" t="s">
        <v>157</v>
      </c>
      <c r="E2487" s="54">
        <v>2</v>
      </c>
      <c r="F2487" s="67">
        <v>26</v>
      </c>
      <c r="G2487" s="67">
        <v>4314</v>
      </c>
      <c r="H2487" s="67">
        <v>5054</v>
      </c>
      <c r="I2487" s="99">
        <v>0.85358132200000003</v>
      </c>
      <c r="J2487" s="28" t="s">
        <v>12</v>
      </c>
      <c r="K2487" s="28">
        <v>4.610645E-2</v>
      </c>
      <c r="L2487" s="34">
        <f>K2487-'[6]на отправку'!$K2487</f>
        <v>0</v>
      </c>
      <c r="M2487" s="28" t="s">
        <v>12</v>
      </c>
      <c r="N2487" s="28">
        <v>0</v>
      </c>
      <c r="O2487" s="28">
        <v>0</v>
      </c>
      <c r="P2487" s="28">
        <v>1</v>
      </c>
      <c r="Q2487" s="28">
        <v>1</v>
      </c>
      <c r="S2487" s="28">
        <v>4274</v>
      </c>
      <c r="T2487" s="28">
        <v>5238</v>
      </c>
      <c r="U2487" s="28">
        <v>0.81596029000000003</v>
      </c>
      <c r="X2487" s="27" t="s">
        <v>2498</v>
      </c>
      <c r="Y2487" s="28">
        <v>1</v>
      </c>
      <c r="AA2487" s="28">
        <v>0</v>
      </c>
      <c r="AB2487" s="28">
        <v>0.83450456100000003</v>
      </c>
      <c r="AC2487" s="28">
        <v>0.72780695200000001</v>
      </c>
      <c r="AE2487" s="6">
        <f t="shared" si="38"/>
        <v>4.610645E-2</v>
      </c>
    </row>
    <row r="2488" spans="2:31" ht="16.5" thickBot="1" x14ac:dyDescent="0.3">
      <c r="B2488" s="66" t="s">
        <v>2172</v>
      </c>
      <c r="C2488" s="53" t="s">
        <v>156</v>
      </c>
      <c r="D2488" s="54" t="s">
        <v>157</v>
      </c>
      <c r="E2488" s="54">
        <v>3</v>
      </c>
      <c r="F2488" s="67">
        <v>2</v>
      </c>
      <c r="G2488" s="67">
        <v>31</v>
      </c>
      <c r="H2488" s="67">
        <v>35</v>
      </c>
      <c r="I2488" s="99">
        <v>0.88571428600000002</v>
      </c>
      <c r="J2488" s="28" t="s">
        <v>12</v>
      </c>
      <c r="K2488" s="28">
        <v>-9.8181818000000004E-2</v>
      </c>
      <c r="L2488" s="34">
        <f>K2488-'[6]на отправку'!$K2488</f>
        <v>0</v>
      </c>
      <c r="N2488" s="28">
        <v>0</v>
      </c>
      <c r="O2488" s="28">
        <v>0</v>
      </c>
      <c r="P2488" s="28">
        <v>3</v>
      </c>
      <c r="Q2488" s="28">
        <v>1</v>
      </c>
      <c r="S2488" s="28">
        <v>55</v>
      </c>
      <c r="T2488" s="28">
        <v>56</v>
      </c>
      <c r="U2488" s="28">
        <v>0.98214285700000004</v>
      </c>
      <c r="X2488" s="27" t="s">
        <v>2499</v>
      </c>
      <c r="Y2488" s="28">
        <v>1</v>
      </c>
      <c r="AA2488" s="28">
        <v>0</v>
      </c>
      <c r="AB2488" s="28">
        <v>0.91111111099999997</v>
      </c>
      <c r="AC2488" s="28">
        <v>1</v>
      </c>
      <c r="AE2488" s="6">
        <f t="shared" si="38"/>
        <v>-9.8181818000000004E-2</v>
      </c>
    </row>
    <row r="2489" spans="2:31" ht="16.5" thickBot="1" x14ac:dyDescent="0.3">
      <c r="B2489" s="66" t="s">
        <v>2173</v>
      </c>
      <c r="C2489" s="53" t="s">
        <v>156</v>
      </c>
      <c r="D2489" s="54" t="s">
        <v>157</v>
      </c>
      <c r="E2489" s="54">
        <v>4</v>
      </c>
      <c r="F2489" s="67">
        <v>3</v>
      </c>
      <c r="G2489" s="67">
        <v>8</v>
      </c>
      <c r="H2489" s="67">
        <v>8</v>
      </c>
      <c r="I2489" s="99">
        <v>1</v>
      </c>
      <c r="J2489" s="28" t="s">
        <v>12</v>
      </c>
      <c r="K2489" s="28">
        <v>4.9999999879999999</v>
      </c>
      <c r="L2489" s="34">
        <f>K2489-'[6]на отправку'!$K2489</f>
        <v>0</v>
      </c>
      <c r="M2489" s="28" t="s">
        <v>12</v>
      </c>
      <c r="N2489" s="28">
        <v>2</v>
      </c>
      <c r="O2489" s="28">
        <v>2</v>
      </c>
      <c r="P2489" s="28">
        <v>4</v>
      </c>
      <c r="Q2489" s="28">
        <v>1</v>
      </c>
      <c r="S2489" s="28">
        <v>1</v>
      </c>
      <c r="T2489" s="28">
        <v>6</v>
      </c>
      <c r="U2489" s="28">
        <v>0.16666666699999999</v>
      </c>
      <c r="X2489" s="27" t="s">
        <v>2500</v>
      </c>
      <c r="Y2489" s="28">
        <v>1</v>
      </c>
      <c r="AA2489" s="28">
        <v>2</v>
      </c>
      <c r="AB2489" s="28">
        <v>0.61761761800000003</v>
      </c>
      <c r="AC2489" s="28">
        <v>1</v>
      </c>
      <c r="AE2489" s="6">
        <f t="shared" si="38"/>
        <v>4.9999999879999999</v>
      </c>
    </row>
    <row r="2490" spans="2:31" ht="16.5" thickBot="1" x14ac:dyDescent="0.3">
      <c r="B2490" s="66" t="s">
        <v>2174</v>
      </c>
      <c r="C2490" s="53" t="s">
        <v>156</v>
      </c>
      <c r="D2490" s="54" t="s">
        <v>157</v>
      </c>
      <c r="E2490" s="54">
        <v>5</v>
      </c>
      <c r="F2490" s="67">
        <v>4</v>
      </c>
      <c r="G2490" s="67">
        <v>1</v>
      </c>
      <c r="H2490" s="67">
        <v>1</v>
      </c>
      <c r="I2490" s="99">
        <v>1</v>
      </c>
      <c r="J2490" s="28" t="s">
        <v>12</v>
      </c>
      <c r="K2490" s="28">
        <v>0.2</v>
      </c>
      <c r="L2490" s="34">
        <f>K2490-'[6]на отправку'!$K2490</f>
        <v>0</v>
      </c>
      <c r="M2490" s="28" t="s">
        <v>12</v>
      </c>
      <c r="N2490" s="28">
        <v>2</v>
      </c>
      <c r="O2490" s="28">
        <v>2</v>
      </c>
      <c r="P2490" s="28">
        <v>4</v>
      </c>
      <c r="Q2490" s="28">
        <v>1</v>
      </c>
      <c r="S2490" s="28">
        <v>5</v>
      </c>
      <c r="T2490" s="28">
        <v>6</v>
      </c>
      <c r="U2490" s="28">
        <v>0.83333333300000001</v>
      </c>
      <c r="X2490" s="27" t="s">
        <v>2501</v>
      </c>
      <c r="Y2490" s="28">
        <v>1</v>
      </c>
      <c r="AA2490" s="28">
        <v>2</v>
      </c>
      <c r="AB2490" s="28">
        <v>0.86111111100000004</v>
      </c>
      <c r="AC2490" s="28">
        <v>1</v>
      </c>
      <c r="AE2490" s="6">
        <f t="shared" si="38"/>
        <v>0.2</v>
      </c>
    </row>
    <row r="2491" spans="2:31" ht="16.5" thickBot="1" x14ac:dyDescent="0.3">
      <c r="B2491" s="66" t="s">
        <v>2175</v>
      </c>
      <c r="C2491" s="53" t="s">
        <v>156</v>
      </c>
      <c r="D2491" s="54" t="s">
        <v>157</v>
      </c>
      <c r="E2491" s="54">
        <v>6</v>
      </c>
      <c r="F2491" s="67">
        <v>5</v>
      </c>
      <c r="G2491" s="67">
        <v>6</v>
      </c>
      <c r="H2491" s="67">
        <v>9</v>
      </c>
      <c r="I2491" s="99">
        <v>0.66666666699999999</v>
      </c>
      <c r="J2491" s="28" t="s">
        <v>12</v>
      </c>
      <c r="K2491" s="28">
        <v>-0.33333333300000001</v>
      </c>
      <c r="L2491" s="34">
        <f>K2491-'[6]на отправку'!$K2491</f>
        <v>0</v>
      </c>
      <c r="M2491" s="28" t="s">
        <v>12</v>
      </c>
      <c r="N2491" s="28">
        <v>1</v>
      </c>
      <c r="O2491" s="28">
        <v>0</v>
      </c>
      <c r="P2491" s="28">
        <v>4</v>
      </c>
      <c r="Q2491" s="28">
        <v>1</v>
      </c>
      <c r="S2491" s="28">
        <v>10</v>
      </c>
      <c r="T2491" s="28">
        <v>10</v>
      </c>
      <c r="U2491" s="28">
        <v>1</v>
      </c>
      <c r="X2491" s="27" t="s">
        <v>2502</v>
      </c>
      <c r="Y2491" s="28">
        <v>1</v>
      </c>
      <c r="AA2491" s="28">
        <v>1</v>
      </c>
      <c r="AB2491" s="28">
        <v>0.56594488200000004</v>
      </c>
      <c r="AC2491" s="28">
        <v>1</v>
      </c>
      <c r="AE2491" s="6">
        <f t="shared" si="38"/>
        <v>-0.33333333300000001</v>
      </c>
    </row>
    <row r="2492" spans="2:31" ht="16.5" thickBot="1" x14ac:dyDescent="0.3">
      <c r="B2492" s="66" t="s">
        <v>2176</v>
      </c>
      <c r="C2492" s="53" t="s">
        <v>156</v>
      </c>
      <c r="D2492" s="54" t="s">
        <v>157</v>
      </c>
      <c r="E2492" s="54">
        <v>7</v>
      </c>
      <c r="F2492" s="67">
        <v>6</v>
      </c>
      <c r="G2492" s="40">
        <v>0</v>
      </c>
      <c r="H2492" s="67">
        <v>0</v>
      </c>
      <c r="I2492" s="99">
        <v>0</v>
      </c>
      <c r="J2492" s="28" t="s">
        <v>12</v>
      </c>
      <c r="K2492" s="28">
        <v>0</v>
      </c>
      <c r="L2492" s="34">
        <f>K2492-'[6]на отправку'!$K2492</f>
        <v>0</v>
      </c>
      <c r="M2492" s="200" t="s">
        <v>12</v>
      </c>
      <c r="N2492" s="28">
        <v>0</v>
      </c>
      <c r="O2492" s="28">
        <v>0</v>
      </c>
      <c r="P2492" s="28">
        <v>0</v>
      </c>
      <c r="Q2492" s="28">
        <v>2</v>
      </c>
      <c r="R2492" s="33"/>
      <c r="S2492" s="40">
        <v>0</v>
      </c>
      <c r="T2492" s="40">
        <v>0</v>
      </c>
      <c r="U2492" s="101">
        <v>0</v>
      </c>
      <c r="X2492" s="27" t="s">
        <v>2503</v>
      </c>
      <c r="Y2492" s="28">
        <v>1</v>
      </c>
      <c r="AA2492" s="28">
        <v>0</v>
      </c>
      <c r="AB2492" s="28">
        <v>0.3</v>
      </c>
      <c r="AC2492" s="28">
        <v>1</v>
      </c>
      <c r="AE2492" s="6">
        <f t="shared" si="38"/>
        <v>0</v>
      </c>
    </row>
    <row r="2493" spans="2:31" ht="16.5" thickBot="1" x14ac:dyDescent="0.3">
      <c r="B2493" s="66" t="s">
        <v>2193</v>
      </c>
      <c r="C2493" s="53" t="s">
        <v>156</v>
      </c>
      <c r="D2493" s="54" t="s">
        <v>157</v>
      </c>
      <c r="E2493" s="54">
        <v>8</v>
      </c>
      <c r="F2493" s="67">
        <v>22</v>
      </c>
      <c r="G2493" s="67">
        <v>0</v>
      </c>
      <c r="H2493" s="67">
        <v>0</v>
      </c>
      <c r="I2493" s="99">
        <v>0</v>
      </c>
      <c r="J2493" s="28" t="s">
        <v>12</v>
      </c>
      <c r="K2493" s="28">
        <v>0</v>
      </c>
      <c r="L2493" s="34">
        <f>K2493-'[6]на отправку'!$K2493</f>
        <v>0</v>
      </c>
      <c r="M2493" s="28" t="s">
        <v>12</v>
      </c>
      <c r="N2493" s="28">
        <v>0</v>
      </c>
      <c r="O2493" s="28">
        <v>0</v>
      </c>
      <c r="P2493" s="28">
        <v>0</v>
      </c>
      <c r="Q2493" s="28">
        <v>2</v>
      </c>
      <c r="S2493" s="28">
        <v>0</v>
      </c>
      <c r="T2493" s="28">
        <v>0</v>
      </c>
      <c r="U2493" s="28">
        <v>0</v>
      </c>
      <c r="X2493" s="27" t="s">
        <v>2504</v>
      </c>
      <c r="Y2493" s="28">
        <v>1</v>
      </c>
      <c r="AA2493" s="28">
        <v>0</v>
      </c>
      <c r="AB2493" s="28">
        <v>0.4</v>
      </c>
      <c r="AC2493" s="28">
        <v>1</v>
      </c>
      <c r="AE2493" s="6">
        <f t="shared" si="38"/>
        <v>0</v>
      </c>
    </row>
    <row r="2494" spans="2:31" ht="16.5" thickBot="1" x14ac:dyDescent="0.3">
      <c r="B2494" s="66" t="s">
        <v>2177</v>
      </c>
      <c r="C2494" s="53" t="s">
        <v>156</v>
      </c>
      <c r="D2494" s="54" t="s">
        <v>157</v>
      </c>
      <c r="E2494" s="54">
        <v>9</v>
      </c>
      <c r="F2494" s="67">
        <v>7</v>
      </c>
      <c r="G2494" s="67">
        <v>803</v>
      </c>
      <c r="H2494" s="67">
        <v>803</v>
      </c>
      <c r="I2494" s="99">
        <v>1</v>
      </c>
      <c r="J2494" s="28">
        <v>1</v>
      </c>
      <c r="K2494" s="28">
        <v>0</v>
      </c>
      <c r="L2494" s="34">
        <f>K2494-'[6]на отправку'!$K2494</f>
        <v>0</v>
      </c>
      <c r="M2494" s="28">
        <v>1</v>
      </c>
      <c r="N2494" s="28">
        <v>2</v>
      </c>
      <c r="O2494" s="28" t="s">
        <v>12</v>
      </c>
      <c r="P2494" s="28">
        <v>6</v>
      </c>
      <c r="Q2494" s="28">
        <v>1</v>
      </c>
      <c r="S2494" s="28">
        <v>512</v>
      </c>
      <c r="T2494" s="28">
        <v>512</v>
      </c>
      <c r="U2494" s="28">
        <v>1</v>
      </c>
      <c r="X2494" s="27" t="s">
        <v>2505</v>
      </c>
      <c r="Y2494" s="28">
        <v>1</v>
      </c>
      <c r="AA2494" s="28">
        <v>2</v>
      </c>
      <c r="AB2494" s="28">
        <v>1</v>
      </c>
      <c r="AC2494" s="28">
        <v>1</v>
      </c>
      <c r="AE2494" s="6">
        <f t="shared" si="38"/>
        <v>0</v>
      </c>
    </row>
    <row r="2495" spans="2:31" ht="16.5" thickBot="1" x14ac:dyDescent="0.3">
      <c r="B2495" s="66" t="s">
        <v>2178</v>
      </c>
      <c r="C2495" s="53" t="s">
        <v>156</v>
      </c>
      <c r="D2495" s="54" t="s">
        <v>157</v>
      </c>
      <c r="E2495" s="54">
        <v>10</v>
      </c>
      <c r="F2495" s="67">
        <v>8</v>
      </c>
      <c r="G2495" s="67">
        <v>97</v>
      </c>
      <c r="H2495" s="67">
        <v>5701</v>
      </c>
      <c r="I2495" s="99">
        <v>1.7014558999999999E-2</v>
      </c>
      <c r="J2495" s="28" t="s">
        <v>12</v>
      </c>
      <c r="K2495" s="28">
        <v>0.73352171799999999</v>
      </c>
      <c r="L2495" s="34">
        <f>K2495-'[6]на отправку'!$K2495</f>
        <v>0</v>
      </c>
      <c r="M2495" s="28" t="s">
        <v>12</v>
      </c>
      <c r="N2495" s="28">
        <v>0</v>
      </c>
      <c r="O2495" s="28">
        <v>0</v>
      </c>
      <c r="P2495" s="28">
        <v>1</v>
      </c>
      <c r="Q2495" s="28">
        <v>1</v>
      </c>
      <c r="S2495" s="28">
        <v>52</v>
      </c>
      <c r="T2495" s="28">
        <v>5298</v>
      </c>
      <c r="U2495" s="28">
        <v>9.8150249999999998E-3</v>
      </c>
      <c r="X2495" s="27" t="s">
        <v>2506</v>
      </c>
      <c r="Y2495" s="28">
        <v>1</v>
      </c>
      <c r="AA2495" s="28">
        <v>0</v>
      </c>
      <c r="AB2495" s="28">
        <v>1.4606701999999999E-2</v>
      </c>
      <c r="AC2495" s="28">
        <v>0</v>
      </c>
      <c r="AE2495" s="6">
        <f t="shared" si="38"/>
        <v>0.73352171799999999</v>
      </c>
    </row>
    <row r="2496" spans="2:31" ht="16.5" thickBot="1" x14ac:dyDescent="0.3">
      <c r="B2496" s="66" t="s">
        <v>2179</v>
      </c>
      <c r="C2496" s="53" t="s">
        <v>156</v>
      </c>
      <c r="D2496" s="54" t="s">
        <v>157</v>
      </c>
      <c r="E2496" s="54">
        <v>11</v>
      </c>
      <c r="F2496" s="67">
        <v>9</v>
      </c>
      <c r="G2496" s="67">
        <v>209</v>
      </c>
      <c r="H2496" s="67">
        <v>220</v>
      </c>
      <c r="I2496" s="99">
        <v>0.95</v>
      </c>
      <c r="J2496" s="28">
        <v>1</v>
      </c>
      <c r="K2496" s="28">
        <v>0.94563318799999996</v>
      </c>
      <c r="L2496" s="34">
        <f>K2496-'[6]на отправку'!$K2496</f>
        <v>0</v>
      </c>
      <c r="M2496" s="28">
        <v>0.95</v>
      </c>
      <c r="N2496" s="28">
        <v>0.5</v>
      </c>
      <c r="O2496" s="28" t="s">
        <v>12</v>
      </c>
      <c r="P2496" s="28">
        <v>5</v>
      </c>
      <c r="Q2496" s="28">
        <v>1</v>
      </c>
      <c r="S2496" s="28">
        <v>229</v>
      </c>
      <c r="T2496" s="28">
        <v>469</v>
      </c>
      <c r="U2496" s="28">
        <v>0.48827292100000003</v>
      </c>
      <c r="X2496" s="27" t="s">
        <v>2507</v>
      </c>
      <c r="Y2496" s="28">
        <v>1</v>
      </c>
      <c r="AA2496" s="28">
        <v>0.5</v>
      </c>
      <c r="AB2496" s="28">
        <v>0.93642591900000005</v>
      </c>
      <c r="AE2496" s="6">
        <f t="shared" si="38"/>
        <v>0.94563318799999996</v>
      </c>
    </row>
    <row r="2497" spans="2:31" ht="16.5" thickBot="1" x14ac:dyDescent="0.3">
      <c r="B2497" s="66" t="s">
        <v>2180</v>
      </c>
      <c r="C2497" s="53" t="s">
        <v>156</v>
      </c>
      <c r="D2497" s="54" t="s">
        <v>157</v>
      </c>
      <c r="E2497" s="54">
        <v>12</v>
      </c>
      <c r="F2497" s="67">
        <v>10</v>
      </c>
      <c r="G2497" s="67">
        <v>7</v>
      </c>
      <c r="H2497" s="67">
        <v>7</v>
      </c>
      <c r="I2497" s="99">
        <v>1</v>
      </c>
      <c r="J2497" s="28">
        <v>1</v>
      </c>
      <c r="K2497" s="28">
        <v>0</v>
      </c>
      <c r="L2497" s="34">
        <f>K2497-'[6]на отправку'!$K2497</f>
        <v>0</v>
      </c>
      <c r="M2497" s="28">
        <v>1</v>
      </c>
      <c r="N2497" s="28">
        <v>1</v>
      </c>
      <c r="O2497" s="28" t="s">
        <v>12</v>
      </c>
      <c r="P2497" s="28">
        <v>6</v>
      </c>
      <c r="Q2497" s="28">
        <v>1</v>
      </c>
      <c r="S2497" s="28">
        <v>9</v>
      </c>
      <c r="T2497" s="28">
        <v>9</v>
      </c>
      <c r="U2497" s="28">
        <v>1</v>
      </c>
      <c r="X2497" s="27" t="s">
        <v>2508</v>
      </c>
      <c r="Y2497" s="28">
        <v>1</v>
      </c>
      <c r="AA2497" s="28">
        <v>1</v>
      </c>
      <c r="AB2497" s="28">
        <v>1</v>
      </c>
      <c r="AE2497" s="6">
        <f t="shared" si="38"/>
        <v>0</v>
      </c>
    </row>
    <row r="2498" spans="2:31" ht="16.5" thickBot="1" x14ac:dyDescent="0.3">
      <c r="B2498" s="66" t="s">
        <v>2181</v>
      </c>
      <c r="C2498" s="53" t="s">
        <v>156</v>
      </c>
      <c r="D2498" s="54" t="s">
        <v>157</v>
      </c>
      <c r="E2498" s="54">
        <v>13</v>
      </c>
      <c r="F2498" s="67">
        <v>11</v>
      </c>
      <c r="G2498" s="67">
        <v>27</v>
      </c>
      <c r="H2498" s="67">
        <v>27</v>
      </c>
      <c r="I2498" s="99">
        <v>1</v>
      </c>
      <c r="J2498" s="28">
        <v>1</v>
      </c>
      <c r="K2498" s="28">
        <v>0</v>
      </c>
      <c r="L2498" s="34">
        <f>K2498-'[6]на отправку'!$K2498</f>
        <v>0</v>
      </c>
      <c r="M2498" s="28">
        <v>1</v>
      </c>
      <c r="N2498" s="28">
        <v>2</v>
      </c>
      <c r="O2498" s="28" t="s">
        <v>12</v>
      </c>
      <c r="P2498" s="28">
        <v>6</v>
      </c>
      <c r="Q2498" s="28">
        <v>1</v>
      </c>
      <c r="S2498" s="28">
        <v>29</v>
      </c>
      <c r="T2498" s="28">
        <v>29</v>
      </c>
      <c r="U2498" s="28">
        <v>1</v>
      </c>
      <c r="X2498" s="27" t="s">
        <v>2509</v>
      </c>
      <c r="Y2498" s="28">
        <v>1</v>
      </c>
      <c r="AA2498" s="28">
        <v>2</v>
      </c>
      <c r="AB2498" s="28">
        <v>1</v>
      </c>
      <c r="AE2498" s="6">
        <f t="shared" si="38"/>
        <v>0</v>
      </c>
    </row>
    <row r="2499" spans="2:31" ht="16.5" thickBot="1" x14ac:dyDescent="0.3">
      <c r="B2499" s="66" t="s">
        <v>2182</v>
      </c>
      <c r="C2499" s="53" t="s">
        <v>156</v>
      </c>
      <c r="D2499" s="54" t="s">
        <v>157</v>
      </c>
      <c r="E2499" s="54">
        <v>14</v>
      </c>
      <c r="F2499" s="67">
        <v>12</v>
      </c>
      <c r="G2499" s="67">
        <v>320</v>
      </c>
      <c r="H2499" s="67">
        <v>5796</v>
      </c>
      <c r="I2499" s="99">
        <v>5.5210490000000001E-2</v>
      </c>
      <c r="J2499" s="28" t="s">
        <v>12</v>
      </c>
      <c r="K2499" s="28">
        <v>1.0292672060000001</v>
      </c>
      <c r="L2499" s="34">
        <f>K2499-'[6]на отправку'!$K2499</f>
        <v>0</v>
      </c>
      <c r="M2499" s="28" t="s">
        <v>12</v>
      </c>
      <c r="N2499" s="28">
        <v>0</v>
      </c>
      <c r="O2499" s="28">
        <v>0</v>
      </c>
      <c r="P2499" s="28">
        <v>1</v>
      </c>
      <c r="Q2499" s="28">
        <v>1</v>
      </c>
      <c r="S2499" s="28">
        <v>147</v>
      </c>
      <c r="T2499" s="28">
        <v>5403</v>
      </c>
      <c r="U2499" s="28">
        <v>2.7207107000000001E-2</v>
      </c>
      <c r="X2499" s="27" t="s">
        <v>2510</v>
      </c>
      <c r="Y2499" s="28">
        <v>1</v>
      </c>
      <c r="AA2499" s="28">
        <v>0</v>
      </c>
      <c r="AB2499" s="28">
        <v>3.2834602999999997E-2</v>
      </c>
      <c r="AC2499" s="28">
        <v>5.0505050000000003E-3</v>
      </c>
      <c r="AE2499" s="6">
        <f t="shared" si="38"/>
        <v>1.0292672060000001</v>
      </c>
    </row>
    <row r="2500" spans="2:31" ht="16.5" thickBot="1" x14ac:dyDescent="0.3">
      <c r="B2500" s="66" t="s">
        <v>2183</v>
      </c>
      <c r="C2500" s="53" t="s">
        <v>156</v>
      </c>
      <c r="D2500" s="54" t="s">
        <v>157</v>
      </c>
      <c r="E2500" s="54">
        <v>15</v>
      </c>
      <c r="F2500" s="67">
        <v>13</v>
      </c>
      <c r="G2500" s="67">
        <v>66</v>
      </c>
      <c r="H2500" s="67">
        <v>166</v>
      </c>
      <c r="I2500" s="99">
        <v>0.397590361</v>
      </c>
      <c r="J2500" s="28" t="s">
        <v>12</v>
      </c>
      <c r="K2500" s="28">
        <v>8.9397588E-2</v>
      </c>
      <c r="L2500" s="34">
        <f>K2500-'[6]на отправку'!$K2500</f>
        <v>0</v>
      </c>
      <c r="M2500" s="28" t="s">
        <v>12</v>
      </c>
      <c r="N2500" s="28">
        <v>1</v>
      </c>
      <c r="O2500" s="28">
        <v>0</v>
      </c>
      <c r="P2500" s="28">
        <v>2</v>
      </c>
      <c r="Q2500" s="28">
        <v>1</v>
      </c>
      <c r="S2500" s="28">
        <v>50</v>
      </c>
      <c r="T2500" s="28">
        <v>137</v>
      </c>
      <c r="U2500" s="28">
        <v>0.36496350399999999</v>
      </c>
      <c r="X2500" s="27" t="s">
        <v>2511</v>
      </c>
      <c r="Y2500" s="28">
        <v>1</v>
      </c>
      <c r="AA2500" s="28">
        <v>1</v>
      </c>
      <c r="AB2500" s="28">
        <v>0.4</v>
      </c>
      <c r="AC2500" s="28">
        <v>0.177419355</v>
      </c>
      <c r="AE2500" s="6">
        <f t="shared" si="38"/>
        <v>8.9397588E-2</v>
      </c>
    </row>
    <row r="2501" spans="2:31" ht="16.5" thickBot="1" x14ac:dyDescent="0.3">
      <c r="B2501" s="66" t="s">
        <v>2184</v>
      </c>
      <c r="C2501" s="53" t="s">
        <v>156</v>
      </c>
      <c r="D2501" s="54" t="s">
        <v>157</v>
      </c>
      <c r="E2501" s="54">
        <v>16</v>
      </c>
      <c r="F2501" s="67">
        <v>14</v>
      </c>
      <c r="G2501" s="67">
        <v>0</v>
      </c>
      <c r="H2501" s="67">
        <v>663</v>
      </c>
      <c r="I2501" s="99">
        <v>0</v>
      </c>
      <c r="J2501" s="28" t="s">
        <v>12</v>
      </c>
      <c r="K2501" s="28">
        <v>-1</v>
      </c>
      <c r="L2501" s="34">
        <f>K2501-'[6]на отправку'!$K2501</f>
        <v>0</v>
      </c>
      <c r="M2501" s="28" t="s">
        <v>12</v>
      </c>
      <c r="N2501" s="28">
        <v>3</v>
      </c>
      <c r="O2501" s="28">
        <v>1</v>
      </c>
      <c r="P2501" s="28">
        <v>2</v>
      </c>
      <c r="Q2501" s="28">
        <v>1</v>
      </c>
      <c r="S2501" s="28">
        <v>1</v>
      </c>
      <c r="T2501" s="28">
        <v>619</v>
      </c>
      <c r="U2501" s="28">
        <v>1.615509E-3</v>
      </c>
      <c r="X2501" s="27" t="s">
        <v>2512</v>
      </c>
      <c r="Y2501" s="28">
        <v>1</v>
      </c>
      <c r="AA2501" s="28">
        <v>3</v>
      </c>
      <c r="AB2501" s="28">
        <v>5.0993200000000005E-4</v>
      </c>
      <c r="AC2501" s="28">
        <v>0</v>
      </c>
      <c r="AE2501" s="6">
        <f t="shared" si="38"/>
        <v>-1</v>
      </c>
    </row>
    <row r="2502" spans="2:31" ht="16.5" thickBot="1" x14ac:dyDescent="0.3">
      <c r="B2502" s="66" t="s">
        <v>2185</v>
      </c>
      <c r="C2502" s="53" t="s">
        <v>156</v>
      </c>
      <c r="D2502" s="54" t="s">
        <v>157</v>
      </c>
      <c r="E2502" s="54">
        <v>16.5</v>
      </c>
      <c r="K2502" s="28">
        <v>0</v>
      </c>
      <c r="L2502" s="34">
        <f>K2502-'[6]на отправку'!$K2502</f>
        <v>0</v>
      </c>
      <c r="N2502" s="28">
        <v>27</v>
      </c>
      <c r="R2502" s="28" t="s">
        <v>2514</v>
      </c>
      <c r="V2502" s="28">
        <v>0</v>
      </c>
      <c r="Y2502" s="28">
        <v>1</v>
      </c>
      <c r="AB2502" s="28">
        <v>0</v>
      </c>
      <c r="AE2502" s="6">
        <f t="shared" si="38"/>
        <v>0</v>
      </c>
    </row>
    <row r="2503" spans="2:31" ht="16.5" thickBot="1" x14ac:dyDescent="0.3">
      <c r="B2503" s="66" t="s">
        <v>2186</v>
      </c>
      <c r="C2503" s="53" t="s">
        <v>156</v>
      </c>
      <c r="D2503" s="54" t="s">
        <v>157</v>
      </c>
      <c r="E2503" s="54">
        <v>17</v>
      </c>
      <c r="F2503" s="67">
        <v>15</v>
      </c>
      <c r="G2503" s="67">
        <v>716</v>
      </c>
      <c r="H2503" s="67">
        <v>718</v>
      </c>
      <c r="I2503" s="99">
        <v>0.99721448499999998</v>
      </c>
      <c r="J2503" s="28">
        <v>1</v>
      </c>
      <c r="K2503" s="28">
        <v>4.409395E-3</v>
      </c>
      <c r="L2503" s="34">
        <f>K2503-'[6]на отправку'!$K2503</f>
        <v>0</v>
      </c>
      <c r="M2503" s="28">
        <v>0.99721448499999998</v>
      </c>
      <c r="N2503" s="28">
        <v>3</v>
      </c>
      <c r="O2503" s="28" t="s">
        <v>12</v>
      </c>
      <c r="P2503" s="28">
        <v>5</v>
      </c>
      <c r="Q2503" s="28">
        <v>1</v>
      </c>
      <c r="S2503" s="28">
        <v>693</v>
      </c>
      <c r="T2503" s="28">
        <v>698</v>
      </c>
      <c r="U2503" s="28">
        <v>0.99283667600000003</v>
      </c>
      <c r="X2503" s="27" t="s">
        <v>2515</v>
      </c>
      <c r="Y2503" s="28">
        <v>1</v>
      </c>
      <c r="AA2503" s="28">
        <v>3</v>
      </c>
      <c r="AB2503" s="28">
        <v>0.96851403899999999</v>
      </c>
      <c r="AE2503" s="6">
        <f t="shared" ref="AE2503:AE2566" si="39">ROUND(K2503,9)</f>
        <v>4.409395E-3</v>
      </c>
    </row>
    <row r="2504" spans="2:31" ht="16.5" thickBot="1" x14ac:dyDescent="0.3">
      <c r="B2504" s="66" t="s">
        <v>2187</v>
      </c>
      <c r="C2504" s="53" t="s">
        <v>156</v>
      </c>
      <c r="D2504" s="54" t="s">
        <v>157</v>
      </c>
      <c r="E2504" s="54">
        <v>18</v>
      </c>
      <c r="F2504" s="67">
        <v>16</v>
      </c>
      <c r="G2504" s="40">
        <v>17</v>
      </c>
      <c r="H2504" s="67">
        <v>17</v>
      </c>
      <c r="I2504" s="99">
        <v>1</v>
      </c>
      <c r="J2504" s="28" t="s">
        <v>12</v>
      </c>
      <c r="K2504" s="28">
        <v>0</v>
      </c>
      <c r="L2504" s="34">
        <f>K2504-'[6]на отправку'!$K2504</f>
        <v>0</v>
      </c>
      <c r="M2504" s="200" t="s">
        <v>12</v>
      </c>
      <c r="N2504" s="28">
        <v>6</v>
      </c>
      <c r="O2504" s="28">
        <v>2</v>
      </c>
      <c r="P2504" s="28">
        <v>4</v>
      </c>
      <c r="Q2504" s="28">
        <v>1</v>
      </c>
      <c r="R2504" s="33"/>
      <c r="S2504" s="40">
        <v>8</v>
      </c>
      <c r="T2504" s="40">
        <v>8</v>
      </c>
      <c r="U2504" s="101">
        <v>1</v>
      </c>
      <c r="X2504" s="27" t="s">
        <v>2516</v>
      </c>
      <c r="Y2504" s="28">
        <v>1</v>
      </c>
      <c r="AA2504" s="28">
        <v>6</v>
      </c>
      <c r="AB2504" s="28">
        <v>0.94674221000000003</v>
      </c>
      <c r="AC2504" s="28">
        <v>1</v>
      </c>
      <c r="AE2504" s="6">
        <f t="shared" si="39"/>
        <v>0</v>
      </c>
    </row>
    <row r="2505" spans="2:31" ht="16.5" thickBot="1" x14ac:dyDescent="0.3">
      <c r="B2505" s="66" t="s">
        <v>2188</v>
      </c>
      <c r="C2505" s="53" t="s">
        <v>156</v>
      </c>
      <c r="D2505" s="54" t="s">
        <v>157</v>
      </c>
      <c r="E2505" s="54">
        <v>19</v>
      </c>
      <c r="F2505" s="67">
        <v>17</v>
      </c>
      <c r="G2505" s="40">
        <v>6</v>
      </c>
      <c r="H2505" s="67">
        <v>6</v>
      </c>
      <c r="I2505" s="99">
        <v>1</v>
      </c>
      <c r="J2505" s="28" t="s">
        <v>12</v>
      </c>
      <c r="K2505" s="28">
        <v>0</v>
      </c>
      <c r="L2505" s="34">
        <f>K2505-'[6]на отправку'!$K2505</f>
        <v>0</v>
      </c>
      <c r="M2505" s="200" t="s">
        <v>12</v>
      </c>
      <c r="N2505" s="28">
        <v>6</v>
      </c>
      <c r="O2505" s="28">
        <v>2</v>
      </c>
      <c r="P2505" s="28">
        <v>4</v>
      </c>
      <c r="Q2505" s="28">
        <v>1</v>
      </c>
      <c r="R2505" s="33"/>
      <c r="S2505" s="40">
        <v>14</v>
      </c>
      <c r="T2505" s="40">
        <v>14</v>
      </c>
      <c r="U2505" s="101">
        <v>1</v>
      </c>
      <c r="X2505" s="27" t="s">
        <v>2517</v>
      </c>
      <c r="Y2505" s="28">
        <v>1</v>
      </c>
      <c r="AA2505" s="28">
        <v>6</v>
      </c>
      <c r="AB2505" s="28">
        <v>0.98260073299999995</v>
      </c>
      <c r="AC2505" s="28">
        <v>1</v>
      </c>
      <c r="AE2505" s="6">
        <f t="shared" si="39"/>
        <v>0</v>
      </c>
    </row>
    <row r="2506" spans="2:31" ht="16.5" thickBot="1" x14ac:dyDescent="0.3">
      <c r="B2506" s="66" t="s">
        <v>2189</v>
      </c>
      <c r="C2506" s="53" t="s">
        <v>156</v>
      </c>
      <c r="D2506" s="54" t="s">
        <v>157</v>
      </c>
      <c r="E2506" s="54">
        <v>20</v>
      </c>
      <c r="F2506" s="67">
        <v>18</v>
      </c>
      <c r="G2506" s="40">
        <v>2</v>
      </c>
      <c r="H2506" s="67">
        <v>2</v>
      </c>
      <c r="I2506" s="99">
        <v>1</v>
      </c>
      <c r="J2506" s="28" t="s">
        <v>12</v>
      </c>
      <c r="K2506" s="28">
        <v>0</v>
      </c>
      <c r="L2506" s="34">
        <f>K2506-'[6]на отправку'!$K2506</f>
        <v>0</v>
      </c>
      <c r="M2506" s="200" t="s">
        <v>12</v>
      </c>
      <c r="N2506" s="28">
        <v>6</v>
      </c>
      <c r="O2506" s="28">
        <v>2</v>
      </c>
      <c r="P2506" s="28">
        <v>4</v>
      </c>
      <c r="Q2506" s="28">
        <v>1</v>
      </c>
      <c r="R2506" s="33"/>
      <c r="S2506" s="40">
        <v>5</v>
      </c>
      <c r="T2506" s="40">
        <v>5</v>
      </c>
      <c r="U2506" s="101">
        <v>1</v>
      </c>
      <c r="X2506" s="27" t="s">
        <v>2518</v>
      </c>
      <c r="Y2506" s="28">
        <v>1</v>
      </c>
      <c r="AA2506" s="28">
        <v>6</v>
      </c>
      <c r="AB2506" s="28">
        <v>0.96027201100000004</v>
      </c>
      <c r="AC2506" s="28">
        <v>1</v>
      </c>
      <c r="AE2506" s="6">
        <f t="shared" si="39"/>
        <v>0</v>
      </c>
    </row>
    <row r="2507" spans="2:31" ht="16.5" thickBot="1" x14ac:dyDescent="0.3">
      <c r="B2507" s="66" t="s">
        <v>2190</v>
      </c>
      <c r="C2507" s="53" t="s">
        <v>156</v>
      </c>
      <c r="D2507" s="54" t="s">
        <v>157</v>
      </c>
      <c r="E2507" s="54">
        <v>21</v>
      </c>
      <c r="F2507" s="67">
        <v>19</v>
      </c>
      <c r="G2507" s="40">
        <v>0</v>
      </c>
      <c r="H2507" s="67">
        <v>0</v>
      </c>
      <c r="I2507" s="99">
        <v>0</v>
      </c>
      <c r="J2507" s="28" t="s">
        <v>12</v>
      </c>
      <c r="K2507" s="28">
        <v>-1</v>
      </c>
      <c r="L2507" s="34">
        <f>K2507-'[6]на отправку'!$K2507</f>
        <v>0</v>
      </c>
      <c r="M2507" s="200" t="s">
        <v>12</v>
      </c>
      <c r="N2507" s="28">
        <v>0</v>
      </c>
      <c r="O2507" s="28">
        <v>0</v>
      </c>
      <c r="P2507" s="28">
        <v>0</v>
      </c>
      <c r="Q2507" s="28">
        <v>2</v>
      </c>
      <c r="R2507" s="33"/>
      <c r="S2507" s="40">
        <v>6</v>
      </c>
      <c r="T2507" s="40">
        <v>6</v>
      </c>
      <c r="U2507" s="101">
        <v>1</v>
      </c>
      <c r="X2507" s="27" t="s">
        <v>2519</v>
      </c>
      <c r="Y2507" s="28">
        <v>1</v>
      </c>
      <c r="AA2507" s="28">
        <v>0</v>
      </c>
      <c r="AB2507" s="28">
        <v>0.96570972899999996</v>
      </c>
      <c r="AC2507" s="28">
        <v>1</v>
      </c>
      <c r="AE2507" s="6">
        <f t="shared" si="39"/>
        <v>-1</v>
      </c>
    </row>
    <row r="2508" spans="2:31" ht="16.5" thickBot="1" x14ac:dyDescent="0.3">
      <c r="B2508" s="66" t="s">
        <v>2191</v>
      </c>
      <c r="C2508" s="53" t="s">
        <v>156</v>
      </c>
      <c r="D2508" s="54" t="s">
        <v>157</v>
      </c>
      <c r="E2508" s="54">
        <v>22</v>
      </c>
      <c r="F2508" s="67">
        <v>20</v>
      </c>
      <c r="G2508" s="67">
        <v>3</v>
      </c>
      <c r="H2508" s="67">
        <v>4</v>
      </c>
      <c r="I2508" s="99">
        <v>0.75</v>
      </c>
      <c r="J2508" s="28" t="s">
        <v>12</v>
      </c>
      <c r="K2508" s="28">
        <v>1.624999997</v>
      </c>
      <c r="L2508" s="34">
        <f>K2508-'[6]на отправку'!$K2508</f>
        <v>0</v>
      </c>
      <c r="M2508" s="28" t="s">
        <v>12</v>
      </c>
      <c r="N2508" s="28">
        <v>6</v>
      </c>
      <c r="O2508" s="28">
        <v>0</v>
      </c>
      <c r="P2508" s="28">
        <v>3</v>
      </c>
      <c r="Q2508" s="28">
        <v>1</v>
      </c>
      <c r="S2508" s="28">
        <v>2</v>
      </c>
      <c r="T2508" s="28">
        <v>7</v>
      </c>
      <c r="U2508" s="28">
        <v>0.28571428599999998</v>
      </c>
      <c r="X2508" s="27" t="s">
        <v>2520</v>
      </c>
      <c r="Y2508" s="28">
        <v>1</v>
      </c>
      <c r="AA2508" s="28">
        <v>6</v>
      </c>
      <c r="AB2508" s="28">
        <v>0.8075</v>
      </c>
      <c r="AC2508" s="28">
        <v>1</v>
      </c>
      <c r="AE2508" s="6">
        <f t="shared" si="39"/>
        <v>1.624999997</v>
      </c>
    </row>
    <row r="2509" spans="2:31" ht="16.5" thickBot="1" x14ac:dyDescent="0.3">
      <c r="B2509" s="66" t="s">
        <v>2185</v>
      </c>
      <c r="C2509" s="53" t="s">
        <v>156</v>
      </c>
      <c r="D2509" s="54" t="s">
        <v>157</v>
      </c>
      <c r="E2509" s="54">
        <v>22.5</v>
      </c>
      <c r="K2509" s="28">
        <v>0</v>
      </c>
      <c r="L2509" s="34">
        <f>K2509-'[6]на отправку'!$K2509</f>
        <v>0</v>
      </c>
      <c r="N2509" s="28">
        <v>9</v>
      </c>
      <c r="R2509" s="28" t="s">
        <v>2521</v>
      </c>
      <c r="V2509" s="28">
        <v>0</v>
      </c>
      <c r="Y2509" s="28">
        <v>1</v>
      </c>
      <c r="AB2509" s="28">
        <v>0</v>
      </c>
      <c r="AE2509" s="6">
        <f t="shared" si="39"/>
        <v>0</v>
      </c>
    </row>
    <row r="2510" spans="2:31" ht="16.5" thickBot="1" x14ac:dyDescent="0.3">
      <c r="B2510" s="66" t="s">
        <v>2192</v>
      </c>
      <c r="C2510" s="53" t="s">
        <v>156</v>
      </c>
      <c r="D2510" s="54" t="s">
        <v>157</v>
      </c>
      <c r="E2510" s="54">
        <v>23</v>
      </c>
      <c r="F2510" s="67">
        <v>21</v>
      </c>
      <c r="G2510" s="67">
        <v>1</v>
      </c>
      <c r="H2510" s="67">
        <v>5</v>
      </c>
      <c r="I2510" s="99">
        <v>0.2</v>
      </c>
      <c r="J2510" s="28" t="s">
        <v>12</v>
      </c>
      <c r="K2510" s="28">
        <v>-0.2</v>
      </c>
      <c r="L2510" s="34">
        <f>K2510-'[6]на отправку'!$K2510</f>
        <v>0</v>
      </c>
      <c r="M2510" s="28" t="s">
        <v>12</v>
      </c>
      <c r="N2510" s="28">
        <v>0</v>
      </c>
      <c r="O2510" s="28">
        <v>0</v>
      </c>
      <c r="P2510" s="28">
        <v>3</v>
      </c>
      <c r="Q2510" s="28">
        <v>1</v>
      </c>
      <c r="S2510" s="28">
        <v>1</v>
      </c>
      <c r="T2510" s="28">
        <v>4</v>
      </c>
      <c r="U2510" s="28">
        <v>0.25</v>
      </c>
      <c r="X2510" s="27" t="s">
        <v>302</v>
      </c>
      <c r="Y2510" s="28">
        <v>1</v>
      </c>
      <c r="AA2510" s="28">
        <v>0</v>
      </c>
      <c r="AB2510" s="28">
        <v>0.39646335199999999</v>
      </c>
      <c r="AC2510" s="28">
        <v>1</v>
      </c>
      <c r="AE2510" s="6">
        <f t="shared" si="39"/>
        <v>-0.2</v>
      </c>
    </row>
    <row r="2511" spans="2:31" ht="16.5" thickBot="1" x14ac:dyDescent="0.3">
      <c r="B2511" s="66" t="s">
        <v>2194</v>
      </c>
      <c r="C2511" s="53" t="s">
        <v>156</v>
      </c>
      <c r="D2511" s="54" t="s">
        <v>157</v>
      </c>
      <c r="E2511" s="54">
        <v>24</v>
      </c>
      <c r="F2511" s="67">
        <v>23</v>
      </c>
      <c r="G2511" s="40">
        <v>0</v>
      </c>
      <c r="H2511" s="67">
        <v>0</v>
      </c>
      <c r="I2511" s="99">
        <v>0</v>
      </c>
      <c r="J2511" s="28" t="s">
        <v>12</v>
      </c>
      <c r="K2511" s="28">
        <v>0</v>
      </c>
      <c r="L2511" s="34">
        <f>K2511-'[6]на отправку'!$K2511</f>
        <v>0</v>
      </c>
      <c r="M2511" s="200" t="s">
        <v>12</v>
      </c>
      <c r="N2511" s="28">
        <v>0</v>
      </c>
      <c r="O2511" s="28">
        <v>0</v>
      </c>
      <c r="P2511" s="28">
        <v>0</v>
      </c>
      <c r="Q2511" s="28">
        <v>2</v>
      </c>
      <c r="R2511" s="33"/>
      <c r="S2511" s="40">
        <v>0</v>
      </c>
      <c r="T2511" s="40">
        <v>0</v>
      </c>
      <c r="U2511" s="101">
        <v>0</v>
      </c>
      <c r="X2511" s="27" t="s">
        <v>2522</v>
      </c>
      <c r="Y2511" s="28">
        <v>1</v>
      </c>
      <c r="AA2511" s="28">
        <v>0</v>
      </c>
      <c r="AB2511" s="28">
        <v>0.6</v>
      </c>
      <c r="AC2511" s="28">
        <v>1</v>
      </c>
      <c r="AE2511" s="6">
        <f t="shared" si="39"/>
        <v>0</v>
      </c>
    </row>
    <row r="2512" spans="2:31" ht="16.5" thickBot="1" x14ac:dyDescent="0.3">
      <c r="B2512" s="66" t="s">
        <v>2195</v>
      </c>
      <c r="C2512" s="53" t="s">
        <v>156</v>
      </c>
      <c r="D2512" s="54" t="s">
        <v>157</v>
      </c>
      <c r="E2512" s="54">
        <v>25</v>
      </c>
      <c r="F2512" s="67">
        <v>24</v>
      </c>
      <c r="G2512" s="67">
        <v>0</v>
      </c>
      <c r="H2512" s="67">
        <v>0</v>
      </c>
      <c r="I2512" s="99">
        <v>0</v>
      </c>
      <c r="J2512" s="28" t="s">
        <v>12</v>
      </c>
      <c r="K2512" s="28">
        <v>0</v>
      </c>
      <c r="L2512" s="34">
        <f>K2512-'[6]на отправку'!$K2512</f>
        <v>0</v>
      </c>
      <c r="M2512" s="28" t="s">
        <v>12</v>
      </c>
      <c r="N2512" s="28">
        <v>0</v>
      </c>
      <c r="O2512" s="28">
        <v>0</v>
      </c>
      <c r="P2512" s="28">
        <v>0</v>
      </c>
      <c r="Q2512" s="28">
        <v>2</v>
      </c>
      <c r="S2512" s="28">
        <v>0</v>
      </c>
      <c r="T2512" s="28">
        <v>1</v>
      </c>
      <c r="U2512" s="28">
        <v>0</v>
      </c>
      <c r="X2512" s="27" t="s">
        <v>2522</v>
      </c>
      <c r="Y2512" s="28">
        <v>1</v>
      </c>
      <c r="AA2512" s="28">
        <v>0</v>
      </c>
      <c r="AB2512" s="28">
        <v>0.381578947</v>
      </c>
      <c r="AC2512" s="28">
        <v>1</v>
      </c>
      <c r="AE2512" s="6">
        <f t="shared" si="39"/>
        <v>0</v>
      </c>
    </row>
    <row r="2513" spans="2:31" ht="16.5" thickBot="1" x14ac:dyDescent="0.3">
      <c r="B2513" s="66" t="s">
        <v>2196</v>
      </c>
      <c r="C2513" s="53" t="s">
        <v>156</v>
      </c>
      <c r="D2513" s="54" t="s">
        <v>157</v>
      </c>
      <c r="E2513" s="54">
        <v>26</v>
      </c>
      <c r="F2513" s="67">
        <v>25</v>
      </c>
      <c r="G2513" s="67">
        <v>65</v>
      </c>
      <c r="H2513" s="67">
        <v>65</v>
      </c>
      <c r="I2513" s="99">
        <v>1</v>
      </c>
      <c r="J2513" s="28">
        <v>1</v>
      </c>
      <c r="K2513" s="28">
        <v>2.1739130999999998E-2</v>
      </c>
      <c r="L2513" s="34">
        <f>K2513-'[6]на отправку'!$K2513</f>
        <v>0</v>
      </c>
      <c r="M2513" s="28" t="s">
        <v>12</v>
      </c>
      <c r="N2513" s="28">
        <v>9</v>
      </c>
      <c r="O2513" s="28">
        <v>2</v>
      </c>
      <c r="P2513" s="28">
        <v>4</v>
      </c>
      <c r="Q2513" s="28">
        <v>1</v>
      </c>
      <c r="S2513" s="28">
        <v>46</v>
      </c>
      <c r="T2513" s="28">
        <v>47</v>
      </c>
      <c r="U2513" s="28">
        <v>0.97872340400000002</v>
      </c>
      <c r="X2513" s="27" t="s">
        <v>2523</v>
      </c>
      <c r="Y2513" s="28">
        <v>1</v>
      </c>
      <c r="AA2513" s="28">
        <v>9</v>
      </c>
      <c r="AB2513" s="28">
        <v>0.97159166299999999</v>
      </c>
      <c r="AC2513" s="28">
        <v>1</v>
      </c>
      <c r="AE2513" s="6">
        <f t="shared" si="39"/>
        <v>2.1739130999999998E-2</v>
      </c>
    </row>
    <row r="2514" spans="2:31" ht="16.5" thickBot="1" x14ac:dyDescent="0.3">
      <c r="B2514" s="66" t="s">
        <v>2185</v>
      </c>
      <c r="C2514" s="53" t="s">
        <v>156</v>
      </c>
      <c r="D2514" s="54" t="s">
        <v>157</v>
      </c>
      <c r="E2514" s="54">
        <v>26.5</v>
      </c>
      <c r="K2514" s="28">
        <v>0</v>
      </c>
      <c r="L2514" s="34">
        <f>K2514-'[6]на отправку'!$K2514</f>
        <v>0</v>
      </c>
      <c r="N2514" s="28">
        <v>26</v>
      </c>
      <c r="R2514" s="28" t="s">
        <v>2524</v>
      </c>
      <c r="V2514" s="28">
        <v>0</v>
      </c>
      <c r="Y2514" s="28">
        <v>1</v>
      </c>
      <c r="AB2514" s="28">
        <v>0</v>
      </c>
      <c r="AE2514" s="6">
        <f t="shared" si="39"/>
        <v>0</v>
      </c>
    </row>
    <row r="2515" spans="2:31" ht="16.5" thickBot="1" x14ac:dyDescent="0.3">
      <c r="B2515" s="66" t="s">
        <v>3001</v>
      </c>
      <c r="C2515" s="53" t="s">
        <v>156</v>
      </c>
      <c r="D2515" s="54" t="s">
        <v>157</v>
      </c>
      <c r="E2515" s="54">
        <v>27</v>
      </c>
      <c r="F2515" s="67">
        <v>27</v>
      </c>
      <c r="G2515" s="40">
        <v>0</v>
      </c>
      <c r="H2515" s="67">
        <v>1</v>
      </c>
      <c r="I2515" s="99">
        <v>0</v>
      </c>
      <c r="K2515" s="28">
        <v>0</v>
      </c>
      <c r="L2515" s="34">
        <f>K2515-'[6]на отправку'!$K2515</f>
        <v>0</v>
      </c>
      <c r="M2515" s="200"/>
      <c r="N2515" s="28">
        <v>4</v>
      </c>
      <c r="O2515" s="28" t="s">
        <v>12</v>
      </c>
      <c r="P2515" s="28" t="s">
        <v>12</v>
      </c>
      <c r="Q2515" s="28">
        <v>1</v>
      </c>
      <c r="R2515" s="33"/>
      <c r="S2515" s="40">
        <v>0</v>
      </c>
      <c r="T2515" s="40">
        <v>0</v>
      </c>
      <c r="U2515" s="101">
        <v>0</v>
      </c>
      <c r="X2515" s="27" t="s">
        <v>2526</v>
      </c>
      <c r="Y2515" s="28">
        <v>1</v>
      </c>
      <c r="AA2515" s="28">
        <v>4</v>
      </c>
      <c r="AB2515" s="28">
        <v>0</v>
      </c>
      <c r="AE2515" s="6">
        <f t="shared" si="39"/>
        <v>0</v>
      </c>
    </row>
    <row r="2516" spans="2:31" ht="16.5" thickBot="1" x14ac:dyDescent="0.3">
      <c r="B2516" s="66" t="s">
        <v>3002</v>
      </c>
      <c r="C2516" s="53" t="s">
        <v>156</v>
      </c>
      <c r="D2516" s="54" t="s">
        <v>157</v>
      </c>
      <c r="E2516" s="54">
        <v>28</v>
      </c>
      <c r="F2516" s="67">
        <v>28</v>
      </c>
      <c r="G2516" s="67">
        <v>1</v>
      </c>
      <c r="H2516" s="67">
        <v>86</v>
      </c>
      <c r="I2516" s="99">
        <v>1.1627907E-2</v>
      </c>
      <c r="K2516" s="28">
        <v>0</v>
      </c>
      <c r="L2516" s="34">
        <f>K2516-'[6]на отправку'!$K2516</f>
        <v>0</v>
      </c>
      <c r="N2516" s="28">
        <v>-2</v>
      </c>
      <c r="O2516" s="28" t="s">
        <v>12</v>
      </c>
      <c r="P2516" s="28" t="s">
        <v>12</v>
      </c>
      <c r="Q2516" s="28">
        <v>1</v>
      </c>
      <c r="S2516" s="28">
        <v>4</v>
      </c>
      <c r="T2516" s="28">
        <v>212</v>
      </c>
      <c r="U2516" s="28">
        <v>1.8867925000000001E-2</v>
      </c>
      <c r="X2516" s="27" t="s">
        <v>2528</v>
      </c>
      <c r="Y2516" s="28">
        <v>1</v>
      </c>
      <c r="AA2516" s="28">
        <v>-2</v>
      </c>
      <c r="AB2516" s="28">
        <v>4.6442499999999999E-3</v>
      </c>
      <c r="AE2516" s="6">
        <f t="shared" si="39"/>
        <v>0</v>
      </c>
    </row>
    <row r="2517" spans="2:31" ht="16.5" thickBot="1" x14ac:dyDescent="0.3">
      <c r="B2517" s="66" t="s">
        <v>3003</v>
      </c>
      <c r="C2517" s="53" t="s">
        <v>156</v>
      </c>
      <c r="D2517" s="54" t="s">
        <v>157</v>
      </c>
      <c r="E2517" s="54">
        <v>29</v>
      </c>
      <c r="F2517" s="67">
        <v>29</v>
      </c>
      <c r="G2517" s="67">
        <v>0</v>
      </c>
      <c r="H2517" s="67">
        <v>86</v>
      </c>
      <c r="I2517" s="99">
        <v>0</v>
      </c>
      <c r="K2517" s="28">
        <v>0</v>
      </c>
      <c r="L2517" s="34">
        <f>K2517-'[6]на отправку'!$K2517</f>
        <v>0</v>
      </c>
      <c r="N2517" s="28">
        <v>5</v>
      </c>
      <c r="O2517" s="28" t="s">
        <v>12</v>
      </c>
      <c r="P2517" s="28" t="s">
        <v>12</v>
      </c>
      <c r="Q2517" s="28">
        <v>1</v>
      </c>
      <c r="S2517" s="28">
        <v>0</v>
      </c>
      <c r="T2517" s="28">
        <v>212</v>
      </c>
      <c r="U2517" s="28">
        <v>0</v>
      </c>
      <c r="X2517" s="27" t="s">
        <v>2530</v>
      </c>
      <c r="Y2517" s="28">
        <v>1</v>
      </c>
      <c r="AA2517" s="28">
        <v>5</v>
      </c>
      <c r="AB2517" s="28">
        <v>1.6719300000000001E-3</v>
      </c>
      <c r="AE2517" s="6">
        <f t="shared" si="39"/>
        <v>0</v>
      </c>
    </row>
    <row r="2518" spans="2:31" ht="16.5" thickBot="1" x14ac:dyDescent="0.3">
      <c r="B2518" s="66" t="s">
        <v>3004</v>
      </c>
      <c r="C2518" s="53" t="s">
        <v>156</v>
      </c>
      <c r="D2518" s="54" t="s">
        <v>157</v>
      </c>
      <c r="E2518" s="54">
        <v>30</v>
      </c>
      <c r="F2518" s="67">
        <v>30</v>
      </c>
      <c r="G2518" s="67">
        <v>0</v>
      </c>
      <c r="H2518" s="67">
        <v>86</v>
      </c>
      <c r="I2518" s="99">
        <v>0</v>
      </c>
      <c r="K2518" s="28">
        <v>0</v>
      </c>
      <c r="L2518" s="34">
        <f>K2518-'[6]на отправку'!$K2518</f>
        <v>0</v>
      </c>
      <c r="N2518" s="28">
        <v>8</v>
      </c>
      <c r="O2518" s="28" t="s">
        <v>12</v>
      </c>
      <c r="P2518" s="28" t="s">
        <v>12</v>
      </c>
      <c r="Q2518" s="28">
        <v>1</v>
      </c>
      <c r="S2518" s="28">
        <v>0</v>
      </c>
      <c r="T2518" s="28">
        <v>212</v>
      </c>
      <c r="U2518" s="28">
        <v>0</v>
      </c>
      <c r="X2518" s="27" t="s">
        <v>2532</v>
      </c>
      <c r="Y2518" s="28">
        <v>1</v>
      </c>
      <c r="AA2518" s="28">
        <v>8</v>
      </c>
      <c r="AB2518" s="28">
        <v>0</v>
      </c>
      <c r="AE2518" s="6">
        <f t="shared" si="39"/>
        <v>0</v>
      </c>
    </row>
    <row r="2519" spans="2:31" ht="16.5" thickBot="1" x14ac:dyDescent="0.3">
      <c r="B2519" s="66" t="s">
        <v>3005</v>
      </c>
      <c r="C2519" s="53" t="s">
        <v>156</v>
      </c>
      <c r="D2519" s="54" t="s">
        <v>157</v>
      </c>
      <c r="E2519" s="54">
        <v>31</v>
      </c>
      <c r="F2519" s="67">
        <v>31</v>
      </c>
      <c r="G2519" s="67">
        <v>0</v>
      </c>
      <c r="H2519" s="67">
        <v>0</v>
      </c>
      <c r="K2519" s="28">
        <v>0</v>
      </c>
      <c r="L2519" s="34">
        <f>K2519-'[6]на отправку'!$K2519</f>
        <v>0</v>
      </c>
      <c r="N2519" s="28">
        <v>3</v>
      </c>
      <c r="O2519" s="28" t="s">
        <v>12</v>
      </c>
      <c r="P2519" s="28" t="s">
        <v>12</v>
      </c>
      <c r="Q2519" s="28">
        <v>1</v>
      </c>
      <c r="S2519" s="28">
        <v>0</v>
      </c>
      <c r="T2519" s="28">
        <v>0</v>
      </c>
      <c r="X2519" s="27" t="s">
        <v>2534</v>
      </c>
      <c r="Y2519" s="28">
        <v>1</v>
      </c>
      <c r="AB2519" s="28">
        <v>0</v>
      </c>
      <c r="AE2519" s="6">
        <f t="shared" si="39"/>
        <v>0</v>
      </c>
    </row>
    <row r="2520" spans="2:31" ht="16.5" thickBot="1" x14ac:dyDescent="0.3">
      <c r="B2520" s="66" t="s">
        <v>3006</v>
      </c>
      <c r="C2520" s="53" t="s">
        <v>156</v>
      </c>
      <c r="D2520" s="54" t="s">
        <v>157</v>
      </c>
      <c r="E2520" s="54">
        <v>32</v>
      </c>
      <c r="F2520" s="67">
        <v>32</v>
      </c>
      <c r="G2520" s="67">
        <v>0</v>
      </c>
      <c r="H2520" s="67">
        <v>0</v>
      </c>
      <c r="K2520" s="28">
        <v>0</v>
      </c>
      <c r="L2520" s="34">
        <f>K2520-'[6]на отправку'!$K2520</f>
        <v>0</v>
      </c>
      <c r="N2520" s="28">
        <v>8</v>
      </c>
      <c r="O2520" s="28" t="s">
        <v>12</v>
      </c>
      <c r="P2520" s="28" t="s">
        <v>12</v>
      </c>
      <c r="Q2520" s="28">
        <v>1</v>
      </c>
      <c r="S2520" s="28">
        <v>0</v>
      </c>
      <c r="T2520" s="28">
        <v>0</v>
      </c>
      <c r="X2520" s="27" t="s">
        <v>2536</v>
      </c>
      <c r="Y2520" s="28">
        <v>1</v>
      </c>
      <c r="AB2520" s="28">
        <v>0</v>
      </c>
      <c r="AE2520" s="6">
        <f t="shared" si="39"/>
        <v>0</v>
      </c>
    </row>
    <row r="2521" spans="2:31" ht="16.5" thickBot="1" x14ac:dyDescent="0.3">
      <c r="B2521" s="66" t="s">
        <v>2197</v>
      </c>
      <c r="C2521" s="53" t="s">
        <v>156</v>
      </c>
      <c r="D2521" s="54" t="s">
        <v>157</v>
      </c>
      <c r="E2521" s="54">
        <v>33</v>
      </c>
      <c r="F2521" s="67">
        <v>33</v>
      </c>
      <c r="G2521" s="40">
        <v>0</v>
      </c>
      <c r="H2521" s="67">
        <v>0</v>
      </c>
      <c r="I2521" s="99">
        <v>0</v>
      </c>
      <c r="K2521" s="28">
        <v>0</v>
      </c>
      <c r="L2521" s="34">
        <f>K2521-'[6]на отправку'!$K2521</f>
        <v>0</v>
      </c>
      <c r="M2521" s="200"/>
      <c r="N2521" s="28">
        <v>0</v>
      </c>
      <c r="O2521" s="28" t="s">
        <v>12</v>
      </c>
      <c r="P2521" s="28">
        <v>0</v>
      </c>
      <c r="Q2521" s="28">
        <v>2</v>
      </c>
      <c r="R2521" s="33"/>
      <c r="S2521" s="40">
        <v>0</v>
      </c>
      <c r="T2521" s="40">
        <v>0</v>
      </c>
      <c r="U2521" s="101">
        <v>0</v>
      </c>
      <c r="X2521" s="27" t="s">
        <v>2537</v>
      </c>
      <c r="Y2521" s="28">
        <v>1</v>
      </c>
      <c r="AA2521" s="28">
        <v>0</v>
      </c>
      <c r="AB2521" s="28">
        <v>0</v>
      </c>
      <c r="AE2521" s="6">
        <f t="shared" si="39"/>
        <v>0</v>
      </c>
    </row>
    <row r="2522" spans="2:31" ht="16.5" thickBot="1" x14ac:dyDescent="0.3">
      <c r="B2522" s="66" t="s">
        <v>264</v>
      </c>
      <c r="C2522" s="53" t="s">
        <v>158</v>
      </c>
      <c r="D2522" s="54" t="s">
        <v>159</v>
      </c>
      <c r="E2522" s="54">
        <v>0</v>
      </c>
      <c r="K2522" s="28">
        <v>0</v>
      </c>
      <c r="L2522" s="34">
        <f>K2522-'[6]на отправку'!$K2522</f>
        <v>0</v>
      </c>
      <c r="N2522" s="28">
        <v>17.5</v>
      </c>
      <c r="R2522" s="28" t="s">
        <v>13</v>
      </c>
      <c r="V2522" s="28">
        <v>0</v>
      </c>
      <c r="Y2522" s="28">
        <v>1</v>
      </c>
      <c r="AB2522" s="28">
        <v>0</v>
      </c>
      <c r="AE2522" s="6">
        <f t="shared" si="39"/>
        <v>0</v>
      </c>
    </row>
    <row r="2523" spans="2:31" ht="16.5" thickBot="1" x14ac:dyDescent="0.3">
      <c r="B2523" s="66" t="s">
        <v>2009</v>
      </c>
      <c r="C2523" s="53" t="s">
        <v>158</v>
      </c>
      <c r="D2523" s="54" t="s">
        <v>159</v>
      </c>
      <c r="E2523" s="54">
        <v>1</v>
      </c>
      <c r="F2523" s="67">
        <v>1</v>
      </c>
      <c r="G2523" s="67">
        <v>2924</v>
      </c>
      <c r="H2523" s="67">
        <v>3277</v>
      </c>
      <c r="I2523" s="99">
        <v>0.89227952399999999</v>
      </c>
      <c r="J2523" s="28" t="s">
        <v>12</v>
      </c>
      <c r="K2523" s="28">
        <v>1.8643669000000002E-2</v>
      </c>
      <c r="L2523" s="34">
        <f>K2523-'[6]на отправку'!$K2523</f>
        <v>0</v>
      </c>
      <c r="M2523" s="28" t="s">
        <v>12</v>
      </c>
      <c r="N2523" s="28">
        <v>0</v>
      </c>
      <c r="O2523" s="28">
        <v>0</v>
      </c>
      <c r="P2523" s="28">
        <v>1</v>
      </c>
      <c r="Q2523" s="28">
        <v>1</v>
      </c>
      <c r="S2523" s="28">
        <v>3001</v>
      </c>
      <c r="T2523" s="28">
        <v>3426</v>
      </c>
      <c r="U2523" s="28">
        <v>0.87594862799999995</v>
      </c>
      <c r="X2523" s="27" t="s">
        <v>2497</v>
      </c>
      <c r="Y2523" s="28">
        <v>1</v>
      </c>
      <c r="AA2523" s="28">
        <v>0</v>
      </c>
      <c r="AB2523" s="28">
        <v>0.87783438400000002</v>
      </c>
      <c r="AC2523" s="28">
        <v>0.79392113200000003</v>
      </c>
      <c r="AE2523" s="6">
        <f t="shared" si="39"/>
        <v>1.8643669000000002E-2</v>
      </c>
    </row>
    <row r="2524" spans="2:31" ht="16.5" thickBot="1" x14ac:dyDescent="0.3">
      <c r="B2524" s="66" t="s">
        <v>3007</v>
      </c>
      <c r="C2524" s="53" t="s">
        <v>158</v>
      </c>
      <c r="D2524" s="54" t="s">
        <v>159</v>
      </c>
      <c r="E2524" s="54">
        <v>2</v>
      </c>
      <c r="F2524" s="67">
        <v>26</v>
      </c>
      <c r="G2524" s="67">
        <v>4628</v>
      </c>
      <c r="H2524" s="67">
        <v>5581</v>
      </c>
      <c r="I2524" s="99">
        <v>0.82924207100000003</v>
      </c>
      <c r="J2524" s="28" t="s">
        <v>12</v>
      </c>
      <c r="K2524" s="28">
        <v>4.0004079999999996E-3</v>
      </c>
      <c r="L2524" s="34">
        <f>K2524-'[6]на отправку'!$K2524</f>
        <v>0</v>
      </c>
      <c r="M2524" s="28" t="s">
        <v>12</v>
      </c>
      <c r="N2524" s="28">
        <v>2</v>
      </c>
      <c r="O2524" s="28">
        <v>0</v>
      </c>
      <c r="P2524" s="28">
        <v>2</v>
      </c>
      <c r="Q2524" s="28">
        <v>1</v>
      </c>
      <c r="S2524" s="28">
        <v>4821</v>
      </c>
      <c r="T2524" s="28">
        <v>5837</v>
      </c>
      <c r="U2524" s="28">
        <v>0.82593798200000001</v>
      </c>
      <c r="X2524" s="27" t="s">
        <v>2498</v>
      </c>
      <c r="Y2524" s="28">
        <v>1</v>
      </c>
      <c r="AA2524" s="28">
        <v>2</v>
      </c>
      <c r="AB2524" s="28">
        <v>0.83450456100000003</v>
      </c>
      <c r="AC2524" s="28">
        <v>0.72780695200000001</v>
      </c>
      <c r="AE2524" s="6">
        <f t="shared" si="39"/>
        <v>4.0004079999999996E-3</v>
      </c>
    </row>
    <row r="2525" spans="2:31" ht="16.5" thickBot="1" x14ac:dyDescent="0.3">
      <c r="B2525" s="66" t="s">
        <v>2010</v>
      </c>
      <c r="C2525" s="53" t="s">
        <v>158</v>
      </c>
      <c r="D2525" s="54" t="s">
        <v>159</v>
      </c>
      <c r="E2525" s="54">
        <v>3</v>
      </c>
      <c r="F2525" s="67">
        <v>2</v>
      </c>
      <c r="G2525" s="67">
        <v>15</v>
      </c>
      <c r="H2525" s="67">
        <v>15</v>
      </c>
      <c r="I2525" s="99">
        <v>1</v>
      </c>
      <c r="J2525" s="28" t="s">
        <v>12</v>
      </c>
      <c r="K2525" s="28">
        <v>5.4945055E-2</v>
      </c>
      <c r="L2525" s="34">
        <f>K2525-'[6]на отправку'!$K2525</f>
        <v>0</v>
      </c>
      <c r="N2525" s="28">
        <v>2</v>
      </c>
      <c r="O2525" s="28">
        <v>2</v>
      </c>
      <c r="P2525" s="28">
        <v>4</v>
      </c>
      <c r="Q2525" s="28">
        <v>1</v>
      </c>
      <c r="S2525" s="28">
        <v>91</v>
      </c>
      <c r="T2525" s="28">
        <v>96</v>
      </c>
      <c r="U2525" s="28">
        <v>0.94791666699999999</v>
      </c>
      <c r="X2525" s="27" t="s">
        <v>2499</v>
      </c>
      <c r="Y2525" s="28">
        <v>1</v>
      </c>
      <c r="AA2525" s="28">
        <v>2</v>
      </c>
      <c r="AB2525" s="28">
        <v>0.91111111099999997</v>
      </c>
      <c r="AC2525" s="28">
        <v>1</v>
      </c>
      <c r="AE2525" s="6">
        <f t="shared" si="39"/>
        <v>5.4945055E-2</v>
      </c>
    </row>
    <row r="2526" spans="2:31" ht="16.5" thickBot="1" x14ac:dyDescent="0.3">
      <c r="B2526" s="66" t="s">
        <v>2011</v>
      </c>
      <c r="C2526" s="53" t="s">
        <v>158</v>
      </c>
      <c r="D2526" s="54" t="s">
        <v>159</v>
      </c>
      <c r="E2526" s="54">
        <v>4</v>
      </c>
      <c r="F2526" s="67">
        <v>3</v>
      </c>
      <c r="G2526" s="67">
        <v>0</v>
      </c>
      <c r="H2526" s="67">
        <v>2</v>
      </c>
      <c r="I2526" s="99">
        <v>0</v>
      </c>
      <c r="J2526" s="28" t="s">
        <v>12</v>
      </c>
      <c r="K2526" s="28">
        <v>-1</v>
      </c>
      <c r="L2526" s="34">
        <f>K2526-'[6]на отправку'!$K2526</f>
        <v>0</v>
      </c>
      <c r="M2526" s="28" t="s">
        <v>12</v>
      </c>
      <c r="N2526" s="28">
        <v>0</v>
      </c>
      <c r="O2526" s="28">
        <v>0</v>
      </c>
      <c r="P2526" s="28">
        <v>3</v>
      </c>
      <c r="Q2526" s="28">
        <v>1</v>
      </c>
      <c r="S2526" s="28">
        <v>1</v>
      </c>
      <c r="T2526" s="28">
        <v>4</v>
      </c>
      <c r="U2526" s="28">
        <v>0.25</v>
      </c>
      <c r="X2526" s="27" t="s">
        <v>2500</v>
      </c>
      <c r="Y2526" s="28">
        <v>1</v>
      </c>
      <c r="AA2526" s="28">
        <v>0</v>
      </c>
      <c r="AB2526" s="28">
        <v>0.61761761800000003</v>
      </c>
      <c r="AC2526" s="28">
        <v>1</v>
      </c>
      <c r="AE2526" s="6">
        <f t="shared" si="39"/>
        <v>-1</v>
      </c>
    </row>
    <row r="2527" spans="2:31" ht="16.5" thickBot="1" x14ac:dyDescent="0.3">
      <c r="B2527" s="66" t="s">
        <v>2012</v>
      </c>
      <c r="C2527" s="53" t="s">
        <v>158</v>
      </c>
      <c r="D2527" s="54" t="s">
        <v>159</v>
      </c>
      <c r="E2527" s="54">
        <v>5</v>
      </c>
      <c r="F2527" s="67">
        <v>4</v>
      </c>
      <c r="G2527" s="67">
        <v>3</v>
      </c>
      <c r="H2527" s="67">
        <v>3</v>
      </c>
      <c r="I2527" s="99">
        <v>1</v>
      </c>
      <c r="J2527" s="28" t="s">
        <v>12</v>
      </c>
      <c r="K2527" s="28">
        <v>0</v>
      </c>
      <c r="L2527" s="34">
        <f>K2527-'[6]на отправку'!$K2527</f>
        <v>0</v>
      </c>
      <c r="M2527" s="28" t="s">
        <v>12</v>
      </c>
      <c r="N2527" s="28">
        <v>2</v>
      </c>
      <c r="O2527" s="28">
        <v>2</v>
      </c>
      <c r="P2527" s="28">
        <v>4</v>
      </c>
      <c r="Q2527" s="28">
        <v>1</v>
      </c>
      <c r="S2527" s="28">
        <v>4</v>
      </c>
      <c r="T2527" s="28">
        <v>4</v>
      </c>
      <c r="U2527" s="28">
        <v>1</v>
      </c>
      <c r="X2527" s="27" t="s">
        <v>2501</v>
      </c>
      <c r="Y2527" s="28">
        <v>1</v>
      </c>
      <c r="AA2527" s="28">
        <v>2</v>
      </c>
      <c r="AB2527" s="28">
        <v>0.86111111100000004</v>
      </c>
      <c r="AC2527" s="28">
        <v>1</v>
      </c>
      <c r="AE2527" s="6">
        <f t="shared" si="39"/>
        <v>0</v>
      </c>
    </row>
    <row r="2528" spans="2:31" ht="16.5" thickBot="1" x14ac:dyDescent="0.3">
      <c r="B2528" s="66" t="s">
        <v>2013</v>
      </c>
      <c r="C2528" s="53" t="s">
        <v>158</v>
      </c>
      <c r="D2528" s="54" t="s">
        <v>159</v>
      </c>
      <c r="E2528" s="54">
        <v>6</v>
      </c>
      <c r="F2528" s="67">
        <v>5</v>
      </c>
      <c r="G2528" s="67">
        <v>3</v>
      </c>
      <c r="H2528" s="67">
        <v>3</v>
      </c>
      <c r="I2528" s="99">
        <v>1</v>
      </c>
      <c r="J2528" s="28" t="s">
        <v>12</v>
      </c>
      <c r="K2528" s="28">
        <v>1</v>
      </c>
      <c r="L2528" s="34">
        <f>K2528-'[6]на отправку'!$K2528</f>
        <v>0</v>
      </c>
      <c r="M2528" s="28" t="s">
        <v>12</v>
      </c>
      <c r="N2528" s="28">
        <v>2</v>
      </c>
      <c r="O2528" s="28">
        <v>2</v>
      </c>
      <c r="P2528" s="28">
        <v>4</v>
      </c>
      <c r="Q2528" s="28">
        <v>1</v>
      </c>
      <c r="S2528" s="28">
        <v>1</v>
      </c>
      <c r="T2528" s="28">
        <v>2</v>
      </c>
      <c r="U2528" s="28">
        <v>0.5</v>
      </c>
      <c r="X2528" s="27" t="s">
        <v>2502</v>
      </c>
      <c r="Y2528" s="28">
        <v>1</v>
      </c>
      <c r="AA2528" s="28">
        <v>2</v>
      </c>
      <c r="AB2528" s="28">
        <v>0.56594488200000004</v>
      </c>
      <c r="AC2528" s="28">
        <v>1</v>
      </c>
      <c r="AE2528" s="6">
        <f t="shared" si="39"/>
        <v>1</v>
      </c>
    </row>
    <row r="2529" spans="2:31" ht="16.5" thickBot="1" x14ac:dyDescent="0.3">
      <c r="B2529" s="66" t="s">
        <v>2014</v>
      </c>
      <c r="C2529" s="53" t="s">
        <v>158</v>
      </c>
      <c r="D2529" s="54" t="s">
        <v>159</v>
      </c>
      <c r="E2529" s="54">
        <v>7</v>
      </c>
      <c r="F2529" s="67">
        <v>6</v>
      </c>
      <c r="G2529" s="40">
        <v>0</v>
      </c>
      <c r="H2529" s="67">
        <v>0</v>
      </c>
      <c r="I2529" s="99">
        <v>0</v>
      </c>
      <c r="J2529" s="28" t="s">
        <v>12</v>
      </c>
      <c r="K2529" s="28">
        <v>0</v>
      </c>
      <c r="L2529" s="34">
        <f>K2529-'[6]на отправку'!$K2529</f>
        <v>0</v>
      </c>
      <c r="M2529" s="200" t="s">
        <v>12</v>
      </c>
      <c r="N2529" s="28">
        <v>0</v>
      </c>
      <c r="O2529" s="28">
        <v>0</v>
      </c>
      <c r="P2529" s="28">
        <v>0</v>
      </c>
      <c r="Q2529" s="28">
        <v>2</v>
      </c>
      <c r="R2529" s="33"/>
      <c r="S2529" s="40">
        <v>0</v>
      </c>
      <c r="T2529" s="40">
        <v>0</v>
      </c>
      <c r="U2529" s="101">
        <v>0</v>
      </c>
      <c r="X2529" s="27" t="s">
        <v>2503</v>
      </c>
      <c r="Y2529" s="28">
        <v>1</v>
      </c>
      <c r="AA2529" s="28">
        <v>0</v>
      </c>
      <c r="AB2529" s="28">
        <v>0.3</v>
      </c>
      <c r="AC2529" s="28">
        <v>1</v>
      </c>
      <c r="AE2529" s="6">
        <f t="shared" si="39"/>
        <v>0</v>
      </c>
    </row>
    <row r="2530" spans="2:31" ht="16.5" thickBot="1" x14ac:dyDescent="0.3">
      <c r="B2530" s="66" t="s">
        <v>2031</v>
      </c>
      <c r="C2530" s="53" t="s">
        <v>158</v>
      </c>
      <c r="D2530" s="54" t="s">
        <v>159</v>
      </c>
      <c r="E2530" s="54">
        <v>8</v>
      </c>
      <c r="F2530" s="67">
        <v>22</v>
      </c>
      <c r="G2530" s="67">
        <v>0</v>
      </c>
      <c r="H2530" s="67">
        <v>0</v>
      </c>
      <c r="I2530" s="99">
        <v>0</v>
      </c>
      <c r="J2530" s="28" t="s">
        <v>12</v>
      </c>
      <c r="K2530" s="28">
        <v>0</v>
      </c>
      <c r="L2530" s="34">
        <f>K2530-'[6]на отправку'!$K2530</f>
        <v>0</v>
      </c>
      <c r="M2530" s="28" t="s">
        <v>12</v>
      </c>
      <c r="N2530" s="28">
        <v>0</v>
      </c>
      <c r="O2530" s="28">
        <v>0</v>
      </c>
      <c r="P2530" s="28">
        <v>0</v>
      </c>
      <c r="Q2530" s="28">
        <v>2</v>
      </c>
      <c r="S2530" s="28">
        <v>0</v>
      </c>
      <c r="T2530" s="28">
        <v>0</v>
      </c>
      <c r="U2530" s="28">
        <v>0</v>
      </c>
      <c r="X2530" s="27" t="s">
        <v>2504</v>
      </c>
      <c r="Y2530" s="28">
        <v>1</v>
      </c>
      <c r="AA2530" s="28">
        <v>0</v>
      </c>
      <c r="AB2530" s="28">
        <v>0.4</v>
      </c>
      <c r="AC2530" s="28">
        <v>1</v>
      </c>
      <c r="AE2530" s="6">
        <f t="shared" si="39"/>
        <v>0</v>
      </c>
    </row>
    <row r="2531" spans="2:31" ht="16.5" thickBot="1" x14ac:dyDescent="0.3">
      <c r="B2531" s="66" t="s">
        <v>2015</v>
      </c>
      <c r="C2531" s="53" t="s">
        <v>158</v>
      </c>
      <c r="D2531" s="54" t="s">
        <v>159</v>
      </c>
      <c r="E2531" s="54">
        <v>9</v>
      </c>
      <c r="F2531" s="67">
        <v>7</v>
      </c>
      <c r="G2531" s="67">
        <v>538</v>
      </c>
      <c r="H2531" s="67">
        <v>538</v>
      </c>
      <c r="I2531" s="99">
        <v>1</v>
      </c>
      <c r="J2531" s="28">
        <v>1</v>
      </c>
      <c r="K2531" s="28">
        <v>0</v>
      </c>
      <c r="L2531" s="34">
        <f>K2531-'[6]на отправку'!$K2531</f>
        <v>0</v>
      </c>
      <c r="M2531" s="28">
        <v>1</v>
      </c>
      <c r="N2531" s="28">
        <v>2</v>
      </c>
      <c r="O2531" s="28" t="s">
        <v>12</v>
      </c>
      <c r="P2531" s="28">
        <v>6</v>
      </c>
      <c r="Q2531" s="28">
        <v>1</v>
      </c>
      <c r="S2531" s="28">
        <v>609</v>
      </c>
      <c r="T2531" s="28">
        <v>609</v>
      </c>
      <c r="U2531" s="28">
        <v>1</v>
      </c>
      <c r="X2531" s="27" t="s">
        <v>2505</v>
      </c>
      <c r="Y2531" s="28">
        <v>1</v>
      </c>
      <c r="AA2531" s="28">
        <v>2</v>
      </c>
      <c r="AB2531" s="28">
        <v>1</v>
      </c>
      <c r="AC2531" s="28">
        <v>1</v>
      </c>
      <c r="AE2531" s="6">
        <f t="shared" si="39"/>
        <v>0</v>
      </c>
    </row>
    <row r="2532" spans="2:31" ht="16.5" thickBot="1" x14ac:dyDescent="0.3">
      <c r="B2532" s="66" t="s">
        <v>2016</v>
      </c>
      <c r="C2532" s="53" t="s">
        <v>158</v>
      </c>
      <c r="D2532" s="54" t="s">
        <v>159</v>
      </c>
      <c r="E2532" s="54">
        <v>10</v>
      </c>
      <c r="F2532" s="67">
        <v>8</v>
      </c>
      <c r="G2532" s="67">
        <v>111</v>
      </c>
      <c r="H2532" s="67">
        <v>6177</v>
      </c>
      <c r="I2532" s="99">
        <v>1.7969888E-2</v>
      </c>
      <c r="J2532" s="28" t="s">
        <v>12</v>
      </c>
      <c r="K2532" s="28">
        <v>6.4882209999999997E-3</v>
      </c>
      <c r="L2532" s="34">
        <f>K2532-'[6]на отправку'!$K2532</f>
        <v>0</v>
      </c>
      <c r="M2532" s="28" t="s">
        <v>12</v>
      </c>
      <c r="N2532" s="28">
        <v>0</v>
      </c>
      <c r="O2532" s="28">
        <v>0</v>
      </c>
      <c r="P2532" s="28">
        <v>1</v>
      </c>
      <c r="Q2532" s="28">
        <v>1</v>
      </c>
      <c r="S2532" s="28">
        <v>103</v>
      </c>
      <c r="T2532" s="28">
        <v>5769</v>
      </c>
      <c r="U2532" s="28">
        <v>1.7854047000000001E-2</v>
      </c>
      <c r="X2532" s="27" t="s">
        <v>2506</v>
      </c>
      <c r="Y2532" s="28">
        <v>1</v>
      </c>
      <c r="AA2532" s="28">
        <v>0</v>
      </c>
      <c r="AB2532" s="28">
        <v>1.4606701999999999E-2</v>
      </c>
      <c r="AC2532" s="28">
        <v>0</v>
      </c>
      <c r="AE2532" s="6">
        <f t="shared" si="39"/>
        <v>6.4882209999999997E-3</v>
      </c>
    </row>
    <row r="2533" spans="2:31" ht="16.5" thickBot="1" x14ac:dyDescent="0.3">
      <c r="B2533" s="66" t="s">
        <v>2017</v>
      </c>
      <c r="C2533" s="53" t="s">
        <v>158</v>
      </c>
      <c r="D2533" s="54" t="s">
        <v>159</v>
      </c>
      <c r="E2533" s="54">
        <v>11</v>
      </c>
      <c r="F2533" s="67">
        <v>9</v>
      </c>
      <c r="G2533" s="67">
        <v>131</v>
      </c>
      <c r="H2533" s="67">
        <v>140</v>
      </c>
      <c r="I2533" s="99">
        <v>0.93571428599999995</v>
      </c>
      <c r="J2533" s="28">
        <v>1</v>
      </c>
      <c r="K2533" s="28">
        <v>1.13110048</v>
      </c>
      <c r="L2533" s="34">
        <f>K2533-'[6]на отправку'!$K2533</f>
        <v>0</v>
      </c>
      <c r="M2533" s="28">
        <v>0.93571428599999995</v>
      </c>
      <c r="N2533" s="28">
        <v>0.5</v>
      </c>
      <c r="O2533" s="28" t="s">
        <v>12</v>
      </c>
      <c r="P2533" s="28">
        <v>6</v>
      </c>
      <c r="Q2533" s="28">
        <v>1</v>
      </c>
      <c r="S2533" s="28">
        <v>209</v>
      </c>
      <c r="T2533" s="28">
        <v>476</v>
      </c>
      <c r="U2533" s="28">
        <v>0.43907562999999999</v>
      </c>
      <c r="X2533" s="27" t="s">
        <v>2507</v>
      </c>
      <c r="Y2533" s="28">
        <v>1</v>
      </c>
      <c r="AA2533" s="28">
        <v>0.5</v>
      </c>
      <c r="AB2533" s="28">
        <v>0.93642591900000005</v>
      </c>
      <c r="AE2533" s="6">
        <f t="shared" si="39"/>
        <v>1.13110048</v>
      </c>
    </row>
    <row r="2534" spans="2:31" ht="16.5" thickBot="1" x14ac:dyDescent="0.3">
      <c r="B2534" s="66" t="s">
        <v>2018</v>
      </c>
      <c r="C2534" s="53" t="s">
        <v>158</v>
      </c>
      <c r="D2534" s="54" t="s">
        <v>159</v>
      </c>
      <c r="E2534" s="54">
        <v>12</v>
      </c>
      <c r="F2534" s="67">
        <v>10</v>
      </c>
      <c r="G2534" s="67">
        <v>8</v>
      </c>
      <c r="H2534" s="67">
        <v>8</v>
      </c>
      <c r="I2534" s="99">
        <v>1</v>
      </c>
      <c r="J2534" s="28">
        <v>1</v>
      </c>
      <c r="K2534" s="28">
        <v>0</v>
      </c>
      <c r="L2534" s="34">
        <f>K2534-'[6]на отправку'!$K2534</f>
        <v>0</v>
      </c>
      <c r="M2534" s="28">
        <v>1</v>
      </c>
      <c r="N2534" s="28">
        <v>1</v>
      </c>
      <c r="O2534" s="28" t="s">
        <v>12</v>
      </c>
      <c r="P2534" s="28">
        <v>6</v>
      </c>
      <c r="Q2534" s="28">
        <v>1</v>
      </c>
      <c r="S2534" s="28">
        <v>9</v>
      </c>
      <c r="T2534" s="28">
        <v>9</v>
      </c>
      <c r="U2534" s="28">
        <v>1</v>
      </c>
      <c r="X2534" s="27" t="s">
        <v>2508</v>
      </c>
      <c r="Y2534" s="28">
        <v>1</v>
      </c>
      <c r="AA2534" s="28">
        <v>1</v>
      </c>
      <c r="AB2534" s="28">
        <v>1</v>
      </c>
      <c r="AE2534" s="6">
        <f t="shared" si="39"/>
        <v>0</v>
      </c>
    </row>
    <row r="2535" spans="2:31" ht="16.5" thickBot="1" x14ac:dyDescent="0.3">
      <c r="B2535" s="66" t="s">
        <v>2019</v>
      </c>
      <c r="C2535" s="53" t="s">
        <v>158</v>
      </c>
      <c r="D2535" s="54" t="s">
        <v>159</v>
      </c>
      <c r="E2535" s="54">
        <v>13</v>
      </c>
      <c r="F2535" s="67">
        <v>11</v>
      </c>
      <c r="G2535" s="67">
        <v>31</v>
      </c>
      <c r="H2535" s="67">
        <v>31</v>
      </c>
      <c r="I2535" s="99">
        <v>1</v>
      </c>
      <c r="J2535" s="28">
        <v>1</v>
      </c>
      <c r="K2535" s="28">
        <v>0</v>
      </c>
      <c r="L2535" s="34">
        <f>K2535-'[6]на отправку'!$K2535</f>
        <v>0</v>
      </c>
      <c r="M2535" s="28">
        <v>1</v>
      </c>
      <c r="N2535" s="28">
        <v>2</v>
      </c>
      <c r="O2535" s="28" t="s">
        <v>12</v>
      </c>
      <c r="P2535" s="28">
        <v>6</v>
      </c>
      <c r="Q2535" s="28">
        <v>1</v>
      </c>
      <c r="S2535" s="28">
        <v>22</v>
      </c>
      <c r="T2535" s="28">
        <v>22</v>
      </c>
      <c r="U2535" s="28">
        <v>1</v>
      </c>
      <c r="X2535" s="27" t="s">
        <v>2509</v>
      </c>
      <c r="Y2535" s="28">
        <v>1</v>
      </c>
      <c r="AA2535" s="28">
        <v>2</v>
      </c>
      <c r="AB2535" s="28">
        <v>1</v>
      </c>
      <c r="AE2535" s="6">
        <f t="shared" si="39"/>
        <v>0</v>
      </c>
    </row>
    <row r="2536" spans="2:31" ht="16.5" thickBot="1" x14ac:dyDescent="0.3">
      <c r="B2536" s="66" t="s">
        <v>2020</v>
      </c>
      <c r="C2536" s="53" t="s">
        <v>158</v>
      </c>
      <c r="D2536" s="54" t="s">
        <v>159</v>
      </c>
      <c r="E2536" s="54">
        <v>14</v>
      </c>
      <c r="F2536" s="67">
        <v>12</v>
      </c>
      <c r="G2536" s="67">
        <v>291</v>
      </c>
      <c r="H2536" s="67">
        <v>6305</v>
      </c>
      <c r="I2536" s="99">
        <v>4.6153845999999998E-2</v>
      </c>
      <c r="J2536" s="28" t="s">
        <v>12</v>
      </c>
      <c r="K2536" s="28">
        <v>-6.6965229000000001E-2</v>
      </c>
      <c r="L2536" s="34">
        <f>K2536-'[6]на отправку'!$K2536</f>
        <v>0</v>
      </c>
      <c r="M2536" s="28" t="s">
        <v>12</v>
      </c>
      <c r="N2536" s="28">
        <v>1</v>
      </c>
      <c r="O2536" s="28">
        <v>0</v>
      </c>
      <c r="P2536" s="28">
        <v>1</v>
      </c>
      <c r="Q2536" s="28">
        <v>1</v>
      </c>
      <c r="S2536" s="28">
        <v>292</v>
      </c>
      <c r="T2536" s="28">
        <v>5903</v>
      </c>
      <c r="U2536" s="28">
        <v>4.9466373000000001E-2</v>
      </c>
      <c r="X2536" s="27" t="s">
        <v>2510</v>
      </c>
      <c r="Y2536" s="28">
        <v>1</v>
      </c>
      <c r="AA2536" s="28">
        <v>1</v>
      </c>
      <c r="AB2536" s="28">
        <v>3.2834602999999997E-2</v>
      </c>
      <c r="AC2536" s="28">
        <v>5.0505050000000003E-3</v>
      </c>
      <c r="AE2536" s="6">
        <f t="shared" si="39"/>
        <v>-6.6965229000000001E-2</v>
      </c>
    </row>
    <row r="2537" spans="2:31" ht="16.5" thickBot="1" x14ac:dyDescent="0.3">
      <c r="B2537" s="66" t="s">
        <v>2021</v>
      </c>
      <c r="C2537" s="53" t="s">
        <v>158</v>
      </c>
      <c r="D2537" s="54" t="s">
        <v>159</v>
      </c>
      <c r="E2537" s="54">
        <v>15</v>
      </c>
      <c r="F2537" s="67">
        <v>13</v>
      </c>
      <c r="G2537" s="67">
        <v>93</v>
      </c>
      <c r="H2537" s="67">
        <v>203</v>
      </c>
      <c r="I2537" s="99">
        <v>0.45812807900000002</v>
      </c>
      <c r="J2537" s="28" t="s">
        <v>12</v>
      </c>
      <c r="K2537" s="28">
        <v>0.27114410799999999</v>
      </c>
      <c r="L2537" s="34">
        <f>K2537-'[6]на отправку'!$K2537</f>
        <v>0</v>
      </c>
      <c r="M2537" s="28" t="s">
        <v>12</v>
      </c>
      <c r="N2537" s="28">
        <v>0</v>
      </c>
      <c r="O2537" s="28">
        <v>0</v>
      </c>
      <c r="P2537" s="28">
        <v>1</v>
      </c>
      <c r="Q2537" s="28">
        <v>1</v>
      </c>
      <c r="S2537" s="28">
        <v>71</v>
      </c>
      <c r="T2537" s="28">
        <v>197</v>
      </c>
      <c r="U2537" s="28">
        <v>0.36040609099999998</v>
      </c>
      <c r="X2537" s="27" t="s">
        <v>2511</v>
      </c>
      <c r="Y2537" s="28">
        <v>1</v>
      </c>
      <c r="AA2537" s="28">
        <v>0</v>
      </c>
      <c r="AB2537" s="28">
        <v>0.4</v>
      </c>
      <c r="AC2537" s="28">
        <v>0.177419355</v>
      </c>
      <c r="AE2537" s="6">
        <f t="shared" si="39"/>
        <v>0.27114410799999999</v>
      </c>
    </row>
    <row r="2538" spans="2:31" ht="16.5" thickBot="1" x14ac:dyDescent="0.3">
      <c r="B2538" s="66" t="s">
        <v>2022</v>
      </c>
      <c r="C2538" s="53" t="s">
        <v>158</v>
      </c>
      <c r="D2538" s="54" t="s">
        <v>159</v>
      </c>
      <c r="E2538" s="54">
        <v>16</v>
      </c>
      <c r="F2538" s="67">
        <v>14</v>
      </c>
      <c r="G2538" s="67">
        <v>0</v>
      </c>
      <c r="H2538" s="67">
        <v>755</v>
      </c>
      <c r="I2538" s="99">
        <v>0</v>
      </c>
      <c r="J2538" s="28" t="s">
        <v>12</v>
      </c>
      <c r="K2538" s="28">
        <v>-1</v>
      </c>
      <c r="L2538" s="34">
        <f>K2538-'[6]на отправку'!$K2538</f>
        <v>0</v>
      </c>
      <c r="M2538" s="28" t="s">
        <v>12</v>
      </c>
      <c r="N2538" s="28">
        <v>3</v>
      </c>
      <c r="O2538" s="28">
        <v>1</v>
      </c>
      <c r="P2538" s="28">
        <v>2</v>
      </c>
      <c r="Q2538" s="28">
        <v>1</v>
      </c>
      <c r="S2538" s="28">
        <v>1</v>
      </c>
      <c r="T2538" s="28">
        <v>694</v>
      </c>
      <c r="U2538" s="28">
        <v>1.4409220000000001E-3</v>
      </c>
      <c r="X2538" s="27" t="s">
        <v>2512</v>
      </c>
      <c r="Y2538" s="28">
        <v>1</v>
      </c>
      <c r="AA2538" s="28">
        <v>3</v>
      </c>
      <c r="AB2538" s="28">
        <v>5.0993200000000005E-4</v>
      </c>
      <c r="AC2538" s="28">
        <v>0</v>
      </c>
      <c r="AE2538" s="6">
        <f t="shared" si="39"/>
        <v>-1</v>
      </c>
    </row>
    <row r="2539" spans="2:31" ht="16.5" thickBot="1" x14ac:dyDescent="0.3">
      <c r="B2539" s="66" t="s">
        <v>2023</v>
      </c>
      <c r="C2539" s="53" t="s">
        <v>158</v>
      </c>
      <c r="D2539" s="54" t="s">
        <v>159</v>
      </c>
      <c r="E2539" s="54">
        <v>16.5</v>
      </c>
      <c r="K2539" s="28">
        <v>0</v>
      </c>
      <c r="L2539" s="34">
        <f>K2539-'[6]на отправку'!$K2539</f>
        <v>0</v>
      </c>
      <c r="N2539" s="28">
        <v>33</v>
      </c>
      <c r="R2539" s="28" t="s">
        <v>2514</v>
      </c>
      <c r="V2539" s="28">
        <v>0</v>
      </c>
      <c r="Y2539" s="28">
        <v>1</v>
      </c>
      <c r="AB2539" s="28">
        <v>0</v>
      </c>
      <c r="AE2539" s="6">
        <f t="shared" si="39"/>
        <v>0</v>
      </c>
    </row>
    <row r="2540" spans="2:31" ht="16.5" thickBot="1" x14ac:dyDescent="0.3">
      <c r="B2540" s="66" t="s">
        <v>2024</v>
      </c>
      <c r="C2540" s="53" t="s">
        <v>158</v>
      </c>
      <c r="D2540" s="54" t="s">
        <v>159</v>
      </c>
      <c r="E2540" s="54">
        <v>17</v>
      </c>
      <c r="F2540" s="67">
        <v>15</v>
      </c>
      <c r="G2540" s="67">
        <v>486</v>
      </c>
      <c r="H2540" s="67">
        <v>490</v>
      </c>
      <c r="I2540" s="99">
        <v>0.99183673500000002</v>
      </c>
      <c r="J2540" s="28">
        <v>1</v>
      </c>
      <c r="K2540" s="28">
        <v>-6.8900469999999998E-3</v>
      </c>
      <c r="L2540" s="34">
        <f>K2540-'[6]на отправку'!$K2540</f>
        <v>0</v>
      </c>
      <c r="M2540" s="28">
        <v>0.99183673500000002</v>
      </c>
      <c r="N2540" s="28">
        <v>3</v>
      </c>
      <c r="O2540" s="28" t="s">
        <v>12</v>
      </c>
      <c r="P2540" s="28">
        <v>5</v>
      </c>
      <c r="Q2540" s="28">
        <v>1</v>
      </c>
      <c r="S2540" s="28">
        <v>779</v>
      </c>
      <c r="T2540" s="28">
        <v>780</v>
      </c>
      <c r="U2540" s="28">
        <v>0.99871794899999999</v>
      </c>
      <c r="X2540" s="27" t="s">
        <v>2515</v>
      </c>
      <c r="Y2540" s="28">
        <v>1</v>
      </c>
      <c r="AA2540" s="28">
        <v>3</v>
      </c>
      <c r="AB2540" s="28">
        <v>0.96851403899999999</v>
      </c>
      <c r="AE2540" s="6">
        <f t="shared" si="39"/>
        <v>-6.8900469999999998E-3</v>
      </c>
    </row>
    <row r="2541" spans="2:31" ht="16.5" thickBot="1" x14ac:dyDescent="0.3">
      <c r="B2541" s="66" t="s">
        <v>2025</v>
      </c>
      <c r="C2541" s="53" t="s">
        <v>158</v>
      </c>
      <c r="D2541" s="54" t="s">
        <v>159</v>
      </c>
      <c r="E2541" s="54">
        <v>18</v>
      </c>
      <c r="F2541" s="67">
        <v>16</v>
      </c>
      <c r="G2541" s="40">
        <v>11</v>
      </c>
      <c r="H2541" s="67">
        <v>11</v>
      </c>
      <c r="I2541" s="99">
        <v>1</v>
      </c>
      <c r="J2541" s="28" t="s">
        <v>12</v>
      </c>
      <c r="K2541" s="28">
        <v>0</v>
      </c>
      <c r="L2541" s="34">
        <f>K2541-'[6]на отправку'!$K2541</f>
        <v>0</v>
      </c>
      <c r="M2541" s="200" t="s">
        <v>12</v>
      </c>
      <c r="N2541" s="28">
        <v>6</v>
      </c>
      <c r="O2541" s="28">
        <v>2</v>
      </c>
      <c r="P2541" s="28">
        <v>4</v>
      </c>
      <c r="Q2541" s="28">
        <v>1</v>
      </c>
      <c r="R2541" s="33"/>
      <c r="S2541" s="40">
        <v>22</v>
      </c>
      <c r="T2541" s="40">
        <v>22</v>
      </c>
      <c r="U2541" s="101">
        <v>1</v>
      </c>
      <c r="X2541" s="27" t="s">
        <v>2516</v>
      </c>
      <c r="Y2541" s="28">
        <v>1</v>
      </c>
      <c r="AA2541" s="28">
        <v>6</v>
      </c>
      <c r="AB2541" s="28">
        <v>0.94674221000000003</v>
      </c>
      <c r="AC2541" s="28">
        <v>1</v>
      </c>
      <c r="AE2541" s="6">
        <f t="shared" si="39"/>
        <v>0</v>
      </c>
    </row>
    <row r="2542" spans="2:31" ht="16.5" thickBot="1" x14ac:dyDescent="0.3">
      <c r="B2542" s="66" t="s">
        <v>2026</v>
      </c>
      <c r="C2542" s="53" t="s">
        <v>158</v>
      </c>
      <c r="D2542" s="54" t="s">
        <v>159</v>
      </c>
      <c r="E2542" s="54">
        <v>19</v>
      </c>
      <c r="F2542" s="67">
        <v>17</v>
      </c>
      <c r="G2542" s="40">
        <v>75</v>
      </c>
      <c r="H2542" s="67">
        <v>75</v>
      </c>
      <c r="I2542" s="99">
        <v>1</v>
      </c>
      <c r="J2542" s="28" t="s">
        <v>12</v>
      </c>
      <c r="K2542" s="28">
        <v>0</v>
      </c>
      <c r="L2542" s="34">
        <f>K2542-'[6]на отправку'!$K2542</f>
        <v>0</v>
      </c>
      <c r="M2542" s="200" t="s">
        <v>12</v>
      </c>
      <c r="N2542" s="28">
        <v>6</v>
      </c>
      <c r="O2542" s="28">
        <v>2</v>
      </c>
      <c r="P2542" s="28">
        <v>4</v>
      </c>
      <c r="Q2542" s="28">
        <v>1</v>
      </c>
      <c r="R2542" s="33"/>
      <c r="S2542" s="40">
        <v>45</v>
      </c>
      <c r="T2542" s="40">
        <v>45</v>
      </c>
      <c r="U2542" s="101">
        <v>1</v>
      </c>
      <c r="X2542" s="27" t="s">
        <v>2517</v>
      </c>
      <c r="Y2542" s="28">
        <v>1</v>
      </c>
      <c r="AA2542" s="28">
        <v>6</v>
      </c>
      <c r="AB2542" s="28">
        <v>0.98260073299999995</v>
      </c>
      <c r="AC2542" s="28">
        <v>1</v>
      </c>
      <c r="AE2542" s="6">
        <f t="shared" si="39"/>
        <v>0</v>
      </c>
    </row>
    <row r="2543" spans="2:31" ht="16.5" thickBot="1" x14ac:dyDescent="0.3">
      <c r="B2543" s="66" t="s">
        <v>2027</v>
      </c>
      <c r="C2543" s="53" t="s">
        <v>158</v>
      </c>
      <c r="D2543" s="54" t="s">
        <v>159</v>
      </c>
      <c r="E2543" s="54">
        <v>20</v>
      </c>
      <c r="F2543" s="67">
        <v>18</v>
      </c>
      <c r="G2543" s="67">
        <v>6</v>
      </c>
      <c r="H2543" s="67">
        <v>6</v>
      </c>
      <c r="I2543" s="99">
        <v>1</v>
      </c>
      <c r="J2543" s="28" t="s">
        <v>12</v>
      </c>
      <c r="K2543" s="28">
        <v>0</v>
      </c>
      <c r="L2543" s="34">
        <f>K2543-'[6]на отправку'!$K2543</f>
        <v>0</v>
      </c>
      <c r="M2543" s="28" t="s">
        <v>12</v>
      </c>
      <c r="N2543" s="28">
        <v>6</v>
      </c>
      <c r="O2543" s="28">
        <v>2</v>
      </c>
      <c r="P2543" s="28">
        <v>4</v>
      </c>
      <c r="Q2543" s="28">
        <v>1</v>
      </c>
      <c r="S2543" s="28">
        <v>5</v>
      </c>
      <c r="T2543" s="28">
        <v>5</v>
      </c>
      <c r="U2543" s="28">
        <v>1</v>
      </c>
      <c r="X2543" s="27" t="s">
        <v>2518</v>
      </c>
      <c r="Y2543" s="28">
        <v>1</v>
      </c>
      <c r="AA2543" s="28">
        <v>6</v>
      </c>
      <c r="AB2543" s="28">
        <v>0.96027201100000004</v>
      </c>
      <c r="AC2543" s="28">
        <v>1</v>
      </c>
      <c r="AE2543" s="6">
        <f t="shared" si="39"/>
        <v>0</v>
      </c>
    </row>
    <row r="2544" spans="2:31" ht="16.5" thickBot="1" x14ac:dyDescent="0.3">
      <c r="B2544" s="66" t="s">
        <v>2028</v>
      </c>
      <c r="C2544" s="53" t="s">
        <v>158</v>
      </c>
      <c r="D2544" s="54" t="s">
        <v>159</v>
      </c>
      <c r="E2544" s="54">
        <v>21</v>
      </c>
      <c r="F2544" s="67">
        <v>19</v>
      </c>
      <c r="G2544" s="67">
        <v>5</v>
      </c>
      <c r="H2544" s="67">
        <v>5</v>
      </c>
      <c r="I2544" s="99">
        <v>1</v>
      </c>
      <c r="J2544" s="28" t="s">
        <v>12</v>
      </c>
      <c r="K2544" s="28">
        <v>0</v>
      </c>
      <c r="L2544" s="34">
        <f>K2544-'[6]на отправку'!$K2544</f>
        <v>0</v>
      </c>
      <c r="M2544" s="28" t="s">
        <v>12</v>
      </c>
      <c r="N2544" s="28">
        <v>6</v>
      </c>
      <c r="O2544" s="28">
        <v>2</v>
      </c>
      <c r="P2544" s="28">
        <v>4</v>
      </c>
      <c r="Q2544" s="28">
        <v>1</v>
      </c>
      <c r="S2544" s="28">
        <v>7</v>
      </c>
      <c r="T2544" s="28">
        <v>7</v>
      </c>
      <c r="U2544" s="28">
        <v>1</v>
      </c>
      <c r="X2544" s="27" t="s">
        <v>2519</v>
      </c>
      <c r="Y2544" s="28">
        <v>1</v>
      </c>
      <c r="AA2544" s="28">
        <v>6</v>
      </c>
      <c r="AB2544" s="28">
        <v>0.96570972899999996</v>
      </c>
      <c r="AC2544" s="28">
        <v>1</v>
      </c>
      <c r="AE2544" s="6">
        <f t="shared" si="39"/>
        <v>0</v>
      </c>
    </row>
    <row r="2545" spans="2:31" ht="16.5" thickBot="1" x14ac:dyDescent="0.3">
      <c r="B2545" s="66" t="s">
        <v>2029</v>
      </c>
      <c r="C2545" s="53" t="s">
        <v>158</v>
      </c>
      <c r="D2545" s="54" t="s">
        <v>159</v>
      </c>
      <c r="E2545" s="54">
        <v>22</v>
      </c>
      <c r="F2545" s="67">
        <v>20</v>
      </c>
      <c r="G2545" s="67">
        <v>1</v>
      </c>
      <c r="H2545" s="67">
        <v>1</v>
      </c>
      <c r="I2545" s="99">
        <v>1</v>
      </c>
      <c r="J2545" s="28" t="s">
        <v>12</v>
      </c>
      <c r="K2545" s="28">
        <v>0</v>
      </c>
      <c r="L2545" s="34">
        <f>K2545-'[6]на отправку'!$K2545</f>
        <v>0</v>
      </c>
      <c r="M2545" s="28" t="s">
        <v>12</v>
      </c>
      <c r="N2545" s="28">
        <v>6</v>
      </c>
      <c r="O2545" s="28">
        <v>2</v>
      </c>
      <c r="P2545" s="28">
        <v>4</v>
      </c>
      <c r="Q2545" s="28">
        <v>1</v>
      </c>
      <c r="S2545" s="28">
        <v>3</v>
      </c>
      <c r="T2545" s="28">
        <v>3</v>
      </c>
      <c r="U2545" s="28">
        <v>1</v>
      </c>
      <c r="X2545" s="27" t="s">
        <v>2520</v>
      </c>
      <c r="Y2545" s="28">
        <v>1</v>
      </c>
      <c r="AA2545" s="28">
        <v>6</v>
      </c>
      <c r="AB2545" s="28">
        <v>0.8075</v>
      </c>
      <c r="AC2545" s="28">
        <v>1</v>
      </c>
      <c r="AE2545" s="6">
        <f t="shared" si="39"/>
        <v>0</v>
      </c>
    </row>
    <row r="2546" spans="2:31" ht="16.5" thickBot="1" x14ac:dyDescent="0.3">
      <c r="B2546" s="66" t="s">
        <v>2023</v>
      </c>
      <c r="C2546" s="53" t="s">
        <v>158</v>
      </c>
      <c r="D2546" s="54" t="s">
        <v>159</v>
      </c>
      <c r="E2546" s="54">
        <v>22.5</v>
      </c>
      <c r="K2546" s="28">
        <v>0</v>
      </c>
      <c r="L2546" s="34">
        <f>K2546-'[6]на отправку'!$K2546</f>
        <v>0</v>
      </c>
      <c r="N2546" s="28">
        <v>13</v>
      </c>
      <c r="R2546" s="28" t="s">
        <v>2521</v>
      </c>
      <c r="V2546" s="28">
        <v>0</v>
      </c>
      <c r="Y2546" s="28">
        <v>1</v>
      </c>
      <c r="AB2546" s="28">
        <v>0</v>
      </c>
      <c r="AE2546" s="6">
        <f t="shared" si="39"/>
        <v>0</v>
      </c>
    </row>
    <row r="2547" spans="2:31" ht="16.5" thickBot="1" x14ac:dyDescent="0.3">
      <c r="B2547" s="66" t="s">
        <v>2030</v>
      </c>
      <c r="C2547" s="53" t="s">
        <v>158</v>
      </c>
      <c r="D2547" s="54" t="s">
        <v>159</v>
      </c>
      <c r="E2547" s="54">
        <v>23</v>
      </c>
      <c r="F2547" s="67">
        <v>21</v>
      </c>
      <c r="G2547" s="67">
        <v>13</v>
      </c>
      <c r="H2547" s="67">
        <v>29</v>
      </c>
      <c r="I2547" s="99">
        <v>0.44827586200000002</v>
      </c>
      <c r="J2547" s="28" t="s">
        <v>12</v>
      </c>
      <c r="K2547" s="28">
        <v>-0.32758620700000002</v>
      </c>
      <c r="L2547" s="34">
        <f>K2547-'[6]на отправку'!$K2547</f>
        <v>0</v>
      </c>
      <c r="M2547" s="28" t="s">
        <v>12</v>
      </c>
      <c r="N2547" s="28">
        <v>4</v>
      </c>
      <c r="O2547" s="28">
        <v>0</v>
      </c>
      <c r="P2547" s="28">
        <v>4</v>
      </c>
      <c r="Q2547" s="28">
        <v>1</v>
      </c>
      <c r="S2547" s="28">
        <v>8</v>
      </c>
      <c r="T2547" s="28">
        <v>12</v>
      </c>
      <c r="U2547" s="28">
        <v>0.66666666699999999</v>
      </c>
      <c r="X2547" s="27" t="s">
        <v>302</v>
      </c>
      <c r="Y2547" s="28">
        <v>1</v>
      </c>
      <c r="AA2547" s="28">
        <v>4</v>
      </c>
      <c r="AB2547" s="28">
        <v>0.39646335199999999</v>
      </c>
      <c r="AC2547" s="28">
        <v>1</v>
      </c>
      <c r="AE2547" s="6">
        <f t="shared" si="39"/>
        <v>-0.32758620700000002</v>
      </c>
    </row>
    <row r="2548" spans="2:31" ht="16.5" thickBot="1" x14ac:dyDescent="0.3">
      <c r="B2548" s="66" t="s">
        <v>2032</v>
      </c>
      <c r="C2548" s="53" t="s">
        <v>158</v>
      </c>
      <c r="D2548" s="54" t="s">
        <v>159</v>
      </c>
      <c r="E2548" s="54">
        <v>24</v>
      </c>
      <c r="F2548" s="67">
        <v>23</v>
      </c>
      <c r="G2548" s="40">
        <v>0</v>
      </c>
      <c r="H2548" s="67">
        <v>0</v>
      </c>
      <c r="I2548" s="99">
        <v>0</v>
      </c>
      <c r="J2548" s="28" t="s">
        <v>12</v>
      </c>
      <c r="K2548" s="28">
        <v>0</v>
      </c>
      <c r="L2548" s="34">
        <f>K2548-'[6]на отправку'!$K2548</f>
        <v>0</v>
      </c>
      <c r="M2548" s="200" t="s">
        <v>12</v>
      </c>
      <c r="N2548" s="28">
        <v>0</v>
      </c>
      <c r="O2548" s="28">
        <v>0</v>
      </c>
      <c r="P2548" s="28">
        <v>0</v>
      </c>
      <c r="Q2548" s="28">
        <v>2</v>
      </c>
      <c r="R2548" s="33"/>
      <c r="S2548" s="40">
        <v>0</v>
      </c>
      <c r="T2548" s="40">
        <v>0</v>
      </c>
      <c r="U2548" s="101">
        <v>0</v>
      </c>
      <c r="X2548" s="27" t="s">
        <v>2522</v>
      </c>
      <c r="Y2548" s="28">
        <v>1</v>
      </c>
      <c r="AA2548" s="28">
        <v>0</v>
      </c>
      <c r="AB2548" s="28">
        <v>0.6</v>
      </c>
      <c r="AC2548" s="28">
        <v>1</v>
      </c>
      <c r="AE2548" s="6">
        <f t="shared" si="39"/>
        <v>0</v>
      </c>
    </row>
    <row r="2549" spans="2:31" ht="16.5" thickBot="1" x14ac:dyDescent="0.3">
      <c r="B2549" s="66" t="s">
        <v>2033</v>
      </c>
      <c r="C2549" s="53" t="s">
        <v>158</v>
      </c>
      <c r="D2549" s="54" t="s">
        <v>159</v>
      </c>
      <c r="E2549" s="54">
        <v>25</v>
      </c>
      <c r="F2549" s="67">
        <v>24</v>
      </c>
      <c r="G2549" s="67">
        <v>0</v>
      </c>
      <c r="H2549" s="67">
        <v>1</v>
      </c>
      <c r="I2549" s="99">
        <v>0</v>
      </c>
      <c r="J2549" s="28" t="s">
        <v>12</v>
      </c>
      <c r="K2549" s="28">
        <v>0</v>
      </c>
      <c r="L2549" s="34">
        <f>K2549-'[6]на отправку'!$K2549</f>
        <v>0</v>
      </c>
      <c r="M2549" s="28" t="s">
        <v>12</v>
      </c>
      <c r="N2549" s="28">
        <v>0</v>
      </c>
      <c r="O2549" s="28">
        <v>0</v>
      </c>
      <c r="P2549" s="28">
        <v>3</v>
      </c>
      <c r="Q2549" s="28">
        <v>1</v>
      </c>
      <c r="S2549" s="28">
        <v>0</v>
      </c>
      <c r="T2549" s="28">
        <v>1</v>
      </c>
      <c r="U2549" s="28">
        <v>0</v>
      </c>
      <c r="X2549" s="27" t="s">
        <v>2522</v>
      </c>
      <c r="Y2549" s="28">
        <v>1</v>
      </c>
      <c r="AA2549" s="28">
        <v>0</v>
      </c>
      <c r="AB2549" s="28">
        <v>0.381578947</v>
      </c>
      <c r="AC2549" s="28">
        <v>1</v>
      </c>
      <c r="AE2549" s="6">
        <f t="shared" si="39"/>
        <v>0</v>
      </c>
    </row>
    <row r="2550" spans="2:31" ht="16.5" thickBot="1" x14ac:dyDescent="0.3">
      <c r="B2550" s="66" t="s">
        <v>2034</v>
      </c>
      <c r="C2550" s="53" t="s">
        <v>158</v>
      </c>
      <c r="D2550" s="54" t="s">
        <v>159</v>
      </c>
      <c r="E2550" s="54">
        <v>26</v>
      </c>
      <c r="F2550" s="67">
        <v>25</v>
      </c>
      <c r="G2550" s="67">
        <v>88</v>
      </c>
      <c r="H2550" s="67">
        <v>90</v>
      </c>
      <c r="I2550" s="99">
        <v>0.97777777799999999</v>
      </c>
      <c r="J2550" s="28">
        <v>1</v>
      </c>
      <c r="K2550" s="28">
        <v>7.8431400000000004E-4</v>
      </c>
      <c r="L2550" s="34">
        <f>K2550-'[6]на отправку'!$K2550</f>
        <v>0</v>
      </c>
      <c r="M2550" s="28" t="s">
        <v>12</v>
      </c>
      <c r="N2550" s="28">
        <v>9</v>
      </c>
      <c r="O2550" s="28">
        <v>0</v>
      </c>
      <c r="P2550" s="28">
        <v>4</v>
      </c>
      <c r="Q2550" s="28">
        <v>1</v>
      </c>
      <c r="S2550" s="28">
        <v>85</v>
      </c>
      <c r="T2550" s="28">
        <v>87</v>
      </c>
      <c r="U2550" s="28">
        <v>0.97701149399999998</v>
      </c>
      <c r="X2550" s="27" t="s">
        <v>2523</v>
      </c>
      <c r="Y2550" s="28">
        <v>1</v>
      </c>
      <c r="AA2550" s="28">
        <v>9</v>
      </c>
      <c r="AB2550" s="28">
        <v>0.97159166299999999</v>
      </c>
      <c r="AC2550" s="28">
        <v>1</v>
      </c>
      <c r="AE2550" s="6">
        <f t="shared" si="39"/>
        <v>7.8431400000000004E-4</v>
      </c>
    </row>
    <row r="2551" spans="2:31" ht="16.5" thickBot="1" x14ac:dyDescent="0.3">
      <c r="B2551" s="66" t="s">
        <v>2023</v>
      </c>
      <c r="C2551" s="53" t="s">
        <v>158</v>
      </c>
      <c r="D2551" s="54" t="s">
        <v>159</v>
      </c>
      <c r="E2551" s="54">
        <v>26.5</v>
      </c>
      <c r="K2551" s="28">
        <v>0</v>
      </c>
      <c r="L2551" s="34">
        <f>K2551-'[6]на отправку'!$K2551</f>
        <v>0</v>
      </c>
      <c r="N2551" s="28">
        <v>27</v>
      </c>
      <c r="R2551" s="28" t="s">
        <v>2524</v>
      </c>
      <c r="V2551" s="28">
        <v>0</v>
      </c>
      <c r="Y2551" s="28">
        <v>1</v>
      </c>
      <c r="AB2551" s="28">
        <v>0</v>
      </c>
      <c r="AE2551" s="6">
        <f t="shared" si="39"/>
        <v>0</v>
      </c>
    </row>
    <row r="2552" spans="2:31" ht="16.5" thickBot="1" x14ac:dyDescent="0.3">
      <c r="B2552" s="66" t="s">
        <v>3008</v>
      </c>
      <c r="C2552" s="53" t="s">
        <v>158</v>
      </c>
      <c r="D2552" s="54" t="s">
        <v>159</v>
      </c>
      <c r="E2552" s="54">
        <v>27</v>
      </c>
      <c r="F2552" s="67">
        <v>27</v>
      </c>
      <c r="G2552" s="40">
        <v>0</v>
      </c>
      <c r="H2552" s="67">
        <v>0</v>
      </c>
      <c r="I2552" s="99">
        <v>0</v>
      </c>
      <c r="K2552" s="28">
        <v>0</v>
      </c>
      <c r="L2552" s="34">
        <f>K2552-'[6]на отправку'!$K2552</f>
        <v>0</v>
      </c>
      <c r="M2552" s="200"/>
      <c r="N2552" s="28">
        <v>0</v>
      </c>
      <c r="O2552" s="28" t="s">
        <v>12</v>
      </c>
      <c r="P2552" s="28" t="s">
        <v>12</v>
      </c>
      <c r="Q2552" s="28">
        <v>2</v>
      </c>
      <c r="R2552" s="33"/>
      <c r="S2552" s="40">
        <v>0</v>
      </c>
      <c r="T2552" s="40">
        <v>0</v>
      </c>
      <c r="U2552" s="101">
        <v>0</v>
      </c>
      <c r="X2552" s="27" t="s">
        <v>2526</v>
      </c>
      <c r="Y2552" s="28">
        <v>1</v>
      </c>
      <c r="AA2552" s="28">
        <v>0</v>
      </c>
      <c r="AB2552" s="28">
        <v>0</v>
      </c>
      <c r="AE2552" s="6">
        <f t="shared" si="39"/>
        <v>0</v>
      </c>
    </row>
    <row r="2553" spans="2:31" ht="16.5" thickBot="1" x14ac:dyDescent="0.3">
      <c r="B2553" s="66" t="s">
        <v>3009</v>
      </c>
      <c r="C2553" s="53" t="s">
        <v>158</v>
      </c>
      <c r="D2553" s="54" t="s">
        <v>159</v>
      </c>
      <c r="E2553" s="54">
        <v>28</v>
      </c>
      <c r="F2553" s="67">
        <v>28</v>
      </c>
      <c r="G2553" s="67">
        <v>0</v>
      </c>
      <c r="H2553" s="67">
        <v>15</v>
      </c>
      <c r="I2553" s="99">
        <v>0</v>
      </c>
      <c r="K2553" s="28">
        <v>0</v>
      </c>
      <c r="L2553" s="34">
        <f>K2553-'[6]на отправку'!$K2553</f>
        <v>0</v>
      </c>
      <c r="N2553" s="28">
        <v>3</v>
      </c>
      <c r="O2553" s="28" t="s">
        <v>12</v>
      </c>
      <c r="P2553" s="28" t="s">
        <v>12</v>
      </c>
      <c r="Q2553" s="28">
        <v>1</v>
      </c>
      <c r="S2553" s="28">
        <v>3</v>
      </c>
      <c r="T2553" s="28">
        <v>172</v>
      </c>
      <c r="U2553" s="28">
        <v>1.744186E-2</v>
      </c>
      <c r="X2553" s="27" t="s">
        <v>2528</v>
      </c>
      <c r="Y2553" s="28">
        <v>1</v>
      </c>
      <c r="AA2553" s="28">
        <v>3</v>
      </c>
      <c r="AB2553" s="28">
        <v>4.6442499999999999E-3</v>
      </c>
      <c r="AE2553" s="6">
        <f t="shared" si="39"/>
        <v>0</v>
      </c>
    </row>
    <row r="2554" spans="2:31" ht="16.5" thickBot="1" x14ac:dyDescent="0.3">
      <c r="B2554" s="66" t="s">
        <v>3010</v>
      </c>
      <c r="C2554" s="53" t="s">
        <v>158</v>
      </c>
      <c r="D2554" s="54" t="s">
        <v>159</v>
      </c>
      <c r="E2554" s="54">
        <v>29</v>
      </c>
      <c r="F2554" s="67">
        <v>29</v>
      </c>
      <c r="G2554" s="67">
        <v>0</v>
      </c>
      <c r="H2554" s="67">
        <v>15</v>
      </c>
      <c r="I2554" s="99">
        <v>0</v>
      </c>
      <c r="K2554" s="28">
        <v>0</v>
      </c>
      <c r="L2554" s="34">
        <f>K2554-'[6]на отправку'!$K2554</f>
        <v>0</v>
      </c>
      <c r="N2554" s="28">
        <v>5</v>
      </c>
      <c r="O2554" s="28" t="s">
        <v>12</v>
      </c>
      <c r="P2554" s="28" t="s">
        <v>12</v>
      </c>
      <c r="Q2554" s="28">
        <v>1</v>
      </c>
      <c r="S2554" s="28">
        <v>0</v>
      </c>
      <c r="T2554" s="28">
        <v>172</v>
      </c>
      <c r="U2554" s="28">
        <v>0</v>
      </c>
      <c r="X2554" s="27" t="s">
        <v>2530</v>
      </c>
      <c r="Y2554" s="28">
        <v>1</v>
      </c>
      <c r="AA2554" s="28">
        <v>5</v>
      </c>
      <c r="AB2554" s="28">
        <v>1.6719300000000001E-3</v>
      </c>
      <c r="AE2554" s="6">
        <f t="shared" si="39"/>
        <v>0</v>
      </c>
    </row>
    <row r="2555" spans="2:31" ht="16.5" thickBot="1" x14ac:dyDescent="0.3">
      <c r="B2555" s="66" t="s">
        <v>3011</v>
      </c>
      <c r="C2555" s="53" t="s">
        <v>158</v>
      </c>
      <c r="D2555" s="54" t="s">
        <v>159</v>
      </c>
      <c r="E2555" s="54">
        <v>30</v>
      </c>
      <c r="F2555" s="67">
        <v>30</v>
      </c>
      <c r="G2555" s="67">
        <v>0</v>
      </c>
      <c r="H2555" s="67">
        <v>15</v>
      </c>
      <c r="I2555" s="99">
        <v>0</v>
      </c>
      <c r="K2555" s="28">
        <v>0</v>
      </c>
      <c r="L2555" s="34">
        <f>K2555-'[6]на отправку'!$K2555</f>
        <v>0</v>
      </c>
      <c r="N2555" s="28">
        <v>8</v>
      </c>
      <c r="O2555" s="28" t="s">
        <v>12</v>
      </c>
      <c r="P2555" s="28" t="s">
        <v>12</v>
      </c>
      <c r="Q2555" s="28">
        <v>1</v>
      </c>
      <c r="S2555" s="28">
        <v>0</v>
      </c>
      <c r="T2555" s="28">
        <v>172</v>
      </c>
      <c r="U2555" s="28">
        <v>0</v>
      </c>
      <c r="X2555" s="27" t="s">
        <v>2532</v>
      </c>
      <c r="Y2555" s="28">
        <v>1</v>
      </c>
      <c r="AA2555" s="28">
        <v>8</v>
      </c>
      <c r="AB2555" s="28">
        <v>0</v>
      </c>
      <c r="AE2555" s="6">
        <f t="shared" si="39"/>
        <v>0</v>
      </c>
    </row>
    <row r="2556" spans="2:31" ht="16.5" thickBot="1" x14ac:dyDescent="0.3">
      <c r="B2556" s="66" t="s">
        <v>3012</v>
      </c>
      <c r="C2556" s="53" t="s">
        <v>158</v>
      </c>
      <c r="D2556" s="54" t="s">
        <v>159</v>
      </c>
      <c r="E2556" s="54">
        <v>31</v>
      </c>
      <c r="F2556" s="67">
        <v>31</v>
      </c>
      <c r="G2556" s="67">
        <v>0</v>
      </c>
      <c r="H2556" s="67">
        <v>0</v>
      </c>
      <c r="K2556" s="28">
        <v>0</v>
      </c>
      <c r="L2556" s="34">
        <f>K2556-'[6]на отправку'!$K2556</f>
        <v>0</v>
      </c>
      <c r="N2556" s="28">
        <v>3</v>
      </c>
      <c r="O2556" s="28" t="s">
        <v>12</v>
      </c>
      <c r="P2556" s="28" t="s">
        <v>12</v>
      </c>
      <c r="Q2556" s="28">
        <v>1</v>
      </c>
      <c r="S2556" s="28">
        <v>0</v>
      </c>
      <c r="T2556" s="28">
        <v>0</v>
      </c>
      <c r="X2556" s="27" t="s">
        <v>2534</v>
      </c>
      <c r="Y2556" s="28">
        <v>1</v>
      </c>
      <c r="AB2556" s="28">
        <v>0</v>
      </c>
      <c r="AE2556" s="6">
        <f t="shared" si="39"/>
        <v>0</v>
      </c>
    </row>
    <row r="2557" spans="2:31" ht="16.5" thickBot="1" x14ac:dyDescent="0.3">
      <c r="B2557" s="66" t="s">
        <v>3013</v>
      </c>
      <c r="C2557" s="53" t="s">
        <v>158</v>
      </c>
      <c r="D2557" s="54" t="s">
        <v>159</v>
      </c>
      <c r="E2557" s="54">
        <v>32</v>
      </c>
      <c r="F2557" s="67">
        <v>32</v>
      </c>
      <c r="G2557" s="67">
        <v>0</v>
      </c>
      <c r="H2557" s="67">
        <v>0</v>
      </c>
      <c r="K2557" s="28">
        <v>0</v>
      </c>
      <c r="L2557" s="34">
        <f>K2557-'[6]на отправку'!$K2557</f>
        <v>0</v>
      </c>
      <c r="N2557" s="28">
        <v>8</v>
      </c>
      <c r="O2557" s="28" t="s">
        <v>12</v>
      </c>
      <c r="P2557" s="28" t="s">
        <v>12</v>
      </c>
      <c r="Q2557" s="28">
        <v>1</v>
      </c>
      <c r="S2557" s="28">
        <v>0</v>
      </c>
      <c r="T2557" s="28">
        <v>0</v>
      </c>
      <c r="X2557" s="27" t="s">
        <v>2536</v>
      </c>
      <c r="Y2557" s="28">
        <v>1</v>
      </c>
      <c r="AB2557" s="28">
        <v>0</v>
      </c>
      <c r="AE2557" s="6">
        <f t="shared" si="39"/>
        <v>0</v>
      </c>
    </row>
    <row r="2558" spans="2:31" ht="16.5" thickBot="1" x14ac:dyDescent="0.3">
      <c r="B2558" s="66" t="s">
        <v>2035</v>
      </c>
      <c r="C2558" s="53" t="s">
        <v>158</v>
      </c>
      <c r="D2558" s="54" t="s">
        <v>159</v>
      </c>
      <c r="E2558" s="54">
        <v>33</v>
      </c>
      <c r="F2558" s="67">
        <v>33</v>
      </c>
      <c r="G2558" s="40">
        <v>0</v>
      </c>
      <c r="H2558" s="67">
        <v>0</v>
      </c>
      <c r="I2558" s="99">
        <v>0</v>
      </c>
      <c r="K2558" s="28">
        <v>0</v>
      </c>
      <c r="L2558" s="34">
        <f>K2558-'[6]на отправку'!$K2558</f>
        <v>0</v>
      </c>
      <c r="M2558" s="200"/>
      <c r="N2558" s="28">
        <v>0</v>
      </c>
      <c r="O2558" s="28" t="s">
        <v>12</v>
      </c>
      <c r="P2558" s="28">
        <v>0</v>
      </c>
      <c r="Q2558" s="28">
        <v>2</v>
      </c>
      <c r="R2558" s="33"/>
      <c r="S2558" s="40">
        <v>0</v>
      </c>
      <c r="T2558" s="40">
        <v>0</v>
      </c>
      <c r="U2558" s="101">
        <v>0</v>
      </c>
      <c r="X2558" s="27" t="s">
        <v>2537</v>
      </c>
      <c r="Y2558" s="28">
        <v>1</v>
      </c>
      <c r="AA2558" s="28">
        <v>0</v>
      </c>
      <c r="AB2558" s="28">
        <v>0</v>
      </c>
      <c r="AE2558" s="6">
        <f t="shared" si="39"/>
        <v>0</v>
      </c>
    </row>
    <row r="2559" spans="2:31" ht="16.5" thickBot="1" x14ac:dyDescent="0.3">
      <c r="B2559" s="66" t="s">
        <v>265</v>
      </c>
      <c r="C2559" s="53" t="s">
        <v>160</v>
      </c>
      <c r="D2559" s="54" t="s">
        <v>161</v>
      </c>
      <c r="E2559" s="54">
        <v>0</v>
      </c>
      <c r="K2559" s="28">
        <v>0</v>
      </c>
      <c r="L2559" s="34">
        <f>K2559-'[6]на отправку'!$K2559</f>
        <v>0</v>
      </c>
      <c r="N2559" s="28">
        <v>0</v>
      </c>
      <c r="R2559" s="28" t="s">
        <v>13</v>
      </c>
      <c r="V2559" s="28">
        <v>0</v>
      </c>
      <c r="Y2559" s="28">
        <v>1</v>
      </c>
      <c r="AB2559" s="28">
        <v>0</v>
      </c>
      <c r="AE2559" s="6">
        <f t="shared" si="39"/>
        <v>0</v>
      </c>
    </row>
    <row r="2560" spans="2:31" ht="16.5" thickBot="1" x14ac:dyDescent="0.3">
      <c r="B2560" s="66" t="s">
        <v>1550</v>
      </c>
      <c r="C2560" s="53" t="s">
        <v>160</v>
      </c>
      <c r="D2560" s="54" t="s">
        <v>161</v>
      </c>
      <c r="E2560" s="54">
        <v>1</v>
      </c>
      <c r="F2560" s="67">
        <v>1</v>
      </c>
      <c r="G2560" s="67">
        <v>0</v>
      </c>
      <c r="H2560" s="67">
        <v>0</v>
      </c>
      <c r="I2560" s="99">
        <v>0</v>
      </c>
      <c r="J2560" s="28" t="s">
        <v>12</v>
      </c>
      <c r="K2560" s="28">
        <v>0</v>
      </c>
      <c r="L2560" s="34">
        <f>K2560-'[6]на отправку'!$K2560</f>
        <v>0</v>
      </c>
      <c r="M2560" s="28" t="s">
        <v>12</v>
      </c>
      <c r="N2560" s="28">
        <v>0</v>
      </c>
      <c r="O2560" s="28">
        <v>0</v>
      </c>
      <c r="P2560" s="28">
        <v>0</v>
      </c>
      <c r="Q2560" s="28">
        <v>0</v>
      </c>
      <c r="S2560" s="28">
        <v>0</v>
      </c>
      <c r="T2560" s="28">
        <v>0</v>
      </c>
      <c r="U2560" s="28">
        <v>0</v>
      </c>
      <c r="X2560" s="27" t="s">
        <v>2497</v>
      </c>
      <c r="Y2560" s="28">
        <v>0</v>
      </c>
      <c r="AA2560" s="28">
        <v>0</v>
      </c>
      <c r="AB2560" s="28">
        <v>0.87783438400000002</v>
      </c>
      <c r="AC2560" s="28">
        <v>0.79392113200000003</v>
      </c>
      <c r="AE2560" s="6">
        <f t="shared" si="39"/>
        <v>0</v>
      </c>
    </row>
    <row r="2561" spans="2:31" ht="16.5" thickBot="1" x14ac:dyDescent="0.3">
      <c r="B2561" s="66" t="s">
        <v>3014</v>
      </c>
      <c r="C2561" s="53" t="s">
        <v>160</v>
      </c>
      <c r="D2561" s="54" t="s">
        <v>161</v>
      </c>
      <c r="E2561" s="54">
        <v>2</v>
      </c>
      <c r="F2561" s="67">
        <v>26</v>
      </c>
      <c r="G2561" s="67">
        <v>0</v>
      </c>
      <c r="H2561" s="67">
        <v>0</v>
      </c>
      <c r="I2561" s="99">
        <v>0</v>
      </c>
      <c r="J2561" s="28" t="s">
        <v>12</v>
      </c>
      <c r="K2561" s="28">
        <v>0</v>
      </c>
      <c r="L2561" s="34">
        <f>K2561-'[6]на отправку'!$K2561</f>
        <v>0</v>
      </c>
      <c r="M2561" s="28" t="s">
        <v>12</v>
      </c>
      <c r="N2561" s="28">
        <v>0</v>
      </c>
      <c r="O2561" s="28">
        <v>0</v>
      </c>
      <c r="P2561" s="28">
        <v>0</v>
      </c>
      <c r="Q2561" s="28">
        <v>0</v>
      </c>
      <c r="S2561" s="28">
        <v>0</v>
      </c>
      <c r="T2561" s="28">
        <v>0</v>
      </c>
      <c r="U2561" s="28">
        <v>0</v>
      </c>
      <c r="X2561" s="27" t="s">
        <v>2498</v>
      </c>
      <c r="Y2561" s="28">
        <v>0</v>
      </c>
      <c r="AA2561" s="28">
        <v>0</v>
      </c>
      <c r="AB2561" s="28">
        <v>0.83450456100000003</v>
      </c>
      <c r="AC2561" s="28">
        <v>0.72780695200000001</v>
      </c>
      <c r="AE2561" s="6">
        <f t="shared" si="39"/>
        <v>0</v>
      </c>
    </row>
    <row r="2562" spans="2:31" ht="16.5" thickBot="1" x14ac:dyDescent="0.3">
      <c r="B2562" s="66" t="s">
        <v>1551</v>
      </c>
      <c r="C2562" s="53" t="s">
        <v>160</v>
      </c>
      <c r="D2562" s="54" t="s">
        <v>161</v>
      </c>
      <c r="E2562" s="54">
        <v>3</v>
      </c>
      <c r="F2562" s="67">
        <v>2</v>
      </c>
      <c r="G2562" s="67">
        <v>0</v>
      </c>
      <c r="H2562" s="67">
        <v>0</v>
      </c>
      <c r="I2562" s="99">
        <v>0</v>
      </c>
      <c r="J2562" s="28" t="s">
        <v>12</v>
      </c>
      <c r="K2562" s="28">
        <v>0</v>
      </c>
      <c r="L2562" s="34">
        <f>K2562-'[6]на отправку'!$K2562</f>
        <v>0</v>
      </c>
      <c r="N2562" s="28">
        <v>0</v>
      </c>
      <c r="O2562" s="28">
        <v>0</v>
      </c>
      <c r="P2562" s="28">
        <v>0</v>
      </c>
      <c r="Q2562" s="28">
        <v>0</v>
      </c>
      <c r="S2562" s="28">
        <v>0</v>
      </c>
      <c r="T2562" s="28">
        <v>0</v>
      </c>
      <c r="U2562" s="28">
        <v>0</v>
      </c>
      <c r="X2562" s="27" t="s">
        <v>2499</v>
      </c>
      <c r="Y2562" s="28">
        <v>0</v>
      </c>
      <c r="AA2562" s="28">
        <v>0</v>
      </c>
      <c r="AB2562" s="28">
        <v>0.91111111099999997</v>
      </c>
      <c r="AC2562" s="28">
        <v>1</v>
      </c>
      <c r="AE2562" s="6">
        <f t="shared" si="39"/>
        <v>0</v>
      </c>
    </row>
    <row r="2563" spans="2:31" ht="16.5" thickBot="1" x14ac:dyDescent="0.3">
      <c r="B2563" s="66" t="s">
        <v>1552</v>
      </c>
      <c r="C2563" s="53" t="s">
        <v>160</v>
      </c>
      <c r="D2563" s="54" t="s">
        <v>161</v>
      </c>
      <c r="E2563" s="54">
        <v>4</v>
      </c>
      <c r="F2563" s="67">
        <v>3</v>
      </c>
      <c r="G2563" s="67">
        <v>0</v>
      </c>
      <c r="H2563" s="67">
        <v>0</v>
      </c>
      <c r="I2563" s="99">
        <v>0</v>
      </c>
      <c r="J2563" s="28" t="s">
        <v>12</v>
      </c>
      <c r="K2563" s="28">
        <v>0</v>
      </c>
      <c r="L2563" s="34">
        <f>K2563-'[6]на отправку'!$K2563</f>
        <v>0</v>
      </c>
      <c r="M2563" s="28" t="s">
        <v>12</v>
      </c>
      <c r="N2563" s="28">
        <v>0</v>
      </c>
      <c r="O2563" s="28">
        <v>0</v>
      </c>
      <c r="P2563" s="28">
        <v>0</v>
      </c>
      <c r="Q2563" s="28">
        <v>0</v>
      </c>
      <c r="S2563" s="28">
        <v>0</v>
      </c>
      <c r="T2563" s="28">
        <v>0</v>
      </c>
      <c r="U2563" s="28">
        <v>0</v>
      </c>
      <c r="X2563" s="27" t="s">
        <v>2500</v>
      </c>
      <c r="Y2563" s="28">
        <v>0</v>
      </c>
      <c r="AA2563" s="28">
        <v>0</v>
      </c>
      <c r="AB2563" s="28">
        <v>0.61761761800000003</v>
      </c>
      <c r="AC2563" s="28">
        <v>1</v>
      </c>
      <c r="AE2563" s="6">
        <f t="shared" si="39"/>
        <v>0</v>
      </c>
    </row>
    <row r="2564" spans="2:31" ht="16.5" thickBot="1" x14ac:dyDescent="0.3">
      <c r="B2564" s="66" t="s">
        <v>1553</v>
      </c>
      <c r="C2564" s="53" t="s">
        <v>160</v>
      </c>
      <c r="D2564" s="54" t="s">
        <v>161</v>
      </c>
      <c r="E2564" s="54">
        <v>5</v>
      </c>
      <c r="F2564" s="67">
        <v>4</v>
      </c>
      <c r="G2564" s="67">
        <v>0</v>
      </c>
      <c r="H2564" s="67">
        <v>0</v>
      </c>
      <c r="I2564" s="99">
        <v>0</v>
      </c>
      <c r="J2564" s="28" t="s">
        <v>12</v>
      </c>
      <c r="K2564" s="28">
        <v>0</v>
      </c>
      <c r="L2564" s="34">
        <f>K2564-'[6]на отправку'!$K2564</f>
        <v>0</v>
      </c>
      <c r="M2564" s="28" t="s">
        <v>12</v>
      </c>
      <c r="N2564" s="28">
        <v>0</v>
      </c>
      <c r="O2564" s="28">
        <v>0</v>
      </c>
      <c r="P2564" s="28">
        <v>0</v>
      </c>
      <c r="Q2564" s="28">
        <v>0</v>
      </c>
      <c r="S2564" s="28">
        <v>0</v>
      </c>
      <c r="T2564" s="28">
        <v>0</v>
      </c>
      <c r="U2564" s="28">
        <v>0</v>
      </c>
      <c r="X2564" s="27" t="s">
        <v>2501</v>
      </c>
      <c r="Y2564" s="28">
        <v>0</v>
      </c>
      <c r="AA2564" s="28">
        <v>0</v>
      </c>
      <c r="AB2564" s="28">
        <v>0.86111111100000004</v>
      </c>
      <c r="AC2564" s="28">
        <v>1</v>
      </c>
      <c r="AE2564" s="6">
        <f t="shared" si="39"/>
        <v>0</v>
      </c>
    </row>
    <row r="2565" spans="2:31" ht="16.5" thickBot="1" x14ac:dyDescent="0.3">
      <c r="B2565" s="66" t="s">
        <v>1554</v>
      </c>
      <c r="C2565" s="53" t="s">
        <v>160</v>
      </c>
      <c r="D2565" s="54" t="s">
        <v>161</v>
      </c>
      <c r="E2565" s="54">
        <v>6</v>
      </c>
      <c r="F2565" s="67">
        <v>5</v>
      </c>
      <c r="G2565" s="67">
        <v>0</v>
      </c>
      <c r="H2565" s="67">
        <v>0</v>
      </c>
      <c r="I2565" s="99">
        <v>0</v>
      </c>
      <c r="J2565" s="28" t="s">
        <v>12</v>
      </c>
      <c r="K2565" s="28">
        <v>0</v>
      </c>
      <c r="L2565" s="34">
        <f>K2565-'[6]на отправку'!$K2565</f>
        <v>0</v>
      </c>
      <c r="M2565" s="28" t="s">
        <v>12</v>
      </c>
      <c r="N2565" s="28">
        <v>0</v>
      </c>
      <c r="O2565" s="28">
        <v>0</v>
      </c>
      <c r="P2565" s="28">
        <v>0</v>
      </c>
      <c r="Q2565" s="28">
        <v>0</v>
      </c>
      <c r="S2565" s="28">
        <v>0</v>
      </c>
      <c r="T2565" s="28">
        <v>0</v>
      </c>
      <c r="U2565" s="28">
        <v>0</v>
      </c>
      <c r="X2565" s="27" t="s">
        <v>2502</v>
      </c>
      <c r="Y2565" s="28">
        <v>0</v>
      </c>
      <c r="AA2565" s="28">
        <v>0</v>
      </c>
      <c r="AB2565" s="28">
        <v>0.56594488200000004</v>
      </c>
      <c r="AC2565" s="28">
        <v>1</v>
      </c>
      <c r="AE2565" s="6">
        <f t="shared" si="39"/>
        <v>0</v>
      </c>
    </row>
    <row r="2566" spans="2:31" ht="16.5" thickBot="1" x14ac:dyDescent="0.3">
      <c r="B2566" s="66" t="s">
        <v>1555</v>
      </c>
      <c r="C2566" s="53" t="s">
        <v>160</v>
      </c>
      <c r="D2566" s="54" t="s">
        <v>161</v>
      </c>
      <c r="E2566" s="54">
        <v>7</v>
      </c>
      <c r="F2566" s="67">
        <v>6</v>
      </c>
      <c r="G2566" s="67">
        <v>0</v>
      </c>
      <c r="H2566" s="67">
        <v>0</v>
      </c>
      <c r="I2566" s="99">
        <v>0</v>
      </c>
      <c r="J2566" s="28" t="s">
        <v>12</v>
      </c>
      <c r="K2566" s="28">
        <v>0</v>
      </c>
      <c r="L2566" s="34">
        <f>K2566-'[6]на отправку'!$K2566</f>
        <v>0</v>
      </c>
      <c r="M2566" s="28" t="s">
        <v>12</v>
      </c>
      <c r="N2566" s="28">
        <v>0</v>
      </c>
      <c r="O2566" s="28">
        <v>0</v>
      </c>
      <c r="P2566" s="28">
        <v>0</v>
      </c>
      <c r="Q2566" s="28">
        <v>0</v>
      </c>
      <c r="S2566" s="28">
        <v>0</v>
      </c>
      <c r="T2566" s="28">
        <v>0</v>
      </c>
      <c r="U2566" s="28">
        <v>0</v>
      </c>
      <c r="X2566" s="27" t="s">
        <v>2503</v>
      </c>
      <c r="Y2566" s="28">
        <v>0</v>
      </c>
      <c r="AA2566" s="28">
        <v>0</v>
      </c>
      <c r="AB2566" s="28">
        <v>0.3</v>
      </c>
      <c r="AC2566" s="28">
        <v>1</v>
      </c>
      <c r="AE2566" s="6">
        <f t="shared" si="39"/>
        <v>0</v>
      </c>
    </row>
    <row r="2567" spans="2:31" ht="16.5" thickBot="1" x14ac:dyDescent="0.3">
      <c r="B2567" s="66" t="s">
        <v>1572</v>
      </c>
      <c r="C2567" s="53" t="s">
        <v>160</v>
      </c>
      <c r="D2567" s="54" t="s">
        <v>161</v>
      </c>
      <c r="E2567" s="54">
        <v>8</v>
      </c>
      <c r="F2567" s="67">
        <v>22</v>
      </c>
      <c r="G2567" s="67">
        <v>0</v>
      </c>
      <c r="H2567" s="67">
        <v>0</v>
      </c>
      <c r="I2567" s="99">
        <v>0</v>
      </c>
      <c r="J2567" s="28" t="s">
        <v>12</v>
      </c>
      <c r="K2567" s="28">
        <v>0</v>
      </c>
      <c r="L2567" s="34">
        <f>K2567-'[6]на отправку'!$K2567</f>
        <v>0</v>
      </c>
      <c r="M2567" s="28" t="s">
        <v>12</v>
      </c>
      <c r="N2567" s="28">
        <v>0</v>
      </c>
      <c r="O2567" s="28">
        <v>0</v>
      </c>
      <c r="P2567" s="28">
        <v>0</v>
      </c>
      <c r="Q2567" s="28">
        <v>0</v>
      </c>
      <c r="S2567" s="28">
        <v>0</v>
      </c>
      <c r="T2567" s="28">
        <v>0</v>
      </c>
      <c r="U2567" s="28">
        <v>0</v>
      </c>
      <c r="X2567" s="27" t="s">
        <v>2504</v>
      </c>
      <c r="Y2567" s="28">
        <v>0</v>
      </c>
      <c r="AA2567" s="28">
        <v>0</v>
      </c>
      <c r="AB2567" s="28">
        <v>0.4</v>
      </c>
      <c r="AC2567" s="28">
        <v>1</v>
      </c>
      <c r="AE2567" s="6">
        <f t="shared" ref="AE2567:AE2630" si="40">ROUND(K2567,9)</f>
        <v>0</v>
      </c>
    </row>
    <row r="2568" spans="2:31" ht="16.5" thickBot="1" x14ac:dyDescent="0.3">
      <c r="B2568" s="66" t="s">
        <v>1556</v>
      </c>
      <c r="C2568" s="53" t="s">
        <v>160</v>
      </c>
      <c r="D2568" s="54" t="s">
        <v>161</v>
      </c>
      <c r="E2568" s="54">
        <v>9</v>
      </c>
      <c r="F2568" s="67">
        <v>7</v>
      </c>
      <c r="G2568" s="67">
        <v>0</v>
      </c>
      <c r="H2568" s="67">
        <v>0</v>
      </c>
      <c r="I2568" s="99">
        <v>0</v>
      </c>
      <c r="J2568" s="28">
        <v>1</v>
      </c>
      <c r="K2568" s="28">
        <v>0</v>
      </c>
      <c r="L2568" s="34">
        <f>K2568-'[6]на отправку'!$K2568</f>
        <v>0</v>
      </c>
      <c r="M2568" s="28">
        <v>0</v>
      </c>
      <c r="N2568" s="28">
        <v>0</v>
      </c>
      <c r="O2568" s="28" t="s">
        <v>12</v>
      </c>
      <c r="P2568" s="28">
        <v>0</v>
      </c>
      <c r="Q2568" s="28">
        <v>0</v>
      </c>
      <c r="S2568" s="28">
        <v>0</v>
      </c>
      <c r="T2568" s="28">
        <v>0</v>
      </c>
      <c r="U2568" s="28">
        <v>0</v>
      </c>
      <c r="X2568" s="27" t="s">
        <v>2505</v>
      </c>
      <c r="Y2568" s="28">
        <v>0</v>
      </c>
      <c r="AA2568" s="28">
        <v>0</v>
      </c>
      <c r="AB2568" s="28">
        <v>1</v>
      </c>
      <c r="AC2568" s="28">
        <v>1</v>
      </c>
      <c r="AE2568" s="6">
        <f t="shared" si="40"/>
        <v>0</v>
      </c>
    </row>
    <row r="2569" spans="2:31" ht="16.5" thickBot="1" x14ac:dyDescent="0.3">
      <c r="B2569" s="66" t="s">
        <v>1557</v>
      </c>
      <c r="C2569" s="53" t="s">
        <v>160</v>
      </c>
      <c r="D2569" s="54" t="s">
        <v>161</v>
      </c>
      <c r="E2569" s="54">
        <v>10</v>
      </c>
      <c r="F2569" s="67">
        <v>8</v>
      </c>
      <c r="G2569" s="67">
        <v>0</v>
      </c>
      <c r="H2569" s="67">
        <v>0</v>
      </c>
      <c r="I2569" s="99">
        <v>0</v>
      </c>
      <c r="J2569" s="28" t="s">
        <v>12</v>
      </c>
      <c r="K2569" s="28">
        <v>0</v>
      </c>
      <c r="L2569" s="34">
        <f>K2569-'[6]на отправку'!$K2569</f>
        <v>0</v>
      </c>
      <c r="M2569" s="28" t="s">
        <v>12</v>
      </c>
      <c r="N2569" s="28">
        <v>0</v>
      </c>
      <c r="O2569" s="28">
        <v>0</v>
      </c>
      <c r="P2569" s="28">
        <v>0</v>
      </c>
      <c r="Q2569" s="28">
        <v>0</v>
      </c>
      <c r="S2569" s="28">
        <v>0</v>
      </c>
      <c r="T2569" s="28">
        <v>0</v>
      </c>
      <c r="U2569" s="28">
        <v>0</v>
      </c>
      <c r="X2569" s="27" t="s">
        <v>2506</v>
      </c>
      <c r="Y2569" s="28">
        <v>0</v>
      </c>
      <c r="AA2569" s="28">
        <v>0</v>
      </c>
      <c r="AB2569" s="28">
        <v>1.4606701999999999E-2</v>
      </c>
      <c r="AC2569" s="28">
        <v>0</v>
      </c>
      <c r="AE2569" s="6">
        <f t="shared" si="40"/>
        <v>0</v>
      </c>
    </row>
    <row r="2570" spans="2:31" ht="16.5" thickBot="1" x14ac:dyDescent="0.3">
      <c r="B2570" s="66" t="s">
        <v>1558</v>
      </c>
      <c r="C2570" s="53" t="s">
        <v>160</v>
      </c>
      <c r="D2570" s="54" t="s">
        <v>161</v>
      </c>
      <c r="E2570" s="54">
        <v>11</v>
      </c>
      <c r="F2570" s="67">
        <v>9</v>
      </c>
      <c r="G2570" s="67">
        <v>0</v>
      </c>
      <c r="H2570" s="67">
        <v>0</v>
      </c>
      <c r="I2570" s="99">
        <v>0</v>
      </c>
      <c r="J2570" s="28">
        <v>1</v>
      </c>
      <c r="K2570" s="28">
        <v>0</v>
      </c>
      <c r="L2570" s="34">
        <f>K2570-'[6]на отправку'!$K2570</f>
        <v>0</v>
      </c>
      <c r="M2570" s="28">
        <v>0</v>
      </c>
      <c r="N2570" s="28">
        <v>0</v>
      </c>
      <c r="O2570" s="28" t="s">
        <v>12</v>
      </c>
      <c r="P2570" s="28">
        <v>0</v>
      </c>
      <c r="Q2570" s="28">
        <v>0</v>
      </c>
      <c r="S2570" s="28">
        <v>0</v>
      </c>
      <c r="T2570" s="28">
        <v>0</v>
      </c>
      <c r="U2570" s="28">
        <v>0</v>
      </c>
      <c r="X2570" s="27" t="s">
        <v>2507</v>
      </c>
      <c r="Y2570" s="28">
        <v>0</v>
      </c>
      <c r="AA2570" s="28">
        <v>0</v>
      </c>
      <c r="AB2570" s="28">
        <v>0.93642591900000005</v>
      </c>
      <c r="AE2570" s="6">
        <f t="shared" si="40"/>
        <v>0</v>
      </c>
    </row>
    <row r="2571" spans="2:31" ht="16.5" thickBot="1" x14ac:dyDescent="0.3">
      <c r="B2571" s="66" t="s">
        <v>1559</v>
      </c>
      <c r="C2571" s="53" t="s">
        <v>160</v>
      </c>
      <c r="D2571" s="54" t="s">
        <v>161</v>
      </c>
      <c r="E2571" s="54">
        <v>12</v>
      </c>
      <c r="F2571" s="67">
        <v>10</v>
      </c>
      <c r="G2571" s="67">
        <v>0</v>
      </c>
      <c r="H2571" s="67">
        <v>0</v>
      </c>
      <c r="I2571" s="99">
        <v>0</v>
      </c>
      <c r="J2571" s="28">
        <v>1</v>
      </c>
      <c r="K2571" s="28">
        <v>0</v>
      </c>
      <c r="L2571" s="34">
        <f>K2571-'[6]на отправку'!$K2571</f>
        <v>0</v>
      </c>
      <c r="M2571" s="28">
        <v>0</v>
      </c>
      <c r="N2571" s="28">
        <v>0</v>
      </c>
      <c r="O2571" s="28" t="s">
        <v>12</v>
      </c>
      <c r="P2571" s="28">
        <v>0</v>
      </c>
      <c r="Q2571" s="28">
        <v>0</v>
      </c>
      <c r="S2571" s="28">
        <v>0</v>
      </c>
      <c r="T2571" s="28">
        <v>0</v>
      </c>
      <c r="U2571" s="28">
        <v>0</v>
      </c>
      <c r="X2571" s="27" t="s">
        <v>2508</v>
      </c>
      <c r="Y2571" s="28">
        <v>0</v>
      </c>
      <c r="AA2571" s="28">
        <v>0</v>
      </c>
      <c r="AB2571" s="28">
        <v>1</v>
      </c>
      <c r="AE2571" s="6">
        <f t="shared" si="40"/>
        <v>0</v>
      </c>
    </row>
    <row r="2572" spans="2:31" ht="16.5" thickBot="1" x14ac:dyDescent="0.3">
      <c r="B2572" s="66" t="s">
        <v>1560</v>
      </c>
      <c r="C2572" s="53" t="s">
        <v>160</v>
      </c>
      <c r="D2572" s="54" t="s">
        <v>161</v>
      </c>
      <c r="E2572" s="54">
        <v>13</v>
      </c>
      <c r="F2572" s="67">
        <v>11</v>
      </c>
      <c r="G2572" s="67">
        <v>0</v>
      </c>
      <c r="H2572" s="67">
        <v>0</v>
      </c>
      <c r="I2572" s="99">
        <v>0</v>
      </c>
      <c r="J2572" s="28">
        <v>1</v>
      </c>
      <c r="K2572" s="28">
        <v>0</v>
      </c>
      <c r="L2572" s="34">
        <f>K2572-'[6]на отправку'!$K2572</f>
        <v>0</v>
      </c>
      <c r="M2572" s="28">
        <v>0</v>
      </c>
      <c r="N2572" s="28">
        <v>0</v>
      </c>
      <c r="O2572" s="28" t="s">
        <v>12</v>
      </c>
      <c r="P2572" s="28">
        <v>0</v>
      </c>
      <c r="Q2572" s="28">
        <v>0</v>
      </c>
      <c r="S2572" s="28">
        <v>0</v>
      </c>
      <c r="T2572" s="28">
        <v>0</v>
      </c>
      <c r="U2572" s="28">
        <v>0</v>
      </c>
      <c r="X2572" s="27" t="s">
        <v>2509</v>
      </c>
      <c r="Y2572" s="28">
        <v>0</v>
      </c>
      <c r="AA2572" s="28">
        <v>0</v>
      </c>
      <c r="AB2572" s="28">
        <v>1</v>
      </c>
      <c r="AE2572" s="6">
        <f t="shared" si="40"/>
        <v>0</v>
      </c>
    </row>
    <row r="2573" spans="2:31" ht="16.5" thickBot="1" x14ac:dyDescent="0.3">
      <c r="B2573" s="66" t="s">
        <v>1561</v>
      </c>
      <c r="C2573" s="53" t="s">
        <v>160</v>
      </c>
      <c r="D2573" s="54" t="s">
        <v>161</v>
      </c>
      <c r="E2573" s="54">
        <v>14</v>
      </c>
      <c r="F2573" s="67">
        <v>12</v>
      </c>
      <c r="G2573" s="67">
        <v>0</v>
      </c>
      <c r="H2573" s="67">
        <v>0</v>
      </c>
      <c r="I2573" s="99">
        <v>0</v>
      </c>
      <c r="J2573" s="28" t="s">
        <v>12</v>
      </c>
      <c r="K2573" s="28">
        <v>0</v>
      </c>
      <c r="L2573" s="34">
        <f>K2573-'[6]на отправку'!$K2573</f>
        <v>0</v>
      </c>
      <c r="M2573" s="28" t="s">
        <v>12</v>
      </c>
      <c r="N2573" s="28">
        <v>0</v>
      </c>
      <c r="O2573" s="28">
        <v>0</v>
      </c>
      <c r="P2573" s="28">
        <v>0</v>
      </c>
      <c r="Q2573" s="28">
        <v>0</v>
      </c>
      <c r="S2573" s="28">
        <v>0</v>
      </c>
      <c r="T2573" s="28">
        <v>0</v>
      </c>
      <c r="U2573" s="28">
        <v>0</v>
      </c>
      <c r="X2573" s="27" t="s">
        <v>2510</v>
      </c>
      <c r="Y2573" s="28">
        <v>0</v>
      </c>
      <c r="AA2573" s="28">
        <v>0</v>
      </c>
      <c r="AB2573" s="28">
        <v>3.2834602999999997E-2</v>
      </c>
      <c r="AC2573" s="28">
        <v>5.0505050000000003E-3</v>
      </c>
      <c r="AE2573" s="6">
        <f t="shared" si="40"/>
        <v>0</v>
      </c>
    </row>
    <row r="2574" spans="2:31" ht="16.5" thickBot="1" x14ac:dyDescent="0.3">
      <c r="B2574" s="66" t="s">
        <v>1562</v>
      </c>
      <c r="C2574" s="53" t="s">
        <v>160</v>
      </c>
      <c r="D2574" s="54" t="s">
        <v>161</v>
      </c>
      <c r="E2574" s="54">
        <v>15</v>
      </c>
      <c r="F2574" s="67">
        <v>13</v>
      </c>
      <c r="G2574" s="67">
        <v>0</v>
      </c>
      <c r="H2574" s="67">
        <v>0</v>
      </c>
      <c r="I2574" s="99">
        <v>0</v>
      </c>
      <c r="J2574" s="28" t="s">
        <v>12</v>
      </c>
      <c r="K2574" s="28">
        <v>0</v>
      </c>
      <c r="L2574" s="34">
        <f>K2574-'[6]на отправку'!$K2574</f>
        <v>0</v>
      </c>
      <c r="M2574" s="28" t="s">
        <v>12</v>
      </c>
      <c r="N2574" s="28">
        <v>0</v>
      </c>
      <c r="O2574" s="28">
        <v>0</v>
      </c>
      <c r="P2574" s="28">
        <v>0</v>
      </c>
      <c r="Q2574" s="28">
        <v>0</v>
      </c>
      <c r="S2574" s="28">
        <v>0</v>
      </c>
      <c r="T2574" s="28">
        <v>0</v>
      </c>
      <c r="U2574" s="28">
        <v>0</v>
      </c>
      <c r="X2574" s="27" t="s">
        <v>2511</v>
      </c>
      <c r="Y2574" s="28">
        <v>0</v>
      </c>
      <c r="AA2574" s="28">
        <v>0</v>
      </c>
      <c r="AB2574" s="28">
        <v>0.4</v>
      </c>
      <c r="AC2574" s="28">
        <v>0.177419355</v>
      </c>
      <c r="AE2574" s="6">
        <f t="shared" si="40"/>
        <v>0</v>
      </c>
    </row>
    <row r="2575" spans="2:31" ht="16.5" thickBot="1" x14ac:dyDescent="0.3">
      <c r="B2575" s="66" t="s">
        <v>1563</v>
      </c>
      <c r="C2575" s="53" t="s">
        <v>160</v>
      </c>
      <c r="D2575" s="54" t="s">
        <v>161</v>
      </c>
      <c r="E2575" s="54">
        <v>16</v>
      </c>
      <c r="F2575" s="67">
        <v>14</v>
      </c>
      <c r="G2575" s="67">
        <v>0</v>
      </c>
      <c r="H2575" s="67">
        <v>0</v>
      </c>
      <c r="I2575" s="99">
        <v>0</v>
      </c>
      <c r="J2575" s="28" t="s">
        <v>12</v>
      </c>
      <c r="K2575" s="28">
        <v>0</v>
      </c>
      <c r="L2575" s="34">
        <f>K2575-'[6]на отправку'!$K2575</f>
        <v>0</v>
      </c>
      <c r="M2575" s="28" t="s">
        <v>12</v>
      </c>
      <c r="N2575" s="28">
        <v>0</v>
      </c>
      <c r="O2575" s="28">
        <v>0</v>
      </c>
      <c r="P2575" s="28">
        <v>0</v>
      </c>
      <c r="Q2575" s="28">
        <v>0</v>
      </c>
      <c r="S2575" s="28">
        <v>0</v>
      </c>
      <c r="T2575" s="28">
        <v>0</v>
      </c>
      <c r="U2575" s="28">
        <v>0</v>
      </c>
      <c r="X2575" s="27" t="s">
        <v>2512</v>
      </c>
      <c r="Y2575" s="28">
        <v>0</v>
      </c>
      <c r="AA2575" s="28">
        <v>0</v>
      </c>
      <c r="AB2575" s="28">
        <v>5.0993200000000005E-4</v>
      </c>
      <c r="AC2575" s="28">
        <v>0</v>
      </c>
      <c r="AE2575" s="6">
        <f t="shared" si="40"/>
        <v>0</v>
      </c>
    </row>
    <row r="2576" spans="2:31" ht="16.5" thickBot="1" x14ac:dyDescent="0.3">
      <c r="B2576" s="66" t="s">
        <v>1564</v>
      </c>
      <c r="C2576" s="53" t="s">
        <v>160</v>
      </c>
      <c r="D2576" s="54" t="s">
        <v>161</v>
      </c>
      <c r="E2576" s="54">
        <v>16.5</v>
      </c>
      <c r="K2576" s="28">
        <v>0</v>
      </c>
      <c r="L2576" s="34">
        <f>K2576-'[6]на отправку'!$K2576</f>
        <v>0</v>
      </c>
      <c r="N2576" s="28">
        <v>21</v>
      </c>
      <c r="R2576" s="28" t="s">
        <v>2514</v>
      </c>
      <c r="V2576" s="28">
        <v>0</v>
      </c>
      <c r="Y2576" s="28">
        <v>1</v>
      </c>
      <c r="AB2576" s="28">
        <v>0</v>
      </c>
      <c r="AE2576" s="6">
        <f t="shared" si="40"/>
        <v>0</v>
      </c>
    </row>
    <row r="2577" spans="2:31" ht="16.5" thickBot="1" x14ac:dyDescent="0.3">
      <c r="B2577" s="66" t="s">
        <v>1565</v>
      </c>
      <c r="C2577" s="53" t="s">
        <v>160</v>
      </c>
      <c r="D2577" s="54" t="s">
        <v>161</v>
      </c>
      <c r="E2577" s="54">
        <v>17</v>
      </c>
      <c r="F2577" s="67">
        <v>15</v>
      </c>
      <c r="G2577" s="67">
        <v>9331</v>
      </c>
      <c r="H2577" s="67">
        <v>9375</v>
      </c>
      <c r="I2577" s="99">
        <v>0.99530666700000003</v>
      </c>
      <c r="J2577" s="28">
        <v>1</v>
      </c>
      <c r="K2577" s="28">
        <v>1.5060207000000001E-2</v>
      </c>
      <c r="L2577" s="34">
        <f>K2577-'[6]на отправку'!$K2577</f>
        <v>0</v>
      </c>
      <c r="M2577" s="28">
        <v>0.99530666700000003</v>
      </c>
      <c r="N2577" s="28">
        <v>3</v>
      </c>
      <c r="O2577" s="28" t="s">
        <v>12</v>
      </c>
      <c r="P2577" s="28">
        <v>5</v>
      </c>
      <c r="Q2577" s="28">
        <v>1</v>
      </c>
      <c r="S2577" s="28">
        <v>9523</v>
      </c>
      <c r="T2577" s="28">
        <v>9712</v>
      </c>
      <c r="U2577" s="28">
        <v>0.98053953900000002</v>
      </c>
      <c r="X2577" s="27" t="s">
        <v>2515</v>
      </c>
      <c r="Y2577" s="28">
        <v>1</v>
      </c>
      <c r="AA2577" s="28">
        <v>3</v>
      </c>
      <c r="AB2577" s="28">
        <v>0.96851403899999999</v>
      </c>
      <c r="AE2577" s="6">
        <f t="shared" si="40"/>
        <v>1.5060207000000001E-2</v>
      </c>
    </row>
    <row r="2578" spans="2:31" s="164" customFormat="1" ht="16.5" thickBot="1" x14ac:dyDescent="0.3">
      <c r="B2578" s="159" t="s">
        <v>1566</v>
      </c>
      <c r="C2578" s="160" t="s">
        <v>160</v>
      </c>
      <c r="D2578" s="161" t="s">
        <v>161</v>
      </c>
      <c r="E2578" s="161">
        <v>18</v>
      </c>
      <c r="F2578" s="162">
        <v>16</v>
      </c>
      <c r="G2578" s="162">
        <v>73</v>
      </c>
      <c r="H2578" s="162">
        <v>73</v>
      </c>
      <c r="I2578" s="163">
        <v>1</v>
      </c>
      <c r="J2578" s="164" t="s">
        <v>12</v>
      </c>
      <c r="K2578" s="164">
        <v>1.2987013E-2</v>
      </c>
      <c r="L2578" s="34">
        <f>K2578-'[6]на отправку'!$K2578</f>
        <v>0</v>
      </c>
      <c r="M2578" s="164" t="s">
        <v>12</v>
      </c>
      <c r="N2578" s="164">
        <v>6</v>
      </c>
      <c r="O2578" s="164">
        <v>2</v>
      </c>
      <c r="P2578" s="164">
        <v>4</v>
      </c>
      <c r="Q2578" s="164">
        <v>1</v>
      </c>
      <c r="S2578" s="164">
        <v>77</v>
      </c>
      <c r="T2578" s="164">
        <v>78</v>
      </c>
      <c r="U2578" s="164">
        <v>0.98717948700000002</v>
      </c>
      <c r="X2578" s="165" t="s">
        <v>2516</v>
      </c>
      <c r="Y2578" s="164">
        <v>1</v>
      </c>
      <c r="AA2578" s="164">
        <v>6</v>
      </c>
      <c r="AB2578" s="164">
        <v>0.94674221000000003</v>
      </c>
      <c r="AC2578" s="164">
        <v>1</v>
      </c>
      <c r="AE2578" s="6">
        <f t="shared" si="40"/>
        <v>1.2987013E-2</v>
      </c>
    </row>
    <row r="2579" spans="2:31" ht="16.5" thickBot="1" x14ac:dyDescent="0.3">
      <c r="B2579" s="66" t="s">
        <v>1567</v>
      </c>
      <c r="C2579" s="53" t="s">
        <v>160</v>
      </c>
      <c r="D2579" s="54" t="s">
        <v>161</v>
      </c>
      <c r="E2579" s="54">
        <v>19</v>
      </c>
      <c r="F2579" s="67">
        <v>17</v>
      </c>
      <c r="G2579" s="67">
        <v>82</v>
      </c>
      <c r="H2579" s="67">
        <v>85</v>
      </c>
      <c r="I2579" s="99">
        <v>0.96470588199999996</v>
      </c>
      <c r="J2579" s="28" t="s">
        <v>12</v>
      </c>
      <c r="K2579" s="28">
        <v>-1.195446E-2</v>
      </c>
      <c r="L2579" s="34">
        <f>K2579-'[6]на отправку'!$K2579</f>
        <v>0</v>
      </c>
      <c r="M2579" s="28" t="s">
        <v>12</v>
      </c>
      <c r="N2579" s="28">
        <v>0</v>
      </c>
      <c r="O2579" s="28">
        <v>0</v>
      </c>
      <c r="P2579" s="28">
        <v>3</v>
      </c>
      <c r="Q2579" s="28">
        <v>1</v>
      </c>
      <c r="S2579" s="28">
        <v>124</v>
      </c>
      <c r="T2579" s="28">
        <v>127</v>
      </c>
      <c r="U2579" s="28">
        <v>0.97637795299999997</v>
      </c>
      <c r="X2579" s="27" t="s">
        <v>2517</v>
      </c>
      <c r="Y2579" s="28">
        <v>1</v>
      </c>
      <c r="AA2579" s="28">
        <v>0</v>
      </c>
      <c r="AB2579" s="28">
        <v>0.98260073299999995</v>
      </c>
      <c r="AC2579" s="28">
        <v>1</v>
      </c>
      <c r="AE2579" s="6">
        <f t="shared" si="40"/>
        <v>-1.195446E-2</v>
      </c>
    </row>
    <row r="2580" spans="2:31" ht="16.5" thickBot="1" x14ac:dyDescent="0.3">
      <c r="B2580" s="66" t="s">
        <v>1568</v>
      </c>
      <c r="C2580" s="53" t="s">
        <v>160</v>
      </c>
      <c r="D2580" s="54" t="s">
        <v>161</v>
      </c>
      <c r="E2580" s="54">
        <v>20</v>
      </c>
      <c r="F2580" s="67">
        <v>18</v>
      </c>
      <c r="G2580" s="67">
        <v>781</v>
      </c>
      <c r="H2580" s="67">
        <v>781</v>
      </c>
      <c r="I2580" s="99">
        <v>1</v>
      </c>
      <c r="J2580" s="28" t="s">
        <v>12</v>
      </c>
      <c r="K2580" s="28">
        <v>1.3513513E-2</v>
      </c>
      <c r="L2580" s="34">
        <f>K2580-'[6]на отправку'!$K2580</f>
        <v>0</v>
      </c>
      <c r="M2580" s="28" t="s">
        <v>12</v>
      </c>
      <c r="N2580" s="28">
        <v>6</v>
      </c>
      <c r="O2580" s="28">
        <v>2</v>
      </c>
      <c r="P2580" s="28">
        <v>4</v>
      </c>
      <c r="Q2580" s="28">
        <v>1</v>
      </c>
      <c r="S2580" s="28">
        <v>74</v>
      </c>
      <c r="T2580" s="28">
        <v>75</v>
      </c>
      <c r="U2580" s="28">
        <v>0.98666666700000005</v>
      </c>
      <c r="X2580" s="27" t="s">
        <v>2518</v>
      </c>
      <c r="Y2580" s="28">
        <v>1</v>
      </c>
      <c r="AA2580" s="28">
        <v>6</v>
      </c>
      <c r="AB2580" s="28">
        <v>0.96027201100000004</v>
      </c>
      <c r="AC2580" s="28">
        <v>1</v>
      </c>
      <c r="AE2580" s="6">
        <f t="shared" si="40"/>
        <v>1.3513513E-2</v>
      </c>
    </row>
    <row r="2581" spans="2:31" ht="16.5" thickBot="1" x14ac:dyDescent="0.3">
      <c r="B2581" s="66" t="s">
        <v>1569</v>
      </c>
      <c r="C2581" s="53" t="s">
        <v>160</v>
      </c>
      <c r="D2581" s="54" t="s">
        <v>161</v>
      </c>
      <c r="E2581" s="54">
        <v>21</v>
      </c>
      <c r="F2581" s="67">
        <v>19</v>
      </c>
      <c r="G2581" s="67">
        <v>121</v>
      </c>
      <c r="H2581" s="67">
        <v>121</v>
      </c>
      <c r="I2581" s="99">
        <v>1</v>
      </c>
      <c r="J2581" s="28" t="s">
        <v>12</v>
      </c>
      <c r="K2581" s="28">
        <v>1.0309278999999999E-2</v>
      </c>
      <c r="L2581" s="34">
        <f>K2581-'[6]на отправку'!$K2581</f>
        <v>0</v>
      </c>
      <c r="M2581" s="28" t="s">
        <v>12</v>
      </c>
      <c r="N2581" s="28">
        <v>6</v>
      </c>
      <c r="O2581" s="28">
        <v>2</v>
      </c>
      <c r="P2581" s="28">
        <v>4</v>
      </c>
      <c r="Q2581" s="28">
        <v>1</v>
      </c>
      <c r="S2581" s="28">
        <v>97</v>
      </c>
      <c r="T2581" s="28">
        <v>98</v>
      </c>
      <c r="U2581" s="28">
        <v>0.989795918</v>
      </c>
      <c r="X2581" s="27" t="s">
        <v>2519</v>
      </c>
      <c r="Y2581" s="28">
        <v>1</v>
      </c>
      <c r="AA2581" s="28">
        <v>6</v>
      </c>
      <c r="AB2581" s="28">
        <v>0.96570972899999996</v>
      </c>
      <c r="AC2581" s="28">
        <v>1</v>
      </c>
      <c r="AE2581" s="6">
        <f t="shared" si="40"/>
        <v>1.0309278999999999E-2</v>
      </c>
    </row>
    <row r="2582" spans="2:31" ht="16.5" thickBot="1" x14ac:dyDescent="0.3">
      <c r="B2582" s="66" t="s">
        <v>1570</v>
      </c>
      <c r="C2582" s="53" t="s">
        <v>160</v>
      </c>
      <c r="D2582" s="54" t="s">
        <v>161</v>
      </c>
      <c r="E2582" s="54">
        <v>22</v>
      </c>
      <c r="F2582" s="67">
        <v>20</v>
      </c>
      <c r="G2582" s="67">
        <v>36</v>
      </c>
      <c r="H2582" s="67">
        <v>73</v>
      </c>
      <c r="I2582" s="99">
        <v>0.49315068499999998</v>
      </c>
      <c r="J2582" s="28" t="s">
        <v>12</v>
      </c>
      <c r="K2582" s="28">
        <v>-0.50684931499999997</v>
      </c>
      <c r="L2582" s="34">
        <f>K2582-'[6]на отправку'!$K2582</f>
        <v>0</v>
      </c>
      <c r="M2582" s="28" t="s">
        <v>12</v>
      </c>
      <c r="N2582" s="28">
        <v>0</v>
      </c>
      <c r="O2582" s="28">
        <v>0</v>
      </c>
      <c r="P2582" s="28">
        <v>3</v>
      </c>
      <c r="Q2582" s="28">
        <v>1</v>
      </c>
      <c r="S2582" s="28">
        <v>22</v>
      </c>
      <c r="T2582" s="28">
        <v>22</v>
      </c>
      <c r="U2582" s="28">
        <v>1</v>
      </c>
      <c r="X2582" s="27" t="s">
        <v>2520</v>
      </c>
      <c r="Y2582" s="28">
        <v>1</v>
      </c>
      <c r="AA2582" s="28">
        <v>0</v>
      </c>
      <c r="AB2582" s="28">
        <v>0.8075</v>
      </c>
      <c r="AC2582" s="28">
        <v>1</v>
      </c>
      <c r="AE2582" s="6">
        <f t="shared" si="40"/>
        <v>-0.50684931499999997</v>
      </c>
    </row>
    <row r="2583" spans="2:31" ht="16.5" thickBot="1" x14ac:dyDescent="0.3">
      <c r="B2583" s="66" t="s">
        <v>1564</v>
      </c>
      <c r="C2583" s="53" t="s">
        <v>160</v>
      </c>
      <c r="D2583" s="54" t="s">
        <v>161</v>
      </c>
      <c r="E2583" s="54">
        <v>22.5</v>
      </c>
      <c r="K2583" s="28">
        <v>0</v>
      </c>
      <c r="L2583" s="34">
        <f>K2583-'[6]на отправку'!$K2583</f>
        <v>0</v>
      </c>
      <c r="N2583" s="28">
        <v>0</v>
      </c>
      <c r="R2583" s="28" t="s">
        <v>2521</v>
      </c>
      <c r="V2583" s="28">
        <v>0</v>
      </c>
      <c r="Y2583" s="28">
        <v>1</v>
      </c>
      <c r="AB2583" s="28">
        <v>0</v>
      </c>
      <c r="AE2583" s="6">
        <f t="shared" si="40"/>
        <v>0</v>
      </c>
    </row>
    <row r="2584" spans="2:31" ht="16.5" thickBot="1" x14ac:dyDescent="0.3">
      <c r="B2584" s="66" t="s">
        <v>1571</v>
      </c>
      <c r="C2584" s="53" t="s">
        <v>160</v>
      </c>
      <c r="D2584" s="54" t="s">
        <v>161</v>
      </c>
      <c r="E2584" s="54">
        <v>23</v>
      </c>
      <c r="F2584" s="67">
        <v>21</v>
      </c>
      <c r="G2584" s="67">
        <v>0</v>
      </c>
      <c r="H2584" s="67">
        <v>0</v>
      </c>
      <c r="I2584" s="99">
        <v>0</v>
      </c>
      <c r="J2584" s="28" t="s">
        <v>12</v>
      </c>
      <c r="K2584" s="28">
        <v>0</v>
      </c>
      <c r="L2584" s="34">
        <f>K2584-'[6]на отправку'!$K2584</f>
        <v>0</v>
      </c>
      <c r="M2584" s="28" t="s">
        <v>12</v>
      </c>
      <c r="N2584" s="28">
        <v>0</v>
      </c>
      <c r="O2584" s="28">
        <v>0</v>
      </c>
      <c r="P2584" s="28">
        <v>0</v>
      </c>
      <c r="Q2584" s="28">
        <v>0</v>
      </c>
      <c r="S2584" s="28">
        <v>0</v>
      </c>
      <c r="T2584" s="28">
        <v>0</v>
      </c>
      <c r="U2584" s="28">
        <v>0</v>
      </c>
      <c r="X2584" s="27" t="s">
        <v>302</v>
      </c>
      <c r="Y2584" s="28">
        <v>0</v>
      </c>
      <c r="AA2584" s="28">
        <v>0</v>
      </c>
      <c r="AB2584" s="28">
        <v>0.39646335199999999</v>
      </c>
      <c r="AC2584" s="28">
        <v>1</v>
      </c>
      <c r="AE2584" s="6">
        <f t="shared" si="40"/>
        <v>0</v>
      </c>
    </row>
    <row r="2585" spans="2:31" ht="16.5" thickBot="1" x14ac:dyDescent="0.3">
      <c r="B2585" s="66" t="s">
        <v>1573</v>
      </c>
      <c r="C2585" s="53" t="s">
        <v>160</v>
      </c>
      <c r="D2585" s="54" t="s">
        <v>161</v>
      </c>
      <c r="E2585" s="54">
        <v>24</v>
      </c>
      <c r="F2585" s="67">
        <v>23</v>
      </c>
      <c r="G2585" s="67">
        <v>0</v>
      </c>
      <c r="H2585" s="67">
        <v>0</v>
      </c>
      <c r="I2585" s="99">
        <v>0</v>
      </c>
      <c r="J2585" s="28" t="s">
        <v>12</v>
      </c>
      <c r="K2585" s="28">
        <v>0</v>
      </c>
      <c r="L2585" s="34">
        <f>K2585-'[6]на отправку'!$K2585</f>
        <v>0</v>
      </c>
      <c r="M2585" s="28" t="s">
        <v>12</v>
      </c>
      <c r="N2585" s="28">
        <v>0</v>
      </c>
      <c r="O2585" s="28">
        <v>0</v>
      </c>
      <c r="P2585" s="28">
        <v>0</v>
      </c>
      <c r="Q2585" s="28">
        <v>0</v>
      </c>
      <c r="S2585" s="28">
        <v>0</v>
      </c>
      <c r="T2585" s="28">
        <v>0</v>
      </c>
      <c r="U2585" s="28">
        <v>0</v>
      </c>
      <c r="X2585" s="27" t="s">
        <v>2522</v>
      </c>
      <c r="Y2585" s="28">
        <v>0</v>
      </c>
      <c r="AA2585" s="28">
        <v>0</v>
      </c>
      <c r="AB2585" s="28">
        <v>0.6</v>
      </c>
      <c r="AC2585" s="28">
        <v>1</v>
      </c>
      <c r="AE2585" s="6">
        <f t="shared" si="40"/>
        <v>0</v>
      </c>
    </row>
    <row r="2586" spans="2:31" ht="16.5" thickBot="1" x14ac:dyDescent="0.3">
      <c r="B2586" s="66" t="s">
        <v>1574</v>
      </c>
      <c r="C2586" s="53" t="s">
        <v>160</v>
      </c>
      <c r="D2586" s="54" t="s">
        <v>161</v>
      </c>
      <c r="E2586" s="54">
        <v>25</v>
      </c>
      <c r="F2586" s="67">
        <v>24</v>
      </c>
      <c r="G2586" s="67">
        <v>0</v>
      </c>
      <c r="H2586" s="67">
        <v>0</v>
      </c>
      <c r="I2586" s="99">
        <v>0</v>
      </c>
      <c r="J2586" s="28" t="s">
        <v>12</v>
      </c>
      <c r="K2586" s="28">
        <v>0</v>
      </c>
      <c r="L2586" s="34">
        <f>K2586-'[6]на отправку'!$K2586</f>
        <v>0</v>
      </c>
      <c r="M2586" s="28" t="s">
        <v>12</v>
      </c>
      <c r="N2586" s="28">
        <v>0</v>
      </c>
      <c r="O2586" s="28">
        <v>0</v>
      </c>
      <c r="P2586" s="28">
        <v>0</v>
      </c>
      <c r="Q2586" s="28">
        <v>0</v>
      </c>
      <c r="S2586" s="28">
        <v>0</v>
      </c>
      <c r="T2586" s="28">
        <v>0</v>
      </c>
      <c r="U2586" s="28">
        <v>0</v>
      </c>
      <c r="X2586" s="27" t="s">
        <v>2522</v>
      </c>
      <c r="Y2586" s="28">
        <v>0</v>
      </c>
      <c r="AA2586" s="28">
        <v>0</v>
      </c>
      <c r="AB2586" s="28">
        <v>0.381578947</v>
      </c>
      <c r="AC2586" s="28">
        <v>1</v>
      </c>
      <c r="AE2586" s="6">
        <f t="shared" si="40"/>
        <v>0</v>
      </c>
    </row>
    <row r="2587" spans="2:31" ht="16.5" thickBot="1" x14ac:dyDescent="0.3">
      <c r="B2587" s="66" t="s">
        <v>1575</v>
      </c>
      <c r="C2587" s="53" t="s">
        <v>160</v>
      </c>
      <c r="D2587" s="54" t="s">
        <v>161</v>
      </c>
      <c r="E2587" s="54">
        <v>26</v>
      </c>
      <c r="F2587" s="67">
        <v>25</v>
      </c>
      <c r="G2587" s="67">
        <v>0</v>
      </c>
      <c r="H2587" s="67">
        <v>0</v>
      </c>
      <c r="I2587" s="99">
        <v>0</v>
      </c>
      <c r="J2587" s="28">
        <v>1</v>
      </c>
      <c r="K2587" s="28">
        <v>0</v>
      </c>
      <c r="L2587" s="34">
        <f>K2587-'[6]на отправку'!$K2587</f>
        <v>0</v>
      </c>
      <c r="M2587" s="28" t="s">
        <v>12</v>
      </c>
      <c r="N2587" s="28">
        <v>0</v>
      </c>
      <c r="O2587" s="28">
        <v>0</v>
      </c>
      <c r="P2587" s="28">
        <v>0</v>
      </c>
      <c r="Q2587" s="28">
        <v>0</v>
      </c>
      <c r="S2587" s="28">
        <v>0</v>
      </c>
      <c r="T2587" s="28">
        <v>0</v>
      </c>
      <c r="U2587" s="28">
        <v>0</v>
      </c>
      <c r="X2587" s="27" t="s">
        <v>2523</v>
      </c>
      <c r="Y2587" s="28">
        <v>0</v>
      </c>
      <c r="AA2587" s="28">
        <v>0</v>
      </c>
      <c r="AB2587" s="28">
        <v>0.97159166299999999</v>
      </c>
      <c r="AC2587" s="28">
        <v>1</v>
      </c>
      <c r="AE2587" s="6">
        <f t="shared" si="40"/>
        <v>0</v>
      </c>
    </row>
    <row r="2588" spans="2:31" ht="16.5" thickBot="1" x14ac:dyDescent="0.3">
      <c r="B2588" s="66" t="s">
        <v>1564</v>
      </c>
      <c r="C2588" s="53" t="s">
        <v>160</v>
      </c>
      <c r="D2588" s="54" t="s">
        <v>161</v>
      </c>
      <c r="E2588" s="54">
        <v>26.5</v>
      </c>
      <c r="K2588" s="28">
        <v>0</v>
      </c>
      <c r="L2588" s="34">
        <f>K2588-'[6]на отправку'!$K2588</f>
        <v>0</v>
      </c>
      <c r="N2588" s="28">
        <v>27</v>
      </c>
      <c r="R2588" s="28" t="s">
        <v>2524</v>
      </c>
      <c r="V2588" s="28">
        <v>0</v>
      </c>
      <c r="Y2588" s="28">
        <v>1</v>
      </c>
      <c r="AB2588" s="28">
        <v>0</v>
      </c>
      <c r="AE2588" s="6">
        <f t="shared" si="40"/>
        <v>0</v>
      </c>
    </row>
    <row r="2589" spans="2:31" ht="16.5" thickBot="1" x14ac:dyDescent="0.3">
      <c r="B2589" s="66" t="s">
        <v>3015</v>
      </c>
      <c r="C2589" s="53" t="s">
        <v>160</v>
      </c>
      <c r="D2589" s="54" t="s">
        <v>161</v>
      </c>
      <c r="E2589" s="54">
        <v>27</v>
      </c>
      <c r="F2589" s="67">
        <v>27</v>
      </c>
      <c r="G2589" s="40">
        <v>0</v>
      </c>
      <c r="H2589" s="67">
        <v>0</v>
      </c>
      <c r="I2589" s="99">
        <v>0</v>
      </c>
      <c r="K2589" s="28">
        <v>0</v>
      </c>
      <c r="L2589" s="34">
        <f>K2589-'[6]на отправку'!$K2589</f>
        <v>0</v>
      </c>
      <c r="M2589" s="200"/>
      <c r="N2589" s="28">
        <v>0</v>
      </c>
      <c r="O2589" s="28" t="s">
        <v>12</v>
      </c>
      <c r="P2589" s="28" t="s">
        <v>12</v>
      </c>
      <c r="Q2589" s="28">
        <v>2</v>
      </c>
      <c r="R2589" s="33"/>
      <c r="S2589" s="40">
        <v>0</v>
      </c>
      <c r="T2589" s="40">
        <v>0</v>
      </c>
      <c r="U2589" s="101">
        <v>0</v>
      </c>
      <c r="X2589" s="27" t="s">
        <v>2526</v>
      </c>
      <c r="Y2589" s="28">
        <v>1</v>
      </c>
      <c r="AA2589" s="28">
        <v>0</v>
      </c>
      <c r="AB2589" s="28">
        <v>0</v>
      </c>
      <c r="AE2589" s="6">
        <f t="shared" si="40"/>
        <v>0</v>
      </c>
    </row>
    <row r="2590" spans="2:31" ht="16.5" thickBot="1" x14ac:dyDescent="0.3">
      <c r="B2590" s="66" t="s">
        <v>3016</v>
      </c>
      <c r="C2590" s="53" t="s">
        <v>160</v>
      </c>
      <c r="D2590" s="54" t="s">
        <v>161</v>
      </c>
      <c r="E2590" s="54">
        <v>28</v>
      </c>
      <c r="F2590" s="67">
        <v>28</v>
      </c>
      <c r="G2590" s="67">
        <v>0</v>
      </c>
      <c r="H2590" s="67">
        <v>68</v>
      </c>
      <c r="I2590" s="99">
        <v>0</v>
      </c>
      <c r="K2590" s="28">
        <v>0</v>
      </c>
      <c r="L2590" s="34">
        <f>K2590-'[6]на отправку'!$K2590</f>
        <v>0</v>
      </c>
      <c r="N2590" s="28">
        <v>3</v>
      </c>
      <c r="O2590" s="28" t="s">
        <v>12</v>
      </c>
      <c r="P2590" s="28" t="s">
        <v>12</v>
      </c>
      <c r="Q2590" s="28">
        <v>1</v>
      </c>
      <c r="S2590" s="28">
        <v>0</v>
      </c>
      <c r="T2590" s="28">
        <v>359</v>
      </c>
      <c r="U2590" s="28">
        <v>0</v>
      </c>
      <c r="X2590" s="27" t="s">
        <v>2528</v>
      </c>
      <c r="Y2590" s="28">
        <v>1</v>
      </c>
      <c r="AA2590" s="28">
        <v>3</v>
      </c>
      <c r="AB2590" s="28">
        <v>4.6442499999999999E-3</v>
      </c>
      <c r="AE2590" s="6">
        <f t="shared" si="40"/>
        <v>0</v>
      </c>
    </row>
    <row r="2591" spans="2:31" ht="16.5" thickBot="1" x14ac:dyDescent="0.3">
      <c r="B2591" s="66" t="s">
        <v>3017</v>
      </c>
      <c r="C2591" s="53" t="s">
        <v>160</v>
      </c>
      <c r="D2591" s="54" t="s">
        <v>161</v>
      </c>
      <c r="E2591" s="54">
        <v>29</v>
      </c>
      <c r="F2591" s="67">
        <v>29</v>
      </c>
      <c r="G2591" s="67">
        <v>0</v>
      </c>
      <c r="H2591" s="67">
        <v>68</v>
      </c>
      <c r="I2591" s="99">
        <v>0</v>
      </c>
      <c r="K2591" s="28">
        <v>0</v>
      </c>
      <c r="L2591" s="34">
        <f>K2591-'[6]на отправку'!$K2591</f>
        <v>0</v>
      </c>
      <c r="N2591" s="28">
        <v>5</v>
      </c>
      <c r="O2591" s="28" t="s">
        <v>12</v>
      </c>
      <c r="P2591" s="28" t="s">
        <v>12</v>
      </c>
      <c r="Q2591" s="28">
        <v>1</v>
      </c>
      <c r="S2591" s="28">
        <v>0</v>
      </c>
      <c r="T2591" s="28">
        <v>359</v>
      </c>
      <c r="U2591" s="28">
        <v>0</v>
      </c>
      <c r="X2591" s="27" t="s">
        <v>2530</v>
      </c>
      <c r="Y2591" s="28">
        <v>1</v>
      </c>
      <c r="AA2591" s="28">
        <v>5</v>
      </c>
      <c r="AB2591" s="28">
        <v>1.6719300000000001E-3</v>
      </c>
      <c r="AE2591" s="6">
        <f t="shared" si="40"/>
        <v>0</v>
      </c>
    </row>
    <row r="2592" spans="2:31" ht="16.5" thickBot="1" x14ac:dyDescent="0.3">
      <c r="B2592" s="66" t="s">
        <v>3018</v>
      </c>
      <c r="C2592" s="53" t="s">
        <v>160</v>
      </c>
      <c r="D2592" s="54" t="s">
        <v>161</v>
      </c>
      <c r="E2592" s="54">
        <v>30</v>
      </c>
      <c r="F2592" s="67">
        <v>30</v>
      </c>
      <c r="G2592" s="67">
        <v>0</v>
      </c>
      <c r="H2592" s="67">
        <v>68</v>
      </c>
      <c r="I2592" s="99">
        <v>0</v>
      </c>
      <c r="K2592" s="28">
        <v>0</v>
      </c>
      <c r="L2592" s="34">
        <f>K2592-'[6]на отправку'!$K2592</f>
        <v>0</v>
      </c>
      <c r="N2592" s="28">
        <v>8</v>
      </c>
      <c r="O2592" s="28" t="s">
        <v>12</v>
      </c>
      <c r="P2592" s="28" t="s">
        <v>12</v>
      </c>
      <c r="Q2592" s="28">
        <v>1</v>
      </c>
      <c r="S2592" s="28">
        <v>0</v>
      </c>
      <c r="T2592" s="28">
        <v>359</v>
      </c>
      <c r="U2592" s="28">
        <v>0</v>
      </c>
      <c r="X2592" s="27" t="s">
        <v>2532</v>
      </c>
      <c r="Y2592" s="28">
        <v>1</v>
      </c>
      <c r="AA2592" s="28">
        <v>8</v>
      </c>
      <c r="AB2592" s="28">
        <v>0</v>
      </c>
      <c r="AE2592" s="6">
        <f t="shared" si="40"/>
        <v>0</v>
      </c>
    </row>
    <row r="2593" spans="2:31" ht="16.5" thickBot="1" x14ac:dyDescent="0.3">
      <c r="B2593" s="66" t="s">
        <v>3019</v>
      </c>
      <c r="C2593" s="53" t="s">
        <v>160</v>
      </c>
      <c r="D2593" s="54" t="s">
        <v>161</v>
      </c>
      <c r="E2593" s="54">
        <v>31</v>
      </c>
      <c r="F2593" s="67">
        <v>31</v>
      </c>
      <c r="G2593" s="67">
        <v>0</v>
      </c>
      <c r="H2593" s="67">
        <v>0</v>
      </c>
      <c r="K2593" s="28">
        <v>0</v>
      </c>
      <c r="L2593" s="34">
        <f>K2593-'[6]на отправку'!$K2593</f>
        <v>0</v>
      </c>
      <c r="N2593" s="28">
        <v>3</v>
      </c>
      <c r="O2593" s="28" t="s">
        <v>12</v>
      </c>
      <c r="P2593" s="28" t="s">
        <v>12</v>
      </c>
      <c r="Q2593" s="28">
        <v>1</v>
      </c>
      <c r="S2593" s="28">
        <v>0</v>
      </c>
      <c r="T2593" s="28">
        <v>0</v>
      </c>
      <c r="X2593" s="27" t="s">
        <v>2534</v>
      </c>
      <c r="Y2593" s="28">
        <v>1</v>
      </c>
      <c r="AB2593" s="28">
        <v>0</v>
      </c>
      <c r="AE2593" s="6">
        <f t="shared" si="40"/>
        <v>0</v>
      </c>
    </row>
    <row r="2594" spans="2:31" ht="16.5" thickBot="1" x14ac:dyDescent="0.3">
      <c r="B2594" s="66" t="s">
        <v>3020</v>
      </c>
      <c r="C2594" s="53" t="s">
        <v>160</v>
      </c>
      <c r="D2594" s="54" t="s">
        <v>161</v>
      </c>
      <c r="E2594" s="54">
        <v>32</v>
      </c>
      <c r="F2594" s="67">
        <v>32</v>
      </c>
      <c r="G2594" s="67">
        <v>0</v>
      </c>
      <c r="H2594" s="67">
        <v>0</v>
      </c>
      <c r="K2594" s="28">
        <v>0</v>
      </c>
      <c r="L2594" s="34">
        <f>K2594-'[6]на отправку'!$K2594</f>
        <v>0</v>
      </c>
      <c r="N2594" s="28">
        <v>8</v>
      </c>
      <c r="O2594" s="28" t="s">
        <v>12</v>
      </c>
      <c r="P2594" s="28" t="s">
        <v>12</v>
      </c>
      <c r="Q2594" s="28">
        <v>1</v>
      </c>
      <c r="S2594" s="28">
        <v>0</v>
      </c>
      <c r="T2594" s="28">
        <v>0</v>
      </c>
      <c r="X2594" s="27" t="s">
        <v>2536</v>
      </c>
      <c r="Y2594" s="28">
        <v>1</v>
      </c>
      <c r="AB2594" s="28">
        <v>0</v>
      </c>
      <c r="AE2594" s="6">
        <f t="shared" si="40"/>
        <v>0</v>
      </c>
    </row>
    <row r="2595" spans="2:31" ht="16.5" thickBot="1" x14ac:dyDescent="0.3">
      <c r="B2595" s="66" t="s">
        <v>1576</v>
      </c>
      <c r="C2595" s="53" t="s">
        <v>160</v>
      </c>
      <c r="D2595" s="54" t="s">
        <v>161</v>
      </c>
      <c r="E2595" s="54">
        <v>33</v>
      </c>
      <c r="F2595" s="67">
        <v>33</v>
      </c>
      <c r="G2595" s="40">
        <v>0</v>
      </c>
      <c r="H2595" s="67">
        <v>0</v>
      </c>
      <c r="I2595" s="99">
        <v>0</v>
      </c>
      <c r="K2595" s="28">
        <v>0</v>
      </c>
      <c r="L2595" s="34">
        <f>K2595-'[6]на отправку'!$K2595</f>
        <v>0</v>
      </c>
      <c r="M2595" s="200"/>
      <c r="N2595" s="28">
        <v>0</v>
      </c>
      <c r="O2595" s="28" t="s">
        <v>12</v>
      </c>
      <c r="P2595" s="28">
        <v>0</v>
      </c>
      <c r="Q2595" s="28">
        <v>2</v>
      </c>
      <c r="R2595" s="33"/>
      <c r="S2595" s="40">
        <v>0</v>
      </c>
      <c r="T2595" s="40">
        <v>0</v>
      </c>
      <c r="U2595" s="101">
        <v>0</v>
      </c>
      <c r="X2595" s="27" t="s">
        <v>2537</v>
      </c>
      <c r="Y2595" s="28">
        <v>1</v>
      </c>
      <c r="AA2595" s="28">
        <v>0</v>
      </c>
      <c r="AB2595" s="28">
        <v>0</v>
      </c>
      <c r="AE2595" s="6">
        <f t="shared" si="40"/>
        <v>0</v>
      </c>
    </row>
    <row r="2596" spans="2:31" ht="16.5" thickBot="1" x14ac:dyDescent="0.3">
      <c r="B2596" s="66" t="s">
        <v>195</v>
      </c>
      <c r="C2596" s="53" t="s">
        <v>162</v>
      </c>
      <c r="D2596" s="54" t="s">
        <v>163</v>
      </c>
      <c r="E2596" s="54">
        <v>0</v>
      </c>
      <c r="K2596" s="28">
        <v>0</v>
      </c>
      <c r="L2596" s="34">
        <f>K2596-'[6]на отправку'!$K2596</f>
        <v>0</v>
      </c>
      <c r="N2596" s="28">
        <v>20.5</v>
      </c>
      <c r="R2596" s="28" t="s">
        <v>13</v>
      </c>
      <c r="V2596" s="28">
        <v>0</v>
      </c>
      <c r="Y2596" s="28">
        <v>1</v>
      </c>
      <c r="AB2596" s="28">
        <v>0</v>
      </c>
      <c r="AE2596" s="6">
        <f t="shared" si="40"/>
        <v>0</v>
      </c>
    </row>
    <row r="2597" spans="2:31" ht="16.5" thickBot="1" x14ac:dyDescent="0.3">
      <c r="B2597" s="66" t="s">
        <v>443</v>
      </c>
      <c r="C2597" s="53" t="s">
        <v>162</v>
      </c>
      <c r="D2597" s="54" t="s">
        <v>163</v>
      </c>
      <c r="E2597" s="54">
        <v>1</v>
      </c>
      <c r="F2597" s="67">
        <v>1</v>
      </c>
      <c r="G2597" s="67">
        <v>9389</v>
      </c>
      <c r="H2597" s="67">
        <v>10382</v>
      </c>
      <c r="I2597" s="99">
        <v>0.90435368900000002</v>
      </c>
      <c r="J2597" s="28" t="s">
        <v>12</v>
      </c>
      <c r="K2597" s="28">
        <v>2.1941269999999999E-2</v>
      </c>
      <c r="L2597" s="34">
        <f>K2597-'[6]на отправку'!$K2597</f>
        <v>0</v>
      </c>
      <c r="M2597" s="28" t="s">
        <v>12</v>
      </c>
      <c r="N2597" s="28">
        <v>0</v>
      </c>
      <c r="O2597" s="28">
        <v>0</v>
      </c>
      <c r="P2597" s="28">
        <v>1</v>
      </c>
      <c r="Q2597" s="28">
        <v>1</v>
      </c>
      <c r="S2597" s="28">
        <v>9629</v>
      </c>
      <c r="T2597" s="28">
        <v>10881</v>
      </c>
      <c r="U2597" s="28">
        <v>0.884937046</v>
      </c>
      <c r="X2597" s="27" t="s">
        <v>2497</v>
      </c>
      <c r="Y2597" s="28">
        <v>1</v>
      </c>
      <c r="AA2597" s="28">
        <v>0</v>
      </c>
      <c r="AB2597" s="28">
        <v>0.87783438400000002</v>
      </c>
      <c r="AC2597" s="28">
        <v>0.79392113200000003</v>
      </c>
      <c r="AE2597" s="6">
        <f t="shared" si="40"/>
        <v>2.1941269999999999E-2</v>
      </c>
    </row>
    <row r="2598" spans="2:31" ht="16.5" thickBot="1" x14ac:dyDescent="0.3">
      <c r="B2598" s="66" t="s">
        <v>3021</v>
      </c>
      <c r="C2598" s="53" t="s">
        <v>162</v>
      </c>
      <c r="D2598" s="54" t="s">
        <v>163</v>
      </c>
      <c r="E2598" s="54">
        <v>2</v>
      </c>
      <c r="F2598" s="67">
        <v>26</v>
      </c>
      <c r="G2598" s="67">
        <v>16957</v>
      </c>
      <c r="H2598" s="67">
        <v>19503</v>
      </c>
      <c r="I2598" s="99">
        <v>0.86945598099999999</v>
      </c>
      <c r="J2598" s="28" t="s">
        <v>12</v>
      </c>
      <c r="K2598" s="28">
        <v>2.4934201999999999E-2</v>
      </c>
      <c r="L2598" s="34">
        <f>K2598-'[6]на отправку'!$K2598</f>
        <v>0</v>
      </c>
      <c r="M2598" s="28" t="s">
        <v>12</v>
      </c>
      <c r="N2598" s="28">
        <v>0</v>
      </c>
      <c r="O2598" s="28">
        <v>0</v>
      </c>
      <c r="P2598" s="28">
        <v>1</v>
      </c>
      <c r="Q2598" s="28">
        <v>1</v>
      </c>
      <c r="S2598" s="28">
        <v>16933</v>
      </c>
      <c r="T2598" s="28">
        <v>19961</v>
      </c>
      <c r="U2598" s="28">
        <v>0.84830419300000004</v>
      </c>
      <c r="X2598" s="27" t="s">
        <v>2498</v>
      </c>
      <c r="Y2598" s="28">
        <v>1</v>
      </c>
      <c r="AA2598" s="28">
        <v>0</v>
      </c>
      <c r="AB2598" s="28">
        <v>0.83450456100000003</v>
      </c>
      <c r="AC2598" s="28">
        <v>0.72780695200000001</v>
      </c>
      <c r="AE2598" s="6">
        <f t="shared" si="40"/>
        <v>2.4934201999999999E-2</v>
      </c>
    </row>
    <row r="2599" spans="2:31" ht="16.5" thickBot="1" x14ac:dyDescent="0.3">
      <c r="B2599" s="66" t="s">
        <v>444</v>
      </c>
      <c r="C2599" s="53" t="s">
        <v>162</v>
      </c>
      <c r="D2599" s="54" t="s">
        <v>163</v>
      </c>
      <c r="E2599" s="54">
        <v>3</v>
      </c>
      <c r="F2599" s="67">
        <v>2</v>
      </c>
      <c r="G2599" s="67">
        <v>87</v>
      </c>
      <c r="H2599" s="67">
        <v>87</v>
      </c>
      <c r="I2599" s="99">
        <v>1</v>
      </c>
      <c r="J2599" s="28" t="s">
        <v>12</v>
      </c>
      <c r="K2599" s="28">
        <v>0</v>
      </c>
      <c r="L2599" s="34">
        <f>K2599-'[6]на отправку'!$K2599</f>
        <v>0</v>
      </c>
      <c r="N2599" s="28">
        <v>2</v>
      </c>
      <c r="O2599" s="28">
        <v>2</v>
      </c>
      <c r="P2599" s="28">
        <v>4</v>
      </c>
      <c r="Q2599" s="28">
        <v>1</v>
      </c>
      <c r="S2599" s="28">
        <v>289</v>
      </c>
      <c r="T2599" s="28">
        <v>289</v>
      </c>
      <c r="U2599" s="28">
        <v>1</v>
      </c>
      <c r="X2599" s="27" t="s">
        <v>2499</v>
      </c>
      <c r="Y2599" s="28">
        <v>1</v>
      </c>
      <c r="AA2599" s="28">
        <v>2</v>
      </c>
      <c r="AB2599" s="28">
        <v>0.91111111099999997</v>
      </c>
      <c r="AC2599" s="28">
        <v>1</v>
      </c>
      <c r="AE2599" s="6">
        <f t="shared" si="40"/>
        <v>0</v>
      </c>
    </row>
    <row r="2600" spans="2:31" ht="16.5" thickBot="1" x14ac:dyDescent="0.3">
      <c r="B2600" s="66" t="s">
        <v>445</v>
      </c>
      <c r="C2600" s="53" t="s">
        <v>162</v>
      </c>
      <c r="D2600" s="54" t="s">
        <v>163</v>
      </c>
      <c r="E2600" s="54">
        <v>4</v>
      </c>
      <c r="F2600" s="67">
        <v>3</v>
      </c>
      <c r="G2600" s="67">
        <v>11</v>
      </c>
      <c r="H2600" s="67">
        <v>18</v>
      </c>
      <c r="I2600" s="99">
        <v>0.61111111100000004</v>
      </c>
      <c r="J2600" s="28" t="s">
        <v>12</v>
      </c>
      <c r="K2600" s="28">
        <v>1.308641978</v>
      </c>
      <c r="L2600" s="34">
        <f>K2600-'[6]на отправку'!$K2600</f>
        <v>0</v>
      </c>
      <c r="M2600" s="28" t="s">
        <v>12</v>
      </c>
      <c r="N2600" s="28">
        <v>2</v>
      </c>
      <c r="O2600" s="28">
        <v>0</v>
      </c>
      <c r="P2600" s="28">
        <v>3</v>
      </c>
      <c r="Q2600" s="28">
        <v>1</v>
      </c>
      <c r="S2600" s="28">
        <v>9</v>
      </c>
      <c r="T2600" s="28">
        <v>34</v>
      </c>
      <c r="U2600" s="28">
        <v>0.264705882</v>
      </c>
      <c r="X2600" s="27" t="s">
        <v>2500</v>
      </c>
      <c r="Y2600" s="28">
        <v>1</v>
      </c>
      <c r="AA2600" s="28">
        <v>2</v>
      </c>
      <c r="AB2600" s="28">
        <v>0.61761761800000003</v>
      </c>
      <c r="AC2600" s="28">
        <v>1</v>
      </c>
      <c r="AE2600" s="6">
        <f t="shared" si="40"/>
        <v>1.308641978</v>
      </c>
    </row>
    <row r="2601" spans="2:31" ht="16.5" thickBot="1" x14ac:dyDescent="0.3">
      <c r="B2601" s="66" t="s">
        <v>446</v>
      </c>
      <c r="C2601" s="53" t="s">
        <v>162</v>
      </c>
      <c r="D2601" s="54" t="s">
        <v>163</v>
      </c>
      <c r="E2601" s="54">
        <v>5</v>
      </c>
      <c r="F2601" s="67">
        <v>4</v>
      </c>
      <c r="G2601" s="67">
        <v>0</v>
      </c>
      <c r="H2601" s="67">
        <v>0</v>
      </c>
      <c r="I2601" s="99">
        <v>0</v>
      </c>
      <c r="J2601" s="28" t="s">
        <v>12</v>
      </c>
      <c r="K2601" s="28">
        <v>-1</v>
      </c>
      <c r="L2601" s="34">
        <f>K2601-'[6]на отправку'!$K2601</f>
        <v>0</v>
      </c>
      <c r="M2601" s="28" t="s">
        <v>12</v>
      </c>
      <c r="N2601" s="28">
        <v>0</v>
      </c>
      <c r="O2601" s="28">
        <v>0</v>
      </c>
      <c r="P2601" s="28">
        <v>0</v>
      </c>
      <c r="Q2601" s="28">
        <v>2</v>
      </c>
      <c r="S2601" s="28">
        <v>3</v>
      </c>
      <c r="T2601" s="28">
        <v>3</v>
      </c>
      <c r="U2601" s="28">
        <v>1</v>
      </c>
      <c r="X2601" s="27" t="s">
        <v>2501</v>
      </c>
      <c r="Y2601" s="28">
        <v>1</v>
      </c>
      <c r="AA2601" s="28">
        <v>0</v>
      </c>
      <c r="AB2601" s="28">
        <v>0.86111111100000004</v>
      </c>
      <c r="AC2601" s="28">
        <v>1</v>
      </c>
      <c r="AE2601" s="6">
        <f t="shared" si="40"/>
        <v>-1</v>
      </c>
    </row>
    <row r="2602" spans="2:31" ht="16.5" thickBot="1" x14ac:dyDescent="0.3">
      <c r="B2602" s="66" t="s">
        <v>447</v>
      </c>
      <c r="C2602" s="53" t="s">
        <v>162</v>
      </c>
      <c r="D2602" s="54" t="s">
        <v>163</v>
      </c>
      <c r="E2602" s="54">
        <v>6</v>
      </c>
      <c r="F2602" s="67">
        <v>5</v>
      </c>
      <c r="G2602" s="67">
        <v>18</v>
      </c>
      <c r="H2602" s="67">
        <v>18</v>
      </c>
      <c r="I2602" s="99">
        <v>1</v>
      </c>
      <c r="J2602" s="28" t="s">
        <v>12</v>
      </c>
      <c r="K2602" s="28">
        <v>0</v>
      </c>
      <c r="L2602" s="34">
        <f>K2602-'[6]на отправку'!$K2602</f>
        <v>0</v>
      </c>
      <c r="M2602" s="28" t="s">
        <v>12</v>
      </c>
      <c r="N2602" s="28">
        <v>2</v>
      </c>
      <c r="O2602" s="28">
        <v>2</v>
      </c>
      <c r="P2602" s="28">
        <v>4</v>
      </c>
      <c r="Q2602" s="28">
        <v>1</v>
      </c>
      <c r="S2602" s="28">
        <v>40</v>
      </c>
      <c r="T2602" s="28">
        <v>40</v>
      </c>
      <c r="U2602" s="28">
        <v>1</v>
      </c>
      <c r="X2602" s="27" t="s">
        <v>2502</v>
      </c>
      <c r="Y2602" s="28">
        <v>1</v>
      </c>
      <c r="AA2602" s="28">
        <v>2</v>
      </c>
      <c r="AB2602" s="28">
        <v>0.56594488200000004</v>
      </c>
      <c r="AC2602" s="28">
        <v>1</v>
      </c>
      <c r="AE2602" s="6">
        <f t="shared" si="40"/>
        <v>0</v>
      </c>
    </row>
    <row r="2603" spans="2:31" ht="16.5" thickBot="1" x14ac:dyDescent="0.3">
      <c r="B2603" s="66" t="s">
        <v>448</v>
      </c>
      <c r="C2603" s="53" t="s">
        <v>162</v>
      </c>
      <c r="D2603" s="54" t="s">
        <v>163</v>
      </c>
      <c r="E2603" s="54">
        <v>7</v>
      </c>
      <c r="F2603" s="67">
        <v>6</v>
      </c>
      <c r="G2603" s="67">
        <v>1</v>
      </c>
      <c r="H2603" s="67">
        <v>1</v>
      </c>
      <c r="I2603" s="99">
        <v>1</v>
      </c>
      <c r="J2603" s="28" t="s">
        <v>12</v>
      </c>
      <c r="K2603" s="28">
        <v>0</v>
      </c>
      <c r="L2603" s="34">
        <f>K2603-'[6]на отправку'!$K2603</f>
        <v>0</v>
      </c>
      <c r="M2603" s="28" t="s">
        <v>12</v>
      </c>
      <c r="N2603" s="28">
        <v>3</v>
      </c>
      <c r="O2603" s="28">
        <v>2</v>
      </c>
      <c r="P2603" s="28">
        <v>4</v>
      </c>
      <c r="Q2603" s="28">
        <v>1</v>
      </c>
      <c r="S2603" s="28">
        <v>0</v>
      </c>
      <c r="T2603" s="28">
        <v>2</v>
      </c>
      <c r="U2603" s="28">
        <v>0</v>
      </c>
      <c r="X2603" s="27" t="s">
        <v>2503</v>
      </c>
      <c r="Y2603" s="28">
        <v>1</v>
      </c>
      <c r="AA2603" s="28">
        <v>3</v>
      </c>
      <c r="AB2603" s="28">
        <v>0.3</v>
      </c>
      <c r="AC2603" s="28">
        <v>1</v>
      </c>
      <c r="AE2603" s="6">
        <f t="shared" si="40"/>
        <v>0</v>
      </c>
    </row>
    <row r="2604" spans="2:31" ht="16.5" thickBot="1" x14ac:dyDescent="0.3">
      <c r="B2604" s="66" t="s">
        <v>465</v>
      </c>
      <c r="C2604" s="53" t="s">
        <v>162</v>
      </c>
      <c r="D2604" s="54" t="s">
        <v>163</v>
      </c>
      <c r="E2604" s="54">
        <v>8</v>
      </c>
      <c r="F2604" s="67">
        <v>22</v>
      </c>
      <c r="G2604" s="67">
        <v>0</v>
      </c>
      <c r="H2604" s="67">
        <v>0</v>
      </c>
      <c r="I2604" s="99">
        <v>0</v>
      </c>
      <c r="J2604" s="28" t="s">
        <v>12</v>
      </c>
      <c r="K2604" s="28">
        <v>0</v>
      </c>
      <c r="L2604" s="34">
        <f>K2604-'[6]на отправку'!$K2604</f>
        <v>0</v>
      </c>
      <c r="M2604" s="28" t="s">
        <v>12</v>
      </c>
      <c r="N2604" s="28">
        <v>0</v>
      </c>
      <c r="O2604" s="28">
        <v>0</v>
      </c>
      <c r="P2604" s="28">
        <v>0</v>
      </c>
      <c r="Q2604" s="28">
        <v>2</v>
      </c>
      <c r="S2604" s="28">
        <v>0</v>
      </c>
      <c r="T2604" s="28">
        <v>4</v>
      </c>
      <c r="U2604" s="28">
        <v>0</v>
      </c>
      <c r="X2604" s="27" t="s">
        <v>2504</v>
      </c>
      <c r="Y2604" s="28">
        <v>1</v>
      </c>
      <c r="AA2604" s="28">
        <v>0</v>
      </c>
      <c r="AB2604" s="28">
        <v>0.4</v>
      </c>
      <c r="AC2604" s="28">
        <v>1</v>
      </c>
      <c r="AE2604" s="6">
        <f t="shared" si="40"/>
        <v>0</v>
      </c>
    </row>
    <row r="2605" spans="2:31" ht="16.5" thickBot="1" x14ac:dyDescent="0.3">
      <c r="B2605" s="66" t="s">
        <v>449</v>
      </c>
      <c r="C2605" s="53" t="s">
        <v>162</v>
      </c>
      <c r="D2605" s="54" t="s">
        <v>163</v>
      </c>
      <c r="E2605" s="54">
        <v>9</v>
      </c>
      <c r="F2605" s="67">
        <v>7</v>
      </c>
      <c r="G2605" s="67">
        <v>4438</v>
      </c>
      <c r="H2605" s="67">
        <v>4438</v>
      </c>
      <c r="I2605" s="99">
        <v>1</v>
      </c>
      <c r="J2605" s="28">
        <v>1</v>
      </c>
      <c r="K2605" s="28">
        <v>0</v>
      </c>
      <c r="L2605" s="34">
        <f>K2605-'[6]на отправку'!$K2605</f>
        <v>0</v>
      </c>
      <c r="M2605" s="28">
        <v>1</v>
      </c>
      <c r="N2605" s="28">
        <v>2</v>
      </c>
      <c r="O2605" s="28" t="s">
        <v>12</v>
      </c>
      <c r="P2605" s="28">
        <v>6</v>
      </c>
      <c r="Q2605" s="28">
        <v>1</v>
      </c>
      <c r="S2605" s="28">
        <v>3866</v>
      </c>
      <c r="T2605" s="28">
        <v>3866</v>
      </c>
      <c r="U2605" s="28">
        <v>1</v>
      </c>
      <c r="X2605" s="27" t="s">
        <v>2505</v>
      </c>
      <c r="Y2605" s="28">
        <v>1</v>
      </c>
      <c r="AA2605" s="28">
        <v>2</v>
      </c>
      <c r="AB2605" s="28">
        <v>1</v>
      </c>
      <c r="AC2605" s="28">
        <v>1</v>
      </c>
      <c r="AE2605" s="6">
        <f t="shared" si="40"/>
        <v>0</v>
      </c>
    </row>
    <row r="2606" spans="2:31" ht="16.5" thickBot="1" x14ac:dyDescent="0.3">
      <c r="B2606" s="66" t="s">
        <v>450</v>
      </c>
      <c r="C2606" s="53" t="s">
        <v>162</v>
      </c>
      <c r="D2606" s="54" t="s">
        <v>163</v>
      </c>
      <c r="E2606" s="54">
        <v>10</v>
      </c>
      <c r="F2606" s="67">
        <v>8</v>
      </c>
      <c r="G2606" s="67">
        <v>279</v>
      </c>
      <c r="H2606" s="67">
        <v>21323</v>
      </c>
      <c r="I2606" s="99">
        <v>1.3084462999999999E-2</v>
      </c>
      <c r="J2606" s="28" t="s">
        <v>12</v>
      </c>
      <c r="K2606" s="28">
        <v>-4.5030224000000001E-2</v>
      </c>
      <c r="L2606" s="34">
        <f>K2606-'[6]на отправку'!$K2606</f>
        <v>0</v>
      </c>
      <c r="M2606" s="28" t="s">
        <v>12</v>
      </c>
      <c r="N2606" s="28">
        <v>2</v>
      </c>
      <c r="O2606" s="28">
        <v>0</v>
      </c>
      <c r="P2606" s="28">
        <v>2</v>
      </c>
      <c r="Q2606" s="28">
        <v>1</v>
      </c>
      <c r="S2606" s="28">
        <v>267</v>
      </c>
      <c r="T2606" s="28">
        <v>19487</v>
      </c>
      <c r="U2606" s="28">
        <v>1.3701441999999999E-2</v>
      </c>
      <c r="X2606" s="27" t="s">
        <v>2506</v>
      </c>
      <c r="Y2606" s="28">
        <v>1</v>
      </c>
      <c r="AA2606" s="28">
        <v>2</v>
      </c>
      <c r="AB2606" s="28">
        <v>1.4606701999999999E-2</v>
      </c>
      <c r="AC2606" s="28">
        <v>0</v>
      </c>
      <c r="AE2606" s="6">
        <f t="shared" si="40"/>
        <v>-4.5030224000000001E-2</v>
      </c>
    </row>
    <row r="2607" spans="2:31" ht="16.5" thickBot="1" x14ac:dyDescent="0.3">
      <c r="B2607" s="66" t="s">
        <v>451</v>
      </c>
      <c r="C2607" s="53" t="s">
        <v>162</v>
      </c>
      <c r="D2607" s="54" t="s">
        <v>163</v>
      </c>
      <c r="E2607" s="54">
        <v>11</v>
      </c>
      <c r="F2607" s="67">
        <v>9</v>
      </c>
      <c r="G2607" s="67">
        <v>520</v>
      </c>
      <c r="H2607" s="67">
        <v>530</v>
      </c>
      <c r="I2607" s="99">
        <v>0.98113207499999999</v>
      </c>
      <c r="J2607" s="28">
        <v>1</v>
      </c>
      <c r="K2607" s="28">
        <v>0.99405028500000003</v>
      </c>
      <c r="L2607" s="34">
        <f>K2607-'[6]на отправку'!$K2607</f>
        <v>0</v>
      </c>
      <c r="M2607" s="28">
        <v>0.98113207499999999</v>
      </c>
      <c r="N2607" s="28">
        <v>0.5</v>
      </c>
      <c r="O2607" s="28" t="s">
        <v>12</v>
      </c>
      <c r="P2607" s="28">
        <v>5</v>
      </c>
      <c r="Q2607" s="28">
        <v>1</v>
      </c>
      <c r="S2607" s="28">
        <v>926</v>
      </c>
      <c r="T2607" s="28">
        <v>1882</v>
      </c>
      <c r="U2607" s="28">
        <v>0.49202975599999998</v>
      </c>
      <c r="X2607" s="27" t="s">
        <v>2507</v>
      </c>
      <c r="Y2607" s="28">
        <v>1</v>
      </c>
      <c r="AA2607" s="28">
        <v>0.5</v>
      </c>
      <c r="AB2607" s="28">
        <v>0.93642591900000005</v>
      </c>
      <c r="AE2607" s="6">
        <f t="shared" si="40"/>
        <v>0.99405028500000003</v>
      </c>
    </row>
    <row r="2608" spans="2:31" ht="16.5" thickBot="1" x14ac:dyDescent="0.3">
      <c r="B2608" s="66" t="s">
        <v>452</v>
      </c>
      <c r="C2608" s="53" t="s">
        <v>162</v>
      </c>
      <c r="D2608" s="54" t="s">
        <v>163</v>
      </c>
      <c r="E2608" s="54">
        <v>12</v>
      </c>
      <c r="F2608" s="67">
        <v>10</v>
      </c>
      <c r="G2608" s="67">
        <v>10</v>
      </c>
      <c r="H2608" s="67">
        <v>10</v>
      </c>
      <c r="I2608" s="99">
        <v>1</v>
      </c>
      <c r="J2608" s="28">
        <v>1</v>
      </c>
      <c r="K2608" s="28">
        <v>0</v>
      </c>
      <c r="L2608" s="34">
        <f>K2608-'[6]на отправку'!$K2608</f>
        <v>0</v>
      </c>
      <c r="M2608" s="28">
        <v>1</v>
      </c>
      <c r="N2608" s="28">
        <v>1</v>
      </c>
      <c r="O2608" s="28" t="s">
        <v>12</v>
      </c>
      <c r="P2608" s="28">
        <v>6</v>
      </c>
      <c r="Q2608" s="28">
        <v>1</v>
      </c>
      <c r="S2608" s="28">
        <v>16</v>
      </c>
      <c r="T2608" s="28">
        <v>16</v>
      </c>
      <c r="U2608" s="28">
        <v>1</v>
      </c>
      <c r="X2608" s="27" t="s">
        <v>2508</v>
      </c>
      <c r="Y2608" s="28">
        <v>1</v>
      </c>
      <c r="AA2608" s="28">
        <v>1</v>
      </c>
      <c r="AB2608" s="28">
        <v>1</v>
      </c>
      <c r="AE2608" s="6">
        <f t="shared" si="40"/>
        <v>0</v>
      </c>
    </row>
    <row r="2609" spans="2:31" ht="16.5" thickBot="1" x14ac:dyDescent="0.3">
      <c r="B2609" s="66" t="s">
        <v>453</v>
      </c>
      <c r="C2609" s="53" t="s">
        <v>162</v>
      </c>
      <c r="D2609" s="54" t="s">
        <v>163</v>
      </c>
      <c r="E2609" s="54">
        <v>13</v>
      </c>
      <c r="F2609" s="67">
        <v>11</v>
      </c>
      <c r="G2609" s="67">
        <v>106</v>
      </c>
      <c r="H2609" s="67">
        <v>106</v>
      </c>
      <c r="I2609" s="99">
        <v>1</v>
      </c>
      <c r="J2609" s="28">
        <v>1</v>
      </c>
      <c r="K2609" s="28">
        <v>0</v>
      </c>
      <c r="L2609" s="34">
        <f>K2609-'[6]на отправку'!$K2609</f>
        <v>0</v>
      </c>
      <c r="M2609" s="28">
        <v>1</v>
      </c>
      <c r="N2609" s="28">
        <v>2</v>
      </c>
      <c r="O2609" s="28" t="s">
        <v>12</v>
      </c>
      <c r="P2609" s="28">
        <v>6</v>
      </c>
      <c r="Q2609" s="28">
        <v>1</v>
      </c>
      <c r="S2609" s="28">
        <v>211</v>
      </c>
      <c r="T2609" s="28">
        <v>211</v>
      </c>
      <c r="U2609" s="28">
        <v>1</v>
      </c>
      <c r="X2609" s="27" t="s">
        <v>2509</v>
      </c>
      <c r="Y2609" s="28">
        <v>1</v>
      </c>
      <c r="AA2609" s="28">
        <v>2</v>
      </c>
      <c r="AB2609" s="28">
        <v>1</v>
      </c>
      <c r="AE2609" s="6">
        <f t="shared" si="40"/>
        <v>0</v>
      </c>
    </row>
    <row r="2610" spans="2:31" ht="16.5" thickBot="1" x14ac:dyDescent="0.3">
      <c r="B2610" s="66" t="s">
        <v>454</v>
      </c>
      <c r="C2610" s="53" t="s">
        <v>162</v>
      </c>
      <c r="D2610" s="54" t="s">
        <v>163</v>
      </c>
      <c r="E2610" s="54">
        <v>14</v>
      </c>
      <c r="F2610" s="67">
        <v>12</v>
      </c>
      <c r="G2610" s="67">
        <v>976</v>
      </c>
      <c r="H2610" s="67">
        <v>21767</v>
      </c>
      <c r="I2610" s="99">
        <v>4.4838517000000001E-2</v>
      </c>
      <c r="J2610" s="28" t="s">
        <v>12</v>
      </c>
      <c r="K2610" s="28">
        <v>2.5012620999999999E-2</v>
      </c>
      <c r="L2610" s="34">
        <f>K2610-'[6]на отправку'!$K2610</f>
        <v>0</v>
      </c>
      <c r="M2610" s="28" t="s">
        <v>12</v>
      </c>
      <c r="N2610" s="28">
        <v>0</v>
      </c>
      <c r="O2610" s="28">
        <v>0</v>
      </c>
      <c r="P2610" s="28">
        <v>1</v>
      </c>
      <c r="Q2610" s="28">
        <v>1</v>
      </c>
      <c r="S2610" s="28">
        <v>872</v>
      </c>
      <c r="T2610" s="28">
        <v>19934</v>
      </c>
      <c r="U2610" s="28">
        <v>4.3744355999999998E-2</v>
      </c>
      <c r="X2610" s="27" t="s">
        <v>2510</v>
      </c>
      <c r="Y2610" s="28">
        <v>1</v>
      </c>
      <c r="AA2610" s="28">
        <v>0</v>
      </c>
      <c r="AB2610" s="28">
        <v>3.2834602999999997E-2</v>
      </c>
      <c r="AC2610" s="28">
        <v>5.0505050000000003E-3</v>
      </c>
      <c r="AE2610" s="6">
        <f t="shared" si="40"/>
        <v>2.5012620999999999E-2</v>
      </c>
    </row>
    <row r="2611" spans="2:31" ht="16.5" thickBot="1" x14ac:dyDescent="0.3">
      <c r="B2611" s="66" t="s">
        <v>455</v>
      </c>
      <c r="C2611" s="53" t="s">
        <v>162</v>
      </c>
      <c r="D2611" s="54" t="s">
        <v>163</v>
      </c>
      <c r="E2611" s="54">
        <v>15</v>
      </c>
      <c r="F2611" s="67">
        <v>13</v>
      </c>
      <c r="G2611" s="67">
        <v>165</v>
      </c>
      <c r="H2611" s="67">
        <v>475</v>
      </c>
      <c r="I2611" s="99">
        <v>0.34736842099999998</v>
      </c>
      <c r="J2611" s="28" t="s">
        <v>12</v>
      </c>
      <c r="K2611" s="28">
        <v>5.6578947999999997E-2</v>
      </c>
      <c r="L2611" s="34">
        <f>K2611-'[6]на отправку'!$K2611</f>
        <v>0</v>
      </c>
      <c r="M2611" s="28" t="s">
        <v>12</v>
      </c>
      <c r="N2611" s="28">
        <v>1</v>
      </c>
      <c r="O2611" s="28">
        <v>0</v>
      </c>
      <c r="P2611" s="28">
        <v>2</v>
      </c>
      <c r="Q2611" s="28">
        <v>1</v>
      </c>
      <c r="S2611" s="28">
        <v>144</v>
      </c>
      <c r="T2611" s="28">
        <v>438</v>
      </c>
      <c r="U2611" s="28">
        <v>0.32876712299999999</v>
      </c>
      <c r="X2611" s="27" t="s">
        <v>2511</v>
      </c>
      <c r="Y2611" s="28">
        <v>1</v>
      </c>
      <c r="AA2611" s="28">
        <v>1</v>
      </c>
      <c r="AB2611" s="28">
        <v>0.4</v>
      </c>
      <c r="AC2611" s="28">
        <v>0.177419355</v>
      </c>
      <c r="AE2611" s="6">
        <f t="shared" si="40"/>
        <v>5.6578947999999997E-2</v>
      </c>
    </row>
    <row r="2612" spans="2:31" ht="16.5" thickBot="1" x14ac:dyDescent="0.3">
      <c r="B2612" s="66" t="s">
        <v>456</v>
      </c>
      <c r="C2612" s="53" t="s">
        <v>162</v>
      </c>
      <c r="D2612" s="54" t="s">
        <v>163</v>
      </c>
      <c r="E2612" s="54">
        <v>16</v>
      </c>
      <c r="F2612" s="67">
        <v>14</v>
      </c>
      <c r="G2612" s="67">
        <v>1</v>
      </c>
      <c r="H2612" s="67">
        <v>2654</v>
      </c>
      <c r="I2612" s="99">
        <v>3.7679E-4</v>
      </c>
      <c r="J2612" s="28" t="s">
        <v>12</v>
      </c>
      <c r="K2612" s="28">
        <v>-0.544649245</v>
      </c>
      <c r="L2612" s="34">
        <f>K2612-'[6]на отправку'!$K2612</f>
        <v>0</v>
      </c>
      <c r="M2612" s="28" t="s">
        <v>12</v>
      </c>
      <c r="N2612" s="28">
        <v>3</v>
      </c>
      <c r="O2612" s="28">
        <v>0</v>
      </c>
      <c r="P2612" s="28">
        <v>2</v>
      </c>
      <c r="Q2612" s="28">
        <v>1</v>
      </c>
      <c r="S2612" s="28">
        <v>2</v>
      </c>
      <c r="T2612" s="28">
        <v>2417</v>
      </c>
      <c r="U2612" s="28">
        <v>8.2747199999999999E-4</v>
      </c>
      <c r="X2612" s="27" t="s">
        <v>2512</v>
      </c>
      <c r="Y2612" s="28">
        <v>1</v>
      </c>
      <c r="AA2612" s="28">
        <v>3</v>
      </c>
      <c r="AB2612" s="28">
        <v>5.0993200000000005E-4</v>
      </c>
      <c r="AC2612" s="28">
        <v>0</v>
      </c>
      <c r="AE2612" s="6">
        <f t="shared" si="40"/>
        <v>-0.544649245</v>
      </c>
    </row>
    <row r="2613" spans="2:31" ht="16.5" thickBot="1" x14ac:dyDescent="0.3">
      <c r="B2613" s="66" t="s">
        <v>457</v>
      </c>
      <c r="C2613" s="53" t="s">
        <v>162</v>
      </c>
      <c r="D2613" s="54" t="s">
        <v>163</v>
      </c>
      <c r="E2613" s="54">
        <v>16.5</v>
      </c>
      <c r="K2613" s="28">
        <v>0</v>
      </c>
      <c r="L2613" s="34">
        <f>K2613-'[6]на отправку'!$K2613</f>
        <v>0</v>
      </c>
      <c r="N2613" s="28">
        <v>27</v>
      </c>
      <c r="R2613" s="28" t="s">
        <v>2514</v>
      </c>
      <c r="V2613" s="28">
        <v>0</v>
      </c>
      <c r="Y2613" s="28">
        <v>1</v>
      </c>
      <c r="AB2613" s="28">
        <v>0</v>
      </c>
      <c r="AE2613" s="6">
        <f t="shared" si="40"/>
        <v>0</v>
      </c>
    </row>
    <row r="2614" spans="2:31" ht="16.5" thickBot="1" x14ac:dyDescent="0.3">
      <c r="B2614" s="66" t="s">
        <v>458</v>
      </c>
      <c r="C2614" s="53" t="s">
        <v>162</v>
      </c>
      <c r="D2614" s="54" t="s">
        <v>163</v>
      </c>
      <c r="E2614" s="54">
        <v>17</v>
      </c>
      <c r="F2614" s="67">
        <v>15</v>
      </c>
      <c r="G2614" s="67">
        <v>2214</v>
      </c>
      <c r="H2614" s="67">
        <v>2268</v>
      </c>
      <c r="I2614" s="99">
        <v>0.97619047599999997</v>
      </c>
      <c r="J2614" s="28">
        <v>1</v>
      </c>
      <c r="K2614" s="28">
        <v>-2.3809523999999999E-2</v>
      </c>
      <c r="L2614" s="34">
        <f>K2614-'[6]на отправку'!$K2614</f>
        <v>0</v>
      </c>
      <c r="M2614" s="28">
        <v>0.97619047599999997</v>
      </c>
      <c r="N2614" s="28">
        <v>3</v>
      </c>
      <c r="O2614" s="28" t="s">
        <v>12</v>
      </c>
      <c r="P2614" s="28">
        <v>5</v>
      </c>
      <c r="Q2614" s="28">
        <v>1</v>
      </c>
      <c r="S2614" s="28">
        <v>2460</v>
      </c>
      <c r="T2614" s="28">
        <v>2460</v>
      </c>
      <c r="U2614" s="28">
        <v>1</v>
      </c>
      <c r="X2614" s="27" t="s">
        <v>2515</v>
      </c>
      <c r="Y2614" s="28">
        <v>1</v>
      </c>
      <c r="AA2614" s="28">
        <v>3</v>
      </c>
      <c r="AB2614" s="28">
        <v>0.96851403899999999</v>
      </c>
      <c r="AE2614" s="6">
        <f t="shared" si="40"/>
        <v>-2.3809523999999999E-2</v>
      </c>
    </row>
    <row r="2615" spans="2:31" s="164" customFormat="1" ht="16.5" thickBot="1" x14ac:dyDescent="0.3">
      <c r="B2615" s="159" t="s">
        <v>459</v>
      </c>
      <c r="C2615" s="160" t="s">
        <v>162</v>
      </c>
      <c r="D2615" s="161" t="s">
        <v>163</v>
      </c>
      <c r="E2615" s="161">
        <v>18</v>
      </c>
      <c r="F2615" s="162">
        <v>16</v>
      </c>
      <c r="G2615" s="162">
        <v>10</v>
      </c>
      <c r="H2615" s="162">
        <v>10</v>
      </c>
      <c r="I2615" s="163">
        <v>1</v>
      </c>
      <c r="J2615" s="164" t="s">
        <v>12</v>
      </c>
      <c r="K2615" s="164">
        <v>0</v>
      </c>
      <c r="L2615" s="34">
        <f>K2615-'[6]на отправку'!$K2615</f>
        <v>0</v>
      </c>
      <c r="M2615" s="164" t="s">
        <v>12</v>
      </c>
      <c r="N2615" s="164">
        <v>6</v>
      </c>
      <c r="O2615" s="164">
        <v>2</v>
      </c>
      <c r="P2615" s="164">
        <v>4</v>
      </c>
      <c r="Q2615" s="164">
        <v>1</v>
      </c>
      <c r="S2615" s="164">
        <v>12</v>
      </c>
      <c r="T2615" s="164">
        <v>12</v>
      </c>
      <c r="U2615" s="164">
        <v>1</v>
      </c>
      <c r="X2615" s="165" t="s">
        <v>2516</v>
      </c>
      <c r="Y2615" s="164">
        <v>1</v>
      </c>
      <c r="AA2615" s="164">
        <v>6</v>
      </c>
      <c r="AB2615" s="164">
        <v>0.94674221000000003</v>
      </c>
      <c r="AC2615" s="164">
        <v>1</v>
      </c>
      <c r="AE2615" s="6">
        <f t="shared" si="40"/>
        <v>0</v>
      </c>
    </row>
    <row r="2616" spans="2:31" ht="16.5" thickBot="1" x14ac:dyDescent="0.3">
      <c r="B2616" s="66" t="s">
        <v>460</v>
      </c>
      <c r="C2616" s="53" t="s">
        <v>162</v>
      </c>
      <c r="D2616" s="54" t="s">
        <v>163</v>
      </c>
      <c r="E2616" s="54">
        <v>19</v>
      </c>
      <c r="F2616" s="67">
        <v>17</v>
      </c>
      <c r="G2616" s="40">
        <v>3</v>
      </c>
      <c r="H2616" s="67">
        <v>3</v>
      </c>
      <c r="I2616" s="99">
        <v>1</v>
      </c>
      <c r="J2616" s="28" t="s">
        <v>12</v>
      </c>
      <c r="K2616" s="28">
        <v>0</v>
      </c>
      <c r="L2616" s="34">
        <f>K2616-'[6]на отправку'!$K2616</f>
        <v>0</v>
      </c>
      <c r="M2616" s="200" t="s">
        <v>12</v>
      </c>
      <c r="N2616" s="28">
        <v>6</v>
      </c>
      <c r="O2616" s="28">
        <v>2</v>
      </c>
      <c r="P2616" s="28">
        <v>4</v>
      </c>
      <c r="Q2616" s="28">
        <v>1</v>
      </c>
      <c r="R2616" s="33"/>
      <c r="S2616" s="40">
        <v>10</v>
      </c>
      <c r="T2616" s="40">
        <v>10</v>
      </c>
      <c r="U2616" s="101">
        <v>1</v>
      </c>
      <c r="X2616" s="27" t="s">
        <v>2517</v>
      </c>
      <c r="Y2616" s="28">
        <v>1</v>
      </c>
      <c r="AA2616" s="28">
        <v>6</v>
      </c>
      <c r="AB2616" s="28">
        <v>0.98260073299999995</v>
      </c>
      <c r="AC2616" s="28">
        <v>1</v>
      </c>
      <c r="AE2616" s="6">
        <f t="shared" si="40"/>
        <v>0</v>
      </c>
    </row>
    <row r="2617" spans="2:31" ht="16.5" thickBot="1" x14ac:dyDescent="0.3">
      <c r="B2617" s="66" t="s">
        <v>461</v>
      </c>
      <c r="C2617" s="53" t="s">
        <v>162</v>
      </c>
      <c r="D2617" s="54" t="s">
        <v>163</v>
      </c>
      <c r="E2617" s="54">
        <v>20</v>
      </c>
      <c r="F2617" s="67">
        <v>18</v>
      </c>
      <c r="G2617" s="67">
        <v>9</v>
      </c>
      <c r="H2617" s="67">
        <v>9</v>
      </c>
      <c r="I2617" s="99">
        <v>1</v>
      </c>
      <c r="J2617" s="28" t="s">
        <v>12</v>
      </c>
      <c r="K2617" s="28">
        <v>0</v>
      </c>
      <c r="L2617" s="34">
        <f>K2617-'[6]на отправку'!$K2617</f>
        <v>0</v>
      </c>
      <c r="M2617" s="28" t="s">
        <v>12</v>
      </c>
      <c r="N2617" s="28">
        <v>6</v>
      </c>
      <c r="O2617" s="28">
        <v>2</v>
      </c>
      <c r="P2617" s="28">
        <v>4</v>
      </c>
      <c r="Q2617" s="28">
        <v>1</v>
      </c>
      <c r="S2617" s="28">
        <v>17</v>
      </c>
      <c r="T2617" s="28">
        <v>17</v>
      </c>
      <c r="U2617" s="28">
        <v>1</v>
      </c>
      <c r="X2617" s="27" t="s">
        <v>2518</v>
      </c>
      <c r="Y2617" s="28">
        <v>1</v>
      </c>
      <c r="AA2617" s="28">
        <v>6</v>
      </c>
      <c r="AB2617" s="28">
        <v>0.96027201100000004</v>
      </c>
      <c r="AC2617" s="28">
        <v>1</v>
      </c>
      <c r="AE2617" s="6">
        <f t="shared" si="40"/>
        <v>0</v>
      </c>
    </row>
    <row r="2618" spans="2:31" ht="16.5" thickBot="1" x14ac:dyDescent="0.3">
      <c r="B2618" s="66" t="s">
        <v>462</v>
      </c>
      <c r="C2618" s="53" t="s">
        <v>162</v>
      </c>
      <c r="D2618" s="54" t="s">
        <v>163</v>
      </c>
      <c r="E2618" s="54">
        <v>21</v>
      </c>
      <c r="F2618" s="67">
        <v>19</v>
      </c>
      <c r="G2618" s="40">
        <v>4</v>
      </c>
      <c r="H2618" s="67">
        <v>4</v>
      </c>
      <c r="I2618" s="99">
        <v>1</v>
      </c>
      <c r="J2618" s="28" t="s">
        <v>12</v>
      </c>
      <c r="K2618" s="28">
        <v>0</v>
      </c>
      <c r="L2618" s="34">
        <f>K2618-'[6]на отправку'!$K2618</f>
        <v>0</v>
      </c>
      <c r="M2618" s="200" t="s">
        <v>12</v>
      </c>
      <c r="N2618" s="28">
        <v>6</v>
      </c>
      <c r="O2618" s="28">
        <v>2</v>
      </c>
      <c r="P2618" s="28">
        <v>4</v>
      </c>
      <c r="Q2618" s="28">
        <v>1</v>
      </c>
      <c r="R2618" s="33"/>
      <c r="S2618" s="40">
        <v>7</v>
      </c>
      <c r="T2618" s="40">
        <v>7</v>
      </c>
      <c r="U2618" s="101">
        <v>1</v>
      </c>
      <c r="X2618" s="27" t="s">
        <v>2519</v>
      </c>
      <c r="Y2618" s="28">
        <v>1</v>
      </c>
      <c r="AA2618" s="28">
        <v>6</v>
      </c>
      <c r="AB2618" s="28">
        <v>0.96570972899999996</v>
      </c>
      <c r="AC2618" s="28">
        <v>1</v>
      </c>
      <c r="AE2618" s="6">
        <f t="shared" si="40"/>
        <v>0</v>
      </c>
    </row>
    <row r="2619" spans="2:31" ht="16.5" thickBot="1" x14ac:dyDescent="0.3">
      <c r="B2619" s="66" t="s">
        <v>463</v>
      </c>
      <c r="C2619" s="53" t="s">
        <v>162</v>
      </c>
      <c r="D2619" s="54" t="s">
        <v>163</v>
      </c>
      <c r="E2619" s="54">
        <v>22</v>
      </c>
      <c r="F2619" s="67">
        <v>20</v>
      </c>
      <c r="G2619" s="67">
        <v>2</v>
      </c>
      <c r="H2619" s="67">
        <v>7</v>
      </c>
      <c r="I2619" s="99">
        <v>0.28571428599999998</v>
      </c>
      <c r="J2619" s="28" t="s">
        <v>12</v>
      </c>
      <c r="K2619" s="28">
        <v>-0.52380952300000005</v>
      </c>
      <c r="L2619" s="34">
        <f>K2619-'[6]на отправку'!$K2619</f>
        <v>0</v>
      </c>
      <c r="M2619" s="28" t="s">
        <v>12</v>
      </c>
      <c r="N2619" s="28">
        <v>0</v>
      </c>
      <c r="O2619" s="28">
        <v>0</v>
      </c>
      <c r="P2619" s="28">
        <v>3</v>
      </c>
      <c r="Q2619" s="28">
        <v>1</v>
      </c>
      <c r="S2619" s="28">
        <v>3</v>
      </c>
      <c r="T2619" s="28">
        <v>5</v>
      </c>
      <c r="U2619" s="28">
        <v>0.6</v>
      </c>
      <c r="X2619" s="27" t="s">
        <v>2520</v>
      </c>
      <c r="Y2619" s="28">
        <v>1</v>
      </c>
      <c r="AA2619" s="28">
        <v>0</v>
      </c>
      <c r="AB2619" s="28">
        <v>0.8075</v>
      </c>
      <c r="AC2619" s="28">
        <v>1</v>
      </c>
      <c r="AE2619" s="6">
        <f t="shared" si="40"/>
        <v>-0.52380952300000005</v>
      </c>
    </row>
    <row r="2620" spans="2:31" ht="16.5" thickBot="1" x14ac:dyDescent="0.3">
      <c r="B2620" s="66" t="s">
        <v>457</v>
      </c>
      <c r="C2620" s="53" t="s">
        <v>162</v>
      </c>
      <c r="D2620" s="54" t="s">
        <v>163</v>
      </c>
      <c r="E2620" s="54">
        <v>22.5</v>
      </c>
      <c r="K2620" s="28">
        <v>0</v>
      </c>
      <c r="L2620" s="34">
        <f>K2620-'[6]на отправку'!$K2620</f>
        <v>0</v>
      </c>
      <c r="N2620" s="28">
        <v>5</v>
      </c>
      <c r="R2620" s="28" t="s">
        <v>2521</v>
      </c>
      <c r="V2620" s="28">
        <v>0</v>
      </c>
      <c r="Y2620" s="28">
        <v>1</v>
      </c>
      <c r="AB2620" s="28">
        <v>0</v>
      </c>
      <c r="AE2620" s="6">
        <f t="shared" si="40"/>
        <v>0</v>
      </c>
    </row>
    <row r="2621" spans="2:31" ht="16.5" thickBot="1" x14ac:dyDescent="0.3">
      <c r="B2621" s="66" t="s">
        <v>464</v>
      </c>
      <c r="C2621" s="53" t="s">
        <v>162</v>
      </c>
      <c r="D2621" s="54" t="s">
        <v>163</v>
      </c>
      <c r="E2621" s="54">
        <v>23</v>
      </c>
      <c r="F2621" s="67">
        <v>21</v>
      </c>
      <c r="G2621" s="67">
        <v>44</v>
      </c>
      <c r="H2621" s="67">
        <v>104</v>
      </c>
      <c r="I2621" s="99">
        <v>0.42307692299999999</v>
      </c>
      <c r="J2621" s="28" t="s">
        <v>12</v>
      </c>
      <c r="K2621" s="28">
        <v>5.7692307999999998E-2</v>
      </c>
      <c r="L2621" s="34">
        <f>K2621-'[6]на отправку'!$K2621</f>
        <v>0</v>
      </c>
      <c r="M2621" s="28" t="s">
        <v>12</v>
      </c>
      <c r="N2621" s="28">
        <v>5</v>
      </c>
      <c r="O2621" s="28">
        <v>0</v>
      </c>
      <c r="P2621" s="28">
        <v>4</v>
      </c>
      <c r="Q2621" s="28">
        <v>1</v>
      </c>
      <c r="S2621" s="28">
        <v>34</v>
      </c>
      <c r="T2621" s="28">
        <v>85</v>
      </c>
      <c r="U2621" s="28">
        <v>0.4</v>
      </c>
      <c r="X2621" s="27" t="s">
        <v>302</v>
      </c>
      <c r="Y2621" s="28">
        <v>1</v>
      </c>
      <c r="AA2621" s="28">
        <v>5</v>
      </c>
      <c r="AB2621" s="28">
        <v>0.39646335199999999</v>
      </c>
      <c r="AC2621" s="28">
        <v>1</v>
      </c>
      <c r="AE2621" s="6">
        <f t="shared" si="40"/>
        <v>5.7692307999999998E-2</v>
      </c>
    </row>
    <row r="2622" spans="2:31" ht="16.5" thickBot="1" x14ac:dyDescent="0.3">
      <c r="B2622" s="66" t="s">
        <v>466</v>
      </c>
      <c r="C2622" s="53" t="s">
        <v>162</v>
      </c>
      <c r="D2622" s="54" t="s">
        <v>163</v>
      </c>
      <c r="E2622" s="54">
        <v>24</v>
      </c>
      <c r="F2622" s="67">
        <v>23</v>
      </c>
      <c r="G2622" s="40">
        <v>0</v>
      </c>
      <c r="H2622" s="67">
        <v>0</v>
      </c>
      <c r="I2622" s="99">
        <v>0</v>
      </c>
      <c r="J2622" s="28" t="s">
        <v>12</v>
      </c>
      <c r="K2622" s="28">
        <v>0</v>
      </c>
      <c r="L2622" s="34">
        <f>K2622-'[6]на отправку'!$K2622</f>
        <v>0</v>
      </c>
      <c r="M2622" s="200" t="s">
        <v>12</v>
      </c>
      <c r="N2622" s="28">
        <v>0</v>
      </c>
      <c r="O2622" s="28">
        <v>0</v>
      </c>
      <c r="P2622" s="28">
        <v>0</v>
      </c>
      <c r="Q2622" s="28">
        <v>2</v>
      </c>
      <c r="R2622" s="33"/>
      <c r="S2622" s="40">
        <v>0</v>
      </c>
      <c r="T2622" s="40">
        <v>0</v>
      </c>
      <c r="U2622" s="101">
        <v>0</v>
      </c>
      <c r="X2622" s="27" t="s">
        <v>2522</v>
      </c>
      <c r="Y2622" s="28">
        <v>1</v>
      </c>
      <c r="AA2622" s="28">
        <v>0</v>
      </c>
      <c r="AB2622" s="28">
        <v>0.6</v>
      </c>
      <c r="AC2622" s="28">
        <v>1</v>
      </c>
      <c r="AE2622" s="6">
        <f t="shared" si="40"/>
        <v>0</v>
      </c>
    </row>
    <row r="2623" spans="2:31" ht="16.5" thickBot="1" x14ac:dyDescent="0.3">
      <c r="B2623" s="66" t="s">
        <v>467</v>
      </c>
      <c r="C2623" s="53" t="s">
        <v>162</v>
      </c>
      <c r="D2623" s="54" t="s">
        <v>163</v>
      </c>
      <c r="E2623" s="54">
        <v>25</v>
      </c>
      <c r="F2623" s="67">
        <v>24</v>
      </c>
      <c r="G2623" s="67">
        <v>0</v>
      </c>
      <c r="H2623" s="67">
        <v>0</v>
      </c>
      <c r="I2623" s="99">
        <v>0</v>
      </c>
      <c r="J2623" s="28" t="s">
        <v>12</v>
      </c>
      <c r="K2623" s="28">
        <v>-1</v>
      </c>
      <c r="L2623" s="34">
        <f>K2623-'[6]на отправку'!$K2623</f>
        <v>0</v>
      </c>
      <c r="M2623" s="28" t="s">
        <v>12</v>
      </c>
      <c r="N2623" s="28">
        <v>0</v>
      </c>
      <c r="O2623" s="28">
        <v>0</v>
      </c>
      <c r="P2623" s="28">
        <v>0</v>
      </c>
      <c r="Q2623" s="28">
        <v>2</v>
      </c>
      <c r="S2623" s="28">
        <v>1</v>
      </c>
      <c r="T2623" s="28">
        <v>3</v>
      </c>
      <c r="U2623" s="28">
        <v>0.33333333300000001</v>
      </c>
      <c r="X2623" s="27" t="s">
        <v>2522</v>
      </c>
      <c r="Y2623" s="28">
        <v>1</v>
      </c>
      <c r="AA2623" s="28">
        <v>0</v>
      </c>
      <c r="AB2623" s="28">
        <v>0.381578947</v>
      </c>
      <c r="AC2623" s="28">
        <v>1</v>
      </c>
      <c r="AE2623" s="6">
        <f t="shared" si="40"/>
        <v>-1</v>
      </c>
    </row>
    <row r="2624" spans="2:31" ht="16.5" thickBot="1" x14ac:dyDescent="0.3">
      <c r="B2624" s="66" t="s">
        <v>468</v>
      </c>
      <c r="C2624" s="53" t="s">
        <v>162</v>
      </c>
      <c r="D2624" s="54" t="s">
        <v>163</v>
      </c>
      <c r="E2624" s="54">
        <v>26</v>
      </c>
      <c r="F2624" s="67">
        <v>25</v>
      </c>
      <c r="G2624" s="67">
        <v>115</v>
      </c>
      <c r="H2624" s="67">
        <v>125</v>
      </c>
      <c r="I2624" s="99">
        <v>0.92</v>
      </c>
      <c r="J2624" s="28">
        <v>1</v>
      </c>
      <c r="K2624" s="28">
        <v>-4.6065572999999999E-2</v>
      </c>
      <c r="L2624" s="34">
        <f>K2624-'[6]на отправку'!$K2624</f>
        <v>0</v>
      </c>
      <c r="M2624" s="28" t="s">
        <v>12</v>
      </c>
      <c r="N2624" s="28">
        <v>0</v>
      </c>
      <c r="O2624" s="28">
        <v>0</v>
      </c>
      <c r="P2624" s="28">
        <v>3</v>
      </c>
      <c r="Q2624" s="28">
        <v>1</v>
      </c>
      <c r="S2624" s="28">
        <v>244</v>
      </c>
      <c r="T2624" s="28">
        <v>253</v>
      </c>
      <c r="U2624" s="28">
        <v>0.96442687699999996</v>
      </c>
      <c r="X2624" s="27" t="s">
        <v>2523</v>
      </c>
      <c r="Y2624" s="28">
        <v>1</v>
      </c>
      <c r="AA2624" s="28">
        <v>0</v>
      </c>
      <c r="AB2624" s="28">
        <v>0.97159166299999999</v>
      </c>
      <c r="AC2624" s="28">
        <v>1</v>
      </c>
      <c r="AE2624" s="6">
        <f t="shared" si="40"/>
        <v>-4.6065572999999999E-2</v>
      </c>
    </row>
    <row r="2625" spans="2:31" ht="16.5" thickBot="1" x14ac:dyDescent="0.3">
      <c r="B2625" s="66" t="s">
        <v>457</v>
      </c>
      <c r="C2625" s="53" t="s">
        <v>162</v>
      </c>
      <c r="D2625" s="54" t="s">
        <v>163</v>
      </c>
      <c r="E2625" s="54">
        <v>26.5</v>
      </c>
      <c r="K2625" s="28">
        <v>0</v>
      </c>
      <c r="L2625" s="34">
        <f>K2625-'[6]на отправку'!$K2625</f>
        <v>0</v>
      </c>
      <c r="N2625" s="28">
        <v>27</v>
      </c>
      <c r="R2625" s="28" t="s">
        <v>2524</v>
      </c>
      <c r="V2625" s="28">
        <v>0</v>
      </c>
      <c r="Y2625" s="28">
        <v>1</v>
      </c>
      <c r="AB2625" s="28">
        <v>0</v>
      </c>
      <c r="AE2625" s="6">
        <f t="shared" si="40"/>
        <v>0</v>
      </c>
    </row>
    <row r="2626" spans="2:31" ht="16.5" thickBot="1" x14ac:dyDescent="0.3">
      <c r="B2626" s="66" t="s">
        <v>3022</v>
      </c>
      <c r="C2626" s="53" t="s">
        <v>162</v>
      </c>
      <c r="D2626" s="54" t="s">
        <v>163</v>
      </c>
      <c r="E2626" s="54">
        <v>27</v>
      </c>
      <c r="F2626" s="67">
        <v>27</v>
      </c>
      <c r="G2626" s="40">
        <v>0</v>
      </c>
      <c r="H2626" s="67">
        <v>0</v>
      </c>
      <c r="I2626" s="99">
        <v>0</v>
      </c>
      <c r="K2626" s="28">
        <v>0</v>
      </c>
      <c r="L2626" s="34">
        <f>K2626-'[6]на отправку'!$K2626</f>
        <v>0</v>
      </c>
      <c r="M2626" s="200"/>
      <c r="N2626" s="28">
        <v>0</v>
      </c>
      <c r="O2626" s="28" t="s">
        <v>12</v>
      </c>
      <c r="P2626" s="28" t="s">
        <v>12</v>
      </c>
      <c r="Q2626" s="28">
        <v>2</v>
      </c>
      <c r="R2626" s="33"/>
      <c r="S2626" s="40">
        <v>0</v>
      </c>
      <c r="T2626" s="40">
        <v>0</v>
      </c>
      <c r="U2626" s="101">
        <v>0</v>
      </c>
      <c r="X2626" s="27" t="s">
        <v>2526</v>
      </c>
      <c r="Y2626" s="28">
        <v>1</v>
      </c>
      <c r="AA2626" s="28">
        <v>0</v>
      </c>
      <c r="AB2626" s="28">
        <v>0</v>
      </c>
      <c r="AE2626" s="6">
        <f t="shared" si="40"/>
        <v>0</v>
      </c>
    </row>
    <row r="2627" spans="2:31" ht="16.5" thickBot="1" x14ac:dyDescent="0.3">
      <c r="B2627" s="66" t="s">
        <v>3023</v>
      </c>
      <c r="C2627" s="53" t="s">
        <v>162</v>
      </c>
      <c r="D2627" s="54" t="s">
        <v>163</v>
      </c>
      <c r="E2627" s="54">
        <v>28</v>
      </c>
      <c r="F2627" s="67">
        <v>28</v>
      </c>
      <c r="G2627" s="67">
        <v>0</v>
      </c>
      <c r="H2627" s="67">
        <v>41</v>
      </c>
      <c r="I2627" s="99">
        <v>0</v>
      </c>
      <c r="K2627" s="28">
        <v>0</v>
      </c>
      <c r="L2627" s="34">
        <f>K2627-'[6]на отправку'!$K2627</f>
        <v>0</v>
      </c>
      <c r="N2627" s="28">
        <v>3</v>
      </c>
      <c r="O2627" s="28" t="s">
        <v>12</v>
      </c>
      <c r="P2627" s="28" t="s">
        <v>12</v>
      </c>
      <c r="Q2627" s="28">
        <v>1</v>
      </c>
      <c r="S2627" s="28">
        <v>2</v>
      </c>
      <c r="T2627" s="28">
        <v>440</v>
      </c>
      <c r="U2627" s="28">
        <v>4.5454550000000003E-3</v>
      </c>
      <c r="X2627" s="27" t="s">
        <v>2528</v>
      </c>
      <c r="Y2627" s="28">
        <v>1</v>
      </c>
      <c r="AA2627" s="28">
        <v>3</v>
      </c>
      <c r="AB2627" s="28">
        <v>4.6442499999999999E-3</v>
      </c>
      <c r="AE2627" s="6">
        <f t="shared" si="40"/>
        <v>0</v>
      </c>
    </row>
    <row r="2628" spans="2:31" ht="16.5" thickBot="1" x14ac:dyDescent="0.3">
      <c r="B2628" s="66" t="s">
        <v>3024</v>
      </c>
      <c r="C2628" s="53" t="s">
        <v>162</v>
      </c>
      <c r="D2628" s="54" t="s">
        <v>163</v>
      </c>
      <c r="E2628" s="54">
        <v>29</v>
      </c>
      <c r="F2628" s="67">
        <v>29</v>
      </c>
      <c r="G2628" s="67">
        <v>0</v>
      </c>
      <c r="H2628" s="67">
        <v>41</v>
      </c>
      <c r="I2628" s="99">
        <v>0</v>
      </c>
      <c r="K2628" s="28">
        <v>0</v>
      </c>
      <c r="L2628" s="34">
        <f>K2628-'[6]на отправку'!$K2628</f>
        <v>0</v>
      </c>
      <c r="N2628" s="28">
        <v>5</v>
      </c>
      <c r="O2628" s="28" t="s">
        <v>12</v>
      </c>
      <c r="P2628" s="28" t="s">
        <v>12</v>
      </c>
      <c r="Q2628" s="28">
        <v>1</v>
      </c>
      <c r="S2628" s="28">
        <v>0</v>
      </c>
      <c r="T2628" s="28">
        <v>440</v>
      </c>
      <c r="U2628" s="28">
        <v>0</v>
      </c>
      <c r="X2628" s="27" t="s">
        <v>2530</v>
      </c>
      <c r="Y2628" s="28">
        <v>1</v>
      </c>
      <c r="AA2628" s="28">
        <v>5</v>
      </c>
      <c r="AB2628" s="28">
        <v>1.6719300000000001E-3</v>
      </c>
      <c r="AE2628" s="6">
        <f t="shared" si="40"/>
        <v>0</v>
      </c>
    </row>
    <row r="2629" spans="2:31" ht="16.5" thickBot="1" x14ac:dyDescent="0.3">
      <c r="B2629" s="66" t="s">
        <v>3025</v>
      </c>
      <c r="C2629" s="53" t="s">
        <v>162</v>
      </c>
      <c r="D2629" s="54" t="s">
        <v>163</v>
      </c>
      <c r="E2629" s="54">
        <v>30</v>
      </c>
      <c r="F2629" s="67">
        <v>30</v>
      </c>
      <c r="G2629" s="67">
        <v>0</v>
      </c>
      <c r="H2629" s="67">
        <v>41</v>
      </c>
      <c r="I2629" s="99">
        <v>0</v>
      </c>
      <c r="K2629" s="28">
        <v>0</v>
      </c>
      <c r="L2629" s="34">
        <f>K2629-'[6]на отправку'!$K2629</f>
        <v>0</v>
      </c>
      <c r="N2629" s="28">
        <v>8</v>
      </c>
      <c r="O2629" s="28" t="s">
        <v>12</v>
      </c>
      <c r="P2629" s="28" t="s">
        <v>12</v>
      </c>
      <c r="Q2629" s="28">
        <v>1</v>
      </c>
      <c r="S2629" s="28">
        <v>0</v>
      </c>
      <c r="T2629" s="28">
        <v>440</v>
      </c>
      <c r="U2629" s="28">
        <v>0</v>
      </c>
      <c r="X2629" s="27" t="s">
        <v>2532</v>
      </c>
      <c r="Y2629" s="28">
        <v>1</v>
      </c>
      <c r="AA2629" s="28">
        <v>8</v>
      </c>
      <c r="AB2629" s="28">
        <v>0</v>
      </c>
      <c r="AE2629" s="6">
        <f t="shared" si="40"/>
        <v>0</v>
      </c>
    </row>
    <row r="2630" spans="2:31" ht="16.5" thickBot="1" x14ac:dyDescent="0.3">
      <c r="B2630" s="66" t="s">
        <v>3026</v>
      </c>
      <c r="C2630" s="53" t="s">
        <v>162</v>
      </c>
      <c r="D2630" s="54" t="s">
        <v>163</v>
      </c>
      <c r="E2630" s="54">
        <v>31</v>
      </c>
      <c r="F2630" s="67">
        <v>31</v>
      </c>
      <c r="G2630" s="67">
        <v>0</v>
      </c>
      <c r="H2630" s="67">
        <v>0</v>
      </c>
      <c r="K2630" s="28">
        <v>0</v>
      </c>
      <c r="L2630" s="34">
        <f>K2630-'[6]на отправку'!$K2630</f>
        <v>0</v>
      </c>
      <c r="N2630" s="28">
        <v>3</v>
      </c>
      <c r="O2630" s="28" t="s">
        <v>12</v>
      </c>
      <c r="P2630" s="28" t="s">
        <v>12</v>
      </c>
      <c r="Q2630" s="28">
        <v>1</v>
      </c>
      <c r="S2630" s="28">
        <v>0</v>
      </c>
      <c r="T2630" s="28">
        <v>0</v>
      </c>
      <c r="X2630" s="27" t="s">
        <v>2534</v>
      </c>
      <c r="Y2630" s="28">
        <v>1</v>
      </c>
      <c r="AB2630" s="28">
        <v>0</v>
      </c>
      <c r="AE2630" s="6">
        <f t="shared" si="40"/>
        <v>0</v>
      </c>
    </row>
    <row r="2631" spans="2:31" ht="16.5" thickBot="1" x14ac:dyDescent="0.3">
      <c r="B2631" s="66" t="s">
        <v>3027</v>
      </c>
      <c r="C2631" s="53" t="s">
        <v>162</v>
      </c>
      <c r="D2631" s="54" t="s">
        <v>163</v>
      </c>
      <c r="E2631" s="54">
        <v>32</v>
      </c>
      <c r="F2631" s="67">
        <v>32</v>
      </c>
      <c r="G2631" s="67">
        <v>0</v>
      </c>
      <c r="H2631" s="67">
        <v>0</v>
      </c>
      <c r="K2631" s="28">
        <v>0</v>
      </c>
      <c r="L2631" s="34">
        <f>K2631-'[6]на отправку'!$K2631</f>
        <v>0</v>
      </c>
      <c r="N2631" s="28">
        <v>8</v>
      </c>
      <c r="O2631" s="28" t="s">
        <v>12</v>
      </c>
      <c r="P2631" s="28" t="s">
        <v>12</v>
      </c>
      <c r="Q2631" s="28">
        <v>1</v>
      </c>
      <c r="S2631" s="28">
        <v>0</v>
      </c>
      <c r="T2631" s="28">
        <v>0</v>
      </c>
      <c r="X2631" s="27" t="s">
        <v>2536</v>
      </c>
      <c r="Y2631" s="28">
        <v>1</v>
      </c>
      <c r="AB2631" s="28">
        <v>0</v>
      </c>
      <c r="AE2631" s="6">
        <f t="shared" ref="AE2631:AE2694" si="41">ROUND(K2631,9)</f>
        <v>0</v>
      </c>
    </row>
    <row r="2632" spans="2:31" ht="16.5" thickBot="1" x14ac:dyDescent="0.3">
      <c r="B2632" s="66" t="s">
        <v>469</v>
      </c>
      <c r="C2632" s="53" t="s">
        <v>162</v>
      </c>
      <c r="D2632" s="54" t="s">
        <v>163</v>
      </c>
      <c r="E2632" s="54">
        <v>33</v>
      </c>
      <c r="F2632" s="67">
        <v>33</v>
      </c>
      <c r="G2632" s="40">
        <v>0</v>
      </c>
      <c r="H2632" s="67">
        <v>0</v>
      </c>
      <c r="I2632" s="99">
        <v>0</v>
      </c>
      <c r="K2632" s="28">
        <v>0</v>
      </c>
      <c r="L2632" s="34">
        <f>K2632-'[6]на отправку'!$K2632</f>
        <v>0</v>
      </c>
      <c r="M2632" s="200"/>
      <c r="N2632" s="28">
        <v>0</v>
      </c>
      <c r="O2632" s="28" t="s">
        <v>12</v>
      </c>
      <c r="P2632" s="28">
        <v>0</v>
      </c>
      <c r="Q2632" s="28">
        <v>2</v>
      </c>
      <c r="R2632" s="33"/>
      <c r="S2632" s="40">
        <v>0</v>
      </c>
      <c r="T2632" s="40">
        <v>0</v>
      </c>
      <c r="U2632" s="101">
        <v>0</v>
      </c>
      <c r="X2632" s="27" t="s">
        <v>2537</v>
      </c>
      <c r="Y2632" s="28">
        <v>1</v>
      </c>
      <c r="AA2632" s="28">
        <v>0</v>
      </c>
      <c r="AB2632" s="28">
        <v>0</v>
      </c>
      <c r="AE2632" s="6">
        <f t="shared" si="41"/>
        <v>0</v>
      </c>
    </row>
    <row r="2633" spans="2:31" ht="16.5" thickBot="1" x14ac:dyDescent="0.3">
      <c r="B2633" s="66" t="s">
        <v>194</v>
      </c>
      <c r="C2633" s="53" t="s">
        <v>164</v>
      </c>
      <c r="D2633" s="54" t="s">
        <v>165</v>
      </c>
      <c r="E2633" s="54">
        <v>0</v>
      </c>
      <c r="K2633" s="28">
        <v>0</v>
      </c>
      <c r="L2633" s="34">
        <f>K2633-'[6]на отправку'!$K2633</f>
        <v>0</v>
      </c>
      <c r="N2633" s="28">
        <v>18.5</v>
      </c>
      <c r="R2633" s="28" t="s">
        <v>13</v>
      </c>
      <c r="V2633" s="28">
        <v>0</v>
      </c>
      <c r="Y2633" s="28">
        <v>1</v>
      </c>
      <c r="AB2633" s="28">
        <v>0</v>
      </c>
      <c r="AE2633" s="6">
        <f t="shared" si="41"/>
        <v>0</v>
      </c>
    </row>
    <row r="2634" spans="2:31" ht="16.5" thickBot="1" x14ac:dyDescent="0.3">
      <c r="B2634" s="66" t="s">
        <v>2306</v>
      </c>
      <c r="C2634" s="53" t="s">
        <v>164</v>
      </c>
      <c r="D2634" s="54" t="s">
        <v>165</v>
      </c>
      <c r="E2634" s="54">
        <v>1</v>
      </c>
      <c r="F2634" s="67">
        <v>1</v>
      </c>
      <c r="G2634" s="67">
        <v>4041</v>
      </c>
      <c r="H2634" s="67">
        <v>4497</v>
      </c>
      <c r="I2634" s="99">
        <v>0.89859906599999995</v>
      </c>
      <c r="J2634" s="28" t="s">
        <v>12</v>
      </c>
      <c r="K2634" s="28">
        <v>3.3035146000000001E-2</v>
      </c>
      <c r="L2634" s="34">
        <f>K2634-'[6]на отправку'!$K2634</f>
        <v>0</v>
      </c>
      <c r="M2634" s="28" t="s">
        <v>12</v>
      </c>
      <c r="N2634" s="28">
        <v>0</v>
      </c>
      <c r="O2634" s="28">
        <v>0</v>
      </c>
      <c r="P2634" s="28">
        <v>1</v>
      </c>
      <c r="Q2634" s="28">
        <v>1</v>
      </c>
      <c r="S2634" s="28">
        <v>4064</v>
      </c>
      <c r="T2634" s="28">
        <v>4672</v>
      </c>
      <c r="U2634" s="28">
        <v>0.86986301399999999</v>
      </c>
      <c r="X2634" s="27" t="s">
        <v>2497</v>
      </c>
      <c r="Y2634" s="28">
        <v>1</v>
      </c>
      <c r="AA2634" s="28">
        <v>0</v>
      </c>
      <c r="AB2634" s="28">
        <v>0.87783438400000002</v>
      </c>
      <c r="AC2634" s="28">
        <v>0.79392113200000003</v>
      </c>
      <c r="AE2634" s="6">
        <f t="shared" si="41"/>
        <v>3.3035146000000001E-2</v>
      </c>
    </row>
    <row r="2635" spans="2:31" ht="16.5" thickBot="1" x14ac:dyDescent="0.3">
      <c r="B2635" s="66" t="s">
        <v>3028</v>
      </c>
      <c r="C2635" s="53" t="s">
        <v>164</v>
      </c>
      <c r="D2635" s="54" t="s">
        <v>165</v>
      </c>
      <c r="E2635" s="54">
        <v>2</v>
      </c>
      <c r="F2635" s="67">
        <v>26</v>
      </c>
      <c r="G2635" s="67">
        <v>7811</v>
      </c>
      <c r="H2635" s="67">
        <v>8981</v>
      </c>
      <c r="I2635" s="99">
        <v>0.86972497500000001</v>
      </c>
      <c r="J2635" s="28" t="s">
        <v>12</v>
      </c>
      <c r="K2635" s="28">
        <v>1.7276486000000001E-2</v>
      </c>
      <c r="L2635" s="34">
        <f>K2635-'[6]на отправку'!$K2635</f>
        <v>0</v>
      </c>
      <c r="M2635" s="28" t="s">
        <v>12</v>
      </c>
      <c r="N2635" s="28">
        <v>0</v>
      </c>
      <c r="O2635" s="28">
        <v>0</v>
      </c>
      <c r="P2635" s="28">
        <v>1</v>
      </c>
      <c r="Q2635" s="28">
        <v>1</v>
      </c>
      <c r="S2635" s="28">
        <v>7869</v>
      </c>
      <c r="T2635" s="28">
        <v>9204</v>
      </c>
      <c r="U2635" s="28">
        <v>0.85495436800000002</v>
      </c>
      <c r="X2635" s="27" t="s">
        <v>2498</v>
      </c>
      <c r="Y2635" s="28">
        <v>1</v>
      </c>
      <c r="AA2635" s="28">
        <v>0</v>
      </c>
      <c r="AB2635" s="28">
        <v>0.83450456100000003</v>
      </c>
      <c r="AC2635" s="28">
        <v>0.72780695200000001</v>
      </c>
      <c r="AE2635" s="6">
        <f t="shared" si="41"/>
        <v>1.7276486000000001E-2</v>
      </c>
    </row>
    <row r="2636" spans="2:31" ht="16.5" thickBot="1" x14ac:dyDescent="0.3">
      <c r="B2636" s="66" t="s">
        <v>2307</v>
      </c>
      <c r="C2636" s="53" t="s">
        <v>164</v>
      </c>
      <c r="D2636" s="54" t="s">
        <v>165</v>
      </c>
      <c r="E2636" s="54">
        <v>3</v>
      </c>
      <c r="F2636" s="67">
        <v>2</v>
      </c>
      <c r="G2636" s="67">
        <v>71</v>
      </c>
      <c r="H2636" s="67">
        <v>75</v>
      </c>
      <c r="I2636" s="99">
        <v>0.94666666700000002</v>
      </c>
      <c r="J2636" s="28" t="s">
        <v>12</v>
      </c>
      <c r="K2636" s="28">
        <v>-5.3333332999999997E-2</v>
      </c>
      <c r="L2636" s="34">
        <f>K2636-'[6]на отправку'!$K2636</f>
        <v>0</v>
      </c>
      <c r="N2636" s="28">
        <v>1</v>
      </c>
      <c r="O2636" s="28">
        <v>0</v>
      </c>
      <c r="P2636" s="28">
        <v>4</v>
      </c>
      <c r="Q2636" s="28">
        <v>1</v>
      </c>
      <c r="S2636" s="28">
        <v>104</v>
      </c>
      <c r="T2636" s="28">
        <v>104</v>
      </c>
      <c r="U2636" s="28">
        <v>1</v>
      </c>
      <c r="X2636" s="27" t="s">
        <v>2499</v>
      </c>
      <c r="Y2636" s="28">
        <v>1</v>
      </c>
      <c r="AA2636" s="28">
        <v>1</v>
      </c>
      <c r="AB2636" s="28">
        <v>0.91111111099999997</v>
      </c>
      <c r="AC2636" s="28">
        <v>1</v>
      </c>
      <c r="AE2636" s="6">
        <f t="shared" si="41"/>
        <v>-5.3333332999999997E-2</v>
      </c>
    </row>
    <row r="2637" spans="2:31" ht="16.5" thickBot="1" x14ac:dyDescent="0.3">
      <c r="B2637" s="66" t="s">
        <v>2308</v>
      </c>
      <c r="C2637" s="53" t="s">
        <v>164</v>
      </c>
      <c r="D2637" s="54" t="s">
        <v>165</v>
      </c>
      <c r="E2637" s="54">
        <v>4</v>
      </c>
      <c r="F2637" s="67">
        <v>3</v>
      </c>
      <c r="G2637" s="67">
        <v>14</v>
      </c>
      <c r="H2637" s="67">
        <v>17</v>
      </c>
      <c r="I2637" s="99">
        <v>0.82352941199999996</v>
      </c>
      <c r="J2637" s="28" t="s">
        <v>12</v>
      </c>
      <c r="K2637" s="28">
        <v>0.78431372399999999</v>
      </c>
      <c r="L2637" s="34">
        <f>K2637-'[6]на отправку'!$K2637</f>
        <v>0</v>
      </c>
      <c r="M2637" s="28" t="s">
        <v>12</v>
      </c>
      <c r="N2637" s="28">
        <v>2</v>
      </c>
      <c r="O2637" s="28">
        <v>0</v>
      </c>
      <c r="P2637" s="28">
        <v>4</v>
      </c>
      <c r="Q2637" s="28">
        <v>1</v>
      </c>
      <c r="S2637" s="28">
        <v>6</v>
      </c>
      <c r="T2637" s="28">
        <v>13</v>
      </c>
      <c r="U2637" s="28">
        <v>0.46153846199999998</v>
      </c>
      <c r="X2637" s="27" t="s">
        <v>2500</v>
      </c>
      <c r="Y2637" s="28">
        <v>1</v>
      </c>
      <c r="AA2637" s="28">
        <v>2</v>
      </c>
      <c r="AB2637" s="28">
        <v>0.61761761800000003</v>
      </c>
      <c r="AC2637" s="28">
        <v>1</v>
      </c>
      <c r="AE2637" s="6">
        <f t="shared" si="41"/>
        <v>0.78431372399999999</v>
      </c>
    </row>
    <row r="2638" spans="2:31" ht="16.5" thickBot="1" x14ac:dyDescent="0.3">
      <c r="B2638" s="66" t="s">
        <v>2309</v>
      </c>
      <c r="C2638" s="53" t="s">
        <v>164</v>
      </c>
      <c r="D2638" s="54" t="s">
        <v>165</v>
      </c>
      <c r="E2638" s="54">
        <v>5</v>
      </c>
      <c r="F2638" s="67">
        <v>4</v>
      </c>
      <c r="G2638" s="67">
        <v>3</v>
      </c>
      <c r="H2638" s="67">
        <v>6</v>
      </c>
      <c r="I2638" s="99">
        <v>0.5</v>
      </c>
      <c r="J2638" s="28" t="s">
        <v>12</v>
      </c>
      <c r="K2638" s="28">
        <v>0</v>
      </c>
      <c r="L2638" s="34">
        <f>K2638-'[6]на отправку'!$K2638</f>
        <v>0</v>
      </c>
      <c r="M2638" s="28" t="s">
        <v>12</v>
      </c>
      <c r="N2638" s="28">
        <v>0</v>
      </c>
      <c r="O2638" s="28">
        <v>0</v>
      </c>
      <c r="P2638" s="28">
        <v>3</v>
      </c>
      <c r="Q2638" s="28">
        <v>1</v>
      </c>
      <c r="S2638" s="28">
        <v>0</v>
      </c>
      <c r="T2638" s="28">
        <v>6</v>
      </c>
      <c r="U2638" s="28">
        <v>0</v>
      </c>
      <c r="X2638" s="27" t="s">
        <v>2501</v>
      </c>
      <c r="Y2638" s="28">
        <v>1</v>
      </c>
      <c r="AA2638" s="28">
        <v>0</v>
      </c>
      <c r="AB2638" s="28">
        <v>0.86111111100000004</v>
      </c>
      <c r="AC2638" s="28">
        <v>1</v>
      </c>
      <c r="AE2638" s="6">
        <f t="shared" si="41"/>
        <v>0</v>
      </c>
    </row>
    <row r="2639" spans="2:31" ht="16.5" thickBot="1" x14ac:dyDescent="0.3">
      <c r="B2639" s="66" t="s">
        <v>2310</v>
      </c>
      <c r="C2639" s="53" t="s">
        <v>164</v>
      </c>
      <c r="D2639" s="54" t="s">
        <v>165</v>
      </c>
      <c r="E2639" s="54">
        <v>6</v>
      </c>
      <c r="F2639" s="67">
        <v>5</v>
      </c>
      <c r="G2639" s="67">
        <v>4</v>
      </c>
      <c r="H2639" s="67">
        <v>9</v>
      </c>
      <c r="I2639" s="99">
        <v>0.44444444399999999</v>
      </c>
      <c r="J2639" s="28" t="s">
        <v>12</v>
      </c>
      <c r="K2639" s="28">
        <v>1.7777777749999999</v>
      </c>
      <c r="L2639" s="34">
        <f>K2639-'[6]на отправку'!$K2639</f>
        <v>0</v>
      </c>
      <c r="M2639" s="28" t="s">
        <v>12</v>
      </c>
      <c r="N2639" s="28">
        <v>2</v>
      </c>
      <c r="O2639" s="28">
        <v>0</v>
      </c>
      <c r="P2639" s="28">
        <v>3</v>
      </c>
      <c r="Q2639" s="28">
        <v>1</v>
      </c>
      <c r="S2639" s="28">
        <v>4</v>
      </c>
      <c r="T2639" s="28">
        <v>25</v>
      </c>
      <c r="U2639" s="28">
        <v>0.16</v>
      </c>
      <c r="X2639" s="27" t="s">
        <v>2502</v>
      </c>
      <c r="Y2639" s="28">
        <v>1</v>
      </c>
      <c r="AA2639" s="28">
        <v>2</v>
      </c>
      <c r="AB2639" s="28">
        <v>0.56594488200000004</v>
      </c>
      <c r="AC2639" s="28">
        <v>1</v>
      </c>
      <c r="AE2639" s="6">
        <f t="shared" si="41"/>
        <v>1.7777777749999999</v>
      </c>
    </row>
    <row r="2640" spans="2:31" ht="16.5" thickBot="1" x14ac:dyDescent="0.3">
      <c r="B2640" s="66" t="s">
        <v>2311</v>
      </c>
      <c r="C2640" s="53" t="s">
        <v>164</v>
      </c>
      <c r="D2640" s="54" t="s">
        <v>165</v>
      </c>
      <c r="E2640" s="54">
        <v>7</v>
      </c>
      <c r="F2640" s="67">
        <v>6</v>
      </c>
      <c r="G2640" s="67">
        <v>0</v>
      </c>
      <c r="H2640" s="67">
        <v>1</v>
      </c>
      <c r="I2640" s="99">
        <v>0</v>
      </c>
      <c r="J2640" s="28" t="s">
        <v>12</v>
      </c>
      <c r="K2640" s="28">
        <v>0</v>
      </c>
      <c r="L2640" s="34">
        <f>K2640-'[6]на отправку'!$K2640</f>
        <v>0</v>
      </c>
      <c r="M2640" s="28" t="s">
        <v>12</v>
      </c>
      <c r="N2640" s="28">
        <v>0</v>
      </c>
      <c r="O2640" s="28">
        <v>0</v>
      </c>
      <c r="P2640" s="28">
        <v>3</v>
      </c>
      <c r="Q2640" s="28">
        <v>1</v>
      </c>
      <c r="S2640" s="28">
        <v>0</v>
      </c>
      <c r="T2640" s="28">
        <v>1</v>
      </c>
      <c r="U2640" s="28">
        <v>0</v>
      </c>
      <c r="X2640" s="27" t="s">
        <v>2503</v>
      </c>
      <c r="Y2640" s="28">
        <v>1</v>
      </c>
      <c r="AA2640" s="28">
        <v>0</v>
      </c>
      <c r="AB2640" s="28">
        <v>0.3</v>
      </c>
      <c r="AC2640" s="28">
        <v>1</v>
      </c>
      <c r="AE2640" s="6">
        <f t="shared" si="41"/>
        <v>0</v>
      </c>
    </row>
    <row r="2641" spans="2:31" ht="16.5" thickBot="1" x14ac:dyDescent="0.3">
      <c r="B2641" s="66" t="s">
        <v>2328</v>
      </c>
      <c r="C2641" s="53" t="s">
        <v>164</v>
      </c>
      <c r="D2641" s="54" t="s">
        <v>165</v>
      </c>
      <c r="E2641" s="54">
        <v>8</v>
      </c>
      <c r="F2641" s="67">
        <v>22</v>
      </c>
      <c r="G2641" s="67">
        <v>1</v>
      </c>
      <c r="H2641" s="67">
        <v>1</v>
      </c>
      <c r="I2641" s="99">
        <v>1</v>
      </c>
      <c r="J2641" s="28" t="s">
        <v>12</v>
      </c>
      <c r="K2641" s="28">
        <v>0</v>
      </c>
      <c r="L2641" s="34">
        <f>K2641-'[6]на отправку'!$K2641</f>
        <v>0</v>
      </c>
      <c r="M2641" s="28" t="s">
        <v>12</v>
      </c>
      <c r="N2641" s="28">
        <v>3</v>
      </c>
      <c r="O2641" s="28">
        <v>2</v>
      </c>
      <c r="P2641" s="28">
        <v>4</v>
      </c>
      <c r="Q2641" s="28">
        <v>1</v>
      </c>
      <c r="S2641" s="28">
        <v>1</v>
      </c>
      <c r="T2641" s="28">
        <v>1</v>
      </c>
      <c r="U2641" s="28">
        <v>1</v>
      </c>
      <c r="X2641" s="27" t="s">
        <v>2504</v>
      </c>
      <c r="Y2641" s="28">
        <v>1</v>
      </c>
      <c r="AA2641" s="28">
        <v>3</v>
      </c>
      <c r="AB2641" s="28">
        <v>0.4</v>
      </c>
      <c r="AC2641" s="28">
        <v>1</v>
      </c>
      <c r="AE2641" s="6">
        <f t="shared" si="41"/>
        <v>0</v>
      </c>
    </row>
    <row r="2642" spans="2:31" ht="16.5" thickBot="1" x14ac:dyDescent="0.3">
      <c r="B2642" s="66" t="s">
        <v>2312</v>
      </c>
      <c r="C2642" s="53" t="s">
        <v>164</v>
      </c>
      <c r="D2642" s="54" t="s">
        <v>165</v>
      </c>
      <c r="E2642" s="54">
        <v>9</v>
      </c>
      <c r="F2642" s="67">
        <v>7</v>
      </c>
      <c r="G2642" s="67">
        <v>2268</v>
      </c>
      <c r="H2642" s="67">
        <v>2268</v>
      </c>
      <c r="I2642" s="99">
        <v>1</v>
      </c>
      <c r="J2642" s="28">
        <v>1</v>
      </c>
      <c r="K2642" s="28">
        <v>0</v>
      </c>
      <c r="L2642" s="34">
        <f>K2642-'[6]на отправку'!$K2642</f>
        <v>0</v>
      </c>
      <c r="M2642" s="28">
        <v>1</v>
      </c>
      <c r="N2642" s="28">
        <v>2</v>
      </c>
      <c r="O2642" s="28" t="s">
        <v>12</v>
      </c>
      <c r="P2642" s="28">
        <v>6</v>
      </c>
      <c r="Q2642" s="28">
        <v>1</v>
      </c>
      <c r="S2642" s="28">
        <v>2195</v>
      </c>
      <c r="T2642" s="28">
        <v>2195</v>
      </c>
      <c r="U2642" s="28">
        <v>1</v>
      </c>
      <c r="X2642" s="27" t="s">
        <v>2505</v>
      </c>
      <c r="Y2642" s="28">
        <v>1</v>
      </c>
      <c r="AA2642" s="28">
        <v>2</v>
      </c>
      <c r="AB2642" s="28">
        <v>1</v>
      </c>
      <c r="AC2642" s="28">
        <v>1</v>
      </c>
      <c r="AE2642" s="6">
        <f t="shared" si="41"/>
        <v>0</v>
      </c>
    </row>
    <row r="2643" spans="2:31" ht="16.5" thickBot="1" x14ac:dyDescent="0.3">
      <c r="B2643" s="66" t="s">
        <v>2313</v>
      </c>
      <c r="C2643" s="53" t="s">
        <v>164</v>
      </c>
      <c r="D2643" s="54" t="s">
        <v>165</v>
      </c>
      <c r="E2643" s="54">
        <v>10</v>
      </c>
      <c r="F2643" s="67">
        <v>8</v>
      </c>
      <c r="G2643" s="67">
        <v>119</v>
      </c>
      <c r="H2643" s="67">
        <v>10538</v>
      </c>
      <c r="I2643" s="99">
        <v>1.1292465E-2</v>
      </c>
      <c r="J2643" s="28" t="s">
        <v>12</v>
      </c>
      <c r="K2643" s="28">
        <v>0.154327615</v>
      </c>
      <c r="L2643" s="34">
        <f>K2643-'[6]на отправку'!$K2643</f>
        <v>0</v>
      </c>
      <c r="M2643" s="28" t="s">
        <v>12</v>
      </c>
      <c r="N2643" s="28">
        <v>1</v>
      </c>
      <c r="O2643" s="28">
        <v>0</v>
      </c>
      <c r="P2643" s="28">
        <v>2</v>
      </c>
      <c r="Q2643" s="28">
        <v>1</v>
      </c>
      <c r="S2643" s="28">
        <v>95</v>
      </c>
      <c r="T2643" s="28">
        <v>9711</v>
      </c>
      <c r="U2643" s="28">
        <v>9.7827209999999994E-3</v>
      </c>
      <c r="X2643" s="27" t="s">
        <v>2506</v>
      </c>
      <c r="Y2643" s="28">
        <v>1</v>
      </c>
      <c r="AA2643" s="28">
        <v>1</v>
      </c>
      <c r="AB2643" s="28">
        <v>1.4606701999999999E-2</v>
      </c>
      <c r="AC2643" s="28">
        <v>0</v>
      </c>
      <c r="AE2643" s="6">
        <f t="shared" si="41"/>
        <v>0.154327615</v>
      </c>
    </row>
    <row r="2644" spans="2:31" ht="16.5" thickBot="1" x14ac:dyDescent="0.3">
      <c r="B2644" s="66" t="s">
        <v>2314</v>
      </c>
      <c r="C2644" s="53" t="s">
        <v>164</v>
      </c>
      <c r="D2644" s="54" t="s">
        <v>165</v>
      </c>
      <c r="E2644" s="54">
        <v>11</v>
      </c>
      <c r="F2644" s="67">
        <v>9</v>
      </c>
      <c r="G2644" s="67">
        <v>440</v>
      </c>
      <c r="H2644" s="67">
        <v>450</v>
      </c>
      <c r="I2644" s="99">
        <v>0.97777777799999999</v>
      </c>
      <c r="J2644" s="28">
        <v>1</v>
      </c>
      <c r="K2644" s="28">
        <v>0.96666666800000001</v>
      </c>
      <c r="L2644" s="34">
        <f>K2644-'[6]на отправку'!$K2644</f>
        <v>0</v>
      </c>
      <c r="M2644" s="28">
        <v>0.97777777799999999</v>
      </c>
      <c r="N2644" s="28">
        <v>0.5</v>
      </c>
      <c r="O2644" s="28" t="s">
        <v>12</v>
      </c>
      <c r="P2644" s="28">
        <v>5</v>
      </c>
      <c r="Q2644" s="28">
        <v>1</v>
      </c>
      <c r="S2644" s="28">
        <v>792</v>
      </c>
      <c r="T2644" s="28">
        <v>1593</v>
      </c>
      <c r="U2644" s="28">
        <v>0.49717514099999999</v>
      </c>
      <c r="X2644" s="27" t="s">
        <v>2507</v>
      </c>
      <c r="Y2644" s="28">
        <v>1</v>
      </c>
      <c r="AA2644" s="28">
        <v>0.5</v>
      </c>
      <c r="AB2644" s="28">
        <v>0.93642591900000005</v>
      </c>
      <c r="AE2644" s="6">
        <f t="shared" si="41"/>
        <v>0.96666666800000001</v>
      </c>
    </row>
    <row r="2645" spans="2:31" ht="16.5" thickBot="1" x14ac:dyDescent="0.3">
      <c r="B2645" s="66" t="s">
        <v>2315</v>
      </c>
      <c r="C2645" s="53" t="s">
        <v>164</v>
      </c>
      <c r="D2645" s="54" t="s">
        <v>165</v>
      </c>
      <c r="E2645" s="54">
        <v>12</v>
      </c>
      <c r="F2645" s="67">
        <v>10</v>
      </c>
      <c r="G2645" s="67">
        <v>22</v>
      </c>
      <c r="H2645" s="67">
        <v>22</v>
      </c>
      <c r="I2645" s="99">
        <v>1</v>
      </c>
      <c r="J2645" s="28">
        <v>1</v>
      </c>
      <c r="K2645" s="28">
        <v>0</v>
      </c>
      <c r="L2645" s="34">
        <f>K2645-'[6]на отправку'!$K2645</f>
        <v>0</v>
      </c>
      <c r="M2645" s="28">
        <v>1</v>
      </c>
      <c r="N2645" s="28">
        <v>1</v>
      </c>
      <c r="O2645" s="28" t="s">
        <v>12</v>
      </c>
      <c r="P2645" s="28">
        <v>6</v>
      </c>
      <c r="Q2645" s="28">
        <v>1</v>
      </c>
      <c r="S2645" s="28">
        <v>30</v>
      </c>
      <c r="T2645" s="28">
        <v>30</v>
      </c>
      <c r="U2645" s="28">
        <v>1</v>
      </c>
      <c r="X2645" s="27" t="s">
        <v>2508</v>
      </c>
      <c r="Y2645" s="28">
        <v>1</v>
      </c>
      <c r="AA2645" s="28">
        <v>1</v>
      </c>
      <c r="AB2645" s="28">
        <v>1</v>
      </c>
      <c r="AE2645" s="6">
        <f t="shared" si="41"/>
        <v>0</v>
      </c>
    </row>
    <row r="2646" spans="2:31" ht="16.5" thickBot="1" x14ac:dyDescent="0.3">
      <c r="B2646" s="66" t="s">
        <v>2316</v>
      </c>
      <c r="C2646" s="53" t="s">
        <v>164</v>
      </c>
      <c r="D2646" s="54" t="s">
        <v>165</v>
      </c>
      <c r="E2646" s="54">
        <v>13</v>
      </c>
      <c r="F2646" s="67">
        <v>11</v>
      </c>
      <c r="G2646" s="67">
        <v>88</v>
      </c>
      <c r="H2646" s="67">
        <v>88</v>
      </c>
      <c r="I2646" s="99">
        <v>1</v>
      </c>
      <c r="J2646" s="28">
        <v>1</v>
      </c>
      <c r="K2646" s="28">
        <v>0</v>
      </c>
      <c r="L2646" s="34">
        <f>K2646-'[6]на отправку'!$K2646</f>
        <v>0</v>
      </c>
      <c r="M2646" s="28">
        <v>1</v>
      </c>
      <c r="N2646" s="28">
        <v>2</v>
      </c>
      <c r="O2646" s="28" t="s">
        <v>12</v>
      </c>
      <c r="P2646" s="28">
        <v>6</v>
      </c>
      <c r="Q2646" s="28">
        <v>1</v>
      </c>
      <c r="S2646" s="28">
        <v>80</v>
      </c>
      <c r="T2646" s="28">
        <v>80</v>
      </c>
      <c r="U2646" s="28">
        <v>1</v>
      </c>
      <c r="X2646" s="27" t="s">
        <v>2509</v>
      </c>
      <c r="Y2646" s="28">
        <v>1</v>
      </c>
      <c r="AA2646" s="28">
        <v>2</v>
      </c>
      <c r="AB2646" s="28">
        <v>1</v>
      </c>
      <c r="AE2646" s="6">
        <f t="shared" si="41"/>
        <v>0</v>
      </c>
    </row>
    <row r="2647" spans="2:31" ht="16.5" thickBot="1" x14ac:dyDescent="0.3">
      <c r="B2647" s="66" t="s">
        <v>2317</v>
      </c>
      <c r="C2647" s="53" t="s">
        <v>164</v>
      </c>
      <c r="D2647" s="54" t="s">
        <v>165</v>
      </c>
      <c r="E2647" s="54">
        <v>14</v>
      </c>
      <c r="F2647" s="67">
        <v>12</v>
      </c>
      <c r="G2647" s="67">
        <v>427</v>
      </c>
      <c r="H2647" s="67">
        <v>10784</v>
      </c>
      <c r="I2647" s="99">
        <v>3.9595696999999999E-2</v>
      </c>
      <c r="J2647" s="28" t="s">
        <v>12</v>
      </c>
      <c r="K2647" s="28">
        <v>3.2286765000000002E-2</v>
      </c>
      <c r="L2647" s="34">
        <f>K2647-'[6]на отправку'!$K2647</f>
        <v>0</v>
      </c>
      <c r="M2647" s="28" t="s">
        <v>12</v>
      </c>
      <c r="N2647" s="28">
        <v>0</v>
      </c>
      <c r="O2647" s="28">
        <v>0</v>
      </c>
      <c r="P2647" s="28">
        <v>1</v>
      </c>
      <c r="Q2647" s="28">
        <v>1</v>
      </c>
      <c r="S2647" s="28">
        <v>382</v>
      </c>
      <c r="T2647" s="28">
        <v>9959</v>
      </c>
      <c r="U2647" s="28">
        <v>3.8357265000000001E-2</v>
      </c>
      <c r="X2647" s="27" t="s">
        <v>2510</v>
      </c>
      <c r="Y2647" s="28">
        <v>1</v>
      </c>
      <c r="AA2647" s="28">
        <v>0</v>
      </c>
      <c r="AB2647" s="28">
        <v>3.2834602999999997E-2</v>
      </c>
      <c r="AC2647" s="28">
        <v>5.0505050000000003E-3</v>
      </c>
      <c r="AE2647" s="6">
        <f t="shared" si="41"/>
        <v>3.2286765000000002E-2</v>
      </c>
    </row>
    <row r="2648" spans="2:31" ht="16.5" thickBot="1" x14ac:dyDescent="0.3">
      <c r="B2648" s="66" t="s">
        <v>2318</v>
      </c>
      <c r="C2648" s="53" t="s">
        <v>164</v>
      </c>
      <c r="D2648" s="54" t="s">
        <v>165</v>
      </c>
      <c r="E2648" s="54">
        <v>15</v>
      </c>
      <c r="F2648" s="67">
        <v>13</v>
      </c>
      <c r="G2648" s="67">
        <v>121</v>
      </c>
      <c r="H2648" s="67">
        <v>304</v>
      </c>
      <c r="I2648" s="99">
        <v>0.39802631599999999</v>
      </c>
      <c r="J2648" s="28" t="s">
        <v>12</v>
      </c>
      <c r="K2648" s="28">
        <v>0.101206141</v>
      </c>
      <c r="L2648" s="34">
        <f>K2648-'[6]на отправку'!$K2648</f>
        <v>0</v>
      </c>
      <c r="M2648" s="28" t="s">
        <v>12</v>
      </c>
      <c r="N2648" s="28">
        <v>1</v>
      </c>
      <c r="O2648" s="28">
        <v>0</v>
      </c>
      <c r="P2648" s="28">
        <v>2</v>
      </c>
      <c r="Q2648" s="28">
        <v>1</v>
      </c>
      <c r="S2648" s="28">
        <v>90</v>
      </c>
      <c r="T2648" s="28">
        <v>249</v>
      </c>
      <c r="U2648" s="28">
        <v>0.36144578300000002</v>
      </c>
      <c r="X2648" s="27" t="s">
        <v>2511</v>
      </c>
      <c r="Y2648" s="28">
        <v>1</v>
      </c>
      <c r="AA2648" s="28">
        <v>1</v>
      </c>
      <c r="AB2648" s="28">
        <v>0.4</v>
      </c>
      <c r="AC2648" s="28">
        <v>0.177419355</v>
      </c>
      <c r="AE2648" s="6">
        <f t="shared" si="41"/>
        <v>0.101206141</v>
      </c>
    </row>
    <row r="2649" spans="2:31" ht="16.5" thickBot="1" x14ac:dyDescent="0.3">
      <c r="B2649" s="66" t="s">
        <v>2319</v>
      </c>
      <c r="C2649" s="53" t="s">
        <v>164</v>
      </c>
      <c r="D2649" s="54" t="s">
        <v>165</v>
      </c>
      <c r="E2649" s="54">
        <v>16</v>
      </c>
      <c r="F2649" s="67">
        <v>14</v>
      </c>
      <c r="G2649" s="67">
        <v>0</v>
      </c>
      <c r="H2649" s="67">
        <v>1304</v>
      </c>
      <c r="I2649" s="99">
        <v>0</v>
      </c>
      <c r="J2649" s="28" t="s">
        <v>12</v>
      </c>
      <c r="K2649" s="28">
        <v>-1</v>
      </c>
      <c r="L2649" s="34">
        <f>K2649-'[6]на отправку'!$K2649</f>
        <v>0</v>
      </c>
      <c r="M2649" s="28" t="s">
        <v>12</v>
      </c>
      <c r="N2649" s="28">
        <v>3</v>
      </c>
      <c r="O2649" s="28">
        <v>1</v>
      </c>
      <c r="P2649" s="28">
        <v>2</v>
      </c>
      <c r="Q2649" s="28">
        <v>1</v>
      </c>
      <c r="S2649" s="28">
        <v>3</v>
      </c>
      <c r="T2649" s="28">
        <v>1136</v>
      </c>
      <c r="U2649" s="28">
        <v>2.6408450000000002E-3</v>
      </c>
      <c r="X2649" s="27" t="s">
        <v>2512</v>
      </c>
      <c r="Y2649" s="28">
        <v>1</v>
      </c>
      <c r="AA2649" s="28">
        <v>3</v>
      </c>
      <c r="AB2649" s="28">
        <v>5.0993200000000005E-4</v>
      </c>
      <c r="AC2649" s="28">
        <v>0</v>
      </c>
      <c r="AE2649" s="6">
        <f t="shared" si="41"/>
        <v>-1</v>
      </c>
    </row>
    <row r="2650" spans="2:31" ht="16.5" thickBot="1" x14ac:dyDescent="0.3">
      <c r="B2650" s="66" t="s">
        <v>2320</v>
      </c>
      <c r="C2650" s="53" t="s">
        <v>164</v>
      </c>
      <c r="D2650" s="54" t="s">
        <v>165</v>
      </c>
      <c r="E2650" s="54">
        <v>16.5</v>
      </c>
      <c r="K2650" s="28">
        <v>0</v>
      </c>
      <c r="L2650" s="34">
        <f>K2650-'[6]на отправку'!$K2650</f>
        <v>0</v>
      </c>
      <c r="N2650" s="28">
        <v>29</v>
      </c>
      <c r="R2650" s="28" t="s">
        <v>2514</v>
      </c>
      <c r="V2650" s="28">
        <v>0</v>
      </c>
      <c r="Y2650" s="28">
        <v>1</v>
      </c>
      <c r="AB2650" s="28">
        <v>0</v>
      </c>
      <c r="AE2650" s="6">
        <f t="shared" si="41"/>
        <v>0</v>
      </c>
    </row>
    <row r="2651" spans="2:31" ht="16.5" thickBot="1" x14ac:dyDescent="0.3">
      <c r="B2651" s="66" t="s">
        <v>2321</v>
      </c>
      <c r="C2651" s="53" t="s">
        <v>164</v>
      </c>
      <c r="D2651" s="54" t="s">
        <v>165</v>
      </c>
      <c r="E2651" s="54">
        <v>17</v>
      </c>
      <c r="F2651" s="67">
        <v>15</v>
      </c>
      <c r="G2651" s="67">
        <v>990</v>
      </c>
      <c r="H2651" s="67">
        <v>990</v>
      </c>
      <c r="I2651" s="99">
        <v>1</v>
      </c>
      <c r="J2651" s="28">
        <v>1</v>
      </c>
      <c r="K2651" s="28">
        <v>1.9286399999999999E-3</v>
      </c>
      <c r="L2651" s="34">
        <f>K2651-'[6]на отправку'!$K2651</f>
        <v>0</v>
      </c>
      <c r="M2651" s="28">
        <v>1</v>
      </c>
      <c r="N2651" s="28">
        <v>5</v>
      </c>
      <c r="O2651" s="28" t="s">
        <v>12</v>
      </c>
      <c r="P2651" s="28">
        <v>5</v>
      </c>
      <c r="Q2651" s="28">
        <v>1</v>
      </c>
      <c r="S2651" s="28">
        <v>1037</v>
      </c>
      <c r="T2651" s="28">
        <v>1039</v>
      </c>
      <c r="U2651" s="28">
        <v>0.99807507200000001</v>
      </c>
      <c r="X2651" s="27" t="s">
        <v>2515</v>
      </c>
      <c r="Y2651" s="28">
        <v>1</v>
      </c>
      <c r="AA2651" s="28">
        <v>5</v>
      </c>
      <c r="AB2651" s="28">
        <v>0.96851403899999999</v>
      </c>
      <c r="AE2651" s="6">
        <f t="shared" si="41"/>
        <v>1.9286399999999999E-3</v>
      </c>
    </row>
    <row r="2652" spans="2:31" ht="16.5" thickBot="1" x14ac:dyDescent="0.3">
      <c r="B2652" s="66" t="s">
        <v>2322</v>
      </c>
      <c r="C2652" s="53" t="s">
        <v>164</v>
      </c>
      <c r="D2652" s="54" t="s">
        <v>165</v>
      </c>
      <c r="E2652" s="54">
        <v>18</v>
      </c>
      <c r="F2652" s="67">
        <v>16</v>
      </c>
      <c r="G2652" s="67">
        <v>5</v>
      </c>
      <c r="H2652" s="67">
        <v>5</v>
      </c>
      <c r="I2652" s="99">
        <v>1</v>
      </c>
      <c r="J2652" s="28" t="s">
        <v>12</v>
      </c>
      <c r="K2652" s="28">
        <v>0</v>
      </c>
      <c r="L2652" s="34">
        <f>K2652-'[6]на отправку'!$K2652</f>
        <v>0</v>
      </c>
      <c r="M2652" s="28" t="s">
        <v>12</v>
      </c>
      <c r="N2652" s="28">
        <v>6</v>
      </c>
      <c r="O2652" s="28">
        <v>2</v>
      </c>
      <c r="P2652" s="28">
        <v>4</v>
      </c>
      <c r="Q2652" s="28">
        <v>1</v>
      </c>
      <c r="S2652" s="28">
        <v>6</v>
      </c>
      <c r="T2652" s="28">
        <v>6</v>
      </c>
      <c r="U2652" s="28">
        <v>1</v>
      </c>
      <c r="X2652" s="27" t="s">
        <v>2516</v>
      </c>
      <c r="Y2652" s="28">
        <v>1</v>
      </c>
      <c r="AA2652" s="28">
        <v>6</v>
      </c>
      <c r="AB2652" s="28">
        <v>0.94674221000000003</v>
      </c>
      <c r="AC2652" s="28">
        <v>1</v>
      </c>
      <c r="AE2652" s="6">
        <f t="shared" si="41"/>
        <v>0</v>
      </c>
    </row>
    <row r="2653" spans="2:31" ht="16.5" thickBot="1" x14ac:dyDescent="0.3">
      <c r="B2653" s="66" t="s">
        <v>2323</v>
      </c>
      <c r="C2653" s="53" t="s">
        <v>164</v>
      </c>
      <c r="D2653" s="54" t="s">
        <v>165</v>
      </c>
      <c r="E2653" s="54">
        <v>19</v>
      </c>
      <c r="F2653" s="67">
        <v>17</v>
      </c>
      <c r="G2653" s="67">
        <v>13</v>
      </c>
      <c r="H2653" s="67">
        <v>13</v>
      </c>
      <c r="I2653" s="99">
        <v>1</v>
      </c>
      <c r="J2653" s="28" t="s">
        <v>12</v>
      </c>
      <c r="K2653" s="28">
        <v>0</v>
      </c>
      <c r="L2653" s="34">
        <f>K2653-'[6]на отправку'!$K2653</f>
        <v>0</v>
      </c>
      <c r="M2653" s="28" t="s">
        <v>12</v>
      </c>
      <c r="N2653" s="28">
        <v>6</v>
      </c>
      <c r="O2653" s="28">
        <v>2</v>
      </c>
      <c r="P2653" s="28">
        <v>4</v>
      </c>
      <c r="Q2653" s="28">
        <v>1</v>
      </c>
      <c r="S2653" s="28">
        <v>19</v>
      </c>
      <c r="T2653" s="28">
        <v>19</v>
      </c>
      <c r="U2653" s="28">
        <v>1</v>
      </c>
      <c r="X2653" s="27" t="s">
        <v>2517</v>
      </c>
      <c r="Y2653" s="28">
        <v>1</v>
      </c>
      <c r="AA2653" s="28">
        <v>6</v>
      </c>
      <c r="AB2653" s="28">
        <v>0.98260073299999995</v>
      </c>
      <c r="AC2653" s="28">
        <v>1</v>
      </c>
      <c r="AE2653" s="6">
        <f t="shared" si="41"/>
        <v>0</v>
      </c>
    </row>
    <row r="2654" spans="2:31" ht="16.5" thickBot="1" x14ac:dyDescent="0.3">
      <c r="B2654" s="66" t="s">
        <v>2324</v>
      </c>
      <c r="C2654" s="53" t="s">
        <v>164</v>
      </c>
      <c r="D2654" s="54" t="s">
        <v>165</v>
      </c>
      <c r="E2654" s="54">
        <v>20</v>
      </c>
      <c r="F2654" s="67">
        <v>18</v>
      </c>
      <c r="G2654" s="67">
        <v>13</v>
      </c>
      <c r="H2654" s="67">
        <v>13</v>
      </c>
      <c r="I2654" s="99">
        <v>1</v>
      </c>
      <c r="J2654" s="28" t="s">
        <v>12</v>
      </c>
      <c r="K2654" s="28">
        <v>0.2</v>
      </c>
      <c r="L2654" s="34">
        <f>K2654-'[6]на отправку'!$K2654</f>
        <v>0</v>
      </c>
      <c r="M2654" s="28" t="s">
        <v>12</v>
      </c>
      <c r="N2654" s="28">
        <v>6</v>
      </c>
      <c r="O2654" s="28">
        <v>2</v>
      </c>
      <c r="P2654" s="28">
        <v>4</v>
      </c>
      <c r="Q2654" s="28">
        <v>1</v>
      </c>
      <c r="S2654" s="28">
        <v>5</v>
      </c>
      <c r="T2654" s="28">
        <v>6</v>
      </c>
      <c r="U2654" s="28">
        <v>0.83333333300000001</v>
      </c>
      <c r="X2654" s="27" t="s">
        <v>2518</v>
      </c>
      <c r="Y2654" s="28">
        <v>1</v>
      </c>
      <c r="AA2654" s="28">
        <v>6</v>
      </c>
      <c r="AB2654" s="28">
        <v>0.96027201100000004</v>
      </c>
      <c r="AC2654" s="28">
        <v>1</v>
      </c>
      <c r="AE2654" s="6">
        <f t="shared" si="41"/>
        <v>0.2</v>
      </c>
    </row>
    <row r="2655" spans="2:31" ht="16.5" thickBot="1" x14ac:dyDescent="0.3">
      <c r="B2655" s="66" t="s">
        <v>2325</v>
      </c>
      <c r="C2655" s="53" t="s">
        <v>164</v>
      </c>
      <c r="D2655" s="54" t="s">
        <v>165</v>
      </c>
      <c r="E2655" s="54">
        <v>21</v>
      </c>
      <c r="F2655" s="67">
        <v>19</v>
      </c>
      <c r="G2655" s="67">
        <v>8</v>
      </c>
      <c r="H2655" s="67">
        <v>8</v>
      </c>
      <c r="I2655" s="99">
        <v>1</v>
      </c>
      <c r="J2655" s="28" t="s">
        <v>12</v>
      </c>
      <c r="K2655" s="28">
        <v>0</v>
      </c>
      <c r="L2655" s="34">
        <f>K2655-'[6]на отправку'!$K2655</f>
        <v>0</v>
      </c>
      <c r="M2655" s="28" t="s">
        <v>12</v>
      </c>
      <c r="N2655" s="28">
        <v>6</v>
      </c>
      <c r="O2655" s="28">
        <v>2</v>
      </c>
      <c r="P2655" s="28">
        <v>4</v>
      </c>
      <c r="Q2655" s="28">
        <v>1</v>
      </c>
      <c r="S2655" s="28">
        <v>7</v>
      </c>
      <c r="T2655" s="28">
        <v>7</v>
      </c>
      <c r="U2655" s="28">
        <v>1</v>
      </c>
      <c r="X2655" s="27" t="s">
        <v>2519</v>
      </c>
      <c r="Y2655" s="28">
        <v>1</v>
      </c>
      <c r="AA2655" s="28">
        <v>6</v>
      </c>
      <c r="AB2655" s="28">
        <v>0.96570972899999996</v>
      </c>
      <c r="AC2655" s="28">
        <v>1</v>
      </c>
      <c r="AE2655" s="6">
        <f t="shared" si="41"/>
        <v>0</v>
      </c>
    </row>
    <row r="2656" spans="2:31" ht="16.5" thickBot="1" x14ac:dyDescent="0.3">
      <c r="B2656" s="66" t="s">
        <v>2326</v>
      </c>
      <c r="C2656" s="53" t="s">
        <v>164</v>
      </c>
      <c r="D2656" s="54" t="s">
        <v>165</v>
      </c>
      <c r="E2656" s="54">
        <v>22</v>
      </c>
      <c r="F2656" s="67">
        <v>20</v>
      </c>
      <c r="G2656" s="67">
        <v>4</v>
      </c>
      <c r="H2656" s="67">
        <v>5</v>
      </c>
      <c r="I2656" s="99">
        <v>0.8</v>
      </c>
      <c r="J2656" s="28" t="s">
        <v>12</v>
      </c>
      <c r="K2656" s="28">
        <v>-0.2</v>
      </c>
      <c r="L2656" s="34">
        <f>K2656-'[6]на отправку'!$K2656</f>
        <v>0</v>
      </c>
      <c r="M2656" s="28" t="s">
        <v>12</v>
      </c>
      <c r="N2656" s="28">
        <v>0</v>
      </c>
      <c r="O2656" s="28">
        <v>0</v>
      </c>
      <c r="P2656" s="28">
        <v>3</v>
      </c>
      <c r="Q2656" s="28">
        <v>1</v>
      </c>
      <c r="S2656" s="28">
        <v>3</v>
      </c>
      <c r="T2656" s="28">
        <v>3</v>
      </c>
      <c r="U2656" s="28">
        <v>1</v>
      </c>
      <c r="X2656" s="27" t="s">
        <v>2520</v>
      </c>
      <c r="Y2656" s="28">
        <v>1</v>
      </c>
      <c r="AA2656" s="28">
        <v>0</v>
      </c>
      <c r="AB2656" s="28">
        <v>0.8075</v>
      </c>
      <c r="AC2656" s="28">
        <v>1</v>
      </c>
      <c r="AE2656" s="6">
        <f t="shared" si="41"/>
        <v>-0.2</v>
      </c>
    </row>
    <row r="2657" spans="2:31" ht="16.5" thickBot="1" x14ac:dyDescent="0.3">
      <c r="B2657" s="66" t="s">
        <v>2320</v>
      </c>
      <c r="C2657" s="53" t="s">
        <v>164</v>
      </c>
      <c r="D2657" s="54" t="s">
        <v>165</v>
      </c>
      <c r="E2657" s="54">
        <v>22.5</v>
      </c>
      <c r="K2657" s="28">
        <v>0</v>
      </c>
      <c r="L2657" s="34">
        <f>K2657-'[6]на отправку'!$K2657</f>
        <v>0</v>
      </c>
      <c r="N2657" s="28">
        <v>1</v>
      </c>
      <c r="R2657" s="28" t="s">
        <v>2521</v>
      </c>
      <c r="V2657" s="28">
        <v>0</v>
      </c>
      <c r="Y2657" s="28">
        <v>1</v>
      </c>
      <c r="AB2657" s="28">
        <v>0</v>
      </c>
      <c r="AE2657" s="6">
        <f t="shared" si="41"/>
        <v>0</v>
      </c>
    </row>
    <row r="2658" spans="2:31" ht="16.5" thickBot="1" x14ac:dyDescent="0.3">
      <c r="B2658" s="66" t="s">
        <v>2327</v>
      </c>
      <c r="C2658" s="53" t="s">
        <v>164</v>
      </c>
      <c r="D2658" s="54" t="s">
        <v>165</v>
      </c>
      <c r="E2658" s="54">
        <v>23</v>
      </c>
      <c r="F2658" s="67">
        <v>21</v>
      </c>
      <c r="G2658" s="67">
        <v>0</v>
      </c>
      <c r="H2658" s="67">
        <v>3</v>
      </c>
      <c r="I2658" s="99">
        <v>0</v>
      </c>
      <c r="J2658" s="28" t="s">
        <v>12</v>
      </c>
      <c r="K2658" s="28">
        <v>-1</v>
      </c>
      <c r="L2658" s="34">
        <f>K2658-'[6]на отправку'!$K2658</f>
        <v>0</v>
      </c>
      <c r="M2658" s="28" t="s">
        <v>12</v>
      </c>
      <c r="N2658" s="28">
        <v>0</v>
      </c>
      <c r="O2658" s="28">
        <v>0</v>
      </c>
      <c r="P2658" s="28">
        <v>3</v>
      </c>
      <c r="Q2658" s="28">
        <v>1</v>
      </c>
      <c r="S2658" s="28">
        <v>2</v>
      </c>
      <c r="T2658" s="28">
        <v>7</v>
      </c>
      <c r="U2658" s="28">
        <v>0.28571428599999998</v>
      </c>
      <c r="X2658" s="27" t="s">
        <v>302</v>
      </c>
      <c r="Y2658" s="28">
        <v>1</v>
      </c>
      <c r="AA2658" s="28">
        <v>0</v>
      </c>
      <c r="AB2658" s="28">
        <v>0.39646335199999999</v>
      </c>
      <c r="AC2658" s="28">
        <v>1</v>
      </c>
      <c r="AE2658" s="6">
        <f t="shared" si="41"/>
        <v>-1</v>
      </c>
    </row>
    <row r="2659" spans="2:31" ht="16.5" thickBot="1" x14ac:dyDescent="0.3">
      <c r="B2659" s="66" t="s">
        <v>2329</v>
      </c>
      <c r="C2659" s="53" t="s">
        <v>164</v>
      </c>
      <c r="D2659" s="54" t="s">
        <v>165</v>
      </c>
      <c r="E2659" s="54">
        <v>24</v>
      </c>
      <c r="F2659" s="67">
        <v>23</v>
      </c>
      <c r="G2659" s="40">
        <v>0</v>
      </c>
      <c r="H2659" s="67">
        <v>0</v>
      </c>
      <c r="I2659" s="99">
        <v>0</v>
      </c>
      <c r="J2659" s="28" t="s">
        <v>12</v>
      </c>
      <c r="K2659" s="28">
        <v>0</v>
      </c>
      <c r="L2659" s="34">
        <f>K2659-'[6]на отправку'!$K2659</f>
        <v>0</v>
      </c>
      <c r="M2659" s="200" t="s">
        <v>12</v>
      </c>
      <c r="N2659" s="28">
        <v>0</v>
      </c>
      <c r="O2659" s="28">
        <v>0</v>
      </c>
      <c r="P2659" s="28">
        <v>0</v>
      </c>
      <c r="Q2659" s="28">
        <v>2</v>
      </c>
      <c r="R2659" s="33"/>
      <c r="S2659" s="40">
        <v>0</v>
      </c>
      <c r="T2659" s="40">
        <v>0</v>
      </c>
      <c r="U2659" s="101">
        <v>0</v>
      </c>
      <c r="X2659" s="27" t="s">
        <v>2522</v>
      </c>
      <c r="Y2659" s="28">
        <v>1</v>
      </c>
      <c r="AA2659" s="28">
        <v>0</v>
      </c>
      <c r="AB2659" s="28">
        <v>0.6</v>
      </c>
      <c r="AC2659" s="28">
        <v>1</v>
      </c>
      <c r="AE2659" s="6">
        <f t="shared" si="41"/>
        <v>0</v>
      </c>
    </row>
    <row r="2660" spans="2:31" ht="16.5" thickBot="1" x14ac:dyDescent="0.3">
      <c r="B2660" s="66" t="s">
        <v>2330</v>
      </c>
      <c r="C2660" s="53" t="s">
        <v>164</v>
      </c>
      <c r="D2660" s="54" t="s">
        <v>165</v>
      </c>
      <c r="E2660" s="54">
        <v>25</v>
      </c>
      <c r="F2660" s="67">
        <v>24</v>
      </c>
      <c r="G2660" s="67">
        <v>0</v>
      </c>
      <c r="H2660" s="67">
        <v>1</v>
      </c>
      <c r="I2660" s="99">
        <v>0</v>
      </c>
      <c r="J2660" s="28" t="s">
        <v>12</v>
      </c>
      <c r="K2660" s="28">
        <v>0</v>
      </c>
      <c r="L2660" s="34">
        <f>K2660-'[6]на отправку'!$K2660</f>
        <v>0</v>
      </c>
      <c r="M2660" s="28" t="s">
        <v>12</v>
      </c>
      <c r="N2660" s="28">
        <v>0</v>
      </c>
      <c r="O2660" s="28">
        <v>0</v>
      </c>
      <c r="P2660" s="28">
        <v>3</v>
      </c>
      <c r="Q2660" s="28">
        <v>1</v>
      </c>
      <c r="S2660" s="28">
        <v>0</v>
      </c>
      <c r="T2660" s="28">
        <v>1</v>
      </c>
      <c r="U2660" s="28">
        <v>0</v>
      </c>
      <c r="X2660" s="27" t="s">
        <v>2522</v>
      </c>
      <c r="Y2660" s="28">
        <v>1</v>
      </c>
      <c r="AA2660" s="28">
        <v>0</v>
      </c>
      <c r="AB2660" s="28">
        <v>0.381578947</v>
      </c>
      <c r="AC2660" s="28">
        <v>1</v>
      </c>
      <c r="AE2660" s="6">
        <f t="shared" si="41"/>
        <v>0</v>
      </c>
    </row>
    <row r="2661" spans="2:31" ht="16.5" thickBot="1" x14ac:dyDescent="0.3">
      <c r="B2661" s="66" t="s">
        <v>2331</v>
      </c>
      <c r="C2661" s="53" t="s">
        <v>164</v>
      </c>
      <c r="D2661" s="54" t="s">
        <v>165</v>
      </c>
      <c r="E2661" s="54">
        <v>26</v>
      </c>
      <c r="F2661" s="67">
        <v>25</v>
      </c>
      <c r="G2661" s="67">
        <v>33</v>
      </c>
      <c r="H2661" s="67">
        <v>34</v>
      </c>
      <c r="I2661" s="99">
        <v>0.97058823500000002</v>
      </c>
      <c r="J2661" s="28">
        <v>1</v>
      </c>
      <c r="K2661" s="28">
        <v>2.9411770000000001E-3</v>
      </c>
      <c r="L2661" s="34">
        <f>K2661-'[6]на отправку'!$K2661</f>
        <v>0</v>
      </c>
      <c r="M2661" s="28" t="s">
        <v>12</v>
      </c>
      <c r="N2661" s="28">
        <v>1</v>
      </c>
      <c r="O2661" s="28">
        <v>0</v>
      </c>
      <c r="P2661" s="28">
        <v>3</v>
      </c>
      <c r="Q2661" s="28">
        <v>1</v>
      </c>
      <c r="S2661" s="28">
        <v>30</v>
      </c>
      <c r="T2661" s="28">
        <v>31</v>
      </c>
      <c r="U2661" s="28">
        <v>0.96774193500000005</v>
      </c>
      <c r="X2661" s="27" t="s">
        <v>2523</v>
      </c>
      <c r="Y2661" s="28">
        <v>1</v>
      </c>
      <c r="AA2661" s="28">
        <v>1</v>
      </c>
      <c r="AB2661" s="28">
        <v>0.97159166299999999</v>
      </c>
      <c r="AC2661" s="28">
        <v>1</v>
      </c>
      <c r="AE2661" s="6">
        <f t="shared" si="41"/>
        <v>2.9411770000000001E-3</v>
      </c>
    </row>
    <row r="2662" spans="2:31" ht="16.5" thickBot="1" x14ac:dyDescent="0.3">
      <c r="B2662" s="66" t="s">
        <v>2320</v>
      </c>
      <c r="C2662" s="53" t="s">
        <v>164</v>
      </c>
      <c r="D2662" s="54" t="s">
        <v>165</v>
      </c>
      <c r="E2662" s="54">
        <v>26.5</v>
      </c>
      <c r="K2662" s="28">
        <v>0</v>
      </c>
      <c r="L2662" s="34">
        <f>K2662-'[6]на отправку'!$K2662</f>
        <v>0</v>
      </c>
      <c r="N2662" s="28">
        <v>31</v>
      </c>
      <c r="R2662" s="28" t="s">
        <v>2524</v>
      </c>
      <c r="V2662" s="28">
        <v>0</v>
      </c>
      <c r="Y2662" s="28">
        <v>1</v>
      </c>
      <c r="AB2662" s="28">
        <v>0</v>
      </c>
      <c r="AE2662" s="6">
        <f t="shared" si="41"/>
        <v>0</v>
      </c>
    </row>
    <row r="2663" spans="2:31" ht="16.5" thickBot="1" x14ac:dyDescent="0.3">
      <c r="B2663" s="66" t="s">
        <v>3029</v>
      </c>
      <c r="C2663" s="53" t="s">
        <v>164</v>
      </c>
      <c r="D2663" s="54" t="s">
        <v>165</v>
      </c>
      <c r="E2663" s="54">
        <v>27</v>
      </c>
      <c r="F2663" s="67">
        <v>27</v>
      </c>
      <c r="G2663" s="40">
        <v>0</v>
      </c>
      <c r="H2663" s="67">
        <v>1</v>
      </c>
      <c r="I2663" s="99">
        <v>0</v>
      </c>
      <c r="K2663" s="28">
        <v>0</v>
      </c>
      <c r="L2663" s="34">
        <f>K2663-'[6]на отправку'!$K2663</f>
        <v>0</v>
      </c>
      <c r="M2663" s="200"/>
      <c r="N2663" s="28">
        <v>4</v>
      </c>
      <c r="O2663" s="28" t="s">
        <v>12</v>
      </c>
      <c r="P2663" s="28" t="s">
        <v>12</v>
      </c>
      <c r="Q2663" s="28">
        <v>1</v>
      </c>
      <c r="R2663" s="33"/>
      <c r="S2663" s="40">
        <v>0</v>
      </c>
      <c r="T2663" s="40">
        <v>0</v>
      </c>
      <c r="U2663" s="101">
        <v>0</v>
      </c>
      <c r="X2663" s="27" t="s">
        <v>2526</v>
      </c>
      <c r="Y2663" s="28">
        <v>1</v>
      </c>
      <c r="AA2663" s="28">
        <v>4</v>
      </c>
      <c r="AB2663" s="28">
        <v>0</v>
      </c>
      <c r="AE2663" s="6">
        <f t="shared" si="41"/>
        <v>0</v>
      </c>
    </row>
    <row r="2664" spans="2:31" ht="16.5" thickBot="1" x14ac:dyDescent="0.3">
      <c r="B2664" s="66" t="s">
        <v>3030</v>
      </c>
      <c r="C2664" s="53" t="s">
        <v>164</v>
      </c>
      <c r="D2664" s="54" t="s">
        <v>165</v>
      </c>
      <c r="E2664" s="54">
        <v>28</v>
      </c>
      <c r="F2664" s="67">
        <v>28</v>
      </c>
      <c r="G2664" s="67">
        <v>0</v>
      </c>
      <c r="H2664" s="67">
        <v>3</v>
      </c>
      <c r="I2664" s="99">
        <v>0</v>
      </c>
      <c r="K2664" s="28">
        <v>0</v>
      </c>
      <c r="L2664" s="34">
        <f>K2664-'[6]на отправку'!$K2664</f>
        <v>0</v>
      </c>
      <c r="N2664" s="28">
        <v>3</v>
      </c>
      <c r="O2664" s="28" t="s">
        <v>12</v>
      </c>
      <c r="P2664" s="28" t="s">
        <v>12</v>
      </c>
      <c r="Q2664" s="28">
        <v>1</v>
      </c>
      <c r="S2664" s="28">
        <v>1</v>
      </c>
      <c r="T2664" s="28">
        <v>269</v>
      </c>
      <c r="U2664" s="28">
        <v>3.7174719999999999E-3</v>
      </c>
      <c r="X2664" s="27" t="s">
        <v>2528</v>
      </c>
      <c r="Y2664" s="28">
        <v>1</v>
      </c>
      <c r="AA2664" s="28">
        <v>3</v>
      </c>
      <c r="AB2664" s="28">
        <v>4.6442499999999999E-3</v>
      </c>
      <c r="AE2664" s="6">
        <f t="shared" si="41"/>
        <v>0</v>
      </c>
    </row>
    <row r="2665" spans="2:31" ht="16.5" thickBot="1" x14ac:dyDescent="0.3">
      <c r="B2665" s="66" t="s">
        <v>3031</v>
      </c>
      <c r="C2665" s="53" t="s">
        <v>164</v>
      </c>
      <c r="D2665" s="54" t="s">
        <v>165</v>
      </c>
      <c r="E2665" s="54">
        <v>29</v>
      </c>
      <c r="F2665" s="67">
        <v>29</v>
      </c>
      <c r="G2665" s="67">
        <v>0</v>
      </c>
      <c r="H2665" s="67">
        <v>3</v>
      </c>
      <c r="I2665" s="99">
        <v>0</v>
      </c>
      <c r="K2665" s="28">
        <v>0</v>
      </c>
      <c r="L2665" s="34">
        <f>K2665-'[6]на отправку'!$K2665</f>
        <v>0</v>
      </c>
      <c r="N2665" s="28">
        <v>5</v>
      </c>
      <c r="O2665" s="28" t="s">
        <v>12</v>
      </c>
      <c r="P2665" s="28" t="s">
        <v>12</v>
      </c>
      <c r="Q2665" s="28">
        <v>1</v>
      </c>
      <c r="S2665" s="28">
        <v>0</v>
      </c>
      <c r="T2665" s="28">
        <v>269</v>
      </c>
      <c r="U2665" s="28">
        <v>0</v>
      </c>
      <c r="X2665" s="27" t="s">
        <v>2530</v>
      </c>
      <c r="Y2665" s="28">
        <v>1</v>
      </c>
      <c r="AA2665" s="28">
        <v>5</v>
      </c>
      <c r="AB2665" s="28">
        <v>1.6719300000000001E-3</v>
      </c>
      <c r="AE2665" s="6">
        <f t="shared" si="41"/>
        <v>0</v>
      </c>
    </row>
    <row r="2666" spans="2:31" ht="16.5" thickBot="1" x14ac:dyDescent="0.3">
      <c r="B2666" s="66" t="s">
        <v>3032</v>
      </c>
      <c r="C2666" s="53" t="s">
        <v>164</v>
      </c>
      <c r="D2666" s="54" t="s">
        <v>165</v>
      </c>
      <c r="E2666" s="54">
        <v>30</v>
      </c>
      <c r="F2666" s="67">
        <v>30</v>
      </c>
      <c r="G2666" s="67">
        <v>0</v>
      </c>
      <c r="H2666" s="67">
        <v>3</v>
      </c>
      <c r="I2666" s="99">
        <v>0</v>
      </c>
      <c r="K2666" s="28">
        <v>0</v>
      </c>
      <c r="L2666" s="34">
        <f>K2666-'[6]на отправку'!$K2666</f>
        <v>0</v>
      </c>
      <c r="N2666" s="28">
        <v>8</v>
      </c>
      <c r="O2666" s="28" t="s">
        <v>12</v>
      </c>
      <c r="P2666" s="28" t="s">
        <v>12</v>
      </c>
      <c r="Q2666" s="28">
        <v>1</v>
      </c>
      <c r="S2666" s="28">
        <v>0</v>
      </c>
      <c r="T2666" s="28">
        <v>269</v>
      </c>
      <c r="U2666" s="28">
        <v>0</v>
      </c>
      <c r="X2666" s="27" t="s">
        <v>2532</v>
      </c>
      <c r="Y2666" s="28">
        <v>1</v>
      </c>
      <c r="AA2666" s="28">
        <v>8</v>
      </c>
      <c r="AB2666" s="28">
        <v>0</v>
      </c>
      <c r="AE2666" s="6">
        <f t="shared" si="41"/>
        <v>0</v>
      </c>
    </row>
    <row r="2667" spans="2:31" ht="16.5" thickBot="1" x14ac:dyDescent="0.3">
      <c r="B2667" s="66" t="s">
        <v>3033</v>
      </c>
      <c r="C2667" s="53" t="s">
        <v>164</v>
      </c>
      <c r="D2667" s="54" t="s">
        <v>165</v>
      </c>
      <c r="E2667" s="54">
        <v>31</v>
      </c>
      <c r="F2667" s="67">
        <v>31</v>
      </c>
      <c r="G2667" s="67">
        <v>0</v>
      </c>
      <c r="H2667" s="67">
        <v>0</v>
      </c>
      <c r="K2667" s="28">
        <v>0</v>
      </c>
      <c r="L2667" s="34">
        <f>K2667-'[6]на отправку'!$K2667</f>
        <v>0</v>
      </c>
      <c r="N2667" s="28">
        <v>3</v>
      </c>
      <c r="O2667" s="28" t="s">
        <v>12</v>
      </c>
      <c r="P2667" s="28" t="s">
        <v>12</v>
      </c>
      <c r="Q2667" s="28">
        <v>1</v>
      </c>
      <c r="S2667" s="28">
        <v>0</v>
      </c>
      <c r="T2667" s="28">
        <v>0</v>
      </c>
      <c r="X2667" s="27" t="s">
        <v>2534</v>
      </c>
      <c r="Y2667" s="28">
        <v>1</v>
      </c>
      <c r="AB2667" s="28">
        <v>0</v>
      </c>
      <c r="AE2667" s="6">
        <f t="shared" si="41"/>
        <v>0</v>
      </c>
    </row>
    <row r="2668" spans="2:31" ht="16.5" thickBot="1" x14ac:dyDescent="0.3">
      <c r="B2668" s="66" t="s">
        <v>3034</v>
      </c>
      <c r="C2668" s="53" t="s">
        <v>164</v>
      </c>
      <c r="D2668" s="54" t="s">
        <v>165</v>
      </c>
      <c r="E2668" s="54">
        <v>32</v>
      </c>
      <c r="F2668" s="67">
        <v>32</v>
      </c>
      <c r="G2668" s="67">
        <v>0</v>
      </c>
      <c r="H2668" s="67">
        <v>0</v>
      </c>
      <c r="K2668" s="28">
        <v>0</v>
      </c>
      <c r="L2668" s="34">
        <f>K2668-'[6]на отправку'!$K2668</f>
        <v>0</v>
      </c>
      <c r="N2668" s="28">
        <v>8</v>
      </c>
      <c r="O2668" s="28" t="s">
        <v>12</v>
      </c>
      <c r="P2668" s="28" t="s">
        <v>12</v>
      </c>
      <c r="Q2668" s="28">
        <v>1</v>
      </c>
      <c r="S2668" s="28">
        <v>0</v>
      </c>
      <c r="T2668" s="28">
        <v>0</v>
      </c>
      <c r="X2668" s="27" t="s">
        <v>2536</v>
      </c>
      <c r="Y2668" s="28">
        <v>1</v>
      </c>
      <c r="AB2668" s="28">
        <v>0</v>
      </c>
      <c r="AE2668" s="6">
        <f t="shared" si="41"/>
        <v>0</v>
      </c>
    </row>
    <row r="2669" spans="2:31" ht="16.5" thickBot="1" x14ac:dyDescent="0.3">
      <c r="B2669" s="66" t="s">
        <v>2332</v>
      </c>
      <c r="C2669" s="53" t="s">
        <v>164</v>
      </c>
      <c r="D2669" s="54" t="s">
        <v>165</v>
      </c>
      <c r="E2669" s="54">
        <v>33</v>
      </c>
      <c r="F2669" s="67">
        <v>33</v>
      </c>
      <c r="G2669" s="40">
        <v>0</v>
      </c>
      <c r="H2669" s="67">
        <v>0</v>
      </c>
      <c r="I2669" s="99">
        <v>0</v>
      </c>
      <c r="K2669" s="28">
        <v>0</v>
      </c>
      <c r="L2669" s="34">
        <f>K2669-'[6]на отправку'!$K2669</f>
        <v>0</v>
      </c>
      <c r="M2669" s="200"/>
      <c r="N2669" s="28">
        <v>0</v>
      </c>
      <c r="O2669" s="28" t="s">
        <v>12</v>
      </c>
      <c r="P2669" s="28">
        <v>0</v>
      </c>
      <c r="Q2669" s="28">
        <v>2</v>
      </c>
      <c r="R2669" s="33"/>
      <c r="S2669" s="40">
        <v>0</v>
      </c>
      <c r="T2669" s="40">
        <v>0</v>
      </c>
      <c r="U2669" s="101">
        <v>0</v>
      </c>
      <c r="X2669" s="27" t="s">
        <v>2537</v>
      </c>
      <c r="Y2669" s="28">
        <v>1</v>
      </c>
      <c r="AA2669" s="28">
        <v>0</v>
      </c>
      <c r="AB2669" s="28">
        <v>0</v>
      </c>
      <c r="AE2669" s="6">
        <f t="shared" si="41"/>
        <v>0</v>
      </c>
    </row>
    <row r="2670" spans="2:31" ht="16.5" thickBot="1" x14ac:dyDescent="0.3">
      <c r="B2670" s="66" t="s">
        <v>193</v>
      </c>
      <c r="C2670" s="53" t="s">
        <v>166</v>
      </c>
      <c r="D2670" s="54" t="s">
        <v>167</v>
      </c>
      <c r="E2670" s="54">
        <v>0</v>
      </c>
      <c r="K2670" s="28">
        <v>0</v>
      </c>
      <c r="L2670" s="34">
        <f>K2670-'[6]на отправку'!$K2670</f>
        <v>0</v>
      </c>
      <c r="N2670" s="28">
        <v>23.5</v>
      </c>
      <c r="R2670" s="28" t="s">
        <v>13</v>
      </c>
      <c r="V2670" s="28">
        <v>0</v>
      </c>
      <c r="X2670" s="27" t="s">
        <v>294</v>
      </c>
      <c r="Y2670" s="28">
        <v>1</v>
      </c>
      <c r="AB2670" s="28">
        <v>0</v>
      </c>
      <c r="AE2670" s="6">
        <f t="shared" si="41"/>
        <v>0</v>
      </c>
    </row>
    <row r="2671" spans="2:31" ht="16.5" thickBot="1" x14ac:dyDescent="0.3">
      <c r="B2671" s="66" t="s">
        <v>1874</v>
      </c>
      <c r="C2671" s="53" t="s">
        <v>166</v>
      </c>
      <c r="D2671" s="54" t="s">
        <v>167</v>
      </c>
      <c r="E2671" s="54">
        <v>1</v>
      </c>
      <c r="F2671" s="67">
        <v>1</v>
      </c>
      <c r="G2671" s="67">
        <v>37428</v>
      </c>
      <c r="H2671" s="67">
        <v>42949</v>
      </c>
      <c r="I2671" s="99">
        <v>0.87145218700000004</v>
      </c>
      <c r="J2671" s="28" t="s">
        <v>12</v>
      </c>
      <c r="K2671" s="28">
        <v>2.1889135000000001E-2</v>
      </c>
      <c r="L2671" s="34">
        <f>K2671-'[6]на отправку'!$K2671</f>
        <v>0</v>
      </c>
      <c r="M2671" s="28" t="s">
        <v>12</v>
      </c>
      <c r="N2671" s="28">
        <v>2</v>
      </c>
      <c r="O2671" s="28">
        <v>0</v>
      </c>
      <c r="P2671" s="28">
        <v>2</v>
      </c>
      <c r="Q2671" s="28">
        <v>1</v>
      </c>
      <c r="S2671" s="28">
        <v>37045</v>
      </c>
      <c r="T2671" s="28">
        <v>43440</v>
      </c>
      <c r="U2671" s="28">
        <v>0.85278545100000003</v>
      </c>
      <c r="X2671" s="27" t="s">
        <v>2497</v>
      </c>
      <c r="Y2671" s="28">
        <v>1</v>
      </c>
      <c r="AA2671" s="28">
        <v>2</v>
      </c>
      <c r="AB2671" s="28">
        <v>0.87783438400000002</v>
      </c>
      <c r="AC2671" s="28">
        <v>0.79392113200000003</v>
      </c>
      <c r="AE2671" s="6">
        <f t="shared" si="41"/>
        <v>2.1889135000000001E-2</v>
      </c>
    </row>
    <row r="2672" spans="2:31" ht="16.5" thickBot="1" x14ac:dyDescent="0.3">
      <c r="B2672" s="66" t="s">
        <v>3035</v>
      </c>
      <c r="C2672" s="53" t="s">
        <v>166</v>
      </c>
      <c r="D2672" s="54" t="s">
        <v>167</v>
      </c>
      <c r="E2672" s="54">
        <v>2</v>
      </c>
      <c r="F2672" s="67">
        <v>26</v>
      </c>
      <c r="G2672" s="67">
        <v>38114</v>
      </c>
      <c r="H2672" s="67">
        <v>46857</v>
      </c>
      <c r="I2672" s="99">
        <v>0.81341101599999999</v>
      </c>
      <c r="J2672" s="28" t="s">
        <v>12</v>
      </c>
      <c r="K2672" s="28">
        <v>9.9552059999999994E-3</v>
      </c>
      <c r="L2672" s="34">
        <f>K2672-'[6]на отправку'!$K2672</f>
        <v>0</v>
      </c>
      <c r="M2672" s="28" t="s">
        <v>12</v>
      </c>
      <c r="N2672" s="28">
        <v>2</v>
      </c>
      <c r="O2672" s="28">
        <v>0</v>
      </c>
      <c r="P2672" s="28">
        <v>2</v>
      </c>
      <c r="Q2672" s="28">
        <v>1</v>
      </c>
      <c r="S2672" s="28">
        <v>37334</v>
      </c>
      <c r="T2672" s="28">
        <v>46355</v>
      </c>
      <c r="U2672" s="28">
        <v>0.80539316100000002</v>
      </c>
      <c r="X2672" s="27" t="s">
        <v>2498</v>
      </c>
      <c r="Y2672" s="28">
        <v>1</v>
      </c>
      <c r="AA2672" s="28">
        <v>2</v>
      </c>
      <c r="AB2672" s="28">
        <v>0.83450456100000003</v>
      </c>
      <c r="AC2672" s="28">
        <v>0.72780695200000001</v>
      </c>
      <c r="AE2672" s="6">
        <f t="shared" si="41"/>
        <v>9.9552059999999994E-3</v>
      </c>
    </row>
    <row r="2673" spans="2:31" ht="16.5" thickBot="1" x14ac:dyDescent="0.3">
      <c r="B2673" s="66" t="s">
        <v>1875</v>
      </c>
      <c r="C2673" s="53" t="s">
        <v>166</v>
      </c>
      <c r="D2673" s="54" t="s">
        <v>167</v>
      </c>
      <c r="E2673" s="54">
        <v>3</v>
      </c>
      <c r="F2673" s="67">
        <v>2</v>
      </c>
      <c r="G2673" s="67">
        <v>286</v>
      </c>
      <c r="H2673" s="67">
        <v>352</v>
      </c>
      <c r="I2673" s="99">
        <v>0.8125</v>
      </c>
      <c r="J2673" s="28" t="s">
        <v>12</v>
      </c>
      <c r="K2673" s="28">
        <v>6.1789772999999999E-2</v>
      </c>
      <c r="L2673" s="34">
        <f>K2673-'[6]на отправку'!$K2673</f>
        <v>0</v>
      </c>
      <c r="N2673" s="28">
        <v>1</v>
      </c>
      <c r="O2673" s="28">
        <v>0</v>
      </c>
      <c r="P2673" s="28">
        <v>3</v>
      </c>
      <c r="Q2673" s="28">
        <v>1</v>
      </c>
      <c r="S2673" s="28">
        <v>352</v>
      </c>
      <c r="T2673" s="28">
        <v>460</v>
      </c>
      <c r="U2673" s="28">
        <v>0.76521739099999997</v>
      </c>
      <c r="X2673" s="27" t="s">
        <v>2499</v>
      </c>
      <c r="Y2673" s="28">
        <v>1</v>
      </c>
      <c r="AA2673" s="28">
        <v>1</v>
      </c>
      <c r="AB2673" s="28">
        <v>0.91111111099999997</v>
      </c>
      <c r="AC2673" s="28">
        <v>1</v>
      </c>
      <c r="AE2673" s="6">
        <f t="shared" si="41"/>
        <v>6.1789772999999999E-2</v>
      </c>
    </row>
    <row r="2674" spans="2:31" ht="16.5" thickBot="1" x14ac:dyDescent="0.3">
      <c r="B2674" s="66" t="s">
        <v>1876</v>
      </c>
      <c r="C2674" s="53" t="s">
        <v>166</v>
      </c>
      <c r="D2674" s="54" t="s">
        <v>167</v>
      </c>
      <c r="E2674" s="54">
        <v>4</v>
      </c>
      <c r="F2674" s="67">
        <v>3</v>
      </c>
      <c r="G2674" s="67">
        <v>21</v>
      </c>
      <c r="H2674" s="67">
        <v>28</v>
      </c>
      <c r="I2674" s="99">
        <v>0.75</v>
      </c>
      <c r="J2674" s="28" t="s">
        <v>12</v>
      </c>
      <c r="K2674" s="28">
        <v>0</v>
      </c>
      <c r="L2674" s="34">
        <f>K2674-'[6]на отправку'!$K2674</f>
        <v>0</v>
      </c>
      <c r="M2674" s="28" t="s">
        <v>12</v>
      </c>
      <c r="N2674" s="28">
        <v>1</v>
      </c>
      <c r="O2674" s="28">
        <v>0</v>
      </c>
      <c r="P2674" s="28">
        <v>4</v>
      </c>
      <c r="Q2674" s="28">
        <v>1</v>
      </c>
      <c r="S2674" s="28">
        <v>24</v>
      </c>
      <c r="T2674" s="28">
        <v>32</v>
      </c>
      <c r="U2674" s="28">
        <v>0.75</v>
      </c>
      <c r="X2674" s="27" t="s">
        <v>2500</v>
      </c>
      <c r="Y2674" s="28">
        <v>1</v>
      </c>
      <c r="AA2674" s="28">
        <v>1</v>
      </c>
      <c r="AB2674" s="28">
        <v>0.61761761800000003</v>
      </c>
      <c r="AC2674" s="28">
        <v>1</v>
      </c>
      <c r="AE2674" s="6">
        <f t="shared" si="41"/>
        <v>0</v>
      </c>
    </row>
    <row r="2675" spans="2:31" ht="16.5" thickBot="1" x14ac:dyDescent="0.3">
      <c r="B2675" s="66" t="s">
        <v>1877</v>
      </c>
      <c r="C2675" s="53" t="s">
        <v>166</v>
      </c>
      <c r="D2675" s="54" t="s">
        <v>167</v>
      </c>
      <c r="E2675" s="54">
        <v>5</v>
      </c>
      <c r="F2675" s="67">
        <v>4</v>
      </c>
      <c r="G2675" s="67">
        <v>0</v>
      </c>
      <c r="H2675" s="67">
        <v>1</v>
      </c>
      <c r="I2675" s="99">
        <v>0</v>
      </c>
      <c r="J2675" s="28" t="s">
        <v>12</v>
      </c>
      <c r="K2675" s="28">
        <v>-1</v>
      </c>
      <c r="L2675" s="34">
        <f>K2675-'[6]на отправку'!$K2675</f>
        <v>0</v>
      </c>
      <c r="M2675" s="28" t="s">
        <v>12</v>
      </c>
      <c r="N2675" s="28">
        <v>0</v>
      </c>
      <c r="O2675" s="28">
        <v>0</v>
      </c>
      <c r="P2675" s="28">
        <v>3</v>
      </c>
      <c r="Q2675" s="28">
        <v>1</v>
      </c>
      <c r="S2675" s="28">
        <v>1</v>
      </c>
      <c r="T2675" s="28">
        <v>1</v>
      </c>
      <c r="U2675" s="28">
        <v>1</v>
      </c>
      <c r="X2675" s="27" t="s">
        <v>2501</v>
      </c>
      <c r="Y2675" s="28">
        <v>1</v>
      </c>
      <c r="AA2675" s="28">
        <v>0</v>
      </c>
      <c r="AB2675" s="28">
        <v>0.86111111100000004</v>
      </c>
      <c r="AC2675" s="28">
        <v>1</v>
      </c>
      <c r="AE2675" s="6">
        <f t="shared" si="41"/>
        <v>-1</v>
      </c>
    </row>
    <row r="2676" spans="2:31" ht="16.5" thickBot="1" x14ac:dyDescent="0.3">
      <c r="B2676" s="66" t="s">
        <v>1878</v>
      </c>
      <c r="C2676" s="53" t="s">
        <v>166</v>
      </c>
      <c r="D2676" s="54" t="s">
        <v>167</v>
      </c>
      <c r="E2676" s="54">
        <v>6</v>
      </c>
      <c r="F2676" s="67">
        <v>5</v>
      </c>
      <c r="G2676" s="67">
        <v>19</v>
      </c>
      <c r="H2676" s="67">
        <v>40</v>
      </c>
      <c r="I2676" s="99">
        <v>0.47499999999999998</v>
      </c>
      <c r="J2676" s="28" t="s">
        <v>12</v>
      </c>
      <c r="K2676" s="28">
        <v>1.331818178</v>
      </c>
      <c r="L2676" s="34">
        <f>K2676-'[6]на отправку'!$K2676</f>
        <v>0</v>
      </c>
      <c r="M2676" s="28" t="s">
        <v>12</v>
      </c>
      <c r="N2676" s="28">
        <v>2</v>
      </c>
      <c r="O2676" s="28">
        <v>0</v>
      </c>
      <c r="P2676" s="28">
        <v>3</v>
      </c>
      <c r="Q2676" s="28">
        <v>1</v>
      </c>
      <c r="S2676" s="28">
        <v>11</v>
      </c>
      <c r="T2676" s="28">
        <v>54</v>
      </c>
      <c r="U2676" s="28">
        <v>0.20370370400000001</v>
      </c>
      <c r="X2676" s="27" t="s">
        <v>2502</v>
      </c>
      <c r="Y2676" s="28">
        <v>1</v>
      </c>
      <c r="AA2676" s="28">
        <v>2</v>
      </c>
      <c r="AB2676" s="28">
        <v>0.56594488200000004</v>
      </c>
      <c r="AC2676" s="28">
        <v>1</v>
      </c>
      <c r="AE2676" s="6">
        <f t="shared" si="41"/>
        <v>1.331818178</v>
      </c>
    </row>
    <row r="2677" spans="2:31" ht="16.5" thickBot="1" x14ac:dyDescent="0.3">
      <c r="B2677" s="66" t="s">
        <v>1879</v>
      </c>
      <c r="C2677" s="53" t="s">
        <v>166</v>
      </c>
      <c r="D2677" s="54" t="s">
        <v>167</v>
      </c>
      <c r="E2677" s="54">
        <v>7</v>
      </c>
      <c r="F2677" s="67">
        <v>6</v>
      </c>
      <c r="G2677" s="67">
        <v>1</v>
      </c>
      <c r="H2677" s="67">
        <v>1</v>
      </c>
      <c r="I2677" s="99">
        <v>1</v>
      </c>
      <c r="J2677" s="28" t="s">
        <v>12</v>
      </c>
      <c r="K2677" s="28">
        <v>0</v>
      </c>
      <c r="L2677" s="34">
        <f>K2677-'[6]на отправку'!$K2677</f>
        <v>0</v>
      </c>
      <c r="M2677" s="28" t="s">
        <v>12</v>
      </c>
      <c r="N2677" s="28">
        <v>3</v>
      </c>
      <c r="O2677" s="28">
        <v>2</v>
      </c>
      <c r="P2677" s="28">
        <v>4</v>
      </c>
      <c r="Q2677" s="28">
        <v>1</v>
      </c>
      <c r="S2677" s="28">
        <v>2</v>
      </c>
      <c r="T2677" s="28">
        <v>2</v>
      </c>
      <c r="U2677" s="28">
        <v>1</v>
      </c>
      <c r="X2677" s="27" t="s">
        <v>2503</v>
      </c>
      <c r="Y2677" s="28">
        <v>1</v>
      </c>
      <c r="AA2677" s="28">
        <v>3</v>
      </c>
      <c r="AB2677" s="28">
        <v>0.3</v>
      </c>
      <c r="AC2677" s="28">
        <v>1</v>
      </c>
      <c r="AE2677" s="6">
        <f t="shared" si="41"/>
        <v>0</v>
      </c>
    </row>
    <row r="2678" spans="2:31" ht="16.5" thickBot="1" x14ac:dyDescent="0.3">
      <c r="B2678" s="66" t="s">
        <v>1896</v>
      </c>
      <c r="C2678" s="53" t="s">
        <v>166</v>
      </c>
      <c r="D2678" s="54" t="s">
        <v>167</v>
      </c>
      <c r="E2678" s="54">
        <v>8</v>
      </c>
      <c r="F2678" s="67">
        <v>22</v>
      </c>
      <c r="G2678" s="67">
        <v>0</v>
      </c>
      <c r="H2678" s="67">
        <v>0</v>
      </c>
      <c r="I2678" s="99">
        <v>0</v>
      </c>
      <c r="J2678" s="28" t="s">
        <v>12</v>
      </c>
      <c r="K2678" s="28">
        <v>-1</v>
      </c>
      <c r="L2678" s="34">
        <f>K2678-'[6]на отправку'!$K2678</f>
        <v>0</v>
      </c>
      <c r="M2678" s="28" t="s">
        <v>12</v>
      </c>
      <c r="N2678" s="28">
        <v>0</v>
      </c>
      <c r="O2678" s="28">
        <v>0</v>
      </c>
      <c r="P2678" s="28">
        <v>0</v>
      </c>
      <c r="Q2678" s="28">
        <v>2</v>
      </c>
      <c r="S2678" s="28">
        <v>1</v>
      </c>
      <c r="T2678" s="28">
        <v>2</v>
      </c>
      <c r="U2678" s="28">
        <v>0.5</v>
      </c>
      <c r="X2678" s="27" t="s">
        <v>2504</v>
      </c>
      <c r="Y2678" s="28">
        <v>1</v>
      </c>
      <c r="AA2678" s="28">
        <v>0</v>
      </c>
      <c r="AB2678" s="28">
        <v>0.4</v>
      </c>
      <c r="AC2678" s="28">
        <v>1</v>
      </c>
      <c r="AE2678" s="6">
        <f t="shared" si="41"/>
        <v>-1</v>
      </c>
    </row>
    <row r="2679" spans="2:31" ht="16.5" thickBot="1" x14ac:dyDescent="0.3">
      <c r="B2679" s="66" t="s">
        <v>1880</v>
      </c>
      <c r="C2679" s="53" t="s">
        <v>166</v>
      </c>
      <c r="D2679" s="54" t="s">
        <v>167</v>
      </c>
      <c r="E2679" s="54">
        <v>9</v>
      </c>
      <c r="F2679" s="67">
        <v>7</v>
      </c>
      <c r="G2679" s="67">
        <v>7400</v>
      </c>
      <c r="H2679" s="67">
        <v>7400</v>
      </c>
      <c r="I2679" s="99">
        <v>1</v>
      </c>
      <c r="J2679" s="28">
        <v>1</v>
      </c>
      <c r="K2679" s="28">
        <v>0</v>
      </c>
      <c r="L2679" s="34">
        <f>K2679-'[6]на отправку'!$K2679</f>
        <v>0</v>
      </c>
      <c r="M2679" s="28">
        <v>1</v>
      </c>
      <c r="N2679" s="28">
        <v>2</v>
      </c>
      <c r="O2679" s="28" t="s">
        <v>12</v>
      </c>
      <c r="P2679" s="28">
        <v>6</v>
      </c>
      <c r="Q2679" s="28">
        <v>1</v>
      </c>
      <c r="S2679" s="28">
        <v>5377</v>
      </c>
      <c r="T2679" s="28">
        <v>5377</v>
      </c>
      <c r="U2679" s="28">
        <v>1</v>
      </c>
      <c r="X2679" s="27" t="s">
        <v>2505</v>
      </c>
      <c r="Y2679" s="28">
        <v>1</v>
      </c>
      <c r="AA2679" s="28">
        <v>2</v>
      </c>
      <c r="AB2679" s="28">
        <v>1</v>
      </c>
      <c r="AC2679" s="28">
        <v>1</v>
      </c>
      <c r="AE2679" s="6">
        <f t="shared" si="41"/>
        <v>0</v>
      </c>
    </row>
    <row r="2680" spans="2:31" ht="16.5" thickBot="1" x14ac:dyDescent="0.3">
      <c r="B2680" s="66" t="s">
        <v>1881</v>
      </c>
      <c r="C2680" s="53" t="s">
        <v>166</v>
      </c>
      <c r="D2680" s="54" t="s">
        <v>167</v>
      </c>
      <c r="E2680" s="54">
        <v>10</v>
      </c>
      <c r="F2680" s="67">
        <v>8</v>
      </c>
      <c r="G2680" s="67">
        <v>570</v>
      </c>
      <c r="H2680" s="67">
        <v>49306</v>
      </c>
      <c r="I2680" s="99">
        <v>1.1560459E-2</v>
      </c>
      <c r="J2680" s="28" t="s">
        <v>12</v>
      </c>
      <c r="K2680" s="28">
        <v>-3.6841354999999999E-2</v>
      </c>
      <c r="L2680" s="34">
        <f>K2680-'[6]на отправку'!$K2680</f>
        <v>0</v>
      </c>
      <c r="M2680" s="28" t="s">
        <v>12</v>
      </c>
      <c r="N2680" s="28">
        <v>2</v>
      </c>
      <c r="O2680" s="28">
        <v>0</v>
      </c>
      <c r="P2680" s="28">
        <v>2</v>
      </c>
      <c r="Q2680" s="28">
        <v>1</v>
      </c>
      <c r="S2680" s="28">
        <v>543</v>
      </c>
      <c r="T2680" s="28">
        <v>45240</v>
      </c>
      <c r="U2680" s="28">
        <v>1.2002653E-2</v>
      </c>
      <c r="X2680" s="27" t="s">
        <v>2506</v>
      </c>
      <c r="Y2680" s="28">
        <v>1</v>
      </c>
      <c r="AA2680" s="28">
        <v>2</v>
      </c>
      <c r="AB2680" s="28">
        <v>1.4606701999999999E-2</v>
      </c>
      <c r="AC2680" s="28">
        <v>0</v>
      </c>
      <c r="AE2680" s="6">
        <f t="shared" si="41"/>
        <v>-3.6841354999999999E-2</v>
      </c>
    </row>
    <row r="2681" spans="2:31" ht="16.5" thickBot="1" x14ac:dyDescent="0.3">
      <c r="B2681" s="66" t="s">
        <v>1882</v>
      </c>
      <c r="C2681" s="53" t="s">
        <v>166</v>
      </c>
      <c r="D2681" s="54" t="s">
        <v>167</v>
      </c>
      <c r="E2681" s="54">
        <v>11</v>
      </c>
      <c r="F2681" s="67">
        <v>9</v>
      </c>
      <c r="G2681" s="67">
        <v>1436</v>
      </c>
      <c r="H2681" s="67">
        <v>1563</v>
      </c>
      <c r="I2681" s="99">
        <v>0.91874600100000003</v>
      </c>
      <c r="J2681" s="28">
        <v>1</v>
      </c>
      <c r="K2681" s="28">
        <v>0.90297750399999999</v>
      </c>
      <c r="L2681" s="34">
        <f>K2681-'[6]на отправку'!$K2681</f>
        <v>0</v>
      </c>
      <c r="M2681" s="28">
        <v>0.91874600100000003</v>
      </c>
      <c r="N2681" s="28">
        <v>0.5</v>
      </c>
      <c r="O2681" s="28" t="s">
        <v>12</v>
      </c>
      <c r="P2681" s="28">
        <v>6</v>
      </c>
      <c r="Q2681" s="28">
        <v>1</v>
      </c>
      <c r="S2681" s="28">
        <v>2357</v>
      </c>
      <c r="T2681" s="28">
        <v>4882</v>
      </c>
      <c r="U2681" s="28">
        <v>0.48279393700000001</v>
      </c>
      <c r="X2681" s="27" t="s">
        <v>2507</v>
      </c>
      <c r="Y2681" s="28">
        <v>1</v>
      </c>
      <c r="AA2681" s="28">
        <v>0.5</v>
      </c>
      <c r="AB2681" s="28">
        <v>0.93642591900000005</v>
      </c>
      <c r="AE2681" s="6">
        <f t="shared" si="41"/>
        <v>0.90297750399999999</v>
      </c>
    </row>
    <row r="2682" spans="2:31" ht="16.5" thickBot="1" x14ac:dyDescent="0.3">
      <c r="B2682" s="66" t="s">
        <v>1883</v>
      </c>
      <c r="C2682" s="53" t="s">
        <v>166</v>
      </c>
      <c r="D2682" s="54" t="s">
        <v>167</v>
      </c>
      <c r="E2682" s="54">
        <v>12</v>
      </c>
      <c r="F2682" s="67">
        <v>10</v>
      </c>
      <c r="G2682" s="67">
        <v>43</v>
      </c>
      <c r="H2682" s="67">
        <v>43</v>
      </c>
      <c r="I2682" s="99">
        <v>1</v>
      </c>
      <c r="J2682" s="28">
        <v>1</v>
      </c>
      <c r="K2682" s="28">
        <v>0</v>
      </c>
      <c r="L2682" s="34">
        <f>K2682-'[6]на отправку'!$K2682</f>
        <v>0</v>
      </c>
      <c r="M2682" s="28">
        <v>1</v>
      </c>
      <c r="N2682" s="28">
        <v>1</v>
      </c>
      <c r="O2682" s="28" t="s">
        <v>12</v>
      </c>
      <c r="P2682" s="28">
        <v>6</v>
      </c>
      <c r="Q2682" s="28">
        <v>1</v>
      </c>
      <c r="S2682" s="28">
        <v>69</v>
      </c>
      <c r="T2682" s="28">
        <v>69</v>
      </c>
      <c r="U2682" s="28">
        <v>1</v>
      </c>
      <c r="X2682" s="27" t="s">
        <v>2508</v>
      </c>
      <c r="Y2682" s="28">
        <v>1</v>
      </c>
      <c r="AA2682" s="28">
        <v>1</v>
      </c>
      <c r="AB2682" s="28">
        <v>1</v>
      </c>
      <c r="AE2682" s="6">
        <f t="shared" si="41"/>
        <v>0</v>
      </c>
    </row>
    <row r="2683" spans="2:31" ht="16.5" thickBot="1" x14ac:dyDescent="0.3">
      <c r="B2683" s="66" t="s">
        <v>1884</v>
      </c>
      <c r="C2683" s="53" t="s">
        <v>166</v>
      </c>
      <c r="D2683" s="54" t="s">
        <v>167</v>
      </c>
      <c r="E2683" s="54">
        <v>13</v>
      </c>
      <c r="F2683" s="67">
        <v>11</v>
      </c>
      <c r="G2683" s="67">
        <v>205</v>
      </c>
      <c r="H2683" s="67">
        <v>205</v>
      </c>
      <c r="I2683" s="99">
        <v>1</v>
      </c>
      <c r="J2683" s="28">
        <v>1</v>
      </c>
      <c r="K2683" s="28">
        <v>0</v>
      </c>
      <c r="L2683" s="34">
        <f>K2683-'[6]на отправку'!$K2683</f>
        <v>0</v>
      </c>
      <c r="M2683" s="28">
        <v>1</v>
      </c>
      <c r="N2683" s="28">
        <v>2</v>
      </c>
      <c r="O2683" s="28" t="s">
        <v>12</v>
      </c>
      <c r="P2683" s="28">
        <v>6</v>
      </c>
      <c r="Q2683" s="28">
        <v>1</v>
      </c>
      <c r="S2683" s="28">
        <v>288</v>
      </c>
      <c r="T2683" s="28">
        <v>288</v>
      </c>
      <c r="U2683" s="28">
        <v>1</v>
      </c>
      <c r="X2683" s="27" t="s">
        <v>2509</v>
      </c>
      <c r="Y2683" s="28">
        <v>1</v>
      </c>
      <c r="AA2683" s="28">
        <v>2</v>
      </c>
      <c r="AB2683" s="28">
        <v>1</v>
      </c>
      <c r="AE2683" s="6">
        <f t="shared" si="41"/>
        <v>0</v>
      </c>
    </row>
    <row r="2684" spans="2:31" ht="16.5" thickBot="1" x14ac:dyDescent="0.3">
      <c r="B2684" s="66" t="s">
        <v>1885</v>
      </c>
      <c r="C2684" s="53" t="s">
        <v>166</v>
      </c>
      <c r="D2684" s="54" t="s">
        <v>167</v>
      </c>
      <c r="E2684" s="54">
        <v>14</v>
      </c>
      <c r="F2684" s="67">
        <v>12</v>
      </c>
      <c r="G2684" s="67">
        <v>1409</v>
      </c>
      <c r="H2684" s="67">
        <v>50098</v>
      </c>
      <c r="I2684" s="99">
        <v>2.8124875000000001E-2</v>
      </c>
      <c r="J2684" s="28" t="s">
        <v>12</v>
      </c>
      <c r="K2684" s="28">
        <v>0.112789876</v>
      </c>
      <c r="L2684" s="34">
        <f>K2684-'[6]на отправку'!$K2684</f>
        <v>0</v>
      </c>
      <c r="M2684" s="28" t="s">
        <v>12</v>
      </c>
      <c r="N2684" s="28">
        <v>1</v>
      </c>
      <c r="O2684" s="28">
        <v>0</v>
      </c>
      <c r="P2684" s="28">
        <v>2</v>
      </c>
      <c r="Q2684" s="28">
        <v>1</v>
      </c>
      <c r="S2684" s="28">
        <v>1166</v>
      </c>
      <c r="T2684" s="28">
        <v>46134</v>
      </c>
      <c r="U2684" s="28">
        <v>2.5274201E-2</v>
      </c>
      <c r="X2684" s="27" t="s">
        <v>2510</v>
      </c>
      <c r="Y2684" s="28">
        <v>1</v>
      </c>
      <c r="AA2684" s="28">
        <v>1</v>
      </c>
      <c r="AB2684" s="28">
        <v>3.2834602999999997E-2</v>
      </c>
      <c r="AC2684" s="28">
        <v>5.0505050000000003E-3</v>
      </c>
      <c r="AE2684" s="6">
        <f t="shared" si="41"/>
        <v>0.112789876</v>
      </c>
    </row>
    <row r="2685" spans="2:31" ht="16.5" thickBot="1" x14ac:dyDescent="0.3">
      <c r="B2685" s="66" t="s">
        <v>1886</v>
      </c>
      <c r="C2685" s="53" t="s">
        <v>166</v>
      </c>
      <c r="D2685" s="54" t="s">
        <v>167</v>
      </c>
      <c r="E2685" s="54">
        <v>15</v>
      </c>
      <c r="F2685" s="67">
        <v>13</v>
      </c>
      <c r="G2685" s="67">
        <v>322</v>
      </c>
      <c r="H2685" s="67">
        <v>872</v>
      </c>
      <c r="I2685" s="99">
        <v>0.36926605499999998</v>
      </c>
      <c r="J2685" s="28" t="s">
        <v>12</v>
      </c>
      <c r="K2685" s="28">
        <v>7.2691885999999997E-2</v>
      </c>
      <c r="L2685" s="34">
        <f>K2685-'[6]на отправку'!$K2685</f>
        <v>0</v>
      </c>
      <c r="M2685" s="28" t="s">
        <v>12</v>
      </c>
      <c r="N2685" s="28">
        <v>1</v>
      </c>
      <c r="O2685" s="28">
        <v>0</v>
      </c>
      <c r="P2685" s="28">
        <v>2</v>
      </c>
      <c r="Q2685" s="28">
        <v>1</v>
      </c>
      <c r="S2685" s="28">
        <v>284</v>
      </c>
      <c r="T2685" s="28">
        <v>825</v>
      </c>
      <c r="U2685" s="28">
        <v>0.34424242399999999</v>
      </c>
      <c r="X2685" s="27" t="s">
        <v>2511</v>
      </c>
      <c r="Y2685" s="28">
        <v>1</v>
      </c>
      <c r="AA2685" s="28">
        <v>1</v>
      </c>
      <c r="AB2685" s="28">
        <v>0.4</v>
      </c>
      <c r="AC2685" s="28">
        <v>0.177419355</v>
      </c>
      <c r="AE2685" s="6">
        <f t="shared" si="41"/>
        <v>7.2691885999999997E-2</v>
      </c>
    </row>
    <row r="2686" spans="2:31" ht="16.5" thickBot="1" x14ac:dyDescent="0.3">
      <c r="B2686" s="66" t="s">
        <v>1887</v>
      </c>
      <c r="C2686" s="53" t="s">
        <v>166</v>
      </c>
      <c r="D2686" s="54" t="s">
        <v>167</v>
      </c>
      <c r="E2686" s="54">
        <v>16</v>
      </c>
      <c r="F2686" s="67">
        <v>14</v>
      </c>
      <c r="G2686" s="67">
        <v>3</v>
      </c>
      <c r="H2686" s="67">
        <v>5786</v>
      </c>
      <c r="I2686" s="99">
        <v>5.1849299999999997E-4</v>
      </c>
      <c r="J2686" s="28" t="s">
        <v>12</v>
      </c>
      <c r="K2686" s="28">
        <v>-0.29925708099999998</v>
      </c>
      <c r="L2686" s="34">
        <f>K2686-'[6]на отправку'!$K2686</f>
        <v>0</v>
      </c>
      <c r="M2686" s="28" t="s">
        <v>12</v>
      </c>
      <c r="N2686" s="28">
        <v>3</v>
      </c>
      <c r="O2686" s="28">
        <v>0</v>
      </c>
      <c r="P2686" s="28">
        <v>1</v>
      </c>
      <c r="Q2686" s="28">
        <v>1</v>
      </c>
      <c r="S2686" s="28">
        <v>4</v>
      </c>
      <c r="T2686" s="28">
        <v>5406</v>
      </c>
      <c r="U2686" s="28">
        <v>7.3991900000000002E-4</v>
      </c>
      <c r="X2686" s="27" t="s">
        <v>2512</v>
      </c>
      <c r="Y2686" s="28">
        <v>1</v>
      </c>
      <c r="AA2686" s="28">
        <v>3</v>
      </c>
      <c r="AB2686" s="28">
        <v>5.0993200000000005E-4</v>
      </c>
      <c r="AC2686" s="28">
        <v>0</v>
      </c>
      <c r="AE2686" s="6">
        <f t="shared" si="41"/>
        <v>-0.29925708099999998</v>
      </c>
    </row>
    <row r="2687" spans="2:31" ht="16.5" thickBot="1" x14ac:dyDescent="0.3">
      <c r="B2687" s="66" t="s">
        <v>1888</v>
      </c>
      <c r="C2687" s="53" t="s">
        <v>166</v>
      </c>
      <c r="D2687" s="54" t="s">
        <v>167</v>
      </c>
      <c r="E2687" s="54">
        <v>16.5</v>
      </c>
      <c r="K2687" s="28">
        <v>0</v>
      </c>
      <c r="L2687" s="34">
        <f>K2687-'[6]на отправку'!$K2687</f>
        <v>0</v>
      </c>
      <c r="N2687" s="28">
        <v>0</v>
      </c>
      <c r="R2687" s="28" t="s">
        <v>2514</v>
      </c>
      <c r="V2687" s="28">
        <v>0</v>
      </c>
      <c r="Y2687" s="28">
        <v>1</v>
      </c>
      <c r="AB2687" s="28">
        <v>0</v>
      </c>
      <c r="AE2687" s="6">
        <f t="shared" si="41"/>
        <v>0</v>
      </c>
    </row>
    <row r="2688" spans="2:31" ht="16.5" thickBot="1" x14ac:dyDescent="0.3">
      <c r="B2688" s="66" t="s">
        <v>1889</v>
      </c>
      <c r="C2688" s="53" t="s">
        <v>166</v>
      </c>
      <c r="D2688" s="54" t="s">
        <v>167</v>
      </c>
      <c r="E2688" s="54">
        <v>17</v>
      </c>
      <c r="F2688" s="67">
        <v>15</v>
      </c>
      <c r="G2688" s="67">
        <v>0</v>
      </c>
      <c r="H2688" s="67">
        <v>0</v>
      </c>
      <c r="I2688" s="99">
        <v>0</v>
      </c>
      <c r="J2688" s="28">
        <v>1</v>
      </c>
      <c r="K2688" s="28">
        <v>0</v>
      </c>
      <c r="L2688" s="34">
        <f>K2688-'[6]на отправку'!$K2688</f>
        <v>0</v>
      </c>
      <c r="M2688" s="28">
        <v>0</v>
      </c>
      <c r="N2688" s="28">
        <v>0</v>
      </c>
      <c r="O2688" s="28" t="s">
        <v>12</v>
      </c>
      <c r="P2688" s="28">
        <v>0</v>
      </c>
      <c r="Q2688" s="28">
        <v>0</v>
      </c>
      <c r="S2688" s="28">
        <v>0</v>
      </c>
      <c r="T2688" s="28">
        <v>0</v>
      </c>
      <c r="U2688" s="28">
        <v>0</v>
      </c>
      <c r="X2688" s="27" t="s">
        <v>2515</v>
      </c>
      <c r="Y2688" s="28">
        <v>0</v>
      </c>
      <c r="AA2688" s="28">
        <v>0</v>
      </c>
      <c r="AB2688" s="28">
        <v>0.96851403899999999</v>
      </c>
      <c r="AE2688" s="6">
        <f t="shared" si="41"/>
        <v>0</v>
      </c>
    </row>
    <row r="2689" spans="2:31" ht="16.5" thickBot="1" x14ac:dyDescent="0.3">
      <c r="B2689" s="66" t="s">
        <v>1890</v>
      </c>
      <c r="C2689" s="53" t="s">
        <v>166</v>
      </c>
      <c r="D2689" s="54" t="s">
        <v>167</v>
      </c>
      <c r="E2689" s="54">
        <v>18</v>
      </c>
      <c r="F2689" s="67">
        <v>16</v>
      </c>
      <c r="G2689" s="67">
        <v>0</v>
      </c>
      <c r="H2689" s="67">
        <v>0</v>
      </c>
      <c r="I2689" s="99">
        <v>0</v>
      </c>
      <c r="J2689" s="28" t="s">
        <v>12</v>
      </c>
      <c r="K2689" s="28">
        <v>0</v>
      </c>
      <c r="L2689" s="34">
        <f>K2689-'[6]на отправку'!$K2689</f>
        <v>0</v>
      </c>
      <c r="M2689" s="28" t="s">
        <v>12</v>
      </c>
      <c r="N2689" s="28">
        <v>0</v>
      </c>
      <c r="O2689" s="28">
        <v>0</v>
      </c>
      <c r="P2689" s="28">
        <v>0</v>
      </c>
      <c r="Q2689" s="28">
        <v>0</v>
      </c>
      <c r="S2689" s="28">
        <v>0</v>
      </c>
      <c r="T2689" s="28">
        <v>0</v>
      </c>
      <c r="U2689" s="28">
        <v>0</v>
      </c>
      <c r="X2689" s="27" t="s">
        <v>2516</v>
      </c>
      <c r="Y2689" s="28">
        <v>0</v>
      </c>
      <c r="AA2689" s="28">
        <v>0</v>
      </c>
      <c r="AB2689" s="28">
        <v>0.94674221000000003</v>
      </c>
      <c r="AC2689" s="28">
        <v>1</v>
      </c>
      <c r="AE2689" s="6">
        <f t="shared" si="41"/>
        <v>0</v>
      </c>
    </row>
    <row r="2690" spans="2:31" ht="16.5" thickBot="1" x14ac:dyDescent="0.3">
      <c r="B2690" s="66" t="s">
        <v>1891</v>
      </c>
      <c r="C2690" s="53" t="s">
        <v>166</v>
      </c>
      <c r="D2690" s="54" t="s">
        <v>167</v>
      </c>
      <c r="E2690" s="54">
        <v>19</v>
      </c>
      <c r="F2690" s="67">
        <v>17</v>
      </c>
      <c r="G2690" s="67">
        <v>0</v>
      </c>
      <c r="H2690" s="67">
        <v>0</v>
      </c>
      <c r="I2690" s="99">
        <v>0</v>
      </c>
      <c r="J2690" s="28" t="s">
        <v>12</v>
      </c>
      <c r="K2690" s="28">
        <v>0</v>
      </c>
      <c r="L2690" s="34">
        <f>K2690-'[6]на отправку'!$K2690</f>
        <v>0</v>
      </c>
      <c r="M2690" s="28" t="s">
        <v>12</v>
      </c>
      <c r="N2690" s="28">
        <v>0</v>
      </c>
      <c r="O2690" s="28">
        <v>0</v>
      </c>
      <c r="P2690" s="28">
        <v>0</v>
      </c>
      <c r="Q2690" s="28">
        <v>0</v>
      </c>
      <c r="S2690" s="28">
        <v>0</v>
      </c>
      <c r="T2690" s="28">
        <v>0</v>
      </c>
      <c r="U2690" s="28">
        <v>0</v>
      </c>
      <c r="X2690" s="27" t="s">
        <v>2517</v>
      </c>
      <c r="Y2690" s="28">
        <v>0</v>
      </c>
      <c r="AA2690" s="28">
        <v>0</v>
      </c>
      <c r="AB2690" s="28">
        <v>0.98260073299999995</v>
      </c>
      <c r="AC2690" s="28">
        <v>1</v>
      </c>
      <c r="AE2690" s="6">
        <f t="shared" si="41"/>
        <v>0</v>
      </c>
    </row>
    <row r="2691" spans="2:31" ht="16.5" thickBot="1" x14ac:dyDescent="0.3">
      <c r="B2691" s="66" t="s">
        <v>1892</v>
      </c>
      <c r="C2691" s="53" t="s">
        <v>166</v>
      </c>
      <c r="D2691" s="54" t="s">
        <v>167</v>
      </c>
      <c r="E2691" s="54">
        <v>20</v>
      </c>
      <c r="F2691" s="67">
        <v>18</v>
      </c>
      <c r="G2691" s="67">
        <v>0</v>
      </c>
      <c r="H2691" s="67">
        <v>0</v>
      </c>
      <c r="I2691" s="99">
        <v>0</v>
      </c>
      <c r="J2691" s="28" t="s">
        <v>12</v>
      </c>
      <c r="K2691" s="28">
        <v>0</v>
      </c>
      <c r="L2691" s="34">
        <f>K2691-'[6]на отправку'!$K2691</f>
        <v>0</v>
      </c>
      <c r="M2691" s="28" t="s">
        <v>12</v>
      </c>
      <c r="N2691" s="28">
        <v>0</v>
      </c>
      <c r="O2691" s="28">
        <v>0</v>
      </c>
      <c r="P2691" s="28">
        <v>0</v>
      </c>
      <c r="Q2691" s="28">
        <v>0</v>
      </c>
      <c r="S2691" s="28">
        <v>0</v>
      </c>
      <c r="T2691" s="28">
        <v>0</v>
      </c>
      <c r="U2691" s="28">
        <v>0</v>
      </c>
      <c r="X2691" s="27" t="s">
        <v>2518</v>
      </c>
      <c r="Y2691" s="28">
        <v>0</v>
      </c>
      <c r="AA2691" s="28">
        <v>0</v>
      </c>
      <c r="AB2691" s="28">
        <v>0.96027201100000004</v>
      </c>
      <c r="AC2691" s="28">
        <v>1</v>
      </c>
      <c r="AE2691" s="6">
        <f t="shared" si="41"/>
        <v>0</v>
      </c>
    </row>
    <row r="2692" spans="2:31" ht="16.5" thickBot="1" x14ac:dyDescent="0.3">
      <c r="B2692" s="66" t="s">
        <v>1893</v>
      </c>
      <c r="C2692" s="53" t="s">
        <v>166</v>
      </c>
      <c r="D2692" s="54" t="s">
        <v>167</v>
      </c>
      <c r="E2692" s="54">
        <v>21</v>
      </c>
      <c r="F2692" s="67">
        <v>19</v>
      </c>
      <c r="G2692" s="67">
        <v>0</v>
      </c>
      <c r="H2692" s="67">
        <v>0</v>
      </c>
      <c r="I2692" s="99">
        <v>0</v>
      </c>
      <c r="J2692" s="28" t="s">
        <v>12</v>
      </c>
      <c r="K2692" s="28">
        <v>0</v>
      </c>
      <c r="L2692" s="34">
        <f>K2692-'[6]на отправку'!$K2692</f>
        <v>0</v>
      </c>
      <c r="M2692" s="28" t="s">
        <v>12</v>
      </c>
      <c r="N2692" s="28">
        <v>0</v>
      </c>
      <c r="O2692" s="28">
        <v>0</v>
      </c>
      <c r="P2692" s="28">
        <v>0</v>
      </c>
      <c r="Q2692" s="28">
        <v>0</v>
      </c>
      <c r="S2692" s="28">
        <v>0</v>
      </c>
      <c r="T2692" s="28">
        <v>0</v>
      </c>
      <c r="U2692" s="28">
        <v>0</v>
      </c>
      <c r="X2692" s="27" t="s">
        <v>2519</v>
      </c>
      <c r="Y2692" s="28">
        <v>0</v>
      </c>
      <c r="AA2692" s="28">
        <v>0</v>
      </c>
      <c r="AB2692" s="28">
        <v>0.96570972899999996</v>
      </c>
      <c r="AC2692" s="28">
        <v>1</v>
      </c>
      <c r="AE2692" s="6">
        <f t="shared" si="41"/>
        <v>0</v>
      </c>
    </row>
    <row r="2693" spans="2:31" ht="16.5" thickBot="1" x14ac:dyDescent="0.3">
      <c r="B2693" s="66" t="s">
        <v>1894</v>
      </c>
      <c r="C2693" s="53" t="s">
        <v>166</v>
      </c>
      <c r="D2693" s="54" t="s">
        <v>167</v>
      </c>
      <c r="E2693" s="54">
        <v>22</v>
      </c>
      <c r="F2693" s="67">
        <v>20</v>
      </c>
      <c r="G2693" s="67">
        <v>0</v>
      </c>
      <c r="H2693" s="67">
        <v>0</v>
      </c>
      <c r="I2693" s="99">
        <v>0</v>
      </c>
      <c r="J2693" s="28" t="s">
        <v>12</v>
      </c>
      <c r="K2693" s="28">
        <v>0</v>
      </c>
      <c r="L2693" s="34">
        <f>K2693-'[6]на отправку'!$K2693</f>
        <v>0</v>
      </c>
      <c r="M2693" s="28" t="s">
        <v>12</v>
      </c>
      <c r="N2693" s="28">
        <v>0</v>
      </c>
      <c r="O2693" s="28">
        <v>0</v>
      </c>
      <c r="P2693" s="28">
        <v>0</v>
      </c>
      <c r="Q2693" s="28">
        <v>0</v>
      </c>
      <c r="S2693" s="28">
        <v>0</v>
      </c>
      <c r="T2693" s="28">
        <v>0</v>
      </c>
      <c r="U2693" s="28">
        <v>0</v>
      </c>
      <c r="X2693" s="27" t="s">
        <v>2520</v>
      </c>
      <c r="Y2693" s="28">
        <v>0</v>
      </c>
      <c r="AA2693" s="28">
        <v>0</v>
      </c>
      <c r="AB2693" s="28">
        <v>0.8075</v>
      </c>
      <c r="AC2693" s="28">
        <v>1</v>
      </c>
      <c r="AE2693" s="6">
        <f t="shared" si="41"/>
        <v>0</v>
      </c>
    </row>
    <row r="2694" spans="2:31" ht="16.5" thickBot="1" x14ac:dyDescent="0.3">
      <c r="B2694" s="66" t="s">
        <v>1888</v>
      </c>
      <c r="C2694" s="53" t="s">
        <v>166</v>
      </c>
      <c r="D2694" s="54" t="s">
        <v>167</v>
      </c>
      <c r="E2694" s="54">
        <v>22.5</v>
      </c>
      <c r="K2694" s="28">
        <v>0</v>
      </c>
      <c r="L2694" s="34">
        <f>K2694-'[6]на отправку'!$K2694</f>
        <v>0</v>
      </c>
      <c r="N2694" s="28">
        <v>23</v>
      </c>
      <c r="R2694" s="28" t="s">
        <v>2521</v>
      </c>
      <c r="V2694" s="28">
        <v>0</v>
      </c>
      <c r="Y2694" s="28">
        <v>1</v>
      </c>
      <c r="AB2694" s="28">
        <v>0</v>
      </c>
      <c r="AE2694" s="6">
        <f t="shared" si="41"/>
        <v>0</v>
      </c>
    </row>
    <row r="2695" spans="2:31" ht="16.5" thickBot="1" x14ac:dyDescent="0.3">
      <c r="B2695" s="66" t="s">
        <v>1895</v>
      </c>
      <c r="C2695" s="53" t="s">
        <v>166</v>
      </c>
      <c r="D2695" s="54" t="s">
        <v>167</v>
      </c>
      <c r="E2695" s="54">
        <v>23</v>
      </c>
      <c r="F2695" s="67">
        <v>21</v>
      </c>
      <c r="G2695" s="67">
        <v>7</v>
      </c>
      <c r="H2695" s="67">
        <v>14</v>
      </c>
      <c r="I2695" s="99">
        <v>0.5</v>
      </c>
      <c r="J2695" s="28" t="s">
        <v>12</v>
      </c>
      <c r="K2695" s="28">
        <v>0.55882352899999999</v>
      </c>
      <c r="L2695" s="34">
        <f>K2695-'[6]на отправку'!$K2695</f>
        <v>0</v>
      </c>
      <c r="M2695" s="28" t="s">
        <v>12</v>
      </c>
      <c r="N2695" s="28">
        <v>5</v>
      </c>
      <c r="O2695" s="28">
        <v>0</v>
      </c>
      <c r="P2695" s="28">
        <v>4</v>
      </c>
      <c r="Q2695" s="28">
        <v>1</v>
      </c>
      <c r="S2695" s="28">
        <v>17</v>
      </c>
      <c r="T2695" s="28">
        <v>53</v>
      </c>
      <c r="U2695" s="28">
        <v>0.32075471700000002</v>
      </c>
      <c r="X2695" s="27" t="s">
        <v>302</v>
      </c>
      <c r="Y2695" s="28">
        <v>1</v>
      </c>
      <c r="AA2695" s="28">
        <v>5</v>
      </c>
      <c r="AB2695" s="28">
        <v>0.39646335199999999</v>
      </c>
      <c r="AC2695" s="28">
        <v>1</v>
      </c>
      <c r="AE2695" s="6">
        <f t="shared" ref="AE2695:AE2758" si="42">ROUND(K2695,9)</f>
        <v>0.55882352899999999</v>
      </c>
    </row>
    <row r="2696" spans="2:31" ht="16.5" thickBot="1" x14ac:dyDescent="0.3">
      <c r="B2696" s="66" t="s">
        <v>1897</v>
      </c>
      <c r="C2696" s="53" t="s">
        <v>166</v>
      </c>
      <c r="D2696" s="54" t="s">
        <v>167</v>
      </c>
      <c r="E2696" s="54">
        <v>24</v>
      </c>
      <c r="F2696" s="67">
        <v>23</v>
      </c>
      <c r="G2696" s="67">
        <v>0</v>
      </c>
      <c r="H2696" s="67">
        <v>0</v>
      </c>
      <c r="I2696" s="99">
        <v>0</v>
      </c>
      <c r="J2696" s="28" t="s">
        <v>12</v>
      </c>
      <c r="K2696" s="28">
        <v>-1</v>
      </c>
      <c r="L2696" s="34">
        <f>K2696-'[6]на отправку'!$K2696</f>
        <v>0</v>
      </c>
      <c r="M2696" s="28" t="s">
        <v>12</v>
      </c>
      <c r="N2696" s="28">
        <v>0</v>
      </c>
      <c r="O2696" s="28">
        <v>0</v>
      </c>
      <c r="P2696" s="28">
        <v>0</v>
      </c>
      <c r="Q2696" s="28">
        <v>2</v>
      </c>
      <c r="S2696" s="28">
        <v>1</v>
      </c>
      <c r="T2696" s="28">
        <v>1</v>
      </c>
      <c r="U2696" s="28">
        <v>1</v>
      </c>
      <c r="X2696" s="27" t="s">
        <v>2522</v>
      </c>
      <c r="Y2696" s="28">
        <v>1</v>
      </c>
      <c r="AA2696" s="28">
        <v>0</v>
      </c>
      <c r="AB2696" s="28">
        <v>0.6</v>
      </c>
      <c r="AC2696" s="28">
        <v>1</v>
      </c>
      <c r="AE2696" s="6">
        <f t="shared" si="42"/>
        <v>-1</v>
      </c>
    </row>
    <row r="2697" spans="2:31" ht="16.5" thickBot="1" x14ac:dyDescent="0.3">
      <c r="B2697" s="66" t="s">
        <v>1898</v>
      </c>
      <c r="C2697" s="53" t="s">
        <v>166</v>
      </c>
      <c r="D2697" s="54" t="s">
        <v>167</v>
      </c>
      <c r="E2697" s="54">
        <v>25</v>
      </c>
      <c r="F2697" s="67">
        <v>24</v>
      </c>
      <c r="G2697" s="67">
        <v>1</v>
      </c>
      <c r="H2697" s="67">
        <v>1</v>
      </c>
      <c r="I2697" s="99">
        <v>1</v>
      </c>
      <c r="J2697" s="28" t="s">
        <v>12</v>
      </c>
      <c r="K2697" s="28">
        <v>0.66666666699999999</v>
      </c>
      <c r="L2697" s="34">
        <f>K2697-'[6]на отправку'!$K2697</f>
        <v>0</v>
      </c>
      <c r="M2697" s="28" t="s">
        <v>12</v>
      </c>
      <c r="N2697" s="28">
        <v>9</v>
      </c>
      <c r="O2697" s="28">
        <v>2</v>
      </c>
      <c r="P2697" s="28">
        <v>4</v>
      </c>
      <c r="Q2697" s="28">
        <v>1</v>
      </c>
      <c r="S2697" s="28">
        <v>3</v>
      </c>
      <c r="T2697" s="28">
        <v>5</v>
      </c>
      <c r="U2697" s="28">
        <v>0.6</v>
      </c>
      <c r="X2697" s="27" t="s">
        <v>2522</v>
      </c>
      <c r="Y2697" s="28">
        <v>1</v>
      </c>
      <c r="AA2697" s="28">
        <v>9</v>
      </c>
      <c r="AB2697" s="28">
        <v>0.381578947</v>
      </c>
      <c r="AC2697" s="28">
        <v>1</v>
      </c>
      <c r="AE2697" s="6">
        <f t="shared" si="42"/>
        <v>0.66666666699999999</v>
      </c>
    </row>
    <row r="2698" spans="2:31" ht="16.5" thickBot="1" x14ac:dyDescent="0.3">
      <c r="B2698" s="66" t="s">
        <v>1899</v>
      </c>
      <c r="C2698" s="53" t="s">
        <v>166</v>
      </c>
      <c r="D2698" s="54" t="s">
        <v>167</v>
      </c>
      <c r="E2698" s="54">
        <v>26</v>
      </c>
      <c r="F2698" s="67">
        <v>25</v>
      </c>
      <c r="G2698" s="67">
        <v>51</v>
      </c>
      <c r="H2698" s="67">
        <v>52</v>
      </c>
      <c r="I2698" s="99">
        <v>0.98076923100000002</v>
      </c>
      <c r="J2698" s="28">
        <v>1</v>
      </c>
      <c r="K2698" s="28">
        <v>7.8492999999999998E-4</v>
      </c>
      <c r="L2698" s="34">
        <f>K2698-'[6]на отправку'!$K2698</f>
        <v>0</v>
      </c>
      <c r="M2698" s="28" t="s">
        <v>12</v>
      </c>
      <c r="N2698" s="28">
        <v>9</v>
      </c>
      <c r="O2698" s="28">
        <v>0</v>
      </c>
      <c r="P2698" s="28">
        <v>4</v>
      </c>
      <c r="Q2698" s="28">
        <v>1</v>
      </c>
      <c r="S2698" s="28">
        <v>49</v>
      </c>
      <c r="T2698" s="28">
        <v>50</v>
      </c>
      <c r="U2698" s="28">
        <v>0.98</v>
      </c>
      <c r="X2698" s="27" t="s">
        <v>2523</v>
      </c>
      <c r="Y2698" s="28">
        <v>1</v>
      </c>
      <c r="AA2698" s="28">
        <v>9</v>
      </c>
      <c r="AB2698" s="28">
        <v>0.97159166299999999</v>
      </c>
      <c r="AC2698" s="28">
        <v>1</v>
      </c>
      <c r="AE2698" s="6">
        <f t="shared" si="42"/>
        <v>7.8492999999999998E-4</v>
      </c>
    </row>
    <row r="2699" spans="2:31" ht="16.5" thickBot="1" x14ac:dyDescent="0.3">
      <c r="B2699" s="66" t="s">
        <v>1888</v>
      </c>
      <c r="C2699" s="53" t="s">
        <v>166</v>
      </c>
      <c r="D2699" s="54" t="s">
        <v>167</v>
      </c>
      <c r="E2699" s="54">
        <v>26.5</v>
      </c>
      <c r="K2699" s="28">
        <v>0</v>
      </c>
      <c r="L2699" s="34">
        <f>K2699-'[6]на отправку'!$K2699</f>
        <v>0</v>
      </c>
      <c r="N2699" s="28">
        <v>31</v>
      </c>
      <c r="R2699" s="28" t="s">
        <v>2524</v>
      </c>
      <c r="V2699" s="28">
        <v>0</v>
      </c>
      <c r="X2699" s="27" t="s">
        <v>294</v>
      </c>
      <c r="Y2699" s="28">
        <v>1</v>
      </c>
      <c r="AB2699" s="28">
        <v>0</v>
      </c>
      <c r="AE2699" s="6">
        <f t="shared" si="42"/>
        <v>0</v>
      </c>
    </row>
    <row r="2700" spans="2:31" ht="16.5" thickBot="1" x14ac:dyDescent="0.3">
      <c r="B2700" s="66" t="s">
        <v>3036</v>
      </c>
      <c r="C2700" s="53" t="s">
        <v>166</v>
      </c>
      <c r="D2700" s="54" t="s">
        <v>167</v>
      </c>
      <c r="E2700" s="54">
        <v>27</v>
      </c>
      <c r="F2700" s="67">
        <v>27</v>
      </c>
      <c r="G2700" s="40">
        <v>0</v>
      </c>
      <c r="H2700" s="67">
        <v>7</v>
      </c>
      <c r="I2700" s="99">
        <v>0</v>
      </c>
      <c r="K2700" s="28">
        <v>0</v>
      </c>
      <c r="L2700" s="34">
        <f>K2700-'[6]на отправку'!$K2700</f>
        <v>0</v>
      </c>
      <c r="M2700" s="200"/>
      <c r="N2700" s="28">
        <v>4</v>
      </c>
      <c r="O2700" s="28" t="s">
        <v>12</v>
      </c>
      <c r="P2700" s="28" t="s">
        <v>12</v>
      </c>
      <c r="Q2700" s="28">
        <v>1</v>
      </c>
      <c r="R2700" s="33"/>
      <c r="S2700" s="40">
        <v>0</v>
      </c>
      <c r="T2700" s="40">
        <v>0</v>
      </c>
      <c r="U2700" s="101">
        <v>0</v>
      </c>
      <c r="X2700" s="27" t="s">
        <v>2526</v>
      </c>
      <c r="Y2700" s="28">
        <v>1</v>
      </c>
      <c r="AA2700" s="28">
        <v>4</v>
      </c>
      <c r="AB2700" s="28">
        <v>0</v>
      </c>
      <c r="AE2700" s="6">
        <f t="shared" si="42"/>
        <v>0</v>
      </c>
    </row>
    <row r="2701" spans="2:31" ht="16.5" thickBot="1" x14ac:dyDescent="0.3">
      <c r="B2701" s="66" t="s">
        <v>3037</v>
      </c>
      <c r="C2701" s="53" t="s">
        <v>166</v>
      </c>
      <c r="D2701" s="54" t="s">
        <v>167</v>
      </c>
      <c r="E2701" s="54">
        <v>28</v>
      </c>
      <c r="F2701" s="67">
        <v>28</v>
      </c>
      <c r="G2701" s="67">
        <v>0</v>
      </c>
      <c r="H2701" s="67">
        <v>85</v>
      </c>
      <c r="I2701" s="99">
        <v>0</v>
      </c>
      <c r="K2701" s="28">
        <v>0</v>
      </c>
      <c r="L2701" s="34">
        <f>K2701-'[6]на отправку'!$K2701</f>
        <v>0</v>
      </c>
      <c r="N2701" s="28">
        <v>3</v>
      </c>
      <c r="O2701" s="28" t="s">
        <v>12</v>
      </c>
      <c r="P2701" s="28" t="s">
        <v>12</v>
      </c>
      <c r="Q2701" s="28">
        <v>1</v>
      </c>
      <c r="S2701" s="28">
        <v>2</v>
      </c>
      <c r="T2701" s="28">
        <v>807</v>
      </c>
      <c r="U2701" s="28">
        <v>2.478315E-3</v>
      </c>
      <c r="X2701" s="27" t="s">
        <v>2528</v>
      </c>
      <c r="Y2701" s="28">
        <v>1</v>
      </c>
      <c r="AA2701" s="28">
        <v>3</v>
      </c>
      <c r="AB2701" s="28">
        <v>4.6442499999999999E-3</v>
      </c>
      <c r="AE2701" s="6">
        <f t="shared" si="42"/>
        <v>0</v>
      </c>
    </row>
    <row r="2702" spans="2:31" ht="16.5" thickBot="1" x14ac:dyDescent="0.3">
      <c r="B2702" s="66" t="s">
        <v>3038</v>
      </c>
      <c r="C2702" s="53" t="s">
        <v>166</v>
      </c>
      <c r="D2702" s="54" t="s">
        <v>167</v>
      </c>
      <c r="E2702" s="54">
        <v>29</v>
      </c>
      <c r="F2702" s="67">
        <v>29</v>
      </c>
      <c r="G2702" s="67">
        <v>0</v>
      </c>
      <c r="H2702" s="67">
        <v>85</v>
      </c>
      <c r="I2702" s="99">
        <v>0</v>
      </c>
      <c r="K2702" s="28">
        <v>0</v>
      </c>
      <c r="L2702" s="34">
        <f>K2702-'[6]на отправку'!$K2702</f>
        <v>0</v>
      </c>
      <c r="N2702" s="28">
        <v>5</v>
      </c>
      <c r="O2702" s="28" t="s">
        <v>12</v>
      </c>
      <c r="P2702" s="28" t="s">
        <v>12</v>
      </c>
      <c r="Q2702" s="28">
        <v>1</v>
      </c>
      <c r="S2702" s="28">
        <v>0</v>
      </c>
      <c r="T2702" s="28">
        <v>807</v>
      </c>
      <c r="U2702" s="28">
        <v>0</v>
      </c>
      <c r="X2702" s="27" t="s">
        <v>2530</v>
      </c>
      <c r="Y2702" s="28">
        <v>1</v>
      </c>
      <c r="AA2702" s="28">
        <v>5</v>
      </c>
      <c r="AB2702" s="28">
        <v>1.6719300000000001E-3</v>
      </c>
      <c r="AE2702" s="6">
        <f t="shared" si="42"/>
        <v>0</v>
      </c>
    </row>
    <row r="2703" spans="2:31" ht="16.5" thickBot="1" x14ac:dyDescent="0.3">
      <c r="B2703" s="66" t="s">
        <v>3039</v>
      </c>
      <c r="C2703" s="53" t="s">
        <v>166</v>
      </c>
      <c r="D2703" s="54" t="s">
        <v>167</v>
      </c>
      <c r="E2703" s="54">
        <v>30</v>
      </c>
      <c r="F2703" s="67">
        <v>30</v>
      </c>
      <c r="G2703" s="67">
        <v>0</v>
      </c>
      <c r="H2703" s="67">
        <v>85</v>
      </c>
      <c r="I2703" s="99">
        <v>0</v>
      </c>
      <c r="K2703" s="28">
        <v>0</v>
      </c>
      <c r="L2703" s="34">
        <f>K2703-'[6]на отправку'!$K2703</f>
        <v>0</v>
      </c>
      <c r="N2703" s="28">
        <v>8</v>
      </c>
      <c r="O2703" s="28" t="s">
        <v>12</v>
      </c>
      <c r="P2703" s="28" t="s">
        <v>12</v>
      </c>
      <c r="Q2703" s="28">
        <v>1</v>
      </c>
      <c r="S2703" s="28">
        <v>0</v>
      </c>
      <c r="T2703" s="28">
        <v>807</v>
      </c>
      <c r="U2703" s="28">
        <v>0</v>
      </c>
      <c r="X2703" s="27" t="s">
        <v>2532</v>
      </c>
      <c r="Y2703" s="28">
        <v>1</v>
      </c>
      <c r="AA2703" s="28">
        <v>8</v>
      </c>
      <c r="AB2703" s="28">
        <v>0</v>
      </c>
      <c r="AE2703" s="6">
        <f t="shared" si="42"/>
        <v>0</v>
      </c>
    </row>
    <row r="2704" spans="2:31" ht="16.5" thickBot="1" x14ac:dyDescent="0.3">
      <c r="B2704" s="66" t="s">
        <v>3040</v>
      </c>
      <c r="C2704" s="53" t="s">
        <v>166</v>
      </c>
      <c r="D2704" s="54" t="s">
        <v>167</v>
      </c>
      <c r="E2704" s="54">
        <v>31</v>
      </c>
      <c r="F2704" s="67">
        <v>31</v>
      </c>
      <c r="G2704" s="67">
        <v>0</v>
      </c>
      <c r="H2704" s="67">
        <v>0</v>
      </c>
      <c r="K2704" s="28">
        <v>0</v>
      </c>
      <c r="L2704" s="34">
        <f>K2704-'[6]на отправку'!$K2704</f>
        <v>0</v>
      </c>
      <c r="N2704" s="28">
        <v>3</v>
      </c>
      <c r="O2704" s="28" t="s">
        <v>12</v>
      </c>
      <c r="P2704" s="28" t="s">
        <v>12</v>
      </c>
      <c r="Q2704" s="28">
        <v>1</v>
      </c>
      <c r="S2704" s="28">
        <v>0</v>
      </c>
      <c r="T2704" s="28">
        <v>0</v>
      </c>
      <c r="X2704" s="27" t="s">
        <v>2534</v>
      </c>
      <c r="Y2704" s="28">
        <v>1</v>
      </c>
      <c r="AB2704" s="28">
        <v>0</v>
      </c>
      <c r="AE2704" s="6">
        <f t="shared" si="42"/>
        <v>0</v>
      </c>
    </row>
    <row r="2705" spans="2:31" ht="16.5" thickBot="1" x14ac:dyDescent="0.3">
      <c r="B2705" s="66" t="s">
        <v>3041</v>
      </c>
      <c r="C2705" s="53" t="s">
        <v>166</v>
      </c>
      <c r="D2705" s="54" t="s">
        <v>167</v>
      </c>
      <c r="E2705" s="54">
        <v>32</v>
      </c>
      <c r="F2705" s="67">
        <v>32</v>
      </c>
      <c r="G2705" s="67">
        <v>0</v>
      </c>
      <c r="H2705" s="67">
        <v>0</v>
      </c>
      <c r="K2705" s="28">
        <v>0</v>
      </c>
      <c r="L2705" s="34">
        <f>K2705-'[6]на отправку'!$K2705</f>
        <v>0</v>
      </c>
      <c r="N2705" s="28">
        <v>8</v>
      </c>
      <c r="O2705" s="28" t="s">
        <v>12</v>
      </c>
      <c r="P2705" s="28" t="s">
        <v>12</v>
      </c>
      <c r="Q2705" s="28">
        <v>1</v>
      </c>
      <c r="S2705" s="28">
        <v>0</v>
      </c>
      <c r="T2705" s="28">
        <v>0</v>
      </c>
      <c r="X2705" s="27" t="s">
        <v>2536</v>
      </c>
      <c r="Y2705" s="28">
        <v>1</v>
      </c>
      <c r="AB2705" s="28">
        <v>0</v>
      </c>
      <c r="AE2705" s="6">
        <f t="shared" si="42"/>
        <v>0</v>
      </c>
    </row>
    <row r="2706" spans="2:31" ht="16.5" thickBot="1" x14ac:dyDescent="0.3">
      <c r="B2706" s="66" t="s">
        <v>1900</v>
      </c>
      <c r="C2706" s="53" t="s">
        <v>166</v>
      </c>
      <c r="D2706" s="54" t="s">
        <v>167</v>
      </c>
      <c r="E2706" s="54">
        <v>33</v>
      </c>
      <c r="F2706" s="67">
        <v>33</v>
      </c>
      <c r="G2706" s="40">
        <v>0</v>
      </c>
      <c r="H2706" s="67">
        <v>0</v>
      </c>
      <c r="I2706" s="99">
        <v>0</v>
      </c>
      <c r="K2706" s="28">
        <v>0</v>
      </c>
      <c r="L2706" s="34">
        <f>K2706-'[6]на отправку'!$K2706</f>
        <v>0</v>
      </c>
      <c r="M2706" s="200"/>
      <c r="N2706" s="28">
        <v>0</v>
      </c>
      <c r="O2706" s="28" t="s">
        <v>12</v>
      </c>
      <c r="P2706" s="28">
        <v>0</v>
      </c>
      <c r="Q2706" s="28">
        <v>2</v>
      </c>
      <c r="R2706" s="33"/>
      <c r="S2706" s="40">
        <v>0</v>
      </c>
      <c r="T2706" s="40">
        <v>0</v>
      </c>
      <c r="U2706" s="101">
        <v>0</v>
      </c>
      <c r="X2706" s="27" t="s">
        <v>2537</v>
      </c>
      <c r="Y2706" s="28">
        <v>1</v>
      </c>
      <c r="AA2706" s="28">
        <v>0</v>
      </c>
      <c r="AB2706" s="28">
        <v>0</v>
      </c>
      <c r="AE2706" s="6">
        <f t="shared" si="42"/>
        <v>0</v>
      </c>
    </row>
    <row r="2707" spans="2:31" ht="16.5" thickBot="1" x14ac:dyDescent="0.3">
      <c r="B2707" s="66" t="s">
        <v>192</v>
      </c>
      <c r="C2707" s="53" t="s">
        <v>168</v>
      </c>
      <c r="D2707" s="54" t="s">
        <v>169</v>
      </c>
      <c r="E2707" s="54">
        <v>0</v>
      </c>
      <c r="K2707" s="28">
        <v>0</v>
      </c>
      <c r="L2707" s="34">
        <f>K2707-'[6]на отправку'!$K2707</f>
        <v>0</v>
      </c>
      <c r="N2707" s="28">
        <v>13.5</v>
      </c>
      <c r="R2707" s="28" t="s">
        <v>13</v>
      </c>
      <c r="V2707" s="28">
        <v>0</v>
      </c>
      <c r="Y2707" s="28">
        <v>1</v>
      </c>
      <c r="AB2707" s="28">
        <v>0</v>
      </c>
      <c r="AE2707" s="6">
        <f t="shared" si="42"/>
        <v>0</v>
      </c>
    </row>
    <row r="2708" spans="2:31" ht="16.5" thickBot="1" x14ac:dyDescent="0.3">
      <c r="B2708" s="66" t="s">
        <v>1307</v>
      </c>
      <c r="C2708" s="53" t="s">
        <v>168</v>
      </c>
      <c r="D2708" s="54" t="s">
        <v>169</v>
      </c>
      <c r="E2708" s="54">
        <v>1</v>
      </c>
      <c r="F2708" s="67">
        <v>1</v>
      </c>
      <c r="G2708" s="67">
        <v>4777</v>
      </c>
      <c r="H2708" s="67">
        <v>5412</v>
      </c>
      <c r="I2708" s="99">
        <v>0.88266814500000002</v>
      </c>
      <c r="J2708" s="28" t="s">
        <v>12</v>
      </c>
      <c r="K2708" s="28">
        <v>5.6093150000000001E-3</v>
      </c>
      <c r="L2708" s="34">
        <f>K2708-'[6]на отправку'!$K2708</f>
        <v>0</v>
      </c>
      <c r="M2708" s="28" t="s">
        <v>12</v>
      </c>
      <c r="N2708" s="28">
        <v>0</v>
      </c>
      <c r="O2708" s="28">
        <v>0</v>
      </c>
      <c r="P2708" s="28">
        <v>1</v>
      </c>
      <c r="Q2708" s="28">
        <v>1</v>
      </c>
      <c r="S2708" s="28">
        <v>4997</v>
      </c>
      <c r="T2708" s="28">
        <v>5693</v>
      </c>
      <c r="U2708" s="28">
        <v>0.87774459900000001</v>
      </c>
      <c r="X2708" s="27" t="s">
        <v>2497</v>
      </c>
      <c r="Y2708" s="28">
        <v>1</v>
      </c>
      <c r="AA2708" s="28">
        <v>0</v>
      </c>
      <c r="AB2708" s="28">
        <v>0.87783438400000002</v>
      </c>
      <c r="AC2708" s="28">
        <v>0.79392113200000003</v>
      </c>
      <c r="AE2708" s="6">
        <f t="shared" si="42"/>
        <v>5.6093150000000001E-3</v>
      </c>
    </row>
    <row r="2709" spans="2:31" ht="16.5" thickBot="1" x14ac:dyDescent="0.3">
      <c r="B2709" s="66" t="s">
        <v>3042</v>
      </c>
      <c r="C2709" s="53" t="s">
        <v>168</v>
      </c>
      <c r="D2709" s="54" t="s">
        <v>169</v>
      </c>
      <c r="E2709" s="54">
        <v>2</v>
      </c>
      <c r="F2709" s="67">
        <v>26</v>
      </c>
      <c r="G2709" s="67">
        <v>8535</v>
      </c>
      <c r="H2709" s="67">
        <v>10148</v>
      </c>
      <c r="I2709" s="99">
        <v>0.84105242400000002</v>
      </c>
      <c r="J2709" s="28" t="s">
        <v>12</v>
      </c>
      <c r="K2709" s="28">
        <v>-9.8241390000000008E-3</v>
      </c>
      <c r="L2709" s="34">
        <f>K2709-'[6]на отправку'!$K2709</f>
        <v>0</v>
      </c>
      <c r="M2709" s="28" t="s">
        <v>12</v>
      </c>
      <c r="N2709" s="28">
        <v>1</v>
      </c>
      <c r="O2709" s="28">
        <v>0</v>
      </c>
      <c r="P2709" s="28">
        <v>1</v>
      </c>
      <c r="Q2709" s="28">
        <v>1</v>
      </c>
      <c r="S2709" s="28">
        <v>8945</v>
      </c>
      <c r="T2709" s="28">
        <v>10531</v>
      </c>
      <c r="U2709" s="28">
        <v>0.849397018</v>
      </c>
      <c r="X2709" s="27" t="s">
        <v>2498</v>
      </c>
      <c r="Y2709" s="28">
        <v>1</v>
      </c>
      <c r="AA2709" s="28">
        <v>1</v>
      </c>
      <c r="AB2709" s="28">
        <v>0.83450456100000003</v>
      </c>
      <c r="AC2709" s="28">
        <v>0.72780695200000001</v>
      </c>
      <c r="AE2709" s="6">
        <f t="shared" si="42"/>
        <v>-9.8241390000000008E-3</v>
      </c>
    </row>
    <row r="2710" spans="2:31" ht="16.5" thickBot="1" x14ac:dyDescent="0.3">
      <c r="B2710" s="66" t="s">
        <v>1308</v>
      </c>
      <c r="C2710" s="53" t="s">
        <v>168</v>
      </c>
      <c r="D2710" s="54" t="s">
        <v>169</v>
      </c>
      <c r="E2710" s="54">
        <v>3</v>
      </c>
      <c r="F2710" s="67">
        <v>2</v>
      </c>
      <c r="G2710" s="67">
        <v>40</v>
      </c>
      <c r="H2710" s="67">
        <v>42</v>
      </c>
      <c r="I2710" s="99">
        <v>0.95238095199999995</v>
      </c>
      <c r="J2710" s="28" t="s">
        <v>12</v>
      </c>
      <c r="K2710" s="28">
        <v>1.098901E-2</v>
      </c>
      <c r="L2710" s="34">
        <f>K2710-'[6]на отправку'!$K2710</f>
        <v>0</v>
      </c>
      <c r="N2710" s="28">
        <v>2</v>
      </c>
      <c r="O2710" s="28">
        <v>0</v>
      </c>
      <c r="P2710" s="28">
        <v>4</v>
      </c>
      <c r="Q2710" s="28">
        <v>1</v>
      </c>
      <c r="S2710" s="28">
        <v>65</v>
      </c>
      <c r="T2710" s="28">
        <v>69</v>
      </c>
      <c r="U2710" s="28">
        <v>0.94202898599999996</v>
      </c>
      <c r="X2710" s="27" t="s">
        <v>2499</v>
      </c>
      <c r="Y2710" s="28">
        <v>1</v>
      </c>
      <c r="AA2710" s="28">
        <v>2</v>
      </c>
      <c r="AB2710" s="28">
        <v>0.91111111099999997</v>
      </c>
      <c r="AC2710" s="28">
        <v>1</v>
      </c>
      <c r="AE2710" s="6">
        <f t="shared" si="42"/>
        <v>1.098901E-2</v>
      </c>
    </row>
    <row r="2711" spans="2:31" ht="16.5" thickBot="1" x14ac:dyDescent="0.3">
      <c r="B2711" s="66" t="s">
        <v>1309</v>
      </c>
      <c r="C2711" s="53" t="s">
        <v>168</v>
      </c>
      <c r="D2711" s="54" t="s">
        <v>169</v>
      </c>
      <c r="E2711" s="54">
        <v>4</v>
      </c>
      <c r="F2711" s="67">
        <v>3</v>
      </c>
      <c r="G2711" s="67">
        <v>4</v>
      </c>
      <c r="H2711" s="67">
        <v>9</v>
      </c>
      <c r="I2711" s="99">
        <v>0.44444444399999999</v>
      </c>
      <c r="J2711" s="28" t="s">
        <v>12</v>
      </c>
      <c r="K2711" s="28">
        <v>-0.23232323299999999</v>
      </c>
      <c r="L2711" s="34">
        <f>K2711-'[6]на отправку'!$K2711</f>
        <v>0</v>
      </c>
      <c r="M2711" s="28" t="s">
        <v>12</v>
      </c>
      <c r="N2711" s="28">
        <v>0</v>
      </c>
      <c r="O2711" s="28">
        <v>0</v>
      </c>
      <c r="P2711" s="28">
        <v>3</v>
      </c>
      <c r="Q2711" s="28">
        <v>1</v>
      </c>
      <c r="S2711" s="28">
        <v>22</v>
      </c>
      <c r="T2711" s="28">
        <v>38</v>
      </c>
      <c r="U2711" s="28">
        <v>0.57894736800000002</v>
      </c>
      <c r="X2711" s="27" t="s">
        <v>2500</v>
      </c>
      <c r="Y2711" s="28">
        <v>1</v>
      </c>
      <c r="AA2711" s="28">
        <v>0</v>
      </c>
      <c r="AB2711" s="28">
        <v>0.61761761800000003</v>
      </c>
      <c r="AC2711" s="28">
        <v>1</v>
      </c>
      <c r="AE2711" s="6">
        <f t="shared" si="42"/>
        <v>-0.23232323299999999</v>
      </c>
    </row>
    <row r="2712" spans="2:31" ht="16.5" thickBot="1" x14ac:dyDescent="0.3">
      <c r="B2712" s="66" t="s">
        <v>1310</v>
      </c>
      <c r="C2712" s="53" t="s">
        <v>168</v>
      </c>
      <c r="D2712" s="54" t="s">
        <v>169</v>
      </c>
      <c r="E2712" s="54">
        <v>5</v>
      </c>
      <c r="F2712" s="67">
        <v>4</v>
      </c>
      <c r="G2712" s="67">
        <v>0</v>
      </c>
      <c r="H2712" s="67">
        <v>0</v>
      </c>
      <c r="I2712" s="99">
        <v>0</v>
      </c>
      <c r="J2712" s="28" t="s">
        <v>12</v>
      </c>
      <c r="K2712" s="28">
        <v>-1</v>
      </c>
      <c r="L2712" s="34">
        <f>K2712-'[6]на отправку'!$K2712</f>
        <v>0</v>
      </c>
      <c r="M2712" s="28" t="s">
        <v>12</v>
      </c>
      <c r="N2712" s="28">
        <v>0</v>
      </c>
      <c r="O2712" s="28">
        <v>0</v>
      </c>
      <c r="P2712" s="28">
        <v>0</v>
      </c>
      <c r="Q2712" s="28">
        <v>2</v>
      </c>
      <c r="S2712" s="28">
        <v>4</v>
      </c>
      <c r="T2712" s="28">
        <v>4</v>
      </c>
      <c r="U2712" s="28">
        <v>1</v>
      </c>
      <c r="X2712" s="27" t="s">
        <v>2501</v>
      </c>
      <c r="Y2712" s="28">
        <v>1</v>
      </c>
      <c r="AA2712" s="28">
        <v>0</v>
      </c>
      <c r="AB2712" s="28">
        <v>0.86111111100000004</v>
      </c>
      <c r="AC2712" s="28">
        <v>1</v>
      </c>
      <c r="AE2712" s="6">
        <f t="shared" si="42"/>
        <v>-1</v>
      </c>
    </row>
    <row r="2713" spans="2:31" ht="16.5" thickBot="1" x14ac:dyDescent="0.3">
      <c r="B2713" s="66" t="s">
        <v>1311</v>
      </c>
      <c r="C2713" s="53" t="s">
        <v>168</v>
      </c>
      <c r="D2713" s="54" t="s">
        <v>169</v>
      </c>
      <c r="E2713" s="54">
        <v>6</v>
      </c>
      <c r="F2713" s="67">
        <v>5</v>
      </c>
      <c r="G2713" s="67">
        <v>3</v>
      </c>
      <c r="H2713" s="67">
        <v>10</v>
      </c>
      <c r="I2713" s="99">
        <v>0.3</v>
      </c>
      <c r="J2713" s="28" t="s">
        <v>12</v>
      </c>
      <c r="K2713" s="28">
        <v>-9.9999999000000006E-2</v>
      </c>
      <c r="L2713" s="34">
        <f>K2713-'[6]на отправку'!$K2713</f>
        <v>0</v>
      </c>
      <c r="M2713" s="28" t="s">
        <v>12</v>
      </c>
      <c r="N2713" s="28">
        <v>0</v>
      </c>
      <c r="O2713" s="28">
        <v>0</v>
      </c>
      <c r="P2713" s="28">
        <v>3</v>
      </c>
      <c r="Q2713" s="28">
        <v>1</v>
      </c>
      <c r="S2713" s="28">
        <v>11</v>
      </c>
      <c r="T2713" s="28">
        <v>33</v>
      </c>
      <c r="U2713" s="28">
        <v>0.33333333300000001</v>
      </c>
      <c r="X2713" s="27" t="s">
        <v>2502</v>
      </c>
      <c r="Y2713" s="28">
        <v>1</v>
      </c>
      <c r="AA2713" s="28">
        <v>0</v>
      </c>
      <c r="AB2713" s="28">
        <v>0.56594488200000004</v>
      </c>
      <c r="AC2713" s="28">
        <v>1</v>
      </c>
      <c r="AE2713" s="6">
        <f t="shared" si="42"/>
        <v>-9.9999999000000006E-2</v>
      </c>
    </row>
    <row r="2714" spans="2:31" ht="16.5" thickBot="1" x14ac:dyDescent="0.3">
      <c r="B2714" s="66" t="s">
        <v>1312</v>
      </c>
      <c r="C2714" s="53" t="s">
        <v>168</v>
      </c>
      <c r="D2714" s="54" t="s">
        <v>169</v>
      </c>
      <c r="E2714" s="54">
        <v>7</v>
      </c>
      <c r="F2714" s="67">
        <v>6</v>
      </c>
      <c r="G2714" s="67">
        <v>0</v>
      </c>
      <c r="H2714" s="67">
        <v>0</v>
      </c>
      <c r="I2714" s="99">
        <v>0</v>
      </c>
      <c r="J2714" s="28" t="s">
        <v>12</v>
      </c>
      <c r="K2714" s="28">
        <v>-1</v>
      </c>
      <c r="L2714" s="34">
        <f>K2714-'[6]на отправку'!$K2714</f>
        <v>0</v>
      </c>
      <c r="M2714" s="28" t="s">
        <v>12</v>
      </c>
      <c r="N2714" s="28">
        <v>0</v>
      </c>
      <c r="O2714" s="28">
        <v>0</v>
      </c>
      <c r="P2714" s="28">
        <v>0</v>
      </c>
      <c r="Q2714" s="28">
        <v>2</v>
      </c>
      <c r="S2714" s="28">
        <v>1</v>
      </c>
      <c r="T2714" s="28">
        <v>1</v>
      </c>
      <c r="U2714" s="28">
        <v>1</v>
      </c>
      <c r="X2714" s="27" t="s">
        <v>2503</v>
      </c>
      <c r="Y2714" s="28">
        <v>1</v>
      </c>
      <c r="AA2714" s="28">
        <v>0</v>
      </c>
      <c r="AB2714" s="28">
        <v>0.3</v>
      </c>
      <c r="AC2714" s="28">
        <v>1</v>
      </c>
      <c r="AE2714" s="6">
        <f t="shared" si="42"/>
        <v>-1</v>
      </c>
    </row>
    <row r="2715" spans="2:31" ht="16.5" thickBot="1" x14ac:dyDescent="0.3">
      <c r="B2715" s="66" t="s">
        <v>1329</v>
      </c>
      <c r="C2715" s="53" t="s">
        <v>168</v>
      </c>
      <c r="D2715" s="54" t="s">
        <v>169</v>
      </c>
      <c r="E2715" s="54">
        <v>8</v>
      </c>
      <c r="F2715" s="67">
        <v>22</v>
      </c>
      <c r="G2715" s="67">
        <v>0</v>
      </c>
      <c r="H2715" s="67">
        <v>1</v>
      </c>
      <c r="I2715" s="99">
        <v>0</v>
      </c>
      <c r="J2715" s="28" t="s">
        <v>12</v>
      </c>
      <c r="K2715" s="28">
        <v>0</v>
      </c>
      <c r="L2715" s="34">
        <f>K2715-'[6]на отправку'!$K2715</f>
        <v>0</v>
      </c>
      <c r="M2715" s="28" t="s">
        <v>12</v>
      </c>
      <c r="N2715" s="28">
        <v>0</v>
      </c>
      <c r="O2715" s="28">
        <v>0</v>
      </c>
      <c r="P2715" s="28">
        <v>3</v>
      </c>
      <c r="Q2715" s="28">
        <v>1</v>
      </c>
      <c r="S2715" s="28">
        <v>0</v>
      </c>
      <c r="T2715" s="28">
        <v>2</v>
      </c>
      <c r="U2715" s="28">
        <v>0</v>
      </c>
      <c r="X2715" s="27" t="s">
        <v>2504</v>
      </c>
      <c r="Y2715" s="28">
        <v>1</v>
      </c>
      <c r="AA2715" s="28">
        <v>0</v>
      </c>
      <c r="AB2715" s="28">
        <v>0.4</v>
      </c>
      <c r="AC2715" s="28">
        <v>1</v>
      </c>
      <c r="AE2715" s="6">
        <f t="shared" si="42"/>
        <v>0</v>
      </c>
    </row>
    <row r="2716" spans="2:31" ht="16.5" thickBot="1" x14ac:dyDescent="0.3">
      <c r="B2716" s="66" t="s">
        <v>1313</v>
      </c>
      <c r="C2716" s="53" t="s">
        <v>168</v>
      </c>
      <c r="D2716" s="54" t="s">
        <v>169</v>
      </c>
      <c r="E2716" s="54">
        <v>9</v>
      </c>
      <c r="F2716" s="67">
        <v>7</v>
      </c>
      <c r="G2716" s="67">
        <v>1178</v>
      </c>
      <c r="H2716" s="67">
        <v>1178</v>
      </c>
      <c r="I2716" s="99">
        <v>1</v>
      </c>
      <c r="J2716" s="28">
        <v>1</v>
      </c>
      <c r="K2716" s="28">
        <v>0</v>
      </c>
      <c r="L2716" s="34">
        <f>K2716-'[6]на отправку'!$K2716</f>
        <v>0</v>
      </c>
      <c r="M2716" s="28">
        <v>1</v>
      </c>
      <c r="N2716" s="28">
        <v>2</v>
      </c>
      <c r="O2716" s="28" t="s">
        <v>12</v>
      </c>
      <c r="P2716" s="28">
        <v>6</v>
      </c>
      <c r="Q2716" s="28">
        <v>1</v>
      </c>
      <c r="S2716" s="28">
        <v>1161</v>
      </c>
      <c r="T2716" s="28">
        <v>1161</v>
      </c>
      <c r="U2716" s="28">
        <v>1</v>
      </c>
      <c r="X2716" s="27" t="s">
        <v>2505</v>
      </c>
      <c r="Y2716" s="28">
        <v>1</v>
      </c>
      <c r="AA2716" s="28">
        <v>2</v>
      </c>
      <c r="AB2716" s="28">
        <v>1</v>
      </c>
      <c r="AC2716" s="28">
        <v>1</v>
      </c>
      <c r="AE2716" s="6">
        <f t="shared" si="42"/>
        <v>0</v>
      </c>
    </row>
    <row r="2717" spans="2:31" ht="16.5" thickBot="1" x14ac:dyDescent="0.3">
      <c r="B2717" s="66" t="s">
        <v>1314</v>
      </c>
      <c r="C2717" s="53" t="s">
        <v>168</v>
      </c>
      <c r="D2717" s="54" t="s">
        <v>169</v>
      </c>
      <c r="E2717" s="54">
        <v>10</v>
      </c>
      <c r="F2717" s="67">
        <v>8</v>
      </c>
      <c r="G2717" s="67">
        <v>258</v>
      </c>
      <c r="H2717" s="67">
        <v>13713</v>
      </c>
      <c r="I2717" s="99">
        <v>1.8814264000000001E-2</v>
      </c>
      <c r="J2717" s="28" t="s">
        <v>12</v>
      </c>
      <c r="K2717" s="28">
        <v>0.21540146700000001</v>
      </c>
      <c r="L2717" s="34">
        <f>K2717-'[6]на отправку'!$K2717</f>
        <v>0</v>
      </c>
      <c r="M2717" s="28" t="s">
        <v>12</v>
      </c>
      <c r="N2717" s="28">
        <v>0</v>
      </c>
      <c r="O2717" s="28">
        <v>0</v>
      </c>
      <c r="P2717" s="28">
        <v>1</v>
      </c>
      <c r="Q2717" s="28">
        <v>1</v>
      </c>
      <c r="S2717" s="28">
        <v>195</v>
      </c>
      <c r="T2717" s="28">
        <v>12597</v>
      </c>
      <c r="U2717" s="28">
        <v>1.5479876E-2</v>
      </c>
      <c r="X2717" s="27" t="s">
        <v>2506</v>
      </c>
      <c r="Y2717" s="28">
        <v>1</v>
      </c>
      <c r="AA2717" s="28">
        <v>0</v>
      </c>
      <c r="AB2717" s="28">
        <v>1.4606701999999999E-2</v>
      </c>
      <c r="AC2717" s="28">
        <v>0</v>
      </c>
      <c r="AE2717" s="6">
        <f t="shared" si="42"/>
        <v>0.21540146700000001</v>
      </c>
    </row>
    <row r="2718" spans="2:31" ht="16.5" thickBot="1" x14ac:dyDescent="0.3">
      <c r="B2718" s="66" t="s">
        <v>1315</v>
      </c>
      <c r="C2718" s="53" t="s">
        <v>168</v>
      </c>
      <c r="D2718" s="54" t="s">
        <v>169</v>
      </c>
      <c r="E2718" s="54">
        <v>11</v>
      </c>
      <c r="F2718" s="67">
        <v>9</v>
      </c>
      <c r="G2718" s="67">
        <v>253</v>
      </c>
      <c r="H2718" s="67">
        <v>274</v>
      </c>
      <c r="I2718" s="99">
        <v>0.92335766399999997</v>
      </c>
      <c r="J2718" s="28">
        <v>1</v>
      </c>
      <c r="K2718" s="28">
        <v>0.89493243700000003</v>
      </c>
      <c r="L2718" s="34">
        <f>K2718-'[6]на отправку'!$K2718</f>
        <v>0</v>
      </c>
      <c r="M2718" s="28">
        <v>0.92335766399999997</v>
      </c>
      <c r="N2718" s="28">
        <v>0.5</v>
      </c>
      <c r="O2718" s="28" t="s">
        <v>12</v>
      </c>
      <c r="P2718" s="28">
        <v>6</v>
      </c>
      <c r="Q2718" s="28">
        <v>1</v>
      </c>
      <c r="S2718" s="28">
        <v>383</v>
      </c>
      <c r="T2718" s="28">
        <v>786</v>
      </c>
      <c r="U2718" s="28">
        <v>0.487277354</v>
      </c>
      <c r="X2718" s="27" t="s">
        <v>2507</v>
      </c>
      <c r="Y2718" s="28">
        <v>1</v>
      </c>
      <c r="AA2718" s="28">
        <v>0.5</v>
      </c>
      <c r="AB2718" s="28">
        <v>0.93642591900000005</v>
      </c>
      <c r="AE2718" s="6">
        <f t="shared" si="42"/>
        <v>0.89493243700000003</v>
      </c>
    </row>
    <row r="2719" spans="2:31" ht="16.5" thickBot="1" x14ac:dyDescent="0.3">
      <c r="B2719" s="66" t="s">
        <v>1316</v>
      </c>
      <c r="C2719" s="53" t="s">
        <v>168</v>
      </c>
      <c r="D2719" s="54" t="s">
        <v>169</v>
      </c>
      <c r="E2719" s="54">
        <v>12</v>
      </c>
      <c r="F2719" s="67">
        <v>10</v>
      </c>
      <c r="G2719" s="67">
        <v>9</v>
      </c>
      <c r="H2719" s="67">
        <v>9</v>
      </c>
      <c r="I2719" s="99">
        <v>1</v>
      </c>
      <c r="J2719" s="28">
        <v>1</v>
      </c>
      <c r="K2719" s="28">
        <v>0</v>
      </c>
      <c r="L2719" s="34">
        <f>K2719-'[6]на отправку'!$K2719</f>
        <v>0</v>
      </c>
      <c r="M2719" s="28">
        <v>1</v>
      </c>
      <c r="N2719" s="28">
        <v>1</v>
      </c>
      <c r="O2719" s="28" t="s">
        <v>12</v>
      </c>
      <c r="P2719" s="28">
        <v>6</v>
      </c>
      <c r="Q2719" s="28">
        <v>1</v>
      </c>
      <c r="S2719" s="28">
        <v>24</v>
      </c>
      <c r="T2719" s="28">
        <v>24</v>
      </c>
      <c r="U2719" s="28">
        <v>1</v>
      </c>
      <c r="X2719" s="27" t="s">
        <v>2508</v>
      </c>
      <c r="Y2719" s="28">
        <v>1</v>
      </c>
      <c r="AA2719" s="28">
        <v>1</v>
      </c>
      <c r="AB2719" s="28">
        <v>1</v>
      </c>
      <c r="AE2719" s="6">
        <f t="shared" si="42"/>
        <v>0</v>
      </c>
    </row>
    <row r="2720" spans="2:31" ht="16.5" thickBot="1" x14ac:dyDescent="0.3">
      <c r="B2720" s="66" t="s">
        <v>1317</v>
      </c>
      <c r="C2720" s="53" t="s">
        <v>168</v>
      </c>
      <c r="D2720" s="54" t="s">
        <v>169</v>
      </c>
      <c r="E2720" s="54">
        <v>13</v>
      </c>
      <c r="F2720" s="67">
        <v>11</v>
      </c>
      <c r="G2720" s="67">
        <v>74</v>
      </c>
      <c r="H2720" s="67">
        <v>74</v>
      </c>
      <c r="I2720" s="99">
        <v>1</v>
      </c>
      <c r="J2720" s="28">
        <v>1</v>
      </c>
      <c r="K2720" s="28">
        <v>0</v>
      </c>
      <c r="L2720" s="34">
        <f>K2720-'[6]на отправку'!$K2720</f>
        <v>0</v>
      </c>
      <c r="M2720" s="28">
        <v>1</v>
      </c>
      <c r="N2720" s="28">
        <v>2</v>
      </c>
      <c r="O2720" s="28" t="s">
        <v>12</v>
      </c>
      <c r="P2720" s="28">
        <v>6</v>
      </c>
      <c r="Q2720" s="28">
        <v>1</v>
      </c>
      <c r="S2720" s="28">
        <v>124</v>
      </c>
      <c r="T2720" s="28">
        <v>124</v>
      </c>
      <c r="U2720" s="28">
        <v>1</v>
      </c>
      <c r="X2720" s="27" t="s">
        <v>2509</v>
      </c>
      <c r="Y2720" s="28">
        <v>1</v>
      </c>
      <c r="AA2720" s="28">
        <v>2</v>
      </c>
      <c r="AB2720" s="28">
        <v>1</v>
      </c>
      <c r="AE2720" s="6">
        <f t="shared" si="42"/>
        <v>0</v>
      </c>
    </row>
    <row r="2721" spans="2:31" ht="16.5" thickBot="1" x14ac:dyDescent="0.3">
      <c r="B2721" s="66" t="s">
        <v>1318</v>
      </c>
      <c r="C2721" s="53" t="s">
        <v>168</v>
      </c>
      <c r="D2721" s="54" t="s">
        <v>169</v>
      </c>
      <c r="E2721" s="54">
        <v>14</v>
      </c>
      <c r="F2721" s="67">
        <v>12</v>
      </c>
      <c r="G2721" s="67">
        <v>687</v>
      </c>
      <c r="H2721" s="67">
        <v>13916</v>
      </c>
      <c r="I2721" s="99">
        <v>4.9367634000000001E-2</v>
      </c>
      <c r="J2721" s="28" t="s">
        <v>12</v>
      </c>
      <c r="K2721" s="28">
        <v>0.24850454899999999</v>
      </c>
      <c r="L2721" s="34">
        <f>K2721-'[6]на отправку'!$K2721</f>
        <v>0</v>
      </c>
      <c r="M2721" s="28" t="s">
        <v>12</v>
      </c>
      <c r="N2721" s="28">
        <v>0</v>
      </c>
      <c r="O2721" s="28">
        <v>0</v>
      </c>
      <c r="P2721" s="28">
        <v>1</v>
      </c>
      <c r="Q2721" s="28">
        <v>1</v>
      </c>
      <c r="S2721" s="28">
        <v>507</v>
      </c>
      <c r="T2721" s="28">
        <v>12822</v>
      </c>
      <c r="U2721" s="28">
        <v>3.9541412999999997E-2</v>
      </c>
      <c r="X2721" s="27" t="s">
        <v>2510</v>
      </c>
      <c r="Y2721" s="28">
        <v>1</v>
      </c>
      <c r="AA2721" s="28">
        <v>0</v>
      </c>
      <c r="AB2721" s="28">
        <v>3.2834602999999997E-2</v>
      </c>
      <c r="AC2721" s="28">
        <v>5.0505050000000003E-3</v>
      </c>
      <c r="AE2721" s="6">
        <f t="shared" si="42"/>
        <v>0.24850454899999999</v>
      </c>
    </row>
    <row r="2722" spans="2:31" ht="16.5" thickBot="1" x14ac:dyDescent="0.3">
      <c r="B2722" s="66" t="s">
        <v>1319</v>
      </c>
      <c r="C2722" s="53" t="s">
        <v>168</v>
      </c>
      <c r="D2722" s="54" t="s">
        <v>169</v>
      </c>
      <c r="E2722" s="54">
        <v>15</v>
      </c>
      <c r="F2722" s="67">
        <v>13</v>
      </c>
      <c r="G2722" s="67">
        <v>102</v>
      </c>
      <c r="H2722" s="67">
        <v>286</v>
      </c>
      <c r="I2722" s="99">
        <v>0.35664335699999999</v>
      </c>
      <c r="J2722" s="28" t="s">
        <v>12</v>
      </c>
      <c r="K2722" s="28">
        <v>-5.5944055999999999E-2</v>
      </c>
      <c r="L2722" s="34">
        <f>K2722-'[6]на отправку'!$K2722</f>
        <v>0</v>
      </c>
      <c r="M2722" s="28" t="s">
        <v>12</v>
      </c>
      <c r="N2722" s="28">
        <v>2</v>
      </c>
      <c r="O2722" s="28">
        <v>0</v>
      </c>
      <c r="P2722" s="28">
        <v>2</v>
      </c>
      <c r="Q2722" s="28">
        <v>1</v>
      </c>
      <c r="S2722" s="28">
        <v>102</v>
      </c>
      <c r="T2722" s="28">
        <v>270</v>
      </c>
      <c r="U2722" s="28">
        <v>0.37777777800000001</v>
      </c>
      <c r="X2722" s="27" t="s">
        <v>2511</v>
      </c>
      <c r="Y2722" s="28">
        <v>1</v>
      </c>
      <c r="AA2722" s="28">
        <v>2</v>
      </c>
      <c r="AB2722" s="28">
        <v>0.4</v>
      </c>
      <c r="AC2722" s="28">
        <v>0.177419355</v>
      </c>
      <c r="AE2722" s="6">
        <f t="shared" si="42"/>
        <v>-5.5944055999999999E-2</v>
      </c>
    </row>
    <row r="2723" spans="2:31" ht="16.5" thickBot="1" x14ac:dyDescent="0.3">
      <c r="B2723" s="66" t="s">
        <v>1320</v>
      </c>
      <c r="C2723" s="53" t="s">
        <v>168</v>
      </c>
      <c r="D2723" s="54" t="s">
        <v>169</v>
      </c>
      <c r="E2723" s="54">
        <v>16</v>
      </c>
      <c r="F2723" s="67">
        <v>14</v>
      </c>
      <c r="G2723" s="67">
        <v>1</v>
      </c>
      <c r="H2723" s="67">
        <v>1693</v>
      </c>
      <c r="I2723" s="99">
        <v>5.9066700000000001E-4</v>
      </c>
      <c r="J2723" s="28" t="s">
        <v>12</v>
      </c>
      <c r="K2723" s="28">
        <v>-0.111637344</v>
      </c>
      <c r="L2723" s="34">
        <f>K2723-'[6]на отправку'!$K2723</f>
        <v>0</v>
      </c>
      <c r="M2723" s="28" t="s">
        <v>12</v>
      </c>
      <c r="N2723" s="28">
        <v>3</v>
      </c>
      <c r="O2723" s="28">
        <v>0</v>
      </c>
      <c r="P2723" s="28">
        <v>1</v>
      </c>
      <c r="Q2723" s="28">
        <v>1</v>
      </c>
      <c r="S2723" s="28">
        <v>1</v>
      </c>
      <c r="T2723" s="28">
        <v>1504</v>
      </c>
      <c r="U2723" s="28">
        <v>6.6489399999999997E-4</v>
      </c>
      <c r="X2723" s="27" t="s">
        <v>2512</v>
      </c>
      <c r="Y2723" s="28">
        <v>1</v>
      </c>
      <c r="AA2723" s="28">
        <v>3</v>
      </c>
      <c r="AB2723" s="28">
        <v>5.0993200000000005E-4</v>
      </c>
      <c r="AC2723" s="28">
        <v>0</v>
      </c>
      <c r="AE2723" s="6">
        <f t="shared" si="42"/>
        <v>-0.111637344</v>
      </c>
    </row>
    <row r="2724" spans="2:31" ht="16.5" thickBot="1" x14ac:dyDescent="0.3">
      <c r="B2724" s="66" t="s">
        <v>1321</v>
      </c>
      <c r="C2724" s="53" t="s">
        <v>168</v>
      </c>
      <c r="D2724" s="54" t="s">
        <v>169</v>
      </c>
      <c r="E2724" s="54">
        <v>16.5</v>
      </c>
      <c r="K2724" s="28">
        <v>0</v>
      </c>
      <c r="L2724" s="34">
        <f>K2724-'[6]на отправку'!$K2724</f>
        <v>0</v>
      </c>
      <c r="N2724" s="28">
        <v>21</v>
      </c>
      <c r="R2724" s="28" t="s">
        <v>2514</v>
      </c>
      <c r="V2724" s="28">
        <v>0</v>
      </c>
      <c r="Y2724" s="28">
        <v>1</v>
      </c>
      <c r="AB2724" s="28">
        <v>0</v>
      </c>
      <c r="AE2724" s="6">
        <f t="shared" si="42"/>
        <v>0</v>
      </c>
    </row>
    <row r="2725" spans="2:31" ht="16.5" thickBot="1" x14ac:dyDescent="0.3">
      <c r="B2725" s="66" t="s">
        <v>1322</v>
      </c>
      <c r="C2725" s="53" t="s">
        <v>168</v>
      </c>
      <c r="D2725" s="54" t="s">
        <v>169</v>
      </c>
      <c r="E2725" s="54">
        <v>17</v>
      </c>
      <c r="F2725" s="67">
        <v>15</v>
      </c>
      <c r="G2725" s="67">
        <v>1134</v>
      </c>
      <c r="H2725" s="67">
        <v>1158</v>
      </c>
      <c r="I2725" s="99">
        <v>0.97927461100000002</v>
      </c>
      <c r="J2725" s="28">
        <v>1</v>
      </c>
      <c r="K2725" s="28">
        <v>-2.0725389E-2</v>
      </c>
      <c r="L2725" s="34">
        <f>K2725-'[6]на отправку'!$K2725</f>
        <v>0</v>
      </c>
      <c r="M2725" s="28">
        <v>0.97927461100000002</v>
      </c>
      <c r="N2725" s="28">
        <v>3</v>
      </c>
      <c r="O2725" s="28" t="s">
        <v>12</v>
      </c>
      <c r="P2725" s="28">
        <v>5</v>
      </c>
      <c r="Q2725" s="28">
        <v>1</v>
      </c>
      <c r="S2725" s="28">
        <v>1099</v>
      </c>
      <c r="T2725" s="28">
        <v>1099</v>
      </c>
      <c r="U2725" s="28">
        <v>1</v>
      </c>
      <c r="X2725" s="27" t="s">
        <v>2515</v>
      </c>
      <c r="Y2725" s="28">
        <v>1</v>
      </c>
      <c r="AA2725" s="28">
        <v>3</v>
      </c>
      <c r="AB2725" s="28">
        <v>0.96851403899999999</v>
      </c>
      <c r="AE2725" s="6">
        <f t="shared" si="42"/>
        <v>-2.0725389E-2</v>
      </c>
    </row>
    <row r="2726" spans="2:31" ht="16.5" thickBot="1" x14ac:dyDescent="0.3">
      <c r="B2726" s="66" t="s">
        <v>1323</v>
      </c>
      <c r="C2726" s="53" t="s">
        <v>168</v>
      </c>
      <c r="D2726" s="54" t="s">
        <v>169</v>
      </c>
      <c r="E2726" s="54">
        <v>18</v>
      </c>
      <c r="F2726" s="67">
        <v>16</v>
      </c>
      <c r="G2726" s="67">
        <v>5</v>
      </c>
      <c r="H2726" s="67">
        <v>11</v>
      </c>
      <c r="I2726" s="99">
        <v>0.45454545499999999</v>
      </c>
      <c r="J2726" s="28" t="s">
        <v>12</v>
      </c>
      <c r="K2726" s="28">
        <v>-0.48863636300000002</v>
      </c>
      <c r="L2726" s="34">
        <f>K2726-'[6]на отправку'!$K2726</f>
        <v>0</v>
      </c>
      <c r="M2726" s="28" t="s">
        <v>12</v>
      </c>
      <c r="N2726" s="28">
        <v>0</v>
      </c>
      <c r="O2726" s="28">
        <v>0</v>
      </c>
      <c r="P2726" s="28">
        <v>3</v>
      </c>
      <c r="Q2726" s="28">
        <v>1</v>
      </c>
      <c r="S2726" s="28">
        <v>16</v>
      </c>
      <c r="T2726" s="28">
        <v>18</v>
      </c>
      <c r="U2726" s="28">
        <v>0.88888888899999996</v>
      </c>
      <c r="X2726" s="27" t="s">
        <v>2516</v>
      </c>
      <c r="Y2726" s="28">
        <v>1</v>
      </c>
      <c r="AA2726" s="28">
        <v>0</v>
      </c>
      <c r="AB2726" s="28">
        <v>0.94674221000000003</v>
      </c>
      <c r="AC2726" s="28">
        <v>1</v>
      </c>
      <c r="AE2726" s="6">
        <f t="shared" si="42"/>
        <v>-0.48863636300000002</v>
      </c>
    </row>
    <row r="2727" spans="2:31" ht="16.5" thickBot="1" x14ac:dyDescent="0.3">
      <c r="B2727" s="66" t="s">
        <v>1324</v>
      </c>
      <c r="C2727" s="53" t="s">
        <v>168</v>
      </c>
      <c r="D2727" s="54" t="s">
        <v>169</v>
      </c>
      <c r="E2727" s="54">
        <v>19</v>
      </c>
      <c r="F2727" s="67">
        <v>17</v>
      </c>
      <c r="G2727" s="67">
        <v>7</v>
      </c>
      <c r="H2727" s="67">
        <v>12</v>
      </c>
      <c r="I2727" s="99">
        <v>0.58333333300000001</v>
      </c>
      <c r="J2727" s="28" t="s">
        <v>12</v>
      </c>
      <c r="K2727" s="28">
        <v>-0.30729166699999999</v>
      </c>
      <c r="L2727" s="34">
        <f>K2727-'[6]на отправку'!$K2727</f>
        <v>0</v>
      </c>
      <c r="M2727" s="28" t="s">
        <v>12</v>
      </c>
      <c r="N2727" s="28">
        <v>0</v>
      </c>
      <c r="O2727" s="28">
        <v>0</v>
      </c>
      <c r="P2727" s="28">
        <v>3</v>
      </c>
      <c r="Q2727" s="28">
        <v>1</v>
      </c>
      <c r="S2727" s="28">
        <v>16</v>
      </c>
      <c r="T2727" s="28">
        <v>19</v>
      </c>
      <c r="U2727" s="28">
        <v>0.84210526299999999</v>
      </c>
      <c r="X2727" s="27" t="s">
        <v>2517</v>
      </c>
      <c r="Y2727" s="28">
        <v>1</v>
      </c>
      <c r="AA2727" s="28">
        <v>0</v>
      </c>
      <c r="AB2727" s="28">
        <v>0.98260073299999995</v>
      </c>
      <c r="AC2727" s="28">
        <v>1</v>
      </c>
      <c r="AE2727" s="6">
        <f t="shared" si="42"/>
        <v>-0.30729166699999999</v>
      </c>
    </row>
    <row r="2728" spans="2:31" ht="16.5" thickBot="1" x14ac:dyDescent="0.3">
      <c r="B2728" s="66" t="s">
        <v>1325</v>
      </c>
      <c r="C2728" s="53" t="s">
        <v>168</v>
      </c>
      <c r="D2728" s="54" t="s">
        <v>169</v>
      </c>
      <c r="E2728" s="54">
        <v>20</v>
      </c>
      <c r="F2728" s="67">
        <v>18</v>
      </c>
      <c r="G2728" s="67">
        <v>5</v>
      </c>
      <c r="H2728" s="67">
        <v>5</v>
      </c>
      <c r="I2728" s="99">
        <v>1</v>
      </c>
      <c r="J2728" s="28" t="s">
        <v>12</v>
      </c>
      <c r="K2728" s="28">
        <v>0.46153846199999998</v>
      </c>
      <c r="L2728" s="34">
        <f>K2728-'[6]на отправку'!$K2728</f>
        <v>0</v>
      </c>
      <c r="M2728" s="28" t="s">
        <v>12</v>
      </c>
      <c r="N2728" s="28">
        <v>6</v>
      </c>
      <c r="O2728" s="28">
        <v>2</v>
      </c>
      <c r="P2728" s="28">
        <v>4</v>
      </c>
      <c r="Q2728" s="28">
        <v>1</v>
      </c>
      <c r="S2728" s="28">
        <v>13</v>
      </c>
      <c r="T2728" s="28">
        <v>19</v>
      </c>
      <c r="U2728" s="28">
        <v>0.68421052599999999</v>
      </c>
      <c r="X2728" s="27" t="s">
        <v>2518</v>
      </c>
      <c r="Y2728" s="28">
        <v>1</v>
      </c>
      <c r="AA2728" s="28">
        <v>6</v>
      </c>
      <c r="AB2728" s="28">
        <v>0.96027201100000004</v>
      </c>
      <c r="AC2728" s="28">
        <v>1</v>
      </c>
      <c r="AE2728" s="6">
        <f t="shared" si="42"/>
        <v>0.46153846199999998</v>
      </c>
    </row>
    <row r="2729" spans="2:31" ht="16.5" thickBot="1" x14ac:dyDescent="0.3">
      <c r="B2729" s="66" t="s">
        <v>1326</v>
      </c>
      <c r="C2729" s="53" t="s">
        <v>168</v>
      </c>
      <c r="D2729" s="54" t="s">
        <v>169</v>
      </c>
      <c r="E2729" s="54">
        <v>21</v>
      </c>
      <c r="F2729" s="67">
        <v>19</v>
      </c>
      <c r="G2729" s="40">
        <v>2</v>
      </c>
      <c r="H2729" s="67">
        <v>2</v>
      </c>
      <c r="I2729" s="99">
        <v>1</v>
      </c>
      <c r="J2729" s="28" t="s">
        <v>12</v>
      </c>
      <c r="K2729" s="28">
        <v>0</v>
      </c>
      <c r="L2729" s="34">
        <f>K2729-'[6]на отправку'!$K2729</f>
        <v>0</v>
      </c>
      <c r="M2729" s="200" t="s">
        <v>12</v>
      </c>
      <c r="N2729" s="28">
        <v>6</v>
      </c>
      <c r="O2729" s="28">
        <v>2</v>
      </c>
      <c r="P2729" s="28">
        <v>4</v>
      </c>
      <c r="Q2729" s="28">
        <v>1</v>
      </c>
      <c r="R2729" s="33"/>
      <c r="S2729" s="40">
        <v>3</v>
      </c>
      <c r="T2729" s="40">
        <v>3</v>
      </c>
      <c r="U2729" s="101">
        <v>1</v>
      </c>
      <c r="X2729" s="27" t="s">
        <v>2519</v>
      </c>
      <c r="Y2729" s="28">
        <v>1</v>
      </c>
      <c r="AA2729" s="28">
        <v>6</v>
      </c>
      <c r="AB2729" s="28">
        <v>0.96570972899999996</v>
      </c>
      <c r="AC2729" s="28">
        <v>1</v>
      </c>
      <c r="AE2729" s="6">
        <f t="shared" si="42"/>
        <v>0</v>
      </c>
    </row>
    <row r="2730" spans="2:31" ht="16.5" thickBot="1" x14ac:dyDescent="0.3">
      <c r="B2730" s="66" t="s">
        <v>1327</v>
      </c>
      <c r="C2730" s="53" t="s">
        <v>168</v>
      </c>
      <c r="D2730" s="54" t="s">
        <v>169</v>
      </c>
      <c r="E2730" s="54">
        <v>22</v>
      </c>
      <c r="F2730" s="67">
        <v>20</v>
      </c>
      <c r="G2730" s="67">
        <v>7</v>
      </c>
      <c r="H2730" s="67">
        <v>10</v>
      </c>
      <c r="I2730" s="99">
        <v>0.7</v>
      </c>
      <c r="J2730" s="28" t="s">
        <v>12</v>
      </c>
      <c r="K2730" s="28">
        <v>0.12</v>
      </c>
      <c r="L2730" s="34">
        <f>K2730-'[6]на отправку'!$K2730</f>
        <v>0</v>
      </c>
      <c r="M2730" s="28" t="s">
        <v>12</v>
      </c>
      <c r="N2730" s="28">
        <v>6</v>
      </c>
      <c r="O2730" s="28">
        <v>0</v>
      </c>
      <c r="P2730" s="28">
        <v>3</v>
      </c>
      <c r="Q2730" s="28">
        <v>1</v>
      </c>
      <c r="S2730" s="28">
        <v>5</v>
      </c>
      <c r="T2730" s="28">
        <v>8</v>
      </c>
      <c r="U2730" s="28">
        <v>0.625</v>
      </c>
      <c r="X2730" s="27" t="s">
        <v>2520</v>
      </c>
      <c r="Y2730" s="28">
        <v>1</v>
      </c>
      <c r="AA2730" s="28">
        <v>6</v>
      </c>
      <c r="AB2730" s="28">
        <v>0.8075</v>
      </c>
      <c r="AC2730" s="28">
        <v>1</v>
      </c>
      <c r="AE2730" s="6">
        <f t="shared" si="42"/>
        <v>0.12</v>
      </c>
    </row>
    <row r="2731" spans="2:31" ht="16.5" thickBot="1" x14ac:dyDescent="0.3">
      <c r="B2731" s="66" t="s">
        <v>1321</v>
      </c>
      <c r="C2731" s="53" t="s">
        <v>168</v>
      </c>
      <c r="D2731" s="54" t="s">
        <v>169</v>
      </c>
      <c r="E2731" s="54">
        <v>22.5</v>
      </c>
      <c r="K2731" s="28">
        <v>0</v>
      </c>
      <c r="L2731" s="34">
        <f>K2731-'[6]на отправку'!$K2731</f>
        <v>0</v>
      </c>
      <c r="N2731" s="28">
        <v>1</v>
      </c>
      <c r="R2731" s="28" t="s">
        <v>2521</v>
      </c>
      <c r="V2731" s="28">
        <v>0</v>
      </c>
      <c r="Y2731" s="28">
        <v>1</v>
      </c>
      <c r="AB2731" s="28">
        <v>0</v>
      </c>
      <c r="AE2731" s="6">
        <f t="shared" si="42"/>
        <v>0</v>
      </c>
    </row>
    <row r="2732" spans="2:31" ht="16.5" thickBot="1" x14ac:dyDescent="0.3">
      <c r="B2732" s="66" t="s">
        <v>1328</v>
      </c>
      <c r="C2732" s="53" t="s">
        <v>168</v>
      </c>
      <c r="D2732" s="54" t="s">
        <v>169</v>
      </c>
      <c r="E2732" s="54">
        <v>23</v>
      </c>
      <c r="F2732" s="67">
        <v>21</v>
      </c>
      <c r="G2732" s="67">
        <v>1</v>
      </c>
      <c r="H2732" s="67">
        <v>5</v>
      </c>
      <c r="I2732" s="99">
        <v>0.2</v>
      </c>
      <c r="J2732" s="28" t="s">
        <v>12</v>
      </c>
      <c r="K2732" s="28">
        <v>0</v>
      </c>
      <c r="L2732" s="34">
        <f>K2732-'[6]на отправку'!$K2732</f>
        <v>0</v>
      </c>
      <c r="M2732" s="28" t="s">
        <v>12</v>
      </c>
      <c r="N2732" s="28">
        <v>0</v>
      </c>
      <c r="O2732" s="28">
        <v>0</v>
      </c>
      <c r="P2732" s="28">
        <v>3</v>
      </c>
      <c r="Q2732" s="28">
        <v>1</v>
      </c>
      <c r="S2732" s="28">
        <v>1</v>
      </c>
      <c r="T2732" s="28">
        <v>5</v>
      </c>
      <c r="U2732" s="28">
        <v>0.2</v>
      </c>
      <c r="X2732" s="27" t="s">
        <v>302</v>
      </c>
      <c r="Y2732" s="28">
        <v>1</v>
      </c>
      <c r="AA2732" s="28">
        <v>0</v>
      </c>
      <c r="AB2732" s="28">
        <v>0.39646335199999999</v>
      </c>
      <c r="AC2732" s="28">
        <v>1</v>
      </c>
      <c r="AE2732" s="6">
        <f t="shared" si="42"/>
        <v>0</v>
      </c>
    </row>
    <row r="2733" spans="2:31" ht="16.5" thickBot="1" x14ac:dyDescent="0.3">
      <c r="B2733" s="66" t="s">
        <v>1330</v>
      </c>
      <c r="C2733" s="53" t="s">
        <v>168</v>
      </c>
      <c r="D2733" s="54" t="s">
        <v>169</v>
      </c>
      <c r="E2733" s="54">
        <v>24</v>
      </c>
      <c r="F2733" s="67">
        <v>23</v>
      </c>
      <c r="G2733" s="40">
        <v>0</v>
      </c>
      <c r="H2733" s="67">
        <v>0</v>
      </c>
      <c r="I2733" s="99">
        <v>0</v>
      </c>
      <c r="J2733" s="28" t="s">
        <v>12</v>
      </c>
      <c r="K2733" s="28">
        <v>0</v>
      </c>
      <c r="L2733" s="34">
        <f>K2733-'[6]на отправку'!$K2733</f>
        <v>0</v>
      </c>
      <c r="M2733" s="200" t="s">
        <v>12</v>
      </c>
      <c r="N2733" s="28">
        <v>0</v>
      </c>
      <c r="O2733" s="28">
        <v>0</v>
      </c>
      <c r="P2733" s="28">
        <v>0</v>
      </c>
      <c r="Q2733" s="28">
        <v>2</v>
      </c>
      <c r="R2733" s="33"/>
      <c r="S2733" s="40">
        <v>0</v>
      </c>
      <c r="T2733" s="40">
        <v>0</v>
      </c>
      <c r="U2733" s="101">
        <v>0</v>
      </c>
      <c r="X2733" s="27" t="s">
        <v>2522</v>
      </c>
      <c r="Y2733" s="28">
        <v>1</v>
      </c>
      <c r="AA2733" s="28">
        <v>0</v>
      </c>
      <c r="AB2733" s="28">
        <v>0.6</v>
      </c>
      <c r="AC2733" s="28">
        <v>1</v>
      </c>
      <c r="AE2733" s="6">
        <f t="shared" si="42"/>
        <v>0</v>
      </c>
    </row>
    <row r="2734" spans="2:31" ht="16.5" thickBot="1" x14ac:dyDescent="0.3">
      <c r="B2734" s="66" t="s">
        <v>1331</v>
      </c>
      <c r="C2734" s="53" t="s">
        <v>168</v>
      </c>
      <c r="D2734" s="54" t="s">
        <v>169</v>
      </c>
      <c r="E2734" s="54">
        <v>25</v>
      </c>
      <c r="F2734" s="67">
        <v>24</v>
      </c>
      <c r="G2734" s="67">
        <v>0</v>
      </c>
      <c r="H2734" s="67">
        <v>1</v>
      </c>
      <c r="I2734" s="99">
        <v>0</v>
      </c>
      <c r="J2734" s="28" t="s">
        <v>12</v>
      </c>
      <c r="K2734" s="28">
        <v>0</v>
      </c>
      <c r="L2734" s="34">
        <f>K2734-'[6]на отправку'!$K2734</f>
        <v>0</v>
      </c>
      <c r="M2734" s="28" t="s">
        <v>12</v>
      </c>
      <c r="N2734" s="28">
        <v>0</v>
      </c>
      <c r="O2734" s="28">
        <v>0</v>
      </c>
      <c r="P2734" s="28">
        <v>3</v>
      </c>
      <c r="Q2734" s="28">
        <v>1</v>
      </c>
      <c r="S2734" s="28">
        <v>0</v>
      </c>
      <c r="T2734" s="28">
        <v>3</v>
      </c>
      <c r="U2734" s="28">
        <v>0</v>
      </c>
      <c r="X2734" s="27" t="s">
        <v>2522</v>
      </c>
      <c r="Y2734" s="28">
        <v>1</v>
      </c>
      <c r="AA2734" s="28">
        <v>0</v>
      </c>
      <c r="AB2734" s="28">
        <v>0.381578947</v>
      </c>
      <c r="AC2734" s="28">
        <v>1</v>
      </c>
      <c r="AE2734" s="6">
        <f t="shared" si="42"/>
        <v>0</v>
      </c>
    </row>
    <row r="2735" spans="2:31" ht="16.5" thickBot="1" x14ac:dyDescent="0.3">
      <c r="B2735" s="66" t="s">
        <v>1332</v>
      </c>
      <c r="C2735" s="53" t="s">
        <v>168</v>
      </c>
      <c r="D2735" s="54" t="s">
        <v>169</v>
      </c>
      <c r="E2735" s="54">
        <v>26</v>
      </c>
      <c r="F2735" s="67">
        <v>25</v>
      </c>
      <c r="G2735" s="67">
        <v>22</v>
      </c>
      <c r="H2735" s="67">
        <v>23</v>
      </c>
      <c r="I2735" s="99">
        <v>0.95652173900000004</v>
      </c>
      <c r="J2735" s="28">
        <v>1</v>
      </c>
      <c r="K2735" s="28">
        <v>1.1180124E-2</v>
      </c>
      <c r="L2735" s="34">
        <f>K2735-'[6]на отправку'!$K2735</f>
        <v>0</v>
      </c>
      <c r="M2735" s="28" t="s">
        <v>12</v>
      </c>
      <c r="N2735" s="28">
        <v>1</v>
      </c>
      <c r="O2735" s="28">
        <v>0</v>
      </c>
      <c r="P2735" s="28">
        <v>3</v>
      </c>
      <c r="Q2735" s="28">
        <v>1</v>
      </c>
      <c r="S2735" s="28">
        <v>35</v>
      </c>
      <c r="T2735" s="28">
        <v>37</v>
      </c>
      <c r="U2735" s="28">
        <v>0.94594594600000004</v>
      </c>
      <c r="X2735" s="27" t="s">
        <v>2523</v>
      </c>
      <c r="Y2735" s="28">
        <v>1</v>
      </c>
      <c r="AA2735" s="28">
        <v>1</v>
      </c>
      <c r="AB2735" s="28">
        <v>0.97159166299999999</v>
      </c>
      <c r="AC2735" s="28">
        <v>1</v>
      </c>
      <c r="AE2735" s="6">
        <f t="shared" si="42"/>
        <v>1.1180124E-2</v>
      </c>
    </row>
    <row r="2736" spans="2:31" ht="16.5" thickBot="1" x14ac:dyDescent="0.3">
      <c r="B2736" s="66" t="s">
        <v>1321</v>
      </c>
      <c r="C2736" s="53" t="s">
        <v>168</v>
      </c>
      <c r="D2736" s="54" t="s">
        <v>169</v>
      </c>
      <c r="E2736" s="54">
        <v>26.5</v>
      </c>
      <c r="K2736" s="28">
        <v>0</v>
      </c>
      <c r="L2736" s="34">
        <f>K2736-'[6]на отправку'!$K2736</f>
        <v>0</v>
      </c>
      <c r="N2736" s="28">
        <v>27</v>
      </c>
      <c r="R2736" s="28" t="s">
        <v>2524</v>
      </c>
      <c r="V2736" s="28">
        <v>0</v>
      </c>
      <c r="Y2736" s="28">
        <v>1</v>
      </c>
      <c r="AB2736" s="28">
        <v>0</v>
      </c>
      <c r="AE2736" s="6">
        <f t="shared" si="42"/>
        <v>0</v>
      </c>
    </row>
    <row r="2737" spans="2:31" ht="16.5" thickBot="1" x14ac:dyDescent="0.3">
      <c r="B2737" s="66" t="s">
        <v>3043</v>
      </c>
      <c r="C2737" s="53" t="s">
        <v>168</v>
      </c>
      <c r="D2737" s="54" t="s">
        <v>169</v>
      </c>
      <c r="E2737" s="54">
        <v>27</v>
      </c>
      <c r="F2737" s="67">
        <v>27</v>
      </c>
      <c r="G2737" s="40">
        <v>0</v>
      </c>
      <c r="H2737" s="67">
        <v>0</v>
      </c>
      <c r="I2737" s="99">
        <v>0</v>
      </c>
      <c r="K2737" s="28">
        <v>0</v>
      </c>
      <c r="L2737" s="34">
        <f>K2737-'[6]на отправку'!$K2737</f>
        <v>0</v>
      </c>
      <c r="M2737" s="200"/>
      <c r="N2737" s="28">
        <v>0</v>
      </c>
      <c r="O2737" s="28" t="s">
        <v>12</v>
      </c>
      <c r="P2737" s="28" t="s">
        <v>12</v>
      </c>
      <c r="Q2737" s="28">
        <v>2</v>
      </c>
      <c r="R2737" s="33"/>
      <c r="S2737" s="40">
        <v>0</v>
      </c>
      <c r="T2737" s="40">
        <v>0</v>
      </c>
      <c r="U2737" s="101">
        <v>0</v>
      </c>
      <c r="X2737" s="27" t="s">
        <v>2526</v>
      </c>
      <c r="Y2737" s="28">
        <v>1</v>
      </c>
      <c r="AA2737" s="28">
        <v>0</v>
      </c>
      <c r="AB2737" s="28">
        <v>0</v>
      </c>
      <c r="AE2737" s="6">
        <f t="shared" si="42"/>
        <v>0</v>
      </c>
    </row>
    <row r="2738" spans="2:31" ht="16.5" thickBot="1" x14ac:dyDescent="0.3">
      <c r="B2738" s="66" t="s">
        <v>3044</v>
      </c>
      <c r="C2738" s="53" t="s">
        <v>168</v>
      </c>
      <c r="D2738" s="54" t="s">
        <v>169</v>
      </c>
      <c r="E2738" s="54">
        <v>28</v>
      </c>
      <c r="F2738" s="67">
        <v>28</v>
      </c>
      <c r="G2738" s="67">
        <v>0</v>
      </c>
      <c r="H2738" s="67">
        <v>6</v>
      </c>
      <c r="I2738" s="99">
        <v>0</v>
      </c>
      <c r="K2738" s="28">
        <v>0</v>
      </c>
      <c r="L2738" s="34">
        <f>K2738-'[6]на отправку'!$K2738</f>
        <v>0</v>
      </c>
      <c r="N2738" s="28">
        <v>3</v>
      </c>
      <c r="O2738" s="28" t="s">
        <v>12</v>
      </c>
      <c r="P2738" s="28" t="s">
        <v>12</v>
      </c>
      <c r="Q2738" s="28">
        <v>1</v>
      </c>
      <c r="S2738" s="28">
        <v>1</v>
      </c>
      <c r="T2738" s="28">
        <v>172</v>
      </c>
      <c r="U2738" s="28">
        <v>5.8139530000000002E-3</v>
      </c>
      <c r="X2738" s="27" t="s">
        <v>2528</v>
      </c>
      <c r="Y2738" s="28">
        <v>1</v>
      </c>
      <c r="AA2738" s="28">
        <v>3</v>
      </c>
      <c r="AB2738" s="28">
        <v>4.6442499999999999E-3</v>
      </c>
      <c r="AE2738" s="6">
        <f t="shared" si="42"/>
        <v>0</v>
      </c>
    </row>
    <row r="2739" spans="2:31" ht="16.5" thickBot="1" x14ac:dyDescent="0.3">
      <c r="B2739" s="66" t="s">
        <v>3045</v>
      </c>
      <c r="C2739" s="53" t="s">
        <v>168</v>
      </c>
      <c r="D2739" s="54" t="s">
        <v>169</v>
      </c>
      <c r="E2739" s="54">
        <v>29</v>
      </c>
      <c r="F2739" s="67">
        <v>29</v>
      </c>
      <c r="G2739" s="67">
        <v>0</v>
      </c>
      <c r="H2739" s="67">
        <v>6</v>
      </c>
      <c r="I2739" s="99">
        <v>0</v>
      </c>
      <c r="K2739" s="28">
        <v>0</v>
      </c>
      <c r="L2739" s="34">
        <f>K2739-'[6]на отправку'!$K2739</f>
        <v>0</v>
      </c>
      <c r="N2739" s="28">
        <v>5</v>
      </c>
      <c r="O2739" s="28" t="s">
        <v>12</v>
      </c>
      <c r="P2739" s="28" t="s">
        <v>12</v>
      </c>
      <c r="Q2739" s="28">
        <v>1</v>
      </c>
      <c r="S2739" s="28">
        <v>0</v>
      </c>
      <c r="T2739" s="28">
        <v>172</v>
      </c>
      <c r="U2739" s="28">
        <v>0</v>
      </c>
      <c r="X2739" s="27" t="s">
        <v>2530</v>
      </c>
      <c r="Y2739" s="28">
        <v>1</v>
      </c>
      <c r="AA2739" s="28">
        <v>5</v>
      </c>
      <c r="AB2739" s="28">
        <v>1.6719300000000001E-3</v>
      </c>
      <c r="AE2739" s="6">
        <f t="shared" si="42"/>
        <v>0</v>
      </c>
    </row>
    <row r="2740" spans="2:31" ht="16.5" thickBot="1" x14ac:dyDescent="0.3">
      <c r="B2740" s="66" t="s">
        <v>3046</v>
      </c>
      <c r="C2740" s="53" t="s">
        <v>168</v>
      </c>
      <c r="D2740" s="54" t="s">
        <v>169</v>
      </c>
      <c r="E2740" s="54">
        <v>30</v>
      </c>
      <c r="F2740" s="67">
        <v>30</v>
      </c>
      <c r="G2740" s="67">
        <v>0</v>
      </c>
      <c r="H2740" s="67">
        <v>6</v>
      </c>
      <c r="I2740" s="99">
        <v>0</v>
      </c>
      <c r="K2740" s="28">
        <v>0</v>
      </c>
      <c r="L2740" s="34">
        <f>K2740-'[6]на отправку'!$K2740</f>
        <v>0</v>
      </c>
      <c r="N2740" s="28">
        <v>8</v>
      </c>
      <c r="O2740" s="28" t="s">
        <v>12</v>
      </c>
      <c r="P2740" s="28" t="s">
        <v>12</v>
      </c>
      <c r="Q2740" s="28">
        <v>1</v>
      </c>
      <c r="S2740" s="28">
        <v>0</v>
      </c>
      <c r="T2740" s="28">
        <v>172</v>
      </c>
      <c r="U2740" s="28">
        <v>0</v>
      </c>
      <c r="X2740" s="27" t="s">
        <v>2532</v>
      </c>
      <c r="Y2740" s="28">
        <v>1</v>
      </c>
      <c r="AA2740" s="28">
        <v>8</v>
      </c>
      <c r="AB2740" s="28">
        <v>0</v>
      </c>
      <c r="AE2740" s="6">
        <f t="shared" si="42"/>
        <v>0</v>
      </c>
    </row>
    <row r="2741" spans="2:31" ht="16.5" thickBot="1" x14ac:dyDescent="0.3">
      <c r="B2741" s="66" t="s">
        <v>3047</v>
      </c>
      <c r="C2741" s="53" t="s">
        <v>168</v>
      </c>
      <c r="D2741" s="54" t="s">
        <v>169</v>
      </c>
      <c r="E2741" s="54">
        <v>31</v>
      </c>
      <c r="F2741" s="67">
        <v>31</v>
      </c>
      <c r="G2741" s="67">
        <v>0</v>
      </c>
      <c r="H2741" s="67">
        <v>0</v>
      </c>
      <c r="K2741" s="28">
        <v>0</v>
      </c>
      <c r="L2741" s="34">
        <f>K2741-'[6]на отправку'!$K2741</f>
        <v>0</v>
      </c>
      <c r="N2741" s="28">
        <v>3</v>
      </c>
      <c r="O2741" s="28" t="s">
        <v>12</v>
      </c>
      <c r="P2741" s="28" t="s">
        <v>12</v>
      </c>
      <c r="Q2741" s="28">
        <v>1</v>
      </c>
      <c r="S2741" s="28">
        <v>0</v>
      </c>
      <c r="T2741" s="28">
        <v>0</v>
      </c>
      <c r="X2741" s="27" t="s">
        <v>2534</v>
      </c>
      <c r="Y2741" s="28">
        <v>1</v>
      </c>
      <c r="AB2741" s="28">
        <v>0</v>
      </c>
      <c r="AE2741" s="6">
        <f t="shared" si="42"/>
        <v>0</v>
      </c>
    </row>
    <row r="2742" spans="2:31" ht="16.5" thickBot="1" x14ac:dyDescent="0.3">
      <c r="B2742" s="66" t="s">
        <v>3048</v>
      </c>
      <c r="C2742" s="53" t="s">
        <v>168</v>
      </c>
      <c r="D2742" s="54" t="s">
        <v>169</v>
      </c>
      <c r="E2742" s="54">
        <v>32</v>
      </c>
      <c r="F2742" s="67">
        <v>32</v>
      </c>
      <c r="G2742" s="67">
        <v>0</v>
      </c>
      <c r="H2742" s="67">
        <v>0</v>
      </c>
      <c r="K2742" s="28">
        <v>0</v>
      </c>
      <c r="L2742" s="34">
        <f>K2742-'[6]на отправку'!$K2742</f>
        <v>0</v>
      </c>
      <c r="N2742" s="28">
        <v>8</v>
      </c>
      <c r="O2742" s="28" t="s">
        <v>12</v>
      </c>
      <c r="P2742" s="28" t="s">
        <v>12</v>
      </c>
      <c r="Q2742" s="28">
        <v>1</v>
      </c>
      <c r="S2742" s="28">
        <v>0</v>
      </c>
      <c r="T2742" s="28">
        <v>0</v>
      </c>
      <c r="X2742" s="27" t="s">
        <v>2536</v>
      </c>
      <c r="Y2742" s="28">
        <v>1</v>
      </c>
      <c r="AB2742" s="28">
        <v>0</v>
      </c>
      <c r="AE2742" s="6">
        <f t="shared" si="42"/>
        <v>0</v>
      </c>
    </row>
    <row r="2743" spans="2:31" ht="16.5" thickBot="1" x14ac:dyDescent="0.3">
      <c r="B2743" s="66" t="s">
        <v>1333</v>
      </c>
      <c r="C2743" s="53" t="s">
        <v>168</v>
      </c>
      <c r="D2743" s="54" t="s">
        <v>169</v>
      </c>
      <c r="E2743" s="54">
        <v>33</v>
      </c>
      <c r="F2743" s="67">
        <v>33</v>
      </c>
      <c r="G2743" s="40">
        <v>0</v>
      </c>
      <c r="H2743" s="67">
        <v>0</v>
      </c>
      <c r="I2743" s="99">
        <v>0</v>
      </c>
      <c r="K2743" s="28">
        <v>0</v>
      </c>
      <c r="L2743" s="34">
        <f>K2743-'[6]на отправку'!$K2743</f>
        <v>0</v>
      </c>
      <c r="M2743" s="200"/>
      <c r="N2743" s="28">
        <v>0</v>
      </c>
      <c r="O2743" s="28" t="s">
        <v>12</v>
      </c>
      <c r="P2743" s="28">
        <v>0</v>
      </c>
      <c r="Q2743" s="28">
        <v>2</v>
      </c>
      <c r="R2743" s="33"/>
      <c r="S2743" s="40">
        <v>0</v>
      </c>
      <c r="T2743" s="40">
        <v>0</v>
      </c>
      <c r="U2743" s="101">
        <v>0</v>
      </c>
      <c r="X2743" s="27" t="s">
        <v>2537</v>
      </c>
      <c r="Y2743" s="28">
        <v>1</v>
      </c>
      <c r="AA2743" s="28">
        <v>0</v>
      </c>
      <c r="AB2743" s="28">
        <v>0</v>
      </c>
      <c r="AE2743" s="6">
        <f t="shared" si="42"/>
        <v>0</v>
      </c>
    </row>
    <row r="2744" spans="2:31" ht="16.5" thickBot="1" x14ac:dyDescent="0.3">
      <c r="B2744" s="66" t="s">
        <v>191</v>
      </c>
      <c r="C2744" s="53" t="s">
        <v>170</v>
      </c>
      <c r="D2744" s="54" t="s">
        <v>171</v>
      </c>
      <c r="E2744" s="54">
        <v>0</v>
      </c>
      <c r="K2744" s="28">
        <v>0</v>
      </c>
      <c r="L2744" s="34">
        <f>K2744-'[6]на отправку'!$K2744</f>
        <v>0</v>
      </c>
      <c r="N2744" s="28">
        <v>16.5</v>
      </c>
      <c r="R2744" s="28" t="s">
        <v>13</v>
      </c>
      <c r="V2744" s="28">
        <v>0</v>
      </c>
      <c r="Y2744" s="28">
        <v>1</v>
      </c>
      <c r="AB2744" s="28">
        <v>0</v>
      </c>
      <c r="AE2744" s="6">
        <f t="shared" si="42"/>
        <v>0</v>
      </c>
    </row>
    <row r="2745" spans="2:31" ht="16.5" thickBot="1" x14ac:dyDescent="0.3">
      <c r="B2745" s="66" t="s">
        <v>1226</v>
      </c>
      <c r="C2745" s="53" t="s">
        <v>170</v>
      </c>
      <c r="D2745" s="54" t="s">
        <v>171</v>
      </c>
      <c r="E2745" s="54">
        <v>1</v>
      </c>
      <c r="F2745" s="67">
        <v>1</v>
      </c>
      <c r="G2745" s="67">
        <v>3649</v>
      </c>
      <c r="H2745" s="67">
        <v>4002</v>
      </c>
      <c r="I2745" s="99">
        <v>0.91179410299999997</v>
      </c>
      <c r="J2745" s="28" t="s">
        <v>12</v>
      </c>
      <c r="K2745" s="28">
        <v>-9.1486050000000006E-3</v>
      </c>
      <c r="L2745" s="34">
        <f>K2745-'[6]на отправку'!$K2745</f>
        <v>0</v>
      </c>
      <c r="M2745" s="28" t="s">
        <v>12</v>
      </c>
      <c r="N2745" s="28">
        <v>1</v>
      </c>
      <c r="O2745" s="28">
        <v>0</v>
      </c>
      <c r="P2745" s="28">
        <v>1</v>
      </c>
      <c r="Q2745" s="28">
        <v>1</v>
      </c>
      <c r="S2745" s="28">
        <v>3979</v>
      </c>
      <c r="T2745" s="28">
        <v>4324</v>
      </c>
      <c r="U2745" s="28">
        <v>0.92021276600000002</v>
      </c>
      <c r="X2745" s="27" t="s">
        <v>2497</v>
      </c>
      <c r="Y2745" s="28">
        <v>1</v>
      </c>
      <c r="AA2745" s="28">
        <v>1</v>
      </c>
      <c r="AB2745" s="28">
        <v>0.87783438400000002</v>
      </c>
      <c r="AC2745" s="28">
        <v>0.79392113200000003</v>
      </c>
      <c r="AE2745" s="6">
        <f t="shared" si="42"/>
        <v>-9.1486050000000006E-3</v>
      </c>
    </row>
    <row r="2746" spans="2:31" ht="16.5" thickBot="1" x14ac:dyDescent="0.3">
      <c r="B2746" s="66" t="s">
        <v>3049</v>
      </c>
      <c r="C2746" s="53" t="s">
        <v>170</v>
      </c>
      <c r="D2746" s="54" t="s">
        <v>171</v>
      </c>
      <c r="E2746" s="54">
        <v>2</v>
      </c>
      <c r="F2746" s="67">
        <v>26</v>
      </c>
      <c r="G2746" s="67">
        <v>7208</v>
      </c>
      <c r="H2746" s="67">
        <v>8298</v>
      </c>
      <c r="I2746" s="99">
        <v>0.86864304699999995</v>
      </c>
      <c r="J2746" s="28" t="s">
        <v>12</v>
      </c>
      <c r="K2746" s="28">
        <v>-9.3349039999999998E-3</v>
      </c>
      <c r="L2746" s="34">
        <f>K2746-'[6]на отправку'!$K2746</f>
        <v>0</v>
      </c>
      <c r="M2746" s="28" t="s">
        <v>12</v>
      </c>
      <c r="N2746" s="28">
        <v>1</v>
      </c>
      <c r="O2746" s="28">
        <v>0</v>
      </c>
      <c r="P2746" s="28">
        <v>1</v>
      </c>
      <c r="Q2746" s="28">
        <v>1</v>
      </c>
      <c r="S2746" s="28">
        <v>7674</v>
      </c>
      <c r="T2746" s="28">
        <v>8752</v>
      </c>
      <c r="U2746" s="28">
        <v>0.87682815400000003</v>
      </c>
      <c r="X2746" s="27" t="s">
        <v>2498</v>
      </c>
      <c r="Y2746" s="28">
        <v>1</v>
      </c>
      <c r="AA2746" s="28">
        <v>1</v>
      </c>
      <c r="AB2746" s="28">
        <v>0.83450456100000003</v>
      </c>
      <c r="AC2746" s="28">
        <v>0.72780695200000001</v>
      </c>
      <c r="AE2746" s="6">
        <f t="shared" si="42"/>
        <v>-9.3349039999999998E-3</v>
      </c>
    </row>
    <row r="2747" spans="2:31" ht="16.5" thickBot="1" x14ac:dyDescent="0.3">
      <c r="B2747" s="66" t="s">
        <v>1227</v>
      </c>
      <c r="C2747" s="53" t="s">
        <v>170</v>
      </c>
      <c r="D2747" s="54" t="s">
        <v>171</v>
      </c>
      <c r="E2747" s="54">
        <v>3</v>
      </c>
      <c r="F2747" s="67">
        <v>2</v>
      </c>
      <c r="G2747" s="67">
        <v>76</v>
      </c>
      <c r="H2747" s="67">
        <v>90</v>
      </c>
      <c r="I2747" s="99">
        <v>0.84444444399999996</v>
      </c>
      <c r="J2747" s="28" t="s">
        <v>12</v>
      </c>
      <c r="K2747" s="28">
        <v>0.12879818500000001</v>
      </c>
      <c r="L2747" s="34">
        <f>K2747-'[6]на отправку'!$K2747</f>
        <v>0</v>
      </c>
      <c r="N2747" s="28">
        <v>2</v>
      </c>
      <c r="O2747" s="28">
        <v>0</v>
      </c>
      <c r="P2747" s="28">
        <v>3</v>
      </c>
      <c r="Q2747" s="28">
        <v>1</v>
      </c>
      <c r="S2747" s="28">
        <v>98</v>
      </c>
      <c r="T2747" s="28">
        <v>131</v>
      </c>
      <c r="U2747" s="28">
        <v>0.74809160299999999</v>
      </c>
      <c r="X2747" s="27" t="s">
        <v>2499</v>
      </c>
      <c r="Y2747" s="28">
        <v>1</v>
      </c>
      <c r="AA2747" s="28">
        <v>2</v>
      </c>
      <c r="AB2747" s="28">
        <v>0.91111111099999997</v>
      </c>
      <c r="AC2747" s="28">
        <v>1</v>
      </c>
      <c r="AE2747" s="6">
        <f t="shared" si="42"/>
        <v>0.12879818500000001</v>
      </c>
    </row>
    <row r="2748" spans="2:31" ht="16.5" thickBot="1" x14ac:dyDescent="0.3">
      <c r="B2748" s="66" t="s">
        <v>1228</v>
      </c>
      <c r="C2748" s="53" t="s">
        <v>170</v>
      </c>
      <c r="D2748" s="54" t="s">
        <v>171</v>
      </c>
      <c r="E2748" s="54">
        <v>4</v>
      </c>
      <c r="F2748" s="67">
        <v>3</v>
      </c>
      <c r="G2748" s="67">
        <v>3</v>
      </c>
      <c r="H2748" s="67">
        <v>6</v>
      </c>
      <c r="I2748" s="99">
        <v>0.5</v>
      </c>
      <c r="J2748" s="28" t="s">
        <v>12</v>
      </c>
      <c r="K2748" s="28">
        <v>-0.33333333300000001</v>
      </c>
      <c r="L2748" s="34">
        <f>K2748-'[6]на отправку'!$K2748</f>
        <v>0</v>
      </c>
      <c r="M2748" s="28" t="s">
        <v>12</v>
      </c>
      <c r="N2748" s="28">
        <v>0</v>
      </c>
      <c r="O2748" s="28">
        <v>0</v>
      </c>
      <c r="P2748" s="28">
        <v>3</v>
      </c>
      <c r="Q2748" s="28">
        <v>1</v>
      </c>
      <c r="S2748" s="28">
        <v>6</v>
      </c>
      <c r="T2748" s="28">
        <v>8</v>
      </c>
      <c r="U2748" s="28">
        <v>0.75</v>
      </c>
      <c r="X2748" s="27" t="s">
        <v>2500</v>
      </c>
      <c r="Y2748" s="28">
        <v>1</v>
      </c>
      <c r="AA2748" s="28">
        <v>0</v>
      </c>
      <c r="AB2748" s="28">
        <v>0.61761761800000003</v>
      </c>
      <c r="AC2748" s="28">
        <v>1</v>
      </c>
      <c r="AE2748" s="6">
        <f t="shared" si="42"/>
        <v>-0.33333333300000001</v>
      </c>
    </row>
    <row r="2749" spans="2:31" ht="16.5" thickBot="1" x14ac:dyDescent="0.3">
      <c r="B2749" s="66" t="s">
        <v>1229</v>
      </c>
      <c r="C2749" s="53" t="s">
        <v>170</v>
      </c>
      <c r="D2749" s="54" t="s">
        <v>171</v>
      </c>
      <c r="E2749" s="54">
        <v>5</v>
      </c>
      <c r="F2749" s="67">
        <v>4</v>
      </c>
      <c r="G2749" s="67">
        <v>1</v>
      </c>
      <c r="H2749" s="67">
        <v>1</v>
      </c>
      <c r="I2749" s="99">
        <v>1</v>
      </c>
      <c r="J2749" s="28" t="s">
        <v>12</v>
      </c>
      <c r="K2749" s="28">
        <v>0</v>
      </c>
      <c r="L2749" s="34">
        <f>K2749-'[6]на отправку'!$K2749</f>
        <v>0</v>
      </c>
      <c r="M2749" s="28" t="s">
        <v>12</v>
      </c>
      <c r="N2749" s="28">
        <v>2</v>
      </c>
      <c r="O2749" s="28">
        <v>2</v>
      </c>
      <c r="P2749" s="28">
        <v>4</v>
      </c>
      <c r="Q2749" s="28">
        <v>1</v>
      </c>
      <c r="S2749" s="28">
        <v>0</v>
      </c>
      <c r="T2749" s="28">
        <v>1</v>
      </c>
      <c r="U2749" s="28">
        <v>0</v>
      </c>
      <c r="X2749" s="27" t="s">
        <v>2501</v>
      </c>
      <c r="Y2749" s="28">
        <v>1</v>
      </c>
      <c r="AA2749" s="28">
        <v>2</v>
      </c>
      <c r="AB2749" s="28">
        <v>0.86111111100000004</v>
      </c>
      <c r="AC2749" s="28">
        <v>1</v>
      </c>
      <c r="AE2749" s="6">
        <f t="shared" si="42"/>
        <v>0</v>
      </c>
    </row>
    <row r="2750" spans="2:31" ht="16.5" thickBot="1" x14ac:dyDescent="0.3">
      <c r="B2750" s="66" t="s">
        <v>1230</v>
      </c>
      <c r="C2750" s="53" t="s">
        <v>170</v>
      </c>
      <c r="D2750" s="54" t="s">
        <v>171</v>
      </c>
      <c r="E2750" s="54">
        <v>6</v>
      </c>
      <c r="F2750" s="67">
        <v>5</v>
      </c>
      <c r="G2750" s="67">
        <v>1</v>
      </c>
      <c r="H2750" s="67">
        <v>11</v>
      </c>
      <c r="I2750" s="99">
        <v>9.0909090999999997E-2</v>
      </c>
      <c r="J2750" s="28" t="s">
        <v>12</v>
      </c>
      <c r="K2750" s="28">
        <v>-0.696969697</v>
      </c>
      <c r="L2750" s="34">
        <f>K2750-'[6]на отправку'!$K2750</f>
        <v>0</v>
      </c>
      <c r="M2750" s="28" t="s">
        <v>12</v>
      </c>
      <c r="N2750" s="28">
        <v>0</v>
      </c>
      <c r="O2750" s="28">
        <v>0</v>
      </c>
      <c r="P2750" s="28">
        <v>3</v>
      </c>
      <c r="Q2750" s="28">
        <v>1</v>
      </c>
      <c r="S2750" s="28">
        <v>3</v>
      </c>
      <c r="T2750" s="28">
        <v>10</v>
      </c>
      <c r="U2750" s="28">
        <v>0.3</v>
      </c>
      <c r="X2750" s="27" t="s">
        <v>2502</v>
      </c>
      <c r="Y2750" s="28">
        <v>1</v>
      </c>
      <c r="AA2750" s="28">
        <v>0</v>
      </c>
      <c r="AB2750" s="28">
        <v>0.56594488200000004</v>
      </c>
      <c r="AC2750" s="28">
        <v>1</v>
      </c>
      <c r="AE2750" s="6">
        <f t="shared" si="42"/>
        <v>-0.696969697</v>
      </c>
    </row>
    <row r="2751" spans="2:31" ht="16.5" thickBot="1" x14ac:dyDescent="0.3">
      <c r="B2751" s="66" t="s">
        <v>1231</v>
      </c>
      <c r="C2751" s="53" t="s">
        <v>170</v>
      </c>
      <c r="D2751" s="54" t="s">
        <v>171</v>
      </c>
      <c r="E2751" s="54">
        <v>7</v>
      </c>
      <c r="F2751" s="67">
        <v>6</v>
      </c>
      <c r="G2751" s="67">
        <v>0</v>
      </c>
      <c r="H2751" s="67">
        <v>0</v>
      </c>
      <c r="I2751" s="99">
        <v>0</v>
      </c>
      <c r="J2751" s="28" t="s">
        <v>12</v>
      </c>
      <c r="K2751" s="28">
        <v>0</v>
      </c>
      <c r="L2751" s="34">
        <f>K2751-'[6]на отправку'!$K2751</f>
        <v>0</v>
      </c>
      <c r="M2751" s="28" t="s">
        <v>12</v>
      </c>
      <c r="N2751" s="28">
        <v>0</v>
      </c>
      <c r="O2751" s="28">
        <v>0</v>
      </c>
      <c r="P2751" s="28">
        <v>0</v>
      </c>
      <c r="Q2751" s="28">
        <v>2</v>
      </c>
      <c r="S2751" s="28">
        <v>0</v>
      </c>
      <c r="T2751" s="28">
        <v>0</v>
      </c>
      <c r="U2751" s="28">
        <v>0</v>
      </c>
      <c r="X2751" s="27" t="s">
        <v>2503</v>
      </c>
      <c r="Y2751" s="28">
        <v>1</v>
      </c>
      <c r="AA2751" s="28">
        <v>0</v>
      </c>
      <c r="AB2751" s="28">
        <v>0.3</v>
      </c>
      <c r="AC2751" s="28">
        <v>1</v>
      </c>
      <c r="AE2751" s="6">
        <f t="shared" si="42"/>
        <v>0</v>
      </c>
    </row>
    <row r="2752" spans="2:31" ht="16.5" thickBot="1" x14ac:dyDescent="0.3">
      <c r="B2752" s="66" t="s">
        <v>1248</v>
      </c>
      <c r="C2752" s="53" t="s">
        <v>170</v>
      </c>
      <c r="D2752" s="54" t="s">
        <v>171</v>
      </c>
      <c r="E2752" s="54">
        <v>8</v>
      </c>
      <c r="F2752" s="67">
        <v>22</v>
      </c>
      <c r="G2752" s="67">
        <v>0</v>
      </c>
      <c r="H2752" s="67">
        <v>0</v>
      </c>
      <c r="I2752" s="99">
        <v>0</v>
      </c>
      <c r="J2752" s="28" t="s">
        <v>12</v>
      </c>
      <c r="K2752" s="28">
        <v>-1</v>
      </c>
      <c r="L2752" s="34">
        <f>K2752-'[6]на отправку'!$K2752</f>
        <v>0</v>
      </c>
      <c r="M2752" s="28" t="s">
        <v>12</v>
      </c>
      <c r="N2752" s="28">
        <v>0</v>
      </c>
      <c r="O2752" s="28">
        <v>0</v>
      </c>
      <c r="P2752" s="28">
        <v>0</v>
      </c>
      <c r="Q2752" s="28">
        <v>2</v>
      </c>
      <c r="S2752" s="28">
        <v>1</v>
      </c>
      <c r="T2752" s="28">
        <v>1</v>
      </c>
      <c r="U2752" s="28">
        <v>1</v>
      </c>
      <c r="X2752" s="27" t="s">
        <v>2504</v>
      </c>
      <c r="Y2752" s="28">
        <v>1</v>
      </c>
      <c r="AA2752" s="28">
        <v>0</v>
      </c>
      <c r="AB2752" s="28">
        <v>0.4</v>
      </c>
      <c r="AC2752" s="28">
        <v>1</v>
      </c>
      <c r="AE2752" s="6">
        <f t="shared" si="42"/>
        <v>-1</v>
      </c>
    </row>
    <row r="2753" spans="2:31" ht="16.5" thickBot="1" x14ac:dyDescent="0.3">
      <c r="B2753" s="66" t="s">
        <v>1232</v>
      </c>
      <c r="C2753" s="53" t="s">
        <v>170</v>
      </c>
      <c r="D2753" s="54" t="s">
        <v>171</v>
      </c>
      <c r="E2753" s="54">
        <v>9</v>
      </c>
      <c r="F2753" s="67">
        <v>7</v>
      </c>
      <c r="G2753" s="67">
        <v>898</v>
      </c>
      <c r="H2753" s="67">
        <v>898</v>
      </c>
      <c r="I2753" s="99">
        <v>1</v>
      </c>
      <c r="J2753" s="28">
        <v>1</v>
      </c>
      <c r="K2753" s="28">
        <v>0</v>
      </c>
      <c r="L2753" s="34">
        <f>K2753-'[6]на отправку'!$K2753</f>
        <v>0</v>
      </c>
      <c r="M2753" s="28">
        <v>1</v>
      </c>
      <c r="N2753" s="28">
        <v>2</v>
      </c>
      <c r="O2753" s="28" t="s">
        <v>12</v>
      </c>
      <c r="P2753" s="28">
        <v>6</v>
      </c>
      <c r="Q2753" s="28">
        <v>1</v>
      </c>
      <c r="S2753" s="28">
        <v>907</v>
      </c>
      <c r="T2753" s="28">
        <v>907</v>
      </c>
      <c r="U2753" s="28">
        <v>1</v>
      </c>
      <c r="X2753" s="27" t="s">
        <v>2505</v>
      </c>
      <c r="Y2753" s="28">
        <v>1</v>
      </c>
      <c r="AA2753" s="28">
        <v>2</v>
      </c>
      <c r="AB2753" s="28">
        <v>1</v>
      </c>
      <c r="AC2753" s="28">
        <v>1</v>
      </c>
      <c r="AE2753" s="6">
        <f t="shared" si="42"/>
        <v>0</v>
      </c>
    </row>
    <row r="2754" spans="2:31" ht="16.5" thickBot="1" x14ac:dyDescent="0.3">
      <c r="B2754" s="66" t="s">
        <v>1233</v>
      </c>
      <c r="C2754" s="53" t="s">
        <v>170</v>
      </c>
      <c r="D2754" s="54" t="s">
        <v>171</v>
      </c>
      <c r="E2754" s="54">
        <v>10</v>
      </c>
      <c r="F2754" s="67">
        <v>8</v>
      </c>
      <c r="G2754" s="67">
        <v>161</v>
      </c>
      <c r="H2754" s="67">
        <v>11852</v>
      </c>
      <c r="I2754" s="99">
        <v>1.3584205E-2</v>
      </c>
      <c r="J2754" s="28" t="s">
        <v>12</v>
      </c>
      <c r="K2754" s="28">
        <v>0.34471050399999997</v>
      </c>
      <c r="L2754" s="34">
        <f>K2754-'[6]на отправку'!$K2754</f>
        <v>0</v>
      </c>
      <c r="M2754" s="28" t="s">
        <v>12</v>
      </c>
      <c r="N2754" s="28">
        <v>1</v>
      </c>
      <c r="O2754" s="28">
        <v>0</v>
      </c>
      <c r="P2754" s="28">
        <v>2</v>
      </c>
      <c r="Q2754" s="28">
        <v>1</v>
      </c>
      <c r="S2754" s="28">
        <v>108</v>
      </c>
      <c r="T2754" s="28">
        <v>10691</v>
      </c>
      <c r="U2754" s="28">
        <v>1.0101954999999999E-2</v>
      </c>
      <c r="X2754" s="27" t="s">
        <v>2506</v>
      </c>
      <c r="Y2754" s="28">
        <v>1</v>
      </c>
      <c r="AA2754" s="28">
        <v>1</v>
      </c>
      <c r="AB2754" s="28">
        <v>1.4606701999999999E-2</v>
      </c>
      <c r="AC2754" s="28">
        <v>0</v>
      </c>
      <c r="AE2754" s="6">
        <f t="shared" si="42"/>
        <v>0.34471050399999997</v>
      </c>
    </row>
    <row r="2755" spans="2:31" ht="16.5" thickBot="1" x14ac:dyDescent="0.3">
      <c r="B2755" s="66" t="s">
        <v>1234</v>
      </c>
      <c r="C2755" s="53" t="s">
        <v>170</v>
      </c>
      <c r="D2755" s="54" t="s">
        <v>171</v>
      </c>
      <c r="E2755" s="54">
        <v>11</v>
      </c>
      <c r="F2755" s="67">
        <v>9</v>
      </c>
      <c r="G2755" s="67">
        <v>283</v>
      </c>
      <c r="H2755" s="67">
        <v>290</v>
      </c>
      <c r="I2755" s="99">
        <v>0.97586206900000005</v>
      </c>
      <c r="J2755" s="28">
        <v>1</v>
      </c>
      <c r="K2755" s="28">
        <v>0.98055642499999995</v>
      </c>
      <c r="L2755" s="34">
        <f>K2755-'[6]на отправку'!$K2755</f>
        <v>0</v>
      </c>
      <c r="M2755" s="28">
        <v>0.97586206900000005</v>
      </c>
      <c r="N2755" s="28">
        <v>0.5</v>
      </c>
      <c r="O2755" s="28" t="s">
        <v>12</v>
      </c>
      <c r="P2755" s="28">
        <v>5</v>
      </c>
      <c r="Q2755" s="28">
        <v>1</v>
      </c>
      <c r="S2755" s="28">
        <v>440</v>
      </c>
      <c r="T2755" s="28">
        <v>893</v>
      </c>
      <c r="U2755" s="28">
        <v>0.49272116500000002</v>
      </c>
      <c r="X2755" s="27" t="s">
        <v>2507</v>
      </c>
      <c r="Y2755" s="28">
        <v>1</v>
      </c>
      <c r="AA2755" s="28">
        <v>0.5</v>
      </c>
      <c r="AB2755" s="28">
        <v>0.93642591900000005</v>
      </c>
      <c r="AE2755" s="6">
        <f t="shared" si="42"/>
        <v>0.98055642499999995</v>
      </c>
    </row>
    <row r="2756" spans="2:31" ht="16.5" thickBot="1" x14ac:dyDescent="0.3">
      <c r="B2756" s="66" t="s">
        <v>1235</v>
      </c>
      <c r="C2756" s="53" t="s">
        <v>170</v>
      </c>
      <c r="D2756" s="54" t="s">
        <v>171</v>
      </c>
      <c r="E2756" s="54">
        <v>12</v>
      </c>
      <c r="F2756" s="67">
        <v>10</v>
      </c>
      <c r="G2756" s="67">
        <v>5</v>
      </c>
      <c r="H2756" s="67">
        <v>5</v>
      </c>
      <c r="I2756" s="99">
        <v>1</v>
      </c>
      <c r="J2756" s="28">
        <v>1</v>
      </c>
      <c r="K2756" s="28">
        <v>0</v>
      </c>
      <c r="L2756" s="34">
        <f>K2756-'[6]на отправку'!$K2756</f>
        <v>0</v>
      </c>
      <c r="M2756" s="28">
        <v>1</v>
      </c>
      <c r="N2756" s="28">
        <v>1</v>
      </c>
      <c r="O2756" s="28" t="s">
        <v>12</v>
      </c>
      <c r="P2756" s="28">
        <v>6</v>
      </c>
      <c r="Q2756" s="28">
        <v>1</v>
      </c>
      <c r="S2756" s="28">
        <v>13</v>
      </c>
      <c r="T2756" s="28">
        <v>13</v>
      </c>
      <c r="U2756" s="28">
        <v>1</v>
      </c>
      <c r="X2756" s="27" t="s">
        <v>2508</v>
      </c>
      <c r="Y2756" s="28">
        <v>1</v>
      </c>
      <c r="AA2756" s="28">
        <v>1</v>
      </c>
      <c r="AB2756" s="28">
        <v>1</v>
      </c>
      <c r="AE2756" s="6">
        <f t="shared" si="42"/>
        <v>0</v>
      </c>
    </row>
    <row r="2757" spans="2:31" ht="16.5" thickBot="1" x14ac:dyDescent="0.3">
      <c r="B2757" s="66" t="s">
        <v>1236</v>
      </c>
      <c r="C2757" s="53" t="s">
        <v>170</v>
      </c>
      <c r="D2757" s="54" t="s">
        <v>171</v>
      </c>
      <c r="E2757" s="54">
        <v>13</v>
      </c>
      <c r="F2757" s="67">
        <v>11</v>
      </c>
      <c r="G2757" s="67">
        <v>40</v>
      </c>
      <c r="H2757" s="67">
        <v>40</v>
      </c>
      <c r="I2757" s="99">
        <v>1</v>
      </c>
      <c r="J2757" s="28">
        <v>1</v>
      </c>
      <c r="K2757" s="28">
        <v>0</v>
      </c>
      <c r="L2757" s="34">
        <f>K2757-'[6]на отправку'!$K2757</f>
        <v>0</v>
      </c>
      <c r="M2757" s="28">
        <v>1</v>
      </c>
      <c r="N2757" s="28">
        <v>2</v>
      </c>
      <c r="O2757" s="28" t="s">
        <v>12</v>
      </c>
      <c r="P2757" s="28">
        <v>6</v>
      </c>
      <c r="Q2757" s="28">
        <v>1</v>
      </c>
      <c r="S2757" s="28">
        <v>46</v>
      </c>
      <c r="T2757" s="28">
        <v>46</v>
      </c>
      <c r="U2757" s="28">
        <v>1</v>
      </c>
      <c r="X2757" s="27" t="s">
        <v>2509</v>
      </c>
      <c r="Y2757" s="28">
        <v>1</v>
      </c>
      <c r="AA2757" s="28">
        <v>2</v>
      </c>
      <c r="AB2757" s="28">
        <v>1</v>
      </c>
      <c r="AE2757" s="6">
        <f t="shared" si="42"/>
        <v>0</v>
      </c>
    </row>
    <row r="2758" spans="2:31" ht="16.5" thickBot="1" x14ac:dyDescent="0.3">
      <c r="B2758" s="66" t="s">
        <v>1237</v>
      </c>
      <c r="C2758" s="53" t="s">
        <v>170</v>
      </c>
      <c r="D2758" s="54" t="s">
        <v>171</v>
      </c>
      <c r="E2758" s="54">
        <v>14</v>
      </c>
      <c r="F2758" s="67">
        <v>12</v>
      </c>
      <c r="G2758" s="67">
        <v>502</v>
      </c>
      <c r="H2758" s="67">
        <v>12013</v>
      </c>
      <c r="I2758" s="99">
        <v>4.1788063E-2</v>
      </c>
      <c r="J2758" s="28" t="s">
        <v>12</v>
      </c>
      <c r="K2758" s="28">
        <v>9.0898936E-2</v>
      </c>
      <c r="L2758" s="34">
        <f>K2758-'[6]на отправку'!$K2758</f>
        <v>0</v>
      </c>
      <c r="M2758" s="28" t="s">
        <v>12</v>
      </c>
      <c r="N2758" s="28">
        <v>0</v>
      </c>
      <c r="O2758" s="28">
        <v>0</v>
      </c>
      <c r="P2758" s="28">
        <v>1</v>
      </c>
      <c r="Q2758" s="28">
        <v>1</v>
      </c>
      <c r="S2758" s="28">
        <v>417</v>
      </c>
      <c r="T2758" s="28">
        <v>10886</v>
      </c>
      <c r="U2758" s="28">
        <v>3.8306080999999999E-2</v>
      </c>
      <c r="X2758" s="27" t="s">
        <v>2510</v>
      </c>
      <c r="Y2758" s="28">
        <v>1</v>
      </c>
      <c r="AA2758" s="28">
        <v>0</v>
      </c>
      <c r="AB2758" s="28">
        <v>3.2834602999999997E-2</v>
      </c>
      <c r="AC2758" s="28">
        <v>5.0505050000000003E-3</v>
      </c>
      <c r="AE2758" s="6">
        <f t="shared" si="42"/>
        <v>9.0898936E-2</v>
      </c>
    </row>
    <row r="2759" spans="2:31" ht="16.5" thickBot="1" x14ac:dyDescent="0.3">
      <c r="B2759" s="66" t="s">
        <v>1238</v>
      </c>
      <c r="C2759" s="53" t="s">
        <v>170</v>
      </c>
      <c r="D2759" s="54" t="s">
        <v>171</v>
      </c>
      <c r="E2759" s="54">
        <v>15</v>
      </c>
      <c r="F2759" s="67">
        <v>13</v>
      </c>
      <c r="G2759" s="67">
        <v>96</v>
      </c>
      <c r="H2759" s="67">
        <v>256</v>
      </c>
      <c r="I2759" s="99">
        <v>0.375</v>
      </c>
      <c r="J2759" s="28" t="s">
        <v>12</v>
      </c>
      <c r="K2759" s="28">
        <v>1.3297873E-2</v>
      </c>
      <c r="L2759" s="34">
        <f>K2759-'[6]на отправку'!$K2759</f>
        <v>0</v>
      </c>
      <c r="M2759" s="28" t="s">
        <v>12</v>
      </c>
      <c r="N2759" s="28">
        <v>1</v>
      </c>
      <c r="O2759" s="28">
        <v>0</v>
      </c>
      <c r="P2759" s="28">
        <v>2</v>
      </c>
      <c r="Q2759" s="28">
        <v>1</v>
      </c>
      <c r="S2759" s="28">
        <v>94</v>
      </c>
      <c r="T2759" s="28">
        <v>254</v>
      </c>
      <c r="U2759" s="28">
        <v>0.37007874000000002</v>
      </c>
      <c r="X2759" s="27" t="s">
        <v>2511</v>
      </c>
      <c r="Y2759" s="28">
        <v>1</v>
      </c>
      <c r="AA2759" s="28">
        <v>1</v>
      </c>
      <c r="AB2759" s="28">
        <v>0.4</v>
      </c>
      <c r="AC2759" s="28">
        <v>0.177419355</v>
      </c>
      <c r="AE2759" s="6">
        <f t="shared" ref="AE2759:AE2822" si="43">ROUND(K2759,9)</f>
        <v>1.3297873E-2</v>
      </c>
    </row>
    <row r="2760" spans="2:31" ht="16.5" thickBot="1" x14ac:dyDescent="0.3">
      <c r="B2760" s="66" t="s">
        <v>1239</v>
      </c>
      <c r="C2760" s="53" t="s">
        <v>170</v>
      </c>
      <c r="D2760" s="54" t="s">
        <v>171</v>
      </c>
      <c r="E2760" s="54">
        <v>16</v>
      </c>
      <c r="F2760" s="67">
        <v>14</v>
      </c>
      <c r="G2760" s="67">
        <v>0</v>
      </c>
      <c r="H2760" s="67">
        <v>1516</v>
      </c>
      <c r="I2760" s="99">
        <v>0</v>
      </c>
      <c r="J2760" s="28" t="s">
        <v>12</v>
      </c>
      <c r="K2760" s="28">
        <v>-1</v>
      </c>
      <c r="L2760" s="34">
        <f>K2760-'[6]на отправку'!$K2760</f>
        <v>0</v>
      </c>
      <c r="M2760" s="28" t="s">
        <v>12</v>
      </c>
      <c r="N2760" s="28">
        <v>3</v>
      </c>
      <c r="O2760" s="28">
        <v>1</v>
      </c>
      <c r="P2760" s="28">
        <v>2</v>
      </c>
      <c r="Q2760" s="28">
        <v>1</v>
      </c>
      <c r="S2760" s="28">
        <v>1</v>
      </c>
      <c r="T2760" s="28">
        <v>1400</v>
      </c>
      <c r="U2760" s="28">
        <v>7.1428599999999996E-4</v>
      </c>
      <c r="X2760" s="27" t="s">
        <v>2512</v>
      </c>
      <c r="Y2760" s="28">
        <v>1</v>
      </c>
      <c r="AA2760" s="28">
        <v>3</v>
      </c>
      <c r="AB2760" s="28">
        <v>5.0993200000000005E-4</v>
      </c>
      <c r="AC2760" s="28">
        <v>0</v>
      </c>
      <c r="AE2760" s="6">
        <f t="shared" si="43"/>
        <v>-1</v>
      </c>
    </row>
    <row r="2761" spans="2:31" ht="16.5" thickBot="1" x14ac:dyDescent="0.3">
      <c r="B2761" s="66" t="s">
        <v>1240</v>
      </c>
      <c r="C2761" s="53" t="s">
        <v>170</v>
      </c>
      <c r="D2761" s="54" t="s">
        <v>171</v>
      </c>
      <c r="E2761" s="54">
        <v>16.5</v>
      </c>
      <c r="K2761" s="28">
        <v>0</v>
      </c>
      <c r="L2761" s="34">
        <f>K2761-'[6]на отправку'!$K2761</f>
        <v>0</v>
      </c>
      <c r="N2761" s="28">
        <v>17</v>
      </c>
      <c r="R2761" s="28" t="s">
        <v>2514</v>
      </c>
      <c r="V2761" s="28">
        <v>0</v>
      </c>
      <c r="Y2761" s="28">
        <v>1</v>
      </c>
      <c r="AB2761" s="28">
        <v>0</v>
      </c>
      <c r="AE2761" s="6">
        <f t="shared" si="43"/>
        <v>0</v>
      </c>
    </row>
    <row r="2762" spans="2:31" ht="16.5" thickBot="1" x14ac:dyDescent="0.3">
      <c r="B2762" s="66" t="s">
        <v>1241</v>
      </c>
      <c r="C2762" s="53" t="s">
        <v>170</v>
      </c>
      <c r="D2762" s="54" t="s">
        <v>171</v>
      </c>
      <c r="E2762" s="54">
        <v>17</v>
      </c>
      <c r="F2762" s="67">
        <v>15</v>
      </c>
      <c r="G2762" s="67">
        <v>891</v>
      </c>
      <c r="H2762" s="67">
        <v>891</v>
      </c>
      <c r="I2762" s="99">
        <v>1</v>
      </c>
      <c r="J2762" s="28">
        <v>1</v>
      </c>
      <c r="K2762" s="28">
        <v>0</v>
      </c>
      <c r="L2762" s="34">
        <f>K2762-'[6]на отправку'!$K2762</f>
        <v>0</v>
      </c>
      <c r="M2762" s="28">
        <v>1</v>
      </c>
      <c r="N2762" s="28">
        <v>5</v>
      </c>
      <c r="O2762" s="28" t="s">
        <v>12</v>
      </c>
      <c r="P2762" s="28">
        <v>5</v>
      </c>
      <c r="Q2762" s="28">
        <v>1</v>
      </c>
      <c r="S2762" s="28">
        <v>925</v>
      </c>
      <c r="T2762" s="28">
        <v>925</v>
      </c>
      <c r="U2762" s="28">
        <v>1</v>
      </c>
      <c r="X2762" s="27" t="s">
        <v>2515</v>
      </c>
      <c r="Y2762" s="28">
        <v>1</v>
      </c>
      <c r="AA2762" s="28">
        <v>5</v>
      </c>
      <c r="AB2762" s="28">
        <v>0.96851403899999999</v>
      </c>
      <c r="AE2762" s="6">
        <f t="shared" si="43"/>
        <v>0</v>
      </c>
    </row>
    <row r="2763" spans="2:31" ht="16.5" thickBot="1" x14ac:dyDescent="0.3">
      <c r="B2763" s="66" t="s">
        <v>1242</v>
      </c>
      <c r="C2763" s="53" t="s">
        <v>170</v>
      </c>
      <c r="D2763" s="54" t="s">
        <v>171</v>
      </c>
      <c r="E2763" s="54">
        <v>18</v>
      </c>
      <c r="F2763" s="67">
        <v>16</v>
      </c>
      <c r="G2763" s="67">
        <v>2</v>
      </c>
      <c r="H2763" s="67">
        <v>2</v>
      </c>
      <c r="I2763" s="99">
        <v>1</v>
      </c>
      <c r="J2763" s="28" t="s">
        <v>12</v>
      </c>
      <c r="K2763" s="28">
        <v>0.33333333300000001</v>
      </c>
      <c r="L2763" s="34">
        <f>K2763-'[6]на отправку'!$K2763</f>
        <v>0</v>
      </c>
      <c r="M2763" s="28" t="s">
        <v>12</v>
      </c>
      <c r="N2763" s="28">
        <v>6</v>
      </c>
      <c r="O2763" s="28">
        <v>2</v>
      </c>
      <c r="P2763" s="28">
        <v>4</v>
      </c>
      <c r="Q2763" s="28">
        <v>1</v>
      </c>
      <c r="S2763" s="28">
        <v>3</v>
      </c>
      <c r="T2763" s="28">
        <v>4</v>
      </c>
      <c r="U2763" s="28">
        <v>0.75</v>
      </c>
      <c r="X2763" s="27" t="s">
        <v>2516</v>
      </c>
      <c r="Y2763" s="28">
        <v>1</v>
      </c>
      <c r="AA2763" s="28">
        <v>6</v>
      </c>
      <c r="AB2763" s="28">
        <v>0.94674221000000003</v>
      </c>
      <c r="AC2763" s="28">
        <v>1</v>
      </c>
      <c r="AE2763" s="6">
        <f t="shared" si="43"/>
        <v>0.33333333300000001</v>
      </c>
    </row>
    <row r="2764" spans="2:31" ht="16.5" thickBot="1" x14ac:dyDescent="0.3">
      <c r="B2764" s="66" t="s">
        <v>1243</v>
      </c>
      <c r="C2764" s="53" t="s">
        <v>170</v>
      </c>
      <c r="D2764" s="54" t="s">
        <v>171</v>
      </c>
      <c r="E2764" s="54">
        <v>19</v>
      </c>
      <c r="F2764" s="67">
        <v>17</v>
      </c>
      <c r="G2764" s="67">
        <v>0</v>
      </c>
      <c r="H2764" s="67">
        <v>0</v>
      </c>
      <c r="I2764" s="99">
        <v>0</v>
      </c>
      <c r="J2764" s="28" t="s">
        <v>12</v>
      </c>
      <c r="K2764" s="28">
        <v>-1</v>
      </c>
      <c r="L2764" s="34">
        <f>K2764-'[6]на отправку'!$K2764</f>
        <v>0</v>
      </c>
      <c r="M2764" s="28" t="s">
        <v>12</v>
      </c>
      <c r="N2764" s="28">
        <v>0</v>
      </c>
      <c r="O2764" s="28">
        <v>0</v>
      </c>
      <c r="P2764" s="28">
        <v>0</v>
      </c>
      <c r="Q2764" s="28">
        <v>2</v>
      </c>
      <c r="S2764" s="28">
        <v>3</v>
      </c>
      <c r="T2764" s="28">
        <v>3</v>
      </c>
      <c r="U2764" s="28">
        <v>1</v>
      </c>
      <c r="X2764" s="27" t="s">
        <v>2517</v>
      </c>
      <c r="Y2764" s="28">
        <v>1</v>
      </c>
      <c r="AA2764" s="28">
        <v>0</v>
      </c>
      <c r="AB2764" s="28">
        <v>0.98260073299999995</v>
      </c>
      <c r="AC2764" s="28">
        <v>1</v>
      </c>
      <c r="AE2764" s="6">
        <f t="shared" si="43"/>
        <v>-1</v>
      </c>
    </row>
    <row r="2765" spans="2:31" ht="16.5" thickBot="1" x14ac:dyDescent="0.3">
      <c r="B2765" s="66" t="s">
        <v>1244</v>
      </c>
      <c r="C2765" s="53" t="s">
        <v>170</v>
      </c>
      <c r="D2765" s="54" t="s">
        <v>171</v>
      </c>
      <c r="E2765" s="54">
        <v>20</v>
      </c>
      <c r="F2765" s="67">
        <v>18</v>
      </c>
      <c r="G2765" s="67">
        <v>4</v>
      </c>
      <c r="H2765" s="67">
        <v>4</v>
      </c>
      <c r="I2765" s="99">
        <v>1</v>
      </c>
      <c r="J2765" s="28" t="s">
        <v>12</v>
      </c>
      <c r="K2765" s="28">
        <v>0.49999999899999997</v>
      </c>
      <c r="L2765" s="34">
        <f>K2765-'[6]на отправку'!$K2765</f>
        <v>0</v>
      </c>
      <c r="M2765" s="28" t="s">
        <v>12</v>
      </c>
      <c r="N2765" s="28">
        <v>6</v>
      </c>
      <c r="O2765" s="28">
        <v>2</v>
      </c>
      <c r="P2765" s="28">
        <v>4</v>
      </c>
      <c r="Q2765" s="28">
        <v>1</v>
      </c>
      <c r="S2765" s="28">
        <v>2</v>
      </c>
      <c r="T2765" s="28">
        <v>3</v>
      </c>
      <c r="U2765" s="28">
        <v>0.66666666699999999</v>
      </c>
      <c r="X2765" s="27" t="s">
        <v>2518</v>
      </c>
      <c r="Y2765" s="28">
        <v>1</v>
      </c>
      <c r="AA2765" s="28">
        <v>6</v>
      </c>
      <c r="AB2765" s="28">
        <v>0.96027201100000004</v>
      </c>
      <c r="AC2765" s="28">
        <v>1</v>
      </c>
      <c r="AE2765" s="6">
        <f t="shared" si="43"/>
        <v>0.49999999899999997</v>
      </c>
    </row>
    <row r="2766" spans="2:31" ht="16.5" thickBot="1" x14ac:dyDescent="0.3">
      <c r="B2766" s="66" t="s">
        <v>1245</v>
      </c>
      <c r="C2766" s="53" t="s">
        <v>170</v>
      </c>
      <c r="D2766" s="54" t="s">
        <v>171</v>
      </c>
      <c r="E2766" s="54">
        <v>21</v>
      </c>
      <c r="F2766" s="67">
        <v>19</v>
      </c>
      <c r="G2766" s="67">
        <v>0</v>
      </c>
      <c r="H2766" s="67">
        <v>0</v>
      </c>
      <c r="I2766" s="99">
        <v>0</v>
      </c>
      <c r="J2766" s="28" t="s">
        <v>12</v>
      </c>
      <c r="K2766" s="28">
        <v>0</v>
      </c>
      <c r="L2766" s="34">
        <f>K2766-'[6]на отправку'!$K2766</f>
        <v>0</v>
      </c>
      <c r="M2766" s="28" t="s">
        <v>12</v>
      </c>
      <c r="N2766" s="28">
        <v>0</v>
      </c>
      <c r="O2766" s="28">
        <v>0</v>
      </c>
      <c r="P2766" s="28">
        <v>0</v>
      </c>
      <c r="Q2766" s="28">
        <v>2</v>
      </c>
      <c r="S2766" s="28">
        <v>0</v>
      </c>
      <c r="T2766" s="28">
        <v>0</v>
      </c>
      <c r="U2766" s="28">
        <v>0</v>
      </c>
      <c r="X2766" s="27" t="s">
        <v>2519</v>
      </c>
      <c r="Y2766" s="28">
        <v>1</v>
      </c>
      <c r="AA2766" s="28">
        <v>0</v>
      </c>
      <c r="AB2766" s="28">
        <v>0.96570972899999996</v>
      </c>
      <c r="AC2766" s="28">
        <v>1</v>
      </c>
      <c r="AE2766" s="6">
        <f t="shared" si="43"/>
        <v>0</v>
      </c>
    </row>
    <row r="2767" spans="2:31" ht="16.5" thickBot="1" x14ac:dyDescent="0.3">
      <c r="B2767" s="66" t="s">
        <v>1246</v>
      </c>
      <c r="C2767" s="53" t="s">
        <v>170</v>
      </c>
      <c r="D2767" s="54" t="s">
        <v>171</v>
      </c>
      <c r="E2767" s="54">
        <v>22</v>
      </c>
      <c r="F2767" s="67">
        <v>20</v>
      </c>
      <c r="G2767" s="67">
        <v>1</v>
      </c>
      <c r="H2767" s="67">
        <v>3</v>
      </c>
      <c r="I2767" s="99">
        <v>0.33333333300000001</v>
      </c>
      <c r="J2767" s="28" t="s">
        <v>12</v>
      </c>
      <c r="K2767" s="28">
        <v>0</v>
      </c>
      <c r="L2767" s="34">
        <f>K2767-'[6]на отправку'!$K2767</f>
        <v>0</v>
      </c>
      <c r="M2767" s="28" t="s">
        <v>12</v>
      </c>
      <c r="N2767" s="28">
        <v>0</v>
      </c>
      <c r="O2767" s="28">
        <v>0</v>
      </c>
      <c r="P2767" s="28">
        <v>3</v>
      </c>
      <c r="Q2767" s="28">
        <v>1</v>
      </c>
      <c r="S2767" s="28">
        <v>0</v>
      </c>
      <c r="T2767" s="28">
        <v>2</v>
      </c>
      <c r="U2767" s="28">
        <v>0</v>
      </c>
      <c r="X2767" s="27" t="s">
        <v>2520</v>
      </c>
      <c r="Y2767" s="28">
        <v>1</v>
      </c>
      <c r="AA2767" s="28">
        <v>0</v>
      </c>
      <c r="AB2767" s="28">
        <v>0.8075</v>
      </c>
      <c r="AC2767" s="28">
        <v>1</v>
      </c>
      <c r="AE2767" s="6">
        <f t="shared" si="43"/>
        <v>0</v>
      </c>
    </row>
    <row r="2768" spans="2:31" ht="16.5" thickBot="1" x14ac:dyDescent="0.3">
      <c r="B2768" s="66" t="s">
        <v>1240</v>
      </c>
      <c r="C2768" s="53" t="s">
        <v>170</v>
      </c>
      <c r="D2768" s="54" t="s">
        <v>171</v>
      </c>
      <c r="E2768" s="54">
        <v>22.5</v>
      </c>
      <c r="K2768" s="28">
        <v>0</v>
      </c>
      <c r="L2768" s="34">
        <f>K2768-'[6]на отправку'!$K2768</f>
        <v>0</v>
      </c>
      <c r="N2768" s="28">
        <v>4</v>
      </c>
      <c r="R2768" s="28" t="s">
        <v>2521</v>
      </c>
      <c r="V2768" s="28">
        <v>0</v>
      </c>
      <c r="Y2768" s="28">
        <v>1</v>
      </c>
      <c r="AB2768" s="28">
        <v>0</v>
      </c>
      <c r="AE2768" s="6">
        <f t="shared" si="43"/>
        <v>0</v>
      </c>
    </row>
    <row r="2769" spans="2:31" ht="16.5" thickBot="1" x14ac:dyDescent="0.3">
      <c r="B2769" s="66" t="s">
        <v>1247</v>
      </c>
      <c r="C2769" s="53" t="s">
        <v>170</v>
      </c>
      <c r="D2769" s="54" t="s">
        <v>171</v>
      </c>
      <c r="E2769" s="54">
        <v>23</v>
      </c>
      <c r="F2769" s="67">
        <v>21</v>
      </c>
      <c r="G2769" s="67">
        <v>3</v>
      </c>
      <c r="H2769" s="67">
        <v>6</v>
      </c>
      <c r="I2769" s="99">
        <v>0.5</v>
      </c>
      <c r="J2769" s="28" t="s">
        <v>12</v>
      </c>
      <c r="K2769" s="28">
        <v>-0.25</v>
      </c>
      <c r="L2769" s="34">
        <f>K2769-'[6]на отправку'!$K2769</f>
        <v>0</v>
      </c>
      <c r="M2769" s="28" t="s">
        <v>12</v>
      </c>
      <c r="N2769" s="28">
        <v>4</v>
      </c>
      <c r="O2769" s="28">
        <v>0</v>
      </c>
      <c r="P2769" s="28">
        <v>4</v>
      </c>
      <c r="Q2769" s="28">
        <v>1</v>
      </c>
      <c r="S2769" s="28">
        <v>2</v>
      </c>
      <c r="T2769" s="28">
        <v>3</v>
      </c>
      <c r="U2769" s="28">
        <v>0.66666666699999999</v>
      </c>
      <c r="X2769" s="27" t="s">
        <v>302</v>
      </c>
      <c r="Y2769" s="28">
        <v>1</v>
      </c>
      <c r="AA2769" s="28">
        <v>4</v>
      </c>
      <c r="AB2769" s="28">
        <v>0.39646335199999999</v>
      </c>
      <c r="AC2769" s="28">
        <v>1</v>
      </c>
      <c r="AE2769" s="6">
        <f t="shared" si="43"/>
        <v>-0.25</v>
      </c>
    </row>
    <row r="2770" spans="2:31" ht="16.5" thickBot="1" x14ac:dyDescent="0.3">
      <c r="B2770" s="66" t="s">
        <v>1249</v>
      </c>
      <c r="C2770" s="53" t="s">
        <v>170</v>
      </c>
      <c r="D2770" s="54" t="s">
        <v>171</v>
      </c>
      <c r="E2770" s="54">
        <v>24</v>
      </c>
      <c r="F2770" s="67">
        <v>23</v>
      </c>
      <c r="G2770" s="67">
        <v>0</v>
      </c>
      <c r="H2770" s="67">
        <v>0</v>
      </c>
      <c r="I2770" s="99">
        <v>0</v>
      </c>
      <c r="J2770" s="28" t="s">
        <v>12</v>
      </c>
      <c r="K2770" s="28">
        <v>0</v>
      </c>
      <c r="L2770" s="34">
        <f>K2770-'[6]на отправку'!$K2770</f>
        <v>0</v>
      </c>
      <c r="M2770" s="28" t="s">
        <v>12</v>
      </c>
      <c r="N2770" s="28">
        <v>0</v>
      </c>
      <c r="O2770" s="28">
        <v>0</v>
      </c>
      <c r="P2770" s="28">
        <v>0</v>
      </c>
      <c r="Q2770" s="28">
        <v>2</v>
      </c>
      <c r="S2770" s="28">
        <v>0</v>
      </c>
      <c r="T2770" s="28">
        <v>0</v>
      </c>
      <c r="U2770" s="28">
        <v>0</v>
      </c>
      <c r="X2770" s="27" t="s">
        <v>2522</v>
      </c>
      <c r="Y2770" s="28">
        <v>1</v>
      </c>
      <c r="AA2770" s="28">
        <v>0</v>
      </c>
      <c r="AB2770" s="28">
        <v>0.6</v>
      </c>
      <c r="AC2770" s="28">
        <v>1</v>
      </c>
      <c r="AE2770" s="6">
        <f t="shared" si="43"/>
        <v>0</v>
      </c>
    </row>
    <row r="2771" spans="2:31" ht="16.5" thickBot="1" x14ac:dyDescent="0.3">
      <c r="B2771" s="66" t="s">
        <v>1250</v>
      </c>
      <c r="C2771" s="53" t="s">
        <v>170</v>
      </c>
      <c r="D2771" s="54" t="s">
        <v>171</v>
      </c>
      <c r="E2771" s="54">
        <v>25</v>
      </c>
      <c r="F2771" s="67">
        <v>24</v>
      </c>
      <c r="G2771" s="67">
        <v>0</v>
      </c>
      <c r="H2771" s="67">
        <v>0</v>
      </c>
      <c r="I2771" s="99">
        <v>0</v>
      </c>
      <c r="J2771" s="28" t="s">
        <v>12</v>
      </c>
      <c r="K2771" s="28">
        <v>0</v>
      </c>
      <c r="L2771" s="34">
        <f>K2771-'[6]на отправку'!$K2771</f>
        <v>0</v>
      </c>
      <c r="M2771" s="28" t="s">
        <v>12</v>
      </c>
      <c r="N2771" s="28">
        <v>0</v>
      </c>
      <c r="O2771" s="28">
        <v>0</v>
      </c>
      <c r="P2771" s="28">
        <v>0</v>
      </c>
      <c r="Q2771" s="28">
        <v>2</v>
      </c>
      <c r="S2771" s="28">
        <v>0</v>
      </c>
      <c r="T2771" s="28">
        <v>0</v>
      </c>
      <c r="U2771" s="28">
        <v>0</v>
      </c>
      <c r="X2771" s="27" t="s">
        <v>2522</v>
      </c>
      <c r="Y2771" s="28">
        <v>1</v>
      </c>
      <c r="AA2771" s="28">
        <v>0</v>
      </c>
      <c r="AB2771" s="28">
        <v>0.381578947</v>
      </c>
      <c r="AC2771" s="28">
        <v>1</v>
      </c>
      <c r="AE2771" s="6">
        <f t="shared" si="43"/>
        <v>0</v>
      </c>
    </row>
    <row r="2772" spans="2:31" ht="16.5" thickBot="1" x14ac:dyDescent="0.3">
      <c r="B2772" s="66" t="s">
        <v>1251</v>
      </c>
      <c r="C2772" s="53" t="s">
        <v>170</v>
      </c>
      <c r="D2772" s="54" t="s">
        <v>171</v>
      </c>
      <c r="E2772" s="54">
        <v>26</v>
      </c>
      <c r="F2772" s="67">
        <v>25</v>
      </c>
      <c r="G2772" s="67">
        <v>18</v>
      </c>
      <c r="H2772" s="67">
        <v>19</v>
      </c>
      <c r="I2772" s="99">
        <v>0.94736842099999996</v>
      </c>
      <c r="J2772" s="28">
        <v>1</v>
      </c>
      <c r="K2772" s="28">
        <v>0</v>
      </c>
      <c r="L2772" s="34">
        <f>K2772-'[6]на отправку'!$K2772</f>
        <v>0</v>
      </c>
      <c r="M2772" s="28" t="s">
        <v>12</v>
      </c>
      <c r="N2772" s="28">
        <v>0</v>
      </c>
      <c r="O2772" s="28">
        <v>0</v>
      </c>
      <c r="P2772" s="28">
        <v>3</v>
      </c>
      <c r="Q2772" s="28">
        <v>1</v>
      </c>
      <c r="S2772" s="28">
        <v>18</v>
      </c>
      <c r="T2772" s="28">
        <v>19</v>
      </c>
      <c r="U2772" s="28">
        <v>0.94736842099999996</v>
      </c>
      <c r="X2772" s="27" t="s">
        <v>2523</v>
      </c>
      <c r="Y2772" s="28">
        <v>1</v>
      </c>
      <c r="AA2772" s="28">
        <v>0</v>
      </c>
      <c r="AB2772" s="28">
        <v>0.97159166299999999</v>
      </c>
      <c r="AC2772" s="28">
        <v>1</v>
      </c>
      <c r="AE2772" s="6">
        <f t="shared" si="43"/>
        <v>0</v>
      </c>
    </row>
    <row r="2773" spans="2:31" ht="16.5" thickBot="1" x14ac:dyDescent="0.3">
      <c r="B2773" s="66" t="s">
        <v>1240</v>
      </c>
      <c r="C2773" s="53" t="s">
        <v>170</v>
      </c>
      <c r="D2773" s="54" t="s">
        <v>171</v>
      </c>
      <c r="E2773" s="54">
        <v>26.5</v>
      </c>
      <c r="K2773" s="28">
        <v>0</v>
      </c>
      <c r="L2773" s="34">
        <f>K2773-'[6]на отправку'!$K2773</f>
        <v>0</v>
      </c>
      <c r="N2773" s="28">
        <v>31</v>
      </c>
      <c r="R2773" s="28" t="s">
        <v>2524</v>
      </c>
      <c r="V2773" s="28">
        <v>0</v>
      </c>
      <c r="Y2773" s="28">
        <v>1</v>
      </c>
      <c r="AB2773" s="28">
        <v>0</v>
      </c>
      <c r="AE2773" s="6">
        <f t="shared" si="43"/>
        <v>0</v>
      </c>
    </row>
    <row r="2774" spans="2:31" ht="16.5" thickBot="1" x14ac:dyDescent="0.3">
      <c r="B2774" s="66" t="s">
        <v>3050</v>
      </c>
      <c r="C2774" s="53" t="s">
        <v>170</v>
      </c>
      <c r="D2774" s="54" t="s">
        <v>171</v>
      </c>
      <c r="E2774" s="54">
        <v>27</v>
      </c>
      <c r="F2774" s="67">
        <v>27</v>
      </c>
      <c r="G2774" s="40">
        <v>0</v>
      </c>
      <c r="H2774" s="67">
        <v>1</v>
      </c>
      <c r="I2774" s="99">
        <v>0</v>
      </c>
      <c r="K2774" s="28">
        <v>0</v>
      </c>
      <c r="L2774" s="34">
        <f>K2774-'[6]на отправку'!$K2774</f>
        <v>0</v>
      </c>
      <c r="M2774" s="200"/>
      <c r="N2774" s="28">
        <v>4</v>
      </c>
      <c r="O2774" s="28" t="s">
        <v>12</v>
      </c>
      <c r="P2774" s="28" t="s">
        <v>12</v>
      </c>
      <c r="Q2774" s="28">
        <v>1</v>
      </c>
      <c r="R2774" s="33"/>
      <c r="S2774" s="40">
        <v>0</v>
      </c>
      <c r="T2774" s="40">
        <v>0</v>
      </c>
      <c r="U2774" s="101">
        <v>0</v>
      </c>
      <c r="X2774" s="27" t="s">
        <v>2526</v>
      </c>
      <c r="Y2774" s="28">
        <v>1</v>
      </c>
      <c r="AA2774" s="28">
        <v>4</v>
      </c>
      <c r="AB2774" s="28">
        <v>0</v>
      </c>
      <c r="AE2774" s="6">
        <f t="shared" si="43"/>
        <v>0</v>
      </c>
    </row>
    <row r="2775" spans="2:31" ht="16.5" thickBot="1" x14ac:dyDescent="0.3">
      <c r="B2775" s="66" t="s">
        <v>3051</v>
      </c>
      <c r="C2775" s="53" t="s">
        <v>170</v>
      </c>
      <c r="D2775" s="54" t="s">
        <v>171</v>
      </c>
      <c r="E2775" s="54">
        <v>28</v>
      </c>
      <c r="F2775" s="67">
        <v>28</v>
      </c>
      <c r="G2775" s="67">
        <v>0</v>
      </c>
      <c r="H2775" s="67">
        <v>51</v>
      </c>
      <c r="I2775" s="99">
        <v>0</v>
      </c>
      <c r="K2775" s="28">
        <v>0</v>
      </c>
      <c r="L2775" s="34">
        <f>K2775-'[6]на отправку'!$K2775</f>
        <v>0</v>
      </c>
      <c r="N2775" s="28">
        <v>3</v>
      </c>
      <c r="O2775" s="28" t="s">
        <v>12</v>
      </c>
      <c r="P2775" s="28" t="s">
        <v>12</v>
      </c>
      <c r="Q2775" s="28">
        <v>1</v>
      </c>
      <c r="S2775" s="28">
        <v>0</v>
      </c>
      <c r="T2775" s="28">
        <v>199</v>
      </c>
      <c r="U2775" s="28">
        <v>0</v>
      </c>
      <c r="X2775" s="27" t="s">
        <v>2528</v>
      </c>
      <c r="Y2775" s="28">
        <v>1</v>
      </c>
      <c r="AA2775" s="28">
        <v>3</v>
      </c>
      <c r="AB2775" s="28">
        <v>4.6442499999999999E-3</v>
      </c>
      <c r="AE2775" s="6">
        <f t="shared" si="43"/>
        <v>0</v>
      </c>
    </row>
    <row r="2776" spans="2:31" ht="16.5" thickBot="1" x14ac:dyDescent="0.3">
      <c r="B2776" s="66" t="s">
        <v>3052</v>
      </c>
      <c r="C2776" s="53" t="s">
        <v>170</v>
      </c>
      <c r="D2776" s="54" t="s">
        <v>171</v>
      </c>
      <c r="E2776" s="54">
        <v>29</v>
      </c>
      <c r="F2776" s="67">
        <v>29</v>
      </c>
      <c r="G2776" s="67">
        <v>0</v>
      </c>
      <c r="H2776" s="67">
        <v>51</v>
      </c>
      <c r="I2776" s="99">
        <v>0</v>
      </c>
      <c r="K2776" s="28">
        <v>0</v>
      </c>
      <c r="L2776" s="34">
        <f>K2776-'[6]на отправку'!$K2776</f>
        <v>0</v>
      </c>
      <c r="N2776" s="28">
        <v>5</v>
      </c>
      <c r="O2776" s="28" t="s">
        <v>12</v>
      </c>
      <c r="P2776" s="28" t="s">
        <v>12</v>
      </c>
      <c r="Q2776" s="28">
        <v>1</v>
      </c>
      <c r="S2776" s="28">
        <v>0</v>
      </c>
      <c r="T2776" s="28">
        <v>199</v>
      </c>
      <c r="U2776" s="28">
        <v>0</v>
      </c>
      <c r="X2776" s="27" t="s">
        <v>2530</v>
      </c>
      <c r="Y2776" s="28">
        <v>1</v>
      </c>
      <c r="AA2776" s="28">
        <v>5</v>
      </c>
      <c r="AB2776" s="28">
        <v>1.6719300000000001E-3</v>
      </c>
      <c r="AE2776" s="6">
        <f t="shared" si="43"/>
        <v>0</v>
      </c>
    </row>
    <row r="2777" spans="2:31" ht="16.5" thickBot="1" x14ac:dyDescent="0.3">
      <c r="B2777" s="66" t="s">
        <v>3053</v>
      </c>
      <c r="C2777" s="53" t="s">
        <v>170</v>
      </c>
      <c r="D2777" s="54" t="s">
        <v>171</v>
      </c>
      <c r="E2777" s="54">
        <v>30</v>
      </c>
      <c r="F2777" s="67">
        <v>30</v>
      </c>
      <c r="G2777" s="67">
        <v>0</v>
      </c>
      <c r="H2777" s="67">
        <v>51</v>
      </c>
      <c r="I2777" s="99">
        <v>0</v>
      </c>
      <c r="K2777" s="28">
        <v>0</v>
      </c>
      <c r="L2777" s="34">
        <f>K2777-'[6]на отправку'!$K2777</f>
        <v>0</v>
      </c>
      <c r="N2777" s="28">
        <v>8</v>
      </c>
      <c r="O2777" s="28" t="s">
        <v>12</v>
      </c>
      <c r="P2777" s="28" t="s">
        <v>12</v>
      </c>
      <c r="Q2777" s="28">
        <v>1</v>
      </c>
      <c r="S2777" s="28">
        <v>0</v>
      </c>
      <c r="T2777" s="28">
        <v>199</v>
      </c>
      <c r="U2777" s="28">
        <v>0</v>
      </c>
      <c r="X2777" s="27" t="s">
        <v>2532</v>
      </c>
      <c r="Y2777" s="28">
        <v>1</v>
      </c>
      <c r="AA2777" s="28">
        <v>8</v>
      </c>
      <c r="AB2777" s="28">
        <v>0</v>
      </c>
      <c r="AE2777" s="6">
        <f t="shared" si="43"/>
        <v>0</v>
      </c>
    </row>
    <row r="2778" spans="2:31" ht="16.5" thickBot="1" x14ac:dyDescent="0.3">
      <c r="B2778" s="66" t="s">
        <v>3054</v>
      </c>
      <c r="C2778" s="53" t="s">
        <v>170</v>
      </c>
      <c r="D2778" s="54" t="s">
        <v>171</v>
      </c>
      <c r="E2778" s="54">
        <v>31</v>
      </c>
      <c r="F2778" s="67">
        <v>31</v>
      </c>
      <c r="G2778" s="67">
        <v>0</v>
      </c>
      <c r="H2778" s="67">
        <v>0</v>
      </c>
      <c r="K2778" s="28">
        <v>0</v>
      </c>
      <c r="L2778" s="34">
        <f>K2778-'[6]на отправку'!$K2778</f>
        <v>0</v>
      </c>
      <c r="N2778" s="28">
        <v>3</v>
      </c>
      <c r="O2778" s="28" t="s">
        <v>12</v>
      </c>
      <c r="P2778" s="28" t="s">
        <v>12</v>
      </c>
      <c r="Q2778" s="28">
        <v>1</v>
      </c>
      <c r="S2778" s="28">
        <v>0</v>
      </c>
      <c r="T2778" s="28">
        <v>0</v>
      </c>
      <c r="X2778" s="27" t="s">
        <v>2534</v>
      </c>
      <c r="Y2778" s="28">
        <v>1</v>
      </c>
      <c r="AB2778" s="28">
        <v>0</v>
      </c>
      <c r="AE2778" s="6">
        <f t="shared" si="43"/>
        <v>0</v>
      </c>
    </row>
    <row r="2779" spans="2:31" ht="16.5" thickBot="1" x14ac:dyDescent="0.3">
      <c r="B2779" s="66" t="s">
        <v>3055</v>
      </c>
      <c r="C2779" s="53" t="s">
        <v>170</v>
      </c>
      <c r="D2779" s="54" t="s">
        <v>171</v>
      </c>
      <c r="E2779" s="54">
        <v>32</v>
      </c>
      <c r="F2779" s="67">
        <v>32</v>
      </c>
      <c r="G2779" s="67">
        <v>0</v>
      </c>
      <c r="H2779" s="67">
        <v>0</v>
      </c>
      <c r="K2779" s="28">
        <v>0</v>
      </c>
      <c r="L2779" s="34">
        <f>K2779-'[6]на отправку'!$K2779</f>
        <v>0</v>
      </c>
      <c r="N2779" s="28">
        <v>8</v>
      </c>
      <c r="O2779" s="28" t="s">
        <v>12</v>
      </c>
      <c r="P2779" s="28" t="s">
        <v>12</v>
      </c>
      <c r="Q2779" s="28">
        <v>1</v>
      </c>
      <c r="S2779" s="28">
        <v>0</v>
      </c>
      <c r="T2779" s="28">
        <v>0</v>
      </c>
      <c r="X2779" s="27" t="s">
        <v>2536</v>
      </c>
      <c r="Y2779" s="28">
        <v>1</v>
      </c>
      <c r="AB2779" s="28">
        <v>0</v>
      </c>
      <c r="AE2779" s="6">
        <f t="shared" si="43"/>
        <v>0</v>
      </c>
    </row>
    <row r="2780" spans="2:31" ht="16.5" thickBot="1" x14ac:dyDescent="0.3">
      <c r="B2780" s="66" t="s">
        <v>1252</v>
      </c>
      <c r="C2780" s="53" t="s">
        <v>170</v>
      </c>
      <c r="D2780" s="54" t="s">
        <v>171</v>
      </c>
      <c r="E2780" s="54">
        <v>33</v>
      </c>
      <c r="F2780" s="67">
        <v>33</v>
      </c>
      <c r="G2780" s="40">
        <v>0</v>
      </c>
      <c r="H2780" s="67">
        <v>0</v>
      </c>
      <c r="I2780" s="99">
        <v>0</v>
      </c>
      <c r="K2780" s="28">
        <v>0</v>
      </c>
      <c r="L2780" s="34">
        <f>K2780-'[6]на отправку'!$K2780</f>
        <v>0</v>
      </c>
      <c r="M2780" s="200"/>
      <c r="N2780" s="28">
        <v>0</v>
      </c>
      <c r="O2780" s="28" t="s">
        <v>12</v>
      </c>
      <c r="P2780" s="28">
        <v>0</v>
      </c>
      <c r="Q2780" s="28">
        <v>2</v>
      </c>
      <c r="R2780" s="33"/>
      <c r="S2780" s="40">
        <v>0</v>
      </c>
      <c r="T2780" s="40">
        <v>0</v>
      </c>
      <c r="U2780" s="101">
        <v>0</v>
      </c>
      <c r="X2780" s="27" t="s">
        <v>2537</v>
      </c>
      <c r="Y2780" s="28">
        <v>1</v>
      </c>
      <c r="AA2780" s="28">
        <v>0</v>
      </c>
      <c r="AB2780" s="28">
        <v>0</v>
      </c>
      <c r="AE2780" s="6">
        <f t="shared" si="43"/>
        <v>0</v>
      </c>
    </row>
    <row r="2781" spans="2:31" ht="16.5" thickBot="1" x14ac:dyDescent="0.3">
      <c r="B2781" s="66" t="s">
        <v>266</v>
      </c>
      <c r="C2781" s="53" t="s">
        <v>172</v>
      </c>
      <c r="D2781" s="54" t="s">
        <v>173</v>
      </c>
      <c r="E2781" s="54">
        <v>0</v>
      </c>
      <c r="K2781" s="28">
        <v>0</v>
      </c>
      <c r="L2781" s="34">
        <f>K2781-'[6]на отправку'!$K2781</f>
        <v>0</v>
      </c>
      <c r="N2781" s="28">
        <v>22.5</v>
      </c>
      <c r="R2781" s="28" t="s">
        <v>13</v>
      </c>
      <c r="V2781" s="28">
        <v>0</v>
      </c>
      <c r="Y2781" s="28">
        <v>1</v>
      </c>
      <c r="AB2781" s="28">
        <v>0</v>
      </c>
      <c r="AE2781" s="6">
        <f t="shared" si="43"/>
        <v>0</v>
      </c>
    </row>
    <row r="2782" spans="2:31" ht="16.5" thickBot="1" x14ac:dyDescent="0.3">
      <c r="B2782" s="66" t="s">
        <v>983</v>
      </c>
      <c r="C2782" s="53" t="s">
        <v>172</v>
      </c>
      <c r="D2782" s="54" t="s">
        <v>173</v>
      </c>
      <c r="E2782" s="54">
        <v>1</v>
      </c>
      <c r="F2782" s="67">
        <v>1</v>
      </c>
      <c r="G2782" s="67">
        <v>15586</v>
      </c>
      <c r="H2782" s="67">
        <v>17446</v>
      </c>
      <c r="I2782" s="99">
        <v>0.89338530299999996</v>
      </c>
      <c r="J2782" s="28" t="s">
        <v>12</v>
      </c>
      <c r="K2782" s="28">
        <v>-8.0086399999999998E-4</v>
      </c>
      <c r="L2782" s="34">
        <f>K2782-'[6]на отправку'!$K2782</f>
        <v>0</v>
      </c>
      <c r="M2782" s="28" t="s">
        <v>12</v>
      </c>
      <c r="N2782" s="28">
        <v>1</v>
      </c>
      <c r="O2782" s="28">
        <v>0</v>
      </c>
      <c r="P2782" s="28">
        <v>1</v>
      </c>
      <c r="Q2782" s="28">
        <v>1</v>
      </c>
      <c r="S2782" s="28">
        <v>16143</v>
      </c>
      <c r="T2782" s="28">
        <v>18055</v>
      </c>
      <c r="U2782" s="28">
        <v>0.89410135700000004</v>
      </c>
      <c r="X2782" s="27" t="s">
        <v>2497</v>
      </c>
      <c r="Y2782" s="28">
        <v>1</v>
      </c>
      <c r="AA2782" s="28">
        <v>1</v>
      </c>
      <c r="AB2782" s="28">
        <v>0.87783438400000002</v>
      </c>
      <c r="AC2782" s="28">
        <v>0.79392113200000003</v>
      </c>
      <c r="AE2782" s="6">
        <f t="shared" si="43"/>
        <v>-8.0086399999999998E-4</v>
      </c>
    </row>
    <row r="2783" spans="2:31" ht="16.5" thickBot="1" x14ac:dyDescent="0.3">
      <c r="B2783" s="66" t="s">
        <v>3056</v>
      </c>
      <c r="C2783" s="53" t="s">
        <v>172</v>
      </c>
      <c r="D2783" s="54" t="s">
        <v>173</v>
      </c>
      <c r="E2783" s="54">
        <v>2</v>
      </c>
      <c r="F2783" s="67">
        <v>26</v>
      </c>
      <c r="G2783" s="67">
        <v>22830</v>
      </c>
      <c r="H2783" s="67">
        <v>27241</v>
      </c>
      <c r="I2783" s="99">
        <v>0.83807496100000001</v>
      </c>
      <c r="J2783" s="28" t="s">
        <v>12</v>
      </c>
      <c r="K2783" s="28">
        <v>-1.1001581999999999E-2</v>
      </c>
      <c r="L2783" s="34">
        <f>K2783-'[6]на отправку'!$K2783</f>
        <v>0</v>
      </c>
      <c r="M2783" s="28" t="s">
        <v>12</v>
      </c>
      <c r="N2783" s="28">
        <v>1</v>
      </c>
      <c r="O2783" s="28">
        <v>0</v>
      </c>
      <c r="P2783" s="28">
        <v>1</v>
      </c>
      <c r="Q2783" s="28">
        <v>1</v>
      </c>
      <c r="S2783" s="28">
        <v>23478</v>
      </c>
      <c r="T2783" s="28">
        <v>27706</v>
      </c>
      <c r="U2783" s="28">
        <v>0.84739767600000004</v>
      </c>
      <c r="X2783" s="27" t="s">
        <v>2498</v>
      </c>
      <c r="Y2783" s="28">
        <v>1</v>
      </c>
      <c r="AA2783" s="28">
        <v>1</v>
      </c>
      <c r="AB2783" s="28">
        <v>0.83450456100000003</v>
      </c>
      <c r="AC2783" s="28">
        <v>0.72780695200000001</v>
      </c>
      <c r="AE2783" s="6">
        <f t="shared" si="43"/>
        <v>-1.1001581999999999E-2</v>
      </c>
    </row>
    <row r="2784" spans="2:31" ht="16.5" thickBot="1" x14ac:dyDescent="0.3">
      <c r="B2784" s="66" t="s">
        <v>984</v>
      </c>
      <c r="C2784" s="53" t="s">
        <v>172</v>
      </c>
      <c r="D2784" s="54" t="s">
        <v>173</v>
      </c>
      <c r="E2784" s="54">
        <v>3</v>
      </c>
      <c r="F2784" s="67">
        <v>2</v>
      </c>
      <c r="G2784" s="67">
        <v>110</v>
      </c>
      <c r="H2784" s="67">
        <v>111</v>
      </c>
      <c r="I2784" s="99">
        <v>0.99099099099999999</v>
      </c>
      <c r="J2784" s="28" t="s">
        <v>12</v>
      </c>
      <c r="K2784" s="28">
        <v>3.9875939999999997E-3</v>
      </c>
      <c r="L2784" s="34">
        <f>K2784-'[6]на отправку'!$K2784</f>
        <v>0</v>
      </c>
      <c r="N2784" s="28">
        <v>2</v>
      </c>
      <c r="O2784" s="28">
        <v>0</v>
      </c>
      <c r="P2784" s="28">
        <v>4</v>
      </c>
      <c r="Q2784" s="28">
        <v>1</v>
      </c>
      <c r="S2784" s="28">
        <v>305</v>
      </c>
      <c r="T2784" s="28">
        <v>309</v>
      </c>
      <c r="U2784" s="28">
        <v>0.98705501600000001</v>
      </c>
      <c r="X2784" s="27" t="s">
        <v>2499</v>
      </c>
      <c r="Y2784" s="28">
        <v>1</v>
      </c>
      <c r="AA2784" s="28">
        <v>2</v>
      </c>
      <c r="AB2784" s="28">
        <v>0.91111111099999997</v>
      </c>
      <c r="AC2784" s="28">
        <v>1</v>
      </c>
      <c r="AE2784" s="6">
        <f t="shared" si="43"/>
        <v>3.9875939999999997E-3</v>
      </c>
    </row>
    <row r="2785" spans="2:31" ht="16.5" thickBot="1" x14ac:dyDescent="0.3">
      <c r="B2785" s="66" t="s">
        <v>985</v>
      </c>
      <c r="C2785" s="53" t="s">
        <v>172</v>
      </c>
      <c r="D2785" s="54" t="s">
        <v>173</v>
      </c>
      <c r="E2785" s="54">
        <v>4</v>
      </c>
      <c r="F2785" s="67">
        <v>3</v>
      </c>
      <c r="G2785" s="67">
        <v>5</v>
      </c>
      <c r="H2785" s="67">
        <v>18</v>
      </c>
      <c r="I2785" s="99">
        <v>0.27777777799999998</v>
      </c>
      <c r="J2785" s="28" t="s">
        <v>12</v>
      </c>
      <c r="K2785" s="28">
        <v>1.1527777809999999</v>
      </c>
      <c r="L2785" s="34">
        <f>K2785-'[6]на отправку'!$K2785</f>
        <v>0</v>
      </c>
      <c r="M2785" s="28" t="s">
        <v>12</v>
      </c>
      <c r="N2785" s="28">
        <v>2</v>
      </c>
      <c r="O2785" s="28">
        <v>0</v>
      </c>
      <c r="P2785" s="28">
        <v>3</v>
      </c>
      <c r="Q2785" s="28">
        <v>1</v>
      </c>
      <c r="S2785" s="28">
        <v>4</v>
      </c>
      <c r="T2785" s="28">
        <v>31</v>
      </c>
      <c r="U2785" s="28">
        <v>0.12903225800000001</v>
      </c>
      <c r="X2785" s="27" t="s">
        <v>2500</v>
      </c>
      <c r="Y2785" s="28">
        <v>1</v>
      </c>
      <c r="AA2785" s="28">
        <v>2</v>
      </c>
      <c r="AB2785" s="28">
        <v>0.61761761800000003</v>
      </c>
      <c r="AC2785" s="28">
        <v>1</v>
      </c>
      <c r="AE2785" s="6">
        <f t="shared" si="43"/>
        <v>1.1527777809999999</v>
      </c>
    </row>
    <row r="2786" spans="2:31" ht="16.5" thickBot="1" x14ac:dyDescent="0.3">
      <c r="B2786" s="66" t="s">
        <v>986</v>
      </c>
      <c r="C2786" s="53" t="s">
        <v>172</v>
      </c>
      <c r="D2786" s="54" t="s">
        <v>173</v>
      </c>
      <c r="E2786" s="54">
        <v>5</v>
      </c>
      <c r="F2786" s="67">
        <v>4</v>
      </c>
      <c r="G2786" s="67">
        <v>0</v>
      </c>
      <c r="H2786" s="67">
        <v>0</v>
      </c>
      <c r="I2786" s="99">
        <v>0</v>
      </c>
      <c r="J2786" s="28" t="s">
        <v>12</v>
      </c>
      <c r="K2786" s="28">
        <v>-1</v>
      </c>
      <c r="L2786" s="34">
        <f>K2786-'[6]на отправку'!$K2786</f>
        <v>0</v>
      </c>
      <c r="M2786" s="28" t="s">
        <v>12</v>
      </c>
      <c r="N2786" s="28">
        <v>0</v>
      </c>
      <c r="O2786" s="28">
        <v>0</v>
      </c>
      <c r="P2786" s="28">
        <v>0</v>
      </c>
      <c r="Q2786" s="28">
        <v>2</v>
      </c>
      <c r="S2786" s="28">
        <v>3</v>
      </c>
      <c r="T2786" s="28">
        <v>4</v>
      </c>
      <c r="U2786" s="28">
        <v>0.75</v>
      </c>
      <c r="X2786" s="27" t="s">
        <v>2501</v>
      </c>
      <c r="Y2786" s="28">
        <v>1</v>
      </c>
      <c r="AA2786" s="28">
        <v>0</v>
      </c>
      <c r="AB2786" s="28">
        <v>0.86111111100000004</v>
      </c>
      <c r="AC2786" s="28">
        <v>1</v>
      </c>
      <c r="AE2786" s="6">
        <f t="shared" si="43"/>
        <v>-1</v>
      </c>
    </row>
    <row r="2787" spans="2:31" ht="16.5" thickBot="1" x14ac:dyDescent="0.3">
      <c r="B2787" s="66" t="s">
        <v>987</v>
      </c>
      <c r="C2787" s="53" t="s">
        <v>172</v>
      </c>
      <c r="D2787" s="54" t="s">
        <v>173</v>
      </c>
      <c r="E2787" s="54">
        <v>6</v>
      </c>
      <c r="F2787" s="67">
        <v>5</v>
      </c>
      <c r="G2787" s="67">
        <v>25</v>
      </c>
      <c r="H2787" s="67">
        <v>27</v>
      </c>
      <c r="I2787" s="99">
        <v>0.92592592600000001</v>
      </c>
      <c r="J2787" s="28" t="s">
        <v>12</v>
      </c>
      <c r="K2787" s="28">
        <v>0.53256704899999996</v>
      </c>
      <c r="L2787" s="34">
        <f>K2787-'[6]на отправку'!$K2787</f>
        <v>0</v>
      </c>
      <c r="M2787" s="28" t="s">
        <v>12</v>
      </c>
      <c r="N2787" s="28">
        <v>2</v>
      </c>
      <c r="O2787" s="28">
        <v>0</v>
      </c>
      <c r="P2787" s="28">
        <v>4</v>
      </c>
      <c r="Q2787" s="28">
        <v>1</v>
      </c>
      <c r="S2787" s="28">
        <v>29</v>
      </c>
      <c r="T2787" s="28">
        <v>48</v>
      </c>
      <c r="U2787" s="28">
        <v>0.60416666699999999</v>
      </c>
      <c r="X2787" s="27" t="s">
        <v>2502</v>
      </c>
      <c r="Y2787" s="28">
        <v>1</v>
      </c>
      <c r="AA2787" s="28">
        <v>2</v>
      </c>
      <c r="AB2787" s="28">
        <v>0.56594488200000004</v>
      </c>
      <c r="AC2787" s="28">
        <v>1</v>
      </c>
      <c r="AE2787" s="6">
        <f t="shared" si="43"/>
        <v>0.53256704899999996</v>
      </c>
    </row>
    <row r="2788" spans="2:31" ht="16.5" thickBot="1" x14ac:dyDescent="0.3">
      <c r="B2788" s="66" t="s">
        <v>988</v>
      </c>
      <c r="C2788" s="53" t="s">
        <v>172</v>
      </c>
      <c r="D2788" s="54" t="s">
        <v>173</v>
      </c>
      <c r="E2788" s="54">
        <v>7</v>
      </c>
      <c r="F2788" s="67">
        <v>6</v>
      </c>
      <c r="G2788" s="67">
        <v>0</v>
      </c>
      <c r="H2788" s="67">
        <v>1</v>
      </c>
      <c r="I2788" s="99">
        <v>0</v>
      </c>
      <c r="J2788" s="28" t="s">
        <v>12</v>
      </c>
      <c r="K2788" s="28">
        <v>0</v>
      </c>
      <c r="L2788" s="34">
        <f>K2788-'[6]на отправку'!$K2788</f>
        <v>0</v>
      </c>
      <c r="M2788" s="28" t="s">
        <v>12</v>
      </c>
      <c r="N2788" s="28">
        <v>0</v>
      </c>
      <c r="O2788" s="28">
        <v>0</v>
      </c>
      <c r="P2788" s="28">
        <v>3</v>
      </c>
      <c r="Q2788" s="28">
        <v>1</v>
      </c>
      <c r="S2788" s="28">
        <v>0</v>
      </c>
      <c r="T2788" s="28">
        <v>1</v>
      </c>
      <c r="U2788" s="28">
        <v>0</v>
      </c>
      <c r="X2788" s="27" t="s">
        <v>2503</v>
      </c>
      <c r="Y2788" s="28">
        <v>1</v>
      </c>
      <c r="AA2788" s="28">
        <v>0</v>
      </c>
      <c r="AB2788" s="28">
        <v>0.3</v>
      </c>
      <c r="AC2788" s="28">
        <v>1</v>
      </c>
      <c r="AE2788" s="6">
        <f t="shared" si="43"/>
        <v>0</v>
      </c>
    </row>
    <row r="2789" spans="2:31" ht="16.5" thickBot="1" x14ac:dyDescent="0.3">
      <c r="B2789" s="66" t="s">
        <v>1005</v>
      </c>
      <c r="C2789" s="53" t="s">
        <v>172</v>
      </c>
      <c r="D2789" s="54" t="s">
        <v>173</v>
      </c>
      <c r="E2789" s="54">
        <v>8</v>
      </c>
      <c r="F2789" s="67">
        <v>22</v>
      </c>
      <c r="G2789" s="67">
        <v>0</v>
      </c>
      <c r="H2789" s="67">
        <v>0</v>
      </c>
      <c r="I2789" s="99">
        <v>0</v>
      </c>
      <c r="J2789" s="28" t="s">
        <v>12</v>
      </c>
      <c r="K2789" s="28">
        <v>0</v>
      </c>
      <c r="L2789" s="34">
        <f>K2789-'[6]на отправку'!$K2789</f>
        <v>0</v>
      </c>
      <c r="M2789" s="28" t="s">
        <v>12</v>
      </c>
      <c r="N2789" s="28">
        <v>0</v>
      </c>
      <c r="O2789" s="28">
        <v>0</v>
      </c>
      <c r="P2789" s="28">
        <v>0</v>
      </c>
      <c r="Q2789" s="28">
        <v>2</v>
      </c>
      <c r="S2789" s="28">
        <v>0</v>
      </c>
      <c r="T2789" s="28">
        <v>2</v>
      </c>
      <c r="U2789" s="28">
        <v>0</v>
      </c>
      <c r="X2789" s="27" t="s">
        <v>2504</v>
      </c>
      <c r="Y2789" s="28">
        <v>1</v>
      </c>
      <c r="AA2789" s="28">
        <v>0</v>
      </c>
      <c r="AB2789" s="28">
        <v>0.4</v>
      </c>
      <c r="AC2789" s="28">
        <v>1</v>
      </c>
      <c r="AE2789" s="6">
        <f t="shared" si="43"/>
        <v>0</v>
      </c>
    </row>
    <row r="2790" spans="2:31" ht="16.5" thickBot="1" x14ac:dyDescent="0.3">
      <c r="B2790" s="66" t="s">
        <v>989</v>
      </c>
      <c r="C2790" s="53" t="s">
        <v>172</v>
      </c>
      <c r="D2790" s="54" t="s">
        <v>173</v>
      </c>
      <c r="E2790" s="54">
        <v>9</v>
      </c>
      <c r="F2790" s="67">
        <v>7</v>
      </c>
      <c r="G2790" s="67">
        <v>4161</v>
      </c>
      <c r="H2790" s="67">
        <v>4161</v>
      </c>
      <c r="I2790" s="99">
        <v>1</v>
      </c>
      <c r="J2790" s="28">
        <v>1</v>
      </c>
      <c r="K2790" s="28">
        <v>0</v>
      </c>
      <c r="L2790" s="34">
        <f>K2790-'[6]на отправку'!$K2790</f>
        <v>0</v>
      </c>
      <c r="M2790" s="28">
        <v>1</v>
      </c>
      <c r="N2790" s="28">
        <v>2</v>
      </c>
      <c r="O2790" s="28" t="s">
        <v>12</v>
      </c>
      <c r="P2790" s="28">
        <v>6</v>
      </c>
      <c r="Q2790" s="28">
        <v>1</v>
      </c>
      <c r="S2790" s="28">
        <v>3732</v>
      </c>
      <c r="T2790" s="28">
        <v>3732</v>
      </c>
      <c r="U2790" s="28">
        <v>1</v>
      </c>
      <c r="X2790" s="27" t="s">
        <v>2505</v>
      </c>
      <c r="Y2790" s="28">
        <v>1</v>
      </c>
      <c r="AA2790" s="28">
        <v>2</v>
      </c>
      <c r="AB2790" s="28">
        <v>1</v>
      </c>
      <c r="AC2790" s="28">
        <v>1</v>
      </c>
      <c r="AE2790" s="6">
        <f t="shared" si="43"/>
        <v>0</v>
      </c>
    </row>
    <row r="2791" spans="2:31" ht="16.5" thickBot="1" x14ac:dyDescent="0.3">
      <c r="B2791" s="66" t="s">
        <v>990</v>
      </c>
      <c r="C2791" s="53" t="s">
        <v>172</v>
      </c>
      <c r="D2791" s="54" t="s">
        <v>173</v>
      </c>
      <c r="E2791" s="54">
        <v>10</v>
      </c>
      <c r="F2791" s="67">
        <v>8</v>
      </c>
      <c r="G2791" s="67">
        <v>450</v>
      </c>
      <c r="H2791" s="67">
        <v>27132</v>
      </c>
      <c r="I2791" s="99">
        <v>1.6585582000000001E-2</v>
      </c>
      <c r="J2791" s="28" t="s">
        <v>12</v>
      </c>
      <c r="K2791" s="28">
        <v>-0.11251620699999999</v>
      </c>
      <c r="L2791" s="34">
        <f>K2791-'[6]на отправку'!$K2791</f>
        <v>0</v>
      </c>
      <c r="M2791" s="28" t="s">
        <v>12</v>
      </c>
      <c r="N2791" s="28">
        <v>2</v>
      </c>
      <c r="O2791" s="28">
        <v>0</v>
      </c>
      <c r="P2791" s="28">
        <v>1</v>
      </c>
      <c r="Q2791" s="28">
        <v>1</v>
      </c>
      <c r="S2791" s="28">
        <v>481</v>
      </c>
      <c r="T2791" s="28">
        <v>25738</v>
      </c>
      <c r="U2791" s="28">
        <v>1.8688321000000001E-2</v>
      </c>
      <c r="X2791" s="27" t="s">
        <v>2506</v>
      </c>
      <c r="Y2791" s="28">
        <v>1</v>
      </c>
      <c r="AA2791" s="28">
        <v>2</v>
      </c>
      <c r="AB2791" s="28">
        <v>1.4606701999999999E-2</v>
      </c>
      <c r="AC2791" s="28">
        <v>0</v>
      </c>
      <c r="AE2791" s="6">
        <f t="shared" si="43"/>
        <v>-0.11251620699999999</v>
      </c>
    </row>
    <row r="2792" spans="2:31" ht="16.5" thickBot="1" x14ac:dyDescent="0.3">
      <c r="B2792" s="66" t="s">
        <v>991</v>
      </c>
      <c r="C2792" s="53" t="s">
        <v>172</v>
      </c>
      <c r="D2792" s="54" t="s">
        <v>173</v>
      </c>
      <c r="E2792" s="54">
        <v>11</v>
      </c>
      <c r="F2792" s="67">
        <v>9</v>
      </c>
      <c r="G2792" s="67">
        <v>667</v>
      </c>
      <c r="H2792" s="67">
        <v>704</v>
      </c>
      <c r="I2792" s="99">
        <v>0.94744318199999999</v>
      </c>
      <c r="J2792" s="28">
        <v>1</v>
      </c>
      <c r="K2792" s="28">
        <v>0.96005956000000003</v>
      </c>
      <c r="L2792" s="34">
        <f>K2792-'[6]на отправку'!$K2792</f>
        <v>0</v>
      </c>
      <c r="M2792" s="28">
        <v>0.94744318199999999</v>
      </c>
      <c r="N2792" s="28">
        <v>0.5</v>
      </c>
      <c r="O2792" s="28" t="s">
        <v>12</v>
      </c>
      <c r="P2792" s="28">
        <v>5</v>
      </c>
      <c r="Q2792" s="28">
        <v>1</v>
      </c>
      <c r="S2792" s="28">
        <v>974</v>
      </c>
      <c r="T2792" s="28">
        <v>2015</v>
      </c>
      <c r="U2792" s="28">
        <v>0.48337469</v>
      </c>
      <c r="X2792" s="27" t="s">
        <v>2507</v>
      </c>
      <c r="Y2792" s="28">
        <v>1</v>
      </c>
      <c r="AA2792" s="28">
        <v>0.5</v>
      </c>
      <c r="AB2792" s="28">
        <v>0.93642591900000005</v>
      </c>
      <c r="AE2792" s="6">
        <f t="shared" si="43"/>
        <v>0.96005956000000003</v>
      </c>
    </row>
    <row r="2793" spans="2:31" ht="16.5" thickBot="1" x14ac:dyDescent="0.3">
      <c r="B2793" s="66" t="s">
        <v>992</v>
      </c>
      <c r="C2793" s="53" t="s">
        <v>172</v>
      </c>
      <c r="D2793" s="54" t="s">
        <v>173</v>
      </c>
      <c r="E2793" s="54">
        <v>12</v>
      </c>
      <c r="F2793" s="67">
        <v>10</v>
      </c>
      <c r="G2793" s="67">
        <v>10</v>
      </c>
      <c r="H2793" s="67">
        <v>10</v>
      </c>
      <c r="I2793" s="99">
        <v>1</v>
      </c>
      <c r="J2793" s="28">
        <v>1</v>
      </c>
      <c r="K2793" s="28">
        <v>0</v>
      </c>
      <c r="L2793" s="34">
        <f>K2793-'[6]на отправку'!$K2793</f>
        <v>0</v>
      </c>
      <c r="M2793" s="28">
        <v>1</v>
      </c>
      <c r="N2793" s="28">
        <v>1</v>
      </c>
      <c r="O2793" s="28" t="s">
        <v>12</v>
      </c>
      <c r="P2793" s="28">
        <v>6</v>
      </c>
      <c r="Q2793" s="28">
        <v>1</v>
      </c>
      <c r="S2793" s="28">
        <v>17</v>
      </c>
      <c r="T2793" s="28">
        <v>17</v>
      </c>
      <c r="U2793" s="28">
        <v>1</v>
      </c>
      <c r="X2793" s="27" t="s">
        <v>2508</v>
      </c>
      <c r="Y2793" s="28">
        <v>1</v>
      </c>
      <c r="AA2793" s="28">
        <v>1</v>
      </c>
      <c r="AB2793" s="28">
        <v>1</v>
      </c>
      <c r="AE2793" s="6">
        <f t="shared" si="43"/>
        <v>0</v>
      </c>
    </row>
    <row r="2794" spans="2:31" ht="16.5" thickBot="1" x14ac:dyDescent="0.3">
      <c r="B2794" s="66" t="s">
        <v>993</v>
      </c>
      <c r="C2794" s="53" t="s">
        <v>172</v>
      </c>
      <c r="D2794" s="54" t="s">
        <v>173</v>
      </c>
      <c r="E2794" s="54">
        <v>13</v>
      </c>
      <c r="F2794" s="67">
        <v>11</v>
      </c>
      <c r="G2794" s="67">
        <v>121</v>
      </c>
      <c r="H2794" s="67">
        <v>121</v>
      </c>
      <c r="I2794" s="99">
        <v>1</v>
      </c>
      <c r="J2794" s="28">
        <v>1</v>
      </c>
      <c r="K2794" s="28">
        <v>0</v>
      </c>
      <c r="L2794" s="34">
        <f>K2794-'[6]на отправку'!$K2794</f>
        <v>0</v>
      </c>
      <c r="M2794" s="28">
        <v>1</v>
      </c>
      <c r="N2794" s="28">
        <v>2</v>
      </c>
      <c r="O2794" s="28" t="s">
        <v>12</v>
      </c>
      <c r="P2794" s="28">
        <v>6</v>
      </c>
      <c r="Q2794" s="28">
        <v>1</v>
      </c>
      <c r="S2794" s="28">
        <v>158</v>
      </c>
      <c r="T2794" s="28">
        <v>158</v>
      </c>
      <c r="U2794" s="28">
        <v>1</v>
      </c>
      <c r="X2794" s="27" t="s">
        <v>2509</v>
      </c>
      <c r="Y2794" s="28">
        <v>1</v>
      </c>
      <c r="AA2794" s="28">
        <v>2</v>
      </c>
      <c r="AB2794" s="28">
        <v>1</v>
      </c>
      <c r="AE2794" s="6">
        <f t="shared" si="43"/>
        <v>0</v>
      </c>
    </row>
    <row r="2795" spans="2:31" ht="16.5" thickBot="1" x14ac:dyDescent="0.3">
      <c r="B2795" s="66" t="s">
        <v>994</v>
      </c>
      <c r="C2795" s="53" t="s">
        <v>172</v>
      </c>
      <c r="D2795" s="54" t="s">
        <v>173</v>
      </c>
      <c r="E2795" s="54">
        <v>14</v>
      </c>
      <c r="F2795" s="67">
        <v>12</v>
      </c>
      <c r="G2795" s="67">
        <v>758</v>
      </c>
      <c r="H2795" s="67">
        <v>27819</v>
      </c>
      <c r="I2795" s="99">
        <v>2.7247565000000001E-2</v>
      </c>
      <c r="J2795" s="28" t="s">
        <v>12</v>
      </c>
      <c r="K2795" s="28">
        <v>-0.14137733899999999</v>
      </c>
      <c r="L2795" s="34">
        <f>K2795-'[6]на отправку'!$K2795</f>
        <v>0</v>
      </c>
      <c r="M2795" s="28" t="s">
        <v>12</v>
      </c>
      <c r="N2795" s="28">
        <v>2</v>
      </c>
      <c r="O2795" s="28">
        <v>0</v>
      </c>
      <c r="P2795" s="28">
        <v>2</v>
      </c>
      <c r="Q2795" s="28">
        <v>1</v>
      </c>
      <c r="S2795" s="28">
        <v>840</v>
      </c>
      <c r="T2795" s="28">
        <v>26470</v>
      </c>
      <c r="U2795" s="28">
        <v>3.1734038999999999E-2</v>
      </c>
      <c r="X2795" s="27" t="s">
        <v>2510</v>
      </c>
      <c r="Y2795" s="28">
        <v>1</v>
      </c>
      <c r="AA2795" s="28">
        <v>2</v>
      </c>
      <c r="AB2795" s="28">
        <v>3.2834602999999997E-2</v>
      </c>
      <c r="AC2795" s="28">
        <v>5.0505050000000003E-3</v>
      </c>
      <c r="AE2795" s="6">
        <f t="shared" si="43"/>
        <v>-0.14137733899999999</v>
      </c>
    </row>
    <row r="2796" spans="2:31" ht="16.5" thickBot="1" x14ac:dyDescent="0.3">
      <c r="B2796" s="66" t="s">
        <v>995</v>
      </c>
      <c r="C2796" s="53" t="s">
        <v>172</v>
      </c>
      <c r="D2796" s="54" t="s">
        <v>173</v>
      </c>
      <c r="E2796" s="54">
        <v>15</v>
      </c>
      <c r="F2796" s="67">
        <v>13</v>
      </c>
      <c r="G2796" s="67">
        <v>180</v>
      </c>
      <c r="H2796" s="67">
        <v>490</v>
      </c>
      <c r="I2796" s="99">
        <v>0.36734693899999998</v>
      </c>
      <c r="J2796" s="28" t="s">
        <v>12</v>
      </c>
      <c r="K2796" s="28">
        <v>-6.0275272999999997E-2</v>
      </c>
      <c r="L2796" s="34">
        <f>K2796-'[6]на отправку'!$K2796</f>
        <v>0</v>
      </c>
      <c r="M2796" s="28" t="s">
        <v>12</v>
      </c>
      <c r="N2796" s="28">
        <v>2</v>
      </c>
      <c r="O2796" s="28">
        <v>0</v>
      </c>
      <c r="P2796" s="28">
        <v>2</v>
      </c>
      <c r="Q2796" s="28">
        <v>1</v>
      </c>
      <c r="S2796" s="28">
        <v>215</v>
      </c>
      <c r="T2796" s="28">
        <v>550</v>
      </c>
      <c r="U2796" s="28">
        <v>0.39090909099999999</v>
      </c>
      <c r="X2796" s="27" t="s">
        <v>2511</v>
      </c>
      <c r="Y2796" s="28">
        <v>1</v>
      </c>
      <c r="AA2796" s="28">
        <v>2</v>
      </c>
      <c r="AB2796" s="28">
        <v>0.4</v>
      </c>
      <c r="AC2796" s="28">
        <v>0.177419355</v>
      </c>
      <c r="AE2796" s="6">
        <f t="shared" si="43"/>
        <v>-6.0275272999999997E-2</v>
      </c>
    </row>
    <row r="2797" spans="2:31" ht="16.5" thickBot="1" x14ac:dyDescent="0.3">
      <c r="B2797" s="66" t="s">
        <v>996</v>
      </c>
      <c r="C2797" s="53" t="s">
        <v>172</v>
      </c>
      <c r="D2797" s="54" t="s">
        <v>173</v>
      </c>
      <c r="E2797" s="54">
        <v>16</v>
      </c>
      <c r="F2797" s="67">
        <v>14</v>
      </c>
      <c r="G2797" s="67">
        <v>0</v>
      </c>
      <c r="H2797" s="67">
        <v>3885</v>
      </c>
      <c r="I2797" s="99">
        <v>0</v>
      </c>
      <c r="J2797" s="28" t="s">
        <v>12</v>
      </c>
      <c r="K2797" s="28">
        <v>-1</v>
      </c>
      <c r="L2797" s="34">
        <f>K2797-'[6]на отправку'!$K2797</f>
        <v>0</v>
      </c>
      <c r="M2797" s="28" t="s">
        <v>12</v>
      </c>
      <c r="N2797" s="28">
        <v>3</v>
      </c>
      <c r="O2797" s="28">
        <v>1</v>
      </c>
      <c r="P2797" s="28">
        <v>2</v>
      </c>
      <c r="Q2797" s="28">
        <v>1</v>
      </c>
      <c r="S2797" s="28">
        <v>2</v>
      </c>
      <c r="T2797" s="28">
        <v>3625</v>
      </c>
      <c r="U2797" s="28">
        <v>5.5172399999999996E-4</v>
      </c>
      <c r="X2797" s="27" t="s">
        <v>2512</v>
      </c>
      <c r="Y2797" s="28">
        <v>1</v>
      </c>
      <c r="AA2797" s="28">
        <v>3</v>
      </c>
      <c r="AB2797" s="28">
        <v>5.0993200000000005E-4</v>
      </c>
      <c r="AC2797" s="28">
        <v>0</v>
      </c>
      <c r="AE2797" s="6">
        <f t="shared" si="43"/>
        <v>-1</v>
      </c>
    </row>
    <row r="2798" spans="2:31" ht="16.5" thickBot="1" x14ac:dyDescent="0.3">
      <c r="B2798" s="66" t="s">
        <v>997</v>
      </c>
      <c r="C2798" s="53" t="s">
        <v>172</v>
      </c>
      <c r="D2798" s="54" t="s">
        <v>173</v>
      </c>
      <c r="E2798" s="54">
        <v>16.5</v>
      </c>
      <c r="K2798" s="28">
        <v>0</v>
      </c>
      <c r="L2798" s="34">
        <f>K2798-'[6]на отправку'!$K2798</f>
        <v>0</v>
      </c>
      <c r="N2798" s="28">
        <v>23</v>
      </c>
      <c r="R2798" s="28" t="s">
        <v>2514</v>
      </c>
      <c r="V2798" s="28">
        <v>0</v>
      </c>
      <c r="Y2798" s="28">
        <v>1</v>
      </c>
      <c r="AB2798" s="28">
        <v>0</v>
      </c>
      <c r="AE2798" s="6">
        <f t="shared" si="43"/>
        <v>0</v>
      </c>
    </row>
    <row r="2799" spans="2:31" ht="16.5" thickBot="1" x14ac:dyDescent="0.3">
      <c r="B2799" s="66" t="s">
        <v>998</v>
      </c>
      <c r="C2799" s="53" t="s">
        <v>172</v>
      </c>
      <c r="D2799" s="54" t="s">
        <v>173</v>
      </c>
      <c r="E2799" s="54">
        <v>17</v>
      </c>
      <c r="F2799" s="67">
        <v>15</v>
      </c>
      <c r="G2799" s="67">
        <v>3367</v>
      </c>
      <c r="H2799" s="67">
        <v>3367</v>
      </c>
      <c r="I2799" s="99">
        <v>1</v>
      </c>
      <c r="J2799" s="28">
        <v>1</v>
      </c>
      <c r="K2799" s="28">
        <v>0</v>
      </c>
      <c r="L2799" s="34">
        <f>K2799-'[6]на отправку'!$K2799</f>
        <v>0</v>
      </c>
      <c r="M2799" s="28">
        <v>1</v>
      </c>
      <c r="N2799" s="28">
        <v>5</v>
      </c>
      <c r="O2799" s="28" t="s">
        <v>12</v>
      </c>
      <c r="P2799" s="28">
        <v>5</v>
      </c>
      <c r="Q2799" s="28">
        <v>1</v>
      </c>
      <c r="S2799" s="28">
        <v>3009</v>
      </c>
      <c r="T2799" s="28">
        <v>3009</v>
      </c>
      <c r="U2799" s="28">
        <v>1</v>
      </c>
      <c r="X2799" s="27" t="s">
        <v>2515</v>
      </c>
      <c r="Y2799" s="28">
        <v>1</v>
      </c>
      <c r="AA2799" s="28">
        <v>5</v>
      </c>
      <c r="AB2799" s="28">
        <v>0.96851403899999999</v>
      </c>
      <c r="AE2799" s="6">
        <f t="shared" si="43"/>
        <v>0</v>
      </c>
    </row>
    <row r="2800" spans="2:31" ht="16.5" thickBot="1" x14ac:dyDescent="0.3">
      <c r="B2800" s="66" t="s">
        <v>999</v>
      </c>
      <c r="C2800" s="53" t="s">
        <v>172</v>
      </c>
      <c r="D2800" s="54" t="s">
        <v>173</v>
      </c>
      <c r="E2800" s="54">
        <v>18</v>
      </c>
      <c r="F2800" s="67">
        <v>16</v>
      </c>
      <c r="G2800" s="40">
        <v>78</v>
      </c>
      <c r="H2800" s="67">
        <v>78</v>
      </c>
      <c r="I2800" s="99">
        <v>1</v>
      </c>
      <c r="J2800" s="28" t="s">
        <v>12</v>
      </c>
      <c r="K2800" s="28">
        <v>0</v>
      </c>
      <c r="L2800" s="34">
        <f>K2800-'[6]на отправку'!$K2800</f>
        <v>0</v>
      </c>
      <c r="M2800" s="200" t="s">
        <v>12</v>
      </c>
      <c r="N2800" s="28">
        <v>6</v>
      </c>
      <c r="O2800" s="28">
        <v>2</v>
      </c>
      <c r="P2800" s="28">
        <v>4</v>
      </c>
      <c r="Q2800" s="28">
        <v>1</v>
      </c>
      <c r="R2800" s="33"/>
      <c r="S2800" s="40">
        <v>29</v>
      </c>
      <c r="T2800" s="40">
        <v>29</v>
      </c>
      <c r="U2800" s="101">
        <v>1</v>
      </c>
      <c r="X2800" s="27" t="s">
        <v>2516</v>
      </c>
      <c r="Y2800" s="28">
        <v>1</v>
      </c>
      <c r="AA2800" s="28">
        <v>6</v>
      </c>
      <c r="AB2800" s="28">
        <v>0.94674221000000003</v>
      </c>
      <c r="AC2800" s="28">
        <v>1</v>
      </c>
      <c r="AE2800" s="6">
        <f t="shared" si="43"/>
        <v>0</v>
      </c>
    </row>
    <row r="2801" spans="2:31" ht="16.5" thickBot="1" x14ac:dyDescent="0.3">
      <c r="B2801" s="66" t="s">
        <v>1000</v>
      </c>
      <c r="C2801" s="53" t="s">
        <v>172</v>
      </c>
      <c r="D2801" s="54" t="s">
        <v>173</v>
      </c>
      <c r="E2801" s="54">
        <v>19</v>
      </c>
      <c r="F2801" s="67">
        <v>17</v>
      </c>
      <c r="G2801" s="67">
        <v>218</v>
      </c>
      <c r="H2801" s="67">
        <v>218</v>
      </c>
      <c r="I2801" s="99">
        <v>1</v>
      </c>
      <c r="J2801" s="28" t="s">
        <v>12</v>
      </c>
      <c r="K2801" s="28">
        <v>4.3103439999999998E-3</v>
      </c>
      <c r="L2801" s="34">
        <f>K2801-'[6]на отправку'!$K2801</f>
        <v>0</v>
      </c>
      <c r="M2801" s="28" t="s">
        <v>12</v>
      </c>
      <c r="N2801" s="28">
        <v>6</v>
      </c>
      <c r="O2801" s="28">
        <v>2</v>
      </c>
      <c r="P2801" s="28">
        <v>4</v>
      </c>
      <c r="Q2801" s="28">
        <v>1</v>
      </c>
      <c r="S2801" s="28">
        <v>232</v>
      </c>
      <c r="T2801" s="28">
        <v>233</v>
      </c>
      <c r="U2801" s="28">
        <v>0.99570815499999998</v>
      </c>
      <c r="X2801" s="27" t="s">
        <v>2517</v>
      </c>
      <c r="Y2801" s="28">
        <v>1</v>
      </c>
      <c r="AA2801" s="28">
        <v>6</v>
      </c>
      <c r="AB2801" s="28">
        <v>0.98260073299999995</v>
      </c>
      <c r="AC2801" s="28">
        <v>1</v>
      </c>
      <c r="AE2801" s="6">
        <f t="shared" si="43"/>
        <v>4.3103439999999998E-3</v>
      </c>
    </row>
    <row r="2802" spans="2:31" ht="16.5" thickBot="1" x14ac:dyDescent="0.3">
      <c r="B2802" s="66" t="s">
        <v>1001</v>
      </c>
      <c r="C2802" s="53" t="s">
        <v>172</v>
      </c>
      <c r="D2802" s="54" t="s">
        <v>173</v>
      </c>
      <c r="E2802" s="54">
        <v>20</v>
      </c>
      <c r="F2802" s="67">
        <v>18</v>
      </c>
      <c r="G2802" s="67">
        <v>16</v>
      </c>
      <c r="H2802" s="67">
        <v>17</v>
      </c>
      <c r="I2802" s="99">
        <v>0.94117647100000001</v>
      </c>
      <c r="J2802" s="28" t="s">
        <v>12</v>
      </c>
      <c r="K2802" s="28">
        <v>-5.8823528999999999E-2</v>
      </c>
      <c r="L2802" s="34">
        <f>K2802-'[6]на отправку'!$K2802</f>
        <v>0</v>
      </c>
      <c r="M2802" s="28" t="s">
        <v>12</v>
      </c>
      <c r="N2802" s="28">
        <v>0</v>
      </c>
      <c r="O2802" s="28">
        <v>0</v>
      </c>
      <c r="P2802" s="28">
        <v>3</v>
      </c>
      <c r="Q2802" s="28">
        <v>1</v>
      </c>
      <c r="S2802" s="28">
        <v>10</v>
      </c>
      <c r="T2802" s="28">
        <v>10</v>
      </c>
      <c r="U2802" s="28">
        <v>1</v>
      </c>
      <c r="X2802" s="27" t="s">
        <v>2518</v>
      </c>
      <c r="Y2802" s="28">
        <v>1</v>
      </c>
      <c r="AA2802" s="28">
        <v>0</v>
      </c>
      <c r="AB2802" s="28">
        <v>0.96027201100000004</v>
      </c>
      <c r="AC2802" s="28">
        <v>1</v>
      </c>
      <c r="AE2802" s="6">
        <f t="shared" si="43"/>
        <v>-5.8823528999999999E-2</v>
      </c>
    </row>
    <row r="2803" spans="2:31" ht="16.5" thickBot="1" x14ac:dyDescent="0.3">
      <c r="B2803" s="66" t="s">
        <v>1002</v>
      </c>
      <c r="C2803" s="53" t="s">
        <v>172</v>
      </c>
      <c r="D2803" s="54" t="s">
        <v>173</v>
      </c>
      <c r="E2803" s="54">
        <v>21</v>
      </c>
      <c r="F2803" s="67">
        <v>19</v>
      </c>
      <c r="G2803" s="67">
        <v>16</v>
      </c>
      <c r="H2803" s="67">
        <v>17</v>
      </c>
      <c r="I2803" s="99">
        <v>0.94117647100000001</v>
      </c>
      <c r="J2803" s="28" t="s">
        <v>12</v>
      </c>
      <c r="K2803" s="28">
        <v>-5.8823528999999999E-2</v>
      </c>
      <c r="L2803" s="34">
        <f>K2803-'[6]на отправку'!$K2803</f>
        <v>0</v>
      </c>
      <c r="M2803" s="28" t="s">
        <v>12</v>
      </c>
      <c r="N2803" s="28">
        <v>0</v>
      </c>
      <c r="O2803" s="28">
        <v>0</v>
      </c>
      <c r="P2803" s="28">
        <v>3</v>
      </c>
      <c r="Q2803" s="28">
        <v>1</v>
      </c>
      <c r="S2803" s="28">
        <v>5</v>
      </c>
      <c r="T2803" s="28">
        <v>5</v>
      </c>
      <c r="U2803" s="28">
        <v>1</v>
      </c>
      <c r="X2803" s="27" t="s">
        <v>2519</v>
      </c>
      <c r="Y2803" s="28">
        <v>1</v>
      </c>
      <c r="AA2803" s="28">
        <v>0</v>
      </c>
      <c r="AB2803" s="28">
        <v>0.96570972899999996</v>
      </c>
      <c r="AC2803" s="28">
        <v>1</v>
      </c>
      <c r="AE2803" s="6">
        <f t="shared" si="43"/>
        <v>-5.8823528999999999E-2</v>
      </c>
    </row>
    <row r="2804" spans="2:31" ht="16.5" thickBot="1" x14ac:dyDescent="0.3">
      <c r="B2804" s="66" t="s">
        <v>1003</v>
      </c>
      <c r="C2804" s="53" t="s">
        <v>172</v>
      </c>
      <c r="D2804" s="54" t="s">
        <v>173</v>
      </c>
      <c r="E2804" s="54">
        <v>22</v>
      </c>
      <c r="F2804" s="67">
        <v>20</v>
      </c>
      <c r="G2804" s="40">
        <v>96</v>
      </c>
      <c r="H2804" s="67">
        <v>96</v>
      </c>
      <c r="I2804" s="99">
        <v>1</v>
      </c>
      <c r="J2804" s="28" t="s">
        <v>12</v>
      </c>
      <c r="K2804" s="28">
        <v>0</v>
      </c>
      <c r="L2804" s="34">
        <f>K2804-'[6]на отправку'!$K2804</f>
        <v>0</v>
      </c>
      <c r="M2804" s="200" t="s">
        <v>12</v>
      </c>
      <c r="N2804" s="28">
        <v>6</v>
      </c>
      <c r="O2804" s="28">
        <v>2</v>
      </c>
      <c r="P2804" s="28">
        <v>4</v>
      </c>
      <c r="Q2804" s="28">
        <v>1</v>
      </c>
      <c r="R2804" s="33"/>
      <c r="S2804" s="40">
        <v>19</v>
      </c>
      <c r="T2804" s="40">
        <v>19</v>
      </c>
      <c r="U2804" s="101">
        <v>1</v>
      </c>
      <c r="X2804" s="27" t="s">
        <v>2520</v>
      </c>
      <c r="Y2804" s="28">
        <v>1</v>
      </c>
      <c r="AA2804" s="28">
        <v>6</v>
      </c>
      <c r="AB2804" s="28">
        <v>0.8075</v>
      </c>
      <c r="AC2804" s="28">
        <v>1</v>
      </c>
      <c r="AE2804" s="6">
        <f t="shared" si="43"/>
        <v>0</v>
      </c>
    </row>
    <row r="2805" spans="2:31" ht="16.5" thickBot="1" x14ac:dyDescent="0.3">
      <c r="B2805" s="66" t="s">
        <v>997</v>
      </c>
      <c r="C2805" s="53" t="s">
        <v>172</v>
      </c>
      <c r="D2805" s="54" t="s">
        <v>173</v>
      </c>
      <c r="E2805" s="54">
        <v>22.5</v>
      </c>
      <c r="K2805" s="28">
        <v>0</v>
      </c>
      <c r="L2805" s="34">
        <f>K2805-'[6]на отправку'!$K2805</f>
        <v>0</v>
      </c>
      <c r="N2805" s="28">
        <v>14</v>
      </c>
      <c r="R2805" s="28" t="s">
        <v>2521</v>
      </c>
      <c r="V2805" s="28">
        <v>0</v>
      </c>
      <c r="Y2805" s="28">
        <v>1</v>
      </c>
      <c r="AB2805" s="28">
        <v>0</v>
      </c>
      <c r="AE2805" s="6">
        <f t="shared" si="43"/>
        <v>0</v>
      </c>
    </row>
    <row r="2806" spans="2:31" ht="16.5" thickBot="1" x14ac:dyDescent="0.3">
      <c r="B2806" s="66" t="s">
        <v>1004</v>
      </c>
      <c r="C2806" s="53" t="s">
        <v>172</v>
      </c>
      <c r="D2806" s="54" t="s">
        <v>173</v>
      </c>
      <c r="E2806" s="54">
        <v>23</v>
      </c>
      <c r="F2806" s="67">
        <v>21</v>
      </c>
      <c r="G2806" s="67">
        <v>27</v>
      </c>
      <c r="H2806" s="67">
        <v>59</v>
      </c>
      <c r="I2806" s="99">
        <v>0.45762711900000003</v>
      </c>
      <c r="J2806" s="28" t="s">
        <v>12</v>
      </c>
      <c r="K2806" s="28">
        <v>1.059323E-3</v>
      </c>
      <c r="L2806" s="34">
        <f>K2806-'[6]на отправку'!$K2806</f>
        <v>0</v>
      </c>
      <c r="M2806" s="28" t="s">
        <v>12</v>
      </c>
      <c r="N2806" s="28">
        <v>5</v>
      </c>
      <c r="O2806" s="28">
        <v>0</v>
      </c>
      <c r="P2806" s="28">
        <v>4</v>
      </c>
      <c r="Q2806" s="28">
        <v>1</v>
      </c>
      <c r="S2806" s="28">
        <v>32</v>
      </c>
      <c r="T2806" s="28">
        <v>70</v>
      </c>
      <c r="U2806" s="28">
        <v>0.45714285700000001</v>
      </c>
      <c r="X2806" s="27" t="s">
        <v>302</v>
      </c>
      <c r="Y2806" s="28">
        <v>1</v>
      </c>
      <c r="AA2806" s="28">
        <v>5</v>
      </c>
      <c r="AB2806" s="28">
        <v>0.39646335199999999</v>
      </c>
      <c r="AC2806" s="28">
        <v>1</v>
      </c>
      <c r="AE2806" s="6">
        <f t="shared" si="43"/>
        <v>1.059323E-3</v>
      </c>
    </row>
    <row r="2807" spans="2:31" ht="16.5" thickBot="1" x14ac:dyDescent="0.3">
      <c r="B2807" s="66" t="s">
        <v>1006</v>
      </c>
      <c r="C2807" s="53" t="s">
        <v>172</v>
      </c>
      <c r="D2807" s="54" t="s">
        <v>173</v>
      </c>
      <c r="E2807" s="54">
        <v>24</v>
      </c>
      <c r="F2807" s="67">
        <v>23</v>
      </c>
      <c r="G2807" s="67">
        <v>0</v>
      </c>
      <c r="H2807" s="67">
        <v>0</v>
      </c>
      <c r="I2807" s="99">
        <v>0</v>
      </c>
      <c r="J2807" s="28" t="s">
        <v>12</v>
      </c>
      <c r="K2807" s="28">
        <v>0</v>
      </c>
      <c r="L2807" s="34">
        <f>K2807-'[6]на отправку'!$K2807</f>
        <v>0</v>
      </c>
      <c r="M2807" s="28" t="s">
        <v>12</v>
      </c>
      <c r="N2807" s="28">
        <v>0</v>
      </c>
      <c r="O2807" s="28">
        <v>0</v>
      </c>
      <c r="P2807" s="28">
        <v>0</v>
      </c>
      <c r="Q2807" s="28">
        <v>2</v>
      </c>
      <c r="S2807" s="28">
        <v>0</v>
      </c>
      <c r="T2807" s="28">
        <v>0</v>
      </c>
      <c r="U2807" s="28">
        <v>0</v>
      </c>
      <c r="X2807" s="27" t="s">
        <v>2522</v>
      </c>
      <c r="Y2807" s="28">
        <v>1</v>
      </c>
      <c r="AA2807" s="28">
        <v>0</v>
      </c>
      <c r="AB2807" s="28">
        <v>0.6</v>
      </c>
      <c r="AC2807" s="28">
        <v>1</v>
      </c>
      <c r="AE2807" s="6">
        <f t="shared" si="43"/>
        <v>0</v>
      </c>
    </row>
    <row r="2808" spans="2:31" ht="16.5" thickBot="1" x14ac:dyDescent="0.3">
      <c r="B2808" s="66" t="s">
        <v>1007</v>
      </c>
      <c r="C2808" s="53" t="s">
        <v>172</v>
      </c>
      <c r="D2808" s="54" t="s">
        <v>173</v>
      </c>
      <c r="E2808" s="54">
        <v>25</v>
      </c>
      <c r="F2808" s="67">
        <v>24</v>
      </c>
      <c r="G2808" s="67">
        <v>0</v>
      </c>
      <c r="H2808" s="67">
        <v>0</v>
      </c>
      <c r="I2808" s="99">
        <v>0</v>
      </c>
      <c r="J2808" s="28" t="s">
        <v>12</v>
      </c>
      <c r="K2808" s="28">
        <v>0</v>
      </c>
      <c r="L2808" s="34">
        <f>K2808-'[6]на отправку'!$K2808</f>
        <v>0</v>
      </c>
      <c r="M2808" s="28" t="s">
        <v>12</v>
      </c>
      <c r="N2808" s="28">
        <v>0</v>
      </c>
      <c r="O2808" s="28">
        <v>0</v>
      </c>
      <c r="P2808" s="28">
        <v>0</v>
      </c>
      <c r="Q2808" s="28">
        <v>2</v>
      </c>
      <c r="S2808" s="28">
        <v>0</v>
      </c>
      <c r="T2808" s="28">
        <v>2</v>
      </c>
      <c r="U2808" s="28">
        <v>0</v>
      </c>
      <c r="X2808" s="27" t="s">
        <v>2522</v>
      </c>
      <c r="Y2808" s="28">
        <v>1</v>
      </c>
      <c r="AA2808" s="28">
        <v>0</v>
      </c>
      <c r="AB2808" s="28">
        <v>0.381578947</v>
      </c>
      <c r="AC2808" s="28">
        <v>1</v>
      </c>
      <c r="AE2808" s="6">
        <f t="shared" si="43"/>
        <v>0</v>
      </c>
    </row>
    <row r="2809" spans="2:31" ht="16.5" thickBot="1" x14ac:dyDescent="0.3">
      <c r="B2809" s="66" t="s">
        <v>1008</v>
      </c>
      <c r="C2809" s="53" t="s">
        <v>172</v>
      </c>
      <c r="D2809" s="54" t="s">
        <v>173</v>
      </c>
      <c r="E2809" s="54">
        <v>26</v>
      </c>
      <c r="F2809" s="67">
        <v>25</v>
      </c>
      <c r="G2809" s="67">
        <v>104</v>
      </c>
      <c r="H2809" s="67">
        <v>104</v>
      </c>
      <c r="I2809" s="99">
        <v>1</v>
      </c>
      <c r="J2809" s="28">
        <v>1</v>
      </c>
      <c r="K2809" s="28">
        <v>0</v>
      </c>
      <c r="L2809" s="34">
        <f>K2809-'[6]на отправку'!$K2809</f>
        <v>0</v>
      </c>
      <c r="M2809" s="28" t="s">
        <v>12</v>
      </c>
      <c r="N2809" s="28">
        <v>9</v>
      </c>
      <c r="O2809" s="28">
        <v>2</v>
      </c>
      <c r="P2809" s="28">
        <v>4</v>
      </c>
      <c r="Q2809" s="28">
        <v>1</v>
      </c>
      <c r="S2809" s="28">
        <v>129</v>
      </c>
      <c r="T2809" s="28">
        <v>129</v>
      </c>
      <c r="U2809" s="28">
        <v>1</v>
      </c>
      <c r="X2809" s="27" t="s">
        <v>2523</v>
      </c>
      <c r="Y2809" s="28">
        <v>1</v>
      </c>
      <c r="AA2809" s="28">
        <v>9</v>
      </c>
      <c r="AB2809" s="28">
        <v>0.97159166299999999</v>
      </c>
      <c r="AC2809" s="28">
        <v>1</v>
      </c>
      <c r="AE2809" s="6">
        <f t="shared" si="43"/>
        <v>0</v>
      </c>
    </row>
    <row r="2810" spans="2:31" ht="16.5" thickBot="1" x14ac:dyDescent="0.3">
      <c r="B2810" s="66" t="s">
        <v>997</v>
      </c>
      <c r="C2810" s="53" t="s">
        <v>172</v>
      </c>
      <c r="D2810" s="54" t="s">
        <v>173</v>
      </c>
      <c r="E2810" s="54">
        <v>26.5</v>
      </c>
      <c r="K2810" s="28">
        <v>0</v>
      </c>
      <c r="L2810" s="34">
        <f>K2810-'[6]на отправку'!$K2810</f>
        <v>0</v>
      </c>
      <c r="N2810" s="28">
        <v>31</v>
      </c>
      <c r="R2810" s="28" t="s">
        <v>2524</v>
      </c>
      <c r="V2810" s="28">
        <v>0</v>
      </c>
      <c r="Y2810" s="28">
        <v>1</v>
      </c>
      <c r="AB2810" s="28">
        <v>0</v>
      </c>
      <c r="AE2810" s="6">
        <f t="shared" si="43"/>
        <v>0</v>
      </c>
    </row>
    <row r="2811" spans="2:31" ht="16.5" thickBot="1" x14ac:dyDescent="0.3">
      <c r="B2811" s="66" t="s">
        <v>3057</v>
      </c>
      <c r="C2811" s="53" t="s">
        <v>172</v>
      </c>
      <c r="D2811" s="54" t="s">
        <v>173</v>
      </c>
      <c r="E2811" s="54">
        <v>27</v>
      </c>
      <c r="F2811" s="67">
        <v>27</v>
      </c>
      <c r="G2811" s="40">
        <v>0</v>
      </c>
      <c r="H2811" s="67">
        <v>3</v>
      </c>
      <c r="I2811" s="99">
        <v>0</v>
      </c>
      <c r="K2811" s="28">
        <v>0</v>
      </c>
      <c r="L2811" s="34">
        <f>K2811-'[6]на отправку'!$K2811</f>
        <v>0</v>
      </c>
      <c r="M2811" s="200"/>
      <c r="N2811" s="28">
        <v>4</v>
      </c>
      <c r="O2811" s="28" t="s">
        <v>12</v>
      </c>
      <c r="P2811" s="28" t="s">
        <v>12</v>
      </c>
      <c r="Q2811" s="28">
        <v>1</v>
      </c>
      <c r="R2811" s="33"/>
      <c r="S2811" s="40">
        <v>0</v>
      </c>
      <c r="T2811" s="40">
        <v>0</v>
      </c>
      <c r="U2811" s="101">
        <v>0</v>
      </c>
      <c r="X2811" s="27" t="s">
        <v>2526</v>
      </c>
      <c r="Y2811" s="28">
        <v>1</v>
      </c>
      <c r="AA2811" s="28">
        <v>4</v>
      </c>
      <c r="AB2811" s="28">
        <v>0</v>
      </c>
      <c r="AE2811" s="6">
        <f t="shared" si="43"/>
        <v>0</v>
      </c>
    </row>
    <row r="2812" spans="2:31" ht="16.5" thickBot="1" x14ac:dyDescent="0.3">
      <c r="B2812" s="66" t="s">
        <v>3058</v>
      </c>
      <c r="C2812" s="53" t="s">
        <v>172</v>
      </c>
      <c r="D2812" s="54" t="s">
        <v>173</v>
      </c>
      <c r="E2812" s="54">
        <v>28</v>
      </c>
      <c r="F2812" s="67">
        <v>28</v>
      </c>
      <c r="G2812" s="67">
        <v>0</v>
      </c>
      <c r="H2812" s="67">
        <v>44</v>
      </c>
      <c r="I2812" s="99">
        <v>0</v>
      </c>
      <c r="K2812" s="28">
        <v>0</v>
      </c>
      <c r="L2812" s="34">
        <f>K2812-'[6]на отправку'!$K2812</f>
        <v>0</v>
      </c>
      <c r="N2812" s="28">
        <v>3</v>
      </c>
      <c r="O2812" s="28" t="s">
        <v>12</v>
      </c>
      <c r="P2812" s="28" t="s">
        <v>12</v>
      </c>
      <c r="Q2812" s="28">
        <v>1</v>
      </c>
      <c r="S2812" s="28">
        <v>6</v>
      </c>
      <c r="T2812" s="28">
        <v>471</v>
      </c>
      <c r="U2812" s="28">
        <v>1.2738854000000001E-2</v>
      </c>
      <c r="X2812" s="27" t="s">
        <v>2528</v>
      </c>
      <c r="Y2812" s="28">
        <v>1</v>
      </c>
      <c r="AA2812" s="28">
        <v>3</v>
      </c>
      <c r="AB2812" s="28">
        <v>4.6442499999999999E-3</v>
      </c>
      <c r="AE2812" s="6">
        <f t="shared" si="43"/>
        <v>0</v>
      </c>
    </row>
    <row r="2813" spans="2:31" ht="16.5" thickBot="1" x14ac:dyDescent="0.3">
      <c r="B2813" s="66" t="s">
        <v>3059</v>
      </c>
      <c r="C2813" s="53" t="s">
        <v>172</v>
      </c>
      <c r="D2813" s="54" t="s">
        <v>173</v>
      </c>
      <c r="E2813" s="54">
        <v>29</v>
      </c>
      <c r="F2813" s="67">
        <v>29</v>
      </c>
      <c r="G2813" s="67">
        <v>0</v>
      </c>
      <c r="H2813" s="67">
        <v>44</v>
      </c>
      <c r="I2813" s="99">
        <v>0</v>
      </c>
      <c r="K2813" s="28">
        <v>0</v>
      </c>
      <c r="L2813" s="34">
        <f>K2813-'[6]на отправку'!$K2813</f>
        <v>0</v>
      </c>
      <c r="N2813" s="28">
        <v>5</v>
      </c>
      <c r="O2813" s="28" t="s">
        <v>12</v>
      </c>
      <c r="P2813" s="28" t="s">
        <v>12</v>
      </c>
      <c r="Q2813" s="28">
        <v>1</v>
      </c>
      <c r="S2813" s="28">
        <v>0</v>
      </c>
      <c r="T2813" s="28">
        <v>471</v>
      </c>
      <c r="U2813" s="28">
        <v>0</v>
      </c>
      <c r="X2813" s="27" t="s">
        <v>2530</v>
      </c>
      <c r="Y2813" s="28">
        <v>1</v>
      </c>
      <c r="AA2813" s="28">
        <v>5</v>
      </c>
      <c r="AB2813" s="28">
        <v>1.6719300000000001E-3</v>
      </c>
      <c r="AE2813" s="6">
        <f t="shared" si="43"/>
        <v>0</v>
      </c>
    </row>
    <row r="2814" spans="2:31" ht="16.5" thickBot="1" x14ac:dyDescent="0.3">
      <c r="B2814" s="66" t="s">
        <v>3060</v>
      </c>
      <c r="C2814" s="53" t="s">
        <v>172</v>
      </c>
      <c r="D2814" s="54" t="s">
        <v>173</v>
      </c>
      <c r="E2814" s="54">
        <v>30</v>
      </c>
      <c r="F2814" s="67">
        <v>30</v>
      </c>
      <c r="G2814" s="67">
        <v>0</v>
      </c>
      <c r="H2814" s="67">
        <v>44</v>
      </c>
      <c r="I2814" s="99">
        <v>0</v>
      </c>
      <c r="K2814" s="28">
        <v>0</v>
      </c>
      <c r="L2814" s="34">
        <f>K2814-'[6]на отправку'!$K2814</f>
        <v>0</v>
      </c>
      <c r="N2814" s="28">
        <v>8</v>
      </c>
      <c r="O2814" s="28" t="s">
        <v>12</v>
      </c>
      <c r="P2814" s="28" t="s">
        <v>12</v>
      </c>
      <c r="Q2814" s="28">
        <v>1</v>
      </c>
      <c r="S2814" s="28">
        <v>0</v>
      </c>
      <c r="T2814" s="28">
        <v>471</v>
      </c>
      <c r="U2814" s="28">
        <v>0</v>
      </c>
      <c r="X2814" s="27" t="s">
        <v>2532</v>
      </c>
      <c r="Y2814" s="28">
        <v>1</v>
      </c>
      <c r="AA2814" s="28">
        <v>8</v>
      </c>
      <c r="AB2814" s="28">
        <v>0</v>
      </c>
      <c r="AE2814" s="6">
        <f t="shared" si="43"/>
        <v>0</v>
      </c>
    </row>
    <row r="2815" spans="2:31" ht="16.5" thickBot="1" x14ac:dyDescent="0.3">
      <c r="B2815" s="66" t="s">
        <v>3061</v>
      </c>
      <c r="C2815" s="53" t="s">
        <v>172</v>
      </c>
      <c r="D2815" s="54" t="s">
        <v>173</v>
      </c>
      <c r="E2815" s="54">
        <v>31</v>
      </c>
      <c r="F2815" s="67">
        <v>31</v>
      </c>
      <c r="G2815" s="67">
        <v>0</v>
      </c>
      <c r="H2815" s="67">
        <v>0</v>
      </c>
      <c r="K2815" s="28">
        <v>0</v>
      </c>
      <c r="L2815" s="34">
        <f>K2815-'[6]на отправку'!$K2815</f>
        <v>0</v>
      </c>
      <c r="N2815" s="28">
        <v>3</v>
      </c>
      <c r="O2815" s="28" t="s">
        <v>12</v>
      </c>
      <c r="P2815" s="28" t="s">
        <v>12</v>
      </c>
      <c r="Q2815" s="28">
        <v>1</v>
      </c>
      <c r="S2815" s="28">
        <v>0</v>
      </c>
      <c r="T2815" s="28">
        <v>0</v>
      </c>
      <c r="X2815" s="27" t="s">
        <v>2534</v>
      </c>
      <c r="Y2815" s="28">
        <v>1</v>
      </c>
      <c r="AB2815" s="28">
        <v>0</v>
      </c>
      <c r="AE2815" s="6">
        <f t="shared" si="43"/>
        <v>0</v>
      </c>
    </row>
    <row r="2816" spans="2:31" ht="16.5" thickBot="1" x14ac:dyDescent="0.3">
      <c r="B2816" s="66" t="s">
        <v>3062</v>
      </c>
      <c r="C2816" s="53" t="s">
        <v>172</v>
      </c>
      <c r="D2816" s="54" t="s">
        <v>173</v>
      </c>
      <c r="E2816" s="54">
        <v>32</v>
      </c>
      <c r="F2816" s="67">
        <v>32</v>
      </c>
      <c r="G2816" s="67">
        <v>0</v>
      </c>
      <c r="H2816" s="67">
        <v>0</v>
      </c>
      <c r="K2816" s="28">
        <v>0</v>
      </c>
      <c r="L2816" s="34">
        <f>K2816-'[6]на отправку'!$K2816</f>
        <v>0</v>
      </c>
      <c r="N2816" s="28">
        <v>8</v>
      </c>
      <c r="O2816" s="28" t="s">
        <v>12</v>
      </c>
      <c r="P2816" s="28" t="s">
        <v>12</v>
      </c>
      <c r="Q2816" s="28">
        <v>1</v>
      </c>
      <c r="S2816" s="28">
        <v>0</v>
      </c>
      <c r="T2816" s="28">
        <v>0</v>
      </c>
      <c r="X2816" s="27" t="s">
        <v>2536</v>
      </c>
      <c r="Y2816" s="28">
        <v>1</v>
      </c>
      <c r="AB2816" s="28">
        <v>0</v>
      </c>
      <c r="AE2816" s="6">
        <f t="shared" si="43"/>
        <v>0</v>
      </c>
    </row>
    <row r="2817" spans="2:31" ht="16.5" thickBot="1" x14ac:dyDescent="0.3">
      <c r="B2817" s="66" t="s">
        <v>1009</v>
      </c>
      <c r="C2817" s="53" t="s">
        <v>172</v>
      </c>
      <c r="D2817" s="54" t="s">
        <v>173</v>
      </c>
      <c r="E2817" s="54">
        <v>33</v>
      </c>
      <c r="F2817" s="67">
        <v>33</v>
      </c>
      <c r="G2817" s="40">
        <v>0</v>
      </c>
      <c r="H2817" s="67">
        <v>0</v>
      </c>
      <c r="I2817" s="99">
        <v>0</v>
      </c>
      <c r="K2817" s="28">
        <v>0</v>
      </c>
      <c r="L2817" s="34">
        <f>K2817-'[6]на отправку'!$K2817</f>
        <v>0</v>
      </c>
      <c r="M2817" s="200"/>
      <c r="N2817" s="28">
        <v>0</v>
      </c>
      <c r="O2817" s="28" t="s">
        <v>12</v>
      </c>
      <c r="P2817" s="28">
        <v>0</v>
      </c>
      <c r="Q2817" s="28">
        <v>2</v>
      </c>
      <c r="R2817" s="33"/>
      <c r="S2817" s="40">
        <v>0</v>
      </c>
      <c r="T2817" s="40">
        <v>0</v>
      </c>
      <c r="U2817" s="101">
        <v>0</v>
      </c>
      <c r="X2817" s="27" t="s">
        <v>2537</v>
      </c>
      <c r="Y2817" s="28">
        <v>1</v>
      </c>
      <c r="AA2817" s="28">
        <v>0</v>
      </c>
      <c r="AB2817" s="28">
        <v>0</v>
      </c>
      <c r="AE2817" s="6">
        <f t="shared" si="43"/>
        <v>0</v>
      </c>
    </row>
    <row r="2818" spans="2:31" ht="16.5" thickBot="1" x14ac:dyDescent="0.3">
      <c r="B2818" s="66" t="s">
        <v>267</v>
      </c>
      <c r="C2818" s="53" t="s">
        <v>174</v>
      </c>
      <c r="D2818" s="54" t="s">
        <v>175</v>
      </c>
      <c r="E2818" s="54">
        <v>0</v>
      </c>
      <c r="K2818" s="28">
        <v>0</v>
      </c>
      <c r="L2818" s="34">
        <f>K2818-'[6]на отправку'!$K2818</f>
        <v>0</v>
      </c>
      <c r="N2818" s="28">
        <v>22.5</v>
      </c>
      <c r="R2818" s="28" t="s">
        <v>13</v>
      </c>
      <c r="V2818" s="28">
        <v>0</v>
      </c>
      <c r="Y2818" s="28">
        <v>1</v>
      </c>
      <c r="AB2818" s="28">
        <v>0</v>
      </c>
      <c r="AE2818" s="6">
        <f t="shared" si="43"/>
        <v>0</v>
      </c>
    </row>
    <row r="2819" spans="2:31" ht="16.5" thickBot="1" x14ac:dyDescent="0.3">
      <c r="B2819" s="66" t="s">
        <v>1631</v>
      </c>
      <c r="C2819" s="53" t="s">
        <v>174</v>
      </c>
      <c r="D2819" s="54" t="s">
        <v>175</v>
      </c>
      <c r="E2819" s="54">
        <v>1</v>
      </c>
      <c r="F2819" s="67">
        <v>1</v>
      </c>
      <c r="G2819" s="67">
        <v>21331</v>
      </c>
      <c r="H2819" s="67">
        <v>24779</v>
      </c>
      <c r="I2819" s="99">
        <v>0.86084991300000002</v>
      </c>
      <c r="J2819" s="28" t="s">
        <v>12</v>
      </c>
      <c r="K2819" s="28">
        <v>-3.8218001000000001E-2</v>
      </c>
      <c r="L2819" s="34">
        <f>K2819-'[6]на отправку'!$K2819</f>
        <v>0</v>
      </c>
      <c r="M2819" s="28" t="s">
        <v>12</v>
      </c>
      <c r="N2819" s="28">
        <v>3</v>
      </c>
      <c r="O2819" s="28">
        <v>0</v>
      </c>
      <c r="P2819" s="28">
        <v>2</v>
      </c>
      <c r="Q2819" s="28">
        <v>1</v>
      </c>
      <c r="S2819" s="28">
        <v>23233</v>
      </c>
      <c r="T2819" s="28">
        <v>25957</v>
      </c>
      <c r="U2819" s="28">
        <v>0.89505721000000005</v>
      </c>
      <c r="X2819" s="27" t="s">
        <v>2497</v>
      </c>
      <c r="Y2819" s="28">
        <v>1</v>
      </c>
      <c r="AA2819" s="28">
        <v>3</v>
      </c>
      <c r="AB2819" s="28">
        <v>0.87783438400000002</v>
      </c>
      <c r="AC2819" s="28">
        <v>0.79392113200000003</v>
      </c>
      <c r="AE2819" s="6">
        <f t="shared" si="43"/>
        <v>-3.8218001000000001E-2</v>
      </c>
    </row>
    <row r="2820" spans="2:31" ht="16.5" thickBot="1" x14ac:dyDescent="0.3">
      <c r="B2820" s="66" t="s">
        <v>3063</v>
      </c>
      <c r="C2820" s="53" t="s">
        <v>174</v>
      </c>
      <c r="D2820" s="54" t="s">
        <v>175</v>
      </c>
      <c r="E2820" s="54">
        <v>2</v>
      </c>
      <c r="F2820" s="67">
        <v>26</v>
      </c>
      <c r="G2820" s="67">
        <v>30083</v>
      </c>
      <c r="H2820" s="67">
        <v>36415</v>
      </c>
      <c r="I2820" s="99">
        <v>0.82611561200000005</v>
      </c>
      <c r="J2820" s="28" t="s">
        <v>12</v>
      </c>
      <c r="K2820" s="28">
        <v>-4.3241483999999997E-2</v>
      </c>
      <c r="L2820" s="34">
        <f>K2820-'[6]на отправку'!$K2820</f>
        <v>0</v>
      </c>
      <c r="M2820" s="28" t="s">
        <v>12</v>
      </c>
      <c r="N2820" s="28">
        <v>3</v>
      </c>
      <c r="O2820" s="28">
        <v>0</v>
      </c>
      <c r="P2820" s="28">
        <v>2</v>
      </c>
      <c r="Q2820" s="28">
        <v>1</v>
      </c>
      <c r="S2820" s="28">
        <v>30966</v>
      </c>
      <c r="T2820" s="28">
        <v>35863</v>
      </c>
      <c r="U2820" s="28">
        <v>0.86345258300000005</v>
      </c>
      <c r="X2820" s="27" t="s">
        <v>2498</v>
      </c>
      <c r="Y2820" s="28">
        <v>1</v>
      </c>
      <c r="AA2820" s="28">
        <v>3</v>
      </c>
      <c r="AB2820" s="28">
        <v>0.83450456100000003</v>
      </c>
      <c r="AC2820" s="28">
        <v>0.72780695200000001</v>
      </c>
      <c r="AE2820" s="6">
        <f t="shared" si="43"/>
        <v>-4.3241483999999997E-2</v>
      </c>
    </row>
    <row r="2821" spans="2:31" ht="16.5" thickBot="1" x14ac:dyDescent="0.3">
      <c r="B2821" s="66" t="s">
        <v>1632</v>
      </c>
      <c r="C2821" s="53" t="s">
        <v>174</v>
      </c>
      <c r="D2821" s="54" t="s">
        <v>175</v>
      </c>
      <c r="E2821" s="54">
        <v>3</v>
      </c>
      <c r="F2821" s="67">
        <v>2</v>
      </c>
      <c r="G2821" s="67">
        <v>179</v>
      </c>
      <c r="H2821" s="67">
        <v>180</v>
      </c>
      <c r="I2821" s="99">
        <v>0.99444444399999998</v>
      </c>
      <c r="J2821" s="28" t="s">
        <v>12</v>
      </c>
      <c r="K2821" s="28">
        <v>2.968254E-3</v>
      </c>
      <c r="L2821" s="34">
        <f>K2821-'[6]на отправку'!$K2821</f>
        <v>0</v>
      </c>
      <c r="N2821" s="28">
        <v>2</v>
      </c>
      <c r="O2821" s="28">
        <v>0</v>
      </c>
      <c r="P2821" s="28">
        <v>4</v>
      </c>
      <c r="Q2821" s="28">
        <v>1</v>
      </c>
      <c r="S2821" s="28">
        <v>350</v>
      </c>
      <c r="T2821" s="28">
        <v>353</v>
      </c>
      <c r="U2821" s="28">
        <v>0.99150141599999997</v>
      </c>
      <c r="X2821" s="27" t="s">
        <v>2499</v>
      </c>
      <c r="Y2821" s="28">
        <v>1</v>
      </c>
      <c r="AA2821" s="28">
        <v>2</v>
      </c>
      <c r="AB2821" s="28">
        <v>0.91111111099999997</v>
      </c>
      <c r="AC2821" s="28">
        <v>1</v>
      </c>
      <c r="AE2821" s="6">
        <f t="shared" si="43"/>
        <v>2.968254E-3</v>
      </c>
    </row>
    <row r="2822" spans="2:31" ht="16.5" thickBot="1" x14ac:dyDescent="0.3">
      <c r="B2822" s="66" t="s">
        <v>1633</v>
      </c>
      <c r="C2822" s="53" t="s">
        <v>174</v>
      </c>
      <c r="D2822" s="54" t="s">
        <v>175</v>
      </c>
      <c r="E2822" s="54">
        <v>4</v>
      </c>
      <c r="F2822" s="67">
        <v>3</v>
      </c>
      <c r="G2822" s="67">
        <v>17</v>
      </c>
      <c r="H2822" s="67">
        <v>38</v>
      </c>
      <c r="I2822" s="99">
        <v>0.44736842100000002</v>
      </c>
      <c r="J2822" s="28" t="s">
        <v>12</v>
      </c>
      <c r="K2822" s="28">
        <v>0.192982456</v>
      </c>
      <c r="L2822" s="34">
        <f>K2822-'[6]на отправку'!$K2822</f>
        <v>0</v>
      </c>
      <c r="M2822" s="28" t="s">
        <v>12</v>
      </c>
      <c r="N2822" s="28">
        <v>2</v>
      </c>
      <c r="O2822" s="28">
        <v>0</v>
      </c>
      <c r="P2822" s="28">
        <v>3</v>
      </c>
      <c r="Q2822" s="28">
        <v>1</v>
      </c>
      <c r="S2822" s="28">
        <v>6</v>
      </c>
      <c r="T2822" s="28">
        <v>16</v>
      </c>
      <c r="U2822" s="28">
        <v>0.375</v>
      </c>
      <c r="X2822" s="27" t="s">
        <v>2500</v>
      </c>
      <c r="Y2822" s="28">
        <v>1</v>
      </c>
      <c r="AA2822" s="28">
        <v>2</v>
      </c>
      <c r="AB2822" s="28">
        <v>0.61761761800000003</v>
      </c>
      <c r="AC2822" s="28">
        <v>1</v>
      </c>
      <c r="AE2822" s="6">
        <f t="shared" si="43"/>
        <v>0.192982456</v>
      </c>
    </row>
    <row r="2823" spans="2:31" ht="16.5" thickBot="1" x14ac:dyDescent="0.3">
      <c r="B2823" s="66" t="s">
        <v>1634</v>
      </c>
      <c r="C2823" s="53" t="s">
        <v>174</v>
      </c>
      <c r="D2823" s="54" t="s">
        <v>175</v>
      </c>
      <c r="E2823" s="54">
        <v>5</v>
      </c>
      <c r="F2823" s="67">
        <v>4</v>
      </c>
      <c r="G2823" s="67">
        <v>0</v>
      </c>
      <c r="H2823" s="67">
        <v>0</v>
      </c>
      <c r="I2823" s="99">
        <v>0</v>
      </c>
      <c r="J2823" s="28" t="s">
        <v>12</v>
      </c>
      <c r="K2823" s="28">
        <v>0</v>
      </c>
      <c r="L2823" s="34">
        <f>K2823-'[6]на отправку'!$K2823</f>
        <v>0</v>
      </c>
      <c r="M2823" s="28" t="s">
        <v>12</v>
      </c>
      <c r="N2823" s="28">
        <v>0</v>
      </c>
      <c r="O2823" s="28">
        <v>0</v>
      </c>
      <c r="P2823" s="28">
        <v>0</v>
      </c>
      <c r="Q2823" s="28">
        <v>2</v>
      </c>
      <c r="S2823" s="28">
        <v>0</v>
      </c>
      <c r="T2823" s="28">
        <v>0</v>
      </c>
      <c r="U2823" s="28">
        <v>0</v>
      </c>
      <c r="X2823" s="27" t="s">
        <v>2501</v>
      </c>
      <c r="Y2823" s="28">
        <v>1</v>
      </c>
      <c r="AA2823" s="28">
        <v>0</v>
      </c>
      <c r="AB2823" s="28">
        <v>0.86111111100000004</v>
      </c>
      <c r="AC2823" s="28">
        <v>1</v>
      </c>
      <c r="AE2823" s="6">
        <f t="shared" ref="AE2823:AE2886" si="44">ROUND(K2823,9)</f>
        <v>0</v>
      </c>
    </row>
    <row r="2824" spans="2:31" ht="16.5" thickBot="1" x14ac:dyDescent="0.3">
      <c r="B2824" s="66" t="s">
        <v>1635</v>
      </c>
      <c r="C2824" s="53" t="s">
        <v>174</v>
      </c>
      <c r="D2824" s="54" t="s">
        <v>175</v>
      </c>
      <c r="E2824" s="54">
        <v>6</v>
      </c>
      <c r="F2824" s="67">
        <v>5</v>
      </c>
      <c r="G2824" s="67">
        <v>0</v>
      </c>
      <c r="H2824" s="67">
        <v>0</v>
      </c>
      <c r="I2824" s="99">
        <v>0</v>
      </c>
      <c r="J2824" s="28" t="s">
        <v>12</v>
      </c>
      <c r="K2824" s="28">
        <v>-1</v>
      </c>
      <c r="L2824" s="34">
        <f>K2824-'[6]на отправку'!$K2824</f>
        <v>0</v>
      </c>
      <c r="M2824" s="28" t="s">
        <v>12</v>
      </c>
      <c r="N2824" s="28">
        <v>0</v>
      </c>
      <c r="O2824" s="28">
        <v>0</v>
      </c>
      <c r="P2824" s="28">
        <v>0</v>
      </c>
      <c r="Q2824" s="28">
        <v>2</v>
      </c>
      <c r="S2824" s="28">
        <v>15</v>
      </c>
      <c r="T2824" s="28">
        <v>17</v>
      </c>
      <c r="U2824" s="28">
        <v>0.88235294099999995</v>
      </c>
      <c r="X2824" s="27" t="s">
        <v>2502</v>
      </c>
      <c r="Y2824" s="28">
        <v>1</v>
      </c>
      <c r="AA2824" s="28">
        <v>0</v>
      </c>
      <c r="AB2824" s="28">
        <v>0.56594488200000004</v>
      </c>
      <c r="AC2824" s="28">
        <v>1</v>
      </c>
      <c r="AE2824" s="6">
        <f t="shared" si="44"/>
        <v>-1</v>
      </c>
    </row>
    <row r="2825" spans="2:31" ht="16.5" thickBot="1" x14ac:dyDescent="0.3">
      <c r="B2825" s="66" t="s">
        <v>1636</v>
      </c>
      <c r="C2825" s="53" t="s">
        <v>174</v>
      </c>
      <c r="D2825" s="54" t="s">
        <v>175</v>
      </c>
      <c r="E2825" s="54">
        <v>7</v>
      </c>
      <c r="F2825" s="67">
        <v>6</v>
      </c>
      <c r="G2825" s="67">
        <v>0</v>
      </c>
      <c r="H2825" s="67">
        <v>2</v>
      </c>
      <c r="I2825" s="99">
        <v>0</v>
      </c>
      <c r="J2825" s="28" t="s">
        <v>12</v>
      </c>
      <c r="K2825" s="28">
        <v>0</v>
      </c>
      <c r="L2825" s="34">
        <f>K2825-'[6]на отправку'!$K2825</f>
        <v>0</v>
      </c>
      <c r="M2825" s="28" t="s">
        <v>12</v>
      </c>
      <c r="N2825" s="28">
        <v>0</v>
      </c>
      <c r="O2825" s="28">
        <v>0</v>
      </c>
      <c r="P2825" s="28">
        <v>3</v>
      </c>
      <c r="Q2825" s="28">
        <v>1</v>
      </c>
      <c r="S2825" s="28">
        <v>0</v>
      </c>
      <c r="T2825" s="28">
        <v>1</v>
      </c>
      <c r="U2825" s="28">
        <v>0</v>
      </c>
      <c r="X2825" s="27" t="s">
        <v>2503</v>
      </c>
      <c r="Y2825" s="28">
        <v>1</v>
      </c>
      <c r="AA2825" s="28">
        <v>0</v>
      </c>
      <c r="AB2825" s="28">
        <v>0.3</v>
      </c>
      <c r="AC2825" s="28">
        <v>1</v>
      </c>
      <c r="AE2825" s="6">
        <f t="shared" si="44"/>
        <v>0</v>
      </c>
    </row>
    <row r="2826" spans="2:31" ht="16.5" thickBot="1" x14ac:dyDescent="0.3">
      <c r="B2826" s="66" t="s">
        <v>1653</v>
      </c>
      <c r="C2826" s="53" t="s">
        <v>174</v>
      </c>
      <c r="D2826" s="54" t="s">
        <v>175</v>
      </c>
      <c r="E2826" s="54">
        <v>8</v>
      </c>
      <c r="F2826" s="67">
        <v>22</v>
      </c>
      <c r="G2826" s="67">
        <v>0</v>
      </c>
      <c r="H2826" s="67">
        <v>2</v>
      </c>
      <c r="I2826" s="99">
        <v>0</v>
      </c>
      <c r="J2826" s="28" t="s">
        <v>12</v>
      </c>
      <c r="K2826" s="28">
        <v>0</v>
      </c>
      <c r="L2826" s="34">
        <f>K2826-'[6]на отправку'!$K2826</f>
        <v>0</v>
      </c>
      <c r="M2826" s="28" t="s">
        <v>12</v>
      </c>
      <c r="N2826" s="28">
        <v>0</v>
      </c>
      <c r="O2826" s="28">
        <v>0</v>
      </c>
      <c r="P2826" s="28">
        <v>3</v>
      </c>
      <c r="Q2826" s="28">
        <v>1</v>
      </c>
      <c r="S2826" s="28">
        <v>0</v>
      </c>
      <c r="T2826" s="28">
        <v>0</v>
      </c>
      <c r="U2826" s="28">
        <v>0</v>
      </c>
      <c r="X2826" s="27" t="s">
        <v>2504</v>
      </c>
      <c r="Y2826" s="28">
        <v>1</v>
      </c>
      <c r="AA2826" s="28">
        <v>0</v>
      </c>
      <c r="AB2826" s="28">
        <v>0.4</v>
      </c>
      <c r="AC2826" s="28">
        <v>1</v>
      </c>
      <c r="AE2826" s="6">
        <f t="shared" si="44"/>
        <v>0</v>
      </c>
    </row>
    <row r="2827" spans="2:31" ht="16.5" thickBot="1" x14ac:dyDescent="0.3">
      <c r="B2827" s="66" t="s">
        <v>1637</v>
      </c>
      <c r="C2827" s="53" t="s">
        <v>174</v>
      </c>
      <c r="D2827" s="54" t="s">
        <v>175</v>
      </c>
      <c r="E2827" s="54">
        <v>9</v>
      </c>
      <c r="F2827" s="67">
        <v>7</v>
      </c>
      <c r="G2827" s="67">
        <v>6277</v>
      </c>
      <c r="H2827" s="67">
        <v>6277</v>
      </c>
      <c r="I2827" s="99">
        <v>1</v>
      </c>
      <c r="J2827" s="28">
        <v>1</v>
      </c>
      <c r="K2827" s="28">
        <v>0</v>
      </c>
      <c r="L2827" s="34">
        <f>K2827-'[6]на отправку'!$K2827</f>
        <v>0</v>
      </c>
      <c r="M2827" s="28">
        <v>1</v>
      </c>
      <c r="N2827" s="28">
        <v>2</v>
      </c>
      <c r="O2827" s="28" t="s">
        <v>12</v>
      </c>
      <c r="P2827" s="28">
        <v>6</v>
      </c>
      <c r="Q2827" s="28">
        <v>1</v>
      </c>
      <c r="S2827" s="28">
        <v>5247</v>
      </c>
      <c r="T2827" s="28">
        <v>5247</v>
      </c>
      <c r="U2827" s="28">
        <v>1</v>
      </c>
      <c r="X2827" s="27" t="s">
        <v>2505</v>
      </c>
      <c r="Y2827" s="28">
        <v>1</v>
      </c>
      <c r="AA2827" s="28">
        <v>2</v>
      </c>
      <c r="AB2827" s="28">
        <v>1</v>
      </c>
      <c r="AC2827" s="28">
        <v>1</v>
      </c>
      <c r="AE2827" s="6">
        <f t="shared" si="44"/>
        <v>0</v>
      </c>
    </row>
    <row r="2828" spans="2:31" ht="16.5" thickBot="1" x14ac:dyDescent="0.3">
      <c r="B2828" s="66" t="s">
        <v>1638</v>
      </c>
      <c r="C2828" s="53" t="s">
        <v>174</v>
      </c>
      <c r="D2828" s="54" t="s">
        <v>175</v>
      </c>
      <c r="E2828" s="54">
        <v>10</v>
      </c>
      <c r="F2828" s="67">
        <v>8</v>
      </c>
      <c r="G2828" s="67">
        <v>433</v>
      </c>
      <c r="H2828" s="67">
        <v>37267</v>
      </c>
      <c r="I2828" s="99">
        <v>1.1618859E-2</v>
      </c>
      <c r="J2828" s="28" t="s">
        <v>12</v>
      </c>
      <c r="K2828" s="28">
        <v>-0.124033307</v>
      </c>
      <c r="L2828" s="34">
        <f>K2828-'[6]на отправку'!$K2828</f>
        <v>0</v>
      </c>
      <c r="M2828" s="28" t="s">
        <v>12</v>
      </c>
      <c r="N2828" s="28">
        <v>2</v>
      </c>
      <c r="O2828" s="28">
        <v>0</v>
      </c>
      <c r="P2828" s="28">
        <v>2</v>
      </c>
      <c r="Q2828" s="28">
        <v>1</v>
      </c>
      <c r="S2828" s="28">
        <v>439</v>
      </c>
      <c r="T2828" s="28">
        <v>33097</v>
      </c>
      <c r="U2828" s="28">
        <v>1.3264042E-2</v>
      </c>
      <c r="X2828" s="27" t="s">
        <v>2506</v>
      </c>
      <c r="Y2828" s="28">
        <v>1</v>
      </c>
      <c r="AA2828" s="28">
        <v>2</v>
      </c>
      <c r="AB2828" s="28">
        <v>1.4606701999999999E-2</v>
      </c>
      <c r="AC2828" s="28">
        <v>0</v>
      </c>
      <c r="AE2828" s="6">
        <f t="shared" si="44"/>
        <v>-0.124033307</v>
      </c>
    </row>
    <row r="2829" spans="2:31" ht="16.5" thickBot="1" x14ac:dyDescent="0.3">
      <c r="B2829" s="66" t="s">
        <v>1639</v>
      </c>
      <c r="C2829" s="53" t="s">
        <v>174</v>
      </c>
      <c r="D2829" s="54" t="s">
        <v>175</v>
      </c>
      <c r="E2829" s="54">
        <v>11</v>
      </c>
      <c r="F2829" s="67">
        <v>9</v>
      </c>
      <c r="G2829" s="67">
        <v>1216</v>
      </c>
      <c r="H2829" s="67">
        <v>1289</v>
      </c>
      <c r="I2829" s="99">
        <v>0.94336695100000001</v>
      </c>
      <c r="J2829" s="28">
        <v>1</v>
      </c>
      <c r="K2829" s="28">
        <v>0.93991082299999995</v>
      </c>
      <c r="L2829" s="34">
        <f>K2829-'[6]на отправку'!$K2829</f>
        <v>0</v>
      </c>
      <c r="M2829" s="28">
        <v>0.94336695100000001</v>
      </c>
      <c r="N2829" s="28">
        <v>0.5</v>
      </c>
      <c r="O2829" s="28" t="s">
        <v>12</v>
      </c>
      <c r="P2829" s="28">
        <v>5</v>
      </c>
      <c r="Q2829" s="28">
        <v>1</v>
      </c>
      <c r="S2829" s="28">
        <v>2253</v>
      </c>
      <c r="T2829" s="28">
        <v>4633</v>
      </c>
      <c r="U2829" s="28">
        <v>0.48629397800000002</v>
      </c>
      <c r="X2829" s="27" t="s">
        <v>2507</v>
      </c>
      <c r="Y2829" s="28">
        <v>1</v>
      </c>
      <c r="AA2829" s="28">
        <v>0.5</v>
      </c>
      <c r="AB2829" s="28">
        <v>0.93642591900000005</v>
      </c>
      <c r="AE2829" s="6">
        <f t="shared" si="44"/>
        <v>0.93991082299999995</v>
      </c>
    </row>
    <row r="2830" spans="2:31" ht="16.5" thickBot="1" x14ac:dyDescent="0.3">
      <c r="B2830" s="66" t="s">
        <v>1640</v>
      </c>
      <c r="C2830" s="53" t="s">
        <v>174</v>
      </c>
      <c r="D2830" s="54" t="s">
        <v>175</v>
      </c>
      <c r="E2830" s="54">
        <v>12</v>
      </c>
      <c r="F2830" s="67">
        <v>10</v>
      </c>
      <c r="G2830" s="67">
        <v>36</v>
      </c>
      <c r="H2830" s="67">
        <v>36</v>
      </c>
      <c r="I2830" s="99">
        <v>1</v>
      </c>
      <c r="J2830" s="28">
        <v>1</v>
      </c>
      <c r="K2830" s="28">
        <v>0</v>
      </c>
      <c r="L2830" s="34">
        <f>K2830-'[6]на отправку'!$K2830</f>
        <v>0</v>
      </c>
      <c r="M2830" s="28">
        <v>1</v>
      </c>
      <c r="N2830" s="28">
        <v>1</v>
      </c>
      <c r="O2830" s="28" t="s">
        <v>12</v>
      </c>
      <c r="P2830" s="28">
        <v>6</v>
      </c>
      <c r="Q2830" s="28">
        <v>1</v>
      </c>
      <c r="S2830" s="28">
        <v>46</v>
      </c>
      <c r="T2830" s="28">
        <v>46</v>
      </c>
      <c r="U2830" s="28">
        <v>1</v>
      </c>
      <c r="X2830" s="27" t="s">
        <v>2508</v>
      </c>
      <c r="Y2830" s="28">
        <v>1</v>
      </c>
      <c r="AA2830" s="28">
        <v>1</v>
      </c>
      <c r="AB2830" s="28">
        <v>1</v>
      </c>
      <c r="AE2830" s="6">
        <f t="shared" si="44"/>
        <v>0</v>
      </c>
    </row>
    <row r="2831" spans="2:31" ht="16.5" thickBot="1" x14ac:dyDescent="0.3">
      <c r="B2831" s="66" t="s">
        <v>1641</v>
      </c>
      <c r="C2831" s="53" t="s">
        <v>174</v>
      </c>
      <c r="D2831" s="54" t="s">
        <v>175</v>
      </c>
      <c r="E2831" s="54">
        <v>13</v>
      </c>
      <c r="F2831" s="67">
        <v>11</v>
      </c>
      <c r="G2831" s="67">
        <v>161</v>
      </c>
      <c r="H2831" s="67">
        <v>161</v>
      </c>
      <c r="I2831" s="99">
        <v>1</v>
      </c>
      <c r="J2831" s="28">
        <v>1</v>
      </c>
      <c r="K2831" s="28">
        <v>0</v>
      </c>
      <c r="L2831" s="34">
        <f>K2831-'[6]на отправку'!$K2831</f>
        <v>0</v>
      </c>
      <c r="M2831" s="28">
        <v>1</v>
      </c>
      <c r="N2831" s="28">
        <v>2</v>
      </c>
      <c r="O2831" s="28" t="s">
        <v>12</v>
      </c>
      <c r="P2831" s="28">
        <v>6</v>
      </c>
      <c r="Q2831" s="28">
        <v>1</v>
      </c>
      <c r="S2831" s="28">
        <v>220</v>
      </c>
      <c r="T2831" s="28">
        <v>220</v>
      </c>
      <c r="U2831" s="28">
        <v>1</v>
      </c>
      <c r="X2831" s="27" t="s">
        <v>2509</v>
      </c>
      <c r="Y2831" s="28">
        <v>1</v>
      </c>
      <c r="AA2831" s="28">
        <v>2</v>
      </c>
      <c r="AB2831" s="28">
        <v>1</v>
      </c>
      <c r="AE2831" s="6">
        <f t="shared" si="44"/>
        <v>0</v>
      </c>
    </row>
    <row r="2832" spans="2:31" ht="16.5" thickBot="1" x14ac:dyDescent="0.3">
      <c r="B2832" s="66" t="s">
        <v>1642</v>
      </c>
      <c r="C2832" s="53" t="s">
        <v>174</v>
      </c>
      <c r="D2832" s="54" t="s">
        <v>175</v>
      </c>
      <c r="E2832" s="54">
        <v>14</v>
      </c>
      <c r="F2832" s="67">
        <v>12</v>
      </c>
      <c r="G2832" s="67">
        <v>901</v>
      </c>
      <c r="H2832" s="67">
        <v>37833</v>
      </c>
      <c r="I2832" s="99">
        <v>2.3815188000000001E-2</v>
      </c>
      <c r="J2832" s="28" t="s">
        <v>12</v>
      </c>
      <c r="K2832" s="28">
        <v>7.3784775999999996E-2</v>
      </c>
      <c r="L2832" s="34">
        <f>K2832-'[6]на отправку'!$K2832</f>
        <v>0</v>
      </c>
      <c r="M2832" s="28" t="s">
        <v>12</v>
      </c>
      <c r="N2832" s="28">
        <v>1</v>
      </c>
      <c r="O2832" s="28">
        <v>0</v>
      </c>
      <c r="P2832" s="28">
        <v>2</v>
      </c>
      <c r="Q2832" s="28">
        <v>1</v>
      </c>
      <c r="S2832" s="28">
        <v>748</v>
      </c>
      <c r="T2832" s="28">
        <v>33726</v>
      </c>
      <c r="U2832" s="28">
        <v>2.2178735000000002E-2</v>
      </c>
      <c r="X2832" s="27" t="s">
        <v>2510</v>
      </c>
      <c r="Y2832" s="28">
        <v>1</v>
      </c>
      <c r="AA2832" s="28">
        <v>1</v>
      </c>
      <c r="AB2832" s="28">
        <v>3.2834602999999997E-2</v>
      </c>
      <c r="AC2832" s="28">
        <v>5.0505050000000003E-3</v>
      </c>
      <c r="AE2832" s="6">
        <f t="shared" si="44"/>
        <v>7.3784775999999996E-2</v>
      </c>
    </row>
    <row r="2833" spans="2:31" ht="16.5" thickBot="1" x14ac:dyDescent="0.3">
      <c r="B2833" s="66" t="s">
        <v>1643</v>
      </c>
      <c r="C2833" s="53" t="s">
        <v>174</v>
      </c>
      <c r="D2833" s="54" t="s">
        <v>175</v>
      </c>
      <c r="E2833" s="54">
        <v>15</v>
      </c>
      <c r="F2833" s="67">
        <v>13</v>
      </c>
      <c r="G2833" s="67">
        <v>230</v>
      </c>
      <c r="H2833" s="67">
        <v>585</v>
      </c>
      <c r="I2833" s="99">
        <v>0.393162393</v>
      </c>
      <c r="J2833" s="28" t="s">
        <v>12</v>
      </c>
      <c r="K2833" s="28">
        <v>0.38372738499999998</v>
      </c>
      <c r="L2833" s="34">
        <f>K2833-'[6]на отправку'!$K2833</f>
        <v>0</v>
      </c>
      <c r="M2833" s="28" t="s">
        <v>12</v>
      </c>
      <c r="N2833" s="28">
        <v>1</v>
      </c>
      <c r="O2833" s="28">
        <v>0</v>
      </c>
      <c r="P2833" s="28">
        <v>2</v>
      </c>
      <c r="Q2833" s="28">
        <v>1</v>
      </c>
      <c r="S2833" s="28">
        <v>154</v>
      </c>
      <c r="T2833" s="28">
        <v>542</v>
      </c>
      <c r="U2833" s="28">
        <v>0.28413284100000002</v>
      </c>
      <c r="X2833" s="27" t="s">
        <v>2511</v>
      </c>
      <c r="Y2833" s="28">
        <v>1</v>
      </c>
      <c r="AA2833" s="28">
        <v>1</v>
      </c>
      <c r="AB2833" s="28">
        <v>0.4</v>
      </c>
      <c r="AC2833" s="28">
        <v>0.177419355</v>
      </c>
      <c r="AE2833" s="6">
        <f t="shared" si="44"/>
        <v>0.38372738499999998</v>
      </c>
    </row>
    <row r="2834" spans="2:31" ht="16.5" thickBot="1" x14ac:dyDescent="0.3">
      <c r="B2834" s="66" t="s">
        <v>1644</v>
      </c>
      <c r="C2834" s="53" t="s">
        <v>174</v>
      </c>
      <c r="D2834" s="54" t="s">
        <v>175</v>
      </c>
      <c r="E2834" s="54">
        <v>16</v>
      </c>
      <c r="F2834" s="67">
        <v>14</v>
      </c>
      <c r="G2834" s="67">
        <v>0</v>
      </c>
      <c r="H2834" s="67">
        <v>4817</v>
      </c>
      <c r="I2834" s="99">
        <v>0</v>
      </c>
      <c r="J2834" s="28" t="s">
        <v>12</v>
      </c>
      <c r="K2834" s="28">
        <v>-1</v>
      </c>
      <c r="L2834" s="34">
        <f>K2834-'[6]на отправку'!$K2834</f>
        <v>0</v>
      </c>
      <c r="M2834" s="28" t="s">
        <v>12</v>
      </c>
      <c r="N2834" s="28">
        <v>3</v>
      </c>
      <c r="O2834" s="28">
        <v>1</v>
      </c>
      <c r="P2834" s="28">
        <v>2</v>
      </c>
      <c r="Q2834" s="28">
        <v>1</v>
      </c>
      <c r="S2834" s="28">
        <v>4</v>
      </c>
      <c r="T2834" s="28">
        <v>4457</v>
      </c>
      <c r="U2834" s="28">
        <v>8.9746499999999996E-4</v>
      </c>
      <c r="X2834" s="27" t="s">
        <v>2512</v>
      </c>
      <c r="Y2834" s="28">
        <v>1</v>
      </c>
      <c r="AA2834" s="28">
        <v>3</v>
      </c>
      <c r="AB2834" s="28">
        <v>5.0993200000000005E-4</v>
      </c>
      <c r="AC2834" s="28">
        <v>0</v>
      </c>
      <c r="AE2834" s="6">
        <f t="shared" si="44"/>
        <v>-1</v>
      </c>
    </row>
    <row r="2835" spans="2:31" ht="16.5" thickBot="1" x14ac:dyDescent="0.3">
      <c r="B2835" s="66" t="s">
        <v>1645</v>
      </c>
      <c r="C2835" s="53" t="s">
        <v>174</v>
      </c>
      <c r="D2835" s="54" t="s">
        <v>175</v>
      </c>
      <c r="E2835" s="54">
        <v>16.5</v>
      </c>
      <c r="K2835" s="28">
        <v>0</v>
      </c>
      <c r="L2835" s="34">
        <f>K2835-'[6]на отправку'!$K2835</f>
        <v>0</v>
      </c>
      <c r="N2835" s="28">
        <v>0</v>
      </c>
      <c r="R2835" s="28" t="s">
        <v>2514</v>
      </c>
      <c r="V2835" s="28">
        <v>0</v>
      </c>
      <c r="Y2835" s="28">
        <v>1</v>
      </c>
      <c r="AB2835" s="28">
        <v>0</v>
      </c>
      <c r="AE2835" s="6">
        <f t="shared" si="44"/>
        <v>0</v>
      </c>
    </row>
    <row r="2836" spans="2:31" ht="16.5" thickBot="1" x14ac:dyDescent="0.3">
      <c r="B2836" s="66" t="s">
        <v>1646</v>
      </c>
      <c r="C2836" s="53" t="s">
        <v>174</v>
      </c>
      <c r="D2836" s="54" t="s">
        <v>175</v>
      </c>
      <c r="E2836" s="54">
        <v>17</v>
      </c>
      <c r="F2836" s="67">
        <v>15</v>
      </c>
      <c r="G2836" s="67">
        <v>0</v>
      </c>
      <c r="H2836" s="67">
        <v>0</v>
      </c>
      <c r="I2836" s="99">
        <v>0</v>
      </c>
      <c r="J2836" s="28">
        <v>1</v>
      </c>
      <c r="K2836" s="28">
        <v>0</v>
      </c>
      <c r="L2836" s="34">
        <f>K2836-'[6]на отправку'!$K2836</f>
        <v>0</v>
      </c>
      <c r="M2836" s="28">
        <v>0</v>
      </c>
      <c r="N2836" s="28">
        <v>0</v>
      </c>
      <c r="O2836" s="28" t="s">
        <v>12</v>
      </c>
      <c r="P2836" s="28">
        <v>0</v>
      </c>
      <c r="Q2836" s="28">
        <v>0</v>
      </c>
      <c r="S2836" s="28">
        <v>0</v>
      </c>
      <c r="T2836" s="28">
        <v>0</v>
      </c>
      <c r="U2836" s="28">
        <v>0</v>
      </c>
      <c r="X2836" s="27" t="s">
        <v>2515</v>
      </c>
      <c r="Y2836" s="28">
        <v>0</v>
      </c>
      <c r="AA2836" s="28">
        <v>0</v>
      </c>
      <c r="AB2836" s="28">
        <v>0.96851403899999999</v>
      </c>
      <c r="AE2836" s="6">
        <f t="shared" si="44"/>
        <v>0</v>
      </c>
    </row>
    <row r="2837" spans="2:31" ht="16.5" thickBot="1" x14ac:dyDescent="0.3">
      <c r="B2837" s="66" t="s">
        <v>1647</v>
      </c>
      <c r="C2837" s="53" t="s">
        <v>174</v>
      </c>
      <c r="D2837" s="54" t="s">
        <v>175</v>
      </c>
      <c r="E2837" s="54">
        <v>18</v>
      </c>
      <c r="F2837" s="67">
        <v>16</v>
      </c>
      <c r="G2837" s="67">
        <v>0</v>
      </c>
      <c r="H2837" s="67">
        <v>0</v>
      </c>
      <c r="I2837" s="99">
        <v>0</v>
      </c>
      <c r="J2837" s="28" t="s">
        <v>12</v>
      </c>
      <c r="K2837" s="28">
        <v>0</v>
      </c>
      <c r="L2837" s="34">
        <f>K2837-'[6]на отправку'!$K2837</f>
        <v>0</v>
      </c>
      <c r="M2837" s="28" t="s">
        <v>12</v>
      </c>
      <c r="N2837" s="28">
        <v>0</v>
      </c>
      <c r="O2837" s="28">
        <v>0</v>
      </c>
      <c r="P2837" s="28">
        <v>0</v>
      </c>
      <c r="Q2837" s="28">
        <v>0</v>
      </c>
      <c r="S2837" s="28">
        <v>0</v>
      </c>
      <c r="T2837" s="28">
        <v>0</v>
      </c>
      <c r="U2837" s="28">
        <v>0</v>
      </c>
      <c r="X2837" s="27" t="s">
        <v>2516</v>
      </c>
      <c r="Y2837" s="28">
        <v>0</v>
      </c>
      <c r="AA2837" s="28">
        <v>0</v>
      </c>
      <c r="AB2837" s="28">
        <v>0.94674221000000003</v>
      </c>
      <c r="AC2837" s="28">
        <v>1</v>
      </c>
      <c r="AE2837" s="6">
        <f t="shared" si="44"/>
        <v>0</v>
      </c>
    </row>
    <row r="2838" spans="2:31" ht="16.5" thickBot="1" x14ac:dyDescent="0.3">
      <c r="B2838" s="66" t="s">
        <v>1648</v>
      </c>
      <c r="C2838" s="53" t="s">
        <v>174</v>
      </c>
      <c r="D2838" s="54" t="s">
        <v>175</v>
      </c>
      <c r="E2838" s="54">
        <v>19</v>
      </c>
      <c r="F2838" s="67">
        <v>17</v>
      </c>
      <c r="G2838" s="67">
        <v>0</v>
      </c>
      <c r="H2838" s="67">
        <v>0</v>
      </c>
      <c r="I2838" s="99">
        <v>0</v>
      </c>
      <c r="J2838" s="28" t="s">
        <v>12</v>
      </c>
      <c r="K2838" s="28">
        <v>0</v>
      </c>
      <c r="L2838" s="34">
        <f>K2838-'[6]на отправку'!$K2838</f>
        <v>0</v>
      </c>
      <c r="M2838" s="28" t="s">
        <v>12</v>
      </c>
      <c r="N2838" s="28">
        <v>0</v>
      </c>
      <c r="O2838" s="28">
        <v>0</v>
      </c>
      <c r="P2838" s="28">
        <v>0</v>
      </c>
      <c r="Q2838" s="28">
        <v>0</v>
      </c>
      <c r="S2838" s="28">
        <v>0</v>
      </c>
      <c r="T2838" s="28">
        <v>0</v>
      </c>
      <c r="U2838" s="28">
        <v>0</v>
      </c>
      <c r="X2838" s="27" t="s">
        <v>2517</v>
      </c>
      <c r="Y2838" s="28">
        <v>0</v>
      </c>
      <c r="AA2838" s="28">
        <v>0</v>
      </c>
      <c r="AB2838" s="28">
        <v>0.98260073299999995</v>
      </c>
      <c r="AC2838" s="28">
        <v>1</v>
      </c>
      <c r="AE2838" s="6">
        <f t="shared" si="44"/>
        <v>0</v>
      </c>
    </row>
    <row r="2839" spans="2:31" ht="16.5" thickBot="1" x14ac:dyDescent="0.3">
      <c r="B2839" s="66" t="s">
        <v>1649</v>
      </c>
      <c r="C2839" s="53" t="s">
        <v>174</v>
      </c>
      <c r="D2839" s="54" t="s">
        <v>175</v>
      </c>
      <c r="E2839" s="54">
        <v>20</v>
      </c>
      <c r="F2839" s="67">
        <v>18</v>
      </c>
      <c r="G2839" s="67">
        <v>0</v>
      </c>
      <c r="H2839" s="67">
        <v>0</v>
      </c>
      <c r="I2839" s="99">
        <v>0</v>
      </c>
      <c r="J2839" s="28" t="s">
        <v>12</v>
      </c>
      <c r="K2839" s="28">
        <v>0</v>
      </c>
      <c r="L2839" s="34">
        <f>K2839-'[6]на отправку'!$K2839</f>
        <v>0</v>
      </c>
      <c r="M2839" s="28" t="s">
        <v>12</v>
      </c>
      <c r="N2839" s="28">
        <v>0</v>
      </c>
      <c r="O2839" s="28">
        <v>0</v>
      </c>
      <c r="P2839" s="28">
        <v>0</v>
      </c>
      <c r="Q2839" s="28">
        <v>0</v>
      </c>
      <c r="S2839" s="28">
        <v>0</v>
      </c>
      <c r="T2839" s="28">
        <v>0</v>
      </c>
      <c r="U2839" s="28">
        <v>0</v>
      </c>
      <c r="X2839" s="27" t="s">
        <v>2518</v>
      </c>
      <c r="Y2839" s="28">
        <v>0</v>
      </c>
      <c r="AA2839" s="28">
        <v>0</v>
      </c>
      <c r="AB2839" s="28">
        <v>0.96027201100000004</v>
      </c>
      <c r="AC2839" s="28">
        <v>1</v>
      </c>
      <c r="AE2839" s="6">
        <f t="shared" si="44"/>
        <v>0</v>
      </c>
    </row>
    <row r="2840" spans="2:31" ht="16.5" thickBot="1" x14ac:dyDescent="0.3">
      <c r="B2840" s="66" t="s">
        <v>1650</v>
      </c>
      <c r="C2840" s="53" t="s">
        <v>174</v>
      </c>
      <c r="D2840" s="54" t="s">
        <v>175</v>
      </c>
      <c r="E2840" s="54">
        <v>21</v>
      </c>
      <c r="F2840" s="67">
        <v>19</v>
      </c>
      <c r="G2840" s="67">
        <v>0</v>
      </c>
      <c r="H2840" s="67">
        <v>0</v>
      </c>
      <c r="I2840" s="99">
        <v>0</v>
      </c>
      <c r="J2840" s="28" t="s">
        <v>12</v>
      </c>
      <c r="K2840" s="28">
        <v>0</v>
      </c>
      <c r="L2840" s="34">
        <f>K2840-'[6]на отправку'!$K2840</f>
        <v>0</v>
      </c>
      <c r="M2840" s="28" t="s">
        <v>12</v>
      </c>
      <c r="N2840" s="28">
        <v>0</v>
      </c>
      <c r="O2840" s="28">
        <v>0</v>
      </c>
      <c r="P2840" s="28">
        <v>0</v>
      </c>
      <c r="Q2840" s="28">
        <v>0</v>
      </c>
      <c r="S2840" s="28">
        <v>0</v>
      </c>
      <c r="T2840" s="28">
        <v>0</v>
      </c>
      <c r="U2840" s="28">
        <v>0</v>
      </c>
      <c r="X2840" s="27" t="s">
        <v>2519</v>
      </c>
      <c r="Y2840" s="28">
        <v>0</v>
      </c>
      <c r="AA2840" s="28">
        <v>0</v>
      </c>
      <c r="AB2840" s="28">
        <v>0.96570972899999996</v>
      </c>
      <c r="AC2840" s="28">
        <v>1</v>
      </c>
      <c r="AE2840" s="6">
        <f t="shared" si="44"/>
        <v>0</v>
      </c>
    </row>
    <row r="2841" spans="2:31" ht="16.5" thickBot="1" x14ac:dyDescent="0.3">
      <c r="B2841" s="66" t="s">
        <v>1651</v>
      </c>
      <c r="C2841" s="53" t="s">
        <v>174</v>
      </c>
      <c r="D2841" s="54" t="s">
        <v>175</v>
      </c>
      <c r="E2841" s="54">
        <v>22</v>
      </c>
      <c r="F2841" s="67">
        <v>20</v>
      </c>
      <c r="G2841" s="67">
        <v>0</v>
      </c>
      <c r="H2841" s="67">
        <v>0</v>
      </c>
      <c r="I2841" s="99">
        <v>0</v>
      </c>
      <c r="J2841" s="28" t="s">
        <v>12</v>
      </c>
      <c r="K2841" s="28">
        <v>0</v>
      </c>
      <c r="L2841" s="34">
        <f>K2841-'[6]на отправку'!$K2841</f>
        <v>0</v>
      </c>
      <c r="M2841" s="28" t="s">
        <v>12</v>
      </c>
      <c r="N2841" s="28">
        <v>0</v>
      </c>
      <c r="O2841" s="28">
        <v>0</v>
      </c>
      <c r="P2841" s="28">
        <v>0</v>
      </c>
      <c r="Q2841" s="28">
        <v>0</v>
      </c>
      <c r="S2841" s="28">
        <v>0</v>
      </c>
      <c r="T2841" s="28">
        <v>0</v>
      </c>
      <c r="U2841" s="28">
        <v>0</v>
      </c>
      <c r="X2841" s="27" t="s">
        <v>2520</v>
      </c>
      <c r="Y2841" s="28">
        <v>0</v>
      </c>
      <c r="AA2841" s="28">
        <v>0</v>
      </c>
      <c r="AB2841" s="28">
        <v>0.8075</v>
      </c>
      <c r="AC2841" s="28">
        <v>1</v>
      </c>
      <c r="AE2841" s="6">
        <f t="shared" si="44"/>
        <v>0</v>
      </c>
    </row>
    <row r="2842" spans="2:31" ht="16.5" thickBot="1" x14ac:dyDescent="0.3">
      <c r="B2842" s="66" t="s">
        <v>1645</v>
      </c>
      <c r="C2842" s="53" t="s">
        <v>174</v>
      </c>
      <c r="D2842" s="54" t="s">
        <v>175</v>
      </c>
      <c r="E2842" s="54">
        <v>22.5</v>
      </c>
      <c r="K2842" s="28">
        <v>0</v>
      </c>
      <c r="L2842" s="34">
        <f>K2842-'[6]на отправку'!$K2842</f>
        <v>0</v>
      </c>
      <c r="N2842" s="28">
        <v>13</v>
      </c>
      <c r="R2842" s="28" t="s">
        <v>2521</v>
      </c>
      <c r="V2842" s="28">
        <v>0</v>
      </c>
      <c r="Y2842" s="28">
        <v>1</v>
      </c>
      <c r="AB2842" s="28">
        <v>0</v>
      </c>
      <c r="AE2842" s="6">
        <f t="shared" si="44"/>
        <v>0</v>
      </c>
    </row>
    <row r="2843" spans="2:31" ht="16.5" thickBot="1" x14ac:dyDescent="0.3">
      <c r="B2843" s="66" t="s">
        <v>1652</v>
      </c>
      <c r="C2843" s="53" t="s">
        <v>174</v>
      </c>
      <c r="D2843" s="54" t="s">
        <v>175</v>
      </c>
      <c r="E2843" s="54">
        <v>23</v>
      </c>
      <c r="F2843" s="67">
        <v>21</v>
      </c>
      <c r="G2843" s="67">
        <v>69</v>
      </c>
      <c r="H2843" s="67">
        <v>160</v>
      </c>
      <c r="I2843" s="99">
        <v>0.43125000000000002</v>
      </c>
      <c r="J2843" s="28" t="s">
        <v>12</v>
      </c>
      <c r="K2843" s="28">
        <v>-4.5907080000000003E-2</v>
      </c>
      <c r="L2843" s="34">
        <f>K2843-'[6]на отправку'!$K2843</f>
        <v>0</v>
      </c>
      <c r="M2843" s="28" t="s">
        <v>12</v>
      </c>
      <c r="N2843" s="28">
        <v>4</v>
      </c>
      <c r="O2843" s="28">
        <v>0</v>
      </c>
      <c r="P2843" s="28">
        <v>4</v>
      </c>
      <c r="Q2843" s="28">
        <v>1</v>
      </c>
      <c r="S2843" s="28">
        <v>113</v>
      </c>
      <c r="T2843" s="28">
        <v>250</v>
      </c>
      <c r="U2843" s="28">
        <v>0.45200000000000001</v>
      </c>
      <c r="X2843" s="27" t="s">
        <v>302</v>
      </c>
      <c r="Y2843" s="28">
        <v>1</v>
      </c>
      <c r="AA2843" s="28">
        <v>4</v>
      </c>
      <c r="AB2843" s="28">
        <v>0.39646335199999999</v>
      </c>
      <c r="AC2843" s="28">
        <v>1</v>
      </c>
      <c r="AE2843" s="6">
        <f t="shared" si="44"/>
        <v>-4.5907080000000003E-2</v>
      </c>
    </row>
    <row r="2844" spans="2:31" ht="16.5" thickBot="1" x14ac:dyDescent="0.3">
      <c r="B2844" s="66" t="s">
        <v>1654</v>
      </c>
      <c r="C2844" s="53" t="s">
        <v>174</v>
      </c>
      <c r="D2844" s="54" t="s">
        <v>175</v>
      </c>
      <c r="E2844" s="54">
        <v>24</v>
      </c>
      <c r="F2844" s="67">
        <v>23</v>
      </c>
      <c r="G2844" s="40">
        <v>0</v>
      </c>
      <c r="H2844" s="67">
        <v>0</v>
      </c>
      <c r="I2844" s="99">
        <v>0</v>
      </c>
      <c r="J2844" s="28" t="s">
        <v>12</v>
      </c>
      <c r="K2844" s="28">
        <v>0</v>
      </c>
      <c r="L2844" s="34">
        <f>K2844-'[6]на отправку'!$K2844</f>
        <v>0</v>
      </c>
      <c r="M2844" s="200" t="s">
        <v>12</v>
      </c>
      <c r="N2844" s="28">
        <v>0</v>
      </c>
      <c r="O2844" s="28">
        <v>0</v>
      </c>
      <c r="P2844" s="28">
        <v>0</v>
      </c>
      <c r="Q2844" s="28">
        <v>2</v>
      </c>
      <c r="R2844" s="33"/>
      <c r="S2844" s="40">
        <v>0</v>
      </c>
      <c r="T2844" s="40">
        <v>0</v>
      </c>
      <c r="U2844" s="101">
        <v>0</v>
      </c>
      <c r="X2844" s="27" t="s">
        <v>2522</v>
      </c>
      <c r="Y2844" s="28">
        <v>1</v>
      </c>
      <c r="AA2844" s="28">
        <v>0</v>
      </c>
      <c r="AB2844" s="28">
        <v>0.6</v>
      </c>
      <c r="AC2844" s="28">
        <v>1</v>
      </c>
      <c r="AE2844" s="6">
        <f t="shared" si="44"/>
        <v>0</v>
      </c>
    </row>
    <row r="2845" spans="2:31" ht="16.5" thickBot="1" x14ac:dyDescent="0.3">
      <c r="B2845" s="66" t="s">
        <v>1655</v>
      </c>
      <c r="C2845" s="53" t="s">
        <v>174</v>
      </c>
      <c r="D2845" s="54" t="s">
        <v>175</v>
      </c>
      <c r="E2845" s="54">
        <v>25</v>
      </c>
      <c r="F2845" s="67">
        <v>24</v>
      </c>
      <c r="G2845" s="67">
        <v>0</v>
      </c>
      <c r="H2845" s="67">
        <v>4</v>
      </c>
      <c r="I2845" s="99">
        <v>0</v>
      </c>
      <c r="J2845" s="28" t="s">
        <v>12</v>
      </c>
      <c r="K2845" s="28">
        <v>0</v>
      </c>
      <c r="L2845" s="34">
        <f>K2845-'[6]на отправку'!$K2845</f>
        <v>0</v>
      </c>
      <c r="M2845" s="28" t="s">
        <v>12</v>
      </c>
      <c r="N2845" s="28">
        <v>0</v>
      </c>
      <c r="O2845" s="28">
        <v>0</v>
      </c>
      <c r="P2845" s="28">
        <v>3</v>
      </c>
      <c r="Q2845" s="28">
        <v>1</v>
      </c>
      <c r="S2845" s="28">
        <v>0</v>
      </c>
      <c r="T2845" s="28">
        <v>2</v>
      </c>
      <c r="U2845" s="28">
        <v>0</v>
      </c>
      <c r="X2845" s="27" t="s">
        <v>2522</v>
      </c>
      <c r="Y2845" s="28">
        <v>1</v>
      </c>
      <c r="AA2845" s="28">
        <v>0</v>
      </c>
      <c r="AB2845" s="28">
        <v>0.381578947</v>
      </c>
      <c r="AC2845" s="28">
        <v>1</v>
      </c>
      <c r="AE2845" s="6">
        <f t="shared" si="44"/>
        <v>0</v>
      </c>
    </row>
    <row r="2846" spans="2:31" ht="16.5" thickBot="1" x14ac:dyDescent="0.3">
      <c r="B2846" s="66" t="s">
        <v>1656</v>
      </c>
      <c r="C2846" s="53" t="s">
        <v>174</v>
      </c>
      <c r="D2846" s="54" t="s">
        <v>175</v>
      </c>
      <c r="E2846" s="54">
        <v>26</v>
      </c>
      <c r="F2846" s="67">
        <v>25</v>
      </c>
      <c r="G2846" s="67">
        <v>158</v>
      </c>
      <c r="H2846" s="67">
        <v>159</v>
      </c>
      <c r="I2846" s="99">
        <v>0.99371069199999995</v>
      </c>
      <c r="J2846" s="28">
        <v>1</v>
      </c>
      <c r="K2846" s="28">
        <v>1.2912831E-2</v>
      </c>
      <c r="L2846" s="34">
        <f>K2846-'[6]на отправку'!$K2846</f>
        <v>0</v>
      </c>
      <c r="M2846" s="28" t="s">
        <v>12</v>
      </c>
      <c r="N2846" s="28">
        <v>9</v>
      </c>
      <c r="O2846" s="28">
        <v>0</v>
      </c>
      <c r="P2846" s="28">
        <v>4</v>
      </c>
      <c r="Q2846" s="28">
        <v>1</v>
      </c>
      <c r="S2846" s="28">
        <v>207</v>
      </c>
      <c r="T2846" s="28">
        <v>211</v>
      </c>
      <c r="U2846" s="28">
        <v>0.98104265400000001</v>
      </c>
      <c r="X2846" s="27" t="s">
        <v>2523</v>
      </c>
      <c r="Y2846" s="28">
        <v>1</v>
      </c>
      <c r="AA2846" s="28">
        <v>9</v>
      </c>
      <c r="AB2846" s="28">
        <v>0.97159166299999999</v>
      </c>
      <c r="AC2846" s="28">
        <v>1</v>
      </c>
      <c r="AE2846" s="6">
        <f t="shared" si="44"/>
        <v>1.2912831E-2</v>
      </c>
    </row>
    <row r="2847" spans="2:31" ht="16.5" thickBot="1" x14ac:dyDescent="0.3">
      <c r="B2847" s="66" t="s">
        <v>1645</v>
      </c>
      <c r="C2847" s="53" t="s">
        <v>174</v>
      </c>
      <c r="D2847" s="54" t="s">
        <v>175</v>
      </c>
      <c r="E2847" s="54">
        <v>26.5</v>
      </c>
      <c r="K2847" s="28">
        <v>0</v>
      </c>
      <c r="L2847" s="34">
        <f>K2847-'[6]на отправку'!$K2847</f>
        <v>0</v>
      </c>
      <c r="N2847" s="28">
        <v>27</v>
      </c>
      <c r="R2847" s="28" t="s">
        <v>2524</v>
      </c>
      <c r="V2847" s="28">
        <v>0</v>
      </c>
      <c r="Y2847" s="28">
        <v>1</v>
      </c>
      <c r="AB2847" s="28">
        <v>0</v>
      </c>
      <c r="AE2847" s="6">
        <f t="shared" si="44"/>
        <v>0</v>
      </c>
    </row>
    <row r="2848" spans="2:31" ht="16.5" thickBot="1" x14ac:dyDescent="0.3">
      <c r="B2848" s="66" t="s">
        <v>3064</v>
      </c>
      <c r="C2848" s="53" t="s">
        <v>174</v>
      </c>
      <c r="D2848" s="54" t="s">
        <v>175</v>
      </c>
      <c r="E2848" s="54">
        <v>27</v>
      </c>
      <c r="F2848" s="67">
        <v>27</v>
      </c>
      <c r="G2848" s="40">
        <v>0</v>
      </c>
      <c r="H2848" s="67">
        <v>0</v>
      </c>
      <c r="I2848" s="99">
        <v>0</v>
      </c>
      <c r="K2848" s="28">
        <v>0</v>
      </c>
      <c r="L2848" s="34">
        <f>K2848-'[6]на отправку'!$K2848</f>
        <v>0</v>
      </c>
      <c r="M2848" s="200"/>
      <c r="N2848" s="28">
        <v>0</v>
      </c>
      <c r="O2848" s="28" t="s">
        <v>12</v>
      </c>
      <c r="P2848" s="28" t="s">
        <v>12</v>
      </c>
      <c r="Q2848" s="28">
        <v>2</v>
      </c>
      <c r="R2848" s="33"/>
      <c r="S2848" s="40">
        <v>0</v>
      </c>
      <c r="T2848" s="40">
        <v>0</v>
      </c>
      <c r="U2848" s="101">
        <v>0</v>
      </c>
      <c r="X2848" s="27" t="s">
        <v>2526</v>
      </c>
      <c r="Y2848" s="28">
        <v>1</v>
      </c>
      <c r="AA2848" s="28">
        <v>0</v>
      </c>
      <c r="AB2848" s="28">
        <v>0</v>
      </c>
      <c r="AE2848" s="6">
        <f t="shared" si="44"/>
        <v>0</v>
      </c>
    </row>
    <row r="2849" spans="2:31" ht="16.5" thickBot="1" x14ac:dyDescent="0.3">
      <c r="B2849" s="66" t="s">
        <v>3065</v>
      </c>
      <c r="C2849" s="53" t="s">
        <v>174</v>
      </c>
      <c r="D2849" s="54" t="s">
        <v>175</v>
      </c>
      <c r="E2849" s="54">
        <v>28</v>
      </c>
      <c r="F2849" s="67">
        <v>28</v>
      </c>
      <c r="G2849" s="67">
        <v>0</v>
      </c>
      <c r="H2849" s="67">
        <v>36</v>
      </c>
      <c r="I2849" s="99">
        <v>0</v>
      </c>
      <c r="K2849" s="28">
        <v>0</v>
      </c>
      <c r="L2849" s="34">
        <f>K2849-'[6]на отправку'!$K2849</f>
        <v>0</v>
      </c>
      <c r="N2849" s="28">
        <v>3</v>
      </c>
      <c r="O2849" s="28" t="s">
        <v>12</v>
      </c>
      <c r="P2849" s="28" t="s">
        <v>12</v>
      </c>
      <c r="Q2849" s="28">
        <v>1</v>
      </c>
      <c r="S2849" s="28">
        <v>0</v>
      </c>
      <c r="T2849" s="28">
        <v>536</v>
      </c>
      <c r="U2849" s="28">
        <v>0</v>
      </c>
      <c r="X2849" s="27" t="s">
        <v>2528</v>
      </c>
      <c r="Y2849" s="28">
        <v>1</v>
      </c>
      <c r="AA2849" s="28">
        <v>3</v>
      </c>
      <c r="AB2849" s="28">
        <v>4.6442499999999999E-3</v>
      </c>
      <c r="AE2849" s="6">
        <f t="shared" si="44"/>
        <v>0</v>
      </c>
    </row>
    <row r="2850" spans="2:31" ht="16.5" thickBot="1" x14ac:dyDescent="0.3">
      <c r="B2850" s="66" t="s">
        <v>3066</v>
      </c>
      <c r="C2850" s="53" t="s">
        <v>174</v>
      </c>
      <c r="D2850" s="54" t="s">
        <v>175</v>
      </c>
      <c r="E2850" s="54">
        <v>29</v>
      </c>
      <c r="F2850" s="67">
        <v>29</v>
      </c>
      <c r="G2850" s="67">
        <v>0</v>
      </c>
      <c r="H2850" s="67">
        <v>36</v>
      </c>
      <c r="I2850" s="99">
        <v>0</v>
      </c>
      <c r="K2850" s="28">
        <v>0</v>
      </c>
      <c r="L2850" s="34">
        <f>K2850-'[6]на отправку'!$K2850</f>
        <v>0</v>
      </c>
      <c r="N2850" s="28">
        <v>5</v>
      </c>
      <c r="O2850" s="28" t="s">
        <v>12</v>
      </c>
      <c r="P2850" s="28" t="s">
        <v>12</v>
      </c>
      <c r="Q2850" s="28">
        <v>1</v>
      </c>
      <c r="S2850" s="28">
        <v>0</v>
      </c>
      <c r="T2850" s="28">
        <v>536</v>
      </c>
      <c r="U2850" s="28">
        <v>0</v>
      </c>
      <c r="X2850" s="27" t="s">
        <v>2530</v>
      </c>
      <c r="Y2850" s="28">
        <v>1</v>
      </c>
      <c r="AA2850" s="28">
        <v>5</v>
      </c>
      <c r="AB2850" s="28">
        <v>1.6719300000000001E-3</v>
      </c>
      <c r="AE2850" s="6">
        <f t="shared" si="44"/>
        <v>0</v>
      </c>
    </row>
    <row r="2851" spans="2:31" ht="16.5" thickBot="1" x14ac:dyDescent="0.3">
      <c r="B2851" s="66" t="s">
        <v>3067</v>
      </c>
      <c r="C2851" s="53" t="s">
        <v>174</v>
      </c>
      <c r="D2851" s="54" t="s">
        <v>175</v>
      </c>
      <c r="E2851" s="54">
        <v>30</v>
      </c>
      <c r="F2851" s="67">
        <v>30</v>
      </c>
      <c r="G2851" s="67">
        <v>0</v>
      </c>
      <c r="H2851" s="67">
        <v>36</v>
      </c>
      <c r="I2851" s="99">
        <v>0</v>
      </c>
      <c r="K2851" s="28">
        <v>0</v>
      </c>
      <c r="L2851" s="34">
        <f>K2851-'[6]на отправку'!$K2851</f>
        <v>0</v>
      </c>
      <c r="N2851" s="28">
        <v>8</v>
      </c>
      <c r="O2851" s="28" t="s">
        <v>12</v>
      </c>
      <c r="P2851" s="28" t="s">
        <v>12</v>
      </c>
      <c r="Q2851" s="28">
        <v>1</v>
      </c>
      <c r="S2851" s="28">
        <v>0</v>
      </c>
      <c r="T2851" s="28">
        <v>536</v>
      </c>
      <c r="U2851" s="28">
        <v>0</v>
      </c>
      <c r="X2851" s="27" t="s">
        <v>2532</v>
      </c>
      <c r="Y2851" s="28">
        <v>1</v>
      </c>
      <c r="AA2851" s="28">
        <v>8</v>
      </c>
      <c r="AB2851" s="28">
        <v>0</v>
      </c>
      <c r="AE2851" s="6">
        <f t="shared" si="44"/>
        <v>0</v>
      </c>
    </row>
    <row r="2852" spans="2:31" ht="16.5" thickBot="1" x14ac:dyDescent="0.3">
      <c r="B2852" s="66" t="s">
        <v>3068</v>
      </c>
      <c r="C2852" s="53" t="s">
        <v>174</v>
      </c>
      <c r="D2852" s="54" t="s">
        <v>175</v>
      </c>
      <c r="E2852" s="54">
        <v>31</v>
      </c>
      <c r="F2852" s="67">
        <v>31</v>
      </c>
      <c r="G2852" s="67">
        <v>0</v>
      </c>
      <c r="H2852" s="67">
        <v>0</v>
      </c>
      <c r="K2852" s="28">
        <v>0</v>
      </c>
      <c r="L2852" s="34">
        <f>K2852-'[6]на отправку'!$K2852</f>
        <v>0</v>
      </c>
      <c r="N2852" s="28">
        <v>3</v>
      </c>
      <c r="O2852" s="28" t="s">
        <v>12</v>
      </c>
      <c r="P2852" s="28" t="s">
        <v>12</v>
      </c>
      <c r="Q2852" s="28">
        <v>1</v>
      </c>
      <c r="S2852" s="28">
        <v>0</v>
      </c>
      <c r="T2852" s="28">
        <v>0</v>
      </c>
      <c r="X2852" s="27" t="s">
        <v>2534</v>
      </c>
      <c r="Y2852" s="28">
        <v>1</v>
      </c>
      <c r="AB2852" s="28">
        <v>0</v>
      </c>
      <c r="AE2852" s="6">
        <f t="shared" si="44"/>
        <v>0</v>
      </c>
    </row>
    <row r="2853" spans="2:31" ht="16.5" thickBot="1" x14ac:dyDescent="0.3">
      <c r="B2853" s="66" t="s">
        <v>3069</v>
      </c>
      <c r="C2853" s="53" t="s">
        <v>174</v>
      </c>
      <c r="D2853" s="54" t="s">
        <v>175</v>
      </c>
      <c r="E2853" s="54">
        <v>32</v>
      </c>
      <c r="F2853" s="67">
        <v>32</v>
      </c>
      <c r="G2853" s="67">
        <v>0</v>
      </c>
      <c r="H2853" s="67">
        <v>0</v>
      </c>
      <c r="K2853" s="28">
        <v>0</v>
      </c>
      <c r="L2853" s="34">
        <f>K2853-'[6]на отправку'!$K2853</f>
        <v>0</v>
      </c>
      <c r="N2853" s="28">
        <v>8</v>
      </c>
      <c r="O2853" s="28" t="s">
        <v>12</v>
      </c>
      <c r="P2853" s="28" t="s">
        <v>12</v>
      </c>
      <c r="Q2853" s="28">
        <v>1</v>
      </c>
      <c r="S2853" s="28">
        <v>0</v>
      </c>
      <c r="T2853" s="28">
        <v>0</v>
      </c>
      <c r="X2853" s="27" t="s">
        <v>2536</v>
      </c>
      <c r="Y2853" s="28">
        <v>1</v>
      </c>
      <c r="AB2853" s="28">
        <v>0</v>
      </c>
      <c r="AE2853" s="6">
        <f t="shared" si="44"/>
        <v>0</v>
      </c>
    </row>
    <row r="2854" spans="2:31" ht="16.5" thickBot="1" x14ac:dyDescent="0.3">
      <c r="B2854" s="66" t="s">
        <v>1657</v>
      </c>
      <c r="C2854" s="53" t="s">
        <v>174</v>
      </c>
      <c r="D2854" s="54" t="s">
        <v>175</v>
      </c>
      <c r="E2854" s="54">
        <v>33</v>
      </c>
      <c r="F2854" s="67">
        <v>33</v>
      </c>
      <c r="G2854" s="40">
        <v>0</v>
      </c>
      <c r="H2854" s="67">
        <v>0</v>
      </c>
      <c r="I2854" s="99">
        <v>0</v>
      </c>
      <c r="K2854" s="28">
        <v>0</v>
      </c>
      <c r="L2854" s="34">
        <f>K2854-'[6]на отправку'!$K2854</f>
        <v>0</v>
      </c>
      <c r="M2854" s="200"/>
      <c r="N2854" s="28">
        <v>0</v>
      </c>
      <c r="O2854" s="28" t="s">
        <v>12</v>
      </c>
      <c r="P2854" s="28">
        <v>0</v>
      </c>
      <c r="Q2854" s="28">
        <v>2</v>
      </c>
      <c r="R2854" s="33"/>
      <c r="S2854" s="40">
        <v>0</v>
      </c>
      <c r="T2854" s="40">
        <v>0</v>
      </c>
      <c r="U2854" s="101">
        <v>0</v>
      </c>
      <c r="X2854" s="27" t="s">
        <v>2537</v>
      </c>
      <c r="Y2854" s="28">
        <v>1</v>
      </c>
      <c r="AA2854" s="28">
        <v>0</v>
      </c>
      <c r="AB2854" s="28">
        <v>0</v>
      </c>
      <c r="AE2854" s="6">
        <f t="shared" si="44"/>
        <v>0</v>
      </c>
    </row>
    <row r="2855" spans="2:31" ht="16.5" thickBot="1" x14ac:dyDescent="0.3">
      <c r="B2855" s="66" t="s">
        <v>268</v>
      </c>
      <c r="C2855" s="53" t="s">
        <v>176</v>
      </c>
      <c r="D2855" s="54" t="s">
        <v>177</v>
      </c>
      <c r="E2855" s="54">
        <v>0</v>
      </c>
      <c r="K2855" s="28">
        <v>0</v>
      </c>
      <c r="L2855" s="34">
        <f>K2855-'[6]на отправку'!$K2855</f>
        <v>0</v>
      </c>
      <c r="N2855" s="28">
        <v>19.5</v>
      </c>
      <c r="R2855" s="28" t="s">
        <v>13</v>
      </c>
      <c r="V2855" s="28">
        <v>0</v>
      </c>
      <c r="Y2855" s="28">
        <v>1</v>
      </c>
      <c r="AB2855" s="28">
        <v>0</v>
      </c>
      <c r="AE2855" s="6">
        <f t="shared" si="44"/>
        <v>0</v>
      </c>
    </row>
    <row r="2856" spans="2:31" ht="16.5" thickBot="1" x14ac:dyDescent="0.3">
      <c r="B2856" s="66" t="s">
        <v>1658</v>
      </c>
      <c r="C2856" s="53" t="s">
        <v>176</v>
      </c>
      <c r="D2856" s="54" t="s">
        <v>177</v>
      </c>
      <c r="E2856" s="54">
        <v>1</v>
      </c>
      <c r="F2856" s="67">
        <v>1</v>
      </c>
      <c r="G2856" s="67">
        <v>12287</v>
      </c>
      <c r="H2856" s="67">
        <v>13877</v>
      </c>
      <c r="I2856" s="99">
        <v>0.88542192099999995</v>
      </c>
      <c r="J2856" s="28" t="s">
        <v>12</v>
      </c>
      <c r="K2856" s="28">
        <v>7.2618993000000007E-2</v>
      </c>
      <c r="L2856" s="34">
        <f>K2856-'[6]на отправку'!$K2856</f>
        <v>0</v>
      </c>
      <c r="M2856" s="28" t="s">
        <v>12</v>
      </c>
      <c r="N2856" s="28">
        <v>0</v>
      </c>
      <c r="O2856" s="28">
        <v>0</v>
      </c>
      <c r="P2856" s="28">
        <v>1</v>
      </c>
      <c r="Q2856" s="28">
        <v>1</v>
      </c>
      <c r="S2856" s="28">
        <v>11820</v>
      </c>
      <c r="T2856" s="28">
        <v>14319</v>
      </c>
      <c r="U2856" s="28">
        <v>0.82547663900000001</v>
      </c>
      <c r="X2856" s="27" t="s">
        <v>2497</v>
      </c>
      <c r="Y2856" s="28">
        <v>1</v>
      </c>
      <c r="AA2856" s="28">
        <v>0</v>
      </c>
      <c r="AB2856" s="28">
        <v>0.87783438400000002</v>
      </c>
      <c r="AC2856" s="28">
        <v>0.79392113200000003</v>
      </c>
      <c r="AE2856" s="6">
        <f t="shared" si="44"/>
        <v>7.2618993000000007E-2</v>
      </c>
    </row>
    <row r="2857" spans="2:31" ht="16.5" thickBot="1" x14ac:dyDescent="0.3">
      <c r="B2857" s="66" t="s">
        <v>3070</v>
      </c>
      <c r="C2857" s="53" t="s">
        <v>176</v>
      </c>
      <c r="D2857" s="54" t="s">
        <v>177</v>
      </c>
      <c r="E2857" s="54">
        <v>2</v>
      </c>
      <c r="F2857" s="67">
        <v>26</v>
      </c>
      <c r="G2857" s="67">
        <v>18183</v>
      </c>
      <c r="H2857" s="67">
        <v>21436</v>
      </c>
      <c r="I2857" s="99">
        <v>0.84824594099999995</v>
      </c>
      <c r="J2857" s="28" t="s">
        <v>12</v>
      </c>
      <c r="K2857" s="28">
        <v>2.4398006999999999E-2</v>
      </c>
      <c r="L2857" s="34">
        <f>K2857-'[6]на отправку'!$K2857</f>
        <v>0</v>
      </c>
      <c r="M2857" s="28" t="s">
        <v>12</v>
      </c>
      <c r="N2857" s="28">
        <v>0</v>
      </c>
      <c r="O2857" s="28">
        <v>0</v>
      </c>
      <c r="P2857" s="28">
        <v>1</v>
      </c>
      <c r="Q2857" s="28">
        <v>1</v>
      </c>
      <c r="S2857" s="28">
        <v>17427</v>
      </c>
      <c r="T2857" s="28">
        <v>21046</v>
      </c>
      <c r="U2857" s="28">
        <v>0.82804333399999996</v>
      </c>
      <c r="X2857" s="27" t="s">
        <v>2498</v>
      </c>
      <c r="Y2857" s="28">
        <v>1</v>
      </c>
      <c r="AA2857" s="28">
        <v>0</v>
      </c>
      <c r="AB2857" s="28">
        <v>0.83450456100000003</v>
      </c>
      <c r="AC2857" s="28">
        <v>0.72780695200000001</v>
      </c>
      <c r="AE2857" s="6">
        <f t="shared" si="44"/>
        <v>2.4398006999999999E-2</v>
      </c>
    </row>
    <row r="2858" spans="2:31" ht="16.5" thickBot="1" x14ac:dyDescent="0.3">
      <c r="B2858" s="66" t="s">
        <v>1659</v>
      </c>
      <c r="C2858" s="53" t="s">
        <v>176</v>
      </c>
      <c r="D2858" s="54" t="s">
        <v>177</v>
      </c>
      <c r="E2858" s="54">
        <v>3</v>
      </c>
      <c r="F2858" s="67">
        <v>2</v>
      </c>
      <c r="G2858" s="67">
        <v>82</v>
      </c>
      <c r="H2858" s="67">
        <v>87</v>
      </c>
      <c r="I2858" s="99">
        <v>0.94252873599999998</v>
      </c>
      <c r="J2858" s="28" t="s">
        <v>12</v>
      </c>
      <c r="K2858" s="28">
        <v>-3.0795922E-2</v>
      </c>
      <c r="L2858" s="34">
        <f>K2858-'[6]на отправку'!$K2858</f>
        <v>0</v>
      </c>
      <c r="N2858" s="28">
        <v>1</v>
      </c>
      <c r="O2858" s="28">
        <v>0</v>
      </c>
      <c r="P2858" s="28">
        <v>4</v>
      </c>
      <c r="Q2858" s="28">
        <v>1</v>
      </c>
      <c r="S2858" s="28">
        <v>106</v>
      </c>
      <c r="T2858" s="28">
        <v>109</v>
      </c>
      <c r="U2858" s="28">
        <v>0.972477064</v>
      </c>
      <c r="X2858" s="27" t="s">
        <v>2499</v>
      </c>
      <c r="Y2858" s="28">
        <v>1</v>
      </c>
      <c r="AA2858" s="28">
        <v>1</v>
      </c>
      <c r="AB2858" s="28">
        <v>0.91111111099999997</v>
      </c>
      <c r="AC2858" s="28">
        <v>1</v>
      </c>
      <c r="AE2858" s="6">
        <f t="shared" si="44"/>
        <v>-3.0795922E-2</v>
      </c>
    </row>
    <row r="2859" spans="2:31" ht="16.5" thickBot="1" x14ac:dyDescent="0.3">
      <c r="B2859" s="66" t="s">
        <v>1660</v>
      </c>
      <c r="C2859" s="53" t="s">
        <v>176</v>
      </c>
      <c r="D2859" s="54" t="s">
        <v>177</v>
      </c>
      <c r="E2859" s="54">
        <v>4</v>
      </c>
      <c r="F2859" s="67">
        <v>3</v>
      </c>
      <c r="G2859" s="67">
        <v>15</v>
      </c>
      <c r="H2859" s="67">
        <v>20</v>
      </c>
      <c r="I2859" s="99">
        <v>0.75</v>
      </c>
      <c r="J2859" s="28" t="s">
        <v>12</v>
      </c>
      <c r="K2859" s="28">
        <v>0.23749999999999999</v>
      </c>
      <c r="L2859" s="34">
        <f>K2859-'[6]на отправку'!$K2859</f>
        <v>0</v>
      </c>
      <c r="M2859" s="28" t="s">
        <v>12</v>
      </c>
      <c r="N2859" s="28">
        <v>2</v>
      </c>
      <c r="O2859" s="28">
        <v>0</v>
      </c>
      <c r="P2859" s="28">
        <v>4</v>
      </c>
      <c r="Q2859" s="28">
        <v>1</v>
      </c>
      <c r="S2859" s="28">
        <v>20</v>
      </c>
      <c r="T2859" s="28">
        <v>33</v>
      </c>
      <c r="U2859" s="28">
        <v>0.606060606</v>
      </c>
      <c r="X2859" s="27" t="s">
        <v>2500</v>
      </c>
      <c r="Y2859" s="28">
        <v>1</v>
      </c>
      <c r="AA2859" s="28">
        <v>2</v>
      </c>
      <c r="AB2859" s="28">
        <v>0.61761761800000003</v>
      </c>
      <c r="AC2859" s="28">
        <v>1</v>
      </c>
      <c r="AE2859" s="6">
        <f t="shared" si="44"/>
        <v>0.23749999999999999</v>
      </c>
    </row>
    <row r="2860" spans="2:31" ht="16.5" thickBot="1" x14ac:dyDescent="0.3">
      <c r="B2860" s="66" t="s">
        <v>1661</v>
      </c>
      <c r="C2860" s="53" t="s">
        <v>176</v>
      </c>
      <c r="D2860" s="54" t="s">
        <v>177</v>
      </c>
      <c r="E2860" s="54">
        <v>5</v>
      </c>
      <c r="F2860" s="67">
        <v>4</v>
      </c>
      <c r="G2860" s="67">
        <v>1</v>
      </c>
      <c r="H2860" s="67">
        <v>1</v>
      </c>
      <c r="I2860" s="99">
        <v>1</v>
      </c>
      <c r="J2860" s="28" t="s">
        <v>12</v>
      </c>
      <c r="K2860" s="28">
        <v>0</v>
      </c>
      <c r="L2860" s="34">
        <f>K2860-'[6]на отправку'!$K2860</f>
        <v>0</v>
      </c>
      <c r="M2860" s="28" t="s">
        <v>12</v>
      </c>
      <c r="N2860" s="28">
        <v>2</v>
      </c>
      <c r="O2860" s="28">
        <v>2</v>
      </c>
      <c r="P2860" s="28">
        <v>4</v>
      </c>
      <c r="Q2860" s="28">
        <v>1</v>
      </c>
      <c r="S2860" s="28">
        <v>4</v>
      </c>
      <c r="T2860" s="28">
        <v>4</v>
      </c>
      <c r="U2860" s="28">
        <v>1</v>
      </c>
      <c r="X2860" s="27" t="s">
        <v>2501</v>
      </c>
      <c r="Y2860" s="28">
        <v>1</v>
      </c>
      <c r="AA2860" s="28">
        <v>2</v>
      </c>
      <c r="AB2860" s="28">
        <v>0.86111111100000004</v>
      </c>
      <c r="AC2860" s="28">
        <v>1</v>
      </c>
      <c r="AE2860" s="6">
        <f t="shared" si="44"/>
        <v>0</v>
      </c>
    </row>
    <row r="2861" spans="2:31" ht="16.5" thickBot="1" x14ac:dyDescent="0.3">
      <c r="B2861" s="66" t="s">
        <v>1662</v>
      </c>
      <c r="C2861" s="53" t="s">
        <v>176</v>
      </c>
      <c r="D2861" s="54" t="s">
        <v>177</v>
      </c>
      <c r="E2861" s="54">
        <v>6</v>
      </c>
      <c r="F2861" s="67">
        <v>5</v>
      </c>
      <c r="G2861" s="67">
        <v>6</v>
      </c>
      <c r="H2861" s="67">
        <v>26</v>
      </c>
      <c r="I2861" s="99">
        <v>0.23076923099999999</v>
      </c>
      <c r="J2861" s="28" t="s">
        <v>12</v>
      </c>
      <c r="K2861" s="28">
        <v>6.1538464000000001E-2</v>
      </c>
      <c r="L2861" s="34">
        <f>K2861-'[6]на отправку'!$K2861</f>
        <v>0</v>
      </c>
      <c r="M2861" s="28" t="s">
        <v>12</v>
      </c>
      <c r="N2861" s="28">
        <v>1</v>
      </c>
      <c r="O2861" s="28">
        <v>0</v>
      </c>
      <c r="P2861" s="28">
        <v>3</v>
      </c>
      <c r="Q2861" s="28">
        <v>1</v>
      </c>
      <c r="S2861" s="28">
        <v>5</v>
      </c>
      <c r="T2861" s="28">
        <v>23</v>
      </c>
      <c r="U2861" s="28">
        <v>0.21739130400000001</v>
      </c>
      <c r="X2861" s="27" t="s">
        <v>2502</v>
      </c>
      <c r="Y2861" s="28">
        <v>1</v>
      </c>
      <c r="AA2861" s="28">
        <v>1</v>
      </c>
      <c r="AB2861" s="28">
        <v>0.56594488200000004</v>
      </c>
      <c r="AC2861" s="28">
        <v>1</v>
      </c>
      <c r="AE2861" s="6">
        <f t="shared" si="44"/>
        <v>6.1538464000000001E-2</v>
      </c>
    </row>
    <row r="2862" spans="2:31" ht="16.5" thickBot="1" x14ac:dyDescent="0.3">
      <c r="B2862" s="66" t="s">
        <v>1663</v>
      </c>
      <c r="C2862" s="53" t="s">
        <v>176</v>
      </c>
      <c r="D2862" s="54" t="s">
        <v>177</v>
      </c>
      <c r="E2862" s="54">
        <v>7</v>
      </c>
      <c r="F2862" s="67">
        <v>6</v>
      </c>
      <c r="G2862" s="67">
        <v>0</v>
      </c>
      <c r="H2862" s="67">
        <v>0</v>
      </c>
      <c r="I2862" s="99">
        <v>0</v>
      </c>
      <c r="J2862" s="28" t="s">
        <v>12</v>
      </c>
      <c r="K2862" s="28">
        <v>-1</v>
      </c>
      <c r="L2862" s="34">
        <f>K2862-'[6]на отправку'!$K2862</f>
        <v>0</v>
      </c>
      <c r="M2862" s="28" t="s">
        <v>12</v>
      </c>
      <c r="N2862" s="28">
        <v>0</v>
      </c>
      <c r="O2862" s="28">
        <v>0</v>
      </c>
      <c r="P2862" s="28">
        <v>0</v>
      </c>
      <c r="Q2862" s="28">
        <v>2</v>
      </c>
      <c r="S2862" s="28">
        <v>1</v>
      </c>
      <c r="T2862" s="28">
        <v>2</v>
      </c>
      <c r="U2862" s="28">
        <v>0.5</v>
      </c>
      <c r="X2862" s="27" t="s">
        <v>2503</v>
      </c>
      <c r="Y2862" s="28">
        <v>1</v>
      </c>
      <c r="AA2862" s="28">
        <v>0</v>
      </c>
      <c r="AB2862" s="28">
        <v>0.3</v>
      </c>
      <c r="AC2862" s="28">
        <v>1</v>
      </c>
      <c r="AE2862" s="6">
        <f t="shared" si="44"/>
        <v>-1</v>
      </c>
    </row>
    <row r="2863" spans="2:31" ht="16.5" thickBot="1" x14ac:dyDescent="0.3">
      <c r="B2863" s="66" t="s">
        <v>1680</v>
      </c>
      <c r="C2863" s="53" t="s">
        <v>176</v>
      </c>
      <c r="D2863" s="54" t="s">
        <v>177</v>
      </c>
      <c r="E2863" s="54">
        <v>8</v>
      </c>
      <c r="F2863" s="67">
        <v>22</v>
      </c>
      <c r="G2863" s="67">
        <v>0</v>
      </c>
      <c r="H2863" s="67">
        <v>1</v>
      </c>
      <c r="I2863" s="99">
        <v>0</v>
      </c>
      <c r="J2863" s="28" t="s">
        <v>12</v>
      </c>
      <c r="K2863" s="28">
        <v>-1</v>
      </c>
      <c r="L2863" s="34">
        <f>K2863-'[6]на отправку'!$K2863</f>
        <v>0</v>
      </c>
      <c r="M2863" s="28" t="s">
        <v>12</v>
      </c>
      <c r="N2863" s="28">
        <v>0</v>
      </c>
      <c r="O2863" s="28">
        <v>0</v>
      </c>
      <c r="P2863" s="28">
        <v>3</v>
      </c>
      <c r="Q2863" s="28">
        <v>1</v>
      </c>
      <c r="S2863" s="28">
        <v>1</v>
      </c>
      <c r="T2863" s="28">
        <v>4</v>
      </c>
      <c r="U2863" s="28">
        <v>0.25</v>
      </c>
      <c r="X2863" s="27" t="s">
        <v>2504</v>
      </c>
      <c r="Y2863" s="28">
        <v>1</v>
      </c>
      <c r="AA2863" s="28">
        <v>0</v>
      </c>
      <c r="AB2863" s="28">
        <v>0.4</v>
      </c>
      <c r="AC2863" s="28">
        <v>1</v>
      </c>
      <c r="AE2863" s="6">
        <f t="shared" si="44"/>
        <v>-1</v>
      </c>
    </row>
    <row r="2864" spans="2:31" ht="16.5" thickBot="1" x14ac:dyDescent="0.3">
      <c r="B2864" s="66" t="s">
        <v>1664</v>
      </c>
      <c r="C2864" s="53" t="s">
        <v>176</v>
      </c>
      <c r="D2864" s="54" t="s">
        <v>177</v>
      </c>
      <c r="E2864" s="54">
        <v>9</v>
      </c>
      <c r="F2864" s="67">
        <v>7</v>
      </c>
      <c r="G2864" s="67">
        <v>2732</v>
      </c>
      <c r="H2864" s="67">
        <v>2732</v>
      </c>
      <c r="I2864" s="99">
        <v>1</v>
      </c>
      <c r="J2864" s="28">
        <v>1</v>
      </c>
      <c r="K2864" s="28">
        <v>0</v>
      </c>
      <c r="L2864" s="34">
        <f>K2864-'[6]на отправку'!$K2864</f>
        <v>0</v>
      </c>
      <c r="M2864" s="28">
        <v>1</v>
      </c>
      <c r="N2864" s="28">
        <v>2</v>
      </c>
      <c r="O2864" s="28" t="s">
        <v>12</v>
      </c>
      <c r="P2864" s="28">
        <v>6</v>
      </c>
      <c r="Q2864" s="28">
        <v>1</v>
      </c>
      <c r="S2864" s="28">
        <v>3126</v>
      </c>
      <c r="T2864" s="28">
        <v>3126</v>
      </c>
      <c r="U2864" s="28">
        <v>1</v>
      </c>
      <c r="X2864" s="27" t="s">
        <v>2505</v>
      </c>
      <c r="Y2864" s="28">
        <v>1</v>
      </c>
      <c r="AA2864" s="28">
        <v>2</v>
      </c>
      <c r="AB2864" s="28">
        <v>1</v>
      </c>
      <c r="AC2864" s="28">
        <v>1</v>
      </c>
      <c r="AE2864" s="6">
        <f t="shared" si="44"/>
        <v>0</v>
      </c>
    </row>
    <row r="2865" spans="2:31" ht="16.5" thickBot="1" x14ac:dyDescent="0.3">
      <c r="B2865" s="66" t="s">
        <v>1665</v>
      </c>
      <c r="C2865" s="53" t="s">
        <v>176</v>
      </c>
      <c r="D2865" s="54" t="s">
        <v>177</v>
      </c>
      <c r="E2865" s="54">
        <v>10</v>
      </c>
      <c r="F2865" s="67">
        <v>8</v>
      </c>
      <c r="G2865" s="67">
        <v>281</v>
      </c>
      <c r="H2865" s="67">
        <v>24199</v>
      </c>
      <c r="I2865" s="99">
        <v>1.161205E-2</v>
      </c>
      <c r="J2865" s="28" t="s">
        <v>12</v>
      </c>
      <c r="K2865" s="28">
        <v>-8.1868649999999998E-3</v>
      </c>
      <c r="L2865" s="34">
        <f>K2865-'[6]на отправку'!$K2865</f>
        <v>0</v>
      </c>
      <c r="M2865" s="28" t="s">
        <v>12</v>
      </c>
      <c r="N2865" s="28">
        <v>2</v>
      </c>
      <c r="O2865" s="28">
        <v>0</v>
      </c>
      <c r="P2865" s="28">
        <v>2</v>
      </c>
      <c r="Q2865" s="28">
        <v>1</v>
      </c>
      <c r="S2865" s="28">
        <v>274</v>
      </c>
      <c r="T2865" s="28">
        <v>23403</v>
      </c>
      <c r="U2865" s="28">
        <v>1.1707901E-2</v>
      </c>
      <c r="X2865" s="27" t="s">
        <v>2506</v>
      </c>
      <c r="Y2865" s="28">
        <v>1</v>
      </c>
      <c r="AA2865" s="28">
        <v>2</v>
      </c>
      <c r="AB2865" s="28">
        <v>1.4606701999999999E-2</v>
      </c>
      <c r="AC2865" s="28">
        <v>0</v>
      </c>
      <c r="AE2865" s="6">
        <f t="shared" si="44"/>
        <v>-8.1868649999999998E-3</v>
      </c>
    </row>
    <row r="2866" spans="2:31" ht="16.5" thickBot="1" x14ac:dyDescent="0.3">
      <c r="B2866" s="66" t="s">
        <v>1666</v>
      </c>
      <c r="C2866" s="53" t="s">
        <v>176</v>
      </c>
      <c r="D2866" s="54" t="s">
        <v>177</v>
      </c>
      <c r="E2866" s="54">
        <v>11</v>
      </c>
      <c r="F2866" s="67">
        <v>9</v>
      </c>
      <c r="G2866" s="67">
        <v>726</v>
      </c>
      <c r="H2866" s="67">
        <v>738</v>
      </c>
      <c r="I2866" s="99">
        <v>0.98373983700000001</v>
      </c>
      <c r="J2866" s="28">
        <v>1</v>
      </c>
      <c r="K2866" s="28">
        <v>0.992073172</v>
      </c>
      <c r="L2866" s="34">
        <f>K2866-'[6]на отправку'!$K2866</f>
        <v>0</v>
      </c>
      <c r="M2866" s="28">
        <v>0.98373983700000001</v>
      </c>
      <c r="N2866" s="28">
        <v>0.5</v>
      </c>
      <c r="O2866" s="28" t="s">
        <v>12</v>
      </c>
      <c r="P2866" s="28">
        <v>5</v>
      </c>
      <c r="Q2866" s="28">
        <v>1</v>
      </c>
      <c r="S2866" s="28">
        <v>1160</v>
      </c>
      <c r="T2866" s="28">
        <v>2349</v>
      </c>
      <c r="U2866" s="28">
        <v>0.49382715999999999</v>
      </c>
      <c r="X2866" s="27" t="s">
        <v>2507</v>
      </c>
      <c r="Y2866" s="28">
        <v>1</v>
      </c>
      <c r="AA2866" s="28">
        <v>0.5</v>
      </c>
      <c r="AB2866" s="28">
        <v>0.93642591900000005</v>
      </c>
      <c r="AE2866" s="6">
        <f t="shared" si="44"/>
        <v>0.992073172</v>
      </c>
    </row>
    <row r="2867" spans="2:31" ht="16.5" thickBot="1" x14ac:dyDescent="0.3">
      <c r="B2867" s="66" t="s">
        <v>1667</v>
      </c>
      <c r="C2867" s="53" t="s">
        <v>176</v>
      </c>
      <c r="D2867" s="54" t="s">
        <v>177</v>
      </c>
      <c r="E2867" s="54">
        <v>12</v>
      </c>
      <c r="F2867" s="67">
        <v>10</v>
      </c>
      <c r="G2867" s="67">
        <v>32</v>
      </c>
      <c r="H2867" s="67">
        <v>32</v>
      </c>
      <c r="I2867" s="99">
        <v>1</v>
      </c>
      <c r="J2867" s="28">
        <v>1</v>
      </c>
      <c r="K2867" s="28">
        <v>0</v>
      </c>
      <c r="L2867" s="34">
        <f>K2867-'[6]на отправку'!$K2867</f>
        <v>0</v>
      </c>
      <c r="M2867" s="28">
        <v>1</v>
      </c>
      <c r="N2867" s="28">
        <v>1</v>
      </c>
      <c r="O2867" s="28" t="s">
        <v>12</v>
      </c>
      <c r="P2867" s="28">
        <v>6</v>
      </c>
      <c r="Q2867" s="28">
        <v>1</v>
      </c>
      <c r="S2867" s="28">
        <v>56</v>
      </c>
      <c r="T2867" s="28">
        <v>56</v>
      </c>
      <c r="U2867" s="28">
        <v>1</v>
      </c>
      <c r="X2867" s="27" t="s">
        <v>2508</v>
      </c>
      <c r="Y2867" s="28">
        <v>1</v>
      </c>
      <c r="AA2867" s="28">
        <v>1</v>
      </c>
      <c r="AB2867" s="28">
        <v>1</v>
      </c>
      <c r="AE2867" s="6">
        <f t="shared" si="44"/>
        <v>0</v>
      </c>
    </row>
    <row r="2868" spans="2:31" ht="16.5" thickBot="1" x14ac:dyDescent="0.3">
      <c r="B2868" s="66" t="s">
        <v>1668</v>
      </c>
      <c r="C2868" s="53" t="s">
        <v>176</v>
      </c>
      <c r="D2868" s="54" t="s">
        <v>177</v>
      </c>
      <c r="E2868" s="54">
        <v>13</v>
      </c>
      <c r="F2868" s="67">
        <v>11</v>
      </c>
      <c r="G2868" s="67">
        <v>121</v>
      </c>
      <c r="H2868" s="67">
        <v>121</v>
      </c>
      <c r="I2868" s="99">
        <v>1</v>
      </c>
      <c r="J2868" s="28">
        <v>1</v>
      </c>
      <c r="K2868" s="28">
        <v>0</v>
      </c>
      <c r="L2868" s="34">
        <f>K2868-'[6]на отправку'!$K2868</f>
        <v>0</v>
      </c>
      <c r="M2868" s="28">
        <v>1</v>
      </c>
      <c r="N2868" s="28">
        <v>2</v>
      </c>
      <c r="O2868" s="28" t="s">
        <v>12</v>
      </c>
      <c r="P2868" s="28">
        <v>6</v>
      </c>
      <c r="Q2868" s="28">
        <v>1</v>
      </c>
      <c r="S2868" s="28">
        <v>161</v>
      </c>
      <c r="T2868" s="28">
        <v>161</v>
      </c>
      <c r="U2868" s="28">
        <v>1</v>
      </c>
      <c r="X2868" s="27" t="s">
        <v>2509</v>
      </c>
      <c r="Y2868" s="28">
        <v>1</v>
      </c>
      <c r="AA2868" s="28">
        <v>2</v>
      </c>
      <c r="AB2868" s="28">
        <v>1</v>
      </c>
      <c r="AE2868" s="6">
        <f t="shared" si="44"/>
        <v>0</v>
      </c>
    </row>
    <row r="2869" spans="2:31" ht="16.5" thickBot="1" x14ac:dyDescent="0.3">
      <c r="B2869" s="66" t="s">
        <v>1669</v>
      </c>
      <c r="C2869" s="53" t="s">
        <v>176</v>
      </c>
      <c r="D2869" s="54" t="s">
        <v>177</v>
      </c>
      <c r="E2869" s="54">
        <v>14</v>
      </c>
      <c r="F2869" s="67">
        <v>12</v>
      </c>
      <c r="G2869" s="67">
        <v>565</v>
      </c>
      <c r="H2869" s="67">
        <v>24827</v>
      </c>
      <c r="I2869" s="99">
        <v>2.2757481999999999E-2</v>
      </c>
      <c r="J2869" s="28" t="s">
        <v>12</v>
      </c>
      <c r="K2869" s="28">
        <v>-3.1646740999999999E-2</v>
      </c>
      <c r="L2869" s="34">
        <f>K2869-'[6]на отправку'!$K2869</f>
        <v>0</v>
      </c>
      <c r="M2869" s="28" t="s">
        <v>12</v>
      </c>
      <c r="N2869" s="28">
        <v>2</v>
      </c>
      <c r="O2869" s="28">
        <v>0</v>
      </c>
      <c r="P2869" s="28">
        <v>2</v>
      </c>
      <c r="Q2869" s="28">
        <v>1</v>
      </c>
      <c r="S2869" s="28">
        <v>559</v>
      </c>
      <c r="T2869" s="28">
        <v>23786</v>
      </c>
      <c r="U2869" s="28">
        <v>2.3501219E-2</v>
      </c>
      <c r="X2869" s="27" t="s">
        <v>2510</v>
      </c>
      <c r="Y2869" s="28">
        <v>1</v>
      </c>
      <c r="AA2869" s="28">
        <v>2</v>
      </c>
      <c r="AB2869" s="28">
        <v>3.2834602999999997E-2</v>
      </c>
      <c r="AC2869" s="28">
        <v>5.0505050000000003E-3</v>
      </c>
      <c r="AE2869" s="6">
        <f t="shared" si="44"/>
        <v>-3.1646740999999999E-2</v>
      </c>
    </row>
    <row r="2870" spans="2:31" ht="16.5" thickBot="1" x14ac:dyDescent="0.3">
      <c r="B2870" s="66" t="s">
        <v>1670</v>
      </c>
      <c r="C2870" s="53" t="s">
        <v>176</v>
      </c>
      <c r="D2870" s="54" t="s">
        <v>177</v>
      </c>
      <c r="E2870" s="54">
        <v>15</v>
      </c>
      <c r="F2870" s="67">
        <v>13</v>
      </c>
      <c r="G2870" s="67">
        <v>156</v>
      </c>
      <c r="H2870" s="67">
        <v>416</v>
      </c>
      <c r="I2870" s="99">
        <v>0.375</v>
      </c>
      <c r="J2870" s="28" t="s">
        <v>12</v>
      </c>
      <c r="K2870" s="28">
        <v>0.27134146199999998</v>
      </c>
      <c r="L2870" s="34">
        <f>K2870-'[6]на отправку'!$K2870</f>
        <v>0</v>
      </c>
      <c r="M2870" s="28" t="s">
        <v>12</v>
      </c>
      <c r="N2870" s="28">
        <v>1</v>
      </c>
      <c r="O2870" s="28">
        <v>0</v>
      </c>
      <c r="P2870" s="28">
        <v>2</v>
      </c>
      <c r="Q2870" s="28">
        <v>1</v>
      </c>
      <c r="S2870" s="28">
        <v>123</v>
      </c>
      <c r="T2870" s="28">
        <v>417</v>
      </c>
      <c r="U2870" s="28">
        <v>0.29496402900000002</v>
      </c>
      <c r="X2870" s="27" t="s">
        <v>2511</v>
      </c>
      <c r="Y2870" s="28">
        <v>1</v>
      </c>
      <c r="AA2870" s="28">
        <v>1</v>
      </c>
      <c r="AB2870" s="28">
        <v>0.4</v>
      </c>
      <c r="AC2870" s="28">
        <v>0.177419355</v>
      </c>
      <c r="AE2870" s="6">
        <f t="shared" si="44"/>
        <v>0.27134146199999998</v>
      </c>
    </row>
    <row r="2871" spans="2:31" ht="16.5" thickBot="1" x14ac:dyDescent="0.3">
      <c r="B2871" s="66" t="s">
        <v>1671</v>
      </c>
      <c r="C2871" s="53" t="s">
        <v>176</v>
      </c>
      <c r="D2871" s="54" t="s">
        <v>177</v>
      </c>
      <c r="E2871" s="54">
        <v>16</v>
      </c>
      <c r="F2871" s="67">
        <v>14</v>
      </c>
      <c r="G2871" s="67">
        <v>0</v>
      </c>
      <c r="H2871" s="67">
        <v>3085</v>
      </c>
      <c r="I2871" s="99">
        <v>0</v>
      </c>
      <c r="J2871" s="28" t="s">
        <v>12</v>
      </c>
      <c r="K2871" s="28">
        <v>0</v>
      </c>
      <c r="L2871" s="34">
        <f>K2871-'[6]на отправку'!$K2871</f>
        <v>0</v>
      </c>
      <c r="M2871" s="28" t="s">
        <v>12</v>
      </c>
      <c r="N2871" s="28">
        <v>3</v>
      </c>
      <c r="O2871" s="28">
        <v>1</v>
      </c>
      <c r="P2871" s="28">
        <v>2</v>
      </c>
      <c r="Q2871" s="28">
        <v>1</v>
      </c>
      <c r="S2871" s="28">
        <v>0</v>
      </c>
      <c r="T2871" s="28">
        <v>2851</v>
      </c>
      <c r="U2871" s="28">
        <v>0</v>
      </c>
      <c r="X2871" s="27" t="s">
        <v>2512</v>
      </c>
      <c r="Y2871" s="28">
        <v>1</v>
      </c>
      <c r="AA2871" s="28">
        <v>3</v>
      </c>
      <c r="AB2871" s="28">
        <v>5.0993200000000005E-4</v>
      </c>
      <c r="AC2871" s="28">
        <v>0</v>
      </c>
      <c r="AE2871" s="6">
        <f t="shared" si="44"/>
        <v>0</v>
      </c>
    </row>
    <row r="2872" spans="2:31" ht="16.5" thickBot="1" x14ac:dyDescent="0.3">
      <c r="B2872" s="66" t="s">
        <v>1672</v>
      </c>
      <c r="C2872" s="53" t="s">
        <v>176</v>
      </c>
      <c r="D2872" s="54" t="s">
        <v>177</v>
      </c>
      <c r="E2872" s="54">
        <v>16.5</v>
      </c>
      <c r="K2872" s="28">
        <v>0</v>
      </c>
      <c r="L2872" s="34">
        <f>K2872-'[6]на отправку'!$K2872</f>
        <v>0</v>
      </c>
      <c r="N2872" s="28">
        <v>0</v>
      </c>
      <c r="R2872" s="28" t="s">
        <v>2514</v>
      </c>
      <c r="V2872" s="28">
        <v>0</v>
      </c>
      <c r="Y2872" s="28">
        <v>1</v>
      </c>
      <c r="AB2872" s="28">
        <v>0</v>
      </c>
      <c r="AE2872" s="6">
        <f t="shared" si="44"/>
        <v>0</v>
      </c>
    </row>
    <row r="2873" spans="2:31" ht="16.5" thickBot="1" x14ac:dyDescent="0.3">
      <c r="B2873" s="66" t="s">
        <v>1673</v>
      </c>
      <c r="C2873" s="53" t="s">
        <v>176</v>
      </c>
      <c r="D2873" s="54" t="s">
        <v>177</v>
      </c>
      <c r="E2873" s="54">
        <v>17</v>
      </c>
      <c r="F2873" s="67">
        <v>15</v>
      </c>
      <c r="G2873" s="67">
        <v>0</v>
      </c>
      <c r="H2873" s="67">
        <v>0</v>
      </c>
      <c r="I2873" s="99">
        <v>0</v>
      </c>
      <c r="J2873" s="28">
        <v>1</v>
      </c>
      <c r="K2873" s="28">
        <v>0</v>
      </c>
      <c r="L2873" s="34">
        <f>K2873-'[6]на отправку'!$K2873</f>
        <v>0</v>
      </c>
      <c r="M2873" s="28">
        <v>0</v>
      </c>
      <c r="N2873" s="28">
        <v>0</v>
      </c>
      <c r="O2873" s="28" t="s">
        <v>12</v>
      </c>
      <c r="P2873" s="28">
        <v>0</v>
      </c>
      <c r="Q2873" s="28">
        <v>0</v>
      </c>
      <c r="S2873" s="28">
        <v>0</v>
      </c>
      <c r="T2873" s="28">
        <v>0</v>
      </c>
      <c r="U2873" s="28">
        <v>0</v>
      </c>
      <c r="X2873" s="27" t="s">
        <v>2515</v>
      </c>
      <c r="Y2873" s="28">
        <v>0</v>
      </c>
      <c r="AA2873" s="28">
        <v>0</v>
      </c>
      <c r="AB2873" s="28">
        <v>0.96851403899999999</v>
      </c>
      <c r="AE2873" s="6">
        <f t="shared" si="44"/>
        <v>0</v>
      </c>
    </row>
    <row r="2874" spans="2:31" ht="16.5" thickBot="1" x14ac:dyDescent="0.3">
      <c r="B2874" s="66" t="s">
        <v>1674</v>
      </c>
      <c r="C2874" s="53" t="s">
        <v>176</v>
      </c>
      <c r="D2874" s="54" t="s">
        <v>177</v>
      </c>
      <c r="E2874" s="54">
        <v>18</v>
      </c>
      <c r="F2874" s="67">
        <v>16</v>
      </c>
      <c r="G2874" s="67">
        <v>0</v>
      </c>
      <c r="H2874" s="67">
        <v>0</v>
      </c>
      <c r="I2874" s="99">
        <v>0</v>
      </c>
      <c r="J2874" s="28" t="s">
        <v>12</v>
      </c>
      <c r="K2874" s="28">
        <v>0</v>
      </c>
      <c r="L2874" s="34">
        <f>K2874-'[6]на отправку'!$K2874</f>
        <v>0</v>
      </c>
      <c r="M2874" s="28" t="s">
        <v>12</v>
      </c>
      <c r="N2874" s="28">
        <v>0</v>
      </c>
      <c r="O2874" s="28">
        <v>0</v>
      </c>
      <c r="P2874" s="28">
        <v>0</v>
      </c>
      <c r="Q2874" s="28">
        <v>0</v>
      </c>
      <c r="S2874" s="28">
        <v>0</v>
      </c>
      <c r="T2874" s="28">
        <v>0</v>
      </c>
      <c r="U2874" s="28">
        <v>0</v>
      </c>
      <c r="X2874" s="27" t="s">
        <v>2516</v>
      </c>
      <c r="Y2874" s="28">
        <v>0</v>
      </c>
      <c r="AA2874" s="28">
        <v>0</v>
      </c>
      <c r="AB2874" s="28">
        <v>0.94674221000000003</v>
      </c>
      <c r="AC2874" s="28">
        <v>1</v>
      </c>
      <c r="AE2874" s="6">
        <f t="shared" si="44"/>
        <v>0</v>
      </c>
    </row>
    <row r="2875" spans="2:31" ht="16.5" thickBot="1" x14ac:dyDescent="0.3">
      <c r="B2875" s="66" t="s">
        <v>1675</v>
      </c>
      <c r="C2875" s="53" t="s">
        <v>176</v>
      </c>
      <c r="D2875" s="54" t="s">
        <v>177</v>
      </c>
      <c r="E2875" s="54">
        <v>19</v>
      </c>
      <c r="F2875" s="67">
        <v>17</v>
      </c>
      <c r="G2875" s="67">
        <v>0</v>
      </c>
      <c r="H2875" s="67">
        <v>0</v>
      </c>
      <c r="I2875" s="99">
        <v>0</v>
      </c>
      <c r="J2875" s="28" t="s">
        <v>12</v>
      </c>
      <c r="K2875" s="28">
        <v>0</v>
      </c>
      <c r="L2875" s="34">
        <f>K2875-'[6]на отправку'!$K2875</f>
        <v>0</v>
      </c>
      <c r="M2875" s="28" t="s">
        <v>12</v>
      </c>
      <c r="N2875" s="28">
        <v>0</v>
      </c>
      <c r="O2875" s="28">
        <v>0</v>
      </c>
      <c r="P2875" s="28">
        <v>0</v>
      </c>
      <c r="Q2875" s="28">
        <v>0</v>
      </c>
      <c r="S2875" s="28">
        <v>0</v>
      </c>
      <c r="T2875" s="28">
        <v>0</v>
      </c>
      <c r="U2875" s="28">
        <v>0</v>
      </c>
      <c r="X2875" s="27" t="s">
        <v>2517</v>
      </c>
      <c r="Y2875" s="28">
        <v>0</v>
      </c>
      <c r="AA2875" s="28">
        <v>0</v>
      </c>
      <c r="AB2875" s="28">
        <v>0.98260073299999995</v>
      </c>
      <c r="AC2875" s="28">
        <v>1</v>
      </c>
      <c r="AE2875" s="6">
        <f t="shared" si="44"/>
        <v>0</v>
      </c>
    </row>
    <row r="2876" spans="2:31" ht="16.5" thickBot="1" x14ac:dyDescent="0.3">
      <c r="B2876" s="66" t="s">
        <v>1676</v>
      </c>
      <c r="C2876" s="53" t="s">
        <v>176</v>
      </c>
      <c r="D2876" s="54" t="s">
        <v>177</v>
      </c>
      <c r="E2876" s="54">
        <v>20</v>
      </c>
      <c r="F2876" s="67">
        <v>18</v>
      </c>
      <c r="G2876" s="67">
        <v>0</v>
      </c>
      <c r="H2876" s="67">
        <v>0</v>
      </c>
      <c r="I2876" s="99">
        <v>0</v>
      </c>
      <c r="J2876" s="28" t="s">
        <v>12</v>
      </c>
      <c r="K2876" s="28">
        <v>0</v>
      </c>
      <c r="L2876" s="34">
        <f>K2876-'[6]на отправку'!$K2876</f>
        <v>0</v>
      </c>
      <c r="M2876" s="28" t="s">
        <v>12</v>
      </c>
      <c r="N2876" s="28">
        <v>0</v>
      </c>
      <c r="O2876" s="28">
        <v>0</v>
      </c>
      <c r="P2876" s="28">
        <v>0</v>
      </c>
      <c r="Q2876" s="28">
        <v>0</v>
      </c>
      <c r="S2876" s="28">
        <v>0</v>
      </c>
      <c r="T2876" s="28">
        <v>0</v>
      </c>
      <c r="U2876" s="28">
        <v>0</v>
      </c>
      <c r="X2876" s="27" t="s">
        <v>2518</v>
      </c>
      <c r="Y2876" s="28">
        <v>0</v>
      </c>
      <c r="AA2876" s="28">
        <v>0</v>
      </c>
      <c r="AB2876" s="28">
        <v>0.96027201100000004</v>
      </c>
      <c r="AC2876" s="28">
        <v>1</v>
      </c>
      <c r="AE2876" s="6">
        <f t="shared" si="44"/>
        <v>0</v>
      </c>
    </row>
    <row r="2877" spans="2:31" ht="16.5" thickBot="1" x14ac:dyDescent="0.3">
      <c r="B2877" s="66" t="s">
        <v>1677</v>
      </c>
      <c r="C2877" s="53" t="s">
        <v>176</v>
      </c>
      <c r="D2877" s="54" t="s">
        <v>177</v>
      </c>
      <c r="E2877" s="54">
        <v>21</v>
      </c>
      <c r="F2877" s="67">
        <v>19</v>
      </c>
      <c r="G2877" s="67">
        <v>0</v>
      </c>
      <c r="H2877" s="67">
        <v>0</v>
      </c>
      <c r="I2877" s="99">
        <v>0</v>
      </c>
      <c r="J2877" s="28" t="s">
        <v>12</v>
      </c>
      <c r="K2877" s="28">
        <v>0</v>
      </c>
      <c r="L2877" s="34">
        <f>K2877-'[6]на отправку'!$K2877</f>
        <v>0</v>
      </c>
      <c r="M2877" s="28" t="s">
        <v>12</v>
      </c>
      <c r="N2877" s="28">
        <v>0</v>
      </c>
      <c r="O2877" s="28">
        <v>0</v>
      </c>
      <c r="P2877" s="28">
        <v>0</v>
      </c>
      <c r="Q2877" s="28">
        <v>0</v>
      </c>
      <c r="S2877" s="28">
        <v>0</v>
      </c>
      <c r="T2877" s="28">
        <v>0</v>
      </c>
      <c r="U2877" s="28">
        <v>0</v>
      </c>
      <c r="X2877" s="27" t="s">
        <v>2519</v>
      </c>
      <c r="Y2877" s="28">
        <v>0</v>
      </c>
      <c r="AA2877" s="28">
        <v>0</v>
      </c>
      <c r="AB2877" s="28">
        <v>0.96570972899999996</v>
      </c>
      <c r="AC2877" s="28">
        <v>1</v>
      </c>
      <c r="AE2877" s="6">
        <f t="shared" si="44"/>
        <v>0</v>
      </c>
    </row>
    <row r="2878" spans="2:31" ht="16.5" thickBot="1" x14ac:dyDescent="0.3">
      <c r="B2878" s="66" t="s">
        <v>1678</v>
      </c>
      <c r="C2878" s="53" t="s">
        <v>176</v>
      </c>
      <c r="D2878" s="54" t="s">
        <v>177</v>
      </c>
      <c r="E2878" s="54">
        <v>22</v>
      </c>
      <c r="F2878" s="67">
        <v>20</v>
      </c>
      <c r="G2878" s="67">
        <v>0</v>
      </c>
      <c r="H2878" s="67">
        <v>0</v>
      </c>
      <c r="I2878" s="99">
        <v>0</v>
      </c>
      <c r="J2878" s="28" t="s">
        <v>12</v>
      </c>
      <c r="K2878" s="28">
        <v>0</v>
      </c>
      <c r="L2878" s="34">
        <f>K2878-'[6]на отправку'!$K2878</f>
        <v>0</v>
      </c>
      <c r="M2878" s="28" t="s">
        <v>12</v>
      </c>
      <c r="N2878" s="28">
        <v>0</v>
      </c>
      <c r="O2878" s="28">
        <v>0</v>
      </c>
      <c r="P2878" s="28">
        <v>0</v>
      </c>
      <c r="Q2878" s="28">
        <v>0</v>
      </c>
      <c r="S2878" s="28">
        <v>0</v>
      </c>
      <c r="T2878" s="28">
        <v>0</v>
      </c>
      <c r="U2878" s="28">
        <v>0</v>
      </c>
      <c r="X2878" s="27" t="s">
        <v>2520</v>
      </c>
      <c r="Y2878" s="28">
        <v>0</v>
      </c>
      <c r="AA2878" s="28">
        <v>0</v>
      </c>
      <c r="AB2878" s="28">
        <v>0.8075</v>
      </c>
      <c r="AC2878" s="28">
        <v>1</v>
      </c>
      <c r="AE2878" s="6">
        <f t="shared" si="44"/>
        <v>0</v>
      </c>
    </row>
    <row r="2879" spans="2:31" ht="16.5" thickBot="1" x14ac:dyDescent="0.3">
      <c r="B2879" s="66" t="s">
        <v>1672</v>
      </c>
      <c r="C2879" s="53" t="s">
        <v>176</v>
      </c>
      <c r="D2879" s="54" t="s">
        <v>177</v>
      </c>
      <c r="E2879" s="54">
        <v>22.5</v>
      </c>
      <c r="K2879" s="28">
        <v>0</v>
      </c>
      <c r="L2879" s="34">
        <f>K2879-'[6]на отправку'!$K2879</f>
        <v>0</v>
      </c>
      <c r="N2879" s="28">
        <v>0</v>
      </c>
      <c r="R2879" s="28" t="s">
        <v>2521</v>
      </c>
      <c r="V2879" s="28">
        <v>0</v>
      </c>
      <c r="Y2879" s="28">
        <v>1</v>
      </c>
      <c r="AB2879" s="28">
        <v>0</v>
      </c>
      <c r="AE2879" s="6">
        <f t="shared" si="44"/>
        <v>0</v>
      </c>
    </row>
    <row r="2880" spans="2:31" ht="16.5" thickBot="1" x14ac:dyDescent="0.3">
      <c r="B2880" s="66" t="s">
        <v>1679</v>
      </c>
      <c r="C2880" s="53" t="s">
        <v>176</v>
      </c>
      <c r="D2880" s="54" t="s">
        <v>177</v>
      </c>
      <c r="E2880" s="54">
        <v>23</v>
      </c>
      <c r="F2880" s="67">
        <v>21</v>
      </c>
      <c r="G2880" s="67">
        <v>0</v>
      </c>
      <c r="H2880" s="67">
        <v>0</v>
      </c>
      <c r="I2880" s="99">
        <v>0</v>
      </c>
      <c r="J2880" s="28" t="s">
        <v>12</v>
      </c>
      <c r="K2880" s="28">
        <v>0</v>
      </c>
      <c r="L2880" s="34">
        <f>K2880-'[6]на отправку'!$K2880</f>
        <v>0</v>
      </c>
      <c r="M2880" s="28" t="s">
        <v>12</v>
      </c>
      <c r="N2880" s="28">
        <v>0</v>
      </c>
      <c r="O2880" s="28">
        <v>0</v>
      </c>
      <c r="P2880" s="28">
        <v>0</v>
      </c>
      <c r="Q2880" s="28">
        <v>0</v>
      </c>
      <c r="S2880" s="28">
        <v>0</v>
      </c>
      <c r="T2880" s="28">
        <v>0</v>
      </c>
      <c r="U2880" s="28">
        <v>0</v>
      </c>
      <c r="X2880" s="27" t="s">
        <v>302</v>
      </c>
      <c r="Y2880" s="28">
        <v>0</v>
      </c>
      <c r="AA2880" s="28">
        <v>0</v>
      </c>
      <c r="AB2880" s="28">
        <v>0.39646335199999999</v>
      </c>
      <c r="AC2880" s="28">
        <v>1</v>
      </c>
      <c r="AE2880" s="6">
        <f t="shared" si="44"/>
        <v>0</v>
      </c>
    </row>
    <row r="2881" spans="2:31" ht="16.5" thickBot="1" x14ac:dyDescent="0.3">
      <c r="B2881" s="66" t="s">
        <v>1681</v>
      </c>
      <c r="C2881" s="53" t="s">
        <v>176</v>
      </c>
      <c r="D2881" s="54" t="s">
        <v>177</v>
      </c>
      <c r="E2881" s="54">
        <v>24</v>
      </c>
      <c r="F2881" s="67">
        <v>23</v>
      </c>
      <c r="G2881" s="67">
        <v>0</v>
      </c>
      <c r="H2881" s="67">
        <v>0</v>
      </c>
      <c r="I2881" s="99">
        <v>0</v>
      </c>
      <c r="J2881" s="28" t="s">
        <v>12</v>
      </c>
      <c r="K2881" s="28">
        <v>0</v>
      </c>
      <c r="L2881" s="34">
        <f>K2881-'[6]на отправку'!$K2881</f>
        <v>0</v>
      </c>
      <c r="M2881" s="28" t="s">
        <v>12</v>
      </c>
      <c r="N2881" s="28">
        <v>0</v>
      </c>
      <c r="O2881" s="28">
        <v>0</v>
      </c>
      <c r="P2881" s="28">
        <v>0</v>
      </c>
      <c r="Q2881" s="28">
        <v>2</v>
      </c>
      <c r="S2881" s="28">
        <v>0</v>
      </c>
      <c r="T2881" s="28">
        <v>0</v>
      </c>
      <c r="U2881" s="28">
        <v>0</v>
      </c>
      <c r="X2881" s="27" t="s">
        <v>2522</v>
      </c>
      <c r="Y2881" s="28">
        <v>1</v>
      </c>
      <c r="AA2881" s="28">
        <v>0</v>
      </c>
      <c r="AB2881" s="28">
        <v>0.6</v>
      </c>
      <c r="AC2881" s="28">
        <v>1</v>
      </c>
      <c r="AE2881" s="6">
        <f t="shared" si="44"/>
        <v>0</v>
      </c>
    </row>
    <row r="2882" spans="2:31" ht="16.5" thickBot="1" x14ac:dyDescent="0.3">
      <c r="B2882" s="66" t="s">
        <v>1682</v>
      </c>
      <c r="C2882" s="53" t="s">
        <v>176</v>
      </c>
      <c r="D2882" s="54" t="s">
        <v>177</v>
      </c>
      <c r="E2882" s="54">
        <v>25</v>
      </c>
      <c r="F2882" s="67">
        <v>24</v>
      </c>
      <c r="G2882" s="67">
        <v>0</v>
      </c>
      <c r="H2882" s="67">
        <v>0</v>
      </c>
      <c r="I2882" s="99">
        <v>0</v>
      </c>
      <c r="J2882" s="28" t="s">
        <v>12</v>
      </c>
      <c r="K2882" s="28">
        <v>-1</v>
      </c>
      <c r="L2882" s="34">
        <f>K2882-'[6]на отправку'!$K2882</f>
        <v>0</v>
      </c>
      <c r="M2882" s="28" t="s">
        <v>12</v>
      </c>
      <c r="N2882" s="28">
        <v>0</v>
      </c>
      <c r="O2882" s="28">
        <v>0</v>
      </c>
      <c r="P2882" s="28">
        <v>0</v>
      </c>
      <c r="Q2882" s="28">
        <v>2</v>
      </c>
      <c r="S2882" s="28">
        <v>2</v>
      </c>
      <c r="T2882" s="28">
        <v>3</v>
      </c>
      <c r="U2882" s="28">
        <v>0.66666666699999999</v>
      </c>
      <c r="X2882" s="27" t="s">
        <v>2522</v>
      </c>
      <c r="Y2882" s="28">
        <v>1</v>
      </c>
      <c r="AA2882" s="28">
        <v>0</v>
      </c>
      <c r="AB2882" s="28">
        <v>0.381578947</v>
      </c>
      <c r="AC2882" s="28">
        <v>1</v>
      </c>
      <c r="AE2882" s="6">
        <f t="shared" si="44"/>
        <v>-1</v>
      </c>
    </row>
    <row r="2883" spans="2:31" ht="16.5" thickBot="1" x14ac:dyDescent="0.3">
      <c r="B2883" s="66" t="s">
        <v>1683</v>
      </c>
      <c r="C2883" s="53" t="s">
        <v>176</v>
      </c>
      <c r="D2883" s="54" t="s">
        <v>177</v>
      </c>
      <c r="E2883" s="54">
        <v>26</v>
      </c>
      <c r="F2883" s="67">
        <v>25</v>
      </c>
      <c r="G2883" s="67">
        <v>0</v>
      </c>
      <c r="H2883" s="67">
        <v>0</v>
      </c>
      <c r="I2883" s="99">
        <v>0</v>
      </c>
      <c r="J2883" s="28">
        <v>1</v>
      </c>
      <c r="K2883" s="28">
        <v>0</v>
      </c>
      <c r="L2883" s="34">
        <f>K2883-'[6]на отправку'!$K2883</f>
        <v>0</v>
      </c>
      <c r="M2883" s="28" t="s">
        <v>12</v>
      </c>
      <c r="N2883" s="28">
        <v>0</v>
      </c>
      <c r="O2883" s="28">
        <v>0</v>
      </c>
      <c r="P2883" s="28">
        <v>0</v>
      </c>
      <c r="Q2883" s="28">
        <v>0</v>
      </c>
      <c r="S2883" s="28">
        <v>0</v>
      </c>
      <c r="T2883" s="28">
        <v>0</v>
      </c>
      <c r="U2883" s="28">
        <v>0</v>
      </c>
      <c r="X2883" s="27" t="s">
        <v>2523</v>
      </c>
      <c r="Y2883" s="28">
        <v>0</v>
      </c>
      <c r="AA2883" s="28">
        <v>0</v>
      </c>
      <c r="AB2883" s="28">
        <v>0.97159166299999999</v>
      </c>
      <c r="AC2883" s="28">
        <v>1</v>
      </c>
      <c r="AE2883" s="6">
        <f t="shared" si="44"/>
        <v>0</v>
      </c>
    </row>
    <row r="2884" spans="2:31" ht="16.5" thickBot="1" x14ac:dyDescent="0.3">
      <c r="B2884" s="66" t="s">
        <v>1672</v>
      </c>
      <c r="C2884" s="53" t="s">
        <v>176</v>
      </c>
      <c r="D2884" s="54" t="s">
        <v>177</v>
      </c>
      <c r="E2884" s="54">
        <v>26.5</v>
      </c>
      <c r="K2884" s="28">
        <v>0</v>
      </c>
      <c r="L2884" s="34">
        <f>K2884-'[6]на отправку'!$K2884</f>
        <v>0</v>
      </c>
      <c r="N2884" s="28">
        <v>31</v>
      </c>
      <c r="R2884" s="28" t="s">
        <v>2524</v>
      </c>
      <c r="V2884" s="28">
        <v>0</v>
      </c>
      <c r="Y2884" s="28">
        <v>1</v>
      </c>
      <c r="AB2884" s="28">
        <v>0</v>
      </c>
      <c r="AE2884" s="6">
        <f t="shared" si="44"/>
        <v>0</v>
      </c>
    </row>
    <row r="2885" spans="2:31" ht="16.5" thickBot="1" x14ac:dyDescent="0.3">
      <c r="B2885" s="66" t="s">
        <v>3071</v>
      </c>
      <c r="C2885" s="53" t="s">
        <v>176</v>
      </c>
      <c r="D2885" s="54" t="s">
        <v>177</v>
      </c>
      <c r="E2885" s="54">
        <v>27</v>
      </c>
      <c r="F2885" s="67">
        <v>27</v>
      </c>
      <c r="G2885" s="40">
        <v>0</v>
      </c>
      <c r="H2885" s="67">
        <v>4</v>
      </c>
      <c r="I2885" s="99">
        <v>0</v>
      </c>
      <c r="K2885" s="28">
        <v>0</v>
      </c>
      <c r="L2885" s="34">
        <f>K2885-'[6]на отправку'!$K2885</f>
        <v>0</v>
      </c>
      <c r="M2885" s="200"/>
      <c r="N2885" s="28">
        <v>4</v>
      </c>
      <c r="O2885" s="28" t="s">
        <v>12</v>
      </c>
      <c r="P2885" s="28" t="s">
        <v>12</v>
      </c>
      <c r="Q2885" s="28">
        <v>1</v>
      </c>
      <c r="R2885" s="33"/>
      <c r="S2885" s="40">
        <v>0</v>
      </c>
      <c r="T2885" s="40">
        <v>0</v>
      </c>
      <c r="U2885" s="101">
        <v>0</v>
      </c>
      <c r="X2885" s="27" t="s">
        <v>2526</v>
      </c>
      <c r="Y2885" s="28">
        <v>1</v>
      </c>
      <c r="AA2885" s="28">
        <v>4</v>
      </c>
      <c r="AB2885" s="28">
        <v>0</v>
      </c>
      <c r="AE2885" s="6">
        <f t="shared" si="44"/>
        <v>0</v>
      </c>
    </row>
    <row r="2886" spans="2:31" ht="16.5" thickBot="1" x14ac:dyDescent="0.3">
      <c r="B2886" s="66" t="s">
        <v>3072</v>
      </c>
      <c r="C2886" s="53" t="s">
        <v>176</v>
      </c>
      <c r="D2886" s="54" t="s">
        <v>177</v>
      </c>
      <c r="E2886" s="54">
        <v>28</v>
      </c>
      <c r="F2886" s="67">
        <v>28</v>
      </c>
      <c r="G2886" s="67">
        <v>0</v>
      </c>
      <c r="H2886" s="67">
        <v>58</v>
      </c>
      <c r="I2886" s="99">
        <v>0</v>
      </c>
      <c r="K2886" s="28">
        <v>0</v>
      </c>
      <c r="L2886" s="34">
        <f>K2886-'[6]на отправку'!$K2886</f>
        <v>0</v>
      </c>
      <c r="N2886" s="28">
        <v>3</v>
      </c>
      <c r="O2886" s="28" t="s">
        <v>12</v>
      </c>
      <c r="P2886" s="28" t="s">
        <v>12</v>
      </c>
      <c r="Q2886" s="28">
        <v>1</v>
      </c>
      <c r="S2886" s="28">
        <v>0</v>
      </c>
      <c r="T2886" s="28">
        <v>218</v>
      </c>
      <c r="U2886" s="28">
        <v>0</v>
      </c>
      <c r="X2886" s="27" t="s">
        <v>2528</v>
      </c>
      <c r="Y2886" s="28">
        <v>1</v>
      </c>
      <c r="AA2886" s="28">
        <v>3</v>
      </c>
      <c r="AB2886" s="28">
        <v>4.6442499999999999E-3</v>
      </c>
      <c r="AE2886" s="6">
        <f t="shared" si="44"/>
        <v>0</v>
      </c>
    </row>
    <row r="2887" spans="2:31" ht="16.5" thickBot="1" x14ac:dyDescent="0.3">
      <c r="B2887" s="66" t="s">
        <v>3073</v>
      </c>
      <c r="C2887" s="53" t="s">
        <v>176</v>
      </c>
      <c r="D2887" s="54" t="s">
        <v>177</v>
      </c>
      <c r="E2887" s="54">
        <v>29</v>
      </c>
      <c r="F2887" s="67">
        <v>29</v>
      </c>
      <c r="G2887" s="67">
        <v>0</v>
      </c>
      <c r="H2887" s="67">
        <v>58</v>
      </c>
      <c r="I2887" s="99">
        <v>0</v>
      </c>
      <c r="K2887" s="28">
        <v>0</v>
      </c>
      <c r="L2887" s="34">
        <f>K2887-'[6]на отправку'!$K2887</f>
        <v>0</v>
      </c>
      <c r="N2887" s="28">
        <v>5</v>
      </c>
      <c r="O2887" s="28" t="s">
        <v>12</v>
      </c>
      <c r="P2887" s="28" t="s">
        <v>12</v>
      </c>
      <c r="Q2887" s="28">
        <v>1</v>
      </c>
      <c r="S2887" s="28">
        <v>0</v>
      </c>
      <c r="T2887" s="28">
        <v>218</v>
      </c>
      <c r="U2887" s="28">
        <v>0</v>
      </c>
      <c r="X2887" s="27" t="s">
        <v>2530</v>
      </c>
      <c r="Y2887" s="28">
        <v>1</v>
      </c>
      <c r="AA2887" s="28">
        <v>5</v>
      </c>
      <c r="AB2887" s="28">
        <v>1.6719300000000001E-3</v>
      </c>
      <c r="AE2887" s="6">
        <f t="shared" ref="AE2887:AE2950" si="45">ROUND(K2887,9)</f>
        <v>0</v>
      </c>
    </row>
    <row r="2888" spans="2:31" ht="16.5" thickBot="1" x14ac:dyDescent="0.3">
      <c r="B2888" s="66" t="s">
        <v>3074</v>
      </c>
      <c r="C2888" s="53" t="s">
        <v>176</v>
      </c>
      <c r="D2888" s="54" t="s">
        <v>177</v>
      </c>
      <c r="E2888" s="54">
        <v>30</v>
      </c>
      <c r="F2888" s="67">
        <v>30</v>
      </c>
      <c r="G2888" s="67">
        <v>0</v>
      </c>
      <c r="H2888" s="67">
        <v>58</v>
      </c>
      <c r="I2888" s="99">
        <v>0</v>
      </c>
      <c r="K2888" s="28">
        <v>0</v>
      </c>
      <c r="L2888" s="34">
        <f>K2888-'[6]на отправку'!$K2888</f>
        <v>0</v>
      </c>
      <c r="N2888" s="28">
        <v>8</v>
      </c>
      <c r="O2888" s="28" t="s">
        <v>12</v>
      </c>
      <c r="P2888" s="28" t="s">
        <v>12</v>
      </c>
      <c r="Q2888" s="28">
        <v>1</v>
      </c>
      <c r="S2888" s="28">
        <v>0</v>
      </c>
      <c r="T2888" s="28">
        <v>218</v>
      </c>
      <c r="U2888" s="28">
        <v>0</v>
      </c>
      <c r="X2888" s="27" t="s">
        <v>2532</v>
      </c>
      <c r="Y2888" s="28">
        <v>1</v>
      </c>
      <c r="AA2888" s="28">
        <v>8</v>
      </c>
      <c r="AB2888" s="28">
        <v>0</v>
      </c>
      <c r="AE2888" s="6">
        <f t="shared" si="45"/>
        <v>0</v>
      </c>
    </row>
    <row r="2889" spans="2:31" ht="16.5" thickBot="1" x14ac:dyDescent="0.3">
      <c r="B2889" s="66" t="s">
        <v>3075</v>
      </c>
      <c r="C2889" s="53" t="s">
        <v>176</v>
      </c>
      <c r="D2889" s="54" t="s">
        <v>177</v>
      </c>
      <c r="E2889" s="54">
        <v>31</v>
      </c>
      <c r="F2889" s="67">
        <v>31</v>
      </c>
      <c r="G2889" s="67">
        <v>0</v>
      </c>
      <c r="H2889" s="67">
        <v>0</v>
      </c>
      <c r="K2889" s="28">
        <v>0</v>
      </c>
      <c r="L2889" s="34">
        <f>K2889-'[6]на отправку'!$K2889</f>
        <v>0</v>
      </c>
      <c r="N2889" s="28">
        <v>3</v>
      </c>
      <c r="O2889" s="28" t="s">
        <v>12</v>
      </c>
      <c r="P2889" s="28" t="s">
        <v>12</v>
      </c>
      <c r="Q2889" s="28">
        <v>1</v>
      </c>
      <c r="S2889" s="28">
        <v>0</v>
      </c>
      <c r="T2889" s="28">
        <v>0</v>
      </c>
      <c r="X2889" s="27" t="s">
        <v>2534</v>
      </c>
      <c r="Y2889" s="28">
        <v>1</v>
      </c>
      <c r="AB2889" s="28">
        <v>0</v>
      </c>
      <c r="AE2889" s="6">
        <f t="shared" si="45"/>
        <v>0</v>
      </c>
    </row>
    <row r="2890" spans="2:31" ht="16.5" thickBot="1" x14ac:dyDescent="0.3">
      <c r="B2890" s="66" t="s">
        <v>3076</v>
      </c>
      <c r="C2890" s="53" t="s">
        <v>176</v>
      </c>
      <c r="D2890" s="54" t="s">
        <v>177</v>
      </c>
      <c r="E2890" s="54">
        <v>32</v>
      </c>
      <c r="F2890" s="67">
        <v>32</v>
      </c>
      <c r="G2890" s="67">
        <v>0</v>
      </c>
      <c r="H2890" s="67">
        <v>0</v>
      </c>
      <c r="K2890" s="28">
        <v>0</v>
      </c>
      <c r="L2890" s="34">
        <f>K2890-'[6]на отправку'!$K2890</f>
        <v>0</v>
      </c>
      <c r="N2890" s="28">
        <v>8</v>
      </c>
      <c r="O2890" s="28" t="s">
        <v>12</v>
      </c>
      <c r="P2890" s="28" t="s">
        <v>12</v>
      </c>
      <c r="Q2890" s="28">
        <v>1</v>
      </c>
      <c r="S2890" s="28">
        <v>0</v>
      </c>
      <c r="T2890" s="28">
        <v>0</v>
      </c>
      <c r="X2890" s="27" t="s">
        <v>2536</v>
      </c>
      <c r="Y2890" s="28">
        <v>1</v>
      </c>
      <c r="AB2890" s="28">
        <v>0</v>
      </c>
      <c r="AE2890" s="6">
        <f t="shared" si="45"/>
        <v>0</v>
      </c>
    </row>
    <row r="2891" spans="2:31" ht="16.5" thickBot="1" x14ac:dyDescent="0.3">
      <c r="B2891" s="66" t="s">
        <v>1684</v>
      </c>
      <c r="C2891" s="53" t="s">
        <v>176</v>
      </c>
      <c r="D2891" s="54" t="s">
        <v>177</v>
      </c>
      <c r="E2891" s="54">
        <v>33</v>
      </c>
      <c r="F2891" s="67">
        <v>33</v>
      </c>
      <c r="G2891" s="40">
        <v>0</v>
      </c>
      <c r="H2891" s="67">
        <v>0</v>
      </c>
      <c r="I2891" s="99">
        <v>0</v>
      </c>
      <c r="K2891" s="28">
        <v>0</v>
      </c>
      <c r="L2891" s="34">
        <f>K2891-'[6]на отправку'!$K2891</f>
        <v>0</v>
      </c>
      <c r="M2891" s="200"/>
      <c r="N2891" s="28">
        <v>0</v>
      </c>
      <c r="O2891" s="28" t="s">
        <v>12</v>
      </c>
      <c r="P2891" s="28">
        <v>0</v>
      </c>
      <c r="Q2891" s="28">
        <v>2</v>
      </c>
      <c r="R2891" s="33"/>
      <c r="S2891" s="40">
        <v>0</v>
      </c>
      <c r="T2891" s="40">
        <v>0</v>
      </c>
      <c r="U2891" s="101">
        <v>0</v>
      </c>
      <c r="X2891" s="27" t="s">
        <v>2537</v>
      </c>
      <c r="Y2891" s="28">
        <v>1</v>
      </c>
      <c r="AA2891" s="28">
        <v>0</v>
      </c>
      <c r="AB2891" s="28">
        <v>0</v>
      </c>
      <c r="AE2891" s="6">
        <f t="shared" si="45"/>
        <v>0</v>
      </c>
    </row>
    <row r="2892" spans="2:31" ht="16.5" thickBot="1" x14ac:dyDescent="0.3">
      <c r="B2892" s="66" t="s">
        <v>190</v>
      </c>
      <c r="C2892" s="53" t="s">
        <v>178</v>
      </c>
      <c r="D2892" s="54" t="s">
        <v>179</v>
      </c>
      <c r="E2892" s="54">
        <v>0</v>
      </c>
      <c r="K2892" s="28">
        <v>0</v>
      </c>
      <c r="L2892" s="34">
        <f>K2892-'[6]на отправку'!$K2892</f>
        <v>0</v>
      </c>
      <c r="N2892" s="28">
        <v>25.5</v>
      </c>
      <c r="R2892" s="28" t="s">
        <v>13</v>
      </c>
      <c r="V2892" s="28">
        <v>0</v>
      </c>
      <c r="Y2892" s="28">
        <v>1</v>
      </c>
      <c r="AB2892" s="28">
        <v>0</v>
      </c>
      <c r="AE2892" s="6">
        <f t="shared" si="45"/>
        <v>0</v>
      </c>
    </row>
    <row r="2893" spans="2:31" ht="16.5" thickBot="1" x14ac:dyDescent="0.3">
      <c r="B2893" s="66" t="s">
        <v>1712</v>
      </c>
      <c r="C2893" s="53" t="s">
        <v>178</v>
      </c>
      <c r="D2893" s="54" t="s">
        <v>179</v>
      </c>
      <c r="E2893" s="54">
        <v>1</v>
      </c>
      <c r="F2893" s="67">
        <v>1</v>
      </c>
      <c r="G2893" s="67">
        <v>21063</v>
      </c>
      <c r="H2893" s="67">
        <v>23700</v>
      </c>
      <c r="I2893" s="99">
        <v>0.88873417700000001</v>
      </c>
      <c r="J2893" s="28" t="s">
        <v>12</v>
      </c>
      <c r="K2893" s="28">
        <v>-4.4724617000000001E-2</v>
      </c>
      <c r="L2893" s="34">
        <f>K2893-'[6]на отправку'!$K2893</f>
        <v>0</v>
      </c>
      <c r="M2893" s="28" t="s">
        <v>12</v>
      </c>
      <c r="N2893" s="28">
        <v>3</v>
      </c>
      <c r="O2893" s="28">
        <v>0</v>
      </c>
      <c r="P2893" s="28">
        <v>1</v>
      </c>
      <c r="Q2893" s="28">
        <v>1</v>
      </c>
      <c r="S2893" s="28">
        <v>22051</v>
      </c>
      <c r="T2893" s="28">
        <v>23702</v>
      </c>
      <c r="U2893" s="28">
        <v>0.93034343100000005</v>
      </c>
      <c r="X2893" s="27" t="s">
        <v>2497</v>
      </c>
      <c r="Y2893" s="28">
        <v>1</v>
      </c>
      <c r="AA2893" s="28">
        <v>3</v>
      </c>
      <c r="AB2893" s="28">
        <v>0.87783438400000002</v>
      </c>
      <c r="AC2893" s="28">
        <v>0.79392113200000003</v>
      </c>
      <c r="AE2893" s="6">
        <f t="shared" si="45"/>
        <v>-4.4724617000000001E-2</v>
      </c>
    </row>
    <row r="2894" spans="2:31" ht="16.5" thickBot="1" x14ac:dyDescent="0.3">
      <c r="B2894" s="66" t="s">
        <v>3077</v>
      </c>
      <c r="C2894" s="53" t="s">
        <v>178</v>
      </c>
      <c r="D2894" s="54" t="s">
        <v>179</v>
      </c>
      <c r="E2894" s="54">
        <v>2</v>
      </c>
      <c r="F2894" s="67">
        <v>26</v>
      </c>
      <c r="G2894" s="67">
        <v>23108</v>
      </c>
      <c r="H2894" s="67">
        <v>28077</v>
      </c>
      <c r="I2894" s="99">
        <v>0.82302240299999996</v>
      </c>
      <c r="J2894" s="28" t="s">
        <v>12</v>
      </c>
      <c r="K2894" s="28">
        <v>-6.2346502999999998E-2</v>
      </c>
      <c r="L2894" s="34">
        <f>K2894-'[6]на отправку'!$K2894</f>
        <v>0</v>
      </c>
      <c r="M2894" s="28" t="s">
        <v>12</v>
      </c>
      <c r="N2894" s="28">
        <v>3</v>
      </c>
      <c r="O2894" s="28">
        <v>0</v>
      </c>
      <c r="P2894" s="28">
        <v>2</v>
      </c>
      <c r="Q2894" s="28">
        <v>1</v>
      </c>
      <c r="S2894" s="28">
        <v>23966</v>
      </c>
      <c r="T2894" s="28">
        <v>27304</v>
      </c>
      <c r="U2894" s="28">
        <v>0.87774684999999997</v>
      </c>
      <c r="X2894" s="27" t="s">
        <v>2498</v>
      </c>
      <c r="Y2894" s="28">
        <v>1</v>
      </c>
      <c r="AA2894" s="28">
        <v>3</v>
      </c>
      <c r="AB2894" s="28">
        <v>0.83450456100000003</v>
      </c>
      <c r="AC2894" s="28">
        <v>0.72780695200000001</v>
      </c>
      <c r="AE2894" s="6">
        <f t="shared" si="45"/>
        <v>-6.2346502999999998E-2</v>
      </c>
    </row>
    <row r="2895" spans="2:31" ht="16.5" thickBot="1" x14ac:dyDescent="0.3">
      <c r="B2895" s="66" t="s">
        <v>1713</v>
      </c>
      <c r="C2895" s="53" t="s">
        <v>178</v>
      </c>
      <c r="D2895" s="54" t="s">
        <v>179</v>
      </c>
      <c r="E2895" s="54">
        <v>3</v>
      </c>
      <c r="F2895" s="67">
        <v>2</v>
      </c>
      <c r="G2895" s="67">
        <v>272</v>
      </c>
      <c r="H2895" s="67">
        <v>277</v>
      </c>
      <c r="I2895" s="99">
        <v>0.981949458</v>
      </c>
      <c r="J2895" s="28" t="s">
        <v>12</v>
      </c>
      <c r="K2895" s="28">
        <v>2.2442218999999999E-2</v>
      </c>
      <c r="L2895" s="34">
        <f>K2895-'[6]на отправку'!$K2895</f>
        <v>0</v>
      </c>
      <c r="N2895" s="28">
        <v>2</v>
      </c>
      <c r="O2895" s="28">
        <v>0</v>
      </c>
      <c r="P2895" s="28">
        <v>4</v>
      </c>
      <c r="Q2895" s="28">
        <v>1</v>
      </c>
      <c r="S2895" s="28">
        <v>291</v>
      </c>
      <c r="T2895" s="28">
        <v>303</v>
      </c>
      <c r="U2895" s="28">
        <v>0.96039604000000001</v>
      </c>
      <c r="X2895" s="27" t="s">
        <v>2499</v>
      </c>
      <c r="Y2895" s="28">
        <v>1</v>
      </c>
      <c r="AA2895" s="28">
        <v>2</v>
      </c>
      <c r="AB2895" s="28">
        <v>0.91111111099999997</v>
      </c>
      <c r="AC2895" s="28">
        <v>1</v>
      </c>
      <c r="AE2895" s="6">
        <f t="shared" si="45"/>
        <v>2.2442218999999999E-2</v>
      </c>
    </row>
    <row r="2896" spans="2:31" ht="16.5" thickBot="1" x14ac:dyDescent="0.3">
      <c r="B2896" s="66" t="s">
        <v>1714</v>
      </c>
      <c r="C2896" s="53" t="s">
        <v>178</v>
      </c>
      <c r="D2896" s="54" t="s">
        <v>179</v>
      </c>
      <c r="E2896" s="54">
        <v>4</v>
      </c>
      <c r="F2896" s="67">
        <v>3</v>
      </c>
      <c r="G2896" s="67">
        <v>13</v>
      </c>
      <c r="H2896" s="67">
        <v>19</v>
      </c>
      <c r="I2896" s="99">
        <v>0.68421052599999999</v>
      </c>
      <c r="J2896" s="28" t="s">
        <v>12</v>
      </c>
      <c r="K2896" s="28">
        <v>2.6947368439999999</v>
      </c>
      <c r="L2896" s="34">
        <f>K2896-'[6]на отправку'!$K2896</f>
        <v>0</v>
      </c>
      <c r="M2896" s="28" t="s">
        <v>12</v>
      </c>
      <c r="N2896" s="28">
        <v>2</v>
      </c>
      <c r="O2896" s="28">
        <v>0</v>
      </c>
      <c r="P2896" s="28">
        <v>4</v>
      </c>
      <c r="Q2896" s="28">
        <v>1</v>
      </c>
      <c r="S2896" s="28">
        <v>5</v>
      </c>
      <c r="T2896" s="28">
        <v>27</v>
      </c>
      <c r="U2896" s="28">
        <v>0.185185185</v>
      </c>
      <c r="X2896" s="27" t="s">
        <v>2500</v>
      </c>
      <c r="Y2896" s="28">
        <v>1</v>
      </c>
      <c r="AA2896" s="28">
        <v>2</v>
      </c>
      <c r="AB2896" s="28">
        <v>0.61761761800000003</v>
      </c>
      <c r="AC2896" s="28">
        <v>1</v>
      </c>
      <c r="AE2896" s="6">
        <f t="shared" si="45"/>
        <v>2.6947368439999999</v>
      </c>
    </row>
    <row r="2897" spans="2:31" ht="16.5" thickBot="1" x14ac:dyDescent="0.3">
      <c r="B2897" s="66" t="s">
        <v>1715</v>
      </c>
      <c r="C2897" s="53" t="s">
        <v>178</v>
      </c>
      <c r="D2897" s="54" t="s">
        <v>179</v>
      </c>
      <c r="E2897" s="54">
        <v>5</v>
      </c>
      <c r="F2897" s="67">
        <v>4</v>
      </c>
      <c r="G2897" s="67">
        <v>1</v>
      </c>
      <c r="H2897" s="67">
        <v>2</v>
      </c>
      <c r="I2897" s="99">
        <v>0.5</v>
      </c>
      <c r="J2897" s="28" t="s">
        <v>12</v>
      </c>
      <c r="K2897" s="28">
        <v>0</v>
      </c>
      <c r="L2897" s="34">
        <f>K2897-'[6]на отправку'!$K2897</f>
        <v>0</v>
      </c>
      <c r="M2897" s="28" t="s">
        <v>12</v>
      </c>
      <c r="N2897" s="28">
        <v>0</v>
      </c>
      <c r="O2897" s="28">
        <v>0</v>
      </c>
      <c r="P2897" s="28">
        <v>3</v>
      </c>
      <c r="Q2897" s="28">
        <v>1</v>
      </c>
      <c r="S2897" s="28">
        <v>0</v>
      </c>
      <c r="T2897" s="28">
        <v>0</v>
      </c>
      <c r="U2897" s="28">
        <v>0</v>
      </c>
      <c r="X2897" s="27" t="s">
        <v>2501</v>
      </c>
      <c r="Y2897" s="28">
        <v>1</v>
      </c>
      <c r="AA2897" s="28">
        <v>0</v>
      </c>
      <c r="AB2897" s="28">
        <v>0.86111111100000004</v>
      </c>
      <c r="AC2897" s="28">
        <v>1</v>
      </c>
      <c r="AE2897" s="6">
        <f t="shared" si="45"/>
        <v>0</v>
      </c>
    </row>
    <row r="2898" spans="2:31" ht="16.5" thickBot="1" x14ac:dyDescent="0.3">
      <c r="B2898" s="66" t="s">
        <v>1716</v>
      </c>
      <c r="C2898" s="53" t="s">
        <v>178</v>
      </c>
      <c r="D2898" s="54" t="s">
        <v>179</v>
      </c>
      <c r="E2898" s="54">
        <v>6</v>
      </c>
      <c r="F2898" s="67">
        <v>5</v>
      </c>
      <c r="G2898" s="67">
        <v>7</v>
      </c>
      <c r="H2898" s="67">
        <v>13</v>
      </c>
      <c r="I2898" s="99">
        <v>0.53846153799999996</v>
      </c>
      <c r="J2898" s="28" t="s">
        <v>12</v>
      </c>
      <c r="K2898" s="28">
        <v>-0.15384615400000001</v>
      </c>
      <c r="L2898" s="34">
        <f>K2898-'[6]на отправку'!$K2898</f>
        <v>0</v>
      </c>
      <c r="M2898" s="28" t="s">
        <v>12</v>
      </c>
      <c r="N2898" s="28">
        <v>0</v>
      </c>
      <c r="O2898" s="28">
        <v>0</v>
      </c>
      <c r="P2898" s="28">
        <v>3</v>
      </c>
      <c r="Q2898" s="28">
        <v>1</v>
      </c>
      <c r="S2898" s="28">
        <v>7</v>
      </c>
      <c r="T2898" s="28">
        <v>11</v>
      </c>
      <c r="U2898" s="28">
        <v>0.63636363600000001</v>
      </c>
      <c r="X2898" s="27" t="s">
        <v>2502</v>
      </c>
      <c r="Y2898" s="28">
        <v>1</v>
      </c>
      <c r="AA2898" s="28">
        <v>0</v>
      </c>
      <c r="AB2898" s="28">
        <v>0.56594488200000004</v>
      </c>
      <c r="AC2898" s="28">
        <v>1</v>
      </c>
      <c r="AE2898" s="6">
        <f t="shared" si="45"/>
        <v>-0.15384615400000001</v>
      </c>
    </row>
    <row r="2899" spans="2:31" ht="16.5" thickBot="1" x14ac:dyDescent="0.3">
      <c r="B2899" s="66" t="s">
        <v>1717</v>
      </c>
      <c r="C2899" s="53" t="s">
        <v>178</v>
      </c>
      <c r="D2899" s="54" t="s">
        <v>179</v>
      </c>
      <c r="E2899" s="54">
        <v>7</v>
      </c>
      <c r="F2899" s="67">
        <v>6</v>
      </c>
      <c r="G2899" s="67">
        <v>1</v>
      </c>
      <c r="H2899" s="67">
        <v>1</v>
      </c>
      <c r="I2899" s="99">
        <v>1</v>
      </c>
      <c r="J2899" s="28" t="s">
        <v>12</v>
      </c>
      <c r="K2899" s="28">
        <v>0</v>
      </c>
      <c r="L2899" s="34">
        <f>K2899-'[6]на отправку'!$K2899</f>
        <v>0</v>
      </c>
      <c r="M2899" s="28" t="s">
        <v>12</v>
      </c>
      <c r="N2899" s="28">
        <v>3</v>
      </c>
      <c r="O2899" s="28">
        <v>2</v>
      </c>
      <c r="P2899" s="28">
        <v>4</v>
      </c>
      <c r="Q2899" s="28">
        <v>1</v>
      </c>
      <c r="S2899" s="28">
        <v>1</v>
      </c>
      <c r="T2899" s="28">
        <v>1</v>
      </c>
      <c r="U2899" s="28">
        <v>1</v>
      </c>
      <c r="X2899" s="27" t="s">
        <v>2503</v>
      </c>
      <c r="Y2899" s="28">
        <v>1</v>
      </c>
      <c r="AA2899" s="28">
        <v>3</v>
      </c>
      <c r="AB2899" s="28">
        <v>0.3</v>
      </c>
      <c r="AC2899" s="28">
        <v>1</v>
      </c>
      <c r="AE2899" s="6">
        <f t="shared" si="45"/>
        <v>0</v>
      </c>
    </row>
    <row r="2900" spans="2:31" ht="16.5" thickBot="1" x14ac:dyDescent="0.3">
      <c r="B2900" s="66" t="s">
        <v>1734</v>
      </c>
      <c r="C2900" s="53" t="s">
        <v>178</v>
      </c>
      <c r="D2900" s="54" t="s">
        <v>179</v>
      </c>
      <c r="E2900" s="54">
        <v>8</v>
      </c>
      <c r="F2900" s="67">
        <v>22</v>
      </c>
      <c r="G2900" s="67">
        <v>2</v>
      </c>
      <c r="H2900" s="67">
        <v>3</v>
      </c>
      <c r="I2900" s="99">
        <v>0.66666666699999999</v>
      </c>
      <c r="J2900" s="28" t="s">
        <v>12</v>
      </c>
      <c r="K2900" s="28">
        <v>0</v>
      </c>
      <c r="L2900" s="34">
        <f>K2900-'[6]на отправку'!$K2900</f>
        <v>0</v>
      </c>
      <c r="M2900" s="28" t="s">
        <v>12</v>
      </c>
      <c r="N2900" s="28">
        <v>2</v>
      </c>
      <c r="O2900" s="28">
        <v>0</v>
      </c>
      <c r="P2900" s="28">
        <v>4</v>
      </c>
      <c r="Q2900" s="28">
        <v>1</v>
      </c>
      <c r="S2900" s="28">
        <v>0</v>
      </c>
      <c r="T2900" s="28">
        <v>0</v>
      </c>
      <c r="U2900" s="28">
        <v>0</v>
      </c>
      <c r="X2900" s="27" t="s">
        <v>2504</v>
      </c>
      <c r="Y2900" s="28">
        <v>1</v>
      </c>
      <c r="AA2900" s="28">
        <v>2</v>
      </c>
      <c r="AB2900" s="28">
        <v>0.4</v>
      </c>
      <c r="AC2900" s="28">
        <v>1</v>
      </c>
      <c r="AE2900" s="6">
        <f t="shared" si="45"/>
        <v>0</v>
      </c>
    </row>
    <row r="2901" spans="2:31" ht="16.5" thickBot="1" x14ac:dyDescent="0.3">
      <c r="B2901" s="66" t="s">
        <v>1718</v>
      </c>
      <c r="C2901" s="53" t="s">
        <v>178</v>
      </c>
      <c r="D2901" s="54" t="s">
        <v>179</v>
      </c>
      <c r="E2901" s="54">
        <v>9</v>
      </c>
      <c r="F2901" s="67">
        <v>7</v>
      </c>
      <c r="G2901" s="67">
        <v>3991</v>
      </c>
      <c r="H2901" s="67">
        <v>3991</v>
      </c>
      <c r="I2901" s="99">
        <v>1</v>
      </c>
      <c r="J2901" s="28">
        <v>1</v>
      </c>
      <c r="K2901" s="28">
        <v>0</v>
      </c>
      <c r="L2901" s="34">
        <f>K2901-'[6]на отправку'!$K2901</f>
        <v>0</v>
      </c>
      <c r="M2901" s="28">
        <v>1</v>
      </c>
      <c r="N2901" s="28">
        <v>2</v>
      </c>
      <c r="O2901" s="28" t="s">
        <v>12</v>
      </c>
      <c r="P2901" s="28">
        <v>6</v>
      </c>
      <c r="Q2901" s="28">
        <v>1</v>
      </c>
      <c r="S2901" s="28">
        <v>3359</v>
      </c>
      <c r="T2901" s="28">
        <v>3359</v>
      </c>
      <c r="U2901" s="28">
        <v>1</v>
      </c>
      <c r="X2901" s="27" t="s">
        <v>2505</v>
      </c>
      <c r="Y2901" s="28">
        <v>1</v>
      </c>
      <c r="AA2901" s="28">
        <v>2</v>
      </c>
      <c r="AB2901" s="28">
        <v>1</v>
      </c>
      <c r="AC2901" s="28">
        <v>1</v>
      </c>
      <c r="AE2901" s="6">
        <f t="shared" si="45"/>
        <v>0</v>
      </c>
    </row>
    <row r="2902" spans="2:31" ht="16.5" thickBot="1" x14ac:dyDescent="0.3">
      <c r="B2902" s="66" t="s">
        <v>1719</v>
      </c>
      <c r="C2902" s="53" t="s">
        <v>178</v>
      </c>
      <c r="D2902" s="54" t="s">
        <v>179</v>
      </c>
      <c r="E2902" s="54">
        <v>10</v>
      </c>
      <c r="F2902" s="67">
        <v>8</v>
      </c>
      <c r="G2902" s="67">
        <v>332</v>
      </c>
      <c r="H2902" s="67">
        <v>29702</v>
      </c>
      <c r="I2902" s="99">
        <v>1.1177698E-2</v>
      </c>
      <c r="J2902" s="28" t="s">
        <v>12</v>
      </c>
      <c r="K2902" s="28">
        <v>-0.27177296699999998</v>
      </c>
      <c r="L2902" s="34">
        <f>K2902-'[6]на отправку'!$K2902</f>
        <v>0</v>
      </c>
      <c r="M2902" s="28" t="s">
        <v>12</v>
      </c>
      <c r="N2902" s="28">
        <v>2</v>
      </c>
      <c r="O2902" s="28">
        <v>0</v>
      </c>
      <c r="P2902" s="28">
        <v>2</v>
      </c>
      <c r="Q2902" s="28">
        <v>1</v>
      </c>
      <c r="S2902" s="28">
        <v>400</v>
      </c>
      <c r="T2902" s="28">
        <v>26060</v>
      </c>
      <c r="U2902" s="28">
        <v>1.5349194E-2</v>
      </c>
      <c r="X2902" s="27" t="s">
        <v>2506</v>
      </c>
      <c r="Y2902" s="28">
        <v>1</v>
      </c>
      <c r="AA2902" s="28">
        <v>2</v>
      </c>
      <c r="AB2902" s="28">
        <v>1.4606701999999999E-2</v>
      </c>
      <c r="AC2902" s="28">
        <v>0</v>
      </c>
      <c r="AE2902" s="6">
        <f t="shared" si="45"/>
        <v>-0.27177296699999998</v>
      </c>
    </row>
    <row r="2903" spans="2:31" ht="16.5" thickBot="1" x14ac:dyDescent="0.3">
      <c r="B2903" s="66" t="s">
        <v>1720</v>
      </c>
      <c r="C2903" s="53" t="s">
        <v>178</v>
      </c>
      <c r="D2903" s="54" t="s">
        <v>179</v>
      </c>
      <c r="E2903" s="54">
        <v>11</v>
      </c>
      <c r="F2903" s="67">
        <v>9</v>
      </c>
      <c r="G2903" s="67">
        <v>1042</v>
      </c>
      <c r="H2903" s="67">
        <v>1165</v>
      </c>
      <c r="I2903" s="99">
        <v>0.89442060099999998</v>
      </c>
      <c r="J2903" s="28">
        <v>1</v>
      </c>
      <c r="K2903" s="28">
        <v>0.82880637499999998</v>
      </c>
      <c r="L2903" s="34">
        <f>K2903-'[6]на отправку'!$K2903</f>
        <v>0</v>
      </c>
      <c r="M2903" s="28">
        <v>0.89442060099999998</v>
      </c>
      <c r="N2903" s="28">
        <v>0.5</v>
      </c>
      <c r="O2903" s="28" t="s">
        <v>12</v>
      </c>
      <c r="P2903" s="28">
        <v>6</v>
      </c>
      <c r="Q2903" s="28">
        <v>1</v>
      </c>
      <c r="S2903" s="28">
        <v>1119</v>
      </c>
      <c r="T2903" s="28">
        <v>2288</v>
      </c>
      <c r="U2903" s="28">
        <v>0.48907342700000001</v>
      </c>
      <c r="X2903" s="27" t="s">
        <v>2507</v>
      </c>
      <c r="Y2903" s="28">
        <v>1</v>
      </c>
      <c r="AA2903" s="28">
        <v>0.5</v>
      </c>
      <c r="AB2903" s="28">
        <v>0.93642591900000005</v>
      </c>
      <c r="AE2903" s="6">
        <f t="shared" si="45"/>
        <v>0.82880637499999998</v>
      </c>
    </row>
    <row r="2904" spans="2:31" ht="16.5" thickBot="1" x14ac:dyDescent="0.3">
      <c r="B2904" s="66" t="s">
        <v>1721</v>
      </c>
      <c r="C2904" s="53" t="s">
        <v>178</v>
      </c>
      <c r="D2904" s="54" t="s">
        <v>179</v>
      </c>
      <c r="E2904" s="54">
        <v>12</v>
      </c>
      <c r="F2904" s="67">
        <v>10</v>
      </c>
      <c r="G2904" s="67">
        <v>27</v>
      </c>
      <c r="H2904" s="67">
        <v>27</v>
      </c>
      <c r="I2904" s="99">
        <v>1</v>
      </c>
      <c r="J2904" s="28">
        <v>1</v>
      </c>
      <c r="K2904" s="28">
        <v>0</v>
      </c>
      <c r="L2904" s="34">
        <f>K2904-'[6]на отправку'!$K2904</f>
        <v>0</v>
      </c>
      <c r="M2904" s="28">
        <v>1</v>
      </c>
      <c r="N2904" s="28">
        <v>1</v>
      </c>
      <c r="O2904" s="28" t="s">
        <v>12</v>
      </c>
      <c r="P2904" s="28">
        <v>6</v>
      </c>
      <c r="Q2904" s="28">
        <v>1</v>
      </c>
      <c r="S2904" s="28">
        <v>44</v>
      </c>
      <c r="T2904" s="28">
        <v>44</v>
      </c>
      <c r="U2904" s="28">
        <v>1</v>
      </c>
      <c r="X2904" s="27" t="s">
        <v>2508</v>
      </c>
      <c r="Y2904" s="28">
        <v>1</v>
      </c>
      <c r="AA2904" s="28">
        <v>1</v>
      </c>
      <c r="AB2904" s="28">
        <v>1</v>
      </c>
      <c r="AE2904" s="6">
        <f t="shared" si="45"/>
        <v>0</v>
      </c>
    </row>
    <row r="2905" spans="2:31" ht="16.5" thickBot="1" x14ac:dyDescent="0.3">
      <c r="B2905" s="66" t="s">
        <v>1722</v>
      </c>
      <c r="C2905" s="53" t="s">
        <v>178</v>
      </c>
      <c r="D2905" s="54" t="s">
        <v>179</v>
      </c>
      <c r="E2905" s="54">
        <v>13</v>
      </c>
      <c r="F2905" s="67">
        <v>11</v>
      </c>
      <c r="G2905" s="67">
        <v>112</v>
      </c>
      <c r="H2905" s="67">
        <v>112</v>
      </c>
      <c r="I2905" s="99">
        <v>1</v>
      </c>
      <c r="J2905" s="28">
        <v>1</v>
      </c>
      <c r="K2905" s="28">
        <v>0</v>
      </c>
      <c r="L2905" s="34">
        <f>K2905-'[6]на отправку'!$K2905</f>
        <v>0</v>
      </c>
      <c r="M2905" s="28">
        <v>1</v>
      </c>
      <c r="N2905" s="28">
        <v>2</v>
      </c>
      <c r="O2905" s="28" t="s">
        <v>12</v>
      </c>
      <c r="P2905" s="28">
        <v>6</v>
      </c>
      <c r="Q2905" s="28">
        <v>1</v>
      </c>
      <c r="S2905" s="28">
        <v>248</v>
      </c>
      <c r="T2905" s="28">
        <v>248</v>
      </c>
      <c r="U2905" s="28">
        <v>1</v>
      </c>
      <c r="X2905" s="27" t="s">
        <v>2509</v>
      </c>
      <c r="Y2905" s="28">
        <v>1</v>
      </c>
      <c r="AA2905" s="28">
        <v>2</v>
      </c>
      <c r="AB2905" s="28">
        <v>1</v>
      </c>
      <c r="AE2905" s="6">
        <f t="shared" si="45"/>
        <v>0</v>
      </c>
    </row>
    <row r="2906" spans="2:31" ht="16.5" thickBot="1" x14ac:dyDescent="0.3">
      <c r="B2906" s="66" t="s">
        <v>1723</v>
      </c>
      <c r="C2906" s="53" t="s">
        <v>178</v>
      </c>
      <c r="D2906" s="54" t="s">
        <v>179</v>
      </c>
      <c r="E2906" s="54">
        <v>14</v>
      </c>
      <c r="F2906" s="67">
        <v>12</v>
      </c>
      <c r="G2906" s="67">
        <v>1131</v>
      </c>
      <c r="H2906" s="67">
        <v>30137</v>
      </c>
      <c r="I2906" s="99">
        <v>3.7528618999999999E-2</v>
      </c>
      <c r="J2906" s="28" t="s">
        <v>12</v>
      </c>
      <c r="K2906" s="28">
        <v>-3.8623179000000001E-2</v>
      </c>
      <c r="L2906" s="34">
        <f>K2906-'[6]на отправку'!$K2906</f>
        <v>0</v>
      </c>
      <c r="M2906" s="28" t="s">
        <v>12</v>
      </c>
      <c r="N2906" s="28">
        <v>0</v>
      </c>
      <c r="O2906" s="28">
        <v>0</v>
      </c>
      <c r="P2906" s="28">
        <v>1</v>
      </c>
      <c r="Q2906" s="28">
        <v>1</v>
      </c>
      <c r="S2906" s="28">
        <v>1037</v>
      </c>
      <c r="T2906" s="28">
        <v>26565</v>
      </c>
      <c r="U2906" s="28">
        <v>3.9036326000000003E-2</v>
      </c>
      <c r="X2906" s="27" t="s">
        <v>2510</v>
      </c>
      <c r="Y2906" s="28">
        <v>1</v>
      </c>
      <c r="AA2906" s="28">
        <v>0</v>
      </c>
      <c r="AB2906" s="28">
        <v>3.2834602999999997E-2</v>
      </c>
      <c r="AC2906" s="28">
        <v>5.0505050000000003E-3</v>
      </c>
      <c r="AE2906" s="6">
        <f t="shared" si="45"/>
        <v>-3.8623179000000001E-2</v>
      </c>
    </row>
    <row r="2907" spans="2:31" ht="16.5" thickBot="1" x14ac:dyDescent="0.3">
      <c r="B2907" s="66" t="s">
        <v>1724</v>
      </c>
      <c r="C2907" s="53" t="s">
        <v>178</v>
      </c>
      <c r="D2907" s="54" t="s">
        <v>179</v>
      </c>
      <c r="E2907" s="54">
        <v>15</v>
      </c>
      <c r="F2907" s="67">
        <v>13</v>
      </c>
      <c r="G2907" s="67">
        <v>346</v>
      </c>
      <c r="H2907" s="67">
        <v>815</v>
      </c>
      <c r="I2907" s="99">
        <v>0.42453987700000001</v>
      </c>
      <c r="J2907" s="28" t="s">
        <v>12</v>
      </c>
      <c r="K2907" s="28">
        <v>0.13165131199999999</v>
      </c>
      <c r="L2907" s="34">
        <f>K2907-'[6]на отправку'!$K2907</f>
        <v>0</v>
      </c>
      <c r="M2907" s="28" t="s">
        <v>12</v>
      </c>
      <c r="N2907" s="28">
        <v>0</v>
      </c>
      <c r="O2907" s="28">
        <v>0</v>
      </c>
      <c r="P2907" s="28">
        <v>1</v>
      </c>
      <c r="Q2907" s="28">
        <v>1</v>
      </c>
      <c r="S2907" s="28">
        <v>311</v>
      </c>
      <c r="T2907" s="28">
        <v>829</v>
      </c>
      <c r="U2907" s="28">
        <v>0.37515078400000001</v>
      </c>
      <c r="X2907" s="27" t="s">
        <v>2511</v>
      </c>
      <c r="Y2907" s="28">
        <v>1</v>
      </c>
      <c r="AA2907" s="28">
        <v>0</v>
      </c>
      <c r="AB2907" s="28">
        <v>0.4</v>
      </c>
      <c r="AC2907" s="28">
        <v>0.177419355</v>
      </c>
      <c r="AE2907" s="6">
        <f t="shared" si="45"/>
        <v>0.13165131199999999</v>
      </c>
    </row>
    <row r="2908" spans="2:31" ht="16.5" thickBot="1" x14ac:dyDescent="0.3">
      <c r="B2908" s="66" t="s">
        <v>1725</v>
      </c>
      <c r="C2908" s="53" t="s">
        <v>178</v>
      </c>
      <c r="D2908" s="54" t="s">
        <v>179</v>
      </c>
      <c r="E2908" s="54">
        <v>16</v>
      </c>
      <c r="F2908" s="67">
        <v>14</v>
      </c>
      <c r="G2908" s="67">
        <v>0</v>
      </c>
      <c r="H2908" s="67">
        <v>3992</v>
      </c>
      <c r="I2908" s="99">
        <v>0</v>
      </c>
      <c r="J2908" s="28" t="s">
        <v>12</v>
      </c>
      <c r="K2908" s="28">
        <v>-1</v>
      </c>
      <c r="L2908" s="34">
        <f>K2908-'[6]на отправку'!$K2908</f>
        <v>0</v>
      </c>
      <c r="M2908" s="28" t="s">
        <v>12</v>
      </c>
      <c r="N2908" s="28">
        <v>3</v>
      </c>
      <c r="O2908" s="28">
        <v>1</v>
      </c>
      <c r="P2908" s="28">
        <v>2</v>
      </c>
      <c r="Q2908" s="28">
        <v>1</v>
      </c>
      <c r="S2908" s="28">
        <v>2</v>
      </c>
      <c r="T2908" s="28">
        <v>3708</v>
      </c>
      <c r="U2908" s="28">
        <v>5.3937400000000002E-4</v>
      </c>
      <c r="X2908" s="27" t="s">
        <v>2512</v>
      </c>
      <c r="Y2908" s="28">
        <v>1</v>
      </c>
      <c r="AA2908" s="28">
        <v>3</v>
      </c>
      <c r="AB2908" s="28">
        <v>5.0993200000000005E-4</v>
      </c>
      <c r="AC2908" s="28">
        <v>0</v>
      </c>
      <c r="AE2908" s="6">
        <f t="shared" si="45"/>
        <v>-1</v>
      </c>
    </row>
    <row r="2909" spans="2:31" ht="16.5" thickBot="1" x14ac:dyDescent="0.3">
      <c r="B2909" s="66" t="s">
        <v>1726</v>
      </c>
      <c r="C2909" s="53" t="s">
        <v>178</v>
      </c>
      <c r="D2909" s="54" t="s">
        <v>179</v>
      </c>
      <c r="E2909" s="54">
        <v>16.5</v>
      </c>
      <c r="K2909" s="28">
        <v>0</v>
      </c>
      <c r="L2909" s="34">
        <f>K2909-'[6]на отправку'!$K2909</f>
        <v>0</v>
      </c>
      <c r="N2909" s="28">
        <v>35</v>
      </c>
      <c r="R2909" s="28" t="s">
        <v>2514</v>
      </c>
      <c r="V2909" s="28">
        <v>0</v>
      </c>
      <c r="Y2909" s="28">
        <v>1</v>
      </c>
      <c r="AB2909" s="28">
        <v>0</v>
      </c>
      <c r="AE2909" s="6">
        <f t="shared" si="45"/>
        <v>0</v>
      </c>
    </row>
    <row r="2910" spans="2:31" ht="16.5" thickBot="1" x14ac:dyDescent="0.3">
      <c r="B2910" s="66" t="s">
        <v>1727</v>
      </c>
      <c r="C2910" s="53" t="s">
        <v>178</v>
      </c>
      <c r="D2910" s="54" t="s">
        <v>179</v>
      </c>
      <c r="E2910" s="54">
        <v>17</v>
      </c>
      <c r="F2910" s="67">
        <v>15</v>
      </c>
      <c r="G2910" s="67">
        <v>5847</v>
      </c>
      <c r="H2910" s="67">
        <v>5847</v>
      </c>
      <c r="I2910" s="99">
        <v>1</v>
      </c>
      <c r="J2910" s="28">
        <v>1</v>
      </c>
      <c r="K2910" s="28">
        <v>8.7776568999999999E-2</v>
      </c>
      <c r="L2910" s="34">
        <f>K2910-'[6]на отправку'!$K2910</f>
        <v>0</v>
      </c>
      <c r="M2910" s="28">
        <v>1</v>
      </c>
      <c r="N2910" s="28">
        <v>5</v>
      </c>
      <c r="O2910" s="28" t="s">
        <v>12</v>
      </c>
      <c r="P2910" s="28">
        <v>5</v>
      </c>
      <c r="Q2910" s="28">
        <v>1</v>
      </c>
      <c r="S2910" s="28">
        <v>5514</v>
      </c>
      <c r="T2910" s="28">
        <v>5998</v>
      </c>
      <c r="U2910" s="28">
        <v>0.91930643499999998</v>
      </c>
      <c r="X2910" s="27" t="s">
        <v>2515</v>
      </c>
      <c r="Y2910" s="28">
        <v>1</v>
      </c>
      <c r="AA2910" s="28">
        <v>5</v>
      </c>
      <c r="AB2910" s="28">
        <v>0.96851403899999999</v>
      </c>
      <c r="AE2910" s="6">
        <f t="shared" si="45"/>
        <v>8.7776568999999999E-2</v>
      </c>
    </row>
    <row r="2911" spans="2:31" ht="16.5" thickBot="1" x14ac:dyDescent="0.3">
      <c r="B2911" s="66" t="s">
        <v>1728</v>
      </c>
      <c r="C2911" s="53" t="s">
        <v>178</v>
      </c>
      <c r="D2911" s="54" t="s">
        <v>179</v>
      </c>
      <c r="E2911" s="54">
        <v>18</v>
      </c>
      <c r="F2911" s="67">
        <v>16</v>
      </c>
      <c r="G2911" s="40">
        <v>9</v>
      </c>
      <c r="H2911" s="67">
        <v>9</v>
      </c>
      <c r="I2911" s="99">
        <v>1</v>
      </c>
      <c r="J2911" s="28" t="s">
        <v>12</v>
      </c>
      <c r="K2911" s="28">
        <v>0</v>
      </c>
      <c r="L2911" s="34">
        <f>K2911-'[6]на отправку'!$K2911</f>
        <v>0</v>
      </c>
      <c r="M2911" s="200" t="s">
        <v>12</v>
      </c>
      <c r="N2911" s="28">
        <v>6</v>
      </c>
      <c r="O2911" s="28">
        <v>2</v>
      </c>
      <c r="P2911" s="28">
        <v>4</v>
      </c>
      <c r="Q2911" s="28">
        <v>1</v>
      </c>
      <c r="R2911" s="33"/>
      <c r="S2911" s="40">
        <v>2</v>
      </c>
      <c r="T2911" s="40">
        <v>2</v>
      </c>
      <c r="U2911" s="101">
        <v>1</v>
      </c>
      <c r="X2911" s="27" t="s">
        <v>2516</v>
      </c>
      <c r="Y2911" s="28">
        <v>1</v>
      </c>
      <c r="AA2911" s="28">
        <v>6</v>
      </c>
      <c r="AB2911" s="28">
        <v>0.94674221000000003</v>
      </c>
      <c r="AC2911" s="28">
        <v>1</v>
      </c>
      <c r="AE2911" s="6">
        <f t="shared" si="45"/>
        <v>0</v>
      </c>
    </row>
    <row r="2912" spans="2:31" ht="16.5" thickBot="1" x14ac:dyDescent="0.3">
      <c r="B2912" s="66" t="s">
        <v>1729</v>
      </c>
      <c r="C2912" s="53" t="s">
        <v>178</v>
      </c>
      <c r="D2912" s="54" t="s">
        <v>179</v>
      </c>
      <c r="E2912" s="54">
        <v>19</v>
      </c>
      <c r="F2912" s="67">
        <v>17</v>
      </c>
      <c r="G2912" s="67">
        <v>28</v>
      </c>
      <c r="H2912" s="67">
        <v>28</v>
      </c>
      <c r="I2912" s="99">
        <v>1</v>
      </c>
      <c r="J2912" s="28" t="s">
        <v>12</v>
      </c>
      <c r="K2912" s="28">
        <v>0</v>
      </c>
      <c r="L2912" s="34">
        <f>K2912-'[6]на отправку'!$K2912</f>
        <v>0</v>
      </c>
      <c r="M2912" s="28" t="s">
        <v>12</v>
      </c>
      <c r="N2912" s="28">
        <v>6</v>
      </c>
      <c r="O2912" s="28">
        <v>2</v>
      </c>
      <c r="P2912" s="28">
        <v>4</v>
      </c>
      <c r="Q2912" s="28">
        <v>1</v>
      </c>
      <c r="S2912" s="28">
        <v>21</v>
      </c>
      <c r="T2912" s="28">
        <v>21</v>
      </c>
      <c r="U2912" s="28">
        <v>1</v>
      </c>
      <c r="X2912" s="27" t="s">
        <v>2517</v>
      </c>
      <c r="Y2912" s="28">
        <v>1</v>
      </c>
      <c r="AA2912" s="28">
        <v>6</v>
      </c>
      <c r="AB2912" s="28">
        <v>0.98260073299999995</v>
      </c>
      <c r="AC2912" s="28">
        <v>1</v>
      </c>
      <c r="AE2912" s="6">
        <f t="shared" si="45"/>
        <v>0</v>
      </c>
    </row>
    <row r="2913" spans="2:31" ht="16.5" thickBot="1" x14ac:dyDescent="0.3">
      <c r="B2913" s="66" t="s">
        <v>1730</v>
      </c>
      <c r="C2913" s="53" t="s">
        <v>178</v>
      </c>
      <c r="D2913" s="54" t="s">
        <v>179</v>
      </c>
      <c r="E2913" s="54">
        <v>20</v>
      </c>
      <c r="F2913" s="67">
        <v>18</v>
      </c>
      <c r="G2913" s="67">
        <v>72</v>
      </c>
      <c r="H2913" s="67">
        <v>72</v>
      </c>
      <c r="I2913" s="99">
        <v>1</v>
      </c>
      <c r="J2913" s="28" t="s">
        <v>12</v>
      </c>
      <c r="K2913" s="28">
        <v>0</v>
      </c>
      <c r="L2913" s="34">
        <f>K2913-'[6]на отправку'!$K2913</f>
        <v>0</v>
      </c>
      <c r="M2913" s="28" t="s">
        <v>12</v>
      </c>
      <c r="N2913" s="28">
        <v>6</v>
      </c>
      <c r="O2913" s="28">
        <v>2</v>
      </c>
      <c r="P2913" s="28">
        <v>4</v>
      </c>
      <c r="Q2913" s="28">
        <v>1</v>
      </c>
      <c r="S2913" s="28">
        <v>71</v>
      </c>
      <c r="T2913" s="28">
        <v>71</v>
      </c>
      <c r="U2913" s="28">
        <v>1</v>
      </c>
      <c r="X2913" s="27" t="s">
        <v>2518</v>
      </c>
      <c r="Y2913" s="28">
        <v>1</v>
      </c>
      <c r="AA2913" s="28">
        <v>6</v>
      </c>
      <c r="AB2913" s="28">
        <v>0.96027201100000004</v>
      </c>
      <c r="AC2913" s="28">
        <v>1</v>
      </c>
      <c r="AE2913" s="6">
        <f t="shared" si="45"/>
        <v>0</v>
      </c>
    </row>
    <row r="2914" spans="2:31" ht="16.5" thickBot="1" x14ac:dyDescent="0.3">
      <c r="B2914" s="66" t="s">
        <v>1731</v>
      </c>
      <c r="C2914" s="53" t="s">
        <v>178</v>
      </c>
      <c r="D2914" s="54" t="s">
        <v>179</v>
      </c>
      <c r="E2914" s="54">
        <v>21</v>
      </c>
      <c r="F2914" s="67">
        <v>19</v>
      </c>
      <c r="G2914" s="67">
        <v>42</v>
      </c>
      <c r="H2914" s="67">
        <v>42</v>
      </c>
      <c r="I2914" s="99">
        <v>1</v>
      </c>
      <c r="J2914" s="28" t="s">
        <v>12</v>
      </c>
      <c r="K2914" s="28">
        <v>0</v>
      </c>
      <c r="L2914" s="34">
        <f>K2914-'[6]на отправку'!$K2914</f>
        <v>0</v>
      </c>
      <c r="M2914" s="28" t="s">
        <v>12</v>
      </c>
      <c r="N2914" s="28">
        <v>6</v>
      </c>
      <c r="O2914" s="28">
        <v>2</v>
      </c>
      <c r="P2914" s="28">
        <v>4</v>
      </c>
      <c r="Q2914" s="28">
        <v>1</v>
      </c>
      <c r="S2914" s="28">
        <v>7</v>
      </c>
      <c r="T2914" s="28">
        <v>7</v>
      </c>
      <c r="U2914" s="28">
        <v>1</v>
      </c>
      <c r="X2914" s="27" t="s">
        <v>2519</v>
      </c>
      <c r="Y2914" s="28">
        <v>1</v>
      </c>
      <c r="AA2914" s="28">
        <v>6</v>
      </c>
      <c r="AB2914" s="28">
        <v>0.96570972899999996</v>
      </c>
      <c r="AC2914" s="28">
        <v>1</v>
      </c>
      <c r="AE2914" s="6">
        <f t="shared" si="45"/>
        <v>0</v>
      </c>
    </row>
    <row r="2915" spans="2:31" ht="16.5" thickBot="1" x14ac:dyDescent="0.3">
      <c r="B2915" s="66" t="s">
        <v>1732</v>
      </c>
      <c r="C2915" s="53" t="s">
        <v>178</v>
      </c>
      <c r="D2915" s="54" t="s">
        <v>179</v>
      </c>
      <c r="E2915" s="54">
        <v>22</v>
      </c>
      <c r="F2915" s="67">
        <v>20</v>
      </c>
      <c r="G2915" s="67">
        <v>7</v>
      </c>
      <c r="H2915" s="67">
        <v>31</v>
      </c>
      <c r="I2915" s="99">
        <v>0.22580645199999999</v>
      </c>
      <c r="J2915" s="28" t="s">
        <v>12</v>
      </c>
      <c r="K2915" s="28">
        <v>0.12903226000000001</v>
      </c>
      <c r="L2915" s="34">
        <f>K2915-'[6]на отправку'!$K2915</f>
        <v>0</v>
      </c>
      <c r="M2915" s="28" t="s">
        <v>12</v>
      </c>
      <c r="N2915" s="28">
        <v>6</v>
      </c>
      <c r="O2915" s="28">
        <v>0</v>
      </c>
      <c r="P2915" s="28">
        <v>3</v>
      </c>
      <c r="Q2915" s="28">
        <v>1</v>
      </c>
      <c r="S2915" s="28">
        <v>1</v>
      </c>
      <c r="T2915" s="28">
        <v>5</v>
      </c>
      <c r="U2915" s="28">
        <v>0.2</v>
      </c>
      <c r="X2915" s="27" t="s">
        <v>2520</v>
      </c>
      <c r="Y2915" s="28">
        <v>1</v>
      </c>
      <c r="AA2915" s="28">
        <v>6</v>
      </c>
      <c r="AB2915" s="28">
        <v>0.8075</v>
      </c>
      <c r="AC2915" s="28">
        <v>1</v>
      </c>
      <c r="AE2915" s="6">
        <f t="shared" si="45"/>
        <v>0.12903226000000001</v>
      </c>
    </row>
    <row r="2916" spans="2:31" ht="16.5" thickBot="1" x14ac:dyDescent="0.3">
      <c r="B2916" s="66" t="s">
        <v>1726</v>
      </c>
      <c r="C2916" s="53" t="s">
        <v>178</v>
      </c>
      <c r="D2916" s="54" t="s">
        <v>179</v>
      </c>
      <c r="E2916" s="54">
        <v>22.5</v>
      </c>
      <c r="K2916" s="28">
        <v>0</v>
      </c>
      <c r="L2916" s="34">
        <f>K2916-'[6]на отправку'!$K2916</f>
        <v>0</v>
      </c>
      <c r="N2916" s="28">
        <v>18.5</v>
      </c>
      <c r="R2916" s="28" t="s">
        <v>2521</v>
      </c>
      <c r="V2916" s="28">
        <v>0</v>
      </c>
      <c r="Y2916" s="28">
        <v>1</v>
      </c>
      <c r="AB2916" s="28">
        <v>0</v>
      </c>
      <c r="AE2916" s="6">
        <f t="shared" si="45"/>
        <v>0</v>
      </c>
    </row>
    <row r="2917" spans="2:31" ht="16.5" thickBot="1" x14ac:dyDescent="0.3">
      <c r="B2917" s="66" t="s">
        <v>1733</v>
      </c>
      <c r="C2917" s="53" t="s">
        <v>178</v>
      </c>
      <c r="D2917" s="54" t="s">
        <v>179</v>
      </c>
      <c r="E2917" s="54">
        <v>23</v>
      </c>
      <c r="F2917" s="67">
        <v>21</v>
      </c>
      <c r="G2917" s="67">
        <v>30</v>
      </c>
      <c r="H2917" s="67">
        <v>91</v>
      </c>
      <c r="I2917" s="99">
        <v>0.32967033000000001</v>
      </c>
      <c r="J2917" s="28" t="s">
        <v>12</v>
      </c>
      <c r="K2917" s="28">
        <v>9.8901100000000006E-2</v>
      </c>
      <c r="L2917" s="34">
        <f>K2917-'[6]на отправку'!$K2917</f>
        <v>0</v>
      </c>
      <c r="M2917" s="28" t="s">
        <v>12</v>
      </c>
      <c r="N2917" s="28">
        <v>5</v>
      </c>
      <c r="O2917" s="28">
        <v>0</v>
      </c>
      <c r="P2917" s="28">
        <v>3</v>
      </c>
      <c r="Q2917" s="28">
        <v>1</v>
      </c>
      <c r="S2917" s="28">
        <v>15</v>
      </c>
      <c r="T2917" s="28">
        <v>50</v>
      </c>
      <c r="U2917" s="28">
        <v>0.3</v>
      </c>
      <c r="X2917" s="27" t="s">
        <v>302</v>
      </c>
      <c r="Y2917" s="28">
        <v>1</v>
      </c>
      <c r="AA2917" s="28">
        <v>5</v>
      </c>
      <c r="AB2917" s="28">
        <v>0.39646335199999999</v>
      </c>
      <c r="AC2917" s="28">
        <v>1</v>
      </c>
      <c r="AE2917" s="6">
        <f t="shared" si="45"/>
        <v>9.8901100000000006E-2</v>
      </c>
    </row>
    <row r="2918" spans="2:31" ht="16.5" thickBot="1" x14ac:dyDescent="0.3">
      <c r="B2918" s="66" t="s">
        <v>1735</v>
      </c>
      <c r="C2918" s="53" t="s">
        <v>178</v>
      </c>
      <c r="D2918" s="54" t="s">
        <v>179</v>
      </c>
      <c r="E2918" s="54">
        <v>24</v>
      </c>
      <c r="F2918" s="67">
        <v>23</v>
      </c>
      <c r="G2918" s="67">
        <v>0</v>
      </c>
      <c r="H2918" s="67">
        <v>0</v>
      </c>
      <c r="I2918" s="99">
        <v>0</v>
      </c>
      <c r="J2918" s="28" t="s">
        <v>12</v>
      </c>
      <c r="K2918" s="28">
        <v>0</v>
      </c>
      <c r="L2918" s="34">
        <f>K2918-'[6]на отправку'!$K2918</f>
        <v>0</v>
      </c>
      <c r="M2918" s="28" t="s">
        <v>12</v>
      </c>
      <c r="N2918" s="28">
        <v>0</v>
      </c>
      <c r="O2918" s="28">
        <v>0</v>
      </c>
      <c r="P2918" s="28">
        <v>0</v>
      </c>
      <c r="Q2918" s="28">
        <v>2</v>
      </c>
      <c r="S2918" s="28">
        <v>0</v>
      </c>
      <c r="T2918" s="28">
        <v>0</v>
      </c>
      <c r="U2918" s="28">
        <v>0</v>
      </c>
      <c r="X2918" s="27" t="s">
        <v>2522</v>
      </c>
      <c r="Y2918" s="28">
        <v>1</v>
      </c>
      <c r="AA2918" s="28">
        <v>0</v>
      </c>
      <c r="AB2918" s="28">
        <v>0.6</v>
      </c>
      <c r="AC2918" s="28">
        <v>1</v>
      </c>
      <c r="AE2918" s="6">
        <f t="shared" si="45"/>
        <v>0</v>
      </c>
    </row>
    <row r="2919" spans="2:31" ht="16.5" thickBot="1" x14ac:dyDescent="0.3">
      <c r="B2919" s="66" t="s">
        <v>1736</v>
      </c>
      <c r="C2919" s="53" t="s">
        <v>178</v>
      </c>
      <c r="D2919" s="54" t="s">
        <v>179</v>
      </c>
      <c r="E2919" s="54">
        <v>25</v>
      </c>
      <c r="F2919" s="67">
        <v>24</v>
      </c>
      <c r="G2919" s="67">
        <v>2</v>
      </c>
      <c r="H2919" s="67">
        <v>2</v>
      </c>
      <c r="I2919" s="99">
        <v>1</v>
      </c>
      <c r="J2919" s="28" t="s">
        <v>12</v>
      </c>
      <c r="K2919" s="28">
        <v>4.9999999879999999</v>
      </c>
      <c r="L2919" s="34">
        <f>K2919-'[6]на отправку'!$K2919</f>
        <v>0</v>
      </c>
      <c r="M2919" s="28" t="s">
        <v>12</v>
      </c>
      <c r="N2919" s="28">
        <v>9</v>
      </c>
      <c r="O2919" s="28">
        <v>2</v>
      </c>
      <c r="P2919" s="28">
        <v>4</v>
      </c>
      <c r="Q2919" s="28">
        <v>1</v>
      </c>
      <c r="S2919" s="28">
        <v>1</v>
      </c>
      <c r="T2919" s="28">
        <v>6</v>
      </c>
      <c r="U2919" s="28">
        <v>0.16666666699999999</v>
      </c>
      <c r="X2919" s="27" t="s">
        <v>2522</v>
      </c>
      <c r="Y2919" s="28">
        <v>1</v>
      </c>
      <c r="AA2919" s="28">
        <v>9</v>
      </c>
      <c r="AB2919" s="28">
        <v>0.381578947</v>
      </c>
      <c r="AC2919" s="28">
        <v>1</v>
      </c>
      <c r="AE2919" s="6">
        <f t="shared" si="45"/>
        <v>4.9999999879999999</v>
      </c>
    </row>
    <row r="2920" spans="2:31" ht="16.5" thickBot="1" x14ac:dyDescent="0.3">
      <c r="B2920" s="66" t="s">
        <v>1737</v>
      </c>
      <c r="C2920" s="53" t="s">
        <v>178</v>
      </c>
      <c r="D2920" s="54" t="s">
        <v>179</v>
      </c>
      <c r="E2920" s="54">
        <v>26</v>
      </c>
      <c r="F2920" s="67">
        <v>25</v>
      </c>
      <c r="G2920" s="67">
        <v>140</v>
      </c>
      <c r="H2920" s="67">
        <v>144</v>
      </c>
      <c r="I2920" s="99">
        <v>0.97222222199999997</v>
      </c>
      <c r="J2920" s="28">
        <v>1</v>
      </c>
      <c r="K2920" s="28">
        <v>-4.350736E-3</v>
      </c>
      <c r="L2920" s="34">
        <f>K2920-'[6]на отправку'!$K2920</f>
        <v>0</v>
      </c>
      <c r="M2920" s="28" t="s">
        <v>12</v>
      </c>
      <c r="N2920" s="28">
        <v>4.5</v>
      </c>
      <c r="O2920" s="28">
        <v>0</v>
      </c>
      <c r="P2920" s="28">
        <v>4</v>
      </c>
      <c r="Q2920" s="28">
        <v>1</v>
      </c>
      <c r="S2920" s="28">
        <v>166</v>
      </c>
      <c r="T2920" s="28">
        <v>170</v>
      </c>
      <c r="U2920" s="28">
        <v>0.97647058799999997</v>
      </c>
      <c r="X2920" s="27" t="s">
        <v>2523</v>
      </c>
      <c r="Y2920" s="28">
        <v>1</v>
      </c>
      <c r="AA2920" s="28">
        <v>4.5</v>
      </c>
      <c r="AB2920" s="28">
        <v>0.97159166299999999</v>
      </c>
      <c r="AC2920" s="28">
        <v>1</v>
      </c>
      <c r="AE2920" s="6">
        <f t="shared" si="45"/>
        <v>-4.350736E-3</v>
      </c>
    </row>
    <row r="2921" spans="2:31" ht="16.5" thickBot="1" x14ac:dyDescent="0.3">
      <c r="B2921" s="66" t="s">
        <v>1726</v>
      </c>
      <c r="C2921" s="53" t="s">
        <v>178</v>
      </c>
      <c r="D2921" s="54" t="s">
        <v>179</v>
      </c>
      <c r="E2921" s="54">
        <v>26.5</v>
      </c>
      <c r="K2921" s="28">
        <v>0</v>
      </c>
      <c r="L2921" s="34">
        <f>K2921-'[6]на отправку'!$K2921</f>
        <v>0</v>
      </c>
      <c r="N2921" s="28">
        <v>26</v>
      </c>
      <c r="R2921" s="28" t="s">
        <v>2524</v>
      </c>
      <c r="V2921" s="28">
        <v>0</v>
      </c>
      <c r="Y2921" s="28">
        <v>1</v>
      </c>
      <c r="AB2921" s="28">
        <v>0</v>
      </c>
      <c r="AE2921" s="6">
        <f t="shared" si="45"/>
        <v>0</v>
      </c>
    </row>
    <row r="2922" spans="2:31" ht="16.5" thickBot="1" x14ac:dyDescent="0.3">
      <c r="B2922" s="66" t="s">
        <v>3078</v>
      </c>
      <c r="C2922" s="53" t="s">
        <v>178</v>
      </c>
      <c r="D2922" s="54" t="s">
        <v>179</v>
      </c>
      <c r="E2922" s="54">
        <v>27</v>
      </c>
      <c r="F2922" s="67">
        <v>27</v>
      </c>
      <c r="G2922" s="40">
        <v>0</v>
      </c>
      <c r="H2922" s="67">
        <v>7</v>
      </c>
      <c r="I2922" s="99">
        <v>0</v>
      </c>
      <c r="K2922" s="28">
        <v>0</v>
      </c>
      <c r="L2922" s="34">
        <f>K2922-'[6]на отправку'!$K2922</f>
        <v>0</v>
      </c>
      <c r="M2922" s="200"/>
      <c r="N2922" s="28">
        <v>4</v>
      </c>
      <c r="O2922" s="28" t="s">
        <v>12</v>
      </c>
      <c r="P2922" s="28" t="s">
        <v>12</v>
      </c>
      <c r="Q2922" s="28">
        <v>1</v>
      </c>
      <c r="R2922" s="33"/>
      <c r="S2922" s="40">
        <v>0</v>
      </c>
      <c r="T2922" s="40">
        <v>0</v>
      </c>
      <c r="U2922" s="101">
        <v>0</v>
      </c>
      <c r="X2922" s="27" t="s">
        <v>2526</v>
      </c>
      <c r="Y2922" s="28">
        <v>1</v>
      </c>
      <c r="AA2922" s="28">
        <v>4</v>
      </c>
      <c r="AB2922" s="28">
        <v>0</v>
      </c>
      <c r="AE2922" s="6">
        <f t="shared" si="45"/>
        <v>0</v>
      </c>
    </row>
    <row r="2923" spans="2:31" ht="16.5" thickBot="1" x14ac:dyDescent="0.3">
      <c r="B2923" s="66" t="s">
        <v>3079</v>
      </c>
      <c r="C2923" s="53" t="s">
        <v>178</v>
      </c>
      <c r="D2923" s="54" t="s">
        <v>179</v>
      </c>
      <c r="E2923" s="54">
        <v>28</v>
      </c>
      <c r="F2923" s="67">
        <v>28</v>
      </c>
      <c r="G2923" s="67">
        <v>1</v>
      </c>
      <c r="H2923" s="67">
        <v>36</v>
      </c>
      <c r="I2923" s="99">
        <v>2.7777777999999999E-2</v>
      </c>
      <c r="K2923" s="28">
        <v>0</v>
      </c>
      <c r="L2923" s="34">
        <f>K2923-'[6]на отправку'!$K2923</f>
        <v>0</v>
      </c>
      <c r="N2923" s="28">
        <v>-2</v>
      </c>
      <c r="O2923" s="28" t="s">
        <v>12</v>
      </c>
      <c r="P2923" s="28" t="s">
        <v>12</v>
      </c>
      <c r="Q2923" s="28">
        <v>1</v>
      </c>
      <c r="S2923" s="28">
        <v>12</v>
      </c>
      <c r="T2923" s="28">
        <v>694</v>
      </c>
      <c r="U2923" s="28">
        <v>1.7291066000000001E-2</v>
      </c>
      <c r="X2923" s="27" t="s">
        <v>2528</v>
      </c>
      <c r="Y2923" s="28">
        <v>1</v>
      </c>
      <c r="AA2923" s="28">
        <v>-2</v>
      </c>
      <c r="AB2923" s="28">
        <v>4.6442499999999999E-3</v>
      </c>
      <c r="AE2923" s="6">
        <f t="shared" si="45"/>
        <v>0</v>
      </c>
    </row>
    <row r="2924" spans="2:31" ht="16.5" thickBot="1" x14ac:dyDescent="0.3">
      <c r="B2924" s="66" t="s">
        <v>3080</v>
      </c>
      <c r="C2924" s="53" t="s">
        <v>178</v>
      </c>
      <c r="D2924" s="54" t="s">
        <v>179</v>
      </c>
      <c r="E2924" s="54">
        <v>29</v>
      </c>
      <c r="F2924" s="67">
        <v>29</v>
      </c>
      <c r="G2924" s="67">
        <v>0</v>
      </c>
      <c r="H2924" s="67">
        <v>36</v>
      </c>
      <c r="I2924" s="99">
        <v>0</v>
      </c>
      <c r="K2924" s="28">
        <v>0</v>
      </c>
      <c r="L2924" s="34">
        <f>K2924-'[6]на отправку'!$K2924</f>
        <v>0</v>
      </c>
      <c r="N2924" s="28">
        <v>5</v>
      </c>
      <c r="O2924" s="28" t="s">
        <v>12</v>
      </c>
      <c r="P2924" s="28" t="s">
        <v>12</v>
      </c>
      <c r="Q2924" s="28">
        <v>1</v>
      </c>
      <c r="S2924" s="28">
        <v>0</v>
      </c>
      <c r="T2924" s="28">
        <v>694</v>
      </c>
      <c r="U2924" s="28">
        <v>0</v>
      </c>
      <c r="X2924" s="27" t="s">
        <v>2530</v>
      </c>
      <c r="Y2924" s="28">
        <v>1</v>
      </c>
      <c r="AA2924" s="28">
        <v>5</v>
      </c>
      <c r="AB2924" s="28">
        <v>1.6719300000000001E-3</v>
      </c>
      <c r="AE2924" s="6">
        <f t="shared" si="45"/>
        <v>0</v>
      </c>
    </row>
    <row r="2925" spans="2:31" ht="16.5" thickBot="1" x14ac:dyDescent="0.3">
      <c r="B2925" s="66" t="s">
        <v>3081</v>
      </c>
      <c r="C2925" s="53" t="s">
        <v>178</v>
      </c>
      <c r="D2925" s="54" t="s">
        <v>179</v>
      </c>
      <c r="E2925" s="54">
        <v>30</v>
      </c>
      <c r="F2925" s="67">
        <v>30</v>
      </c>
      <c r="G2925" s="67">
        <v>0</v>
      </c>
      <c r="H2925" s="67">
        <v>36</v>
      </c>
      <c r="I2925" s="99">
        <v>0</v>
      </c>
      <c r="K2925" s="28">
        <v>0</v>
      </c>
      <c r="L2925" s="34">
        <f>K2925-'[6]на отправку'!$K2925</f>
        <v>0</v>
      </c>
      <c r="N2925" s="28">
        <v>8</v>
      </c>
      <c r="O2925" s="28" t="s">
        <v>12</v>
      </c>
      <c r="P2925" s="28" t="s">
        <v>12</v>
      </c>
      <c r="Q2925" s="28">
        <v>1</v>
      </c>
      <c r="S2925" s="28">
        <v>0</v>
      </c>
      <c r="T2925" s="28">
        <v>694</v>
      </c>
      <c r="U2925" s="28">
        <v>0</v>
      </c>
      <c r="X2925" s="27" t="s">
        <v>2532</v>
      </c>
      <c r="Y2925" s="28">
        <v>1</v>
      </c>
      <c r="AA2925" s="28">
        <v>8</v>
      </c>
      <c r="AB2925" s="28">
        <v>0</v>
      </c>
      <c r="AE2925" s="6">
        <f t="shared" si="45"/>
        <v>0</v>
      </c>
    </row>
    <row r="2926" spans="2:31" ht="16.5" thickBot="1" x14ac:dyDescent="0.3">
      <c r="B2926" s="66" t="s">
        <v>3082</v>
      </c>
      <c r="C2926" s="53" t="s">
        <v>178</v>
      </c>
      <c r="D2926" s="54" t="s">
        <v>179</v>
      </c>
      <c r="E2926" s="54">
        <v>31</v>
      </c>
      <c r="F2926" s="67">
        <v>31</v>
      </c>
      <c r="G2926" s="67">
        <v>0</v>
      </c>
      <c r="H2926" s="67">
        <v>0</v>
      </c>
      <c r="K2926" s="28">
        <v>0</v>
      </c>
      <c r="L2926" s="34">
        <f>K2926-'[6]на отправку'!$K2926</f>
        <v>0</v>
      </c>
      <c r="N2926" s="28">
        <v>3</v>
      </c>
      <c r="O2926" s="28" t="s">
        <v>12</v>
      </c>
      <c r="P2926" s="28" t="s">
        <v>12</v>
      </c>
      <c r="Q2926" s="28">
        <v>1</v>
      </c>
      <c r="S2926" s="28">
        <v>0</v>
      </c>
      <c r="T2926" s="28">
        <v>0</v>
      </c>
      <c r="X2926" s="27" t="s">
        <v>2534</v>
      </c>
      <c r="Y2926" s="28">
        <v>1</v>
      </c>
      <c r="AB2926" s="28">
        <v>0</v>
      </c>
      <c r="AE2926" s="6">
        <f t="shared" si="45"/>
        <v>0</v>
      </c>
    </row>
    <row r="2927" spans="2:31" ht="16.5" thickBot="1" x14ac:dyDescent="0.3">
      <c r="B2927" s="66" t="s">
        <v>3083</v>
      </c>
      <c r="C2927" s="53" t="s">
        <v>178</v>
      </c>
      <c r="D2927" s="54" t="s">
        <v>179</v>
      </c>
      <c r="E2927" s="54">
        <v>32</v>
      </c>
      <c r="F2927" s="67">
        <v>32</v>
      </c>
      <c r="G2927" s="67">
        <v>0</v>
      </c>
      <c r="H2927" s="67">
        <v>0</v>
      </c>
      <c r="K2927" s="28">
        <v>0</v>
      </c>
      <c r="L2927" s="34">
        <f>K2927-'[6]на отправку'!$K2927</f>
        <v>0</v>
      </c>
      <c r="N2927" s="28">
        <v>8</v>
      </c>
      <c r="O2927" s="28" t="s">
        <v>12</v>
      </c>
      <c r="P2927" s="28" t="s">
        <v>12</v>
      </c>
      <c r="Q2927" s="28">
        <v>1</v>
      </c>
      <c r="S2927" s="28">
        <v>0</v>
      </c>
      <c r="T2927" s="28">
        <v>0</v>
      </c>
      <c r="X2927" s="27" t="s">
        <v>2536</v>
      </c>
      <c r="Y2927" s="28">
        <v>1</v>
      </c>
      <c r="AB2927" s="28">
        <v>0</v>
      </c>
      <c r="AE2927" s="6">
        <f t="shared" si="45"/>
        <v>0</v>
      </c>
    </row>
    <row r="2928" spans="2:31" ht="16.5" thickBot="1" x14ac:dyDescent="0.3">
      <c r="B2928" s="66" t="s">
        <v>1738</v>
      </c>
      <c r="C2928" s="53" t="s">
        <v>178</v>
      </c>
      <c r="D2928" s="54" t="s">
        <v>179</v>
      </c>
      <c r="E2928" s="54">
        <v>33</v>
      </c>
      <c r="F2928" s="67">
        <v>33</v>
      </c>
      <c r="G2928" s="40">
        <v>0</v>
      </c>
      <c r="H2928" s="67">
        <v>0</v>
      </c>
      <c r="I2928" s="99">
        <v>0</v>
      </c>
      <c r="K2928" s="28">
        <v>0</v>
      </c>
      <c r="L2928" s="34">
        <f>K2928-'[6]на отправку'!$K2928</f>
        <v>0</v>
      </c>
      <c r="M2928" s="200"/>
      <c r="N2928" s="28">
        <v>0</v>
      </c>
      <c r="O2928" s="28" t="s">
        <v>12</v>
      </c>
      <c r="P2928" s="28">
        <v>0</v>
      </c>
      <c r="Q2928" s="28">
        <v>2</v>
      </c>
      <c r="R2928" s="33"/>
      <c r="S2928" s="40">
        <v>0</v>
      </c>
      <c r="T2928" s="40">
        <v>0</v>
      </c>
      <c r="U2928" s="101">
        <v>0</v>
      </c>
      <c r="X2928" s="27" t="s">
        <v>2537</v>
      </c>
      <c r="Y2928" s="28">
        <v>1</v>
      </c>
      <c r="AA2928" s="28">
        <v>0</v>
      </c>
      <c r="AB2928" s="28">
        <v>0</v>
      </c>
      <c r="AE2928" s="6">
        <f t="shared" si="45"/>
        <v>0</v>
      </c>
    </row>
    <row r="2929" spans="2:31" ht="16.5" thickBot="1" x14ac:dyDescent="0.3">
      <c r="B2929" s="66" t="s">
        <v>189</v>
      </c>
      <c r="C2929" s="53" t="s">
        <v>180</v>
      </c>
      <c r="D2929" s="54" t="s">
        <v>181</v>
      </c>
      <c r="E2929" s="54">
        <v>0</v>
      </c>
      <c r="K2929" s="28">
        <v>0</v>
      </c>
      <c r="L2929" s="34">
        <f>K2929-'[6]на отправку'!$K2929</f>
        <v>0</v>
      </c>
      <c r="N2929" s="28">
        <v>24.5</v>
      </c>
      <c r="R2929" s="28" t="s">
        <v>13</v>
      </c>
      <c r="V2929" s="28">
        <v>0</v>
      </c>
      <c r="Y2929" s="28">
        <v>1</v>
      </c>
      <c r="AB2929" s="28">
        <v>0</v>
      </c>
      <c r="AE2929" s="6">
        <f t="shared" si="45"/>
        <v>0</v>
      </c>
    </row>
    <row r="2930" spans="2:31" ht="16.5" thickBot="1" x14ac:dyDescent="0.3">
      <c r="B2930" s="66" t="s">
        <v>1685</v>
      </c>
      <c r="C2930" s="53" t="s">
        <v>180</v>
      </c>
      <c r="D2930" s="54" t="s">
        <v>181</v>
      </c>
      <c r="E2930" s="54">
        <v>1</v>
      </c>
      <c r="F2930" s="67">
        <v>1</v>
      </c>
      <c r="G2930" s="67">
        <v>32940</v>
      </c>
      <c r="H2930" s="67">
        <v>37666</v>
      </c>
      <c r="I2930" s="99">
        <v>0.87452875299999999</v>
      </c>
      <c r="J2930" s="28" t="s">
        <v>12</v>
      </c>
      <c r="K2930" s="28">
        <v>-3.3096100000000003E-2</v>
      </c>
      <c r="L2930" s="34">
        <f>K2930-'[6]на отправку'!$K2930</f>
        <v>0</v>
      </c>
      <c r="M2930" s="28" t="s">
        <v>12</v>
      </c>
      <c r="N2930" s="28">
        <v>3</v>
      </c>
      <c r="O2930" s="28">
        <v>0</v>
      </c>
      <c r="P2930" s="28">
        <v>2</v>
      </c>
      <c r="Q2930" s="28">
        <v>1</v>
      </c>
      <c r="S2930" s="28">
        <v>34432</v>
      </c>
      <c r="T2930" s="28">
        <v>38069</v>
      </c>
      <c r="U2930" s="28">
        <v>0.90446294900000002</v>
      </c>
      <c r="X2930" s="27" t="s">
        <v>2497</v>
      </c>
      <c r="Y2930" s="28">
        <v>1</v>
      </c>
      <c r="AA2930" s="28">
        <v>3</v>
      </c>
      <c r="AB2930" s="28">
        <v>0.87783438400000002</v>
      </c>
      <c r="AC2930" s="28">
        <v>0.79392113200000003</v>
      </c>
      <c r="AE2930" s="6">
        <f t="shared" si="45"/>
        <v>-3.3096100000000003E-2</v>
      </c>
    </row>
    <row r="2931" spans="2:31" ht="16.5" thickBot="1" x14ac:dyDescent="0.3">
      <c r="B2931" s="66" t="s">
        <v>3084</v>
      </c>
      <c r="C2931" s="53" t="s">
        <v>180</v>
      </c>
      <c r="D2931" s="54" t="s">
        <v>181</v>
      </c>
      <c r="E2931" s="54">
        <v>2</v>
      </c>
      <c r="F2931" s="67">
        <v>26</v>
      </c>
      <c r="G2931" s="67">
        <v>34799</v>
      </c>
      <c r="H2931" s="67">
        <v>43395</v>
      </c>
      <c r="I2931" s="99">
        <v>0.80191266299999997</v>
      </c>
      <c r="J2931" s="28" t="s">
        <v>12</v>
      </c>
      <c r="K2931" s="28">
        <v>-6.7534539000000005E-2</v>
      </c>
      <c r="L2931" s="34">
        <f>K2931-'[6]на отправку'!$K2931</f>
        <v>0</v>
      </c>
      <c r="M2931" s="28" t="s">
        <v>12</v>
      </c>
      <c r="N2931" s="28">
        <v>3</v>
      </c>
      <c r="O2931" s="28">
        <v>0</v>
      </c>
      <c r="P2931" s="28">
        <v>2</v>
      </c>
      <c r="Q2931" s="28">
        <v>1</v>
      </c>
      <c r="S2931" s="28">
        <v>37819</v>
      </c>
      <c r="T2931" s="28">
        <v>43976</v>
      </c>
      <c r="U2931" s="28">
        <v>0.85999181400000002</v>
      </c>
      <c r="X2931" s="27" t="s">
        <v>2498</v>
      </c>
      <c r="Y2931" s="28">
        <v>1</v>
      </c>
      <c r="AA2931" s="28">
        <v>3</v>
      </c>
      <c r="AB2931" s="28">
        <v>0.83450456100000003</v>
      </c>
      <c r="AC2931" s="28">
        <v>0.72780695200000001</v>
      </c>
      <c r="AE2931" s="6">
        <f t="shared" si="45"/>
        <v>-6.7534539000000005E-2</v>
      </c>
    </row>
    <row r="2932" spans="2:31" ht="16.5" thickBot="1" x14ac:dyDescent="0.3">
      <c r="B2932" s="66" t="s">
        <v>1686</v>
      </c>
      <c r="C2932" s="53" t="s">
        <v>180</v>
      </c>
      <c r="D2932" s="54" t="s">
        <v>181</v>
      </c>
      <c r="E2932" s="54">
        <v>3</v>
      </c>
      <c r="F2932" s="67">
        <v>2</v>
      </c>
      <c r="G2932" s="67">
        <v>239</v>
      </c>
      <c r="H2932" s="67">
        <v>251</v>
      </c>
      <c r="I2932" s="99">
        <v>0.95219123500000002</v>
      </c>
      <c r="J2932" s="28" t="s">
        <v>12</v>
      </c>
      <c r="K2932" s="28">
        <v>0.27169726399999999</v>
      </c>
      <c r="L2932" s="34">
        <f>K2932-'[6]на отправку'!$K2932</f>
        <v>0</v>
      </c>
      <c r="N2932" s="28">
        <v>2</v>
      </c>
      <c r="O2932" s="28">
        <v>0</v>
      </c>
      <c r="P2932" s="28">
        <v>4</v>
      </c>
      <c r="Q2932" s="28">
        <v>1</v>
      </c>
      <c r="S2932" s="28">
        <v>301</v>
      </c>
      <c r="T2932" s="28">
        <v>402</v>
      </c>
      <c r="U2932" s="28">
        <v>0.748756219</v>
      </c>
      <c r="X2932" s="27" t="s">
        <v>2499</v>
      </c>
      <c r="Y2932" s="28">
        <v>1</v>
      </c>
      <c r="AA2932" s="28">
        <v>2</v>
      </c>
      <c r="AB2932" s="28">
        <v>0.91111111099999997</v>
      </c>
      <c r="AC2932" s="28">
        <v>1</v>
      </c>
      <c r="AE2932" s="6">
        <f t="shared" si="45"/>
        <v>0.27169726399999999</v>
      </c>
    </row>
    <row r="2933" spans="2:31" ht="16.5" thickBot="1" x14ac:dyDescent="0.3">
      <c r="B2933" s="66" t="s">
        <v>1687</v>
      </c>
      <c r="C2933" s="53" t="s">
        <v>180</v>
      </c>
      <c r="D2933" s="54" t="s">
        <v>181</v>
      </c>
      <c r="E2933" s="54">
        <v>4</v>
      </c>
      <c r="F2933" s="67">
        <v>3</v>
      </c>
      <c r="G2933" s="67">
        <v>37</v>
      </c>
      <c r="H2933" s="67">
        <v>50</v>
      </c>
      <c r="I2933" s="99">
        <v>0.74</v>
      </c>
      <c r="J2933" s="28" t="s">
        <v>12</v>
      </c>
      <c r="K2933" s="28">
        <v>0.109999999</v>
      </c>
      <c r="L2933" s="34">
        <f>K2933-'[6]на отправку'!$K2933</f>
        <v>0</v>
      </c>
      <c r="M2933" s="28" t="s">
        <v>12</v>
      </c>
      <c r="N2933" s="28">
        <v>2</v>
      </c>
      <c r="O2933" s="28">
        <v>0</v>
      </c>
      <c r="P2933" s="28">
        <v>4</v>
      </c>
      <c r="Q2933" s="28">
        <v>1</v>
      </c>
      <c r="S2933" s="28">
        <v>14</v>
      </c>
      <c r="T2933" s="28">
        <v>21</v>
      </c>
      <c r="U2933" s="28">
        <v>0.66666666699999999</v>
      </c>
      <c r="X2933" s="27" t="s">
        <v>2500</v>
      </c>
      <c r="Y2933" s="28">
        <v>1</v>
      </c>
      <c r="AA2933" s="28">
        <v>2</v>
      </c>
      <c r="AB2933" s="28">
        <v>0.61761761800000003</v>
      </c>
      <c r="AC2933" s="28">
        <v>1</v>
      </c>
      <c r="AE2933" s="6">
        <f t="shared" si="45"/>
        <v>0.109999999</v>
      </c>
    </row>
    <row r="2934" spans="2:31" ht="16.5" thickBot="1" x14ac:dyDescent="0.3">
      <c r="B2934" s="66" t="s">
        <v>1688</v>
      </c>
      <c r="C2934" s="53" t="s">
        <v>180</v>
      </c>
      <c r="D2934" s="54" t="s">
        <v>181</v>
      </c>
      <c r="E2934" s="54">
        <v>5</v>
      </c>
      <c r="F2934" s="67">
        <v>4</v>
      </c>
      <c r="G2934" s="67">
        <v>6</v>
      </c>
      <c r="H2934" s="67">
        <v>6</v>
      </c>
      <c r="I2934" s="99">
        <v>1</v>
      </c>
      <c r="J2934" s="28" t="s">
        <v>12</v>
      </c>
      <c r="K2934" s="28">
        <v>0</v>
      </c>
      <c r="L2934" s="34">
        <f>K2934-'[6]на отправку'!$K2934</f>
        <v>0</v>
      </c>
      <c r="M2934" s="28" t="s">
        <v>12</v>
      </c>
      <c r="N2934" s="28">
        <v>2</v>
      </c>
      <c r="O2934" s="28">
        <v>2</v>
      </c>
      <c r="P2934" s="28">
        <v>4</v>
      </c>
      <c r="Q2934" s="28">
        <v>1</v>
      </c>
      <c r="S2934" s="28">
        <v>6</v>
      </c>
      <c r="T2934" s="28">
        <v>6</v>
      </c>
      <c r="U2934" s="28">
        <v>1</v>
      </c>
      <c r="X2934" s="27" t="s">
        <v>2501</v>
      </c>
      <c r="Y2934" s="28">
        <v>1</v>
      </c>
      <c r="AA2934" s="28">
        <v>2</v>
      </c>
      <c r="AB2934" s="28">
        <v>0.86111111100000004</v>
      </c>
      <c r="AC2934" s="28">
        <v>1</v>
      </c>
      <c r="AE2934" s="6">
        <f t="shared" si="45"/>
        <v>0</v>
      </c>
    </row>
    <row r="2935" spans="2:31" ht="16.5" thickBot="1" x14ac:dyDescent="0.3">
      <c r="B2935" s="66" t="s">
        <v>1689</v>
      </c>
      <c r="C2935" s="53" t="s">
        <v>180</v>
      </c>
      <c r="D2935" s="54" t="s">
        <v>181</v>
      </c>
      <c r="E2935" s="54">
        <v>6</v>
      </c>
      <c r="F2935" s="67">
        <v>5</v>
      </c>
      <c r="G2935" s="67">
        <v>3</v>
      </c>
      <c r="H2935" s="67">
        <v>26</v>
      </c>
      <c r="I2935" s="99">
        <v>0.115384615</v>
      </c>
      <c r="J2935" s="28" t="s">
        <v>12</v>
      </c>
      <c r="K2935" s="28">
        <v>-0.69230769299999995</v>
      </c>
      <c r="L2935" s="34">
        <f>K2935-'[6]на отправку'!$K2935</f>
        <v>0</v>
      </c>
      <c r="M2935" s="28" t="s">
        <v>12</v>
      </c>
      <c r="N2935" s="28">
        <v>0</v>
      </c>
      <c r="O2935" s="28">
        <v>0</v>
      </c>
      <c r="P2935" s="28">
        <v>3</v>
      </c>
      <c r="Q2935" s="28">
        <v>1</v>
      </c>
      <c r="S2935" s="28">
        <v>6</v>
      </c>
      <c r="T2935" s="28">
        <v>16</v>
      </c>
      <c r="U2935" s="28">
        <v>0.375</v>
      </c>
      <c r="X2935" s="27" t="s">
        <v>2502</v>
      </c>
      <c r="Y2935" s="28">
        <v>1</v>
      </c>
      <c r="AA2935" s="28">
        <v>0</v>
      </c>
      <c r="AB2935" s="28">
        <v>0.56594488200000004</v>
      </c>
      <c r="AC2935" s="28">
        <v>1</v>
      </c>
      <c r="AE2935" s="6">
        <f t="shared" si="45"/>
        <v>-0.69230769299999995</v>
      </c>
    </row>
    <row r="2936" spans="2:31" ht="16.5" thickBot="1" x14ac:dyDescent="0.3">
      <c r="B2936" s="66" t="s">
        <v>1690</v>
      </c>
      <c r="C2936" s="53" t="s">
        <v>180</v>
      </c>
      <c r="D2936" s="54" t="s">
        <v>181</v>
      </c>
      <c r="E2936" s="54">
        <v>7</v>
      </c>
      <c r="F2936" s="67">
        <v>6</v>
      </c>
      <c r="G2936" s="67">
        <v>0</v>
      </c>
      <c r="H2936" s="67">
        <v>0</v>
      </c>
      <c r="I2936" s="99">
        <v>0</v>
      </c>
      <c r="J2936" s="28" t="s">
        <v>12</v>
      </c>
      <c r="K2936" s="28">
        <v>-1</v>
      </c>
      <c r="L2936" s="34">
        <f>K2936-'[6]на отправку'!$K2936</f>
        <v>0</v>
      </c>
      <c r="M2936" s="28" t="s">
        <v>12</v>
      </c>
      <c r="N2936" s="28">
        <v>0</v>
      </c>
      <c r="O2936" s="28">
        <v>0</v>
      </c>
      <c r="P2936" s="28">
        <v>0</v>
      </c>
      <c r="Q2936" s="28">
        <v>2</v>
      </c>
      <c r="S2936" s="28">
        <v>1</v>
      </c>
      <c r="T2936" s="28">
        <v>1</v>
      </c>
      <c r="U2936" s="28">
        <v>1</v>
      </c>
      <c r="X2936" s="27" t="s">
        <v>2503</v>
      </c>
      <c r="Y2936" s="28">
        <v>1</v>
      </c>
      <c r="AA2936" s="28">
        <v>0</v>
      </c>
      <c r="AB2936" s="28">
        <v>0.3</v>
      </c>
      <c r="AC2936" s="28">
        <v>1</v>
      </c>
      <c r="AE2936" s="6">
        <f t="shared" si="45"/>
        <v>-1</v>
      </c>
    </row>
    <row r="2937" spans="2:31" ht="16.5" thickBot="1" x14ac:dyDescent="0.3">
      <c r="B2937" s="66" t="s">
        <v>1707</v>
      </c>
      <c r="C2937" s="53" t="s">
        <v>180</v>
      </c>
      <c r="D2937" s="54" t="s">
        <v>181</v>
      </c>
      <c r="E2937" s="54">
        <v>8</v>
      </c>
      <c r="F2937" s="67">
        <v>22</v>
      </c>
      <c r="G2937" s="67">
        <v>0</v>
      </c>
      <c r="H2937" s="67">
        <v>1</v>
      </c>
      <c r="I2937" s="99">
        <v>0</v>
      </c>
      <c r="J2937" s="28" t="s">
        <v>12</v>
      </c>
      <c r="K2937" s="28">
        <v>0</v>
      </c>
      <c r="L2937" s="34">
        <f>K2937-'[6]на отправку'!$K2937</f>
        <v>0</v>
      </c>
      <c r="M2937" s="28" t="s">
        <v>12</v>
      </c>
      <c r="N2937" s="28">
        <v>0</v>
      </c>
      <c r="O2937" s="28">
        <v>0</v>
      </c>
      <c r="P2937" s="28">
        <v>3</v>
      </c>
      <c r="Q2937" s="28">
        <v>1</v>
      </c>
      <c r="S2937" s="28">
        <v>0</v>
      </c>
      <c r="T2937" s="28">
        <v>1</v>
      </c>
      <c r="U2937" s="28">
        <v>0</v>
      </c>
      <c r="X2937" s="27" t="s">
        <v>2504</v>
      </c>
      <c r="Y2937" s="28">
        <v>1</v>
      </c>
      <c r="AA2937" s="28">
        <v>0</v>
      </c>
      <c r="AB2937" s="28">
        <v>0.4</v>
      </c>
      <c r="AC2937" s="28">
        <v>1</v>
      </c>
      <c r="AE2937" s="6">
        <f t="shared" si="45"/>
        <v>0</v>
      </c>
    </row>
    <row r="2938" spans="2:31" ht="16.5" thickBot="1" x14ac:dyDescent="0.3">
      <c r="B2938" s="66" t="s">
        <v>1691</v>
      </c>
      <c r="C2938" s="53" t="s">
        <v>180</v>
      </c>
      <c r="D2938" s="54" t="s">
        <v>181</v>
      </c>
      <c r="E2938" s="54">
        <v>9</v>
      </c>
      <c r="F2938" s="67">
        <v>7</v>
      </c>
      <c r="G2938" s="67">
        <v>5400</v>
      </c>
      <c r="H2938" s="67">
        <v>5400</v>
      </c>
      <c r="I2938" s="99">
        <v>1</v>
      </c>
      <c r="J2938" s="28">
        <v>1</v>
      </c>
      <c r="K2938" s="28">
        <v>0</v>
      </c>
      <c r="L2938" s="34">
        <f>K2938-'[6]на отправку'!$K2938</f>
        <v>0</v>
      </c>
      <c r="M2938" s="28">
        <v>1</v>
      </c>
      <c r="N2938" s="28">
        <v>2</v>
      </c>
      <c r="O2938" s="28" t="s">
        <v>12</v>
      </c>
      <c r="P2938" s="28">
        <v>6</v>
      </c>
      <c r="Q2938" s="28">
        <v>1</v>
      </c>
      <c r="S2938" s="28">
        <v>5994</v>
      </c>
      <c r="T2938" s="28">
        <v>5994</v>
      </c>
      <c r="U2938" s="28">
        <v>1</v>
      </c>
      <c r="X2938" s="27" t="s">
        <v>2505</v>
      </c>
      <c r="Y2938" s="28">
        <v>1</v>
      </c>
      <c r="AA2938" s="28">
        <v>2</v>
      </c>
      <c r="AB2938" s="28">
        <v>1</v>
      </c>
      <c r="AC2938" s="28">
        <v>1</v>
      </c>
      <c r="AE2938" s="6">
        <f t="shared" si="45"/>
        <v>0</v>
      </c>
    </row>
    <row r="2939" spans="2:31" ht="16.5" thickBot="1" x14ac:dyDescent="0.3">
      <c r="B2939" s="66" t="s">
        <v>1692</v>
      </c>
      <c r="C2939" s="53" t="s">
        <v>180</v>
      </c>
      <c r="D2939" s="54" t="s">
        <v>181</v>
      </c>
      <c r="E2939" s="54">
        <v>10</v>
      </c>
      <c r="F2939" s="67">
        <v>8</v>
      </c>
      <c r="G2939" s="67">
        <v>546</v>
      </c>
      <c r="H2939" s="67">
        <v>48620</v>
      </c>
      <c r="I2939" s="99">
        <v>1.1229947000000001E-2</v>
      </c>
      <c r="J2939" s="28" t="s">
        <v>12</v>
      </c>
      <c r="K2939" s="28">
        <v>1.776078E-2</v>
      </c>
      <c r="L2939" s="34">
        <f>K2939-'[6]на отправку'!$K2939</f>
        <v>0</v>
      </c>
      <c r="M2939" s="28" t="s">
        <v>12</v>
      </c>
      <c r="N2939" s="28">
        <v>1</v>
      </c>
      <c r="O2939" s="28">
        <v>0</v>
      </c>
      <c r="P2939" s="28">
        <v>2</v>
      </c>
      <c r="Q2939" s="28">
        <v>1</v>
      </c>
      <c r="S2939" s="28">
        <v>480</v>
      </c>
      <c r="T2939" s="28">
        <v>43502</v>
      </c>
      <c r="U2939" s="28">
        <v>1.1033975E-2</v>
      </c>
      <c r="X2939" s="27" t="s">
        <v>2506</v>
      </c>
      <c r="Y2939" s="28">
        <v>1</v>
      </c>
      <c r="AA2939" s="28">
        <v>1</v>
      </c>
      <c r="AB2939" s="28">
        <v>1.4606701999999999E-2</v>
      </c>
      <c r="AC2939" s="28">
        <v>0</v>
      </c>
      <c r="AE2939" s="6">
        <f t="shared" si="45"/>
        <v>1.776078E-2</v>
      </c>
    </row>
    <row r="2940" spans="2:31" ht="16.5" thickBot="1" x14ac:dyDescent="0.3">
      <c r="B2940" s="66" t="s">
        <v>1693</v>
      </c>
      <c r="C2940" s="53" t="s">
        <v>180</v>
      </c>
      <c r="D2940" s="54" t="s">
        <v>181</v>
      </c>
      <c r="E2940" s="54">
        <v>11</v>
      </c>
      <c r="F2940" s="67">
        <v>9</v>
      </c>
      <c r="G2940" s="67">
        <v>1618</v>
      </c>
      <c r="H2940" s="67">
        <v>1685</v>
      </c>
      <c r="I2940" s="99">
        <v>0.960237389</v>
      </c>
      <c r="J2940" s="28">
        <v>1</v>
      </c>
      <c r="K2940" s="28">
        <v>0.96933947499999995</v>
      </c>
      <c r="L2940" s="34">
        <f>K2940-'[6]на отправку'!$K2940</f>
        <v>0</v>
      </c>
      <c r="M2940" s="28">
        <v>0.960237389</v>
      </c>
      <c r="N2940" s="28">
        <v>0.5</v>
      </c>
      <c r="O2940" s="28" t="s">
        <v>12</v>
      </c>
      <c r="P2940" s="28">
        <v>5</v>
      </c>
      <c r="Q2940" s="28">
        <v>1</v>
      </c>
      <c r="S2940" s="28">
        <v>2083</v>
      </c>
      <c r="T2940" s="28">
        <v>4272</v>
      </c>
      <c r="U2940" s="28">
        <v>0.48759363300000003</v>
      </c>
      <c r="X2940" s="27" t="s">
        <v>2507</v>
      </c>
      <c r="Y2940" s="28">
        <v>1</v>
      </c>
      <c r="AA2940" s="28">
        <v>0.5</v>
      </c>
      <c r="AB2940" s="28">
        <v>0.93642591900000005</v>
      </c>
      <c r="AE2940" s="6">
        <f t="shared" si="45"/>
        <v>0.96933947499999995</v>
      </c>
    </row>
    <row r="2941" spans="2:31" ht="16.5" thickBot="1" x14ac:dyDescent="0.3">
      <c r="B2941" s="66" t="s">
        <v>1694</v>
      </c>
      <c r="C2941" s="53" t="s">
        <v>180</v>
      </c>
      <c r="D2941" s="54" t="s">
        <v>181</v>
      </c>
      <c r="E2941" s="54">
        <v>12</v>
      </c>
      <c r="F2941" s="67">
        <v>10</v>
      </c>
      <c r="G2941" s="67">
        <v>68</v>
      </c>
      <c r="H2941" s="67">
        <v>68</v>
      </c>
      <c r="I2941" s="99">
        <v>1</v>
      </c>
      <c r="J2941" s="28">
        <v>1</v>
      </c>
      <c r="K2941" s="28">
        <v>0</v>
      </c>
      <c r="L2941" s="34">
        <f>K2941-'[6]на отправку'!$K2941</f>
        <v>0</v>
      </c>
      <c r="M2941" s="28">
        <v>1</v>
      </c>
      <c r="N2941" s="28">
        <v>1</v>
      </c>
      <c r="O2941" s="28" t="s">
        <v>12</v>
      </c>
      <c r="P2941" s="28">
        <v>6</v>
      </c>
      <c r="Q2941" s="28">
        <v>1</v>
      </c>
      <c r="S2941" s="28">
        <v>90</v>
      </c>
      <c r="T2941" s="28">
        <v>90</v>
      </c>
      <c r="U2941" s="28">
        <v>1</v>
      </c>
      <c r="X2941" s="27" t="s">
        <v>2508</v>
      </c>
      <c r="Y2941" s="28">
        <v>1</v>
      </c>
      <c r="AA2941" s="28">
        <v>1</v>
      </c>
      <c r="AB2941" s="28">
        <v>1</v>
      </c>
      <c r="AE2941" s="6">
        <f t="shared" si="45"/>
        <v>0</v>
      </c>
    </row>
    <row r="2942" spans="2:31" ht="16.5" thickBot="1" x14ac:dyDescent="0.3">
      <c r="B2942" s="66" t="s">
        <v>1695</v>
      </c>
      <c r="C2942" s="53" t="s">
        <v>180</v>
      </c>
      <c r="D2942" s="54" t="s">
        <v>181</v>
      </c>
      <c r="E2942" s="54">
        <v>13</v>
      </c>
      <c r="F2942" s="67">
        <v>11</v>
      </c>
      <c r="G2942" s="67">
        <v>231</v>
      </c>
      <c r="H2942" s="67">
        <v>231</v>
      </c>
      <c r="I2942" s="99">
        <v>1</v>
      </c>
      <c r="J2942" s="28">
        <v>1</v>
      </c>
      <c r="K2942" s="28">
        <v>0</v>
      </c>
      <c r="L2942" s="34">
        <f>K2942-'[6]на отправку'!$K2942</f>
        <v>0</v>
      </c>
      <c r="M2942" s="28">
        <v>1</v>
      </c>
      <c r="N2942" s="28">
        <v>2</v>
      </c>
      <c r="O2942" s="28" t="s">
        <v>12</v>
      </c>
      <c r="P2942" s="28">
        <v>6</v>
      </c>
      <c r="Q2942" s="28">
        <v>1</v>
      </c>
      <c r="S2942" s="28">
        <v>274</v>
      </c>
      <c r="T2942" s="28">
        <v>274</v>
      </c>
      <c r="U2942" s="28">
        <v>1</v>
      </c>
      <c r="X2942" s="27" t="s">
        <v>2509</v>
      </c>
      <c r="Y2942" s="28">
        <v>1</v>
      </c>
      <c r="AA2942" s="28">
        <v>2</v>
      </c>
      <c r="AB2942" s="28">
        <v>1</v>
      </c>
      <c r="AE2942" s="6">
        <f t="shared" si="45"/>
        <v>0</v>
      </c>
    </row>
    <row r="2943" spans="2:31" ht="16.5" thickBot="1" x14ac:dyDescent="0.3">
      <c r="B2943" s="66" t="s">
        <v>1696</v>
      </c>
      <c r="C2943" s="53" t="s">
        <v>180</v>
      </c>
      <c r="D2943" s="54" t="s">
        <v>181</v>
      </c>
      <c r="E2943" s="54">
        <v>14</v>
      </c>
      <c r="F2943" s="67">
        <v>12</v>
      </c>
      <c r="G2943" s="67">
        <v>887</v>
      </c>
      <c r="H2943" s="67">
        <v>49525</v>
      </c>
      <c r="I2943" s="99">
        <v>1.7910145999999998E-2</v>
      </c>
      <c r="J2943" s="28" t="s">
        <v>12</v>
      </c>
      <c r="K2943" s="28">
        <v>-6.8924352999999994E-2</v>
      </c>
      <c r="L2943" s="34">
        <f>K2943-'[6]на отправку'!$K2943</f>
        <v>0</v>
      </c>
      <c r="M2943" s="28" t="s">
        <v>12</v>
      </c>
      <c r="N2943" s="28">
        <v>2</v>
      </c>
      <c r="O2943" s="28">
        <v>0</v>
      </c>
      <c r="P2943" s="28">
        <v>2</v>
      </c>
      <c r="Q2943" s="28">
        <v>1</v>
      </c>
      <c r="S2943" s="28">
        <v>853</v>
      </c>
      <c r="T2943" s="28">
        <v>44344</v>
      </c>
      <c r="U2943" s="28">
        <v>1.9235973E-2</v>
      </c>
      <c r="X2943" s="27" t="s">
        <v>2510</v>
      </c>
      <c r="Y2943" s="28">
        <v>1</v>
      </c>
      <c r="AA2943" s="28">
        <v>2</v>
      </c>
      <c r="AB2943" s="28">
        <v>3.2834602999999997E-2</v>
      </c>
      <c r="AC2943" s="28">
        <v>5.0505050000000003E-3</v>
      </c>
      <c r="AE2943" s="6">
        <f t="shared" si="45"/>
        <v>-6.8924352999999994E-2</v>
      </c>
    </row>
    <row r="2944" spans="2:31" ht="16.5" thickBot="1" x14ac:dyDescent="0.3">
      <c r="B2944" s="66" t="s">
        <v>1697</v>
      </c>
      <c r="C2944" s="53" t="s">
        <v>180</v>
      </c>
      <c r="D2944" s="54" t="s">
        <v>181</v>
      </c>
      <c r="E2944" s="54">
        <v>15</v>
      </c>
      <c r="F2944" s="67">
        <v>13</v>
      </c>
      <c r="G2944" s="67">
        <v>242</v>
      </c>
      <c r="H2944" s="67">
        <v>631</v>
      </c>
      <c r="I2944" s="99">
        <v>0.38351822499999999</v>
      </c>
      <c r="J2944" s="28" t="s">
        <v>12</v>
      </c>
      <c r="K2944" s="28">
        <v>0.18749909100000001</v>
      </c>
      <c r="L2944" s="34">
        <f>K2944-'[6]на отправку'!$K2944</f>
        <v>0</v>
      </c>
      <c r="M2944" s="28" t="s">
        <v>12</v>
      </c>
      <c r="N2944" s="28">
        <v>1</v>
      </c>
      <c r="O2944" s="28">
        <v>0</v>
      </c>
      <c r="P2944" s="28">
        <v>2</v>
      </c>
      <c r="Q2944" s="28">
        <v>1</v>
      </c>
      <c r="S2944" s="28">
        <v>218</v>
      </c>
      <c r="T2944" s="28">
        <v>675</v>
      </c>
      <c r="U2944" s="28">
        <v>0.32296296299999999</v>
      </c>
      <c r="X2944" s="27" t="s">
        <v>2511</v>
      </c>
      <c r="Y2944" s="28">
        <v>1</v>
      </c>
      <c r="AA2944" s="28">
        <v>1</v>
      </c>
      <c r="AB2944" s="28">
        <v>0.4</v>
      </c>
      <c r="AC2944" s="28">
        <v>0.177419355</v>
      </c>
      <c r="AE2944" s="6">
        <f t="shared" si="45"/>
        <v>0.18749909100000001</v>
      </c>
    </row>
    <row r="2945" spans="2:31" ht="16.5" thickBot="1" x14ac:dyDescent="0.3">
      <c r="B2945" s="66" t="s">
        <v>1698</v>
      </c>
      <c r="C2945" s="53" t="s">
        <v>180</v>
      </c>
      <c r="D2945" s="54" t="s">
        <v>181</v>
      </c>
      <c r="E2945" s="54">
        <v>16</v>
      </c>
      <c r="F2945" s="67">
        <v>14</v>
      </c>
      <c r="G2945" s="67">
        <v>3</v>
      </c>
      <c r="H2945" s="67">
        <v>5584</v>
      </c>
      <c r="I2945" s="99">
        <v>5.3724899999999995E-4</v>
      </c>
      <c r="J2945" s="28" t="s">
        <v>12</v>
      </c>
      <c r="K2945" s="28">
        <v>-0.53957754999999996</v>
      </c>
      <c r="L2945" s="34">
        <f>K2945-'[6]на отправку'!$K2945</f>
        <v>0</v>
      </c>
      <c r="M2945" s="28" t="s">
        <v>12</v>
      </c>
      <c r="N2945" s="28">
        <v>3</v>
      </c>
      <c r="O2945" s="28">
        <v>0</v>
      </c>
      <c r="P2945" s="28">
        <v>1</v>
      </c>
      <c r="Q2945" s="28">
        <v>1</v>
      </c>
      <c r="S2945" s="28">
        <v>6</v>
      </c>
      <c r="T2945" s="28">
        <v>5142</v>
      </c>
      <c r="U2945" s="28">
        <v>1.1668609999999999E-3</v>
      </c>
      <c r="X2945" s="27" t="s">
        <v>2512</v>
      </c>
      <c r="Y2945" s="28">
        <v>1</v>
      </c>
      <c r="AA2945" s="28">
        <v>3</v>
      </c>
      <c r="AB2945" s="28">
        <v>5.0993200000000005E-4</v>
      </c>
      <c r="AC2945" s="28">
        <v>0</v>
      </c>
      <c r="AE2945" s="6">
        <f t="shared" si="45"/>
        <v>-0.53957754999999996</v>
      </c>
    </row>
    <row r="2946" spans="2:31" ht="16.5" thickBot="1" x14ac:dyDescent="0.3">
      <c r="B2946" s="66" t="s">
        <v>1699</v>
      </c>
      <c r="C2946" s="53" t="s">
        <v>180</v>
      </c>
      <c r="D2946" s="54" t="s">
        <v>181</v>
      </c>
      <c r="E2946" s="54">
        <v>16.5</v>
      </c>
      <c r="K2946" s="28">
        <v>0</v>
      </c>
      <c r="L2946" s="34">
        <f>K2946-'[6]на отправку'!$K2946</f>
        <v>0</v>
      </c>
      <c r="N2946" s="28">
        <v>0</v>
      </c>
      <c r="R2946" s="28" t="s">
        <v>2514</v>
      </c>
      <c r="V2946" s="28">
        <v>0</v>
      </c>
      <c r="Y2946" s="28">
        <v>1</v>
      </c>
      <c r="AB2946" s="28">
        <v>0</v>
      </c>
      <c r="AE2946" s="6">
        <f t="shared" si="45"/>
        <v>0</v>
      </c>
    </row>
    <row r="2947" spans="2:31" ht="16.5" thickBot="1" x14ac:dyDescent="0.3">
      <c r="B2947" s="66" t="s">
        <v>1700</v>
      </c>
      <c r="C2947" s="53" t="s">
        <v>180</v>
      </c>
      <c r="D2947" s="54" t="s">
        <v>181</v>
      </c>
      <c r="E2947" s="54">
        <v>17</v>
      </c>
      <c r="F2947" s="67">
        <v>15</v>
      </c>
      <c r="G2947" s="67">
        <v>0</v>
      </c>
      <c r="H2947" s="67">
        <v>0</v>
      </c>
      <c r="I2947" s="99">
        <v>0</v>
      </c>
      <c r="J2947" s="28">
        <v>1</v>
      </c>
      <c r="K2947" s="28">
        <v>0</v>
      </c>
      <c r="L2947" s="34">
        <f>K2947-'[6]на отправку'!$K2947</f>
        <v>0</v>
      </c>
      <c r="M2947" s="28">
        <v>0</v>
      </c>
      <c r="N2947" s="28">
        <v>0</v>
      </c>
      <c r="O2947" s="28" t="s">
        <v>12</v>
      </c>
      <c r="P2947" s="28">
        <v>0</v>
      </c>
      <c r="Q2947" s="28">
        <v>0</v>
      </c>
      <c r="S2947" s="28">
        <v>0</v>
      </c>
      <c r="T2947" s="28">
        <v>0</v>
      </c>
      <c r="U2947" s="28">
        <v>0</v>
      </c>
      <c r="X2947" s="27" t="s">
        <v>2515</v>
      </c>
      <c r="Y2947" s="28">
        <v>0</v>
      </c>
      <c r="AA2947" s="28">
        <v>0</v>
      </c>
      <c r="AB2947" s="28">
        <v>0.96851403899999999</v>
      </c>
      <c r="AE2947" s="6">
        <f t="shared" si="45"/>
        <v>0</v>
      </c>
    </row>
    <row r="2948" spans="2:31" ht="16.5" thickBot="1" x14ac:dyDescent="0.3">
      <c r="B2948" s="66" t="s">
        <v>1701</v>
      </c>
      <c r="C2948" s="53" t="s">
        <v>180</v>
      </c>
      <c r="D2948" s="54" t="s">
        <v>181</v>
      </c>
      <c r="E2948" s="54">
        <v>18</v>
      </c>
      <c r="F2948" s="67">
        <v>16</v>
      </c>
      <c r="G2948" s="67">
        <v>0</v>
      </c>
      <c r="H2948" s="67">
        <v>0</v>
      </c>
      <c r="I2948" s="99">
        <v>0</v>
      </c>
      <c r="J2948" s="28" t="s">
        <v>12</v>
      </c>
      <c r="K2948" s="28">
        <v>0</v>
      </c>
      <c r="L2948" s="34">
        <f>K2948-'[6]на отправку'!$K2948</f>
        <v>0</v>
      </c>
      <c r="M2948" s="28" t="s">
        <v>12</v>
      </c>
      <c r="N2948" s="28">
        <v>0</v>
      </c>
      <c r="O2948" s="28">
        <v>0</v>
      </c>
      <c r="P2948" s="28">
        <v>0</v>
      </c>
      <c r="Q2948" s="28">
        <v>0</v>
      </c>
      <c r="S2948" s="28">
        <v>0</v>
      </c>
      <c r="T2948" s="28">
        <v>0</v>
      </c>
      <c r="U2948" s="28">
        <v>0</v>
      </c>
      <c r="X2948" s="27" t="s">
        <v>2516</v>
      </c>
      <c r="Y2948" s="28">
        <v>0</v>
      </c>
      <c r="AA2948" s="28">
        <v>0</v>
      </c>
      <c r="AB2948" s="28">
        <v>0.94674221000000003</v>
      </c>
      <c r="AC2948" s="28">
        <v>1</v>
      </c>
      <c r="AE2948" s="6">
        <f t="shared" si="45"/>
        <v>0</v>
      </c>
    </row>
    <row r="2949" spans="2:31" ht="16.5" thickBot="1" x14ac:dyDescent="0.3">
      <c r="B2949" s="66" t="s">
        <v>1702</v>
      </c>
      <c r="C2949" s="53" t="s">
        <v>180</v>
      </c>
      <c r="D2949" s="54" t="s">
        <v>181</v>
      </c>
      <c r="E2949" s="54">
        <v>19</v>
      </c>
      <c r="F2949" s="67">
        <v>17</v>
      </c>
      <c r="G2949" s="67">
        <v>0</v>
      </c>
      <c r="H2949" s="67">
        <v>0</v>
      </c>
      <c r="I2949" s="99">
        <v>0</v>
      </c>
      <c r="J2949" s="28" t="s">
        <v>12</v>
      </c>
      <c r="K2949" s="28">
        <v>0</v>
      </c>
      <c r="L2949" s="34">
        <f>K2949-'[6]на отправку'!$K2949</f>
        <v>0</v>
      </c>
      <c r="M2949" s="28" t="s">
        <v>12</v>
      </c>
      <c r="N2949" s="28">
        <v>0</v>
      </c>
      <c r="O2949" s="28">
        <v>0</v>
      </c>
      <c r="P2949" s="28">
        <v>0</v>
      </c>
      <c r="Q2949" s="28">
        <v>0</v>
      </c>
      <c r="S2949" s="28">
        <v>0</v>
      </c>
      <c r="T2949" s="28">
        <v>0</v>
      </c>
      <c r="U2949" s="28">
        <v>0</v>
      </c>
      <c r="X2949" s="27" t="s">
        <v>2517</v>
      </c>
      <c r="Y2949" s="28">
        <v>0</v>
      </c>
      <c r="AA2949" s="28">
        <v>0</v>
      </c>
      <c r="AB2949" s="28">
        <v>0.98260073299999995</v>
      </c>
      <c r="AC2949" s="28">
        <v>1</v>
      </c>
      <c r="AE2949" s="6">
        <f t="shared" si="45"/>
        <v>0</v>
      </c>
    </row>
    <row r="2950" spans="2:31" ht="16.5" thickBot="1" x14ac:dyDescent="0.3">
      <c r="B2950" s="66" t="s">
        <v>1703</v>
      </c>
      <c r="C2950" s="53" t="s">
        <v>180</v>
      </c>
      <c r="D2950" s="54" t="s">
        <v>181</v>
      </c>
      <c r="E2950" s="54">
        <v>20</v>
      </c>
      <c r="F2950" s="67">
        <v>18</v>
      </c>
      <c r="G2950" s="67">
        <v>0</v>
      </c>
      <c r="H2950" s="67">
        <v>0</v>
      </c>
      <c r="I2950" s="99">
        <v>0</v>
      </c>
      <c r="J2950" s="28" t="s">
        <v>12</v>
      </c>
      <c r="K2950" s="28">
        <v>0</v>
      </c>
      <c r="L2950" s="34">
        <f>K2950-'[6]на отправку'!$K2950</f>
        <v>0</v>
      </c>
      <c r="M2950" s="28" t="s">
        <v>12</v>
      </c>
      <c r="N2950" s="28">
        <v>0</v>
      </c>
      <c r="O2950" s="28">
        <v>0</v>
      </c>
      <c r="P2950" s="28">
        <v>0</v>
      </c>
      <c r="Q2950" s="28">
        <v>0</v>
      </c>
      <c r="S2950" s="28">
        <v>0</v>
      </c>
      <c r="T2950" s="28">
        <v>0</v>
      </c>
      <c r="U2950" s="28">
        <v>0</v>
      </c>
      <c r="X2950" s="27" t="s">
        <v>2518</v>
      </c>
      <c r="Y2950" s="28">
        <v>0</v>
      </c>
      <c r="AA2950" s="28">
        <v>0</v>
      </c>
      <c r="AB2950" s="28">
        <v>0.96027201100000004</v>
      </c>
      <c r="AC2950" s="28">
        <v>1</v>
      </c>
      <c r="AE2950" s="6">
        <f t="shared" si="45"/>
        <v>0</v>
      </c>
    </row>
    <row r="2951" spans="2:31" ht="16.5" thickBot="1" x14ac:dyDescent="0.3">
      <c r="B2951" s="66" t="s">
        <v>1704</v>
      </c>
      <c r="C2951" s="53" t="s">
        <v>180</v>
      </c>
      <c r="D2951" s="54" t="s">
        <v>181</v>
      </c>
      <c r="E2951" s="54">
        <v>21</v>
      </c>
      <c r="F2951" s="67">
        <v>19</v>
      </c>
      <c r="G2951" s="67">
        <v>0</v>
      </c>
      <c r="H2951" s="67">
        <v>0</v>
      </c>
      <c r="I2951" s="99">
        <v>0</v>
      </c>
      <c r="J2951" s="28" t="s">
        <v>12</v>
      </c>
      <c r="K2951" s="28">
        <v>0</v>
      </c>
      <c r="L2951" s="34">
        <f>K2951-'[6]на отправку'!$K2951</f>
        <v>0</v>
      </c>
      <c r="M2951" s="28" t="s">
        <v>12</v>
      </c>
      <c r="N2951" s="28">
        <v>0</v>
      </c>
      <c r="O2951" s="28">
        <v>0</v>
      </c>
      <c r="P2951" s="28">
        <v>0</v>
      </c>
      <c r="Q2951" s="28">
        <v>0</v>
      </c>
      <c r="S2951" s="28">
        <v>0</v>
      </c>
      <c r="T2951" s="28">
        <v>0</v>
      </c>
      <c r="U2951" s="28">
        <v>0</v>
      </c>
      <c r="X2951" s="27" t="s">
        <v>2519</v>
      </c>
      <c r="Y2951" s="28">
        <v>0</v>
      </c>
      <c r="AA2951" s="28">
        <v>0</v>
      </c>
      <c r="AB2951" s="28">
        <v>0.96570972899999996</v>
      </c>
      <c r="AC2951" s="28">
        <v>1</v>
      </c>
      <c r="AE2951" s="6">
        <f t="shared" ref="AE2951:AE2965" si="46">ROUND(K2951,9)</f>
        <v>0</v>
      </c>
    </row>
    <row r="2952" spans="2:31" ht="16.5" thickBot="1" x14ac:dyDescent="0.3">
      <c r="B2952" s="66" t="s">
        <v>1705</v>
      </c>
      <c r="C2952" s="53" t="s">
        <v>180</v>
      </c>
      <c r="D2952" s="54" t="s">
        <v>181</v>
      </c>
      <c r="E2952" s="54">
        <v>22</v>
      </c>
      <c r="F2952" s="67">
        <v>20</v>
      </c>
      <c r="G2952" s="67">
        <v>0</v>
      </c>
      <c r="H2952" s="67">
        <v>0</v>
      </c>
      <c r="I2952" s="99">
        <v>0</v>
      </c>
      <c r="J2952" s="28" t="s">
        <v>12</v>
      </c>
      <c r="K2952" s="28">
        <v>0</v>
      </c>
      <c r="L2952" s="34">
        <f>K2952-'[6]на отправку'!$K2952</f>
        <v>0</v>
      </c>
      <c r="M2952" s="28" t="s">
        <v>12</v>
      </c>
      <c r="N2952" s="28">
        <v>0</v>
      </c>
      <c r="O2952" s="28">
        <v>0</v>
      </c>
      <c r="P2952" s="28">
        <v>0</v>
      </c>
      <c r="Q2952" s="28">
        <v>0</v>
      </c>
      <c r="S2952" s="28">
        <v>0</v>
      </c>
      <c r="T2952" s="28">
        <v>0</v>
      </c>
      <c r="U2952" s="28">
        <v>0</v>
      </c>
      <c r="X2952" s="27" t="s">
        <v>2520</v>
      </c>
      <c r="Y2952" s="28">
        <v>0</v>
      </c>
      <c r="AA2952" s="28">
        <v>0</v>
      </c>
      <c r="AB2952" s="28">
        <v>0.8075</v>
      </c>
      <c r="AC2952" s="28">
        <v>1</v>
      </c>
      <c r="AE2952" s="6">
        <f t="shared" si="46"/>
        <v>0</v>
      </c>
    </row>
    <row r="2953" spans="2:31" ht="16.5" thickBot="1" x14ac:dyDescent="0.3">
      <c r="B2953" s="66" t="s">
        <v>1699</v>
      </c>
      <c r="C2953" s="53" t="s">
        <v>180</v>
      </c>
      <c r="D2953" s="54" t="s">
        <v>181</v>
      </c>
      <c r="E2953" s="54">
        <v>22.5</v>
      </c>
      <c r="K2953" s="28">
        <v>0</v>
      </c>
      <c r="L2953" s="34">
        <f>K2953-'[6]на отправку'!$K2953</f>
        <v>0</v>
      </c>
      <c r="N2953" s="28">
        <v>9.5</v>
      </c>
      <c r="R2953" s="28" t="s">
        <v>2521</v>
      </c>
      <c r="V2953" s="28">
        <v>0</v>
      </c>
      <c r="Y2953" s="28">
        <v>1</v>
      </c>
      <c r="AB2953" s="28">
        <v>0</v>
      </c>
      <c r="AE2953" s="6">
        <f t="shared" si="46"/>
        <v>0</v>
      </c>
    </row>
    <row r="2954" spans="2:31" ht="16.5" thickBot="1" x14ac:dyDescent="0.3">
      <c r="B2954" s="66" t="s">
        <v>1706</v>
      </c>
      <c r="C2954" s="53" t="s">
        <v>180</v>
      </c>
      <c r="D2954" s="54" t="s">
        <v>181</v>
      </c>
      <c r="E2954" s="54">
        <v>23</v>
      </c>
      <c r="F2954" s="67">
        <v>21</v>
      </c>
      <c r="G2954" s="67">
        <v>54</v>
      </c>
      <c r="H2954" s="67">
        <v>79</v>
      </c>
      <c r="I2954" s="99">
        <v>0.68354430399999999</v>
      </c>
      <c r="J2954" s="28" t="s">
        <v>12</v>
      </c>
      <c r="K2954" s="28">
        <v>0.13924050700000001</v>
      </c>
      <c r="L2954" s="34">
        <f>K2954-'[6]на отправку'!$K2954</f>
        <v>0</v>
      </c>
      <c r="M2954" s="28" t="s">
        <v>12</v>
      </c>
      <c r="N2954" s="28">
        <v>5</v>
      </c>
      <c r="O2954" s="28">
        <v>0</v>
      </c>
      <c r="P2954" s="28">
        <v>4</v>
      </c>
      <c r="Q2954" s="28">
        <v>1</v>
      </c>
      <c r="S2954" s="28">
        <v>15</v>
      </c>
      <c r="T2954" s="28">
        <v>25</v>
      </c>
      <c r="U2954" s="28">
        <v>0.6</v>
      </c>
      <c r="X2954" s="27" t="s">
        <v>302</v>
      </c>
      <c r="Y2954" s="28">
        <v>1</v>
      </c>
      <c r="AA2954" s="28">
        <v>5</v>
      </c>
      <c r="AB2954" s="28">
        <v>0.39646335199999999</v>
      </c>
      <c r="AC2954" s="28">
        <v>1</v>
      </c>
      <c r="AE2954" s="6">
        <f t="shared" si="46"/>
        <v>0.13924050700000001</v>
      </c>
    </row>
    <row r="2955" spans="2:31" ht="16.5" thickBot="1" x14ac:dyDescent="0.3">
      <c r="B2955" s="66" t="s">
        <v>1708</v>
      </c>
      <c r="C2955" s="53" t="s">
        <v>180</v>
      </c>
      <c r="D2955" s="54" t="s">
        <v>181</v>
      </c>
      <c r="E2955" s="54">
        <v>24</v>
      </c>
      <c r="F2955" s="67">
        <v>23</v>
      </c>
      <c r="G2955" s="67">
        <v>0</v>
      </c>
      <c r="H2955" s="67">
        <v>0</v>
      </c>
      <c r="I2955" s="99">
        <v>0</v>
      </c>
      <c r="J2955" s="28" t="s">
        <v>12</v>
      </c>
      <c r="K2955" s="28">
        <v>0</v>
      </c>
      <c r="L2955" s="34">
        <f>K2955-'[6]на отправку'!$K2955</f>
        <v>0</v>
      </c>
      <c r="M2955" s="28" t="s">
        <v>12</v>
      </c>
      <c r="N2955" s="28">
        <v>0</v>
      </c>
      <c r="O2955" s="28">
        <v>0</v>
      </c>
      <c r="P2955" s="28">
        <v>0</v>
      </c>
      <c r="Q2955" s="28">
        <v>2</v>
      </c>
      <c r="S2955" s="28">
        <v>0</v>
      </c>
      <c r="T2955" s="28">
        <v>0</v>
      </c>
      <c r="U2955" s="28">
        <v>0</v>
      </c>
      <c r="X2955" s="27" t="s">
        <v>2522</v>
      </c>
      <c r="Y2955" s="28">
        <v>1</v>
      </c>
      <c r="AA2955" s="28">
        <v>0</v>
      </c>
      <c r="AB2955" s="28">
        <v>0.6</v>
      </c>
      <c r="AC2955" s="28">
        <v>1</v>
      </c>
      <c r="AE2955" s="6">
        <f t="shared" si="46"/>
        <v>0</v>
      </c>
    </row>
    <row r="2956" spans="2:31" ht="16.5" thickBot="1" x14ac:dyDescent="0.3">
      <c r="B2956" s="66" t="s">
        <v>1709</v>
      </c>
      <c r="C2956" s="53" t="s">
        <v>180</v>
      </c>
      <c r="D2956" s="54" t="s">
        <v>181</v>
      </c>
      <c r="E2956" s="54">
        <v>25</v>
      </c>
      <c r="F2956" s="67">
        <v>24</v>
      </c>
      <c r="G2956" s="67">
        <v>0</v>
      </c>
      <c r="H2956" s="67">
        <v>2</v>
      </c>
      <c r="I2956" s="99">
        <v>0</v>
      </c>
      <c r="J2956" s="28" t="s">
        <v>12</v>
      </c>
      <c r="K2956" s="28">
        <v>-1</v>
      </c>
      <c r="L2956" s="34">
        <f>K2956-'[6]на отправку'!$K2956</f>
        <v>0</v>
      </c>
      <c r="M2956" s="28" t="s">
        <v>12</v>
      </c>
      <c r="N2956" s="28">
        <v>0</v>
      </c>
      <c r="O2956" s="28">
        <v>0</v>
      </c>
      <c r="P2956" s="28">
        <v>3</v>
      </c>
      <c r="Q2956" s="28">
        <v>1</v>
      </c>
      <c r="S2956" s="28">
        <v>1</v>
      </c>
      <c r="T2956" s="28">
        <v>2</v>
      </c>
      <c r="U2956" s="28">
        <v>0.5</v>
      </c>
      <c r="X2956" s="27" t="s">
        <v>2522</v>
      </c>
      <c r="Y2956" s="28">
        <v>1</v>
      </c>
      <c r="AA2956" s="28">
        <v>0</v>
      </c>
      <c r="AB2956" s="28">
        <v>0.381578947</v>
      </c>
      <c r="AC2956" s="28">
        <v>1</v>
      </c>
      <c r="AE2956" s="6">
        <f t="shared" si="46"/>
        <v>-1</v>
      </c>
    </row>
    <row r="2957" spans="2:31" ht="16.5" thickBot="1" x14ac:dyDescent="0.3">
      <c r="B2957" s="66" t="s">
        <v>1710</v>
      </c>
      <c r="C2957" s="53" t="s">
        <v>180</v>
      </c>
      <c r="D2957" s="54" t="s">
        <v>181</v>
      </c>
      <c r="E2957" s="54">
        <v>26</v>
      </c>
      <c r="F2957" s="67">
        <v>25</v>
      </c>
      <c r="G2957" s="67">
        <v>223</v>
      </c>
      <c r="H2957" s="67">
        <v>229</v>
      </c>
      <c r="I2957" s="99">
        <v>0.97379912700000004</v>
      </c>
      <c r="J2957" s="28">
        <v>1</v>
      </c>
      <c r="K2957" s="28">
        <v>-2.1519145999999999E-2</v>
      </c>
      <c r="L2957" s="34">
        <f>K2957-'[6]на отправку'!$K2957</f>
        <v>0</v>
      </c>
      <c r="M2957" s="28" t="s">
        <v>12</v>
      </c>
      <c r="N2957" s="28">
        <v>4.5</v>
      </c>
      <c r="O2957" s="28">
        <v>0</v>
      </c>
      <c r="P2957" s="28">
        <v>4</v>
      </c>
      <c r="Q2957" s="28">
        <v>1</v>
      </c>
      <c r="S2957" s="28">
        <v>208</v>
      </c>
      <c r="T2957" s="28">
        <v>209</v>
      </c>
      <c r="U2957" s="28">
        <v>0.99521531100000005</v>
      </c>
      <c r="X2957" s="27" t="s">
        <v>2523</v>
      </c>
      <c r="Y2957" s="28">
        <v>1</v>
      </c>
      <c r="AA2957" s="28">
        <v>4.5</v>
      </c>
      <c r="AB2957" s="28">
        <v>0.97159166299999999</v>
      </c>
      <c r="AC2957" s="28">
        <v>1</v>
      </c>
      <c r="AE2957" s="6">
        <f t="shared" si="46"/>
        <v>-2.1519145999999999E-2</v>
      </c>
    </row>
    <row r="2958" spans="2:31" ht="16.5" thickBot="1" x14ac:dyDescent="0.3">
      <c r="B2958" s="66" t="s">
        <v>1699</v>
      </c>
      <c r="C2958" s="53" t="s">
        <v>180</v>
      </c>
      <c r="D2958" s="54" t="s">
        <v>181</v>
      </c>
      <c r="E2958" s="54">
        <v>26.5</v>
      </c>
      <c r="K2958" s="28">
        <v>0</v>
      </c>
      <c r="L2958" s="34">
        <f>K2958-'[6]на отправку'!$K2958</f>
        <v>0</v>
      </c>
      <c r="N2958" s="28">
        <v>31</v>
      </c>
      <c r="R2958" s="28" t="s">
        <v>2524</v>
      </c>
      <c r="V2958" s="28">
        <v>0</v>
      </c>
      <c r="Y2958" s="28">
        <v>1</v>
      </c>
      <c r="AB2958" s="28">
        <v>0</v>
      </c>
      <c r="AE2958" s="6">
        <f t="shared" si="46"/>
        <v>0</v>
      </c>
    </row>
    <row r="2959" spans="2:31" ht="16.5" thickBot="1" x14ac:dyDescent="0.3">
      <c r="B2959" s="66" t="s">
        <v>3085</v>
      </c>
      <c r="C2959" s="53" t="s">
        <v>180</v>
      </c>
      <c r="D2959" s="54" t="s">
        <v>181</v>
      </c>
      <c r="E2959" s="54">
        <v>27</v>
      </c>
      <c r="F2959" s="67">
        <v>27</v>
      </c>
      <c r="G2959" s="40">
        <v>0</v>
      </c>
      <c r="H2959" s="67">
        <v>4</v>
      </c>
      <c r="I2959" s="99">
        <v>0</v>
      </c>
      <c r="K2959" s="28">
        <v>0</v>
      </c>
      <c r="L2959" s="34">
        <f>K2959-'[6]на отправку'!$K2959</f>
        <v>0</v>
      </c>
      <c r="M2959" s="200"/>
      <c r="N2959" s="28">
        <v>4</v>
      </c>
      <c r="O2959" s="28" t="s">
        <v>12</v>
      </c>
      <c r="P2959" s="28" t="s">
        <v>12</v>
      </c>
      <c r="Q2959" s="28">
        <v>1</v>
      </c>
      <c r="R2959" s="33"/>
      <c r="S2959" s="40">
        <v>0</v>
      </c>
      <c r="T2959" s="40">
        <v>0</v>
      </c>
      <c r="U2959" s="101">
        <v>0</v>
      </c>
      <c r="X2959" s="27" t="s">
        <v>2526</v>
      </c>
      <c r="Y2959" s="28">
        <v>1</v>
      </c>
      <c r="AA2959" s="28">
        <v>4</v>
      </c>
      <c r="AB2959" s="28">
        <v>0</v>
      </c>
      <c r="AE2959" s="6">
        <f t="shared" si="46"/>
        <v>0</v>
      </c>
    </row>
    <row r="2960" spans="2:31" ht="16.5" thickBot="1" x14ac:dyDescent="0.3">
      <c r="B2960" s="66" t="s">
        <v>3086</v>
      </c>
      <c r="C2960" s="53" t="s">
        <v>180</v>
      </c>
      <c r="D2960" s="54" t="s">
        <v>181</v>
      </c>
      <c r="E2960" s="54">
        <v>28</v>
      </c>
      <c r="F2960" s="67">
        <v>28</v>
      </c>
      <c r="G2960" s="67">
        <v>0</v>
      </c>
      <c r="H2960" s="67">
        <v>69</v>
      </c>
      <c r="I2960" s="99">
        <v>0</v>
      </c>
      <c r="K2960" s="28">
        <v>0</v>
      </c>
      <c r="L2960" s="34">
        <f>K2960-'[6]на отправку'!$K2960</f>
        <v>0</v>
      </c>
      <c r="N2960" s="28">
        <v>3</v>
      </c>
      <c r="O2960" s="28" t="s">
        <v>12</v>
      </c>
      <c r="P2960" s="28" t="s">
        <v>12</v>
      </c>
      <c r="Q2960" s="28">
        <v>1</v>
      </c>
      <c r="S2960" s="28">
        <v>0</v>
      </c>
      <c r="T2960" s="28">
        <v>406</v>
      </c>
      <c r="U2960" s="28">
        <v>0</v>
      </c>
      <c r="X2960" s="27" t="s">
        <v>2528</v>
      </c>
      <c r="Y2960" s="28">
        <v>1</v>
      </c>
      <c r="AA2960" s="28">
        <v>3</v>
      </c>
      <c r="AB2960" s="28">
        <v>4.6442499999999999E-3</v>
      </c>
      <c r="AE2960" s="6">
        <f t="shared" si="46"/>
        <v>0</v>
      </c>
    </row>
    <row r="2961" spans="2:31" ht="16.5" thickBot="1" x14ac:dyDescent="0.3">
      <c r="B2961" s="66" t="s">
        <v>3087</v>
      </c>
      <c r="C2961" s="53" t="s">
        <v>180</v>
      </c>
      <c r="D2961" s="54" t="s">
        <v>181</v>
      </c>
      <c r="E2961" s="54">
        <v>29</v>
      </c>
      <c r="F2961" s="67">
        <v>29</v>
      </c>
      <c r="G2961" s="67">
        <v>0</v>
      </c>
      <c r="H2961" s="67">
        <v>69</v>
      </c>
      <c r="I2961" s="99">
        <v>0</v>
      </c>
      <c r="K2961" s="28">
        <v>0</v>
      </c>
      <c r="L2961" s="34">
        <f>K2961-'[6]на отправку'!$K2961</f>
        <v>0</v>
      </c>
      <c r="N2961" s="28">
        <v>5</v>
      </c>
      <c r="O2961" s="28" t="s">
        <v>12</v>
      </c>
      <c r="P2961" s="28" t="s">
        <v>12</v>
      </c>
      <c r="Q2961" s="28">
        <v>1</v>
      </c>
      <c r="S2961" s="28">
        <v>0</v>
      </c>
      <c r="T2961" s="28">
        <v>406</v>
      </c>
      <c r="U2961" s="28">
        <v>0</v>
      </c>
      <c r="X2961" s="27" t="s">
        <v>2530</v>
      </c>
      <c r="Y2961" s="28">
        <v>1</v>
      </c>
      <c r="AA2961" s="28">
        <v>5</v>
      </c>
      <c r="AB2961" s="28">
        <v>1.6719300000000001E-3</v>
      </c>
      <c r="AE2961" s="6">
        <f t="shared" si="46"/>
        <v>0</v>
      </c>
    </row>
    <row r="2962" spans="2:31" ht="16.5" thickBot="1" x14ac:dyDescent="0.3">
      <c r="B2962" s="66" t="s">
        <v>3088</v>
      </c>
      <c r="C2962" s="53" t="s">
        <v>180</v>
      </c>
      <c r="D2962" s="54" t="s">
        <v>181</v>
      </c>
      <c r="E2962" s="54">
        <v>30</v>
      </c>
      <c r="F2962" s="67">
        <v>30</v>
      </c>
      <c r="G2962" s="67">
        <v>0</v>
      </c>
      <c r="H2962" s="67">
        <v>69</v>
      </c>
      <c r="I2962" s="99">
        <v>0</v>
      </c>
      <c r="K2962" s="28">
        <v>0</v>
      </c>
      <c r="L2962" s="34">
        <f>K2962-'[6]на отправку'!$K2962</f>
        <v>0</v>
      </c>
      <c r="N2962" s="28">
        <v>8</v>
      </c>
      <c r="O2962" s="28" t="s">
        <v>12</v>
      </c>
      <c r="P2962" s="28" t="s">
        <v>12</v>
      </c>
      <c r="Q2962" s="28">
        <v>1</v>
      </c>
      <c r="S2962" s="28">
        <v>0</v>
      </c>
      <c r="T2962" s="28">
        <v>406</v>
      </c>
      <c r="U2962" s="28">
        <v>0</v>
      </c>
      <c r="X2962" s="27" t="s">
        <v>2532</v>
      </c>
      <c r="Y2962" s="28">
        <v>1</v>
      </c>
      <c r="AA2962" s="28">
        <v>8</v>
      </c>
      <c r="AB2962" s="28">
        <v>0</v>
      </c>
      <c r="AE2962" s="6">
        <f t="shared" si="46"/>
        <v>0</v>
      </c>
    </row>
    <row r="2963" spans="2:31" ht="16.5" thickBot="1" x14ac:dyDescent="0.3">
      <c r="B2963" s="66" t="s">
        <v>3089</v>
      </c>
      <c r="C2963" s="53" t="s">
        <v>180</v>
      </c>
      <c r="D2963" s="54" t="s">
        <v>181</v>
      </c>
      <c r="E2963" s="54">
        <v>31</v>
      </c>
      <c r="F2963" s="67">
        <v>31</v>
      </c>
      <c r="G2963" s="67">
        <v>0</v>
      </c>
      <c r="H2963" s="67">
        <v>0</v>
      </c>
      <c r="K2963" s="28">
        <v>0</v>
      </c>
      <c r="L2963" s="34">
        <f>K2963-'[6]на отправку'!$K2963</f>
        <v>0</v>
      </c>
      <c r="N2963" s="28">
        <v>3</v>
      </c>
      <c r="O2963" s="28" t="s">
        <v>12</v>
      </c>
      <c r="P2963" s="28" t="s">
        <v>12</v>
      </c>
      <c r="Q2963" s="28">
        <v>1</v>
      </c>
      <c r="S2963" s="28">
        <v>0</v>
      </c>
      <c r="T2963" s="28">
        <v>0</v>
      </c>
      <c r="X2963" s="27" t="s">
        <v>2534</v>
      </c>
      <c r="Y2963" s="28">
        <v>1</v>
      </c>
      <c r="AB2963" s="28">
        <v>0</v>
      </c>
      <c r="AE2963" s="6">
        <f t="shared" si="46"/>
        <v>0</v>
      </c>
    </row>
    <row r="2964" spans="2:31" ht="16.5" thickBot="1" x14ac:dyDescent="0.3">
      <c r="B2964" s="66" t="s">
        <v>3090</v>
      </c>
      <c r="C2964" s="53" t="s">
        <v>180</v>
      </c>
      <c r="D2964" s="54" t="s">
        <v>181</v>
      </c>
      <c r="E2964" s="54">
        <v>32</v>
      </c>
      <c r="F2964" s="67">
        <v>32</v>
      </c>
      <c r="G2964" s="67">
        <v>0</v>
      </c>
      <c r="H2964" s="67">
        <v>0</v>
      </c>
      <c r="K2964" s="28">
        <v>0</v>
      </c>
      <c r="L2964" s="34">
        <f>K2964-'[6]на отправку'!$K2964</f>
        <v>0</v>
      </c>
      <c r="N2964" s="28">
        <v>8</v>
      </c>
      <c r="O2964" s="28" t="s">
        <v>12</v>
      </c>
      <c r="P2964" s="28" t="s">
        <v>12</v>
      </c>
      <c r="Q2964" s="28">
        <v>1</v>
      </c>
      <c r="S2964" s="28">
        <v>0</v>
      </c>
      <c r="T2964" s="28">
        <v>0</v>
      </c>
      <c r="X2964" s="27" t="s">
        <v>2536</v>
      </c>
      <c r="Y2964" s="28">
        <v>1</v>
      </c>
      <c r="AB2964" s="28">
        <v>0</v>
      </c>
      <c r="AE2964" s="6">
        <f t="shared" si="46"/>
        <v>0</v>
      </c>
    </row>
    <row r="2965" spans="2:31" ht="16.5" thickBot="1" x14ac:dyDescent="0.3">
      <c r="B2965" s="66" t="s">
        <v>1711</v>
      </c>
      <c r="C2965" s="53" t="s">
        <v>180</v>
      </c>
      <c r="D2965" s="54" t="s">
        <v>181</v>
      </c>
      <c r="E2965" s="54">
        <v>33</v>
      </c>
      <c r="F2965" s="67">
        <v>33</v>
      </c>
      <c r="G2965" s="40">
        <v>0</v>
      </c>
      <c r="H2965" s="67">
        <v>0</v>
      </c>
      <c r="I2965" s="99">
        <v>0</v>
      </c>
      <c r="K2965" s="28">
        <v>0</v>
      </c>
      <c r="L2965" s="34">
        <f>K2965-'[6]на отправку'!$K2965</f>
        <v>0</v>
      </c>
      <c r="M2965" s="200"/>
      <c r="N2965" s="28">
        <v>0</v>
      </c>
      <c r="O2965" s="28" t="s">
        <v>12</v>
      </c>
      <c r="P2965" s="28">
        <v>0</v>
      </c>
      <c r="Q2965" s="28">
        <v>2</v>
      </c>
      <c r="R2965" s="33"/>
      <c r="S2965" s="40">
        <v>0</v>
      </c>
      <c r="T2965" s="40">
        <v>0</v>
      </c>
      <c r="U2965" s="101">
        <v>0</v>
      </c>
      <c r="X2965" s="27" t="s">
        <v>2537</v>
      </c>
      <c r="Y2965" s="28">
        <v>1</v>
      </c>
      <c r="AA2965" s="28">
        <v>0</v>
      </c>
      <c r="AB2965" s="28">
        <v>0</v>
      </c>
      <c r="AE2965" s="6">
        <f t="shared" si="46"/>
        <v>0</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Лист16"/>
  <dimension ref="A1:AA51"/>
  <sheetViews>
    <sheetView showGridLines="0" zoomScale="90" zoomScaleNormal="90" workbookViewId="0">
      <selection activeCell="D6" sqref="D6:S7"/>
    </sheetView>
  </sheetViews>
  <sheetFormatPr defaultColWidth="9.140625" defaultRowHeight="15" x14ac:dyDescent="0.25"/>
  <cols>
    <col min="1" max="1" width="44.5703125" style="83" customWidth="1"/>
    <col min="2" max="2" width="7" style="185" customWidth="1"/>
    <col min="3" max="3" width="7.140625" style="121" customWidth="1"/>
    <col min="4" max="4" width="14.28515625" style="83" customWidth="1"/>
    <col min="5" max="6" width="12.140625" style="83" customWidth="1"/>
    <col min="7" max="7" width="11.140625" style="83" customWidth="1"/>
    <col min="8" max="8" width="15.140625" style="83" customWidth="1"/>
    <col min="9" max="9" width="11.140625" style="83" customWidth="1"/>
    <col min="10" max="10" width="13.28515625" style="69" customWidth="1"/>
    <col min="11" max="11" width="14" style="83" customWidth="1"/>
    <col min="12" max="12" width="14.28515625" style="83" customWidth="1"/>
    <col min="13" max="13" width="11.140625" style="83" customWidth="1"/>
    <col min="14" max="14" width="20" style="83" customWidth="1"/>
    <col min="15" max="15" width="13.42578125" style="83" customWidth="1"/>
    <col min="16" max="16" width="13.28515625" style="83" customWidth="1"/>
    <col min="17" max="17" width="13" style="83" customWidth="1"/>
    <col min="18" max="18" width="11.140625" style="69" customWidth="1"/>
    <col min="19" max="19" width="20" style="83" customWidth="1"/>
    <col min="20" max="20" width="0.140625" style="83" hidden="1" customWidth="1"/>
    <col min="21" max="21" width="10.85546875" style="89" customWidth="1"/>
    <col min="22" max="22" width="13.140625" style="83" hidden="1" customWidth="1"/>
    <col min="23" max="23" width="10.85546875" style="83" customWidth="1"/>
    <col min="24" max="16384" width="9.140625" style="83"/>
  </cols>
  <sheetData>
    <row r="1" spans="1:26" x14ac:dyDescent="0.25">
      <c r="A1" s="5"/>
      <c r="U1" s="89" t="s">
        <v>34</v>
      </c>
    </row>
    <row r="2" spans="1:26" ht="22.5" customHeight="1" x14ac:dyDescent="0.25">
      <c r="A2" s="177" t="s">
        <v>2496</v>
      </c>
      <c r="C2" s="177"/>
      <c r="D2" s="177"/>
      <c r="E2" s="177"/>
      <c r="F2" s="177"/>
      <c r="G2" s="177"/>
      <c r="H2" s="177"/>
      <c r="I2" s="177"/>
      <c r="J2" s="177"/>
      <c r="K2" s="177"/>
      <c r="L2" s="177"/>
      <c r="M2" s="177"/>
      <c r="N2" s="177"/>
      <c r="O2" s="177"/>
      <c r="P2" s="177"/>
      <c r="Q2" s="177"/>
      <c r="R2" s="177"/>
      <c r="S2" s="177"/>
      <c r="T2" s="177"/>
    </row>
    <row r="3" spans="1:26" ht="20.25" customHeight="1" x14ac:dyDescent="0.25">
      <c r="A3" s="177" t="s">
        <v>0</v>
      </c>
      <c r="C3" s="177"/>
      <c r="D3" s="177"/>
      <c r="E3" s="177"/>
      <c r="F3" s="177"/>
      <c r="G3" s="177"/>
      <c r="H3" s="177"/>
      <c r="I3" s="177"/>
      <c r="J3" s="177"/>
      <c r="K3" s="177"/>
      <c r="L3" s="177"/>
      <c r="M3" s="177"/>
      <c r="N3" s="177"/>
      <c r="O3" s="177"/>
      <c r="P3" s="177"/>
      <c r="Q3" s="177"/>
      <c r="R3" s="177"/>
      <c r="S3" s="177"/>
      <c r="T3" s="177"/>
    </row>
    <row r="4" spans="1:26" ht="18" customHeight="1" x14ac:dyDescent="0.25">
      <c r="A4" s="177" t="s">
        <v>35</v>
      </c>
      <c r="C4" s="177"/>
      <c r="D4" s="177"/>
      <c r="E4" s="177"/>
      <c r="F4" s="177"/>
      <c r="G4" s="177"/>
      <c r="H4" s="177"/>
      <c r="I4" s="177"/>
      <c r="J4" s="177"/>
      <c r="K4" s="177"/>
      <c r="L4" s="177"/>
      <c r="M4" s="177"/>
      <c r="N4" s="177"/>
      <c r="O4" s="177"/>
      <c r="P4" s="177"/>
      <c r="Q4" s="177"/>
      <c r="R4" s="177"/>
      <c r="S4" s="177"/>
      <c r="T4" s="177"/>
    </row>
    <row r="5" spans="1:26" x14ac:dyDescent="0.25">
      <c r="A5" s="214" t="s">
        <v>3092</v>
      </c>
      <c r="B5" s="214" t="s">
        <v>16</v>
      </c>
      <c r="C5" s="217" t="s">
        <v>2441</v>
      </c>
      <c r="D5" s="221" t="s">
        <v>3112</v>
      </c>
      <c r="E5" s="228" t="s">
        <v>2442</v>
      </c>
      <c r="F5" s="228" t="s">
        <v>2442</v>
      </c>
      <c r="G5" s="228" t="s">
        <v>2442</v>
      </c>
      <c r="H5" s="228" t="s">
        <v>2442</v>
      </c>
      <c r="I5" s="228" t="s">
        <v>2442</v>
      </c>
      <c r="J5" s="228" t="s">
        <v>2442</v>
      </c>
      <c r="K5" s="228" t="s">
        <v>2442</v>
      </c>
      <c r="L5" s="228" t="s">
        <v>2442</v>
      </c>
      <c r="M5" s="228" t="s">
        <v>2442</v>
      </c>
      <c r="N5" s="228" t="s">
        <v>2442</v>
      </c>
      <c r="O5" s="221" t="s">
        <v>2443</v>
      </c>
      <c r="P5" s="228" t="s">
        <v>2443</v>
      </c>
      <c r="Q5" s="228" t="s">
        <v>2443</v>
      </c>
      <c r="R5" s="228" t="s">
        <v>2443</v>
      </c>
      <c r="S5" s="229" t="s">
        <v>2443</v>
      </c>
      <c r="U5" s="214" t="s">
        <v>184</v>
      </c>
    </row>
    <row r="6" spans="1:26" ht="97.5" customHeight="1" x14ac:dyDescent="0.25">
      <c r="A6" s="226"/>
      <c r="B6" s="226"/>
      <c r="C6" s="218"/>
      <c r="D6" s="1" t="s">
        <v>3093</v>
      </c>
      <c r="E6" s="1" t="s">
        <v>3094</v>
      </c>
      <c r="F6" s="1" t="s">
        <v>3095</v>
      </c>
      <c r="G6" s="1" t="s">
        <v>3096</v>
      </c>
      <c r="H6" s="1" t="s">
        <v>2444</v>
      </c>
      <c r="I6" s="1" t="s">
        <v>2445</v>
      </c>
      <c r="J6" s="1" t="s">
        <v>9</v>
      </c>
      <c r="K6" s="1" t="s">
        <v>3097</v>
      </c>
      <c r="L6" s="1" t="s">
        <v>2446</v>
      </c>
      <c r="M6" s="1" t="s">
        <v>2447</v>
      </c>
      <c r="N6" s="1" t="s">
        <v>3098</v>
      </c>
      <c r="O6" s="1" t="s">
        <v>3093</v>
      </c>
      <c r="P6" s="1" t="s">
        <v>3099</v>
      </c>
      <c r="Q6" s="1" t="s">
        <v>3100</v>
      </c>
      <c r="R6" s="1" t="s">
        <v>9</v>
      </c>
      <c r="S6" s="194" t="s">
        <v>11</v>
      </c>
      <c r="U6" s="226"/>
    </row>
    <row r="7" spans="1:26" ht="71.25" customHeight="1" x14ac:dyDescent="0.25">
      <c r="A7" s="227"/>
      <c r="B7" s="227"/>
      <c r="C7" s="219"/>
      <c r="D7" s="1" t="s">
        <v>3101</v>
      </c>
      <c r="E7" s="1" t="s">
        <v>3101</v>
      </c>
      <c r="F7" s="1" t="s">
        <v>3102</v>
      </c>
      <c r="G7" s="1" t="s">
        <v>3103</v>
      </c>
      <c r="H7" s="1" t="s">
        <v>3104</v>
      </c>
      <c r="I7" s="1" t="s">
        <v>3105</v>
      </c>
      <c r="J7" s="1" t="s">
        <v>3106</v>
      </c>
      <c r="K7" s="1" t="s">
        <v>3107</v>
      </c>
      <c r="L7" s="1" t="s">
        <v>3108</v>
      </c>
      <c r="M7" s="1" t="s">
        <v>3109</v>
      </c>
      <c r="N7" s="1" t="s">
        <v>3110</v>
      </c>
      <c r="O7" s="1" t="s">
        <v>3101</v>
      </c>
      <c r="P7" s="1" t="s">
        <v>3101</v>
      </c>
      <c r="Q7" s="1" t="s">
        <v>3111</v>
      </c>
      <c r="R7" s="1" t="s">
        <v>3106</v>
      </c>
      <c r="S7" s="194"/>
      <c r="U7" s="227"/>
      <c r="W7" s="2" t="s">
        <v>2492</v>
      </c>
      <c r="X7" s="2" t="s">
        <v>2493</v>
      </c>
      <c r="Y7" s="2" t="s">
        <v>2495</v>
      </c>
      <c r="Z7" s="2" t="s">
        <v>2494</v>
      </c>
    </row>
    <row r="8" spans="1:26" x14ac:dyDescent="0.25">
      <c r="A8" s="122">
        <v>1</v>
      </c>
      <c r="B8" s="176">
        <v>2</v>
      </c>
      <c r="C8" s="122">
        <v>3</v>
      </c>
      <c r="D8" s="176">
        <v>4</v>
      </c>
      <c r="E8" s="122">
        <v>5</v>
      </c>
      <c r="F8" s="176">
        <v>6</v>
      </c>
      <c r="G8" s="122">
        <v>7</v>
      </c>
      <c r="H8" s="176">
        <v>8</v>
      </c>
      <c r="I8" s="122">
        <v>9</v>
      </c>
      <c r="J8" s="176">
        <v>10</v>
      </c>
      <c r="K8" s="122">
        <v>11</v>
      </c>
      <c r="L8" s="176">
        <v>12</v>
      </c>
      <c r="M8" s="122">
        <v>13</v>
      </c>
      <c r="N8" s="176">
        <v>14</v>
      </c>
      <c r="O8" s="122">
        <v>15</v>
      </c>
      <c r="P8" s="176">
        <v>16</v>
      </c>
      <c r="Q8" s="122">
        <v>17</v>
      </c>
      <c r="R8" s="176">
        <v>18</v>
      </c>
      <c r="S8" s="122">
        <v>19</v>
      </c>
      <c r="U8" s="8"/>
    </row>
    <row r="9" spans="1:26" s="121" customFormat="1" ht="19.5" customHeight="1" x14ac:dyDescent="0.2">
      <c r="A9" s="128"/>
      <c r="B9" s="138"/>
      <c r="C9" s="128"/>
      <c r="D9" s="135" t="s">
        <v>13</v>
      </c>
      <c r="E9" s="132"/>
      <c r="F9" s="132"/>
      <c r="G9" s="132"/>
      <c r="H9" s="132"/>
      <c r="I9" s="132"/>
      <c r="J9" s="139">
        <f>SUM(J10:J25)</f>
        <v>12.5</v>
      </c>
      <c r="K9" s="132"/>
      <c r="L9" s="132"/>
      <c r="M9" s="132"/>
      <c r="N9" s="132"/>
      <c r="O9" s="132"/>
      <c r="P9" s="132"/>
      <c r="Q9" s="132"/>
      <c r="R9" s="132"/>
      <c r="S9" s="132"/>
      <c r="U9" s="133"/>
    </row>
    <row r="10" spans="1:26" ht="45" customHeight="1" x14ac:dyDescent="0.25">
      <c r="A10" s="201" t="s">
        <v>3113</v>
      </c>
      <c r="B10" s="186">
        <v>1</v>
      </c>
      <c r="C10" s="124">
        <v>1</v>
      </c>
      <c r="D10" s="92">
        <f>IFERROR(INDEX('на отправку (3)'!G:G,MATCH($V10,'на отправку (3)'!$B:$B,0),1),0)</f>
        <v>3969</v>
      </c>
      <c r="E10" s="92">
        <f>IFERROR(INDEX('на отправку (3)'!H:H,MATCH($V10,'на отправку (3)'!$B:$B,0),1),0)</f>
        <v>4379</v>
      </c>
      <c r="F10" s="92">
        <f>IFERROR(INDEX('на отправку (3)'!I:I,MATCH($V10,'на отправку (3)'!$B:$B,0),1),0)</f>
        <v>0.90637131800000004</v>
      </c>
      <c r="G10" s="188" t="s">
        <v>12</v>
      </c>
      <c r="H10" s="92">
        <f>IFERROR(INDEX('на отправку (3)'!K:K,MATCH($V10,'на отправку (3)'!$B:$B,0),1),0)/100</f>
        <v>2.9736686E-4</v>
      </c>
      <c r="I10" s="188" t="s">
        <v>12</v>
      </c>
      <c r="J10" s="129">
        <f>IFERROR(INDEX('на отправку (3)'!N:N,MATCH($V10,'на отправку (3)'!$B:$B,0),1),0)</f>
        <v>0</v>
      </c>
      <c r="K10" s="92">
        <f>IFERROR(INDEX('на отправку (3)'!O:O,MATCH($V10,'на отправку (3)'!$B:$B,0),1),0)</f>
        <v>0</v>
      </c>
      <c r="L10" s="92">
        <f>IFERROR(INDEX('на отправку (3)'!P:P,MATCH($V10,'на отправку (3)'!$B:$B,0),1),0)</f>
        <v>1</v>
      </c>
      <c r="M10" s="92">
        <f>IFERROR(INDEX('на отправку (3)'!Q:Q,MATCH($V10,'на отправку (3)'!$B:$B,0),1),0)</f>
        <v>1</v>
      </c>
      <c r="N10" s="92">
        <f>IFERROR(INDEX('на отправку (3)'!R:R,MATCH($V10,'на отправку (3)'!$B:$B,0),1),0)</f>
        <v>0</v>
      </c>
      <c r="O10" s="92">
        <f>IFERROR(INDEX('на отправку (3)'!S:S,MATCH($V10,'на отправку (3)'!$B:$B,0),1),0)</f>
        <v>4107</v>
      </c>
      <c r="P10" s="92">
        <f>IFERROR(INDEX('на отправку (3)'!T:T,MATCH($V10,'на отправку (3)'!$B:$B,0),1),0)</f>
        <v>4666</v>
      </c>
      <c r="Q10" s="92">
        <f>IFERROR(INDEX('на отправку (3)'!U:U,MATCH($V10,'на отправку (3)'!$B:$B,0),1),0)</f>
        <v>0.88019717099999994</v>
      </c>
      <c r="R10" s="129">
        <f>IFERROR(INDEX('на отправку (3)'!V:V,MATCH($V10,'на отправку (3)'!$B:$B,0),1),0)</f>
        <v>0</v>
      </c>
      <c r="S10" s="92">
        <f>IFERROR(INDEX('на отправку (3)'!W:W,MATCH($V10,'на отправку (3)'!$B:$B,0),1),0)</f>
        <v>0</v>
      </c>
      <c r="U10" s="71">
        <f>IF(J10&gt;0,1,0)</f>
        <v>0</v>
      </c>
      <c r="V10" s="89" t="str">
        <f>CONCATENATE($U$1,"№",C10)</f>
        <v>021105№1</v>
      </c>
      <c r="W10" s="8">
        <f>IFERROR(INDEX('на отправку (3)'!AB:AB,MATCH($V10,'на отправку (3)'!$B:$B,0),1),0)</f>
        <v>0.87783438400000002</v>
      </c>
      <c r="X10" s="8">
        <f>IFERROR(INDEX('на отправку (3)'!AC:AC,MATCH($V10,'на отправку (3)'!$B:$B,0),1),0)</f>
        <v>0.79392113200000003</v>
      </c>
      <c r="Y10" s="8">
        <v>3</v>
      </c>
      <c r="Z10" s="8">
        <f>IF(M10=1,Y10,0)</f>
        <v>3</v>
      </c>
    </row>
    <row r="11" spans="1:26" ht="45" customHeight="1" x14ac:dyDescent="0.25">
      <c r="A11" s="201" t="s">
        <v>3114</v>
      </c>
      <c r="B11" s="186">
        <v>2</v>
      </c>
      <c r="C11" s="124">
        <v>26</v>
      </c>
      <c r="D11" s="92">
        <f>IFERROR(INDEX('на отправку (3)'!G:G,MATCH($V11,'на отправку (3)'!$B:$B,0),1),0)</f>
        <v>6774</v>
      </c>
      <c r="E11" s="92">
        <f>IFERROR(INDEX('на отправку (3)'!H:H,MATCH($V11,'на отправку (3)'!$B:$B,0),1),0)</f>
        <v>7905</v>
      </c>
      <c r="F11" s="92">
        <f>IFERROR(INDEX('на отправку (3)'!I:I,MATCH($V11,'на отправку (3)'!$B:$B,0),1),0)</f>
        <v>0.85692599599999997</v>
      </c>
      <c r="G11" s="188" t="s">
        <v>12</v>
      </c>
      <c r="H11" s="92">
        <f>IFERROR(INDEX('на отправку (3)'!K:K,MATCH($V11,'на отправку (3)'!$B:$B,0),1),0)/100</f>
        <v>2.3533214E-4</v>
      </c>
      <c r="I11" s="188" t="s">
        <v>12</v>
      </c>
      <c r="J11" s="129">
        <f>IFERROR(INDEX('на отправку (3)'!N:N,MATCH($V11,'на отправку (3)'!$B:$B,0),1),0)</f>
        <v>0</v>
      </c>
      <c r="K11" s="92">
        <f>IFERROR(INDEX('на отправку (3)'!O:O,MATCH($V11,'на отправку (3)'!$B:$B,0),1),0)</f>
        <v>0</v>
      </c>
      <c r="L11" s="92">
        <f>IFERROR(INDEX('на отправку (3)'!P:P,MATCH($V11,'на отправку (3)'!$B:$B,0),1),0)</f>
        <v>1</v>
      </c>
      <c r="M11" s="92">
        <f>IFERROR(INDEX('на отправку (3)'!Q:Q,MATCH($V11,'на отправку (3)'!$B:$B,0),1),0)</f>
        <v>1</v>
      </c>
      <c r="N11" s="92">
        <f>IFERROR(INDEX('на отправку (3)'!R:R,MATCH($V11,'на отправку (3)'!$B:$B,0),1),0)</f>
        <v>0</v>
      </c>
      <c r="O11" s="92">
        <f>IFERROR(INDEX('на отправку (3)'!S:S,MATCH($V11,'на отправку (3)'!$B:$B,0),1),0)</f>
        <v>6887</v>
      </c>
      <c r="P11" s="92">
        <f>IFERROR(INDEX('на отправку (3)'!T:T,MATCH($V11,'на отправку (3)'!$B:$B,0),1),0)</f>
        <v>8226</v>
      </c>
      <c r="Q11" s="92">
        <f>IFERROR(INDEX('на отправку (3)'!U:U,MATCH($V11,'на отправку (3)'!$B:$B,0),1),0)</f>
        <v>0.83722343799999999</v>
      </c>
      <c r="R11" s="129">
        <f>IFERROR(INDEX('на отправку (3)'!V:V,MATCH($V11,'на отправку (3)'!$B:$B,0),1),0)</f>
        <v>0</v>
      </c>
      <c r="S11" s="92">
        <f>IFERROR(INDEX('на отправку (3)'!W:W,MATCH($V11,'на отправку (3)'!$B:$B,0),1),0)</f>
        <v>0</v>
      </c>
      <c r="U11" s="71">
        <f t="shared" ref="U11:U25" si="0">IF(J11&gt;0,1,0)</f>
        <v>0</v>
      </c>
      <c r="V11" s="89" t="str">
        <f t="shared" ref="V11:V25" si="1">CONCATENATE($U$1,"№",C11)</f>
        <v>021105№26</v>
      </c>
      <c r="W11" s="8">
        <f>IFERROR(INDEX('на отправку (3)'!AB:AB,MATCH($V11,'на отправку (3)'!$B:$B,0),1),0)</f>
        <v>0.83450456100000003</v>
      </c>
      <c r="X11" s="8">
        <f>IFERROR(INDEX('на отправку (3)'!AC:AC,MATCH($V11,'на отправку (3)'!$B:$B,0),1),0)</f>
        <v>0.72780695200000001</v>
      </c>
      <c r="Y11" s="8">
        <v>3</v>
      </c>
      <c r="Z11" s="8">
        <f t="shared" ref="Z11:Z45" si="2">IF(M11=1,Y11,0)</f>
        <v>3</v>
      </c>
    </row>
    <row r="12" spans="1:26" ht="60.75" customHeight="1" x14ac:dyDescent="0.25">
      <c r="A12" s="201" t="s">
        <v>3115</v>
      </c>
      <c r="B12" s="186">
        <v>3</v>
      </c>
      <c r="C12" s="124">
        <v>2</v>
      </c>
      <c r="D12" s="92">
        <f>IFERROR(INDEX('на отправку (3)'!G:G,MATCH($V12,'на отправку (3)'!$B:$B,0),1),0)</f>
        <v>3</v>
      </c>
      <c r="E12" s="92">
        <f>IFERROR(INDEX('на отправку (3)'!H:H,MATCH($V12,'на отправку (3)'!$B:$B,0),1),0)</f>
        <v>40</v>
      </c>
      <c r="F12" s="92">
        <f>IFERROR(INDEX('на отправку (3)'!I:I,MATCH($V12,'на отправку (3)'!$B:$B,0),1),0)</f>
        <v>7.4999999999999997E-2</v>
      </c>
      <c r="G12" s="188" t="s">
        <v>12</v>
      </c>
      <c r="H12" s="92">
        <f>IFERROR(INDEX('на отправку (3)'!K:K,MATCH($V12,'на отправку (3)'!$B:$B,0),1),0)/100</f>
        <v>-8.575000000000001E-3</v>
      </c>
      <c r="I12" s="188" t="s">
        <v>12</v>
      </c>
      <c r="J12" s="129">
        <f>IFERROR(INDEX('на отправку (3)'!N:N,MATCH($V12,'на отправку (3)'!$B:$B,0),1),0)</f>
        <v>0</v>
      </c>
      <c r="K12" s="92">
        <f>IFERROR(INDEX('на отправку (3)'!O:O,MATCH($V12,'на отправку (3)'!$B:$B,0),1),0)</f>
        <v>0</v>
      </c>
      <c r="L12" s="92">
        <f>IFERROR(INDEX('на отправку (3)'!P:P,MATCH($V12,'на отправку (3)'!$B:$B,0),1),0)</f>
        <v>3</v>
      </c>
      <c r="M12" s="92">
        <f>IFERROR(INDEX('на отправку (3)'!Q:Q,MATCH($V12,'на отправку (3)'!$B:$B,0),1),0)</f>
        <v>1</v>
      </c>
      <c r="N12" s="92">
        <f>IFERROR(INDEX('на отправку (3)'!R:R,MATCH($V12,'на отправку (3)'!$B:$B,0),1),0)</f>
        <v>0</v>
      </c>
      <c r="O12" s="92">
        <f>IFERROR(INDEX('на отправку (3)'!S:S,MATCH($V12,'на отправку (3)'!$B:$B,0),1),0)</f>
        <v>50</v>
      </c>
      <c r="P12" s="92">
        <f>IFERROR(INDEX('на отправку (3)'!T:T,MATCH($V12,'на отправку (3)'!$B:$B,0),1),0)</f>
        <v>95</v>
      </c>
      <c r="Q12" s="92">
        <f>IFERROR(INDEX('на отправку (3)'!U:U,MATCH($V12,'на отправку (3)'!$B:$B,0),1),0)</f>
        <v>0.52631578899999998</v>
      </c>
      <c r="R12" s="129">
        <f>IFERROR(INDEX('на отправку (3)'!V:V,MATCH($V12,'на отправку (3)'!$B:$B,0),1),0)</f>
        <v>0</v>
      </c>
      <c r="S12" s="92">
        <f>IFERROR(INDEX('на отправку (3)'!W:W,MATCH($V12,'на отправку (3)'!$B:$B,0),1),0)</f>
        <v>0</v>
      </c>
      <c r="U12" s="71">
        <f t="shared" si="0"/>
        <v>0</v>
      </c>
      <c r="V12" s="89" t="str">
        <f t="shared" si="1"/>
        <v>021105№2</v>
      </c>
      <c r="W12" s="8">
        <f>IFERROR(INDEX('на отправку (3)'!AB:AB,MATCH($V12,'на отправку (3)'!$B:$B,0),1),0)</f>
        <v>0.91111111099999997</v>
      </c>
      <c r="X12" s="8">
        <f>IFERROR(INDEX('на отправку (3)'!AC:AC,MATCH($V12,'на отправку (3)'!$B:$B,0),1),0)</f>
        <v>1</v>
      </c>
      <c r="Y12" s="8">
        <v>2</v>
      </c>
      <c r="Z12" s="8">
        <f t="shared" si="2"/>
        <v>2</v>
      </c>
    </row>
    <row r="13" spans="1:26" ht="69.75" customHeight="1" x14ac:dyDescent="0.25">
      <c r="A13" s="201" t="s">
        <v>3116</v>
      </c>
      <c r="B13" s="186">
        <v>4</v>
      </c>
      <c r="C13" s="124">
        <v>3</v>
      </c>
      <c r="D13" s="92">
        <f>IFERROR(INDEX('на отправку (3)'!G:G,MATCH($V13,'на отправку (3)'!$B:$B,0),1),0)</f>
        <v>1</v>
      </c>
      <c r="E13" s="92">
        <f>IFERROR(INDEX('на отправку (3)'!H:H,MATCH($V13,'на отправку (3)'!$B:$B,0),1),0)</f>
        <v>5</v>
      </c>
      <c r="F13" s="92">
        <f>IFERROR(INDEX('на отправку (3)'!I:I,MATCH($V13,'на отправку (3)'!$B:$B,0),1),0)</f>
        <v>0.2</v>
      </c>
      <c r="G13" s="188" t="s">
        <v>12</v>
      </c>
      <c r="H13" s="92">
        <f>IFERROR(INDEX('на отправку (3)'!K:K,MATCH($V13,'на отправку (3)'!$B:$B,0),1),0)/100</f>
        <v>0</v>
      </c>
      <c r="I13" s="188" t="s">
        <v>12</v>
      </c>
      <c r="J13" s="129">
        <f>IFERROR(INDEX('на отправку (3)'!N:N,MATCH($V13,'на отправку (3)'!$B:$B,0),1),0)</f>
        <v>0</v>
      </c>
      <c r="K13" s="92">
        <f>IFERROR(INDEX('на отправку (3)'!O:O,MATCH($V13,'на отправку (3)'!$B:$B,0),1),0)</f>
        <v>0</v>
      </c>
      <c r="L13" s="92">
        <f>IFERROR(INDEX('на отправку (3)'!P:P,MATCH($V13,'на отправку (3)'!$B:$B,0),1),0)</f>
        <v>3</v>
      </c>
      <c r="M13" s="92">
        <f>IFERROR(INDEX('на отправку (3)'!Q:Q,MATCH($V13,'на отправку (3)'!$B:$B,0),1),0)</f>
        <v>1</v>
      </c>
      <c r="N13" s="92">
        <f>IFERROR(INDEX('на отправку (3)'!R:R,MATCH($V13,'на отправку (3)'!$B:$B,0),1),0)</f>
        <v>0</v>
      </c>
      <c r="O13" s="92">
        <f>IFERROR(INDEX('на отправку (3)'!S:S,MATCH($V13,'на отправку (3)'!$B:$B,0),1),0)</f>
        <v>0</v>
      </c>
      <c r="P13" s="92">
        <f>IFERROR(INDEX('на отправку (3)'!T:T,MATCH($V13,'на отправку (3)'!$B:$B,0),1),0)</f>
        <v>4</v>
      </c>
      <c r="Q13" s="92">
        <f>IFERROR(INDEX('на отправку (3)'!U:U,MATCH($V13,'на отправку (3)'!$B:$B,0),1),0)</f>
        <v>0</v>
      </c>
      <c r="R13" s="129">
        <f>IFERROR(INDEX('на отправку (3)'!V:V,MATCH($V13,'на отправку (3)'!$B:$B,0),1),0)</f>
        <v>0</v>
      </c>
      <c r="S13" s="92">
        <f>IFERROR(INDEX('на отправку (3)'!W:W,MATCH($V13,'на отправку (3)'!$B:$B,0),1),0)</f>
        <v>0</v>
      </c>
      <c r="U13" s="71">
        <f t="shared" si="0"/>
        <v>0</v>
      </c>
      <c r="V13" s="89" t="str">
        <f t="shared" si="1"/>
        <v>021105№3</v>
      </c>
      <c r="W13" s="8">
        <f>IFERROR(INDEX('на отправку (3)'!AB:AB,MATCH($V13,'на отправку (3)'!$B:$B,0),1),0)</f>
        <v>0.61761761800000003</v>
      </c>
      <c r="X13" s="8">
        <f>IFERROR(INDEX('на отправку (3)'!AC:AC,MATCH($V13,'на отправку (3)'!$B:$B,0),1),0)</f>
        <v>1</v>
      </c>
      <c r="Y13" s="8">
        <v>2</v>
      </c>
      <c r="Z13" s="8">
        <f t="shared" si="2"/>
        <v>2</v>
      </c>
    </row>
    <row r="14" spans="1:26" ht="64.5" customHeight="1" x14ac:dyDescent="0.25">
      <c r="A14" s="201" t="s">
        <v>3117</v>
      </c>
      <c r="B14" s="186">
        <v>5</v>
      </c>
      <c r="C14" s="124">
        <v>4</v>
      </c>
      <c r="D14" s="92">
        <f>IFERROR(INDEX('на отправку (3)'!G:G,MATCH($V14,'на отправку (3)'!$B:$B,0),1),0)</f>
        <v>0</v>
      </c>
      <c r="E14" s="92">
        <f>IFERROR(INDEX('на отправку (3)'!H:H,MATCH($V14,'на отправку (3)'!$B:$B,0),1),0)</f>
        <v>3</v>
      </c>
      <c r="F14" s="92">
        <f>IFERROR(INDEX('на отправку (3)'!I:I,MATCH($V14,'на отправку (3)'!$B:$B,0),1),0)</f>
        <v>0</v>
      </c>
      <c r="G14" s="188" t="s">
        <v>12</v>
      </c>
      <c r="H14" s="92">
        <f>IFERROR(INDEX('на отправку (3)'!K:K,MATCH($V14,'на отправку (3)'!$B:$B,0),1),0)/100</f>
        <v>0</v>
      </c>
      <c r="I14" s="188" t="s">
        <v>12</v>
      </c>
      <c r="J14" s="129">
        <f>IFERROR(INDEX('на отправку (3)'!N:N,MATCH($V14,'на отправку (3)'!$B:$B,0),1),0)</f>
        <v>0</v>
      </c>
      <c r="K14" s="92">
        <f>IFERROR(INDEX('на отправку (3)'!O:O,MATCH($V14,'на отправку (3)'!$B:$B,0),1),0)</f>
        <v>0</v>
      </c>
      <c r="L14" s="92">
        <f>IFERROR(INDEX('на отправку (3)'!P:P,MATCH($V14,'на отправку (3)'!$B:$B,0),1),0)</f>
        <v>3</v>
      </c>
      <c r="M14" s="92">
        <f>IFERROR(INDEX('на отправку (3)'!Q:Q,MATCH($V14,'на отправку (3)'!$B:$B,0),1),0)</f>
        <v>1</v>
      </c>
      <c r="N14" s="92">
        <f>IFERROR(INDEX('на отправку (3)'!R:R,MATCH($V14,'на отправку (3)'!$B:$B,0),1),0)</f>
        <v>0</v>
      </c>
      <c r="O14" s="92">
        <f>IFERROR(INDEX('на отправку (3)'!S:S,MATCH($V14,'на отправку (3)'!$B:$B,0),1),0)</f>
        <v>0</v>
      </c>
      <c r="P14" s="92">
        <f>IFERROR(INDEX('на отправку (3)'!T:T,MATCH($V14,'на отправку (3)'!$B:$B,0),1),0)</f>
        <v>0</v>
      </c>
      <c r="Q14" s="92">
        <f>IFERROR(INDEX('на отправку (3)'!U:U,MATCH($V14,'на отправку (3)'!$B:$B,0),1),0)</f>
        <v>0</v>
      </c>
      <c r="R14" s="129">
        <f>IFERROR(INDEX('на отправку (3)'!V:V,MATCH($V14,'на отправку (3)'!$B:$B,0),1),0)</f>
        <v>0</v>
      </c>
      <c r="S14" s="92">
        <f>IFERROR(INDEX('на отправку (3)'!W:W,MATCH($V14,'на отправку (3)'!$B:$B,0),1),0)</f>
        <v>0</v>
      </c>
      <c r="U14" s="71">
        <f t="shared" si="0"/>
        <v>0</v>
      </c>
      <c r="V14" s="89" t="str">
        <f t="shared" si="1"/>
        <v>021105№4</v>
      </c>
      <c r="W14" s="8">
        <f>IFERROR(INDEX('на отправку (3)'!AB:AB,MATCH($V14,'на отправку (3)'!$B:$B,0),1),0)</f>
        <v>0.86111111100000004</v>
      </c>
      <c r="X14" s="8">
        <f>IFERROR(INDEX('на отправку (3)'!AC:AC,MATCH($V14,'на отправку (3)'!$B:$B,0),1),0)</f>
        <v>1</v>
      </c>
      <c r="Y14" s="8">
        <v>2</v>
      </c>
      <c r="Z14" s="8">
        <f t="shared" si="2"/>
        <v>2</v>
      </c>
    </row>
    <row r="15" spans="1:26" ht="69" customHeight="1" x14ac:dyDescent="0.25">
      <c r="A15" s="201" t="s">
        <v>2502</v>
      </c>
      <c r="B15" s="186">
        <v>6</v>
      </c>
      <c r="C15" s="124">
        <v>5</v>
      </c>
      <c r="D15" s="92">
        <f>IFERROR(INDEX('на отправку (3)'!G:G,MATCH($V15,'на отправку (3)'!$B:$B,0),1),0)</f>
        <v>0</v>
      </c>
      <c r="E15" s="92">
        <f>IFERROR(INDEX('на отправку (3)'!H:H,MATCH($V15,'на отправку (3)'!$B:$B,0),1),0)</f>
        <v>7</v>
      </c>
      <c r="F15" s="92">
        <f>IFERROR(INDEX('на отправку (3)'!I:I,MATCH($V15,'на отправку (3)'!$B:$B,0),1),0)</f>
        <v>0</v>
      </c>
      <c r="G15" s="188" t="s">
        <v>12</v>
      </c>
      <c r="H15" s="92">
        <f>IFERROR(INDEX('на отправку (3)'!K:K,MATCH($V15,'на отправку (3)'!$B:$B,0),1),0)/100</f>
        <v>-0.01</v>
      </c>
      <c r="I15" s="188" t="s">
        <v>12</v>
      </c>
      <c r="J15" s="129">
        <f>IFERROR(INDEX('на отправку (3)'!N:N,MATCH($V15,'на отправку (3)'!$B:$B,0),1),0)</f>
        <v>0</v>
      </c>
      <c r="K15" s="92">
        <f>IFERROR(INDEX('на отправку (3)'!O:O,MATCH($V15,'на отправку (3)'!$B:$B,0),1),0)</f>
        <v>0</v>
      </c>
      <c r="L15" s="92">
        <f>IFERROR(INDEX('на отправку (3)'!P:P,MATCH($V15,'на отправку (3)'!$B:$B,0),1),0)</f>
        <v>3</v>
      </c>
      <c r="M15" s="92">
        <f>IFERROR(INDEX('на отправку (3)'!Q:Q,MATCH($V15,'на отправку (3)'!$B:$B,0),1),0)</f>
        <v>1</v>
      </c>
      <c r="N15" s="92">
        <f>IFERROR(INDEX('на отправку (3)'!R:R,MATCH($V15,'на отправку (3)'!$B:$B,0),1),0)</f>
        <v>0</v>
      </c>
      <c r="O15" s="92">
        <f>IFERROR(INDEX('на отправку (3)'!S:S,MATCH($V15,'на отправку (3)'!$B:$B,0),1),0)</f>
        <v>1</v>
      </c>
      <c r="P15" s="92">
        <f>IFERROR(INDEX('на отправку (3)'!T:T,MATCH($V15,'на отправку (3)'!$B:$B,0),1),0)</f>
        <v>5</v>
      </c>
      <c r="Q15" s="92">
        <f>IFERROR(INDEX('на отправку (3)'!U:U,MATCH($V15,'на отправку (3)'!$B:$B,0),1),0)</f>
        <v>0.2</v>
      </c>
      <c r="R15" s="129">
        <f>IFERROR(INDEX('на отправку (3)'!V:V,MATCH($V15,'на отправку (3)'!$B:$B,0),1),0)</f>
        <v>0</v>
      </c>
      <c r="S15" s="92">
        <f>IFERROR(INDEX('на отправку (3)'!W:W,MATCH($V15,'на отправку (3)'!$B:$B,0),1),0)</f>
        <v>0</v>
      </c>
      <c r="U15" s="71">
        <f t="shared" si="0"/>
        <v>0</v>
      </c>
      <c r="V15" s="89" t="str">
        <f t="shared" si="1"/>
        <v>021105№5</v>
      </c>
      <c r="W15" s="8">
        <f>IFERROR(INDEX('на отправку (3)'!AB:AB,MATCH($V15,'на отправку (3)'!$B:$B,0),1),0)</f>
        <v>0.56594488200000004</v>
      </c>
      <c r="X15" s="8">
        <f>IFERROR(INDEX('на отправку (3)'!AC:AC,MATCH($V15,'на отправку (3)'!$B:$B,0),1),0)</f>
        <v>1</v>
      </c>
      <c r="Y15" s="8">
        <v>2</v>
      </c>
      <c r="Z15" s="8">
        <f t="shared" si="2"/>
        <v>2</v>
      </c>
    </row>
    <row r="16" spans="1:26" ht="79.5" customHeight="1" x14ac:dyDescent="0.25">
      <c r="A16" s="201" t="s">
        <v>3118</v>
      </c>
      <c r="B16" s="186">
        <v>7</v>
      </c>
      <c r="C16" s="124">
        <v>6</v>
      </c>
      <c r="D16" s="92">
        <f>IFERROR(INDEX('на отправку (3)'!G:G,MATCH($V16,'на отправку (3)'!$B:$B,0),1),0)</f>
        <v>0</v>
      </c>
      <c r="E16" s="92">
        <f>IFERROR(INDEX('на отправку (3)'!H:H,MATCH($V16,'на отправку (3)'!$B:$B,0),1),0)</f>
        <v>1</v>
      </c>
      <c r="F16" s="92">
        <f>IFERROR(INDEX('на отправку (3)'!I:I,MATCH($V16,'на отправку (3)'!$B:$B,0),1),0)</f>
        <v>0</v>
      </c>
      <c r="G16" s="188" t="s">
        <v>12</v>
      </c>
      <c r="H16" s="92">
        <f>IFERROR(INDEX('на отправку (3)'!K:K,MATCH($V16,'на отправку (3)'!$B:$B,0),1),0)/100</f>
        <v>0</v>
      </c>
      <c r="I16" s="188" t="s">
        <v>12</v>
      </c>
      <c r="J16" s="129">
        <f>IFERROR(INDEX('на отправку (3)'!N:N,MATCH($V16,'на отправку (3)'!$B:$B,0),1),0)</f>
        <v>0</v>
      </c>
      <c r="K16" s="92">
        <f>IFERROR(INDEX('на отправку (3)'!O:O,MATCH($V16,'на отправку (3)'!$B:$B,0),1),0)</f>
        <v>0</v>
      </c>
      <c r="L16" s="92">
        <f>IFERROR(INDEX('на отправку (3)'!P:P,MATCH($V16,'на отправку (3)'!$B:$B,0),1),0)</f>
        <v>3</v>
      </c>
      <c r="M16" s="92">
        <f>IFERROR(INDEX('на отправку (3)'!Q:Q,MATCH($V16,'на отправку (3)'!$B:$B,0),1),0)</f>
        <v>1</v>
      </c>
      <c r="N16" s="92">
        <f>IFERROR(INDEX('на отправку (3)'!R:R,MATCH($V16,'на отправку (3)'!$B:$B,0),1),0)</f>
        <v>0</v>
      </c>
      <c r="O16" s="92">
        <f>IFERROR(INDEX('на отправку (3)'!S:S,MATCH($V16,'на отправку (3)'!$B:$B,0),1),0)</f>
        <v>0</v>
      </c>
      <c r="P16" s="92">
        <f>IFERROR(INDEX('на отправку (3)'!T:T,MATCH($V16,'на отправку (3)'!$B:$B,0),1),0)</f>
        <v>0</v>
      </c>
      <c r="Q16" s="92">
        <f>IFERROR(INDEX('на отправку (3)'!U:U,MATCH($V16,'на отправку (3)'!$B:$B,0),1),0)</f>
        <v>0</v>
      </c>
      <c r="R16" s="129">
        <f>IFERROR(INDEX('на отправку (3)'!V:V,MATCH($V16,'на отправку (3)'!$B:$B,0),1),0)</f>
        <v>0</v>
      </c>
      <c r="S16" s="92">
        <f>IFERROR(INDEX('на отправку (3)'!W:W,MATCH($V16,'на отправку (3)'!$B:$B,0),1),0)</f>
        <v>0</v>
      </c>
      <c r="U16" s="71">
        <f t="shared" si="0"/>
        <v>0</v>
      </c>
      <c r="V16" s="89" t="str">
        <f t="shared" si="1"/>
        <v>021105№6</v>
      </c>
      <c r="W16" s="8">
        <f>IFERROR(INDEX('на отправку (3)'!AB:AB,MATCH($V16,'на отправку (3)'!$B:$B,0),1),0)</f>
        <v>0.3</v>
      </c>
      <c r="X16" s="8">
        <f>IFERROR(INDEX('на отправку (3)'!AC:AC,MATCH($V16,'на отправку (3)'!$B:$B,0),1),0)</f>
        <v>1</v>
      </c>
      <c r="Y16" s="8">
        <v>3</v>
      </c>
      <c r="Z16" s="8">
        <f t="shared" si="2"/>
        <v>3</v>
      </c>
    </row>
    <row r="17" spans="1:26" ht="68.25" customHeight="1" x14ac:dyDescent="0.25">
      <c r="A17" s="201" t="s">
        <v>3119</v>
      </c>
      <c r="B17" s="186">
        <v>8</v>
      </c>
      <c r="C17" s="124">
        <v>22</v>
      </c>
      <c r="D17" s="92">
        <f>IFERROR(INDEX('на отправку (3)'!G:G,MATCH($V17,'на отправку (3)'!$B:$B,0),1),0)</f>
        <v>0</v>
      </c>
      <c r="E17" s="92">
        <f>IFERROR(INDEX('на отправку (3)'!H:H,MATCH($V17,'на отправку (3)'!$B:$B,0),1),0)</f>
        <v>0</v>
      </c>
      <c r="F17" s="92">
        <f>IFERROR(INDEX('на отправку (3)'!I:I,MATCH($V17,'на отправку (3)'!$B:$B,0),1),0)</f>
        <v>0</v>
      </c>
      <c r="G17" s="188" t="s">
        <v>12</v>
      </c>
      <c r="H17" s="92">
        <f>IFERROR(INDEX('на отправку (3)'!K:K,MATCH($V17,'на отправку (3)'!$B:$B,0),1),0)/100</f>
        <v>0</v>
      </c>
      <c r="I17" s="188" t="s">
        <v>12</v>
      </c>
      <c r="J17" s="129">
        <f>IFERROR(INDEX('на отправку (3)'!N:N,MATCH($V17,'на отправку (3)'!$B:$B,0),1),0)</f>
        <v>0</v>
      </c>
      <c r="K17" s="92">
        <f>IFERROR(INDEX('на отправку (3)'!O:O,MATCH($V17,'на отправку (3)'!$B:$B,0),1),0)</f>
        <v>0</v>
      </c>
      <c r="L17" s="92">
        <f>IFERROR(INDEX('на отправку (3)'!P:P,MATCH($V17,'на отправку (3)'!$B:$B,0),1),0)</f>
        <v>0</v>
      </c>
      <c r="M17" s="92">
        <f>IFERROR(INDEX('на отправку (3)'!Q:Q,MATCH($V17,'на отправку (3)'!$B:$B,0),1),0)</f>
        <v>2</v>
      </c>
      <c r="N17" s="92">
        <f>IFERROR(INDEX('на отправку (3)'!R:R,MATCH($V17,'на отправку (3)'!$B:$B,0),1),0)</f>
        <v>0</v>
      </c>
      <c r="O17" s="92">
        <f>IFERROR(INDEX('на отправку (3)'!S:S,MATCH($V17,'на отправку (3)'!$B:$B,0),1),0)</f>
        <v>0</v>
      </c>
      <c r="P17" s="92">
        <f>IFERROR(INDEX('на отправку (3)'!T:T,MATCH($V17,'на отправку (3)'!$B:$B,0),1),0)</f>
        <v>0</v>
      </c>
      <c r="Q17" s="92">
        <f>IFERROR(INDEX('на отправку (3)'!U:U,MATCH($V17,'на отправку (3)'!$B:$B,0),1),0)</f>
        <v>0</v>
      </c>
      <c r="R17" s="129">
        <f>IFERROR(INDEX('на отправку (3)'!V:V,MATCH($V17,'на отправку (3)'!$B:$B,0),1),0)</f>
        <v>0</v>
      </c>
      <c r="S17" s="92">
        <f>IFERROR(INDEX('на отправку (3)'!W:W,MATCH($V17,'на отправку (3)'!$B:$B,0),1),0)</f>
        <v>0</v>
      </c>
      <c r="U17" s="71">
        <f t="shared" si="0"/>
        <v>0</v>
      </c>
      <c r="V17" s="89" t="str">
        <f t="shared" si="1"/>
        <v>021105№22</v>
      </c>
      <c r="W17" s="8">
        <f>IFERROR(INDEX('на отправку (3)'!AB:AB,MATCH($V17,'на отправку (3)'!$B:$B,0),1),0)</f>
        <v>0.4</v>
      </c>
      <c r="X17" s="8">
        <f>IFERROR(INDEX('на отправку (3)'!AC:AC,MATCH($V17,'на отправку (3)'!$B:$B,0),1),0)</f>
        <v>1</v>
      </c>
      <c r="Y17" s="8">
        <v>3</v>
      </c>
      <c r="Z17" s="8">
        <f t="shared" si="2"/>
        <v>0</v>
      </c>
    </row>
    <row r="18" spans="1:26" ht="147.75" customHeight="1" x14ac:dyDescent="0.25">
      <c r="A18" s="201" t="s">
        <v>3120</v>
      </c>
      <c r="B18" s="186">
        <v>9</v>
      </c>
      <c r="C18" s="124">
        <v>7</v>
      </c>
      <c r="D18" s="92">
        <f>IFERROR(INDEX('на отправку (3)'!G:G,MATCH($V18,'на отправку (3)'!$B:$B,0),1),0)</f>
        <v>473</v>
      </c>
      <c r="E18" s="92">
        <f>IFERROR(INDEX('на отправку (3)'!H:H,MATCH($V18,'на отправку (3)'!$B:$B,0),1),0)</f>
        <v>473</v>
      </c>
      <c r="F18" s="92">
        <f>IFERROR(INDEX('на отправку (3)'!I:I,MATCH($V18,'на отправку (3)'!$B:$B,0),1),0)</f>
        <v>1</v>
      </c>
      <c r="G18" s="189">
        <v>1</v>
      </c>
      <c r="H18" s="92">
        <f>IFERROR(INDEX('на отправку (3)'!K:K,MATCH($V18,'на отправку (3)'!$B:$B,0),1),0)/100</f>
        <v>0</v>
      </c>
      <c r="I18" s="191">
        <f>IFERROR(INDEX('на отправку (3)'!M:M,MATCH($V18,'на отправку (3)'!$B:$B,0),1),0)</f>
        <v>1</v>
      </c>
      <c r="J18" s="129">
        <f>IFERROR(INDEX('на отправку (3)'!N:N,MATCH($V18,'на отправку (3)'!$B:$B,0),1),0)</f>
        <v>2</v>
      </c>
      <c r="K18" s="92" t="str">
        <f>IFERROR(INDEX('на отправку (3)'!O:O,MATCH($V18,'на отправку (3)'!$B:$B,0),1),0)</f>
        <v>x</v>
      </c>
      <c r="L18" s="92">
        <f>IFERROR(INDEX('на отправку (3)'!P:P,MATCH($V18,'на отправку (3)'!$B:$B,0),1),0)</f>
        <v>6</v>
      </c>
      <c r="M18" s="92">
        <f>IFERROR(INDEX('на отправку (3)'!Q:Q,MATCH($V18,'на отправку (3)'!$B:$B,0),1),0)</f>
        <v>1</v>
      </c>
      <c r="N18" s="92">
        <f>IFERROR(INDEX('на отправку (3)'!R:R,MATCH($V18,'на отправку (3)'!$B:$B,0),1),0)</f>
        <v>0</v>
      </c>
      <c r="O18" s="92">
        <f>IFERROR(INDEX('на отправку (3)'!S:S,MATCH($V18,'на отправку (3)'!$B:$B,0),1),0)</f>
        <v>595</v>
      </c>
      <c r="P18" s="92">
        <f>IFERROR(INDEX('на отправку (3)'!T:T,MATCH($V18,'на отправку (3)'!$B:$B,0),1),0)</f>
        <v>595</v>
      </c>
      <c r="Q18" s="92">
        <f>IFERROR(INDEX('на отправку (3)'!U:U,MATCH($V18,'на отправку (3)'!$B:$B,0),1),0)</f>
        <v>1</v>
      </c>
      <c r="R18" s="129">
        <f>IFERROR(INDEX('на отправку (3)'!V:V,MATCH($V18,'на отправку (3)'!$B:$B,0),1),0)</f>
        <v>0</v>
      </c>
      <c r="S18" s="92">
        <f>IFERROR(INDEX('на отправку (3)'!W:W,MATCH($V18,'на отправку (3)'!$B:$B,0),1),0)</f>
        <v>0</v>
      </c>
      <c r="U18" s="71">
        <f t="shared" si="0"/>
        <v>1</v>
      </c>
      <c r="V18" s="89" t="str">
        <f t="shared" si="1"/>
        <v>021105№7</v>
      </c>
      <c r="W18" s="8">
        <f>IFERROR(INDEX('на отправку (3)'!AB:AB,MATCH($V18,'на отправку (3)'!$B:$B,0),1),0)</f>
        <v>1</v>
      </c>
      <c r="X18" s="8">
        <f>IFERROR(INDEX('на отправку (3)'!AC:AC,MATCH($V18,'на отправку (3)'!$B:$B,0),1),0)</f>
        <v>1</v>
      </c>
      <c r="Y18" s="8">
        <v>2</v>
      </c>
      <c r="Z18" s="8">
        <f t="shared" si="2"/>
        <v>2</v>
      </c>
    </row>
    <row r="19" spans="1:26" ht="59.25" customHeight="1" x14ac:dyDescent="0.25">
      <c r="A19" s="201" t="s">
        <v>3121</v>
      </c>
      <c r="B19" s="186">
        <v>10</v>
      </c>
      <c r="C19" s="124">
        <v>8</v>
      </c>
      <c r="D19" s="92">
        <f>IFERROR(INDEX('на отправку (3)'!G:G,MATCH($V19,'на отправку (3)'!$B:$B,0),1),0)</f>
        <v>65</v>
      </c>
      <c r="E19" s="92">
        <f>IFERROR(INDEX('на отправку (3)'!H:H,MATCH($V19,'на отправку (3)'!$B:$B,0),1),0)</f>
        <v>8279</v>
      </c>
      <c r="F19" s="92">
        <f>IFERROR(INDEX('на отправку (3)'!I:I,MATCH($V19,'на отправку (3)'!$B:$B,0),1),0)</f>
        <v>7.8511899999999992E-3</v>
      </c>
      <c r="G19" s="188" t="s">
        <v>12</v>
      </c>
      <c r="H19" s="92">
        <f>IFERROR(INDEX('на отправку (3)'!K:K,MATCH($V19,'на отправку (3)'!$B:$B,0),1),0)/100</f>
        <v>-2.17934263E-3</v>
      </c>
      <c r="I19" s="192" t="str">
        <f>IFERROR(INDEX('на отправку (3)'!M:M,MATCH($V19,'на отправку (3)'!$B:$B,0),1),0)</f>
        <v>x</v>
      </c>
      <c r="J19" s="129">
        <f>IFERROR(INDEX('на отправку (3)'!N:N,MATCH($V19,'на отправку (3)'!$B:$B,0),1),0)</f>
        <v>2</v>
      </c>
      <c r="K19" s="92">
        <f>IFERROR(INDEX('на отправку (3)'!O:O,MATCH($V19,'на отправку (3)'!$B:$B,0),1),0)</f>
        <v>0</v>
      </c>
      <c r="L19" s="92">
        <f>IFERROR(INDEX('на отправку (3)'!P:P,MATCH($V19,'на отправку (3)'!$B:$B,0),1),0)</f>
        <v>2</v>
      </c>
      <c r="M19" s="92">
        <f>IFERROR(INDEX('на отправку (3)'!Q:Q,MATCH($V19,'на отправку (3)'!$B:$B,0),1),0)</f>
        <v>1</v>
      </c>
      <c r="N19" s="92">
        <f>IFERROR(INDEX('на отправку (3)'!R:R,MATCH($V19,'на отправку (3)'!$B:$B,0),1),0)</f>
        <v>0</v>
      </c>
      <c r="O19" s="92">
        <f>IFERROR(INDEX('на отправку (3)'!S:S,MATCH($V19,'на отправку (3)'!$B:$B,0),1),0)</f>
        <v>72</v>
      </c>
      <c r="P19" s="92">
        <f>IFERROR(INDEX('на отправку (3)'!T:T,MATCH($V19,'на отправку (3)'!$B:$B,0),1),0)</f>
        <v>7172</v>
      </c>
      <c r="Q19" s="92">
        <f>IFERROR(INDEX('на отправку (3)'!U:U,MATCH($V19,'на отправку (3)'!$B:$B,0),1),0)</f>
        <v>1.0039041E-2</v>
      </c>
      <c r="R19" s="129">
        <f>IFERROR(INDEX('на отправку (3)'!V:V,MATCH($V19,'на отправку (3)'!$B:$B,0),1),0)</f>
        <v>0</v>
      </c>
      <c r="S19" s="92">
        <f>IFERROR(INDEX('на отправку (3)'!W:W,MATCH($V19,'на отправку (3)'!$B:$B,0),1),0)</f>
        <v>0</v>
      </c>
      <c r="U19" s="71">
        <f t="shared" si="0"/>
        <v>1</v>
      </c>
      <c r="V19" s="89" t="str">
        <f t="shared" si="1"/>
        <v>021105№8</v>
      </c>
      <c r="W19" s="8">
        <f>IFERROR(INDEX('на отправку (3)'!AB:AB,MATCH($V19,'на отправку (3)'!$B:$B,0),1),0)</f>
        <v>1.4606701999999999E-2</v>
      </c>
      <c r="X19" s="8">
        <f>IFERROR(INDEX('на отправку (3)'!AC:AC,MATCH($V19,'на отправку (3)'!$B:$B,0),1),0)</f>
        <v>0</v>
      </c>
      <c r="Y19" s="8">
        <v>2</v>
      </c>
      <c r="Z19" s="8">
        <f t="shared" si="2"/>
        <v>2</v>
      </c>
    </row>
    <row r="20" spans="1:26" ht="62.25" customHeight="1" x14ac:dyDescent="0.25">
      <c r="A20" s="201" t="s">
        <v>2507</v>
      </c>
      <c r="B20" s="186">
        <v>11</v>
      </c>
      <c r="C20" s="124">
        <v>9</v>
      </c>
      <c r="D20" s="92">
        <f>IFERROR(INDEX('на отправку (3)'!G:G,MATCH($V20,'на отправку (3)'!$B:$B,0),1),0)</f>
        <v>207</v>
      </c>
      <c r="E20" s="92">
        <f>IFERROR(INDEX('на отправку (3)'!H:H,MATCH($V20,'на отправку (3)'!$B:$B,0),1),0)</f>
        <v>219</v>
      </c>
      <c r="F20" s="92">
        <f>IFERROR(INDEX('на отправку (3)'!I:I,MATCH($V20,'на отправку (3)'!$B:$B,0),1),0)</f>
        <v>0.94520547899999996</v>
      </c>
      <c r="G20" s="189">
        <v>1</v>
      </c>
      <c r="H20" s="92">
        <f>IFERROR(INDEX('на отправку (3)'!K:K,MATCH($V20,'на отправку (3)'!$B:$B,0),1),0)/100</f>
        <v>1.075554299E-2</v>
      </c>
      <c r="I20" s="191">
        <f>IFERROR(INDEX('на отправку (3)'!M:M,MATCH($V20,'на отправку (3)'!$B:$B,0),1),0)</f>
        <v>0.94520547899999996</v>
      </c>
      <c r="J20" s="129">
        <f>IFERROR(INDEX('на отправку (3)'!N:N,MATCH($V20,'на отправку (3)'!$B:$B,0),1),0)</f>
        <v>0.5</v>
      </c>
      <c r="K20" s="92" t="str">
        <f>IFERROR(INDEX('на отправку (3)'!O:O,MATCH($V20,'на отправку (3)'!$B:$B,0),1),0)</f>
        <v>x</v>
      </c>
      <c r="L20" s="92">
        <f>IFERROR(INDEX('на отправку (3)'!P:P,MATCH($V20,'на отправку (3)'!$B:$B,0),1),0)</f>
        <v>5</v>
      </c>
      <c r="M20" s="92">
        <f>IFERROR(INDEX('на отправку (3)'!Q:Q,MATCH($V20,'на отправку (3)'!$B:$B,0),1),0)</f>
        <v>1</v>
      </c>
      <c r="N20" s="92">
        <f>IFERROR(INDEX('на отправку (3)'!R:R,MATCH($V20,'на отправку (3)'!$B:$B,0),1),0)</f>
        <v>0</v>
      </c>
      <c r="O20" s="92">
        <f>IFERROR(INDEX('на отправку (3)'!S:S,MATCH($V20,'на отправку (3)'!$B:$B,0),1),0)</f>
        <v>291</v>
      </c>
      <c r="P20" s="92">
        <f>IFERROR(INDEX('на отправку (3)'!T:T,MATCH($V20,'на отправку (3)'!$B:$B,0),1),0)</f>
        <v>639</v>
      </c>
      <c r="Q20" s="92">
        <f>IFERROR(INDEX('на отправку (3)'!U:U,MATCH($V20,'на отправку (3)'!$B:$B,0),1),0)</f>
        <v>0.45539906099999999</v>
      </c>
      <c r="R20" s="129">
        <f>IFERROR(INDEX('на отправку (3)'!V:V,MATCH($V20,'на отправку (3)'!$B:$B,0),1),0)</f>
        <v>0</v>
      </c>
      <c r="S20" s="92">
        <f>IFERROR(INDEX('на отправку (3)'!W:W,MATCH($V20,'на отправку (3)'!$B:$B,0),1),0)</f>
        <v>0</v>
      </c>
      <c r="U20" s="71">
        <f t="shared" si="0"/>
        <v>1</v>
      </c>
      <c r="V20" s="89" t="str">
        <f t="shared" si="1"/>
        <v>021105№9</v>
      </c>
      <c r="W20" s="8">
        <f>IFERROR(INDEX('на отправку (3)'!AB:AB,MATCH($V20,'на отправку (3)'!$B:$B,0),1),0)</f>
        <v>0.93642591900000005</v>
      </c>
      <c r="X20" s="8">
        <f>IFERROR(INDEX('на отправку (3)'!AC:AC,MATCH($V20,'на отправку (3)'!$B:$B,0),1),0)</f>
        <v>0</v>
      </c>
      <c r="Y20" s="8">
        <v>1</v>
      </c>
      <c r="Z20" s="8">
        <f t="shared" si="2"/>
        <v>1</v>
      </c>
    </row>
    <row r="21" spans="1:26" ht="70.5" customHeight="1" x14ac:dyDescent="0.25">
      <c r="A21" s="201" t="s">
        <v>3122</v>
      </c>
      <c r="B21" s="186">
        <v>12</v>
      </c>
      <c r="C21" s="124">
        <v>10</v>
      </c>
      <c r="D21" s="92">
        <f>IFERROR(INDEX('на отправку (3)'!G:G,MATCH($V21,'на отправку (3)'!$B:$B,0),1),0)</f>
        <v>5</v>
      </c>
      <c r="E21" s="92">
        <f>IFERROR(INDEX('на отправку (3)'!H:H,MATCH($V21,'на отправку (3)'!$B:$B,0),1),0)</f>
        <v>5</v>
      </c>
      <c r="F21" s="92">
        <f>IFERROR(INDEX('на отправку (3)'!I:I,MATCH($V21,'на отправку (3)'!$B:$B,0),1),0)</f>
        <v>1</v>
      </c>
      <c r="G21" s="189">
        <v>1</v>
      </c>
      <c r="H21" s="92">
        <f>IFERROR(INDEX('на отправку (3)'!K:K,MATCH($V21,'на отправку (3)'!$B:$B,0),1),0)/100</f>
        <v>0</v>
      </c>
      <c r="I21" s="191">
        <f>IFERROR(INDEX('на отправку (3)'!M:M,MATCH($V21,'на отправку (3)'!$B:$B,0),1),0)</f>
        <v>1</v>
      </c>
      <c r="J21" s="129">
        <f>IFERROR(INDEX('на отправку (3)'!N:N,MATCH($V21,'на отправку (3)'!$B:$B,0),1),0)</f>
        <v>1</v>
      </c>
      <c r="K21" s="92" t="str">
        <f>IFERROR(INDEX('на отправку (3)'!O:O,MATCH($V21,'на отправку (3)'!$B:$B,0),1),0)</f>
        <v>x</v>
      </c>
      <c r="L21" s="92">
        <f>IFERROR(INDEX('на отправку (3)'!P:P,MATCH($V21,'на отправку (3)'!$B:$B,0),1),0)</f>
        <v>6</v>
      </c>
      <c r="M21" s="92">
        <f>IFERROR(INDEX('на отправку (3)'!Q:Q,MATCH($V21,'на отправку (3)'!$B:$B,0),1),0)</f>
        <v>1</v>
      </c>
      <c r="N21" s="92">
        <f>IFERROR(INDEX('на отправку (3)'!R:R,MATCH($V21,'на отправку (3)'!$B:$B,0),1),0)</f>
        <v>0</v>
      </c>
      <c r="O21" s="92">
        <f>IFERROR(INDEX('на отправку (3)'!S:S,MATCH($V21,'на отправку (3)'!$B:$B,0),1),0)</f>
        <v>14</v>
      </c>
      <c r="P21" s="92">
        <f>IFERROR(INDEX('на отправку (3)'!T:T,MATCH($V21,'на отправку (3)'!$B:$B,0),1),0)</f>
        <v>14</v>
      </c>
      <c r="Q21" s="92">
        <f>IFERROR(INDEX('на отправку (3)'!U:U,MATCH($V21,'на отправку (3)'!$B:$B,0),1),0)</f>
        <v>1</v>
      </c>
      <c r="R21" s="129">
        <f>IFERROR(INDEX('на отправку (3)'!V:V,MATCH($V21,'на отправку (3)'!$B:$B,0),1),0)</f>
        <v>0</v>
      </c>
      <c r="S21" s="92">
        <f>IFERROR(INDEX('на отправку (3)'!W:W,MATCH($V21,'на отправку (3)'!$B:$B,0),1),0)</f>
        <v>0</v>
      </c>
      <c r="U21" s="71">
        <f t="shared" si="0"/>
        <v>1</v>
      </c>
      <c r="V21" s="89" t="str">
        <f t="shared" si="1"/>
        <v>021105№10</v>
      </c>
      <c r="W21" s="8">
        <f>IFERROR(INDEX('на отправку (3)'!AB:AB,MATCH($V21,'на отправку (3)'!$B:$B,0),1),0)</f>
        <v>1</v>
      </c>
      <c r="X21" s="8">
        <f>IFERROR(INDEX('на отправку (3)'!AC:AC,MATCH($V21,'на отправку (3)'!$B:$B,0),1),0)</f>
        <v>0</v>
      </c>
      <c r="Y21" s="8">
        <v>1</v>
      </c>
      <c r="Z21" s="8">
        <f t="shared" si="2"/>
        <v>1</v>
      </c>
    </row>
    <row r="22" spans="1:26" ht="56.25" customHeight="1" x14ac:dyDescent="0.25">
      <c r="A22" s="201" t="s">
        <v>3123</v>
      </c>
      <c r="B22" s="186">
        <v>13</v>
      </c>
      <c r="C22" s="124">
        <v>11</v>
      </c>
      <c r="D22" s="92">
        <f>IFERROR(INDEX('на отправку (3)'!G:G,MATCH($V22,'на отправку (3)'!$B:$B,0),1),0)</f>
        <v>34</v>
      </c>
      <c r="E22" s="92">
        <f>IFERROR(INDEX('на отправку (3)'!H:H,MATCH($V22,'на отправку (3)'!$B:$B,0),1),0)</f>
        <v>34</v>
      </c>
      <c r="F22" s="92">
        <f>IFERROR(INDEX('на отправку (3)'!I:I,MATCH($V22,'на отправку (3)'!$B:$B,0),1),0)</f>
        <v>1</v>
      </c>
      <c r="G22" s="189">
        <v>1</v>
      </c>
      <c r="H22" s="92">
        <f>IFERROR(INDEX('на отправку (3)'!K:K,MATCH($V22,'на отправку (3)'!$B:$B,0),1),0)/100</f>
        <v>0</v>
      </c>
      <c r="I22" s="191">
        <f>IFERROR(INDEX('на отправку (3)'!M:M,MATCH($V22,'на отправку (3)'!$B:$B,0),1),0)</f>
        <v>1</v>
      </c>
      <c r="J22" s="129">
        <f>IFERROR(INDEX('на отправку (3)'!N:N,MATCH($V22,'на отправку (3)'!$B:$B,0),1),0)</f>
        <v>2</v>
      </c>
      <c r="K22" s="92" t="str">
        <f>IFERROR(INDEX('на отправку (3)'!O:O,MATCH($V22,'на отправку (3)'!$B:$B,0),1),0)</f>
        <v>x</v>
      </c>
      <c r="L22" s="92">
        <f>IFERROR(INDEX('на отправку (3)'!P:P,MATCH($V22,'на отправку (3)'!$B:$B,0),1),0)</f>
        <v>6</v>
      </c>
      <c r="M22" s="92">
        <f>IFERROR(INDEX('на отправку (3)'!Q:Q,MATCH($V22,'на отправку (3)'!$B:$B,0),1),0)</f>
        <v>1</v>
      </c>
      <c r="N22" s="92">
        <f>IFERROR(INDEX('на отправку (3)'!R:R,MATCH($V22,'на отправку (3)'!$B:$B,0),1),0)</f>
        <v>0</v>
      </c>
      <c r="O22" s="92">
        <f>IFERROR(INDEX('на отправку (3)'!S:S,MATCH($V22,'на отправку (3)'!$B:$B,0),1),0)</f>
        <v>19</v>
      </c>
      <c r="P22" s="92">
        <f>IFERROR(INDEX('на отправку (3)'!T:T,MATCH($V22,'на отправку (3)'!$B:$B,0),1),0)</f>
        <v>19</v>
      </c>
      <c r="Q22" s="92">
        <f>IFERROR(INDEX('на отправку (3)'!U:U,MATCH($V22,'на отправку (3)'!$B:$B,0),1),0)</f>
        <v>1</v>
      </c>
      <c r="R22" s="129">
        <f>IFERROR(INDEX('на отправку (3)'!V:V,MATCH($V22,'на отправку (3)'!$B:$B,0),1),0)</f>
        <v>0</v>
      </c>
      <c r="S22" s="92">
        <f>IFERROR(INDEX('на отправку (3)'!W:W,MATCH($V22,'на отправку (3)'!$B:$B,0),1),0)</f>
        <v>0</v>
      </c>
      <c r="U22" s="71">
        <f t="shared" si="0"/>
        <v>1</v>
      </c>
      <c r="V22" s="89" t="str">
        <f t="shared" si="1"/>
        <v>021105№11</v>
      </c>
      <c r="W22" s="8">
        <f>IFERROR(INDEX('на отправку (3)'!AB:AB,MATCH($V22,'на отправку (3)'!$B:$B,0),1),0)</f>
        <v>1</v>
      </c>
      <c r="X22" s="8">
        <f>IFERROR(INDEX('на отправку (3)'!AC:AC,MATCH($V22,'на отправку (3)'!$B:$B,0),1),0)</f>
        <v>0</v>
      </c>
      <c r="Y22" s="8">
        <v>2</v>
      </c>
      <c r="Z22" s="8">
        <f t="shared" si="2"/>
        <v>2</v>
      </c>
    </row>
    <row r="23" spans="1:26" ht="66.75" customHeight="1" x14ac:dyDescent="0.25">
      <c r="A23" s="201" t="s">
        <v>3124</v>
      </c>
      <c r="B23" s="186">
        <v>14</v>
      </c>
      <c r="C23" s="124">
        <v>12</v>
      </c>
      <c r="D23" s="92">
        <f>IFERROR(INDEX('на отправку (3)'!G:G,MATCH($V23,'на отправку (3)'!$B:$B,0),1),0)</f>
        <v>346</v>
      </c>
      <c r="E23" s="92">
        <f>IFERROR(INDEX('на отправку (3)'!H:H,MATCH($V23,'на отправку (3)'!$B:$B,0),1),0)</f>
        <v>8417</v>
      </c>
      <c r="F23" s="92">
        <f>IFERROR(INDEX('на отправку (3)'!I:I,MATCH($V23,'на отправку (3)'!$B:$B,0),1),0)</f>
        <v>4.1107283000000001E-2</v>
      </c>
      <c r="G23" s="188" t="s">
        <v>12</v>
      </c>
      <c r="H23" s="92">
        <f>IFERROR(INDEX('на отправку (3)'!K:K,MATCH($V23,'на отправку (3)'!$B:$B,0),1),0)/100</f>
        <v>-2.1285975700000002E-3</v>
      </c>
      <c r="I23" s="188" t="s">
        <v>12</v>
      </c>
      <c r="J23" s="129">
        <f>IFERROR(INDEX('на отправку (3)'!N:N,MATCH($V23,'на отправку (3)'!$B:$B,0),1),0)</f>
        <v>2</v>
      </c>
      <c r="K23" s="92">
        <f>IFERROR(INDEX('на отправку (3)'!O:O,MATCH($V23,'на отправку (3)'!$B:$B,0),1),0)</f>
        <v>0</v>
      </c>
      <c r="L23" s="92">
        <f>IFERROR(INDEX('на отправку (3)'!P:P,MATCH($V23,'на отправку (3)'!$B:$B,0),1),0)</f>
        <v>1</v>
      </c>
      <c r="M23" s="92">
        <f>IFERROR(INDEX('на отправку (3)'!Q:Q,MATCH($V23,'на отправку (3)'!$B:$B,0),1),0)</f>
        <v>1</v>
      </c>
      <c r="N23" s="92">
        <f>IFERROR(INDEX('на отправку (3)'!R:R,MATCH($V23,'на отправку (3)'!$B:$B,0),1),0)</f>
        <v>0</v>
      </c>
      <c r="O23" s="92">
        <f>IFERROR(INDEX('на отправку (3)'!S:S,MATCH($V23,'на отправку (3)'!$B:$B,0),1),0)</f>
        <v>384</v>
      </c>
      <c r="P23" s="92">
        <f>IFERROR(INDEX('на отправку (3)'!T:T,MATCH($V23,'на отправку (3)'!$B:$B,0),1),0)</f>
        <v>7353</v>
      </c>
      <c r="Q23" s="92">
        <f>IFERROR(INDEX('на отправку (3)'!U:U,MATCH($V23,'на отправку (3)'!$B:$B,0),1),0)</f>
        <v>5.2223581999999998E-2</v>
      </c>
      <c r="R23" s="129">
        <f>IFERROR(INDEX('на отправку (3)'!V:V,MATCH($V23,'на отправку (3)'!$B:$B,0),1),0)</f>
        <v>0</v>
      </c>
      <c r="S23" s="92">
        <f>IFERROR(INDEX('на отправку (3)'!W:W,MATCH($V23,'на отправку (3)'!$B:$B,0),1),0)</f>
        <v>0</v>
      </c>
      <c r="U23" s="71">
        <f t="shared" si="0"/>
        <v>1</v>
      </c>
      <c r="V23" s="89" t="str">
        <f t="shared" si="1"/>
        <v>021105№12</v>
      </c>
      <c r="W23" s="8">
        <f>IFERROR(INDEX('на отправку (3)'!AB:AB,MATCH($V23,'на отправку (3)'!$B:$B,0),1),0)</f>
        <v>3.2834602999999997E-2</v>
      </c>
      <c r="X23" s="8">
        <f>IFERROR(INDEX('на отправку (3)'!AC:AC,MATCH($V23,'на отправку (3)'!$B:$B,0),1),0)</f>
        <v>5.0505050000000003E-3</v>
      </c>
      <c r="Y23" s="8">
        <v>2</v>
      </c>
      <c r="Z23" s="8">
        <f t="shared" si="2"/>
        <v>2</v>
      </c>
    </row>
    <row r="24" spans="1:26" s="89" customFormat="1" ht="69" customHeight="1" x14ac:dyDescent="0.25">
      <c r="A24" s="201" t="s">
        <v>3125</v>
      </c>
      <c r="B24" s="186">
        <v>15</v>
      </c>
      <c r="C24" s="124">
        <v>13</v>
      </c>
      <c r="D24" s="92">
        <f>IFERROR(INDEX('на отправку (3)'!G:G,MATCH($V24,'на отправку (3)'!$B:$B,0),1),0)</f>
        <v>72</v>
      </c>
      <c r="E24" s="92">
        <f>IFERROR(INDEX('на отправку (3)'!H:H,MATCH($V24,'на отправку (3)'!$B:$B,0),1),0)</f>
        <v>168</v>
      </c>
      <c r="F24" s="92">
        <f>IFERROR(INDEX('на отправку (3)'!I:I,MATCH($V24,'на отправку (3)'!$B:$B,0),1),0)</f>
        <v>0.428571429</v>
      </c>
      <c r="G24" s="188" t="s">
        <v>12</v>
      </c>
      <c r="H24" s="92">
        <f>IFERROR(INDEX('на отправку (3)'!K:K,MATCH($V24,'на отправку (3)'!$B:$B,0),1),0)/100</f>
        <v>2.9870130000000002E-3</v>
      </c>
      <c r="I24" s="188" t="s">
        <v>12</v>
      </c>
      <c r="J24" s="129">
        <f>IFERROR(INDEX('на отправку (3)'!N:N,MATCH($V24,'на отправку (3)'!$B:$B,0),1),0)</f>
        <v>0</v>
      </c>
      <c r="K24" s="92">
        <f>IFERROR(INDEX('на отправку (3)'!O:O,MATCH($V24,'на отправку (3)'!$B:$B,0),1),0)</f>
        <v>0</v>
      </c>
      <c r="L24" s="92">
        <f>IFERROR(INDEX('на отправку (3)'!P:P,MATCH($V24,'на отправку (3)'!$B:$B,0),1),0)</f>
        <v>1</v>
      </c>
      <c r="M24" s="92">
        <f>IFERROR(INDEX('на отправку (3)'!Q:Q,MATCH($V24,'на отправку (3)'!$B:$B,0),1),0)</f>
        <v>1</v>
      </c>
      <c r="N24" s="92">
        <f>IFERROR(INDEX('на отправку (3)'!R:R,MATCH($V24,'на отправку (3)'!$B:$B,0),1),0)</f>
        <v>0</v>
      </c>
      <c r="O24" s="92">
        <f>IFERROR(INDEX('на отправку (3)'!S:S,MATCH($V24,'на отправку (3)'!$B:$B,0),1),0)</f>
        <v>66</v>
      </c>
      <c r="P24" s="92">
        <f>IFERROR(INDEX('на отправку (3)'!T:T,MATCH($V24,'на отправку (3)'!$B:$B,0),1),0)</f>
        <v>200</v>
      </c>
      <c r="Q24" s="92">
        <f>IFERROR(INDEX('на отправку (3)'!U:U,MATCH($V24,'на отправку (3)'!$B:$B,0),1),0)</f>
        <v>0.33</v>
      </c>
      <c r="R24" s="129">
        <f>IFERROR(INDEX('на отправку (3)'!V:V,MATCH($V24,'на отправку (3)'!$B:$B,0),1),0)</f>
        <v>0</v>
      </c>
      <c r="S24" s="92">
        <f>IFERROR(INDEX('на отправку (3)'!W:W,MATCH($V24,'на отправку (3)'!$B:$B,0),1),0)</f>
        <v>0</v>
      </c>
      <c r="U24" s="71">
        <f t="shared" si="0"/>
        <v>0</v>
      </c>
      <c r="V24" s="89" t="str">
        <f t="shared" si="1"/>
        <v>021105№13</v>
      </c>
      <c r="W24" s="8">
        <f>IFERROR(INDEX('на отправку (3)'!AB:AB,MATCH($V24,'на отправку (3)'!$B:$B,0),1),0)</f>
        <v>0.4</v>
      </c>
      <c r="X24" s="8">
        <f>IFERROR(INDEX('на отправку (3)'!AC:AC,MATCH($V24,'на отправку (3)'!$B:$B,0),1),0)</f>
        <v>0.177419355</v>
      </c>
      <c r="Y24" s="8">
        <v>2</v>
      </c>
      <c r="Z24" s="8">
        <f t="shared" si="2"/>
        <v>2</v>
      </c>
    </row>
    <row r="25" spans="1:26" s="89" customFormat="1" ht="69.75" customHeight="1" x14ac:dyDescent="0.25">
      <c r="A25" s="201" t="s">
        <v>3126</v>
      </c>
      <c r="B25" s="186">
        <v>16</v>
      </c>
      <c r="C25" s="124">
        <v>14</v>
      </c>
      <c r="D25" s="92">
        <f>IFERROR(INDEX('на отправку (3)'!G:G,MATCH($V25,'на отправку (3)'!$B:$B,0),1),0)</f>
        <v>0</v>
      </c>
      <c r="E25" s="92">
        <f>IFERROR(INDEX('на отправку (3)'!H:H,MATCH($V25,'на отправку (3)'!$B:$B,0),1),0)</f>
        <v>972</v>
      </c>
      <c r="F25" s="92">
        <f>IFERROR(INDEX('на отправку (3)'!I:I,MATCH($V25,'на отправку (3)'!$B:$B,0),1),0)</f>
        <v>0</v>
      </c>
      <c r="G25" s="188" t="s">
        <v>12</v>
      </c>
      <c r="H25" s="92">
        <f>IFERROR(INDEX('на отправку (3)'!K:K,MATCH($V25,'на отправку (3)'!$B:$B,0),1),0)/100</f>
        <v>-0.01</v>
      </c>
      <c r="I25" s="188" t="s">
        <v>12</v>
      </c>
      <c r="J25" s="129">
        <f>IFERROR(INDEX('на отправку (3)'!N:N,MATCH($V25,'на отправку (3)'!$B:$B,0),1),0)</f>
        <v>3</v>
      </c>
      <c r="K25" s="92">
        <f>IFERROR(INDEX('на отправку (3)'!O:O,MATCH($V25,'на отправку (3)'!$B:$B,0),1),0)</f>
        <v>1</v>
      </c>
      <c r="L25" s="92">
        <f>IFERROR(INDEX('на отправку (3)'!P:P,MATCH($V25,'на отправку (3)'!$B:$B,0),1),0)</f>
        <v>2</v>
      </c>
      <c r="M25" s="92">
        <f>IFERROR(INDEX('на отправку (3)'!Q:Q,MATCH($V25,'на отправку (3)'!$B:$B,0),1),0)</f>
        <v>1</v>
      </c>
      <c r="N25" s="92">
        <f>IFERROR(INDEX('на отправку (3)'!R:R,MATCH($V25,'на отправку (3)'!$B:$B,0),1),0)</f>
        <v>0</v>
      </c>
      <c r="O25" s="92">
        <f>IFERROR(INDEX('на отправку (3)'!S:S,MATCH($V25,'на отправку (3)'!$B:$B,0),1),0)</f>
        <v>1</v>
      </c>
      <c r="P25" s="92">
        <f>IFERROR(INDEX('на отправку (3)'!T:T,MATCH($V25,'на отправку (3)'!$B:$B,0),1),0)</f>
        <v>916</v>
      </c>
      <c r="Q25" s="92">
        <f>IFERROR(INDEX('на отправку (3)'!U:U,MATCH($V25,'на отправку (3)'!$B:$B,0),1),0)</f>
        <v>1.0917030000000001E-3</v>
      </c>
      <c r="R25" s="129">
        <f>IFERROR(INDEX('на отправку (3)'!V:V,MATCH($V25,'на отправку (3)'!$B:$B,0),1),0)</f>
        <v>0</v>
      </c>
      <c r="S25" s="92">
        <f>IFERROR(INDEX('на отправку (3)'!W:W,MATCH($V25,'на отправку (3)'!$B:$B,0),1),0)</f>
        <v>0</v>
      </c>
      <c r="U25" s="71">
        <f t="shared" si="0"/>
        <v>1</v>
      </c>
      <c r="V25" s="89" t="str">
        <f t="shared" si="1"/>
        <v>021105№14</v>
      </c>
      <c r="W25" s="8">
        <f>IFERROR(INDEX('на отправку (3)'!AB:AB,MATCH($V25,'на отправку (3)'!$B:$B,0),1),0)</f>
        <v>5.0993200000000005E-4</v>
      </c>
      <c r="X25" s="8">
        <f>IFERROR(INDEX('на отправку (3)'!AC:AC,MATCH($V25,'на отправку (3)'!$B:$B,0),1),0)</f>
        <v>0</v>
      </c>
      <c r="Y25" s="8">
        <v>3</v>
      </c>
      <c r="Z25" s="8">
        <f t="shared" si="2"/>
        <v>3</v>
      </c>
    </row>
    <row r="26" spans="1:26" s="136" customFormat="1" ht="21" customHeight="1" x14ac:dyDescent="0.25">
      <c r="A26" s="202"/>
      <c r="B26" s="187"/>
      <c r="C26" s="134"/>
      <c r="D26" s="135" t="s">
        <v>14</v>
      </c>
      <c r="E26" s="135"/>
      <c r="F26" s="135"/>
      <c r="G26" s="190"/>
      <c r="H26" s="135"/>
      <c r="I26" s="193"/>
      <c r="J26" s="139">
        <f>SUM(J27:J32)</f>
        <v>18</v>
      </c>
      <c r="K26" s="135"/>
      <c r="L26" s="135"/>
      <c r="M26" s="135"/>
      <c r="N26" s="135"/>
      <c r="O26" s="135"/>
      <c r="P26" s="135"/>
      <c r="Q26" s="135"/>
      <c r="R26" s="135"/>
      <c r="S26" s="135"/>
      <c r="U26" s="137"/>
      <c r="W26" s="137"/>
      <c r="X26" s="137"/>
      <c r="Y26" s="137"/>
      <c r="Z26" s="8"/>
    </row>
    <row r="27" spans="1:26" ht="15.75" customHeight="1" x14ac:dyDescent="0.25">
      <c r="A27" s="201" t="s">
        <v>3127</v>
      </c>
      <c r="B27" s="184">
        <v>17</v>
      </c>
      <c r="C27" s="123" t="s">
        <v>2448</v>
      </c>
      <c r="D27" s="92">
        <f>IFERROR(INDEX('на отправку (3)'!G:G,MATCH($V27,'на отправку (3)'!$B:$B,0),1),0)</f>
        <v>991</v>
      </c>
      <c r="E27" s="92">
        <f>IFERROR(INDEX('на отправку (3)'!H:H,MATCH($V27,'на отправку (3)'!$B:$B,0),1),0)</f>
        <v>1038</v>
      </c>
      <c r="F27" s="92">
        <f>IFERROR(INDEX('на отправку (3)'!I:I,MATCH($V27,'на отправку (3)'!$B:$B,0),1),0)</f>
        <v>0.95472061699999999</v>
      </c>
      <c r="G27" s="191">
        <f>IFERROR(INDEX('на отправку (3)'!J:J,MATCH($V27,'на отправку (3)'!$B:$B,0),1),0)</f>
        <v>1</v>
      </c>
      <c r="H27" s="92">
        <f>IFERROR(INDEX('на отправку (3)'!K:K,MATCH($V27,'на отправку (3)'!$B:$B,0),1),0)/100</f>
        <v>-4.5279382999999999E-4</v>
      </c>
      <c r="I27" s="191">
        <f>IFERROR(INDEX('на отправку (3)'!M:M,MATCH($V27,'на отправку (3)'!$B:$B,0),1),0)</f>
        <v>0.95472061699999999</v>
      </c>
      <c r="J27" s="129">
        <f>IFERROR(INDEX('на отправку (3)'!N:N,MATCH($V27,'на отправку (3)'!$B:$B,0),1),0)</f>
        <v>0</v>
      </c>
      <c r="K27" s="92" t="str">
        <f>IFERROR(INDEX('на отправку (3)'!O:O,MATCH($V27,'на отправку (3)'!$B:$B,0),1),0)</f>
        <v>x</v>
      </c>
      <c r="L27" s="92">
        <f>IFERROR(INDEX('на отправку (3)'!P:P,MATCH($V27,'на отправку (3)'!$B:$B,0),1),0)</f>
        <v>6</v>
      </c>
      <c r="M27" s="92">
        <f>IFERROR(INDEX('на отправку (3)'!Q:Q,MATCH($V27,'на отправку (3)'!$B:$B,0),1),0)</f>
        <v>1</v>
      </c>
      <c r="N27" s="92">
        <f>IFERROR(INDEX('на отправку (3)'!R:R,MATCH($V27,'на отправку (3)'!$B:$B,0),1),0)</f>
        <v>0</v>
      </c>
      <c r="O27" s="92">
        <f>IFERROR(INDEX('на отправку (3)'!S:S,MATCH($V27,'на отправку (3)'!$B:$B,0),1),0)</f>
        <v>1063</v>
      </c>
      <c r="P27" s="92">
        <f>IFERROR(INDEX('на отправку (3)'!T:T,MATCH($V27,'на отправку (3)'!$B:$B,0),1),0)</f>
        <v>1063</v>
      </c>
      <c r="Q27" s="92">
        <f>IFERROR(INDEX('на отправку (3)'!U:U,MATCH($V27,'на отправку (3)'!$B:$B,0),1),0)</f>
        <v>1</v>
      </c>
      <c r="R27" s="129">
        <f>IFERROR(INDEX('на отправку (3)'!V:V,MATCH($V27,'на отправку (3)'!$B:$B,0),1),0)</f>
        <v>0</v>
      </c>
      <c r="S27" s="92">
        <f>IFERROR(INDEX('на отправку (3)'!W:W,MATCH($V27,'на отправку (3)'!$B:$B,0),1),0)</f>
        <v>0</v>
      </c>
      <c r="U27" s="71">
        <f t="shared" ref="U27" si="3">IF(J27&gt;0,1,0)</f>
        <v>0</v>
      </c>
      <c r="V27" s="89" t="str">
        <f t="shared" ref="V27" si="4">CONCATENATE($U$1,"№",C27)</f>
        <v>021105№15</v>
      </c>
      <c r="W27" s="8">
        <f>IFERROR(INDEX('на отправку (3)'!AB:AB,MATCH($V27,'на отправку (3)'!$B:$B,0),1),0)</f>
        <v>0.96851403899999999</v>
      </c>
      <c r="X27" s="8">
        <f>IFERROR(INDEX('на отправку (3)'!AC:AC,MATCH($V27,'на отправку (3)'!$B:$B,0),1),0)</f>
        <v>0</v>
      </c>
      <c r="Y27" s="8">
        <v>5</v>
      </c>
      <c r="Z27" s="8">
        <f t="shared" si="2"/>
        <v>5</v>
      </c>
    </row>
    <row r="28" spans="1:26" ht="55.5" customHeight="1" x14ac:dyDescent="0.25">
      <c r="A28" s="201" t="s">
        <v>3128</v>
      </c>
      <c r="B28" s="184">
        <v>18</v>
      </c>
      <c r="C28" s="123" t="s">
        <v>2449</v>
      </c>
      <c r="D28" s="92">
        <f>IFERROR(INDEX('на отправку (3)'!G:G,MATCH($V28,'на отправку (3)'!$B:$B,0),1),0)</f>
        <v>4</v>
      </c>
      <c r="E28" s="92">
        <f>IFERROR(INDEX('на отправку (3)'!H:H,MATCH($V28,'на отправку (3)'!$B:$B,0),1),0)</f>
        <v>8</v>
      </c>
      <c r="F28" s="92">
        <f>IFERROR(INDEX('на отправку (3)'!I:I,MATCH($V28,'на отправку (3)'!$B:$B,0),1),0)</f>
        <v>0.5</v>
      </c>
      <c r="G28" s="192" t="str">
        <f>IFERROR(INDEX('на отправку (3)'!J:J,MATCH($V28,'на отправку (3)'!$B:$B,0),1),0)</f>
        <v>x</v>
      </c>
      <c r="H28" s="92">
        <f>IFERROR(INDEX('на отправку (3)'!K:K,MATCH($V28,'на отправку (3)'!$B:$B,0),1),0)/100</f>
        <v>-4.0000000000000001E-3</v>
      </c>
      <c r="I28" s="192" t="str">
        <f>IFERROR(INDEX('на отправку (3)'!M:M,MATCH($V28,'на отправку (3)'!$B:$B,0),1),0)</f>
        <v>x</v>
      </c>
      <c r="J28" s="129">
        <f>IFERROR(INDEX('на отправку (3)'!N:N,MATCH($V28,'на отправку (3)'!$B:$B,0),1),0)</f>
        <v>0</v>
      </c>
      <c r="K28" s="92">
        <f>IFERROR(INDEX('на отправку (3)'!O:O,MATCH($V28,'на отправку (3)'!$B:$B,0),1),0)</f>
        <v>0</v>
      </c>
      <c r="L28" s="92">
        <f>IFERROR(INDEX('на отправку (3)'!P:P,MATCH($V28,'на отправку (3)'!$B:$B,0),1),0)</f>
        <v>3</v>
      </c>
      <c r="M28" s="92">
        <f>IFERROR(INDEX('на отправку (3)'!Q:Q,MATCH($V28,'на отправку (3)'!$B:$B,0),1),0)</f>
        <v>1</v>
      </c>
      <c r="N28" s="92">
        <f>IFERROR(INDEX('на отправку (3)'!R:R,MATCH($V28,'на отправку (3)'!$B:$B,0),1),0)</f>
        <v>0</v>
      </c>
      <c r="O28" s="92">
        <f>IFERROR(INDEX('на отправку (3)'!S:S,MATCH($V28,'на отправку (3)'!$B:$B,0),1),0)</f>
        <v>5</v>
      </c>
      <c r="P28" s="92">
        <f>IFERROR(INDEX('на отправку (3)'!T:T,MATCH($V28,'на отправку (3)'!$B:$B,0),1),0)</f>
        <v>6</v>
      </c>
      <c r="Q28" s="92">
        <f>IFERROR(INDEX('на отправку (3)'!U:U,MATCH($V28,'на отправку (3)'!$B:$B,0),1),0)</f>
        <v>0.83333333300000001</v>
      </c>
      <c r="R28" s="129">
        <f>IFERROR(INDEX('на отправку (3)'!V:V,MATCH($V28,'на отправку (3)'!$B:$B,0),1),0)</f>
        <v>0</v>
      </c>
      <c r="S28" s="92">
        <f>IFERROR(INDEX('на отправку (3)'!W:W,MATCH($V28,'на отправку (3)'!$B:$B,0),1),0)</f>
        <v>0</v>
      </c>
      <c r="U28" s="71">
        <f t="shared" ref="U28:U32" si="5">IF(J28&gt;0,1,0)</f>
        <v>0</v>
      </c>
      <c r="V28" s="89" t="str">
        <f t="shared" ref="V28:V32" si="6">CONCATENATE($U$1,"№",C28)</f>
        <v>021105№16</v>
      </c>
      <c r="W28" s="8">
        <f>IFERROR(INDEX('на отправку (3)'!AB:AB,MATCH($V28,'на отправку (3)'!$B:$B,0),1),0)</f>
        <v>0.94674221000000003</v>
      </c>
      <c r="X28" s="8">
        <f>IFERROR(INDEX('на отправку (3)'!AC:AC,MATCH($V28,'на отправку (3)'!$B:$B,0),1),0)</f>
        <v>1</v>
      </c>
      <c r="Y28" s="8">
        <v>6</v>
      </c>
      <c r="Z28" s="8">
        <f t="shared" si="2"/>
        <v>6</v>
      </c>
    </row>
    <row r="29" spans="1:26" ht="45" customHeight="1" x14ac:dyDescent="0.25">
      <c r="A29" s="201" t="s">
        <v>3129</v>
      </c>
      <c r="B29" s="184">
        <v>19</v>
      </c>
      <c r="C29" s="123" t="s">
        <v>2450</v>
      </c>
      <c r="D29" s="92">
        <f>IFERROR(INDEX('на отправку (3)'!G:G,MATCH($V29,'на отправку (3)'!$B:$B,0),1),0)</f>
        <v>3</v>
      </c>
      <c r="E29" s="92">
        <f>IFERROR(INDEX('на отправку (3)'!H:H,MATCH($V29,'на отправку (3)'!$B:$B,0),1),0)</f>
        <v>7</v>
      </c>
      <c r="F29" s="92">
        <f>IFERROR(INDEX('на отправку (3)'!I:I,MATCH($V29,'на отправку (3)'!$B:$B,0),1),0)</f>
        <v>0.428571429</v>
      </c>
      <c r="G29" s="192" t="str">
        <f>IFERROR(INDEX('на отправку (3)'!J:J,MATCH($V29,'на отправку (3)'!$B:$B,0),1),0)</f>
        <v>x</v>
      </c>
      <c r="H29" s="92">
        <f>IFERROR(INDEX('на отправку (3)'!K:K,MATCH($V29,'на отправку (3)'!$B:$B,0),1),0)/100</f>
        <v>-4.9999999900000001E-3</v>
      </c>
      <c r="I29" s="192" t="str">
        <f>IFERROR(INDEX('на отправку (3)'!M:M,MATCH($V29,'на отправку (3)'!$B:$B,0),1),0)</f>
        <v>x</v>
      </c>
      <c r="J29" s="129">
        <f>IFERROR(INDEX('на отправку (3)'!N:N,MATCH($V29,'на отправку (3)'!$B:$B,0),1),0)</f>
        <v>0</v>
      </c>
      <c r="K29" s="92">
        <f>IFERROR(INDEX('на отправку (3)'!O:O,MATCH($V29,'на отправку (3)'!$B:$B,0),1),0)</f>
        <v>0</v>
      </c>
      <c r="L29" s="92">
        <f>IFERROR(INDEX('на отправку (3)'!P:P,MATCH($V29,'на отправку (3)'!$B:$B,0),1),0)</f>
        <v>3</v>
      </c>
      <c r="M29" s="92">
        <f>IFERROR(INDEX('на отправку (3)'!Q:Q,MATCH($V29,'на отправку (3)'!$B:$B,0),1),0)</f>
        <v>1</v>
      </c>
      <c r="N29" s="92">
        <f>IFERROR(INDEX('на отправку (3)'!R:R,MATCH($V29,'на отправку (3)'!$B:$B,0),1),0)</f>
        <v>0</v>
      </c>
      <c r="O29" s="92">
        <f>IFERROR(INDEX('на отправку (3)'!S:S,MATCH($V29,'на отправку (3)'!$B:$B,0),1),0)</f>
        <v>18</v>
      </c>
      <c r="P29" s="92">
        <f>IFERROR(INDEX('на отправку (3)'!T:T,MATCH($V29,'на отправку (3)'!$B:$B,0),1),0)</f>
        <v>21</v>
      </c>
      <c r="Q29" s="92">
        <f>IFERROR(INDEX('на отправку (3)'!U:U,MATCH($V29,'на отправку (3)'!$B:$B,0),1),0)</f>
        <v>0.85714285700000004</v>
      </c>
      <c r="R29" s="129">
        <f>IFERROR(INDEX('на отправку (3)'!V:V,MATCH($V29,'на отправку (3)'!$B:$B,0),1),0)</f>
        <v>0</v>
      </c>
      <c r="S29" s="92">
        <f>IFERROR(INDEX('на отправку (3)'!W:W,MATCH($V29,'на отправку (3)'!$B:$B,0),1),0)</f>
        <v>0</v>
      </c>
      <c r="U29" s="71">
        <f t="shared" si="5"/>
        <v>0</v>
      </c>
      <c r="V29" s="89" t="str">
        <f t="shared" si="6"/>
        <v>021105№17</v>
      </c>
      <c r="W29" s="8">
        <f>IFERROR(INDEX('на отправку (3)'!AB:AB,MATCH($V29,'на отправку (3)'!$B:$B,0),1),0)</f>
        <v>0.98260073299999995</v>
      </c>
      <c r="X29" s="8">
        <f>IFERROR(INDEX('на отправку (3)'!AC:AC,MATCH($V29,'на отправку (3)'!$B:$B,0),1),0)</f>
        <v>1</v>
      </c>
      <c r="Y29" s="8">
        <v>6</v>
      </c>
      <c r="Z29" s="8">
        <f t="shared" si="2"/>
        <v>6</v>
      </c>
    </row>
    <row r="30" spans="1:26" ht="47.25" customHeight="1" x14ac:dyDescent="0.25">
      <c r="A30" s="201" t="s">
        <v>3130</v>
      </c>
      <c r="B30" s="184">
        <v>20</v>
      </c>
      <c r="C30" s="123" t="s">
        <v>2451</v>
      </c>
      <c r="D30" s="92">
        <f>IFERROR(INDEX('на отправку (3)'!G:G,MATCH($V30,'на отправку (3)'!$B:$B,0),1),0)</f>
        <v>3</v>
      </c>
      <c r="E30" s="92">
        <f>IFERROR(INDEX('на отправку (3)'!H:H,MATCH($V30,'на отправку (3)'!$B:$B,0),1),0)</f>
        <v>3</v>
      </c>
      <c r="F30" s="92">
        <f>IFERROR(INDEX('на отправку (3)'!I:I,MATCH($V30,'на отправку (3)'!$B:$B,0),1),0)</f>
        <v>1</v>
      </c>
      <c r="G30" s="192" t="str">
        <f>IFERROR(INDEX('на отправку (3)'!J:J,MATCH($V30,'на отправку (3)'!$B:$B,0),1),0)</f>
        <v>x</v>
      </c>
      <c r="H30" s="92">
        <f>IFERROR(INDEX('на отправку (3)'!K:K,MATCH($V30,'на отправку (3)'!$B:$B,0),1),0)/100</f>
        <v>4.9999999900000001E-3</v>
      </c>
      <c r="I30" s="192" t="str">
        <f>IFERROR(INDEX('на отправку (3)'!M:M,MATCH($V30,'на отправку (3)'!$B:$B,0),1),0)</f>
        <v>x</v>
      </c>
      <c r="J30" s="129">
        <f>IFERROR(INDEX('на отправку (3)'!N:N,MATCH($V30,'на отправку (3)'!$B:$B,0),1),0)</f>
        <v>6</v>
      </c>
      <c r="K30" s="92">
        <f>IFERROR(INDEX('на отправку (3)'!O:O,MATCH($V30,'на отправку (3)'!$B:$B,0),1),0)</f>
        <v>2</v>
      </c>
      <c r="L30" s="92">
        <f>IFERROR(INDEX('на отправку (3)'!P:P,MATCH($V30,'на отправку (3)'!$B:$B,0),1),0)</f>
        <v>4</v>
      </c>
      <c r="M30" s="92">
        <f>IFERROR(INDEX('на отправку (3)'!Q:Q,MATCH($V30,'на отправку (3)'!$B:$B,0),1),0)</f>
        <v>1</v>
      </c>
      <c r="N30" s="92">
        <f>IFERROR(INDEX('на отправку (3)'!R:R,MATCH($V30,'на отправку (3)'!$B:$B,0),1),0)</f>
        <v>0</v>
      </c>
      <c r="O30" s="92">
        <f>IFERROR(INDEX('на отправку (3)'!S:S,MATCH($V30,'на отправку (3)'!$B:$B,0),1),0)</f>
        <v>2</v>
      </c>
      <c r="P30" s="92">
        <f>IFERROR(INDEX('на отправку (3)'!T:T,MATCH($V30,'на отправку (3)'!$B:$B,0),1),0)</f>
        <v>3</v>
      </c>
      <c r="Q30" s="92">
        <f>IFERROR(INDEX('на отправку (3)'!U:U,MATCH($V30,'на отправку (3)'!$B:$B,0),1),0)</f>
        <v>0.66666666699999999</v>
      </c>
      <c r="R30" s="129">
        <f>IFERROR(INDEX('на отправку (3)'!V:V,MATCH($V30,'на отправку (3)'!$B:$B,0),1),0)</f>
        <v>0</v>
      </c>
      <c r="S30" s="92">
        <f>IFERROR(INDEX('на отправку (3)'!W:W,MATCH($V30,'на отправку (3)'!$B:$B,0),1),0)</f>
        <v>0</v>
      </c>
      <c r="U30" s="71">
        <f t="shared" si="5"/>
        <v>1</v>
      </c>
      <c r="V30" s="89" t="str">
        <f t="shared" si="6"/>
        <v>021105№18</v>
      </c>
      <c r="W30" s="8">
        <f>IFERROR(INDEX('на отправку (3)'!AB:AB,MATCH($V30,'на отправку (3)'!$B:$B,0),1),0)</f>
        <v>0.96027201100000004</v>
      </c>
      <c r="X30" s="8">
        <f>IFERROR(INDEX('на отправку (3)'!AC:AC,MATCH($V30,'на отправку (3)'!$B:$B,0),1),0)</f>
        <v>1</v>
      </c>
      <c r="Y30" s="8">
        <v>6</v>
      </c>
      <c r="Z30" s="8">
        <f t="shared" si="2"/>
        <v>6</v>
      </c>
    </row>
    <row r="31" spans="1:26" ht="50.25" customHeight="1" x14ac:dyDescent="0.25">
      <c r="A31" s="201" t="s">
        <v>3131</v>
      </c>
      <c r="B31" s="184">
        <v>21</v>
      </c>
      <c r="C31" s="123" t="s">
        <v>2452</v>
      </c>
      <c r="D31" s="92">
        <f>IFERROR(INDEX('на отправку (3)'!G:G,MATCH($V31,'на отправку (3)'!$B:$B,0),1),0)</f>
        <v>1</v>
      </c>
      <c r="E31" s="92">
        <f>IFERROR(INDEX('на отправку (3)'!H:H,MATCH($V31,'на отправку (3)'!$B:$B,0),1),0)</f>
        <v>1</v>
      </c>
      <c r="F31" s="92">
        <f>IFERROR(INDEX('на отправку (3)'!I:I,MATCH($V31,'на отправку (3)'!$B:$B,0),1),0)</f>
        <v>1</v>
      </c>
      <c r="G31" s="192" t="str">
        <f>IFERROR(INDEX('на отправку (3)'!J:J,MATCH($V31,'на отправку (3)'!$B:$B,0),1),0)</f>
        <v>x</v>
      </c>
      <c r="H31" s="92">
        <f>IFERROR(INDEX('на отправку (3)'!K:K,MATCH($V31,'на отправку (3)'!$B:$B,0),1),0)/100</f>
        <v>0.01</v>
      </c>
      <c r="I31" s="192" t="str">
        <f>IFERROR(INDEX('на отправку (3)'!M:M,MATCH($V31,'на отправку (3)'!$B:$B,0),1),0)</f>
        <v>x</v>
      </c>
      <c r="J31" s="129">
        <f>IFERROR(INDEX('на отправку (3)'!N:N,MATCH($V31,'на отправку (3)'!$B:$B,0),1),0)</f>
        <v>6</v>
      </c>
      <c r="K31" s="92">
        <f>IFERROR(INDEX('на отправку (3)'!O:O,MATCH($V31,'на отправку (3)'!$B:$B,0),1),0)</f>
        <v>2</v>
      </c>
      <c r="L31" s="92">
        <f>IFERROR(INDEX('на отправку (3)'!P:P,MATCH($V31,'на отправку (3)'!$B:$B,0),1),0)</f>
        <v>4</v>
      </c>
      <c r="M31" s="92">
        <f>IFERROR(INDEX('на отправку (3)'!Q:Q,MATCH($V31,'на отправку (3)'!$B:$B,0),1),0)</f>
        <v>1</v>
      </c>
      <c r="N31" s="92">
        <f>IFERROR(INDEX('на отправку (3)'!R:R,MATCH($V31,'на отправку (3)'!$B:$B,0),1),0)</f>
        <v>0</v>
      </c>
      <c r="O31" s="92">
        <f>IFERROR(INDEX('на отправку (3)'!S:S,MATCH($V31,'на отправку (3)'!$B:$B,0),1),0)</f>
        <v>2</v>
      </c>
      <c r="P31" s="92">
        <f>IFERROR(INDEX('на отправку (3)'!T:T,MATCH($V31,'на отправку (3)'!$B:$B,0),1),0)</f>
        <v>4</v>
      </c>
      <c r="Q31" s="92">
        <f>IFERROR(INDEX('на отправку (3)'!U:U,MATCH($V31,'на отправку (3)'!$B:$B,0),1),0)</f>
        <v>0.5</v>
      </c>
      <c r="R31" s="129">
        <f>IFERROR(INDEX('на отправку (3)'!V:V,MATCH($V31,'на отправку (3)'!$B:$B,0),1),0)</f>
        <v>0</v>
      </c>
      <c r="S31" s="92">
        <f>IFERROR(INDEX('на отправку (3)'!W:W,MATCH($V31,'на отправку (3)'!$B:$B,0),1),0)</f>
        <v>0</v>
      </c>
      <c r="U31" s="71">
        <f t="shared" si="5"/>
        <v>1</v>
      </c>
      <c r="V31" s="89" t="str">
        <f t="shared" si="6"/>
        <v>021105№19</v>
      </c>
      <c r="W31" s="8">
        <f>IFERROR(INDEX('на отправку (3)'!AB:AB,MATCH($V31,'на отправку (3)'!$B:$B,0),1),0)</f>
        <v>0.96570972899999996</v>
      </c>
      <c r="X31" s="8">
        <f>IFERROR(INDEX('на отправку (3)'!AC:AC,MATCH($V31,'на отправку (3)'!$B:$B,0),1),0)</f>
        <v>1</v>
      </c>
      <c r="Y31" s="8">
        <v>6</v>
      </c>
      <c r="Z31" s="8">
        <f t="shared" si="2"/>
        <v>6</v>
      </c>
    </row>
    <row r="32" spans="1:26" ht="78.75" x14ac:dyDescent="0.25">
      <c r="A32" s="201" t="s">
        <v>3132</v>
      </c>
      <c r="B32" s="184">
        <v>22</v>
      </c>
      <c r="C32" s="123" t="s">
        <v>2453</v>
      </c>
      <c r="D32" s="92">
        <f>IFERROR(INDEX('на отправку (3)'!G:G,MATCH($V32,'на отправку (3)'!$B:$B,0),1),0)</f>
        <v>1</v>
      </c>
      <c r="E32" s="92">
        <f>IFERROR(INDEX('на отправку (3)'!H:H,MATCH($V32,'на отправку (3)'!$B:$B,0),1),0)</f>
        <v>1</v>
      </c>
      <c r="F32" s="92">
        <f>IFERROR(INDEX('на отправку (3)'!I:I,MATCH($V32,'на отправку (3)'!$B:$B,0),1),0)</f>
        <v>1</v>
      </c>
      <c r="G32" s="192" t="str">
        <f>IFERROR(INDEX('на отправку (3)'!J:J,MATCH($V32,'на отправку (3)'!$B:$B,0),1),0)</f>
        <v>x</v>
      </c>
      <c r="H32" s="92">
        <f>IFERROR(INDEX('на отправку (3)'!K:K,MATCH($V32,'на отправку (3)'!$B:$B,0),1),0)/100</f>
        <v>0</v>
      </c>
      <c r="I32" s="192" t="str">
        <f>IFERROR(INDEX('на отправку (3)'!M:M,MATCH($V32,'на отправку (3)'!$B:$B,0),1),0)</f>
        <v>x</v>
      </c>
      <c r="J32" s="129">
        <f>IFERROR(INDEX('на отправку (3)'!N:N,MATCH($V32,'на отправку (3)'!$B:$B,0),1),0)</f>
        <v>6</v>
      </c>
      <c r="K32" s="92">
        <f>IFERROR(INDEX('на отправку (3)'!O:O,MATCH($V32,'на отправку (3)'!$B:$B,0),1),0)</f>
        <v>2</v>
      </c>
      <c r="L32" s="92">
        <f>IFERROR(INDEX('на отправку (3)'!P:P,MATCH($V32,'на отправку (3)'!$B:$B,0),1),0)</f>
        <v>4</v>
      </c>
      <c r="M32" s="92">
        <f>IFERROR(INDEX('на отправку (3)'!Q:Q,MATCH($V32,'на отправку (3)'!$B:$B,0),1),0)</f>
        <v>1</v>
      </c>
      <c r="N32" s="92">
        <f>IFERROR(INDEX('на отправку (3)'!R:R,MATCH($V32,'на отправку (3)'!$B:$B,0),1),0)</f>
        <v>0</v>
      </c>
      <c r="O32" s="92">
        <f>IFERROR(INDEX('на отправку (3)'!S:S,MATCH($V32,'на отправку (3)'!$B:$B,0),1),0)</f>
        <v>7</v>
      </c>
      <c r="P32" s="92">
        <f>IFERROR(INDEX('на отправку (3)'!T:T,MATCH($V32,'на отправку (3)'!$B:$B,0),1),0)</f>
        <v>7</v>
      </c>
      <c r="Q32" s="92">
        <f>IFERROR(INDEX('на отправку (3)'!U:U,MATCH($V32,'на отправку (3)'!$B:$B,0),1),0)</f>
        <v>1</v>
      </c>
      <c r="R32" s="129">
        <f>IFERROR(INDEX('на отправку (3)'!V:V,MATCH($V32,'на отправку (3)'!$B:$B,0),1),0)</f>
        <v>0</v>
      </c>
      <c r="S32" s="92">
        <f>IFERROR(INDEX('на отправку (3)'!W:W,MATCH($V32,'на отправку (3)'!$B:$B,0),1),0)</f>
        <v>0</v>
      </c>
      <c r="U32" s="71">
        <f t="shared" si="5"/>
        <v>1</v>
      </c>
      <c r="V32" s="89" t="str">
        <f t="shared" si="6"/>
        <v>021105№20</v>
      </c>
      <c r="W32" s="8">
        <f>IFERROR(INDEX('на отправку (3)'!AB:AB,MATCH($V32,'на отправку (3)'!$B:$B,0),1),0)</f>
        <v>0.8075</v>
      </c>
      <c r="X32" s="8">
        <f>IFERROR(INDEX('на отправку (3)'!AC:AC,MATCH($V32,'на отправку (3)'!$B:$B,0),1),0)</f>
        <v>1</v>
      </c>
      <c r="Y32" s="8">
        <v>6</v>
      </c>
      <c r="Z32" s="8">
        <f t="shared" si="2"/>
        <v>6</v>
      </c>
    </row>
    <row r="33" spans="1:27" s="136" customFormat="1" ht="21" customHeight="1" x14ac:dyDescent="0.25">
      <c r="A33" s="202"/>
      <c r="B33" s="187"/>
      <c r="C33" s="134"/>
      <c r="D33" s="135" t="s">
        <v>15</v>
      </c>
      <c r="E33" s="135"/>
      <c r="F33" s="135"/>
      <c r="G33" s="190"/>
      <c r="H33" s="135"/>
      <c r="I33" s="193"/>
      <c r="J33" s="139">
        <f>SUM(J34:J37)</f>
        <v>8</v>
      </c>
      <c r="K33" s="135"/>
      <c r="L33" s="135"/>
      <c r="M33" s="135"/>
      <c r="N33" s="135"/>
      <c r="O33" s="135"/>
      <c r="P33" s="135"/>
      <c r="Q33" s="135"/>
      <c r="R33" s="135"/>
      <c r="S33" s="135"/>
      <c r="U33" s="137"/>
      <c r="W33" s="137"/>
      <c r="X33" s="137"/>
      <c r="Y33" s="137"/>
      <c r="Z33" s="8"/>
    </row>
    <row r="34" spans="1:27" ht="42.75" customHeight="1" x14ac:dyDescent="0.25">
      <c r="A34" s="201" t="s">
        <v>3133</v>
      </c>
      <c r="B34" s="184">
        <v>23</v>
      </c>
      <c r="C34" s="123" t="s">
        <v>2454</v>
      </c>
      <c r="D34" s="92">
        <f>IFERROR(INDEX('на отправку (3)'!G:G,MATCH($V34,'на отправку (3)'!$B:$B,0),1),0)</f>
        <v>6</v>
      </c>
      <c r="E34" s="92">
        <f>IFERROR(INDEX('на отправку (3)'!H:H,MATCH($V34,'на отправку (3)'!$B:$B,0),1),0)</f>
        <v>29</v>
      </c>
      <c r="F34" s="92">
        <f>IFERROR(INDEX('на отправку (3)'!I:I,MATCH($V34,'на отправку (3)'!$B:$B,0),1),0)</f>
        <v>0.20689655200000001</v>
      </c>
      <c r="G34" s="191" t="str">
        <f>IFERROR(INDEX('на отправку (3)'!J:J,MATCH($V34,'на отправку (3)'!$B:$B,0),1),0)</f>
        <v>x</v>
      </c>
      <c r="H34" s="92">
        <f>IFERROR(INDEX('на отправку (3)'!K:K,MATCH($V34,'на отправку (3)'!$B:$B,0),1),0)/100</f>
        <v>1.6896551730000001E-2</v>
      </c>
      <c r="I34" s="191" t="str">
        <f>IFERROR(INDEX('на отправку (3)'!M:M,MATCH($V34,'на отправку (3)'!$B:$B,0),1),0)</f>
        <v>x</v>
      </c>
      <c r="J34" s="129">
        <f>IFERROR(INDEX('на отправку (3)'!N:N,MATCH($V34,'на отправку (3)'!$B:$B,0),1),0)</f>
        <v>8</v>
      </c>
      <c r="K34" s="92">
        <f>IFERROR(INDEX('на отправку (3)'!O:O,MATCH($V34,'на отправку (3)'!$B:$B,0),1),0)</f>
        <v>0</v>
      </c>
      <c r="L34" s="92">
        <f>IFERROR(INDEX('на отправку (3)'!P:P,MATCH($V34,'на отправку (3)'!$B:$B,0),1),0)</f>
        <v>3</v>
      </c>
      <c r="M34" s="92">
        <f>IFERROR(INDEX('на отправку (3)'!Q:Q,MATCH($V34,'на отправку (3)'!$B:$B,0),1),0)</f>
        <v>1</v>
      </c>
      <c r="N34" s="92">
        <f>IFERROR(INDEX('на отправку (3)'!R:R,MATCH($V34,'на отправку (3)'!$B:$B,0),1),0)</f>
        <v>0</v>
      </c>
      <c r="O34" s="92">
        <f>IFERROR(INDEX('на отправку (3)'!S:S,MATCH($V34,'на отправку (3)'!$B:$B,0),1),0)</f>
        <v>1</v>
      </c>
      <c r="P34" s="92">
        <f>IFERROR(INDEX('на отправку (3)'!T:T,MATCH($V34,'на отправку (3)'!$B:$B,0),1),0)</f>
        <v>13</v>
      </c>
      <c r="Q34" s="92">
        <f>IFERROR(INDEX('на отправку (3)'!U:U,MATCH($V34,'на отправку (3)'!$B:$B,0),1),0)</f>
        <v>7.6923077000000006E-2</v>
      </c>
      <c r="R34" s="129">
        <f>IFERROR(INDEX('на отправку (3)'!V:V,MATCH($V34,'на отправку (3)'!$B:$B,0),1),0)</f>
        <v>0</v>
      </c>
      <c r="S34" s="92">
        <f>IFERROR(INDEX('на отправку (3)'!W:W,MATCH($V34,'на отправку (3)'!$B:$B,0),1),0)</f>
        <v>0</v>
      </c>
      <c r="U34" s="71">
        <f t="shared" ref="U34" si="7">IF(J34&gt;0,1,0)</f>
        <v>1</v>
      </c>
      <c r="V34" s="89" t="str">
        <f t="shared" ref="V34" si="8">CONCATENATE($U$1,"№",C34)</f>
        <v>021105№21</v>
      </c>
      <c r="W34" s="8">
        <f>IFERROR(INDEX('на отправку (3)'!AB:AB,MATCH($V34,'на отправку (3)'!$B:$B,0),1),0)</f>
        <v>0.39646335199999999</v>
      </c>
      <c r="X34" s="8">
        <f>IFERROR(INDEX('на отправку (3)'!AC:AC,MATCH($V34,'на отправку (3)'!$B:$B,0),1),0)</f>
        <v>1</v>
      </c>
      <c r="Y34" s="8">
        <v>8</v>
      </c>
      <c r="Z34" s="8">
        <f t="shared" si="2"/>
        <v>8</v>
      </c>
    </row>
    <row r="35" spans="1:27" ht="56.25" customHeight="1" x14ac:dyDescent="0.25">
      <c r="A35" s="201" t="s">
        <v>3134</v>
      </c>
      <c r="B35" s="184">
        <v>24</v>
      </c>
      <c r="C35" s="123">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1" t="str">
        <f>IFERROR(INDEX('на отправку (3)'!J:J,MATCH($V35,'на отправку (3)'!$B:$B,0),1),0)</f>
        <v>x</v>
      </c>
      <c r="H35" s="92">
        <f>IFERROR(INDEX('на отправку (3)'!K:K,MATCH($V35,'на отправку (3)'!$B:$B,0),1),0)/100</f>
        <v>0</v>
      </c>
      <c r="I35" s="191" t="str">
        <f>IFERROR(INDEX('на отправку (3)'!M:M,MATCH($V35,'на отправку (3)'!$B:$B,0),1),0)</f>
        <v>x</v>
      </c>
      <c r="J35" s="129">
        <f>IFERROR(INDEX('на отправку (3)'!N:N,MATCH($V35,'на отправку (3)'!$B:$B,0),1),0)</f>
        <v>0</v>
      </c>
      <c r="K35" s="92">
        <f>IFERROR(INDEX('на отправку (3)'!O:O,MATCH($V35,'на отправку (3)'!$B:$B,0),1),0)</f>
        <v>0</v>
      </c>
      <c r="L35" s="92">
        <f>IFERROR(INDEX('на отправку (3)'!P:P,MATCH($V35,'на отправку (3)'!$B:$B,0),1),0)</f>
        <v>0</v>
      </c>
      <c r="M35" s="92">
        <f>IFERROR(INDEX('на отправку (3)'!Q:Q,MATCH($V35,'на отправку (3)'!$B:$B,0),1),0)</f>
        <v>2</v>
      </c>
      <c r="N35" s="92">
        <f>IFERROR(INDEX('на отправку (3)'!R:R,MATCH($V35,'на отправку (3)'!$B:$B,0),1),0)</f>
        <v>0</v>
      </c>
      <c r="O35" s="92">
        <f>IFERROR(INDEX('на отправку (3)'!S:S,MATCH($V35,'на отправку (3)'!$B:$B,0),1),0)</f>
        <v>0</v>
      </c>
      <c r="P35" s="92">
        <f>IFERROR(INDEX('на отправку (3)'!T:T,MATCH($V35,'на отправку (3)'!$B:$B,0),1),0)</f>
        <v>0</v>
      </c>
      <c r="Q35" s="92">
        <f>IFERROR(INDEX('на отправку (3)'!U:U,MATCH($V35,'на отправку (3)'!$B:$B,0),1),0)</f>
        <v>0</v>
      </c>
      <c r="R35" s="129">
        <f>IFERROR(INDEX('на отправку (3)'!V:V,MATCH($V35,'на отправку (3)'!$B:$B,0),1),0)</f>
        <v>0</v>
      </c>
      <c r="S35" s="92">
        <f>IFERROR(INDEX('на отправку (3)'!W:W,MATCH($V35,'на отправку (3)'!$B:$B,0),1),0)</f>
        <v>0</v>
      </c>
      <c r="U35" s="71">
        <f t="shared" ref="U35:U37" si="9">IF(J35&gt;0,1,0)</f>
        <v>0</v>
      </c>
      <c r="V35" s="89" t="str">
        <f t="shared" ref="V35:V37" si="10">CONCATENATE($U$1,"№",C35)</f>
        <v>021105№23</v>
      </c>
      <c r="W35" s="8">
        <f>IFERROR(INDEX('на отправку (3)'!AB:AB,MATCH($V35,'на отправку (3)'!$B:$B,0),1),0)</f>
        <v>0.6</v>
      </c>
      <c r="X35" s="8">
        <f>IFERROR(INDEX('на отправку (3)'!AC:AC,MATCH($V35,'на отправку (3)'!$B:$B,0),1),0)</f>
        <v>1</v>
      </c>
      <c r="Y35" s="8">
        <v>9</v>
      </c>
      <c r="Z35" s="8">
        <f t="shared" si="2"/>
        <v>0</v>
      </c>
    </row>
    <row r="36" spans="1:27" ht="60" customHeight="1" x14ac:dyDescent="0.25">
      <c r="A36" s="201" t="s">
        <v>3135</v>
      </c>
      <c r="B36" s="184">
        <v>25</v>
      </c>
      <c r="C36" s="123">
        <v>24</v>
      </c>
      <c r="D36" s="92">
        <f>IFERROR(INDEX('на отправку (3)'!G:G,MATCH($V36,'на отправку (3)'!$B:$B,0),1),0)</f>
        <v>0</v>
      </c>
      <c r="E36" s="92">
        <f>IFERROR(INDEX('на отправку (3)'!H:H,MATCH($V36,'на отправку (3)'!$B:$B,0),1),0)</f>
        <v>1</v>
      </c>
      <c r="F36" s="92">
        <f>IFERROR(INDEX('на отправку (3)'!I:I,MATCH($V36,'на отправку (3)'!$B:$B,0),1),0)</f>
        <v>0</v>
      </c>
      <c r="G36" s="191" t="str">
        <f>IFERROR(INDEX('на отправку (3)'!J:J,MATCH($V36,'на отправку (3)'!$B:$B,0),1),0)</f>
        <v>x</v>
      </c>
      <c r="H36" s="92">
        <f>IFERROR(INDEX('на отправку (3)'!K:K,MATCH($V36,'на отправку (3)'!$B:$B,0),1),0)/100</f>
        <v>0</v>
      </c>
      <c r="I36" s="191" t="str">
        <f>IFERROR(INDEX('на отправку (3)'!M:M,MATCH($V36,'на отправку (3)'!$B:$B,0),1),0)</f>
        <v>x</v>
      </c>
      <c r="J36" s="129">
        <f>IFERROR(INDEX('на отправку (3)'!N:N,MATCH($V36,'на отправку (3)'!$B:$B,0),1),0)</f>
        <v>0</v>
      </c>
      <c r="K36" s="92">
        <f>IFERROR(INDEX('на отправку (3)'!O:O,MATCH($V36,'на отправку (3)'!$B:$B,0),1),0)</f>
        <v>0</v>
      </c>
      <c r="L36" s="92">
        <f>IFERROR(INDEX('на отправку (3)'!P:P,MATCH($V36,'на отправку (3)'!$B:$B,0),1),0)</f>
        <v>3</v>
      </c>
      <c r="M36" s="92">
        <f>IFERROR(INDEX('на отправку (3)'!Q:Q,MATCH($V36,'на отправку (3)'!$B:$B,0),1),0)</f>
        <v>1</v>
      </c>
      <c r="N36" s="92">
        <f>IFERROR(INDEX('на отправку (3)'!R:R,MATCH($V36,'на отправку (3)'!$B:$B,0),1),0)</f>
        <v>0</v>
      </c>
      <c r="O36" s="92">
        <f>IFERROR(INDEX('на отправку (3)'!S:S,MATCH($V36,'на отправку (3)'!$B:$B,0),1),0)</f>
        <v>0</v>
      </c>
      <c r="P36" s="92">
        <f>IFERROR(INDEX('на отправку (3)'!T:T,MATCH($V36,'на отправку (3)'!$B:$B,0),1),0)</f>
        <v>2</v>
      </c>
      <c r="Q36" s="92">
        <f>IFERROR(INDEX('на отправку (3)'!U:U,MATCH($V36,'на отправку (3)'!$B:$B,0),1),0)</f>
        <v>0</v>
      </c>
      <c r="R36" s="129">
        <f>IFERROR(INDEX('на отправку (3)'!V:V,MATCH($V36,'на отправку (3)'!$B:$B,0),1),0)</f>
        <v>0</v>
      </c>
      <c r="S36" s="92">
        <f>IFERROR(INDEX('на отправку (3)'!W:W,MATCH($V36,'на отправку (3)'!$B:$B,0),1),0)</f>
        <v>0</v>
      </c>
      <c r="U36" s="71">
        <f t="shared" si="9"/>
        <v>0</v>
      </c>
      <c r="V36" s="89" t="str">
        <f t="shared" si="10"/>
        <v>021105№24</v>
      </c>
      <c r="W36" s="8">
        <f>IFERROR(INDEX('на отправку (3)'!AB:AB,MATCH($V36,'на отправку (3)'!$B:$B,0),1),0)</f>
        <v>0.381578947</v>
      </c>
      <c r="X36" s="8">
        <f>IFERROR(INDEX('на отправку (3)'!AC:AC,MATCH($V36,'на отправку (3)'!$B:$B,0),1),0)</f>
        <v>1</v>
      </c>
      <c r="Y36" s="8">
        <v>9</v>
      </c>
      <c r="Z36" s="8">
        <f t="shared" si="2"/>
        <v>9</v>
      </c>
    </row>
    <row r="37" spans="1:27" ht="46.5" customHeight="1" x14ac:dyDescent="0.25">
      <c r="A37" s="201" t="s">
        <v>3136</v>
      </c>
      <c r="B37" s="184">
        <v>26</v>
      </c>
      <c r="C37" s="123">
        <v>25</v>
      </c>
      <c r="D37" s="92">
        <f>IFERROR(INDEX('на отправку (3)'!G:G,MATCH($V37,'на отправку (3)'!$B:$B,0),1),0)</f>
        <v>21</v>
      </c>
      <c r="E37" s="92">
        <f>IFERROR(INDEX('на отправку (3)'!H:H,MATCH($V37,'на отправку (3)'!$B:$B,0),1),0)</f>
        <v>27</v>
      </c>
      <c r="F37" s="92">
        <f>IFERROR(INDEX('на отправку (3)'!I:I,MATCH($V37,'на отправку (3)'!$B:$B,0),1),0)</f>
        <v>0.77777777800000003</v>
      </c>
      <c r="G37" s="191">
        <f>IFERROR(INDEX('на отправку (3)'!J:J,MATCH($V37,'на отправку (3)'!$B:$B,0),1),0)</f>
        <v>1</v>
      </c>
      <c r="H37" s="92">
        <f>IFERROR(INDEX('на отправку (3)'!K:K,MATCH($V37,'на отправку (3)'!$B:$B,0),1),0)</f>
        <v>-0.20227920199999999</v>
      </c>
      <c r="I37" s="191" t="str">
        <f>IFERROR(INDEX('на отправку (3)'!M:M,MATCH($V37,'на отправку (3)'!$B:$B,0),1),0)</f>
        <v>x</v>
      </c>
      <c r="J37" s="129">
        <f>IFERROR(INDEX('на отправку (3)'!N:N,MATCH($V37,'на отправку (3)'!$B:$B,0),1),0)</f>
        <v>0</v>
      </c>
      <c r="K37" s="92">
        <f>IFERROR(INDEX('на отправку (3)'!O:O,MATCH($V37,'на отправку (3)'!$B:$B,0),1),0)</f>
        <v>0</v>
      </c>
      <c r="L37" s="92">
        <f>IFERROR(INDEX('на отправку (3)'!P:P,MATCH($V37,'на отправку (3)'!$B:$B,0),1),0)</f>
        <v>3</v>
      </c>
      <c r="M37" s="92">
        <f>IFERROR(INDEX('на отправку (3)'!Q:Q,MATCH($V37,'на отправку (3)'!$B:$B,0),1),0)</f>
        <v>1</v>
      </c>
      <c r="N37" s="92">
        <f>IFERROR(INDEX('на отправку (3)'!R:R,MATCH($V37,'на отправку (3)'!$B:$B,0),1),0)</f>
        <v>0</v>
      </c>
      <c r="O37" s="92">
        <f>IFERROR(INDEX('на отправку (3)'!S:S,MATCH($V37,'на отправку (3)'!$B:$B,0),1),0)</f>
        <v>39</v>
      </c>
      <c r="P37" s="92">
        <f>IFERROR(INDEX('на отправку (3)'!T:T,MATCH($V37,'на отправку (3)'!$B:$B,0),1),0)</f>
        <v>40</v>
      </c>
      <c r="Q37" s="92">
        <f>IFERROR(INDEX('на отправку (3)'!U:U,MATCH($V37,'на отправку (3)'!$B:$B,0),1),0)</f>
        <v>0.97499999999999998</v>
      </c>
      <c r="R37" s="129">
        <f>IFERROR(INDEX('на отправку (3)'!V:V,MATCH($V37,'на отправку (3)'!$B:$B,0),1),0)</f>
        <v>0</v>
      </c>
      <c r="S37" s="92">
        <f>IFERROR(INDEX('на отправку (3)'!W:W,MATCH($V37,'на отправку (3)'!$B:$B,0),1),0)</f>
        <v>0</v>
      </c>
      <c r="U37" s="71">
        <f t="shared" si="9"/>
        <v>0</v>
      </c>
      <c r="V37" s="89" t="str">
        <f t="shared" si="10"/>
        <v>021105№25</v>
      </c>
      <c r="W37" s="8">
        <f>IFERROR(INDEX('на отправку (3)'!AB:AB,MATCH($V37,'на отправку (3)'!$B:$B,0),1),0)</f>
        <v>0.97159166299999999</v>
      </c>
      <c r="X37" s="8">
        <f>IFERROR(INDEX('на отправку (3)'!AC:AC,MATCH($V37,'на отправку (3)'!$B:$B,0),1),0)</f>
        <v>1</v>
      </c>
      <c r="Y37" s="8">
        <v>9</v>
      </c>
      <c r="Z37" s="8">
        <f t="shared" si="2"/>
        <v>9</v>
      </c>
    </row>
    <row r="38" spans="1:27" s="136" customFormat="1" ht="21" customHeight="1" x14ac:dyDescent="0.25">
      <c r="A38" s="202"/>
      <c r="B38" s="187"/>
      <c r="C38" s="134"/>
      <c r="D38" s="135" t="s">
        <v>3091</v>
      </c>
      <c r="E38" s="135"/>
      <c r="F38" s="135"/>
      <c r="G38" s="190"/>
      <c r="H38" s="135"/>
      <c r="I38" s="193"/>
      <c r="J38" s="139">
        <f>IF(SUM(J39:J45)&lt;0,0,SUM(J39:J45))</f>
        <v>27</v>
      </c>
      <c r="K38" s="135"/>
      <c r="L38" s="135"/>
      <c r="M38" s="135"/>
      <c r="N38" s="135"/>
      <c r="O38" s="135"/>
      <c r="P38" s="135"/>
      <c r="Q38" s="135"/>
      <c r="R38" s="135"/>
      <c r="S38" s="135"/>
      <c r="U38" s="137"/>
      <c r="W38" s="137"/>
      <c r="X38" s="137"/>
      <c r="Y38" s="137"/>
      <c r="Z38" s="8"/>
    </row>
    <row r="39" spans="1:27" ht="63" customHeight="1" x14ac:dyDescent="0.25">
      <c r="A39" s="201" t="s">
        <v>3137</v>
      </c>
      <c r="B39" s="120">
        <v>27</v>
      </c>
      <c r="C39" s="120">
        <v>27</v>
      </c>
      <c r="D39" s="92">
        <f>IFERROR(INDEX('на отправку (3)'!G:G,MATCH($V39,'на отправку (3)'!$B:$B,0),1),0)</f>
        <v>0</v>
      </c>
      <c r="E39" s="92">
        <f>IFERROR(INDEX('на отправку (3)'!H:H,MATCH($V39,'на отправку (3)'!$B:$B,0),1),0)</f>
        <v>0</v>
      </c>
      <c r="F39" s="92">
        <f>IFERROR(INDEX('на отправку (3)'!I:I,MATCH($V39,'на отправку (3)'!$B:$B,0),1),0)</f>
        <v>0</v>
      </c>
      <c r="G39" s="191">
        <f>IFERROR(INDEX('на отправку (3)'!J:J,MATCH($V39,'на отправку (3)'!$B:$B,0),1),0)</f>
        <v>0</v>
      </c>
      <c r="H39" s="92">
        <f>IFERROR(INDEX('на отправку (3)'!K:K,MATCH($V39,'на отправку (3)'!$B:$B,0),1),0)/100</f>
        <v>0</v>
      </c>
      <c r="I39" s="191">
        <f>IFERROR(INDEX('на отправку (3)'!M:M,MATCH($V39,'на отправку (3)'!$B:$B,0),1),0)</f>
        <v>0</v>
      </c>
      <c r="J39" s="129">
        <f>IFERROR(INDEX('на отправку (3)'!N:N,MATCH($V39,'на отправку (3)'!$B:$B,0),1),0)</f>
        <v>0</v>
      </c>
      <c r="K39" s="92" t="str">
        <f>IFERROR(INDEX('на отправку (3)'!O:O,MATCH($V39,'на отправку (3)'!$B:$B,0),1),0)</f>
        <v>x</v>
      </c>
      <c r="L39" s="92" t="str">
        <f>IFERROR(INDEX('на отправку (3)'!P:P,MATCH($V39,'на отправку (3)'!$B:$B,0),1),0)</f>
        <v>x</v>
      </c>
      <c r="M39" s="92">
        <f>IFERROR(INDEX('на отправку (3)'!Q:Q,MATCH($V39,'на отправку (3)'!$B:$B,0),1),0)</f>
        <v>2</v>
      </c>
      <c r="N39" s="98"/>
      <c r="O39" s="92">
        <f>IFERROR(INDEX('на отправку (3)'!S:S,MATCH($V39,'на отправку (3)'!$B:$B,0),1),0)</f>
        <v>0</v>
      </c>
      <c r="P39" s="92">
        <f>IFERROR(INDEX('на отправку (3)'!T:T,MATCH($V39,'на отправку (3)'!$B:$B,0),1),0)</f>
        <v>0</v>
      </c>
      <c r="Q39" s="92">
        <f>IFERROR(INDEX('на отправку (3)'!U:U,MATCH($V39,'на отправку (3)'!$B:$B,0),1),0)</f>
        <v>0</v>
      </c>
      <c r="R39" s="129">
        <f>IFERROR(INDEX('на отправку (3)'!V:V,MATCH($V39,'на отправку (3)'!$B:$B,0),1),0)</f>
        <v>0</v>
      </c>
      <c r="S39" s="98"/>
      <c r="U39" s="71">
        <f t="shared" ref="U39" si="11">IF(J39&gt;0,1,0)</f>
        <v>0</v>
      </c>
      <c r="V39" s="89" t="str">
        <f t="shared" ref="V39" si="12">CONCATENATE($U$1,"№",C39)</f>
        <v>021105№27</v>
      </c>
      <c r="W39" s="8">
        <f>IFERROR(INDEX('на отправку (3)'!AB:AB,MATCH($V39,'на отправку (3)'!$B:$B,0),1),0)</f>
        <v>0</v>
      </c>
      <c r="X39" s="8">
        <f>IFERROR(INDEX('на отправку (3)'!AC:AC,MATCH($V39,'на отправку (3)'!$B:$B,0),1),0)</f>
        <v>0</v>
      </c>
      <c r="Y39" s="8">
        <v>4</v>
      </c>
      <c r="Z39" s="8">
        <f t="shared" si="2"/>
        <v>0</v>
      </c>
    </row>
    <row r="40" spans="1:27" ht="49.5" customHeight="1" x14ac:dyDescent="0.25">
      <c r="A40" s="201" t="s">
        <v>3138</v>
      </c>
      <c r="B40" s="120">
        <v>28</v>
      </c>
      <c r="C40" s="120">
        <v>28</v>
      </c>
      <c r="D40" s="92">
        <f>IFERROR(INDEX('на отправку (3)'!G:G,MATCH($V40,'на отправку (3)'!$B:$B,0),1),0)</f>
        <v>0</v>
      </c>
      <c r="E40" s="92">
        <f>IFERROR(INDEX('на отправку (3)'!H:H,MATCH($V40,'на отправку (3)'!$B:$B,0),1),0)</f>
        <v>10</v>
      </c>
      <c r="F40" s="92">
        <f>IFERROR(INDEX('на отправку (3)'!I:I,MATCH($V40,'на отправку (3)'!$B:$B,0),1),0)</f>
        <v>0</v>
      </c>
      <c r="G40" s="191">
        <f>IFERROR(INDEX('на отправку (3)'!J:J,MATCH($V40,'на отправку (3)'!$B:$B,0),1),0)</f>
        <v>0</v>
      </c>
      <c r="H40" s="92">
        <f>IFERROR(INDEX('на отправку (3)'!K:K,MATCH($V40,'на отправку (3)'!$B:$B,0),1),0)/100</f>
        <v>0</v>
      </c>
      <c r="I40" s="191">
        <f>IFERROR(INDEX('на отправку (3)'!M:M,MATCH($V40,'на отправку (3)'!$B:$B,0),1),0)</f>
        <v>0</v>
      </c>
      <c r="J40" s="129">
        <f>IFERROR(INDEX('на отправку (3)'!N:N,MATCH($V40,'на отправку (3)'!$B:$B,0),1),0)</f>
        <v>3</v>
      </c>
      <c r="K40" s="92" t="str">
        <f>IFERROR(INDEX('на отправку (3)'!O:O,MATCH($V40,'на отправку (3)'!$B:$B,0),1),0)</f>
        <v>x</v>
      </c>
      <c r="L40" s="92" t="str">
        <f>IFERROR(INDEX('на отправку (3)'!P:P,MATCH($V40,'на отправку (3)'!$B:$B,0),1),0)</f>
        <v>x</v>
      </c>
      <c r="M40" s="92">
        <f>IFERROR(INDEX('на отправку (3)'!Q:Q,MATCH($V40,'на отправку (3)'!$B:$B,0),1),0)</f>
        <v>1</v>
      </c>
      <c r="N40" s="98"/>
      <c r="O40" s="92">
        <f>IFERROR(INDEX('на отправку (3)'!S:S,MATCH($V40,'на отправку (3)'!$B:$B,0),1),0)</f>
        <v>24</v>
      </c>
      <c r="P40" s="92">
        <f>IFERROR(INDEX('на отправку (3)'!T:T,MATCH($V40,'на отправку (3)'!$B:$B,0),1),0)</f>
        <v>365</v>
      </c>
      <c r="Q40" s="92">
        <f>IFERROR(INDEX('на отправку (3)'!U:U,MATCH($V40,'на отправку (3)'!$B:$B,0),1),0)</f>
        <v>6.5753425000000004E-2</v>
      </c>
      <c r="R40" s="129">
        <f>IFERROR(INDEX('на отправку (3)'!V:V,MATCH($V40,'на отправку (3)'!$B:$B,0),1),0)</f>
        <v>0</v>
      </c>
      <c r="S40" s="98"/>
      <c r="U40" s="71">
        <f t="shared" ref="U40:U45" si="13">IF(J40&gt;0,1,0)</f>
        <v>1</v>
      </c>
      <c r="V40" s="89" t="str">
        <f t="shared" ref="V40:V45" si="14">CONCATENATE($U$1,"№",C40)</f>
        <v>021105№28</v>
      </c>
      <c r="W40" s="8">
        <f>IFERROR(INDEX('на отправку (3)'!AB:AB,MATCH($V40,'на отправку (3)'!$B:$B,0),1),0)</f>
        <v>4.6442499999999999E-3</v>
      </c>
      <c r="X40" s="8">
        <f>IFERROR(INDEX('на отправку (3)'!AC:AC,MATCH($V40,'на отправку (3)'!$B:$B,0),1),0)</f>
        <v>0</v>
      </c>
      <c r="Y40" s="8">
        <v>3</v>
      </c>
      <c r="Z40" s="8">
        <f t="shared" si="2"/>
        <v>3</v>
      </c>
    </row>
    <row r="41" spans="1:27" ht="15.75" customHeight="1" x14ac:dyDescent="0.25">
      <c r="A41" s="201" t="s">
        <v>3139</v>
      </c>
      <c r="B41" s="120">
        <v>29</v>
      </c>
      <c r="C41" s="120">
        <v>29</v>
      </c>
      <c r="D41" s="92">
        <f>IFERROR(INDEX('на отправку (3)'!G:G,MATCH($V41,'на отправку (3)'!$B:$B,0),1),0)</f>
        <v>0</v>
      </c>
      <c r="E41" s="92">
        <f>IFERROR(INDEX('на отправку (3)'!H:H,MATCH($V41,'на отправку (3)'!$B:$B,0),1),0)</f>
        <v>10</v>
      </c>
      <c r="F41" s="92">
        <f>IFERROR(INDEX('на отправку (3)'!I:I,MATCH($V41,'на отправку (3)'!$B:$B,0),1),0)</f>
        <v>0</v>
      </c>
      <c r="G41" s="191">
        <f>IFERROR(INDEX('на отправку (3)'!J:J,MATCH($V41,'на отправку (3)'!$B:$B,0),1),0)</f>
        <v>0</v>
      </c>
      <c r="H41" s="92">
        <f>IFERROR(INDEX('на отправку (3)'!K:K,MATCH($V41,'на отправку (3)'!$B:$B,0),1),0)/100</f>
        <v>0</v>
      </c>
      <c r="I41" s="191">
        <f>IFERROR(INDEX('на отправку (3)'!M:M,MATCH($V41,'на отправку (3)'!$B:$B,0),1),0)</f>
        <v>0</v>
      </c>
      <c r="J41" s="129">
        <f>IFERROR(INDEX('на отправку (3)'!N:N,MATCH($V41,'на отправку (3)'!$B:$B,0),1),0)</f>
        <v>5</v>
      </c>
      <c r="K41" s="92" t="str">
        <f>IFERROR(INDEX('на отправку (3)'!O:O,MATCH($V41,'на отправку (3)'!$B:$B,0),1),0)</f>
        <v>x</v>
      </c>
      <c r="L41" s="92" t="str">
        <f>IFERROR(INDEX('на отправку (3)'!P:P,MATCH($V41,'на отправку (3)'!$B:$B,0),1),0)</f>
        <v>x</v>
      </c>
      <c r="M41" s="92">
        <f>IFERROR(INDEX('на отправку (3)'!Q:Q,MATCH($V41,'на отправку (3)'!$B:$B,0),1),0)</f>
        <v>1</v>
      </c>
      <c r="N41" s="98"/>
      <c r="O41" s="92">
        <f>IFERROR(INDEX('на отправку (3)'!S:S,MATCH($V41,'на отправку (3)'!$B:$B,0),1),0)</f>
        <v>0</v>
      </c>
      <c r="P41" s="92">
        <f>IFERROR(INDEX('на отправку (3)'!T:T,MATCH($V41,'на отправку (3)'!$B:$B,0),1),0)</f>
        <v>365</v>
      </c>
      <c r="Q41" s="92">
        <f>IFERROR(INDEX('на отправку (3)'!U:U,MATCH($V41,'на отправку (3)'!$B:$B,0),1),0)</f>
        <v>0</v>
      </c>
      <c r="R41" s="129">
        <f>IFERROR(INDEX('на отправку (3)'!V:V,MATCH($V41,'на отправку (3)'!$B:$B,0),1),0)</f>
        <v>0</v>
      </c>
      <c r="S41" s="98"/>
      <c r="U41" s="71">
        <f t="shared" si="13"/>
        <v>1</v>
      </c>
      <c r="V41" s="89" t="str">
        <f t="shared" si="14"/>
        <v>021105№29</v>
      </c>
      <c r="W41" s="8">
        <f>IFERROR(INDEX('на отправку (3)'!AB:AB,MATCH($V41,'на отправку (3)'!$B:$B,0),1),0)</f>
        <v>1.6719300000000001E-3</v>
      </c>
      <c r="X41" s="8">
        <f>IFERROR(INDEX('на отправку (3)'!AC:AC,MATCH($V41,'на отправку (3)'!$B:$B,0),1),0)</f>
        <v>0</v>
      </c>
      <c r="Y41" s="8">
        <v>5</v>
      </c>
      <c r="Z41" s="8">
        <f t="shared" si="2"/>
        <v>5</v>
      </c>
    </row>
    <row r="42" spans="1:27" ht="15.75" customHeight="1" x14ac:dyDescent="0.25">
      <c r="A42" s="201" t="s">
        <v>3140</v>
      </c>
      <c r="B42" s="120">
        <v>30</v>
      </c>
      <c r="C42" s="120">
        <v>30</v>
      </c>
      <c r="D42" s="92">
        <f>IFERROR(INDEX('на отправку (3)'!G:G,MATCH($V42,'на отправку (3)'!$B:$B,0),1),0)</f>
        <v>0</v>
      </c>
      <c r="E42" s="92">
        <f>IFERROR(INDEX('на отправку (3)'!H:H,MATCH($V42,'на отправку (3)'!$B:$B,0),1),0)</f>
        <v>10</v>
      </c>
      <c r="F42" s="92">
        <f>IFERROR(INDEX('на отправку (3)'!I:I,MATCH($V42,'на отправку (3)'!$B:$B,0),1),0)</f>
        <v>0</v>
      </c>
      <c r="G42" s="191">
        <f>IFERROR(INDEX('на отправку (3)'!J:J,MATCH($V42,'на отправку (3)'!$B:$B,0),1),0)</f>
        <v>0</v>
      </c>
      <c r="H42" s="92">
        <f>IFERROR(INDEX('на отправку (3)'!K:K,MATCH($V42,'на отправку (3)'!$B:$B,0),1),0)/100</f>
        <v>0</v>
      </c>
      <c r="I42" s="191">
        <f>IFERROR(INDEX('на отправку (3)'!M:M,MATCH($V42,'на отправку (3)'!$B:$B,0),1),0)</f>
        <v>0</v>
      </c>
      <c r="J42" s="129">
        <f>IFERROR(INDEX('на отправку (3)'!N:N,MATCH($V42,'на отправку (3)'!$B:$B,0),1),0)</f>
        <v>8</v>
      </c>
      <c r="K42" s="92" t="str">
        <f>IFERROR(INDEX('на отправку (3)'!O:O,MATCH($V42,'на отправку (3)'!$B:$B,0),1),0)</f>
        <v>x</v>
      </c>
      <c r="L42" s="92" t="str">
        <f>IFERROR(INDEX('на отправку (3)'!P:P,MATCH($V42,'на отправку (3)'!$B:$B,0),1),0)</f>
        <v>x</v>
      </c>
      <c r="M42" s="92">
        <f>IFERROR(INDEX('на отправку (3)'!Q:Q,MATCH($V42,'на отправку (3)'!$B:$B,0),1),0)</f>
        <v>1</v>
      </c>
      <c r="N42" s="98"/>
      <c r="O42" s="92">
        <f>IFERROR(INDEX('на отправку (3)'!S:S,MATCH($V42,'на отправку (3)'!$B:$B,0),1),0)</f>
        <v>0</v>
      </c>
      <c r="P42" s="92">
        <f>IFERROR(INDEX('на отправку (3)'!T:T,MATCH($V42,'на отправку (3)'!$B:$B,0),1),0)</f>
        <v>365</v>
      </c>
      <c r="Q42" s="92">
        <f>IFERROR(INDEX('на отправку (3)'!U:U,MATCH($V42,'на отправку (3)'!$B:$B,0),1),0)</f>
        <v>0</v>
      </c>
      <c r="R42" s="129">
        <f>IFERROR(INDEX('на отправку (3)'!V:V,MATCH($V42,'на отправку (3)'!$B:$B,0),1),0)</f>
        <v>0</v>
      </c>
      <c r="S42" s="98"/>
      <c r="U42" s="71">
        <f t="shared" si="13"/>
        <v>1</v>
      </c>
      <c r="V42" s="89" t="str">
        <f t="shared" si="14"/>
        <v>021105№30</v>
      </c>
      <c r="W42" s="8">
        <f>IFERROR(INDEX('на отправку (3)'!AB:AB,MATCH($V42,'на отправку (3)'!$B:$B,0),1),0)</f>
        <v>0</v>
      </c>
      <c r="X42" s="8">
        <f>IFERROR(INDEX('на отправку (3)'!AC:AC,MATCH($V42,'на отправку (3)'!$B:$B,0),1),0)</f>
        <v>0</v>
      </c>
      <c r="Y42" s="8">
        <v>8</v>
      </c>
      <c r="Z42" s="8">
        <f t="shared" si="2"/>
        <v>8</v>
      </c>
    </row>
    <row r="43" spans="1:27" ht="53.25" customHeight="1" x14ac:dyDescent="0.25">
      <c r="A43" s="201" t="s">
        <v>2534</v>
      </c>
      <c r="B43" s="120">
        <v>31</v>
      </c>
      <c r="C43" s="120">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1">
        <f>IFERROR(INDEX('на отправку (3)'!J:J,MATCH($V43,'на отправку (3)'!$B:$B,0),1),0)</f>
        <v>0</v>
      </c>
      <c r="H43" s="92">
        <f>IFERROR(INDEX('на отправку (3)'!K:K,MATCH($V43,'на отправку (3)'!$B:$B,0),1),0)/100</f>
        <v>0</v>
      </c>
      <c r="I43" s="191">
        <f>IFERROR(INDEX('на отправку (3)'!M:M,MATCH($V43,'на отправку (3)'!$B:$B,0),1),0)</f>
        <v>0</v>
      </c>
      <c r="J43" s="129">
        <v>3</v>
      </c>
      <c r="K43" s="92" t="str">
        <f>IFERROR(INDEX('на отправку (3)'!O:O,MATCH($V43,'на отправку (3)'!$B:$B,0),1),0)</f>
        <v>x</v>
      </c>
      <c r="L43" s="92" t="str">
        <f>IFERROR(INDEX('на отправку (3)'!P:P,MATCH($V43,'на отправку (3)'!$B:$B,0),1),0)</f>
        <v>x</v>
      </c>
      <c r="M43" s="92">
        <f>IFERROR(INDEX('на отправку (3)'!Q:Q,MATCH($V43,'на отправку (3)'!$B:$B,0),1),0)</f>
        <v>1</v>
      </c>
      <c r="N43" s="98"/>
      <c r="O43" s="92">
        <f>IFERROR(INDEX('на отправку (3)'!S:S,MATCH($V43,'на отправку (3)'!$B:$B,0),1),0)</f>
        <v>0</v>
      </c>
      <c r="P43" s="92">
        <f>IFERROR(INDEX('на отправку (3)'!T:T,MATCH($V43,'на отправку (3)'!$B:$B,0),1),0)</f>
        <v>0</v>
      </c>
      <c r="Q43" s="92">
        <f>IFERROR(INDEX('на отправку (3)'!U:U,MATCH($V43,'на отправку (3)'!$B:$B,0),1),0)</f>
        <v>0</v>
      </c>
      <c r="R43" s="129">
        <f>IFERROR(INDEX('на отправку (3)'!V:V,MATCH($V43,'на отправку (3)'!$B:$B,0),1),0)</f>
        <v>0</v>
      </c>
      <c r="S43" s="98"/>
      <c r="U43" s="71">
        <f t="shared" si="13"/>
        <v>1</v>
      </c>
      <c r="V43" s="89" t="str">
        <f t="shared" si="14"/>
        <v>021105№31</v>
      </c>
      <c r="W43" s="8">
        <f>IFERROR(INDEX('на отправку (3)'!AB:AB,MATCH($V43,'на отправку (3)'!$B:$B,0),1),0)</f>
        <v>0</v>
      </c>
      <c r="X43" s="8">
        <f>IFERROR(INDEX('на отправку (3)'!AC:AC,MATCH($V43,'на отправку (3)'!$B:$B,0),1),0)</f>
        <v>0</v>
      </c>
      <c r="Y43" s="8">
        <v>3</v>
      </c>
      <c r="Z43" s="8">
        <f t="shared" si="2"/>
        <v>3</v>
      </c>
    </row>
    <row r="44" spans="1:27" ht="53.25" customHeight="1" x14ac:dyDescent="0.25">
      <c r="A44" s="201" t="s">
        <v>2536</v>
      </c>
      <c r="B44" s="120">
        <v>32</v>
      </c>
      <c r="C44" s="120">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1">
        <f>IFERROR(INDEX('на отправку (3)'!J:J,MATCH($V44,'на отправку (3)'!$B:$B,0),1),0)</f>
        <v>0</v>
      </c>
      <c r="H44" s="92">
        <f>IFERROR(INDEX('на отправку (3)'!K:K,MATCH($V44,'на отправку (3)'!$B:$B,0),1),0)/100</f>
        <v>0</v>
      </c>
      <c r="I44" s="191">
        <f>IFERROR(INDEX('на отправку (3)'!M:M,MATCH($V44,'на отправку (3)'!$B:$B,0),1),0)</f>
        <v>0</v>
      </c>
      <c r="J44" s="129">
        <v>8</v>
      </c>
      <c r="K44" s="92" t="str">
        <f>IFERROR(INDEX('на отправку (3)'!O:O,MATCH($V44,'на отправку (3)'!$B:$B,0),1),0)</f>
        <v>x</v>
      </c>
      <c r="L44" s="92" t="str">
        <f>IFERROR(INDEX('на отправку (3)'!P:P,MATCH($V44,'на отправку (3)'!$B:$B,0),1),0)</f>
        <v>x</v>
      </c>
      <c r="M44" s="92">
        <f>IFERROR(INDEX('на отправку (3)'!Q:Q,MATCH($V44,'на отправку (3)'!$B:$B,0),1),0)</f>
        <v>1</v>
      </c>
      <c r="N44" s="98"/>
      <c r="O44" s="92">
        <f>IFERROR(INDEX('на отправку (3)'!S:S,MATCH($V44,'на отправку (3)'!$B:$B,0),1),0)</f>
        <v>0</v>
      </c>
      <c r="P44" s="92">
        <f>IFERROR(INDEX('на отправку (3)'!T:T,MATCH($V44,'на отправку (3)'!$B:$B,0),1),0)</f>
        <v>0</v>
      </c>
      <c r="Q44" s="92">
        <f>IFERROR(INDEX('на отправку (3)'!U:U,MATCH($V44,'на отправку (3)'!$B:$B,0),1),0)</f>
        <v>0</v>
      </c>
      <c r="R44" s="129">
        <f>IFERROR(INDEX('на отправку (3)'!V:V,MATCH($V44,'на отправку (3)'!$B:$B,0),1),0)</f>
        <v>0</v>
      </c>
      <c r="S44" s="98"/>
      <c r="U44" s="71">
        <f t="shared" si="13"/>
        <v>1</v>
      </c>
      <c r="V44" s="89" t="str">
        <f t="shared" si="14"/>
        <v>021105№32</v>
      </c>
      <c r="W44" s="8">
        <f>IFERROR(INDEX('на отправку (3)'!AB:AB,MATCH($V44,'на отправку (3)'!$B:$B,0),1),0)</f>
        <v>0</v>
      </c>
      <c r="X44" s="8">
        <f>IFERROR(INDEX('на отправку (3)'!AC:AC,MATCH($V44,'на отправку (3)'!$B:$B,0),1),0)</f>
        <v>0</v>
      </c>
      <c r="Y44" s="8">
        <v>8</v>
      </c>
      <c r="Z44" s="8">
        <f t="shared" si="2"/>
        <v>8</v>
      </c>
    </row>
    <row r="45" spans="1:27" ht="15.75" customHeight="1" x14ac:dyDescent="0.25">
      <c r="A45" s="201" t="s">
        <v>3141</v>
      </c>
      <c r="B45" s="127">
        <v>33</v>
      </c>
      <c r="C45" s="127">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1">
        <f>IFERROR(INDEX('на отправку (3)'!J:J,MATCH($V45,'на отправку (3)'!$B:$B,0),1),0)</f>
        <v>0</v>
      </c>
      <c r="H45" s="92">
        <f>IFERROR(INDEX('на отправку (3)'!K:K,MATCH($V45,'на отправку (3)'!$B:$B,0),1),0)/100</f>
        <v>0</v>
      </c>
      <c r="I45" s="191">
        <f>IFERROR(INDEX('на отправку (3)'!M:M,MATCH($V45,'на отправку (3)'!$B:$B,0),1),0)</f>
        <v>0</v>
      </c>
      <c r="J45" s="129">
        <f>IFERROR(INDEX('на отправку (3)'!N:N,MATCH($V45,'на отправку (3)'!$B:$B,0),1),0)</f>
        <v>0</v>
      </c>
      <c r="K45" s="92" t="str">
        <f>IFERROR(INDEX('на отправку (3)'!O:O,MATCH($V45,'на отправку (3)'!$B:$B,0),1),0)</f>
        <v>x</v>
      </c>
      <c r="L45" s="92">
        <f>IFERROR(INDEX('на отправку (3)'!P:P,MATCH($V45,'на отправку (3)'!$B:$B,0),1),0)</f>
        <v>0</v>
      </c>
      <c r="M45" s="92">
        <f>IFERROR(INDEX('на отправку (3)'!Q:Q,MATCH($V45,'на отправку (3)'!$B:$B,0),1),0)</f>
        <v>2</v>
      </c>
      <c r="N45" s="98"/>
      <c r="O45" s="92">
        <f>IFERROR(INDEX('на отправку (3)'!S:S,MATCH($V45,'на отправку (3)'!$B:$B,0),1),0)</f>
        <v>0</v>
      </c>
      <c r="P45" s="92">
        <f>IFERROR(INDEX('на отправку (3)'!T:T,MATCH($V45,'на отправку (3)'!$B:$B,0),1),0)</f>
        <v>0</v>
      </c>
      <c r="Q45" s="92">
        <f>IFERROR(INDEX('на отправку (3)'!U:U,MATCH($V45,'на отправку (3)'!$B:$B,0),1),0)</f>
        <v>0</v>
      </c>
      <c r="R45" s="129">
        <f>IFERROR(INDEX('на отправку (3)'!V:V,MATCH($V45,'на отправку (3)'!$B:$B,0),1),0)</f>
        <v>0</v>
      </c>
      <c r="S45" s="98"/>
      <c r="U45" s="71">
        <f t="shared" si="13"/>
        <v>0</v>
      </c>
      <c r="V45" s="89" t="str">
        <f t="shared" si="14"/>
        <v>021105№33</v>
      </c>
      <c r="W45" s="8">
        <f>IFERROR(INDEX('на отправку (3)'!AB:AB,MATCH($V45,'на отправку (3)'!$B:$B,0),1),0)</f>
        <v>0</v>
      </c>
      <c r="X45" s="8">
        <f>IFERROR(INDEX('на отправку (3)'!AC:AC,MATCH($V45,'на отправку (3)'!$B:$B,0),1),0)</f>
        <v>0</v>
      </c>
      <c r="Y45" s="8">
        <v>4</v>
      </c>
      <c r="Z45" s="8">
        <f t="shared" si="2"/>
        <v>0</v>
      </c>
    </row>
    <row r="46" spans="1:27" ht="0.75" customHeight="1" x14ac:dyDescent="0.25">
      <c r="A46" s="1"/>
      <c r="C46" s="125"/>
      <c r="D46" s="3"/>
      <c r="E46" s="3"/>
      <c r="F46" s="3"/>
      <c r="G46" s="3"/>
      <c r="H46" s="3"/>
      <c r="I46" s="3"/>
      <c r="J46" s="131"/>
      <c r="K46" s="3"/>
      <c r="L46" s="3"/>
      <c r="M46" s="3"/>
      <c r="N46" s="3"/>
      <c r="O46" s="3"/>
      <c r="P46" s="3"/>
      <c r="Q46" s="3"/>
      <c r="R46" s="131"/>
      <c r="S46" s="4"/>
    </row>
    <row r="47" spans="1:27" ht="0.75" customHeight="1" x14ac:dyDescent="0.25"/>
    <row r="48" spans="1:27" ht="38.25" customHeight="1" x14ac:dyDescent="0.25">
      <c r="A48" s="183" t="s">
        <v>2455</v>
      </c>
      <c r="C48" s="183"/>
      <c r="D48" s="183"/>
      <c r="E48" s="183"/>
      <c r="F48" s="183"/>
      <c r="G48" s="183"/>
      <c r="H48" s="183"/>
      <c r="I48" s="183"/>
      <c r="J48" s="183"/>
      <c r="K48" s="183"/>
      <c r="L48" s="183"/>
      <c r="M48" s="183"/>
      <c r="N48" s="183"/>
      <c r="O48" s="183"/>
      <c r="P48" s="183"/>
      <c r="Q48" s="183"/>
      <c r="R48" s="183"/>
      <c r="S48" s="183"/>
      <c r="T48" s="183"/>
      <c r="U48" s="72">
        <f>SUM(U10:U45)</f>
        <v>16</v>
      </c>
      <c r="W48" s="83" t="s">
        <v>184</v>
      </c>
      <c r="Z48" s="72">
        <f>SUM(Z10:Z45)</f>
        <v>120</v>
      </c>
      <c r="AA48" s="83" t="s">
        <v>269</v>
      </c>
    </row>
    <row r="49" spans="1:20" ht="16.5" customHeight="1" x14ac:dyDescent="0.25">
      <c r="A49" s="183" t="s">
        <v>2456</v>
      </c>
      <c r="C49" s="183"/>
      <c r="D49" s="183"/>
      <c r="E49" s="183"/>
      <c r="F49" s="183"/>
      <c r="G49" s="183"/>
      <c r="H49" s="183"/>
      <c r="I49" s="183"/>
      <c r="J49" s="183"/>
      <c r="K49" s="183"/>
      <c r="L49" s="183"/>
      <c r="M49" s="183"/>
      <c r="N49" s="183"/>
      <c r="O49" s="183"/>
      <c r="P49" s="183"/>
      <c r="Q49" s="183"/>
      <c r="R49" s="183"/>
      <c r="S49" s="183"/>
      <c r="T49" s="183"/>
    </row>
    <row r="50" spans="1:20" ht="15" customHeight="1" x14ac:dyDescent="0.25">
      <c r="A50" s="183" t="s">
        <v>2457</v>
      </c>
      <c r="C50" s="183"/>
      <c r="D50" s="183"/>
      <c r="E50" s="183"/>
      <c r="F50" s="183"/>
      <c r="G50" s="183"/>
      <c r="H50" s="183"/>
      <c r="I50" s="183"/>
      <c r="J50" s="183"/>
      <c r="K50" s="183"/>
      <c r="L50" s="183"/>
      <c r="M50" s="183"/>
      <c r="N50" s="183"/>
      <c r="O50" s="183"/>
      <c r="P50" s="183"/>
      <c r="Q50" s="183"/>
      <c r="R50" s="183"/>
      <c r="S50" s="183"/>
      <c r="T50" s="183"/>
    </row>
    <row r="51" spans="1:20" x14ac:dyDescent="0.25">
      <c r="C51" s="121" t="s">
        <v>19</v>
      </c>
      <c r="J51" s="96">
        <f>T_РЕЗ2+J26+J33+J38</f>
        <v>65.5</v>
      </c>
      <c r="M51" s="72">
        <f>SUMIF(M10:M45,1,M10:M45)</f>
        <v>29</v>
      </c>
      <c r="N51" s="83" t="s">
        <v>183</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Лист17"/>
  <dimension ref="A1:AA51"/>
  <sheetViews>
    <sheetView showGridLines="0" zoomScale="90" zoomScaleNormal="90" workbookViewId="0">
      <selection activeCell="D6" sqref="D6:S7"/>
    </sheetView>
  </sheetViews>
  <sheetFormatPr defaultColWidth="9.140625" defaultRowHeight="15" x14ac:dyDescent="0.25"/>
  <cols>
    <col min="1" max="1" width="44.5703125" style="83" customWidth="1"/>
    <col min="2" max="2" width="7" style="185" customWidth="1"/>
    <col min="3" max="3" width="7.140625" style="121" customWidth="1"/>
    <col min="4" max="4" width="14.28515625" style="83" customWidth="1"/>
    <col min="5" max="6" width="12.140625" style="83" customWidth="1"/>
    <col min="7" max="7" width="11.140625" style="83" customWidth="1"/>
    <col min="8" max="8" width="15.140625" style="83" customWidth="1"/>
    <col min="9" max="9" width="11.140625" style="83" customWidth="1"/>
    <col min="10" max="10" width="13.28515625" style="69" customWidth="1"/>
    <col min="11" max="11" width="14" style="83" customWidth="1"/>
    <col min="12" max="12" width="14.28515625" style="83" customWidth="1"/>
    <col min="13" max="13" width="11.140625" style="83" customWidth="1"/>
    <col min="14" max="14" width="20" style="83" customWidth="1"/>
    <col min="15" max="15" width="13.42578125" style="83" customWidth="1"/>
    <col min="16" max="16" width="13.28515625" style="83" customWidth="1"/>
    <col min="17" max="17" width="13" style="83" customWidth="1"/>
    <col min="18" max="18" width="11.140625" style="69" customWidth="1"/>
    <col min="19" max="19" width="20" style="83" customWidth="1"/>
    <col min="20" max="20" width="0.140625" style="83" hidden="1" customWidth="1"/>
    <col min="21" max="21" width="10.85546875" style="89" customWidth="1"/>
    <col min="22" max="22" width="13.140625" style="83" hidden="1" customWidth="1"/>
    <col min="23" max="23" width="10.85546875" style="83" customWidth="1"/>
    <col min="24" max="16384" width="9.140625" style="83"/>
  </cols>
  <sheetData>
    <row r="1" spans="1:26" x14ac:dyDescent="0.25">
      <c r="A1" s="88"/>
      <c r="U1" s="89" t="s">
        <v>36</v>
      </c>
    </row>
    <row r="2" spans="1:26" ht="22.5" customHeight="1" x14ac:dyDescent="0.25">
      <c r="A2" s="178" t="s">
        <v>2496</v>
      </c>
      <c r="C2" s="178"/>
      <c r="D2" s="178"/>
      <c r="E2" s="178"/>
      <c r="F2" s="178"/>
      <c r="G2" s="178"/>
      <c r="H2" s="178"/>
      <c r="I2" s="178"/>
      <c r="J2" s="178"/>
      <c r="K2" s="178"/>
      <c r="L2" s="178"/>
      <c r="M2" s="178"/>
      <c r="N2" s="178"/>
      <c r="O2" s="178"/>
      <c r="P2" s="178"/>
      <c r="Q2" s="178"/>
      <c r="R2" s="178"/>
      <c r="S2" s="178"/>
      <c r="T2" s="178"/>
    </row>
    <row r="3" spans="1:26" ht="20.25" customHeight="1" x14ac:dyDescent="0.25">
      <c r="A3" s="178" t="s">
        <v>0</v>
      </c>
      <c r="C3" s="178"/>
      <c r="D3" s="178"/>
      <c r="E3" s="178"/>
      <c r="F3" s="178"/>
      <c r="G3" s="178"/>
      <c r="H3" s="178"/>
      <c r="I3" s="178"/>
      <c r="J3" s="178"/>
      <c r="K3" s="178"/>
      <c r="L3" s="178"/>
      <c r="M3" s="178"/>
      <c r="N3" s="178"/>
      <c r="O3" s="178"/>
      <c r="P3" s="178"/>
      <c r="Q3" s="178"/>
      <c r="R3" s="178"/>
      <c r="S3" s="178"/>
      <c r="T3" s="178"/>
    </row>
    <row r="4" spans="1:26" ht="15" customHeight="1" x14ac:dyDescent="0.25">
      <c r="A4" s="178" t="s">
        <v>2459</v>
      </c>
      <c r="C4" s="178"/>
      <c r="D4" s="178"/>
      <c r="E4" s="178"/>
      <c r="F4" s="178"/>
      <c r="G4" s="178"/>
      <c r="H4" s="178"/>
      <c r="I4" s="178"/>
      <c r="J4" s="178"/>
      <c r="K4" s="178"/>
      <c r="L4" s="178"/>
      <c r="M4" s="178"/>
      <c r="N4" s="178"/>
      <c r="O4" s="178"/>
      <c r="P4" s="178"/>
      <c r="Q4" s="178"/>
      <c r="R4" s="178"/>
      <c r="S4" s="178"/>
      <c r="T4" s="178"/>
    </row>
    <row r="5" spans="1:26" x14ac:dyDescent="0.25">
      <c r="A5" s="225" t="s">
        <v>3092</v>
      </c>
      <c r="B5" s="225" t="s">
        <v>16</v>
      </c>
      <c r="C5" s="217" t="s">
        <v>2441</v>
      </c>
      <c r="D5" s="223" t="s">
        <v>3112</v>
      </c>
      <c r="E5" s="222" t="s">
        <v>2442</v>
      </c>
      <c r="F5" s="222" t="s">
        <v>2442</v>
      </c>
      <c r="G5" s="222" t="s">
        <v>2442</v>
      </c>
      <c r="H5" s="222" t="s">
        <v>2442</v>
      </c>
      <c r="I5" s="222" t="s">
        <v>2442</v>
      </c>
      <c r="J5" s="222" t="s">
        <v>2442</v>
      </c>
      <c r="K5" s="222" t="s">
        <v>2442</v>
      </c>
      <c r="L5" s="222" t="s">
        <v>2442</v>
      </c>
      <c r="M5" s="222" t="s">
        <v>2442</v>
      </c>
      <c r="N5" s="222" t="s">
        <v>2442</v>
      </c>
      <c r="O5" s="223" t="s">
        <v>2443</v>
      </c>
      <c r="P5" s="222" t="s">
        <v>2443</v>
      </c>
      <c r="Q5" s="222" t="s">
        <v>2443</v>
      </c>
      <c r="R5" s="222" t="s">
        <v>2443</v>
      </c>
      <c r="S5" s="224" t="s">
        <v>2443</v>
      </c>
      <c r="U5" s="214" t="s">
        <v>184</v>
      </c>
    </row>
    <row r="6" spans="1:26" ht="97.5" customHeight="1" x14ac:dyDescent="0.25">
      <c r="A6" s="215"/>
      <c r="B6" s="215"/>
      <c r="C6" s="218"/>
      <c r="D6" s="1" t="s">
        <v>3093</v>
      </c>
      <c r="E6" s="1" t="s">
        <v>3094</v>
      </c>
      <c r="F6" s="1" t="s">
        <v>3095</v>
      </c>
      <c r="G6" s="1" t="s">
        <v>3096</v>
      </c>
      <c r="H6" s="1" t="s">
        <v>2444</v>
      </c>
      <c r="I6" s="1" t="s">
        <v>2445</v>
      </c>
      <c r="J6" s="1" t="s">
        <v>9</v>
      </c>
      <c r="K6" s="1" t="s">
        <v>3097</v>
      </c>
      <c r="L6" s="1" t="s">
        <v>2446</v>
      </c>
      <c r="M6" s="1" t="s">
        <v>2447</v>
      </c>
      <c r="N6" s="1" t="s">
        <v>3098</v>
      </c>
      <c r="O6" s="1" t="s">
        <v>3093</v>
      </c>
      <c r="P6" s="1" t="s">
        <v>3099</v>
      </c>
      <c r="Q6" s="1" t="s">
        <v>3100</v>
      </c>
      <c r="R6" s="1" t="s">
        <v>9</v>
      </c>
      <c r="S6" s="194" t="s">
        <v>11</v>
      </c>
      <c r="U6" s="226"/>
    </row>
    <row r="7" spans="1:26" ht="71.25" customHeight="1" x14ac:dyDescent="0.25">
      <c r="A7" s="216"/>
      <c r="B7" s="216"/>
      <c r="C7" s="219"/>
      <c r="D7" s="1" t="s">
        <v>3101</v>
      </c>
      <c r="E7" s="1" t="s">
        <v>3101</v>
      </c>
      <c r="F7" s="1" t="s">
        <v>3102</v>
      </c>
      <c r="G7" s="1" t="s">
        <v>3103</v>
      </c>
      <c r="H7" s="1" t="s">
        <v>3104</v>
      </c>
      <c r="I7" s="1" t="s">
        <v>3105</v>
      </c>
      <c r="J7" s="1" t="s">
        <v>3106</v>
      </c>
      <c r="K7" s="1" t="s">
        <v>3107</v>
      </c>
      <c r="L7" s="1" t="s">
        <v>3108</v>
      </c>
      <c r="M7" s="1" t="s">
        <v>3109</v>
      </c>
      <c r="N7" s="1" t="s">
        <v>3110</v>
      </c>
      <c r="O7" s="1" t="s">
        <v>3101</v>
      </c>
      <c r="P7" s="1" t="s">
        <v>3101</v>
      </c>
      <c r="Q7" s="1" t="s">
        <v>3111</v>
      </c>
      <c r="R7" s="1" t="s">
        <v>3106</v>
      </c>
      <c r="S7" s="194"/>
      <c r="U7" s="227"/>
      <c r="W7" s="2" t="s">
        <v>2492</v>
      </c>
      <c r="X7" s="2" t="s">
        <v>2493</v>
      </c>
      <c r="Y7" s="2" t="s">
        <v>2495</v>
      </c>
      <c r="Z7" s="2" t="s">
        <v>2494</v>
      </c>
    </row>
    <row r="8" spans="1:26" x14ac:dyDescent="0.25">
      <c r="A8" s="122">
        <v>1</v>
      </c>
      <c r="B8" s="176">
        <v>2</v>
      </c>
      <c r="C8" s="122">
        <v>3</v>
      </c>
      <c r="D8" s="176">
        <v>4</v>
      </c>
      <c r="E8" s="122">
        <v>5</v>
      </c>
      <c r="F8" s="176">
        <v>6</v>
      </c>
      <c r="G8" s="122">
        <v>7</v>
      </c>
      <c r="H8" s="176">
        <v>8</v>
      </c>
      <c r="I8" s="122">
        <v>9</v>
      </c>
      <c r="J8" s="176">
        <v>10</v>
      </c>
      <c r="K8" s="122">
        <v>11</v>
      </c>
      <c r="L8" s="176">
        <v>12</v>
      </c>
      <c r="M8" s="122">
        <v>13</v>
      </c>
      <c r="N8" s="176">
        <v>14</v>
      </c>
      <c r="O8" s="122">
        <v>15</v>
      </c>
      <c r="P8" s="176">
        <v>16</v>
      </c>
      <c r="Q8" s="122">
        <v>17</v>
      </c>
      <c r="R8" s="176">
        <v>18</v>
      </c>
      <c r="S8" s="122">
        <v>19</v>
      </c>
      <c r="U8" s="8"/>
    </row>
    <row r="9" spans="1:26" s="121" customFormat="1" ht="19.5" customHeight="1" x14ac:dyDescent="0.2">
      <c r="A9" s="128"/>
      <c r="B9" s="138"/>
      <c r="C9" s="128"/>
      <c r="D9" s="135" t="s">
        <v>13</v>
      </c>
      <c r="E9" s="132"/>
      <c r="F9" s="132"/>
      <c r="G9" s="132"/>
      <c r="H9" s="132"/>
      <c r="I9" s="132"/>
      <c r="J9" s="139">
        <f>SUM(J10:J25)</f>
        <v>0</v>
      </c>
      <c r="K9" s="132"/>
      <c r="L9" s="132"/>
      <c r="M9" s="132"/>
      <c r="N9" s="132"/>
      <c r="O9" s="132"/>
      <c r="P9" s="132"/>
      <c r="Q9" s="132"/>
      <c r="R9" s="132"/>
      <c r="S9" s="132"/>
      <c r="U9" s="133"/>
    </row>
    <row r="10" spans="1:26" ht="45" customHeight="1" x14ac:dyDescent="0.25">
      <c r="A10" s="201" t="s">
        <v>3113</v>
      </c>
      <c r="B10" s="186">
        <v>1</v>
      </c>
      <c r="C10" s="124">
        <v>1</v>
      </c>
      <c r="D10" s="92">
        <f>IFERROR(INDEX('на отправку (3)'!G:G,MATCH($V10,'на отправку (3)'!$B:$B,0),1),0)</f>
        <v>0</v>
      </c>
      <c r="E10" s="92">
        <f>IFERROR(INDEX('на отправку (3)'!H:H,MATCH($V10,'на отправку (3)'!$B:$B,0),1),0)</f>
        <v>0</v>
      </c>
      <c r="F10" s="92">
        <f>IFERROR(INDEX('на отправку (3)'!I:I,MATCH($V10,'на отправку (3)'!$B:$B,0),1),0)</f>
        <v>0</v>
      </c>
      <c r="G10" s="188" t="s">
        <v>12</v>
      </c>
      <c r="H10" s="92">
        <f>IFERROR(INDEX('на отправку (3)'!K:K,MATCH($V10,'на отправку (3)'!$B:$B,0),1),0)/100</f>
        <v>0</v>
      </c>
      <c r="I10" s="188" t="s">
        <v>12</v>
      </c>
      <c r="J10" s="129">
        <f>IFERROR(INDEX('на отправку (3)'!N:N,MATCH($V10,'на отправку (3)'!$B:$B,0),1),0)</f>
        <v>0</v>
      </c>
      <c r="K10" s="92">
        <f>IFERROR(INDEX('на отправку (3)'!O:O,MATCH($V10,'на отправку (3)'!$B:$B,0),1),0)</f>
        <v>0</v>
      </c>
      <c r="L10" s="92">
        <f>IFERROR(INDEX('на отправку (3)'!P:P,MATCH($V10,'на отправку (3)'!$B:$B,0),1),0)</f>
        <v>0</v>
      </c>
      <c r="M10" s="92">
        <f>IFERROR(INDEX('на отправку (3)'!Q:Q,MATCH($V10,'на отправку (3)'!$B:$B,0),1),0)</f>
        <v>0</v>
      </c>
      <c r="N10" s="92">
        <f>IFERROR(INDEX('на отправку (3)'!R:R,MATCH($V10,'на отправку (3)'!$B:$B,0),1),0)</f>
        <v>0</v>
      </c>
      <c r="O10" s="92">
        <f>IFERROR(INDEX('на отправку (3)'!S:S,MATCH($V10,'на отправку (3)'!$B:$B,0),1),0)</f>
        <v>0</v>
      </c>
      <c r="P10" s="92">
        <f>IFERROR(INDEX('на отправку (3)'!T:T,MATCH($V10,'на отправку (3)'!$B:$B,0),1),0)</f>
        <v>0</v>
      </c>
      <c r="Q10" s="92">
        <f>IFERROR(INDEX('на отправку (3)'!U:U,MATCH($V10,'на отправку (3)'!$B:$B,0),1),0)</f>
        <v>0</v>
      </c>
      <c r="R10" s="129">
        <f>IFERROR(INDEX('на отправку (3)'!V:V,MATCH($V10,'на отправку (3)'!$B:$B,0),1),0)</f>
        <v>0</v>
      </c>
      <c r="S10" s="92">
        <f>IFERROR(INDEX('на отправку (3)'!W:W,MATCH($V10,'на отправку (3)'!$B:$B,0),1),0)</f>
        <v>0</v>
      </c>
      <c r="U10" s="71">
        <f>IF(J10&gt;0,1,0)</f>
        <v>0</v>
      </c>
      <c r="V10" s="89" t="str">
        <f>CONCATENATE($U$1,"№",C10)</f>
        <v>021110№1</v>
      </c>
      <c r="W10" s="8">
        <f>IFERROR(INDEX('на отправку (3)'!AB:AB,MATCH($V10,'на отправку (3)'!$B:$B,0),1),0)</f>
        <v>0.87783438400000002</v>
      </c>
      <c r="X10" s="8">
        <f>IFERROR(INDEX('на отправку (3)'!AC:AC,MATCH($V10,'на отправку (3)'!$B:$B,0),1),0)</f>
        <v>0.79392113200000003</v>
      </c>
      <c r="Y10" s="8">
        <v>3</v>
      </c>
      <c r="Z10" s="8">
        <f>IF(M10=1,Y10,0)</f>
        <v>0</v>
      </c>
    </row>
    <row r="11" spans="1:26" ht="45" customHeight="1" x14ac:dyDescent="0.25">
      <c r="A11" s="201" t="s">
        <v>3114</v>
      </c>
      <c r="B11" s="186">
        <v>2</v>
      </c>
      <c r="C11" s="124">
        <v>26</v>
      </c>
      <c r="D11" s="92">
        <f>IFERROR(INDEX('на отправку (3)'!G:G,MATCH($V11,'на отправку (3)'!$B:$B,0),1),0)</f>
        <v>0</v>
      </c>
      <c r="E11" s="92">
        <f>IFERROR(INDEX('на отправку (3)'!H:H,MATCH($V11,'на отправку (3)'!$B:$B,0),1),0)</f>
        <v>0</v>
      </c>
      <c r="F11" s="92">
        <f>IFERROR(INDEX('на отправку (3)'!I:I,MATCH($V11,'на отправку (3)'!$B:$B,0),1),0)</f>
        <v>0</v>
      </c>
      <c r="G11" s="188" t="s">
        <v>12</v>
      </c>
      <c r="H11" s="92">
        <f>IFERROR(INDEX('на отправку (3)'!K:K,MATCH($V11,'на отправку (3)'!$B:$B,0),1),0)/100</f>
        <v>0</v>
      </c>
      <c r="I11" s="188" t="s">
        <v>12</v>
      </c>
      <c r="J11" s="129">
        <f>IFERROR(INDEX('на отправку (3)'!N:N,MATCH($V11,'на отправку (3)'!$B:$B,0),1),0)</f>
        <v>0</v>
      </c>
      <c r="K11" s="92">
        <f>IFERROR(INDEX('на отправку (3)'!O:O,MATCH($V11,'на отправку (3)'!$B:$B,0),1),0)</f>
        <v>0</v>
      </c>
      <c r="L11" s="92">
        <f>IFERROR(INDEX('на отправку (3)'!P:P,MATCH($V11,'на отправку (3)'!$B:$B,0),1),0)</f>
        <v>0</v>
      </c>
      <c r="M11" s="92">
        <f>IFERROR(INDEX('на отправку (3)'!Q:Q,MATCH($V11,'на отправку (3)'!$B:$B,0),1),0)</f>
        <v>0</v>
      </c>
      <c r="N11" s="92">
        <f>IFERROR(INDEX('на отправку (3)'!R:R,MATCH($V11,'на отправку (3)'!$B:$B,0),1),0)</f>
        <v>0</v>
      </c>
      <c r="O11" s="92">
        <f>IFERROR(INDEX('на отправку (3)'!S:S,MATCH($V11,'на отправку (3)'!$B:$B,0),1),0)</f>
        <v>0</v>
      </c>
      <c r="P11" s="92">
        <f>IFERROR(INDEX('на отправку (3)'!T:T,MATCH($V11,'на отправку (3)'!$B:$B,0),1),0)</f>
        <v>0</v>
      </c>
      <c r="Q11" s="92">
        <f>IFERROR(INDEX('на отправку (3)'!U:U,MATCH($V11,'на отправку (3)'!$B:$B,0),1),0)</f>
        <v>0</v>
      </c>
      <c r="R11" s="129">
        <f>IFERROR(INDEX('на отправку (3)'!V:V,MATCH($V11,'на отправку (3)'!$B:$B,0),1),0)</f>
        <v>0</v>
      </c>
      <c r="S11" s="92">
        <f>IFERROR(INDEX('на отправку (3)'!W:W,MATCH($V11,'на отправку (3)'!$B:$B,0),1),0)</f>
        <v>0</v>
      </c>
      <c r="U11" s="71">
        <f t="shared" ref="U11:U25" si="0">IF(J11&gt;0,1,0)</f>
        <v>0</v>
      </c>
      <c r="V11" s="89" t="str">
        <f t="shared" ref="V11:V25" si="1">CONCATENATE($U$1,"№",C11)</f>
        <v>021110№26</v>
      </c>
      <c r="W11" s="8">
        <f>IFERROR(INDEX('на отправку (3)'!AB:AB,MATCH($V11,'на отправку (3)'!$B:$B,0),1),0)</f>
        <v>0.83450456100000003</v>
      </c>
      <c r="X11" s="8">
        <f>IFERROR(INDEX('на отправку (3)'!AC:AC,MATCH($V11,'на отправку (3)'!$B:$B,0),1),0)</f>
        <v>0.72780695200000001</v>
      </c>
      <c r="Y11" s="8">
        <v>3</v>
      </c>
      <c r="Z11" s="8">
        <f t="shared" ref="Z11:Z45" si="2">IF(M11=1,Y11,0)</f>
        <v>0</v>
      </c>
    </row>
    <row r="12" spans="1:26" ht="60.75" customHeight="1" x14ac:dyDescent="0.25">
      <c r="A12" s="201" t="s">
        <v>3115</v>
      </c>
      <c r="B12" s="186">
        <v>3</v>
      </c>
      <c r="C12" s="124">
        <v>2</v>
      </c>
      <c r="D12" s="92">
        <f>IFERROR(INDEX('на отправку (3)'!G:G,MATCH($V12,'на отправку (3)'!$B:$B,0),1),0)</f>
        <v>0</v>
      </c>
      <c r="E12" s="92">
        <f>IFERROR(INDEX('на отправку (3)'!H:H,MATCH($V12,'на отправку (3)'!$B:$B,0),1),0)</f>
        <v>0</v>
      </c>
      <c r="F12" s="92">
        <f>IFERROR(INDEX('на отправку (3)'!I:I,MATCH($V12,'на отправку (3)'!$B:$B,0),1),0)</f>
        <v>0</v>
      </c>
      <c r="G12" s="188" t="s">
        <v>12</v>
      </c>
      <c r="H12" s="92">
        <f>IFERROR(INDEX('на отправку (3)'!K:K,MATCH($V12,'на отправку (3)'!$B:$B,0),1),0)/100</f>
        <v>0</v>
      </c>
      <c r="I12" s="188" t="s">
        <v>12</v>
      </c>
      <c r="J12" s="129">
        <f>IFERROR(INDEX('на отправку (3)'!N:N,MATCH($V12,'на отправку (3)'!$B:$B,0),1),0)</f>
        <v>0</v>
      </c>
      <c r="K12" s="92">
        <f>IFERROR(INDEX('на отправку (3)'!O:O,MATCH($V12,'на отправку (3)'!$B:$B,0),1),0)</f>
        <v>0</v>
      </c>
      <c r="L12" s="92">
        <f>IFERROR(INDEX('на отправку (3)'!P:P,MATCH($V12,'на отправку (3)'!$B:$B,0),1),0)</f>
        <v>0</v>
      </c>
      <c r="M12" s="92">
        <f>IFERROR(INDEX('на отправку (3)'!Q:Q,MATCH($V12,'на отправку (3)'!$B:$B,0),1),0)</f>
        <v>0</v>
      </c>
      <c r="N12" s="92">
        <f>IFERROR(INDEX('на отправку (3)'!R:R,MATCH($V12,'на отправку (3)'!$B:$B,0),1),0)</f>
        <v>0</v>
      </c>
      <c r="O12" s="92">
        <f>IFERROR(INDEX('на отправку (3)'!S:S,MATCH($V12,'на отправку (3)'!$B:$B,0),1),0)</f>
        <v>0</v>
      </c>
      <c r="P12" s="92">
        <f>IFERROR(INDEX('на отправку (3)'!T:T,MATCH($V12,'на отправку (3)'!$B:$B,0),1),0)</f>
        <v>0</v>
      </c>
      <c r="Q12" s="92">
        <f>IFERROR(INDEX('на отправку (3)'!U:U,MATCH($V12,'на отправку (3)'!$B:$B,0),1),0)</f>
        <v>0</v>
      </c>
      <c r="R12" s="129">
        <f>IFERROR(INDEX('на отправку (3)'!V:V,MATCH($V12,'на отправку (3)'!$B:$B,0),1),0)</f>
        <v>0</v>
      </c>
      <c r="S12" s="92">
        <f>IFERROR(INDEX('на отправку (3)'!W:W,MATCH($V12,'на отправку (3)'!$B:$B,0),1),0)</f>
        <v>0</v>
      </c>
      <c r="U12" s="71">
        <f t="shared" si="0"/>
        <v>0</v>
      </c>
      <c r="V12" s="89" t="str">
        <f t="shared" si="1"/>
        <v>021110№2</v>
      </c>
      <c r="W12" s="8">
        <f>IFERROR(INDEX('на отправку (3)'!AB:AB,MATCH($V12,'на отправку (3)'!$B:$B,0),1),0)</f>
        <v>0.91111111099999997</v>
      </c>
      <c r="X12" s="8">
        <f>IFERROR(INDEX('на отправку (3)'!AC:AC,MATCH($V12,'на отправку (3)'!$B:$B,0),1),0)</f>
        <v>1</v>
      </c>
      <c r="Y12" s="8">
        <v>2</v>
      </c>
      <c r="Z12" s="8">
        <f t="shared" si="2"/>
        <v>0</v>
      </c>
    </row>
    <row r="13" spans="1:26" ht="69.75" customHeight="1" x14ac:dyDescent="0.25">
      <c r="A13" s="201" t="s">
        <v>3116</v>
      </c>
      <c r="B13" s="186">
        <v>4</v>
      </c>
      <c r="C13" s="124">
        <v>3</v>
      </c>
      <c r="D13" s="92">
        <f>IFERROR(INDEX('на отправку (3)'!G:G,MATCH($V13,'на отправку (3)'!$B:$B,0),1),0)</f>
        <v>0</v>
      </c>
      <c r="E13" s="92">
        <f>IFERROR(INDEX('на отправку (3)'!H:H,MATCH($V13,'на отправку (3)'!$B:$B,0),1),0)</f>
        <v>0</v>
      </c>
      <c r="F13" s="92">
        <f>IFERROR(INDEX('на отправку (3)'!I:I,MATCH($V13,'на отправку (3)'!$B:$B,0),1),0)</f>
        <v>0</v>
      </c>
      <c r="G13" s="188" t="s">
        <v>12</v>
      </c>
      <c r="H13" s="92">
        <f>IFERROR(INDEX('на отправку (3)'!K:K,MATCH($V13,'на отправку (3)'!$B:$B,0),1),0)/100</f>
        <v>0</v>
      </c>
      <c r="I13" s="188" t="s">
        <v>12</v>
      </c>
      <c r="J13" s="129">
        <f>IFERROR(INDEX('на отправку (3)'!N:N,MATCH($V13,'на отправку (3)'!$B:$B,0),1),0)</f>
        <v>0</v>
      </c>
      <c r="K13" s="92">
        <f>IFERROR(INDEX('на отправку (3)'!O:O,MATCH($V13,'на отправку (3)'!$B:$B,0),1),0)</f>
        <v>0</v>
      </c>
      <c r="L13" s="92">
        <f>IFERROR(INDEX('на отправку (3)'!P:P,MATCH($V13,'на отправку (3)'!$B:$B,0),1),0)</f>
        <v>0</v>
      </c>
      <c r="M13" s="92">
        <f>IFERROR(INDEX('на отправку (3)'!Q:Q,MATCH($V13,'на отправку (3)'!$B:$B,0),1),0)</f>
        <v>0</v>
      </c>
      <c r="N13" s="92">
        <f>IFERROR(INDEX('на отправку (3)'!R:R,MATCH($V13,'на отправку (3)'!$B:$B,0),1),0)</f>
        <v>0</v>
      </c>
      <c r="O13" s="92">
        <f>IFERROR(INDEX('на отправку (3)'!S:S,MATCH($V13,'на отправку (3)'!$B:$B,0),1),0)</f>
        <v>0</v>
      </c>
      <c r="P13" s="92">
        <f>IFERROR(INDEX('на отправку (3)'!T:T,MATCH($V13,'на отправку (3)'!$B:$B,0),1),0)</f>
        <v>0</v>
      </c>
      <c r="Q13" s="92">
        <f>IFERROR(INDEX('на отправку (3)'!U:U,MATCH($V13,'на отправку (3)'!$B:$B,0),1),0)</f>
        <v>0</v>
      </c>
      <c r="R13" s="129">
        <f>IFERROR(INDEX('на отправку (3)'!V:V,MATCH($V13,'на отправку (3)'!$B:$B,0),1),0)</f>
        <v>0</v>
      </c>
      <c r="S13" s="92">
        <f>IFERROR(INDEX('на отправку (3)'!W:W,MATCH($V13,'на отправку (3)'!$B:$B,0),1),0)</f>
        <v>0</v>
      </c>
      <c r="U13" s="71">
        <f t="shared" si="0"/>
        <v>0</v>
      </c>
      <c r="V13" s="89" t="str">
        <f t="shared" si="1"/>
        <v>021110№3</v>
      </c>
      <c r="W13" s="8">
        <f>IFERROR(INDEX('на отправку (3)'!AB:AB,MATCH($V13,'на отправку (3)'!$B:$B,0),1),0)</f>
        <v>0.61761761800000003</v>
      </c>
      <c r="X13" s="8">
        <f>IFERROR(INDEX('на отправку (3)'!AC:AC,MATCH($V13,'на отправку (3)'!$B:$B,0),1),0)</f>
        <v>1</v>
      </c>
      <c r="Y13" s="8">
        <v>2</v>
      </c>
      <c r="Z13" s="8">
        <f t="shared" si="2"/>
        <v>0</v>
      </c>
    </row>
    <row r="14" spans="1:26" ht="64.5" customHeight="1" x14ac:dyDescent="0.25">
      <c r="A14" s="201" t="s">
        <v>3117</v>
      </c>
      <c r="B14" s="186">
        <v>5</v>
      </c>
      <c r="C14" s="124">
        <v>4</v>
      </c>
      <c r="D14" s="92">
        <f>IFERROR(INDEX('на отправку (3)'!G:G,MATCH($V14,'на отправку (3)'!$B:$B,0),1),0)</f>
        <v>0</v>
      </c>
      <c r="E14" s="92">
        <f>IFERROR(INDEX('на отправку (3)'!H:H,MATCH($V14,'на отправку (3)'!$B:$B,0),1),0)</f>
        <v>0</v>
      </c>
      <c r="F14" s="92">
        <f>IFERROR(INDEX('на отправку (3)'!I:I,MATCH($V14,'на отправку (3)'!$B:$B,0),1),0)</f>
        <v>0</v>
      </c>
      <c r="G14" s="188" t="s">
        <v>12</v>
      </c>
      <c r="H14" s="92">
        <f>IFERROR(INDEX('на отправку (3)'!K:K,MATCH($V14,'на отправку (3)'!$B:$B,0),1),0)/100</f>
        <v>0</v>
      </c>
      <c r="I14" s="188" t="s">
        <v>12</v>
      </c>
      <c r="J14" s="129">
        <f>IFERROR(INDEX('на отправку (3)'!N:N,MATCH($V14,'на отправку (3)'!$B:$B,0),1),0)</f>
        <v>0</v>
      </c>
      <c r="K14" s="92">
        <f>IFERROR(INDEX('на отправку (3)'!O:O,MATCH($V14,'на отправку (3)'!$B:$B,0),1),0)</f>
        <v>0</v>
      </c>
      <c r="L14" s="92">
        <f>IFERROR(INDEX('на отправку (3)'!P:P,MATCH($V14,'на отправку (3)'!$B:$B,0),1),0)</f>
        <v>0</v>
      </c>
      <c r="M14" s="92">
        <f>IFERROR(INDEX('на отправку (3)'!Q:Q,MATCH($V14,'на отправку (3)'!$B:$B,0),1),0)</f>
        <v>0</v>
      </c>
      <c r="N14" s="92">
        <f>IFERROR(INDEX('на отправку (3)'!R:R,MATCH($V14,'на отправку (3)'!$B:$B,0),1),0)</f>
        <v>0</v>
      </c>
      <c r="O14" s="92">
        <f>IFERROR(INDEX('на отправку (3)'!S:S,MATCH($V14,'на отправку (3)'!$B:$B,0),1),0)</f>
        <v>0</v>
      </c>
      <c r="P14" s="92">
        <f>IFERROR(INDEX('на отправку (3)'!T:T,MATCH($V14,'на отправку (3)'!$B:$B,0),1),0)</f>
        <v>0</v>
      </c>
      <c r="Q14" s="92">
        <f>IFERROR(INDEX('на отправку (3)'!U:U,MATCH($V14,'на отправку (3)'!$B:$B,0),1),0)</f>
        <v>0</v>
      </c>
      <c r="R14" s="129">
        <f>IFERROR(INDEX('на отправку (3)'!V:V,MATCH($V14,'на отправку (3)'!$B:$B,0),1),0)</f>
        <v>0</v>
      </c>
      <c r="S14" s="92">
        <f>IFERROR(INDEX('на отправку (3)'!W:W,MATCH($V14,'на отправку (3)'!$B:$B,0),1),0)</f>
        <v>0</v>
      </c>
      <c r="U14" s="71">
        <f t="shared" si="0"/>
        <v>0</v>
      </c>
      <c r="V14" s="89" t="str">
        <f t="shared" si="1"/>
        <v>021110№4</v>
      </c>
      <c r="W14" s="8">
        <f>IFERROR(INDEX('на отправку (3)'!AB:AB,MATCH($V14,'на отправку (3)'!$B:$B,0),1),0)</f>
        <v>0.86111111100000004</v>
      </c>
      <c r="X14" s="8">
        <f>IFERROR(INDEX('на отправку (3)'!AC:AC,MATCH($V14,'на отправку (3)'!$B:$B,0),1),0)</f>
        <v>1</v>
      </c>
      <c r="Y14" s="8">
        <v>2</v>
      </c>
      <c r="Z14" s="8">
        <f t="shared" si="2"/>
        <v>0</v>
      </c>
    </row>
    <row r="15" spans="1:26" ht="69" customHeight="1" x14ac:dyDescent="0.25">
      <c r="A15" s="201" t="s">
        <v>2502</v>
      </c>
      <c r="B15" s="186">
        <v>6</v>
      </c>
      <c r="C15" s="124">
        <v>5</v>
      </c>
      <c r="D15" s="92">
        <f>IFERROR(INDEX('на отправку (3)'!G:G,MATCH($V15,'на отправку (3)'!$B:$B,0),1),0)</f>
        <v>0</v>
      </c>
      <c r="E15" s="92">
        <f>IFERROR(INDEX('на отправку (3)'!H:H,MATCH($V15,'на отправку (3)'!$B:$B,0),1),0)</f>
        <v>0</v>
      </c>
      <c r="F15" s="92">
        <f>IFERROR(INDEX('на отправку (3)'!I:I,MATCH($V15,'на отправку (3)'!$B:$B,0),1),0)</f>
        <v>0</v>
      </c>
      <c r="G15" s="188" t="s">
        <v>12</v>
      </c>
      <c r="H15" s="92">
        <f>IFERROR(INDEX('на отправку (3)'!K:K,MATCH($V15,'на отправку (3)'!$B:$B,0),1),0)/100</f>
        <v>0</v>
      </c>
      <c r="I15" s="188" t="s">
        <v>12</v>
      </c>
      <c r="J15" s="129">
        <f>IFERROR(INDEX('на отправку (3)'!N:N,MATCH($V15,'на отправку (3)'!$B:$B,0),1),0)</f>
        <v>0</v>
      </c>
      <c r="K15" s="92">
        <f>IFERROR(INDEX('на отправку (3)'!O:O,MATCH($V15,'на отправку (3)'!$B:$B,0),1),0)</f>
        <v>0</v>
      </c>
      <c r="L15" s="92">
        <f>IFERROR(INDEX('на отправку (3)'!P:P,MATCH($V15,'на отправку (3)'!$B:$B,0),1),0)</f>
        <v>0</v>
      </c>
      <c r="M15" s="92">
        <f>IFERROR(INDEX('на отправку (3)'!Q:Q,MATCH($V15,'на отправку (3)'!$B:$B,0),1),0)</f>
        <v>0</v>
      </c>
      <c r="N15" s="92">
        <f>IFERROR(INDEX('на отправку (3)'!R:R,MATCH($V15,'на отправку (3)'!$B:$B,0),1),0)</f>
        <v>0</v>
      </c>
      <c r="O15" s="92">
        <f>IFERROR(INDEX('на отправку (3)'!S:S,MATCH($V15,'на отправку (3)'!$B:$B,0),1),0)</f>
        <v>0</v>
      </c>
      <c r="P15" s="92">
        <f>IFERROR(INDEX('на отправку (3)'!T:T,MATCH($V15,'на отправку (3)'!$B:$B,0),1),0)</f>
        <v>0</v>
      </c>
      <c r="Q15" s="92">
        <f>IFERROR(INDEX('на отправку (3)'!U:U,MATCH($V15,'на отправку (3)'!$B:$B,0),1),0)</f>
        <v>0</v>
      </c>
      <c r="R15" s="129">
        <f>IFERROR(INDEX('на отправку (3)'!V:V,MATCH($V15,'на отправку (3)'!$B:$B,0),1),0)</f>
        <v>0</v>
      </c>
      <c r="S15" s="92">
        <f>IFERROR(INDEX('на отправку (3)'!W:W,MATCH($V15,'на отправку (3)'!$B:$B,0),1),0)</f>
        <v>0</v>
      </c>
      <c r="U15" s="71">
        <f t="shared" si="0"/>
        <v>0</v>
      </c>
      <c r="V15" s="89" t="str">
        <f t="shared" si="1"/>
        <v>021110№5</v>
      </c>
      <c r="W15" s="8">
        <f>IFERROR(INDEX('на отправку (3)'!AB:AB,MATCH($V15,'на отправку (3)'!$B:$B,0),1),0)</f>
        <v>0.56594488200000004</v>
      </c>
      <c r="X15" s="8">
        <f>IFERROR(INDEX('на отправку (3)'!AC:AC,MATCH($V15,'на отправку (3)'!$B:$B,0),1),0)</f>
        <v>1</v>
      </c>
      <c r="Y15" s="8">
        <v>2</v>
      </c>
      <c r="Z15" s="8">
        <f t="shared" si="2"/>
        <v>0</v>
      </c>
    </row>
    <row r="16" spans="1:26" ht="79.5" customHeight="1" x14ac:dyDescent="0.25">
      <c r="A16" s="201" t="s">
        <v>3118</v>
      </c>
      <c r="B16" s="186">
        <v>7</v>
      </c>
      <c r="C16" s="124">
        <v>6</v>
      </c>
      <c r="D16" s="92">
        <f>IFERROR(INDEX('на отправку (3)'!G:G,MATCH($V16,'на отправку (3)'!$B:$B,0),1),0)</f>
        <v>0</v>
      </c>
      <c r="E16" s="92">
        <f>IFERROR(INDEX('на отправку (3)'!H:H,MATCH($V16,'на отправку (3)'!$B:$B,0),1),0)</f>
        <v>0</v>
      </c>
      <c r="F16" s="92">
        <f>IFERROR(INDEX('на отправку (3)'!I:I,MATCH($V16,'на отправку (3)'!$B:$B,0),1),0)</f>
        <v>0</v>
      </c>
      <c r="G16" s="188" t="s">
        <v>12</v>
      </c>
      <c r="H16" s="92">
        <f>IFERROR(INDEX('на отправку (3)'!K:K,MATCH($V16,'на отправку (3)'!$B:$B,0),1),0)/100</f>
        <v>0</v>
      </c>
      <c r="I16" s="188" t="s">
        <v>12</v>
      </c>
      <c r="J16" s="129">
        <f>IFERROR(INDEX('на отправку (3)'!N:N,MATCH($V16,'на отправку (3)'!$B:$B,0),1),0)</f>
        <v>0</v>
      </c>
      <c r="K16" s="92">
        <f>IFERROR(INDEX('на отправку (3)'!O:O,MATCH($V16,'на отправку (3)'!$B:$B,0),1),0)</f>
        <v>0</v>
      </c>
      <c r="L16" s="92">
        <f>IFERROR(INDEX('на отправку (3)'!P:P,MATCH($V16,'на отправку (3)'!$B:$B,0),1),0)</f>
        <v>0</v>
      </c>
      <c r="M16" s="92">
        <f>IFERROR(INDEX('на отправку (3)'!Q:Q,MATCH($V16,'на отправку (3)'!$B:$B,0),1),0)</f>
        <v>0</v>
      </c>
      <c r="N16" s="92">
        <f>IFERROR(INDEX('на отправку (3)'!R:R,MATCH($V16,'на отправку (3)'!$B:$B,0),1),0)</f>
        <v>0</v>
      </c>
      <c r="O16" s="92">
        <f>IFERROR(INDEX('на отправку (3)'!S:S,MATCH($V16,'на отправку (3)'!$B:$B,0),1),0)</f>
        <v>0</v>
      </c>
      <c r="P16" s="92">
        <f>IFERROR(INDEX('на отправку (3)'!T:T,MATCH($V16,'на отправку (3)'!$B:$B,0),1),0)</f>
        <v>0</v>
      </c>
      <c r="Q16" s="92">
        <f>IFERROR(INDEX('на отправку (3)'!U:U,MATCH($V16,'на отправку (3)'!$B:$B,0),1),0)</f>
        <v>0</v>
      </c>
      <c r="R16" s="129">
        <f>IFERROR(INDEX('на отправку (3)'!V:V,MATCH($V16,'на отправку (3)'!$B:$B,0),1),0)</f>
        <v>0</v>
      </c>
      <c r="S16" s="92">
        <f>IFERROR(INDEX('на отправку (3)'!W:W,MATCH($V16,'на отправку (3)'!$B:$B,0),1),0)</f>
        <v>0</v>
      </c>
      <c r="U16" s="71">
        <f t="shared" si="0"/>
        <v>0</v>
      </c>
      <c r="V16" s="89" t="str">
        <f t="shared" si="1"/>
        <v>021110№6</v>
      </c>
      <c r="W16" s="8">
        <f>IFERROR(INDEX('на отправку (3)'!AB:AB,MATCH($V16,'на отправку (3)'!$B:$B,0),1),0)</f>
        <v>0.3</v>
      </c>
      <c r="X16" s="8">
        <f>IFERROR(INDEX('на отправку (3)'!AC:AC,MATCH($V16,'на отправку (3)'!$B:$B,0),1),0)</f>
        <v>1</v>
      </c>
      <c r="Y16" s="8">
        <v>3</v>
      </c>
      <c r="Z16" s="8">
        <f t="shared" si="2"/>
        <v>0</v>
      </c>
    </row>
    <row r="17" spans="1:26" ht="68.25" customHeight="1" x14ac:dyDescent="0.25">
      <c r="A17" s="201" t="s">
        <v>3119</v>
      </c>
      <c r="B17" s="186">
        <v>8</v>
      </c>
      <c r="C17" s="124">
        <v>22</v>
      </c>
      <c r="D17" s="92">
        <f>IFERROR(INDEX('на отправку (3)'!G:G,MATCH($V17,'на отправку (3)'!$B:$B,0),1),0)</f>
        <v>0</v>
      </c>
      <c r="E17" s="92">
        <f>IFERROR(INDEX('на отправку (3)'!H:H,MATCH($V17,'на отправку (3)'!$B:$B,0),1),0)</f>
        <v>0</v>
      </c>
      <c r="F17" s="92">
        <f>IFERROR(INDEX('на отправку (3)'!I:I,MATCH($V17,'на отправку (3)'!$B:$B,0),1),0)</f>
        <v>0</v>
      </c>
      <c r="G17" s="188" t="s">
        <v>12</v>
      </c>
      <c r="H17" s="92">
        <f>IFERROR(INDEX('на отправку (3)'!K:K,MATCH($V17,'на отправку (3)'!$B:$B,0),1),0)/100</f>
        <v>0</v>
      </c>
      <c r="I17" s="188" t="s">
        <v>12</v>
      </c>
      <c r="J17" s="129">
        <f>IFERROR(INDEX('на отправку (3)'!N:N,MATCH($V17,'на отправку (3)'!$B:$B,0),1),0)</f>
        <v>0</v>
      </c>
      <c r="K17" s="92">
        <f>IFERROR(INDEX('на отправку (3)'!O:O,MATCH($V17,'на отправку (3)'!$B:$B,0),1),0)</f>
        <v>0</v>
      </c>
      <c r="L17" s="92">
        <f>IFERROR(INDEX('на отправку (3)'!P:P,MATCH($V17,'на отправку (3)'!$B:$B,0),1),0)</f>
        <v>0</v>
      </c>
      <c r="M17" s="92">
        <f>IFERROR(INDEX('на отправку (3)'!Q:Q,MATCH($V17,'на отправку (3)'!$B:$B,0),1),0)</f>
        <v>0</v>
      </c>
      <c r="N17" s="92">
        <f>IFERROR(INDEX('на отправку (3)'!R:R,MATCH($V17,'на отправку (3)'!$B:$B,0),1),0)</f>
        <v>0</v>
      </c>
      <c r="O17" s="92">
        <f>IFERROR(INDEX('на отправку (3)'!S:S,MATCH($V17,'на отправку (3)'!$B:$B,0),1),0)</f>
        <v>0</v>
      </c>
      <c r="P17" s="92">
        <f>IFERROR(INDEX('на отправку (3)'!T:T,MATCH($V17,'на отправку (3)'!$B:$B,0),1),0)</f>
        <v>0</v>
      </c>
      <c r="Q17" s="92">
        <f>IFERROR(INDEX('на отправку (3)'!U:U,MATCH($V17,'на отправку (3)'!$B:$B,0),1),0)</f>
        <v>0</v>
      </c>
      <c r="R17" s="129">
        <f>IFERROR(INDEX('на отправку (3)'!V:V,MATCH($V17,'на отправку (3)'!$B:$B,0),1),0)</f>
        <v>0</v>
      </c>
      <c r="S17" s="92">
        <f>IFERROR(INDEX('на отправку (3)'!W:W,MATCH($V17,'на отправку (3)'!$B:$B,0),1),0)</f>
        <v>0</v>
      </c>
      <c r="U17" s="71">
        <f t="shared" si="0"/>
        <v>0</v>
      </c>
      <c r="V17" s="89" t="str">
        <f t="shared" si="1"/>
        <v>021110№22</v>
      </c>
      <c r="W17" s="8">
        <f>IFERROR(INDEX('на отправку (3)'!AB:AB,MATCH($V17,'на отправку (3)'!$B:$B,0),1),0)</f>
        <v>0.4</v>
      </c>
      <c r="X17" s="8">
        <f>IFERROR(INDEX('на отправку (3)'!AC:AC,MATCH($V17,'на отправку (3)'!$B:$B,0),1),0)</f>
        <v>1</v>
      </c>
      <c r="Y17" s="8">
        <v>3</v>
      </c>
      <c r="Z17" s="8">
        <f t="shared" si="2"/>
        <v>0</v>
      </c>
    </row>
    <row r="18" spans="1:26" ht="147.75" customHeight="1" x14ac:dyDescent="0.25">
      <c r="A18" s="201" t="s">
        <v>3120</v>
      </c>
      <c r="B18" s="186">
        <v>9</v>
      </c>
      <c r="C18" s="124">
        <v>7</v>
      </c>
      <c r="D18" s="92">
        <f>IFERROR(INDEX('на отправку (3)'!G:G,MATCH($V18,'на отправку (3)'!$B:$B,0),1),0)</f>
        <v>0</v>
      </c>
      <c r="E18" s="92">
        <f>IFERROR(INDEX('на отправку (3)'!H:H,MATCH($V18,'на отправку (3)'!$B:$B,0),1),0)</f>
        <v>0</v>
      </c>
      <c r="F18" s="92">
        <f>IFERROR(INDEX('на отправку (3)'!I:I,MATCH($V18,'на отправку (3)'!$B:$B,0),1),0)</f>
        <v>0</v>
      </c>
      <c r="G18" s="189">
        <v>1</v>
      </c>
      <c r="H18" s="92">
        <f>IFERROR(INDEX('на отправку (3)'!K:K,MATCH($V18,'на отправку (3)'!$B:$B,0),1),0)/100</f>
        <v>0</v>
      </c>
      <c r="I18" s="191">
        <f>IFERROR(INDEX('на отправку (3)'!M:M,MATCH($V18,'на отправку (3)'!$B:$B,0),1),0)</f>
        <v>0</v>
      </c>
      <c r="J18" s="129">
        <f>IFERROR(INDEX('на отправку (3)'!N:N,MATCH($V18,'на отправку (3)'!$B:$B,0),1),0)</f>
        <v>0</v>
      </c>
      <c r="K18" s="92" t="str">
        <f>IFERROR(INDEX('на отправку (3)'!O:O,MATCH($V18,'на отправку (3)'!$B:$B,0),1),0)</f>
        <v>x</v>
      </c>
      <c r="L18" s="92">
        <f>IFERROR(INDEX('на отправку (3)'!P:P,MATCH($V18,'на отправку (3)'!$B:$B,0),1),0)</f>
        <v>0</v>
      </c>
      <c r="M18" s="92">
        <f>IFERROR(INDEX('на отправку (3)'!Q:Q,MATCH($V18,'на отправку (3)'!$B:$B,0),1),0)</f>
        <v>0</v>
      </c>
      <c r="N18" s="92">
        <f>IFERROR(INDEX('на отправку (3)'!R:R,MATCH($V18,'на отправку (3)'!$B:$B,0),1),0)</f>
        <v>0</v>
      </c>
      <c r="O18" s="92">
        <f>IFERROR(INDEX('на отправку (3)'!S:S,MATCH($V18,'на отправку (3)'!$B:$B,0),1),0)</f>
        <v>0</v>
      </c>
      <c r="P18" s="92">
        <f>IFERROR(INDEX('на отправку (3)'!T:T,MATCH($V18,'на отправку (3)'!$B:$B,0),1),0)</f>
        <v>0</v>
      </c>
      <c r="Q18" s="92">
        <f>IFERROR(INDEX('на отправку (3)'!U:U,MATCH($V18,'на отправку (3)'!$B:$B,0),1),0)</f>
        <v>0</v>
      </c>
      <c r="R18" s="129">
        <f>IFERROR(INDEX('на отправку (3)'!V:V,MATCH($V18,'на отправку (3)'!$B:$B,0),1),0)</f>
        <v>0</v>
      </c>
      <c r="S18" s="92">
        <f>IFERROR(INDEX('на отправку (3)'!W:W,MATCH($V18,'на отправку (3)'!$B:$B,0),1),0)</f>
        <v>0</v>
      </c>
      <c r="U18" s="71">
        <f t="shared" si="0"/>
        <v>0</v>
      </c>
      <c r="V18" s="89" t="str">
        <f t="shared" si="1"/>
        <v>021110№7</v>
      </c>
      <c r="W18" s="8">
        <f>IFERROR(INDEX('на отправку (3)'!AB:AB,MATCH($V18,'на отправку (3)'!$B:$B,0),1),0)</f>
        <v>1</v>
      </c>
      <c r="X18" s="8">
        <f>IFERROR(INDEX('на отправку (3)'!AC:AC,MATCH($V18,'на отправку (3)'!$B:$B,0),1),0)</f>
        <v>1</v>
      </c>
      <c r="Y18" s="8">
        <v>2</v>
      </c>
      <c r="Z18" s="8">
        <f t="shared" si="2"/>
        <v>0</v>
      </c>
    </row>
    <row r="19" spans="1:26" ht="59.25" customHeight="1" x14ac:dyDescent="0.25">
      <c r="A19" s="201" t="s">
        <v>3121</v>
      </c>
      <c r="B19" s="186">
        <v>10</v>
      </c>
      <c r="C19" s="124">
        <v>8</v>
      </c>
      <c r="D19" s="92">
        <f>IFERROR(INDEX('на отправку (3)'!G:G,MATCH($V19,'на отправку (3)'!$B:$B,0),1),0)</f>
        <v>0</v>
      </c>
      <c r="E19" s="92">
        <f>IFERROR(INDEX('на отправку (3)'!H:H,MATCH($V19,'на отправку (3)'!$B:$B,0),1),0)</f>
        <v>0</v>
      </c>
      <c r="F19" s="92">
        <f>IFERROR(INDEX('на отправку (3)'!I:I,MATCH($V19,'на отправку (3)'!$B:$B,0),1),0)</f>
        <v>0</v>
      </c>
      <c r="G19" s="188" t="s">
        <v>12</v>
      </c>
      <c r="H19" s="92">
        <f>IFERROR(INDEX('на отправку (3)'!K:K,MATCH($V19,'на отправку (3)'!$B:$B,0),1),0)/100</f>
        <v>0</v>
      </c>
      <c r="I19" s="192" t="str">
        <f>IFERROR(INDEX('на отправку (3)'!M:M,MATCH($V19,'на отправку (3)'!$B:$B,0),1),0)</f>
        <v>x</v>
      </c>
      <c r="J19" s="129">
        <f>IFERROR(INDEX('на отправку (3)'!N:N,MATCH($V19,'на отправку (3)'!$B:$B,0),1),0)</f>
        <v>0</v>
      </c>
      <c r="K19" s="92">
        <f>IFERROR(INDEX('на отправку (3)'!O:O,MATCH($V19,'на отправку (3)'!$B:$B,0),1),0)</f>
        <v>0</v>
      </c>
      <c r="L19" s="92">
        <f>IFERROR(INDEX('на отправку (3)'!P:P,MATCH($V19,'на отправку (3)'!$B:$B,0),1),0)</f>
        <v>0</v>
      </c>
      <c r="M19" s="92">
        <f>IFERROR(INDEX('на отправку (3)'!Q:Q,MATCH($V19,'на отправку (3)'!$B:$B,0),1),0)</f>
        <v>0</v>
      </c>
      <c r="N19" s="92">
        <f>IFERROR(INDEX('на отправку (3)'!R:R,MATCH($V19,'на отправку (3)'!$B:$B,0),1),0)</f>
        <v>0</v>
      </c>
      <c r="O19" s="92">
        <f>IFERROR(INDEX('на отправку (3)'!S:S,MATCH($V19,'на отправку (3)'!$B:$B,0),1),0)</f>
        <v>0</v>
      </c>
      <c r="P19" s="92">
        <f>IFERROR(INDEX('на отправку (3)'!T:T,MATCH($V19,'на отправку (3)'!$B:$B,0),1),0)</f>
        <v>0</v>
      </c>
      <c r="Q19" s="92">
        <f>IFERROR(INDEX('на отправку (3)'!U:U,MATCH($V19,'на отправку (3)'!$B:$B,0),1),0)</f>
        <v>0</v>
      </c>
      <c r="R19" s="129">
        <f>IFERROR(INDEX('на отправку (3)'!V:V,MATCH($V19,'на отправку (3)'!$B:$B,0),1),0)</f>
        <v>0</v>
      </c>
      <c r="S19" s="92">
        <f>IFERROR(INDEX('на отправку (3)'!W:W,MATCH($V19,'на отправку (3)'!$B:$B,0),1),0)</f>
        <v>0</v>
      </c>
      <c r="U19" s="71">
        <f t="shared" si="0"/>
        <v>0</v>
      </c>
      <c r="V19" s="89" t="str">
        <f t="shared" si="1"/>
        <v>021110№8</v>
      </c>
      <c r="W19" s="8">
        <f>IFERROR(INDEX('на отправку (3)'!AB:AB,MATCH($V19,'на отправку (3)'!$B:$B,0),1),0)</f>
        <v>1.4606701999999999E-2</v>
      </c>
      <c r="X19" s="8">
        <f>IFERROR(INDEX('на отправку (3)'!AC:AC,MATCH($V19,'на отправку (3)'!$B:$B,0),1),0)</f>
        <v>0</v>
      </c>
      <c r="Y19" s="8">
        <v>2</v>
      </c>
      <c r="Z19" s="8">
        <f t="shared" si="2"/>
        <v>0</v>
      </c>
    </row>
    <row r="20" spans="1:26" ht="62.25" customHeight="1" x14ac:dyDescent="0.25">
      <c r="A20" s="201" t="s">
        <v>2507</v>
      </c>
      <c r="B20" s="186">
        <v>11</v>
      </c>
      <c r="C20" s="124">
        <v>9</v>
      </c>
      <c r="D20" s="92">
        <f>IFERROR(INDEX('на отправку (3)'!G:G,MATCH($V20,'на отправку (3)'!$B:$B,0),1),0)</f>
        <v>0</v>
      </c>
      <c r="E20" s="92">
        <f>IFERROR(INDEX('на отправку (3)'!H:H,MATCH($V20,'на отправку (3)'!$B:$B,0),1),0)</f>
        <v>0</v>
      </c>
      <c r="F20" s="92">
        <f>IFERROR(INDEX('на отправку (3)'!I:I,MATCH($V20,'на отправку (3)'!$B:$B,0),1),0)</f>
        <v>0</v>
      </c>
      <c r="G20" s="189">
        <v>1</v>
      </c>
      <c r="H20" s="92">
        <f>IFERROR(INDEX('на отправку (3)'!K:K,MATCH($V20,'на отправку (3)'!$B:$B,0),1),0)/100</f>
        <v>0</v>
      </c>
      <c r="I20" s="191">
        <f>IFERROR(INDEX('на отправку (3)'!M:M,MATCH($V20,'на отправку (3)'!$B:$B,0),1),0)</f>
        <v>0</v>
      </c>
      <c r="J20" s="129">
        <f>IFERROR(INDEX('на отправку (3)'!N:N,MATCH($V20,'на отправку (3)'!$B:$B,0),1),0)</f>
        <v>0</v>
      </c>
      <c r="K20" s="92" t="str">
        <f>IFERROR(INDEX('на отправку (3)'!O:O,MATCH($V20,'на отправку (3)'!$B:$B,0),1),0)</f>
        <v>x</v>
      </c>
      <c r="L20" s="92">
        <f>IFERROR(INDEX('на отправку (3)'!P:P,MATCH($V20,'на отправку (3)'!$B:$B,0),1),0)</f>
        <v>0</v>
      </c>
      <c r="M20" s="92">
        <f>IFERROR(INDEX('на отправку (3)'!Q:Q,MATCH($V20,'на отправку (3)'!$B:$B,0),1),0)</f>
        <v>0</v>
      </c>
      <c r="N20" s="92">
        <f>IFERROR(INDEX('на отправку (3)'!R:R,MATCH($V20,'на отправку (3)'!$B:$B,0),1),0)</f>
        <v>0</v>
      </c>
      <c r="O20" s="92">
        <f>IFERROR(INDEX('на отправку (3)'!S:S,MATCH($V20,'на отправку (3)'!$B:$B,0),1),0)</f>
        <v>0</v>
      </c>
      <c r="P20" s="92">
        <f>IFERROR(INDEX('на отправку (3)'!T:T,MATCH($V20,'на отправку (3)'!$B:$B,0),1),0)</f>
        <v>0</v>
      </c>
      <c r="Q20" s="92">
        <f>IFERROR(INDEX('на отправку (3)'!U:U,MATCH($V20,'на отправку (3)'!$B:$B,0),1),0)</f>
        <v>0</v>
      </c>
      <c r="R20" s="129">
        <f>IFERROR(INDEX('на отправку (3)'!V:V,MATCH($V20,'на отправку (3)'!$B:$B,0),1),0)</f>
        <v>0</v>
      </c>
      <c r="S20" s="92">
        <f>IFERROR(INDEX('на отправку (3)'!W:W,MATCH($V20,'на отправку (3)'!$B:$B,0),1),0)</f>
        <v>0</v>
      </c>
      <c r="U20" s="71">
        <f t="shared" si="0"/>
        <v>0</v>
      </c>
      <c r="V20" s="89" t="str">
        <f t="shared" si="1"/>
        <v>021110№9</v>
      </c>
      <c r="W20" s="8">
        <f>IFERROR(INDEX('на отправку (3)'!AB:AB,MATCH($V20,'на отправку (3)'!$B:$B,0),1),0)</f>
        <v>0.93642591900000005</v>
      </c>
      <c r="X20" s="8">
        <f>IFERROR(INDEX('на отправку (3)'!AC:AC,MATCH($V20,'на отправку (3)'!$B:$B,0),1),0)</f>
        <v>0</v>
      </c>
      <c r="Y20" s="8">
        <v>1</v>
      </c>
      <c r="Z20" s="8">
        <f t="shared" si="2"/>
        <v>0</v>
      </c>
    </row>
    <row r="21" spans="1:26" ht="70.5" customHeight="1" x14ac:dyDescent="0.25">
      <c r="A21" s="201" t="s">
        <v>3122</v>
      </c>
      <c r="B21" s="186">
        <v>12</v>
      </c>
      <c r="C21" s="124">
        <v>10</v>
      </c>
      <c r="D21" s="92">
        <f>IFERROR(INDEX('на отправку (3)'!G:G,MATCH($V21,'на отправку (3)'!$B:$B,0),1),0)</f>
        <v>0</v>
      </c>
      <c r="E21" s="92">
        <f>IFERROR(INDEX('на отправку (3)'!H:H,MATCH($V21,'на отправку (3)'!$B:$B,0),1),0)</f>
        <v>0</v>
      </c>
      <c r="F21" s="92">
        <f>IFERROR(INDEX('на отправку (3)'!I:I,MATCH($V21,'на отправку (3)'!$B:$B,0),1),0)</f>
        <v>0</v>
      </c>
      <c r="G21" s="189">
        <v>1</v>
      </c>
      <c r="H21" s="92">
        <f>IFERROR(INDEX('на отправку (3)'!K:K,MATCH($V21,'на отправку (3)'!$B:$B,0),1),0)/100</f>
        <v>0</v>
      </c>
      <c r="I21" s="191">
        <f>IFERROR(INDEX('на отправку (3)'!M:M,MATCH($V21,'на отправку (3)'!$B:$B,0),1),0)</f>
        <v>0</v>
      </c>
      <c r="J21" s="129">
        <f>IFERROR(INDEX('на отправку (3)'!N:N,MATCH($V21,'на отправку (3)'!$B:$B,0),1),0)</f>
        <v>0</v>
      </c>
      <c r="K21" s="92" t="str">
        <f>IFERROR(INDEX('на отправку (3)'!O:O,MATCH($V21,'на отправку (3)'!$B:$B,0),1),0)</f>
        <v>x</v>
      </c>
      <c r="L21" s="92">
        <f>IFERROR(INDEX('на отправку (3)'!P:P,MATCH($V21,'на отправку (3)'!$B:$B,0),1),0)</f>
        <v>0</v>
      </c>
      <c r="M21" s="92">
        <f>IFERROR(INDEX('на отправку (3)'!Q:Q,MATCH($V21,'на отправку (3)'!$B:$B,0),1),0)</f>
        <v>0</v>
      </c>
      <c r="N21" s="92">
        <f>IFERROR(INDEX('на отправку (3)'!R:R,MATCH($V21,'на отправку (3)'!$B:$B,0),1),0)</f>
        <v>0</v>
      </c>
      <c r="O21" s="92">
        <f>IFERROR(INDEX('на отправку (3)'!S:S,MATCH($V21,'на отправку (3)'!$B:$B,0),1),0)</f>
        <v>0</v>
      </c>
      <c r="P21" s="92">
        <f>IFERROR(INDEX('на отправку (3)'!T:T,MATCH($V21,'на отправку (3)'!$B:$B,0),1),0)</f>
        <v>0</v>
      </c>
      <c r="Q21" s="92">
        <f>IFERROR(INDEX('на отправку (3)'!U:U,MATCH($V21,'на отправку (3)'!$B:$B,0),1),0)</f>
        <v>0</v>
      </c>
      <c r="R21" s="129">
        <f>IFERROR(INDEX('на отправку (3)'!V:V,MATCH($V21,'на отправку (3)'!$B:$B,0),1),0)</f>
        <v>0</v>
      </c>
      <c r="S21" s="92">
        <f>IFERROR(INDEX('на отправку (3)'!W:W,MATCH($V21,'на отправку (3)'!$B:$B,0),1),0)</f>
        <v>0</v>
      </c>
      <c r="U21" s="71">
        <f t="shared" si="0"/>
        <v>0</v>
      </c>
      <c r="V21" s="89" t="str">
        <f t="shared" si="1"/>
        <v>021110№10</v>
      </c>
      <c r="W21" s="8">
        <f>IFERROR(INDEX('на отправку (3)'!AB:AB,MATCH($V21,'на отправку (3)'!$B:$B,0),1),0)</f>
        <v>1</v>
      </c>
      <c r="X21" s="8">
        <f>IFERROR(INDEX('на отправку (3)'!AC:AC,MATCH($V21,'на отправку (3)'!$B:$B,0),1),0)</f>
        <v>0</v>
      </c>
      <c r="Y21" s="8">
        <v>1</v>
      </c>
      <c r="Z21" s="8">
        <f t="shared" si="2"/>
        <v>0</v>
      </c>
    </row>
    <row r="22" spans="1:26" ht="56.25" customHeight="1" x14ac:dyDescent="0.25">
      <c r="A22" s="201" t="s">
        <v>3123</v>
      </c>
      <c r="B22" s="186">
        <v>13</v>
      </c>
      <c r="C22" s="124">
        <v>11</v>
      </c>
      <c r="D22" s="92">
        <f>IFERROR(INDEX('на отправку (3)'!G:G,MATCH($V22,'на отправку (3)'!$B:$B,0),1),0)</f>
        <v>0</v>
      </c>
      <c r="E22" s="92">
        <f>IFERROR(INDEX('на отправку (3)'!H:H,MATCH($V22,'на отправку (3)'!$B:$B,0),1),0)</f>
        <v>0</v>
      </c>
      <c r="F22" s="92">
        <f>IFERROR(INDEX('на отправку (3)'!I:I,MATCH($V22,'на отправку (3)'!$B:$B,0),1),0)</f>
        <v>0</v>
      </c>
      <c r="G22" s="189">
        <v>1</v>
      </c>
      <c r="H22" s="92">
        <f>IFERROR(INDEX('на отправку (3)'!K:K,MATCH($V22,'на отправку (3)'!$B:$B,0),1),0)/100</f>
        <v>0</v>
      </c>
      <c r="I22" s="191">
        <f>IFERROR(INDEX('на отправку (3)'!M:M,MATCH($V22,'на отправку (3)'!$B:$B,0),1),0)</f>
        <v>0</v>
      </c>
      <c r="J22" s="129">
        <f>IFERROR(INDEX('на отправку (3)'!N:N,MATCH($V22,'на отправку (3)'!$B:$B,0),1),0)</f>
        <v>0</v>
      </c>
      <c r="K22" s="92" t="str">
        <f>IFERROR(INDEX('на отправку (3)'!O:O,MATCH($V22,'на отправку (3)'!$B:$B,0),1),0)</f>
        <v>x</v>
      </c>
      <c r="L22" s="92">
        <f>IFERROR(INDEX('на отправку (3)'!P:P,MATCH($V22,'на отправку (3)'!$B:$B,0),1),0)</f>
        <v>0</v>
      </c>
      <c r="M22" s="92">
        <f>IFERROR(INDEX('на отправку (3)'!Q:Q,MATCH($V22,'на отправку (3)'!$B:$B,0),1),0)</f>
        <v>0</v>
      </c>
      <c r="N22" s="92">
        <f>IFERROR(INDEX('на отправку (3)'!R:R,MATCH($V22,'на отправку (3)'!$B:$B,0),1),0)</f>
        <v>0</v>
      </c>
      <c r="O22" s="92">
        <f>IFERROR(INDEX('на отправку (3)'!S:S,MATCH($V22,'на отправку (3)'!$B:$B,0),1),0)</f>
        <v>0</v>
      </c>
      <c r="P22" s="92">
        <f>IFERROR(INDEX('на отправку (3)'!T:T,MATCH($V22,'на отправку (3)'!$B:$B,0),1),0)</f>
        <v>0</v>
      </c>
      <c r="Q22" s="92">
        <f>IFERROR(INDEX('на отправку (3)'!U:U,MATCH($V22,'на отправку (3)'!$B:$B,0),1),0)</f>
        <v>0</v>
      </c>
      <c r="R22" s="129">
        <f>IFERROR(INDEX('на отправку (3)'!V:V,MATCH($V22,'на отправку (3)'!$B:$B,0),1),0)</f>
        <v>0</v>
      </c>
      <c r="S22" s="92">
        <f>IFERROR(INDEX('на отправку (3)'!W:W,MATCH($V22,'на отправку (3)'!$B:$B,0),1),0)</f>
        <v>0</v>
      </c>
      <c r="U22" s="71">
        <f t="shared" si="0"/>
        <v>0</v>
      </c>
      <c r="V22" s="89" t="str">
        <f t="shared" si="1"/>
        <v>021110№11</v>
      </c>
      <c r="W22" s="8">
        <f>IFERROR(INDEX('на отправку (3)'!AB:AB,MATCH($V22,'на отправку (3)'!$B:$B,0),1),0)</f>
        <v>1</v>
      </c>
      <c r="X22" s="8">
        <f>IFERROR(INDEX('на отправку (3)'!AC:AC,MATCH($V22,'на отправку (3)'!$B:$B,0),1),0)</f>
        <v>0</v>
      </c>
      <c r="Y22" s="8">
        <v>2</v>
      </c>
      <c r="Z22" s="8">
        <f t="shared" si="2"/>
        <v>0</v>
      </c>
    </row>
    <row r="23" spans="1:26" ht="66.75" customHeight="1" x14ac:dyDescent="0.25">
      <c r="A23" s="201" t="s">
        <v>3124</v>
      </c>
      <c r="B23" s="186">
        <v>14</v>
      </c>
      <c r="C23" s="124">
        <v>12</v>
      </c>
      <c r="D23" s="92">
        <f>IFERROR(INDEX('на отправку (3)'!G:G,MATCH($V23,'на отправку (3)'!$B:$B,0),1),0)</f>
        <v>0</v>
      </c>
      <c r="E23" s="92">
        <f>IFERROR(INDEX('на отправку (3)'!H:H,MATCH($V23,'на отправку (3)'!$B:$B,0),1),0)</f>
        <v>0</v>
      </c>
      <c r="F23" s="92">
        <f>IFERROR(INDEX('на отправку (3)'!I:I,MATCH($V23,'на отправку (3)'!$B:$B,0),1),0)</f>
        <v>0</v>
      </c>
      <c r="G23" s="188" t="s">
        <v>12</v>
      </c>
      <c r="H23" s="92">
        <f>IFERROR(INDEX('на отправку (3)'!K:K,MATCH($V23,'на отправку (3)'!$B:$B,0),1),0)/100</f>
        <v>0</v>
      </c>
      <c r="I23" s="188" t="s">
        <v>12</v>
      </c>
      <c r="J23" s="129">
        <f>IFERROR(INDEX('на отправку (3)'!N:N,MATCH($V23,'на отправку (3)'!$B:$B,0),1),0)</f>
        <v>0</v>
      </c>
      <c r="K23" s="92">
        <f>IFERROR(INDEX('на отправку (3)'!O:O,MATCH($V23,'на отправку (3)'!$B:$B,0),1),0)</f>
        <v>0</v>
      </c>
      <c r="L23" s="92">
        <f>IFERROR(INDEX('на отправку (3)'!P:P,MATCH($V23,'на отправку (3)'!$B:$B,0),1),0)</f>
        <v>0</v>
      </c>
      <c r="M23" s="92">
        <f>IFERROR(INDEX('на отправку (3)'!Q:Q,MATCH($V23,'на отправку (3)'!$B:$B,0),1),0)</f>
        <v>0</v>
      </c>
      <c r="N23" s="92">
        <f>IFERROR(INDEX('на отправку (3)'!R:R,MATCH($V23,'на отправку (3)'!$B:$B,0),1),0)</f>
        <v>0</v>
      </c>
      <c r="O23" s="92">
        <f>IFERROR(INDEX('на отправку (3)'!S:S,MATCH($V23,'на отправку (3)'!$B:$B,0),1),0)</f>
        <v>0</v>
      </c>
      <c r="P23" s="92">
        <f>IFERROR(INDEX('на отправку (3)'!T:T,MATCH($V23,'на отправку (3)'!$B:$B,0),1),0)</f>
        <v>0</v>
      </c>
      <c r="Q23" s="92">
        <f>IFERROR(INDEX('на отправку (3)'!U:U,MATCH($V23,'на отправку (3)'!$B:$B,0),1),0)</f>
        <v>0</v>
      </c>
      <c r="R23" s="129">
        <f>IFERROR(INDEX('на отправку (3)'!V:V,MATCH($V23,'на отправку (3)'!$B:$B,0),1),0)</f>
        <v>0</v>
      </c>
      <c r="S23" s="92">
        <f>IFERROR(INDEX('на отправку (3)'!W:W,MATCH($V23,'на отправку (3)'!$B:$B,0),1),0)</f>
        <v>0</v>
      </c>
      <c r="U23" s="71">
        <f t="shared" si="0"/>
        <v>0</v>
      </c>
      <c r="V23" s="89" t="str">
        <f t="shared" si="1"/>
        <v>021110№12</v>
      </c>
      <c r="W23" s="8">
        <f>IFERROR(INDEX('на отправку (3)'!AB:AB,MATCH($V23,'на отправку (3)'!$B:$B,0),1),0)</f>
        <v>3.2834602999999997E-2</v>
      </c>
      <c r="X23" s="8">
        <f>IFERROR(INDEX('на отправку (3)'!AC:AC,MATCH($V23,'на отправку (3)'!$B:$B,0),1),0)</f>
        <v>5.0505050000000003E-3</v>
      </c>
      <c r="Y23" s="8">
        <v>2</v>
      </c>
      <c r="Z23" s="8">
        <f t="shared" si="2"/>
        <v>0</v>
      </c>
    </row>
    <row r="24" spans="1:26" s="89" customFormat="1" ht="69" customHeight="1" x14ac:dyDescent="0.25">
      <c r="A24" s="201" t="s">
        <v>3125</v>
      </c>
      <c r="B24" s="186">
        <v>15</v>
      </c>
      <c r="C24" s="124">
        <v>13</v>
      </c>
      <c r="D24" s="92">
        <f>IFERROR(INDEX('на отправку (3)'!G:G,MATCH($V24,'на отправку (3)'!$B:$B,0),1),0)</f>
        <v>0</v>
      </c>
      <c r="E24" s="92">
        <f>IFERROR(INDEX('на отправку (3)'!H:H,MATCH($V24,'на отправку (3)'!$B:$B,0),1),0)</f>
        <v>0</v>
      </c>
      <c r="F24" s="92">
        <f>IFERROR(INDEX('на отправку (3)'!I:I,MATCH($V24,'на отправку (3)'!$B:$B,0),1),0)</f>
        <v>0</v>
      </c>
      <c r="G24" s="188" t="s">
        <v>12</v>
      </c>
      <c r="H24" s="92">
        <f>IFERROR(INDEX('на отправку (3)'!K:K,MATCH($V24,'на отправку (3)'!$B:$B,0),1),0)/100</f>
        <v>0</v>
      </c>
      <c r="I24" s="188" t="s">
        <v>12</v>
      </c>
      <c r="J24" s="129">
        <f>IFERROR(INDEX('на отправку (3)'!N:N,MATCH($V24,'на отправку (3)'!$B:$B,0),1),0)</f>
        <v>0</v>
      </c>
      <c r="K24" s="92">
        <f>IFERROR(INDEX('на отправку (3)'!O:O,MATCH($V24,'на отправку (3)'!$B:$B,0),1),0)</f>
        <v>0</v>
      </c>
      <c r="L24" s="92">
        <f>IFERROR(INDEX('на отправку (3)'!P:P,MATCH($V24,'на отправку (3)'!$B:$B,0),1),0)</f>
        <v>0</v>
      </c>
      <c r="M24" s="92">
        <f>IFERROR(INDEX('на отправку (3)'!Q:Q,MATCH($V24,'на отправку (3)'!$B:$B,0),1),0)</f>
        <v>0</v>
      </c>
      <c r="N24" s="92">
        <f>IFERROR(INDEX('на отправку (3)'!R:R,MATCH($V24,'на отправку (3)'!$B:$B,0),1),0)</f>
        <v>0</v>
      </c>
      <c r="O24" s="92">
        <f>IFERROR(INDEX('на отправку (3)'!S:S,MATCH($V24,'на отправку (3)'!$B:$B,0),1),0)</f>
        <v>0</v>
      </c>
      <c r="P24" s="92">
        <f>IFERROR(INDEX('на отправку (3)'!T:T,MATCH($V24,'на отправку (3)'!$B:$B,0),1),0)</f>
        <v>0</v>
      </c>
      <c r="Q24" s="92">
        <f>IFERROR(INDEX('на отправку (3)'!U:U,MATCH($V24,'на отправку (3)'!$B:$B,0),1),0)</f>
        <v>0</v>
      </c>
      <c r="R24" s="129">
        <f>IFERROR(INDEX('на отправку (3)'!V:V,MATCH($V24,'на отправку (3)'!$B:$B,0),1),0)</f>
        <v>0</v>
      </c>
      <c r="S24" s="92">
        <f>IFERROR(INDEX('на отправку (3)'!W:W,MATCH($V24,'на отправку (3)'!$B:$B,0),1),0)</f>
        <v>0</v>
      </c>
      <c r="U24" s="71">
        <f t="shared" si="0"/>
        <v>0</v>
      </c>
      <c r="V24" s="89" t="str">
        <f t="shared" si="1"/>
        <v>021110№13</v>
      </c>
      <c r="W24" s="8">
        <f>IFERROR(INDEX('на отправку (3)'!AB:AB,MATCH($V24,'на отправку (3)'!$B:$B,0),1),0)</f>
        <v>0.4</v>
      </c>
      <c r="X24" s="8">
        <f>IFERROR(INDEX('на отправку (3)'!AC:AC,MATCH($V24,'на отправку (3)'!$B:$B,0),1),0)</f>
        <v>0.177419355</v>
      </c>
      <c r="Y24" s="8">
        <v>2</v>
      </c>
      <c r="Z24" s="8">
        <f t="shared" si="2"/>
        <v>0</v>
      </c>
    </row>
    <row r="25" spans="1:26" s="89" customFormat="1" ht="69.75" customHeight="1" x14ac:dyDescent="0.25">
      <c r="A25" s="201" t="s">
        <v>3126</v>
      </c>
      <c r="B25" s="186">
        <v>16</v>
      </c>
      <c r="C25" s="124">
        <v>14</v>
      </c>
      <c r="D25" s="92">
        <f>IFERROR(INDEX('на отправку (3)'!G:G,MATCH($V25,'на отправку (3)'!$B:$B,0),1),0)</f>
        <v>0</v>
      </c>
      <c r="E25" s="92">
        <f>IFERROR(INDEX('на отправку (3)'!H:H,MATCH($V25,'на отправку (3)'!$B:$B,0),1),0)</f>
        <v>0</v>
      </c>
      <c r="F25" s="92">
        <f>IFERROR(INDEX('на отправку (3)'!I:I,MATCH($V25,'на отправку (3)'!$B:$B,0),1),0)</f>
        <v>0</v>
      </c>
      <c r="G25" s="188" t="s">
        <v>12</v>
      </c>
      <c r="H25" s="92">
        <f>IFERROR(INDEX('на отправку (3)'!K:K,MATCH($V25,'на отправку (3)'!$B:$B,0),1),0)/100</f>
        <v>0</v>
      </c>
      <c r="I25" s="188" t="s">
        <v>12</v>
      </c>
      <c r="J25" s="129">
        <f>IFERROR(INDEX('на отправку (3)'!N:N,MATCH($V25,'на отправку (3)'!$B:$B,0),1),0)</f>
        <v>0</v>
      </c>
      <c r="K25" s="92">
        <f>IFERROR(INDEX('на отправку (3)'!O:O,MATCH($V25,'на отправку (3)'!$B:$B,0),1),0)</f>
        <v>0</v>
      </c>
      <c r="L25" s="92">
        <f>IFERROR(INDEX('на отправку (3)'!P:P,MATCH($V25,'на отправку (3)'!$B:$B,0),1),0)</f>
        <v>0</v>
      </c>
      <c r="M25" s="92">
        <f>IFERROR(INDEX('на отправку (3)'!Q:Q,MATCH($V25,'на отправку (3)'!$B:$B,0),1),0)</f>
        <v>0</v>
      </c>
      <c r="N25" s="92">
        <f>IFERROR(INDEX('на отправку (3)'!R:R,MATCH($V25,'на отправку (3)'!$B:$B,0),1),0)</f>
        <v>0</v>
      </c>
      <c r="O25" s="92">
        <f>IFERROR(INDEX('на отправку (3)'!S:S,MATCH($V25,'на отправку (3)'!$B:$B,0),1),0)</f>
        <v>0</v>
      </c>
      <c r="P25" s="92">
        <f>IFERROR(INDEX('на отправку (3)'!T:T,MATCH($V25,'на отправку (3)'!$B:$B,0),1),0)</f>
        <v>0</v>
      </c>
      <c r="Q25" s="92">
        <f>IFERROR(INDEX('на отправку (3)'!U:U,MATCH($V25,'на отправку (3)'!$B:$B,0),1),0)</f>
        <v>0</v>
      </c>
      <c r="R25" s="129">
        <f>IFERROR(INDEX('на отправку (3)'!V:V,MATCH($V25,'на отправку (3)'!$B:$B,0),1),0)</f>
        <v>0</v>
      </c>
      <c r="S25" s="92">
        <f>IFERROR(INDEX('на отправку (3)'!W:W,MATCH($V25,'на отправку (3)'!$B:$B,0),1),0)</f>
        <v>0</v>
      </c>
      <c r="U25" s="71">
        <f t="shared" si="0"/>
        <v>0</v>
      </c>
      <c r="V25" s="89" t="str">
        <f t="shared" si="1"/>
        <v>021110№14</v>
      </c>
      <c r="W25" s="8">
        <f>IFERROR(INDEX('на отправку (3)'!AB:AB,MATCH($V25,'на отправку (3)'!$B:$B,0),1),0)</f>
        <v>5.0993200000000005E-4</v>
      </c>
      <c r="X25" s="8">
        <f>IFERROR(INDEX('на отправку (3)'!AC:AC,MATCH($V25,'на отправку (3)'!$B:$B,0),1),0)</f>
        <v>0</v>
      </c>
      <c r="Y25" s="8">
        <v>3</v>
      </c>
      <c r="Z25" s="8">
        <f t="shared" si="2"/>
        <v>0</v>
      </c>
    </row>
    <row r="26" spans="1:26" s="136" customFormat="1" ht="21" customHeight="1" x14ac:dyDescent="0.25">
      <c r="A26" s="202"/>
      <c r="B26" s="187"/>
      <c r="C26" s="134"/>
      <c r="D26" s="135" t="s">
        <v>14</v>
      </c>
      <c r="E26" s="135"/>
      <c r="F26" s="135"/>
      <c r="G26" s="190"/>
      <c r="H26" s="135"/>
      <c r="I26" s="193"/>
      <c r="J26" s="139">
        <f>SUM(J27:J32)</f>
        <v>18</v>
      </c>
      <c r="K26" s="135"/>
      <c r="L26" s="135"/>
      <c r="M26" s="135"/>
      <c r="N26" s="135"/>
      <c r="O26" s="135"/>
      <c r="P26" s="135"/>
      <c r="Q26" s="135"/>
      <c r="R26" s="135"/>
      <c r="S26" s="135"/>
      <c r="U26" s="137"/>
      <c r="W26" s="137"/>
      <c r="X26" s="137"/>
      <c r="Y26" s="137"/>
      <c r="Z26" s="8"/>
    </row>
    <row r="27" spans="1:26" ht="15.75" customHeight="1" x14ac:dyDescent="0.25">
      <c r="A27" s="201" t="s">
        <v>3127</v>
      </c>
      <c r="B27" s="184">
        <v>17</v>
      </c>
      <c r="C27" s="123" t="s">
        <v>2448</v>
      </c>
      <c r="D27" s="92">
        <f>IFERROR(INDEX('на отправку (3)'!G:G,MATCH($V27,'на отправку (3)'!$B:$B,0),1),0)</f>
        <v>7292</v>
      </c>
      <c r="E27" s="92">
        <f>IFERROR(INDEX('на отправку (3)'!H:H,MATCH($V27,'на отправку (3)'!$B:$B,0),1),0)</f>
        <v>7299</v>
      </c>
      <c r="F27" s="92">
        <f>IFERROR(INDEX('на отправку (3)'!I:I,MATCH($V27,'на отправку (3)'!$B:$B,0),1),0)</f>
        <v>0.99904096499999995</v>
      </c>
      <c r="G27" s="191">
        <f>IFERROR(INDEX('на отправку (3)'!J:J,MATCH($V27,'на отправку (3)'!$B:$B,0),1),0)</f>
        <v>1</v>
      </c>
      <c r="H27" s="92">
        <f>IFERROR(INDEX('на отправку (3)'!K:K,MATCH($V27,'на отправку (3)'!$B:$B,0),1),0)/100</f>
        <v>-9.5903500000000004E-6</v>
      </c>
      <c r="I27" s="191">
        <f>IFERROR(INDEX('на отправку (3)'!M:M,MATCH($V27,'на отправку (3)'!$B:$B,0),1),0)</f>
        <v>0.99904096499999995</v>
      </c>
      <c r="J27" s="129">
        <f>IFERROR(INDEX('на отправку (3)'!N:N,MATCH($V27,'на отправку (3)'!$B:$B,0),1),0)</f>
        <v>3</v>
      </c>
      <c r="K27" s="92" t="str">
        <f>IFERROR(INDEX('на отправку (3)'!O:O,MATCH($V27,'на отправку (3)'!$B:$B,0),1),0)</f>
        <v>x</v>
      </c>
      <c r="L27" s="92">
        <f>IFERROR(INDEX('на отправку (3)'!P:P,MATCH($V27,'на отправку (3)'!$B:$B,0),1),0)</f>
        <v>5</v>
      </c>
      <c r="M27" s="92">
        <f>IFERROR(INDEX('на отправку (3)'!Q:Q,MATCH($V27,'на отправку (3)'!$B:$B,0),1),0)</f>
        <v>1</v>
      </c>
      <c r="N27" s="92">
        <f>IFERROR(INDEX('на отправку (3)'!R:R,MATCH($V27,'на отправку (3)'!$B:$B,0),1),0)</f>
        <v>0</v>
      </c>
      <c r="O27" s="92">
        <f>IFERROR(INDEX('на отправку (3)'!S:S,MATCH($V27,'на отправку (3)'!$B:$B,0),1),0)</f>
        <v>7410</v>
      </c>
      <c r="P27" s="92">
        <f>IFERROR(INDEX('на отправку (3)'!T:T,MATCH($V27,'на отправку (3)'!$B:$B,0),1),0)</f>
        <v>7410</v>
      </c>
      <c r="Q27" s="92">
        <f>IFERROR(INDEX('на отправку (3)'!U:U,MATCH($V27,'на отправку (3)'!$B:$B,0),1),0)</f>
        <v>1</v>
      </c>
      <c r="R27" s="129">
        <f>IFERROR(INDEX('на отправку (3)'!V:V,MATCH($V27,'на отправку (3)'!$B:$B,0),1),0)</f>
        <v>0</v>
      </c>
      <c r="S27" s="92">
        <f>IFERROR(INDEX('на отправку (3)'!W:W,MATCH($V27,'на отправку (3)'!$B:$B,0),1),0)</f>
        <v>0</v>
      </c>
      <c r="U27" s="71">
        <f t="shared" ref="U27" si="3">IF(J27&gt;0,1,0)</f>
        <v>1</v>
      </c>
      <c r="V27" s="89" t="str">
        <f t="shared" ref="V27" si="4">CONCATENATE($U$1,"№",C27)</f>
        <v>021110№15</v>
      </c>
      <c r="W27" s="8">
        <f>IFERROR(INDEX('на отправку (3)'!AB:AB,MATCH($V27,'на отправку (3)'!$B:$B,0),1),0)</f>
        <v>0.96851403899999999</v>
      </c>
      <c r="X27" s="8">
        <f>IFERROR(INDEX('на отправку (3)'!AC:AC,MATCH($V27,'на отправку (3)'!$B:$B,0),1),0)</f>
        <v>0</v>
      </c>
      <c r="Y27" s="8">
        <v>5</v>
      </c>
      <c r="Z27" s="8">
        <f t="shared" si="2"/>
        <v>5</v>
      </c>
    </row>
    <row r="28" spans="1:26" ht="55.5" customHeight="1" x14ac:dyDescent="0.25">
      <c r="A28" s="201" t="s">
        <v>3128</v>
      </c>
      <c r="B28" s="184">
        <v>18</v>
      </c>
      <c r="C28" s="123" t="s">
        <v>2449</v>
      </c>
      <c r="D28" s="92">
        <f>IFERROR(INDEX('на отправку (3)'!G:G,MATCH($V28,'на отправку (3)'!$B:$B,0),1),0)</f>
        <v>27</v>
      </c>
      <c r="E28" s="92">
        <f>IFERROR(INDEX('на отправку (3)'!H:H,MATCH($V28,'на отправку (3)'!$B:$B,0),1),0)</f>
        <v>27</v>
      </c>
      <c r="F28" s="92">
        <f>IFERROR(INDEX('на отправку (3)'!I:I,MATCH($V28,'на отправку (3)'!$B:$B,0),1),0)</f>
        <v>1</v>
      </c>
      <c r="G28" s="192" t="str">
        <f>IFERROR(INDEX('на отправку (3)'!J:J,MATCH($V28,'на отправку (3)'!$B:$B,0),1),0)</f>
        <v>x</v>
      </c>
      <c r="H28" s="92">
        <f>IFERROR(INDEX('на отправку (3)'!K:K,MATCH($V28,'на отправку (3)'!$B:$B,0),1),0)/100</f>
        <v>0</v>
      </c>
      <c r="I28" s="192" t="str">
        <f>IFERROR(INDEX('на отправку (3)'!M:M,MATCH($V28,'на отправку (3)'!$B:$B,0),1),0)</f>
        <v>x</v>
      </c>
      <c r="J28" s="129">
        <f>IFERROR(INDEX('на отправку (3)'!N:N,MATCH($V28,'на отправку (3)'!$B:$B,0),1),0)</f>
        <v>6</v>
      </c>
      <c r="K28" s="92">
        <f>IFERROR(INDEX('на отправку (3)'!O:O,MATCH($V28,'на отправку (3)'!$B:$B,0),1),0)</f>
        <v>2</v>
      </c>
      <c r="L28" s="92">
        <f>IFERROR(INDEX('на отправку (3)'!P:P,MATCH($V28,'на отправку (3)'!$B:$B,0),1),0)</f>
        <v>4</v>
      </c>
      <c r="M28" s="92">
        <f>IFERROR(INDEX('на отправку (3)'!Q:Q,MATCH($V28,'на отправку (3)'!$B:$B,0),1),0)</f>
        <v>1</v>
      </c>
      <c r="N28" s="92">
        <f>IFERROR(INDEX('на отправку (3)'!R:R,MATCH($V28,'на отправку (3)'!$B:$B,0),1),0)</f>
        <v>0</v>
      </c>
      <c r="O28" s="92">
        <f>IFERROR(INDEX('на отправку (3)'!S:S,MATCH($V28,'на отправку (3)'!$B:$B,0),1),0)</f>
        <v>28</v>
      </c>
      <c r="P28" s="92">
        <f>IFERROR(INDEX('на отправку (3)'!T:T,MATCH($V28,'на отправку (3)'!$B:$B,0),1),0)</f>
        <v>28</v>
      </c>
      <c r="Q28" s="92">
        <f>IFERROR(INDEX('на отправку (3)'!U:U,MATCH($V28,'на отправку (3)'!$B:$B,0),1),0)</f>
        <v>1</v>
      </c>
      <c r="R28" s="129">
        <f>IFERROR(INDEX('на отправку (3)'!V:V,MATCH($V28,'на отправку (3)'!$B:$B,0),1),0)</f>
        <v>0</v>
      </c>
      <c r="S28" s="92">
        <f>IFERROR(INDEX('на отправку (3)'!W:W,MATCH($V28,'на отправку (3)'!$B:$B,0),1),0)</f>
        <v>0</v>
      </c>
      <c r="U28" s="71">
        <f t="shared" ref="U28:U32" si="5">IF(J28&gt;0,1,0)</f>
        <v>1</v>
      </c>
      <c r="V28" s="89" t="str">
        <f t="shared" ref="V28:V32" si="6">CONCATENATE($U$1,"№",C28)</f>
        <v>021110№16</v>
      </c>
      <c r="W28" s="8">
        <f>IFERROR(INDEX('на отправку (3)'!AB:AB,MATCH($V28,'на отправку (3)'!$B:$B,0),1),0)</f>
        <v>0.94674221000000003</v>
      </c>
      <c r="X28" s="8">
        <f>IFERROR(INDEX('на отправку (3)'!AC:AC,MATCH($V28,'на отправку (3)'!$B:$B,0),1),0)</f>
        <v>1</v>
      </c>
      <c r="Y28" s="8">
        <v>6</v>
      </c>
      <c r="Z28" s="8">
        <f t="shared" si="2"/>
        <v>6</v>
      </c>
    </row>
    <row r="29" spans="1:26" ht="45" customHeight="1" x14ac:dyDescent="0.25">
      <c r="A29" s="201" t="s">
        <v>3129</v>
      </c>
      <c r="B29" s="184">
        <v>19</v>
      </c>
      <c r="C29" s="123" t="s">
        <v>2450</v>
      </c>
      <c r="D29" s="92">
        <f>IFERROR(INDEX('на отправку (3)'!G:G,MATCH($V29,'на отправку (3)'!$B:$B,0),1),0)</f>
        <v>33</v>
      </c>
      <c r="E29" s="92">
        <f>IFERROR(INDEX('на отправку (3)'!H:H,MATCH($V29,'на отправку (3)'!$B:$B,0),1),0)</f>
        <v>33</v>
      </c>
      <c r="F29" s="92">
        <f>IFERROR(INDEX('на отправку (3)'!I:I,MATCH($V29,'на отправку (3)'!$B:$B,0),1),0)</f>
        <v>1</v>
      </c>
      <c r="G29" s="192" t="str">
        <f>IFERROR(INDEX('на отправку (3)'!J:J,MATCH($V29,'на отправку (3)'!$B:$B,0),1),0)</f>
        <v>x</v>
      </c>
      <c r="H29" s="92">
        <f>IFERROR(INDEX('на отправку (3)'!K:K,MATCH($V29,'на отправку (3)'!$B:$B,0),1),0)/100</f>
        <v>1.6666666699999999E-3</v>
      </c>
      <c r="I29" s="192" t="str">
        <f>IFERROR(INDEX('на отправку (3)'!M:M,MATCH($V29,'на отправку (3)'!$B:$B,0),1),0)</f>
        <v>x</v>
      </c>
      <c r="J29" s="129">
        <f>IFERROR(INDEX('на отправку (3)'!N:N,MATCH($V29,'на отправку (3)'!$B:$B,0),1),0)</f>
        <v>6</v>
      </c>
      <c r="K29" s="92">
        <f>IFERROR(INDEX('на отправку (3)'!O:O,MATCH($V29,'на отправку (3)'!$B:$B,0),1),0)</f>
        <v>2</v>
      </c>
      <c r="L29" s="92">
        <f>IFERROR(INDEX('на отправку (3)'!P:P,MATCH($V29,'на отправку (3)'!$B:$B,0),1),0)</f>
        <v>4</v>
      </c>
      <c r="M29" s="92">
        <f>IFERROR(INDEX('на отправку (3)'!Q:Q,MATCH($V29,'на отправку (3)'!$B:$B,0),1),0)</f>
        <v>1</v>
      </c>
      <c r="N29" s="92">
        <f>IFERROR(INDEX('на отправку (3)'!R:R,MATCH($V29,'на отправку (3)'!$B:$B,0),1),0)</f>
        <v>0</v>
      </c>
      <c r="O29" s="92">
        <f>IFERROR(INDEX('на отправку (3)'!S:S,MATCH($V29,'на отправку (3)'!$B:$B,0),1),0)</f>
        <v>18</v>
      </c>
      <c r="P29" s="92">
        <f>IFERROR(INDEX('на отправку (3)'!T:T,MATCH($V29,'на отправку (3)'!$B:$B,0),1),0)</f>
        <v>21</v>
      </c>
      <c r="Q29" s="92">
        <f>IFERROR(INDEX('на отправку (3)'!U:U,MATCH($V29,'на отправку (3)'!$B:$B,0),1),0)</f>
        <v>0.85714285700000004</v>
      </c>
      <c r="R29" s="129">
        <f>IFERROR(INDEX('на отправку (3)'!V:V,MATCH($V29,'на отправку (3)'!$B:$B,0),1),0)</f>
        <v>0</v>
      </c>
      <c r="S29" s="92">
        <f>IFERROR(INDEX('на отправку (3)'!W:W,MATCH($V29,'на отправку (3)'!$B:$B,0),1),0)</f>
        <v>0</v>
      </c>
      <c r="U29" s="71">
        <f t="shared" si="5"/>
        <v>1</v>
      </c>
      <c r="V29" s="89" t="str">
        <f t="shared" si="6"/>
        <v>021110№17</v>
      </c>
      <c r="W29" s="8">
        <f>IFERROR(INDEX('на отправку (3)'!AB:AB,MATCH($V29,'на отправку (3)'!$B:$B,0),1),0)</f>
        <v>0.98260073299999995</v>
      </c>
      <c r="X29" s="8">
        <f>IFERROR(INDEX('на отправку (3)'!AC:AC,MATCH($V29,'на отправку (3)'!$B:$B,0),1),0)</f>
        <v>1</v>
      </c>
      <c r="Y29" s="8">
        <v>6</v>
      </c>
      <c r="Z29" s="8">
        <f t="shared" si="2"/>
        <v>6</v>
      </c>
    </row>
    <row r="30" spans="1:26" ht="47.25" customHeight="1" x14ac:dyDescent="0.25">
      <c r="A30" s="201" t="s">
        <v>3130</v>
      </c>
      <c r="B30" s="184">
        <v>20</v>
      </c>
      <c r="C30" s="123" t="s">
        <v>2451</v>
      </c>
      <c r="D30" s="92">
        <f>IFERROR(INDEX('на отправку (3)'!G:G,MATCH($V30,'на отправку (3)'!$B:$B,0),1),0)</f>
        <v>93</v>
      </c>
      <c r="E30" s="92">
        <f>IFERROR(INDEX('на отправку (3)'!H:H,MATCH($V30,'на отправку (3)'!$B:$B,0),1),0)</f>
        <v>94</v>
      </c>
      <c r="F30" s="92">
        <f>IFERROR(INDEX('на отправку (3)'!I:I,MATCH($V30,'на отправку (3)'!$B:$B,0),1),0)</f>
        <v>0.98936170199999995</v>
      </c>
      <c r="G30" s="192" t="str">
        <f>IFERROR(INDEX('на отправку (3)'!J:J,MATCH($V30,'на отправку (3)'!$B:$B,0),1),0)</f>
        <v>x</v>
      </c>
      <c r="H30" s="92">
        <f>IFERROR(INDEX('на отправку (3)'!K:K,MATCH($V30,'на отправку (3)'!$B:$B,0),1),0)/100</f>
        <v>-1.0638297999999999E-4</v>
      </c>
      <c r="I30" s="192" t="str">
        <f>IFERROR(INDEX('на отправку (3)'!M:M,MATCH($V30,'на отправку (3)'!$B:$B,0),1),0)</f>
        <v>x</v>
      </c>
      <c r="J30" s="129">
        <f>IFERROR(INDEX('на отправку (3)'!N:N,MATCH($V30,'на отправку (3)'!$B:$B,0),1),0)</f>
        <v>3</v>
      </c>
      <c r="K30" s="92">
        <f>IFERROR(INDEX('на отправку (3)'!O:O,MATCH($V30,'на отправку (3)'!$B:$B,0),1),0)</f>
        <v>0</v>
      </c>
      <c r="L30" s="92">
        <f>IFERROR(INDEX('на отправку (3)'!P:P,MATCH($V30,'на отправку (3)'!$B:$B,0),1),0)</f>
        <v>4</v>
      </c>
      <c r="M30" s="92">
        <f>IFERROR(INDEX('на отправку (3)'!Q:Q,MATCH($V30,'на отправку (3)'!$B:$B,0),1),0)</f>
        <v>1</v>
      </c>
      <c r="N30" s="92">
        <f>IFERROR(INDEX('на отправку (3)'!R:R,MATCH($V30,'на отправку (3)'!$B:$B,0),1),0)</f>
        <v>0</v>
      </c>
      <c r="O30" s="92">
        <f>IFERROR(INDEX('на отправку (3)'!S:S,MATCH($V30,'на отправку (3)'!$B:$B,0),1),0)</f>
        <v>68</v>
      </c>
      <c r="P30" s="92">
        <f>IFERROR(INDEX('на отправку (3)'!T:T,MATCH($V30,'на отправку (3)'!$B:$B,0),1),0)</f>
        <v>68</v>
      </c>
      <c r="Q30" s="92">
        <f>IFERROR(INDEX('на отправку (3)'!U:U,MATCH($V30,'на отправку (3)'!$B:$B,0),1),0)</f>
        <v>1</v>
      </c>
      <c r="R30" s="129">
        <f>IFERROR(INDEX('на отправку (3)'!V:V,MATCH($V30,'на отправку (3)'!$B:$B,0),1),0)</f>
        <v>0</v>
      </c>
      <c r="S30" s="92">
        <f>IFERROR(INDEX('на отправку (3)'!W:W,MATCH($V30,'на отправку (3)'!$B:$B,0),1),0)</f>
        <v>0</v>
      </c>
      <c r="U30" s="71">
        <f t="shared" si="5"/>
        <v>1</v>
      </c>
      <c r="V30" s="89" t="str">
        <f t="shared" si="6"/>
        <v>021110№18</v>
      </c>
      <c r="W30" s="8">
        <f>IFERROR(INDEX('на отправку (3)'!AB:AB,MATCH($V30,'на отправку (3)'!$B:$B,0),1),0)</f>
        <v>0.96027201100000004</v>
      </c>
      <c r="X30" s="8">
        <f>IFERROR(INDEX('на отправку (3)'!AC:AC,MATCH($V30,'на отправку (3)'!$B:$B,0),1),0)</f>
        <v>1</v>
      </c>
      <c r="Y30" s="8">
        <v>6</v>
      </c>
      <c r="Z30" s="8">
        <f t="shared" si="2"/>
        <v>6</v>
      </c>
    </row>
    <row r="31" spans="1:26" ht="50.25" customHeight="1" x14ac:dyDescent="0.25">
      <c r="A31" s="201" t="s">
        <v>3131</v>
      </c>
      <c r="B31" s="184">
        <v>21</v>
      </c>
      <c r="C31" s="123" t="s">
        <v>2452</v>
      </c>
      <c r="D31" s="92">
        <f>IFERROR(INDEX('на отправку (3)'!G:G,MATCH($V31,'на отправку (3)'!$B:$B,0),1),0)</f>
        <v>72</v>
      </c>
      <c r="E31" s="92">
        <f>IFERROR(INDEX('на отправку (3)'!H:H,MATCH($V31,'на отправку (3)'!$B:$B,0),1),0)</f>
        <v>76</v>
      </c>
      <c r="F31" s="92">
        <f>IFERROR(INDEX('на отправку (3)'!I:I,MATCH($V31,'на отправку (3)'!$B:$B,0),1),0)</f>
        <v>0.94736842099999996</v>
      </c>
      <c r="G31" s="192" t="str">
        <f>IFERROR(INDEX('на отправку (3)'!J:J,MATCH($V31,'на отправку (3)'!$B:$B,0),1),0)</f>
        <v>x</v>
      </c>
      <c r="H31" s="92">
        <f>IFERROR(INDEX('на отправку (3)'!K:K,MATCH($V31,'на отправку (3)'!$B:$B,0),1),0)/100</f>
        <v>-1.1441646999999999E-4</v>
      </c>
      <c r="I31" s="192" t="str">
        <f>IFERROR(INDEX('на отправку (3)'!M:M,MATCH($V31,'на отправку (3)'!$B:$B,0),1),0)</f>
        <v>x</v>
      </c>
      <c r="J31" s="129">
        <f>IFERROR(INDEX('на отправку (3)'!N:N,MATCH($V31,'на отправку (3)'!$B:$B,0),1),0)</f>
        <v>0</v>
      </c>
      <c r="K31" s="92">
        <f>IFERROR(INDEX('на отправку (3)'!O:O,MATCH($V31,'на отправку (3)'!$B:$B,0),1),0)</f>
        <v>0</v>
      </c>
      <c r="L31" s="92">
        <f>IFERROR(INDEX('на отправку (3)'!P:P,MATCH($V31,'на отправку (3)'!$B:$B,0),1),0)</f>
        <v>3</v>
      </c>
      <c r="M31" s="92">
        <f>IFERROR(INDEX('на отправку (3)'!Q:Q,MATCH($V31,'на отправку (3)'!$B:$B,0),1),0)</f>
        <v>1</v>
      </c>
      <c r="N31" s="92">
        <f>IFERROR(INDEX('на отправку (3)'!R:R,MATCH($V31,'на отправку (3)'!$B:$B,0),1),0)</f>
        <v>0</v>
      </c>
      <c r="O31" s="92">
        <f>IFERROR(INDEX('на отправку (3)'!S:S,MATCH($V31,'на отправку (3)'!$B:$B,0),1),0)</f>
        <v>69</v>
      </c>
      <c r="P31" s="92">
        <f>IFERROR(INDEX('на отправку (3)'!T:T,MATCH($V31,'на отправку (3)'!$B:$B,0),1),0)</f>
        <v>72</v>
      </c>
      <c r="Q31" s="92">
        <f>IFERROR(INDEX('на отправку (3)'!U:U,MATCH($V31,'на отправку (3)'!$B:$B,0),1),0)</f>
        <v>0.95833333300000001</v>
      </c>
      <c r="R31" s="129">
        <f>IFERROR(INDEX('на отправку (3)'!V:V,MATCH($V31,'на отправку (3)'!$B:$B,0),1),0)</f>
        <v>0</v>
      </c>
      <c r="S31" s="92">
        <f>IFERROR(INDEX('на отправку (3)'!W:W,MATCH($V31,'на отправку (3)'!$B:$B,0),1),0)</f>
        <v>0</v>
      </c>
      <c r="U31" s="71">
        <f t="shared" si="5"/>
        <v>0</v>
      </c>
      <c r="V31" s="89" t="str">
        <f t="shared" si="6"/>
        <v>021110№19</v>
      </c>
      <c r="W31" s="8">
        <f>IFERROR(INDEX('на отправку (3)'!AB:AB,MATCH($V31,'на отправку (3)'!$B:$B,0),1),0)</f>
        <v>0.96570972899999996</v>
      </c>
      <c r="X31" s="8">
        <f>IFERROR(INDEX('на отправку (3)'!AC:AC,MATCH($V31,'на отправку (3)'!$B:$B,0),1),0)</f>
        <v>1</v>
      </c>
      <c r="Y31" s="8">
        <v>6</v>
      </c>
      <c r="Z31" s="8">
        <f t="shared" si="2"/>
        <v>6</v>
      </c>
    </row>
    <row r="32" spans="1:26" ht="78.75" x14ac:dyDescent="0.25">
      <c r="A32" s="201" t="s">
        <v>3132</v>
      </c>
      <c r="B32" s="184">
        <v>22</v>
      </c>
      <c r="C32" s="123" t="s">
        <v>2453</v>
      </c>
      <c r="D32" s="92">
        <f>IFERROR(INDEX('на отправку (3)'!G:G,MATCH($V32,'на отправку (3)'!$B:$B,0),1),0)</f>
        <v>54</v>
      </c>
      <c r="E32" s="92">
        <f>IFERROR(INDEX('на отправку (3)'!H:H,MATCH($V32,'на отправку (3)'!$B:$B,0),1),0)</f>
        <v>67</v>
      </c>
      <c r="F32" s="92">
        <f>IFERROR(INDEX('на отправку (3)'!I:I,MATCH($V32,'на отправку (3)'!$B:$B,0),1),0)</f>
        <v>0.80597014899999997</v>
      </c>
      <c r="G32" s="192" t="str">
        <f>IFERROR(INDEX('на отправку (3)'!J:J,MATCH($V32,'на отправку (3)'!$B:$B,0),1),0)</f>
        <v>x</v>
      </c>
      <c r="H32" s="92">
        <f>IFERROR(INDEX('на отправку (3)'!K:K,MATCH($V32,'на отправку (3)'!$B:$B,0),1),0)/100</f>
        <v>-4.2910447999999996E-4</v>
      </c>
      <c r="I32" s="192" t="str">
        <f>IFERROR(INDEX('на отправку (3)'!M:M,MATCH($V32,'на отправку (3)'!$B:$B,0),1),0)</f>
        <v>x</v>
      </c>
      <c r="J32" s="129">
        <f>IFERROR(INDEX('на отправку (3)'!N:N,MATCH($V32,'на отправку (3)'!$B:$B,0),1),0)</f>
        <v>0</v>
      </c>
      <c r="K32" s="92">
        <f>IFERROR(INDEX('на отправку (3)'!O:O,MATCH($V32,'на отправку (3)'!$B:$B,0),1),0)</f>
        <v>0</v>
      </c>
      <c r="L32" s="92">
        <f>IFERROR(INDEX('на отправку (3)'!P:P,MATCH($V32,'на отправку (3)'!$B:$B,0),1),0)</f>
        <v>3</v>
      </c>
      <c r="M32" s="92">
        <f>IFERROR(INDEX('на отправку (3)'!Q:Q,MATCH($V32,'на отправку (3)'!$B:$B,0),1),0)</f>
        <v>1</v>
      </c>
      <c r="N32" s="92">
        <f>IFERROR(INDEX('на отправку (3)'!R:R,MATCH($V32,'на отправку (3)'!$B:$B,0),1),0)</f>
        <v>0</v>
      </c>
      <c r="O32" s="92">
        <f>IFERROR(INDEX('на отправку (3)'!S:S,MATCH($V32,'на отправку (3)'!$B:$B,0),1),0)</f>
        <v>16</v>
      </c>
      <c r="P32" s="92">
        <f>IFERROR(INDEX('на отправку (3)'!T:T,MATCH($V32,'на отправку (3)'!$B:$B,0),1),0)</f>
        <v>19</v>
      </c>
      <c r="Q32" s="92">
        <f>IFERROR(INDEX('на отправку (3)'!U:U,MATCH($V32,'на отправку (3)'!$B:$B,0),1),0)</f>
        <v>0.84210526299999999</v>
      </c>
      <c r="R32" s="129">
        <f>IFERROR(INDEX('на отправку (3)'!V:V,MATCH($V32,'на отправку (3)'!$B:$B,0),1),0)</f>
        <v>0</v>
      </c>
      <c r="S32" s="92">
        <f>IFERROR(INDEX('на отправку (3)'!W:W,MATCH($V32,'на отправку (3)'!$B:$B,0),1),0)</f>
        <v>0</v>
      </c>
      <c r="U32" s="71">
        <f t="shared" si="5"/>
        <v>0</v>
      </c>
      <c r="V32" s="89" t="str">
        <f t="shared" si="6"/>
        <v>021110№20</v>
      </c>
      <c r="W32" s="8">
        <f>IFERROR(INDEX('на отправку (3)'!AB:AB,MATCH($V32,'на отправку (3)'!$B:$B,0),1),0)</f>
        <v>0.8075</v>
      </c>
      <c r="X32" s="8">
        <f>IFERROR(INDEX('на отправку (3)'!AC:AC,MATCH($V32,'на отправку (3)'!$B:$B,0),1),0)</f>
        <v>1</v>
      </c>
      <c r="Y32" s="8">
        <v>6</v>
      </c>
      <c r="Z32" s="8">
        <f t="shared" si="2"/>
        <v>6</v>
      </c>
    </row>
    <row r="33" spans="1:27" s="136" customFormat="1" ht="21" customHeight="1" x14ac:dyDescent="0.25">
      <c r="A33" s="202"/>
      <c r="B33" s="187"/>
      <c r="C33" s="134"/>
      <c r="D33" s="135" t="s">
        <v>15</v>
      </c>
      <c r="E33" s="135"/>
      <c r="F33" s="135"/>
      <c r="G33" s="190"/>
      <c r="H33" s="135"/>
      <c r="I33" s="193"/>
      <c r="J33" s="139">
        <f>SUM(J34:J37)</f>
        <v>0</v>
      </c>
      <c r="K33" s="135"/>
      <c r="L33" s="135"/>
      <c r="M33" s="135"/>
      <c r="N33" s="135"/>
      <c r="O33" s="135"/>
      <c r="P33" s="135"/>
      <c r="Q33" s="135"/>
      <c r="R33" s="135"/>
      <c r="S33" s="135"/>
      <c r="U33" s="137"/>
      <c r="W33" s="137"/>
      <c r="X33" s="137"/>
      <c r="Y33" s="137"/>
      <c r="Z33" s="8"/>
    </row>
    <row r="34" spans="1:27" ht="42.75" customHeight="1" x14ac:dyDescent="0.25">
      <c r="A34" s="201" t="s">
        <v>3133</v>
      </c>
      <c r="B34" s="184">
        <v>23</v>
      </c>
      <c r="C34" s="123" t="s">
        <v>2454</v>
      </c>
      <c r="D34" s="92">
        <f>IFERROR(INDEX('на отправку (3)'!G:G,MATCH($V34,'на отправку (3)'!$B:$B,0),1),0)</f>
        <v>0</v>
      </c>
      <c r="E34" s="92">
        <f>IFERROR(INDEX('на отправку (3)'!H:H,MATCH($V34,'на отправку (3)'!$B:$B,0),1),0)</f>
        <v>0</v>
      </c>
      <c r="F34" s="92">
        <f>IFERROR(INDEX('на отправку (3)'!I:I,MATCH($V34,'на отправку (3)'!$B:$B,0),1),0)</f>
        <v>0</v>
      </c>
      <c r="G34" s="191" t="str">
        <f>IFERROR(INDEX('на отправку (3)'!J:J,MATCH($V34,'на отправку (3)'!$B:$B,0),1),0)</f>
        <v>x</v>
      </c>
      <c r="H34" s="92">
        <f>IFERROR(INDEX('на отправку (3)'!K:K,MATCH($V34,'на отправку (3)'!$B:$B,0),1),0)/100</f>
        <v>0</v>
      </c>
      <c r="I34" s="191" t="str">
        <f>IFERROR(INDEX('на отправку (3)'!M:M,MATCH($V34,'на отправку (3)'!$B:$B,0),1),0)</f>
        <v>x</v>
      </c>
      <c r="J34" s="129">
        <f>IFERROR(INDEX('на отправку (3)'!N:N,MATCH($V34,'на отправку (3)'!$B:$B,0),1),0)</f>
        <v>0</v>
      </c>
      <c r="K34" s="92">
        <f>IFERROR(INDEX('на отправку (3)'!O:O,MATCH($V34,'на отправку (3)'!$B:$B,0),1),0)</f>
        <v>0</v>
      </c>
      <c r="L34" s="92">
        <f>IFERROR(INDEX('на отправку (3)'!P:P,MATCH($V34,'на отправку (3)'!$B:$B,0),1),0)</f>
        <v>0</v>
      </c>
      <c r="M34" s="92">
        <f>IFERROR(INDEX('на отправку (3)'!Q:Q,MATCH($V34,'на отправку (3)'!$B:$B,0),1),0)</f>
        <v>0</v>
      </c>
      <c r="N34" s="92">
        <f>IFERROR(INDEX('на отправку (3)'!R:R,MATCH($V34,'на отправку (3)'!$B:$B,0),1),0)</f>
        <v>0</v>
      </c>
      <c r="O34" s="92">
        <f>IFERROR(INDEX('на отправку (3)'!S:S,MATCH($V34,'на отправку (3)'!$B:$B,0),1),0)</f>
        <v>0</v>
      </c>
      <c r="P34" s="92">
        <f>IFERROR(INDEX('на отправку (3)'!T:T,MATCH($V34,'на отправку (3)'!$B:$B,0),1),0)</f>
        <v>0</v>
      </c>
      <c r="Q34" s="92">
        <f>IFERROR(INDEX('на отправку (3)'!U:U,MATCH($V34,'на отправку (3)'!$B:$B,0),1),0)</f>
        <v>0</v>
      </c>
      <c r="R34" s="129">
        <f>IFERROR(INDEX('на отправку (3)'!V:V,MATCH($V34,'на отправку (3)'!$B:$B,0),1),0)</f>
        <v>0</v>
      </c>
      <c r="S34" s="92">
        <f>IFERROR(INDEX('на отправку (3)'!W:W,MATCH($V34,'на отправку (3)'!$B:$B,0),1),0)</f>
        <v>0</v>
      </c>
      <c r="U34" s="71">
        <f t="shared" ref="U34" si="7">IF(J34&gt;0,1,0)</f>
        <v>0</v>
      </c>
      <c r="V34" s="89" t="str">
        <f t="shared" ref="V34" si="8">CONCATENATE($U$1,"№",C34)</f>
        <v>021110№21</v>
      </c>
      <c r="W34" s="8">
        <f>IFERROR(INDEX('на отправку (3)'!AB:AB,MATCH($V34,'на отправку (3)'!$B:$B,0),1),0)</f>
        <v>0.39646335199999999</v>
      </c>
      <c r="X34" s="8">
        <f>IFERROR(INDEX('на отправку (3)'!AC:AC,MATCH($V34,'на отправку (3)'!$B:$B,0),1),0)</f>
        <v>1</v>
      </c>
      <c r="Y34" s="8">
        <v>8</v>
      </c>
      <c r="Z34" s="8">
        <f t="shared" si="2"/>
        <v>0</v>
      </c>
    </row>
    <row r="35" spans="1:27" ht="56.25" customHeight="1" x14ac:dyDescent="0.25">
      <c r="A35" s="201" t="s">
        <v>3134</v>
      </c>
      <c r="B35" s="184">
        <v>24</v>
      </c>
      <c r="C35" s="123">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1" t="str">
        <f>IFERROR(INDEX('на отправку (3)'!J:J,MATCH($V35,'на отправку (3)'!$B:$B,0),1),0)</f>
        <v>x</v>
      </c>
      <c r="H35" s="92">
        <f>IFERROR(INDEX('на отправку (3)'!K:K,MATCH($V35,'на отправку (3)'!$B:$B,0),1),0)/100</f>
        <v>0</v>
      </c>
      <c r="I35" s="191" t="str">
        <f>IFERROR(INDEX('на отправку (3)'!M:M,MATCH($V35,'на отправку (3)'!$B:$B,0),1),0)</f>
        <v>x</v>
      </c>
      <c r="J35" s="129">
        <f>IFERROR(INDEX('на отправку (3)'!N:N,MATCH($V35,'на отправку (3)'!$B:$B,0),1),0)</f>
        <v>0</v>
      </c>
      <c r="K35" s="92">
        <f>IFERROR(INDEX('на отправку (3)'!O:O,MATCH($V35,'на отправку (3)'!$B:$B,0),1),0)</f>
        <v>0</v>
      </c>
      <c r="L35" s="92">
        <f>IFERROR(INDEX('на отправку (3)'!P:P,MATCH($V35,'на отправку (3)'!$B:$B,0),1),0)</f>
        <v>0</v>
      </c>
      <c r="M35" s="92">
        <f>IFERROR(INDEX('на отправку (3)'!Q:Q,MATCH($V35,'на отправку (3)'!$B:$B,0),1),0)</f>
        <v>0</v>
      </c>
      <c r="N35" s="92">
        <f>IFERROR(INDEX('на отправку (3)'!R:R,MATCH($V35,'на отправку (3)'!$B:$B,0),1),0)</f>
        <v>0</v>
      </c>
      <c r="O35" s="92">
        <f>IFERROR(INDEX('на отправку (3)'!S:S,MATCH($V35,'на отправку (3)'!$B:$B,0),1),0)</f>
        <v>0</v>
      </c>
      <c r="P35" s="92">
        <f>IFERROR(INDEX('на отправку (3)'!T:T,MATCH($V35,'на отправку (3)'!$B:$B,0),1),0)</f>
        <v>0</v>
      </c>
      <c r="Q35" s="92">
        <f>IFERROR(INDEX('на отправку (3)'!U:U,MATCH($V35,'на отправку (3)'!$B:$B,0),1),0)</f>
        <v>0</v>
      </c>
      <c r="R35" s="129">
        <f>IFERROR(INDEX('на отправку (3)'!V:V,MATCH($V35,'на отправку (3)'!$B:$B,0),1),0)</f>
        <v>0</v>
      </c>
      <c r="S35" s="92">
        <f>IFERROR(INDEX('на отправку (3)'!W:W,MATCH($V35,'на отправку (3)'!$B:$B,0),1),0)</f>
        <v>0</v>
      </c>
      <c r="U35" s="71">
        <f t="shared" ref="U35:U37" si="9">IF(J35&gt;0,1,0)</f>
        <v>0</v>
      </c>
      <c r="V35" s="89" t="str">
        <f t="shared" ref="V35:V37" si="10">CONCATENATE($U$1,"№",C35)</f>
        <v>021110№23</v>
      </c>
      <c r="W35" s="8">
        <f>IFERROR(INDEX('на отправку (3)'!AB:AB,MATCH($V35,'на отправку (3)'!$B:$B,0),1),0)</f>
        <v>0.6</v>
      </c>
      <c r="X35" s="8">
        <f>IFERROR(INDEX('на отправку (3)'!AC:AC,MATCH($V35,'на отправку (3)'!$B:$B,0),1),0)</f>
        <v>1</v>
      </c>
      <c r="Y35" s="8">
        <v>9</v>
      </c>
      <c r="Z35" s="8">
        <f t="shared" si="2"/>
        <v>0</v>
      </c>
    </row>
    <row r="36" spans="1:27" ht="60" customHeight="1" x14ac:dyDescent="0.25">
      <c r="A36" s="201" t="s">
        <v>3135</v>
      </c>
      <c r="B36" s="184">
        <v>25</v>
      </c>
      <c r="C36" s="123">
        <v>24</v>
      </c>
      <c r="D36" s="92">
        <f>IFERROR(INDEX('на отправку (3)'!G:G,MATCH($V36,'на отправку (3)'!$B:$B,0),1),0)</f>
        <v>0</v>
      </c>
      <c r="E36" s="92">
        <f>IFERROR(INDEX('на отправку (3)'!H:H,MATCH($V36,'на отправку (3)'!$B:$B,0),1),0)</f>
        <v>0</v>
      </c>
      <c r="F36" s="92">
        <f>IFERROR(INDEX('на отправку (3)'!I:I,MATCH($V36,'на отправку (3)'!$B:$B,0),1),0)</f>
        <v>0</v>
      </c>
      <c r="G36" s="191" t="str">
        <f>IFERROR(INDEX('на отправку (3)'!J:J,MATCH($V36,'на отправку (3)'!$B:$B,0),1),0)</f>
        <v>x</v>
      </c>
      <c r="H36" s="92">
        <f>IFERROR(INDEX('на отправку (3)'!K:K,MATCH($V36,'на отправку (3)'!$B:$B,0),1),0)/100</f>
        <v>0</v>
      </c>
      <c r="I36" s="191" t="str">
        <f>IFERROR(INDEX('на отправку (3)'!M:M,MATCH($V36,'на отправку (3)'!$B:$B,0),1),0)</f>
        <v>x</v>
      </c>
      <c r="J36" s="129">
        <f>IFERROR(INDEX('на отправку (3)'!N:N,MATCH($V36,'на отправку (3)'!$B:$B,0),1),0)</f>
        <v>0</v>
      </c>
      <c r="K36" s="92">
        <f>IFERROR(INDEX('на отправку (3)'!O:O,MATCH($V36,'на отправку (3)'!$B:$B,0),1),0)</f>
        <v>0</v>
      </c>
      <c r="L36" s="92">
        <f>IFERROR(INDEX('на отправку (3)'!P:P,MATCH($V36,'на отправку (3)'!$B:$B,0),1),0)</f>
        <v>0</v>
      </c>
      <c r="M36" s="92">
        <f>IFERROR(INDEX('на отправку (3)'!Q:Q,MATCH($V36,'на отправку (3)'!$B:$B,0),1),0)</f>
        <v>0</v>
      </c>
      <c r="N36" s="92">
        <f>IFERROR(INDEX('на отправку (3)'!R:R,MATCH($V36,'на отправку (3)'!$B:$B,0),1),0)</f>
        <v>0</v>
      </c>
      <c r="O36" s="92">
        <f>IFERROR(INDEX('на отправку (3)'!S:S,MATCH($V36,'на отправку (3)'!$B:$B,0),1),0)</f>
        <v>0</v>
      </c>
      <c r="P36" s="92">
        <f>IFERROR(INDEX('на отправку (3)'!T:T,MATCH($V36,'на отправку (3)'!$B:$B,0),1),0)</f>
        <v>0</v>
      </c>
      <c r="Q36" s="92">
        <f>IFERROR(INDEX('на отправку (3)'!U:U,MATCH($V36,'на отправку (3)'!$B:$B,0),1),0)</f>
        <v>0</v>
      </c>
      <c r="R36" s="129">
        <f>IFERROR(INDEX('на отправку (3)'!V:V,MATCH($V36,'на отправку (3)'!$B:$B,0),1),0)</f>
        <v>0</v>
      </c>
      <c r="S36" s="92">
        <f>IFERROR(INDEX('на отправку (3)'!W:W,MATCH($V36,'на отправку (3)'!$B:$B,0),1),0)</f>
        <v>0</v>
      </c>
      <c r="U36" s="71">
        <f t="shared" si="9"/>
        <v>0</v>
      </c>
      <c r="V36" s="89" t="str">
        <f t="shared" si="10"/>
        <v>021110№24</v>
      </c>
      <c r="W36" s="8">
        <f>IFERROR(INDEX('на отправку (3)'!AB:AB,MATCH($V36,'на отправку (3)'!$B:$B,0),1),0)</f>
        <v>0.381578947</v>
      </c>
      <c r="X36" s="8">
        <f>IFERROR(INDEX('на отправку (3)'!AC:AC,MATCH($V36,'на отправку (3)'!$B:$B,0),1),0)</f>
        <v>1</v>
      </c>
      <c r="Y36" s="8">
        <v>9</v>
      </c>
      <c r="Z36" s="8">
        <f t="shared" si="2"/>
        <v>0</v>
      </c>
    </row>
    <row r="37" spans="1:27" ht="46.5" customHeight="1" x14ac:dyDescent="0.25">
      <c r="A37" s="201" t="s">
        <v>3136</v>
      </c>
      <c r="B37" s="184">
        <v>26</v>
      </c>
      <c r="C37" s="123">
        <v>25</v>
      </c>
      <c r="D37" s="92">
        <f>IFERROR(INDEX('на отправку (3)'!G:G,MATCH($V37,'на отправку (3)'!$B:$B,0),1),0)</f>
        <v>0</v>
      </c>
      <c r="E37" s="92">
        <f>IFERROR(INDEX('на отправку (3)'!H:H,MATCH($V37,'на отправку (3)'!$B:$B,0),1),0)</f>
        <v>0</v>
      </c>
      <c r="F37" s="92">
        <f>IFERROR(INDEX('на отправку (3)'!I:I,MATCH($V37,'на отправку (3)'!$B:$B,0),1),0)</f>
        <v>0</v>
      </c>
      <c r="G37" s="191">
        <f>IFERROR(INDEX('на отправку (3)'!J:J,MATCH($V37,'на отправку (3)'!$B:$B,0),1),0)</f>
        <v>1</v>
      </c>
      <c r="H37" s="92">
        <f>IFERROR(INDEX('на отправку (3)'!K:K,MATCH($V37,'на отправку (3)'!$B:$B,0),1),0)</f>
        <v>0</v>
      </c>
      <c r="I37" s="191" t="str">
        <f>IFERROR(INDEX('на отправку (3)'!M:M,MATCH($V37,'на отправку (3)'!$B:$B,0),1),0)</f>
        <v>x</v>
      </c>
      <c r="J37" s="129">
        <f>IFERROR(INDEX('на отправку (3)'!N:N,MATCH($V37,'на отправку (3)'!$B:$B,0),1),0)</f>
        <v>0</v>
      </c>
      <c r="K37" s="92">
        <f>IFERROR(INDEX('на отправку (3)'!O:O,MATCH($V37,'на отправку (3)'!$B:$B,0),1),0)</f>
        <v>0</v>
      </c>
      <c r="L37" s="92">
        <f>IFERROR(INDEX('на отправку (3)'!P:P,MATCH($V37,'на отправку (3)'!$B:$B,0),1),0)</f>
        <v>0</v>
      </c>
      <c r="M37" s="92">
        <f>IFERROR(INDEX('на отправку (3)'!Q:Q,MATCH($V37,'на отправку (3)'!$B:$B,0),1),0)</f>
        <v>0</v>
      </c>
      <c r="N37" s="92">
        <f>IFERROR(INDEX('на отправку (3)'!R:R,MATCH($V37,'на отправку (3)'!$B:$B,0),1),0)</f>
        <v>0</v>
      </c>
      <c r="O37" s="92">
        <f>IFERROR(INDEX('на отправку (3)'!S:S,MATCH($V37,'на отправку (3)'!$B:$B,0),1),0)</f>
        <v>0</v>
      </c>
      <c r="P37" s="92">
        <f>IFERROR(INDEX('на отправку (3)'!T:T,MATCH($V37,'на отправку (3)'!$B:$B,0),1),0)</f>
        <v>0</v>
      </c>
      <c r="Q37" s="92">
        <f>IFERROR(INDEX('на отправку (3)'!U:U,MATCH($V37,'на отправку (3)'!$B:$B,0),1),0)</f>
        <v>0</v>
      </c>
      <c r="R37" s="129">
        <f>IFERROR(INDEX('на отправку (3)'!V:V,MATCH($V37,'на отправку (3)'!$B:$B,0),1),0)</f>
        <v>0</v>
      </c>
      <c r="S37" s="92">
        <f>IFERROR(INDEX('на отправку (3)'!W:W,MATCH($V37,'на отправку (3)'!$B:$B,0),1),0)</f>
        <v>0</v>
      </c>
      <c r="U37" s="71">
        <f t="shared" si="9"/>
        <v>0</v>
      </c>
      <c r="V37" s="89" t="str">
        <f t="shared" si="10"/>
        <v>021110№25</v>
      </c>
      <c r="W37" s="8">
        <f>IFERROR(INDEX('на отправку (3)'!AB:AB,MATCH($V37,'на отправку (3)'!$B:$B,0),1),0)</f>
        <v>0.97159166299999999</v>
      </c>
      <c r="X37" s="8">
        <f>IFERROR(INDEX('на отправку (3)'!AC:AC,MATCH($V37,'на отправку (3)'!$B:$B,0),1),0)</f>
        <v>1</v>
      </c>
      <c r="Y37" s="8">
        <v>9</v>
      </c>
      <c r="Z37" s="8">
        <f t="shared" si="2"/>
        <v>0</v>
      </c>
    </row>
    <row r="38" spans="1:27" s="136" customFormat="1" ht="21" customHeight="1" x14ac:dyDescent="0.25">
      <c r="A38" s="202"/>
      <c r="B38" s="187"/>
      <c r="C38" s="134"/>
      <c r="D38" s="135" t="s">
        <v>3091</v>
      </c>
      <c r="E38" s="135"/>
      <c r="F38" s="135"/>
      <c r="G38" s="190"/>
      <c r="H38" s="135"/>
      <c r="I38" s="193"/>
      <c r="J38" s="139">
        <f>IF(SUM(J39:J45)&lt;0,0,SUM(J39:J45))</f>
        <v>27</v>
      </c>
      <c r="K38" s="135"/>
      <c r="L38" s="135"/>
      <c r="M38" s="135"/>
      <c r="N38" s="135"/>
      <c r="O38" s="135"/>
      <c r="P38" s="135"/>
      <c r="Q38" s="135"/>
      <c r="R38" s="135"/>
      <c r="S38" s="135"/>
      <c r="U38" s="137"/>
      <c r="W38" s="137"/>
      <c r="X38" s="137"/>
      <c r="Y38" s="137"/>
      <c r="Z38" s="8"/>
    </row>
    <row r="39" spans="1:27" ht="63" customHeight="1" x14ac:dyDescent="0.25">
      <c r="A39" s="201" t="s">
        <v>3137</v>
      </c>
      <c r="B39" s="120">
        <v>27</v>
      </c>
      <c r="C39" s="120">
        <v>27</v>
      </c>
      <c r="D39" s="92">
        <f>IFERROR(INDEX('на отправку (3)'!G:G,MATCH($V39,'на отправку (3)'!$B:$B,0),1),0)</f>
        <v>0</v>
      </c>
      <c r="E39" s="92">
        <f>IFERROR(INDEX('на отправку (3)'!H:H,MATCH($V39,'на отправку (3)'!$B:$B,0),1),0)</f>
        <v>0</v>
      </c>
      <c r="F39" s="92">
        <f>IFERROR(INDEX('на отправку (3)'!I:I,MATCH($V39,'на отправку (3)'!$B:$B,0),1),0)</f>
        <v>0</v>
      </c>
      <c r="G39" s="191">
        <f>IFERROR(INDEX('на отправку (3)'!J:J,MATCH($V39,'на отправку (3)'!$B:$B,0),1),0)</f>
        <v>0</v>
      </c>
      <c r="H39" s="92">
        <f>IFERROR(INDEX('на отправку (3)'!K:K,MATCH($V39,'на отправку (3)'!$B:$B,0),1),0)/100</f>
        <v>0</v>
      </c>
      <c r="I39" s="191">
        <f>IFERROR(INDEX('на отправку (3)'!M:M,MATCH($V39,'на отправку (3)'!$B:$B,0),1),0)</f>
        <v>0</v>
      </c>
      <c r="J39" s="129">
        <f>IFERROR(INDEX('на отправку (3)'!N:N,MATCH($V39,'на отправку (3)'!$B:$B,0),1),0)</f>
        <v>0</v>
      </c>
      <c r="K39" s="92" t="str">
        <f>IFERROR(INDEX('на отправку (3)'!O:O,MATCH($V39,'на отправку (3)'!$B:$B,0),1),0)</f>
        <v>x</v>
      </c>
      <c r="L39" s="92" t="str">
        <f>IFERROR(INDEX('на отправку (3)'!P:P,MATCH($V39,'на отправку (3)'!$B:$B,0),1),0)</f>
        <v>x</v>
      </c>
      <c r="M39" s="92">
        <f>IFERROR(INDEX('на отправку (3)'!Q:Q,MATCH($V39,'на отправку (3)'!$B:$B,0),1),0)</f>
        <v>2</v>
      </c>
      <c r="N39" s="98"/>
      <c r="O39" s="92">
        <f>IFERROR(INDEX('на отправку (3)'!S:S,MATCH($V39,'на отправку (3)'!$B:$B,0),1),0)</f>
        <v>0</v>
      </c>
      <c r="P39" s="92">
        <f>IFERROR(INDEX('на отправку (3)'!T:T,MATCH($V39,'на отправку (3)'!$B:$B,0),1),0)</f>
        <v>0</v>
      </c>
      <c r="Q39" s="92">
        <f>IFERROR(INDEX('на отправку (3)'!U:U,MATCH($V39,'на отправку (3)'!$B:$B,0),1),0)</f>
        <v>0</v>
      </c>
      <c r="R39" s="129">
        <f>IFERROR(INDEX('на отправку (3)'!V:V,MATCH($V39,'на отправку (3)'!$B:$B,0),1),0)</f>
        <v>0</v>
      </c>
      <c r="S39" s="98"/>
      <c r="U39" s="71">
        <f t="shared" ref="U39" si="11">IF(J39&gt;0,1,0)</f>
        <v>0</v>
      </c>
      <c r="V39" s="89" t="str">
        <f t="shared" ref="V39" si="12">CONCATENATE($U$1,"№",C39)</f>
        <v>021110№27</v>
      </c>
      <c r="W39" s="8">
        <f>IFERROR(INDEX('на отправку (3)'!AB:AB,MATCH($V39,'на отправку (3)'!$B:$B,0),1),0)</f>
        <v>0</v>
      </c>
      <c r="X39" s="8">
        <f>IFERROR(INDEX('на отправку (3)'!AC:AC,MATCH($V39,'на отправку (3)'!$B:$B,0),1),0)</f>
        <v>0</v>
      </c>
      <c r="Y39" s="8">
        <v>4</v>
      </c>
      <c r="Z39" s="8">
        <f t="shared" si="2"/>
        <v>0</v>
      </c>
    </row>
    <row r="40" spans="1:27" ht="49.5" customHeight="1" x14ac:dyDescent="0.25">
      <c r="A40" s="201" t="s">
        <v>3138</v>
      </c>
      <c r="B40" s="120">
        <v>28</v>
      </c>
      <c r="C40" s="120">
        <v>28</v>
      </c>
      <c r="D40" s="92">
        <f>IFERROR(INDEX('на отправку (3)'!G:G,MATCH($V40,'на отправку (3)'!$B:$B,0),1),0)</f>
        <v>0</v>
      </c>
      <c r="E40" s="92">
        <f>IFERROR(INDEX('на отправку (3)'!H:H,MATCH($V40,'на отправку (3)'!$B:$B,0),1),0)</f>
        <v>13</v>
      </c>
      <c r="F40" s="92">
        <f>IFERROR(INDEX('на отправку (3)'!I:I,MATCH($V40,'на отправку (3)'!$B:$B,0),1),0)</f>
        <v>0</v>
      </c>
      <c r="G40" s="191">
        <f>IFERROR(INDEX('на отправку (3)'!J:J,MATCH($V40,'на отправку (3)'!$B:$B,0),1),0)</f>
        <v>0</v>
      </c>
      <c r="H40" s="92">
        <f>IFERROR(INDEX('на отправку (3)'!K:K,MATCH($V40,'на отправку (3)'!$B:$B,0),1),0)/100</f>
        <v>0</v>
      </c>
      <c r="I40" s="191">
        <f>IFERROR(INDEX('на отправку (3)'!M:M,MATCH($V40,'на отправку (3)'!$B:$B,0),1),0)</f>
        <v>0</v>
      </c>
      <c r="J40" s="129">
        <f>IFERROR(INDEX('на отправку (3)'!N:N,MATCH($V40,'на отправку (3)'!$B:$B,0),1),0)</f>
        <v>3</v>
      </c>
      <c r="K40" s="92" t="str">
        <f>IFERROR(INDEX('на отправку (3)'!O:O,MATCH($V40,'на отправку (3)'!$B:$B,0),1),0)</f>
        <v>x</v>
      </c>
      <c r="L40" s="92" t="str">
        <f>IFERROR(INDEX('на отправку (3)'!P:P,MATCH($V40,'на отправку (3)'!$B:$B,0),1),0)</f>
        <v>x</v>
      </c>
      <c r="M40" s="92">
        <f>IFERROR(INDEX('на отправку (3)'!Q:Q,MATCH($V40,'на отправку (3)'!$B:$B,0),1),0)</f>
        <v>1</v>
      </c>
      <c r="N40" s="98"/>
      <c r="O40" s="92">
        <f>IFERROR(INDEX('на отправку (3)'!S:S,MATCH($V40,'на отправку (3)'!$B:$B,0),1),0)</f>
        <v>0</v>
      </c>
      <c r="P40" s="92">
        <f>IFERROR(INDEX('на отправку (3)'!T:T,MATCH($V40,'на отправку (3)'!$B:$B,0),1),0)</f>
        <v>188</v>
      </c>
      <c r="Q40" s="92">
        <f>IFERROR(INDEX('на отправку (3)'!U:U,MATCH($V40,'на отправку (3)'!$B:$B,0),1),0)</f>
        <v>0</v>
      </c>
      <c r="R40" s="129">
        <f>IFERROR(INDEX('на отправку (3)'!V:V,MATCH($V40,'на отправку (3)'!$B:$B,0),1),0)</f>
        <v>0</v>
      </c>
      <c r="S40" s="98"/>
      <c r="U40" s="71">
        <f t="shared" ref="U40:U45" si="13">IF(J40&gt;0,1,0)</f>
        <v>1</v>
      </c>
      <c r="V40" s="89" t="str">
        <f t="shared" ref="V40:V45" si="14">CONCATENATE($U$1,"№",C40)</f>
        <v>021110№28</v>
      </c>
      <c r="W40" s="8">
        <f>IFERROR(INDEX('на отправку (3)'!AB:AB,MATCH($V40,'на отправку (3)'!$B:$B,0),1),0)</f>
        <v>4.6442499999999999E-3</v>
      </c>
      <c r="X40" s="8">
        <f>IFERROR(INDEX('на отправку (3)'!AC:AC,MATCH($V40,'на отправку (3)'!$B:$B,0),1),0)</f>
        <v>0</v>
      </c>
      <c r="Y40" s="8">
        <v>3</v>
      </c>
      <c r="Z40" s="8">
        <f t="shared" si="2"/>
        <v>3</v>
      </c>
    </row>
    <row r="41" spans="1:27" ht="15.75" customHeight="1" x14ac:dyDescent="0.25">
      <c r="A41" s="201" t="s">
        <v>3139</v>
      </c>
      <c r="B41" s="120">
        <v>29</v>
      </c>
      <c r="C41" s="120">
        <v>29</v>
      </c>
      <c r="D41" s="92">
        <f>IFERROR(INDEX('на отправку (3)'!G:G,MATCH($V41,'на отправку (3)'!$B:$B,0),1),0)</f>
        <v>0</v>
      </c>
      <c r="E41" s="92">
        <f>IFERROR(INDEX('на отправку (3)'!H:H,MATCH($V41,'на отправку (3)'!$B:$B,0),1),0)</f>
        <v>13</v>
      </c>
      <c r="F41" s="92">
        <f>IFERROR(INDEX('на отправку (3)'!I:I,MATCH($V41,'на отправку (3)'!$B:$B,0),1),0)</f>
        <v>0</v>
      </c>
      <c r="G41" s="191">
        <f>IFERROR(INDEX('на отправку (3)'!J:J,MATCH($V41,'на отправку (3)'!$B:$B,0),1),0)</f>
        <v>0</v>
      </c>
      <c r="H41" s="92">
        <f>IFERROR(INDEX('на отправку (3)'!K:K,MATCH($V41,'на отправку (3)'!$B:$B,0),1),0)/100</f>
        <v>0</v>
      </c>
      <c r="I41" s="191">
        <f>IFERROR(INDEX('на отправку (3)'!M:M,MATCH($V41,'на отправку (3)'!$B:$B,0),1),0)</f>
        <v>0</v>
      </c>
      <c r="J41" s="129">
        <f>IFERROR(INDEX('на отправку (3)'!N:N,MATCH($V41,'на отправку (3)'!$B:$B,0),1),0)</f>
        <v>5</v>
      </c>
      <c r="K41" s="92" t="str">
        <f>IFERROR(INDEX('на отправку (3)'!O:O,MATCH($V41,'на отправку (3)'!$B:$B,0),1),0)</f>
        <v>x</v>
      </c>
      <c r="L41" s="92" t="str">
        <f>IFERROR(INDEX('на отправку (3)'!P:P,MATCH($V41,'на отправку (3)'!$B:$B,0),1),0)</f>
        <v>x</v>
      </c>
      <c r="M41" s="92">
        <f>IFERROR(INDEX('на отправку (3)'!Q:Q,MATCH($V41,'на отправку (3)'!$B:$B,0),1),0)</f>
        <v>1</v>
      </c>
      <c r="N41" s="98"/>
      <c r="O41" s="92">
        <f>IFERROR(INDEX('на отправку (3)'!S:S,MATCH($V41,'на отправку (3)'!$B:$B,0),1),0)</f>
        <v>0</v>
      </c>
      <c r="P41" s="92">
        <f>IFERROR(INDEX('на отправку (3)'!T:T,MATCH($V41,'на отправку (3)'!$B:$B,0),1),0)</f>
        <v>188</v>
      </c>
      <c r="Q41" s="92">
        <f>IFERROR(INDEX('на отправку (3)'!U:U,MATCH($V41,'на отправку (3)'!$B:$B,0),1),0)</f>
        <v>0</v>
      </c>
      <c r="R41" s="129">
        <f>IFERROR(INDEX('на отправку (3)'!V:V,MATCH($V41,'на отправку (3)'!$B:$B,0),1),0)</f>
        <v>0</v>
      </c>
      <c r="S41" s="98"/>
      <c r="U41" s="71">
        <f t="shared" si="13"/>
        <v>1</v>
      </c>
      <c r="V41" s="89" t="str">
        <f t="shared" si="14"/>
        <v>021110№29</v>
      </c>
      <c r="W41" s="8">
        <f>IFERROR(INDEX('на отправку (3)'!AB:AB,MATCH($V41,'на отправку (3)'!$B:$B,0),1),0)</f>
        <v>1.6719300000000001E-3</v>
      </c>
      <c r="X41" s="8">
        <f>IFERROR(INDEX('на отправку (3)'!AC:AC,MATCH($V41,'на отправку (3)'!$B:$B,0),1),0)</f>
        <v>0</v>
      </c>
      <c r="Y41" s="8">
        <v>5</v>
      </c>
      <c r="Z41" s="8">
        <f t="shared" si="2"/>
        <v>5</v>
      </c>
    </row>
    <row r="42" spans="1:27" ht="15.75" customHeight="1" x14ac:dyDescent="0.25">
      <c r="A42" s="201" t="s">
        <v>3140</v>
      </c>
      <c r="B42" s="120">
        <v>30</v>
      </c>
      <c r="C42" s="120">
        <v>30</v>
      </c>
      <c r="D42" s="92">
        <f>IFERROR(INDEX('на отправку (3)'!G:G,MATCH($V42,'на отправку (3)'!$B:$B,0),1),0)</f>
        <v>0</v>
      </c>
      <c r="E42" s="92">
        <f>IFERROR(INDEX('на отправку (3)'!H:H,MATCH($V42,'на отправку (3)'!$B:$B,0),1),0)</f>
        <v>13</v>
      </c>
      <c r="F42" s="92">
        <f>IFERROR(INDEX('на отправку (3)'!I:I,MATCH($V42,'на отправку (3)'!$B:$B,0),1),0)</f>
        <v>0</v>
      </c>
      <c r="G42" s="191">
        <f>IFERROR(INDEX('на отправку (3)'!J:J,MATCH($V42,'на отправку (3)'!$B:$B,0),1),0)</f>
        <v>0</v>
      </c>
      <c r="H42" s="92">
        <f>IFERROR(INDEX('на отправку (3)'!K:K,MATCH($V42,'на отправку (3)'!$B:$B,0),1),0)/100</f>
        <v>0</v>
      </c>
      <c r="I42" s="191">
        <f>IFERROR(INDEX('на отправку (3)'!M:M,MATCH($V42,'на отправку (3)'!$B:$B,0),1),0)</f>
        <v>0</v>
      </c>
      <c r="J42" s="129">
        <f>IFERROR(INDEX('на отправку (3)'!N:N,MATCH($V42,'на отправку (3)'!$B:$B,0),1),0)</f>
        <v>8</v>
      </c>
      <c r="K42" s="92" t="str">
        <f>IFERROR(INDEX('на отправку (3)'!O:O,MATCH($V42,'на отправку (3)'!$B:$B,0),1),0)</f>
        <v>x</v>
      </c>
      <c r="L42" s="92" t="str">
        <f>IFERROR(INDEX('на отправку (3)'!P:P,MATCH($V42,'на отправку (3)'!$B:$B,0),1),0)</f>
        <v>x</v>
      </c>
      <c r="M42" s="92">
        <f>IFERROR(INDEX('на отправку (3)'!Q:Q,MATCH($V42,'на отправку (3)'!$B:$B,0),1),0)</f>
        <v>1</v>
      </c>
      <c r="N42" s="98"/>
      <c r="O42" s="92">
        <f>IFERROR(INDEX('на отправку (3)'!S:S,MATCH($V42,'на отправку (3)'!$B:$B,0),1),0)</f>
        <v>0</v>
      </c>
      <c r="P42" s="92">
        <f>IFERROR(INDEX('на отправку (3)'!T:T,MATCH($V42,'на отправку (3)'!$B:$B,0),1),0)</f>
        <v>188</v>
      </c>
      <c r="Q42" s="92">
        <f>IFERROR(INDEX('на отправку (3)'!U:U,MATCH($V42,'на отправку (3)'!$B:$B,0),1),0)</f>
        <v>0</v>
      </c>
      <c r="R42" s="129">
        <f>IFERROR(INDEX('на отправку (3)'!V:V,MATCH($V42,'на отправку (3)'!$B:$B,0),1),0)</f>
        <v>0</v>
      </c>
      <c r="S42" s="98"/>
      <c r="U42" s="71">
        <f t="shared" si="13"/>
        <v>1</v>
      </c>
      <c r="V42" s="89" t="str">
        <f t="shared" si="14"/>
        <v>021110№30</v>
      </c>
      <c r="W42" s="8">
        <f>IFERROR(INDEX('на отправку (3)'!AB:AB,MATCH($V42,'на отправку (3)'!$B:$B,0),1),0)</f>
        <v>0</v>
      </c>
      <c r="X42" s="8">
        <f>IFERROR(INDEX('на отправку (3)'!AC:AC,MATCH($V42,'на отправку (3)'!$B:$B,0),1),0)</f>
        <v>0</v>
      </c>
      <c r="Y42" s="8">
        <v>8</v>
      </c>
      <c r="Z42" s="8">
        <f t="shared" si="2"/>
        <v>8</v>
      </c>
    </row>
    <row r="43" spans="1:27" ht="53.25" customHeight="1" x14ac:dyDescent="0.25">
      <c r="A43" s="201" t="s">
        <v>2534</v>
      </c>
      <c r="B43" s="120">
        <v>31</v>
      </c>
      <c r="C43" s="120">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1">
        <f>IFERROR(INDEX('на отправку (3)'!J:J,MATCH($V43,'на отправку (3)'!$B:$B,0),1),0)</f>
        <v>0</v>
      </c>
      <c r="H43" s="92">
        <f>IFERROR(INDEX('на отправку (3)'!K:K,MATCH($V43,'на отправку (3)'!$B:$B,0),1),0)/100</f>
        <v>0</v>
      </c>
      <c r="I43" s="191">
        <f>IFERROR(INDEX('на отправку (3)'!M:M,MATCH($V43,'на отправку (3)'!$B:$B,0),1),0)</f>
        <v>0</v>
      </c>
      <c r="J43" s="129">
        <v>3</v>
      </c>
      <c r="K43" s="92" t="str">
        <f>IFERROR(INDEX('на отправку (3)'!O:O,MATCH($V43,'на отправку (3)'!$B:$B,0),1),0)</f>
        <v>x</v>
      </c>
      <c r="L43" s="92" t="str">
        <f>IFERROR(INDEX('на отправку (3)'!P:P,MATCH($V43,'на отправку (3)'!$B:$B,0),1),0)</f>
        <v>x</v>
      </c>
      <c r="M43" s="92">
        <f>IFERROR(INDEX('на отправку (3)'!Q:Q,MATCH($V43,'на отправку (3)'!$B:$B,0),1),0)</f>
        <v>1</v>
      </c>
      <c r="N43" s="98"/>
      <c r="O43" s="92">
        <f>IFERROR(INDEX('на отправку (3)'!S:S,MATCH($V43,'на отправку (3)'!$B:$B,0),1),0)</f>
        <v>0</v>
      </c>
      <c r="P43" s="92">
        <f>IFERROR(INDEX('на отправку (3)'!T:T,MATCH($V43,'на отправку (3)'!$B:$B,0),1),0)</f>
        <v>0</v>
      </c>
      <c r="Q43" s="92">
        <f>IFERROR(INDEX('на отправку (3)'!U:U,MATCH($V43,'на отправку (3)'!$B:$B,0),1),0)</f>
        <v>0</v>
      </c>
      <c r="R43" s="129">
        <f>IFERROR(INDEX('на отправку (3)'!V:V,MATCH($V43,'на отправку (3)'!$B:$B,0),1),0)</f>
        <v>0</v>
      </c>
      <c r="S43" s="98"/>
      <c r="U43" s="71">
        <f t="shared" si="13"/>
        <v>1</v>
      </c>
      <c r="V43" s="89" t="str">
        <f t="shared" si="14"/>
        <v>021110№31</v>
      </c>
      <c r="W43" s="8">
        <f>IFERROR(INDEX('на отправку (3)'!AB:AB,MATCH($V43,'на отправку (3)'!$B:$B,0),1),0)</f>
        <v>0</v>
      </c>
      <c r="X43" s="8">
        <f>IFERROR(INDEX('на отправку (3)'!AC:AC,MATCH($V43,'на отправку (3)'!$B:$B,0),1),0)</f>
        <v>0</v>
      </c>
      <c r="Y43" s="8">
        <v>3</v>
      </c>
      <c r="Z43" s="8">
        <f t="shared" si="2"/>
        <v>3</v>
      </c>
    </row>
    <row r="44" spans="1:27" ht="53.25" customHeight="1" x14ac:dyDescent="0.25">
      <c r="A44" s="201" t="s">
        <v>2536</v>
      </c>
      <c r="B44" s="120">
        <v>32</v>
      </c>
      <c r="C44" s="120">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1">
        <f>IFERROR(INDEX('на отправку (3)'!J:J,MATCH($V44,'на отправку (3)'!$B:$B,0),1),0)</f>
        <v>0</v>
      </c>
      <c r="H44" s="92">
        <f>IFERROR(INDEX('на отправку (3)'!K:K,MATCH($V44,'на отправку (3)'!$B:$B,0),1),0)/100</f>
        <v>0</v>
      </c>
      <c r="I44" s="191">
        <f>IFERROR(INDEX('на отправку (3)'!M:M,MATCH($V44,'на отправку (3)'!$B:$B,0),1),0)</f>
        <v>0</v>
      </c>
      <c r="J44" s="129">
        <v>8</v>
      </c>
      <c r="K44" s="92" t="str">
        <f>IFERROR(INDEX('на отправку (3)'!O:O,MATCH($V44,'на отправку (3)'!$B:$B,0),1),0)</f>
        <v>x</v>
      </c>
      <c r="L44" s="92" t="str">
        <f>IFERROR(INDEX('на отправку (3)'!P:P,MATCH($V44,'на отправку (3)'!$B:$B,0),1),0)</f>
        <v>x</v>
      </c>
      <c r="M44" s="92">
        <f>IFERROR(INDEX('на отправку (3)'!Q:Q,MATCH($V44,'на отправку (3)'!$B:$B,0),1),0)</f>
        <v>1</v>
      </c>
      <c r="N44" s="98"/>
      <c r="O44" s="92">
        <f>IFERROR(INDEX('на отправку (3)'!S:S,MATCH($V44,'на отправку (3)'!$B:$B,0),1),0)</f>
        <v>0</v>
      </c>
      <c r="P44" s="92">
        <f>IFERROR(INDEX('на отправку (3)'!T:T,MATCH($V44,'на отправку (3)'!$B:$B,0),1),0)</f>
        <v>0</v>
      </c>
      <c r="Q44" s="92">
        <f>IFERROR(INDEX('на отправку (3)'!U:U,MATCH($V44,'на отправку (3)'!$B:$B,0),1),0)</f>
        <v>0</v>
      </c>
      <c r="R44" s="129">
        <f>IFERROR(INDEX('на отправку (3)'!V:V,MATCH($V44,'на отправку (3)'!$B:$B,0),1),0)</f>
        <v>0</v>
      </c>
      <c r="S44" s="98"/>
      <c r="U44" s="71">
        <f t="shared" si="13"/>
        <v>1</v>
      </c>
      <c r="V44" s="89" t="str">
        <f t="shared" si="14"/>
        <v>021110№32</v>
      </c>
      <c r="W44" s="8">
        <f>IFERROR(INDEX('на отправку (3)'!AB:AB,MATCH($V44,'на отправку (3)'!$B:$B,0),1),0)</f>
        <v>0</v>
      </c>
      <c r="X44" s="8">
        <f>IFERROR(INDEX('на отправку (3)'!AC:AC,MATCH($V44,'на отправку (3)'!$B:$B,0),1),0)</f>
        <v>0</v>
      </c>
      <c r="Y44" s="8">
        <v>8</v>
      </c>
      <c r="Z44" s="8">
        <f t="shared" si="2"/>
        <v>8</v>
      </c>
    </row>
    <row r="45" spans="1:27" ht="15.75" customHeight="1" x14ac:dyDescent="0.25">
      <c r="A45" s="201" t="s">
        <v>3141</v>
      </c>
      <c r="B45" s="127">
        <v>33</v>
      </c>
      <c r="C45" s="127">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1">
        <f>IFERROR(INDEX('на отправку (3)'!J:J,MATCH($V45,'на отправку (3)'!$B:$B,0),1),0)</f>
        <v>0</v>
      </c>
      <c r="H45" s="92">
        <f>IFERROR(INDEX('на отправку (3)'!K:K,MATCH($V45,'на отправку (3)'!$B:$B,0),1),0)/100</f>
        <v>0</v>
      </c>
      <c r="I45" s="191">
        <f>IFERROR(INDEX('на отправку (3)'!M:M,MATCH($V45,'на отправку (3)'!$B:$B,0),1),0)</f>
        <v>0</v>
      </c>
      <c r="J45" s="129">
        <f>IFERROR(INDEX('на отправку (3)'!N:N,MATCH($V45,'на отправку (3)'!$B:$B,0),1),0)</f>
        <v>0</v>
      </c>
      <c r="K45" s="92" t="str">
        <f>IFERROR(INDEX('на отправку (3)'!O:O,MATCH($V45,'на отправку (3)'!$B:$B,0),1),0)</f>
        <v>x</v>
      </c>
      <c r="L45" s="92">
        <f>IFERROR(INDEX('на отправку (3)'!P:P,MATCH($V45,'на отправку (3)'!$B:$B,0),1),0)</f>
        <v>0</v>
      </c>
      <c r="M45" s="92">
        <f>IFERROR(INDEX('на отправку (3)'!Q:Q,MATCH($V45,'на отправку (3)'!$B:$B,0),1),0)</f>
        <v>2</v>
      </c>
      <c r="N45" s="98"/>
      <c r="O45" s="92">
        <f>IFERROR(INDEX('на отправку (3)'!S:S,MATCH($V45,'на отправку (3)'!$B:$B,0),1),0)</f>
        <v>0</v>
      </c>
      <c r="P45" s="92">
        <f>IFERROR(INDEX('на отправку (3)'!T:T,MATCH($V45,'на отправку (3)'!$B:$B,0),1),0)</f>
        <v>0</v>
      </c>
      <c r="Q45" s="92">
        <f>IFERROR(INDEX('на отправку (3)'!U:U,MATCH($V45,'на отправку (3)'!$B:$B,0),1),0)</f>
        <v>0</v>
      </c>
      <c r="R45" s="129">
        <f>IFERROR(INDEX('на отправку (3)'!V:V,MATCH($V45,'на отправку (3)'!$B:$B,0),1),0)</f>
        <v>0</v>
      </c>
      <c r="S45" s="98"/>
      <c r="U45" s="71">
        <f t="shared" si="13"/>
        <v>0</v>
      </c>
      <c r="V45" s="89" t="str">
        <f t="shared" si="14"/>
        <v>021110№33</v>
      </c>
      <c r="W45" s="8">
        <f>IFERROR(INDEX('на отправку (3)'!AB:AB,MATCH($V45,'на отправку (3)'!$B:$B,0),1),0)</f>
        <v>0</v>
      </c>
      <c r="X45" s="8">
        <f>IFERROR(INDEX('на отправку (3)'!AC:AC,MATCH($V45,'на отправку (3)'!$B:$B,0),1),0)</f>
        <v>0</v>
      </c>
      <c r="Y45" s="8">
        <v>4</v>
      </c>
      <c r="Z45" s="8">
        <f t="shared" si="2"/>
        <v>0</v>
      </c>
    </row>
    <row r="46" spans="1:27" ht="0.75" customHeight="1" x14ac:dyDescent="0.25">
      <c r="A46" s="85"/>
      <c r="C46" s="125"/>
      <c r="D46" s="86"/>
      <c r="E46" s="86"/>
      <c r="F46" s="86"/>
      <c r="G46" s="86"/>
      <c r="H46" s="86"/>
      <c r="I46" s="86"/>
      <c r="J46" s="130"/>
      <c r="K46" s="86"/>
      <c r="L46" s="86"/>
      <c r="M46" s="86"/>
      <c r="N46" s="86"/>
      <c r="O46" s="86"/>
      <c r="P46" s="86"/>
      <c r="Q46" s="86"/>
      <c r="R46" s="130"/>
      <c r="S46" s="87"/>
    </row>
    <row r="47" spans="1:27" ht="0.75" customHeight="1" x14ac:dyDescent="0.25"/>
    <row r="48" spans="1:27" ht="38.25" customHeight="1" x14ac:dyDescent="0.25">
      <c r="A48" s="182" t="s">
        <v>2455</v>
      </c>
      <c r="C48" s="182"/>
      <c r="D48" s="182"/>
      <c r="E48" s="182"/>
      <c r="F48" s="182"/>
      <c r="G48" s="182"/>
      <c r="H48" s="182"/>
      <c r="I48" s="182"/>
      <c r="J48" s="182"/>
      <c r="K48" s="182"/>
      <c r="L48" s="182"/>
      <c r="M48" s="182"/>
      <c r="N48" s="182"/>
      <c r="O48" s="182"/>
      <c r="P48" s="182"/>
      <c r="Q48" s="182"/>
      <c r="R48" s="182"/>
      <c r="S48" s="182"/>
      <c r="T48" s="182"/>
      <c r="U48" s="72">
        <f>SUM(U10:U45)</f>
        <v>9</v>
      </c>
      <c r="W48" s="83" t="s">
        <v>184</v>
      </c>
      <c r="Z48" s="72">
        <f>SUM(Z10:Z45)</f>
        <v>62</v>
      </c>
      <c r="AA48" s="83" t="s">
        <v>269</v>
      </c>
    </row>
    <row r="49" spans="1:20" ht="16.5" customHeight="1" x14ac:dyDescent="0.25">
      <c r="A49" s="182" t="s">
        <v>2456</v>
      </c>
      <c r="C49" s="182"/>
      <c r="D49" s="182"/>
      <c r="E49" s="182"/>
      <c r="F49" s="182"/>
      <c r="G49" s="182"/>
      <c r="H49" s="182"/>
      <c r="I49" s="182"/>
      <c r="J49" s="182"/>
      <c r="K49" s="182"/>
      <c r="L49" s="182"/>
      <c r="M49" s="182"/>
      <c r="N49" s="182"/>
      <c r="O49" s="182"/>
      <c r="P49" s="182"/>
      <c r="Q49" s="182"/>
      <c r="R49" s="182"/>
      <c r="S49" s="182"/>
      <c r="T49" s="182"/>
    </row>
    <row r="50" spans="1:20" ht="15" customHeight="1" x14ac:dyDescent="0.25">
      <c r="A50" s="182" t="s">
        <v>2457</v>
      </c>
      <c r="C50" s="182"/>
      <c r="D50" s="182"/>
      <c r="E50" s="182"/>
      <c r="F50" s="182"/>
      <c r="G50" s="182"/>
      <c r="H50" s="182"/>
      <c r="I50" s="182"/>
      <c r="J50" s="182"/>
      <c r="K50" s="182"/>
      <c r="L50" s="182"/>
      <c r="M50" s="182"/>
      <c r="N50" s="182"/>
      <c r="O50" s="182"/>
      <c r="P50" s="182"/>
      <c r="Q50" s="182"/>
      <c r="R50" s="182"/>
      <c r="S50" s="182"/>
      <c r="T50" s="182"/>
    </row>
    <row r="51" spans="1:20" x14ac:dyDescent="0.25">
      <c r="C51" s="121" t="s">
        <v>19</v>
      </c>
      <c r="J51" s="96">
        <f>T_РЕЗ2+J26+J33+J38</f>
        <v>45</v>
      </c>
      <c r="M51" s="72">
        <f>SUMIF(M10:M45,1,M10:M45)</f>
        <v>11</v>
      </c>
      <c r="N51" s="83" t="s">
        <v>183</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Лист18"/>
  <dimension ref="A1:AA51"/>
  <sheetViews>
    <sheetView showGridLines="0" zoomScale="90" zoomScaleNormal="90" workbookViewId="0">
      <selection activeCell="D6" sqref="D6:S7"/>
    </sheetView>
  </sheetViews>
  <sheetFormatPr defaultColWidth="9.140625" defaultRowHeight="15" x14ac:dyDescent="0.25"/>
  <cols>
    <col min="1" max="1" width="44.5703125" style="83" customWidth="1"/>
    <col min="2" max="2" width="7" style="185" customWidth="1"/>
    <col min="3" max="3" width="7.140625" style="121" customWidth="1"/>
    <col min="4" max="4" width="14.28515625" style="83" customWidth="1"/>
    <col min="5" max="6" width="12.140625" style="83" customWidth="1"/>
    <col min="7" max="7" width="11.140625" style="83" customWidth="1"/>
    <col min="8" max="8" width="15.140625" style="83" customWidth="1"/>
    <col min="9" max="9" width="11.140625" style="83" customWidth="1"/>
    <col min="10" max="10" width="13.28515625" style="69" customWidth="1"/>
    <col min="11" max="11" width="14" style="83" customWidth="1"/>
    <col min="12" max="12" width="14.28515625" style="83" customWidth="1"/>
    <col min="13" max="13" width="11.140625" style="83" customWidth="1"/>
    <col min="14" max="14" width="20" style="83" customWidth="1"/>
    <col min="15" max="15" width="13.42578125" style="83" customWidth="1"/>
    <col min="16" max="16" width="13.28515625" style="83" customWidth="1"/>
    <col min="17" max="17" width="13" style="83" customWidth="1"/>
    <col min="18" max="18" width="11.140625" style="69" customWidth="1"/>
    <col min="19" max="19" width="20" style="83" customWidth="1"/>
    <col min="20" max="20" width="0.140625" style="83" hidden="1" customWidth="1"/>
    <col min="21" max="21" width="10.85546875" style="89" customWidth="1"/>
    <col min="22" max="22" width="13.140625" style="83" hidden="1" customWidth="1"/>
    <col min="23" max="23" width="10.85546875" style="83" customWidth="1"/>
    <col min="24" max="16384" width="9.140625" style="83"/>
  </cols>
  <sheetData>
    <row r="1" spans="1:26" x14ac:dyDescent="0.25">
      <c r="A1" s="88"/>
      <c r="U1" s="89" t="s">
        <v>38</v>
      </c>
    </row>
    <row r="2" spans="1:26" ht="22.5" customHeight="1" x14ac:dyDescent="0.25">
      <c r="A2" s="178" t="s">
        <v>2496</v>
      </c>
      <c r="C2" s="178"/>
      <c r="D2" s="178"/>
      <c r="E2" s="178"/>
      <c r="F2" s="178"/>
      <c r="G2" s="178"/>
      <c r="H2" s="178"/>
      <c r="I2" s="178"/>
      <c r="J2" s="178"/>
      <c r="K2" s="178"/>
      <c r="L2" s="178"/>
      <c r="M2" s="178"/>
      <c r="N2" s="178"/>
      <c r="O2" s="178"/>
      <c r="P2" s="178"/>
      <c r="Q2" s="178"/>
      <c r="R2" s="178"/>
      <c r="S2" s="178"/>
      <c r="T2" s="178"/>
    </row>
    <row r="3" spans="1:26" ht="20.25" customHeight="1" x14ac:dyDescent="0.25">
      <c r="A3" s="178" t="s">
        <v>0</v>
      </c>
      <c r="C3" s="178"/>
      <c r="D3" s="178"/>
      <c r="E3" s="178"/>
      <c r="F3" s="178"/>
      <c r="G3" s="178"/>
      <c r="H3" s="178"/>
      <c r="I3" s="178"/>
      <c r="J3" s="178"/>
      <c r="K3" s="178"/>
      <c r="L3" s="178"/>
      <c r="M3" s="178"/>
      <c r="N3" s="178"/>
      <c r="O3" s="178"/>
      <c r="P3" s="178"/>
      <c r="Q3" s="178"/>
      <c r="R3" s="178"/>
      <c r="S3" s="178"/>
      <c r="T3" s="178"/>
    </row>
    <row r="4" spans="1:26" ht="16.5" customHeight="1" x14ac:dyDescent="0.25">
      <c r="A4" s="178" t="s">
        <v>39</v>
      </c>
      <c r="C4" s="178"/>
      <c r="D4" s="178"/>
      <c r="E4" s="178"/>
      <c r="F4" s="178"/>
      <c r="G4" s="178"/>
      <c r="H4" s="178"/>
      <c r="I4" s="178"/>
      <c r="J4" s="178"/>
      <c r="K4" s="178"/>
      <c r="L4" s="178"/>
      <c r="M4" s="178"/>
      <c r="N4" s="178"/>
      <c r="O4" s="178"/>
      <c r="P4" s="178"/>
      <c r="Q4" s="178"/>
      <c r="R4" s="178"/>
      <c r="S4" s="178"/>
      <c r="T4" s="178"/>
    </row>
    <row r="5" spans="1:26" x14ac:dyDescent="0.25">
      <c r="A5" s="225" t="s">
        <v>3092</v>
      </c>
      <c r="B5" s="225" t="s">
        <v>16</v>
      </c>
      <c r="C5" s="217" t="s">
        <v>2441</v>
      </c>
      <c r="D5" s="223" t="s">
        <v>3112</v>
      </c>
      <c r="E5" s="222" t="s">
        <v>2442</v>
      </c>
      <c r="F5" s="222" t="s">
        <v>2442</v>
      </c>
      <c r="G5" s="222" t="s">
        <v>2442</v>
      </c>
      <c r="H5" s="222" t="s">
        <v>2442</v>
      </c>
      <c r="I5" s="222" t="s">
        <v>2442</v>
      </c>
      <c r="J5" s="222" t="s">
        <v>2442</v>
      </c>
      <c r="K5" s="222" t="s">
        <v>2442</v>
      </c>
      <c r="L5" s="222" t="s">
        <v>2442</v>
      </c>
      <c r="M5" s="222" t="s">
        <v>2442</v>
      </c>
      <c r="N5" s="222" t="s">
        <v>2442</v>
      </c>
      <c r="O5" s="223" t="s">
        <v>2443</v>
      </c>
      <c r="P5" s="222" t="s">
        <v>2443</v>
      </c>
      <c r="Q5" s="222" t="s">
        <v>2443</v>
      </c>
      <c r="R5" s="222" t="s">
        <v>2443</v>
      </c>
      <c r="S5" s="224" t="s">
        <v>2443</v>
      </c>
      <c r="U5" s="214" t="s">
        <v>184</v>
      </c>
    </row>
    <row r="6" spans="1:26" ht="97.5" customHeight="1" x14ac:dyDescent="0.25">
      <c r="A6" s="215"/>
      <c r="B6" s="215"/>
      <c r="C6" s="218"/>
      <c r="D6" s="1" t="s">
        <v>3093</v>
      </c>
      <c r="E6" s="1" t="s">
        <v>3094</v>
      </c>
      <c r="F6" s="1" t="s">
        <v>3095</v>
      </c>
      <c r="G6" s="1" t="s">
        <v>3096</v>
      </c>
      <c r="H6" s="1" t="s">
        <v>2444</v>
      </c>
      <c r="I6" s="1" t="s">
        <v>2445</v>
      </c>
      <c r="J6" s="1" t="s">
        <v>9</v>
      </c>
      <c r="K6" s="1" t="s">
        <v>3097</v>
      </c>
      <c r="L6" s="1" t="s">
        <v>2446</v>
      </c>
      <c r="M6" s="1" t="s">
        <v>2447</v>
      </c>
      <c r="N6" s="1" t="s">
        <v>3098</v>
      </c>
      <c r="O6" s="1" t="s">
        <v>3093</v>
      </c>
      <c r="P6" s="1" t="s">
        <v>3099</v>
      </c>
      <c r="Q6" s="1" t="s">
        <v>3100</v>
      </c>
      <c r="R6" s="1" t="s">
        <v>9</v>
      </c>
      <c r="S6" s="194" t="s">
        <v>11</v>
      </c>
      <c r="U6" s="226"/>
    </row>
    <row r="7" spans="1:26" ht="71.25" customHeight="1" x14ac:dyDescent="0.25">
      <c r="A7" s="216"/>
      <c r="B7" s="216"/>
      <c r="C7" s="219"/>
      <c r="D7" s="1" t="s">
        <v>3101</v>
      </c>
      <c r="E7" s="1" t="s">
        <v>3101</v>
      </c>
      <c r="F7" s="1" t="s">
        <v>3102</v>
      </c>
      <c r="G7" s="1" t="s">
        <v>3103</v>
      </c>
      <c r="H7" s="1" t="s">
        <v>3104</v>
      </c>
      <c r="I7" s="1" t="s">
        <v>3105</v>
      </c>
      <c r="J7" s="1" t="s">
        <v>3106</v>
      </c>
      <c r="K7" s="1" t="s">
        <v>3107</v>
      </c>
      <c r="L7" s="1" t="s">
        <v>3108</v>
      </c>
      <c r="M7" s="1" t="s">
        <v>3109</v>
      </c>
      <c r="N7" s="1" t="s">
        <v>3110</v>
      </c>
      <c r="O7" s="1" t="s">
        <v>3101</v>
      </c>
      <c r="P7" s="1" t="s">
        <v>3101</v>
      </c>
      <c r="Q7" s="1" t="s">
        <v>3111</v>
      </c>
      <c r="R7" s="1" t="s">
        <v>3106</v>
      </c>
      <c r="S7" s="194"/>
      <c r="U7" s="227"/>
      <c r="W7" s="2" t="s">
        <v>2492</v>
      </c>
      <c r="X7" s="2" t="s">
        <v>2493</v>
      </c>
      <c r="Y7" s="2" t="s">
        <v>2495</v>
      </c>
      <c r="Z7" s="2" t="s">
        <v>2494</v>
      </c>
    </row>
    <row r="8" spans="1:26" x14ac:dyDescent="0.25">
      <c r="A8" s="122">
        <v>1</v>
      </c>
      <c r="B8" s="176">
        <v>2</v>
      </c>
      <c r="C8" s="122">
        <v>3</v>
      </c>
      <c r="D8" s="176">
        <v>4</v>
      </c>
      <c r="E8" s="122">
        <v>5</v>
      </c>
      <c r="F8" s="176">
        <v>6</v>
      </c>
      <c r="G8" s="122">
        <v>7</v>
      </c>
      <c r="H8" s="176">
        <v>8</v>
      </c>
      <c r="I8" s="122">
        <v>9</v>
      </c>
      <c r="J8" s="176">
        <v>10</v>
      </c>
      <c r="K8" s="122">
        <v>11</v>
      </c>
      <c r="L8" s="176">
        <v>12</v>
      </c>
      <c r="M8" s="122">
        <v>13</v>
      </c>
      <c r="N8" s="176">
        <v>14</v>
      </c>
      <c r="O8" s="122">
        <v>15</v>
      </c>
      <c r="P8" s="176">
        <v>16</v>
      </c>
      <c r="Q8" s="122">
        <v>17</v>
      </c>
      <c r="R8" s="176">
        <v>18</v>
      </c>
      <c r="S8" s="122">
        <v>19</v>
      </c>
      <c r="U8" s="8"/>
    </row>
    <row r="9" spans="1:26" s="121" customFormat="1" ht="19.5" customHeight="1" x14ac:dyDescent="0.2">
      <c r="A9" s="128"/>
      <c r="B9" s="138"/>
      <c r="C9" s="128"/>
      <c r="D9" s="135" t="s">
        <v>13</v>
      </c>
      <c r="E9" s="132"/>
      <c r="F9" s="132"/>
      <c r="G9" s="132"/>
      <c r="H9" s="132"/>
      <c r="I9" s="132"/>
      <c r="J9" s="139">
        <f>SUM(J10:J25)</f>
        <v>15</v>
      </c>
      <c r="K9" s="132"/>
      <c r="L9" s="132"/>
      <c r="M9" s="132"/>
      <c r="N9" s="132"/>
      <c r="O9" s="132"/>
      <c r="P9" s="132"/>
      <c r="Q9" s="132"/>
      <c r="R9" s="132"/>
      <c r="S9" s="132"/>
      <c r="U9" s="133"/>
    </row>
    <row r="10" spans="1:26" ht="45" customHeight="1" x14ac:dyDescent="0.25">
      <c r="A10" s="201" t="s">
        <v>3113</v>
      </c>
      <c r="B10" s="186">
        <v>1</v>
      </c>
      <c r="C10" s="124">
        <v>1</v>
      </c>
      <c r="D10" s="92">
        <f>IFERROR(INDEX('на отправку (3)'!G:G,MATCH($V10,'на отправку (3)'!$B:$B,0),1),0)</f>
        <v>14576</v>
      </c>
      <c r="E10" s="92">
        <f>IFERROR(INDEX('на отправку (3)'!H:H,MATCH($V10,'на отправку (3)'!$B:$B,0),1),0)</f>
        <v>15865</v>
      </c>
      <c r="F10" s="92">
        <f>IFERROR(INDEX('на отправку (3)'!I:I,MATCH($V10,'на отправку (3)'!$B:$B,0),1),0)</f>
        <v>0.91875196999999997</v>
      </c>
      <c r="G10" s="188" t="s">
        <v>12</v>
      </c>
      <c r="H10" s="92">
        <f>IFERROR(INDEX('на отправку (3)'!K:K,MATCH($V10,'на отправку (3)'!$B:$B,0),1),0)/100</f>
        <v>6.6107972999999997E-4</v>
      </c>
      <c r="I10" s="188" t="s">
        <v>12</v>
      </c>
      <c r="J10" s="129">
        <f>IFERROR(INDEX('на отправку (3)'!N:N,MATCH($V10,'на отправку (3)'!$B:$B,0),1),0)</f>
        <v>0</v>
      </c>
      <c r="K10" s="92">
        <f>IFERROR(INDEX('на отправку (3)'!O:O,MATCH($V10,'на отправку (3)'!$B:$B,0),1),0)</f>
        <v>0</v>
      </c>
      <c r="L10" s="92">
        <f>IFERROR(INDEX('на отправку (3)'!P:P,MATCH($V10,'на отправку (3)'!$B:$B,0),1),0)</f>
        <v>1</v>
      </c>
      <c r="M10" s="92">
        <f>IFERROR(INDEX('на отправку (3)'!Q:Q,MATCH($V10,'на отправку (3)'!$B:$B,0),1),0)</f>
        <v>1</v>
      </c>
      <c r="N10" s="92">
        <f>IFERROR(INDEX('на отправку (3)'!R:R,MATCH($V10,'на отправку (3)'!$B:$B,0),1),0)</f>
        <v>0</v>
      </c>
      <c r="O10" s="92">
        <f>IFERROR(INDEX('на отправку (3)'!S:S,MATCH($V10,'на отправку (3)'!$B:$B,0),1),0)</f>
        <v>14465</v>
      </c>
      <c r="P10" s="92">
        <f>IFERROR(INDEX('на отправку (3)'!T:T,MATCH($V10,'на отправку (3)'!$B:$B,0),1),0)</f>
        <v>16785</v>
      </c>
      <c r="Q10" s="92">
        <f>IFERROR(INDEX('на отправку (3)'!U:U,MATCH($V10,'на отправку (3)'!$B:$B,0),1),0)</f>
        <v>0.86178135199999994</v>
      </c>
      <c r="R10" s="129">
        <f>IFERROR(INDEX('на отправку (3)'!V:V,MATCH($V10,'на отправку (3)'!$B:$B,0),1),0)</f>
        <v>0</v>
      </c>
      <c r="S10" s="92">
        <f>IFERROR(INDEX('на отправку (3)'!W:W,MATCH($V10,'на отправку (3)'!$B:$B,0),1),0)</f>
        <v>0</v>
      </c>
      <c r="U10" s="71">
        <f>IF(J10&gt;0,1,0)</f>
        <v>0</v>
      </c>
      <c r="V10" s="89" t="str">
        <f>CONCATENATE($U$1,"№",C10)</f>
        <v>021111№1</v>
      </c>
      <c r="W10" s="8">
        <f>IFERROR(INDEX('на отправку (3)'!AB:AB,MATCH($V10,'на отправку (3)'!$B:$B,0),1),0)</f>
        <v>0.87783438400000002</v>
      </c>
      <c r="X10" s="8">
        <f>IFERROR(INDEX('на отправку (3)'!AC:AC,MATCH($V10,'на отправку (3)'!$B:$B,0),1),0)</f>
        <v>0.79392113200000003</v>
      </c>
      <c r="Y10" s="8">
        <v>3</v>
      </c>
      <c r="Z10" s="8">
        <f>IF(M10=1,Y10,0)</f>
        <v>3</v>
      </c>
    </row>
    <row r="11" spans="1:26" ht="45" customHeight="1" x14ac:dyDescent="0.25">
      <c r="A11" s="201" t="s">
        <v>3114</v>
      </c>
      <c r="B11" s="186">
        <v>2</v>
      </c>
      <c r="C11" s="124">
        <v>26</v>
      </c>
      <c r="D11" s="92">
        <f>IFERROR(INDEX('на отправку (3)'!G:G,MATCH($V11,'на отправку (3)'!$B:$B,0),1),0)</f>
        <v>23221</v>
      </c>
      <c r="E11" s="92">
        <f>IFERROR(INDEX('на отправку (3)'!H:H,MATCH($V11,'на отправку (3)'!$B:$B,0),1),0)</f>
        <v>26484</v>
      </c>
      <c r="F11" s="92">
        <f>IFERROR(INDEX('на отправку (3)'!I:I,MATCH($V11,'на отправку (3)'!$B:$B,0),1),0)</f>
        <v>0.87679353599999998</v>
      </c>
      <c r="G11" s="188" t="s">
        <v>12</v>
      </c>
      <c r="H11" s="92">
        <f>IFERROR(INDEX('на отправку (3)'!K:K,MATCH($V11,'на отправку (3)'!$B:$B,0),1),0)/100</f>
        <v>1.1566876999999999E-4</v>
      </c>
      <c r="I11" s="188" t="s">
        <v>12</v>
      </c>
      <c r="J11" s="129">
        <f>IFERROR(INDEX('на отправку (3)'!N:N,MATCH($V11,'на отправку (3)'!$B:$B,0),1),0)</f>
        <v>0</v>
      </c>
      <c r="K11" s="92">
        <f>IFERROR(INDEX('на отправку (3)'!O:O,MATCH($V11,'на отправку (3)'!$B:$B,0),1),0)</f>
        <v>0</v>
      </c>
      <c r="L11" s="92">
        <f>IFERROR(INDEX('на отправку (3)'!P:P,MATCH($V11,'на отправку (3)'!$B:$B,0),1),0)</f>
        <v>1</v>
      </c>
      <c r="M11" s="92">
        <f>IFERROR(INDEX('на отправку (3)'!Q:Q,MATCH($V11,'на отправку (3)'!$B:$B,0),1),0)</f>
        <v>1</v>
      </c>
      <c r="N11" s="92">
        <f>IFERROR(INDEX('на отправку (3)'!R:R,MATCH($V11,'на отправку (3)'!$B:$B,0),1),0)</f>
        <v>0</v>
      </c>
      <c r="O11" s="92">
        <f>IFERROR(INDEX('на отправку (3)'!S:S,MATCH($V11,'на отправку (3)'!$B:$B,0),1),0)</f>
        <v>23440</v>
      </c>
      <c r="P11" s="92">
        <f>IFERROR(INDEX('на отправку (3)'!T:T,MATCH($V11,'на отправку (3)'!$B:$B,0),1),0)</f>
        <v>27043</v>
      </c>
      <c r="Q11" s="92">
        <f>IFERROR(INDEX('на отправку (3)'!U:U,MATCH($V11,'на отправку (3)'!$B:$B,0),1),0)</f>
        <v>0.86676774000000001</v>
      </c>
      <c r="R11" s="129">
        <f>IFERROR(INDEX('на отправку (3)'!V:V,MATCH($V11,'на отправку (3)'!$B:$B,0),1),0)</f>
        <v>0</v>
      </c>
      <c r="S11" s="92">
        <f>IFERROR(INDEX('на отправку (3)'!W:W,MATCH($V11,'на отправку (3)'!$B:$B,0),1),0)</f>
        <v>0</v>
      </c>
      <c r="U11" s="71">
        <f t="shared" ref="U11:U25" si="0">IF(J11&gt;0,1,0)</f>
        <v>0</v>
      </c>
      <c r="V11" s="89" t="str">
        <f t="shared" ref="V11:V25" si="1">CONCATENATE($U$1,"№",C11)</f>
        <v>021111№26</v>
      </c>
      <c r="W11" s="8">
        <f>IFERROR(INDEX('на отправку (3)'!AB:AB,MATCH($V11,'на отправку (3)'!$B:$B,0),1),0)</f>
        <v>0.83450456100000003</v>
      </c>
      <c r="X11" s="8">
        <f>IFERROR(INDEX('на отправку (3)'!AC:AC,MATCH($V11,'на отправку (3)'!$B:$B,0),1),0)</f>
        <v>0.72780695200000001</v>
      </c>
      <c r="Y11" s="8">
        <v>3</v>
      </c>
      <c r="Z11" s="8">
        <f t="shared" ref="Z11:Z45" si="2">IF(M11=1,Y11,0)</f>
        <v>3</v>
      </c>
    </row>
    <row r="12" spans="1:26" ht="60.75" customHeight="1" x14ac:dyDescent="0.25">
      <c r="A12" s="201" t="s">
        <v>3115</v>
      </c>
      <c r="B12" s="186">
        <v>3</v>
      </c>
      <c r="C12" s="124">
        <v>2</v>
      </c>
      <c r="D12" s="92">
        <f>IFERROR(INDEX('на отправку (3)'!G:G,MATCH($V12,'на отправку (3)'!$B:$B,0),1),0)</f>
        <v>59</v>
      </c>
      <c r="E12" s="92">
        <f>IFERROR(INDEX('на отправку (3)'!H:H,MATCH($V12,'на отправку (3)'!$B:$B,0),1),0)</f>
        <v>59</v>
      </c>
      <c r="F12" s="92">
        <f>IFERROR(INDEX('на отправку (3)'!I:I,MATCH($V12,'на отправку (3)'!$B:$B,0),1),0)</f>
        <v>1</v>
      </c>
      <c r="G12" s="188" t="s">
        <v>12</v>
      </c>
      <c r="H12" s="92">
        <f>IFERROR(INDEX('на отправку (3)'!K:K,MATCH($V12,'на отправку (3)'!$B:$B,0),1),0)/100</f>
        <v>0</v>
      </c>
      <c r="I12" s="188" t="s">
        <v>12</v>
      </c>
      <c r="J12" s="129">
        <f>IFERROR(INDEX('на отправку (3)'!N:N,MATCH($V12,'на отправку (3)'!$B:$B,0),1),0)</f>
        <v>2</v>
      </c>
      <c r="K12" s="92">
        <f>IFERROR(INDEX('на отправку (3)'!O:O,MATCH($V12,'на отправку (3)'!$B:$B,0),1),0)</f>
        <v>2</v>
      </c>
      <c r="L12" s="92">
        <f>IFERROR(INDEX('на отправку (3)'!P:P,MATCH($V12,'на отправку (3)'!$B:$B,0),1),0)</f>
        <v>4</v>
      </c>
      <c r="M12" s="92">
        <f>IFERROR(INDEX('на отправку (3)'!Q:Q,MATCH($V12,'на отправку (3)'!$B:$B,0),1),0)</f>
        <v>1</v>
      </c>
      <c r="N12" s="92">
        <f>IFERROR(INDEX('на отправку (3)'!R:R,MATCH($V12,'на отправку (3)'!$B:$B,0),1),0)</f>
        <v>0</v>
      </c>
      <c r="O12" s="92">
        <f>IFERROR(INDEX('на отправку (3)'!S:S,MATCH($V12,'на отправку (3)'!$B:$B,0),1),0)</f>
        <v>127</v>
      </c>
      <c r="P12" s="92">
        <f>IFERROR(INDEX('на отправку (3)'!T:T,MATCH($V12,'на отправку (3)'!$B:$B,0),1),0)</f>
        <v>127</v>
      </c>
      <c r="Q12" s="92">
        <f>IFERROR(INDEX('на отправку (3)'!U:U,MATCH($V12,'на отправку (3)'!$B:$B,0),1),0)</f>
        <v>1</v>
      </c>
      <c r="R12" s="129">
        <f>IFERROR(INDEX('на отправку (3)'!V:V,MATCH($V12,'на отправку (3)'!$B:$B,0),1),0)</f>
        <v>0</v>
      </c>
      <c r="S12" s="92">
        <f>IFERROR(INDEX('на отправку (3)'!W:W,MATCH($V12,'на отправку (3)'!$B:$B,0),1),0)</f>
        <v>0</v>
      </c>
      <c r="U12" s="71">
        <f t="shared" si="0"/>
        <v>1</v>
      </c>
      <c r="V12" s="89" t="str">
        <f t="shared" si="1"/>
        <v>021111№2</v>
      </c>
      <c r="W12" s="8">
        <f>IFERROR(INDEX('на отправку (3)'!AB:AB,MATCH($V12,'на отправку (3)'!$B:$B,0),1),0)</f>
        <v>0.91111111099999997</v>
      </c>
      <c r="X12" s="8">
        <f>IFERROR(INDEX('на отправку (3)'!AC:AC,MATCH($V12,'на отправку (3)'!$B:$B,0),1),0)</f>
        <v>1</v>
      </c>
      <c r="Y12" s="8">
        <v>2</v>
      </c>
      <c r="Z12" s="8">
        <f t="shared" si="2"/>
        <v>2</v>
      </c>
    </row>
    <row r="13" spans="1:26" ht="69.75" customHeight="1" x14ac:dyDescent="0.25">
      <c r="A13" s="201" t="s">
        <v>3116</v>
      </c>
      <c r="B13" s="186">
        <v>4</v>
      </c>
      <c r="C13" s="124">
        <v>3</v>
      </c>
      <c r="D13" s="92">
        <f>IFERROR(INDEX('на отправку (3)'!G:G,MATCH($V13,'на отправку (3)'!$B:$B,0),1),0)</f>
        <v>29</v>
      </c>
      <c r="E13" s="92">
        <f>IFERROR(INDEX('на отправку (3)'!H:H,MATCH($V13,'на отправку (3)'!$B:$B,0),1),0)</f>
        <v>35</v>
      </c>
      <c r="F13" s="92">
        <f>IFERROR(INDEX('на отправку (3)'!I:I,MATCH($V13,'на отправку (3)'!$B:$B,0),1),0)</f>
        <v>0.82857142900000003</v>
      </c>
      <c r="G13" s="188" t="s">
        <v>12</v>
      </c>
      <c r="H13" s="92">
        <f>IFERROR(INDEX('на отправку (3)'!K:K,MATCH($V13,'на отправку (3)'!$B:$B,0),1),0)/100</f>
        <v>6.5306122999999998E-4</v>
      </c>
      <c r="I13" s="188" t="s">
        <v>12</v>
      </c>
      <c r="J13" s="129">
        <f>IFERROR(INDEX('на отправку (3)'!N:N,MATCH($V13,'на отправку (3)'!$B:$B,0),1),0)</f>
        <v>2</v>
      </c>
      <c r="K13" s="92">
        <f>IFERROR(INDEX('на отправку (3)'!O:O,MATCH($V13,'на отправку (3)'!$B:$B,0),1),0)</f>
        <v>0</v>
      </c>
      <c r="L13" s="92">
        <f>IFERROR(INDEX('на отправку (3)'!P:P,MATCH($V13,'на отправку (3)'!$B:$B,0),1),0)</f>
        <v>4</v>
      </c>
      <c r="M13" s="92">
        <f>IFERROR(INDEX('на отправку (3)'!Q:Q,MATCH($V13,'на отправку (3)'!$B:$B,0),1),0)</f>
        <v>1</v>
      </c>
      <c r="N13" s="92">
        <f>IFERROR(INDEX('на отправку (3)'!R:R,MATCH($V13,'на отправку (3)'!$B:$B,0),1),0)</f>
        <v>0</v>
      </c>
      <c r="O13" s="92">
        <f>IFERROR(INDEX('на отправку (3)'!S:S,MATCH($V13,'на отправку (3)'!$B:$B,0),1),0)</f>
        <v>7</v>
      </c>
      <c r="P13" s="92">
        <f>IFERROR(INDEX('на отправку (3)'!T:T,MATCH($V13,'на отправку (3)'!$B:$B,0),1),0)</f>
        <v>9</v>
      </c>
      <c r="Q13" s="92">
        <f>IFERROR(INDEX('на отправку (3)'!U:U,MATCH($V13,'на отправку (3)'!$B:$B,0),1),0)</f>
        <v>0.77777777800000003</v>
      </c>
      <c r="R13" s="129">
        <f>IFERROR(INDEX('на отправку (3)'!V:V,MATCH($V13,'на отправку (3)'!$B:$B,0),1),0)</f>
        <v>0</v>
      </c>
      <c r="S13" s="92">
        <f>IFERROR(INDEX('на отправку (3)'!W:W,MATCH($V13,'на отправку (3)'!$B:$B,0),1),0)</f>
        <v>0</v>
      </c>
      <c r="U13" s="71">
        <f t="shared" si="0"/>
        <v>1</v>
      </c>
      <c r="V13" s="89" t="str">
        <f t="shared" si="1"/>
        <v>021111№3</v>
      </c>
      <c r="W13" s="8">
        <f>IFERROR(INDEX('на отправку (3)'!AB:AB,MATCH($V13,'на отправку (3)'!$B:$B,0),1),0)</f>
        <v>0.61761761800000003</v>
      </c>
      <c r="X13" s="8">
        <f>IFERROR(INDEX('на отправку (3)'!AC:AC,MATCH($V13,'на отправку (3)'!$B:$B,0),1),0)</f>
        <v>1</v>
      </c>
      <c r="Y13" s="8">
        <v>2</v>
      </c>
      <c r="Z13" s="8">
        <f t="shared" si="2"/>
        <v>2</v>
      </c>
    </row>
    <row r="14" spans="1:26" ht="64.5" customHeight="1" x14ac:dyDescent="0.25">
      <c r="A14" s="201" t="s">
        <v>3117</v>
      </c>
      <c r="B14" s="186">
        <v>5</v>
      </c>
      <c r="C14" s="124">
        <v>4</v>
      </c>
      <c r="D14" s="92">
        <f>IFERROR(INDEX('на отправку (3)'!G:G,MATCH($V14,'на отправку (3)'!$B:$B,0),1),0)</f>
        <v>0</v>
      </c>
      <c r="E14" s="92">
        <f>IFERROR(INDEX('на отправку (3)'!H:H,MATCH($V14,'на отправку (3)'!$B:$B,0),1),0)</f>
        <v>0</v>
      </c>
      <c r="F14" s="92">
        <f>IFERROR(INDEX('на отправку (3)'!I:I,MATCH($V14,'на отправку (3)'!$B:$B,0),1),0)</f>
        <v>0</v>
      </c>
      <c r="G14" s="188" t="s">
        <v>12</v>
      </c>
      <c r="H14" s="92">
        <f>IFERROR(INDEX('на отправку (3)'!K:K,MATCH($V14,'на отправку (3)'!$B:$B,0),1),0)/100</f>
        <v>0</v>
      </c>
      <c r="I14" s="188" t="s">
        <v>12</v>
      </c>
      <c r="J14" s="129">
        <f>IFERROR(INDEX('на отправку (3)'!N:N,MATCH($V14,'на отправку (3)'!$B:$B,0),1),0)</f>
        <v>0</v>
      </c>
      <c r="K14" s="92">
        <f>IFERROR(INDEX('на отправку (3)'!O:O,MATCH($V14,'на отправку (3)'!$B:$B,0),1),0)</f>
        <v>0</v>
      </c>
      <c r="L14" s="92">
        <f>IFERROR(INDEX('на отправку (3)'!P:P,MATCH($V14,'на отправку (3)'!$B:$B,0),1),0)</f>
        <v>0</v>
      </c>
      <c r="M14" s="92">
        <f>IFERROR(INDEX('на отправку (3)'!Q:Q,MATCH($V14,'на отправку (3)'!$B:$B,0),1),0)</f>
        <v>2</v>
      </c>
      <c r="N14" s="92">
        <f>IFERROR(INDEX('на отправку (3)'!R:R,MATCH($V14,'на отправку (3)'!$B:$B,0),1),0)</f>
        <v>0</v>
      </c>
      <c r="O14" s="92">
        <f>IFERROR(INDEX('на отправку (3)'!S:S,MATCH($V14,'на отправку (3)'!$B:$B,0),1),0)</f>
        <v>0</v>
      </c>
      <c r="P14" s="92">
        <f>IFERROR(INDEX('на отправку (3)'!T:T,MATCH($V14,'на отправку (3)'!$B:$B,0),1),0)</f>
        <v>0</v>
      </c>
      <c r="Q14" s="92">
        <f>IFERROR(INDEX('на отправку (3)'!U:U,MATCH($V14,'на отправку (3)'!$B:$B,0),1),0)</f>
        <v>0</v>
      </c>
      <c r="R14" s="129">
        <f>IFERROR(INDEX('на отправку (3)'!V:V,MATCH($V14,'на отправку (3)'!$B:$B,0),1),0)</f>
        <v>0</v>
      </c>
      <c r="S14" s="92">
        <f>IFERROR(INDEX('на отправку (3)'!W:W,MATCH($V14,'на отправку (3)'!$B:$B,0),1),0)</f>
        <v>0</v>
      </c>
      <c r="U14" s="71">
        <f t="shared" si="0"/>
        <v>0</v>
      </c>
      <c r="V14" s="89" t="str">
        <f t="shared" si="1"/>
        <v>021111№4</v>
      </c>
      <c r="W14" s="8">
        <f>IFERROR(INDEX('на отправку (3)'!AB:AB,MATCH($V14,'на отправку (3)'!$B:$B,0),1),0)</f>
        <v>0.86111111100000004</v>
      </c>
      <c r="X14" s="8">
        <f>IFERROR(INDEX('на отправку (3)'!AC:AC,MATCH($V14,'на отправку (3)'!$B:$B,0),1),0)</f>
        <v>1</v>
      </c>
      <c r="Y14" s="8">
        <v>2</v>
      </c>
      <c r="Z14" s="8">
        <f t="shared" si="2"/>
        <v>0</v>
      </c>
    </row>
    <row r="15" spans="1:26" ht="69" customHeight="1" x14ac:dyDescent="0.25">
      <c r="A15" s="201" t="s">
        <v>2502</v>
      </c>
      <c r="B15" s="186">
        <v>6</v>
      </c>
      <c r="C15" s="124">
        <v>5</v>
      </c>
      <c r="D15" s="92">
        <f>IFERROR(INDEX('на отправку (3)'!G:G,MATCH($V15,'на отправку (3)'!$B:$B,0),1),0)</f>
        <v>6</v>
      </c>
      <c r="E15" s="92">
        <f>IFERROR(INDEX('на отправку (3)'!H:H,MATCH($V15,'на отправку (3)'!$B:$B,0),1),0)</f>
        <v>16</v>
      </c>
      <c r="F15" s="92">
        <f>IFERROR(INDEX('на отправку (3)'!I:I,MATCH($V15,'на отправку (3)'!$B:$B,0),1),0)</f>
        <v>0.375</v>
      </c>
      <c r="G15" s="188" t="s">
        <v>12</v>
      </c>
      <c r="H15" s="92">
        <f>IFERROR(INDEX('на отправку (3)'!K:K,MATCH($V15,'на отправку (3)'!$B:$B,0),1),0)/100</f>
        <v>-4.3750000000000004E-3</v>
      </c>
      <c r="I15" s="188" t="s">
        <v>12</v>
      </c>
      <c r="J15" s="129">
        <f>IFERROR(INDEX('на отправку (3)'!N:N,MATCH($V15,'на отправку (3)'!$B:$B,0),1),0)</f>
        <v>0</v>
      </c>
      <c r="K15" s="92">
        <f>IFERROR(INDEX('на отправку (3)'!O:O,MATCH($V15,'на отправку (3)'!$B:$B,0),1),0)</f>
        <v>0</v>
      </c>
      <c r="L15" s="92">
        <f>IFERROR(INDEX('на отправку (3)'!P:P,MATCH($V15,'на отправку (3)'!$B:$B,0),1),0)</f>
        <v>3</v>
      </c>
      <c r="M15" s="92">
        <f>IFERROR(INDEX('на отправку (3)'!Q:Q,MATCH($V15,'на отправку (3)'!$B:$B,0),1),0)</f>
        <v>1</v>
      </c>
      <c r="N15" s="92">
        <f>IFERROR(INDEX('на отправку (3)'!R:R,MATCH($V15,'на отправку (3)'!$B:$B,0),1),0)</f>
        <v>0</v>
      </c>
      <c r="O15" s="92">
        <f>IFERROR(INDEX('на отправку (3)'!S:S,MATCH($V15,'на отправку (3)'!$B:$B,0),1),0)</f>
        <v>8</v>
      </c>
      <c r="P15" s="92">
        <f>IFERROR(INDEX('на отправку (3)'!T:T,MATCH($V15,'на отправку (3)'!$B:$B,0),1),0)</f>
        <v>12</v>
      </c>
      <c r="Q15" s="92">
        <f>IFERROR(INDEX('на отправку (3)'!U:U,MATCH($V15,'на отправку (3)'!$B:$B,0),1),0)</f>
        <v>0.66666666699999999</v>
      </c>
      <c r="R15" s="129">
        <f>IFERROR(INDEX('на отправку (3)'!V:V,MATCH($V15,'на отправку (3)'!$B:$B,0),1),0)</f>
        <v>0</v>
      </c>
      <c r="S15" s="92">
        <f>IFERROR(INDEX('на отправку (3)'!W:W,MATCH($V15,'на отправку (3)'!$B:$B,0),1),0)</f>
        <v>0</v>
      </c>
      <c r="U15" s="71">
        <f t="shared" si="0"/>
        <v>0</v>
      </c>
      <c r="V15" s="89" t="str">
        <f t="shared" si="1"/>
        <v>021111№5</v>
      </c>
      <c r="W15" s="8">
        <f>IFERROR(INDEX('на отправку (3)'!AB:AB,MATCH($V15,'на отправку (3)'!$B:$B,0),1),0)</f>
        <v>0.56594488200000004</v>
      </c>
      <c r="X15" s="8">
        <f>IFERROR(INDEX('на отправку (3)'!AC:AC,MATCH($V15,'на отправку (3)'!$B:$B,0),1),0)</f>
        <v>1</v>
      </c>
      <c r="Y15" s="8">
        <v>2</v>
      </c>
      <c r="Z15" s="8">
        <f t="shared" si="2"/>
        <v>2</v>
      </c>
    </row>
    <row r="16" spans="1:26" ht="79.5" customHeight="1" x14ac:dyDescent="0.25">
      <c r="A16" s="201" t="s">
        <v>3118</v>
      </c>
      <c r="B16" s="186">
        <v>7</v>
      </c>
      <c r="C16" s="124">
        <v>6</v>
      </c>
      <c r="D16" s="92">
        <f>IFERROR(INDEX('на отправку (3)'!G:G,MATCH($V16,'на отправку (3)'!$B:$B,0),1),0)</f>
        <v>0</v>
      </c>
      <c r="E16" s="92">
        <f>IFERROR(INDEX('на отправку (3)'!H:H,MATCH($V16,'на отправку (3)'!$B:$B,0),1),0)</f>
        <v>0</v>
      </c>
      <c r="F16" s="92">
        <f>IFERROR(INDEX('на отправку (3)'!I:I,MATCH($V16,'на отправку (3)'!$B:$B,0),1),0)</f>
        <v>0</v>
      </c>
      <c r="G16" s="188" t="s">
        <v>12</v>
      </c>
      <c r="H16" s="92">
        <f>IFERROR(INDEX('на отправку (3)'!K:K,MATCH($V16,'на отправку (3)'!$B:$B,0),1),0)/100</f>
        <v>0</v>
      </c>
      <c r="I16" s="188" t="s">
        <v>12</v>
      </c>
      <c r="J16" s="129">
        <f>IFERROR(INDEX('на отправку (3)'!N:N,MATCH($V16,'на отправку (3)'!$B:$B,0),1),0)</f>
        <v>0</v>
      </c>
      <c r="K16" s="92">
        <f>IFERROR(INDEX('на отправку (3)'!O:O,MATCH($V16,'на отправку (3)'!$B:$B,0),1),0)</f>
        <v>0</v>
      </c>
      <c r="L16" s="92">
        <f>IFERROR(INDEX('на отправку (3)'!P:P,MATCH($V16,'на отправку (3)'!$B:$B,0),1),0)</f>
        <v>0</v>
      </c>
      <c r="M16" s="92">
        <f>IFERROR(INDEX('на отправку (3)'!Q:Q,MATCH($V16,'на отправку (3)'!$B:$B,0),1),0)</f>
        <v>2</v>
      </c>
      <c r="N16" s="92">
        <f>IFERROR(INDEX('на отправку (3)'!R:R,MATCH($V16,'на отправку (3)'!$B:$B,0),1),0)</f>
        <v>0</v>
      </c>
      <c r="O16" s="92">
        <f>IFERROR(INDEX('на отправку (3)'!S:S,MATCH($V16,'на отправку (3)'!$B:$B,0),1),0)</f>
        <v>0</v>
      </c>
      <c r="P16" s="92">
        <f>IFERROR(INDEX('на отправку (3)'!T:T,MATCH($V16,'на отправку (3)'!$B:$B,0),1),0)</f>
        <v>0</v>
      </c>
      <c r="Q16" s="92">
        <f>IFERROR(INDEX('на отправку (3)'!U:U,MATCH($V16,'на отправку (3)'!$B:$B,0),1),0)</f>
        <v>0</v>
      </c>
      <c r="R16" s="129">
        <f>IFERROR(INDEX('на отправку (3)'!V:V,MATCH($V16,'на отправку (3)'!$B:$B,0),1),0)</f>
        <v>0</v>
      </c>
      <c r="S16" s="92">
        <f>IFERROR(INDEX('на отправку (3)'!W:W,MATCH($V16,'на отправку (3)'!$B:$B,0),1),0)</f>
        <v>0</v>
      </c>
      <c r="U16" s="71">
        <f t="shared" si="0"/>
        <v>0</v>
      </c>
      <c r="V16" s="89" t="str">
        <f t="shared" si="1"/>
        <v>021111№6</v>
      </c>
      <c r="W16" s="8">
        <f>IFERROR(INDEX('на отправку (3)'!AB:AB,MATCH($V16,'на отправку (3)'!$B:$B,0),1),0)</f>
        <v>0.3</v>
      </c>
      <c r="X16" s="8">
        <f>IFERROR(INDEX('на отправку (3)'!AC:AC,MATCH($V16,'на отправку (3)'!$B:$B,0),1),0)</f>
        <v>1</v>
      </c>
      <c r="Y16" s="8">
        <v>3</v>
      </c>
      <c r="Z16" s="8">
        <f t="shared" si="2"/>
        <v>0</v>
      </c>
    </row>
    <row r="17" spans="1:26" ht="68.25" customHeight="1" x14ac:dyDescent="0.25">
      <c r="A17" s="201" t="s">
        <v>3119</v>
      </c>
      <c r="B17" s="186">
        <v>8</v>
      </c>
      <c r="C17" s="124">
        <v>22</v>
      </c>
      <c r="D17" s="92">
        <f>IFERROR(INDEX('на отправку (3)'!G:G,MATCH($V17,'на отправку (3)'!$B:$B,0),1),0)</f>
        <v>0</v>
      </c>
      <c r="E17" s="92">
        <f>IFERROR(INDEX('на отправку (3)'!H:H,MATCH($V17,'на отправку (3)'!$B:$B,0),1),0)</f>
        <v>0</v>
      </c>
      <c r="F17" s="92">
        <f>IFERROR(INDEX('на отправку (3)'!I:I,MATCH($V17,'на отправку (3)'!$B:$B,0),1),0)</f>
        <v>0</v>
      </c>
      <c r="G17" s="188" t="s">
        <v>12</v>
      </c>
      <c r="H17" s="92">
        <f>IFERROR(INDEX('на отправку (3)'!K:K,MATCH($V17,'на отправку (3)'!$B:$B,0),1),0)/100</f>
        <v>0</v>
      </c>
      <c r="I17" s="188" t="s">
        <v>12</v>
      </c>
      <c r="J17" s="129">
        <f>IFERROR(INDEX('на отправку (3)'!N:N,MATCH($V17,'на отправку (3)'!$B:$B,0),1),0)</f>
        <v>0</v>
      </c>
      <c r="K17" s="92">
        <f>IFERROR(INDEX('на отправку (3)'!O:O,MATCH($V17,'на отправку (3)'!$B:$B,0),1),0)</f>
        <v>0</v>
      </c>
      <c r="L17" s="92">
        <f>IFERROR(INDEX('на отправку (3)'!P:P,MATCH($V17,'на отправку (3)'!$B:$B,0),1),0)</f>
        <v>0</v>
      </c>
      <c r="M17" s="92">
        <f>IFERROR(INDEX('на отправку (3)'!Q:Q,MATCH($V17,'на отправку (3)'!$B:$B,0),1),0)</f>
        <v>2</v>
      </c>
      <c r="N17" s="92">
        <f>IFERROR(INDEX('на отправку (3)'!R:R,MATCH($V17,'на отправку (3)'!$B:$B,0),1),0)</f>
        <v>0</v>
      </c>
      <c r="O17" s="92">
        <f>IFERROR(INDEX('на отправку (3)'!S:S,MATCH($V17,'на отправку (3)'!$B:$B,0),1),0)</f>
        <v>0</v>
      </c>
      <c r="P17" s="92">
        <f>IFERROR(INDEX('на отправку (3)'!T:T,MATCH($V17,'на отправку (3)'!$B:$B,0),1),0)</f>
        <v>0</v>
      </c>
      <c r="Q17" s="92">
        <f>IFERROR(INDEX('на отправку (3)'!U:U,MATCH($V17,'на отправку (3)'!$B:$B,0),1),0)</f>
        <v>0</v>
      </c>
      <c r="R17" s="129">
        <f>IFERROR(INDEX('на отправку (3)'!V:V,MATCH($V17,'на отправку (3)'!$B:$B,0),1),0)</f>
        <v>0</v>
      </c>
      <c r="S17" s="92">
        <f>IFERROR(INDEX('на отправку (3)'!W:W,MATCH($V17,'на отправку (3)'!$B:$B,0),1),0)</f>
        <v>0</v>
      </c>
      <c r="U17" s="71">
        <f t="shared" si="0"/>
        <v>0</v>
      </c>
      <c r="V17" s="89" t="str">
        <f t="shared" si="1"/>
        <v>021111№22</v>
      </c>
      <c r="W17" s="8">
        <f>IFERROR(INDEX('на отправку (3)'!AB:AB,MATCH($V17,'на отправку (3)'!$B:$B,0),1),0)</f>
        <v>0.4</v>
      </c>
      <c r="X17" s="8">
        <f>IFERROR(INDEX('на отправку (3)'!AC:AC,MATCH($V17,'на отправку (3)'!$B:$B,0),1),0)</f>
        <v>1</v>
      </c>
      <c r="Y17" s="8">
        <v>3</v>
      </c>
      <c r="Z17" s="8">
        <f t="shared" si="2"/>
        <v>0</v>
      </c>
    </row>
    <row r="18" spans="1:26" ht="147.75" customHeight="1" x14ac:dyDescent="0.25">
      <c r="A18" s="201" t="s">
        <v>3120</v>
      </c>
      <c r="B18" s="186">
        <v>9</v>
      </c>
      <c r="C18" s="124">
        <v>7</v>
      </c>
      <c r="D18" s="92">
        <f>IFERROR(INDEX('на отправку (3)'!G:G,MATCH($V18,'на отправку (3)'!$B:$B,0),1),0)</f>
        <v>6522</v>
      </c>
      <c r="E18" s="92">
        <f>IFERROR(INDEX('на отправку (3)'!H:H,MATCH($V18,'на отправку (3)'!$B:$B,0),1),0)</f>
        <v>6522</v>
      </c>
      <c r="F18" s="92">
        <f>IFERROR(INDEX('на отправку (3)'!I:I,MATCH($V18,'на отправку (3)'!$B:$B,0),1),0)</f>
        <v>1</v>
      </c>
      <c r="G18" s="189">
        <v>1</v>
      </c>
      <c r="H18" s="92">
        <f>IFERROR(INDEX('на отправку (3)'!K:K,MATCH($V18,'на отправку (3)'!$B:$B,0),1),0)/100</f>
        <v>0</v>
      </c>
      <c r="I18" s="191">
        <f>IFERROR(INDEX('на отправку (3)'!M:M,MATCH($V18,'на отправку (3)'!$B:$B,0),1),0)</f>
        <v>1</v>
      </c>
      <c r="J18" s="129">
        <f>IFERROR(INDEX('на отправку (3)'!N:N,MATCH($V18,'на отправку (3)'!$B:$B,0),1),0)</f>
        <v>2</v>
      </c>
      <c r="K18" s="92" t="str">
        <f>IFERROR(INDEX('на отправку (3)'!O:O,MATCH($V18,'на отправку (3)'!$B:$B,0),1),0)</f>
        <v>x</v>
      </c>
      <c r="L18" s="92">
        <f>IFERROR(INDEX('на отправку (3)'!P:P,MATCH($V18,'на отправку (3)'!$B:$B,0),1),0)</f>
        <v>6</v>
      </c>
      <c r="M18" s="92">
        <f>IFERROR(INDEX('на отправку (3)'!Q:Q,MATCH($V18,'на отправку (3)'!$B:$B,0),1),0)</f>
        <v>1</v>
      </c>
      <c r="N18" s="92">
        <f>IFERROR(INDEX('на отправку (3)'!R:R,MATCH($V18,'на отправку (3)'!$B:$B,0),1),0)</f>
        <v>0</v>
      </c>
      <c r="O18" s="92">
        <f>IFERROR(INDEX('на отправку (3)'!S:S,MATCH($V18,'на отправку (3)'!$B:$B,0),1),0)</f>
        <v>7068</v>
      </c>
      <c r="P18" s="92">
        <f>IFERROR(INDEX('на отправку (3)'!T:T,MATCH($V18,'на отправку (3)'!$B:$B,0),1),0)</f>
        <v>7068</v>
      </c>
      <c r="Q18" s="92">
        <f>IFERROR(INDEX('на отправку (3)'!U:U,MATCH($V18,'на отправку (3)'!$B:$B,0),1),0)</f>
        <v>1</v>
      </c>
      <c r="R18" s="129">
        <f>IFERROR(INDEX('на отправку (3)'!V:V,MATCH($V18,'на отправку (3)'!$B:$B,0),1),0)</f>
        <v>0</v>
      </c>
      <c r="S18" s="92">
        <f>IFERROR(INDEX('на отправку (3)'!W:W,MATCH($V18,'на отправку (3)'!$B:$B,0),1),0)</f>
        <v>0</v>
      </c>
      <c r="U18" s="71">
        <f t="shared" si="0"/>
        <v>1</v>
      </c>
      <c r="V18" s="89" t="str">
        <f t="shared" si="1"/>
        <v>021111№7</v>
      </c>
      <c r="W18" s="8">
        <f>IFERROR(INDEX('на отправку (3)'!AB:AB,MATCH($V18,'на отправку (3)'!$B:$B,0),1),0)</f>
        <v>1</v>
      </c>
      <c r="X18" s="8">
        <f>IFERROR(INDEX('на отправку (3)'!AC:AC,MATCH($V18,'на отправку (3)'!$B:$B,0),1),0)</f>
        <v>1</v>
      </c>
      <c r="Y18" s="8">
        <v>2</v>
      </c>
      <c r="Z18" s="8">
        <f t="shared" si="2"/>
        <v>2</v>
      </c>
    </row>
    <row r="19" spans="1:26" ht="59.25" customHeight="1" x14ac:dyDescent="0.25">
      <c r="A19" s="201" t="s">
        <v>3121</v>
      </c>
      <c r="B19" s="186">
        <v>10</v>
      </c>
      <c r="C19" s="124">
        <v>8</v>
      </c>
      <c r="D19" s="92">
        <f>IFERROR(INDEX('на отправку (3)'!G:G,MATCH($V19,'на отправку (3)'!$B:$B,0),1),0)</f>
        <v>261</v>
      </c>
      <c r="E19" s="92">
        <f>IFERROR(INDEX('на отправку (3)'!H:H,MATCH($V19,'на отправку (3)'!$B:$B,0),1),0)</f>
        <v>25642</v>
      </c>
      <c r="F19" s="92">
        <f>IFERROR(INDEX('на отправку (3)'!I:I,MATCH($V19,'на отправку (3)'!$B:$B,0),1),0)</f>
        <v>1.0178613E-2</v>
      </c>
      <c r="G19" s="188" t="s">
        <v>12</v>
      </c>
      <c r="H19" s="92">
        <f>IFERROR(INDEX('на отправку (3)'!K:K,MATCH($V19,'на отправку (3)'!$B:$B,0),1),0)/100</f>
        <v>1.2433367500000001E-3</v>
      </c>
      <c r="I19" s="192" t="str">
        <f>IFERROR(INDEX('на отправку (3)'!M:M,MATCH($V19,'на отправку (3)'!$B:$B,0),1),0)</f>
        <v>x</v>
      </c>
      <c r="J19" s="129">
        <f>IFERROR(INDEX('на отправку (3)'!N:N,MATCH($V19,'на отправку (3)'!$B:$B,0),1),0)</f>
        <v>1</v>
      </c>
      <c r="K19" s="92">
        <f>IFERROR(INDEX('на отправку (3)'!O:O,MATCH($V19,'на отправку (3)'!$B:$B,0),1),0)</f>
        <v>0</v>
      </c>
      <c r="L19" s="92">
        <f>IFERROR(INDEX('на отправку (3)'!P:P,MATCH($V19,'на отправку (3)'!$B:$B,0),1),0)</f>
        <v>2</v>
      </c>
      <c r="M19" s="92">
        <f>IFERROR(INDEX('на отправку (3)'!Q:Q,MATCH($V19,'на отправку (3)'!$B:$B,0),1),0)</f>
        <v>1</v>
      </c>
      <c r="N19" s="92">
        <f>IFERROR(INDEX('на отправку (3)'!R:R,MATCH($V19,'на отправку (3)'!$B:$B,0),1),0)</f>
        <v>0</v>
      </c>
      <c r="O19" s="92">
        <f>IFERROR(INDEX('на отправку (3)'!S:S,MATCH($V19,'на отправку (3)'!$B:$B,0),1),0)</f>
        <v>202</v>
      </c>
      <c r="P19" s="92">
        <f>IFERROR(INDEX('на отправку (3)'!T:T,MATCH($V19,'на отправку (3)'!$B:$B,0),1),0)</f>
        <v>22313</v>
      </c>
      <c r="Q19" s="92">
        <f>IFERROR(INDEX('на отправку (3)'!U:U,MATCH($V19,'на отправку (3)'!$B:$B,0),1),0)</f>
        <v>9.0530179999999995E-3</v>
      </c>
      <c r="R19" s="129">
        <f>IFERROR(INDEX('на отправку (3)'!V:V,MATCH($V19,'на отправку (3)'!$B:$B,0),1),0)</f>
        <v>0</v>
      </c>
      <c r="S19" s="92">
        <f>IFERROR(INDEX('на отправку (3)'!W:W,MATCH($V19,'на отправку (3)'!$B:$B,0),1),0)</f>
        <v>0</v>
      </c>
      <c r="U19" s="71">
        <f t="shared" si="0"/>
        <v>1</v>
      </c>
      <c r="V19" s="89" t="str">
        <f t="shared" si="1"/>
        <v>021111№8</v>
      </c>
      <c r="W19" s="8">
        <f>IFERROR(INDEX('на отправку (3)'!AB:AB,MATCH($V19,'на отправку (3)'!$B:$B,0),1),0)</f>
        <v>1.4606701999999999E-2</v>
      </c>
      <c r="X19" s="8">
        <f>IFERROR(INDEX('на отправку (3)'!AC:AC,MATCH($V19,'на отправку (3)'!$B:$B,0),1),0)</f>
        <v>0</v>
      </c>
      <c r="Y19" s="8">
        <v>2</v>
      </c>
      <c r="Z19" s="8">
        <f t="shared" si="2"/>
        <v>2</v>
      </c>
    </row>
    <row r="20" spans="1:26" ht="62.25" customHeight="1" x14ac:dyDescent="0.25">
      <c r="A20" s="201" t="s">
        <v>2507</v>
      </c>
      <c r="B20" s="186">
        <v>11</v>
      </c>
      <c r="C20" s="124">
        <v>9</v>
      </c>
      <c r="D20" s="92">
        <f>IFERROR(INDEX('на отправку (3)'!G:G,MATCH($V20,'на отправку (3)'!$B:$B,0),1),0)</f>
        <v>819</v>
      </c>
      <c r="E20" s="92">
        <f>IFERROR(INDEX('на отправку (3)'!H:H,MATCH($V20,'на отправку (3)'!$B:$B,0),1),0)</f>
        <v>829</v>
      </c>
      <c r="F20" s="92">
        <f>IFERROR(INDEX('на отправку (3)'!I:I,MATCH($V20,'на отправку (3)'!$B:$B,0),1),0)</f>
        <v>0.98793727399999998</v>
      </c>
      <c r="G20" s="189">
        <v>1</v>
      </c>
      <c r="H20" s="92">
        <f>IFERROR(INDEX('на отправку (3)'!K:K,MATCH($V20,'на отправку (3)'!$B:$B,0),1),0)/100</f>
        <v>9.9920590899999998E-3</v>
      </c>
      <c r="I20" s="191">
        <f>IFERROR(INDEX('на отправку (3)'!M:M,MATCH($V20,'на отправку (3)'!$B:$B,0),1),0)</f>
        <v>0.98793727399999998</v>
      </c>
      <c r="J20" s="129">
        <f>IFERROR(INDEX('на отправку (3)'!N:N,MATCH($V20,'на отправку (3)'!$B:$B,0),1),0)</f>
        <v>0.5</v>
      </c>
      <c r="K20" s="92" t="str">
        <f>IFERROR(INDEX('на отправку (3)'!O:O,MATCH($V20,'на отправку (3)'!$B:$B,0),1),0)</f>
        <v>x</v>
      </c>
      <c r="L20" s="92">
        <f>IFERROR(INDEX('на отправку (3)'!P:P,MATCH($V20,'на отправку (3)'!$B:$B,0),1),0)</f>
        <v>5</v>
      </c>
      <c r="M20" s="92">
        <f>IFERROR(INDEX('на отправку (3)'!Q:Q,MATCH($V20,'на отправку (3)'!$B:$B,0),1),0)</f>
        <v>1</v>
      </c>
      <c r="N20" s="92">
        <f>IFERROR(INDEX('на отправку (3)'!R:R,MATCH($V20,'на отправку (3)'!$B:$B,0),1),0)</f>
        <v>0</v>
      </c>
      <c r="O20" s="92">
        <f>IFERROR(INDEX('на отправку (3)'!S:S,MATCH($V20,'на отправку (3)'!$B:$B,0),1),0)</f>
        <v>1355</v>
      </c>
      <c r="P20" s="92">
        <f>IFERROR(INDEX('на отправку (3)'!T:T,MATCH($V20,'на отправку (3)'!$B:$B,0),1),0)</f>
        <v>2742</v>
      </c>
      <c r="Q20" s="92">
        <f>IFERROR(INDEX('на отправку (3)'!U:U,MATCH($V20,'на отправку (3)'!$B:$B,0),1),0)</f>
        <v>0.49416484300000002</v>
      </c>
      <c r="R20" s="129">
        <f>IFERROR(INDEX('на отправку (3)'!V:V,MATCH($V20,'на отправку (3)'!$B:$B,0),1),0)</f>
        <v>0</v>
      </c>
      <c r="S20" s="92">
        <f>IFERROR(INDEX('на отправку (3)'!W:W,MATCH($V20,'на отправку (3)'!$B:$B,0),1),0)</f>
        <v>0</v>
      </c>
      <c r="U20" s="71">
        <f t="shared" si="0"/>
        <v>1</v>
      </c>
      <c r="V20" s="89" t="str">
        <f t="shared" si="1"/>
        <v>021111№9</v>
      </c>
      <c r="W20" s="8">
        <f>IFERROR(INDEX('на отправку (3)'!AB:AB,MATCH($V20,'на отправку (3)'!$B:$B,0),1),0)</f>
        <v>0.93642591900000005</v>
      </c>
      <c r="X20" s="8">
        <f>IFERROR(INDEX('на отправку (3)'!AC:AC,MATCH($V20,'на отправку (3)'!$B:$B,0),1),0)</f>
        <v>0</v>
      </c>
      <c r="Y20" s="8">
        <v>1</v>
      </c>
      <c r="Z20" s="8">
        <f t="shared" si="2"/>
        <v>1</v>
      </c>
    </row>
    <row r="21" spans="1:26" ht="70.5" customHeight="1" x14ac:dyDescent="0.25">
      <c r="A21" s="201" t="s">
        <v>3122</v>
      </c>
      <c r="B21" s="186">
        <v>12</v>
      </c>
      <c r="C21" s="124">
        <v>10</v>
      </c>
      <c r="D21" s="92">
        <f>IFERROR(INDEX('на отправку (3)'!G:G,MATCH($V21,'на отправку (3)'!$B:$B,0),1),0)</f>
        <v>12</v>
      </c>
      <c r="E21" s="92">
        <f>IFERROR(INDEX('на отправку (3)'!H:H,MATCH($V21,'на отправку (3)'!$B:$B,0),1),0)</f>
        <v>12</v>
      </c>
      <c r="F21" s="92">
        <f>IFERROR(INDEX('на отправку (3)'!I:I,MATCH($V21,'на отправку (3)'!$B:$B,0),1),0)</f>
        <v>1</v>
      </c>
      <c r="G21" s="189">
        <v>1</v>
      </c>
      <c r="H21" s="92">
        <f>IFERROR(INDEX('на отправку (3)'!K:K,MATCH($V21,'на отправку (3)'!$B:$B,0),1),0)/100</f>
        <v>0</v>
      </c>
      <c r="I21" s="191">
        <f>IFERROR(INDEX('на отправку (3)'!M:M,MATCH($V21,'на отправку (3)'!$B:$B,0),1),0)</f>
        <v>1</v>
      </c>
      <c r="J21" s="129">
        <f>IFERROR(INDEX('на отправку (3)'!N:N,MATCH($V21,'на отправку (3)'!$B:$B,0),1),0)</f>
        <v>1</v>
      </c>
      <c r="K21" s="92" t="str">
        <f>IFERROR(INDEX('на отправку (3)'!O:O,MATCH($V21,'на отправку (3)'!$B:$B,0),1),0)</f>
        <v>x</v>
      </c>
      <c r="L21" s="92">
        <f>IFERROR(INDEX('на отправку (3)'!P:P,MATCH($V21,'на отправку (3)'!$B:$B,0),1),0)</f>
        <v>6</v>
      </c>
      <c r="M21" s="92">
        <f>IFERROR(INDEX('на отправку (3)'!Q:Q,MATCH($V21,'на отправку (3)'!$B:$B,0),1),0)</f>
        <v>1</v>
      </c>
      <c r="N21" s="92">
        <f>IFERROR(INDEX('на отправку (3)'!R:R,MATCH($V21,'на отправку (3)'!$B:$B,0),1),0)</f>
        <v>0</v>
      </c>
      <c r="O21" s="92">
        <f>IFERROR(INDEX('на отправку (3)'!S:S,MATCH($V21,'на отправку (3)'!$B:$B,0),1),0)</f>
        <v>33</v>
      </c>
      <c r="P21" s="92">
        <f>IFERROR(INDEX('на отправку (3)'!T:T,MATCH($V21,'на отправку (3)'!$B:$B,0),1),0)</f>
        <v>33</v>
      </c>
      <c r="Q21" s="92">
        <f>IFERROR(INDEX('на отправку (3)'!U:U,MATCH($V21,'на отправку (3)'!$B:$B,0),1),0)</f>
        <v>1</v>
      </c>
      <c r="R21" s="129">
        <f>IFERROR(INDEX('на отправку (3)'!V:V,MATCH($V21,'на отправку (3)'!$B:$B,0),1),0)</f>
        <v>0</v>
      </c>
      <c r="S21" s="92">
        <f>IFERROR(INDEX('на отправку (3)'!W:W,MATCH($V21,'на отправку (3)'!$B:$B,0),1),0)</f>
        <v>0</v>
      </c>
      <c r="U21" s="71">
        <f t="shared" si="0"/>
        <v>1</v>
      </c>
      <c r="V21" s="89" t="str">
        <f t="shared" si="1"/>
        <v>021111№10</v>
      </c>
      <c r="W21" s="8">
        <f>IFERROR(INDEX('на отправку (3)'!AB:AB,MATCH($V21,'на отправку (3)'!$B:$B,0),1),0)</f>
        <v>1</v>
      </c>
      <c r="X21" s="8">
        <f>IFERROR(INDEX('на отправку (3)'!AC:AC,MATCH($V21,'на отправку (3)'!$B:$B,0),1),0)</f>
        <v>0</v>
      </c>
      <c r="Y21" s="8">
        <v>1</v>
      </c>
      <c r="Z21" s="8">
        <f t="shared" si="2"/>
        <v>1</v>
      </c>
    </row>
    <row r="22" spans="1:26" ht="56.25" customHeight="1" x14ac:dyDescent="0.25">
      <c r="A22" s="201" t="s">
        <v>3123</v>
      </c>
      <c r="B22" s="186">
        <v>13</v>
      </c>
      <c r="C22" s="124">
        <v>11</v>
      </c>
      <c r="D22" s="92">
        <f>IFERROR(INDEX('на отправку (3)'!G:G,MATCH($V22,'на отправку (3)'!$B:$B,0),1),0)</f>
        <v>157</v>
      </c>
      <c r="E22" s="92">
        <f>IFERROR(INDEX('на отправку (3)'!H:H,MATCH($V22,'на отправку (3)'!$B:$B,0),1),0)</f>
        <v>157</v>
      </c>
      <c r="F22" s="92">
        <f>IFERROR(INDEX('на отправку (3)'!I:I,MATCH($V22,'на отправку (3)'!$B:$B,0),1),0)</f>
        <v>1</v>
      </c>
      <c r="G22" s="189">
        <v>1</v>
      </c>
      <c r="H22" s="92">
        <f>IFERROR(INDEX('на отправку (3)'!K:K,MATCH($V22,'на отправку (3)'!$B:$B,0),1),0)/100</f>
        <v>0</v>
      </c>
      <c r="I22" s="191">
        <f>IFERROR(INDEX('на отправку (3)'!M:M,MATCH($V22,'на отправку (3)'!$B:$B,0),1),0)</f>
        <v>1</v>
      </c>
      <c r="J22" s="129">
        <f>IFERROR(INDEX('на отправку (3)'!N:N,MATCH($V22,'на отправку (3)'!$B:$B,0),1),0)</f>
        <v>2</v>
      </c>
      <c r="K22" s="92" t="str">
        <f>IFERROR(INDEX('на отправку (3)'!O:O,MATCH($V22,'на отправку (3)'!$B:$B,0),1),0)</f>
        <v>x</v>
      </c>
      <c r="L22" s="92">
        <f>IFERROR(INDEX('на отправку (3)'!P:P,MATCH($V22,'на отправку (3)'!$B:$B,0),1),0)</f>
        <v>6</v>
      </c>
      <c r="M22" s="92">
        <f>IFERROR(INDEX('на отправку (3)'!Q:Q,MATCH($V22,'на отправку (3)'!$B:$B,0),1),0)</f>
        <v>1</v>
      </c>
      <c r="N22" s="92">
        <f>IFERROR(INDEX('на отправку (3)'!R:R,MATCH($V22,'на отправку (3)'!$B:$B,0),1),0)</f>
        <v>0</v>
      </c>
      <c r="O22" s="92">
        <f>IFERROR(INDEX('на отправку (3)'!S:S,MATCH($V22,'на отправку (3)'!$B:$B,0),1),0)</f>
        <v>165</v>
      </c>
      <c r="P22" s="92">
        <f>IFERROR(INDEX('на отправку (3)'!T:T,MATCH($V22,'на отправку (3)'!$B:$B,0),1),0)</f>
        <v>165</v>
      </c>
      <c r="Q22" s="92">
        <f>IFERROR(INDEX('на отправку (3)'!U:U,MATCH($V22,'на отправку (3)'!$B:$B,0),1),0)</f>
        <v>1</v>
      </c>
      <c r="R22" s="129">
        <f>IFERROR(INDEX('на отправку (3)'!V:V,MATCH($V22,'на отправку (3)'!$B:$B,0),1),0)</f>
        <v>0</v>
      </c>
      <c r="S22" s="92">
        <f>IFERROR(INDEX('на отправку (3)'!W:W,MATCH($V22,'на отправку (3)'!$B:$B,0),1),0)</f>
        <v>0</v>
      </c>
      <c r="U22" s="71">
        <f t="shared" si="0"/>
        <v>1</v>
      </c>
      <c r="V22" s="89" t="str">
        <f t="shared" si="1"/>
        <v>021111№11</v>
      </c>
      <c r="W22" s="8">
        <f>IFERROR(INDEX('на отправку (3)'!AB:AB,MATCH($V22,'на отправку (3)'!$B:$B,0),1),0)</f>
        <v>1</v>
      </c>
      <c r="X22" s="8">
        <f>IFERROR(INDEX('на отправку (3)'!AC:AC,MATCH($V22,'на отправку (3)'!$B:$B,0),1),0)</f>
        <v>0</v>
      </c>
      <c r="Y22" s="8">
        <v>2</v>
      </c>
      <c r="Z22" s="8">
        <f t="shared" si="2"/>
        <v>2</v>
      </c>
    </row>
    <row r="23" spans="1:26" ht="66.75" customHeight="1" x14ac:dyDescent="0.25">
      <c r="A23" s="201" t="s">
        <v>3124</v>
      </c>
      <c r="B23" s="186">
        <v>14</v>
      </c>
      <c r="C23" s="124">
        <v>12</v>
      </c>
      <c r="D23" s="92">
        <f>IFERROR(INDEX('на отправку (3)'!G:G,MATCH($V23,'на отправку (3)'!$B:$B,0),1),0)</f>
        <v>706</v>
      </c>
      <c r="E23" s="92">
        <f>IFERROR(INDEX('на отправку (3)'!H:H,MATCH($V23,'на отправку (3)'!$B:$B,0),1),0)</f>
        <v>26209</v>
      </c>
      <c r="F23" s="92">
        <f>IFERROR(INDEX('на отправку (3)'!I:I,MATCH($V23,'на отправку (3)'!$B:$B,0),1),0)</f>
        <v>2.6937312000000001E-2</v>
      </c>
      <c r="G23" s="188" t="s">
        <v>12</v>
      </c>
      <c r="H23" s="92">
        <f>IFERROR(INDEX('на отправку (3)'!K:K,MATCH($V23,'на отправку (3)'!$B:$B,0),1),0)/100</f>
        <v>-1.5758676999999999E-4</v>
      </c>
      <c r="I23" s="188" t="s">
        <v>12</v>
      </c>
      <c r="J23" s="129">
        <f>IFERROR(INDEX('на отправку (3)'!N:N,MATCH($V23,'на отправку (3)'!$B:$B,0),1),0)</f>
        <v>2</v>
      </c>
      <c r="K23" s="92">
        <f>IFERROR(INDEX('на отправку (3)'!O:O,MATCH($V23,'на отправку (3)'!$B:$B,0),1),0)</f>
        <v>0</v>
      </c>
      <c r="L23" s="92">
        <f>IFERROR(INDEX('на отправку (3)'!P:P,MATCH($V23,'на отправку (3)'!$B:$B,0),1),0)</f>
        <v>2</v>
      </c>
      <c r="M23" s="92">
        <f>IFERROR(INDEX('на отправку (3)'!Q:Q,MATCH($V23,'на отправку (3)'!$B:$B,0),1),0)</f>
        <v>1</v>
      </c>
      <c r="N23" s="92">
        <f>IFERROR(INDEX('на отправку (3)'!R:R,MATCH($V23,'на отправку (3)'!$B:$B,0),1),0)</f>
        <v>0</v>
      </c>
      <c r="O23" s="92">
        <f>IFERROR(INDEX('на отправку (3)'!S:S,MATCH($V23,'на отправку (3)'!$B:$B,0),1),0)</f>
        <v>628</v>
      </c>
      <c r="P23" s="92">
        <f>IFERROR(INDEX('на отправку (3)'!T:T,MATCH($V23,'на отправку (3)'!$B:$B,0),1),0)</f>
        <v>22946</v>
      </c>
      <c r="Q23" s="92">
        <f>IFERROR(INDEX('на отправку (3)'!U:U,MATCH($V23,'на отправку (3)'!$B:$B,0),1),0)</f>
        <v>2.7368605000000001E-2</v>
      </c>
      <c r="R23" s="129">
        <f>IFERROR(INDEX('на отправку (3)'!V:V,MATCH($V23,'на отправку (3)'!$B:$B,0),1),0)</f>
        <v>0</v>
      </c>
      <c r="S23" s="92">
        <f>IFERROR(INDEX('на отправку (3)'!W:W,MATCH($V23,'на отправку (3)'!$B:$B,0),1),0)</f>
        <v>0</v>
      </c>
      <c r="U23" s="71">
        <f t="shared" si="0"/>
        <v>1</v>
      </c>
      <c r="V23" s="89" t="str">
        <f t="shared" si="1"/>
        <v>021111№12</v>
      </c>
      <c r="W23" s="8">
        <f>IFERROR(INDEX('на отправку (3)'!AB:AB,MATCH($V23,'на отправку (3)'!$B:$B,0),1),0)</f>
        <v>3.2834602999999997E-2</v>
      </c>
      <c r="X23" s="8">
        <f>IFERROR(INDEX('на отправку (3)'!AC:AC,MATCH($V23,'на отправку (3)'!$B:$B,0),1),0)</f>
        <v>5.0505050000000003E-3</v>
      </c>
      <c r="Y23" s="8">
        <v>2</v>
      </c>
      <c r="Z23" s="8">
        <f t="shared" si="2"/>
        <v>2</v>
      </c>
    </row>
    <row r="24" spans="1:26" s="89" customFormat="1" ht="69" customHeight="1" x14ac:dyDescent="0.25">
      <c r="A24" s="201" t="s">
        <v>3125</v>
      </c>
      <c r="B24" s="186">
        <v>15</v>
      </c>
      <c r="C24" s="124">
        <v>13</v>
      </c>
      <c r="D24" s="92">
        <f>IFERROR(INDEX('на отправку (3)'!G:G,MATCH($V24,'на отправку (3)'!$B:$B,0),1),0)</f>
        <v>204</v>
      </c>
      <c r="E24" s="92">
        <f>IFERROR(INDEX('на отправку (3)'!H:H,MATCH($V24,'на отправку (3)'!$B:$B,0),1),0)</f>
        <v>583</v>
      </c>
      <c r="F24" s="92">
        <f>IFERROR(INDEX('на отправку (3)'!I:I,MATCH($V24,'на отправку (3)'!$B:$B,0),1),0)</f>
        <v>0.34991423700000002</v>
      </c>
      <c r="G24" s="188" t="s">
        <v>12</v>
      </c>
      <c r="H24" s="92">
        <f>IFERROR(INDEX('на отправку (3)'!K:K,MATCH($V24,'на отправку (3)'!$B:$B,0),1),0)/100</f>
        <v>1.7502064599999999E-3</v>
      </c>
      <c r="I24" s="188" t="s">
        <v>12</v>
      </c>
      <c r="J24" s="129">
        <f>IFERROR(INDEX('на отправку (3)'!N:N,MATCH($V24,'на отправку (3)'!$B:$B,0),1),0)</f>
        <v>1</v>
      </c>
      <c r="K24" s="92">
        <f>IFERROR(INDEX('на отправку (3)'!O:O,MATCH($V24,'на отправку (3)'!$B:$B,0),1),0)</f>
        <v>0</v>
      </c>
      <c r="L24" s="92">
        <f>IFERROR(INDEX('на отправку (3)'!P:P,MATCH($V24,'на отправку (3)'!$B:$B,0),1),0)</f>
        <v>2</v>
      </c>
      <c r="M24" s="92">
        <f>IFERROR(INDEX('на отправку (3)'!Q:Q,MATCH($V24,'на отправку (3)'!$B:$B,0),1),0)</f>
        <v>1</v>
      </c>
      <c r="N24" s="92">
        <f>IFERROR(INDEX('на отправку (3)'!R:R,MATCH($V24,'на отправку (3)'!$B:$B,0),1),0)</f>
        <v>0</v>
      </c>
      <c r="O24" s="92">
        <f>IFERROR(INDEX('на отправку (3)'!S:S,MATCH($V24,'на отправку (3)'!$B:$B,0),1),0)</f>
        <v>162</v>
      </c>
      <c r="P24" s="92">
        <f>IFERROR(INDEX('на отправку (3)'!T:T,MATCH($V24,'на отправку (3)'!$B:$B,0),1),0)</f>
        <v>544</v>
      </c>
      <c r="Q24" s="92">
        <f>IFERROR(INDEX('на отправку (3)'!U:U,MATCH($V24,'на отправку (3)'!$B:$B,0),1),0)</f>
        <v>0.297794118</v>
      </c>
      <c r="R24" s="129">
        <f>IFERROR(INDEX('на отправку (3)'!V:V,MATCH($V24,'на отправку (3)'!$B:$B,0),1),0)</f>
        <v>0</v>
      </c>
      <c r="S24" s="92">
        <f>IFERROR(INDEX('на отправку (3)'!W:W,MATCH($V24,'на отправку (3)'!$B:$B,0),1),0)</f>
        <v>0</v>
      </c>
      <c r="U24" s="71">
        <f t="shared" si="0"/>
        <v>1</v>
      </c>
      <c r="V24" s="89" t="str">
        <f t="shared" si="1"/>
        <v>021111№13</v>
      </c>
      <c r="W24" s="8">
        <f>IFERROR(INDEX('на отправку (3)'!AB:AB,MATCH($V24,'на отправку (3)'!$B:$B,0),1),0)</f>
        <v>0.4</v>
      </c>
      <c r="X24" s="8">
        <f>IFERROR(INDEX('на отправку (3)'!AC:AC,MATCH($V24,'на отправку (3)'!$B:$B,0),1),0)</f>
        <v>0.177419355</v>
      </c>
      <c r="Y24" s="8">
        <v>2</v>
      </c>
      <c r="Z24" s="8">
        <f t="shared" si="2"/>
        <v>2</v>
      </c>
    </row>
    <row r="25" spans="1:26" s="89" customFormat="1" ht="69.75" customHeight="1" x14ac:dyDescent="0.25">
      <c r="A25" s="201" t="s">
        <v>3126</v>
      </c>
      <c r="B25" s="186">
        <v>16</v>
      </c>
      <c r="C25" s="124">
        <v>14</v>
      </c>
      <c r="D25" s="92">
        <f>IFERROR(INDEX('на отправку (3)'!G:G,MATCH($V25,'на отправку (3)'!$B:$B,0),1),0)</f>
        <v>1</v>
      </c>
      <c r="E25" s="92">
        <f>IFERROR(INDEX('на отправку (3)'!H:H,MATCH($V25,'на отправку (3)'!$B:$B,0),1),0)</f>
        <v>3398</v>
      </c>
      <c r="F25" s="92">
        <f>IFERROR(INDEX('на отправку (3)'!I:I,MATCH($V25,'на отправку (3)'!$B:$B,0),1),0)</f>
        <v>2.9429100000000002E-4</v>
      </c>
      <c r="G25" s="188" t="s">
        <v>12</v>
      </c>
      <c r="H25" s="92">
        <f>IFERROR(INDEX('на отправку (3)'!K:K,MATCH($V25,'на отправку (3)'!$B:$B,0),1),0)/100</f>
        <v>0</v>
      </c>
      <c r="I25" s="188" t="s">
        <v>12</v>
      </c>
      <c r="J25" s="129">
        <f>IFERROR(INDEX('на отправку (3)'!N:N,MATCH($V25,'на отправку (3)'!$B:$B,0),1),0)</f>
        <v>1.5</v>
      </c>
      <c r="K25" s="92">
        <f>IFERROR(INDEX('на отправку (3)'!O:O,MATCH($V25,'на отправку (3)'!$B:$B,0),1),0)</f>
        <v>0</v>
      </c>
      <c r="L25" s="92">
        <f>IFERROR(INDEX('на отправку (3)'!P:P,MATCH($V25,'на отправку (3)'!$B:$B,0),1),0)</f>
        <v>2</v>
      </c>
      <c r="M25" s="92">
        <f>IFERROR(INDEX('на отправку (3)'!Q:Q,MATCH($V25,'на отправку (3)'!$B:$B,0),1),0)</f>
        <v>1</v>
      </c>
      <c r="N25" s="92">
        <f>IFERROR(INDEX('на отправку (3)'!R:R,MATCH($V25,'на отправку (3)'!$B:$B,0),1),0)</f>
        <v>0</v>
      </c>
      <c r="O25" s="92">
        <f>IFERROR(INDEX('на отправку (3)'!S:S,MATCH($V25,'на отправку (3)'!$B:$B,0),1),0)</f>
        <v>0</v>
      </c>
      <c r="P25" s="92">
        <f>IFERROR(INDEX('на отправку (3)'!T:T,MATCH($V25,'на отправку (3)'!$B:$B,0),1),0)</f>
        <v>2973</v>
      </c>
      <c r="Q25" s="92">
        <f>IFERROR(INDEX('на отправку (3)'!U:U,MATCH($V25,'на отправку (3)'!$B:$B,0),1),0)</f>
        <v>0</v>
      </c>
      <c r="R25" s="129">
        <f>IFERROR(INDEX('на отправку (3)'!V:V,MATCH($V25,'на отправку (3)'!$B:$B,0),1),0)</f>
        <v>0</v>
      </c>
      <c r="S25" s="92">
        <f>IFERROR(INDEX('на отправку (3)'!W:W,MATCH($V25,'на отправку (3)'!$B:$B,0),1),0)</f>
        <v>0</v>
      </c>
      <c r="U25" s="71">
        <f t="shared" si="0"/>
        <v>1</v>
      </c>
      <c r="V25" s="89" t="str">
        <f t="shared" si="1"/>
        <v>021111№14</v>
      </c>
      <c r="W25" s="8">
        <f>IFERROR(INDEX('на отправку (3)'!AB:AB,MATCH($V25,'на отправку (3)'!$B:$B,0),1),0)</f>
        <v>5.0993200000000005E-4</v>
      </c>
      <c r="X25" s="8">
        <f>IFERROR(INDEX('на отправку (3)'!AC:AC,MATCH($V25,'на отправку (3)'!$B:$B,0),1),0)</f>
        <v>0</v>
      </c>
      <c r="Y25" s="8">
        <v>3</v>
      </c>
      <c r="Z25" s="8">
        <f t="shared" si="2"/>
        <v>3</v>
      </c>
    </row>
    <row r="26" spans="1:26" s="136" customFormat="1" ht="21" customHeight="1" x14ac:dyDescent="0.25">
      <c r="A26" s="202"/>
      <c r="B26" s="187"/>
      <c r="C26" s="134"/>
      <c r="D26" s="135" t="s">
        <v>14</v>
      </c>
      <c r="E26" s="135"/>
      <c r="F26" s="135"/>
      <c r="G26" s="190"/>
      <c r="H26" s="135"/>
      <c r="I26" s="193"/>
      <c r="J26" s="139">
        <f>SUM(J27:J32)</f>
        <v>24</v>
      </c>
      <c r="K26" s="135"/>
      <c r="L26" s="135"/>
      <c r="M26" s="135"/>
      <c r="N26" s="135"/>
      <c r="O26" s="135"/>
      <c r="P26" s="135"/>
      <c r="Q26" s="135"/>
      <c r="R26" s="135"/>
      <c r="S26" s="135"/>
      <c r="U26" s="137"/>
      <c r="W26" s="137"/>
      <c r="X26" s="137"/>
      <c r="Y26" s="137"/>
      <c r="Z26" s="8"/>
    </row>
    <row r="27" spans="1:26" ht="15.75" customHeight="1" x14ac:dyDescent="0.25">
      <c r="A27" s="201" t="s">
        <v>3127</v>
      </c>
      <c r="B27" s="184">
        <v>17</v>
      </c>
      <c r="C27" s="123" t="s">
        <v>2448</v>
      </c>
      <c r="D27" s="92">
        <f>IFERROR(INDEX('на отправку (3)'!G:G,MATCH($V27,'на отправку (3)'!$B:$B,0),1),0)</f>
        <v>2834</v>
      </c>
      <c r="E27" s="92">
        <f>IFERROR(INDEX('на отправку (3)'!H:H,MATCH($V27,'на отправку (3)'!$B:$B,0),1),0)</f>
        <v>3030</v>
      </c>
      <c r="F27" s="92">
        <f>IFERROR(INDEX('на отправку (3)'!I:I,MATCH($V27,'на отправку (3)'!$B:$B,0),1),0)</f>
        <v>0.93531353100000003</v>
      </c>
      <c r="G27" s="191">
        <f>IFERROR(INDEX('на отправку (3)'!J:J,MATCH($V27,'на отправку (3)'!$B:$B,0),1),0)</f>
        <v>1</v>
      </c>
      <c r="H27" s="92">
        <f>IFERROR(INDEX('на отправку (3)'!K:K,MATCH($V27,'на отправку (3)'!$B:$B,0),1),0)/100</f>
        <v>-7.8213020000000006E-5</v>
      </c>
      <c r="I27" s="191">
        <f>IFERROR(INDEX('на отправку (3)'!M:M,MATCH($V27,'на отправку (3)'!$B:$B,0),1),0)</f>
        <v>0.93531353100000003</v>
      </c>
      <c r="J27" s="129">
        <f>IFERROR(INDEX('на отправку (3)'!N:N,MATCH($V27,'на отправку (3)'!$B:$B,0),1),0)</f>
        <v>0</v>
      </c>
      <c r="K27" s="92" t="str">
        <f>IFERROR(INDEX('на отправку (3)'!O:O,MATCH($V27,'на отправку (3)'!$B:$B,0),1),0)</f>
        <v>x</v>
      </c>
      <c r="L27" s="92">
        <f>IFERROR(INDEX('на отправку (3)'!P:P,MATCH($V27,'на отправку (3)'!$B:$B,0),1),0)</f>
        <v>6</v>
      </c>
      <c r="M27" s="92">
        <f>IFERROR(INDEX('на отправку (3)'!Q:Q,MATCH($V27,'на отправку (3)'!$B:$B,0),1),0)</f>
        <v>1</v>
      </c>
      <c r="N27" s="92">
        <f>IFERROR(INDEX('на отправку (3)'!R:R,MATCH($V27,'на отправку (3)'!$B:$B,0),1),0)</f>
        <v>0</v>
      </c>
      <c r="O27" s="92">
        <f>IFERROR(INDEX('на отправку (3)'!S:S,MATCH($V27,'на отправку (3)'!$B:$B,0),1),0)</f>
        <v>3158</v>
      </c>
      <c r="P27" s="92">
        <f>IFERROR(INDEX('на отправку (3)'!T:T,MATCH($V27,'на отправку (3)'!$B:$B,0),1),0)</f>
        <v>3350</v>
      </c>
      <c r="Q27" s="92">
        <f>IFERROR(INDEX('на отправку (3)'!U:U,MATCH($V27,'на отправку (3)'!$B:$B,0),1),0)</f>
        <v>0.94268656699999998</v>
      </c>
      <c r="R27" s="129">
        <f>IFERROR(INDEX('на отправку (3)'!V:V,MATCH($V27,'на отправку (3)'!$B:$B,0),1),0)</f>
        <v>0</v>
      </c>
      <c r="S27" s="92">
        <f>IFERROR(INDEX('на отправку (3)'!W:W,MATCH($V27,'на отправку (3)'!$B:$B,0),1),0)</f>
        <v>0</v>
      </c>
      <c r="U27" s="71">
        <f t="shared" ref="U27" si="3">IF(J27&gt;0,1,0)</f>
        <v>0</v>
      </c>
      <c r="V27" s="89" t="str">
        <f t="shared" ref="V27" si="4">CONCATENATE($U$1,"№",C27)</f>
        <v>021111№15</v>
      </c>
      <c r="W27" s="8">
        <f>IFERROR(INDEX('на отправку (3)'!AB:AB,MATCH($V27,'на отправку (3)'!$B:$B,0),1),0)</f>
        <v>0.96851403899999999</v>
      </c>
      <c r="X27" s="8">
        <f>IFERROR(INDEX('на отправку (3)'!AC:AC,MATCH($V27,'на отправку (3)'!$B:$B,0),1),0)</f>
        <v>0</v>
      </c>
      <c r="Y27" s="8">
        <v>5</v>
      </c>
      <c r="Z27" s="8">
        <f t="shared" si="2"/>
        <v>5</v>
      </c>
    </row>
    <row r="28" spans="1:26" ht="55.5" customHeight="1" x14ac:dyDescent="0.25">
      <c r="A28" s="201" t="s">
        <v>3128</v>
      </c>
      <c r="B28" s="184">
        <v>18</v>
      </c>
      <c r="C28" s="123" t="s">
        <v>2449</v>
      </c>
      <c r="D28" s="92">
        <f>IFERROR(INDEX('на отправку (3)'!G:G,MATCH($V28,'на отправку (3)'!$B:$B,0),1),0)</f>
        <v>5</v>
      </c>
      <c r="E28" s="92">
        <f>IFERROR(INDEX('на отправку (3)'!H:H,MATCH($V28,'на отправку (3)'!$B:$B,0),1),0)</f>
        <v>5</v>
      </c>
      <c r="F28" s="92">
        <f>IFERROR(INDEX('на отправку (3)'!I:I,MATCH($V28,'на отправку (3)'!$B:$B,0),1),0)</f>
        <v>1</v>
      </c>
      <c r="G28" s="192" t="str">
        <f>IFERROR(INDEX('на отправку (3)'!J:J,MATCH($V28,'на отправку (3)'!$B:$B,0),1),0)</f>
        <v>x</v>
      </c>
      <c r="H28" s="92">
        <f>IFERROR(INDEX('на отправку (3)'!K:K,MATCH($V28,'на отправку (3)'!$B:$B,0),1),0)/100</f>
        <v>0</v>
      </c>
      <c r="I28" s="192" t="str">
        <f>IFERROR(INDEX('на отправку (3)'!M:M,MATCH($V28,'на отправку (3)'!$B:$B,0),1),0)</f>
        <v>x</v>
      </c>
      <c r="J28" s="129">
        <f>IFERROR(INDEX('на отправку (3)'!N:N,MATCH($V28,'на отправку (3)'!$B:$B,0),1),0)</f>
        <v>6</v>
      </c>
      <c r="K28" s="92">
        <f>IFERROR(INDEX('на отправку (3)'!O:O,MATCH($V28,'на отправку (3)'!$B:$B,0),1),0)</f>
        <v>2</v>
      </c>
      <c r="L28" s="92">
        <f>IFERROR(INDEX('на отправку (3)'!P:P,MATCH($V28,'на отправку (3)'!$B:$B,0),1),0)</f>
        <v>4</v>
      </c>
      <c r="M28" s="92">
        <f>IFERROR(INDEX('на отправку (3)'!Q:Q,MATCH($V28,'на отправку (3)'!$B:$B,0),1),0)</f>
        <v>1</v>
      </c>
      <c r="N28" s="92">
        <f>IFERROR(INDEX('на отправку (3)'!R:R,MATCH($V28,'на отправку (3)'!$B:$B,0),1),0)</f>
        <v>0</v>
      </c>
      <c r="O28" s="92">
        <f>IFERROR(INDEX('на отправку (3)'!S:S,MATCH($V28,'на отправку (3)'!$B:$B,0),1),0)</f>
        <v>12</v>
      </c>
      <c r="P28" s="92">
        <f>IFERROR(INDEX('на отправку (3)'!T:T,MATCH($V28,'на отправку (3)'!$B:$B,0),1),0)</f>
        <v>12</v>
      </c>
      <c r="Q28" s="92">
        <f>IFERROR(INDEX('на отправку (3)'!U:U,MATCH($V28,'на отправку (3)'!$B:$B,0),1),0)</f>
        <v>1</v>
      </c>
      <c r="R28" s="129">
        <f>IFERROR(INDEX('на отправку (3)'!V:V,MATCH($V28,'на отправку (3)'!$B:$B,0),1),0)</f>
        <v>0</v>
      </c>
      <c r="S28" s="92">
        <f>IFERROR(INDEX('на отправку (3)'!W:W,MATCH($V28,'на отправку (3)'!$B:$B,0),1),0)</f>
        <v>0</v>
      </c>
      <c r="U28" s="71">
        <f t="shared" ref="U28:U32" si="5">IF(J28&gt;0,1,0)</f>
        <v>1</v>
      </c>
      <c r="V28" s="89" t="str">
        <f t="shared" ref="V28:V32" si="6">CONCATENATE($U$1,"№",C28)</f>
        <v>021111№16</v>
      </c>
      <c r="W28" s="8">
        <f>IFERROR(INDEX('на отправку (3)'!AB:AB,MATCH($V28,'на отправку (3)'!$B:$B,0),1),0)</f>
        <v>0.94674221000000003</v>
      </c>
      <c r="X28" s="8">
        <f>IFERROR(INDEX('на отправку (3)'!AC:AC,MATCH($V28,'на отправку (3)'!$B:$B,0),1),0)</f>
        <v>1</v>
      </c>
      <c r="Y28" s="8">
        <v>6</v>
      </c>
      <c r="Z28" s="8">
        <f t="shared" si="2"/>
        <v>6</v>
      </c>
    </row>
    <row r="29" spans="1:26" ht="45" customHeight="1" x14ac:dyDescent="0.25">
      <c r="A29" s="201" t="s">
        <v>3129</v>
      </c>
      <c r="B29" s="184">
        <v>19</v>
      </c>
      <c r="C29" s="123" t="s">
        <v>2450</v>
      </c>
      <c r="D29" s="92">
        <f>IFERROR(INDEX('на отправку (3)'!G:G,MATCH($V29,'на отправку (3)'!$B:$B,0),1),0)</f>
        <v>3</v>
      </c>
      <c r="E29" s="92">
        <f>IFERROR(INDEX('на отправку (3)'!H:H,MATCH($V29,'на отправку (3)'!$B:$B,0),1),0)</f>
        <v>3</v>
      </c>
      <c r="F29" s="92">
        <f>IFERROR(INDEX('на отправку (3)'!I:I,MATCH($V29,'на отправку (3)'!$B:$B,0),1),0)</f>
        <v>1</v>
      </c>
      <c r="G29" s="192" t="str">
        <f>IFERROR(INDEX('на отправку (3)'!J:J,MATCH($V29,'на отправку (3)'!$B:$B,0),1),0)</f>
        <v>x</v>
      </c>
      <c r="H29" s="92">
        <f>IFERROR(INDEX('на отправку (3)'!K:K,MATCH($V29,'на отправку (3)'!$B:$B,0),1),0)/100</f>
        <v>0</v>
      </c>
      <c r="I29" s="192" t="str">
        <f>IFERROR(INDEX('на отправку (3)'!M:M,MATCH($V29,'на отправку (3)'!$B:$B,0),1),0)</f>
        <v>x</v>
      </c>
      <c r="J29" s="129">
        <f>IFERROR(INDEX('на отправку (3)'!N:N,MATCH($V29,'на отправку (3)'!$B:$B,0),1),0)</f>
        <v>6</v>
      </c>
      <c r="K29" s="92">
        <f>IFERROR(INDEX('на отправку (3)'!O:O,MATCH($V29,'на отправку (3)'!$B:$B,0),1),0)</f>
        <v>2</v>
      </c>
      <c r="L29" s="92">
        <f>IFERROR(INDEX('на отправку (3)'!P:P,MATCH($V29,'на отправку (3)'!$B:$B,0),1),0)</f>
        <v>4</v>
      </c>
      <c r="M29" s="92">
        <f>IFERROR(INDEX('на отправку (3)'!Q:Q,MATCH($V29,'на отправку (3)'!$B:$B,0),1),0)</f>
        <v>1</v>
      </c>
      <c r="N29" s="92">
        <f>IFERROR(INDEX('на отправку (3)'!R:R,MATCH($V29,'на отправку (3)'!$B:$B,0),1),0)</f>
        <v>0</v>
      </c>
      <c r="O29" s="92">
        <f>IFERROR(INDEX('на отправку (3)'!S:S,MATCH($V29,'на отправку (3)'!$B:$B,0),1),0)</f>
        <v>1</v>
      </c>
      <c r="P29" s="92">
        <f>IFERROR(INDEX('на отправку (3)'!T:T,MATCH($V29,'на отправку (3)'!$B:$B,0),1),0)</f>
        <v>1</v>
      </c>
      <c r="Q29" s="92">
        <f>IFERROR(INDEX('на отправку (3)'!U:U,MATCH($V29,'на отправку (3)'!$B:$B,0),1),0)</f>
        <v>1</v>
      </c>
      <c r="R29" s="129">
        <f>IFERROR(INDEX('на отправку (3)'!V:V,MATCH($V29,'на отправку (3)'!$B:$B,0),1),0)</f>
        <v>0</v>
      </c>
      <c r="S29" s="92">
        <f>IFERROR(INDEX('на отправку (3)'!W:W,MATCH($V29,'на отправку (3)'!$B:$B,0),1),0)</f>
        <v>0</v>
      </c>
      <c r="U29" s="71">
        <f t="shared" si="5"/>
        <v>1</v>
      </c>
      <c r="V29" s="89" t="str">
        <f t="shared" si="6"/>
        <v>021111№17</v>
      </c>
      <c r="W29" s="8">
        <f>IFERROR(INDEX('на отправку (3)'!AB:AB,MATCH($V29,'на отправку (3)'!$B:$B,0),1),0)</f>
        <v>0.98260073299999995</v>
      </c>
      <c r="X29" s="8">
        <f>IFERROR(INDEX('на отправку (3)'!AC:AC,MATCH($V29,'на отправку (3)'!$B:$B,0),1),0)</f>
        <v>1</v>
      </c>
      <c r="Y29" s="8">
        <v>6</v>
      </c>
      <c r="Z29" s="8">
        <f t="shared" si="2"/>
        <v>6</v>
      </c>
    </row>
    <row r="30" spans="1:26" ht="47.25" customHeight="1" x14ac:dyDescent="0.25">
      <c r="A30" s="201" t="s">
        <v>3130</v>
      </c>
      <c r="B30" s="184">
        <v>20</v>
      </c>
      <c r="C30" s="123" t="s">
        <v>2451</v>
      </c>
      <c r="D30" s="92">
        <f>IFERROR(INDEX('на отправку (3)'!G:G,MATCH($V30,'на отправку (3)'!$B:$B,0),1),0)</f>
        <v>19</v>
      </c>
      <c r="E30" s="92">
        <f>IFERROR(INDEX('на отправку (3)'!H:H,MATCH($V30,'на отправку (3)'!$B:$B,0),1),0)</f>
        <v>20</v>
      </c>
      <c r="F30" s="92">
        <f>IFERROR(INDEX('на отправку (3)'!I:I,MATCH($V30,'на отправку (3)'!$B:$B,0),1),0)</f>
        <v>0.95</v>
      </c>
      <c r="G30" s="192" t="str">
        <f>IFERROR(INDEX('на отправку (3)'!J:J,MATCH($V30,'на отправку (3)'!$B:$B,0),1),0)</f>
        <v>x</v>
      </c>
      <c r="H30" s="92">
        <f>IFERROR(INDEX('на отправку (3)'!K:K,MATCH($V30,'на отправку (3)'!$B:$B,0),1),0)/100</f>
        <v>4.2499999900000003E-3</v>
      </c>
      <c r="I30" s="192" t="str">
        <f>IFERROR(INDEX('на отправку (3)'!M:M,MATCH($V30,'на отправку (3)'!$B:$B,0),1),0)</f>
        <v>x</v>
      </c>
      <c r="J30" s="129">
        <f>IFERROR(INDEX('на отправку (3)'!N:N,MATCH($V30,'на отправку (3)'!$B:$B,0),1),0)</f>
        <v>6</v>
      </c>
      <c r="K30" s="92">
        <f>IFERROR(INDEX('на отправку (3)'!O:O,MATCH($V30,'на отправку (3)'!$B:$B,0),1),0)</f>
        <v>0</v>
      </c>
      <c r="L30" s="92">
        <f>IFERROR(INDEX('на отправку (3)'!P:P,MATCH($V30,'на отправку (3)'!$B:$B,0),1),0)</f>
        <v>3</v>
      </c>
      <c r="M30" s="92">
        <f>IFERROR(INDEX('на отправку (3)'!Q:Q,MATCH($V30,'на отправку (3)'!$B:$B,0),1),0)</f>
        <v>1</v>
      </c>
      <c r="N30" s="92">
        <f>IFERROR(INDEX('на отправку (3)'!R:R,MATCH($V30,'на отправку (3)'!$B:$B,0),1),0)</f>
        <v>0</v>
      </c>
      <c r="O30" s="92">
        <f>IFERROR(INDEX('на отправку (3)'!S:S,MATCH($V30,'на отправку (3)'!$B:$B,0),1),0)</f>
        <v>14</v>
      </c>
      <c r="P30" s="92">
        <f>IFERROR(INDEX('на отправку (3)'!T:T,MATCH($V30,'на отправку (3)'!$B:$B,0),1),0)</f>
        <v>21</v>
      </c>
      <c r="Q30" s="92">
        <f>IFERROR(INDEX('на отправку (3)'!U:U,MATCH($V30,'на отправку (3)'!$B:$B,0),1),0)</f>
        <v>0.66666666699999999</v>
      </c>
      <c r="R30" s="129">
        <f>IFERROR(INDEX('на отправку (3)'!V:V,MATCH($V30,'на отправку (3)'!$B:$B,0),1),0)</f>
        <v>0</v>
      </c>
      <c r="S30" s="92">
        <f>IFERROR(INDEX('на отправку (3)'!W:W,MATCH($V30,'на отправку (3)'!$B:$B,0),1),0)</f>
        <v>0</v>
      </c>
      <c r="U30" s="71">
        <f t="shared" si="5"/>
        <v>1</v>
      </c>
      <c r="V30" s="89" t="str">
        <f t="shared" si="6"/>
        <v>021111№18</v>
      </c>
      <c r="W30" s="8">
        <f>IFERROR(INDEX('на отправку (3)'!AB:AB,MATCH($V30,'на отправку (3)'!$B:$B,0),1),0)</f>
        <v>0.96027201100000004</v>
      </c>
      <c r="X30" s="8">
        <f>IFERROR(INDEX('на отправку (3)'!AC:AC,MATCH($V30,'на отправку (3)'!$B:$B,0),1),0)</f>
        <v>1</v>
      </c>
      <c r="Y30" s="8">
        <v>6</v>
      </c>
      <c r="Z30" s="8">
        <f t="shared" si="2"/>
        <v>6</v>
      </c>
    </row>
    <row r="31" spans="1:26" ht="50.25" customHeight="1" x14ac:dyDescent="0.25">
      <c r="A31" s="201" t="s">
        <v>3131</v>
      </c>
      <c r="B31" s="184">
        <v>21</v>
      </c>
      <c r="C31" s="123" t="s">
        <v>2452</v>
      </c>
      <c r="D31" s="92">
        <f>IFERROR(INDEX('на отправку (3)'!G:G,MATCH($V31,'на отправку (3)'!$B:$B,0),1),0)</f>
        <v>12</v>
      </c>
      <c r="E31" s="92">
        <f>IFERROR(INDEX('на отправку (3)'!H:H,MATCH($V31,'на отправку (3)'!$B:$B,0),1),0)</f>
        <v>12</v>
      </c>
      <c r="F31" s="92">
        <f>IFERROR(INDEX('на отправку (3)'!I:I,MATCH($V31,'на отправку (3)'!$B:$B,0),1),0)</f>
        <v>1</v>
      </c>
      <c r="G31" s="192" t="str">
        <f>IFERROR(INDEX('на отправку (3)'!J:J,MATCH($V31,'на отправку (3)'!$B:$B,0),1),0)</f>
        <v>x</v>
      </c>
      <c r="H31" s="92">
        <f>IFERROR(INDEX('на отправку (3)'!K:K,MATCH($V31,'на отправку (3)'!$B:$B,0),1),0)/100</f>
        <v>0</v>
      </c>
      <c r="I31" s="192" t="str">
        <f>IFERROR(INDEX('на отправку (3)'!M:M,MATCH($V31,'на отправку (3)'!$B:$B,0),1),0)</f>
        <v>x</v>
      </c>
      <c r="J31" s="129">
        <f>IFERROR(INDEX('на отправку (3)'!N:N,MATCH($V31,'на отправку (3)'!$B:$B,0),1),0)</f>
        <v>6</v>
      </c>
      <c r="K31" s="92">
        <f>IFERROR(INDEX('на отправку (3)'!O:O,MATCH($V31,'на отправку (3)'!$B:$B,0),1),0)</f>
        <v>2</v>
      </c>
      <c r="L31" s="92">
        <f>IFERROR(INDEX('на отправку (3)'!P:P,MATCH($V31,'на отправку (3)'!$B:$B,0),1),0)</f>
        <v>4</v>
      </c>
      <c r="M31" s="92">
        <f>IFERROR(INDEX('на отправку (3)'!Q:Q,MATCH($V31,'на отправку (3)'!$B:$B,0),1),0)</f>
        <v>1</v>
      </c>
      <c r="N31" s="92">
        <f>IFERROR(INDEX('на отправку (3)'!R:R,MATCH($V31,'на отправку (3)'!$B:$B,0),1),0)</f>
        <v>0</v>
      </c>
      <c r="O31" s="92">
        <f>IFERROR(INDEX('на отправку (3)'!S:S,MATCH($V31,'на отправку (3)'!$B:$B,0),1),0)</f>
        <v>6</v>
      </c>
      <c r="P31" s="92">
        <f>IFERROR(INDEX('на отправку (3)'!T:T,MATCH($V31,'на отправку (3)'!$B:$B,0),1),0)</f>
        <v>6</v>
      </c>
      <c r="Q31" s="92">
        <f>IFERROR(INDEX('на отправку (3)'!U:U,MATCH($V31,'на отправку (3)'!$B:$B,0),1),0)</f>
        <v>1</v>
      </c>
      <c r="R31" s="129">
        <f>IFERROR(INDEX('на отправку (3)'!V:V,MATCH($V31,'на отправку (3)'!$B:$B,0),1),0)</f>
        <v>0</v>
      </c>
      <c r="S31" s="92">
        <f>IFERROR(INDEX('на отправку (3)'!W:W,MATCH($V31,'на отправку (3)'!$B:$B,0),1),0)</f>
        <v>0</v>
      </c>
      <c r="U31" s="71">
        <f t="shared" si="5"/>
        <v>1</v>
      </c>
      <c r="V31" s="89" t="str">
        <f t="shared" si="6"/>
        <v>021111№19</v>
      </c>
      <c r="W31" s="8">
        <f>IFERROR(INDEX('на отправку (3)'!AB:AB,MATCH($V31,'на отправку (3)'!$B:$B,0),1),0)</f>
        <v>0.96570972899999996</v>
      </c>
      <c r="X31" s="8">
        <f>IFERROR(INDEX('на отправку (3)'!AC:AC,MATCH($V31,'на отправку (3)'!$B:$B,0),1),0)</f>
        <v>1</v>
      </c>
      <c r="Y31" s="8">
        <v>6</v>
      </c>
      <c r="Z31" s="8">
        <f t="shared" si="2"/>
        <v>6</v>
      </c>
    </row>
    <row r="32" spans="1:26" ht="78.75" x14ac:dyDescent="0.25">
      <c r="A32" s="201" t="s">
        <v>3132</v>
      </c>
      <c r="B32" s="184">
        <v>22</v>
      </c>
      <c r="C32" s="123" t="s">
        <v>2453</v>
      </c>
      <c r="D32" s="92">
        <f>IFERROR(INDEX('на отправку (3)'!G:G,MATCH($V32,'на отправку (3)'!$B:$B,0),1),0)</f>
        <v>4</v>
      </c>
      <c r="E32" s="92">
        <f>IFERROR(INDEX('на отправку (3)'!H:H,MATCH($V32,'на отправку (3)'!$B:$B,0),1),0)</f>
        <v>5</v>
      </c>
      <c r="F32" s="92">
        <f>IFERROR(INDEX('на отправку (3)'!I:I,MATCH($V32,'на отправку (3)'!$B:$B,0),1),0)</f>
        <v>0.8</v>
      </c>
      <c r="G32" s="192" t="str">
        <f>IFERROR(INDEX('на отправку (3)'!J:J,MATCH($V32,'на отправку (3)'!$B:$B,0),1),0)</f>
        <v>x</v>
      </c>
      <c r="H32" s="92">
        <f>IFERROR(INDEX('на отправку (3)'!K:K,MATCH($V32,'на отправку (3)'!$B:$B,0),1),0)/100</f>
        <v>-2E-3</v>
      </c>
      <c r="I32" s="192" t="str">
        <f>IFERROR(INDEX('на отправку (3)'!M:M,MATCH($V32,'на отправку (3)'!$B:$B,0),1),0)</f>
        <v>x</v>
      </c>
      <c r="J32" s="129">
        <f>IFERROR(INDEX('на отправку (3)'!N:N,MATCH($V32,'на отправку (3)'!$B:$B,0),1),0)</f>
        <v>0</v>
      </c>
      <c r="K32" s="92">
        <f>IFERROR(INDEX('на отправку (3)'!O:O,MATCH($V32,'на отправку (3)'!$B:$B,0),1),0)</f>
        <v>0</v>
      </c>
      <c r="L32" s="92">
        <f>IFERROR(INDEX('на отправку (3)'!P:P,MATCH($V32,'на отправку (3)'!$B:$B,0),1),0)</f>
        <v>3</v>
      </c>
      <c r="M32" s="92">
        <f>IFERROR(INDEX('на отправку (3)'!Q:Q,MATCH($V32,'на отправку (3)'!$B:$B,0),1),0)</f>
        <v>1</v>
      </c>
      <c r="N32" s="92">
        <f>IFERROR(INDEX('на отправку (3)'!R:R,MATCH($V32,'на отправку (3)'!$B:$B,0),1),0)</f>
        <v>0</v>
      </c>
      <c r="O32" s="92">
        <f>IFERROR(INDEX('на отправку (3)'!S:S,MATCH($V32,'на отправку (3)'!$B:$B,0),1),0)</f>
        <v>5</v>
      </c>
      <c r="P32" s="92">
        <f>IFERROR(INDEX('на отправку (3)'!T:T,MATCH($V32,'на отправку (3)'!$B:$B,0),1),0)</f>
        <v>5</v>
      </c>
      <c r="Q32" s="92">
        <f>IFERROR(INDEX('на отправку (3)'!U:U,MATCH($V32,'на отправку (3)'!$B:$B,0),1),0)</f>
        <v>1</v>
      </c>
      <c r="R32" s="129">
        <f>IFERROR(INDEX('на отправку (3)'!V:V,MATCH($V32,'на отправку (3)'!$B:$B,0),1),0)</f>
        <v>0</v>
      </c>
      <c r="S32" s="92">
        <f>IFERROR(INDEX('на отправку (3)'!W:W,MATCH($V32,'на отправку (3)'!$B:$B,0),1),0)</f>
        <v>0</v>
      </c>
      <c r="U32" s="71">
        <f t="shared" si="5"/>
        <v>0</v>
      </c>
      <c r="V32" s="89" t="str">
        <f t="shared" si="6"/>
        <v>021111№20</v>
      </c>
      <c r="W32" s="8">
        <f>IFERROR(INDEX('на отправку (3)'!AB:AB,MATCH($V32,'на отправку (3)'!$B:$B,0),1),0)</f>
        <v>0.8075</v>
      </c>
      <c r="X32" s="8">
        <f>IFERROR(INDEX('на отправку (3)'!AC:AC,MATCH($V32,'на отправку (3)'!$B:$B,0),1),0)</f>
        <v>1</v>
      </c>
      <c r="Y32" s="8">
        <v>6</v>
      </c>
      <c r="Z32" s="8">
        <f t="shared" si="2"/>
        <v>6</v>
      </c>
    </row>
    <row r="33" spans="1:27" s="136" customFormat="1" ht="21" customHeight="1" x14ac:dyDescent="0.25">
      <c r="A33" s="202"/>
      <c r="B33" s="187"/>
      <c r="C33" s="134"/>
      <c r="D33" s="135" t="s">
        <v>15</v>
      </c>
      <c r="E33" s="135"/>
      <c r="F33" s="135"/>
      <c r="G33" s="190"/>
      <c r="H33" s="135"/>
      <c r="I33" s="193"/>
      <c r="J33" s="139">
        <f>SUM(J34:J37)</f>
        <v>14</v>
      </c>
      <c r="K33" s="135"/>
      <c r="L33" s="135"/>
      <c r="M33" s="135"/>
      <c r="N33" s="135"/>
      <c r="O33" s="135"/>
      <c r="P33" s="135"/>
      <c r="Q33" s="135"/>
      <c r="R33" s="135"/>
      <c r="S33" s="135"/>
      <c r="U33" s="137"/>
      <c r="W33" s="137"/>
      <c r="X33" s="137"/>
      <c r="Y33" s="137"/>
      <c r="Z33" s="8"/>
    </row>
    <row r="34" spans="1:27" ht="42.75" customHeight="1" x14ac:dyDescent="0.25">
      <c r="A34" s="201" t="s">
        <v>3133</v>
      </c>
      <c r="B34" s="184">
        <v>23</v>
      </c>
      <c r="C34" s="123" t="s">
        <v>2454</v>
      </c>
      <c r="D34" s="92">
        <f>IFERROR(INDEX('на отправку (3)'!G:G,MATCH($V34,'на отправку (3)'!$B:$B,0),1),0)</f>
        <v>29</v>
      </c>
      <c r="E34" s="92">
        <f>IFERROR(INDEX('на отправку (3)'!H:H,MATCH($V34,'на отправку (3)'!$B:$B,0),1),0)</f>
        <v>63</v>
      </c>
      <c r="F34" s="92">
        <f>IFERROR(INDEX('на отправку (3)'!I:I,MATCH($V34,'на отправку (3)'!$B:$B,0),1),0)</f>
        <v>0.46031746000000001</v>
      </c>
      <c r="G34" s="191" t="str">
        <f>IFERROR(INDEX('на отправку (3)'!J:J,MATCH($V34,'на отправку (3)'!$B:$B,0),1),0)</f>
        <v>x</v>
      </c>
      <c r="H34" s="92">
        <f>IFERROR(INDEX('на отправку (3)'!K:K,MATCH($V34,'на отправку (3)'!$B:$B,0),1),0)/100</f>
        <v>7.7561326999999998E-4</v>
      </c>
      <c r="I34" s="191" t="str">
        <f>IFERROR(INDEX('на отправку (3)'!M:M,MATCH($V34,'на отправку (3)'!$B:$B,0),1),0)</f>
        <v>x</v>
      </c>
      <c r="J34" s="129">
        <f>IFERROR(INDEX('на отправку (3)'!N:N,MATCH($V34,'на отправку (3)'!$B:$B,0),1),0)</f>
        <v>5</v>
      </c>
      <c r="K34" s="92">
        <f>IFERROR(INDEX('на отправку (3)'!O:O,MATCH($V34,'на отправку (3)'!$B:$B,0),1),0)</f>
        <v>0</v>
      </c>
      <c r="L34" s="92">
        <f>IFERROR(INDEX('на отправку (3)'!P:P,MATCH($V34,'на отправку (3)'!$B:$B,0),1),0)</f>
        <v>4</v>
      </c>
      <c r="M34" s="92">
        <f>IFERROR(INDEX('на отправку (3)'!Q:Q,MATCH($V34,'на отправку (3)'!$B:$B,0),1),0)</f>
        <v>1</v>
      </c>
      <c r="N34" s="92">
        <f>IFERROR(INDEX('на отправку (3)'!R:R,MATCH($V34,'на отправку (3)'!$B:$B,0),1),0)</f>
        <v>0</v>
      </c>
      <c r="O34" s="92">
        <f>IFERROR(INDEX('на отправку (3)'!S:S,MATCH($V34,'на отправку (3)'!$B:$B,0),1),0)</f>
        <v>44</v>
      </c>
      <c r="P34" s="92">
        <f>IFERROR(INDEX('на отправку (3)'!T:T,MATCH($V34,'на отправку (3)'!$B:$B,0),1),0)</f>
        <v>103</v>
      </c>
      <c r="Q34" s="92">
        <f>IFERROR(INDEX('на отправку (3)'!U:U,MATCH($V34,'на отправку (3)'!$B:$B,0),1),0)</f>
        <v>0.42718446599999998</v>
      </c>
      <c r="R34" s="129">
        <f>IFERROR(INDEX('на отправку (3)'!V:V,MATCH($V34,'на отправку (3)'!$B:$B,0),1),0)</f>
        <v>0</v>
      </c>
      <c r="S34" s="92">
        <f>IFERROR(INDEX('на отправку (3)'!W:W,MATCH($V34,'на отправку (3)'!$B:$B,0),1),0)</f>
        <v>0</v>
      </c>
      <c r="U34" s="71">
        <f t="shared" ref="U34" si="7">IF(J34&gt;0,1,0)</f>
        <v>1</v>
      </c>
      <c r="V34" s="89" t="str">
        <f t="shared" ref="V34" si="8">CONCATENATE($U$1,"№",C34)</f>
        <v>021111№21</v>
      </c>
      <c r="W34" s="8">
        <f>IFERROR(INDEX('на отправку (3)'!AB:AB,MATCH($V34,'на отправку (3)'!$B:$B,0),1),0)</f>
        <v>0.39646335199999999</v>
      </c>
      <c r="X34" s="8">
        <f>IFERROR(INDEX('на отправку (3)'!AC:AC,MATCH($V34,'на отправку (3)'!$B:$B,0),1),0)</f>
        <v>1</v>
      </c>
      <c r="Y34" s="8">
        <v>8</v>
      </c>
      <c r="Z34" s="8">
        <f t="shared" si="2"/>
        <v>8</v>
      </c>
    </row>
    <row r="35" spans="1:27" ht="56.25" customHeight="1" x14ac:dyDescent="0.25">
      <c r="A35" s="201" t="s">
        <v>3134</v>
      </c>
      <c r="B35" s="184">
        <v>24</v>
      </c>
      <c r="C35" s="123">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1" t="str">
        <f>IFERROR(INDEX('на отправку (3)'!J:J,MATCH($V35,'на отправку (3)'!$B:$B,0),1),0)</f>
        <v>x</v>
      </c>
      <c r="H35" s="92">
        <f>IFERROR(INDEX('на отправку (3)'!K:K,MATCH($V35,'на отправку (3)'!$B:$B,0),1),0)/100</f>
        <v>0</v>
      </c>
      <c r="I35" s="191" t="str">
        <f>IFERROR(INDEX('на отправку (3)'!M:M,MATCH($V35,'на отправку (3)'!$B:$B,0),1),0)</f>
        <v>x</v>
      </c>
      <c r="J35" s="129">
        <f>IFERROR(INDEX('на отправку (3)'!N:N,MATCH($V35,'на отправку (3)'!$B:$B,0),1),0)</f>
        <v>0</v>
      </c>
      <c r="K35" s="92">
        <f>IFERROR(INDEX('на отправку (3)'!O:O,MATCH($V35,'на отправку (3)'!$B:$B,0),1),0)</f>
        <v>0</v>
      </c>
      <c r="L35" s="92">
        <f>IFERROR(INDEX('на отправку (3)'!P:P,MATCH($V35,'на отправку (3)'!$B:$B,0),1),0)</f>
        <v>0</v>
      </c>
      <c r="M35" s="92">
        <f>IFERROR(INDEX('на отправку (3)'!Q:Q,MATCH($V35,'на отправку (3)'!$B:$B,0),1),0)</f>
        <v>2</v>
      </c>
      <c r="N35" s="92">
        <f>IFERROR(INDEX('на отправку (3)'!R:R,MATCH($V35,'на отправку (3)'!$B:$B,0),1),0)</f>
        <v>0</v>
      </c>
      <c r="O35" s="92">
        <f>IFERROR(INDEX('на отправку (3)'!S:S,MATCH($V35,'на отправку (3)'!$B:$B,0),1),0)</f>
        <v>0</v>
      </c>
      <c r="P35" s="92">
        <f>IFERROR(INDEX('на отправку (3)'!T:T,MATCH($V35,'на отправку (3)'!$B:$B,0),1),0)</f>
        <v>0</v>
      </c>
      <c r="Q35" s="92">
        <f>IFERROR(INDEX('на отправку (3)'!U:U,MATCH($V35,'на отправку (3)'!$B:$B,0),1),0)</f>
        <v>0</v>
      </c>
      <c r="R35" s="129">
        <f>IFERROR(INDEX('на отправку (3)'!V:V,MATCH($V35,'на отправку (3)'!$B:$B,0),1),0)</f>
        <v>0</v>
      </c>
      <c r="S35" s="92">
        <f>IFERROR(INDEX('на отправку (3)'!W:W,MATCH($V35,'на отправку (3)'!$B:$B,0),1),0)</f>
        <v>0</v>
      </c>
      <c r="U35" s="71">
        <f t="shared" ref="U35:U37" si="9">IF(J35&gt;0,1,0)</f>
        <v>0</v>
      </c>
      <c r="V35" s="89" t="str">
        <f t="shared" ref="V35:V37" si="10">CONCATENATE($U$1,"№",C35)</f>
        <v>021111№23</v>
      </c>
      <c r="W35" s="8">
        <f>IFERROR(INDEX('на отправку (3)'!AB:AB,MATCH($V35,'на отправку (3)'!$B:$B,0),1),0)</f>
        <v>0.6</v>
      </c>
      <c r="X35" s="8">
        <f>IFERROR(INDEX('на отправку (3)'!AC:AC,MATCH($V35,'на отправку (3)'!$B:$B,0),1),0)</f>
        <v>1</v>
      </c>
      <c r="Y35" s="8">
        <v>9</v>
      </c>
      <c r="Z35" s="8">
        <f t="shared" si="2"/>
        <v>0</v>
      </c>
    </row>
    <row r="36" spans="1:27" ht="60" customHeight="1" x14ac:dyDescent="0.25">
      <c r="A36" s="201" t="s">
        <v>3135</v>
      </c>
      <c r="B36" s="184">
        <v>25</v>
      </c>
      <c r="C36" s="123">
        <v>24</v>
      </c>
      <c r="D36" s="92">
        <f>IFERROR(INDEX('на отправку (3)'!G:G,MATCH($V36,'на отправку (3)'!$B:$B,0),1),0)</f>
        <v>0</v>
      </c>
      <c r="E36" s="92">
        <f>IFERROR(INDEX('на отправку (3)'!H:H,MATCH($V36,'на отправку (3)'!$B:$B,0),1),0)</f>
        <v>0</v>
      </c>
      <c r="F36" s="92">
        <f>IFERROR(INDEX('на отправку (3)'!I:I,MATCH($V36,'на отправку (3)'!$B:$B,0),1),0)</f>
        <v>0</v>
      </c>
      <c r="G36" s="191" t="str">
        <f>IFERROR(INDEX('на отправку (3)'!J:J,MATCH($V36,'на отправку (3)'!$B:$B,0),1),0)</f>
        <v>x</v>
      </c>
      <c r="H36" s="92">
        <f>IFERROR(INDEX('на отправку (3)'!K:K,MATCH($V36,'на отправку (3)'!$B:$B,0),1),0)/100</f>
        <v>0</v>
      </c>
      <c r="I36" s="191" t="str">
        <f>IFERROR(INDEX('на отправку (3)'!M:M,MATCH($V36,'на отправку (3)'!$B:$B,0),1),0)</f>
        <v>x</v>
      </c>
      <c r="J36" s="129">
        <f>IFERROR(INDEX('на отправку (3)'!N:N,MATCH($V36,'на отправку (3)'!$B:$B,0),1),0)</f>
        <v>0</v>
      </c>
      <c r="K36" s="92">
        <f>IFERROR(INDEX('на отправку (3)'!O:O,MATCH($V36,'на отправку (3)'!$B:$B,0),1),0)</f>
        <v>0</v>
      </c>
      <c r="L36" s="92">
        <f>IFERROR(INDEX('на отправку (3)'!P:P,MATCH($V36,'на отправку (3)'!$B:$B,0),1),0)</f>
        <v>0</v>
      </c>
      <c r="M36" s="92">
        <f>IFERROR(INDEX('на отправку (3)'!Q:Q,MATCH($V36,'на отправку (3)'!$B:$B,0),1),0)</f>
        <v>2</v>
      </c>
      <c r="N36" s="92">
        <f>IFERROR(INDEX('на отправку (3)'!R:R,MATCH($V36,'на отправку (3)'!$B:$B,0),1),0)</f>
        <v>0</v>
      </c>
      <c r="O36" s="92">
        <f>IFERROR(INDEX('на отправку (3)'!S:S,MATCH($V36,'на отправку (3)'!$B:$B,0),1),0)</f>
        <v>0</v>
      </c>
      <c r="P36" s="92">
        <f>IFERROR(INDEX('на отправку (3)'!T:T,MATCH($V36,'на отправку (3)'!$B:$B,0),1),0)</f>
        <v>0</v>
      </c>
      <c r="Q36" s="92">
        <f>IFERROR(INDEX('на отправку (3)'!U:U,MATCH($V36,'на отправку (3)'!$B:$B,0),1),0)</f>
        <v>0</v>
      </c>
      <c r="R36" s="129">
        <f>IFERROR(INDEX('на отправку (3)'!V:V,MATCH($V36,'на отправку (3)'!$B:$B,0),1),0)</f>
        <v>0</v>
      </c>
      <c r="S36" s="92">
        <f>IFERROR(INDEX('на отправку (3)'!W:W,MATCH($V36,'на отправку (3)'!$B:$B,0),1),0)</f>
        <v>0</v>
      </c>
      <c r="U36" s="71">
        <f t="shared" si="9"/>
        <v>0</v>
      </c>
      <c r="V36" s="89" t="str">
        <f t="shared" si="10"/>
        <v>021111№24</v>
      </c>
      <c r="W36" s="8">
        <f>IFERROR(INDEX('на отправку (3)'!AB:AB,MATCH($V36,'на отправку (3)'!$B:$B,0),1),0)</f>
        <v>0.381578947</v>
      </c>
      <c r="X36" s="8">
        <f>IFERROR(INDEX('на отправку (3)'!AC:AC,MATCH($V36,'на отправку (3)'!$B:$B,0),1),0)</f>
        <v>1</v>
      </c>
      <c r="Y36" s="8">
        <v>9</v>
      </c>
      <c r="Z36" s="8">
        <f t="shared" si="2"/>
        <v>0</v>
      </c>
    </row>
    <row r="37" spans="1:27" ht="46.5" customHeight="1" x14ac:dyDescent="0.25">
      <c r="A37" s="201" t="s">
        <v>3136</v>
      </c>
      <c r="B37" s="184">
        <v>26</v>
      </c>
      <c r="C37" s="123">
        <v>25</v>
      </c>
      <c r="D37" s="92">
        <f>IFERROR(INDEX('на отправку (3)'!G:G,MATCH($V37,'на отправку (3)'!$B:$B,0),1),0)</f>
        <v>180</v>
      </c>
      <c r="E37" s="92">
        <f>IFERROR(INDEX('на отправку (3)'!H:H,MATCH($V37,'на отправку (3)'!$B:$B,0),1),0)</f>
        <v>180</v>
      </c>
      <c r="F37" s="92">
        <f>IFERROR(INDEX('на отправку (3)'!I:I,MATCH($V37,'на отправку (3)'!$B:$B,0),1),0)</f>
        <v>1</v>
      </c>
      <c r="G37" s="191">
        <f>IFERROR(INDEX('на отправку (3)'!J:J,MATCH($V37,'на отправку (3)'!$B:$B,0),1),0)</f>
        <v>1</v>
      </c>
      <c r="H37" s="92">
        <f>IFERROR(INDEX('на отправку (3)'!K:K,MATCH($V37,'на отправку (3)'!$B:$B,0),1),0)</f>
        <v>4.0000000000000001E-3</v>
      </c>
      <c r="I37" s="191" t="str">
        <f>IFERROR(INDEX('на отправку (3)'!M:M,MATCH($V37,'на отправку (3)'!$B:$B,0),1),0)</f>
        <v>x</v>
      </c>
      <c r="J37" s="129">
        <f>IFERROR(INDEX('на отправку (3)'!N:N,MATCH($V37,'на отправку (3)'!$B:$B,0),1),0)</f>
        <v>9</v>
      </c>
      <c r="K37" s="92">
        <f>IFERROR(INDEX('на отправку (3)'!O:O,MATCH($V37,'на отправку (3)'!$B:$B,0),1),0)</f>
        <v>2</v>
      </c>
      <c r="L37" s="92">
        <f>IFERROR(INDEX('на отправку (3)'!P:P,MATCH($V37,'на отправку (3)'!$B:$B,0),1),0)</f>
        <v>4</v>
      </c>
      <c r="M37" s="92">
        <f>IFERROR(INDEX('на отправку (3)'!Q:Q,MATCH($V37,'на отправку (3)'!$B:$B,0),1),0)</f>
        <v>1</v>
      </c>
      <c r="N37" s="92">
        <f>IFERROR(INDEX('на отправку (3)'!R:R,MATCH($V37,'на отправку (3)'!$B:$B,0),1),0)</f>
        <v>0</v>
      </c>
      <c r="O37" s="92">
        <f>IFERROR(INDEX('на отправку (3)'!S:S,MATCH($V37,'на отправку (3)'!$B:$B,0),1),0)</f>
        <v>250</v>
      </c>
      <c r="P37" s="92">
        <f>IFERROR(INDEX('на отправку (3)'!T:T,MATCH($V37,'на отправку (3)'!$B:$B,0),1),0)</f>
        <v>251</v>
      </c>
      <c r="Q37" s="92">
        <f>IFERROR(INDEX('на отправку (3)'!U:U,MATCH($V37,'на отправку (3)'!$B:$B,0),1),0)</f>
        <v>0.99601593600000005</v>
      </c>
      <c r="R37" s="129">
        <f>IFERROR(INDEX('на отправку (3)'!V:V,MATCH($V37,'на отправку (3)'!$B:$B,0),1),0)</f>
        <v>0</v>
      </c>
      <c r="S37" s="92">
        <f>IFERROR(INDEX('на отправку (3)'!W:W,MATCH($V37,'на отправку (3)'!$B:$B,0),1),0)</f>
        <v>0</v>
      </c>
      <c r="U37" s="71">
        <f t="shared" si="9"/>
        <v>1</v>
      </c>
      <c r="V37" s="89" t="str">
        <f t="shared" si="10"/>
        <v>021111№25</v>
      </c>
      <c r="W37" s="8">
        <f>IFERROR(INDEX('на отправку (3)'!AB:AB,MATCH($V37,'на отправку (3)'!$B:$B,0),1),0)</f>
        <v>0.97159166299999999</v>
      </c>
      <c r="X37" s="8">
        <f>IFERROR(INDEX('на отправку (3)'!AC:AC,MATCH($V37,'на отправку (3)'!$B:$B,0),1),0)</f>
        <v>1</v>
      </c>
      <c r="Y37" s="8">
        <v>9</v>
      </c>
      <c r="Z37" s="8">
        <f t="shared" si="2"/>
        <v>9</v>
      </c>
    </row>
    <row r="38" spans="1:27" s="136" customFormat="1" ht="21" customHeight="1" x14ac:dyDescent="0.25">
      <c r="A38" s="202"/>
      <c r="B38" s="187"/>
      <c r="C38" s="134"/>
      <c r="D38" s="135" t="s">
        <v>3091</v>
      </c>
      <c r="E38" s="135"/>
      <c r="F38" s="135"/>
      <c r="G38" s="190"/>
      <c r="H38" s="135"/>
      <c r="I38" s="193"/>
      <c r="J38" s="139">
        <f>IF(SUM(J39:J45)&lt;0,0,SUM(J39:J45))</f>
        <v>26</v>
      </c>
      <c r="K38" s="135"/>
      <c r="L38" s="135"/>
      <c r="M38" s="135"/>
      <c r="N38" s="135"/>
      <c r="O38" s="135"/>
      <c r="P38" s="135"/>
      <c r="Q38" s="135"/>
      <c r="R38" s="135"/>
      <c r="S38" s="135"/>
      <c r="U38" s="137"/>
      <c r="W38" s="137"/>
      <c r="X38" s="137"/>
      <c r="Y38" s="137"/>
      <c r="Z38" s="8"/>
    </row>
    <row r="39" spans="1:27" ht="63" customHeight="1" x14ac:dyDescent="0.25">
      <c r="A39" s="201" t="s">
        <v>3137</v>
      </c>
      <c r="B39" s="120">
        <v>27</v>
      </c>
      <c r="C39" s="120">
        <v>27</v>
      </c>
      <c r="D39" s="92">
        <f>IFERROR(INDEX('на отправку (3)'!G:G,MATCH($V39,'на отправку (3)'!$B:$B,0),1),0)</f>
        <v>0</v>
      </c>
      <c r="E39" s="92">
        <f>IFERROR(INDEX('на отправку (3)'!H:H,MATCH($V39,'на отправку (3)'!$B:$B,0),1),0)</f>
        <v>2</v>
      </c>
      <c r="F39" s="92">
        <f>IFERROR(INDEX('на отправку (3)'!I:I,MATCH($V39,'на отправку (3)'!$B:$B,0),1),0)</f>
        <v>0</v>
      </c>
      <c r="G39" s="191">
        <f>IFERROR(INDEX('на отправку (3)'!J:J,MATCH($V39,'на отправку (3)'!$B:$B,0),1),0)</f>
        <v>0</v>
      </c>
      <c r="H39" s="92">
        <f>IFERROR(INDEX('на отправку (3)'!K:K,MATCH($V39,'на отправку (3)'!$B:$B,0),1),0)/100</f>
        <v>0</v>
      </c>
      <c r="I39" s="191">
        <f>IFERROR(INDEX('на отправку (3)'!M:M,MATCH($V39,'на отправку (3)'!$B:$B,0),1),0)</f>
        <v>0</v>
      </c>
      <c r="J39" s="129">
        <f>IFERROR(INDEX('на отправку (3)'!N:N,MATCH($V39,'на отправку (3)'!$B:$B,0),1),0)</f>
        <v>4</v>
      </c>
      <c r="K39" s="92" t="str">
        <f>IFERROR(INDEX('на отправку (3)'!O:O,MATCH($V39,'на отправку (3)'!$B:$B,0),1),0)</f>
        <v>x</v>
      </c>
      <c r="L39" s="92" t="str">
        <f>IFERROR(INDEX('на отправку (3)'!P:P,MATCH($V39,'на отправку (3)'!$B:$B,0),1),0)</f>
        <v>x</v>
      </c>
      <c r="M39" s="92">
        <f>IFERROR(INDEX('на отправку (3)'!Q:Q,MATCH($V39,'на отправку (3)'!$B:$B,0),1),0)</f>
        <v>1</v>
      </c>
      <c r="N39" s="98"/>
      <c r="O39" s="92">
        <f>IFERROR(INDEX('на отправку (3)'!S:S,MATCH($V39,'на отправку (3)'!$B:$B,0),1),0)</f>
        <v>0</v>
      </c>
      <c r="P39" s="92">
        <f>IFERROR(INDEX('на отправку (3)'!T:T,MATCH($V39,'на отправку (3)'!$B:$B,0),1),0)</f>
        <v>0</v>
      </c>
      <c r="Q39" s="92">
        <f>IFERROR(INDEX('на отправку (3)'!U:U,MATCH($V39,'на отправку (3)'!$B:$B,0),1),0)</f>
        <v>0</v>
      </c>
      <c r="R39" s="129">
        <f>IFERROR(INDEX('на отправку (3)'!V:V,MATCH($V39,'на отправку (3)'!$B:$B,0),1),0)</f>
        <v>0</v>
      </c>
      <c r="S39" s="98"/>
      <c r="U39" s="71">
        <f t="shared" ref="U39" si="11">IF(J39&gt;0,1,0)</f>
        <v>1</v>
      </c>
      <c r="V39" s="89" t="str">
        <f t="shared" ref="V39" si="12">CONCATENATE($U$1,"№",C39)</f>
        <v>021111№27</v>
      </c>
      <c r="W39" s="8">
        <f>IFERROR(INDEX('на отправку (3)'!AB:AB,MATCH($V39,'на отправку (3)'!$B:$B,0),1),0)</f>
        <v>0</v>
      </c>
      <c r="X39" s="8">
        <f>IFERROR(INDEX('на отправку (3)'!AC:AC,MATCH($V39,'на отправку (3)'!$B:$B,0),1),0)</f>
        <v>0</v>
      </c>
      <c r="Y39" s="8">
        <v>4</v>
      </c>
      <c r="Z39" s="8">
        <f t="shared" si="2"/>
        <v>4</v>
      </c>
    </row>
    <row r="40" spans="1:27" ht="49.5" customHeight="1" x14ac:dyDescent="0.25">
      <c r="A40" s="201" t="s">
        <v>3138</v>
      </c>
      <c r="B40" s="120">
        <v>28</v>
      </c>
      <c r="C40" s="120">
        <v>28</v>
      </c>
      <c r="D40" s="92">
        <f>IFERROR(INDEX('на отправку (3)'!G:G,MATCH($V40,'на отправку (3)'!$B:$B,0),1),0)</f>
        <v>2</v>
      </c>
      <c r="E40" s="92">
        <f>IFERROR(INDEX('на отправку (3)'!H:H,MATCH($V40,'на отправку (3)'!$B:$B,0),1),0)</f>
        <v>309</v>
      </c>
      <c r="F40" s="92">
        <f>IFERROR(INDEX('на отправку (3)'!I:I,MATCH($V40,'на отправку (3)'!$B:$B,0),1),0)</f>
        <v>6.4724919999999998E-3</v>
      </c>
      <c r="G40" s="191">
        <f>IFERROR(INDEX('на отправку (3)'!J:J,MATCH($V40,'на отправку (3)'!$B:$B,0),1),0)</f>
        <v>0</v>
      </c>
      <c r="H40" s="92">
        <f>IFERROR(INDEX('на отправку (3)'!K:K,MATCH($V40,'на отправку (3)'!$B:$B,0),1),0)/100</f>
        <v>0</v>
      </c>
      <c r="I40" s="191">
        <f>IFERROR(INDEX('на отправку (3)'!M:M,MATCH($V40,'на отправку (3)'!$B:$B,0),1),0)</f>
        <v>0</v>
      </c>
      <c r="J40" s="129">
        <f>IFERROR(INDEX('на отправку (3)'!N:N,MATCH($V40,'на отправку (3)'!$B:$B,0),1),0)</f>
        <v>-2</v>
      </c>
      <c r="K40" s="92" t="str">
        <f>IFERROR(INDEX('на отправку (3)'!O:O,MATCH($V40,'на отправку (3)'!$B:$B,0),1),0)</f>
        <v>x</v>
      </c>
      <c r="L40" s="92" t="str">
        <f>IFERROR(INDEX('на отправку (3)'!P:P,MATCH($V40,'на отправку (3)'!$B:$B,0),1),0)</f>
        <v>x</v>
      </c>
      <c r="M40" s="92">
        <f>IFERROR(INDEX('на отправку (3)'!Q:Q,MATCH($V40,'на отправку (3)'!$B:$B,0),1),0)</f>
        <v>1</v>
      </c>
      <c r="N40" s="98"/>
      <c r="O40" s="92">
        <f>IFERROR(INDEX('на отправку (3)'!S:S,MATCH($V40,'на отправку (3)'!$B:$B,0),1),0)</f>
        <v>14</v>
      </c>
      <c r="P40" s="92">
        <f>IFERROR(INDEX('на отправку (3)'!T:T,MATCH($V40,'на отправку (3)'!$B:$B,0),1),0)</f>
        <v>647</v>
      </c>
      <c r="Q40" s="92">
        <f>IFERROR(INDEX('на отправку (3)'!U:U,MATCH($V40,'на отправку (3)'!$B:$B,0),1),0)</f>
        <v>2.1638331E-2</v>
      </c>
      <c r="R40" s="129">
        <f>IFERROR(INDEX('на отправку (3)'!V:V,MATCH($V40,'на отправку (3)'!$B:$B,0),1),0)</f>
        <v>0</v>
      </c>
      <c r="S40" s="98"/>
      <c r="U40" s="71">
        <f t="shared" ref="U40:U45" si="13">IF(J40&gt;0,1,0)</f>
        <v>0</v>
      </c>
      <c r="V40" s="89" t="str">
        <f t="shared" ref="V40:V45" si="14">CONCATENATE($U$1,"№",C40)</f>
        <v>021111№28</v>
      </c>
      <c r="W40" s="8">
        <f>IFERROR(INDEX('на отправку (3)'!AB:AB,MATCH($V40,'на отправку (3)'!$B:$B,0),1),0)</f>
        <v>4.6442499999999999E-3</v>
      </c>
      <c r="X40" s="8">
        <f>IFERROR(INDEX('на отправку (3)'!AC:AC,MATCH($V40,'на отправку (3)'!$B:$B,0),1),0)</f>
        <v>0</v>
      </c>
      <c r="Y40" s="8">
        <v>3</v>
      </c>
      <c r="Z40" s="8">
        <f t="shared" si="2"/>
        <v>3</v>
      </c>
    </row>
    <row r="41" spans="1:27" ht="15.75" customHeight="1" x14ac:dyDescent="0.25">
      <c r="A41" s="201" t="s">
        <v>3139</v>
      </c>
      <c r="B41" s="120">
        <v>29</v>
      </c>
      <c r="C41" s="120">
        <v>29</v>
      </c>
      <c r="D41" s="92">
        <f>IFERROR(INDEX('на отправку (3)'!G:G,MATCH($V41,'на отправку (3)'!$B:$B,0),1),0)</f>
        <v>0</v>
      </c>
      <c r="E41" s="92">
        <f>IFERROR(INDEX('на отправку (3)'!H:H,MATCH($V41,'на отправку (3)'!$B:$B,0),1),0)</f>
        <v>309</v>
      </c>
      <c r="F41" s="92">
        <f>IFERROR(INDEX('на отправку (3)'!I:I,MATCH($V41,'на отправку (3)'!$B:$B,0),1),0)</f>
        <v>0</v>
      </c>
      <c r="G41" s="191">
        <f>IFERROR(INDEX('на отправку (3)'!J:J,MATCH($V41,'на отправку (3)'!$B:$B,0),1),0)</f>
        <v>0</v>
      </c>
      <c r="H41" s="92">
        <f>IFERROR(INDEX('на отправку (3)'!K:K,MATCH($V41,'на отправку (3)'!$B:$B,0),1),0)/100</f>
        <v>0</v>
      </c>
      <c r="I41" s="191">
        <f>IFERROR(INDEX('на отправку (3)'!M:M,MATCH($V41,'на отправку (3)'!$B:$B,0),1),0)</f>
        <v>0</v>
      </c>
      <c r="J41" s="129">
        <f>IFERROR(INDEX('на отправку (3)'!N:N,MATCH($V41,'на отправку (3)'!$B:$B,0),1),0)</f>
        <v>5</v>
      </c>
      <c r="K41" s="92" t="str">
        <f>IFERROR(INDEX('на отправку (3)'!O:O,MATCH($V41,'на отправку (3)'!$B:$B,0),1),0)</f>
        <v>x</v>
      </c>
      <c r="L41" s="92" t="str">
        <f>IFERROR(INDEX('на отправку (3)'!P:P,MATCH($V41,'на отправку (3)'!$B:$B,0),1),0)</f>
        <v>x</v>
      </c>
      <c r="M41" s="92">
        <f>IFERROR(INDEX('на отправку (3)'!Q:Q,MATCH($V41,'на отправку (3)'!$B:$B,0),1),0)</f>
        <v>1</v>
      </c>
      <c r="N41" s="98"/>
      <c r="O41" s="92">
        <f>IFERROR(INDEX('на отправку (3)'!S:S,MATCH($V41,'на отправку (3)'!$B:$B,0),1),0)</f>
        <v>0</v>
      </c>
      <c r="P41" s="92">
        <f>IFERROR(INDEX('на отправку (3)'!T:T,MATCH($V41,'на отправку (3)'!$B:$B,0),1),0)</f>
        <v>647</v>
      </c>
      <c r="Q41" s="92">
        <f>IFERROR(INDEX('на отправку (3)'!U:U,MATCH($V41,'на отправку (3)'!$B:$B,0),1),0)</f>
        <v>0</v>
      </c>
      <c r="R41" s="129">
        <f>IFERROR(INDEX('на отправку (3)'!V:V,MATCH($V41,'на отправку (3)'!$B:$B,0),1),0)</f>
        <v>0</v>
      </c>
      <c r="S41" s="98"/>
      <c r="U41" s="71">
        <f t="shared" si="13"/>
        <v>1</v>
      </c>
      <c r="V41" s="89" t="str">
        <f t="shared" si="14"/>
        <v>021111№29</v>
      </c>
      <c r="W41" s="8">
        <f>IFERROR(INDEX('на отправку (3)'!AB:AB,MATCH($V41,'на отправку (3)'!$B:$B,0),1),0)</f>
        <v>1.6719300000000001E-3</v>
      </c>
      <c r="X41" s="8">
        <f>IFERROR(INDEX('на отправку (3)'!AC:AC,MATCH($V41,'на отправку (3)'!$B:$B,0),1),0)</f>
        <v>0</v>
      </c>
      <c r="Y41" s="8">
        <v>5</v>
      </c>
      <c r="Z41" s="8">
        <f t="shared" si="2"/>
        <v>5</v>
      </c>
    </row>
    <row r="42" spans="1:27" ht="15.75" customHeight="1" x14ac:dyDescent="0.25">
      <c r="A42" s="201" t="s">
        <v>3140</v>
      </c>
      <c r="B42" s="120">
        <v>30</v>
      </c>
      <c r="C42" s="120">
        <v>30</v>
      </c>
      <c r="D42" s="92">
        <f>IFERROR(INDEX('на отправку (3)'!G:G,MATCH($V42,'на отправку (3)'!$B:$B,0),1),0)</f>
        <v>0</v>
      </c>
      <c r="E42" s="92">
        <f>IFERROR(INDEX('на отправку (3)'!H:H,MATCH($V42,'на отправку (3)'!$B:$B,0),1),0)</f>
        <v>309</v>
      </c>
      <c r="F42" s="92">
        <f>IFERROR(INDEX('на отправку (3)'!I:I,MATCH($V42,'на отправку (3)'!$B:$B,0),1),0)</f>
        <v>0</v>
      </c>
      <c r="G42" s="191">
        <f>IFERROR(INDEX('на отправку (3)'!J:J,MATCH($V42,'на отправку (3)'!$B:$B,0),1),0)</f>
        <v>0</v>
      </c>
      <c r="H42" s="92">
        <f>IFERROR(INDEX('на отправку (3)'!K:K,MATCH($V42,'на отправку (3)'!$B:$B,0),1),0)/100</f>
        <v>0</v>
      </c>
      <c r="I42" s="191">
        <f>IFERROR(INDEX('на отправку (3)'!M:M,MATCH($V42,'на отправку (3)'!$B:$B,0),1),0)</f>
        <v>0</v>
      </c>
      <c r="J42" s="129">
        <f>IFERROR(INDEX('на отправку (3)'!N:N,MATCH($V42,'на отправку (3)'!$B:$B,0),1),0)</f>
        <v>8</v>
      </c>
      <c r="K42" s="92" t="str">
        <f>IFERROR(INDEX('на отправку (3)'!O:O,MATCH($V42,'на отправку (3)'!$B:$B,0),1),0)</f>
        <v>x</v>
      </c>
      <c r="L42" s="92" t="str">
        <f>IFERROR(INDEX('на отправку (3)'!P:P,MATCH($V42,'на отправку (3)'!$B:$B,0),1),0)</f>
        <v>x</v>
      </c>
      <c r="M42" s="92">
        <f>IFERROR(INDEX('на отправку (3)'!Q:Q,MATCH($V42,'на отправку (3)'!$B:$B,0),1),0)</f>
        <v>1</v>
      </c>
      <c r="N42" s="98"/>
      <c r="O42" s="92">
        <f>IFERROR(INDEX('на отправку (3)'!S:S,MATCH($V42,'на отправку (3)'!$B:$B,0),1),0)</f>
        <v>0</v>
      </c>
      <c r="P42" s="92">
        <f>IFERROR(INDEX('на отправку (3)'!T:T,MATCH($V42,'на отправку (3)'!$B:$B,0),1),0)</f>
        <v>647</v>
      </c>
      <c r="Q42" s="92">
        <f>IFERROR(INDEX('на отправку (3)'!U:U,MATCH($V42,'на отправку (3)'!$B:$B,0),1),0)</f>
        <v>0</v>
      </c>
      <c r="R42" s="129">
        <f>IFERROR(INDEX('на отправку (3)'!V:V,MATCH($V42,'на отправку (3)'!$B:$B,0),1),0)</f>
        <v>0</v>
      </c>
      <c r="S42" s="98"/>
      <c r="U42" s="71">
        <f t="shared" si="13"/>
        <v>1</v>
      </c>
      <c r="V42" s="89" t="str">
        <f t="shared" si="14"/>
        <v>021111№30</v>
      </c>
      <c r="W42" s="8">
        <f>IFERROR(INDEX('на отправку (3)'!AB:AB,MATCH($V42,'на отправку (3)'!$B:$B,0),1),0)</f>
        <v>0</v>
      </c>
      <c r="X42" s="8">
        <f>IFERROR(INDEX('на отправку (3)'!AC:AC,MATCH($V42,'на отправку (3)'!$B:$B,0),1),0)</f>
        <v>0</v>
      </c>
      <c r="Y42" s="8">
        <v>8</v>
      </c>
      <c r="Z42" s="8">
        <f t="shared" si="2"/>
        <v>8</v>
      </c>
    </row>
    <row r="43" spans="1:27" ht="53.25" customHeight="1" x14ac:dyDescent="0.25">
      <c r="A43" s="201" t="s">
        <v>2534</v>
      </c>
      <c r="B43" s="120">
        <v>31</v>
      </c>
      <c r="C43" s="120">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1">
        <f>IFERROR(INDEX('на отправку (3)'!J:J,MATCH($V43,'на отправку (3)'!$B:$B,0),1),0)</f>
        <v>0</v>
      </c>
      <c r="H43" s="92">
        <f>IFERROR(INDEX('на отправку (3)'!K:K,MATCH($V43,'на отправку (3)'!$B:$B,0),1),0)/100</f>
        <v>0</v>
      </c>
      <c r="I43" s="191">
        <f>IFERROR(INDEX('на отправку (3)'!M:M,MATCH($V43,'на отправку (3)'!$B:$B,0),1),0)</f>
        <v>0</v>
      </c>
      <c r="J43" s="129">
        <v>3</v>
      </c>
      <c r="K43" s="92" t="str">
        <f>IFERROR(INDEX('на отправку (3)'!O:O,MATCH($V43,'на отправку (3)'!$B:$B,0),1),0)</f>
        <v>x</v>
      </c>
      <c r="L43" s="92" t="str">
        <f>IFERROR(INDEX('на отправку (3)'!P:P,MATCH($V43,'на отправку (3)'!$B:$B,0),1),0)</f>
        <v>x</v>
      </c>
      <c r="M43" s="92">
        <f>IFERROR(INDEX('на отправку (3)'!Q:Q,MATCH($V43,'на отправку (3)'!$B:$B,0),1),0)</f>
        <v>1</v>
      </c>
      <c r="N43" s="98"/>
      <c r="O43" s="92">
        <f>IFERROR(INDEX('на отправку (3)'!S:S,MATCH($V43,'на отправку (3)'!$B:$B,0),1),0)</f>
        <v>0</v>
      </c>
      <c r="P43" s="92">
        <f>IFERROR(INDEX('на отправку (3)'!T:T,MATCH($V43,'на отправку (3)'!$B:$B,0),1),0)</f>
        <v>0</v>
      </c>
      <c r="Q43" s="92">
        <f>IFERROR(INDEX('на отправку (3)'!U:U,MATCH($V43,'на отправку (3)'!$B:$B,0),1),0)</f>
        <v>0</v>
      </c>
      <c r="R43" s="129">
        <f>IFERROR(INDEX('на отправку (3)'!V:V,MATCH($V43,'на отправку (3)'!$B:$B,0),1),0)</f>
        <v>0</v>
      </c>
      <c r="S43" s="98"/>
      <c r="U43" s="71">
        <f t="shared" si="13"/>
        <v>1</v>
      </c>
      <c r="V43" s="89" t="str">
        <f t="shared" si="14"/>
        <v>021111№31</v>
      </c>
      <c r="W43" s="8">
        <f>IFERROR(INDEX('на отправку (3)'!AB:AB,MATCH($V43,'на отправку (3)'!$B:$B,0),1),0)</f>
        <v>0</v>
      </c>
      <c r="X43" s="8">
        <f>IFERROR(INDEX('на отправку (3)'!AC:AC,MATCH($V43,'на отправку (3)'!$B:$B,0),1),0)</f>
        <v>0</v>
      </c>
      <c r="Y43" s="8">
        <v>3</v>
      </c>
      <c r="Z43" s="8">
        <f t="shared" si="2"/>
        <v>3</v>
      </c>
    </row>
    <row r="44" spans="1:27" ht="53.25" customHeight="1" x14ac:dyDescent="0.25">
      <c r="A44" s="201" t="s">
        <v>2536</v>
      </c>
      <c r="B44" s="120">
        <v>32</v>
      </c>
      <c r="C44" s="120">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1">
        <f>IFERROR(INDEX('на отправку (3)'!J:J,MATCH($V44,'на отправку (3)'!$B:$B,0),1),0)</f>
        <v>0</v>
      </c>
      <c r="H44" s="92">
        <f>IFERROR(INDEX('на отправку (3)'!K:K,MATCH($V44,'на отправку (3)'!$B:$B,0),1),0)/100</f>
        <v>0</v>
      </c>
      <c r="I44" s="191">
        <f>IFERROR(INDEX('на отправку (3)'!M:M,MATCH($V44,'на отправку (3)'!$B:$B,0),1),0)</f>
        <v>0</v>
      </c>
      <c r="J44" s="129">
        <v>8</v>
      </c>
      <c r="K44" s="92" t="str">
        <f>IFERROR(INDEX('на отправку (3)'!O:O,MATCH($V44,'на отправку (3)'!$B:$B,0),1),0)</f>
        <v>x</v>
      </c>
      <c r="L44" s="92" t="str">
        <f>IFERROR(INDEX('на отправку (3)'!P:P,MATCH($V44,'на отправку (3)'!$B:$B,0),1),0)</f>
        <v>x</v>
      </c>
      <c r="M44" s="92">
        <f>IFERROR(INDEX('на отправку (3)'!Q:Q,MATCH($V44,'на отправку (3)'!$B:$B,0),1),0)</f>
        <v>1</v>
      </c>
      <c r="N44" s="98"/>
      <c r="O44" s="92">
        <f>IFERROR(INDEX('на отправку (3)'!S:S,MATCH($V44,'на отправку (3)'!$B:$B,0),1),0)</f>
        <v>0</v>
      </c>
      <c r="P44" s="92">
        <f>IFERROR(INDEX('на отправку (3)'!T:T,MATCH($V44,'на отправку (3)'!$B:$B,0),1),0)</f>
        <v>0</v>
      </c>
      <c r="Q44" s="92">
        <f>IFERROR(INDEX('на отправку (3)'!U:U,MATCH($V44,'на отправку (3)'!$B:$B,0),1),0)</f>
        <v>0</v>
      </c>
      <c r="R44" s="129">
        <f>IFERROR(INDEX('на отправку (3)'!V:V,MATCH($V44,'на отправку (3)'!$B:$B,0),1),0)</f>
        <v>0</v>
      </c>
      <c r="S44" s="98"/>
      <c r="U44" s="71">
        <f t="shared" si="13"/>
        <v>1</v>
      </c>
      <c r="V44" s="89" t="str">
        <f t="shared" si="14"/>
        <v>021111№32</v>
      </c>
      <c r="W44" s="8">
        <f>IFERROR(INDEX('на отправку (3)'!AB:AB,MATCH($V44,'на отправку (3)'!$B:$B,0),1),0)</f>
        <v>0</v>
      </c>
      <c r="X44" s="8">
        <f>IFERROR(INDEX('на отправку (3)'!AC:AC,MATCH($V44,'на отправку (3)'!$B:$B,0),1),0)</f>
        <v>0</v>
      </c>
      <c r="Y44" s="8">
        <v>8</v>
      </c>
      <c r="Z44" s="8">
        <f t="shared" si="2"/>
        <v>8</v>
      </c>
    </row>
    <row r="45" spans="1:27" ht="15.75" customHeight="1" x14ac:dyDescent="0.25">
      <c r="A45" s="201" t="s">
        <v>3141</v>
      </c>
      <c r="B45" s="127">
        <v>33</v>
      </c>
      <c r="C45" s="127">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1">
        <f>IFERROR(INDEX('на отправку (3)'!J:J,MATCH($V45,'на отправку (3)'!$B:$B,0),1),0)</f>
        <v>0</v>
      </c>
      <c r="H45" s="92">
        <f>IFERROR(INDEX('на отправку (3)'!K:K,MATCH($V45,'на отправку (3)'!$B:$B,0),1),0)/100</f>
        <v>0</v>
      </c>
      <c r="I45" s="191">
        <f>IFERROR(INDEX('на отправку (3)'!M:M,MATCH($V45,'на отправку (3)'!$B:$B,0),1),0)</f>
        <v>0</v>
      </c>
      <c r="J45" s="129">
        <f>IFERROR(INDEX('на отправку (3)'!N:N,MATCH($V45,'на отправку (3)'!$B:$B,0),1),0)</f>
        <v>0</v>
      </c>
      <c r="K45" s="92" t="str">
        <f>IFERROR(INDEX('на отправку (3)'!O:O,MATCH($V45,'на отправку (3)'!$B:$B,0),1),0)</f>
        <v>x</v>
      </c>
      <c r="L45" s="92">
        <f>IFERROR(INDEX('на отправку (3)'!P:P,MATCH($V45,'на отправку (3)'!$B:$B,0),1),0)</f>
        <v>0</v>
      </c>
      <c r="M45" s="92">
        <f>IFERROR(INDEX('на отправку (3)'!Q:Q,MATCH($V45,'на отправку (3)'!$B:$B,0),1),0)</f>
        <v>2</v>
      </c>
      <c r="N45" s="98"/>
      <c r="O45" s="92">
        <f>IFERROR(INDEX('на отправку (3)'!S:S,MATCH($V45,'на отправку (3)'!$B:$B,0),1),0)</f>
        <v>0</v>
      </c>
      <c r="P45" s="92">
        <f>IFERROR(INDEX('на отправку (3)'!T:T,MATCH($V45,'на отправку (3)'!$B:$B,0),1),0)</f>
        <v>0</v>
      </c>
      <c r="Q45" s="92">
        <f>IFERROR(INDEX('на отправку (3)'!U:U,MATCH($V45,'на отправку (3)'!$B:$B,0),1),0)</f>
        <v>0</v>
      </c>
      <c r="R45" s="129">
        <f>IFERROR(INDEX('на отправку (3)'!V:V,MATCH($V45,'на отправку (3)'!$B:$B,0),1),0)</f>
        <v>0</v>
      </c>
      <c r="S45" s="98"/>
      <c r="U45" s="71">
        <f t="shared" si="13"/>
        <v>0</v>
      </c>
      <c r="V45" s="89" t="str">
        <f t="shared" si="14"/>
        <v>021111№33</v>
      </c>
      <c r="W45" s="8">
        <f>IFERROR(INDEX('на отправку (3)'!AB:AB,MATCH($V45,'на отправку (3)'!$B:$B,0),1),0)</f>
        <v>0</v>
      </c>
      <c r="X45" s="8">
        <f>IFERROR(INDEX('на отправку (3)'!AC:AC,MATCH($V45,'на отправку (3)'!$B:$B,0),1),0)</f>
        <v>0</v>
      </c>
      <c r="Y45" s="8">
        <v>4</v>
      </c>
      <c r="Z45" s="8">
        <f t="shared" si="2"/>
        <v>0</v>
      </c>
    </row>
    <row r="46" spans="1:27" ht="0.75" customHeight="1" x14ac:dyDescent="0.25">
      <c r="A46" s="85"/>
      <c r="C46" s="125"/>
      <c r="D46" s="86"/>
      <c r="E46" s="86"/>
      <c r="F46" s="86"/>
      <c r="G46" s="86"/>
      <c r="H46" s="86"/>
      <c r="I46" s="86"/>
      <c r="J46" s="130"/>
      <c r="K46" s="86"/>
      <c r="L46" s="86"/>
      <c r="M46" s="86"/>
      <c r="N46" s="86"/>
      <c r="O46" s="86"/>
      <c r="P46" s="86"/>
      <c r="Q46" s="86"/>
      <c r="R46" s="130"/>
      <c r="S46" s="87"/>
    </row>
    <row r="47" spans="1:27" ht="0.75" customHeight="1" x14ac:dyDescent="0.25"/>
    <row r="48" spans="1:27" ht="38.25" customHeight="1" x14ac:dyDescent="0.25">
      <c r="A48" s="182" t="s">
        <v>2455</v>
      </c>
      <c r="C48" s="182"/>
      <c r="D48" s="182"/>
      <c r="E48" s="182"/>
      <c r="F48" s="182"/>
      <c r="G48" s="182"/>
      <c r="H48" s="182"/>
      <c r="I48" s="182"/>
      <c r="J48" s="182"/>
      <c r="K48" s="182"/>
      <c r="L48" s="182"/>
      <c r="M48" s="182"/>
      <c r="N48" s="182"/>
      <c r="O48" s="182"/>
      <c r="P48" s="182"/>
      <c r="Q48" s="182"/>
      <c r="R48" s="182"/>
      <c r="S48" s="182"/>
      <c r="T48" s="182"/>
      <c r="U48" s="72">
        <f>SUM(U10:U45)</f>
        <v>21</v>
      </c>
      <c r="W48" s="83" t="s">
        <v>184</v>
      </c>
      <c r="Z48" s="72">
        <f>SUM(Z10:Z45)</f>
        <v>110</v>
      </c>
      <c r="AA48" s="83" t="s">
        <v>269</v>
      </c>
    </row>
    <row r="49" spans="1:20" ht="16.5" customHeight="1" x14ac:dyDescent="0.25">
      <c r="A49" s="182" t="s">
        <v>2456</v>
      </c>
      <c r="C49" s="182"/>
      <c r="D49" s="182"/>
      <c r="E49" s="182"/>
      <c r="F49" s="182"/>
      <c r="G49" s="182"/>
      <c r="H49" s="182"/>
      <c r="I49" s="182"/>
      <c r="J49" s="182"/>
      <c r="K49" s="182"/>
      <c r="L49" s="182"/>
      <c r="M49" s="182"/>
      <c r="N49" s="182"/>
      <c r="O49" s="182"/>
      <c r="P49" s="182"/>
      <c r="Q49" s="182"/>
      <c r="R49" s="182"/>
      <c r="S49" s="182"/>
      <c r="T49" s="182"/>
    </row>
    <row r="50" spans="1:20" ht="15" customHeight="1" x14ac:dyDescent="0.25">
      <c r="A50" s="182" t="s">
        <v>2457</v>
      </c>
      <c r="C50" s="182"/>
      <c r="D50" s="182"/>
      <c r="E50" s="182"/>
      <c r="F50" s="182"/>
      <c r="G50" s="182"/>
      <c r="H50" s="182"/>
      <c r="I50" s="182"/>
      <c r="J50" s="182"/>
      <c r="K50" s="182"/>
      <c r="L50" s="182"/>
      <c r="M50" s="182"/>
      <c r="N50" s="182"/>
      <c r="O50" s="182"/>
      <c r="P50" s="182"/>
      <c r="Q50" s="182"/>
      <c r="R50" s="182"/>
      <c r="S50" s="182"/>
      <c r="T50" s="182"/>
    </row>
    <row r="51" spans="1:20" x14ac:dyDescent="0.25">
      <c r="C51" s="121" t="s">
        <v>19</v>
      </c>
      <c r="J51" s="96">
        <f>T_РЕЗ2+J26+J33+J38</f>
        <v>79</v>
      </c>
      <c r="M51" s="72">
        <f>SUMIF(M10:M45,1,M10:M45)</f>
        <v>27</v>
      </c>
      <c r="N51" s="83" t="s">
        <v>183</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Лист19"/>
  <dimension ref="A1:AA51"/>
  <sheetViews>
    <sheetView showGridLines="0" zoomScale="90" zoomScaleNormal="90" workbookViewId="0">
      <selection activeCell="D6" sqref="D6:S7"/>
    </sheetView>
  </sheetViews>
  <sheetFormatPr defaultColWidth="9.140625" defaultRowHeight="15" x14ac:dyDescent="0.25"/>
  <cols>
    <col min="1" max="1" width="44.5703125" style="83" customWidth="1"/>
    <col min="2" max="2" width="7" style="185" customWidth="1"/>
    <col min="3" max="3" width="7.140625" style="121" customWidth="1"/>
    <col min="4" max="4" width="14.28515625" style="83" customWidth="1"/>
    <col min="5" max="6" width="12.140625" style="83" customWidth="1"/>
    <col min="7" max="7" width="11.140625" style="83" customWidth="1"/>
    <col min="8" max="8" width="15.140625" style="83" customWidth="1"/>
    <col min="9" max="9" width="11.140625" style="83" customWidth="1"/>
    <col min="10" max="10" width="13.28515625" style="69" customWidth="1"/>
    <col min="11" max="11" width="14" style="83" customWidth="1"/>
    <col min="12" max="12" width="14.28515625" style="83" customWidth="1"/>
    <col min="13" max="13" width="11.140625" style="83" customWidth="1"/>
    <col min="14" max="14" width="20" style="83" customWidth="1"/>
    <col min="15" max="15" width="13.42578125" style="83" customWidth="1"/>
    <col min="16" max="16" width="13.28515625" style="83" customWidth="1"/>
    <col min="17" max="17" width="13" style="83" customWidth="1"/>
    <col min="18" max="18" width="11.140625" style="69" customWidth="1"/>
    <col min="19" max="19" width="20" style="83" customWidth="1"/>
    <col min="20" max="20" width="0.140625" style="83" hidden="1" customWidth="1"/>
    <col min="21" max="21" width="10.85546875" style="89" customWidth="1"/>
    <col min="22" max="22" width="13.140625" style="83" hidden="1" customWidth="1"/>
    <col min="23" max="23" width="10.85546875" style="83" customWidth="1"/>
    <col min="24" max="16384" width="9.140625" style="83"/>
  </cols>
  <sheetData>
    <row r="1" spans="1:26" x14ac:dyDescent="0.25">
      <c r="A1" s="88"/>
      <c r="U1" s="89" t="s">
        <v>40</v>
      </c>
    </row>
    <row r="2" spans="1:26" ht="22.5" customHeight="1" x14ac:dyDescent="0.25">
      <c r="A2" s="178" t="s">
        <v>2496</v>
      </c>
      <c r="C2" s="178"/>
      <c r="D2" s="178"/>
      <c r="E2" s="178"/>
      <c r="F2" s="178"/>
      <c r="G2" s="178"/>
      <c r="H2" s="178"/>
      <c r="I2" s="178"/>
      <c r="J2" s="178"/>
      <c r="K2" s="178"/>
      <c r="L2" s="178"/>
      <c r="M2" s="178"/>
      <c r="N2" s="178"/>
      <c r="O2" s="178"/>
      <c r="P2" s="178"/>
      <c r="Q2" s="178"/>
      <c r="R2" s="178"/>
      <c r="S2" s="178"/>
      <c r="T2" s="178"/>
    </row>
    <row r="3" spans="1:26" ht="20.25" customHeight="1" x14ac:dyDescent="0.25">
      <c r="A3" s="178" t="s">
        <v>0</v>
      </c>
      <c r="C3" s="178"/>
      <c r="D3" s="178"/>
      <c r="E3" s="178"/>
      <c r="F3" s="178"/>
      <c r="G3" s="178"/>
      <c r="H3" s="178"/>
      <c r="I3" s="178"/>
      <c r="J3" s="178"/>
      <c r="K3" s="178"/>
      <c r="L3" s="178"/>
      <c r="M3" s="178"/>
      <c r="N3" s="178"/>
      <c r="O3" s="178"/>
      <c r="P3" s="178"/>
      <c r="Q3" s="178"/>
      <c r="R3" s="178"/>
      <c r="S3" s="178"/>
      <c r="T3" s="178"/>
    </row>
    <row r="4" spans="1:26" ht="15" customHeight="1" x14ac:dyDescent="0.25">
      <c r="A4" s="178" t="s">
        <v>2460</v>
      </c>
      <c r="C4" s="178"/>
      <c r="D4" s="178"/>
      <c r="E4" s="178"/>
      <c r="F4" s="178"/>
      <c r="G4" s="178"/>
      <c r="H4" s="178"/>
      <c r="I4" s="178"/>
      <c r="J4" s="178"/>
      <c r="K4" s="178"/>
      <c r="L4" s="178"/>
      <c r="M4" s="178"/>
      <c r="N4" s="178"/>
      <c r="O4" s="178"/>
      <c r="P4" s="178"/>
      <c r="Q4" s="178"/>
      <c r="R4" s="178"/>
      <c r="S4" s="178"/>
      <c r="T4" s="178"/>
    </row>
    <row r="5" spans="1:26" x14ac:dyDescent="0.25">
      <c r="A5" s="225" t="s">
        <v>3092</v>
      </c>
      <c r="B5" s="225" t="s">
        <v>16</v>
      </c>
      <c r="C5" s="217" t="s">
        <v>2441</v>
      </c>
      <c r="D5" s="223" t="s">
        <v>3112</v>
      </c>
      <c r="E5" s="222" t="s">
        <v>2442</v>
      </c>
      <c r="F5" s="222" t="s">
        <v>2442</v>
      </c>
      <c r="G5" s="222" t="s">
        <v>2442</v>
      </c>
      <c r="H5" s="222" t="s">
        <v>2442</v>
      </c>
      <c r="I5" s="222" t="s">
        <v>2442</v>
      </c>
      <c r="J5" s="222" t="s">
        <v>2442</v>
      </c>
      <c r="K5" s="222" t="s">
        <v>2442</v>
      </c>
      <c r="L5" s="222" t="s">
        <v>2442</v>
      </c>
      <c r="M5" s="222" t="s">
        <v>2442</v>
      </c>
      <c r="N5" s="222" t="s">
        <v>2442</v>
      </c>
      <c r="O5" s="223" t="s">
        <v>2443</v>
      </c>
      <c r="P5" s="222" t="s">
        <v>2443</v>
      </c>
      <c r="Q5" s="222" t="s">
        <v>2443</v>
      </c>
      <c r="R5" s="222" t="s">
        <v>2443</v>
      </c>
      <c r="S5" s="224" t="s">
        <v>2443</v>
      </c>
      <c r="U5" s="214" t="s">
        <v>184</v>
      </c>
    </row>
    <row r="6" spans="1:26" ht="97.5" customHeight="1" x14ac:dyDescent="0.25">
      <c r="A6" s="215"/>
      <c r="B6" s="215"/>
      <c r="C6" s="218"/>
      <c r="D6" s="1" t="s">
        <v>3093</v>
      </c>
      <c r="E6" s="1" t="s">
        <v>3094</v>
      </c>
      <c r="F6" s="1" t="s">
        <v>3095</v>
      </c>
      <c r="G6" s="1" t="s">
        <v>3096</v>
      </c>
      <c r="H6" s="1" t="s">
        <v>2444</v>
      </c>
      <c r="I6" s="1" t="s">
        <v>2445</v>
      </c>
      <c r="J6" s="1" t="s">
        <v>9</v>
      </c>
      <c r="K6" s="1" t="s">
        <v>3097</v>
      </c>
      <c r="L6" s="1" t="s">
        <v>2446</v>
      </c>
      <c r="M6" s="1" t="s">
        <v>2447</v>
      </c>
      <c r="N6" s="1" t="s">
        <v>3098</v>
      </c>
      <c r="O6" s="1" t="s">
        <v>3093</v>
      </c>
      <c r="P6" s="1" t="s">
        <v>3099</v>
      </c>
      <c r="Q6" s="1" t="s">
        <v>3100</v>
      </c>
      <c r="R6" s="1" t="s">
        <v>9</v>
      </c>
      <c r="S6" s="194" t="s">
        <v>11</v>
      </c>
      <c r="U6" s="226"/>
    </row>
    <row r="7" spans="1:26" ht="71.25" customHeight="1" x14ac:dyDescent="0.25">
      <c r="A7" s="216"/>
      <c r="B7" s="216"/>
      <c r="C7" s="219"/>
      <c r="D7" s="1" t="s">
        <v>3101</v>
      </c>
      <c r="E7" s="1" t="s">
        <v>3101</v>
      </c>
      <c r="F7" s="1" t="s">
        <v>3102</v>
      </c>
      <c r="G7" s="1" t="s">
        <v>3103</v>
      </c>
      <c r="H7" s="1" t="s">
        <v>3104</v>
      </c>
      <c r="I7" s="1" t="s">
        <v>3105</v>
      </c>
      <c r="J7" s="1" t="s">
        <v>3106</v>
      </c>
      <c r="K7" s="1" t="s">
        <v>3107</v>
      </c>
      <c r="L7" s="1" t="s">
        <v>3108</v>
      </c>
      <c r="M7" s="1" t="s">
        <v>3109</v>
      </c>
      <c r="N7" s="1" t="s">
        <v>3110</v>
      </c>
      <c r="O7" s="1" t="s">
        <v>3101</v>
      </c>
      <c r="P7" s="1" t="s">
        <v>3101</v>
      </c>
      <c r="Q7" s="1" t="s">
        <v>3111</v>
      </c>
      <c r="R7" s="1" t="s">
        <v>3106</v>
      </c>
      <c r="S7" s="194"/>
      <c r="U7" s="227"/>
      <c r="W7" s="2" t="s">
        <v>2492</v>
      </c>
      <c r="X7" s="2" t="s">
        <v>2493</v>
      </c>
      <c r="Y7" s="2" t="s">
        <v>2495</v>
      </c>
      <c r="Z7" s="2" t="s">
        <v>2494</v>
      </c>
    </row>
    <row r="8" spans="1:26" x14ac:dyDescent="0.25">
      <c r="A8" s="122">
        <v>1</v>
      </c>
      <c r="B8" s="176">
        <v>2</v>
      </c>
      <c r="C8" s="122">
        <v>3</v>
      </c>
      <c r="D8" s="176">
        <v>4</v>
      </c>
      <c r="E8" s="122">
        <v>5</v>
      </c>
      <c r="F8" s="176">
        <v>6</v>
      </c>
      <c r="G8" s="122">
        <v>7</v>
      </c>
      <c r="H8" s="176">
        <v>8</v>
      </c>
      <c r="I8" s="122">
        <v>9</v>
      </c>
      <c r="J8" s="176">
        <v>10</v>
      </c>
      <c r="K8" s="122">
        <v>11</v>
      </c>
      <c r="L8" s="176">
        <v>12</v>
      </c>
      <c r="M8" s="122">
        <v>13</v>
      </c>
      <c r="N8" s="176">
        <v>14</v>
      </c>
      <c r="O8" s="122">
        <v>15</v>
      </c>
      <c r="P8" s="176">
        <v>16</v>
      </c>
      <c r="Q8" s="122">
        <v>17</v>
      </c>
      <c r="R8" s="176">
        <v>18</v>
      </c>
      <c r="S8" s="122">
        <v>19</v>
      </c>
      <c r="U8" s="8"/>
    </row>
    <row r="9" spans="1:26" s="121" customFormat="1" ht="19.5" customHeight="1" x14ac:dyDescent="0.2">
      <c r="A9" s="128"/>
      <c r="B9" s="138"/>
      <c r="C9" s="128"/>
      <c r="D9" s="135" t="s">
        <v>13</v>
      </c>
      <c r="E9" s="132"/>
      <c r="F9" s="132"/>
      <c r="G9" s="132"/>
      <c r="H9" s="132"/>
      <c r="I9" s="132"/>
      <c r="J9" s="139">
        <f>SUM(J10:J25)</f>
        <v>0</v>
      </c>
      <c r="K9" s="132"/>
      <c r="L9" s="132"/>
      <c r="M9" s="132"/>
      <c r="N9" s="132"/>
      <c r="O9" s="132"/>
      <c r="P9" s="132"/>
      <c r="Q9" s="132"/>
      <c r="R9" s="132"/>
      <c r="S9" s="132"/>
      <c r="U9" s="133"/>
    </row>
    <row r="10" spans="1:26" ht="45" customHeight="1" x14ac:dyDescent="0.25">
      <c r="A10" s="201" t="s">
        <v>3113</v>
      </c>
      <c r="B10" s="186">
        <v>1</v>
      </c>
      <c r="C10" s="124">
        <v>1</v>
      </c>
      <c r="D10" s="92">
        <f>IFERROR(INDEX('на отправку (3)'!G:G,MATCH($V10,'на отправку (3)'!$B:$B,0),1),0)</f>
        <v>0</v>
      </c>
      <c r="E10" s="92">
        <f>IFERROR(INDEX('на отправку (3)'!H:H,MATCH($V10,'на отправку (3)'!$B:$B,0),1),0)</f>
        <v>0</v>
      </c>
      <c r="F10" s="92">
        <f>IFERROR(INDEX('на отправку (3)'!I:I,MATCH($V10,'на отправку (3)'!$B:$B,0),1),0)</f>
        <v>0</v>
      </c>
      <c r="G10" s="188" t="s">
        <v>12</v>
      </c>
      <c r="H10" s="92">
        <f>IFERROR(INDEX('на отправку (3)'!K:K,MATCH($V10,'на отправку (3)'!$B:$B,0),1),0)/100</f>
        <v>0</v>
      </c>
      <c r="I10" s="188" t="s">
        <v>12</v>
      </c>
      <c r="J10" s="129">
        <f>IFERROR(INDEX('на отправку (3)'!N:N,MATCH($V10,'на отправку (3)'!$B:$B,0),1),0)</f>
        <v>0</v>
      </c>
      <c r="K10" s="92">
        <f>IFERROR(INDEX('на отправку (3)'!O:O,MATCH($V10,'на отправку (3)'!$B:$B,0),1),0)</f>
        <v>0</v>
      </c>
      <c r="L10" s="92">
        <f>IFERROR(INDEX('на отправку (3)'!P:P,MATCH($V10,'на отправку (3)'!$B:$B,0),1),0)</f>
        <v>0</v>
      </c>
      <c r="M10" s="92">
        <f>IFERROR(INDEX('на отправку (3)'!Q:Q,MATCH($V10,'на отправку (3)'!$B:$B,0),1),0)</f>
        <v>0</v>
      </c>
      <c r="N10" s="92">
        <f>IFERROR(INDEX('на отправку (3)'!R:R,MATCH($V10,'на отправку (3)'!$B:$B,0),1),0)</f>
        <v>0</v>
      </c>
      <c r="O10" s="92">
        <f>IFERROR(INDEX('на отправку (3)'!S:S,MATCH($V10,'на отправку (3)'!$B:$B,0),1),0)</f>
        <v>0</v>
      </c>
      <c r="P10" s="92">
        <f>IFERROR(INDEX('на отправку (3)'!T:T,MATCH($V10,'на отправку (3)'!$B:$B,0),1),0)</f>
        <v>0</v>
      </c>
      <c r="Q10" s="92">
        <f>IFERROR(INDEX('на отправку (3)'!U:U,MATCH($V10,'на отправку (3)'!$B:$B,0),1),0)</f>
        <v>0</v>
      </c>
      <c r="R10" s="129">
        <f>IFERROR(INDEX('на отправку (3)'!V:V,MATCH($V10,'на отправку (3)'!$B:$B,0),1),0)</f>
        <v>0</v>
      </c>
      <c r="S10" s="92">
        <f>IFERROR(INDEX('на отправку (3)'!W:W,MATCH($V10,'на отправку (3)'!$B:$B,0),1),0)</f>
        <v>0</v>
      </c>
      <c r="U10" s="71">
        <f>IF(J10&gt;0,1,0)</f>
        <v>0</v>
      </c>
      <c r="V10" s="89" t="str">
        <f>CONCATENATE($U$1,"№",C10)</f>
        <v>021120№1</v>
      </c>
      <c r="W10" s="8">
        <f>IFERROR(INDEX('на отправку (3)'!AB:AB,MATCH($V10,'на отправку (3)'!$B:$B,0),1),0)</f>
        <v>0.87783438400000002</v>
      </c>
      <c r="X10" s="8">
        <f>IFERROR(INDEX('на отправку (3)'!AC:AC,MATCH($V10,'на отправку (3)'!$B:$B,0),1),0)</f>
        <v>0.79392113200000003</v>
      </c>
      <c r="Y10" s="8">
        <v>3</v>
      </c>
      <c r="Z10" s="8">
        <f>IF(M10=1,Y10,0)</f>
        <v>0</v>
      </c>
    </row>
    <row r="11" spans="1:26" ht="45" customHeight="1" x14ac:dyDescent="0.25">
      <c r="A11" s="201" t="s">
        <v>3114</v>
      </c>
      <c r="B11" s="186">
        <v>2</v>
      </c>
      <c r="C11" s="124">
        <v>26</v>
      </c>
      <c r="D11" s="92">
        <f>IFERROR(INDEX('на отправку (3)'!G:G,MATCH($V11,'на отправку (3)'!$B:$B,0),1),0)</f>
        <v>0</v>
      </c>
      <c r="E11" s="92">
        <f>IFERROR(INDEX('на отправку (3)'!H:H,MATCH($V11,'на отправку (3)'!$B:$B,0),1),0)</f>
        <v>0</v>
      </c>
      <c r="F11" s="92">
        <f>IFERROR(INDEX('на отправку (3)'!I:I,MATCH($V11,'на отправку (3)'!$B:$B,0),1),0)</f>
        <v>0</v>
      </c>
      <c r="G11" s="188" t="s">
        <v>12</v>
      </c>
      <c r="H11" s="92">
        <f>IFERROR(INDEX('на отправку (3)'!K:K,MATCH($V11,'на отправку (3)'!$B:$B,0),1),0)/100</f>
        <v>0</v>
      </c>
      <c r="I11" s="188" t="s">
        <v>12</v>
      </c>
      <c r="J11" s="129">
        <f>IFERROR(INDEX('на отправку (3)'!N:N,MATCH($V11,'на отправку (3)'!$B:$B,0),1),0)</f>
        <v>0</v>
      </c>
      <c r="K11" s="92">
        <f>IFERROR(INDEX('на отправку (3)'!O:O,MATCH($V11,'на отправку (3)'!$B:$B,0),1),0)</f>
        <v>0</v>
      </c>
      <c r="L11" s="92">
        <f>IFERROR(INDEX('на отправку (3)'!P:P,MATCH($V11,'на отправку (3)'!$B:$B,0),1),0)</f>
        <v>0</v>
      </c>
      <c r="M11" s="92">
        <f>IFERROR(INDEX('на отправку (3)'!Q:Q,MATCH($V11,'на отправку (3)'!$B:$B,0),1),0)</f>
        <v>0</v>
      </c>
      <c r="N11" s="92">
        <f>IFERROR(INDEX('на отправку (3)'!R:R,MATCH($V11,'на отправку (3)'!$B:$B,0),1),0)</f>
        <v>0</v>
      </c>
      <c r="O11" s="92">
        <f>IFERROR(INDEX('на отправку (3)'!S:S,MATCH($V11,'на отправку (3)'!$B:$B,0),1),0)</f>
        <v>0</v>
      </c>
      <c r="P11" s="92">
        <f>IFERROR(INDEX('на отправку (3)'!T:T,MATCH($V11,'на отправку (3)'!$B:$B,0),1),0)</f>
        <v>0</v>
      </c>
      <c r="Q11" s="92">
        <f>IFERROR(INDEX('на отправку (3)'!U:U,MATCH($V11,'на отправку (3)'!$B:$B,0),1),0)</f>
        <v>0</v>
      </c>
      <c r="R11" s="129">
        <f>IFERROR(INDEX('на отправку (3)'!V:V,MATCH($V11,'на отправку (3)'!$B:$B,0),1),0)</f>
        <v>0</v>
      </c>
      <c r="S11" s="92">
        <f>IFERROR(INDEX('на отправку (3)'!W:W,MATCH($V11,'на отправку (3)'!$B:$B,0),1),0)</f>
        <v>0</v>
      </c>
      <c r="U11" s="71">
        <f t="shared" ref="U11:U25" si="0">IF(J11&gt;0,1,0)</f>
        <v>0</v>
      </c>
      <c r="V11" s="89" t="str">
        <f t="shared" ref="V11:V25" si="1">CONCATENATE($U$1,"№",C11)</f>
        <v>021120№26</v>
      </c>
      <c r="W11" s="8">
        <f>IFERROR(INDEX('на отправку (3)'!AB:AB,MATCH($V11,'на отправку (3)'!$B:$B,0),1),0)</f>
        <v>0.83450456100000003</v>
      </c>
      <c r="X11" s="8">
        <f>IFERROR(INDEX('на отправку (3)'!AC:AC,MATCH($V11,'на отправку (3)'!$B:$B,0),1),0)</f>
        <v>0.72780695200000001</v>
      </c>
      <c r="Y11" s="8">
        <v>3</v>
      </c>
      <c r="Z11" s="8">
        <f t="shared" ref="Z11:Z45" si="2">IF(M11=1,Y11,0)</f>
        <v>0</v>
      </c>
    </row>
    <row r="12" spans="1:26" ht="60.75" customHeight="1" x14ac:dyDescent="0.25">
      <c r="A12" s="201" t="s">
        <v>3115</v>
      </c>
      <c r="B12" s="186">
        <v>3</v>
      </c>
      <c r="C12" s="124">
        <v>2</v>
      </c>
      <c r="D12" s="92">
        <f>IFERROR(INDEX('на отправку (3)'!G:G,MATCH($V12,'на отправку (3)'!$B:$B,0),1),0)</f>
        <v>0</v>
      </c>
      <c r="E12" s="92">
        <f>IFERROR(INDEX('на отправку (3)'!H:H,MATCH($V12,'на отправку (3)'!$B:$B,0),1),0)</f>
        <v>0</v>
      </c>
      <c r="F12" s="92">
        <f>IFERROR(INDEX('на отправку (3)'!I:I,MATCH($V12,'на отправку (3)'!$B:$B,0),1),0)</f>
        <v>0</v>
      </c>
      <c r="G12" s="188" t="s">
        <v>12</v>
      </c>
      <c r="H12" s="92">
        <f>IFERROR(INDEX('на отправку (3)'!K:K,MATCH($V12,'на отправку (3)'!$B:$B,0),1),0)/100</f>
        <v>0</v>
      </c>
      <c r="I12" s="188" t="s">
        <v>12</v>
      </c>
      <c r="J12" s="129">
        <f>IFERROR(INDEX('на отправку (3)'!N:N,MATCH($V12,'на отправку (3)'!$B:$B,0),1),0)</f>
        <v>0</v>
      </c>
      <c r="K12" s="92">
        <f>IFERROR(INDEX('на отправку (3)'!O:O,MATCH($V12,'на отправку (3)'!$B:$B,0),1),0)</f>
        <v>0</v>
      </c>
      <c r="L12" s="92">
        <f>IFERROR(INDEX('на отправку (3)'!P:P,MATCH($V12,'на отправку (3)'!$B:$B,0),1),0)</f>
        <v>0</v>
      </c>
      <c r="M12" s="92">
        <f>IFERROR(INDEX('на отправку (3)'!Q:Q,MATCH($V12,'на отправку (3)'!$B:$B,0),1),0)</f>
        <v>0</v>
      </c>
      <c r="N12" s="92">
        <f>IFERROR(INDEX('на отправку (3)'!R:R,MATCH($V12,'на отправку (3)'!$B:$B,0),1),0)</f>
        <v>0</v>
      </c>
      <c r="O12" s="92">
        <f>IFERROR(INDEX('на отправку (3)'!S:S,MATCH($V12,'на отправку (3)'!$B:$B,0),1),0)</f>
        <v>0</v>
      </c>
      <c r="P12" s="92">
        <f>IFERROR(INDEX('на отправку (3)'!T:T,MATCH($V12,'на отправку (3)'!$B:$B,0),1),0)</f>
        <v>0</v>
      </c>
      <c r="Q12" s="92">
        <f>IFERROR(INDEX('на отправку (3)'!U:U,MATCH($V12,'на отправку (3)'!$B:$B,0),1),0)</f>
        <v>0</v>
      </c>
      <c r="R12" s="129">
        <f>IFERROR(INDEX('на отправку (3)'!V:V,MATCH($V12,'на отправку (3)'!$B:$B,0),1),0)</f>
        <v>0</v>
      </c>
      <c r="S12" s="92">
        <f>IFERROR(INDEX('на отправку (3)'!W:W,MATCH($V12,'на отправку (3)'!$B:$B,0),1),0)</f>
        <v>0</v>
      </c>
      <c r="U12" s="71">
        <f t="shared" si="0"/>
        <v>0</v>
      </c>
      <c r="V12" s="89" t="str">
        <f t="shared" si="1"/>
        <v>021120№2</v>
      </c>
      <c r="W12" s="8">
        <f>IFERROR(INDEX('на отправку (3)'!AB:AB,MATCH($V12,'на отправку (3)'!$B:$B,0),1),0)</f>
        <v>0.91111111099999997</v>
      </c>
      <c r="X12" s="8">
        <f>IFERROR(INDEX('на отправку (3)'!AC:AC,MATCH($V12,'на отправку (3)'!$B:$B,0),1),0)</f>
        <v>1</v>
      </c>
      <c r="Y12" s="8">
        <v>2</v>
      </c>
      <c r="Z12" s="8">
        <f t="shared" si="2"/>
        <v>0</v>
      </c>
    </row>
    <row r="13" spans="1:26" ht="69.75" customHeight="1" x14ac:dyDescent="0.25">
      <c r="A13" s="201" t="s">
        <v>3116</v>
      </c>
      <c r="B13" s="186">
        <v>4</v>
      </c>
      <c r="C13" s="124">
        <v>3</v>
      </c>
      <c r="D13" s="92">
        <f>IFERROR(INDEX('на отправку (3)'!G:G,MATCH($V13,'на отправку (3)'!$B:$B,0),1),0)</f>
        <v>0</v>
      </c>
      <c r="E13" s="92">
        <f>IFERROR(INDEX('на отправку (3)'!H:H,MATCH($V13,'на отправку (3)'!$B:$B,0),1),0)</f>
        <v>0</v>
      </c>
      <c r="F13" s="92">
        <f>IFERROR(INDEX('на отправку (3)'!I:I,MATCH($V13,'на отправку (3)'!$B:$B,0),1),0)</f>
        <v>0</v>
      </c>
      <c r="G13" s="188" t="s">
        <v>12</v>
      </c>
      <c r="H13" s="92">
        <f>IFERROR(INDEX('на отправку (3)'!K:K,MATCH($V13,'на отправку (3)'!$B:$B,0),1),0)/100</f>
        <v>0</v>
      </c>
      <c r="I13" s="188" t="s">
        <v>12</v>
      </c>
      <c r="J13" s="129">
        <f>IFERROR(INDEX('на отправку (3)'!N:N,MATCH($V13,'на отправку (3)'!$B:$B,0),1),0)</f>
        <v>0</v>
      </c>
      <c r="K13" s="92">
        <f>IFERROR(INDEX('на отправку (3)'!O:O,MATCH($V13,'на отправку (3)'!$B:$B,0),1),0)</f>
        <v>0</v>
      </c>
      <c r="L13" s="92">
        <f>IFERROR(INDEX('на отправку (3)'!P:P,MATCH($V13,'на отправку (3)'!$B:$B,0),1),0)</f>
        <v>0</v>
      </c>
      <c r="M13" s="92">
        <f>IFERROR(INDEX('на отправку (3)'!Q:Q,MATCH($V13,'на отправку (3)'!$B:$B,0),1),0)</f>
        <v>0</v>
      </c>
      <c r="N13" s="92">
        <f>IFERROR(INDEX('на отправку (3)'!R:R,MATCH($V13,'на отправку (3)'!$B:$B,0),1),0)</f>
        <v>0</v>
      </c>
      <c r="O13" s="92">
        <f>IFERROR(INDEX('на отправку (3)'!S:S,MATCH($V13,'на отправку (3)'!$B:$B,0),1),0)</f>
        <v>0</v>
      </c>
      <c r="P13" s="92">
        <f>IFERROR(INDEX('на отправку (3)'!T:T,MATCH($V13,'на отправку (3)'!$B:$B,0),1),0)</f>
        <v>0</v>
      </c>
      <c r="Q13" s="92">
        <f>IFERROR(INDEX('на отправку (3)'!U:U,MATCH($V13,'на отправку (3)'!$B:$B,0),1),0)</f>
        <v>0</v>
      </c>
      <c r="R13" s="129">
        <f>IFERROR(INDEX('на отправку (3)'!V:V,MATCH($V13,'на отправку (3)'!$B:$B,0),1),0)</f>
        <v>0</v>
      </c>
      <c r="S13" s="92">
        <f>IFERROR(INDEX('на отправку (3)'!W:W,MATCH($V13,'на отправку (3)'!$B:$B,0),1),0)</f>
        <v>0</v>
      </c>
      <c r="U13" s="71">
        <f t="shared" si="0"/>
        <v>0</v>
      </c>
      <c r="V13" s="89" t="str">
        <f t="shared" si="1"/>
        <v>021120№3</v>
      </c>
      <c r="W13" s="8">
        <f>IFERROR(INDEX('на отправку (3)'!AB:AB,MATCH($V13,'на отправку (3)'!$B:$B,0),1),0)</f>
        <v>0.61761761800000003</v>
      </c>
      <c r="X13" s="8">
        <f>IFERROR(INDEX('на отправку (3)'!AC:AC,MATCH($V13,'на отправку (3)'!$B:$B,0),1),0)</f>
        <v>1</v>
      </c>
      <c r="Y13" s="8">
        <v>2</v>
      </c>
      <c r="Z13" s="8">
        <f t="shared" si="2"/>
        <v>0</v>
      </c>
    </row>
    <row r="14" spans="1:26" ht="64.5" customHeight="1" x14ac:dyDescent="0.25">
      <c r="A14" s="201" t="s">
        <v>3117</v>
      </c>
      <c r="B14" s="186">
        <v>5</v>
      </c>
      <c r="C14" s="124">
        <v>4</v>
      </c>
      <c r="D14" s="92">
        <f>IFERROR(INDEX('на отправку (3)'!G:G,MATCH($V14,'на отправку (3)'!$B:$B,0),1),0)</f>
        <v>0</v>
      </c>
      <c r="E14" s="92">
        <f>IFERROR(INDEX('на отправку (3)'!H:H,MATCH($V14,'на отправку (3)'!$B:$B,0),1),0)</f>
        <v>0</v>
      </c>
      <c r="F14" s="92">
        <f>IFERROR(INDEX('на отправку (3)'!I:I,MATCH($V14,'на отправку (3)'!$B:$B,0),1),0)</f>
        <v>0</v>
      </c>
      <c r="G14" s="188" t="s">
        <v>12</v>
      </c>
      <c r="H14" s="92">
        <f>IFERROR(INDEX('на отправку (3)'!K:K,MATCH($V14,'на отправку (3)'!$B:$B,0),1),0)/100</f>
        <v>0</v>
      </c>
      <c r="I14" s="188" t="s">
        <v>12</v>
      </c>
      <c r="J14" s="129">
        <f>IFERROR(INDEX('на отправку (3)'!N:N,MATCH($V14,'на отправку (3)'!$B:$B,0),1),0)</f>
        <v>0</v>
      </c>
      <c r="K14" s="92">
        <f>IFERROR(INDEX('на отправку (3)'!O:O,MATCH($V14,'на отправку (3)'!$B:$B,0),1),0)</f>
        <v>0</v>
      </c>
      <c r="L14" s="92">
        <f>IFERROR(INDEX('на отправку (3)'!P:P,MATCH($V14,'на отправку (3)'!$B:$B,0),1),0)</f>
        <v>0</v>
      </c>
      <c r="M14" s="92">
        <f>IFERROR(INDEX('на отправку (3)'!Q:Q,MATCH($V14,'на отправку (3)'!$B:$B,0),1),0)</f>
        <v>0</v>
      </c>
      <c r="N14" s="92">
        <f>IFERROR(INDEX('на отправку (3)'!R:R,MATCH($V14,'на отправку (3)'!$B:$B,0),1),0)</f>
        <v>0</v>
      </c>
      <c r="O14" s="92">
        <f>IFERROR(INDEX('на отправку (3)'!S:S,MATCH($V14,'на отправку (3)'!$B:$B,0),1),0)</f>
        <v>0</v>
      </c>
      <c r="P14" s="92">
        <f>IFERROR(INDEX('на отправку (3)'!T:T,MATCH($V14,'на отправку (3)'!$B:$B,0),1),0)</f>
        <v>0</v>
      </c>
      <c r="Q14" s="92">
        <f>IFERROR(INDEX('на отправку (3)'!U:U,MATCH($V14,'на отправку (3)'!$B:$B,0),1),0)</f>
        <v>0</v>
      </c>
      <c r="R14" s="129">
        <f>IFERROR(INDEX('на отправку (3)'!V:V,MATCH($V14,'на отправку (3)'!$B:$B,0),1),0)</f>
        <v>0</v>
      </c>
      <c r="S14" s="92">
        <f>IFERROR(INDEX('на отправку (3)'!W:W,MATCH($V14,'на отправку (3)'!$B:$B,0),1),0)</f>
        <v>0</v>
      </c>
      <c r="U14" s="71">
        <f t="shared" si="0"/>
        <v>0</v>
      </c>
      <c r="V14" s="89" t="str">
        <f t="shared" si="1"/>
        <v>021120№4</v>
      </c>
      <c r="W14" s="8">
        <f>IFERROR(INDEX('на отправку (3)'!AB:AB,MATCH($V14,'на отправку (3)'!$B:$B,0),1),0)</f>
        <v>0.86111111100000004</v>
      </c>
      <c r="X14" s="8">
        <f>IFERROR(INDEX('на отправку (3)'!AC:AC,MATCH($V14,'на отправку (3)'!$B:$B,0),1),0)</f>
        <v>1</v>
      </c>
      <c r="Y14" s="8">
        <v>2</v>
      </c>
      <c r="Z14" s="8">
        <f t="shared" si="2"/>
        <v>0</v>
      </c>
    </row>
    <row r="15" spans="1:26" ht="69" customHeight="1" x14ac:dyDescent="0.25">
      <c r="A15" s="201" t="s">
        <v>2502</v>
      </c>
      <c r="B15" s="186">
        <v>6</v>
      </c>
      <c r="C15" s="124">
        <v>5</v>
      </c>
      <c r="D15" s="92">
        <f>IFERROR(INDEX('на отправку (3)'!G:G,MATCH($V15,'на отправку (3)'!$B:$B,0),1),0)</f>
        <v>0</v>
      </c>
      <c r="E15" s="92">
        <f>IFERROR(INDEX('на отправку (3)'!H:H,MATCH($V15,'на отправку (3)'!$B:$B,0),1),0)</f>
        <v>0</v>
      </c>
      <c r="F15" s="92">
        <f>IFERROR(INDEX('на отправку (3)'!I:I,MATCH($V15,'на отправку (3)'!$B:$B,0),1),0)</f>
        <v>0</v>
      </c>
      <c r="G15" s="188" t="s">
        <v>12</v>
      </c>
      <c r="H15" s="92">
        <f>IFERROR(INDEX('на отправку (3)'!K:K,MATCH($V15,'на отправку (3)'!$B:$B,0),1),0)/100</f>
        <v>0</v>
      </c>
      <c r="I15" s="188" t="s">
        <v>12</v>
      </c>
      <c r="J15" s="129">
        <f>IFERROR(INDEX('на отправку (3)'!N:N,MATCH($V15,'на отправку (3)'!$B:$B,0),1),0)</f>
        <v>0</v>
      </c>
      <c r="K15" s="92">
        <f>IFERROR(INDEX('на отправку (3)'!O:O,MATCH($V15,'на отправку (3)'!$B:$B,0),1),0)</f>
        <v>0</v>
      </c>
      <c r="L15" s="92">
        <f>IFERROR(INDEX('на отправку (3)'!P:P,MATCH($V15,'на отправку (3)'!$B:$B,0),1),0)</f>
        <v>0</v>
      </c>
      <c r="M15" s="92">
        <f>IFERROR(INDEX('на отправку (3)'!Q:Q,MATCH($V15,'на отправку (3)'!$B:$B,0),1),0)</f>
        <v>0</v>
      </c>
      <c r="N15" s="92">
        <f>IFERROR(INDEX('на отправку (3)'!R:R,MATCH($V15,'на отправку (3)'!$B:$B,0),1),0)</f>
        <v>0</v>
      </c>
      <c r="O15" s="92">
        <f>IFERROR(INDEX('на отправку (3)'!S:S,MATCH($V15,'на отправку (3)'!$B:$B,0),1),0)</f>
        <v>0</v>
      </c>
      <c r="P15" s="92">
        <f>IFERROR(INDEX('на отправку (3)'!T:T,MATCH($V15,'на отправку (3)'!$B:$B,0),1),0)</f>
        <v>0</v>
      </c>
      <c r="Q15" s="92">
        <f>IFERROR(INDEX('на отправку (3)'!U:U,MATCH($V15,'на отправку (3)'!$B:$B,0),1),0)</f>
        <v>0</v>
      </c>
      <c r="R15" s="129">
        <f>IFERROR(INDEX('на отправку (3)'!V:V,MATCH($V15,'на отправку (3)'!$B:$B,0),1),0)</f>
        <v>0</v>
      </c>
      <c r="S15" s="92">
        <f>IFERROR(INDEX('на отправку (3)'!W:W,MATCH($V15,'на отправку (3)'!$B:$B,0),1),0)</f>
        <v>0</v>
      </c>
      <c r="U15" s="71">
        <f t="shared" si="0"/>
        <v>0</v>
      </c>
      <c r="V15" s="89" t="str">
        <f t="shared" si="1"/>
        <v>021120№5</v>
      </c>
      <c r="W15" s="8">
        <f>IFERROR(INDEX('на отправку (3)'!AB:AB,MATCH($V15,'на отправку (3)'!$B:$B,0),1),0)</f>
        <v>0.56594488200000004</v>
      </c>
      <c r="X15" s="8">
        <f>IFERROR(INDEX('на отправку (3)'!AC:AC,MATCH($V15,'на отправку (3)'!$B:$B,0),1),0)</f>
        <v>1</v>
      </c>
      <c r="Y15" s="8">
        <v>2</v>
      </c>
      <c r="Z15" s="8">
        <f t="shared" si="2"/>
        <v>0</v>
      </c>
    </row>
    <row r="16" spans="1:26" ht="79.5" customHeight="1" x14ac:dyDescent="0.25">
      <c r="A16" s="201" t="s">
        <v>3118</v>
      </c>
      <c r="B16" s="186">
        <v>7</v>
      </c>
      <c r="C16" s="124">
        <v>6</v>
      </c>
      <c r="D16" s="92">
        <f>IFERROR(INDEX('на отправку (3)'!G:G,MATCH($V16,'на отправку (3)'!$B:$B,0),1),0)</f>
        <v>0</v>
      </c>
      <c r="E16" s="92">
        <f>IFERROR(INDEX('на отправку (3)'!H:H,MATCH($V16,'на отправку (3)'!$B:$B,0),1),0)</f>
        <v>0</v>
      </c>
      <c r="F16" s="92">
        <f>IFERROR(INDEX('на отправку (3)'!I:I,MATCH($V16,'на отправку (3)'!$B:$B,0),1),0)</f>
        <v>0</v>
      </c>
      <c r="G16" s="188" t="s">
        <v>12</v>
      </c>
      <c r="H16" s="92">
        <f>IFERROR(INDEX('на отправку (3)'!K:K,MATCH($V16,'на отправку (3)'!$B:$B,0),1),0)/100</f>
        <v>0</v>
      </c>
      <c r="I16" s="188" t="s">
        <v>12</v>
      </c>
      <c r="J16" s="129">
        <f>IFERROR(INDEX('на отправку (3)'!N:N,MATCH($V16,'на отправку (3)'!$B:$B,0),1),0)</f>
        <v>0</v>
      </c>
      <c r="K16" s="92">
        <f>IFERROR(INDEX('на отправку (3)'!O:O,MATCH($V16,'на отправку (3)'!$B:$B,0),1),0)</f>
        <v>0</v>
      </c>
      <c r="L16" s="92">
        <f>IFERROR(INDEX('на отправку (3)'!P:P,MATCH($V16,'на отправку (3)'!$B:$B,0),1),0)</f>
        <v>0</v>
      </c>
      <c r="M16" s="92">
        <f>IFERROR(INDEX('на отправку (3)'!Q:Q,MATCH($V16,'на отправку (3)'!$B:$B,0),1),0)</f>
        <v>0</v>
      </c>
      <c r="N16" s="92">
        <f>IFERROR(INDEX('на отправку (3)'!R:R,MATCH($V16,'на отправку (3)'!$B:$B,0),1),0)</f>
        <v>0</v>
      </c>
      <c r="O16" s="92">
        <f>IFERROR(INDEX('на отправку (3)'!S:S,MATCH($V16,'на отправку (3)'!$B:$B,0),1),0)</f>
        <v>0</v>
      </c>
      <c r="P16" s="92">
        <f>IFERROR(INDEX('на отправку (3)'!T:T,MATCH($V16,'на отправку (3)'!$B:$B,0),1),0)</f>
        <v>0</v>
      </c>
      <c r="Q16" s="92">
        <f>IFERROR(INDEX('на отправку (3)'!U:U,MATCH($V16,'на отправку (3)'!$B:$B,0),1),0)</f>
        <v>0</v>
      </c>
      <c r="R16" s="129">
        <f>IFERROR(INDEX('на отправку (3)'!V:V,MATCH($V16,'на отправку (3)'!$B:$B,0),1),0)</f>
        <v>0</v>
      </c>
      <c r="S16" s="92">
        <f>IFERROR(INDEX('на отправку (3)'!W:W,MATCH($V16,'на отправку (3)'!$B:$B,0),1),0)</f>
        <v>0</v>
      </c>
      <c r="U16" s="71">
        <f t="shared" si="0"/>
        <v>0</v>
      </c>
      <c r="V16" s="89" t="str">
        <f t="shared" si="1"/>
        <v>021120№6</v>
      </c>
      <c r="W16" s="8">
        <f>IFERROR(INDEX('на отправку (3)'!AB:AB,MATCH($V16,'на отправку (3)'!$B:$B,0),1),0)</f>
        <v>0.3</v>
      </c>
      <c r="X16" s="8">
        <f>IFERROR(INDEX('на отправку (3)'!AC:AC,MATCH($V16,'на отправку (3)'!$B:$B,0),1),0)</f>
        <v>1</v>
      </c>
      <c r="Y16" s="8">
        <v>3</v>
      </c>
      <c r="Z16" s="8">
        <f t="shared" si="2"/>
        <v>0</v>
      </c>
    </row>
    <row r="17" spans="1:26" ht="68.25" customHeight="1" x14ac:dyDescent="0.25">
      <c r="A17" s="201" t="s">
        <v>3119</v>
      </c>
      <c r="B17" s="186">
        <v>8</v>
      </c>
      <c r="C17" s="124">
        <v>22</v>
      </c>
      <c r="D17" s="92">
        <f>IFERROR(INDEX('на отправку (3)'!G:G,MATCH($V17,'на отправку (3)'!$B:$B,0),1),0)</f>
        <v>0</v>
      </c>
      <c r="E17" s="92">
        <f>IFERROR(INDEX('на отправку (3)'!H:H,MATCH($V17,'на отправку (3)'!$B:$B,0),1),0)</f>
        <v>0</v>
      </c>
      <c r="F17" s="92">
        <f>IFERROR(INDEX('на отправку (3)'!I:I,MATCH($V17,'на отправку (3)'!$B:$B,0),1),0)</f>
        <v>0</v>
      </c>
      <c r="G17" s="188" t="s">
        <v>12</v>
      </c>
      <c r="H17" s="92">
        <f>IFERROR(INDEX('на отправку (3)'!K:K,MATCH($V17,'на отправку (3)'!$B:$B,0),1),0)/100</f>
        <v>0</v>
      </c>
      <c r="I17" s="188" t="s">
        <v>12</v>
      </c>
      <c r="J17" s="129">
        <f>IFERROR(INDEX('на отправку (3)'!N:N,MATCH($V17,'на отправку (3)'!$B:$B,0),1),0)</f>
        <v>0</v>
      </c>
      <c r="K17" s="92">
        <f>IFERROR(INDEX('на отправку (3)'!O:O,MATCH($V17,'на отправку (3)'!$B:$B,0),1),0)</f>
        <v>0</v>
      </c>
      <c r="L17" s="92">
        <f>IFERROR(INDEX('на отправку (3)'!P:P,MATCH($V17,'на отправку (3)'!$B:$B,0),1),0)</f>
        <v>0</v>
      </c>
      <c r="M17" s="92">
        <f>IFERROR(INDEX('на отправку (3)'!Q:Q,MATCH($V17,'на отправку (3)'!$B:$B,0),1),0)</f>
        <v>0</v>
      </c>
      <c r="N17" s="92">
        <f>IFERROR(INDEX('на отправку (3)'!R:R,MATCH($V17,'на отправку (3)'!$B:$B,0),1),0)</f>
        <v>0</v>
      </c>
      <c r="O17" s="92">
        <f>IFERROR(INDEX('на отправку (3)'!S:S,MATCH($V17,'на отправку (3)'!$B:$B,0),1),0)</f>
        <v>0</v>
      </c>
      <c r="P17" s="92">
        <f>IFERROR(INDEX('на отправку (3)'!T:T,MATCH($V17,'на отправку (3)'!$B:$B,0),1),0)</f>
        <v>0</v>
      </c>
      <c r="Q17" s="92">
        <f>IFERROR(INDEX('на отправку (3)'!U:U,MATCH($V17,'на отправку (3)'!$B:$B,0),1),0)</f>
        <v>0</v>
      </c>
      <c r="R17" s="129">
        <f>IFERROR(INDEX('на отправку (3)'!V:V,MATCH($V17,'на отправку (3)'!$B:$B,0),1),0)</f>
        <v>0</v>
      </c>
      <c r="S17" s="92">
        <f>IFERROR(INDEX('на отправку (3)'!W:W,MATCH($V17,'на отправку (3)'!$B:$B,0),1),0)</f>
        <v>0</v>
      </c>
      <c r="U17" s="71">
        <f t="shared" si="0"/>
        <v>0</v>
      </c>
      <c r="V17" s="89" t="str">
        <f t="shared" si="1"/>
        <v>021120№22</v>
      </c>
      <c r="W17" s="8">
        <f>IFERROR(INDEX('на отправку (3)'!AB:AB,MATCH($V17,'на отправку (3)'!$B:$B,0),1),0)</f>
        <v>0.4</v>
      </c>
      <c r="X17" s="8">
        <f>IFERROR(INDEX('на отправку (3)'!AC:AC,MATCH($V17,'на отправку (3)'!$B:$B,0),1),0)</f>
        <v>1</v>
      </c>
      <c r="Y17" s="8">
        <v>3</v>
      </c>
      <c r="Z17" s="8">
        <f t="shared" si="2"/>
        <v>0</v>
      </c>
    </row>
    <row r="18" spans="1:26" ht="147.75" customHeight="1" x14ac:dyDescent="0.25">
      <c r="A18" s="201" t="s">
        <v>3120</v>
      </c>
      <c r="B18" s="186">
        <v>9</v>
      </c>
      <c r="C18" s="124">
        <v>7</v>
      </c>
      <c r="D18" s="92">
        <f>IFERROR(INDEX('на отправку (3)'!G:G,MATCH($V18,'на отправку (3)'!$B:$B,0),1),0)</f>
        <v>0</v>
      </c>
      <c r="E18" s="92">
        <f>IFERROR(INDEX('на отправку (3)'!H:H,MATCH($V18,'на отправку (3)'!$B:$B,0),1),0)</f>
        <v>0</v>
      </c>
      <c r="F18" s="92">
        <f>IFERROR(INDEX('на отправку (3)'!I:I,MATCH($V18,'на отправку (3)'!$B:$B,0),1),0)</f>
        <v>0</v>
      </c>
      <c r="G18" s="189">
        <v>1</v>
      </c>
      <c r="H18" s="92">
        <f>IFERROR(INDEX('на отправку (3)'!K:K,MATCH($V18,'на отправку (3)'!$B:$B,0),1),0)/100</f>
        <v>0</v>
      </c>
      <c r="I18" s="191">
        <f>IFERROR(INDEX('на отправку (3)'!M:M,MATCH($V18,'на отправку (3)'!$B:$B,0),1),0)</f>
        <v>0</v>
      </c>
      <c r="J18" s="129">
        <f>IFERROR(INDEX('на отправку (3)'!N:N,MATCH($V18,'на отправку (3)'!$B:$B,0),1),0)</f>
        <v>0</v>
      </c>
      <c r="K18" s="92" t="str">
        <f>IFERROR(INDEX('на отправку (3)'!O:O,MATCH($V18,'на отправку (3)'!$B:$B,0),1),0)</f>
        <v>x</v>
      </c>
      <c r="L18" s="92">
        <f>IFERROR(INDEX('на отправку (3)'!P:P,MATCH($V18,'на отправку (3)'!$B:$B,0),1),0)</f>
        <v>0</v>
      </c>
      <c r="M18" s="92">
        <f>IFERROR(INDEX('на отправку (3)'!Q:Q,MATCH($V18,'на отправку (3)'!$B:$B,0),1),0)</f>
        <v>0</v>
      </c>
      <c r="N18" s="92">
        <f>IFERROR(INDEX('на отправку (3)'!R:R,MATCH($V18,'на отправку (3)'!$B:$B,0),1),0)</f>
        <v>0</v>
      </c>
      <c r="O18" s="92">
        <f>IFERROR(INDEX('на отправку (3)'!S:S,MATCH($V18,'на отправку (3)'!$B:$B,0),1),0)</f>
        <v>0</v>
      </c>
      <c r="P18" s="92">
        <f>IFERROR(INDEX('на отправку (3)'!T:T,MATCH($V18,'на отправку (3)'!$B:$B,0),1),0)</f>
        <v>0</v>
      </c>
      <c r="Q18" s="92">
        <f>IFERROR(INDEX('на отправку (3)'!U:U,MATCH($V18,'на отправку (3)'!$B:$B,0),1),0)</f>
        <v>0</v>
      </c>
      <c r="R18" s="129">
        <f>IFERROR(INDEX('на отправку (3)'!V:V,MATCH($V18,'на отправку (3)'!$B:$B,0),1),0)</f>
        <v>0</v>
      </c>
      <c r="S18" s="92">
        <f>IFERROR(INDEX('на отправку (3)'!W:W,MATCH($V18,'на отправку (3)'!$B:$B,0),1),0)</f>
        <v>0</v>
      </c>
      <c r="U18" s="71">
        <f t="shared" si="0"/>
        <v>0</v>
      </c>
      <c r="V18" s="89" t="str">
        <f t="shared" si="1"/>
        <v>021120№7</v>
      </c>
      <c r="W18" s="8">
        <f>IFERROR(INDEX('на отправку (3)'!AB:AB,MATCH($V18,'на отправку (3)'!$B:$B,0),1),0)</f>
        <v>1</v>
      </c>
      <c r="X18" s="8">
        <f>IFERROR(INDEX('на отправку (3)'!AC:AC,MATCH($V18,'на отправку (3)'!$B:$B,0),1),0)</f>
        <v>1</v>
      </c>
      <c r="Y18" s="8">
        <v>2</v>
      </c>
      <c r="Z18" s="8">
        <f t="shared" si="2"/>
        <v>0</v>
      </c>
    </row>
    <row r="19" spans="1:26" ht="59.25" customHeight="1" x14ac:dyDescent="0.25">
      <c r="A19" s="201" t="s">
        <v>3121</v>
      </c>
      <c r="B19" s="186">
        <v>10</v>
      </c>
      <c r="C19" s="124">
        <v>8</v>
      </c>
      <c r="D19" s="92">
        <f>IFERROR(INDEX('на отправку (3)'!G:G,MATCH($V19,'на отправку (3)'!$B:$B,0),1),0)</f>
        <v>0</v>
      </c>
      <c r="E19" s="92">
        <f>IFERROR(INDEX('на отправку (3)'!H:H,MATCH($V19,'на отправку (3)'!$B:$B,0),1),0)</f>
        <v>0</v>
      </c>
      <c r="F19" s="92">
        <f>IFERROR(INDEX('на отправку (3)'!I:I,MATCH($V19,'на отправку (3)'!$B:$B,0),1),0)</f>
        <v>0</v>
      </c>
      <c r="G19" s="188" t="s">
        <v>12</v>
      </c>
      <c r="H19" s="92">
        <f>IFERROR(INDEX('на отправку (3)'!K:K,MATCH($V19,'на отправку (3)'!$B:$B,0),1),0)/100</f>
        <v>0</v>
      </c>
      <c r="I19" s="192" t="str">
        <f>IFERROR(INDEX('на отправку (3)'!M:M,MATCH($V19,'на отправку (3)'!$B:$B,0),1),0)</f>
        <v>x</v>
      </c>
      <c r="J19" s="129">
        <f>IFERROR(INDEX('на отправку (3)'!N:N,MATCH($V19,'на отправку (3)'!$B:$B,0),1),0)</f>
        <v>0</v>
      </c>
      <c r="K19" s="92">
        <f>IFERROR(INDEX('на отправку (3)'!O:O,MATCH($V19,'на отправку (3)'!$B:$B,0),1),0)</f>
        <v>0</v>
      </c>
      <c r="L19" s="92">
        <f>IFERROR(INDEX('на отправку (3)'!P:P,MATCH($V19,'на отправку (3)'!$B:$B,0),1),0)</f>
        <v>0</v>
      </c>
      <c r="M19" s="92">
        <f>IFERROR(INDEX('на отправку (3)'!Q:Q,MATCH($V19,'на отправку (3)'!$B:$B,0),1),0)</f>
        <v>0</v>
      </c>
      <c r="N19" s="92">
        <f>IFERROR(INDEX('на отправку (3)'!R:R,MATCH($V19,'на отправку (3)'!$B:$B,0),1),0)</f>
        <v>0</v>
      </c>
      <c r="O19" s="92">
        <f>IFERROR(INDEX('на отправку (3)'!S:S,MATCH($V19,'на отправку (3)'!$B:$B,0),1),0)</f>
        <v>0</v>
      </c>
      <c r="P19" s="92">
        <f>IFERROR(INDEX('на отправку (3)'!T:T,MATCH($V19,'на отправку (3)'!$B:$B,0),1),0)</f>
        <v>0</v>
      </c>
      <c r="Q19" s="92">
        <f>IFERROR(INDEX('на отправку (3)'!U:U,MATCH($V19,'на отправку (3)'!$B:$B,0),1),0)</f>
        <v>0</v>
      </c>
      <c r="R19" s="129">
        <f>IFERROR(INDEX('на отправку (3)'!V:V,MATCH($V19,'на отправку (3)'!$B:$B,0),1),0)</f>
        <v>0</v>
      </c>
      <c r="S19" s="92">
        <f>IFERROR(INDEX('на отправку (3)'!W:W,MATCH($V19,'на отправку (3)'!$B:$B,0),1),0)</f>
        <v>0</v>
      </c>
      <c r="U19" s="71">
        <f t="shared" si="0"/>
        <v>0</v>
      </c>
      <c r="V19" s="89" t="str">
        <f t="shared" si="1"/>
        <v>021120№8</v>
      </c>
      <c r="W19" s="8">
        <f>IFERROR(INDEX('на отправку (3)'!AB:AB,MATCH($V19,'на отправку (3)'!$B:$B,0),1),0)</f>
        <v>1.4606701999999999E-2</v>
      </c>
      <c r="X19" s="8">
        <f>IFERROR(INDEX('на отправку (3)'!AC:AC,MATCH($V19,'на отправку (3)'!$B:$B,0),1),0)</f>
        <v>0</v>
      </c>
      <c r="Y19" s="8">
        <v>2</v>
      </c>
      <c r="Z19" s="8">
        <f t="shared" si="2"/>
        <v>0</v>
      </c>
    </row>
    <row r="20" spans="1:26" ht="62.25" customHeight="1" x14ac:dyDescent="0.25">
      <c r="A20" s="201" t="s">
        <v>2507</v>
      </c>
      <c r="B20" s="186">
        <v>11</v>
      </c>
      <c r="C20" s="124">
        <v>9</v>
      </c>
      <c r="D20" s="92">
        <f>IFERROR(INDEX('на отправку (3)'!G:G,MATCH($V20,'на отправку (3)'!$B:$B,0),1),0)</f>
        <v>0</v>
      </c>
      <c r="E20" s="92">
        <f>IFERROR(INDEX('на отправку (3)'!H:H,MATCH($V20,'на отправку (3)'!$B:$B,0),1),0)</f>
        <v>0</v>
      </c>
      <c r="F20" s="92">
        <f>IFERROR(INDEX('на отправку (3)'!I:I,MATCH($V20,'на отправку (3)'!$B:$B,0),1),0)</f>
        <v>0</v>
      </c>
      <c r="G20" s="189">
        <v>1</v>
      </c>
      <c r="H20" s="92">
        <f>IFERROR(INDEX('на отправку (3)'!K:K,MATCH($V20,'на отправку (3)'!$B:$B,0),1),0)/100</f>
        <v>0</v>
      </c>
      <c r="I20" s="191">
        <f>IFERROR(INDEX('на отправку (3)'!M:M,MATCH($V20,'на отправку (3)'!$B:$B,0),1),0)</f>
        <v>0</v>
      </c>
      <c r="J20" s="129">
        <f>IFERROR(INDEX('на отправку (3)'!N:N,MATCH($V20,'на отправку (3)'!$B:$B,0),1),0)</f>
        <v>0</v>
      </c>
      <c r="K20" s="92" t="str">
        <f>IFERROR(INDEX('на отправку (3)'!O:O,MATCH($V20,'на отправку (3)'!$B:$B,0),1),0)</f>
        <v>x</v>
      </c>
      <c r="L20" s="92">
        <f>IFERROR(INDEX('на отправку (3)'!P:P,MATCH($V20,'на отправку (3)'!$B:$B,0),1),0)</f>
        <v>0</v>
      </c>
      <c r="M20" s="92">
        <f>IFERROR(INDEX('на отправку (3)'!Q:Q,MATCH($V20,'на отправку (3)'!$B:$B,0),1),0)</f>
        <v>0</v>
      </c>
      <c r="N20" s="92">
        <f>IFERROR(INDEX('на отправку (3)'!R:R,MATCH($V20,'на отправку (3)'!$B:$B,0),1),0)</f>
        <v>0</v>
      </c>
      <c r="O20" s="92">
        <f>IFERROR(INDEX('на отправку (3)'!S:S,MATCH($V20,'на отправку (3)'!$B:$B,0),1),0)</f>
        <v>0</v>
      </c>
      <c r="P20" s="92">
        <f>IFERROR(INDEX('на отправку (3)'!T:T,MATCH($V20,'на отправку (3)'!$B:$B,0),1),0)</f>
        <v>0</v>
      </c>
      <c r="Q20" s="92">
        <f>IFERROR(INDEX('на отправку (3)'!U:U,MATCH($V20,'на отправку (3)'!$B:$B,0),1),0)</f>
        <v>0</v>
      </c>
      <c r="R20" s="129">
        <f>IFERROR(INDEX('на отправку (3)'!V:V,MATCH($V20,'на отправку (3)'!$B:$B,0),1),0)</f>
        <v>0</v>
      </c>
      <c r="S20" s="92">
        <f>IFERROR(INDEX('на отправку (3)'!W:W,MATCH($V20,'на отправку (3)'!$B:$B,0),1),0)</f>
        <v>0</v>
      </c>
      <c r="U20" s="71">
        <f t="shared" si="0"/>
        <v>0</v>
      </c>
      <c r="V20" s="89" t="str">
        <f t="shared" si="1"/>
        <v>021120№9</v>
      </c>
      <c r="W20" s="8">
        <f>IFERROR(INDEX('на отправку (3)'!AB:AB,MATCH($V20,'на отправку (3)'!$B:$B,0),1),0)</f>
        <v>0.93642591900000005</v>
      </c>
      <c r="X20" s="8">
        <f>IFERROR(INDEX('на отправку (3)'!AC:AC,MATCH($V20,'на отправку (3)'!$B:$B,0),1),0)</f>
        <v>0</v>
      </c>
      <c r="Y20" s="8">
        <v>1</v>
      </c>
      <c r="Z20" s="8">
        <f t="shared" si="2"/>
        <v>0</v>
      </c>
    </row>
    <row r="21" spans="1:26" ht="70.5" customHeight="1" x14ac:dyDescent="0.25">
      <c r="A21" s="201" t="s">
        <v>3122</v>
      </c>
      <c r="B21" s="186">
        <v>12</v>
      </c>
      <c r="C21" s="124">
        <v>10</v>
      </c>
      <c r="D21" s="92">
        <f>IFERROR(INDEX('на отправку (3)'!G:G,MATCH($V21,'на отправку (3)'!$B:$B,0),1),0)</f>
        <v>0</v>
      </c>
      <c r="E21" s="92">
        <f>IFERROR(INDEX('на отправку (3)'!H:H,MATCH($V21,'на отправку (3)'!$B:$B,0),1),0)</f>
        <v>0</v>
      </c>
      <c r="F21" s="92">
        <f>IFERROR(INDEX('на отправку (3)'!I:I,MATCH($V21,'на отправку (3)'!$B:$B,0),1),0)</f>
        <v>0</v>
      </c>
      <c r="G21" s="189">
        <v>1</v>
      </c>
      <c r="H21" s="92">
        <f>IFERROR(INDEX('на отправку (3)'!K:K,MATCH($V21,'на отправку (3)'!$B:$B,0),1),0)/100</f>
        <v>0</v>
      </c>
      <c r="I21" s="191">
        <f>IFERROR(INDEX('на отправку (3)'!M:M,MATCH($V21,'на отправку (3)'!$B:$B,0),1),0)</f>
        <v>0</v>
      </c>
      <c r="J21" s="129">
        <f>IFERROR(INDEX('на отправку (3)'!N:N,MATCH($V21,'на отправку (3)'!$B:$B,0),1),0)</f>
        <v>0</v>
      </c>
      <c r="K21" s="92" t="str">
        <f>IFERROR(INDEX('на отправку (3)'!O:O,MATCH($V21,'на отправку (3)'!$B:$B,0),1),0)</f>
        <v>x</v>
      </c>
      <c r="L21" s="92">
        <f>IFERROR(INDEX('на отправку (3)'!P:P,MATCH($V21,'на отправку (3)'!$B:$B,0),1),0)</f>
        <v>0</v>
      </c>
      <c r="M21" s="92">
        <f>IFERROR(INDEX('на отправку (3)'!Q:Q,MATCH($V21,'на отправку (3)'!$B:$B,0),1),0)</f>
        <v>0</v>
      </c>
      <c r="N21" s="92">
        <f>IFERROR(INDEX('на отправку (3)'!R:R,MATCH($V21,'на отправку (3)'!$B:$B,0),1),0)</f>
        <v>0</v>
      </c>
      <c r="O21" s="92">
        <f>IFERROR(INDEX('на отправку (3)'!S:S,MATCH($V21,'на отправку (3)'!$B:$B,0),1),0)</f>
        <v>0</v>
      </c>
      <c r="P21" s="92">
        <f>IFERROR(INDEX('на отправку (3)'!T:T,MATCH($V21,'на отправку (3)'!$B:$B,0),1),0)</f>
        <v>0</v>
      </c>
      <c r="Q21" s="92">
        <f>IFERROR(INDEX('на отправку (3)'!U:U,MATCH($V21,'на отправку (3)'!$B:$B,0),1),0)</f>
        <v>0</v>
      </c>
      <c r="R21" s="129">
        <f>IFERROR(INDEX('на отправку (3)'!V:V,MATCH($V21,'на отправку (3)'!$B:$B,0),1),0)</f>
        <v>0</v>
      </c>
      <c r="S21" s="92">
        <f>IFERROR(INDEX('на отправку (3)'!W:W,MATCH($V21,'на отправку (3)'!$B:$B,0),1),0)</f>
        <v>0</v>
      </c>
      <c r="U21" s="71">
        <f t="shared" si="0"/>
        <v>0</v>
      </c>
      <c r="V21" s="89" t="str">
        <f t="shared" si="1"/>
        <v>021120№10</v>
      </c>
      <c r="W21" s="8">
        <f>IFERROR(INDEX('на отправку (3)'!AB:AB,MATCH($V21,'на отправку (3)'!$B:$B,0),1),0)</f>
        <v>1</v>
      </c>
      <c r="X21" s="8">
        <f>IFERROR(INDEX('на отправку (3)'!AC:AC,MATCH($V21,'на отправку (3)'!$B:$B,0),1),0)</f>
        <v>0</v>
      </c>
      <c r="Y21" s="8">
        <v>1</v>
      </c>
      <c r="Z21" s="8">
        <f t="shared" si="2"/>
        <v>0</v>
      </c>
    </row>
    <row r="22" spans="1:26" ht="56.25" customHeight="1" x14ac:dyDescent="0.25">
      <c r="A22" s="201" t="s">
        <v>3123</v>
      </c>
      <c r="B22" s="186">
        <v>13</v>
      </c>
      <c r="C22" s="124">
        <v>11</v>
      </c>
      <c r="D22" s="92">
        <f>IFERROR(INDEX('на отправку (3)'!G:G,MATCH($V22,'на отправку (3)'!$B:$B,0),1),0)</f>
        <v>0</v>
      </c>
      <c r="E22" s="92">
        <f>IFERROR(INDEX('на отправку (3)'!H:H,MATCH($V22,'на отправку (3)'!$B:$B,0),1),0)</f>
        <v>0</v>
      </c>
      <c r="F22" s="92">
        <f>IFERROR(INDEX('на отправку (3)'!I:I,MATCH($V22,'на отправку (3)'!$B:$B,0),1),0)</f>
        <v>0</v>
      </c>
      <c r="G22" s="189">
        <v>1</v>
      </c>
      <c r="H22" s="92">
        <f>IFERROR(INDEX('на отправку (3)'!K:K,MATCH($V22,'на отправку (3)'!$B:$B,0),1),0)/100</f>
        <v>0</v>
      </c>
      <c r="I22" s="191">
        <f>IFERROR(INDEX('на отправку (3)'!M:M,MATCH($V22,'на отправку (3)'!$B:$B,0),1),0)</f>
        <v>0</v>
      </c>
      <c r="J22" s="129">
        <f>IFERROR(INDEX('на отправку (3)'!N:N,MATCH($V22,'на отправку (3)'!$B:$B,0),1),0)</f>
        <v>0</v>
      </c>
      <c r="K22" s="92" t="str">
        <f>IFERROR(INDEX('на отправку (3)'!O:O,MATCH($V22,'на отправку (3)'!$B:$B,0),1),0)</f>
        <v>x</v>
      </c>
      <c r="L22" s="92">
        <f>IFERROR(INDEX('на отправку (3)'!P:P,MATCH($V22,'на отправку (3)'!$B:$B,0),1),0)</f>
        <v>0</v>
      </c>
      <c r="M22" s="92">
        <f>IFERROR(INDEX('на отправку (3)'!Q:Q,MATCH($V22,'на отправку (3)'!$B:$B,0),1),0)</f>
        <v>0</v>
      </c>
      <c r="N22" s="92">
        <f>IFERROR(INDEX('на отправку (3)'!R:R,MATCH($V22,'на отправку (3)'!$B:$B,0),1),0)</f>
        <v>0</v>
      </c>
      <c r="O22" s="92">
        <f>IFERROR(INDEX('на отправку (3)'!S:S,MATCH($V22,'на отправку (3)'!$B:$B,0),1),0)</f>
        <v>0</v>
      </c>
      <c r="P22" s="92">
        <f>IFERROR(INDEX('на отправку (3)'!T:T,MATCH($V22,'на отправку (3)'!$B:$B,0),1),0)</f>
        <v>0</v>
      </c>
      <c r="Q22" s="92">
        <f>IFERROR(INDEX('на отправку (3)'!U:U,MATCH($V22,'на отправку (3)'!$B:$B,0),1),0)</f>
        <v>0</v>
      </c>
      <c r="R22" s="129">
        <f>IFERROR(INDEX('на отправку (3)'!V:V,MATCH($V22,'на отправку (3)'!$B:$B,0),1),0)</f>
        <v>0</v>
      </c>
      <c r="S22" s="92">
        <f>IFERROR(INDEX('на отправку (3)'!W:W,MATCH($V22,'на отправку (3)'!$B:$B,0),1),0)</f>
        <v>0</v>
      </c>
      <c r="U22" s="71">
        <f t="shared" si="0"/>
        <v>0</v>
      </c>
      <c r="V22" s="89" t="str">
        <f t="shared" si="1"/>
        <v>021120№11</v>
      </c>
      <c r="W22" s="8">
        <f>IFERROR(INDEX('на отправку (3)'!AB:AB,MATCH($V22,'на отправку (3)'!$B:$B,0),1),0)</f>
        <v>1</v>
      </c>
      <c r="X22" s="8">
        <f>IFERROR(INDEX('на отправку (3)'!AC:AC,MATCH($V22,'на отправку (3)'!$B:$B,0),1),0)</f>
        <v>0</v>
      </c>
      <c r="Y22" s="8">
        <v>2</v>
      </c>
      <c r="Z22" s="8">
        <f t="shared" si="2"/>
        <v>0</v>
      </c>
    </row>
    <row r="23" spans="1:26" ht="66.75" customHeight="1" x14ac:dyDescent="0.25">
      <c r="A23" s="201" t="s">
        <v>3124</v>
      </c>
      <c r="B23" s="186">
        <v>14</v>
      </c>
      <c r="C23" s="124">
        <v>12</v>
      </c>
      <c r="D23" s="92">
        <f>IFERROR(INDEX('на отправку (3)'!G:G,MATCH($V23,'на отправку (3)'!$B:$B,0),1),0)</f>
        <v>0</v>
      </c>
      <c r="E23" s="92">
        <f>IFERROR(INDEX('на отправку (3)'!H:H,MATCH($V23,'на отправку (3)'!$B:$B,0),1),0)</f>
        <v>0</v>
      </c>
      <c r="F23" s="92">
        <f>IFERROR(INDEX('на отправку (3)'!I:I,MATCH($V23,'на отправку (3)'!$B:$B,0),1),0)</f>
        <v>0</v>
      </c>
      <c r="G23" s="188" t="s">
        <v>12</v>
      </c>
      <c r="H23" s="92">
        <f>IFERROR(INDEX('на отправку (3)'!K:K,MATCH($V23,'на отправку (3)'!$B:$B,0),1),0)/100</f>
        <v>0</v>
      </c>
      <c r="I23" s="188" t="s">
        <v>12</v>
      </c>
      <c r="J23" s="129">
        <f>IFERROR(INDEX('на отправку (3)'!N:N,MATCH($V23,'на отправку (3)'!$B:$B,0),1),0)</f>
        <v>0</v>
      </c>
      <c r="K23" s="92">
        <f>IFERROR(INDEX('на отправку (3)'!O:O,MATCH($V23,'на отправку (3)'!$B:$B,0),1),0)</f>
        <v>0</v>
      </c>
      <c r="L23" s="92">
        <f>IFERROR(INDEX('на отправку (3)'!P:P,MATCH($V23,'на отправку (3)'!$B:$B,0),1),0)</f>
        <v>0</v>
      </c>
      <c r="M23" s="92">
        <f>IFERROR(INDEX('на отправку (3)'!Q:Q,MATCH($V23,'на отправку (3)'!$B:$B,0),1),0)</f>
        <v>0</v>
      </c>
      <c r="N23" s="92">
        <f>IFERROR(INDEX('на отправку (3)'!R:R,MATCH($V23,'на отправку (3)'!$B:$B,0),1),0)</f>
        <v>0</v>
      </c>
      <c r="O23" s="92">
        <f>IFERROR(INDEX('на отправку (3)'!S:S,MATCH($V23,'на отправку (3)'!$B:$B,0),1),0)</f>
        <v>0</v>
      </c>
      <c r="P23" s="92">
        <f>IFERROR(INDEX('на отправку (3)'!T:T,MATCH($V23,'на отправку (3)'!$B:$B,0),1),0)</f>
        <v>0</v>
      </c>
      <c r="Q23" s="92">
        <f>IFERROR(INDEX('на отправку (3)'!U:U,MATCH($V23,'на отправку (3)'!$B:$B,0),1),0)</f>
        <v>0</v>
      </c>
      <c r="R23" s="129">
        <f>IFERROR(INDEX('на отправку (3)'!V:V,MATCH($V23,'на отправку (3)'!$B:$B,0),1),0)</f>
        <v>0</v>
      </c>
      <c r="S23" s="92">
        <f>IFERROR(INDEX('на отправку (3)'!W:W,MATCH($V23,'на отправку (3)'!$B:$B,0),1),0)</f>
        <v>0</v>
      </c>
      <c r="U23" s="71">
        <f t="shared" si="0"/>
        <v>0</v>
      </c>
      <c r="V23" s="89" t="str">
        <f t="shared" si="1"/>
        <v>021120№12</v>
      </c>
      <c r="W23" s="8">
        <f>IFERROR(INDEX('на отправку (3)'!AB:AB,MATCH($V23,'на отправку (3)'!$B:$B,0),1),0)</f>
        <v>3.2834602999999997E-2</v>
      </c>
      <c r="X23" s="8">
        <f>IFERROR(INDEX('на отправку (3)'!AC:AC,MATCH($V23,'на отправку (3)'!$B:$B,0),1),0)</f>
        <v>5.0505050000000003E-3</v>
      </c>
      <c r="Y23" s="8">
        <v>2</v>
      </c>
      <c r="Z23" s="8">
        <f t="shared" si="2"/>
        <v>0</v>
      </c>
    </row>
    <row r="24" spans="1:26" s="89" customFormat="1" ht="69" customHeight="1" x14ac:dyDescent="0.25">
      <c r="A24" s="201" t="s">
        <v>3125</v>
      </c>
      <c r="B24" s="186">
        <v>15</v>
      </c>
      <c r="C24" s="124">
        <v>13</v>
      </c>
      <c r="D24" s="92">
        <f>IFERROR(INDEX('на отправку (3)'!G:G,MATCH($V24,'на отправку (3)'!$B:$B,0),1),0)</f>
        <v>0</v>
      </c>
      <c r="E24" s="92">
        <f>IFERROR(INDEX('на отправку (3)'!H:H,MATCH($V24,'на отправку (3)'!$B:$B,0),1),0)</f>
        <v>0</v>
      </c>
      <c r="F24" s="92">
        <f>IFERROR(INDEX('на отправку (3)'!I:I,MATCH($V24,'на отправку (3)'!$B:$B,0),1),0)</f>
        <v>0</v>
      </c>
      <c r="G24" s="188" t="s">
        <v>12</v>
      </c>
      <c r="H24" s="92">
        <f>IFERROR(INDEX('на отправку (3)'!K:K,MATCH($V24,'на отправку (3)'!$B:$B,0),1),0)/100</f>
        <v>0</v>
      </c>
      <c r="I24" s="188" t="s">
        <v>12</v>
      </c>
      <c r="J24" s="129">
        <f>IFERROR(INDEX('на отправку (3)'!N:N,MATCH($V24,'на отправку (3)'!$B:$B,0),1),0)</f>
        <v>0</v>
      </c>
      <c r="K24" s="92">
        <f>IFERROR(INDEX('на отправку (3)'!O:O,MATCH($V24,'на отправку (3)'!$B:$B,0),1),0)</f>
        <v>0</v>
      </c>
      <c r="L24" s="92">
        <f>IFERROR(INDEX('на отправку (3)'!P:P,MATCH($V24,'на отправку (3)'!$B:$B,0),1),0)</f>
        <v>0</v>
      </c>
      <c r="M24" s="92">
        <f>IFERROR(INDEX('на отправку (3)'!Q:Q,MATCH($V24,'на отправку (3)'!$B:$B,0),1),0)</f>
        <v>0</v>
      </c>
      <c r="N24" s="92">
        <f>IFERROR(INDEX('на отправку (3)'!R:R,MATCH($V24,'на отправку (3)'!$B:$B,0),1),0)</f>
        <v>0</v>
      </c>
      <c r="O24" s="92">
        <f>IFERROR(INDEX('на отправку (3)'!S:S,MATCH($V24,'на отправку (3)'!$B:$B,0),1),0)</f>
        <v>0</v>
      </c>
      <c r="P24" s="92">
        <f>IFERROR(INDEX('на отправку (3)'!T:T,MATCH($V24,'на отправку (3)'!$B:$B,0),1),0)</f>
        <v>0</v>
      </c>
      <c r="Q24" s="92">
        <f>IFERROR(INDEX('на отправку (3)'!U:U,MATCH($V24,'на отправку (3)'!$B:$B,0),1),0)</f>
        <v>0</v>
      </c>
      <c r="R24" s="129">
        <f>IFERROR(INDEX('на отправку (3)'!V:V,MATCH($V24,'на отправку (3)'!$B:$B,0),1),0)</f>
        <v>0</v>
      </c>
      <c r="S24" s="92">
        <f>IFERROR(INDEX('на отправку (3)'!W:W,MATCH($V24,'на отправку (3)'!$B:$B,0),1),0)</f>
        <v>0</v>
      </c>
      <c r="U24" s="71">
        <f t="shared" si="0"/>
        <v>0</v>
      </c>
      <c r="V24" s="89" t="str">
        <f t="shared" si="1"/>
        <v>021120№13</v>
      </c>
      <c r="W24" s="8">
        <f>IFERROR(INDEX('на отправку (3)'!AB:AB,MATCH($V24,'на отправку (3)'!$B:$B,0),1),0)</f>
        <v>0.4</v>
      </c>
      <c r="X24" s="8">
        <f>IFERROR(INDEX('на отправку (3)'!AC:AC,MATCH($V24,'на отправку (3)'!$B:$B,0),1),0)</f>
        <v>0.177419355</v>
      </c>
      <c r="Y24" s="8">
        <v>2</v>
      </c>
      <c r="Z24" s="8">
        <f t="shared" si="2"/>
        <v>0</v>
      </c>
    </row>
    <row r="25" spans="1:26" s="89" customFormat="1" ht="69.75" customHeight="1" x14ac:dyDescent="0.25">
      <c r="A25" s="201" t="s">
        <v>3126</v>
      </c>
      <c r="B25" s="186">
        <v>16</v>
      </c>
      <c r="C25" s="124">
        <v>14</v>
      </c>
      <c r="D25" s="92">
        <f>IFERROR(INDEX('на отправку (3)'!G:G,MATCH($V25,'на отправку (3)'!$B:$B,0),1),0)</f>
        <v>0</v>
      </c>
      <c r="E25" s="92">
        <f>IFERROR(INDEX('на отправку (3)'!H:H,MATCH($V25,'на отправку (3)'!$B:$B,0),1),0)</f>
        <v>0</v>
      </c>
      <c r="F25" s="92">
        <f>IFERROR(INDEX('на отправку (3)'!I:I,MATCH($V25,'на отправку (3)'!$B:$B,0),1),0)</f>
        <v>0</v>
      </c>
      <c r="G25" s="188" t="s">
        <v>12</v>
      </c>
      <c r="H25" s="92">
        <f>IFERROR(INDEX('на отправку (3)'!K:K,MATCH($V25,'на отправку (3)'!$B:$B,0),1),0)/100</f>
        <v>0</v>
      </c>
      <c r="I25" s="188" t="s">
        <v>12</v>
      </c>
      <c r="J25" s="129">
        <f>IFERROR(INDEX('на отправку (3)'!N:N,MATCH($V25,'на отправку (3)'!$B:$B,0),1),0)</f>
        <v>0</v>
      </c>
      <c r="K25" s="92">
        <f>IFERROR(INDEX('на отправку (3)'!O:O,MATCH($V25,'на отправку (3)'!$B:$B,0),1),0)</f>
        <v>0</v>
      </c>
      <c r="L25" s="92">
        <f>IFERROR(INDEX('на отправку (3)'!P:P,MATCH($V25,'на отправку (3)'!$B:$B,0),1),0)</f>
        <v>0</v>
      </c>
      <c r="M25" s="92">
        <f>IFERROR(INDEX('на отправку (3)'!Q:Q,MATCH($V25,'на отправку (3)'!$B:$B,0),1),0)</f>
        <v>0</v>
      </c>
      <c r="N25" s="92">
        <f>IFERROR(INDEX('на отправку (3)'!R:R,MATCH($V25,'на отправку (3)'!$B:$B,0),1),0)</f>
        <v>0</v>
      </c>
      <c r="O25" s="92">
        <f>IFERROR(INDEX('на отправку (3)'!S:S,MATCH($V25,'на отправку (3)'!$B:$B,0),1),0)</f>
        <v>0</v>
      </c>
      <c r="P25" s="92">
        <f>IFERROR(INDEX('на отправку (3)'!T:T,MATCH($V25,'на отправку (3)'!$B:$B,0),1),0)</f>
        <v>0</v>
      </c>
      <c r="Q25" s="92">
        <f>IFERROR(INDEX('на отправку (3)'!U:U,MATCH($V25,'на отправку (3)'!$B:$B,0),1),0)</f>
        <v>0</v>
      </c>
      <c r="R25" s="129">
        <f>IFERROR(INDEX('на отправку (3)'!V:V,MATCH($V25,'на отправку (3)'!$B:$B,0),1),0)</f>
        <v>0</v>
      </c>
      <c r="S25" s="92">
        <f>IFERROR(INDEX('на отправку (3)'!W:W,MATCH($V25,'на отправку (3)'!$B:$B,0),1),0)</f>
        <v>0</v>
      </c>
      <c r="U25" s="71">
        <f t="shared" si="0"/>
        <v>0</v>
      </c>
      <c r="V25" s="89" t="str">
        <f t="shared" si="1"/>
        <v>021120№14</v>
      </c>
      <c r="W25" s="8">
        <f>IFERROR(INDEX('на отправку (3)'!AB:AB,MATCH($V25,'на отправку (3)'!$B:$B,0),1),0)</f>
        <v>5.0993200000000005E-4</v>
      </c>
      <c r="X25" s="8">
        <f>IFERROR(INDEX('на отправку (3)'!AC:AC,MATCH($V25,'на отправку (3)'!$B:$B,0),1),0)</f>
        <v>0</v>
      </c>
      <c r="Y25" s="8">
        <v>3</v>
      </c>
      <c r="Z25" s="8">
        <f t="shared" si="2"/>
        <v>0</v>
      </c>
    </row>
    <row r="26" spans="1:26" s="136" customFormat="1" ht="21" customHeight="1" x14ac:dyDescent="0.25">
      <c r="A26" s="202"/>
      <c r="B26" s="187"/>
      <c r="C26" s="134"/>
      <c r="D26" s="135" t="s">
        <v>14</v>
      </c>
      <c r="E26" s="135"/>
      <c r="F26" s="135"/>
      <c r="G26" s="190"/>
      <c r="H26" s="135"/>
      <c r="I26" s="193"/>
      <c r="J26" s="139">
        <f>SUM(J27:J32)</f>
        <v>24</v>
      </c>
      <c r="K26" s="135"/>
      <c r="L26" s="135"/>
      <c r="M26" s="135"/>
      <c r="N26" s="135"/>
      <c r="O26" s="135"/>
      <c r="P26" s="135"/>
      <c r="Q26" s="135"/>
      <c r="R26" s="135"/>
      <c r="S26" s="135"/>
      <c r="U26" s="137"/>
      <c r="W26" s="137"/>
      <c r="X26" s="137"/>
      <c r="Y26" s="137"/>
      <c r="Z26" s="8"/>
    </row>
    <row r="27" spans="1:26" ht="15.75" customHeight="1" x14ac:dyDescent="0.25">
      <c r="A27" s="201" t="s">
        <v>3127</v>
      </c>
      <c r="B27" s="184">
        <v>17</v>
      </c>
      <c r="C27" s="123" t="s">
        <v>2448</v>
      </c>
      <c r="D27" s="92">
        <f>IFERROR(INDEX('на отправку (3)'!G:G,MATCH($V27,'на отправку (3)'!$B:$B,0),1),0)</f>
        <v>10556</v>
      </c>
      <c r="E27" s="92">
        <f>IFERROR(INDEX('на отправку (3)'!H:H,MATCH($V27,'на отправку (3)'!$B:$B,0),1),0)</f>
        <v>10942</v>
      </c>
      <c r="F27" s="92">
        <f>IFERROR(INDEX('на отправку (3)'!I:I,MATCH($V27,'на отправку (3)'!$B:$B,0),1),0)</f>
        <v>0.96472308500000004</v>
      </c>
      <c r="G27" s="191">
        <f>IFERROR(INDEX('на отправку (3)'!J:J,MATCH($V27,'на отправку (3)'!$B:$B,0),1),0)</f>
        <v>1</v>
      </c>
      <c r="H27" s="92">
        <f>IFERROR(INDEX('на отправку (3)'!K:K,MATCH($V27,'на отправку (3)'!$B:$B,0),1),0)/100</f>
        <v>-1.8079278000000001E-4</v>
      </c>
      <c r="I27" s="191">
        <f>IFERROR(INDEX('на отправку (3)'!M:M,MATCH($V27,'на отправку (3)'!$B:$B,0),1),0)</f>
        <v>0.96472308500000004</v>
      </c>
      <c r="J27" s="129">
        <f>IFERROR(INDEX('на отправку (3)'!N:N,MATCH($V27,'на отправку (3)'!$B:$B,0),1),0)</f>
        <v>0</v>
      </c>
      <c r="K27" s="92" t="str">
        <f>IFERROR(INDEX('на отправку (3)'!O:O,MATCH($V27,'на отправку (3)'!$B:$B,0),1),0)</f>
        <v>x</v>
      </c>
      <c r="L27" s="92">
        <f>IFERROR(INDEX('на отправку (3)'!P:P,MATCH($V27,'на отправку (3)'!$B:$B,0),1),0)</f>
        <v>6</v>
      </c>
      <c r="M27" s="92">
        <f>IFERROR(INDEX('на отправку (3)'!Q:Q,MATCH($V27,'на отправку (3)'!$B:$B,0),1),0)</f>
        <v>1</v>
      </c>
      <c r="N27" s="92">
        <f>IFERROR(INDEX('на отправку (3)'!R:R,MATCH($V27,'на отправку (3)'!$B:$B,0),1),0)</f>
        <v>0</v>
      </c>
      <c r="O27" s="92">
        <f>IFERROR(INDEX('на отправку (3)'!S:S,MATCH($V27,'на отправку (3)'!$B:$B,0),1),0)</f>
        <v>10490</v>
      </c>
      <c r="P27" s="92">
        <f>IFERROR(INDEX('на отправку (3)'!T:T,MATCH($V27,'на отправку (3)'!$B:$B,0),1),0)</f>
        <v>10677</v>
      </c>
      <c r="Q27" s="92">
        <f>IFERROR(INDEX('на отправку (3)'!U:U,MATCH($V27,'на отправку (3)'!$B:$B,0),1),0)</f>
        <v>0.98248571699999998</v>
      </c>
      <c r="R27" s="129">
        <f>IFERROR(INDEX('на отправку (3)'!V:V,MATCH($V27,'на отправку (3)'!$B:$B,0),1),0)</f>
        <v>0</v>
      </c>
      <c r="S27" s="92">
        <f>IFERROR(INDEX('на отправку (3)'!W:W,MATCH($V27,'на отправку (3)'!$B:$B,0),1),0)</f>
        <v>0</v>
      </c>
      <c r="U27" s="71">
        <f t="shared" ref="U27" si="3">IF(J27&gt;0,1,0)</f>
        <v>0</v>
      </c>
      <c r="V27" s="89" t="str">
        <f t="shared" ref="V27" si="4">CONCATENATE($U$1,"№",C27)</f>
        <v>021120№15</v>
      </c>
      <c r="W27" s="8">
        <f>IFERROR(INDEX('на отправку (3)'!AB:AB,MATCH($V27,'на отправку (3)'!$B:$B,0),1),0)</f>
        <v>0.96851403899999999</v>
      </c>
      <c r="X27" s="8">
        <f>IFERROR(INDEX('на отправку (3)'!AC:AC,MATCH($V27,'на отправку (3)'!$B:$B,0),1),0)</f>
        <v>0</v>
      </c>
      <c r="Y27" s="8">
        <v>5</v>
      </c>
      <c r="Z27" s="8">
        <f t="shared" si="2"/>
        <v>5</v>
      </c>
    </row>
    <row r="28" spans="1:26" ht="55.5" customHeight="1" x14ac:dyDescent="0.25">
      <c r="A28" s="201" t="s">
        <v>3128</v>
      </c>
      <c r="B28" s="184">
        <v>18</v>
      </c>
      <c r="C28" s="123" t="s">
        <v>2449</v>
      </c>
      <c r="D28" s="92">
        <f>IFERROR(INDEX('на отправку (3)'!G:G,MATCH($V28,'на отправку (3)'!$B:$B,0),1),0)</f>
        <v>32</v>
      </c>
      <c r="E28" s="92">
        <f>IFERROR(INDEX('на отправку (3)'!H:H,MATCH($V28,'на отправку (3)'!$B:$B,0),1),0)</f>
        <v>35</v>
      </c>
      <c r="F28" s="92">
        <f>IFERROR(INDEX('на отправку (3)'!I:I,MATCH($V28,'на отправку (3)'!$B:$B,0),1),0)</f>
        <v>0.91428571400000003</v>
      </c>
      <c r="G28" s="192" t="str">
        <f>IFERROR(INDEX('на отправку (3)'!J:J,MATCH($V28,'на отправку (3)'!$B:$B,0),1),0)</f>
        <v>x</v>
      </c>
      <c r="H28" s="92">
        <f>IFERROR(INDEX('на отправку (3)'!K:K,MATCH($V28,'на отправку (3)'!$B:$B,0),1),0)/100</f>
        <v>-5.1851852000000002E-4</v>
      </c>
      <c r="I28" s="192" t="str">
        <f>IFERROR(INDEX('на отправку (3)'!M:M,MATCH($V28,'на отправку (3)'!$B:$B,0),1),0)</f>
        <v>x</v>
      </c>
      <c r="J28" s="129">
        <f>IFERROR(INDEX('на отправку (3)'!N:N,MATCH($V28,'на отправку (3)'!$B:$B,0),1),0)</f>
        <v>0</v>
      </c>
      <c r="K28" s="92">
        <f>IFERROR(INDEX('на отправку (3)'!O:O,MATCH($V28,'на отправку (3)'!$B:$B,0),1),0)</f>
        <v>0</v>
      </c>
      <c r="L28" s="92">
        <f>IFERROR(INDEX('на отправку (3)'!P:P,MATCH($V28,'на отправку (3)'!$B:$B,0),1),0)</f>
        <v>3</v>
      </c>
      <c r="M28" s="92">
        <f>IFERROR(INDEX('на отправку (3)'!Q:Q,MATCH($V28,'на отправку (3)'!$B:$B,0),1),0)</f>
        <v>1</v>
      </c>
      <c r="N28" s="92">
        <f>IFERROR(INDEX('на отправку (3)'!R:R,MATCH($V28,'на отправку (3)'!$B:$B,0),1),0)</f>
        <v>0</v>
      </c>
      <c r="O28" s="92">
        <f>IFERROR(INDEX('на отправку (3)'!S:S,MATCH($V28,'на отправку (3)'!$B:$B,0),1),0)</f>
        <v>27</v>
      </c>
      <c r="P28" s="92">
        <f>IFERROR(INDEX('на отправку (3)'!T:T,MATCH($V28,'на отправку (3)'!$B:$B,0),1),0)</f>
        <v>28</v>
      </c>
      <c r="Q28" s="92">
        <f>IFERROR(INDEX('на отправку (3)'!U:U,MATCH($V28,'на отправку (3)'!$B:$B,0),1),0)</f>
        <v>0.96428571399999996</v>
      </c>
      <c r="R28" s="129">
        <f>IFERROR(INDEX('на отправку (3)'!V:V,MATCH($V28,'на отправку (3)'!$B:$B,0),1),0)</f>
        <v>0</v>
      </c>
      <c r="S28" s="92">
        <f>IFERROR(INDEX('на отправку (3)'!W:W,MATCH($V28,'на отправку (3)'!$B:$B,0),1),0)</f>
        <v>0</v>
      </c>
      <c r="U28" s="71">
        <f t="shared" ref="U28:U32" si="5">IF(J28&gt;0,1,0)</f>
        <v>0</v>
      </c>
      <c r="V28" s="89" t="str">
        <f t="shared" ref="V28:V32" si="6">CONCATENATE($U$1,"№",C28)</f>
        <v>021120№16</v>
      </c>
      <c r="W28" s="8">
        <f>IFERROR(INDEX('на отправку (3)'!AB:AB,MATCH($V28,'на отправку (3)'!$B:$B,0),1),0)</f>
        <v>0.94674221000000003</v>
      </c>
      <c r="X28" s="8">
        <f>IFERROR(INDEX('на отправку (3)'!AC:AC,MATCH($V28,'на отправку (3)'!$B:$B,0),1),0)</f>
        <v>1</v>
      </c>
      <c r="Y28" s="8">
        <v>6</v>
      </c>
      <c r="Z28" s="8">
        <f t="shared" si="2"/>
        <v>6</v>
      </c>
    </row>
    <row r="29" spans="1:26" ht="45" customHeight="1" x14ac:dyDescent="0.25">
      <c r="A29" s="201" t="s">
        <v>3129</v>
      </c>
      <c r="B29" s="184">
        <v>19</v>
      </c>
      <c r="C29" s="123" t="s">
        <v>2450</v>
      </c>
      <c r="D29" s="92">
        <f>IFERROR(INDEX('на отправку (3)'!G:G,MATCH($V29,'на отправку (3)'!$B:$B,0),1),0)</f>
        <v>30</v>
      </c>
      <c r="E29" s="92">
        <f>IFERROR(INDEX('на отправку (3)'!H:H,MATCH($V29,'на отправку (3)'!$B:$B,0),1),0)</f>
        <v>32</v>
      </c>
      <c r="F29" s="92">
        <f>IFERROR(INDEX('на отправку (3)'!I:I,MATCH($V29,'на отправку (3)'!$B:$B,0),1),0)</f>
        <v>0.9375</v>
      </c>
      <c r="G29" s="192" t="str">
        <f>IFERROR(INDEX('на отправку (3)'!J:J,MATCH($V29,'на отправку (3)'!$B:$B,0),1),0)</f>
        <v>x</v>
      </c>
      <c r="H29" s="92">
        <f>IFERROR(INDEX('на отправку (3)'!K:K,MATCH($V29,'на отправку (3)'!$B:$B,0),1),0)/100</f>
        <v>8.3984374999999999E-4</v>
      </c>
      <c r="I29" s="192" t="str">
        <f>IFERROR(INDEX('на отправку (3)'!M:M,MATCH($V29,'на отправку (3)'!$B:$B,0),1),0)</f>
        <v>x</v>
      </c>
      <c r="J29" s="129">
        <f>IFERROR(INDEX('на отправку (3)'!N:N,MATCH($V29,'на отправку (3)'!$B:$B,0),1),0)</f>
        <v>6</v>
      </c>
      <c r="K29" s="92">
        <f>IFERROR(INDEX('на отправку (3)'!O:O,MATCH($V29,'на отправку (3)'!$B:$B,0),1),0)</f>
        <v>0</v>
      </c>
      <c r="L29" s="92">
        <f>IFERROR(INDEX('на отправку (3)'!P:P,MATCH($V29,'на отправку (3)'!$B:$B,0),1),0)</f>
        <v>3</v>
      </c>
      <c r="M29" s="92">
        <f>IFERROR(INDEX('на отправку (3)'!Q:Q,MATCH($V29,'на отправку (3)'!$B:$B,0),1),0)</f>
        <v>1</v>
      </c>
      <c r="N29" s="92">
        <f>IFERROR(INDEX('на отправку (3)'!R:R,MATCH($V29,'на отправку (3)'!$B:$B,0),1),0)</f>
        <v>0</v>
      </c>
      <c r="O29" s="92">
        <f>IFERROR(INDEX('на отправку (3)'!S:S,MATCH($V29,'на отправку (3)'!$B:$B,0),1),0)</f>
        <v>32</v>
      </c>
      <c r="P29" s="92">
        <f>IFERROR(INDEX('на отправку (3)'!T:T,MATCH($V29,'на отправку (3)'!$B:$B,0),1),0)</f>
        <v>37</v>
      </c>
      <c r="Q29" s="92">
        <f>IFERROR(INDEX('на отправку (3)'!U:U,MATCH($V29,'на отправку (3)'!$B:$B,0),1),0)</f>
        <v>0.86486486500000004</v>
      </c>
      <c r="R29" s="129">
        <f>IFERROR(INDEX('на отправку (3)'!V:V,MATCH($V29,'на отправку (3)'!$B:$B,0),1),0)</f>
        <v>0</v>
      </c>
      <c r="S29" s="92">
        <f>IFERROR(INDEX('на отправку (3)'!W:W,MATCH($V29,'на отправку (3)'!$B:$B,0),1),0)</f>
        <v>0</v>
      </c>
      <c r="U29" s="71">
        <f t="shared" si="5"/>
        <v>1</v>
      </c>
      <c r="V29" s="89" t="str">
        <f t="shared" si="6"/>
        <v>021120№17</v>
      </c>
      <c r="W29" s="8">
        <f>IFERROR(INDEX('на отправку (3)'!AB:AB,MATCH($V29,'на отправку (3)'!$B:$B,0),1),0)</f>
        <v>0.98260073299999995</v>
      </c>
      <c r="X29" s="8">
        <f>IFERROR(INDEX('на отправку (3)'!AC:AC,MATCH($V29,'на отправку (3)'!$B:$B,0),1),0)</f>
        <v>1</v>
      </c>
      <c r="Y29" s="8">
        <v>6</v>
      </c>
      <c r="Z29" s="8">
        <f t="shared" si="2"/>
        <v>6</v>
      </c>
    </row>
    <row r="30" spans="1:26" ht="47.25" customHeight="1" x14ac:dyDescent="0.25">
      <c r="A30" s="201" t="s">
        <v>3130</v>
      </c>
      <c r="B30" s="184">
        <v>20</v>
      </c>
      <c r="C30" s="123" t="s">
        <v>2451</v>
      </c>
      <c r="D30" s="92">
        <f>IFERROR(INDEX('на отправку (3)'!G:G,MATCH($V30,'на отправку (3)'!$B:$B,0),1),0)</f>
        <v>244</v>
      </c>
      <c r="E30" s="92">
        <f>IFERROR(INDEX('на отправку (3)'!H:H,MATCH($V30,'на отправку (3)'!$B:$B,0),1),0)</f>
        <v>246</v>
      </c>
      <c r="F30" s="92">
        <f>IFERROR(INDEX('на отправку (3)'!I:I,MATCH($V30,'на отправку (3)'!$B:$B,0),1),0)</f>
        <v>0.99186991899999999</v>
      </c>
      <c r="G30" s="192" t="str">
        <f>IFERROR(INDEX('на отправку (3)'!J:J,MATCH($V30,'на отправку (3)'!$B:$B,0),1),0)</f>
        <v>x</v>
      </c>
      <c r="H30" s="92">
        <f>IFERROR(INDEX('на отправку (3)'!K:K,MATCH($V30,'на отправку (3)'!$B:$B,0),1),0)/100</f>
        <v>7.9757126999999996E-4</v>
      </c>
      <c r="I30" s="192" t="str">
        <f>IFERROR(INDEX('на отправку (3)'!M:M,MATCH($V30,'на отправку (3)'!$B:$B,0),1),0)</f>
        <v>x</v>
      </c>
      <c r="J30" s="129">
        <f>IFERROR(INDEX('на отправку (3)'!N:N,MATCH($V30,'на отправку (3)'!$B:$B,0),1),0)</f>
        <v>6</v>
      </c>
      <c r="K30" s="92">
        <f>IFERROR(INDEX('на отправку (3)'!O:O,MATCH($V30,'на отправку (3)'!$B:$B,0),1),0)</f>
        <v>0</v>
      </c>
      <c r="L30" s="92">
        <f>IFERROR(INDEX('на отправку (3)'!P:P,MATCH($V30,'на отправку (3)'!$B:$B,0),1),0)</f>
        <v>4</v>
      </c>
      <c r="M30" s="92">
        <f>IFERROR(INDEX('на отправку (3)'!Q:Q,MATCH($V30,'на отправку (3)'!$B:$B,0),1),0)</f>
        <v>1</v>
      </c>
      <c r="N30" s="92">
        <f>IFERROR(INDEX('на отправку (3)'!R:R,MATCH($V30,'на отправку (3)'!$B:$B,0),1),0)</f>
        <v>0</v>
      </c>
      <c r="O30" s="92">
        <f>IFERROR(INDEX('на отправку (3)'!S:S,MATCH($V30,'на отправку (3)'!$B:$B,0),1),0)</f>
        <v>79</v>
      </c>
      <c r="P30" s="92">
        <f>IFERROR(INDEX('на отправку (3)'!T:T,MATCH($V30,'на отправку (3)'!$B:$B,0),1),0)</f>
        <v>86</v>
      </c>
      <c r="Q30" s="92">
        <f>IFERROR(INDEX('на отправку (3)'!U:U,MATCH($V30,'на отправку (3)'!$B:$B,0),1),0)</f>
        <v>0.91860465099999999</v>
      </c>
      <c r="R30" s="129">
        <f>IFERROR(INDEX('на отправку (3)'!V:V,MATCH($V30,'на отправку (3)'!$B:$B,0),1),0)</f>
        <v>0</v>
      </c>
      <c r="S30" s="92">
        <f>IFERROR(INDEX('на отправку (3)'!W:W,MATCH($V30,'на отправку (3)'!$B:$B,0),1),0)</f>
        <v>0</v>
      </c>
      <c r="U30" s="71">
        <f t="shared" si="5"/>
        <v>1</v>
      </c>
      <c r="V30" s="89" t="str">
        <f t="shared" si="6"/>
        <v>021120№18</v>
      </c>
      <c r="W30" s="8">
        <f>IFERROR(INDEX('на отправку (3)'!AB:AB,MATCH($V30,'на отправку (3)'!$B:$B,0),1),0)</f>
        <v>0.96027201100000004</v>
      </c>
      <c r="X30" s="8">
        <f>IFERROR(INDEX('на отправку (3)'!AC:AC,MATCH($V30,'на отправку (3)'!$B:$B,0),1),0)</f>
        <v>1</v>
      </c>
      <c r="Y30" s="8">
        <v>6</v>
      </c>
      <c r="Z30" s="8">
        <f t="shared" si="2"/>
        <v>6</v>
      </c>
    </row>
    <row r="31" spans="1:26" ht="50.25" customHeight="1" x14ac:dyDescent="0.25">
      <c r="A31" s="201" t="s">
        <v>3131</v>
      </c>
      <c r="B31" s="184">
        <v>21</v>
      </c>
      <c r="C31" s="123" t="s">
        <v>2452</v>
      </c>
      <c r="D31" s="92">
        <f>IFERROR(INDEX('на отправку (3)'!G:G,MATCH($V31,'на отправку (3)'!$B:$B,0),1),0)</f>
        <v>23</v>
      </c>
      <c r="E31" s="92">
        <f>IFERROR(INDEX('на отправку (3)'!H:H,MATCH($V31,'на отправку (3)'!$B:$B,0),1),0)</f>
        <v>26</v>
      </c>
      <c r="F31" s="92">
        <f>IFERROR(INDEX('на отправку (3)'!I:I,MATCH($V31,'на отправку (3)'!$B:$B,0),1),0)</f>
        <v>0.88461538500000003</v>
      </c>
      <c r="G31" s="192" t="str">
        <f>IFERROR(INDEX('на отправку (3)'!J:J,MATCH($V31,'на отправку (3)'!$B:$B,0),1),0)</f>
        <v>x</v>
      </c>
      <c r="H31" s="92">
        <f>IFERROR(INDEX('на отправку (3)'!K:K,MATCH($V31,'на отправку (3)'!$B:$B,0),1),0)/100</f>
        <v>2.84119107E-3</v>
      </c>
      <c r="I31" s="192" t="str">
        <f>IFERROR(INDEX('на отправку (3)'!M:M,MATCH($V31,'на отправку (3)'!$B:$B,0),1),0)</f>
        <v>x</v>
      </c>
      <c r="J31" s="129">
        <f>IFERROR(INDEX('на отправку (3)'!N:N,MATCH($V31,'на отправку (3)'!$B:$B,0),1),0)</f>
        <v>6</v>
      </c>
      <c r="K31" s="92">
        <f>IFERROR(INDEX('на отправку (3)'!O:O,MATCH($V31,'на отправку (3)'!$B:$B,0),1),0)</f>
        <v>0</v>
      </c>
      <c r="L31" s="92">
        <f>IFERROR(INDEX('на отправку (3)'!P:P,MATCH($V31,'на отправку (3)'!$B:$B,0),1),0)</f>
        <v>3</v>
      </c>
      <c r="M31" s="92">
        <f>IFERROR(INDEX('на отправку (3)'!Q:Q,MATCH($V31,'на отправку (3)'!$B:$B,0),1),0)</f>
        <v>1</v>
      </c>
      <c r="N31" s="92">
        <f>IFERROR(INDEX('на отправку (3)'!R:R,MATCH($V31,'на отправку (3)'!$B:$B,0),1),0)</f>
        <v>0</v>
      </c>
      <c r="O31" s="92">
        <f>IFERROR(INDEX('на отправку (3)'!S:S,MATCH($V31,'на отправку (3)'!$B:$B,0),1),0)</f>
        <v>31</v>
      </c>
      <c r="P31" s="92">
        <f>IFERROR(INDEX('на отправку (3)'!T:T,MATCH($V31,'на отправку (3)'!$B:$B,0),1),0)</f>
        <v>45</v>
      </c>
      <c r="Q31" s="92">
        <f>IFERROR(INDEX('на отправку (3)'!U:U,MATCH($V31,'на отправку (3)'!$B:$B,0),1),0)</f>
        <v>0.688888889</v>
      </c>
      <c r="R31" s="129">
        <f>IFERROR(INDEX('на отправку (3)'!V:V,MATCH($V31,'на отправку (3)'!$B:$B,0),1),0)</f>
        <v>0</v>
      </c>
      <c r="S31" s="92">
        <f>IFERROR(INDEX('на отправку (3)'!W:W,MATCH($V31,'на отправку (3)'!$B:$B,0),1),0)</f>
        <v>0</v>
      </c>
      <c r="U31" s="71">
        <f t="shared" si="5"/>
        <v>1</v>
      </c>
      <c r="V31" s="89" t="str">
        <f t="shared" si="6"/>
        <v>021120№19</v>
      </c>
      <c r="W31" s="8">
        <f>IFERROR(INDEX('на отправку (3)'!AB:AB,MATCH($V31,'на отправку (3)'!$B:$B,0),1),0)</f>
        <v>0.96570972899999996</v>
      </c>
      <c r="X31" s="8">
        <f>IFERROR(INDEX('на отправку (3)'!AC:AC,MATCH($V31,'на отправку (3)'!$B:$B,0),1),0)</f>
        <v>1</v>
      </c>
      <c r="Y31" s="8">
        <v>6</v>
      </c>
      <c r="Z31" s="8">
        <f t="shared" si="2"/>
        <v>6</v>
      </c>
    </row>
    <row r="32" spans="1:26" ht="78.75" x14ac:dyDescent="0.25">
      <c r="A32" s="201" t="s">
        <v>3132</v>
      </c>
      <c r="B32" s="184">
        <v>22</v>
      </c>
      <c r="C32" s="123" t="s">
        <v>2453</v>
      </c>
      <c r="D32" s="92">
        <f>IFERROR(INDEX('на отправку (3)'!G:G,MATCH($V32,'на отправку (3)'!$B:$B,0),1),0)</f>
        <v>48</v>
      </c>
      <c r="E32" s="92">
        <f>IFERROR(INDEX('на отправку (3)'!H:H,MATCH($V32,'на отправку (3)'!$B:$B,0),1),0)</f>
        <v>49</v>
      </c>
      <c r="F32" s="92">
        <f>IFERROR(INDEX('на отправку (3)'!I:I,MATCH($V32,'на отправку (3)'!$B:$B,0),1),0)</f>
        <v>0.97959183699999997</v>
      </c>
      <c r="G32" s="192" t="str">
        <f>IFERROR(INDEX('на отправку (3)'!J:J,MATCH($V32,'на отправку (3)'!$B:$B,0),1),0)</f>
        <v>x</v>
      </c>
      <c r="H32" s="92">
        <f>IFERROR(INDEX('на отправку (3)'!K:K,MATCH($V32,'на отправку (3)'!$B:$B,0),1),0)/100</f>
        <v>6.8645639999999992E-4</v>
      </c>
      <c r="I32" s="192" t="str">
        <f>IFERROR(INDEX('на отправку (3)'!M:M,MATCH($V32,'на отправку (3)'!$B:$B,0),1),0)</f>
        <v>x</v>
      </c>
      <c r="J32" s="129">
        <f>IFERROR(INDEX('на отправку (3)'!N:N,MATCH($V32,'на отправку (3)'!$B:$B,0),1),0)</f>
        <v>6</v>
      </c>
      <c r="K32" s="92">
        <f>IFERROR(INDEX('на отправку (3)'!O:O,MATCH($V32,'на отправку (3)'!$B:$B,0),1),0)</f>
        <v>0</v>
      </c>
      <c r="L32" s="92">
        <f>IFERROR(INDEX('на отправку (3)'!P:P,MATCH($V32,'на отправку (3)'!$B:$B,0),1),0)</f>
        <v>4</v>
      </c>
      <c r="M32" s="92">
        <f>IFERROR(INDEX('на отправку (3)'!Q:Q,MATCH($V32,'на отправку (3)'!$B:$B,0),1),0)</f>
        <v>1</v>
      </c>
      <c r="N32" s="92">
        <f>IFERROR(INDEX('на отправку (3)'!R:R,MATCH($V32,'на отправку (3)'!$B:$B,0),1),0)</f>
        <v>0</v>
      </c>
      <c r="O32" s="92">
        <f>IFERROR(INDEX('на отправку (3)'!S:S,MATCH($V32,'на отправку (3)'!$B:$B,0),1),0)</f>
        <v>33</v>
      </c>
      <c r="P32" s="92">
        <f>IFERROR(INDEX('на отправку (3)'!T:T,MATCH($V32,'на отправку (3)'!$B:$B,0),1),0)</f>
        <v>36</v>
      </c>
      <c r="Q32" s="92">
        <f>IFERROR(INDEX('на отправку (3)'!U:U,MATCH($V32,'на отправку (3)'!$B:$B,0),1),0)</f>
        <v>0.91666666699999999</v>
      </c>
      <c r="R32" s="129">
        <f>IFERROR(INDEX('на отправку (3)'!V:V,MATCH($V32,'на отправку (3)'!$B:$B,0),1),0)</f>
        <v>0</v>
      </c>
      <c r="S32" s="92">
        <f>IFERROR(INDEX('на отправку (3)'!W:W,MATCH($V32,'на отправку (3)'!$B:$B,0),1),0)</f>
        <v>0</v>
      </c>
      <c r="U32" s="71">
        <f t="shared" si="5"/>
        <v>1</v>
      </c>
      <c r="V32" s="89" t="str">
        <f t="shared" si="6"/>
        <v>021120№20</v>
      </c>
      <c r="W32" s="8">
        <f>IFERROR(INDEX('на отправку (3)'!AB:AB,MATCH($V32,'на отправку (3)'!$B:$B,0),1),0)</f>
        <v>0.8075</v>
      </c>
      <c r="X32" s="8">
        <f>IFERROR(INDEX('на отправку (3)'!AC:AC,MATCH($V32,'на отправку (3)'!$B:$B,0),1),0)</f>
        <v>1</v>
      </c>
      <c r="Y32" s="8">
        <v>6</v>
      </c>
      <c r="Z32" s="8">
        <f t="shared" si="2"/>
        <v>6</v>
      </c>
    </row>
    <row r="33" spans="1:27" s="136" customFormat="1" ht="21" customHeight="1" x14ac:dyDescent="0.25">
      <c r="A33" s="202"/>
      <c r="B33" s="187"/>
      <c r="C33" s="134"/>
      <c r="D33" s="135" t="s">
        <v>15</v>
      </c>
      <c r="E33" s="135"/>
      <c r="F33" s="135"/>
      <c r="G33" s="190"/>
      <c r="H33" s="135"/>
      <c r="I33" s="193"/>
      <c r="J33" s="139">
        <f>SUM(J34:J37)</f>
        <v>0</v>
      </c>
      <c r="K33" s="135"/>
      <c r="L33" s="135"/>
      <c r="M33" s="135"/>
      <c r="N33" s="135"/>
      <c r="O33" s="135"/>
      <c r="P33" s="135"/>
      <c r="Q33" s="135"/>
      <c r="R33" s="135"/>
      <c r="S33" s="135"/>
      <c r="U33" s="137"/>
      <c r="W33" s="137"/>
      <c r="X33" s="137"/>
      <c r="Y33" s="137"/>
      <c r="Z33" s="8"/>
    </row>
    <row r="34" spans="1:27" ht="42.75" customHeight="1" x14ac:dyDescent="0.25">
      <c r="A34" s="201" t="s">
        <v>3133</v>
      </c>
      <c r="B34" s="184">
        <v>23</v>
      </c>
      <c r="C34" s="123" t="s">
        <v>2454</v>
      </c>
      <c r="D34" s="92">
        <f>IFERROR(INDEX('на отправку (3)'!G:G,MATCH($V34,'на отправку (3)'!$B:$B,0),1),0)</f>
        <v>0</v>
      </c>
      <c r="E34" s="92">
        <f>IFERROR(INDEX('на отправку (3)'!H:H,MATCH($V34,'на отправку (3)'!$B:$B,0),1),0)</f>
        <v>0</v>
      </c>
      <c r="F34" s="92">
        <f>IFERROR(INDEX('на отправку (3)'!I:I,MATCH($V34,'на отправку (3)'!$B:$B,0),1),0)</f>
        <v>0</v>
      </c>
      <c r="G34" s="191" t="str">
        <f>IFERROR(INDEX('на отправку (3)'!J:J,MATCH($V34,'на отправку (3)'!$B:$B,0),1),0)</f>
        <v>x</v>
      </c>
      <c r="H34" s="92">
        <f>IFERROR(INDEX('на отправку (3)'!K:K,MATCH($V34,'на отправку (3)'!$B:$B,0),1),0)/100</f>
        <v>0</v>
      </c>
      <c r="I34" s="191" t="str">
        <f>IFERROR(INDEX('на отправку (3)'!M:M,MATCH($V34,'на отправку (3)'!$B:$B,0),1),0)</f>
        <v>x</v>
      </c>
      <c r="J34" s="129">
        <f>IFERROR(INDEX('на отправку (3)'!N:N,MATCH($V34,'на отправку (3)'!$B:$B,0),1),0)</f>
        <v>0</v>
      </c>
      <c r="K34" s="92">
        <f>IFERROR(INDEX('на отправку (3)'!O:O,MATCH($V34,'на отправку (3)'!$B:$B,0),1),0)</f>
        <v>0</v>
      </c>
      <c r="L34" s="92">
        <f>IFERROR(INDEX('на отправку (3)'!P:P,MATCH($V34,'на отправку (3)'!$B:$B,0),1),0)</f>
        <v>0</v>
      </c>
      <c r="M34" s="92">
        <f>IFERROR(INDEX('на отправку (3)'!Q:Q,MATCH($V34,'на отправку (3)'!$B:$B,0),1),0)</f>
        <v>0</v>
      </c>
      <c r="N34" s="92">
        <f>IFERROR(INDEX('на отправку (3)'!R:R,MATCH($V34,'на отправку (3)'!$B:$B,0),1),0)</f>
        <v>0</v>
      </c>
      <c r="O34" s="92">
        <f>IFERROR(INDEX('на отправку (3)'!S:S,MATCH($V34,'на отправку (3)'!$B:$B,0),1),0)</f>
        <v>0</v>
      </c>
      <c r="P34" s="92">
        <f>IFERROR(INDEX('на отправку (3)'!T:T,MATCH($V34,'на отправку (3)'!$B:$B,0),1),0)</f>
        <v>0</v>
      </c>
      <c r="Q34" s="92">
        <f>IFERROR(INDEX('на отправку (3)'!U:U,MATCH($V34,'на отправку (3)'!$B:$B,0),1),0)</f>
        <v>0</v>
      </c>
      <c r="R34" s="129">
        <f>IFERROR(INDEX('на отправку (3)'!V:V,MATCH($V34,'на отправку (3)'!$B:$B,0),1),0)</f>
        <v>0</v>
      </c>
      <c r="S34" s="92">
        <f>IFERROR(INDEX('на отправку (3)'!W:W,MATCH($V34,'на отправку (3)'!$B:$B,0),1),0)</f>
        <v>0</v>
      </c>
      <c r="U34" s="71">
        <f t="shared" ref="U34" si="7">IF(J34&gt;0,1,0)</f>
        <v>0</v>
      </c>
      <c r="V34" s="89" t="str">
        <f t="shared" ref="V34" si="8">CONCATENATE($U$1,"№",C34)</f>
        <v>021120№21</v>
      </c>
      <c r="W34" s="8">
        <f>IFERROR(INDEX('на отправку (3)'!AB:AB,MATCH($V34,'на отправку (3)'!$B:$B,0),1),0)</f>
        <v>0.39646335199999999</v>
      </c>
      <c r="X34" s="8">
        <f>IFERROR(INDEX('на отправку (3)'!AC:AC,MATCH($V34,'на отправку (3)'!$B:$B,0),1),0)</f>
        <v>1</v>
      </c>
      <c r="Y34" s="8">
        <v>8</v>
      </c>
      <c r="Z34" s="8">
        <f t="shared" si="2"/>
        <v>0</v>
      </c>
    </row>
    <row r="35" spans="1:27" ht="56.25" customHeight="1" x14ac:dyDescent="0.25">
      <c r="A35" s="201" t="s">
        <v>3134</v>
      </c>
      <c r="B35" s="184">
        <v>24</v>
      </c>
      <c r="C35" s="123">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1" t="str">
        <f>IFERROR(INDEX('на отправку (3)'!J:J,MATCH($V35,'на отправку (3)'!$B:$B,0),1),0)</f>
        <v>x</v>
      </c>
      <c r="H35" s="92">
        <f>IFERROR(INDEX('на отправку (3)'!K:K,MATCH($V35,'на отправку (3)'!$B:$B,0),1),0)/100</f>
        <v>0</v>
      </c>
      <c r="I35" s="191" t="str">
        <f>IFERROR(INDEX('на отправку (3)'!M:M,MATCH($V35,'на отправку (3)'!$B:$B,0),1),0)</f>
        <v>x</v>
      </c>
      <c r="J35" s="129">
        <f>IFERROR(INDEX('на отправку (3)'!N:N,MATCH($V35,'на отправку (3)'!$B:$B,0),1),0)</f>
        <v>0</v>
      </c>
      <c r="K35" s="92">
        <f>IFERROR(INDEX('на отправку (3)'!O:O,MATCH($V35,'на отправку (3)'!$B:$B,0),1),0)</f>
        <v>0</v>
      </c>
      <c r="L35" s="92">
        <f>IFERROR(INDEX('на отправку (3)'!P:P,MATCH($V35,'на отправку (3)'!$B:$B,0),1),0)</f>
        <v>0</v>
      </c>
      <c r="M35" s="92">
        <f>IFERROR(INDEX('на отправку (3)'!Q:Q,MATCH($V35,'на отправку (3)'!$B:$B,0),1),0)</f>
        <v>0</v>
      </c>
      <c r="N35" s="92">
        <f>IFERROR(INDEX('на отправку (3)'!R:R,MATCH($V35,'на отправку (3)'!$B:$B,0),1),0)</f>
        <v>0</v>
      </c>
      <c r="O35" s="92">
        <f>IFERROR(INDEX('на отправку (3)'!S:S,MATCH($V35,'на отправку (3)'!$B:$B,0),1),0)</f>
        <v>0</v>
      </c>
      <c r="P35" s="92">
        <f>IFERROR(INDEX('на отправку (3)'!T:T,MATCH($V35,'на отправку (3)'!$B:$B,0),1),0)</f>
        <v>0</v>
      </c>
      <c r="Q35" s="92">
        <f>IFERROR(INDEX('на отправку (3)'!U:U,MATCH($V35,'на отправку (3)'!$B:$B,0),1),0)</f>
        <v>0</v>
      </c>
      <c r="R35" s="129">
        <f>IFERROR(INDEX('на отправку (3)'!V:V,MATCH($V35,'на отправку (3)'!$B:$B,0),1),0)</f>
        <v>0</v>
      </c>
      <c r="S35" s="92">
        <f>IFERROR(INDEX('на отправку (3)'!W:W,MATCH($V35,'на отправку (3)'!$B:$B,0),1),0)</f>
        <v>0</v>
      </c>
      <c r="U35" s="71">
        <f t="shared" ref="U35:U37" si="9">IF(J35&gt;0,1,0)</f>
        <v>0</v>
      </c>
      <c r="V35" s="89" t="str">
        <f t="shared" ref="V35:V37" si="10">CONCATENATE($U$1,"№",C35)</f>
        <v>021120№23</v>
      </c>
      <c r="W35" s="8">
        <f>IFERROR(INDEX('на отправку (3)'!AB:AB,MATCH($V35,'на отправку (3)'!$B:$B,0),1),0)</f>
        <v>0.6</v>
      </c>
      <c r="X35" s="8">
        <f>IFERROR(INDEX('на отправку (3)'!AC:AC,MATCH($V35,'на отправку (3)'!$B:$B,0),1),0)</f>
        <v>1</v>
      </c>
      <c r="Y35" s="8">
        <v>9</v>
      </c>
      <c r="Z35" s="8">
        <f t="shared" si="2"/>
        <v>0</v>
      </c>
    </row>
    <row r="36" spans="1:27" ht="60" customHeight="1" x14ac:dyDescent="0.25">
      <c r="A36" s="201" t="s">
        <v>3135</v>
      </c>
      <c r="B36" s="184">
        <v>25</v>
      </c>
      <c r="C36" s="123">
        <v>24</v>
      </c>
      <c r="D36" s="92">
        <f>IFERROR(INDEX('на отправку (3)'!G:G,MATCH($V36,'на отправку (3)'!$B:$B,0),1),0)</f>
        <v>0</v>
      </c>
      <c r="E36" s="92">
        <f>IFERROR(INDEX('на отправку (3)'!H:H,MATCH($V36,'на отправку (3)'!$B:$B,0),1),0)</f>
        <v>0</v>
      </c>
      <c r="F36" s="92">
        <f>IFERROR(INDEX('на отправку (3)'!I:I,MATCH($V36,'на отправку (3)'!$B:$B,0),1),0)</f>
        <v>0</v>
      </c>
      <c r="G36" s="191" t="str">
        <f>IFERROR(INDEX('на отправку (3)'!J:J,MATCH($V36,'на отправку (3)'!$B:$B,0),1),0)</f>
        <v>x</v>
      </c>
      <c r="H36" s="92">
        <f>IFERROR(INDEX('на отправку (3)'!K:K,MATCH($V36,'на отправку (3)'!$B:$B,0),1),0)/100</f>
        <v>0</v>
      </c>
      <c r="I36" s="191" t="str">
        <f>IFERROR(INDEX('на отправку (3)'!M:M,MATCH($V36,'на отправку (3)'!$B:$B,0),1),0)</f>
        <v>x</v>
      </c>
      <c r="J36" s="129">
        <f>IFERROR(INDEX('на отправку (3)'!N:N,MATCH($V36,'на отправку (3)'!$B:$B,0),1),0)</f>
        <v>0</v>
      </c>
      <c r="K36" s="92">
        <f>IFERROR(INDEX('на отправку (3)'!O:O,MATCH($V36,'на отправку (3)'!$B:$B,0),1),0)</f>
        <v>0</v>
      </c>
      <c r="L36" s="92">
        <f>IFERROR(INDEX('на отправку (3)'!P:P,MATCH($V36,'на отправку (3)'!$B:$B,0),1),0)</f>
        <v>0</v>
      </c>
      <c r="M36" s="92">
        <f>IFERROR(INDEX('на отправку (3)'!Q:Q,MATCH($V36,'на отправку (3)'!$B:$B,0),1),0)</f>
        <v>0</v>
      </c>
      <c r="N36" s="92">
        <f>IFERROR(INDEX('на отправку (3)'!R:R,MATCH($V36,'на отправку (3)'!$B:$B,0),1),0)</f>
        <v>0</v>
      </c>
      <c r="O36" s="92">
        <f>IFERROR(INDEX('на отправку (3)'!S:S,MATCH($V36,'на отправку (3)'!$B:$B,0),1),0)</f>
        <v>0</v>
      </c>
      <c r="P36" s="92">
        <f>IFERROR(INDEX('на отправку (3)'!T:T,MATCH($V36,'на отправку (3)'!$B:$B,0),1),0)</f>
        <v>0</v>
      </c>
      <c r="Q36" s="92">
        <f>IFERROR(INDEX('на отправку (3)'!U:U,MATCH($V36,'на отправку (3)'!$B:$B,0),1),0)</f>
        <v>0</v>
      </c>
      <c r="R36" s="129">
        <f>IFERROR(INDEX('на отправку (3)'!V:V,MATCH($V36,'на отправку (3)'!$B:$B,0),1),0)</f>
        <v>0</v>
      </c>
      <c r="S36" s="92">
        <f>IFERROR(INDEX('на отправку (3)'!W:W,MATCH($V36,'на отправку (3)'!$B:$B,0),1),0)</f>
        <v>0</v>
      </c>
      <c r="U36" s="71">
        <f t="shared" si="9"/>
        <v>0</v>
      </c>
      <c r="V36" s="89" t="str">
        <f t="shared" si="10"/>
        <v>021120№24</v>
      </c>
      <c r="W36" s="8">
        <f>IFERROR(INDEX('на отправку (3)'!AB:AB,MATCH($V36,'на отправку (3)'!$B:$B,0),1),0)</f>
        <v>0.381578947</v>
      </c>
      <c r="X36" s="8">
        <f>IFERROR(INDEX('на отправку (3)'!AC:AC,MATCH($V36,'на отправку (3)'!$B:$B,0),1),0)</f>
        <v>1</v>
      </c>
      <c r="Y36" s="8">
        <v>9</v>
      </c>
      <c r="Z36" s="8">
        <f t="shared" si="2"/>
        <v>0</v>
      </c>
    </row>
    <row r="37" spans="1:27" ht="46.5" customHeight="1" x14ac:dyDescent="0.25">
      <c r="A37" s="201" t="s">
        <v>3136</v>
      </c>
      <c r="B37" s="184">
        <v>26</v>
      </c>
      <c r="C37" s="123">
        <v>25</v>
      </c>
      <c r="D37" s="92">
        <f>IFERROR(INDEX('на отправку (3)'!G:G,MATCH($V37,'на отправку (3)'!$B:$B,0),1),0)</f>
        <v>0</v>
      </c>
      <c r="E37" s="92">
        <f>IFERROR(INDEX('на отправку (3)'!H:H,MATCH($V37,'на отправку (3)'!$B:$B,0),1),0)</f>
        <v>0</v>
      </c>
      <c r="F37" s="92">
        <f>IFERROR(INDEX('на отправку (3)'!I:I,MATCH($V37,'на отправку (3)'!$B:$B,0),1),0)</f>
        <v>0</v>
      </c>
      <c r="G37" s="191">
        <f>IFERROR(INDEX('на отправку (3)'!J:J,MATCH($V37,'на отправку (3)'!$B:$B,0),1),0)</f>
        <v>1</v>
      </c>
      <c r="H37" s="92">
        <f>IFERROR(INDEX('на отправку (3)'!K:K,MATCH($V37,'на отправку (3)'!$B:$B,0),1),0)</f>
        <v>0</v>
      </c>
      <c r="I37" s="191" t="str">
        <f>IFERROR(INDEX('на отправку (3)'!M:M,MATCH($V37,'на отправку (3)'!$B:$B,0),1),0)</f>
        <v>x</v>
      </c>
      <c r="J37" s="129">
        <f>IFERROR(INDEX('на отправку (3)'!N:N,MATCH($V37,'на отправку (3)'!$B:$B,0),1),0)</f>
        <v>0</v>
      </c>
      <c r="K37" s="92">
        <f>IFERROR(INDEX('на отправку (3)'!O:O,MATCH($V37,'на отправку (3)'!$B:$B,0),1),0)</f>
        <v>0</v>
      </c>
      <c r="L37" s="92">
        <f>IFERROR(INDEX('на отправку (3)'!P:P,MATCH($V37,'на отправку (3)'!$B:$B,0),1),0)</f>
        <v>0</v>
      </c>
      <c r="M37" s="92">
        <f>IFERROR(INDEX('на отправку (3)'!Q:Q,MATCH($V37,'на отправку (3)'!$B:$B,0),1),0)</f>
        <v>0</v>
      </c>
      <c r="N37" s="92">
        <f>IFERROR(INDEX('на отправку (3)'!R:R,MATCH($V37,'на отправку (3)'!$B:$B,0),1),0)</f>
        <v>0</v>
      </c>
      <c r="O37" s="92">
        <f>IFERROR(INDEX('на отправку (3)'!S:S,MATCH($V37,'на отправку (3)'!$B:$B,0),1),0)</f>
        <v>0</v>
      </c>
      <c r="P37" s="92">
        <f>IFERROR(INDEX('на отправку (3)'!T:T,MATCH($V37,'на отправку (3)'!$B:$B,0),1),0)</f>
        <v>0</v>
      </c>
      <c r="Q37" s="92">
        <f>IFERROR(INDEX('на отправку (3)'!U:U,MATCH($V37,'на отправку (3)'!$B:$B,0),1),0)</f>
        <v>0</v>
      </c>
      <c r="R37" s="129">
        <f>IFERROR(INDEX('на отправку (3)'!V:V,MATCH($V37,'на отправку (3)'!$B:$B,0),1),0)</f>
        <v>0</v>
      </c>
      <c r="S37" s="92">
        <f>IFERROR(INDEX('на отправку (3)'!W:W,MATCH($V37,'на отправку (3)'!$B:$B,0),1),0)</f>
        <v>0</v>
      </c>
      <c r="U37" s="71">
        <f t="shared" si="9"/>
        <v>0</v>
      </c>
      <c r="V37" s="89" t="str">
        <f t="shared" si="10"/>
        <v>021120№25</v>
      </c>
      <c r="W37" s="8">
        <f>IFERROR(INDEX('на отправку (3)'!AB:AB,MATCH($V37,'на отправку (3)'!$B:$B,0),1),0)</f>
        <v>0.97159166299999999</v>
      </c>
      <c r="X37" s="8">
        <f>IFERROR(INDEX('на отправку (3)'!AC:AC,MATCH($V37,'на отправку (3)'!$B:$B,0),1),0)</f>
        <v>1</v>
      </c>
      <c r="Y37" s="8">
        <v>9</v>
      </c>
      <c r="Z37" s="8">
        <f t="shared" si="2"/>
        <v>0</v>
      </c>
    </row>
    <row r="38" spans="1:27" s="136" customFormat="1" ht="21" customHeight="1" x14ac:dyDescent="0.25">
      <c r="A38" s="202"/>
      <c r="B38" s="187"/>
      <c r="C38" s="134"/>
      <c r="D38" s="135" t="s">
        <v>3091</v>
      </c>
      <c r="E38" s="135"/>
      <c r="F38" s="135"/>
      <c r="G38" s="190"/>
      <c r="H38" s="135"/>
      <c r="I38" s="193"/>
      <c r="J38" s="139">
        <f>IF(SUM(J39:J45)&lt;0,0,SUM(J39:J45))</f>
        <v>11</v>
      </c>
      <c r="K38" s="135"/>
      <c r="L38" s="135"/>
      <c r="M38" s="135"/>
      <c r="N38" s="135"/>
      <c r="O38" s="135"/>
      <c r="P38" s="135"/>
      <c r="Q38" s="135"/>
      <c r="R38" s="135"/>
      <c r="S38" s="135"/>
      <c r="U38" s="137"/>
      <c r="W38" s="137"/>
      <c r="X38" s="137"/>
      <c r="Y38" s="137"/>
      <c r="Z38" s="8"/>
    </row>
    <row r="39" spans="1:27" ht="63" customHeight="1" x14ac:dyDescent="0.25">
      <c r="A39" s="201" t="s">
        <v>3137</v>
      </c>
      <c r="B39" s="120">
        <v>27</v>
      </c>
      <c r="C39" s="120">
        <v>27</v>
      </c>
      <c r="D39" s="92">
        <f>IFERROR(INDEX('на отправку (3)'!G:G,MATCH($V39,'на отправку (3)'!$B:$B,0),1),0)</f>
        <v>0</v>
      </c>
      <c r="E39" s="92">
        <f>IFERROR(INDEX('на отправку (3)'!H:H,MATCH($V39,'на отправку (3)'!$B:$B,0),1),0)</f>
        <v>0</v>
      </c>
      <c r="F39" s="92">
        <f>IFERROR(INDEX('на отправку (3)'!I:I,MATCH($V39,'на отправку (3)'!$B:$B,0),1),0)</f>
        <v>0</v>
      </c>
      <c r="G39" s="191">
        <f>IFERROR(INDEX('на отправку (3)'!J:J,MATCH($V39,'на отправку (3)'!$B:$B,0),1),0)</f>
        <v>0</v>
      </c>
      <c r="H39" s="92">
        <f>IFERROR(INDEX('на отправку (3)'!K:K,MATCH($V39,'на отправку (3)'!$B:$B,0),1),0)/100</f>
        <v>0</v>
      </c>
      <c r="I39" s="191">
        <f>IFERROR(INDEX('на отправку (3)'!M:M,MATCH($V39,'на отправку (3)'!$B:$B,0),1),0)</f>
        <v>0</v>
      </c>
      <c r="J39" s="129">
        <f>IFERROR(INDEX('на отправку (3)'!N:N,MATCH($V39,'на отправку (3)'!$B:$B,0),1),0)</f>
        <v>0</v>
      </c>
      <c r="K39" s="92" t="str">
        <f>IFERROR(INDEX('на отправку (3)'!O:O,MATCH($V39,'на отправку (3)'!$B:$B,0),1),0)</f>
        <v>x</v>
      </c>
      <c r="L39" s="92" t="str">
        <f>IFERROR(INDEX('на отправку (3)'!P:P,MATCH($V39,'на отправку (3)'!$B:$B,0),1),0)</f>
        <v>x</v>
      </c>
      <c r="M39" s="92">
        <f>IFERROR(INDEX('на отправку (3)'!Q:Q,MATCH($V39,'на отправку (3)'!$B:$B,0),1),0)</f>
        <v>2</v>
      </c>
      <c r="N39" s="98"/>
      <c r="O39" s="92">
        <f>IFERROR(INDEX('на отправку (3)'!S:S,MATCH($V39,'на отправку (3)'!$B:$B,0),1),0)</f>
        <v>0</v>
      </c>
      <c r="P39" s="92">
        <f>IFERROR(INDEX('на отправку (3)'!T:T,MATCH($V39,'на отправку (3)'!$B:$B,0),1),0)</f>
        <v>0</v>
      </c>
      <c r="Q39" s="92">
        <f>IFERROR(INDEX('на отправку (3)'!U:U,MATCH($V39,'на отправку (3)'!$B:$B,0),1),0)</f>
        <v>0</v>
      </c>
      <c r="R39" s="129">
        <f>IFERROR(INDEX('на отправку (3)'!V:V,MATCH($V39,'на отправку (3)'!$B:$B,0),1),0)</f>
        <v>0</v>
      </c>
      <c r="S39" s="98"/>
      <c r="U39" s="71">
        <f t="shared" ref="U39" si="11">IF(J39&gt;0,1,0)</f>
        <v>0</v>
      </c>
      <c r="V39" s="89" t="str">
        <f t="shared" ref="V39" si="12">CONCATENATE($U$1,"№",C39)</f>
        <v>021120№27</v>
      </c>
      <c r="W39" s="8">
        <f>IFERROR(INDEX('на отправку (3)'!AB:AB,MATCH($V39,'на отправку (3)'!$B:$B,0),1),0)</f>
        <v>0</v>
      </c>
      <c r="X39" s="8">
        <f>IFERROR(INDEX('на отправку (3)'!AC:AC,MATCH($V39,'на отправку (3)'!$B:$B,0),1),0)</f>
        <v>0</v>
      </c>
      <c r="Y39" s="8">
        <v>4</v>
      </c>
      <c r="Z39" s="8">
        <f t="shared" si="2"/>
        <v>0</v>
      </c>
    </row>
    <row r="40" spans="1:27" ht="49.5" customHeight="1" x14ac:dyDescent="0.25">
      <c r="A40" s="201" t="s">
        <v>3138</v>
      </c>
      <c r="B40" s="120">
        <v>28</v>
      </c>
      <c r="C40" s="120">
        <v>28</v>
      </c>
      <c r="D40" s="92">
        <f>IFERROR(INDEX('на отправку (3)'!G:G,MATCH($V40,'на отправку (3)'!$B:$B,0),1),0)</f>
        <v>0</v>
      </c>
      <c r="E40" s="92">
        <f>IFERROR(INDEX('на отправку (3)'!H:H,MATCH($V40,'на отправку (3)'!$B:$B,0),1),0)</f>
        <v>0</v>
      </c>
      <c r="F40" s="92">
        <f>IFERROR(INDEX('на отправку (3)'!I:I,MATCH($V40,'на отправку (3)'!$B:$B,0),1),0)</f>
        <v>0</v>
      </c>
      <c r="G40" s="191">
        <f>IFERROR(INDEX('на отправку (3)'!J:J,MATCH($V40,'на отправку (3)'!$B:$B,0),1),0)</f>
        <v>0</v>
      </c>
      <c r="H40" s="92">
        <f>IFERROR(INDEX('на отправку (3)'!K:K,MATCH($V40,'на отправку (3)'!$B:$B,0),1),0)/100</f>
        <v>0</v>
      </c>
      <c r="I40" s="191">
        <f>IFERROR(INDEX('на отправку (3)'!M:M,MATCH($V40,'на отправку (3)'!$B:$B,0),1),0)</f>
        <v>0</v>
      </c>
      <c r="J40" s="129">
        <f>IFERROR(INDEX('на отправку (3)'!N:N,MATCH($V40,'на отправку (3)'!$B:$B,0),1),0)</f>
        <v>0</v>
      </c>
      <c r="K40" s="92" t="str">
        <f>IFERROR(INDEX('на отправку (3)'!O:O,MATCH($V40,'на отправку (3)'!$B:$B,0),1),0)</f>
        <v>x</v>
      </c>
      <c r="L40" s="92" t="str">
        <f>IFERROR(INDEX('на отправку (3)'!P:P,MATCH($V40,'на отправку (3)'!$B:$B,0),1),0)</f>
        <v>x</v>
      </c>
      <c r="M40" s="92">
        <f>IFERROR(INDEX('на отправку (3)'!Q:Q,MATCH($V40,'на отправку (3)'!$B:$B,0),1),0)</f>
        <v>2</v>
      </c>
      <c r="N40" s="98"/>
      <c r="O40" s="92">
        <f>IFERROR(INDEX('на отправку (3)'!S:S,MATCH($V40,'на отправку (3)'!$B:$B,0),1),0)</f>
        <v>0</v>
      </c>
      <c r="P40" s="92">
        <f>IFERROR(INDEX('на отправку (3)'!T:T,MATCH($V40,'на отправку (3)'!$B:$B,0),1),0)</f>
        <v>274</v>
      </c>
      <c r="Q40" s="92">
        <f>IFERROR(INDEX('на отправку (3)'!U:U,MATCH($V40,'на отправку (3)'!$B:$B,0),1),0)</f>
        <v>0</v>
      </c>
      <c r="R40" s="129">
        <f>IFERROR(INDEX('на отправку (3)'!V:V,MATCH($V40,'на отправку (3)'!$B:$B,0),1),0)</f>
        <v>0</v>
      </c>
      <c r="S40" s="98"/>
      <c r="U40" s="71">
        <f t="shared" ref="U40:U45" si="13">IF(J40&gt;0,1,0)</f>
        <v>0</v>
      </c>
      <c r="V40" s="89" t="str">
        <f t="shared" ref="V40:V45" si="14">CONCATENATE($U$1,"№",C40)</f>
        <v>021120№28</v>
      </c>
      <c r="W40" s="8">
        <f>IFERROR(INDEX('на отправку (3)'!AB:AB,MATCH($V40,'на отправку (3)'!$B:$B,0),1),0)</f>
        <v>4.6442499999999999E-3</v>
      </c>
      <c r="X40" s="8">
        <f>IFERROR(INDEX('на отправку (3)'!AC:AC,MATCH($V40,'на отправку (3)'!$B:$B,0),1),0)</f>
        <v>0</v>
      </c>
      <c r="Y40" s="8">
        <v>3</v>
      </c>
      <c r="Z40" s="8">
        <f t="shared" si="2"/>
        <v>0</v>
      </c>
    </row>
    <row r="41" spans="1:27" ht="15.75" customHeight="1" x14ac:dyDescent="0.25">
      <c r="A41" s="201" t="s">
        <v>3139</v>
      </c>
      <c r="B41" s="120">
        <v>29</v>
      </c>
      <c r="C41" s="120">
        <v>29</v>
      </c>
      <c r="D41" s="92">
        <f>IFERROR(INDEX('на отправку (3)'!G:G,MATCH($V41,'на отправку (3)'!$B:$B,0),1),0)</f>
        <v>0</v>
      </c>
      <c r="E41" s="92">
        <f>IFERROR(INDEX('на отправку (3)'!H:H,MATCH($V41,'на отправку (3)'!$B:$B,0),1),0)</f>
        <v>0</v>
      </c>
      <c r="F41" s="92">
        <f>IFERROR(INDEX('на отправку (3)'!I:I,MATCH($V41,'на отправку (3)'!$B:$B,0),1),0)</f>
        <v>0</v>
      </c>
      <c r="G41" s="191">
        <f>IFERROR(INDEX('на отправку (3)'!J:J,MATCH($V41,'на отправку (3)'!$B:$B,0),1),0)</f>
        <v>0</v>
      </c>
      <c r="H41" s="92">
        <f>IFERROR(INDEX('на отправку (3)'!K:K,MATCH($V41,'на отправку (3)'!$B:$B,0),1),0)/100</f>
        <v>0</v>
      </c>
      <c r="I41" s="191">
        <f>IFERROR(INDEX('на отправку (3)'!M:M,MATCH($V41,'на отправку (3)'!$B:$B,0),1),0)</f>
        <v>0</v>
      </c>
      <c r="J41" s="129">
        <f>IFERROR(INDEX('на отправку (3)'!N:N,MATCH($V41,'на отправку (3)'!$B:$B,0),1),0)</f>
        <v>0</v>
      </c>
      <c r="K41" s="92" t="str">
        <f>IFERROR(INDEX('на отправку (3)'!O:O,MATCH($V41,'на отправку (3)'!$B:$B,0),1),0)</f>
        <v>x</v>
      </c>
      <c r="L41" s="92" t="str">
        <f>IFERROR(INDEX('на отправку (3)'!P:P,MATCH($V41,'на отправку (3)'!$B:$B,0),1),0)</f>
        <v>x</v>
      </c>
      <c r="M41" s="92">
        <f>IFERROR(INDEX('на отправку (3)'!Q:Q,MATCH($V41,'на отправку (3)'!$B:$B,0),1),0)</f>
        <v>2</v>
      </c>
      <c r="N41" s="98"/>
      <c r="O41" s="92">
        <f>IFERROR(INDEX('на отправку (3)'!S:S,MATCH($V41,'на отправку (3)'!$B:$B,0),1),0)</f>
        <v>0</v>
      </c>
      <c r="P41" s="92">
        <f>IFERROR(INDEX('на отправку (3)'!T:T,MATCH($V41,'на отправку (3)'!$B:$B,0),1),0)</f>
        <v>274</v>
      </c>
      <c r="Q41" s="92">
        <f>IFERROR(INDEX('на отправку (3)'!U:U,MATCH($V41,'на отправку (3)'!$B:$B,0),1),0)</f>
        <v>0</v>
      </c>
      <c r="R41" s="129">
        <f>IFERROR(INDEX('на отправку (3)'!V:V,MATCH($V41,'на отправку (3)'!$B:$B,0),1),0)</f>
        <v>0</v>
      </c>
      <c r="S41" s="98"/>
      <c r="U41" s="71">
        <f t="shared" si="13"/>
        <v>0</v>
      </c>
      <c r="V41" s="89" t="str">
        <f t="shared" si="14"/>
        <v>021120№29</v>
      </c>
      <c r="W41" s="8">
        <f>IFERROR(INDEX('на отправку (3)'!AB:AB,MATCH($V41,'на отправку (3)'!$B:$B,0),1),0)</f>
        <v>1.6719300000000001E-3</v>
      </c>
      <c r="X41" s="8">
        <f>IFERROR(INDEX('на отправку (3)'!AC:AC,MATCH($V41,'на отправку (3)'!$B:$B,0),1),0)</f>
        <v>0</v>
      </c>
      <c r="Y41" s="8">
        <v>5</v>
      </c>
      <c r="Z41" s="8">
        <f t="shared" si="2"/>
        <v>0</v>
      </c>
    </row>
    <row r="42" spans="1:27" ht="15.75" customHeight="1" x14ac:dyDescent="0.25">
      <c r="A42" s="201" t="s">
        <v>3140</v>
      </c>
      <c r="B42" s="120">
        <v>30</v>
      </c>
      <c r="C42" s="120">
        <v>30</v>
      </c>
      <c r="D42" s="92">
        <f>IFERROR(INDEX('на отправку (3)'!G:G,MATCH($V42,'на отправку (3)'!$B:$B,0),1),0)</f>
        <v>0</v>
      </c>
      <c r="E42" s="92">
        <f>IFERROR(INDEX('на отправку (3)'!H:H,MATCH($V42,'на отправку (3)'!$B:$B,0),1),0)</f>
        <v>0</v>
      </c>
      <c r="F42" s="92">
        <f>IFERROR(INDEX('на отправку (3)'!I:I,MATCH($V42,'на отправку (3)'!$B:$B,0),1),0)</f>
        <v>0</v>
      </c>
      <c r="G42" s="191">
        <f>IFERROR(INDEX('на отправку (3)'!J:J,MATCH($V42,'на отправку (3)'!$B:$B,0),1),0)</f>
        <v>0</v>
      </c>
      <c r="H42" s="92">
        <f>IFERROR(INDEX('на отправку (3)'!K:K,MATCH($V42,'на отправку (3)'!$B:$B,0),1),0)/100</f>
        <v>0</v>
      </c>
      <c r="I42" s="191">
        <f>IFERROR(INDEX('на отправку (3)'!M:M,MATCH($V42,'на отправку (3)'!$B:$B,0),1),0)</f>
        <v>0</v>
      </c>
      <c r="J42" s="129">
        <f>IFERROR(INDEX('на отправку (3)'!N:N,MATCH($V42,'на отправку (3)'!$B:$B,0),1),0)</f>
        <v>0</v>
      </c>
      <c r="K42" s="92" t="str">
        <f>IFERROR(INDEX('на отправку (3)'!O:O,MATCH($V42,'на отправку (3)'!$B:$B,0),1),0)</f>
        <v>x</v>
      </c>
      <c r="L42" s="92" t="str">
        <f>IFERROR(INDEX('на отправку (3)'!P:P,MATCH($V42,'на отправку (3)'!$B:$B,0),1),0)</f>
        <v>x</v>
      </c>
      <c r="M42" s="92">
        <f>IFERROR(INDEX('на отправку (3)'!Q:Q,MATCH($V42,'на отправку (3)'!$B:$B,0),1),0)</f>
        <v>2</v>
      </c>
      <c r="N42" s="98"/>
      <c r="O42" s="92">
        <f>IFERROR(INDEX('на отправку (3)'!S:S,MATCH($V42,'на отправку (3)'!$B:$B,0),1),0)</f>
        <v>0</v>
      </c>
      <c r="P42" s="92">
        <f>IFERROR(INDEX('на отправку (3)'!T:T,MATCH($V42,'на отправку (3)'!$B:$B,0),1),0)</f>
        <v>274</v>
      </c>
      <c r="Q42" s="92">
        <f>IFERROR(INDEX('на отправку (3)'!U:U,MATCH($V42,'на отправку (3)'!$B:$B,0),1),0)</f>
        <v>0</v>
      </c>
      <c r="R42" s="129">
        <f>IFERROR(INDEX('на отправку (3)'!V:V,MATCH($V42,'на отправку (3)'!$B:$B,0),1),0)</f>
        <v>0</v>
      </c>
      <c r="S42" s="98"/>
      <c r="U42" s="71">
        <f t="shared" si="13"/>
        <v>0</v>
      </c>
      <c r="V42" s="89" t="str">
        <f t="shared" si="14"/>
        <v>021120№30</v>
      </c>
      <c r="W42" s="8">
        <f>IFERROR(INDEX('на отправку (3)'!AB:AB,MATCH($V42,'на отправку (3)'!$B:$B,0),1),0)</f>
        <v>0</v>
      </c>
      <c r="X42" s="8">
        <f>IFERROR(INDEX('на отправку (3)'!AC:AC,MATCH($V42,'на отправку (3)'!$B:$B,0),1),0)</f>
        <v>0</v>
      </c>
      <c r="Y42" s="8">
        <v>8</v>
      </c>
      <c r="Z42" s="8">
        <f t="shared" si="2"/>
        <v>0</v>
      </c>
    </row>
    <row r="43" spans="1:27" ht="53.25" customHeight="1" x14ac:dyDescent="0.25">
      <c r="A43" s="201" t="s">
        <v>2534</v>
      </c>
      <c r="B43" s="120">
        <v>31</v>
      </c>
      <c r="C43" s="120">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1">
        <f>IFERROR(INDEX('на отправку (3)'!J:J,MATCH($V43,'на отправку (3)'!$B:$B,0),1),0)</f>
        <v>0</v>
      </c>
      <c r="H43" s="92">
        <f>IFERROR(INDEX('на отправку (3)'!K:K,MATCH($V43,'на отправку (3)'!$B:$B,0),1),0)/100</f>
        <v>0</v>
      </c>
      <c r="I43" s="191">
        <f>IFERROR(INDEX('на отправку (3)'!M:M,MATCH($V43,'на отправку (3)'!$B:$B,0),1),0)</f>
        <v>0</v>
      </c>
      <c r="J43" s="129">
        <v>3</v>
      </c>
      <c r="K43" s="92" t="str">
        <f>IFERROR(INDEX('на отправку (3)'!O:O,MATCH($V43,'на отправку (3)'!$B:$B,0),1),0)</f>
        <v>x</v>
      </c>
      <c r="L43" s="92" t="str">
        <f>IFERROR(INDEX('на отправку (3)'!P:P,MATCH($V43,'на отправку (3)'!$B:$B,0),1),0)</f>
        <v>x</v>
      </c>
      <c r="M43" s="92">
        <f>IFERROR(INDEX('на отправку (3)'!Q:Q,MATCH($V43,'на отправку (3)'!$B:$B,0),1),0)</f>
        <v>1</v>
      </c>
      <c r="N43" s="98"/>
      <c r="O43" s="92">
        <f>IFERROR(INDEX('на отправку (3)'!S:S,MATCH($V43,'на отправку (3)'!$B:$B,0),1),0)</f>
        <v>0</v>
      </c>
      <c r="P43" s="92">
        <f>IFERROR(INDEX('на отправку (3)'!T:T,MATCH($V43,'на отправку (3)'!$B:$B,0),1),0)</f>
        <v>0</v>
      </c>
      <c r="Q43" s="92">
        <f>IFERROR(INDEX('на отправку (3)'!U:U,MATCH($V43,'на отправку (3)'!$B:$B,0),1),0)</f>
        <v>0</v>
      </c>
      <c r="R43" s="129">
        <f>IFERROR(INDEX('на отправку (3)'!V:V,MATCH($V43,'на отправку (3)'!$B:$B,0),1),0)</f>
        <v>0</v>
      </c>
      <c r="S43" s="98"/>
      <c r="U43" s="71">
        <f t="shared" si="13"/>
        <v>1</v>
      </c>
      <c r="V43" s="89" t="str">
        <f t="shared" si="14"/>
        <v>021120№31</v>
      </c>
      <c r="W43" s="8">
        <f>IFERROR(INDEX('на отправку (3)'!AB:AB,MATCH($V43,'на отправку (3)'!$B:$B,0),1),0)</f>
        <v>0</v>
      </c>
      <c r="X43" s="8">
        <f>IFERROR(INDEX('на отправку (3)'!AC:AC,MATCH($V43,'на отправку (3)'!$B:$B,0),1),0)</f>
        <v>0</v>
      </c>
      <c r="Y43" s="8">
        <v>3</v>
      </c>
      <c r="Z43" s="8">
        <f t="shared" si="2"/>
        <v>3</v>
      </c>
    </row>
    <row r="44" spans="1:27" ht="53.25" customHeight="1" x14ac:dyDescent="0.25">
      <c r="A44" s="201" t="s">
        <v>2536</v>
      </c>
      <c r="B44" s="120">
        <v>32</v>
      </c>
      <c r="C44" s="120">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1">
        <f>IFERROR(INDEX('на отправку (3)'!J:J,MATCH($V44,'на отправку (3)'!$B:$B,0),1),0)</f>
        <v>0</v>
      </c>
      <c r="H44" s="92">
        <f>IFERROR(INDEX('на отправку (3)'!K:K,MATCH($V44,'на отправку (3)'!$B:$B,0),1),0)/100</f>
        <v>0</v>
      </c>
      <c r="I44" s="191">
        <f>IFERROR(INDEX('на отправку (3)'!M:M,MATCH($V44,'на отправку (3)'!$B:$B,0),1),0)</f>
        <v>0</v>
      </c>
      <c r="J44" s="129">
        <v>8</v>
      </c>
      <c r="K44" s="92" t="str">
        <f>IFERROR(INDEX('на отправку (3)'!O:O,MATCH($V44,'на отправку (3)'!$B:$B,0),1),0)</f>
        <v>x</v>
      </c>
      <c r="L44" s="92" t="str">
        <f>IFERROR(INDEX('на отправку (3)'!P:P,MATCH($V44,'на отправку (3)'!$B:$B,0),1),0)</f>
        <v>x</v>
      </c>
      <c r="M44" s="92">
        <f>IFERROR(INDEX('на отправку (3)'!Q:Q,MATCH($V44,'на отправку (3)'!$B:$B,0),1),0)</f>
        <v>1</v>
      </c>
      <c r="N44" s="98"/>
      <c r="O44" s="92">
        <f>IFERROR(INDEX('на отправку (3)'!S:S,MATCH($V44,'на отправку (3)'!$B:$B,0),1),0)</f>
        <v>0</v>
      </c>
      <c r="P44" s="92">
        <f>IFERROR(INDEX('на отправку (3)'!T:T,MATCH($V44,'на отправку (3)'!$B:$B,0),1),0)</f>
        <v>0</v>
      </c>
      <c r="Q44" s="92">
        <f>IFERROR(INDEX('на отправку (3)'!U:U,MATCH($V44,'на отправку (3)'!$B:$B,0),1),0)</f>
        <v>0</v>
      </c>
      <c r="R44" s="129">
        <f>IFERROR(INDEX('на отправку (3)'!V:V,MATCH($V44,'на отправку (3)'!$B:$B,0),1),0)</f>
        <v>0</v>
      </c>
      <c r="S44" s="98"/>
      <c r="U44" s="71">
        <f t="shared" si="13"/>
        <v>1</v>
      </c>
      <c r="V44" s="89" t="str">
        <f t="shared" si="14"/>
        <v>021120№32</v>
      </c>
      <c r="W44" s="8">
        <f>IFERROR(INDEX('на отправку (3)'!AB:AB,MATCH($V44,'на отправку (3)'!$B:$B,0),1),0)</f>
        <v>0</v>
      </c>
      <c r="X44" s="8">
        <f>IFERROR(INDEX('на отправку (3)'!AC:AC,MATCH($V44,'на отправку (3)'!$B:$B,0),1),0)</f>
        <v>0</v>
      </c>
      <c r="Y44" s="8">
        <v>8</v>
      </c>
      <c r="Z44" s="8">
        <f t="shared" si="2"/>
        <v>8</v>
      </c>
    </row>
    <row r="45" spans="1:27" ht="15.75" customHeight="1" x14ac:dyDescent="0.25">
      <c r="A45" s="201" t="s">
        <v>3141</v>
      </c>
      <c r="B45" s="127">
        <v>33</v>
      </c>
      <c r="C45" s="127">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1">
        <f>IFERROR(INDEX('на отправку (3)'!J:J,MATCH($V45,'на отправку (3)'!$B:$B,0),1),0)</f>
        <v>0</v>
      </c>
      <c r="H45" s="92">
        <f>IFERROR(INDEX('на отправку (3)'!K:K,MATCH($V45,'на отправку (3)'!$B:$B,0),1),0)/100</f>
        <v>0</v>
      </c>
      <c r="I45" s="191">
        <f>IFERROR(INDEX('на отправку (3)'!M:M,MATCH($V45,'на отправку (3)'!$B:$B,0),1),0)</f>
        <v>0</v>
      </c>
      <c r="J45" s="129">
        <f>IFERROR(INDEX('на отправку (3)'!N:N,MATCH($V45,'на отправку (3)'!$B:$B,0),1),0)</f>
        <v>0</v>
      </c>
      <c r="K45" s="92" t="str">
        <f>IFERROR(INDEX('на отправку (3)'!O:O,MATCH($V45,'на отправку (3)'!$B:$B,0),1),0)</f>
        <v>x</v>
      </c>
      <c r="L45" s="92">
        <f>IFERROR(INDEX('на отправку (3)'!P:P,MATCH($V45,'на отправку (3)'!$B:$B,0),1),0)</f>
        <v>0</v>
      </c>
      <c r="M45" s="92">
        <f>IFERROR(INDEX('на отправку (3)'!Q:Q,MATCH($V45,'на отправку (3)'!$B:$B,0),1),0)</f>
        <v>2</v>
      </c>
      <c r="N45" s="98"/>
      <c r="O45" s="92">
        <f>IFERROR(INDEX('на отправку (3)'!S:S,MATCH($V45,'на отправку (3)'!$B:$B,0),1),0)</f>
        <v>0</v>
      </c>
      <c r="P45" s="92">
        <f>IFERROR(INDEX('на отправку (3)'!T:T,MATCH($V45,'на отправку (3)'!$B:$B,0),1),0)</f>
        <v>0</v>
      </c>
      <c r="Q45" s="92">
        <f>IFERROR(INDEX('на отправку (3)'!U:U,MATCH($V45,'на отправку (3)'!$B:$B,0),1),0)</f>
        <v>0</v>
      </c>
      <c r="R45" s="129">
        <f>IFERROR(INDEX('на отправку (3)'!V:V,MATCH($V45,'на отправку (3)'!$B:$B,0),1),0)</f>
        <v>0</v>
      </c>
      <c r="S45" s="98"/>
      <c r="U45" s="71">
        <f t="shared" si="13"/>
        <v>0</v>
      </c>
      <c r="V45" s="89" t="str">
        <f t="shared" si="14"/>
        <v>021120№33</v>
      </c>
      <c r="W45" s="8">
        <f>IFERROR(INDEX('на отправку (3)'!AB:AB,MATCH($V45,'на отправку (3)'!$B:$B,0),1),0)</f>
        <v>0</v>
      </c>
      <c r="X45" s="8">
        <f>IFERROR(INDEX('на отправку (3)'!AC:AC,MATCH($V45,'на отправку (3)'!$B:$B,0),1),0)</f>
        <v>0</v>
      </c>
      <c r="Y45" s="8">
        <v>4</v>
      </c>
      <c r="Z45" s="8">
        <f t="shared" si="2"/>
        <v>0</v>
      </c>
    </row>
    <row r="46" spans="1:27" ht="0.75" customHeight="1" x14ac:dyDescent="0.25">
      <c r="A46" s="85"/>
      <c r="C46" s="125"/>
      <c r="D46" s="86"/>
      <c r="E46" s="86"/>
      <c r="F46" s="86"/>
      <c r="G46" s="86"/>
      <c r="H46" s="86"/>
      <c r="I46" s="86"/>
      <c r="J46" s="130"/>
      <c r="K46" s="86"/>
      <c r="L46" s="86"/>
      <c r="M46" s="86"/>
      <c r="N46" s="86"/>
      <c r="O46" s="86"/>
      <c r="P46" s="86"/>
      <c r="Q46" s="86"/>
      <c r="R46" s="130"/>
      <c r="S46" s="87"/>
    </row>
    <row r="47" spans="1:27" ht="0.75" customHeight="1" x14ac:dyDescent="0.25"/>
    <row r="48" spans="1:27" ht="38.25" customHeight="1" x14ac:dyDescent="0.25">
      <c r="A48" s="182" t="s">
        <v>2455</v>
      </c>
      <c r="C48" s="182"/>
      <c r="D48" s="182"/>
      <c r="E48" s="182"/>
      <c r="F48" s="182"/>
      <c r="G48" s="182"/>
      <c r="H48" s="182"/>
      <c r="I48" s="182"/>
      <c r="J48" s="182"/>
      <c r="K48" s="182"/>
      <c r="L48" s="182"/>
      <c r="M48" s="182"/>
      <c r="N48" s="182"/>
      <c r="O48" s="182"/>
      <c r="P48" s="182"/>
      <c r="Q48" s="182"/>
      <c r="R48" s="182"/>
      <c r="S48" s="182"/>
      <c r="T48" s="182"/>
      <c r="U48" s="72">
        <f>SUM(U10:U45)</f>
        <v>6</v>
      </c>
      <c r="W48" s="83" t="s">
        <v>184</v>
      </c>
      <c r="Z48" s="72">
        <f>SUM(Z10:Z45)</f>
        <v>46</v>
      </c>
      <c r="AA48" s="83" t="s">
        <v>269</v>
      </c>
    </row>
    <row r="49" spans="1:20" ht="16.5" customHeight="1" x14ac:dyDescent="0.25">
      <c r="A49" s="182" t="s">
        <v>2456</v>
      </c>
      <c r="C49" s="182"/>
      <c r="D49" s="182"/>
      <c r="E49" s="182"/>
      <c r="F49" s="182"/>
      <c r="G49" s="182"/>
      <c r="H49" s="182"/>
      <c r="I49" s="182"/>
      <c r="J49" s="182"/>
      <c r="K49" s="182"/>
      <c r="L49" s="182"/>
      <c r="M49" s="182"/>
      <c r="N49" s="182"/>
      <c r="O49" s="182"/>
      <c r="P49" s="182"/>
      <c r="Q49" s="182"/>
      <c r="R49" s="182"/>
      <c r="S49" s="182"/>
      <c r="T49" s="182"/>
    </row>
    <row r="50" spans="1:20" ht="15" customHeight="1" x14ac:dyDescent="0.25">
      <c r="A50" s="182" t="s">
        <v>2457</v>
      </c>
      <c r="C50" s="182"/>
      <c r="D50" s="182"/>
      <c r="E50" s="182"/>
      <c r="F50" s="182"/>
      <c r="G50" s="182"/>
      <c r="H50" s="182"/>
      <c r="I50" s="182"/>
      <c r="J50" s="182"/>
      <c r="K50" s="182"/>
      <c r="L50" s="182"/>
      <c r="M50" s="182"/>
      <c r="N50" s="182"/>
      <c r="O50" s="182"/>
      <c r="P50" s="182"/>
      <c r="Q50" s="182"/>
      <c r="R50" s="182"/>
      <c r="S50" s="182"/>
      <c r="T50" s="182"/>
    </row>
    <row r="51" spans="1:20" x14ac:dyDescent="0.25">
      <c r="C51" s="121" t="s">
        <v>19</v>
      </c>
      <c r="J51" s="96">
        <f>T_РЕЗ2+J26+J33+J38</f>
        <v>35</v>
      </c>
      <c r="M51" s="72">
        <f>SUMIF(M10:M45,1,M10:M45)</f>
        <v>8</v>
      </c>
      <c r="N51" s="83" t="s">
        <v>183</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Лист20"/>
  <dimension ref="A1:AA51"/>
  <sheetViews>
    <sheetView showGridLines="0" zoomScale="90" zoomScaleNormal="90" workbookViewId="0">
      <selection activeCell="D6" sqref="D6:S7"/>
    </sheetView>
  </sheetViews>
  <sheetFormatPr defaultColWidth="9.140625" defaultRowHeight="15" x14ac:dyDescent="0.25"/>
  <cols>
    <col min="1" max="1" width="44.5703125" style="83" customWidth="1"/>
    <col min="2" max="2" width="7" style="185" customWidth="1"/>
    <col min="3" max="3" width="7.140625" style="121" customWidth="1"/>
    <col min="4" max="4" width="14.28515625" style="83" customWidth="1"/>
    <col min="5" max="6" width="12.140625" style="83" customWidth="1"/>
    <col min="7" max="7" width="11.140625" style="83" customWidth="1"/>
    <col min="8" max="8" width="15.140625" style="83" customWidth="1"/>
    <col min="9" max="9" width="11.140625" style="83" customWidth="1"/>
    <col min="10" max="10" width="13.28515625" style="69" customWidth="1"/>
    <col min="11" max="11" width="14" style="83" customWidth="1"/>
    <col min="12" max="12" width="14.28515625" style="83" customWidth="1"/>
    <col min="13" max="13" width="11.140625" style="83" customWidth="1"/>
    <col min="14" max="14" width="20" style="83" customWidth="1"/>
    <col min="15" max="15" width="13.42578125" style="83" customWidth="1"/>
    <col min="16" max="16" width="13.28515625" style="83" customWidth="1"/>
    <col min="17" max="17" width="13" style="83" customWidth="1"/>
    <col min="18" max="18" width="11.140625" style="69" customWidth="1"/>
    <col min="19" max="19" width="20" style="83" customWidth="1"/>
    <col min="20" max="20" width="0.140625" style="83" hidden="1" customWidth="1"/>
    <col min="21" max="21" width="10.85546875" style="89" customWidth="1"/>
    <col min="22" max="22" width="13.140625" style="83" hidden="1" customWidth="1"/>
    <col min="23" max="23" width="10.85546875" style="83" customWidth="1"/>
    <col min="24" max="16384" width="9.140625" style="83"/>
  </cols>
  <sheetData>
    <row r="1" spans="1:26" x14ac:dyDescent="0.25">
      <c r="A1" s="88"/>
      <c r="U1" s="89" t="s">
        <v>42</v>
      </c>
    </row>
    <row r="2" spans="1:26" ht="22.5" customHeight="1" x14ac:dyDescent="0.25">
      <c r="A2" s="178" t="s">
        <v>2496</v>
      </c>
      <c r="C2" s="178"/>
      <c r="D2" s="178"/>
      <c r="E2" s="178"/>
      <c r="F2" s="178"/>
      <c r="G2" s="178"/>
      <c r="H2" s="178"/>
      <c r="I2" s="178"/>
      <c r="J2" s="178"/>
      <c r="K2" s="178"/>
      <c r="L2" s="178"/>
      <c r="M2" s="178"/>
      <c r="N2" s="178"/>
      <c r="O2" s="178"/>
      <c r="P2" s="178"/>
      <c r="Q2" s="178"/>
      <c r="R2" s="178"/>
      <c r="S2" s="178"/>
      <c r="T2" s="178"/>
    </row>
    <row r="3" spans="1:26" ht="20.25" customHeight="1" x14ac:dyDescent="0.25">
      <c r="A3" s="178" t="s">
        <v>0</v>
      </c>
      <c r="C3" s="178"/>
      <c r="D3" s="178"/>
      <c r="E3" s="178"/>
      <c r="F3" s="178"/>
      <c r="G3" s="178"/>
      <c r="H3" s="178"/>
      <c r="I3" s="178"/>
      <c r="J3" s="178"/>
      <c r="K3" s="178"/>
      <c r="L3" s="178"/>
      <c r="M3" s="178"/>
      <c r="N3" s="178"/>
      <c r="O3" s="178"/>
      <c r="P3" s="178"/>
      <c r="Q3" s="178"/>
      <c r="R3" s="178"/>
      <c r="S3" s="178"/>
      <c r="T3" s="178"/>
    </row>
    <row r="4" spans="1:26" ht="16.5" customHeight="1" x14ac:dyDescent="0.25">
      <c r="A4" s="178" t="s">
        <v>2461</v>
      </c>
      <c r="C4" s="178"/>
      <c r="D4" s="178"/>
      <c r="E4" s="178"/>
      <c r="F4" s="178"/>
      <c r="G4" s="178"/>
      <c r="H4" s="178"/>
      <c r="I4" s="178"/>
      <c r="J4" s="178"/>
      <c r="K4" s="178"/>
      <c r="L4" s="178"/>
      <c r="M4" s="178"/>
      <c r="N4" s="178"/>
      <c r="O4" s="178"/>
      <c r="P4" s="178"/>
      <c r="Q4" s="178"/>
      <c r="R4" s="178"/>
      <c r="S4" s="178"/>
      <c r="T4" s="178"/>
    </row>
    <row r="5" spans="1:26" x14ac:dyDescent="0.25">
      <c r="A5" s="225" t="s">
        <v>3092</v>
      </c>
      <c r="B5" s="225" t="s">
        <v>16</v>
      </c>
      <c r="C5" s="217" t="s">
        <v>2441</v>
      </c>
      <c r="D5" s="223" t="s">
        <v>3112</v>
      </c>
      <c r="E5" s="222" t="s">
        <v>2442</v>
      </c>
      <c r="F5" s="222" t="s">
        <v>2442</v>
      </c>
      <c r="G5" s="222" t="s">
        <v>2442</v>
      </c>
      <c r="H5" s="222" t="s">
        <v>2442</v>
      </c>
      <c r="I5" s="222" t="s">
        <v>2442</v>
      </c>
      <c r="J5" s="222" t="s">
        <v>2442</v>
      </c>
      <c r="K5" s="222" t="s">
        <v>2442</v>
      </c>
      <c r="L5" s="222" t="s">
        <v>2442</v>
      </c>
      <c r="M5" s="222" t="s">
        <v>2442</v>
      </c>
      <c r="N5" s="222" t="s">
        <v>2442</v>
      </c>
      <c r="O5" s="223" t="s">
        <v>2443</v>
      </c>
      <c r="P5" s="222" t="s">
        <v>2443</v>
      </c>
      <c r="Q5" s="222" t="s">
        <v>2443</v>
      </c>
      <c r="R5" s="222" t="s">
        <v>2443</v>
      </c>
      <c r="S5" s="224" t="s">
        <v>2443</v>
      </c>
      <c r="U5" s="214" t="s">
        <v>184</v>
      </c>
    </row>
    <row r="6" spans="1:26" ht="97.5" customHeight="1" x14ac:dyDescent="0.25">
      <c r="A6" s="215"/>
      <c r="B6" s="215"/>
      <c r="C6" s="218"/>
      <c r="D6" s="1" t="s">
        <v>3093</v>
      </c>
      <c r="E6" s="1" t="s">
        <v>3094</v>
      </c>
      <c r="F6" s="1" t="s">
        <v>3095</v>
      </c>
      <c r="G6" s="1" t="s">
        <v>3096</v>
      </c>
      <c r="H6" s="1" t="s">
        <v>2444</v>
      </c>
      <c r="I6" s="1" t="s">
        <v>2445</v>
      </c>
      <c r="J6" s="1" t="s">
        <v>9</v>
      </c>
      <c r="K6" s="1" t="s">
        <v>3097</v>
      </c>
      <c r="L6" s="1" t="s">
        <v>2446</v>
      </c>
      <c r="M6" s="1" t="s">
        <v>2447</v>
      </c>
      <c r="N6" s="1" t="s">
        <v>3098</v>
      </c>
      <c r="O6" s="1" t="s">
        <v>3093</v>
      </c>
      <c r="P6" s="1" t="s">
        <v>3099</v>
      </c>
      <c r="Q6" s="1" t="s">
        <v>3100</v>
      </c>
      <c r="R6" s="1" t="s">
        <v>9</v>
      </c>
      <c r="S6" s="194" t="s">
        <v>11</v>
      </c>
      <c r="U6" s="226"/>
    </row>
    <row r="7" spans="1:26" ht="71.25" customHeight="1" x14ac:dyDescent="0.25">
      <c r="A7" s="216"/>
      <c r="B7" s="216"/>
      <c r="C7" s="219"/>
      <c r="D7" s="1" t="s">
        <v>3101</v>
      </c>
      <c r="E7" s="1" t="s">
        <v>3101</v>
      </c>
      <c r="F7" s="1" t="s">
        <v>3102</v>
      </c>
      <c r="G7" s="1" t="s">
        <v>3103</v>
      </c>
      <c r="H7" s="1" t="s">
        <v>3104</v>
      </c>
      <c r="I7" s="1" t="s">
        <v>3105</v>
      </c>
      <c r="J7" s="1" t="s">
        <v>3106</v>
      </c>
      <c r="K7" s="1" t="s">
        <v>3107</v>
      </c>
      <c r="L7" s="1" t="s">
        <v>3108</v>
      </c>
      <c r="M7" s="1" t="s">
        <v>3109</v>
      </c>
      <c r="N7" s="1" t="s">
        <v>3110</v>
      </c>
      <c r="O7" s="1" t="s">
        <v>3101</v>
      </c>
      <c r="P7" s="1" t="s">
        <v>3101</v>
      </c>
      <c r="Q7" s="1" t="s">
        <v>3111</v>
      </c>
      <c r="R7" s="1" t="s">
        <v>3106</v>
      </c>
      <c r="S7" s="194"/>
      <c r="U7" s="227"/>
      <c r="W7" s="2" t="s">
        <v>2492</v>
      </c>
      <c r="X7" s="2" t="s">
        <v>2493</v>
      </c>
      <c r="Y7" s="2" t="s">
        <v>2495</v>
      </c>
      <c r="Z7" s="2" t="s">
        <v>2494</v>
      </c>
    </row>
    <row r="8" spans="1:26" x14ac:dyDescent="0.25">
      <c r="A8" s="122">
        <v>1</v>
      </c>
      <c r="B8" s="176">
        <v>2</v>
      </c>
      <c r="C8" s="122">
        <v>3</v>
      </c>
      <c r="D8" s="176">
        <v>4</v>
      </c>
      <c r="E8" s="122">
        <v>5</v>
      </c>
      <c r="F8" s="176">
        <v>6</v>
      </c>
      <c r="G8" s="122">
        <v>7</v>
      </c>
      <c r="H8" s="176">
        <v>8</v>
      </c>
      <c r="I8" s="122">
        <v>9</v>
      </c>
      <c r="J8" s="176">
        <v>10</v>
      </c>
      <c r="K8" s="122">
        <v>11</v>
      </c>
      <c r="L8" s="176">
        <v>12</v>
      </c>
      <c r="M8" s="122">
        <v>13</v>
      </c>
      <c r="N8" s="176">
        <v>14</v>
      </c>
      <c r="O8" s="122">
        <v>15</v>
      </c>
      <c r="P8" s="176">
        <v>16</v>
      </c>
      <c r="Q8" s="122">
        <v>17</v>
      </c>
      <c r="R8" s="176">
        <v>18</v>
      </c>
      <c r="S8" s="122">
        <v>19</v>
      </c>
      <c r="U8" s="8"/>
    </row>
    <row r="9" spans="1:26" s="121" customFormat="1" ht="19.5" customHeight="1" x14ac:dyDescent="0.2">
      <c r="A9" s="128"/>
      <c r="B9" s="138"/>
      <c r="C9" s="128"/>
      <c r="D9" s="135" t="s">
        <v>13</v>
      </c>
      <c r="E9" s="132"/>
      <c r="F9" s="132"/>
      <c r="G9" s="132"/>
      <c r="H9" s="132"/>
      <c r="I9" s="132"/>
      <c r="J9" s="139">
        <f>SUM(J10:J25)</f>
        <v>0</v>
      </c>
      <c r="K9" s="132"/>
      <c r="L9" s="132"/>
      <c r="M9" s="132"/>
      <c r="N9" s="132"/>
      <c r="O9" s="132"/>
      <c r="P9" s="132"/>
      <c r="Q9" s="132"/>
      <c r="R9" s="132"/>
      <c r="S9" s="132"/>
      <c r="U9" s="133"/>
    </row>
    <row r="10" spans="1:26" ht="45" customHeight="1" x14ac:dyDescent="0.25">
      <c r="A10" s="201" t="s">
        <v>3113</v>
      </c>
      <c r="B10" s="186">
        <v>1</v>
      </c>
      <c r="C10" s="124">
        <v>1</v>
      </c>
      <c r="D10" s="92">
        <f>IFERROR(INDEX('на отправку (3)'!G:G,MATCH($V10,'на отправку (3)'!$B:$B,0),1),0)</f>
        <v>0</v>
      </c>
      <c r="E10" s="92">
        <f>IFERROR(INDEX('на отправку (3)'!H:H,MATCH($V10,'на отправку (3)'!$B:$B,0),1),0)</f>
        <v>0</v>
      </c>
      <c r="F10" s="92">
        <f>IFERROR(INDEX('на отправку (3)'!I:I,MATCH($V10,'на отправку (3)'!$B:$B,0),1),0)</f>
        <v>0</v>
      </c>
      <c r="G10" s="188" t="s">
        <v>12</v>
      </c>
      <c r="H10" s="92">
        <f>IFERROR(INDEX('на отправку (3)'!K:K,MATCH($V10,'на отправку (3)'!$B:$B,0),1),0)/100</f>
        <v>0</v>
      </c>
      <c r="I10" s="188" t="s">
        <v>12</v>
      </c>
      <c r="J10" s="129">
        <f>IFERROR(INDEX('на отправку (3)'!N:N,MATCH($V10,'на отправку (3)'!$B:$B,0),1),0)</f>
        <v>0</v>
      </c>
      <c r="K10" s="92">
        <f>IFERROR(INDEX('на отправку (3)'!O:O,MATCH($V10,'на отправку (3)'!$B:$B,0),1),0)</f>
        <v>0</v>
      </c>
      <c r="L10" s="92">
        <f>IFERROR(INDEX('на отправку (3)'!P:P,MATCH($V10,'на отправку (3)'!$B:$B,0),1),0)</f>
        <v>0</v>
      </c>
      <c r="M10" s="92">
        <f>IFERROR(INDEX('на отправку (3)'!Q:Q,MATCH($V10,'на отправку (3)'!$B:$B,0),1),0)</f>
        <v>0</v>
      </c>
      <c r="N10" s="92">
        <f>IFERROR(INDEX('на отправку (3)'!R:R,MATCH($V10,'на отправку (3)'!$B:$B,0),1),0)</f>
        <v>0</v>
      </c>
      <c r="O10" s="92">
        <f>IFERROR(INDEX('на отправку (3)'!S:S,MATCH($V10,'на отправку (3)'!$B:$B,0),1),0)</f>
        <v>0</v>
      </c>
      <c r="P10" s="92">
        <f>IFERROR(INDEX('на отправку (3)'!T:T,MATCH($V10,'на отправку (3)'!$B:$B,0),1),0)</f>
        <v>0</v>
      </c>
      <c r="Q10" s="92">
        <f>IFERROR(INDEX('на отправку (3)'!U:U,MATCH($V10,'на отправку (3)'!$B:$B,0),1),0)</f>
        <v>0</v>
      </c>
      <c r="R10" s="129">
        <f>IFERROR(INDEX('на отправку (3)'!V:V,MATCH($V10,'на отправку (3)'!$B:$B,0),1),0)</f>
        <v>0</v>
      </c>
      <c r="S10" s="92">
        <f>IFERROR(INDEX('на отправку (3)'!W:W,MATCH($V10,'на отправку (3)'!$B:$B,0),1),0)</f>
        <v>0</v>
      </c>
      <c r="U10" s="71">
        <f>IF(J10&gt;0,1,0)</f>
        <v>0</v>
      </c>
      <c r="V10" s="89" t="str">
        <f>CONCATENATE($U$1,"№",C10)</f>
        <v>021130№1</v>
      </c>
      <c r="W10" s="8">
        <f>IFERROR(INDEX('на отправку (3)'!AB:AB,MATCH($V10,'на отправку (3)'!$B:$B,0),1),0)</f>
        <v>0.87783438400000002</v>
      </c>
      <c r="X10" s="8">
        <f>IFERROR(INDEX('на отправку (3)'!AC:AC,MATCH($V10,'на отправку (3)'!$B:$B,0),1),0)</f>
        <v>0.79392113200000003</v>
      </c>
      <c r="Y10" s="8">
        <v>3</v>
      </c>
      <c r="Z10" s="8">
        <f>IF(M10=1,Y10,0)</f>
        <v>0</v>
      </c>
    </row>
    <row r="11" spans="1:26" ht="45" customHeight="1" x14ac:dyDescent="0.25">
      <c r="A11" s="201" t="s">
        <v>3114</v>
      </c>
      <c r="B11" s="186">
        <v>2</v>
      </c>
      <c r="C11" s="124">
        <v>26</v>
      </c>
      <c r="D11" s="92">
        <f>IFERROR(INDEX('на отправку (3)'!G:G,MATCH($V11,'на отправку (3)'!$B:$B,0),1),0)</f>
        <v>0</v>
      </c>
      <c r="E11" s="92">
        <f>IFERROR(INDEX('на отправку (3)'!H:H,MATCH($V11,'на отправку (3)'!$B:$B,0),1),0)</f>
        <v>0</v>
      </c>
      <c r="F11" s="92">
        <f>IFERROR(INDEX('на отправку (3)'!I:I,MATCH($V11,'на отправку (3)'!$B:$B,0),1),0)</f>
        <v>0</v>
      </c>
      <c r="G11" s="188" t="s">
        <v>12</v>
      </c>
      <c r="H11" s="92">
        <f>IFERROR(INDEX('на отправку (3)'!K:K,MATCH($V11,'на отправку (3)'!$B:$B,0),1),0)/100</f>
        <v>0</v>
      </c>
      <c r="I11" s="188" t="s">
        <v>12</v>
      </c>
      <c r="J11" s="129">
        <f>IFERROR(INDEX('на отправку (3)'!N:N,MATCH($V11,'на отправку (3)'!$B:$B,0),1),0)</f>
        <v>0</v>
      </c>
      <c r="K11" s="92">
        <f>IFERROR(INDEX('на отправку (3)'!O:O,MATCH($V11,'на отправку (3)'!$B:$B,0),1),0)</f>
        <v>0</v>
      </c>
      <c r="L11" s="92">
        <f>IFERROR(INDEX('на отправку (3)'!P:P,MATCH($V11,'на отправку (3)'!$B:$B,0),1),0)</f>
        <v>0</v>
      </c>
      <c r="M11" s="92">
        <f>IFERROR(INDEX('на отправку (3)'!Q:Q,MATCH($V11,'на отправку (3)'!$B:$B,0),1),0)</f>
        <v>0</v>
      </c>
      <c r="N11" s="92">
        <f>IFERROR(INDEX('на отправку (3)'!R:R,MATCH($V11,'на отправку (3)'!$B:$B,0),1),0)</f>
        <v>0</v>
      </c>
      <c r="O11" s="92">
        <f>IFERROR(INDEX('на отправку (3)'!S:S,MATCH($V11,'на отправку (3)'!$B:$B,0),1),0)</f>
        <v>0</v>
      </c>
      <c r="P11" s="92">
        <f>IFERROR(INDEX('на отправку (3)'!T:T,MATCH($V11,'на отправку (3)'!$B:$B,0),1),0)</f>
        <v>0</v>
      </c>
      <c r="Q11" s="92">
        <f>IFERROR(INDEX('на отправку (3)'!U:U,MATCH($V11,'на отправку (3)'!$B:$B,0),1),0)</f>
        <v>0</v>
      </c>
      <c r="R11" s="129">
        <f>IFERROR(INDEX('на отправку (3)'!V:V,MATCH($V11,'на отправку (3)'!$B:$B,0),1),0)</f>
        <v>0</v>
      </c>
      <c r="S11" s="92">
        <f>IFERROR(INDEX('на отправку (3)'!W:W,MATCH($V11,'на отправку (3)'!$B:$B,0),1),0)</f>
        <v>0</v>
      </c>
      <c r="U11" s="71">
        <f t="shared" ref="U11:U25" si="0">IF(J11&gt;0,1,0)</f>
        <v>0</v>
      </c>
      <c r="V11" s="89" t="str">
        <f t="shared" ref="V11:V25" si="1">CONCATENATE($U$1,"№",C11)</f>
        <v>021130№26</v>
      </c>
      <c r="W11" s="8">
        <f>IFERROR(INDEX('на отправку (3)'!AB:AB,MATCH($V11,'на отправку (3)'!$B:$B,0),1),0)</f>
        <v>0.83450456100000003</v>
      </c>
      <c r="X11" s="8">
        <f>IFERROR(INDEX('на отправку (3)'!AC:AC,MATCH($V11,'на отправку (3)'!$B:$B,0),1),0)</f>
        <v>0.72780695200000001</v>
      </c>
      <c r="Y11" s="8">
        <v>3</v>
      </c>
      <c r="Z11" s="8">
        <f t="shared" ref="Z11:Z45" si="2">IF(M11=1,Y11,0)</f>
        <v>0</v>
      </c>
    </row>
    <row r="12" spans="1:26" ht="60.75" customHeight="1" x14ac:dyDescent="0.25">
      <c r="A12" s="201" t="s">
        <v>3115</v>
      </c>
      <c r="B12" s="186">
        <v>3</v>
      </c>
      <c r="C12" s="124">
        <v>2</v>
      </c>
      <c r="D12" s="92">
        <f>IFERROR(INDEX('на отправку (3)'!G:G,MATCH($V12,'на отправку (3)'!$B:$B,0),1),0)</f>
        <v>0</v>
      </c>
      <c r="E12" s="92">
        <f>IFERROR(INDEX('на отправку (3)'!H:H,MATCH($V12,'на отправку (3)'!$B:$B,0),1),0)</f>
        <v>0</v>
      </c>
      <c r="F12" s="92">
        <f>IFERROR(INDEX('на отправку (3)'!I:I,MATCH($V12,'на отправку (3)'!$B:$B,0),1),0)</f>
        <v>0</v>
      </c>
      <c r="G12" s="188" t="s">
        <v>12</v>
      </c>
      <c r="H12" s="92">
        <f>IFERROR(INDEX('на отправку (3)'!K:K,MATCH($V12,'на отправку (3)'!$B:$B,0),1),0)/100</f>
        <v>0</v>
      </c>
      <c r="I12" s="188" t="s">
        <v>12</v>
      </c>
      <c r="J12" s="129">
        <f>IFERROR(INDEX('на отправку (3)'!N:N,MATCH($V12,'на отправку (3)'!$B:$B,0),1),0)</f>
        <v>0</v>
      </c>
      <c r="K12" s="92">
        <f>IFERROR(INDEX('на отправку (3)'!O:O,MATCH($V12,'на отправку (3)'!$B:$B,0),1),0)</f>
        <v>0</v>
      </c>
      <c r="L12" s="92">
        <f>IFERROR(INDEX('на отправку (3)'!P:P,MATCH($V12,'на отправку (3)'!$B:$B,0),1),0)</f>
        <v>0</v>
      </c>
      <c r="M12" s="92">
        <f>IFERROR(INDEX('на отправку (3)'!Q:Q,MATCH($V12,'на отправку (3)'!$B:$B,0),1),0)</f>
        <v>0</v>
      </c>
      <c r="N12" s="92">
        <f>IFERROR(INDEX('на отправку (3)'!R:R,MATCH($V12,'на отправку (3)'!$B:$B,0),1),0)</f>
        <v>0</v>
      </c>
      <c r="O12" s="92">
        <f>IFERROR(INDEX('на отправку (3)'!S:S,MATCH($V12,'на отправку (3)'!$B:$B,0),1),0)</f>
        <v>0</v>
      </c>
      <c r="P12" s="92">
        <f>IFERROR(INDEX('на отправку (3)'!T:T,MATCH($V12,'на отправку (3)'!$B:$B,0),1),0)</f>
        <v>0</v>
      </c>
      <c r="Q12" s="92">
        <f>IFERROR(INDEX('на отправку (3)'!U:U,MATCH($V12,'на отправку (3)'!$B:$B,0),1),0)</f>
        <v>0</v>
      </c>
      <c r="R12" s="129">
        <f>IFERROR(INDEX('на отправку (3)'!V:V,MATCH($V12,'на отправку (3)'!$B:$B,0),1),0)</f>
        <v>0</v>
      </c>
      <c r="S12" s="92">
        <f>IFERROR(INDEX('на отправку (3)'!W:W,MATCH($V12,'на отправку (3)'!$B:$B,0),1),0)</f>
        <v>0</v>
      </c>
      <c r="U12" s="71">
        <f t="shared" si="0"/>
        <v>0</v>
      </c>
      <c r="V12" s="89" t="str">
        <f t="shared" si="1"/>
        <v>021130№2</v>
      </c>
      <c r="W12" s="8">
        <f>IFERROR(INDEX('на отправку (3)'!AB:AB,MATCH($V12,'на отправку (3)'!$B:$B,0),1),0)</f>
        <v>0.91111111099999997</v>
      </c>
      <c r="X12" s="8">
        <f>IFERROR(INDEX('на отправку (3)'!AC:AC,MATCH($V12,'на отправку (3)'!$B:$B,0),1),0)</f>
        <v>1</v>
      </c>
      <c r="Y12" s="8">
        <v>2</v>
      </c>
      <c r="Z12" s="8">
        <f t="shared" si="2"/>
        <v>0</v>
      </c>
    </row>
    <row r="13" spans="1:26" ht="69.75" customHeight="1" x14ac:dyDescent="0.25">
      <c r="A13" s="201" t="s">
        <v>3116</v>
      </c>
      <c r="B13" s="186">
        <v>4</v>
      </c>
      <c r="C13" s="124">
        <v>3</v>
      </c>
      <c r="D13" s="92">
        <f>IFERROR(INDEX('на отправку (3)'!G:G,MATCH($V13,'на отправку (3)'!$B:$B,0),1),0)</f>
        <v>0</v>
      </c>
      <c r="E13" s="92">
        <f>IFERROR(INDEX('на отправку (3)'!H:H,MATCH($V13,'на отправку (3)'!$B:$B,0),1),0)</f>
        <v>0</v>
      </c>
      <c r="F13" s="92">
        <f>IFERROR(INDEX('на отправку (3)'!I:I,MATCH($V13,'на отправку (3)'!$B:$B,0),1),0)</f>
        <v>0</v>
      </c>
      <c r="G13" s="188" t="s">
        <v>12</v>
      </c>
      <c r="H13" s="92">
        <f>IFERROR(INDEX('на отправку (3)'!K:K,MATCH($V13,'на отправку (3)'!$B:$B,0),1),0)/100</f>
        <v>0</v>
      </c>
      <c r="I13" s="188" t="s">
        <v>12</v>
      </c>
      <c r="J13" s="129">
        <f>IFERROR(INDEX('на отправку (3)'!N:N,MATCH($V13,'на отправку (3)'!$B:$B,0),1),0)</f>
        <v>0</v>
      </c>
      <c r="K13" s="92">
        <f>IFERROR(INDEX('на отправку (3)'!O:O,MATCH($V13,'на отправку (3)'!$B:$B,0),1),0)</f>
        <v>0</v>
      </c>
      <c r="L13" s="92">
        <f>IFERROR(INDEX('на отправку (3)'!P:P,MATCH($V13,'на отправку (3)'!$B:$B,0),1),0)</f>
        <v>0</v>
      </c>
      <c r="M13" s="92">
        <f>IFERROR(INDEX('на отправку (3)'!Q:Q,MATCH($V13,'на отправку (3)'!$B:$B,0),1),0)</f>
        <v>0</v>
      </c>
      <c r="N13" s="92">
        <f>IFERROR(INDEX('на отправку (3)'!R:R,MATCH($V13,'на отправку (3)'!$B:$B,0),1),0)</f>
        <v>0</v>
      </c>
      <c r="O13" s="92">
        <f>IFERROR(INDEX('на отправку (3)'!S:S,MATCH($V13,'на отправку (3)'!$B:$B,0),1),0)</f>
        <v>0</v>
      </c>
      <c r="P13" s="92">
        <f>IFERROR(INDEX('на отправку (3)'!T:T,MATCH($V13,'на отправку (3)'!$B:$B,0),1),0)</f>
        <v>0</v>
      </c>
      <c r="Q13" s="92">
        <f>IFERROR(INDEX('на отправку (3)'!U:U,MATCH($V13,'на отправку (3)'!$B:$B,0),1),0)</f>
        <v>0</v>
      </c>
      <c r="R13" s="129">
        <f>IFERROR(INDEX('на отправку (3)'!V:V,MATCH($V13,'на отправку (3)'!$B:$B,0),1),0)</f>
        <v>0</v>
      </c>
      <c r="S13" s="92">
        <f>IFERROR(INDEX('на отправку (3)'!W:W,MATCH($V13,'на отправку (3)'!$B:$B,0),1),0)</f>
        <v>0</v>
      </c>
      <c r="U13" s="71">
        <f t="shared" si="0"/>
        <v>0</v>
      </c>
      <c r="V13" s="89" t="str">
        <f t="shared" si="1"/>
        <v>021130№3</v>
      </c>
      <c r="W13" s="8">
        <f>IFERROR(INDEX('на отправку (3)'!AB:AB,MATCH($V13,'на отправку (3)'!$B:$B,0),1),0)</f>
        <v>0.61761761800000003</v>
      </c>
      <c r="X13" s="8">
        <f>IFERROR(INDEX('на отправку (3)'!AC:AC,MATCH($V13,'на отправку (3)'!$B:$B,0),1),0)</f>
        <v>1</v>
      </c>
      <c r="Y13" s="8">
        <v>2</v>
      </c>
      <c r="Z13" s="8">
        <f t="shared" si="2"/>
        <v>0</v>
      </c>
    </row>
    <row r="14" spans="1:26" ht="64.5" customHeight="1" x14ac:dyDescent="0.25">
      <c r="A14" s="201" t="s">
        <v>3117</v>
      </c>
      <c r="B14" s="186">
        <v>5</v>
      </c>
      <c r="C14" s="124">
        <v>4</v>
      </c>
      <c r="D14" s="92">
        <f>IFERROR(INDEX('на отправку (3)'!G:G,MATCH($V14,'на отправку (3)'!$B:$B,0),1),0)</f>
        <v>0</v>
      </c>
      <c r="E14" s="92">
        <f>IFERROR(INDEX('на отправку (3)'!H:H,MATCH($V14,'на отправку (3)'!$B:$B,0),1),0)</f>
        <v>0</v>
      </c>
      <c r="F14" s="92">
        <f>IFERROR(INDEX('на отправку (3)'!I:I,MATCH($V14,'на отправку (3)'!$B:$B,0),1),0)</f>
        <v>0</v>
      </c>
      <c r="G14" s="188" t="s">
        <v>12</v>
      </c>
      <c r="H14" s="92">
        <f>IFERROR(INDEX('на отправку (3)'!K:K,MATCH($V14,'на отправку (3)'!$B:$B,0),1),0)/100</f>
        <v>0</v>
      </c>
      <c r="I14" s="188" t="s">
        <v>12</v>
      </c>
      <c r="J14" s="129">
        <f>IFERROR(INDEX('на отправку (3)'!N:N,MATCH($V14,'на отправку (3)'!$B:$B,0),1),0)</f>
        <v>0</v>
      </c>
      <c r="K14" s="92">
        <f>IFERROR(INDEX('на отправку (3)'!O:O,MATCH($V14,'на отправку (3)'!$B:$B,0),1),0)</f>
        <v>0</v>
      </c>
      <c r="L14" s="92">
        <f>IFERROR(INDEX('на отправку (3)'!P:P,MATCH($V14,'на отправку (3)'!$B:$B,0),1),0)</f>
        <v>0</v>
      </c>
      <c r="M14" s="92">
        <f>IFERROR(INDEX('на отправку (3)'!Q:Q,MATCH($V14,'на отправку (3)'!$B:$B,0),1),0)</f>
        <v>0</v>
      </c>
      <c r="N14" s="92">
        <f>IFERROR(INDEX('на отправку (3)'!R:R,MATCH($V14,'на отправку (3)'!$B:$B,0),1),0)</f>
        <v>0</v>
      </c>
      <c r="O14" s="92">
        <f>IFERROR(INDEX('на отправку (3)'!S:S,MATCH($V14,'на отправку (3)'!$B:$B,0),1),0)</f>
        <v>0</v>
      </c>
      <c r="P14" s="92">
        <f>IFERROR(INDEX('на отправку (3)'!T:T,MATCH($V14,'на отправку (3)'!$B:$B,0),1),0)</f>
        <v>0</v>
      </c>
      <c r="Q14" s="92">
        <f>IFERROR(INDEX('на отправку (3)'!U:U,MATCH($V14,'на отправку (3)'!$B:$B,0),1),0)</f>
        <v>0</v>
      </c>
      <c r="R14" s="129">
        <f>IFERROR(INDEX('на отправку (3)'!V:V,MATCH($V14,'на отправку (3)'!$B:$B,0),1),0)</f>
        <v>0</v>
      </c>
      <c r="S14" s="92">
        <f>IFERROR(INDEX('на отправку (3)'!W:W,MATCH($V14,'на отправку (3)'!$B:$B,0),1),0)</f>
        <v>0</v>
      </c>
      <c r="U14" s="71">
        <f t="shared" si="0"/>
        <v>0</v>
      </c>
      <c r="V14" s="89" t="str">
        <f t="shared" si="1"/>
        <v>021130№4</v>
      </c>
      <c r="W14" s="8">
        <f>IFERROR(INDEX('на отправку (3)'!AB:AB,MATCH($V14,'на отправку (3)'!$B:$B,0),1),0)</f>
        <v>0.86111111100000004</v>
      </c>
      <c r="X14" s="8">
        <f>IFERROR(INDEX('на отправку (3)'!AC:AC,MATCH($V14,'на отправку (3)'!$B:$B,0),1),0)</f>
        <v>1</v>
      </c>
      <c r="Y14" s="8">
        <v>2</v>
      </c>
      <c r="Z14" s="8">
        <f t="shared" si="2"/>
        <v>0</v>
      </c>
    </row>
    <row r="15" spans="1:26" ht="69" customHeight="1" x14ac:dyDescent="0.25">
      <c r="A15" s="201" t="s">
        <v>2502</v>
      </c>
      <c r="B15" s="186">
        <v>6</v>
      </c>
      <c r="C15" s="124">
        <v>5</v>
      </c>
      <c r="D15" s="92">
        <f>IFERROR(INDEX('на отправку (3)'!G:G,MATCH($V15,'на отправку (3)'!$B:$B,0),1),0)</f>
        <v>0</v>
      </c>
      <c r="E15" s="92">
        <f>IFERROR(INDEX('на отправку (3)'!H:H,MATCH($V15,'на отправку (3)'!$B:$B,0),1),0)</f>
        <v>0</v>
      </c>
      <c r="F15" s="92">
        <f>IFERROR(INDEX('на отправку (3)'!I:I,MATCH($V15,'на отправку (3)'!$B:$B,0),1),0)</f>
        <v>0</v>
      </c>
      <c r="G15" s="188" t="s">
        <v>12</v>
      </c>
      <c r="H15" s="92">
        <f>IFERROR(INDEX('на отправку (3)'!K:K,MATCH($V15,'на отправку (3)'!$B:$B,0),1),0)/100</f>
        <v>0</v>
      </c>
      <c r="I15" s="188" t="s">
        <v>12</v>
      </c>
      <c r="J15" s="129">
        <f>IFERROR(INDEX('на отправку (3)'!N:N,MATCH($V15,'на отправку (3)'!$B:$B,0),1),0)</f>
        <v>0</v>
      </c>
      <c r="K15" s="92">
        <f>IFERROR(INDEX('на отправку (3)'!O:O,MATCH($V15,'на отправку (3)'!$B:$B,0),1),0)</f>
        <v>0</v>
      </c>
      <c r="L15" s="92">
        <f>IFERROR(INDEX('на отправку (3)'!P:P,MATCH($V15,'на отправку (3)'!$B:$B,0),1),0)</f>
        <v>0</v>
      </c>
      <c r="M15" s="92">
        <f>IFERROR(INDEX('на отправку (3)'!Q:Q,MATCH($V15,'на отправку (3)'!$B:$B,0),1),0)</f>
        <v>0</v>
      </c>
      <c r="N15" s="92">
        <f>IFERROR(INDEX('на отправку (3)'!R:R,MATCH($V15,'на отправку (3)'!$B:$B,0),1),0)</f>
        <v>0</v>
      </c>
      <c r="O15" s="92">
        <f>IFERROR(INDEX('на отправку (3)'!S:S,MATCH($V15,'на отправку (3)'!$B:$B,0),1),0)</f>
        <v>0</v>
      </c>
      <c r="P15" s="92">
        <f>IFERROR(INDEX('на отправку (3)'!T:T,MATCH($V15,'на отправку (3)'!$B:$B,0),1),0)</f>
        <v>0</v>
      </c>
      <c r="Q15" s="92">
        <f>IFERROR(INDEX('на отправку (3)'!U:U,MATCH($V15,'на отправку (3)'!$B:$B,0),1),0)</f>
        <v>0</v>
      </c>
      <c r="R15" s="129">
        <f>IFERROR(INDEX('на отправку (3)'!V:V,MATCH($V15,'на отправку (3)'!$B:$B,0),1),0)</f>
        <v>0</v>
      </c>
      <c r="S15" s="92">
        <f>IFERROR(INDEX('на отправку (3)'!W:W,MATCH($V15,'на отправку (3)'!$B:$B,0),1),0)</f>
        <v>0</v>
      </c>
      <c r="U15" s="71">
        <f t="shared" si="0"/>
        <v>0</v>
      </c>
      <c r="V15" s="89" t="str">
        <f t="shared" si="1"/>
        <v>021130№5</v>
      </c>
      <c r="W15" s="8">
        <f>IFERROR(INDEX('на отправку (3)'!AB:AB,MATCH($V15,'на отправку (3)'!$B:$B,0),1),0)</f>
        <v>0.56594488200000004</v>
      </c>
      <c r="X15" s="8">
        <f>IFERROR(INDEX('на отправку (3)'!AC:AC,MATCH($V15,'на отправку (3)'!$B:$B,0),1),0)</f>
        <v>1</v>
      </c>
      <c r="Y15" s="8">
        <v>2</v>
      </c>
      <c r="Z15" s="8">
        <f t="shared" si="2"/>
        <v>0</v>
      </c>
    </row>
    <row r="16" spans="1:26" ht="79.5" customHeight="1" x14ac:dyDescent="0.25">
      <c r="A16" s="201" t="s">
        <v>3118</v>
      </c>
      <c r="B16" s="186">
        <v>7</v>
      </c>
      <c r="C16" s="124">
        <v>6</v>
      </c>
      <c r="D16" s="92">
        <f>IFERROR(INDEX('на отправку (3)'!G:G,MATCH($V16,'на отправку (3)'!$B:$B,0),1),0)</f>
        <v>0</v>
      </c>
      <c r="E16" s="92">
        <f>IFERROR(INDEX('на отправку (3)'!H:H,MATCH($V16,'на отправку (3)'!$B:$B,0),1),0)</f>
        <v>0</v>
      </c>
      <c r="F16" s="92">
        <f>IFERROR(INDEX('на отправку (3)'!I:I,MATCH($V16,'на отправку (3)'!$B:$B,0),1),0)</f>
        <v>0</v>
      </c>
      <c r="G16" s="188" t="s">
        <v>12</v>
      </c>
      <c r="H16" s="92">
        <f>IFERROR(INDEX('на отправку (3)'!K:K,MATCH($V16,'на отправку (3)'!$B:$B,0),1),0)/100</f>
        <v>0</v>
      </c>
      <c r="I16" s="188" t="s">
        <v>12</v>
      </c>
      <c r="J16" s="129">
        <f>IFERROR(INDEX('на отправку (3)'!N:N,MATCH($V16,'на отправку (3)'!$B:$B,0),1),0)</f>
        <v>0</v>
      </c>
      <c r="K16" s="92">
        <f>IFERROR(INDEX('на отправку (3)'!O:O,MATCH($V16,'на отправку (3)'!$B:$B,0),1),0)</f>
        <v>0</v>
      </c>
      <c r="L16" s="92">
        <f>IFERROR(INDEX('на отправку (3)'!P:P,MATCH($V16,'на отправку (3)'!$B:$B,0),1),0)</f>
        <v>0</v>
      </c>
      <c r="M16" s="92">
        <f>IFERROR(INDEX('на отправку (3)'!Q:Q,MATCH($V16,'на отправку (3)'!$B:$B,0),1),0)</f>
        <v>0</v>
      </c>
      <c r="N16" s="92">
        <f>IFERROR(INDEX('на отправку (3)'!R:R,MATCH($V16,'на отправку (3)'!$B:$B,0),1),0)</f>
        <v>0</v>
      </c>
      <c r="O16" s="92">
        <f>IFERROR(INDEX('на отправку (3)'!S:S,MATCH($V16,'на отправку (3)'!$B:$B,0),1),0)</f>
        <v>0</v>
      </c>
      <c r="P16" s="92">
        <f>IFERROR(INDEX('на отправку (3)'!T:T,MATCH($V16,'на отправку (3)'!$B:$B,0),1),0)</f>
        <v>0</v>
      </c>
      <c r="Q16" s="92">
        <f>IFERROR(INDEX('на отправку (3)'!U:U,MATCH($V16,'на отправку (3)'!$B:$B,0),1),0)</f>
        <v>0</v>
      </c>
      <c r="R16" s="129">
        <f>IFERROR(INDEX('на отправку (3)'!V:V,MATCH($V16,'на отправку (3)'!$B:$B,0),1),0)</f>
        <v>0</v>
      </c>
      <c r="S16" s="92">
        <f>IFERROR(INDEX('на отправку (3)'!W:W,MATCH($V16,'на отправку (3)'!$B:$B,0),1),0)</f>
        <v>0</v>
      </c>
      <c r="U16" s="71">
        <f t="shared" si="0"/>
        <v>0</v>
      </c>
      <c r="V16" s="89" t="str">
        <f t="shared" si="1"/>
        <v>021130№6</v>
      </c>
      <c r="W16" s="8">
        <f>IFERROR(INDEX('на отправку (3)'!AB:AB,MATCH($V16,'на отправку (3)'!$B:$B,0),1),0)</f>
        <v>0.3</v>
      </c>
      <c r="X16" s="8">
        <f>IFERROR(INDEX('на отправку (3)'!AC:AC,MATCH($V16,'на отправку (3)'!$B:$B,0),1),0)</f>
        <v>1</v>
      </c>
      <c r="Y16" s="8">
        <v>3</v>
      </c>
      <c r="Z16" s="8">
        <f t="shared" si="2"/>
        <v>0</v>
      </c>
    </row>
    <row r="17" spans="1:26" ht="68.25" customHeight="1" x14ac:dyDescent="0.25">
      <c r="A17" s="201" t="s">
        <v>3119</v>
      </c>
      <c r="B17" s="186">
        <v>8</v>
      </c>
      <c r="C17" s="124">
        <v>22</v>
      </c>
      <c r="D17" s="92">
        <f>IFERROR(INDEX('на отправку (3)'!G:G,MATCH($V17,'на отправку (3)'!$B:$B,0),1),0)</f>
        <v>0</v>
      </c>
      <c r="E17" s="92">
        <f>IFERROR(INDEX('на отправку (3)'!H:H,MATCH($V17,'на отправку (3)'!$B:$B,0),1),0)</f>
        <v>0</v>
      </c>
      <c r="F17" s="92">
        <f>IFERROR(INDEX('на отправку (3)'!I:I,MATCH($V17,'на отправку (3)'!$B:$B,0),1),0)</f>
        <v>0</v>
      </c>
      <c r="G17" s="188" t="s">
        <v>12</v>
      </c>
      <c r="H17" s="92">
        <f>IFERROR(INDEX('на отправку (3)'!K:K,MATCH($V17,'на отправку (3)'!$B:$B,0),1),0)/100</f>
        <v>0</v>
      </c>
      <c r="I17" s="188" t="s">
        <v>12</v>
      </c>
      <c r="J17" s="129">
        <f>IFERROR(INDEX('на отправку (3)'!N:N,MATCH($V17,'на отправку (3)'!$B:$B,0),1),0)</f>
        <v>0</v>
      </c>
      <c r="K17" s="92">
        <f>IFERROR(INDEX('на отправку (3)'!O:O,MATCH($V17,'на отправку (3)'!$B:$B,0),1),0)</f>
        <v>0</v>
      </c>
      <c r="L17" s="92">
        <f>IFERROR(INDEX('на отправку (3)'!P:P,MATCH($V17,'на отправку (3)'!$B:$B,0),1),0)</f>
        <v>0</v>
      </c>
      <c r="M17" s="92">
        <f>IFERROR(INDEX('на отправку (3)'!Q:Q,MATCH($V17,'на отправку (3)'!$B:$B,0),1),0)</f>
        <v>0</v>
      </c>
      <c r="N17" s="92">
        <f>IFERROR(INDEX('на отправку (3)'!R:R,MATCH($V17,'на отправку (3)'!$B:$B,0),1),0)</f>
        <v>0</v>
      </c>
      <c r="O17" s="92">
        <f>IFERROR(INDEX('на отправку (3)'!S:S,MATCH($V17,'на отправку (3)'!$B:$B,0),1),0)</f>
        <v>0</v>
      </c>
      <c r="P17" s="92">
        <f>IFERROR(INDEX('на отправку (3)'!T:T,MATCH($V17,'на отправку (3)'!$B:$B,0),1),0)</f>
        <v>0</v>
      </c>
      <c r="Q17" s="92">
        <f>IFERROR(INDEX('на отправку (3)'!U:U,MATCH($V17,'на отправку (3)'!$B:$B,0),1),0)</f>
        <v>0</v>
      </c>
      <c r="R17" s="129">
        <f>IFERROR(INDEX('на отправку (3)'!V:V,MATCH($V17,'на отправку (3)'!$B:$B,0),1),0)</f>
        <v>0</v>
      </c>
      <c r="S17" s="92">
        <f>IFERROR(INDEX('на отправку (3)'!W:W,MATCH($V17,'на отправку (3)'!$B:$B,0),1),0)</f>
        <v>0</v>
      </c>
      <c r="U17" s="71">
        <f t="shared" si="0"/>
        <v>0</v>
      </c>
      <c r="V17" s="89" t="str">
        <f t="shared" si="1"/>
        <v>021130№22</v>
      </c>
      <c r="W17" s="8">
        <f>IFERROR(INDEX('на отправку (3)'!AB:AB,MATCH($V17,'на отправку (3)'!$B:$B,0),1),0)</f>
        <v>0.4</v>
      </c>
      <c r="X17" s="8">
        <f>IFERROR(INDEX('на отправку (3)'!AC:AC,MATCH($V17,'на отправку (3)'!$B:$B,0),1),0)</f>
        <v>1</v>
      </c>
      <c r="Y17" s="8">
        <v>3</v>
      </c>
      <c r="Z17" s="8">
        <f t="shared" si="2"/>
        <v>0</v>
      </c>
    </row>
    <row r="18" spans="1:26" ht="147.75" customHeight="1" x14ac:dyDescent="0.25">
      <c r="A18" s="201" t="s">
        <v>3120</v>
      </c>
      <c r="B18" s="186">
        <v>9</v>
      </c>
      <c r="C18" s="124">
        <v>7</v>
      </c>
      <c r="D18" s="92">
        <f>IFERROR(INDEX('на отправку (3)'!G:G,MATCH($V18,'на отправку (3)'!$B:$B,0),1),0)</f>
        <v>0</v>
      </c>
      <c r="E18" s="92">
        <f>IFERROR(INDEX('на отправку (3)'!H:H,MATCH($V18,'на отправку (3)'!$B:$B,0),1),0)</f>
        <v>0</v>
      </c>
      <c r="F18" s="92">
        <f>IFERROR(INDEX('на отправку (3)'!I:I,MATCH($V18,'на отправку (3)'!$B:$B,0),1),0)</f>
        <v>0</v>
      </c>
      <c r="G18" s="189">
        <v>1</v>
      </c>
      <c r="H18" s="92">
        <f>IFERROR(INDEX('на отправку (3)'!K:K,MATCH($V18,'на отправку (3)'!$B:$B,0),1),0)/100</f>
        <v>0</v>
      </c>
      <c r="I18" s="191">
        <f>IFERROR(INDEX('на отправку (3)'!M:M,MATCH($V18,'на отправку (3)'!$B:$B,0),1),0)</f>
        <v>0</v>
      </c>
      <c r="J18" s="129">
        <f>IFERROR(INDEX('на отправку (3)'!N:N,MATCH($V18,'на отправку (3)'!$B:$B,0),1),0)</f>
        <v>0</v>
      </c>
      <c r="K18" s="92" t="str">
        <f>IFERROR(INDEX('на отправку (3)'!O:O,MATCH($V18,'на отправку (3)'!$B:$B,0),1),0)</f>
        <v>x</v>
      </c>
      <c r="L18" s="92">
        <f>IFERROR(INDEX('на отправку (3)'!P:P,MATCH($V18,'на отправку (3)'!$B:$B,0),1),0)</f>
        <v>0</v>
      </c>
      <c r="M18" s="92">
        <f>IFERROR(INDEX('на отправку (3)'!Q:Q,MATCH($V18,'на отправку (3)'!$B:$B,0),1),0)</f>
        <v>0</v>
      </c>
      <c r="N18" s="92">
        <f>IFERROR(INDEX('на отправку (3)'!R:R,MATCH($V18,'на отправку (3)'!$B:$B,0),1),0)</f>
        <v>0</v>
      </c>
      <c r="O18" s="92">
        <f>IFERROR(INDEX('на отправку (3)'!S:S,MATCH($V18,'на отправку (3)'!$B:$B,0),1),0)</f>
        <v>0</v>
      </c>
      <c r="P18" s="92">
        <f>IFERROR(INDEX('на отправку (3)'!T:T,MATCH($V18,'на отправку (3)'!$B:$B,0),1),0)</f>
        <v>0</v>
      </c>
      <c r="Q18" s="92">
        <f>IFERROR(INDEX('на отправку (3)'!U:U,MATCH($V18,'на отправку (3)'!$B:$B,0),1),0)</f>
        <v>0</v>
      </c>
      <c r="R18" s="129">
        <f>IFERROR(INDEX('на отправку (3)'!V:V,MATCH($V18,'на отправку (3)'!$B:$B,0),1),0)</f>
        <v>0</v>
      </c>
      <c r="S18" s="92">
        <f>IFERROR(INDEX('на отправку (3)'!W:W,MATCH($V18,'на отправку (3)'!$B:$B,0),1),0)</f>
        <v>0</v>
      </c>
      <c r="U18" s="71">
        <f t="shared" si="0"/>
        <v>0</v>
      </c>
      <c r="V18" s="89" t="str">
        <f t="shared" si="1"/>
        <v>021130№7</v>
      </c>
      <c r="W18" s="8">
        <f>IFERROR(INDEX('на отправку (3)'!AB:AB,MATCH($V18,'на отправку (3)'!$B:$B,0),1),0)</f>
        <v>1</v>
      </c>
      <c r="X18" s="8">
        <f>IFERROR(INDEX('на отправку (3)'!AC:AC,MATCH($V18,'на отправку (3)'!$B:$B,0),1),0)</f>
        <v>1</v>
      </c>
      <c r="Y18" s="8">
        <v>2</v>
      </c>
      <c r="Z18" s="8">
        <f t="shared" si="2"/>
        <v>0</v>
      </c>
    </row>
    <row r="19" spans="1:26" ht="59.25" customHeight="1" x14ac:dyDescent="0.25">
      <c r="A19" s="201" t="s">
        <v>3121</v>
      </c>
      <c r="B19" s="186">
        <v>10</v>
      </c>
      <c r="C19" s="124">
        <v>8</v>
      </c>
      <c r="D19" s="92">
        <f>IFERROR(INDEX('на отправку (3)'!G:G,MATCH($V19,'на отправку (3)'!$B:$B,0),1),0)</f>
        <v>0</v>
      </c>
      <c r="E19" s="92">
        <f>IFERROR(INDEX('на отправку (3)'!H:H,MATCH($V19,'на отправку (3)'!$B:$B,0),1),0)</f>
        <v>0</v>
      </c>
      <c r="F19" s="92">
        <f>IFERROR(INDEX('на отправку (3)'!I:I,MATCH($V19,'на отправку (3)'!$B:$B,0),1),0)</f>
        <v>0</v>
      </c>
      <c r="G19" s="188" t="s">
        <v>12</v>
      </c>
      <c r="H19" s="92">
        <f>IFERROR(INDEX('на отправку (3)'!K:K,MATCH($V19,'на отправку (3)'!$B:$B,0),1),0)/100</f>
        <v>0</v>
      </c>
      <c r="I19" s="192" t="str">
        <f>IFERROR(INDEX('на отправку (3)'!M:M,MATCH($V19,'на отправку (3)'!$B:$B,0),1),0)</f>
        <v>x</v>
      </c>
      <c r="J19" s="129">
        <f>IFERROR(INDEX('на отправку (3)'!N:N,MATCH($V19,'на отправку (3)'!$B:$B,0),1),0)</f>
        <v>0</v>
      </c>
      <c r="K19" s="92">
        <f>IFERROR(INDEX('на отправку (3)'!O:O,MATCH($V19,'на отправку (3)'!$B:$B,0),1),0)</f>
        <v>0</v>
      </c>
      <c r="L19" s="92">
        <f>IFERROR(INDEX('на отправку (3)'!P:P,MATCH($V19,'на отправку (3)'!$B:$B,0),1),0)</f>
        <v>0</v>
      </c>
      <c r="M19" s="92">
        <f>IFERROR(INDEX('на отправку (3)'!Q:Q,MATCH($V19,'на отправку (3)'!$B:$B,0),1),0)</f>
        <v>0</v>
      </c>
      <c r="N19" s="92">
        <f>IFERROR(INDEX('на отправку (3)'!R:R,MATCH($V19,'на отправку (3)'!$B:$B,0),1),0)</f>
        <v>0</v>
      </c>
      <c r="O19" s="92">
        <f>IFERROR(INDEX('на отправку (3)'!S:S,MATCH($V19,'на отправку (3)'!$B:$B,0),1),0)</f>
        <v>0</v>
      </c>
      <c r="P19" s="92">
        <f>IFERROR(INDEX('на отправку (3)'!T:T,MATCH($V19,'на отправку (3)'!$B:$B,0),1),0)</f>
        <v>0</v>
      </c>
      <c r="Q19" s="92">
        <f>IFERROR(INDEX('на отправку (3)'!U:U,MATCH($V19,'на отправку (3)'!$B:$B,0),1),0)</f>
        <v>0</v>
      </c>
      <c r="R19" s="129">
        <f>IFERROR(INDEX('на отправку (3)'!V:V,MATCH($V19,'на отправку (3)'!$B:$B,0),1),0)</f>
        <v>0</v>
      </c>
      <c r="S19" s="92">
        <f>IFERROR(INDEX('на отправку (3)'!W:W,MATCH($V19,'на отправку (3)'!$B:$B,0),1),0)</f>
        <v>0</v>
      </c>
      <c r="U19" s="71">
        <f t="shared" si="0"/>
        <v>0</v>
      </c>
      <c r="V19" s="89" t="str">
        <f t="shared" si="1"/>
        <v>021130№8</v>
      </c>
      <c r="W19" s="8">
        <f>IFERROR(INDEX('на отправку (3)'!AB:AB,MATCH($V19,'на отправку (3)'!$B:$B,0),1),0)</f>
        <v>1.4606701999999999E-2</v>
      </c>
      <c r="X19" s="8">
        <f>IFERROR(INDEX('на отправку (3)'!AC:AC,MATCH($V19,'на отправку (3)'!$B:$B,0),1),0)</f>
        <v>0</v>
      </c>
      <c r="Y19" s="8">
        <v>2</v>
      </c>
      <c r="Z19" s="8">
        <f t="shared" si="2"/>
        <v>0</v>
      </c>
    </row>
    <row r="20" spans="1:26" ht="62.25" customHeight="1" x14ac:dyDescent="0.25">
      <c r="A20" s="201" t="s">
        <v>2507</v>
      </c>
      <c r="B20" s="186">
        <v>11</v>
      </c>
      <c r="C20" s="124">
        <v>9</v>
      </c>
      <c r="D20" s="92">
        <f>IFERROR(INDEX('на отправку (3)'!G:G,MATCH($V20,'на отправку (3)'!$B:$B,0),1),0)</f>
        <v>0</v>
      </c>
      <c r="E20" s="92">
        <f>IFERROR(INDEX('на отправку (3)'!H:H,MATCH($V20,'на отправку (3)'!$B:$B,0),1),0)</f>
        <v>0</v>
      </c>
      <c r="F20" s="92">
        <f>IFERROR(INDEX('на отправку (3)'!I:I,MATCH($V20,'на отправку (3)'!$B:$B,0),1),0)</f>
        <v>0</v>
      </c>
      <c r="G20" s="189">
        <v>1</v>
      </c>
      <c r="H20" s="92">
        <f>IFERROR(INDEX('на отправку (3)'!K:K,MATCH($V20,'на отправку (3)'!$B:$B,0),1),0)/100</f>
        <v>0</v>
      </c>
      <c r="I20" s="191">
        <f>IFERROR(INDEX('на отправку (3)'!M:M,MATCH($V20,'на отправку (3)'!$B:$B,0),1),0)</f>
        <v>0</v>
      </c>
      <c r="J20" s="129">
        <f>IFERROR(INDEX('на отправку (3)'!N:N,MATCH($V20,'на отправку (3)'!$B:$B,0),1),0)</f>
        <v>0</v>
      </c>
      <c r="K20" s="92" t="str">
        <f>IFERROR(INDEX('на отправку (3)'!O:O,MATCH($V20,'на отправку (3)'!$B:$B,0),1),0)</f>
        <v>x</v>
      </c>
      <c r="L20" s="92">
        <f>IFERROR(INDEX('на отправку (3)'!P:P,MATCH($V20,'на отправку (3)'!$B:$B,0),1),0)</f>
        <v>0</v>
      </c>
      <c r="M20" s="92">
        <f>IFERROR(INDEX('на отправку (3)'!Q:Q,MATCH($V20,'на отправку (3)'!$B:$B,0),1),0)</f>
        <v>0</v>
      </c>
      <c r="N20" s="92">
        <f>IFERROR(INDEX('на отправку (3)'!R:R,MATCH($V20,'на отправку (3)'!$B:$B,0),1),0)</f>
        <v>0</v>
      </c>
      <c r="O20" s="92">
        <f>IFERROR(INDEX('на отправку (3)'!S:S,MATCH($V20,'на отправку (3)'!$B:$B,0),1),0)</f>
        <v>0</v>
      </c>
      <c r="P20" s="92">
        <f>IFERROR(INDEX('на отправку (3)'!T:T,MATCH($V20,'на отправку (3)'!$B:$B,0),1),0)</f>
        <v>0</v>
      </c>
      <c r="Q20" s="92">
        <f>IFERROR(INDEX('на отправку (3)'!U:U,MATCH($V20,'на отправку (3)'!$B:$B,0),1),0)</f>
        <v>0</v>
      </c>
      <c r="R20" s="129">
        <f>IFERROR(INDEX('на отправку (3)'!V:V,MATCH($V20,'на отправку (3)'!$B:$B,0),1),0)</f>
        <v>0</v>
      </c>
      <c r="S20" s="92">
        <f>IFERROR(INDEX('на отправку (3)'!W:W,MATCH($V20,'на отправку (3)'!$B:$B,0),1),0)</f>
        <v>0</v>
      </c>
      <c r="U20" s="71">
        <f t="shared" si="0"/>
        <v>0</v>
      </c>
      <c r="V20" s="89" t="str">
        <f t="shared" si="1"/>
        <v>021130№9</v>
      </c>
      <c r="W20" s="8">
        <f>IFERROR(INDEX('на отправку (3)'!AB:AB,MATCH($V20,'на отправку (3)'!$B:$B,0),1),0)</f>
        <v>0.93642591900000005</v>
      </c>
      <c r="X20" s="8">
        <f>IFERROR(INDEX('на отправку (3)'!AC:AC,MATCH($V20,'на отправку (3)'!$B:$B,0),1),0)</f>
        <v>0</v>
      </c>
      <c r="Y20" s="8">
        <v>1</v>
      </c>
      <c r="Z20" s="8">
        <f t="shared" si="2"/>
        <v>0</v>
      </c>
    </row>
    <row r="21" spans="1:26" ht="70.5" customHeight="1" x14ac:dyDescent="0.25">
      <c r="A21" s="201" t="s">
        <v>3122</v>
      </c>
      <c r="B21" s="186">
        <v>12</v>
      </c>
      <c r="C21" s="124">
        <v>10</v>
      </c>
      <c r="D21" s="92">
        <f>IFERROR(INDEX('на отправку (3)'!G:G,MATCH($V21,'на отправку (3)'!$B:$B,0),1),0)</f>
        <v>0</v>
      </c>
      <c r="E21" s="92">
        <f>IFERROR(INDEX('на отправку (3)'!H:H,MATCH($V21,'на отправку (3)'!$B:$B,0),1),0)</f>
        <v>0</v>
      </c>
      <c r="F21" s="92">
        <f>IFERROR(INDEX('на отправку (3)'!I:I,MATCH($V21,'на отправку (3)'!$B:$B,0),1),0)</f>
        <v>0</v>
      </c>
      <c r="G21" s="189">
        <v>1</v>
      </c>
      <c r="H21" s="92">
        <f>IFERROR(INDEX('на отправку (3)'!K:K,MATCH($V21,'на отправку (3)'!$B:$B,0),1),0)/100</f>
        <v>0</v>
      </c>
      <c r="I21" s="191">
        <f>IFERROR(INDEX('на отправку (3)'!M:M,MATCH($V21,'на отправку (3)'!$B:$B,0),1),0)</f>
        <v>0</v>
      </c>
      <c r="J21" s="129">
        <f>IFERROR(INDEX('на отправку (3)'!N:N,MATCH($V21,'на отправку (3)'!$B:$B,0),1),0)</f>
        <v>0</v>
      </c>
      <c r="K21" s="92" t="str">
        <f>IFERROR(INDEX('на отправку (3)'!O:O,MATCH($V21,'на отправку (3)'!$B:$B,0),1),0)</f>
        <v>x</v>
      </c>
      <c r="L21" s="92">
        <f>IFERROR(INDEX('на отправку (3)'!P:P,MATCH($V21,'на отправку (3)'!$B:$B,0),1),0)</f>
        <v>0</v>
      </c>
      <c r="M21" s="92">
        <f>IFERROR(INDEX('на отправку (3)'!Q:Q,MATCH($V21,'на отправку (3)'!$B:$B,0),1),0)</f>
        <v>0</v>
      </c>
      <c r="N21" s="92">
        <f>IFERROR(INDEX('на отправку (3)'!R:R,MATCH($V21,'на отправку (3)'!$B:$B,0),1),0)</f>
        <v>0</v>
      </c>
      <c r="O21" s="92">
        <f>IFERROR(INDEX('на отправку (3)'!S:S,MATCH($V21,'на отправку (3)'!$B:$B,0),1),0)</f>
        <v>0</v>
      </c>
      <c r="P21" s="92">
        <f>IFERROR(INDEX('на отправку (3)'!T:T,MATCH($V21,'на отправку (3)'!$B:$B,0),1),0)</f>
        <v>0</v>
      </c>
      <c r="Q21" s="92">
        <f>IFERROR(INDEX('на отправку (3)'!U:U,MATCH($V21,'на отправку (3)'!$B:$B,0),1),0)</f>
        <v>0</v>
      </c>
      <c r="R21" s="129">
        <f>IFERROR(INDEX('на отправку (3)'!V:V,MATCH($V21,'на отправку (3)'!$B:$B,0),1),0)</f>
        <v>0</v>
      </c>
      <c r="S21" s="92">
        <f>IFERROR(INDEX('на отправку (3)'!W:W,MATCH($V21,'на отправку (3)'!$B:$B,0),1),0)</f>
        <v>0</v>
      </c>
      <c r="U21" s="71">
        <f t="shared" si="0"/>
        <v>0</v>
      </c>
      <c r="V21" s="89" t="str">
        <f t="shared" si="1"/>
        <v>021130№10</v>
      </c>
      <c r="W21" s="8">
        <f>IFERROR(INDEX('на отправку (3)'!AB:AB,MATCH($V21,'на отправку (3)'!$B:$B,0),1),0)</f>
        <v>1</v>
      </c>
      <c r="X21" s="8">
        <f>IFERROR(INDEX('на отправку (3)'!AC:AC,MATCH($V21,'на отправку (3)'!$B:$B,0),1),0)</f>
        <v>0</v>
      </c>
      <c r="Y21" s="8">
        <v>1</v>
      </c>
      <c r="Z21" s="8">
        <f t="shared" si="2"/>
        <v>0</v>
      </c>
    </row>
    <row r="22" spans="1:26" ht="56.25" customHeight="1" x14ac:dyDescent="0.25">
      <c r="A22" s="201" t="s">
        <v>3123</v>
      </c>
      <c r="B22" s="186">
        <v>13</v>
      </c>
      <c r="C22" s="124">
        <v>11</v>
      </c>
      <c r="D22" s="92">
        <f>IFERROR(INDEX('на отправку (3)'!G:G,MATCH($V22,'на отправку (3)'!$B:$B,0),1),0)</f>
        <v>0</v>
      </c>
      <c r="E22" s="92">
        <f>IFERROR(INDEX('на отправку (3)'!H:H,MATCH($V22,'на отправку (3)'!$B:$B,0),1),0)</f>
        <v>0</v>
      </c>
      <c r="F22" s="92">
        <f>IFERROR(INDEX('на отправку (3)'!I:I,MATCH($V22,'на отправку (3)'!$B:$B,0),1),0)</f>
        <v>0</v>
      </c>
      <c r="G22" s="189">
        <v>1</v>
      </c>
      <c r="H22" s="92">
        <f>IFERROR(INDEX('на отправку (3)'!K:K,MATCH($V22,'на отправку (3)'!$B:$B,0),1),0)/100</f>
        <v>0</v>
      </c>
      <c r="I22" s="191">
        <f>IFERROR(INDEX('на отправку (3)'!M:M,MATCH($V22,'на отправку (3)'!$B:$B,0),1),0)</f>
        <v>0</v>
      </c>
      <c r="J22" s="129">
        <f>IFERROR(INDEX('на отправку (3)'!N:N,MATCH($V22,'на отправку (3)'!$B:$B,0),1),0)</f>
        <v>0</v>
      </c>
      <c r="K22" s="92" t="str">
        <f>IFERROR(INDEX('на отправку (3)'!O:O,MATCH($V22,'на отправку (3)'!$B:$B,0),1),0)</f>
        <v>x</v>
      </c>
      <c r="L22" s="92">
        <f>IFERROR(INDEX('на отправку (3)'!P:P,MATCH($V22,'на отправку (3)'!$B:$B,0),1),0)</f>
        <v>0</v>
      </c>
      <c r="M22" s="92">
        <f>IFERROR(INDEX('на отправку (3)'!Q:Q,MATCH($V22,'на отправку (3)'!$B:$B,0),1),0)</f>
        <v>0</v>
      </c>
      <c r="N22" s="92">
        <f>IFERROR(INDEX('на отправку (3)'!R:R,MATCH($V22,'на отправку (3)'!$B:$B,0),1),0)</f>
        <v>0</v>
      </c>
      <c r="O22" s="92">
        <f>IFERROR(INDEX('на отправку (3)'!S:S,MATCH($V22,'на отправку (3)'!$B:$B,0),1),0)</f>
        <v>0</v>
      </c>
      <c r="P22" s="92">
        <f>IFERROR(INDEX('на отправку (3)'!T:T,MATCH($V22,'на отправку (3)'!$B:$B,0),1),0)</f>
        <v>0</v>
      </c>
      <c r="Q22" s="92">
        <f>IFERROR(INDEX('на отправку (3)'!U:U,MATCH($V22,'на отправку (3)'!$B:$B,0),1),0)</f>
        <v>0</v>
      </c>
      <c r="R22" s="129">
        <f>IFERROR(INDEX('на отправку (3)'!V:V,MATCH($V22,'на отправку (3)'!$B:$B,0),1),0)</f>
        <v>0</v>
      </c>
      <c r="S22" s="92">
        <f>IFERROR(INDEX('на отправку (3)'!W:W,MATCH($V22,'на отправку (3)'!$B:$B,0),1),0)</f>
        <v>0</v>
      </c>
      <c r="U22" s="71">
        <f t="shared" si="0"/>
        <v>0</v>
      </c>
      <c r="V22" s="89" t="str">
        <f t="shared" si="1"/>
        <v>021130№11</v>
      </c>
      <c r="W22" s="8">
        <f>IFERROR(INDEX('на отправку (3)'!AB:AB,MATCH($V22,'на отправку (3)'!$B:$B,0),1),0)</f>
        <v>1</v>
      </c>
      <c r="X22" s="8">
        <f>IFERROR(INDEX('на отправку (3)'!AC:AC,MATCH($V22,'на отправку (3)'!$B:$B,0),1),0)</f>
        <v>0</v>
      </c>
      <c r="Y22" s="8">
        <v>2</v>
      </c>
      <c r="Z22" s="8">
        <f t="shared" si="2"/>
        <v>0</v>
      </c>
    </row>
    <row r="23" spans="1:26" ht="66.75" customHeight="1" x14ac:dyDescent="0.25">
      <c r="A23" s="201" t="s">
        <v>3124</v>
      </c>
      <c r="B23" s="186">
        <v>14</v>
      </c>
      <c r="C23" s="124">
        <v>12</v>
      </c>
      <c r="D23" s="92">
        <f>IFERROR(INDEX('на отправку (3)'!G:G,MATCH($V23,'на отправку (3)'!$B:$B,0),1),0)</f>
        <v>0</v>
      </c>
      <c r="E23" s="92">
        <f>IFERROR(INDEX('на отправку (3)'!H:H,MATCH($V23,'на отправку (3)'!$B:$B,0),1),0)</f>
        <v>0</v>
      </c>
      <c r="F23" s="92">
        <f>IFERROR(INDEX('на отправку (3)'!I:I,MATCH($V23,'на отправку (3)'!$B:$B,0),1),0)</f>
        <v>0</v>
      </c>
      <c r="G23" s="188" t="s">
        <v>12</v>
      </c>
      <c r="H23" s="92">
        <f>IFERROR(INDEX('на отправку (3)'!K:K,MATCH($V23,'на отправку (3)'!$B:$B,0),1),0)/100</f>
        <v>0</v>
      </c>
      <c r="I23" s="188" t="s">
        <v>12</v>
      </c>
      <c r="J23" s="129">
        <f>IFERROR(INDEX('на отправку (3)'!N:N,MATCH($V23,'на отправку (3)'!$B:$B,0),1),0)</f>
        <v>0</v>
      </c>
      <c r="K23" s="92">
        <f>IFERROR(INDEX('на отправку (3)'!O:O,MATCH($V23,'на отправку (3)'!$B:$B,0),1),0)</f>
        <v>0</v>
      </c>
      <c r="L23" s="92">
        <f>IFERROR(INDEX('на отправку (3)'!P:P,MATCH($V23,'на отправку (3)'!$B:$B,0),1),0)</f>
        <v>0</v>
      </c>
      <c r="M23" s="92">
        <f>IFERROR(INDEX('на отправку (3)'!Q:Q,MATCH($V23,'на отправку (3)'!$B:$B,0),1),0)</f>
        <v>0</v>
      </c>
      <c r="N23" s="92">
        <f>IFERROR(INDEX('на отправку (3)'!R:R,MATCH($V23,'на отправку (3)'!$B:$B,0),1),0)</f>
        <v>0</v>
      </c>
      <c r="O23" s="92">
        <f>IFERROR(INDEX('на отправку (3)'!S:S,MATCH($V23,'на отправку (3)'!$B:$B,0),1),0)</f>
        <v>0</v>
      </c>
      <c r="P23" s="92">
        <f>IFERROR(INDEX('на отправку (3)'!T:T,MATCH($V23,'на отправку (3)'!$B:$B,0),1),0)</f>
        <v>0</v>
      </c>
      <c r="Q23" s="92">
        <f>IFERROR(INDEX('на отправку (3)'!U:U,MATCH($V23,'на отправку (3)'!$B:$B,0),1),0)</f>
        <v>0</v>
      </c>
      <c r="R23" s="129">
        <f>IFERROR(INDEX('на отправку (3)'!V:V,MATCH($V23,'на отправку (3)'!$B:$B,0),1),0)</f>
        <v>0</v>
      </c>
      <c r="S23" s="92">
        <f>IFERROR(INDEX('на отправку (3)'!W:W,MATCH($V23,'на отправку (3)'!$B:$B,0),1),0)</f>
        <v>0</v>
      </c>
      <c r="U23" s="71">
        <f t="shared" si="0"/>
        <v>0</v>
      </c>
      <c r="V23" s="89" t="str">
        <f t="shared" si="1"/>
        <v>021130№12</v>
      </c>
      <c r="W23" s="8">
        <f>IFERROR(INDEX('на отправку (3)'!AB:AB,MATCH($V23,'на отправку (3)'!$B:$B,0),1),0)</f>
        <v>3.2834602999999997E-2</v>
      </c>
      <c r="X23" s="8">
        <f>IFERROR(INDEX('на отправку (3)'!AC:AC,MATCH($V23,'на отправку (3)'!$B:$B,0),1),0)</f>
        <v>5.0505050000000003E-3</v>
      </c>
      <c r="Y23" s="8">
        <v>2</v>
      </c>
      <c r="Z23" s="8">
        <f t="shared" si="2"/>
        <v>0</v>
      </c>
    </row>
    <row r="24" spans="1:26" s="89" customFormat="1" ht="69" customHeight="1" x14ac:dyDescent="0.25">
      <c r="A24" s="201" t="s">
        <v>3125</v>
      </c>
      <c r="B24" s="186">
        <v>15</v>
      </c>
      <c r="C24" s="124">
        <v>13</v>
      </c>
      <c r="D24" s="92">
        <f>IFERROR(INDEX('на отправку (3)'!G:G,MATCH($V24,'на отправку (3)'!$B:$B,0),1),0)</f>
        <v>0</v>
      </c>
      <c r="E24" s="92">
        <f>IFERROR(INDEX('на отправку (3)'!H:H,MATCH($V24,'на отправку (3)'!$B:$B,0),1),0)</f>
        <v>0</v>
      </c>
      <c r="F24" s="92">
        <f>IFERROR(INDEX('на отправку (3)'!I:I,MATCH($V24,'на отправку (3)'!$B:$B,0),1),0)</f>
        <v>0</v>
      </c>
      <c r="G24" s="188" t="s">
        <v>12</v>
      </c>
      <c r="H24" s="92">
        <f>IFERROR(INDEX('на отправку (3)'!K:K,MATCH($V24,'на отправку (3)'!$B:$B,0),1),0)/100</f>
        <v>0</v>
      </c>
      <c r="I24" s="188" t="s">
        <v>12</v>
      </c>
      <c r="J24" s="129">
        <f>IFERROR(INDEX('на отправку (3)'!N:N,MATCH($V24,'на отправку (3)'!$B:$B,0),1),0)</f>
        <v>0</v>
      </c>
      <c r="K24" s="92">
        <f>IFERROR(INDEX('на отправку (3)'!O:O,MATCH($V24,'на отправку (3)'!$B:$B,0),1),0)</f>
        <v>0</v>
      </c>
      <c r="L24" s="92">
        <f>IFERROR(INDEX('на отправку (3)'!P:P,MATCH($V24,'на отправку (3)'!$B:$B,0),1),0)</f>
        <v>0</v>
      </c>
      <c r="M24" s="92">
        <f>IFERROR(INDEX('на отправку (3)'!Q:Q,MATCH($V24,'на отправку (3)'!$B:$B,0),1),0)</f>
        <v>0</v>
      </c>
      <c r="N24" s="92">
        <f>IFERROR(INDEX('на отправку (3)'!R:R,MATCH($V24,'на отправку (3)'!$B:$B,0),1),0)</f>
        <v>0</v>
      </c>
      <c r="O24" s="92">
        <f>IFERROR(INDEX('на отправку (3)'!S:S,MATCH($V24,'на отправку (3)'!$B:$B,0),1),0)</f>
        <v>0</v>
      </c>
      <c r="P24" s="92">
        <f>IFERROR(INDEX('на отправку (3)'!T:T,MATCH($V24,'на отправку (3)'!$B:$B,0),1),0)</f>
        <v>0</v>
      </c>
      <c r="Q24" s="92">
        <f>IFERROR(INDEX('на отправку (3)'!U:U,MATCH($V24,'на отправку (3)'!$B:$B,0),1),0)</f>
        <v>0</v>
      </c>
      <c r="R24" s="129">
        <f>IFERROR(INDEX('на отправку (3)'!V:V,MATCH($V24,'на отправку (3)'!$B:$B,0),1),0)</f>
        <v>0</v>
      </c>
      <c r="S24" s="92">
        <f>IFERROR(INDEX('на отправку (3)'!W:W,MATCH($V24,'на отправку (3)'!$B:$B,0),1),0)</f>
        <v>0</v>
      </c>
      <c r="U24" s="71">
        <f t="shared" si="0"/>
        <v>0</v>
      </c>
      <c r="V24" s="89" t="str">
        <f t="shared" si="1"/>
        <v>021130№13</v>
      </c>
      <c r="W24" s="8">
        <f>IFERROR(INDEX('на отправку (3)'!AB:AB,MATCH($V24,'на отправку (3)'!$B:$B,0),1),0)</f>
        <v>0.4</v>
      </c>
      <c r="X24" s="8">
        <f>IFERROR(INDEX('на отправку (3)'!AC:AC,MATCH($V24,'на отправку (3)'!$B:$B,0),1),0)</f>
        <v>0.177419355</v>
      </c>
      <c r="Y24" s="8">
        <v>2</v>
      </c>
      <c r="Z24" s="8">
        <f t="shared" si="2"/>
        <v>0</v>
      </c>
    </row>
    <row r="25" spans="1:26" s="89" customFormat="1" ht="69.75" customHeight="1" x14ac:dyDescent="0.25">
      <c r="A25" s="201" t="s">
        <v>3126</v>
      </c>
      <c r="B25" s="186">
        <v>16</v>
      </c>
      <c r="C25" s="124">
        <v>14</v>
      </c>
      <c r="D25" s="92">
        <f>IFERROR(INDEX('на отправку (3)'!G:G,MATCH($V25,'на отправку (3)'!$B:$B,0),1),0)</f>
        <v>0</v>
      </c>
      <c r="E25" s="92">
        <f>IFERROR(INDEX('на отправку (3)'!H:H,MATCH($V25,'на отправку (3)'!$B:$B,0),1),0)</f>
        <v>0</v>
      </c>
      <c r="F25" s="92">
        <f>IFERROR(INDEX('на отправку (3)'!I:I,MATCH($V25,'на отправку (3)'!$B:$B,0),1),0)</f>
        <v>0</v>
      </c>
      <c r="G25" s="188" t="s">
        <v>12</v>
      </c>
      <c r="H25" s="92">
        <f>IFERROR(INDEX('на отправку (3)'!K:K,MATCH($V25,'на отправку (3)'!$B:$B,0),1),0)/100</f>
        <v>0</v>
      </c>
      <c r="I25" s="188" t="s">
        <v>12</v>
      </c>
      <c r="J25" s="129">
        <f>IFERROR(INDEX('на отправку (3)'!N:N,MATCH($V25,'на отправку (3)'!$B:$B,0),1),0)</f>
        <v>0</v>
      </c>
      <c r="K25" s="92">
        <f>IFERROR(INDEX('на отправку (3)'!O:O,MATCH($V25,'на отправку (3)'!$B:$B,0),1),0)</f>
        <v>0</v>
      </c>
      <c r="L25" s="92">
        <f>IFERROR(INDEX('на отправку (3)'!P:P,MATCH($V25,'на отправку (3)'!$B:$B,0),1),0)</f>
        <v>0</v>
      </c>
      <c r="M25" s="92">
        <f>IFERROR(INDEX('на отправку (3)'!Q:Q,MATCH($V25,'на отправку (3)'!$B:$B,0),1),0)</f>
        <v>0</v>
      </c>
      <c r="N25" s="92">
        <f>IFERROR(INDEX('на отправку (3)'!R:R,MATCH($V25,'на отправку (3)'!$B:$B,0),1),0)</f>
        <v>0</v>
      </c>
      <c r="O25" s="92">
        <f>IFERROR(INDEX('на отправку (3)'!S:S,MATCH($V25,'на отправку (3)'!$B:$B,0),1),0)</f>
        <v>0</v>
      </c>
      <c r="P25" s="92">
        <f>IFERROR(INDEX('на отправку (3)'!T:T,MATCH($V25,'на отправку (3)'!$B:$B,0),1),0)</f>
        <v>0</v>
      </c>
      <c r="Q25" s="92">
        <f>IFERROR(INDEX('на отправку (3)'!U:U,MATCH($V25,'на отправку (3)'!$B:$B,0),1),0)</f>
        <v>0</v>
      </c>
      <c r="R25" s="129">
        <f>IFERROR(INDEX('на отправку (3)'!V:V,MATCH($V25,'на отправку (3)'!$B:$B,0),1),0)</f>
        <v>0</v>
      </c>
      <c r="S25" s="92">
        <f>IFERROR(INDEX('на отправку (3)'!W:W,MATCH($V25,'на отправку (3)'!$B:$B,0),1),0)</f>
        <v>0</v>
      </c>
      <c r="U25" s="71">
        <f t="shared" si="0"/>
        <v>0</v>
      </c>
      <c r="V25" s="89" t="str">
        <f t="shared" si="1"/>
        <v>021130№14</v>
      </c>
      <c r="W25" s="8">
        <f>IFERROR(INDEX('на отправку (3)'!AB:AB,MATCH($V25,'на отправку (3)'!$B:$B,0),1),0)</f>
        <v>5.0993200000000005E-4</v>
      </c>
      <c r="X25" s="8">
        <f>IFERROR(INDEX('на отправку (3)'!AC:AC,MATCH($V25,'на отправку (3)'!$B:$B,0),1),0)</f>
        <v>0</v>
      </c>
      <c r="Y25" s="8">
        <v>3</v>
      </c>
      <c r="Z25" s="8">
        <f t="shared" si="2"/>
        <v>0</v>
      </c>
    </row>
    <row r="26" spans="1:26" s="136" customFormat="1" ht="21" customHeight="1" x14ac:dyDescent="0.25">
      <c r="A26" s="202"/>
      <c r="B26" s="187"/>
      <c r="C26" s="134"/>
      <c r="D26" s="135" t="s">
        <v>14</v>
      </c>
      <c r="E26" s="135"/>
      <c r="F26" s="135"/>
      <c r="G26" s="190"/>
      <c r="H26" s="135"/>
      <c r="I26" s="193"/>
      <c r="J26" s="139">
        <f>SUM(J27:J32)</f>
        <v>30</v>
      </c>
      <c r="K26" s="135"/>
      <c r="L26" s="135"/>
      <c r="M26" s="135"/>
      <c r="N26" s="135"/>
      <c r="O26" s="135"/>
      <c r="P26" s="135"/>
      <c r="Q26" s="135"/>
      <c r="R26" s="135"/>
      <c r="S26" s="135"/>
      <c r="U26" s="137"/>
      <c r="W26" s="137"/>
      <c r="X26" s="137"/>
      <c r="Y26" s="137"/>
      <c r="Z26" s="8"/>
    </row>
    <row r="27" spans="1:26" ht="15.75" customHeight="1" x14ac:dyDescent="0.25">
      <c r="A27" s="201" t="s">
        <v>3127</v>
      </c>
      <c r="B27" s="184">
        <v>17</v>
      </c>
      <c r="C27" s="123" t="s">
        <v>2448</v>
      </c>
      <c r="D27" s="92">
        <f>IFERROR(INDEX('на отправку (3)'!G:G,MATCH($V27,'на отправку (3)'!$B:$B,0),1),0)</f>
        <v>6879</v>
      </c>
      <c r="E27" s="92">
        <f>IFERROR(INDEX('на отправку (3)'!H:H,MATCH($V27,'на отправку (3)'!$B:$B,0),1),0)</f>
        <v>7112</v>
      </c>
      <c r="F27" s="92">
        <f>IFERROR(INDEX('на отправку (3)'!I:I,MATCH($V27,'на отправку (3)'!$B:$B,0),1),0)</f>
        <v>0.96723846999999996</v>
      </c>
      <c r="G27" s="191">
        <f>IFERROR(INDEX('на отправку (3)'!J:J,MATCH($V27,'на отправку (3)'!$B:$B,0),1),0)</f>
        <v>1</v>
      </c>
      <c r="H27" s="92">
        <f>IFERROR(INDEX('на отправку (3)'!K:K,MATCH($V27,'на отправку (3)'!$B:$B,0),1),0)/100</f>
        <v>-3.1327344000000001E-4</v>
      </c>
      <c r="I27" s="191">
        <f>IFERROR(INDEX('на отправку (3)'!M:M,MATCH($V27,'на отправку (3)'!$B:$B,0),1),0)</f>
        <v>0.96723846999999996</v>
      </c>
      <c r="J27" s="129">
        <f>IFERROR(INDEX('на отправку (3)'!N:N,MATCH($V27,'на отправку (3)'!$B:$B,0),1),0)</f>
        <v>0</v>
      </c>
      <c r="K27" s="92" t="str">
        <f>IFERROR(INDEX('на отправку (3)'!O:O,MATCH($V27,'на отправку (3)'!$B:$B,0),1),0)</f>
        <v>x</v>
      </c>
      <c r="L27" s="92">
        <f>IFERROR(INDEX('на отправку (3)'!P:P,MATCH($V27,'на отправку (3)'!$B:$B,0),1),0)</f>
        <v>6</v>
      </c>
      <c r="M27" s="92">
        <f>IFERROR(INDEX('на отправку (3)'!Q:Q,MATCH($V27,'на отправку (3)'!$B:$B,0),1),0)</f>
        <v>1</v>
      </c>
      <c r="N27" s="92">
        <f>IFERROR(INDEX('на отправку (3)'!R:R,MATCH($V27,'на отправку (3)'!$B:$B,0),1),0)</f>
        <v>0</v>
      </c>
      <c r="O27" s="92">
        <f>IFERROR(INDEX('на отправку (3)'!S:S,MATCH($V27,'на отправку (3)'!$B:$B,0),1),0)</f>
        <v>8093</v>
      </c>
      <c r="P27" s="92">
        <f>IFERROR(INDEX('на отправку (3)'!T:T,MATCH($V27,'на отправку (3)'!$B:$B,0),1),0)</f>
        <v>8105</v>
      </c>
      <c r="Q27" s="92">
        <f>IFERROR(INDEX('на отправку (3)'!U:U,MATCH($V27,'на отправку (3)'!$B:$B,0),1),0)</f>
        <v>0.99851943200000004</v>
      </c>
      <c r="R27" s="129">
        <f>IFERROR(INDEX('на отправку (3)'!V:V,MATCH($V27,'на отправку (3)'!$B:$B,0),1),0)</f>
        <v>0</v>
      </c>
      <c r="S27" s="92">
        <f>IFERROR(INDEX('на отправку (3)'!W:W,MATCH($V27,'на отправку (3)'!$B:$B,0),1),0)</f>
        <v>0</v>
      </c>
      <c r="U27" s="71">
        <f t="shared" ref="U27" si="3">IF(J27&gt;0,1,0)</f>
        <v>0</v>
      </c>
      <c r="V27" s="89" t="str">
        <f t="shared" ref="V27" si="4">CONCATENATE($U$1,"№",C27)</f>
        <v>021130№15</v>
      </c>
      <c r="W27" s="8">
        <f>IFERROR(INDEX('на отправку (3)'!AB:AB,MATCH($V27,'на отправку (3)'!$B:$B,0),1),0)</f>
        <v>0.96851403899999999</v>
      </c>
      <c r="X27" s="8">
        <f>IFERROR(INDEX('на отправку (3)'!AC:AC,MATCH($V27,'на отправку (3)'!$B:$B,0),1),0)</f>
        <v>0</v>
      </c>
      <c r="Y27" s="8">
        <v>5</v>
      </c>
      <c r="Z27" s="8">
        <f t="shared" si="2"/>
        <v>5</v>
      </c>
    </row>
    <row r="28" spans="1:26" ht="55.5" customHeight="1" x14ac:dyDescent="0.25">
      <c r="A28" s="201" t="s">
        <v>3128</v>
      </c>
      <c r="B28" s="184">
        <v>18</v>
      </c>
      <c r="C28" s="123" t="s">
        <v>2449</v>
      </c>
      <c r="D28" s="92">
        <f>IFERROR(INDEX('на отправку (3)'!G:G,MATCH($V28,'на отправку (3)'!$B:$B,0),1),0)</f>
        <v>44</v>
      </c>
      <c r="E28" s="92">
        <f>IFERROR(INDEX('на отправку (3)'!H:H,MATCH($V28,'на отправку (3)'!$B:$B,0),1),0)</f>
        <v>44</v>
      </c>
      <c r="F28" s="92">
        <f>IFERROR(INDEX('на отправку (3)'!I:I,MATCH($V28,'на отправку (3)'!$B:$B,0),1),0)</f>
        <v>1</v>
      </c>
      <c r="G28" s="192" t="str">
        <f>IFERROR(INDEX('на отправку (3)'!J:J,MATCH($V28,'на отправку (3)'!$B:$B,0),1),0)</f>
        <v>x</v>
      </c>
      <c r="H28" s="92">
        <f>IFERROR(INDEX('на отправку (3)'!K:K,MATCH($V28,'на отправку (3)'!$B:$B,0),1),0)/100</f>
        <v>2.8571428999999999E-4</v>
      </c>
      <c r="I28" s="192" t="str">
        <f>IFERROR(INDEX('на отправку (3)'!M:M,MATCH($V28,'на отправку (3)'!$B:$B,0),1),0)</f>
        <v>x</v>
      </c>
      <c r="J28" s="129">
        <f>IFERROR(INDEX('на отправку (3)'!N:N,MATCH($V28,'на отправку (3)'!$B:$B,0),1),0)</f>
        <v>6</v>
      </c>
      <c r="K28" s="92">
        <f>IFERROR(INDEX('на отправку (3)'!O:O,MATCH($V28,'на отправку (3)'!$B:$B,0),1),0)</f>
        <v>2</v>
      </c>
      <c r="L28" s="92">
        <f>IFERROR(INDEX('на отправку (3)'!P:P,MATCH($V28,'на отправку (3)'!$B:$B,0),1),0)</f>
        <v>4</v>
      </c>
      <c r="M28" s="92">
        <f>IFERROR(INDEX('на отправку (3)'!Q:Q,MATCH($V28,'на отправку (3)'!$B:$B,0),1),0)</f>
        <v>1</v>
      </c>
      <c r="N28" s="92">
        <f>IFERROR(INDEX('на отправку (3)'!R:R,MATCH($V28,'на отправку (3)'!$B:$B,0),1),0)</f>
        <v>0</v>
      </c>
      <c r="O28" s="92">
        <f>IFERROR(INDEX('на отправку (3)'!S:S,MATCH($V28,'на отправку (3)'!$B:$B,0),1),0)</f>
        <v>70</v>
      </c>
      <c r="P28" s="92">
        <f>IFERROR(INDEX('на отправку (3)'!T:T,MATCH($V28,'на отправку (3)'!$B:$B,0),1),0)</f>
        <v>72</v>
      </c>
      <c r="Q28" s="92">
        <f>IFERROR(INDEX('на отправку (3)'!U:U,MATCH($V28,'на отправку (3)'!$B:$B,0),1),0)</f>
        <v>0.97222222199999997</v>
      </c>
      <c r="R28" s="129">
        <f>IFERROR(INDEX('на отправку (3)'!V:V,MATCH($V28,'на отправку (3)'!$B:$B,0),1),0)</f>
        <v>0</v>
      </c>
      <c r="S28" s="92">
        <f>IFERROR(INDEX('на отправку (3)'!W:W,MATCH($V28,'на отправку (3)'!$B:$B,0),1),0)</f>
        <v>0</v>
      </c>
      <c r="U28" s="71">
        <f t="shared" ref="U28:U32" si="5">IF(J28&gt;0,1,0)</f>
        <v>1</v>
      </c>
      <c r="V28" s="89" t="str">
        <f t="shared" ref="V28:V32" si="6">CONCATENATE($U$1,"№",C28)</f>
        <v>021130№16</v>
      </c>
      <c r="W28" s="8">
        <f>IFERROR(INDEX('на отправку (3)'!AB:AB,MATCH($V28,'на отправку (3)'!$B:$B,0),1),0)</f>
        <v>0.94674221000000003</v>
      </c>
      <c r="X28" s="8">
        <f>IFERROR(INDEX('на отправку (3)'!AC:AC,MATCH($V28,'на отправку (3)'!$B:$B,0),1),0)</f>
        <v>1</v>
      </c>
      <c r="Y28" s="8">
        <v>6</v>
      </c>
      <c r="Z28" s="8">
        <f t="shared" si="2"/>
        <v>6</v>
      </c>
    </row>
    <row r="29" spans="1:26" ht="45" customHeight="1" x14ac:dyDescent="0.25">
      <c r="A29" s="201" t="s">
        <v>3129</v>
      </c>
      <c r="B29" s="184">
        <v>19</v>
      </c>
      <c r="C29" s="123" t="s">
        <v>2450</v>
      </c>
      <c r="D29" s="92">
        <f>IFERROR(INDEX('на отправку (3)'!G:G,MATCH($V29,'на отправку (3)'!$B:$B,0),1),0)</f>
        <v>161</v>
      </c>
      <c r="E29" s="92">
        <f>IFERROR(INDEX('на отправку (3)'!H:H,MATCH($V29,'на отправку (3)'!$B:$B,0),1),0)</f>
        <v>161</v>
      </c>
      <c r="F29" s="92">
        <f>IFERROR(INDEX('на отправку (3)'!I:I,MATCH($V29,'на отправку (3)'!$B:$B,0),1),0)</f>
        <v>1</v>
      </c>
      <c r="G29" s="192" t="str">
        <f>IFERROR(INDEX('на отправку (3)'!J:J,MATCH($V29,'на отправку (3)'!$B:$B,0),1),0)</f>
        <v>x</v>
      </c>
      <c r="H29" s="92">
        <f>IFERROR(INDEX('на отправку (3)'!K:K,MATCH($V29,'на отправку (3)'!$B:$B,0),1),0)/100</f>
        <v>0</v>
      </c>
      <c r="I29" s="192" t="str">
        <f>IFERROR(INDEX('на отправку (3)'!M:M,MATCH($V29,'на отправку (3)'!$B:$B,0),1),0)</f>
        <v>x</v>
      </c>
      <c r="J29" s="129">
        <f>IFERROR(INDEX('на отправку (3)'!N:N,MATCH($V29,'на отправку (3)'!$B:$B,0),1),0)</f>
        <v>6</v>
      </c>
      <c r="K29" s="92">
        <f>IFERROR(INDEX('на отправку (3)'!O:O,MATCH($V29,'на отправку (3)'!$B:$B,0),1),0)</f>
        <v>2</v>
      </c>
      <c r="L29" s="92">
        <f>IFERROR(INDEX('на отправку (3)'!P:P,MATCH($V29,'на отправку (3)'!$B:$B,0),1),0)</f>
        <v>4</v>
      </c>
      <c r="M29" s="92">
        <f>IFERROR(INDEX('на отправку (3)'!Q:Q,MATCH($V29,'на отправку (3)'!$B:$B,0),1),0)</f>
        <v>1</v>
      </c>
      <c r="N29" s="92">
        <f>IFERROR(INDEX('на отправку (3)'!R:R,MATCH($V29,'на отправку (3)'!$B:$B,0),1),0)</f>
        <v>0</v>
      </c>
      <c r="O29" s="92">
        <f>IFERROR(INDEX('на отправку (3)'!S:S,MATCH($V29,'на отправку (3)'!$B:$B,0),1),0)</f>
        <v>362</v>
      </c>
      <c r="P29" s="92">
        <f>IFERROR(INDEX('на отправку (3)'!T:T,MATCH($V29,'на отправку (3)'!$B:$B,0),1),0)</f>
        <v>362</v>
      </c>
      <c r="Q29" s="92">
        <f>IFERROR(INDEX('на отправку (3)'!U:U,MATCH($V29,'на отправку (3)'!$B:$B,0),1),0)</f>
        <v>1</v>
      </c>
      <c r="R29" s="129">
        <f>IFERROR(INDEX('на отправку (3)'!V:V,MATCH($V29,'на отправку (3)'!$B:$B,0),1),0)</f>
        <v>0</v>
      </c>
      <c r="S29" s="92">
        <f>IFERROR(INDEX('на отправку (3)'!W:W,MATCH($V29,'на отправку (3)'!$B:$B,0),1),0)</f>
        <v>0</v>
      </c>
      <c r="U29" s="71">
        <f t="shared" si="5"/>
        <v>1</v>
      </c>
      <c r="V29" s="89" t="str">
        <f t="shared" si="6"/>
        <v>021130№17</v>
      </c>
      <c r="W29" s="8">
        <f>IFERROR(INDEX('на отправку (3)'!AB:AB,MATCH($V29,'на отправку (3)'!$B:$B,0),1),0)</f>
        <v>0.98260073299999995</v>
      </c>
      <c r="X29" s="8">
        <f>IFERROR(INDEX('на отправку (3)'!AC:AC,MATCH($V29,'на отправку (3)'!$B:$B,0),1),0)</f>
        <v>1</v>
      </c>
      <c r="Y29" s="8">
        <v>6</v>
      </c>
      <c r="Z29" s="8">
        <f t="shared" si="2"/>
        <v>6</v>
      </c>
    </row>
    <row r="30" spans="1:26" ht="47.25" customHeight="1" x14ac:dyDescent="0.25">
      <c r="A30" s="201" t="s">
        <v>3130</v>
      </c>
      <c r="B30" s="184">
        <v>20</v>
      </c>
      <c r="C30" s="123" t="s">
        <v>2451</v>
      </c>
      <c r="D30" s="92">
        <f>IFERROR(INDEX('на отправку (3)'!G:G,MATCH($V30,'на отправку (3)'!$B:$B,0),1),0)</f>
        <v>314</v>
      </c>
      <c r="E30" s="92">
        <f>IFERROR(INDEX('на отправку (3)'!H:H,MATCH($V30,'на отправку (3)'!$B:$B,0),1),0)</f>
        <v>326</v>
      </c>
      <c r="F30" s="92">
        <f>IFERROR(INDEX('на отправку (3)'!I:I,MATCH($V30,'на отправку (3)'!$B:$B,0),1),0)</f>
        <v>0.963190184</v>
      </c>
      <c r="G30" s="192" t="str">
        <f>IFERROR(INDEX('на отправку (3)'!J:J,MATCH($V30,'на отправку (3)'!$B:$B,0),1),0)</f>
        <v>x</v>
      </c>
      <c r="H30" s="92">
        <f>IFERROR(INDEX('на отправку (3)'!K:K,MATCH($V30,'на отправку (3)'!$B:$B,0),1),0)/100</f>
        <v>1.7200848E-4</v>
      </c>
      <c r="I30" s="192" t="str">
        <f>IFERROR(INDEX('на отправку (3)'!M:M,MATCH($V30,'на отправку (3)'!$B:$B,0),1),0)</f>
        <v>x</v>
      </c>
      <c r="J30" s="129">
        <f>IFERROR(INDEX('на отправку (3)'!N:N,MATCH($V30,'на отправку (3)'!$B:$B,0),1),0)</f>
        <v>6</v>
      </c>
      <c r="K30" s="92">
        <f>IFERROR(INDEX('на отправку (3)'!O:O,MATCH($V30,'на отправку (3)'!$B:$B,0),1),0)</f>
        <v>0</v>
      </c>
      <c r="L30" s="92">
        <f>IFERROR(INDEX('на отправку (3)'!P:P,MATCH($V30,'на отправку (3)'!$B:$B,0),1),0)</f>
        <v>4</v>
      </c>
      <c r="M30" s="92">
        <f>IFERROR(INDEX('на отправку (3)'!Q:Q,MATCH($V30,'на отправку (3)'!$B:$B,0),1),0)</f>
        <v>1</v>
      </c>
      <c r="N30" s="92">
        <f>IFERROR(INDEX('на отправку (3)'!R:R,MATCH($V30,'на отправку (3)'!$B:$B,0),1),0)</f>
        <v>0</v>
      </c>
      <c r="O30" s="92">
        <f>IFERROR(INDEX('на отправку (3)'!S:S,MATCH($V30,'на отправку (3)'!$B:$B,0),1),0)</f>
        <v>214</v>
      </c>
      <c r="P30" s="92">
        <f>IFERROR(INDEX('на отправку (3)'!T:T,MATCH($V30,'на отправку (3)'!$B:$B,0),1),0)</f>
        <v>226</v>
      </c>
      <c r="Q30" s="92">
        <f>IFERROR(INDEX('на отправку (3)'!U:U,MATCH($V30,'на отправку (3)'!$B:$B,0),1),0)</f>
        <v>0.94690265500000004</v>
      </c>
      <c r="R30" s="129">
        <f>IFERROR(INDEX('на отправку (3)'!V:V,MATCH($V30,'на отправку (3)'!$B:$B,0),1),0)</f>
        <v>0</v>
      </c>
      <c r="S30" s="92">
        <f>IFERROR(INDEX('на отправку (3)'!W:W,MATCH($V30,'на отправку (3)'!$B:$B,0),1),0)</f>
        <v>0</v>
      </c>
      <c r="U30" s="71">
        <f t="shared" si="5"/>
        <v>1</v>
      </c>
      <c r="V30" s="89" t="str">
        <f t="shared" si="6"/>
        <v>021130№18</v>
      </c>
      <c r="W30" s="8">
        <f>IFERROR(INDEX('на отправку (3)'!AB:AB,MATCH($V30,'на отправку (3)'!$B:$B,0),1),0)</f>
        <v>0.96027201100000004</v>
      </c>
      <c r="X30" s="8">
        <f>IFERROR(INDEX('на отправку (3)'!AC:AC,MATCH($V30,'на отправку (3)'!$B:$B,0),1),0)</f>
        <v>1</v>
      </c>
      <c r="Y30" s="8">
        <v>6</v>
      </c>
      <c r="Z30" s="8">
        <f t="shared" si="2"/>
        <v>6</v>
      </c>
    </row>
    <row r="31" spans="1:26" ht="50.25" customHeight="1" x14ac:dyDescent="0.25">
      <c r="A31" s="201" t="s">
        <v>3131</v>
      </c>
      <c r="B31" s="184">
        <v>21</v>
      </c>
      <c r="C31" s="123" t="s">
        <v>2452</v>
      </c>
      <c r="D31" s="92">
        <f>IFERROR(INDEX('на отправку (3)'!G:G,MATCH($V31,'на отправку (3)'!$B:$B,0),1),0)</f>
        <v>123</v>
      </c>
      <c r="E31" s="92">
        <f>IFERROR(INDEX('на отправку (3)'!H:H,MATCH($V31,'на отправку (3)'!$B:$B,0),1),0)</f>
        <v>123</v>
      </c>
      <c r="F31" s="92">
        <f>IFERROR(INDEX('на отправку (3)'!I:I,MATCH($V31,'на отправку (3)'!$B:$B,0),1),0)</f>
        <v>1</v>
      </c>
      <c r="G31" s="192" t="str">
        <f>IFERROR(INDEX('на отправку (3)'!J:J,MATCH($V31,'на отправку (3)'!$B:$B,0),1),0)</f>
        <v>x</v>
      </c>
      <c r="H31" s="92">
        <f>IFERROR(INDEX('на отправку (3)'!K:K,MATCH($V31,'на отправку (3)'!$B:$B,0),1),0)/100</f>
        <v>3.7500000000000001E-4</v>
      </c>
      <c r="I31" s="192" t="str">
        <f>IFERROR(INDEX('на отправку (3)'!M:M,MATCH($V31,'на отправку (3)'!$B:$B,0),1),0)</f>
        <v>x</v>
      </c>
      <c r="J31" s="129">
        <f>IFERROR(INDEX('на отправку (3)'!N:N,MATCH($V31,'на отправку (3)'!$B:$B,0),1),0)</f>
        <v>6</v>
      </c>
      <c r="K31" s="92">
        <f>IFERROR(INDEX('на отправку (3)'!O:O,MATCH($V31,'на отправку (3)'!$B:$B,0),1),0)</f>
        <v>2</v>
      </c>
      <c r="L31" s="92">
        <f>IFERROR(INDEX('на отправку (3)'!P:P,MATCH($V31,'на отправку (3)'!$B:$B,0),1),0)</f>
        <v>4</v>
      </c>
      <c r="M31" s="92">
        <f>IFERROR(INDEX('на отправку (3)'!Q:Q,MATCH($V31,'на отправку (3)'!$B:$B,0),1),0)</f>
        <v>1</v>
      </c>
      <c r="N31" s="92">
        <f>IFERROR(INDEX('на отправку (3)'!R:R,MATCH($V31,'на отправку (3)'!$B:$B,0),1),0)</f>
        <v>0</v>
      </c>
      <c r="O31" s="92">
        <f>IFERROR(INDEX('на отправку (3)'!S:S,MATCH($V31,'на отправку (3)'!$B:$B,0),1),0)</f>
        <v>160</v>
      </c>
      <c r="P31" s="92">
        <f>IFERROR(INDEX('на отправку (3)'!T:T,MATCH($V31,'на отправку (3)'!$B:$B,0),1),0)</f>
        <v>166</v>
      </c>
      <c r="Q31" s="92">
        <f>IFERROR(INDEX('на отправку (3)'!U:U,MATCH($V31,'на отправку (3)'!$B:$B,0),1),0)</f>
        <v>0.96385542199999996</v>
      </c>
      <c r="R31" s="129">
        <f>IFERROR(INDEX('на отправку (3)'!V:V,MATCH($V31,'на отправку (3)'!$B:$B,0),1),0)</f>
        <v>0</v>
      </c>
      <c r="S31" s="92">
        <f>IFERROR(INDEX('на отправку (3)'!W:W,MATCH($V31,'на отправку (3)'!$B:$B,0),1),0)</f>
        <v>0</v>
      </c>
      <c r="U31" s="71">
        <f t="shared" si="5"/>
        <v>1</v>
      </c>
      <c r="V31" s="89" t="str">
        <f t="shared" si="6"/>
        <v>021130№19</v>
      </c>
      <c r="W31" s="8">
        <f>IFERROR(INDEX('на отправку (3)'!AB:AB,MATCH($V31,'на отправку (3)'!$B:$B,0),1),0)</f>
        <v>0.96570972899999996</v>
      </c>
      <c r="X31" s="8">
        <f>IFERROR(INDEX('на отправку (3)'!AC:AC,MATCH($V31,'на отправку (3)'!$B:$B,0),1),0)</f>
        <v>1</v>
      </c>
      <c r="Y31" s="8">
        <v>6</v>
      </c>
      <c r="Z31" s="8">
        <f t="shared" si="2"/>
        <v>6</v>
      </c>
    </row>
    <row r="32" spans="1:26" ht="78.75" x14ac:dyDescent="0.25">
      <c r="A32" s="201" t="s">
        <v>3132</v>
      </c>
      <c r="B32" s="184">
        <v>22</v>
      </c>
      <c r="C32" s="123" t="s">
        <v>2453</v>
      </c>
      <c r="D32" s="92">
        <f>IFERROR(INDEX('на отправку (3)'!G:G,MATCH($V32,'на отправку (3)'!$B:$B,0),1),0)</f>
        <v>47</v>
      </c>
      <c r="E32" s="92">
        <f>IFERROR(INDEX('на отправку (3)'!H:H,MATCH($V32,'на отправку (3)'!$B:$B,0),1),0)</f>
        <v>47</v>
      </c>
      <c r="F32" s="92">
        <f>IFERROR(INDEX('на отправку (3)'!I:I,MATCH($V32,'на отправку (3)'!$B:$B,0),1),0)</f>
        <v>1</v>
      </c>
      <c r="G32" s="192" t="str">
        <f>IFERROR(INDEX('на отправку (3)'!J:J,MATCH($V32,'на отправку (3)'!$B:$B,0),1),0)</f>
        <v>x</v>
      </c>
      <c r="H32" s="92">
        <f>IFERROR(INDEX('на отправку (3)'!K:K,MATCH($V32,'на отправку (3)'!$B:$B,0),1),0)/100</f>
        <v>0</v>
      </c>
      <c r="I32" s="192" t="str">
        <f>IFERROR(INDEX('на отправку (3)'!M:M,MATCH($V32,'на отправку (3)'!$B:$B,0),1),0)</f>
        <v>x</v>
      </c>
      <c r="J32" s="129">
        <f>IFERROR(INDEX('на отправку (3)'!N:N,MATCH($V32,'на отправку (3)'!$B:$B,0),1),0)</f>
        <v>6</v>
      </c>
      <c r="K32" s="92">
        <f>IFERROR(INDEX('на отправку (3)'!O:O,MATCH($V32,'на отправку (3)'!$B:$B,0),1),0)</f>
        <v>2</v>
      </c>
      <c r="L32" s="92">
        <f>IFERROR(INDEX('на отправку (3)'!P:P,MATCH($V32,'на отправку (3)'!$B:$B,0),1),0)</f>
        <v>4</v>
      </c>
      <c r="M32" s="92">
        <f>IFERROR(INDEX('на отправку (3)'!Q:Q,MATCH($V32,'на отправку (3)'!$B:$B,0),1),0)</f>
        <v>1</v>
      </c>
      <c r="N32" s="92">
        <f>IFERROR(INDEX('на отправку (3)'!R:R,MATCH($V32,'на отправку (3)'!$B:$B,0),1),0)</f>
        <v>0</v>
      </c>
      <c r="O32" s="92">
        <f>IFERROR(INDEX('на отправку (3)'!S:S,MATCH($V32,'на отправку (3)'!$B:$B,0),1),0)</f>
        <v>109</v>
      </c>
      <c r="P32" s="92">
        <f>IFERROR(INDEX('на отправку (3)'!T:T,MATCH($V32,'на отправку (3)'!$B:$B,0),1),0)</f>
        <v>109</v>
      </c>
      <c r="Q32" s="92">
        <f>IFERROR(INDEX('на отправку (3)'!U:U,MATCH($V32,'на отправку (3)'!$B:$B,0),1),0)</f>
        <v>1</v>
      </c>
      <c r="R32" s="129">
        <f>IFERROR(INDEX('на отправку (3)'!V:V,MATCH($V32,'на отправку (3)'!$B:$B,0),1),0)</f>
        <v>0</v>
      </c>
      <c r="S32" s="92">
        <f>IFERROR(INDEX('на отправку (3)'!W:W,MATCH($V32,'на отправку (3)'!$B:$B,0),1),0)</f>
        <v>0</v>
      </c>
      <c r="U32" s="71">
        <f t="shared" si="5"/>
        <v>1</v>
      </c>
      <c r="V32" s="89" t="str">
        <f t="shared" si="6"/>
        <v>021130№20</v>
      </c>
      <c r="W32" s="8">
        <f>IFERROR(INDEX('на отправку (3)'!AB:AB,MATCH($V32,'на отправку (3)'!$B:$B,0),1),0)</f>
        <v>0.8075</v>
      </c>
      <c r="X32" s="8">
        <f>IFERROR(INDEX('на отправку (3)'!AC:AC,MATCH($V32,'на отправку (3)'!$B:$B,0),1),0)</f>
        <v>1</v>
      </c>
      <c r="Y32" s="8">
        <v>6</v>
      </c>
      <c r="Z32" s="8">
        <f t="shared" si="2"/>
        <v>6</v>
      </c>
    </row>
    <row r="33" spans="1:27" s="136" customFormat="1" ht="21" customHeight="1" x14ac:dyDescent="0.25">
      <c r="A33" s="202"/>
      <c r="B33" s="187"/>
      <c r="C33" s="134"/>
      <c r="D33" s="135" t="s">
        <v>15</v>
      </c>
      <c r="E33" s="135"/>
      <c r="F33" s="135"/>
      <c r="G33" s="190"/>
      <c r="H33" s="135"/>
      <c r="I33" s="193"/>
      <c r="J33" s="139">
        <f>SUM(J34:J37)</f>
        <v>0</v>
      </c>
      <c r="K33" s="135"/>
      <c r="L33" s="135"/>
      <c r="M33" s="135"/>
      <c r="N33" s="135"/>
      <c r="O33" s="135"/>
      <c r="P33" s="135"/>
      <c r="Q33" s="135"/>
      <c r="R33" s="135"/>
      <c r="S33" s="135"/>
      <c r="U33" s="137"/>
      <c r="W33" s="137"/>
      <c r="X33" s="137"/>
      <c r="Y33" s="137"/>
      <c r="Z33" s="8"/>
    </row>
    <row r="34" spans="1:27" ht="42.75" customHeight="1" x14ac:dyDescent="0.25">
      <c r="A34" s="201" t="s">
        <v>3133</v>
      </c>
      <c r="B34" s="184">
        <v>23</v>
      </c>
      <c r="C34" s="123" t="s">
        <v>2454</v>
      </c>
      <c r="D34" s="92">
        <f>IFERROR(INDEX('на отправку (3)'!G:G,MATCH($V34,'на отправку (3)'!$B:$B,0),1),0)</f>
        <v>0</v>
      </c>
      <c r="E34" s="92">
        <f>IFERROR(INDEX('на отправку (3)'!H:H,MATCH($V34,'на отправку (3)'!$B:$B,0),1),0)</f>
        <v>0</v>
      </c>
      <c r="F34" s="92">
        <f>IFERROR(INDEX('на отправку (3)'!I:I,MATCH($V34,'на отправку (3)'!$B:$B,0),1),0)</f>
        <v>0</v>
      </c>
      <c r="G34" s="191" t="str">
        <f>IFERROR(INDEX('на отправку (3)'!J:J,MATCH($V34,'на отправку (3)'!$B:$B,0),1),0)</f>
        <v>x</v>
      </c>
      <c r="H34" s="92">
        <f>IFERROR(INDEX('на отправку (3)'!K:K,MATCH($V34,'на отправку (3)'!$B:$B,0),1),0)/100</f>
        <v>0</v>
      </c>
      <c r="I34" s="191" t="str">
        <f>IFERROR(INDEX('на отправку (3)'!M:M,MATCH($V34,'на отправку (3)'!$B:$B,0),1),0)</f>
        <v>x</v>
      </c>
      <c r="J34" s="129">
        <f>IFERROR(INDEX('на отправку (3)'!N:N,MATCH($V34,'на отправку (3)'!$B:$B,0),1),0)</f>
        <v>0</v>
      </c>
      <c r="K34" s="92">
        <f>IFERROR(INDEX('на отправку (3)'!O:O,MATCH($V34,'на отправку (3)'!$B:$B,0),1),0)</f>
        <v>0</v>
      </c>
      <c r="L34" s="92">
        <f>IFERROR(INDEX('на отправку (3)'!P:P,MATCH($V34,'на отправку (3)'!$B:$B,0),1),0)</f>
        <v>0</v>
      </c>
      <c r="M34" s="92">
        <f>IFERROR(INDEX('на отправку (3)'!Q:Q,MATCH($V34,'на отправку (3)'!$B:$B,0),1),0)</f>
        <v>0</v>
      </c>
      <c r="N34" s="92">
        <f>IFERROR(INDEX('на отправку (3)'!R:R,MATCH($V34,'на отправку (3)'!$B:$B,0),1),0)</f>
        <v>0</v>
      </c>
      <c r="O34" s="92">
        <f>IFERROR(INDEX('на отправку (3)'!S:S,MATCH($V34,'на отправку (3)'!$B:$B,0),1),0)</f>
        <v>0</v>
      </c>
      <c r="P34" s="92">
        <f>IFERROR(INDEX('на отправку (3)'!T:T,MATCH($V34,'на отправку (3)'!$B:$B,0),1),0)</f>
        <v>0</v>
      </c>
      <c r="Q34" s="92">
        <f>IFERROR(INDEX('на отправку (3)'!U:U,MATCH($V34,'на отправку (3)'!$B:$B,0),1),0)</f>
        <v>0</v>
      </c>
      <c r="R34" s="129">
        <f>IFERROR(INDEX('на отправку (3)'!V:V,MATCH($V34,'на отправку (3)'!$B:$B,0),1),0)</f>
        <v>0</v>
      </c>
      <c r="S34" s="92">
        <f>IFERROR(INDEX('на отправку (3)'!W:W,MATCH($V34,'на отправку (3)'!$B:$B,0),1),0)</f>
        <v>0</v>
      </c>
      <c r="U34" s="71">
        <f t="shared" ref="U34" si="7">IF(J34&gt;0,1,0)</f>
        <v>0</v>
      </c>
      <c r="V34" s="89" t="str">
        <f t="shared" ref="V34" si="8">CONCATENATE($U$1,"№",C34)</f>
        <v>021130№21</v>
      </c>
      <c r="W34" s="8">
        <f>IFERROR(INDEX('на отправку (3)'!AB:AB,MATCH($V34,'на отправку (3)'!$B:$B,0),1),0)</f>
        <v>0.39646335199999999</v>
      </c>
      <c r="X34" s="8">
        <f>IFERROR(INDEX('на отправку (3)'!AC:AC,MATCH($V34,'на отправку (3)'!$B:$B,0),1),0)</f>
        <v>1</v>
      </c>
      <c r="Y34" s="8">
        <v>8</v>
      </c>
      <c r="Z34" s="8">
        <f t="shared" si="2"/>
        <v>0</v>
      </c>
    </row>
    <row r="35" spans="1:27" ht="56.25" customHeight="1" x14ac:dyDescent="0.25">
      <c r="A35" s="201" t="s">
        <v>3134</v>
      </c>
      <c r="B35" s="184">
        <v>24</v>
      </c>
      <c r="C35" s="123">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1" t="str">
        <f>IFERROR(INDEX('на отправку (3)'!J:J,MATCH($V35,'на отправку (3)'!$B:$B,0),1),0)</f>
        <v>x</v>
      </c>
      <c r="H35" s="92">
        <f>IFERROR(INDEX('на отправку (3)'!K:K,MATCH($V35,'на отправку (3)'!$B:$B,0),1),0)/100</f>
        <v>0</v>
      </c>
      <c r="I35" s="191" t="str">
        <f>IFERROR(INDEX('на отправку (3)'!M:M,MATCH($V35,'на отправку (3)'!$B:$B,0),1),0)</f>
        <v>x</v>
      </c>
      <c r="J35" s="129">
        <f>IFERROR(INDEX('на отправку (3)'!N:N,MATCH($V35,'на отправку (3)'!$B:$B,0),1),0)</f>
        <v>0</v>
      </c>
      <c r="K35" s="92">
        <f>IFERROR(INDEX('на отправку (3)'!O:O,MATCH($V35,'на отправку (3)'!$B:$B,0),1),0)</f>
        <v>0</v>
      </c>
      <c r="L35" s="92">
        <f>IFERROR(INDEX('на отправку (3)'!P:P,MATCH($V35,'на отправку (3)'!$B:$B,0),1),0)</f>
        <v>0</v>
      </c>
      <c r="M35" s="92">
        <f>IFERROR(INDEX('на отправку (3)'!Q:Q,MATCH($V35,'на отправку (3)'!$B:$B,0),1),0)</f>
        <v>0</v>
      </c>
      <c r="N35" s="92">
        <f>IFERROR(INDEX('на отправку (3)'!R:R,MATCH($V35,'на отправку (3)'!$B:$B,0),1),0)</f>
        <v>0</v>
      </c>
      <c r="O35" s="92">
        <f>IFERROR(INDEX('на отправку (3)'!S:S,MATCH($V35,'на отправку (3)'!$B:$B,0),1),0)</f>
        <v>0</v>
      </c>
      <c r="P35" s="92">
        <f>IFERROR(INDEX('на отправку (3)'!T:T,MATCH($V35,'на отправку (3)'!$B:$B,0),1),0)</f>
        <v>0</v>
      </c>
      <c r="Q35" s="92">
        <f>IFERROR(INDEX('на отправку (3)'!U:U,MATCH($V35,'на отправку (3)'!$B:$B,0),1),0)</f>
        <v>0</v>
      </c>
      <c r="R35" s="129">
        <f>IFERROR(INDEX('на отправку (3)'!V:V,MATCH($V35,'на отправку (3)'!$B:$B,0),1),0)</f>
        <v>0</v>
      </c>
      <c r="S35" s="92">
        <f>IFERROR(INDEX('на отправку (3)'!W:W,MATCH($V35,'на отправку (3)'!$B:$B,0),1),0)</f>
        <v>0</v>
      </c>
      <c r="U35" s="71">
        <f t="shared" ref="U35:U37" si="9">IF(J35&gt;0,1,0)</f>
        <v>0</v>
      </c>
      <c r="V35" s="89" t="str">
        <f t="shared" ref="V35:V37" si="10">CONCATENATE($U$1,"№",C35)</f>
        <v>021130№23</v>
      </c>
      <c r="W35" s="8">
        <f>IFERROR(INDEX('на отправку (3)'!AB:AB,MATCH($V35,'на отправку (3)'!$B:$B,0),1),0)</f>
        <v>0.6</v>
      </c>
      <c r="X35" s="8">
        <f>IFERROR(INDEX('на отправку (3)'!AC:AC,MATCH($V35,'на отправку (3)'!$B:$B,0),1),0)</f>
        <v>1</v>
      </c>
      <c r="Y35" s="8">
        <v>9</v>
      </c>
      <c r="Z35" s="8">
        <f t="shared" si="2"/>
        <v>0</v>
      </c>
    </row>
    <row r="36" spans="1:27" ht="60" customHeight="1" x14ac:dyDescent="0.25">
      <c r="A36" s="201" t="s">
        <v>3135</v>
      </c>
      <c r="B36" s="184">
        <v>25</v>
      </c>
      <c r="C36" s="123">
        <v>24</v>
      </c>
      <c r="D36" s="92">
        <f>IFERROR(INDEX('на отправку (3)'!G:G,MATCH($V36,'на отправку (3)'!$B:$B,0),1),0)</f>
        <v>0</v>
      </c>
      <c r="E36" s="92">
        <f>IFERROR(INDEX('на отправку (3)'!H:H,MATCH($V36,'на отправку (3)'!$B:$B,0),1),0)</f>
        <v>0</v>
      </c>
      <c r="F36" s="92">
        <f>IFERROR(INDEX('на отправку (3)'!I:I,MATCH($V36,'на отправку (3)'!$B:$B,0),1),0)</f>
        <v>0</v>
      </c>
      <c r="G36" s="191" t="str">
        <f>IFERROR(INDEX('на отправку (3)'!J:J,MATCH($V36,'на отправку (3)'!$B:$B,0),1),0)</f>
        <v>x</v>
      </c>
      <c r="H36" s="92">
        <f>IFERROR(INDEX('на отправку (3)'!K:K,MATCH($V36,'на отправку (3)'!$B:$B,0),1),0)/100</f>
        <v>0</v>
      </c>
      <c r="I36" s="191" t="str">
        <f>IFERROR(INDEX('на отправку (3)'!M:M,MATCH($V36,'на отправку (3)'!$B:$B,0),1),0)</f>
        <v>x</v>
      </c>
      <c r="J36" s="129">
        <f>IFERROR(INDEX('на отправку (3)'!N:N,MATCH($V36,'на отправку (3)'!$B:$B,0),1),0)</f>
        <v>0</v>
      </c>
      <c r="K36" s="92">
        <f>IFERROR(INDEX('на отправку (3)'!O:O,MATCH($V36,'на отправку (3)'!$B:$B,0),1),0)</f>
        <v>0</v>
      </c>
      <c r="L36" s="92">
        <f>IFERROR(INDEX('на отправку (3)'!P:P,MATCH($V36,'на отправку (3)'!$B:$B,0),1),0)</f>
        <v>0</v>
      </c>
      <c r="M36" s="92">
        <f>IFERROR(INDEX('на отправку (3)'!Q:Q,MATCH($V36,'на отправку (3)'!$B:$B,0),1),0)</f>
        <v>0</v>
      </c>
      <c r="N36" s="92">
        <f>IFERROR(INDEX('на отправку (3)'!R:R,MATCH($V36,'на отправку (3)'!$B:$B,0),1),0)</f>
        <v>0</v>
      </c>
      <c r="O36" s="92">
        <f>IFERROR(INDEX('на отправку (3)'!S:S,MATCH($V36,'на отправку (3)'!$B:$B,0),1),0)</f>
        <v>0</v>
      </c>
      <c r="P36" s="92">
        <f>IFERROR(INDEX('на отправку (3)'!T:T,MATCH($V36,'на отправку (3)'!$B:$B,0),1),0)</f>
        <v>0</v>
      </c>
      <c r="Q36" s="92">
        <f>IFERROR(INDEX('на отправку (3)'!U:U,MATCH($V36,'на отправку (3)'!$B:$B,0),1),0)</f>
        <v>0</v>
      </c>
      <c r="R36" s="129">
        <f>IFERROR(INDEX('на отправку (3)'!V:V,MATCH($V36,'на отправку (3)'!$B:$B,0),1),0)</f>
        <v>0</v>
      </c>
      <c r="S36" s="92">
        <f>IFERROR(INDEX('на отправку (3)'!W:W,MATCH($V36,'на отправку (3)'!$B:$B,0),1),0)</f>
        <v>0</v>
      </c>
      <c r="U36" s="71">
        <f t="shared" si="9"/>
        <v>0</v>
      </c>
      <c r="V36" s="89" t="str">
        <f t="shared" si="10"/>
        <v>021130№24</v>
      </c>
      <c r="W36" s="8">
        <f>IFERROR(INDEX('на отправку (3)'!AB:AB,MATCH($V36,'на отправку (3)'!$B:$B,0),1),0)</f>
        <v>0.381578947</v>
      </c>
      <c r="X36" s="8">
        <f>IFERROR(INDEX('на отправку (3)'!AC:AC,MATCH($V36,'на отправку (3)'!$B:$B,0),1),0)</f>
        <v>1</v>
      </c>
      <c r="Y36" s="8">
        <v>9</v>
      </c>
      <c r="Z36" s="8">
        <f t="shared" si="2"/>
        <v>0</v>
      </c>
    </row>
    <row r="37" spans="1:27" ht="46.5" customHeight="1" x14ac:dyDescent="0.25">
      <c r="A37" s="201" t="s">
        <v>3136</v>
      </c>
      <c r="B37" s="184">
        <v>26</v>
      </c>
      <c r="C37" s="123">
        <v>25</v>
      </c>
      <c r="D37" s="92">
        <f>IFERROR(INDEX('на отправку (3)'!G:G,MATCH($V37,'на отправку (3)'!$B:$B,0),1),0)</f>
        <v>0</v>
      </c>
      <c r="E37" s="92">
        <f>IFERROR(INDEX('на отправку (3)'!H:H,MATCH($V37,'на отправку (3)'!$B:$B,0),1),0)</f>
        <v>0</v>
      </c>
      <c r="F37" s="92">
        <f>IFERROR(INDEX('на отправку (3)'!I:I,MATCH($V37,'на отправку (3)'!$B:$B,0),1),0)</f>
        <v>0</v>
      </c>
      <c r="G37" s="191">
        <f>IFERROR(INDEX('на отправку (3)'!J:J,MATCH($V37,'на отправку (3)'!$B:$B,0),1),0)</f>
        <v>1</v>
      </c>
      <c r="H37" s="92">
        <f>IFERROR(INDEX('на отправку (3)'!K:K,MATCH($V37,'на отправку (3)'!$B:$B,0),1),0)</f>
        <v>0</v>
      </c>
      <c r="I37" s="191" t="str">
        <f>IFERROR(INDEX('на отправку (3)'!M:M,MATCH($V37,'на отправку (3)'!$B:$B,0),1),0)</f>
        <v>x</v>
      </c>
      <c r="J37" s="129">
        <f>IFERROR(INDEX('на отправку (3)'!N:N,MATCH($V37,'на отправку (3)'!$B:$B,0),1),0)</f>
        <v>0</v>
      </c>
      <c r="K37" s="92">
        <f>IFERROR(INDEX('на отправку (3)'!O:O,MATCH($V37,'на отправку (3)'!$B:$B,0),1),0)</f>
        <v>0</v>
      </c>
      <c r="L37" s="92">
        <f>IFERROR(INDEX('на отправку (3)'!P:P,MATCH($V37,'на отправку (3)'!$B:$B,0),1),0)</f>
        <v>0</v>
      </c>
      <c r="M37" s="92">
        <f>IFERROR(INDEX('на отправку (3)'!Q:Q,MATCH($V37,'на отправку (3)'!$B:$B,0),1),0)</f>
        <v>0</v>
      </c>
      <c r="N37" s="92">
        <f>IFERROR(INDEX('на отправку (3)'!R:R,MATCH($V37,'на отправку (3)'!$B:$B,0),1),0)</f>
        <v>0</v>
      </c>
      <c r="O37" s="92">
        <f>IFERROR(INDEX('на отправку (3)'!S:S,MATCH($V37,'на отправку (3)'!$B:$B,0),1),0)</f>
        <v>0</v>
      </c>
      <c r="P37" s="92">
        <f>IFERROR(INDEX('на отправку (3)'!T:T,MATCH($V37,'на отправку (3)'!$B:$B,0),1),0)</f>
        <v>0</v>
      </c>
      <c r="Q37" s="92">
        <f>IFERROR(INDEX('на отправку (3)'!U:U,MATCH($V37,'на отправку (3)'!$B:$B,0),1),0)</f>
        <v>0</v>
      </c>
      <c r="R37" s="129">
        <f>IFERROR(INDEX('на отправку (3)'!V:V,MATCH($V37,'на отправку (3)'!$B:$B,0),1),0)</f>
        <v>0</v>
      </c>
      <c r="S37" s="92">
        <f>IFERROR(INDEX('на отправку (3)'!W:W,MATCH($V37,'на отправку (3)'!$B:$B,0),1),0)</f>
        <v>0</v>
      </c>
      <c r="U37" s="71">
        <f t="shared" si="9"/>
        <v>0</v>
      </c>
      <c r="V37" s="89" t="str">
        <f t="shared" si="10"/>
        <v>021130№25</v>
      </c>
      <c r="W37" s="8">
        <f>IFERROR(INDEX('на отправку (3)'!AB:AB,MATCH($V37,'на отправку (3)'!$B:$B,0),1),0)</f>
        <v>0.97159166299999999</v>
      </c>
      <c r="X37" s="8">
        <f>IFERROR(INDEX('на отправку (3)'!AC:AC,MATCH($V37,'на отправку (3)'!$B:$B,0),1),0)</f>
        <v>1</v>
      </c>
      <c r="Y37" s="8">
        <v>9</v>
      </c>
      <c r="Z37" s="8">
        <f t="shared" si="2"/>
        <v>0</v>
      </c>
    </row>
    <row r="38" spans="1:27" s="136" customFormat="1" ht="21" customHeight="1" x14ac:dyDescent="0.25">
      <c r="A38" s="202"/>
      <c r="B38" s="187"/>
      <c r="C38" s="134"/>
      <c r="D38" s="135" t="s">
        <v>3091</v>
      </c>
      <c r="E38" s="135"/>
      <c r="F38" s="135"/>
      <c r="G38" s="190"/>
      <c r="H38" s="135"/>
      <c r="I38" s="193"/>
      <c r="J38" s="139">
        <f>IF(SUM(J39:J45)&lt;0,0,SUM(J39:J45))</f>
        <v>27</v>
      </c>
      <c r="K38" s="135"/>
      <c r="L38" s="135"/>
      <c r="M38" s="135"/>
      <c r="N38" s="135"/>
      <c r="O38" s="135"/>
      <c r="P38" s="135"/>
      <c r="Q38" s="135"/>
      <c r="R38" s="135"/>
      <c r="S38" s="135"/>
      <c r="U38" s="137"/>
      <c r="W38" s="137"/>
      <c r="X38" s="137"/>
      <c r="Y38" s="137"/>
      <c r="Z38" s="8"/>
    </row>
    <row r="39" spans="1:27" ht="63" customHeight="1" x14ac:dyDescent="0.25">
      <c r="A39" s="201" t="s">
        <v>3137</v>
      </c>
      <c r="B39" s="120">
        <v>27</v>
      </c>
      <c r="C39" s="120">
        <v>27</v>
      </c>
      <c r="D39" s="92">
        <f>IFERROR(INDEX('на отправку (3)'!G:G,MATCH($V39,'на отправку (3)'!$B:$B,0),1),0)</f>
        <v>0</v>
      </c>
      <c r="E39" s="92">
        <f>IFERROR(INDEX('на отправку (3)'!H:H,MATCH($V39,'на отправку (3)'!$B:$B,0),1),0)</f>
        <v>0</v>
      </c>
      <c r="F39" s="92">
        <f>IFERROR(INDEX('на отправку (3)'!I:I,MATCH($V39,'на отправку (3)'!$B:$B,0),1),0)</f>
        <v>0</v>
      </c>
      <c r="G39" s="191">
        <f>IFERROR(INDEX('на отправку (3)'!J:J,MATCH($V39,'на отправку (3)'!$B:$B,0),1),0)</f>
        <v>0</v>
      </c>
      <c r="H39" s="92">
        <f>IFERROR(INDEX('на отправку (3)'!K:K,MATCH($V39,'на отправку (3)'!$B:$B,0),1),0)/100</f>
        <v>0</v>
      </c>
      <c r="I39" s="191">
        <f>IFERROR(INDEX('на отправку (3)'!M:M,MATCH($V39,'на отправку (3)'!$B:$B,0),1),0)</f>
        <v>0</v>
      </c>
      <c r="J39" s="129">
        <f>IFERROR(INDEX('на отправку (3)'!N:N,MATCH($V39,'на отправку (3)'!$B:$B,0),1),0)</f>
        <v>0</v>
      </c>
      <c r="K39" s="92" t="str">
        <f>IFERROR(INDEX('на отправку (3)'!O:O,MATCH($V39,'на отправку (3)'!$B:$B,0),1),0)</f>
        <v>x</v>
      </c>
      <c r="L39" s="92" t="str">
        <f>IFERROR(INDEX('на отправку (3)'!P:P,MATCH($V39,'на отправку (3)'!$B:$B,0),1),0)</f>
        <v>x</v>
      </c>
      <c r="M39" s="92">
        <f>IFERROR(INDEX('на отправку (3)'!Q:Q,MATCH($V39,'на отправку (3)'!$B:$B,0),1),0)</f>
        <v>2</v>
      </c>
      <c r="N39" s="98"/>
      <c r="O39" s="92">
        <f>IFERROR(INDEX('на отправку (3)'!S:S,MATCH($V39,'на отправку (3)'!$B:$B,0),1),0)</f>
        <v>0</v>
      </c>
      <c r="P39" s="92">
        <f>IFERROR(INDEX('на отправку (3)'!T:T,MATCH($V39,'на отправку (3)'!$B:$B,0),1),0)</f>
        <v>0</v>
      </c>
      <c r="Q39" s="92">
        <f>IFERROR(INDEX('на отправку (3)'!U:U,MATCH($V39,'на отправку (3)'!$B:$B,0),1),0)</f>
        <v>0</v>
      </c>
      <c r="R39" s="129">
        <f>IFERROR(INDEX('на отправку (3)'!V:V,MATCH($V39,'на отправку (3)'!$B:$B,0),1),0)</f>
        <v>0</v>
      </c>
      <c r="S39" s="98"/>
      <c r="U39" s="71">
        <f t="shared" ref="U39" si="11">IF(J39&gt;0,1,0)</f>
        <v>0</v>
      </c>
      <c r="V39" s="89" t="str">
        <f t="shared" ref="V39" si="12">CONCATENATE($U$1,"№",C39)</f>
        <v>021130№27</v>
      </c>
      <c r="W39" s="8">
        <f>IFERROR(INDEX('на отправку (3)'!AB:AB,MATCH($V39,'на отправку (3)'!$B:$B,0),1),0)</f>
        <v>0</v>
      </c>
      <c r="X39" s="8">
        <f>IFERROR(INDEX('на отправку (3)'!AC:AC,MATCH($V39,'на отправку (3)'!$B:$B,0),1),0)</f>
        <v>0</v>
      </c>
      <c r="Y39" s="8">
        <v>4</v>
      </c>
      <c r="Z39" s="8">
        <f t="shared" si="2"/>
        <v>0</v>
      </c>
    </row>
    <row r="40" spans="1:27" ht="49.5" customHeight="1" x14ac:dyDescent="0.25">
      <c r="A40" s="201" t="s">
        <v>3138</v>
      </c>
      <c r="B40" s="120">
        <v>28</v>
      </c>
      <c r="C40" s="120">
        <v>28</v>
      </c>
      <c r="D40" s="92">
        <f>IFERROR(INDEX('на отправку (3)'!G:G,MATCH($V40,'на отправку (3)'!$B:$B,0),1),0)</f>
        <v>0</v>
      </c>
      <c r="E40" s="92">
        <f>IFERROR(INDEX('на отправку (3)'!H:H,MATCH($V40,'на отправку (3)'!$B:$B,0),1),0)</f>
        <v>8</v>
      </c>
      <c r="F40" s="92">
        <f>IFERROR(INDEX('на отправку (3)'!I:I,MATCH($V40,'на отправку (3)'!$B:$B,0),1),0)</f>
        <v>0</v>
      </c>
      <c r="G40" s="191">
        <f>IFERROR(INDEX('на отправку (3)'!J:J,MATCH($V40,'на отправку (3)'!$B:$B,0),1),0)</f>
        <v>0</v>
      </c>
      <c r="H40" s="92">
        <f>IFERROR(INDEX('на отправку (3)'!K:K,MATCH($V40,'на отправку (3)'!$B:$B,0),1),0)/100</f>
        <v>0</v>
      </c>
      <c r="I40" s="191">
        <f>IFERROR(INDEX('на отправку (3)'!M:M,MATCH($V40,'на отправку (3)'!$B:$B,0),1),0)</f>
        <v>0</v>
      </c>
      <c r="J40" s="129">
        <f>IFERROR(INDEX('на отправку (3)'!N:N,MATCH($V40,'на отправку (3)'!$B:$B,0),1),0)</f>
        <v>3</v>
      </c>
      <c r="K40" s="92" t="str">
        <f>IFERROR(INDEX('на отправку (3)'!O:O,MATCH($V40,'на отправку (3)'!$B:$B,0),1),0)</f>
        <v>x</v>
      </c>
      <c r="L40" s="92" t="str">
        <f>IFERROR(INDEX('на отправку (3)'!P:P,MATCH($V40,'на отправку (3)'!$B:$B,0),1),0)</f>
        <v>x</v>
      </c>
      <c r="M40" s="92">
        <f>IFERROR(INDEX('на отправку (3)'!Q:Q,MATCH($V40,'на отправку (3)'!$B:$B,0),1),0)</f>
        <v>1</v>
      </c>
      <c r="N40" s="98"/>
      <c r="O40" s="92">
        <f>IFERROR(INDEX('на отправку (3)'!S:S,MATCH($V40,'на отправку (3)'!$B:$B,0),1),0)</f>
        <v>0</v>
      </c>
      <c r="P40" s="92">
        <f>IFERROR(INDEX('на отправку (3)'!T:T,MATCH($V40,'на отправку (3)'!$B:$B,0),1),0)</f>
        <v>402</v>
      </c>
      <c r="Q40" s="92">
        <f>IFERROR(INDEX('на отправку (3)'!U:U,MATCH($V40,'на отправку (3)'!$B:$B,0),1),0)</f>
        <v>0</v>
      </c>
      <c r="R40" s="129">
        <f>IFERROR(INDEX('на отправку (3)'!V:V,MATCH($V40,'на отправку (3)'!$B:$B,0),1),0)</f>
        <v>0</v>
      </c>
      <c r="S40" s="98"/>
      <c r="U40" s="71">
        <f t="shared" ref="U40:U45" si="13">IF(J40&gt;0,1,0)</f>
        <v>1</v>
      </c>
      <c r="V40" s="89" t="str">
        <f t="shared" ref="V40:V45" si="14">CONCATENATE($U$1,"№",C40)</f>
        <v>021130№28</v>
      </c>
      <c r="W40" s="8">
        <f>IFERROR(INDEX('на отправку (3)'!AB:AB,MATCH($V40,'на отправку (3)'!$B:$B,0),1),0)</f>
        <v>4.6442499999999999E-3</v>
      </c>
      <c r="X40" s="8">
        <f>IFERROR(INDEX('на отправку (3)'!AC:AC,MATCH($V40,'на отправку (3)'!$B:$B,0),1),0)</f>
        <v>0</v>
      </c>
      <c r="Y40" s="8">
        <v>3</v>
      </c>
      <c r="Z40" s="8">
        <f t="shared" si="2"/>
        <v>3</v>
      </c>
    </row>
    <row r="41" spans="1:27" ht="15.75" customHeight="1" x14ac:dyDescent="0.25">
      <c r="A41" s="201" t="s">
        <v>3139</v>
      </c>
      <c r="B41" s="120">
        <v>29</v>
      </c>
      <c r="C41" s="120">
        <v>29</v>
      </c>
      <c r="D41" s="92">
        <f>IFERROR(INDEX('на отправку (3)'!G:G,MATCH($V41,'на отправку (3)'!$B:$B,0),1),0)</f>
        <v>0</v>
      </c>
      <c r="E41" s="92">
        <f>IFERROR(INDEX('на отправку (3)'!H:H,MATCH($V41,'на отправку (3)'!$B:$B,0),1),0)</f>
        <v>8</v>
      </c>
      <c r="F41" s="92">
        <f>IFERROR(INDEX('на отправку (3)'!I:I,MATCH($V41,'на отправку (3)'!$B:$B,0),1),0)</f>
        <v>0</v>
      </c>
      <c r="G41" s="191">
        <f>IFERROR(INDEX('на отправку (3)'!J:J,MATCH($V41,'на отправку (3)'!$B:$B,0),1),0)</f>
        <v>0</v>
      </c>
      <c r="H41" s="92">
        <f>IFERROR(INDEX('на отправку (3)'!K:K,MATCH($V41,'на отправку (3)'!$B:$B,0),1),0)/100</f>
        <v>0</v>
      </c>
      <c r="I41" s="191">
        <f>IFERROR(INDEX('на отправку (3)'!M:M,MATCH($V41,'на отправку (3)'!$B:$B,0),1),0)</f>
        <v>0</v>
      </c>
      <c r="J41" s="129">
        <f>IFERROR(INDEX('на отправку (3)'!N:N,MATCH($V41,'на отправку (3)'!$B:$B,0),1),0)</f>
        <v>5</v>
      </c>
      <c r="K41" s="92" t="str">
        <f>IFERROR(INDEX('на отправку (3)'!O:O,MATCH($V41,'на отправку (3)'!$B:$B,0),1),0)</f>
        <v>x</v>
      </c>
      <c r="L41" s="92" t="str">
        <f>IFERROR(INDEX('на отправку (3)'!P:P,MATCH($V41,'на отправку (3)'!$B:$B,0),1),0)</f>
        <v>x</v>
      </c>
      <c r="M41" s="92">
        <f>IFERROR(INDEX('на отправку (3)'!Q:Q,MATCH($V41,'на отправку (3)'!$B:$B,0),1),0)</f>
        <v>1</v>
      </c>
      <c r="N41" s="98"/>
      <c r="O41" s="92">
        <f>IFERROR(INDEX('на отправку (3)'!S:S,MATCH($V41,'на отправку (3)'!$B:$B,0),1),0)</f>
        <v>0</v>
      </c>
      <c r="P41" s="92">
        <f>IFERROR(INDEX('на отправку (3)'!T:T,MATCH($V41,'на отправку (3)'!$B:$B,0),1),0)</f>
        <v>402</v>
      </c>
      <c r="Q41" s="92">
        <f>IFERROR(INDEX('на отправку (3)'!U:U,MATCH($V41,'на отправку (3)'!$B:$B,0),1),0)</f>
        <v>0</v>
      </c>
      <c r="R41" s="129">
        <f>IFERROR(INDEX('на отправку (3)'!V:V,MATCH($V41,'на отправку (3)'!$B:$B,0),1),0)</f>
        <v>0</v>
      </c>
      <c r="S41" s="98"/>
      <c r="U41" s="71">
        <f t="shared" si="13"/>
        <v>1</v>
      </c>
      <c r="V41" s="89" t="str">
        <f t="shared" si="14"/>
        <v>021130№29</v>
      </c>
      <c r="W41" s="8">
        <f>IFERROR(INDEX('на отправку (3)'!AB:AB,MATCH($V41,'на отправку (3)'!$B:$B,0),1),0)</f>
        <v>1.6719300000000001E-3</v>
      </c>
      <c r="X41" s="8">
        <f>IFERROR(INDEX('на отправку (3)'!AC:AC,MATCH($V41,'на отправку (3)'!$B:$B,0),1),0)</f>
        <v>0</v>
      </c>
      <c r="Y41" s="8">
        <v>5</v>
      </c>
      <c r="Z41" s="8">
        <f t="shared" si="2"/>
        <v>5</v>
      </c>
    </row>
    <row r="42" spans="1:27" ht="15.75" customHeight="1" x14ac:dyDescent="0.25">
      <c r="A42" s="201" t="s">
        <v>3140</v>
      </c>
      <c r="B42" s="120">
        <v>30</v>
      </c>
      <c r="C42" s="120">
        <v>30</v>
      </c>
      <c r="D42" s="92">
        <f>IFERROR(INDEX('на отправку (3)'!G:G,MATCH($V42,'на отправку (3)'!$B:$B,0),1),0)</f>
        <v>0</v>
      </c>
      <c r="E42" s="92">
        <f>IFERROR(INDEX('на отправку (3)'!H:H,MATCH($V42,'на отправку (3)'!$B:$B,0),1),0)</f>
        <v>8</v>
      </c>
      <c r="F42" s="92">
        <f>IFERROR(INDEX('на отправку (3)'!I:I,MATCH($V42,'на отправку (3)'!$B:$B,0),1),0)</f>
        <v>0</v>
      </c>
      <c r="G42" s="191">
        <f>IFERROR(INDEX('на отправку (3)'!J:J,MATCH($V42,'на отправку (3)'!$B:$B,0),1),0)</f>
        <v>0</v>
      </c>
      <c r="H42" s="92">
        <f>IFERROR(INDEX('на отправку (3)'!K:K,MATCH($V42,'на отправку (3)'!$B:$B,0),1),0)/100</f>
        <v>0</v>
      </c>
      <c r="I42" s="191">
        <f>IFERROR(INDEX('на отправку (3)'!M:M,MATCH($V42,'на отправку (3)'!$B:$B,0),1),0)</f>
        <v>0</v>
      </c>
      <c r="J42" s="129">
        <f>IFERROR(INDEX('на отправку (3)'!N:N,MATCH($V42,'на отправку (3)'!$B:$B,0),1),0)</f>
        <v>8</v>
      </c>
      <c r="K42" s="92" t="str">
        <f>IFERROR(INDEX('на отправку (3)'!O:O,MATCH($V42,'на отправку (3)'!$B:$B,0),1),0)</f>
        <v>x</v>
      </c>
      <c r="L42" s="92" t="str">
        <f>IFERROR(INDEX('на отправку (3)'!P:P,MATCH($V42,'на отправку (3)'!$B:$B,0),1),0)</f>
        <v>x</v>
      </c>
      <c r="M42" s="92">
        <f>IFERROR(INDEX('на отправку (3)'!Q:Q,MATCH($V42,'на отправку (3)'!$B:$B,0),1),0)</f>
        <v>1</v>
      </c>
      <c r="N42" s="98"/>
      <c r="O42" s="92">
        <f>IFERROR(INDEX('на отправку (3)'!S:S,MATCH($V42,'на отправку (3)'!$B:$B,0),1),0)</f>
        <v>0</v>
      </c>
      <c r="P42" s="92">
        <f>IFERROR(INDEX('на отправку (3)'!T:T,MATCH($V42,'на отправку (3)'!$B:$B,0),1),0)</f>
        <v>402</v>
      </c>
      <c r="Q42" s="92">
        <f>IFERROR(INDEX('на отправку (3)'!U:U,MATCH($V42,'на отправку (3)'!$B:$B,0),1),0)</f>
        <v>0</v>
      </c>
      <c r="R42" s="129">
        <f>IFERROR(INDEX('на отправку (3)'!V:V,MATCH($V42,'на отправку (3)'!$B:$B,0),1),0)</f>
        <v>0</v>
      </c>
      <c r="S42" s="98"/>
      <c r="U42" s="71">
        <f t="shared" si="13"/>
        <v>1</v>
      </c>
      <c r="V42" s="89" t="str">
        <f t="shared" si="14"/>
        <v>021130№30</v>
      </c>
      <c r="W42" s="8">
        <f>IFERROR(INDEX('на отправку (3)'!AB:AB,MATCH($V42,'на отправку (3)'!$B:$B,0),1),0)</f>
        <v>0</v>
      </c>
      <c r="X42" s="8">
        <f>IFERROR(INDEX('на отправку (3)'!AC:AC,MATCH($V42,'на отправку (3)'!$B:$B,0),1),0)</f>
        <v>0</v>
      </c>
      <c r="Y42" s="8">
        <v>8</v>
      </c>
      <c r="Z42" s="8">
        <f t="shared" si="2"/>
        <v>8</v>
      </c>
    </row>
    <row r="43" spans="1:27" ht="53.25" customHeight="1" x14ac:dyDescent="0.25">
      <c r="A43" s="201" t="s">
        <v>2534</v>
      </c>
      <c r="B43" s="120">
        <v>31</v>
      </c>
      <c r="C43" s="120">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1">
        <f>IFERROR(INDEX('на отправку (3)'!J:J,MATCH($V43,'на отправку (3)'!$B:$B,0),1),0)</f>
        <v>0</v>
      </c>
      <c r="H43" s="92">
        <f>IFERROR(INDEX('на отправку (3)'!K:K,MATCH($V43,'на отправку (3)'!$B:$B,0),1),0)/100</f>
        <v>0</v>
      </c>
      <c r="I43" s="191">
        <f>IFERROR(INDEX('на отправку (3)'!M:M,MATCH($V43,'на отправку (3)'!$B:$B,0),1),0)</f>
        <v>0</v>
      </c>
      <c r="J43" s="129">
        <v>3</v>
      </c>
      <c r="K43" s="92" t="str">
        <f>IFERROR(INDEX('на отправку (3)'!O:O,MATCH($V43,'на отправку (3)'!$B:$B,0),1),0)</f>
        <v>x</v>
      </c>
      <c r="L43" s="92" t="str">
        <f>IFERROR(INDEX('на отправку (3)'!P:P,MATCH($V43,'на отправку (3)'!$B:$B,0),1),0)</f>
        <v>x</v>
      </c>
      <c r="M43" s="92">
        <f>IFERROR(INDEX('на отправку (3)'!Q:Q,MATCH($V43,'на отправку (3)'!$B:$B,0),1),0)</f>
        <v>1</v>
      </c>
      <c r="N43" s="98"/>
      <c r="O43" s="92">
        <f>IFERROR(INDEX('на отправку (3)'!S:S,MATCH($V43,'на отправку (3)'!$B:$B,0),1),0)</f>
        <v>0</v>
      </c>
      <c r="P43" s="92">
        <f>IFERROR(INDEX('на отправку (3)'!T:T,MATCH($V43,'на отправку (3)'!$B:$B,0),1),0)</f>
        <v>0</v>
      </c>
      <c r="Q43" s="92">
        <f>IFERROR(INDEX('на отправку (3)'!U:U,MATCH($V43,'на отправку (3)'!$B:$B,0),1),0)</f>
        <v>0</v>
      </c>
      <c r="R43" s="129">
        <f>IFERROR(INDEX('на отправку (3)'!V:V,MATCH($V43,'на отправку (3)'!$B:$B,0),1),0)</f>
        <v>0</v>
      </c>
      <c r="S43" s="98"/>
      <c r="U43" s="71">
        <f t="shared" si="13"/>
        <v>1</v>
      </c>
      <c r="V43" s="89" t="str">
        <f t="shared" si="14"/>
        <v>021130№31</v>
      </c>
      <c r="W43" s="8">
        <f>IFERROR(INDEX('на отправку (3)'!AB:AB,MATCH($V43,'на отправку (3)'!$B:$B,0),1),0)</f>
        <v>0</v>
      </c>
      <c r="X43" s="8">
        <f>IFERROR(INDEX('на отправку (3)'!AC:AC,MATCH($V43,'на отправку (3)'!$B:$B,0),1),0)</f>
        <v>0</v>
      </c>
      <c r="Y43" s="8">
        <v>3</v>
      </c>
      <c r="Z43" s="8">
        <f t="shared" si="2"/>
        <v>3</v>
      </c>
    </row>
    <row r="44" spans="1:27" ht="53.25" customHeight="1" x14ac:dyDescent="0.25">
      <c r="A44" s="201" t="s">
        <v>2536</v>
      </c>
      <c r="B44" s="120">
        <v>32</v>
      </c>
      <c r="C44" s="120">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1">
        <f>IFERROR(INDEX('на отправку (3)'!J:J,MATCH($V44,'на отправку (3)'!$B:$B,0),1),0)</f>
        <v>0</v>
      </c>
      <c r="H44" s="92">
        <f>IFERROR(INDEX('на отправку (3)'!K:K,MATCH($V44,'на отправку (3)'!$B:$B,0),1),0)/100</f>
        <v>0</v>
      </c>
      <c r="I44" s="191">
        <f>IFERROR(INDEX('на отправку (3)'!M:M,MATCH($V44,'на отправку (3)'!$B:$B,0),1),0)</f>
        <v>0</v>
      </c>
      <c r="J44" s="129">
        <v>8</v>
      </c>
      <c r="K44" s="92" t="str">
        <f>IFERROR(INDEX('на отправку (3)'!O:O,MATCH($V44,'на отправку (3)'!$B:$B,0),1),0)</f>
        <v>x</v>
      </c>
      <c r="L44" s="92" t="str">
        <f>IFERROR(INDEX('на отправку (3)'!P:P,MATCH($V44,'на отправку (3)'!$B:$B,0),1),0)</f>
        <v>x</v>
      </c>
      <c r="M44" s="92">
        <f>IFERROR(INDEX('на отправку (3)'!Q:Q,MATCH($V44,'на отправку (3)'!$B:$B,0),1),0)</f>
        <v>1</v>
      </c>
      <c r="N44" s="98"/>
      <c r="O44" s="92">
        <f>IFERROR(INDEX('на отправку (3)'!S:S,MATCH($V44,'на отправку (3)'!$B:$B,0),1),0)</f>
        <v>0</v>
      </c>
      <c r="P44" s="92">
        <f>IFERROR(INDEX('на отправку (3)'!T:T,MATCH($V44,'на отправку (3)'!$B:$B,0),1),0)</f>
        <v>0</v>
      </c>
      <c r="Q44" s="92">
        <f>IFERROR(INDEX('на отправку (3)'!U:U,MATCH($V44,'на отправку (3)'!$B:$B,0),1),0)</f>
        <v>0</v>
      </c>
      <c r="R44" s="129">
        <f>IFERROR(INDEX('на отправку (3)'!V:V,MATCH($V44,'на отправку (3)'!$B:$B,0),1),0)</f>
        <v>0</v>
      </c>
      <c r="S44" s="98"/>
      <c r="U44" s="71">
        <f t="shared" si="13"/>
        <v>1</v>
      </c>
      <c r="V44" s="89" t="str">
        <f t="shared" si="14"/>
        <v>021130№32</v>
      </c>
      <c r="W44" s="8">
        <f>IFERROR(INDEX('на отправку (3)'!AB:AB,MATCH($V44,'на отправку (3)'!$B:$B,0),1),0)</f>
        <v>0</v>
      </c>
      <c r="X44" s="8">
        <f>IFERROR(INDEX('на отправку (3)'!AC:AC,MATCH($V44,'на отправку (3)'!$B:$B,0),1),0)</f>
        <v>0</v>
      </c>
      <c r="Y44" s="8">
        <v>8</v>
      </c>
      <c r="Z44" s="8">
        <f t="shared" si="2"/>
        <v>8</v>
      </c>
    </row>
    <row r="45" spans="1:27" ht="15.75" customHeight="1" x14ac:dyDescent="0.25">
      <c r="A45" s="201" t="s">
        <v>3141</v>
      </c>
      <c r="B45" s="127">
        <v>33</v>
      </c>
      <c r="C45" s="127">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1">
        <f>IFERROR(INDEX('на отправку (3)'!J:J,MATCH($V45,'на отправку (3)'!$B:$B,0),1),0)</f>
        <v>0</v>
      </c>
      <c r="H45" s="92">
        <f>IFERROR(INDEX('на отправку (3)'!K:K,MATCH($V45,'на отправку (3)'!$B:$B,0),1),0)/100</f>
        <v>0</v>
      </c>
      <c r="I45" s="191">
        <f>IFERROR(INDEX('на отправку (3)'!M:M,MATCH($V45,'на отправку (3)'!$B:$B,0),1),0)</f>
        <v>0</v>
      </c>
      <c r="J45" s="129">
        <f>IFERROR(INDEX('на отправку (3)'!N:N,MATCH($V45,'на отправку (3)'!$B:$B,0),1),0)</f>
        <v>0</v>
      </c>
      <c r="K45" s="92" t="str">
        <f>IFERROR(INDEX('на отправку (3)'!O:O,MATCH($V45,'на отправку (3)'!$B:$B,0),1),0)</f>
        <v>x</v>
      </c>
      <c r="L45" s="92">
        <f>IFERROR(INDEX('на отправку (3)'!P:P,MATCH($V45,'на отправку (3)'!$B:$B,0),1),0)</f>
        <v>0</v>
      </c>
      <c r="M45" s="92">
        <f>IFERROR(INDEX('на отправку (3)'!Q:Q,MATCH($V45,'на отправку (3)'!$B:$B,0),1),0)</f>
        <v>2</v>
      </c>
      <c r="N45" s="98"/>
      <c r="O45" s="92">
        <f>IFERROR(INDEX('на отправку (3)'!S:S,MATCH($V45,'на отправку (3)'!$B:$B,0),1),0)</f>
        <v>0</v>
      </c>
      <c r="P45" s="92">
        <f>IFERROR(INDEX('на отправку (3)'!T:T,MATCH($V45,'на отправку (3)'!$B:$B,0),1),0)</f>
        <v>0</v>
      </c>
      <c r="Q45" s="92">
        <f>IFERROR(INDEX('на отправку (3)'!U:U,MATCH($V45,'на отправку (3)'!$B:$B,0),1),0)</f>
        <v>0</v>
      </c>
      <c r="R45" s="129">
        <f>IFERROR(INDEX('на отправку (3)'!V:V,MATCH($V45,'на отправку (3)'!$B:$B,0),1),0)</f>
        <v>0</v>
      </c>
      <c r="S45" s="98"/>
      <c r="U45" s="71">
        <f t="shared" si="13"/>
        <v>0</v>
      </c>
      <c r="V45" s="89" t="str">
        <f t="shared" si="14"/>
        <v>021130№33</v>
      </c>
      <c r="W45" s="8">
        <f>IFERROR(INDEX('на отправку (3)'!AB:AB,MATCH($V45,'на отправку (3)'!$B:$B,0),1),0)</f>
        <v>0</v>
      </c>
      <c r="X45" s="8">
        <f>IFERROR(INDEX('на отправку (3)'!AC:AC,MATCH($V45,'на отправку (3)'!$B:$B,0),1),0)</f>
        <v>0</v>
      </c>
      <c r="Y45" s="8">
        <v>4</v>
      </c>
      <c r="Z45" s="8">
        <f t="shared" si="2"/>
        <v>0</v>
      </c>
    </row>
    <row r="46" spans="1:27" ht="0.75" customHeight="1" x14ac:dyDescent="0.25">
      <c r="A46" s="85"/>
      <c r="C46" s="125"/>
      <c r="D46" s="86"/>
      <c r="E46" s="86"/>
      <c r="F46" s="86"/>
      <c r="G46" s="86"/>
      <c r="H46" s="86"/>
      <c r="I46" s="86"/>
      <c r="J46" s="130"/>
      <c r="K46" s="86"/>
      <c r="L46" s="86"/>
      <c r="M46" s="86"/>
      <c r="N46" s="86"/>
      <c r="O46" s="86"/>
      <c r="P46" s="86"/>
      <c r="Q46" s="86"/>
      <c r="R46" s="130"/>
      <c r="S46" s="87"/>
    </row>
    <row r="47" spans="1:27" ht="0.75" customHeight="1" x14ac:dyDescent="0.25"/>
    <row r="48" spans="1:27" ht="38.25" customHeight="1" x14ac:dyDescent="0.25">
      <c r="A48" s="182" t="s">
        <v>2455</v>
      </c>
      <c r="C48" s="182"/>
      <c r="D48" s="182"/>
      <c r="E48" s="182"/>
      <c r="F48" s="182"/>
      <c r="G48" s="182"/>
      <c r="H48" s="182"/>
      <c r="I48" s="182"/>
      <c r="J48" s="182"/>
      <c r="K48" s="182"/>
      <c r="L48" s="182"/>
      <c r="M48" s="182"/>
      <c r="N48" s="182"/>
      <c r="O48" s="182"/>
      <c r="P48" s="182"/>
      <c r="Q48" s="182"/>
      <c r="R48" s="182"/>
      <c r="S48" s="182"/>
      <c r="T48" s="182"/>
      <c r="U48" s="72">
        <f>SUM(U10:U45)</f>
        <v>10</v>
      </c>
      <c r="W48" s="83" t="s">
        <v>184</v>
      </c>
      <c r="Z48" s="72">
        <f>SUM(Z10:Z45)</f>
        <v>62</v>
      </c>
      <c r="AA48" s="83" t="s">
        <v>269</v>
      </c>
    </row>
    <row r="49" spans="1:20" ht="16.5" customHeight="1" x14ac:dyDescent="0.25">
      <c r="A49" s="182" t="s">
        <v>2456</v>
      </c>
      <c r="C49" s="182"/>
      <c r="D49" s="182"/>
      <c r="E49" s="182"/>
      <c r="F49" s="182"/>
      <c r="G49" s="182"/>
      <c r="H49" s="182"/>
      <c r="I49" s="182"/>
      <c r="J49" s="182"/>
      <c r="K49" s="182"/>
      <c r="L49" s="182"/>
      <c r="M49" s="182"/>
      <c r="N49" s="182"/>
      <c r="O49" s="182"/>
      <c r="P49" s="182"/>
      <c r="Q49" s="182"/>
      <c r="R49" s="182"/>
      <c r="S49" s="182"/>
      <c r="T49" s="182"/>
    </row>
    <row r="50" spans="1:20" ht="15" customHeight="1" x14ac:dyDescent="0.25">
      <c r="A50" s="182" t="s">
        <v>2457</v>
      </c>
      <c r="C50" s="182"/>
      <c r="D50" s="182"/>
      <c r="E50" s="182"/>
      <c r="F50" s="182"/>
      <c r="G50" s="182"/>
      <c r="H50" s="182"/>
      <c r="I50" s="182"/>
      <c r="J50" s="182"/>
      <c r="K50" s="182"/>
      <c r="L50" s="182"/>
      <c r="M50" s="182"/>
      <c r="N50" s="182"/>
      <c r="O50" s="182"/>
      <c r="P50" s="182"/>
      <c r="Q50" s="182"/>
      <c r="R50" s="182"/>
      <c r="S50" s="182"/>
      <c r="T50" s="182"/>
    </row>
    <row r="51" spans="1:20" x14ac:dyDescent="0.25">
      <c r="C51" s="121" t="s">
        <v>19</v>
      </c>
      <c r="J51" s="96">
        <f>T_РЕЗ2+J26+J33+J38</f>
        <v>57</v>
      </c>
      <c r="M51" s="72">
        <f>SUMIF(M10:M45,1,M10:M45)</f>
        <v>11</v>
      </c>
      <c r="N51" s="83" t="s">
        <v>183</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Лист21"/>
  <dimension ref="A1:AA51"/>
  <sheetViews>
    <sheetView showGridLines="0" topLeftCell="C1" zoomScale="90" zoomScaleNormal="90" workbookViewId="0">
      <selection activeCell="D6" sqref="D6:S7"/>
    </sheetView>
  </sheetViews>
  <sheetFormatPr defaultColWidth="9.140625" defaultRowHeight="15" x14ac:dyDescent="0.25"/>
  <cols>
    <col min="1" max="1" width="44.5703125" style="83" customWidth="1"/>
    <col min="2" max="2" width="7" style="185" customWidth="1"/>
    <col min="3" max="3" width="7.140625" style="121" customWidth="1"/>
    <col min="4" max="4" width="14.28515625" style="83" customWidth="1"/>
    <col min="5" max="6" width="12.140625" style="83" customWidth="1"/>
    <col min="7" max="7" width="11.140625" style="83" customWidth="1"/>
    <col min="8" max="8" width="15.140625" style="83" customWidth="1"/>
    <col min="9" max="9" width="11.140625" style="83" customWidth="1"/>
    <col min="10" max="10" width="13.28515625" style="69" customWidth="1"/>
    <col min="11" max="11" width="14" style="83" customWidth="1"/>
    <col min="12" max="12" width="14.28515625" style="83" customWidth="1"/>
    <col min="13" max="13" width="11.140625" style="83" customWidth="1"/>
    <col min="14" max="14" width="20" style="83" customWidth="1"/>
    <col min="15" max="15" width="13.42578125" style="83" customWidth="1"/>
    <col min="16" max="16" width="13.28515625" style="83" customWidth="1"/>
    <col min="17" max="17" width="13" style="83" customWidth="1"/>
    <col min="18" max="18" width="11.140625" style="69" customWidth="1"/>
    <col min="19" max="19" width="20" style="83" customWidth="1"/>
    <col min="20" max="20" width="0.140625" style="83" hidden="1" customWidth="1"/>
    <col min="21" max="21" width="10.85546875" style="89" customWidth="1"/>
    <col min="22" max="22" width="13.140625" style="83" hidden="1" customWidth="1"/>
    <col min="23" max="23" width="10.85546875" style="83" customWidth="1"/>
    <col min="24" max="16384" width="9.140625" style="83"/>
  </cols>
  <sheetData>
    <row r="1" spans="1:26" x14ac:dyDescent="0.25">
      <c r="A1" s="88"/>
      <c r="U1" s="89" t="s">
        <v>44</v>
      </c>
    </row>
    <row r="2" spans="1:26" ht="22.5" customHeight="1" x14ac:dyDescent="0.25">
      <c r="A2" s="178" t="s">
        <v>2496</v>
      </c>
      <c r="C2" s="178"/>
      <c r="D2" s="178"/>
      <c r="E2" s="178"/>
      <c r="F2" s="178"/>
      <c r="G2" s="178"/>
      <c r="H2" s="178"/>
      <c r="I2" s="178"/>
      <c r="J2" s="178"/>
      <c r="K2" s="178"/>
      <c r="L2" s="178"/>
      <c r="M2" s="178"/>
      <c r="N2" s="178"/>
      <c r="O2" s="178"/>
      <c r="P2" s="178"/>
      <c r="Q2" s="178"/>
      <c r="R2" s="178"/>
      <c r="S2" s="178"/>
      <c r="T2" s="178"/>
    </row>
    <row r="3" spans="1:26" ht="20.25" customHeight="1" x14ac:dyDescent="0.25">
      <c r="A3" s="178" t="s">
        <v>0</v>
      </c>
      <c r="C3" s="178"/>
      <c r="D3" s="178"/>
      <c r="E3" s="178"/>
      <c r="F3" s="178"/>
      <c r="G3" s="178"/>
      <c r="H3" s="178"/>
      <c r="I3" s="178"/>
      <c r="J3" s="178"/>
      <c r="K3" s="178"/>
      <c r="L3" s="178"/>
      <c r="M3" s="178"/>
      <c r="N3" s="178"/>
      <c r="O3" s="178"/>
      <c r="P3" s="178"/>
      <c r="Q3" s="178"/>
      <c r="R3" s="178"/>
      <c r="S3" s="178"/>
      <c r="T3" s="178"/>
    </row>
    <row r="4" spans="1:26" ht="18" customHeight="1" x14ac:dyDescent="0.25">
      <c r="A4" s="178" t="s">
        <v>2462</v>
      </c>
      <c r="C4" s="178"/>
      <c r="D4" s="178"/>
      <c r="E4" s="178"/>
      <c r="F4" s="178"/>
      <c r="G4" s="178"/>
      <c r="H4" s="178"/>
      <c r="I4" s="178"/>
      <c r="J4" s="178"/>
      <c r="K4" s="178"/>
      <c r="L4" s="178"/>
      <c r="M4" s="178"/>
      <c r="N4" s="178"/>
      <c r="O4" s="178"/>
      <c r="P4" s="178"/>
      <c r="Q4" s="178"/>
      <c r="R4" s="178"/>
      <c r="S4" s="178"/>
      <c r="T4" s="178"/>
    </row>
    <row r="5" spans="1:26" x14ac:dyDescent="0.25">
      <c r="A5" s="225" t="s">
        <v>3092</v>
      </c>
      <c r="B5" s="225" t="s">
        <v>16</v>
      </c>
      <c r="C5" s="217" t="s">
        <v>2441</v>
      </c>
      <c r="D5" s="223" t="s">
        <v>3112</v>
      </c>
      <c r="E5" s="222" t="s">
        <v>2442</v>
      </c>
      <c r="F5" s="222" t="s">
        <v>2442</v>
      </c>
      <c r="G5" s="222" t="s">
        <v>2442</v>
      </c>
      <c r="H5" s="222" t="s">
        <v>2442</v>
      </c>
      <c r="I5" s="222" t="s">
        <v>2442</v>
      </c>
      <c r="J5" s="222" t="s">
        <v>2442</v>
      </c>
      <c r="K5" s="222" t="s">
        <v>2442</v>
      </c>
      <c r="L5" s="222" t="s">
        <v>2442</v>
      </c>
      <c r="M5" s="222" t="s">
        <v>2442</v>
      </c>
      <c r="N5" s="222" t="s">
        <v>2442</v>
      </c>
      <c r="O5" s="223" t="s">
        <v>2443</v>
      </c>
      <c r="P5" s="222" t="s">
        <v>2443</v>
      </c>
      <c r="Q5" s="222" t="s">
        <v>2443</v>
      </c>
      <c r="R5" s="222" t="s">
        <v>2443</v>
      </c>
      <c r="S5" s="224" t="s">
        <v>2443</v>
      </c>
      <c r="U5" s="214" t="s">
        <v>184</v>
      </c>
    </row>
    <row r="6" spans="1:26" ht="97.5" customHeight="1" x14ac:dyDescent="0.25">
      <c r="A6" s="215"/>
      <c r="B6" s="215"/>
      <c r="C6" s="218"/>
      <c r="D6" s="1" t="s">
        <v>3093</v>
      </c>
      <c r="E6" s="1" t="s">
        <v>3094</v>
      </c>
      <c r="F6" s="1" t="s">
        <v>3095</v>
      </c>
      <c r="G6" s="1" t="s">
        <v>3096</v>
      </c>
      <c r="H6" s="1" t="s">
        <v>2444</v>
      </c>
      <c r="I6" s="1" t="s">
        <v>2445</v>
      </c>
      <c r="J6" s="1" t="s">
        <v>9</v>
      </c>
      <c r="K6" s="1" t="s">
        <v>3097</v>
      </c>
      <c r="L6" s="1" t="s">
        <v>2446</v>
      </c>
      <c r="M6" s="1" t="s">
        <v>2447</v>
      </c>
      <c r="N6" s="1" t="s">
        <v>3098</v>
      </c>
      <c r="O6" s="1" t="s">
        <v>3093</v>
      </c>
      <c r="P6" s="1" t="s">
        <v>3099</v>
      </c>
      <c r="Q6" s="1" t="s">
        <v>3100</v>
      </c>
      <c r="R6" s="1" t="s">
        <v>9</v>
      </c>
      <c r="S6" s="194" t="s">
        <v>11</v>
      </c>
      <c r="U6" s="226"/>
    </row>
    <row r="7" spans="1:26" ht="71.25" customHeight="1" x14ac:dyDescent="0.25">
      <c r="A7" s="216"/>
      <c r="B7" s="216"/>
      <c r="C7" s="219"/>
      <c r="D7" s="1" t="s">
        <v>3101</v>
      </c>
      <c r="E7" s="1" t="s">
        <v>3101</v>
      </c>
      <c r="F7" s="1" t="s">
        <v>3102</v>
      </c>
      <c r="G7" s="1" t="s">
        <v>3103</v>
      </c>
      <c r="H7" s="1" t="s">
        <v>3104</v>
      </c>
      <c r="I7" s="1" t="s">
        <v>3105</v>
      </c>
      <c r="J7" s="1" t="s">
        <v>3106</v>
      </c>
      <c r="K7" s="1" t="s">
        <v>3107</v>
      </c>
      <c r="L7" s="1" t="s">
        <v>3108</v>
      </c>
      <c r="M7" s="1" t="s">
        <v>3109</v>
      </c>
      <c r="N7" s="1" t="s">
        <v>3110</v>
      </c>
      <c r="O7" s="1" t="s">
        <v>3101</v>
      </c>
      <c r="P7" s="1" t="s">
        <v>3101</v>
      </c>
      <c r="Q7" s="1" t="s">
        <v>3111</v>
      </c>
      <c r="R7" s="1" t="s">
        <v>3106</v>
      </c>
      <c r="S7" s="194"/>
      <c r="U7" s="227"/>
      <c r="W7" s="2" t="s">
        <v>2492</v>
      </c>
      <c r="X7" s="2" t="s">
        <v>2493</v>
      </c>
      <c r="Y7" s="2" t="s">
        <v>2495</v>
      </c>
      <c r="Z7" s="2" t="s">
        <v>2494</v>
      </c>
    </row>
    <row r="8" spans="1:26" x14ac:dyDescent="0.25">
      <c r="A8" s="122">
        <v>1</v>
      </c>
      <c r="B8" s="176">
        <v>2</v>
      </c>
      <c r="C8" s="122">
        <v>3</v>
      </c>
      <c r="D8" s="176">
        <v>4</v>
      </c>
      <c r="E8" s="122">
        <v>5</v>
      </c>
      <c r="F8" s="176">
        <v>6</v>
      </c>
      <c r="G8" s="122">
        <v>7</v>
      </c>
      <c r="H8" s="176">
        <v>8</v>
      </c>
      <c r="I8" s="122">
        <v>9</v>
      </c>
      <c r="J8" s="176">
        <v>10</v>
      </c>
      <c r="K8" s="122">
        <v>11</v>
      </c>
      <c r="L8" s="176">
        <v>12</v>
      </c>
      <c r="M8" s="122">
        <v>13</v>
      </c>
      <c r="N8" s="176">
        <v>14</v>
      </c>
      <c r="O8" s="122">
        <v>15</v>
      </c>
      <c r="P8" s="176">
        <v>16</v>
      </c>
      <c r="Q8" s="122">
        <v>17</v>
      </c>
      <c r="R8" s="176">
        <v>18</v>
      </c>
      <c r="S8" s="122">
        <v>19</v>
      </c>
      <c r="U8" s="8"/>
    </row>
    <row r="9" spans="1:26" s="121" customFormat="1" ht="19.5" customHeight="1" x14ac:dyDescent="0.2">
      <c r="A9" s="128"/>
      <c r="B9" s="138"/>
      <c r="C9" s="128"/>
      <c r="D9" s="135" t="s">
        <v>13</v>
      </c>
      <c r="E9" s="132"/>
      <c r="F9" s="132"/>
      <c r="G9" s="132"/>
      <c r="H9" s="132"/>
      <c r="I9" s="132"/>
      <c r="J9" s="139">
        <f>SUM(J10:J25)</f>
        <v>0</v>
      </c>
      <c r="K9" s="132"/>
      <c r="L9" s="132"/>
      <c r="M9" s="132"/>
      <c r="N9" s="132"/>
      <c r="O9" s="132"/>
      <c r="P9" s="132"/>
      <c r="Q9" s="132"/>
      <c r="R9" s="132"/>
      <c r="S9" s="132"/>
      <c r="U9" s="133"/>
    </row>
    <row r="10" spans="1:26" ht="45" customHeight="1" x14ac:dyDescent="0.25">
      <c r="A10" s="201" t="s">
        <v>3113</v>
      </c>
      <c r="B10" s="186">
        <v>1</v>
      </c>
      <c r="C10" s="124">
        <v>1</v>
      </c>
      <c r="D10" s="92">
        <f>IFERROR(INDEX('на отправку (3)'!G:G,MATCH($V10,'на отправку (3)'!$B:$B,0),1),0)</f>
        <v>0</v>
      </c>
      <c r="E10" s="92">
        <f>IFERROR(INDEX('на отправку (3)'!H:H,MATCH($V10,'на отправку (3)'!$B:$B,0),1),0)</f>
        <v>0</v>
      </c>
      <c r="F10" s="92">
        <f>IFERROR(INDEX('на отправку (3)'!I:I,MATCH($V10,'на отправку (3)'!$B:$B,0),1),0)</f>
        <v>0</v>
      </c>
      <c r="G10" s="188" t="s">
        <v>12</v>
      </c>
      <c r="H10" s="92">
        <f>IFERROR(INDEX('на отправку (3)'!K:K,MATCH($V10,'на отправку (3)'!$B:$B,0),1),0)/100</f>
        <v>0</v>
      </c>
      <c r="I10" s="188" t="s">
        <v>12</v>
      </c>
      <c r="J10" s="129">
        <f>IFERROR(INDEX('на отправку (3)'!N:N,MATCH($V10,'на отправку (3)'!$B:$B,0),1),0)</f>
        <v>0</v>
      </c>
      <c r="K10" s="92">
        <f>IFERROR(INDEX('на отправку (3)'!O:O,MATCH($V10,'на отправку (3)'!$B:$B,0),1),0)</f>
        <v>0</v>
      </c>
      <c r="L10" s="92">
        <f>IFERROR(INDEX('на отправку (3)'!P:P,MATCH($V10,'на отправку (3)'!$B:$B,0),1),0)</f>
        <v>0</v>
      </c>
      <c r="M10" s="92">
        <f>IFERROR(INDEX('на отправку (3)'!Q:Q,MATCH($V10,'на отправку (3)'!$B:$B,0),1),0)</f>
        <v>0</v>
      </c>
      <c r="N10" s="92">
        <f>IFERROR(INDEX('на отправку (3)'!R:R,MATCH($V10,'на отправку (3)'!$B:$B,0),1),0)</f>
        <v>0</v>
      </c>
      <c r="O10" s="92">
        <f>IFERROR(INDEX('на отправку (3)'!S:S,MATCH($V10,'на отправку (3)'!$B:$B,0),1),0)</f>
        <v>0</v>
      </c>
      <c r="P10" s="92">
        <f>IFERROR(INDEX('на отправку (3)'!T:T,MATCH($V10,'на отправку (3)'!$B:$B,0),1),0)</f>
        <v>0</v>
      </c>
      <c r="Q10" s="92">
        <f>IFERROR(INDEX('на отправку (3)'!U:U,MATCH($V10,'на отправку (3)'!$B:$B,0),1),0)</f>
        <v>0</v>
      </c>
      <c r="R10" s="129">
        <f>IFERROR(INDEX('на отправку (3)'!V:V,MATCH($V10,'на отправку (3)'!$B:$B,0),1),0)</f>
        <v>0</v>
      </c>
      <c r="S10" s="92">
        <f>IFERROR(INDEX('на отправку (3)'!W:W,MATCH($V10,'на отправку (3)'!$B:$B,0),1),0)</f>
        <v>0</v>
      </c>
      <c r="U10" s="71">
        <f>IF(J10&gt;0,1,0)</f>
        <v>0</v>
      </c>
      <c r="V10" s="89" t="str">
        <f>CONCATENATE($U$1,"№",C10)</f>
        <v>021200№1</v>
      </c>
      <c r="W10" s="8">
        <f>IFERROR(INDEX('на отправку (3)'!AB:AB,MATCH($V10,'на отправку (3)'!$B:$B,0),1),0)</f>
        <v>0.87783438400000002</v>
      </c>
      <c r="X10" s="8">
        <f>IFERROR(INDEX('на отправку (3)'!AC:AC,MATCH($V10,'на отправку (3)'!$B:$B,0),1),0)</f>
        <v>0.79392113200000003</v>
      </c>
      <c r="Y10" s="8">
        <v>3</v>
      </c>
      <c r="Z10" s="8">
        <f>IF(M10=1,Y10,0)</f>
        <v>0</v>
      </c>
    </row>
    <row r="11" spans="1:26" ht="45" customHeight="1" x14ac:dyDescent="0.25">
      <c r="A11" s="201" t="s">
        <v>3114</v>
      </c>
      <c r="B11" s="186">
        <v>2</v>
      </c>
      <c r="C11" s="124">
        <v>26</v>
      </c>
      <c r="D11" s="92">
        <f>IFERROR(INDEX('на отправку (3)'!G:G,MATCH($V11,'на отправку (3)'!$B:$B,0),1),0)</f>
        <v>0</v>
      </c>
      <c r="E11" s="92">
        <f>IFERROR(INDEX('на отправку (3)'!H:H,MATCH($V11,'на отправку (3)'!$B:$B,0),1),0)</f>
        <v>0</v>
      </c>
      <c r="F11" s="92">
        <f>IFERROR(INDEX('на отправку (3)'!I:I,MATCH($V11,'на отправку (3)'!$B:$B,0),1),0)</f>
        <v>0</v>
      </c>
      <c r="G11" s="188" t="s">
        <v>12</v>
      </c>
      <c r="H11" s="92">
        <f>IFERROR(INDEX('на отправку (3)'!K:K,MATCH($V11,'на отправку (3)'!$B:$B,0),1),0)/100</f>
        <v>0</v>
      </c>
      <c r="I11" s="188" t="s">
        <v>12</v>
      </c>
      <c r="J11" s="129">
        <f>IFERROR(INDEX('на отправку (3)'!N:N,MATCH($V11,'на отправку (3)'!$B:$B,0),1),0)</f>
        <v>0</v>
      </c>
      <c r="K11" s="92">
        <f>IFERROR(INDEX('на отправку (3)'!O:O,MATCH($V11,'на отправку (3)'!$B:$B,0),1),0)</f>
        <v>0</v>
      </c>
      <c r="L11" s="92">
        <f>IFERROR(INDEX('на отправку (3)'!P:P,MATCH($V11,'на отправку (3)'!$B:$B,0),1),0)</f>
        <v>0</v>
      </c>
      <c r="M11" s="92">
        <f>IFERROR(INDEX('на отправку (3)'!Q:Q,MATCH($V11,'на отправку (3)'!$B:$B,0),1),0)</f>
        <v>0</v>
      </c>
      <c r="N11" s="92">
        <f>IFERROR(INDEX('на отправку (3)'!R:R,MATCH($V11,'на отправку (3)'!$B:$B,0),1),0)</f>
        <v>0</v>
      </c>
      <c r="O11" s="92">
        <f>IFERROR(INDEX('на отправку (3)'!S:S,MATCH($V11,'на отправку (3)'!$B:$B,0),1),0)</f>
        <v>0</v>
      </c>
      <c r="P11" s="92">
        <f>IFERROR(INDEX('на отправку (3)'!T:T,MATCH($V11,'на отправку (3)'!$B:$B,0),1),0)</f>
        <v>0</v>
      </c>
      <c r="Q11" s="92">
        <f>IFERROR(INDEX('на отправку (3)'!U:U,MATCH($V11,'на отправку (3)'!$B:$B,0),1),0)</f>
        <v>0</v>
      </c>
      <c r="R11" s="129">
        <f>IFERROR(INDEX('на отправку (3)'!V:V,MATCH($V11,'на отправку (3)'!$B:$B,0),1),0)</f>
        <v>0</v>
      </c>
      <c r="S11" s="92">
        <f>IFERROR(INDEX('на отправку (3)'!W:W,MATCH($V11,'на отправку (3)'!$B:$B,0),1),0)</f>
        <v>0</v>
      </c>
      <c r="U11" s="71">
        <f t="shared" ref="U11:U25" si="0">IF(J11&gt;0,1,0)</f>
        <v>0</v>
      </c>
      <c r="V11" s="89" t="str">
        <f t="shared" ref="V11:V25" si="1">CONCATENATE($U$1,"№",C11)</f>
        <v>021200№26</v>
      </c>
      <c r="W11" s="8">
        <f>IFERROR(INDEX('на отправку (3)'!AB:AB,MATCH($V11,'на отправку (3)'!$B:$B,0),1),0)</f>
        <v>0.83450456100000003</v>
      </c>
      <c r="X11" s="8">
        <f>IFERROR(INDEX('на отправку (3)'!AC:AC,MATCH($V11,'на отправку (3)'!$B:$B,0),1),0)</f>
        <v>0.72780695200000001</v>
      </c>
      <c r="Y11" s="8">
        <v>3</v>
      </c>
      <c r="Z11" s="8">
        <f t="shared" ref="Z11:Z45" si="2">IF(M11=1,Y11,0)</f>
        <v>0</v>
      </c>
    </row>
    <row r="12" spans="1:26" ht="60.75" customHeight="1" x14ac:dyDescent="0.25">
      <c r="A12" s="201" t="s">
        <v>3115</v>
      </c>
      <c r="B12" s="186">
        <v>3</v>
      </c>
      <c r="C12" s="124">
        <v>2</v>
      </c>
      <c r="D12" s="92">
        <f>IFERROR(INDEX('на отправку (3)'!G:G,MATCH($V12,'на отправку (3)'!$B:$B,0),1),0)</f>
        <v>0</v>
      </c>
      <c r="E12" s="92">
        <f>IFERROR(INDEX('на отправку (3)'!H:H,MATCH($V12,'на отправку (3)'!$B:$B,0),1),0)</f>
        <v>0</v>
      </c>
      <c r="F12" s="92">
        <f>IFERROR(INDEX('на отправку (3)'!I:I,MATCH($V12,'на отправку (3)'!$B:$B,0),1),0)</f>
        <v>0</v>
      </c>
      <c r="G12" s="188" t="s">
        <v>12</v>
      </c>
      <c r="H12" s="92">
        <f>IFERROR(INDEX('на отправку (3)'!K:K,MATCH($V12,'на отправку (3)'!$B:$B,0),1),0)/100</f>
        <v>0</v>
      </c>
      <c r="I12" s="188" t="s">
        <v>12</v>
      </c>
      <c r="J12" s="129">
        <f>IFERROR(INDEX('на отправку (3)'!N:N,MATCH($V12,'на отправку (3)'!$B:$B,0),1),0)</f>
        <v>0</v>
      </c>
      <c r="K12" s="92">
        <f>IFERROR(INDEX('на отправку (3)'!O:O,MATCH($V12,'на отправку (3)'!$B:$B,0),1),0)</f>
        <v>0</v>
      </c>
      <c r="L12" s="92">
        <f>IFERROR(INDEX('на отправку (3)'!P:P,MATCH($V12,'на отправку (3)'!$B:$B,0),1),0)</f>
        <v>0</v>
      </c>
      <c r="M12" s="92">
        <f>IFERROR(INDEX('на отправку (3)'!Q:Q,MATCH($V12,'на отправку (3)'!$B:$B,0),1),0)</f>
        <v>0</v>
      </c>
      <c r="N12" s="92">
        <f>IFERROR(INDEX('на отправку (3)'!R:R,MATCH($V12,'на отправку (3)'!$B:$B,0),1),0)</f>
        <v>0</v>
      </c>
      <c r="O12" s="92">
        <f>IFERROR(INDEX('на отправку (3)'!S:S,MATCH($V12,'на отправку (3)'!$B:$B,0),1),0)</f>
        <v>0</v>
      </c>
      <c r="P12" s="92">
        <f>IFERROR(INDEX('на отправку (3)'!T:T,MATCH($V12,'на отправку (3)'!$B:$B,0),1),0)</f>
        <v>0</v>
      </c>
      <c r="Q12" s="92">
        <f>IFERROR(INDEX('на отправку (3)'!U:U,MATCH($V12,'на отправку (3)'!$B:$B,0),1),0)</f>
        <v>0</v>
      </c>
      <c r="R12" s="129">
        <f>IFERROR(INDEX('на отправку (3)'!V:V,MATCH($V12,'на отправку (3)'!$B:$B,0),1),0)</f>
        <v>0</v>
      </c>
      <c r="S12" s="92">
        <f>IFERROR(INDEX('на отправку (3)'!W:W,MATCH($V12,'на отправку (3)'!$B:$B,0),1),0)</f>
        <v>0</v>
      </c>
      <c r="U12" s="71">
        <f t="shared" si="0"/>
        <v>0</v>
      </c>
      <c r="V12" s="89" t="str">
        <f t="shared" si="1"/>
        <v>021200№2</v>
      </c>
      <c r="W12" s="8">
        <f>IFERROR(INDEX('на отправку (3)'!AB:AB,MATCH($V12,'на отправку (3)'!$B:$B,0),1),0)</f>
        <v>0.91111111099999997</v>
      </c>
      <c r="X12" s="8">
        <f>IFERROR(INDEX('на отправку (3)'!AC:AC,MATCH($V12,'на отправку (3)'!$B:$B,0),1),0)</f>
        <v>1</v>
      </c>
      <c r="Y12" s="8">
        <v>2</v>
      </c>
      <c r="Z12" s="8">
        <f t="shared" si="2"/>
        <v>0</v>
      </c>
    </row>
    <row r="13" spans="1:26" ht="69.75" customHeight="1" x14ac:dyDescent="0.25">
      <c r="A13" s="201" t="s">
        <v>3116</v>
      </c>
      <c r="B13" s="186">
        <v>4</v>
      </c>
      <c r="C13" s="124">
        <v>3</v>
      </c>
      <c r="D13" s="92">
        <f>IFERROR(INDEX('на отправку (3)'!G:G,MATCH($V13,'на отправку (3)'!$B:$B,0),1),0)</f>
        <v>0</v>
      </c>
      <c r="E13" s="92">
        <f>IFERROR(INDEX('на отправку (3)'!H:H,MATCH($V13,'на отправку (3)'!$B:$B,0),1),0)</f>
        <v>0</v>
      </c>
      <c r="F13" s="92">
        <f>IFERROR(INDEX('на отправку (3)'!I:I,MATCH($V13,'на отправку (3)'!$B:$B,0),1),0)</f>
        <v>0</v>
      </c>
      <c r="G13" s="188" t="s">
        <v>12</v>
      </c>
      <c r="H13" s="92">
        <f>IFERROR(INDEX('на отправку (3)'!K:K,MATCH($V13,'на отправку (3)'!$B:$B,0),1),0)/100</f>
        <v>0</v>
      </c>
      <c r="I13" s="188" t="s">
        <v>12</v>
      </c>
      <c r="J13" s="129">
        <f>IFERROR(INDEX('на отправку (3)'!N:N,MATCH($V13,'на отправку (3)'!$B:$B,0),1),0)</f>
        <v>0</v>
      </c>
      <c r="K13" s="92">
        <f>IFERROR(INDEX('на отправку (3)'!O:O,MATCH($V13,'на отправку (3)'!$B:$B,0),1),0)</f>
        <v>0</v>
      </c>
      <c r="L13" s="92">
        <f>IFERROR(INDEX('на отправку (3)'!P:P,MATCH($V13,'на отправку (3)'!$B:$B,0),1),0)</f>
        <v>0</v>
      </c>
      <c r="M13" s="92">
        <f>IFERROR(INDEX('на отправку (3)'!Q:Q,MATCH($V13,'на отправку (3)'!$B:$B,0),1),0)</f>
        <v>0</v>
      </c>
      <c r="N13" s="92">
        <f>IFERROR(INDEX('на отправку (3)'!R:R,MATCH($V13,'на отправку (3)'!$B:$B,0),1),0)</f>
        <v>0</v>
      </c>
      <c r="O13" s="92">
        <f>IFERROR(INDEX('на отправку (3)'!S:S,MATCH($V13,'на отправку (3)'!$B:$B,0),1),0)</f>
        <v>0</v>
      </c>
      <c r="P13" s="92">
        <f>IFERROR(INDEX('на отправку (3)'!T:T,MATCH($V13,'на отправку (3)'!$B:$B,0),1),0)</f>
        <v>0</v>
      </c>
      <c r="Q13" s="92">
        <f>IFERROR(INDEX('на отправку (3)'!U:U,MATCH($V13,'на отправку (3)'!$B:$B,0),1),0)</f>
        <v>0</v>
      </c>
      <c r="R13" s="129">
        <f>IFERROR(INDEX('на отправку (3)'!V:V,MATCH($V13,'на отправку (3)'!$B:$B,0),1),0)</f>
        <v>0</v>
      </c>
      <c r="S13" s="92">
        <f>IFERROR(INDEX('на отправку (3)'!W:W,MATCH($V13,'на отправку (3)'!$B:$B,0),1),0)</f>
        <v>0</v>
      </c>
      <c r="U13" s="71">
        <f t="shared" si="0"/>
        <v>0</v>
      </c>
      <c r="V13" s="89" t="str">
        <f t="shared" si="1"/>
        <v>021200№3</v>
      </c>
      <c r="W13" s="8">
        <f>IFERROR(INDEX('на отправку (3)'!AB:AB,MATCH($V13,'на отправку (3)'!$B:$B,0),1),0)</f>
        <v>0.61761761800000003</v>
      </c>
      <c r="X13" s="8">
        <f>IFERROR(INDEX('на отправку (3)'!AC:AC,MATCH($V13,'на отправку (3)'!$B:$B,0),1),0)</f>
        <v>1</v>
      </c>
      <c r="Y13" s="8">
        <v>2</v>
      </c>
      <c r="Z13" s="8">
        <f t="shared" si="2"/>
        <v>0</v>
      </c>
    </row>
    <row r="14" spans="1:26" ht="64.5" customHeight="1" x14ac:dyDescent="0.25">
      <c r="A14" s="201" t="s">
        <v>3117</v>
      </c>
      <c r="B14" s="186">
        <v>5</v>
      </c>
      <c r="C14" s="124">
        <v>4</v>
      </c>
      <c r="D14" s="92">
        <f>IFERROR(INDEX('на отправку (3)'!G:G,MATCH($V14,'на отправку (3)'!$B:$B,0),1),0)</f>
        <v>0</v>
      </c>
      <c r="E14" s="92">
        <f>IFERROR(INDEX('на отправку (3)'!H:H,MATCH($V14,'на отправку (3)'!$B:$B,0),1),0)</f>
        <v>0</v>
      </c>
      <c r="F14" s="92">
        <f>IFERROR(INDEX('на отправку (3)'!I:I,MATCH($V14,'на отправку (3)'!$B:$B,0),1),0)</f>
        <v>0</v>
      </c>
      <c r="G14" s="188" t="s">
        <v>12</v>
      </c>
      <c r="H14" s="92">
        <f>IFERROR(INDEX('на отправку (3)'!K:K,MATCH($V14,'на отправку (3)'!$B:$B,0),1),0)/100</f>
        <v>0</v>
      </c>
      <c r="I14" s="188" t="s">
        <v>12</v>
      </c>
      <c r="J14" s="129">
        <f>IFERROR(INDEX('на отправку (3)'!N:N,MATCH($V14,'на отправку (3)'!$B:$B,0),1),0)</f>
        <v>0</v>
      </c>
      <c r="K14" s="92">
        <f>IFERROR(INDEX('на отправку (3)'!O:O,MATCH($V14,'на отправку (3)'!$B:$B,0),1),0)</f>
        <v>0</v>
      </c>
      <c r="L14" s="92">
        <f>IFERROR(INDEX('на отправку (3)'!P:P,MATCH($V14,'на отправку (3)'!$B:$B,0),1),0)</f>
        <v>0</v>
      </c>
      <c r="M14" s="92">
        <f>IFERROR(INDEX('на отправку (3)'!Q:Q,MATCH($V14,'на отправку (3)'!$B:$B,0),1),0)</f>
        <v>0</v>
      </c>
      <c r="N14" s="92">
        <f>IFERROR(INDEX('на отправку (3)'!R:R,MATCH($V14,'на отправку (3)'!$B:$B,0),1),0)</f>
        <v>0</v>
      </c>
      <c r="O14" s="92">
        <f>IFERROR(INDEX('на отправку (3)'!S:S,MATCH($V14,'на отправку (3)'!$B:$B,0),1),0)</f>
        <v>0</v>
      </c>
      <c r="P14" s="92">
        <f>IFERROR(INDEX('на отправку (3)'!T:T,MATCH($V14,'на отправку (3)'!$B:$B,0),1),0)</f>
        <v>0</v>
      </c>
      <c r="Q14" s="92">
        <f>IFERROR(INDEX('на отправку (3)'!U:U,MATCH($V14,'на отправку (3)'!$B:$B,0),1),0)</f>
        <v>0</v>
      </c>
      <c r="R14" s="129">
        <f>IFERROR(INDEX('на отправку (3)'!V:V,MATCH($V14,'на отправку (3)'!$B:$B,0),1),0)</f>
        <v>0</v>
      </c>
      <c r="S14" s="92">
        <f>IFERROR(INDEX('на отправку (3)'!W:W,MATCH($V14,'на отправку (3)'!$B:$B,0),1),0)</f>
        <v>0</v>
      </c>
      <c r="U14" s="71">
        <f t="shared" si="0"/>
        <v>0</v>
      </c>
      <c r="V14" s="89" t="str">
        <f t="shared" si="1"/>
        <v>021200№4</v>
      </c>
      <c r="W14" s="8">
        <f>IFERROR(INDEX('на отправку (3)'!AB:AB,MATCH($V14,'на отправку (3)'!$B:$B,0),1),0)</f>
        <v>0.86111111100000004</v>
      </c>
      <c r="X14" s="8">
        <f>IFERROR(INDEX('на отправку (3)'!AC:AC,MATCH($V14,'на отправку (3)'!$B:$B,0),1),0)</f>
        <v>1</v>
      </c>
      <c r="Y14" s="8">
        <v>2</v>
      </c>
      <c r="Z14" s="8">
        <f t="shared" si="2"/>
        <v>0</v>
      </c>
    </row>
    <row r="15" spans="1:26" ht="69" customHeight="1" x14ac:dyDescent="0.25">
      <c r="A15" s="201" t="s">
        <v>2502</v>
      </c>
      <c r="B15" s="186">
        <v>6</v>
      </c>
      <c r="C15" s="124">
        <v>5</v>
      </c>
      <c r="D15" s="92">
        <f>IFERROR(INDEX('на отправку (3)'!G:G,MATCH($V15,'на отправку (3)'!$B:$B,0),1),0)</f>
        <v>0</v>
      </c>
      <c r="E15" s="92">
        <f>IFERROR(INDEX('на отправку (3)'!H:H,MATCH($V15,'на отправку (3)'!$B:$B,0),1),0)</f>
        <v>0</v>
      </c>
      <c r="F15" s="92">
        <f>IFERROR(INDEX('на отправку (3)'!I:I,MATCH($V15,'на отправку (3)'!$B:$B,0),1),0)</f>
        <v>0</v>
      </c>
      <c r="G15" s="188" t="s">
        <v>12</v>
      </c>
      <c r="H15" s="92">
        <f>IFERROR(INDEX('на отправку (3)'!K:K,MATCH($V15,'на отправку (3)'!$B:$B,0),1),0)/100</f>
        <v>0</v>
      </c>
      <c r="I15" s="188" t="s">
        <v>12</v>
      </c>
      <c r="J15" s="129">
        <f>IFERROR(INDEX('на отправку (3)'!N:N,MATCH($V15,'на отправку (3)'!$B:$B,0),1),0)</f>
        <v>0</v>
      </c>
      <c r="K15" s="92">
        <f>IFERROR(INDEX('на отправку (3)'!O:O,MATCH($V15,'на отправку (3)'!$B:$B,0),1),0)</f>
        <v>0</v>
      </c>
      <c r="L15" s="92">
        <f>IFERROR(INDEX('на отправку (3)'!P:P,MATCH($V15,'на отправку (3)'!$B:$B,0),1),0)</f>
        <v>0</v>
      </c>
      <c r="M15" s="92">
        <f>IFERROR(INDEX('на отправку (3)'!Q:Q,MATCH($V15,'на отправку (3)'!$B:$B,0),1),0)</f>
        <v>0</v>
      </c>
      <c r="N15" s="92">
        <f>IFERROR(INDEX('на отправку (3)'!R:R,MATCH($V15,'на отправку (3)'!$B:$B,0),1),0)</f>
        <v>0</v>
      </c>
      <c r="O15" s="92">
        <f>IFERROR(INDEX('на отправку (3)'!S:S,MATCH($V15,'на отправку (3)'!$B:$B,0),1),0)</f>
        <v>0</v>
      </c>
      <c r="P15" s="92">
        <f>IFERROR(INDEX('на отправку (3)'!T:T,MATCH($V15,'на отправку (3)'!$B:$B,0),1),0)</f>
        <v>0</v>
      </c>
      <c r="Q15" s="92">
        <f>IFERROR(INDEX('на отправку (3)'!U:U,MATCH($V15,'на отправку (3)'!$B:$B,0),1),0)</f>
        <v>0</v>
      </c>
      <c r="R15" s="129">
        <f>IFERROR(INDEX('на отправку (3)'!V:V,MATCH($V15,'на отправку (3)'!$B:$B,0),1),0)</f>
        <v>0</v>
      </c>
      <c r="S15" s="92">
        <f>IFERROR(INDEX('на отправку (3)'!W:W,MATCH($V15,'на отправку (3)'!$B:$B,0),1),0)</f>
        <v>0</v>
      </c>
      <c r="U15" s="71">
        <f t="shared" si="0"/>
        <v>0</v>
      </c>
      <c r="V15" s="89" t="str">
        <f t="shared" si="1"/>
        <v>021200№5</v>
      </c>
      <c r="W15" s="8">
        <f>IFERROR(INDEX('на отправку (3)'!AB:AB,MATCH($V15,'на отправку (3)'!$B:$B,0),1),0)</f>
        <v>0.56594488200000004</v>
      </c>
      <c r="X15" s="8">
        <f>IFERROR(INDEX('на отправку (3)'!AC:AC,MATCH($V15,'на отправку (3)'!$B:$B,0),1),0)</f>
        <v>1</v>
      </c>
      <c r="Y15" s="8">
        <v>2</v>
      </c>
      <c r="Z15" s="8">
        <f t="shared" si="2"/>
        <v>0</v>
      </c>
    </row>
    <row r="16" spans="1:26" ht="79.5" customHeight="1" x14ac:dyDescent="0.25">
      <c r="A16" s="201" t="s">
        <v>3118</v>
      </c>
      <c r="B16" s="186">
        <v>7</v>
      </c>
      <c r="C16" s="124">
        <v>6</v>
      </c>
      <c r="D16" s="92">
        <f>IFERROR(INDEX('на отправку (3)'!G:G,MATCH($V16,'на отправку (3)'!$B:$B,0),1),0)</f>
        <v>0</v>
      </c>
      <c r="E16" s="92">
        <f>IFERROR(INDEX('на отправку (3)'!H:H,MATCH($V16,'на отправку (3)'!$B:$B,0),1),0)</f>
        <v>0</v>
      </c>
      <c r="F16" s="92">
        <f>IFERROR(INDEX('на отправку (3)'!I:I,MATCH($V16,'на отправку (3)'!$B:$B,0),1),0)</f>
        <v>0</v>
      </c>
      <c r="G16" s="188" t="s">
        <v>12</v>
      </c>
      <c r="H16" s="92">
        <f>IFERROR(INDEX('на отправку (3)'!K:K,MATCH($V16,'на отправку (3)'!$B:$B,0),1),0)/100</f>
        <v>0</v>
      </c>
      <c r="I16" s="188" t="s">
        <v>12</v>
      </c>
      <c r="J16" s="129">
        <f>IFERROR(INDEX('на отправку (3)'!N:N,MATCH($V16,'на отправку (3)'!$B:$B,0),1),0)</f>
        <v>0</v>
      </c>
      <c r="K16" s="92">
        <f>IFERROR(INDEX('на отправку (3)'!O:O,MATCH($V16,'на отправку (3)'!$B:$B,0),1),0)</f>
        <v>0</v>
      </c>
      <c r="L16" s="92">
        <f>IFERROR(INDEX('на отправку (3)'!P:P,MATCH($V16,'на отправку (3)'!$B:$B,0),1),0)</f>
        <v>0</v>
      </c>
      <c r="M16" s="92">
        <f>IFERROR(INDEX('на отправку (3)'!Q:Q,MATCH($V16,'на отправку (3)'!$B:$B,0),1),0)</f>
        <v>0</v>
      </c>
      <c r="N16" s="92">
        <f>IFERROR(INDEX('на отправку (3)'!R:R,MATCH($V16,'на отправку (3)'!$B:$B,0),1),0)</f>
        <v>0</v>
      </c>
      <c r="O16" s="92">
        <f>IFERROR(INDEX('на отправку (3)'!S:S,MATCH($V16,'на отправку (3)'!$B:$B,0),1),0)</f>
        <v>0</v>
      </c>
      <c r="P16" s="92">
        <f>IFERROR(INDEX('на отправку (3)'!T:T,MATCH($V16,'на отправку (3)'!$B:$B,0),1),0)</f>
        <v>0</v>
      </c>
      <c r="Q16" s="92">
        <f>IFERROR(INDEX('на отправку (3)'!U:U,MATCH($V16,'на отправку (3)'!$B:$B,0),1),0)</f>
        <v>0</v>
      </c>
      <c r="R16" s="129">
        <f>IFERROR(INDEX('на отправку (3)'!V:V,MATCH($V16,'на отправку (3)'!$B:$B,0),1),0)</f>
        <v>0</v>
      </c>
      <c r="S16" s="92">
        <f>IFERROR(INDEX('на отправку (3)'!W:W,MATCH($V16,'на отправку (3)'!$B:$B,0),1),0)</f>
        <v>0</v>
      </c>
      <c r="U16" s="71">
        <f t="shared" si="0"/>
        <v>0</v>
      </c>
      <c r="V16" s="89" t="str">
        <f t="shared" si="1"/>
        <v>021200№6</v>
      </c>
      <c r="W16" s="8">
        <f>IFERROR(INDEX('на отправку (3)'!AB:AB,MATCH($V16,'на отправку (3)'!$B:$B,0),1),0)</f>
        <v>0.3</v>
      </c>
      <c r="X16" s="8">
        <f>IFERROR(INDEX('на отправку (3)'!AC:AC,MATCH($V16,'на отправку (3)'!$B:$B,0),1),0)</f>
        <v>1</v>
      </c>
      <c r="Y16" s="8">
        <v>3</v>
      </c>
      <c r="Z16" s="8">
        <f t="shared" si="2"/>
        <v>0</v>
      </c>
    </row>
    <row r="17" spans="1:26" ht="68.25" customHeight="1" x14ac:dyDescent="0.25">
      <c r="A17" s="201" t="s">
        <v>3119</v>
      </c>
      <c r="B17" s="186">
        <v>8</v>
      </c>
      <c r="C17" s="124">
        <v>22</v>
      </c>
      <c r="D17" s="92">
        <f>IFERROR(INDEX('на отправку (3)'!G:G,MATCH($V17,'на отправку (3)'!$B:$B,0),1),0)</f>
        <v>0</v>
      </c>
      <c r="E17" s="92">
        <f>IFERROR(INDEX('на отправку (3)'!H:H,MATCH($V17,'на отправку (3)'!$B:$B,0),1),0)</f>
        <v>0</v>
      </c>
      <c r="F17" s="92">
        <f>IFERROR(INDEX('на отправку (3)'!I:I,MATCH($V17,'на отправку (3)'!$B:$B,0),1),0)</f>
        <v>0</v>
      </c>
      <c r="G17" s="188" t="s">
        <v>12</v>
      </c>
      <c r="H17" s="92">
        <f>IFERROR(INDEX('на отправку (3)'!K:K,MATCH($V17,'на отправку (3)'!$B:$B,0),1),0)/100</f>
        <v>0</v>
      </c>
      <c r="I17" s="188" t="s">
        <v>12</v>
      </c>
      <c r="J17" s="129">
        <f>IFERROR(INDEX('на отправку (3)'!N:N,MATCH($V17,'на отправку (3)'!$B:$B,0),1),0)</f>
        <v>0</v>
      </c>
      <c r="K17" s="92">
        <f>IFERROR(INDEX('на отправку (3)'!O:O,MATCH($V17,'на отправку (3)'!$B:$B,0),1),0)</f>
        <v>0</v>
      </c>
      <c r="L17" s="92">
        <f>IFERROR(INDEX('на отправку (3)'!P:P,MATCH($V17,'на отправку (3)'!$B:$B,0),1),0)</f>
        <v>0</v>
      </c>
      <c r="M17" s="92">
        <f>IFERROR(INDEX('на отправку (3)'!Q:Q,MATCH($V17,'на отправку (3)'!$B:$B,0),1),0)</f>
        <v>0</v>
      </c>
      <c r="N17" s="92">
        <f>IFERROR(INDEX('на отправку (3)'!R:R,MATCH($V17,'на отправку (3)'!$B:$B,0),1),0)</f>
        <v>0</v>
      </c>
      <c r="O17" s="92">
        <f>IFERROR(INDEX('на отправку (3)'!S:S,MATCH($V17,'на отправку (3)'!$B:$B,0),1),0)</f>
        <v>0</v>
      </c>
      <c r="P17" s="92">
        <f>IFERROR(INDEX('на отправку (3)'!T:T,MATCH($V17,'на отправку (3)'!$B:$B,0),1),0)</f>
        <v>0</v>
      </c>
      <c r="Q17" s="92">
        <f>IFERROR(INDEX('на отправку (3)'!U:U,MATCH($V17,'на отправку (3)'!$B:$B,0),1),0)</f>
        <v>0</v>
      </c>
      <c r="R17" s="129">
        <f>IFERROR(INDEX('на отправку (3)'!V:V,MATCH($V17,'на отправку (3)'!$B:$B,0),1),0)</f>
        <v>0</v>
      </c>
      <c r="S17" s="92">
        <f>IFERROR(INDEX('на отправку (3)'!W:W,MATCH($V17,'на отправку (3)'!$B:$B,0),1),0)</f>
        <v>0</v>
      </c>
      <c r="U17" s="71">
        <f t="shared" si="0"/>
        <v>0</v>
      </c>
      <c r="V17" s="89" t="str">
        <f t="shared" si="1"/>
        <v>021200№22</v>
      </c>
      <c r="W17" s="8">
        <f>IFERROR(INDEX('на отправку (3)'!AB:AB,MATCH($V17,'на отправку (3)'!$B:$B,0),1),0)</f>
        <v>0.4</v>
      </c>
      <c r="X17" s="8">
        <f>IFERROR(INDEX('на отправку (3)'!AC:AC,MATCH($V17,'на отправку (3)'!$B:$B,0),1),0)</f>
        <v>1</v>
      </c>
      <c r="Y17" s="8">
        <v>3</v>
      </c>
      <c r="Z17" s="8">
        <f t="shared" si="2"/>
        <v>0</v>
      </c>
    </row>
    <row r="18" spans="1:26" ht="147.75" customHeight="1" x14ac:dyDescent="0.25">
      <c r="A18" s="201" t="s">
        <v>3120</v>
      </c>
      <c r="B18" s="186">
        <v>9</v>
      </c>
      <c r="C18" s="124">
        <v>7</v>
      </c>
      <c r="D18" s="92">
        <f>IFERROR(INDEX('на отправку (3)'!G:G,MATCH($V18,'на отправку (3)'!$B:$B,0),1),0)</f>
        <v>0</v>
      </c>
      <c r="E18" s="92">
        <f>IFERROR(INDEX('на отправку (3)'!H:H,MATCH($V18,'на отправку (3)'!$B:$B,0),1),0)</f>
        <v>0</v>
      </c>
      <c r="F18" s="92">
        <f>IFERROR(INDEX('на отправку (3)'!I:I,MATCH($V18,'на отправку (3)'!$B:$B,0),1),0)</f>
        <v>0</v>
      </c>
      <c r="G18" s="189">
        <v>1</v>
      </c>
      <c r="H18" s="92">
        <f>IFERROR(INDEX('на отправку (3)'!K:K,MATCH($V18,'на отправку (3)'!$B:$B,0),1),0)/100</f>
        <v>0</v>
      </c>
      <c r="I18" s="191">
        <f>IFERROR(INDEX('на отправку (3)'!M:M,MATCH($V18,'на отправку (3)'!$B:$B,0),1),0)</f>
        <v>0</v>
      </c>
      <c r="J18" s="129">
        <f>IFERROR(INDEX('на отправку (3)'!N:N,MATCH($V18,'на отправку (3)'!$B:$B,0),1),0)</f>
        <v>0</v>
      </c>
      <c r="K18" s="92" t="str">
        <f>IFERROR(INDEX('на отправку (3)'!O:O,MATCH($V18,'на отправку (3)'!$B:$B,0),1),0)</f>
        <v>x</v>
      </c>
      <c r="L18" s="92">
        <f>IFERROR(INDEX('на отправку (3)'!P:P,MATCH($V18,'на отправку (3)'!$B:$B,0),1),0)</f>
        <v>0</v>
      </c>
      <c r="M18" s="92">
        <f>IFERROR(INDEX('на отправку (3)'!Q:Q,MATCH($V18,'на отправку (3)'!$B:$B,0),1),0)</f>
        <v>0</v>
      </c>
      <c r="N18" s="92">
        <f>IFERROR(INDEX('на отправку (3)'!R:R,MATCH($V18,'на отправку (3)'!$B:$B,0),1),0)</f>
        <v>0</v>
      </c>
      <c r="O18" s="92">
        <f>IFERROR(INDEX('на отправку (3)'!S:S,MATCH($V18,'на отправку (3)'!$B:$B,0),1),0)</f>
        <v>0</v>
      </c>
      <c r="P18" s="92">
        <f>IFERROR(INDEX('на отправку (3)'!T:T,MATCH($V18,'на отправку (3)'!$B:$B,0),1),0)</f>
        <v>0</v>
      </c>
      <c r="Q18" s="92">
        <f>IFERROR(INDEX('на отправку (3)'!U:U,MATCH($V18,'на отправку (3)'!$B:$B,0),1),0)</f>
        <v>0</v>
      </c>
      <c r="R18" s="129">
        <f>IFERROR(INDEX('на отправку (3)'!V:V,MATCH($V18,'на отправку (3)'!$B:$B,0),1),0)</f>
        <v>0</v>
      </c>
      <c r="S18" s="92">
        <f>IFERROR(INDEX('на отправку (3)'!W:W,MATCH($V18,'на отправку (3)'!$B:$B,0),1),0)</f>
        <v>0</v>
      </c>
      <c r="U18" s="71">
        <f t="shared" si="0"/>
        <v>0</v>
      </c>
      <c r="V18" s="89" t="str">
        <f t="shared" si="1"/>
        <v>021200№7</v>
      </c>
      <c r="W18" s="8">
        <f>IFERROR(INDEX('на отправку (3)'!AB:AB,MATCH($V18,'на отправку (3)'!$B:$B,0),1),0)</f>
        <v>1</v>
      </c>
      <c r="X18" s="8">
        <f>IFERROR(INDEX('на отправку (3)'!AC:AC,MATCH($V18,'на отправку (3)'!$B:$B,0),1),0)</f>
        <v>1</v>
      </c>
      <c r="Y18" s="8">
        <v>2</v>
      </c>
      <c r="Z18" s="8">
        <f t="shared" si="2"/>
        <v>0</v>
      </c>
    </row>
    <row r="19" spans="1:26" ht="59.25" customHeight="1" x14ac:dyDescent="0.25">
      <c r="A19" s="201" t="s">
        <v>3121</v>
      </c>
      <c r="B19" s="186">
        <v>10</v>
      </c>
      <c r="C19" s="124">
        <v>8</v>
      </c>
      <c r="D19" s="92">
        <f>IFERROR(INDEX('на отправку (3)'!G:G,MATCH($V19,'на отправку (3)'!$B:$B,0),1),0)</f>
        <v>0</v>
      </c>
      <c r="E19" s="92">
        <f>IFERROR(INDEX('на отправку (3)'!H:H,MATCH($V19,'на отправку (3)'!$B:$B,0),1),0)</f>
        <v>0</v>
      </c>
      <c r="F19" s="92">
        <f>IFERROR(INDEX('на отправку (3)'!I:I,MATCH($V19,'на отправку (3)'!$B:$B,0),1),0)</f>
        <v>0</v>
      </c>
      <c r="G19" s="188" t="s">
        <v>12</v>
      </c>
      <c r="H19" s="92">
        <f>IFERROR(INDEX('на отправку (3)'!K:K,MATCH($V19,'на отправку (3)'!$B:$B,0),1),0)/100</f>
        <v>0</v>
      </c>
      <c r="I19" s="192" t="str">
        <f>IFERROR(INDEX('на отправку (3)'!M:M,MATCH($V19,'на отправку (3)'!$B:$B,0),1),0)</f>
        <v>x</v>
      </c>
      <c r="J19" s="129">
        <f>IFERROR(INDEX('на отправку (3)'!N:N,MATCH($V19,'на отправку (3)'!$B:$B,0),1),0)</f>
        <v>0</v>
      </c>
      <c r="K19" s="92">
        <f>IFERROR(INDEX('на отправку (3)'!O:O,MATCH($V19,'на отправку (3)'!$B:$B,0),1),0)</f>
        <v>0</v>
      </c>
      <c r="L19" s="92">
        <f>IFERROR(INDEX('на отправку (3)'!P:P,MATCH($V19,'на отправку (3)'!$B:$B,0),1),0)</f>
        <v>0</v>
      </c>
      <c r="M19" s="92">
        <f>IFERROR(INDEX('на отправку (3)'!Q:Q,MATCH($V19,'на отправку (3)'!$B:$B,0),1),0)</f>
        <v>0</v>
      </c>
      <c r="N19" s="92">
        <f>IFERROR(INDEX('на отправку (3)'!R:R,MATCH($V19,'на отправку (3)'!$B:$B,0),1),0)</f>
        <v>0</v>
      </c>
      <c r="O19" s="92">
        <f>IFERROR(INDEX('на отправку (3)'!S:S,MATCH($V19,'на отправку (3)'!$B:$B,0),1),0)</f>
        <v>0</v>
      </c>
      <c r="P19" s="92">
        <f>IFERROR(INDEX('на отправку (3)'!T:T,MATCH($V19,'на отправку (3)'!$B:$B,0),1),0)</f>
        <v>0</v>
      </c>
      <c r="Q19" s="92">
        <f>IFERROR(INDEX('на отправку (3)'!U:U,MATCH($V19,'на отправку (3)'!$B:$B,0),1),0)</f>
        <v>0</v>
      </c>
      <c r="R19" s="129">
        <f>IFERROR(INDEX('на отправку (3)'!V:V,MATCH($V19,'на отправку (3)'!$B:$B,0),1),0)</f>
        <v>0</v>
      </c>
      <c r="S19" s="92">
        <f>IFERROR(INDEX('на отправку (3)'!W:W,MATCH($V19,'на отправку (3)'!$B:$B,0),1),0)</f>
        <v>0</v>
      </c>
      <c r="U19" s="71">
        <f t="shared" si="0"/>
        <v>0</v>
      </c>
      <c r="V19" s="89" t="str">
        <f t="shared" si="1"/>
        <v>021200№8</v>
      </c>
      <c r="W19" s="8">
        <f>IFERROR(INDEX('на отправку (3)'!AB:AB,MATCH($V19,'на отправку (3)'!$B:$B,0),1),0)</f>
        <v>1.4606701999999999E-2</v>
      </c>
      <c r="X19" s="8">
        <f>IFERROR(INDEX('на отправку (3)'!AC:AC,MATCH($V19,'на отправку (3)'!$B:$B,0),1),0)</f>
        <v>0</v>
      </c>
      <c r="Y19" s="8">
        <v>2</v>
      </c>
      <c r="Z19" s="8">
        <f t="shared" si="2"/>
        <v>0</v>
      </c>
    </row>
    <row r="20" spans="1:26" ht="62.25" customHeight="1" x14ac:dyDescent="0.25">
      <c r="A20" s="201" t="s">
        <v>2507</v>
      </c>
      <c r="B20" s="186">
        <v>11</v>
      </c>
      <c r="C20" s="124">
        <v>9</v>
      </c>
      <c r="D20" s="92">
        <f>IFERROR(INDEX('на отправку (3)'!G:G,MATCH($V20,'на отправку (3)'!$B:$B,0),1),0)</f>
        <v>0</v>
      </c>
      <c r="E20" s="92">
        <f>IFERROR(INDEX('на отправку (3)'!H:H,MATCH($V20,'на отправку (3)'!$B:$B,0),1),0)</f>
        <v>0</v>
      </c>
      <c r="F20" s="92">
        <f>IFERROR(INDEX('на отправку (3)'!I:I,MATCH($V20,'на отправку (3)'!$B:$B,0),1),0)</f>
        <v>0</v>
      </c>
      <c r="G20" s="189">
        <v>1</v>
      </c>
      <c r="H20" s="92">
        <f>IFERROR(INDEX('на отправку (3)'!K:K,MATCH($V20,'на отправку (3)'!$B:$B,0),1),0)/100</f>
        <v>0</v>
      </c>
      <c r="I20" s="191">
        <f>IFERROR(INDEX('на отправку (3)'!M:M,MATCH($V20,'на отправку (3)'!$B:$B,0),1),0)</f>
        <v>0</v>
      </c>
      <c r="J20" s="129">
        <f>IFERROR(INDEX('на отправку (3)'!N:N,MATCH($V20,'на отправку (3)'!$B:$B,0),1),0)</f>
        <v>0</v>
      </c>
      <c r="K20" s="92" t="str">
        <f>IFERROR(INDEX('на отправку (3)'!O:O,MATCH($V20,'на отправку (3)'!$B:$B,0),1),0)</f>
        <v>x</v>
      </c>
      <c r="L20" s="92">
        <f>IFERROR(INDEX('на отправку (3)'!P:P,MATCH($V20,'на отправку (3)'!$B:$B,0),1),0)</f>
        <v>0</v>
      </c>
      <c r="M20" s="92">
        <f>IFERROR(INDEX('на отправку (3)'!Q:Q,MATCH($V20,'на отправку (3)'!$B:$B,0),1),0)</f>
        <v>0</v>
      </c>
      <c r="N20" s="92">
        <f>IFERROR(INDEX('на отправку (3)'!R:R,MATCH($V20,'на отправку (3)'!$B:$B,0),1),0)</f>
        <v>0</v>
      </c>
      <c r="O20" s="92">
        <f>IFERROR(INDEX('на отправку (3)'!S:S,MATCH($V20,'на отправку (3)'!$B:$B,0),1),0)</f>
        <v>0</v>
      </c>
      <c r="P20" s="92">
        <f>IFERROR(INDEX('на отправку (3)'!T:T,MATCH($V20,'на отправку (3)'!$B:$B,0),1),0)</f>
        <v>0</v>
      </c>
      <c r="Q20" s="92">
        <f>IFERROR(INDEX('на отправку (3)'!U:U,MATCH($V20,'на отправку (3)'!$B:$B,0),1),0)</f>
        <v>0</v>
      </c>
      <c r="R20" s="129">
        <f>IFERROR(INDEX('на отправку (3)'!V:V,MATCH($V20,'на отправку (3)'!$B:$B,0),1),0)</f>
        <v>0</v>
      </c>
      <c r="S20" s="92">
        <f>IFERROR(INDEX('на отправку (3)'!W:W,MATCH($V20,'на отправку (3)'!$B:$B,0),1),0)</f>
        <v>0</v>
      </c>
      <c r="U20" s="71">
        <f t="shared" si="0"/>
        <v>0</v>
      </c>
      <c r="V20" s="89" t="str">
        <f t="shared" si="1"/>
        <v>021200№9</v>
      </c>
      <c r="W20" s="8">
        <f>IFERROR(INDEX('на отправку (3)'!AB:AB,MATCH($V20,'на отправку (3)'!$B:$B,0),1),0)</f>
        <v>0.93642591900000005</v>
      </c>
      <c r="X20" s="8">
        <f>IFERROR(INDEX('на отправку (3)'!AC:AC,MATCH($V20,'на отправку (3)'!$B:$B,0),1),0)</f>
        <v>0</v>
      </c>
      <c r="Y20" s="8">
        <v>1</v>
      </c>
      <c r="Z20" s="8">
        <f t="shared" si="2"/>
        <v>0</v>
      </c>
    </row>
    <row r="21" spans="1:26" ht="70.5" customHeight="1" x14ac:dyDescent="0.25">
      <c r="A21" s="201" t="s">
        <v>3122</v>
      </c>
      <c r="B21" s="186">
        <v>12</v>
      </c>
      <c r="C21" s="124">
        <v>10</v>
      </c>
      <c r="D21" s="92">
        <f>IFERROR(INDEX('на отправку (3)'!G:G,MATCH($V21,'на отправку (3)'!$B:$B,0),1),0)</f>
        <v>0</v>
      </c>
      <c r="E21" s="92">
        <f>IFERROR(INDEX('на отправку (3)'!H:H,MATCH($V21,'на отправку (3)'!$B:$B,0),1),0)</f>
        <v>0</v>
      </c>
      <c r="F21" s="92">
        <f>IFERROR(INDEX('на отправку (3)'!I:I,MATCH($V21,'на отправку (3)'!$B:$B,0),1),0)</f>
        <v>0</v>
      </c>
      <c r="G21" s="189">
        <v>1</v>
      </c>
      <c r="H21" s="92">
        <f>IFERROR(INDEX('на отправку (3)'!K:K,MATCH($V21,'на отправку (3)'!$B:$B,0),1),0)/100</f>
        <v>0</v>
      </c>
      <c r="I21" s="191">
        <f>IFERROR(INDEX('на отправку (3)'!M:M,MATCH($V21,'на отправку (3)'!$B:$B,0),1),0)</f>
        <v>0</v>
      </c>
      <c r="J21" s="129">
        <f>IFERROR(INDEX('на отправку (3)'!N:N,MATCH($V21,'на отправку (3)'!$B:$B,0),1),0)</f>
        <v>0</v>
      </c>
      <c r="K21" s="92" t="str">
        <f>IFERROR(INDEX('на отправку (3)'!O:O,MATCH($V21,'на отправку (3)'!$B:$B,0),1),0)</f>
        <v>x</v>
      </c>
      <c r="L21" s="92">
        <f>IFERROR(INDEX('на отправку (3)'!P:P,MATCH($V21,'на отправку (3)'!$B:$B,0),1),0)</f>
        <v>0</v>
      </c>
      <c r="M21" s="92">
        <f>IFERROR(INDEX('на отправку (3)'!Q:Q,MATCH($V21,'на отправку (3)'!$B:$B,0),1),0)</f>
        <v>0</v>
      </c>
      <c r="N21" s="92">
        <f>IFERROR(INDEX('на отправку (3)'!R:R,MATCH($V21,'на отправку (3)'!$B:$B,0),1),0)</f>
        <v>0</v>
      </c>
      <c r="O21" s="92">
        <f>IFERROR(INDEX('на отправку (3)'!S:S,MATCH($V21,'на отправку (3)'!$B:$B,0),1),0)</f>
        <v>0</v>
      </c>
      <c r="P21" s="92">
        <f>IFERROR(INDEX('на отправку (3)'!T:T,MATCH($V21,'на отправку (3)'!$B:$B,0),1),0)</f>
        <v>0</v>
      </c>
      <c r="Q21" s="92">
        <f>IFERROR(INDEX('на отправку (3)'!U:U,MATCH($V21,'на отправку (3)'!$B:$B,0),1),0)</f>
        <v>0</v>
      </c>
      <c r="R21" s="129">
        <f>IFERROR(INDEX('на отправку (3)'!V:V,MATCH($V21,'на отправку (3)'!$B:$B,0),1),0)</f>
        <v>0</v>
      </c>
      <c r="S21" s="92">
        <f>IFERROR(INDEX('на отправку (3)'!W:W,MATCH($V21,'на отправку (3)'!$B:$B,0),1),0)</f>
        <v>0</v>
      </c>
      <c r="U21" s="71">
        <f t="shared" si="0"/>
        <v>0</v>
      </c>
      <c r="V21" s="89" t="str">
        <f t="shared" si="1"/>
        <v>021200№10</v>
      </c>
      <c r="W21" s="8">
        <f>IFERROR(INDEX('на отправку (3)'!AB:AB,MATCH($V21,'на отправку (3)'!$B:$B,0),1),0)</f>
        <v>1</v>
      </c>
      <c r="X21" s="8">
        <f>IFERROR(INDEX('на отправку (3)'!AC:AC,MATCH($V21,'на отправку (3)'!$B:$B,0),1),0)</f>
        <v>0</v>
      </c>
      <c r="Y21" s="8">
        <v>1</v>
      </c>
      <c r="Z21" s="8">
        <f t="shared" si="2"/>
        <v>0</v>
      </c>
    </row>
    <row r="22" spans="1:26" ht="56.25" customHeight="1" x14ac:dyDescent="0.25">
      <c r="A22" s="201" t="s">
        <v>3123</v>
      </c>
      <c r="B22" s="186">
        <v>13</v>
      </c>
      <c r="C22" s="124">
        <v>11</v>
      </c>
      <c r="D22" s="92">
        <f>IFERROR(INDEX('на отправку (3)'!G:G,MATCH($V22,'на отправку (3)'!$B:$B,0),1),0)</f>
        <v>0</v>
      </c>
      <c r="E22" s="92">
        <f>IFERROR(INDEX('на отправку (3)'!H:H,MATCH($V22,'на отправку (3)'!$B:$B,0),1),0)</f>
        <v>0</v>
      </c>
      <c r="F22" s="92">
        <f>IFERROR(INDEX('на отправку (3)'!I:I,MATCH($V22,'на отправку (3)'!$B:$B,0),1),0)</f>
        <v>0</v>
      </c>
      <c r="G22" s="189">
        <v>1</v>
      </c>
      <c r="H22" s="92">
        <f>IFERROR(INDEX('на отправку (3)'!K:K,MATCH($V22,'на отправку (3)'!$B:$B,0),1),0)/100</f>
        <v>0</v>
      </c>
      <c r="I22" s="191">
        <f>IFERROR(INDEX('на отправку (3)'!M:M,MATCH($V22,'на отправку (3)'!$B:$B,0),1),0)</f>
        <v>0</v>
      </c>
      <c r="J22" s="129">
        <f>IFERROR(INDEX('на отправку (3)'!N:N,MATCH($V22,'на отправку (3)'!$B:$B,0),1),0)</f>
        <v>0</v>
      </c>
      <c r="K22" s="92" t="str">
        <f>IFERROR(INDEX('на отправку (3)'!O:O,MATCH($V22,'на отправку (3)'!$B:$B,0),1),0)</f>
        <v>x</v>
      </c>
      <c r="L22" s="92">
        <f>IFERROR(INDEX('на отправку (3)'!P:P,MATCH($V22,'на отправку (3)'!$B:$B,0),1),0)</f>
        <v>0</v>
      </c>
      <c r="M22" s="92">
        <f>IFERROR(INDEX('на отправку (3)'!Q:Q,MATCH($V22,'на отправку (3)'!$B:$B,0),1),0)</f>
        <v>0</v>
      </c>
      <c r="N22" s="92">
        <f>IFERROR(INDEX('на отправку (3)'!R:R,MATCH($V22,'на отправку (3)'!$B:$B,0),1),0)</f>
        <v>0</v>
      </c>
      <c r="O22" s="92">
        <f>IFERROR(INDEX('на отправку (3)'!S:S,MATCH($V22,'на отправку (3)'!$B:$B,0),1),0)</f>
        <v>0</v>
      </c>
      <c r="P22" s="92">
        <f>IFERROR(INDEX('на отправку (3)'!T:T,MATCH($V22,'на отправку (3)'!$B:$B,0),1),0)</f>
        <v>0</v>
      </c>
      <c r="Q22" s="92">
        <f>IFERROR(INDEX('на отправку (3)'!U:U,MATCH($V22,'на отправку (3)'!$B:$B,0),1),0)</f>
        <v>0</v>
      </c>
      <c r="R22" s="129">
        <f>IFERROR(INDEX('на отправку (3)'!V:V,MATCH($V22,'на отправку (3)'!$B:$B,0),1),0)</f>
        <v>0</v>
      </c>
      <c r="S22" s="92">
        <f>IFERROR(INDEX('на отправку (3)'!W:W,MATCH($V22,'на отправку (3)'!$B:$B,0),1),0)</f>
        <v>0</v>
      </c>
      <c r="U22" s="71">
        <f t="shared" si="0"/>
        <v>0</v>
      </c>
      <c r="V22" s="89" t="str">
        <f t="shared" si="1"/>
        <v>021200№11</v>
      </c>
      <c r="W22" s="8">
        <f>IFERROR(INDEX('на отправку (3)'!AB:AB,MATCH($V22,'на отправку (3)'!$B:$B,0),1),0)</f>
        <v>1</v>
      </c>
      <c r="X22" s="8">
        <f>IFERROR(INDEX('на отправку (3)'!AC:AC,MATCH($V22,'на отправку (3)'!$B:$B,0),1),0)</f>
        <v>0</v>
      </c>
      <c r="Y22" s="8">
        <v>2</v>
      </c>
      <c r="Z22" s="8">
        <f t="shared" si="2"/>
        <v>0</v>
      </c>
    </row>
    <row r="23" spans="1:26" ht="66.75" customHeight="1" x14ac:dyDescent="0.25">
      <c r="A23" s="201" t="s">
        <v>3124</v>
      </c>
      <c r="B23" s="186">
        <v>14</v>
      </c>
      <c r="C23" s="124">
        <v>12</v>
      </c>
      <c r="D23" s="92">
        <f>IFERROR(INDEX('на отправку (3)'!G:G,MATCH($V23,'на отправку (3)'!$B:$B,0),1),0)</f>
        <v>0</v>
      </c>
      <c r="E23" s="92">
        <f>IFERROR(INDEX('на отправку (3)'!H:H,MATCH($V23,'на отправку (3)'!$B:$B,0),1),0)</f>
        <v>0</v>
      </c>
      <c r="F23" s="92">
        <f>IFERROR(INDEX('на отправку (3)'!I:I,MATCH($V23,'на отправку (3)'!$B:$B,0),1),0)</f>
        <v>0</v>
      </c>
      <c r="G23" s="188" t="s">
        <v>12</v>
      </c>
      <c r="H23" s="92">
        <f>IFERROR(INDEX('на отправку (3)'!K:K,MATCH($V23,'на отправку (3)'!$B:$B,0),1),0)/100</f>
        <v>0</v>
      </c>
      <c r="I23" s="188" t="s">
        <v>12</v>
      </c>
      <c r="J23" s="129">
        <f>IFERROR(INDEX('на отправку (3)'!N:N,MATCH($V23,'на отправку (3)'!$B:$B,0),1),0)</f>
        <v>0</v>
      </c>
      <c r="K23" s="92">
        <f>IFERROR(INDEX('на отправку (3)'!O:O,MATCH($V23,'на отправку (3)'!$B:$B,0),1),0)</f>
        <v>0</v>
      </c>
      <c r="L23" s="92">
        <f>IFERROR(INDEX('на отправку (3)'!P:P,MATCH($V23,'на отправку (3)'!$B:$B,0),1),0)</f>
        <v>0</v>
      </c>
      <c r="M23" s="92">
        <f>IFERROR(INDEX('на отправку (3)'!Q:Q,MATCH($V23,'на отправку (3)'!$B:$B,0),1),0)</f>
        <v>0</v>
      </c>
      <c r="N23" s="92">
        <f>IFERROR(INDEX('на отправку (3)'!R:R,MATCH($V23,'на отправку (3)'!$B:$B,0),1),0)</f>
        <v>0</v>
      </c>
      <c r="O23" s="92">
        <f>IFERROR(INDEX('на отправку (3)'!S:S,MATCH($V23,'на отправку (3)'!$B:$B,0),1),0)</f>
        <v>0</v>
      </c>
      <c r="P23" s="92">
        <f>IFERROR(INDEX('на отправку (3)'!T:T,MATCH($V23,'на отправку (3)'!$B:$B,0),1),0)</f>
        <v>0</v>
      </c>
      <c r="Q23" s="92">
        <f>IFERROR(INDEX('на отправку (3)'!U:U,MATCH($V23,'на отправку (3)'!$B:$B,0),1),0)</f>
        <v>0</v>
      </c>
      <c r="R23" s="129">
        <f>IFERROR(INDEX('на отправку (3)'!V:V,MATCH($V23,'на отправку (3)'!$B:$B,0),1),0)</f>
        <v>0</v>
      </c>
      <c r="S23" s="92">
        <f>IFERROR(INDEX('на отправку (3)'!W:W,MATCH($V23,'на отправку (3)'!$B:$B,0),1),0)</f>
        <v>0</v>
      </c>
      <c r="U23" s="71">
        <f t="shared" si="0"/>
        <v>0</v>
      </c>
      <c r="V23" s="89" t="str">
        <f t="shared" si="1"/>
        <v>021200№12</v>
      </c>
      <c r="W23" s="8">
        <f>IFERROR(INDEX('на отправку (3)'!AB:AB,MATCH($V23,'на отправку (3)'!$B:$B,0),1),0)</f>
        <v>3.2834602999999997E-2</v>
      </c>
      <c r="X23" s="8">
        <f>IFERROR(INDEX('на отправку (3)'!AC:AC,MATCH($V23,'на отправку (3)'!$B:$B,0),1),0)</f>
        <v>5.0505050000000003E-3</v>
      </c>
      <c r="Y23" s="8">
        <v>2</v>
      </c>
      <c r="Z23" s="8">
        <f t="shared" si="2"/>
        <v>0</v>
      </c>
    </row>
    <row r="24" spans="1:26" s="89" customFormat="1" ht="69" customHeight="1" x14ac:dyDescent="0.25">
      <c r="A24" s="201" t="s">
        <v>3125</v>
      </c>
      <c r="B24" s="186">
        <v>15</v>
      </c>
      <c r="C24" s="124">
        <v>13</v>
      </c>
      <c r="D24" s="92">
        <f>IFERROR(INDEX('на отправку (3)'!G:G,MATCH($V24,'на отправку (3)'!$B:$B,0),1),0)</f>
        <v>0</v>
      </c>
      <c r="E24" s="92">
        <f>IFERROR(INDEX('на отправку (3)'!H:H,MATCH($V24,'на отправку (3)'!$B:$B,0),1),0)</f>
        <v>0</v>
      </c>
      <c r="F24" s="92">
        <f>IFERROR(INDEX('на отправку (3)'!I:I,MATCH($V24,'на отправку (3)'!$B:$B,0),1),0)</f>
        <v>0</v>
      </c>
      <c r="G24" s="188" t="s">
        <v>12</v>
      </c>
      <c r="H24" s="92">
        <f>IFERROR(INDEX('на отправку (3)'!K:K,MATCH($V24,'на отправку (3)'!$B:$B,0),1),0)/100</f>
        <v>0</v>
      </c>
      <c r="I24" s="188" t="s">
        <v>12</v>
      </c>
      <c r="J24" s="129">
        <f>IFERROR(INDEX('на отправку (3)'!N:N,MATCH($V24,'на отправку (3)'!$B:$B,0),1),0)</f>
        <v>0</v>
      </c>
      <c r="K24" s="92">
        <f>IFERROR(INDEX('на отправку (3)'!O:O,MATCH($V24,'на отправку (3)'!$B:$B,0),1),0)</f>
        <v>0</v>
      </c>
      <c r="L24" s="92">
        <f>IFERROR(INDEX('на отправку (3)'!P:P,MATCH($V24,'на отправку (3)'!$B:$B,0),1),0)</f>
        <v>0</v>
      </c>
      <c r="M24" s="92">
        <f>IFERROR(INDEX('на отправку (3)'!Q:Q,MATCH($V24,'на отправку (3)'!$B:$B,0),1),0)</f>
        <v>0</v>
      </c>
      <c r="N24" s="92">
        <f>IFERROR(INDEX('на отправку (3)'!R:R,MATCH($V24,'на отправку (3)'!$B:$B,0),1),0)</f>
        <v>0</v>
      </c>
      <c r="O24" s="92">
        <f>IFERROR(INDEX('на отправку (3)'!S:S,MATCH($V24,'на отправку (3)'!$B:$B,0),1),0)</f>
        <v>0</v>
      </c>
      <c r="P24" s="92">
        <f>IFERROR(INDEX('на отправку (3)'!T:T,MATCH($V24,'на отправку (3)'!$B:$B,0),1),0)</f>
        <v>0</v>
      </c>
      <c r="Q24" s="92">
        <f>IFERROR(INDEX('на отправку (3)'!U:U,MATCH($V24,'на отправку (3)'!$B:$B,0),1),0)</f>
        <v>0</v>
      </c>
      <c r="R24" s="129">
        <f>IFERROR(INDEX('на отправку (3)'!V:V,MATCH($V24,'на отправку (3)'!$B:$B,0),1),0)</f>
        <v>0</v>
      </c>
      <c r="S24" s="92">
        <f>IFERROR(INDEX('на отправку (3)'!W:W,MATCH($V24,'на отправку (3)'!$B:$B,0),1),0)</f>
        <v>0</v>
      </c>
      <c r="U24" s="71">
        <f t="shared" si="0"/>
        <v>0</v>
      </c>
      <c r="V24" s="89" t="str">
        <f t="shared" si="1"/>
        <v>021200№13</v>
      </c>
      <c r="W24" s="8">
        <f>IFERROR(INDEX('на отправку (3)'!AB:AB,MATCH($V24,'на отправку (3)'!$B:$B,0),1),0)</f>
        <v>0.4</v>
      </c>
      <c r="X24" s="8">
        <f>IFERROR(INDEX('на отправку (3)'!AC:AC,MATCH($V24,'на отправку (3)'!$B:$B,0),1),0)</f>
        <v>0.177419355</v>
      </c>
      <c r="Y24" s="8">
        <v>2</v>
      </c>
      <c r="Z24" s="8">
        <f t="shared" si="2"/>
        <v>0</v>
      </c>
    </row>
    <row r="25" spans="1:26" s="89" customFormat="1" ht="69.75" customHeight="1" x14ac:dyDescent="0.25">
      <c r="A25" s="201" t="s">
        <v>3126</v>
      </c>
      <c r="B25" s="186">
        <v>16</v>
      </c>
      <c r="C25" s="124">
        <v>14</v>
      </c>
      <c r="D25" s="92">
        <f>IFERROR(INDEX('на отправку (3)'!G:G,MATCH($V25,'на отправку (3)'!$B:$B,0),1),0)</f>
        <v>0</v>
      </c>
      <c r="E25" s="92">
        <f>IFERROR(INDEX('на отправку (3)'!H:H,MATCH($V25,'на отправку (3)'!$B:$B,0),1),0)</f>
        <v>0</v>
      </c>
      <c r="F25" s="92">
        <f>IFERROR(INDEX('на отправку (3)'!I:I,MATCH($V25,'на отправку (3)'!$B:$B,0),1),0)</f>
        <v>0</v>
      </c>
      <c r="G25" s="188" t="s">
        <v>12</v>
      </c>
      <c r="H25" s="92">
        <f>IFERROR(INDEX('на отправку (3)'!K:K,MATCH($V25,'на отправку (3)'!$B:$B,0),1),0)/100</f>
        <v>0</v>
      </c>
      <c r="I25" s="188" t="s">
        <v>12</v>
      </c>
      <c r="J25" s="129">
        <f>IFERROR(INDEX('на отправку (3)'!N:N,MATCH($V25,'на отправку (3)'!$B:$B,0),1),0)</f>
        <v>0</v>
      </c>
      <c r="K25" s="92">
        <f>IFERROR(INDEX('на отправку (3)'!O:O,MATCH($V25,'на отправку (3)'!$B:$B,0),1),0)</f>
        <v>0</v>
      </c>
      <c r="L25" s="92">
        <f>IFERROR(INDEX('на отправку (3)'!P:P,MATCH($V25,'на отправку (3)'!$B:$B,0),1),0)</f>
        <v>0</v>
      </c>
      <c r="M25" s="92">
        <f>IFERROR(INDEX('на отправку (3)'!Q:Q,MATCH($V25,'на отправку (3)'!$B:$B,0),1),0)</f>
        <v>0</v>
      </c>
      <c r="N25" s="92">
        <f>IFERROR(INDEX('на отправку (3)'!R:R,MATCH($V25,'на отправку (3)'!$B:$B,0),1),0)</f>
        <v>0</v>
      </c>
      <c r="O25" s="92">
        <f>IFERROR(INDEX('на отправку (3)'!S:S,MATCH($V25,'на отправку (3)'!$B:$B,0),1),0)</f>
        <v>0</v>
      </c>
      <c r="P25" s="92">
        <f>IFERROR(INDEX('на отправку (3)'!T:T,MATCH($V25,'на отправку (3)'!$B:$B,0),1),0)</f>
        <v>0</v>
      </c>
      <c r="Q25" s="92">
        <f>IFERROR(INDEX('на отправку (3)'!U:U,MATCH($V25,'на отправку (3)'!$B:$B,0),1),0)</f>
        <v>0</v>
      </c>
      <c r="R25" s="129">
        <f>IFERROR(INDEX('на отправку (3)'!V:V,MATCH($V25,'на отправку (3)'!$B:$B,0),1),0)</f>
        <v>0</v>
      </c>
      <c r="S25" s="92">
        <f>IFERROR(INDEX('на отправку (3)'!W:W,MATCH($V25,'на отправку (3)'!$B:$B,0),1),0)</f>
        <v>0</v>
      </c>
      <c r="U25" s="71">
        <f t="shared" si="0"/>
        <v>0</v>
      </c>
      <c r="V25" s="89" t="str">
        <f t="shared" si="1"/>
        <v>021200№14</v>
      </c>
      <c r="W25" s="8">
        <f>IFERROR(INDEX('на отправку (3)'!AB:AB,MATCH($V25,'на отправку (3)'!$B:$B,0),1),0)</f>
        <v>5.0993200000000005E-4</v>
      </c>
      <c r="X25" s="8">
        <f>IFERROR(INDEX('на отправку (3)'!AC:AC,MATCH($V25,'на отправку (3)'!$B:$B,0),1),0)</f>
        <v>0</v>
      </c>
      <c r="Y25" s="8">
        <v>3</v>
      </c>
      <c r="Z25" s="8">
        <f t="shared" si="2"/>
        <v>0</v>
      </c>
    </row>
    <row r="26" spans="1:26" s="136" customFormat="1" ht="21" customHeight="1" x14ac:dyDescent="0.25">
      <c r="A26" s="202"/>
      <c r="B26" s="187"/>
      <c r="C26" s="134"/>
      <c r="D26" s="135" t="s">
        <v>14</v>
      </c>
      <c r="E26" s="135"/>
      <c r="F26" s="135"/>
      <c r="G26" s="190"/>
      <c r="H26" s="135"/>
      <c r="I26" s="193"/>
      <c r="J26" s="139">
        <f>SUM(J27:J32)</f>
        <v>35</v>
      </c>
      <c r="K26" s="135"/>
      <c r="L26" s="135"/>
      <c r="M26" s="135"/>
      <c r="N26" s="135"/>
      <c r="O26" s="135"/>
      <c r="P26" s="135"/>
      <c r="Q26" s="135"/>
      <c r="R26" s="135"/>
      <c r="S26" s="135"/>
      <c r="U26" s="137"/>
      <c r="W26" s="137"/>
      <c r="X26" s="137"/>
      <c r="Y26" s="137"/>
      <c r="Z26" s="8"/>
    </row>
    <row r="27" spans="1:26" ht="15.75" customHeight="1" x14ac:dyDescent="0.25">
      <c r="A27" s="201" t="s">
        <v>3127</v>
      </c>
      <c r="B27" s="184">
        <v>17</v>
      </c>
      <c r="C27" s="123" t="s">
        <v>2448</v>
      </c>
      <c r="D27" s="92">
        <f>IFERROR(INDEX('на отправку (3)'!G:G,MATCH($V27,'на отправку (3)'!$B:$B,0),1),0)</f>
        <v>7056</v>
      </c>
      <c r="E27" s="92">
        <f>IFERROR(INDEX('на отправку (3)'!H:H,MATCH($V27,'на отправку (3)'!$B:$B,0),1),0)</f>
        <v>7056</v>
      </c>
      <c r="F27" s="92">
        <f>IFERROR(INDEX('на отправку (3)'!I:I,MATCH($V27,'на отправку (3)'!$B:$B,0),1),0)</f>
        <v>1</v>
      </c>
      <c r="G27" s="191">
        <f>IFERROR(INDEX('на отправку (3)'!J:J,MATCH($V27,'на отправку (3)'!$B:$B,0),1),0)</f>
        <v>1</v>
      </c>
      <c r="H27" s="92">
        <f>IFERROR(INDEX('на отправку (3)'!K:K,MATCH($V27,'на отправку (3)'!$B:$B,0),1),0)/100</f>
        <v>0</v>
      </c>
      <c r="I27" s="191">
        <f>IFERROR(INDEX('на отправку (3)'!M:M,MATCH($V27,'на отправку (3)'!$B:$B,0),1),0)</f>
        <v>1</v>
      </c>
      <c r="J27" s="129">
        <f>IFERROR(INDEX('на отправку (3)'!N:N,MATCH($V27,'на отправку (3)'!$B:$B,0),1),0)</f>
        <v>5</v>
      </c>
      <c r="K27" s="92" t="str">
        <f>IFERROR(INDEX('на отправку (3)'!O:O,MATCH($V27,'на отправку (3)'!$B:$B,0),1),0)</f>
        <v>x</v>
      </c>
      <c r="L27" s="92">
        <f>IFERROR(INDEX('на отправку (3)'!P:P,MATCH($V27,'на отправку (3)'!$B:$B,0),1),0)</f>
        <v>5</v>
      </c>
      <c r="M27" s="92">
        <f>IFERROR(INDEX('на отправку (3)'!Q:Q,MATCH($V27,'на отправку (3)'!$B:$B,0),1),0)</f>
        <v>1</v>
      </c>
      <c r="N27" s="92">
        <f>IFERROR(INDEX('на отправку (3)'!R:R,MATCH($V27,'на отправку (3)'!$B:$B,0),1),0)</f>
        <v>0</v>
      </c>
      <c r="O27" s="92">
        <f>IFERROR(INDEX('на отправку (3)'!S:S,MATCH($V27,'на отправку (3)'!$B:$B,0),1),0)</f>
        <v>7677</v>
      </c>
      <c r="P27" s="92">
        <f>IFERROR(INDEX('на отправку (3)'!T:T,MATCH($V27,'на отправку (3)'!$B:$B,0),1),0)</f>
        <v>7677</v>
      </c>
      <c r="Q27" s="92">
        <f>IFERROR(INDEX('на отправку (3)'!U:U,MATCH($V27,'на отправку (3)'!$B:$B,0),1),0)</f>
        <v>1</v>
      </c>
      <c r="R27" s="129">
        <f>IFERROR(INDEX('на отправку (3)'!V:V,MATCH($V27,'на отправку (3)'!$B:$B,0),1),0)</f>
        <v>0</v>
      </c>
      <c r="S27" s="92">
        <f>IFERROR(INDEX('на отправку (3)'!W:W,MATCH($V27,'на отправку (3)'!$B:$B,0),1),0)</f>
        <v>0</v>
      </c>
      <c r="U27" s="71">
        <f t="shared" ref="U27" si="3">IF(J27&gt;0,1,0)</f>
        <v>1</v>
      </c>
      <c r="V27" s="89" t="str">
        <f t="shared" ref="V27" si="4">CONCATENATE($U$1,"№",C27)</f>
        <v>021200№15</v>
      </c>
      <c r="W27" s="8">
        <f>IFERROR(INDEX('на отправку (3)'!AB:AB,MATCH($V27,'на отправку (3)'!$B:$B,0),1),0)</f>
        <v>0.96851403899999999</v>
      </c>
      <c r="X27" s="8">
        <f>IFERROR(INDEX('на отправку (3)'!AC:AC,MATCH($V27,'на отправку (3)'!$B:$B,0),1),0)</f>
        <v>0</v>
      </c>
      <c r="Y27" s="8">
        <v>5</v>
      </c>
      <c r="Z27" s="8">
        <f t="shared" si="2"/>
        <v>5</v>
      </c>
    </row>
    <row r="28" spans="1:26" ht="55.5" customHeight="1" x14ac:dyDescent="0.25">
      <c r="A28" s="201" t="s">
        <v>3128</v>
      </c>
      <c r="B28" s="184">
        <v>18</v>
      </c>
      <c r="C28" s="123" t="s">
        <v>2449</v>
      </c>
      <c r="D28" s="92">
        <f>IFERROR(INDEX('на отправку (3)'!G:G,MATCH($V28,'на отправку (3)'!$B:$B,0),1),0)</f>
        <v>34</v>
      </c>
      <c r="E28" s="92">
        <f>IFERROR(INDEX('на отправку (3)'!H:H,MATCH($V28,'на отправку (3)'!$B:$B,0),1),0)</f>
        <v>34</v>
      </c>
      <c r="F28" s="92">
        <f>IFERROR(INDEX('на отправку (3)'!I:I,MATCH($V28,'на отправку (3)'!$B:$B,0),1),0)</f>
        <v>1</v>
      </c>
      <c r="G28" s="192" t="str">
        <f>IFERROR(INDEX('на отправку (3)'!J:J,MATCH($V28,'на отправку (3)'!$B:$B,0),1),0)</f>
        <v>x</v>
      </c>
      <c r="H28" s="92">
        <f>IFERROR(INDEX('на отправку (3)'!K:K,MATCH($V28,'на отправку (3)'!$B:$B,0),1),0)/100</f>
        <v>0</v>
      </c>
      <c r="I28" s="192" t="str">
        <f>IFERROR(INDEX('на отправку (3)'!M:M,MATCH($V28,'на отправку (3)'!$B:$B,0),1),0)</f>
        <v>x</v>
      </c>
      <c r="J28" s="129">
        <f>IFERROR(INDEX('на отправку (3)'!N:N,MATCH($V28,'на отправку (3)'!$B:$B,0),1),0)</f>
        <v>6</v>
      </c>
      <c r="K28" s="92">
        <f>IFERROR(INDEX('на отправку (3)'!O:O,MATCH($V28,'на отправку (3)'!$B:$B,0),1),0)</f>
        <v>2</v>
      </c>
      <c r="L28" s="92">
        <f>IFERROR(INDEX('на отправку (3)'!P:P,MATCH($V28,'на отправку (3)'!$B:$B,0),1),0)</f>
        <v>4</v>
      </c>
      <c r="M28" s="92">
        <f>IFERROR(INDEX('на отправку (3)'!Q:Q,MATCH($V28,'на отправку (3)'!$B:$B,0),1),0)</f>
        <v>1</v>
      </c>
      <c r="N28" s="92">
        <f>IFERROR(INDEX('на отправку (3)'!R:R,MATCH($V28,'на отправку (3)'!$B:$B,0),1),0)</f>
        <v>0</v>
      </c>
      <c r="O28" s="92">
        <f>IFERROR(INDEX('на отправку (3)'!S:S,MATCH($V28,'на отправку (3)'!$B:$B,0),1),0)</f>
        <v>24</v>
      </c>
      <c r="P28" s="92">
        <f>IFERROR(INDEX('на отправку (3)'!T:T,MATCH($V28,'на отправку (3)'!$B:$B,0),1),0)</f>
        <v>24</v>
      </c>
      <c r="Q28" s="92">
        <f>IFERROR(INDEX('на отправку (3)'!U:U,MATCH($V28,'на отправку (3)'!$B:$B,0),1),0)</f>
        <v>1</v>
      </c>
      <c r="R28" s="129">
        <f>IFERROR(INDEX('на отправку (3)'!V:V,MATCH($V28,'на отправку (3)'!$B:$B,0),1),0)</f>
        <v>0</v>
      </c>
      <c r="S28" s="92">
        <f>IFERROR(INDEX('на отправку (3)'!W:W,MATCH($V28,'на отправку (3)'!$B:$B,0),1),0)</f>
        <v>0</v>
      </c>
      <c r="U28" s="71">
        <f t="shared" ref="U28:U32" si="5">IF(J28&gt;0,1,0)</f>
        <v>1</v>
      </c>
      <c r="V28" s="89" t="str">
        <f t="shared" ref="V28:V32" si="6">CONCATENATE($U$1,"№",C28)</f>
        <v>021200№16</v>
      </c>
      <c r="W28" s="8">
        <f>IFERROR(INDEX('на отправку (3)'!AB:AB,MATCH($V28,'на отправку (3)'!$B:$B,0),1),0)</f>
        <v>0.94674221000000003</v>
      </c>
      <c r="X28" s="8">
        <f>IFERROR(INDEX('на отправку (3)'!AC:AC,MATCH($V28,'на отправку (3)'!$B:$B,0),1),0)</f>
        <v>1</v>
      </c>
      <c r="Y28" s="8">
        <v>6</v>
      </c>
      <c r="Z28" s="8">
        <f t="shared" si="2"/>
        <v>6</v>
      </c>
    </row>
    <row r="29" spans="1:26" ht="45" customHeight="1" x14ac:dyDescent="0.25">
      <c r="A29" s="201" t="s">
        <v>3129</v>
      </c>
      <c r="B29" s="184">
        <v>19</v>
      </c>
      <c r="C29" s="123" t="s">
        <v>2450</v>
      </c>
      <c r="D29" s="92">
        <f>IFERROR(INDEX('на отправку (3)'!G:G,MATCH($V29,'на отправку (3)'!$B:$B,0),1),0)</f>
        <v>329</v>
      </c>
      <c r="E29" s="92">
        <f>IFERROR(INDEX('на отправку (3)'!H:H,MATCH($V29,'на отправку (3)'!$B:$B,0),1),0)</f>
        <v>329</v>
      </c>
      <c r="F29" s="92">
        <f>IFERROR(INDEX('на отправку (3)'!I:I,MATCH($V29,'на отправку (3)'!$B:$B,0),1),0)</f>
        <v>1</v>
      </c>
      <c r="G29" s="192" t="str">
        <f>IFERROR(INDEX('на отправку (3)'!J:J,MATCH($V29,'на отправку (3)'!$B:$B,0),1),0)</f>
        <v>x</v>
      </c>
      <c r="H29" s="92">
        <f>IFERROR(INDEX('на отправку (3)'!K:K,MATCH($V29,'на отправку (3)'!$B:$B,0),1),0)/100</f>
        <v>0</v>
      </c>
      <c r="I29" s="192" t="str">
        <f>IFERROR(INDEX('на отправку (3)'!M:M,MATCH($V29,'на отправку (3)'!$B:$B,0),1),0)</f>
        <v>x</v>
      </c>
      <c r="J29" s="129">
        <f>IFERROR(INDEX('на отправку (3)'!N:N,MATCH($V29,'на отправку (3)'!$B:$B,0),1),0)</f>
        <v>6</v>
      </c>
      <c r="K29" s="92">
        <f>IFERROR(INDEX('на отправку (3)'!O:O,MATCH($V29,'на отправку (3)'!$B:$B,0),1),0)</f>
        <v>2</v>
      </c>
      <c r="L29" s="92">
        <f>IFERROR(INDEX('на отправку (3)'!P:P,MATCH($V29,'на отправку (3)'!$B:$B,0),1),0)</f>
        <v>4</v>
      </c>
      <c r="M29" s="92">
        <f>IFERROR(INDEX('на отправку (3)'!Q:Q,MATCH($V29,'на отправку (3)'!$B:$B,0),1),0)</f>
        <v>1</v>
      </c>
      <c r="N29" s="92">
        <f>IFERROR(INDEX('на отправку (3)'!R:R,MATCH($V29,'на отправку (3)'!$B:$B,0),1),0)</f>
        <v>0</v>
      </c>
      <c r="O29" s="92">
        <f>IFERROR(INDEX('на отправку (3)'!S:S,MATCH($V29,'на отправку (3)'!$B:$B,0),1),0)</f>
        <v>336</v>
      </c>
      <c r="P29" s="92">
        <f>IFERROR(INDEX('на отправку (3)'!T:T,MATCH($V29,'на отправку (3)'!$B:$B,0),1),0)</f>
        <v>336</v>
      </c>
      <c r="Q29" s="92">
        <f>IFERROR(INDEX('на отправку (3)'!U:U,MATCH($V29,'на отправку (3)'!$B:$B,0),1),0)</f>
        <v>1</v>
      </c>
      <c r="R29" s="129">
        <f>IFERROR(INDEX('на отправку (3)'!V:V,MATCH($V29,'на отправку (3)'!$B:$B,0),1),0)</f>
        <v>0</v>
      </c>
      <c r="S29" s="92">
        <f>IFERROR(INDEX('на отправку (3)'!W:W,MATCH($V29,'на отправку (3)'!$B:$B,0),1),0)</f>
        <v>0</v>
      </c>
      <c r="U29" s="71">
        <f t="shared" si="5"/>
        <v>1</v>
      </c>
      <c r="V29" s="89" t="str">
        <f t="shared" si="6"/>
        <v>021200№17</v>
      </c>
      <c r="W29" s="8">
        <f>IFERROR(INDEX('на отправку (3)'!AB:AB,MATCH($V29,'на отправку (3)'!$B:$B,0),1),0)</f>
        <v>0.98260073299999995</v>
      </c>
      <c r="X29" s="8">
        <f>IFERROR(INDEX('на отправку (3)'!AC:AC,MATCH($V29,'на отправку (3)'!$B:$B,0),1),0)</f>
        <v>1</v>
      </c>
      <c r="Y29" s="8">
        <v>6</v>
      </c>
      <c r="Z29" s="8">
        <f t="shared" si="2"/>
        <v>6</v>
      </c>
    </row>
    <row r="30" spans="1:26" ht="47.25" customHeight="1" x14ac:dyDescent="0.25">
      <c r="A30" s="201" t="s">
        <v>3130</v>
      </c>
      <c r="B30" s="184">
        <v>20</v>
      </c>
      <c r="C30" s="123" t="s">
        <v>2451</v>
      </c>
      <c r="D30" s="92">
        <f>IFERROR(INDEX('на отправку (3)'!G:G,MATCH($V30,'на отправку (3)'!$B:$B,0),1),0)</f>
        <v>47</v>
      </c>
      <c r="E30" s="92">
        <f>IFERROR(INDEX('на отправку (3)'!H:H,MATCH($V30,'на отправку (3)'!$B:$B,0),1),0)</f>
        <v>47</v>
      </c>
      <c r="F30" s="92">
        <f>IFERROR(INDEX('на отправку (3)'!I:I,MATCH($V30,'на отправку (3)'!$B:$B,0),1),0)</f>
        <v>1</v>
      </c>
      <c r="G30" s="192" t="str">
        <f>IFERROR(INDEX('на отправку (3)'!J:J,MATCH($V30,'на отправку (3)'!$B:$B,0),1),0)</f>
        <v>x</v>
      </c>
      <c r="H30" s="92">
        <f>IFERROR(INDEX('на отправку (3)'!K:K,MATCH($V30,'на отправку (3)'!$B:$B,0),1),0)/100</f>
        <v>0</v>
      </c>
      <c r="I30" s="192" t="str">
        <f>IFERROR(INDEX('на отправку (3)'!M:M,MATCH($V30,'на отправку (3)'!$B:$B,0),1),0)</f>
        <v>x</v>
      </c>
      <c r="J30" s="129">
        <f>IFERROR(INDEX('на отправку (3)'!N:N,MATCH($V30,'на отправку (3)'!$B:$B,0),1),0)</f>
        <v>6</v>
      </c>
      <c r="K30" s="92">
        <f>IFERROR(INDEX('на отправку (3)'!O:O,MATCH($V30,'на отправку (3)'!$B:$B,0),1),0)</f>
        <v>2</v>
      </c>
      <c r="L30" s="92">
        <f>IFERROR(INDEX('на отправку (3)'!P:P,MATCH($V30,'на отправку (3)'!$B:$B,0),1),0)</f>
        <v>4</v>
      </c>
      <c r="M30" s="92">
        <f>IFERROR(INDEX('на отправку (3)'!Q:Q,MATCH($V30,'на отправку (3)'!$B:$B,0),1),0)</f>
        <v>1</v>
      </c>
      <c r="N30" s="92">
        <f>IFERROR(INDEX('на отправку (3)'!R:R,MATCH($V30,'на отправку (3)'!$B:$B,0),1),0)</f>
        <v>0</v>
      </c>
      <c r="O30" s="92">
        <f>IFERROR(INDEX('на отправку (3)'!S:S,MATCH($V30,'на отправку (3)'!$B:$B,0),1),0)</f>
        <v>87</v>
      </c>
      <c r="P30" s="92">
        <f>IFERROR(INDEX('на отправку (3)'!T:T,MATCH($V30,'на отправку (3)'!$B:$B,0),1),0)</f>
        <v>87</v>
      </c>
      <c r="Q30" s="92">
        <f>IFERROR(INDEX('на отправку (3)'!U:U,MATCH($V30,'на отправку (3)'!$B:$B,0),1),0)</f>
        <v>1</v>
      </c>
      <c r="R30" s="129">
        <f>IFERROR(INDEX('на отправку (3)'!V:V,MATCH($V30,'на отправку (3)'!$B:$B,0),1),0)</f>
        <v>0</v>
      </c>
      <c r="S30" s="92">
        <f>IFERROR(INDEX('на отправку (3)'!W:W,MATCH($V30,'на отправку (3)'!$B:$B,0),1),0)</f>
        <v>0</v>
      </c>
      <c r="U30" s="71">
        <f t="shared" si="5"/>
        <v>1</v>
      </c>
      <c r="V30" s="89" t="str">
        <f t="shared" si="6"/>
        <v>021200№18</v>
      </c>
      <c r="W30" s="8">
        <f>IFERROR(INDEX('на отправку (3)'!AB:AB,MATCH($V30,'на отправку (3)'!$B:$B,0),1),0)</f>
        <v>0.96027201100000004</v>
      </c>
      <c r="X30" s="8">
        <f>IFERROR(INDEX('на отправку (3)'!AC:AC,MATCH($V30,'на отправку (3)'!$B:$B,0),1),0)</f>
        <v>1</v>
      </c>
      <c r="Y30" s="8">
        <v>6</v>
      </c>
      <c r="Z30" s="8">
        <f t="shared" si="2"/>
        <v>6</v>
      </c>
    </row>
    <row r="31" spans="1:26" ht="50.25" customHeight="1" x14ac:dyDescent="0.25">
      <c r="A31" s="201" t="s">
        <v>3131</v>
      </c>
      <c r="B31" s="184">
        <v>21</v>
      </c>
      <c r="C31" s="123" t="s">
        <v>2452</v>
      </c>
      <c r="D31" s="92">
        <f>IFERROR(INDEX('на отправку (3)'!G:G,MATCH($V31,'на отправку (3)'!$B:$B,0),1),0)</f>
        <v>84</v>
      </c>
      <c r="E31" s="92">
        <f>IFERROR(INDEX('на отправку (3)'!H:H,MATCH($V31,'на отправку (3)'!$B:$B,0),1),0)</f>
        <v>84</v>
      </c>
      <c r="F31" s="92">
        <f>IFERROR(INDEX('на отправку (3)'!I:I,MATCH($V31,'на отправку (3)'!$B:$B,0),1),0)</f>
        <v>1</v>
      </c>
      <c r="G31" s="192" t="str">
        <f>IFERROR(INDEX('на отправку (3)'!J:J,MATCH($V31,'на отправку (3)'!$B:$B,0),1),0)</f>
        <v>x</v>
      </c>
      <c r="H31" s="92">
        <f>IFERROR(INDEX('на отправку (3)'!K:K,MATCH($V31,'на отправку (3)'!$B:$B,0),1),0)/100</f>
        <v>0</v>
      </c>
      <c r="I31" s="192" t="str">
        <f>IFERROR(INDEX('на отправку (3)'!M:M,MATCH($V31,'на отправку (3)'!$B:$B,0),1),0)</f>
        <v>x</v>
      </c>
      <c r="J31" s="129">
        <f>IFERROR(INDEX('на отправку (3)'!N:N,MATCH($V31,'на отправку (3)'!$B:$B,0),1),0)</f>
        <v>6</v>
      </c>
      <c r="K31" s="92">
        <f>IFERROR(INDEX('на отправку (3)'!O:O,MATCH($V31,'на отправку (3)'!$B:$B,0),1),0)</f>
        <v>2</v>
      </c>
      <c r="L31" s="92">
        <f>IFERROR(INDEX('на отправку (3)'!P:P,MATCH($V31,'на отправку (3)'!$B:$B,0),1),0)</f>
        <v>4</v>
      </c>
      <c r="M31" s="92">
        <f>IFERROR(INDEX('на отправку (3)'!Q:Q,MATCH($V31,'на отправку (3)'!$B:$B,0),1),0)</f>
        <v>1</v>
      </c>
      <c r="N31" s="92">
        <f>IFERROR(INDEX('на отправку (3)'!R:R,MATCH($V31,'на отправку (3)'!$B:$B,0),1),0)</f>
        <v>0</v>
      </c>
      <c r="O31" s="92">
        <f>IFERROR(INDEX('на отправку (3)'!S:S,MATCH($V31,'на отправку (3)'!$B:$B,0),1),0)</f>
        <v>72</v>
      </c>
      <c r="P31" s="92">
        <f>IFERROR(INDEX('на отправку (3)'!T:T,MATCH($V31,'на отправку (3)'!$B:$B,0),1),0)</f>
        <v>72</v>
      </c>
      <c r="Q31" s="92">
        <f>IFERROR(INDEX('на отправку (3)'!U:U,MATCH($V31,'на отправку (3)'!$B:$B,0),1),0)</f>
        <v>1</v>
      </c>
      <c r="R31" s="129">
        <f>IFERROR(INDEX('на отправку (3)'!V:V,MATCH($V31,'на отправку (3)'!$B:$B,0),1),0)</f>
        <v>0</v>
      </c>
      <c r="S31" s="92">
        <f>IFERROR(INDEX('на отправку (3)'!W:W,MATCH($V31,'на отправку (3)'!$B:$B,0),1),0)</f>
        <v>0</v>
      </c>
      <c r="U31" s="71">
        <f t="shared" si="5"/>
        <v>1</v>
      </c>
      <c r="V31" s="89" t="str">
        <f t="shared" si="6"/>
        <v>021200№19</v>
      </c>
      <c r="W31" s="8">
        <f>IFERROR(INDEX('на отправку (3)'!AB:AB,MATCH($V31,'на отправку (3)'!$B:$B,0),1),0)</f>
        <v>0.96570972899999996</v>
      </c>
      <c r="X31" s="8">
        <f>IFERROR(INDEX('на отправку (3)'!AC:AC,MATCH($V31,'на отправку (3)'!$B:$B,0),1),0)</f>
        <v>1</v>
      </c>
      <c r="Y31" s="8">
        <v>6</v>
      </c>
      <c r="Z31" s="8">
        <f t="shared" si="2"/>
        <v>6</v>
      </c>
    </row>
    <row r="32" spans="1:26" ht="78.75" x14ac:dyDescent="0.25">
      <c r="A32" s="201" t="s">
        <v>3132</v>
      </c>
      <c r="B32" s="184">
        <v>22</v>
      </c>
      <c r="C32" s="123" t="s">
        <v>2453</v>
      </c>
      <c r="D32" s="92">
        <f>IFERROR(INDEX('на отправку (3)'!G:G,MATCH($V32,'на отправку (3)'!$B:$B,0),1),0)</f>
        <v>64</v>
      </c>
      <c r="E32" s="92">
        <f>IFERROR(INDEX('на отправку (3)'!H:H,MATCH($V32,'на отправку (3)'!$B:$B,0),1),0)</f>
        <v>64</v>
      </c>
      <c r="F32" s="92">
        <f>IFERROR(INDEX('на отправку (3)'!I:I,MATCH($V32,'на отправку (3)'!$B:$B,0),1),0)</f>
        <v>1</v>
      </c>
      <c r="G32" s="192" t="str">
        <f>IFERROR(INDEX('на отправку (3)'!J:J,MATCH($V32,'на отправку (3)'!$B:$B,0),1),0)</f>
        <v>x</v>
      </c>
      <c r="H32" s="92">
        <f>IFERROR(INDEX('на отправку (3)'!K:K,MATCH($V32,'на отправку (3)'!$B:$B,0),1),0)/100</f>
        <v>0</v>
      </c>
      <c r="I32" s="192" t="str">
        <f>IFERROR(INDEX('на отправку (3)'!M:M,MATCH($V32,'на отправку (3)'!$B:$B,0),1),0)</f>
        <v>x</v>
      </c>
      <c r="J32" s="129">
        <f>IFERROR(INDEX('на отправку (3)'!N:N,MATCH($V32,'на отправку (3)'!$B:$B,0),1),0)</f>
        <v>6</v>
      </c>
      <c r="K32" s="92">
        <f>IFERROR(INDEX('на отправку (3)'!O:O,MATCH($V32,'на отправку (3)'!$B:$B,0),1),0)</f>
        <v>2</v>
      </c>
      <c r="L32" s="92">
        <f>IFERROR(INDEX('на отправку (3)'!P:P,MATCH($V32,'на отправку (3)'!$B:$B,0),1),0)</f>
        <v>4</v>
      </c>
      <c r="M32" s="92">
        <f>IFERROR(INDEX('на отправку (3)'!Q:Q,MATCH($V32,'на отправку (3)'!$B:$B,0),1),0)</f>
        <v>1</v>
      </c>
      <c r="N32" s="92">
        <f>IFERROR(INDEX('на отправку (3)'!R:R,MATCH($V32,'на отправку (3)'!$B:$B,0),1),0)</f>
        <v>0</v>
      </c>
      <c r="O32" s="92">
        <f>IFERROR(INDEX('на отправку (3)'!S:S,MATCH($V32,'на отправку (3)'!$B:$B,0),1),0)</f>
        <v>7</v>
      </c>
      <c r="P32" s="92">
        <f>IFERROR(INDEX('на отправку (3)'!T:T,MATCH($V32,'на отправку (3)'!$B:$B,0),1),0)</f>
        <v>7</v>
      </c>
      <c r="Q32" s="92">
        <f>IFERROR(INDEX('на отправку (3)'!U:U,MATCH($V32,'на отправку (3)'!$B:$B,0),1),0)</f>
        <v>1</v>
      </c>
      <c r="R32" s="129">
        <f>IFERROR(INDEX('на отправку (3)'!V:V,MATCH($V32,'на отправку (3)'!$B:$B,0),1),0)</f>
        <v>0</v>
      </c>
      <c r="S32" s="92">
        <f>IFERROR(INDEX('на отправку (3)'!W:W,MATCH($V32,'на отправку (3)'!$B:$B,0),1),0)</f>
        <v>0</v>
      </c>
      <c r="U32" s="71">
        <f t="shared" si="5"/>
        <v>1</v>
      </c>
      <c r="V32" s="89" t="str">
        <f t="shared" si="6"/>
        <v>021200№20</v>
      </c>
      <c r="W32" s="8">
        <f>IFERROR(INDEX('на отправку (3)'!AB:AB,MATCH($V32,'на отправку (3)'!$B:$B,0),1),0)</f>
        <v>0.8075</v>
      </c>
      <c r="X32" s="8">
        <f>IFERROR(INDEX('на отправку (3)'!AC:AC,MATCH($V32,'на отправку (3)'!$B:$B,0),1),0)</f>
        <v>1</v>
      </c>
      <c r="Y32" s="8">
        <v>6</v>
      </c>
      <c r="Z32" s="8">
        <f t="shared" si="2"/>
        <v>6</v>
      </c>
    </row>
    <row r="33" spans="1:27" s="136" customFormat="1" ht="21" customHeight="1" x14ac:dyDescent="0.25">
      <c r="A33" s="202"/>
      <c r="B33" s="187"/>
      <c r="C33" s="134"/>
      <c r="D33" s="135" t="s">
        <v>15</v>
      </c>
      <c r="E33" s="135"/>
      <c r="F33" s="135"/>
      <c r="G33" s="190"/>
      <c r="H33" s="135"/>
      <c r="I33" s="193"/>
      <c r="J33" s="139">
        <f>SUM(J34:J37)</f>
        <v>0</v>
      </c>
      <c r="K33" s="135"/>
      <c r="L33" s="135"/>
      <c r="M33" s="135"/>
      <c r="N33" s="135"/>
      <c r="O33" s="135"/>
      <c r="P33" s="135"/>
      <c r="Q33" s="135"/>
      <c r="R33" s="135"/>
      <c r="S33" s="135"/>
      <c r="U33" s="137"/>
      <c r="W33" s="137"/>
      <c r="X33" s="137"/>
      <c r="Y33" s="137"/>
      <c r="Z33" s="8"/>
    </row>
    <row r="34" spans="1:27" ht="42.75" customHeight="1" x14ac:dyDescent="0.25">
      <c r="A34" s="201" t="s">
        <v>3133</v>
      </c>
      <c r="B34" s="184">
        <v>23</v>
      </c>
      <c r="C34" s="123" t="s">
        <v>2454</v>
      </c>
      <c r="D34" s="92">
        <f>IFERROR(INDEX('на отправку (3)'!G:G,MATCH($V34,'на отправку (3)'!$B:$B,0),1),0)</f>
        <v>0</v>
      </c>
      <c r="E34" s="92">
        <f>IFERROR(INDEX('на отправку (3)'!H:H,MATCH($V34,'на отправку (3)'!$B:$B,0),1),0)</f>
        <v>0</v>
      </c>
      <c r="F34" s="92">
        <f>IFERROR(INDEX('на отправку (3)'!I:I,MATCH($V34,'на отправку (3)'!$B:$B,0),1),0)</f>
        <v>0</v>
      </c>
      <c r="G34" s="191" t="str">
        <f>IFERROR(INDEX('на отправку (3)'!J:J,MATCH($V34,'на отправку (3)'!$B:$B,0),1),0)</f>
        <v>x</v>
      </c>
      <c r="H34" s="92">
        <f>IFERROR(INDEX('на отправку (3)'!K:K,MATCH($V34,'на отправку (3)'!$B:$B,0),1),0)/100</f>
        <v>0</v>
      </c>
      <c r="I34" s="191" t="str">
        <f>IFERROR(INDEX('на отправку (3)'!M:M,MATCH($V34,'на отправку (3)'!$B:$B,0),1),0)</f>
        <v>x</v>
      </c>
      <c r="J34" s="129">
        <f>IFERROR(INDEX('на отправку (3)'!N:N,MATCH($V34,'на отправку (3)'!$B:$B,0),1),0)</f>
        <v>0</v>
      </c>
      <c r="K34" s="92">
        <f>IFERROR(INDEX('на отправку (3)'!O:O,MATCH($V34,'на отправку (3)'!$B:$B,0),1),0)</f>
        <v>0</v>
      </c>
      <c r="L34" s="92">
        <f>IFERROR(INDEX('на отправку (3)'!P:P,MATCH($V34,'на отправку (3)'!$B:$B,0),1),0)</f>
        <v>0</v>
      </c>
      <c r="M34" s="92">
        <f>IFERROR(INDEX('на отправку (3)'!Q:Q,MATCH($V34,'на отправку (3)'!$B:$B,0),1),0)</f>
        <v>0</v>
      </c>
      <c r="N34" s="92">
        <f>IFERROR(INDEX('на отправку (3)'!R:R,MATCH($V34,'на отправку (3)'!$B:$B,0),1),0)</f>
        <v>0</v>
      </c>
      <c r="O34" s="92">
        <f>IFERROR(INDEX('на отправку (3)'!S:S,MATCH($V34,'на отправку (3)'!$B:$B,0),1),0)</f>
        <v>0</v>
      </c>
      <c r="P34" s="92">
        <f>IFERROR(INDEX('на отправку (3)'!T:T,MATCH($V34,'на отправку (3)'!$B:$B,0),1),0)</f>
        <v>0</v>
      </c>
      <c r="Q34" s="92">
        <f>IFERROR(INDEX('на отправку (3)'!U:U,MATCH($V34,'на отправку (3)'!$B:$B,0),1),0)</f>
        <v>0</v>
      </c>
      <c r="R34" s="129">
        <f>IFERROR(INDEX('на отправку (3)'!V:V,MATCH($V34,'на отправку (3)'!$B:$B,0),1),0)</f>
        <v>0</v>
      </c>
      <c r="S34" s="92">
        <f>IFERROR(INDEX('на отправку (3)'!W:W,MATCH($V34,'на отправку (3)'!$B:$B,0),1),0)</f>
        <v>0</v>
      </c>
      <c r="U34" s="71">
        <f t="shared" ref="U34" si="7">IF(J34&gt;0,1,0)</f>
        <v>0</v>
      </c>
      <c r="V34" s="89" t="str">
        <f t="shared" ref="V34" si="8">CONCATENATE($U$1,"№",C34)</f>
        <v>021200№21</v>
      </c>
      <c r="W34" s="8">
        <f>IFERROR(INDEX('на отправку (3)'!AB:AB,MATCH($V34,'на отправку (3)'!$B:$B,0),1),0)</f>
        <v>0.39646335199999999</v>
      </c>
      <c r="X34" s="8">
        <f>IFERROR(INDEX('на отправку (3)'!AC:AC,MATCH($V34,'на отправку (3)'!$B:$B,0),1),0)</f>
        <v>1</v>
      </c>
      <c r="Y34" s="8">
        <v>8</v>
      </c>
      <c r="Z34" s="8">
        <f t="shared" si="2"/>
        <v>0</v>
      </c>
    </row>
    <row r="35" spans="1:27" ht="56.25" customHeight="1" x14ac:dyDescent="0.25">
      <c r="A35" s="201" t="s">
        <v>3134</v>
      </c>
      <c r="B35" s="184">
        <v>24</v>
      </c>
      <c r="C35" s="123">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1" t="str">
        <f>IFERROR(INDEX('на отправку (3)'!J:J,MATCH($V35,'на отправку (3)'!$B:$B,0),1),0)</f>
        <v>x</v>
      </c>
      <c r="H35" s="92">
        <f>IFERROR(INDEX('на отправку (3)'!K:K,MATCH($V35,'на отправку (3)'!$B:$B,0),1),0)/100</f>
        <v>0</v>
      </c>
      <c r="I35" s="191" t="str">
        <f>IFERROR(INDEX('на отправку (3)'!M:M,MATCH($V35,'на отправку (3)'!$B:$B,0),1),0)</f>
        <v>x</v>
      </c>
      <c r="J35" s="129">
        <f>IFERROR(INDEX('на отправку (3)'!N:N,MATCH($V35,'на отправку (3)'!$B:$B,0),1),0)</f>
        <v>0</v>
      </c>
      <c r="K35" s="92">
        <f>IFERROR(INDEX('на отправку (3)'!O:O,MATCH($V35,'на отправку (3)'!$B:$B,0),1),0)</f>
        <v>0</v>
      </c>
      <c r="L35" s="92">
        <f>IFERROR(INDEX('на отправку (3)'!P:P,MATCH($V35,'на отправку (3)'!$B:$B,0),1),0)</f>
        <v>0</v>
      </c>
      <c r="M35" s="92">
        <f>IFERROR(INDEX('на отправку (3)'!Q:Q,MATCH($V35,'на отправку (3)'!$B:$B,0),1),0)</f>
        <v>0</v>
      </c>
      <c r="N35" s="92">
        <f>IFERROR(INDEX('на отправку (3)'!R:R,MATCH($V35,'на отправку (3)'!$B:$B,0),1),0)</f>
        <v>0</v>
      </c>
      <c r="O35" s="92">
        <f>IFERROR(INDEX('на отправку (3)'!S:S,MATCH($V35,'на отправку (3)'!$B:$B,0),1),0)</f>
        <v>0</v>
      </c>
      <c r="P35" s="92">
        <f>IFERROR(INDEX('на отправку (3)'!T:T,MATCH($V35,'на отправку (3)'!$B:$B,0),1),0)</f>
        <v>0</v>
      </c>
      <c r="Q35" s="92">
        <f>IFERROR(INDEX('на отправку (3)'!U:U,MATCH($V35,'на отправку (3)'!$B:$B,0),1),0)</f>
        <v>0</v>
      </c>
      <c r="R35" s="129">
        <f>IFERROR(INDEX('на отправку (3)'!V:V,MATCH($V35,'на отправку (3)'!$B:$B,0),1),0)</f>
        <v>0</v>
      </c>
      <c r="S35" s="92">
        <f>IFERROR(INDEX('на отправку (3)'!W:W,MATCH($V35,'на отправку (3)'!$B:$B,0),1),0)</f>
        <v>0</v>
      </c>
      <c r="U35" s="71">
        <f t="shared" ref="U35:U37" si="9">IF(J35&gt;0,1,0)</f>
        <v>0</v>
      </c>
      <c r="V35" s="89" t="str">
        <f t="shared" ref="V35:V37" si="10">CONCATENATE($U$1,"№",C35)</f>
        <v>021200№23</v>
      </c>
      <c r="W35" s="8">
        <f>IFERROR(INDEX('на отправку (3)'!AB:AB,MATCH($V35,'на отправку (3)'!$B:$B,0),1),0)</f>
        <v>0.6</v>
      </c>
      <c r="X35" s="8">
        <f>IFERROR(INDEX('на отправку (3)'!AC:AC,MATCH($V35,'на отправку (3)'!$B:$B,0),1),0)</f>
        <v>1</v>
      </c>
      <c r="Y35" s="8">
        <v>9</v>
      </c>
      <c r="Z35" s="8">
        <f t="shared" si="2"/>
        <v>0</v>
      </c>
    </row>
    <row r="36" spans="1:27" ht="60" customHeight="1" x14ac:dyDescent="0.25">
      <c r="A36" s="201" t="s">
        <v>3135</v>
      </c>
      <c r="B36" s="184">
        <v>25</v>
      </c>
      <c r="C36" s="123">
        <v>24</v>
      </c>
      <c r="D36" s="92">
        <f>IFERROR(INDEX('на отправку (3)'!G:G,MATCH($V36,'на отправку (3)'!$B:$B,0),1),0)</f>
        <v>0</v>
      </c>
      <c r="E36" s="92">
        <f>IFERROR(INDEX('на отправку (3)'!H:H,MATCH($V36,'на отправку (3)'!$B:$B,0),1),0)</f>
        <v>0</v>
      </c>
      <c r="F36" s="92">
        <f>IFERROR(INDEX('на отправку (3)'!I:I,MATCH($V36,'на отправку (3)'!$B:$B,0),1),0)</f>
        <v>0</v>
      </c>
      <c r="G36" s="191" t="str">
        <f>IFERROR(INDEX('на отправку (3)'!J:J,MATCH($V36,'на отправку (3)'!$B:$B,0),1),0)</f>
        <v>x</v>
      </c>
      <c r="H36" s="92">
        <f>IFERROR(INDEX('на отправку (3)'!K:K,MATCH($V36,'на отправку (3)'!$B:$B,0),1),0)/100</f>
        <v>0</v>
      </c>
      <c r="I36" s="191" t="str">
        <f>IFERROR(INDEX('на отправку (3)'!M:M,MATCH($V36,'на отправку (3)'!$B:$B,0),1),0)</f>
        <v>x</v>
      </c>
      <c r="J36" s="129">
        <f>IFERROR(INDEX('на отправку (3)'!N:N,MATCH($V36,'на отправку (3)'!$B:$B,0),1),0)</f>
        <v>0</v>
      </c>
      <c r="K36" s="92">
        <f>IFERROR(INDEX('на отправку (3)'!O:O,MATCH($V36,'на отправку (3)'!$B:$B,0),1),0)</f>
        <v>0</v>
      </c>
      <c r="L36" s="92">
        <f>IFERROR(INDEX('на отправку (3)'!P:P,MATCH($V36,'на отправку (3)'!$B:$B,0),1),0)</f>
        <v>0</v>
      </c>
      <c r="M36" s="92">
        <f>IFERROR(INDEX('на отправку (3)'!Q:Q,MATCH($V36,'на отправку (3)'!$B:$B,0),1),0)</f>
        <v>0</v>
      </c>
      <c r="N36" s="92">
        <f>IFERROR(INDEX('на отправку (3)'!R:R,MATCH($V36,'на отправку (3)'!$B:$B,0),1),0)</f>
        <v>0</v>
      </c>
      <c r="O36" s="92">
        <f>IFERROR(INDEX('на отправку (3)'!S:S,MATCH($V36,'на отправку (3)'!$B:$B,0),1),0)</f>
        <v>0</v>
      </c>
      <c r="P36" s="92">
        <f>IFERROR(INDEX('на отправку (3)'!T:T,MATCH($V36,'на отправку (3)'!$B:$B,0),1),0)</f>
        <v>0</v>
      </c>
      <c r="Q36" s="92">
        <f>IFERROR(INDEX('на отправку (3)'!U:U,MATCH($V36,'на отправку (3)'!$B:$B,0),1),0)</f>
        <v>0</v>
      </c>
      <c r="R36" s="129">
        <f>IFERROR(INDEX('на отправку (3)'!V:V,MATCH($V36,'на отправку (3)'!$B:$B,0),1),0)</f>
        <v>0</v>
      </c>
      <c r="S36" s="92">
        <f>IFERROR(INDEX('на отправку (3)'!W:W,MATCH($V36,'на отправку (3)'!$B:$B,0),1),0)</f>
        <v>0</v>
      </c>
      <c r="U36" s="71">
        <f t="shared" si="9"/>
        <v>0</v>
      </c>
      <c r="V36" s="89" t="str">
        <f t="shared" si="10"/>
        <v>021200№24</v>
      </c>
      <c r="W36" s="8">
        <f>IFERROR(INDEX('на отправку (3)'!AB:AB,MATCH($V36,'на отправку (3)'!$B:$B,0),1),0)</f>
        <v>0.381578947</v>
      </c>
      <c r="X36" s="8">
        <f>IFERROR(INDEX('на отправку (3)'!AC:AC,MATCH($V36,'на отправку (3)'!$B:$B,0),1),0)</f>
        <v>1</v>
      </c>
      <c r="Y36" s="8">
        <v>9</v>
      </c>
      <c r="Z36" s="8">
        <f t="shared" si="2"/>
        <v>0</v>
      </c>
    </row>
    <row r="37" spans="1:27" ht="46.5" customHeight="1" x14ac:dyDescent="0.25">
      <c r="A37" s="201" t="s">
        <v>3136</v>
      </c>
      <c r="B37" s="184">
        <v>26</v>
      </c>
      <c r="C37" s="123">
        <v>25</v>
      </c>
      <c r="D37" s="92">
        <f>IFERROR(INDEX('на отправку (3)'!G:G,MATCH($V37,'на отправку (3)'!$B:$B,0),1),0)</f>
        <v>0</v>
      </c>
      <c r="E37" s="92">
        <f>IFERROR(INDEX('на отправку (3)'!H:H,MATCH($V37,'на отправку (3)'!$B:$B,0),1),0)</f>
        <v>0</v>
      </c>
      <c r="F37" s="92">
        <f>IFERROR(INDEX('на отправку (3)'!I:I,MATCH($V37,'на отправку (3)'!$B:$B,0),1),0)</f>
        <v>0</v>
      </c>
      <c r="G37" s="191">
        <f>IFERROR(INDEX('на отправку (3)'!J:J,MATCH($V37,'на отправку (3)'!$B:$B,0),1),0)</f>
        <v>1</v>
      </c>
      <c r="H37" s="92">
        <f>IFERROR(INDEX('на отправку (3)'!K:K,MATCH($V37,'на отправку (3)'!$B:$B,0),1),0)</f>
        <v>0</v>
      </c>
      <c r="I37" s="191" t="str">
        <f>IFERROR(INDEX('на отправку (3)'!M:M,MATCH($V37,'на отправку (3)'!$B:$B,0),1),0)</f>
        <v>x</v>
      </c>
      <c r="J37" s="129">
        <f>IFERROR(INDEX('на отправку (3)'!N:N,MATCH($V37,'на отправку (3)'!$B:$B,0),1),0)</f>
        <v>0</v>
      </c>
      <c r="K37" s="92">
        <f>IFERROR(INDEX('на отправку (3)'!O:O,MATCH($V37,'на отправку (3)'!$B:$B,0),1),0)</f>
        <v>0</v>
      </c>
      <c r="L37" s="92">
        <f>IFERROR(INDEX('на отправку (3)'!P:P,MATCH($V37,'на отправку (3)'!$B:$B,0),1),0)</f>
        <v>0</v>
      </c>
      <c r="M37" s="92">
        <f>IFERROR(INDEX('на отправку (3)'!Q:Q,MATCH($V37,'на отправку (3)'!$B:$B,0),1),0)</f>
        <v>0</v>
      </c>
      <c r="N37" s="92">
        <f>IFERROR(INDEX('на отправку (3)'!R:R,MATCH($V37,'на отправку (3)'!$B:$B,0),1),0)</f>
        <v>0</v>
      </c>
      <c r="O37" s="92">
        <f>IFERROR(INDEX('на отправку (3)'!S:S,MATCH($V37,'на отправку (3)'!$B:$B,0),1),0)</f>
        <v>0</v>
      </c>
      <c r="P37" s="92">
        <f>IFERROR(INDEX('на отправку (3)'!T:T,MATCH($V37,'на отправку (3)'!$B:$B,0),1),0)</f>
        <v>0</v>
      </c>
      <c r="Q37" s="92">
        <f>IFERROR(INDEX('на отправку (3)'!U:U,MATCH($V37,'на отправку (3)'!$B:$B,0),1),0)</f>
        <v>0</v>
      </c>
      <c r="R37" s="129">
        <f>IFERROR(INDEX('на отправку (3)'!V:V,MATCH($V37,'на отправку (3)'!$B:$B,0),1),0)</f>
        <v>0</v>
      </c>
      <c r="S37" s="92">
        <f>IFERROR(INDEX('на отправку (3)'!W:W,MATCH($V37,'на отправку (3)'!$B:$B,0),1),0)</f>
        <v>0</v>
      </c>
      <c r="U37" s="71">
        <f t="shared" si="9"/>
        <v>0</v>
      </c>
      <c r="V37" s="89" t="str">
        <f t="shared" si="10"/>
        <v>021200№25</v>
      </c>
      <c r="W37" s="8">
        <f>IFERROR(INDEX('на отправку (3)'!AB:AB,MATCH($V37,'на отправку (3)'!$B:$B,0),1),0)</f>
        <v>0.97159166299999999</v>
      </c>
      <c r="X37" s="8">
        <f>IFERROR(INDEX('на отправку (3)'!AC:AC,MATCH($V37,'на отправку (3)'!$B:$B,0),1),0)</f>
        <v>1</v>
      </c>
      <c r="Y37" s="8">
        <v>9</v>
      </c>
      <c r="Z37" s="8">
        <f t="shared" si="2"/>
        <v>0</v>
      </c>
    </row>
    <row r="38" spans="1:27" s="136" customFormat="1" ht="21" customHeight="1" x14ac:dyDescent="0.25">
      <c r="A38" s="202"/>
      <c r="B38" s="187"/>
      <c r="C38" s="134"/>
      <c r="D38" s="135" t="s">
        <v>3091</v>
      </c>
      <c r="E38" s="135"/>
      <c r="F38" s="135"/>
      <c r="G38" s="190"/>
      <c r="H38" s="135"/>
      <c r="I38" s="193"/>
      <c r="J38" s="139">
        <f>IF(SUM(J39:J45)&lt;0,0,SUM(J39:J45))</f>
        <v>27</v>
      </c>
      <c r="K38" s="135"/>
      <c r="L38" s="135"/>
      <c r="M38" s="135"/>
      <c r="N38" s="135"/>
      <c r="O38" s="135"/>
      <c r="P38" s="135"/>
      <c r="Q38" s="135"/>
      <c r="R38" s="135"/>
      <c r="S38" s="135"/>
      <c r="U38" s="137"/>
      <c r="W38" s="137"/>
      <c r="X38" s="137"/>
      <c r="Y38" s="137"/>
      <c r="Z38" s="8"/>
    </row>
    <row r="39" spans="1:27" ht="63" customHeight="1" x14ac:dyDescent="0.25">
      <c r="A39" s="201" t="s">
        <v>3137</v>
      </c>
      <c r="B39" s="120">
        <v>27</v>
      </c>
      <c r="C39" s="120">
        <v>27</v>
      </c>
      <c r="D39" s="92">
        <f>IFERROR(INDEX('на отправку (3)'!G:G,MATCH($V39,'на отправку (3)'!$B:$B,0),1),0)</f>
        <v>0</v>
      </c>
      <c r="E39" s="92">
        <f>IFERROR(INDEX('на отправку (3)'!H:H,MATCH($V39,'на отправку (3)'!$B:$B,0),1),0)</f>
        <v>0</v>
      </c>
      <c r="F39" s="92">
        <f>IFERROR(INDEX('на отправку (3)'!I:I,MATCH($V39,'на отправку (3)'!$B:$B,0),1),0)</f>
        <v>0</v>
      </c>
      <c r="G39" s="191">
        <f>IFERROR(INDEX('на отправку (3)'!J:J,MATCH($V39,'на отправку (3)'!$B:$B,0),1),0)</f>
        <v>0</v>
      </c>
      <c r="H39" s="92">
        <f>IFERROR(INDEX('на отправку (3)'!K:K,MATCH($V39,'на отправку (3)'!$B:$B,0),1),0)/100</f>
        <v>0</v>
      </c>
      <c r="I39" s="191">
        <f>IFERROR(INDEX('на отправку (3)'!M:M,MATCH($V39,'на отправку (3)'!$B:$B,0),1),0)</f>
        <v>0</v>
      </c>
      <c r="J39" s="129">
        <f>IFERROR(INDEX('на отправку (3)'!N:N,MATCH($V39,'на отправку (3)'!$B:$B,0),1),0)</f>
        <v>0</v>
      </c>
      <c r="K39" s="92" t="str">
        <f>IFERROR(INDEX('на отправку (3)'!O:O,MATCH($V39,'на отправку (3)'!$B:$B,0),1),0)</f>
        <v>x</v>
      </c>
      <c r="L39" s="92" t="str">
        <f>IFERROR(INDEX('на отправку (3)'!P:P,MATCH($V39,'на отправку (3)'!$B:$B,0),1),0)</f>
        <v>x</v>
      </c>
      <c r="M39" s="92">
        <f>IFERROR(INDEX('на отправку (3)'!Q:Q,MATCH($V39,'на отправку (3)'!$B:$B,0),1),0)</f>
        <v>2</v>
      </c>
      <c r="N39" s="98"/>
      <c r="O39" s="92">
        <f>IFERROR(INDEX('на отправку (3)'!S:S,MATCH($V39,'на отправку (3)'!$B:$B,0),1),0)</f>
        <v>0</v>
      </c>
      <c r="P39" s="92">
        <f>IFERROR(INDEX('на отправку (3)'!T:T,MATCH($V39,'на отправку (3)'!$B:$B,0),1),0)</f>
        <v>0</v>
      </c>
      <c r="Q39" s="92">
        <f>IFERROR(INDEX('на отправку (3)'!U:U,MATCH($V39,'на отправку (3)'!$B:$B,0),1),0)</f>
        <v>0</v>
      </c>
      <c r="R39" s="129">
        <f>IFERROR(INDEX('на отправку (3)'!V:V,MATCH($V39,'на отправку (3)'!$B:$B,0),1),0)</f>
        <v>0</v>
      </c>
      <c r="S39" s="98"/>
      <c r="U39" s="71">
        <f t="shared" ref="U39" si="11">IF(J39&gt;0,1,0)</f>
        <v>0</v>
      </c>
      <c r="V39" s="89" t="str">
        <f t="shared" ref="V39" si="12">CONCATENATE($U$1,"№",C39)</f>
        <v>021200№27</v>
      </c>
      <c r="W39" s="8">
        <f>IFERROR(INDEX('на отправку (3)'!AB:AB,MATCH($V39,'на отправку (3)'!$B:$B,0),1),0)</f>
        <v>0</v>
      </c>
      <c r="X39" s="8">
        <f>IFERROR(INDEX('на отправку (3)'!AC:AC,MATCH($V39,'на отправку (3)'!$B:$B,0),1),0)</f>
        <v>0</v>
      </c>
      <c r="Y39" s="8">
        <v>4</v>
      </c>
      <c r="Z39" s="8">
        <f t="shared" si="2"/>
        <v>0</v>
      </c>
    </row>
    <row r="40" spans="1:27" ht="49.5" customHeight="1" x14ac:dyDescent="0.25">
      <c r="A40" s="201" t="s">
        <v>3138</v>
      </c>
      <c r="B40" s="120">
        <v>28</v>
      </c>
      <c r="C40" s="120">
        <v>28</v>
      </c>
      <c r="D40" s="92">
        <f>IFERROR(INDEX('на отправку (3)'!G:G,MATCH($V40,'на отправку (3)'!$B:$B,0),1),0)</f>
        <v>0</v>
      </c>
      <c r="E40" s="92">
        <f>IFERROR(INDEX('на отправку (3)'!H:H,MATCH($V40,'на отправку (3)'!$B:$B,0),1),0)</f>
        <v>91</v>
      </c>
      <c r="F40" s="92">
        <f>IFERROR(INDEX('на отправку (3)'!I:I,MATCH($V40,'на отправку (3)'!$B:$B,0),1),0)</f>
        <v>0</v>
      </c>
      <c r="G40" s="191">
        <f>IFERROR(INDEX('на отправку (3)'!J:J,MATCH($V40,'на отправку (3)'!$B:$B,0),1),0)</f>
        <v>0</v>
      </c>
      <c r="H40" s="92">
        <f>IFERROR(INDEX('на отправку (3)'!K:K,MATCH($V40,'на отправку (3)'!$B:$B,0),1),0)/100</f>
        <v>0</v>
      </c>
      <c r="I40" s="191">
        <f>IFERROR(INDEX('на отправку (3)'!M:M,MATCH($V40,'на отправку (3)'!$B:$B,0),1),0)</f>
        <v>0</v>
      </c>
      <c r="J40" s="129">
        <f>IFERROR(INDEX('на отправку (3)'!N:N,MATCH($V40,'на отправку (3)'!$B:$B,0),1),0)</f>
        <v>3</v>
      </c>
      <c r="K40" s="92" t="str">
        <f>IFERROR(INDEX('на отправку (3)'!O:O,MATCH($V40,'на отправку (3)'!$B:$B,0),1),0)</f>
        <v>x</v>
      </c>
      <c r="L40" s="92" t="str">
        <f>IFERROR(INDEX('на отправку (3)'!P:P,MATCH($V40,'на отправку (3)'!$B:$B,0),1),0)</f>
        <v>x</v>
      </c>
      <c r="M40" s="92">
        <f>IFERROR(INDEX('на отправку (3)'!Q:Q,MATCH($V40,'на отправку (3)'!$B:$B,0),1),0)</f>
        <v>1</v>
      </c>
      <c r="N40" s="98"/>
      <c r="O40" s="92">
        <f>IFERROR(INDEX('на отправку (3)'!S:S,MATCH($V40,'на отправку (3)'!$B:$B,0),1),0)</f>
        <v>0</v>
      </c>
      <c r="P40" s="92">
        <f>IFERROR(INDEX('на отправку (3)'!T:T,MATCH($V40,'на отправку (3)'!$B:$B,0),1),0)</f>
        <v>448</v>
      </c>
      <c r="Q40" s="92">
        <f>IFERROR(INDEX('на отправку (3)'!U:U,MATCH($V40,'на отправку (3)'!$B:$B,0),1),0)</f>
        <v>0</v>
      </c>
      <c r="R40" s="129">
        <f>IFERROR(INDEX('на отправку (3)'!V:V,MATCH($V40,'на отправку (3)'!$B:$B,0),1),0)</f>
        <v>0</v>
      </c>
      <c r="S40" s="98"/>
      <c r="U40" s="71">
        <f t="shared" ref="U40:U45" si="13">IF(J40&gt;0,1,0)</f>
        <v>1</v>
      </c>
      <c r="V40" s="89" t="str">
        <f t="shared" ref="V40:V45" si="14">CONCATENATE($U$1,"№",C40)</f>
        <v>021200№28</v>
      </c>
      <c r="W40" s="8">
        <f>IFERROR(INDEX('на отправку (3)'!AB:AB,MATCH($V40,'на отправку (3)'!$B:$B,0),1),0)</f>
        <v>4.6442499999999999E-3</v>
      </c>
      <c r="X40" s="8">
        <f>IFERROR(INDEX('на отправку (3)'!AC:AC,MATCH($V40,'на отправку (3)'!$B:$B,0),1),0)</f>
        <v>0</v>
      </c>
      <c r="Y40" s="8">
        <v>3</v>
      </c>
      <c r="Z40" s="8">
        <f t="shared" si="2"/>
        <v>3</v>
      </c>
    </row>
    <row r="41" spans="1:27" ht="15.75" customHeight="1" x14ac:dyDescent="0.25">
      <c r="A41" s="201" t="s">
        <v>3139</v>
      </c>
      <c r="B41" s="120">
        <v>29</v>
      </c>
      <c r="C41" s="120">
        <v>29</v>
      </c>
      <c r="D41" s="92">
        <f>IFERROR(INDEX('на отправку (3)'!G:G,MATCH($V41,'на отправку (3)'!$B:$B,0),1),0)</f>
        <v>0</v>
      </c>
      <c r="E41" s="92">
        <f>IFERROR(INDEX('на отправку (3)'!H:H,MATCH($V41,'на отправку (3)'!$B:$B,0),1),0)</f>
        <v>91</v>
      </c>
      <c r="F41" s="92">
        <f>IFERROR(INDEX('на отправку (3)'!I:I,MATCH($V41,'на отправку (3)'!$B:$B,0),1),0)</f>
        <v>0</v>
      </c>
      <c r="G41" s="191">
        <f>IFERROR(INDEX('на отправку (3)'!J:J,MATCH($V41,'на отправку (3)'!$B:$B,0),1),0)</f>
        <v>0</v>
      </c>
      <c r="H41" s="92">
        <f>IFERROR(INDEX('на отправку (3)'!K:K,MATCH($V41,'на отправку (3)'!$B:$B,0),1),0)/100</f>
        <v>0</v>
      </c>
      <c r="I41" s="191">
        <f>IFERROR(INDEX('на отправку (3)'!M:M,MATCH($V41,'на отправку (3)'!$B:$B,0),1),0)</f>
        <v>0</v>
      </c>
      <c r="J41" s="129">
        <f>IFERROR(INDEX('на отправку (3)'!N:N,MATCH($V41,'на отправку (3)'!$B:$B,0),1),0)</f>
        <v>5</v>
      </c>
      <c r="K41" s="92" t="str">
        <f>IFERROR(INDEX('на отправку (3)'!O:O,MATCH($V41,'на отправку (3)'!$B:$B,0),1),0)</f>
        <v>x</v>
      </c>
      <c r="L41" s="92" t="str">
        <f>IFERROR(INDEX('на отправку (3)'!P:P,MATCH($V41,'на отправку (3)'!$B:$B,0),1),0)</f>
        <v>x</v>
      </c>
      <c r="M41" s="92">
        <f>IFERROR(INDEX('на отправку (3)'!Q:Q,MATCH($V41,'на отправку (3)'!$B:$B,0),1),0)</f>
        <v>1</v>
      </c>
      <c r="N41" s="98"/>
      <c r="O41" s="92">
        <f>IFERROR(INDEX('на отправку (3)'!S:S,MATCH($V41,'на отправку (3)'!$B:$B,0),1),0)</f>
        <v>0</v>
      </c>
      <c r="P41" s="92">
        <f>IFERROR(INDEX('на отправку (3)'!T:T,MATCH($V41,'на отправку (3)'!$B:$B,0),1),0)</f>
        <v>448</v>
      </c>
      <c r="Q41" s="92">
        <f>IFERROR(INDEX('на отправку (3)'!U:U,MATCH($V41,'на отправку (3)'!$B:$B,0),1),0)</f>
        <v>0</v>
      </c>
      <c r="R41" s="129">
        <f>IFERROR(INDEX('на отправку (3)'!V:V,MATCH($V41,'на отправку (3)'!$B:$B,0),1),0)</f>
        <v>0</v>
      </c>
      <c r="S41" s="98"/>
      <c r="U41" s="71">
        <f t="shared" si="13"/>
        <v>1</v>
      </c>
      <c r="V41" s="89" t="str">
        <f t="shared" si="14"/>
        <v>021200№29</v>
      </c>
      <c r="W41" s="8">
        <f>IFERROR(INDEX('на отправку (3)'!AB:AB,MATCH($V41,'на отправку (3)'!$B:$B,0),1),0)</f>
        <v>1.6719300000000001E-3</v>
      </c>
      <c r="X41" s="8">
        <f>IFERROR(INDEX('на отправку (3)'!AC:AC,MATCH($V41,'на отправку (3)'!$B:$B,0),1),0)</f>
        <v>0</v>
      </c>
      <c r="Y41" s="8">
        <v>5</v>
      </c>
      <c r="Z41" s="8">
        <f t="shared" si="2"/>
        <v>5</v>
      </c>
    </row>
    <row r="42" spans="1:27" ht="15.75" customHeight="1" x14ac:dyDescent="0.25">
      <c r="A42" s="201" t="s">
        <v>3140</v>
      </c>
      <c r="B42" s="120">
        <v>30</v>
      </c>
      <c r="C42" s="120">
        <v>30</v>
      </c>
      <c r="D42" s="92">
        <f>IFERROR(INDEX('на отправку (3)'!G:G,MATCH($V42,'на отправку (3)'!$B:$B,0),1),0)</f>
        <v>0</v>
      </c>
      <c r="E42" s="92">
        <f>IFERROR(INDEX('на отправку (3)'!H:H,MATCH($V42,'на отправку (3)'!$B:$B,0),1),0)</f>
        <v>91</v>
      </c>
      <c r="F42" s="92">
        <f>IFERROR(INDEX('на отправку (3)'!I:I,MATCH($V42,'на отправку (3)'!$B:$B,0),1),0)</f>
        <v>0</v>
      </c>
      <c r="G42" s="191">
        <f>IFERROR(INDEX('на отправку (3)'!J:J,MATCH($V42,'на отправку (3)'!$B:$B,0),1),0)</f>
        <v>0</v>
      </c>
      <c r="H42" s="92">
        <f>IFERROR(INDEX('на отправку (3)'!K:K,MATCH($V42,'на отправку (3)'!$B:$B,0),1),0)/100</f>
        <v>0</v>
      </c>
      <c r="I42" s="191">
        <f>IFERROR(INDEX('на отправку (3)'!M:M,MATCH($V42,'на отправку (3)'!$B:$B,0),1),0)</f>
        <v>0</v>
      </c>
      <c r="J42" s="129">
        <f>IFERROR(INDEX('на отправку (3)'!N:N,MATCH($V42,'на отправку (3)'!$B:$B,0),1),0)</f>
        <v>8</v>
      </c>
      <c r="K42" s="92" t="str">
        <f>IFERROR(INDEX('на отправку (3)'!O:O,MATCH($V42,'на отправку (3)'!$B:$B,0),1),0)</f>
        <v>x</v>
      </c>
      <c r="L42" s="92" t="str">
        <f>IFERROR(INDEX('на отправку (3)'!P:P,MATCH($V42,'на отправку (3)'!$B:$B,0),1),0)</f>
        <v>x</v>
      </c>
      <c r="M42" s="92">
        <f>IFERROR(INDEX('на отправку (3)'!Q:Q,MATCH($V42,'на отправку (3)'!$B:$B,0),1),0)</f>
        <v>1</v>
      </c>
      <c r="N42" s="98"/>
      <c r="O42" s="92">
        <f>IFERROR(INDEX('на отправку (3)'!S:S,MATCH($V42,'на отправку (3)'!$B:$B,0),1),0)</f>
        <v>0</v>
      </c>
      <c r="P42" s="92">
        <f>IFERROR(INDEX('на отправку (3)'!T:T,MATCH($V42,'на отправку (3)'!$B:$B,0),1),0)</f>
        <v>448</v>
      </c>
      <c r="Q42" s="92">
        <f>IFERROR(INDEX('на отправку (3)'!U:U,MATCH($V42,'на отправку (3)'!$B:$B,0),1),0)</f>
        <v>0</v>
      </c>
      <c r="R42" s="129">
        <f>IFERROR(INDEX('на отправку (3)'!V:V,MATCH($V42,'на отправку (3)'!$B:$B,0),1),0)</f>
        <v>0</v>
      </c>
      <c r="S42" s="98"/>
      <c r="U42" s="71">
        <f t="shared" si="13"/>
        <v>1</v>
      </c>
      <c r="V42" s="89" t="str">
        <f t="shared" si="14"/>
        <v>021200№30</v>
      </c>
      <c r="W42" s="8">
        <f>IFERROR(INDEX('на отправку (3)'!AB:AB,MATCH($V42,'на отправку (3)'!$B:$B,0),1),0)</f>
        <v>0</v>
      </c>
      <c r="X42" s="8">
        <f>IFERROR(INDEX('на отправку (3)'!AC:AC,MATCH($V42,'на отправку (3)'!$B:$B,0),1),0)</f>
        <v>0</v>
      </c>
      <c r="Y42" s="8">
        <v>8</v>
      </c>
      <c r="Z42" s="8">
        <f t="shared" si="2"/>
        <v>8</v>
      </c>
    </row>
    <row r="43" spans="1:27" ht="53.25" customHeight="1" x14ac:dyDescent="0.25">
      <c r="A43" s="201" t="s">
        <v>2534</v>
      </c>
      <c r="B43" s="120">
        <v>31</v>
      </c>
      <c r="C43" s="120">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1">
        <f>IFERROR(INDEX('на отправку (3)'!J:J,MATCH($V43,'на отправку (3)'!$B:$B,0),1),0)</f>
        <v>0</v>
      </c>
      <c r="H43" s="92">
        <f>IFERROR(INDEX('на отправку (3)'!K:K,MATCH($V43,'на отправку (3)'!$B:$B,0),1),0)/100</f>
        <v>0</v>
      </c>
      <c r="I43" s="191">
        <f>IFERROR(INDEX('на отправку (3)'!M:M,MATCH($V43,'на отправку (3)'!$B:$B,0),1),0)</f>
        <v>0</v>
      </c>
      <c r="J43" s="129">
        <v>3</v>
      </c>
      <c r="K43" s="92" t="str">
        <f>IFERROR(INDEX('на отправку (3)'!O:O,MATCH($V43,'на отправку (3)'!$B:$B,0),1),0)</f>
        <v>x</v>
      </c>
      <c r="L43" s="92" t="str">
        <f>IFERROR(INDEX('на отправку (3)'!P:P,MATCH($V43,'на отправку (3)'!$B:$B,0),1),0)</f>
        <v>x</v>
      </c>
      <c r="M43" s="92">
        <f>IFERROR(INDEX('на отправку (3)'!Q:Q,MATCH($V43,'на отправку (3)'!$B:$B,0),1),0)</f>
        <v>1</v>
      </c>
      <c r="N43" s="98"/>
      <c r="O43" s="92">
        <f>IFERROR(INDEX('на отправку (3)'!S:S,MATCH($V43,'на отправку (3)'!$B:$B,0),1),0)</f>
        <v>0</v>
      </c>
      <c r="P43" s="92">
        <f>IFERROR(INDEX('на отправку (3)'!T:T,MATCH($V43,'на отправку (3)'!$B:$B,0),1),0)</f>
        <v>0</v>
      </c>
      <c r="Q43" s="92">
        <f>IFERROR(INDEX('на отправку (3)'!U:U,MATCH($V43,'на отправку (3)'!$B:$B,0),1),0)</f>
        <v>0</v>
      </c>
      <c r="R43" s="129">
        <f>IFERROR(INDEX('на отправку (3)'!V:V,MATCH($V43,'на отправку (3)'!$B:$B,0),1),0)</f>
        <v>0</v>
      </c>
      <c r="S43" s="98"/>
      <c r="U43" s="71">
        <f t="shared" si="13"/>
        <v>1</v>
      </c>
      <c r="V43" s="89" t="str">
        <f t="shared" si="14"/>
        <v>021200№31</v>
      </c>
      <c r="W43" s="8">
        <f>IFERROR(INDEX('на отправку (3)'!AB:AB,MATCH($V43,'на отправку (3)'!$B:$B,0),1),0)</f>
        <v>0</v>
      </c>
      <c r="X43" s="8">
        <f>IFERROR(INDEX('на отправку (3)'!AC:AC,MATCH($V43,'на отправку (3)'!$B:$B,0),1),0)</f>
        <v>0</v>
      </c>
      <c r="Y43" s="8">
        <v>3</v>
      </c>
      <c r="Z43" s="8">
        <f t="shared" si="2"/>
        <v>3</v>
      </c>
    </row>
    <row r="44" spans="1:27" ht="53.25" customHeight="1" x14ac:dyDescent="0.25">
      <c r="A44" s="201" t="s">
        <v>2536</v>
      </c>
      <c r="B44" s="120">
        <v>32</v>
      </c>
      <c r="C44" s="120">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1">
        <f>IFERROR(INDEX('на отправку (3)'!J:J,MATCH($V44,'на отправку (3)'!$B:$B,0),1),0)</f>
        <v>0</v>
      </c>
      <c r="H44" s="92">
        <f>IFERROR(INDEX('на отправку (3)'!K:K,MATCH($V44,'на отправку (3)'!$B:$B,0),1),0)/100</f>
        <v>0</v>
      </c>
      <c r="I44" s="191">
        <f>IFERROR(INDEX('на отправку (3)'!M:M,MATCH($V44,'на отправку (3)'!$B:$B,0),1),0)</f>
        <v>0</v>
      </c>
      <c r="J44" s="129">
        <v>8</v>
      </c>
      <c r="K44" s="92" t="str">
        <f>IFERROR(INDEX('на отправку (3)'!O:O,MATCH($V44,'на отправку (3)'!$B:$B,0),1),0)</f>
        <v>x</v>
      </c>
      <c r="L44" s="92" t="str">
        <f>IFERROR(INDEX('на отправку (3)'!P:P,MATCH($V44,'на отправку (3)'!$B:$B,0),1),0)</f>
        <v>x</v>
      </c>
      <c r="M44" s="92">
        <f>IFERROR(INDEX('на отправку (3)'!Q:Q,MATCH($V44,'на отправку (3)'!$B:$B,0),1),0)</f>
        <v>1</v>
      </c>
      <c r="N44" s="98"/>
      <c r="O44" s="92">
        <f>IFERROR(INDEX('на отправку (3)'!S:S,MATCH($V44,'на отправку (3)'!$B:$B,0),1),0)</f>
        <v>0</v>
      </c>
      <c r="P44" s="92">
        <f>IFERROR(INDEX('на отправку (3)'!T:T,MATCH($V44,'на отправку (3)'!$B:$B,0),1),0)</f>
        <v>0</v>
      </c>
      <c r="Q44" s="92">
        <f>IFERROR(INDEX('на отправку (3)'!U:U,MATCH($V44,'на отправку (3)'!$B:$B,0),1),0)</f>
        <v>0</v>
      </c>
      <c r="R44" s="129">
        <f>IFERROR(INDEX('на отправку (3)'!V:V,MATCH($V44,'на отправку (3)'!$B:$B,0),1),0)</f>
        <v>0</v>
      </c>
      <c r="S44" s="98"/>
      <c r="U44" s="71">
        <f t="shared" si="13"/>
        <v>1</v>
      </c>
      <c r="V44" s="89" t="str">
        <f t="shared" si="14"/>
        <v>021200№32</v>
      </c>
      <c r="W44" s="8">
        <f>IFERROR(INDEX('на отправку (3)'!AB:AB,MATCH($V44,'на отправку (3)'!$B:$B,0),1),0)</f>
        <v>0</v>
      </c>
      <c r="X44" s="8">
        <f>IFERROR(INDEX('на отправку (3)'!AC:AC,MATCH($V44,'на отправку (3)'!$B:$B,0),1),0)</f>
        <v>0</v>
      </c>
      <c r="Y44" s="8">
        <v>8</v>
      </c>
      <c r="Z44" s="8">
        <f t="shared" si="2"/>
        <v>8</v>
      </c>
    </row>
    <row r="45" spans="1:27" ht="15.75" customHeight="1" x14ac:dyDescent="0.25">
      <c r="A45" s="201" t="s">
        <v>3141</v>
      </c>
      <c r="B45" s="127">
        <v>33</v>
      </c>
      <c r="C45" s="127">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1">
        <f>IFERROR(INDEX('на отправку (3)'!J:J,MATCH($V45,'на отправку (3)'!$B:$B,0),1),0)</f>
        <v>0</v>
      </c>
      <c r="H45" s="92">
        <f>IFERROR(INDEX('на отправку (3)'!K:K,MATCH($V45,'на отправку (3)'!$B:$B,0),1),0)/100</f>
        <v>0</v>
      </c>
      <c r="I45" s="191">
        <f>IFERROR(INDEX('на отправку (3)'!M:M,MATCH($V45,'на отправку (3)'!$B:$B,0),1),0)</f>
        <v>0</v>
      </c>
      <c r="J45" s="129">
        <f>IFERROR(INDEX('на отправку (3)'!N:N,MATCH($V45,'на отправку (3)'!$B:$B,0),1),0)</f>
        <v>0</v>
      </c>
      <c r="K45" s="92" t="str">
        <f>IFERROR(INDEX('на отправку (3)'!O:O,MATCH($V45,'на отправку (3)'!$B:$B,0),1),0)</f>
        <v>x</v>
      </c>
      <c r="L45" s="92">
        <f>IFERROR(INDEX('на отправку (3)'!P:P,MATCH($V45,'на отправку (3)'!$B:$B,0),1),0)</f>
        <v>0</v>
      </c>
      <c r="M45" s="92">
        <f>IFERROR(INDEX('на отправку (3)'!Q:Q,MATCH($V45,'на отправку (3)'!$B:$B,0),1),0)</f>
        <v>2</v>
      </c>
      <c r="N45" s="98"/>
      <c r="O45" s="92">
        <f>IFERROR(INDEX('на отправку (3)'!S:S,MATCH($V45,'на отправку (3)'!$B:$B,0),1),0)</f>
        <v>0</v>
      </c>
      <c r="P45" s="92">
        <f>IFERROR(INDEX('на отправку (3)'!T:T,MATCH($V45,'на отправку (3)'!$B:$B,0),1),0)</f>
        <v>0</v>
      </c>
      <c r="Q45" s="92">
        <f>IFERROR(INDEX('на отправку (3)'!U:U,MATCH($V45,'на отправку (3)'!$B:$B,0),1),0)</f>
        <v>0</v>
      </c>
      <c r="R45" s="129">
        <f>IFERROR(INDEX('на отправку (3)'!V:V,MATCH($V45,'на отправку (3)'!$B:$B,0),1),0)</f>
        <v>0</v>
      </c>
      <c r="S45" s="98"/>
      <c r="U45" s="71">
        <f t="shared" si="13"/>
        <v>0</v>
      </c>
      <c r="V45" s="89" t="str">
        <f t="shared" si="14"/>
        <v>021200№33</v>
      </c>
      <c r="W45" s="8">
        <f>IFERROR(INDEX('на отправку (3)'!AB:AB,MATCH($V45,'на отправку (3)'!$B:$B,0),1),0)</f>
        <v>0</v>
      </c>
      <c r="X45" s="8">
        <f>IFERROR(INDEX('на отправку (3)'!AC:AC,MATCH($V45,'на отправку (3)'!$B:$B,0),1),0)</f>
        <v>0</v>
      </c>
      <c r="Y45" s="8">
        <v>4</v>
      </c>
      <c r="Z45" s="8">
        <f t="shared" si="2"/>
        <v>0</v>
      </c>
    </row>
    <row r="46" spans="1:27" ht="0.75" customHeight="1" x14ac:dyDescent="0.25">
      <c r="A46" s="85"/>
      <c r="C46" s="125"/>
      <c r="D46" s="86"/>
      <c r="E46" s="86"/>
      <c r="F46" s="86"/>
      <c r="G46" s="86"/>
      <c r="H46" s="86"/>
      <c r="I46" s="86"/>
      <c r="J46" s="130"/>
      <c r="K46" s="86"/>
      <c r="L46" s="86"/>
      <c r="M46" s="86"/>
      <c r="N46" s="86"/>
      <c r="O46" s="86"/>
      <c r="P46" s="86"/>
      <c r="Q46" s="86"/>
      <c r="R46" s="130"/>
      <c r="S46" s="87"/>
    </row>
    <row r="47" spans="1:27" ht="0.75" customHeight="1" x14ac:dyDescent="0.25"/>
    <row r="48" spans="1:27" ht="38.25" customHeight="1" x14ac:dyDescent="0.25">
      <c r="A48" s="182" t="s">
        <v>2455</v>
      </c>
      <c r="C48" s="182"/>
      <c r="D48" s="182"/>
      <c r="E48" s="182"/>
      <c r="F48" s="182"/>
      <c r="G48" s="182"/>
      <c r="H48" s="182"/>
      <c r="I48" s="182"/>
      <c r="J48" s="182"/>
      <c r="K48" s="182"/>
      <c r="L48" s="182"/>
      <c r="M48" s="182"/>
      <c r="N48" s="182"/>
      <c r="O48" s="182"/>
      <c r="P48" s="182"/>
      <c r="Q48" s="182"/>
      <c r="R48" s="182"/>
      <c r="S48" s="182"/>
      <c r="T48" s="182"/>
      <c r="U48" s="72">
        <f>SUM(U10:U45)</f>
        <v>11</v>
      </c>
      <c r="W48" s="83" t="s">
        <v>184</v>
      </c>
      <c r="Z48" s="72">
        <f>SUM(Z10:Z45)</f>
        <v>62</v>
      </c>
      <c r="AA48" s="83" t="s">
        <v>269</v>
      </c>
    </row>
    <row r="49" spans="1:20" ht="16.5" customHeight="1" x14ac:dyDescent="0.25">
      <c r="A49" s="182" t="s">
        <v>2456</v>
      </c>
      <c r="C49" s="182"/>
      <c r="D49" s="182"/>
      <c r="E49" s="182"/>
      <c r="F49" s="182"/>
      <c r="G49" s="182"/>
      <c r="H49" s="182"/>
      <c r="I49" s="182"/>
      <c r="J49" s="182"/>
      <c r="K49" s="182"/>
      <c r="L49" s="182"/>
      <c r="M49" s="182"/>
      <c r="N49" s="182"/>
      <c r="O49" s="182"/>
      <c r="P49" s="182"/>
      <c r="Q49" s="182"/>
      <c r="R49" s="182"/>
      <c r="S49" s="182"/>
      <c r="T49" s="182"/>
    </row>
    <row r="50" spans="1:20" ht="15" customHeight="1" x14ac:dyDescent="0.25">
      <c r="A50" s="182" t="s">
        <v>2457</v>
      </c>
      <c r="C50" s="182"/>
      <c r="D50" s="182"/>
      <c r="E50" s="182"/>
      <c r="F50" s="182"/>
      <c r="G50" s="182"/>
      <c r="H50" s="182"/>
      <c r="I50" s="182"/>
      <c r="J50" s="182"/>
      <c r="K50" s="182"/>
      <c r="L50" s="182"/>
      <c r="M50" s="182"/>
      <c r="N50" s="182"/>
      <c r="O50" s="182"/>
      <c r="P50" s="182"/>
      <c r="Q50" s="182"/>
      <c r="R50" s="182"/>
      <c r="S50" s="182"/>
      <c r="T50" s="182"/>
    </row>
    <row r="51" spans="1:20" x14ac:dyDescent="0.25">
      <c r="C51" s="121" t="s">
        <v>19</v>
      </c>
      <c r="J51" s="96">
        <f>T_РЕЗ2+J26+J33+J38</f>
        <v>62</v>
      </c>
      <c r="M51" s="72">
        <f>SUMIF(M10:M45,1,M10:M45)</f>
        <v>11</v>
      </c>
      <c r="N51" s="83" t="s">
        <v>183</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Лист22"/>
  <dimension ref="A1:AA51"/>
  <sheetViews>
    <sheetView showGridLines="0" zoomScale="90" zoomScaleNormal="90" workbookViewId="0">
      <selection activeCell="D6" sqref="D6:S7"/>
    </sheetView>
  </sheetViews>
  <sheetFormatPr defaultColWidth="9.140625" defaultRowHeight="15" x14ac:dyDescent="0.25"/>
  <cols>
    <col min="1" max="1" width="44.5703125" style="83" customWidth="1"/>
    <col min="2" max="2" width="7" style="185" customWidth="1"/>
    <col min="3" max="3" width="7.140625" style="121" customWidth="1"/>
    <col min="4" max="4" width="14.28515625" style="83" customWidth="1"/>
    <col min="5" max="6" width="12.140625" style="83" customWidth="1"/>
    <col min="7" max="7" width="11.140625" style="83" customWidth="1"/>
    <col min="8" max="8" width="15.140625" style="83" customWidth="1"/>
    <col min="9" max="9" width="11.140625" style="83" customWidth="1"/>
    <col min="10" max="10" width="13.28515625" style="69" customWidth="1"/>
    <col min="11" max="11" width="14" style="83" customWidth="1"/>
    <col min="12" max="12" width="14.28515625" style="83" customWidth="1"/>
    <col min="13" max="13" width="11.140625" style="83" customWidth="1"/>
    <col min="14" max="14" width="20" style="83" customWidth="1"/>
    <col min="15" max="15" width="13.42578125" style="83" customWidth="1"/>
    <col min="16" max="16" width="13.28515625" style="83" customWidth="1"/>
    <col min="17" max="17" width="13" style="83" customWidth="1"/>
    <col min="18" max="18" width="11.140625" style="69" customWidth="1"/>
    <col min="19" max="19" width="20" style="83" customWidth="1"/>
    <col min="20" max="20" width="0.140625" style="83" hidden="1" customWidth="1"/>
    <col min="21" max="21" width="10.85546875" style="89" customWidth="1"/>
    <col min="22" max="22" width="13.140625" style="83" hidden="1" customWidth="1"/>
    <col min="23" max="23" width="10.85546875" style="83" customWidth="1"/>
    <col min="24" max="16384" width="9.140625" style="83"/>
  </cols>
  <sheetData>
    <row r="1" spans="1:26" x14ac:dyDescent="0.25">
      <c r="A1" s="88"/>
      <c r="U1" s="89" t="s">
        <v>46</v>
      </c>
    </row>
    <row r="2" spans="1:26" ht="22.5" customHeight="1" x14ac:dyDescent="0.25">
      <c r="A2" s="178" t="s">
        <v>2496</v>
      </c>
      <c r="C2" s="178"/>
      <c r="D2" s="178"/>
      <c r="E2" s="178"/>
      <c r="F2" s="178"/>
      <c r="G2" s="178"/>
      <c r="H2" s="178"/>
      <c r="I2" s="178"/>
      <c r="J2" s="178"/>
      <c r="K2" s="178"/>
      <c r="L2" s="178"/>
      <c r="M2" s="178"/>
      <c r="N2" s="178"/>
      <c r="O2" s="178"/>
      <c r="P2" s="178"/>
      <c r="Q2" s="178"/>
      <c r="R2" s="178"/>
      <c r="S2" s="178"/>
      <c r="T2" s="178"/>
    </row>
    <row r="3" spans="1:26" ht="20.25" customHeight="1" x14ac:dyDescent="0.25">
      <c r="A3" s="178" t="s">
        <v>0</v>
      </c>
      <c r="C3" s="178"/>
      <c r="D3" s="178"/>
      <c r="E3" s="178"/>
      <c r="F3" s="178"/>
      <c r="G3" s="178"/>
      <c r="H3" s="178"/>
      <c r="I3" s="178"/>
      <c r="J3" s="178"/>
      <c r="K3" s="178"/>
      <c r="L3" s="178"/>
      <c r="M3" s="178"/>
      <c r="N3" s="178"/>
      <c r="O3" s="178"/>
      <c r="P3" s="178"/>
      <c r="Q3" s="178"/>
      <c r="R3" s="178"/>
      <c r="S3" s="178"/>
      <c r="T3" s="178"/>
    </row>
    <row r="4" spans="1:26" ht="15" customHeight="1" x14ac:dyDescent="0.25">
      <c r="A4" s="178" t="s">
        <v>47</v>
      </c>
      <c r="C4" s="178"/>
      <c r="D4" s="178"/>
      <c r="E4" s="178"/>
      <c r="F4" s="178"/>
      <c r="G4" s="178"/>
      <c r="H4" s="178"/>
      <c r="I4" s="178"/>
      <c r="J4" s="178"/>
      <c r="K4" s="178"/>
      <c r="L4" s="178"/>
      <c r="M4" s="178"/>
      <c r="N4" s="178"/>
      <c r="O4" s="178"/>
      <c r="P4" s="178"/>
      <c r="Q4" s="178"/>
      <c r="R4" s="178"/>
      <c r="S4" s="178"/>
      <c r="T4" s="178"/>
    </row>
    <row r="5" spans="1:26" x14ac:dyDescent="0.25">
      <c r="A5" s="225" t="s">
        <v>3092</v>
      </c>
      <c r="B5" s="225" t="s">
        <v>16</v>
      </c>
      <c r="C5" s="217" t="s">
        <v>2441</v>
      </c>
      <c r="D5" s="223" t="s">
        <v>3112</v>
      </c>
      <c r="E5" s="222" t="s">
        <v>2442</v>
      </c>
      <c r="F5" s="222" t="s">
        <v>2442</v>
      </c>
      <c r="G5" s="222" t="s">
        <v>2442</v>
      </c>
      <c r="H5" s="222" t="s">
        <v>2442</v>
      </c>
      <c r="I5" s="222" t="s">
        <v>2442</v>
      </c>
      <c r="J5" s="222" t="s">
        <v>2442</v>
      </c>
      <c r="K5" s="222" t="s">
        <v>2442</v>
      </c>
      <c r="L5" s="222" t="s">
        <v>2442</v>
      </c>
      <c r="M5" s="222" t="s">
        <v>2442</v>
      </c>
      <c r="N5" s="222" t="s">
        <v>2442</v>
      </c>
      <c r="O5" s="223" t="s">
        <v>2443</v>
      </c>
      <c r="P5" s="222" t="s">
        <v>2443</v>
      </c>
      <c r="Q5" s="222" t="s">
        <v>2443</v>
      </c>
      <c r="R5" s="222" t="s">
        <v>2443</v>
      </c>
      <c r="S5" s="224" t="s">
        <v>2443</v>
      </c>
      <c r="U5" s="214" t="s">
        <v>184</v>
      </c>
    </row>
    <row r="6" spans="1:26" ht="97.5" customHeight="1" x14ac:dyDescent="0.25">
      <c r="A6" s="215"/>
      <c r="B6" s="215"/>
      <c r="C6" s="218"/>
      <c r="D6" s="1" t="s">
        <v>3093</v>
      </c>
      <c r="E6" s="1" t="s">
        <v>3094</v>
      </c>
      <c r="F6" s="1" t="s">
        <v>3095</v>
      </c>
      <c r="G6" s="1" t="s">
        <v>3096</v>
      </c>
      <c r="H6" s="1" t="s">
        <v>2444</v>
      </c>
      <c r="I6" s="1" t="s">
        <v>2445</v>
      </c>
      <c r="J6" s="1" t="s">
        <v>9</v>
      </c>
      <c r="K6" s="1" t="s">
        <v>3097</v>
      </c>
      <c r="L6" s="1" t="s">
        <v>2446</v>
      </c>
      <c r="M6" s="1" t="s">
        <v>2447</v>
      </c>
      <c r="N6" s="1" t="s">
        <v>3098</v>
      </c>
      <c r="O6" s="1" t="s">
        <v>3093</v>
      </c>
      <c r="P6" s="1" t="s">
        <v>3099</v>
      </c>
      <c r="Q6" s="1" t="s">
        <v>3100</v>
      </c>
      <c r="R6" s="1" t="s">
        <v>9</v>
      </c>
      <c r="S6" s="194" t="s">
        <v>11</v>
      </c>
      <c r="U6" s="226"/>
    </row>
    <row r="7" spans="1:26" ht="71.25" customHeight="1" x14ac:dyDescent="0.25">
      <c r="A7" s="216"/>
      <c r="B7" s="216"/>
      <c r="C7" s="219"/>
      <c r="D7" s="1" t="s">
        <v>3101</v>
      </c>
      <c r="E7" s="1" t="s">
        <v>3101</v>
      </c>
      <c r="F7" s="1" t="s">
        <v>3102</v>
      </c>
      <c r="G7" s="1" t="s">
        <v>3103</v>
      </c>
      <c r="H7" s="1" t="s">
        <v>3104</v>
      </c>
      <c r="I7" s="1" t="s">
        <v>3105</v>
      </c>
      <c r="J7" s="1" t="s">
        <v>3106</v>
      </c>
      <c r="K7" s="1" t="s">
        <v>3107</v>
      </c>
      <c r="L7" s="1" t="s">
        <v>3108</v>
      </c>
      <c r="M7" s="1" t="s">
        <v>3109</v>
      </c>
      <c r="N7" s="1" t="s">
        <v>3110</v>
      </c>
      <c r="O7" s="1" t="s">
        <v>3101</v>
      </c>
      <c r="P7" s="1" t="s">
        <v>3101</v>
      </c>
      <c r="Q7" s="1" t="s">
        <v>3111</v>
      </c>
      <c r="R7" s="1" t="s">
        <v>3106</v>
      </c>
      <c r="S7" s="194"/>
      <c r="U7" s="227"/>
      <c r="W7" s="2" t="s">
        <v>2492</v>
      </c>
      <c r="X7" s="2" t="s">
        <v>2493</v>
      </c>
      <c r="Y7" s="2" t="s">
        <v>2495</v>
      </c>
      <c r="Z7" s="2" t="s">
        <v>2494</v>
      </c>
    </row>
    <row r="8" spans="1:26" x14ac:dyDescent="0.25">
      <c r="A8" s="122">
        <v>1</v>
      </c>
      <c r="B8" s="176">
        <v>2</v>
      </c>
      <c r="C8" s="122">
        <v>3</v>
      </c>
      <c r="D8" s="176">
        <v>4</v>
      </c>
      <c r="E8" s="122">
        <v>5</v>
      </c>
      <c r="F8" s="176">
        <v>6</v>
      </c>
      <c r="G8" s="122">
        <v>7</v>
      </c>
      <c r="H8" s="176">
        <v>8</v>
      </c>
      <c r="I8" s="122">
        <v>9</v>
      </c>
      <c r="J8" s="176">
        <v>10</v>
      </c>
      <c r="K8" s="122">
        <v>11</v>
      </c>
      <c r="L8" s="176">
        <v>12</v>
      </c>
      <c r="M8" s="122">
        <v>13</v>
      </c>
      <c r="N8" s="176">
        <v>14</v>
      </c>
      <c r="O8" s="122">
        <v>15</v>
      </c>
      <c r="P8" s="176">
        <v>16</v>
      </c>
      <c r="Q8" s="122">
        <v>17</v>
      </c>
      <c r="R8" s="176">
        <v>18</v>
      </c>
      <c r="S8" s="122">
        <v>19</v>
      </c>
      <c r="U8" s="8"/>
    </row>
    <row r="9" spans="1:26" s="121" customFormat="1" ht="19.5" customHeight="1" x14ac:dyDescent="0.2">
      <c r="A9" s="128"/>
      <c r="B9" s="138"/>
      <c r="C9" s="128"/>
      <c r="D9" s="135" t="s">
        <v>13</v>
      </c>
      <c r="E9" s="132"/>
      <c r="F9" s="132"/>
      <c r="G9" s="132"/>
      <c r="H9" s="132"/>
      <c r="I9" s="132"/>
      <c r="J9" s="139">
        <f>SUM(J10:J25)</f>
        <v>18.5</v>
      </c>
      <c r="K9" s="132"/>
      <c r="L9" s="132"/>
      <c r="M9" s="132"/>
      <c r="N9" s="132"/>
      <c r="O9" s="132"/>
      <c r="P9" s="132"/>
      <c r="Q9" s="132"/>
      <c r="R9" s="132"/>
      <c r="S9" s="132"/>
      <c r="U9" s="133"/>
    </row>
    <row r="10" spans="1:26" ht="45" customHeight="1" x14ac:dyDescent="0.25">
      <c r="A10" s="201" t="s">
        <v>3113</v>
      </c>
      <c r="B10" s="186">
        <v>1</v>
      </c>
      <c r="C10" s="124">
        <v>1</v>
      </c>
      <c r="D10" s="92">
        <f>IFERROR(INDEX('на отправку (3)'!G:G,MATCH($V10,'на отправку (3)'!$B:$B,0),1),0)</f>
        <v>31484</v>
      </c>
      <c r="E10" s="92">
        <f>IFERROR(INDEX('на отправку (3)'!H:H,MATCH($V10,'на отправку (3)'!$B:$B,0),1),0)</f>
        <v>36028</v>
      </c>
      <c r="F10" s="92">
        <f>IFERROR(INDEX('на отправку (3)'!I:I,MATCH($V10,'на отправку (3)'!$B:$B,0),1),0)</f>
        <v>0.873875874</v>
      </c>
      <c r="G10" s="188" t="s">
        <v>12</v>
      </c>
      <c r="H10" s="92">
        <f>IFERROR(INDEX('на отправку (3)'!K:K,MATCH($V10,'на отправку (3)'!$B:$B,0),1),0)/100</f>
        <v>1.7304674999999998E-4</v>
      </c>
      <c r="I10" s="188" t="s">
        <v>12</v>
      </c>
      <c r="J10" s="129">
        <f>IFERROR(INDEX('на отправку (3)'!N:N,MATCH($V10,'на отправку (3)'!$B:$B,0),1),0)</f>
        <v>2</v>
      </c>
      <c r="K10" s="92">
        <f>IFERROR(INDEX('на отправку (3)'!O:O,MATCH($V10,'на отправку (3)'!$B:$B,0),1),0)</f>
        <v>0</v>
      </c>
      <c r="L10" s="92">
        <f>IFERROR(INDEX('на отправку (3)'!P:P,MATCH($V10,'на отправку (3)'!$B:$B,0),1),0)</f>
        <v>2</v>
      </c>
      <c r="M10" s="92">
        <f>IFERROR(INDEX('на отправку (3)'!Q:Q,MATCH($V10,'на отправку (3)'!$B:$B,0),1),0)</f>
        <v>1</v>
      </c>
      <c r="N10" s="92">
        <f>IFERROR(INDEX('на отправку (3)'!R:R,MATCH($V10,'на отправку (3)'!$B:$B,0),1),0)</f>
        <v>0</v>
      </c>
      <c r="O10" s="92">
        <f>IFERROR(INDEX('на отправку (3)'!S:S,MATCH($V10,'на отправку (3)'!$B:$B,0),1),0)</f>
        <v>32188</v>
      </c>
      <c r="P10" s="92">
        <f>IFERROR(INDEX('на отправку (3)'!T:T,MATCH($V10,'на отправку (3)'!$B:$B,0),1),0)</f>
        <v>37471</v>
      </c>
      <c r="Q10" s="92">
        <f>IFERROR(INDEX('на отправку (3)'!U:U,MATCH($V10,'на отправку (3)'!$B:$B,0),1),0)</f>
        <v>0.85901096799999999</v>
      </c>
      <c r="R10" s="129">
        <f>IFERROR(INDEX('на отправку (3)'!V:V,MATCH($V10,'на отправку (3)'!$B:$B,0),1),0)</f>
        <v>0</v>
      </c>
      <c r="S10" s="92">
        <f>IFERROR(INDEX('на отправку (3)'!W:W,MATCH($V10,'на отправку (3)'!$B:$B,0),1),0)</f>
        <v>0</v>
      </c>
      <c r="U10" s="71">
        <f>IF(J10&gt;0,1,0)</f>
        <v>1</v>
      </c>
      <c r="V10" s="89" t="str">
        <f>CONCATENATE($U$1,"№",C10)</f>
        <v>021201№1</v>
      </c>
      <c r="W10" s="8">
        <f>IFERROR(INDEX('на отправку (3)'!AB:AB,MATCH($V10,'на отправку (3)'!$B:$B,0),1),0)</f>
        <v>0.87783438400000002</v>
      </c>
      <c r="X10" s="8">
        <f>IFERROR(INDEX('на отправку (3)'!AC:AC,MATCH($V10,'на отправку (3)'!$B:$B,0),1),0)</f>
        <v>0.79392113200000003</v>
      </c>
      <c r="Y10" s="8">
        <v>3</v>
      </c>
      <c r="Z10" s="8">
        <f>IF(M10=1,Y10,0)</f>
        <v>3</v>
      </c>
    </row>
    <row r="11" spans="1:26" ht="45" customHeight="1" x14ac:dyDescent="0.25">
      <c r="A11" s="201" t="s">
        <v>3114</v>
      </c>
      <c r="B11" s="186">
        <v>2</v>
      </c>
      <c r="C11" s="124">
        <v>26</v>
      </c>
      <c r="D11" s="92">
        <f>IFERROR(INDEX('на отправку (3)'!G:G,MATCH($V11,'на отправку (3)'!$B:$B,0),1),0)</f>
        <v>41909</v>
      </c>
      <c r="E11" s="92">
        <f>IFERROR(INDEX('на отправку (3)'!H:H,MATCH($V11,'на отправку (3)'!$B:$B,0),1),0)</f>
        <v>52003</v>
      </c>
      <c r="F11" s="92">
        <f>IFERROR(INDEX('на отправку (3)'!I:I,MATCH($V11,'на отправку (3)'!$B:$B,0),1),0)</f>
        <v>0.80589581399999999</v>
      </c>
      <c r="G11" s="188" t="s">
        <v>12</v>
      </c>
      <c r="H11" s="92">
        <f>IFERROR(INDEX('на отправку (3)'!K:K,MATCH($V11,'на отправку (3)'!$B:$B,0),1),0)/100</f>
        <v>-1.0025541000000001E-4</v>
      </c>
      <c r="I11" s="188" t="s">
        <v>12</v>
      </c>
      <c r="J11" s="129">
        <f>IFERROR(INDEX('на отправку (3)'!N:N,MATCH($V11,'на отправку (3)'!$B:$B,0),1),0)</f>
        <v>3</v>
      </c>
      <c r="K11" s="92">
        <f>IFERROR(INDEX('на отправку (3)'!O:O,MATCH($V11,'на отправку (3)'!$B:$B,0),1),0)</f>
        <v>0</v>
      </c>
      <c r="L11" s="92">
        <f>IFERROR(INDEX('на отправку (3)'!P:P,MATCH($V11,'на отправку (3)'!$B:$B,0),1),0)</f>
        <v>2</v>
      </c>
      <c r="M11" s="92">
        <f>IFERROR(INDEX('на отправку (3)'!Q:Q,MATCH($V11,'на отправку (3)'!$B:$B,0),1),0)</f>
        <v>1</v>
      </c>
      <c r="N11" s="92">
        <f>IFERROR(INDEX('на отправку (3)'!R:R,MATCH($V11,'на отправку (3)'!$B:$B,0),1),0)</f>
        <v>0</v>
      </c>
      <c r="O11" s="92">
        <f>IFERROR(INDEX('на отправку (3)'!S:S,MATCH($V11,'на отправку (3)'!$B:$B,0),1),0)</f>
        <v>42541</v>
      </c>
      <c r="P11" s="92">
        <f>IFERROR(INDEX('на отправку (3)'!T:T,MATCH($V11,'на отправку (3)'!$B:$B,0),1),0)</f>
        <v>52258</v>
      </c>
      <c r="Q11" s="92">
        <f>IFERROR(INDEX('на отправку (3)'!U:U,MATCH($V11,'на отправку (3)'!$B:$B,0),1),0)</f>
        <v>0.81405717799999999</v>
      </c>
      <c r="R11" s="129">
        <f>IFERROR(INDEX('на отправку (3)'!V:V,MATCH($V11,'на отправку (3)'!$B:$B,0),1),0)</f>
        <v>0</v>
      </c>
      <c r="S11" s="92">
        <f>IFERROR(INDEX('на отправку (3)'!W:W,MATCH($V11,'на отправку (3)'!$B:$B,0),1),0)</f>
        <v>0</v>
      </c>
      <c r="U11" s="71">
        <f t="shared" ref="U11:U25" si="0">IF(J11&gt;0,1,0)</f>
        <v>1</v>
      </c>
      <c r="V11" s="89" t="str">
        <f t="shared" ref="V11:V25" si="1">CONCATENATE($U$1,"№",C11)</f>
        <v>021201№26</v>
      </c>
      <c r="W11" s="8">
        <f>IFERROR(INDEX('на отправку (3)'!AB:AB,MATCH($V11,'на отправку (3)'!$B:$B,0),1),0)</f>
        <v>0.83450456100000003</v>
      </c>
      <c r="X11" s="8">
        <f>IFERROR(INDEX('на отправку (3)'!AC:AC,MATCH($V11,'на отправку (3)'!$B:$B,0),1),0)</f>
        <v>0.72780695200000001</v>
      </c>
      <c r="Y11" s="8">
        <v>3</v>
      </c>
      <c r="Z11" s="8">
        <f t="shared" ref="Z11:Z45" si="2">IF(M11=1,Y11,0)</f>
        <v>3</v>
      </c>
    </row>
    <row r="12" spans="1:26" ht="60.75" customHeight="1" x14ac:dyDescent="0.25">
      <c r="A12" s="201" t="s">
        <v>3115</v>
      </c>
      <c r="B12" s="186">
        <v>3</v>
      </c>
      <c r="C12" s="124">
        <v>2</v>
      </c>
      <c r="D12" s="92">
        <f>IFERROR(INDEX('на отправку (3)'!G:G,MATCH($V12,'на отправку (3)'!$B:$B,0),1),0)</f>
        <v>449</v>
      </c>
      <c r="E12" s="92">
        <f>IFERROR(INDEX('на отправку (3)'!H:H,MATCH($V12,'на отправку (3)'!$B:$B,0),1),0)</f>
        <v>516</v>
      </c>
      <c r="F12" s="92">
        <f>IFERROR(INDEX('на отправку (3)'!I:I,MATCH($V12,'на отправку (3)'!$B:$B,0),1),0)</f>
        <v>0.87015503900000002</v>
      </c>
      <c r="G12" s="188" t="s">
        <v>12</v>
      </c>
      <c r="H12" s="92">
        <f>IFERROR(INDEX('на отправку (3)'!K:K,MATCH($V12,'на отправку (3)'!$B:$B,0),1),0)/100</f>
        <v>-4.3745409999999997E-4</v>
      </c>
      <c r="I12" s="188" t="s">
        <v>12</v>
      </c>
      <c r="J12" s="129">
        <f>IFERROR(INDEX('на отправку (3)'!N:N,MATCH($V12,'на отправку (3)'!$B:$B,0),1),0)</f>
        <v>0</v>
      </c>
      <c r="K12" s="92">
        <f>IFERROR(INDEX('на отправку (3)'!O:O,MATCH($V12,'на отправку (3)'!$B:$B,0),1),0)</f>
        <v>0</v>
      </c>
      <c r="L12" s="92">
        <f>IFERROR(INDEX('на отправку (3)'!P:P,MATCH($V12,'на отправку (3)'!$B:$B,0),1),0)</f>
        <v>3</v>
      </c>
      <c r="M12" s="92">
        <f>IFERROR(INDEX('на отправку (3)'!Q:Q,MATCH($V12,'на отправку (3)'!$B:$B,0),1),0)</f>
        <v>1</v>
      </c>
      <c r="N12" s="92">
        <f>IFERROR(INDEX('на отправку (3)'!R:R,MATCH($V12,'на отправку (3)'!$B:$B,0),1),0)</f>
        <v>0</v>
      </c>
      <c r="O12" s="92">
        <f>IFERROR(INDEX('на отправку (3)'!S:S,MATCH($V12,'на отправку (3)'!$B:$B,0),1),0)</f>
        <v>475</v>
      </c>
      <c r="P12" s="92">
        <f>IFERROR(INDEX('на отправку (3)'!T:T,MATCH($V12,'на отправку (3)'!$B:$B,0),1),0)</f>
        <v>522</v>
      </c>
      <c r="Q12" s="92">
        <f>IFERROR(INDEX('на отправку (3)'!U:U,MATCH($V12,'на отправку (3)'!$B:$B,0),1),0)</f>
        <v>0.90996168600000005</v>
      </c>
      <c r="R12" s="129">
        <f>IFERROR(INDEX('на отправку (3)'!V:V,MATCH($V12,'на отправку (3)'!$B:$B,0),1),0)</f>
        <v>0</v>
      </c>
      <c r="S12" s="92">
        <f>IFERROR(INDEX('на отправку (3)'!W:W,MATCH($V12,'на отправку (3)'!$B:$B,0),1),0)</f>
        <v>0</v>
      </c>
      <c r="U12" s="71">
        <f t="shared" si="0"/>
        <v>0</v>
      </c>
      <c r="V12" s="89" t="str">
        <f t="shared" si="1"/>
        <v>021201№2</v>
      </c>
      <c r="W12" s="8">
        <f>IFERROR(INDEX('на отправку (3)'!AB:AB,MATCH($V12,'на отправку (3)'!$B:$B,0),1),0)</f>
        <v>0.91111111099999997</v>
      </c>
      <c r="X12" s="8">
        <f>IFERROR(INDEX('на отправку (3)'!AC:AC,MATCH($V12,'на отправку (3)'!$B:$B,0),1),0)</f>
        <v>1</v>
      </c>
      <c r="Y12" s="8">
        <v>2</v>
      </c>
      <c r="Z12" s="8">
        <f t="shared" si="2"/>
        <v>2</v>
      </c>
    </row>
    <row r="13" spans="1:26" ht="69.75" customHeight="1" x14ac:dyDescent="0.25">
      <c r="A13" s="201" t="s">
        <v>3116</v>
      </c>
      <c r="B13" s="186">
        <v>4</v>
      </c>
      <c r="C13" s="124">
        <v>3</v>
      </c>
      <c r="D13" s="92">
        <f>IFERROR(INDEX('на отправку (3)'!G:G,MATCH($V13,'на отправку (3)'!$B:$B,0),1),0)</f>
        <v>46</v>
      </c>
      <c r="E13" s="92">
        <f>IFERROR(INDEX('на отправку (3)'!H:H,MATCH($V13,'на отправку (3)'!$B:$B,0),1),0)</f>
        <v>68</v>
      </c>
      <c r="F13" s="92">
        <f>IFERROR(INDEX('на отправку (3)'!I:I,MATCH($V13,'на отправку (3)'!$B:$B,0),1),0)</f>
        <v>0.67647058800000004</v>
      </c>
      <c r="G13" s="188" t="s">
        <v>12</v>
      </c>
      <c r="H13" s="92">
        <f>IFERROR(INDEX('на отправку (3)'!K:K,MATCH($V13,'на отправку (3)'!$B:$B,0),1),0)/100</f>
        <v>-2.5086506E-4</v>
      </c>
      <c r="I13" s="188" t="s">
        <v>12</v>
      </c>
      <c r="J13" s="129">
        <f>IFERROR(INDEX('на отправку (3)'!N:N,MATCH($V13,'на отправку (3)'!$B:$B,0),1),0)</f>
        <v>1</v>
      </c>
      <c r="K13" s="92">
        <f>IFERROR(INDEX('на отправку (3)'!O:O,MATCH($V13,'на отправку (3)'!$B:$B,0),1),0)</f>
        <v>0</v>
      </c>
      <c r="L13" s="92">
        <f>IFERROR(INDEX('на отправку (3)'!P:P,MATCH($V13,'на отправку (3)'!$B:$B,0),1),0)</f>
        <v>4</v>
      </c>
      <c r="M13" s="92">
        <f>IFERROR(INDEX('на отправку (3)'!Q:Q,MATCH($V13,'на отправку (3)'!$B:$B,0),1),0)</f>
        <v>1</v>
      </c>
      <c r="N13" s="92">
        <f>IFERROR(INDEX('на отправку (3)'!R:R,MATCH($V13,'на отправку (3)'!$B:$B,0),1),0)</f>
        <v>0</v>
      </c>
      <c r="O13" s="92">
        <f>IFERROR(INDEX('на отправку (3)'!S:S,MATCH($V13,'на отправку (3)'!$B:$B,0),1),0)</f>
        <v>34</v>
      </c>
      <c r="P13" s="92">
        <f>IFERROR(INDEX('на отправку (3)'!T:T,MATCH($V13,'на отправку (3)'!$B:$B,0),1),0)</f>
        <v>49</v>
      </c>
      <c r="Q13" s="92">
        <f>IFERROR(INDEX('на отправку (3)'!U:U,MATCH($V13,'на отправку (3)'!$B:$B,0),1),0)</f>
        <v>0.69387755100000004</v>
      </c>
      <c r="R13" s="129">
        <f>IFERROR(INDEX('на отправку (3)'!V:V,MATCH($V13,'на отправку (3)'!$B:$B,0),1),0)</f>
        <v>0</v>
      </c>
      <c r="S13" s="92">
        <f>IFERROR(INDEX('на отправку (3)'!W:W,MATCH($V13,'на отправку (3)'!$B:$B,0),1),0)</f>
        <v>0</v>
      </c>
      <c r="U13" s="71">
        <f t="shared" si="0"/>
        <v>1</v>
      </c>
      <c r="V13" s="89" t="str">
        <f t="shared" si="1"/>
        <v>021201№3</v>
      </c>
      <c r="W13" s="8">
        <f>IFERROR(INDEX('на отправку (3)'!AB:AB,MATCH($V13,'на отправку (3)'!$B:$B,0),1),0)</f>
        <v>0.61761761800000003</v>
      </c>
      <c r="X13" s="8">
        <f>IFERROR(INDEX('на отправку (3)'!AC:AC,MATCH($V13,'на отправку (3)'!$B:$B,0),1),0)</f>
        <v>1</v>
      </c>
      <c r="Y13" s="8">
        <v>2</v>
      </c>
      <c r="Z13" s="8">
        <f t="shared" si="2"/>
        <v>2</v>
      </c>
    </row>
    <row r="14" spans="1:26" ht="64.5" customHeight="1" x14ac:dyDescent="0.25">
      <c r="A14" s="201" t="s">
        <v>3117</v>
      </c>
      <c r="B14" s="186">
        <v>5</v>
      </c>
      <c r="C14" s="124">
        <v>4</v>
      </c>
      <c r="D14" s="92">
        <f>IFERROR(INDEX('на отправку (3)'!G:G,MATCH($V14,'на отправку (3)'!$B:$B,0),1),0)</f>
        <v>3</v>
      </c>
      <c r="E14" s="92">
        <f>IFERROR(INDEX('на отправку (3)'!H:H,MATCH($V14,'на отправку (3)'!$B:$B,0),1),0)</f>
        <v>4</v>
      </c>
      <c r="F14" s="92">
        <f>IFERROR(INDEX('на отправку (3)'!I:I,MATCH($V14,'на отправку (3)'!$B:$B,0),1),0)</f>
        <v>0.75</v>
      </c>
      <c r="G14" s="188" t="s">
        <v>12</v>
      </c>
      <c r="H14" s="92">
        <f>IFERROR(INDEX('на отправку (3)'!K:K,MATCH($V14,'на отправку (3)'!$B:$B,0),1),0)/100</f>
        <v>-2.5000000000000001E-3</v>
      </c>
      <c r="I14" s="188" t="s">
        <v>12</v>
      </c>
      <c r="J14" s="129">
        <f>IFERROR(INDEX('на отправку (3)'!N:N,MATCH($V14,'на отправку (3)'!$B:$B,0),1),0)</f>
        <v>0</v>
      </c>
      <c r="K14" s="92">
        <f>IFERROR(INDEX('на отправку (3)'!O:O,MATCH($V14,'на отправку (3)'!$B:$B,0),1),0)</f>
        <v>0</v>
      </c>
      <c r="L14" s="92">
        <f>IFERROR(INDEX('на отправку (3)'!P:P,MATCH($V14,'на отправку (3)'!$B:$B,0),1),0)</f>
        <v>3</v>
      </c>
      <c r="M14" s="92">
        <f>IFERROR(INDEX('на отправку (3)'!Q:Q,MATCH($V14,'на отправку (3)'!$B:$B,0),1),0)</f>
        <v>1</v>
      </c>
      <c r="N14" s="92">
        <f>IFERROR(INDEX('на отправку (3)'!R:R,MATCH($V14,'на отправку (3)'!$B:$B,0),1),0)</f>
        <v>0</v>
      </c>
      <c r="O14" s="92">
        <f>IFERROR(INDEX('на отправку (3)'!S:S,MATCH($V14,'на отправку (3)'!$B:$B,0),1),0)</f>
        <v>3</v>
      </c>
      <c r="P14" s="92">
        <f>IFERROR(INDEX('на отправку (3)'!T:T,MATCH($V14,'на отправку (3)'!$B:$B,0),1),0)</f>
        <v>3</v>
      </c>
      <c r="Q14" s="92">
        <f>IFERROR(INDEX('на отправку (3)'!U:U,MATCH($V14,'на отправку (3)'!$B:$B,0),1),0)</f>
        <v>1</v>
      </c>
      <c r="R14" s="129">
        <f>IFERROR(INDEX('на отправку (3)'!V:V,MATCH($V14,'на отправку (3)'!$B:$B,0),1),0)</f>
        <v>0</v>
      </c>
      <c r="S14" s="92">
        <f>IFERROR(INDEX('на отправку (3)'!W:W,MATCH($V14,'на отправку (3)'!$B:$B,0),1),0)</f>
        <v>0</v>
      </c>
      <c r="U14" s="71">
        <f t="shared" si="0"/>
        <v>0</v>
      </c>
      <c r="V14" s="89" t="str">
        <f t="shared" si="1"/>
        <v>021201№4</v>
      </c>
      <c r="W14" s="8">
        <f>IFERROR(INDEX('на отправку (3)'!AB:AB,MATCH($V14,'на отправку (3)'!$B:$B,0),1),0)</f>
        <v>0.86111111100000004</v>
      </c>
      <c r="X14" s="8">
        <f>IFERROR(INDEX('на отправку (3)'!AC:AC,MATCH($V14,'на отправку (3)'!$B:$B,0),1),0)</f>
        <v>1</v>
      </c>
      <c r="Y14" s="8">
        <v>2</v>
      </c>
      <c r="Z14" s="8">
        <f t="shared" si="2"/>
        <v>2</v>
      </c>
    </row>
    <row r="15" spans="1:26" ht="69" customHeight="1" x14ac:dyDescent="0.25">
      <c r="A15" s="201" t="s">
        <v>2502</v>
      </c>
      <c r="B15" s="186">
        <v>6</v>
      </c>
      <c r="C15" s="124">
        <v>5</v>
      </c>
      <c r="D15" s="92">
        <f>IFERROR(INDEX('на отправку (3)'!G:G,MATCH($V15,'на отправку (3)'!$B:$B,0),1),0)</f>
        <v>11</v>
      </c>
      <c r="E15" s="92">
        <f>IFERROR(INDEX('на отправку (3)'!H:H,MATCH($V15,'на отправку (3)'!$B:$B,0),1),0)</f>
        <v>21</v>
      </c>
      <c r="F15" s="92">
        <f>IFERROR(INDEX('на отправку (3)'!I:I,MATCH($V15,'на отправку (3)'!$B:$B,0),1),0)</f>
        <v>0.52380952400000003</v>
      </c>
      <c r="G15" s="188" t="s">
        <v>12</v>
      </c>
      <c r="H15" s="92">
        <f>IFERROR(INDEX('на отправку (3)'!K:K,MATCH($V15,'на отправку (3)'!$B:$B,0),1),0)/100</f>
        <v>-1.0582011000000001E-4</v>
      </c>
      <c r="I15" s="188" t="s">
        <v>12</v>
      </c>
      <c r="J15" s="129">
        <f>IFERROR(INDEX('на отправку (3)'!N:N,MATCH($V15,'на отправку (3)'!$B:$B,0),1),0)</f>
        <v>0</v>
      </c>
      <c r="K15" s="92">
        <f>IFERROR(INDEX('на отправку (3)'!O:O,MATCH($V15,'на отправку (3)'!$B:$B,0),1),0)</f>
        <v>0</v>
      </c>
      <c r="L15" s="92">
        <f>IFERROR(INDEX('на отправку (3)'!P:P,MATCH($V15,'на отправку (3)'!$B:$B,0),1),0)</f>
        <v>3</v>
      </c>
      <c r="M15" s="92">
        <f>IFERROR(INDEX('на отправку (3)'!Q:Q,MATCH($V15,'на отправку (3)'!$B:$B,0),1),0)</f>
        <v>1</v>
      </c>
      <c r="N15" s="92">
        <f>IFERROR(INDEX('на отправку (3)'!R:R,MATCH($V15,'на отправку (3)'!$B:$B,0),1),0)</f>
        <v>0</v>
      </c>
      <c r="O15" s="92">
        <f>IFERROR(INDEX('на отправку (3)'!S:S,MATCH($V15,'на отправку (3)'!$B:$B,0),1),0)</f>
        <v>27</v>
      </c>
      <c r="P15" s="92">
        <f>IFERROR(INDEX('на отправку (3)'!T:T,MATCH($V15,'на отправку (3)'!$B:$B,0),1),0)</f>
        <v>51</v>
      </c>
      <c r="Q15" s="92">
        <f>IFERROR(INDEX('на отправку (3)'!U:U,MATCH($V15,'на отправку (3)'!$B:$B,0),1),0)</f>
        <v>0.52941176499999998</v>
      </c>
      <c r="R15" s="129">
        <f>IFERROR(INDEX('на отправку (3)'!V:V,MATCH($V15,'на отправку (3)'!$B:$B,0),1),0)</f>
        <v>0</v>
      </c>
      <c r="S15" s="92">
        <f>IFERROR(INDEX('на отправку (3)'!W:W,MATCH($V15,'на отправку (3)'!$B:$B,0),1),0)</f>
        <v>0</v>
      </c>
      <c r="U15" s="71">
        <f t="shared" si="0"/>
        <v>0</v>
      </c>
      <c r="V15" s="89" t="str">
        <f t="shared" si="1"/>
        <v>021201№5</v>
      </c>
      <c r="W15" s="8">
        <f>IFERROR(INDEX('на отправку (3)'!AB:AB,MATCH($V15,'на отправку (3)'!$B:$B,0),1),0)</f>
        <v>0.56594488200000004</v>
      </c>
      <c r="X15" s="8">
        <f>IFERROR(INDEX('на отправку (3)'!AC:AC,MATCH($V15,'на отправку (3)'!$B:$B,0),1),0)</f>
        <v>1</v>
      </c>
      <c r="Y15" s="8">
        <v>2</v>
      </c>
      <c r="Z15" s="8">
        <f t="shared" si="2"/>
        <v>2</v>
      </c>
    </row>
    <row r="16" spans="1:26" ht="79.5" customHeight="1" x14ac:dyDescent="0.25">
      <c r="A16" s="201" t="s">
        <v>3118</v>
      </c>
      <c r="B16" s="186">
        <v>7</v>
      </c>
      <c r="C16" s="124">
        <v>6</v>
      </c>
      <c r="D16" s="92">
        <f>IFERROR(INDEX('на отправку (3)'!G:G,MATCH($V16,'на отправку (3)'!$B:$B,0),1),0)</f>
        <v>0</v>
      </c>
      <c r="E16" s="92">
        <f>IFERROR(INDEX('на отправку (3)'!H:H,MATCH($V16,'на отправку (3)'!$B:$B,0),1),0)</f>
        <v>1</v>
      </c>
      <c r="F16" s="92">
        <f>IFERROR(INDEX('на отправку (3)'!I:I,MATCH($V16,'на отправку (3)'!$B:$B,0),1),0)</f>
        <v>0</v>
      </c>
      <c r="G16" s="188" t="s">
        <v>12</v>
      </c>
      <c r="H16" s="92">
        <f>IFERROR(INDEX('на отправку (3)'!K:K,MATCH($V16,'на отправку (3)'!$B:$B,0),1),0)/100</f>
        <v>-0.01</v>
      </c>
      <c r="I16" s="188" t="s">
        <v>12</v>
      </c>
      <c r="J16" s="129">
        <f>IFERROR(INDEX('на отправку (3)'!N:N,MATCH($V16,'на отправку (3)'!$B:$B,0),1),0)</f>
        <v>0</v>
      </c>
      <c r="K16" s="92">
        <f>IFERROR(INDEX('на отправку (3)'!O:O,MATCH($V16,'на отправку (3)'!$B:$B,0),1),0)</f>
        <v>0</v>
      </c>
      <c r="L16" s="92">
        <f>IFERROR(INDEX('на отправку (3)'!P:P,MATCH($V16,'на отправку (3)'!$B:$B,0),1),0)</f>
        <v>3</v>
      </c>
      <c r="M16" s="92">
        <f>IFERROR(INDEX('на отправку (3)'!Q:Q,MATCH($V16,'на отправку (3)'!$B:$B,0),1),0)</f>
        <v>1</v>
      </c>
      <c r="N16" s="92">
        <f>IFERROR(INDEX('на отправку (3)'!R:R,MATCH($V16,'на отправку (3)'!$B:$B,0),1),0)</f>
        <v>0</v>
      </c>
      <c r="O16" s="92">
        <f>IFERROR(INDEX('на отправку (3)'!S:S,MATCH($V16,'на отправку (3)'!$B:$B,0),1),0)</f>
        <v>1</v>
      </c>
      <c r="P16" s="92">
        <f>IFERROR(INDEX('на отправку (3)'!T:T,MATCH($V16,'на отправку (3)'!$B:$B,0),1),0)</f>
        <v>3</v>
      </c>
      <c r="Q16" s="92">
        <f>IFERROR(INDEX('на отправку (3)'!U:U,MATCH($V16,'на отправку (3)'!$B:$B,0),1),0)</f>
        <v>0.33333333300000001</v>
      </c>
      <c r="R16" s="129">
        <f>IFERROR(INDEX('на отправку (3)'!V:V,MATCH($V16,'на отправку (3)'!$B:$B,0),1),0)</f>
        <v>0</v>
      </c>
      <c r="S16" s="92">
        <f>IFERROR(INDEX('на отправку (3)'!W:W,MATCH($V16,'на отправку (3)'!$B:$B,0),1),0)</f>
        <v>0</v>
      </c>
      <c r="U16" s="71">
        <f t="shared" si="0"/>
        <v>0</v>
      </c>
      <c r="V16" s="89" t="str">
        <f t="shared" si="1"/>
        <v>021201№6</v>
      </c>
      <c r="W16" s="8">
        <f>IFERROR(INDEX('на отправку (3)'!AB:AB,MATCH($V16,'на отправку (3)'!$B:$B,0),1),0)</f>
        <v>0.3</v>
      </c>
      <c r="X16" s="8">
        <f>IFERROR(INDEX('на отправку (3)'!AC:AC,MATCH($V16,'на отправку (3)'!$B:$B,0),1),0)</f>
        <v>1</v>
      </c>
      <c r="Y16" s="8">
        <v>3</v>
      </c>
      <c r="Z16" s="8">
        <f t="shared" si="2"/>
        <v>3</v>
      </c>
    </row>
    <row r="17" spans="1:26" ht="68.25" customHeight="1" x14ac:dyDescent="0.25">
      <c r="A17" s="201" t="s">
        <v>3119</v>
      </c>
      <c r="B17" s="186">
        <v>8</v>
      </c>
      <c r="C17" s="124">
        <v>22</v>
      </c>
      <c r="D17" s="92">
        <f>IFERROR(INDEX('на отправку (3)'!G:G,MATCH($V17,'на отправку (3)'!$B:$B,0),1),0)</f>
        <v>1</v>
      </c>
      <c r="E17" s="92">
        <f>IFERROR(INDEX('на отправку (3)'!H:H,MATCH($V17,'на отправку (3)'!$B:$B,0),1),0)</f>
        <v>2</v>
      </c>
      <c r="F17" s="92">
        <f>IFERROR(INDEX('на отправку (3)'!I:I,MATCH($V17,'на отправку (3)'!$B:$B,0),1),0)</f>
        <v>0.5</v>
      </c>
      <c r="G17" s="188" t="s">
        <v>12</v>
      </c>
      <c r="H17" s="92">
        <f>IFERROR(INDEX('на отправку (3)'!K:K,MATCH($V17,'на отправку (3)'!$B:$B,0),1),0)/100</f>
        <v>0</v>
      </c>
      <c r="I17" s="188" t="s">
        <v>12</v>
      </c>
      <c r="J17" s="129">
        <f>IFERROR(INDEX('на отправку (3)'!N:N,MATCH($V17,'на отправку (3)'!$B:$B,0),1),0)</f>
        <v>2</v>
      </c>
      <c r="K17" s="92">
        <f>IFERROR(INDEX('на отправку (3)'!O:O,MATCH($V17,'на отправку (3)'!$B:$B,0),1),0)</f>
        <v>0</v>
      </c>
      <c r="L17" s="92">
        <f>IFERROR(INDEX('на отправку (3)'!P:P,MATCH($V17,'на отправку (3)'!$B:$B,0),1),0)</f>
        <v>4</v>
      </c>
      <c r="M17" s="92">
        <f>IFERROR(INDEX('на отправку (3)'!Q:Q,MATCH($V17,'на отправку (3)'!$B:$B,0),1),0)</f>
        <v>1</v>
      </c>
      <c r="N17" s="92">
        <f>IFERROR(INDEX('на отправку (3)'!R:R,MATCH($V17,'на отправку (3)'!$B:$B,0),1),0)</f>
        <v>0</v>
      </c>
      <c r="O17" s="92">
        <f>IFERROR(INDEX('на отправку (3)'!S:S,MATCH($V17,'на отправку (3)'!$B:$B,0),1),0)</f>
        <v>0</v>
      </c>
      <c r="P17" s="92">
        <f>IFERROR(INDEX('на отправку (3)'!T:T,MATCH($V17,'на отправку (3)'!$B:$B,0),1),0)</f>
        <v>1</v>
      </c>
      <c r="Q17" s="92">
        <f>IFERROR(INDEX('на отправку (3)'!U:U,MATCH($V17,'на отправку (3)'!$B:$B,0),1),0)</f>
        <v>0</v>
      </c>
      <c r="R17" s="129">
        <f>IFERROR(INDEX('на отправку (3)'!V:V,MATCH($V17,'на отправку (3)'!$B:$B,0),1),0)</f>
        <v>0</v>
      </c>
      <c r="S17" s="92">
        <f>IFERROR(INDEX('на отправку (3)'!W:W,MATCH($V17,'на отправку (3)'!$B:$B,0),1),0)</f>
        <v>0</v>
      </c>
      <c r="U17" s="71">
        <f t="shared" si="0"/>
        <v>1</v>
      </c>
      <c r="V17" s="89" t="str">
        <f t="shared" si="1"/>
        <v>021201№22</v>
      </c>
      <c r="W17" s="8">
        <f>IFERROR(INDEX('на отправку (3)'!AB:AB,MATCH($V17,'на отправку (3)'!$B:$B,0),1),0)</f>
        <v>0.4</v>
      </c>
      <c r="X17" s="8">
        <f>IFERROR(INDEX('на отправку (3)'!AC:AC,MATCH($V17,'на отправку (3)'!$B:$B,0),1),0)</f>
        <v>1</v>
      </c>
      <c r="Y17" s="8">
        <v>3</v>
      </c>
      <c r="Z17" s="8">
        <f t="shared" si="2"/>
        <v>3</v>
      </c>
    </row>
    <row r="18" spans="1:26" ht="147.75" customHeight="1" x14ac:dyDescent="0.25">
      <c r="A18" s="201" t="s">
        <v>3120</v>
      </c>
      <c r="B18" s="186">
        <v>9</v>
      </c>
      <c r="C18" s="124">
        <v>7</v>
      </c>
      <c r="D18" s="92">
        <f>IFERROR(INDEX('на отправку (3)'!G:G,MATCH($V18,'на отправку (3)'!$B:$B,0),1),0)</f>
        <v>9753</v>
      </c>
      <c r="E18" s="92">
        <f>IFERROR(INDEX('на отправку (3)'!H:H,MATCH($V18,'на отправку (3)'!$B:$B,0),1),0)</f>
        <v>9753</v>
      </c>
      <c r="F18" s="92">
        <f>IFERROR(INDEX('на отправку (3)'!I:I,MATCH($V18,'на отправку (3)'!$B:$B,0),1),0)</f>
        <v>1</v>
      </c>
      <c r="G18" s="189">
        <v>1</v>
      </c>
      <c r="H18" s="92">
        <f>IFERROR(INDEX('на отправку (3)'!K:K,MATCH($V18,'на отправку (3)'!$B:$B,0),1),0)/100</f>
        <v>0</v>
      </c>
      <c r="I18" s="191">
        <f>IFERROR(INDEX('на отправку (3)'!M:M,MATCH($V18,'на отправку (3)'!$B:$B,0),1),0)</f>
        <v>1</v>
      </c>
      <c r="J18" s="129">
        <f>IFERROR(INDEX('на отправку (3)'!N:N,MATCH($V18,'на отправку (3)'!$B:$B,0),1),0)</f>
        <v>2</v>
      </c>
      <c r="K18" s="92" t="str">
        <f>IFERROR(INDEX('на отправку (3)'!O:O,MATCH($V18,'на отправку (3)'!$B:$B,0),1),0)</f>
        <v>x</v>
      </c>
      <c r="L18" s="92">
        <f>IFERROR(INDEX('на отправку (3)'!P:P,MATCH($V18,'на отправку (3)'!$B:$B,0),1),0)</f>
        <v>6</v>
      </c>
      <c r="M18" s="92">
        <f>IFERROR(INDEX('на отправку (3)'!Q:Q,MATCH($V18,'на отправку (3)'!$B:$B,0),1),0)</f>
        <v>1</v>
      </c>
      <c r="N18" s="92">
        <f>IFERROR(INDEX('на отправку (3)'!R:R,MATCH($V18,'на отправку (3)'!$B:$B,0),1),0)</f>
        <v>0</v>
      </c>
      <c r="O18" s="92">
        <f>IFERROR(INDEX('на отправку (3)'!S:S,MATCH($V18,'на отправку (3)'!$B:$B,0),1),0)</f>
        <v>8957</v>
      </c>
      <c r="P18" s="92">
        <f>IFERROR(INDEX('на отправку (3)'!T:T,MATCH($V18,'на отправку (3)'!$B:$B,0),1),0)</f>
        <v>8957</v>
      </c>
      <c r="Q18" s="92">
        <f>IFERROR(INDEX('на отправку (3)'!U:U,MATCH($V18,'на отправку (3)'!$B:$B,0),1),0)</f>
        <v>1</v>
      </c>
      <c r="R18" s="129">
        <f>IFERROR(INDEX('на отправку (3)'!V:V,MATCH($V18,'на отправку (3)'!$B:$B,0),1),0)</f>
        <v>0</v>
      </c>
      <c r="S18" s="92">
        <f>IFERROR(INDEX('на отправку (3)'!W:W,MATCH($V18,'на отправку (3)'!$B:$B,0),1),0)</f>
        <v>0</v>
      </c>
      <c r="U18" s="71">
        <f t="shared" si="0"/>
        <v>1</v>
      </c>
      <c r="V18" s="89" t="str">
        <f t="shared" si="1"/>
        <v>021201№7</v>
      </c>
      <c r="W18" s="8">
        <f>IFERROR(INDEX('на отправку (3)'!AB:AB,MATCH($V18,'на отправку (3)'!$B:$B,0),1),0)</f>
        <v>1</v>
      </c>
      <c r="X18" s="8">
        <f>IFERROR(INDEX('на отправку (3)'!AC:AC,MATCH($V18,'на отправку (3)'!$B:$B,0),1),0)</f>
        <v>1</v>
      </c>
      <c r="Y18" s="8">
        <v>2</v>
      </c>
      <c r="Z18" s="8">
        <f t="shared" si="2"/>
        <v>2</v>
      </c>
    </row>
    <row r="19" spans="1:26" ht="59.25" customHeight="1" x14ac:dyDescent="0.25">
      <c r="A19" s="201" t="s">
        <v>3121</v>
      </c>
      <c r="B19" s="186">
        <v>10</v>
      </c>
      <c r="C19" s="124">
        <v>8</v>
      </c>
      <c r="D19" s="92">
        <f>IFERROR(INDEX('на отправку (3)'!G:G,MATCH($V19,'на отправку (3)'!$B:$B,0),1),0)</f>
        <v>640</v>
      </c>
      <c r="E19" s="92">
        <f>IFERROR(INDEX('на отправку (3)'!H:H,MATCH($V19,'на отправку (3)'!$B:$B,0),1),0)</f>
        <v>50616</v>
      </c>
      <c r="F19" s="92">
        <f>IFERROR(INDEX('на отправку (3)'!I:I,MATCH($V19,'на отправку (3)'!$B:$B,0),1),0)</f>
        <v>1.2644223E-2</v>
      </c>
      <c r="G19" s="188" t="s">
        <v>12</v>
      </c>
      <c r="H19" s="92">
        <f>IFERROR(INDEX('на отправку (3)'!K:K,MATCH($V19,'на отправку (3)'!$B:$B,0),1),0)/100</f>
        <v>5.4042043000000002E-4</v>
      </c>
      <c r="I19" s="192" t="str">
        <f>IFERROR(INDEX('на отправку (3)'!M:M,MATCH($V19,'на отправку (3)'!$B:$B,0),1),0)</f>
        <v>x</v>
      </c>
      <c r="J19" s="129">
        <f>IFERROR(INDEX('на отправку (3)'!N:N,MATCH($V19,'на отправку (3)'!$B:$B,0),1),0)</f>
        <v>1</v>
      </c>
      <c r="K19" s="92">
        <f>IFERROR(INDEX('на отправку (3)'!O:O,MATCH($V19,'на отправку (3)'!$B:$B,0),1),0)</f>
        <v>0</v>
      </c>
      <c r="L19" s="92">
        <f>IFERROR(INDEX('на отправку (3)'!P:P,MATCH($V19,'на отправку (3)'!$B:$B,0),1),0)</f>
        <v>2</v>
      </c>
      <c r="M19" s="92">
        <f>IFERROR(INDEX('на отправку (3)'!Q:Q,MATCH($V19,'на отправку (3)'!$B:$B,0),1),0)</f>
        <v>1</v>
      </c>
      <c r="N19" s="92">
        <f>IFERROR(INDEX('на отправку (3)'!R:R,MATCH($V19,'на отправку (3)'!$B:$B,0),1),0)</f>
        <v>0</v>
      </c>
      <c r="O19" s="92">
        <f>IFERROR(INDEX('на отправку (3)'!S:S,MATCH($V19,'на отправку (3)'!$B:$B,0),1),0)</f>
        <v>567</v>
      </c>
      <c r="P19" s="92">
        <f>IFERROR(INDEX('на отправку (3)'!T:T,MATCH($V19,'на отправку (3)'!$B:$B,0),1),0)</f>
        <v>47266</v>
      </c>
      <c r="Q19" s="92">
        <f>IFERROR(INDEX('на отправку (3)'!U:U,MATCH($V19,'на отправку (3)'!$B:$B,0),1),0)</f>
        <v>1.1995937999999999E-2</v>
      </c>
      <c r="R19" s="129">
        <f>IFERROR(INDEX('на отправку (3)'!V:V,MATCH($V19,'на отправку (3)'!$B:$B,0),1),0)</f>
        <v>0</v>
      </c>
      <c r="S19" s="92">
        <f>IFERROR(INDEX('на отправку (3)'!W:W,MATCH($V19,'на отправку (3)'!$B:$B,0),1),0)</f>
        <v>0</v>
      </c>
      <c r="U19" s="71">
        <f t="shared" si="0"/>
        <v>1</v>
      </c>
      <c r="V19" s="89" t="str">
        <f t="shared" si="1"/>
        <v>021201№8</v>
      </c>
      <c r="W19" s="8">
        <f>IFERROR(INDEX('на отправку (3)'!AB:AB,MATCH($V19,'на отправку (3)'!$B:$B,0),1),0)</f>
        <v>1.4606701999999999E-2</v>
      </c>
      <c r="X19" s="8">
        <f>IFERROR(INDEX('на отправку (3)'!AC:AC,MATCH($V19,'на отправку (3)'!$B:$B,0),1),0)</f>
        <v>0</v>
      </c>
      <c r="Y19" s="8">
        <v>2</v>
      </c>
      <c r="Z19" s="8">
        <f t="shared" si="2"/>
        <v>2</v>
      </c>
    </row>
    <row r="20" spans="1:26" ht="62.25" customHeight="1" x14ac:dyDescent="0.25">
      <c r="A20" s="201" t="s">
        <v>2507</v>
      </c>
      <c r="B20" s="186">
        <v>11</v>
      </c>
      <c r="C20" s="124">
        <v>9</v>
      </c>
      <c r="D20" s="92">
        <f>IFERROR(INDEX('на отправку (3)'!G:G,MATCH($V20,'на отправку (3)'!$B:$B,0),1),0)</f>
        <v>1018</v>
      </c>
      <c r="E20" s="92">
        <f>IFERROR(INDEX('на отправку (3)'!H:H,MATCH($V20,'на отправку (3)'!$B:$B,0),1),0)</f>
        <v>1178</v>
      </c>
      <c r="F20" s="92">
        <f>IFERROR(INDEX('на отправку (3)'!I:I,MATCH($V20,'на отправку (3)'!$B:$B,0),1),0)</f>
        <v>0.86417657000000003</v>
      </c>
      <c r="G20" s="189">
        <v>1</v>
      </c>
      <c r="H20" s="92">
        <f>IFERROR(INDEX('на отправку (3)'!K:K,MATCH($V20,'на отправку (3)'!$B:$B,0),1),0)/100</f>
        <v>7.8508245699999996E-3</v>
      </c>
      <c r="I20" s="191">
        <f>IFERROR(INDEX('на отправку (3)'!M:M,MATCH($V20,'на отправку (3)'!$B:$B,0),1),0)</f>
        <v>0.86417657000000003</v>
      </c>
      <c r="J20" s="129">
        <f>IFERROR(INDEX('на отправку (3)'!N:N,MATCH($V20,'на отправку (3)'!$B:$B,0),1),0)</f>
        <v>0.5</v>
      </c>
      <c r="K20" s="92" t="str">
        <f>IFERROR(INDEX('на отправку (3)'!O:O,MATCH($V20,'на отправку (3)'!$B:$B,0),1),0)</f>
        <v>x</v>
      </c>
      <c r="L20" s="92">
        <f>IFERROR(INDEX('на отправку (3)'!P:P,MATCH($V20,'на отправку (3)'!$B:$B,0),1),0)</f>
        <v>6</v>
      </c>
      <c r="M20" s="92">
        <f>IFERROR(INDEX('на отправку (3)'!Q:Q,MATCH($V20,'на отправку (3)'!$B:$B,0),1),0)</f>
        <v>1</v>
      </c>
      <c r="N20" s="92">
        <f>IFERROR(INDEX('на отправку (3)'!R:R,MATCH($V20,'на отправку (3)'!$B:$B,0),1),0)</f>
        <v>0</v>
      </c>
      <c r="O20" s="92">
        <f>IFERROR(INDEX('на отправку (3)'!S:S,MATCH($V20,'на отправку (3)'!$B:$B,0),1),0)</f>
        <v>1828</v>
      </c>
      <c r="P20" s="92">
        <f>IFERROR(INDEX('на отправку (3)'!T:T,MATCH($V20,'на отправку (3)'!$B:$B,0),1),0)</f>
        <v>3776</v>
      </c>
      <c r="Q20" s="92">
        <f>IFERROR(INDEX('на отправку (3)'!U:U,MATCH($V20,'на отправку (3)'!$B:$B,0),1),0)</f>
        <v>0.48411016899999998</v>
      </c>
      <c r="R20" s="129">
        <f>IFERROR(INDEX('на отправку (3)'!V:V,MATCH($V20,'на отправку (3)'!$B:$B,0),1),0)</f>
        <v>0</v>
      </c>
      <c r="S20" s="92">
        <f>IFERROR(INDEX('на отправку (3)'!W:W,MATCH($V20,'на отправку (3)'!$B:$B,0),1),0)</f>
        <v>0</v>
      </c>
      <c r="U20" s="71">
        <f t="shared" si="0"/>
        <v>1</v>
      </c>
      <c r="V20" s="89" t="str">
        <f t="shared" si="1"/>
        <v>021201№9</v>
      </c>
      <c r="W20" s="8">
        <f>IFERROR(INDEX('на отправку (3)'!AB:AB,MATCH($V20,'на отправку (3)'!$B:$B,0),1),0)</f>
        <v>0.93642591900000005</v>
      </c>
      <c r="X20" s="8">
        <f>IFERROR(INDEX('на отправку (3)'!AC:AC,MATCH($V20,'на отправку (3)'!$B:$B,0),1),0)</f>
        <v>0</v>
      </c>
      <c r="Y20" s="8">
        <v>1</v>
      </c>
      <c r="Z20" s="8">
        <f t="shared" si="2"/>
        <v>1</v>
      </c>
    </row>
    <row r="21" spans="1:26" ht="70.5" customHeight="1" x14ac:dyDescent="0.25">
      <c r="A21" s="201" t="s">
        <v>3122</v>
      </c>
      <c r="B21" s="186">
        <v>12</v>
      </c>
      <c r="C21" s="124">
        <v>10</v>
      </c>
      <c r="D21" s="92">
        <f>IFERROR(INDEX('на отправку (3)'!G:G,MATCH($V21,'на отправку (3)'!$B:$B,0),1),0)</f>
        <v>37</v>
      </c>
      <c r="E21" s="92">
        <f>IFERROR(INDEX('на отправку (3)'!H:H,MATCH($V21,'на отправку (3)'!$B:$B,0),1),0)</f>
        <v>37</v>
      </c>
      <c r="F21" s="92">
        <f>IFERROR(INDEX('на отправку (3)'!I:I,MATCH($V21,'на отправку (3)'!$B:$B,0),1),0)</f>
        <v>1</v>
      </c>
      <c r="G21" s="189">
        <v>1</v>
      </c>
      <c r="H21" s="92">
        <f>IFERROR(INDEX('на отправку (3)'!K:K,MATCH($V21,'на отправку (3)'!$B:$B,0),1),0)/100</f>
        <v>0</v>
      </c>
      <c r="I21" s="191">
        <f>IFERROR(INDEX('на отправку (3)'!M:M,MATCH($V21,'на отправку (3)'!$B:$B,0),1),0)</f>
        <v>1</v>
      </c>
      <c r="J21" s="129">
        <f>IFERROR(INDEX('на отправку (3)'!N:N,MATCH($V21,'на отправку (3)'!$B:$B,0),1),0)</f>
        <v>1</v>
      </c>
      <c r="K21" s="92" t="str">
        <f>IFERROR(INDEX('на отправку (3)'!O:O,MATCH($V21,'на отправку (3)'!$B:$B,0),1),0)</f>
        <v>x</v>
      </c>
      <c r="L21" s="92">
        <f>IFERROR(INDEX('на отправку (3)'!P:P,MATCH($V21,'на отправку (3)'!$B:$B,0),1),0)</f>
        <v>6</v>
      </c>
      <c r="M21" s="92">
        <f>IFERROR(INDEX('на отправку (3)'!Q:Q,MATCH($V21,'на отправку (3)'!$B:$B,0),1),0)</f>
        <v>1</v>
      </c>
      <c r="N21" s="92">
        <f>IFERROR(INDEX('на отправку (3)'!R:R,MATCH($V21,'на отправку (3)'!$B:$B,0),1),0)</f>
        <v>0</v>
      </c>
      <c r="O21" s="92">
        <f>IFERROR(INDEX('на отправку (3)'!S:S,MATCH($V21,'на отправку (3)'!$B:$B,0),1),0)</f>
        <v>109</v>
      </c>
      <c r="P21" s="92">
        <f>IFERROR(INDEX('на отправку (3)'!T:T,MATCH($V21,'на отправку (3)'!$B:$B,0),1),0)</f>
        <v>109</v>
      </c>
      <c r="Q21" s="92">
        <f>IFERROR(INDEX('на отправку (3)'!U:U,MATCH($V21,'на отправку (3)'!$B:$B,0),1),0)</f>
        <v>1</v>
      </c>
      <c r="R21" s="129">
        <f>IFERROR(INDEX('на отправку (3)'!V:V,MATCH($V21,'на отправку (3)'!$B:$B,0),1),0)</f>
        <v>0</v>
      </c>
      <c r="S21" s="92">
        <f>IFERROR(INDEX('на отправку (3)'!W:W,MATCH($V21,'на отправку (3)'!$B:$B,0),1),0)</f>
        <v>0</v>
      </c>
      <c r="U21" s="71">
        <f t="shared" si="0"/>
        <v>1</v>
      </c>
      <c r="V21" s="89" t="str">
        <f t="shared" si="1"/>
        <v>021201№10</v>
      </c>
      <c r="W21" s="8">
        <f>IFERROR(INDEX('на отправку (3)'!AB:AB,MATCH($V21,'на отправку (3)'!$B:$B,0),1),0)</f>
        <v>1</v>
      </c>
      <c r="X21" s="8">
        <f>IFERROR(INDEX('на отправку (3)'!AC:AC,MATCH($V21,'на отправку (3)'!$B:$B,0),1),0)</f>
        <v>0</v>
      </c>
      <c r="Y21" s="8">
        <v>1</v>
      </c>
      <c r="Z21" s="8">
        <f t="shared" si="2"/>
        <v>1</v>
      </c>
    </row>
    <row r="22" spans="1:26" ht="56.25" customHeight="1" x14ac:dyDescent="0.25">
      <c r="A22" s="201" t="s">
        <v>3123</v>
      </c>
      <c r="B22" s="186">
        <v>13</v>
      </c>
      <c r="C22" s="124">
        <v>11</v>
      </c>
      <c r="D22" s="92">
        <f>IFERROR(INDEX('на отправку (3)'!G:G,MATCH($V22,'на отправку (3)'!$B:$B,0),1),0)</f>
        <v>156</v>
      </c>
      <c r="E22" s="92">
        <f>IFERROR(INDEX('на отправку (3)'!H:H,MATCH($V22,'на отправку (3)'!$B:$B,0),1),0)</f>
        <v>156</v>
      </c>
      <c r="F22" s="92">
        <f>IFERROR(INDEX('на отправку (3)'!I:I,MATCH($V22,'на отправку (3)'!$B:$B,0),1),0)</f>
        <v>1</v>
      </c>
      <c r="G22" s="189">
        <v>1</v>
      </c>
      <c r="H22" s="92">
        <f>IFERROR(INDEX('на отправку (3)'!K:K,MATCH($V22,'на отправку (3)'!$B:$B,0),1),0)/100</f>
        <v>0</v>
      </c>
      <c r="I22" s="191">
        <f>IFERROR(INDEX('на отправку (3)'!M:M,MATCH($V22,'на отправку (3)'!$B:$B,0),1),0)</f>
        <v>1</v>
      </c>
      <c r="J22" s="129">
        <f>IFERROR(INDEX('на отправку (3)'!N:N,MATCH($V22,'на отправку (3)'!$B:$B,0),1),0)</f>
        <v>2</v>
      </c>
      <c r="K22" s="92" t="str">
        <f>IFERROR(INDEX('на отправку (3)'!O:O,MATCH($V22,'на отправку (3)'!$B:$B,0),1),0)</f>
        <v>x</v>
      </c>
      <c r="L22" s="92">
        <f>IFERROR(INDEX('на отправку (3)'!P:P,MATCH($V22,'на отправку (3)'!$B:$B,0),1),0)</f>
        <v>6</v>
      </c>
      <c r="M22" s="92">
        <f>IFERROR(INDEX('на отправку (3)'!Q:Q,MATCH($V22,'на отправку (3)'!$B:$B,0),1),0)</f>
        <v>1</v>
      </c>
      <c r="N22" s="92">
        <f>IFERROR(INDEX('на отправку (3)'!R:R,MATCH($V22,'на отправку (3)'!$B:$B,0),1),0)</f>
        <v>0</v>
      </c>
      <c r="O22" s="92">
        <f>IFERROR(INDEX('на отправку (3)'!S:S,MATCH($V22,'на отправку (3)'!$B:$B,0),1),0)</f>
        <v>229</v>
      </c>
      <c r="P22" s="92">
        <f>IFERROR(INDEX('на отправку (3)'!T:T,MATCH($V22,'на отправку (3)'!$B:$B,0),1),0)</f>
        <v>229</v>
      </c>
      <c r="Q22" s="92">
        <f>IFERROR(INDEX('на отправку (3)'!U:U,MATCH($V22,'на отправку (3)'!$B:$B,0),1),0)</f>
        <v>1</v>
      </c>
      <c r="R22" s="129">
        <f>IFERROR(INDEX('на отправку (3)'!V:V,MATCH($V22,'на отправку (3)'!$B:$B,0),1),0)</f>
        <v>0</v>
      </c>
      <c r="S22" s="92">
        <f>IFERROR(INDEX('на отправку (3)'!W:W,MATCH($V22,'на отправку (3)'!$B:$B,0),1),0)</f>
        <v>0</v>
      </c>
      <c r="U22" s="71">
        <f t="shared" si="0"/>
        <v>1</v>
      </c>
      <c r="V22" s="89" t="str">
        <f t="shared" si="1"/>
        <v>021201№11</v>
      </c>
      <c r="W22" s="8">
        <f>IFERROR(INDEX('на отправку (3)'!AB:AB,MATCH($V22,'на отправку (3)'!$B:$B,0),1),0)</f>
        <v>1</v>
      </c>
      <c r="X22" s="8">
        <f>IFERROR(INDEX('на отправку (3)'!AC:AC,MATCH($V22,'на отправку (3)'!$B:$B,0),1),0)</f>
        <v>0</v>
      </c>
      <c r="Y22" s="8">
        <v>2</v>
      </c>
      <c r="Z22" s="8">
        <f t="shared" si="2"/>
        <v>2</v>
      </c>
    </row>
    <row r="23" spans="1:26" ht="66.75" customHeight="1" x14ac:dyDescent="0.25">
      <c r="A23" s="201" t="s">
        <v>3124</v>
      </c>
      <c r="B23" s="186">
        <v>14</v>
      </c>
      <c r="C23" s="124">
        <v>12</v>
      </c>
      <c r="D23" s="92">
        <f>IFERROR(INDEX('на отправку (3)'!G:G,MATCH($V23,'на отправку (3)'!$B:$B,0),1),0)</f>
        <v>1298</v>
      </c>
      <c r="E23" s="92">
        <f>IFERROR(INDEX('на отправку (3)'!H:H,MATCH($V23,'на отправку (3)'!$B:$B,0),1),0)</f>
        <v>51600</v>
      </c>
      <c r="F23" s="92">
        <f>IFERROR(INDEX('на отправку (3)'!I:I,MATCH($V23,'на отправку (3)'!$B:$B,0),1),0)</f>
        <v>2.5155039000000001E-2</v>
      </c>
      <c r="G23" s="188" t="s">
        <v>12</v>
      </c>
      <c r="H23" s="92">
        <f>IFERROR(INDEX('на отправку (3)'!K:K,MATCH($V23,'на отправку (3)'!$B:$B,0),1),0)/100</f>
        <v>5.7124650000000003E-4</v>
      </c>
      <c r="I23" s="188" t="s">
        <v>12</v>
      </c>
      <c r="J23" s="129">
        <f>IFERROR(INDEX('на отправку (3)'!N:N,MATCH($V23,'на отправку (3)'!$B:$B,0),1),0)</f>
        <v>1</v>
      </c>
      <c r="K23" s="92">
        <f>IFERROR(INDEX('на отправку (3)'!O:O,MATCH($V23,'на отправку (3)'!$B:$B,0),1),0)</f>
        <v>0</v>
      </c>
      <c r="L23" s="92">
        <f>IFERROR(INDEX('на отправку (3)'!P:P,MATCH($V23,'на отправку (3)'!$B:$B,0),1),0)</f>
        <v>2</v>
      </c>
      <c r="M23" s="92">
        <f>IFERROR(INDEX('на отправку (3)'!Q:Q,MATCH($V23,'на отправку (3)'!$B:$B,0),1),0)</f>
        <v>1</v>
      </c>
      <c r="N23" s="92">
        <f>IFERROR(INDEX('на отправку (3)'!R:R,MATCH($V23,'на отправку (3)'!$B:$B,0),1),0)</f>
        <v>0</v>
      </c>
      <c r="O23" s="92">
        <f>IFERROR(INDEX('на отправку (3)'!S:S,MATCH($V23,'на отправку (3)'!$B:$B,0),1),0)</f>
        <v>1149</v>
      </c>
      <c r="P23" s="92">
        <f>IFERROR(INDEX('на отправку (3)'!T:T,MATCH($V23,'на отправку (3)'!$B:$B,0),1),0)</f>
        <v>48286</v>
      </c>
      <c r="Q23" s="92">
        <f>IFERROR(INDEX('на отправку (3)'!U:U,MATCH($V23,'на отправку (3)'!$B:$B,0),1),0)</f>
        <v>2.3795717000000001E-2</v>
      </c>
      <c r="R23" s="129">
        <f>IFERROR(INDEX('на отправку (3)'!V:V,MATCH($V23,'на отправку (3)'!$B:$B,0),1),0)</f>
        <v>0</v>
      </c>
      <c r="S23" s="92">
        <f>IFERROR(INDEX('на отправку (3)'!W:W,MATCH($V23,'на отправку (3)'!$B:$B,0),1),0)</f>
        <v>0</v>
      </c>
      <c r="U23" s="71">
        <f t="shared" si="0"/>
        <v>1</v>
      </c>
      <c r="V23" s="89" t="str">
        <f t="shared" si="1"/>
        <v>021201№12</v>
      </c>
      <c r="W23" s="8">
        <f>IFERROR(INDEX('на отправку (3)'!AB:AB,MATCH($V23,'на отправку (3)'!$B:$B,0),1),0)</f>
        <v>3.2834602999999997E-2</v>
      </c>
      <c r="X23" s="8">
        <f>IFERROR(INDEX('на отправку (3)'!AC:AC,MATCH($V23,'на отправку (3)'!$B:$B,0),1),0)</f>
        <v>5.0505050000000003E-3</v>
      </c>
      <c r="Y23" s="8">
        <v>2</v>
      </c>
      <c r="Z23" s="8">
        <f t="shared" si="2"/>
        <v>2</v>
      </c>
    </row>
    <row r="24" spans="1:26" s="89" customFormat="1" ht="69" customHeight="1" x14ac:dyDescent="0.25">
      <c r="A24" s="201" t="s">
        <v>3125</v>
      </c>
      <c r="B24" s="186">
        <v>15</v>
      </c>
      <c r="C24" s="124">
        <v>13</v>
      </c>
      <c r="D24" s="92">
        <f>IFERROR(INDEX('на отправку (3)'!G:G,MATCH($V24,'на отправку (3)'!$B:$B,0),1),0)</f>
        <v>472</v>
      </c>
      <c r="E24" s="92">
        <f>IFERROR(INDEX('на отправку (3)'!H:H,MATCH($V24,'на отправку (3)'!$B:$B,0),1),0)</f>
        <v>1121</v>
      </c>
      <c r="F24" s="92">
        <f>IFERROR(INDEX('на отправку (3)'!I:I,MATCH($V24,'на отправку (3)'!$B:$B,0),1),0)</f>
        <v>0.42105263199999998</v>
      </c>
      <c r="G24" s="188" t="s">
        <v>12</v>
      </c>
      <c r="H24" s="92">
        <f>IFERROR(INDEX('на отправку (3)'!K:K,MATCH($V24,'на отправку (3)'!$B:$B,0),1),0)/100</f>
        <v>1.9800935000000002E-3</v>
      </c>
      <c r="I24" s="188" t="s">
        <v>12</v>
      </c>
      <c r="J24" s="129">
        <f>IFERROR(INDEX('на отправку (3)'!N:N,MATCH($V24,'на отправку (3)'!$B:$B,0),1),0)</f>
        <v>0</v>
      </c>
      <c r="K24" s="92">
        <f>IFERROR(INDEX('на отправку (3)'!O:O,MATCH($V24,'на отправку (3)'!$B:$B,0),1),0)</f>
        <v>0</v>
      </c>
      <c r="L24" s="92">
        <f>IFERROR(INDEX('на отправку (3)'!P:P,MATCH($V24,'на отправку (3)'!$B:$B,0),1),0)</f>
        <v>1</v>
      </c>
      <c r="M24" s="92">
        <f>IFERROR(INDEX('на отправку (3)'!Q:Q,MATCH($V24,'на отправку (3)'!$B:$B,0),1),0)</f>
        <v>1</v>
      </c>
      <c r="N24" s="92">
        <f>IFERROR(INDEX('на отправку (3)'!R:R,MATCH($V24,'на отправку (3)'!$B:$B,0),1),0)</f>
        <v>0</v>
      </c>
      <c r="O24" s="92">
        <f>IFERROR(INDEX('на отправку (3)'!S:S,MATCH($V24,'на отправку (3)'!$B:$B,0),1),0)</f>
        <v>349</v>
      </c>
      <c r="P24" s="92">
        <f>IFERROR(INDEX('на отправку (3)'!T:T,MATCH($V24,'на отправку (3)'!$B:$B,0),1),0)</f>
        <v>993</v>
      </c>
      <c r="Q24" s="92">
        <f>IFERROR(INDEX('на отправку (3)'!U:U,MATCH($V24,'на отправку (3)'!$B:$B,0),1),0)</f>
        <v>0.35146022199999999</v>
      </c>
      <c r="R24" s="129">
        <f>IFERROR(INDEX('на отправку (3)'!V:V,MATCH($V24,'на отправку (3)'!$B:$B,0),1),0)</f>
        <v>0</v>
      </c>
      <c r="S24" s="92">
        <f>IFERROR(INDEX('на отправку (3)'!W:W,MATCH($V24,'на отправку (3)'!$B:$B,0),1),0)</f>
        <v>0</v>
      </c>
      <c r="U24" s="71">
        <f t="shared" si="0"/>
        <v>0</v>
      </c>
      <c r="V24" s="89" t="str">
        <f t="shared" si="1"/>
        <v>021201№13</v>
      </c>
      <c r="W24" s="8">
        <f>IFERROR(INDEX('на отправку (3)'!AB:AB,MATCH($V24,'на отправку (3)'!$B:$B,0),1),0)</f>
        <v>0.4</v>
      </c>
      <c r="X24" s="8">
        <f>IFERROR(INDEX('на отправку (3)'!AC:AC,MATCH($V24,'на отправку (3)'!$B:$B,0),1),0)</f>
        <v>0.177419355</v>
      </c>
      <c r="Y24" s="8">
        <v>2</v>
      </c>
      <c r="Z24" s="8">
        <f t="shared" si="2"/>
        <v>2</v>
      </c>
    </row>
    <row r="25" spans="1:26" s="89" customFormat="1" ht="69.75" customHeight="1" x14ac:dyDescent="0.25">
      <c r="A25" s="201" t="s">
        <v>3126</v>
      </c>
      <c r="B25" s="186">
        <v>16</v>
      </c>
      <c r="C25" s="124">
        <v>14</v>
      </c>
      <c r="D25" s="92">
        <f>IFERROR(INDEX('на отправку (3)'!G:G,MATCH($V25,'на отправку (3)'!$B:$B,0),1),0)</f>
        <v>0</v>
      </c>
      <c r="E25" s="92">
        <f>IFERROR(INDEX('на отправку (3)'!H:H,MATCH($V25,'на отправку (3)'!$B:$B,0),1),0)</f>
        <v>6536</v>
      </c>
      <c r="F25" s="92">
        <f>IFERROR(INDEX('на отправку (3)'!I:I,MATCH($V25,'на отправку (3)'!$B:$B,0),1),0)</f>
        <v>0</v>
      </c>
      <c r="G25" s="188" t="s">
        <v>12</v>
      </c>
      <c r="H25" s="92">
        <f>IFERROR(INDEX('на отправку (3)'!K:K,MATCH($V25,'на отправку (3)'!$B:$B,0),1),0)/100</f>
        <v>-0.01</v>
      </c>
      <c r="I25" s="188" t="s">
        <v>12</v>
      </c>
      <c r="J25" s="129">
        <f>IFERROR(INDEX('на отправку (3)'!N:N,MATCH($V25,'на отправку (3)'!$B:$B,0),1),0)</f>
        <v>3</v>
      </c>
      <c r="K25" s="92">
        <f>IFERROR(INDEX('на отправку (3)'!O:O,MATCH($V25,'на отправку (3)'!$B:$B,0),1),0)</f>
        <v>1</v>
      </c>
      <c r="L25" s="92">
        <f>IFERROR(INDEX('на отправку (3)'!P:P,MATCH($V25,'на отправку (3)'!$B:$B,0),1),0)</f>
        <v>2</v>
      </c>
      <c r="M25" s="92">
        <f>IFERROR(INDEX('на отправку (3)'!Q:Q,MATCH($V25,'на отправку (3)'!$B:$B,0),1),0)</f>
        <v>1</v>
      </c>
      <c r="N25" s="92">
        <f>IFERROR(INDEX('на отправку (3)'!R:R,MATCH($V25,'на отправку (3)'!$B:$B,0),1),0)</f>
        <v>0</v>
      </c>
      <c r="O25" s="92">
        <f>IFERROR(INDEX('на отправку (3)'!S:S,MATCH($V25,'на отправку (3)'!$B:$B,0),1),0)</f>
        <v>2</v>
      </c>
      <c r="P25" s="92">
        <f>IFERROR(INDEX('на отправку (3)'!T:T,MATCH($V25,'на отправку (3)'!$B:$B,0),1),0)</f>
        <v>6109</v>
      </c>
      <c r="Q25" s="92">
        <f>IFERROR(INDEX('на отправку (3)'!U:U,MATCH($V25,'на отправку (3)'!$B:$B,0),1),0)</f>
        <v>3.2738599999999999E-4</v>
      </c>
      <c r="R25" s="129">
        <f>IFERROR(INDEX('на отправку (3)'!V:V,MATCH($V25,'на отправку (3)'!$B:$B,0),1),0)</f>
        <v>0</v>
      </c>
      <c r="S25" s="92">
        <f>IFERROR(INDEX('на отправку (3)'!W:W,MATCH($V25,'на отправку (3)'!$B:$B,0),1),0)</f>
        <v>0</v>
      </c>
      <c r="U25" s="71">
        <f t="shared" si="0"/>
        <v>1</v>
      </c>
      <c r="V25" s="89" t="str">
        <f t="shared" si="1"/>
        <v>021201№14</v>
      </c>
      <c r="W25" s="8">
        <f>IFERROR(INDEX('на отправку (3)'!AB:AB,MATCH($V25,'на отправку (3)'!$B:$B,0),1),0)</f>
        <v>5.0993200000000005E-4</v>
      </c>
      <c r="X25" s="8">
        <f>IFERROR(INDEX('на отправку (3)'!AC:AC,MATCH($V25,'на отправку (3)'!$B:$B,0),1),0)</f>
        <v>0</v>
      </c>
      <c r="Y25" s="8">
        <v>3</v>
      </c>
      <c r="Z25" s="8">
        <f t="shared" si="2"/>
        <v>3</v>
      </c>
    </row>
    <row r="26" spans="1:26" s="136" customFormat="1" ht="21" customHeight="1" x14ac:dyDescent="0.25">
      <c r="A26" s="202"/>
      <c r="B26" s="187"/>
      <c r="C26" s="134"/>
      <c r="D26" s="135" t="s">
        <v>14</v>
      </c>
      <c r="E26" s="135"/>
      <c r="F26" s="135"/>
      <c r="G26" s="190"/>
      <c r="H26" s="135"/>
      <c r="I26" s="193"/>
      <c r="J26" s="139">
        <f>SUM(J27:J32)</f>
        <v>27</v>
      </c>
      <c r="K26" s="135"/>
      <c r="L26" s="135"/>
      <c r="M26" s="135"/>
      <c r="N26" s="135"/>
      <c r="O26" s="135"/>
      <c r="P26" s="135"/>
      <c r="Q26" s="135"/>
      <c r="R26" s="135"/>
      <c r="S26" s="135"/>
      <c r="U26" s="137"/>
      <c r="W26" s="137"/>
      <c r="X26" s="137"/>
      <c r="Y26" s="137"/>
      <c r="Z26" s="8"/>
    </row>
    <row r="27" spans="1:26" ht="15.75" customHeight="1" x14ac:dyDescent="0.25">
      <c r="A27" s="201" t="s">
        <v>3127</v>
      </c>
      <c r="B27" s="184">
        <v>17</v>
      </c>
      <c r="C27" s="123" t="s">
        <v>2448</v>
      </c>
      <c r="D27" s="92">
        <f>IFERROR(INDEX('на отправку (3)'!G:G,MATCH($V27,'на отправку (3)'!$B:$B,0),1),0)</f>
        <v>6218</v>
      </c>
      <c r="E27" s="92">
        <f>IFERROR(INDEX('на отправку (3)'!H:H,MATCH($V27,'на отправку (3)'!$B:$B,0),1),0)</f>
        <v>6897</v>
      </c>
      <c r="F27" s="92">
        <f>IFERROR(INDEX('на отправку (3)'!I:I,MATCH($V27,'на отправку (3)'!$B:$B,0),1),0)</f>
        <v>0.90155139900000003</v>
      </c>
      <c r="G27" s="191">
        <f>IFERROR(INDEX('на отправку (3)'!J:J,MATCH($V27,'на отправку (3)'!$B:$B,0),1),0)</f>
        <v>1</v>
      </c>
      <c r="H27" s="92">
        <f>IFERROR(INDEX('на отправку (3)'!K:K,MATCH($V27,'на отправку (3)'!$B:$B,0),1),0)/100</f>
        <v>-9.8216362E-4</v>
      </c>
      <c r="I27" s="191">
        <f>IFERROR(INDEX('на отправку (3)'!M:M,MATCH($V27,'на отправку (3)'!$B:$B,0),1),0)</f>
        <v>0.90155139900000003</v>
      </c>
      <c r="J27" s="129">
        <f>IFERROR(INDEX('на отправку (3)'!N:N,MATCH($V27,'на отправку (3)'!$B:$B,0),1),0)</f>
        <v>0</v>
      </c>
      <c r="K27" s="92" t="str">
        <f>IFERROR(INDEX('на отправку (3)'!O:O,MATCH($V27,'на отправку (3)'!$B:$B,0),1),0)</f>
        <v>x</v>
      </c>
      <c r="L27" s="92">
        <f>IFERROR(INDEX('на отправку (3)'!P:P,MATCH($V27,'на отправку (3)'!$B:$B,0),1),0)</f>
        <v>6</v>
      </c>
      <c r="M27" s="92">
        <f>IFERROR(INDEX('на отправку (3)'!Q:Q,MATCH($V27,'на отправку (3)'!$B:$B,0),1),0)</f>
        <v>1</v>
      </c>
      <c r="N27" s="92">
        <f>IFERROR(INDEX('на отправку (3)'!R:R,MATCH($V27,'на отправку (3)'!$B:$B,0),1),0)</f>
        <v>0</v>
      </c>
      <c r="O27" s="92">
        <f>IFERROR(INDEX('на отправку (3)'!S:S,MATCH($V27,'на отправку (3)'!$B:$B,0),1),0)</f>
        <v>7764</v>
      </c>
      <c r="P27" s="92">
        <f>IFERROR(INDEX('на отправку (3)'!T:T,MATCH($V27,'на отправку (3)'!$B:$B,0),1),0)</f>
        <v>7766</v>
      </c>
      <c r="Q27" s="92">
        <f>IFERROR(INDEX('на отправку (3)'!U:U,MATCH($V27,'на отправку (3)'!$B:$B,0),1),0)</f>
        <v>0.99974246700000002</v>
      </c>
      <c r="R27" s="129">
        <f>IFERROR(INDEX('на отправку (3)'!V:V,MATCH($V27,'на отправку (3)'!$B:$B,0),1),0)</f>
        <v>0</v>
      </c>
      <c r="S27" s="92">
        <f>IFERROR(INDEX('на отправку (3)'!W:W,MATCH($V27,'на отправку (3)'!$B:$B,0),1),0)</f>
        <v>0</v>
      </c>
      <c r="U27" s="71">
        <f t="shared" ref="U27" si="3">IF(J27&gt;0,1,0)</f>
        <v>0</v>
      </c>
      <c r="V27" s="89" t="str">
        <f t="shared" ref="V27" si="4">CONCATENATE($U$1,"№",C27)</f>
        <v>021201№15</v>
      </c>
      <c r="W27" s="8">
        <f>IFERROR(INDEX('на отправку (3)'!AB:AB,MATCH($V27,'на отправку (3)'!$B:$B,0),1),0)</f>
        <v>0.96851403899999999</v>
      </c>
      <c r="X27" s="8">
        <f>IFERROR(INDEX('на отправку (3)'!AC:AC,MATCH($V27,'на отправку (3)'!$B:$B,0),1),0)</f>
        <v>0</v>
      </c>
      <c r="Y27" s="8">
        <v>5</v>
      </c>
      <c r="Z27" s="8">
        <f t="shared" si="2"/>
        <v>5</v>
      </c>
    </row>
    <row r="28" spans="1:26" ht="55.5" customHeight="1" x14ac:dyDescent="0.25">
      <c r="A28" s="201" t="s">
        <v>3128</v>
      </c>
      <c r="B28" s="184">
        <v>18</v>
      </c>
      <c r="C28" s="123" t="s">
        <v>2449</v>
      </c>
      <c r="D28" s="92">
        <f>IFERROR(INDEX('на отправку (3)'!G:G,MATCH($V28,'на отправку (3)'!$B:$B,0),1),0)</f>
        <v>92</v>
      </c>
      <c r="E28" s="92">
        <f>IFERROR(INDEX('на отправку (3)'!H:H,MATCH($V28,'на отправку (3)'!$B:$B,0),1),0)</f>
        <v>92</v>
      </c>
      <c r="F28" s="92">
        <f>IFERROR(INDEX('на отправку (3)'!I:I,MATCH($V28,'на отправку (3)'!$B:$B,0),1),0)</f>
        <v>1</v>
      </c>
      <c r="G28" s="192" t="str">
        <f>IFERROR(INDEX('на отправку (3)'!J:J,MATCH($V28,'на отправку (3)'!$B:$B,0),1),0)</f>
        <v>x</v>
      </c>
      <c r="H28" s="92">
        <f>IFERROR(INDEX('на отправку (3)'!K:K,MATCH($V28,'на отправку (3)'!$B:$B,0),1),0)/100</f>
        <v>0</v>
      </c>
      <c r="I28" s="192" t="str">
        <f>IFERROR(INDEX('на отправку (3)'!M:M,MATCH($V28,'на отправку (3)'!$B:$B,0),1),0)</f>
        <v>x</v>
      </c>
      <c r="J28" s="129">
        <f>IFERROR(INDEX('на отправку (3)'!N:N,MATCH($V28,'на отправку (3)'!$B:$B,0),1),0)</f>
        <v>6</v>
      </c>
      <c r="K28" s="92">
        <f>IFERROR(INDEX('на отправку (3)'!O:O,MATCH($V28,'на отправку (3)'!$B:$B,0),1),0)</f>
        <v>2</v>
      </c>
      <c r="L28" s="92">
        <f>IFERROR(INDEX('на отправку (3)'!P:P,MATCH($V28,'на отправку (3)'!$B:$B,0),1),0)</f>
        <v>4</v>
      </c>
      <c r="M28" s="92">
        <f>IFERROR(INDEX('на отправку (3)'!Q:Q,MATCH($V28,'на отправку (3)'!$B:$B,0),1),0)</f>
        <v>1</v>
      </c>
      <c r="N28" s="92">
        <f>IFERROR(INDEX('на отправку (3)'!R:R,MATCH($V28,'на отправку (3)'!$B:$B,0),1),0)</f>
        <v>0</v>
      </c>
      <c r="O28" s="92">
        <f>IFERROR(INDEX('на отправку (3)'!S:S,MATCH($V28,'на отправку (3)'!$B:$B,0),1),0)</f>
        <v>20</v>
      </c>
      <c r="P28" s="92">
        <f>IFERROR(INDEX('на отправку (3)'!T:T,MATCH($V28,'на отправку (3)'!$B:$B,0),1),0)</f>
        <v>20</v>
      </c>
      <c r="Q28" s="92">
        <f>IFERROR(INDEX('на отправку (3)'!U:U,MATCH($V28,'на отправку (3)'!$B:$B,0),1),0)</f>
        <v>1</v>
      </c>
      <c r="R28" s="129">
        <f>IFERROR(INDEX('на отправку (3)'!V:V,MATCH($V28,'на отправку (3)'!$B:$B,0),1),0)</f>
        <v>0</v>
      </c>
      <c r="S28" s="92">
        <f>IFERROR(INDEX('на отправку (3)'!W:W,MATCH($V28,'на отправку (3)'!$B:$B,0),1),0)</f>
        <v>0</v>
      </c>
      <c r="U28" s="71">
        <f t="shared" ref="U28:U32" si="5">IF(J28&gt;0,1,0)</f>
        <v>1</v>
      </c>
      <c r="V28" s="89" t="str">
        <f t="shared" ref="V28:V32" si="6">CONCATENATE($U$1,"№",C28)</f>
        <v>021201№16</v>
      </c>
      <c r="W28" s="8">
        <f>IFERROR(INDEX('на отправку (3)'!AB:AB,MATCH($V28,'на отправку (3)'!$B:$B,0),1),0)</f>
        <v>0.94674221000000003</v>
      </c>
      <c r="X28" s="8">
        <f>IFERROR(INDEX('на отправку (3)'!AC:AC,MATCH($V28,'на отправку (3)'!$B:$B,0),1),0)</f>
        <v>1</v>
      </c>
      <c r="Y28" s="8">
        <v>6</v>
      </c>
      <c r="Z28" s="8">
        <f t="shared" si="2"/>
        <v>6</v>
      </c>
    </row>
    <row r="29" spans="1:26" ht="45" customHeight="1" x14ac:dyDescent="0.25">
      <c r="A29" s="201" t="s">
        <v>3129</v>
      </c>
      <c r="B29" s="184">
        <v>19</v>
      </c>
      <c r="C29" s="123" t="s">
        <v>2450</v>
      </c>
      <c r="D29" s="92">
        <f>IFERROR(INDEX('на отправку (3)'!G:G,MATCH($V29,'на отправку (3)'!$B:$B,0),1),0)</f>
        <v>333</v>
      </c>
      <c r="E29" s="92">
        <f>IFERROR(INDEX('на отправку (3)'!H:H,MATCH($V29,'на отправку (3)'!$B:$B,0),1),0)</f>
        <v>333</v>
      </c>
      <c r="F29" s="92">
        <f>IFERROR(INDEX('на отправку (3)'!I:I,MATCH($V29,'на отправку (3)'!$B:$B,0),1),0)</f>
        <v>1</v>
      </c>
      <c r="G29" s="192" t="str">
        <f>IFERROR(INDEX('на отправку (3)'!J:J,MATCH($V29,'на отправку (3)'!$B:$B,0),1),0)</f>
        <v>x</v>
      </c>
      <c r="H29" s="92">
        <f>IFERROR(INDEX('на отправку (3)'!K:K,MATCH($V29,'на отправку (3)'!$B:$B,0),1),0)/100</f>
        <v>0</v>
      </c>
      <c r="I29" s="192" t="str">
        <f>IFERROR(INDEX('на отправку (3)'!M:M,MATCH($V29,'на отправку (3)'!$B:$B,0),1),0)</f>
        <v>x</v>
      </c>
      <c r="J29" s="129">
        <f>IFERROR(INDEX('на отправку (3)'!N:N,MATCH($V29,'на отправку (3)'!$B:$B,0),1),0)</f>
        <v>6</v>
      </c>
      <c r="K29" s="92">
        <f>IFERROR(INDEX('на отправку (3)'!O:O,MATCH($V29,'на отправку (3)'!$B:$B,0),1),0)</f>
        <v>2</v>
      </c>
      <c r="L29" s="92">
        <f>IFERROR(INDEX('на отправку (3)'!P:P,MATCH($V29,'на отправку (3)'!$B:$B,0),1),0)</f>
        <v>4</v>
      </c>
      <c r="M29" s="92">
        <f>IFERROR(INDEX('на отправку (3)'!Q:Q,MATCH($V29,'на отправку (3)'!$B:$B,0),1),0)</f>
        <v>1</v>
      </c>
      <c r="N29" s="92">
        <f>IFERROR(INDEX('на отправку (3)'!R:R,MATCH($V29,'на отправку (3)'!$B:$B,0),1),0)</f>
        <v>0</v>
      </c>
      <c r="O29" s="92">
        <f>IFERROR(INDEX('на отправку (3)'!S:S,MATCH($V29,'на отправку (3)'!$B:$B,0),1),0)</f>
        <v>144</v>
      </c>
      <c r="P29" s="92">
        <f>IFERROR(INDEX('на отправку (3)'!T:T,MATCH($V29,'на отправку (3)'!$B:$B,0),1),0)</f>
        <v>144</v>
      </c>
      <c r="Q29" s="92">
        <f>IFERROR(INDEX('на отправку (3)'!U:U,MATCH($V29,'на отправку (3)'!$B:$B,0),1),0)</f>
        <v>1</v>
      </c>
      <c r="R29" s="129">
        <f>IFERROR(INDEX('на отправку (3)'!V:V,MATCH($V29,'на отправку (3)'!$B:$B,0),1),0)</f>
        <v>0</v>
      </c>
      <c r="S29" s="92">
        <f>IFERROR(INDEX('на отправку (3)'!W:W,MATCH($V29,'на отправку (3)'!$B:$B,0),1),0)</f>
        <v>0</v>
      </c>
      <c r="U29" s="71">
        <f t="shared" si="5"/>
        <v>1</v>
      </c>
      <c r="V29" s="89" t="str">
        <f t="shared" si="6"/>
        <v>021201№17</v>
      </c>
      <c r="W29" s="8">
        <f>IFERROR(INDEX('на отправку (3)'!AB:AB,MATCH($V29,'на отправку (3)'!$B:$B,0),1),0)</f>
        <v>0.98260073299999995</v>
      </c>
      <c r="X29" s="8">
        <f>IFERROR(INDEX('на отправку (3)'!AC:AC,MATCH($V29,'на отправку (3)'!$B:$B,0),1),0)</f>
        <v>1</v>
      </c>
      <c r="Y29" s="8">
        <v>6</v>
      </c>
      <c r="Z29" s="8">
        <f t="shared" si="2"/>
        <v>6</v>
      </c>
    </row>
    <row r="30" spans="1:26" ht="47.25" customHeight="1" x14ac:dyDescent="0.25">
      <c r="A30" s="201" t="s">
        <v>3130</v>
      </c>
      <c r="B30" s="184">
        <v>20</v>
      </c>
      <c r="C30" s="123" t="s">
        <v>2451</v>
      </c>
      <c r="D30" s="92">
        <f>IFERROR(INDEX('на отправку (3)'!G:G,MATCH($V30,'на отправку (3)'!$B:$B,0),1),0)</f>
        <v>38</v>
      </c>
      <c r="E30" s="92">
        <f>IFERROR(INDEX('на отправку (3)'!H:H,MATCH($V30,'на отправку (3)'!$B:$B,0),1),0)</f>
        <v>38</v>
      </c>
      <c r="F30" s="92">
        <f>IFERROR(INDEX('на отправку (3)'!I:I,MATCH($V30,'на отправку (3)'!$B:$B,0),1),0)</f>
        <v>1</v>
      </c>
      <c r="G30" s="192" t="str">
        <f>IFERROR(INDEX('на отправку (3)'!J:J,MATCH($V30,'на отправку (3)'!$B:$B,0),1),0)</f>
        <v>x</v>
      </c>
      <c r="H30" s="92">
        <f>IFERROR(INDEX('на отправку (3)'!K:K,MATCH($V30,'на отправку (3)'!$B:$B,0),1),0)/100</f>
        <v>0</v>
      </c>
      <c r="I30" s="192" t="str">
        <f>IFERROR(INDEX('на отправку (3)'!M:M,MATCH($V30,'на отправку (3)'!$B:$B,0),1),0)</f>
        <v>x</v>
      </c>
      <c r="J30" s="129">
        <f>IFERROR(INDEX('на отправку (3)'!N:N,MATCH($V30,'на отправку (3)'!$B:$B,0),1),0)</f>
        <v>6</v>
      </c>
      <c r="K30" s="92">
        <f>IFERROR(INDEX('на отправку (3)'!O:O,MATCH($V30,'на отправку (3)'!$B:$B,0),1),0)</f>
        <v>2</v>
      </c>
      <c r="L30" s="92">
        <f>IFERROR(INDEX('на отправку (3)'!P:P,MATCH($V30,'на отправку (3)'!$B:$B,0),1),0)</f>
        <v>4</v>
      </c>
      <c r="M30" s="92">
        <f>IFERROR(INDEX('на отправку (3)'!Q:Q,MATCH($V30,'на отправку (3)'!$B:$B,0),1),0)</f>
        <v>1</v>
      </c>
      <c r="N30" s="92">
        <f>IFERROR(INDEX('на отправку (3)'!R:R,MATCH($V30,'на отправку (3)'!$B:$B,0),1),0)</f>
        <v>0</v>
      </c>
      <c r="O30" s="92">
        <f>IFERROR(INDEX('на отправку (3)'!S:S,MATCH($V30,'на отправку (3)'!$B:$B,0),1),0)</f>
        <v>12</v>
      </c>
      <c r="P30" s="92">
        <f>IFERROR(INDEX('на отправку (3)'!T:T,MATCH($V30,'на отправку (3)'!$B:$B,0),1),0)</f>
        <v>12</v>
      </c>
      <c r="Q30" s="92">
        <f>IFERROR(INDEX('на отправку (3)'!U:U,MATCH($V30,'на отправку (3)'!$B:$B,0),1),0)</f>
        <v>1</v>
      </c>
      <c r="R30" s="129">
        <f>IFERROR(INDEX('на отправку (3)'!V:V,MATCH($V30,'на отправку (3)'!$B:$B,0),1),0)</f>
        <v>0</v>
      </c>
      <c r="S30" s="92">
        <f>IFERROR(INDEX('на отправку (3)'!W:W,MATCH($V30,'на отправку (3)'!$B:$B,0),1),0)</f>
        <v>0</v>
      </c>
      <c r="U30" s="71">
        <f t="shared" si="5"/>
        <v>1</v>
      </c>
      <c r="V30" s="89" t="str">
        <f t="shared" si="6"/>
        <v>021201№18</v>
      </c>
      <c r="W30" s="8">
        <f>IFERROR(INDEX('на отправку (3)'!AB:AB,MATCH($V30,'на отправку (3)'!$B:$B,0),1),0)</f>
        <v>0.96027201100000004</v>
      </c>
      <c r="X30" s="8">
        <f>IFERROR(INDEX('на отправку (3)'!AC:AC,MATCH($V30,'на отправку (3)'!$B:$B,0),1),0)</f>
        <v>1</v>
      </c>
      <c r="Y30" s="8">
        <v>6</v>
      </c>
      <c r="Z30" s="8">
        <f t="shared" si="2"/>
        <v>6</v>
      </c>
    </row>
    <row r="31" spans="1:26" ht="50.25" customHeight="1" x14ac:dyDescent="0.25">
      <c r="A31" s="201" t="s">
        <v>3131</v>
      </c>
      <c r="B31" s="184">
        <v>21</v>
      </c>
      <c r="C31" s="123" t="s">
        <v>2452</v>
      </c>
      <c r="D31" s="92">
        <f>IFERROR(INDEX('на отправку (3)'!G:G,MATCH($V31,'на отправку (3)'!$B:$B,0),1),0)</f>
        <v>35</v>
      </c>
      <c r="E31" s="92">
        <f>IFERROR(INDEX('на отправку (3)'!H:H,MATCH($V31,'на отправку (3)'!$B:$B,0),1),0)</f>
        <v>36</v>
      </c>
      <c r="F31" s="92">
        <f>IFERROR(INDEX('на отправку (3)'!I:I,MATCH($V31,'на отправку (3)'!$B:$B,0),1),0)</f>
        <v>0.97222222199999997</v>
      </c>
      <c r="G31" s="192" t="str">
        <f>IFERROR(INDEX('на отправку (3)'!J:J,MATCH($V31,'на отправку (3)'!$B:$B,0),1),0)</f>
        <v>x</v>
      </c>
      <c r="H31" s="92">
        <f>IFERROR(INDEX('на отправку (3)'!K:K,MATCH($V31,'на отправку (3)'!$B:$B,0),1),0)/100</f>
        <v>-2.7777778000000002E-4</v>
      </c>
      <c r="I31" s="192" t="str">
        <f>IFERROR(INDEX('на отправку (3)'!M:M,MATCH($V31,'на отправку (3)'!$B:$B,0),1),0)</f>
        <v>x</v>
      </c>
      <c r="J31" s="129">
        <f>IFERROR(INDEX('на отправку (3)'!N:N,MATCH($V31,'на отправку (3)'!$B:$B,0),1),0)</f>
        <v>3</v>
      </c>
      <c r="K31" s="92">
        <f>IFERROR(INDEX('на отправку (3)'!O:O,MATCH($V31,'на отправку (3)'!$B:$B,0),1),0)</f>
        <v>0</v>
      </c>
      <c r="L31" s="92">
        <f>IFERROR(INDEX('на отправку (3)'!P:P,MATCH($V31,'на отправку (3)'!$B:$B,0),1),0)</f>
        <v>4</v>
      </c>
      <c r="M31" s="92">
        <f>IFERROR(INDEX('на отправку (3)'!Q:Q,MATCH($V31,'на отправку (3)'!$B:$B,0),1),0)</f>
        <v>1</v>
      </c>
      <c r="N31" s="92">
        <f>IFERROR(INDEX('на отправку (3)'!R:R,MATCH($V31,'на отправку (3)'!$B:$B,0),1),0)</f>
        <v>0</v>
      </c>
      <c r="O31" s="92">
        <f>IFERROR(INDEX('на отправку (3)'!S:S,MATCH($V31,'на отправку (3)'!$B:$B,0),1),0)</f>
        <v>17</v>
      </c>
      <c r="P31" s="92">
        <f>IFERROR(INDEX('на отправку (3)'!T:T,MATCH($V31,'на отправку (3)'!$B:$B,0),1),0)</f>
        <v>17</v>
      </c>
      <c r="Q31" s="92">
        <f>IFERROR(INDEX('на отправку (3)'!U:U,MATCH($V31,'на отправку (3)'!$B:$B,0),1),0)</f>
        <v>1</v>
      </c>
      <c r="R31" s="129">
        <f>IFERROR(INDEX('на отправку (3)'!V:V,MATCH($V31,'на отправку (3)'!$B:$B,0),1),0)</f>
        <v>0</v>
      </c>
      <c r="S31" s="92">
        <f>IFERROR(INDEX('на отправку (3)'!W:W,MATCH($V31,'на отправку (3)'!$B:$B,0),1),0)</f>
        <v>0</v>
      </c>
      <c r="U31" s="71">
        <f t="shared" si="5"/>
        <v>1</v>
      </c>
      <c r="V31" s="89" t="str">
        <f t="shared" si="6"/>
        <v>021201№19</v>
      </c>
      <c r="W31" s="8">
        <f>IFERROR(INDEX('на отправку (3)'!AB:AB,MATCH($V31,'на отправку (3)'!$B:$B,0),1),0)</f>
        <v>0.96570972899999996</v>
      </c>
      <c r="X31" s="8">
        <f>IFERROR(INDEX('на отправку (3)'!AC:AC,MATCH($V31,'на отправку (3)'!$B:$B,0),1),0)</f>
        <v>1</v>
      </c>
      <c r="Y31" s="8">
        <v>6</v>
      </c>
      <c r="Z31" s="8">
        <f t="shared" si="2"/>
        <v>6</v>
      </c>
    </row>
    <row r="32" spans="1:26" ht="78.75" x14ac:dyDescent="0.25">
      <c r="A32" s="201" t="s">
        <v>3132</v>
      </c>
      <c r="B32" s="184">
        <v>22</v>
      </c>
      <c r="C32" s="123" t="s">
        <v>2453</v>
      </c>
      <c r="D32" s="92">
        <f>IFERROR(INDEX('на отправку (3)'!G:G,MATCH($V32,'на отправку (3)'!$B:$B,0),1),0)</f>
        <v>30</v>
      </c>
      <c r="E32" s="92">
        <f>IFERROR(INDEX('на отправку (3)'!H:H,MATCH($V32,'на отправку (3)'!$B:$B,0),1),0)</f>
        <v>30</v>
      </c>
      <c r="F32" s="92">
        <f>IFERROR(INDEX('на отправку (3)'!I:I,MATCH($V32,'на отправку (3)'!$B:$B,0),1),0)</f>
        <v>1</v>
      </c>
      <c r="G32" s="192" t="str">
        <f>IFERROR(INDEX('на отправку (3)'!J:J,MATCH($V32,'на отправку (3)'!$B:$B,0),1),0)</f>
        <v>x</v>
      </c>
      <c r="H32" s="92">
        <f>IFERROR(INDEX('на отправку (3)'!K:K,MATCH($V32,'на отправку (3)'!$B:$B,0),1),0)/100</f>
        <v>0</v>
      </c>
      <c r="I32" s="192" t="str">
        <f>IFERROR(INDEX('на отправку (3)'!M:M,MATCH($V32,'на отправку (3)'!$B:$B,0),1),0)</f>
        <v>x</v>
      </c>
      <c r="J32" s="129">
        <f>IFERROR(INDEX('на отправку (3)'!N:N,MATCH($V32,'на отправку (3)'!$B:$B,0),1),0)</f>
        <v>6</v>
      </c>
      <c r="K32" s="92">
        <f>IFERROR(INDEX('на отправку (3)'!O:O,MATCH($V32,'на отправку (3)'!$B:$B,0),1),0)</f>
        <v>2</v>
      </c>
      <c r="L32" s="92">
        <f>IFERROR(INDEX('на отправку (3)'!P:P,MATCH($V32,'на отправку (3)'!$B:$B,0),1),0)</f>
        <v>4</v>
      </c>
      <c r="M32" s="92">
        <f>IFERROR(INDEX('на отправку (3)'!Q:Q,MATCH($V32,'на отправку (3)'!$B:$B,0),1),0)</f>
        <v>1</v>
      </c>
      <c r="N32" s="92">
        <f>IFERROR(INDEX('на отправку (3)'!R:R,MATCH($V32,'на отправку (3)'!$B:$B,0),1),0)</f>
        <v>0</v>
      </c>
      <c r="O32" s="92">
        <f>IFERROR(INDEX('на отправку (3)'!S:S,MATCH($V32,'на отправку (3)'!$B:$B,0),1),0)</f>
        <v>7</v>
      </c>
      <c r="P32" s="92">
        <f>IFERROR(INDEX('на отправку (3)'!T:T,MATCH($V32,'на отправку (3)'!$B:$B,0),1),0)</f>
        <v>7</v>
      </c>
      <c r="Q32" s="92">
        <f>IFERROR(INDEX('на отправку (3)'!U:U,MATCH($V32,'на отправку (3)'!$B:$B,0),1),0)</f>
        <v>1</v>
      </c>
      <c r="R32" s="129">
        <f>IFERROR(INDEX('на отправку (3)'!V:V,MATCH($V32,'на отправку (3)'!$B:$B,0),1),0)</f>
        <v>0</v>
      </c>
      <c r="S32" s="92">
        <f>IFERROR(INDEX('на отправку (3)'!W:W,MATCH($V32,'на отправку (3)'!$B:$B,0),1),0)</f>
        <v>0</v>
      </c>
      <c r="U32" s="71">
        <f t="shared" si="5"/>
        <v>1</v>
      </c>
      <c r="V32" s="89" t="str">
        <f t="shared" si="6"/>
        <v>021201№20</v>
      </c>
      <c r="W32" s="8">
        <f>IFERROR(INDEX('на отправку (3)'!AB:AB,MATCH($V32,'на отправку (3)'!$B:$B,0),1),0)</f>
        <v>0.8075</v>
      </c>
      <c r="X32" s="8">
        <f>IFERROR(INDEX('на отправку (3)'!AC:AC,MATCH($V32,'на отправку (3)'!$B:$B,0),1),0)</f>
        <v>1</v>
      </c>
      <c r="Y32" s="8">
        <v>6</v>
      </c>
      <c r="Z32" s="8">
        <f t="shared" si="2"/>
        <v>6</v>
      </c>
    </row>
    <row r="33" spans="1:27" s="136" customFormat="1" ht="21" customHeight="1" x14ac:dyDescent="0.25">
      <c r="A33" s="202"/>
      <c r="B33" s="187"/>
      <c r="C33" s="134"/>
      <c r="D33" s="135" t="s">
        <v>15</v>
      </c>
      <c r="E33" s="135"/>
      <c r="F33" s="135"/>
      <c r="G33" s="190"/>
      <c r="H33" s="135"/>
      <c r="I33" s="193"/>
      <c r="J33" s="139">
        <f>SUM(J34:J37)</f>
        <v>8.5</v>
      </c>
      <c r="K33" s="135"/>
      <c r="L33" s="135"/>
      <c r="M33" s="135"/>
      <c r="N33" s="135"/>
      <c r="O33" s="135"/>
      <c r="P33" s="135"/>
      <c r="Q33" s="135"/>
      <c r="R33" s="135"/>
      <c r="S33" s="135"/>
      <c r="U33" s="137"/>
      <c r="W33" s="137"/>
      <c r="X33" s="137"/>
      <c r="Y33" s="137"/>
      <c r="Z33" s="8"/>
    </row>
    <row r="34" spans="1:27" ht="42.75" customHeight="1" x14ac:dyDescent="0.25">
      <c r="A34" s="201" t="s">
        <v>3133</v>
      </c>
      <c r="B34" s="184">
        <v>23</v>
      </c>
      <c r="C34" s="123" t="s">
        <v>2454</v>
      </c>
      <c r="D34" s="92">
        <f>IFERROR(INDEX('на отправку (3)'!G:G,MATCH($V34,'на отправку (3)'!$B:$B,0),1),0)</f>
        <v>49</v>
      </c>
      <c r="E34" s="92">
        <f>IFERROR(INDEX('на отправку (3)'!H:H,MATCH($V34,'на отправку (3)'!$B:$B,0),1),0)</f>
        <v>111</v>
      </c>
      <c r="F34" s="92">
        <f>IFERROR(INDEX('на отправку (3)'!I:I,MATCH($V34,'на отправку (3)'!$B:$B,0),1),0)</f>
        <v>0.44144144099999999</v>
      </c>
      <c r="G34" s="191" t="str">
        <f>IFERROR(INDEX('на отправку (3)'!J:J,MATCH($V34,'на отправку (3)'!$B:$B,0),1),0)</f>
        <v>x</v>
      </c>
      <c r="H34" s="92">
        <f>IFERROR(INDEX('на отправку (3)'!K:K,MATCH($V34,'на отправку (3)'!$B:$B,0),1),0)/100</f>
        <v>-3.0166531999999997E-4</v>
      </c>
      <c r="I34" s="191" t="str">
        <f>IFERROR(INDEX('на отправку (3)'!M:M,MATCH($V34,'на отправку (3)'!$B:$B,0),1),0)</f>
        <v>x</v>
      </c>
      <c r="J34" s="129">
        <f>IFERROR(INDEX('на отправку (3)'!N:N,MATCH($V34,'на отправку (3)'!$B:$B,0),1),0)</f>
        <v>4</v>
      </c>
      <c r="K34" s="92">
        <f>IFERROR(INDEX('на отправку (3)'!O:O,MATCH($V34,'на отправку (3)'!$B:$B,0),1),0)</f>
        <v>0</v>
      </c>
      <c r="L34" s="92">
        <f>IFERROR(INDEX('на отправку (3)'!P:P,MATCH($V34,'на отправку (3)'!$B:$B,0),1),0)</f>
        <v>4</v>
      </c>
      <c r="M34" s="92">
        <f>IFERROR(INDEX('на отправку (3)'!Q:Q,MATCH($V34,'на отправку (3)'!$B:$B,0),1),0)</f>
        <v>1</v>
      </c>
      <c r="N34" s="92">
        <f>IFERROR(INDEX('на отправку (3)'!R:R,MATCH($V34,'на отправку (3)'!$B:$B,0),1),0)</f>
        <v>0</v>
      </c>
      <c r="O34" s="92">
        <f>IFERROR(INDEX('на отправку (3)'!S:S,MATCH($V34,'на отправку (3)'!$B:$B,0),1),0)</f>
        <v>66</v>
      </c>
      <c r="P34" s="92">
        <f>IFERROR(INDEX('на отправку (3)'!T:T,MATCH($V34,'на отправку (3)'!$B:$B,0),1),0)</f>
        <v>145</v>
      </c>
      <c r="Q34" s="92">
        <f>IFERROR(INDEX('на отправку (3)'!U:U,MATCH($V34,'на отправку (3)'!$B:$B,0),1),0)</f>
        <v>0.45517241400000003</v>
      </c>
      <c r="R34" s="129">
        <f>IFERROR(INDEX('на отправку (3)'!V:V,MATCH($V34,'на отправку (3)'!$B:$B,0),1),0)</f>
        <v>0</v>
      </c>
      <c r="S34" s="92">
        <f>IFERROR(INDEX('на отправку (3)'!W:W,MATCH($V34,'на отправку (3)'!$B:$B,0),1),0)</f>
        <v>0</v>
      </c>
      <c r="U34" s="71">
        <f t="shared" ref="U34" si="7">IF(J34&gt;0,1,0)</f>
        <v>1</v>
      </c>
      <c r="V34" s="89" t="str">
        <f t="shared" ref="V34" si="8">CONCATENATE($U$1,"№",C34)</f>
        <v>021201№21</v>
      </c>
      <c r="W34" s="8">
        <f>IFERROR(INDEX('на отправку (3)'!AB:AB,MATCH($V34,'на отправку (3)'!$B:$B,0),1),0)</f>
        <v>0.39646335199999999</v>
      </c>
      <c r="X34" s="8">
        <f>IFERROR(INDEX('на отправку (3)'!AC:AC,MATCH($V34,'на отправку (3)'!$B:$B,0),1),0)</f>
        <v>1</v>
      </c>
      <c r="Y34" s="8">
        <v>8</v>
      </c>
      <c r="Z34" s="8">
        <f t="shared" si="2"/>
        <v>8</v>
      </c>
    </row>
    <row r="35" spans="1:27" ht="56.25" customHeight="1" x14ac:dyDescent="0.25">
      <c r="A35" s="201" t="s">
        <v>3134</v>
      </c>
      <c r="B35" s="184">
        <v>24</v>
      </c>
      <c r="C35" s="123">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1" t="str">
        <f>IFERROR(INDEX('на отправку (3)'!J:J,MATCH($V35,'на отправку (3)'!$B:$B,0),1),0)</f>
        <v>x</v>
      </c>
      <c r="H35" s="92">
        <f>IFERROR(INDEX('на отправку (3)'!K:K,MATCH($V35,'на отправку (3)'!$B:$B,0),1),0)/100</f>
        <v>0</v>
      </c>
      <c r="I35" s="191" t="str">
        <f>IFERROR(INDEX('на отправку (3)'!M:M,MATCH($V35,'на отправку (3)'!$B:$B,0),1),0)</f>
        <v>x</v>
      </c>
      <c r="J35" s="129">
        <f>IFERROR(INDEX('на отправку (3)'!N:N,MATCH($V35,'на отправку (3)'!$B:$B,0),1),0)</f>
        <v>0</v>
      </c>
      <c r="K35" s="92">
        <f>IFERROR(INDEX('на отправку (3)'!O:O,MATCH($V35,'на отправку (3)'!$B:$B,0),1),0)</f>
        <v>0</v>
      </c>
      <c r="L35" s="92">
        <f>IFERROR(INDEX('на отправку (3)'!P:P,MATCH($V35,'на отправку (3)'!$B:$B,0),1),0)</f>
        <v>0</v>
      </c>
      <c r="M35" s="92">
        <f>IFERROR(INDEX('на отправку (3)'!Q:Q,MATCH($V35,'на отправку (3)'!$B:$B,0),1),0)</f>
        <v>2</v>
      </c>
      <c r="N35" s="92">
        <f>IFERROR(INDEX('на отправку (3)'!R:R,MATCH($V35,'на отправку (3)'!$B:$B,0),1),0)</f>
        <v>0</v>
      </c>
      <c r="O35" s="92">
        <f>IFERROR(INDEX('на отправку (3)'!S:S,MATCH($V35,'на отправку (3)'!$B:$B,0),1),0)</f>
        <v>0</v>
      </c>
      <c r="P35" s="92">
        <f>IFERROR(INDEX('на отправку (3)'!T:T,MATCH($V35,'на отправку (3)'!$B:$B,0),1),0)</f>
        <v>0</v>
      </c>
      <c r="Q35" s="92">
        <f>IFERROR(INDEX('на отправку (3)'!U:U,MATCH($V35,'на отправку (3)'!$B:$B,0),1),0)</f>
        <v>0</v>
      </c>
      <c r="R35" s="129">
        <f>IFERROR(INDEX('на отправку (3)'!V:V,MATCH($V35,'на отправку (3)'!$B:$B,0),1),0)</f>
        <v>0</v>
      </c>
      <c r="S35" s="92">
        <f>IFERROR(INDEX('на отправку (3)'!W:W,MATCH($V35,'на отправку (3)'!$B:$B,0),1),0)</f>
        <v>0</v>
      </c>
      <c r="U35" s="71">
        <f t="shared" ref="U35:U37" si="9">IF(J35&gt;0,1,0)</f>
        <v>0</v>
      </c>
      <c r="V35" s="89" t="str">
        <f t="shared" ref="V35:V37" si="10">CONCATENATE($U$1,"№",C35)</f>
        <v>021201№23</v>
      </c>
      <c r="W35" s="8">
        <f>IFERROR(INDEX('на отправку (3)'!AB:AB,MATCH($V35,'на отправку (3)'!$B:$B,0),1),0)</f>
        <v>0.6</v>
      </c>
      <c r="X35" s="8">
        <f>IFERROR(INDEX('на отправку (3)'!AC:AC,MATCH($V35,'на отправку (3)'!$B:$B,0),1),0)</f>
        <v>1</v>
      </c>
      <c r="Y35" s="8">
        <v>9</v>
      </c>
      <c r="Z35" s="8">
        <f t="shared" si="2"/>
        <v>0</v>
      </c>
    </row>
    <row r="36" spans="1:27" ht="60" customHeight="1" x14ac:dyDescent="0.25">
      <c r="A36" s="201" t="s">
        <v>3135</v>
      </c>
      <c r="B36" s="184">
        <v>25</v>
      </c>
      <c r="C36" s="123">
        <v>24</v>
      </c>
      <c r="D36" s="92">
        <f>IFERROR(INDEX('на отправку (3)'!G:G,MATCH($V36,'на отправку (3)'!$B:$B,0),1),0)</f>
        <v>0</v>
      </c>
      <c r="E36" s="92">
        <f>IFERROR(INDEX('на отправку (3)'!H:H,MATCH($V36,'на отправку (3)'!$B:$B,0),1),0)</f>
        <v>1</v>
      </c>
      <c r="F36" s="92">
        <f>IFERROR(INDEX('на отправку (3)'!I:I,MATCH($V36,'на отправку (3)'!$B:$B,0),1),0)</f>
        <v>0</v>
      </c>
      <c r="G36" s="191" t="str">
        <f>IFERROR(INDEX('на отправку (3)'!J:J,MATCH($V36,'на отправку (3)'!$B:$B,0),1),0)</f>
        <v>x</v>
      </c>
      <c r="H36" s="92">
        <f>IFERROR(INDEX('на отправку (3)'!K:K,MATCH($V36,'на отправку (3)'!$B:$B,0),1),0)/100</f>
        <v>-0.01</v>
      </c>
      <c r="I36" s="191" t="str">
        <f>IFERROR(INDEX('на отправку (3)'!M:M,MATCH($V36,'на отправку (3)'!$B:$B,0),1),0)</f>
        <v>x</v>
      </c>
      <c r="J36" s="129">
        <f>IFERROR(INDEX('на отправку (3)'!N:N,MATCH($V36,'на отправку (3)'!$B:$B,0),1),0)</f>
        <v>0</v>
      </c>
      <c r="K36" s="92">
        <f>IFERROR(INDEX('на отправку (3)'!O:O,MATCH($V36,'на отправку (3)'!$B:$B,0),1),0)</f>
        <v>0</v>
      </c>
      <c r="L36" s="92">
        <f>IFERROR(INDEX('на отправку (3)'!P:P,MATCH($V36,'на отправку (3)'!$B:$B,0),1),0)</f>
        <v>3</v>
      </c>
      <c r="M36" s="92">
        <f>IFERROR(INDEX('на отправку (3)'!Q:Q,MATCH($V36,'на отправку (3)'!$B:$B,0),1),0)</f>
        <v>1</v>
      </c>
      <c r="N36" s="92">
        <f>IFERROR(INDEX('на отправку (3)'!R:R,MATCH($V36,'на отправку (3)'!$B:$B,0),1),0)</f>
        <v>0</v>
      </c>
      <c r="O36" s="92">
        <f>IFERROR(INDEX('на отправку (3)'!S:S,MATCH($V36,'на отправку (3)'!$B:$B,0),1),0)</f>
        <v>2</v>
      </c>
      <c r="P36" s="92">
        <f>IFERROR(INDEX('на отправку (3)'!T:T,MATCH($V36,'на отправку (3)'!$B:$B,0),1),0)</f>
        <v>4</v>
      </c>
      <c r="Q36" s="92">
        <f>IFERROR(INDEX('на отправку (3)'!U:U,MATCH($V36,'на отправку (3)'!$B:$B,0),1),0)</f>
        <v>0.5</v>
      </c>
      <c r="R36" s="129">
        <f>IFERROR(INDEX('на отправку (3)'!V:V,MATCH($V36,'на отправку (3)'!$B:$B,0),1),0)</f>
        <v>0</v>
      </c>
      <c r="S36" s="92">
        <f>IFERROR(INDEX('на отправку (3)'!W:W,MATCH($V36,'на отправку (3)'!$B:$B,0),1),0)</f>
        <v>0</v>
      </c>
      <c r="U36" s="71">
        <f t="shared" si="9"/>
        <v>0</v>
      </c>
      <c r="V36" s="89" t="str">
        <f t="shared" si="10"/>
        <v>021201№24</v>
      </c>
      <c r="W36" s="8">
        <f>IFERROR(INDEX('на отправку (3)'!AB:AB,MATCH($V36,'на отправку (3)'!$B:$B,0),1),0)</f>
        <v>0.381578947</v>
      </c>
      <c r="X36" s="8">
        <f>IFERROR(INDEX('на отправку (3)'!AC:AC,MATCH($V36,'на отправку (3)'!$B:$B,0),1),0)</f>
        <v>1</v>
      </c>
      <c r="Y36" s="8">
        <v>9</v>
      </c>
      <c r="Z36" s="8">
        <f t="shared" si="2"/>
        <v>9</v>
      </c>
    </row>
    <row r="37" spans="1:27" ht="46.5" customHeight="1" x14ac:dyDescent="0.25">
      <c r="A37" s="201" t="s">
        <v>3136</v>
      </c>
      <c r="B37" s="184">
        <v>26</v>
      </c>
      <c r="C37" s="123">
        <v>25</v>
      </c>
      <c r="D37" s="92">
        <f>IFERROR(INDEX('на отправку (3)'!G:G,MATCH($V37,'на отправку (3)'!$B:$B,0),1),0)</f>
        <v>628</v>
      </c>
      <c r="E37" s="92">
        <f>IFERROR(INDEX('на отправку (3)'!H:H,MATCH($V37,'на отправку (3)'!$B:$B,0),1),0)</f>
        <v>635</v>
      </c>
      <c r="F37" s="92">
        <f>IFERROR(INDEX('на отправку (3)'!I:I,MATCH($V37,'на отправку (3)'!$B:$B,0),1),0)</f>
        <v>0.98897637800000004</v>
      </c>
      <c r="G37" s="191">
        <f>IFERROR(INDEX('на отправку (3)'!J:J,MATCH($V37,'на отправку (3)'!$B:$B,0),1),0)</f>
        <v>1</v>
      </c>
      <c r="H37" s="92">
        <f>IFERROR(INDEX('на отправку (3)'!K:K,MATCH($V37,'на отправку (3)'!$B:$B,0),1),0)</f>
        <v>-2.6068010000000002E-3</v>
      </c>
      <c r="I37" s="191" t="str">
        <f>IFERROR(INDEX('на отправку (3)'!M:M,MATCH($V37,'на отправку (3)'!$B:$B,0),1),0)</f>
        <v>x</v>
      </c>
      <c r="J37" s="129">
        <f>IFERROR(INDEX('на отправку (3)'!N:N,MATCH($V37,'на отправку (3)'!$B:$B,0),1),0)</f>
        <v>4.5</v>
      </c>
      <c r="K37" s="92">
        <f>IFERROR(INDEX('на отправку (3)'!O:O,MATCH($V37,'на отправку (3)'!$B:$B,0),1),0)</f>
        <v>0</v>
      </c>
      <c r="L37" s="92">
        <f>IFERROR(INDEX('на отправку (3)'!P:P,MATCH($V37,'на отправку (3)'!$B:$B,0),1),0)</f>
        <v>4</v>
      </c>
      <c r="M37" s="92">
        <f>IFERROR(INDEX('на отправку (3)'!Q:Q,MATCH($V37,'на отправку (3)'!$B:$B,0),1),0)</f>
        <v>1</v>
      </c>
      <c r="N37" s="92">
        <f>IFERROR(INDEX('на отправку (3)'!R:R,MATCH($V37,'на отправку (3)'!$B:$B,0),1),0)</f>
        <v>0</v>
      </c>
      <c r="O37" s="92">
        <f>IFERROR(INDEX('на отправку (3)'!S:S,MATCH($V37,'на отправку (3)'!$B:$B,0),1),0)</f>
        <v>705</v>
      </c>
      <c r="P37" s="92">
        <f>IFERROR(INDEX('на отправку (3)'!T:T,MATCH($V37,'на отправку (3)'!$B:$B,0),1),0)</f>
        <v>711</v>
      </c>
      <c r="Q37" s="92">
        <f>IFERROR(INDEX('на отправку (3)'!U:U,MATCH($V37,'на отправку (3)'!$B:$B,0),1),0)</f>
        <v>0.99156118100000001</v>
      </c>
      <c r="R37" s="129">
        <f>IFERROR(INDEX('на отправку (3)'!V:V,MATCH($V37,'на отправку (3)'!$B:$B,0),1),0)</f>
        <v>0</v>
      </c>
      <c r="S37" s="92">
        <f>IFERROR(INDEX('на отправку (3)'!W:W,MATCH($V37,'на отправку (3)'!$B:$B,0),1),0)</f>
        <v>0</v>
      </c>
      <c r="U37" s="71">
        <f t="shared" si="9"/>
        <v>1</v>
      </c>
      <c r="V37" s="89" t="str">
        <f t="shared" si="10"/>
        <v>021201№25</v>
      </c>
      <c r="W37" s="8">
        <f>IFERROR(INDEX('на отправку (3)'!AB:AB,MATCH($V37,'на отправку (3)'!$B:$B,0),1),0)</f>
        <v>0.97159166299999999</v>
      </c>
      <c r="X37" s="8">
        <f>IFERROR(INDEX('на отправку (3)'!AC:AC,MATCH($V37,'на отправку (3)'!$B:$B,0),1),0)</f>
        <v>1</v>
      </c>
      <c r="Y37" s="8">
        <v>9</v>
      </c>
      <c r="Z37" s="8">
        <f t="shared" si="2"/>
        <v>9</v>
      </c>
    </row>
    <row r="38" spans="1:27" s="136" customFormat="1" ht="21" customHeight="1" x14ac:dyDescent="0.25">
      <c r="A38" s="202"/>
      <c r="B38" s="187"/>
      <c r="C38" s="134"/>
      <c r="D38" s="135" t="s">
        <v>3091</v>
      </c>
      <c r="E38" s="135"/>
      <c r="F38" s="135"/>
      <c r="G38" s="190"/>
      <c r="H38" s="135"/>
      <c r="I38" s="193"/>
      <c r="J38" s="139">
        <f>IF(SUM(J39:J45)&lt;0,0,SUM(J39:J45))</f>
        <v>31</v>
      </c>
      <c r="K38" s="135"/>
      <c r="L38" s="135"/>
      <c r="M38" s="135"/>
      <c r="N38" s="135"/>
      <c r="O38" s="135"/>
      <c r="P38" s="135"/>
      <c r="Q38" s="135"/>
      <c r="R38" s="135"/>
      <c r="S38" s="135"/>
      <c r="U38" s="137"/>
      <c r="W38" s="137"/>
      <c r="X38" s="137"/>
      <c r="Y38" s="137"/>
      <c r="Z38" s="8"/>
    </row>
    <row r="39" spans="1:27" ht="63" customHeight="1" x14ac:dyDescent="0.25">
      <c r="A39" s="201" t="s">
        <v>3137</v>
      </c>
      <c r="B39" s="120">
        <v>27</v>
      </c>
      <c r="C39" s="120">
        <v>27</v>
      </c>
      <c r="D39" s="92">
        <f>IFERROR(INDEX('на отправку (3)'!G:G,MATCH($V39,'на отправку (3)'!$B:$B,0),1),0)</f>
        <v>0</v>
      </c>
      <c r="E39" s="92">
        <f>IFERROR(INDEX('на отправку (3)'!H:H,MATCH($V39,'на отправку (3)'!$B:$B,0),1),0)</f>
        <v>1</v>
      </c>
      <c r="F39" s="92">
        <f>IFERROR(INDEX('на отправку (3)'!I:I,MATCH($V39,'на отправку (3)'!$B:$B,0),1),0)</f>
        <v>0</v>
      </c>
      <c r="G39" s="191">
        <f>IFERROR(INDEX('на отправку (3)'!J:J,MATCH($V39,'на отправку (3)'!$B:$B,0),1),0)</f>
        <v>0</v>
      </c>
      <c r="H39" s="92">
        <f>IFERROR(INDEX('на отправку (3)'!K:K,MATCH($V39,'на отправку (3)'!$B:$B,0),1),0)/100</f>
        <v>0</v>
      </c>
      <c r="I39" s="191">
        <f>IFERROR(INDEX('на отправку (3)'!M:M,MATCH($V39,'на отправку (3)'!$B:$B,0),1),0)</f>
        <v>0</v>
      </c>
      <c r="J39" s="129">
        <f>IFERROR(INDEX('на отправку (3)'!N:N,MATCH($V39,'на отправку (3)'!$B:$B,0),1),0)</f>
        <v>4</v>
      </c>
      <c r="K39" s="92" t="str">
        <f>IFERROR(INDEX('на отправку (3)'!O:O,MATCH($V39,'на отправку (3)'!$B:$B,0),1),0)</f>
        <v>x</v>
      </c>
      <c r="L39" s="92" t="str">
        <f>IFERROR(INDEX('на отправку (3)'!P:P,MATCH($V39,'на отправку (3)'!$B:$B,0),1),0)</f>
        <v>x</v>
      </c>
      <c r="M39" s="92">
        <f>IFERROR(INDEX('на отправку (3)'!Q:Q,MATCH($V39,'на отправку (3)'!$B:$B,0),1),0)</f>
        <v>1</v>
      </c>
      <c r="N39" s="98"/>
      <c r="O39" s="92">
        <f>IFERROR(INDEX('на отправку (3)'!S:S,MATCH($V39,'на отправку (3)'!$B:$B,0),1),0)</f>
        <v>0</v>
      </c>
      <c r="P39" s="92">
        <f>IFERROR(INDEX('на отправку (3)'!T:T,MATCH($V39,'на отправку (3)'!$B:$B,0),1),0)</f>
        <v>0</v>
      </c>
      <c r="Q39" s="92">
        <f>IFERROR(INDEX('на отправку (3)'!U:U,MATCH($V39,'на отправку (3)'!$B:$B,0),1),0)</f>
        <v>0</v>
      </c>
      <c r="R39" s="129">
        <f>IFERROR(INDEX('на отправку (3)'!V:V,MATCH($V39,'на отправку (3)'!$B:$B,0),1),0)</f>
        <v>0</v>
      </c>
      <c r="S39" s="98"/>
      <c r="U39" s="71">
        <f t="shared" ref="U39" si="11">IF(J39&gt;0,1,0)</f>
        <v>1</v>
      </c>
      <c r="V39" s="89" t="str">
        <f t="shared" ref="V39" si="12">CONCATENATE($U$1,"№",C39)</f>
        <v>021201№27</v>
      </c>
      <c r="W39" s="8">
        <f>IFERROR(INDEX('на отправку (3)'!AB:AB,MATCH($V39,'на отправку (3)'!$B:$B,0),1),0)</f>
        <v>0</v>
      </c>
      <c r="X39" s="8">
        <f>IFERROR(INDEX('на отправку (3)'!AC:AC,MATCH($V39,'на отправку (3)'!$B:$B,0),1),0)</f>
        <v>0</v>
      </c>
      <c r="Y39" s="8">
        <v>4</v>
      </c>
      <c r="Z39" s="8">
        <f t="shared" si="2"/>
        <v>4</v>
      </c>
    </row>
    <row r="40" spans="1:27" ht="49.5" customHeight="1" x14ac:dyDescent="0.25">
      <c r="A40" s="201" t="s">
        <v>3138</v>
      </c>
      <c r="B40" s="120">
        <v>28</v>
      </c>
      <c r="C40" s="120">
        <v>28</v>
      </c>
      <c r="D40" s="92">
        <f>IFERROR(INDEX('на отправку (3)'!G:G,MATCH($V40,'на отправку (3)'!$B:$B,0),1),0)</f>
        <v>0</v>
      </c>
      <c r="E40" s="92">
        <f>IFERROR(INDEX('на отправку (3)'!H:H,MATCH($V40,'на отправку (3)'!$B:$B,0),1),0)</f>
        <v>57</v>
      </c>
      <c r="F40" s="92">
        <f>IFERROR(INDEX('на отправку (3)'!I:I,MATCH($V40,'на отправку (3)'!$B:$B,0),1),0)</f>
        <v>0</v>
      </c>
      <c r="G40" s="191">
        <f>IFERROR(INDEX('на отправку (3)'!J:J,MATCH($V40,'на отправку (3)'!$B:$B,0),1),0)</f>
        <v>0</v>
      </c>
      <c r="H40" s="92">
        <f>IFERROR(INDEX('на отправку (3)'!K:K,MATCH($V40,'на отправку (3)'!$B:$B,0),1),0)/100</f>
        <v>0</v>
      </c>
      <c r="I40" s="191">
        <f>IFERROR(INDEX('на отправку (3)'!M:M,MATCH($V40,'на отправку (3)'!$B:$B,0),1),0)</f>
        <v>0</v>
      </c>
      <c r="J40" s="129">
        <f>IFERROR(INDEX('на отправку (3)'!N:N,MATCH($V40,'на отправку (3)'!$B:$B,0),1),0)</f>
        <v>3</v>
      </c>
      <c r="K40" s="92" t="str">
        <f>IFERROR(INDEX('на отправку (3)'!O:O,MATCH($V40,'на отправку (3)'!$B:$B,0),1),0)</f>
        <v>x</v>
      </c>
      <c r="L40" s="92" t="str">
        <f>IFERROR(INDEX('на отправку (3)'!P:P,MATCH($V40,'на отправку (3)'!$B:$B,0),1),0)</f>
        <v>x</v>
      </c>
      <c r="M40" s="92">
        <f>IFERROR(INDEX('на отправку (3)'!Q:Q,MATCH($V40,'на отправку (3)'!$B:$B,0),1),0)</f>
        <v>1</v>
      </c>
      <c r="N40" s="98"/>
      <c r="O40" s="92">
        <f>IFERROR(INDEX('на отправку (3)'!S:S,MATCH($V40,'на отправку (3)'!$B:$B,0),1),0)</f>
        <v>34</v>
      </c>
      <c r="P40" s="92">
        <f>IFERROR(INDEX('на отправку (3)'!T:T,MATCH($V40,'на отправку (3)'!$B:$B,0),1),0)</f>
        <v>1210</v>
      </c>
      <c r="Q40" s="92">
        <f>IFERROR(INDEX('на отправку (3)'!U:U,MATCH($V40,'на отправку (3)'!$B:$B,0),1),0)</f>
        <v>2.8099174000000001E-2</v>
      </c>
      <c r="R40" s="129">
        <f>IFERROR(INDEX('на отправку (3)'!V:V,MATCH($V40,'на отправку (3)'!$B:$B,0),1),0)</f>
        <v>0</v>
      </c>
      <c r="S40" s="98"/>
      <c r="U40" s="71">
        <f t="shared" ref="U40:U45" si="13">IF(J40&gt;0,1,0)</f>
        <v>1</v>
      </c>
      <c r="V40" s="89" t="str">
        <f t="shared" ref="V40:V45" si="14">CONCATENATE($U$1,"№",C40)</f>
        <v>021201№28</v>
      </c>
      <c r="W40" s="8">
        <f>IFERROR(INDEX('на отправку (3)'!AB:AB,MATCH($V40,'на отправку (3)'!$B:$B,0),1),0)</f>
        <v>4.6442499999999999E-3</v>
      </c>
      <c r="X40" s="8">
        <f>IFERROR(INDEX('на отправку (3)'!AC:AC,MATCH($V40,'на отправку (3)'!$B:$B,0),1),0)</f>
        <v>0</v>
      </c>
      <c r="Y40" s="8">
        <v>3</v>
      </c>
      <c r="Z40" s="8">
        <f t="shared" si="2"/>
        <v>3</v>
      </c>
    </row>
    <row r="41" spans="1:27" ht="15.75" customHeight="1" x14ac:dyDescent="0.25">
      <c r="A41" s="201" t="s">
        <v>3139</v>
      </c>
      <c r="B41" s="120">
        <v>29</v>
      </c>
      <c r="C41" s="120">
        <v>29</v>
      </c>
      <c r="D41" s="92">
        <f>IFERROR(INDEX('на отправку (3)'!G:G,MATCH($V41,'на отправку (3)'!$B:$B,0),1),0)</f>
        <v>0</v>
      </c>
      <c r="E41" s="92">
        <f>IFERROR(INDEX('на отправку (3)'!H:H,MATCH($V41,'на отправку (3)'!$B:$B,0),1),0)</f>
        <v>57</v>
      </c>
      <c r="F41" s="92">
        <f>IFERROR(INDEX('на отправку (3)'!I:I,MATCH($V41,'на отправку (3)'!$B:$B,0),1),0)</f>
        <v>0</v>
      </c>
      <c r="G41" s="191">
        <f>IFERROR(INDEX('на отправку (3)'!J:J,MATCH($V41,'на отправку (3)'!$B:$B,0),1),0)</f>
        <v>0</v>
      </c>
      <c r="H41" s="92">
        <f>IFERROR(INDEX('на отправку (3)'!K:K,MATCH($V41,'на отправку (3)'!$B:$B,0),1),0)/100</f>
        <v>0</v>
      </c>
      <c r="I41" s="191">
        <f>IFERROR(INDEX('на отправку (3)'!M:M,MATCH($V41,'на отправку (3)'!$B:$B,0),1),0)</f>
        <v>0</v>
      </c>
      <c r="J41" s="129">
        <f>IFERROR(INDEX('на отправку (3)'!N:N,MATCH($V41,'на отправку (3)'!$B:$B,0),1),0)</f>
        <v>5</v>
      </c>
      <c r="K41" s="92" t="str">
        <f>IFERROR(INDEX('на отправку (3)'!O:O,MATCH($V41,'на отправку (3)'!$B:$B,0),1),0)</f>
        <v>x</v>
      </c>
      <c r="L41" s="92" t="str">
        <f>IFERROR(INDEX('на отправку (3)'!P:P,MATCH($V41,'на отправку (3)'!$B:$B,0),1),0)</f>
        <v>x</v>
      </c>
      <c r="M41" s="92">
        <f>IFERROR(INDEX('на отправку (3)'!Q:Q,MATCH($V41,'на отправку (3)'!$B:$B,0),1),0)</f>
        <v>1</v>
      </c>
      <c r="N41" s="98"/>
      <c r="O41" s="92">
        <f>IFERROR(INDEX('на отправку (3)'!S:S,MATCH($V41,'на отправку (3)'!$B:$B,0),1),0)</f>
        <v>0</v>
      </c>
      <c r="P41" s="92">
        <f>IFERROR(INDEX('на отправку (3)'!T:T,MATCH($V41,'на отправку (3)'!$B:$B,0),1),0)</f>
        <v>1210</v>
      </c>
      <c r="Q41" s="92">
        <f>IFERROR(INDEX('на отправку (3)'!U:U,MATCH($V41,'на отправку (3)'!$B:$B,0),1),0)</f>
        <v>0</v>
      </c>
      <c r="R41" s="129">
        <f>IFERROR(INDEX('на отправку (3)'!V:V,MATCH($V41,'на отправку (3)'!$B:$B,0),1),0)</f>
        <v>0</v>
      </c>
      <c r="S41" s="98"/>
      <c r="U41" s="71">
        <f t="shared" si="13"/>
        <v>1</v>
      </c>
      <c r="V41" s="89" t="str">
        <f t="shared" si="14"/>
        <v>021201№29</v>
      </c>
      <c r="W41" s="8">
        <f>IFERROR(INDEX('на отправку (3)'!AB:AB,MATCH($V41,'на отправку (3)'!$B:$B,0),1),0)</f>
        <v>1.6719300000000001E-3</v>
      </c>
      <c r="X41" s="8">
        <f>IFERROR(INDEX('на отправку (3)'!AC:AC,MATCH($V41,'на отправку (3)'!$B:$B,0),1),0)</f>
        <v>0</v>
      </c>
      <c r="Y41" s="8">
        <v>5</v>
      </c>
      <c r="Z41" s="8">
        <f t="shared" si="2"/>
        <v>5</v>
      </c>
    </row>
    <row r="42" spans="1:27" ht="15.75" customHeight="1" x14ac:dyDescent="0.25">
      <c r="A42" s="201" t="s">
        <v>3140</v>
      </c>
      <c r="B42" s="120">
        <v>30</v>
      </c>
      <c r="C42" s="120">
        <v>30</v>
      </c>
      <c r="D42" s="92">
        <f>IFERROR(INDEX('на отправку (3)'!G:G,MATCH($V42,'на отправку (3)'!$B:$B,0),1),0)</f>
        <v>0</v>
      </c>
      <c r="E42" s="92">
        <f>IFERROR(INDEX('на отправку (3)'!H:H,MATCH($V42,'на отправку (3)'!$B:$B,0),1),0)</f>
        <v>57</v>
      </c>
      <c r="F42" s="92">
        <f>IFERROR(INDEX('на отправку (3)'!I:I,MATCH($V42,'на отправку (3)'!$B:$B,0),1),0)</f>
        <v>0</v>
      </c>
      <c r="G42" s="191">
        <f>IFERROR(INDEX('на отправку (3)'!J:J,MATCH($V42,'на отправку (3)'!$B:$B,0),1),0)</f>
        <v>0</v>
      </c>
      <c r="H42" s="92">
        <f>IFERROR(INDEX('на отправку (3)'!K:K,MATCH($V42,'на отправку (3)'!$B:$B,0),1),0)/100</f>
        <v>0</v>
      </c>
      <c r="I42" s="191">
        <f>IFERROR(INDEX('на отправку (3)'!M:M,MATCH($V42,'на отправку (3)'!$B:$B,0),1),0)</f>
        <v>0</v>
      </c>
      <c r="J42" s="129">
        <f>IFERROR(INDEX('на отправку (3)'!N:N,MATCH($V42,'на отправку (3)'!$B:$B,0),1),0)</f>
        <v>8</v>
      </c>
      <c r="K42" s="92" t="str">
        <f>IFERROR(INDEX('на отправку (3)'!O:O,MATCH($V42,'на отправку (3)'!$B:$B,0),1),0)</f>
        <v>x</v>
      </c>
      <c r="L42" s="92" t="str">
        <f>IFERROR(INDEX('на отправку (3)'!P:P,MATCH($V42,'на отправку (3)'!$B:$B,0),1),0)</f>
        <v>x</v>
      </c>
      <c r="M42" s="92">
        <f>IFERROR(INDEX('на отправку (3)'!Q:Q,MATCH($V42,'на отправку (3)'!$B:$B,0),1),0)</f>
        <v>1</v>
      </c>
      <c r="N42" s="98"/>
      <c r="O42" s="92">
        <f>IFERROR(INDEX('на отправку (3)'!S:S,MATCH($V42,'на отправку (3)'!$B:$B,0),1),0)</f>
        <v>4</v>
      </c>
      <c r="P42" s="92">
        <f>IFERROR(INDEX('на отправку (3)'!T:T,MATCH($V42,'на отправку (3)'!$B:$B,0),1),0)</f>
        <v>1210</v>
      </c>
      <c r="Q42" s="92">
        <f>IFERROR(INDEX('на отправку (3)'!U:U,MATCH($V42,'на отправку (3)'!$B:$B,0),1),0)</f>
        <v>3.3057849999999999E-3</v>
      </c>
      <c r="R42" s="129">
        <f>IFERROR(INDEX('на отправку (3)'!V:V,MATCH($V42,'на отправку (3)'!$B:$B,0),1),0)</f>
        <v>0</v>
      </c>
      <c r="S42" s="98"/>
      <c r="U42" s="71">
        <f t="shared" si="13"/>
        <v>1</v>
      </c>
      <c r="V42" s="89" t="str">
        <f t="shared" si="14"/>
        <v>021201№30</v>
      </c>
      <c r="W42" s="8">
        <f>IFERROR(INDEX('на отправку (3)'!AB:AB,MATCH($V42,'на отправку (3)'!$B:$B,0),1),0)</f>
        <v>0</v>
      </c>
      <c r="X42" s="8">
        <f>IFERROR(INDEX('на отправку (3)'!AC:AC,MATCH($V42,'на отправку (3)'!$B:$B,0),1),0)</f>
        <v>0</v>
      </c>
      <c r="Y42" s="8">
        <v>8</v>
      </c>
      <c r="Z42" s="8">
        <f t="shared" si="2"/>
        <v>8</v>
      </c>
    </row>
    <row r="43" spans="1:27" ht="53.25" customHeight="1" x14ac:dyDescent="0.25">
      <c r="A43" s="201" t="s">
        <v>2534</v>
      </c>
      <c r="B43" s="120">
        <v>31</v>
      </c>
      <c r="C43" s="120">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1">
        <f>IFERROR(INDEX('на отправку (3)'!J:J,MATCH($V43,'на отправку (3)'!$B:$B,0),1),0)</f>
        <v>0</v>
      </c>
      <c r="H43" s="92">
        <f>IFERROR(INDEX('на отправку (3)'!K:K,MATCH($V43,'на отправку (3)'!$B:$B,0),1),0)/100</f>
        <v>0</v>
      </c>
      <c r="I43" s="191">
        <f>IFERROR(INDEX('на отправку (3)'!M:M,MATCH($V43,'на отправку (3)'!$B:$B,0),1),0)</f>
        <v>0</v>
      </c>
      <c r="J43" s="129">
        <v>3</v>
      </c>
      <c r="K43" s="92" t="str">
        <f>IFERROR(INDEX('на отправку (3)'!O:O,MATCH($V43,'на отправку (3)'!$B:$B,0),1),0)</f>
        <v>x</v>
      </c>
      <c r="L43" s="92" t="str">
        <f>IFERROR(INDEX('на отправку (3)'!P:P,MATCH($V43,'на отправку (3)'!$B:$B,0),1),0)</f>
        <v>x</v>
      </c>
      <c r="M43" s="92">
        <f>IFERROR(INDEX('на отправку (3)'!Q:Q,MATCH($V43,'на отправку (3)'!$B:$B,0),1),0)</f>
        <v>1</v>
      </c>
      <c r="N43" s="98"/>
      <c r="O43" s="92">
        <f>IFERROR(INDEX('на отправку (3)'!S:S,MATCH($V43,'на отправку (3)'!$B:$B,0),1),0)</f>
        <v>0</v>
      </c>
      <c r="P43" s="92">
        <f>IFERROR(INDEX('на отправку (3)'!T:T,MATCH($V43,'на отправку (3)'!$B:$B,0),1),0)</f>
        <v>0</v>
      </c>
      <c r="Q43" s="92">
        <f>IFERROR(INDEX('на отправку (3)'!U:U,MATCH($V43,'на отправку (3)'!$B:$B,0),1),0)</f>
        <v>0</v>
      </c>
      <c r="R43" s="129">
        <f>IFERROR(INDEX('на отправку (3)'!V:V,MATCH($V43,'на отправку (3)'!$B:$B,0),1),0)</f>
        <v>0</v>
      </c>
      <c r="S43" s="98"/>
      <c r="U43" s="71">
        <f t="shared" si="13"/>
        <v>1</v>
      </c>
      <c r="V43" s="89" t="str">
        <f t="shared" si="14"/>
        <v>021201№31</v>
      </c>
      <c r="W43" s="8">
        <f>IFERROR(INDEX('на отправку (3)'!AB:AB,MATCH($V43,'на отправку (3)'!$B:$B,0),1),0)</f>
        <v>0</v>
      </c>
      <c r="X43" s="8">
        <f>IFERROR(INDEX('на отправку (3)'!AC:AC,MATCH($V43,'на отправку (3)'!$B:$B,0),1),0)</f>
        <v>0</v>
      </c>
      <c r="Y43" s="8">
        <v>3</v>
      </c>
      <c r="Z43" s="8">
        <f t="shared" si="2"/>
        <v>3</v>
      </c>
    </row>
    <row r="44" spans="1:27" ht="53.25" customHeight="1" x14ac:dyDescent="0.25">
      <c r="A44" s="201" t="s">
        <v>2536</v>
      </c>
      <c r="B44" s="120">
        <v>32</v>
      </c>
      <c r="C44" s="120">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1">
        <f>IFERROR(INDEX('на отправку (3)'!J:J,MATCH($V44,'на отправку (3)'!$B:$B,0),1),0)</f>
        <v>0</v>
      </c>
      <c r="H44" s="92">
        <f>IFERROR(INDEX('на отправку (3)'!K:K,MATCH($V44,'на отправку (3)'!$B:$B,0),1),0)/100</f>
        <v>0</v>
      </c>
      <c r="I44" s="191">
        <f>IFERROR(INDEX('на отправку (3)'!M:M,MATCH($V44,'на отправку (3)'!$B:$B,0),1),0)</f>
        <v>0</v>
      </c>
      <c r="J44" s="129">
        <v>8</v>
      </c>
      <c r="K44" s="92" t="str">
        <f>IFERROR(INDEX('на отправку (3)'!O:O,MATCH($V44,'на отправку (3)'!$B:$B,0),1),0)</f>
        <v>x</v>
      </c>
      <c r="L44" s="92" t="str">
        <f>IFERROR(INDEX('на отправку (3)'!P:P,MATCH($V44,'на отправку (3)'!$B:$B,0),1),0)</f>
        <v>x</v>
      </c>
      <c r="M44" s="92">
        <f>IFERROR(INDEX('на отправку (3)'!Q:Q,MATCH($V44,'на отправку (3)'!$B:$B,0),1),0)</f>
        <v>1</v>
      </c>
      <c r="N44" s="98"/>
      <c r="O44" s="92">
        <f>IFERROR(INDEX('на отправку (3)'!S:S,MATCH($V44,'на отправку (3)'!$B:$B,0),1),0)</f>
        <v>0</v>
      </c>
      <c r="P44" s="92">
        <f>IFERROR(INDEX('на отправку (3)'!T:T,MATCH($V44,'на отправку (3)'!$B:$B,0),1),0)</f>
        <v>0</v>
      </c>
      <c r="Q44" s="92">
        <f>IFERROR(INDEX('на отправку (3)'!U:U,MATCH($V44,'на отправку (3)'!$B:$B,0),1),0)</f>
        <v>0</v>
      </c>
      <c r="R44" s="129">
        <f>IFERROR(INDEX('на отправку (3)'!V:V,MATCH($V44,'на отправку (3)'!$B:$B,0),1),0)</f>
        <v>0</v>
      </c>
      <c r="S44" s="98"/>
      <c r="U44" s="71">
        <f t="shared" si="13"/>
        <v>1</v>
      </c>
      <c r="V44" s="89" t="str">
        <f t="shared" si="14"/>
        <v>021201№32</v>
      </c>
      <c r="W44" s="8">
        <f>IFERROR(INDEX('на отправку (3)'!AB:AB,MATCH($V44,'на отправку (3)'!$B:$B,0),1),0)</f>
        <v>0</v>
      </c>
      <c r="X44" s="8">
        <f>IFERROR(INDEX('на отправку (3)'!AC:AC,MATCH($V44,'на отправку (3)'!$B:$B,0),1),0)</f>
        <v>0</v>
      </c>
      <c r="Y44" s="8">
        <v>8</v>
      </c>
      <c r="Z44" s="8">
        <f t="shared" si="2"/>
        <v>8</v>
      </c>
    </row>
    <row r="45" spans="1:27" ht="15.75" customHeight="1" x14ac:dyDescent="0.25">
      <c r="A45" s="201" t="s">
        <v>3141</v>
      </c>
      <c r="B45" s="127">
        <v>33</v>
      </c>
      <c r="C45" s="127">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1">
        <f>IFERROR(INDEX('на отправку (3)'!J:J,MATCH($V45,'на отправку (3)'!$B:$B,0),1),0)</f>
        <v>0</v>
      </c>
      <c r="H45" s="92">
        <f>IFERROR(INDEX('на отправку (3)'!K:K,MATCH($V45,'на отправку (3)'!$B:$B,0),1),0)/100</f>
        <v>0</v>
      </c>
      <c r="I45" s="191">
        <f>IFERROR(INDEX('на отправку (3)'!M:M,MATCH($V45,'на отправку (3)'!$B:$B,0),1),0)</f>
        <v>0</v>
      </c>
      <c r="J45" s="129">
        <f>IFERROR(INDEX('на отправку (3)'!N:N,MATCH($V45,'на отправку (3)'!$B:$B,0),1),0)</f>
        <v>0</v>
      </c>
      <c r="K45" s="92" t="str">
        <f>IFERROR(INDEX('на отправку (3)'!O:O,MATCH($V45,'на отправку (3)'!$B:$B,0),1),0)</f>
        <v>x</v>
      </c>
      <c r="L45" s="92">
        <f>IFERROR(INDEX('на отправку (3)'!P:P,MATCH($V45,'на отправку (3)'!$B:$B,0),1),0)</f>
        <v>0</v>
      </c>
      <c r="M45" s="92">
        <f>IFERROR(INDEX('на отправку (3)'!Q:Q,MATCH($V45,'на отправку (3)'!$B:$B,0),1),0)</f>
        <v>2</v>
      </c>
      <c r="N45" s="98"/>
      <c r="O45" s="92">
        <f>IFERROR(INDEX('на отправку (3)'!S:S,MATCH($V45,'на отправку (3)'!$B:$B,0),1),0)</f>
        <v>0</v>
      </c>
      <c r="P45" s="92">
        <f>IFERROR(INDEX('на отправку (3)'!T:T,MATCH($V45,'на отправку (3)'!$B:$B,0),1),0)</f>
        <v>0</v>
      </c>
      <c r="Q45" s="92">
        <f>IFERROR(INDEX('на отправку (3)'!U:U,MATCH($V45,'на отправку (3)'!$B:$B,0),1),0)</f>
        <v>0</v>
      </c>
      <c r="R45" s="129">
        <f>IFERROR(INDEX('на отправку (3)'!V:V,MATCH($V45,'на отправку (3)'!$B:$B,0),1),0)</f>
        <v>0</v>
      </c>
      <c r="S45" s="98"/>
      <c r="U45" s="71">
        <f t="shared" si="13"/>
        <v>0</v>
      </c>
      <c r="V45" s="89" t="str">
        <f t="shared" si="14"/>
        <v>021201№33</v>
      </c>
      <c r="W45" s="8">
        <f>IFERROR(INDEX('на отправку (3)'!AB:AB,MATCH($V45,'на отправку (3)'!$B:$B,0),1),0)</f>
        <v>0</v>
      </c>
      <c r="X45" s="8">
        <f>IFERROR(INDEX('на отправку (3)'!AC:AC,MATCH($V45,'на отправку (3)'!$B:$B,0),1),0)</f>
        <v>0</v>
      </c>
      <c r="Y45" s="8">
        <v>4</v>
      </c>
      <c r="Z45" s="8">
        <f t="shared" si="2"/>
        <v>0</v>
      </c>
    </row>
    <row r="46" spans="1:27" ht="0.75" customHeight="1" x14ac:dyDescent="0.25">
      <c r="A46" s="85"/>
      <c r="C46" s="125"/>
      <c r="D46" s="86"/>
      <c r="E46" s="86"/>
      <c r="F46" s="86"/>
      <c r="G46" s="86"/>
      <c r="H46" s="86"/>
      <c r="I46" s="86"/>
      <c r="J46" s="130"/>
      <c r="K46" s="86"/>
      <c r="L46" s="86"/>
      <c r="M46" s="86"/>
      <c r="N46" s="86"/>
      <c r="O46" s="86"/>
      <c r="P46" s="86"/>
      <c r="Q46" s="86"/>
      <c r="R46" s="130"/>
      <c r="S46" s="87"/>
    </row>
    <row r="47" spans="1:27" ht="0.75" customHeight="1" x14ac:dyDescent="0.25"/>
    <row r="48" spans="1:27" ht="38.25" customHeight="1" x14ac:dyDescent="0.25">
      <c r="A48" s="182" t="s">
        <v>2455</v>
      </c>
      <c r="C48" s="182"/>
      <c r="D48" s="182"/>
      <c r="E48" s="182"/>
      <c r="F48" s="182"/>
      <c r="G48" s="182"/>
      <c r="H48" s="182"/>
      <c r="I48" s="182"/>
      <c r="J48" s="182"/>
      <c r="K48" s="182"/>
      <c r="L48" s="182"/>
      <c r="M48" s="182"/>
      <c r="N48" s="182"/>
      <c r="O48" s="182"/>
      <c r="P48" s="182"/>
      <c r="Q48" s="182"/>
      <c r="R48" s="182"/>
      <c r="S48" s="182"/>
      <c r="T48" s="182"/>
      <c r="U48" s="72">
        <f>SUM(U10:U45)</f>
        <v>24</v>
      </c>
      <c r="W48" s="83" t="s">
        <v>184</v>
      </c>
      <c r="Z48" s="72">
        <f>SUM(Z10:Z45)</f>
        <v>127</v>
      </c>
      <c r="AA48" s="83" t="s">
        <v>269</v>
      </c>
    </row>
    <row r="49" spans="1:20" ht="16.5" customHeight="1" x14ac:dyDescent="0.25">
      <c r="A49" s="182" t="s">
        <v>2456</v>
      </c>
      <c r="C49" s="182"/>
      <c r="D49" s="182"/>
      <c r="E49" s="182"/>
      <c r="F49" s="182"/>
      <c r="G49" s="182"/>
      <c r="H49" s="182"/>
      <c r="I49" s="182"/>
      <c r="J49" s="182"/>
      <c r="K49" s="182"/>
      <c r="L49" s="182"/>
      <c r="M49" s="182"/>
      <c r="N49" s="182"/>
      <c r="O49" s="182"/>
      <c r="P49" s="182"/>
      <c r="Q49" s="182"/>
      <c r="R49" s="182"/>
      <c r="S49" s="182"/>
      <c r="T49" s="182"/>
    </row>
    <row r="50" spans="1:20" ht="15" customHeight="1" x14ac:dyDescent="0.25">
      <c r="A50" s="182" t="s">
        <v>2457</v>
      </c>
      <c r="C50" s="182"/>
      <c r="D50" s="182"/>
      <c r="E50" s="182"/>
      <c r="F50" s="182"/>
      <c r="G50" s="182"/>
      <c r="H50" s="182"/>
      <c r="I50" s="182"/>
      <c r="J50" s="182"/>
      <c r="K50" s="182"/>
      <c r="L50" s="182"/>
      <c r="M50" s="182"/>
      <c r="N50" s="182"/>
      <c r="O50" s="182"/>
      <c r="P50" s="182"/>
      <c r="Q50" s="182"/>
      <c r="R50" s="182"/>
      <c r="S50" s="182"/>
      <c r="T50" s="182"/>
    </row>
    <row r="51" spans="1:20" x14ac:dyDescent="0.25">
      <c r="C51" s="121" t="s">
        <v>19</v>
      </c>
      <c r="J51" s="96">
        <f>T_РЕЗ2+J26+J33+J38</f>
        <v>85</v>
      </c>
      <c r="M51" s="72">
        <f>SUMIF(M10:M45,1,M10:M45)</f>
        <v>31</v>
      </c>
      <c r="N51" s="83" t="s">
        <v>183</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Лист23"/>
  <dimension ref="A1:AA51"/>
  <sheetViews>
    <sheetView showGridLines="0" zoomScale="90" zoomScaleNormal="90" workbookViewId="0">
      <selection activeCell="D6" sqref="D6:S7"/>
    </sheetView>
  </sheetViews>
  <sheetFormatPr defaultColWidth="9.140625" defaultRowHeight="15" x14ac:dyDescent="0.25"/>
  <cols>
    <col min="1" max="1" width="44.5703125" style="89" customWidth="1"/>
    <col min="2" max="2" width="7" style="185" customWidth="1"/>
    <col min="3" max="3" width="7.140625" style="121"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48</v>
      </c>
    </row>
    <row r="2" spans="1:26" ht="22.5" customHeight="1" x14ac:dyDescent="0.25">
      <c r="A2" s="178" t="s">
        <v>2496</v>
      </c>
      <c r="C2" s="178"/>
      <c r="D2" s="178"/>
      <c r="E2" s="178"/>
      <c r="F2" s="178"/>
      <c r="G2" s="178"/>
      <c r="H2" s="178"/>
      <c r="I2" s="178"/>
      <c r="J2" s="178"/>
      <c r="K2" s="178"/>
      <c r="L2" s="178"/>
      <c r="M2" s="178"/>
      <c r="N2" s="178"/>
      <c r="O2" s="178"/>
      <c r="P2" s="178"/>
      <c r="Q2" s="178"/>
      <c r="R2" s="178"/>
      <c r="S2" s="178"/>
      <c r="T2" s="178"/>
    </row>
    <row r="3" spans="1:26" ht="20.25" customHeight="1" x14ac:dyDescent="0.25">
      <c r="A3" s="178" t="s">
        <v>0</v>
      </c>
      <c r="C3" s="178"/>
      <c r="D3" s="178"/>
      <c r="E3" s="178"/>
      <c r="F3" s="178"/>
      <c r="G3" s="178"/>
      <c r="H3" s="178"/>
      <c r="I3" s="178"/>
      <c r="J3" s="178"/>
      <c r="K3" s="178"/>
      <c r="L3" s="178"/>
      <c r="M3" s="178"/>
      <c r="N3" s="178"/>
      <c r="O3" s="178"/>
      <c r="P3" s="178"/>
      <c r="Q3" s="178"/>
      <c r="R3" s="178"/>
      <c r="S3" s="178"/>
      <c r="T3" s="178"/>
    </row>
    <row r="4" spans="1:26" ht="15" customHeight="1" x14ac:dyDescent="0.25">
      <c r="A4" s="178" t="s">
        <v>49</v>
      </c>
      <c r="C4" s="178"/>
      <c r="D4" s="178"/>
      <c r="E4" s="178"/>
      <c r="F4" s="178"/>
      <c r="G4" s="178"/>
      <c r="H4" s="178"/>
      <c r="I4" s="178"/>
      <c r="J4" s="178"/>
      <c r="K4" s="178"/>
      <c r="L4" s="178"/>
      <c r="M4" s="178"/>
      <c r="N4" s="178"/>
      <c r="O4" s="178"/>
      <c r="P4" s="178"/>
      <c r="Q4" s="178"/>
      <c r="R4" s="178"/>
      <c r="S4" s="178"/>
      <c r="T4" s="178"/>
    </row>
    <row r="5" spans="1:26" x14ac:dyDescent="0.25">
      <c r="A5" s="225" t="s">
        <v>3092</v>
      </c>
      <c r="B5" s="225" t="s">
        <v>16</v>
      </c>
      <c r="C5" s="217" t="s">
        <v>2441</v>
      </c>
      <c r="D5" s="223" t="s">
        <v>3112</v>
      </c>
      <c r="E5" s="222" t="s">
        <v>2442</v>
      </c>
      <c r="F5" s="222" t="s">
        <v>2442</v>
      </c>
      <c r="G5" s="222" t="s">
        <v>2442</v>
      </c>
      <c r="H5" s="222" t="s">
        <v>2442</v>
      </c>
      <c r="I5" s="222" t="s">
        <v>2442</v>
      </c>
      <c r="J5" s="222" t="s">
        <v>2442</v>
      </c>
      <c r="K5" s="222" t="s">
        <v>2442</v>
      </c>
      <c r="L5" s="222" t="s">
        <v>2442</v>
      </c>
      <c r="M5" s="222" t="s">
        <v>2442</v>
      </c>
      <c r="N5" s="222" t="s">
        <v>2442</v>
      </c>
      <c r="O5" s="223" t="s">
        <v>2443</v>
      </c>
      <c r="P5" s="222" t="s">
        <v>2443</v>
      </c>
      <c r="Q5" s="222" t="s">
        <v>2443</v>
      </c>
      <c r="R5" s="222" t="s">
        <v>2443</v>
      </c>
      <c r="S5" s="224" t="s">
        <v>2443</v>
      </c>
      <c r="U5" s="214" t="s">
        <v>184</v>
      </c>
    </row>
    <row r="6" spans="1:26" ht="97.5" customHeight="1" x14ac:dyDescent="0.25">
      <c r="A6" s="215"/>
      <c r="B6" s="215"/>
      <c r="C6" s="218"/>
      <c r="D6" s="1" t="s">
        <v>3093</v>
      </c>
      <c r="E6" s="1" t="s">
        <v>3094</v>
      </c>
      <c r="F6" s="1" t="s">
        <v>3095</v>
      </c>
      <c r="G6" s="1" t="s">
        <v>3096</v>
      </c>
      <c r="H6" s="1" t="s">
        <v>2444</v>
      </c>
      <c r="I6" s="1" t="s">
        <v>2445</v>
      </c>
      <c r="J6" s="1" t="s">
        <v>9</v>
      </c>
      <c r="K6" s="1" t="s">
        <v>3097</v>
      </c>
      <c r="L6" s="1" t="s">
        <v>2446</v>
      </c>
      <c r="M6" s="1" t="s">
        <v>2447</v>
      </c>
      <c r="N6" s="1" t="s">
        <v>3098</v>
      </c>
      <c r="O6" s="1" t="s">
        <v>3093</v>
      </c>
      <c r="P6" s="1" t="s">
        <v>3099</v>
      </c>
      <c r="Q6" s="1" t="s">
        <v>3100</v>
      </c>
      <c r="R6" s="1" t="s">
        <v>9</v>
      </c>
      <c r="S6" s="194" t="s">
        <v>11</v>
      </c>
      <c r="U6" s="226"/>
    </row>
    <row r="7" spans="1:26" ht="71.25" customHeight="1" x14ac:dyDescent="0.25">
      <c r="A7" s="216"/>
      <c r="B7" s="216"/>
      <c r="C7" s="219"/>
      <c r="D7" s="1" t="s">
        <v>3101</v>
      </c>
      <c r="E7" s="1" t="s">
        <v>3101</v>
      </c>
      <c r="F7" s="1" t="s">
        <v>3102</v>
      </c>
      <c r="G7" s="1" t="s">
        <v>3103</v>
      </c>
      <c r="H7" s="1" t="s">
        <v>3104</v>
      </c>
      <c r="I7" s="1" t="s">
        <v>3105</v>
      </c>
      <c r="J7" s="1" t="s">
        <v>3106</v>
      </c>
      <c r="K7" s="1" t="s">
        <v>3107</v>
      </c>
      <c r="L7" s="1" t="s">
        <v>3108</v>
      </c>
      <c r="M7" s="1" t="s">
        <v>3109</v>
      </c>
      <c r="N7" s="1" t="s">
        <v>3110</v>
      </c>
      <c r="O7" s="1" t="s">
        <v>3101</v>
      </c>
      <c r="P7" s="1" t="s">
        <v>3101</v>
      </c>
      <c r="Q7" s="1" t="s">
        <v>3111</v>
      </c>
      <c r="R7" s="1" t="s">
        <v>3106</v>
      </c>
      <c r="S7" s="194"/>
      <c r="U7" s="227"/>
      <c r="W7" s="2" t="s">
        <v>2492</v>
      </c>
      <c r="X7" s="2" t="s">
        <v>2493</v>
      </c>
      <c r="Y7" s="2" t="s">
        <v>2495</v>
      </c>
      <c r="Z7" s="2" t="s">
        <v>2494</v>
      </c>
    </row>
    <row r="8" spans="1:26" x14ac:dyDescent="0.25">
      <c r="A8" s="122">
        <v>1</v>
      </c>
      <c r="B8" s="176">
        <v>2</v>
      </c>
      <c r="C8" s="122">
        <v>3</v>
      </c>
      <c r="D8" s="176">
        <v>4</v>
      </c>
      <c r="E8" s="122">
        <v>5</v>
      </c>
      <c r="F8" s="176">
        <v>6</v>
      </c>
      <c r="G8" s="122">
        <v>7</v>
      </c>
      <c r="H8" s="176">
        <v>8</v>
      </c>
      <c r="I8" s="122">
        <v>9</v>
      </c>
      <c r="J8" s="176">
        <v>10</v>
      </c>
      <c r="K8" s="122">
        <v>11</v>
      </c>
      <c r="L8" s="176">
        <v>12</v>
      </c>
      <c r="M8" s="122">
        <v>13</v>
      </c>
      <c r="N8" s="176">
        <v>14</v>
      </c>
      <c r="O8" s="122">
        <v>15</v>
      </c>
      <c r="P8" s="176">
        <v>16</v>
      </c>
      <c r="Q8" s="122">
        <v>17</v>
      </c>
      <c r="R8" s="176">
        <v>18</v>
      </c>
      <c r="S8" s="122">
        <v>19</v>
      </c>
      <c r="U8" s="8"/>
    </row>
    <row r="9" spans="1:26" s="121" customFormat="1" ht="19.5" customHeight="1" x14ac:dyDescent="0.2">
      <c r="A9" s="128"/>
      <c r="B9" s="138"/>
      <c r="C9" s="128"/>
      <c r="D9" s="135" t="s">
        <v>13</v>
      </c>
      <c r="E9" s="132"/>
      <c r="F9" s="132"/>
      <c r="G9" s="132"/>
      <c r="H9" s="132"/>
      <c r="I9" s="132"/>
      <c r="J9" s="139">
        <f>SUM(J10:J25)</f>
        <v>14.5</v>
      </c>
      <c r="K9" s="132"/>
      <c r="L9" s="132"/>
      <c r="M9" s="132"/>
      <c r="N9" s="132"/>
      <c r="O9" s="132"/>
      <c r="P9" s="132"/>
      <c r="Q9" s="132"/>
      <c r="R9" s="132"/>
      <c r="S9" s="132"/>
      <c r="U9" s="133"/>
    </row>
    <row r="10" spans="1:26" ht="45" customHeight="1" x14ac:dyDescent="0.25">
      <c r="A10" s="201" t="s">
        <v>3113</v>
      </c>
      <c r="B10" s="186">
        <v>1</v>
      </c>
      <c r="C10" s="124">
        <v>1</v>
      </c>
      <c r="D10" s="92">
        <f>IFERROR(INDEX('на отправку (3)'!G:G,MATCH($V10,'на отправку (3)'!$B:$B,0),1),0)</f>
        <v>4746</v>
      </c>
      <c r="E10" s="92">
        <f>IFERROR(INDEX('на отправку (3)'!H:H,MATCH($V10,'на отправку (3)'!$B:$B,0),1),0)</f>
        <v>5447</v>
      </c>
      <c r="F10" s="92">
        <f>IFERROR(INDEX('на отправку (3)'!I:I,MATCH($V10,'на отправку (3)'!$B:$B,0),1),0)</f>
        <v>0.871305306</v>
      </c>
      <c r="G10" s="188" t="s">
        <v>12</v>
      </c>
      <c r="H10" s="92">
        <f>IFERROR(INDEX('на отправку (3)'!K:K,MATCH($V10,'на отправку (3)'!$B:$B,0),1),0)/100</f>
        <v>1.9428969E-4</v>
      </c>
      <c r="I10" s="188" t="s">
        <v>12</v>
      </c>
      <c r="J10" s="129">
        <f>IFERROR(INDEX('на отправку (3)'!N:N,MATCH($V10,'на отправку (3)'!$B:$B,0),1),0)</f>
        <v>2</v>
      </c>
      <c r="K10" s="92">
        <f>IFERROR(INDEX('на отправку (3)'!O:O,MATCH($V10,'на отправку (3)'!$B:$B,0),1),0)</f>
        <v>0</v>
      </c>
      <c r="L10" s="92">
        <f>IFERROR(INDEX('на отправку (3)'!P:P,MATCH($V10,'на отправку (3)'!$B:$B,0),1),0)</f>
        <v>2</v>
      </c>
      <c r="M10" s="92">
        <f>IFERROR(INDEX('на отправку (3)'!Q:Q,MATCH($V10,'на отправку (3)'!$B:$B,0),1),0)</f>
        <v>1</v>
      </c>
      <c r="N10" s="92">
        <f>IFERROR(INDEX('на отправку (3)'!R:R,MATCH($V10,'на отправку (3)'!$B:$B,0),1),0)</f>
        <v>0</v>
      </c>
      <c r="O10" s="92">
        <f>IFERROR(INDEX('на отправку (3)'!S:S,MATCH($V10,'на отправку (3)'!$B:$B,0),1),0)</f>
        <v>4947</v>
      </c>
      <c r="P10" s="92">
        <f>IFERROR(INDEX('на отправку (3)'!T:T,MATCH($V10,'на отправку (3)'!$B:$B,0),1),0)</f>
        <v>5788</v>
      </c>
      <c r="Q10" s="92">
        <f>IFERROR(INDEX('на отправку (3)'!U:U,MATCH($V10,'на отправку (3)'!$B:$B,0),1),0)</f>
        <v>0.85469937799999995</v>
      </c>
      <c r="R10" s="129">
        <f>IFERROR(INDEX('на отправку (3)'!V:V,MATCH($V10,'на отправку (3)'!$B:$B,0),1),0)</f>
        <v>0</v>
      </c>
      <c r="S10" s="92">
        <f>IFERROR(INDEX('на отправку (3)'!W:W,MATCH($V10,'на отправку (3)'!$B:$B,0),1),0)</f>
        <v>0</v>
      </c>
      <c r="U10" s="71">
        <f>IF(J10&gt;0,1,0)</f>
        <v>1</v>
      </c>
      <c r="V10" s="89" t="str">
        <f>CONCATENATE($U$1,"№",C10)</f>
        <v>021205№1</v>
      </c>
      <c r="W10" s="8">
        <f>IFERROR(INDEX('на отправку (3)'!AB:AB,MATCH($V10,'на отправку (3)'!$B:$B,0),1),0)</f>
        <v>0.87783438400000002</v>
      </c>
      <c r="X10" s="8">
        <f>IFERROR(INDEX('на отправку (3)'!AC:AC,MATCH($V10,'на отправку (3)'!$B:$B,0),1),0)</f>
        <v>0.79392113200000003</v>
      </c>
      <c r="Y10" s="8">
        <v>3</v>
      </c>
      <c r="Z10" s="8">
        <f>IF(M10=1,Y10,0)</f>
        <v>3</v>
      </c>
    </row>
    <row r="11" spans="1:26" ht="45" customHeight="1" x14ac:dyDescent="0.25">
      <c r="A11" s="201" t="s">
        <v>3114</v>
      </c>
      <c r="B11" s="186">
        <v>2</v>
      </c>
      <c r="C11" s="124">
        <v>26</v>
      </c>
      <c r="D11" s="92">
        <f>IFERROR(INDEX('на отправку (3)'!G:G,MATCH($V11,'на отправку (3)'!$B:$B,0),1),0)</f>
        <v>8433</v>
      </c>
      <c r="E11" s="92">
        <f>IFERROR(INDEX('на отправку (3)'!H:H,MATCH($V11,'на отправку (3)'!$B:$B,0),1),0)</f>
        <v>10070</v>
      </c>
      <c r="F11" s="92">
        <f>IFERROR(INDEX('на отправку (3)'!I:I,MATCH($V11,'на отправку (3)'!$B:$B,0),1),0)</f>
        <v>0.83743793399999999</v>
      </c>
      <c r="G11" s="188" t="s">
        <v>12</v>
      </c>
      <c r="H11" s="92">
        <f>IFERROR(INDEX('на отправку (3)'!K:K,MATCH($V11,'на отправку (3)'!$B:$B,0),1),0)/100</f>
        <v>2.1696345999999998E-4</v>
      </c>
      <c r="I11" s="188" t="s">
        <v>12</v>
      </c>
      <c r="J11" s="129">
        <f>IFERROR(INDEX('на отправку (3)'!N:N,MATCH($V11,'на отправку (3)'!$B:$B,0),1),0)</f>
        <v>0</v>
      </c>
      <c r="K11" s="92">
        <f>IFERROR(INDEX('на отправку (3)'!O:O,MATCH($V11,'на отправку (3)'!$B:$B,0),1),0)</f>
        <v>0</v>
      </c>
      <c r="L11" s="92">
        <f>IFERROR(INDEX('на отправку (3)'!P:P,MATCH($V11,'на отправку (3)'!$B:$B,0),1),0)</f>
        <v>1</v>
      </c>
      <c r="M11" s="92">
        <f>IFERROR(INDEX('на отправку (3)'!Q:Q,MATCH($V11,'на отправку (3)'!$B:$B,0),1),0)</f>
        <v>1</v>
      </c>
      <c r="N11" s="92">
        <f>IFERROR(INDEX('на отправку (3)'!R:R,MATCH($V11,'на отправку (3)'!$B:$B,0),1),0)</f>
        <v>0</v>
      </c>
      <c r="O11" s="92">
        <f>IFERROR(INDEX('на отправку (3)'!S:S,MATCH($V11,'на отправку (3)'!$B:$B,0),1),0)</f>
        <v>8349</v>
      </c>
      <c r="P11" s="92">
        <f>IFERROR(INDEX('на отправку (3)'!T:T,MATCH($V11,'на отправку (3)'!$B:$B,0),1),0)</f>
        <v>10186</v>
      </c>
      <c r="Q11" s="92">
        <f>IFERROR(INDEX('на отправку (3)'!U:U,MATCH($V11,'на отправку (3)'!$B:$B,0),1),0)</f>
        <v>0.81965442799999999</v>
      </c>
      <c r="R11" s="129">
        <f>IFERROR(INDEX('на отправку (3)'!V:V,MATCH($V11,'на отправку (3)'!$B:$B,0),1),0)</f>
        <v>0</v>
      </c>
      <c r="S11" s="92">
        <f>IFERROR(INDEX('на отправку (3)'!W:W,MATCH($V11,'на отправку (3)'!$B:$B,0),1),0)</f>
        <v>0</v>
      </c>
      <c r="U11" s="71">
        <f t="shared" ref="U11:U25" si="0">IF(J11&gt;0,1,0)</f>
        <v>0</v>
      </c>
      <c r="V11" s="89" t="str">
        <f t="shared" ref="V11:V25" si="1">CONCATENATE($U$1,"№",C11)</f>
        <v>021205№26</v>
      </c>
      <c r="W11" s="8">
        <f>IFERROR(INDEX('на отправку (3)'!AB:AB,MATCH($V11,'на отправку (3)'!$B:$B,0),1),0)</f>
        <v>0.83450456100000003</v>
      </c>
      <c r="X11" s="8">
        <f>IFERROR(INDEX('на отправку (3)'!AC:AC,MATCH($V11,'на отправку (3)'!$B:$B,0),1),0)</f>
        <v>0.72780695200000001</v>
      </c>
      <c r="Y11" s="8">
        <v>3</v>
      </c>
      <c r="Z11" s="8">
        <f t="shared" ref="Z11:Z45" si="2">IF(M11=1,Y11,0)</f>
        <v>3</v>
      </c>
    </row>
    <row r="12" spans="1:26" ht="60.75" customHeight="1" x14ac:dyDescent="0.25">
      <c r="A12" s="201" t="s">
        <v>3115</v>
      </c>
      <c r="B12" s="186">
        <v>3</v>
      </c>
      <c r="C12" s="124">
        <v>2</v>
      </c>
      <c r="D12" s="92">
        <f>IFERROR(INDEX('на отправку (3)'!G:G,MATCH($V12,'на отправку (3)'!$B:$B,0),1),0)</f>
        <v>24</v>
      </c>
      <c r="E12" s="92">
        <f>IFERROR(INDEX('на отправку (3)'!H:H,MATCH($V12,'на отправку (3)'!$B:$B,0),1),0)</f>
        <v>25</v>
      </c>
      <c r="F12" s="92">
        <f>IFERROR(INDEX('на отправку (3)'!I:I,MATCH($V12,'на отправку (3)'!$B:$B,0),1),0)</f>
        <v>0.96</v>
      </c>
      <c r="G12" s="188" t="s">
        <v>12</v>
      </c>
      <c r="H12" s="92">
        <f>IFERROR(INDEX('на отправку (3)'!K:K,MATCH($V12,'на отправку (3)'!$B:$B,0),1),0)/100</f>
        <v>-5.7142850000000001E-5</v>
      </c>
      <c r="I12" s="188" t="s">
        <v>12</v>
      </c>
      <c r="J12" s="129">
        <f>IFERROR(INDEX('на отправку (3)'!N:N,MATCH($V12,'на отправку (3)'!$B:$B,0),1),0)</f>
        <v>1</v>
      </c>
      <c r="K12" s="92">
        <f>IFERROR(INDEX('на отправку (3)'!O:O,MATCH($V12,'на отправку (3)'!$B:$B,0),1),0)</f>
        <v>0</v>
      </c>
      <c r="L12" s="92">
        <f>IFERROR(INDEX('на отправку (3)'!P:P,MATCH($V12,'на отправку (3)'!$B:$B,0),1),0)</f>
        <v>4</v>
      </c>
      <c r="M12" s="92">
        <f>IFERROR(INDEX('на отправку (3)'!Q:Q,MATCH($V12,'на отправку (3)'!$B:$B,0),1),0)</f>
        <v>1</v>
      </c>
      <c r="N12" s="92">
        <f>IFERROR(INDEX('на отправку (3)'!R:R,MATCH($V12,'на отправку (3)'!$B:$B,0),1),0)</f>
        <v>0</v>
      </c>
      <c r="O12" s="92">
        <f>IFERROR(INDEX('на отправку (3)'!S:S,MATCH($V12,'на отправку (3)'!$B:$B,0),1),0)</f>
        <v>56</v>
      </c>
      <c r="P12" s="92">
        <f>IFERROR(INDEX('на отправку (3)'!T:T,MATCH($V12,'на отправку (3)'!$B:$B,0),1),0)</f>
        <v>58</v>
      </c>
      <c r="Q12" s="92">
        <f>IFERROR(INDEX('на отправку (3)'!U:U,MATCH($V12,'на отправку (3)'!$B:$B,0),1),0)</f>
        <v>0.96551724100000003</v>
      </c>
      <c r="R12" s="129">
        <f>IFERROR(INDEX('на отправку (3)'!V:V,MATCH($V12,'на отправку (3)'!$B:$B,0),1),0)</f>
        <v>0</v>
      </c>
      <c r="S12" s="92">
        <f>IFERROR(INDEX('на отправку (3)'!W:W,MATCH($V12,'на отправку (3)'!$B:$B,0),1),0)</f>
        <v>0</v>
      </c>
      <c r="U12" s="71">
        <f t="shared" si="0"/>
        <v>1</v>
      </c>
      <c r="V12" s="89" t="str">
        <f t="shared" si="1"/>
        <v>021205№2</v>
      </c>
      <c r="W12" s="8">
        <f>IFERROR(INDEX('на отправку (3)'!AB:AB,MATCH($V12,'на отправку (3)'!$B:$B,0),1),0)</f>
        <v>0.91111111099999997</v>
      </c>
      <c r="X12" s="8">
        <f>IFERROR(INDEX('на отправку (3)'!AC:AC,MATCH($V12,'на отправку (3)'!$B:$B,0),1),0)</f>
        <v>1</v>
      </c>
      <c r="Y12" s="8">
        <v>2</v>
      </c>
      <c r="Z12" s="8">
        <f t="shared" si="2"/>
        <v>2</v>
      </c>
    </row>
    <row r="13" spans="1:26" ht="69.75" customHeight="1" x14ac:dyDescent="0.25">
      <c r="A13" s="201" t="s">
        <v>3116</v>
      </c>
      <c r="B13" s="186">
        <v>4</v>
      </c>
      <c r="C13" s="124">
        <v>3</v>
      </c>
      <c r="D13" s="92">
        <f>IFERROR(INDEX('на отправку (3)'!G:G,MATCH($V13,'на отправку (3)'!$B:$B,0),1),0)</f>
        <v>1</v>
      </c>
      <c r="E13" s="92">
        <f>IFERROR(INDEX('на отправку (3)'!H:H,MATCH($V13,'на отправку (3)'!$B:$B,0),1),0)</f>
        <v>7</v>
      </c>
      <c r="F13" s="92">
        <f>IFERROR(INDEX('на отправку (3)'!I:I,MATCH($V13,'на отправку (3)'!$B:$B,0),1),0)</f>
        <v>0.14285714299999999</v>
      </c>
      <c r="G13" s="188" t="s">
        <v>12</v>
      </c>
      <c r="H13" s="92">
        <f>IFERROR(INDEX('на отправку (3)'!K:K,MATCH($V13,'на отправку (3)'!$B:$B,0),1),0)/100</f>
        <v>0</v>
      </c>
      <c r="I13" s="188" t="s">
        <v>12</v>
      </c>
      <c r="J13" s="129">
        <f>IFERROR(INDEX('на отправку (3)'!N:N,MATCH($V13,'на отправку (3)'!$B:$B,0),1),0)</f>
        <v>0</v>
      </c>
      <c r="K13" s="92">
        <f>IFERROR(INDEX('на отправку (3)'!O:O,MATCH($V13,'на отправку (3)'!$B:$B,0),1),0)</f>
        <v>0</v>
      </c>
      <c r="L13" s="92">
        <f>IFERROR(INDEX('на отправку (3)'!P:P,MATCH($V13,'на отправку (3)'!$B:$B,0),1),0)</f>
        <v>3</v>
      </c>
      <c r="M13" s="92">
        <f>IFERROR(INDEX('на отправку (3)'!Q:Q,MATCH($V13,'на отправку (3)'!$B:$B,0),1),0)</f>
        <v>1</v>
      </c>
      <c r="N13" s="92">
        <f>IFERROR(INDEX('на отправку (3)'!R:R,MATCH($V13,'на отправку (3)'!$B:$B,0),1),0)</f>
        <v>0</v>
      </c>
      <c r="O13" s="92">
        <f>IFERROR(INDEX('на отправку (3)'!S:S,MATCH($V13,'на отправку (3)'!$B:$B,0),1),0)</f>
        <v>0</v>
      </c>
      <c r="P13" s="92">
        <f>IFERROR(INDEX('на отправку (3)'!T:T,MATCH($V13,'на отправку (3)'!$B:$B,0),1),0)</f>
        <v>7</v>
      </c>
      <c r="Q13" s="92">
        <f>IFERROR(INDEX('на отправку (3)'!U:U,MATCH($V13,'на отправку (3)'!$B:$B,0),1),0)</f>
        <v>0</v>
      </c>
      <c r="R13" s="129">
        <f>IFERROR(INDEX('на отправку (3)'!V:V,MATCH($V13,'на отправку (3)'!$B:$B,0),1),0)</f>
        <v>0</v>
      </c>
      <c r="S13" s="92">
        <f>IFERROR(INDEX('на отправку (3)'!W:W,MATCH($V13,'на отправку (3)'!$B:$B,0),1),0)</f>
        <v>0</v>
      </c>
      <c r="U13" s="71">
        <f t="shared" si="0"/>
        <v>0</v>
      </c>
      <c r="V13" s="89" t="str">
        <f t="shared" si="1"/>
        <v>021205№3</v>
      </c>
      <c r="W13" s="8">
        <f>IFERROR(INDEX('на отправку (3)'!AB:AB,MATCH($V13,'на отправку (3)'!$B:$B,0),1),0)</f>
        <v>0.61761761800000003</v>
      </c>
      <c r="X13" s="8">
        <f>IFERROR(INDEX('на отправку (3)'!AC:AC,MATCH($V13,'на отправку (3)'!$B:$B,0),1),0)</f>
        <v>1</v>
      </c>
      <c r="Y13" s="8">
        <v>2</v>
      </c>
      <c r="Z13" s="8">
        <f t="shared" si="2"/>
        <v>2</v>
      </c>
    </row>
    <row r="14" spans="1:26" ht="64.5" customHeight="1" x14ac:dyDescent="0.25">
      <c r="A14" s="201" t="s">
        <v>3117</v>
      </c>
      <c r="B14" s="186">
        <v>5</v>
      </c>
      <c r="C14" s="124">
        <v>4</v>
      </c>
      <c r="D14" s="92">
        <f>IFERROR(INDEX('на отправку (3)'!G:G,MATCH($V14,'на отправку (3)'!$B:$B,0),1),0)</f>
        <v>1</v>
      </c>
      <c r="E14" s="92">
        <f>IFERROR(INDEX('на отправку (3)'!H:H,MATCH($V14,'на отправку (3)'!$B:$B,0),1),0)</f>
        <v>1</v>
      </c>
      <c r="F14" s="92">
        <f>IFERROR(INDEX('на отправку (3)'!I:I,MATCH($V14,'на отправку (3)'!$B:$B,0),1),0)</f>
        <v>1</v>
      </c>
      <c r="G14" s="188" t="s">
        <v>12</v>
      </c>
      <c r="H14" s="92">
        <f>IFERROR(INDEX('на отправку (3)'!K:K,MATCH($V14,'на отправку (3)'!$B:$B,0),1),0)/100</f>
        <v>0</v>
      </c>
      <c r="I14" s="188" t="s">
        <v>12</v>
      </c>
      <c r="J14" s="129">
        <f>IFERROR(INDEX('на отправку (3)'!N:N,MATCH($V14,'на отправку (3)'!$B:$B,0),1),0)</f>
        <v>2</v>
      </c>
      <c r="K14" s="92">
        <f>IFERROR(INDEX('на отправку (3)'!O:O,MATCH($V14,'на отправку (3)'!$B:$B,0),1),0)</f>
        <v>2</v>
      </c>
      <c r="L14" s="92">
        <f>IFERROR(INDEX('на отправку (3)'!P:P,MATCH($V14,'на отправку (3)'!$B:$B,0),1),0)</f>
        <v>4</v>
      </c>
      <c r="M14" s="92">
        <f>IFERROR(INDEX('на отправку (3)'!Q:Q,MATCH($V14,'на отправку (3)'!$B:$B,0),1),0)</f>
        <v>1</v>
      </c>
      <c r="N14" s="92">
        <f>IFERROR(INDEX('на отправку (3)'!R:R,MATCH($V14,'на отправку (3)'!$B:$B,0),1),0)</f>
        <v>0</v>
      </c>
      <c r="O14" s="92">
        <f>IFERROR(INDEX('на отправку (3)'!S:S,MATCH($V14,'на отправку (3)'!$B:$B,0),1),0)</f>
        <v>3</v>
      </c>
      <c r="P14" s="92">
        <f>IFERROR(INDEX('на отправку (3)'!T:T,MATCH($V14,'на отправку (3)'!$B:$B,0),1),0)</f>
        <v>3</v>
      </c>
      <c r="Q14" s="92">
        <f>IFERROR(INDEX('на отправку (3)'!U:U,MATCH($V14,'на отправку (3)'!$B:$B,0),1),0)</f>
        <v>1</v>
      </c>
      <c r="R14" s="129">
        <f>IFERROR(INDEX('на отправку (3)'!V:V,MATCH($V14,'на отправку (3)'!$B:$B,0),1),0)</f>
        <v>0</v>
      </c>
      <c r="S14" s="92">
        <f>IFERROR(INDEX('на отправку (3)'!W:W,MATCH($V14,'на отправку (3)'!$B:$B,0),1),0)</f>
        <v>0</v>
      </c>
      <c r="U14" s="71">
        <f t="shared" si="0"/>
        <v>1</v>
      </c>
      <c r="V14" s="89" t="str">
        <f t="shared" si="1"/>
        <v>021205№4</v>
      </c>
      <c r="W14" s="8">
        <f>IFERROR(INDEX('на отправку (3)'!AB:AB,MATCH($V14,'на отправку (3)'!$B:$B,0),1),0)</f>
        <v>0.86111111100000004</v>
      </c>
      <c r="X14" s="8">
        <f>IFERROR(INDEX('на отправку (3)'!AC:AC,MATCH($V14,'на отправку (3)'!$B:$B,0),1),0)</f>
        <v>1</v>
      </c>
      <c r="Y14" s="8">
        <v>2</v>
      </c>
      <c r="Z14" s="8">
        <f t="shared" si="2"/>
        <v>2</v>
      </c>
    </row>
    <row r="15" spans="1:26" ht="69" customHeight="1" x14ac:dyDescent="0.25">
      <c r="A15" s="201" t="s">
        <v>2502</v>
      </c>
      <c r="B15" s="186">
        <v>6</v>
      </c>
      <c r="C15" s="124">
        <v>5</v>
      </c>
      <c r="D15" s="92">
        <f>IFERROR(INDEX('на отправку (3)'!G:G,MATCH($V15,'на отправку (3)'!$B:$B,0),1),0)</f>
        <v>1</v>
      </c>
      <c r="E15" s="92">
        <f>IFERROR(INDEX('на отправку (3)'!H:H,MATCH($V15,'на отправку (3)'!$B:$B,0),1),0)</f>
        <v>5</v>
      </c>
      <c r="F15" s="92">
        <f>IFERROR(INDEX('на отправку (3)'!I:I,MATCH($V15,'на отправку (3)'!$B:$B,0),1),0)</f>
        <v>0.2</v>
      </c>
      <c r="G15" s="188" t="s">
        <v>12</v>
      </c>
      <c r="H15" s="92">
        <f>IFERROR(INDEX('на отправку (3)'!K:K,MATCH($V15,'на отправку (3)'!$B:$B,0),1),0)/100</f>
        <v>-6.5000000000000006E-3</v>
      </c>
      <c r="I15" s="188" t="s">
        <v>12</v>
      </c>
      <c r="J15" s="129">
        <f>IFERROR(INDEX('на отправку (3)'!N:N,MATCH($V15,'на отправку (3)'!$B:$B,0),1),0)</f>
        <v>0</v>
      </c>
      <c r="K15" s="92">
        <f>IFERROR(INDEX('на отправку (3)'!O:O,MATCH($V15,'на отправку (3)'!$B:$B,0),1),0)</f>
        <v>0</v>
      </c>
      <c r="L15" s="92">
        <f>IFERROR(INDEX('на отправку (3)'!P:P,MATCH($V15,'на отправку (3)'!$B:$B,0),1),0)</f>
        <v>3</v>
      </c>
      <c r="M15" s="92">
        <f>IFERROR(INDEX('на отправку (3)'!Q:Q,MATCH($V15,'на отправку (3)'!$B:$B,0),1),0)</f>
        <v>1</v>
      </c>
      <c r="N15" s="92">
        <f>IFERROR(INDEX('на отправку (3)'!R:R,MATCH($V15,'на отправку (3)'!$B:$B,0),1),0)</f>
        <v>0</v>
      </c>
      <c r="O15" s="92">
        <f>IFERROR(INDEX('на отправку (3)'!S:S,MATCH($V15,'на отправку (3)'!$B:$B,0),1),0)</f>
        <v>4</v>
      </c>
      <c r="P15" s="92">
        <f>IFERROR(INDEX('на отправку (3)'!T:T,MATCH($V15,'на отправку (3)'!$B:$B,0),1),0)</f>
        <v>7</v>
      </c>
      <c r="Q15" s="92">
        <f>IFERROR(INDEX('на отправку (3)'!U:U,MATCH($V15,'на отправку (3)'!$B:$B,0),1),0)</f>
        <v>0.571428571</v>
      </c>
      <c r="R15" s="129">
        <f>IFERROR(INDEX('на отправку (3)'!V:V,MATCH($V15,'на отправку (3)'!$B:$B,0),1),0)</f>
        <v>0</v>
      </c>
      <c r="S15" s="92">
        <f>IFERROR(INDEX('на отправку (3)'!W:W,MATCH($V15,'на отправку (3)'!$B:$B,0),1),0)</f>
        <v>0</v>
      </c>
      <c r="U15" s="71">
        <f t="shared" si="0"/>
        <v>0</v>
      </c>
      <c r="V15" s="89" t="str">
        <f t="shared" si="1"/>
        <v>021205№5</v>
      </c>
      <c r="W15" s="8">
        <f>IFERROR(INDEX('на отправку (3)'!AB:AB,MATCH($V15,'на отправку (3)'!$B:$B,0),1),0)</f>
        <v>0.56594488200000004</v>
      </c>
      <c r="X15" s="8">
        <f>IFERROR(INDEX('на отправку (3)'!AC:AC,MATCH($V15,'на отправку (3)'!$B:$B,0),1),0)</f>
        <v>1</v>
      </c>
      <c r="Y15" s="8">
        <v>2</v>
      </c>
      <c r="Z15" s="8">
        <f t="shared" si="2"/>
        <v>2</v>
      </c>
    </row>
    <row r="16" spans="1:26" ht="79.5" customHeight="1" x14ac:dyDescent="0.25">
      <c r="A16" s="201" t="s">
        <v>3118</v>
      </c>
      <c r="B16" s="186">
        <v>7</v>
      </c>
      <c r="C16" s="124">
        <v>6</v>
      </c>
      <c r="D16" s="92">
        <f>IFERROR(INDEX('на отправку (3)'!G:G,MATCH($V16,'на отправку (3)'!$B:$B,0),1),0)</f>
        <v>0</v>
      </c>
      <c r="E16" s="92">
        <f>IFERROR(INDEX('на отправку (3)'!H:H,MATCH($V16,'на отправку (3)'!$B:$B,0),1),0)</f>
        <v>0</v>
      </c>
      <c r="F16" s="92">
        <f>IFERROR(INDEX('на отправку (3)'!I:I,MATCH($V16,'на отправку (3)'!$B:$B,0),1),0)</f>
        <v>0</v>
      </c>
      <c r="G16" s="188" t="s">
        <v>12</v>
      </c>
      <c r="H16" s="92">
        <f>IFERROR(INDEX('на отправку (3)'!K:K,MATCH($V16,'на отправку (3)'!$B:$B,0),1),0)/100</f>
        <v>0</v>
      </c>
      <c r="I16" s="188" t="s">
        <v>12</v>
      </c>
      <c r="J16" s="129">
        <f>IFERROR(INDEX('на отправку (3)'!N:N,MATCH($V16,'на отправку (3)'!$B:$B,0),1),0)</f>
        <v>0</v>
      </c>
      <c r="K16" s="92">
        <f>IFERROR(INDEX('на отправку (3)'!O:O,MATCH($V16,'на отправку (3)'!$B:$B,0),1),0)</f>
        <v>0</v>
      </c>
      <c r="L16" s="92">
        <f>IFERROR(INDEX('на отправку (3)'!P:P,MATCH($V16,'на отправку (3)'!$B:$B,0),1),0)</f>
        <v>0</v>
      </c>
      <c r="M16" s="92">
        <f>IFERROR(INDEX('на отправку (3)'!Q:Q,MATCH($V16,'на отправку (3)'!$B:$B,0),1),0)</f>
        <v>2</v>
      </c>
      <c r="N16" s="92">
        <f>IFERROR(INDEX('на отправку (3)'!R:R,MATCH($V16,'на отправку (3)'!$B:$B,0),1),0)</f>
        <v>0</v>
      </c>
      <c r="O16" s="92">
        <f>IFERROR(INDEX('на отправку (3)'!S:S,MATCH($V16,'на отправку (3)'!$B:$B,0),1),0)</f>
        <v>0</v>
      </c>
      <c r="P16" s="92">
        <f>IFERROR(INDEX('на отправку (3)'!T:T,MATCH($V16,'на отправку (3)'!$B:$B,0),1),0)</f>
        <v>0</v>
      </c>
      <c r="Q16" s="92">
        <f>IFERROR(INDEX('на отправку (3)'!U:U,MATCH($V16,'на отправку (3)'!$B:$B,0),1),0)</f>
        <v>0</v>
      </c>
      <c r="R16" s="129">
        <f>IFERROR(INDEX('на отправку (3)'!V:V,MATCH($V16,'на отправку (3)'!$B:$B,0),1),0)</f>
        <v>0</v>
      </c>
      <c r="S16" s="92">
        <f>IFERROR(INDEX('на отправку (3)'!W:W,MATCH($V16,'на отправку (3)'!$B:$B,0),1),0)</f>
        <v>0</v>
      </c>
      <c r="U16" s="71">
        <f t="shared" si="0"/>
        <v>0</v>
      </c>
      <c r="V16" s="89" t="str">
        <f t="shared" si="1"/>
        <v>021205№6</v>
      </c>
      <c r="W16" s="8">
        <f>IFERROR(INDEX('на отправку (3)'!AB:AB,MATCH($V16,'на отправку (3)'!$B:$B,0),1),0)</f>
        <v>0.3</v>
      </c>
      <c r="X16" s="8">
        <f>IFERROR(INDEX('на отправку (3)'!AC:AC,MATCH($V16,'на отправку (3)'!$B:$B,0),1),0)</f>
        <v>1</v>
      </c>
      <c r="Y16" s="8">
        <v>3</v>
      </c>
      <c r="Z16" s="8">
        <f t="shared" si="2"/>
        <v>0</v>
      </c>
    </row>
    <row r="17" spans="1:26" ht="68.25" customHeight="1" x14ac:dyDescent="0.25">
      <c r="A17" s="201" t="s">
        <v>3119</v>
      </c>
      <c r="B17" s="186">
        <v>8</v>
      </c>
      <c r="C17" s="124">
        <v>22</v>
      </c>
      <c r="D17" s="92">
        <f>IFERROR(INDEX('на отправку (3)'!G:G,MATCH($V17,'на отправку (3)'!$B:$B,0),1),0)</f>
        <v>0</v>
      </c>
      <c r="E17" s="92">
        <f>IFERROR(INDEX('на отправку (3)'!H:H,MATCH($V17,'на отправку (3)'!$B:$B,0),1),0)</f>
        <v>0</v>
      </c>
      <c r="F17" s="92">
        <f>IFERROR(INDEX('на отправку (3)'!I:I,MATCH($V17,'на отправку (3)'!$B:$B,0),1),0)</f>
        <v>0</v>
      </c>
      <c r="G17" s="188" t="s">
        <v>12</v>
      </c>
      <c r="H17" s="92">
        <f>IFERROR(INDEX('на отправку (3)'!K:K,MATCH($V17,'на отправку (3)'!$B:$B,0),1),0)/100</f>
        <v>0</v>
      </c>
      <c r="I17" s="188" t="s">
        <v>12</v>
      </c>
      <c r="J17" s="129">
        <f>IFERROR(INDEX('на отправку (3)'!N:N,MATCH($V17,'на отправку (3)'!$B:$B,0),1),0)</f>
        <v>0</v>
      </c>
      <c r="K17" s="92">
        <f>IFERROR(INDEX('на отправку (3)'!O:O,MATCH($V17,'на отправку (3)'!$B:$B,0),1),0)</f>
        <v>0</v>
      </c>
      <c r="L17" s="92">
        <f>IFERROR(INDEX('на отправку (3)'!P:P,MATCH($V17,'на отправку (3)'!$B:$B,0),1),0)</f>
        <v>0</v>
      </c>
      <c r="M17" s="92">
        <f>IFERROR(INDEX('на отправку (3)'!Q:Q,MATCH($V17,'на отправку (3)'!$B:$B,0),1),0)</f>
        <v>2</v>
      </c>
      <c r="N17" s="92">
        <f>IFERROR(INDEX('на отправку (3)'!R:R,MATCH($V17,'на отправку (3)'!$B:$B,0),1),0)</f>
        <v>0</v>
      </c>
      <c r="O17" s="92">
        <f>IFERROR(INDEX('на отправку (3)'!S:S,MATCH($V17,'на отправку (3)'!$B:$B,0),1),0)</f>
        <v>0</v>
      </c>
      <c r="P17" s="92">
        <f>IFERROR(INDEX('на отправку (3)'!T:T,MATCH($V17,'на отправку (3)'!$B:$B,0),1),0)</f>
        <v>0</v>
      </c>
      <c r="Q17" s="92">
        <f>IFERROR(INDEX('на отправку (3)'!U:U,MATCH($V17,'на отправку (3)'!$B:$B,0),1),0)</f>
        <v>0</v>
      </c>
      <c r="R17" s="129">
        <f>IFERROR(INDEX('на отправку (3)'!V:V,MATCH($V17,'на отправку (3)'!$B:$B,0),1),0)</f>
        <v>0</v>
      </c>
      <c r="S17" s="92">
        <f>IFERROR(INDEX('на отправку (3)'!W:W,MATCH($V17,'на отправку (3)'!$B:$B,0),1),0)</f>
        <v>0</v>
      </c>
      <c r="U17" s="71">
        <f t="shared" si="0"/>
        <v>0</v>
      </c>
      <c r="V17" s="89" t="str">
        <f t="shared" si="1"/>
        <v>021205№22</v>
      </c>
      <c r="W17" s="8">
        <f>IFERROR(INDEX('на отправку (3)'!AB:AB,MATCH($V17,'на отправку (3)'!$B:$B,0),1),0)</f>
        <v>0.4</v>
      </c>
      <c r="X17" s="8">
        <f>IFERROR(INDEX('на отправку (3)'!AC:AC,MATCH($V17,'на отправку (3)'!$B:$B,0),1),0)</f>
        <v>1</v>
      </c>
      <c r="Y17" s="8">
        <v>3</v>
      </c>
      <c r="Z17" s="8">
        <f t="shared" si="2"/>
        <v>0</v>
      </c>
    </row>
    <row r="18" spans="1:26" ht="147.75" customHeight="1" x14ac:dyDescent="0.25">
      <c r="A18" s="201" t="s">
        <v>3120</v>
      </c>
      <c r="B18" s="186">
        <v>9</v>
      </c>
      <c r="C18" s="124">
        <v>7</v>
      </c>
      <c r="D18" s="92">
        <f>IFERROR(INDEX('на отправку (3)'!G:G,MATCH($V18,'на отправку (3)'!$B:$B,0),1),0)</f>
        <v>1374</v>
      </c>
      <c r="E18" s="92">
        <f>IFERROR(INDEX('на отправку (3)'!H:H,MATCH($V18,'на отправку (3)'!$B:$B,0),1),0)</f>
        <v>1374</v>
      </c>
      <c r="F18" s="92">
        <f>IFERROR(INDEX('на отправку (3)'!I:I,MATCH($V18,'на отправку (3)'!$B:$B,0),1),0)</f>
        <v>1</v>
      </c>
      <c r="G18" s="189">
        <v>1</v>
      </c>
      <c r="H18" s="92">
        <f>IFERROR(INDEX('на отправку (3)'!K:K,MATCH($V18,'на отправку (3)'!$B:$B,0),1),0)/100</f>
        <v>0</v>
      </c>
      <c r="I18" s="191">
        <f>IFERROR(INDEX('на отправку (3)'!M:M,MATCH($V18,'на отправку (3)'!$B:$B,0),1),0)</f>
        <v>1</v>
      </c>
      <c r="J18" s="129">
        <f>IFERROR(INDEX('на отправку (3)'!N:N,MATCH($V18,'на отправку (3)'!$B:$B,0),1),0)</f>
        <v>2</v>
      </c>
      <c r="K18" s="92" t="str">
        <f>IFERROR(INDEX('на отправку (3)'!O:O,MATCH($V18,'на отправку (3)'!$B:$B,0),1),0)</f>
        <v>x</v>
      </c>
      <c r="L18" s="92">
        <f>IFERROR(INDEX('на отправку (3)'!P:P,MATCH($V18,'на отправку (3)'!$B:$B,0),1),0)</f>
        <v>6</v>
      </c>
      <c r="M18" s="92">
        <f>IFERROR(INDEX('на отправку (3)'!Q:Q,MATCH($V18,'на отправку (3)'!$B:$B,0),1),0)</f>
        <v>1</v>
      </c>
      <c r="N18" s="92">
        <f>IFERROR(INDEX('на отправку (3)'!R:R,MATCH($V18,'на отправку (3)'!$B:$B,0),1),0)</f>
        <v>0</v>
      </c>
      <c r="O18" s="92">
        <f>IFERROR(INDEX('на отправку (3)'!S:S,MATCH($V18,'на отправку (3)'!$B:$B,0),1),0)</f>
        <v>1337</v>
      </c>
      <c r="P18" s="92">
        <f>IFERROR(INDEX('на отправку (3)'!T:T,MATCH($V18,'на отправку (3)'!$B:$B,0),1),0)</f>
        <v>1337</v>
      </c>
      <c r="Q18" s="92">
        <f>IFERROR(INDEX('на отправку (3)'!U:U,MATCH($V18,'на отправку (3)'!$B:$B,0),1),0)</f>
        <v>1</v>
      </c>
      <c r="R18" s="129">
        <f>IFERROR(INDEX('на отправку (3)'!V:V,MATCH($V18,'на отправку (3)'!$B:$B,0),1),0)</f>
        <v>0</v>
      </c>
      <c r="S18" s="92">
        <f>IFERROR(INDEX('на отправку (3)'!W:W,MATCH($V18,'на отправку (3)'!$B:$B,0),1),0)</f>
        <v>0</v>
      </c>
      <c r="U18" s="71">
        <f t="shared" si="0"/>
        <v>1</v>
      </c>
      <c r="V18" s="89" t="str">
        <f t="shared" si="1"/>
        <v>021205№7</v>
      </c>
      <c r="W18" s="8">
        <f>IFERROR(INDEX('на отправку (3)'!AB:AB,MATCH($V18,'на отправку (3)'!$B:$B,0),1),0)</f>
        <v>1</v>
      </c>
      <c r="X18" s="8">
        <f>IFERROR(INDEX('на отправку (3)'!AC:AC,MATCH($V18,'на отправку (3)'!$B:$B,0),1),0)</f>
        <v>1</v>
      </c>
      <c r="Y18" s="8">
        <v>2</v>
      </c>
      <c r="Z18" s="8">
        <f t="shared" si="2"/>
        <v>2</v>
      </c>
    </row>
    <row r="19" spans="1:26" ht="59.25" customHeight="1" x14ac:dyDescent="0.25">
      <c r="A19" s="201" t="s">
        <v>3121</v>
      </c>
      <c r="B19" s="186">
        <v>10</v>
      </c>
      <c r="C19" s="124">
        <v>8</v>
      </c>
      <c r="D19" s="92">
        <f>IFERROR(INDEX('на отправку (3)'!G:G,MATCH($V19,'на отправку (3)'!$B:$B,0),1),0)</f>
        <v>136</v>
      </c>
      <c r="E19" s="92">
        <f>IFERROR(INDEX('на отправку (3)'!H:H,MATCH($V19,'на отправку (3)'!$B:$B,0),1),0)</f>
        <v>11960</v>
      </c>
      <c r="F19" s="92">
        <f>IFERROR(INDEX('на отправку (3)'!I:I,MATCH($V19,'на отправку (3)'!$B:$B,0),1),0)</f>
        <v>1.1371236999999999E-2</v>
      </c>
      <c r="G19" s="188" t="s">
        <v>12</v>
      </c>
      <c r="H19" s="92">
        <f>IFERROR(INDEX('на отправку (3)'!K:K,MATCH($V19,'на отправку (3)'!$B:$B,0),1),0)/100</f>
        <v>2.1779507300000002E-3</v>
      </c>
      <c r="I19" s="192" t="str">
        <f>IFERROR(INDEX('на отправку (3)'!M:M,MATCH($V19,'на отправку (3)'!$B:$B,0),1),0)</f>
        <v>x</v>
      </c>
      <c r="J19" s="129">
        <f>IFERROR(INDEX('на отправку (3)'!N:N,MATCH($V19,'на отправку (3)'!$B:$B,0),1),0)</f>
        <v>1</v>
      </c>
      <c r="K19" s="92">
        <f>IFERROR(INDEX('на отправку (3)'!O:O,MATCH($V19,'на отправку (3)'!$B:$B,0),1),0)</f>
        <v>0</v>
      </c>
      <c r="L19" s="92">
        <f>IFERROR(INDEX('на отправку (3)'!P:P,MATCH($V19,'на отправку (3)'!$B:$B,0),1),0)</f>
        <v>2</v>
      </c>
      <c r="M19" s="92">
        <f>IFERROR(INDEX('на отправку (3)'!Q:Q,MATCH($V19,'на отправку (3)'!$B:$B,0),1),0)</f>
        <v>1</v>
      </c>
      <c r="N19" s="92">
        <f>IFERROR(INDEX('на отправку (3)'!R:R,MATCH($V19,'на отправку (3)'!$B:$B,0),1),0)</f>
        <v>0</v>
      </c>
      <c r="O19" s="92">
        <f>IFERROR(INDEX('на отправку (3)'!S:S,MATCH($V19,'на отправку (3)'!$B:$B,0),1),0)</f>
        <v>106</v>
      </c>
      <c r="P19" s="92">
        <f>IFERROR(INDEX('на отправку (3)'!T:T,MATCH($V19,'на отправку (3)'!$B:$B,0),1),0)</f>
        <v>11352</v>
      </c>
      <c r="Q19" s="92">
        <f>IFERROR(INDEX('на отправку (3)'!U:U,MATCH($V19,'на отправку (3)'!$B:$B,0),1),0)</f>
        <v>9.3375620000000006E-3</v>
      </c>
      <c r="R19" s="129">
        <f>IFERROR(INDEX('на отправку (3)'!V:V,MATCH($V19,'на отправку (3)'!$B:$B,0),1),0)</f>
        <v>0</v>
      </c>
      <c r="S19" s="92">
        <f>IFERROR(INDEX('на отправку (3)'!W:W,MATCH($V19,'на отправку (3)'!$B:$B,0),1),0)</f>
        <v>0</v>
      </c>
      <c r="U19" s="71">
        <f t="shared" si="0"/>
        <v>1</v>
      </c>
      <c r="V19" s="89" t="str">
        <f t="shared" si="1"/>
        <v>021205№8</v>
      </c>
      <c r="W19" s="8">
        <f>IFERROR(INDEX('на отправку (3)'!AB:AB,MATCH($V19,'на отправку (3)'!$B:$B,0),1),0)</f>
        <v>1.4606701999999999E-2</v>
      </c>
      <c r="X19" s="8">
        <f>IFERROR(INDEX('на отправку (3)'!AC:AC,MATCH($V19,'на отправку (3)'!$B:$B,0),1),0)</f>
        <v>0</v>
      </c>
      <c r="Y19" s="8">
        <v>2</v>
      </c>
      <c r="Z19" s="8">
        <f t="shared" si="2"/>
        <v>2</v>
      </c>
    </row>
    <row r="20" spans="1:26" ht="62.25" customHeight="1" x14ac:dyDescent="0.25">
      <c r="A20" s="201" t="s">
        <v>2507</v>
      </c>
      <c r="B20" s="186">
        <v>11</v>
      </c>
      <c r="C20" s="124">
        <v>9</v>
      </c>
      <c r="D20" s="92">
        <f>IFERROR(INDEX('на отправку (3)'!G:G,MATCH($V20,'на отправку (3)'!$B:$B,0),1),0)</f>
        <v>241</v>
      </c>
      <c r="E20" s="92">
        <f>IFERROR(INDEX('на отправку (3)'!H:H,MATCH($V20,'на отправку (3)'!$B:$B,0),1),0)</f>
        <v>251</v>
      </c>
      <c r="F20" s="92">
        <f>IFERROR(INDEX('на отправку (3)'!I:I,MATCH($V20,'на отправку (3)'!$B:$B,0),1),0)</f>
        <v>0.96015936300000004</v>
      </c>
      <c r="G20" s="189">
        <v>1</v>
      </c>
      <c r="H20" s="92">
        <f>IFERROR(INDEX('на отправку (3)'!K:K,MATCH($V20,'на отправку (3)'!$B:$B,0),1),0)/100</f>
        <v>9.58120277E-3</v>
      </c>
      <c r="I20" s="191">
        <f>IFERROR(INDEX('на отправку (3)'!M:M,MATCH($V20,'на отправку (3)'!$B:$B,0),1),0)</f>
        <v>0.96015936300000004</v>
      </c>
      <c r="J20" s="129">
        <f>IFERROR(INDEX('на отправку (3)'!N:N,MATCH($V20,'на отправку (3)'!$B:$B,0),1),0)</f>
        <v>0.5</v>
      </c>
      <c r="K20" s="92" t="str">
        <f>IFERROR(INDEX('на отправку (3)'!O:O,MATCH($V20,'на отправку (3)'!$B:$B,0),1),0)</f>
        <v>x</v>
      </c>
      <c r="L20" s="92">
        <f>IFERROR(INDEX('на отправку (3)'!P:P,MATCH($V20,'на отправку (3)'!$B:$B,0),1),0)</f>
        <v>5</v>
      </c>
      <c r="M20" s="92">
        <f>IFERROR(INDEX('на отправку (3)'!Q:Q,MATCH($V20,'на отправку (3)'!$B:$B,0),1),0)</f>
        <v>1</v>
      </c>
      <c r="N20" s="92">
        <f>IFERROR(INDEX('на отправку (3)'!R:R,MATCH($V20,'на отправку (3)'!$B:$B,0),1),0)</f>
        <v>0</v>
      </c>
      <c r="O20" s="92">
        <f>IFERROR(INDEX('на отправку (3)'!S:S,MATCH($V20,'на отправку (3)'!$B:$B,0),1),0)</f>
        <v>508</v>
      </c>
      <c r="P20" s="92">
        <f>IFERROR(INDEX('на отправку (3)'!T:T,MATCH($V20,'на отправку (3)'!$B:$B,0),1),0)</f>
        <v>1036</v>
      </c>
      <c r="Q20" s="92">
        <f>IFERROR(INDEX('на отправку (3)'!U:U,MATCH($V20,'на отправку (3)'!$B:$B,0),1),0)</f>
        <v>0.49034749</v>
      </c>
      <c r="R20" s="129">
        <f>IFERROR(INDEX('на отправку (3)'!V:V,MATCH($V20,'на отправку (3)'!$B:$B,0),1),0)</f>
        <v>0</v>
      </c>
      <c r="S20" s="92">
        <f>IFERROR(INDEX('на отправку (3)'!W:W,MATCH($V20,'на отправку (3)'!$B:$B,0),1),0)</f>
        <v>0</v>
      </c>
      <c r="U20" s="71">
        <f t="shared" si="0"/>
        <v>1</v>
      </c>
      <c r="V20" s="89" t="str">
        <f t="shared" si="1"/>
        <v>021205№9</v>
      </c>
      <c r="W20" s="8">
        <f>IFERROR(INDEX('на отправку (3)'!AB:AB,MATCH($V20,'на отправку (3)'!$B:$B,0),1),0)</f>
        <v>0.93642591900000005</v>
      </c>
      <c r="X20" s="8">
        <f>IFERROR(INDEX('на отправку (3)'!AC:AC,MATCH($V20,'на отправку (3)'!$B:$B,0),1),0)</f>
        <v>0</v>
      </c>
      <c r="Y20" s="8">
        <v>1</v>
      </c>
      <c r="Z20" s="8">
        <f t="shared" si="2"/>
        <v>1</v>
      </c>
    </row>
    <row r="21" spans="1:26" ht="70.5" customHeight="1" x14ac:dyDescent="0.25">
      <c r="A21" s="201" t="s">
        <v>3122</v>
      </c>
      <c r="B21" s="186">
        <v>12</v>
      </c>
      <c r="C21" s="124">
        <v>10</v>
      </c>
      <c r="D21" s="92">
        <f>IFERROR(INDEX('на отправку (3)'!G:G,MATCH($V21,'на отправку (3)'!$B:$B,0),1),0)</f>
        <v>13</v>
      </c>
      <c r="E21" s="92">
        <f>IFERROR(INDEX('на отправку (3)'!H:H,MATCH($V21,'на отправку (3)'!$B:$B,0),1),0)</f>
        <v>13</v>
      </c>
      <c r="F21" s="92">
        <f>IFERROR(INDEX('на отправку (3)'!I:I,MATCH($V21,'на отправку (3)'!$B:$B,0),1),0)</f>
        <v>1</v>
      </c>
      <c r="G21" s="189">
        <v>1</v>
      </c>
      <c r="H21" s="92">
        <f>IFERROR(INDEX('на отправку (3)'!K:K,MATCH($V21,'на отправку (3)'!$B:$B,0),1),0)/100</f>
        <v>0</v>
      </c>
      <c r="I21" s="191">
        <f>IFERROR(INDEX('на отправку (3)'!M:M,MATCH($V21,'на отправку (3)'!$B:$B,0),1),0)</f>
        <v>1</v>
      </c>
      <c r="J21" s="129">
        <f>IFERROR(INDEX('на отправку (3)'!N:N,MATCH($V21,'на отправку (3)'!$B:$B,0),1),0)</f>
        <v>1</v>
      </c>
      <c r="K21" s="92" t="str">
        <f>IFERROR(INDEX('на отправку (3)'!O:O,MATCH($V21,'на отправку (3)'!$B:$B,0),1),0)</f>
        <v>x</v>
      </c>
      <c r="L21" s="92">
        <f>IFERROR(INDEX('на отправку (3)'!P:P,MATCH($V21,'на отправку (3)'!$B:$B,0),1),0)</f>
        <v>6</v>
      </c>
      <c r="M21" s="92">
        <f>IFERROR(INDEX('на отправку (3)'!Q:Q,MATCH($V21,'на отправку (3)'!$B:$B,0),1),0)</f>
        <v>1</v>
      </c>
      <c r="N21" s="92">
        <f>IFERROR(INDEX('на отправку (3)'!R:R,MATCH($V21,'на отправку (3)'!$B:$B,0),1),0)</f>
        <v>0</v>
      </c>
      <c r="O21" s="92">
        <f>IFERROR(INDEX('на отправку (3)'!S:S,MATCH($V21,'на отправку (3)'!$B:$B,0),1),0)</f>
        <v>21</v>
      </c>
      <c r="P21" s="92">
        <f>IFERROR(INDEX('на отправку (3)'!T:T,MATCH($V21,'на отправку (3)'!$B:$B,0),1),0)</f>
        <v>21</v>
      </c>
      <c r="Q21" s="92">
        <f>IFERROR(INDEX('на отправку (3)'!U:U,MATCH($V21,'на отправку (3)'!$B:$B,0),1),0)</f>
        <v>1</v>
      </c>
      <c r="R21" s="129">
        <f>IFERROR(INDEX('на отправку (3)'!V:V,MATCH($V21,'на отправку (3)'!$B:$B,0),1),0)</f>
        <v>0</v>
      </c>
      <c r="S21" s="92">
        <f>IFERROR(INDEX('на отправку (3)'!W:W,MATCH($V21,'на отправку (3)'!$B:$B,0),1),0)</f>
        <v>0</v>
      </c>
      <c r="U21" s="71">
        <f t="shared" si="0"/>
        <v>1</v>
      </c>
      <c r="V21" s="89" t="str">
        <f t="shared" si="1"/>
        <v>021205№10</v>
      </c>
      <c r="W21" s="8">
        <f>IFERROR(INDEX('на отправку (3)'!AB:AB,MATCH($V21,'на отправку (3)'!$B:$B,0),1),0)</f>
        <v>1</v>
      </c>
      <c r="X21" s="8">
        <f>IFERROR(INDEX('на отправку (3)'!AC:AC,MATCH($V21,'на отправку (3)'!$B:$B,0),1),0)</f>
        <v>0</v>
      </c>
      <c r="Y21" s="8">
        <v>1</v>
      </c>
      <c r="Z21" s="8">
        <f t="shared" si="2"/>
        <v>1</v>
      </c>
    </row>
    <row r="22" spans="1:26" ht="56.25" customHeight="1" x14ac:dyDescent="0.25">
      <c r="A22" s="201" t="s">
        <v>3123</v>
      </c>
      <c r="B22" s="186">
        <v>13</v>
      </c>
      <c r="C22" s="124">
        <v>11</v>
      </c>
      <c r="D22" s="92">
        <f>IFERROR(INDEX('на отправку (3)'!G:G,MATCH($V22,'на отправку (3)'!$B:$B,0),1),0)</f>
        <v>29</v>
      </c>
      <c r="E22" s="92">
        <f>IFERROR(INDEX('на отправку (3)'!H:H,MATCH($V22,'на отправку (3)'!$B:$B,0),1),0)</f>
        <v>29</v>
      </c>
      <c r="F22" s="92">
        <f>IFERROR(INDEX('на отправку (3)'!I:I,MATCH($V22,'на отправку (3)'!$B:$B,0),1),0)</f>
        <v>1</v>
      </c>
      <c r="G22" s="189">
        <v>1</v>
      </c>
      <c r="H22" s="92">
        <f>IFERROR(INDEX('на отправку (3)'!K:K,MATCH($V22,'на отправку (3)'!$B:$B,0),1),0)/100</f>
        <v>0</v>
      </c>
      <c r="I22" s="191">
        <f>IFERROR(INDEX('на отправку (3)'!M:M,MATCH($V22,'на отправку (3)'!$B:$B,0),1),0)</f>
        <v>1</v>
      </c>
      <c r="J22" s="129">
        <f>IFERROR(INDEX('на отправку (3)'!N:N,MATCH($V22,'на отправку (3)'!$B:$B,0),1),0)</f>
        <v>2</v>
      </c>
      <c r="K22" s="92" t="str">
        <f>IFERROR(INDEX('на отправку (3)'!O:O,MATCH($V22,'на отправку (3)'!$B:$B,0),1),0)</f>
        <v>x</v>
      </c>
      <c r="L22" s="92">
        <f>IFERROR(INDEX('на отправку (3)'!P:P,MATCH($V22,'на отправку (3)'!$B:$B,0),1),0)</f>
        <v>6</v>
      </c>
      <c r="M22" s="92">
        <f>IFERROR(INDEX('на отправку (3)'!Q:Q,MATCH($V22,'на отправку (3)'!$B:$B,0),1),0)</f>
        <v>1</v>
      </c>
      <c r="N22" s="92">
        <f>IFERROR(INDEX('на отправку (3)'!R:R,MATCH($V22,'на отправку (3)'!$B:$B,0),1),0)</f>
        <v>0</v>
      </c>
      <c r="O22" s="92">
        <f>IFERROR(INDEX('на отправку (3)'!S:S,MATCH($V22,'на отправку (3)'!$B:$B,0),1),0)</f>
        <v>41</v>
      </c>
      <c r="P22" s="92">
        <f>IFERROR(INDEX('на отправку (3)'!T:T,MATCH($V22,'на отправку (3)'!$B:$B,0),1),0)</f>
        <v>41</v>
      </c>
      <c r="Q22" s="92">
        <f>IFERROR(INDEX('на отправку (3)'!U:U,MATCH($V22,'на отправку (3)'!$B:$B,0),1),0)</f>
        <v>1</v>
      </c>
      <c r="R22" s="129">
        <f>IFERROR(INDEX('на отправку (3)'!V:V,MATCH($V22,'на отправку (3)'!$B:$B,0),1),0)</f>
        <v>0</v>
      </c>
      <c r="S22" s="92">
        <f>IFERROR(INDEX('на отправку (3)'!W:W,MATCH($V22,'на отправку (3)'!$B:$B,0),1),0)</f>
        <v>0</v>
      </c>
      <c r="U22" s="71">
        <f t="shared" si="0"/>
        <v>1</v>
      </c>
      <c r="V22" s="89" t="str">
        <f t="shared" si="1"/>
        <v>021205№11</v>
      </c>
      <c r="W22" s="8">
        <f>IFERROR(INDEX('на отправку (3)'!AB:AB,MATCH($V22,'на отправку (3)'!$B:$B,0),1),0)</f>
        <v>1</v>
      </c>
      <c r="X22" s="8">
        <f>IFERROR(INDEX('на отправку (3)'!AC:AC,MATCH($V22,'на отправку (3)'!$B:$B,0),1),0)</f>
        <v>0</v>
      </c>
      <c r="Y22" s="8">
        <v>2</v>
      </c>
      <c r="Z22" s="8">
        <f t="shared" si="2"/>
        <v>2</v>
      </c>
    </row>
    <row r="23" spans="1:26" ht="66.75" customHeight="1" x14ac:dyDescent="0.25">
      <c r="A23" s="201" t="s">
        <v>3124</v>
      </c>
      <c r="B23" s="186">
        <v>14</v>
      </c>
      <c r="C23" s="124">
        <v>12</v>
      </c>
      <c r="D23" s="92">
        <f>IFERROR(INDEX('на отправку (3)'!G:G,MATCH($V23,'на отправку (3)'!$B:$B,0),1),0)</f>
        <v>235</v>
      </c>
      <c r="E23" s="92">
        <f>IFERROR(INDEX('на отправку (3)'!H:H,MATCH($V23,'на отправку (3)'!$B:$B,0),1),0)</f>
        <v>12130</v>
      </c>
      <c r="F23" s="92">
        <f>IFERROR(INDEX('на отправку (3)'!I:I,MATCH($V23,'на отправку (3)'!$B:$B,0),1),0)</f>
        <v>1.9373453999999998E-2</v>
      </c>
      <c r="G23" s="188" t="s">
        <v>12</v>
      </c>
      <c r="H23" s="92">
        <f>IFERROR(INDEX('на отправку (3)'!K:K,MATCH($V23,'на отправку (3)'!$B:$B,0),1),0)/100</f>
        <v>-3.9761412000000003E-4</v>
      </c>
      <c r="I23" s="188" t="s">
        <v>12</v>
      </c>
      <c r="J23" s="129">
        <f>IFERROR(INDEX('на отправку (3)'!N:N,MATCH($V23,'на отправку (3)'!$B:$B,0),1),0)</f>
        <v>2</v>
      </c>
      <c r="K23" s="92">
        <f>IFERROR(INDEX('на отправку (3)'!O:O,MATCH($V23,'на отправку (3)'!$B:$B,0),1),0)</f>
        <v>0</v>
      </c>
      <c r="L23" s="92">
        <f>IFERROR(INDEX('на отправку (3)'!P:P,MATCH($V23,'на отправку (3)'!$B:$B,0),1),0)</f>
        <v>2</v>
      </c>
      <c r="M23" s="92">
        <f>IFERROR(INDEX('на отправку (3)'!Q:Q,MATCH($V23,'на отправку (3)'!$B:$B,0),1),0)</f>
        <v>1</v>
      </c>
      <c r="N23" s="92">
        <f>IFERROR(INDEX('на отправку (3)'!R:R,MATCH($V23,'на отправку (3)'!$B:$B,0),1),0)</f>
        <v>0</v>
      </c>
      <c r="O23" s="92">
        <f>IFERROR(INDEX('на отправку (3)'!S:S,MATCH($V23,'на отправку (3)'!$B:$B,0),1),0)</f>
        <v>232</v>
      </c>
      <c r="P23" s="92">
        <f>IFERROR(INDEX('на отправку (3)'!T:T,MATCH($V23,'на отправку (3)'!$B:$B,0),1),0)</f>
        <v>11499</v>
      </c>
      <c r="Q23" s="92">
        <f>IFERROR(INDEX('на отправку (3)'!U:U,MATCH($V23,'на отправку (3)'!$B:$B,0),1),0)</f>
        <v>2.0175667000000001E-2</v>
      </c>
      <c r="R23" s="129">
        <f>IFERROR(INDEX('на отправку (3)'!V:V,MATCH($V23,'на отправку (3)'!$B:$B,0),1),0)</f>
        <v>0</v>
      </c>
      <c r="S23" s="92">
        <f>IFERROR(INDEX('на отправку (3)'!W:W,MATCH($V23,'на отправку (3)'!$B:$B,0),1),0)</f>
        <v>0</v>
      </c>
      <c r="U23" s="71">
        <f t="shared" si="0"/>
        <v>1</v>
      </c>
      <c r="V23" s="89" t="str">
        <f t="shared" si="1"/>
        <v>021205№12</v>
      </c>
      <c r="W23" s="8">
        <f>IFERROR(INDEX('на отправку (3)'!AB:AB,MATCH($V23,'на отправку (3)'!$B:$B,0),1),0)</f>
        <v>3.2834602999999997E-2</v>
      </c>
      <c r="X23" s="8">
        <f>IFERROR(INDEX('на отправку (3)'!AC:AC,MATCH($V23,'на отправку (3)'!$B:$B,0),1),0)</f>
        <v>5.0505050000000003E-3</v>
      </c>
      <c r="Y23" s="8">
        <v>2</v>
      </c>
      <c r="Z23" s="8">
        <f t="shared" si="2"/>
        <v>2</v>
      </c>
    </row>
    <row r="24" spans="1:26" ht="69" customHeight="1" x14ac:dyDescent="0.25">
      <c r="A24" s="201" t="s">
        <v>3125</v>
      </c>
      <c r="B24" s="186">
        <v>15</v>
      </c>
      <c r="C24" s="124">
        <v>13</v>
      </c>
      <c r="D24" s="92">
        <f>IFERROR(INDEX('на отправку (3)'!G:G,MATCH($V24,'на отправку (3)'!$B:$B,0),1),0)</f>
        <v>88</v>
      </c>
      <c r="E24" s="92">
        <f>IFERROR(INDEX('на отправку (3)'!H:H,MATCH($V24,'на отправку (3)'!$B:$B,0),1),0)</f>
        <v>239</v>
      </c>
      <c r="F24" s="92">
        <f>IFERROR(INDEX('на отправку (3)'!I:I,MATCH($V24,'на отправку (3)'!$B:$B,0),1),0)</f>
        <v>0.368200837</v>
      </c>
      <c r="G24" s="188" t="s">
        <v>12</v>
      </c>
      <c r="H24" s="92">
        <f>IFERROR(INDEX('на отправку (3)'!K:K,MATCH($V24,'на отправку (3)'!$B:$B,0),1),0)/100</f>
        <v>3.1500298900000003E-3</v>
      </c>
      <c r="I24" s="188" t="s">
        <v>12</v>
      </c>
      <c r="J24" s="129">
        <f>IFERROR(INDEX('на отправку (3)'!N:N,MATCH($V24,'на отправку (3)'!$B:$B,0),1),0)</f>
        <v>1</v>
      </c>
      <c r="K24" s="92">
        <f>IFERROR(INDEX('на отправку (3)'!O:O,MATCH($V24,'на отправку (3)'!$B:$B,0),1),0)</f>
        <v>0</v>
      </c>
      <c r="L24" s="92">
        <f>IFERROR(INDEX('на отправку (3)'!P:P,MATCH($V24,'на отправку (3)'!$B:$B,0),1),0)</f>
        <v>2</v>
      </c>
      <c r="M24" s="92">
        <f>IFERROR(INDEX('на отправку (3)'!Q:Q,MATCH($V24,'на отправку (3)'!$B:$B,0),1),0)</f>
        <v>1</v>
      </c>
      <c r="N24" s="92">
        <f>IFERROR(INDEX('на отправку (3)'!R:R,MATCH($V24,'на отправку (3)'!$B:$B,0),1),0)</f>
        <v>0</v>
      </c>
      <c r="O24" s="92">
        <f>IFERROR(INDEX('на отправку (3)'!S:S,MATCH($V24,'на отправку (3)'!$B:$B,0),1),0)</f>
        <v>63</v>
      </c>
      <c r="P24" s="92">
        <f>IFERROR(INDEX('на отправку (3)'!T:T,MATCH($V24,'на отправку (3)'!$B:$B,0),1),0)</f>
        <v>225</v>
      </c>
      <c r="Q24" s="92">
        <f>IFERROR(INDEX('на отправку (3)'!U:U,MATCH($V24,'на отправку (3)'!$B:$B,0),1),0)</f>
        <v>0.28000000000000003</v>
      </c>
      <c r="R24" s="129">
        <f>IFERROR(INDEX('на отправку (3)'!V:V,MATCH($V24,'на отправку (3)'!$B:$B,0),1),0)</f>
        <v>0</v>
      </c>
      <c r="S24" s="92">
        <f>IFERROR(INDEX('на отправку (3)'!W:W,MATCH($V24,'на отправку (3)'!$B:$B,0),1),0)</f>
        <v>0</v>
      </c>
      <c r="U24" s="71">
        <f t="shared" si="0"/>
        <v>1</v>
      </c>
      <c r="V24" s="89" t="str">
        <f t="shared" si="1"/>
        <v>021205№13</v>
      </c>
      <c r="W24" s="8">
        <f>IFERROR(INDEX('на отправку (3)'!AB:AB,MATCH($V24,'на отправку (3)'!$B:$B,0),1),0)</f>
        <v>0.4</v>
      </c>
      <c r="X24" s="8">
        <f>IFERROR(INDEX('на отправку (3)'!AC:AC,MATCH($V24,'на отправку (3)'!$B:$B,0),1),0)</f>
        <v>0.177419355</v>
      </c>
      <c r="Y24" s="8">
        <v>2</v>
      </c>
      <c r="Z24" s="8">
        <f t="shared" si="2"/>
        <v>2</v>
      </c>
    </row>
    <row r="25" spans="1:26" ht="69.75" customHeight="1" x14ac:dyDescent="0.25">
      <c r="A25" s="201" t="s">
        <v>3126</v>
      </c>
      <c r="B25" s="186">
        <v>16</v>
      </c>
      <c r="C25" s="124">
        <v>14</v>
      </c>
      <c r="D25" s="92">
        <f>IFERROR(INDEX('на отправку (3)'!G:G,MATCH($V25,'на отправку (3)'!$B:$B,0),1),0)</f>
        <v>1</v>
      </c>
      <c r="E25" s="92">
        <f>IFERROR(INDEX('на отправку (3)'!H:H,MATCH($V25,'на отправку (3)'!$B:$B,0),1),0)</f>
        <v>1341</v>
      </c>
      <c r="F25" s="92">
        <f>IFERROR(INDEX('на отправку (3)'!I:I,MATCH($V25,'на отправку (3)'!$B:$B,0),1),0)</f>
        <v>7.4571200000000005E-4</v>
      </c>
      <c r="G25" s="188" t="s">
        <v>12</v>
      </c>
      <c r="H25" s="92">
        <f>IFERROR(INDEX('на отправку (3)'!K:K,MATCH($V25,'на отправку (3)'!$B:$B,0),1),0)/100</f>
        <v>0</v>
      </c>
      <c r="I25" s="188" t="s">
        <v>12</v>
      </c>
      <c r="J25" s="129">
        <f>IFERROR(INDEX('на отправку (3)'!N:N,MATCH($V25,'на отправку (3)'!$B:$B,0),1),0)</f>
        <v>0</v>
      </c>
      <c r="K25" s="92">
        <f>IFERROR(INDEX('на отправку (3)'!O:O,MATCH($V25,'на отправку (3)'!$B:$B,0),1),0)</f>
        <v>0</v>
      </c>
      <c r="L25" s="92">
        <f>IFERROR(INDEX('на отправку (3)'!P:P,MATCH($V25,'на отправку (3)'!$B:$B,0),1),0)</f>
        <v>1</v>
      </c>
      <c r="M25" s="92">
        <f>IFERROR(INDEX('на отправку (3)'!Q:Q,MATCH($V25,'на отправку (3)'!$B:$B,0),1),0)</f>
        <v>1</v>
      </c>
      <c r="N25" s="92">
        <f>IFERROR(INDEX('на отправку (3)'!R:R,MATCH($V25,'на отправку (3)'!$B:$B,0),1),0)</f>
        <v>0</v>
      </c>
      <c r="O25" s="92">
        <f>IFERROR(INDEX('на отправку (3)'!S:S,MATCH($V25,'на отправку (3)'!$B:$B,0),1),0)</f>
        <v>0</v>
      </c>
      <c r="P25" s="92">
        <f>IFERROR(INDEX('на отправку (3)'!T:T,MATCH($V25,'на отправку (3)'!$B:$B,0),1),0)</f>
        <v>1259</v>
      </c>
      <c r="Q25" s="92">
        <f>IFERROR(INDEX('на отправку (3)'!U:U,MATCH($V25,'на отправку (3)'!$B:$B,0),1),0)</f>
        <v>0</v>
      </c>
      <c r="R25" s="129">
        <f>IFERROR(INDEX('на отправку (3)'!V:V,MATCH($V25,'на отправку (3)'!$B:$B,0),1),0)</f>
        <v>0</v>
      </c>
      <c r="S25" s="92">
        <f>IFERROR(INDEX('на отправку (3)'!W:W,MATCH($V25,'на отправку (3)'!$B:$B,0),1),0)</f>
        <v>0</v>
      </c>
      <c r="U25" s="71">
        <f t="shared" si="0"/>
        <v>0</v>
      </c>
      <c r="V25" s="89" t="str">
        <f t="shared" si="1"/>
        <v>021205№14</v>
      </c>
      <c r="W25" s="8">
        <f>IFERROR(INDEX('на отправку (3)'!AB:AB,MATCH($V25,'на отправку (3)'!$B:$B,0),1),0)</f>
        <v>5.0993200000000005E-4</v>
      </c>
      <c r="X25" s="8">
        <f>IFERROR(INDEX('на отправку (3)'!AC:AC,MATCH($V25,'на отправку (3)'!$B:$B,0),1),0)</f>
        <v>0</v>
      </c>
      <c r="Y25" s="8">
        <v>3</v>
      </c>
      <c r="Z25" s="8">
        <f t="shared" si="2"/>
        <v>3</v>
      </c>
    </row>
    <row r="26" spans="1:26" s="136" customFormat="1" ht="21" customHeight="1" x14ac:dyDescent="0.25">
      <c r="A26" s="202"/>
      <c r="B26" s="187"/>
      <c r="C26" s="134"/>
      <c r="D26" s="135" t="s">
        <v>14</v>
      </c>
      <c r="E26" s="135"/>
      <c r="F26" s="135"/>
      <c r="G26" s="190"/>
      <c r="H26" s="135"/>
      <c r="I26" s="193"/>
      <c r="J26" s="139">
        <f>SUM(J27:J32)</f>
        <v>35</v>
      </c>
      <c r="K26" s="135"/>
      <c r="L26" s="135"/>
      <c r="M26" s="135"/>
      <c r="N26" s="135"/>
      <c r="O26" s="135"/>
      <c r="P26" s="135"/>
      <c r="Q26" s="135"/>
      <c r="R26" s="135"/>
      <c r="S26" s="135"/>
      <c r="U26" s="137"/>
      <c r="W26" s="137"/>
      <c r="X26" s="137"/>
      <c r="Y26" s="137"/>
      <c r="Z26" s="8"/>
    </row>
    <row r="27" spans="1:26" ht="15.75" customHeight="1" x14ac:dyDescent="0.25">
      <c r="A27" s="201" t="s">
        <v>3127</v>
      </c>
      <c r="B27" s="184">
        <v>17</v>
      </c>
      <c r="C27" s="123" t="s">
        <v>2448</v>
      </c>
      <c r="D27" s="92">
        <f>IFERROR(INDEX('на отправку (3)'!G:G,MATCH($V27,'на отправку (3)'!$B:$B,0),1),0)</f>
        <v>821</v>
      </c>
      <c r="E27" s="92">
        <f>IFERROR(INDEX('на отправку (3)'!H:H,MATCH($V27,'на отправку (3)'!$B:$B,0),1),0)</f>
        <v>821</v>
      </c>
      <c r="F27" s="92">
        <f>IFERROR(INDEX('на отправку (3)'!I:I,MATCH($V27,'на отправку (3)'!$B:$B,0),1),0)</f>
        <v>1</v>
      </c>
      <c r="G27" s="191">
        <f>IFERROR(INDEX('на отправку (3)'!J:J,MATCH($V27,'на отправку (3)'!$B:$B,0),1),0)</f>
        <v>1</v>
      </c>
      <c r="H27" s="92">
        <f>IFERROR(INDEX('на отправку (3)'!K:K,MATCH($V27,'на отправку (3)'!$B:$B,0),1),0)/100</f>
        <v>0</v>
      </c>
      <c r="I27" s="191">
        <f>IFERROR(INDEX('на отправку (3)'!M:M,MATCH($V27,'на отправку (3)'!$B:$B,0),1),0)</f>
        <v>1</v>
      </c>
      <c r="J27" s="129">
        <f>IFERROR(INDEX('на отправку (3)'!N:N,MATCH($V27,'на отправку (3)'!$B:$B,0),1),0)</f>
        <v>5</v>
      </c>
      <c r="K27" s="92" t="str">
        <f>IFERROR(INDEX('на отправку (3)'!O:O,MATCH($V27,'на отправку (3)'!$B:$B,0),1),0)</f>
        <v>x</v>
      </c>
      <c r="L27" s="92">
        <f>IFERROR(INDEX('на отправку (3)'!P:P,MATCH($V27,'на отправку (3)'!$B:$B,0),1),0)</f>
        <v>5</v>
      </c>
      <c r="M27" s="92">
        <f>IFERROR(INDEX('на отправку (3)'!Q:Q,MATCH($V27,'на отправку (3)'!$B:$B,0),1),0)</f>
        <v>1</v>
      </c>
      <c r="N27" s="92">
        <f>IFERROR(INDEX('на отправку (3)'!R:R,MATCH($V27,'на отправку (3)'!$B:$B,0),1),0)</f>
        <v>0</v>
      </c>
      <c r="O27" s="92">
        <f>IFERROR(INDEX('на отправку (3)'!S:S,MATCH($V27,'на отправку (3)'!$B:$B,0),1),0)</f>
        <v>885</v>
      </c>
      <c r="P27" s="92">
        <f>IFERROR(INDEX('на отправку (3)'!T:T,MATCH($V27,'на отправку (3)'!$B:$B,0),1),0)</f>
        <v>885</v>
      </c>
      <c r="Q27" s="92">
        <f>IFERROR(INDEX('на отправку (3)'!U:U,MATCH($V27,'на отправку (3)'!$B:$B,0),1),0)</f>
        <v>1</v>
      </c>
      <c r="R27" s="129">
        <f>IFERROR(INDEX('на отправку (3)'!V:V,MATCH($V27,'на отправку (3)'!$B:$B,0),1),0)</f>
        <v>0</v>
      </c>
      <c r="S27" s="92">
        <f>IFERROR(INDEX('на отправку (3)'!W:W,MATCH($V27,'на отправку (3)'!$B:$B,0),1),0)</f>
        <v>0</v>
      </c>
      <c r="U27" s="71">
        <f t="shared" ref="U27" si="3">IF(J27&gt;0,1,0)</f>
        <v>1</v>
      </c>
      <c r="V27" s="89" t="str">
        <f t="shared" ref="V27" si="4">CONCATENATE($U$1,"№",C27)</f>
        <v>021205№15</v>
      </c>
      <c r="W27" s="8">
        <f>IFERROR(INDEX('на отправку (3)'!AB:AB,MATCH($V27,'на отправку (3)'!$B:$B,0),1),0)</f>
        <v>0.96851403899999999</v>
      </c>
      <c r="X27" s="8">
        <f>IFERROR(INDEX('на отправку (3)'!AC:AC,MATCH($V27,'на отправку (3)'!$B:$B,0),1),0)</f>
        <v>0</v>
      </c>
      <c r="Y27" s="8">
        <v>5</v>
      </c>
      <c r="Z27" s="8">
        <f t="shared" si="2"/>
        <v>5</v>
      </c>
    </row>
    <row r="28" spans="1:26" ht="55.5" customHeight="1" x14ac:dyDescent="0.25">
      <c r="A28" s="201" t="s">
        <v>3128</v>
      </c>
      <c r="B28" s="184">
        <v>18</v>
      </c>
      <c r="C28" s="123" t="s">
        <v>2449</v>
      </c>
      <c r="D28" s="92">
        <f>IFERROR(INDEX('на отправку (3)'!G:G,MATCH($V28,'на отправку (3)'!$B:$B,0),1),0)</f>
        <v>3</v>
      </c>
      <c r="E28" s="92">
        <f>IFERROR(INDEX('на отправку (3)'!H:H,MATCH($V28,'на отправку (3)'!$B:$B,0),1),0)</f>
        <v>3</v>
      </c>
      <c r="F28" s="92">
        <f>IFERROR(INDEX('на отправку (3)'!I:I,MATCH($V28,'на отправку (3)'!$B:$B,0),1),0)</f>
        <v>1</v>
      </c>
      <c r="G28" s="192" t="str">
        <f>IFERROR(INDEX('на отправку (3)'!J:J,MATCH($V28,'на отправку (3)'!$B:$B,0),1),0)</f>
        <v>x</v>
      </c>
      <c r="H28" s="92">
        <f>IFERROR(INDEX('на отправку (3)'!K:K,MATCH($V28,'на отправку (3)'!$B:$B,0),1),0)/100</f>
        <v>0</v>
      </c>
      <c r="I28" s="192" t="str">
        <f>IFERROR(INDEX('на отправку (3)'!M:M,MATCH($V28,'на отправку (3)'!$B:$B,0),1),0)</f>
        <v>x</v>
      </c>
      <c r="J28" s="129">
        <f>IFERROR(INDEX('на отправку (3)'!N:N,MATCH($V28,'на отправку (3)'!$B:$B,0),1),0)</f>
        <v>6</v>
      </c>
      <c r="K28" s="92">
        <f>IFERROR(INDEX('на отправку (3)'!O:O,MATCH($V28,'на отправку (3)'!$B:$B,0),1),0)</f>
        <v>2</v>
      </c>
      <c r="L28" s="92">
        <f>IFERROR(INDEX('на отправку (3)'!P:P,MATCH($V28,'на отправку (3)'!$B:$B,0),1),0)</f>
        <v>4</v>
      </c>
      <c r="M28" s="92">
        <f>IFERROR(INDEX('на отправку (3)'!Q:Q,MATCH($V28,'на отправку (3)'!$B:$B,0),1),0)</f>
        <v>1</v>
      </c>
      <c r="N28" s="92">
        <f>IFERROR(INDEX('на отправку (3)'!R:R,MATCH($V28,'на отправку (3)'!$B:$B,0),1),0)</f>
        <v>0</v>
      </c>
      <c r="O28" s="92">
        <f>IFERROR(INDEX('на отправку (3)'!S:S,MATCH($V28,'на отправку (3)'!$B:$B,0),1),0)</f>
        <v>5</v>
      </c>
      <c r="P28" s="92">
        <f>IFERROR(INDEX('на отправку (3)'!T:T,MATCH($V28,'на отправку (3)'!$B:$B,0),1),0)</f>
        <v>5</v>
      </c>
      <c r="Q28" s="92">
        <f>IFERROR(INDEX('на отправку (3)'!U:U,MATCH($V28,'на отправку (3)'!$B:$B,0),1),0)</f>
        <v>1</v>
      </c>
      <c r="R28" s="129">
        <f>IFERROR(INDEX('на отправку (3)'!V:V,MATCH($V28,'на отправку (3)'!$B:$B,0),1),0)</f>
        <v>0</v>
      </c>
      <c r="S28" s="92">
        <f>IFERROR(INDEX('на отправку (3)'!W:W,MATCH($V28,'на отправку (3)'!$B:$B,0),1),0)</f>
        <v>0</v>
      </c>
      <c r="U28" s="71">
        <f t="shared" ref="U28:U32" si="5">IF(J28&gt;0,1,0)</f>
        <v>1</v>
      </c>
      <c r="V28" s="89" t="str">
        <f t="shared" ref="V28:V32" si="6">CONCATENATE($U$1,"№",C28)</f>
        <v>021205№16</v>
      </c>
      <c r="W28" s="8">
        <f>IFERROR(INDEX('на отправку (3)'!AB:AB,MATCH($V28,'на отправку (3)'!$B:$B,0),1),0)</f>
        <v>0.94674221000000003</v>
      </c>
      <c r="X28" s="8">
        <f>IFERROR(INDEX('на отправку (3)'!AC:AC,MATCH($V28,'на отправку (3)'!$B:$B,0),1),0)</f>
        <v>1</v>
      </c>
      <c r="Y28" s="8">
        <v>6</v>
      </c>
      <c r="Z28" s="8">
        <f t="shared" si="2"/>
        <v>6</v>
      </c>
    </row>
    <row r="29" spans="1:26" ht="45" customHeight="1" x14ac:dyDescent="0.25">
      <c r="A29" s="201" t="s">
        <v>3129</v>
      </c>
      <c r="B29" s="184">
        <v>19</v>
      </c>
      <c r="C29" s="123" t="s">
        <v>2450</v>
      </c>
      <c r="D29" s="92">
        <f>IFERROR(INDEX('на отправку (3)'!G:G,MATCH($V29,'на отправку (3)'!$B:$B,0),1),0)</f>
        <v>38</v>
      </c>
      <c r="E29" s="92">
        <f>IFERROR(INDEX('на отправку (3)'!H:H,MATCH($V29,'на отправку (3)'!$B:$B,0),1),0)</f>
        <v>38</v>
      </c>
      <c r="F29" s="92">
        <f>IFERROR(INDEX('на отправку (3)'!I:I,MATCH($V29,'на отправку (3)'!$B:$B,0),1),0)</f>
        <v>1</v>
      </c>
      <c r="G29" s="192" t="str">
        <f>IFERROR(INDEX('на отправку (3)'!J:J,MATCH($V29,'на отправку (3)'!$B:$B,0),1),0)</f>
        <v>x</v>
      </c>
      <c r="H29" s="92">
        <f>IFERROR(INDEX('на отправку (3)'!K:K,MATCH($V29,'на отправку (3)'!$B:$B,0),1),0)/100</f>
        <v>0</v>
      </c>
      <c r="I29" s="192" t="str">
        <f>IFERROR(INDEX('на отправку (3)'!M:M,MATCH($V29,'на отправку (3)'!$B:$B,0),1),0)</f>
        <v>x</v>
      </c>
      <c r="J29" s="129">
        <f>IFERROR(INDEX('на отправку (3)'!N:N,MATCH($V29,'на отправку (3)'!$B:$B,0),1),0)</f>
        <v>6</v>
      </c>
      <c r="K29" s="92">
        <f>IFERROR(INDEX('на отправку (3)'!O:O,MATCH($V29,'на отправку (3)'!$B:$B,0),1),0)</f>
        <v>2</v>
      </c>
      <c r="L29" s="92">
        <f>IFERROR(INDEX('на отправку (3)'!P:P,MATCH($V29,'на отправку (3)'!$B:$B,0),1),0)</f>
        <v>4</v>
      </c>
      <c r="M29" s="92">
        <f>IFERROR(INDEX('на отправку (3)'!Q:Q,MATCH($V29,'на отправку (3)'!$B:$B,0),1),0)</f>
        <v>1</v>
      </c>
      <c r="N29" s="92">
        <f>IFERROR(INDEX('на отправку (3)'!R:R,MATCH($V29,'на отправку (3)'!$B:$B,0),1),0)</f>
        <v>0</v>
      </c>
      <c r="O29" s="92">
        <f>IFERROR(INDEX('на отправку (3)'!S:S,MATCH($V29,'на отправку (3)'!$B:$B,0),1),0)</f>
        <v>20</v>
      </c>
      <c r="P29" s="92">
        <f>IFERROR(INDEX('на отправку (3)'!T:T,MATCH($V29,'на отправку (3)'!$B:$B,0),1),0)</f>
        <v>20</v>
      </c>
      <c r="Q29" s="92">
        <f>IFERROR(INDEX('на отправку (3)'!U:U,MATCH($V29,'на отправку (3)'!$B:$B,0),1),0)</f>
        <v>1</v>
      </c>
      <c r="R29" s="129">
        <f>IFERROR(INDEX('на отправку (3)'!V:V,MATCH($V29,'на отправку (3)'!$B:$B,0),1),0)</f>
        <v>0</v>
      </c>
      <c r="S29" s="92">
        <f>IFERROR(INDEX('на отправку (3)'!W:W,MATCH($V29,'на отправку (3)'!$B:$B,0),1),0)</f>
        <v>0</v>
      </c>
      <c r="U29" s="71">
        <f t="shared" si="5"/>
        <v>1</v>
      </c>
      <c r="V29" s="89" t="str">
        <f t="shared" si="6"/>
        <v>021205№17</v>
      </c>
      <c r="W29" s="8">
        <f>IFERROR(INDEX('на отправку (3)'!AB:AB,MATCH($V29,'на отправку (3)'!$B:$B,0),1),0)</f>
        <v>0.98260073299999995</v>
      </c>
      <c r="X29" s="8">
        <f>IFERROR(INDEX('на отправку (3)'!AC:AC,MATCH($V29,'на отправку (3)'!$B:$B,0),1),0)</f>
        <v>1</v>
      </c>
      <c r="Y29" s="8">
        <v>6</v>
      </c>
      <c r="Z29" s="8">
        <f t="shared" si="2"/>
        <v>6</v>
      </c>
    </row>
    <row r="30" spans="1:26" ht="47.25" customHeight="1" x14ac:dyDescent="0.25">
      <c r="A30" s="201" t="s">
        <v>3130</v>
      </c>
      <c r="B30" s="184">
        <v>20</v>
      </c>
      <c r="C30" s="123" t="s">
        <v>2451</v>
      </c>
      <c r="D30" s="92">
        <f>IFERROR(INDEX('на отправку (3)'!G:G,MATCH($V30,'на отправку (3)'!$B:$B,0),1),0)</f>
        <v>8</v>
      </c>
      <c r="E30" s="92">
        <f>IFERROR(INDEX('на отправку (3)'!H:H,MATCH($V30,'на отправку (3)'!$B:$B,0),1),0)</f>
        <v>8</v>
      </c>
      <c r="F30" s="92">
        <f>IFERROR(INDEX('на отправку (3)'!I:I,MATCH($V30,'на отправку (3)'!$B:$B,0),1),0)</f>
        <v>1</v>
      </c>
      <c r="G30" s="192" t="str">
        <f>IFERROR(INDEX('на отправку (3)'!J:J,MATCH($V30,'на отправку (3)'!$B:$B,0),1),0)</f>
        <v>x</v>
      </c>
      <c r="H30" s="92">
        <f>IFERROR(INDEX('на отправку (3)'!K:K,MATCH($V30,'на отправку (3)'!$B:$B,0),1),0)/100</f>
        <v>0</v>
      </c>
      <c r="I30" s="192" t="str">
        <f>IFERROR(INDEX('на отправку (3)'!M:M,MATCH($V30,'на отправку (3)'!$B:$B,0),1),0)</f>
        <v>x</v>
      </c>
      <c r="J30" s="129">
        <f>IFERROR(INDEX('на отправку (3)'!N:N,MATCH($V30,'на отправку (3)'!$B:$B,0),1),0)</f>
        <v>6</v>
      </c>
      <c r="K30" s="92">
        <f>IFERROR(INDEX('на отправку (3)'!O:O,MATCH($V30,'на отправку (3)'!$B:$B,0),1),0)</f>
        <v>2</v>
      </c>
      <c r="L30" s="92">
        <f>IFERROR(INDEX('на отправку (3)'!P:P,MATCH($V30,'на отправку (3)'!$B:$B,0),1),0)</f>
        <v>4</v>
      </c>
      <c r="M30" s="92">
        <f>IFERROR(INDEX('на отправку (3)'!Q:Q,MATCH($V30,'на отправку (3)'!$B:$B,0),1),0)</f>
        <v>1</v>
      </c>
      <c r="N30" s="92">
        <f>IFERROR(INDEX('на отправку (3)'!R:R,MATCH($V30,'на отправку (3)'!$B:$B,0),1),0)</f>
        <v>0</v>
      </c>
      <c r="O30" s="92">
        <f>IFERROR(INDEX('на отправку (3)'!S:S,MATCH($V30,'на отправку (3)'!$B:$B,0),1),0)</f>
        <v>2</v>
      </c>
      <c r="P30" s="92">
        <f>IFERROR(INDEX('на отправку (3)'!T:T,MATCH($V30,'на отправку (3)'!$B:$B,0),1),0)</f>
        <v>2</v>
      </c>
      <c r="Q30" s="92">
        <f>IFERROR(INDEX('на отправку (3)'!U:U,MATCH($V30,'на отправку (3)'!$B:$B,0),1),0)</f>
        <v>1</v>
      </c>
      <c r="R30" s="129">
        <f>IFERROR(INDEX('на отправку (3)'!V:V,MATCH($V30,'на отправку (3)'!$B:$B,0),1),0)</f>
        <v>0</v>
      </c>
      <c r="S30" s="92">
        <f>IFERROR(INDEX('на отправку (3)'!W:W,MATCH($V30,'на отправку (3)'!$B:$B,0),1),0)</f>
        <v>0</v>
      </c>
      <c r="U30" s="71">
        <f t="shared" si="5"/>
        <v>1</v>
      </c>
      <c r="V30" s="89" t="str">
        <f t="shared" si="6"/>
        <v>021205№18</v>
      </c>
      <c r="W30" s="8">
        <f>IFERROR(INDEX('на отправку (3)'!AB:AB,MATCH($V30,'на отправку (3)'!$B:$B,0),1),0)</f>
        <v>0.96027201100000004</v>
      </c>
      <c r="X30" s="8">
        <f>IFERROR(INDEX('на отправку (3)'!AC:AC,MATCH($V30,'на отправку (3)'!$B:$B,0),1),0)</f>
        <v>1</v>
      </c>
      <c r="Y30" s="8">
        <v>6</v>
      </c>
      <c r="Z30" s="8">
        <f t="shared" si="2"/>
        <v>6</v>
      </c>
    </row>
    <row r="31" spans="1:26" ht="50.25" customHeight="1" x14ac:dyDescent="0.25">
      <c r="A31" s="201" t="s">
        <v>3131</v>
      </c>
      <c r="B31" s="184">
        <v>21</v>
      </c>
      <c r="C31" s="123" t="s">
        <v>2452</v>
      </c>
      <c r="D31" s="92">
        <f>IFERROR(INDEX('на отправку (3)'!G:G,MATCH($V31,'на отправку (3)'!$B:$B,0),1),0)</f>
        <v>6</v>
      </c>
      <c r="E31" s="92">
        <f>IFERROR(INDEX('на отправку (3)'!H:H,MATCH($V31,'на отправку (3)'!$B:$B,0),1),0)</f>
        <v>6</v>
      </c>
      <c r="F31" s="92">
        <f>IFERROR(INDEX('на отправку (3)'!I:I,MATCH($V31,'на отправку (3)'!$B:$B,0),1),0)</f>
        <v>1</v>
      </c>
      <c r="G31" s="192" t="str">
        <f>IFERROR(INDEX('на отправку (3)'!J:J,MATCH($V31,'на отправку (3)'!$B:$B,0),1),0)</f>
        <v>x</v>
      </c>
      <c r="H31" s="92">
        <f>IFERROR(INDEX('на отправку (3)'!K:K,MATCH($V31,'на отправку (3)'!$B:$B,0),1),0)/100</f>
        <v>0</v>
      </c>
      <c r="I31" s="192" t="str">
        <f>IFERROR(INDEX('на отправку (3)'!M:M,MATCH($V31,'на отправку (3)'!$B:$B,0),1),0)</f>
        <v>x</v>
      </c>
      <c r="J31" s="129">
        <f>IFERROR(INDEX('на отправку (3)'!N:N,MATCH($V31,'на отправку (3)'!$B:$B,0),1),0)</f>
        <v>6</v>
      </c>
      <c r="K31" s="92">
        <f>IFERROR(INDEX('на отправку (3)'!O:O,MATCH($V31,'на отправку (3)'!$B:$B,0),1),0)</f>
        <v>2</v>
      </c>
      <c r="L31" s="92">
        <f>IFERROR(INDEX('на отправку (3)'!P:P,MATCH($V31,'на отправку (3)'!$B:$B,0),1),0)</f>
        <v>4</v>
      </c>
      <c r="M31" s="92">
        <f>IFERROR(INDEX('на отправку (3)'!Q:Q,MATCH($V31,'на отправку (3)'!$B:$B,0),1),0)</f>
        <v>1</v>
      </c>
      <c r="N31" s="92">
        <f>IFERROR(INDEX('на отправку (3)'!R:R,MATCH($V31,'на отправку (3)'!$B:$B,0),1),0)</f>
        <v>0</v>
      </c>
      <c r="O31" s="92">
        <f>IFERROR(INDEX('на отправку (3)'!S:S,MATCH($V31,'на отправку (3)'!$B:$B,0),1),0)</f>
        <v>4</v>
      </c>
      <c r="P31" s="92">
        <f>IFERROR(INDEX('на отправку (3)'!T:T,MATCH($V31,'на отправку (3)'!$B:$B,0),1),0)</f>
        <v>4</v>
      </c>
      <c r="Q31" s="92">
        <f>IFERROR(INDEX('на отправку (3)'!U:U,MATCH($V31,'на отправку (3)'!$B:$B,0),1),0)</f>
        <v>1</v>
      </c>
      <c r="R31" s="129">
        <f>IFERROR(INDEX('на отправку (3)'!V:V,MATCH($V31,'на отправку (3)'!$B:$B,0),1),0)</f>
        <v>0</v>
      </c>
      <c r="S31" s="92">
        <f>IFERROR(INDEX('на отправку (3)'!W:W,MATCH($V31,'на отправку (3)'!$B:$B,0),1),0)</f>
        <v>0</v>
      </c>
      <c r="U31" s="71">
        <f t="shared" si="5"/>
        <v>1</v>
      </c>
      <c r="V31" s="89" t="str">
        <f t="shared" si="6"/>
        <v>021205№19</v>
      </c>
      <c r="W31" s="8">
        <f>IFERROR(INDEX('на отправку (3)'!AB:AB,MATCH($V31,'на отправку (3)'!$B:$B,0),1),0)</f>
        <v>0.96570972899999996</v>
      </c>
      <c r="X31" s="8">
        <f>IFERROR(INDEX('на отправку (3)'!AC:AC,MATCH($V31,'на отправку (3)'!$B:$B,0),1),0)</f>
        <v>1</v>
      </c>
      <c r="Y31" s="8">
        <v>6</v>
      </c>
      <c r="Z31" s="8">
        <f t="shared" si="2"/>
        <v>6</v>
      </c>
    </row>
    <row r="32" spans="1:26" ht="78.75" x14ac:dyDescent="0.25">
      <c r="A32" s="201" t="s">
        <v>3132</v>
      </c>
      <c r="B32" s="184">
        <v>22</v>
      </c>
      <c r="C32" s="123" t="s">
        <v>2453</v>
      </c>
      <c r="D32" s="92">
        <f>IFERROR(INDEX('на отправку (3)'!G:G,MATCH($V32,'на отправку (3)'!$B:$B,0),1),0)</f>
        <v>11</v>
      </c>
      <c r="E32" s="92">
        <f>IFERROR(INDEX('на отправку (3)'!H:H,MATCH($V32,'на отправку (3)'!$B:$B,0),1),0)</f>
        <v>11</v>
      </c>
      <c r="F32" s="92">
        <f>IFERROR(INDEX('на отправку (3)'!I:I,MATCH($V32,'на отправку (3)'!$B:$B,0),1),0)</f>
        <v>1</v>
      </c>
      <c r="G32" s="192" t="str">
        <f>IFERROR(INDEX('на отправку (3)'!J:J,MATCH($V32,'на отправку (3)'!$B:$B,0),1),0)</f>
        <v>x</v>
      </c>
      <c r="H32" s="92">
        <f>IFERROR(INDEX('на отправку (3)'!K:K,MATCH($V32,'на отправку (3)'!$B:$B,0),1),0)/100</f>
        <v>0</v>
      </c>
      <c r="I32" s="192" t="str">
        <f>IFERROR(INDEX('на отправку (3)'!M:M,MATCH($V32,'на отправку (3)'!$B:$B,0),1),0)</f>
        <v>x</v>
      </c>
      <c r="J32" s="129">
        <f>IFERROR(INDEX('на отправку (3)'!N:N,MATCH($V32,'на отправку (3)'!$B:$B,0),1),0)</f>
        <v>6</v>
      </c>
      <c r="K32" s="92">
        <f>IFERROR(INDEX('на отправку (3)'!O:O,MATCH($V32,'на отправку (3)'!$B:$B,0),1),0)</f>
        <v>2</v>
      </c>
      <c r="L32" s="92">
        <f>IFERROR(INDEX('на отправку (3)'!P:P,MATCH($V32,'на отправку (3)'!$B:$B,0),1),0)</f>
        <v>4</v>
      </c>
      <c r="M32" s="92">
        <f>IFERROR(INDEX('на отправку (3)'!Q:Q,MATCH($V32,'на отправку (3)'!$B:$B,0),1),0)</f>
        <v>1</v>
      </c>
      <c r="N32" s="92">
        <f>IFERROR(INDEX('на отправку (3)'!R:R,MATCH($V32,'на отправку (3)'!$B:$B,0),1),0)</f>
        <v>0</v>
      </c>
      <c r="O32" s="92">
        <f>IFERROR(INDEX('на отправку (3)'!S:S,MATCH($V32,'на отправку (3)'!$B:$B,0),1),0)</f>
        <v>7</v>
      </c>
      <c r="P32" s="92">
        <f>IFERROR(INDEX('на отправку (3)'!T:T,MATCH($V32,'на отправку (3)'!$B:$B,0),1),0)</f>
        <v>7</v>
      </c>
      <c r="Q32" s="92">
        <f>IFERROR(INDEX('на отправку (3)'!U:U,MATCH($V32,'на отправку (3)'!$B:$B,0),1),0)</f>
        <v>1</v>
      </c>
      <c r="R32" s="129">
        <f>IFERROR(INDEX('на отправку (3)'!V:V,MATCH($V32,'на отправку (3)'!$B:$B,0),1),0)</f>
        <v>0</v>
      </c>
      <c r="S32" s="92">
        <f>IFERROR(INDEX('на отправку (3)'!W:W,MATCH($V32,'на отправку (3)'!$B:$B,0),1),0)</f>
        <v>0</v>
      </c>
      <c r="U32" s="71">
        <f t="shared" si="5"/>
        <v>1</v>
      </c>
      <c r="V32" s="89" t="str">
        <f t="shared" si="6"/>
        <v>021205№20</v>
      </c>
      <c r="W32" s="8">
        <f>IFERROR(INDEX('на отправку (3)'!AB:AB,MATCH($V32,'на отправку (3)'!$B:$B,0),1),0)</f>
        <v>0.8075</v>
      </c>
      <c r="X32" s="8">
        <f>IFERROR(INDEX('на отправку (3)'!AC:AC,MATCH($V32,'на отправку (3)'!$B:$B,0),1),0)</f>
        <v>1</v>
      </c>
      <c r="Y32" s="8">
        <v>6</v>
      </c>
      <c r="Z32" s="8">
        <f t="shared" si="2"/>
        <v>6</v>
      </c>
    </row>
    <row r="33" spans="1:27" s="136" customFormat="1" ht="21" customHeight="1" x14ac:dyDescent="0.25">
      <c r="A33" s="202"/>
      <c r="B33" s="187"/>
      <c r="C33" s="134"/>
      <c r="D33" s="135" t="s">
        <v>15</v>
      </c>
      <c r="E33" s="135"/>
      <c r="F33" s="135"/>
      <c r="G33" s="190"/>
      <c r="H33" s="135"/>
      <c r="I33" s="193"/>
      <c r="J33" s="139">
        <f>SUM(J34:J37)</f>
        <v>9</v>
      </c>
      <c r="K33" s="135"/>
      <c r="L33" s="135"/>
      <c r="M33" s="135"/>
      <c r="N33" s="135"/>
      <c r="O33" s="135"/>
      <c r="P33" s="135"/>
      <c r="Q33" s="135"/>
      <c r="R33" s="135"/>
      <c r="S33" s="135"/>
      <c r="U33" s="137"/>
      <c r="W33" s="137"/>
      <c r="X33" s="137"/>
      <c r="Y33" s="137"/>
      <c r="Z33" s="8"/>
    </row>
    <row r="34" spans="1:27" ht="42.75" customHeight="1" x14ac:dyDescent="0.25">
      <c r="A34" s="201" t="s">
        <v>3133</v>
      </c>
      <c r="B34" s="184">
        <v>23</v>
      </c>
      <c r="C34" s="123" t="s">
        <v>2454</v>
      </c>
      <c r="D34" s="92">
        <f>IFERROR(INDEX('на отправку (3)'!G:G,MATCH($V34,'на отправку (3)'!$B:$B,0),1),0)</f>
        <v>0</v>
      </c>
      <c r="E34" s="92">
        <f>IFERROR(INDEX('на отправку (3)'!H:H,MATCH($V34,'на отправку (3)'!$B:$B,0),1),0)</f>
        <v>1</v>
      </c>
      <c r="F34" s="92">
        <f>IFERROR(INDEX('на отправку (3)'!I:I,MATCH($V34,'на отправку (3)'!$B:$B,0),1),0)</f>
        <v>0</v>
      </c>
      <c r="G34" s="191" t="str">
        <f>IFERROR(INDEX('на отправку (3)'!J:J,MATCH($V34,'на отправку (3)'!$B:$B,0),1),0)</f>
        <v>x</v>
      </c>
      <c r="H34" s="92">
        <f>IFERROR(INDEX('на отправку (3)'!K:K,MATCH($V34,'на отправку (3)'!$B:$B,0),1),0)/100</f>
        <v>0</v>
      </c>
      <c r="I34" s="191" t="str">
        <f>IFERROR(INDEX('на отправку (3)'!M:M,MATCH($V34,'на отправку (3)'!$B:$B,0),1),0)</f>
        <v>x</v>
      </c>
      <c r="J34" s="129">
        <f>IFERROR(INDEX('на отправку (3)'!N:N,MATCH($V34,'на отправку (3)'!$B:$B,0),1),0)</f>
        <v>0</v>
      </c>
      <c r="K34" s="92">
        <f>IFERROR(INDEX('на отправку (3)'!O:O,MATCH($V34,'на отправку (3)'!$B:$B,0),1),0)</f>
        <v>0</v>
      </c>
      <c r="L34" s="92">
        <f>IFERROR(INDEX('на отправку (3)'!P:P,MATCH($V34,'на отправку (3)'!$B:$B,0),1),0)</f>
        <v>3</v>
      </c>
      <c r="M34" s="92">
        <f>IFERROR(INDEX('на отправку (3)'!Q:Q,MATCH($V34,'на отправку (3)'!$B:$B,0),1),0)</f>
        <v>1</v>
      </c>
      <c r="N34" s="92">
        <f>IFERROR(INDEX('на отправку (3)'!R:R,MATCH($V34,'на отправку (3)'!$B:$B,0),1),0)</f>
        <v>0</v>
      </c>
      <c r="O34" s="92">
        <f>IFERROR(INDEX('на отправку (3)'!S:S,MATCH($V34,'на отправку (3)'!$B:$B,0),1),0)</f>
        <v>0</v>
      </c>
      <c r="P34" s="92">
        <f>IFERROR(INDEX('на отправку (3)'!T:T,MATCH($V34,'на отправку (3)'!$B:$B,0),1),0)</f>
        <v>0</v>
      </c>
      <c r="Q34" s="92">
        <f>IFERROR(INDEX('на отправку (3)'!U:U,MATCH($V34,'на отправку (3)'!$B:$B,0),1),0)</f>
        <v>0</v>
      </c>
      <c r="R34" s="129">
        <f>IFERROR(INDEX('на отправку (3)'!V:V,MATCH($V34,'на отправку (3)'!$B:$B,0),1),0)</f>
        <v>0</v>
      </c>
      <c r="S34" s="92">
        <f>IFERROR(INDEX('на отправку (3)'!W:W,MATCH($V34,'на отправку (3)'!$B:$B,0),1),0)</f>
        <v>0</v>
      </c>
      <c r="U34" s="71">
        <f t="shared" ref="U34" si="7">IF(J34&gt;0,1,0)</f>
        <v>0</v>
      </c>
      <c r="V34" s="89" t="str">
        <f t="shared" ref="V34" si="8">CONCATENATE($U$1,"№",C34)</f>
        <v>021205№21</v>
      </c>
      <c r="W34" s="8">
        <f>IFERROR(INDEX('на отправку (3)'!AB:AB,MATCH($V34,'на отправку (3)'!$B:$B,0),1),0)</f>
        <v>0.39646335199999999</v>
      </c>
      <c r="X34" s="8">
        <f>IFERROR(INDEX('на отправку (3)'!AC:AC,MATCH($V34,'на отправку (3)'!$B:$B,0),1),0)</f>
        <v>1</v>
      </c>
      <c r="Y34" s="8">
        <v>8</v>
      </c>
      <c r="Z34" s="8">
        <f t="shared" si="2"/>
        <v>8</v>
      </c>
    </row>
    <row r="35" spans="1:27" ht="56.25" customHeight="1" x14ac:dyDescent="0.25">
      <c r="A35" s="201" t="s">
        <v>3134</v>
      </c>
      <c r="B35" s="184">
        <v>24</v>
      </c>
      <c r="C35" s="123">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1" t="str">
        <f>IFERROR(INDEX('на отправку (3)'!J:J,MATCH($V35,'на отправку (3)'!$B:$B,0),1),0)</f>
        <v>x</v>
      </c>
      <c r="H35" s="92">
        <f>IFERROR(INDEX('на отправку (3)'!K:K,MATCH($V35,'на отправку (3)'!$B:$B,0),1),0)/100</f>
        <v>0</v>
      </c>
      <c r="I35" s="191" t="str">
        <f>IFERROR(INDEX('на отправку (3)'!M:M,MATCH($V35,'на отправку (3)'!$B:$B,0),1),0)</f>
        <v>x</v>
      </c>
      <c r="J35" s="129">
        <f>IFERROR(INDEX('на отправку (3)'!N:N,MATCH($V35,'на отправку (3)'!$B:$B,0),1),0)</f>
        <v>0</v>
      </c>
      <c r="K35" s="92">
        <f>IFERROR(INDEX('на отправку (3)'!O:O,MATCH($V35,'на отправку (3)'!$B:$B,0),1),0)</f>
        <v>0</v>
      </c>
      <c r="L35" s="92">
        <f>IFERROR(INDEX('на отправку (3)'!P:P,MATCH($V35,'на отправку (3)'!$B:$B,0),1),0)</f>
        <v>0</v>
      </c>
      <c r="M35" s="92">
        <f>IFERROR(INDEX('на отправку (3)'!Q:Q,MATCH($V35,'на отправку (3)'!$B:$B,0),1),0)</f>
        <v>2</v>
      </c>
      <c r="N35" s="92">
        <f>IFERROR(INDEX('на отправку (3)'!R:R,MATCH($V35,'на отправку (3)'!$B:$B,0),1),0)</f>
        <v>0</v>
      </c>
      <c r="O35" s="92">
        <f>IFERROR(INDEX('на отправку (3)'!S:S,MATCH($V35,'на отправку (3)'!$B:$B,0),1),0)</f>
        <v>0</v>
      </c>
      <c r="P35" s="92">
        <f>IFERROR(INDEX('на отправку (3)'!T:T,MATCH($V35,'на отправку (3)'!$B:$B,0),1),0)</f>
        <v>0</v>
      </c>
      <c r="Q35" s="92">
        <f>IFERROR(INDEX('на отправку (3)'!U:U,MATCH($V35,'на отправку (3)'!$B:$B,0),1),0)</f>
        <v>0</v>
      </c>
      <c r="R35" s="129">
        <f>IFERROR(INDEX('на отправку (3)'!V:V,MATCH($V35,'на отправку (3)'!$B:$B,0),1),0)</f>
        <v>0</v>
      </c>
      <c r="S35" s="92">
        <f>IFERROR(INDEX('на отправку (3)'!W:W,MATCH($V35,'на отправку (3)'!$B:$B,0),1),0)</f>
        <v>0</v>
      </c>
      <c r="U35" s="71">
        <f t="shared" ref="U35:U37" si="9">IF(J35&gt;0,1,0)</f>
        <v>0</v>
      </c>
      <c r="V35" s="89" t="str">
        <f t="shared" ref="V35:V37" si="10">CONCATENATE($U$1,"№",C35)</f>
        <v>021205№23</v>
      </c>
      <c r="W35" s="8">
        <f>IFERROR(INDEX('на отправку (3)'!AB:AB,MATCH($V35,'на отправку (3)'!$B:$B,0),1),0)</f>
        <v>0.6</v>
      </c>
      <c r="X35" s="8">
        <f>IFERROR(INDEX('на отправку (3)'!AC:AC,MATCH($V35,'на отправку (3)'!$B:$B,0),1),0)</f>
        <v>1</v>
      </c>
      <c r="Y35" s="8">
        <v>9</v>
      </c>
      <c r="Z35" s="8">
        <f t="shared" si="2"/>
        <v>0</v>
      </c>
    </row>
    <row r="36" spans="1:27" ht="60" customHeight="1" x14ac:dyDescent="0.25">
      <c r="A36" s="201" t="s">
        <v>3135</v>
      </c>
      <c r="B36" s="184">
        <v>25</v>
      </c>
      <c r="C36" s="123">
        <v>24</v>
      </c>
      <c r="D36" s="92">
        <f>IFERROR(INDEX('на отправку (3)'!G:G,MATCH($V36,'на отправку (3)'!$B:$B,0),1),0)</f>
        <v>0</v>
      </c>
      <c r="E36" s="92">
        <f>IFERROR(INDEX('на отправку (3)'!H:H,MATCH($V36,'на отправку (3)'!$B:$B,0),1),0)</f>
        <v>0</v>
      </c>
      <c r="F36" s="92">
        <f>IFERROR(INDEX('на отправку (3)'!I:I,MATCH($V36,'на отправку (3)'!$B:$B,0),1),0)</f>
        <v>0</v>
      </c>
      <c r="G36" s="191" t="str">
        <f>IFERROR(INDEX('на отправку (3)'!J:J,MATCH($V36,'на отправку (3)'!$B:$B,0),1),0)</f>
        <v>x</v>
      </c>
      <c r="H36" s="92">
        <f>IFERROR(INDEX('на отправку (3)'!K:K,MATCH($V36,'на отправку (3)'!$B:$B,0),1),0)/100</f>
        <v>0</v>
      </c>
      <c r="I36" s="191" t="str">
        <f>IFERROR(INDEX('на отправку (3)'!M:M,MATCH($V36,'на отправку (3)'!$B:$B,0),1),0)</f>
        <v>x</v>
      </c>
      <c r="J36" s="129">
        <f>IFERROR(INDEX('на отправку (3)'!N:N,MATCH($V36,'на отправку (3)'!$B:$B,0),1),0)</f>
        <v>0</v>
      </c>
      <c r="K36" s="92">
        <f>IFERROR(INDEX('на отправку (3)'!O:O,MATCH($V36,'на отправку (3)'!$B:$B,0),1),0)</f>
        <v>0</v>
      </c>
      <c r="L36" s="92">
        <f>IFERROR(INDEX('на отправку (3)'!P:P,MATCH($V36,'на отправку (3)'!$B:$B,0),1),0)</f>
        <v>0</v>
      </c>
      <c r="M36" s="92">
        <f>IFERROR(INDEX('на отправку (3)'!Q:Q,MATCH($V36,'на отправку (3)'!$B:$B,0),1),0)</f>
        <v>2</v>
      </c>
      <c r="N36" s="92">
        <f>IFERROR(INDEX('на отправку (3)'!R:R,MATCH($V36,'на отправку (3)'!$B:$B,0),1),0)</f>
        <v>0</v>
      </c>
      <c r="O36" s="92">
        <f>IFERROR(INDEX('на отправку (3)'!S:S,MATCH($V36,'на отправку (3)'!$B:$B,0),1),0)</f>
        <v>0</v>
      </c>
      <c r="P36" s="92">
        <f>IFERROR(INDEX('на отправку (3)'!T:T,MATCH($V36,'на отправку (3)'!$B:$B,0),1),0)</f>
        <v>2</v>
      </c>
      <c r="Q36" s="92">
        <f>IFERROR(INDEX('на отправку (3)'!U:U,MATCH($V36,'на отправку (3)'!$B:$B,0),1),0)</f>
        <v>0</v>
      </c>
      <c r="R36" s="129">
        <f>IFERROR(INDEX('на отправку (3)'!V:V,MATCH($V36,'на отправку (3)'!$B:$B,0),1),0)</f>
        <v>0</v>
      </c>
      <c r="S36" s="92">
        <f>IFERROR(INDEX('на отправку (3)'!W:W,MATCH($V36,'на отправку (3)'!$B:$B,0),1),0)</f>
        <v>0</v>
      </c>
      <c r="U36" s="71">
        <f t="shared" si="9"/>
        <v>0</v>
      </c>
      <c r="V36" s="89" t="str">
        <f t="shared" si="10"/>
        <v>021205№24</v>
      </c>
      <c r="W36" s="8">
        <f>IFERROR(INDEX('на отправку (3)'!AB:AB,MATCH($V36,'на отправку (3)'!$B:$B,0),1),0)</f>
        <v>0.381578947</v>
      </c>
      <c r="X36" s="8">
        <f>IFERROR(INDEX('на отправку (3)'!AC:AC,MATCH($V36,'на отправку (3)'!$B:$B,0),1),0)</f>
        <v>1</v>
      </c>
      <c r="Y36" s="8">
        <v>9</v>
      </c>
      <c r="Z36" s="8">
        <f t="shared" si="2"/>
        <v>0</v>
      </c>
    </row>
    <row r="37" spans="1:27" ht="46.5" customHeight="1" x14ac:dyDescent="0.25">
      <c r="A37" s="201" t="s">
        <v>3136</v>
      </c>
      <c r="B37" s="184">
        <v>26</v>
      </c>
      <c r="C37" s="123">
        <v>25</v>
      </c>
      <c r="D37" s="92">
        <f>IFERROR(INDEX('на отправку (3)'!G:G,MATCH($V37,'на отправку (3)'!$B:$B,0),1),0)</f>
        <v>26</v>
      </c>
      <c r="E37" s="92">
        <f>IFERROR(INDEX('на отправку (3)'!H:H,MATCH($V37,'на отправку (3)'!$B:$B,0),1),0)</f>
        <v>26</v>
      </c>
      <c r="F37" s="92">
        <f>IFERROR(INDEX('на отправку (3)'!I:I,MATCH($V37,'на отправку (3)'!$B:$B,0),1),0)</f>
        <v>1</v>
      </c>
      <c r="G37" s="191">
        <f>IFERROR(INDEX('на отправку (3)'!J:J,MATCH($V37,'на отправку (3)'!$B:$B,0),1),0)</f>
        <v>1</v>
      </c>
      <c r="H37" s="92">
        <f>IFERROR(INDEX('на отправку (3)'!K:K,MATCH($V37,'на отправку (3)'!$B:$B,0),1),0)</f>
        <v>0</v>
      </c>
      <c r="I37" s="191" t="str">
        <f>IFERROR(INDEX('на отправку (3)'!M:M,MATCH($V37,'на отправку (3)'!$B:$B,0),1),0)</f>
        <v>x</v>
      </c>
      <c r="J37" s="129">
        <f>IFERROR(INDEX('на отправку (3)'!N:N,MATCH($V37,'на отправку (3)'!$B:$B,0),1),0)</f>
        <v>9</v>
      </c>
      <c r="K37" s="92">
        <f>IFERROR(INDEX('на отправку (3)'!O:O,MATCH($V37,'на отправку (3)'!$B:$B,0),1),0)</f>
        <v>2</v>
      </c>
      <c r="L37" s="92">
        <f>IFERROR(INDEX('на отправку (3)'!P:P,MATCH($V37,'на отправку (3)'!$B:$B,0),1),0)</f>
        <v>4</v>
      </c>
      <c r="M37" s="92">
        <f>IFERROR(INDEX('на отправку (3)'!Q:Q,MATCH($V37,'на отправку (3)'!$B:$B,0),1),0)</f>
        <v>1</v>
      </c>
      <c r="N37" s="92">
        <f>IFERROR(INDEX('на отправку (3)'!R:R,MATCH($V37,'на отправку (3)'!$B:$B,0),1),0)</f>
        <v>0</v>
      </c>
      <c r="O37" s="92">
        <f>IFERROR(INDEX('на отправку (3)'!S:S,MATCH($V37,'на отправку (3)'!$B:$B,0),1),0)</f>
        <v>24</v>
      </c>
      <c r="P37" s="92">
        <f>IFERROR(INDEX('на отправку (3)'!T:T,MATCH($V37,'на отправку (3)'!$B:$B,0),1),0)</f>
        <v>24</v>
      </c>
      <c r="Q37" s="92">
        <f>IFERROR(INDEX('на отправку (3)'!U:U,MATCH($V37,'на отправку (3)'!$B:$B,0),1),0)</f>
        <v>1</v>
      </c>
      <c r="R37" s="129">
        <f>IFERROR(INDEX('на отправку (3)'!V:V,MATCH($V37,'на отправку (3)'!$B:$B,0),1),0)</f>
        <v>0</v>
      </c>
      <c r="S37" s="92">
        <f>IFERROR(INDEX('на отправку (3)'!W:W,MATCH($V37,'на отправку (3)'!$B:$B,0),1),0)</f>
        <v>0</v>
      </c>
      <c r="U37" s="71">
        <f t="shared" si="9"/>
        <v>1</v>
      </c>
      <c r="V37" s="89" t="str">
        <f t="shared" si="10"/>
        <v>021205№25</v>
      </c>
      <c r="W37" s="8">
        <f>IFERROR(INDEX('на отправку (3)'!AB:AB,MATCH($V37,'на отправку (3)'!$B:$B,0),1),0)</f>
        <v>0.97159166299999999</v>
      </c>
      <c r="X37" s="8">
        <f>IFERROR(INDEX('на отправку (3)'!AC:AC,MATCH($V37,'на отправку (3)'!$B:$B,0),1),0)</f>
        <v>1</v>
      </c>
      <c r="Y37" s="8">
        <v>9</v>
      </c>
      <c r="Z37" s="8">
        <f t="shared" si="2"/>
        <v>9</v>
      </c>
    </row>
    <row r="38" spans="1:27" s="136" customFormat="1" ht="21" customHeight="1" x14ac:dyDescent="0.25">
      <c r="A38" s="202"/>
      <c r="B38" s="187"/>
      <c r="C38" s="134"/>
      <c r="D38" s="135" t="s">
        <v>3091</v>
      </c>
      <c r="E38" s="135"/>
      <c r="F38" s="135"/>
      <c r="G38" s="190"/>
      <c r="H38" s="135"/>
      <c r="I38" s="193"/>
      <c r="J38" s="139">
        <f>IF(SUM(J39:J45)&lt;0,0,SUM(J39:J45))</f>
        <v>27</v>
      </c>
      <c r="K38" s="135"/>
      <c r="L38" s="135"/>
      <c r="M38" s="135"/>
      <c r="N38" s="135"/>
      <c r="O38" s="135"/>
      <c r="P38" s="135"/>
      <c r="Q38" s="135"/>
      <c r="R38" s="135"/>
      <c r="S38" s="135"/>
      <c r="U38" s="137"/>
      <c r="W38" s="137"/>
      <c r="X38" s="137"/>
      <c r="Y38" s="137"/>
      <c r="Z38" s="8"/>
    </row>
    <row r="39" spans="1:27" ht="63" customHeight="1" x14ac:dyDescent="0.25">
      <c r="A39" s="201" t="s">
        <v>3137</v>
      </c>
      <c r="B39" s="120">
        <v>27</v>
      </c>
      <c r="C39" s="120">
        <v>27</v>
      </c>
      <c r="D39" s="92">
        <f>IFERROR(INDEX('на отправку (3)'!G:G,MATCH($V39,'на отправку (3)'!$B:$B,0),1),0)</f>
        <v>0</v>
      </c>
      <c r="E39" s="92">
        <f>IFERROR(INDEX('на отправку (3)'!H:H,MATCH($V39,'на отправку (3)'!$B:$B,0),1),0)</f>
        <v>0</v>
      </c>
      <c r="F39" s="92">
        <f>IFERROR(INDEX('на отправку (3)'!I:I,MATCH($V39,'на отправку (3)'!$B:$B,0),1),0)</f>
        <v>0</v>
      </c>
      <c r="G39" s="191">
        <f>IFERROR(INDEX('на отправку (3)'!J:J,MATCH($V39,'на отправку (3)'!$B:$B,0),1),0)</f>
        <v>0</v>
      </c>
      <c r="H39" s="92">
        <f>IFERROR(INDEX('на отправку (3)'!K:K,MATCH($V39,'на отправку (3)'!$B:$B,0),1),0)/100</f>
        <v>0</v>
      </c>
      <c r="I39" s="191">
        <f>IFERROR(INDEX('на отправку (3)'!M:M,MATCH($V39,'на отправку (3)'!$B:$B,0),1),0)</f>
        <v>0</v>
      </c>
      <c r="J39" s="129">
        <f>IFERROR(INDEX('на отправку (3)'!N:N,MATCH($V39,'на отправку (3)'!$B:$B,0),1),0)</f>
        <v>0</v>
      </c>
      <c r="K39" s="92" t="str">
        <f>IFERROR(INDEX('на отправку (3)'!O:O,MATCH($V39,'на отправку (3)'!$B:$B,0),1),0)</f>
        <v>x</v>
      </c>
      <c r="L39" s="92" t="str">
        <f>IFERROR(INDEX('на отправку (3)'!P:P,MATCH($V39,'на отправку (3)'!$B:$B,0),1),0)</f>
        <v>x</v>
      </c>
      <c r="M39" s="92">
        <f>IFERROR(INDEX('на отправку (3)'!Q:Q,MATCH($V39,'на отправку (3)'!$B:$B,0),1),0)</f>
        <v>2</v>
      </c>
      <c r="N39" s="98"/>
      <c r="O39" s="92">
        <f>IFERROR(INDEX('на отправку (3)'!S:S,MATCH($V39,'на отправку (3)'!$B:$B,0),1),0)</f>
        <v>0</v>
      </c>
      <c r="P39" s="92">
        <f>IFERROR(INDEX('на отправку (3)'!T:T,MATCH($V39,'на отправку (3)'!$B:$B,0),1),0)</f>
        <v>0</v>
      </c>
      <c r="Q39" s="92">
        <f>IFERROR(INDEX('на отправку (3)'!U:U,MATCH($V39,'на отправку (3)'!$B:$B,0),1),0)</f>
        <v>0</v>
      </c>
      <c r="R39" s="129">
        <f>IFERROR(INDEX('на отправку (3)'!V:V,MATCH($V39,'на отправку (3)'!$B:$B,0),1),0)</f>
        <v>0</v>
      </c>
      <c r="S39" s="98"/>
      <c r="U39" s="71">
        <f t="shared" ref="U39" si="11">IF(J39&gt;0,1,0)</f>
        <v>0</v>
      </c>
      <c r="V39" s="89" t="str">
        <f t="shared" ref="V39" si="12">CONCATENATE($U$1,"№",C39)</f>
        <v>021205№27</v>
      </c>
      <c r="W39" s="8">
        <f>IFERROR(INDEX('на отправку (3)'!AB:AB,MATCH($V39,'на отправку (3)'!$B:$B,0),1),0)</f>
        <v>0</v>
      </c>
      <c r="X39" s="8">
        <f>IFERROR(INDEX('на отправку (3)'!AC:AC,MATCH($V39,'на отправку (3)'!$B:$B,0),1),0)</f>
        <v>0</v>
      </c>
      <c r="Y39" s="8">
        <v>4</v>
      </c>
      <c r="Z39" s="8">
        <f t="shared" si="2"/>
        <v>0</v>
      </c>
    </row>
    <row r="40" spans="1:27" ht="49.5" customHeight="1" x14ac:dyDescent="0.25">
      <c r="A40" s="201" t="s">
        <v>3138</v>
      </c>
      <c r="B40" s="120">
        <v>28</v>
      </c>
      <c r="C40" s="120">
        <v>28</v>
      </c>
      <c r="D40" s="92">
        <f>IFERROR(INDEX('на отправку (3)'!G:G,MATCH($V40,'на отправку (3)'!$B:$B,0),1),0)</f>
        <v>0</v>
      </c>
      <c r="E40" s="92">
        <f>IFERROR(INDEX('на отправку (3)'!H:H,MATCH($V40,'на отправку (3)'!$B:$B,0),1),0)</f>
        <v>23</v>
      </c>
      <c r="F40" s="92">
        <f>IFERROR(INDEX('на отправку (3)'!I:I,MATCH($V40,'на отправку (3)'!$B:$B,0),1),0)</f>
        <v>0</v>
      </c>
      <c r="G40" s="191">
        <f>IFERROR(INDEX('на отправку (3)'!J:J,MATCH($V40,'на отправку (3)'!$B:$B,0),1),0)</f>
        <v>0</v>
      </c>
      <c r="H40" s="92">
        <f>IFERROR(INDEX('на отправку (3)'!K:K,MATCH($V40,'на отправку (3)'!$B:$B,0),1),0)/100</f>
        <v>0</v>
      </c>
      <c r="I40" s="191">
        <f>IFERROR(INDEX('на отправку (3)'!M:M,MATCH($V40,'на отправку (3)'!$B:$B,0),1),0)</f>
        <v>0</v>
      </c>
      <c r="J40" s="129">
        <f>IFERROR(INDEX('на отправку (3)'!N:N,MATCH($V40,'на отправку (3)'!$B:$B,0),1),0)</f>
        <v>3</v>
      </c>
      <c r="K40" s="92" t="str">
        <f>IFERROR(INDEX('на отправку (3)'!O:O,MATCH($V40,'на отправку (3)'!$B:$B,0),1),0)</f>
        <v>x</v>
      </c>
      <c r="L40" s="92" t="str">
        <f>IFERROR(INDEX('на отправку (3)'!P:P,MATCH($V40,'на отправку (3)'!$B:$B,0),1),0)</f>
        <v>x</v>
      </c>
      <c r="M40" s="92">
        <f>IFERROR(INDEX('на отправку (3)'!Q:Q,MATCH($V40,'на отправку (3)'!$B:$B,0),1),0)</f>
        <v>1</v>
      </c>
      <c r="N40" s="98"/>
      <c r="O40" s="92">
        <f>IFERROR(INDEX('на отправку (3)'!S:S,MATCH($V40,'на отправку (3)'!$B:$B,0),1),0)</f>
        <v>9</v>
      </c>
      <c r="P40" s="92">
        <f>IFERROR(INDEX('на отправку (3)'!T:T,MATCH($V40,'на отправку (3)'!$B:$B,0),1),0)</f>
        <v>209</v>
      </c>
      <c r="Q40" s="92">
        <f>IFERROR(INDEX('на отправку (3)'!U:U,MATCH($V40,'на отправку (3)'!$B:$B,0),1),0)</f>
        <v>4.3062201000000001E-2</v>
      </c>
      <c r="R40" s="129">
        <f>IFERROR(INDEX('на отправку (3)'!V:V,MATCH($V40,'на отправку (3)'!$B:$B,0),1),0)</f>
        <v>0</v>
      </c>
      <c r="S40" s="98"/>
      <c r="U40" s="71">
        <f t="shared" ref="U40:U45" si="13">IF(J40&gt;0,1,0)</f>
        <v>1</v>
      </c>
      <c r="V40" s="89" t="str">
        <f t="shared" ref="V40:V45" si="14">CONCATENATE($U$1,"№",C40)</f>
        <v>021205№28</v>
      </c>
      <c r="W40" s="8">
        <f>IFERROR(INDEX('на отправку (3)'!AB:AB,MATCH($V40,'на отправку (3)'!$B:$B,0),1),0)</f>
        <v>4.6442499999999999E-3</v>
      </c>
      <c r="X40" s="8">
        <f>IFERROR(INDEX('на отправку (3)'!AC:AC,MATCH($V40,'на отправку (3)'!$B:$B,0),1),0)</f>
        <v>0</v>
      </c>
      <c r="Y40" s="8">
        <v>3</v>
      </c>
      <c r="Z40" s="8">
        <f t="shared" si="2"/>
        <v>3</v>
      </c>
    </row>
    <row r="41" spans="1:27" ht="15.75" customHeight="1" x14ac:dyDescent="0.25">
      <c r="A41" s="201" t="s">
        <v>3139</v>
      </c>
      <c r="B41" s="120">
        <v>29</v>
      </c>
      <c r="C41" s="120">
        <v>29</v>
      </c>
      <c r="D41" s="92">
        <f>IFERROR(INDEX('на отправку (3)'!G:G,MATCH($V41,'на отправку (3)'!$B:$B,0),1),0)</f>
        <v>0</v>
      </c>
      <c r="E41" s="92">
        <f>IFERROR(INDEX('на отправку (3)'!H:H,MATCH($V41,'на отправку (3)'!$B:$B,0),1),0)</f>
        <v>23</v>
      </c>
      <c r="F41" s="92">
        <f>IFERROR(INDEX('на отправку (3)'!I:I,MATCH($V41,'на отправку (3)'!$B:$B,0),1),0)</f>
        <v>0</v>
      </c>
      <c r="G41" s="191">
        <f>IFERROR(INDEX('на отправку (3)'!J:J,MATCH($V41,'на отправку (3)'!$B:$B,0),1),0)</f>
        <v>0</v>
      </c>
      <c r="H41" s="92">
        <f>IFERROR(INDEX('на отправку (3)'!K:K,MATCH($V41,'на отправку (3)'!$B:$B,0),1),0)/100</f>
        <v>0</v>
      </c>
      <c r="I41" s="191">
        <f>IFERROR(INDEX('на отправку (3)'!M:M,MATCH($V41,'на отправку (3)'!$B:$B,0),1),0)</f>
        <v>0</v>
      </c>
      <c r="J41" s="129">
        <f>IFERROR(INDEX('на отправку (3)'!N:N,MATCH($V41,'на отправку (3)'!$B:$B,0),1),0)</f>
        <v>5</v>
      </c>
      <c r="K41" s="92" t="str">
        <f>IFERROR(INDEX('на отправку (3)'!O:O,MATCH($V41,'на отправку (3)'!$B:$B,0),1),0)</f>
        <v>x</v>
      </c>
      <c r="L41" s="92" t="str">
        <f>IFERROR(INDEX('на отправку (3)'!P:P,MATCH($V41,'на отправку (3)'!$B:$B,0),1),0)</f>
        <v>x</v>
      </c>
      <c r="M41" s="92">
        <f>IFERROR(INDEX('на отправку (3)'!Q:Q,MATCH($V41,'на отправку (3)'!$B:$B,0),1),0)</f>
        <v>1</v>
      </c>
      <c r="N41" s="98"/>
      <c r="O41" s="92">
        <f>IFERROR(INDEX('на отправку (3)'!S:S,MATCH($V41,'на отправку (3)'!$B:$B,0),1),0)</f>
        <v>0</v>
      </c>
      <c r="P41" s="92">
        <f>IFERROR(INDEX('на отправку (3)'!T:T,MATCH($V41,'на отправку (3)'!$B:$B,0),1),0)</f>
        <v>209</v>
      </c>
      <c r="Q41" s="92">
        <f>IFERROR(INDEX('на отправку (3)'!U:U,MATCH($V41,'на отправку (3)'!$B:$B,0),1),0)</f>
        <v>0</v>
      </c>
      <c r="R41" s="129">
        <f>IFERROR(INDEX('на отправку (3)'!V:V,MATCH($V41,'на отправку (3)'!$B:$B,0),1),0)</f>
        <v>0</v>
      </c>
      <c r="S41" s="98"/>
      <c r="U41" s="71">
        <f t="shared" si="13"/>
        <v>1</v>
      </c>
      <c r="V41" s="89" t="str">
        <f t="shared" si="14"/>
        <v>021205№29</v>
      </c>
      <c r="W41" s="8">
        <f>IFERROR(INDEX('на отправку (3)'!AB:AB,MATCH($V41,'на отправку (3)'!$B:$B,0),1),0)</f>
        <v>1.6719300000000001E-3</v>
      </c>
      <c r="X41" s="8">
        <f>IFERROR(INDEX('на отправку (3)'!AC:AC,MATCH($V41,'на отправку (3)'!$B:$B,0),1),0)</f>
        <v>0</v>
      </c>
      <c r="Y41" s="8">
        <v>5</v>
      </c>
      <c r="Z41" s="8">
        <f t="shared" si="2"/>
        <v>5</v>
      </c>
    </row>
    <row r="42" spans="1:27" ht="15.75" customHeight="1" x14ac:dyDescent="0.25">
      <c r="A42" s="201" t="s">
        <v>3140</v>
      </c>
      <c r="B42" s="120">
        <v>30</v>
      </c>
      <c r="C42" s="120">
        <v>30</v>
      </c>
      <c r="D42" s="92">
        <f>IFERROR(INDEX('на отправку (3)'!G:G,MATCH($V42,'на отправку (3)'!$B:$B,0),1),0)</f>
        <v>0</v>
      </c>
      <c r="E42" s="92">
        <f>IFERROR(INDEX('на отправку (3)'!H:H,MATCH($V42,'на отправку (3)'!$B:$B,0),1),0)</f>
        <v>23</v>
      </c>
      <c r="F42" s="92">
        <f>IFERROR(INDEX('на отправку (3)'!I:I,MATCH($V42,'на отправку (3)'!$B:$B,0),1),0)</f>
        <v>0</v>
      </c>
      <c r="G42" s="191">
        <f>IFERROR(INDEX('на отправку (3)'!J:J,MATCH($V42,'на отправку (3)'!$B:$B,0),1),0)</f>
        <v>0</v>
      </c>
      <c r="H42" s="92">
        <f>IFERROR(INDEX('на отправку (3)'!K:K,MATCH($V42,'на отправку (3)'!$B:$B,0),1),0)/100</f>
        <v>0</v>
      </c>
      <c r="I42" s="191">
        <f>IFERROR(INDEX('на отправку (3)'!M:M,MATCH($V42,'на отправку (3)'!$B:$B,0),1),0)</f>
        <v>0</v>
      </c>
      <c r="J42" s="129">
        <f>IFERROR(INDEX('на отправку (3)'!N:N,MATCH($V42,'на отправку (3)'!$B:$B,0),1),0)</f>
        <v>8</v>
      </c>
      <c r="K42" s="92" t="str">
        <f>IFERROR(INDEX('на отправку (3)'!O:O,MATCH($V42,'на отправку (3)'!$B:$B,0),1),0)</f>
        <v>x</v>
      </c>
      <c r="L42" s="92" t="str">
        <f>IFERROR(INDEX('на отправку (3)'!P:P,MATCH($V42,'на отправку (3)'!$B:$B,0),1),0)</f>
        <v>x</v>
      </c>
      <c r="M42" s="92">
        <f>IFERROR(INDEX('на отправку (3)'!Q:Q,MATCH($V42,'на отправку (3)'!$B:$B,0),1),0)</f>
        <v>1</v>
      </c>
      <c r="N42" s="98"/>
      <c r="O42" s="92">
        <f>IFERROR(INDEX('на отправку (3)'!S:S,MATCH($V42,'на отправку (3)'!$B:$B,0),1),0)</f>
        <v>0</v>
      </c>
      <c r="P42" s="92">
        <f>IFERROR(INDEX('на отправку (3)'!T:T,MATCH($V42,'на отправку (3)'!$B:$B,0),1),0)</f>
        <v>209</v>
      </c>
      <c r="Q42" s="92">
        <f>IFERROR(INDEX('на отправку (3)'!U:U,MATCH($V42,'на отправку (3)'!$B:$B,0),1),0)</f>
        <v>0</v>
      </c>
      <c r="R42" s="129">
        <f>IFERROR(INDEX('на отправку (3)'!V:V,MATCH($V42,'на отправку (3)'!$B:$B,0),1),0)</f>
        <v>0</v>
      </c>
      <c r="S42" s="98"/>
      <c r="U42" s="71">
        <f t="shared" si="13"/>
        <v>1</v>
      </c>
      <c r="V42" s="89" t="str">
        <f t="shared" si="14"/>
        <v>021205№30</v>
      </c>
      <c r="W42" s="8">
        <f>IFERROR(INDEX('на отправку (3)'!AB:AB,MATCH($V42,'на отправку (3)'!$B:$B,0),1),0)</f>
        <v>0</v>
      </c>
      <c r="X42" s="8">
        <f>IFERROR(INDEX('на отправку (3)'!AC:AC,MATCH($V42,'на отправку (3)'!$B:$B,0),1),0)</f>
        <v>0</v>
      </c>
      <c r="Y42" s="8">
        <v>8</v>
      </c>
      <c r="Z42" s="8">
        <f t="shared" si="2"/>
        <v>8</v>
      </c>
    </row>
    <row r="43" spans="1:27" ht="53.25" customHeight="1" x14ac:dyDescent="0.25">
      <c r="A43" s="201" t="s">
        <v>2534</v>
      </c>
      <c r="B43" s="120">
        <v>31</v>
      </c>
      <c r="C43" s="120">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1">
        <f>IFERROR(INDEX('на отправку (3)'!J:J,MATCH($V43,'на отправку (3)'!$B:$B,0),1),0)</f>
        <v>0</v>
      </c>
      <c r="H43" s="92">
        <f>IFERROR(INDEX('на отправку (3)'!K:K,MATCH($V43,'на отправку (3)'!$B:$B,0),1),0)/100</f>
        <v>0</v>
      </c>
      <c r="I43" s="191">
        <f>IFERROR(INDEX('на отправку (3)'!M:M,MATCH($V43,'на отправку (3)'!$B:$B,0),1),0)</f>
        <v>0</v>
      </c>
      <c r="J43" s="129">
        <v>3</v>
      </c>
      <c r="K43" s="92" t="str">
        <f>IFERROR(INDEX('на отправку (3)'!O:O,MATCH($V43,'на отправку (3)'!$B:$B,0),1),0)</f>
        <v>x</v>
      </c>
      <c r="L43" s="92" t="str">
        <f>IFERROR(INDEX('на отправку (3)'!P:P,MATCH($V43,'на отправку (3)'!$B:$B,0),1),0)</f>
        <v>x</v>
      </c>
      <c r="M43" s="92">
        <f>IFERROR(INDEX('на отправку (3)'!Q:Q,MATCH($V43,'на отправку (3)'!$B:$B,0),1),0)</f>
        <v>1</v>
      </c>
      <c r="N43" s="98"/>
      <c r="O43" s="92">
        <f>IFERROR(INDEX('на отправку (3)'!S:S,MATCH($V43,'на отправку (3)'!$B:$B,0),1),0)</f>
        <v>0</v>
      </c>
      <c r="P43" s="92">
        <f>IFERROR(INDEX('на отправку (3)'!T:T,MATCH($V43,'на отправку (3)'!$B:$B,0),1),0)</f>
        <v>0</v>
      </c>
      <c r="Q43" s="92">
        <f>IFERROR(INDEX('на отправку (3)'!U:U,MATCH($V43,'на отправку (3)'!$B:$B,0),1),0)</f>
        <v>0</v>
      </c>
      <c r="R43" s="129">
        <f>IFERROR(INDEX('на отправку (3)'!V:V,MATCH($V43,'на отправку (3)'!$B:$B,0),1),0)</f>
        <v>0</v>
      </c>
      <c r="S43" s="98"/>
      <c r="U43" s="71">
        <f t="shared" si="13"/>
        <v>1</v>
      </c>
      <c r="V43" s="89" t="str">
        <f t="shared" si="14"/>
        <v>021205№31</v>
      </c>
      <c r="W43" s="8">
        <f>IFERROR(INDEX('на отправку (3)'!AB:AB,MATCH($V43,'на отправку (3)'!$B:$B,0),1),0)</f>
        <v>0</v>
      </c>
      <c r="X43" s="8">
        <f>IFERROR(INDEX('на отправку (3)'!AC:AC,MATCH($V43,'на отправку (3)'!$B:$B,0),1),0)</f>
        <v>0</v>
      </c>
      <c r="Y43" s="8">
        <v>3</v>
      </c>
      <c r="Z43" s="8">
        <f t="shared" si="2"/>
        <v>3</v>
      </c>
    </row>
    <row r="44" spans="1:27" ht="53.25" customHeight="1" x14ac:dyDescent="0.25">
      <c r="A44" s="201" t="s">
        <v>2536</v>
      </c>
      <c r="B44" s="120">
        <v>32</v>
      </c>
      <c r="C44" s="120">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1">
        <f>IFERROR(INDEX('на отправку (3)'!J:J,MATCH($V44,'на отправку (3)'!$B:$B,0),1),0)</f>
        <v>0</v>
      </c>
      <c r="H44" s="92">
        <f>IFERROR(INDEX('на отправку (3)'!K:K,MATCH($V44,'на отправку (3)'!$B:$B,0),1),0)/100</f>
        <v>0</v>
      </c>
      <c r="I44" s="191">
        <f>IFERROR(INDEX('на отправку (3)'!M:M,MATCH($V44,'на отправку (3)'!$B:$B,0),1),0)</f>
        <v>0</v>
      </c>
      <c r="J44" s="129">
        <v>8</v>
      </c>
      <c r="K44" s="92" t="str">
        <f>IFERROR(INDEX('на отправку (3)'!O:O,MATCH($V44,'на отправку (3)'!$B:$B,0),1),0)</f>
        <v>x</v>
      </c>
      <c r="L44" s="92" t="str">
        <f>IFERROR(INDEX('на отправку (3)'!P:P,MATCH($V44,'на отправку (3)'!$B:$B,0),1),0)</f>
        <v>x</v>
      </c>
      <c r="M44" s="92">
        <f>IFERROR(INDEX('на отправку (3)'!Q:Q,MATCH($V44,'на отправку (3)'!$B:$B,0),1),0)</f>
        <v>1</v>
      </c>
      <c r="N44" s="98"/>
      <c r="O44" s="92">
        <f>IFERROR(INDEX('на отправку (3)'!S:S,MATCH($V44,'на отправку (3)'!$B:$B,0),1),0)</f>
        <v>0</v>
      </c>
      <c r="P44" s="92">
        <f>IFERROR(INDEX('на отправку (3)'!T:T,MATCH($V44,'на отправку (3)'!$B:$B,0),1),0)</f>
        <v>0</v>
      </c>
      <c r="Q44" s="92">
        <f>IFERROR(INDEX('на отправку (3)'!U:U,MATCH($V44,'на отправку (3)'!$B:$B,0),1),0)</f>
        <v>0</v>
      </c>
      <c r="R44" s="129">
        <f>IFERROR(INDEX('на отправку (3)'!V:V,MATCH($V44,'на отправку (3)'!$B:$B,0),1),0)</f>
        <v>0</v>
      </c>
      <c r="S44" s="98"/>
      <c r="U44" s="71">
        <f t="shared" si="13"/>
        <v>1</v>
      </c>
      <c r="V44" s="89" t="str">
        <f t="shared" si="14"/>
        <v>021205№32</v>
      </c>
      <c r="W44" s="8">
        <f>IFERROR(INDEX('на отправку (3)'!AB:AB,MATCH($V44,'на отправку (3)'!$B:$B,0),1),0)</f>
        <v>0</v>
      </c>
      <c r="X44" s="8">
        <f>IFERROR(INDEX('на отправку (3)'!AC:AC,MATCH($V44,'на отправку (3)'!$B:$B,0),1),0)</f>
        <v>0</v>
      </c>
      <c r="Y44" s="8">
        <v>8</v>
      </c>
      <c r="Z44" s="8">
        <f t="shared" si="2"/>
        <v>8</v>
      </c>
    </row>
    <row r="45" spans="1:27" ht="15.75" customHeight="1" x14ac:dyDescent="0.25">
      <c r="A45" s="201" t="s">
        <v>3141</v>
      </c>
      <c r="B45" s="127">
        <v>33</v>
      </c>
      <c r="C45" s="127">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1">
        <f>IFERROR(INDEX('на отправку (3)'!J:J,MATCH($V45,'на отправку (3)'!$B:$B,0),1),0)</f>
        <v>0</v>
      </c>
      <c r="H45" s="92">
        <f>IFERROR(INDEX('на отправку (3)'!K:K,MATCH($V45,'на отправку (3)'!$B:$B,0),1),0)/100</f>
        <v>0</v>
      </c>
      <c r="I45" s="191">
        <f>IFERROR(INDEX('на отправку (3)'!M:M,MATCH($V45,'на отправку (3)'!$B:$B,0),1),0)</f>
        <v>0</v>
      </c>
      <c r="J45" s="129">
        <f>IFERROR(INDEX('на отправку (3)'!N:N,MATCH($V45,'на отправку (3)'!$B:$B,0),1),0)</f>
        <v>0</v>
      </c>
      <c r="K45" s="92" t="str">
        <f>IFERROR(INDEX('на отправку (3)'!O:O,MATCH($V45,'на отправку (3)'!$B:$B,0),1),0)</f>
        <v>x</v>
      </c>
      <c r="L45" s="92">
        <f>IFERROR(INDEX('на отправку (3)'!P:P,MATCH($V45,'на отправку (3)'!$B:$B,0),1),0)</f>
        <v>0</v>
      </c>
      <c r="M45" s="92">
        <f>IFERROR(INDEX('на отправку (3)'!Q:Q,MATCH($V45,'на отправку (3)'!$B:$B,0),1),0)</f>
        <v>2</v>
      </c>
      <c r="N45" s="98"/>
      <c r="O45" s="92">
        <f>IFERROR(INDEX('на отправку (3)'!S:S,MATCH($V45,'на отправку (3)'!$B:$B,0),1),0)</f>
        <v>0</v>
      </c>
      <c r="P45" s="92">
        <f>IFERROR(INDEX('на отправку (3)'!T:T,MATCH($V45,'на отправку (3)'!$B:$B,0),1),0)</f>
        <v>0</v>
      </c>
      <c r="Q45" s="92">
        <f>IFERROR(INDEX('на отправку (3)'!U:U,MATCH($V45,'на отправку (3)'!$B:$B,0),1),0)</f>
        <v>0</v>
      </c>
      <c r="R45" s="129">
        <f>IFERROR(INDEX('на отправку (3)'!V:V,MATCH($V45,'на отправку (3)'!$B:$B,0),1),0)</f>
        <v>0</v>
      </c>
      <c r="S45" s="98"/>
      <c r="U45" s="71">
        <f t="shared" si="13"/>
        <v>0</v>
      </c>
      <c r="V45" s="89" t="str">
        <f t="shared" si="14"/>
        <v>021205№33</v>
      </c>
      <c r="W45" s="8">
        <f>IFERROR(INDEX('на отправку (3)'!AB:AB,MATCH($V45,'на отправку (3)'!$B:$B,0),1),0)</f>
        <v>0</v>
      </c>
      <c r="X45" s="8">
        <f>IFERROR(INDEX('на отправку (3)'!AC:AC,MATCH($V45,'на отправку (3)'!$B:$B,0),1),0)</f>
        <v>0</v>
      </c>
      <c r="Y45" s="8">
        <v>4</v>
      </c>
      <c r="Z45" s="8">
        <f t="shared" si="2"/>
        <v>0</v>
      </c>
    </row>
    <row r="46" spans="1:27" ht="0.75" customHeight="1" x14ac:dyDescent="0.25">
      <c r="A46" s="90"/>
      <c r="C46" s="125"/>
      <c r="D46" s="91"/>
      <c r="E46" s="91"/>
      <c r="F46" s="91"/>
      <c r="G46" s="91"/>
      <c r="H46" s="91"/>
      <c r="I46" s="91"/>
      <c r="J46" s="130"/>
      <c r="K46" s="91"/>
      <c r="L46" s="91"/>
      <c r="M46" s="91"/>
      <c r="N46" s="91"/>
      <c r="O46" s="91"/>
      <c r="P46" s="91"/>
      <c r="Q46" s="91"/>
      <c r="R46" s="130"/>
      <c r="S46" s="93"/>
    </row>
    <row r="47" spans="1:27" ht="0.75" customHeight="1" x14ac:dyDescent="0.25"/>
    <row r="48" spans="1:27" ht="38.25" customHeight="1" x14ac:dyDescent="0.25">
      <c r="A48" s="182" t="s">
        <v>2455</v>
      </c>
      <c r="C48" s="182"/>
      <c r="D48" s="182"/>
      <c r="E48" s="182"/>
      <c r="F48" s="182"/>
      <c r="G48" s="182"/>
      <c r="H48" s="182"/>
      <c r="I48" s="182"/>
      <c r="J48" s="182"/>
      <c r="K48" s="182"/>
      <c r="L48" s="182"/>
      <c r="M48" s="182"/>
      <c r="N48" s="182"/>
      <c r="O48" s="182"/>
      <c r="P48" s="182"/>
      <c r="Q48" s="182"/>
      <c r="R48" s="182"/>
      <c r="S48" s="182"/>
      <c r="T48" s="182"/>
      <c r="U48" s="72">
        <f>SUM(U10:U45)</f>
        <v>22</v>
      </c>
      <c r="W48" s="89" t="s">
        <v>184</v>
      </c>
      <c r="Z48" s="72">
        <f>SUM(Z10:Z45)</f>
        <v>108</v>
      </c>
      <c r="AA48" s="89" t="s">
        <v>269</v>
      </c>
    </row>
    <row r="49" spans="1:20" ht="16.5" customHeight="1" x14ac:dyDescent="0.25">
      <c r="A49" s="182" t="s">
        <v>2456</v>
      </c>
      <c r="C49" s="182"/>
      <c r="D49" s="182"/>
      <c r="E49" s="182"/>
      <c r="F49" s="182"/>
      <c r="G49" s="182"/>
      <c r="H49" s="182"/>
      <c r="I49" s="182"/>
      <c r="J49" s="182"/>
      <c r="K49" s="182"/>
      <c r="L49" s="182"/>
      <c r="M49" s="182"/>
      <c r="N49" s="182"/>
      <c r="O49" s="182"/>
      <c r="P49" s="182"/>
      <c r="Q49" s="182"/>
      <c r="R49" s="182"/>
      <c r="S49" s="182"/>
      <c r="T49" s="182"/>
    </row>
    <row r="50" spans="1:20" ht="15" customHeight="1" x14ac:dyDescent="0.25">
      <c r="A50" s="182" t="s">
        <v>2457</v>
      </c>
      <c r="C50" s="182"/>
      <c r="D50" s="182"/>
      <c r="E50" s="182"/>
      <c r="F50" s="182"/>
      <c r="G50" s="182"/>
      <c r="H50" s="182"/>
      <c r="I50" s="182"/>
      <c r="J50" s="182"/>
      <c r="K50" s="182"/>
      <c r="L50" s="182"/>
      <c r="M50" s="182"/>
      <c r="N50" s="182"/>
      <c r="O50" s="182"/>
      <c r="P50" s="182"/>
      <c r="Q50" s="182"/>
      <c r="R50" s="182"/>
      <c r="S50" s="182"/>
      <c r="T50" s="182"/>
    </row>
    <row r="51" spans="1:20" x14ac:dyDescent="0.25">
      <c r="C51" s="121" t="s">
        <v>19</v>
      </c>
      <c r="J51" s="96">
        <f>T_РЕЗ2+J26+J33+J38</f>
        <v>85.5</v>
      </c>
      <c r="M51" s="72">
        <f>SUMIF(M10:M45,1,M10:M45)</f>
        <v>27</v>
      </c>
      <c r="N51" s="89" t="s">
        <v>183</v>
      </c>
    </row>
  </sheetData>
  <mergeCells count="6">
    <mergeCell ref="B5:B7"/>
    <mergeCell ref="D5:N5"/>
    <mergeCell ref="O5:S5"/>
    <mergeCell ref="U5:U7"/>
    <mergeCell ref="A5:A7"/>
    <mergeCell ref="C5:C7"/>
  </mergeCells>
  <pageMargins left="0.7" right="0.7" top="0.75" bottom="0.75" header="0.3" footer="0.3"/>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Лист24"/>
  <dimension ref="A1:AA51"/>
  <sheetViews>
    <sheetView showGridLines="0" zoomScale="90" zoomScaleNormal="90" workbookViewId="0">
      <selection activeCell="D6" sqref="D6:S7"/>
    </sheetView>
  </sheetViews>
  <sheetFormatPr defaultColWidth="9.140625" defaultRowHeight="15" x14ac:dyDescent="0.25"/>
  <cols>
    <col min="1" max="1" width="44.5703125" style="89" customWidth="1"/>
    <col min="2" max="2" width="7" style="185" customWidth="1"/>
    <col min="3" max="3" width="7.140625" style="121"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50</v>
      </c>
    </row>
    <row r="2" spans="1:26" ht="22.5" customHeight="1" x14ac:dyDescent="0.25">
      <c r="A2" s="178" t="s">
        <v>2496</v>
      </c>
      <c r="C2" s="178"/>
      <c r="D2" s="178"/>
      <c r="E2" s="178"/>
      <c r="F2" s="178"/>
      <c r="G2" s="178"/>
      <c r="H2" s="178"/>
      <c r="I2" s="178"/>
      <c r="J2" s="178"/>
      <c r="K2" s="178"/>
      <c r="L2" s="178"/>
      <c r="M2" s="178"/>
      <c r="N2" s="178"/>
      <c r="O2" s="178"/>
      <c r="P2" s="178"/>
      <c r="Q2" s="178"/>
      <c r="R2" s="178"/>
      <c r="S2" s="178"/>
      <c r="T2" s="178"/>
    </row>
    <row r="3" spans="1:26" ht="20.25" customHeight="1" x14ac:dyDescent="0.25">
      <c r="A3" s="178" t="s">
        <v>0</v>
      </c>
      <c r="C3" s="178"/>
      <c r="D3" s="178"/>
      <c r="E3" s="178"/>
      <c r="F3" s="178"/>
      <c r="G3" s="178"/>
      <c r="H3" s="178"/>
      <c r="I3" s="178"/>
      <c r="J3" s="178"/>
      <c r="K3" s="178"/>
      <c r="L3" s="178"/>
      <c r="M3" s="178"/>
      <c r="N3" s="178"/>
      <c r="O3" s="178"/>
      <c r="P3" s="178"/>
      <c r="Q3" s="178"/>
      <c r="R3" s="178"/>
      <c r="S3" s="178"/>
      <c r="T3" s="178"/>
    </row>
    <row r="4" spans="1:26" ht="3" customHeight="1" x14ac:dyDescent="0.25">
      <c r="A4" s="179"/>
      <c r="C4" s="180"/>
      <c r="D4" s="179"/>
      <c r="E4" s="179"/>
      <c r="F4" s="179"/>
      <c r="G4" s="179"/>
      <c r="H4" s="179"/>
      <c r="I4" s="179"/>
      <c r="J4" s="181"/>
      <c r="K4" s="179"/>
      <c r="L4" s="179"/>
      <c r="M4" s="179"/>
      <c r="N4" s="179"/>
      <c r="O4" s="179"/>
      <c r="P4" s="179"/>
      <c r="Q4" s="179"/>
      <c r="R4" s="181"/>
      <c r="S4" s="179"/>
      <c r="T4" s="179"/>
    </row>
    <row r="5" spans="1:26" x14ac:dyDescent="0.25">
      <c r="A5" s="225" t="s">
        <v>3092</v>
      </c>
      <c r="B5" s="225" t="s">
        <v>16</v>
      </c>
      <c r="C5" s="217" t="s">
        <v>2441</v>
      </c>
      <c r="D5" s="223" t="s">
        <v>3112</v>
      </c>
      <c r="E5" s="222" t="s">
        <v>2442</v>
      </c>
      <c r="F5" s="222" t="s">
        <v>2442</v>
      </c>
      <c r="G5" s="222" t="s">
        <v>2442</v>
      </c>
      <c r="H5" s="222" t="s">
        <v>2442</v>
      </c>
      <c r="I5" s="222" t="s">
        <v>2442</v>
      </c>
      <c r="J5" s="222" t="s">
        <v>2442</v>
      </c>
      <c r="K5" s="222" t="s">
        <v>2442</v>
      </c>
      <c r="L5" s="222" t="s">
        <v>2442</v>
      </c>
      <c r="M5" s="222" t="s">
        <v>2442</v>
      </c>
      <c r="N5" s="222" t="s">
        <v>2442</v>
      </c>
      <c r="O5" s="223" t="s">
        <v>2443</v>
      </c>
      <c r="P5" s="222" t="s">
        <v>2443</v>
      </c>
      <c r="Q5" s="222" t="s">
        <v>2443</v>
      </c>
      <c r="R5" s="222" t="s">
        <v>2443</v>
      </c>
      <c r="S5" s="224" t="s">
        <v>2443</v>
      </c>
      <c r="U5" s="214" t="s">
        <v>184</v>
      </c>
    </row>
    <row r="6" spans="1:26" ht="97.5" customHeight="1" x14ac:dyDescent="0.25">
      <c r="A6" s="215"/>
      <c r="B6" s="215"/>
      <c r="C6" s="218"/>
      <c r="D6" s="1" t="s">
        <v>3093</v>
      </c>
      <c r="E6" s="1" t="s">
        <v>3094</v>
      </c>
      <c r="F6" s="1" t="s">
        <v>3095</v>
      </c>
      <c r="G6" s="1" t="s">
        <v>3096</v>
      </c>
      <c r="H6" s="1" t="s">
        <v>2444</v>
      </c>
      <c r="I6" s="1" t="s">
        <v>2445</v>
      </c>
      <c r="J6" s="1" t="s">
        <v>9</v>
      </c>
      <c r="K6" s="1" t="s">
        <v>3097</v>
      </c>
      <c r="L6" s="1" t="s">
        <v>2446</v>
      </c>
      <c r="M6" s="1" t="s">
        <v>2447</v>
      </c>
      <c r="N6" s="1" t="s">
        <v>3098</v>
      </c>
      <c r="O6" s="1" t="s">
        <v>3093</v>
      </c>
      <c r="P6" s="1" t="s">
        <v>3099</v>
      </c>
      <c r="Q6" s="1" t="s">
        <v>3100</v>
      </c>
      <c r="R6" s="1" t="s">
        <v>9</v>
      </c>
      <c r="S6" s="194" t="s">
        <v>11</v>
      </c>
      <c r="U6" s="226"/>
    </row>
    <row r="7" spans="1:26" ht="71.25" customHeight="1" x14ac:dyDescent="0.25">
      <c r="A7" s="216"/>
      <c r="B7" s="216"/>
      <c r="C7" s="219"/>
      <c r="D7" s="1" t="s">
        <v>3101</v>
      </c>
      <c r="E7" s="1" t="s">
        <v>3101</v>
      </c>
      <c r="F7" s="1" t="s">
        <v>3102</v>
      </c>
      <c r="G7" s="1" t="s">
        <v>3103</v>
      </c>
      <c r="H7" s="1" t="s">
        <v>3104</v>
      </c>
      <c r="I7" s="1" t="s">
        <v>3105</v>
      </c>
      <c r="J7" s="1" t="s">
        <v>3106</v>
      </c>
      <c r="K7" s="1" t="s">
        <v>3107</v>
      </c>
      <c r="L7" s="1" t="s">
        <v>3108</v>
      </c>
      <c r="M7" s="1" t="s">
        <v>3109</v>
      </c>
      <c r="N7" s="1" t="s">
        <v>3110</v>
      </c>
      <c r="O7" s="1" t="s">
        <v>3101</v>
      </c>
      <c r="P7" s="1" t="s">
        <v>3101</v>
      </c>
      <c r="Q7" s="1" t="s">
        <v>3111</v>
      </c>
      <c r="R7" s="1" t="s">
        <v>3106</v>
      </c>
      <c r="S7" s="194"/>
      <c r="U7" s="227"/>
      <c r="W7" s="2" t="s">
        <v>2492</v>
      </c>
      <c r="X7" s="2" t="s">
        <v>2493</v>
      </c>
      <c r="Y7" s="2" t="s">
        <v>2495</v>
      </c>
      <c r="Z7" s="2" t="s">
        <v>2494</v>
      </c>
    </row>
    <row r="8" spans="1:26" x14ac:dyDescent="0.25">
      <c r="A8" s="122">
        <v>1</v>
      </c>
      <c r="B8" s="176">
        <v>2</v>
      </c>
      <c r="C8" s="122">
        <v>3</v>
      </c>
      <c r="D8" s="176">
        <v>4</v>
      </c>
      <c r="E8" s="122">
        <v>5</v>
      </c>
      <c r="F8" s="176">
        <v>6</v>
      </c>
      <c r="G8" s="122">
        <v>7</v>
      </c>
      <c r="H8" s="176">
        <v>8</v>
      </c>
      <c r="I8" s="122">
        <v>9</v>
      </c>
      <c r="J8" s="176">
        <v>10</v>
      </c>
      <c r="K8" s="122">
        <v>11</v>
      </c>
      <c r="L8" s="176">
        <v>12</v>
      </c>
      <c r="M8" s="122">
        <v>13</v>
      </c>
      <c r="N8" s="176">
        <v>14</v>
      </c>
      <c r="O8" s="122">
        <v>15</v>
      </c>
      <c r="P8" s="176">
        <v>16</v>
      </c>
      <c r="Q8" s="122">
        <v>17</v>
      </c>
      <c r="R8" s="176">
        <v>18</v>
      </c>
      <c r="S8" s="122">
        <v>19</v>
      </c>
      <c r="U8" s="8"/>
    </row>
    <row r="9" spans="1:26" s="121" customFormat="1" ht="19.5" customHeight="1" x14ac:dyDescent="0.2">
      <c r="A9" s="128"/>
      <c r="B9" s="138"/>
      <c r="C9" s="128"/>
      <c r="D9" s="135" t="s">
        <v>13</v>
      </c>
      <c r="E9" s="132"/>
      <c r="F9" s="132"/>
      <c r="G9" s="132"/>
      <c r="H9" s="132"/>
      <c r="I9" s="132"/>
      <c r="J9" s="139">
        <f>SUM(J10:J25)</f>
        <v>19.5</v>
      </c>
      <c r="K9" s="132"/>
      <c r="L9" s="132"/>
      <c r="M9" s="132"/>
      <c r="N9" s="132"/>
      <c r="O9" s="132"/>
      <c r="P9" s="132"/>
      <c r="Q9" s="132"/>
      <c r="R9" s="132"/>
      <c r="S9" s="132"/>
      <c r="U9" s="133"/>
    </row>
    <row r="10" spans="1:26" ht="45" customHeight="1" x14ac:dyDescent="0.25">
      <c r="A10" s="201" t="s">
        <v>3113</v>
      </c>
      <c r="B10" s="186">
        <v>1</v>
      </c>
      <c r="C10" s="124">
        <v>1</v>
      </c>
      <c r="D10" s="92">
        <f>IFERROR(INDEX('на отправку (3)'!G:G,MATCH($V10,'на отправку (3)'!$B:$B,0),1),0)</f>
        <v>4020</v>
      </c>
      <c r="E10" s="92">
        <f>IFERROR(INDEX('на отправку (3)'!H:H,MATCH($V10,'на отправку (3)'!$B:$B,0),1),0)</f>
        <v>4513</v>
      </c>
      <c r="F10" s="92">
        <f>IFERROR(INDEX('на отправку (3)'!I:I,MATCH($V10,'на отправку (3)'!$B:$B,0),1),0)</f>
        <v>0.89076002700000001</v>
      </c>
      <c r="G10" s="188" t="s">
        <v>12</v>
      </c>
      <c r="H10" s="92">
        <f>IFERROR(INDEX('на отправку (3)'!K:K,MATCH($V10,'на отправку (3)'!$B:$B,0),1),0)/100</f>
        <v>2.4857661999999999E-4</v>
      </c>
      <c r="I10" s="188" t="s">
        <v>12</v>
      </c>
      <c r="J10" s="129">
        <f>IFERROR(INDEX('на отправку (3)'!N:N,MATCH($V10,'на отправку (3)'!$B:$B,0),1),0)</f>
        <v>0</v>
      </c>
      <c r="K10" s="92">
        <f>IFERROR(INDEX('на отправку (3)'!O:O,MATCH($V10,'на отправку (3)'!$B:$B,0),1),0)</f>
        <v>0</v>
      </c>
      <c r="L10" s="92">
        <f>IFERROR(INDEX('на отправку (3)'!P:P,MATCH($V10,'на отправку (3)'!$B:$B,0),1),0)</f>
        <v>1</v>
      </c>
      <c r="M10" s="92">
        <f>IFERROR(INDEX('на отправку (3)'!Q:Q,MATCH($V10,'на отправку (3)'!$B:$B,0),1),0)</f>
        <v>1</v>
      </c>
      <c r="N10" s="92">
        <f>IFERROR(INDEX('на отправку (3)'!R:R,MATCH($V10,'на отправку (3)'!$B:$B,0),1),0)</f>
        <v>0</v>
      </c>
      <c r="O10" s="92">
        <f>IFERROR(INDEX('на отправку (3)'!S:S,MATCH($V10,'на отправку (3)'!$B:$B,0),1),0)</f>
        <v>4052</v>
      </c>
      <c r="P10" s="92">
        <f>IFERROR(INDEX('на отправку (3)'!T:T,MATCH($V10,'на отправку (3)'!$B:$B,0),1),0)</f>
        <v>4662</v>
      </c>
      <c r="Q10" s="92">
        <f>IFERROR(INDEX('на отправку (3)'!U:U,MATCH($V10,'на отправку (3)'!$B:$B,0),1),0)</f>
        <v>0.86915486900000005</v>
      </c>
      <c r="R10" s="129">
        <f>IFERROR(INDEX('на отправку (3)'!V:V,MATCH($V10,'на отправку (3)'!$B:$B,0),1),0)</f>
        <v>0</v>
      </c>
      <c r="S10" s="92">
        <f>IFERROR(INDEX('на отправку (3)'!W:W,MATCH($V10,'на отправку (3)'!$B:$B,0),1),0)</f>
        <v>0</v>
      </c>
      <c r="U10" s="71">
        <f>IF(J10&gt;0,1,0)</f>
        <v>0</v>
      </c>
      <c r="V10" s="89" t="str">
        <f>CONCATENATE($U$1,"№",C10)</f>
        <v>021206№1</v>
      </c>
      <c r="W10" s="8">
        <f>IFERROR(INDEX('на отправку (3)'!AB:AB,MATCH($V10,'на отправку (3)'!$B:$B,0),1),0)</f>
        <v>0.87783438400000002</v>
      </c>
      <c r="X10" s="8">
        <f>IFERROR(INDEX('на отправку (3)'!AC:AC,MATCH($V10,'на отправку (3)'!$B:$B,0),1),0)</f>
        <v>0.79392113200000003</v>
      </c>
      <c r="Y10" s="8">
        <v>3</v>
      </c>
      <c r="Z10" s="8">
        <f>IF(M10=1,Y10,0)</f>
        <v>3</v>
      </c>
    </row>
    <row r="11" spans="1:26" ht="45" customHeight="1" x14ac:dyDescent="0.25">
      <c r="A11" s="201" t="s">
        <v>3114</v>
      </c>
      <c r="B11" s="186">
        <v>2</v>
      </c>
      <c r="C11" s="124">
        <v>26</v>
      </c>
      <c r="D11" s="92">
        <f>IFERROR(INDEX('на отправку (3)'!G:G,MATCH($V11,'на отправку (3)'!$B:$B,0),1),0)</f>
        <v>6598</v>
      </c>
      <c r="E11" s="92">
        <f>IFERROR(INDEX('на отправку (3)'!H:H,MATCH($V11,'на отправку (3)'!$B:$B,0),1),0)</f>
        <v>7924</v>
      </c>
      <c r="F11" s="92">
        <f>IFERROR(INDEX('на отправку (3)'!I:I,MATCH($V11,'на отправку (3)'!$B:$B,0),1),0)</f>
        <v>0.83266027300000001</v>
      </c>
      <c r="G11" s="188" t="s">
        <v>12</v>
      </c>
      <c r="H11" s="92">
        <f>IFERROR(INDEX('на отправку (3)'!K:K,MATCH($V11,'на отправку (3)'!$B:$B,0),1),0)/100</f>
        <v>6.6123160000000001E-5</v>
      </c>
      <c r="I11" s="188" t="s">
        <v>12</v>
      </c>
      <c r="J11" s="129">
        <f>IFERROR(INDEX('на отправку (3)'!N:N,MATCH($V11,'на отправку (3)'!$B:$B,0),1),0)</f>
        <v>2</v>
      </c>
      <c r="K11" s="92">
        <f>IFERROR(INDEX('на отправку (3)'!O:O,MATCH($V11,'на отправку (3)'!$B:$B,0),1),0)</f>
        <v>0</v>
      </c>
      <c r="L11" s="92">
        <f>IFERROR(INDEX('на отправку (3)'!P:P,MATCH($V11,'на отправку (3)'!$B:$B,0),1),0)</f>
        <v>2</v>
      </c>
      <c r="M11" s="92">
        <f>IFERROR(INDEX('на отправку (3)'!Q:Q,MATCH($V11,'на отправку (3)'!$B:$B,0),1),0)</f>
        <v>1</v>
      </c>
      <c r="N11" s="92">
        <f>IFERROR(INDEX('на отправку (3)'!R:R,MATCH($V11,'на отправку (3)'!$B:$B,0),1),0)</f>
        <v>0</v>
      </c>
      <c r="O11" s="92">
        <f>IFERROR(INDEX('на отправку (3)'!S:S,MATCH($V11,'на отправку (3)'!$B:$B,0),1),0)</f>
        <v>6778</v>
      </c>
      <c r="P11" s="92">
        <f>IFERROR(INDEX('на отправку (3)'!T:T,MATCH($V11,'на отправку (3)'!$B:$B,0),1),0)</f>
        <v>8194</v>
      </c>
      <c r="Q11" s="92">
        <f>IFERROR(INDEX('на отправку (3)'!U:U,MATCH($V11,'на отправку (3)'!$B:$B,0),1),0)</f>
        <v>0.82719062700000001</v>
      </c>
      <c r="R11" s="129">
        <f>IFERROR(INDEX('на отправку (3)'!V:V,MATCH($V11,'на отправку (3)'!$B:$B,0),1),0)</f>
        <v>0</v>
      </c>
      <c r="S11" s="92">
        <f>IFERROR(INDEX('на отправку (3)'!W:W,MATCH($V11,'на отправку (3)'!$B:$B,0),1),0)</f>
        <v>0</v>
      </c>
      <c r="U11" s="71">
        <f t="shared" ref="U11:U25" si="0">IF(J11&gt;0,1,0)</f>
        <v>1</v>
      </c>
      <c r="V11" s="89" t="str">
        <f t="shared" ref="V11:V25" si="1">CONCATENATE($U$1,"№",C11)</f>
        <v>021206№26</v>
      </c>
      <c r="W11" s="8">
        <f>IFERROR(INDEX('на отправку (3)'!AB:AB,MATCH($V11,'на отправку (3)'!$B:$B,0),1),0)</f>
        <v>0.83450456100000003</v>
      </c>
      <c r="X11" s="8">
        <f>IFERROR(INDEX('на отправку (3)'!AC:AC,MATCH($V11,'на отправку (3)'!$B:$B,0),1),0)</f>
        <v>0.72780695200000001</v>
      </c>
      <c r="Y11" s="8">
        <v>3</v>
      </c>
      <c r="Z11" s="8">
        <f t="shared" ref="Z11:Z45" si="2">IF(M11=1,Y11,0)</f>
        <v>3</v>
      </c>
    </row>
    <row r="12" spans="1:26" ht="60.75" customHeight="1" x14ac:dyDescent="0.25">
      <c r="A12" s="201" t="s">
        <v>3115</v>
      </c>
      <c r="B12" s="186">
        <v>3</v>
      </c>
      <c r="C12" s="124">
        <v>2</v>
      </c>
      <c r="D12" s="92">
        <f>IFERROR(INDEX('на отправку (3)'!G:G,MATCH($V12,'на отправку (3)'!$B:$B,0),1),0)</f>
        <v>16</v>
      </c>
      <c r="E12" s="92">
        <f>IFERROR(INDEX('на отправку (3)'!H:H,MATCH($V12,'на отправку (3)'!$B:$B,0),1),0)</f>
        <v>17</v>
      </c>
      <c r="F12" s="92">
        <f>IFERROR(INDEX('на отправку (3)'!I:I,MATCH($V12,'на отправку (3)'!$B:$B,0),1),0)</f>
        <v>0.94117647100000001</v>
      </c>
      <c r="G12" s="188" t="s">
        <v>12</v>
      </c>
      <c r="H12" s="92">
        <f>IFERROR(INDEX('на отправку (3)'!K:K,MATCH($V12,'на отправку (3)'!$B:$B,0),1),0)/100</f>
        <v>-5.8823529000000003E-4</v>
      </c>
      <c r="I12" s="188" t="s">
        <v>12</v>
      </c>
      <c r="J12" s="129">
        <f>IFERROR(INDEX('на отправку (3)'!N:N,MATCH($V12,'на отправку (3)'!$B:$B,0),1),0)</f>
        <v>1</v>
      </c>
      <c r="K12" s="92">
        <f>IFERROR(INDEX('на отправку (3)'!O:O,MATCH($V12,'на отправку (3)'!$B:$B,0),1),0)</f>
        <v>0</v>
      </c>
      <c r="L12" s="92">
        <f>IFERROR(INDEX('на отправку (3)'!P:P,MATCH($V12,'на отправку (3)'!$B:$B,0),1),0)</f>
        <v>4</v>
      </c>
      <c r="M12" s="92">
        <f>IFERROR(INDEX('на отправку (3)'!Q:Q,MATCH($V12,'на отправку (3)'!$B:$B,0),1),0)</f>
        <v>1</v>
      </c>
      <c r="N12" s="92">
        <f>IFERROR(INDEX('на отправку (3)'!R:R,MATCH($V12,'на отправку (3)'!$B:$B,0),1),0)</f>
        <v>0</v>
      </c>
      <c r="O12" s="92">
        <f>IFERROR(INDEX('на отправку (3)'!S:S,MATCH($V12,'на отправку (3)'!$B:$B,0),1),0)</f>
        <v>59</v>
      </c>
      <c r="P12" s="92">
        <f>IFERROR(INDEX('на отправку (3)'!T:T,MATCH($V12,'на отправку (3)'!$B:$B,0),1),0)</f>
        <v>59</v>
      </c>
      <c r="Q12" s="92">
        <f>IFERROR(INDEX('на отправку (3)'!U:U,MATCH($V12,'на отправку (3)'!$B:$B,0),1),0)</f>
        <v>1</v>
      </c>
      <c r="R12" s="129">
        <f>IFERROR(INDEX('на отправку (3)'!V:V,MATCH($V12,'на отправку (3)'!$B:$B,0),1),0)</f>
        <v>0</v>
      </c>
      <c r="S12" s="92">
        <f>IFERROR(INDEX('на отправку (3)'!W:W,MATCH($V12,'на отправку (3)'!$B:$B,0),1),0)</f>
        <v>0</v>
      </c>
      <c r="U12" s="71">
        <f t="shared" si="0"/>
        <v>1</v>
      </c>
      <c r="V12" s="89" t="str">
        <f t="shared" si="1"/>
        <v>021206№2</v>
      </c>
      <c r="W12" s="8">
        <f>IFERROR(INDEX('на отправку (3)'!AB:AB,MATCH($V12,'на отправку (3)'!$B:$B,0),1),0)</f>
        <v>0.91111111099999997</v>
      </c>
      <c r="X12" s="8">
        <f>IFERROR(INDEX('на отправку (3)'!AC:AC,MATCH($V12,'на отправку (3)'!$B:$B,0),1),0)</f>
        <v>1</v>
      </c>
      <c r="Y12" s="8">
        <v>2</v>
      </c>
      <c r="Z12" s="8">
        <f t="shared" si="2"/>
        <v>2</v>
      </c>
    </row>
    <row r="13" spans="1:26" ht="69.75" customHeight="1" x14ac:dyDescent="0.25">
      <c r="A13" s="201" t="s">
        <v>3116</v>
      </c>
      <c r="B13" s="186">
        <v>4</v>
      </c>
      <c r="C13" s="124">
        <v>3</v>
      </c>
      <c r="D13" s="92">
        <f>IFERROR(INDEX('на отправку (3)'!G:G,MATCH($V13,'на отправку (3)'!$B:$B,0),1),0)</f>
        <v>6</v>
      </c>
      <c r="E13" s="92">
        <f>IFERROR(INDEX('на отправку (3)'!H:H,MATCH($V13,'на отправку (3)'!$B:$B,0),1),0)</f>
        <v>9</v>
      </c>
      <c r="F13" s="92">
        <f>IFERROR(INDEX('на отправку (3)'!I:I,MATCH($V13,'на отправку (3)'!$B:$B,0),1),0)</f>
        <v>0.66666666699999999</v>
      </c>
      <c r="G13" s="188" t="s">
        <v>12</v>
      </c>
      <c r="H13" s="92">
        <f>IFERROR(INDEX('на отправку (3)'!K:K,MATCH($V13,'на отправку (3)'!$B:$B,0),1),0)/100</f>
        <v>0</v>
      </c>
      <c r="I13" s="188" t="s">
        <v>12</v>
      </c>
      <c r="J13" s="129">
        <f>IFERROR(INDEX('на отправку (3)'!N:N,MATCH($V13,'на отправку (3)'!$B:$B,0),1),0)</f>
        <v>1</v>
      </c>
      <c r="K13" s="92">
        <f>IFERROR(INDEX('на отправку (3)'!O:O,MATCH($V13,'на отправку (3)'!$B:$B,0),1),0)</f>
        <v>0</v>
      </c>
      <c r="L13" s="92">
        <f>IFERROR(INDEX('на отправку (3)'!P:P,MATCH($V13,'на отправку (3)'!$B:$B,0),1),0)</f>
        <v>4</v>
      </c>
      <c r="M13" s="92">
        <f>IFERROR(INDEX('на отправку (3)'!Q:Q,MATCH($V13,'на отправку (3)'!$B:$B,0),1),0)</f>
        <v>1</v>
      </c>
      <c r="N13" s="92">
        <f>IFERROR(INDEX('на отправку (3)'!R:R,MATCH($V13,'на отправку (3)'!$B:$B,0),1),0)</f>
        <v>0</v>
      </c>
      <c r="O13" s="92">
        <f>IFERROR(INDEX('на отправку (3)'!S:S,MATCH($V13,'на отправку (3)'!$B:$B,0),1),0)</f>
        <v>0</v>
      </c>
      <c r="P13" s="92">
        <f>IFERROR(INDEX('на отправку (3)'!T:T,MATCH($V13,'на отправку (3)'!$B:$B,0),1),0)</f>
        <v>9</v>
      </c>
      <c r="Q13" s="92">
        <f>IFERROR(INDEX('на отправку (3)'!U:U,MATCH($V13,'на отправку (3)'!$B:$B,0),1),0)</f>
        <v>0</v>
      </c>
      <c r="R13" s="129">
        <f>IFERROR(INDEX('на отправку (3)'!V:V,MATCH($V13,'на отправку (3)'!$B:$B,0),1),0)</f>
        <v>0</v>
      </c>
      <c r="S13" s="92">
        <f>IFERROR(INDEX('на отправку (3)'!W:W,MATCH($V13,'на отправку (3)'!$B:$B,0),1),0)</f>
        <v>0</v>
      </c>
      <c r="U13" s="71">
        <f t="shared" si="0"/>
        <v>1</v>
      </c>
      <c r="V13" s="89" t="str">
        <f t="shared" si="1"/>
        <v>021206№3</v>
      </c>
      <c r="W13" s="8">
        <f>IFERROR(INDEX('на отправку (3)'!AB:AB,MATCH($V13,'на отправку (3)'!$B:$B,0),1),0)</f>
        <v>0.61761761800000003</v>
      </c>
      <c r="X13" s="8">
        <f>IFERROR(INDEX('на отправку (3)'!AC:AC,MATCH($V13,'на отправку (3)'!$B:$B,0),1),0)</f>
        <v>1</v>
      </c>
      <c r="Y13" s="8">
        <v>2</v>
      </c>
      <c r="Z13" s="8">
        <f t="shared" si="2"/>
        <v>2</v>
      </c>
    </row>
    <row r="14" spans="1:26" ht="64.5" customHeight="1" x14ac:dyDescent="0.25">
      <c r="A14" s="201" t="s">
        <v>3117</v>
      </c>
      <c r="B14" s="186">
        <v>5</v>
      </c>
      <c r="C14" s="124">
        <v>4</v>
      </c>
      <c r="D14" s="92">
        <f>IFERROR(INDEX('на отправку (3)'!G:G,MATCH($V14,'на отправку (3)'!$B:$B,0),1),0)</f>
        <v>1</v>
      </c>
      <c r="E14" s="92">
        <f>IFERROR(INDEX('на отправку (3)'!H:H,MATCH($V14,'на отправку (3)'!$B:$B,0),1),0)</f>
        <v>1</v>
      </c>
      <c r="F14" s="92">
        <f>IFERROR(INDEX('на отправку (3)'!I:I,MATCH($V14,'на отправку (3)'!$B:$B,0),1),0)</f>
        <v>1</v>
      </c>
      <c r="G14" s="188" t="s">
        <v>12</v>
      </c>
      <c r="H14" s="92">
        <f>IFERROR(INDEX('на отправку (3)'!K:K,MATCH($V14,'на отправку (3)'!$B:$B,0),1),0)/100</f>
        <v>0</v>
      </c>
      <c r="I14" s="188" t="s">
        <v>12</v>
      </c>
      <c r="J14" s="129">
        <f>IFERROR(INDEX('на отправку (3)'!N:N,MATCH($V14,'на отправку (3)'!$B:$B,0),1),0)</f>
        <v>2</v>
      </c>
      <c r="K14" s="92">
        <f>IFERROR(INDEX('на отправку (3)'!O:O,MATCH($V14,'на отправку (3)'!$B:$B,0),1),0)</f>
        <v>2</v>
      </c>
      <c r="L14" s="92">
        <f>IFERROR(INDEX('на отправку (3)'!P:P,MATCH($V14,'на отправку (3)'!$B:$B,0),1),0)</f>
        <v>4</v>
      </c>
      <c r="M14" s="92">
        <f>IFERROR(INDEX('на отправку (3)'!Q:Q,MATCH($V14,'на отправку (3)'!$B:$B,0),1),0)</f>
        <v>1</v>
      </c>
      <c r="N14" s="92">
        <f>IFERROR(INDEX('на отправку (3)'!R:R,MATCH($V14,'на отправку (3)'!$B:$B,0),1),0)</f>
        <v>0</v>
      </c>
      <c r="O14" s="92">
        <f>IFERROR(INDEX('на отправку (3)'!S:S,MATCH($V14,'на отправку (3)'!$B:$B,0),1),0)</f>
        <v>2</v>
      </c>
      <c r="P14" s="92">
        <f>IFERROR(INDEX('на отправку (3)'!T:T,MATCH($V14,'на отправку (3)'!$B:$B,0),1),0)</f>
        <v>2</v>
      </c>
      <c r="Q14" s="92">
        <f>IFERROR(INDEX('на отправку (3)'!U:U,MATCH($V14,'на отправку (3)'!$B:$B,0),1),0)</f>
        <v>1</v>
      </c>
      <c r="R14" s="129">
        <f>IFERROR(INDEX('на отправку (3)'!V:V,MATCH($V14,'на отправку (3)'!$B:$B,0),1),0)</f>
        <v>0</v>
      </c>
      <c r="S14" s="92">
        <f>IFERROR(INDEX('на отправку (3)'!W:W,MATCH($V14,'на отправку (3)'!$B:$B,0),1),0)</f>
        <v>0</v>
      </c>
      <c r="U14" s="71">
        <f t="shared" si="0"/>
        <v>1</v>
      </c>
      <c r="V14" s="89" t="str">
        <f t="shared" si="1"/>
        <v>021206№4</v>
      </c>
      <c r="W14" s="8">
        <f>IFERROR(INDEX('на отправку (3)'!AB:AB,MATCH($V14,'на отправку (3)'!$B:$B,0),1),0)</f>
        <v>0.86111111100000004</v>
      </c>
      <c r="X14" s="8">
        <f>IFERROR(INDEX('на отправку (3)'!AC:AC,MATCH($V14,'на отправку (3)'!$B:$B,0),1),0)</f>
        <v>1</v>
      </c>
      <c r="Y14" s="8">
        <v>2</v>
      </c>
      <c r="Z14" s="8">
        <f t="shared" si="2"/>
        <v>2</v>
      </c>
    </row>
    <row r="15" spans="1:26" ht="69" customHeight="1" x14ac:dyDescent="0.25">
      <c r="A15" s="201" t="s">
        <v>2502</v>
      </c>
      <c r="B15" s="186">
        <v>6</v>
      </c>
      <c r="C15" s="124">
        <v>5</v>
      </c>
      <c r="D15" s="92">
        <f>IFERROR(INDEX('на отправку (3)'!G:G,MATCH($V15,'на отправку (3)'!$B:$B,0),1),0)</f>
        <v>2</v>
      </c>
      <c r="E15" s="92">
        <f>IFERROR(INDEX('на отправку (3)'!H:H,MATCH($V15,'на отправку (3)'!$B:$B,0),1),0)</f>
        <v>2</v>
      </c>
      <c r="F15" s="92">
        <f>IFERROR(INDEX('на отправку (3)'!I:I,MATCH($V15,'на отправку (3)'!$B:$B,0),1),0)</f>
        <v>1</v>
      </c>
      <c r="G15" s="188" t="s">
        <v>12</v>
      </c>
      <c r="H15" s="92">
        <f>IFERROR(INDEX('на отправку (3)'!K:K,MATCH($V15,'на отправку (3)'!$B:$B,0),1),0)/100</f>
        <v>4.999999988E-2</v>
      </c>
      <c r="I15" s="188" t="s">
        <v>12</v>
      </c>
      <c r="J15" s="129">
        <f>IFERROR(INDEX('на отправку (3)'!N:N,MATCH($V15,'на отправку (3)'!$B:$B,0),1),0)</f>
        <v>2</v>
      </c>
      <c r="K15" s="92">
        <f>IFERROR(INDEX('на отправку (3)'!O:O,MATCH($V15,'на отправку (3)'!$B:$B,0),1),0)</f>
        <v>2</v>
      </c>
      <c r="L15" s="92">
        <f>IFERROR(INDEX('на отправку (3)'!P:P,MATCH($V15,'на отправку (3)'!$B:$B,0),1),0)</f>
        <v>4</v>
      </c>
      <c r="M15" s="92">
        <f>IFERROR(INDEX('на отправку (3)'!Q:Q,MATCH($V15,'на отправку (3)'!$B:$B,0),1),0)</f>
        <v>1</v>
      </c>
      <c r="N15" s="92">
        <f>IFERROR(INDEX('на отправку (3)'!R:R,MATCH($V15,'на отправку (3)'!$B:$B,0),1),0)</f>
        <v>0</v>
      </c>
      <c r="O15" s="92">
        <f>IFERROR(INDEX('на отправку (3)'!S:S,MATCH($V15,'на отправку (3)'!$B:$B,0),1),0)</f>
        <v>1</v>
      </c>
      <c r="P15" s="92">
        <f>IFERROR(INDEX('на отправку (3)'!T:T,MATCH($V15,'на отправку (3)'!$B:$B,0),1),0)</f>
        <v>6</v>
      </c>
      <c r="Q15" s="92">
        <f>IFERROR(INDEX('на отправку (3)'!U:U,MATCH($V15,'на отправку (3)'!$B:$B,0),1),0)</f>
        <v>0.16666666699999999</v>
      </c>
      <c r="R15" s="129">
        <f>IFERROR(INDEX('на отправку (3)'!V:V,MATCH($V15,'на отправку (3)'!$B:$B,0),1),0)</f>
        <v>0</v>
      </c>
      <c r="S15" s="92">
        <f>IFERROR(INDEX('на отправку (3)'!W:W,MATCH($V15,'на отправку (3)'!$B:$B,0),1),0)</f>
        <v>0</v>
      </c>
      <c r="U15" s="71">
        <f t="shared" si="0"/>
        <v>1</v>
      </c>
      <c r="V15" s="89" t="str">
        <f t="shared" si="1"/>
        <v>021206№5</v>
      </c>
      <c r="W15" s="8">
        <f>IFERROR(INDEX('на отправку (3)'!AB:AB,MATCH($V15,'на отправку (3)'!$B:$B,0),1),0)</f>
        <v>0.56594488200000004</v>
      </c>
      <c r="X15" s="8">
        <f>IFERROR(INDEX('на отправку (3)'!AC:AC,MATCH($V15,'на отправку (3)'!$B:$B,0),1),0)</f>
        <v>1</v>
      </c>
      <c r="Y15" s="8">
        <v>2</v>
      </c>
      <c r="Z15" s="8">
        <f t="shared" si="2"/>
        <v>2</v>
      </c>
    </row>
    <row r="16" spans="1:26" ht="79.5" customHeight="1" x14ac:dyDescent="0.25">
      <c r="A16" s="201" t="s">
        <v>3118</v>
      </c>
      <c r="B16" s="186">
        <v>7</v>
      </c>
      <c r="C16" s="124">
        <v>6</v>
      </c>
      <c r="D16" s="92">
        <f>IFERROR(INDEX('на отправку (3)'!G:G,MATCH($V16,'на отправку (3)'!$B:$B,0),1),0)</f>
        <v>0</v>
      </c>
      <c r="E16" s="92">
        <f>IFERROR(INDEX('на отправку (3)'!H:H,MATCH($V16,'на отправку (3)'!$B:$B,0),1),0)</f>
        <v>1</v>
      </c>
      <c r="F16" s="92">
        <f>IFERROR(INDEX('на отправку (3)'!I:I,MATCH($V16,'на отправку (3)'!$B:$B,0),1),0)</f>
        <v>0</v>
      </c>
      <c r="G16" s="188" t="s">
        <v>12</v>
      </c>
      <c r="H16" s="92">
        <f>IFERROR(INDEX('на отправку (3)'!K:K,MATCH($V16,'на отправку (3)'!$B:$B,0),1),0)/100</f>
        <v>0</v>
      </c>
      <c r="I16" s="188" t="s">
        <v>12</v>
      </c>
      <c r="J16" s="129">
        <f>IFERROR(INDEX('на отправку (3)'!N:N,MATCH($V16,'на отправку (3)'!$B:$B,0),1),0)</f>
        <v>0</v>
      </c>
      <c r="K16" s="92">
        <f>IFERROR(INDEX('на отправку (3)'!O:O,MATCH($V16,'на отправку (3)'!$B:$B,0),1),0)</f>
        <v>0</v>
      </c>
      <c r="L16" s="92">
        <f>IFERROR(INDEX('на отправку (3)'!P:P,MATCH($V16,'на отправку (3)'!$B:$B,0),1),0)</f>
        <v>3</v>
      </c>
      <c r="M16" s="92">
        <f>IFERROR(INDEX('на отправку (3)'!Q:Q,MATCH($V16,'на отправку (3)'!$B:$B,0),1),0)</f>
        <v>1</v>
      </c>
      <c r="N16" s="92">
        <f>IFERROR(INDEX('на отправку (3)'!R:R,MATCH($V16,'на отправку (3)'!$B:$B,0),1),0)</f>
        <v>0</v>
      </c>
      <c r="O16" s="92">
        <f>IFERROR(INDEX('на отправку (3)'!S:S,MATCH($V16,'на отправку (3)'!$B:$B,0),1),0)</f>
        <v>0</v>
      </c>
      <c r="P16" s="92">
        <f>IFERROR(INDEX('на отправку (3)'!T:T,MATCH($V16,'на отправку (3)'!$B:$B,0),1),0)</f>
        <v>2</v>
      </c>
      <c r="Q16" s="92">
        <f>IFERROR(INDEX('на отправку (3)'!U:U,MATCH($V16,'на отправку (3)'!$B:$B,0),1),0)</f>
        <v>0</v>
      </c>
      <c r="R16" s="129">
        <f>IFERROR(INDEX('на отправку (3)'!V:V,MATCH($V16,'на отправку (3)'!$B:$B,0),1),0)</f>
        <v>0</v>
      </c>
      <c r="S16" s="92">
        <f>IFERROR(INDEX('на отправку (3)'!W:W,MATCH($V16,'на отправку (3)'!$B:$B,0),1),0)</f>
        <v>0</v>
      </c>
      <c r="U16" s="71">
        <f t="shared" si="0"/>
        <v>0</v>
      </c>
      <c r="V16" s="89" t="str">
        <f t="shared" si="1"/>
        <v>021206№6</v>
      </c>
      <c r="W16" s="8">
        <f>IFERROR(INDEX('на отправку (3)'!AB:AB,MATCH($V16,'на отправку (3)'!$B:$B,0),1),0)</f>
        <v>0.3</v>
      </c>
      <c r="X16" s="8">
        <f>IFERROR(INDEX('на отправку (3)'!AC:AC,MATCH($V16,'на отправку (3)'!$B:$B,0),1),0)</f>
        <v>1</v>
      </c>
      <c r="Y16" s="8">
        <v>3</v>
      </c>
      <c r="Z16" s="8">
        <f t="shared" si="2"/>
        <v>3</v>
      </c>
    </row>
    <row r="17" spans="1:26" ht="68.25" customHeight="1" x14ac:dyDescent="0.25">
      <c r="A17" s="201" t="s">
        <v>3119</v>
      </c>
      <c r="B17" s="186">
        <v>8</v>
      </c>
      <c r="C17" s="124">
        <v>22</v>
      </c>
      <c r="D17" s="92">
        <f>IFERROR(INDEX('на отправку (3)'!G:G,MATCH($V17,'на отправку (3)'!$B:$B,0),1),0)</f>
        <v>0</v>
      </c>
      <c r="E17" s="92">
        <f>IFERROR(INDEX('на отправку (3)'!H:H,MATCH($V17,'на отправку (3)'!$B:$B,0),1),0)</f>
        <v>0</v>
      </c>
      <c r="F17" s="92">
        <f>IFERROR(INDEX('на отправку (3)'!I:I,MATCH($V17,'на отправку (3)'!$B:$B,0),1),0)</f>
        <v>0</v>
      </c>
      <c r="G17" s="188" t="s">
        <v>12</v>
      </c>
      <c r="H17" s="92">
        <f>IFERROR(INDEX('на отправку (3)'!K:K,MATCH($V17,'на отправку (3)'!$B:$B,0),1),0)/100</f>
        <v>0</v>
      </c>
      <c r="I17" s="188" t="s">
        <v>12</v>
      </c>
      <c r="J17" s="129">
        <f>IFERROR(INDEX('на отправку (3)'!N:N,MATCH($V17,'на отправку (3)'!$B:$B,0),1),0)</f>
        <v>0</v>
      </c>
      <c r="K17" s="92">
        <f>IFERROR(INDEX('на отправку (3)'!O:O,MATCH($V17,'на отправку (3)'!$B:$B,0),1),0)</f>
        <v>0</v>
      </c>
      <c r="L17" s="92">
        <f>IFERROR(INDEX('на отправку (3)'!P:P,MATCH($V17,'на отправку (3)'!$B:$B,0),1),0)</f>
        <v>0</v>
      </c>
      <c r="M17" s="92">
        <f>IFERROR(INDEX('на отправку (3)'!Q:Q,MATCH($V17,'на отправку (3)'!$B:$B,0),1),0)</f>
        <v>2</v>
      </c>
      <c r="N17" s="92">
        <f>IFERROR(INDEX('на отправку (3)'!R:R,MATCH($V17,'на отправку (3)'!$B:$B,0),1),0)</f>
        <v>0</v>
      </c>
      <c r="O17" s="92">
        <f>IFERROR(INDEX('на отправку (3)'!S:S,MATCH($V17,'на отправку (3)'!$B:$B,0),1),0)</f>
        <v>0</v>
      </c>
      <c r="P17" s="92">
        <f>IFERROR(INDEX('на отправку (3)'!T:T,MATCH($V17,'на отправку (3)'!$B:$B,0),1),0)</f>
        <v>1</v>
      </c>
      <c r="Q17" s="92">
        <f>IFERROR(INDEX('на отправку (3)'!U:U,MATCH($V17,'на отправку (3)'!$B:$B,0),1),0)</f>
        <v>0</v>
      </c>
      <c r="R17" s="129">
        <f>IFERROR(INDEX('на отправку (3)'!V:V,MATCH($V17,'на отправку (3)'!$B:$B,0),1),0)</f>
        <v>0</v>
      </c>
      <c r="S17" s="92">
        <f>IFERROR(INDEX('на отправку (3)'!W:W,MATCH($V17,'на отправку (3)'!$B:$B,0),1),0)</f>
        <v>0</v>
      </c>
      <c r="U17" s="71">
        <f t="shared" si="0"/>
        <v>0</v>
      </c>
      <c r="V17" s="89" t="str">
        <f t="shared" si="1"/>
        <v>021206№22</v>
      </c>
      <c r="W17" s="8">
        <f>IFERROR(INDEX('на отправку (3)'!AB:AB,MATCH($V17,'на отправку (3)'!$B:$B,0),1),0)</f>
        <v>0.4</v>
      </c>
      <c r="X17" s="8">
        <f>IFERROR(INDEX('на отправку (3)'!AC:AC,MATCH($V17,'на отправку (3)'!$B:$B,0),1),0)</f>
        <v>1</v>
      </c>
      <c r="Y17" s="8">
        <v>3</v>
      </c>
      <c r="Z17" s="8">
        <f t="shared" si="2"/>
        <v>0</v>
      </c>
    </row>
    <row r="18" spans="1:26" ht="147.75" customHeight="1" x14ac:dyDescent="0.25">
      <c r="A18" s="201" t="s">
        <v>3120</v>
      </c>
      <c r="B18" s="186">
        <v>9</v>
      </c>
      <c r="C18" s="124">
        <v>7</v>
      </c>
      <c r="D18" s="92">
        <f>IFERROR(INDEX('на отправку (3)'!G:G,MATCH($V18,'на отправку (3)'!$B:$B,0),1),0)</f>
        <v>530</v>
      </c>
      <c r="E18" s="92">
        <f>IFERROR(INDEX('на отправку (3)'!H:H,MATCH($V18,'на отправку (3)'!$B:$B,0),1),0)</f>
        <v>530</v>
      </c>
      <c r="F18" s="92">
        <f>IFERROR(INDEX('на отправку (3)'!I:I,MATCH($V18,'на отправку (3)'!$B:$B,0),1),0)</f>
        <v>1</v>
      </c>
      <c r="G18" s="189">
        <v>1</v>
      </c>
      <c r="H18" s="92">
        <f>IFERROR(INDEX('на отправку (3)'!K:K,MATCH($V18,'на отправку (3)'!$B:$B,0),1),0)/100</f>
        <v>0</v>
      </c>
      <c r="I18" s="191">
        <f>IFERROR(INDEX('на отправку (3)'!M:M,MATCH($V18,'на отправку (3)'!$B:$B,0),1),0)</f>
        <v>1</v>
      </c>
      <c r="J18" s="129">
        <f>IFERROR(INDEX('на отправку (3)'!N:N,MATCH($V18,'на отправку (3)'!$B:$B,0),1),0)</f>
        <v>2</v>
      </c>
      <c r="K18" s="92" t="str">
        <f>IFERROR(INDEX('на отправку (3)'!O:O,MATCH($V18,'на отправку (3)'!$B:$B,0),1),0)</f>
        <v>x</v>
      </c>
      <c r="L18" s="92">
        <f>IFERROR(INDEX('на отправку (3)'!P:P,MATCH($V18,'на отправку (3)'!$B:$B,0),1),0)</f>
        <v>6</v>
      </c>
      <c r="M18" s="92">
        <f>IFERROR(INDEX('на отправку (3)'!Q:Q,MATCH($V18,'на отправку (3)'!$B:$B,0),1),0)</f>
        <v>1</v>
      </c>
      <c r="N18" s="92">
        <f>IFERROR(INDEX('на отправку (3)'!R:R,MATCH($V18,'на отправку (3)'!$B:$B,0),1),0)</f>
        <v>0</v>
      </c>
      <c r="O18" s="92">
        <f>IFERROR(INDEX('на отправку (3)'!S:S,MATCH($V18,'на отправку (3)'!$B:$B,0),1),0)</f>
        <v>558</v>
      </c>
      <c r="P18" s="92">
        <f>IFERROR(INDEX('на отправку (3)'!T:T,MATCH($V18,'на отправку (3)'!$B:$B,0),1),0)</f>
        <v>558</v>
      </c>
      <c r="Q18" s="92">
        <f>IFERROR(INDEX('на отправку (3)'!U:U,MATCH($V18,'на отправку (3)'!$B:$B,0),1),0)</f>
        <v>1</v>
      </c>
      <c r="R18" s="129">
        <f>IFERROR(INDEX('на отправку (3)'!V:V,MATCH($V18,'на отправку (3)'!$B:$B,0),1),0)</f>
        <v>0</v>
      </c>
      <c r="S18" s="92">
        <f>IFERROR(INDEX('на отправку (3)'!W:W,MATCH($V18,'на отправку (3)'!$B:$B,0),1),0)</f>
        <v>0</v>
      </c>
      <c r="U18" s="71">
        <f t="shared" si="0"/>
        <v>1</v>
      </c>
      <c r="V18" s="89" t="str">
        <f t="shared" si="1"/>
        <v>021206№7</v>
      </c>
      <c r="W18" s="8">
        <f>IFERROR(INDEX('на отправку (3)'!AB:AB,MATCH($V18,'на отправку (3)'!$B:$B,0),1),0)</f>
        <v>1</v>
      </c>
      <c r="X18" s="8">
        <f>IFERROR(INDEX('на отправку (3)'!AC:AC,MATCH($V18,'на отправку (3)'!$B:$B,0),1),0)</f>
        <v>1</v>
      </c>
      <c r="Y18" s="8">
        <v>2</v>
      </c>
      <c r="Z18" s="8">
        <f t="shared" si="2"/>
        <v>2</v>
      </c>
    </row>
    <row r="19" spans="1:26" ht="59.25" customHeight="1" x14ac:dyDescent="0.25">
      <c r="A19" s="201" t="s">
        <v>3121</v>
      </c>
      <c r="B19" s="186">
        <v>10</v>
      </c>
      <c r="C19" s="124">
        <v>8</v>
      </c>
      <c r="D19" s="92">
        <f>IFERROR(INDEX('на отправку (3)'!G:G,MATCH($V19,'на отправку (3)'!$B:$B,0),1),0)</f>
        <v>99</v>
      </c>
      <c r="E19" s="92">
        <f>IFERROR(INDEX('на отправку (3)'!H:H,MATCH($V19,'на отправку (3)'!$B:$B,0),1),0)</f>
        <v>6962</v>
      </c>
      <c r="F19" s="92">
        <f>IFERROR(INDEX('на отправку (3)'!I:I,MATCH($V19,'на отправку (3)'!$B:$B,0),1),0)</f>
        <v>1.4220052E-2</v>
      </c>
      <c r="G19" s="188" t="s">
        <v>12</v>
      </c>
      <c r="H19" s="92">
        <f>IFERROR(INDEX('на отправку (3)'!K:K,MATCH($V19,'на отправку (3)'!$B:$B,0),1),0)/100</f>
        <v>1.00069864E-3</v>
      </c>
      <c r="I19" s="192" t="str">
        <f>IFERROR(INDEX('на отправку (3)'!M:M,MATCH($V19,'на отправку (3)'!$B:$B,0),1),0)</f>
        <v>x</v>
      </c>
      <c r="J19" s="129">
        <f>IFERROR(INDEX('на отправку (3)'!N:N,MATCH($V19,'на отправку (3)'!$B:$B,0),1),0)</f>
        <v>1</v>
      </c>
      <c r="K19" s="92">
        <f>IFERROR(INDEX('на отправку (3)'!O:O,MATCH($V19,'на отправку (3)'!$B:$B,0),1),0)</f>
        <v>0</v>
      </c>
      <c r="L19" s="92">
        <f>IFERROR(INDEX('на отправку (3)'!P:P,MATCH($V19,'на отправку (3)'!$B:$B,0),1),0)</f>
        <v>2</v>
      </c>
      <c r="M19" s="92">
        <f>IFERROR(INDEX('на отправку (3)'!Q:Q,MATCH($V19,'на отправку (3)'!$B:$B,0),1),0)</f>
        <v>1</v>
      </c>
      <c r="N19" s="92">
        <f>IFERROR(INDEX('на отправку (3)'!R:R,MATCH($V19,'на отправку (3)'!$B:$B,0),1),0)</f>
        <v>0</v>
      </c>
      <c r="O19" s="92">
        <f>IFERROR(INDEX('на отправку (3)'!S:S,MATCH($V19,'на отправку (3)'!$B:$B,0),1),0)</f>
        <v>86</v>
      </c>
      <c r="P19" s="92">
        <f>IFERROR(INDEX('на отправку (3)'!T:T,MATCH($V19,'на отправку (3)'!$B:$B,0),1),0)</f>
        <v>6653</v>
      </c>
      <c r="Q19" s="92">
        <f>IFERROR(INDEX('на отправку (3)'!U:U,MATCH($V19,'на отправку (3)'!$B:$B,0),1),0)</f>
        <v>1.2926498999999999E-2</v>
      </c>
      <c r="R19" s="129">
        <f>IFERROR(INDEX('на отправку (3)'!V:V,MATCH($V19,'на отправку (3)'!$B:$B,0),1),0)</f>
        <v>0</v>
      </c>
      <c r="S19" s="92">
        <f>IFERROR(INDEX('на отправку (3)'!W:W,MATCH($V19,'на отправку (3)'!$B:$B,0),1),0)</f>
        <v>0</v>
      </c>
      <c r="U19" s="71">
        <f t="shared" si="0"/>
        <v>1</v>
      </c>
      <c r="V19" s="89" t="str">
        <f t="shared" si="1"/>
        <v>021206№8</v>
      </c>
      <c r="W19" s="8">
        <f>IFERROR(INDEX('на отправку (3)'!AB:AB,MATCH($V19,'на отправку (3)'!$B:$B,0),1),0)</f>
        <v>1.4606701999999999E-2</v>
      </c>
      <c r="X19" s="8">
        <f>IFERROR(INDEX('на отправку (3)'!AC:AC,MATCH($V19,'на отправку (3)'!$B:$B,0),1),0)</f>
        <v>0</v>
      </c>
      <c r="Y19" s="8">
        <v>2</v>
      </c>
      <c r="Z19" s="8">
        <f t="shared" si="2"/>
        <v>2</v>
      </c>
    </row>
    <row r="20" spans="1:26" ht="62.25" customHeight="1" x14ac:dyDescent="0.25">
      <c r="A20" s="201" t="s">
        <v>2507</v>
      </c>
      <c r="B20" s="186">
        <v>11</v>
      </c>
      <c r="C20" s="124">
        <v>9</v>
      </c>
      <c r="D20" s="92">
        <f>IFERROR(INDEX('на отправку (3)'!G:G,MATCH($V20,'на отправку (3)'!$B:$B,0),1),0)</f>
        <v>110</v>
      </c>
      <c r="E20" s="92">
        <f>IFERROR(INDEX('на отправку (3)'!H:H,MATCH($V20,'на отправку (3)'!$B:$B,0),1),0)</f>
        <v>114</v>
      </c>
      <c r="F20" s="92">
        <f>IFERROR(INDEX('на отправку (3)'!I:I,MATCH($V20,'на отправку (3)'!$B:$B,0),1),0)</f>
        <v>0.96491228100000004</v>
      </c>
      <c r="G20" s="189">
        <v>1</v>
      </c>
      <c r="H20" s="92">
        <f>IFERROR(INDEX('на отправку (3)'!K:K,MATCH($V20,'на отправку (3)'!$B:$B,0),1),0)/100</f>
        <v>9.6975196600000008E-3</v>
      </c>
      <c r="I20" s="191">
        <f>IFERROR(INDEX('на отправку (3)'!M:M,MATCH($V20,'на отправку (3)'!$B:$B,0),1),0)</f>
        <v>0.96491228100000004</v>
      </c>
      <c r="J20" s="129">
        <f>IFERROR(INDEX('на отправку (3)'!N:N,MATCH($V20,'на отправку (3)'!$B:$B,0),1),0)</f>
        <v>0.5</v>
      </c>
      <c r="K20" s="92" t="str">
        <f>IFERROR(INDEX('на отправку (3)'!O:O,MATCH($V20,'на отправку (3)'!$B:$B,0),1),0)</f>
        <v>x</v>
      </c>
      <c r="L20" s="92">
        <f>IFERROR(INDEX('на отправку (3)'!P:P,MATCH($V20,'на отправку (3)'!$B:$B,0),1),0)</f>
        <v>5</v>
      </c>
      <c r="M20" s="92">
        <f>IFERROR(INDEX('на отправку (3)'!Q:Q,MATCH($V20,'на отправку (3)'!$B:$B,0),1),0)</f>
        <v>1</v>
      </c>
      <c r="N20" s="92">
        <f>IFERROR(INDEX('на отправку (3)'!R:R,MATCH($V20,'на отправку (3)'!$B:$B,0),1),0)</f>
        <v>0</v>
      </c>
      <c r="O20" s="92">
        <f>IFERROR(INDEX('на отправку (3)'!S:S,MATCH($V20,'на отправку (3)'!$B:$B,0),1),0)</f>
        <v>290</v>
      </c>
      <c r="P20" s="92">
        <f>IFERROR(INDEX('на отправку (3)'!T:T,MATCH($V20,'на отправку (3)'!$B:$B,0),1),0)</f>
        <v>592</v>
      </c>
      <c r="Q20" s="92">
        <f>IFERROR(INDEX('на отправку (3)'!U:U,MATCH($V20,'на отправку (3)'!$B:$B,0),1),0)</f>
        <v>0.48986486499999998</v>
      </c>
      <c r="R20" s="129">
        <f>IFERROR(INDEX('на отправку (3)'!V:V,MATCH($V20,'на отправку (3)'!$B:$B,0),1),0)</f>
        <v>0</v>
      </c>
      <c r="S20" s="92">
        <f>IFERROR(INDEX('на отправку (3)'!W:W,MATCH($V20,'на отправку (3)'!$B:$B,0),1),0)</f>
        <v>0</v>
      </c>
      <c r="U20" s="71">
        <f t="shared" si="0"/>
        <v>1</v>
      </c>
      <c r="V20" s="89" t="str">
        <f t="shared" si="1"/>
        <v>021206№9</v>
      </c>
      <c r="W20" s="8">
        <f>IFERROR(INDEX('на отправку (3)'!AB:AB,MATCH($V20,'на отправку (3)'!$B:$B,0),1),0)</f>
        <v>0.93642591900000005</v>
      </c>
      <c r="X20" s="8">
        <f>IFERROR(INDEX('на отправку (3)'!AC:AC,MATCH($V20,'на отправку (3)'!$B:$B,0),1),0)</f>
        <v>0</v>
      </c>
      <c r="Y20" s="8">
        <v>1</v>
      </c>
      <c r="Z20" s="8">
        <f t="shared" si="2"/>
        <v>1</v>
      </c>
    </row>
    <row r="21" spans="1:26" ht="70.5" customHeight="1" x14ac:dyDescent="0.25">
      <c r="A21" s="201" t="s">
        <v>3122</v>
      </c>
      <c r="B21" s="186">
        <v>12</v>
      </c>
      <c r="C21" s="124">
        <v>10</v>
      </c>
      <c r="D21" s="92">
        <f>IFERROR(INDEX('на отправку (3)'!G:G,MATCH($V21,'на отправку (3)'!$B:$B,0),1),0)</f>
        <v>7</v>
      </c>
      <c r="E21" s="92">
        <f>IFERROR(INDEX('на отправку (3)'!H:H,MATCH($V21,'на отправку (3)'!$B:$B,0),1),0)</f>
        <v>7</v>
      </c>
      <c r="F21" s="92">
        <f>IFERROR(INDEX('на отправку (3)'!I:I,MATCH($V21,'на отправку (3)'!$B:$B,0),1),0)</f>
        <v>1</v>
      </c>
      <c r="G21" s="189">
        <v>1</v>
      </c>
      <c r="H21" s="92">
        <f>IFERROR(INDEX('на отправку (3)'!K:K,MATCH($V21,'на отправку (3)'!$B:$B,0),1),0)/100</f>
        <v>0</v>
      </c>
      <c r="I21" s="191">
        <f>IFERROR(INDEX('на отправку (3)'!M:M,MATCH($V21,'на отправку (3)'!$B:$B,0),1),0)</f>
        <v>1</v>
      </c>
      <c r="J21" s="129">
        <f>IFERROR(INDEX('на отправку (3)'!N:N,MATCH($V21,'на отправку (3)'!$B:$B,0),1),0)</f>
        <v>1</v>
      </c>
      <c r="K21" s="92" t="str">
        <f>IFERROR(INDEX('на отправку (3)'!O:O,MATCH($V21,'на отправку (3)'!$B:$B,0),1),0)</f>
        <v>x</v>
      </c>
      <c r="L21" s="92">
        <f>IFERROR(INDEX('на отправку (3)'!P:P,MATCH($V21,'на отправку (3)'!$B:$B,0),1),0)</f>
        <v>6</v>
      </c>
      <c r="M21" s="92">
        <f>IFERROR(INDEX('на отправку (3)'!Q:Q,MATCH($V21,'на отправку (3)'!$B:$B,0),1),0)</f>
        <v>1</v>
      </c>
      <c r="N21" s="92">
        <f>IFERROR(INDEX('на отправку (3)'!R:R,MATCH($V21,'на отправку (3)'!$B:$B,0),1),0)</f>
        <v>0</v>
      </c>
      <c r="O21" s="92">
        <f>IFERROR(INDEX('на отправку (3)'!S:S,MATCH($V21,'на отправку (3)'!$B:$B,0),1),0)</f>
        <v>17</v>
      </c>
      <c r="P21" s="92">
        <f>IFERROR(INDEX('на отправку (3)'!T:T,MATCH($V21,'на отправку (3)'!$B:$B,0),1),0)</f>
        <v>17</v>
      </c>
      <c r="Q21" s="92">
        <f>IFERROR(INDEX('на отправку (3)'!U:U,MATCH($V21,'на отправку (3)'!$B:$B,0),1),0)</f>
        <v>1</v>
      </c>
      <c r="R21" s="129">
        <f>IFERROR(INDEX('на отправку (3)'!V:V,MATCH($V21,'на отправку (3)'!$B:$B,0),1),0)</f>
        <v>0</v>
      </c>
      <c r="S21" s="92">
        <f>IFERROR(INDEX('на отправку (3)'!W:W,MATCH($V21,'на отправку (3)'!$B:$B,0),1),0)</f>
        <v>0</v>
      </c>
      <c r="U21" s="71">
        <f t="shared" si="0"/>
        <v>1</v>
      </c>
      <c r="V21" s="89" t="str">
        <f t="shared" si="1"/>
        <v>021206№10</v>
      </c>
      <c r="W21" s="8">
        <f>IFERROR(INDEX('на отправку (3)'!AB:AB,MATCH($V21,'на отправку (3)'!$B:$B,0),1),0)</f>
        <v>1</v>
      </c>
      <c r="X21" s="8">
        <f>IFERROR(INDEX('на отправку (3)'!AC:AC,MATCH($V21,'на отправку (3)'!$B:$B,0),1),0)</f>
        <v>0</v>
      </c>
      <c r="Y21" s="8">
        <v>1</v>
      </c>
      <c r="Z21" s="8">
        <f t="shared" si="2"/>
        <v>1</v>
      </c>
    </row>
    <row r="22" spans="1:26" ht="56.25" customHeight="1" x14ac:dyDescent="0.25">
      <c r="A22" s="201" t="s">
        <v>3123</v>
      </c>
      <c r="B22" s="186">
        <v>13</v>
      </c>
      <c r="C22" s="124">
        <v>11</v>
      </c>
      <c r="D22" s="92">
        <f>IFERROR(INDEX('на отправку (3)'!G:G,MATCH($V22,'на отправку (3)'!$B:$B,0),1),0)</f>
        <v>30</v>
      </c>
      <c r="E22" s="92">
        <f>IFERROR(INDEX('на отправку (3)'!H:H,MATCH($V22,'на отправку (3)'!$B:$B,0),1),0)</f>
        <v>30</v>
      </c>
      <c r="F22" s="92">
        <f>IFERROR(INDEX('на отправку (3)'!I:I,MATCH($V22,'на отправку (3)'!$B:$B,0),1),0)</f>
        <v>1</v>
      </c>
      <c r="G22" s="189">
        <v>1</v>
      </c>
      <c r="H22" s="92">
        <f>IFERROR(INDEX('на отправку (3)'!K:K,MATCH($V22,'на отправку (3)'!$B:$B,0),1),0)/100</f>
        <v>0</v>
      </c>
      <c r="I22" s="191">
        <f>IFERROR(INDEX('на отправку (3)'!M:M,MATCH($V22,'на отправку (3)'!$B:$B,0),1),0)</f>
        <v>1</v>
      </c>
      <c r="J22" s="129">
        <f>IFERROR(INDEX('на отправку (3)'!N:N,MATCH($V22,'на отправку (3)'!$B:$B,0),1),0)</f>
        <v>2</v>
      </c>
      <c r="K22" s="92" t="str">
        <f>IFERROR(INDEX('на отправку (3)'!O:O,MATCH($V22,'на отправку (3)'!$B:$B,0),1),0)</f>
        <v>x</v>
      </c>
      <c r="L22" s="92">
        <f>IFERROR(INDEX('на отправку (3)'!P:P,MATCH($V22,'на отправку (3)'!$B:$B,0),1),0)</f>
        <v>6</v>
      </c>
      <c r="M22" s="92">
        <f>IFERROR(INDEX('на отправку (3)'!Q:Q,MATCH($V22,'на отправку (3)'!$B:$B,0),1),0)</f>
        <v>1</v>
      </c>
      <c r="N22" s="92">
        <f>IFERROR(INDEX('на отправку (3)'!R:R,MATCH($V22,'на отправку (3)'!$B:$B,0),1),0)</f>
        <v>0</v>
      </c>
      <c r="O22" s="92">
        <f>IFERROR(INDEX('на отправку (3)'!S:S,MATCH($V22,'на отправку (3)'!$B:$B,0),1),0)</f>
        <v>41</v>
      </c>
      <c r="P22" s="92">
        <f>IFERROR(INDEX('на отправку (3)'!T:T,MATCH($V22,'на отправку (3)'!$B:$B,0),1),0)</f>
        <v>41</v>
      </c>
      <c r="Q22" s="92">
        <f>IFERROR(INDEX('на отправку (3)'!U:U,MATCH($V22,'на отправку (3)'!$B:$B,0),1),0)</f>
        <v>1</v>
      </c>
      <c r="R22" s="129">
        <f>IFERROR(INDEX('на отправку (3)'!V:V,MATCH($V22,'на отправку (3)'!$B:$B,0),1),0)</f>
        <v>0</v>
      </c>
      <c r="S22" s="92">
        <f>IFERROR(INDEX('на отправку (3)'!W:W,MATCH($V22,'на отправку (3)'!$B:$B,0),1),0)</f>
        <v>0</v>
      </c>
      <c r="U22" s="71">
        <f t="shared" si="0"/>
        <v>1</v>
      </c>
      <c r="V22" s="89" t="str">
        <f t="shared" si="1"/>
        <v>021206№11</v>
      </c>
      <c r="W22" s="8">
        <f>IFERROR(INDEX('на отправку (3)'!AB:AB,MATCH($V22,'на отправку (3)'!$B:$B,0),1),0)</f>
        <v>1</v>
      </c>
      <c r="X22" s="8">
        <f>IFERROR(INDEX('на отправку (3)'!AC:AC,MATCH($V22,'на отправку (3)'!$B:$B,0),1),0)</f>
        <v>0</v>
      </c>
      <c r="Y22" s="8">
        <v>2</v>
      </c>
      <c r="Z22" s="8">
        <f t="shared" si="2"/>
        <v>2</v>
      </c>
    </row>
    <row r="23" spans="1:26" ht="66.75" customHeight="1" x14ac:dyDescent="0.25">
      <c r="A23" s="201" t="s">
        <v>3124</v>
      </c>
      <c r="B23" s="186">
        <v>14</v>
      </c>
      <c r="C23" s="124">
        <v>12</v>
      </c>
      <c r="D23" s="92">
        <f>IFERROR(INDEX('на отправку (3)'!G:G,MATCH($V23,'на отправку (3)'!$B:$B,0),1),0)</f>
        <v>216</v>
      </c>
      <c r="E23" s="92">
        <f>IFERROR(INDEX('на отправку (3)'!H:H,MATCH($V23,'на отправку (3)'!$B:$B,0),1),0)</f>
        <v>7168</v>
      </c>
      <c r="F23" s="92">
        <f>IFERROR(INDEX('на отправку (3)'!I:I,MATCH($V23,'на отправку (3)'!$B:$B,0),1),0)</f>
        <v>3.0133929E-2</v>
      </c>
      <c r="G23" s="188" t="s">
        <v>12</v>
      </c>
      <c r="H23" s="92">
        <f>IFERROR(INDEX('на отправку (3)'!K:K,MATCH($V23,'на отправку (3)'!$B:$B,0),1),0)/100</f>
        <v>1.9803401000000002E-4</v>
      </c>
      <c r="I23" s="188" t="s">
        <v>12</v>
      </c>
      <c r="J23" s="129">
        <f>IFERROR(INDEX('на отправку (3)'!N:N,MATCH($V23,'на отправку (3)'!$B:$B,0),1),0)</f>
        <v>1</v>
      </c>
      <c r="K23" s="92">
        <f>IFERROR(INDEX('на отправку (3)'!O:O,MATCH($V23,'на отправку (3)'!$B:$B,0),1),0)</f>
        <v>0</v>
      </c>
      <c r="L23" s="92">
        <f>IFERROR(INDEX('на отправку (3)'!P:P,MATCH($V23,'на отправку (3)'!$B:$B,0),1),0)</f>
        <v>2</v>
      </c>
      <c r="M23" s="92">
        <f>IFERROR(INDEX('на отправку (3)'!Q:Q,MATCH($V23,'на отправку (3)'!$B:$B,0),1),0)</f>
        <v>1</v>
      </c>
      <c r="N23" s="92">
        <f>IFERROR(INDEX('на отправку (3)'!R:R,MATCH($V23,'на отправку (3)'!$B:$B,0),1),0)</f>
        <v>0</v>
      </c>
      <c r="O23" s="92">
        <f>IFERROR(INDEX('на отправку (3)'!S:S,MATCH($V23,'на отправку (3)'!$B:$B,0),1),0)</f>
        <v>203</v>
      </c>
      <c r="P23" s="92">
        <f>IFERROR(INDEX('на отправку (3)'!T:T,MATCH($V23,'на отправку (3)'!$B:$B,0),1),0)</f>
        <v>6870</v>
      </c>
      <c r="Q23" s="92">
        <f>IFERROR(INDEX('на отправку (3)'!U:U,MATCH($V23,'на отправку (3)'!$B:$B,0),1),0)</f>
        <v>2.9548762999999999E-2</v>
      </c>
      <c r="R23" s="129">
        <f>IFERROR(INDEX('на отправку (3)'!V:V,MATCH($V23,'на отправку (3)'!$B:$B,0),1),0)</f>
        <v>0</v>
      </c>
      <c r="S23" s="92">
        <f>IFERROR(INDEX('на отправку (3)'!W:W,MATCH($V23,'на отправку (3)'!$B:$B,0),1),0)</f>
        <v>0</v>
      </c>
      <c r="U23" s="71">
        <f t="shared" si="0"/>
        <v>1</v>
      </c>
      <c r="V23" s="89" t="str">
        <f t="shared" si="1"/>
        <v>021206№12</v>
      </c>
      <c r="W23" s="8">
        <f>IFERROR(INDEX('на отправку (3)'!AB:AB,MATCH($V23,'на отправку (3)'!$B:$B,0),1),0)</f>
        <v>3.2834602999999997E-2</v>
      </c>
      <c r="X23" s="8">
        <f>IFERROR(INDEX('на отправку (3)'!AC:AC,MATCH($V23,'на отправку (3)'!$B:$B,0),1),0)</f>
        <v>5.0505050000000003E-3</v>
      </c>
      <c r="Y23" s="8">
        <v>2</v>
      </c>
      <c r="Z23" s="8">
        <f t="shared" si="2"/>
        <v>2</v>
      </c>
    </row>
    <row r="24" spans="1:26" ht="69" customHeight="1" x14ac:dyDescent="0.25">
      <c r="A24" s="201" t="s">
        <v>3125</v>
      </c>
      <c r="B24" s="186">
        <v>15</v>
      </c>
      <c r="C24" s="124">
        <v>13</v>
      </c>
      <c r="D24" s="92">
        <f>IFERROR(INDEX('на отправку (3)'!G:G,MATCH($V24,'на отправку (3)'!$B:$B,0),1),0)</f>
        <v>48</v>
      </c>
      <c r="E24" s="92">
        <f>IFERROR(INDEX('на отправку (3)'!H:H,MATCH($V24,'на отправку (3)'!$B:$B,0),1),0)</f>
        <v>121</v>
      </c>
      <c r="F24" s="92">
        <f>IFERROR(INDEX('на отправку (3)'!I:I,MATCH($V24,'на отправку (3)'!$B:$B,0),1),0)</f>
        <v>0.39669421500000002</v>
      </c>
      <c r="G24" s="188" t="s">
        <v>12</v>
      </c>
      <c r="H24" s="92">
        <f>IFERROR(INDEX('на отправку (3)'!K:K,MATCH($V24,'на отправку (3)'!$B:$B,0),1),0)/100</f>
        <v>2.6748639500000001E-3</v>
      </c>
      <c r="I24" s="188" t="s">
        <v>12</v>
      </c>
      <c r="J24" s="129">
        <f>IFERROR(INDEX('на отправку (3)'!N:N,MATCH($V24,'на отправку (3)'!$B:$B,0),1),0)</f>
        <v>1</v>
      </c>
      <c r="K24" s="92">
        <f>IFERROR(INDEX('на отправку (3)'!O:O,MATCH($V24,'на отправку (3)'!$B:$B,0),1),0)</f>
        <v>0</v>
      </c>
      <c r="L24" s="92">
        <f>IFERROR(INDEX('на отправку (3)'!P:P,MATCH($V24,'на отправку (3)'!$B:$B,0),1),0)</f>
        <v>2</v>
      </c>
      <c r="M24" s="92">
        <f>IFERROR(INDEX('на отправку (3)'!Q:Q,MATCH($V24,'на отправку (3)'!$B:$B,0),1),0)</f>
        <v>1</v>
      </c>
      <c r="N24" s="92">
        <f>IFERROR(INDEX('на отправку (3)'!R:R,MATCH($V24,'на отправку (3)'!$B:$B,0),1),0)</f>
        <v>0</v>
      </c>
      <c r="O24" s="92">
        <f>IFERROR(INDEX('на отправку (3)'!S:S,MATCH($V24,'на отправку (3)'!$B:$B,0),1),0)</f>
        <v>41</v>
      </c>
      <c r="P24" s="92">
        <f>IFERROR(INDEX('на отправку (3)'!T:T,MATCH($V24,'на отправку (3)'!$B:$B,0),1),0)</f>
        <v>131</v>
      </c>
      <c r="Q24" s="92">
        <f>IFERROR(INDEX('на отправку (3)'!U:U,MATCH($V24,'на отправку (3)'!$B:$B,0),1),0)</f>
        <v>0.31297709899999998</v>
      </c>
      <c r="R24" s="129">
        <f>IFERROR(INDEX('на отправку (3)'!V:V,MATCH($V24,'на отправку (3)'!$B:$B,0),1),0)</f>
        <v>0</v>
      </c>
      <c r="S24" s="92">
        <f>IFERROR(INDEX('на отправку (3)'!W:W,MATCH($V24,'на отправку (3)'!$B:$B,0),1),0)</f>
        <v>0</v>
      </c>
      <c r="U24" s="71">
        <f t="shared" si="0"/>
        <v>1</v>
      </c>
      <c r="V24" s="89" t="str">
        <f t="shared" si="1"/>
        <v>021206№13</v>
      </c>
      <c r="W24" s="8">
        <f>IFERROR(INDEX('на отправку (3)'!AB:AB,MATCH($V24,'на отправку (3)'!$B:$B,0),1),0)</f>
        <v>0.4</v>
      </c>
      <c r="X24" s="8">
        <f>IFERROR(INDEX('на отправку (3)'!AC:AC,MATCH($V24,'на отправку (3)'!$B:$B,0),1),0)</f>
        <v>0.177419355</v>
      </c>
      <c r="Y24" s="8">
        <v>2</v>
      </c>
      <c r="Z24" s="8">
        <f t="shared" si="2"/>
        <v>2</v>
      </c>
    </row>
    <row r="25" spans="1:26" ht="69.75" customHeight="1" x14ac:dyDescent="0.25">
      <c r="A25" s="201" t="s">
        <v>3126</v>
      </c>
      <c r="B25" s="186">
        <v>16</v>
      </c>
      <c r="C25" s="124">
        <v>14</v>
      </c>
      <c r="D25" s="92">
        <f>IFERROR(INDEX('на отправку (3)'!G:G,MATCH($V25,'на отправку (3)'!$B:$B,0),1),0)</f>
        <v>0</v>
      </c>
      <c r="E25" s="92">
        <f>IFERROR(INDEX('на отправку (3)'!H:H,MATCH($V25,'на отправку (3)'!$B:$B,0),1),0)</f>
        <v>1080</v>
      </c>
      <c r="F25" s="92">
        <f>IFERROR(INDEX('на отправку (3)'!I:I,MATCH($V25,'на отправку (3)'!$B:$B,0),1),0)</f>
        <v>0</v>
      </c>
      <c r="G25" s="188" t="s">
        <v>12</v>
      </c>
      <c r="H25" s="92">
        <f>IFERROR(INDEX('на отправку (3)'!K:K,MATCH($V25,'на отправку (3)'!$B:$B,0),1),0)/100</f>
        <v>0</v>
      </c>
      <c r="I25" s="188" t="s">
        <v>12</v>
      </c>
      <c r="J25" s="129">
        <f>IFERROR(INDEX('на отправку (3)'!N:N,MATCH($V25,'на отправку (3)'!$B:$B,0),1),0)</f>
        <v>3</v>
      </c>
      <c r="K25" s="92">
        <f>IFERROR(INDEX('на отправку (3)'!O:O,MATCH($V25,'на отправку (3)'!$B:$B,0),1),0)</f>
        <v>1</v>
      </c>
      <c r="L25" s="92">
        <f>IFERROR(INDEX('на отправку (3)'!P:P,MATCH($V25,'на отправку (3)'!$B:$B,0),1),0)</f>
        <v>2</v>
      </c>
      <c r="M25" s="92">
        <f>IFERROR(INDEX('на отправку (3)'!Q:Q,MATCH($V25,'на отправку (3)'!$B:$B,0),1),0)</f>
        <v>1</v>
      </c>
      <c r="N25" s="92">
        <f>IFERROR(INDEX('на отправку (3)'!R:R,MATCH($V25,'на отправку (3)'!$B:$B,0),1),0)</f>
        <v>0</v>
      </c>
      <c r="O25" s="92">
        <f>IFERROR(INDEX('на отправку (3)'!S:S,MATCH($V25,'на отправку (3)'!$B:$B,0),1),0)</f>
        <v>0</v>
      </c>
      <c r="P25" s="92">
        <f>IFERROR(INDEX('на отправку (3)'!T:T,MATCH($V25,'на отправку (3)'!$B:$B,0),1),0)</f>
        <v>1015</v>
      </c>
      <c r="Q25" s="92">
        <f>IFERROR(INDEX('на отправку (3)'!U:U,MATCH($V25,'на отправку (3)'!$B:$B,0),1),0)</f>
        <v>0</v>
      </c>
      <c r="R25" s="129">
        <f>IFERROR(INDEX('на отправку (3)'!V:V,MATCH($V25,'на отправку (3)'!$B:$B,0),1),0)</f>
        <v>0</v>
      </c>
      <c r="S25" s="92">
        <f>IFERROR(INDEX('на отправку (3)'!W:W,MATCH($V25,'на отправку (3)'!$B:$B,0),1),0)</f>
        <v>0</v>
      </c>
      <c r="U25" s="71">
        <f t="shared" si="0"/>
        <v>1</v>
      </c>
      <c r="V25" s="89" t="str">
        <f t="shared" si="1"/>
        <v>021206№14</v>
      </c>
      <c r="W25" s="8">
        <f>IFERROR(INDEX('на отправку (3)'!AB:AB,MATCH($V25,'на отправку (3)'!$B:$B,0),1),0)</f>
        <v>5.0993200000000005E-4</v>
      </c>
      <c r="X25" s="8">
        <f>IFERROR(INDEX('на отправку (3)'!AC:AC,MATCH($V25,'на отправку (3)'!$B:$B,0),1),0)</f>
        <v>0</v>
      </c>
      <c r="Y25" s="8">
        <v>3</v>
      </c>
      <c r="Z25" s="8">
        <f t="shared" si="2"/>
        <v>3</v>
      </c>
    </row>
    <row r="26" spans="1:26" s="136" customFormat="1" ht="21" customHeight="1" x14ac:dyDescent="0.25">
      <c r="A26" s="202"/>
      <c r="B26" s="187"/>
      <c r="C26" s="134"/>
      <c r="D26" s="135" t="s">
        <v>14</v>
      </c>
      <c r="E26" s="135"/>
      <c r="F26" s="135"/>
      <c r="G26" s="190"/>
      <c r="H26" s="135"/>
      <c r="I26" s="193"/>
      <c r="J26" s="139">
        <f>SUM(J27:J32)</f>
        <v>17</v>
      </c>
      <c r="K26" s="135"/>
      <c r="L26" s="135"/>
      <c r="M26" s="135"/>
      <c r="N26" s="135"/>
      <c r="O26" s="135"/>
      <c r="P26" s="135"/>
      <c r="Q26" s="135"/>
      <c r="R26" s="135"/>
      <c r="S26" s="135"/>
      <c r="U26" s="137"/>
      <c r="W26" s="137"/>
      <c r="X26" s="137"/>
      <c r="Y26" s="137"/>
      <c r="Z26" s="8"/>
    </row>
    <row r="27" spans="1:26" ht="15.75" customHeight="1" x14ac:dyDescent="0.25">
      <c r="A27" s="201" t="s">
        <v>3127</v>
      </c>
      <c r="B27" s="184">
        <v>17</v>
      </c>
      <c r="C27" s="123" t="s">
        <v>2448</v>
      </c>
      <c r="D27" s="92">
        <f>IFERROR(INDEX('на отправку (3)'!G:G,MATCH($V27,'на отправку (3)'!$B:$B,0),1),0)</f>
        <v>956</v>
      </c>
      <c r="E27" s="92">
        <f>IFERROR(INDEX('на отправку (3)'!H:H,MATCH($V27,'на отправку (3)'!$B:$B,0),1),0)</f>
        <v>956</v>
      </c>
      <c r="F27" s="92">
        <f>IFERROR(INDEX('на отправку (3)'!I:I,MATCH($V27,'на отправку (3)'!$B:$B,0),1),0)</f>
        <v>1</v>
      </c>
      <c r="G27" s="191">
        <f>IFERROR(INDEX('на отправку (3)'!J:J,MATCH($V27,'на отправку (3)'!$B:$B,0),1),0)</f>
        <v>1</v>
      </c>
      <c r="H27" s="92">
        <f>IFERROR(INDEX('на отправку (3)'!K:K,MATCH($V27,'на отправку (3)'!$B:$B,0),1),0)/100</f>
        <v>0</v>
      </c>
      <c r="I27" s="191">
        <f>IFERROR(INDEX('на отправку (3)'!M:M,MATCH($V27,'на отправку (3)'!$B:$B,0),1),0)</f>
        <v>1</v>
      </c>
      <c r="J27" s="129">
        <f>IFERROR(INDEX('на отправку (3)'!N:N,MATCH($V27,'на отправку (3)'!$B:$B,0),1),0)</f>
        <v>5</v>
      </c>
      <c r="K27" s="92" t="str">
        <f>IFERROR(INDEX('на отправку (3)'!O:O,MATCH($V27,'на отправку (3)'!$B:$B,0),1),0)</f>
        <v>x</v>
      </c>
      <c r="L27" s="92">
        <f>IFERROR(INDEX('на отправку (3)'!P:P,MATCH($V27,'на отправку (3)'!$B:$B,0),1),0)</f>
        <v>5</v>
      </c>
      <c r="M27" s="92">
        <f>IFERROR(INDEX('на отправку (3)'!Q:Q,MATCH($V27,'на отправку (3)'!$B:$B,0),1),0)</f>
        <v>1</v>
      </c>
      <c r="N27" s="92">
        <f>IFERROR(INDEX('на отправку (3)'!R:R,MATCH($V27,'на отправку (3)'!$B:$B,0),1),0)</f>
        <v>0</v>
      </c>
      <c r="O27" s="92">
        <f>IFERROR(INDEX('на отправку (3)'!S:S,MATCH($V27,'на отправку (3)'!$B:$B,0),1),0)</f>
        <v>770</v>
      </c>
      <c r="P27" s="92">
        <f>IFERROR(INDEX('на отправку (3)'!T:T,MATCH($V27,'на отправку (3)'!$B:$B,0),1),0)</f>
        <v>770</v>
      </c>
      <c r="Q27" s="92">
        <f>IFERROR(INDEX('на отправку (3)'!U:U,MATCH($V27,'на отправку (3)'!$B:$B,0),1),0)</f>
        <v>1</v>
      </c>
      <c r="R27" s="129">
        <f>IFERROR(INDEX('на отправку (3)'!V:V,MATCH($V27,'на отправку (3)'!$B:$B,0),1),0)</f>
        <v>0</v>
      </c>
      <c r="S27" s="92">
        <f>IFERROR(INDEX('на отправку (3)'!W:W,MATCH($V27,'на отправку (3)'!$B:$B,0),1),0)</f>
        <v>0</v>
      </c>
      <c r="U27" s="71">
        <f t="shared" ref="U27" si="3">IF(J27&gt;0,1,0)</f>
        <v>1</v>
      </c>
      <c r="V27" s="89" t="str">
        <f t="shared" ref="V27" si="4">CONCATENATE($U$1,"№",C27)</f>
        <v>021206№15</v>
      </c>
      <c r="W27" s="8">
        <f>IFERROR(INDEX('на отправку (3)'!AB:AB,MATCH($V27,'на отправку (3)'!$B:$B,0),1),0)</f>
        <v>0.96851403899999999</v>
      </c>
      <c r="X27" s="8">
        <f>IFERROR(INDEX('на отправку (3)'!AC:AC,MATCH($V27,'на отправку (3)'!$B:$B,0),1),0)</f>
        <v>0</v>
      </c>
      <c r="Y27" s="8">
        <v>5</v>
      </c>
      <c r="Z27" s="8">
        <f t="shared" si="2"/>
        <v>5</v>
      </c>
    </row>
    <row r="28" spans="1:26" ht="55.5" customHeight="1" x14ac:dyDescent="0.25">
      <c r="A28" s="201" t="s">
        <v>3128</v>
      </c>
      <c r="B28" s="184">
        <v>18</v>
      </c>
      <c r="C28" s="123" t="s">
        <v>2449</v>
      </c>
      <c r="D28" s="92">
        <f>IFERROR(INDEX('на отправку (3)'!G:G,MATCH($V28,'на отправку (3)'!$B:$B,0),1),0)</f>
        <v>11</v>
      </c>
      <c r="E28" s="92">
        <f>IFERROR(INDEX('на отправку (3)'!H:H,MATCH($V28,'на отправку (3)'!$B:$B,0),1),0)</f>
        <v>12</v>
      </c>
      <c r="F28" s="92">
        <f>IFERROR(INDEX('на отправку (3)'!I:I,MATCH($V28,'на отправку (3)'!$B:$B,0),1),0)</f>
        <v>0.91666666699999999</v>
      </c>
      <c r="G28" s="192" t="str">
        <f>IFERROR(INDEX('на отправку (3)'!J:J,MATCH($V28,'на отправку (3)'!$B:$B,0),1),0)</f>
        <v>x</v>
      </c>
      <c r="H28" s="92">
        <f>IFERROR(INDEX('на отправку (3)'!K:K,MATCH($V28,'на отправку (3)'!$B:$B,0),1),0)/100</f>
        <v>-8.3333332999999999E-4</v>
      </c>
      <c r="I28" s="192" t="str">
        <f>IFERROR(INDEX('на отправку (3)'!M:M,MATCH($V28,'на отправку (3)'!$B:$B,0),1),0)</f>
        <v>x</v>
      </c>
      <c r="J28" s="129">
        <f>IFERROR(INDEX('на отправку (3)'!N:N,MATCH($V28,'на отправку (3)'!$B:$B,0),1),0)</f>
        <v>0</v>
      </c>
      <c r="K28" s="92">
        <f>IFERROR(INDEX('на отправку (3)'!O:O,MATCH($V28,'на отправку (3)'!$B:$B,0),1),0)</f>
        <v>0</v>
      </c>
      <c r="L28" s="92">
        <f>IFERROR(INDEX('на отправку (3)'!P:P,MATCH($V28,'на отправку (3)'!$B:$B,0),1),0)</f>
        <v>3</v>
      </c>
      <c r="M28" s="92">
        <f>IFERROR(INDEX('на отправку (3)'!Q:Q,MATCH($V28,'на отправку (3)'!$B:$B,0),1),0)</f>
        <v>1</v>
      </c>
      <c r="N28" s="92">
        <f>IFERROR(INDEX('на отправку (3)'!R:R,MATCH($V28,'на отправку (3)'!$B:$B,0),1),0)</f>
        <v>0</v>
      </c>
      <c r="O28" s="92">
        <f>IFERROR(INDEX('на отправку (3)'!S:S,MATCH($V28,'на отправку (3)'!$B:$B,0),1),0)</f>
        <v>7</v>
      </c>
      <c r="P28" s="92">
        <f>IFERROR(INDEX('на отправку (3)'!T:T,MATCH($V28,'на отправку (3)'!$B:$B,0),1),0)</f>
        <v>7</v>
      </c>
      <c r="Q28" s="92">
        <f>IFERROR(INDEX('на отправку (3)'!U:U,MATCH($V28,'на отправку (3)'!$B:$B,0),1),0)</f>
        <v>1</v>
      </c>
      <c r="R28" s="129">
        <f>IFERROR(INDEX('на отправку (3)'!V:V,MATCH($V28,'на отправку (3)'!$B:$B,0),1),0)</f>
        <v>0</v>
      </c>
      <c r="S28" s="92">
        <f>IFERROR(INDEX('на отправку (3)'!W:W,MATCH($V28,'на отправку (3)'!$B:$B,0),1),0)</f>
        <v>0</v>
      </c>
      <c r="U28" s="71">
        <f t="shared" ref="U28:U32" si="5">IF(J28&gt;0,1,0)</f>
        <v>0</v>
      </c>
      <c r="V28" s="89" t="str">
        <f t="shared" ref="V28:V32" si="6">CONCATENATE($U$1,"№",C28)</f>
        <v>021206№16</v>
      </c>
      <c r="W28" s="8">
        <f>IFERROR(INDEX('на отправку (3)'!AB:AB,MATCH($V28,'на отправку (3)'!$B:$B,0),1),0)</f>
        <v>0.94674221000000003</v>
      </c>
      <c r="X28" s="8">
        <f>IFERROR(INDEX('на отправку (3)'!AC:AC,MATCH($V28,'на отправку (3)'!$B:$B,0),1),0)</f>
        <v>1</v>
      </c>
      <c r="Y28" s="8">
        <v>6</v>
      </c>
      <c r="Z28" s="8">
        <f t="shared" si="2"/>
        <v>6</v>
      </c>
    </row>
    <row r="29" spans="1:26" ht="45" customHeight="1" x14ac:dyDescent="0.25">
      <c r="A29" s="201" t="s">
        <v>3129</v>
      </c>
      <c r="B29" s="184">
        <v>19</v>
      </c>
      <c r="C29" s="123" t="s">
        <v>2450</v>
      </c>
      <c r="D29" s="92">
        <f>IFERROR(INDEX('на отправку (3)'!G:G,MATCH($V29,'на отправку (3)'!$B:$B,0),1),0)</f>
        <v>32</v>
      </c>
      <c r="E29" s="92">
        <f>IFERROR(INDEX('на отправку (3)'!H:H,MATCH($V29,'на отправку (3)'!$B:$B,0),1),0)</f>
        <v>32</v>
      </c>
      <c r="F29" s="92">
        <f>IFERROR(INDEX('на отправку (3)'!I:I,MATCH($V29,'на отправку (3)'!$B:$B,0),1),0)</f>
        <v>1</v>
      </c>
      <c r="G29" s="192" t="str">
        <f>IFERROR(INDEX('на отправку (3)'!J:J,MATCH($V29,'на отправку (3)'!$B:$B,0),1),0)</f>
        <v>x</v>
      </c>
      <c r="H29" s="92">
        <f>IFERROR(INDEX('на отправку (3)'!K:K,MATCH($V29,'на отправку (3)'!$B:$B,0),1),0)/100</f>
        <v>6.6666667000000004E-4</v>
      </c>
      <c r="I29" s="192" t="str">
        <f>IFERROR(INDEX('на отправку (3)'!M:M,MATCH($V29,'на отправку (3)'!$B:$B,0),1),0)</f>
        <v>x</v>
      </c>
      <c r="J29" s="129">
        <f>IFERROR(INDEX('на отправку (3)'!N:N,MATCH($V29,'на отправку (3)'!$B:$B,0),1),0)</f>
        <v>6</v>
      </c>
      <c r="K29" s="92">
        <f>IFERROR(INDEX('на отправку (3)'!O:O,MATCH($V29,'на отправку (3)'!$B:$B,0),1),0)</f>
        <v>2</v>
      </c>
      <c r="L29" s="92">
        <f>IFERROR(INDEX('на отправку (3)'!P:P,MATCH($V29,'на отправку (3)'!$B:$B,0),1),0)</f>
        <v>4</v>
      </c>
      <c r="M29" s="92">
        <f>IFERROR(INDEX('на отправку (3)'!Q:Q,MATCH($V29,'на отправку (3)'!$B:$B,0),1),0)</f>
        <v>1</v>
      </c>
      <c r="N29" s="92">
        <f>IFERROR(INDEX('на отправку (3)'!R:R,MATCH($V29,'на отправку (3)'!$B:$B,0),1),0)</f>
        <v>0</v>
      </c>
      <c r="O29" s="92">
        <f>IFERROR(INDEX('на отправку (3)'!S:S,MATCH($V29,'на отправку (3)'!$B:$B,0),1),0)</f>
        <v>15</v>
      </c>
      <c r="P29" s="92">
        <f>IFERROR(INDEX('на отправку (3)'!T:T,MATCH($V29,'на отправку (3)'!$B:$B,0),1),0)</f>
        <v>16</v>
      </c>
      <c r="Q29" s="92">
        <f>IFERROR(INDEX('на отправку (3)'!U:U,MATCH($V29,'на отправку (3)'!$B:$B,0),1),0)</f>
        <v>0.9375</v>
      </c>
      <c r="R29" s="129">
        <f>IFERROR(INDEX('на отправку (3)'!V:V,MATCH($V29,'на отправку (3)'!$B:$B,0),1),0)</f>
        <v>0</v>
      </c>
      <c r="S29" s="92">
        <f>IFERROR(INDEX('на отправку (3)'!W:W,MATCH($V29,'на отправку (3)'!$B:$B,0),1),0)</f>
        <v>0</v>
      </c>
      <c r="U29" s="71">
        <f t="shared" si="5"/>
        <v>1</v>
      </c>
      <c r="V29" s="89" t="str">
        <f t="shared" si="6"/>
        <v>021206№17</v>
      </c>
      <c r="W29" s="8">
        <f>IFERROR(INDEX('на отправку (3)'!AB:AB,MATCH($V29,'на отправку (3)'!$B:$B,0),1),0)</f>
        <v>0.98260073299999995</v>
      </c>
      <c r="X29" s="8">
        <f>IFERROR(INDEX('на отправку (3)'!AC:AC,MATCH($V29,'на отправку (3)'!$B:$B,0),1),0)</f>
        <v>1</v>
      </c>
      <c r="Y29" s="8">
        <v>6</v>
      </c>
      <c r="Z29" s="8">
        <f t="shared" si="2"/>
        <v>6</v>
      </c>
    </row>
    <row r="30" spans="1:26" ht="47.25" customHeight="1" x14ac:dyDescent="0.25">
      <c r="A30" s="201" t="s">
        <v>3130</v>
      </c>
      <c r="B30" s="184">
        <v>20</v>
      </c>
      <c r="C30" s="123" t="s">
        <v>2451</v>
      </c>
      <c r="D30" s="92">
        <f>IFERROR(INDEX('на отправку (3)'!G:G,MATCH($V30,'на отправку (3)'!$B:$B,0),1),0)</f>
        <v>6</v>
      </c>
      <c r="E30" s="92">
        <f>IFERROR(INDEX('на отправку (3)'!H:H,MATCH($V30,'на отправку (3)'!$B:$B,0),1),0)</f>
        <v>7</v>
      </c>
      <c r="F30" s="92">
        <f>IFERROR(INDEX('на отправку (3)'!I:I,MATCH($V30,'на отправку (3)'!$B:$B,0),1),0)</f>
        <v>0.85714285700000004</v>
      </c>
      <c r="G30" s="192" t="str">
        <f>IFERROR(INDEX('на отправку (3)'!J:J,MATCH($V30,'на отправку (3)'!$B:$B,0),1),0)</f>
        <v>x</v>
      </c>
      <c r="H30" s="92">
        <f>IFERROR(INDEX('на отправку (3)'!K:K,MATCH($V30,'на отправку (3)'!$B:$B,0),1),0)/100</f>
        <v>-1.42857143E-3</v>
      </c>
      <c r="I30" s="192" t="str">
        <f>IFERROR(INDEX('на отправку (3)'!M:M,MATCH($V30,'на отправку (3)'!$B:$B,0),1),0)</f>
        <v>x</v>
      </c>
      <c r="J30" s="129">
        <f>IFERROR(INDEX('на отправку (3)'!N:N,MATCH($V30,'на отправку (3)'!$B:$B,0),1),0)</f>
        <v>0</v>
      </c>
      <c r="K30" s="92">
        <f>IFERROR(INDEX('на отправку (3)'!O:O,MATCH($V30,'на отправку (3)'!$B:$B,0),1),0)</f>
        <v>0</v>
      </c>
      <c r="L30" s="92">
        <f>IFERROR(INDEX('на отправку (3)'!P:P,MATCH($V30,'на отправку (3)'!$B:$B,0),1),0)</f>
        <v>3</v>
      </c>
      <c r="M30" s="92">
        <f>IFERROR(INDEX('на отправку (3)'!Q:Q,MATCH($V30,'на отправку (3)'!$B:$B,0),1),0)</f>
        <v>1</v>
      </c>
      <c r="N30" s="92">
        <f>IFERROR(INDEX('на отправку (3)'!R:R,MATCH($V30,'на отправку (3)'!$B:$B,0),1),0)</f>
        <v>0</v>
      </c>
      <c r="O30" s="92">
        <f>IFERROR(INDEX('на отправку (3)'!S:S,MATCH($V30,'на отправку (3)'!$B:$B,0),1),0)</f>
        <v>4</v>
      </c>
      <c r="P30" s="92">
        <f>IFERROR(INDEX('на отправку (3)'!T:T,MATCH($V30,'на отправку (3)'!$B:$B,0),1),0)</f>
        <v>4</v>
      </c>
      <c r="Q30" s="92">
        <f>IFERROR(INDEX('на отправку (3)'!U:U,MATCH($V30,'на отправку (3)'!$B:$B,0),1),0)</f>
        <v>1</v>
      </c>
      <c r="R30" s="129">
        <f>IFERROR(INDEX('на отправку (3)'!V:V,MATCH($V30,'на отправку (3)'!$B:$B,0),1),0)</f>
        <v>0</v>
      </c>
      <c r="S30" s="92">
        <f>IFERROR(INDEX('на отправку (3)'!W:W,MATCH($V30,'на отправку (3)'!$B:$B,0),1),0)</f>
        <v>0</v>
      </c>
      <c r="U30" s="71">
        <f t="shared" si="5"/>
        <v>0</v>
      </c>
      <c r="V30" s="89" t="str">
        <f t="shared" si="6"/>
        <v>021206№18</v>
      </c>
      <c r="W30" s="8">
        <f>IFERROR(INDEX('на отправку (3)'!AB:AB,MATCH($V30,'на отправку (3)'!$B:$B,0),1),0)</f>
        <v>0.96027201100000004</v>
      </c>
      <c r="X30" s="8">
        <f>IFERROR(INDEX('на отправку (3)'!AC:AC,MATCH($V30,'на отправку (3)'!$B:$B,0),1),0)</f>
        <v>1</v>
      </c>
      <c r="Y30" s="8">
        <v>6</v>
      </c>
      <c r="Z30" s="8">
        <f t="shared" si="2"/>
        <v>6</v>
      </c>
    </row>
    <row r="31" spans="1:26" ht="50.25" customHeight="1" x14ac:dyDescent="0.25">
      <c r="A31" s="201" t="s">
        <v>3131</v>
      </c>
      <c r="B31" s="184">
        <v>21</v>
      </c>
      <c r="C31" s="123" t="s">
        <v>2452</v>
      </c>
      <c r="D31" s="92">
        <f>IFERROR(INDEX('на отправку (3)'!G:G,MATCH($V31,'на отправку (3)'!$B:$B,0),1),0)</f>
        <v>2</v>
      </c>
      <c r="E31" s="92">
        <f>IFERROR(INDEX('на отправку (3)'!H:H,MATCH($V31,'на отправку (3)'!$B:$B,0),1),0)</f>
        <v>3</v>
      </c>
      <c r="F31" s="92">
        <f>IFERROR(INDEX('на отправку (3)'!I:I,MATCH($V31,'на отправку (3)'!$B:$B,0),1),0)</f>
        <v>0.66666666699999999</v>
      </c>
      <c r="G31" s="192" t="str">
        <f>IFERROR(INDEX('на отправку (3)'!J:J,MATCH($V31,'на отправку (3)'!$B:$B,0),1),0)</f>
        <v>x</v>
      </c>
      <c r="H31" s="92">
        <f>IFERROR(INDEX('на отправку (3)'!K:K,MATCH($V31,'на отправку (3)'!$B:$B,0),1),0)/100</f>
        <v>-3.3333333299999999E-3</v>
      </c>
      <c r="I31" s="192" t="str">
        <f>IFERROR(INDEX('на отправку (3)'!M:M,MATCH($V31,'на отправку (3)'!$B:$B,0),1),0)</f>
        <v>x</v>
      </c>
      <c r="J31" s="129">
        <f>IFERROR(INDEX('на отправку (3)'!N:N,MATCH($V31,'на отправку (3)'!$B:$B,0),1),0)</f>
        <v>0</v>
      </c>
      <c r="K31" s="92">
        <f>IFERROR(INDEX('на отправку (3)'!O:O,MATCH($V31,'на отправку (3)'!$B:$B,0),1),0)</f>
        <v>0</v>
      </c>
      <c r="L31" s="92">
        <f>IFERROR(INDEX('на отправку (3)'!P:P,MATCH($V31,'на отправку (3)'!$B:$B,0),1),0)</f>
        <v>3</v>
      </c>
      <c r="M31" s="92">
        <f>IFERROR(INDEX('на отправку (3)'!Q:Q,MATCH($V31,'на отправку (3)'!$B:$B,0),1),0)</f>
        <v>1</v>
      </c>
      <c r="N31" s="92">
        <f>IFERROR(INDEX('на отправку (3)'!R:R,MATCH($V31,'на отправку (3)'!$B:$B,0),1),0)</f>
        <v>0</v>
      </c>
      <c r="O31" s="92">
        <f>IFERROR(INDEX('на отправку (3)'!S:S,MATCH($V31,'на отправку (3)'!$B:$B,0),1),0)</f>
        <v>1</v>
      </c>
      <c r="P31" s="92">
        <f>IFERROR(INDEX('на отправку (3)'!T:T,MATCH($V31,'на отправку (3)'!$B:$B,0),1),0)</f>
        <v>1</v>
      </c>
      <c r="Q31" s="92">
        <f>IFERROR(INDEX('на отправку (3)'!U:U,MATCH($V31,'на отправку (3)'!$B:$B,0),1),0)</f>
        <v>1</v>
      </c>
      <c r="R31" s="129">
        <f>IFERROR(INDEX('на отправку (3)'!V:V,MATCH($V31,'на отправку (3)'!$B:$B,0),1),0)</f>
        <v>0</v>
      </c>
      <c r="S31" s="92">
        <f>IFERROR(INDEX('на отправку (3)'!W:W,MATCH($V31,'на отправку (3)'!$B:$B,0),1),0)</f>
        <v>0</v>
      </c>
      <c r="U31" s="71">
        <f t="shared" si="5"/>
        <v>0</v>
      </c>
      <c r="V31" s="89" t="str">
        <f t="shared" si="6"/>
        <v>021206№19</v>
      </c>
      <c r="W31" s="8">
        <f>IFERROR(INDEX('на отправку (3)'!AB:AB,MATCH($V31,'на отправку (3)'!$B:$B,0),1),0)</f>
        <v>0.96570972899999996</v>
      </c>
      <c r="X31" s="8">
        <f>IFERROR(INDEX('на отправку (3)'!AC:AC,MATCH($V31,'на отправку (3)'!$B:$B,0),1),0)</f>
        <v>1</v>
      </c>
      <c r="Y31" s="8">
        <v>6</v>
      </c>
      <c r="Z31" s="8">
        <f t="shared" si="2"/>
        <v>6</v>
      </c>
    </row>
    <row r="32" spans="1:26" ht="78.75" x14ac:dyDescent="0.25">
      <c r="A32" s="201" t="s">
        <v>3132</v>
      </c>
      <c r="B32" s="184">
        <v>22</v>
      </c>
      <c r="C32" s="123" t="s">
        <v>2453</v>
      </c>
      <c r="D32" s="92">
        <f>IFERROR(INDEX('на отправку (3)'!G:G,MATCH($V32,'на отправку (3)'!$B:$B,0),1),0)</f>
        <v>10</v>
      </c>
      <c r="E32" s="92">
        <f>IFERROR(INDEX('на отправку (3)'!H:H,MATCH($V32,'на отправку (3)'!$B:$B,0),1),0)</f>
        <v>19</v>
      </c>
      <c r="F32" s="92">
        <f>IFERROR(INDEX('на отправку (3)'!I:I,MATCH($V32,'на отправку (3)'!$B:$B,0),1),0)</f>
        <v>0.52631578899999998</v>
      </c>
      <c r="G32" s="192" t="str">
        <f>IFERROR(INDEX('на отправку (3)'!J:J,MATCH($V32,'на отправку (3)'!$B:$B,0),1),0)</f>
        <v>x</v>
      </c>
      <c r="H32" s="92">
        <f>IFERROR(INDEX('на отправку (3)'!K:K,MATCH($V32,'на отправку (3)'!$B:$B,0),1),0)/100</f>
        <v>3.1578947299999998E-3</v>
      </c>
      <c r="I32" s="192" t="str">
        <f>IFERROR(INDEX('на отправку (3)'!M:M,MATCH($V32,'на отправку (3)'!$B:$B,0),1),0)</f>
        <v>x</v>
      </c>
      <c r="J32" s="129">
        <f>IFERROR(INDEX('на отправку (3)'!N:N,MATCH($V32,'на отправку (3)'!$B:$B,0),1),0)</f>
        <v>6</v>
      </c>
      <c r="K32" s="92">
        <f>IFERROR(INDEX('на отправку (3)'!O:O,MATCH($V32,'на отправку (3)'!$B:$B,0),1),0)</f>
        <v>0</v>
      </c>
      <c r="L32" s="92">
        <f>IFERROR(INDEX('на отправку (3)'!P:P,MATCH($V32,'на отправку (3)'!$B:$B,0),1),0)</f>
        <v>3</v>
      </c>
      <c r="M32" s="92">
        <f>IFERROR(INDEX('на отправку (3)'!Q:Q,MATCH($V32,'на отправку (3)'!$B:$B,0),1),0)</f>
        <v>1</v>
      </c>
      <c r="N32" s="92">
        <f>IFERROR(INDEX('на отправку (3)'!R:R,MATCH($V32,'на отправку (3)'!$B:$B,0),1),0)</f>
        <v>0</v>
      </c>
      <c r="O32" s="92">
        <f>IFERROR(INDEX('на отправку (3)'!S:S,MATCH($V32,'на отправку (3)'!$B:$B,0),1),0)</f>
        <v>2</v>
      </c>
      <c r="P32" s="92">
        <f>IFERROR(INDEX('на отправку (3)'!T:T,MATCH($V32,'на отправку (3)'!$B:$B,0),1),0)</f>
        <v>5</v>
      </c>
      <c r="Q32" s="92">
        <f>IFERROR(INDEX('на отправку (3)'!U:U,MATCH($V32,'на отправку (3)'!$B:$B,0),1),0)</f>
        <v>0.4</v>
      </c>
      <c r="R32" s="129">
        <f>IFERROR(INDEX('на отправку (3)'!V:V,MATCH($V32,'на отправку (3)'!$B:$B,0),1),0)</f>
        <v>0</v>
      </c>
      <c r="S32" s="92">
        <f>IFERROR(INDEX('на отправку (3)'!W:W,MATCH($V32,'на отправку (3)'!$B:$B,0),1),0)</f>
        <v>0</v>
      </c>
      <c r="U32" s="71">
        <f t="shared" si="5"/>
        <v>1</v>
      </c>
      <c r="V32" s="89" t="str">
        <f t="shared" si="6"/>
        <v>021206№20</v>
      </c>
      <c r="W32" s="8">
        <f>IFERROR(INDEX('на отправку (3)'!AB:AB,MATCH($V32,'на отправку (3)'!$B:$B,0),1),0)</f>
        <v>0.8075</v>
      </c>
      <c r="X32" s="8">
        <f>IFERROR(INDEX('на отправку (3)'!AC:AC,MATCH($V32,'на отправку (3)'!$B:$B,0),1),0)</f>
        <v>1</v>
      </c>
      <c r="Y32" s="8">
        <v>6</v>
      </c>
      <c r="Z32" s="8">
        <f t="shared" si="2"/>
        <v>6</v>
      </c>
    </row>
    <row r="33" spans="1:27" s="136" customFormat="1" ht="21" customHeight="1" x14ac:dyDescent="0.25">
      <c r="A33" s="202"/>
      <c r="B33" s="187"/>
      <c r="C33" s="134"/>
      <c r="D33" s="135" t="s">
        <v>15</v>
      </c>
      <c r="E33" s="135"/>
      <c r="F33" s="135"/>
      <c r="G33" s="190"/>
      <c r="H33" s="135"/>
      <c r="I33" s="193"/>
      <c r="J33" s="139">
        <f>SUM(J34:J37)</f>
        <v>21.5</v>
      </c>
      <c r="K33" s="135"/>
      <c r="L33" s="135"/>
      <c r="M33" s="135"/>
      <c r="N33" s="135"/>
      <c r="O33" s="135"/>
      <c r="P33" s="135"/>
      <c r="Q33" s="135"/>
      <c r="R33" s="135"/>
      <c r="S33" s="135"/>
      <c r="U33" s="137"/>
      <c r="W33" s="137"/>
      <c r="X33" s="137"/>
      <c r="Y33" s="137"/>
      <c r="Z33" s="8"/>
    </row>
    <row r="34" spans="1:27" ht="42.75" customHeight="1" x14ac:dyDescent="0.25">
      <c r="A34" s="201" t="s">
        <v>3133</v>
      </c>
      <c r="B34" s="184">
        <v>23</v>
      </c>
      <c r="C34" s="123" t="s">
        <v>2454</v>
      </c>
      <c r="D34" s="92">
        <f>IFERROR(INDEX('на отправку (3)'!G:G,MATCH($V34,'на отправку (3)'!$B:$B,0),1),0)</f>
        <v>1</v>
      </c>
      <c r="E34" s="92">
        <f>IFERROR(INDEX('на отправку (3)'!H:H,MATCH($V34,'на отправку (3)'!$B:$B,0),1),0)</f>
        <v>1</v>
      </c>
      <c r="F34" s="92">
        <f>IFERROR(INDEX('на отправку (3)'!I:I,MATCH($V34,'на отправку (3)'!$B:$B,0),1),0)</f>
        <v>1</v>
      </c>
      <c r="G34" s="191" t="str">
        <f>IFERROR(INDEX('на отправку (3)'!J:J,MATCH($V34,'на отправку (3)'!$B:$B,0),1),0)</f>
        <v>x</v>
      </c>
      <c r="H34" s="92">
        <f>IFERROR(INDEX('на отправку (3)'!K:K,MATCH($V34,'на отправку (3)'!$B:$B,0),1),0)/100</f>
        <v>0</v>
      </c>
      <c r="I34" s="191" t="str">
        <f>IFERROR(INDEX('на отправку (3)'!M:M,MATCH($V34,'на отправку (3)'!$B:$B,0),1),0)</f>
        <v>x</v>
      </c>
      <c r="J34" s="129">
        <f>IFERROR(INDEX('на отправку (3)'!N:N,MATCH($V34,'на отправку (3)'!$B:$B,0),1),0)</f>
        <v>8</v>
      </c>
      <c r="K34" s="92">
        <f>IFERROR(INDEX('на отправку (3)'!O:O,MATCH($V34,'на отправку (3)'!$B:$B,0),1),0)</f>
        <v>2</v>
      </c>
      <c r="L34" s="92">
        <f>IFERROR(INDEX('на отправку (3)'!P:P,MATCH($V34,'на отправку (3)'!$B:$B,0),1),0)</f>
        <v>4</v>
      </c>
      <c r="M34" s="92">
        <f>IFERROR(INDEX('на отправку (3)'!Q:Q,MATCH($V34,'на отправку (3)'!$B:$B,0),1),0)</f>
        <v>1</v>
      </c>
      <c r="N34" s="92">
        <f>IFERROR(INDEX('на отправку (3)'!R:R,MATCH($V34,'на отправку (3)'!$B:$B,0),1),0)</f>
        <v>0</v>
      </c>
      <c r="O34" s="92">
        <f>IFERROR(INDEX('на отправку (3)'!S:S,MATCH($V34,'на отправку (3)'!$B:$B,0),1),0)</f>
        <v>0</v>
      </c>
      <c r="P34" s="92">
        <f>IFERROR(INDEX('на отправку (3)'!T:T,MATCH($V34,'на отправку (3)'!$B:$B,0),1),0)</f>
        <v>0</v>
      </c>
      <c r="Q34" s="92">
        <f>IFERROR(INDEX('на отправку (3)'!U:U,MATCH($V34,'на отправку (3)'!$B:$B,0),1),0)</f>
        <v>0</v>
      </c>
      <c r="R34" s="129">
        <f>IFERROR(INDEX('на отправку (3)'!V:V,MATCH($V34,'на отправку (3)'!$B:$B,0),1),0)</f>
        <v>0</v>
      </c>
      <c r="S34" s="92">
        <f>IFERROR(INDEX('на отправку (3)'!W:W,MATCH($V34,'на отправку (3)'!$B:$B,0),1),0)</f>
        <v>0</v>
      </c>
      <c r="U34" s="71">
        <f t="shared" ref="U34" si="7">IF(J34&gt;0,1,0)</f>
        <v>1</v>
      </c>
      <c r="V34" s="89" t="str">
        <f t="shared" ref="V34" si="8">CONCATENATE($U$1,"№",C34)</f>
        <v>021206№21</v>
      </c>
      <c r="W34" s="8">
        <f>IFERROR(INDEX('на отправку (3)'!AB:AB,MATCH($V34,'на отправку (3)'!$B:$B,0),1),0)</f>
        <v>0.39646335199999999</v>
      </c>
      <c r="X34" s="8">
        <f>IFERROR(INDEX('на отправку (3)'!AC:AC,MATCH($V34,'на отправку (3)'!$B:$B,0),1),0)</f>
        <v>1</v>
      </c>
      <c r="Y34" s="8">
        <v>8</v>
      </c>
      <c r="Z34" s="8">
        <f t="shared" si="2"/>
        <v>8</v>
      </c>
    </row>
    <row r="35" spans="1:27" ht="56.25" customHeight="1" x14ac:dyDescent="0.25">
      <c r="A35" s="201" t="s">
        <v>3134</v>
      </c>
      <c r="B35" s="184">
        <v>24</v>
      </c>
      <c r="C35" s="123">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1" t="str">
        <f>IFERROR(INDEX('на отправку (3)'!J:J,MATCH($V35,'на отправку (3)'!$B:$B,0),1),0)</f>
        <v>x</v>
      </c>
      <c r="H35" s="92">
        <f>IFERROR(INDEX('на отправку (3)'!K:K,MATCH($V35,'на отправку (3)'!$B:$B,0),1),0)/100</f>
        <v>0</v>
      </c>
      <c r="I35" s="191" t="str">
        <f>IFERROR(INDEX('на отправку (3)'!M:M,MATCH($V35,'на отправку (3)'!$B:$B,0),1),0)</f>
        <v>x</v>
      </c>
      <c r="J35" s="129">
        <f>IFERROR(INDEX('на отправку (3)'!N:N,MATCH($V35,'на отправку (3)'!$B:$B,0),1),0)</f>
        <v>0</v>
      </c>
      <c r="K35" s="92">
        <f>IFERROR(INDEX('на отправку (3)'!O:O,MATCH($V35,'на отправку (3)'!$B:$B,0),1),0)</f>
        <v>0</v>
      </c>
      <c r="L35" s="92">
        <f>IFERROR(INDEX('на отправку (3)'!P:P,MATCH($V35,'на отправку (3)'!$B:$B,0),1),0)</f>
        <v>0</v>
      </c>
      <c r="M35" s="92">
        <f>IFERROR(INDEX('на отправку (3)'!Q:Q,MATCH($V35,'на отправку (3)'!$B:$B,0),1),0)</f>
        <v>2</v>
      </c>
      <c r="N35" s="92">
        <f>IFERROR(INDEX('на отправку (3)'!R:R,MATCH($V35,'на отправку (3)'!$B:$B,0),1),0)</f>
        <v>0</v>
      </c>
      <c r="O35" s="92">
        <f>IFERROR(INDEX('на отправку (3)'!S:S,MATCH($V35,'на отправку (3)'!$B:$B,0),1),0)</f>
        <v>0</v>
      </c>
      <c r="P35" s="92">
        <f>IFERROR(INDEX('на отправку (3)'!T:T,MATCH($V35,'на отправку (3)'!$B:$B,0),1),0)</f>
        <v>1</v>
      </c>
      <c r="Q35" s="92">
        <f>IFERROR(INDEX('на отправку (3)'!U:U,MATCH($V35,'на отправку (3)'!$B:$B,0),1),0)</f>
        <v>0</v>
      </c>
      <c r="R35" s="129">
        <f>IFERROR(INDEX('на отправку (3)'!V:V,MATCH($V35,'на отправку (3)'!$B:$B,0),1),0)</f>
        <v>0</v>
      </c>
      <c r="S35" s="92">
        <f>IFERROR(INDEX('на отправку (3)'!W:W,MATCH($V35,'на отправку (3)'!$B:$B,0),1),0)</f>
        <v>0</v>
      </c>
      <c r="U35" s="71">
        <f t="shared" ref="U35:U37" si="9">IF(J35&gt;0,1,0)</f>
        <v>0</v>
      </c>
      <c r="V35" s="89" t="str">
        <f t="shared" ref="V35:V37" si="10">CONCATENATE($U$1,"№",C35)</f>
        <v>021206№23</v>
      </c>
      <c r="W35" s="8">
        <f>IFERROR(INDEX('на отправку (3)'!AB:AB,MATCH($V35,'на отправку (3)'!$B:$B,0),1),0)</f>
        <v>0.6</v>
      </c>
      <c r="X35" s="8">
        <f>IFERROR(INDEX('на отправку (3)'!AC:AC,MATCH($V35,'на отправку (3)'!$B:$B,0),1),0)</f>
        <v>1</v>
      </c>
      <c r="Y35" s="8">
        <v>9</v>
      </c>
      <c r="Z35" s="8">
        <f t="shared" si="2"/>
        <v>0</v>
      </c>
    </row>
    <row r="36" spans="1:27" ht="60" customHeight="1" x14ac:dyDescent="0.25">
      <c r="A36" s="201" t="s">
        <v>3135</v>
      </c>
      <c r="B36" s="184">
        <v>25</v>
      </c>
      <c r="C36" s="123">
        <v>24</v>
      </c>
      <c r="D36" s="92">
        <f>IFERROR(INDEX('на отправку (3)'!G:G,MATCH($V36,'на отправку (3)'!$B:$B,0),1),0)</f>
        <v>1</v>
      </c>
      <c r="E36" s="92">
        <f>IFERROR(INDEX('на отправку (3)'!H:H,MATCH($V36,'на отправку (3)'!$B:$B,0),1),0)</f>
        <v>2</v>
      </c>
      <c r="F36" s="92">
        <f>IFERROR(INDEX('на отправку (3)'!I:I,MATCH($V36,'на отправку (3)'!$B:$B,0),1),0)</f>
        <v>0.5</v>
      </c>
      <c r="G36" s="191" t="str">
        <f>IFERROR(INDEX('на отправку (3)'!J:J,MATCH($V36,'на отправку (3)'!$B:$B,0),1),0)</f>
        <v>x</v>
      </c>
      <c r="H36" s="92">
        <f>IFERROR(INDEX('на отправку (3)'!K:K,MATCH($V36,'на отправку (3)'!$B:$B,0),1),0)/100</f>
        <v>0</v>
      </c>
      <c r="I36" s="191" t="str">
        <f>IFERROR(INDEX('на отправку (3)'!M:M,MATCH($V36,'на отправку (3)'!$B:$B,0),1),0)</f>
        <v>x</v>
      </c>
      <c r="J36" s="129">
        <f>IFERROR(INDEX('на отправку (3)'!N:N,MATCH($V36,'на отправку (3)'!$B:$B,0),1),0)</f>
        <v>4.5</v>
      </c>
      <c r="K36" s="92">
        <f>IFERROR(INDEX('на отправку (3)'!O:O,MATCH($V36,'на отправку (3)'!$B:$B,0),1),0)</f>
        <v>0</v>
      </c>
      <c r="L36" s="92">
        <f>IFERROR(INDEX('на отправку (3)'!P:P,MATCH($V36,'на отправку (3)'!$B:$B,0),1),0)</f>
        <v>4</v>
      </c>
      <c r="M36" s="92">
        <f>IFERROR(INDEX('на отправку (3)'!Q:Q,MATCH($V36,'на отправку (3)'!$B:$B,0),1),0)</f>
        <v>1</v>
      </c>
      <c r="N36" s="92">
        <f>IFERROR(INDEX('на отправку (3)'!R:R,MATCH($V36,'на отправку (3)'!$B:$B,0),1),0)</f>
        <v>0</v>
      </c>
      <c r="O36" s="92">
        <f>IFERROR(INDEX('на отправку (3)'!S:S,MATCH($V36,'на отправку (3)'!$B:$B,0),1),0)</f>
        <v>0</v>
      </c>
      <c r="P36" s="92">
        <f>IFERROR(INDEX('на отправку (3)'!T:T,MATCH($V36,'на отправку (3)'!$B:$B,0),1),0)</f>
        <v>0</v>
      </c>
      <c r="Q36" s="92">
        <f>IFERROR(INDEX('на отправку (3)'!U:U,MATCH($V36,'на отправку (3)'!$B:$B,0),1),0)</f>
        <v>0</v>
      </c>
      <c r="R36" s="129">
        <f>IFERROR(INDEX('на отправку (3)'!V:V,MATCH($V36,'на отправку (3)'!$B:$B,0),1),0)</f>
        <v>0</v>
      </c>
      <c r="S36" s="92">
        <f>IFERROR(INDEX('на отправку (3)'!W:W,MATCH($V36,'на отправку (3)'!$B:$B,0),1),0)</f>
        <v>0</v>
      </c>
      <c r="U36" s="71">
        <f t="shared" si="9"/>
        <v>1</v>
      </c>
      <c r="V36" s="89" t="str">
        <f t="shared" si="10"/>
        <v>021206№24</v>
      </c>
      <c r="W36" s="8">
        <f>IFERROR(INDEX('на отправку (3)'!AB:AB,MATCH($V36,'на отправку (3)'!$B:$B,0),1),0)</f>
        <v>0.381578947</v>
      </c>
      <c r="X36" s="8">
        <f>IFERROR(INDEX('на отправку (3)'!AC:AC,MATCH($V36,'на отправку (3)'!$B:$B,0),1),0)</f>
        <v>1</v>
      </c>
      <c r="Y36" s="8">
        <v>9</v>
      </c>
      <c r="Z36" s="8">
        <f t="shared" si="2"/>
        <v>9</v>
      </c>
    </row>
    <row r="37" spans="1:27" ht="46.5" customHeight="1" x14ac:dyDescent="0.25">
      <c r="A37" s="201" t="s">
        <v>3136</v>
      </c>
      <c r="B37" s="184">
        <v>26</v>
      </c>
      <c r="C37" s="123">
        <v>25</v>
      </c>
      <c r="D37" s="92">
        <f>IFERROR(INDEX('на отправку (3)'!G:G,MATCH($V37,'на отправку (3)'!$B:$B,0),1),0)</f>
        <v>62</v>
      </c>
      <c r="E37" s="92">
        <f>IFERROR(INDEX('на отправку (3)'!H:H,MATCH($V37,'на отправку (3)'!$B:$B,0),1),0)</f>
        <v>64</v>
      </c>
      <c r="F37" s="92">
        <f>IFERROR(INDEX('на отправку (3)'!I:I,MATCH($V37,'на отправку (3)'!$B:$B,0),1),0)</f>
        <v>0.96875</v>
      </c>
      <c r="G37" s="191">
        <f>IFERROR(INDEX('на отправку (3)'!J:J,MATCH($V37,'на отправку (3)'!$B:$B,0),1),0)</f>
        <v>1</v>
      </c>
      <c r="H37" s="92">
        <f>IFERROR(INDEX('на отправку (3)'!K:K,MATCH($V37,'на отправку (3)'!$B:$B,0),1),0)</f>
        <v>0.914434525</v>
      </c>
      <c r="I37" s="191" t="str">
        <f>IFERROR(INDEX('на отправку (3)'!M:M,MATCH($V37,'на отправку (3)'!$B:$B,0),1),0)</f>
        <v>x</v>
      </c>
      <c r="J37" s="129">
        <f>IFERROR(INDEX('на отправку (3)'!N:N,MATCH($V37,'на отправку (3)'!$B:$B,0),1),0)</f>
        <v>9</v>
      </c>
      <c r="K37" s="92">
        <f>IFERROR(INDEX('на отправку (3)'!O:O,MATCH($V37,'на отправку (3)'!$B:$B,0),1),0)</f>
        <v>0</v>
      </c>
      <c r="L37" s="92">
        <f>IFERROR(INDEX('на отправку (3)'!P:P,MATCH($V37,'на отправку (3)'!$B:$B,0),1),0)</f>
        <v>3</v>
      </c>
      <c r="M37" s="92">
        <f>IFERROR(INDEX('на отправку (3)'!Q:Q,MATCH($V37,'на отправку (3)'!$B:$B,0),1),0)</f>
        <v>1</v>
      </c>
      <c r="N37" s="92">
        <f>IFERROR(INDEX('на отправку (3)'!R:R,MATCH($V37,'на отправку (3)'!$B:$B,0),1),0)</f>
        <v>0</v>
      </c>
      <c r="O37" s="92">
        <f>IFERROR(INDEX('на отправку (3)'!S:S,MATCH($V37,'на отправку (3)'!$B:$B,0),1),0)</f>
        <v>42</v>
      </c>
      <c r="P37" s="92">
        <f>IFERROR(INDEX('на отправку (3)'!T:T,MATCH($V37,'на отправку (3)'!$B:$B,0),1),0)</f>
        <v>83</v>
      </c>
      <c r="Q37" s="92">
        <f>IFERROR(INDEX('на отправку (3)'!U:U,MATCH($V37,'на отправку (3)'!$B:$B,0),1),0)</f>
        <v>0.50602409599999998</v>
      </c>
      <c r="R37" s="129">
        <f>IFERROR(INDEX('на отправку (3)'!V:V,MATCH($V37,'на отправку (3)'!$B:$B,0),1),0)</f>
        <v>0</v>
      </c>
      <c r="S37" s="92">
        <f>IFERROR(INDEX('на отправку (3)'!W:W,MATCH($V37,'на отправку (3)'!$B:$B,0),1),0)</f>
        <v>0</v>
      </c>
      <c r="U37" s="71">
        <f t="shared" si="9"/>
        <v>1</v>
      </c>
      <c r="V37" s="89" t="str">
        <f t="shared" si="10"/>
        <v>021206№25</v>
      </c>
      <c r="W37" s="8">
        <f>IFERROR(INDEX('на отправку (3)'!AB:AB,MATCH($V37,'на отправку (3)'!$B:$B,0),1),0)</f>
        <v>0.97159166299999999</v>
      </c>
      <c r="X37" s="8">
        <f>IFERROR(INDEX('на отправку (3)'!AC:AC,MATCH($V37,'на отправку (3)'!$B:$B,0),1),0)</f>
        <v>1</v>
      </c>
      <c r="Y37" s="8">
        <v>9</v>
      </c>
      <c r="Z37" s="8">
        <f t="shared" si="2"/>
        <v>9</v>
      </c>
    </row>
    <row r="38" spans="1:27" s="136" customFormat="1" ht="21" customHeight="1" x14ac:dyDescent="0.25">
      <c r="A38" s="202"/>
      <c r="B38" s="187"/>
      <c r="C38" s="134"/>
      <c r="D38" s="135" t="s">
        <v>3091</v>
      </c>
      <c r="E38" s="135"/>
      <c r="F38" s="135"/>
      <c r="G38" s="190"/>
      <c r="H38" s="135"/>
      <c r="I38" s="193"/>
      <c r="J38" s="139">
        <f>IF(SUM(J39:J45)&lt;0,0,SUM(J39:J45))</f>
        <v>11</v>
      </c>
      <c r="K38" s="135"/>
      <c r="L38" s="135"/>
      <c r="M38" s="135"/>
      <c r="N38" s="135"/>
      <c r="O38" s="135"/>
      <c r="P38" s="135"/>
      <c r="Q38" s="135"/>
      <c r="R38" s="135"/>
      <c r="S38" s="135"/>
      <c r="U38" s="137"/>
      <c r="W38" s="137"/>
      <c r="X38" s="137"/>
      <c r="Y38" s="137"/>
      <c r="Z38" s="8"/>
    </row>
    <row r="39" spans="1:27" ht="63" customHeight="1" x14ac:dyDescent="0.25">
      <c r="A39" s="201" t="s">
        <v>3137</v>
      </c>
      <c r="B39" s="120">
        <v>27</v>
      </c>
      <c r="C39" s="120">
        <v>27</v>
      </c>
      <c r="D39" s="92">
        <f>IFERROR(INDEX('на отправку (3)'!G:G,MATCH($V39,'на отправку (3)'!$B:$B,0),1),0)</f>
        <v>0</v>
      </c>
      <c r="E39" s="92">
        <f>IFERROR(INDEX('на отправку (3)'!H:H,MATCH($V39,'на отправку (3)'!$B:$B,0),1),0)</f>
        <v>0</v>
      </c>
      <c r="F39" s="92">
        <f>IFERROR(INDEX('на отправку (3)'!I:I,MATCH($V39,'на отправку (3)'!$B:$B,0),1),0)</f>
        <v>0</v>
      </c>
      <c r="G39" s="191">
        <f>IFERROR(INDEX('на отправку (3)'!J:J,MATCH($V39,'на отправку (3)'!$B:$B,0),1),0)</f>
        <v>0</v>
      </c>
      <c r="H39" s="92">
        <f>IFERROR(INDEX('на отправку (3)'!K:K,MATCH($V39,'на отправку (3)'!$B:$B,0),1),0)/100</f>
        <v>0</v>
      </c>
      <c r="I39" s="191">
        <f>IFERROR(INDEX('на отправку (3)'!M:M,MATCH($V39,'на отправку (3)'!$B:$B,0),1),0)</f>
        <v>0</v>
      </c>
      <c r="J39" s="129">
        <f>IFERROR(INDEX('на отправку (3)'!N:N,MATCH($V39,'на отправку (3)'!$B:$B,0),1),0)</f>
        <v>0</v>
      </c>
      <c r="K39" s="92" t="str">
        <f>IFERROR(INDEX('на отправку (3)'!O:O,MATCH($V39,'на отправку (3)'!$B:$B,0),1),0)</f>
        <v>x</v>
      </c>
      <c r="L39" s="92" t="str">
        <f>IFERROR(INDEX('на отправку (3)'!P:P,MATCH($V39,'на отправку (3)'!$B:$B,0),1),0)</f>
        <v>x</v>
      </c>
      <c r="M39" s="92">
        <f>IFERROR(INDEX('на отправку (3)'!Q:Q,MATCH($V39,'на отправку (3)'!$B:$B,0),1),0)</f>
        <v>2</v>
      </c>
      <c r="N39" s="98"/>
      <c r="O39" s="92">
        <f>IFERROR(INDEX('на отправку (3)'!S:S,MATCH($V39,'на отправку (3)'!$B:$B,0),1),0)</f>
        <v>0</v>
      </c>
      <c r="P39" s="92">
        <f>IFERROR(INDEX('на отправку (3)'!T:T,MATCH($V39,'на отправку (3)'!$B:$B,0),1),0)</f>
        <v>0</v>
      </c>
      <c r="Q39" s="92">
        <f>IFERROR(INDEX('на отправку (3)'!U:U,MATCH($V39,'на отправку (3)'!$B:$B,0),1),0)</f>
        <v>0</v>
      </c>
      <c r="R39" s="129">
        <f>IFERROR(INDEX('на отправку (3)'!V:V,MATCH($V39,'на отправку (3)'!$B:$B,0),1),0)</f>
        <v>0</v>
      </c>
      <c r="S39" s="98"/>
      <c r="U39" s="71">
        <f t="shared" ref="U39" si="11">IF(J39&gt;0,1,0)</f>
        <v>0</v>
      </c>
      <c r="V39" s="89" t="str">
        <f t="shared" ref="V39" si="12">CONCATENATE($U$1,"№",C39)</f>
        <v>021206№27</v>
      </c>
      <c r="W39" s="8">
        <f>IFERROR(INDEX('на отправку (3)'!AB:AB,MATCH($V39,'на отправку (3)'!$B:$B,0),1),0)</f>
        <v>0</v>
      </c>
      <c r="X39" s="8">
        <f>IFERROR(INDEX('на отправку (3)'!AC:AC,MATCH($V39,'на отправку (3)'!$B:$B,0),1),0)</f>
        <v>0</v>
      </c>
      <c r="Y39" s="8">
        <v>4</v>
      </c>
      <c r="Z39" s="8">
        <f t="shared" si="2"/>
        <v>0</v>
      </c>
    </row>
    <row r="40" spans="1:27" ht="49.5" customHeight="1" x14ac:dyDescent="0.25">
      <c r="A40" s="201" t="s">
        <v>3138</v>
      </c>
      <c r="B40" s="120">
        <v>28</v>
      </c>
      <c r="C40" s="120">
        <v>28</v>
      </c>
      <c r="D40" s="92">
        <f>IFERROR(INDEX('на отправку (3)'!G:G,MATCH($V40,'на отправку (3)'!$B:$B,0),1),0)</f>
        <v>0</v>
      </c>
      <c r="E40" s="92">
        <f>IFERROR(INDEX('на отправку (3)'!H:H,MATCH($V40,'на отправку (3)'!$B:$B,0),1),0)</f>
        <v>0</v>
      </c>
      <c r="F40" s="92">
        <f>IFERROR(INDEX('на отправку (3)'!I:I,MATCH($V40,'на отправку (3)'!$B:$B,0),1),0)</f>
        <v>0</v>
      </c>
      <c r="G40" s="191">
        <f>IFERROR(INDEX('на отправку (3)'!J:J,MATCH($V40,'на отправку (3)'!$B:$B,0),1),0)</f>
        <v>0</v>
      </c>
      <c r="H40" s="92">
        <f>IFERROR(INDEX('на отправку (3)'!K:K,MATCH($V40,'на отправку (3)'!$B:$B,0),1),0)/100</f>
        <v>0</v>
      </c>
      <c r="I40" s="191">
        <f>IFERROR(INDEX('на отправку (3)'!M:M,MATCH($V40,'на отправку (3)'!$B:$B,0),1),0)</f>
        <v>0</v>
      </c>
      <c r="J40" s="129">
        <f>IFERROR(INDEX('на отправку (3)'!N:N,MATCH($V40,'на отправку (3)'!$B:$B,0),1),0)</f>
        <v>0</v>
      </c>
      <c r="K40" s="92" t="str">
        <f>IFERROR(INDEX('на отправку (3)'!O:O,MATCH($V40,'на отправку (3)'!$B:$B,0),1),0)</f>
        <v>x</v>
      </c>
      <c r="L40" s="92" t="str">
        <f>IFERROR(INDEX('на отправку (3)'!P:P,MATCH($V40,'на отправку (3)'!$B:$B,0),1),0)</f>
        <v>x</v>
      </c>
      <c r="M40" s="92">
        <f>IFERROR(INDEX('на отправку (3)'!Q:Q,MATCH($V40,'на отправку (3)'!$B:$B,0),1),0)</f>
        <v>2</v>
      </c>
      <c r="N40" s="98"/>
      <c r="O40" s="92">
        <f>IFERROR(INDEX('на отправку (3)'!S:S,MATCH($V40,'на отправку (3)'!$B:$B,0),1),0)</f>
        <v>2</v>
      </c>
      <c r="P40" s="92">
        <f>IFERROR(INDEX('на отправку (3)'!T:T,MATCH($V40,'на отправку (3)'!$B:$B,0),1),0)</f>
        <v>96</v>
      </c>
      <c r="Q40" s="92">
        <f>IFERROR(INDEX('на отправку (3)'!U:U,MATCH($V40,'на отправку (3)'!$B:$B,0),1),0)</f>
        <v>2.0833332999999999E-2</v>
      </c>
      <c r="R40" s="129">
        <f>IFERROR(INDEX('на отправку (3)'!V:V,MATCH($V40,'на отправку (3)'!$B:$B,0),1),0)</f>
        <v>0</v>
      </c>
      <c r="S40" s="98"/>
      <c r="U40" s="71">
        <f t="shared" ref="U40:U45" si="13">IF(J40&gt;0,1,0)</f>
        <v>0</v>
      </c>
      <c r="V40" s="89" t="str">
        <f t="shared" ref="V40:V45" si="14">CONCATENATE($U$1,"№",C40)</f>
        <v>021206№28</v>
      </c>
      <c r="W40" s="8">
        <f>IFERROR(INDEX('на отправку (3)'!AB:AB,MATCH($V40,'на отправку (3)'!$B:$B,0),1),0)</f>
        <v>4.6442499999999999E-3</v>
      </c>
      <c r="X40" s="8">
        <f>IFERROR(INDEX('на отправку (3)'!AC:AC,MATCH($V40,'на отправку (3)'!$B:$B,0),1),0)</f>
        <v>0</v>
      </c>
      <c r="Y40" s="8">
        <v>3</v>
      </c>
      <c r="Z40" s="8">
        <f t="shared" si="2"/>
        <v>0</v>
      </c>
    </row>
    <row r="41" spans="1:27" ht="15.75" customHeight="1" x14ac:dyDescent="0.25">
      <c r="A41" s="201" t="s">
        <v>3139</v>
      </c>
      <c r="B41" s="120">
        <v>29</v>
      </c>
      <c r="C41" s="120">
        <v>29</v>
      </c>
      <c r="D41" s="92">
        <f>IFERROR(INDEX('на отправку (3)'!G:G,MATCH($V41,'на отправку (3)'!$B:$B,0),1),0)</f>
        <v>0</v>
      </c>
      <c r="E41" s="92">
        <f>IFERROR(INDEX('на отправку (3)'!H:H,MATCH($V41,'на отправку (3)'!$B:$B,0),1),0)</f>
        <v>0</v>
      </c>
      <c r="F41" s="92">
        <f>IFERROR(INDEX('на отправку (3)'!I:I,MATCH($V41,'на отправку (3)'!$B:$B,0),1),0)</f>
        <v>0</v>
      </c>
      <c r="G41" s="191">
        <f>IFERROR(INDEX('на отправку (3)'!J:J,MATCH($V41,'на отправку (3)'!$B:$B,0),1),0)</f>
        <v>0</v>
      </c>
      <c r="H41" s="92">
        <f>IFERROR(INDEX('на отправку (3)'!K:K,MATCH($V41,'на отправку (3)'!$B:$B,0),1),0)/100</f>
        <v>0</v>
      </c>
      <c r="I41" s="191">
        <f>IFERROR(INDEX('на отправку (3)'!M:M,MATCH($V41,'на отправку (3)'!$B:$B,0),1),0)</f>
        <v>0</v>
      </c>
      <c r="J41" s="129">
        <f>IFERROR(INDEX('на отправку (3)'!N:N,MATCH($V41,'на отправку (3)'!$B:$B,0),1),0)</f>
        <v>0</v>
      </c>
      <c r="K41" s="92" t="str">
        <f>IFERROR(INDEX('на отправку (3)'!O:O,MATCH($V41,'на отправку (3)'!$B:$B,0),1),0)</f>
        <v>x</v>
      </c>
      <c r="L41" s="92" t="str">
        <f>IFERROR(INDEX('на отправку (3)'!P:P,MATCH($V41,'на отправку (3)'!$B:$B,0),1),0)</f>
        <v>x</v>
      </c>
      <c r="M41" s="92">
        <f>IFERROR(INDEX('на отправку (3)'!Q:Q,MATCH($V41,'на отправку (3)'!$B:$B,0),1),0)</f>
        <v>2</v>
      </c>
      <c r="N41" s="98"/>
      <c r="O41" s="92">
        <f>IFERROR(INDEX('на отправку (3)'!S:S,MATCH($V41,'на отправку (3)'!$B:$B,0),1),0)</f>
        <v>0</v>
      </c>
      <c r="P41" s="92">
        <f>IFERROR(INDEX('на отправку (3)'!T:T,MATCH($V41,'на отправку (3)'!$B:$B,0),1),0)</f>
        <v>96</v>
      </c>
      <c r="Q41" s="92">
        <f>IFERROR(INDEX('на отправку (3)'!U:U,MATCH($V41,'на отправку (3)'!$B:$B,0),1),0)</f>
        <v>0</v>
      </c>
      <c r="R41" s="129">
        <f>IFERROR(INDEX('на отправку (3)'!V:V,MATCH($V41,'на отправку (3)'!$B:$B,0),1),0)</f>
        <v>0</v>
      </c>
      <c r="S41" s="98"/>
      <c r="U41" s="71">
        <f t="shared" si="13"/>
        <v>0</v>
      </c>
      <c r="V41" s="89" t="str">
        <f t="shared" si="14"/>
        <v>021206№29</v>
      </c>
      <c r="W41" s="8">
        <f>IFERROR(INDEX('на отправку (3)'!AB:AB,MATCH($V41,'на отправку (3)'!$B:$B,0),1),0)</f>
        <v>1.6719300000000001E-3</v>
      </c>
      <c r="X41" s="8">
        <f>IFERROR(INDEX('на отправку (3)'!AC:AC,MATCH($V41,'на отправку (3)'!$B:$B,0),1),0)</f>
        <v>0</v>
      </c>
      <c r="Y41" s="8">
        <v>5</v>
      </c>
      <c r="Z41" s="8">
        <f t="shared" si="2"/>
        <v>0</v>
      </c>
    </row>
    <row r="42" spans="1:27" ht="15.75" customHeight="1" x14ac:dyDescent="0.25">
      <c r="A42" s="201" t="s">
        <v>3140</v>
      </c>
      <c r="B42" s="120">
        <v>30</v>
      </c>
      <c r="C42" s="120">
        <v>30</v>
      </c>
      <c r="D42" s="92">
        <f>IFERROR(INDEX('на отправку (3)'!G:G,MATCH($V42,'на отправку (3)'!$B:$B,0),1),0)</f>
        <v>0</v>
      </c>
      <c r="E42" s="92">
        <f>IFERROR(INDEX('на отправку (3)'!H:H,MATCH($V42,'на отправку (3)'!$B:$B,0),1),0)</f>
        <v>0</v>
      </c>
      <c r="F42" s="92">
        <f>IFERROR(INDEX('на отправку (3)'!I:I,MATCH($V42,'на отправку (3)'!$B:$B,0),1),0)</f>
        <v>0</v>
      </c>
      <c r="G42" s="191">
        <f>IFERROR(INDEX('на отправку (3)'!J:J,MATCH($V42,'на отправку (3)'!$B:$B,0),1),0)</f>
        <v>0</v>
      </c>
      <c r="H42" s="92">
        <f>IFERROR(INDEX('на отправку (3)'!K:K,MATCH($V42,'на отправку (3)'!$B:$B,0),1),0)/100</f>
        <v>0</v>
      </c>
      <c r="I42" s="191">
        <f>IFERROR(INDEX('на отправку (3)'!M:M,MATCH($V42,'на отправку (3)'!$B:$B,0),1),0)</f>
        <v>0</v>
      </c>
      <c r="J42" s="129">
        <f>IFERROR(INDEX('на отправку (3)'!N:N,MATCH($V42,'на отправку (3)'!$B:$B,0),1),0)</f>
        <v>0</v>
      </c>
      <c r="K42" s="92" t="str">
        <f>IFERROR(INDEX('на отправку (3)'!O:O,MATCH($V42,'на отправку (3)'!$B:$B,0),1),0)</f>
        <v>x</v>
      </c>
      <c r="L42" s="92" t="str">
        <f>IFERROR(INDEX('на отправку (3)'!P:P,MATCH($V42,'на отправку (3)'!$B:$B,0),1),0)</f>
        <v>x</v>
      </c>
      <c r="M42" s="92">
        <f>IFERROR(INDEX('на отправку (3)'!Q:Q,MATCH($V42,'на отправку (3)'!$B:$B,0),1),0)</f>
        <v>2</v>
      </c>
      <c r="N42" s="98"/>
      <c r="O42" s="92">
        <f>IFERROR(INDEX('на отправку (3)'!S:S,MATCH($V42,'на отправку (3)'!$B:$B,0),1),0)</f>
        <v>0</v>
      </c>
      <c r="P42" s="92">
        <f>IFERROR(INDEX('на отправку (3)'!T:T,MATCH($V42,'на отправку (3)'!$B:$B,0),1),0)</f>
        <v>96</v>
      </c>
      <c r="Q42" s="92">
        <f>IFERROR(INDEX('на отправку (3)'!U:U,MATCH($V42,'на отправку (3)'!$B:$B,0),1),0)</f>
        <v>0</v>
      </c>
      <c r="R42" s="129">
        <f>IFERROR(INDEX('на отправку (3)'!V:V,MATCH($V42,'на отправку (3)'!$B:$B,0),1),0)</f>
        <v>0</v>
      </c>
      <c r="S42" s="98"/>
      <c r="U42" s="71">
        <f t="shared" si="13"/>
        <v>0</v>
      </c>
      <c r="V42" s="89" t="str">
        <f t="shared" si="14"/>
        <v>021206№30</v>
      </c>
      <c r="W42" s="8">
        <f>IFERROR(INDEX('на отправку (3)'!AB:AB,MATCH($V42,'на отправку (3)'!$B:$B,0),1),0)</f>
        <v>0</v>
      </c>
      <c r="X42" s="8">
        <f>IFERROR(INDEX('на отправку (3)'!AC:AC,MATCH($V42,'на отправку (3)'!$B:$B,0),1),0)</f>
        <v>0</v>
      </c>
      <c r="Y42" s="8">
        <v>8</v>
      </c>
      <c r="Z42" s="8">
        <f t="shared" si="2"/>
        <v>0</v>
      </c>
    </row>
    <row r="43" spans="1:27" ht="53.25" customHeight="1" x14ac:dyDescent="0.25">
      <c r="A43" s="201" t="s">
        <v>2534</v>
      </c>
      <c r="B43" s="120">
        <v>31</v>
      </c>
      <c r="C43" s="120">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1">
        <f>IFERROR(INDEX('на отправку (3)'!J:J,MATCH($V43,'на отправку (3)'!$B:$B,0),1),0)</f>
        <v>0</v>
      </c>
      <c r="H43" s="92">
        <f>IFERROR(INDEX('на отправку (3)'!K:K,MATCH($V43,'на отправку (3)'!$B:$B,0),1),0)/100</f>
        <v>0</v>
      </c>
      <c r="I43" s="191">
        <f>IFERROR(INDEX('на отправку (3)'!M:M,MATCH($V43,'на отправку (3)'!$B:$B,0),1),0)</f>
        <v>0</v>
      </c>
      <c r="J43" s="129">
        <v>3</v>
      </c>
      <c r="K43" s="92" t="str">
        <f>IFERROR(INDEX('на отправку (3)'!O:O,MATCH($V43,'на отправку (3)'!$B:$B,0),1),0)</f>
        <v>x</v>
      </c>
      <c r="L43" s="92" t="str">
        <f>IFERROR(INDEX('на отправку (3)'!P:P,MATCH($V43,'на отправку (3)'!$B:$B,0),1),0)</f>
        <v>x</v>
      </c>
      <c r="M43" s="92">
        <f>IFERROR(INDEX('на отправку (3)'!Q:Q,MATCH($V43,'на отправку (3)'!$B:$B,0),1),0)</f>
        <v>1</v>
      </c>
      <c r="N43" s="98"/>
      <c r="O43" s="92">
        <f>IFERROR(INDEX('на отправку (3)'!S:S,MATCH($V43,'на отправку (3)'!$B:$B,0),1),0)</f>
        <v>0</v>
      </c>
      <c r="P43" s="92">
        <f>IFERROR(INDEX('на отправку (3)'!T:T,MATCH($V43,'на отправку (3)'!$B:$B,0),1),0)</f>
        <v>0</v>
      </c>
      <c r="Q43" s="92">
        <f>IFERROR(INDEX('на отправку (3)'!U:U,MATCH($V43,'на отправку (3)'!$B:$B,0),1),0)</f>
        <v>0</v>
      </c>
      <c r="R43" s="129">
        <f>IFERROR(INDEX('на отправку (3)'!V:V,MATCH($V43,'на отправку (3)'!$B:$B,0),1),0)</f>
        <v>0</v>
      </c>
      <c r="S43" s="98"/>
      <c r="U43" s="71">
        <f t="shared" si="13"/>
        <v>1</v>
      </c>
      <c r="V43" s="89" t="str">
        <f t="shared" si="14"/>
        <v>021206№31</v>
      </c>
      <c r="W43" s="8">
        <f>IFERROR(INDEX('на отправку (3)'!AB:AB,MATCH($V43,'на отправку (3)'!$B:$B,0),1),0)</f>
        <v>0</v>
      </c>
      <c r="X43" s="8">
        <f>IFERROR(INDEX('на отправку (3)'!AC:AC,MATCH($V43,'на отправку (3)'!$B:$B,0),1),0)</f>
        <v>0</v>
      </c>
      <c r="Y43" s="8">
        <v>3</v>
      </c>
      <c r="Z43" s="8">
        <f t="shared" si="2"/>
        <v>3</v>
      </c>
    </row>
    <row r="44" spans="1:27" ht="53.25" customHeight="1" x14ac:dyDescent="0.25">
      <c r="A44" s="201" t="s">
        <v>2536</v>
      </c>
      <c r="B44" s="120">
        <v>32</v>
      </c>
      <c r="C44" s="120">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1">
        <f>IFERROR(INDEX('на отправку (3)'!J:J,MATCH($V44,'на отправку (3)'!$B:$B,0),1),0)</f>
        <v>0</v>
      </c>
      <c r="H44" s="92">
        <f>IFERROR(INDEX('на отправку (3)'!K:K,MATCH($V44,'на отправку (3)'!$B:$B,0),1),0)/100</f>
        <v>0</v>
      </c>
      <c r="I44" s="191">
        <f>IFERROR(INDEX('на отправку (3)'!M:M,MATCH($V44,'на отправку (3)'!$B:$B,0),1),0)</f>
        <v>0</v>
      </c>
      <c r="J44" s="129">
        <v>8</v>
      </c>
      <c r="K44" s="92" t="str">
        <f>IFERROR(INDEX('на отправку (3)'!O:O,MATCH($V44,'на отправку (3)'!$B:$B,0),1),0)</f>
        <v>x</v>
      </c>
      <c r="L44" s="92" t="str">
        <f>IFERROR(INDEX('на отправку (3)'!P:P,MATCH($V44,'на отправку (3)'!$B:$B,0),1),0)</f>
        <v>x</v>
      </c>
      <c r="M44" s="92">
        <f>IFERROR(INDEX('на отправку (3)'!Q:Q,MATCH($V44,'на отправку (3)'!$B:$B,0),1),0)</f>
        <v>1</v>
      </c>
      <c r="N44" s="98"/>
      <c r="O44" s="92">
        <f>IFERROR(INDEX('на отправку (3)'!S:S,MATCH($V44,'на отправку (3)'!$B:$B,0),1),0)</f>
        <v>0</v>
      </c>
      <c r="P44" s="92">
        <f>IFERROR(INDEX('на отправку (3)'!T:T,MATCH($V44,'на отправку (3)'!$B:$B,0),1),0)</f>
        <v>0</v>
      </c>
      <c r="Q44" s="92">
        <f>IFERROR(INDEX('на отправку (3)'!U:U,MATCH($V44,'на отправку (3)'!$B:$B,0),1),0)</f>
        <v>0</v>
      </c>
      <c r="R44" s="129">
        <f>IFERROR(INDEX('на отправку (3)'!V:V,MATCH($V44,'на отправку (3)'!$B:$B,0),1),0)</f>
        <v>0</v>
      </c>
      <c r="S44" s="98"/>
      <c r="U44" s="71">
        <f t="shared" si="13"/>
        <v>1</v>
      </c>
      <c r="V44" s="89" t="str">
        <f t="shared" si="14"/>
        <v>021206№32</v>
      </c>
      <c r="W44" s="8">
        <f>IFERROR(INDEX('на отправку (3)'!AB:AB,MATCH($V44,'на отправку (3)'!$B:$B,0),1),0)</f>
        <v>0</v>
      </c>
      <c r="X44" s="8">
        <f>IFERROR(INDEX('на отправку (3)'!AC:AC,MATCH($V44,'на отправку (3)'!$B:$B,0),1),0)</f>
        <v>0</v>
      </c>
      <c r="Y44" s="8">
        <v>8</v>
      </c>
      <c r="Z44" s="8">
        <f t="shared" si="2"/>
        <v>8</v>
      </c>
    </row>
    <row r="45" spans="1:27" ht="15.75" customHeight="1" x14ac:dyDescent="0.25">
      <c r="A45" s="201" t="s">
        <v>3141</v>
      </c>
      <c r="B45" s="127">
        <v>33</v>
      </c>
      <c r="C45" s="127">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1">
        <f>IFERROR(INDEX('на отправку (3)'!J:J,MATCH($V45,'на отправку (3)'!$B:$B,0),1),0)</f>
        <v>0</v>
      </c>
      <c r="H45" s="92">
        <f>IFERROR(INDEX('на отправку (3)'!K:K,MATCH($V45,'на отправку (3)'!$B:$B,0),1),0)/100</f>
        <v>0</v>
      </c>
      <c r="I45" s="191">
        <f>IFERROR(INDEX('на отправку (3)'!M:M,MATCH($V45,'на отправку (3)'!$B:$B,0),1),0)</f>
        <v>0</v>
      </c>
      <c r="J45" s="129">
        <f>IFERROR(INDEX('на отправку (3)'!N:N,MATCH($V45,'на отправку (3)'!$B:$B,0),1),0)</f>
        <v>0</v>
      </c>
      <c r="K45" s="92" t="str">
        <f>IFERROR(INDEX('на отправку (3)'!O:O,MATCH($V45,'на отправку (3)'!$B:$B,0),1),0)</f>
        <v>x</v>
      </c>
      <c r="L45" s="92">
        <f>IFERROR(INDEX('на отправку (3)'!P:P,MATCH($V45,'на отправку (3)'!$B:$B,0),1),0)</f>
        <v>0</v>
      </c>
      <c r="M45" s="92">
        <f>IFERROR(INDEX('на отправку (3)'!Q:Q,MATCH($V45,'на отправку (3)'!$B:$B,0),1),0)</f>
        <v>2</v>
      </c>
      <c r="N45" s="98"/>
      <c r="O45" s="92">
        <f>IFERROR(INDEX('на отправку (3)'!S:S,MATCH($V45,'на отправку (3)'!$B:$B,0),1),0)</f>
        <v>0</v>
      </c>
      <c r="P45" s="92">
        <f>IFERROR(INDEX('на отправку (3)'!T:T,MATCH($V45,'на отправку (3)'!$B:$B,0),1),0)</f>
        <v>0</v>
      </c>
      <c r="Q45" s="92">
        <f>IFERROR(INDEX('на отправку (3)'!U:U,MATCH($V45,'на отправку (3)'!$B:$B,0),1),0)</f>
        <v>0</v>
      </c>
      <c r="R45" s="129">
        <f>IFERROR(INDEX('на отправку (3)'!V:V,MATCH($V45,'на отправку (3)'!$B:$B,0),1),0)</f>
        <v>0</v>
      </c>
      <c r="S45" s="98"/>
      <c r="U45" s="71">
        <f t="shared" si="13"/>
        <v>0</v>
      </c>
      <c r="V45" s="89" t="str">
        <f t="shared" si="14"/>
        <v>021206№33</v>
      </c>
      <c r="W45" s="8">
        <f>IFERROR(INDEX('на отправку (3)'!AB:AB,MATCH($V45,'на отправку (3)'!$B:$B,0),1),0)</f>
        <v>0</v>
      </c>
      <c r="X45" s="8">
        <f>IFERROR(INDEX('на отправку (3)'!AC:AC,MATCH($V45,'на отправку (3)'!$B:$B,0),1),0)</f>
        <v>0</v>
      </c>
      <c r="Y45" s="8">
        <v>4</v>
      </c>
      <c r="Z45" s="8">
        <f t="shared" si="2"/>
        <v>0</v>
      </c>
    </row>
    <row r="46" spans="1:27" ht="0.75" customHeight="1" x14ac:dyDescent="0.25">
      <c r="A46" s="90"/>
      <c r="C46" s="125"/>
      <c r="D46" s="91"/>
      <c r="E46" s="91"/>
      <c r="F46" s="91"/>
      <c r="G46" s="91"/>
      <c r="H46" s="91"/>
      <c r="I46" s="91"/>
      <c r="J46" s="130"/>
      <c r="K46" s="91"/>
      <c r="L46" s="91"/>
      <c r="M46" s="91"/>
      <c r="N46" s="91"/>
      <c r="O46" s="91"/>
      <c r="P46" s="91"/>
      <c r="Q46" s="91"/>
      <c r="R46" s="130"/>
      <c r="S46" s="93"/>
    </row>
    <row r="47" spans="1:27" ht="0.75" customHeight="1" x14ac:dyDescent="0.25"/>
    <row r="48" spans="1:27" ht="38.25" customHeight="1" x14ac:dyDescent="0.25">
      <c r="A48" s="182" t="s">
        <v>2455</v>
      </c>
      <c r="C48" s="182"/>
      <c r="D48" s="182"/>
      <c r="E48" s="182"/>
      <c r="F48" s="182"/>
      <c r="G48" s="182"/>
      <c r="H48" s="182"/>
      <c r="I48" s="182"/>
      <c r="J48" s="182"/>
      <c r="K48" s="182"/>
      <c r="L48" s="182"/>
      <c r="M48" s="182"/>
      <c r="N48" s="182"/>
      <c r="O48" s="182"/>
      <c r="P48" s="182"/>
      <c r="Q48" s="182"/>
      <c r="R48" s="182"/>
      <c r="S48" s="182"/>
      <c r="T48" s="182"/>
      <c r="U48" s="72">
        <f>SUM(U10:U45)</f>
        <v>21</v>
      </c>
      <c r="W48" s="89" t="s">
        <v>184</v>
      </c>
      <c r="Z48" s="72">
        <f>SUM(Z10:Z45)</f>
        <v>104</v>
      </c>
      <c r="AA48" s="89" t="s">
        <v>269</v>
      </c>
    </row>
    <row r="49" spans="1:20" ht="16.5" customHeight="1" x14ac:dyDescent="0.25">
      <c r="A49" s="182" t="s">
        <v>2456</v>
      </c>
      <c r="C49" s="182"/>
      <c r="D49" s="182"/>
      <c r="E49" s="182"/>
      <c r="F49" s="182"/>
      <c r="G49" s="182"/>
      <c r="H49" s="182"/>
      <c r="I49" s="182"/>
      <c r="J49" s="182"/>
      <c r="K49" s="182"/>
      <c r="L49" s="182"/>
      <c r="M49" s="182"/>
      <c r="N49" s="182"/>
      <c r="O49" s="182"/>
      <c r="P49" s="182"/>
      <c r="Q49" s="182"/>
      <c r="R49" s="182"/>
      <c r="S49" s="182"/>
      <c r="T49" s="182"/>
    </row>
    <row r="50" spans="1:20" ht="15" customHeight="1" x14ac:dyDescent="0.25">
      <c r="A50" s="182" t="s">
        <v>2457</v>
      </c>
      <c r="C50" s="182"/>
      <c r="D50" s="182"/>
      <c r="E50" s="182"/>
      <c r="F50" s="182"/>
      <c r="G50" s="182"/>
      <c r="H50" s="182"/>
      <c r="I50" s="182"/>
      <c r="J50" s="182"/>
      <c r="K50" s="182"/>
      <c r="L50" s="182"/>
      <c r="M50" s="182"/>
      <c r="N50" s="182"/>
      <c r="O50" s="182"/>
      <c r="P50" s="182"/>
      <c r="Q50" s="182"/>
      <c r="R50" s="182"/>
      <c r="S50" s="182"/>
      <c r="T50" s="182"/>
    </row>
    <row r="51" spans="1:20" x14ac:dyDescent="0.25">
      <c r="C51" s="121" t="s">
        <v>19</v>
      </c>
      <c r="J51" s="96">
        <f>T_РЕЗ2+J26+J33+J38</f>
        <v>69</v>
      </c>
      <c r="M51" s="72">
        <f>SUMIF(M10:M45,1,M10:M45)</f>
        <v>26</v>
      </c>
      <c r="N51" s="89" t="s">
        <v>183</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Лист25"/>
  <dimension ref="A1:AA51"/>
  <sheetViews>
    <sheetView showGridLines="0" zoomScale="90" zoomScaleNormal="90" workbookViewId="0">
      <selection activeCell="D6" sqref="D6:S7"/>
    </sheetView>
  </sheetViews>
  <sheetFormatPr defaultColWidth="9.140625" defaultRowHeight="15" x14ac:dyDescent="0.25"/>
  <cols>
    <col min="1" max="1" width="44.5703125" style="89" customWidth="1"/>
    <col min="2" max="2" width="7" style="185" customWidth="1"/>
    <col min="3" max="3" width="7.140625" style="121"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52</v>
      </c>
    </row>
    <row r="2" spans="1:26" ht="22.5" customHeight="1" x14ac:dyDescent="0.25">
      <c r="A2" s="178" t="s">
        <v>2496</v>
      </c>
      <c r="C2" s="178"/>
      <c r="D2" s="178"/>
      <c r="E2" s="178"/>
      <c r="F2" s="178"/>
      <c r="G2" s="178"/>
      <c r="H2" s="178"/>
      <c r="I2" s="178"/>
      <c r="J2" s="178"/>
      <c r="K2" s="178"/>
      <c r="L2" s="178"/>
      <c r="M2" s="178"/>
      <c r="N2" s="178"/>
      <c r="O2" s="178"/>
      <c r="P2" s="178"/>
      <c r="Q2" s="178"/>
      <c r="R2" s="178"/>
      <c r="S2" s="178"/>
      <c r="T2" s="178"/>
    </row>
    <row r="3" spans="1:26" ht="20.25" customHeight="1" x14ac:dyDescent="0.25">
      <c r="A3" s="178" t="s">
        <v>0</v>
      </c>
      <c r="C3" s="178"/>
      <c r="D3" s="178"/>
      <c r="E3" s="178"/>
      <c r="F3" s="178"/>
      <c r="G3" s="178"/>
      <c r="H3" s="178"/>
      <c r="I3" s="178"/>
      <c r="J3" s="178"/>
      <c r="K3" s="178"/>
      <c r="L3" s="178"/>
      <c r="M3" s="178"/>
      <c r="N3" s="178"/>
      <c r="O3" s="178"/>
      <c r="P3" s="178"/>
      <c r="Q3" s="178"/>
      <c r="R3" s="178"/>
      <c r="S3" s="178"/>
      <c r="T3" s="178"/>
    </row>
    <row r="4" spans="1:26" ht="18" customHeight="1" x14ac:dyDescent="0.25">
      <c r="A4" s="178" t="s">
        <v>2463</v>
      </c>
      <c r="C4" s="178"/>
      <c r="D4" s="178"/>
      <c r="E4" s="178"/>
      <c r="F4" s="178"/>
      <c r="G4" s="178"/>
      <c r="H4" s="178"/>
      <c r="I4" s="178"/>
      <c r="J4" s="178"/>
      <c r="K4" s="178"/>
      <c r="L4" s="178"/>
      <c r="M4" s="178"/>
      <c r="N4" s="178"/>
      <c r="O4" s="178"/>
      <c r="P4" s="178"/>
      <c r="Q4" s="178"/>
      <c r="R4" s="178"/>
      <c r="S4" s="178"/>
      <c r="T4" s="178"/>
    </row>
    <row r="5" spans="1:26" x14ac:dyDescent="0.25">
      <c r="A5" s="225" t="s">
        <v>3092</v>
      </c>
      <c r="B5" s="225" t="s">
        <v>16</v>
      </c>
      <c r="C5" s="217" t="s">
        <v>2441</v>
      </c>
      <c r="D5" s="223" t="s">
        <v>3112</v>
      </c>
      <c r="E5" s="222" t="s">
        <v>2442</v>
      </c>
      <c r="F5" s="222" t="s">
        <v>2442</v>
      </c>
      <c r="G5" s="222" t="s">
        <v>2442</v>
      </c>
      <c r="H5" s="222" t="s">
        <v>2442</v>
      </c>
      <c r="I5" s="222" t="s">
        <v>2442</v>
      </c>
      <c r="J5" s="222" t="s">
        <v>2442</v>
      </c>
      <c r="K5" s="222" t="s">
        <v>2442</v>
      </c>
      <c r="L5" s="222" t="s">
        <v>2442</v>
      </c>
      <c r="M5" s="222" t="s">
        <v>2442</v>
      </c>
      <c r="N5" s="222" t="s">
        <v>2442</v>
      </c>
      <c r="O5" s="223" t="s">
        <v>2443</v>
      </c>
      <c r="P5" s="222" t="s">
        <v>2443</v>
      </c>
      <c r="Q5" s="222" t="s">
        <v>2443</v>
      </c>
      <c r="R5" s="222" t="s">
        <v>2443</v>
      </c>
      <c r="S5" s="224" t="s">
        <v>2443</v>
      </c>
      <c r="U5" s="214" t="s">
        <v>184</v>
      </c>
    </row>
    <row r="6" spans="1:26" ht="97.5" customHeight="1" x14ac:dyDescent="0.25">
      <c r="A6" s="215"/>
      <c r="B6" s="215"/>
      <c r="C6" s="218"/>
      <c r="D6" s="1" t="s">
        <v>3093</v>
      </c>
      <c r="E6" s="1" t="s">
        <v>3094</v>
      </c>
      <c r="F6" s="1" t="s">
        <v>3095</v>
      </c>
      <c r="G6" s="1" t="s">
        <v>3096</v>
      </c>
      <c r="H6" s="1" t="s">
        <v>2444</v>
      </c>
      <c r="I6" s="1" t="s">
        <v>2445</v>
      </c>
      <c r="J6" s="1" t="s">
        <v>9</v>
      </c>
      <c r="K6" s="1" t="s">
        <v>3097</v>
      </c>
      <c r="L6" s="1" t="s">
        <v>2446</v>
      </c>
      <c r="M6" s="1" t="s">
        <v>2447</v>
      </c>
      <c r="N6" s="1" t="s">
        <v>3098</v>
      </c>
      <c r="O6" s="1" t="s">
        <v>3093</v>
      </c>
      <c r="P6" s="1" t="s">
        <v>3099</v>
      </c>
      <c r="Q6" s="1" t="s">
        <v>3100</v>
      </c>
      <c r="R6" s="1" t="s">
        <v>9</v>
      </c>
      <c r="S6" s="194" t="s">
        <v>11</v>
      </c>
      <c r="U6" s="226"/>
    </row>
    <row r="7" spans="1:26" ht="71.25" customHeight="1" x14ac:dyDescent="0.25">
      <c r="A7" s="216"/>
      <c r="B7" s="216"/>
      <c r="C7" s="219"/>
      <c r="D7" s="1" t="s">
        <v>3101</v>
      </c>
      <c r="E7" s="1" t="s">
        <v>3101</v>
      </c>
      <c r="F7" s="1" t="s">
        <v>3102</v>
      </c>
      <c r="G7" s="1" t="s">
        <v>3103</v>
      </c>
      <c r="H7" s="1" t="s">
        <v>3104</v>
      </c>
      <c r="I7" s="1" t="s">
        <v>3105</v>
      </c>
      <c r="J7" s="1" t="s">
        <v>3106</v>
      </c>
      <c r="K7" s="1" t="s">
        <v>3107</v>
      </c>
      <c r="L7" s="1" t="s">
        <v>3108</v>
      </c>
      <c r="M7" s="1" t="s">
        <v>3109</v>
      </c>
      <c r="N7" s="1" t="s">
        <v>3110</v>
      </c>
      <c r="O7" s="1" t="s">
        <v>3101</v>
      </c>
      <c r="P7" s="1" t="s">
        <v>3101</v>
      </c>
      <c r="Q7" s="1" t="s">
        <v>3111</v>
      </c>
      <c r="R7" s="1" t="s">
        <v>3106</v>
      </c>
      <c r="S7" s="194"/>
      <c r="U7" s="227"/>
      <c r="W7" s="2" t="s">
        <v>2492</v>
      </c>
      <c r="X7" s="2" t="s">
        <v>2493</v>
      </c>
      <c r="Y7" s="2" t="s">
        <v>2495</v>
      </c>
      <c r="Z7" s="2" t="s">
        <v>2494</v>
      </c>
    </row>
    <row r="8" spans="1:26" x14ac:dyDescent="0.25">
      <c r="A8" s="122">
        <v>1</v>
      </c>
      <c r="B8" s="176">
        <v>2</v>
      </c>
      <c r="C8" s="122">
        <v>3</v>
      </c>
      <c r="D8" s="176">
        <v>4</v>
      </c>
      <c r="E8" s="122">
        <v>5</v>
      </c>
      <c r="F8" s="176">
        <v>6</v>
      </c>
      <c r="G8" s="122">
        <v>7</v>
      </c>
      <c r="H8" s="176">
        <v>8</v>
      </c>
      <c r="I8" s="122">
        <v>9</v>
      </c>
      <c r="J8" s="176">
        <v>10</v>
      </c>
      <c r="K8" s="122">
        <v>11</v>
      </c>
      <c r="L8" s="176">
        <v>12</v>
      </c>
      <c r="M8" s="122">
        <v>13</v>
      </c>
      <c r="N8" s="176">
        <v>14</v>
      </c>
      <c r="O8" s="122">
        <v>15</v>
      </c>
      <c r="P8" s="176">
        <v>16</v>
      </c>
      <c r="Q8" s="122">
        <v>17</v>
      </c>
      <c r="R8" s="176">
        <v>18</v>
      </c>
      <c r="S8" s="122">
        <v>19</v>
      </c>
      <c r="U8" s="8"/>
    </row>
    <row r="9" spans="1:26" s="121" customFormat="1" ht="19.5" customHeight="1" x14ac:dyDescent="0.2">
      <c r="A9" s="128"/>
      <c r="B9" s="138"/>
      <c r="C9" s="128"/>
      <c r="D9" s="135" t="s">
        <v>13</v>
      </c>
      <c r="E9" s="132"/>
      <c r="F9" s="132"/>
      <c r="G9" s="132"/>
      <c r="H9" s="132"/>
      <c r="I9" s="132"/>
      <c r="J9" s="139">
        <f>SUM(J10:J25)</f>
        <v>22.5</v>
      </c>
      <c r="K9" s="132"/>
      <c r="L9" s="132"/>
      <c r="M9" s="132"/>
      <c r="N9" s="132"/>
      <c r="O9" s="132"/>
      <c r="P9" s="132"/>
      <c r="Q9" s="132"/>
      <c r="R9" s="132"/>
      <c r="S9" s="132"/>
      <c r="U9" s="133"/>
    </row>
    <row r="10" spans="1:26" ht="45" customHeight="1" x14ac:dyDescent="0.25">
      <c r="A10" s="201" t="s">
        <v>3113</v>
      </c>
      <c r="B10" s="186">
        <v>1</v>
      </c>
      <c r="C10" s="124">
        <v>1</v>
      </c>
      <c r="D10" s="92">
        <f>IFERROR(INDEX('на отправку (3)'!G:G,MATCH($V10,'на отправку (3)'!$B:$B,0),1),0)</f>
        <v>20052</v>
      </c>
      <c r="E10" s="92">
        <f>IFERROR(INDEX('на отправку (3)'!H:H,MATCH($V10,'на отправку (3)'!$B:$B,0),1),0)</f>
        <v>23822</v>
      </c>
      <c r="F10" s="92">
        <f>IFERROR(INDEX('на отправку (3)'!I:I,MATCH($V10,'на отправку (3)'!$B:$B,0),1),0)</f>
        <v>0.84174292699999997</v>
      </c>
      <c r="G10" s="188" t="s">
        <v>12</v>
      </c>
      <c r="H10" s="92">
        <f>IFERROR(INDEX('на отправку (3)'!K:K,MATCH($V10,'на отправку (3)'!$B:$B,0),1),0)/100</f>
        <v>-2.9506834E-4</v>
      </c>
      <c r="I10" s="188" t="s">
        <v>12</v>
      </c>
      <c r="J10" s="129">
        <f>IFERROR(INDEX('на отправку (3)'!N:N,MATCH($V10,'на отправку (3)'!$B:$B,0),1),0)</f>
        <v>3</v>
      </c>
      <c r="K10" s="92">
        <f>IFERROR(INDEX('на отправку (3)'!O:O,MATCH($V10,'на отправку (3)'!$B:$B,0),1),0)</f>
        <v>0</v>
      </c>
      <c r="L10" s="92">
        <f>IFERROR(INDEX('на отправку (3)'!P:P,MATCH($V10,'на отправку (3)'!$B:$B,0),1),0)</f>
        <v>2</v>
      </c>
      <c r="M10" s="92">
        <f>IFERROR(INDEX('на отправку (3)'!Q:Q,MATCH($V10,'на отправку (3)'!$B:$B,0),1),0)</f>
        <v>1</v>
      </c>
      <c r="N10" s="92">
        <f>IFERROR(INDEX('на отправку (3)'!R:R,MATCH($V10,'на отправку (3)'!$B:$B,0),1),0)</f>
        <v>0</v>
      </c>
      <c r="O10" s="92">
        <f>IFERROR(INDEX('на отправку (3)'!S:S,MATCH($V10,'на отправку (3)'!$B:$B,0),1),0)</f>
        <v>21189</v>
      </c>
      <c r="P10" s="92">
        <f>IFERROR(INDEX('на отправку (3)'!T:T,MATCH($V10,'на отправку (3)'!$B:$B,0),1),0)</f>
        <v>24430</v>
      </c>
      <c r="Q10" s="92">
        <f>IFERROR(INDEX('на отправку (3)'!U:U,MATCH($V10,'на отправку (3)'!$B:$B,0),1),0)</f>
        <v>0.86733524399999995</v>
      </c>
      <c r="R10" s="129">
        <f>IFERROR(INDEX('на отправку (3)'!V:V,MATCH($V10,'на отправку (3)'!$B:$B,0),1),0)</f>
        <v>0</v>
      </c>
      <c r="S10" s="92">
        <f>IFERROR(INDEX('на отправку (3)'!W:W,MATCH($V10,'на отправку (3)'!$B:$B,0),1),0)</f>
        <v>0</v>
      </c>
      <c r="U10" s="71">
        <f>IF(J10&gt;0,1,0)</f>
        <v>1</v>
      </c>
      <c r="V10" s="89" t="str">
        <f>CONCATENATE($U$1,"№",C10)</f>
        <v>021303№1</v>
      </c>
      <c r="W10" s="8">
        <f>IFERROR(INDEX('на отправку (3)'!AB:AB,MATCH($V10,'на отправку (3)'!$B:$B,0),1),0)</f>
        <v>0.87783438400000002</v>
      </c>
      <c r="X10" s="8">
        <f>IFERROR(INDEX('на отправку (3)'!AC:AC,MATCH($V10,'на отправку (3)'!$B:$B,0),1),0)</f>
        <v>0.79392113200000003</v>
      </c>
      <c r="Y10" s="8">
        <v>3</v>
      </c>
      <c r="Z10" s="8">
        <f>IF(M10=1,Y10,0)</f>
        <v>3</v>
      </c>
    </row>
    <row r="11" spans="1:26" ht="45" customHeight="1" x14ac:dyDescent="0.25">
      <c r="A11" s="201" t="s">
        <v>3114</v>
      </c>
      <c r="B11" s="186">
        <v>2</v>
      </c>
      <c r="C11" s="124">
        <v>26</v>
      </c>
      <c r="D11" s="92">
        <f>IFERROR(INDEX('на отправку (3)'!G:G,MATCH($V11,'на отправку (3)'!$B:$B,0),1),0)</f>
        <v>28456</v>
      </c>
      <c r="E11" s="92">
        <f>IFERROR(INDEX('на отправку (3)'!H:H,MATCH($V11,'на отправку (3)'!$B:$B,0),1),0)</f>
        <v>34916</v>
      </c>
      <c r="F11" s="92">
        <f>IFERROR(INDEX('на отправку (3)'!I:I,MATCH($V11,'на отправку (3)'!$B:$B,0),1),0)</f>
        <v>0.81498453400000004</v>
      </c>
      <c r="G11" s="188" t="s">
        <v>12</v>
      </c>
      <c r="H11" s="92">
        <f>IFERROR(INDEX('на отправку (3)'!K:K,MATCH($V11,'на отправку (3)'!$B:$B,0),1),0)/100</f>
        <v>-1.7590126E-4</v>
      </c>
      <c r="I11" s="188" t="s">
        <v>12</v>
      </c>
      <c r="J11" s="129">
        <f>IFERROR(INDEX('на отправку (3)'!N:N,MATCH($V11,'на отправку (3)'!$B:$B,0),1),0)</f>
        <v>3</v>
      </c>
      <c r="K11" s="92">
        <f>IFERROR(INDEX('на отправку (3)'!O:O,MATCH($V11,'на отправку (3)'!$B:$B,0),1),0)</f>
        <v>0</v>
      </c>
      <c r="L11" s="92">
        <f>IFERROR(INDEX('на отправку (3)'!P:P,MATCH($V11,'на отправку (3)'!$B:$B,0),1),0)</f>
        <v>2</v>
      </c>
      <c r="M11" s="92">
        <f>IFERROR(INDEX('на отправку (3)'!Q:Q,MATCH($V11,'на отправку (3)'!$B:$B,0),1),0)</f>
        <v>1</v>
      </c>
      <c r="N11" s="92">
        <f>IFERROR(INDEX('на отправку (3)'!R:R,MATCH($V11,'на отправку (3)'!$B:$B,0),1),0)</f>
        <v>0</v>
      </c>
      <c r="O11" s="92">
        <f>IFERROR(INDEX('на отправку (3)'!S:S,MATCH($V11,'на отправку (3)'!$B:$B,0),1),0)</f>
        <v>28783</v>
      </c>
      <c r="P11" s="92">
        <f>IFERROR(INDEX('на отправку (3)'!T:T,MATCH($V11,'на отправку (3)'!$B:$B,0),1),0)</f>
        <v>34696</v>
      </c>
      <c r="Q11" s="92">
        <f>IFERROR(INDEX('на отправку (3)'!U:U,MATCH($V11,'на отправку (3)'!$B:$B,0),1),0)</f>
        <v>0.82957689599999995</v>
      </c>
      <c r="R11" s="129">
        <f>IFERROR(INDEX('на отправку (3)'!V:V,MATCH($V11,'на отправку (3)'!$B:$B,0),1),0)</f>
        <v>0</v>
      </c>
      <c r="S11" s="92">
        <f>IFERROR(INDEX('на отправку (3)'!W:W,MATCH($V11,'на отправку (3)'!$B:$B,0),1),0)</f>
        <v>0</v>
      </c>
      <c r="U11" s="71">
        <f t="shared" ref="U11:U25" si="0">IF(J11&gt;0,1,0)</f>
        <v>1</v>
      </c>
      <c r="V11" s="89" t="str">
        <f t="shared" ref="V11:V25" si="1">CONCATENATE($U$1,"№",C11)</f>
        <v>021303№26</v>
      </c>
      <c r="W11" s="8">
        <f>IFERROR(INDEX('на отправку (3)'!AB:AB,MATCH($V11,'на отправку (3)'!$B:$B,0),1),0)</f>
        <v>0.83450456100000003</v>
      </c>
      <c r="X11" s="8">
        <f>IFERROR(INDEX('на отправку (3)'!AC:AC,MATCH($V11,'на отправку (3)'!$B:$B,0),1),0)</f>
        <v>0.72780695200000001</v>
      </c>
      <c r="Y11" s="8">
        <v>3</v>
      </c>
      <c r="Z11" s="8">
        <f t="shared" ref="Z11:Z45" si="2">IF(M11=1,Y11,0)</f>
        <v>3</v>
      </c>
    </row>
    <row r="12" spans="1:26" ht="60.75" customHeight="1" x14ac:dyDescent="0.25">
      <c r="A12" s="201" t="s">
        <v>3115</v>
      </c>
      <c r="B12" s="186">
        <v>3</v>
      </c>
      <c r="C12" s="124">
        <v>2</v>
      </c>
      <c r="D12" s="92">
        <f>IFERROR(INDEX('на отправку (3)'!G:G,MATCH($V12,'на отправку (3)'!$B:$B,0),1),0)</f>
        <v>177</v>
      </c>
      <c r="E12" s="92">
        <f>IFERROR(INDEX('на отправку (3)'!H:H,MATCH($V12,'на отправку (3)'!$B:$B,0),1),0)</f>
        <v>183</v>
      </c>
      <c r="F12" s="92">
        <f>IFERROR(INDEX('на отправку (3)'!I:I,MATCH($V12,'на отправку (3)'!$B:$B,0),1),0)</f>
        <v>0.96721311499999996</v>
      </c>
      <c r="G12" s="188" t="s">
        <v>12</v>
      </c>
      <c r="H12" s="92">
        <f>IFERROR(INDEX('на отправку (3)'!K:K,MATCH($V12,'на отправку (3)'!$B:$B,0),1),0)/100</f>
        <v>-8.8722750000000007E-5</v>
      </c>
      <c r="I12" s="188" t="s">
        <v>12</v>
      </c>
      <c r="J12" s="129">
        <f>IFERROR(INDEX('на отправку (3)'!N:N,MATCH($V12,'на отправку (3)'!$B:$B,0),1),0)</f>
        <v>1</v>
      </c>
      <c r="K12" s="92">
        <f>IFERROR(INDEX('на отправку (3)'!O:O,MATCH($V12,'на отправку (3)'!$B:$B,0),1),0)</f>
        <v>0</v>
      </c>
      <c r="L12" s="92">
        <f>IFERROR(INDEX('на отправку (3)'!P:P,MATCH($V12,'на отправку (3)'!$B:$B,0),1),0)</f>
        <v>4</v>
      </c>
      <c r="M12" s="92">
        <f>IFERROR(INDEX('на отправку (3)'!Q:Q,MATCH($V12,'на отправку (3)'!$B:$B,0),1),0)</f>
        <v>1</v>
      </c>
      <c r="N12" s="92">
        <f>IFERROR(INDEX('на отправку (3)'!R:R,MATCH($V12,'на отправку (3)'!$B:$B,0),1),0)</f>
        <v>0</v>
      </c>
      <c r="O12" s="92">
        <f>IFERROR(INDEX('на отправку (3)'!S:S,MATCH($V12,'на отправку (3)'!$B:$B,0),1),0)</f>
        <v>364</v>
      </c>
      <c r="P12" s="92">
        <f>IFERROR(INDEX('на отправку (3)'!T:T,MATCH($V12,'на отправку (3)'!$B:$B,0),1),0)</f>
        <v>373</v>
      </c>
      <c r="Q12" s="92">
        <f>IFERROR(INDEX('на отправку (3)'!U:U,MATCH($V12,'на отправку (3)'!$B:$B,0),1),0)</f>
        <v>0.97587131400000005</v>
      </c>
      <c r="R12" s="129">
        <f>IFERROR(INDEX('на отправку (3)'!V:V,MATCH($V12,'на отправку (3)'!$B:$B,0),1),0)</f>
        <v>0</v>
      </c>
      <c r="S12" s="92">
        <f>IFERROR(INDEX('на отправку (3)'!W:W,MATCH($V12,'на отправку (3)'!$B:$B,0),1),0)</f>
        <v>0</v>
      </c>
      <c r="U12" s="71">
        <f t="shared" si="0"/>
        <v>1</v>
      </c>
      <c r="V12" s="89" t="str">
        <f t="shared" si="1"/>
        <v>021303№2</v>
      </c>
      <c r="W12" s="8">
        <f>IFERROR(INDEX('на отправку (3)'!AB:AB,MATCH($V12,'на отправку (3)'!$B:$B,0),1),0)</f>
        <v>0.91111111099999997</v>
      </c>
      <c r="X12" s="8">
        <f>IFERROR(INDEX('на отправку (3)'!AC:AC,MATCH($V12,'на отправку (3)'!$B:$B,0),1),0)</f>
        <v>1</v>
      </c>
      <c r="Y12" s="8">
        <v>2</v>
      </c>
      <c r="Z12" s="8">
        <f t="shared" si="2"/>
        <v>2</v>
      </c>
    </row>
    <row r="13" spans="1:26" ht="69.75" customHeight="1" x14ac:dyDescent="0.25">
      <c r="A13" s="201" t="s">
        <v>3116</v>
      </c>
      <c r="B13" s="186">
        <v>4</v>
      </c>
      <c r="C13" s="124">
        <v>3</v>
      </c>
      <c r="D13" s="92">
        <f>IFERROR(INDEX('на отправку (3)'!G:G,MATCH($V13,'на отправку (3)'!$B:$B,0),1),0)</f>
        <v>5</v>
      </c>
      <c r="E13" s="92">
        <f>IFERROR(INDEX('на отправку (3)'!H:H,MATCH($V13,'на отправку (3)'!$B:$B,0),1),0)</f>
        <v>7</v>
      </c>
      <c r="F13" s="92">
        <f>IFERROR(INDEX('на отправку (3)'!I:I,MATCH($V13,'на отправку (3)'!$B:$B,0),1),0)</f>
        <v>0.71428571399999996</v>
      </c>
      <c r="G13" s="188" t="s">
        <v>12</v>
      </c>
      <c r="H13" s="92">
        <f>IFERROR(INDEX('на отправку (3)'!K:K,MATCH($V13,'на отправку (3)'!$B:$B,0),1),0)/100</f>
        <v>1.3809523800000001E-2</v>
      </c>
      <c r="I13" s="188" t="s">
        <v>12</v>
      </c>
      <c r="J13" s="129">
        <f>IFERROR(INDEX('на отправку (3)'!N:N,MATCH($V13,'на отправку (3)'!$B:$B,0),1),0)</f>
        <v>2</v>
      </c>
      <c r="K13" s="92">
        <f>IFERROR(INDEX('на отправку (3)'!O:O,MATCH($V13,'на отправку (3)'!$B:$B,0),1),0)</f>
        <v>0</v>
      </c>
      <c r="L13" s="92">
        <f>IFERROR(INDEX('на отправку (3)'!P:P,MATCH($V13,'на отправку (3)'!$B:$B,0),1),0)</f>
        <v>4</v>
      </c>
      <c r="M13" s="92">
        <f>IFERROR(INDEX('на отправку (3)'!Q:Q,MATCH($V13,'на отправку (3)'!$B:$B,0),1),0)</f>
        <v>1</v>
      </c>
      <c r="N13" s="92">
        <f>IFERROR(INDEX('на отправку (3)'!R:R,MATCH($V13,'на отправку (3)'!$B:$B,0),1),0)</f>
        <v>0</v>
      </c>
      <c r="O13" s="92">
        <f>IFERROR(INDEX('на отправку (3)'!S:S,MATCH($V13,'на отправку (3)'!$B:$B,0),1),0)</f>
        <v>3</v>
      </c>
      <c r="P13" s="92">
        <f>IFERROR(INDEX('на отправку (3)'!T:T,MATCH($V13,'на отправку (3)'!$B:$B,0),1),0)</f>
        <v>10</v>
      </c>
      <c r="Q13" s="92">
        <f>IFERROR(INDEX('на отправку (3)'!U:U,MATCH($V13,'на отправку (3)'!$B:$B,0),1),0)</f>
        <v>0.3</v>
      </c>
      <c r="R13" s="129">
        <f>IFERROR(INDEX('на отправку (3)'!V:V,MATCH($V13,'на отправку (3)'!$B:$B,0),1),0)</f>
        <v>0</v>
      </c>
      <c r="S13" s="92">
        <f>IFERROR(INDEX('на отправку (3)'!W:W,MATCH($V13,'на отправку (3)'!$B:$B,0),1),0)</f>
        <v>0</v>
      </c>
      <c r="U13" s="71">
        <f t="shared" si="0"/>
        <v>1</v>
      </c>
      <c r="V13" s="89" t="str">
        <f t="shared" si="1"/>
        <v>021303№3</v>
      </c>
      <c r="W13" s="8">
        <f>IFERROR(INDEX('на отправку (3)'!AB:AB,MATCH($V13,'на отправку (3)'!$B:$B,0),1),0)</f>
        <v>0.61761761800000003</v>
      </c>
      <c r="X13" s="8">
        <f>IFERROR(INDEX('на отправку (3)'!AC:AC,MATCH($V13,'на отправку (3)'!$B:$B,0),1),0)</f>
        <v>1</v>
      </c>
      <c r="Y13" s="8">
        <v>2</v>
      </c>
      <c r="Z13" s="8">
        <f t="shared" si="2"/>
        <v>2</v>
      </c>
    </row>
    <row r="14" spans="1:26" ht="64.5" customHeight="1" x14ac:dyDescent="0.25">
      <c r="A14" s="201" t="s">
        <v>3117</v>
      </c>
      <c r="B14" s="186">
        <v>5</v>
      </c>
      <c r="C14" s="124">
        <v>4</v>
      </c>
      <c r="D14" s="92">
        <f>IFERROR(INDEX('на отправку (3)'!G:G,MATCH($V14,'на отправку (3)'!$B:$B,0),1),0)</f>
        <v>3</v>
      </c>
      <c r="E14" s="92">
        <f>IFERROR(INDEX('на отправку (3)'!H:H,MATCH($V14,'на отправку (3)'!$B:$B,0),1),0)</f>
        <v>3</v>
      </c>
      <c r="F14" s="92">
        <f>IFERROR(INDEX('на отправку (3)'!I:I,MATCH($V14,'на отправку (3)'!$B:$B,0),1),0)</f>
        <v>1</v>
      </c>
      <c r="G14" s="188" t="s">
        <v>12</v>
      </c>
      <c r="H14" s="92">
        <f>IFERROR(INDEX('на отправку (3)'!K:K,MATCH($V14,'на отправку (3)'!$B:$B,0),1),0)/100</f>
        <v>0</v>
      </c>
      <c r="I14" s="188" t="s">
        <v>12</v>
      </c>
      <c r="J14" s="129">
        <f>IFERROR(INDEX('на отправку (3)'!N:N,MATCH($V14,'на отправку (3)'!$B:$B,0),1),0)</f>
        <v>2</v>
      </c>
      <c r="K14" s="92">
        <f>IFERROR(INDEX('на отправку (3)'!O:O,MATCH($V14,'на отправку (3)'!$B:$B,0),1),0)</f>
        <v>2</v>
      </c>
      <c r="L14" s="92">
        <f>IFERROR(INDEX('на отправку (3)'!P:P,MATCH($V14,'на отправку (3)'!$B:$B,0),1),0)</f>
        <v>4</v>
      </c>
      <c r="M14" s="92">
        <f>IFERROR(INDEX('на отправку (3)'!Q:Q,MATCH($V14,'на отправку (3)'!$B:$B,0),1),0)</f>
        <v>1</v>
      </c>
      <c r="N14" s="92">
        <f>IFERROR(INDEX('на отправку (3)'!R:R,MATCH($V14,'на отправку (3)'!$B:$B,0),1),0)</f>
        <v>0</v>
      </c>
      <c r="O14" s="92">
        <f>IFERROR(INDEX('на отправку (3)'!S:S,MATCH($V14,'на отправку (3)'!$B:$B,0),1),0)</f>
        <v>3</v>
      </c>
      <c r="P14" s="92">
        <f>IFERROR(INDEX('на отправку (3)'!T:T,MATCH($V14,'на отправку (3)'!$B:$B,0),1),0)</f>
        <v>3</v>
      </c>
      <c r="Q14" s="92">
        <f>IFERROR(INDEX('на отправку (3)'!U:U,MATCH($V14,'на отправку (3)'!$B:$B,0),1),0)</f>
        <v>1</v>
      </c>
      <c r="R14" s="129">
        <f>IFERROR(INDEX('на отправку (3)'!V:V,MATCH($V14,'на отправку (3)'!$B:$B,0),1),0)</f>
        <v>0</v>
      </c>
      <c r="S14" s="92">
        <f>IFERROR(INDEX('на отправку (3)'!W:W,MATCH($V14,'на отправку (3)'!$B:$B,0),1),0)</f>
        <v>0</v>
      </c>
      <c r="U14" s="71">
        <f t="shared" si="0"/>
        <v>1</v>
      </c>
      <c r="V14" s="89" t="str">
        <f t="shared" si="1"/>
        <v>021303№4</v>
      </c>
      <c r="W14" s="8">
        <f>IFERROR(INDEX('на отправку (3)'!AB:AB,MATCH($V14,'на отправку (3)'!$B:$B,0),1),0)</f>
        <v>0.86111111100000004</v>
      </c>
      <c r="X14" s="8">
        <f>IFERROR(INDEX('на отправку (3)'!AC:AC,MATCH($V14,'на отправку (3)'!$B:$B,0),1),0)</f>
        <v>1</v>
      </c>
      <c r="Y14" s="8">
        <v>2</v>
      </c>
      <c r="Z14" s="8">
        <f t="shared" si="2"/>
        <v>2</v>
      </c>
    </row>
    <row r="15" spans="1:26" ht="69" customHeight="1" x14ac:dyDescent="0.25">
      <c r="A15" s="201" t="s">
        <v>2502</v>
      </c>
      <c r="B15" s="186">
        <v>6</v>
      </c>
      <c r="C15" s="124">
        <v>5</v>
      </c>
      <c r="D15" s="92">
        <f>IFERROR(INDEX('на отправку (3)'!G:G,MATCH($V15,'на отправку (3)'!$B:$B,0),1),0)</f>
        <v>13</v>
      </c>
      <c r="E15" s="92">
        <f>IFERROR(INDEX('на отправку (3)'!H:H,MATCH($V15,'на отправку (3)'!$B:$B,0),1),0)</f>
        <v>16</v>
      </c>
      <c r="F15" s="92">
        <f>IFERROR(INDEX('на отправку (3)'!I:I,MATCH($V15,'на отправку (3)'!$B:$B,0),1),0)</f>
        <v>0.8125</v>
      </c>
      <c r="G15" s="188" t="s">
        <v>12</v>
      </c>
      <c r="H15" s="92">
        <f>IFERROR(INDEX('на отправку (3)'!K:K,MATCH($V15,'на отправку (3)'!$B:$B,0),1),0)/100</f>
        <v>-1.5151515000000001E-4</v>
      </c>
      <c r="I15" s="188" t="s">
        <v>12</v>
      </c>
      <c r="J15" s="129">
        <f>IFERROR(INDEX('на отправку (3)'!N:N,MATCH($V15,'на отправку (3)'!$B:$B,0),1),0)</f>
        <v>1</v>
      </c>
      <c r="K15" s="92">
        <f>IFERROR(INDEX('на отправку (3)'!O:O,MATCH($V15,'на отправку (3)'!$B:$B,0),1),0)</f>
        <v>0</v>
      </c>
      <c r="L15" s="92">
        <f>IFERROR(INDEX('на отправку (3)'!P:P,MATCH($V15,'на отправку (3)'!$B:$B,0),1),0)</f>
        <v>4</v>
      </c>
      <c r="M15" s="92">
        <f>IFERROR(INDEX('на отправку (3)'!Q:Q,MATCH($V15,'на отправку (3)'!$B:$B,0),1),0)</f>
        <v>1</v>
      </c>
      <c r="N15" s="92">
        <f>IFERROR(INDEX('на отправку (3)'!R:R,MATCH($V15,'на отправку (3)'!$B:$B,0),1),0)</f>
        <v>0</v>
      </c>
      <c r="O15" s="92">
        <f>IFERROR(INDEX('на отправку (3)'!S:S,MATCH($V15,'на отправку (3)'!$B:$B,0),1),0)</f>
        <v>33</v>
      </c>
      <c r="P15" s="92">
        <f>IFERROR(INDEX('на отправку (3)'!T:T,MATCH($V15,'на отправку (3)'!$B:$B,0),1),0)</f>
        <v>40</v>
      </c>
      <c r="Q15" s="92">
        <f>IFERROR(INDEX('на отправку (3)'!U:U,MATCH($V15,'на отправку (3)'!$B:$B,0),1),0)</f>
        <v>0.82499999999999996</v>
      </c>
      <c r="R15" s="129">
        <f>IFERROR(INDEX('на отправку (3)'!V:V,MATCH($V15,'на отправку (3)'!$B:$B,0),1),0)</f>
        <v>0</v>
      </c>
      <c r="S15" s="92">
        <f>IFERROR(INDEX('на отправку (3)'!W:W,MATCH($V15,'на отправку (3)'!$B:$B,0),1),0)</f>
        <v>0</v>
      </c>
      <c r="U15" s="71">
        <f t="shared" si="0"/>
        <v>1</v>
      </c>
      <c r="V15" s="89" t="str">
        <f t="shared" si="1"/>
        <v>021303№5</v>
      </c>
      <c r="W15" s="8">
        <f>IFERROR(INDEX('на отправку (3)'!AB:AB,MATCH($V15,'на отправку (3)'!$B:$B,0),1),0)</f>
        <v>0.56594488200000004</v>
      </c>
      <c r="X15" s="8">
        <f>IFERROR(INDEX('на отправку (3)'!AC:AC,MATCH($V15,'на отправку (3)'!$B:$B,0),1),0)</f>
        <v>1</v>
      </c>
      <c r="Y15" s="8">
        <v>2</v>
      </c>
      <c r="Z15" s="8">
        <f t="shared" si="2"/>
        <v>2</v>
      </c>
    </row>
    <row r="16" spans="1:26" ht="79.5" customHeight="1" x14ac:dyDescent="0.25">
      <c r="A16" s="201" t="s">
        <v>3118</v>
      </c>
      <c r="B16" s="186">
        <v>7</v>
      </c>
      <c r="C16" s="124">
        <v>6</v>
      </c>
      <c r="D16" s="92">
        <f>IFERROR(INDEX('на отправку (3)'!G:G,MATCH($V16,'на отправку (3)'!$B:$B,0),1),0)</f>
        <v>0</v>
      </c>
      <c r="E16" s="92">
        <f>IFERROR(INDEX('на отправку (3)'!H:H,MATCH($V16,'на отправку (3)'!$B:$B,0),1),0)</f>
        <v>0</v>
      </c>
      <c r="F16" s="92">
        <f>IFERROR(INDEX('на отправку (3)'!I:I,MATCH($V16,'на отправку (3)'!$B:$B,0),1),0)</f>
        <v>0</v>
      </c>
      <c r="G16" s="188" t="s">
        <v>12</v>
      </c>
      <c r="H16" s="92">
        <f>IFERROR(INDEX('на отправку (3)'!K:K,MATCH($V16,'на отправку (3)'!$B:$B,0),1),0)/100</f>
        <v>0</v>
      </c>
      <c r="I16" s="188" t="s">
        <v>12</v>
      </c>
      <c r="J16" s="129">
        <f>IFERROR(INDEX('на отправку (3)'!N:N,MATCH($V16,'на отправку (3)'!$B:$B,0),1),0)</f>
        <v>0</v>
      </c>
      <c r="K16" s="92">
        <f>IFERROR(INDEX('на отправку (3)'!O:O,MATCH($V16,'на отправку (3)'!$B:$B,0),1),0)</f>
        <v>0</v>
      </c>
      <c r="L16" s="92">
        <f>IFERROR(INDEX('на отправку (3)'!P:P,MATCH($V16,'на отправку (3)'!$B:$B,0),1),0)</f>
        <v>0</v>
      </c>
      <c r="M16" s="92">
        <f>IFERROR(INDEX('на отправку (3)'!Q:Q,MATCH($V16,'на отправку (3)'!$B:$B,0),1),0)</f>
        <v>2</v>
      </c>
      <c r="N16" s="92">
        <f>IFERROR(INDEX('на отправку (3)'!R:R,MATCH($V16,'на отправку (3)'!$B:$B,0),1),0)</f>
        <v>0</v>
      </c>
      <c r="O16" s="92">
        <f>IFERROR(INDEX('на отправку (3)'!S:S,MATCH($V16,'на отправку (3)'!$B:$B,0),1),0)</f>
        <v>0</v>
      </c>
      <c r="P16" s="92">
        <f>IFERROR(INDEX('на отправку (3)'!T:T,MATCH($V16,'на отправку (3)'!$B:$B,0),1),0)</f>
        <v>0</v>
      </c>
      <c r="Q16" s="92">
        <f>IFERROR(INDEX('на отправку (3)'!U:U,MATCH($V16,'на отправку (3)'!$B:$B,0),1),0)</f>
        <v>0</v>
      </c>
      <c r="R16" s="129">
        <f>IFERROR(INDEX('на отправку (3)'!V:V,MATCH($V16,'на отправку (3)'!$B:$B,0),1),0)</f>
        <v>0</v>
      </c>
      <c r="S16" s="92">
        <f>IFERROR(INDEX('на отправку (3)'!W:W,MATCH($V16,'на отправку (3)'!$B:$B,0),1),0)</f>
        <v>0</v>
      </c>
      <c r="U16" s="71">
        <f t="shared" si="0"/>
        <v>0</v>
      </c>
      <c r="V16" s="89" t="str">
        <f t="shared" si="1"/>
        <v>021303№6</v>
      </c>
      <c r="W16" s="8">
        <f>IFERROR(INDEX('на отправку (3)'!AB:AB,MATCH($V16,'на отправку (3)'!$B:$B,0),1),0)</f>
        <v>0.3</v>
      </c>
      <c r="X16" s="8">
        <f>IFERROR(INDEX('на отправку (3)'!AC:AC,MATCH($V16,'на отправку (3)'!$B:$B,0),1),0)</f>
        <v>1</v>
      </c>
      <c r="Y16" s="8">
        <v>3</v>
      </c>
      <c r="Z16" s="8">
        <f t="shared" si="2"/>
        <v>0</v>
      </c>
    </row>
    <row r="17" spans="1:26" ht="68.25" customHeight="1" x14ac:dyDescent="0.25">
      <c r="A17" s="201" t="s">
        <v>3119</v>
      </c>
      <c r="B17" s="186">
        <v>8</v>
      </c>
      <c r="C17" s="124">
        <v>22</v>
      </c>
      <c r="D17" s="92">
        <f>IFERROR(INDEX('на отправку (3)'!G:G,MATCH($V17,'на отправку (3)'!$B:$B,0),1),0)</f>
        <v>0</v>
      </c>
      <c r="E17" s="92">
        <f>IFERROR(INDEX('на отправку (3)'!H:H,MATCH($V17,'на отправку (3)'!$B:$B,0),1),0)</f>
        <v>0</v>
      </c>
      <c r="F17" s="92">
        <f>IFERROR(INDEX('на отправку (3)'!I:I,MATCH($V17,'на отправку (3)'!$B:$B,0),1),0)</f>
        <v>0</v>
      </c>
      <c r="G17" s="188" t="s">
        <v>12</v>
      </c>
      <c r="H17" s="92">
        <f>IFERROR(INDEX('на отправку (3)'!K:K,MATCH($V17,'на отправку (3)'!$B:$B,0),1),0)/100</f>
        <v>0</v>
      </c>
      <c r="I17" s="188" t="s">
        <v>12</v>
      </c>
      <c r="J17" s="129">
        <f>IFERROR(INDEX('на отправку (3)'!N:N,MATCH($V17,'на отправку (3)'!$B:$B,0),1),0)</f>
        <v>0</v>
      </c>
      <c r="K17" s="92">
        <f>IFERROR(INDEX('на отправку (3)'!O:O,MATCH($V17,'на отправку (3)'!$B:$B,0),1),0)</f>
        <v>0</v>
      </c>
      <c r="L17" s="92">
        <f>IFERROR(INDEX('на отправку (3)'!P:P,MATCH($V17,'на отправку (3)'!$B:$B,0),1),0)</f>
        <v>0</v>
      </c>
      <c r="M17" s="92">
        <f>IFERROR(INDEX('на отправку (3)'!Q:Q,MATCH($V17,'на отправку (3)'!$B:$B,0),1),0)</f>
        <v>2</v>
      </c>
      <c r="N17" s="92">
        <f>IFERROR(INDEX('на отправку (3)'!R:R,MATCH($V17,'на отправку (3)'!$B:$B,0),1),0)</f>
        <v>0</v>
      </c>
      <c r="O17" s="92">
        <f>IFERROR(INDEX('на отправку (3)'!S:S,MATCH($V17,'на отправку (3)'!$B:$B,0),1),0)</f>
        <v>0</v>
      </c>
      <c r="P17" s="92">
        <f>IFERROR(INDEX('на отправку (3)'!T:T,MATCH($V17,'на отправку (3)'!$B:$B,0),1),0)</f>
        <v>3</v>
      </c>
      <c r="Q17" s="92">
        <f>IFERROR(INDEX('на отправку (3)'!U:U,MATCH($V17,'на отправку (3)'!$B:$B,0),1),0)</f>
        <v>0</v>
      </c>
      <c r="R17" s="129">
        <f>IFERROR(INDEX('на отправку (3)'!V:V,MATCH($V17,'на отправку (3)'!$B:$B,0),1),0)</f>
        <v>0</v>
      </c>
      <c r="S17" s="92">
        <f>IFERROR(INDEX('на отправку (3)'!W:W,MATCH($V17,'на отправку (3)'!$B:$B,0),1),0)</f>
        <v>0</v>
      </c>
      <c r="U17" s="71">
        <f t="shared" si="0"/>
        <v>0</v>
      </c>
      <c r="V17" s="89" t="str">
        <f t="shared" si="1"/>
        <v>021303№22</v>
      </c>
      <c r="W17" s="8">
        <f>IFERROR(INDEX('на отправку (3)'!AB:AB,MATCH($V17,'на отправку (3)'!$B:$B,0),1),0)</f>
        <v>0.4</v>
      </c>
      <c r="X17" s="8">
        <f>IFERROR(INDEX('на отправку (3)'!AC:AC,MATCH($V17,'на отправку (3)'!$B:$B,0),1),0)</f>
        <v>1</v>
      </c>
      <c r="Y17" s="8">
        <v>3</v>
      </c>
      <c r="Z17" s="8">
        <f t="shared" si="2"/>
        <v>0</v>
      </c>
    </row>
    <row r="18" spans="1:26" ht="147.75" customHeight="1" x14ac:dyDescent="0.25">
      <c r="A18" s="201" t="s">
        <v>3120</v>
      </c>
      <c r="B18" s="186">
        <v>9</v>
      </c>
      <c r="C18" s="124">
        <v>7</v>
      </c>
      <c r="D18" s="92">
        <f>IFERROR(INDEX('на отправку (3)'!G:G,MATCH($V18,'на отправку (3)'!$B:$B,0),1),0)</f>
        <v>6561</v>
      </c>
      <c r="E18" s="92">
        <f>IFERROR(INDEX('на отправку (3)'!H:H,MATCH($V18,'на отправку (3)'!$B:$B,0),1),0)</f>
        <v>6561</v>
      </c>
      <c r="F18" s="92">
        <f>IFERROR(INDEX('на отправку (3)'!I:I,MATCH($V18,'на отправку (3)'!$B:$B,0),1),0)</f>
        <v>1</v>
      </c>
      <c r="G18" s="189">
        <v>1</v>
      </c>
      <c r="H18" s="92">
        <f>IFERROR(INDEX('на отправку (3)'!K:K,MATCH($V18,'на отправку (3)'!$B:$B,0),1),0)/100</f>
        <v>0</v>
      </c>
      <c r="I18" s="191">
        <f>IFERROR(INDEX('на отправку (3)'!M:M,MATCH($V18,'на отправку (3)'!$B:$B,0),1),0)</f>
        <v>1</v>
      </c>
      <c r="J18" s="129">
        <f>IFERROR(INDEX('на отправку (3)'!N:N,MATCH($V18,'на отправку (3)'!$B:$B,0),1),0)</f>
        <v>2</v>
      </c>
      <c r="K18" s="92" t="str">
        <f>IFERROR(INDEX('на отправку (3)'!O:O,MATCH($V18,'на отправку (3)'!$B:$B,0),1),0)</f>
        <v>x</v>
      </c>
      <c r="L18" s="92">
        <f>IFERROR(INDEX('на отправку (3)'!P:P,MATCH($V18,'на отправку (3)'!$B:$B,0),1),0)</f>
        <v>6</v>
      </c>
      <c r="M18" s="92">
        <f>IFERROR(INDEX('на отправку (3)'!Q:Q,MATCH($V18,'на отправку (3)'!$B:$B,0),1),0)</f>
        <v>1</v>
      </c>
      <c r="N18" s="92">
        <f>IFERROR(INDEX('на отправку (3)'!R:R,MATCH($V18,'на отправку (3)'!$B:$B,0),1),0)</f>
        <v>0</v>
      </c>
      <c r="O18" s="92">
        <f>IFERROR(INDEX('на отправку (3)'!S:S,MATCH($V18,'на отправку (3)'!$B:$B,0),1),0)</f>
        <v>6037</v>
      </c>
      <c r="P18" s="92">
        <f>IFERROR(INDEX('на отправку (3)'!T:T,MATCH($V18,'на отправку (3)'!$B:$B,0),1),0)</f>
        <v>6037</v>
      </c>
      <c r="Q18" s="92">
        <f>IFERROR(INDEX('на отправку (3)'!U:U,MATCH($V18,'на отправку (3)'!$B:$B,0),1),0)</f>
        <v>1</v>
      </c>
      <c r="R18" s="129">
        <f>IFERROR(INDEX('на отправку (3)'!V:V,MATCH($V18,'на отправку (3)'!$B:$B,0),1),0)</f>
        <v>0</v>
      </c>
      <c r="S18" s="92">
        <f>IFERROR(INDEX('на отправку (3)'!W:W,MATCH($V18,'на отправку (3)'!$B:$B,0),1),0)</f>
        <v>0</v>
      </c>
      <c r="U18" s="71">
        <f t="shared" si="0"/>
        <v>1</v>
      </c>
      <c r="V18" s="89" t="str">
        <f t="shared" si="1"/>
        <v>021303№7</v>
      </c>
      <c r="W18" s="8">
        <f>IFERROR(INDEX('на отправку (3)'!AB:AB,MATCH($V18,'на отправку (3)'!$B:$B,0),1),0)</f>
        <v>1</v>
      </c>
      <c r="X18" s="8">
        <f>IFERROR(INDEX('на отправку (3)'!AC:AC,MATCH($V18,'на отправку (3)'!$B:$B,0),1),0)</f>
        <v>1</v>
      </c>
      <c r="Y18" s="8">
        <v>2</v>
      </c>
      <c r="Z18" s="8">
        <f t="shared" si="2"/>
        <v>2</v>
      </c>
    </row>
    <row r="19" spans="1:26" ht="59.25" customHeight="1" x14ac:dyDescent="0.25">
      <c r="A19" s="201" t="s">
        <v>3121</v>
      </c>
      <c r="B19" s="186">
        <v>10</v>
      </c>
      <c r="C19" s="124">
        <v>8</v>
      </c>
      <c r="D19" s="92">
        <f>IFERROR(INDEX('на отправку (3)'!G:G,MATCH($V19,'на отправку (3)'!$B:$B,0),1),0)</f>
        <v>384</v>
      </c>
      <c r="E19" s="92">
        <f>IFERROR(INDEX('на отправку (3)'!H:H,MATCH($V19,'на отправку (3)'!$B:$B,0),1),0)</f>
        <v>35248</v>
      </c>
      <c r="F19" s="92">
        <f>IFERROR(INDEX('на отправку (3)'!I:I,MATCH($V19,'на отправку (3)'!$B:$B,0),1),0)</f>
        <v>1.0894235E-2</v>
      </c>
      <c r="G19" s="188" t="s">
        <v>12</v>
      </c>
      <c r="H19" s="92">
        <f>IFERROR(INDEX('на отправку (3)'!K:K,MATCH($V19,'на отправку (3)'!$B:$B,0),1),0)/100</f>
        <v>-4.7759489999999995E-5</v>
      </c>
      <c r="I19" s="192" t="str">
        <f>IFERROR(INDEX('на отправку (3)'!M:M,MATCH($V19,'на отправку (3)'!$B:$B,0),1),0)</f>
        <v>x</v>
      </c>
      <c r="J19" s="129">
        <f>IFERROR(INDEX('на отправку (3)'!N:N,MATCH($V19,'на отправку (3)'!$B:$B,0),1),0)</f>
        <v>2</v>
      </c>
      <c r="K19" s="92">
        <f>IFERROR(INDEX('на отправку (3)'!O:O,MATCH($V19,'на отправку (3)'!$B:$B,0),1),0)</f>
        <v>0</v>
      </c>
      <c r="L19" s="92">
        <f>IFERROR(INDEX('на отправку (3)'!P:P,MATCH($V19,'на отправку (3)'!$B:$B,0),1),0)</f>
        <v>2</v>
      </c>
      <c r="M19" s="92">
        <f>IFERROR(INDEX('на отправку (3)'!Q:Q,MATCH($V19,'на отправку (3)'!$B:$B,0),1),0)</f>
        <v>1</v>
      </c>
      <c r="N19" s="92">
        <f>IFERROR(INDEX('на отправку (3)'!R:R,MATCH($V19,'на отправку (3)'!$B:$B,0),1),0)</f>
        <v>0</v>
      </c>
      <c r="O19" s="92">
        <f>IFERROR(INDEX('на отправку (3)'!S:S,MATCH($V19,'на отправку (3)'!$B:$B,0),1),0)</f>
        <v>351</v>
      </c>
      <c r="P19" s="92">
        <f>IFERROR(INDEX('на отправку (3)'!T:T,MATCH($V19,'на отправку (3)'!$B:$B,0),1),0)</f>
        <v>32065</v>
      </c>
      <c r="Q19" s="92">
        <f>IFERROR(INDEX('на отправку (3)'!U:U,MATCH($V19,'на отправку (3)'!$B:$B,0),1),0)</f>
        <v>1.0946515E-2</v>
      </c>
      <c r="R19" s="129">
        <f>IFERROR(INDEX('на отправку (3)'!V:V,MATCH($V19,'на отправку (3)'!$B:$B,0),1),0)</f>
        <v>0</v>
      </c>
      <c r="S19" s="92">
        <f>IFERROR(INDEX('на отправку (3)'!W:W,MATCH($V19,'на отправку (3)'!$B:$B,0),1),0)</f>
        <v>0</v>
      </c>
      <c r="U19" s="71">
        <f t="shared" si="0"/>
        <v>1</v>
      </c>
      <c r="V19" s="89" t="str">
        <f t="shared" si="1"/>
        <v>021303№8</v>
      </c>
      <c r="W19" s="8">
        <f>IFERROR(INDEX('на отправку (3)'!AB:AB,MATCH($V19,'на отправку (3)'!$B:$B,0),1),0)</f>
        <v>1.4606701999999999E-2</v>
      </c>
      <c r="X19" s="8">
        <f>IFERROR(INDEX('на отправку (3)'!AC:AC,MATCH($V19,'на отправку (3)'!$B:$B,0),1),0)</f>
        <v>0</v>
      </c>
      <c r="Y19" s="8">
        <v>2</v>
      </c>
      <c r="Z19" s="8">
        <f t="shared" si="2"/>
        <v>2</v>
      </c>
    </row>
    <row r="20" spans="1:26" ht="62.25" customHeight="1" x14ac:dyDescent="0.25">
      <c r="A20" s="201" t="s">
        <v>2507</v>
      </c>
      <c r="B20" s="186">
        <v>11</v>
      </c>
      <c r="C20" s="124">
        <v>9</v>
      </c>
      <c r="D20" s="92">
        <f>IFERROR(INDEX('на отправку (3)'!G:G,MATCH($V20,'на отправку (3)'!$B:$B,0),1),0)</f>
        <v>844</v>
      </c>
      <c r="E20" s="92">
        <f>IFERROR(INDEX('на отправку (3)'!H:H,MATCH($V20,'на отправку (3)'!$B:$B,0),1),0)</f>
        <v>911</v>
      </c>
      <c r="F20" s="92">
        <f>IFERROR(INDEX('на отправку (3)'!I:I,MATCH($V20,'на отправку (3)'!$B:$B,0),1),0)</f>
        <v>0.92645444600000004</v>
      </c>
      <c r="G20" s="189">
        <v>1</v>
      </c>
      <c r="H20" s="92">
        <f>IFERROR(INDEX('на отправку (3)'!K:K,MATCH($V20,'на отправку (3)'!$B:$B,0),1),0)/100</f>
        <v>9.8395041999999999E-3</v>
      </c>
      <c r="I20" s="191">
        <f>IFERROR(INDEX('на отправку (3)'!M:M,MATCH($V20,'на отправку (3)'!$B:$B,0),1),0)</f>
        <v>0.92645444600000004</v>
      </c>
      <c r="J20" s="129">
        <f>IFERROR(INDEX('на отправку (3)'!N:N,MATCH($V20,'на отправку (3)'!$B:$B,0),1),0)</f>
        <v>0.5</v>
      </c>
      <c r="K20" s="92" t="str">
        <f>IFERROR(INDEX('на отправку (3)'!O:O,MATCH($V20,'на отправку (3)'!$B:$B,0),1),0)</f>
        <v>x</v>
      </c>
      <c r="L20" s="92">
        <f>IFERROR(INDEX('на отправку (3)'!P:P,MATCH($V20,'на отправку (3)'!$B:$B,0),1),0)</f>
        <v>6</v>
      </c>
      <c r="M20" s="92">
        <f>IFERROR(INDEX('на отправку (3)'!Q:Q,MATCH($V20,'на отправку (3)'!$B:$B,0),1),0)</f>
        <v>1</v>
      </c>
      <c r="N20" s="92">
        <f>IFERROR(INDEX('на отправку (3)'!R:R,MATCH($V20,'на отправку (3)'!$B:$B,0),1),0)</f>
        <v>0</v>
      </c>
      <c r="O20" s="92">
        <f>IFERROR(INDEX('на отправку (3)'!S:S,MATCH($V20,'на отправку (3)'!$B:$B,0),1),0)</f>
        <v>1011</v>
      </c>
      <c r="P20" s="92">
        <f>IFERROR(INDEX('на отправку (3)'!T:T,MATCH($V20,'на отправку (3)'!$B:$B,0),1),0)</f>
        <v>2165</v>
      </c>
      <c r="Q20" s="92">
        <f>IFERROR(INDEX('на отправку (3)'!U:U,MATCH($V20,'на отправку (3)'!$B:$B,0),1),0)</f>
        <v>0.46697459600000002</v>
      </c>
      <c r="R20" s="129">
        <f>IFERROR(INDEX('на отправку (3)'!V:V,MATCH($V20,'на отправку (3)'!$B:$B,0),1),0)</f>
        <v>0</v>
      </c>
      <c r="S20" s="92">
        <f>IFERROR(INDEX('на отправку (3)'!W:W,MATCH($V20,'на отправку (3)'!$B:$B,0),1),0)</f>
        <v>0</v>
      </c>
      <c r="U20" s="71">
        <f t="shared" si="0"/>
        <v>1</v>
      </c>
      <c r="V20" s="89" t="str">
        <f t="shared" si="1"/>
        <v>021303№9</v>
      </c>
      <c r="W20" s="8">
        <f>IFERROR(INDEX('на отправку (3)'!AB:AB,MATCH($V20,'на отправку (3)'!$B:$B,0),1),0)</f>
        <v>0.93642591900000005</v>
      </c>
      <c r="X20" s="8">
        <f>IFERROR(INDEX('на отправку (3)'!AC:AC,MATCH($V20,'на отправку (3)'!$B:$B,0),1),0)</f>
        <v>0</v>
      </c>
      <c r="Y20" s="8">
        <v>1</v>
      </c>
      <c r="Z20" s="8">
        <f t="shared" si="2"/>
        <v>1</v>
      </c>
    </row>
    <row r="21" spans="1:26" ht="70.5" customHeight="1" x14ac:dyDescent="0.25">
      <c r="A21" s="201" t="s">
        <v>3122</v>
      </c>
      <c r="B21" s="186">
        <v>12</v>
      </c>
      <c r="C21" s="124">
        <v>10</v>
      </c>
      <c r="D21" s="92">
        <f>IFERROR(INDEX('на отправку (3)'!G:G,MATCH($V21,'на отправку (3)'!$B:$B,0),1),0)</f>
        <v>18</v>
      </c>
      <c r="E21" s="92">
        <f>IFERROR(INDEX('на отправку (3)'!H:H,MATCH($V21,'на отправку (3)'!$B:$B,0),1),0)</f>
        <v>18</v>
      </c>
      <c r="F21" s="92">
        <f>IFERROR(INDEX('на отправку (3)'!I:I,MATCH($V21,'на отправку (3)'!$B:$B,0),1),0)</f>
        <v>1</v>
      </c>
      <c r="G21" s="189">
        <v>1</v>
      </c>
      <c r="H21" s="92">
        <f>IFERROR(INDEX('на отправку (3)'!K:K,MATCH($V21,'на отправку (3)'!$B:$B,0),1),0)/100</f>
        <v>0</v>
      </c>
      <c r="I21" s="191">
        <f>IFERROR(INDEX('на отправку (3)'!M:M,MATCH($V21,'на отправку (3)'!$B:$B,0),1),0)</f>
        <v>1</v>
      </c>
      <c r="J21" s="129">
        <f>IFERROR(INDEX('на отправку (3)'!N:N,MATCH($V21,'на отправку (3)'!$B:$B,0),1),0)</f>
        <v>1</v>
      </c>
      <c r="K21" s="92" t="str">
        <f>IFERROR(INDEX('на отправку (3)'!O:O,MATCH($V21,'на отправку (3)'!$B:$B,0),1),0)</f>
        <v>x</v>
      </c>
      <c r="L21" s="92">
        <f>IFERROR(INDEX('на отправку (3)'!P:P,MATCH($V21,'на отправку (3)'!$B:$B,0),1),0)</f>
        <v>6</v>
      </c>
      <c r="M21" s="92">
        <f>IFERROR(INDEX('на отправку (3)'!Q:Q,MATCH($V21,'на отправку (3)'!$B:$B,0),1),0)</f>
        <v>1</v>
      </c>
      <c r="N21" s="92">
        <f>IFERROR(INDEX('на отправку (3)'!R:R,MATCH($V21,'на отправку (3)'!$B:$B,0),1),0)</f>
        <v>0</v>
      </c>
      <c r="O21" s="92">
        <f>IFERROR(INDEX('на отправку (3)'!S:S,MATCH($V21,'на отправку (3)'!$B:$B,0),1),0)</f>
        <v>23</v>
      </c>
      <c r="P21" s="92">
        <f>IFERROR(INDEX('на отправку (3)'!T:T,MATCH($V21,'на отправку (3)'!$B:$B,0),1),0)</f>
        <v>23</v>
      </c>
      <c r="Q21" s="92">
        <f>IFERROR(INDEX('на отправку (3)'!U:U,MATCH($V21,'на отправку (3)'!$B:$B,0),1),0)</f>
        <v>1</v>
      </c>
      <c r="R21" s="129">
        <f>IFERROR(INDEX('на отправку (3)'!V:V,MATCH($V21,'на отправку (3)'!$B:$B,0),1),0)</f>
        <v>0</v>
      </c>
      <c r="S21" s="92">
        <f>IFERROR(INDEX('на отправку (3)'!W:W,MATCH($V21,'на отправку (3)'!$B:$B,0),1),0)</f>
        <v>0</v>
      </c>
      <c r="U21" s="71">
        <f t="shared" si="0"/>
        <v>1</v>
      </c>
      <c r="V21" s="89" t="str">
        <f t="shared" si="1"/>
        <v>021303№10</v>
      </c>
      <c r="W21" s="8">
        <f>IFERROR(INDEX('на отправку (3)'!AB:AB,MATCH($V21,'на отправку (3)'!$B:$B,0),1),0)</f>
        <v>1</v>
      </c>
      <c r="X21" s="8">
        <f>IFERROR(INDEX('на отправку (3)'!AC:AC,MATCH($V21,'на отправку (3)'!$B:$B,0),1),0)</f>
        <v>0</v>
      </c>
      <c r="Y21" s="8">
        <v>1</v>
      </c>
      <c r="Z21" s="8">
        <f t="shared" si="2"/>
        <v>1</v>
      </c>
    </row>
    <row r="22" spans="1:26" ht="56.25" customHeight="1" x14ac:dyDescent="0.25">
      <c r="A22" s="201" t="s">
        <v>3123</v>
      </c>
      <c r="B22" s="186">
        <v>13</v>
      </c>
      <c r="C22" s="124">
        <v>11</v>
      </c>
      <c r="D22" s="92">
        <f>IFERROR(INDEX('на отправку (3)'!G:G,MATCH($V22,'на отправку (3)'!$B:$B,0),1),0)</f>
        <v>117</v>
      </c>
      <c r="E22" s="92">
        <f>IFERROR(INDEX('на отправку (3)'!H:H,MATCH($V22,'на отправку (3)'!$B:$B,0),1),0)</f>
        <v>117</v>
      </c>
      <c r="F22" s="92">
        <f>IFERROR(INDEX('на отправку (3)'!I:I,MATCH($V22,'на отправку (3)'!$B:$B,0),1),0)</f>
        <v>1</v>
      </c>
      <c r="G22" s="189">
        <v>1</v>
      </c>
      <c r="H22" s="92">
        <f>IFERROR(INDEX('на отправку (3)'!K:K,MATCH($V22,'на отправку (3)'!$B:$B,0),1),0)/100</f>
        <v>0</v>
      </c>
      <c r="I22" s="191">
        <f>IFERROR(INDEX('на отправку (3)'!M:M,MATCH($V22,'на отправку (3)'!$B:$B,0),1),0)</f>
        <v>1</v>
      </c>
      <c r="J22" s="129">
        <f>IFERROR(INDEX('на отправку (3)'!N:N,MATCH($V22,'на отправку (3)'!$B:$B,0),1),0)</f>
        <v>2</v>
      </c>
      <c r="K22" s="92" t="str">
        <f>IFERROR(INDEX('на отправку (3)'!O:O,MATCH($V22,'на отправку (3)'!$B:$B,0),1),0)</f>
        <v>x</v>
      </c>
      <c r="L22" s="92">
        <f>IFERROR(INDEX('на отправку (3)'!P:P,MATCH($V22,'на отправку (3)'!$B:$B,0),1),0)</f>
        <v>6</v>
      </c>
      <c r="M22" s="92">
        <f>IFERROR(INDEX('на отправку (3)'!Q:Q,MATCH($V22,'на отправку (3)'!$B:$B,0),1),0)</f>
        <v>1</v>
      </c>
      <c r="N22" s="92">
        <f>IFERROR(INDEX('на отправку (3)'!R:R,MATCH($V22,'на отправку (3)'!$B:$B,0),1),0)</f>
        <v>0</v>
      </c>
      <c r="O22" s="92">
        <f>IFERROR(INDEX('на отправку (3)'!S:S,MATCH($V22,'на отправку (3)'!$B:$B,0),1),0)</f>
        <v>141</v>
      </c>
      <c r="P22" s="92">
        <f>IFERROR(INDEX('на отправку (3)'!T:T,MATCH($V22,'на отправку (3)'!$B:$B,0),1),0)</f>
        <v>141</v>
      </c>
      <c r="Q22" s="92">
        <f>IFERROR(INDEX('на отправку (3)'!U:U,MATCH($V22,'на отправку (3)'!$B:$B,0),1),0)</f>
        <v>1</v>
      </c>
      <c r="R22" s="129">
        <f>IFERROR(INDEX('на отправку (3)'!V:V,MATCH($V22,'на отправку (3)'!$B:$B,0),1),0)</f>
        <v>0</v>
      </c>
      <c r="S22" s="92">
        <f>IFERROR(INDEX('на отправку (3)'!W:W,MATCH($V22,'на отправку (3)'!$B:$B,0),1),0)</f>
        <v>0</v>
      </c>
      <c r="U22" s="71">
        <f t="shared" si="0"/>
        <v>1</v>
      </c>
      <c r="V22" s="89" t="str">
        <f t="shared" si="1"/>
        <v>021303№11</v>
      </c>
      <c r="W22" s="8">
        <f>IFERROR(INDEX('на отправку (3)'!AB:AB,MATCH($V22,'на отправку (3)'!$B:$B,0),1),0)</f>
        <v>1</v>
      </c>
      <c r="X22" s="8">
        <f>IFERROR(INDEX('на отправку (3)'!AC:AC,MATCH($V22,'на отправку (3)'!$B:$B,0),1),0)</f>
        <v>0</v>
      </c>
      <c r="Y22" s="8">
        <v>2</v>
      </c>
      <c r="Z22" s="8">
        <f t="shared" si="2"/>
        <v>2</v>
      </c>
    </row>
    <row r="23" spans="1:26" ht="66.75" customHeight="1" x14ac:dyDescent="0.25">
      <c r="A23" s="201" t="s">
        <v>3124</v>
      </c>
      <c r="B23" s="186">
        <v>14</v>
      </c>
      <c r="C23" s="124">
        <v>12</v>
      </c>
      <c r="D23" s="92">
        <f>IFERROR(INDEX('на отправку (3)'!G:G,MATCH($V23,'на отправку (3)'!$B:$B,0),1),0)</f>
        <v>1272</v>
      </c>
      <c r="E23" s="92">
        <f>IFERROR(INDEX('на отправку (3)'!H:H,MATCH($V23,'на отправку (3)'!$B:$B,0),1),0)</f>
        <v>36031</v>
      </c>
      <c r="F23" s="92">
        <f>IFERROR(INDEX('на отправку (3)'!I:I,MATCH($V23,'на отправку (3)'!$B:$B,0),1),0)</f>
        <v>3.5302934000000001E-2</v>
      </c>
      <c r="G23" s="188" t="s">
        <v>12</v>
      </c>
      <c r="H23" s="92">
        <f>IFERROR(INDEX('на отправку (3)'!K:K,MATCH($V23,'на отправку (3)'!$B:$B,0),1),0)/100</f>
        <v>2.1226375199999998E-3</v>
      </c>
      <c r="I23" s="188" t="s">
        <v>12</v>
      </c>
      <c r="J23" s="129">
        <f>IFERROR(INDEX('на отправку (3)'!N:N,MATCH($V23,'на отправку (3)'!$B:$B,0),1),0)</f>
        <v>0</v>
      </c>
      <c r="K23" s="92">
        <f>IFERROR(INDEX('на отправку (3)'!O:O,MATCH($V23,'на отправку (3)'!$B:$B,0),1),0)</f>
        <v>0</v>
      </c>
      <c r="L23" s="92">
        <f>IFERROR(INDEX('на отправку (3)'!P:P,MATCH($V23,'на отправку (3)'!$B:$B,0),1),0)</f>
        <v>1</v>
      </c>
      <c r="M23" s="92">
        <f>IFERROR(INDEX('на отправку (3)'!Q:Q,MATCH($V23,'на отправку (3)'!$B:$B,0),1),0)</f>
        <v>1</v>
      </c>
      <c r="N23" s="92">
        <f>IFERROR(INDEX('на отправку (3)'!R:R,MATCH($V23,'на отправку (3)'!$B:$B,0),1),0)</f>
        <v>0</v>
      </c>
      <c r="O23" s="92">
        <f>IFERROR(INDEX('на отправку (3)'!S:S,MATCH($V23,'на отправку (3)'!$B:$B,0),1),0)</f>
        <v>959</v>
      </c>
      <c r="P23" s="92">
        <f>IFERROR(INDEX('на отправку (3)'!T:T,MATCH($V23,'на отправку (3)'!$B:$B,0),1),0)</f>
        <v>32931</v>
      </c>
      <c r="Q23" s="92">
        <f>IFERROR(INDEX('на отправку (3)'!U:U,MATCH($V23,'на отправку (3)'!$B:$B,0),1),0)</f>
        <v>2.9121496E-2</v>
      </c>
      <c r="R23" s="129">
        <f>IFERROR(INDEX('на отправку (3)'!V:V,MATCH($V23,'на отправку (3)'!$B:$B,0),1),0)</f>
        <v>0</v>
      </c>
      <c r="S23" s="92">
        <f>IFERROR(INDEX('на отправку (3)'!W:W,MATCH($V23,'на отправку (3)'!$B:$B,0),1),0)</f>
        <v>0</v>
      </c>
      <c r="U23" s="71">
        <f t="shared" si="0"/>
        <v>0</v>
      </c>
      <c r="V23" s="89" t="str">
        <f t="shared" si="1"/>
        <v>021303№12</v>
      </c>
      <c r="W23" s="8">
        <f>IFERROR(INDEX('на отправку (3)'!AB:AB,MATCH($V23,'на отправку (3)'!$B:$B,0),1),0)</f>
        <v>3.2834602999999997E-2</v>
      </c>
      <c r="X23" s="8">
        <f>IFERROR(INDEX('на отправку (3)'!AC:AC,MATCH($V23,'на отправку (3)'!$B:$B,0),1),0)</f>
        <v>5.0505050000000003E-3</v>
      </c>
      <c r="Y23" s="8">
        <v>2</v>
      </c>
      <c r="Z23" s="8">
        <f t="shared" si="2"/>
        <v>2</v>
      </c>
    </row>
    <row r="24" spans="1:26" ht="69" customHeight="1" x14ac:dyDescent="0.25">
      <c r="A24" s="201" t="s">
        <v>3125</v>
      </c>
      <c r="B24" s="186">
        <v>15</v>
      </c>
      <c r="C24" s="124">
        <v>13</v>
      </c>
      <c r="D24" s="92">
        <f>IFERROR(INDEX('на отправку (3)'!G:G,MATCH($V24,'на отправку (3)'!$B:$B,0),1),0)</f>
        <v>294</v>
      </c>
      <c r="E24" s="92">
        <f>IFERROR(INDEX('на отправку (3)'!H:H,MATCH($V24,'на отправку (3)'!$B:$B,0),1),0)</f>
        <v>728</v>
      </c>
      <c r="F24" s="92">
        <f>IFERROR(INDEX('на отправку (3)'!I:I,MATCH($V24,'на отправку (3)'!$B:$B,0),1),0)</f>
        <v>0.40384615400000001</v>
      </c>
      <c r="G24" s="188" t="s">
        <v>12</v>
      </c>
      <c r="H24" s="92">
        <f>IFERROR(INDEX('на отправку (3)'!K:K,MATCH($V24,'на отправку (3)'!$B:$B,0),1),0)/100</f>
        <v>1.22239148E-3</v>
      </c>
      <c r="I24" s="188" t="s">
        <v>12</v>
      </c>
      <c r="J24" s="129">
        <f>IFERROR(INDEX('на отправку (3)'!N:N,MATCH($V24,'на отправку (3)'!$B:$B,0),1),0)</f>
        <v>0</v>
      </c>
      <c r="K24" s="92">
        <f>IFERROR(INDEX('на отправку (3)'!O:O,MATCH($V24,'на отправку (3)'!$B:$B,0),1),0)</f>
        <v>0</v>
      </c>
      <c r="L24" s="92">
        <f>IFERROR(INDEX('на отправку (3)'!P:P,MATCH($V24,'на отправку (3)'!$B:$B,0),1),0)</f>
        <v>1</v>
      </c>
      <c r="M24" s="92">
        <f>IFERROR(INDEX('на отправку (3)'!Q:Q,MATCH($V24,'на отправку (3)'!$B:$B,0),1),0)</f>
        <v>1</v>
      </c>
      <c r="N24" s="92">
        <f>IFERROR(INDEX('на отправку (3)'!R:R,MATCH($V24,'на отправку (3)'!$B:$B,0),1),0)</f>
        <v>0</v>
      </c>
      <c r="O24" s="92">
        <f>IFERROR(INDEX('на отправку (3)'!S:S,MATCH($V24,'на отправку (3)'!$B:$B,0),1),0)</f>
        <v>303</v>
      </c>
      <c r="P24" s="92">
        <f>IFERROR(INDEX('на отправку (3)'!T:T,MATCH($V24,'на отправку (3)'!$B:$B,0),1),0)</f>
        <v>842</v>
      </c>
      <c r="Q24" s="92">
        <f>IFERROR(INDEX('на отправку (3)'!U:U,MATCH($V24,'на отправку (3)'!$B:$B,0),1),0)</f>
        <v>0.35985748200000001</v>
      </c>
      <c r="R24" s="129">
        <f>IFERROR(INDEX('на отправку (3)'!V:V,MATCH($V24,'на отправку (3)'!$B:$B,0),1),0)</f>
        <v>0</v>
      </c>
      <c r="S24" s="92">
        <f>IFERROR(INDEX('на отправку (3)'!W:W,MATCH($V24,'на отправку (3)'!$B:$B,0),1),0)</f>
        <v>0</v>
      </c>
      <c r="U24" s="71">
        <f t="shared" si="0"/>
        <v>0</v>
      </c>
      <c r="V24" s="89" t="str">
        <f t="shared" si="1"/>
        <v>021303№13</v>
      </c>
      <c r="W24" s="8">
        <f>IFERROR(INDEX('на отправку (3)'!AB:AB,MATCH($V24,'на отправку (3)'!$B:$B,0),1),0)</f>
        <v>0.4</v>
      </c>
      <c r="X24" s="8">
        <f>IFERROR(INDEX('на отправку (3)'!AC:AC,MATCH($V24,'на отправку (3)'!$B:$B,0),1),0)</f>
        <v>0.177419355</v>
      </c>
      <c r="Y24" s="8">
        <v>2</v>
      </c>
      <c r="Z24" s="8">
        <f t="shared" si="2"/>
        <v>2</v>
      </c>
    </row>
    <row r="25" spans="1:26" ht="69.75" customHeight="1" x14ac:dyDescent="0.25">
      <c r="A25" s="201" t="s">
        <v>3126</v>
      </c>
      <c r="B25" s="186">
        <v>16</v>
      </c>
      <c r="C25" s="124">
        <v>14</v>
      </c>
      <c r="D25" s="92">
        <f>IFERROR(INDEX('на отправку (3)'!G:G,MATCH($V25,'на отправку (3)'!$B:$B,0),1),0)</f>
        <v>0</v>
      </c>
      <c r="E25" s="92">
        <f>IFERROR(INDEX('на отправку (3)'!H:H,MATCH($V25,'на отправку (3)'!$B:$B,0),1),0)</f>
        <v>4662</v>
      </c>
      <c r="F25" s="92">
        <f>IFERROR(INDEX('на отправку (3)'!I:I,MATCH($V25,'на отправку (3)'!$B:$B,0),1),0)</f>
        <v>0</v>
      </c>
      <c r="G25" s="188" t="s">
        <v>12</v>
      </c>
      <c r="H25" s="92">
        <f>IFERROR(INDEX('на отправку (3)'!K:K,MATCH($V25,'на отправку (3)'!$B:$B,0),1),0)/100</f>
        <v>-0.01</v>
      </c>
      <c r="I25" s="188" t="s">
        <v>12</v>
      </c>
      <c r="J25" s="129">
        <f>IFERROR(INDEX('на отправку (3)'!N:N,MATCH($V25,'на отправку (3)'!$B:$B,0),1),0)</f>
        <v>3</v>
      </c>
      <c r="K25" s="92">
        <f>IFERROR(INDEX('на отправку (3)'!O:O,MATCH($V25,'на отправку (3)'!$B:$B,0),1),0)</f>
        <v>1</v>
      </c>
      <c r="L25" s="92">
        <f>IFERROR(INDEX('на отправку (3)'!P:P,MATCH($V25,'на отправку (3)'!$B:$B,0),1),0)</f>
        <v>2</v>
      </c>
      <c r="M25" s="92">
        <f>IFERROR(INDEX('на отправку (3)'!Q:Q,MATCH($V25,'на отправку (3)'!$B:$B,0),1),0)</f>
        <v>1</v>
      </c>
      <c r="N25" s="92">
        <f>IFERROR(INDEX('на отправку (3)'!R:R,MATCH($V25,'на отправку (3)'!$B:$B,0),1),0)</f>
        <v>0</v>
      </c>
      <c r="O25" s="92">
        <f>IFERROR(INDEX('на отправку (3)'!S:S,MATCH($V25,'на отправку (3)'!$B:$B,0),1),0)</f>
        <v>1</v>
      </c>
      <c r="P25" s="92">
        <f>IFERROR(INDEX('на отправку (3)'!T:T,MATCH($V25,'на отправку (3)'!$B:$B,0),1),0)</f>
        <v>4403</v>
      </c>
      <c r="Q25" s="92">
        <f>IFERROR(INDEX('на отправку (3)'!U:U,MATCH($V25,'на отправку (3)'!$B:$B,0),1),0)</f>
        <v>2.27118E-4</v>
      </c>
      <c r="R25" s="129">
        <f>IFERROR(INDEX('на отправку (3)'!V:V,MATCH($V25,'на отправку (3)'!$B:$B,0),1),0)</f>
        <v>0</v>
      </c>
      <c r="S25" s="92">
        <f>IFERROR(INDEX('на отправку (3)'!W:W,MATCH($V25,'на отправку (3)'!$B:$B,0),1),0)</f>
        <v>0</v>
      </c>
      <c r="U25" s="71">
        <f t="shared" si="0"/>
        <v>1</v>
      </c>
      <c r="V25" s="89" t="str">
        <f t="shared" si="1"/>
        <v>021303№14</v>
      </c>
      <c r="W25" s="8">
        <f>IFERROR(INDEX('на отправку (3)'!AB:AB,MATCH($V25,'на отправку (3)'!$B:$B,0),1),0)</f>
        <v>5.0993200000000005E-4</v>
      </c>
      <c r="X25" s="8">
        <f>IFERROR(INDEX('на отправку (3)'!AC:AC,MATCH($V25,'на отправку (3)'!$B:$B,0),1),0)</f>
        <v>0</v>
      </c>
      <c r="Y25" s="8">
        <v>3</v>
      </c>
      <c r="Z25" s="8">
        <f t="shared" si="2"/>
        <v>3</v>
      </c>
    </row>
    <row r="26" spans="1:26" s="136" customFormat="1" ht="21" customHeight="1" x14ac:dyDescent="0.25">
      <c r="A26" s="202"/>
      <c r="B26" s="187"/>
      <c r="C26" s="134"/>
      <c r="D26" s="135" t="s">
        <v>14</v>
      </c>
      <c r="E26" s="135"/>
      <c r="F26" s="135"/>
      <c r="G26" s="190"/>
      <c r="H26" s="135"/>
      <c r="I26" s="193"/>
      <c r="J26" s="139">
        <f>SUM(J27:J32)</f>
        <v>30</v>
      </c>
      <c r="K26" s="135"/>
      <c r="L26" s="135"/>
      <c r="M26" s="135"/>
      <c r="N26" s="135"/>
      <c r="O26" s="135"/>
      <c r="P26" s="135"/>
      <c r="Q26" s="135"/>
      <c r="R26" s="135"/>
      <c r="S26" s="135"/>
      <c r="U26" s="137"/>
      <c r="W26" s="137"/>
      <c r="X26" s="137"/>
      <c r="Y26" s="137"/>
      <c r="Z26" s="8"/>
    </row>
    <row r="27" spans="1:26" ht="15.75" customHeight="1" x14ac:dyDescent="0.25">
      <c r="A27" s="201" t="s">
        <v>3127</v>
      </c>
      <c r="B27" s="184">
        <v>17</v>
      </c>
      <c r="C27" s="123" t="s">
        <v>2448</v>
      </c>
      <c r="D27" s="92">
        <f>IFERROR(INDEX('на отправку (3)'!G:G,MATCH($V27,'на отправку (3)'!$B:$B,0),1),0)</f>
        <v>5525</v>
      </c>
      <c r="E27" s="92">
        <f>IFERROR(INDEX('на отправку (3)'!H:H,MATCH($V27,'на отправку (3)'!$B:$B,0),1),0)</f>
        <v>5687</v>
      </c>
      <c r="F27" s="92">
        <f>IFERROR(INDEX('на отправку (3)'!I:I,MATCH($V27,'на отправку (3)'!$B:$B,0),1),0)</f>
        <v>0.97151397900000003</v>
      </c>
      <c r="G27" s="191">
        <f>IFERROR(INDEX('на отправку (3)'!J:J,MATCH($V27,'на отправку (3)'!$B:$B,0),1),0)</f>
        <v>1</v>
      </c>
      <c r="H27" s="92">
        <f>IFERROR(INDEX('на отправку (3)'!K:K,MATCH($V27,'на отправку (3)'!$B:$B,0),1),0)/100</f>
        <v>-2.1217359999999998E-5</v>
      </c>
      <c r="I27" s="191">
        <f>IFERROR(INDEX('на отправку (3)'!M:M,MATCH($V27,'на отправку (3)'!$B:$B,0),1),0)</f>
        <v>0.97151397900000003</v>
      </c>
      <c r="J27" s="129">
        <f>IFERROR(INDEX('на отправку (3)'!N:N,MATCH($V27,'на отправку (3)'!$B:$B,0),1),0)</f>
        <v>3</v>
      </c>
      <c r="K27" s="92" t="str">
        <f>IFERROR(INDEX('на отправку (3)'!O:O,MATCH($V27,'на отправку (3)'!$B:$B,0),1),0)</f>
        <v>x</v>
      </c>
      <c r="L27" s="92">
        <f>IFERROR(INDEX('на отправку (3)'!P:P,MATCH($V27,'на отправку (3)'!$B:$B,0),1),0)</f>
        <v>5</v>
      </c>
      <c r="M27" s="92">
        <f>IFERROR(INDEX('на отправку (3)'!Q:Q,MATCH($V27,'на отправку (3)'!$B:$B,0),1),0)</f>
        <v>1</v>
      </c>
      <c r="N27" s="92">
        <f>IFERROR(INDEX('на отправку (3)'!R:R,MATCH($V27,'на отправку (3)'!$B:$B,0),1),0)</f>
        <v>0</v>
      </c>
      <c r="O27" s="92">
        <f>IFERROR(INDEX('на отправку (3)'!S:S,MATCH($V27,'на отправку (3)'!$B:$B,0),1),0)</f>
        <v>4901</v>
      </c>
      <c r="P27" s="92">
        <f>IFERROR(INDEX('на отправку (3)'!T:T,MATCH($V27,'на отправку (3)'!$B:$B,0),1),0)</f>
        <v>5034</v>
      </c>
      <c r="Q27" s="92">
        <f>IFERROR(INDEX('на отправку (3)'!U:U,MATCH($V27,'на отправку (3)'!$B:$B,0),1),0)</f>
        <v>0.97357965800000001</v>
      </c>
      <c r="R27" s="129">
        <f>IFERROR(INDEX('на отправку (3)'!V:V,MATCH($V27,'на отправку (3)'!$B:$B,0),1),0)</f>
        <v>0</v>
      </c>
      <c r="S27" s="92">
        <f>IFERROR(INDEX('на отправку (3)'!W:W,MATCH($V27,'на отправку (3)'!$B:$B,0),1),0)</f>
        <v>0</v>
      </c>
      <c r="U27" s="71">
        <f t="shared" ref="U27" si="3">IF(J27&gt;0,1,0)</f>
        <v>1</v>
      </c>
      <c r="V27" s="89" t="str">
        <f t="shared" ref="V27" si="4">CONCATENATE($U$1,"№",C27)</f>
        <v>021303№15</v>
      </c>
      <c r="W27" s="8">
        <f>IFERROR(INDEX('на отправку (3)'!AB:AB,MATCH($V27,'на отправку (3)'!$B:$B,0),1),0)</f>
        <v>0.96851403899999999</v>
      </c>
      <c r="X27" s="8">
        <f>IFERROR(INDEX('на отправку (3)'!AC:AC,MATCH($V27,'на отправку (3)'!$B:$B,0),1),0)</f>
        <v>0</v>
      </c>
      <c r="Y27" s="8">
        <v>5</v>
      </c>
      <c r="Z27" s="8">
        <f t="shared" si="2"/>
        <v>5</v>
      </c>
    </row>
    <row r="28" spans="1:26" ht="55.5" customHeight="1" x14ac:dyDescent="0.25">
      <c r="A28" s="201" t="s">
        <v>3128</v>
      </c>
      <c r="B28" s="184">
        <v>18</v>
      </c>
      <c r="C28" s="123" t="s">
        <v>2449</v>
      </c>
      <c r="D28" s="92">
        <f>IFERROR(INDEX('на отправку (3)'!G:G,MATCH($V28,'на отправку (3)'!$B:$B,0),1),0)</f>
        <v>46</v>
      </c>
      <c r="E28" s="92">
        <f>IFERROR(INDEX('на отправку (3)'!H:H,MATCH($V28,'на отправку (3)'!$B:$B,0),1),0)</f>
        <v>46</v>
      </c>
      <c r="F28" s="92">
        <f>IFERROR(INDEX('на отправку (3)'!I:I,MATCH($V28,'на отправку (3)'!$B:$B,0),1),0)</f>
        <v>1</v>
      </c>
      <c r="G28" s="192" t="str">
        <f>IFERROR(INDEX('на отправку (3)'!J:J,MATCH($V28,'на отправку (3)'!$B:$B,0),1),0)</f>
        <v>x</v>
      </c>
      <c r="H28" s="92">
        <f>IFERROR(INDEX('на отправку (3)'!K:K,MATCH($V28,'на отправку (3)'!$B:$B,0),1),0)/100</f>
        <v>0</v>
      </c>
      <c r="I28" s="192" t="str">
        <f>IFERROR(INDEX('на отправку (3)'!M:M,MATCH($V28,'на отправку (3)'!$B:$B,0),1),0)</f>
        <v>x</v>
      </c>
      <c r="J28" s="129">
        <f>IFERROR(INDEX('на отправку (3)'!N:N,MATCH($V28,'на отправку (3)'!$B:$B,0),1),0)</f>
        <v>6</v>
      </c>
      <c r="K28" s="92">
        <f>IFERROR(INDEX('на отправку (3)'!O:O,MATCH($V28,'на отправку (3)'!$B:$B,0),1),0)</f>
        <v>2</v>
      </c>
      <c r="L28" s="92">
        <f>IFERROR(INDEX('на отправку (3)'!P:P,MATCH($V28,'на отправку (3)'!$B:$B,0),1),0)</f>
        <v>4</v>
      </c>
      <c r="M28" s="92">
        <f>IFERROR(INDEX('на отправку (3)'!Q:Q,MATCH($V28,'на отправку (3)'!$B:$B,0),1),0)</f>
        <v>1</v>
      </c>
      <c r="N28" s="92">
        <f>IFERROR(INDEX('на отправку (3)'!R:R,MATCH($V28,'на отправку (3)'!$B:$B,0),1),0)</f>
        <v>0</v>
      </c>
      <c r="O28" s="92">
        <f>IFERROR(INDEX('на отправку (3)'!S:S,MATCH($V28,'на отправку (3)'!$B:$B,0),1),0)</f>
        <v>18</v>
      </c>
      <c r="P28" s="92">
        <f>IFERROR(INDEX('на отправку (3)'!T:T,MATCH($V28,'на отправку (3)'!$B:$B,0),1),0)</f>
        <v>18</v>
      </c>
      <c r="Q28" s="92">
        <f>IFERROR(INDEX('на отправку (3)'!U:U,MATCH($V28,'на отправку (3)'!$B:$B,0),1),0)</f>
        <v>1</v>
      </c>
      <c r="R28" s="129">
        <f>IFERROR(INDEX('на отправку (3)'!V:V,MATCH($V28,'на отправку (3)'!$B:$B,0),1),0)</f>
        <v>0</v>
      </c>
      <c r="S28" s="92">
        <f>IFERROR(INDEX('на отправку (3)'!W:W,MATCH($V28,'на отправку (3)'!$B:$B,0),1),0)</f>
        <v>0</v>
      </c>
      <c r="U28" s="71">
        <f t="shared" ref="U28:U32" si="5">IF(J28&gt;0,1,0)</f>
        <v>1</v>
      </c>
      <c r="V28" s="89" t="str">
        <f t="shared" ref="V28:V32" si="6">CONCATENATE($U$1,"№",C28)</f>
        <v>021303№16</v>
      </c>
      <c r="W28" s="8">
        <f>IFERROR(INDEX('на отправку (3)'!AB:AB,MATCH($V28,'на отправку (3)'!$B:$B,0),1),0)</f>
        <v>0.94674221000000003</v>
      </c>
      <c r="X28" s="8">
        <f>IFERROR(INDEX('на отправку (3)'!AC:AC,MATCH($V28,'на отправку (3)'!$B:$B,0),1),0)</f>
        <v>1</v>
      </c>
      <c r="Y28" s="8">
        <v>6</v>
      </c>
      <c r="Z28" s="8">
        <f t="shared" si="2"/>
        <v>6</v>
      </c>
    </row>
    <row r="29" spans="1:26" ht="45" customHeight="1" x14ac:dyDescent="0.25">
      <c r="A29" s="201" t="s">
        <v>3129</v>
      </c>
      <c r="B29" s="184">
        <v>19</v>
      </c>
      <c r="C29" s="123" t="s">
        <v>2450</v>
      </c>
      <c r="D29" s="92">
        <f>IFERROR(INDEX('на отправку (3)'!G:G,MATCH($V29,'на отправку (3)'!$B:$B,0),1),0)</f>
        <v>235</v>
      </c>
      <c r="E29" s="92">
        <f>IFERROR(INDEX('на отправку (3)'!H:H,MATCH($V29,'на отправку (3)'!$B:$B,0),1),0)</f>
        <v>235</v>
      </c>
      <c r="F29" s="92">
        <f>IFERROR(INDEX('на отправку (3)'!I:I,MATCH($V29,'на отправку (3)'!$B:$B,0),1),0)</f>
        <v>1</v>
      </c>
      <c r="G29" s="192" t="str">
        <f>IFERROR(INDEX('на отправку (3)'!J:J,MATCH($V29,'на отправку (3)'!$B:$B,0),1),0)</f>
        <v>x</v>
      </c>
      <c r="H29" s="92">
        <f>IFERROR(INDEX('на отправку (3)'!K:K,MATCH($V29,'на отправку (3)'!$B:$B,0),1),0)/100</f>
        <v>0</v>
      </c>
      <c r="I29" s="192" t="str">
        <f>IFERROR(INDEX('на отправку (3)'!M:M,MATCH($V29,'на отправку (3)'!$B:$B,0),1),0)</f>
        <v>x</v>
      </c>
      <c r="J29" s="129">
        <f>IFERROR(INDEX('на отправку (3)'!N:N,MATCH($V29,'на отправку (3)'!$B:$B,0),1),0)</f>
        <v>6</v>
      </c>
      <c r="K29" s="92">
        <f>IFERROR(INDEX('на отправку (3)'!O:O,MATCH($V29,'на отправку (3)'!$B:$B,0),1),0)</f>
        <v>2</v>
      </c>
      <c r="L29" s="92">
        <f>IFERROR(INDEX('на отправку (3)'!P:P,MATCH($V29,'на отправку (3)'!$B:$B,0),1),0)</f>
        <v>4</v>
      </c>
      <c r="M29" s="92">
        <f>IFERROR(INDEX('на отправку (3)'!Q:Q,MATCH($V29,'на отправку (3)'!$B:$B,0),1),0)</f>
        <v>1</v>
      </c>
      <c r="N29" s="92">
        <f>IFERROR(INDEX('на отправку (3)'!R:R,MATCH($V29,'на отправку (3)'!$B:$B,0),1),0)</f>
        <v>0</v>
      </c>
      <c r="O29" s="92">
        <f>IFERROR(INDEX('на отправку (3)'!S:S,MATCH($V29,'на отправку (3)'!$B:$B,0),1),0)</f>
        <v>236</v>
      </c>
      <c r="P29" s="92">
        <f>IFERROR(INDEX('на отправку (3)'!T:T,MATCH($V29,'на отправку (3)'!$B:$B,0),1),0)</f>
        <v>236</v>
      </c>
      <c r="Q29" s="92">
        <f>IFERROR(INDEX('на отправку (3)'!U:U,MATCH($V29,'на отправку (3)'!$B:$B,0),1),0)</f>
        <v>1</v>
      </c>
      <c r="R29" s="129">
        <f>IFERROR(INDEX('на отправку (3)'!V:V,MATCH($V29,'на отправку (3)'!$B:$B,0),1),0)</f>
        <v>0</v>
      </c>
      <c r="S29" s="92">
        <f>IFERROR(INDEX('на отправку (3)'!W:W,MATCH($V29,'на отправку (3)'!$B:$B,0),1),0)</f>
        <v>0</v>
      </c>
      <c r="U29" s="71">
        <f t="shared" si="5"/>
        <v>1</v>
      </c>
      <c r="V29" s="89" t="str">
        <f t="shared" si="6"/>
        <v>021303№17</v>
      </c>
      <c r="W29" s="8">
        <f>IFERROR(INDEX('на отправку (3)'!AB:AB,MATCH($V29,'на отправку (3)'!$B:$B,0),1),0)</f>
        <v>0.98260073299999995</v>
      </c>
      <c r="X29" s="8">
        <f>IFERROR(INDEX('на отправку (3)'!AC:AC,MATCH($V29,'на отправку (3)'!$B:$B,0),1),0)</f>
        <v>1</v>
      </c>
      <c r="Y29" s="8">
        <v>6</v>
      </c>
      <c r="Z29" s="8">
        <f t="shared" si="2"/>
        <v>6</v>
      </c>
    </row>
    <row r="30" spans="1:26" ht="47.25" customHeight="1" x14ac:dyDescent="0.25">
      <c r="A30" s="201" t="s">
        <v>3130</v>
      </c>
      <c r="B30" s="184">
        <v>20</v>
      </c>
      <c r="C30" s="123" t="s">
        <v>2451</v>
      </c>
      <c r="D30" s="92">
        <f>IFERROR(INDEX('на отправку (3)'!G:G,MATCH($V30,'на отправку (3)'!$B:$B,0),1),0)</f>
        <v>22</v>
      </c>
      <c r="E30" s="92">
        <f>IFERROR(INDEX('на отправку (3)'!H:H,MATCH($V30,'на отправку (3)'!$B:$B,0),1),0)</f>
        <v>22</v>
      </c>
      <c r="F30" s="92">
        <f>IFERROR(INDEX('на отправку (3)'!I:I,MATCH($V30,'на отправку (3)'!$B:$B,0),1),0)</f>
        <v>1</v>
      </c>
      <c r="G30" s="192" t="str">
        <f>IFERROR(INDEX('на отправку (3)'!J:J,MATCH($V30,'на отправку (3)'!$B:$B,0),1),0)</f>
        <v>x</v>
      </c>
      <c r="H30" s="92">
        <f>IFERROR(INDEX('на отправку (3)'!K:K,MATCH($V30,'на отправку (3)'!$B:$B,0),1),0)/100</f>
        <v>0</v>
      </c>
      <c r="I30" s="192" t="str">
        <f>IFERROR(INDEX('на отправку (3)'!M:M,MATCH($V30,'на отправку (3)'!$B:$B,0),1),0)</f>
        <v>x</v>
      </c>
      <c r="J30" s="129">
        <f>IFERROR(INDEX('на отправку (3)'!N:N,MATCH($V30,'на отправку (3)'!$B:$B,0),1),0)</f>
        <v>6</v>
      </c>
      <c r="K30" s="92">
        <f>IFERROR(INDEX('на отправку (3)'!O:O,MATCH($V30,'на отправку (3)'!$B:$B,0),1),0)</f>
        <v>2</v>
      </c>
      <c r="L30" s="92">
        <f>IFERROR(INDEX('на отправку (3)'!P:P,MATCH($V30,'на отправку (3)'!$B:$B,0),1),0)</f>
        <v>4</v>
      </c>
      <c r="M30" s="92">
        <f>IFERROR(INDEX('на отправку (3)'!Q:Q,MATCH($V30,'на отправку (3)'!$B:$B,0),1),0)</f>
        <v>1</v>
      </c>
      <c r="N30" s="92">
        <f>IFERROR(INDEX('на отправку (3)'!R:R,MATCH($V30,'на отправку (3)'!$B:$B,0),1),0)</f>
        <v>0</v>
      </c>
      <c r="O30" s="92">
        <f>IFERROR(INDEX('на отправку (3)'!S:S,MATCH($V30,'на отправку (3)'!$B:$B,0),1),0)</f>
        <v>16</v>
      </c>
      <c r="P30" s="92">
        <f>IFERROR(INDEX('на отправку (3)'!T:T,MATCH($V30,'на отправку (3)'!$B:$B,0),1),0)</f>
        <v>16</v>
      </c>
      <c r="Q30" s="92">
        <f>IFERROR(INDEX('на отправку (3)'!U:U,MATCH($V30,'на отправку (3)'!$B:$B,0),1),0)</f>
        <v>1</v>
      </c>
      <c r="R30" s="129">
        <f>IFERROR(INDEX('на отправку (3)'!V:V,MATCH($V30,'на отправку (3)'!$B:$B,0),1),0)</f>
        <v>0</v>
      </c>
      <c r="S30" s="92">
        <f>IFERROR(INDEX('на отправку (3)'!W:W,MATCH($V30,'на отправку (3)'!$B:$B,0),1),0)</f>
        <v>0</v>
      </c>
      <c r="U30" s="71">
        <f t="shared" si="5"/>
        <v>1</v>
      </c>
      <c r="V30" s="89" t="str">
        <f t="shared" si="6"/>
        <v>021303№18</v>
      </c>
      <c r="W30" s="8">
        <f>IFERROR(INDEX('на отправку (3)'!AB:AB,MATCH($V30,'на отправку (3)'!$B:$B,0),1),0)</f>
        <v>0.96027201100000004</v>
      </c>
      <c r="X30" s="8">
        <f>IFERROR(INDEX('на отправку (3)'!AC:AC,MATCH($V30,'на отправку (3)'!$B:$B,0),1),0)</f>
        <v>1</v>
      </c>
      <c r="Y30" s="8">
        <v>6</v>
      </c>
      <c r="Z30" s="8">
        <f t="shared" si="2"/>
        <v>6</v>
      </c>
    </row>
    <row r="31" spans="1:26" ht="50.25" customHeight="1" x14ac:dyDescent="0.25">
      <c r="A31" s="201" t="s">
        <v>3131</v>
      </c>
      <c r="B31" s="184">
        <v>21</v>
      </c>
      <c r="C31" s="123" t="s">
        <v>2452</v>
      </c>
      <c r="D31" s="92">
        <f>IFERROR(INDEX('на отправку (3)'!G:G,MATCH($V31,'на отправку (3)'!$B:$B,0),1),0)</f>
        <v>40</v>
      </c>
      <c r="E31" s="92">
        <f>IFERROR(INDEX('на отправку (3)'!H:H,MATCH($V31,'на отправку (3)'!$B:$B,0),1),0)</f>
        <v>41</v>
      </c>
      <c r="F31" s="92">
        <f>IFERROR(INDEX('на отправку (3)'!I:I,MATCH($V31,'на отправку (3)'!$B:$B,0),1),0)</f>
        <v>0.97560975599999999</v>
      </c>
      <c r="G31" s="192" t="str">
        <f>IFERROR(INDEX('на отправку (3)'!J:J,MATCH($V31,'на отправку (3)'!$B:$B,0),1),0)</f>
        <v>x</v>
      </c>
      <c r="H31" s="92">
        <f>IFERROR(INDEX('на отправку (3)'!K:K,MATCH($V31,'на отправку (3)'!$B:$B,0),1),0)/100</f>
        <v>-1.2912482E-4</v>
      </c>
      <c r="I31" s="192" t="str">
        <f>IFERROR(INDEX('на отправку (3)'!M:M,MATCH($V31,'на отправку (3)'!$B:$B,0),1),0)</f>
        <v>x</v>
      </c>
      <c r="J31" s="129">
        <f>IFERROR(INDEX('на отправку (3)'!N:N,MATCH($V31,'на отправку (3)'!$B:$B,0),1),0)</f>
        <v>3</v>
      </c>
      <c r="K31" s="92">
        <f>IFERROR(INDEX('на отправку (3)'!O:O,MATCH($V31,'на отправку (3)'!$B:$B,0),1),0)</f>
        <v>0</v>
      </c>
      <c r="L31" s="92">
        <f>IFERROR(INDEX('на отправку (3)'!P:P,MATCH($V31,'на отправку (3)'!$B:$B,0),1),0)</f>
        <v>4</v>
      </c>
      <c r="M31" s="92">
        <f>IFERROR(INDEX('на отправку (3)'!Q:Q,MATCH($V31,'на отправку (3)'!$B:$B,0),1),0)</f>
        <v>1</v>
      </c>
      <c r="N31" s="92">
        <f>IFERROR(INDEX('на отправку (3)'!R:R,MATCH($V31,'на отправку (3)'!$B:$B,0),1),0)</f>
        <v>0</v>
      </c>
      <c r="O31" s="92">
        <f>IFERROR(INDEX('на отправку (3)'!S:S,MATCH($V31,'на отправку (3)'!$B:$B,0),1),0)</f>
        <v>85</v>
      </c>
      <c r="P31" s="92">
        <f>IFERROR(INDEX('на отправку (3)'!T:T,MATCH($V31,'на отправку (3)'!$B:$B,0),1),0)</f>
        <v>86</v>
      </c>
      <c r="Q31" s="92">
        <f>IFERROR(INDEX('на отправку (3)'!U:U,MATCH($V31,'на отправку (3)'!$B:$B,0),1),0)</f>
        <v>0.98837209299999995</v>
      </c>
      <c r="R31" s="129">
        <f>IFERROR(INDEX('на отправку (3)'!V:V,MATCH($V31,'на отправку (3)'!$B:$B,0),1),0)</f>
        <v>0</v>
      </c>
      <c r="S31" s="92">
        <f>IFERROR(INDEX('на отправку (3)'!W:W,MATCH($V31,'на отправку (3)'!$B:$B,0),1),0)</f>
        <v>0</v>
      </c>
      <c r="U31" s="71">
        <f t="shared" si="5"/>
        <v>1</v>
      </c>
      <c r="V31" s="89" t="str">
        <f t="shared" si="6"/>
        <v>021303№19</v>
      </c>
      <c r="W31" s="8">
        <f>IFERROR(INDEX('на отправку (3)'!AB:AB,MATCH($V31,'на отправку (3)'!$B:$B,0),1),0)</f>
        <v>0.96570972899999996</v>
      </c>
      <c r="X31" s="8">
        <f>IFERROR(INDEX('на отправку (3)'!AC:AC,MATCH($V31,'на отправку (3)'!$B:$B,0),1),0)</f>
        <v>1</v>
      </c>
      <c r="Y31" s="8">
        <v>6</v>
      </c>
      <c r="Z31" s="8">
        <f t="shared" si="2"/>
        <v>6</v>
      </c>
    </row>
    <row r="32" spans="1:26" ht="78.75" x14ac:dyDescent="0.25">
      <c r="A32" s="201" t="s">
        <v>3132</v>
      </c>
      <c r="B32" s="184">
        <v>22</v>
      </c>
      <c r="C32" s="123" t="s">
        <v>2453</v>
      </c>
      <c r="D32" s="92">
        <f>IFERROR(INDEX('на отправку (3)'!G:G,MATCH($V32,'на отправку (3)'!$B:$B,0),1),0)</f>
        <v>24</v>
      </c>
      <c r="E32" s="92">
        <f>IFERROR(INDEX('на отправку (3)'!H:H,MATCH($V32,'на отправку (3)'!$B:$B,0),1),0)</f>
        <v>24</v>
      </c>
      <c r="F32" s="92">
        <f>IFERROR(INDEX('на отправку (3)'!I:I,MATCH($V32,'на отправку (3)'!$B:$B,0),1),0)</f>
        <v>1</v>
      </c>
      <c r="G32" s="192" t="str">
        <f>IFERROR(INDEX('на отправку (3)'!J:J,MATCH($V32,'на отправку (3)'!$B:$B,0),1),0)</f>
        <v>x</v>
      </c>
      <c r="H32" s="92">
        <f>IFERROR(INDEX('на отправку (3)'!K:K,MATCH($V32,'на отправку (3)'!$B:$B,0),1),0)/100</f>
        <v>0</v>
      </c>
      <c r="I32" s="192" t="str">
        <f>IFERROR(INDEX('на отправку (3)'!M:M,MATCH($V32,'на отправку (3)'!$B:$B,0),1),0)</f>
        <v>x</v>
      </c>
      <c r="J32" s="129">
        <f>IFERROR(INDEX('на отправку (3)'!N:N,MATCH($V32,'на отправку (3)'!$B:$B,0),1),0)</f>
        <v>6</v>
      </c>
      <c r="K32" s="92">
        <f>IFERROR(INDEX('на отправку (3)'!O:O,MATCH($V32,'на отправку (3)'!$B:$B,0),1),0)</f>
        <v>2</v>
      </c>
      <c r="L32" s="92">
        <f>IFERROR(INDEX('на отправку (3)'!P:P,MATCH($V32,'на отправку (3)'!$B:$B,0),1),0)</f>
        <v>4</v>
      </c>
      <c r="M32" s="92">
        <f>IFERROR(INDEX('на отправку (3)'!Q:Q,MATCH($V32,'на отправку (3)'!$B:$B,0),1),0)</f>
        <v>1</v>
      </c>
      <c r="N32" s="92">
        <f>IFERROR(INDEX('на отправку (3)'!R:R,MATCH($V32,'на отправку (3)'!$B:$B,0),1),0)</f>
        <v>0</v>
      </c>
      <c r="O32" s="92">
        <f>IFERROR(INDEX('на отправку (3)'!S:S,MATCH($V32,'на отправку (3)'!$B:$B,0),1),0)</f>
        <v>55</v>
      </c>
      <c r="P32" s="92">
        <f>IFERROR(INDEX('на отправку (3)'!T:T,MATCH($V32,'на отправку (3)'!$B:$B,0),1),0)</f>
        <v>55</v>
      </c>
      <c r="Q32" s="92">
        <f>IFERROR(INDEX('на отправку (3)'!U:U,MATCH($V32,'на отправку (3)'!$B:$B,0),1),0)</f>
        <v>1</v>
      </c>
      <c r="R32" s="129">
        <f>IFERROR(INDEX('на отправку (3)'!V:V,MATCH($V32,'на отправку (3)'!$B:$B,0),1),0)</f>
        <v>0</v>
      </c>
      <c r="S32" s="92">
        <f>IFERROR(INDEX('на отправку (3)'!W:W,MATCH($V32,'на отправку (3)'!$B:$B,0),1),0)</f>
        <v>0</v>
      </c>
      <c r="U32" s="71">
        <f t="shared" si="5"/>
        <v>1</v>
      </c>
      <c r="V32" s="89" t="str">
        <f t="shared" si="6"/>
        <v>021303№20</v>
      </c>
      <c r="W32" s="8">
        <f>IFERROR(INDEX('на отправку (3)'!AB:AB,MATCH($V32,'на отправку (3)'!$B:$B,0),1),0)</f>
        <v>0.8075</v>
      </c>
      <c r="X32" s="8">
        <f>IFERROR(INDEX('на отправку (3)'!AC:AC,MATCH($V32,'на отправку (3)'!$B:$B,0),1),0)</f>
        <v>1</v>
      </c>
      <c r="Y32" s="8">
        <v>6</v>
      </c>
      <c r="Z32" s="8">
        <f t="shared" si="2"/>
        <v>6</v>
      </c>
    </row>
    <row r="33" spans="1:27" s="136" customFormat="1" ht="21" customHeight="1" x14ac:dyDescent="0.25">
      <c r="A33" s="202"/>
      <c r="B33" s="187"/>
      <c r="C33" s="134"/>
      <c r="D33" s="135" t="s">
        <v>15</v>
      </c>
      <c r="E33" s="135"/>
      <c r="F33" s="135"/>
      <c r="G33" s="190"/>
      <c r="H33" s="135"/>
      <c r="I33" s="193"/>
      <c r="J33" s="139">
        <f>SUM(J34:J37)</f>
        <v>4.5</v>
      </c>
      <c r="K33" s="135"/>
      <c r="L33" s="135"/>
      <c r="M33" s="135"/>
      <c r="N33" s="135"/>
      <c r="O33" s="135"/>
      <c r="P33" s="135"/>
      <c r="Q33" s="135"/>
      <c r="R33" s="135"/>
      <c r="S33" s="135"/>
      <c r="U33" s="137"/>
      <c r="W33" s="137"/>
      <c r="X33" s="137"/>
      <c r="Y33" s="137"/>
      <c r="Z33" s="8"/>
    </row>
    <row r="34" spans="1:27" ht="42.75" customHeight="1" x14ac:dyDescent="0.25">
      <c r="A34" s="201" t="s">
        <v>3133</v>
      </c>
      <c r="B34" s="184">
        <v>23</v>
      </c>
      <c r="C34" s="123" t="s">
        <v>2454</v>
      </c>
      <c r="D34" s="92">
        <f>IFERROR(INDEX('на отправку (3)'!G:G,MATCH($V34,'на отправку (3)'!$B:$B,0),1),0)</f>
        <v>78</v>
      </c>
      <c r="E34" s="92">
        <f>IFERROR(INDEX('на отправку (3)'!H:H,MATCH($V34,'на отправку (3)'!$B:$B,0),1),0)</f>
        <v>205</v>
      </c>
      <c r="F34" s="92">
        <f>IFERROR(INDEX('на отправку (3)'!I:I,MATCH($V34,'на отправку (3)'!$B:$B,0),1),0)</f>
        <v>0.38048780500000001</v>
      </c>
      <c r="G34" s="191" t="str">
        <f>IFERROR(INDEX('на отправку (3)'!J:J,MATCH($V34,'на отправку (3)'!$B:$B,0),1),0)</f>
        <v>x</v>
      </c>
      <c r="H34" s="92">
        <f>IFERROR(INDEX('на отправку (3)'!K:K,MATCH($V34,'на отправку (3)'!$B:$B,0),1),0)/100</f>
        <v>-2.1951219500000001E-3</v>
      </c>
      <c r="I34" s="191" t="str">
        <f>IFERROR(INDEX('на отправку (3)'!M:M,MATCH($V34,'на отправку (3)'!$B:$B,0),1),0)</f>
        <v>x</v>
      </c>
      <c r="J34" s="129">
        <f>IFERROR(INDEX('на отправку (3)'!N:N,MATCH($V34,'на отправку (3)'!$B:$B,0),1),0)</f>
        <v>0</v>
      </c>
      <c r="K34" s="92">
        <f>IFERROR(INDEX('на отправку (3)'!O:O,MATCH($V34,'на отправку (3)'!$B:$B,0),1),0)</f>
        <v>0</v>
      </c>
      <c r="L34" s="92">
        <f>IFERROR(INDEX('на отправку (3)'!P:P,MATCH($V34,'на отправку (3)'!$B:$B,0),1),0)</f>
        <v>3</v>
      </c>
      <c r="M34" s="92">
        <f>IFERROR(INDEX('на отправку (3)'!Q:Q,MATCH($V34,'на отправку (3)'!$B:$B,0),1),0)</f>
        <v>1</v>
      </c>
      <c r="N34" s="92">
        <f>IFERROR(INDEX('на отправку (3)'!R:R,MATCH($V34,'на отправку (3)'!$B:$B,0),1),0)</f>
        <v>0</v>
      </c>
      <c r="O34" s="92">
        <f>IFERROR(INDEX('на отправку (3)'!S:S,MATCH($V34,'на отправку (3)'!$B:$B,0),1),0)</f>
        <v>78</v>
      </c>
      <c r="P34" s="92">
        <f>IFERROR(INDEX('на отправку (3)'!T:T,MATCH($V34,'на отправку (3)'!$B:$B,0),1),0)</f>
        <v>160</v>
      </c>
      <c r="Q34" s="92">
        <f>IFERROR(INDEX('на отправку (3)'!U:U,MATCH($V34,'на отправку (3)'!$B:$B,0),1),0)</f>
        <v>0.48749999999999999</v>
      </c>
      <c r="R34" s="129">
        <f>IFERROR(INDEX('на отправку (3)'!V:V,MATCH($V34,'на отправку (3)'!$B:$B,0),1),0)</f>
        <v>0</v>
      </c>
      <c r="S34" s="92">
        <f>IFERROR(INDEX('на отправку (3)'!W:W,MATCH($V34,'на отправку (3)'!$B:$B,0),1),0)</f>
        <v>0</v>
      </c>
      <c r="U34" s="71">
        <f t="shared" ref="U34" si="7">IF(J34&gt;0,1,0)</f>
        <v>0</v>
      </c>
      <c r="V34" s="89" t="str">
        <f t="shared" ref="V34" si="8">CONCATENATE($U$1,"№",C34)</f>
        <v>021303№21</v>
      </c>
      <c r="W34" s="8">
        <f>IFERROR(INDEX('на отправку (3)'!AB:AB,MATCH($V34,'на отправку (3)'!$B:$B,0),1),0)</f>
        <v>0.39646335199999999</v>
      </c>
      <c r="X34" s="8">
        <f>IFERROR(INDEX('на отправку (3)'!AC:AC,MATCH($V34,'на отправку (3)'!$B:$B,0),1),0)</f>
        <v>1</v>
      </c>
      <c r="Y34" s="8">
        <v>8</v>
      </c>
      <c r="Z34" s="8">
        <f t="shared" si="2"/>
        <v>8</v>
      </c>
    </row>
    <row r="35" spans="1:27" ht="56.25" customHeight="1" x14ac:dyDescent="0.25">
      <c r="A35" s="201" t="s">
        <v>3134</v>
      </c>
      <c r="B35" s="184">
        <v>24</v>
      </c>
      <c r="C35" s="123">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1" t="str">
        <f>IFERROR(INDEX('на отправку (3)'!J:J,MATCH($V35,'на отправку (3)'!$B:$B,0),1),0)</f>
        <v>x</v>
      </c>
      <c r="H35" s="92">
        <f>IFERROR(INDEX('на отправку (3)'!K:K,MATCH($V35,'на отправку (3)'!$B:$B,0),1),0)/100</f>
        <v>0</v>
      </c>
      <c r="I35" s="191" t="str">
        <f>IFERROR(INDEX('на отправку (3)'!M:M,MATCH($V35,'на отправку (3)'!$B:$B,0),1),0)</f>
        <v>x</v>
      </c>
      <c r="J35" s="129">
        <f>IFERROR(INDEX('на отправку (3)'!N:N,MATCH($V35,'на отправку (3)'!$B:$B,0),1),0)</f>
        <v>0</v>
      </c>
      <c r="K35" s="92">
        <f>IFERROR(INDEX('на отправку (3)'!O:O,MATCH($V35,'на отправку (3)'!$B:$B,0),1),0)</f>
        <v>0</v>
      </c>
      <c r="L35" s="92">
        <f>IFERROR(INDEX('на отправку (3)'!P:P,MATCH($V35,'на отправку (3)'!$B:$B,0),1),0)</f>
        <v>0</v>
      </c>
      <c r="M35" s="92">
        <f>IFERROR(INDEX('на отправку (3)'!Q:Q,MATCH($V35,'на отправку (3)'!$B:$B,0),1),0)</f>
        <v>2</v>
      </c>
      <c r="N35" s="92">
        <f>IFERROR(INDEX('на отправку (3)'!R:R,MATCH($V35,'на отправку (3)'!$B:$B,0),1),0)</f>
        <v>0</v>
      </c>
      <c r="O35" s="92">
        <f>IFERROR(INDEX('на отправку (3)'!S:S,MATCH($V35,'на отправку (3)'!$B:$B,0),1),0)</f>
        <v>0</v>
      </c>
      <c r="P35" s="92">
        <f>IFERROR(INDEX('на отправку (3)'!T:T,MATCH($V35,'на отправку (3)'!$B:$B,0),1),0)</f>
        <v>0</v>
      </c>
      <c r="Q35" s="92">
        <f>IFERROR(INDEX('на отправку (3)'!U:U,MATCH($V35,'на отправку (3)'!$B:$B,0),1),0)</f>
        <v>0</v>
      </c>
      <c r="R35" s="129">
        <f>IFERROR(INDEX('на отправку (3)'!V:V,MATCH($V35,'на отправку (3)'!$B:$B,0),1),0)</f>
        <v>0</v>
      </c>
      <c r="S35" s="92">
        <f>IFERROR(INDEX('на отправку (3)'!W:W,MATCH($V35,'на отправку (3)'!$B:$B,0),1),0)</f>
        <v>0</v>
      </c>
      <c r="U35" s="71">
        <f t="shared" ref="U35:U37" si="9">IF(J35&gt;0,1,0)</f>
        <v>0</v>
      </c>
      <c r="V35" s="89" t="str">
        <f t="shared" ref="V35:V37" si="10">CONCATENATE($U$1,"№",C35)</f>
        <v>021303№23</v>
      </c>
      <c r="W35" s="8">
        <f>IFERROR(INDEX('на отправку (3)'!AB:AB,MATCH($V35,'на отправку (3)'!$B:$B,0),1),0)</f>
        <v>0.6</v>
      </c>
      <c r="X35" s="8">
        <f>IFERROR(INDEX('на отправку (3)'!AC:AC,MATCH($V35,'на отправку (3)'!$B:$B,0),1),0)</f>
        <v>1</v>
      </c>
      <c r="Y35" s="8">
        <v>9</v>
      </c>
      <c r="Z35" s="8">
        <f t="shared" si="2"/>
        <v>0</v>
      </c>
    </row>
    <row r="36" spans="1:27" ht="60" customHeight="1" x14ac:dyDescent="0.25">
      <c r="A36" s="201" t="s">
        <v>3135</v>
      </c>
      <c r="B36" s="184">
        <v>25</v>
      </c>
      <c r="C36" s="123">
        <v>24</v>
      </c>
      <c r="D36" s="92">
        <f>IFERROR(INDEX('на отправку (3)'!G:G,MATCH($V36,'на отправку (3)'!$B:$B,0),1),0)</f>
        <v>0</v>
      </c>
      <c r="E36" s="92">
        <f>IFERROR(INDEX('на отправку (3)'!H:H,MATCH($V36,'на отправку (3)'!$B:$B,0),1),0)</f>
        <v>0</v>
      </c>
      <c r="F36" s="92">
        <f>IFERROR(INDEX('на отправку (3)'!I:I,MATCH($V36,'на отправку (3)'!$B:$B,0),1),0)</f>
        <v>0</v>
      </c>
      <c r="G36" s="191" t="str">
        <f>IFERROR(INDEX('на отправку (3)'!J:J,MATCH($V36,'на отправку (3)'!$B:$B,0),1),0)</f>
        <v>x</v>
      </c>
      <c r="H36" s="92">
        <f>IFERROR(INDEX('на отправку (3)'!K:K,MATCH($V36,'на отправку (3)'!$B:$B,0),1),0)/100</f>
        <v>0</v>
      </c>
      <c r="I36" s="191" t="str">
        <f>IFERROR(INDEX('на отправку (3)'!M:M,MATCH($V36,'на отправку (3)'!$B:$B,0),1),0)</f>
        <v>x</v>
      </c>
      <c r="J36" s="129">
        <f>IFERROR(INDEX('на отправку (3)'!N:N,MATCH($V36,'на отправку (3)'!$B:$B,0),1),0)</f>
        <v>0</v>
      </c>
      <c r="K36" s="92">
        <f>IFERROR(INDEX('на отправку (3)'!O:O,MATCH($V36,'на отправку (3)'!$B:$B,0),1),0)</f>
        <v>0</v>
      </c>
      <c r="L36" s="92">
        <f>IFERROR(INDEX('на отправку (3)'!P:P,MATCH($V36,'на отправку (3)'!$B:$B,0),1),0)</f>
        <v>0</v>
      </c>
      <c r="M36" s="92">
        <f>IFERROR(INDEX('на отправку (3)'!Q:Q,MATCH($V36,'на отправку (3)'!$B:$B,0),1),0)</f>
        <v>2</v>
      </c>
      <c r="N36" s="92">
        <f>IFERROR(INDEX('на отправку (3)'!R:R,MATCH($V36,'на отправку (3)'!$B:$B,0),1),0)</f>
        <v>0</v>
      </c>
      <c r="O36" s="92">
        <f>IFERROR(INDEX('на отправку (3)'!S:S,MATCH($V36,'на отправку (3)'!$B:$B,0),1),0)</f>
        <v>0</v>
      </c>
      <c r="P36" s="92">
        <f>IFERROR(INDEX('на отправку (3)'!T:T,MATCH($V36,'на отправку (3)'!$B:$B,0),1),0)</f>
        <v>1</v>
      </c>
      <c r="Q36" s="92">
        <f>IFERROR(INDEX('на отправку (3)'!U:U,MATCH($V36,'на отправку (3)'!$B:$B,0),1),0)</f>
        <v>0</v>
      </c>
      <c r="R36" s="129">
        <f>IFERROR(INDEX('на отправку (3)'!V:V,MATCH($V36,'на отправку (3)'!$B:$B,0),1),0)</f>
        <v>0</v>
      </c>
      <c r="S36" s="92">
        <f>IFERROR(INDEX('на отправку (3)'!W:W,MATCH($V36,'на отправку (3)'!$B:$B,0),1),0)</f>
        <v>0</v>
      </c>
      <c r="U36" s="71">
        <f t="shared" si="9"/>
        <v>0</v>
      </c>
      <c r="V36" s="89" t="str">
        <f t="shared" si="10"/>
        <v>021303№24</v>
      </c>
      <c r="W36" s="8">
        <f>IFERROR(INDEX('на отправку (3)'!AB:AB,MATCH($V36,'на отправку (3)'!$B:$B,0),1),0)</f>
        <v>0.381578947</v>
      </c>
      <c r="X36" s="8">
        <f>IFERROR(INDEX('на отправку (3)'!AC:AC,MATCH($V36,'на отправку (3)'!$B:$B,0),1),0)</f>
        <v>1</v>
      </c>
      <c r="Y36" s="8">
        <v>9</v>
      </c>
      <c r="Z36" s="8">
        <f t="shared" si="2"/>
        <v>0</v>
      </c>
    </row>
    <row r="37" spans="1:27" ht="46.5" customHeight="1" x14ac:dyDescent="0.25">
      <c r="A37" s="201" t="s">
        <v>3136</v>
      </c>
      <c r="B37" s="184">
        <v>26</v>
      </c>
      <c r="C37" s="123">
        <v>25</v>
      </c>
      <c r="D37" s="92">
        <f>IFERROR(INDEX('на отправку (3)'!G:G,MATCH($V37,'на отправку (3)'!$B:$B,0),1),0)</f>
        <v>193</v>
      </c>
      <c r="E37" s="92">
        <f>IFERROR(INDEX('на отправку (3)'!H:H,MATCH($V37,'на отправку (3)'!$B:$B,0),1),0)</f>
        <v>194</v>
      </c>
      <c r="F37" s="92">
        <f>IFERROR(INDEX('на отправку (3)'!I:I,MATCH($V37,'на отправку (3)'!$B:$B,0),1),0)</f>
        <v>0.99484536099999998</v>
      </c>
      <c r="G37" s="191">
        <f>IFERROR(INDEX('на отправку (3)'!J:J,MATCH($V37,'на отправку (3)'!$B:$B,0),1),0)</f>
        <v>1</v>
      </c>
      <c r="H37" s="92">
        <f>IFERROR(INDEX('на отправку (3)'!K:K,MATCH($V37,'на отправку (3)'!$B:$B,0),1),0)</f>
        <v>-2.6570000000000001E-5</v>
      </c>
      <c r="I37" s="191" t="str">
        <f>IFERROR(INDEX('на отправку (3)'!M:M,MATCH($V37,'на отправку (3)'!$B:$B,0),1),0)</f>
        <v>x</v>
      </c>
      <c r="J37" s="129">
        <f>IFERROR(INDEX('на отправку (3)'!N:N,MATCH($V37,'на отправку (3)'!$B:$B,0),1),0)</f>
        <v>4.5</v>
      </c>
      <c r="K37" s="92">
        <f>IFERROR(INDEX('на отправку (3)'!O:O,MATCH($V37,'на отправку (3)'!$B:$B,0),1),0)</f>
        <v>0</v>
      </c>
      <c r="L37" s="92">
        <f>IFERROR(INDEX('на отправку (3)'!P:P,MATCH($V37,'на отправку (3)'!$B:$B,0),1),0)</f>
        <v>4</v>
      </c>
      <c r="M37" s="92">
        <f>IFERROR(INDEX('на отправку (3)'!Q:Q,MATCH($V37,'на отправку (3)'!$B:$B,0),1),0)</f>
        <v>1</v>
      </c>
      <c r="N37" s="92">
        <f>IFERROR(INDEX('на отправку (3)'!R:R,MATCH($V37,'на отправку (3)'!$B:$B,0),1),0)</f>
        <v>0</v>
      </c>
      <c r="O37" s="92">
        <f>IFERROR(INDEX('на отправку (3)'!S:S,MATCH($V37,'на отправку (3)'!$B:$B,0),1),0)</f>
        <v>194</v>
      </c>
      <c r="P37" s="92">
        <f>IFERROR(INDEX('на отправку (3)'!T:T,MATCH($V37,'на отправку (3)'!$B:$B,0),1),0)</f>
        <v>195</v>
      </c>
      <c r="Q37" s="92">
        <f>IFERROR(INDEX('на отправку (3)'!U:U,MATCH($V37,'на отправку (3)'!$B:$B,0),1),0)</f>
        <v>0.994871795</v>
      </c>
      <c r="R37" s="129">
        <f>IFERROR(INDEX('на отправку (3)'!V:V,MATCH($V37,'на отправку (3)'!$B:$B,0),1),0)</f>
        <v>0</v>
      </c>
      <c r="S37" s="92">
        <f>IFERROR(INDEX('на отправку (3)'!W:W,MATCH($V37,'на отправку (3)'!$B:$B,0),1),0)</f>
        <v>0</v>
      </c>
      <c r="U37" s="71">
        <f t="shared" si="9"/>
        <v>1</v>
      </c>
      <c r="V37" s="89" t="str">
        <f t="shared" si="10"/>
        <v>021303№25</v>
      </c>
      <c r="W37" s="8">
        <f>IFERROR(INDEX('на отправку (3)'!AB:AB,MATCH($V37,'на отправку (3)'!$B:$B,0),1),0)</f>
        <v>0.97159166299999999</v>
      </c>
      <c r="X37" s="8">
        <f>IFERROR(INDEX('на отправку (3)'!AC:AC,MATCH($V37,'на отправку (3)'!$B:$B,0),1),0)</f>
        <v>1</v>
      </c>
      <c r="Y37" s="8">
        <v>9</v>
      </c>
      <c r="Z37" s="8">
        <f t="shared" si="2"/>
        <v>9</v>
      </c>
    </row>
    <row r="38" spans="1:27" s="136" customFormat="1" ht="21" customHeight="1" x14ac:dyDescent="0.25">
      <c r="A38" s="202"/>
      <c r="B38" s="187"/>
      <c r="C38" s="134"/>
      <c r="D38" s="135" t="s">
        <v>3091</v>
      </c>
      <c r="E38" s="135"/>
      <c r="F38" s="135"/>
      <c r="G38" s="190"/>
      <c r="H38" s="135"/>
      <c r="I38" s="193"/>
      <c r="J38" s="139">
        <f>IF(SUM(J39:J45)&lt;0,0,SUM(J39:J45))</f>
        <v>31</v>
      </c>
      <c r="K38" s="135"/>
      <c r="L38" s="135"/>
      <c r="M38" s="135"/>
      <c r="N38" s="135"/>
      <c r="O38" s="135"/>
      <c r="P38" s="135"/>
      <c r="Q38" s="135"/>
      <c r="R38" s="135"/>
      <c r="S38" s="135"/>
      <c r="U38" s="137"/>
      <c r="W38" s="137"/>
      <c r="X38" s="137"/>
      <c r="Y38" s="137"/>
      <c r="Z38" s="8"/>
    </row>
    <row r="39" spans="1:27" ht="63" customHeight="1" x14ac:dyDescent="0.25">
      <c r="A39" s="201" t="s">
        <v>3137</v>
      </c>
      <c r="B39" s="120">
        <v>27</v>
      </c>
      <c r="C39" s="120">
        <v>27</v>
      </c>
      <c r="D39" s="92">
        <f>IFERROR(INDEX('на отправку (3)'!G:G,MATCH($V39,'на отправку (3)'!$B:$B,0),1),0)</f>
        <v>0</v>
      </c>
      <c r="E39" s="92">
        <f>IFERROR(INDEX('на отправку (3)'!H:H,MATCH($V39,'на отправку (3)'!$B:$B,0),1),0)</f>
        <v>5</v>
      </c>
      <c r="F39" s="92">
        <f>IFERROR(INDEX('на отправку (3)'!I:I,MATCH($V39,'на отправку (3)'!$B:$B,0),1),0)</f>
        <v>0</v>
      </c>
      <c r="G39" s="191">
        <f>IFERROR(INDEX('на отправку (3)'!J:J,MATCH($V39,'на отправку (3)'!$B:$B,0),1),0)</f>
        <v>0</v>
      </c>
      <c r="H39" s="92">
        <f>IFERROR(INDEX('на отправку (3)'!K:K,MATCH($V39,'на отправку (3)'!$B:$B,0),1),0)/100</f>
        <v>0</v>
      </c>
      <c r="I39" s="191">
        <f>IFERROR(INDEX('на отправку (3)'!M:M,MATCH($V39,'на отправку (3)'!$B:$B,0),1),0)</f>
        <v>0</v>
      </c>
      <c r="J39" s="129">
        <f>IFERROR(INDEX('на отправку (3)'!N:N,MATCH($V39,'на отправку (3)'!$B:$B,0),1),0)</f>
        <v>4</v>
      </c>
      <c r="K39" s="92" t="str">
        <f>IFERROR(INDEX('на отправку (3)'!O:O,MATCH($V39,'на отправку (3)'!$B:$B,0),1),0)</f>
        <v>x</v>
      </c>
      <c r="L39" s="92" t="str">
        <f>IFERROR(INDEX('на отправку (3)'!P:P,MATCH($V39,'на отправку (3)'!$B:$B,0),1),0)</f>
        <v>x</v>
      </c>
      <c r="M39" s="92">
        <f>IFERROR(INDEX('на отправку (3)'!Q:Q,MATCH($V39,'на отправку (3)'!$B:$B,0),1),0)</f>
        <v>1</v>
      </c>
      <c r="N39" s="98"/>
      <c r="O39" s="92">
        <f>IFERROR(INDEX('на отправку (3)'!S:S,MATCH($V39,'на отправку (3)'!$B:$B,0),1),0)</f>
        <v>0</v>
      </c>
      <c r="P39" s="92">
        <f>IFERROR(INDEX('на отправку (3)'!T:T,MATCH($V39,'на отправку (3)'!$B:$B,0),1),0)</f>
        <v>0</v>
      </c>
      <c r="Q39" s="92">
        <f>IFERROR(INDEX('на отправку (3)'!U:U,MATCH($V39,'на отправку (3)'!$B:$B,0),1),0)</f>
        <v>0</v>
      </c>
      <c r="R39" s="129">
        <f>IFERROR(INDEX('на отправку (3)'!V:V,MATCH($V39,'на отправку (3)'!$B:$B,0),1),0)</f>
        <v>0</v>
      </c>
      <c r="S39" s="98"/>
      <c r="U39" s="71">
        <f t="shared" ref="U39" si="11">IF(J39&gt;0,1,0)</f>
        <v>1</v>
      </c>
      <c r="V39" s="89" t="str">
        <f t="shared" ref="V39" si="12">CONCATENATE($U$1,"№",C39)</f>
        <v>021303№27</v>
      </c>
      <c r="W39" s="8">
        <f>IFERROR(INDEX('на отправку (3)'!AB:AB,MATCH($V39,'на отправку (3)'!$B:$B,0),1),0)</f>
        <v>0</v>
      </c>
      <c r="X39" s="8">
        <f>IFERROR(INDEX('на отправку (3)'!AC:AC,MATCH($V39,'на отправку (3)'!$B:$B,0),1),0)</f>
        <v>0</v>
      </c>
      <c r="Y39" s="8">
        <v>4</v>
      </c>
      <c r="Z39" s="8">
        <f t="shared" si="2"/>
        <v>4</v>
      </c>
    </row>
    <row r="40" spans="1:27" ht="49.5" customHeight="1" x14ac:dyDescent="0.25">
      <c r="A40" s="201" t="s">
        <v>3138</v>
      </c>
      <c r="B40" s="120">
        <v>28</v>
      </c>
      <c r="C40" s="120">
        <v>28</v>
      </c>
      <c r="D40" s="92">
        <f>IFERROR(INDEX('на отправку (3)'!G:G,MATCH($V40,'на отправку (3)'!$B:$B,0),1),0)</f>
        <v>0</v>
      </c>
      <c r="E40" s="92">
        <f>IFERROR(INDEX('на отправку (3)'!H:H,MATCH($V40,'на отправку (3)'!$B:$B,0),1),0)</f>
        <v>39</v>
      </c>
      <c r="F40" s="92">
        <f>IFERROR(INDEX('на отправку (3)'!I:I,MATCH($V40,'на отправку (3)'!$B:$B,0),1),0)</f>
        <v>0</v>
      </c>
      <c r="G40" s="191">
        <f>IFERROR(INDEX('на отправку (3)'!J:J,MATCH($V40,'на отправку (3)'!$B:$B,0),1),0)</f>
        <v>0</v>
      </c>
      <c r="H40" s="92">
        <f>IFERROR(INDEX('на отправку (3)'!K:K,MATCH($V40,'на отправку (3)'!$B:$B,0),1),0)/100</f>
        <v>0</v>
      </c>
      <c r="I40" s="191">
        <f>IFERROR(INDEX('на отправку (3)'!M:M,MATCH($V40,'на отправку (3)'!$B:$B,0),1),0)</f>
        <v>0</v>
      </c>
      <c r="J40" s="129">
        <f>IFERROR(INDEX('на отправку (3)'!N:N,MATCH($V40,'на отправку (3)'!$B:$B,0),1),0)</f>
        <v>3</v>
      </c>
      <c r="K40" s="92" t="str">
        <f>IFERROR(INDEX('на отправку (3)'!O:O,MATCH($V40,'на отправку (3)'!$B:$B,0),1),0)</f>
        <v>x</v>
      </c>
      <c r="L40" s="92" t="str">
        <f>IFERROR(INDEX('на отправку (3)'!P:P,MATCH($V40,'на отправку (3)'!$B:$B,0),1),0)</f>
        <v>x</v>
      </c>
      <c r="M40" s="92">
        <f>IFERROR(INDEX('на отправку (3)'!Q:Q,MATCH($V40,'на отправку (3)'!$B:$B,0),1),0)</f>
        <v>1</v>
      </c>
      <c r="N40" s="98"/>
      <c r="O40" s="92">
        <f>IFERROR(INDEX('на отправку (3)'!S:S,MATCH($V40,'на отправку (3)'!$B:$B,0),1),0)</f>
        <v>14</v>
      </c>
      <c r="P40" s="92">
        <f>IFERROR(INDEX('на отправку (3)'!T:T,MATCH($V40,'на отправку (3)'!$B:$B,0),1),0)</f>
        <v>1715</v>
      </c>
      <c r="Q40" s="92">
        <f>IFERROR(INDEX('на отправку (3)'!U:U,MATCH($V40,'на отправку (3)'!$B:$B,0),1),0)</f>
        <v>8.1632649999999994E-3</v>
      </c>
      <c r="R40" s="129">
        <f>IFERROR(INDEX('на отправку (3)'!V:V,MATCH($V40,'на отправку (3)'!$B:$B,0),1),0)</f>
        <v>0</v>
      </c>
      <c r="S40" s="98"/>
      <c r="U40" s="71">
        <f t="shared" ref="U40:U45" si="13">IF(J40&gt;0,1,0)</f>
        <v>1</v>
      </c>
      <c r="V40" s="89" t="str">
        <f t="shared" ref="V40:V45" si="14">CONCATENATE($U$1,"№",C40)</f>
        <v>021303№28</v>
      </c>
      <c r="W40" s="8">
        <f>IFERROR(INDEX('на отправку (3)'!AB:AB,MATCH($V40,'на отправку (3)'!$B:$B,0),1),0)</f>
        <v>4.6442499999999999E-3</v>
      </c>
      <c r="X40" s="8">
        <f>IFERROR(INDEX('на отправку (3)'!AC:AC,MATCH($V40,'на отправку (3)'!$B:$B,0),1),0)</f>
        <v>0</v>
      </c>
      <c r="Y40" s="8">
        <v>3</v>
      </c>
      <c r="Z40" s="8">
        <f t="shared" si="2"/>
        <v>3</v>
      </c>
    </row>
    <row r="41" spans="1:27" ht="15.75" customHeight="1" x14ac:dyDescent="0.25">
      <c r="A41" s="201" t="s">
        <v>3139</v>
      </c>
      <c r="B41" s="120">
        <v>29</v>
      </c>
      <c r="C41" s="120">
        <v>29</v>
      </c>
      <c r="D41" s="92">
        <f>IFERROR(INDEX('на отправку (3)'!G:G,MATCH($V41,'на отправку (3)'!$B:$B,0),1),0)</f>
        <v>0</v>
      </c>
      <c r="E41" s="92">
        <f>IFERROR(INDEX('на отправку (3)'!H:H,MATCH($V41,'на отправку (3)'!$B:$B,0),1),0)</f>
        <v>39</v>
      </c>
      <c r="F41" s="92">
        <f>IFERROR(INDEX('на отправку (3)'!I:I,MATCH($V41,'на отправку (3)'!$B:$B,0),1),0)</f>
        <v>0</v>
      </c>
      <c r="G41" s="191">
        <f>IFERROR(INDEX('на отправку (3)'!J:J,MATCH($V41,'на отправку (3)'!$B:$B,0),1),0)</f>
        <v>0</v>
      </c>
      <c r="H41" s="92">
        <f>IFERROR(INDEX('на отправку (3)'!K:K,MATCH($V41,'на отправку (3)'!$B:$B,0),1),0)/100</f>
        <v>0</v>
      </c>
      <c r="I41" s="191">
        <f>IFERROR(INDEX('на отправку (3)'!M:M,MATCH($V41,'на отправку (3)'!$B:$B,0),1),0)</f>
        <v>0</v>
      </c>
      <c r="J41" s="129">
        <f>IFERROR(INDEX('на отправку (3)'!N:N,MATCH($V41,'на отправку (3)'!$B:$B,0),1),0)</f>
        <v>5</v>
      </c>
      <c r="K41" s="92" t="str">
        <f>IFERROR(INDEX('на отправку (3)'!O:O,MATCH($V41,'на отправку (3)'!$B:$B,0),1),0)</f>
        <v>x</v>
      </c>
      <c r="L41" s="92" t="str">
        <f>IFERROR(INDEX('на отправку (3)'!P:P,MATCH($V41,'на отправку (3)'!$B:$B,0),1),0)</f>
        <v>x</v>
      </c>
      <c r="M41" s="92">
        <f>IFERROR(INDEX('на отправку (3)'!Q:Q,MATCH($V41,'на отправку (3)'!$B:$B,0),1),0)</f>
        <v>1</v>
      </c>
      <c r="N41" s="98"/>
      <c r="O41" s="92">
        <f>IFERROR(INDEX('на отправку (3)'!S:S,MATCH($V41,'на отправку (3)'!$B:$B,0),1),0)</f>
        <v>0</v>
      </c>
      <c r="P41" s="92">
        <f>IFERROR(INDEX('на отправку (3)'!T:T,MATCH($V41,'на отправку (3)'!$B:$B,0),1),0)</f>
        <v>1715</v>
      </c>
      <c r="Q41" s="92">
        <f>IFERROR(INDEX('на отправку (3)'!U:U,MATCH($V41,'на отправку (3)'!$B:$B,0),1),0)</f>
        <v>0</v>
      </c>
      <c r="R41" s="129">
        <f>IFERROR(INDEX('на отправку (3)'!V:V,MATCH($V41,'на отправку (3)'!$B:$B,0),1),0)</f>
        <v>0</v>
      </c>
      <c r="S41" s="98"/>
      <c r="U41" s="71">
        <f t="shared" si="13"/>
        <v>1</v>
      </c>
      <c r="V41" s="89" t="str">
        <f t="shared" si="14"/>
        <v>021303№29</v>
      </c>
      <c r="W41" s="8">
        <f>IFERROR(INDEX('на отправку (3)'!AB:AB,MATCH($V41,'на отправку (3)'!$B:$B,0),1),0)</f>
        <v>1.6719300000000001E-3</v>
      </c>
      <c r="X41" s="8">
        <f>IFERROR(INDEX('на отправку (3)'!AC:AC,MATCH($V41,'на отправку (3)'!$B:$B,0),1),0)</f>
        <v>0</v>
      </c>
      <c r="Y41" s="8">
        <v>5</v>
      </c>
      <c r="Z41" s="8">
        <f t="shared" si="2"/>
        <v>5</v>
      </c>
    </row>
    <row r="42" spans="1:27" ht="15.75" customHeight="1" x14ac:dyDescent="0.25">
      <c r="A42" s="201" t="s">
        <v>3140</v>
      </c>
      <c r="B42" s="120">
        <v>30</v>
      </c>
      <c r="C42" s="120">
        <v>30</v>
      </c>
      <c r="D42" s="92">
        <f>IFERROR(INDEX('на отправку (3)'!G:G,MATCH($V42,'на отправку (3)'!$B:$B,0),1),0)</f>
        <v>0</v>
      </c>
      <c r="E42" s="92">
        <f>IFERROR(INDEX('на отправку (3)'!H:H,MATCH($V42,'на отправку (3)'!$B:$B,0),1),0)</f>
        <v>39</v>
      </c>
      <c r="F42" s="92">
        <f>IFERROR(INDEX('на отправку (3)'!I:I,MATCH($V42,'на отправку (3)'!$B:$B,0),1),0)</f>
        <v>0</v>
      </c>
      <c r="G42" s="191">
        <f>IFERROR(INDEX('на отправку (3)'!J:J,MATCH($V42,'на отправку (3)'!$B:$B,0),1),0)</f>
        <v>0</v>
      </c>
      <c r="H42" s="92">
        <f>IFERROR(INDEX('на отправку (3)'!K:K,MATCH($V42,'на отправку (3)'!$B:$B,0),1),0)/100</f>
        <v>0</v>
      </c>
      <c r="I42" s="191">
        <f>IFERROR(INDEX('на отправку (3)'!M:M,MATCH($V42,'на отправку (3)'!$B:$B,0),1),0)</f>
        <v>0</v>
      </c>
      <c r="J42" s="129">
        <f>IFERROR(INDEX('на отправку (3)'!N:N,MATCH($V42,'на отправку (3)'!$B:$B,0),1),0)</f>
        <v>8</v>
      </c>
      <c r="K42" s="92" t="str">
        <f>IFERROR(INDEX('на отправку (3)'!O:O,MATCH($V42,'на отправку (3)'!$B:$B,0),1),0)</f>
        <v>x</v>
      </c>
      <c r="L42" s="92" t="str">
        <f>IFERROR(INDEX('на отправку (3)'!P:P,MATCH($V42,'на отправку (3)'!$B:$B,0),1),0)</f>
        <v>x</v>
      </c>
      <c r="M42" s="92">
        <f>IFERROR(INDEX('на отправку (3)'!Q:Q,MATCH($V42,'на отправку (3)'!$B:$B,0),1),0)</f>
        <v>1</v>
      </c>
      <c r="N42" s="98"/>
      <c r="O42" s="92">
        <f>IFERROR(INDEX('на отправку (3)'!S:S,MATCH($V42,'на отправку (3)'!$B:$B,0),1),0)</f>
        <v>0</v>
      </c>
      <c r="P42" s="92">
        <f>IFERROR(INDEX('на отправку (3)'!T:T,MATCH($V42,'на отправку (3)'!$B:$B,0),1),0)</f>
        <v>1715</v>
      </c>
      <c r="Q42" s="92">
        <f>IFERROR(INDEX('на отправку (3)'!U:U,MATCH($V42,'на отправку (3)'!$B:$B,0),1),0)</f>
        <v>0</v>
      </c>
      <c r="R42" s="129">
        <f>IFERROR(INDEX('на отправку (3)'!V:V,MATCH($V42,'на отправку (3)'!$B:$B,0),1),0)</f>
        <v>0</v>
      </c>
      <c r="S42" s="98"/>
      <c r="U42" s="71">
        <f t="shared" si="13"/>
        <v>1</v>
      </c>
      <c r="V42" s="89" t="str">
        <f t="shared" si="14"/>
        <v>021303№30</v>
      </c>
      <c r="W42" s="8">
        <f>IFERROR(INDEX('на отправку (3)'!AB:AB,MATCH($V42,'на отправку (3)'!$B:$B,0),1),0)</f>
        <v>0</v>
      </c>
      <c r="X42" s="8">
        <f>IFERROR(INDEX('на отправку (3)'!AC:AC,MATCH($V42,'на отправку (3)'!$B:$B,0),1),0)</f>
        <v>0</v>
      </c>
      <c r="Y42" s="8">
        <v>8</v>
      </c>
      <c r="Z42" s="8">
        <f t="shared" si="2"/>
        <v>8</v>
      </c>
    </row>
    <row r="43" spans="1:27" ht="53.25" customHeight="1" x14ac:dyDescent="0.25">
      <c r="A43" s="201" t="s">
        <v>2534</v>
      </c>
      <c r="B43" s="120">
        <v>31</v>
      </c>
      <c r="C43" s="120">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1">
        <f>IFERROR(INDEX('на отправку (3)'!J:J,MATCH($V43,'на отправку (3)'!$B:$B,0),1),0)</f>
        <v>0</v>
      </c>
      <c r="H43" s="92">
        <f>IFERROR(INDEX('на отправку (3)'!K:K,MATCH($V43,'на отправку (3)'!$B:$B,0),1),0)/100</f>
        <v>0</v>
      </c>
      <c r="I43" s="191">
        <f>IFERROR(INDEX('на отправку (3)'!M:M,MATCH($V43,'на отправку (3)'!$B:$B,0),1),0)</f>
        <v>0</v>
      </c>
      <c r="J43" s="129">
        <v>3</v>
      </c>
      <c r="K43" s="92" t="str">
        <f>IFERROR(INDEX('на отправку (3)'!O:O,MATCH($V43,'на отправку (3)'!$B:$B,0),1),0)</f>
        <v>x</v>
      </c>
      <c r="L43" s="92" t="str">
        <f>IFERROR(INDEX('на отправку (3)'!P:P,MATCH($V43,'на отправку (3)'!$B:$B,0),1),0)</f>
        <v>x</v>
      </c>
      <c r="M43" s="92">
        <f>IFERROR(INDEX('на отправку (3)'!Q:Q,MATCH($V43,'на отправку (3)'!$B:$B,0),1),0)</f>
        <v>1</v>
      </c>
      <c r="N43" s="98"/>
      <c r="O43" s="92">
        <f>IFERROR(INDEX('на отправку (3)'!S:S,MATCH($V43,'на отправку (3)'!$B:$B,0),1),0)</f>
        <v>0</v>
      </c>
      <c r="P43" s="92">
        <f>IFERROR(INDEX('на отправку (3)'!T:T,MATCH($V43,'на отправку (3)'!$B:$B,0),1),0)</f>
        <v>0</v>
      </c>
      <c r="Q43" s="92">
        <f>IFERROR(INDEX('на отправку (3)'!U:U,MATCH($V43,'на отправку (3)'!$B:$B,0),1),0)</f>
        <v>0</v>
      </c>
      <c r="R43" s="129">
        <f>IFERROR(INDEX('на отправку (3)'!V:V,MATCH($V43,'на отправку (3)'!$B:$B,0),1),0)</f>
        <v>0</v>
      </c>
      <c r="S43" s="98"/>
      <c r="U43" s="71">
        <f t="shared" si="13"/>
        <v>1</v>
      </c>
      <c r="V43" s="89" t="str">
        <f t="shared" si="14"/>
        <v>021303№31</v>
      </c>
      <c r="W43" s="8">
        <f>IFERROR(INDEX('на отправку (3)'!AB:AB,MATCH($V43,'на отправку (3)'!$B:$B,0),1),0)</f>
        <v>0</v>
      </c>
      <c r="X43" s="8">
        <f>IFERROR(INDEX('на отправку (3)'!AC:AC,MATCH($V43,'на отправку (3)'!$B:$B,0),1),0)</f>
        <v>0</v>
      </c>
      <c r="Y43" s="8">
        <v>3</v>
      </c>
      <c r="Z43" s="8">
        <f t="shared" si="2"/>
        <v>3</v>
      </c>
    </row>
    <row r="44" spans="1:27" ht="53.25" customHeight="1" x14ac:dyDescent="0.25">
      <c r="A44" s="201" t="s">
        <v>2536</v>
      </c>
      <c r="B44" s="120">
        <v>32</v>
      </c>
      <c r="C44" s="120">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1">
        <f>IFERROR(INDEX('на отправку (3)'!J:J,MATCH($V44,'на отправку (3)'!$B:$B,0),1),0)</f>
        <v>0</v>
      </c>
      <c r="H44" s="92">
        <f>IFERROR(INDEX('на отправку (3)'!K:K,MATCH($V44,'на отправку (3)'!$B:$B,0),1),0)/100</f>
        <v>0</v>
      </c>
      <c r="I44" s="191">
        <f>IFERROR(INDEX('на отправку (3)'!M:M,MATCH($V44,'на отправку (3)'!$B:$B,0),1),0)</f>
        <v>0</v>
      </c>
      <c r="J44" s="129">
        <v>8</v>
      </c>
      <c r="K44" s="92" t="str">
        <f>IFERROR(INDEX('на отправку (3)'!O:O,MATCH($V44,'на отправку (3)'!$B:$B,0),1),0)</f>
        <v>x</v>
      </c>
      <c r="L44" s="92" t="str">
        <f>IFERROR(INDEX('на отправку (3)'!P:P,MATCH($V44,'на отправку (3)'!$B:$B,0),1),0)</f>
        <v>x</v>
      </c>
      <c r="M44" s="92">
        <f>IFERROR(INDEX('на отправку (3)'!Q:Q,MATCH($V44,'на отправку (3)'!$B:$B,0),1),0)</f>
        <v>1</v>
      </c>
      <c r="N44" s="98"/>
      <c r="O44" s="92">
        <f>IFERROR(INDEX('на отправку (3)'!S:S,MATCH($V44,'на отправку (3)'!$B:$B,0),1),0)</f>
        <v>0</v>
      </c>
      <c r="P44" s="92">
        <f>IFERROR(INDEX('на отправку (3)'!T:T,MATCH($V44,'на отправку (3)'!$B:$B,0),1),0)</f>
        <v>0</v>
      </c>
      <c r="Q44" s="92">
        <f>IFERROR(INDEX('на отправку (3)'!U:U,MATCH($V44,'на отправку (3)'!$B:$B,0),1),0)</f>
        <v>0</v>
      </c>
      <c r="R44" s="129">
        <f>IFERROR(INDEX('на отправку (3)'!V:V,MATCH($V44,'на отправку (3)'!$B:$B,0),1),0)</f>
        <v>0</v>
      </c>
      <c r="S44" s="98"/>
      <c r="U44" s="71">
        <f t="shared" si="13"/>
        <v>1</v>
      </c>
      <c r="V44" s="89" t="str">
        <f t="shared" si="14"/>
        <v>021303№32</v>
      </c>
      <c r="W44" s="8">
        <f>IFERROR(INDEX('на отправку (3)'!AB:AB,MATCH($V44,'на отправку (3)'!$B:$B,0),1),0)</f>
        <v>0</v>
      </c>
      <c r="X44" s="8">
        <f>IFERROR(INDEX('на отправку (3)'!AC:AC,MATCH($V44,'на отправку (3)'!$B:$B,0),1),0)</f>
        <v>0</v>
      </c>
      <c r="Y44" s="8">
        <v>8</v>
      </c>
      <c r="Z44" s="8">
        <f t="shared" si="2"/>
        <v>8</v>
      </c>
    </row>
    <row r="45" spans="1:27" ht="15.75" customHeight="1" x14ac:dyDescent="0.25">
      <c r="A45" s="201" t="s">
        <v>3141</v>
      </c>
      <c r="B45" s="127">
        <v>33</v>
      </c>
      <c r="C45" s="127">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1">
        <f>IFERROR(INDEX('на отправку (3)'!J:J,MATCH($V45,'на отправку (3)'!$B:$B,0),1),0)</f>
        <v>0</v>
      </c>
      <c r="H45" s="92">
        <f>IFERROR(INDEX('на отправку (3)'!K:K,MATCH($V45,'на отправку (3)'!$B:$B,0),1),0)/100</f>
        <v>0</v>
      </c>
      <c r="I45" s="191">
        <f>IFERROR(INDEX('на отправку (3)'!M:M,MATCH($V45,'на отправку (3)'!$B:$B,0),1),0)</f>
        <v>0</v>
      </c>
      <c r="J45" s="129">
        <f>IFERROR(INDEX('на отправку (3)'!N:N,MATCH($V45,'на отправку (3)'!$B:$B,0),1),0)</f>
        <v>0</v>
      </c>
      <c r="K45" s="92" t="str">
        <f>IFERROR(INDEX('на отправку (3)'!O:O,MATCH($V45,'на отправку (3)'!$B:$B,0),1),0)</f>
        <v>x</v>
      </c>
      <c r="L45" s="92">
        <f>IFERROR(INDEX('на отправку (3)'!P:P,MATCH($V45,'на отправку (3)'!$B:$B,0),1),0)</f>
        <v>0</v>
      </c>
      <c r="M45" s="92">
        <f>IFERROR(INDEX('на отправку (3)'!Q:Q,MATCH($V45,'на отправку (3)'!$B:$B,0),1),0)</f>
        <v>2</v>
      </c>
      <c r="N45" s="98"/>
      <c r="O45" s="92">
        <f>IFERROR(INDEX('на отправку (3)'!S:S,MATCH($V45,'на отправку (3)'!$B:$B,0),1),0)</f>
        <v>0</v>
      </c>
      <c r="P45" s="92">
        <f>IFERROR(INDEX('на отправку (3)'!T:T,MATCH($V45,'на отправку (3)'!$B:$B,0),1),0)</f>
        <v>0</v>
      </c>
      <c r="Q45" s="92">
        <f>IFERROR(INDEX('на отправку (3)'!U:U,MATCH($V45,'на отправку (3)'!$B:$B,0),1),0)</f>
        <v>0</v>
      </c>
      <c r="R45" s="129">
        <f>IFERROR(INDEX('на отправку (3)'!V:V,MATCH($V45,'на отправку (3)'!$B:$B,0),1),0)</f>
        <v>0</v>
      </c>
      <c r="S45" s="98"/>
      <c r="U45" s="71">
        <f t="shared" si="13"/>
        <v>0</v>
      </c>
      <c r="V45" s="89" t="str">
        <f t="shared" si="14"/>
        <v>021303№33</v>
      </c>
      <c r="W45" s="8">
        <f>IFERROR(INDEX('на отправку (3)'!AB:AB,MATCH($V45,'на отправку (3)'!$B:$B,0),1),0)</f>
        <v>0</v>
      </c>
      <c r="X45" s="8">
        <f>IFERROR(INDEX('на отправку (3)'!AC:AC,MATCH($V45,'на отправку (3)'!$B:$B,0),1),0)</f>
        <v>0</v>
      </c>
      <c r="Y45" s="8">
        <v>4</v>
      </c>
      <c r="Z45" s="8">
        <f t="shared" si="2"/>
        <v>0</v>
      </c>
    </row>
    <row r="46" spans="1:27" ht="0.75" customHeight="1" x14ac:dyDescent="0.25">
      <c r="A46" s="90"/>
      <c r="C46" s="125"/>
      <c r="D46" s="91"/>
      <c r="E46" s="91"/>
      <c r="F46" s="91"/>
      <c r="G46" s="91"/>
      <c r="H46" s="91"/>
      <c r="I46" s="91"/>
      <c r="J46" s="130"/>
      <c r="K46" s="91"/>
      <c r="L46" s="91"/>
      <c r="M46" s="91"/>
      <c r="N46" s="91"/>
      <c r="O46" s="91"/>
      <c r="P46" s="91"/>
      <c r="Q46" s="91"/>
      <c r="R46" s="130"/>
      <c r="S46" s="93"/>
    </row>
    <row r="47" spans="1:27" ht="0.75" customHeight="1" x14ac:dyDescent="0.25"/>
    <row r="48" spans="1:27" ht="38.25" customHeight="1" x14ac:dyDescent="0.25">
      <c r="A48" s="182" t="s">
        <v>2455</v>
      </c>
      <c r="C48" s="182"/>
      <c r="D48" s="182"/>
      <c r="E48" s="182"/>
      <c r="F48" s="182"/>
      <c r="G48" s="182"/>
      <c r="H48" s="182"/>
      <c r="I48" s="182"/>
      <c r="J48" s="182"/>
      <c r="K48" s="182"/>
      <c r="L48" s="182"/>
      <c r="M48" s="182"/>
      <c r="N48" s="182"/>
      <c r="O48" s="182"/>
      <c r="P48" s="182"/>
      <c r="Q48" s="182"/>
      <c r="R48" s="182"/>
      <c r="S48" s="182"/>
      <c r="T48" s="182"/>
      <c r="U48" s="72">
        <f>SUM(U10:U45)</f>
        <v>25</v>
      </c>
      <c r="W48" s="89" t="s">
        <v>184</v>
      </c>
      <c r="Z48" s="72">
        <f>SUM(Z10:Z45)</f>
        <v>112</v>
      </c>
      <c r="AA48" s="89" t="s">
        <v>269</v>
      </c>
    </row>
    <row r="49" spans="1:20" ht="16.5" customHeight="1" x14ac:dyDescent="0.25">
      <c r="A49" s="182" t="s">
        <v>2456</v>
      </c>
      <c r="C49" s="182"/>
      <c r="D49" s="182"/>
      <c r="E49" s="182"/>
      <c r="F49" s="182"/>
      <c r="G49" s="182"/>
      <c r="H49" s="182"/>
      <c r="I49" s="182"/>
      <c r="J49" s="182"/>
      <c r="K49" s="182"/>
      <c r="L49" s="182"/>
      <c r="M49" s="182"/>
      <c r="N49" s="182"/>
      <c r="O49" s="182"/>
      <c r="P49" s="182"/>
      <c r="Q49" s="182"/>
      <c r="R49" s="182"/>
      <c r="S49" s="182"/>
      <c r="T49" s="182"/>
    </row>
    <row r="50" spans="1:20" ht="15" customHeight="1" x14ac:dyDescent="0.25">
      <c r="A50" s="182" t="s">
        <v>2457</v>
      </c>
      <c r="C50" s="182"/>
      <c r="D50" s="182"/>
      <c r="E50" s="182"/>
      <c r="F50" s="182"/>
      <c r="G50" s="182"/>
      <c r="H50" s="182"/>
      <c r="I50" s="182"/>
      <c r="J50" s="182"/>
      <c r="K50" s="182"/>
      <c r="L50" s="182"/>
      <c r="M50" s="182"/>
      <c r="N50" s="182"/>
      <c r="O50" s="182"/>
      <c r="P50" s="182"/>
      <c r="Q50" s="182"/>
      <c r="R50" s="182"/>
      <c r="S50" s="182"/>
      <c r="T50" s="182"/>
    </row>
    <row r="51" spans="1:20" x14ac:dyDescent="0.25">
      <c r="C51" s="121" t="s">
        <v>19</v>
      </c>
      <c r="J51" s="96">
        <f>T_РЕЗ2+J26+J33+J38</f>
        <v>88</v>
      </c>
      <c r="M51" s="72">
        <f>SUMIF(M10:M45,1,M10:M45)</f>
        <v>28</v>
      </c>
      <c r="N51" s="89" t="s">
        <v>183</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2"/>
  <dimension ref="A1:J87"/>
  <sheetViews>
    <sheetView tabSelected="1" workbookViewId="0">
      <pane xSplit="3" ySplit="6" topLeftCell="D85" activePane="bottomRight" state="frozen"/>
      <selection activeCell="A2" sqref="A2:S2"/>
      <selection pane="topRight" activeCell="A2" sqref="A2:S2"/>
      <selection pane="bottomLeft" activeCell="A2" sqref="A2:S2"/>
      <selection pane="bottomRight" activeCell="E87" sqref="E87"/>
    </sheetView>
  </sheetViews>
  <sheetFormatPr defaultRowHeight="12.75" x14ac:dyDescent="0.2"/>
  <cols>
    <col min="1" max="1" width="4.7109375" style="73" customWidth="1"/>
    <col min="2" max="2" width="8.140625" style="73" customWidth="1"/>
    <col min="3" max="3" width="30.42578125" style="73" customWidth="1"/>
    <col min="4" max="4" width="10.28515625" style="73" customWidth="1"/>
    <col min="5" max="8" width="10.7109375" style="73" customWidth="1"/>
    <col min="9" max="20" width="9.140625" style="73"/>
    <col min="21" max="30" width="13.5703125" style="73" customWidth="1"/>
    <col min="31" max="16384" width="9.140625" style="73"/>
  </cols>
  <sheetData>
    <row r="1" spans="1:10" ht="47.25" customHeight="1" x14ac:dyDescent="0.2">
      <c r="A1" s="208" t="s">
        <v>3143</v>
      </c>
      <c r="B1" s="208"/>
      <c r="C1" s="208"/>
      <c r="D1" s="208"/>
      <c r="E1" s="208"/>
      <c r="F1" s="208"/>
      <c r="G1" s="208"/>
      <c r="H1" s="208"/>
    </row>
    <row r="2" spans="1:10" ht="20.25" customHeight="1" x14ac:dyDescent="0.2">
      <c r="A2" s="209" t="s">
        <v>16</v>
      </c>
      <c r="B2" s="209" t="s">
        <v>17</v>
      </c>
      <c r="C2" s="209" t="s">
        <v>18</v>
      </c>
      <c r="D2" s="211" t="s">
        <v>3142</v>
      </c>
      <c r="E2" s="212"/>
      <c r="F2" s="212"/>
      <c r="G2" s="212"/>
      <c r="H2" s="213"/>
    </row>
    <row r="3" spans="1:10" ht="63.75" customHeight="1" x14ac:dyDescent="0.2">
      <c r="A3" s="210"/>
      <c r="B3" s="210"/>
      <c r="C3" s="210"/>
      <c r="D3" s="74" t="s">
        <v>269</v>
      </c>
      <c r="E3" s="74" t="s">
        <v>19</v>
      </c>
      <c r="F3" s="74" t="s">
        <v>183</v>
      </c>
      <c r="G3" s="74" t="s">
        <v>184</v>
      </c>
      <c r="H3" s="74" t="s">
        <v>185</v>
      </c>
    </row>
    <row r="4" spans="1:10" x14ac:dyDescent="0.2">
      <c r="A4" s="82">
        <v>1</v>
      </c>
      <c r="B4" s="82">
        <v>2</v>
      </c>
      <c r="C4" s="82">
        <v>3</v>
      </c>
      <c r="D4" s="74">
        <v>4</v>
      </c>
      <c r="E4" s="74">
        <v>5</v>
      </c>
      <c r="F4" s="74">
        <v>6</v>
      </c>
      <c r="G4" s="74">
        <v>7</v>
      </c>
      <c r="H4" s="74">
        <v>8</v>
      </c>
    </row>
    <row r="5" spans="1:10" x14ac:dyDescent="0.2">
      <c r="A5" s="205" t="s">
        <v>187</v>
      </c>
      <c r="B5" s="206"/>
      <c r="C5" s="206"/>
      <c r="D5" s="206"/>
      <c r="E5" s="206"/>
      <c r="F5" s="206"/>
      <c r="G5" s="206"/>
      <c r="H5" s="207"/>
    </row>
    <row r="6" spans="1:10" ht="15" customHeight="1" x14ac:dyDescent="0.2">
      <c r="A6" s="75">
        <v>1</v>
      </c>
      <c r="B6" s="75" t="s">
        <v>110</v>
      </c>
      <c r="C6" s="76" t="s">
        <v>111</v>
      </c>
      <c r="D6" s="203">
        <f>'ГБУЗ РБ Кармаскалинская ЦРБ'!Z48</f>
        <v>118</v>
      </c>
      <c r="E6" s="203">
        <f>'ГБУЗ РБ Кармаскалинская ЦРБ'!J51</f>
        <v>57</v>
      </c>
      <c r="F6" s="78">
        <f>'ГБУЗ РБ Кармаскалинская ЦРБ'!M51</f>
        <v>30</v>
      </c>
      <c r="G6" s="77">
        <f>'ГБУЗ РБ Кармаскалинская ЦРБ'!U48</f>
        <v>16</v>
      </c>
      <c r="H6" s="79">
        <f>G6/F6*100</f>
        <v>53.333333333333336</v>
      </c>
      <c r="I6" s="143"/>
      <c r="J6" s="143"/>
    </row>
    <row r="7" spans="1:10" ht="15" customHeight="1" x14ac:dyDescent="0.2">
      <c r="A7" s="75">
        <v>2</v>
      </c>
      <c r="B7" s="75" t="s">
        <v>34</v>
      </c>
      <c r="C7" s="76" t="s">
        <v>35</v>
      </c>
      <c r="D7" s="203">
        <f>'ГБУЗ РБ Исянгуловская ЦРБ'!Z48</f>
        <v>120</v>
      </c>
      <c r="E7" s="203">
        <f>'ГБУЗ РБ Исянгуловская ЦРБ'!J51</f>
        <v>65.5</v>
      </c>
      <c r="F7" s="78">
        <f>'ГБУЗ РБ Исянгуловская ЦРБ'!M51</f>
        <v>29</v>
      </c>
      <c r="G7" s="77">
        <f>'ГБУЗ РБ Исянгуловская ЦРБ'!U48</f>
        <v>16</v>
      </c>
      <c r="H7" s="79">
        <f>G7/F7*100</f>
        <v>55.172413793103445</v>
      </c>
      <c r="I7" s="143"/>
      <c r="J7" s="143"/>
    </row>
    <row r="8" spans="1:10" ht="15" customHeight="1" x14ac:dyDescent="0.2">
      <c r="A8" s="75">
        <v>3</v>
      </c>
      <c r="B8" s="75" t="s">
        <v>106</v>
      </c>
      <c r="C8" s="76" t="s">
        <v>107</v>
      </c>
      <c r="D8" s="203">
        <f>'ГБУЗ РБ Нуримановская ЦРБ'!Z48</f>
        <v>110</v>
      </c>
      <c r="E8" s="203">
        <f>'ГБУЗ РБ Нуримановская ЦРБ'!J51</f>
        <v>52.5</v>
      </c>
      <c r="F8" s="78">
        <f>'ГБУЗ РБ Нуримановская ЦРБ'!M51</f>
        <v>27</v>
      </c>
      <c r="G8" s="77">
        <f>'ГБУЗ РБ Нуримановская ЦРБ'!U48</f>
        <v>16</v>
      </c>
      <c r="H8" s="79">
        <f>G8/F8*100</f>
        <v>59.259259259259252</v>
      </c>
      <c r="I8" s="143"/>
      <c r="J8" s="143"/>
    </row>
    <row r="9" spans="1:10" x14ac:dyDescent="0.2">
      <c r="A9" s="205" t="s">
        <v>188</v>
      </c>
      <c r="B9" s="206"/>
      <c r="C9" s="206"/>
      <c r="D9" s="206"/>
      <c r="E9" s="206"/>
      <c r="F9" s="206"/>
      <c r="G9" s="206"/>
      <c r="H9" s="207"/>
    </row>
    <row r="10" spans="1:10" ht="15" customHeight="1" x14ac:dyDescent="0.2">
      <c r="A10" s="75">
        <v>1</v>
      </c>
      <c r="B10" s="75" t="s">
        <v>114</v>
      </c>
      <c r="C10" s="76" t="s">
        <v>115</v>
      </c>
      <c r="D10" s="79">
        <f>'ГБУЗ РБ ГКБ № 13 г.Уфа'!Z48</f>
        <v>92</v>
      </c>
      <c r="E10" s="79">
        <f>'ГБУЗ РБ ГКБ № 13 г.Уфа'!J51</f>
        <v>52.5</v>
      </c>
      <c r="F10" s="78">
        <f>'ГБУЗ РБ ГКБ № 13 г.Уфа'!M51</f>
        <v>25</v>
      </c>
      <c r="G10" s="77">
        <f>'ГБУЗ РБ ГКБ № 13 г.Уфа'!U48</f>
        <v>16</v>
      </c>
      <c r="H10" s="79">
        <f t="shared" ref="H10:H41" si="0">G10/F10*100</f>
        <v>64</v>
      </c>
      <c r="I10" s="143"/>
      <c r="J10" s="143"/>
    </row>
    <row r="11" spans="1:10" ht="15" customHeight="1" x14ac:dyDescent="0.2">
      <c r="A11" s="75">
        <v>2</v>
      </c>
      <c r="B11" s="75" t="s">
        <v>168</v>
      </c>
      <c r="C11" s="76" t="s">
        <v>169</v>
      </c>
      <c r="D11" s="79">
        <f>'ГБУЗ РБ Верхнеяркеевская ЦРБ'!Z48</f>
        <v>118</v>
      </c>
      <c r="E11" s="79">
        <f>'ГБУЗ РБ Верхнеяркеевская ЦРБ'!J51</f>
        <v>62.5</v>
      </c>
      <c r="F11" s="78">
        <f>'ГБУЗ РБ Верхнеяркеевская ЦРБ'!M51</f>
        <v>28</v>
      </c>
      <c r="G11" s="77">
        <f>'ГБУЗ РБ Верхнеяркеевская ЦРБ'!U48</f>
        <v>18</v>
      </c>
      <c r="H11" s="79">
        <f t="shared" si="0"/>
        <v>64.285714285714292</v>
      </c>
      <c r="I11" s="143"/>
      <c r="J11" s="143"/>
    </row>
    <row r="12" spans="1:10" ht="15" customHeight="1" x14ac:dyDescent="0.2">
      <c r="A12" s="75">
        <v>3</v>
      </c>
      <c r="B12" s="75" t="s">
        <v>70</v>
      </c>
      <c r="C12" s="76" t="s">
        <v>71</v>
      </c>
      <c r="D12" s="79">
        <f>'ГБУЗ РБ Стерлибашевская ЦРБ'!Z48</f>
        <v>118</v>
      </c>
      <c r="E12" s="79">
        <f>'ГБУЗ РБ Стерлибашевская ЦРБ'!J51</f>
        <v>51</v>
      </c>
      <c r="F12" s="78">
        <f>'ГБУЗ РБ Стерлибашевская ЦРБ'!M51</f>
        <v>28</v>
      </c>
      <c r="G12" s="77">
        <f>'ГБУЗ РБ Стерлибашевская ЦРБ'!U48</f>
        <v>18</v>
      </c>
      <c r="H12" s="79">
        <f t="shared" si="0"/>
        <v>64.285714285714292</v>
      </c>
      <c r="I12" s="143"/>
      <c r="J12" s="143"/>
    </row>
    <row r="13" spans="1:10" x14ac:dyDescent="0.2">
      <c r="A13" s="75">
        <v>4</v>
      </c>
      <c r="B13" s="75" t="s">
        <v>82</v>
      </c>
      <c r="C13" s="76" t="s">
        <v>83</v>
      </c>
      <c r="D13" s="79">
        <f>'ГБУЗ РБ Учалинская ЦГБ'!Z48</f>
        <v>132</v>
      </c>
      <c r="E13" s="79">
        <f>'ГБУЗ РБ Учалинская ЦГБ'!J51</f>
        <v>81.5</v>
      </c>
      <c r="F13" s="78">
        <f>'ГБУЗ РБ Учалинская ЦГБ'!M51</f>
        <v>31</v>
      </c>
      <c r="G13" s="77">
        <f>'ГБУЗ РБ Учалинская ЦГБ'!U48</f>
        <v>20</v>
      </c>
      <c r="H13" s="79">
        <f t="shared" si="0"/>
        <v>64.516129032258064</v>
      </c>
      <c r="I13" s="143"/>
      <c r="J13" s="143"/>
    </row>
    <row r="14" spans="1:10" x14ac:dyDescent="0.2">
      <c r="A14" s="75">
        <v>5</v>
      </c>
      <c r="B14" s="75" t="s">
        <v>76</v>
      </c>
      <c r="C14" s="76" t="s">
        <v>77</v>
      </c>
      <c r="D14" s="79">
        <f>'ГБУЗ РБ Туймазинская ЦРБ'!Z48</f>
        <v>123</v>
      </c>
      <c r="E14" s="79">
        <f>'ГБУЗ РБ Туймазинская ЦРБ'!J51</f>
        <v>70.5</v>
      </c>
      <c r="F14" s="78">
        <f>'ГБУЗ РБ Туймазинская ЦРБ'!M51</f>
        <v>30</v>
      </c>
      <c r="G14" s="77">
        <f>'ГБУЗ РБ Туймазинская ЦРБ'!U48</f>
        <v>20</v>
      </c>
      <c r="H14" s="79">
        <f t="shared" si="0"/>
        <v>66.666666666666657</v>
      </c>
      <c r="I14" s="143"/>
      <c r="J14" s="143"/>
    </row>
    <row r="15" spans="1:10" x14ac:dyDescent="0.2">
      <c r="A15" s="75">
        <v>6</v>
      </c>
      <c r="B15" s="75" t="s">
        <v>94</v>
      </c>
      <c r="C15" s="76" t="s">
        <v>95</v>
      </c>
      <c r="D15" s="79">
        <f>'ГБУЗ РБ Верхне-Татыш. ЦРБ'!Z48</f>
        <v>129</v>
      </c>
      <c r="E15" s="79">
        <f>'ГБУЗ РБ Верхне-Татыш. ЦРБ'!J51</f>
        <v>72.5</v>
      </c>
      <c r="F15" s="78">
        <f>'ГБУЗ РБ Верхне-Татыш. ЦРБ'!M51</f>
        <v>30</v>
      </c>
      <c r="G15" s="77">
        <f>'ГБУЗ РБ Верхне-Татыш. ЦРБ'!U48</f>
        <v>20</v>
      </c>
      <c r="H15" s="79">
        <f t="shared" si="0"/>
        <v>66.666666666666657</v>
      </c>
      <c r="I15" s="143"/>
      <c r="J15" s="143"/>
    </row>
    <row r="16" spans="1:10" x14ac:dyDescent="0.2">
      <c r="A16" s="75">
        <v>7</v>
      </c>
      <c r="B16" s="75" t="s">
        <v>30</v>
      </c>
      <c r="C16" s="76" t="s">
        <v>31</v>
      </c>
      <c r="D16" s="79">
        <f>'ГБУЗ РБ Мраковская ЦРБ'!Z48</f>
        <v>110</v>
      </c>
      <c r="E16" s="79">
        <f>'ГБУЗ РБ Мраковская ЦРБ'!J51</f>
        <v>62.5</v>
      </c>
      <c r="F16" s="78">
        <f>'ГБУЗ РБ Мраковская ЦРБ'!M51</f>
        <v>27</v>
      </c>
      <c r="G16" s="77">
        <f>'ГБУЗ РБ Мраковская ЦРБ'!U48</f>
        <v>18</v>
      </c>
      <c r="H16" s="79">
        <f t="shared" si="0"/>
        <v>66.666666666666657</v>
      </c>
      <c r="I16" s="143"/>
      <c r="J16" s="143"/>
    </row>
    <row r="17" spans="1:10" x14ac:dyDescent="0.2">
      <c r="A17" s="75">
        <v>8</v>
      </c>
      <c r="B17" s="75" t="s">
        <v>132</v>
      </c>
      <c r="C17" s="76" t="s">
        <v>133</v>
      </c>
      <c r="D17" s="79">
        <f>'ГБУЗ РБ Бурзянская ЦРБ'!Z48</f>
        <v>114</v>
      </c>
      <c r="E17" s="79">
        <f>'ГБУЗ РБ Бурзянская ЦРБ'!J51</f>
        <v>69</v>
      </c>
      <c r="F17" s="78">
        <f>'ГБУЗ РБ Бурзянская ЦРБ'!M51</f>
        <v>28</v>
      </c>
      <c r="G17" s="77">
        <f>'ГБУЗ РБ Бурзянская ЦРБ'!U48</f>
        <v>19</v>
      </c>
      <c r="H17" s="79">
        <f t="shared" si="0"/>
        <v>67.857142857142861</v>
      </c>
      <c r="I17" s="143"/>
      <c r="J17" s="143"/>
    </row>
    <row r="18" spans="1:10" x14ac:dyDescent="0.2">
      <c r="A18" s="75">
        <v>9</v>
      </c>
      <c r="B18" s="75" t="s">
        <v>150</v>
      </c>
      <c r="C18" s="76" t="s">
        <v>151</v>
      </c>
      <c r="D18" s="79">
        <f>'ГБУЗ РБ Месягутовская ЦРБ'!Z48</f>
        <v>118</v>
      </c>
      <c r="E18" s="79">
        <f>'ГБУЗ РБ Месягутовская ЦРБ'!J51</f>
        <v>74.5</v>
      </c>
      <c r="F18" s="78">
        <f>'ГБУЗ РБ Месягутовская ЦРБ'!M51</f>
        <v>28</v>
      </c>
      <c r="G18" s="77">
        <f>'ГБУЗ РБ Месягутовская ЦРБ'!U48</f>
        <v>19</v>
      </c>
      <c r="H18" s="79">
        <f t="shared" si="0"/>
        <v>67.857142857142861</v>
      </c>
      <c r="I18" s="143"/>
      <c r="J18" s="143"/>
    </row>
    <row r="19" spans="1:10" x14ac:dyDescent="0.2">
      <c r="A19" s="75">
        <v>10</v>
      </c>
      <c r="B19" s="75" t="s">
        <v>154</v>
      </c>
      <c r="C19" s="76" t="s">
        <v>155</v>
      </c>
      <c r="D19" s="79">
        <f>'ГБУЗ РБ Малоязовская ЦРБ'!Z48</f>
        <v>90</v>
      </c>
      <c r="E19" s="79">
        <f>'ГБУЗ РБ Малоязовская ЦРБ'!J51</f>
        <v>62.5</v>
      </c>
      <c r="F19" s="78">
        <f>'ГБУЗ РБ Малоязовская ЦРБ'!M51</f>
        <v>23</v>
      </c>
      <c r="G19" s="77">
        <f>'ГБУЗ РБ Малоязовская ЦРБ'!U48</f>
        <v>16</v>
      </c>
      <c r="H19" s="79">
        <f t="shared" si="0"/>
        <v>69.565217391304344</v>
      </c>
      <c r="I19" s="143"/>
      <c r="J19" s="143"/>
    </row>
    <row r="20" spans="1:10" x14ac:dyDescent="0.2">
      <c r="A20" s="75">
        <v>11</v>
      </c>
      <c r="B20" s="75" t="s">
        <v>126</v>
      </c>
      <c r="C20" s="76" t="s">
        <v>127</v>
      </c>
      <c r="D20" s="79">
        <f>'ГБУЗ РБ Ермекеевская ЦРБ'!Z48</f>
        <v>90</v>
      </c>
      <c r="E20" s="79">
        <f>'ГБУЗ РБ Ермекеевская ЦРБ'!J51</f>
        <v>58.5</v>
      </c>
      <c r="F20" s="78">
        <f>'ГБУЗ РБ Ермекеевская ЦРБ'!M51</f>
        <v>23</v>
      </c>
      <c r="G20" s="77">
        <f>'ГБУЗ РБ Ермекеевская ЦРБ'!U48</f>
        <v>16</v>
      </c>
      <c r="H20" s="79">
        <f t="shared" si="0"/>
        <v>69.565217391304344</v>
      </c>
      <c r="I20" s="143"/>
      <c r="J20" s="143"/>
    </row>
    <row r="21" spans="1:10" x14ac:dyDescent="0.2">
      <c r="A21" s="75">
        <v>12</v>
      </c>
      <c r="B21" s="75" t="s">
        <v>148</v>
      </c>
      <c r="C21" s="76" t="s">
        <v>149</v>
      </c>
      <c r="D21" s="79">
        <f>'ГБУЗ РБ Бураевская ЦРБ'!Z48</f>
        <v>90</v>
      </c>
      <c r="E21" s="79">
        <f>'ГБУЗ РБ Бураевская ЦРБ'!J51</f>
        <v>49.5</v>
      </c>
      <c r="F21" s="78">
        <f>'ГБУЗ РБ Бураевская ЦРБ'!M51</f>
        <v>23</v>
      </c>
      <c r="G21" s="77">
        <f>'ГБУЗ РБ Бураевская ЦРБ'!U48</f>
        <v>16</v>
      </c>
      <c r="H21" s="79">
        <f t="shared" si="0"/>
        <v>69.565217391304344</v>
      </c>
      <c r="I21" s="143"/>
      <c r="J21" s="143"/>
    </row>
    <row r="22" spans="1:10" x14ac:dyDescent="0.2">
      <c r="A22" s="75">
        <v>13</v>
      </c>
      <c r="B22" s="75" t="s">
        <v>72</v>
      </c>
      <c r="C22" s="76" t="s">
        <v>73</v>
      </c>
      <c r="D22" s="79">
        <f>'ГБУЗ РБ Толбазинская ЦРБ'!Z48</f>
        <v>125</v>
      </c>
      <c r="E22" s="79">
        <f>'ГБУЗ РБ Толбазинская ЦРБ'!J51</f>
        <v>74.5</v>
      </c>
      <c r="F22" s="78">
        <f>'ГБУЗ РБ Толбазинская ЦРБ'!M51</f>
        <v>30</v>
      </c>
      <c r="G22" s="77">
        <f>'ГБУЗ РБ Толбазинская ЦРБ'!U48</f>
        <v>21</v>
      </c>
      <c r="H22" s="79">
        <f t="shared" si="0"/>
        <v>70</v>
      </c>
      <c r="I22" s="143"/>
      <c r="J22" s="143"/>
    </row>
    <row r="23" spans="1:10" x14ac:dyDescent="0.2">
      <c r="A23" s="75">
        <v>14</v>
      </c>
      <c r="B23" s="75" t="s">
        <v>86</v>
      </c>
      <c r="C23" s="76" t="s">
        <v>87</v>
      </c>
      <c r="D23" s="79">
        <f>'ГБУЗ РБ Баймакская ЦГБ'!Z48</f>
        <v>124</v>
      </c>
      <c r="E23" s="79">
        <f>'ГБУЗ РБ Баймакская ЦГБ'!J51</f>
        <v>80.5</v>
      </c>
      <c r="F23" s="78">
        <f>'ГБУЗ РБ Баймакская ЦГБ'!M51</f>
        <v>30</v>
      </c>
      <c r="G23" s="77">
        <f>'ГБУЗ РБ Баймакская ЦГБ'!U48</f>
        <v>21</v>
      </c>
      <c r="H23" s="79">
        <f t="shared" si="0"/>
        <v>70</v>
      </c>
      <c r="I23" s="143"/>
      <c r="J23" s="143"/>
    </row>
    <row r="24" spans="1:10" x14ac:dyDescent="0.2">
      <c r="A24" s="75">
        <v>15</v>
      </c>
      <c r="B24" s="75" t="s">
        <v>152</v>
      </c>
      <c r="C24" s="76" t="s">
        <v>153</v>
      </c>
      <c r="D24" s="79">
        <f>'ГБУЗ РБ Большеустьикинская ЦРБ'!Z48</f>
        <v>110</v>
      </c>
      <c r="E24" s="79">
        <f>'ГБУЗ РБ Большеустьикинская ЦРБ'!J51</f>
        <v>67.5</v>
      </c>
      <c r="F24" s="78">
        <f>'ГБУЗ РБ Большеустьикинская ЦРБ'!M51</f>
        <v>27</v>
      </c>
      <c r="G24" s="77">
        <f>'ГБУЗ РБ Большеустьикинская ЦРБ'!U48</f>
        <v>19</v>
      </c>
      <c r="H24" s="79">
        <f t="shared" si="0"/>
        <v>70.370370370370367</v>
      </c>
      <c r="I24" s="143"/>
      <c r="J24" s="143"/>
    </row>
    <row r="25" spans="1:10" x14ac:dyDescent="0.2">
      <c r="A25" s="75">
        <v>16</v>
      </c>
      <c r="B25" s="75" t="s">
        <v>22</v>
      </c>
      <c r="C25" s="76" t="s">
        <v>23</v>
      </c>
      <c r="D25" s="79">
        <f>'ГБУЗ РБ Миякинская ЦРБ'!Z48</f>
        <v>118</v>
      </c>
      <c r="E25" s="79">
        <f>'ГБУЗ РБ Миякинская ЦРБ'!J51</f>
        <v>81.5</v>
      </c>
      <c r="F25" s="78">
        <f>'ГБУЗ РБ Миякинская ЦРБ'!M51</f>
        <v>28</v>
      </c>
      <c r="G25" s="77">
        <f>'ГБУЗ РБ Миякинская ЦРБ'!U48</f>
        <v>20</v>
      </c>
      <c r="H25" s="79">
        <f t="shared" si="0"/>
        <v>71.428571428571431</v>
      </c>
      <c r="I25" s="143"/>
      <c r="J25" s="143"/>
    </row>
    <row r="26" spans="1:10" x14ac:dyDescent="0.2">
      <c r="A26" s="75">
        <v>17</v>
      </c>
      <c r="B26" s="75" t="s">
        <v>138</v>
      </c>
      <c r="C26" s="76" t="s">
        <v>139</v>
      </c>
      <c r="D26" s="79">
        <f>'ГБУЗ РБ ГБ № 9 г.Уфа'!Z48</f>
        <v>82</v>
      </c>
      <c r="E26" s="79">
        <f>'ГБУЗ РБ ГБ № 9 г.Уфа'!J51</f>
        <v>47.5</v>
      </c>
      <c r="F26" s="78">
        <f>'ГБУЗ РБ ГБ № 9 г.Уфа'!M51</f>
        <v>22</v>
      </c>
      <c r="G26" s="77">
        <f>'ГБУЗ РБ ГБ № 9 г.Уфа'!U48</f>
        <v>16</v>
      </c>
      <c r="H26" s="79">
        <f t="shared" si="0"/>
        <v>72.727272727272734</v>
      </c>
      <c r="I26" s="143"/>
      <c r="J26" s="143"/>
    </row>
    <row r="27" spans="1:10" x14ac:dyDescent="0.2">
      <c r="A27" s="75">
        <v>18</v>
      </c>
      <c r="B27" s="75" t="s">
        <v>142</v>
      </c>
      <c r="C27" s="76" t="s">
        <v>143</v>
      </c>
      <c r="D27" s="79">
        <f>'ГБУЗ РБ Мишкинская ЦРБ'!Z48</f>
        <v>82</v>
      </c>
      <c r="E27" s="79">
        <f>'ГБУЗ РБ Мишкинская ЦРБ'!J51</f>
        <v>55.5</v>
      </c>
      <c r="F27" s="78">
        <f>'ГБУЗ РБ Мишкинская ЦРБ'!M51</f>
        <v>22</v>
      </c>
      <c r="G27" s="77">
        <f>'ГБУЗ РБ Мишкинская ЦРБ'!U48</f>
        <v>16</v>
      </c>
      <c r="H27" s="79">
        <f t="shared" si="0"/>
        <v>72.727272727272734</v>
      </c>
      <c r="I27" s="143"/>
      <c r="J27" s="143"/>
    </row>
    <row r="28" spans="1:10" x14ac:dyDescent="0.2">
      <c r="A28" s="75">
        <v>19</v>
      </c>
      <c r="B28" s="75" t="s">
        <v>112</v>
      </c>
      <c r="C28" s="76" t="s">
        <v>113</v>
      </c>
      <c r="D28" s="79">
        <f>'ГБУЗ РБ Кушнаренковская ЦРБ'!Z48</f>
        <v>123</v>
      </c>
      <c r="E28" s="79">
        <f>'ГБУЗ РБ Кушнаренковская ЦРБ'!J51</f>
        <v>77.5</v>
      </c>
      <c r="F28" s="78">
        <f>'ГБУЗ РБ Кушнаренковская ЦРБ'!M51</f>
        <v>30</v>
      </c>
      <c r="G28" s="77">
        <f>'ГБУЗ РБ Кушнаренковская ЦРБ'!U48</f>
        <v>22</v>
      </c>
      <c r="H28" s="79">
        <f t="shared" si="0"/>
        <v>73.333333333333329</v>
      </c>
      <c r="I28" s="143"/>
      <c r="J28" s="143"/>
    </row>
    <row r="29" spans="1:10" x14ac:dyDescent="0.2">
      <c r="A29" s="75">
        <v>20</v>
      </c>
      <c r="B29" s="75" t="s">
        <v>156</v>
      </c>
      <c r="C29" s="76" t="s">
        <v>157</v>
      </c>
      <c r="D29" s="79">
        <f>'ГБУЗ РБ Кигинская ЦРБ'!Z48</f>
        <v>106</v>
      </c>
      <c r="E29" s="79">
        <f>'ГБУЗ РБ Кигинская ЦРБ'!J51</f>
        <v>76.5</v>
      </c>
      <c r="F29" s="78">
        <f>'ГБУЗ РБ Кигинская ЦРБ'!M51</f>
        <v>27</v>
      </c>
      <c r="G29" s="77">
        <f>'ГБУЗ РБ Кигинская ЦРБ'!U48</f>
        <v>20</v>
      </c>
      <c r="H29" s="79">
        <f t="shared" si="0"/>
        <v>74.074074074074076</v>
      </c>
      <c r="I29" s="143"/>
      <c r="J29" s="143"/>
    </row>
    <row r="30" spans="1:10" x14ac:dyDescent="0.2">
      <c r="A30" s="75">
        <v>21</v>
      </c>
      <c r="B30" s="75" t="s">
        <v>122</v>
      </c>
      <c r="C30" s="76" t="s">
        <v>123</v>
      </c>
      <c r="D30" s="79">
        <f>'ГБУЗ РБ Белебеевская ЦРБ'!Z48</f>
        <v>110</v>
      </c>
      <c r="E30" s="79">
        <f>'ГБУЗ РБ Белебеевская ЦРБ'!J51</f>
        <v>82</v>
      </c>
      <c r="F30" s="78">
        <f>'ГБУЗ РБ Белебеевская ЦРБ'!M51</f>
        <v>27</v>
      </c>
      <c r="G30" s="77">
        <f>'ГБУЗ РБ Белебеевская ЦРБ'!U48</f>
        <v>20</v>
      </c>
      <c r="H30" s="79">
        <f t="shared" si="0"/>
        <v>74.074074074074076</v>
      </c>
      <c r="I30" s="143"/>
      <c r="J30" s="143"/>
    </row>
    <row r="31" spans="1:10" x14ac:dyDescent="0.2">
      <c r="A31" s="75">
        <v>22</v>
      </c>
      <c r="B31" s="75" t="s">
        <v>164</v>
      </c>
      <c r="C31" s="76" t="s">
        <v>165</v>
      </c>
      <c r="D31" s="79">
        <f>'ГБУЗ РБ Чекмагушевская ЦРБ'!Z48</f>
        <v>127</v>
      </c>
      <c r="E31" s="79">
        <f>'ГБУЗ РБ Чекмагушевская ЦРБ'!J51</f>
        <v>79.5</v>
      </c>
      <c r="F31" s="78">
        <f>'ГБУЗ РБ Чекмагушевская ЦРБ'!M51</f>
        <v>31</v>
      </c>
      <c r="G31" s="77">
        <f>'ГБУЗ РБ Чекмагушевская ЦРБ'!U48</f>
        <v>23</v>
      </c>
      <c r="H31" s="79">
        <f t="shared" si="0"/>
        <v>74.193548387096769</v>
      </c>
      <c r="I31" s="143"/>
      <c r="J31" s="143"/>
    </row>
    <row r="32" spans="1:10" x14ac:dyDescent="0.2">
      <c r="A32" s="75">
        <v>23</v>
      </c>
      <c r="B32" s="75" t="s">
        <v>26</v>
      </c>
      <c r="C32" s="76" t="s">
        <v>27</v>
      </c>
      <c r="D32" s="79">
        <f>'ГБУЗ РБ Раевская ЦРБ'!Z48</f>
        <v>118</v>
      </c>
      <c r="E32" s="79">
        <f>'ГБУЗ РБ Раевская ЦРБ'!J51</f>
        <v>81.5</v>
      </c>
      <c r="F32" s="78">
        <f>'ГБУЗ РБ Раевская ЦРБ'!M51</f>
        <v>28</v>
      </c>
      <c r="G32" s="77">
        <f>'ГБУЗ РБ Раевская ЦРБ'!U48</f>
        <v>21</v>
      </c>
      <c r="H32" s="79">
        <f t="shared" si="0"/>
        <v>75</v>
      </c>
      <c r="I32" s="143"/>
      <c r="J32" s="143"/>
    </row>
    <row r="33" spans="1:10" ht="24" x14ac:dyDescent="0.2">
      <c r="A33" s="75">
        <v>24</v>
      </c>
      <c r="B33" s="75" t="s">
        <v>40</v>
      </c>
      <c r="C33" s="76" t="s">
        <v>41</v>
      </c>
      <c r="D33" s="79">
        <f>'ГБУЗ РБ ДП № 5 г.Уфа'!Z48</f>
        <v>46</v>
      </c>
      <c r="E33" s="79">
        <f>'ГБУЗ РБ ДП № 5 г.Уфа'!J51</f>
        <v>35</v>
      </c>
      <c r="F33" s="78">
        <f>'ГБУЗ РБ ДП № 5 г.Уфа'!M51</f>
        <v>8</v>
      </c>
      <c r="G33" s="77">
        <f>'ГБУЗ РБ ДП № 5 г.Уфа'!U48</f>
        <v>6</v>
      </c>
      <c r="H33" s="79">
        <f t="shared" si="0"/>
        <v>75</v>
      </c>
      <c r="I33" s="143"/>
      <c r="J33" s="143"/>
    </row>
    <row r="34" spans="1:10" x14ac:dyDescent="0.2">
      <c r="A34" s="75">
        <v>25</v>
      </c>
      <c r="B34" s="75" t="s">
        <v>68</v>
      </c>
      <c r="C34" s="76" t="s">
        <v>69</v>
      </c>
      <c r="D34" s="79">
        <f>'ГБУЗ РБ Красноусольская ЦРБ'!Z48</f>
        <v>121</v>
      </c>
      <c r="E34" s="79">
        <f>'ГБУЗ РБ Красноусольская ЦРБ'!J51</f>
        <v>80.5</v>
      </c>
      <c r="F34" s="78">
        <f>'ГБУЗ РБ Красноусольская ЦРБ'!M51</f>
        <v>29</v>
      </c>
      <c r="G34" s="77">
        <f>'ГБУЗ РБ Красноусольская ЦРБ'!U48</f>
        <v>22</v>
      </c>
      <c r="H34" s="79">
        <f t="shared" si="0"/>
        <v>75.862068965517238</v>
      </c>
      <c r="I34" s="143"/>
      <c r="J34" s="143"/>
    </row>
    <row r="35" spans="1:10" x14ac:dyDescent="0.2">
      <c r="A35" s="75">
        <v>26</v>
      </c>
      <c r="B35" s="75" t="s">
        <v>58</v>
      </c>
      <c r="C35" s="76" t="s">
        <v>59</v>
      </c>
      <c r="D35" s="79">
        <f>'ГБУЗ РБ ГБ г.Салават'!Z48</f>
        <v>115</v>
      </c>
      <c r="E35" s="79">
        <f>'ГБУЗ РБ ГБ г.Салават'!J51</f>
        <v>73.5</v>
      </c>
      <c r="F35" s="78">
        <f>'ГБУЗ РБ ГБ г.Салават'!M51</f>
        <v>29</v>
      </c>
      <c r="G35" s="77">
        <f>'ГБУЗ РБ ГБ г.Салават'!U48</f>
        <v>22</v>
      </c>
      <c r="H35" s="79">
        <f t="shared" si="0"/>
        <v>75.862068965517238</v>
      </c>
      <c r="I35" s="143"/>
      <c r="J35" s="143"/>
    </row>
    <row r="36" spans="1:10" x14ac:dyDescent="0.2">
      <c r="A36" s="75">
        <v>27</v>
      </c>
      <c r="B36" s="75" t="s">
        <v>46</v>
      </c>
      <c r="C36" s="76" t="s">
        <v>47</v>
      </c>
      <c r="D36" s="79">
        <f>'ГБУЗ РБ ГБ г.Нефтекамск'!Z48</f>
        <v>127</v>
      </c>
      <c r="E36" s="79">
        <f>'ГБУЗ РБ ГБ г.Нефтекамск'!J51</f>
        <v>85</v>
      </c>
      <c r="F36" s="78">
        <f>'ГБУЗ РБ ГБ г.Нефтекамск'!M51</f>
        <v>31</v>
      </c>
      <c r="G36" s="77">
        <f>'ГБУЗ РБ ГБ г.Нефтекамск'!U48</f>
        <v>24</v>
      </c>
      <c r="H36" s="79">
        <f t="shared" si="0"/>
        <v>77.41935483870968</v>
      </c>
      <c r="I36" s="143"/>
      <c r="J36" s="143"/>
    </row>
    <row r="37" spans="1:10" x14ac:dyDescent="0.2">
      <c r="A37" s="75">
        <v>28</v>
      </c>
      <c r="B37" s="75" t="s">
        <v>24</v>
      </c>
      <c r="C37" s="76" t="s">
        <v>25</v>
      </c>
      <c r="D37" s="79">
        <f>'ГБУЗ РБ Давлекановская ЦРБ'!Z48</f>
        <v>115</v>
      </c>
      <c r="E37" s="79">
        <f>'ГБУЗ РБ Давлекановская ЦРБ'!J51</f>
        <v>89.5</v>
      </c>
      <c r="F37" s="78">
        <f>'ГБУЗ РБ Давлекановская ЦРБ'!M51</f>
        <v>27</v>
      </c>
      <c r="G37" s="77">
        <f>'ГБУЗ РБ Давлекановская ЦРБ'!U48</f>
        <v>21</v>
      </c>
      <c r="H37" s="79">
        <f t="shared" si="0"/>
        <v>77.777777777777786</v>
      </c>
      <c r="I37" s="143"/>
      <c r="J37" s="143"/>
    </row>
    <row r="38" spans="1:10" x14ac:dyDescent="0.2">
      <c r="A38" s="75">
        <v>29</v>
      </c>
      <c r="B38" s="75" t="s">
        <v>88</v>
      </c>
      <c r="C38" s="76" t="s">
        <v>89</v>
      </c>
      <c r="D38" s="79">
        <f>'ГБУЗ РБ Буздякская ЦРБ'!Z48</f>
        <v>108</v>
      </c>
      <c r="E38" s="79">
        <f>'ГБУЗ РБ Буздякская ЦРБ'!J51</f>
        <v>84.5</v>
      </c>
      <c r="F38" s="78">
        <f>'ГБУЗ РБ Буздякская ЦРБ'!M51</f>
        <v>27</v>
      </c>
      <c r="G38" s="77">
        <f>'ГБУЗ РБ Буздякская ЦРБ'!U48</f>
        <v>21</v>
      </c>
      <c r="H38" s="79">
        <f t="shared" si="0"/>
        <v>77.777777777777786</v>
      </c>
      <c r="I38" s="143"/>
      <c r="J38" s="143"/>
    </row>
    <row r="39" spans="1:10" x14ac:dyDescent="0.2">
      <c r="A39" s="75">
        <v>30</v>
      </c>
      <c r="B39" s="75" t="s">
        <v>38</v>
      </c>
      <c r="C39" s="76" t="s">
        <v>39</v>
      </c>
      <c r="D39" s="79">
        <f>'ГБУЗ РБ ГБ г.Кумертау'!Z48</f>
        <v>110</v>
      </c>
      <c r="E39" s="79">
        <f>'ГБУЗ РБ ГБ г.Кумертау'!J51</f>
        <v>79</v>
      </c>
      <c r="F39" s="78">
        <f>'ГБУЗ РБ ГБ г.Кумертау'!M51</f>
        <v>27</v>
      </c>
      <c r="G39" s="77">
        <f>'ГБУЗ РБ ГБ г.Кумертау'!U48</f>
        <v>21</v>
      </c>
      <c r="H39" s="79">
        <f t="shared" si="0"/>
        <v>77.777777777777786</v>
      </c>
      <c r="I39" s="143"/>
      <c r="J39" s="143"/>
    </row>
    <row r="40" spans="1:10" x14ac:dyDescent="0.2">
      <c r="A40" s="75">
        <v>31</v>
      </c>
      <c r="B40" s="75" t="s">
        <v>98</v>
      </c>
      <c r="C40" s="76" t="s">
        <v>99</v>
      </c>
      <c r="D40" s="79">
        <f>'ГБУЗ РБ Янаульская ЦРБ'!Z48</f>
        <v>107</v>
      </c>
      <c r="E40" s="79">
        <f>'ГБУЗ РБ Янаульская ЦРБ'!J51</f>
        <v>72.5</v>
      </c>
      <c r="F40" s="78">
        <f>'ГБУЗ РБ Янаульская ЦРБ'!M51</f>
        <v>27</v>
      </c>
      <c r="G40" s="77">
        <f>'ГБУЗ РБ Янаульская ЦРБ'!U48</f>
        <v>21</v>
      </c>
      <c r="H40" s="79">
        <f t="shared" si="0"/>
        <v>77.777777777777786</v>
      </c>
      <c r="I40" s="143"/>
      <c r="J40" s="143"/>
    </row>
    <row r="41" spans="1:10" x14ac:dyDescent="0.2">
      <c r="A41" s="75">
        <v>32</v>
      </c>
      <c r="B41" s="75" t="s">
        <v>54</v>
      </c>
      <c r="C41" s="76" t="s">
        <v>55</v>
      </c>
      <c r="D41" s="79">
        <f>'ООО "Медсервис" г. Салават'!Z48</f>
        <v>58</v>
      </c>
      <c r="E41" s="79">
        <f>'ООО "Медсервис" г. Салават'!J51</f>
        <v>44.5</v>
      </c>
      <c r="F41" s="78">
        <f>'ООО "Медсервис" г. Салават'!M51</f>
        <v>19</v>
      </c>
      <c r="G41" s="77">
        <f>'ООО "Медсервис" г. Салават'!U48</f>
        <v>15</v>
      </c>
      <c r="H41" s="79">
        <f t="shared" si="0"/>
        <v>78.94736842105263</v>
      </c>
      <c r="I41" s="143"/>
      <c r="J41" s="143"/>
    </row>
    <row r="42" spans="1:10" x14ac:dyDescent="0.2">
      <c r="A42" s="75">
        <v>33</v>
      </c>
      <c r="B42" s="75" t="s">
        <v>62</v>
      </c>
      <c r="C42" s="76" t="s">
        <v>63</v>
      </c>
      <c r="D42" s="79">
        <f>'ГБУЗ РБ ЦГБ г.Сибай'!Z48</f>
        <v>121</v>
      </c>
      <c r="E42" s="79">
        <f>'ГБУЗ РБ ЦГБ г.Сибай'!J51</f>
        <v>91.5</v>
      </c>
      <c r="F42" s="78">
        <f>'ГБУЗ РБ ЦГБ г.Сибай'!M51</f>
        <v>29</v>
      </c>
      <c r="G42" s="77">
        <f>'ГБУЗ РБ ЦГБ г.Сибай'!U48</f>
        <v>23</v>
      </c>
      <c r="H42" s="79">
        <f t="shared" ref="H42:H73" si="1">G42/F42*100</f>
        <v>79.310344827586206</v>
      </c>
      <c r="I42" s="143"/>
      <c r="J42" s="143"/>
    </row>
    <row r="43" spans="1:10" x14ac:dyDescent="0.2">
      <c r="A43" s="75">
        <v>34</v>
      </c>
      <c r="B43" s="75" t="s">
        <v>144</v>
      </c>
      <c r="C43" s="76" t="s">
        <v>145</v>
      </c>
      <c r="D43" s="79">
        <f>'ГБУЗ РБ Караидельская ЦРБ'!Z48</f>
        <v>103</v>
      </c>
      <c r="E43" s="79">
        <f>'ГБУЗ РБ Караидельская ЦРБ'!J51</f>
        <v>84.5</v>
      </c>
      <c r="F43" s="78">
        <f>'ГБУЗ РБ Караидельская ЦРБ'!M51</f>
        <v>25</v>
      </c>
      <c r="G43" s="77">
        <f>'ГБУЗ РБ Караидельская ЦРБ'!U48</f>
        <v>20</v>
      </c>
      <c r="H43" s="79">
        <f t="shared" si="1"/>
        <v>80</v>
      </c>
      <c r="I43" s="143"/>
      <c r="J43" s="143"/>
    </row>
    <row r="44" spans="1:10" x14ac:dyDescent="0.2">
      <c r="A44" s="75">
        <v>35</v>
      </c>
      <c r="B44" s="75" t="s">
        <v>32</v>
      </c>
      <c r="C44" s="76" t="s">
        <v>33</v>
      </c>
      <c r="D44" s="79">
        <f>'ГБУЗ РБ Мелеузовская ЦРБ'!Z48</f>
        <v>124</v>
      </c>
      <c r="E44" s="79">
        <f>'ГБУЗ РБ Мелеузовская ЦРБ'!J51</f>
        <v>87</v>
      </c>
      <c r="F44" s="78">
        <f>'ГБУЗ РБ Мелеузовская ЦРБ'!M51</f>
        <v>30</v>
      </c>
      <c r="G44" s="77">
        <f>'ГБУЗ РБ Мелеузовская ЦРБ'!U48</f>
        <v>24</v>
      </c>
      <c r="H44" s="79">
        <f t="shared" si="1"/>
        <v>80</v>
      </c>
      <c r="I44" s="143"/>
      <c r="J44" s="143"/>
    </row>
    <row r="45" spans="1:10" x14ac:dyDescent="0.2">
      <c r="A45" s="75">
        <v>36</v>
      </c>
      <c r="B45" s="75" t="s">
        <v>56</v>
      </c>
      <c r="C45" s="76" t="s">
        <v>57</v>
      </c>
      <c r="D45" s="79">
        <f>'ГБУЗ РБ Федоровская ЦРБ'!Z48</f>
        <v>107</v>
      </c>
      <c r="E45" s="79">
        <f>'ГБУЗ РБ Федоровская ЦРБ'!J51</f>
        <v>85.5</v>
      </c>
      <c r="F45" s="78">
        <f>'ГБУЗ РБ Федоровская ЦРБ'!M51</f>
        <v>25</v>
      </c>
      <c r="G45" s="77">
        <f>'ГБУЗ РБ Федоровская ЦРБ'!U48</f>
        <v>20</v>
      </c>
      <c r="H45" s="79">
        <f t="shared" si="1"/>
        <v>80</v>
      </c>
      <c r="I45" s="143"/>
      <c r="J45" s="143"/>
    </row>
    <row r="46" spans="1:10" x14ac:dyDescent="0.2">
      <c r="A46" s="75">
        <v>37</v>
      </c>
      <c r="B46" s="75" t="s">
        <v>102</v>
      </c>
      <c r="C46" s="76" t="s">
        <v>103</v>
      </c>
      <c r="D46" s="79">
        <f>'ГБУЗ РБ Иглинская ЦРБ'!Z48</f>
        <v>118</v>
      </c>
      <c r="E46" s="79">
        <f>'ГБУЗ РБ Иглинская ЦРБ'!J51</f>
        <v>85.5</v>
      </c>
      <c r="F46" s="78">
        <f>'ГБУЗ РБ Иглинская ЦРБ'!M51</f>
        <v>30</v>
      </c>
      <c r="G46" s="77">
        <f>'ГБУЗ РБ Иглинская ЦРБ'!U48</f>
        <v>24</v>
      </c>
      <c r="H46" s="79">
        <f t="shared" si="1"/>
        <v>80</v>
      </c>
      <c r="I46" s="143"/>
      <c r="J46" s="143"/>
    </row>
    <row r="47" spans="1:10" x14ac:dyDescent="0.2">
      <c r="A47" s="75">
        <v>38</v>
      </c>
      <c r="B47" s="75" t="s">
        <v>170</v>
      </c>
      <c r="C47" s="76" t="s">
        <v>171</v>
      </c>
      <c r="D47" s="79">
        <f>'ГБУЗ РБ Бакалинская ЦРБ'!Z48</f>
        <v>100</v>
      </c>
      <c r="E47" s="79">
        <f>'ГБУЗ РБ Бакалинская ЦРБ'!J51</f>
        <v>68.5</v>
      </c>
      <c r="F47" s="78">
        <f>'ГБУЗ РБ Бакалинская ЦРБ'!M51</f>
        <v>26</v>
      </c>
      <c r="G47" s="77">
        <f>'ГБУЗ РБ Бакалинская ЦРБ'!U48</f>
        <v>21</v>
      </c>
      <c r="H47" s="79">
        <f t="shared" si="1"/>
        <v>80.769230769230774</v>
      </c>
      <c r="I47" s="143"/>
      <c r="J47" s="143"/>
    </row>
    <row r="48" spans="1:10" x14ac:dyDescent="0.2">
      <c r="A48" s="75">
        <v>39</v>
      </c>
      <c r="B48" s="75" t="s">
        <v>50</v>
      </c>
      <c r="C48" s="76" t="s">
        <v>51</v>
      </c>
      <c r="D48" s="79">
        <f>'ГБУЗ РБ Калтасинская ЦРБ'!Z48</f>
        <v>104</v>
      </c>
      <c r="E48" s="79">
        <f>'ГБУЗ РБ Калтасинская ЦРБ'!J51</f>
        <v>69</v>
      </c>
      <c r="F48" s="78">
        <f>'ГБУЗ РБ Калтасинская ЦРБ'!M51</f>
        <v>26</v>
      </c>
      <c r="G48" s="77">
        <f>'ГБУЗ РБ Калтасинская ЦРБ'!U48</f>
        <v>21</v>
      </c>
      <c r="H48" s="79">
        <f t="shared" si="1"/>
        <v>80.769230769230774</v>
      </c>
      <c r="I48" s="143"/>
      <c r="J48" s="143"/>
    </row>
    <row r="49" spans="1:10" x14ac:dyDescent="0.2">
      <c r="A49" s="75">
        <v>40</v>
      </c>
      <c r="B49" s="75" t="s">
        <v>20</v>
      </c>
      <c r="C49" s="76" t="s">
        <v>21</v>
      </c>
      <c r="D49" s="79">
        <f>'УФИЦ РАН'!Z48</f>
        <v>51</v>
      </c>
      <c r="E49" s="79">
        <f>'УФИЦ РАН'!J51</f>
        <v>40.5</v>
      </c>
      <c r="F49" s="78">
        <f>'УФИЦ РАН'!M51</f>
        <v>16</v>
      </c>
      <c r="G49" s="77">
        <f>'УФИЦ РАН'!U48</f>
        <v>13</v>
      </c>
      <c r="H49" s="79">
        <f t="shared" si="1"/>
        <v>81.25</v>
      </c>
      <c r="I49" s="143"/>
      <c r="J49" s="143"/>
    </row>
    <row r="50" spans="1:10" x14ac:dyDescent="0.2">
      <c r="A50" s="75">
        <v>41</v>
      </c>
      <c r="B50" s="75" t="s">
        <v>64</v>
      </c>
      <c r="C50" s="76" t="s">
        <v>65</v>
      </c>
      <c r="D50" s="79">
        <f>'ГБУЗ РБ ГКБ № 1 г.Стерлитамак'!Z48</f>
        <v>136</v>
      </c>
      <c r="E50" s="79">
        <f>'ГБУЗ РБ ГКБ № 1 г.Стерлитамак'!J51</f>
        <v>95.5</v>
      </c>
      <c r="F50" s="78">
        <f>'ГБУЗ РБ ГКБ № 1 г.Стерлитамак'!M51</f>
        <v>32</v>
      </c>
      <c r="G50" s="77">
        <f>'ГБУЗ РБ ГКБ № 1 г.Стерлитамак'!U48</f>
        <v>26</v>
      </c>
      <c r="H50" s="79">
        <f t="shared" si="1"/>
        <v>81.25</v>
      </c>
      <c r="I50" s="143"/>
      <c r="J50" s="143"/>
    </row>
    <row r="51" spans="1:10" x14ac:dyDescent="0.2">
      <c r="A51" s="75">
        <v>42</v>
      </c>
      <c r="B51" s="75" t="s">
        <v>78</v>
      </c>
      <c r="C51" s="76" t="s">
        <v>79</v>
      </c>
      <c r="D51" s="79">
        <f>'ГБУЗ РБ Шаранская ЦРБ'!Z48</f>
        <v>105</v>
      </c>
      <c r="E51" s="79">
        <f>'ГБУЗ РБ Шаранская ЦРБ'!J51</f>
        <v>82</v>
      </c>
      <c r="F51" s="78">
        <f>'ГБУЗ РБ Шаранская ЦРБ'!M51</f>
        <v>27</v>
      </c>
      <c r="G51" s="77">
        <f>'ГБУЗ РБ Шаранская ЦРБ'!U48</f>
        <v>22</v>
      </c>
      <c r="H51" s="79">
        <f t="shared" si="1"/>
        <v>81.481481481481481</v>
      </c>
      <c r="I51" s="143"/>
      <c r="J51" s="143"/>
    </row>
    <row r="52" spans="1:10" x14ac:dyDescent="0.2">
      <c r="A52" s="75">
        <v>43</v>
      </c>
      <c r="B52" s="75" t="s">
        <v>48</v>
      </c>
      <c r="C52" s="76" t="s">
        <v>49</v>
      </c>
      <c r="D52" s="79">
        <f>'ГБУЗ РБ Краснокамская ЦРБ'!Z48</f>
        <v>108</v>
      </c>
      <c r="E52" s="79">
        <f>'ГБУЗ РБ Краснокамская ЦРБ'!J51</f>
        <v>85.5</v>
      </c>
      <c r="F52" s="78">
        <f>'ГБУЗ РБ Краснокамская ЦРБ'!M51</f>
        <v>27</v>
      </c>
      <c r="G52" s="77">
        <f>'ГБУЗ РБ Краснокамская ЦРБ'!U48</f>
        <v>22</v>
      </c>
      <c r="H52" s="79">
        <f t="shared" si="1"/>
        <v>81.481481481481481</v>
      </c>
      <c r="I52" s="143"/>
      <c r="J52" s="143"/>
    </row>
    <row r="53" spans="1:10" x14ac:dyDescent="0.2">
      <c r="A53" s="75">
        <v>44</v>
      </c>
      <c r="B53" s="75" t="s">
        <v>162</v>
      </c>
      <c r="C53" s="76" t="s">
        <v>163</v>
      </c>
      <c r="D53" s="79">
        <f>'ГБУЗ РБ Дюртюлинская ЦРБ'!Z48</f>
        <v>109</v>
      </c>
      <c r="E53" s="79">
        <f>'ГБУЗ РБ Дюртюлинская ЦРБ'!J51</f>
        <v>79.5</v>
      </c>
      <c r="F53" s="78">
        <f>'ГБУЗ РБ Дюртюлинская ЦРБ'!M51</f>
        <v>27</v>
      </c>
      <c r="G53" s="77">
        <f>'ГБУЗ РБ Дюртюлинская ЦРБ'!U48</f>
        <v>22</v>
      </c>
      <c r="H53" s="79">
        <f t="shared" si="1"/>
        <v>81.481481481481481</v>
      </c>
      <c r="I53" s="143"/>
      <c r="J53" s="143"/>
    </row>
    <row r="54" spans="1:10" x14ac:dyDescent="0.2">
      <c r="A54" s="75">
        <v>45</v>
      </c>
      <c r="B54" s="75" t="s">
        <v>140</v>
      </c>
      <c r="C54" s="76" t="s">
        <v>141</v>
      </c>
      <c r="D54" s="79">
        <f>'ГБУЗ РБ Бирская ЦРБ'!Z48</f>
        <v>109</v>
      </c>
      <c r="E54" s="79">
        <f>'ГБУЗ РБ Бирская ЦРБ'!J51</f>
        <v>73.5</v>
      </c>
      <c r="F54" s="78">
        <f>'ГБУЗ РБ Бирская ЦРБ'!M51</f>
        <v>27</v>
      </c>
      <c r="G54" s="77">
        <f>'ГБУЗ РБ Бирская ЦРБ'!U48</f>
        <v>22</v>
      </c>
      <c r="H54" s="79">
        <f t="shared" si="1"/>
        <v>81.481481481481481</v>
      </c>
      <c r="I54" s="143"/>
      <c r="J54" s="143"/>
    </row>
    <row r="55" spans="1:10" ht="24" x14ac:dyDescent="0.2">
      <c r="A55" s="75">
        <v>46</v>
      </c>
      <c r="B55" s="75" t="s">
        <v>36</v>
      </c>
      <c r="C55" s="76" t="s">
        <v>37</v>
      </c>
      <c r="D55" s="79">
        <f>'ГБУЗ РБ ДП № 2 г.Уфа'!Z48</f>
        <v>62</v>
      </c>
      <c r="E55" s="79">
        <f>'ГБУЗ РБ ДП № 2 г.Уфа'!J51</f>
        <v>45</v>
      </c>
      <c r="F55" s="78">
        <f>'ГБУЗ РБ ДП № 2 г.Уфа'!M51</f>
        <v>11</v>
      </c>
      <c r="G55" s="77">
        <f>'ГБУЗ РБ ДП № 2 г.Уфа'!U48</f>
        <v>9</v>
      </c>
      <c r="H55" s="79">
        <f t="shared" si="1"/>
        <v>81.818181818181827</v>
      </c>
      <c r="I55" s="143"/>
      <c r="J55" s="143"/>
    </row>
    <row r="56" spans="1:10" ht="24" x14ac:dyDescent="0.2">
      <c r="A56" s="75">
        <v>47</v>
      </c>
      <c r="B56" s="75" t="s">
        <v>160</v>
      </c>
      <c r="C56" s="76" t="s">
        <v>161</v>
      </c>
      <c r="D56" s="79">
        <f>'ГБУЗ РБ ДП № 4 г.Уфа'!Z48</f>
        <v>62</v>
      </c>
      <c r="E56" s="79">
        <f>'ГБУЗ РБ ДП № 4 г.Уфа'!J51</f>
        <v>48</v>
      </c>
      <c r="F56" s="78">
        <f>'ГБУЗ РБ ДП № 4 г.Уфа'!M51</f>
        <v>11</v>
      </c>
      <c r="G56" s="77">
        <f>'ГБУЗ РБ ДП № 4 г.Уфа'!U48</f>
        <v>9</v>
      </c>
      <c r="H56" s="79">
        <f t="shared" si="1"/>
        <v>81.818181818181827</v>
      </c>
      <c r="I56" s="143"/>
      <c r="J56" s="143"/>
    </row>
    <row r="57" spans="1:10" x14ac:dyDescent="0.2">
      <c r="A57" s="75">
        <v>48</v>
      </c>
      <c r="B57" s="75" t="s">
        <v>60</v>
      </c>
      <c r="C57" s="76" t="s">
        <v>61</v>
      </c>
      <c r="D57" s="79">
        <f>'ГБУЗ РБ Акъярская ЦРБ'!Z48</f>
        <v>119</v>
      </c>
      <c r="E57" s="79">
        <f>'ГБУЗ РБ Акъярская ЦРБ'!J51</f>
        <v>87.5</v>
      </c>
      <c r="F57" s="78">
        <f>'ГБУЗ РБ Акъярская ЦРБ'!M51</f>
        <v>28</v>
      </c>
      <c r="G57" s="77">
        <f>'ГБУЗ РБ Акъярская ЦРБ'!U48</f>
        <v>23</v>
      </c>
      <c r="H57" s="79">
        <f t="shared" si="1"/>
        <v>82.142857142857139</v>
      </c>
      <c r="I57" s="143"/>
      <c r="J57" s="143"/>
    </row>
    <row r="58" spans="1:10" x14ac:dyDescent="0.2">
      <c r="A58" s="75">
        <v>49</v>
      </c>
      <c r="B58" s="75" t="s">
        <v>158</v>
      </c>
      <c r="C58" s="76" t="s">
        <v>159</v>
      </c>
      <c r="D58" s="79">
        <f>'ГБУЗ РБ Белокатайская ЦРБ'!Z48</f>
        <v>117</v>
      </c>
      <c r="E58" s="79">
        <f>'ГБУЗ РБ Белокатайская ЦРБ'!J51</f>
        <v>90.5</v>
      </c>
      <c r="F58" s="78">
        <f>'ГБУЗ РБ Белокатайская ЦРБ'!M51</f>
        <v>28</v>
      </c>
      <c r="G58" s="77">
        <f>'ГБУЗ РБ Белокатайская ЦРБ'!U48</f>
        <v>23</v>
      </c>
      <c r="H58" s="79">
        <f t="shared" si="1"/>
        <v>82.142857142857139</v>
      </c>
      <c r="I58" s="143"/>
      <c r="J58" s="143"/>
    </row>
    <row r="59" spans="1:10" x14ac:dyDescent="0.2">
      <c r="A59" s="75">
        <v>50</v>
      </c>
      <c r="B59" s="75" t="s">
        <v>80</v>
      </c>
      <c r="C59" s="76" t="s">
        <v>81</v>
      </c>
      <c r="D59" s="79">
        <f>'ГБУЗ РБ ГКБ № 8 г.Уфа'!Z48</f>
        <v>86</v>
      </c>
      <c r="E59" s="79">
        <f>'ГБУЗ РБ ГКБ № 8 г.Уфа'!J51</f>
        <v>62.5</v>
      </c>
      <c r="F59" s="78">
        <f>'ГБУЗ РБ ГКБ № 8 г.Уфа'!M51</f>
        <v>23</v>
      </c>
      <c r="G59" s="77">
        <f>'ГБУЗ РБ ГКБ № 8 г.Уфа'!U48</f>
        <v>19</v>
      </c>
      <c r="H59" s="79">
        <f t="shared" si="1"/>
        <v>82.608695652173907</v>
      </c>
      <c r="I59" s="143"/>
      <c r="J59" s="143"/>
    </row>
    <row r="60" spans="1:10" x14ac:dyDescent="0.2">
      <c r="A60" s="75">
        <v>51</v>
      </c>
      <c r="B60" s="75" t="s">
        <v>92</v>
      </c>
      <c r="C60" s="76" t="s">
        <v>93</v>
      </c>
      <c r="D60" s="79">
        <f>'ГБУЗ РБ Зилаирская ЦРБ'!Z48</f>
        <v>86</v>
      </c>
      <c r="E60" s="79">
        <f>'ГБУЗ РБ Зилаирская ЦРБ'!J51</f>
        <v>65.5</v>
      </c>
      <c r="F60" s="78">
        <f>'ГБУЗ РБ Зилаирская ЦРБ'!M51</f>
        <v>23</v>
      </c>
      <c r="G60" s="77">
        <f>'ГБУЗ РБ Зилаирская ЦРБ'!U48</f>
        <v>19</v>
      </c>
      <c r="H60" s="79">
        <f t="shared" si="1"/>
        <v>82.608695652173907</v>
      </c>
      <c r="I60" s="143"/>
      <c r="J60" s="143"/>
    </row>
    <row r="61" spans="1:10" x14ac:dyDescent="0.2">
      <c r="A61" s="75">
        <v>52</v>
      </c>
      <c r="B61" s="75" t="s">
        <v>84</v>
      </c>
      <c r="C61" s="76" t="s">
        <v>85</v>
      </c>
      <c r="D61" s="79">
        <f>'ГБУЗ РБ Чишминская ЦРБ'!Z48</f>
        <v>121</v>
      </c>
      <c r="E61" s="79">
        <f>'ГБУЗ РБ Чишминская ЦРБ'!J51</f>
        <v>91</v>
      </c>
      <c r="F61" s="78">
        <f>'ГБУЗ РБ Чишминская ЦРБ'!M51</f>
        <v>29</v>
      </c>
      <c r="G61" s="77">
        <f>'ГБУЗ РБ Чишминская ЦРБ'!U48</f>
        <v>24</v>
      </c>
      <c r="H61" s="79">
        <f t="shared" si="1"/>
        <v>82.758620689655174</v>
      </c>
      <c r="I61" s="143"/>
      <c r="J61" s="143"/>
    </row>
    <row r="62" spans="1:10" x14ac:dyDescent="0.2">
      <c r="A62" s="75">
        <v>53</v>
      </c>
      <c r="B62" s="75" t="s">
        <v>178</v>
      </c>
      <c r="C62" s="76" t="s">
        <v>179</v>
      </c>
      <c r="D62" s="79">
        <f>'ГБУЗ РБ ГКБ Демского р-на г.Уфы'!Z48</f>
        <v>127</v>
      </c>
      <c r="E62" s="79">
        <f>'ГБУЗ РБ ГКБ Демского р-на г.Уфы'!J51</f>
        <v>105</v>
      </c>
      <c r="F62" s="78">
        <f>'ГБУЗ РБ ГКБ Демского р-на г.Уфы'!M51</f>
        <v>31</v>
      </c>
      <c r="G62" s="77">
        <f>'ГБУЗ РБ ГКБ Демского р-на г.Уфы'!U48</f>
        <v>26</v>
      </c>
      <c r="H62" s="79">
        <f t="shared" si="1"/>
        <v>83.870967741935488</v>
      </c>
      <c r="I62" s="143"/>
      <c r="J62" s="143"/>
    </row>
    <row r="63" spans="1:10" x14ac:dyDescent="0.2">
      <c r="A63" s="75">
        <v>54</v>
      </c>
      <c r="B63" s="75" t="s">
        <v>108</v>
      </c>
      <c r="C63" s="76" t="s">
        <v>109</v>
      </c>
      <c r="D63" s="79">
        <f>'ГБУЗ РБ Архангельская ЦРБ'!Z48</f>
        <v>104</v>
      </c>
      <c r="E63" s="79">
        <f>'ГБУЗ РБ Архангельская ЦРБ'!J51</f>
        <v>78.5</v>
      </c>
      <c r="F63" s="78">
        <f>'ГБУЗ РБ Архангельская ЦРБ'!M51</f>
        <v>25</v>
      </c>
      <c r="G63" s="77">
        <f>'ГБУЗ РБ Архангельская ЦРБ'!U48</f>
        <v>21</v>
      </c>
      <c r="H63" s="79">
        <f t="shared" si="1"/>
        <v>84</v>
      </c>
      <c r="I63" s="143"/>
      <c r="J63" s="143"/>
    </row>
    <row r="64" spans="1:10" x14ac:dyDescent="0.2">
      <c r="A64" s="75">
        <v>55</v>
      </c>
      <c r="B64" s="75" t="s">
        <v>90</v>
      </c>
      <c r="C64" s="76" t="s">
        <v>91</v>
      </c>
      <c r="D64" s="79">
        <f>'ГБУЗ РБ Языковская ЦРБ'!Z48</f>
        <v>115</v>
      </c>
      <c r="E64" s="79">
        <f>'ГБУЗ РБ Языковская ЦРБ'!J51</f>
        <v>89</v>
      </c>
      <c r="F64" s="78">
        <f>'ГБУЗ РБ Языковская ЦРБ'!M51</f>
        <v>27</v>
      </c>
      <c r="G64" s="77">
        <f>'ГБУЗ РБ Языковская ЦРБ'!U48</f>
        <v>23</v>
      </c>
      <c r="H64" s="79">
        <f t="shared" si="1"/>
        <v>85.18518518518519</v>
      </c>
      <c r="I64" s="143"/>
      <c r="J64" s="143"/>
    </row>
    <row r="65" spans="1:10" x14ac:dyDescent="0.2">
      <c r="A65" s="75">
        <v>56</v>
      </c>
      <c r="B65" s="75" t="s">
        <v>104</v>
      </c>
      <c r="C65" s="76" t="s">
        <v>105</v>
      </c>
      <c r="D65" s="79">
        <f>'ГБУЗ РБ Благовещенская ЦРБ'!Z48</f>
        <v>108</v>
      </c>
      <c r="E65" s="79">
        <f>'ГБУЗ РБ Благовещенская ЦРБ'!J51</f>
        <v>90.5</v>
      </c>
      <c r="F65" s="78">
        <f>'ГБУЗ РБ Благовещенская ЦРБ'!M51</f>
        <v>27</v>
      </c>
      <c r="G65" s="77">
        <f>'ГБУЗ РБ Благовещенская ЦРБ'!U48</f>
        <v>23</v>
      </c>
      <c r="H65" s="79">
        <f t="shared" si="1"/>
        <v>85.18518518518519</v>
      </c>
      <c r="I65" s="143"/>
      <c r="J65" s="143"/>
    </row>
    <row r="66" spans="1:10" x14ac:dyDescent="0.2">
      <c r="A66" s="75">
        <v>57</v>
      </c>
      <c r="B66" s="75" t="s">
        <v>124</v>
      </c>
      <c r="C66" s="76" t="s">
        <v>125</v>
      </c>
      <c r="D66" s="79">
        <f>'ГБУЗ РБ Бижбулякская ЦРБ'!Z48</f>
        <v>108</v>
      </c>
      <c r="E66" s="79">
        <f>'ГБУЗ РБ Бижбулякская ЦРБ'!J51</f>
        <v>84.5</v>
      </c>
      <c r="F66" s="78">
        <f>'ГБУЗ РБ Бижбулякская ЦРБ'!M51</f>
        <v>27</v>
      </c>
      <c r="G66" s="77">
        <f>'ГБУЗ РБ Бижбулякская ЦРБ'!U48</f>
        <v>23</v>
      </c>
      <c r="H66" s="79">
        <f t="shared" si="1"/>
        <v>85.18518518518519</v>
      </c>
      <c r="I66" s="143"/>
      <c r="J66" s="143"/>
    </row>
    <row r="67" spans="1:10" x14ac:dyDescent="0.2">
      <c r="A67" s="75">
        <v>58</v>
      </c>
      <c r="B67" s="75" t="s">
        <v>116</v>
      </c>
      <c r="C67" s="76" t="s">
        <v>117</v>
      </c>
      <c r="D67" s="79">
        <f>'ГБУЗ РБ КБСМП г.Уфа'!Z48</f>
        <v>70</v>
      </c>
      <c r="E67" s="79">
        <f>'ГБУЗ РБ КБСМП г.Уфа'!J51</f>
        <v>57.5</v>
      </c>
      <c r="F67" s="78">
        <f>'ГБУЗ РБ КБСМП г.Уфа'!M51</f>
        <v>21</v>
      </c>
      <c r="G67" s="77">
        <f>'ГБУЗ РБ КБСМП г.Уфа'!U48</f>
        <v>18</v>
      </c>
      <c r="H67" s="79">
        <f t="shared" si="1"/>
        <v>85.714285714285708</v>
      </c>
      <c r="I67" s="143"/>
      <c r="J67" s="143"/>
    </row>
    <row r="68" spans="1:10" x14ac:dyDescent="0.2">
      <c r="A68" s="75">
        <v>59</v>
      </c>
      <c r="B68" s="75" t="s">
        <v>176</v>
      </c>
      <c r="C68" s="76" t="s">
        <v>177</v>
      </c>
      <c r="D68" s="79">
        <f>'ГБУЗ РБ ПОликлиника № 46 г.Уфа'!Z48</f>
        <v>63</v>
      </c>
      <c r="E68" s="79">
        <f>'ГБУЗ РБ ПОликлиника № 46 г.Уфа'!J51</f>
        <v>50.5</v>
      </c>
      <c r="F68" s="78">
        <f>'ГБУЗ РБ ПОликлиника № 46 г.Уфа'!M51</f>
        <v>21</v>
      </c>
      <c r="G68" s="77">
        <f>'ГБУЗ РБ ПОликлиника № 46 г.Уфа'!U48</f>
        <v>18</v>
      </c>
      <c r="H68" s="79">
        <f t="shared" si="1"/>
        <v>85.714285714285708</v>
      </c>
      <c r="I68" s="143"/>
      <c r="J68" s="143"/>
    </row>
    <row r="69" spans="1:10" x14ac:dyDescent="0.2">
      <c r="A69" s="75">
        <v>60</v>
      </c>
      <c r="B69" s="75" t="s">
        <v>134</v>
      </c>
      <c r="C69" s="76" t="s">
        <v>135</v>
      </c>
      <c r="D69" s="79">
        <f>'ГБУЗ РБ Белорецкая ЦРКБ'!Z48</f>
        <v>117</v>
      </c>
      <c r="E69" s="79">
        <f>'ГБУЗ РБ Белорецкая ЦРКБ'!J51</f>
        <v>90</v>
      </c>
      <c r="F69" s="78">
        <f>'ГБУЗ РБ Белорецкая ЦРКБ'!M51</f>
        <v>28</v>
      </c>
      <c r="G69" s="77">
        <f>'ГБУЗ РБ Белорецкая ЦРКБ'!U48</f>
        <v>24</v>
      </c>
      <c r="H69" s="79">
        <f t="shared" si="1"/>
        <v>85.714285714285708</v>
      </c>
      <c r="I69" s="143"/>
      <c r="J69" s="143"/>
    </row>
    <row r="70" spans="1:10" x14ac:dyDescent="0.2">
      <c r="A70" s="75">
        <v>61</v>
      </c>
      <c r="B70" s="75" t="s">
        <v>174</v>
      </c>
      <c r="C70" s="76" t="s">
        <v>175</v>
      </c>
      <c r="D70" s="79">
        <f>'ГБУЗ РБ Поликлиника № 43 г.Уфа'!Z48</f>
        <v>84</v>
      </c>
      <c r="E70" s="79">
        <f>'ГБУЗ РБ Поликлиника № 43 г.Уфа'!J51</f>
        <v>62.5</v>
      </c>
      <c r="F70" s="78">
        <f>'ГБУЗ РБ Поликлиника № 43 г.Уфа'!M51</f>
        <v>22</v>
      </c>
      <c r="G70" s="77">
        <f>'ГБУЗ РБ Поликлиника № 43 г.Уфа'!U48</f>
        <v>19</v>
      </c>
      <c r="H70" s="79">
        <f t="shared" si="1"/>
        <v>86.36363636363636</v>
      </c>
      <c r="I70" s="143"/>
      <c r="J70" s="143"/>
    </row>
    <row r="71" spans="1:10" x14ac:dyDescent="0.2">
      <c r="A71" s="75">
        <v>62</v>
      </c>
      <c r="B71" s="75" t="s">
        <v>180</v>
      </c>
      <c r="C71" s="76" t="s">
        <v>181</v>
      </c>
      <c r="D71" s="79">
        <f>'ГБУЗ РБ Поликлиника № 50 г.Уфа'!Z48</f>
        <v>89</v>
      </c>
      <c r="E71" s="79">
        <f>'ГБУЗ РБ Поликлиника № 50 г.Уфа'!J51</f>
        <v>65</v>
      </c>
      <c r="F71" s="95">
        <f>'ГБУЗ РБ Поликлиника № 50 г.Уфа'!M51</f>
        <v>24</v>
      </c>
      <c r="G71" s="77">
        <f>'ГБУЗ РБ Поликлиника № 50 г.Уфа'!U48</f>
        <v>21</v>
      </c>
      <c r="H71" s="79">
        <f t="shared" si="1"/>
        <v>87.5</v>
      </c>
      <c r="I71" s="143"/>
      <c r="J71" s="143"/>
    </row>
    <row r="72" spans="1:10" x14ac:dyDescent="0.2">
      <c r="A72" s="75">
        <v>63</v>
      </c>
      <c r="B72" s="75" t="s">
        <v>74</v>
      </c>
      <c r="C72" s="76" t="s">
        <v>75</v>
      </c>
      <c r="D72" s="79">
        <f>'ГБУЗ РБ ДБ г.Стерлитамак'!Z48</f>
        <v>46</v>
      </c>
      <c r="E72" s="79">
        <f>'ГБУЗ РБ ДБ г.Стерлитамак'!J51</f>
        <v>38</v>
      </c>
      <c r="F72" s="78">
        <f>'ГБУЗ РБ ДБ г.Стерлитамак'!M51</f>
        <v>8</v>
      </c>
      <c r="G72" s="77">
        <f>'ГБУЗ РБ ДБ г.Стерлитамак'!U48</f>
        <v>7</v>
      </c>
      <c r="H72" s="79">
        <f t="shared" si="1"/>
        <v>87.5</v>
      </c>
      <c r="I72" s="143"/>
      <c r="J72" s="143"/>
    </row>
    <row r="73" spans="1:10" x14ac:dyDescent="0.2">
      <c r="A73" s="75">
        <v>64</v>
      </c>
      <c r="B73" s="75" t="s">
        <v>136</v>
      </c>
      <c r="C73" s="76" t="s">
        <v>137</v>
      </c>
      <c r="D73" s="79">
        <f>'ФГБУЗ МСЧ №142 ФМБА России'!Z48</f>
        <v>95</v>
      </c>
      <c r="E73" s="79">
        <f>'ФГБУЗ МСЧ №142 ФМБА России'!J51</f>
        <v>71.5</v>
      </c>
      <c r="F73" s="78">
        <f>'ФГБУЗ МСЧ №142 ФМБА России'!M51</f>
        <v>25</v>
      </c>
      <c r="G73" s="77">
        <f>'ФГБУЗ МСЧ №142 ФМБА России'!U48</f>
        <v>22</v>
      </c>
      <c r="H73" s="79">
        <f t="shared" si="1"/>
        <v>88</v>
      </c>
      <c r="I73" s="143"/>
      <c r="J73" s="143"/>
    </row>
    <row r="74" spans="1:10" x14ac:dyDescent="0.2">
      <c r="A74" s="75">
        <v>65</v>
      </c>
      <c r="B74" s="75" t="s">
        <v>146</v>
      </c>
      <c r="C74" s="76" t="s">
        <v>147</v>
      </c>
      <c r="D74" s="79">
        <f>'ГБУЗ РБ Аскинская ЦРБ'!Z48</f>
        <v>95</v>
      </c>
      <c r="E74" s="79">
        <f>'ГБУЗ РБ Аскинская ЦРБ'!J51</f>
        <v>80.5</v>
      </c>
      <c r="F74" s="78">
        <f>'ГБУЗ РБ Аскинская ЦРБ'!M51</f>
        <v>25</v>
      </c>
      <c r="G74" s="77">
        <f>'ГБУЗ РБ Аскинская ЦРБ'!U48</f>
        <v>22</v>
      </c>
      <c r="H74" s="79">
        <f t="shared" ref="H74:H87" si="2">G74/F74*100</f>
        <v>88</v>
      </c>
      <c r="I74" s="143"/>
      <c r="J74" s="143"/>
    </row>
    <row r="75" spans="1:10" x14ac:dyDescent="0.2">
      <c r="A75" s="75">
        <v>66</v>
      </c>
      <c r="B75" s="75" t="s">
        <v>52</v>
      </c>
      <c r="C75" s="76" t="s">
        <v>53</v>
      </c>
      <c r="D75" s="79">
        <f>'ГБУЗ РБ ГБ № 1 г.Октябрьский'!Z48</f>
        <v>112</v>
      </c>
      <c r="E75" s="79">
        <f>'ГБУЗ РБ ГБ № 1 г.Октябрьский'!J51</f>
        <v>88</v>
      </c>
      <c r="F75" s="78">
        <f>'ГБУЗ РБ ГБ № 1 г.Октябрьский'!M51</f>
        <v>28</v>
      </c>
      <c r="G75" s="77">
        <f>'ГБУЗ РБ ГБ № 1 г.Октябрьский'!U48</f>
        <v>25</v>
      </c>
      <c r="H75" s="79">
        <f t="shared" si="2"/>
        <v>89.285714285714292</v>
      </c>
      <c r="I75" s="143"/>
      <c r="J75" s="143"/>
    </row>
    <row r="76" spans="1:10" x14ac:dyDescent="0.2">
      <c r="A76" s="75">
        <v>67</v>
      </c>
      <c r="B76" s="75" t="s">
        <v>172</v>
      </c>
      <c r="C76" s="76" t="s">
        <v>173</v>
      </c>
      <c r="D76" s="79">
        <f>'ГБУЗ РБ Ишимбайская ЦРБ'!Z48</f>
        <v>113</v>
      </c>
      <c r="E76" s="79">
        <f>'ГБУЗ РБ Ишимбайская ЦРБ'!J51</f>
        <v>90.5</v>
      </c>
      <c r="F76" s="78">
        <f>'ГБУЗ РБ Ишимбайская ЦРБ'!M51</f>
        <v>28</v>
      </c>
      <c r="G76" s="77">
        <f>'ГБУЗ РБ Ишимбайская ЦРБ'!U48</f>
        <v>25</v>
      </c>
      <c r="H76" s="79">
        <f t="shared" si="2"/>
        <v>89.285714285714292</v>
      </c>
      <c r="I76" s="143"/>
      <c r="J76" s="143"/>
    </row>
    <row r="77" spans="1:10" x14ac:dyDescent="0.2">
      <c r="A77" s="75">
        <v>68</v>
      </c>
      <c r="B77" s="75" t="s">
        <v>128</v>
      </c>
      <c r="C77" s="76" t="s">
        <v>129</v>
      </c>
      <c r="D77" s="79">
        <f>'ГБУЗ РБ ГКБ № 5 г.Уфа'!Z48</f>
        <v>117</v>
      </c>
      <c r="E77" s="79">
        <f>'ГБУЗ РБ ГКБ № 5 г.Уфа'!J51</f>
        <v>98.5</v>
      </c>
      <c r="F77" s="78">
        <f>'ГБУЗ РБ ГКБ № 5 г.Уфа'!M51</f>
        <v>28</v>
      </c>
      <c r="G77" s="77">
        <f>'ГБУЗ РБ ГКБ № 5 г.Уфа'!U48</f>
        <v>25</v>
      </c>
      <c r="H77" s="79">
        <f t="shared" si="2"/>
        <v>89.285714285714292</v>
      </c>
      <c r="I77" s="143"/>
      <c r="J77" s="143"/>
    </row>
    <row r="78" spans="1:10" x14ac:dyDescent="0.2">
      <c r="A78" s="75">
        <v>69</v>
      </c>
      <c r="B78" s="75" t="s">
        <v>118</v>
      </c>
      <c r="C78" s="76" t="s">
        <v>119</v>
      </c>
      <c r="D78" s="79">
        <f>'ГБУЗ РБ ГКБ № 21 г.Уфа'!Z48</f>
        <v>124</v>
      </c>
      <c r="E78" s="79">
        <f>'ГБУЗ РБ ГКБ № 21 г.Уфа'!J51</f>
        <v>91.5</v>
      </c>
      <c r="F78" s="78">
        <f>'ГБУЗ РБ ГКБ № 21 г.Уфа'!M51</f>
        <v>30</v>
      </c>
      <c r="G78" s="77">
        <f>'ГБУЗ РБ ГКБ № 21 г.Уфа'!U48</f>
        <v>27</v>
      </c>
      <c r="H78" s="79">
        <f t="shared" si="2"/>
        <v>90</v>
      </c>
      <c r="I78" s="143"/>
      <c r="J78" s="143"/>
    </row>
    <row r="79" spans="1:10" x14ac:dyDescent="0.2">
      <c r="A79" s="75">
        <v>70</v>
      </c>
      <c r="B79" s="75" t="s">
        <v>100</v>
      </c>
      <c r="C79" s="76" t="s">
        <v>101</v>
      </c>
      <c r="D79" s="79">
        <f>'ЧУЗ"КБ"РЖД-Медицина" г.Уфа'!Z48</f>
        <v>75</v>
      </c>
      <c r="E79" s="79">
        <f>'ЧУЗ"КБ"РЖД-Медицина" г.Уфа'!J51</f>
        <v>67.5</v>
      </c>
      <c r="F79" s="78">
        <f>'ЧУЗ"КБ"РЖД-Медицина" г.Уфа'!M51</f>
        <v>21</v>
      </c>
      <c r="G79" s="77">
        <f>'ЧУЗ"КБ"РЖД-Медицина" г.Уфа'!U48</f>
        <v>19</v>
      </c>
      <c r="H79" s="79">
        <f t="shared" si="2"/>
        <v>90.476190476190482</v>
      </c>
      <c r="I79" s="143"/>
      <c r="J79" s="143"/>
    </row>
    <row r="80" spans="1:10" ht="24" x14ac:dyDescent="0.2">
      <c r="A80" s="75">
        <v>71</v>
      </c>
      <c r="B80" s="75" t="s">
        <v>42</v>
      </c>
      <c r="C80" s="76" t="s">
        <v>43</v>
      </c>
      <c r="D80" s="79">
        <f>'ГБУЗ РБ ДП № 6 г.Уфа'!Z48</f>
        <v>62</v>
      </c>
      <c r="E80" s="79">
        <f>'ГБУЗ РБ ДП № 6 г.Уфа'!J51</f>
        <v>57</v>
      </c>
      <c r="F80" s="78">
        <f>'ГБУЗ РБ ДП № 6 г.Уфа'!M51</f>
        <v>11</v>
      </c>
      <c r="G80" s="77">
        <f>'ГБУЗ РБ ДП № 6 г.Уфа'!U48</f>
        <v>10</v>
      </c>
      <c r="H80" s="79">
        <f t="shared" si="2"/>
        <v>90.909090909090907</v>
      </c>
      <c r="I80" s="143"/>
      <c r="J80" s="143"/>
    </row>
    <row r="81" spans="1:10" x14ac:dyDescent="0.2">
      <c r="A81" s="75">
        <v>72</v>
      </c>
      <c r="B81" s="75" t="s">
        <v>130</v>
      </c>
      <c r="C81" s="76" t="s">
        <v>131</v>
      </c>
      <c r="D81" s="79">
        <f>'ГБУЗ РБ Аскаровская ЦРБ'!Z48</f>
        <v>90</v>
      </c>
      <c r="E81" s="79">
        <f>'ГБУЗ РБ Аскаровская ЦРБ'!J51</f>
        <v>73.5</v>
      </c>
      <c r="F81" s="78">
        <f>'ГБУЗ РБ Аскаровская ЦРБ'!M51</f>
        <v>23</v>
      </c>
      <c r="G81" s="77">
        <f>'ГБУЗ РБ Аскаровская ЦРБ'!U48</f>
        <v>21</v>
      </c>
      <c r="H81" s="79">
        <f t="shared" si="2"/>
        <v>91.304347826086953</v>
      </c>
      <c r="I81" s="143"/>
      <c r="J81" s="143"/>
    </row>
    <row r="82" spans="1:10" x14ac:dyDescent="0.2">
      <c r="A82" s="75">
        <v>73</v>
      </c>
      <c r="B82" s="75" t="s">
        <v>96</v>
      </c>
      <c r="C82" s="76" t="s">
        <v>97</v>
      </c>
      <c r="D82" s="79">
        <f>'ГБУЗ РБ Балтачевская ЦРБ'!Z48</f>
        <v>97</v>
      </c>
      <c r="E82" s="79">
        <f>'ГБУЗ РБ Балтачевская ЦРБ'!J51</f>
        <v>83.5</v>
      </c>
      <c r="F82" s="78">
        <f>'ГБУЗ РБ Балтачевская ЦРБ'!M51</f>
        <v>24</v>
      </c>
      <c r="G82" s="77">
        <f>'ГБУЗ РБ Балтачевская ЦРБ'!U48</f>
        <v>22</v>
      </c>
      <c r="H82" s="79">
        <f t="shared" si="2"/>
        <v>91.666666666666657</v>
      </c>
      <c r="I82" s="143"/>
      <c r="J82" s="143"/>
    </row>
    <row r="83" spans="1:10" x14ac:dyDescent="0.2">
      <c r="A83" s="75">
        <v>74</v>
      </c>
      <c r="B83" s="75" t="s">
        <v>166</v>
      </c>
      <c r="C83" s="76" t="s">
        <v>167</v>
      </c>
      <c r="D83" s="79">
        <f>'ГБУЗ РБ ГКБ № 18 г.Уфа'!Z48</f>
        <v>89</v>
      </c>
      <c r="E83" s="79">
        <f>'ГБУЗ РБ ГКБ № 18 г.Уфа'!J51</f>
        <v>77.5</v>
      </c>
      <c r="F83" s="78">
        <f>'ГБУЗ РБ ГКБ № 18 г.Уфа'!M51</f>
        <v>24</v>
      </c>
      <c r="G83" s="77">
        <f>'ГБУЗ РБ ГКБ № 18 г.Уфа'!U48</f>
        <v>23</v>
      </c>
      <c r="H83" s="79">
        <f t="shared" si="2"/>
        <v>95.833333333333343</v>
      </c>
      <c r="I83" s="143"/>
      <c r="J83" s="143"/>
    </row>
    <row r="84" spans="1:10" x14ac:dyDescent="0.2">
      <c r="A84" s="75">
        <v>75</v>
      </c>
      <c r="B84" s="75" t="s">
        <v>120</v>
      </c>
      <c r="C84" s="76" t="s">
        <v>121</v>
      </c>
      <c r="D84" s="79">
        <f>'ФГБОУ ВО БГМУ МЗ РФ'!Z48</f>
        <v>31</v>
      </c>
      <c r="E84" s="79">
        <f>'ФГБОУ ВО БГМУ МЗ РФ'!J51</f>
        <v>28</v>
      </c>
      <c r="F84" s="78">
        <f>'ФГБОУ ВО БГМУ МЗ РФ'!M51</f>
        <v>11</v>
      </c>
      <c r="G84" s="77">
        <f>'ФГБОУ ВО БГМУ МЗ РФ'!U48</f>
        <v>11</v>
      </c>
      <c r="H84" s="79">
        <f t="shared" si="2"/>
        <v>100</v>
      </c>
      <c r="I84" s="143"/>
      <c r="J84" s="143"/>
    </row>
    <row r="85" spans="1:10" x14ac:dyDescent="0.2">
      <c r="A85" s="75">
        <v>76</v>
      </c>
      <c r="B85" s="75" t="s">
        <v>44</v>
      </c>
      <c r="C85" s="76" t="s">
        <v>45</v>
      </c>
      <c r="D85" s="79">
        <f>'ГБУЗ РБ ГДКБ № 17 г.Уфа'!Z48</f>
        <v>62</v>
      </c>
      <c r="E85" s="79">
        <f>'ГБУЗ РБ ГДКБ № 17 г.Уфа'!J51</f>
        <v>62</v>
      </c>
      <c r="F85" s="78">
        <f>'ГБУЗ РБ ГДКБ № 17 г.Уфа'!M51</f>
        <v>11</v>
      </c>
      <c r="G85" s="77">
        <f>'ГБУЗ РБ ГДКБ № 17 г.Уфа'!U48</f>
        <v>11</v>
      </c>
      <c r="H85" s="79">
        <f t="shared" si="2"/>
        <v>100</v>
      </c>
      <c r="I85" s="143"/>
      <c r="J85" s="143"/>
    </row>
    <row r="86" spans="1:10" ht="24" x14ac:dyDescent="0.2">
      <c r="A86" s="75">
        <v>77</v>
      </c>
      <c r="B86" s="75" t="s">
        <v>28</v>
      </c>
      <c r="C86" s="76" t="s">
        <v>29</v>
      </c>
      <c r="D86" s="79">
        <f>'ГБУЗ РБ ДП № 3 г.Уфа'!Z48</f>
        <v>62</v>
      </c>
      <c r="E86" s="79">
        <f>'ГБУЗ РБ ДП № 3 г.Уфа'!J51</f>
        <v>62</v>
      </c>
      <c r="F86" s="78">
        <f>'ГБУЗ РБ ДП № 3 г.Уфа'!M51</f>
        <v>11</v>
      </c>
      <c r="G86" s="77">
        <f>'ГБУЗ РБ ДП № 3 г.Уфа'!U48</f>
        <v>11</v>
      </c>
      <c r="H86" s="79">
        <f t="shared" si="2"/>
        <v>100</v>
      </c>
      <c r="I86" s="143"/>
    </row>
    <row r="87" spans="1:10" x14ac:dyDescent="0.2">
      <c r="A87" s="80"/>
      <c r="B87" s="81"/>
      <c r="C87" s="81" t="s">
        <v>182</v>
      </c>
      <c r="D87" s="97">
        <f>SUM(D6:D86)</f>
        <v>8107</v>
      </c>
      <c r="E87" s="97">
        <f t="shared" ref="E87:G87" si="3">SUM(E6:E86)</f>
        <v>5750.5</v>
      </c>
      <c r="F87" s="97">
        <f t="shared" si="3"/>
        <v>1997</v>
      </c>
      <c r="G87" s="97">
        <f t="shared" si="3"/>
        <v>1559</v>
      </c>
      <c r="H87" s="97">
        <f t="shared" si="2"/>
        <v>78.067100650976457</v>
      </c>
      <c r="I87" s="143"/>
      <c r="J87" s="143"/>
    </row>
  </sheetData>
  <sortState ref="A6:H80">
    <sortCondition ref="H6"/>
  </sortState>
  <mergeCells count="7">
    <mergeCell ref="A5:H5"/>
    <mergeCell ref="A9:H9"/>
    <mergeCell ref="A1:H1"/>
    <mergeCell ref="A2:A3"/>
    <mergeCell ref="B2:B3"/>
    <mergeCell ref="C2:C3"/>
    <mergeCell ref="D2:H2"/>
  </mergeCells>
  <pageMargins left="0.70866141732283472" right="0.70866141732283472" top="0.74803149606299213" bottom="0.74803149606299213" header="0.31496062992125984" footer="0.31496062992125984"/>
  <pageSetup paperSize="9" scale="9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Лист27"/>
  <dimension ref="A1:AA51"/>
  <sheetViews>
    <sheetView showGridLines="0" zoomScale="90" zoomScaleNormal="90" workbookViewId="0">
      <selection activeCell="D6" sqref="D6:S7"/>
    </sheetView>
  </sheetViews>
  <sheetFormatPr defaultColWidth="9.140625" defaultRowHeight="15" x14ac:dyDescent="0.25"/>
  <cols>
    <col min="1" max="1" width="44.5703125" style="89" customWidth="1"/>
    <col min="2" max="2" width="7" style="185" customWidth="1"/>
    <col min="3" max="3" width="7.140625" style="121"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54</v>
      </c>
    </row>
    <row r="2" spans="1:26" ht="22.5" customHeight="1" x14ac:dyDescent="0.25">
      <c r="A2" s="178" t="s">
        <v>2496</v>
      </c>
      <c r="C2" s="178"/>
      <c r="D2" s="178"/>
      <c r="E2" s="178"/>
      <c r="F2" s="178"/>
      <c r="G2" s="178"/>
      <c r="H2" s="178"/>
      <c r="I2" s="178"/>
      <c r="J2" s="178"/>
      <c r="K2" s="178"/>
      <c r="L2" s="178"/>
      <c r="M2" s="178"/>
      <c r="N2" s="178"/>
      <c r="O2" s="178"/>
      <c r="P2" s="178"/>
      <c r="Q2" s="178"/>
      <c r="R2" s="178"/>
      <c r="S2" s="178"/>
      <c r="T2" s="178"/>
    </row>
    <row r="3" spans="1:26" ht="18.75" customHeight="1" x14ac:dyDescent="0.25">
      <c r="A3" s="178" t="s">
        <v>0</v>
      </c>
      <c r="C3" s="178"/>
      <c r="D3" s="178"/>
      <c r="E3" s="178"/>
      <c r="F3" s="178"/>
      <c r="G3" s="178"/>
      <c r="H3" s="178"/>
      <c r="I3" s="178"/>
      <c r="J3" s="178"/>
      <c r="K3" s="178"/>
      <c r="L3" s="178"/>
      <c r="M3" s="178"/>
      <c r="N3" s="178"/>
      <c r="O3" s="178"/>
      <c r="P3" s="178"/>
      <c r="Q3" s="178"/>
      <c r="R3" s="178"/>
      <c r="S3" s="178"/>
      <c r="T3" s="178"/>
    </row>
    <row r="4" spans="1:26" ht="15.75" customHeight="1" x14ac:dyDescent="0.25">
      <c r="A4" s="178" t="s">
        <v>2464</v>
      </c>
      <c r="C4" s="178"/>
      <c r="D4" s="178"/>
      <c r="E4" s="178"/>
      <c r="F4" s="178"/>
      <c r="G4" s="178"/>
      <c r="H4" s="178"/>
      <c r="I4" s="178"/>
      <c r="J4" s="178"/>
      <c r="K4" s="178"/>
      <c r="L4" s="178"/>
      <c r="M4" s="178"/>
      <c r="N4" s="178"/>
      <c r="O4" s="178"/>
      <c r="P4" s="178"/>
      <c r="Q4" s="178"/>
      <c r="R4" s="178"/>
      <c r="S4" s="178"/>
      <c r="T4" s="178"/>
    </row>
    <row r="5" spans="1:26" x14ac:dyDescent="0.25">
      <c r="A5" s="225" t="s">
        <v>3092</v>
      </c>
      <c r="B5" s="225" t="s">
        <v>16</v>
      </c>
      <c r="C5" s="217" t="s">
        <v>2441</v>
      </c>
      <c r="D5" s="223" t="s">
        <v>3112</v>
      </c>
      <c r="E5" s="222" t="s">
        <v>2442</v>
      </c>
      <c r="F5" s="222" t="s">
        <v>2442</v>
      </c>
      <c r="G5" s="222" t="s">
        <v>2442</v>
      </c>
      <c r="H5" s="222" t="s">
        <v>2442</v>
      </c>
      <c r="I5" s="222" t="s">
        <v>2442</v>
      </c>
      <c r="J5" s="222" t="s">
        <v>2442</v>
      </c>
      <c r="K5" s="222" t="s">
        <v>2442</v>
      </c>
      <c r="L5" s="222" t="s">
        <v>2442</v>
      </c>
      <c r="M5" s="222" t="s">
        <v>2442</v>
      </c>
      <c r="N5" s="222" t="s">
        <v>2442</v>
      </c>
      <c r="O5" s="223" t="s">
        <v>2443</v>
      </c>
      <c r="P5" s="222" t="s">
        <v>2443</v>
      </c>
      <c r="Q5" s="222" t="s">
        <v>2443</v>
      </c>
      <c r="R5" s="222" t="s">
        <v>2443</v>
      </c>
      <c r="S5" s="224" t="s">
        <v>2443</v>
      </c>
      <c r="U5" s="214" t="s">
        <v>184</v>
      </c>
    </row>
    <row r="6" spans="1:26" ht="97.5" customHeight="1" x14ac:dyDescent="0.25">
      <c r="A6" s="215"/>
      <c r="B6" s="215"/>
      <c r="C6" s="218"/>
      <c r="D6" s="1" t="s">
        <v>3093</v>
      </c>
      <c r="E6" s="1" t="s">
        <v>3094</v>
      </c>
      <c r="F6" s="1" t="s">
        <v>3095</v>
      </c>
      <c r="G6" s="1" t="s">
        <v>3096</v>
      </c>
      <c r="H6" s="1" t="s">
        <v>2444</v>
      </c>
      <c r="I6" s="1" t="s">
        <v>2445</v>
      </c>
      <c r="J6" s="1" t="s">
        <v>9</v>
      </c>
      <c r="K6" s="1" t="s">
        <v>3097</v>
      </c>
      <c r="L6" s="1" t="s">
        <v>2446</v>
      </c>
      <c r="M6" s="1" t="s">
        <v>2447</v>
      </c>
      <c r="N6" s="1" t="s">
        <v>3098</v>
      </c>
      <c r="O6" s="1" t="s">
        <v>3093</v>
      </c>
      <c r="P6" s="1" t="s">
        <v>3099</v>
      </c>
      <c r="Q6" s="1" t="s">
        <v>3100</v>
      </c>
      <c r="R6" s="1" t="s">
        <v>9</v>
      </c>
      <c r="S6" s="194" t="s">
        <v>11</v>
      </c>
      <c r="U6" s="226"/>
    </row>
    <row r="7" spans="1:26" ht="71.25" customHeight="1" x14ac:dyDescent="0.25">
      <c r="A7" s="216"/>
      <c r="B7" s="216"/>
      <c r="C7" s="219"/>
      <c r="D7" s="1" t="s">
        <v>3101</v>
      </c>
      <c r="E7" s="1" t="s">
        <v>3101</v>
      </c>
      <c r="F7" s="1" t="s">
        <v>3102</v>
      </c>
      <c r="G7" s="1" t="s">
        <v>3103</v>
      </c>
      <c r="H7" s="1" t="s">
        <v>3104</v>
      </c>
      <c r="I7" s="1" t="s">
        <v>3105</v>
      </c>
      <c r="J7" s="1" t="s">
        <v>3106</v>
      </c>
      <c r="K7" s="1" t="s">
        <v>3107</v>
      </c>
      <c r="L7" s="1" t="s">
        <v>3108</v>
      </c>
      <c r="M7" s="1" t="s">
        <v>3109</v>
      </c>
      <c r="N7" s="1" t="s">
        <v>3110</v>
      </c>
      <c r="O7" s="1" t="s">
        <v>3101</v>
      </c>
      <c r="P7" s="1" t="s">
        <v>3101</v>
      </c>
      <c r="Q7" s="1" t="s">
        <v>3111</v>
      </c>
      <c r="R7" s="1" t="s">
        <v>3106</v>
      </c>
      <c r="S7" s="194"/>
      <c r="U7" s="227"/>
      <c r="W7" s="2" t="s">
        <v>2492</v>
      </c>
      <c r="X7" s="2" t="s">
        <v>2493</v>
      </c>
      <c r="Y7" s="2" t="s">
        <v>2495</v>
      </c>
      <c r="Z7" s="2" t="s">
        <v>2494</v>
      </c>
    </row>
    <row r="8" spans="1:26" x14ac:dyDescent="0.25">
      <c r="A8" s="122">
        <v>1</v>
      </c>
      <c r="B8" s="176">
        <v>2</v>
      </c>
      <c r="C8" s="122">
        <v>3</v>
      </c>
      <c r="D8" s="176">
        <v>4</v>
      </c>
      <c r="E8" s="122">
        <v>5</v>
      </c>
      <c r="F8" s="176">
        <v>6</v>
      </c>
      <c r="G8" s="122">
        <v>7</v>
      </c>
      <c r="H8" s="176">
        <v>8</v>
      </c>
      <c r="I8" s="122">
        <v>9</v>
      </c>
      <c r="J8" s="176">
        <v>10</v>
      </c>
      <c r="K8" s="122">
        <v>11</v>
      </c>
      <c r="L8" s="176">
        <v>12</v>
      </c>
      <c r="M8" s="122">
        <v>13</v>
      </c>
      <c r="N8" s="176">
        <v>14</v>
      </c>
      <c r="O8" s="122">
        <v>15</v>
      </c>
      <c r="P8" s="176">
        <v>16</v>
      </c>
      <c r="Q8" s="122">
        <v>17</v>
      </c>
      <c r="R8" s="176">
        <v>18</v>
      </c>
      <c r="S8" s="122">
        <v>19</v>
      </c>
      <c r="U8" s="8"/>
    </row>
    <row r="9" spans="1:26" s="121" customFormat="1" ht="19.5" customHeight="1" x14ac:dyDescent="0.2">
      <c r="A9" s="128"/>
      <c r="B9" s="138"/>
      <c r="C9" s="128"/>
      <c r="D9" s="135" t="s">
        <v>13</v>
      </c>
      <c r="E9" s="132"/>
      <c r="F9" s="132"/>
      <c r="G9" s="132"/>
      <c r="H9" s="132"/>
      <c r="I9" s="132"/>
      <c r="J9" s="139">
        <f>SUM(J10:J25)</f>
        <v>17.5</v>
      </c>
      <c r="K9" s="132"/>
      <c r="L9" s="132"/>
      <c r="M9" s="132"/>
      <c r="N9" s="132"/>
      <c r="O9" s="132"/>
      <c r="P9" s="132"/>
      <c r="Q9" s="132"/>
      <c r="R9" s="132"/>
      <c r="S9" s="132"/>
      <c r="U9" s="133"/>
    </row>
    <row r="10" spans="1:26" ht="45" customHeight="1" x14ac:dyDescent="0.25">
      <c r="A10" s="201" t="s">
        <v>3113</v>
      </c>
      <c r="B10" s="186">
        <v>1</v>
      </c>
      <c r="C10" s="124">
        <v>1</v>
      </c>
      <c r="D10" s="92">
        <f>IFERROR(INDEX('на отправку (3)'!G:G,MATCH($V10,'на отправку (3)'!$B:$B,0),1),0)</f>
        <v>1854</v>
      </c>
      <c r="E10" s="92">
        <f>IFERROR(INDEX('на отправку (3)'!H:H,MATCH($V10,'на отправку (3)'!$B:$B,0),1),0)</f>
        <v>2233</v>
      </c>
      <c r="F10" s="92">
        <f>IFERROR(INDEX('на отправку (3)'!I:I,MATCH($V10,'на отправку (3)'!$B:$B,0),1),0)</f>
        <v>0.83027317499999997</v>
      </c>
      <c r="G10" s="188" t="s">
        <v>12</v>
      </c>
      <c r="H10" s="92">
        <f>IFERROR(INDEX('на отправку (3)'!K:K,MATCH($V10,'на отправку (3)'!$B:$B,0),1),0)/100</f>
        <v>2.8531016999999996E-4</v>
      </c>
      <c r="I10" s="188" t="s">
        <v>12</v>
      </c>
      <c r="J10" s="129">
        <f>IFERROR(INDEX('на отправку (3)'!N:N,MATCH($V10,'на отправку (3)'!$B:$B,0),1),0)</f>
        <v>2</v>
      </c>
      <c r="K10" s="92">
        <f>IFERROR(INDEX('на отправку (3)'!O:O,MATCH($V10,'на отправку (3)'!$B:$B,0),1),0)</f>
        <v>0</v>
      </c>
      <c r="L10" s="92">
        <f>IFERROR(INDEX('на отправку (3)'!P:P,MATCH($V10,'на отправку (3)'!$B:$B,0),1),0)</f>
        <v>2</v>
      </c>
      <c r="M10" s="92">
        <f>IFERROR(INDEX('на отправку (3)'!Q:Q,MATCH($V10,'на отправку (3)'!$B:$B,0),1),0)</f>
        <v>1</v>
      </c>
      <c r="N10" s="92">
        <f>IFERROR(INDEX('на отправку (3)'!R:R,MATCH($V10,'на отправку (3)'!$B:$B,0),1),0)</f>
        <v>0</v>
      </c>
      <c r="O10" s="92">
        <f>IFERROR(INDEX('на отправку (3)'!S:S,MATCH($V10,'на отправку (3)'!$B:$B,0),1),0)</f>
        <v>2274</v>
      </c>
      <c r="P10" s="92">
        <f>IFERROR(INDEX('на отправку (3)'!T:T,MATCH($V10,'на отправку (3)'!$B:$B,0),1),0)</f>
        <v>2817</v>
      </c>
      <c r="Q10" s="92">
        <f>IFERROR(INDEX('на отправку (3)'!U:U,MATCH($V10,'на отправку (3)'!$B:$B,0),1),0)</f>
        <v>0.80724174699999995</v>
      </c>
      <c r="R10" s="129">
        <f>IFERROR(INDEX('на отправку (3)'!V:V,MATCH($V10,'на отправку (3)'!$B:$B,0),1),0)</f>
        <v>0</v>
      </c>
      <c r="S10" s="92">
        <f>IFERROR(INDEX('на отправку (3)'!W:W,MATCH($V10,'на отправку (3)'!$B:$B,0),1),0)</f>
        <v>0</v>
      </c>
      <c r="U10" s="71">
        <f>IF(J10&gt;0,1,0)</f>
        <v>1</v>
      </c>
      <c r="V10" s="89" t="str">
        <f>CONCATENATE($U$1,"№",C10)</f>
        <v>021401№1</v>
      </c>
      <c r="W10" s="8">
        <f>IFERROR(INDEX('на отправку (3)'!AB:AB,MATCH($V10,'на отправку (3)'!$B:$B,0),1),0)</f>
        <v>0.87783438400000002</v>
      </c>
      <c r="X10" s="8">
        <f>IFERROR(INDEX('на отправку (3)'!AC:AC,MATCH($V10,'на отправку (3)'!$B:$B,0),1),0)</f>
        <v>0.79392113200000003</v>
      </c>
      <c r="Y10" s="8">
        <v>3</v>
      </c>
      <c r="Z10" s="8">
        <f>IF(M10=1,Y10,0)</f>
        <v>3</v>
      </c>
    </row>
    <row r="11" spans="1:26" ht="45" customHeight="1" x14ac:dyDescent="0.25">
      <c r="A11" s="201" t="s">
        <v>3114</v>
      </c>
      <c r="B11" s="186">
        <v>2</v>
      </c>
      <c r="C11" s="124">
        <v>26</v>
      </c>
      <c r="D11" s="92">
        <f>IFERROR(INDEX('на отправку (3)'!G:G,MATCH($V11,'на отправку (3)'!$B:$B,0),1),0)</f>
        <v>5558</v>
      </c>
      <c r="E11" s="92">
        <f>IFERROR(INDEX('на отправку (3)'!H:H,MATCH($V11,'на отправку (3)'!$B:$B,0),1),0)</f>
        <v>6695</v>
      </c>
      <c r="F11" s="92">
        <f>IFERROR(INDEX('на отправку (3)'!I:I,MATCH($V11,'на отправку (3)'!$B:$B,0),1),0)</f>
        <v>0.83017176999999998</v>
      </c>
      <c r="G11" s="188" t="s">
        <v>12</v>
      </c>
      <c r="H11" s="92">
        <f>IFERROR(INDEX('на отправку (3)'!K:K,MATCH($V11,'на отправку (3)'!$B:$B,0),1),0)/100</f>
        <v>6.4109409999999994E-5</v>
      </c>
      <c r="I11" s="188" t="s">
        <v>12</v>
      </c>
      <c r="J11" s="129">
        <f>IFERROR(INDEX('на отправку (3)'!N:N,MATCH($V11,'на отправку (3)'!$B:$B,0),1),0)</f>
        <v>2</v>
      </c>
      <c r="K11" s="92">
        <f>IFERROR(INDEX('на отправку (3)'!O:O,MATCH($V11,'на отправку (3)'!$B:$B,0),1),0)</f>
        <v>0</v>
      </c>
      <c r="L11" s="92">
        <f>IFERROR(INDEX('на отправку (3)'!P:P,MATCH($V11,'на отправку (3)'!$B:$B,0),1),0)</f>
        <v>2</v>
      </c>
      <c r="M11" s="92">
        <f>IFERROR(INDEX('на отправку (3)'!Q:Q,MATCH($V11,'на отправку (3)'!$B:$B,0),1),0)</f>
        <v>1</v>
      </c>
      <c r="N11" s="92">
        <f>IFERROR(INDEX('на отправку (3)'!R:R,MATCH($V11,'на отправку (3)'!$B:$B,0),1),0)</f>
        <v>0</v>
      </c>
      <c r="O11" s="92">
        <f>IFERROR(INDEX('на отправку (3)'!S:S,MATCH($V11,'на отправку (3)'!$B:$B,0),1),0)</f>
        <v>5841</v>
      </c>
      <c r="P11" s="92">
        <f>IFERROR(INDEX('на отправку (3)'!T:T,MATCH($V11,'на отправку (3)'!$B:$B,0),1),0)</f>
        <v>7081</v>
      </c>
      <c r="Q11" s="92">
        <f>IFERROR(INDEX('на отправку (3)'!U:U,MATCH($V11,'на отправку (3)'!$B:$B,0),1),0)</f>
        <v>0.82488349100000002</v>
      </c>
      <c r="R11" s="129">
        <f>IFERROR(INDEX('на отправку (3)'!V:V,MATCH($V11,'на отправку (3)'!$B:$B,0),1),0)</f>
        <v>0</v>
      </c>
      <c r="S11" s="92">
        <f>IFERROR(INDEX('на отправку (3)'!W:W,MATCH($V11,'на отправку (3)'!$B:$B,0),1),0)</f>
        <v>0</v>
      </c>
      <c r="U11" s="71">
        <f t="shared" ref="U11:U25" si="0">IF(J11&gt;0,1,0)</f>
        <v>1</v>
      </c>
      <c r="V11" s="89" t="str">
        <f t="shared" ref="V11:V25" si="1">CONCATENATE($U$1,"№",C11)</f>
        <v>021401№26</v>
      </c>
      <c r="W11" s="8">
        <f>IFERROR(INDEX('на отправку (3)'!AB:AB,MATCH($V11,'на отправку (3)'!$B:$B,0),1),0)</f>
        <v>0.83450456100000003</v>
      </c>
      <c r="X11" s="8">
        <f>IFERROR(INDEX('на отправку (3)'!AC:AC,MATCH($V11,'на отправку (3)'!$B:$B,0),1),0)</f>
        <v>0.72780695200000001</v>
      </c>
      <c r="Y11" s="8">
        <v>3</v>
      </c>
      <c r="Z11" s="8">
        <f t="shared" ref="Z11:Z45" si="2">IF(M11=1,Y11,0)</f>
        <v>3</v>
      </c>
    </row>
    <row r="12" spans="1:26" ht="60.75" customHeight="1" x14ac:dyDescent="0.25">
      <c r="A12" s="201" t="s">
        <v>3115</v>
      </c>
      <c r="B12" s="186">
        <v>3</v>
      </c>
      <c r="C12" s="124">
        <v>2</v>
      </c>
      <c r="D12" s="92">
        <f>IFERROR(INDEX('на отправку (3)'!G:G,MATCH($V12,'на отправку (3)'!$B:$B,0),1),0)</f>
        <v>23</v>
      </c>
      <c r="E12" s="92">
        <f>IFERROR(INDEX('на отправку (3)'!H:H,MATCH($V12,'на отправку (3)'!$B:$B,0),1),0)</f>
        <v>52</v>
      </c>
      <c r="F12" s="92">
        <f>IFERROR(INDEX('на отправку (3)'!I:I,MATCH($V12,'на отправку (3)'!$B:$B,0),1),0)</f>
        <v>0.44230769199999997</v>
      </c>
      <c r="G12" s="188" t="s">
        <v>12</v>
      </c>
      <c r="H12" s="92">
        <f>IFERROR(INDEX('на отправку (3)'!K:K,MATCH($V12,'на отправку (3)'!$B:$B,0),1),0)/100</f>
        <v>-4.9676216700000001E-3</v>
      </c>
      <c r="I12" s="188" t="s">
        <v>12</v>
      </c>
      <c r="J12" s="129">
        <f>IFERROR(INDEX('на отправку (3)'!N:N,MATCH($V12,'на отправку (3)'!$B:$B,0),1),0)</f>
        <v>0</v>
      </c>
      <c r="K12" s="92">
        <f>IFERROR(INDEX('на отправку (3)'!O:O,MATCH($V12,'на отправку (3)'!$B:$B,0),1),0)</f>
        <v>0</v>
      </c>
      <c r="L12" s="92">
        <f>IFERROR(INDEX('на отправку (3)'!P:P,MATCH($V12,'на отправку (3)'!$B:$B,0),1),0)</f>
        <v>3</v>
      </c>
      <c r="M12" s="92">
        <f>IFERROR(INDEX('на отправку (3)'!Q:Q,MATCH($V12,'на отправку (3)'!$B:$B,0),1),0)</f>
        <v>1</v>
      </c>
      <c r="N12" s="92">
        <f>IFERROR(INDEX('на отправку (3)'!R:R,MATCH($V12,'на отправку (3)'!$B:$B,0),1),0)</f>
        <v>0</v>
      </c>
      <c r="O12" s="92">
        <f>IFERROR(INDEX('на отправку (3)'!S:S,MATCH($V12,'на отправку (3)'!$B:$B,0),1),0)</f>
        <v>196</v>
      </c>
      <c r="P12" s="92">
        <f>IFERROR(INDEX('на отправку (3)'!T:T,MATCH($V12,'на отправку (3)'!$B:$B,0),1),0)</f>
        <v>223</v>
      </c>
      <c r="Q12" s="92">
        <f>IFERROR(INDEX('на отправку (3)'!U:U,MATCH($V12,'на отправку (3)'!$B:$B,0),1),0)</f>
        <v>0.87892376699999997</v>
      </c>
      <c r="R12" s="129">
        <f>IFERROR(INDEX('на отправку (3)'!V:V,MATCH($V12,'на отправку (3)'!$B:$B,0),1),0)</f>
        <v>0</v>
      </c>
      <c r="S12" s="92">
        <f>IFERROR(INDEX('на отправку (3)'!W:W,MATCH($V12,'на отправку (3)'!$B:$B,0),1),0)</f>
        <v>0</v>
      </c>
      <c r="U12" s="71">
        <f t="shared" si="0"/>
        <v>0</v>
      </c>
      <c r="V12" s="89" t="str">
        <f t="shared" si="1"/>
        <v>021401№2</v>
      </c>
      <c r="W12" s="8">
        <f>IFERROR(INDEX('на отправку (3)'!AB:AB,MATCH($V12,'на отправку (3)'!$B:$B,0),1),0)</f>
        <v>0.91111111099999997</v>
      </c>
      <c r="X12" s="8">
        <f>IFERROR(INDEX('на отправку (3)'!AC:AC,MATCH($V12,'на отправку (3)'!$B:$B,0),1),0)</f>
        <v>1</v>
      </c>
      <c r="Y12" s="8">
        <v>2</v>
      </c>
      <c r="Z12" s="8">
        <f t="shared" si="2"/>
        <v>2</v>
      </c>
    </row>
    <row r="13" spans="1:26" ht="69.75" customHeight="1" x14ac:dyDescent="0.25">
      <c r="A13" s="201" t="s">
        <v>3116</v>
      </c>
      <c r="B13" s="186">
        <v>4</v>
      </c>
      <c r="C13" s="124">
        <v>3</v>
      </c>
      <c r="D13" s="92">
        <f>IFERROR(INDEX('на отправку (3)'!G:G,MATCH($V13,'на отправку (3)'!$B:$B,0),1),0)</f>
        <v>0</v>
      </c>
      <c r="E13" s="92">
        <f>IFERROR(INDEX('на отправку (3)'!H:H,MATCH($V13,'на отправку (3)'!$B:$B,0),1),0)</f>
        <v>0</v>
      </c>
      <c r="F13" s="92">
        <f>IFERROR(INDEX('на отправку (3)'!I:I,MATCH($V13,'на отправку (3)'!$B:$B,0),1),0)</f>
        <v>0</v>
      </c>
      <c r="G13" s="188" t="s">
        <v>12</v>
      </c>
      <c r="H13" s="92">
        <f>IFERROR(INDEX('на отправку (3)'!K:K,MATCH($V13,'на отправку (3)'!$B:$B,0),1),0)/100</f>
        <v>-0.01</v>
      </c>
      <c r="I13" s="188" t="s">
        <v>12</v>
      </c>
      <c r="J13" s="129">
        <f>IFERROR(INDEX('на отправку (3)'!N:N,MATCH($V13,'на отправку (3)'!$B:$B,0),1),0)</f>
        <v>0</v>
      </c>
      <c r="K13" s="92">
        <f>IFERROR(INDEX('на отправку (3)'!O:O,MATCH($V13,'на отправку (3)'!$B:$B,0),1),0)</f>
        <v>0</v>
      </c>
      <c r="L13" s="92">
        <f>IFERROR(INDEX('на отправку (3)'!P:P,MATCH($V13,'на отправку (3)'!$B:$B,0),1),0)</f>
        <v>0</v>
      </c>
      <c r="M13" s="92">
        <f>IFERROR(INDEX('на отправку (3)'!Q:Q,MATCH($V13,'на отправку (3)'!$B:$B,0),1),0)</f>
        <v>2</v>
      </c>
      <c r="N13" s="92">
        <f>IFERROR(INDEX('на отправку (3)'!R:R,MATCH($V13,'на отправку (3)'!$B:$B,0),1),0)</f>
        <v>0</v>
      </c>
      <c r="O13" s="92">
        <f>IFERROR(INDEX('на отправку (3)'!S:S,MATCH($V13,'на отправку (3)'!$B:$B,0),1),0)</f>
        <v>1</v>
      </c>
      <c r="P13" s="92">
        <f>IFERROR(INDEX('на отправку (3)'!T:T,MATCH($V13,'на отправку (3)'!$B:$B,0),1),0)</f>
        <v>1</v>
      </c>
      <c r="Q13" s="92">
        <f>IFERROR(INDEX('на отправку (3)'!U:U,MATCH($V13,'на отправку (3)'!$B:$B,0),1),0)</f>
        <v>1</v>
      </c>
      <c r="R13" s="129">
        <f>IFERROR(INDEX('на отправку (3)'!V:V,MATCH($V13,'на отправку (3)'!$B:$B,0),1),0)</f>
        <v>0</v>
      </c>
      <c r="S13" s="92">
        <f>IFERROR(INDEX('на отправку (3)'!W:W,MATCH($V13,'на отправку (3)'!$B:$B,0),1),0)</f>
        <v>0</v>
      </c>
      <c r="U13" s="71">
        <f t="shared" si="0"/>
        <v>0</v>
      </c>
      <c r="V13" s="89" t="str">
        <f t="shared" si="1"/>
        <v>021401№3</v>
      </c>
      <c r="W13" s="8">
        <f>IFERROR(INDEX('на отправку (3)'!AB:AB,MATCH($V13,'на отправку (3)'!$B:$B,0),1),0)</f>
        <v>0.61761761800000003</v>
      </c>
      <c r="X13" s="8">
        <f>IFERROR(INDEX('на отправку (3)'!AC:AC,MATCH($V13,'на отправку (3)'!$B:$B,0),1),0)</f>
        <v>1</v>
      </c>
      <c r="Y13" s="8">
        <v>2</v>
      </c>
      <c r="Z13" s="8">
        <f t="shared" si="2"/>
        <v>0</v>
      </c>
    </row>
    <row r="14" spans="1:26" ht="64.5" customHeight="1" x14ac:dyDescent="0.25">
      <c r="A14" s="201" t="s">
        <v>3117</v>
      </c>
      <c r="B14" s="186">
        <v>5</v>
      </c>
      <c r="C14" s="124">
        <v>4</v>
      </c>
      <c r="D14" s="92">
        <f>IFERROR(INDEX('на отправку (3)'!G:G,MATCH($V14,'на отправку (3)'!$B:$B,0),1),0)</f>
        <v>0</v>
      </c>
      <c r="E14" s="92">
        <f>IFERROR(INDEX('на отправку (3)'!H:H,MATCH($V14,'на отправку (3)'!$B:$B,0),1),0)</f>
        <v>1</v>
      </c>
      <c r="F14" s="92">
        <f>IFERROR(INDEX('на отправку (3)'!I:I,MATCH($V14,'на отправку (3)'!$B:$B,0),1),0)</f>
        <v>0</v>
      </c>
      <c r="G14" s="188" t="s">
        <v>12</v>
      </c>
      <c r="H14" s="92">
        <f>IFERROR(INDEX('на отправку (3)'!K:K,MATCH($V14,'на отправку (3)'!$B:$B,0),1),0)/100</f>
        <v>0</v>
      </c>
      <c r="I14" s="188" t="s">
        <v>12</v>
      </c>
      <c r="J14" s="129">
        <f>IFERROR(INDEX('на отправку (3)'!N:N,MATCH($V14,'на отправку (3)'!$B:$B,0),1),0)</f>
        <v>0</v>
      </c>
      <c r="K14" s="92">
        <f>IFERROR(INDEX('на отправку (3)'!O:O,MATCH($V14,'на отправку (3)'!$B:$B,0),1),0)</f>
        <v>0</v>
      </c>
      <c r="L14" s="92">
        <f>IFERROR(INDEX('на отправку (3)'!P:P,MATCH($V14,'на отправку (3)'!$B:$B,0),1),0)</f>
        <v>3</v>
      </c>
      <c r="M14" s="92">
        <f>IFERROR(INDEX('на отправку (3)'!Q:Q,MATCH($V14,'на отправку (3)'!$B:$B,0),1),0)</f>
        <v>1</v>
      </c>
      <c r="N14" s="92">
        <f>IFERROR(INDEX('на отправку (3)'!R:R,MATCH($V14,'на отправку (3)'!$B:$B,0),1),0)</f>
        <v>0</v>
      </c>
      <c r="O14" s="92">
        <f>IFERROR(INDEX('на отправку (3)'!S:S,MATCH($V14,'на отправку (3)'!$B:$B,0),1),0)</f>
        <v>0</v>
      </c>
      <c r="P14" s="92">
        <f>IFERROR(INDEX('на отправку (3)'!T:T,MATCH($V14,'на отправку (3)'!$B:$B,0),1),0)</f>
        <v>0</v>
      </c>
      <c r="Q14" s="92">
        <f>IFERROR(INDEX('на отправку (3)'!U:U,MATCH($V14,'на отправку (3)'!$B:$B,0),1),0)</f>
        <v>0</v>
      </c>
      <c r="R14" s="129">
        <f>IFERROR(INDEX('на отправку (3)'!V:V,MATCH($V14,'на отправку (3)'!$B:$B,0),1),0)</f>
        <v>0</v>
      </c>
      <c r="S14" s="92">
        <f>IFERROR(INDEX('на отправку (3)'!W:W,MATCH($V14,'на отправку (3)'!$B:$B,0),1),0)</f>
        <v>0</v>
      </c>
      <c r="U14" s="71">
        <f t="shared" si="0"/>
        <v>0</v>
      </c>
      <c r="V14" s="89" t="str">
        <f t="shared" si="1"/>
        <v>021401№4</v>
      </c>
      <c r="W14" s="8">
        <f>IFERROR(INDEX('на отправку (3)'!AB:AB,MATCH($V14,'на отправку (3)'!$B:$B,0),1),0)</f>
        <v>0.86111111100000004</v>
      </c>
      <c r="X14" s="8">
        <f>IFERROR(INDEX('на отправку (3)'!AC:AC,MATCH($V14,'на отправку (3)'!$B:$B,0),1),0)</f>
        <v>1</v>
      </c>
      <c r="Y14" s="8">
        <v>2</v>
      </c>
      <c r="Z14" s="8">
        <f t="shared" si="2"/>
        <v>2</v>
      </c>
    </row>
    <row r="15" spans="1:26" ht="69" customHeight="1" x14ac:dyDescent="0.25">
      <c r="A15" s="201" t="s">
        <v>2502</v>
      </c>
      <c r="B15" s="186">
        <v>6</v>
      </c>
      <c r="C15" s="124">
        <v>5</v>
      </c>
      <c r="D15" s="92">
        <f>IFERROR(INDEX('на отправку (3)'!G:G,MATCH($V15,'на отправку (3)'!$B:$B,0),1),0)</f>
        <v>7</v>
      </c>
      <c r="E15" s="92">
        <f>IFERROR(INDEX('на отправку (3)'!H:H,MATCH($V15,'на отправку (3)'!$B:$B,0),1),0)</f>
        <v>25</v>
      </c>
      <c r="F15" s="92">
        <f>IFERROR(INDEX('на отправку (3)'!I:I,MATCH($V15,'на отправку (3)'!$B:$B,0),1),0)</f>
        <v>0.28000000000000003</v>
      </c>
      <c r="G15" s="188" t="s">
        <v>12</v>
      </c>
      <c r="H15" s="92">
        <f>IFERROR(INDEX('на отправку (3)'!K:K,MATCH($V15,'на отправку (3)'!$B:$B,0),1),0)/100</f>
        <v>-2.4000000099999997E-3</v>
      </c>
      <c r="I15" s="188" t="s">
        <v>12</v>
      </c>
      <c r="J15" s="129">
        <f>IFERROR(INDEX('на отправку (3)'!N:N,MATCH($V15,'на отправку (3)'!$B:$B,0),1),0)</f>
        <v>0</v>
      </c>
      <c r="K15" s="92">
        <f>IFERROR(INDEX('на отправку (3)'!O:O,MATCH($V15,'на отправку (3)'!$B:$B,0),1),0)</f>
        <v>0</v>
      </c>
      <c r="L15" s="92">
        <f>IFERROR(INDEX('на отправку (3)'!P:P,MATCH($V15,'на отправку (3)'!$B:$B,0),1),0)</f>
        <v>3</v>
      </c>
      <c r="M15" s="92">
        <f>IFERROR(INDEX('на отправку (3)'!Q:Q,MATCH($V15,'на отправку (3)'!$B:$B,0),1),0)</f>
        <v>1</v>
      </c>
      <c r="N15" s="92">
        <f>IFERROR(INDEX('на отправку (3)'!R:R,MATCH($V15,'на отправку (3)'!$B:$B,0),1),0)</f>
        <v>0</v>
      </c>
      <c r="O15" s="92">
        <f>IFERROR(INDEX('на отправку (3)'!S:S,MATCH($V15,'на отправку (3)'!$B:$B,0),1),0)</f>
        <v>7</v>
      </c>
      <c r="P15" s="92">
        <f>IFERROR(INDEX('на отправку (3)'!T:T,MATCH($V15,'на отправку (3)'!$B:$B,0),1),0)</f>
        <v>19</v>
      </c>
      <c r="Q15" s="92">
        <f>IFERROR(INDEX('на отправку (3)'!U:U,MATCH($V15,'на отправку (3)'!$B:$B,0),1),0)</f>
        <v>0.368421053</v>
      </c>
      <c r="R15" s="129">
        <f>IFERROR(INDEX('на отправку (3)'!V:V,MATCH($V15,'на отправку (3)'!$B:$B,0),1),0)</f>
        <v>0</v>
      </c>
      <c r="S15" s="92">
        <f>IFERROR(INDEX('на отправку (3)'!W:W,MATCH($V15,'на отправку (3)'!$B:$B,0),1),0)</f>
        <v>0</v>
      </c>
      <c r="U15" s="71">
        <f t="shared" si="0"/>
        <v>0</v>
      </c>
      <c r="V15" s="89" t="str">
        <f t="shared" si="1"/>
        <v>021401№5</v>
      </c>
      <c r="W15" s="8">
        <f>IFERROR(INDEX('на отправку (3)'!AB:AB,MATCH($V15,'на отправку (3)'!$B:$B,0),1),0)</f>
        <v>0.56594488200000004</v>
      </c>
      <c r="X15" s="8">
        <f>IFERROR(INDEX('на отправку (3)'!AC:AC,MATCH($V15,'на отправку (3)'!$B:$B,0),1),0)</f>
        <v>1</v>
      </c>
      <c r="Y15" s="8">
        <v>2</v>
      </c>
      <c r="Z15" s="8">
        <f t="shared" si="2"/>
        <v>2</v>
      </c>
    </row>
    <row r="16" spans="1:26" ht="79.5" customHeight="1" x14ac:dyDescent="0.25">
      <c r="A16" s="201" t="s">
        <v>3118</v>
      </c>
      <c r="B16" s="186">
        <v>7</v>
      </c>
      <c r="C16" s="124">
        <v>6</v>
      </c>
      <c r="D16" s="92">
        <f>IFERROR(INDEX('на отправку (3)'!G:G,MATCH($V16,'на отправку (3)'!$B:$B,0),1),0)</f>
        <v>0</v>
      </c>
      <c r="E16" s="92">
        <f>IFERROR(INDEX('на отправку (3)'!H:H,MATCH($V16,'на отправку (3)'!$B:$B,0),1),0)</f>
        <v>0</v>
      </c>
      <c r="F16" s="92">
        <f>IFERROR(INDEX('на отправку (3)'!I:I,MATCH($V16,'на отправку (3)'!$B:$B,0),1),0)</f>
        <v>0</v>
      </c>
      <c r="G16" s="188" t="s">
        <v>12</v>
      </c>
      <c r="H16" s="92">
        <f>IFERROR(INDEX('на отправку (3)'!K:K,MATCH($V16,'на отправку (3)'!$B:$B,0),1),0)/100</f>
        <v>0</v>
      </c>
      <c r="I16" s="188" t="s">
        <v>12</v>
      </c>
      <c r="J16" s="129">
        <f>IFERROR(INDEX('на отправку (3)'!N:N,MATCH($V16,'на отправку (3)'!$B:$B,0),1),0)</f>
        <v>0</v>
      </c>
      <c r="K16" s="92">
        <f>IFERROR(INDEX('на отправку (3)'!O:O,MATCH($V16,'на отправку (3)'!$B:$B,0),1),0)</f>
        <v>0</v>
      </c>
      <c r="L16" s="92">
        <f>IFERROR(INDEX('на отправку (3)'!P:P,MATCH($V16,'на отправку (3)'!$B:$B,0),1),0)</f>
        <v>0</v>
      </c>
      <c r="M16" s="92">
        <f>IFERROR(INDEX('на отправку (3)'!Q:Q,MATCH($V16,'на отправку (3)'!$B:$B,0),1),0)</f>
        <v>2</v>
      </c>
      <c r="N16" s="92">
        <f>IFERROR(INDEX('на отправку (3)'!R:R,MATCH($V16,'на отправку (3)'!$B:$B,0),1),0)</f>
        <v>0</v>
      </c>
      <c r="O16" s="92">
        <f>IFERROR(INDEX('на отправку (3)'!S:S,MATCH($V16,'на отправку (3)'!$B:$B,0),1),0)</f>
        <v>0</v>
      </c>
      <c r="P16" s="92">
        <f>IFERROR(INDEX('на отправку (3)'!T:T,MATCH($V16,'на отправку (3)'!$B:$B,0),1),0)</f>
        <v>0</v>
      </c>
      <c r="Q16" s="92">
        <f>IFERROR(INDEX('на отправку (3)'!U:U,MATCH($V16,'на отправку (3)'!$B:$B,0),1),0)</f>
        <v>0</v>
      </c>
      <c r="R16" s="129">
        <f>IFERROR(INDEX('на отправку (3)'!V:V,MATCH($V16,'на отправку (3)'!$B:$B,0),1),0)</f>
        <v>0</v>
      </c>
      <c r="S16" s="92">
        <f>IFERROR(INDEX('на отправку (3)'!W:W,MATCH($V16,'на отправку (3)'!$B:$B,0),1),0)</f>
        <v>0</v>
      </c>
      <c r="U16" s="71">
        <f t="shared" si="0"/>
        <v>0</v>
      </c>
      <c r="V16" s="89" t="str">
        <f t="shared" si="1"/>
        <v>021401№6</v>
      </c>
      <c r="W16" s="8">
        <f>IFERROR(INDEX('на отправку (3)'!AB:AB,MATCH($V16,'на отправку (3)'!$B:$B,0),1),0)</f>
        <v>0.3</v>
      </c>
      <c r="X16" s="8">
        <f>IFERROR(INDEX('на отправку (3)'!AC:AC,MATCH($V16,'на отправку (3)'!$B:$B,0),1),0)</f>
        <v>1</v>
      </c>
      <c r="Y16" s="8">
        <v>3</v>
      </c>
      <c r="Z16" s="8">
        <f t="shared" si="2"/>
        <v>0</v>
      </c>
    </row>
    <row r="17" spans="1:26" ht="68.25" customHeight="1" x14ac:dyDescent="0.25">
      <c r="A17" s="201" t="s">
        <v>3119</v>
      </c>
      <c r="B17" s="186">
        <v>8</v>
      </c>
      <c r="C17" s="124">
        <v>22</v>
      </c>
      <c r="D17" s="92">
        <f>IFERROR(INDEX('на отправку (3)'!G:G,MATCH($V17,'на отправку (3)'!$B:$B,0),1),0)</f>
        <v>0</v>
      </c>
      <c r="E17" s="92">
        <f>IFERROR(INDEX('на отправку (3)'!H:H,MATCH($V17,'на отправку (3)'!$B:$B,0),1),0)</f>
        <v>0</v>
      </c>
      <c r="F17" s="92">
        <f>IFERROR(INDEX('на отправку (3)'!I:I,MATCH($V17,'на отправку (3)'!$B:$B,0),1),0)</f>
        <v>0</v>
      </c>
      <c r="G17" s="188" t="s">
        <v>12</v>
      </c>
      <c r="H17" s="92">
        <f>IFERROR(INDEX('на отправку (3)'!K:K,MATCH($V17,'на отправку (3)'!$B:$B,0),1),0)/100</f>
        <v>0</v>
      </c>
      <c r="I17" s="188" t="s">
        <v>12</v>
      </c>
      <c r="J17" s="129">
        <f>IFERROR(INDEX('на отправку (3)'!N:N,MATCH($V17,'на отправку (3)'!$B:$B,0),1),0)</f>
        <v>0</v>
      </c>
      <c r="K17" s="92">
        <f>IFERROR(INDEX('на отправку (3)'!O:O,MATCH($V17,'на отправку (3)'!$B:$B,0),1),0)</f>
        <v>0</v>
      </c>
      <c r="L17" s="92">
        <f>IFERROR(INDEX('на отправку (3)'!P:P,MATCH($V17,'на отправку (3)'!$B:$B,0),1),0)</f>
        <v>0</v>
      </c>
      <c r="M17" s="92">
        <f>IFERROR(INDEX('на отправку (3)'!Q:Q,MATCH($V17,'на отправку (3)'!$B:$B,0),1),0)</f>
        <v>2</v>
      </c>
      <c r="N17" s="92">
        <f>IFERROR(INDEX('на отправку (3)'!R:R,MATCH($V17,'на отправку (3)'!$B:$B,0),1),0)</f>
        <v>0</v>
      </c>
      <c r="O17" s="92">
        <f>IFERROR(INDEX('на отправку (3)'!S:S,MATCH($V17,'на отправку (3)'!$B:$B,0),1),0)</f>
        <v>0</v>
      </c>
      <c r="P17" s="92">
        <f>IFERROR(INDEX('на отправку (3)'!T:T,MATCH($V17,'на отправку (3)'!$B:$B,0),1),0)</f>
        <v>0</v>
      </c>
      <c r="Q17" s="92">
        <f>IFERROR(INDEX('на отправку (3)'!U:U,MATCH($V17,'на отправку (3)'!$B:$B,0),1),0)</f>
        <v>0</v>
      </c>
      <c r="R17" s="129">
        <f>IFERROR(INDEX('на отправку (3)'!V:V,MATCH($V17,'на отправку (3)'!$B:$B,0),1),0)</f>
        <v>0</v>
      </c>
      <c r="S17" s="92">
        <f>IFERROR(INDEX('на отправку (3)'!W:W,MATCH($V17,'на отправку (3)'!$B:$B,0),1),0)</f>
        <v>0</v>
      </c>
      <c r="U17" s="71">
        <f t="shared" si="0"/>
        <v>0</v>
      </c>
      <c r="V17" s="89" t="str">
        <f t="shared" si="1"/>
        <v>021401№22</v>
      </c>
      <c r="W17" s="8">
        <f>IFERROR(INDEX('на отправку (3)'!AB:AB,MATCH($V17,'на отправку (3)'!$B:$B,0),1),0)</f>
        <v>0.4</v>
      </c>
      <c r="X17" s="8">
        <f>IFERROR(INDEX('на отправку (3)'!AC:AC,MATCH($V17,'на отправку (3)'!$B:$B,0),1),0)</f>
        <v>1</v>
      </c>
      <c r="Y17" s="8">
        <v>3</v>
      </c>
      <c r="Z17" s="8">
        <f t="shared" si="2"/>
        <v>0</v>
      </c>
    </row>
    <row r="18" spans="1:26" ht="147.75" customHeight="1" x14ac:dyDescent="0.25">
      <c r="A18" s="201" t="s">
        <v>3120</v>
      </c>
      <c r="B18" s="186">
        <v>9</v>
      </c>
      <c r="C18" s="124">
        <v>7</v>
      </c>
      <c r="D18" s="92">
        <f>IFERROR(INDEX('на отправку (3)'!G:G,MATCH($V18,'на отправку (3)'!$B:$B,0),1),0)</f>
        <v>386</v>
      </c>
      <c r="E18" s="92">
        <f>IFERROR(INDEX('на отправку (3)'!H:H,MATCH($V18,'на отправку (3)'!$B:$B,0),1),0)</f>
        <v>386</v>
      </c>
      <c r="F18" s="92">
        <f>IFERROR(INDEX('на отправку (3)'!I:I,MATCH($V18,'на отправку (3)'!$B:$B,0),1),0)</f>
        <v>1</v>
      </c>
      <c r="G18" s="189">
        <v>1</v>
      </c>
      <c r="H18" s="92">
        <f>IFERROR(INDEX('на отправку (3)'!K:K,MATCH($V18,'на отправку (3)'!$B:$B,0),1),0)/100</f>
        <v>0</v>
      </c>
      <c r="I18" s="191">
        <f>IFERROR(INDEX('на отправку (3)'!M:M,MATCH($V18,'на отправку (3)'!$B:$B,0),1),0)</f>
        <v>1</v>
      </c>
      <c r="J18" s="129">
        <f>IFERROR(INDEX('на отправку (3)'!N:N,MATCH($V18,'на отправку (3)'!$B:$B,0),1),0)</f>
        <v>2</v>
      </c>
      <c r="K18" s="92" t="str">
        <f>IFERROR(INDEX('на отправку (3)'!O:O,MATCH($V18,'на отправку (3)'!$B:$B,0),1),0)</f>
        <v>x</v>
      </c>
      <c r="L18" s="92">
        <f>IFERROR(INDEX('на отправку (3)'!P:P,MATCH($V18,'на отправку (3)'!$B:$B,0),1),0)</f>
        <v>6</v>
      </c>
      <c r="M18" s="92">
        <f>IFERROR(INDEX('на отправку (3)'!Q:Q,MATCH($V18,'на отправку (3)'!$B:$B,0),1),0)</f>
        <v>1</v>
      </c>
      <c r="N18" s="92">
        <f>IFERROR(INDEX('на отправку (3)'!R:R,MATCH($V18,'на отправку (3)'!$B:$B,0),1),0)</f>
        <v>0</v>
      </c>
      <c r="O18" s="92">
        <f>IFERROR(INDEX('на отправку (3)'!S:S,MATCH($V18,'на отправку (3)'!$B:$B,0),1),0)</f>
        <v>367</v>
      </c>
      <c r="P18" s="92">
        <f>IFERROR(INDEX('на отправку (3)'!T:T,MATCH($V18,'на отправку (3)'!$B:$B,0),1),0)</f>
        <v>367</v>
      </c>
      <c r="Q18" s="92">
        <f>IFERROR(INDEX('на отправку (3)'!U:U,MATCH($V18,'на отправку (3)'!$B:$B,0),1),0)</f>
        <v>1</v>
      </c>
      <c r="R18" s="129">
        <f>IFERROR(INDEX('на отправку (3)'!V:V,MATCH($V18,'на отправку (3)'!$B:$B,0),1),0)</f>
        <v>0</v>
      </c>
      <c r="S18" s="92">
        <f>IFERROR(INDEX('на отправку (3)'!W:W,MATCH($V18,'на отправку (3)'!$B:$B,0),1),0)</f>
        <v>0</v>
      </c>
      <c r="U18" s="71">
        <f t="shared" si="0"/>
        <v>1</v>
      </c>
      <c r="V18" s="89" t="str">
        <f t="shared" si="1"/>
        <v>021401№7</v>
      </c>
      <c r="W18" s="8">
        <f>IFERROR(INDEX('на отправку (3)'!AB:AB,MATCH($V18,'на отправку (3)'!$B:$B,0),1),0)</f>
        <v>1</v>
      </c>
      <c r="X18" s="8">
        <f>IFERROR(INDEX('на отправку (3)'!AC:AC,MATCH($V18,'на отправку (3)'!$B:$B,0),1),0)</f>
        <v>1</v>
      </c>
      <c r="Y18" s="8">
        <v>2</v>
      </c>
      <c r="Z18" s="8">
        <f t="shared" si="2"/>
        <v>2</v>
      </c>
    </row>
    <row r="19" spans="1:26" ht="59.25" customHeight="1" x14ac:dyDescent="0.25">
      <c r="A19" s="201" t="s">
        <v>3121</v>
      </c>
      <c r="B19" s="186">
        <v>10</v>
      </c>
      <c r="C19" s="124">
        <v>8</v>
      </c>
      <c r="D19" s="92">
        <f>IFERROR(INDEX('на отправку (3)'!G:G,MATCH($V19,'на отправку (3)'!$B:$B,0),1),0)</f>
        <v>28</v>
      </c>
      <c r="E19" s="92">
        <f>IFERROR(INDEX('на отправку (3)'!H:H,MATCH($V19,'на отправку (3)'!$B:$B,0),1),0)</f>
        <v>5943</v>
      </c>
      <c r="F19" s="92">
        <f>IFERROR(INDEX('на отправку (3)'!I:I,MATCH($V19,'на отправку (3)'!$B:$B,0),1),0)</f>
        <v>4.711425E-3</v>
      </c>
      <c r="G19" s="188" t="s">
        <v>12</v>
      </c>
      <c r="H19" s="92">
        <f>IFERROR(INDEX('на отправку (3)'!K:K,MATCH($V19,'на отправку (3)'!$B:$B,0),1),0)/100</f>
        <v>2.8934225999999999E-4</v>
      </c>
      <c r="I19" s="192" t="str">
        <f>IFERROR(INDEX('на отправку (3)'!M:M,MATCH($V19,'на отправку (3)'!$B:$B,0),1),0)</f>
        <v>x</v>
      </c>
      <c r="J19" s="129">
        <f>IFERROR(INDEX('на отправку (3)'!N:N,MATCH($V19,'на отправку (3)'!$B:$B,0),1),0)</f>
        <v>1</v>
      </c>
      <c r="K19" s="92">
        <f>IFERROR(INDEX('на отправку (3)'!O:O,MATCH($V19,'на отправку (3)'!$B:$B,0),1),0)</f>
        <v>0</v>
      </c>
      <c r="L19" s="92">
        <f>IFERROR(INDEX('на отправку (3)'!P:P,MATCH($V19,'на отправку (3)'!$B:$B,0),1),0)</f>
        <v>2</v>
      </c>
      <c r="M19" s="92">
        <f>IFERROR(INDEX('на отправку (3)'!Q:Q,MATCH($V19,'на отправку (3)'!$B:$B,0),1),0)</f>
        <v>1</v>
      </c>
      <c r="N19" s="92">
        <f>IFERROR(INDEX('на отправку (3)'!R:R,MATCH($V19,'на отправку (3)'!$B:$B,0),1),0)</f>
        <v>0</v>
      </c>
      <c r="O19" s="92">
        <f>IFERROR(INDEX('на отправку (3)'!S:S,MATCH($V19,'на отправку (3)'!$B:$B,0),1),0)</f>
        <v>23</v>
      </c>
      <c r="P19" s="92">
        <f>IFERROR(INDEX('на отправку (3)'!T:T,MATCH($V19,'на отправку (3)'!$B:$B,0),1),0)</f>
        <v>5023</v>
      </c>
      <c r="Q19" s="92">
        <f>IFERROR(INDEX('на отправку (3)'!U:U,MATCH($V19,'на отправку (3)'!$B:$B,0),1),0)</f>
        <v>4.5789369999999999E-3</v>
      </c>
      <c r="R19" s="129">
        <f>IFERROR(INDEX('на отправку (3)'!V:V,MATCH($V19,'на отправку (3)'!$B:$B,0),1),0)</f>
        <v>0</v>
      </c>
      <c r="S19" s="92">
        <f>IFERROR(INDEX('на отправку (3)'!W:W,MATCH($V19,'на отправку (3)'!$B:$B,0),1),0)</f>
        <v>0</v>
      </c>
      <c r="U19" s="71">
        <f t="shared" si="0"/>
        <v>1</v>
      </c>
      <c r="V19" s="89" t="str">
        <f t="shared" si="1"/>
        <v>021401№8</v>
      </c>
      <c r="W19" s="8">
        <f>IFERROR(INDEX('на отправку (3)'!AB:AB,MATCH($V19,'на отправку (3)'!$B:$B,0),1),0)</f>
        <v>1.4606701999999999E-2</v>
      </c>
      <c r="X19" s="8">
        <f>IFERROR(INDEX('на отправку (3)'!AC:AC,MATCH($V19,'на отправку (3)'!$B:$B,0),1),0)</f>
        <v>0</v>
      </c>
      <c r="Y19" s="8">
        <v>2</v>
      </c>
      <c r="Z19" s="8">
        <f t="shared" si="2"/>
        <v>2</v>
      </c>
    </row>
    <row r="20" spans="1:26" ht="62.25" customHeight="1" x14ac:dyDescent="0.25">
      <c r="A20" s="201" t="s">
        <v>2507</v>
      </c>
      <c r="B20" s="186">
        <v>11</v>
      </c>
      <c r="C20" s="124">
        <v>9</v>
      </c>
      <c r="D20" s="92">
        <f>IFERROR(INDEX('на отправку (3)'!G:G,MATCH($V20,'на отправку (3)'!$B:$B,0),1),0)</f>
        <v>150</v>
      </c>
      <c r="E20" s="92">
        <f>IFERROR(INDEX('на отправку (3)'!H:H,MATCH($V20,'на отправку (3)'!$B:$B,0),1),0)</f>
        <v>183</v>
      </c>
      <c r="F20" s="92">
        <f>IFERROR(INDEX('на отправку (3)'!I:I,MATCH($V20,'на отправку (3)'!$B:$B,0),1),0)</f>
        <v>0.81967213100000003</v>
      </c>
      <c r="G20" s="189">
        <v>1</v>
      </c>
      <c r="H20" s="92">
        <f>IFERROR(INDEX('на отправку (3)'!K:K,MATCH($V20,'на отправку (3)'!$B:$B,0),1),0)/100</f>
        <v>8.5955468400000009E-3</v>
      </c>
      <c r="I20" s="191">
        <f>IFERROR(INDEX('на отправку (3)'!M:M,MATCH($V20,'на отправку (3)'!$B:$B,0),1),0)</f>
        <v>0.81967213100000003</v>
      </c>
      <c r="J20" s="129">
        <f>IFERROR(INDEX('на отправку (3)'!N:N,MATCH($V20,'на отправку (3)'!$B:$B,0),1),0)</f>
        <v>0.5</v>
      </c>
      <c r="K20" s="92" t="str">
        <f>IFERROR(INDEX('на отправку (3)'!O:O,MATCH($V20,'на отправку (3)'!$B:$B,0),1),0)</f>
        <v>x</v>
      </c>
      <c r="L20" s="92">
        <f>IFERROR(INDEX('на отправку (3)'!P:P,MATCH($V20,'на отправку (3)'!$B:$B,0),1),0)</f>
        <v>6</v>
      </c>
      <c r="M20" s="92">
        <f>IFERROR(INDEX('на отправку (3)'!Q:Q,MATCH($V20,'на отправку (3)'!$B:$B,0),1),0)</f>
        <v>1</v>
      </c>
      <c r="N20" s="92">
        <f>IFERROR(INDEX('на отправку (3)'!R:R,MATCH($V20,'на отправку (3)'!$B:$B,0),1),0)</f>
        <v>0</v>
      </c>
      <c r="O20" s="92">
        <f>IFERROR(INDEX('на отправку (3)'!S:S,MATCH($V20,'на отправку (3)'!$B:$B,0),1),0)</f>
        <v>335</v>
      </c>
      <c r="P20" s="92">
        <f>IFERROR(INDEX('на отправку (3)'!T:T,MATCH($V20,'на отправку (3)'!$B:$B,0),1),0)</f>
        <v>760</v>
      </c>
      <c r="Q20" s="92">
        <f>IFERROR(INDEX('на отправку (3)'!U:U,MATCH($V20,'на отправку (3)'!$B:$B,0),1),0)</f>
        <v>0.44078947400000001</v>
      </c>
      <c r="R20" s="129">
        <f>IFERROR(INDEX('на отправку (3)'!V:V,MATCH($V20,'на отправку (3)'!$B:$B,0),1),0)</f>
        <v>0</v>
      </c>
      <c r="S20" s="92">
        <f>IFERROR(INDEX('на отправку (3)'!W:W,MATCH($V20,'на отправку (3)'!$B:$B,0),1),0)</f>
        <v>0</v>
      </c>
      <c r="U20" s="71">
        <f t="shared" si="0"/>
        <v>1</v>
      </c>
      <c r="V20" s="89" t="str">
        <f t="shared" si="1"/>
        <v>021401№9</v>
      </c>
      <c r="W20" s="8">
        <f>IFERROR(INDEX('на отправку (3)'!AB:AB,MATCH($V20,'на отправку (3)'!$B:$B,0),1),0)</f>
        <v>0.93642591900000005</v>
      </c>
      <c r="X20" s="8">
        <f>IFERROR(INDEX('на отправку (3)'!AC:AC,MATCH($V20,'на отправку (3)'!$B:$B,0),1),0)</f>
        <v>0</v>
      </c>
      <c r="Y20" s="8">
        <v>1</v>
      </c>
      <c r="Z20" s="8">
        <f t="shared" si="2"/>
        <v>1</v>
      </c>
    </row>
    <row r="21" spans="1:26" ht="70.5" customHeight="1" x14ac:dyDescent="0.25">
      <c r="A21" s="201" t="s">
        <v>3122</v>
      </c>
      <c r="B21" s="186">
        <v>12</v>
      </c>
      <c r="C21" s="124">
        <v>10</v>
      </c>
      <c r="D21" s="92">
        <f>IFERROR(INDEX('на отправку (3)'!G:G,MATCH($V21,'на отправку (3)'!$B:$B,0),1),0)</f>
        <v>1</v>
      </c>
      <c r="E21" s="92">
        <f>IFERROR(INDEX('на отправку (3)'!H:H,MATCH($V21,'на отправку (3)'!$B:$B,0),1),0)</f>
        <v>1</v>
      </c>
      <c r="F21" s="92">
        <f>IFERROR(INDEX('на отправку (3)'!I:I,MATCH($V21,'на отправку (3)'!$B:$B,0),1),0)</f>
        <v>1</v>
      </c>
      <c r="G21" s="189">
        <v>1</v>
      </c>
      <c r="H21" s="92">
        <f>IFERROR(INDEX('на отправку (3)'!K:K,MATCH($V21,'на отправку (3)'!$B:$B,0),1),0)/100</f>
        <v>0</v>
      </c>
      <c r="I21" s="191">
        <f>IFERROR(INDEX('на отправку (3)'!M:M,MATCH($V21,'на отправку (3)'!$B:$B,0),1),0)</f>
        <v>1</v>
      </c>
      <c r="J21" s="129">
        <f>IFERROR(INDEX('на отправку (3)'!N:N,MATCH($V21,'на отправку (3)'!$B:$B,0),1),0)</f>
        <v>1</v>
      </c>
      <c r="K21" s="92" t="str">
        <f>IFERROR(INDEX('на отправку (3)'!O:O,MATCH($V21,'на отправку (3)'!$B:$B,0),1),0)</f>
        <v>x</v>
      </c>
      <c r="L21" s="92">
        <f>IFERROR(INDEX('на отправку (3)'!P:P,MATCH($V21,'на отправку (3)'!$B:$B,0),1),0)</f>
        <v>6</v>
      </c>
      <c r="M21" s="92">
        <f>IFERROR(INDEX('на отправку (3)'!Q:Q,MATCH($V21,'на отправку (3)'!$B:$B,0),1),0)</f>
        <v>1</v>
      </c>
      <c r="N21" s="92">
        <f>IFERROR(INDEX('на отправку (3)'!R:R,MATCH($V21,'на отправку (3)'!$B:$B,0),1),0)</f>
        <v>0</v>
      </c>
      <c r="O21" s="92">
        <f>IFERROR(INDEX('на отправку (3)'!S:S,MATCH($V21,'на отправку (3)'!$B:$B,0),1),0)</f>
        <v>1</v>
      </c>
      <c r="P21" s="92">
        <f>IFERROR(INDEX('на отправку (3)'!T:T,MATCH($V21,'на отправку (3)'!$B:$B,0),1),0)</f>
        <v>1</v>
      </c>
      <c r="Q21" s="92">
        <f>IFERROR(INDEX('на отправку (3)'!U:U,MATCH($V21,'на отправку (3)'!$B:$B,0),1),0)</f>
        <v>1</v>
      </c>
      <c r="R21" s="129">
        <f>IFERROR(INDEX('на отправку (3)'!V:V,MATCH($V21,'на отправку (3)'!$B:$B,0),1),0)</f>
        <v>0</v>
      </c>
      <c r="S21" s="92">
        <f>IFERROR(INDEX('на отправку (3)'!W:W,MATCH($V21,'на отправку (3)'!$B:$B,0),1),0)</f>
        <v>0</v>
      </c>
      <c r="U21" s="71">
        <f t="shared" si="0"/>
        <v>1</v>
      </c>
      <c r="V21" s="89" t="str">
        <f t="shared" si="1"/>
        <v>021401№10</v>
      </c>
      <c r="W21" s="8">
        <f>IFERROR(INDEX('на отправку (3)'!AB:AB,MATCH($V21,'на отправку (3)'!$B:$B,0),1),0)</f>
        <v>1</v>
      </c>
      <c r="X21" s="8">
        <f>IFERROR(INDEX('на отправку (3)'!AC:AC,MATCH($V21,'на отправку (3)'!$B:$B,0),1),0)</f>
        <v>0</v>
      </c>
      <c r="Y21" s="8">
        <v>1</v>
      </c>
      <c r="Z21" s="8">
        <f t="shared" si="2"/>
        <v>1</v>
      </c>
    </row>
    <row r="22" spans="1:26" ht="56.25" customHeight="1" x14ac:dyDescent="0.25">
      <c r="A22" s="201" t="s">
        <v>3123</v>
      </c>
      <c r="B22" s="186">
        <v>13</v>
      </c>
      <c r="C22" s="124">
        <v>11</v>
      </c>
      <c r="D22" s="92">
        <f>IFERROR(INDEX('на отправку (3)'!G:G,MATCH($V22,'на отправку (3)'!$B:$B,0),1),0)</f>
        <v>46</v>
      </c>
      <c r="E22" s="92">
        <f>IFERROR(INDEX('на отправку (3)'!H:H,MATCH($V22,'на отправку (3)'!$B:$B,0),1),0)</f>
        <v>46</v>
      </c>
      <c r="F22" s="92">
        <f>IFERROR(INDEX('на отправку (3)'!I:I,MATCH($V22,'на отправку (3)'!$B:$B,0),1),0)</f>
        <v>1</v>
      </c>
      <c r="G22" s="189">
        <v>1</v>
      </c>
      <c r="H22" s="92">
        <f>IFERROR(INDEX('на отправку (3)'!K:K,MATCH($V22,'на отправку (3)'!$B:$B,0),1),0)/100</f>
        <v>0</v>
      </c>
      <c r="I22" s="191">
        <f>IFERROR(INDEX('на отправку (3)'!M:M,MATCH($V22,'на отправку (3)'!$B:$B,0),1),0)</f>
        <v>1</v>
      </c>
      <c r="J22" s="129">
        <f>IFERROR(INDEX('на отправку (3)'!N:N,MATCH($V22,'на отправку (3)'!$B:$B,0),1),0)</f>
        <v>2</v>
      </c>
      <c r="K22" s="92" t="str">
        <f>IFERROR(INDEX('на отправку (3)'!O:O,MATCH($V22,'на отправку (3)'!$B:$B,0),1),0)</f>
        <v>x</v>
      </c>
      <c r="L22" s="92">
        <f>IFERROR(INDEX('на отправку (3)'!P:P,MATCH($V22,'на отправку (3)'!$B:$B,0),1),0)</f>
        <v>6</v>
      </c>
      <c r="M22" s="92">
        <f>IFERROR(INDEX('на отправку (3)'!Q:Q,MATCH($V22,'на отправку (3)'!$B:$B,0),1),0)</f>
        <v>1</v>
      </c>
      <c r="N22" s="92">
        <f>IFERROR(INDEX('на отправку (3)'!R:R,MATCH($V22,'на отправку (3)'!$B:$B,0),1),0)</f>
        <v>0</v>
      </c>
      <c r="O22" s="92">
        <f>IFERROR(INDEX('на отправку (3)'!S:S,MATCH($V22,'на отправку (3)'!$B:$B,0),1),0)</f>
        <v>33</v>
      </c>
      <c r="P22" s="92">
        <f>IFERROR(INDEX('на отправку (3)'!T:T,MATCH($V22,'на отправку (3)'!$B:$B,0),1),0)</f>
        <v>33</v>
      </c>
      <c r="Q22" s="92">
        <f>IFERROR(INDEX('на отправку (3)'!U:U,MATCH($V22,'на отправку (3)'!$B:$B,0),1),0)</f>
        <v>1</v>
      </c>
      <c r="R22" s="129">
        <f>IFERROR(INDEX('на отправку (3)'!V:V,MATCH($V22,'на отправку (3)'!$B:$B,0),1),0)</f>
        <v>0</v>
      </c>
      <c r="S22" s="92">
        <f>IFERROR(INDEX('на отправку (3)'!W:W,MATCH($V22,'на отправку (3)'!$B:$B,0),1),0)</f>
        <v>0</v>
      </c>
      <c r="U22" s="71">
        <f t="shared" si="0"/>
        <v>1</v>
      </c>
      <c r="V22" s="89" t="str">
        <f t="shared" si="1"/>
        <v>021401№11</v>
      </c>
      <c r="W22" s="8">
        <f>IFERROR(INDEX('на отправку (3)'!AB:AB,MATCH($V22,'на отправку (3)'!$B:$B,0),1),0)</f>
        <v>1</v>
      </c>
      <c r="X22" s="8">
        <f>IFERROR(INDEX('на отправку (3)'!AC:AC,MATCH($V22,'на отправку (3)'!$B:$B,0),1),0)</f>
        <v>0</v>
      </c>
      <c r="Y22" s="8">
        <v>2</v>
      </c>
      <c r="Z22" s="8">
        <f t="shared" si="2"/>
        <v>2</v>
      </c>
    </row>
    <row r="23" spans="1:26" ht="66.75" customHeight="1" x14ac:dyDescent="0.25">
      <c r="A23" s="201" t="s">
        <v>3124</v>
      </c>
      <c r="B23" s="186">
        <v>14</v>
      </c>
      <c r="C23" s="124">
        <v>12</v>
      </c>
      <c r="D23" s="92">
        <f>IFERROR(INDEX('на отправку (3)'!G:G,MATCH($V23,'на отправку (3)'!$B:$B,0),1),0)</f>
        <v>101</v>
      </c>
      <c r="E23" s="92">
        <f>IFERROR(INDEX('на отправку (3)'!H:H,MATCH($V23,'на отправку (3)'!$B:$B,0),1),0)</f>
        <v>6390</v>
      </c>
      <c r="F23" s="92">
        <f>IFERROR(INDEX('на отправку (3)'!I:I,MATCH($V23,'на отправку (3)'!$B:$B,0),1),0)</f>
        <v>1.5805947000000001E-2</v>
      </c>
      <c r="G23" s="188" t="s">
        <v>12</v>
      </c>
      <c r="H23" s="92">
        <f>IFERROR(INDEX('на отправку (3)'!K:K,MATCH($V23,'на отправку (3)'!$B:$B,0),1),0)/100</f>
        <v>-5.4837997999999998E-4</v>
      </c>
      <c r="I23" s="188" t="s">
        <v>12</v>
      </c>
      <c r="J23" s="129">
        <f>IFERROR(INDEX('на отправку (3)'!N:N,MATCH($V23,'на отправку (3)'!$B:$B,0),1),0)</f>
        <v>2</v>
      </c>
      <c r="K23" s="92">
        <f>IFERROR(INDEX('на отправку (3)'!O:O,MATCH($V23,'на отправку (3)'!$B:$B,0),1),0)</f>
        <v>0</v>
      </c>
      <c r="L23" s="92">
        <f>IFERROR(INDEX('на отправку (3)'!P:P,MATCH($V23,'на отправку (3)'!$B:$B,0),1),0)</f>
        <v>2</v>
      </c>
      <c r="M23" s="92">
        <f>IFERROR(INDEX('на отправку (3)'!Q:Q,MATCH($V23,'на отправку (3)'!$B:$B,0),1),0)</f>
        <v>1</v>
      </c>
      <c r="N23" s="92">
        <f>IFERROR(INDEX('на отправку (3)'!R:R,MATCH($V23,'на отправку (3)'!$B:$B,0),1),0)</f>
        <v>0</v>
      </c>
      <c r="O23" s="92">
        <f>IFERROR(INDEX('на отправку (3)'!S:S,MATCH($V23,'на отправку (3)'!$B:$B,0),1),0)</f>
        <v>94</v>
      </c>
      <c r="P23" s="92">
        <f>IFERROR(INDEX('на отправку (3)'!T:T,MATCH($V23,'на отправку (3)'!$B:$B,0),1),0)</f>
        <v>5621</v>
      </c>
      <c r="Q23" s="92">
        <f>IFERROR(INDEX('на отправку (3)'!U:U,MATCH($V23,'на отправку (3)'!$B:$B,0),1),0)</f>
        <v>1.6723003E-2</v>
      </c>
      <c r="R23" s="129">
        <f>IFERROR(INDEX('на отправку (3)'!V:V,MATCH($V23,'на отправку (3)'!$B:$B,0),1),0)</f>
        <v>0</v>
      </c>
      <c r="S23" s="92">
        <f>IFERROR(INDEX('на отправку (3)'!W:W,MATCH($V23,'на отправку (3)'!$B:$B,0),1),0)</f>
        <v>0</v>
      </c>
      <c r="U23" s="71">
        <f t="shared" si="0"/>
        <v>1</v>
      </c>
      <c r="V23" s="89" t="str">
        <f t="shared" si="1"/>
        <v>021401№12</v>
      </c>
      <c r="W23" s="8">
        <f>IFERROR(INDEX('на отправку (3)'!AB:AB,MATCH($V23,'на отправку (3)'!$B:$B,0),1),0)</f>
        <v>3.2834602999999997E-2</v>
      </c>
      <c r="X23" s="8">
        <f>IFERROR(INDEX('на отправку (3)'!AC:AC,MATCH($V23,'на отправку (3)'!$B:$B,0),1),0)</f>
        <v>5.0505050000000003E-3</v>
      </c>
      <c r="Y23" s="8">
        <v>2</v>
      </c>
      <c r="Z23" s="8">
        <f t="shared" si="2"/>
        <v>2</v>
      </c>
    </row>
    <row r="24" spans="1:26" ht="69" customHeight="1" x14ac:dyDescent="0.25">
      <c r="A24" s="201" t="s">
        <v>3125</v>
      </c>
      <c r="B24" s="186">
        <v>15</v>
      </c>
      <c r="C24" s="124">
        <v>13</v>
      </c>
      <c r="D24" s="92">
        <f>IFERROR(INDEX('на отправку (3)'!G:G,MATCH($V24,'на отправку (3)'!$B:$B,0),1),0)</f>
        <v>11</v>
      </c>
      <c r="E24" s="92">
        <f>IFERROR(INDEX('на отправку (3)'!H:H,MATCH($V24,'на отправку (3)'!$B:$B,0),1),0)</f>
        <v>62</v>
      </c>
      <c r="F24" s="92">
        <f>IFERROR(INDEX('на отправку (3)'!I:I,MATCH($V24,'на отправку (3)'!$B:$B,0),1),0)</f>
        <v>0.177419355</v>
      </c>
      <c r="G24" s="188" t="s">
        <v>12</v>
      </c>
      <c r="H24" s="92">
        <f>IFERROR(INDEX('на отправку (3)'!K:K,MATCH($V24,'на отправку (3)'!$B:$B,0),1),0)/100</f>
        <v>-2.5483870900000001E-3</v>
      </c>
      <c r="I24" s="188" t="s">
        <v>12</v>
      </c>
      <c r="J24" s="129">
        <f>IFERROR(INDEX('на отправку (3)'!N:N,MATCH($V24,'на отправку (3)'!$B:$B,0),1),0)</f>
        <v>2</v>
      </c>
      <c r="K24" s="92">
        <f>IFERROR(INDEX('на отправку (3)'!O:O,MATCH($V24,'на отправку (3)'!$B:$B,0),1),0)</f>
        <v>1</v>
      </c>
      <c r="L24" s="92">
        <f>IFERROR(INDEX('на отправку (3)'!P:P,MATCH($V24,'на отправку (3)'!$B:$B,0),1),0)</f>
        <v>2</v>
      </c>
      <c r="M24" s="92">
        <f>IFERROR(INDEX('на отправку (3)'!Q:Q,MATCH($V24,'на отправку (3)'!$B:$B,0),1),0)</f>
        <v>1</v>
      </c>
      <c r="N24" s="92">
        <f>IFERROR(INDEX('на отправку (3)'!R:R,MATCH($V24,'на отправку (3)'!$B:$B,0),1),0)</f>
        <v>0</v>
      </c>
      <c r="O24" s="92">
        <f>IFERROR(INDEX('на отправку (3)'!S:S,MATCH($V24,'на отправку (3)'!$B:$B,0),1),0)</f>
        <v>15</v>
      </c>
      <c r="P24" s="92">
        <f>IFERROR(INDEX('на отправку (3)'!T:T,MATCH($V24,'на отправку (3)'!$B:$B,0),1),0)</f>
        <v>63</v>
      </c>
      <c r="Q24" s="92">
        <f>IFERROR(INDEX('на отправку (3)'!U:U,MATCH($V24,'на отправку (3)'!$B:$B,0),1),0)</f>
        <v>0.23809523799999999</v>
      </c>
      <c r="R24" s="129">
        <f>IFERROR(INDEX('на отправку (3)'!V:V,MATCH($V24,'на отправку (3)'!$B:$B,0),1),0)</f>
        <v>0</v>
      </c>
      <c r="S24" s="92">
        <f>IFERROR(INDEX('на отправку (3)'!W:W,MATCH($V24,'на отправку (3)'!$B:$B,0),1),0)</f>
        <v>0</v>
      </c>
      <c r="U24" s="71">
        <f t="shared" si="0"/>
        <v>1</v>
      </c>
      <c r="V24" s="89" t="str">
        <f t="shared" si="1"/>
        <v>021401№13</v>
      </c>
      <c r="W24" s="8">
        <f>IFERROR(INDEX('на отправку (3)'!AB:AB,MATCH($V24,'на отправку (3)'!$B:$B,0),1),0)</f>
        <v>0.4</v>
      </c>
      <c r="X24" s="8">
        <f>IFERROR(INDEX('на отправку (3)'!AC:AC,MATCH($V24,'на отправку (3)'!$B:$B,0),1),0)</f>
        <v>0.177419355</v>
      </c>
      <c r="Y24" s="8">
        <v>2</v>
      </c>
      <c r="Z24" s="8">
        <f t="shared" si="2"/>
        <v>2</v>
      </c>
    </row>
    <row r="25" spans="1:26" ht="69.75" customHeight="1" x14ac:dyDescent="0.25">
      <c r="A25" s="201" t="s">
        <v>3126</v>
      </c>
      <c r="B25" s="186">
        <v>16</v>
      </c>
      <c r="C25" s="124">
        <v>14</v>
      </c>
      <c r="D25" s="92">
        <f>IFERROR(INDEX('на отправку (3)'!G:G,MATCH($V25,'на отправку (3)'!$B:$B,0),1),0)</f>
        <v>0</v>
      </c>
      <c r="E25" s="92">
        <f>IFERROR(INDEX('на отправку (3)'!H:H,MATCH($V25,'на отправку (3)'!$B:$B,0),1),0)</f>
        <v>1472</v>
      </c>
      <c r="F25" s="92">
        <f>IFERROR(INDEX('на отправку (3)'!I:I,MATCH($V25,'на отправку (3)'!$B:$B,0),1),0)</f>
        <v>0</v>
      </c>
      <c r="G25" s="188" t="s">
        <v>12</v>
      </c>
      <c r="H25" s="92">
        <f>IFERROR(INDEX('на отправку (3)'!K:K,MATCH($V25,'на отправку (3)'!$B:$B,0),1),0)/100</f>
        <v>0</v>
      </c>
      <c r="I25" s="188" t="s">
        <v>12</v>
      </c>
      <c r="J25" s="129">
        <f>IFERROR(INDEX('на отправку (3)'!N:N,MATCH($V25,'на отправку (3)'!$B:$B,0),1),0)</f>
        <v>3</v>
      </c>
      <c r="K25" s="92">
        <f>IFERROR(INDEX('на отправку (3)'!O:O,MATCH($V25,'на отправку (3)'!$B:$B,0),1),0)</f>
        <v>1</v>
      </c>
      <c r="L25" s="92">
        <f>IFERROR(INDEX('на отправку (3)'!P:P,MATCH($V25,'на отправку (3)'!$B:$B,0),1),0)</f>
        <v>2</v>
      </c>
      <c r="M25" s="92">
        <f>IFERROR(INDEX('на отправку (3)'!Q:Q,MATCH($V25,'на отправку (3)'!$B:$B,0),1),0)</f>
        <v>1</v>
      </c>
      <c r="N25" s="92">
        <f>IFERROR(INDEX('на отправку (3)'!R:R,MATCH($V25,'на отправку (3)'!$B:$B,0),1),0)</f>
        <v>0</v>
      </c>
      <c r="O25" s="92">
        <f>IFERROR(INDEX('на отправку (3)'!S:S,MATCH($V25,'на отправку (3)'!$B:$B,0),1),0)</f>
        <v>0</v>
      </c>
      <c r="P25" s="92">
        <f>IFERROR(INDEX('на отправку (3)'!T:T,MATCH($V25,'на отправку (3)'!$B:$B,0),1),0)</f>
        <v>1416</v>
      </c>
      <c r="Q25" s="92">
        <f>IFERROR(INDEX('на отправку (3)'!U:U,MATCH($V25,'на отправку (3)'!$B:$B,0),1),0)</f>
        <v>0</v>
      </c>
      <c r="R25" s="129">
        <f>IFERROR(INDEX('на отправку (3)'!V:V,MATCH($V25,'на отправку (3)'!$B:$B,0),1),0)</f>
        <v>0</v>
      </c>
      <c r="S25" s="92">
        <f>IFERROR(INDEX('на отправку (3)'!W:W,MATCH($V25,'на отправку (3)'!$B:$B,0),1),0)</f>
        <v>0</v>
      </c>
      <c r="U25" s="71">
        <f t="shared" si="0"/>
        <v>1</v>
      </c>
      <c r="V25" s="89" t="str">
        <f t="shared" si="1"/>
        <v>021401№14</v>
      </c>
      <c r="W25" s="8">
        <f>IFERROR(INDEX('на отправку (3)'!AB:AB,MATCH($V25,'на отправку (3)'!$B:$B,0),1),0)</f>
        <v>5.0993200000000005E-4</v>
      </c>
      <c r="X25" s="8">
        <f>IFERROR(INDEX('на отправку (3)'!AC:AC,MATCH($V25,'на отправку (3)'!$B:$B,0),1),0)</f>
        <v>0</v>
      </c>
      <c r="Y25" s="8">
        <v>3</v>
      </c>
      <c r="Z25" s="8">
        <f t="shared" si="2"/>
        <v>3</v>
      </c>
    </row>
    <row r="26" spans="1:26" s="136" customFormat="1" ht="21" customHeight="1" x14ac:dyDescent="0.25">
      <c r="A26" s="202"/>
      <c r="B26" s="187"/>
      <c r="C26" s="134"/>
      <c r="D26" s="135" t="s">
        <v>14</v>
      </c>
      <c r="E26" s="135"/>
      <c r="F26" s="135"/>
      <c r="G26" s="190"/>
      <c r="H26" s="135"/>
      <c r="I26" s="193"/>
      <c r="J26" s="139">
        <f>SUM(J27:J32)</f>
        <v>0</v>
      </c>
      <c r="K26" s="135"/>
      <c r="L26" s="135"/>
      <c r="M26" s="135"/>
      <c r="N26" s="135"/>
      <c r="O26" s="135"/>
      <c r="P26" s="135"/>
      <c r="Q26" s="135"/>
      <c r="R26" s="135"/>
      <c r="S26" s="135"/>
      <c r="U26" s="137"/>
      <c r="W26" s="137"/>
      <c r="X26" s="137"/>
      <c r="Y26" s="137"/>
      <c r="Z26" s="8"/>
    </row>
    <row r="27" spans="1:26" ht="15.75" customHeight="1" x14ac:dyDescent="0.25">
      <c r="A27" s="201" t="s">
        <v>3127</v>
      </c>
      <c r="B27" s="184">
        <v>17</v>
      </c>
      <c r="C27" s="123" t="s">
        <v>2448</v>
      </c>
      <c r="D27" s="92">
        <f>IFERROR(INDEX('на отправку (3)'!G:G,MATCH($V27,'на отправку (3)'!$B:$B,0),1),0)</f>
        <v>0</v>
      </c>
      <c r="E27" s="92">
        <f>IFERROR(INDEX('на отправку (3)'!H:H,MATCH($V27,'на отправку (3)'!$B:$B,0),1),0)</f>
        <v>0</v>
      </c>
      <c r="F27" s="92">
        <f>IFERROR(INDEX('на отправку (3)'!I:I,MATCH($V27,'на отправку (3)'!$B:$B,0),1),0)</f>
        <v>0</v>
      </c>
      <c r="G27" s="191">
        <f>IFERROR(INDEX('на отправку (3)'!J:J,MATCH($V27,'на отправку (3)'!$B:$B,0),1),0)</f>
        <v>1</v>
      </c>
      <c r="H27" s="92">
        <f>IFERROR(INDEX('на отправку (3)'!K:K,MATCH($V27,'на отправку (3)'!$B:$B,0),1),0)/100</f>
        <v>0</v>
      </c>
      <c r="I27" s="191">
        <f>IFERROR(INDEX('на отправку (3)'!M:M,MATCH($V27,'на отправку (3)'!$B:$B,0),1),0)</f>
        <v>0</v>
      </c>
      <c r="J27" s="129">
        <f>IFERROR(INDEX('на отправку (3)'!N:N,MATCH($V27,'на отправку (3)'!$B:$B,0),1),0)</f>
        <v>0</v>
      </c>
      <c r="K27" s="92" t="str">
        <f>IFERROR(INDEX('на отправку (3)'!O:O,MATCH($V27,'на отправку (3)'!$B:$B,0),1),0)</f>
        <v>x</v>
      </c>
      <c r="L27" s="92">
        <f>IFERROR(INDEX('на отправку (3)'!P:P,MATCH($V27,'на отправку (3)'!$B:$B,0),1),0)</f>
        <v>0</v>
      </c>
      <c r="M27" s="92">
        <f>IFERROR(INDEX('на отправку (3)'!Q:Q,MATCH($V27,'на отправку (3)'!$B:$B,0),1),0)</f>
        <v>0</v>
      </c>
      <c r="N27" s="92">
        <f>IFERROR(INDEX('на отправку (3)'!R:R,MATCH($V27,'на отправку (3)'!$B:$B,0),1),0)</f>
        <v>0</v>
      </c>
      <c r="O27" s="92">
        <f>IFERROR(INDEX('на отправку (3)'!S:S,MATCH($V27,'на отправку (3)'!$B:$B,0),1),0)</f>
        <v>0</v>
      </c>
      <c r="P27" s="92">
        <f>IFERROR(INDEX('на отправку (3)'!T:T,MATCH($V27,'на отправку (3)'!$B:$B,0),1),0)</f>
        <v>0</v>
      </c>
      <c r="Q27" s="92">
        <f>IFERROR(INDEX('на отправку (3)'!U:U,MATCH($V27,'на отправку (3)'!$B:$B,0),1),0)</f>
        <v>0</v>
      </c>
      <c r="R27" s="129">
        <f>IFERROR(INDEX('на отправку (3)'!V:V,MATCH($V27,'на отправку (3)'!$B:$B,0),1),0)</f>
        <v>0</v>
      </c>
      <c r="S27" s="92">
        <f>IFERROR(INDEX('на отправку (3)'!W:W,MATCH($V27,'на отправку (3)'!$B:$B,0),1),0)</f>
        <v>0</v>
      </c>
      <c r="U27" s="71">
        <f t="shared" ref="U27" si="3">IF(J27&gt;0,1,0)</f>
        <v>0</v>
      </c>
      <c r="V27" s="89" t="str">
        <f t="shared" ref="V27" si="4">CONCATENATE($U$1,"№",C27)</f>
        <v>021401№15</v>
      </c>
      <c r="W27" s="8">
        <f>IFERROR(INDEX('на отправку (3)'!AB:AB,MATCH($V27,'на отправку (3)'!$B:$B,0),1),0)</f>
        <v>0.96851403899999999</v>
      </c>
      <c r="X27" s="8">
        <f>IFERROR(INDEX('на отправку (3)'!AC:AC,MATCH($V27,'на отправку (3)'!$B:$B,0),1),0)</f>
        <v>0</v>
      </c>
      <c r="Y27" s="8">
        <v>5</v>
      </c>
      <c r="Z27" s="8">
        <f t="shared" si="2"/>
        <v>0</v>
      </c>
    </row>
    <row r="28" spans="1:26" ht="55.5" customHeight="1" x14ac:dyDescent="0.25">
      <c r="A28" s="201" t="s">
        <v>3128</v>
      </c>
      <c r="B28" s="184">
        <v>18</v>
      </c>
      <c r="C28" s="123" t="s">
        <v>2449</v>
      </c>
      <c r="D28" s="92">
        <f>IFERROR(INDEX('на отправку (3)'!G:G,MATCH($V28,'на отправку (3)'!$B:$B,0),1),0)</f>
        <v>0</v>
      </c>
      <c r="E28" s="92">
        <f>IFERROR(INDEX('на отправку (3)'!H:H,MATCH($V28,'на отправку (3)'!$B:$B,0),1),0)</f>
        <v>0</v>
      </c>
      <c r="F28" s="92">
        <f>IFERROR(INDEX('на отправку (3)'!I:I,MATCH($V28,'на отправку (3)'!$B:$B,0),1),0)</f>
        <v>0</v>
      </c>
      <c r="G28" s="192" t="str">
        <f>IFERROR(INDEX('на отправку (3)'!J:J,MATCH($V28,'на отправку (3)'!$B:$B,0),1),0)</f>
        <v>x</v>
      </c>
      <c r="H28" s="92">
        <f>IFERROR(INDEX('на отправку (3)'!K:K,MATCH($V28,'на отправку (3)'!$B:$B,0),1),0)/100</f>
        <v>0</v>
      </c>
      <c r="I28" s="192" t="str">
        <f>IFERROR(INDEX('на отправку (3)'!M:M,MATCH($V28,'на отправку (3)'!$B:$B,0),1),0)</f>
        <v>x</v>
      </c>
      <c r="J28" s="129">
        <f>IFERROR(INDEX('на отправку (3)'!N:N,MATCH($V28,'на отправку (3)'!$B:$B,0),1),0)</f>
        <v>0</v>
      </c>
      <c r="K28" s="92">
        <f>IFERROR(INDEX('на отправку (3)'!O:O,MATCH($V28,'на отправку (3)'!$B:$B,0),1),0)</f>
        <v>0</v>
      </c>
      <c r="L28" s="92">
        <f>IFERROR(INDEX('на отправку (3)'!P:P,MATCH($V28,'на отправку (3)'!$B:$B,0),1),0)</f>
        <v>0</v>
      </c>
      <c r="M28" s="92">
        <f>IFERROR(INDEX('на отправку (3)'!Q:Q,MATCH($V28,'на отправку (3)'!$B:$B,0),1),0)</f>
        <v>0</v>
      </c>
      <c r="N28" s="92">
        <f>IFERROR(INDEX('на отправку (3)'!R:R,MATCH($V28,'на отправку (3)'!$B:$B,0),1),0)</f>
        <v>0</v>
      </c>
      <c r="O28" s="92">
        <f>IFERROR(INDEX('на отправку (3)'!S:S,MATCH($V28,'на отправку (3)'!$B:$B,0),1),0)</f>
        <v>0</v>
      </c>
      <c r="P28" s="92">
        <f>IFERROR(INDEX('на отправку (3)'!T:T,MATCH($V28,'на отправку (3)'!$B:$B,0),1),0)</f>
        <v>0</v>
      </c>
      <c r="Q28" s="92">
        <f>IFERROR(INDEX('на отправку (3)'!U:U,MATCH($V28,'на отправку (3)'!$B:$B,0),1),0)</f>
        <v>0</v>
      </c>
      <c r="R28" s="129">
        <f>IFERROR(INDEX('на отправку (3)'!V:V,MATCH($V28,'на отправку (3)'!$B:$B,0),1),0)</f>
        <v>0</v>
      </c>
      <c r="S28" s="92">
        <f>IFERROR(INDEX('на отправку (3)'!W:W,MATCH($V28,'на отправку (3)'!$B:$B,0),1),0)</f>
        <v>0</v>
      </c>
      <c r="U28" s="71">
        <f t="shared" ref="U28:U32" si="5">IF(J28&gt;0,1,0)</f>
        <v>0</v>
      </c>
      <c r="V28" s="89" t="str">
        <f t="shared" ref="V28:V32" si="6">CONCATENATE($U$1,"№",C28)</f>
        <v>021401№16</v>
      </c>
      <c r="W28" s="8">
        <f>IFERROR(INDEX('на отправку (3)'!AB:AB,MATCH($V28,'на отправку (3)'!$B:$B,0),1),0)</f>
        <v>0.94674221000000003</v>
      </c>
      <c r="X28" s="8">
        <f>IFERROR(INDEX('на отправку (3)'!AC:AC,MATCH($V28,'на отправку (3)'!$B:$B,0),1),0)</f>
        <v>1</v>
      </c>
      <c r="Y28" s="8">
        <v>6</v>
      </c>
      <c r="Z28" s="8">
        <f t="shared" si="2"/>
        <v>0</v>
      </c>
    </row>
    <row r="29" spans="1:26" ht="45" customHeight="1" x14ac:dyDescent="0.25">
      <c r="A29" s="201" t="s">
        <v>3129</v>
      </c>
      <c r="B29" s="184">
        <v>19</v>
      </c>
      <c r="C29" s="123" t="s">
        <v>2450</v>
      </c>
      <c r="D29" s="92">
        <f>IFERROR(INDEX('на отправку (3)'!G:G,MATCH($V29,'на отправку (3)'!$B:$B,0),1),0)</f>
        <v>0</v>
      </c>
      <c r="E29" s="92">
        <f>IFERROR(INDEX('на отправку (3)'!H:H,MATCH($V29,'на отправку (3)'!$B:$B,0),1),0)</f>
        <v>0</v>
      </c>
      <c r="F29" s="92">
        <f>IFERROR(INDEX('на отправку (3)'!I:I,MATCH($V29,'на отправку (3)'!$B:$B,0),1),0)</f>
        <v>0</v>
      </c>
      <c r="G29" s="192" t="str">
        <f>IFERROR(INDEX('на отправку (3)'!J:J,MATCH($V29,'на отправку (3)'!$B:$B,0),1),0)</f>
        <v>x</v>
      </c>
      <c r="H29" s="92">
        <f>IFERROR(INDEX('на отправку (3)'!K:K,MATCH($V29,'на отправку (3)'!$B:$B,0),1),0)/100</f>
        <v>0</v>
      </c>
      <c r="I29" s="192" t="str">
        <f>IFERROR(INDEX('на отправку (3)'!M:M,MATCH($V29,'на отправку (3)'!$B:$B,0),1),0)</f>
        <v>x</v>
      </c>
      <c r="J29" s="129">
        <f>IFERROR(INDEX('на отправку (3)'!N:N,MATCH($V29,'на отправку (3)'!$B:$B,0),1),0)</f>
        <v>0</v>
      </c>
      <c r="K29" s="92">
        <f>IFERROR(INDEX('на отправку (3)'!O:O,MATCH($V29,'на отправку (3)'!$B:$B,0),1),0)</f>
        <v>0</v>
      </c>
      <c r="L29" s="92">
        <f>IFERROR(INDEX('на отправку (3)'!P:P,MATCH($V29,'на отправку (3)'!$B:$B,0),1),0)</f>
        <v>0</v>
      </c>
      <c r="M29" s="92">
        <f>IFERROR(INDEX('на отправку (3)'!Q:Q,MATCH($V29,'на отправку (3)'!$B:$B,0),1),0)</f>
        <v>0</v>
      </c>
      <c r="N29" s="92">
        <f>IFERROR(INDEX('на отправку (3)'!R:R,MATCH($V29,'на отправку (3)'!$B:$B,0),1),0)</f>
        <v>0</v>
      </c>
      <c r="O29" s="92">
        <f>IFERROR(INDEX('на отправку (3)'!S:S,MATCH($V29,'на отправку (3)'!$B:$B,0),1),0)</f>
        <v>0</v>
      </c>
      <c r="P29" s="92">
        <f>IFERROR(INDEX('на отправку (3)'!T:T,MATCH($V29,'на отправку (3)'!$B:$B,0),1),0)</f>
        <v>0</v>
      </c>
      <c r="Q29" s="92">
        <f>IFERROR(INDEX('на отправку (3)'!U:U,MATCH($V29,'на отправку (3)'!$B:$B,0),1),0)</f>
        <v>0</v>
      </c>
      <c r="R29" s="129">
        <f>IFERROR(INDEX('на отправку (3)'!V:V,MATCH($V29,'на отправку (3)'!$B:$B,0),1),0)</f>
        <v>0</v>
      </c>
      <c r="S29" s="92">
        <f>IFERROR(INDEX('на отправку (3)'!W:W,MATCH($V29,'на отправку (3)'!$B:$B,0),1),0)</f>
        <v>0</v>
      </c>
      <c r="U29" s="71">
        <f t="shared" si="5"/>
        <v>0</v>
      </c>
      <c r="V29" s="89" t="str">
        <f t="shared" si="6"/>
        <v>021401№17</v>
      </c>
      <c r="W29" s="8">
        <f>IFERROR(INDEX('на отправку (3)'!AB:AB,MATCH($V29,'на отправку (3)'!$B:$B,0),1),0)</f>
        <v>0.98260073299999995</v>
      </c>
      <c r="X29" s="8">
        <f>IFERROR(INDEX('на отправку (3)'!AC:AC,MATCH($V29,'на отправку (3)'!$B:$B,0),1),0)</f>
        <v>1</v>
      </c>
      <c r="Y29" s="8">
        <v>6</v>
      </c>
      <c r="Z29" s="8">
        <f t="shared" si="2"/>
        <v>0</v>
      </c>
    </row>
    <row r="30" spans="1:26" ht="47.25" customHeight="1" x14ac:dyDescent="0.25">
      <c r="A30" s="201" t="s">
        <v>3130</v>
      </c>
      <c r="B30" s="184">
        <v>20</v>
      </c>
      <c r="C30" s="123" t="s">
        <v>2451</v>
      </c>
      <c r="D30" s="92">
        <f>IFERROR(INDEX('на отправку (3)'!G:G,MATCH($V30,'на отправку (3)'!$B:$B,0),1),0)</f>
        <v>0</v>
      </c>
      <c r="E30" s="92">
        <f>IFERROR(INDEX('на отправку (3)'!H:H,MATCH($V30,'на отправку (3)'!$B:$B,0),1),0)</f>
        <v>0</v>
      </c>
      <c r="F30" s="92">
        <f>IFERROR(INDEX('на отправку (3)'!I:I,MATCH($V30,'на отправку (3)'!$B:$B,0),1),0)</f>
        <v>0</v>
      </c>
      <c r="G30" s="192" t="str">
        <f>IFERROR(INDEX('на отправку (3)'!J:J,MATCH($V30,'на отправку (3)'!$B:$B,0),1),0)</f>
        <v>x</v>
      </c>
      <c r="H30" s="92">
        <f>IFERROR(INDEX('на отправку (3)'!K:K,MATCH($V30,'на отправку (3)'!$B:$B,0),1),0)/100</f>
        <v>0</v>
      </c>
      <c r="I30" s="192" t="str">
        <f>IFERROR(INDEX('на отправку (3)'!M:M,MATCH($V30,'на отправку (3)'!$B:$B,0),1),0)</f>
        <v>x</v>
      </c>
      <c r="J30" s="129">
        <f>IFERROR(INDEX('на отправку (3)'!N:N,MATCH($V30,'на отправку (3)'!$B:$B,0),1),0)</f>
        <v>0</v>
      </c>
      <c r="K30" s="92">
        <f>IFERROR(INDEX('на отправку (3)'!O:O,MATCH($V30,'на отправку (3)'!$B:$B,0),1),0)</f>
        <v>0</v>
      </c>
      <c r="L30" s="92">
        <f>IFERROR(INDEX('на отправку (3)'!P:P,MATCH($V30,'на отправку (3)'!$B:$B,0),1),0)</f>
        <v>0</v>
      </c>
      <c r="M30" s="92">
        <f>IFERROR(INDEX('на отправку (3)'!Q:Q,MATCH($V30,'на отправку (3)'!$B:$B,0),1),0)</f>
        <v>0</v>
      </c>
      <c r="N30" s="92">
        <f>IFERROR(INDEX('на отправку (3)'!R:R,MATCH($V30,'на отправку (3)'!$B:$B,0),1),0)</f>
        <v>0</v>
      </c>
      <c r="O30" s="92">
        <f>IFERROR(INDEX('на отправку (3)'!S:S,MATCH($V30,'на отправку (3)'!$B:$B,0),1),0)</f>
        <v>0</v>
      </c>
      <c r="P30" s="92">
        <f>IFERROR(INDEX('на отправку (3)'!T:T,MATCH($V30,'на отправку (3)'!$B:$B,0),1),0)</f>
        <v>0</v>
      </c>
      <c r="Q30" s="92">
        <f>IFERROR(INDEX('на отправку (3)'!U:U,MATCH($V30,'на отправку (3)'!$B:$B,0),1),0)</f>
        <v>0</v>
      </c>
      <c r="R30" s="129">
        <f>IFERROR(INDEX('на отправку (3)'!V:V,MATCH($V30,'на отправку (3)'!$B:$B,0),1),0)</f>
        <v>0</v>
      </c>
      <c r="S30" s="92">
        <f>IFERROR(INDEX('на отправку (3)'!W:W,MATCH($V30,'на отправку (3)'!$B:$B,0),1),0)</f>
        <v>0</v>
      </c>
      <c r="U30" s="71">
        <f t="shared" si="5"/>
        <v>0</v>
      </c>
      <c r="V30" s="89" t="str">
        <f t="shared" si="6"/>
        <v>021401№18</v>
      </c>
      <c r="W30" s="8">
        <f>IFERROR(INDEX('на отправку (3)'!AB:AB,MATCH($V30,'на отправку (3)'!$B:$B,0),1),0)</f>
        <v>0.96027201100000004</v>
      </c>
      <c r="X30" s="8">
        <f>IFERROR(INDEX('на отправку (3)'!AC:AC,MATCH($V30,'на отправку (3)'!$B:$B,0),1),0)</f>
        <v>1</v>
      </c>
      <c r="Y30" s="8">
        <v>6</v>
      </c>
      <c r="Z30" s="8">
        <f t="shared" si="2"/>
        <v>0</v>
      </c>
    </row>
    <row r="31" spans="1:26" ht="50.25" customHeight="1" x14ac:dyDescent="0.25">
      <c r="A31" s="201" t="s">
        <v>3131</v>
      </c>
      <c r="B31" s="184">
        <v>21</v>
      </c>
      <c r="C31" s="123" t="s">
        <v>2452</v>
      </c>
      <c r="D31" s="92">
        <f>IFERROR(INDEX('на отправку (3)'!G:G,MATCH($V31,'на отправку (3)'!$B:$B,0),1),0)</f>
        <v>0</v>
      </c>
      <c r="E31" s="92">
        <f>IFERROR(INDEX('на отправку (3)'!H:H,MATCH($V31,'на отправку (3)'!$B:$B,0),1),0)</f>
        <v>0</v>
      </c>
      <c r="F31" s="92">
        <f>IFERROR(INDEX('на отправку (3)'!I:I,MATCH($V31,'на отправку (3)'!$B:$B,0),1),0)</f>
        <v>0</v>
      </c>
      <c r="G31" s="192" t="str">
        <f>IFERROR(INDEX('на отправку (3)'!J:J,MATCH($V31,'на отправку (3)'!$B:$B,0),1),0)</f>
        <v>x</v>
      </c>
      <c r="H31" s="92">
        <f>IFERROR(INDEX('на отправку (3)'!K:K,MATCH($V31,'на отправку (3)'!$B:$B,0),1),0)/100</f>
        <v>0</v>
      </c>
      <c r="I31" s="192" t="str">
        <f>IFERROR(INDEX('на отправку (3)'!M:M,MATCH($V31,'на отправку (3)'!$B:$B,0),1),0)</f>
        <v>x</v>
      </c>
      <c r="J31" s="129">
        <f>IFERROR(INDEX('на отправку (3)'!N:N,MATCH($V31,'на отправку (3)'!$B:$B,0),1),0)</f>
        <v>0</v>
      </c>
      <c r="K31" s="92">
        <f>IFERROR(INDEX('на отправку (3)'!O:O,MATCH($V31,'на отправку (3)'!$B:$B,0),1),0)</f>
        <v>0</v>
      </c>
      <c r="L31" s="92">
        <f>IFERROR(INDEX('на отправку (3)'!P:P,MATCH($V31,'на отправку (3)'!$B:$B,0),1),0)</f>
        <v>0</v>
      </c>
      <c r="M31" s="92">
        <f>IFERROR(INDEX('на отправку (3)'!Q:Q,MATCH($V31,'на отправку (3)'!$B:$B,0),1),0)</f>
        <v>0</v>
      </c>
      <c r="N31" s="92">
        <f>IFERROR(INDEX('на отправку (3)'!R:R,MATCH($V31,'на отправку (3)'!$B:$B,0),1),0)</f>
        <v>0</v>
      </c>
      <c r="O31" s="92">
        <f>IFERROR(INDEX('на отправку (3)'!S:S,MATCH($V31,'на отправку (3)'!$B:$B,0),1),0)</f>
        <v>0</v>
      </c>
      <c r="P31" s="92">
        <f>IFERROR(INDEX('на отправку (3)'!T:T,MATCH($V31,'на отправку (3)'!$B:$B,0),1),0)</f>
        <v>0</v>
      </c>
      <c r="Q31" s="92">
        <f>IFERROR(INDEX('на отправку (3)'!U:U,MATCH($V31,'на отправку (3)'!$B:$B,0),1),0)</f>
        <v>0</v>
      </c>
      <c r="R31" s="129">
        <f>IFERROR(INDEX('на отправку (3)'!V:V,MATCH($V31,'на отправку (3)'!$B:$B,0),1),0)</f>
        <v>0</v>
      </c>
      <c r="S31" s="92">
        <f>IFERROR(INDEX('на отправку (3)'!W:W,MATCH($V31,'на отправку (3)'!$B:$B,0),1),0)</f>
        <v>0</v>
      </c>
      <c r="U31" s="71">
        <f t="shared" si="5"/>
        <v>0</v>
      </c>
      <c r="V31" s="89" t="str">
        <f t="shared" si="6"/>
        <v>021401№19</v>
      </c>
      <c r="W31" s="8">
        <f>IFERROR(INDEX('на отправку (3)'!AB:AB,MATCH($V31,'на отправку (3)'!$B:$B,0),1),0)</f>
        <v>0.96570972899999996</v>
      </c>
      <c r="X31" s="8">
        <f>IFERROR(INDEX('на отправку (3)'!AC:AC,MATCH($V31,'на отправку (3)'!$B:$B,0),1),0)</f>
        <v>1</v>
      </c>
      <c r="Y31" s="8">
        <v>6</v>
      </c>
      <c r="Z31" s="8">
        <f t="shared" si="2"/>
        <v>0</v>
      </c>
    </row>
    <row r="32" spans="1:26" ht="78.75" x14ac:dyDescent="0.25">
      <c r="A32" s="201" t="s">
        <v>3132</v>
      </c>
      <c r="B32" s="184">
        <v>22</v>
      </c>
      <c r="C32" s="123" t="s">
        <v>2453</v>
      </c>
      <c r="D32" s="92">
        <f>IFERROR(INDEX('на отправку (3)'!G:G,MATCH($V32,'на отправку (3)'!$B:$B,0),1),0)</f>
        <v>0</v>
      </c>
      <c r="E32" s="92">
        <f>IFERROR(INDEX('на отправку (3)'!H:H,MATCH($V32,'на отправку (3)'!$B:$B,0),1),0)</f>
        <v>0</v>
      </c>
      <c r="F32" s="92">
        <f>IFERROR(INDEX('на отправку (3)'!I:I,MATCH($V32,'на отправку (3)'!$B:$B,0),1),0)</f>
        <v>0</v>
      </c>
      <c r="G32" s="192" t="str">
        <f>IFERROR(INDEX('на отправку (3)'!J:J,MATCH($V32,'на отправку (3)'!$B:$B,0),1),0)</f>
        <v>x</v>
      </c>
      <c r="H32" s="92">
        <f>IFERROR(INDEX('на отправку (3)'!K:K,MATCH($V32,'на отправку (3)'!$B:$B,0),1),0)/100</f>
        <v>0</v>
      </c>
      <c r="I32" s="192" t="str">
        <f>IFERROR(INDEX('на отправку (3)'!M:M,MATCH($V32,'на отправку (3)'!$B:$B,0),1),0)</f>
        <v>x</v>
      </c>
      <c r="J32" s="129">
        <f>IFERROR(INDEX('на отправку (3)'!N:N,MATCH($V32,'на отправку (3)'!$B:$B,0),1),0)</f>
        <v>0</v>
      </c>
      <c r="K32" s="92">
        <f>IFERROR(INDEX('на отправку (3)'!O:O,MATCH($V32,'на отправку (3)'!$B:$B,0),1),0)</f>
        <v>0</v>
      </c>
      <c r="L32" s="92">
        <f>IFERROR(INDEX('на отправку (3)'!P:P,MATCH($V32,'на отправку (3)'!$B:$B,0),1),0)</f>
        <v>0</v>
      </c>
      <c r="M32" s="92">
        <f>IFERROR(INDEX('на отправку (3)'!Q:Q,MATCH($V32,'на отправку (3)'!$B:$B,0),1),0)</f>
        <v>0</v>
      </c>
      <c r="N32" s="92">
        <f>IFERROR(INDEX('на отправку (3)'!R:R,MATCH($V32,'на отправку (3)'!$B:$B,0),1),0)</f>
        <v>0</v>
      </c>
      <c r="O32" s="92">
        <f>IFERROR(INDEX('на отправку (3)'!S:S,MATCH($V32,'на отправку (3)'!$B:$B,0),1),0)</f>
        <v>0</v>
      </c>
      <c r="P32" s="92">
        <f>IFERROR(INDEX('на отправку (3)'!T:T,MATCH($V32,'на отправку (3)'!$B:$B,0),1),0)</f>
        <v>0</v>
      </c>
      <c r="Q32" s="92">
        <f>IFERROR(INDEX('на отправку (3)'!U:U,MATCH($V32,'на отправку (3)'!$B:$B,0),1),0)</f>
        <v>0</v>
      </c>
      <c r="R32" s="129">
        <f>IFERROR(INDEX('на отправку (3)'!V:V,MATCH($V32,'на отправку (3)'!$B:$B,0),1),0)</f>
        <v>0</v>
      </c>
      <c r="S32" s="92">
        <f>IFERROR(INDEX('на отправку (3)'!W:W,MATCH($V32,'на отправку (3)'!$B:$B,0),1),0)</f>
        <v>0</v>
      </c>
      <c r="U32" s="71">
        <f t="shared" si="5"/>
        <v>0</v>
      </c>
      <c r="V32" s="89" t="str">
        <f t="shared" si="6"/>
        <v>021401№20</v>
      </c>
      <c r="W32" s="8">
        <f>IFERROR(INDEX('на отправку (3)'!AB:AB,MATCH($V32,'на отправку (3)'!$B:$B,0),1),0)</f>
        <v>0.8075</v>
      </c>
      <c r="X32" s="8">
        <f>IFERROR(INDEX('на отправку (3)'!AC:AC,MATCH($V32,'на отправку (3)'!$B:$B,0),1),0)</f>
        <v>1</v>
      </c>
      <c r="Y32" s="8">
        <v>6</v>
      </c>
      <c r="Z32" s="8">
        <f t="shared" si="2"/>
        <v>0</v>
      </c>
    </row>
    <row r="33" spans="1:27" s="136" customFormat="1" ht="21" customHeight="1" x14ac:dyDescent="0.25">
      <c r="A33" s="202"/>
      <c r="B33" s="187"/>
      <c r="C33" s="134"/>
      <c r="D33" s="135" t="s">
        <v>15</v>
      </c>
      <c r="E33" s="135"/>
      <c r="F33" s="135"/>
      <c r="G33" s="190"/>
      <c r="H33" s="135"/>
      <c r="I33" s="193"/>
      <c r="J33" s="139">
        <f>SUM(J34:J37)</f>
        <v>0</v>
      </c>
      <c r="K33" s="135"/>
      <c r="L33" s="135"/>
      <c r="M33" s="135"/>
      <c r="N33" s="135"/>
      <c r="O33" s="135"/>
      <c r="P33" s="135"/>
      <c r="Q33" s="135"/>
      <c r="R33" s="135"/>
      <c r="S33" s="135"/>
      <c r="U33" s="137"/>
      <c r="W33" s="137"/>
      <c r="X33" s="137"/>
      <c r="Y33" s="137"/>
      <c r="Z33" s="8"/>
    </row>
    <row r="34" spans="1:27" ht="42.75" customHeight="1" x14ac:dyDescent="0.25">
      <c r="A34" s="201" t="s">
        <v>3133</v>
      </c>
      <c r="B34" s="184">
        <v>23</v>
      </c>
      <c r="C34" s="123" t="s">
        <v>2454</v>
      </c>
      <c r="D34" s="92">
        <f>IFERROR(INDEX('на отправку (3)'!G:G,MATCH($V34,'на отправку (3)'!$B:$B,0),1),0)</f>
        <v>0</v>
      </c>
      <c r="E34" s="92">
        <f>IFERROR(INDEX('на отправку (3)'!H:H,MATCH($V34,'на отправку (3)'!$B:$B,0),1),0)</f>
        <v>0</v>
      </c>
      <c r="F34" s="92">
        <f>IFERROR(INDEX('на отправку (3)'!I:I,MATCH($V34,'на отправку (3)'!$B:$B,0),1),0)</f>
        <v>0</v>
      </c>
      <c r="G34" s="191" t="str">
        <f>IFERROR(INDEX('на отправку (3)'!J:J,MATCH($V34,'на отправку (3)'!$B:$B,0),1),0)</f>
        <v>x</v>
      </c>
      <c r="H34" s="92">
        <f>IFERROR(INDEX('на отправку (3)'!K:K,MATCH($V34,'на отправку (3)'!$B:$B,0),1),0)/100</f>
        <v>0</v>
      </c>
      <c r="I34" s="191" t="str">
        <f>IFERROR(INDEX('на отправку (3)'!M:M,MATCH($V34,'на отправку (3)'!$B:$B,0),1),0)</f>
        <v>x</v>
      </c>
      <c r="J34" s="129">
        <f>IFERROR(INDEX('на отправку (3)'!N:N,MATCH($V34,'на отправку (3)'!$B:$B,0),1),0)</f>
        <v>0</v>
      </c>
      <c r="K34" s="92">
        <f>IFERROR(INDEX('на отправку (3)'!O:O,MATCH($V34,'на отправку (3)'!$B:$B,0),1),0)</f>
        <v>0</v>
      </c>
      <c r="L34" s="92">
        <f>IFERROR(INDEX('на отправку (3)'!P:P,MATCH($V34,'на отправку (3)'!$B:$B,0),1),0)</f>
        <v>0</v>
      </c>
      <c r="M34" s="92">
        <f>IFERROR(INDEX('на отправку (3)'!Q:Q,MATCH($V34,'на отправку (3)'!$B:$B,0),1),0)</f>
        <v>0</v>
      </c>
      <c r="N34" s="92">
        <f>IFERROR(INDEX('на отправку (3)'!R:R,MATCH($V34,'на отправку (3)'!$B:$B,0),1),0)</f>
        <v>0</v>
      </c>
      <c r="O34" s="92">
        <f>IFERROR(INDEX('на отправку (3)'!S:S,MATCH($V34,'на отправку (3)'!$B:$B,0),1),0)</f>
        <v>0</v>
      </c>
      <c r="P34" s="92">
        <f>IFERROR(INDEX('на отправку (3)'!T:T,MATCH($V34,'на отправку (3)'!$B:$B,0),1),0)</f>
        <v>0</v>
      </c>
      <c r="Q34" s="92">
        <f>IFERROR(INDEX('на отправку (3)'!U:U,MATCH($V34,'на отправку (3)'!$B:$B,0),1),0)</f>
        <v>0</v>
      </c>
      <c r="R34" s="129">
        <f>IFERROR(INDEX('на отправку (3)'!V:V,MATCH($V34,'на отправку (3)'!$B:$B,0),1),0)</f>
        <v>0</v>
      </c>
      <c r="S34" s="92">
        <f>IFERROR(INDEX('на отправку (3)'!W:W,MATCH($V34,'на отправку (3)'!$B:$B,0),1),0)</f>
        <v>0</v>
      </c>
      <c r="U34" s="71">
        <f t="shared" ref="U34" si="7">IF(J34&gt;0,1,0)</f>
        <v>0</v>
      </c>
      <c r="V34" s="89" t="str">
        <f t="shared" ref="V34" si="8">CONCATENATE($U$1,"№",C34)</f>
        <v>021401№21</v>
      </c>
      <c r="W34" s="8">
        <f>IFERROR(INDEX('на отправку (3)'!AB:AB,MATCH($V34,'на отправку (3)'!$B:$B,0),1),0)</f>
        <v>0.39646335199999999</v>
      </c>
      <c r="X34" s="8">
        <f>IFERROR(INDEX('на отправку (3)'!AC:AC,MATCH($V34,'на отправку (3)'!$B:$B,0),1),0)</f>
        <v>1</v>
      </c>
      <c r="Y34" s="8">
        <v>8</v>
      </c>
      <c r="Z34" s="8">
        <f t="shared" si="2"/>
        <v>0</v>
      </c>
    </row>
    <row r="35" spans="1:27" ht="56.25" customHeight="1" x14ac:dyDescent="0.25">
      <c r="A35" s="201" t="s">
        <v>3134</v>
      </c>
      <c r="B35" s="184">
        <v>24</v>
      </c>
      <c r="C35" s="123">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1" t="str">
        <f>IFERROR(INDEX('на отправку (3)'!J:J,MATCH($V35,'на отправку (3)'!$B:$B,0),1),0)</f>
        <v>x</v>
      </c>
      <c r="H35" s="92">
        <f>IFERROR(INDEX('на отправку (3)'!K:K,MATCH($V35,'на отправку (3)'!$B:$B,0),1),0)/100</f>
        <v>0</v>
      </c>
      <c r="I35" s="191" t="str">
        <f>IFERROR(INDEX('на отправку (3)'!M:M,MATCH($V35,'на отправку (3)'!$B:$B,0),1),0)</f>
        <v>x</v>
      </c>
      <c r="J35" s="129">
        <f>IFERROR(INDEX('на отправку (3)'!N:N,MATCH($V35,'на отправку (3)'!$B:$B,0),1),0)</f>
        <v>0</v>
      </c>
      <c r="K35" s="92">
        <f>IFERROR(INDEX('на отправку (3)'!O:O,MATCH($V35,'на отправку (3)'!$B:$B,0),1),0)</f>
        <v>0</v>
      </c>
      <c r="L35" s="92">
        <f>IFERROR(INDEX('на отправку (3)'!P:P,MATCH($V35,'на отправку (3)'!$B:$B,0),1),0)</f>
        <v>0</v>
      </c>
      <c r="M35" s="92">
        <f>IFERROR(INDEX('на отправку (3)'!Q:Q,MATCH($V35,'на отправку (3)'!$B:$B,0),1),0)</f>
        <v>2</v>
      </c>
      <c r="N35" s="92">
        <f>IFERROR(INDEX('на отправку (3)'!R:R,MATCH($V35,'на отправку (3)'!$B:$B,0),1),0)</f>
        <v>0</v>
      </c>
      <c r="O35" s="92">
        <f>IFERROR(INDEX('на отправку (3)'!S:S,MATCH($V35,'на отправку (3)'!$B:$B,0),1),0)</f>
        <v>0</v>
      </c>
      <c r="P35" s="92">
        <f>IFERROR(INDEX('на отправку (3)'!T:T,MATCH($V35,'на отправку (3)'!$B:$B,0),1),0)</f>
        <v>0</v>
      </c>
      <c r="Q35" s="92">
        <f>IFERROR(INDEX('на отправку (3)'!U:U,MATCH($V35,'на отправку (3)'!$B:$B,0),1),0)</f>
        <v>0</v>
      </c>
      <c r="R35" s="129">
        <f>IFERROR(INDEX('на отправку (3)'!V:V,MATCH($V35,'на отправку (3)'!$B:$B,0),1),0)</f>
        <v>0</v>
      </c>
      <c r="S35" s="92">
        <f>IFERROR(INDEX('на отправку (3)'!W:W,MATCH($V35,'на отправку (3)'!$B:$B,0),1),0)</f>
        <v>0</v>
      </c>
      <c r="U35" s="71">
        <f t="shared" ref="U35:U37" si="9">IF(J35&gt;0,1,0)</f>
        <v>0</v>
      </c>
      <c r="V35" s="89" t="str">
        <f t="shared" ref="V35:V37" si="10">CONCATENATE($U$1,"№",C35)</f>
        <v>021401№23</v>
      </c>
      <c r="W35" s="8">
        <f>IFERROR(INDEX('на отправку (3)'!AB:AB,MATCH($V35,'на отправку (3)'!$B:$B,0),1),0)</f>
        <v>0.6</v>
      </c>
      <c r="X35" s="8">
        <f>IFERROR(INDEX('на отправку (3)'!AC:AC,MATCH($V35,'на отправку (3)'!$B:$B,0),1),0)</f>
        <v>1</v>
      </c>
      <c r="Y35" s="8">
        <v>9</v>
      </c>
      <c r="Z35" s="8">
        <f t="shared" si="2"/>
        <v>0</v>
      </c>
    </row>
    <row r="36" spans="1:27" ht="60" customHeight="1" x14ac:dyDescent="0.25">
      <c r="A36" s="201" t="s">
        <v>3135</v>
      </c>
      <c r="B36" s="184">
        <v>25</v>
      </c>
      <c r="C36" s="123">
        <v>24</v>
      </c>
      <c r="D36" s="92">
        <f>IFERROR(INDEX('на отправку (3)'!G:G,MATCH($V36,'на отправку (3)'!$B:$B,0),1),0)</f>
        <v>0</v>
      </c>
      <c r="E36" s="92">
        <f>IFERROR(INDEX('на отправку (3)'!H:H,MATCH($V36,'на отправку (3)'!$B:$B,0),1),0)</f>
        <v>0</v>
      </c>
      <c r="F36" s="92">
        <f>IFERROR(INDEX('на отправку (3)'!I:I,MATCH($V36,'на отправку (3)'!$B:$B,0),1),0)</f>
        <v>0</v>
      </c>
      <c r="G36" s="191" t="str">
        <f>IFERROR(INDEX('на отправку (3)'!J:J,MATCH($V36,'на отправку (3)'!$B:$B,0),1),0)</f>
        <v>x</v>
      </c>
      <c r="H36" s="92">
        <f>IFERROR(INDEX('на отправку (3)'!K:K,MATCH($V36,'на отправку (3)'!$B:$B,0),1),0)/100</f>
        <v>0</v>
      </c>
      <c r="I36" s="191" t="str">
        <f>IFERROR(INDEX('на отправку (3)'!M:M,MATCH($V36,'на отправку (3)'!$B:$B,0),1),0)</f>
        <v>x</v>
      </c>
      <c r="J36" s="129">
        <f>IFERROR(INDEX('на отправку (3)'!N:N,MATCH($V36,'на отправку (3)'!$B:$B,0),1),0)</f>
        <v>0</v>
      </c>
      <c r="K36" s="92">
        <f>IFERROR(INDEX('на отправку (3)'!O:O,MATCH($V36,'на отправку (3)'!$B:$B,0),1),0)</f>
        <v>0</v>
      </c>
      <c r="L36" s="92">
        <f>IFERROR(INDEX('на отправку (3)'!P:P,MATCH($V36,'на отправку (3)'!$B:$B,0),1),0)</f>
        <v>0</v>
      </c>
      <c r="M36" s="92">
        <f>IFERROR(INDEX('на отправку (3)'!Q:Q,MATCH($V36,'на отправку (3)'!$B:$B,0),1),0)</f>
        <v>2</v>
      </c>
      <c r="N36" s="92">
        <f>IFERROR(INDEX('на отправку (3)'!R:R,MATCH($V36,'на отправку (3)'!$B:$B,0),1),0)</f>
        <v>0</v>
      </c>
      <c r="O36" s="92">
        <f>IFERROR(INDEX('на отправку (3)'!S:S,MATCH($V36,'на отправку (3)'!$B:$B,0),1),0)</f>
        <v>0</v>
      </c>
      <c r="P36" s="92">
        <f>IFERROR(INDEX('на отправку (3)'!T:T,MATCH($V36,'на отправку (3)'!$B:$B,0),1),0)</f>
        <v>0</v>
      </c>
      <c r="Q36" s="92">
        <f>IFERROR(INDEX('на отправку (3)'!U:U,MATCH($V36,'на отправку (3)'!$B:$B,0),1),0)</f>
        <v>0</v>
      </c>
      <c r="R36" s="129">
        <f>IFERROR(INDEX('на отправку (3)'!V:V,MATCH($V36,'на отправку (3)'!$B:$B,0),1),0)</f>
        <v>0</v>
      </c>
      <c r="S36" s="92">
        <f>IFERROR(INDEX('на отправку (3)'!W:W,MATCH($V36,'на отправку (3)'!$B:$B,0),1),0)</f>
        <v>0</v>
      </c>
      <c r="U36" s="71">
        <f t="shared" si="9"/>
        <v>0</v>
      </c>
      <c r="V36" s="89" t="str">
        <f t="shared" si="10"/>
        <v>021401№24</v>
      </c>
      <c r="W36" s="8">
        <f>IFERROR(INDEX('на отправку (3)'!AB:AB,MATCH($V36,'на отправку (3)'!$B:$B,0),1),0)</f>
        <v>0.381578947</v>
      </c>
      <c r="X36" s="8">
        <f>IFERROR(INDEX('на отправку (3)'!AC:AC,MATCH($V36,'на отправку (3)'!$B:$B,0),1),0)</f>
        <v>1</v>
      </c>
      <c r="Y36" s="8">
        <v>9</v>
      </c>
      <c r="Z36" s="8">
        <f t="shared" si="2"/>
        <v>0</v>
      </c>
    </row>
    <row r="37" spans="1:27" ht="46.5" customHeight="1" x14ac:dyDescent="0.25">
      <c r="A37" s="201" t="s">
        <v>3136</v>
      </c>
      <c r="B37" s="184">
        <v>26</v>
      </c>
      <c r="C37" s="123">
        <v>25</v>
      </c>
      <c r="D37" s="92">
        <f>IFERROR(INDEX('на отправку (3)'!G:G,MATCH($V37,'на отправку (3)'!$B:$B,0),1),0)</f>
        <v>0</v>
      </c>
      <c r="E37" s="92">
        <f>IFERROR(INDEX('на отправку (3)'!H:H,MATCH($V37,'на отправку (3)'!$B:$B,0),1),0)</f>
        <v>0</v>
      </c>
      <c r="F37" s="92">
        <f>IFERROR(INDEX('на отправку (3)'!I:I,MATCH($V37,'на отправку (3)'!$B:$B,0),1),0)</f>
        <v>0</v>
      </c>
      <c r="G37" s="191">
        <f>IFERROR(INDEX('на отправку (3)'!J:J,MATCH($V37,'на отправку (3)'!$B:$B,0),1),0)</f>
        <v>1</v>
      </c>
      <c r="H37" s="92">
        <f>IFERROR(INDEX('на отправку (3)'!K:K,MATCH($V37,'на отправку (3)'!$B:$B,0),1),0)</f>
        <v>0</v>
      </c>
      <c r="I37" s="191" t="str">
        <f>IFERROR(INDEX('на отправку (3)'!M:M,MATCH($V37,'на отправку (3)'!$B:$B,0),1),0)</f>
        <v>x</v>
      </c>
      <c r="J37" s="129">
        <f>IFERROR(INDEX('на отправку (3)'!N:N,MATCH($V37,'на отправку (3)'!$B:$B,0),1),0)</f>
        <v>0</v>
      </c>
      <c r="K37" s="92">
        <f>IFERROR(INDEX('на отправку (3)'!O:O,MATCH($V37,'на отправку (3)'!$B:$B,0),1),0)</f>
        <v>0</v>
      </c>
      <c r="L37" s="92">
        <f>IFERROR(INDEX('на отправку (3)'!P:P,MATCH($V37,'на отправку (3)'!$B:$B,0),1),0)</f>
        <v>0</v>
      </c>
      <c r="M37" s="92">
        <f>IFERROR(INDEX('на отправку (3)'!Q:Q,MATCH($V37,'на отправку (3)'!$B:$B,0),1),0)</f>
        <v>0</v>
      </c>
      <c r="N37" s="92">
        <f>IFERROR(INDEX('на отправку (3)'!R:R,MATCH($V37,'на отправку (3)'!$B:$B,0),1),0)</f>
        <v>0</v>
      </c>
      <c r="O37" s="92">
        <f>IFERROR(INDEX('на отправку (3)'!S:S,MATCH($V37,'на отправку (3)'!$B:$B,0),1),0)</f>
        <v>0</v>
      </c>
      <c r="P37" s="92">
        <f>IFERROR(INDEX('на отправку (3)'!T:T,MATCH($V37,'на отправку (3)'!$B:$B,0),1),0)</f>
        <v>0</v>
      </c>
      <c r="Q37" s="92">
        <f>IFERROR(INDEX('на отправку (3)'!U:U,MATCH($V37,'на отправку (3)'!$B:$B,0),1),0)</f>
        <v>0</v>
      </c>
      <c r="R37" s="129">
        <f>IFERROR(INDEX('на отправку (3)'!V:V,MATCH($V37,'на отправку (3)'!$B:$B,0),1),0)</f>
        <v>0</v>
      </c>
      <c r="S37" s="92">
        <f>IFERROR(INDEX('на отправку (3)'!W:W,MATCH($V37,'на отправку (3)'!$B:$B,0),1),0)</f>
        <v>0</v>
      </c>
      <c r="U37" s="71">
        <f t="shared" si="9"/>
        <v>0</v>
      </c>
      <c r="V37" s="89" t="str">
        <f t="shared" si="10"/>
        <v>021401№25</v>
      </c>
      <c r="W37" s="8">
        <f>IFERROR(INDEX('на отправку (3)'!AB:AB,MATCH($V37,'на отправку (3)'!$B:$B,0),1),0)</f>
        <v>0.97159166299999999</v>
      </c>
      <c r="X37" s="8">
        <f>IFERROR(INDEX('на отправку (3)'!AC:AC,MATCH($V37,'на отправку (3)'!$B:$B,0),1),0)</f>
        <v>1</v>
      </c>
      <c r="Y37" s="8">
        <v>9</v>
      </c>
      <c r="Z37" s="8">
        <f t="shared" si="2"/>
        <v>0</v>
      </c>
    </row>
    <row r="38" spans="1:27" s="136" customFormat="1" ht="21" customHeight="1" x14ac:dyDescent="0.25">
      <c r="A38" s="202"/>
      <c r="B38" s="187"/>
      <c r="C38" s="134"/>
      <c r="D38" s="135" t="s">
        <v>3091</v>
      </c>
      <c r="E38" s="135"/>
      <c r="F38" s="135"/>
      <c r="G38" s="190"/>
      <c r="H38" s="135"/>
      <c r="I38" s="193"/>
      <c r="J38" s="139">
        <f>IF(SUM(J39:J45)&lt;0,0,SUM(J39:J45))</f>
        <v>27</v>
      </c>
      <c r="K38" s="135"/>
      <c r="L38" s="135"/>
      <c r="M38" s="135"/>
      <c r="N38" s="135"/>
      <c r="O38" s="135"/>
      <c r="P38" s="135"/>
      <c r="Q38" s="135"/>
      <c r="R38" s="135"/>
      <c r="S38" s="135"/>
      <c r="U38" s="137"/>
      <c r="W38" s="137"/>
      <c r="X38" s="137"/>
      <c r="Y38" s="137"/>
      <c r="Z38" s="8"/>
    </row>
    <row r="39" spans="1:27" ht="63" customHeight="1" x14ac:dyDescent="0.25">
      <c r="A39" s="201" t="s">
        <v>3137</v>
      </c>
      <c r="B39" s="120">
        <v>27</v>
      </c>
      <c r="C39" s="120">
        <v>27</v>
      </c>
      <c r="D39" s="92">
        <f>IFERROR(INDEX('на отправку (3)'!G:G,MATCH($V39,'на отправку (3)'!$B:$B,0),1),0)</f>
        <v>0</v>
      </c>
      <c r="E39" s="92">
        <f>IFERROR(INDEX('на отправку (3)'!H:H,MATCH($V39,'на отправку (3)'!$B:$B,0),1),0)</f>
        <v>0</v>
      </c>
      <c r="F39" s="92">
        <f>IFERROR(INDEX('на отправку (3)'!I:I,MATCH($V39,'на отправку (3)'!$B:$B,0),1),0)</f>
        <v>0</v>
      </c>
      <c r="G39" s="191">
        <f>IFERROR(INDEX('на отправку (3)'!J:J,MATCH($V39,'на отправку (3)'!$B:$B,0),1),0)</f>
        <v>0</v>
      </c>
      <c r="H39" s="92">
        <f>IFERROR(INDEX('на отправку (3)'!K:K,MATCH($V39,'на отправку (3)'!$B:$B,0),1),0)/100</f>
        <v>0</v>
      </c>
      <c r="I39" s="191">
        <f>IFERROR(INDEX('на отправку (3)'!M:M,MATCH($V39,'на отправку (3)'!$B:$B,0),1),0)</f>
        <v>0</v>
      </c>
      <c r="J39" s="129">
        <f>IFERROR(INDEX('на отправку (3)'!N:N,MATCH($V39,'на отправку (3)'!$B:$B,0),1),0)</f>
        <v>0</v>
      </c>
      <c r="K39" s="92" t="str">
        <f>IFERROR(INDEX('на отправку (3)'!O:O,MATCH($V39,'на отправку (3)'!$B:$B,0),1),0)</f>
        <v>x</v>
      </c>
      <c r="L39" s="92" t="str">
        <f>IFERROR(INDEX('на отправку (3)'!P:P,MATCH($V39,'на отправку (3)'!$B:$B,0),1),0)</f>
        <v>x</v>
      </c>
      <c r="M39" s="92">
        <f>IFERROR(INDEX('на отправку (3)'!Q:Q,MATCH($V39,'на отправку (3)'!$B:$B,0),1),0)</f>
        <v>2</v>
      </c>
      <c r="N39" s="98"/>
      <c r="O39" s="92">
        <f>IFERROR(INDEX('на отправку (3)'!S:S,MATCH($V39,'на отправку (3)'!$B:$B,0),1),0)</f>
        <v>0</v>
      </c>
      <c r="P39" s="92">
        <f>IFERROR(INDEX('на отправку (3)'!T:T,MATCH($V39,'на отправку (3)'!$B:$B,0),1),0)</f>
        <v>0</v>
      </c>
      <c r="Q39" s="92">
        <f>IFERROR(INDEX('на отправку (3)'!U:U,MATCH($V39,'на отправку (3)'!$B:$B,0),1),0)</f>
        <v>0</v>
      </c>
      <c r="R39" s="129">
        <f>IFERROR(INDEX('на отправку (3)'!V:V,MATCH($V39,'на отправку (3)'!$B:$B,0),1),0)</f>
        <v>0</v>
      </c>
      <c r="S39" s="98"/>
      <c r="U39" s="71">
        <f t="shared" ref="U39" si="11">IF(J39&gt;0,1,0)</f>
        <v>0</v>
      </c>
      <c r="V39" s="89" t="str">
        <f t="shared" ref="V39" si="12">CONCATENATE($U$1,"№",C39)</f>
        <v>021401№27</v>
      </c>
      <c r="W39" s="8">
        <f>IFERROR(INDEX('на отправку (3)'!AB:AB,MATCH($V39,'на отправку (3)'!$B:$B,0),1),0)</f>
        <v>0</v>
      </c>
      <c r="X39" s="8">
        <f>IFERROR(INDEX('на отправку (3)'!AC:AC,MATCH($V39,'на отправку (3)'!$B:$B,0),1),0)</f>
        <v>0</v>
      </c>
      <c r="Y39" s="8">
        <v>4</v>
      </c>
      <c r="Z39" s="8">
        <f t="shared" si="2"/>
        <v>0</v>
      </c>
    </row>
    <row r="40" spans="1:27" ht="49.5" customHeight="1" x14ac:dyDescent="0.25">
      <c r="A40" s="201" t="s">
        <v>3138</v>
      </c>
      <c r="B40" s="120">
        <v>28</v>
      </c>
      <c r="C40" s="120">
        <v>28</v>
      </c>
      <c r="D40" s="92">
        <f>IFERROR(INDEX('на отправку (3)'!G:G,MATCH($V40,'на отправку (3)'!$B:$B,0),1),0)</f>
        <v>0</v>
      </c>
      <c r="E40" s="92">
        <f>IFERROR(INDEX('на отправку (3)'!H:H,MATCH($V40,'на отправку (3)'!$B:$B,0),1),0)</f>
        <v>32</v>
      </c>
      <c r="F40" s="92">
        <f>IFERROR(INDEX('на отправку (3)'!I:I,MATCH($V40,'на отправку (3)'!$B:$B,0),1),0)</f>
        <v>0</v>
      </c>
      <c r="G40" s="191">
        <f>IFERROR(INDEX('на отправку (3)'!J:J,MATCH($V40,'на отправку (3)'!$B:$B,0),1),0)</f>
        <v>0</v>
      </c>
      <c r="H40" s="92">
        <f>IFERROR(INDEX('на отправку (3)'!K:K,MATCH($V40,'на отправку (3)'!$B:$B,0),1),0)/100</f>
        <v>0</v>
      </c>
      <c r="I40" s="191">
        <f>IFERROR(INDEX('на отправку (3)'!M:M,MATCH($V40,'на отправку (3)'!$B:$B,0),1),0)</f>
        <v>0</v>
      </c>
      <c r="J40" s="129">
        <f>IFERROR(INDEX('на отправку (3)'!N:N,MATCH($V40,'на отправку (3)'!$B:$B,0),1),0)</f>
        <v>3</v>
      </c>
      <c r="K40" s="92" t="str">
        <f>IFERROR(INDEX('на отправку (3)'!O:O,MATCH($V40,'на отправку (3)'!$B:$B,0),1),0)</f>
        <v>x</v>
      </c>
      <c r="L40" s="92" t="str">
        <f>IFERROR(INDEX('на отправку (3)'!P:P,MATCH($V40,'на отправку (3)'!$B:$B,0),1),0)</f>
        <v>x</v>
      </c>
      <c r="M40" s="92">
        <f>IFERROR(INDEX('на отправку (3)'!Q:Q,MATCH($V40,'на отправку (3)'!$B:$B,0),1),0)</f>
        <v>1</v>
      </c>
      <c r="N40" s="98"/>
      <c r="O40" s="92">
        <f>IFERROR(INDEX('на отправку (3)'!S:S,MATCH($V40,'на отправку (3)'!$B:$B,0),1),0)</f>
        <v>0</v>
      </c>
      <c r="P40" s="92">
        <f>IFERROR(INDEX('на отправку (3)'!T:T,MATCH($V40,'на отправку (3)'!$B:$B,0),1),0)</f>
        <v>55</v>
      </c>
      <c r="Q40" s="92">
        <f>IFERROR(INDEX('на отправку (3)'!U:U,MATCH($V40,'на отправку (3)'!$B:$B,0),1),0)</f>
        <v>0</v>
      </c>
      <c r="R40" s="129">
        <f>IFERROR(INDEX('на отправку (3)'!V:V,MATCH($V40,'на отправку (3)'!$B:$B,0),1),0)</f>
        <v>0</v>
      </c>
      <c r="S40" s="98"/>
      <c r="U40" s="71">
        <f t="shared" ref="U40:U45" si="13">IF(J40&gt;0,1,0)</f>
        <v>1</v>
      </c>
      <c r="V40" s="89" t="str">
        <f t="shared" ref="V40:V45" si="14">CONCATENATE($U$1,"№",C40)</f>
        <v>021401№28</v>
      </c>
      <c r="W40" s="8">
        <f>IFERROR(INDEX('на отправку (3)'!AB:AB,MATCH($V40,'на отправку (3)'!$B:$B,0),1),0)</f>
        <v>4.6442499999999999E-3</v>
      </c>
      <c r="X40" s="8">
        <f>IFERROR(INDEX('на отправку (3)'!AC:AC,MATCH($V40,'на отправку (3)'!$B:$B,0),1),0)</f>
        <v>0</v>
      </c>
      <c r="Y40" s="8">
        <v>3</v>
      </c>
      <c r="Z40" s="8">
        <f t="shared" si="2"/>
        <v>3</v>
      </c>
    </row>
    <row r="41" spans="1:27" ht="15.75" customHeight="1" x14ac:dyDescent="0.25">
      <c r="A41" s="201" t="s">
        <v>3139</v>
      </c>
      <c r="B41" s="120">
        <v>29</v>
      </c>
      <c r="C41" s="120">
        <v>29</v>
      </c>
      <c r="D41" s="92">
        <f>IFERROR(INDEX('на отправку (3)'!G:G,MATCH($V41,'на отправку (3)'!$B:$B,0),1),0)</f>
        <v>0</v>
      </c>
      <c r="E41" s="92">
        <f>IFERROR(INDEX('на отправку (3)'!H:H,MATCH($V41,'на отправку (3)'!$B:$B,0),1),0)</f>
        <v>32</v>
      </c>
      <c r="F41" s="92">
        <f>IFERROR(INDEX('на отправку (3)'!I:I,MATCH($V41,'на отправку (3)'!$B:$B,0),1),0)</f>
        <v>0</v>
      </c>
      <c r="G41" s="191">
        <f>IFERROR(INDEX('на отправку (3)'!J:J,MATCH($V41,'на отправку (3)'!$B:$B,0),1),0)</f>
        <v>0</v>
      </c>
      <c r="H41" s="92">
        <f>IFERROR(INDEX('на отправку (3)'!K:K,MATCH($V41,'на отправку (3)'!$B:$B,0),1),0)/100</f>
        <v>0</v>
      </c>
      <c r="I41" s="191">
        <f>IFERROR(INDEX('на отправку (3)'!M:M,MATCH($V41,'на отправку (3)'!$B:$B,0),1),0)</f>
        <v>0</v>
      </c>
      <c r="J41" s="129">
        <f>IFERROR(INDEX('на отправку (3)'!N:N,MATCH($V41,'на отправку (3)'!$B:$B,0),1),0)</f>
        <v>5</v>
      </c>
      <c r="K41" s="92" t="str">
        <f>IFERROR(INDEX('на отправку (3)'!O:O,MATCH($V41,'на отправку (3)'!$B:$B,0),1),0)</f>
        <v>x</v>
      </c>
      <c r="L41" s="92" t="str">
        <f>IFERROR(INDEX('на отправку (3)'!P:P,MATCH($V41,'на отправку (3)'!$B:$B,0),1),0)</f>
        <v>x</v>
      </c>
      <c r="M41" s="92">
        <f>IFERROR(INDEX('на отправку (3)'!Q:Q,MATCH($V41,'на отправку (3)'!$B:$B,0),1),0)</f>
        <v>1</v>
      </c>
      <c r="N41" s="98"/>
      <c r="O41" s="92">
        <f>IFERROR(INDEX('на отправку (3)'!S:S,MATCH($V41,'на отправку (3)'!$B:$B,0),1),0)</f>
        <v>0</v>
      </c>
      <c r="P41" s="92">
        <f>IFERROR(INDEX('на отправку (3)'!T:T,MATCH($V41,'на отправку (3)'!$B:$B,0),1),0)</f>
        <v>55</v>
      </c>
      <c r="Q41" s="92">
        <f>IFERROR(INDEX('на отправку (3)'!U:U,MATCH($V41,'на отправку (3)'!$B:$B,0),1),0)</f>
        <v>0</v>
      </c>
      <c r="R41" s="129">
        <f>IFERROR(INDEX('на отправку (3)'!V:V,MATCH($V41,'на отправку (3)'!$B:$B,0),1),0)</f>
        <v>0</v>
      </c>
      <c r="S41" s="98"/>
      <c r="U41" s="71">
        <f t="shared" si="13"/>
        <v>1</v>
      </c>
      <c r="V41" s="89" t="str">
        <f t="shared" si="14"/>
        <v>021401№29</v>
      </c>
      <c r="W41" s="8">
        <f>IFERROR(INDEX('на отправку (3)'!AB:AB,MATCH($V41,'на отправку (3)'!$B:$B,0),1),0)</f>
        <v>1.6719300000000001E-3</v>
      </c>
      <c r="X41" s="8">
        <f>IFERROR(INDEX('на отправку (3)'!AC:AC,MATCH($V41,'на отправку (3)'!$B:$B,0),1),0)</f>
        <v>0</v>
      </c>
      <c r="Y41" s="8">
        <v>5</v>
      </c>
      <c r="Z41" s="8">
        <f t="shared" si="2"/>
        <v>5</v>
      </c>
    </row>
    <row r="42" spans="1:27" ht="15.75" customHeight="1" x14ac:dyDescent="0.25">
      <c r="A42" s="201" t="s">
        <v>3140</v>
      </c>
      <c r="B42" s="120">
        <v>30</v>
      </c>
      <c r="C42" s="120">
        <v>30</v>
      </c>
      <c r="D42" s="92">
        <f>IFERROR(INDEX('на отправку (3)'!G:G,MATCH($V42,'на отправку (3)'!$B:$B,0),1),0)</f>
        <v>0</v>
      </c>
      <c r="E42" s="92">
        <f>IFERROR(INDEX('на отправку (3)'!H:H,MATCH($V42,'на отправку (3)'!$B:$B,0),1),0)</f>
        <v>32</v>
      </c>
      <c r="F42" s="92">
        <f>IFERROR(INDEX('на отправку (3)'!I:I,MATCH($V42,'на отправку (3)'!$B:$B,0),1),0)</f>
        <v>0</v>
      </c>
      <c r="G42" s="191">
        <f>IFERROR(INDEX('на отправку (3)'!J:J,MATCH($V42,'на отправку (3)'!$B:$B,0),1),0)</f>
        <v>0</v>
      </c>
      <c r="H42" s="92">
        <f>IFERROR(INDEX('на отправку (3)'!K:K,MATCH($V42,'на отправку (3)'!$B:$B,0),1),0)/100</f>
        <v>0</v>
      </c>
      <c r="I42" s="191">
        <f>IFERROR(INDEX('на отправку (3)'!M:M,MATCH($V42,'на отправку (3)'!$B:$B,0),1),0)</f>
        <v>0</v>
      </c>
      <c r="J42" s="129">
        <f>IFERROR(INDEX('на отправку (3)'!N:N,MATCH($V42,'на отправку (3)'!$B:$B,0),1),0)</f>
        <v>8</v>
      </c>
      <c r="K42" s="92" t="str">
        <f>IFERROR(INDEX('на отправку (3)'!O:O,MATCH($V42,'на отправку (3)'!$B:$B,0),1),0)</f>
        <v>x</v>
      </c>
      <c r="L42" s="92" t="str">
        <f>IFERROR(INDEX('на отправку (3)'!P:P,MATCH($V42,'на отправку (3)'!$B:$B,0),1),0)</f>
        <v>x</v>
      </c>
      <c r="M42" s="92">
        <f>IFERROR(INDEX('на отправку (3)'!Q:Q,MATCH($V42,'на отправку (3)'!$B:$B,0),1),0)</f>
        <v>1</v>
      </c>
      <c r="N42" s="98"/>
      <c r="O42" s="92">
        <f>IFERROR(INDEX('на отправку (3)'!S:S,MATCH($V42,'на отправку (3)'!$B:$B,0),1),0)</f>
        <v>0</v>
      </c>
      <c r="P42" s="92">
        <f>IFERROR(INDEX('на отправку (3)'!T:T,MATCH($V42,'на отправку (3)'!$B:$B,0),1),0)</f>
        <v>55</v>
      </c>
      <c r="Q42" s="92">
        <f>IFERROR(INDEX('на отправку (3)'!U:U,MATCH($V42,'на отправку (3)'!$B:$B,0),1),0)</f>
        <v>0</v>
      </c>
      <c r="R42" s="129">
        <f>IFERROR(INDEX('на отправку (3)'!V:V,MATCH($V42,'на отправку (3)'!$B:$B,0),1),0)</f>
        <v>0</v>
      </c>
      <c r="S42" s="98"/>
      <c r="U42" s="71">
        <f t="shared" si="13"/>
        <v>1</v>
      </c>
      <c r="V42" s="89" t="str">
        <f t="shared" si="14"/>
        <v>021401№30</v>
      </c>
      <c r="W42" s="8">
        <f>IFERROR(INDEX('на отправку (3)'!AB:AB,MATCH($V42,'на отправку (3)'!$B:$B,0),1),0)</f>
        <v>0</v>
      </c>
      <c r="X42" s="8">
        <f>IFERROR(INDEX('на отправку (3)'!AC:AC,MATCH($V42,'на отправку (3)'!$B:$B,0),1),0)</f>
        <v>0</v>
      </c>
      <c r="Y42" s="8">
        <v>8</v>
      </c>
      <c r="Z42" s="8">
        <f t="shared" si="2"/>
        <v>8</v>
      </c>
    </row>
    <row r="43" spans="1:27" ht="53.25" customHeight="1" x14ac:dyDescent="0.25">
      <c r="A43" s="201" t="s">
        <v>2534</v>
      </c>
      <c r="B43" s="120">
        <v>31</v>
      </c>
      <c r="C43" s="120">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1">
        <f>IFERROR(INDEX('на отправку (3)'!J:J,MATCH($V43,'на отправку (3)'!$B:$B,0),1),0)</f>
        <v>0</v>
      </c>
      <c r="H43" s="92">
        <f>IFERROR(INDEX('на отправку (3)'!K:K,MATCH($V43,'на отправку (3)'!$B:$B,0),1),0)/100</f>
        <v>0</v>
      </c>
      <c r="I43" s="191">
        <f>IFERROR(INDEX('на отправку (3)'!M:M,MATCH($V43,'на отправку (3)'!$B:$B,0),1),0)</f>
        <v>0</v>
      </c>
      <c r="J43" s="129">
        <v>3</v>
      </c>
      <c r="K43" s="92" t="str">
        <f>IFERROR(INDEX('на отправку (3)'!O:O,MATCH($V43,'на отправку (3)'!$B:$B,0),1),0)</f>
        <v>x</v>
      </c>
      <c r="L43" s="92" t="str">
        <f>IFERROR(INDEX('на отправку (3)'!P:P,MATCH($V43,'на отправку (3)'!$B:$B,0),1),0)</f>
        <v>x</v>
      </c>
      <c r="M43" s="92">
        <f>IFERROR(INDEX('на отправку (3)'!Q:Q,MATCH($V43,'на отправку (3)'!$B:$B,0),1),0)</f>
        <v>1</v>
      </c>
      <c r="N43" s="98"/>
      <c r="O43" s="92">
        <f>IFERROR(INDEX('на отправку (3)'!S:S,MATCH($V43,'на отправку (3)'!$B:$B,0),1),0)</f>
        <v>0</v>
      </c>
      <c r="P43" s="92">
        <f>IFERROR(INDEX('на отправку (3)'!T:T,MATCH($V43,'на отправку (3)'!$B:$B,0),1),0)</f>
        <v>0</v>
      </c>
      <c r="Q43" s="92">
        <f>IFERROR(INDEX('на отправку (3)'!U:U,MATCH($V43,'на отправку (3)'!$B:$B,0),1),0)</f>
        <v>0</v>
      </c>
      <c r="R43" s="129">
        <f>IFERROR(INDEX('на отправку (3)'!V:V,MATCH($V43,'на отправку (3)'!$B:$B,0),1),0)</f>
        <v>0</v>
      </c>
      <c r="S43" s="98"/>
      <c r="U43" s="71">
        <f t="shared" si="13"/>
        <v>1</v>
      </c>
      <c r="V43" s="89" t="str">
        <f t="shared" si="14"/>
        <v>021401№31</v>
      </c>
      <c r="W43" s="8">
        <f>IFERROR(INDEX('на отправку (3)'!AB:AB,MATCH($V43,'на отправку (3)'!$B:$B,0),1),0)</f>
        <v>0</v>
      </c>
      <c r="X43" s="8">
        <f>IFERROR(INDEX('на отправку (3)'!AC:AC,MATCH($V43,'на отправку (3)'!$B:$B,0),1),0)</f>
        <v>0</v>
      </c>
      <c r="Y43" s="8">
        <v>3</v>
      </c>
      <c r="Z43" s="8">
        <f t="shared" si="2"/>
        <v>3</v>
      </c>
    </row>
    <row r="44" spans="1:27" ht="53.25" customHeight="1" x14ac:dyDescent="0.25">
      <c r="A44" s="201" t="s">
        <v>2536</v>
      </c>
      <c r="B44" s="120">
        <v>32</v>
      </c>
      <c r="C44" s="120">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1">
        <f>IFERROR(INDEX('на отправку (3)'!J:J,MATCH($V44,'на отправку (3)'!$B:$B,0),1),0)</f>
        <v>0</v>
      </c>
      <c r="H44" s="92">
        <f>IFERROR(INDEX('на отправку (3)'!K:K,MATCH($V44,'на отправку (3)'!$B:$B,0),1),0)/100</f>
        <v>0</v>
      </c>
      <c r="I44" s="191">
        <f>IFERROR(INDEX('на отправку (3)'!M:M,MATCH($V44,'на отправку (3)'!$B:$B,0),1),0)</f>
        <v>0</v>
      </c>
      <c r="J44" s="129">
        <v>8</v>
      </c>
      <c r="K44" s="92" t="str">
        <f>IFERROR(INDEX('на отправку (3)'!O:O,MATCH($V44,'на отправку (3)'!$B:$B,0),1),0)</f>
        <v>x</v>
      </c>
      <c r="L44" s="92" t="str">
        <f>IFERROR(INDEX('на отправку (3)'!P:P,MATCH($V44,'на отправку (3)'!$B:$B,0),1),0)</f>
        <v>x</v>
      </c>
      <c r="M44" s="92">
        <f>IFERROR(INDEX('на отправку (3)'!Q:Q,MATCH($V44,'на отправку (3)'!$B:$B,0),1),0)</f>
        <v>1</v>
      </c>
      <c r="N44" s="98"/>
      <c r="O44" s="92">
        <f>IFERROR(INDEX('на отправку (3)'!S:S,MATCH($V44,'на отправку (3)'!$B:$B,0),1),0)</f>
        <v>0</v>
      </c>
      <c r="P44" s="92">
        <f>IFERROR(INDEX('на отправку (3)'!T:T,MATCH($V44,'на отправку (3)'!$B:$B,0),1),0)</f>
        <v>0</v>
      </c>
      <c r="Q44" s="92">
        <f>IFERROR(INDEX('на отправку (3)'!U:U,MATCH($V44,'на отправку (3)'!$B:$B,0),1),0)</f>
        <v>0</v>
      </c>
      <c r="R44" s="129">
        <f>IFERROR(INDEX('на отправку (3)'!V:V,MATCH($V44,'на отправку (3)'!$B:$B,0),1),0)</f>
        <v>0</v>
      </c>
      <c r="S44" s="98"/>
      <c r="U44" s="71">
        <f t="shared" si="13"/>
        <v>1</v>
      </c>
      <c r="V44" s="89" t="str">
        <f t="shared" si="14"/>
        <v>021401№32</v>
      </c>
      <c r="W44" s="8">
        <f>IFERROR(INDEX('на отправку (3)'!AB:AB,MATCH($V44,'на отправку (3)'!$B:$B,0),1),0)</f>
        <v>0</v>
      </c>
      <c r="X44" s="8">
        <f>IFERROR(INDEX('на отправку (3)'!AC:AC,MATCH($V44,'на отправку (3)'!$B:$B,0),1),0)</f>
        <v>0</v>
      </c>
      <c r="Y44" s="8">
        <v>8</v>
      </c>
      <c r="Z44" s="8">
        <f t="shared" si="2"/>
        <v>8</v>
      </c>
    </row>
    <row r="45" spans="1:27" ht="15.75" customHeight="1" x14ac:dyDescent="0.25">
      <c r="A45" s="201" t="s">
        <v>3141</v>
      </c>
      <c r="B45" s="127">
        <v>33</v>
      </c>
      <c r="C45" s="127">
        <v>33</v>
      </c>
      <c r="D45" s="92">
        <f>IFERROR(INDEX('на отправку (3)'!G:G,MATCH($V45,'на отправку (3)'!$B:$B,0),1),0)</f>
        <v>0</v>
      </c>
      <c r="E45" s="92">
        <f>IFERROR(INDEX('на отправку (3)'!H:H,MATCH($V45,'на отправку (3)'!$B:$B,0),1),0)</f>
        <v>1</v>
      </c>
      <c r="F45" s="92">
        <f>IFERROR(INDEX('на отправку (3)'!I:I,MATCH($V45,'на отправку (3)'!$B:$B,0),1),0)</f>
        <v>0</v>
      </c>
      <c r="G45" s="191">
        <f>IFERROR(INDEX('на отправку (3)'!J:J,MATCH($V45,'на отправку (3)'!$B:$B,0),1),0)</f>
        <v>1</v>
      </c>
      <c r="H45" s="92">
        <f>IFERROR(INDEX('на отправку (3)'!K:K,MATCH($V45,'на отправку (3)'!$B:$B,0),1),0)/100</f>
        <v>0</v>
      </c>
      <c r="I45" s="191">
        <f>IFERROR(INDEX('на отправку (3)'!M:M,MATCH($V45,'на отправку (3)'!$B:$B,0),1),0)</f>
        <v>0</v>
      </c>
      <c r="J45" s="129">
        <f>IFERROR(INDEX('на отправку (3)'!N:N,MATCH($V45,'на отправку (3)'!$B:$B,0),1),0)</f>
        <v>0</v>
      </c>
      <c r="K45" s="92" t="str">
        <f>IFERROR(INDEX('на отправку (3)'!O:O,MATCH($V45,'на отправку (3)'!$B:$B,0),1),0)</f>
        <v>x</v>
      </c>
      <c r="L45" s="92">
        <f>IFERROR(INDEX('на отправку (3)'!P:P,MATCH($V45,'на отправку (3)'!$B:$B,0),1),0)</f>
        <v>6</v>
      </c>
      <c r="M45" s="92">
        <f>IFERROR(INDEX('на отправку (3)'!Q:Q,MATCH($V45,'на отправку (3)'!$B:$B,0),1),0)</f>
        <v>1</v>
      </c>
      <c r="N45" s="98"/>
      <c r="O45" s="92">
        <f>IFERROR(INDEX('на отправку (3)'!S:S,MATCH($V45,'на отправку (3)'!$B:$B,0),1),0)</f>
        <v>0</v>
      </c>
      <c r="P45" s="92">
        <f>IFERROR(INDEX('на отправку (3)'!T:T,MATCH($V45,'на отправку (3)'!$B:$B,0),1),0)</f>
        <v>2</v>
      </c>
      <c r="Q45" s="92">
        <f>IFERROR(INDEX('на отправку (3)'!U:U,MATCH($V45,'на отправку (3)'!$B:$B,0),1),0)</f>
        <v>0</v>
      </c>
      <c r="R45" s="129">
        <f>IFERROR(INDEX('на отправку (3)'!V:V,MATCH($V45,'на отправку (3)'!$B:$B,0),1),0)</f>
        <v>0</v>
      </c>
      <c r="S45" s="98"/>
      <c r="U45" s="71">
        <f t="shared" si="13"/>
        <v>0</v>
      </c>
      <c r="V45" s="89" t="str">
        <f t="shared" si="14"/>
        <v>021401№33</v>
      </c>
      <c r="W45" s="8">
        <f>IFERROR(INDEX('на отправку (3)'!AB:AB,MATCH($V45,'на отправку (3)'!$B:$B,0),1),0)</f>
        <v>0</v>
      </c>
      <c r="X45" s="8">
        <f>IFERROR(INDEX('на отправку (3)'!AC:AC,MATCH($V45,'на отправку (3)'!$B:$B,0),1),0)</f>
        <v>0</v>
      </c>
      <c r="Y45" s="8">
        <v>4</v>
      </c>
      <c r="Z45" s="8">
        <f t="shared" si="2"/>
        <v>4</v>
      </c>
    </row>
    <row r="46" spans="1:27" ht="0.75" customHeight="1" x14ac:dyDescent="0.25">
      <c r="A46" s="90"/>
      <c r="C46" s="125"/>
      <c r="D46" s="91"/>
      <c r="E46" s="91"/>
      <c r="F46" s="91"/>
      <c r="G46" s="91"/>
      <c r="H46" s="91"/>
      <c r="I46" s="91"/>
      <c r="J46" s="130"/>
      <c r="K46" s="91"/>
      <c r="L46" s="91"/>
      <c r="M46" s="91"/>
      <c r="N46" s="91"/>
      <c r="O46" s="91"/>
      <c r="P46" s="91"/>
      <c r="Q46" s="91"/>
      <c r="R46" s="130"/>
      <c r="S46" s="93"/>
    </row>
    <row r="47" spans="1:27" ht="0.75" customHeight="1" x14ac:dyDescent="0.25"/>
    <row r="48" spans="1:27" ht="38.25" customHeight="1" x14ac:dyDescent="0.25">
      <c r="A48" s="182" t="s">
        <v>2455</v>
      </c>
      <c r="C48" s="182"/>
      <c r="D48" s="182"/>
      <c r="E48" s="182"/>
      <c r="F48" s="182"/>
      <c r="G48" s="182"/>
      <c r="H48" s="182"/>
      <c r="I48" s="182"/>
      <c r="J48" s="182"/>
      <c r="K48" s="182"/>
      <c r="L48" s="182"/>
      <c r="M48" s="182"/>
      <c r="N48" s="182"/>
      <c r="O48" s="182"/>
      <c r="P48" s="182"/>
      <c r="Q48" s="182"/>
      <c r="R48" s="182"/>
      <c r="S48" s="182"/>
      <c r="T48" s="182"/>
      <c r="U48" s="72">
        <f>SUM(U10:U45)</f>
        <v>15</v>
      </c>
      <c r="W48" s="89" t="s">
        <v>184</v>
      </c>
      <c r="Z48" s="72">
        <f>SUM(Z10:Z45)</f>
        <v>58</v>
      </c>
      <c r="AA48" s="89" t="s">
        <v>269</v>
      </c>
    </row>
    <row r="49" spans="1:20" ht="16.5" customHeight="1" x14ac:dyDescent="0.25">
      <c r="A49" s="182" t="s">
        <v>2456</v>
      </c>
      <c r="C49" s="182"/>
      <c r="D49" s="182"/>
      <c r="E49" s="182"/>
      <c r="F49" s="182"/>
      <c r="G49" s="182"/>
      <c r="H49" s="182"/>
      <c r="I49" s="182"/>
      <c r="J49" s="182"/>
      <c r="K49" s="182"/>
      <c r="L49" s="182"/>
      <c r="M49" s="182"/>
      <c r="N49" s="182"/>
      <c r="O49" s="182"/>
      <c r="P49" s="182"/>
      <c r="Q49" s="182"/>
      <c r="R49" s="182"/>
      <c r="S49" s="182"/>
      <c r="T49" s="182"/>
    </row>
    <row r="50" spans="1:20" ht="15" customHeight="1" x14ac:dyDescent="0.25">
      <c r="A50" s="182" t="s">
        <v>2457</v>
      </c>
      <c r="C50" s="182"/>
      <c r="D50" s="182"/>
      <c r="E50" s="182"/>
      <c r="F50" s="182"/>
      <c r="G50" s="182"/>
      <c r="H50" s="182"/>
      <c r="I50" s="182"/>
      <c r="J50" s="182"/>
      <c r="K50" s="182"/>
      <c r="L50" s="182"/>
      <c r="M50" s="182"/>
      <c r="N50" s="182"/>
      <c r="O50" s="182"/>
      <c r="P50" s="182"/>
      <c r="Q50" s="182"/>
      <c r="R50" s="182"/>
      <c r="S50" s="182"/>
      <c r="T50" s="182"/>
    </row>
    <row r="51" spans="1:20" x14ac:dyDescent="0.25">
      <c r="C51" s="121" t="s">
        <v>19</v>
      </c>
      <c r="J51" s="96">
        <f>T_РЕЗ2+J26+J33+J38</f>
        <v>44.5</v>
      </c>
      <c r="M51" s="72">
        <f>SUMIF(M10:M45,1,M10:M45)</f>
        <v>19</v>
      </c>
      <c r="N51" s="89" t="s">
        <v>183</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Лист28"/>
  <dimension ref="A1:AA51"/>
  <sheetViews>
    <sheetView showGridLines="0" zoomScale="90" zoomScaleNormal="90" workbookViewId="0">
      <selection activeCell="D6" sqref="D6:S7"/>
    </sheetView>
  </sheetViews>
  <sheetFormatPr defaultColWidth="9.140625" defaultRowHeight="15" x14ac:dyDescent="0.25"/>
  <cols>
    <col min="1" max="1" width="44.5703125" style="89" customWidth="1"/>
    <col min="2" max="2" width="7" style="185" customWidth="1"/>
    <col min="3" max="3" width="7.140625" style="121"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56</v>
      </c>
    </row>
    <row r="2" spans="1:26" ht="22.5" customHeight="1" x14ac:dyDescent="0.25">
      <c r="A2" s="178" t="s">
        <v>2496</v>
      </c>
      <c r="C2" s="178"/>
      <c r="D2" s="178"/>
      <c r="E2" s="178"/>
      <c r="F2" s="178"/>
      <c r="G2" s="178"/>
      <c r="H2" s="178"/>
      <c r="I2" s="178"/>
      <c r="J2" s="178"/>
      <c r="K2" s="178"/>
      <c r="L2" s="178"/>
      <c r="M2" s="178"/>
      <c r="N2" s="178"/>
      <c r="O2" s="178"/>
      <c r="P2" s="178"/>
      <c r="Q2" s="178"/>
      <c r="R2" s="178"/>
      <c r="S2" s="178"/>
      <c r="T2" s="178"/>
    </row>
    <row r="3" spans="1:26" ht="20.25" customHeight="1" x14ac:dyDescent="0.25">
      <c r="A3" s="178" t="s">
        <v>0</v>
      </c>
      <c r="C3" s="178"/>
      <c r="D3" s="178"/>
      <c r="E3" s="178"/>
      <c r="F3" s="178"/>
      <c r="G3" s="178"/>
      <c r="H3" s="178"/>
      <c r="I3" s="178"/>
      <c r="J3" s="178"/>
      <c r="K3" s="178"/>
      <c r="L3" s="178"/>
      <c r="M3" s="178"/>
      <c r="N3" s="178"/>
      <c r="O3" s="178"/>
      <c r="P3" s="178"/>
      <c r="Q3" s="178"/>
      <c r="R3" s="178"/>
      <c r="S3" s="178"/>
      <c r="T3" s="178"/>
    </row>
    <row r="4" spans="1:26" ht="3" customHeight="1" x14ac:dyDescent="0.25">
      <c r="A4" s="179"/>
      <c r="C4" s="180"/>
      <c r="D4" s="179"/>
      <c r="E4" s="179"/>
      <c r="F4" s="179"/>
      <c r="G4" s="179"/>
      <c r="H4" s="179"/>
      <c r="I4" s="179"/>
      <c r="J4" s="181"/>
      <c r="K4" s="179"/>
      <c r="L4" s="179"/>
      <c r="M4" s="179"/>
      <c r="N4" s="179"/>
      <c r="O4" s="179"/>
      <c r="P4" s="179"/>
      <c r="Q4" s="179"/>
      <c r="R4" s="181"/>
      <c r="S4" s="179"/>
      <c r="T4" s="179"/>
    </row>
    <row r="5" spans="1:26" x14ac:dyDescent="0.25">
      <c r="A5" s="225" t="s">
        <v>3092</v>
      </c>
      <c r="B5" s="225" t="s">
        <v>16</v>
      </c>
      <c r="C5" s="217" t="s">
        <v>2441</v>
      </c>
      <c r="D5" s="223" t="s">
        <v>3112</v>
      </c>
      <c r="E5" s="222" t="s">
        <v>2442</v>
      </c>
      <c r="F5" s="222" t="s">
        <v>2442</v>
      </c>
      <c r="G5" s="222" t="s">
        <v>2442</v>
      </c>
      <c r="H5" s="222" t="s">
        <v>2442</v>
      </c>
      <c r="I5" s="222" t="s">
        <v>2442</v>
      </c>
      <c r="J5" s="222" t="s">
        <v>2442</v>
      </c>
      <c r="K5" s="222" t="s">
        <v>2442</v>
      </c>
      <c r="L5" s="222" t="s">
        <v>2442</v>
      </c>
      <c r="M5" s="222" t="s">
        <v>2442</v>
      </c>
      <c r="N5" s="222" t="s">
        <v>2442</v>
      </c>
      <c r="O5" s="223" t="s">
        <v>2443</v>
      </c>
      <c r="P5" s="222" t="s">
        <v>2443</v>
      </c>
      <c r="Q5" s="222" t="s">
        <v>2443</v>
      </c>
      <c r="R5" s="222" t="s">
        <v>2443</v>
      </c>
      <c r="S5" s="224" t="s">
        <v>2443</v>
      </c>
      <c r="U5" s="214" t="s">
        <v>184</v>
      </c>
    </row>
    <row r="6" spans="1:26" ht="97.5" customHeight="1" x14ac:dyDescent="0.25">
      <c r="A6" s="215"/>
      <c r="B6" s="215"/>
      <c r="C6" s="218"/>
      <c r="D6" s="1" t="s">
        <v>3093</v>
      </c>
      <c r="E6" s="1" t="s">
        <v>3094</v>
      </c>
      <c r="F6" s="1" t="s">
        <v>3095</v>
      </c>
      <c r="G6" s="1" t="s">
        <v>3096</v>
      </c>
      <c r="H6" s="1" t="s">
        <v>2444</v>
      </c>
      <c r="I6" s="1" t="s">
        <v>2445</v>
      </c>
      <c r="J6" s="1" t="s">
        <v>9</v>
      </c>
      <c r="K6" s="1" t="s">
        <v>3097</v>
      </c>
      <c r="L6" s="1" t="s">
        <v>2446</v>
      </c>
      <c r="M6" s="1" t="s">
        <v>2447</v>
      </c>
      <c r="N6" s="1" t="s">
        <v>3098</v>
      </c>
      <c r="O6" s="1" t="s">
        <v>3093</v>
      </c>
      <c r="P6" s="1" t="s">
        <v>3099</v>
      </c>
      <c r="Q6" s="1" t="s">
        <v>3100</v>
      </c>
      <c r="R6" s="1" t="s">
        <v>9</v>
      </c>
      <c r="S6" s="194" t="s">
        <v>11</v>
      </c>
      <c r="U6" s="226"/>
    </row>
    <row r="7" spans="1:26" ht="71.25" customHeight="1" x14ac:dyDescent="0.25">
      <c r="A7" s="216"/>
      <c r="B7" s="216"/>
      <c r="C7" s="219"/>
      <c r="D7" s="1" t="s">
        <v>3101</v>
      </c>
      <c r="E7" s="1" t="s">
        <v>3101</v>
      </c>
      <c r="F7" s="1" t="s">
        <v>3102</v>
      </c>
      <c r="G7" s="1" t="s">
        <v>3103</v>
      </c>
      <c r="H7" s="1" t="s">
        <v>3104</v>
      </c>
      <c r="I7" s="1" t="s">
        <v>3105</v>
      </c>
      <c r="J7" s="1" t="s">
        <v>3106</v>
      </c>
      <c r="K7" s="1" t="s">
        <v>3107</v>
      </c>
      <c r="L7" s="1" t="s">
        <v>3108</v>
      </c>
      <c r="M7" s="1" t="s">
        <v>3109</v>
      </c>
      <c r="N7" s="1" t="s">
        <v>3110</v>
      </c>
      <c r="O7" s="1" t="s">
        <v>3101</v>
      </c>
      <c r="P7" s="1" t="s">
        <v>3101</v>
      </c>
      <c r="Q7" s="1" t="s">
        <v>3111</v>
      </c>
      <c r="R7" s="1" t="s">
        <v>3106</v>
      </c>
      <c r="S7" s="194"/>
      <c r="U7" s="227"/>
      <c r="W7" s="2" t="s">
        <v>2492</v>
      </c>
      <c r="X7" s="2" t="s">
        <v>2493</v>
      </c>
      <c r="Y7" s="2" t="s">
        <v>2495</v>
      </c>
      <c r="Z7" s="2" t="s">
        <v>2494</v>
      </c>
    </row>
    <row r="8" spans="1:26" x14ac:dyDescent="0.25">
      <c r="A8" s="122">
        <v>1</v>
      </c>
      <c r="B8" s="176">
        <v>2</v>
      </c>
      <c r="C8" s="122">
        <v>3</v>
      </c>
      <c r="D8" s="176">
        <v>4</v>
      </c>
      <c r="E8" s="122">
        <v>5</v>
      </c>
      <c r="F8" s="176">
        <v>6</v>
      </c>
      <c r="G8" s="122">
        <v>7</v>
      </c>
      <c r="H8" s="176">
        <v>8</v>
      </c>
      <c r="I8" s="122">
        <v>9</v>
      </c>
      <c r="J8" s="176">
        <v>10</v>
      </c>
      <c r="K8" s="122">
        <v>11</v>
      </c>
      <c r="L8" s="176">
        <v>12</v>
      </c>
      <c r="M8" s="122">
        <v>13</v>
      </c>
      <c r="N8" s="176">
        <v>14</v>
      </c>
      <c r="O8" s="122">
        <v>15</v>
      </c>
      <c r="P8" s="176">
        <v>16</v>
      </c>
      <c r="Q8" s="122">
        <v>17</v>
      </c>
      <c r="R8" s="176">
        <v>18</v>
      </c>
      <c r="S8" s="122">
        <v>19</v>
      </c>
      <c r="U8" s="8"/>
    </row>
    <row r="9" spans="1:26" s="121" customFormat="1" ht="19.5" customHeight="1" x14ac:dyDescent="0.2">
      <c r="A9" s="128"/>
      <c r="B9" s="138"/>
      <c r="C9" s="128"/>
      <c r="D9" s="135" t="s">
        <v>13</v>
      </c>
      <c r="E9" s="132"/>
      <c r="F9" s="132"/>
      <c r="G9" s="132"/>
      <c r="H9" s="132"/>
      <c r="I9" s="132"/>
      <c r="J9" s="139">
        <f>SUM(J10:J25)</f>
        <v>16.5</v>
      </c>
      <c r="K9" s="132"/>
      <c r="L9" s="132"/>
      <c r="M9" s="132"/>
      <c r="N9" s="132"/>
      <c r="O9" s="132"/>
      <c r="P9" s="132"/>
      <c r="Q9" s="132"/>
      <c r="R9" s="132"/>
      <c r="S9" s="132"/>
      <c r="U9" s="133"/>
    </row>
    <row r="10" spans="1:26" ht="45" customHeight="1" x14ac:dyDescent="0.25">
      <c r="A10" s="201" t="s">
        <v>3113</v>
      </c>
      <c r="B10" s="186">
        <v>1</v>
      </c>
      <c r="C10" s="124">
        <v>1</v>
      </c>
      <c r="D10" s="92">
        <f>IFERROR(INDEX('на отправку (3)'!G:G,MATCH($V10,'на отправку (3)'!$B:$B,0),1),0)</f>
        <v>1864</v>
      </c>
      <c r="E10" s="92">
        <f>IFERROR(INDEX('на отправку (3)'!H:H,MATCH($V10,'на отправку (3)'!$B:$B,0),1),0)</f>
        <v>2223</v>
      </c>
      <c r="F10" s="92">
        <f>IFERROR(INDEX('на отправку (3)'!I:I,MATCH($V10,'на отправку (3)'!$B:$B,0),1),0)</f>
        <v>0.83850652299999995</v>
      </c>
      <c r="G10" s="188" t="s">
        <v>12</v>
      </c>
      <c r="H10" s="92">
        <f>IFERROR(INDEX('на отправку (3)'!K:K,MATCH($V10,'на отправку (3)'!$B:$B,0),1),0)/100</f>
        <v>-5.7259240000000005E-4</v>
      </c>
      <c r="I10" s="188" t="s">
        <v>12</v>
      </c>
      <c r="J10" s="129">
        <f>IFERROR(INDEX('на отправку (3)'!N:N,MATCH($V10,'на отправку (3)'!$B:$B,0),1),0)</f>
        <v>3</v>
      </c>
      <c r="K10" s="92">
        <f>IFERROR(INDEX('на отправку (3)'!O:O,MATCH($V10,'на отправку (3)'!$B:$B,0),1),0)</f>
        <v>0</v>
      </c>
      <c r="L10" s="92">
        <f>IFERROR(INDEX('на отправку (3)'!P:P,MATCH($V10,'на отправку (3)'!$B:$B,0),1),0)</f>
        <v>2</v>
      </c>
      <c r="M10" s="92">
        <f>IFERROR(INDEX('на отправку (3)'!Q:Q,MATCH($V10,'на отправку (3)'!$B:$B,0),1),0)</f>
        <v>1</v>
      </c>
      <c r="N10" s="92">
        <f>IFERROR(INDEX('на отправку (3)'!R:R,MATCH($V10,'на отправку (3)'!$B:$B,0),1),0)</f>
        <v>0</v>
      </c>
      <c r="O10" s="92">
        <f>IFERROR(INDEX('на отправку (3)'!S:S,MATCH($V10,'на отправку (3)'!$B:$B,0),1),0)</f>
        <v>2172</v>
      </c>
      <c r="P10" s="92">
        <f>IFERROR(INDEX('на отправку (3)'!T:T,MATCH($V10,'на отправку (3)'!$B:$B,0),1),0)</f>
        <v>2442</v>
      </c>
      <c r="Q10" s="92">
        <f>IFERROR(INDEX('на отправку (3)'!U:U,MATCH($V10,'на отправку (3)'!$B:$B,0),1),0)</f>
        <v>0.88943488900000001</v>
      </c>
      <c r="R10" s="129">
        <f>IFERROR(INDEX('на отправку (3)'!V:V,MATCH($V10,'на отправку (3)'!$B:$B,0),1),0)</f>
        <v>0</v>
      </c>
      <c r="S10" s="92">
        <f>IFERROR(INDEX('на отправку (3)'!W:W,MATCH($V10,'на отправку (3)'!$B:$B,0),1),0)</f>
        <v>0</v>
      </c>
      <c r="U10" s="71">
        <f>IF(J10&gt;0,1,0)</f>
        <v>1</v>
      </c>
      <c r="V10" s="89" t="str">
        <f>CONCATENATE($U$1,"№",C10)</f>
        <v>021405№1</v>
      </c>
      <c r="W10" s="8">
        <f>IFERROR(INDEX('на отправку (3)'!AB:AB,MATCH($V10,'на отправку (3)'!$B:$B,0),1),0)</f>
        <v>0.87783438400000002</v>
      </c>
      <c r="X10" s="8">
        <f>IFERROR(INDEX('на отправку (3)'!AC:AC,MATCH($V10,'на отправку (3)'!$B:$B,0),1),0)</f>
        <v>0.79392113200000003</v>
      </c>
      <c r="Y10" s="8">
        <v>3</v>
      </c>
      <c r="Z10" s="8">
        <f>IF(M10=1,Y10,0)</f>
        <v>3</v>
      </c>
    </row>
    <row r="11" spans="1:26" ht="45" customHeight="1" x14ac:dyDescent="0.25">
      <c r="A11" s="201" t="s">
        <v>3114</v>
      </c>
      <c r="B11" s="186">
        <v>2</v>
      </c>
      <c r="C11" s="124">
        <v>26</v>
      </c>
      <c r="D11" s="92">
        <f>IFERROR(INDEX('на отправку (3)'!G:G,MATCH($V11,'на отправку (3)'!$B:$B,0),1),0)</f>
        <v>3714</v>
      </c>
      <c r="E11" s="92">
        <f>IFERROR(INDEX('на отправку (3)'!H:H,MATCH($V11,'на отправку (3)'!$B:$B,0),1),0)</f>
        <v>4535</v>
      </c>
      <c r="F11" s="92">
        <f>IFERROR(INDEX('на отправку (3)'!I:I,MATCH($V11,'на отправку (3)'!$B:$B,0),1),0)</f>
        <v>0.81896361600000001</v>
      </c>
      <c r="G11" s="188" t="s">
        <v>12</v>
      </c>
      <c r="H11" s="92">
        <f>IFERROR(INDEX('на отправку (3)'!K:K,MATCH($V11,'на отправку (3)'!$B:$B,0),1),0)/100</f>
        <v>-2.965137E-5</v>
      </c>
      <c r="I11" s="188" t="s">
        <v>12</v>
      </c>
      <c r="J11" s="129">
        <f>IFERROR(INDEX('на отправку (3)'!N:N,MATCH($V11,'на отправку (3)'!$B:$B,0),1),0)</f>
        <v>3</v>
      </c>
      <c r="K11" s="92">
        <f>IFERROR(INDEX('на отправку (3)'!O:O,MATCH($V11,'на отправку (3)'!$B:$B,0),1),0)</f>
        <v>0</v>
      </c>
      <c r="L11" s="92">
        <f>IFERROR(INDEX('на отправку (3)'!P:P,MATCH($V11,'на отправку (3)'!$B:$B,0),1),0)</f>
        <v>2</v>
      </c>
      <c r="M11" s="92">
        <f>IFERROR(INDEX('на отправку (3)'!Q:Q,MATCH($V11,'на отправку (3)'!$B:$B,0),1),0)</f>
        <v>1</v>
      </c>
      <c r="N11" s="92">
        <f>IFERROR(INDEX('на отправку (3)'!R:R,MATCH($V11,'на отправку (3)'!$B:$B,0),1),0)</f>
        <v>0</v>
      </c>
      <c r="O11" s="92">
        <f>IFERROR(INDEX('на отправку (3)'!S:S,MATCH($V11,'на отправку (3)'!$B:$B,0),1),0)</f>
        <v>3992</v>
      </c>
      <c r="P11" s="92">
        <f>IFERROR(INDEX('на отправку (3)'!T:T,MATCH($V11,'на отправку (3)'!$B:$B,0),1),0)</f>
        <v>4860</v>
      </c>
      <c r="Q11" s="92">
        <f>IFERROR(INDEX('на отправку (3)'!U:U,MATCH($V11,'на отправку (3)'!$B:$B,0),1),0)</f>
        <v>0.82139917699999998</v>
      </c>
      <c r="R11" s="129">
        <f>IFERROR(INDEX('на отправку (3)'!V:V,MATCH($V11,'на отправку (3)'!$B:$B,0),1),0)</f>
        <v>0</v>
      </c>
      <c r="S11" s="92">
        <f>IFERROR(INDEX('на отправку (3)'!W:W,MATCH($V11,'на отправку (3)'!$B:$B,0),1),0)</f>
        <v>0</v>
      </c>
      <c r="U11" s="71">
        <f t="shared" ref="U11:U25" si="0">IF(J11&gt;0,1,0)</f>
        <v>1</v>
      </c>
      <c r="V11" s="89" t="str">
        <f t="shared" ref="V11:V25" si="1">CONCATENATE($U$1,"№",C11)</f>
        <v>021405№26</v>
      </c>
      <c r="W11" s="8">
        <f>IFERROR(INDEX('на отправку (3)'!AB:AB,MATCH($V11,'на отправку (3)'!$B:$B,0),1),0)</f>
        <v>0.83450456100000003</v>
      </c>
      <c r="X11" s="8">
        <f>IFERROR(INDEX('на отправку (3)'!AC:AC,MATCH($V11,'на отправку (3)'!$B:$B,0),1),0)</f>
        <v>0.72780695200000001</v>
      </c>
      <c r="Y11" s="8">
        <v>3</v>
      </c>
      <c r="Z11" s="8">
        <f t="shared" ref="Z11:Z45" si="2">IF(M11=1,Y11,0)</f>
        <v>3</v>
      </c>
    </row>
    <row r="12" spans="1:26" ht="60.75" customHeight="1" x14ac:dyDescent="0.25">
      <c r="A12" s="201" t="s">
        <v>3115</v>
      </c>
      <c r="B12" s="186">
        <v>3</v>
      </c>
      <c r="C12" s="124">
        <v>2</v>
      </c>
      <c r="D12" s="92">
        <f>IFERROR(INDEX('на отправку (3)'!G:G,MATCH($V12,'на отправку (3)'!$B:$B,0),1),0)</f>
        <v>7</v>
      </c>
      <c r="E12" s="92">
        <f>IFERROR(INDEX('на отправку (3)'!H:H,MATCH($V12,'на отправку (3)'!$B:$B,0),1),0)</f>
        <v>7</v>
      </c>
      <c r="F12" s="92">
        <f>IFERROR(INDEX('на отправку (3)'!I:I,MATCH($V12,'на отправку (3)'!$B:$B,0),1),0)</f>
        <v>1</v>
      </c>
      <c r="G12" s="188" t="s">
        <v>12</v>
      </c>
      <c r="H12" s="92">
        <f>IFERROR(INDEX('на отправку (3)'!K:K,MATCH($V12,'на отправку (3)'!$B:$B,0),1),0)/100</f>
        <v>1.76470588E-3</v>
      </c>
      <c r="I12" s="188" t="s">
        <v>12</v>
      </c>
      <c r="J12" s="129">
        <f>IFERROR(INDEX('на отправку (3)'!N:N,MATCH($V12,'на отправку (3)'!$B:$B,0),1),0)</f>
        <v>2</v>
      </c>
      <c r="K12" s="92">
        <f>IFERROR(INDEX('на отправку (3)'!O:O,MATCH($V12,'на отправку (3)'!$B:$B,0),1),0)</f>
        <v>2</v>
      </c>
      <c r="L12" s="92">
        <f>IFERROR(INDEX('на отправку (3)'!P:P,MATCH($V12,'на отправку (3)'!$B:$B,0),1),0)</f>
        <v>4</v>
      </c>
      <c r="M12" s="92">
        <f>IFERROR(INDEX('на отправку (3)'!Q:Q,MATCH($V12,'на отправку (3)'!$B:$B,0),1),0)</f>
        <v>1</v>
      </c>
      <c r="N12" s="92">
        <f>IFERROR(INDEX('на отправку (3)'!R:R,MATCH($V12,'на отправку (3)'!$B:$B,0),1),0)</f>
        <v>0</v>
      </c>
      <c r="O12" s="92">
        <f>IFERROR(INDEX('на отправку (3)'!S:S,MATCH($V12,'на отправку (3)'!$B:$B,0),1),0)</f>
        <v>34</v>
      </c>
      <c r="P12" s="92">
        <f>IFERROR(INDEX('на отправку (3)'!T:T,MATCH($V12,'на отправку (3)'!$B:$B,0),1),0)</f>
        <v>40</v>
      </c>
      <c r="Q12" s="92">
        <f>IFERROR(INDEX('на отправку (3)'!U:U,MATCH($V12,'на отправку (3)'!$B:$B,0),1),0)</f>
        <v>0.85</v>
      </c>
      <c r="R12" s="129">
        <f>IFERROR(INDEX('на отправку (3)'!V:V,MATCH($V12,'на отправку (3)'!$B:$B,0),1),0)</f>
        <v>0</v>
      </c>
      <c r="S12" s="92">
        <f>IFERROR(INDEX('на отправку (3)'!W:W,MATCH($V12,'на отправку (3)'!$B:$B,0),1),0)</f>
        <v>0</v>
      </c>
      <c r="U12" s="71">
        <f t="shared" si="0"/>
        <v>1</v>
      </c>
      <c r="V12" s="89" t="str">
        <f t="shared" si="1"/>
        <v>021405№2</v>
      </c>
      <c r="W12" s="8">
        <f>IFERROR(INDEX('на отправку (3)'!AB:AB,MATCH($V12,'на отправку (3)'!$B:$B,0),1),0)</f>
        <v>0.91111111099999997</v>
      </c>
      <c r="X12" s="8">
        <f>IFERROR(INDEX('на отправку (3)'!AC:AC,MATCH($V12,'на отправку (3)'!$B:$B,0),1),0)</f>
        <v>1</v>
      </c>
      <c r="Y12" s="8">
        <v>2</v>
      </c>
      <c r="Z12" s="8">
        <f t="shared" si="2"/>
        <v>2</v>
      </c>
    </row>
    <row r="13" spans="1:26" ht="69.75" customHeight="1" x14ac:dyDescent="0.25">
      <c r="A13" s="201" t="s">
        <v>3116</v>
      </c>
      <c r="B13" s="186">
        <v>4</v>
      </c>
      <c r="C13" s="124">
        <v>3</v>
      </c>
      <c r="D13" s="92">
        <f>IFERROR(INDEX('на отправку (3)'!G:G,MATCH($V13,'на отправку (3)'!$B:$B,0),1),0)</f>
        <v>0</v>
      </c>
      <c r="E13" s="92">
        <f>IFERROR(INDEX('на отправку (3)'!H:H,MATCH($V13,'на отправку (3)'!$B:$B,0),1),0)</f>
        <v>0</v>
      </c>
      <c r="F13" s="92">
        <f>IFERROR(INDEX('на отправку (3)'!I:I,MATCH($V13,'на отправку (3)'!$B:$B,0),1),0)</f>
        <v>0</v>
      </c>
      <c r="G13" s="188" t="s">
        <v>12</v>
      </c>
      <c r="H13" s="92">
        <f>IFERROR(INDEX('на отправку (3)'!K:K,MATCH($V13,'на отправку (3)'!$B:$B,0),1),0)/100</f>
        <v>-0.01</v>
      </c>
      <c r="I13" s="188" t="s">
        <v>12</v>
      </c>
      <c r="J13" s="129">
        <f>IFERROR(INDEX('на отправку (3)'!N:N,MATCH($V13,'на отправку (3)'!$B:$B,0),1),0)</f>
        <v>0</v>
      </c>
      <c r="K13" s="92">
        <f>IFERROR(INDEX('на отправку (3)'!O:O,MATCH($V13,'на отправку (3)'!$B:$B,0),1),0)</f>
        <v>0</v>
      </c>
      <c r="L13" s="92">
        <f>IFERROR(INDEX('на отправку (3)'!P:P,MATCH($V13,'на отправку (3)'!$B:$B,0),1),0)</f>
        <v>0</v>
      </c>
      <c r="M13" s="92">
        <f>IFERROR(INDEX('на отправку (3)'!Q:Q,MATCH($V13,'на отправку (3)'!$B:$B,0),1),0)</f>
        <v>2</v>
      </c>
      <c r="N13" s="92">
        <f>IFERROR(INDEX('на отправку (3)'!R:R,MATCH($V13,'на отправку (3)'!$B:$B,0),1),0)</f>
        <v>0</v>
      </c>
      <c r="O13" s="92">
        <f>IFERROR(INDEX('на отправку (3)'!S:S,MATCH($V13,'на отправку (3)'!$B:$B,0),1),0)</f>
        <v>4</v>
      </c>
      <c r="P13" s="92">
        <f>IFERROR(INDEX('на отправку (3)'!T:T,MATCH($V13,'на отправку (3)'!$B:$B,0),1),0)</f>
        <v>7</v>
      </c>
      <c r="Q13" s="92">
        <f>IFERROR(INDEX('на отправку (3)'!U:U,MATCH($V13,'на отправку (3)'!$B:$B,0),1),0)</f>
        <v>0.571428571</v>
      </c>
      <c r="R13" s="129">
        <f>IFERROR(INDEX('на отправку (3)'!V:V,MATCH($V13,'на отправку (3)'!$B:$B,0),1),0)</f>
        <v>0</v>
      </c>
      <c r="S13" s="92">
        <f>IFERROR(INDEX('на отправку (3)'!W:W,MATCH($V13,'на отправку (3)'!$B:$B,0),1),0)</f>
        <v>0</v>
      </c>
      <c r="U13" s="71">
        <f t="shared" si="0"/>
        <v>0</v>
      </c>
      <c r="V13" s="89" t="str">
        <f t="shared" si="1"/>
        <v>021405№3</v>
      </c>
      <c r="W13" s="8">
        <f>IFERROR(INDEX('на отправку (3)'!AB:AB,MATCH($V13,'на отправку (3)'!$B:$B,0),1),0)</f>
        <v>0.61761761800000003</v>
      </c>
      <c r="X13" s="8">
        <f>IFERROR(INDEX('на отправку (3)'!AC:AC,MATCH($V13,'на отправку (3)'!$B:$B,0),1),0)</f>
        <v>1</v>
      </c>
      <c r="Y13" s="8">
        <v>2</v>
      </c>
      <c r="Z13" s="8">
        <f t="shared" si="2"/>
        <v>0</v>
      </c>
    </row>
    <row r="14" spans="1:26" ht="64.5" customHeight="1" x14ac:dyDescent="0.25">
      <c r="A14" s="201" t="s">
        <v>3117</v>
      </c>
      <c r="B14" s="186">
        <v>5</v>
      </c>
      <c r="C14" s="124">
        <v>4</v>
      </c>
      <c r="D14" s="92">
        <f>IFERROR(INDEX('на отправку (3)'!G:G,MATCH($V14,'на отправку (3)'!$B:$B,0),1),0)</f>
        <v>0</v>
      </c>
      <c r="E14" s="92">
        <f>IFERROR(INDEX('на отправку (3)'!H:H,MATCH($V14,'на отправку (3)'!$B:$B,0),1),0)</f>
        <v>0</v>
      </c>
      <c r="F14" s="92">
        <f>IFERROR(INDEX('на отправку (3)'!I:I,MATCH($V14,'на отправку (3)'!$B:$B,0),1),0)</f>
        <v>0</v>
      </c>
      <c r="G14" s="188" t="s">
        <v>12</v>
      </c>
      <c r="H14" s="92">
        <f>IFERROR(INDEX('на отправку (3)'!K:K,MATCH($V14,'на отправку (3)'!$B:$B,0),1),0)/100</f>
        <v>0</v>
      </c>
      <c r="I14" s="188" t="s">
        <v>12</v>
      </c>
      <c r="J14" s="129">
        <f>IFERROR(INDEX('на отправку (3)'!N:N,MATCH($V14,'на отправку (3)'!$B:$B,0),1),0)</f>
        <v>0</v>
      </c>
      <c r="K14" s="92">
        <f>IFERROR(INDEX('на отправку (3)'!O:O,MATCH($V14,'на отправку (3)'!$B:$B,0),1),0)</f>
        <v>0</v>
      </c>
      <c r="L14" s="92">
        <f>IFERROR(INDEX('на отправку (3)'!P:P,MATCH($V14,'на отправку (3)'!$B:$B,0),1),0)</f>
        <v>0</v>
      </c>
      <c r="M14" s="92">
        <f>IFERROR(INDEX('на отправку (3)'!Q:Q,MATCH($V14,'на отправку (3)'!$B:$B,0),1),0)</f>
        <v>2</v>
      </c>
      <c r="N14" s="92">
        <f>IFERROR(INDEX('на отправку (3)'!R:R,MATCH($V14,'на отправку (3)'!$B:$B,0),1),0)</f>
        <v>0</v>
      </c>
      <c r="O14" s="92">
        <f>IFERROR(INDEX('на отправку (3)'!S:S,MATCH($V14,'на отправку (3)'!$B:$B,0),1),0)</f>
        <v>0</v>
      </c>
      <c r="P14" s="92">
        <f>IFERROR(INDEX('на отправку (3)'!T:T,MATCH($V14,'на отправку (3)'!$B:$B,0),1),0)</f>
        <v>0</v>
      </c>
      <c r="Q14" s="92">
        <f>IFERROR(INDEX('на отправку (3)'!U:U,MATCH($V14,'на отправку (3)'!$B:$B,0),1),0)</f>
        <v>0</v>
      </c>
      <c r="R14" s="129">
        <f>IFERROR(INDEX('на отправку (3)'!V:V,MATCH($V14,'на отправку (3)'!$B:$B,0),1),0)</f>
        <v>0</v>
      </c>
      <c r="S14" s="92">
        <f>IFERROR(INDEX('на отправку (3)'!W:W,MATCH($V14,'на отправку (3)'!$B:$B,0),1),0)</f>
        <v>0</v>
      </c>
      <c r="U14" s="71">
        <f t="shared" si="0"/>
        <v>0</v>
      </c>
      <c r="V14" s="89" t="str">
        <f t="shared" si="1"/>
        <v>021405№4</v>
      </c>
      <c r="W14" s="8">
        <f>IFERROR(INDEX('на отправку (3)'!AB:AB,MATCH($V14,'на отправку (3)'!$B:$B,0),1),0)</f>
        <v>0.86111111100000004</v>
      </c>
      <c r="X14" s="8">
        <f>IFERROR(INDEX('на отправку (3)'!AC:AC,MATCH($V14,'на отправку (3)'!$B:$B,0),1),0)</f>
        <v>1</v>
      </c>
      <c r="Y14" s="8">
        <v>2</v>
      </c>
      <c r="Z14" s="8">
        <f t="shared" si="2"/>
        <v>0</v>
      </c>
    </row>
    <row r="15" spans="1:26" ht="69" customHeight="1" x14ac:dyDescent="0.25">
      <c r="A15" s="201" t="s">
        <v>2502</v>
      </c>
      <c r="B15" s="186">
        <v>6</v>
      </c>
      <c r="C15" s="124">
        <v>5</v>
      </c>
      <c r="D15" s="92">
        <f>IFERROR(INDEX('на отправку (3)'!G:G,MATCH($V15,'на отправку (3)'!$B:$B,0),1),0)</f>
        <v>2</v>
      </c>
      <c r="E15" s="92">
        <f>IFERROR(INDEX('на отправку (3)'!H:H,MATCH($V15,'на отправку (3)'!$B:$B,0),1),0)</f>
        <v>4</v>
      </c>
      <c r="F15" s="92">
        <f>IFERROR(INDEX('на отправку (3)'!I:I,MATCH($V15,'на отправку (3)'!$B:$B,0),1),0)</f>
        <v>0.5</v>
      </c>
      <c r="G15" s="188" t="s">
        <v>12</v>
      </c>
      <c r="H15" s="92">
        <f>IFERROR(INDEX('на отправку (3)'!K:K,MATCH($V15,'на отправку (3)'!$B:$B,0),1),0)/100</f>
        <v>-5.0000000000000001E-3</v>
      </c>
      <c r="I15" s="188" t="s">
        <v>12</v>
      </c>
      <c r="J15" s="129">
        <f>IFERROR(INDEX('на отправку (3)'!N:N,MATCH($V15,'на отправку (3)'!$B:$B,0),1),0)</f>
        <v>0</v>
      </c>
      <c r="K15" s="92">
        <f>IFERROR(INDEX('на отправку (3)'!O:O,MATCH($V15,'на отправку (3)'!$B:$B,0),1),0)</f>
        <v>0</v>
      </c>
      <c r="L15" s="92">
        <f>IFERROR(INDEX('на отправку (3)'!P:P,MATCH($V15,'на отправку (3)'!$B:$B,0),1),0)</f>
        <v>3</v>
      </c>
      <c r="M15" s="92">
        <f>IFERROR(INDEX('на отправку (3)'!Q:Q,MATCH($V15,'на отправку (3)'!$B:$B,0),1),0)</f>
        <v>1</v>
      </c>
      <c r="N15" s="92">
        <f>IFERROR(INDEX('на отправку (3)'!R:R,MATCH($V15,'на отправку (3)'!$B:$B,0),1),0)</f>
        <v>0</v>
      </c>
      <c r="O15" s="92">
        <f>IFERROR(INDEX('на отправку (3)'!S:S,MATCH($V15,'на отправку (3)'!$B:$B,0),1),0)</f>
        <v>2</v>
      </c>
      <c r="P15" s="92">
        <f>IFERROR(INDEX('на отправку (3)'!T:T,MATCH($V15,'на отправку (3)'!$B:$B,0),1),0)</f>
        <v>2</v>
      </c>
      <c r="Q15" s="92">
        <f>IFERROR(INDEX('на отправку (3)'!U:U,MATCH($V15,'на отправку (3)'!$B:$B,0),1),0)</f>
        <v>1</v>
      </c>
      <c r="R15" s="129">
        <f>IFERROR(INDEX('на отправку (3)'!V:V,MATCH($V15,'на отправку (3)'!$B:$B,0),1),0)</f>
        <v>0</v>
      </c>
      <c r="S15" s="92">
        <f>IFERROR(INDEX('на отправку (3)'!W:W,MATCH($V15,'на отправку (3)'!$B:$B,0),1),0)</f>
        <v>0</v>
      </c>
      <c r="U15" s="71">
        <f t="shared" si="0"/>
        <v>0</v>
      </c>
      <c r="V15" s="89" t="str">
        <f t="shared" si="1"/>
        <v>021405№5</v>
      </c>
      <c r="W15" s="8">
        <f>IFERROR(INDEX('на отправку (3)'!AB:AB,MATCH($V15,'на отправку (3)'!$B:$B,0),1),0)</f>
        <v>0.56594488200000004</v>
      </c>
      <c r="X15" s="8">
        <f>IFERROR(INDEX('на отправку (3)'!AC:AC,MATCH($V15,'на отправку (3)'!$B:$B,0),1),0)</f>
        <v>1</v>
      </c>
      <c r="Y15" s="8">
        <v>2</v>
      </c>
      <c r="Z15" s="8">
        <f t="shared" si="2"/>
        <v>2</v>
      </c>
    </row>
    <row r="16" spans="1:26" ht="79.5" customHeight="1" x14ac:dyDescent="0.25">
      <c r="A16" s="201" t="s">
        <v>3118</v>
      </c>
      <c r="B16" s="186">
        <v>7</v>
      </c>
      <c r="C16" s="124">
        <v>6</v>
      </c>
      <c r="D16" s="92">
        <f>IFERROR(INDEX('на отправку (3)'!G:G,MATCH($V16,'на отправку (3)'!$B:$B,0),1),0)</f>
        <v>0</v>
      </c>
      <c r="E16" s="92">
        <f>IFERROR(INDEX('на отправку (3)'!H:H,MATCH($V16,'на отправку (3)'!$B:$B,0),1),0)</f>
        <v>0</v>
      </c>
      <c r="F16" s="92">
        <f>IFERROR(INDEX('на отправку (3)'!I:I,MATCH($V16,'на отправку (3)'!$B:$B,0),1),0)</f>
        <v>0</v>
      </c>
      <c r="G16" s="188" t="s">
        <v>12</v>
      </c>
      <c r="H16" s="92">
        <f>IFERROR(INDEX('на отправку (3)'!K:K,MATCH($V16,'на отправку (3)'!$B:$B,0),1),0)/100</f>
        <v>0</v>
      </c>
      <c r="I16" s="188" t="s">
        <v>12</v>
      </c>
      <c r="J16" s="129">
        <f>IFERROR(INDEX('на отправку (3)'!N:N,MATCH($V16,'на отправку (3)'!$B:$B,0),1),0)</f>
        <v>0</v>
      </c>
      <c r="K16" s="92">
        <f>IFERROR(INDEX('на отправку (3)'!O:O,MATCH($V16,'на отправку (3)'!$B:$B,0),1),0)</f>
        <v>0</v>
      </c>
      <c r="L16" s="92">
        <f>IFERROR(INDEX('на отправку (3)'!P:P,MATCH($V16,'на отправку (3)'!$B:$B,0),1),0)</f>
        <v>0</v>
      </c>
      <c r="M16" s="92">
        <f>IFERROR(INDEX('на отправку (3)'!Q:Q,MATCH($V16,'на отправку (3)'!$B:$B,0),1),0)</f>
        <v>2</v>
      </c>
      <c r="N16" s="92">
        <f>IFERROR(INDEX('на отправку (3)'!R:R,MATCH($V16,'на отправку (3)'!$B:$B,0),1),0)</f>
        <v>0</v>
      </c>
      <c r="O16" s="92">
        <f>IFERROR(INDEX('на отправку (3)'!S:S,MATCH($V16,'на отправку (3)'!$B:$B,0),1),0)</f>
        <v>0</v>
      </c>
      <c r="P16" s="92">
        <f>IFERROR(INDEX('на отправку (3)'!T:T,MATCH($V16,'на отправку (3)'!$B:$B,0),1),0)</f>
        <v>1</v>
      </c>
      <c r="Q16" s="92">
        <f>IFERROR(INDEX('на отправку (3)'!U:U,MATCH($V16,'на отправку (3)'!$B:$B,0),1),0)</f>
        <v>0</v>
      </c>
      <c r="R16" s="129">
        <f>IFERROR(INDEX('на отправку (3)'!V:V,MATCH($V16,'на отправку (3)'!$B:$B,0),1),0)</f>
        <v>0</v>
      </c>
      <c r="S16" s="92">
        <f>IFERROR(INDEX('на отправку (3)'!W:W,MATCH($V16,'на отправку (3)'!$B:$B,0),1),0)</f>
        <v>0</v>
      </c>
      <c r="U16" s="71">
        <f t="shared" si="0"/>
        <v>0</v>
      </c>
      <c r="V16" s="89" t="str">
        <f t="shared" si="1"/>
        <v>021405№6</v>
      </c>
      <c r="W16" s="8">
        <f>IFERROR(INDEX('на отправку (3)'!AB:AB,MATCH($V16,'на отправку (3)'!$B:$B,0),1),0)</f>
        <v>0.3</v>
      </c>
      <c r="X16" s="8">
        <f>IFERROR(INDEX('на отправку (3)'!AC:AC,MATCH($V16,'на отправку (3)'!$B:$B,0),1),0)</f>
        <v>1</v>
      </c>
      <c r="Y16" s="8">
        <v>3</v>
      </c>
      <c r="Z16" s="8">
        <f t="shared" si="2"/>
        <v>0</v>
      </c>
    </row>
    <row r="17" spans="1:26" ht="68.25" customHeight="1" x14ac:dyDescent="0.25">
      <c r="A17" s="201" t="s">
        <v>3119</v>
      </c>
      <c r="B17" s="186">
        <v>8</v>
      </c>
      <c r="C17" s="124">
        <v>22</v>
      </c>
      <c r="D17" s="92">
        <f>IFERROR(INDEX('на отправку (3)'!G:G,MATCH($V17,'на отправку (3)'!$B:$B,0),1),0)</f>
        <v>0</v>
      </c>
      <c r="E17" s="92">
        <f>IFERROR(INDEX('на отправку (3)'!H:H,MATCH($V17,'на отправку (3)'!$B:$B,0),1),0)</f>
        <v>0</v>
      </c>
      <c r="F17" s="92">
        <f>IFERROR(INDEX('на отправку (3)'!I:I,MATCH($V17,'на отправку (3)'!$B:$B,0),1),0)</f>
        <v>0</v>
      </c>
      <c r="G17" s="188" t="s">
        <v>12</v>
      </c>
      <c r="H17" s="92">
        <f>IFERROR(INDEX('на отправку (3)'!K:K,MATCH($V17,'на отправку (3)'!$B:$B,0),1),0)/100</f>
        <v>0</v>
      </c>
      <c r="I17" s="188" t="s">
        <v>12</v>
      </c>
      <c r="J17" s="129">
        <f>IFERROR(INDEX('на отправку (3)'!N:N,MATCH($V17,'на отправку (3)'!$B:$B,0),1),0)</f>
        <v>0</v>
      </c>
      <c r="K17" s="92">
        <f>IFERROR(INDEX('на отправку (3)'!O:O,MATCH($V17,'на отправку (3)'!$B:$B,0),1),0)</f>
        <v>0</v>
      </c>
      <c r="L17" s="92">
        <f>IFERROR(INDEX('на отправку (3)'!P:P,MATCH($V17,'на отправку (3)'!$B:$B,0),1),0)</f>
        <v>0</v>
      </c>
      <c r="M17" s="92">
        <f>IFERROR(INDEX('на отправку (3)'!Q:Q,MATCH($V17,'на отправку (3)'!$B:$B,0),1),0)</f>
        <v>2</v>
      </c>
      <c r="N17" s="92">
        <f>IFERROR(INDEX('на отправку (3)'!R:R,MATCH($V17,'на отправку (3)'!$B:$B,0),1),0)</f>
        <v>0</v>
      </c>
      <c r="O17" s="92">
        <f>IFERROR(INDEX('на отправку (3)'!S:S,MATCH($V17,'на отправку (3)'!$B:$B,0),1),0)</f>
        <v>0</v>
      </c>
      <c r="P17" s="92">
        <f>IFERROR(INDEX('на отправку (3)'!T:T,MATCH($V17,'на отправку (3)'!$B:$B,0),1),0)</f>
        <v>0</v>
      </c>
      <c r="Q17" s="92">
        <f>IFERROR(INDEX('на отправку (3)'!U:U,MATCH($V17,'на отправку (3)'!$B:$B,0),1),0)</f>
        <v>0</v>
      </c>
      <c r="R17" s="129">
        <f>IFERROR(INDEX('на отправку (3)'!V:V,MATCH($V17,'на отправку (3)'!$B:$B,0),1),0)</f>
        <v>0</v>
      </c>
      <c r="S17" s="92">
        <f>IFERROR(INDEX('на отправку (3)'!W:W,MATCH($V17,'на отправку (3)'!$B:$B,0),1),0)</f>
        <v>0</v>
      </c>
      <c r="U17" s="71">
        <f t="shared" si="0"/>
        <v>0</v>
      </c>
      <c r="V17" s="89" t="str">
        <f t="shared" si="1"/>
        <v>021405№22</v>
      </c>
      <c r="W17" s="8">
        <f>IFERROR(INDEX('на отправку (3)'!AB:AB,MATCH($V17,'на отправку (3)'!$B:$B,0),1),0)</f>
        <v>0.4</v>
      </c>
      <c r="X17" s="8">
        <f>IFERROR(INDEX('на отправку (3)'!AC:AC,MATCH($V17,'на отправку (3)'!$B:$B,0),1),0)</f>
        <v>1</v>
      </c>
      <c r="Y17" s="8">
        <v>3</v>
      </c>
      <c r="Z17" s="8">
        <f t="shared" si="2"/>
        <v>0</v>
      </c>
    </row>
    <row r="18" spans="1:26" ht="147.75" customHeight="1" x14ac:dyDescent="0.25">
      <c r="A18" s="201" t="s">
        <v>3120</v>
      </c>
      <c r="B18" s="186">
        <v>9</v>
      </c>
      <c r="C18" s="124">
        <v>7</v>
      </c>
      <c r="D18" s="92">
        <f>IFERROR(INDEX('на отправку (3)'!G:G,MATCH($V18,'на отправку (3)'!$B:$B,0),1),0)</f>
        <v>463</v>
      </c>
      <c r="E18" s="92">
        <f>IFERROR(INDEX('на отправку (3)'!H:H,MATCH($V18,'на отправку (3)'!$B:$B,0),1),0)</f>
        <v>463</v>
      </c>
      <c r="F18" s="92">
        <f>IFERROR(INDEX('на отправку (3)'!I:I,MATCH($V18,'на отправку (3)'!$B:$B,0),1),0)</f>
        <v>1</v>
      </c>
      <c r="G18" s="189">
        <v>1</v>
      </c>
      <c r="H18" s="92">
        <f>IFERROR(INDEX('на отправку (3)'!K:K,MATCH($V18,'на отправку (3)'!$B:$B,0),1),0)/100</f>
        <v>0</v>
      </c>
      <c r="I18" s="191">
        <f>IFERROR(INDEX('на отправку (3)'!M:M,MATCH($V18,'на отправку (3)'!$B:$B,0),1),0)</f>
        <v>1</v>
      </c>
      <c r="J18" s="129">
        <f>IFERROR(INDEX('на отправку (3)'!N:N,MATCH($V18,'на отправку (3)'!$B:$B,0),1),0)</f>
        <v>2</v>
      </c>
      <c r="K18" s="92" t="str">
        <f>IFERROR(INDEX('на отправку (3)'!O:O,MATCH($V18,'на отправку (3)'!$B:$B,0),1),0)</f>
        <v>x</v>
      </c>
      <c r="L18" s="92">
        <f>IFERROR(INDEX('на отправку (3)'!P:P,MATCH($V18,'на отправку (3)'!$B:$B,0),1),0)</f>
        <v>6</v>
      </c>
      <c r="M18" s="92">
        <f>IFERROR(INDEX('на отправку (3)'!Q:Q,MATCH($V18,'на отправку (3)'!$B:$B,0),1),0)</f>
        <v>1</v>
      </c>
      <c r="N18" s="92">
        <f>IFERROR(INDEX('на отправку (3)'!R:R,MATCH($V18,'на отправку (3)'!$B:$B,0),1),0)</f>
        <v>0</v>
      </c>
      <c r="O18" s="92">
        <f>IFERROR(INDEX('на отправку (3)'!S:S,MATCH($V18,'на отправку (3)'!$B:$B,0),1),0)</f>
        <v>408</v>
      </c>
      <c r="P18" s="92">
        <f>IFERROR(INDEX('на отправку (3)'!T:T,MATCH($V18,'на отправку (3)'!$B:$B,0),1),0)</f>
        <v>408</v>
      </c>
      <c r="Q18" s="92">
        <f>IFERROR(INDEX('на отправку (3)'!U:U,MATCH($V18,'на отправку (3)'!$B:$B,0),1),0)</f>
        <v>1</v>
      </c>
      <c r="R18" s="129">
        <f>IFERROR(INDEX('на отправку (3)'!V:V,MATCH($V18,'на отправку (3)'!$B:$B,0),1),0)</f>
        <v>0</v>
      </c>
      <c r="S18" s="92">
        <f>IFERROR(INDEX('на отправку (3)'!W:W,MATCH($V18,'на отправку (3)'!$B:$B,0),1),0)</f>
        <v>0</v>
      </c>
      <c r="U18" s="71">
        <f t="shared" si="0"/>
        <v>1</v>
      </c>
      <c r="V18" s="89" t="str">
        <f t="shared" si="1"/>
        <v>021405№7</v>
      </c>
      <c r="W18" s="8">
        <f>IFERROR(INDEX('на отправку (3)'!AB:AB,MATCH($V18,'на отправку (3)'!$B:$B,0),1),0)</f>
        <v>1</v>
      </c>
      <c r="X18" s="8">
        <f>IFERROR(INDEX('на отправку (3)'!AC:AC,MATCH($V18,'на отправку (3)'!$B:$B,0),1),0)</f>
        <v>1</v>
      </c>
      <c r="Y18" s="8">
        <v>2</v>
      </c>
      <c r="Z18" s="8">
        <f t="shared" si="2"/>
        <v>2</v>
      </c>
    </row>
    <row r="19" spans="1:26" ht="59.25" customHeight="1" x14ac:dyDescent="0.25">
      <c r="A19" s="201" t="s">
        <v>3121</v>
      </c>
      <c r="B19" s="186">
        <v>10</v>
      </c>
      <c r="C19" s="124">
        <v>8</v>
      </c>
      <c r="D19" s="92">
        <f>IFERROR(INDEX('на отправку (3)'!G:G,MATCH($V19,'на отправку (3)'!$B:$B,0),1),0)</f>
        <v>81</v>
      </c>
      <c r="E19" s="92">
        <f>IFERROR(INDEX('на отправку (3)'!H:H,MATCH($V19,'на отправку (3)'!$B:$B,0),1),0)</f>
        <v>5154</v>
      </c>
      <c r="F19" s="92">
        <f>IFERROR(INDEX('на отправку (3)'!I:I,MATCH($V19,'на отправку (3)'!$B:$B,0),1),0)</f>
        <v>1.5715949E-2</v>
      </c>
      <c r="G19" s="188" t="s">
        <v>12</v>
      </c>
      <c r="H19" s="92">
        <f>IFERROR(INDEX('на отправку (3)'!K:K,MATCH($V19,'на отправку (3)'!$B:$B,0),1),0)/100</f>
        <v>1.27676321E-3</v>
      </c>
      <c r="I19" s="192" t="str">
        <f>IFERROR(INDEX('на отправку (3)'!M:M,MATCH($V19,'на отправку (3)'!$B:$B,0),1),0)</f>
        <v>x</v>
      </c>
      <c r="J19" s="129">
        <f>IFERROR(INDEX('на отправку (3)'!N:N,MATCH($V19,'на отправку (3)'!$B:$B,0),1),0)</f>
        <v>0</v>
      </c>
      <c r="K19" s="92">
        <f>IFERROR(INDEX('на отправку (3)'!O:O,MATCH($V19,'на отправку (3)'!$B:$B,0),1),0)</f>
        <v>0</v>
      </c>
      <c r="L19" s="92">
        <f>IFERROR(INDEX('на отправку (3)'!P:P,MATCH($V19,'на отправку (3)'!$B:$B,0),1),0)</f>
        <v>1</v>
      </c>
      <c r="M19" s="92">
        <f>IFERROR(INDEX('на отправку (3)'!Q:Q,MATCH($V19,'на отправку (3)'!$B:$B,0),1),0)</f>
        <v>1</v>
      </c>
      <c r="N19" s="92">
        <f>IFERROR(INDEX('на отправку (3)'!R:R,MATCH($V19,'на отправку (3)'!$B:$B,0),1),0)</f>
        <v>0</v>
      </c>
      <c r="O19" s="92">
        <f>IFERROR(INDEX('на отправку (3)'!S:S,MATCH($V19,'на отправку (3)'!$B:$B,0),1),0)</f>
        <v>69</v>
      </c>
      <c r="P19" s="92">
        <f>IFERROR(INDEX('на отправку (3)'!T:T,MATCH($V19,'на отправку (3)'!$B:$B,0),1),0)</f>
        <v>4951</v>
      </c>
      <c r="Q19" s="92">
        <f>IFERROR(INDEX('на отправку (3)'!U:U,MATCH($V19,'на отправку (3)'!$B:$B,0),1),0)</f>
        <v>1.3936578E-2</v>
      </c>
      <c r="R19" s="129">
        <f>IFERROR(INDEX('на отправку (3)'!V:V,MATCH($V19,'на отправку (3)'!$B:$B,0),1),0)</f>
        <v>0</v>
      </c>
      <c r="S19" s="92">
        <f>IFERROR(INDEX('на отправку (3)'!W:W,MATCH($V19,'на отправку (3)'!$B:$B,0),1),0)</f>
        <v>0</v>
      </c>
      <c r="U19" s="71">
        <f t="shared" si="0"/>
        <v>0</v>
      </c>
      <c r="V19" s="89" t="str">
        <f t="shared" si="1"/>
        <v>021405№8</v>
      </c>
      <c r="W19" s="8">
        <f>IFERROR(INDEX('на отправку (3)'!AB:AB,MATCH($V19,'на отправку (3)'!$B:$B,0),1),0)</f>
        <v>1.4606701999999999E-2</v>
      </c>
      <c r="X19" s="8">
        <f>IFERROR(INDEX('на отправку (3)'!AC:AC,MATCH($V19,'на отправку (3)'!$B:$B,0),1),0)</f>
        <v>0</v>
      </c>
      <c r="Y19" s="8">
        <v>2</v>
      </c>
      <c r="Z19" s="8">
        <f t="shared" si="2"/>
        <v>2</v>
      </c>
    </row>
    <row r="20" spans="1:26" ht="62.25" customHeight="1" x14ac:dyDescent="0.25">
      <c r="A20" s="201" t="s">
        <v>2507</v>
      </c>
      <c r="B20" s="186">
        <v>11</v>
      </c>
      <c r="C20" s="124">
        <v>9</v>
      </c>
      <c r="D20" s="92">
        <f>IFERROR(INDEX('на отправку (3)'!G:G,MATCH($V20,'на отправку (3)'!$B:$B,0),1),0)</f>
        <v>108</v>
      </c>
      <c r="E20" s="92">
        <f>IFERROR(INDEX('на отправку (3)'!H:H,MATCH($V20,'на отправку (3)'!$B:$B,0),1),0)</f>
        <v>111</v>
      </c>
      <c r="F20" s="92">
        <f>IFERROR(INDEX('на отправку (3)'!I:I,MATCH($V20,'на отправку (3)'!$B:$B,0),1),0)</f>
        <v>0.97297297299999996</v>
      </c>
      <c r="G20" s="189">
        <v>1</v>
      </c>
      <c r="H20" s="92">
        <f>IFERROR(INDEX('на отправку (3)'!K:K,MATCH($V20,'на отправку (3)'!$B:$B,0),1),0)/100</f>
        <v>1.0540540519999999E-2</v>
      </c>
      <c r="I20" s="191">
        <f>IFERROR(INDEX('на отправку (3)'!M:M,MATCH($V20,'на отправку (3)'!$B:$B,0),1),0)</f>
        <v>0.97297297299999996</v>
      </c>
      <c r="J20" s="129">
        <f>IFERROR(INDEX('на отправку (3)'!N:N,MATCH($V20,'на отправку (3)'!$B:$B,0),1),0)</f>
        <v>0.5</v>
      </c>
      <c r="K20" s="92" t="str">
        <f>IFERROR(INDEX('на отправку (3)'!O:O,MATCH($V20,'на отправку (3)'!$B:$B,0),1),0)</f>
        <v>x</v>
      </c>
      <c r="L20" s="92">
        <f>IFERROR(INDEX('на отправку (3)'!P:P,MATCH($V20,'на отправку (3)'!$B:$B,0),1),0)</f>
        <v>5</v>
      </c>
      <c r="M20" s="92">
        <f>IFERROR(INDEX('на отправку (3)'!Q:Q,MATCH($V20,'на отправку (3)'!$B:$B,0),1),0)</f>
        <v>1</v>
      </c>
      <c r="N20" s="92">
        <f>IFERROR(INDEX('на отправку (3)'!R:R,MATCH($V20,'на отправку (3)'!$B:$B,0),1),0)</f>
        <v>0</v>
      </c>
      <c r="O20" s="92">
        <f>IFERROR(INDEX('на отправку (3)'!S:S,MATCH($V20,'на отправку (3)'!$B:$B,0),1),0)</f>
        <v>153</v>
      </c>
      <c r="P20" s="92">
        <f>IFERROR(INDEX('на отправку (3)'!T:T,MATCH($V20,'на отправку (3)'!$B:$B,0),1),0)</f>
        <v>323</v>
      </c>
      <c r="Q20" s="92">
        <f>IFERROR(INDEX('на отправку (3)'!U:U,MATCH($V20,'на отправку (3)'!$B:$B,0),1),0)</f>
        <v>0.47368421100000002</v>
      </c>
      <c r="R20" s="129">
        <f>IFERROR(INDEX('на отправку (3)'!V:V,MATCH($V20,'на отправку (3)'!$B:$B,0),1),0)</f>
        <v>0</v>
      </c>
      <c r="S20" s="92">
        <f>IFERROR(INDEX('на отправку (3)'!W:W,MATCH($V20,'на отправку (3)'!$B:$B,0),1),0)</f>
        <v>0</v>
      </c>
      <c r="U20" s="71">
        <f t="shared" si="0"/>
        <v>1</v>
      </c>
      <c r="V20" s="89" t="str">
        <f t="shared" si="1"/>
        <v>021405№9</v>
      </c>
      <c r="W20" s="8">
        <f>IFERROR(INDEX('на отправку (3)'!AB:AB,MATCH($V20,'на отправку (3)'!$B:$B,0),1),0)</f>
        <v>0.93642591900000005</v>
      </c>
      <c r="X20" s="8">
        <f>IFERROR(INDEX('на отправку (3)'!AC:AC,MATCH($V20,'на отправку (3)'!$B:$B,0),1),0)</f>
        <v>0</v>
      </c>
      <c r="Y20" s="8">
        <v>1</v>
      </c>
      <c r="Z20" s="8">
        <f t="shared" si="2"/>
        <v>1</v>
      </c>
    </row>
    <row r="21" spans="1:26" ht="70.5" customHeight="1" x14ac:dyDescent="0.25">
      <c r="A21" s="201" t="s">
        <v>3122</v>
      </c>
      <c r="B21" s="186">
        <v>12</v>
      </c>
      <c r="C21" s="124">
        <v>10</v>
      </c>
      <c r="D21" s="92">
        <f>IFERROR(INDEX('на отправку (3)'!G:G,MATCH($V21,'на отправку (3)'!$B:$B,0),1),0)</f>
        <v>6</v>
      </c>
      <c r="E21" s="92">
        <f>IFERROR(INDEX('на отправку (3)'!H:H,MATCH($V21,'на отправку (3)'!$B:$B,0),1),0)</f>
        <v>0</v>
      </c>
      <c r="F21" s="92">
        <f>IFERROR(INDEX('на отправку (3)'!I:I,MATCH($V21,'на отправку (3)'!$B:$B,0),1),0)</f>
        <v>0</v>
      </c>
      <c r="G21" s="189">
        <v>1</v>
      </c>
      <c r="H21" s="92">
        <f>IFERROR(INDEX('на отправку (3)'!K:K,MATCH($V21,'на отправку (3)'!$B:$B,0),1),0)/100</f>
        <v>-0.01</v>
      </c>
      <c r="I21" s="191">
        <f>IFERROR(INDEX('на отправку (3)'!M:M,MATCH($V21,'на отправку (3)'!$B:$B,0),1),0)</f>
        <v>0</v>
      </c>
      <c r="J21" s="129">
        <f>IFERROR(INDEX('на отправку (3)'!N:N,MATCH($V21,'на отправку (3)'!$B:$B,0),1),0)</f>
        <v>0</v>
      </c>
      <c r="K21" s="92" t="str">
        <f>IFERROR(INDEX('на отправку (3)'!O:O,MATCH($V21,'на отправку (3)'!$B:$B,0),1),0)</f>
        <v>x</v>
      </c>
      <c r="L21" s="92">
        <f>IFERROR(INDEX('на отправку (3)'!P:P,MATCH($V21,'на отправку (3)'!$B:$B,0),1),0)</f>
        <v>0</v>
      </c>
      <c r="M21" s="92">
        <f>IFERROR(INDEX('на отправку (3)'!Q:Q,MATCH($V21,'на отправку (3)'!$B:$B,0),1),0)</f>
        <v>2</v>
      </c>
      <c r="N21" s="92">
        <f>IFERROR(INDEX('на отправку (3)'!R:R,MATCH($V21,'на отправку (3)'!$B:$B,0),1),0)</f>
        <v>0</v>
      </c>
      <c r="O21" s="92">
        <f>IFERROR(INDEX('на отправку (3)'!S:S,MATCH($V21,'на отправку (3)'!$B:$B,0),1),0)</f>
        <v>10</v>
      </c>
      <c r="P21" s="92">
        <f>IFERROR(INDEX('на отправку (3)'!T:T,MATCH($V21,'на отправку (3)'!$B:$B,0),1),0)</f>
        <v>10</v>
      </c>
      <c r="Q21" s="92">
        <f>IFERROR(INDEX('на отправку (3)'!U:U,MATCH($V21,'на отправку (3)'!$B:$B,0),1),0)</f>
        <v>1</v>
      </c>
      <c r="R21" s="129">
        <f>IFERROR(INDEX('на отправку (3)'!V:V,MATCH($V21,'на отправку (3)'!$B:$B,0),1),0)</f>
        <v>0</v>
      </c>
      <c r="S21" s="92">
        <f>IFERROR(INDEX('на отправку (3)'!W:W,MATCH($V21,'на отправку (3)'!$B:$B,0),1),0)</f>
        <v>0</v>
      </c>
      <c r="U21" s="71">
        <f t="shared" si="0"/>
        <v>0</v>
      </c>
      <c r="V21" s="89" t="str">
        <f t="shared" si="1"/>
        <v>021405№10</v>
      </c>
      <c r="W21" s="8">
        <f>IFERROR(INDEX('на отправку (3)'!AB:AB,MATCH($V21,'на отправку (3)'!$B:$B,0),1),0)</f>
        <v>1</v>
      </c>
      <c r="X21" s="8">
        <f>IFERROR(INDEX('на отправку (3)'!AC:AC,MATCH($V21,'на отправку (3)'!$B:$B,0),1),0)</f>
        <v>0</v>
      </c>
      <c r="Y21" s="8">
        <v>1</v>
      </c>
      <c r="Z21" s="8">
        <f t="shared" si="2"/>
        <v>0</v>
      </c>
    </row>
    <row r="22" spans="1:26" ht="56.25" customHeight="1" x14ac:dyDescent="0.25">
      <c r="A22" s="201" t="s">
        <v>3123</v>
      </c>
      <c r="B22" s="186">
        <v>13</v>
      </c>
      <c r="C22" s="124">
        <v>11</v>
      </c>
      <c r="D22" s="92">
        <f>IFERROR(INDEX('на отправку (3)'!G:G,MATCH($V22,'на отправку (3)'!$B:$B,0),1),0)</f>
        <v>21</v>
      </c>
      <c r="E22" s="92">
        <f>IFERROR(INDEX('на отправку (3)'!H:H,MATCH($V22,'на отправку (3)'!$B:$B,0),1),0)</f>
        <v>21</v>
      </c>
      <c r="F22" s="92">
        <f>IFERROR(INDEX('на отправку (3)'!I:I,MATCH($V22,'на отправку (3)'!$B:$B,0),1),0)</f>
        <v>1</v>
      </c>
      <c r="G22" s="189">
        <v>1</v>
      </c>
      <c r="H22" s="92">
        <f>IFERROR(INDEX('на отправку (3)'!K:K,MATCH($V22,'на отправку (3)'!$B:$B,0),1),0)/100</f>
        <v>0</v>
      </c>
      <c r="I22" s="191">
        <f>IFERROR(INDEX('на отправку (3)'!M:M,MATCH($V22,'на отправку (3)'!$B:$B,0),1),0)</f>
        <v>1</v>
      </c>
      <c r="J22" s="129">
        <f>IFERROR(INDEX('на отправку (3)'!N:N,MATCH($V22,'на отправку (3)'!$B:$B,0),1),0)</f>
        <v>2</v>
      </c>
      <c r="K22" s="92" t="str">
        <f>IFERROR(INDEX('на отправку (3)'!O:O,MATCH($V22,'на отправку (3)'!$B:$B,0),1),0)</f>
        <v>x</v>
      </c>
      <c r="L22" s="92">
        <f>IFERROR(INDEX('на отправку (3)'!P:P,MATCH($V22,'на отправку (3)'!$B:$B,0),1),0)</f>
        <v>6</v>
      </c>
      <c r="M22" s="92">
        <f>IFERROR(INDEX('на отправку (3)'!Q:Q,MATCH($V22,'на отправку (3)'!$B:$B,0),1),0)</f>
        <v>1</v>
      </c>
      <c r="N22" s="92">
        <f>IFERROR(INDEX('на отправку (3)'!R:R,MATCH($V22,'на отправку (3)'!$B:$B,0),1),0)</f>
        <v>0</v>
      </c>
      <c r="O22" s="92">
        <f>IFERROR(INDEX('на отправку (3)'!S:S,MATCH($V22,'на отправку (3)'!$B:$B,0),1),0)</f>
        <v>22</v>
      </c>
      <c r="P22" s="92">
        <f>IFERROR(INDEX('на отправку (3)'!T:T,MATCH($V22,'на отправку (3)'!$B:$B,0),1),0)</f>
        <v>22</v>
      </c>
      <c r="Q22" s="92">
        <f>IFERROR(INDEX('на отправку (3)'!U:U,MATCH($V22,'на отправку (3)'!$B:$B,0),1),0)</f>
        <v>1</v>
      </c>
      <c r="R22" s="129">
        <f>IFERROR(INDEX('на отправку (3)'!V:V,MATCH($V22,'на отправку (3)'!$B:$B,0),1),0)</f>
        <v>0</v>
      </c>
      <c r="S22" s="92">
        <f>IFERROR(INDEX('на отправку (3)'!W:W,MATCH($V22,'на отправку (3)'!$B:$B,0),1),0)</f>
        <v>0</v>
      </c>
      <c r="U22" s="71">
        <f t="shared" si="0"/>
        <v>1</v>
      </c>
      <c r="V22" s="89" t="str">
        <f t="shared" si="1"/>
        <v>021405№11</v>
      </c>
      <c r="W22" s="8">
        <f>IFERROR(INDEX('на отправку (3)'!AB:AB,MATCH($V22,'на отправку (3)'!$B:$B,0),1),0)</f>
        <v>1</v>
      </c>
      <c r="X22" s="8">
        <f>IFERROR(INDEX('на отправку (3)'!AC:AC,MATCH($V22,'на отправку (3)'!$B:$B,0),1),0)</f>
        <v>0</v>
      </c>
      <c r="Y22" s="8">
        <v>2</v>
      </c>
      <c r="Z22" s="8">
        <f t="shared" si="2"/>
        <v>2</v>
      </c>
    </row>
    <row r="23" spans="1:26" ht="66.75" customHeight="1" x14ac:dyDescent="0.25">
      <c r="A23" s="201" t="s">
        <v>3124</v>
      </c>
      <c r="B23" s="186">
        <v>14</v>
      </c>
      <c r="C23" s="124">
        <v>12</v>
      </c>
      <c r="D23" s="92">
        <f>IFERROR(INDEX('на отправку (3)'!G:G,MATCH($V23,'на отправку (3)'!$B:$B,0),1),0)</f>
        <v>244</v>
      </c>
      <c r="E23" s="92">
        <f>IFERROR(INDEX('на отправку (3)'!H:H,MATCH($V23,'на отправку (3)'!$B:$B,0),1),0)</f>
        <v>5256</v>
      </c>
      <c r="F23" s="92">
        <f>IFERROR(INDEX('на отправку (3)'!I:I,MATCH($V23,'на отправку (3)'!$B:$B,0),1),0)</f>
        <v>4.6423134999999997E-2</v>
      </c>
      <c r="G23" s="188" t="s">
        <v>12</v>
      </c>
      <c r="H23" s="92">
        <f>IFERROR(INDEX('на отправку (3)'!K:K,MATCH($V23,'на отправку (3)'!$B:$B,0),1),0)/100</f>
        <v>3.4308763199999998E-3</v>
      </c>
      <c r="I23" s="188" t="s">
        <v>12</v>
      </c>
      <c r="J23" s="129">
        <f>IFERROR(INDEX('на отправку (3)'!N:N,MATCH($V23,'на отправку (3)'!$B:$B,0),1),0)</f>
        <v>0</v>
      </c>
      <c r="K23" s="92">
        <f>IFERROR(INDEX('на отправку (3)'!O:O,MATCH($V23,'на отправку (3)'!$B:$B,0),1),0)</f>
        <v>0</v>
      </c>
      <c r="L23" s="92">
        <f>IFERROR(INDEX('на отправку (3)'!P:P,MATCH($V23,'на отправку (3)'!$B:$B,0),1),0)</f>
        <v>1</v>
      </c>
      <c r="M23" s="92">
        <f>IFERROR(INDEX('на отправку (3)'!Q:Q,MATCH($V23,'на отправку (3)'!$B:$B,0),1),0)</f>
        <v>1</v>
      </c>
      <c r="N23" s="92">
        <f>IFERROR(INDEX('на отправку (3)'!R:R,MATCH($V23,'на отправку (3)'!$B:$B,0),1),0)</f>
        <v>0</v>
      </c>
      <c r="O23" s="92">
        <f>IFERROR(INDEX('на отправку (3)'!S:S,MATCH($V23,'на отправку (3)'!$B:$B,0),1),0)</f>
        <v>175</v>
      </c>
      <c r="P23" s="92">
        <f>IFERROR(INDEX('на отправку (3)'!T:T,MATCH($V23,'на отправку (3)'!$B:$B,0),1),0)</f>
        <v>5063</v>
      </c>
      <c r="Q23" s="92">
        <f>IFERROR(INDEX('на отправку (3)'!U:U,MATCH($V23,'на отправку (3)'!$B:$B,0),1),0)</f>
        <v>3.4564486999999998E-2</v>
      </c>
      <c r="R23" s="129">
        <f>IFERROR(INDEX('на отправку (3)'!V:V,MATCH($V23,'на отправку (3)'!$B:$B,0),1),0)</f>
        <v>0</v>
      </c>
      <c r="S23" s="92">
        <f>IFERROR(INDEX('на отправку (3)'!W:W,MATCH($V23,'на отправку (3)'!$B:$B,0),1),0)</f>
        <v>0</v>
      </c>
      <c r="U23" s="71">
        <f t="shared" si="0"/>
        <v>0</v>
      </c>
      <c r="V23" s="89" t="str">
        <f t="shared" si="1"/>
        <v>021405№12</v>
      </c>
      <c r="W23" s="8">
        <f>IFERROR(INDEX('на отправку (3)'!AB:AB,MATCH($V23,'на отправку (3)'!$B:$B,0),1),0)</f>
        <v>3.2834602999999997E-2</v>
      </c>
      <c r="X23" s="8">
        <f>IFERROR(INDEX('на отправку (3)'!AC:AC,MATCH($V23,'на отправку (3)'!$B:$B,0),1),0)</f>
        <v>5.0505050000000003E-3</v>
      </c>
      <c r="Y23" s="8">
        <v>2</v>
      </c>
      <c r="Z23" s="8">
        <f t="shared" si="2"/>
        <v>2</v>
      </c>
    </row>
    <row r="24" spans="1:26" ht="69" customHeight="1" x14ac:dyDescent="0.25">
      <c r="A24" s="201" t="s">
        <v>3125</v>
      </c>
      <c r="B24" s="186">
        <v>15</v>
      </c>
      <c r="C24" s="124">
        <v>13</v>
      </c>
      <c r="D24" s="92">
        <f>IFERROR(INDEX('на отправку (3)'!G:G,MATCH($V24,'на отправку (3)'!$B:$B,0),1),0)</f>
        <v>58</v>
      </c>
      <c r="E24" s="92">
        <f>IFERROR(INDEX('на отправку (3)'!H:H,MATCH($V24,'на отправку (3)'!$B:$B,0),1),0)</f>
        <v>172</v>
      </c>
      <c r="F24" s="92">
        <f>IFERROR(INDEX('на отправку (3)'!I:I,MATCH($V24,'на отправку (3)'!$B:$B,0),1),0)</f>
        <v>0.33720930199999999</v>
      </c>
      <c r="G24" s="188" t="s">
        <v>12</v>
      </c>
      <c r="H24" s="92">
        <f>IFERROR(INDEX('на отправку (3)'!K:K,MATCH($V24,'на отправку (3)'!$B:$B,0),1),0)/100</f>
        <v>1.4510658700000001E-3</v>
      </c>
      <c r="I24" s="188" t="s">
        <v>12</v>
      </c>
      <c r="J24" s="129">
        <f>IFERROR(INDEX('на отправку (3)'!N:N,MATCH($V24,'на отправку (3)'!$B:$B,0),1),0)</f>
        <v>1</v>
      </c>
      <c r="K24" s="92">
        <f>IFERROR(INDEX('на отправку (3)'!O:O,MATCH($V24,'на отправку (3)'!$B:$B,0),1),0)</f>
        <v>0</v>
      </c>
      <c r="L24" s="92">
        <f>IFERROR(INDEX('на отправку (3)'!P:P,MATCH($V24,'на отправку (3)'!$B:$B,0),1),0)</f>
        <v>2</v>
      </c>
      <c r="M24" s="92">
        <f>IFERROR(INDEX('на отправку (3)'!Q:Q,MATCH($V24,'на отправку (3)'!$B:$B,0),1),0)</f>
        <v>1</v>
      </c>
      <c r="N24" s="92">
        <f>IFERROR(INDEX('на отправку (3)'!R:R,MATCH($V24,'на отправку (3)'!$B:$B,0),1),0)</f>
        <v>0</v>
      </c>
      <c r="O24" s="92">
        <f>IFERROR(INDEX('на отправку (3)'!S:S,MATCH($V24,'на отправку (3)'!$B:$B,0),1),0)</f>
        <v>48</v>
      </c>
      <c r="P24" s="92">
        <f>IFERROR(INDEX('на отправку (3)'!T:T,MATCH($V24,'на отправку (3)'!$B:$B,0),1),0)</f>
        <v>163</v>
      </c>
      <c r="Q24" s="92">
        <f>IFERROR(INDEX('на отправку (3)'!U:U,MATCH($V24,'на отправку (3)'!$B:$B,0),1),0)</f>
        <v>0.29447852800000002</v>
      </c>
      <c r="R24" s="129">
        <f>IFERROR(INDEX('на отправку (3)'!V:V,MATCH($V24,'на отправку (3)'!$B:$B,0),1),0)</f>
        <v>0</v>
      </c>
      <c r="S24" s="92">
        <f>IFERROR(INDEX('на отправку (3)'!W:W,MATCH($V24,'на отправку (3)'!$B:$B,0),1),0)</f>
        <v>0</v>
      </c>
      <c r="U24" s="71">
        <f t="shared" si="0"/>
        <v>1</v>
      </c>
      <c r="V24" s="89" t="str">
        <f t="shared" si="1"/>
        <v>021405№13</v>
      </c>
      <c r="W24" s="8">
        <f>IFERROR(INDEX('на отправку (3)'!AB:AB,MATCH($V24,'на отправку (3)'!$B:$B,0),1),0)</f>
        <v>0.4</v>
      </c>
      <c r="X24" s="8">
        <f>IFERROR(INDEX('на отправку (3)'!AC:AC,MATCH($V24,'на отправку (3)'!$B:$B,0),1),0)</f>
        <v>0.177419355</v>
      </c>
      <c r="Y24" s="8">
        <v>2</v>
      </c>
      <c r="Z24" s="8">
        <f t="shared" si="2"/>
        <v>2</v>
      </c>
    </row>
    <row r="25" spans="1:26" ht="69.75" customHeight="1" x14ac:dyDescent="0.25">
      <c r="A25" s="201" t="s">
        <v>3126</v>
      </c>
      <c r="B25" s="186">
        <v>16</v>
      </c>
      <c r="C25" s="124">
        <v>14</v>
      </c>
      <c r="D25" s="92">
        <f>IFERROR(INDEX('на отправку (3)'!G:G,MATCH($V25,'на отправку (3)'!$B:$B,0),1),0)</f>
        <v>0</v>
      </c>
      <c r="E25" s="92">
        <f>IFERROR(INDEX('на отправку (3)'!H:H,MATCH($V25,'на отправку (3)'!$B:$B,0),1),0)</f>
        <v>600</v>
      </c>
      <c r="F25" s="92">
        <f>IFERROR(INDEX('на отправку (3)'!I:I,MATCH($V25,'на отправку (3)'!$B:$B,0),1),0)</f>
        <v>0</v>
      </c>
      <c r="G25" s="188" t="s">
        <v>12</v>
      </c>
      <c r="H25" s="92">
        <f>IFERROR(INDEX('на отправку (3)'!K:K,MATCH($V25,'на отправку (3)'!$B:$B,0),1),0)/100</f>
        <v>0</v>
      </c>
      <c r="I25" s="188" t="s">
        <v>12</v>
      </c>
      <c r="J25" s="129">
        <f>IFERROR(INDEX('на отправку (3)'!N:N,MATCH($V25,'на отправку (3)'!$B:$B,0),1),0)</f>
        <v>3</v>
      </c>
      <c r="K25" s="92">
        <f>IFERROR(INDEX('на отправку (3)'!O:O,MATCH($V25,'на отправку (3)'!$B:$B,0),1),0)</f>
        <v>1</v>
      </c>
      <c r="L25" s="92">
        <f>IFERROR(INDEX('на отправку (3)'!P:P,MATCH($V25,'на отправку (3)'!$B:$B,0),1),0)</f>
        <v>2</v>
      </c>
      <c r="M25" s="92">
        <f>IFERROR(INDEX('на отправку (3)'!Q:Q,MATCH($V25,'на отправку (3)'!$B:$B,0),1),0)</f>
        <v>1</v>
      </c>
      <c r="N25" s="92">
        <f>IFERROR(INDEX('на отправку (3)'!R:R,MATCH($V25,'на отправку (3)'!$B:$B,0),1),0)</f>
        <v>0</v>
      </c>
      <c r="O25" s="92">
        <f>IFERROR(INDEX('на отправку (3)'!S:S,MATCH($V25,'на отправку (3)'!$B:$B,0),1),0)</f>
        <v>0</v>
      </c>
      <c r="P25" s="92">
        <f>IFERROR(INDEX('на отправку (3)'!T:T,MATCH($V25,'на отправку (3)'!$B:$B,0),1),0)</f>
        <v>540</v>
      </c>
      <c r="Q25" s="92">
        <f>IFERROR(INDEX('на отправку (3)'!U:U,MATCH($V25,'на отправку (3)'!$B:$B,0),1),0)</f>
        <v>0</v>
      </c>
      <c r="R25" s="129">
        <f>IFERROR(INDEX('на отправку (3)'!V:V,MATCH($V25,'на отправку (3)'!$B:$B,0),1),0)</f>
        <v>0</v>
      </c>
      <c r="S25" s="92">
        <f>IFERROR(INDEX('на отправку (3)'!W:W,MATCH($V25,'на отправку (3)'!$B:$B,0),1),0)</f>
        <v>0</v>
      </c>
      <c r="U25" s="71">
        <f t="shared" si="0"/>
        <v>1</v>
      </c>
      <c r="V25" s="89" t="str">
        <f t="shared" si="1"/>
        <v>021405№14</v>
      </c>
      <c r="W25" s="8">
        <f>IFERROR(INDEX('на отправку (3)'!AB:AB,MATCH($V25,'на отправку (3)'!$B:$B,0),1),0)</f>
        <v>5.0993200000000005E-4</v>
      </c>
      <c r="X25" s="8">
        <f>IFERROR(INDEX('на отправку (3)'!AC:AC,MATCH($V25,'на отправку (3)'!$B:$B,0),1),0)</f>
        <v>0</v>
      </c>
      <c r="Y25" s="8">
        <v>3</v>
      </c>
      <c r="Z25" s="8">
        <f t="shared" si="2"/>
        <v>3</v>
      </c>
    </row>
    <row r="26" spans="1:26" s="136" customFormat="1" ht="21" customHeight="1" x14ac:dyDescent="0.25">
      <c r="A26" s="202"/>
      <c r="B26" s="187"/>
      <c r="C26" s="134"/>
      <c r="D26" s="135" t="s">
        <v>14</v>
      </c>
      <c r="E26" s="135"/>
      <c r="F26" s="135"/>
      <c r="G26" s="190"/>
      <c r="H26" s="135"/>
      <c r="I26" s="193"/>
      <c r="J26" s="139">
        <f>SUM(J27:J32)</f>
        <v>24</v>
      </c>
      <c r="K26" s="135"/>
      <c r="L26" s="135"/>
      <c r="M26" s="135"/>
      <c r="N26" s="135"/>
      <c r="O26" s="135"/>
      <c r="P26" s="135"/>
      <c r="Q26" s="135"/>
      <c r="R26" s="135"/>
      <c r="S26" s="135"/>
      <c r="U26" s="137"/>
      <c r="W26" s="137"/>
      <c r="X26" s="137"/>
      <c r="Y26" s="137"/>
      <c r="Z26" s="8"/>
    </row>
    <row r="27" spans="1:26" ht="15.75" customHeight="1" x14ac:dyDescent="0.25">
      <c r="A27" s="201" t="s">
        <v>3127</v>
      </c>
      <c r="B27" s="184">
        <v>17</v>
      </c>
      <c r="C27" s="123" t="s">
        <v>2448</v>
      </c>
      <c r="D27" s="92">
        <f>IFERROR(INDEX('на отправку (3)'!G:G,MATCH($V27,'на отправку (3)'!$B:$B,0),1),0)</f>
        <v>327</v>
      </c>
      <c r="E27" s="92">
        <f>IFERROR(INDEX('на отправку (3)'!H:H,MATCH($V27,'на отправку (3)'!$B:$B,0),1),0)</f>
        <v>383</v>
      </c>
      <c r="F27" s="92">
        <f>IFERROR(INDEX('на отправку (3)'!I:I,MATCH($V27,'на отправку (3)'!$B:$B,0),1),0)</f>
        <v>0.85378590099999996</v>
      </c>
      <c r="G27" s="191">
        <f>IFERROR(INDEX('на отправку (3)'!J:J,MATCH($V27,'на отправку (3)'!$B:$B,0),1),0)</f>
        <v>1</v>
      </c>
      <c r="H27" s="92">
        <f>IFERROR(INDEX('на отправку (3)'!K:K,MATCH($V27,'на отправку (3)'!$B:$B,0),1),0)/100</f>
        <v>-1.0093757399999999E-3</v>
      </c>
      <c r="I27" s="191">
        <f>IFERROR(INDEX('на отправку (3)'!M:M,MATCH($V27,'на отправку (3)'!$B:$B,0),1),0)</f>
        <v>0.85378590099999996</v>
      </c>
      <c r="J27" s="129">
        <f>IFERROR(INDEX('на отправку (3)'!N:N,MATCH($V27,'на отправку (3)'!$B:$B,0),1),0)</f>
        <v>0</v>
      </c>
      <c r="K27" s="92" t="str">
        <f>IFERROR(INDEX('на отправку (3)'!O:O,MATCH($V27,'на отправку (3)'!$B:$B,0),1),0)</f>
        <v>x</v>
      </c>
      <c r="L27" s="92">
        <f>IFERROR(INDEX('на отправку (3)'!P:P,MATCH($V27,'на отправку (3)'!$B:$B,0),1),0)</f>
        <v>6</v>
      </c>
      <c r="M27" s="92">
        <f>IFERROR(INDEX('на отправку (3)'!Q:Q,MATCH($V27,'на отправку (3)'!$B:$B,0),1),0)</f>
        <v>1</v>
      </c>
      <c r="N27" s="92">
        <f>IFERROR(INDEX('на отправку (3)'!R:R,MATCH($V27,'на отправку (3)'!$B:$B,0),1),0)</f>
        <v>0</v>
      </c>
      <c r="O27" s="92">
        <f>IFERROR(INDEX('на отправку (3)'!S:S,MATCH($V27,'на отправку (3)'!$B:$B,0),1),0)</f>
        <v>396</v>
      </c>
      <c r="P27" s="92">
        <f>IFERROR(INDEX('на отправку (3)'!T:T,MATCH($V27,'на отправку (3)'!$B:$B,0),1),0)</f>
        <v>417</v>
      </c>
      <c r="Q27" s="92">
        <f>IFERROR(INDEX('на отправку (3)'!U:U,MATCH($V27,'на отправку (3)'!$B:$B,0),1),0)</f>
        <v>0.949640288</v>
      </c>
      <c r="R27" s="129">
        <f>IFERROR(INDEX('на отправку (3)'!V:V,MATCH($V27,'на отправку (3)'!$B:$B,0),1),0)</f>
        <v>0</v>
      </c>
      <c r="S27" s="92">
        <f>IFERROR(INDEX('на отправку (3)'!W:W,MATCH($V27,'на отправку (3)'!$B:$B,0),1),0)</f>
        <v>0</v>
      </c>
      <c r="U27" s="71">
        <f t="shared" ref="U27" si="3">IF(J27&gt;0,1,0)</f>
        <v>0</v>
      </c>
      <c r="V27" s="89" t="str">
        <f t="shared" ref="V27" si="4">CONCATENATE($U$1,"№",C27)</f>
        <v>021405№15</v>
      </c>
      <c r="W27" s="8">
        <f>IFERROR(INDEX('на отправку (3)'!AB:AB,MATCH($V27,'на отправку (3)'!$B:$B,0),1),0)</f>
        <v>0.96851403899999999</v>
      </c>
      <c r="X27" s="8">
        <f>IFERROR(INDEX('на отправку (3)'!AC:AC,MATCH($V27,'на отправку (3)'!$B:$B,0),1),0)</f>
        <v>0</v>
      </c>
      <c r="Y27" s="8">
        <v>5</v>
      </c>
      <c r="Z27" s="8">
        <f t="shared" si="2"/>
        <v>5</v>
      </c>
    </row>
    <row r="28" spans="1:26" ht="55.5" customHeight="1" x14ac:dyDescent="0.25">
      <c r="A28" s="201" t="s">
        <v>3128</v>
      </c>
      <c r="B28" s="184">
        <v>18</v>
      </c>
      <c r="C28" s="123" t="s">
        <v>2449</v>
      </c>
      <c r="D28" s="92">
        <f>IFERROR(INDEX('на отправку (3)'!G:G,MATCH($V28,'на отправку (3)'!$B:$B,0),1),0)</f>
        <v>6</v>
      </c>
      <c r="E28" s="92">
        <f>IFERROR(INDEX('на отправку (3)'!H:H,MATCH($V28,'на отправку (3)'!$B:$B,0),1),0)</f>
        <v>7</v>
      </c>
      <c r="F28" s="92">
        <f>IFERROR(INDEX('на отправку (3)'!I:I,MATCH($V28,'на отправку (3)'!$B:$B,0),1),0)</f>
        <v>0.85714285700000004</v>
      </c>
      <c r="G28" s="192" t="str">
        <f>IFERROR(INDEX('на отправку (3)'!J:J,MATCH($V28,'на отправку (3)'!$B:$B,0),1),0)</f>
        <v>x</v>
      </c>
      <c r="H28" s="92">
        <f>IFERROR(INDEX('на отправку (3)'!K:K,MATCH($V28,'на отправку (3)'!$B:$B,0),1),0)/100</f>
        <v>7.1428570999999992E-4</v>
      </c>
      <c r="I28" s="192" t="str">
        <f>IFERROR(INDEX('на отправку (3)'!M:M,MATCH($V28,'на отправку (3)'!$B:$B,0),1),0)</f>
        <v>x</v>
      </c>
      <c r="J28" s="129">
        <f>IFERROR(INDEX('на отправку (3)'!N:N,MATCH($V28,'на отправку (3)'!$B:$B,0),1),0)</f>
        <v>6</v>
      </c>
      <c r="K28" s="92">
        <f>IFERROR(INDEX('на отправку (3)'!O:O,MATCH($V28,'на отправку (3)'!$B:$B,0),1),0)</f>
        <v>0</v>
      </c>
      <c r="L28" s="92">
        <f>IFERROR(INDEX('на отправку (3)'!P:P,MATCH($V28,'на отправку (3)'!$B:$B,0),1),0)</f>
        <v>3</v>
      </c>
      <c r="M28" s="92">
        <f>IFERROR(INDEX('на отправку (3)'!Q:Q,MATCH($V28,'на отправку (3)'!$B:$B,0),1),0)</f>
        <v>1</v>
      </c>
      <c r="N28" s="92">
        <f>IFERROR(INDEX('на отправку (3)'!R:R,MATCH($V28,'на отправку (3)'!$B:$B,0),1),0)</f>
        <v>0</v>
      </c>
      <c r="O28" s="92">
        <f>IFERROR(INDEX('на отправку (3)'!S:S,MATCH($V28,'на отправку (3)'!$B:$B,0),1),0)</f>
        <v>4</v>
      </c>
      <c r="P28" s="92">
        <f>IFERROR(INDEX('на отправку (3)'!T:T,MATCH($V28,'на отправку (3)'!$B:$B,0),1),0)</f>
        <v>5</v>
      </c>
      <c r="Q28" s="92">
        <f>IFERROR(INDEX('на отправку (3)'!U:U,MATCH($V28,'на отправку (3)'!$B:$B,0),1),0)</f>
        <v>0.8</v>
      </c>
      <c r="R28" s="129">
        <f>IFERROR(INDEX('на отправку (3)'!V:V,MATCH($V28,'на отправку (3)'!$B:$B,0),1),0)</f>
        <v>0</v>
      </c>
      <c r="S28" s="92">
        <f>IFERROR(INDEX('на отправку (3)'!W:W,MATCH($V28,'на отправку (3)'!$B:$B,0),1),0)</f>
        <v>0</v>
      </c>
      <c r="U28" s="71">
        <f t="shared" ref="U28:U32" si="5">IF(J28&gt;0,1,0)</f>
        <v>1</v>
      </c>
      <c r="V28" s="89" t="str">
        <f t="shared" ref="V28:V32" si="6">CONCATENATE($U$1,"№",C28)</f>
        <v>021405№16</v>
      </c>
      <c r="W28" s="8">
        <f>IFERROR(INDEX('на отправку (3)'!AB:AB,MATCH($V28,'на отправку (3)'!$B:$B,0),1),0)</f>
        <v>0.94674221000000003</v>
      </c>
      <c r="X28" s="8">
        <f>IFERROR(INDEX('на отправку (3)'!AC:AC,MATCH($V28,'на отправку (3)'!$B:$B,0),1),0)</f>
        <v>1</v>
      </c>
      <c r="Y28" s="8">
        <v>6</v>
      </c>
      <c r="Z28" s="8">
        <f t="shared" si="2"/>
        <v>6</v>
      </c>
    </row>
    <row r="29" spans="1:26" ht="45" customHeight="1" x14ac:dyDescent="0.25">
      <c r="A29" s="201" t="s">
        <v>3129</v>
      </c>
      <c r="B29" s="184">
        <v>19</v>
      </c>
      <c r="C29" s="123" t="s">
        <v>2450</v>
      </c>
      <c r="D29" s="92">
        <f>IFERROR(INDEX('на отправку (3)'!G:G,MATCH($V29,'на отправку (3)'!$B:$B,0),1),0)</f>
        <v>12</v>
      </c>
      <c r="E29" s="92">
        <f>IFERROR(INDEX('на отправку (3)'!H:H,MATCH($V29,'на отправку (3)'!$B:$B,0),1),0)</f>
        <v>12</v>
      </c>
      <c r="F29" s="92">
        <f>IFERROR(INDEX('на отправку (3)'!I:I,MATCH($V29,'на отправку (3)'!$B:$B,0),1),0)</f>
        <v>1</v>
      </c>
      <c r="G29" s="192" t="str">
        <f>IFERROR(INDEX('на отправку (3)'!J:J,MATCH($V29,'на отправку (3)'!$B:$B,0),1),0)</f>
        <v>x</v>
      </c>
      <c r="H29" s="92">
        <f>IFERROR(INDEX('на отправку (3)'!K:K,MATCH($V29,'на отправку (3)'!$B:$B,0),1),0)/100</f>
        <v>0.01</v>
      </c>
      <c r="I29" s="192" t="str">
        <f>IFERROR(INDEX('на отправку (3)'!M:M,MATCH($V29,'на отправку (3)'!$B:$B,0),1),0)</f>
        <v>x</v>
      </c>
      <c r="J29" s="129">
        <f>IFERROR(INDEX('на отправку (3)'!N:N,MATCH($V29,'на отправку (3)'!$B:$B,0),1),0)</f>
        <v>6</v>
      </c>
      <c r="K29" s="92">
        <f>IFERROR(INDEX('на отправку (3)'!O:O,MATCH($V29,'на отправку (3)'!$B:$B,0),1),0)</f>
        <v>2</v>
      </c>
      <c r="L29" s="92">
        <f>IFERROR(INDEX('на отправку (3)'!P:P,MATCH($V29,'на отправку (3)'!$B:$B,0),1),0)</f>
        <v>4</v>
      </c>
      <c r="M29" s="92">
        <f>IFERROR(INDEX('на отправку (3)'!Q:Q,MATCH($V29,'на отправку (3)'!$B:$B,0),1),0)</f>
        <v>1</v>
      </c>
      <c r="N29" s="92">
        <f>IFERROR(INDEX('на отправку (3)'!R:R,MATCH($V29,'на отправку (3)'!$B:$B,0),1),0)</f>
        <v>0</v>
      </c>
      <c r="O29" s="92">
        <f>IFERROR(INDEX('на отправку (3)'!S:S,MATCH($V29,'на отправку (3)'!$B:$B,0),1),0)</f>
        <v>1</v>
      </c>
      <c r="P29" s="92">
        <f>IFERROR(INDEX('на отправку (3)'!T:T,MATCH($V29,'на отправку (3)'!$B:$B,0),1),0)</f>
        <v>2</v>
      </c>
      <c r="Q29" s="92">
        <f>IFERROR(INDEX('на отправку (3)'!U:U,MATCH($V29,'на отправку (3)'!$B:$B,0),1),0)</f>
        <v>0.5</v>
      </c>
      <c r="R29" s="129">
        <f>IFERROR(INDEX('на отправку (3)'!V:V,MATCH($V29,'на отправку (3)'!$B:$B,0),1),0)</f>
        <v>0</v>
      </c>
      <c r="S29" s="92">
        <f>IFERROR(INDEX('на отправку (3)'!W:W,MATCH($V29,'на отправку (3)'!$B:$B,0),1),0)</f>
        <v>0</v>
      </c>
      <c r="U29" s="71">
        <f t="shared" si="5"/>
        <v>1</v>
      </c>
      <c r="V29" s="89" t="str">
        <f t="shared" si="6"/>
        <v>021405№17</v>
      </c>
      <c r="W29" s="8">
        <f>IFERROR(INDEX('на отправку (3)'!AB:AB,MATCH($V29,'на отправку (3)'!$B:$B,0),1),0)</f>
        <v>0.98260073299999995</v>
      </c>
      <c r="X29" s="8">
        <f>IFERROR(INDEX('на отправку (3)'!AC:AC,MATCH($V29,'на отправку (3)'!$B:$B,0),1),0)</f>
        <v>1</v>
      </c>
      <c r="Y29" s="8">
        <v>6</v>
      </c>
      <c r="Z29" s="8">
        <f t="shared" si="2"/>
        <v>6</v>
      </c>
    </row>
    <row r="30" spans="1:26" ht="47.25" customHeight="1" x14ac:dyDescent="0.25">
      <c r="A30" s="201" t="s">
        <v>3130</v>
      </c>
      <c r="B30" s="184">
        <v>20</v>
      </c>
      <c r="C30" s="123" t="s">
        <v>2451</v>
      </c>
      <c r="D30" s="92">
        <f>IFERROR(INDEX('на отправку (3)'!G:G,MATCH($V30,'на отправку (3)'!$B:$B,0),1),0)</f>
        <v>4</v>
      </c>
      <c r="E30" s="92">
        <f>IFERROR(INDEX('на отправку (3)'!H:H,MATCH($V30,'на отправку (3)'!$B:$B,0),1),0)</f>
        <v>4</v>
      </c>
      <c r="F30" s="92">
        <f>IFERROR(INDEX('на отправку (3)'!I:I,MATCH($V30,'на отправку (3)'!$B:$B,0),1),0)</f>
        <v>1</v>
      </c>
      <c r="G30" s="192" t="str">
        <f>IFERROR(INDEX('на отправку (3)'!J:J,MATCH($V30,'на отправку (3)'!$B:$B,0),1),0)</f>
        <v>x</v>
      </c>
      <c r="H30" s="92">
        <f>IFERROR(INDEX('на отправку (3)'!K:K,MATCH($V30,'на отправку (3)'!$B:$B,0),1),0)/100</f>
        <v>0</v>
      </c>
      <c r="I30" s="192" t="str">
        <f>IFERROR(INDEX('на отправку (3)'!M:M,MATCH($V30,'на отправку (3)'!$B:$B,0),1),0)</f>
        <v>x</v>
      </c>
      <c r="J30" s="129">
        <f>IFERROR(INDEX('на отправку (3)'!N:N,MATCH($V30,'на отправку (3)'!$B:$B,0),1),0)</f>
        <v>6</v>
      </c>
      <c r="K30" s="92">
        <f>IFERROR(INDEX('на отправку (3)'!O:O,MATCH($V30,'на отправку (3)'!$B:$B,0),1),0)</f>
        <v>2</v>
      </c>
      <c r="L30" s="92">
        <f>IFERROR(INDEX('на отправку (3)'!P:P,MATCH($V30,'на отправку (3)'!$B:$B,0),1),0)</f>
        <v>4</v>
      </c>
      <c r="M30" s="92">
        <f>IFERROR(INDEX('на отправку (3)'!Q:Q,MATCH($V30,'на отправку (3)'!$B:$B,0),1),0)</f>
        <v>1</v>
      </c>
      <c r="N30" s="92">
        <f>IFERROR(INDEX('на отправку (3)'!R:R,MATCH($V30,'на отправку (3)'!$B:$B,0),1),0)</f>
        <v>0</v>
      </c>
      <c r="O30" s="92">
        <f>IFERROR(INDEX('на отправку (3)'!S:S,MATCH($V30,'на отправку (3)'!$B:$B,0),1),0)</f>
        <v>2</v>
      </c>
      <c r="P30" s="92">
        <f>IFERROR(INDEX('на отправку (3)'!T:T,MATCH($V30,'на отправку (3)'!$B:$B,0),1),0)</f>
        <v>2</v>
      </c>
      <c r="Q30" s="92">
        <f>IFERROR(INDEX('на отправку (3)'!U:U,MATCH($V30,'на отправку (3)'!$B:$B,0),1),0)</f>
        <v>1</v>
      </c>
      <c r="R30" s="129">
        <f>IFERROR(INDEX('на отправку (3)'!V:V,MATCH($V30,'на отправку (3)'!$B:$B,0),1),0)</f>
        <v>0</v>
      </c>
      <c r="S30" s="92">
        <f>IFERROR(INDEX('на отправку (3)'!W:W,MATCH($V30,'на отправку (3)'!$B:$B,0),1),0)</f>
        <v>0</v>
      </c>
      <c r="U30" s="71">
        <f t="shared" si="5"/>
        <v>1</v>
      </c>
      <c r="V30" s="89" t="str">
        <f t="shared" si="6"/>
        <v>021405№18</v>
      </c>
      <c r="W30" s="8">
        <f>IFERROR(INDEX('на отправку (3)'!AB:AB,MATCH($V30,'на отправку (3)'!$B:$B,0),1),0)</f>
        <v>0.96027201100000004</v>
      </c>
      <c r="X30" s="8">
        <f>IFERROR(INDEX('на отправку (3)'!AC:AC,MATCH($V30,'на отправку (3)'!$B:$B,0),1),0)</f>
        <v>1</v>
      </c>
      <c r="Y30" s="8">
        <v>6</v>
      </c>
      <c r="Z30" s="8">
        <f t="shared" si="2"/>
        <v>6</v>
      </c>
    </row>
    <row r="31" spans="1:26" ht="50.25" customHeight="1" x14ac:dyDescent="0.25">
      <c r="A31" s="201" t="s">
        <v>3131</v>
      </c>
      <c r="B31" s="184">
        <v>21</v>
      </c>
      <c r="C31" s="123" t="s">
        <v>2452</v>
      </c>
      <c r="D31" s="92">
        <f>IFERROR(INDEX('на отправку (3)'!G:G,MATCH($V31,'на отправку (3)'!$B:$B,0),1),0)</f>
        <v>1</v>
      </c>
      <c r="E31" s="92">
        <f>IFERROR(INDEX('на отправку (3)'!H:H,MATCH($V31,'на отправку (3)'!$B:$B,0),1),0)</f>
        <v>1</v>
      </c>
      <c r="F31" s="92">
        <f>IFERROR(INDEX('на отправку (3)'!I:I,MATCH($V31,'на отправку (3)'!$B:$B,0),1),0)</f>
        <v>1</v>
      </c>
      <c r="G31" s="192" t="str">
        <f>IFERROR(INDEX('на отправку (3)'!J:J,MATCH($V31,'на отправку (3)'!$B:$B,0),1),0)</f>
        <v>x</v>
      </c>
      <c r="H31" s="92">
        <f>IFERROR(INDEX('на отправку (3)'!K:K,MATCH($V31,'на отправку (3)'!$B:$B,0),1),0)/100</f>
        <v>0</v>
      </c>
      <c r="I31" s="192" t="str">
        <f>IFERROR(INDEX('на отправку (3)'!M:M,MATCH($V31,'на отправку (3)'!$B:$B,0),1),0)</f>
        <v>x</v>
      </c>
      <c r="J31" s="129">
        <f>IFERROR(INDEX('на отправку (3)'!N:N,MATCH($V31,'на отправку (3)'!$B:$B,0),1),0)</f>
        <v>6</v>
      </c>
      <c r="K31" s="92">
        <f>IFERROR(INDEX('на отправку (3)'!O:O,MATCH($V31,'на отправку (3)'!$B:$B,0),1),0)</f>
        <v>2</v>
      </c>
      <c r="L31" s="92">
        <f>IFERROR(INDEX('на отправку (3)'!P:P,MATCH($V31,'на отправку (3)'!$B:$B,0),1),0)</f>
        <v>4</v>
      </c>
      <c r="M31" s="92">
        <f>IFERROR(INDEX('на отправку (3)'!Q:Q,MATCH($V31,'на отправку (3)'!$B:$B,0),1),0)</f>
        <v>1</v>
      </c>
      <c r="N31" s="92">
        <f>IFERROR(INDEX('на отправку (3)'!R:R,MATCH($V31,'на отправку (3)'!$B:$B,0),1),0)</f>
        <v>0</v>
      </c>
      <c r="O31" s="92">
        <f>IFERROR(INDEX('на отправку (3)'!S:S,MATCH($V31,'на отправку (3)'!$B:$B,0),1),0)</f>
        <v>1</v>
      </c>
      <c r="P31" s="92">
        <f>IFERROR(INDEX('на отправку (3)'!T:T,MATCH($V31,'на отправку (3)'!$B:$B,0),1),0)</f>
        <v>1</v>
      </c>
      <c r="Q31" s="92">
        <f>IFERROR(INDEX('на отправку (3)'!U:U,MATCH($V31,'на отправку (3)'!$B:$B,0),1),0)</f>
        <v>1</v>
      </c>
      <c r="R31" s="129">
        <f>IFERROR(INDEX('на отправку (3)'!V:V,MATCH($V31,'на отправку (3)'!$B:$B,0),1),0)</f>
        <v>0</v>
      </c>
      <c r="S31" s="92">
        <f>IFERROR(INDEX('на отправку (3)'!W:W,MATCH($V31,'на отправку (3)'!$B:$B,0),1),0)</f>
        <v>0</v>
      </c>
      <c r="U31" s="71">
        <f t="shared" si="5"/>
        <v>1</v>
      </c>
      <c r="V31" s="89" t="str">
        <f t="shared" si="6"/>
        <v>021405№19</v>
      </c>
      <c r="W31" s="8">
        <f>IFERROR(INDEX('на отправку (3)'!AB:AB,MATCH($V31,'на отправку (3)'!$B:$B,0),1),0)</f>
        <v>0.96570972899999996</v>
      </c>
      <c r="X31" s="8">
        <f>IFERROR(INDEX('на отправку (3)'!AC:AC,MATCH($V31,'на отправку (3)'!$B:$B,0),1),0)</f>
        <v>1</v>
      </c>
      <c r="Y31" s="8">
        <v>6</v>
      </c>
      <c r="Z31" s="8">
        <f t="shared" si="2"/>
        <v>6</v>
      </c>
    </row>
    <row r="32" spans="1:26" ht="78.75" x14ac:dyDescent="0.25">
      <c r="A32" s="201" t="s">
        <v>3132</v>
      </c>
      <c r="B32" s="184">
        <v>22</v>
      </c>
      <c r="C32" s="123" t="s">
        <v>2453</v>
      </c>
      <c r="D32" s="92">
        <f>IFERROR(INDEX('на отправку (3)'!G:G,MATCH($V32,'на отправку (3)'!$B:$B,0),1),0)</f>
        <v>1</v>
      </c>
      <c r="E32" s="92">
        <f>IFERROR(INDEX('на отправку (3)'!H:H,MATCH($V32,'на отправку (3)'!$B:$B,0),1),0)</f>
        <v>7</v>
      </c>
      <c r="F32" s="92">
        <f>IFERROR(INDEX('на отправку (3)'!I:I,MATCH($V32,'на отправку (3)'!$B:$B,0),1),0)</f>
        <v>0.14285714299999999</v>
      </c>
      <c r="G32" s="192" t="str">
        <f>IFERROR(INDEX('на отправку (3)'!J:J,MATCH($V32,'на отправку (3)'!$B:$B,0),1),0)</f>
        <v>x</v>
      </c>
      <c r="H32" s="92">
        <f>IFERROR(INDEX('на отправку (3)'!K:K,MATCH($V32,'на отправку (3)'!$B:$B,0),1),0)/100</f>
        <v>0</v>
      </c>
      <c r="I32" s="192" t="str">
        <f>IFERROR(INDEX('на отправку (3)'!M:M,MATCH($V32,'на отправку (3)'!$B:$B,0),1),0)</f>
        <v>x</v>
      </c>
      <c r="J32" s="129">
        <f>IFERROR(INDEX('на отправку (3)'!N:N,MATCH($V32,'на отправку (3)'!$B:$B,0),1),0)</f>
        <v>0</v>
      </c>
      <c r="K32" s="92">
        <f>IFERROR(INDEX('на отправку (3)'!O:O,MATCH($V32,'на отправку (3)'!$B:$B,0),1),0)</f>
        <v>0</v>
      </c>
      <c r="L32" s="92">
        <f>IFERROR(INDEX('на отправку (3)'!P:P,MATCH($V32,'на отправку (3)'!$B:$B,0),1),0)</f>
        <v>3</v>
      </c>
      <c r="M32" s="92">
        <f>IFERROR(INDEX('на отправку (3)'!Q:Q,MATCH($V32,'на отправку (3)'!$B:$B,0),1),0)</f>
        <v>1</v>
      </c>
      <c r="N32" s="92">
        <f>IFERROR(INDEX('на отправку (3)'!R:R,MATCH($V32,'на отправку (3)'!$B:$B,0),1),0)</f>
        <v>0</v>
      </c>
      <c r="O32" s="92">
        <f>IFERROR(INDEX('на отправку (3)'!S:S,MATCH($V32,'на отправку (3)'!$B:$B,0),1),0)</f>
        <v>0</v>
      </c>
      <c r="P32" s="92">
        <f>IFERROR(INDEX('на отправку (3)'!T:T,MATCH($V32,'на отправку (3)'!$B:$B,0),1),0)</f>
        <v>2</v>
      </c>
      <c r="Q32" s="92">
        <f>IFERROR(INDEX('на отправку (3)'!U:U,MATCH($V32,'на отправку (3)'!$B:$B,0),1),0)</f>
        <v>0</v>
      </c>
      <c r="R32" s="129">
        <f>IFERROR(INDEX('на отправку (3)'!V:V,MATCH($V32,'на отправку (3)'!$B:$B,0),1),0)</f>
        <v>0</v>
      </c>
      <c r="S32" s="92">
        <f>IFERROR(INDEX('на отправку (3)'!W:W,MATCH($V32,'на отправку (3)'!$B:$B,0),1),0)</f>
        <v>0</v>
      </c>
      <c r="U32" s="71">
        <f t="shared" si="5"/>
        <v>0</v>
      </c>
      <c r="V32" s="89" t="str">
        <f t="shared" si="6"/>
        <v>021405№20</v>
      </c>
      <c r="W32" s="8">
        <f>IFERROR(INDEX('на отправку (3)'!AB:AB,MATCH($V32,'на отправку (3)'!$B:$B,0),1),0)</f>
        <v>0.8075</v>
      </c>
      <c r="X32" s="8">
        <f>IFERROR(INDEX('на отправку (3)'!AC:AC,MATCH($V32,'на отправку (3)'!$B:$B,0),1),0)</f>
        <v>1</v>
      </c>
      <c r="Y32" s="8">
        <v>6</v>
      </c>
      <c r="Z32" s="8">
        <f t="shared" si="2"/>
        <v>6</v>
      </c>
    </row>
    <row r="33" spans="1:27" s="136" customFormat="1" ht="21" customHeight="1" x14ac:dyDescent="0.25">
      <c r="A33" s="202"/>
      <c r="B33" s="187"/>
      <c r="C33" s="134"/>
      <c r="D33" s="135" t="s">
        <v>15</v>
      </c>
      <c r="E33" s="135"/>
      <c r="F33" s="135"/>
      <c r="G33" s="190"/>
      <c r="H33" s="135"/>
      <c r="I33" s="193"/>
      <c r="J33" s="139">
        <f>SUM(J34:J37)</f>
        <v>14</v>
      </c>
      <c r="K33" s="135"/>
      <c r="L33" s="135"/>
      <c r="M33" s="135"/>
      <c r="N33" s="135"/>
      <c r="O33" s="135"/>
      <c r="P33" s="135"/>
      <c r="Q33" s="135"/>
      <c r="R33" s="135"/>
      <c r="S33" s="135"/>
      <c r="U33" s="137"/>
      <c r="W33" s="137"/>
      <c r="X33" s="137"/>
      <c r="Y33" s="137"/>
      <c r="Z33" s="8"/>
    </row>
    <row r="34" spans="1:27" ht="42.75" customHeight="1" x14ac:dyDescent="0.25">
      <c r="A34" s="201" t="s">
        <v>3133</v>
      </c>
      <c r="B34" s="184">
        <v>23</v>
      </c>
      <c r="C34" s="123" t="s">
        <v>2454</v>
      </c>
      <c r="D34" s="92">
        <f>IFERROR(INDEX('на отправку (3)'!G:G,MATCH($V34,'на отправку (3)'!$B:$B,0),1),0)</f>
        <v>13</v>
      </c>
      <c r="E34" s="92">
        <f>IFERROR(INDEX('на отправку (3)'!H:H,MATCH($V34,'на отправку (3)'!$B:$B,0),1),0)</f>
        <v>18</v>
      </c>
      <c r="F34" s="92">
        <f>IFERROR(INDEX('на отправку (3)'!I:I,MATCH($V34,'на отправку (3)'!$B:$B,0),1),0)</f>
        <v>0.72222222199999997</v>
      </c>
      <c r="G34" s="191" t="str">
        <f>IFERROR(INDEX('на отправку (3)'!J:J,MATCH($V34,'на отправку (3)'!$B:$B,0),1),0)</f>
        <v>x</v>
      </c>
      <c r="H34" s="92">
        <f>IFERROR(INDEX('на отправку (3)'!K:K,MATCH($V34,'на отправку (3)'!$B:$B,0),1),0)/100</f>
        <v>2.6388888900000002E-3</v>
      </c>
      <c r="I34" s="191" t="str">
        <f>IFERROR(INDEX('на отправку (3)'!M:M,MATCH($V34,'на отправку (3)'!$B:$B,0),1),0)</f>
        <v>x</v>
      </c>
      <c r="J34" s="129">
        <f>IFERROR(INDEX('на отправку (3)'!N:N,MATCH($V34,'на отправку (3)'!$B:$B,0),1),0)</f>
        <v>5</v>
      </c>
      <c r="K34" s="92">
        <f>IFERROR(INDEX('на отправку (3)'!O:O,MATCH($V34,'на отправку (3)'!$B:$B,0),1),0)</f>
        <v>0</v>
      </c>
      <c r="L34" s="92">
        <f>IFERROR(INDEX('на отправку (3)'!P:P,MATCH($V34,'на отправку (3)'!$B:$B,0),1),0)</f>
        <v>4</v>
      </c>
      <c r="M34" s="92">
        <f>IFERROR(INDEX('на отправку (3)'!Q:Q,MATCH($V34,'на отправку (3)'!$B:$B,0),1),0)</f>
        <v>1</v>
      </c>
      <c r="N34" s="92">
        <f>IFERROR(INDEX('на отправку (3)'!R:R,MATCH($V34,'на отправку (3)'!$B:$B,0),1),0)</f>
        <v>0</v>
      </c>
      <c r="O34" s="92">
        <f>IFERROR(INDEX('на отправку (3)'!S:S,MATCH($V34,'на отправку (3)'!$B:$B,0),1),0)</f>
        <v>12</v>
      </c>
      <c r="P34" s="92">
        <f>IFERROR(INDEX('на отправку (3)'!T:T,MATCH($V34,'на отправку (3)'!$B:$B,0),1),0)</f>
        <v>21</v>
      </c>
      <c r="Q34" s="92">
        <f>IFERROR(INDEX('на отправку (3)'!U:U,MATCH($V34,'на отправку (3)'!$B:$B,0),1),0)</f>
        <v>0.571428571</v>
      </c>
      <c r="R34" s="129">
        <f>IFERROR(INDEX('на отправку (3)'!V:V,MATCH($V34,'на отправку (3)'!$B:$B,0),1),0)</f>
        <v>0</v>
      </c>
      <c r="S34" s="92">
        <f>IFERROR(INDEX('на отправку (3)'!W:W,MATCH($V34,'на отправку (3)'!$B:$B,0),1),0)</f>
        <v>0</v>
      </c>
      <c r="U34" s="71">
        <f t="shared" ref="U34" si="7">IF(J34&gt;0,1,0)</f>
        <v>1</v>
      </c>
      <c r="V34" s="89" t="str">
        <f t="shared" ref="V34" si="8">CONCATENATE($U$1,"№",C34)</f>
        <v>021405№21</v>
      </c>
      <c r="W34" s="8">
        <f>IFERROR(INDEX('на отправку (3)'!AB:AB,MATCH($V34,'на отправку (3)'!$B:$B,0),1),0)</f>
        <v>0.39646335199999999</v>
      </c>
      <c r="X34" s="8">
        <f>IFERROR(INDEX('на отправку (3)'!AC:AC,MATCH($V34,'на отправку (3)'!$B:$B,0),1),0)</f>
        <v>1</v>
      </c>
      <c r="Y34" s="8">
        <v>8</v>
      </c>
      <c r="Z34" s="8">
        <f t="shared" si="2"/>
        <v>8</v>
      </c>
    </row>
    <row r="35" spans="1:27" ht="56.25" customHeight="1" x14ac:dyDescent="0.25">
      <c r="A35" s="201" t="s">
        <v>3134</v>
      </c>
      <c r="B35" s="184">
        <v>24</v>
      </c>
      <c r="C35" s="123">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1" t="str">
        <f>IFERROR(INDEX('на отправку (3)'!J:J,MATCH($V35,'на отправку (3)'!$B:$B,0),1),0)</f>
        <v>x</v>
      </c>
      <c r="H35" s="92">
        <f>IFERROR(INDEX('на отправку (3)'!K:K,MATCH($V35,'на отправку (3)'!$B:$B,0),1),0)/100</f>
        <v>0</v>
      </c>
      <c r="I35" s="191" t="str">
        <f>IFERROR(INDEX('на отправку (3)'!M:M,MATCH($V35,'на отправку (3)'!$B:$B,0),1),0)</f>
        <v>x</v>
      </c>
      <c r="J35" s="129">
        <f>IFERROR(INDEX('на отправку (3)'!N:N,MATCH($V35,'на отправку (3)'!$B:$B,0),1),0)</f>
        <v>0</v>
      </c>
      <c r="K35" s="92">
        <f>IFERROR(INDEX('на отправку (3)'!O:O,MATCH($V35,'на отправку (3)'!$B:$B,0),1),0)</f>
        <v>0</v>
      </c>
      <c r="L35" s="92">
        <f>IFERROR(INDEX('на отправку (3)'!P:P,MATCH($V35,'на отправку (3)'!$B:$B,0),1),0)</f>
        <v>0</v>
      </c>
      <c r="M35" s="92">
        <f>IFERROR(INDEX('на отправку (3)'!Q:Q,MATCH($V35,'на отправку (3)'!$B:$B,0),1),0)</f>
        <v>2</v>
      </c>
      <c r="N35" s="92">
        <f>IFERROR(INDEX('на отправку (3)'!R:R,MATCH($V35,'на отправку (3)'!$B:$B,0),1),0)</f>
        <v>0</v>
      </c>
      <c r="O35" s="92">
        <f>IFERROR(INDEX('на отправку (3)'!S:S,MATCH($V35,'на отправку (3)'!$B:$B,0),1),0)</f>
        <v>0</v>
      </c>
      <c r="P35" s="92">
        <f>IFERROR(INDEX('на отправку (3)'!T:T,MATCH($V35,'на отправку (3)'!$B:$B,0),1),0)</f>
        <v>0</v>
      </c>
      <c r="Q35" s="92">
        <f>IFERROR(INDEX('на отправку (3)'!U:U,MATCH($V35,'на отправку (3)'!$B:$B,0),1),0)</f>
        <v>0</v>
      </c>
      <c r="R35" s="129">
        <f>IFERROR(INDEX('на отправку (3)'!V:V,MATCH($V35,'на отправку (3)'!$B:$B,0),1),0)</f>
        <v>0</v>
      </c>
      <c r="S35" s="92">
        <f>IFERROR(INDEX('на отправку (3)'!W:W,MATCH($V35,'на отправку (3)'!$B:$B,0),1),0)</f>
        <v>0</v>
      </c>
      <c r="U35" s="71">
        <f t="shared" ref="U35:U37" si="9">IF(J35&gt;0,1,0)</f>
        <v>0</v>
      </c>
      <c r="V35" s="89" t="str">
        <f t="shared" ref="V35:V37" si="10">CONCATENATE($U$1,"№",C35)</f>
        <v>021405№23</v>
      </c>
      <c r="W35" s="8">
        <f>IFERROR(INDEX('на отправку (3)'!AB:AB,MATCH($V35,'на отправку (3)'!$B:$B,0),1),0)</f>
        <v>0.6</v>
      </c>
      <c r="X35" s="8">
        <f>IFERROR(INDEX('на отправку (3)'!AC:AC,MATCH($V35,'на отправку (3)'!$B:$B,0),1),0)</f>
        <v>1</v>
      </c>
      <c r="Y35" s="8">
        <v>9</v>
      </c>
      <c r="Z35" s="8">
        <f t="shared" si="2"/>
        <v>0</v>
      </c>
    </row>
    <row r="36" spans="1:27" ht="60" customHeight="1" x14ac:dyDescent="0.25">
      <c r="A36" s="201" t="s">
        <v>3135</v>
      </c>
      <c r="B36" s="184">
        <v>25</v>
      </c>
      <c r="C36" s="123">
        <v>24</v>
      </c>
      <c r="D36" s="92">
        <f>IFERROR(INDEX('на отправку (3)'!G:G,MATCH($V36,'на отправку (3)'!$B:$B,0),1),0)</f>
        <v>0</v>
      </c>
      <c r="E36" s="92">
        <f>IFERROR(INDEX('на отправку (3)'!H:H,MATCH($V36,'на отправку (3)'!$B:$B,0),1),0)</f>
        <v>0</v>
      </c>
      <c r="F36" s="92">
        <f>IFERROR(INDEX('на отправку (3)'!I:I,MATCH($V36,'на отправку (3)'!$B:$B,0),1),0)</f>
        <v>0</v>
      </c>
      <c r="G36" s="191" t="str">
        <f>IFERROR(INDEX('на отправку (3)'!J:J,MATCH($V36,'на отправку (3)'!$B:$B,0),1),0)</f>
        <v>x</v>
      </c>
      <c r="H36" s="92">
        <f>IFERROR(INDEX('на отправку (3)'!K:K,MATCH($V36,'на отправку (3)'!$B:$B,0),1),0)/100</f>
        <v>0</v>
      </c>
      <c r="I36" s="191" t="str">
        <f>IFERROR(INDEX('на отправку (3)'!M:M,MATCH($V36,'на отправку (3)'!$B:$B,0),1),0)</f>
        <v>x</v>
      </c>
      <c r="J36" s="129">
        <f>IFERROR(INDEX('на отправку (3)'!N:N,MATCH($V36,'на отправку (3)'!$B:$B,0),1),0)</f>
        <v>0</v>
      </c>
      <c r="K36" s="92">
        <f>IFERROR(INDEX('на отправку (3)'!O:O,MATCH($V36,'на отправку (3)'!$B:$B,0),1),0)</f>
        <v>0</v>
      </c>
      <c r="L36" s="92">
        <f>IFERROR(INDEX('на отправку (3)'!P:P,MATCH($V36,'на отправку (3)'!$B:$B,0),1),0)</f>
        <v>0</v>
      </c>
      <c r="M36" s="92">
        <f>IFERROR(INDEX('на отправку (3)'!Q:Q,MATCH($V36,'на отправку (3)'!$B:$B,0),1),0)</f>
        <v>2</v>
      </c>
      <c r="N36" s="92">
        <f>IFERROR(INDEX('на отправку (3)'!R:R,MATCH($V36,'на отправку (3)'!$B:$B,0),1),0)</f>
        <v>0</v>
      </c>
      <c r="O36" s="92">
        <f>IFERROR(INDEX('на отправку (3)'!S:S,MATCH($V36,'на отправку (3)'!$B:$B,0),1),0)</f>
        <v>0</v>
      </c>
      <c r="P36" s="92">
        <f>IFERROR(INDEX('на отправку (3)'!T:T,MATCH($V36,'на отправку (3)'!$B:$B,0),1),0)</f>
        <v>0</v>
      </c>
      <c r="Q36" s="92">
        <f>IFERROR(INDEX('на отправку (3)'!U:U,MATCH($V36,'на отправку (3)'!$B:$B,0),1),0)</f>
        <v>0</v>
      </c>
      <c r="R36" s="129">
        <f>IFERROR(INDEX('на отправку (3)'!V:V,MATCH($V36,'на отправку (3)'!$B:$B,0),1),0)</f>
        <v>0</v>
      </c>
      <c r="S36" s="92">
        <f>IFERROR(INDEX('на отправку (3)'!W:W,MATCH($V36,'на отправку (3)'!$B:$B,0),1),0)</f>
        <v>0</v>
      </c>
      <c r="U36" s="71">
        <f t="shared" si="9"/>
        <v>0</v>
      </c>
      <c r="V36" s="89" t="str">
        <f t="shared" si="10"/>
        <v>021405№24</v>
      </c>
      <c r="W36" s="8">
        <f>IFERROR(INDEX('на отправку (3)'!AB:AB,MATCH($V36,'на отправку (3)'!$B:$B,0),1),0)</f>
        <v>0.381578947</v>
      </c>
      <c r="X36" s="8">
        <f>IFERROR(INDEX('на отправку (3)'!AC:AC,MATCH($V36,'на отправку (3)'!$B:$B,0),1),0)</f>
        <v>1</v>
      </c>
      <c r="Y36" s="8">
        <v>9</v>
      </c>
      <c r="Z36" s="8">
        <f t="shared" si="2"/>
        <v>0</v>
      </c>
    </row>
    <row r="37" spans="1:27" ht="46.5" customHeight="1" x14ac:dyDescent="0.25">
      <c r="A37" s="201" t="s">
        <v>3136</v>
      </c>
      <c r="B37" s="184">
        <v>26</v>
      </c>
      <c r="C37" s="123">
        <v>25</v>
      </c>
      <c r="D37" s="92">
        <f>IFERROR(INDEX('на отправку (3)'!G:G,MATCH($V37,'на отправку (3)'!$B:$B,0),1),0)</f>
        <v>12</v>
      </c>
      <c r="E37" s="92">
        <f>IFERROR(INDEX('на отправку (3)'!H:H,MATCH($V37,'на отправку (3)'!$B:$B,0),1),0)</f>
        <v>12</v>
      </c>
      <c r="F37" s="92">
        <f>IFERROR(INDEX('на отправку (3)'!I:I,MATCH($V37,'на отправку (3)'!$B:$B,0),1),0)</f>
        <v>1</v>
      </c>
      <c r="G37" s="191">
        <f>IFERROR(INDEX('на отправку (3)'!J:J,MATCH($V37,'на отправку (3)'!$B:$B,0),1),0)</f>
        <v>1</v>
      </c>
      <c r="H37" s="92">
        <f>IFERROR(INDEX('на отправку (3)'!K:K,MATCH($V37,'на отправку (3)'!$B:$B,0),1),0)</f>
        <v>0</v>
      </c>
      <c r="I37" s="191" t="str">
        <f>IFERROR(INDEX('на отправку (3)'!M:M,MATCH($V37,'на отправку (3)'!$B:$B,0),1),0)</f>
        <v>x</v>
      </c>
      <c r="J37" s="129">
        <f>IFERROR(INDEX('на отправку (3)'!N:N,MATCH($V37,'на отправку (3)'!$B:$B,0),1),0)</f>
        <v>9</v>
      </c>
      <c r="K37" s="92">
        <f>IFERROR(INDEX('на отправку (3)'!O:O,MATCH($V37,'на отправку (3)'!$B:$B,0),1),0)</f>
        <v>2</v>
      </c>
      <c r="L37" s="92">
        <f>IFERROR(INDEX('на отправку (3)'!P:P,MATCH($V37,'на отправку (3)'!$B:$B,0),1),0)</f>
        <v>4</v>
      </c>
      <c r="M37" s="92">
        <f>IFERROR(INDEX('на отправку (3)'!Q:Q,MATCH($V37,'на отправку (3)'!$B:$B,0),1),0)</f>
        <v>1</v>
      </c>
      <c r="N37" s="92">
        <f>IFERROR(INDEX('на отправку (3)'!R:R,MATCH($V37,'на отправку (3)'!$B:$B,0),1),0)</f>
        <v>0</v>
      </c>
      <c r="O37" s="92">
        <f>IFERROR(INDEX('на отправку (3)'!S:S,MATCH($V37,'на отправку (3)'!$B:$B,0),1),0)</f>
        <v>3</v>
      </c>
      <c r="P37" s="92">
        <f>IFERROR(INDEX('на отправку (3)'!T:T,MATCH($V37,'на отправку (3)'!$B:$B,0),1),0)</f>
        <v>3</v>
      </c>
      <c r="Q37" s="92">
        <f>IFERROR(INDEX('на отправку (3)'!U:U,MATCH($V37,'на отправку (3)'!$B:$B,0),1),0)</f>
        <v>1</v>
      </c>
      <c r="R37" s="129">
        <f>IFERROR(INDEX('на отправку (3)'!V:V,MATCH($V37,'на отправку (3)'!$B:$B,0),1),0)</f>
        <v>0</v>
      </c>
      <c r="S37" s="92">
        <f>IFERROR(INDEX('на отправку (3)'!W:W,MATCH($V37,'на отправку (3)'!$B:$B,0),1),0)</f>
        <v>0</v>
      </c>
      <c r="U37" s="71">
        <f t="shared" si="9"/>
        <v>1</v>
      </c>
      <c r="V37" s="89" t="str">
        <f t="shared" si="10"/>
        <v>021405№25</v>
      </c>
      <c r="W37" s="8">
        <f>IFERROR(INDEX('на отправку (3)'!AB:AB,MATCH($V37,'на отправку (3)'!$B:$B,0),1),0)</f>
        <v>0.97159166299999999</v>
      </c>
      <c r="X37" s="8">
        <f>IFERROR(INDEX('на отправку (3)'!AC:AC,MATCH($V37,'на отправку (3)'!$B:$B,0),1),0)</f>
        <v>1</v>
      </c>
      <c r="Y37" s="8">
        <v>9</v>
      </c>
      <c r="Z37" s="8">
        <f t="shared" si="2"/>
        <v>9</v>
      </c>
    </row>
    <row r="38" spans="1:27" s="136" customFormat="1" ht="21" customHeight="1" x14ac:dyDescent="0.25">
      <c r="A38" s="202"/>
      <c r="B38" s="187"/>
      <c r="C38" s="134"/>
      <c r="D38" s="135" t="s">
        <v>3091</v>
      </c>
      <c r="E38" s="135"/>
      <c r="F38" s="135"/>
      <c r="G38" s="190"/>
      <c r="H38" s="135"/>
      <c r="I38" s="193"/>
      <c r="J38" s="139">
        <f>IF(SUM(J39:J45)&lt;0,0,SUM(J39:J45))</f>
        <v>31</v>
      </c>
      <c r="K38" s="135"/>
      <c r="L38" s="135"/>
      <c r="M38" s="135"/>
      <c r="N38" s="135"/>
      <c r="O38" s="135"/>
      <c r="P38" s="135"/>
      <c r="Q38" s="135"/>
      <c r="R38" s="135"/>
      <c r="S38" s="135"/>
      <c r="U38" s="137"/>
      <c r="W38" s="137"/>
      <c r="X38" s="137"/>
      <c r="Y38" s="137"/>
      <c r="Z38" s="8"/>
    </row>
    <row r="39" spans="1:27" ht="63" customHeight="1" x14ac:dyDescent="0.25">
      <c r="A39" s="201" t="s">
        <v>3137</v>
      </c>
      <c r="B39" s="120">
        <v>27</v>
      </c>
      <c r="C39" s="120">
        <v>27</v>
      </c>
      <c r="D39" s="92">
        <f>IFERROR(INDEX('на отправку (3)'!G:G,MATCH($V39,'на отправку (3)'!$B:$B,0),1),0)</f>
        <v>0</v>
      </c>
      <c r="E39" s="92">
        <f>IFERROR(INDEX('на отправку (3)'!H:H,MATCH($V39,'на отправку (3)'!$B:$B,0),1),0)</f>
        <v>1</v>
      </c>
      <c r="F39" s="92">
        <f>IFERROR(INDEX('на отправку (3)'!I:I,MATCH($V39,'на отправку (3)'!$B:$B,0),1),0)</f>
        <v>0</v>
      </c>
      <c r="G39" s="191">
        <f>IFERROR(INDEX('на отправку (3)'!J:J,MATCH($V39,'на отправку (3)'!$B:$B,0),1),0)</f>
        <v>0</v>
      </c>
      <c r="H39" s="92">
        <f>IFERROR(INDEX('на отправку (3)'!K:K,MATCH($V39,'на отправку (3)'!$B:$B,0),1),0)/100</f>
        <v>0</v>
      </c>
      <c r="I39" s="191">
        <f>IFERROR(INDEX('на отправку (3)'!M:M,MATCH($V39,'на отправку (3)'!$B:$B,0),1),0)</f>
        <v>0</v>
      </c>
      <c r="J39" s="129">
        <f>IFERROR(INDEX('на отправку (3)'!N:N,MATCH($V39,'на отправку (3)'!$B:$B,0),1),0)</f>
        <v>4</v>
      </c>
      <c r="K39" s="92" t="str">
        <f>IFERROR(INDEX('на отправку (3)'!O:O,MATCH($V39,'на отправку (3)'!$B:$B,0),1),0)</f>
        <v>x</v>
      </c>
      <c r="L39" s="92" t="str">
        <f>IFERROR(INDEX('на отправку (3)'!P:P,MATCH($V39,'на отправку (3)'!$B:$B,0),1),0)</f>
        <v>x</v>
      </c>
      <c r="M39" s="92">
        <f>IFERROR(INDEX('на отправку (3)'!Q:Q,MATCH($V39,'на отправку (3)'!$B:$B,0),1),0)</f>
        <v>1</v>
      </c>
      <c r="N39" s="98"/>
      <c r="O39" s="92">
        <f>IFERROR(INDEX('на отправку (3)'!S:S,MATCH($V39,'на отправку (3)'!$B:$B,0),1),0)</f>
        <v>0</v>
      </c>
      <c r="P39" s="92">
        <f>IFERROR(INDEX('на отправку (3)'!T:T,MATCH($V39,'на отправку (3)'!$B:$B,0),1),0)</f>
        <v>0</v>
      </c>
      <c r="Q39" s="92">
        <f>IFERROR(INDEX('на отправку (3)'!U:U,MATCH($V39,'на отправку (3)'!$B:$B,0),1),0)</f>
        <v>0</v>
      </c>
      <c r="R39" s="129">
        <f>IFERROR(INDEX('на отправку (3)'!V:V,MATCH($V39,'на отправку (3)'!$B:$B,0),1),0)</f>
        <v>0</v>
      </c>
      <c r="S39" s="98"/>
      <c r="U39" s="71">
        <f t="shared" ref="U39" si="11">IF(J39&gt;0,1,0)</f>
        <v>1</v>
      </c>
      <c r="V39" s="89" t="str">
        <f t="shared" ref="V39" si="12">CONCATENATE($U$1,"№",C39)</f>
        <v>021405№27</v>
      </c>
      <c r="W39" s="8">
        <f>IFERROR(INDEX('на отправку (3)'!AB:AB,MATCH($V39,'на отправку (3)'!$B:$B,0),1),0)</f>
        <v>0</v>
      </c>
      <c r="X39" s="8">
        <f>IFERROR(INDEX('на отправку (3)'!AC:AC,MATCH($V39,'на отправку (3)'!$B:$B,0),1),0)</f>
        <v>0</v>
      </c>
      <c r="Y39" s="8">
        <v>4</v>
      </c>
      <c r="Z39" s="8">
        <f t="shared" si="2"/>
        <v>4</v>
      </c>
    </row>
    <row r="40" spans="1:27" ht="49.5" customHeight="1" x14ac:dyDescent="0.25">
      <c r="A40" s="201" t="s">
        <v>3138</v>
      </c>
      <c r="B40" s="120">
        <v>28</v>
      </c>
      <c r="C40" s="120">
        <v>28</v>
      </c>
      <c r="D40" s="92">
        <f>IFERROR(INDEX('на отправку (3)'!G:G,MATCH($V40,'на отправку (3)'!$B:$B,0),1),0)</f>
        <v>0</v>
      </c>
      <c r="E40" s="92">
        <f>IFERROR(INDEX('на отправку (3)'!H:H,MATCH($V40,'на отправку (3)'!$B:$B,0),1),0)</f>
        <v>15</v>
      </c>
      <c r="F40" s="92">
        <f>IFERROR(INDEX('на отправку (3)'!I:I,MATCH($V40,'на отправку (3)'!$B:$B,0),1),0)</f>
        <v>0</v>
      </c>
      <c r="G40" s="191">
        <f>IFERROR(INDEX('на отправку (3)'!J:J,MATCH($V40,'на отправку (3)'!$B:$B,0),1),0)</f>
        <v>0</v>
      </c>
      <c r="H40" s="92">
        <f>IFERROR(INDEX('на отправку (3)'!K:K,MATCH($V40,'на отправку (3)'!$B:$B,0),1),0)/100</f>
        <v>0</v>
      </c>
      <c r="I40" s="191">
        <f>IFERROR(INDEX('на отправку (3)'!M:M,MATCH($V40,'на отправку (3)'!$B:$B,0),1),0)</f>
        <v>0</v>
      </c>
      <c r="J40" s="129">
        <f>IFERROR(INDEX('на отправку (3)'!N:N,MATCH($V40,'на отправку (3)'!$B:$B,0),1),0)</f>
        <v>3</v>
      </c>
      <c r="K40" s="92" t="str">
        <f>IFERROR(INDEX('на отправку (3)'!O:O,MATCH($V40,'на отправку (3)'!$B:$B,0),1),0)</f>
        <v>x</v>
      </c>
      <c r="L40" s="92" t="str">
        <f>IFERROR(INDEX('на отправку (3)'!P:P,MATCH($V40,'на отправку (3)'!$B:$B,0),1),0)</f>
        <v>x</v>
      </c>
      <c r="M40" s="92">
        <f>IFERROR(INDEX('на отправку (3)'!Q:Q,MATCH($V40,'на отправку (3)'!$B:$B,0),1),0)</f>
        <v>1</v>
      </c>
      <c r="N40" s="98"/>
      <c r="O40" s="92">
        <f>IFERROR(INDEX('на отправку (3)'!S:S,MATCH($V40,'на отправку (3)'!$B:$B,0),1),0)</f>
        <v>4</v>
      </c>
      <c r="P40" s="92">
        <f>IFERROR(INDEX('на отправку (3)'!T:T,MATCH($V40,'на отправку (3)'!$B:$B,0),1),0)</f>
        <v>190</v>
      </c>
      <c r="Q40" s="92">
        <f>IFERROR(INDEX('на отправку (3)'!U:U,MATCH($V40,'на отправку (3)'!$B:$B,0),1),0)</f>
        <v>2.1052632000000002E-2</v>
      </c>
      <c r="R40" s="129">
        <f>IFERROR(INDEX('на отправку (3)'!V:V,MATCH($V40,'на отправку (3)'!$B:$B,0),1),0)</f>
        <v>0</v>
      </c>
      <c r="S40" s="98"/>
      <c r="U40" s="71">
        <f t="shared" ref="U40:U45" si="13">IF(J40&gt;0,1,0)</f>
        <v>1</v>
      </c>
      <c r="V40" s="89" t="str">
        <f t="shared" ref="V40:V45" si="14">CONCATENATE($U$1,"№",C40)</f>
        <v>021405№28</v>
      </c>
      <c r="W40" s="8">
        <f>IFERROR(INDEX('на отправку (3)'!AB:AB,MATCH($V40,'на отправку (3)'!$B:$B,0),1),0)</f>
        <v>4.6442499999999999E-3</v>
      </c>
      <c r="X40" s="8">
        <f>IFERROR(INDEX('на отправку (3)'!AC:AC,MATCH($V40,'на отправку (3)'!$B:$B,0),1),0)</f>
        <v>0</v>
      </c>
      <c r="Y40" s="8">
        <v>3</v>
      </c>
      <c r="Z40" s="8">
        <f t="shared" si="2"/>
        <v>3</v>
      </c>
    </row>
    <row r="41" spans="1:27" ht="15.75" customHeight="1" x14ac:dyDescent="0.25">
      <c r="A41" s="201" t="s">
        <v>3139</v>
      </c>
      <c r="B41" s="120">
        <v>29</v>
      </c>
      <c r="C41" s="120">
        <v>29</v>
      </c>
      <c r="D41" s="92">
        <f>IFERROR(INDEX('на отправку (3)'!G:G,MATCH($V41,'на отправку (3)'!$B:$B,0),1),0)</f>
        <v>0</v>
      </c>
      <c r="E41" s="92">
        <f>IFERROR(INDEX('на отправку (3)'!H:H,MATCH($V41,'на отправку (3)'!$B:$B,0),1),0)</f>
        <v>15</v>
      </c>
      <c r="F41" s="92">
        <f>IFERROR(INDEX('на отправку (3)'!I:I,MATCH($V41,'на отправку (3)'!$B:$B,0),1),0)</f>
        <v>0</v>
      </c>
      <c r="G41" s="191">
        <f>IFERROR(INDEX('на отправку (3)'!J:J,MATCH($V41,'на отправку (3)'!$B:$B,0),1),0)</f>
        <v>0</v>
      </c>
      <c r="H41" s="92">
        <f>IFERROR(INDEX('на отправку (3)'!K:K,MATCH($V41,'на отправку (3)'!$B:$B,0),1),0)/100</f>
        <v>0</v>
      </c>
      <c r="I41" s="191">
        <f>IFERROR(INDEX('на отправку (3)'!M:M,MATCH($V41,'на отправку (3)'!$B:$B,0),1),0)</f>
        <v>0</v>
      </c>
      <c r="J41" s="129">
        <f>IFERROR(INDEX('на отправку (3)'!N:N,MATCH($V41,'на отправку (3)'!$B:$B,0),1),0)</f>
        <v>5</v>
      </c>
      <c r="K41" s="92" t="str">
        <f>IFERROR(INDEX('на отправку (3)'!O:O,MATCH($V41,'на отправку (3)'!$B:$B,0),1),0)</f>
        <v>x</v>
      </c>
      <c r="L41" s="92" t="str">
        <f>IFERROR(INDEX('на отправку (3)'!P:P,MATCH($V41,'на отправку (3)'!$B:$B,0),1),0)</f>
        <v>x</v>
      </c>
      <c r="M41" s="92">
        <f>IFERROR(INDEX('на отправку (3)'!Q:Q,MATCH($V41,'на отправку (3)'!$B:$B,0),1),0)</f>
        <v>1</v>
      </c>
      <c r="N41" s="98"/>
      <c r="O41" s="92">
        <f>IFERROR(INDEX('на отправку (3)'!S:S,MATCH($V41,'на отправку (3)'!$B:$B,0),1),0)</f>
        <v>0</v>
      </c>
      <c r="P41" s="92">
        <f>IFERROR(INDEX('на отправку (3)'!T:T,MATCH($V41,'на отправку (3)'!$B:$B,0),1),0)</f>
        <v>190</v>
      </c>
      <c r="Q41" s="92">
        <f>IFERROR(INDEX('на отправку (3)'!U:U,MATCH($V41,'на отправку (3)'!$B:$B,0),1),0)</f>
        <v>0</v>
      </c>
      <c r="R41" s="129">
        <f>IFERROR(INDEX('на отправку (3)'!V:V,MATCH($V41,'на отправку (3)'!$B:$B,0),1),0)</f>
        <v>0</v>
      </c>
      <c r="S41" s="98"/>
      <c r="U41" s="71">
        <f t="shared" si="13"/>
        <v>1</v>
      </c>
      <c r="V41" s="89" t="str">
        <f t="shared" si="14"/>
        <v>021405№29</v>
      </c>
      <c r="W41" s="8">
        <f>IFERROR(INDEX('на отправку (3)'!AB:AB,MATCH($V41,'на отправку (3)'!$B:$B,0),1),0)</f>
        <v>1.6719300000000001E-3</v>
      </c>
      <c r="X41" s="8">
        <f>IFERROR(INDEX('на отправку (3)'!AC:AC,MATCH($V41,'на отправку (3)'!$B:$B,0),1),0)</f>
        <v>0</v>
      </c>
      <c r="Y41" s="8">
        <v>5</v>
      </c>
      <c r="Z41" s="8">
        <f t="shared" si="2"/>
        <v>5</v>
      </c>
    </row>
    <row r="42" spans="1:27" ht="15.75" customHeight="1" x14ac:dyDescent="0.25">
      <c r="A42" s="201" t="s">
        <v>3140</v>
      </c>
      <c r="B42" s="120">
        <v>30</v>
      </c>
      <c r="C42" s="120">
        <v>30</v>
      </c>
      <c r="D42" s="92">
        <f>IFERROR(INDEX('на отправку (3)'!G:G,MATCH($V42,'на отправку (3)'!$B:$B,0),1),0)</f>
        <v>0</v>
      </c>
      <c r="E42" s="92">
        <f>IFERROR(INDEX('на отправку (3)'!H:H,MATCH($V42,'на отправку (3)'!$B:$B,0),1),0)</f>
        <v>15</v>
      </c>
      <c r="F42" s="92">
        <f>IFERROR(INDEX('на отправку (3)'!I:I,MATCH($V42,'на отправку (3)'!$B:$B,0),1),0)</f>
        <v>0</v>
      </c>
      <c r="G42" s="191">
        <f>IFERROR(INDEX('на отправку (3)'!J:J,MATCH($V42,'на отправку (3)'!$B:$B,0),1),0)</f>
        <v>0</v>
      </c>
      <c r="H42" s="92">
        <f>IFERROR(INDEX('на отправку (3)'!K:K,MATCH($V42,'на отправку (3)'!$B:$B,0),1),0)/100</f>
        <v>0</v>
      </c>
      <c r="I42" s="191">
        <f>IFERROR(INDEX('на отправку (3)'!M:M,MATCH($V42,'на отправку (3)'!$B:$B,0),1),0)</f>
        <v>0</v>
      </c>
      <c r="J42" s="129">
        <f>IFERROR(INDEX('на отправку (3)'!N:N,MATCH($V42,'на отправку (3)'!$B:$B,0),1),0)</f>
        <v>8</v>
      </c>
      <c r="K42" s="92" t="str">
        <f>IFERROR(INDEX('на отправку (3)'!O:O,MATCH($V42,'на отправку (3)'!$B:$B,0),1),0)</f>
        <v>x</v>
      </c>
      <c r="L42" s="92" t="str">
        <f>IFERROR(INDEX('на отправку (3)'!P:P,MATCH($V42,'на отправку (3)'!$B:$B,0),1),0)</f>
        <v>x</v>
      </c>
      <c r="M42" s="92">
        <f>IFERROR(INDEX('на отправку (3)'!Q:Q,MATCH($V42,'на отправку (3)'!$B:$B,0),1),0)</f>
        <v>1</v>
      </c>
      <c r="N42" s="98"/>
      <c r="O42" s="92">
        <f>IFERROR(INDEX('на отправку (3)'!S:S,MATCH($V42,'на отправку (3)'!$B:$B,0),1),0)</f>
        <v>0</v>
      </c>
      <c r="P42" s="92">
        <f>IFERROR(INDEX('на отправку (3)'!T:T,MATCH($V42,'на отправку (3)'!$B:$B,0),1),0)</f>
        <v>190</v>
      </c>
      <c r="Q42" s="92">
        <f>IFERROR(INDEX('на отправку (3)'!U:U,MATCH($V42,'на отправку (3)'!$B:$B,0),1),0)</f>
        <v>0</v>
      </c>
      <c r="R42" s="129">
        <f>IFERROR(INDEX('на отправку (3)'!V:V,MATCH($V42,'на отправку (3)'!$B:$B,0),1),0)</f>
        <v>0</v>
      </c>
      <c r="S42" s="98"/>
      <c r="U42" s="71">
        <f t="shared" si="13"/>
        <v>1</v>
      </c>
      <c r="V42" s="89" t="str">
        <f t="shared" si="14"/>
        <v>021405№30</v>
      </c>
      <c r="W42" s="8">
        <f>IFERROR(INDEX('на отправку (3)'!AB:AB,MATCH($V42,'на отправку (3)'!$B:$B,0),1),0)</f>
        <v>0</v>
      </c>
      <c r="X42" s="8">
        <f>IFERROR(INDEX('на отправку (3)'!AC:AC,MATCH($V42,'на отправку (3)'!$B:$B,0),1),0)</f>
        <v>0</v>
      </c>
      <c r="Y42" s="8">
        <v>8</v>
      </c>
      <c r="Z42" s="8">
        <f t="shared" si="2"/>
        <v>8</v>
      </c>
    </row>
    <row r="43" spans="1:27" ht="53.25" customHeight="1" x14ac:dyDescent="0.25">
      <c r="A43" s="201" t="s">
        <v>2534</v>
      </c>
      <c r="B43" s="120">
        <v>31</v>
      </c>
      <c r="C43" s="120">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1">
        <f>IFERROR(INDEX('на отправку (3)'!J:J,MATCH($V43,'на отправку (3)'!$B:$B,0),1),0)</f>
        <v>0</v>
      </c>
      <c r="H43" s="92">
        <f>IFERROR(INDEX('на отправку (3)'!K:K,MATCH($V43,'на отправку (3)'!$B:$B,0),1),0)/100</f>
        <v>0</v>
      </c>
      <c r="I43" s="191">
        <f>IFERROR(INDEX('на отправку (3)'!M:M,MATCH($V43,'на отправку (3)'!$B:$B,0),1),0)</f>
        <v>0</v>
      </c>
      <c r="J43" s="129">
        <v>3</v>
      </c>
      <c r="K43" s="92" t="str">
        <f>IFERROR(INDEX('на отправку (3)'!O:O,MATCH($V43,'на отправку (3)'!$B:$B,0),1),0)</f>
        <v>x</v>
      </c>
      <c r="L43" s="92" t="str">
        <f>IFERROR(INDEX('на отправку (3)'!P:P,MATCH($V43,'на отправку (3)'!$B:$B,0),1),0)</f>
        <v>x</v>
      </c>
      <c r="M43" s="92">
        <f>IFERROR(INDEX('на отправку (3)'!Q:Q,MATCH($V43,'на отправку (3)'!$B:$B,0),1),0)</f>
        <v>1</v>
      </c>
      <c r="N43" s="98"/>
      <c r="O43" s="92">
        <f>IFERROR(INDEX('на отправку (3)'!S:S,MATCH($V43,'на отправку (3)'!$B:$B,0),1),0)</f>
        <v>0</v>
      </c>
      <c r="P43" s="92">
        <f>IFERROR(INDEX('на отправку (3)'!T:T,MATCH($V43,'на отправку (3)'!$B:$B,0),1),0)</f>
        <v>0</v>
      </c>
      <c r="Q43" s="92">
        <f>IFERROR(INDEX('на отправку (3)'!U:U,MATCH($V43,'на отправку (3)'!$B:$B,0),1),0)</f>
        <v>0</v>
      </c>
      <c r="R43" s="129">
        <f>IFERROR(INDEX('на отправку (3)'!V:V,MATCH($V43,'на отправку (3)'!$B:$B,0),1),0)</f>
        <v>0</v>
      </c>
      <c r="S43" s="98"/>
      <c r="U43" s="71">
        <f t="shared" si="13"/>
        <v>1</v>
      </c>
      <c r="V43" s="89" t="str">
        <f t="shared" si="14"/>
        <v>021405№31</v>
      </c>
      <c r="W43" s="8">
        <f>IFERROR(INDEX('на отправку (3)'!AB:AB,MATCH($V43,'на отправку (3)'!$B:$B,0),1),0)</f>
        <v>0</v>
      </c>
      <c r="X43" s="8">
        <f>IFERROR(INDEX('на отправку (3)'!AC:AC,MATCH($V43,'на отправку (3)'!$B:$B,0),1),0)</f>
        <v>0</v>
      </c>
      <c r="Y43" s="8">
        <v>3</v>
      </c>
      <c r="Z43" s="8">
        <f t="shared" si="2"/>
        <v>3</v>
      </c>
    </row>
    <row r="44" spans="1:27" ht="53.25" customHeight="1" x14ac:dyDescent="0.25">
      <c r="A44" s="201" t="s">
        <v>2536</v>
      </c>
      <c r="B44" s="120">
        <v>32</v>
      </c>
      <c r="C44" s="120">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1">
        <f>IFERROR(INDEX('на отправку (3)'!J:J,MATCH($V44,'на отправку (3)'!$B:$B,0),1),0)</f>
        <v>0</v>
      </c>
      <c r="H44" s="92">
        <f>IFERROR(INDEX('на отправку (3)'!K:K,MATCH($V44,'на отправку (3)'!$B:$B,0),1),0)/100</f>
        <v>0</v>
      </c>
      <c r="I44" s="191">
        <f>IFERROR(INDEX('на отправку (3)'!M:M,MATCH($V44,'на отправку (3)'!$B:$B,0),1),0)</f>
        <v>0</v>
      </c>
      <c r="J44" s="129">
        <v>8</v>
      </c>
      <c r="K44" s="92" t="str">
        <f>IFERROR(INDEX('на отправку (3)'!O:O,MATCH($V44,'на отправку (3)'!$B:$B,0),1),0)</f>
        <v>x</v>
      </c>
      <c r="L44" s="92" t="str">
        <f>IFERROR(INDEX('на отправку (3)'!P:P,MATCH($V44,'на отправку (3)'!$B:$B,0),1),0)</f>
        <v>x</v>
      </c>
      <c r="M44" s="92">
        <f>IFERROR(INDEX('на отправку (3)'!Q:Q,MATCH($V44,'на отправку (3)'!$B:$B,0),1),0)</f>
        <v>1</v>
      </c>
      <c r="N44" s="98"/>
      <c r="O44" s="92">
        <f>IFERROR(INDEX('на отправку (3)'!S:S,MATCH($V44,'на отправку (3)'!$B:$B,0),1),0)</f>
        <v>0</v>
      </c>
      <c r="P44" s="92">
        <f>IFERROR(INDEX('на отправку (3)'!T:T,MATCH($V44,'на отправку (3)'!$B:$B,0),1),0)</f>
        <v>0</v>
      </c>
      <c r="Q44" s="92">
        <f>IFERROR(INDEX('на отправку (3)'!U:U,MATCH($V44,'на отправку (3)'!$B:$B,0),1),0)</f>
        <v>0</v>
      </c>
      <c r="R44" s="129">
        <f>IFERROR(INDEX('на отправку (3)'!V:V,MATCH($V44,'на отправку (3)'!$B:$B,0),1),0)</f>
        <v>0</v>
      </c>
      <c r="S44" s="98"/>
      <c r="U44" s="71">
        <f t="shared" si="13"/>
        <v>1</v>
      </c>
      <c r="V44" s="89" t="str">
        <f t="shared" si="14"/>
        <v>021405№32</v>
      </c>
      <c r="W44" s="8">
        <f>IFERROR(INDEX('на отправку (3)'!AB:AB,MATCH($V44,'на отправку (3)'!$B:$B,0),1),0)</f>
        <v>0</v>
      </c>
      <c r="X44" s="8">
        <f>IFERROR(INDEX('на отправку (3)'!AC:AC,MATCH($V44,'на отправку (3)'!$B:$B,0),1),0)</f>
        <v>0</v>
      </c>
      <c r="Y44" s="8">
        <v>8</v>
      </c>
      <c r="Z44" s="8">
        <f t="shared" si="2"/>
        <v>8</v>
      </c>
    </row>
    <row r="45" spans="1:27" ht="15.75" customHeight="1" x14ac:dyDescent="0.25">
      <c r="A45" s="201" t="s">
        <v>3141</v>
      </c>
      <c r="B45" s="127">
        <v>33</v>
      </c>
      <c r="C45" s="127">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1">
        <f>IFERROR(INDEX('на отправку (3)'!J:J,MATCH($V45,'на отправку (3)'!$B:$B,0),1),0)</f>
        <v>0</v>
      </c>
      <c r="H45" s="92">
        <f>IFERROR(INDEX('на отправку (3)'!K:K,MATCH($V45,'на отправку (3)'!$B:$B,0),1),0)/100</f>
        <v>0</v>
      </c>
      <c r="I45" s="191">
        <f>IFERROR(INDEX('на отправку (3)'!M:M,MATCH($V45,'на отправку (3)'!$B:$B,0),1),0)</f>
        <v>0</v>
      </c>
      <c r="J45" s="129">
        <f>IFERROR(INDEX('на отправку (3)'!N:N,MATCH($V45,'на отправку (3)'!$B:$B,0),1),0)</f>
        <v>0</v>
      </c>
      <c r="K45" s="92" t="str">
        <f>IFERROR(INDEX('на отправку (3)'!O:O,MATCH($V45,'на отправку (3)'!$B:$B,0),1),0)</f>
        <v>x</v>
      </c>
      <c r="L45" s="92">
        <f>IFERROR(INDEX('на отправку (3)'!P:P,MATCH($V45,'на отправку (3)'!$B:$B,0),1),0)</f>
        <v>0</v>
      </c>
      <c r="M45" s="92">
        <f>IFERROR(INDEX('на отправку (3)'!Q:Q,MATCH($V45,'на отправку (3)'!$B:$B,0),1),0)</f>
        <v>2</v>
      </c>
      <c r="N45" s="98"/>
      <c r="O45" s="92">
        <f>IFERROR(INDEX('на отправку (3)'!S:S,MATCH($V45,'на отправку (3)'!$B:$B,0),1),0)</f>
        <v>0</v>
      </c>
      <c r="P45" s="92">
        <f>IFERROR(INDEX('на отправку (3)'!T:T,MATCH($V45,'на отправку (3)'!$B:$B,0),1),0)</f>
        <v>0</v>
      </c>
      <c r="Q45" s="92">
        <f>IFERROR(INDEX('на отправку (3)'!U:U,MATCH($V45,'на отправку (3)'!$B:$B,0),1),0)</f>
        <v>0</v>
      </c>
      <c r="R45" s="129">
        <f>IFERROR(INDEX('на отправку (3)'!V:V,MATCH($V45,'на отправку (3)'!$B:$B,0),1),0)</f>
        <v>0</v>
      </c>
      <c r="S45" s="98"/>
      <c r="U45" s="71">
        <f t="shared" si="13"/>
        <v>0</v>
      </c>
      <c r="V45" s="89" t="str">
        <f t="shared" si="14"/>
        <v>021405№33</v>
      </c>
      <c r="W45" s="8">
        <f>IFERROR(INDEX('на отправку (3)'!AB:AB,MATCH($V45,'на отправку (3)'!$B:$B,0),1),0)</f>
        <v>0</v>
      </c>
      <c r="X45" s="8">
        <f>IFERROR(INDEX('на отправку (3)'!AC:AC,MATCH($V45,'на отправку (3)'!$B:$B,0),1),0)</f>
        <v>0</v>
      </c>
      <c r="Y45" s="8">
        <v>4</v>
      </c>
      <c r="Z45" s="8">
        <f t="shared" si="2"/>
        <v>0</v>
      </c>
    </row>
    <row r="46" spans="1:27" ht="0.75" customHeight="1" x14ac:dyDescent="0.25">
      <c r="A46" s="90"/>
      <c r="C46" s="125"/>
      <c r="D46" s="91"/>
      <c r="E46" s="91"/>
      <c r="F46" s="91"/>
      <c r="G46" s="91"/>
      <c r="H46" s="91"/>
      <c r="I46" s="91"/>
      <c r="J46" s="130"/>
      <c r="K46" s="91"/>
      <c r="L46" s="91"/>
      <c r="M46" s="91"/>
      <c r="N46" s="91"/>
      <c r="O46" s="91"/>
      <c r="P46" s="91"/>
      <c r="Q46" s="91"/>
      <c r="R46" s="130"/>
      <c r="S46" s="93"/>
    </row>
    <row r="47" spans="1:27" ht="0.75" customHeight="1" x14ac:dyDescent="0.25"/>
    <row r="48" spans="1:27" ht="38.25" customHeight="1" x14ac:dyDescent="0.25">
      <c r="A48" s="182" t="s">
        <v>2455</v>
      </c>
      <c r="C48" s="182"/>
      <c r="D48" s="182"/>
      <c r="E48" s="182"/>
      <c r="F48" s="182"/>
      <c r="G48" s="182"/>
      <c r="H48" s="182"/>
      <c r="I48" s="182"/>
      <c r="J48" s="182"/>
      <c r="K48" s="182"/>
      <c r="L48" s="182"/>
      <c r="M48" s="182"/>
      <c r="N48" s="182"/>
      <c r="O48" s="182"/>
      <c r="P48" s="182"/>
      <c r="Q48" s="182"/>
      <c r="R48" s="182"/>
      <c r="S48" s="182"/>
      <c r="T48" s="182"/>
      <c r="U48" s="72">
        <f>SUM(U10:U45)</f>
        <v>20</v>
      </c>
      <c r="W48" s="89" t="s">
        <v>184</v>
      </c>
      <c r="Z48" s="72">
        <f>SUM(Z10:Z45)</f>
        <v>107</v>
      </c>
      <c r="AA48" s="89" t="s">
        <v>269</v>
      </c>
    </row>
    <row r="49" spans="1:20" ht="16.5" customHeight="1" x14ac:dyDescent="0.25">
      <c r="A49" s="182" t="s">
        <v>2456</v>
      </c>
      <c r="C49" s="182"/>
      <c r="D49" s="182"/>
      <c r="E49" s="182"/>
      <c r="F49" s="182"/>
      <c r="G49" s="182"/>
      <c r="H49" s="182"/>
      <c r="I49" s="182"/>
      <c r="J49" s="182"/>
      <c r="K49" s="182"/>
      <c r="L49" s="182"/>
      <c r="M49" s="182"/>
      <c r="N49" s="182"/>
      <c r="O49" s="182"/>
      <c r="P49" s="182"/>
      <c r="Q49" s="182"/>
      <c r="R49" s="182"/>
      <c r="S49" s="182"/>
      <c r="T49" s="182"/>
    </row>
    <row r="50" spans="1:20" ht="15" customHeight="1" x14ac:dyDescent="0.25">
      <c r="A50" s="182" t="s">
        <v>2457</v>
      </c>
      <c r="C50" s="182"/>
      <c r="D50" s="182"/>
      <c r="E50" s="182"/>
      <c r="F50" s="182"/>
      <c r="G50" s="182"/>
      <c r="H50" s="182"/>
      <c r="I50" s="182"/>
      <c r="J50" s="182"/>
      <c r="K50" s="182"/>
      <c r="L50" s="182"/>
      <c r="M50" s="182"/>
      <c r="N50" s="182"/>
      <c r="O50" s="182"/>
      <c r="P50" s="182"/>
      <c r="Q50" s="182"/>
      <c r="R50" s="182"/>
      <c r="S50" s="182"/>
      <c r="T50" s="182"/>
    </row>
    <row r="51" spans="1:20" x14ac:dyDescent="0.25">
      <c r="C51" s="121" t="s">
        <v>19</v>
      </c>
      <c r="J51" s="96">
        <f>T_РЕЗ2+J26+J33+J38</f>
        <v>85.5</v>
      </c>
      <c r="M51" s="72">
        <f>SUMIF(M10:M45,1,M10:M45)</f>
        <v>25</v>
      </c>
      <c r="N51" s="89" t="s">
        <v>183</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Лист29"/>
  <dimension ref="A1:AA51"/>
  <sheetViews>
    <sheetView showGridLines="0" zoomScale="90" zoomScaleNormal="90" workbookViewId="0">
      <selection activeCell="D6" sqref="D6:S7"/>
    </sheetView>
  </sheetViews>
  <sheetFormatPr defaultColWidth="9.140625" defaultRowHeight="15" x14ac:dyDescent="0.25"/>
  <cols>
    <col min="1" max="1" width="44.5703125" style="89" customWidth="1"/>
    <col min="2" max="2" width="7" style="185" customWidth="1"/>
    <col min="3" max="3" width="7.140625" style="121"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58</v>
      </c>
    </row>
    <row r="2" spans="1:26" ht="22.5" customHeight="1" x14ac:dyDescent="0.25">
      <c r="A2" s="178" t="s">
        <v>2496</v>
      </c>
      <c r="C2" s="178"/>
      <c r="D2" s="178"/>
      <c r="E2" s="178"/>
      <c r="F2" s="178"/>
      <c r="G2" s="178"/>
      <c r="H2" s="178"/>
      <c r="I2" s="178"/>
      <c r="J2" s="178"/>
      <c r="K2" s="178"/>
      <c r="L2" s="178"/>
      <c r="M2" s="178"/>
      <c r="N2" s="178"/>
      <c r="O2" s="178"/>
      <c r="P2" s="178"/>
      <c r="Q2" s="178"/>
      <c r="R2" s="178"/>
      <c r="S2" s="178"/>
      <c r="T2" s="178"/>
    </row>
    <row r="3" spans="1:26" ht="20.25" customHeight="1" x14ac:dyDescent="0.25">
      <c r="A3" s="178" t="s">
        <v>0</v>
      </c>
      <c r="C3" s="178"/>
      <c r="D3" s="178"/>
      <c r="E3" s="178"/>
      <c r="F3" s="178"/>
      <c r="G3" s="178"/>
      <c r="H3" s="178"/>
      <c r="I3" s="178"/>
      <c r="J3" s="178"/>
      <c r="K3" s="178"/>
      <c r="L3" s="178"/>
      <c r="M3" s="178"/>
      <c r="N3" s="178"/>
      <c r="O3" s="178"/>
      <c r="P3" s="178"/>
      <c r="Q3" s="178"/>
      <c r="R3" s="178"/>
      <c r="S3" s="178"/>
      <c r="T3" s="178"/>
    </row>
    <row r="4" spans="1:26" ht="18" customHeight="1" x14ac:dyDescent="0.25">
      <c r="A4" s="178" t="s">
        <v>59</v>
      </c>
      <c r="C4" s="178"/>
      <c r="D4" s="178"/>
      <c r="E4" s="178"/>
      <c r="F4" s="178"/>
      <c r="G4" s="178"/>
      <c r="H4" s="178"/>
      <c r="I4" s="178"/>
      <c r="J4" s="178"/>
      <c r="K4" s="178"/>
      <c r="L4" s="178"/>
      <c r="M4" s="178"/>
      <c r="N4" s="178"/>
      <c r="O4" s="178"/>
      <c r="P4" s="178"/>
      <c r="Q4" s="178"/>
      <c r="R4" s="178"/>
      <c r="S4" s="178"/>
      <c r="T4" s="178"/>
    </row>
    <row r="5" spans="1:26" x14ac:dyDescent="0.25">
      <c r="A5" s="225" t="s">
        <v>3092</v>
      </c>
      <c r="B5" s="225" t="s">
        <v>16</v>
      </c>
      <c r="C5" s="217" t="s">
        <v>2441</v>
      </c>
      <c r="D5" s="223" t="s">
        <v>3112</v>
      </c>
      <c r="E5" s="222" t="s">
        <v>2442</v>
      </c>
      <c r="F5" s="222" t="s">
        <v>2442</v>
      </c>
      <c r="G5" s="222" t="s">
        <v>2442</v>
      </c>
      <c r="H5" s="222" t="s">
        <v>2442</v>
      </c>
      <c r="I5" s="222" t="s">
        <v>2442</v>
      </c>
      <c r="J5" s="222" t="s">
        <v>2442</v>
      </c>
      <c r="K5" s="222" t="s">
        <v>2442</v>
      </c>
      <c r="L5" s="222" t="s">
        <v>2442</v>
      </c>
      <c r="M5" s="222" t="s">
        <v>2442</v>
      </c>
      <c r="N5" s="222" t="s">
        <v>2442</v>
      </c>
      <c r="O5" s="223" t="s">
        <v>2443</v>
      </c>
      <c r="P5" s="222" t="s">
        <v>2443</v>
      </c>
      <c r="Q5" s="222" t="s">
        <v>2443</v>
      </c>
      <c r="R5" s="222" t="s">
        <v>2443</v>
      </c>
      <c r="S5" s="224" t="s">
        <v>2443</v>
      </c>
      <c r="U5" s="214" t="s">
        <v>184</v>
      </c>
    </row>
    <row r="6" spans="1:26" ht="97.5" customHeight="1" x14ac:dyDescent="0.25">
      <c r="A6" s="215"/>
      <c r="B6" s="215"/>
      <c r="C6" s="218"/>
      <c r="D6" s="1" t="s">
        <v>3093</v>
      </c>
      <c r="E6" s="1" t="s">
        <v>3094</v>
      </c>
      <c r="F6" s="1" t="s">
        <v>3095</v>
      </c>
      <c r="G6" s="1" t="s">
        <v>3096</v>
      </c>
      <c r="H6" s="1" t="s">
        <v>2444</v>
      </c>
      <c r="I6" s="1" t="s">
        <v>2445</v>
      </c>
      <c r="J6" s="1" t="s">
        <v>9</v>
      </c>
      <c r="K6" s="1" t="s">
        <v>3097</v>
      </c>
      <c r="L6" s="1" t="s">
        <v>2446</v>
      </c>
      <c r="M6" s="1" t="s">
        <v>2447</v>
      </c>
      <c r="N6" s="1" t="s">
        <v>3098</v>
      </c>
      <c r="O6" s="1" t="s">
        <v>3093</v>
      </c>
      <c r="P6" s="1" t="s">
        <v>3099</v>
      </c>
      <c r="Q6" s="1" t="s">
        <v>3100</v>
      </c>
      <c r="R6" s="1" t="s">
        <v>9</v>
      </c>
      <c r="S6" s="194" t="s">
        <v>11</v>
      </c>
      <c r="U6" s="226"/>
    </row>
    <row r="7" spans="1:26" ht="71.25" customHeight="1" x14ac:dyDescent="0.25">
      <c r="A7" s="216"/>
      <c r="B7" s="216"/>
      <c r="C7" s="219"/>
      <c r="D7" s="1" t="s">
        <v>3101</v>
      </c>
      <c r="E7" s="1" t="s">
        <v>3101</v>
      </c>
      <c r="F7" s="1" t="s">
        <v>3102</v>
      </c>
      <c r="G7" s="1" t="s">
        <v>3103</v>
      </c>
      <c r="H7" s="1" t="s">
        <v>3104</v>
      </c>
      <c r="I7" s="1" t="s">
        <v>3105</v>
      </c>
      <c r="J7" s="1" t="s">
        <v>3106</v>
      </c>
      <c r="K7" s="1" t="s">
        <v>3107</v>
      </c>
      <c r="L7" s="1" t="s">
        <v>3108</v>
      </c>
      <c r="M7" s="1" t="s">
        <v>3109</v>
      </c>
      <c r="N7" s="1" t="s">
        <v>3110</v>
      </c>
      <c r="O7" s="1" t="s">
        <v>3101</v>
      </c>
      <c r="P7" s="1" t="s">
        <v>3101</v>
      </c>
      <c r="Q7" s="1" t="s">
        <v>3111</v>
      </c>
      <c r="R7" s="1" t="s">
        <v>3106</v>
      </c>
      <c r="S7" s="194"/>
      <c r="U7" s="227"/>
      <c r="W7" s="2" t="s">
        <v>2492</v>
      </c>
      <c r="X7" s="2" t="s">
        <v>2493</v>
      </c>
      <c r="Y7" s="2" t="s">
        <v>2495</v>
      </c>
      <c r="Z7" s="2" t="s">
        <v>2494</v>
      </c>
    </row>
    <row r="8" spans="1:26" x14ac:dyDescent="0.25">
      <c r="A8" s="122">
        <v>1</v>
      </c>
      <c r="B8" s="176">
        <v>2</v>
      </c>
      <c r="C8" s="122">
        <v>3</v>
      </c>
      <c r="D8" s="176">
        <v>4</v>
      </c>
      <c r="E8" s="122">
        <v>5</v>
      </c>
      <c r="F8" s="176">
        <v>6</v>
      </c>
      <c r="G8" s="122">
        <v>7</v>
      </c>
      <c r="H8" s="176">
        <v>8</v>
      </c>
      <c r="I8" s="122">
        <v>9</v>
      </c>
      <c r="J8" s="176">
        <v>10</v>
      </c>
      <c r="K8" s="122">
        <v>11</v>
      </c>
      <c r="L8" s="176">
        <v>12</v>
      </c>
      <c r="M8" s="122">
        <v>13</v>
      </c>
      <c r="N8" s="176">
        <v>14</v>
      </c>
      <c r="O8" s="122">
        <v>15</v>
      </c>
      <c r="P8" s="176">
        <v>16</v>
      </c>
      <c r="Q8" s="122">
        <v>17</v>
      </c>
      <c r="R8" s="176">
        <v>18</v>
      </c>
      <c r="S8" s="122">
        <v>19</v>
      </c>
      <c r="U8" s="8"/>
    </row>
    <row r="9" spans="1:26" s="121" customFormat="1" ht="19.5" customHeight="1" x14ac:dyDescent="0.2">
      <c r="A9" s="128"/>
      <c r="B9" s="138"/>
      <c r="C9" s="128"/>
      <c r="D9" s="135" t="s">
        <v>13</v>
      </c>
      <c r="E9" s="132"/>
      <c r="F9" s="132"/>
      <c r="G9" s="132"/>
      <c r="H9" s="132"/>
      <c r="I9" s="132"/>
      <c r="J9" s="139">
        <f>SUM(J10:J25)</f>
        <v>22.5</v>
      </c>
      <c r="K9" s="132"/>
      <c r="L9" s="132"/>
      <c r="M9" s="132"/>
      <c r="N9" s="132"/>
      <c r="O9" s="132"/>
      <c r="P9" s="132"/>
      <c r="Q9" s="132"/>
      <c r="R9" s="132"/>
      <c r="S9" s="132"/>
      <c r="U9" s="133"/>
    </row>
    <row r="10" spans="1:26" ht="45" customHeight="1" x14ac:dyDescent="0.25">
      <c r="A10" s="201" t="s">
        <v>3113</v>
      </c>
      <c r="B10" s="186">
        <v>1</v>
      </c>
      <c r="C10" s="124">
        <v>1</v>
      </c>
      <c r="D10" s="92">
        <f>IFERROR(INDEX('на отправку (3)'!G:G,MATCH($V10,'на отправку (3)'!$B:$B,0),1),0)</f>
        <v>23857</v>
      </c>
      <c r="E10" s="92">
        <f>IFERROR(INDEX('на отправку (3)'!H:H,MATCH($V10,'на отправку (3)'!$B:$B,0),1),0)</f>
        <v>26652</v>
      </c>
      <c r="F10" s="92">
        <f>IFERROR(INDEX('на отправку (3)'!I:I,MATCH($V10,'на отправку (3)'!$B:$B,0),1),0)</f>
        <v>0.89512982100000005</v>
      </c>
      <c r="G10" s="188" t="s">
        <v>12</v>
      </c>
      <c r="H10" s="92">
        <f>IFERROR(INDEX('на отправку (3)'!K:K,MATCH($V10,'на отправку (3)'!$B:$B,0),1),0)/100</f>
        <v>-3.0073654999999999E-4</v>
      </c>
      <c r="I10" s="188" t="s">
        <v>12</v>
      </c>
      <c r="J10" s="129">
        <f>IFERROR(INDEX('на отправку (3)'!N:N,MATCH($V10,'на отправку (3)'!$B:$B,0),1),0)</f>
        <v>3</v>
      </c>
      <c r="K10" s="92">
        <f>IFERROR(INDEX('на отправку (3)'!O:O,MATCH($V10,'на отправку (3)'!$B:$B,0),1),0)</f>
        <v>0</v>
      </c>
      <c r="L10" s="92">
        <f>IFERROR(INDEX('на отправку (3)'!P:P,MATCH($V10,'на отправку (3)'!$B:$B,0),1),0)</f>
        <v>1</v>
      </c>
      <c r="M10" s="92">
        <f>IFERROR(INDEX('на отправку (3)'!Q:Q,MATCH($V10,'на отправку (3)'!$B:$B,0),1),0)</f>
        <v>1</v>
      </c>
      <c r="N10" s="92">
        <f>IFERROR(INDEX('на отправку (3)'!R:R,MATCH($V10,'на отправку (3)'!$B:$B,0),1),0)</f>
        <v>0</v>
      </c>
      <c r="O10" s="92">
        <f>IFERROR(INDEX('на отправку (3)'!S:S,MATCH($V10,'на отправку (3)'!$B:$B,0),1),0)</f>
        <v>25802</v>
      </c>
      <c r="P10" s="92">
        <f>IFERROR(INDEX('на отправку (3)'!T:T,MATCH($V10,'на отправку (3)'!$B:$B,0),1),0)</f>
        <v>27958</v>
      </c>
      <c r="Q10" s="92">
        <f>IFERROR(INDEX('на отправку (3)'!U:U,MATCH($V10,'на отправку (3)'!$B:$B,0),1),0)</f>
        <v>0.92288432600000003</v>
      </c>
      <c r="R10" s="129">
        <f>IFERROR(INDEX('на отправку (3)'!V:V,MATCH($V10,'на отправку (3)'!$B:$B,0),1),0)</f>
        <v>0</v>
      </c>
      <c r="S10" s="92">
        <f>IFERROR(INDEX('на отправку (3)'!W:W,MATCH($V10,'на отправку (3)'!$B:$B,0),1),0)</f>
        <v>0</v>
      </c>
      <c r="U10" s="71">
        <f>IF(J10&gt;0,1,0)</f>
        <v>1</v>
      </c>
      <c r="V10" s="89" t="str">
        <f>CONCATENATE($U$1,"№",C10)</f>
        <v>021424№1</v>
      </c>
      <c r="W10" s="8">
        <f>IFERROR(INDEX('на отправку (3)'!AB:AB,MATCH($V10,'на отправку (3)'!$B:$B,0),1),0)</f>
        <v>0.87783438400000002</v>
      </c>
      <c r="X10" s="8">
        <f>IFERROR(INDEX('на отправку (3)'!AC:AC,MATCH($V10,'на отправку (3)'!$B:$B,0),1),0)</f>
        <v>0.79392113200000003</v>
      </c>
      <c r="Y10" s="8">
        <v>3</v>
      </c>
      <c r="Z10" s="8">
        <f>IF(M10=1,Y10,0)</f>
        <v>3</v>
      </c>
    </row>
    <row r="11" spans="1:26" ht="45" customHeight="1" x14ac:dyDescent="0.25">
      <c r="A11" s="201" t="s">
        <v>3114</v>
      </c>
      <c r="B11" s="186">
        <v>2</v>
      </c>
      <c r="C11" s="124">
        <v>26</v>
      </c>
      <c r="D11" s="92">
        <f>IFERROR(INDEX('на отправку (3)'!G:G,MATCH($V11,'на отправку (3)'!$B:$B,0),1),0)</f>
        <v>34108</v>
      </c>
      <c r="E11" s="92">
        <f>IFERROR(INDEX('на отправку (3)'!H:H,MATCH($V11,'на отправку (3)'!$B:$B,0),1),0)</f>
        <v>39354</v>
      </c>
      <c r="F11" s="92">
        <f>IFERROR(INDEX('на отправку (3)'!I:I,MATCH($V11,'на отправку (3)'!$B:$B,0),1),0)</f>
        <v>0.86669715899999999</v>
      </c>
      <c r="G11" s="188" t="s">
        <v>12</v>
      </c>
      <c r="H11" s="92">
        <f>IFERROR(INDEX('на отправку (3)'!K:K,MATCH($V11,'на отправку (3)'!$B:$B,0),1),0)/100</f>
        <v>-8.5694979999999997E-5</v>
      </c>
      <c r="I11" s="188" t="s">
        <v>12</v>
      </c>
      <c r="J11" s="129">
        <f>IFERROR(INDEX('на отправку (3)'!N:N,MATCH($V11,'на отправку (3)'!$B:$B,0),1),0)</f>
        <v>1</v>
      </c>
      <c r="K11" s="92">
        <f>IFERROR(INDEX('на отправку (3)'!O:O,MATCH($V11,'на отправку (3)'!$B:$B,0),1),0)</f>
        <v>0</v>
      </c>
      <c r="L11" s="92">
        <f>IFERROR(INDEX('на отправку (3)'!P:P,MATCH($V11,'на отправку (3)'!$B:$B,0),1),0)</f>
        <v>1</v>
      </c>
      <c r="M11" s="92">
        <f>IFERROR(INDEX('на отправку (3)'!Q:Q,MATCH($V11,'на отправку (3)'!$B:$B,0),1),0)</f>
        <v>1</v>
      </c>
      <c r="N11" s="92">
        <f>IFERROR(INDEX('на отправку (3)'!R:R,MATCH($V11,'на отправку (3)'!$B:$B,0),1),0)</f>
        <v>0</v>
      </c>
      <c r="O11" s="92">
        <f>IFERROR(INDEX('на отправку (3)'!S:S,MATCH($V11,'на отправку (3)'!$B:$B,0),1),0)</f>
        <v>34742</v>
      </c>
      <c r="P11" s="92">
        <f>IFERROR(INDEX('на отправку (3)'!T:T,MATCH($V11,'на отправку (3)'!$B:$B,0),1),0)</f>
        <v>39742</v>
      </c>
      <c r="Q11" s="92">
        <f>IFERROR(INDEX('на отправку (3)'!U:U,MATCH($V11,'на отправку (3)'!$B:$B,0),1),0)</f>
        <v>0.87418851600000003</v>
      </c>
      <c r="R11" s="129">
        <f>IFERROR(INDEX('на отправку (3)'!V:V,MATCH($V11,'на отправку (3)'!$B:$B,0),1),0)</f>
        <v>0</v>
      </c>
      <c r="S11" s="92">
        <f>IFERROR(INDEX('на отправку (3)'!W:W,MATCH($V11,'на отправку (3)'!$B:$B,0),1),0)</f>
        <v>0</v>
      </c>
      <c r="U11" s="71">
        <f t="shared" ref="U11:U25" si="0">IF(J11&gt;0,1,0)</f>
        <v>1</v>
      </c>
      <c r="V11" s="89" t="str">
        <f t="shared" ref="V11:V25" si="1">CONCATENATE($U$1,"№",C11)</f>
        <v>021424№26</v>
      </c>
      <c r="W11" s="8">
        <f>IFERROR(INDEX('на отправку (3)'!AB:AB,MATCH($V11,'на отправку (3)'!$B:$B,0),1),0)</f>
        <v>0.83450456100000003</v>
      </c>
      <c r="X11" s="8">
        <f>IFERROR(INDEX('на отправку (3)'!AC:AC,MATCH($V11,'на отправку (3)'!$B:$B,0),1),0)</f>
        <v>0.72780695200000001</v>
      </c>
      <c r="Y11" s="8">
        <v>3</v>
      </c>
      <c r="Z11" s="8">
        <f t="shared" ref="Z11:Z45" si="2">IF(M11=1,Y11,0)</f>
        <v>3</v>
      </c>
    </row>
    <row r="12" spans="1:26" ht="60.75" customHeight="1" x14ac:dyDescent="0.25">
      <c r="A12" s="201" t="s">
        <v>3115</v>
      </c>
      <c r="B12" s="186">
        <v>3</v>
      </c>
      <c r="C12" s="124">
        <v>2</v>
      </c>
      <c r="D12" s="92">
        <f>IFERROR(INDEX('на отправку (3)'!G:G,MATCH($V12,'на отправку (3)'!$B:$B,0),1),0)</f>
        <v>173</v>
      </c>
      <c r="E12" s="92">
        <f>IFERROR(INDEX('на отправку (3)'!H:H,MATCH($V12,'на отправку (3)'!$B:$B,0),1),0)</f>
        <v>190</v>
      </c>
      <c r="F12" s="92">
        <f>IFERROR(INDEX('на отправку (3)'!I:I,MATCH($V12,'на отправку (3)'!$B:$B,0),1),0)</f>
        <v>0.910526316</v>
      </c>
      <c r="G12" s="188" t="s">
        <v>12</v>
      </c>
      <c r="H12" s="92">
        <f>IFERROR(INDEX('на отправку (3)'!K:K,MATCH($V12,'на отправку (3)'!$B:$B,0),1),0)/100</f>
        <v>-2.1330310000000002E-5</v>
      </c>
      <c r="I12" s="188" t="s">
        <v>12</v>
      </c>
      <c r="J12" s="129">
        <f>IFERROR(INDEX('на отправку (3)'!N:N,MATCH($V12,'на отправку (3)'!$B:$B,0),1),0)</f>
        <v>0</v>
      </c>
      <c r="K12" s="92">
        <f>IFERROR(INDEX('на отправку (3)'!O:O,MATCH($V12,'на отправку (3)'!$B:$B,0),1),0)</f>
        <v>0</v>
      </c>
      <c r="L12" s="92">
        <f>IFERROR(INDEX('на отправку (3)'!P:P,MATCH($V12,'на отправку (3)'!$B:$B,0),1),0)</f>
        <v>3</v>
      </c>
      <c r="M12" s="92">
        <f>IFERROR(INDEX('на отправку (3)'!Q:Q,MATCH($V12,'на отправку (3)'!$B:$B,0),1),0)</f>
        <v>1</v>
      </c>
      <c r="N12" s="92">
        <f>IFERROR(INDEX('на отправку (3)'!R:R,MATCH($V12,'на отправку (3)'!$B:$B,0),1),0)</f>
        <v>0</v>
      </c>
      <c r="O12" s="92">
        <f>IFERROR(INDEX('на отправку (3)'!S:S,MATCH($V12,'на отправку (3)'!$B:$B,0),1),0)</f>
        <v>417</v>
      </c>
      <c r="P12" s="92">
        <f>IFERROR(INDEX('на отправку (3)'!T:T,MATCH($V12,'на отправку (3)'!$B:$B,0),1),0)</f>
        <v>457</v>
      </c>
      <c r="Q12" s="92">
        <f>IFERROR(INDEX('на отправку (3)'!U:U,MATCH($V12,'на отправку (3)'!$B:$B,0),1),0)</f>
        <v>0.91247264800000005</v>
      </c>
      <c r="R12" s="129">
        <f>IFERROR(INDEX('на отправку (3)'!V:V,MATCH($V12,'на отправку (3)'!$B:$B,0),1),0)</f>
        <v>0</v>
      </c>
      <c r="S12" s="92">
        <f>IFERROR(INDEX('на отправку (3)'!W:W,MATCH($V12,'на отправку (3)'!$B:$B,0),1),0)</f>
        <v>0</v>
      </c>
      <c r="U12" s="71">
        <f t="shared" si="0"/>
        <v>0</v>
      </c>
      <c r="V12" s="89" t="str">
        <f t="shared" si="1"/>
        <v>021424№2</v>
      </c>
      <c r="W12" s="8">
        <f>IFERROR(INDEX('на отправку (3)'!AB:AB,MATCH($V12,'на отправку (3)'!$B:$B,0),1),0)</f>
        <v>0.91111111099999997</v>
      </c>
      <c r="X12" s="8">
        <f>IFERROR(INDEX('на отправку (3)'!AC:AC,MATCH($V12,'на отправку (3)'!$B:$B,0),1),0)</f>
        <v>1</v>
      </c>
      <c r="Y12" s="8">
        <v>2</v>
      </c>
      <c r="Z12" s="8">
        <f t="shared" si="2"/>
        <v>2</v>
      </c>
    </row>
    <row r="13" spans="1:26" ht="69.75" customHeight="1" x14ac:dyDescent="0.25">
      <c r="A13" s="201" t="s">
        <v>3116</v>
      </c>
      <c r="B13" s="186">
        <v>4</v>
      </c>
      <c r="C13" s="124">
        <v>3</v>
      </c>
      <c r="D13" s="92">
        <f>IFERROR(INDEX('на отправку (3)'!G:G,MATCH($V13,'на отправку (3)'!$B:$B,0),1),0)</f>
        <v>44</v>
      </c>
      <c r="E13" s="92">
        <f>IFERROR(INDEX('на отправку (3)'!H:H,MATCH($V13,'на отправку (3)'!$B:$B,0),1),0)</f>
        <v>52</v>
      </c>
      <c r="F13" s="92">
        <f>IFERROR(INDEX('на отправку (3)'!I:I,MATCH($V13,'на отправку (3)'!$B:$B,0),1),0)</f>
        <v>0.84615384599999999</v>
      </c>
      <c r="G13" s="188" t="s">
        <v>12</v>
      </c>
      <c r="H13" s="92">
        <f>IFERROR(INDEX('на отправку (3)'!K:K,MATCH($V13,'на отправку (3)'!$B:$B,0),1),0)/100</f>
        <v>-4.4159545000000002E-4</v>
      </c>
      <c r="I13" s="188" t="s">
        <v>12</v>
      </c>
      <c r="J13" s="129">
        <f>IFERROR(INDEX('на отправку (3)'!N:N,MATCH($V13,'на отправку (3)'!$B:$B,0),1),0)</f>
        <v>1</v>
      </c>
      <c r="K13" s="92">
        <f>IFERROR(INDEX('на отправку (3)'!O:O,MATCH($V13,'на отправку (3)'!$B:$B,0),1),0)</f>
        <v>0</v>
      </c>
      <c r="L13" s="92">
        <f>IFERROR(INDEX('на отправку (3)'!P:P,MATCH($V13,'на отправку (3)'!$B:$B,0),1),0)</f>
        <v>4</v>
      </c>
      <c r="M13" s="92">
        <f>IFERROR(INDEX('на отправку (3)'!Q:Q,MATCH($V13,'на отправку (3)'!$B:$B,0),1),0)</f>
        <v>1</v>
      </c>
      <c r="N13" s="92">
        <f>IFERROR(INDEX('на отправку (3)'!R:R,MATCH($V13,'на отправку (3)'!$B:$B,0),1),0)</f>
        <v>0</v>
      </c>
      <c r="O13" s="92">
        <f>IFERROR(INDEX('на отправку (3)'!S:S,MATCH($V13,'на отправку (3)'!$B:$B,0),1),0)</f>
        <v>54</v>
      </c>
      <c r="P13" s="92">
        <f>IFERROR(INDEX('на отправку (3)'!T:T,MATCH($V13,'на отправку (3)'!$B:$B,0),1),0)</f>
        <v>61</v>
      </c>
      <c r="Q13" s="92">
        <f>IFERROR(INDEX('на отправку (3)'!U:U,MATCH($V13,'на отправку (3)'!$B:$B,0),1),0)</f>
        <v>0.88524590199999997</v>
      </c>
      <c r="R13" s="129">
        <f>IFERROR(INDEX('на отправку (3)'!V:V,MATCH($V13,'на отправку (3)'!$B:$B,0),1),0)</f>
        <v>0</v>
      </c>
      <c r="S13" s="92">
        <f>IFERROR(INDEX('на отправку (3)'!W:W,MATCH($V13,'на отправку (3)'!$B:$B,0),1),0)</f>
        <v>0</v>
      </c>
      <c r="U13" s="71">
        <f t="shared" si="0"/>
        <v>1</v>
      </c>
      <c r="V13" s="89" t="str">
        <f t="shared" si="1"/>
        <v>021424№3</v>
      </c>
      <c r="W13" s="8">
        <f>IFERROR(INDEX('на отправку (3)'!AB:AB,MATCH($V13,'на отправку (3)'!$B:$B,0),1),0)</f>
        <v>0.61761761800000003</v>
      </c>
      <c r="X13" s="8">
        <f>IFERROR(INDEX('на отправку (3)'!AC:AC,MATCH($V13,'на отправку (3)'!$B:$B,0),1),0)</f>
        <v>1</v>
      </c>
      <c r="Y13" s="8">
        <v>2</v>
      </c>
      <c r="Z13" s="8">
        <f t="shared" si="2"/>
        <v>2</v>
      </c>
    </row>
    <row r="14" spans="1:26" ht="64.5" customHeight="1" x14ac:dyDescent="0.25">
      <c r="A14" s="201" t="s">
        <v>3117</v>
      </c>
      <c r="B14" s="186">
        <v>5</v>
      </c>
      <c r="C14" s="124">
        <v>4</v>
      </c>
      <c r="D14" s="92">
        <f>IFERROR(INDEX('на отправку (3)'!G:G,MATCH($V14,'на отправку (3)'!$B:$B,0),1),0)</f>
        <v>5</v>
      </c>
      <c r="E14" s="92">
        <f>IFERROR(INDEX('на отправку (3)'!H:H,MATCH($V14,'на отправку (3)'!$B:$B,0),1),0)</f>
        <v>5</v>
      </c>
      <c r="F14" s="92">
        <f>IFERROR(INDEX('на отправку (3)'!I:I,MATCH($V14,'на отправку (3)'!$B:$B,0),1),0)</f>
        <v>1</v>
      </c>
      <c r="G14" s="188" t="s">
        <v>12</v>
      </c>
      <c r="H14" s="92">
        <f>IFERROR(INDEX('на отправку (3)'!K:K,MATCH($V14,'на отправку (3)'!$B:$B,0),1),0)/100</f>
        <v>4.4444444500000005E-3</v>
      </c>
      <c r="I14" s="188" t="s">
        <v>12</v>
      </c>
      <c r="J14" s="129">
        <f>IFERROR(INDEX('на отправку (3)'!N:N,MATCH($V14,'на отправку (3)'!$B:$B,0),1),0)</f>
        <v>2</v>
      </c>
      <c r="K14" s="92">
        <f>IFERROR(INDEX('на отправку (3)'!O:O,MATCH($V14,'на отправку (3)'!$B:$B,0),1),0)</f>
        <v>2</v>
      </c>
      <c r="L14" s="92">
        <f>IFERROR(INDEX('на отправку (3)'!P:P,MATCH($V14,'на отправку (3)'!$B:$B,0),1),0)</f>
        <v>4</v>
      </c>
      <c r="M14" s="92">
        <f>IFERROR(INDEX('на отправку (3)'!Q:Q,MATCH($V14,'на отправку (3)'!$B:$B,0),1),0)</f>
        <v>1</v>
      </c>
      <c r="N14" s="92">
        <f>IFERROR(INDEX('на отправку (3)'!R:R,MATCH($V14,'на отправку (3)'!$B:$B,0),1),0)</f>
        <v>0</v>
      </c>
      <c r="O14" s="92">
        <f>IFERROR(INDEX('на отправку (3)'!S:S,MATCH($V14,'на отправку (3)'!$B:$B,0),1),0)</f>
        <v>9</v>
      </c>
      <c r="P14" s="92">
        <f>IFERROR(INDEX('на отправку (3)'!T:T,MATCH($V14,'на отправку (3)'!$B:$B,0),1),0)</f>
        <v>13</v>
      </c>
      <c r="Q14" s="92">
        <f>IFERROR(INDEX('на отправку (3)'!U:U,MATCH($V14,'на отправку (3)'!$B:$B,0),1),0)</f>
        <v>0.69230769199999997</v>
      </c>
      <c r="R14" s="129">
        <f>IFERROR(INDEX('на отправку (3)'!V:V,MATCH($V14,'на отправку (3)'!$B:$B,0),1),0)</f>
        <v>0</v>
      </c>
      <c r="S14" s="92">
        <f>IFERROR(INDEX('на отправку (3)'!W:W,MATCH($V14,'на отправку (3)'!$B:$B,0),1),0)</f>
        <v>0</v>
      </c>
      <c r="U14" s="71">
        <f t="shared" si="0"/>
        <v>1</v>
      </c>
      <c r="V14" s="89" t="str">
        <f t="shared" si="1"/>
        <v>021424№4</v>
      </c>
      <c r="W14" s="8">
        <f>IFERROR(INDEX('на отправку (3)'!AB:AB,MATCH($V14,'на отправку (3)'!$B:$B,0),1),0)</f>
        <v>0.86111111100000004</v>
      </c>
      <c r="X14" s="8">
        <f>IFERROR(INDEX('на отправку (3)'!AC:AC,MATCH($V14,'на отправку (3)'!$B:$B,0),1),0)</f>
        <v>1</v>
      </c>
      <c r="Y14" s="8">
        <v>2</v>
      </c>
      <c r="Z14" s="8">
        <f t="shared" si="2"/>
        <v>2</v>
      </c>
    </row>
    <row r="15" spans="1:26" ht="69" customHeight="1" x14ac:dyDescent="0.25">
      <c r="A15" s="201" t="s">
        <v>2502</v>
      </c>
      <c r="B15" s="186">
        <v>6</v>
      </c>
      <c r="C15" s="124">
        <v>5</v>
      </c>
      <c r="D15" s="92">
        <f>IFERROR(INDEX('на отправку (3)'!G:G,MATCH($V15,'на отправку (3)'!$B:$B,0),1),0)</f>
        <v>14</v>
      </c>
      <c r="E15" s="92">
        <f>IFERROR(INDEX('на отправку (3)'!H:H,MATCH($V15,'на отправку (3)'!$B:$B,0),1),0)</f>
        <v>25</v>
      </c>
      <c r="F15" s="92">
        <f>IFERROR(INDEX('на отправку (3)'!I:I,MATCH($V15,'на отправку (3)'!$B:$B,0),1),0)</f>
        <v>0.56000000000000005</v>
      </c>
      <c r="G15" s="188" t="s">
        <v>12</v>
      </c>
      <c r="H15" s="92">
        <f>IFERROR(INDEX('на отправку (3)'!K:K,MATCH($V15,'на отправку (3)'!$B:$B,0),1),0)/100</f>
        <v>2.3666666599999999E-3</v>
      </c>
      <c r="I15" s="188" t="s">
        <v>12</v>
      </c>
      <c r="J15" s="129">
        <f>IFERROR(INDEX('на отправку (3)'!N:N,MATCH($V15,'на отправку (3)'!$B:$B,0),1),0)</f>
        <v>2</v>
      </c>
      <c r="K15" s="92">
        <f>IFERROR(INDEX('на отправку (3)'!O:O,MATCH($V15,'на отправку (3)'!$B:$B,0),1),0)</f>
        <v>0</v>
      </c>
      <c r="L15" s="92">
        <f>IFERROR(INDEX('на отправку (3)'!P:P,MATCH($V15,'на отправку (3)'!$B:$B,0),1),0)</f>
        <v>3</v>
      </c>
      <c r="M15" s="92">
        <f>IFERROR(INDEX('на отправку (3)'!Q:Q,MATCH($V15,'на отправку (3)'!$B:$B,0),1),0)</f>
        <v>1</v>
      </c>
      <c r="N15" s="92">
        <f>IFERROR(INDEX('на отправку (3)'!R:R,MATCH($V15,'на отправку (3)'!$B:$B,0),1),0)</f>
        <v>0</v>
      </c>
      <c r="O15" s="92">
        <f>IFERROR(INDEX('на отправку (3)'!S:S,MATCH($V15,'на отправку (3)'!$B:$B,0),1),0)</f>
        <v>24</v>
      </c>
      <c r="P15" s="92">
        <f>IFERROR(INDEX('на отправку (3)'!T:T,MATCH($V15,'на отправку (3)'!$B:$B,0),1),0)</f>
        <v>53</v>
      </c>
      <c r="Q15" s="92">
        <f>IFERROR(INDEX('на отправку (3)'!U:U,MATCH($V15,'на отправку (3)'!$B:$B,0),1),0)</f>
        <v>0.45283018899999999</v>
      </c>
      <c r="R15" s="129">
        <f>IFERROR(INDEX('на отправку (3)'!V:V,MATCH($V15,'на отправку (3)'!$B:$B,0),1),0)</f>
        <v>0</v>
      </c>
      <c r="S15" s="92">
        <f>IFERROR(INDEX('на отправку (3)'!W:W,MATCH($V15,'на отправку (3)'!$B:$B,0),1),0)</f>
        <v>0</v>
      </c>
      <c r="U15" s="71">
        <f t="shared" si="0"/>
        <v>1</v>
      </c>
      <c r="V15" s="89" t="str">
        <f t="shared" si="1"/>
        <v>021424№5</v>
      </c>
      <c r="W15" s="8">
        <f>IFERROR(INDEX('на отправку (3)'!AB:AB,MATCH($V15,'на отправку (3)'!$B:$B,0),1),0)</f>
        <v>0.56594488200000004</v>
      </c>
      <c r="X15" s="8">
        <f>IFERROR(INDEX('на отправку (3)'!AC:AC,MATCH($V15,'на отправку (3)'!$B:$B,0),1),0)</f>
        <v>1</v>
      </c>
      <c r="Y15" s="8">
        <v>2</v>
      </c>
      <c r="Z15" s="8">
        <f t="shared" si="2"/>
        <v>2</v>
      </c>
    </row>
    <row r="16" spans="1:26" ht="79.5" customHeight="1" x14ac:dyDescent="0.25">
      <c r="A16" s="201" t="s">
        <v>3118</v>
      </c>
      <c r="B16" s="186">
        <v>7</v>
      </c>
      <c r="C16" s="124">
        <v>6</v>
      </c>
      <c r="D16" s="92">
        <f>IFERROR(INDEX('на отправку (3)'!G:G,MATCH($V16,'на отправку (3)'!$B:$B,0),1),0)</f>
        <v>0</v>
      </c>
      <c r="E16" s="92">
        <f>IFERROR(INDEX('на отправку (3)'!H:H,MATCH($V16,'на отправку (3)'!$B:$B,0),1),0)</f>
        <v>0</v>
      </c>
      <c r="F16" s="92">
        <f>IFERROR(INDEX('на отправку (3)'!I:I,MATCH($V16,'на отправку (3)'!$B:$B,0),1),0)</f>
        <v>0</v>
      </c>
      <c r="G16" s="188" t="s">
        <v>12</v>
      </c>
      <c r="H16" s="92">
        <f>IFERROR(INDEX('на отправку (3)'!K:K,MATCH($V16,'на отправку (3)'!$B:$B,0),1),0)/100</f>
        <v>-0.01</v>
      </c>
      <c r="I16" s="188" t="s">
        <v>12</v>
      </c>
      <c r="J16" s="129">
        <f>IFERROR(INDEX('на отправку (3)'!N:N,MATCH($V16,'на отправку (3)'!$B:$B,0),1),0)</f>
        <v>0</v>
      </c>
      <c r="K16" s="92">
        <f>IFERROR(INDEX('на отправку (3)'!O:O,MATCH($V16,'на отправку (3)'!$B:$B,0),1),0)</f>
        <v>0</v>
      </c>
      <c r="L16" s="92">
        <f>IFERROR(INDEX('на отправку (3)'!P:P,MATCH($V16,'на отправку (3)'!$B:$B,0),1),0)</f>
        <v>0</v>
      </c>
      <c r="M16" s="92">
        <f>IFERROR(INDEX('на отправку (3)'!Q:Q,MATCH($V16,'на отправку (3)'!$B:$B,0),1),0)</f>
        <v>2</v>
      </c>
      <c r="N16" s="92">
        <f>IFERROR(INDEX('на отправку (3)'!R:R,MATCH($V16,'на отправку (3)'!$B:$B,0),1),0)</f>
        <v>0</v>
      </c>
      <c r="O16" s="92">
        <f>IFERROR(INDEX('на отправку (3)'!S:S,MATCH($V16,'на отправку (3)'!$B:$B,0),1),0)</f>
        <v>3</v>
      </c>
      <c r="P16" s="92">
        <f>IFERROR(INDEX('на отправку (3)'!T:T,MATCH($V16,'на отправку (3)'!$B:$B,0),1),0)</f>
        <v>4</v>
      </c>
      <c r="Q16" s="92">
        <f>IFERROR(INDEX('на отправку (3)'!U:U,MATCH($V16,'на отправку (3)'!$B:$B,0),1),0)</f>
        <v>0.75</v>
      </c>
      <c r="R16" s="129">
        <f>IFERROR(INDEX('на отправку (3)'!V:V,MATCH($V16,'на отправку (3)'!$B:$B,0),1),0)</f>
        <v>0</v>
      </c>
      <c r="S16" s="92">
        <f>IFERROR(INDEX('на отправку (3)'!W:W,MATCH($V16,'на отправку (3)'!$B:$B,0),1),0)</f>
        <v>0</v>
      </c>
      <c r="U16" s="71">
        <f t="shared" si="0"/>
        <v>0</v>
      </c>
      <c r="V16" s="89" t="str">
        <f t="shared" si="1"/>
        <v>021424№6</v>
      </c>
      <c r="W16" s="8">
        <f>IFERROR(INDEX('на отправку (3)'!AB:AB,MATCH($V16,'на отправку (3)'!$B:$B,0),1),0)</f>
        <v>0.3</v>
      </c>
      <c r="X16" s="8">
        <f>IFERROR(INDEX('на отправку (3)'!AC:AC,MATCH($V16,'на отправку (3)'!$B:$B,0),1),0)</f>
        <v>1</v>
      </c>
      <c r="Y16" s="8">
        <v>3</v>
      </c>
      <c r="Z16" s="8">
        <f t="shared" si="2"/>
        <v>0</v>
      </c>
    </row>
    <row r="17" spans="1:26" ht="68.25" customHeight="1" x14ac:dyDescent="0.25">
      <c r="A17" s="201" t="s">
        <v>3119</v>
      </c>
      <c r="B17" s="186">
        <v>8</v>
      </c>
      <c r="C17" s="124">
        <v>22</v>
      </c>
      <c r="D17" s="92">
        <f>IFERROR(INDEX('на отправку (3)'!G:G,MATCH($V17,'на отправку (3)'!$B:$B,0),1),0)</f>
        <v>1</v>
      </c>
      <c r="E17" s="92">
        <f>IFERROR(INDEX('на отправку (3)'!H:H,MATCH($V17,'на отправку (3)'!$B:$B,0),1),0)</f>
        <v>1</v>
      </c>
      <c r="F17" s="92">
        <f>IFERROR(INDEX('на отправку (3)'!I:I,MATCH($V17,'на отправку (3)'!$B:$B,0),1),0)</f>
        <v>1</v>
      </c>
      <c r="G17" s="188" t="s">
        <v>12</v>
      </c>
      <c r="H17" s="92">
        <f>IFERROR(INDEX('на отправку (3)'!K:K,MATCH($V17,'на отправку (3)'!$B:$B,0),1),0)/100</f>
        <v>0</v>
      </c>
      <c r="I17" s="188" t="s">
        <v>12</v>
      </c>
      <c r="J17" s="129">
        <f>IFERROR(INDEX('на отправку (3)'!N:N,MATCH($V17,'на отправку (3)'!$B:$B,0),1),0)</f>
        <v>3</v>
      </c>
      <c r="K17" s="92">
        <f>IFERROR(INDEX('на отправку (3)'!O:O,MATCH($V17,'на отправку (3)'!$B:$B,0),1),0)</f>
        <v>2</v>
      </c>
      <c r="L17" s="92">
        <f>IFERROR(INDEX('на отправку (3)'!P:P,MATCH($V17,'на отправку (3)'!$B:$B,0),1),0)</f>
        <v>4</v>
      </c>
      <c r="M17" s="92">
        <f>IFERROR(INDEX('на отправку (3)'!Q:Q,MATCH($V17,'на отправку (3)'!$B:$B,0),1),0)</f>
        <v>1</v>
      </c>
      <c r="N17" s="92">
        <f>IFERROR(INDEX('на отправку (3)'!R:R,MATCH($V17,'на отправку (3)'!$B:$B,0),1),0)</f>
        <v>0</v>
      </c>
      <c r="O17" s="92">
        <f>IFERROR(INDEX('на отправку (3)'!S:S,MATCH($V17,'на отправку (3)'!$B:$B,0),1),0)</f>
        <v>1</v>
      </c>
      <c r="P17" s="92">
        <f>IFERROR(INDEX('на отправку (3)'!T:T,MATCH($V17,'на отправку (3)'!$B:$B,0),1),0)</f>
        <v>1</v>
      </c>
      <c r="Q17" s="92">
        <f>IFERROR(INDEX('на отправку (3)'!U:U,MATCH($V17,'на отправку (3)'!$B:$B,0),1),0)</f>
        <v>1</v>
      </c>
      <c r="R17" s="129">
        <f>IFERROR(INDEX('на отправку (3)'!V:V,MATCH($V17,'на отправку (3)'!$B:$B,0),1),0)</f>
        <v>0</v>
      </c>
      <c r="S17" s="92">
        <f>IFERROR(INDEX('на отправку (3)'!W:W,MATCH($V17,'на отправку (3)'!$B:$B,0),1),0)</f>
        <v>0</v>
      </c>
      <c r="U17" s="71">
        <f t="shared" si="0"/>
        <v>1</v>
      </c>
      <c r="V17" s="89" t="str">
        <f t="shared" si="1"/>
        <v>021424№22</v>
      </c>
      <c r="W17" s="8">
        <f>IFERROR(INDEX('на отправку (3)'!AB:AB,MATCH($V17,'на отправку (3)'!$B:$B,0),1),0)</f>
        <v>0.4</v>
      </c>
      <c r="X17" s="8">
        <f>IFERROR(INDEX('на отправку (3)'!AC:AC,MATCH($V17,'на отправку (3)'!$B:$B,0),1),0)</f>
        <v>1</v>
      </c>
      <c r="Y17" s="8">
        <v>3</v>
      </c>
      <c r="Z17" s="8">
        <f t="shared" si="2"/>
        <v>3</v>
      </c>
    </row>
    <row r="18" spans="1:26" ht="147.75" customHeight="1" x14ac:dyDescent="0.25">
      <c r="A18" s="201" t="s">
        <v>3120</v>
      </c>
      <c r="B18" s="186">
        <v>9</v>
      </c>
      <c r="C18" s="124">
        <v>7</v>
      </c>
      <c r="D18" s="92">
        <f>IFERROR(INDEX('на отправку (3)'!G:G,MATCH($V18,'на отправку (3)'!$B:$B,0),1),0)</f>
        <v>6876</v>
      </c>
      <c r="E18" s="92">
        <f>IFERROR(INDEX('на отправку (3)'!H:H,MATCH($V18,'на отправку (3)'!$B:$B,0),1),0)</f>
        <v>6876</v>
      </c>
      <c r="F18" s="92">
        <f>IFERROR(INDEX('на отправку (3)'!I:I,MATCH($V18,'на отправку (3)'!$B:$B,0),1),0)</f>
        <v>1</v>
      </c>
      <c r="G18" s="189">
        <v>1</v>
      </c>
      <c r="H18" s="92">
        <f>IFERROR(INDEX('на отправку (3)'!K:K,MATCH($V18,'на отправку (3)'!$B:$B,0),1),0)/100</f>
        <v>0</v>
      </c>
      <c r="I18" s="191">
        <f>IFERROR(INDEX('на отправку (3)'!M:M,MATCH($V18,'на отправку (3)'!$B:$B,0),1),0)</f>
        <v>1</v>
      </c>
      <c r="J18" s="129">
        <f>IFERROR(INDEX('на отправку (3)'!N:N,MATCH($V18,'на отправку (3)'!$B:$B,0),1),0)</f>
        <v>2</v>
      </c>
      <c r="K18" s="92" t="str">
        <f>IFERROR(INDEX('на отправку (3)'!O:O,MATCH($V18,'на отправку (3)'!$B:$B,0),1),0)</f>
        <v>x</v>
      </c>
      <c r="L18" s="92">
        <f>IFERROR(INDEX('на отправку (3)'!P:P,MATCH($V18,'на отправку (3)'!$B:$B,0),1),0)</f>
        <v>6</v>
      </c>
      <c r="M18" s="92">
        <f>IFERROR(INDEX('на отправку (3)'!Q:Q,MATCH($V18,'на отправку (3)'!$B:$B,0),1),0)</f>
        <v>1</v>
      </c>
      <c r="N18" s="92">
        <f>IFERROR(INDEX('на отправку (3)'!R:R,MATCH($V18,'на отправку (3)'!$B:$B,0),1),0)</f>
        <v>0</v>
      </c>
      <c r="O18" s="92">
        <f>IFERROR(INDEX('на отправку (3)'!S:S,MATCH($V18,'на отправку (3)'!$B:$B,0),1),0)</f>
        <v>5256</v>
      </c>
      <c r="P18" s="92">
        <f>IFERROR(INDEX('на отправку (3)'!T:T,MATCH($V18,'на отправку (3)'!$B:$B,0),1),0)</f>
        <v>5256</v>
      </c>
      <c r="Q18" s="92">
        <f>IFERROR(INDEX('на отправку (3)'!U:U,MATCH($V18,'на отправку (3)'!$B:$B,0),1),0)</f>
        <v>1</v>
      </c>
      <c r="R18" s="129">
        <f>IFERROR(INDEX('на отправку (3)'!V:V,MATCH($V18,'на отправку (3)'!$B:$B,0),1),0)</f>
        <v>0</v>
      </c>
      <c r="S18" s="92">
        <f>IFERROR(INDEX('на отправку (3)'!W:W,MATCH($V18,'на отправку (3)'!$B:$B,0),1),0)</f>
        <v>0</v>
      </c>
      <c r="U18" s="71">
        <f t="shared" si="0"/>
        <v>1</v>
      </c>
      <c r="V18" s="89" t="str">
        <f t="shared" si="1"/>
        <v>021424№7</v>
      </c>
      <c r="W18" s="8">
        <f>IFERROR(INDEX('на отправку (3)'!AB:AB,MATCH($V18,'на отправку (3)'!$B:$B,0),1),0)</f>
        <v>1</v>
      </c>
      <c r="X18" s="8">
        <f>IFERROR(INDEX('на отправку (3)'!AC:AC,MATCH($V18,'на отправку (3)'!$B:$B,0),1),0)</f>
        <v>1</v>
      </c>
      <c r="Y18" s="8">
        <v>2</v>
      </c>
      <c r="Z18" s="8">
        <f t="shared" si="2"/>
        <v>2</v>
      </c>
    </row>
    <row r="19" spans="1:26" ht="59.25" customHeight="1" x14ac:dyDescent="0.25">
      <c r="A19" s="201" t="s">
        <v>3121</v>
      </c>
      <c r="B19" s="186">
        <v>10</v>
      </c>
      <c r="C19" s="124">
        <v>8</v>
      </c>
      <c r="D19" s="92">
        <f>IFERROR(INDEX('на отправку (3)'!G:G,MATCH($V19,'на отправку (3)'!$B:$B,0),1),0)</f>
        <v>653</v>
      </c>
      <c r="E19" s="92">
        <f>IFERROR(INDEX('на отправку (3)'!H:H,MATCH($V19,'на отправку (3)'!$B:$B,0),1),0)</f>
        <v>41612</v>
      </c>
      <c r="F19" s="92">
        <f>IFERROR(INDEX('на отправку (3)'!I:I,MATCH($V19,'на отправку (3)'!$B:$B,0),1),0)</f>
        <v>1.5692589E-2</v>
      </c>
      <c r="G19" s="188" t="s">
        <v>12</v>
      </c>
      <c r="H19" s="92">
        <f>IFERROR(INDEX('на отправку (3)'!K:K,MATCH($V19,'на отправку (3)'!$B:$B,0),1),0)/100</f>
        <v>-9.0553860000000004E-5</v>
      </c>
      <c r="I19" s="192" t="str">
        <f>IFERROR(INDEX('на отправку (3)'!M:M,MATCH($V19,'на отправку (3)'!$B:$B,0),1),0)</f>
        <v>x</v>
      </c>
      <c r="J19" s="129">
        <f>IFERROR(INDEX('на отправку (3)'!N:N,MATCH($V19,'на отправку (3)'!$B:$B,0),1),0)</f>
        <v>0</v>
      </c>
      <c r="K19" s="92">
        <f>IFERROR(INDEX('на отправку (3)'!O:O,MATCH($V19,'на отправку (3)'!$B:$B,0),1),0)</f>
        <v>0</v>
      </c>
      <c r="L19" s="92">
        <f>IFERROR(INDEX('на отправку (3)'!P:P,MATCH($V19,'на отправку (3)'!$B:$B,0),1),0)</f>
        <v>1</v>
      </c>
      <c r="M19" s="92">
        <f>IFERROR(INDEX('на отправку (3)'!Q:Q,MATCH($V19,'на отправку (3)'!$B:$B,0),1),0)</f>
        <v>1</v>
      </c>
      <c r="N19" s="92">
        <f>IFERROR(INDEX('на отправку (3)'!R:R,MATCH($V19,'на отправку (3)'!$B:$B,0),1),0)</f>
        <v>0</v>
      </c>
      <c r="O19" s="92">
        <f>IFERROR(INDEX('на отправку (3)'!S:S,MATCH($V19,'на отправку (3)'!$B:$B,0),1),0)</f>
        <v>611</v>
      </c>
      <c r="P19" s="92">
        <f>IFERROR(INDEX('на отправку (3)'!T:T,MATCH($V19,'на отправку (3)'!$B:$B,0),1),0)</f>
        <v>38583</v>
      </c>
      <c r="Q19" s="92">
        <f>IFERROR(INDEX('на отправку (3)'!U:U,MATCH($V19,'на отправку (3)'!$B:$B,0),1),0)</f>
        <v>1.5835990000000001E-2</v>
      </c>
      <c r="R19" s="129">
        <f>IFERROR(INDEX('на отправку (3)'!V:V,MATCH($V19,'на отправку (3)'!$B:$B,0),1),0)</f>
        <v>0</v>
      </c>
      <c r="S19" s="92">
        <f>IFERROR(INDEX('на отправку (3)'!W:W,MATCH($V19,'на отправку (3)'!$B:$B,0),1),0)</f>
        <v>0</v>
      </c>
      <c r="U19" s="71">
        <f t="shared" si="0"/>
        <v>0</v>
      </c>
      <c r="V19" s="89" t="str">
        <f t="shared" si="1"/>
        <v>021424№8</v>
      </c>
      <c r="W19" s="8">
        <f>IFERROR(INDEX('на отправку (3)'!AB:AB,MATCH($V19,'на отправку (3)'!$B:$B,0),1),0)</f>
        <v>1.4606701999999999E-2</v>
      </c>
      <c r="X19" s="8">
        <f>IFERROR(INDEX('на отправку (3)'!AC:AC,MATCH($V19,'на отправку (3)'!$B:$B,0),1),0)</f>
        <v>0</v>
      </c>
      <c r="Y19" s="8">
        <v>2</v>
      </c>
      <c r="Z19" s="8">
        <f t="shared" si="2"/>
        <v>2</v>
      </c>
    </row>
    <row r="20" spans="1:26" ht="62.25" customHeight="1" x14ac:dyDescent="0.25">
      <c r="A20" s="201" t="s">
        <v>2507</v>
      </c>
      <c r="B20" s="186">
        <v>11</v>
      </c>
      <c r="C20" s="124">
        <v>9</v>
      </c>
      <c r="D20" s="92">
        <f>IFERROR(INDEX('на отправку (3)'!G:G,MATCH($V20,'на отправку (3)'!$B:$B,0),1),0)</f>
        <v>946</v>
      </c>
      <c r="E20" s="92">
        <f>IFERROR(INDEX('на отправку (3)'!H:H,MATCH($V20,'на отправку (3)'!$B:$B,0),1),0)</f>
        <v>972</v>
      </c>
      <c r="F20" s="92">
        <f>IFERROR(INDEX('на отправку (3)'!I:I,MATCH($V20,'на отправку (3)'!$B:$B,0),1),0)</f>
        <v>0.97325102900000005</v>
      </c>
      <c r="G20" s="189">
        <v>1</v>
      </c>
      <c r="H20" s="92">
        <f>IFERROR(INDEX('на отправку (3)'!K:K,MATCH($V20,'на отправку (3)'!$B:$B,0),1),0)/100</f>
        <v>9.7749731499999996E-3</v>
      </c>
      <c r="I20" s="191">
        <f>IFERROR(INDEX('на отправку (3)'!M:M,MATCH($V20,'на отправку (3)'!$B:$B,0),1),0)</f>
        <v>0.97325102900000005</v>
      </c>
      <c r="J20" s="129">
        <f>IFERROR(INDEX('на отправку (3)'!N:N,MATCH($V20,'на отправку (3)'!$B:$B,0),1),0)</f>
        <v>0.5</v>
      </c>
      <c r="K20" s="92" t="str">
        <f>IFERROR(INDEX('на отправку (3)'!O:O,MATCH($V20,'на отправку (3)'!$B:$B,0),1),0)</f>
        <v>x</v>
      </c>
      <c r="L20" s="92">
        <f>IFERROR(INDEX('на отправку (3)'!P:P,MATCH($V20,'на отправку (3)'!$B:$B,0),1),0)</f>
        <v>5</v>
      </c>
      <c r="M20" s="92">
        <f>IFERROR(INDEX('на отправку (3)'!Q:Q,MATCH($V20,'на отправку (3)'!$B:$B,0),1),0)</f>
        <v>1</v>
      </c>
      <c r="N20" s="92">
        <f>IFERROR(INDEX('на отправку (3)'!R:R,MATCH($V20,'на отправку (3)'!$B:$B,0),1),0)</f>
        <v>0</v>
      </c>
      <c r="O20" s="92">
        <f>IFERROR(INDEX('на отправку (3)'!S:S,MATCH($V20,'на отправку (3)'!$B:$B,0),1),0)</f>
        <v>1413</v>
      </c>
      <c r="P20" s="92">
        <f>IFERROR(INDEX('на отправку (3)'!T:T,MATCH($V20,'на отправку (3)'!$B:$B,0),1),0)</f>
        <v>2871</v>
      </c>
      <c r="Q20" s="92">
        <f>IFERROR(INDEX('на отправку (3)'!U:U,MATCH($V20,'на отправку (3)'!$B:$B,0),1),0)</f>
        <v>0.49216300899999998</v>
      </c>
      <c r="R20" s="129">
        <f>IFERROR(INDEX('на отправку (3)'!V:V,MATCH($V20,'на отправку (3)'!$B:$B,0),1),0)</f>
        <v>0</v>
      </c>
      <c r="S20" s="92">
        <f>IFERROR(INDEX('на отправку (3)'!W:W,MATCH($V20,'на отправку (3)'!$B:$B,0),1),0)</f>
        <v>0</v>
      </c>
      <c r="U20" s="71">
        <f t="shared" si="0"/>
        <v>1</v>
      </c>
      <c r="V20" s="89" t="str">
        <f t="shared" si="1"/>
        <v>021424№9</v>
      </c>
      <c r="W20" s="8">
        <f>IFERROR(INDEX('на отправку (3)'!AB:AB,MATCH($V20,'на отправку (3)'!$B:$B,0),1),0)</f>
        <v>0.93642591900000005</v>
      </c>
      <c r="X20" s="8">
        <f>IFERROR(INDEX('на отправку (3)'!AC:AC,MATCH($V20,'на отправку (3)'!$B:$B,0),1),0)</f>
        <v>0</v>
      </c>
      <c r="Y20" s="8">
        <v>1</v>
      </c>
      <c r="Z20" s="8">
        <f t="shared" si="2"/>
        <v>1</v>
      </c>
    </row>
    <row r="21" spans="1:26" ht="70.5" customHeight="1" x14ac:dyDescent="0.25">
      <c r="A21" s="201" t="s">
        <v>3122</v>
      </c>
      <c r="B21" s="186">
        <v>12</v>
      </c>
      <c r="C21" s="124">
        <v>10</v>
      </c>
      <c r="D21" s="92">
        <f>IFERROR(INDEX('на отправку (3)'!G:G,MATCH($V21,'на отправку (3)'!$B:$B,0),1),0)</f>
        <v>18</v>
      </c>
      <c r="E21" s="92">
        <f>IFERROR(INDEX('на отправку (3)'!H:H,MATCH($V21,'на отправку (3)'!$B:$B,0),1),0)</f>
        <v>18</v>
      </c>
      <c r="F21" s="92">
        <f>IFERROR(INDEX('на отправку (3)'!I:I,MATCH($V21,'на отправку (3)'!$B:$B,0),1),0)</f>
        <v>1</v>
      </c>
      <c r="G21" s="189">
        <v>1</v>
      </c>
      <c r="H21" s="92">
        <f>IFERROR(INDEX('на отправку (3)'!K:K,MATCH($V21,'на отправку (3)'!$B:$B,0),1),0)/100</f>
        <v>0</v>
      </c>
      <c r="I21" s="191">
        <f>IFERROR(INDEX('на отправку (3)'!M:M,MATCH($V21,'на отправку (3)'!$B:$B,0),1),0)</f>
        <v>1</v>
      </c>
      <c r="J21" s="129">
        <f>IFERROR(INDEX('на отправку (3)'!N:N,MATCH($V21,'на отправку (3)'!$B:$B,0),1),0)</f>
        <v>1</v>
      </c>
      <c r="K21" s="92" t="str">
        <f>IFERROR(INDEX('на отправку (3)'!O:O,MATCH($V21,'на отправку (3)'!$B:$B,0),1),0)</f>
        <v>x</v>
      </c>
      <c r="L21" s="92">
        <f>IFERROR(INDEX('на отправку (3)'!P:P,MATCH($V21,'на отправку (3)'!$B:$B,0),1),0)</f>
        <v>6</v>
      </c>
      <c r="M21" s="92">
        <f>IFERROR(INDEX('на отправку (3)'!Q:Q,MATCH($V21,'на отправку (3)'!$B:$B,0),1),0)</f>
        <v>1</v>
      </c>
      <c r="N21" s="92">
        <f>IFERROR(INDEX('на отправку (3)'!R:R,MATCH($V21,'на отправку (3)'!$B:$B,0),1),0)</f>
        <v>0</v>
      </c>
      <c r="O21" s="92">
        <f>IFERROR(INDEX('на отправку (3)'!S:S,MATCH($V21,'на отправку (3)'!$B:$B,0),1),0)</f>
        <v>51</v>
      </c>
      <c r="P21" s="92">
        <f>IFERROR(INDEX('на отправку (3)'!T:T,MATCH($V21,'на отправку (3)'!$B:$B,0),1),0)</f>
        <v>51</v>
      </c>
      <c r="Q21" s="92">
        <f>IFERROR(INDEX('на отправку (3)'!U:U,MATCH($V21,'на отправку (3)'!$B:$B,0),1),0)</f>
        <v>1</v>
      </c>
      <c r="R21" s="129">
        <f>IFERROR(INDEX('на отправку (3)'!V:V,MATCH($V21,'на отправку (3)'!$B:$B,0),1),0)</f>
        <v>0</v>
      </c>
      <c r="S21" s="92">
        <f>IFERROR(INDEX('на отправку (3)'!W:W,MATCH($V21,'на отправку (3)'!$B:$B,0),1),0)</f>
        <v>0</v>
      </c>
      <c r="U21" s="71">
        <f t="shared" si="0"/>
        <v>1</v>
      </c>
      <c r="V21" s="89" t="str">
        <f t="shared" si="1"/>
        <v>021424№10</v>
      </c>
      <c r="W21" s="8">
        <f>IFERROR(INDEX('на отправку (3)'!AB:AB,MATCH($V21,'на отправку (3)'!$B:$B,0),1),0)</f>
        <v>1</v>
      </c>
      <c r="X21" s="8">
        <f>IFERROR(INDEX('на отправку (3)'!AC:AC,MATCH($V21,'на отправку (3)'!$B:$B,0),1),0)</f>
        <v>0</v>
      </c>
      <c r="Y21" s="8">
        <v>1</v>
      </c>
      <c r="Z21" s="8">
        <f t="shared" si="2"/>
        <v>1</v>
      </c>
    </row>
    <row r="22" spans="1:26" ht="56.25" customHeight="1" x14ac:dyDescent="0.25">
      <c r="A22" s="201" t="s">
        <v>3123</v>
      </c>
      <c r="B22" s="186">
        <v>13</v>
      </c>
      <c r="C22" s="124">
        <v>11</v>
      </c>
      <c r="D22" s="92">
        <f>IFERROR(INDEX('на отправку (3)'!G:G,MATCH($V22,'на отправку (3)'!$B:$B,0),1),0)</f>
        <v>183</v>
      </c>
      <c r="E22" s="92">
        <f>IFERROR(INDEX('на отправку (3)'!H:H,MATCH($V22,'на отправку (3)'!$B:$B,0),1),0)</f>
        <v>183</v>
      </c>
      <c r="F22" s="92">
        <f>IFERROR(INDEX('на отправку (3)'!I:I,MATCH($V22,'на отправку (3)'!$B:$B,0),1),0)</f>
        <v>1</v>
      </c>
      <c r="G22" s="189">
        <v>1</v>
      </c>
      <c r="H22" s="92">
        <f>IFERROR(INDEX('на отправку (3)'!K:K,MATCH($V22,'на отправку (3)'!$B:$B,0),1),0)/100</f>
        <v>0</v>
      </c>
      <c r="I22" s="191">
        <f>IFERROR(INDEX('на отправку (3)'!M:M,MATCH($V22,'на отправку (3)'!$B:$B,0),1),0)</f>
        <v>1</v>
      </c>
      <c r="J22" s="129">
        <f>IFERROR(INDEX('на отправку (3)'!N:N,MATCH($V22,'на отправку (3)'!$B:$B,0),1),0)</f>
        <v>2</v>
      </c>
      <c r="K22" s="92" t="str">
        <f>IFERROR(INDEX('на отправку (3)'!O:O,MATCH($V22,'на отправку (3)'!$B:$B,0),1),0)</f>
        <v>x</v>
      </c>
      <c r="L22" s="92">
        <f>IFERROR(INDEX('на отправку (3)'!P:P,MATCH($V22,'на отправку (3)'!$B:$B,0),1),0)</f>
        <v>6</v>
      </c>
      <c r="M22" s="92">
        <f>IFERROR(INDEX('на отправку (3)'!Q:Q,MATCH($V22,'на отправку (3)'!$B:$B,0),1),0)</f>
        <v>1</v>
      </c>
      <c r="N22" s="92">
        <f>IFERROR(INDEX('на отправку (3)'!R:R,MATCH($V22,'на отправку (3)'!$B:$B,0),1),0)</f>
        <v>0</v>
      </c>
      <c r="O22" s="92">
        <f>IFERROR(INDEX('на отправку (3)'!S:S,MATCH($V22,'на отправку (3)'!$B:$B,0),1),0)</f>
        <v>185</v>
      </c>
      <c r="P22" s="92">
        <f>IFERROR(INDEX('на отправку (3)'!T:T,MATCH($V22,'на отправку (3)'!$B:$B,0),1),0)</f>
        <v>185</v>
      </c>
      <c r="Q22" s="92">
        <f>IFERROR(INDEX('на отправку (3)'!U:U,MATCH($V22,'на отправку (3)'!$B:$B,0),1),0)</f>
        <v>1</v>
      </c>
      <c r="R22" s="129">
        <f>IFERROR(INDEX('на отправку (3)'!V:V,MATCH($V22,'на отправку (3)'!$B:$B,0),1),0)</f>
        <v>0</v>
      </c>
      <c r="S22" s="92">
        <f>IFERROR(INDEX('на отправку (3)'!W:W,MATCH($V22,'на отправку (3)'!$B:$B,0),1),0)</f>
        <v>0</v>
      </c>
      <c r="U22" s="71">
        <f t="shared" si="0"/>
        <v>1</v>
      </c>
      <c r="V22" s="89" t="str">
        <f t="shared" si="1"/>
        <v>021424№11</v>
      </c>
      <c r="W22" s="8">
        <f>IFERROR(INDEX('на отправку (3)'!AB:AB,MATCH($V22,'на отправку (3)'!$B:$B,0),1),0)</f>
        <v>1</v>
      </c>
      <c r="X22" s="8">
        <f>IFERROR(INDEX('на отправку (3)'!AC:AC,MATCH($V22,'на отправку (3)'!$B:$B,0),1),0)</f>
        <v>0</v>
      </c>
      <c r="Y22" s="8">
        <v>2</v>
      </c>
      <c r="Z22" s="8">
        <f t="shared" si="2"/>
        <v>2</v>
      </c>
    </row>
    <row r="23" spans="1:26" ht="66.75" customHeight="1" x14ac:dyDescent="0.25">
      <c r="A23" s="201" t="s">
        <v>3124</v>
      </c>
      <c r="B23" s="186">
        <v>14</v>
      </c>
      <c r="C23" s="124">
        <v>12</v>
      </c>
      <c r="D23" s="92">
        <f>IFERROR(INDEX('на отправку (3)'!G:G,MATCH($V23,'на отправку (3)'!$B:$B,0),1),0)</f>
        <v>1258</v>
      </c>
      <c r="E23" s="92">
        <f>IFERROR(INDEX('на отправку (3)'!H:H,MATCH($V23,'на отправку (3)'!$B:$B,0),1),0)</f>
        <v>42285</v>
      </c>
      <c r="F23" s="92">
        <f>IFERROR(INDEX('на отправку (3)'!I:I,MATCH($V23,'на отправку (3)'!$B:$B,0),1),0)</f>
        <v>2.9750503000000001E-2</v>
      </c>
      <c r="G23" s="188" t="s">
        <v>12</v>
      </c>
      <c r="H23" s="92">
        <f>IFERROR(INDEX('на отправку (3)'!K:K,MATCH($V23,'на отправку (3)'!$B:$B,0),1),0)/100</f>
        <v>4.8691861000000003E-4</v>
      </c>
      <c r="I23" s="188" t="s">
        <v>12</v>
      </c>
      <c r="J23" s="129">
        <f>IFERROR(INDEX('на отправку (3)'!N:N,MATCH($V23,'на отправку (3)'!$B:$B,0),1),0)</f>
        <v>1</v>
      </c>
      <c r="K23" s="92">
        <f>IFERROR(INDEX('на отправку (3)'!O:O,MATCH($V23,'на отправку (3)'!$B:$B,0),1),0)</f>
        <v>0</v>
      </c>
      <c r="L23" s="92">
        <f>IFERROR(INDEX('на отправку (3)'!P:P,MATCH($V23,'на отправку (3)'!$B:$B,0),1),0)</f>
        <v>2</v>
      </c>
      <c r="M23" s="92">
        <f>IFERROR(INDEX('на отправку (3)'!Q:Q,MATCH($V23,'на отправку (3)'!$B:$B,0),1),0)</f>
        <v>1</v>
      </c>
      <c r="N23" s="92">
        <f>IFERROR(INDEX('на отправку (3)'!R:R,MATCH($V23,'на отправку (3)'!$B:$B,0),1),0)</f>
        <v>0</v>
      </c>
      <c r="O23" s="92">
        <f>IFERROR(INDEX('на отправку (3)'!S:S,MATCH($V23,'на отправку (3)'!$B:$B,0),1),0)</f>
        <v>1114</v>
      </c>
      <c r="P23" s="92">
        <f>IFERROR(INDEX('на отправку (3)'!T:T,MATCH($V23,'на отправку (3)'!$B:$B,0),1),0)</f>
        <v>39268</v>
      </c>
      <c r="Q23" s="92">
        <f>IFERROR(INDEX('на отправку (3)'!U:U,MATCH($V23,'на отправку (3)'!$B:$B,0),1),0)</f>
        <v>2.8369156E-2</v>
      </c>
      <c r="R23" s="129">
        <f>IFERROR(INDEX('на отправку (3)'!V:V,MATCH($V23,'на отправку (3)'!$B:$B,0),1),0)</f>
        <v>0</v>
      </c>
      <c r="S23" s="92">
        <f>IFERROR(INDEX('на отправку (3)'!W:W,MATCH($V23,'на отправку (3)'!$B:$B,0),1),0)</f>
        <v>0</v>
      </c>
      <c r="U23" s="71">
        <f t="shared" si="0"/>
        <v>1</v>
      </c>
      <c r="V23" s="89" t="str">
        <f t="shared" si="1"/>
        <v>021424№12</v>
      </c>
      <c r="W23" s="8">
        <f>IFERROR(INDEX('на отправку (3)'!AB:AB,MATCH($V23,'на отправку (3)'!$B:$B,0),1),0)</f>
        <v>3.2834602999999997E-2</v>
      </c>
      <c r="X23" s="8">
        <f>IFERROR(INDEX('на отправку (3)'!AC:AC,MATCH($V23,'на отправку (3)'!$B:$B,0),1),0)</f>
        <v>5.0505050000000003E-3</v>
      </c>
      <c r="Y23" s="8">
        <v>2</v>
      </c>
      <c r="Z23" s="8">
        <f t="shared" si="2"/>
        <v>2</v>
      </c>
    </row>
    <row r="24" spans="1:26" ht="69" customHeight="1" x14ac:dyDescent="0.25">
      <c r="A24" s="201" t="s">
        <v>3125</v>
      </c>
      <c r="B24" s="186">
        <v>15</v>
      </c>
      <c r="C24" s="124">
        <v>13</v>
      </c>
      <c r="D24" s="92">
        <f>IFERROR(INDEX('на отправку (3)'!G:G,MATCH($V24,'на отправку (3)'!$B:$B,0),1),0)</f>
        <v>288</v>
      </c>
      <c r="E24" s="92">
        <f>IFERROR(INDEX('на отправку (3)'!H:H,MATCH($V24,'на отправку (3)'!$B:$B,0),1),0)</f>
        <v>792</v>
      </c>
      <c r="F24" s="92">
        <f>IFERROR(INDEX('на отправку (3)'!I:I,MATCH($V24,'на отправку (3)'!$B:$B,0),1),0)</f>
        <v>0.36363636399999999</v>
      </c>
      <c r="G24" s="188" t="s">
        <v>12</v>
      </c>
      <c r="H24" s="92">
        <f>IFERROR(INDEX('на отправку (3)'!K:K,MATCH($V24,'на отправку (3)'!$B:$B,0),1),0)/100</f>
        <v>2.8257949100000002E-3</v>
      </c>
      <c r="I24" s="188" t="s">
        <v>12</v>
      </c>
      <c r="J24" s="129">
        <f>IFERROR(INDEX('на отправку (3)'!N:N,MATCH($V24,'на отправку (3)'!$B:$B,0),1),0)</f>
        <v>1</v>
      </c>
      <c r="K24" s="92">
        <f>IFERROR(INDEX('на отправку (3)'!O:O,MATCH($V24,'на отправку (3)'!$B:$B,0),1),0)</f>
        <v>0</v>
      </c>
      <c r="L24" s="92">
        <f>IFERROR(INDEX('на отправку (3)'!P:P,MATCH($V24,'на отправку (3)'!$B:$B,0),1),0)</f>
        <v>2</v>
      </c>
      <c r="M24" s="92">
        <f>IFERROR(INDEX('на отправку (3)'!Q:Q,MATCH($V24,'на отправку (3)'!$B:$B,0),1),0)</f>
        <v>1</v>
      </c>
      <c r="N24" s="92">
        <f>IFERROR(INDEX('на отправку (3)'!R:R,MATCH($V24,'на отправку (3)'!$B:$B,0),1),0)</f>
        <v>0</v>
      </c>
      <c r="O24" s="92">
        <f>IFERROR(INDEX('на отправку (3)'!S:S,MATCH($V24,'на отправку (3)'!$B:$B,0),1),0)</f>
        <v>203</v>
      </c>
      <c r="P24" s="92">
        <f>IFERROR(INDEX('на отправку (3)'!T:T,MATCH($V24,'на отправку (3)'!$B:$B,0),1),0)</f>
        <v>716</v>
      </c>
      <c r="Q24" s="92">
        <f>IFERROR(INDEX('на отправку (3)'!U:U,MATCH($V24,'на отправку (3)'!$B:$B,0),1),0)</f>
        <v>0.28351955299999998</v>
      </c>
      <c r="R24" s="129">
        <f>IFERROR(INDEX('на отправку (3)'!V:V,MATCH($V24,'на отправку (3)'!$B:$B,0),1),0)</f>
        <v>0</v>
      </c>
      <c r="S24" s="92">
        <f>IFERROR(INDEX('на отправку (3)'!W:W,MATCH($V24,'на отправку (3)'!$B:$B,0),1),0)</f>
        <v>0</v>
      </c>
      <c r="U24" s="71">
        <f t="shared" si="0"/>
        <v>1</v>
      </c>
      <c r="V24" s="89" t="str">
        <f t="shared" si="1"/>
        <v>021424№13</v>
      </c>
      <c r="W24" s="8">
        <f>IFERROR(INDEX('на отправку (3)'!AB:AB,MATCH($V24,'на отправку (3)'!$B:$B,0),1),0)</f>
        <v>0.4</v>
      </c>
      <c r="X24" s="8">
        <f>IFERROR(INDEX('на отправку (3)'!AC:AC,MATCH($V24,'на отправку (3)'!$B:$B,0),1),0)</f>
        <v>0.177419355</v>
      </c>
      <c r="Y24" s="8">
        <v>2</v>
      </c>
      <c r="Z24" s="8">
        <f t="shared" si="2"/>
        <v>2</v>
      </c>
    </row>
    <row r="25" spans="1:26" ht="69.75" customHeight="1" x14ac:dyDescent="0.25">
      <c r="A25" s="201" t="s">
        <v>3126</v>
      </c>
      <c r="B25" s="186">
        <v>16</v>
      </c>
      <c r="C25" s="124">
        <v>14</v>
      </c>
      <c r="D25" s="92">
        <f>IFERROR(INDEX('на отправку (3)'!G:G,MATCH($V25,'на отправку (3)'!$B:$B,0),1),0)</f>
        <v>0</v>
      </c>
      <c r="E25" s="92">
        <f>IFERROR(INDEX('на отправку (3)'!H:H,MATCH($V25,'на отправку (3)'!$B:$B,0),1),0)</f>
        <v>5751</v>
      </c>
      <c r="F25" s="92">
        <f>IFERROR(INDEX('на отправку (3)'!I:I,MATCH($V25,'на отправку (3)'!$B:$B,0),1),0)</f>
        <v>0</v>
      </c>
      <c r="G25" s="188" t="s">
        <v>12</v>
      </c>
      <c r="H25" s="92">
        <f>IFERROR(INDEX('на отправку (3)'!K:K,MATCH($V25,'на отправку (3)'!$B:$B,0),1),0)/100</f>
        <v>-0.01</v>
      </c>
      <c r="I25" s="188" t="s">
        <v>12</v>
      </c>
      <c r="J25" s="129">
        <f>IFERROR(INDEX('на отправку (3)'!N:N,MATCH($V25,'на отправку (3)'!$B:$B,0),1),0)</f>
        <v>3</v>
      </c>
      <c r="K25" s="92">
        <f>IFERROR(INDEX('на отправку (3)'!O:O,MATCH($V25,'на отправку (3)'!$B:$B,0),1),0)</f>
        <v>1</v>
      </c>
      <c r="L25" s="92">
        <f>IFERROR(INDEX('на отправку (3)'!P:P,MATCH($V25,'на отправку (3)'!$B:$B,0),1),0)</f>
        <v>2</v>
      </c>
      <c r="M25" s="92">
        <f>IFERROR(INDEX('на отправку (3)'!Q:Q,MATCH($V25,'на отправку (3)'!$B:$B,0),1),0)</f>
        <v>1</v>
      </c>
      <c r="N25" s="92">
        <f>IFERROR(INDEX('на отправку (3)'!R:R,MATCH($V25,'на отправку (3)'!$B:$B,0),1),0)</f>
        <v>0</v>
      </c>
      <c r="O25" s="92">
        <f>IFERROR(INDEX('на отправку (3)'!S:S,MATCH($V25,'на отправку (3)'!$B:$B,0),1),0)</f>
        <v>2</v>
      </c>
      <c r="P25" s="92">
        <f>IFERROR(INDEX('на отправку (3)'!T:T,MATCH($V25,'на отправку (3)'!$B:$B,0),1),0)</f>
        <v>5332</v>
      </c>
      <c r="Q25" s="92">
        <f>IFERROR(INDEX('на отправку (3)'!U:U,MATCH($V25,'на отправку (3)'!$B:$B,0),1),0)</f>
        <v>3.7509400000000002E-4</v>
      </c>
      <c r="R25" s="129">
        <f>IFERROR(INDEX('на отправку (3)'!V:V,MATCH($V25,'на отправку (3)'!$B:$B,0),1),0)</f>
        <v>0</v>
      </c>
      <c r="S25" s="92">
        <f>IFERROR(INDEX('на отправку (3)'!W:W,MATCH($V25,'на отправку (3)'!$B:$B,0),1),0)</f>
        <v>0</v>
      </c>
      <c r="U25" s="71">
        <f t="shared" si="0"/>
        <v>1</v>
      </c>
      <c r="V25" s="89" t="str">
        <f t="shared" si="1"/>
        <v>021424№14</v>
      </c>
      <c r="W25" s="8">
        <f>IFERROR(INDEX('на отправку (3)'!AB:AB,MATCH($V25,'на отправку (3)'!$B:$B,0),1),0)</f>
        <v>5.0993200000000005E-4</v>
      </c>
      <c r="X25" s="8">
        <f>IFERROR(INDEX('на отправку (3)'!AC:AC,MATCH($V25,'на отправку (3)'!$B:$B,0),1),0)</f>
        <v>0</v>
      </c>
      <c r="Y25" s="8">
        <v>3</v>
      </c>
      <c r="Z25" s="8">
        <f t="shared" si="2"/>
        <v>3</v>
      </c>
    </row>
    <row r="26" spans="1:26" s="136" customFormat="1" ht="21" customHeight="1" x14ac:dyDescent="0.25">
      <c r="A26" s="202"/>
      <c r="B26" s="187"/>
      <c r="C26" s="134"/>
      <c r="D26" s="135" t="s">
        <v>14</v>
      </c>
      <c r="E26" s="135"/>
      <c r="F26" s="135"/>
      <c r="G26" s="190"/>
      <c r="H26" s="135"/>
      <c r="I26" s="193"/>
      <c r="J26" s="139">
        <f>SUM(J27:J32)</f>
        <v>6</v>
      </c>
      <c r="K26" s="135"/>
      <c r="L26" s="135"/>
      <c r="M26" s="135"/>
      <c r="N26" s="135"/>
      <c r="O26" s="135"/>
      <c r="P26" s="135"/>
      <c r="Q26" s="135"/>
      <c r="R26" s="135"/>
      <c r="S26" s="135"/>
      <c r="U26" s="137"/>
      <c r="W26" s="137"/>
      <c r="X26" s="137"/>
      <c r="Y26" s="137"/>
      <c r="Z26" s="8"/>
    </row>
    <row r="27" spans="1:26" ht="15.75" customHeight="1" x14ac:dyDescent="0.25">
      <c r="A27" s="201" t="s">
        <v>3127</v>
      </c>
      <c r="B27" s="184">
        <v>17</v>
      </c>
      <c r="C27" s="123" t="s">
        <v>2448</v>
      </c>
      <c r="D27" s="92">
        <f>IFERROR(INDEX('на отправку (3)'!G:G,MATCH($V27,'на отправку (3)'!$B:$B,0),1),0)</f>
        <v>5630</v>
      </c>
      <c r="E27" s="92">
        <f>IFERROR(INDEX('на отправку (3)'!H:H,MATCH($V27,'на отправку (3)'!$B:$B,0),1),0)</f>
        <v>6170</v>
      </c>
      <c r="F27" s="92">
        <f>IFERROR(INDEX('на отправку (3)'!I:I,MATCH($V27,'на отправку (3)'!$B:$B,0),1),0)</f>
        <v>0.91247974099999996</v>
      </c>
      <c r="G27" s="191">
        <f>IFERROR(INDEX('на отправку (3)'!J:J,MATCH($V27,'на отправку (3)'!$B:$B,0),1),0)</f>
        <v>1</v>
      </c>
      <c r="H27" s="92">
        <f>IFERROR(INDEX('на отправку (3)'!K:K,MATCH($V27,'на отправку (3)'!$B:$B,0),1),0)/100</f>
        <v>-8.7520259000000008E-4</v>
      </c>
      <c r="I27" s="191">
        <f>IFERROR(INDEX('на отправку (3)'!M:M,MATCH($V27,'на отправку (3)'!$B:$B,0),1),0)</f>
        <v>0.91247974099999996</v>
      </c>
      <c r="J27" s="129">
        <f>IFERROR(INDEX('на отправку (3)'!N:N,MATCH($V27,'на отправку (3)'!$B:$B,0),1),0)</f>
        <v>0</v>
      </c>
      <c r="K27" s="92" t="str">
        <f>IFERROR(INDEX('на отправку (3)'!O:O,MATCH($V27,'на отправку (3)'!$B:$B,0),1),0)</f>
        <v>x</v>
      </c>
      <c r="L27" s="92">
        <f>IFERROR(INDEX('на отправку (3)'!P:P,MATCH($V27,'на отправку (3)'!$B:$B,0),1),0)</f>
        <v>6</v>
      </c>
      <c r="M27" s="92">
        <f>IFERROR(INDEX('на отправку (3)'!Q:Q,MATCH($V27,'на отправку (3)'!$B:$B,0),1),0)</f>
        <v>1</v>
      </c>
      <c r="N27" s="92">
        <f>IFERROR(INDEX('на отправку (3)'!R:R,MATCH($V27,'на отправку (3)'!$B:$B,0),1),0)</f>
        <v>0</v>
      </c>
      <c r="O27" s="92">
        <f>IFERROR(INDEX('на отправку (3)'!S:S,MATCH($V27,'на отправку (3)'!$B:$B,0),1),0)</f>
        <v>6031</v>
      </c>
      <c r="P27" s="92">
        <f>IFERROR(INDEX('на отправку (3)'!T:T,MATCH($V27,'на отправку (3)'!$B:$B,0),1),0)</f>
        <v>6031</v>
      </c>
      <c r="Q27" s="92">
        <f>IFERROR(INDEX('на отправку (3)'!U:U,MATCH($V27,'на отправку (3)'!$B:$B,0),1),0)</f>
        <v>1</v>
      </c>
      <c r="R27" s="129">
        <f>IFERROR(INDEX('на отправку (3)'!V:V,MATCH($V27,'на отправку (3)'!$B:$B,0),1),0)</f>
        <v>0</v>
      </c>
      <c r="S27" s="92">
        <f>IFERROR(INDEX('на отправку (3)'!W:W,MATCH($V27,'на отправку (3)'!$B:$B,0),1),0)</f>
        <v>0</v>
      </c>
      <c r="U27" s="71">
        <f t="shared" ref="U27" si="3">IF(J27&gt;0,1,0)</f>
        <v>0</v>
      </c>
      <c r="V27" s="89" t="str">
        <f t="shared" ref="V27" si="4">CONCATENATE($U$1,"№",C27)</f>
        <v>021424№15</v>
      </c>
      <c r="W27" s="8">
        <f>IFERROR(INDEX('на отправку (3)'!AB:AB,MATCH($V27,'на отправку (3)'!$B:$B,0),1),0)</f>
        <v>0.96851403899999999</v>
      </c>
      <c r="X27" s="8">
        <f>IFERROR(INDEX('на отправку (3)'!AC:AC,MATCH($V27,'на отправку (3)'!$B:$B,0),1),0)</f>
        <v>0</v>
      </c>
      <c r="Y27" s="8">
        <v>5</v>
      </c>
      <c r="Z27" s="8">
        <f t="shared" si="2"/>
        <v>5</v>
      </c>
    </row>
    <row r="28" spans="1:26" ht="55.5" customHeight="1" x14ac:dyDescent="0.25">
      <c r="A28" s="201" t="s">
        <v>3128</v>
      </c>
      <c r="B28" s="184">
        <v>18</v>
      </c>
      <c r="C28" s="123" t="s">
        <v>2449</v>
      </c>
      <c r="D28" s="92">
        <f>IFERROR(INDEX('на отправку (3)'!G:G,MATCH($V28,'на отправку (3)'!$B:$B,0),1),0)</f>
        <v>8</v>
      </c>
      <c r="E28" s="92">
        <f>IFERROR(INDEX('на отправку (3)'!H:H,MATCH($V28,'на отправку (3)'!$B:$B,0),1),0)</f>
        <v>8</v>
      </c>
      <c r="F28" s="92">
        <f>IFERROR(INDEX('на отправку (3)'!I:I,MATCH($V28,'на отправку (3)'!$B:$B,0),1),0)</f>
        <v>1</v>
      </c>
      <c r="G28" s="192" t="str">
        <f>IFERROR(INDEX('на отправку (3)'!J:J,MATCH($V28,'на отправку (3)'!$B:$B,0),1),0)</f>
        <v>x</v>
      </c>
      <c r="H28" s="92">
        <f>IFERROR(INDEX('на отправку (3)'!K:K,MATCH($V28,'на отправку (3)'!$B:$B,0),1),0)/100</f>
        <v>8.6956521999999997E-4</v>
      </c>
      <c r="I28" s="192" t="str">
        <f>IFERROR(INDEX('на отправку (3)'!M:M,MATCH($V28,'на отправку (3)'!$B:$B,0),1),0)</f>
        <v>x</v>
      </c>
      <c r="J28" s="129">
        <f>IFERROR(INDEX('на отправку (3)'!N:N,MATCH($V28,'на отправку (3)'!$B:$B,0),1),0)</f>
        <v>6</v>
      </c>
      <c r="K28" s="92">
        <f>IFERROR(INDEX('на отправку (3)'!O:O,MATCH($V28,'на отправку (3)'!$B:$B,0),1),0)</f>
        <v>2</v>
      </c>
      <c r="L28" s="92">
        <f>IFERROR(INDEX('на отправку (3)'!P:P,MATCH($V28,'на отправку (3)'!$B:$B,0),1),0)</f>
        <v>4</v>
      </c>
      <c r="M28" s="92">
        <f>IFERROR(INDEX('на отправку (3)'!Q:Q,MATCH($V28,'на отправку (3)'!$B:$B,0),1),0)</f>
        <v>1</v>
      </c>
      <c r="N28" s="92">
        <f>IFERROR(INDEX('на отправку (3)'!R:R,MATCH($V28,'на отправку (3)'!$B:$B,0),1),0)</f>
        <v>0</v>
      </c>
      <c r="O28" s="92">
        <f>IFERROR(INDEX('на отправку (3)'!S:S,MATCH($V28,'на отправку (3)'!$B:$B,0),1),0)</f>
        <v>161</v>
      </c>
      <c r="P28" s="92">
        <f>IFERROR(INDEX('на отправку (3)'!T:T,MATCH($V28,'на отправку (3)'!$B:$B,0),1),0)</f>
        <v>175</v>
      </c>
      <c r="Q28" s="92">
        <f>IFERROR(INDEX('на отправку (3)'!U:U,MATCH($V28,'на отправку (3)'!$B:$B,0),1),0)</f>
        <v>0.92</v>
      </c>
      <c r="R28" s="129">
        <f>IFERROR(INDEX('на отправку (3)'!V:V,MATCH($V28,'на отправку (3)'!$B:$B,0),1),0)</f>
        <v>0</v>
      </c>
      <c r="S28" s="92">
        <f>IFERROR(INDEX('на отправку (3)'!W:W,MATCH($V28,'на отправку (3)'!$B:$B,0),1),0)</f>
        <v>0</v>
      </c>
      <c r="U28" s="71">
        <f t="shared" ref="U28:U32" si="5">IF(J28&gt;0,1,0)</f>
        <v>1</v>
      </c>
      <c r="V28" s="89" t="str">
        <f t="shared" ref="V28:V32" si="6">CONCATENATE($U$1,"№",C28)</f>
        <v>021424№16</v>
      </c>
      <c r="W28" s="8">
        <f>IFERROR(INDEX('на отправку (3)'!AB:AB,MATCH($V28,'на отправку (3)'!$B:$B,0),1),0)</f>
        <v>0.94674221000000003</v>
      </c>
      <c r="X28" s="8">
        <f>IFERROR(INDEX('на отправку (3)'!AC:AC,MATCH($V28,'на отправку (3)'!$B:$B,0),1),0)</f>
        <v>1</v>
      </c>
      <c r="Y28" s="8">
        <v>6</v>
      </c>
      <c r="Z28" s="8">
        <f t="shared" si="2"/>
        <v>6</v>
      </c>
    </row>
    <row r="29" spans="1:26" ht="45" customHeight="1" x14ac:dyDescent="0.25">
      <c r="A29" s="201" t="s">
        <v>3129</v>
      </c>
      <c r="B29" s="184">
        <v>19</v>
      </c>
      <c r="C29" s="123" t="s">
        <v>2450</v>
      </c>
      <c r="D29" s="92">
        <f>IFERROR(INDEX('на отправку (3)'!G:G,MATCH($V29,'на отправку (3)'!$B:$B,0),1),0)</f>
        <v>98</v>
      </c>
      <c r="E29" s="92">
        <f>IFERROR(INDEX('на отправку (3)'!H:H,MATCH($V29,'на отправку (3)'!$B:$B,0),1),0)</f>
        <v>115</v>
      </c>
      <c r="F29" s="92">
        <f>IFERROR(INDEX('на отправку (3)'!I:I,MATCH($V29,'на отправку (3)'!$B:$B,0),1),0)</f>
        <v>0.85217391300000001</v>
      </c>
      <c r="G29" s="192" t="str">
        <f>IFERROR(INDEX('на отправку (3)'!J:J,MATCH($V29,'на отправку (3)'!$B:$B,0),1),0)</f>
        <v>x</v>
      </c>
      <c r="H29" s="92">
        <f>IFERROR(INDEX('на отправку (3)'!K:K,MATCH($V29,'на отправку (3)'!$B:$B,0),1),0)/100</f>
        <v>-1.1250281600000002E-3</v>
      </c>
      <c r="I29" s="192" t="str">
        <f>IFERROR(INDEX('на отправку (3)'!M:M,MATCH($V29,'на отправку (3)'!$B:$B,0),1),0)</f>
        <v>x</v>
      </c>
      <c r="J29" s="129">
        <f>IFERROR(INDEX('на отправку (3)'!N:N,MATCH($V29,'на отправку (3)'!$B:$B,0),1),0)</f>
        <v>0</v>
      </c>
      <c r="K29" s="92">
        <f>IFERROR(INDEX('на отправку (3)'!O:O,MATCH($V29,'на отправку (3)'!$B:$B,0),1),0)</f>
        <v>0</v>
      </c>
      <c r="L29" s="92">
        <f>IFERROR(INDEX('на отправку (3)'!P:P,MATCH($V29,'на отправку (3)'!$B:$B,0),1),0)</f>
        <v>3</v>
      </c>
      <c r="M29" s="92">
        <f>IFERROR(INDEX('на отправку (3)'!Q:Q,MATCH($V29,'на отправку (3)'!$B:$B,0),1),0)</f>
        <v>1</v>
      </c>
      <c r="N29" s="92">
        <f>IFERROR(INDEX('на отправку (3)'!R:R,MATCH($V29,'на отправку (3)'!$B:$B,0),1),0)</f>
        <v>0</v>
      </c>
      <c r="O29" s="92">
        <f>IFERROR(INDEX('на отправку (3)'!S:S,MATCH($V29,'на отправку (3)'!$B:$B,0),1),0)</f>
        <v>193</v>
      </c>
      <c r="P29" s="92">
        <f>IFERROR(INDEX('на отправку (3)'!T:T,MATCH($V29,'на отправку (3)'!$B:$B,0),1),0)</f>
        <v>201</v>
      </c>
      <c r="Q29" s="92">
        <f>IFERROR(INDEX('на отправку (3)'!U:U,MATCH($V29,'на отправку (3)'!$B:$B,0),1),0)</f>
        <v>0.96019900499999999</v>
      </c>
      <c r="R29" s="129">
        <f>IFERROR(INDEX('на отправку (3)'!V:V,MATCH($V29,'на отправку (3)'!$B:$B,0),1),0)</f>
        <v>0</v>
      </c>
      <c r="S29" s="92">
        <f>IFERROR(INDEX('на отправку (3)'!W:W,MATCH($V29,'на отправку (3)'!$B:$B,0),1),0)</f>
        <v>0</v>
      </c>
      <c r="U29" s="71">
        <f t="shared" si="5"/>
        <v>0</v>
      </c>
      <c r="V29" s="89" t="str">
        <f t="shared" si="6"/>
        <v>021424№17</v>
      </c>
      <c r="W29" s="8">
        <f>IFERROR(INDEX('на отправку (3)'!AB:AB,MATCH($V29,'на отправку (3)'!$B:$B,0),1),0)</f>
        <v>0.98260073299999995</v>
      </c>
      <c r="X29" s="8">
        <f>IFERROR(INDEX('на отправку (3)'!AC:AC,MATCH($V29,'на отправку (3)'!$B:$B,0),1),0)</f>
        <v>1</v>
      </c>
      <c r="Y29" s="8">
        <v>6</v>
      </c>
      <c r="Z29" s="8">
        <f t="shared" si="2"/>
        <v>6</v>
      </c>
    </row>
    <row r="30" spans="1:26" ht="47.25" customHeight="1" x14ac:dyDescent="0.25">
      <c r="A30" s="201" t="s">
        <v>3130</v>
      </c>
      <c r="B30" s="184">
        <v>20</v>
      </c>
      <c r="C30" s="123" t="s">
        <v>2451</v>
      </c>
      <c r="D30" s="92">
        <f>IFERROR(INDEX('на отправку (3)'!G:G,MATCH($V30,'на отправку (3)'!$B:$B,0),1),0)</f>
        <v>25</v>
      </c>
      <c r="E30" s="92">
        <f>IFERROR(INDEX('на отправку (3)'!H:H,MATCH($V30,'на отправку (3)'!$B:$B,0),1),0)</f>
        <v>34</v>
      </c>
      <c r="F30" s="92">
        <f>IFERROR(INDEX('на отправку (3)'!I:I,MATCH($V30,'на отправку (3)'!$B:$B,0),1),0)</f>
        <v>0.735294118</v>
      </c>
      <c r="G30" s="192" t="str">
        <f>IFERROR(INDEX('на отправку (3)'!J:J,MATCH($V30,'на отправку (3)'!$B:$B,0),1),0)</f>
        <v>x</v>
      </c>
      <c r="H30" s="92">
        <f>IFERROR(INDEX('на отправку (3)'!K:K,MATCH($V30,'на отправку (3)'!$B:$B,0),1),0)/100</f>
        <v>-5.4621849E-4</v>
      </c>
      <c r="I30" s="192" t="str">
        <f>IFERROR(INDEX('на отправку (3)'!M:M,MATCH($V30,'на отправку (3)'!$B:$B,0),1),0)</f>
        <v>x</v>
      </c>
      <c r="J30" s="129">
        <f>IFERROR(INDEX('на отправку (3)'!N:N,MATCH($V30,'на отправку (3)'!$B:$B,0),1),0)</f>
        <v>0</v>
      </c>
      <c r="K30" s="92">
        <f>IFERROR(INDEX('на отправку (3)'!O:O,MATCH($V30,'на отправку (3)'!$B:$B,0),1),0)</f>
        <v>0</v>
      </c>
      <c r="L30" s="92">
        <f>IFERROR(INDEX('на отправку (3)'!P:P,MATCH($V30,'на отправку (3)'!$B:$B,0),1),0)</f>
        <v>3</v>
      </c>
      <c r="M30" s="92">
        <f>IFERROR(INDEX('на отправку (3)'!Q:Q,MATCH($V30,'на отправку (3)'!$B:$B,0),1),0)</f>
        <v>1</v>
      </c>
      <c r="N30" s="92">
        <f>IFERROR(INDEX('на отправку (3)'!R:R,MATCH($V30,'на отправку (3)'!$B:$B,0),1),0)</f>
        <v>0</v>
      </c>
      <c r="O30" s="92">
        <f>IFERROR(INDEX('на отправку (3)'!S:S,MATCH($V30,'на отправку (3)'!$B:$B,0),1),0)</f>
        <v>21</v>
      </c>
      <c r="P30" s="92">
        <f>IFERROR(INDEX('на отправку (3)'!T:T,MATCH($V30,'на отправку (3)'!$B:$B,0),1),0)</f>
        <v>27</v>
      </c>
      <c r="Q30" s="92">
        <f>IFERROR(INDEX('на отправку (3)'!U:U,MATCH($V30,'на отправку (3)'!$B:$B,0),1),0)</f>
        <v>0.77777777800000003</v>
      </c>
      <c r="R30" s="129">
        <f>IFERROR(INDEX('на отправку (3)'!V:V,MATCH($V30,'на отправку (3)'!$B:$B,0),1),0)</f>
        <v>0</v>
      </c>
      <c r="S30" s="92">
        <f>IFERROR(INDEX('на отправку (3)'!W:W,MATCH($V30,'на отправку (3)'!$B:$B,0),1),0)</f>
        <v>0</v>
      </c>
      <c r="U30" s="71">
        <f t="shared" si="5"/>
        <v>0</v>
      </c>
      <c r="V30" s="89" t="str">
        <f t="shared" si="6"/>
        <v>021424№18</v>
      </c>
      <c r="W30" s="8">
        <f>IFERROR(INDEX('на отправку (3)'!AB:AB,MATCH($V30,'на отправку (3)'!$B:$B,0),1),0)</f>
        <v>0.96027201100000004</v>
      </c>
      <c r="X30" s="8">
        <f>IFERROR(INDEX('на отправку (3)'!AC:AC,MATCH($V30,'на отправку (3)'!$B:$B,0),1),0)</f>
        <v>1</v>
      </c>
      <c r="Y30" s="8">
        <v>6</v>
      </c>
      <c r="Z30" s="8">
        <f t="shared" si="2"/>
        <v>6</v>
      </c>
    </row>
    <row r="31" spans="1:26" ht="50.25" customHeight="1" x14ac:dyDescent="0.25">
      <c r="A31" s="201" t="s">
        <v>3131</v>
      </c>
      <c r="B31" s="184">
        <v>21</v>
      </c>
      <c r="C31" s="123" t="s">
        <v>2452</v>
      </c>
      <c r="D31" s="92">
        <f>IFERROR(INDEX('на отправку (3)'!G:G,MATCH($V31,'на отправку (3)'!$B:$B,0),1),0)</f>
        <v>29</v>
      </c>
      <c r="E31" s="92">
        <f>IFERROR(INDEX('на отправку (3)'!H:H,MATCH($V31,'на отправку (3)'!$B:$B,0),1),0)</f>
        <v>33</v>
      </c>
      <c r="F31" s="92">
        <f>IFERROR(INDEX('на отправку (3)'!I:I,MATCH($V31,'на отправку (3)'!$B:$B,0),1),0)</f>
        <v>0.87878787899999999</v>
      </c>
      <c r="G31" s="192" t="str">
        <f>IFERROR(INDEX('на отправку (3)'!J:J,MATCH($V31,'на отправку (3)'!$B:$B,0),1),0)</f>
        <v>x</v>
      </c>
      <c r="H31" s="92">
        <f>IFERROR(INDEX('на отправку (3)'!K:K,MATCH($V31,'на отправку (3)'!$B:$B,0),1),0)/100</f>
        <v>-2.3569023000000002E-4</v>
      </c>
      <c r="I31" s="192" t="str">
        <f>IFERROR(INDEX('на отправку (3)'!M:M,MATCH($V31,'на отправку (3)'!$B:$B,0),1),0)</f>
        <v>x</v>
      </c>
      <c r="J31" s="129">
        <f>IFERROR(INDEX('на отправку (3)'!N:N,MATCH($V31,'на отправку (3)'!$B:$B,0),1),0)</f>
        <v>0</v>
      </c>
      <c r="K31" s="92">
        <f>IFERROR(INDEX('на отправку (3)'!O:O,MATCH($V31,'на отправку (3)'!$B:$B,0),1),0)</f>
        <v>0</v>
      </c>
      <c r="L31" s="92">
        <f>IFERROR(INDEX('на отправку (3)'!P:P,MATCH($V31,'на отправку (3)'!$B:$B,0),1),0)</f>
        <v>3</v>
      </c>
      <c r="M31" s="92">
        <f>IFERROR(INDEX('на отправку (3)'!Q:Q,MATCH($V31,'на отправку (3)'!$B:$B,0),1),0)</f>
        <v>1</v>
      </c>
      <c r="N31" s="92">
        <f>IFERROR(INDEX('на отправку (3)'!R:R,MATCH($V31,'на отправку (3)'!$B:$B,0),1),0)</f>
        <v>0</v>
      </c>
      <c r="O31" s="92">
        <f>IFERROR(INDEX('на отправку (3)'!S:S,MATCH($V31,'на отправку (3)'!$B:$B,0),1),0)</f>
        <v>18</v>
      </c>
      <c r="P31" s="92">
        <f>IFERROR(INDEX('на отправку (3)'!T:T,MATCH($V31,'на отправку (3)'!$B:$B,0),1),0)</f>
        <v>20</v>
      </c>
      <c r="Q31" s="92">
        <f>IFERROR(INDEX('на отправку (3)'!U:U,MATCH($V31,'на отправку (3)'!$B:$B,0),1),0)</f>
        <v>0.9</v>
      </c>
      <c r="R31" s="129">
        <f>IFERROR(INDEX('на отправку (3)'!V:V,MATCH($V31,'на отправку (3)'!$B:$B,0),1),0)</f>
        <v>0</v>
      </c>
      <c r="S31" s="92">
        <f>IFERROR(INDEX('на отправку (3)'!W:W,MATCH($V31,'на отправку (3)'!$B:$B,0),1),0)</f>
        <v>0</v>
      </c>
      <c r="U31" s="71">
        <f t="shared" si="5"/>
        <v>0</v>
      </c>
      <c r="V31" s="89" t="str">
        <f t="shared" si="6"/>
        <v>021424№19</v>
      </c>
      <c r="W31" s="8">
        <f>IFERROR(INDEX('на отправку (3)'!AB:AB,MATCH($V31,'на отправку (3)'!$B:$B,0),1),0)</f>
        <v>0.96570972899999996</v>
      </c>
      <c r="X31" s="8">
        <f>IFERROR(INDEX('на отправку (3)'!AC:AC,MATCH($V31,'на отправку (3)'!$B:$B,0),1),0)</f>
        <v>1</v>
      </c>
      <c r="Y31" s="8">
        <v>6</v>
      </c>
      <c r="Z31" s="8">
        <f t="shared" si="2"/>
        <v>6</v>
      </c>
    </row>
    <row r="32" spans="1:26" ht="78.75" x14ac:dyDescent="0.25">
      <c r="A32" s="201" t="s">
        <v>3132</v>
      </c>
      <c r="B32" s="184">
        <v>22</v>
      </c>
      <c r="C32" s="123" t="s">
        <v>2453</v>
      </c>
      <c r="D32" s="92">
        <f>IFERROR(INDEX('на отправку (3)'!G:G,MATCH($V32,'на отправку (3)'!$B:$B,0),1),0)</f>
        <v>12</v>
      </c>
      <c r="E32" s="92">
        <f>IFERROR(INDEX('на отправку (3)'!H:H,MATCH($V32,'на отправку (3)'!$B:$B,0),1),0)</f>
        <v>29</v>
      </c>
      <c r="F32" s="92">
        <f>IFERROR(INDEX('на отправку (3)'!I:I,MATCH($V32,'на отправку (3)'!$B:$B,0),1),0)</f>
        <v>0.413793103</v>
      </c>
      <c r="G32" s="192" t="str">
        <f>IFERROR(INDEX('на отправку (3)'!J:J,MATCH($V32,'на отправку (3)'!$B:$B,0),1),0)</f>
        <v>x</v>
      </c>
      <c r="H32" s="92">
        <f>IFERROR(INDEX('на отправку (3)'!K:K,MATCH($V32,'на отправку (3)'!$B:$B,0),1),0)/100</f>
        <v>-4.31034483E-3</v>
      </c>
      <c r="I32" s="192" t="str">
        <f>IFERROR(INDEX('на отправку (3)'!M:M,MATCH($V32,'на отправку (3)'!$B:$B,0),1),0)</f>
        <v>x</v>
      </c>
      <c r="J32" s="129">
        <f>IFERROR(INDEX('на отправку (3)'!N:N,MATCH($V32,'на отправку (3)'!$B:$B,0),1),0)</f>
        <v>0</v>
      </c>
      <c r="K32" s="92">
        <f>IFERROR(INDEX('на отправку (3)'!O:O,MATCH($V32,'на отправку (3)'!$B:$B,0),1),0)</f>
        <v>0</v>
      </c>
      <c r="L32" s="92">
        <f>IFERROR(INDEX('на отправку (3)'!P:P,MATCH($V32,'на отправку (3)'!$B:$B,0),1),0)</f>
        <v>3</v>
      </c>
      <c r="M32" s="92">
        <f>IFERROR(INDEX('на отправку (3)'!Q:Q,MATCH($V32,'на отправку (3)'!$B:$B,0),1),0)</f>
        <v>1</v>
      </c>
      <c r="N32" s="92">
        <f>IFERROR(INDEX('на отправку (3)'!R:R,MATCH($V32,'на отправку (3)'!$B:$B,0),1),0)</f>
        <v>0</v>
      </c>
      <c r="O32" s="92">
        <f>IFERROR(INDEX('на отправку (3)'!S:S,MATCH($V32,'на отправку (3)'!$B:$B,0),1),0)</f>
        <v>8</v>
      </c>
      <c r="P32" s="92">
        <f>IFERROR(INDEX('на отправку (3)'!T:T,MATCH($V32,'на отправку (3)'!$B:$B,0),1),0)</f>
        <v>11</v>
      </c>
      <c r="Q32" s="92">
        <f>IFERROR(INDEX('на отправку (3)'!U:U,MATCH($V32,'на отправку (3)'!$B:$B,0),1),0)</f>
        <v>0.72727272700000001</v>
      </c>
      <c r="R32" s="129">
        <f>IFERROR(INDEX('на отправку (3)'!V:V,MATCH($V32,'на отправку (3)'!$B:$B,0),1),0)</f>
        <v>0</v>
      </c>
      <c r="S32" s="92">
        <f>IFERROR(INDEX('на отправку (3)'!W:W,MATCH($V32,'на отправку (3)'!$B:$B,0),1),0)</f>
        <v>0</v>
      </c>
      <c r="U32" s="71">
        <f t="shared" si="5"/>
        <v>0</v>
      </c>
      <c r="V32" s="89" t="str">
        <f t="shared" si="6"/>
        <v>021424№20</v>
      </c>
      <c r="W32" s="8">
        <f>IFERROR(INDEX('на отправку (3)'!AB:AB,MATCH($V32,'на отправку (3)'!$B:$B,0),1),0)</f>
        <v>0.8075</v>
      </c>
      <c r="X32" s="8">
        <f>IFERROR(INDEX('на отправку (3)'!AC:AC,MATCH($V32,'на отправку (3)'!$B:$B,0),1),0)</f>
        <v>1</v>
      </c>
      <c r="Y32" s="8">
        <v>6</v>
      </c>
      <c r="Z32" s="8">
        <f t="shared" si="2"/>
        <v>6</v>
      </c>
    </row>
    <row r="33" spans="1:27" s="136" customFormat="1" ht="21" customHeight="1" x14ac:dyDescent="0.25">
      <c r="A33" s="202"/>
      <c r="B33" s="187"/>
      <c r="C33" s="134"/>
      <c r="D33" s="135" t="s">
        <v>15</v>
      </c>
      <c r="E33" s="135"/>
      <c r="F33" s="135"/>
      <c r="G33" s="190"/>
      <c r="H33" s="135"/>
      <c r="I33" s="193"/>
      <c r="J33" s="139">
        <f>SUM(J34:J37)</f>
        <v>14</v>
      </c>
      <c r="K33" s="135"/>
      <c r="L33" s="135"/>
      <c r="M33" s="135"/>
      <c r="N33" s="135"/>
      <c r="O33" s="135"/>
      <c r="P33" s="135"/>
      <c r="Q33" s="135"/>
      <c r="R33" s="135"/>
      <c r="S33" s="135"/>
      <c r="U33" s="137"/>
      <c r="W33" s="137"/>
      <c r="X33" s="137"/>
      <c r="Y33" s="137"/>
      <c r="Z33" s="8"/>
    </row>
    <row r="34" spans="1:27" ht="42.75" customHeight="1" x14ac:dyDescent="0.25">
      <c r="A34" s="201" t="s">
        <v>3133</v>
      </c>
      <c r="B34" s="184">
        <v>23</v>
      </c>
      <c r="C34" s="123" t="s">
        <v>2454</v>
      </c>
      <c r="D34" s="92">
        <f>IFERROR(INDEX('на отправку (3)'!G:G,MATCH($V34,'на отправку (3)'!$B:$B,0),1),0)</f>
        <v>100</v>
      </c>
      <c r="E34" s="92">
        <f>IFERROR(INDEX('на отправку (3)'!H:H,MATCH($V34,'на отправку (3)'!$B:$B,0),1),0)</f>
        <v>218</v>
      </c>
      <c r="F34" s="92">
        <f>IFERROR(INDEX('на отправку (3)'!I:I,MATCH($V34,'на отправку (3)'!$B:$B,0),1),0)</f>
        <v>0.458715596</v>
      </c>
      <c r="G34" s="191" t="str">
        <f>IFERROR(INDEX('на отправку (3)'!J:J,MATCH($V34,'на отправку (3)'!$B:$B,0),1),0)</f>
        <v>x</v>
      </c>
      <c r="H34" s="92">
        <f>IFERROR(INDEX('на отправку (3)'!K:K,MATCH($V34,'на отправку (3)'!$B:$B,0),1),0)/100</f>
        <v>1.28243E-5</v>
      </c>
      <c r="I34" s="191" t="str">
        <f>IFERROR(INDEX('на отправку (3)'!M:M,MATCH($V34,'на отправку (3)'!$B:$B,0),1),0)</f>
        <v>x</v>
      </c>
      <c r="J34" s="129">
        <f>IFERROR(INDEX('на отправку (3)'!N:N,MATCH($V34,'на отправку (3)'!$B:$B,0),1),0)</f>
        <v>5</v>
      </c>
      <c r="K34" s="92">
        <f>IFERROR(INDEX('на отправку (3)'!O:O,MATCH($V34,'на отправку (3)'!$B:$B,0),1),0)</f>
        <v>0</v>
      </c>
      <c r="L34" s="92">
        <f>IFERROR(INDEX('на отправку (3)'!P:P,MATCH($V34,'на отправку (3)'!$B:$B,0),1),0)</f>
        <v>4</v>
      </c>
      <c r="M34" s="92">
        <f>IFERROR(INDEX('на отправку (3)'!Q:Q,MATCH($V34,'на отправку (3)'!$B:$B,0),1),0)</f>
        <v>1</v>
      </c>
      <c r="N34" s="92">
        <f>IFERROR(INDEX('на отправку (3)'!R:R,MATCH($V34,'на отправку (3)'!$B:$B,0),1),0)</f>
        <v>0</v>
      </c>
      <c r="O34" s="92">
        <f>IFERROR(INDEX('на отправку (3)'!S:S,MATCH($V34,'на отправку (3)'!$B:$B,0),1),0)</f>
        <v>93</v>
      </c>
      <c r="P34" s="92">
        <f>IFERROR(INDEX('на отправку (3)'!T:T,MATCH($V34,'на отправку (3)'!$B:$B,0),1),0)</f>
        <v>203</v>
      </c>
      <c r="Q34" s="92">
        <f>IFERROR(INDEX('на отправку (3)'!U:U,MATCH($V34,'на отправку (3)'!$B:$B,0),1),0)</f>
        <v>0.45812807900000002</v>
      </c>
      <c r="R34" s="129">
        <f>IFERROR(INDEX('на отправку (3)'!V:V,MATCH($V34,'на отправку (3)'!$B:$B,0),1),0)</f>
        <v>0</v>
      </c>
      <c r="S34" s="92">
        <f>IFERROR(INDEX('на отправку (3)'!W:W,MATCH($V34,'на отправку (3)'!$B:$B,0),1),0)</f>
        <v>0</v>
      </c>
      <c r="U34" s="71">
        <f t="shared" ref="U34" si="7">IF(J34&gt;0,1,0)</f>
        <v>1</v>
      </c>
      <c r="V34" s="89" t="str">
        <f t="shared" ref="V34" si="8">CONCATENATE($U$1,"№",C34)</f>
        <v>021424№21</v>
      </c>
      <c r="W34" s="8">
        <f>IFERROR(INDEX('на отправку (3)'!AB:AB,MATCH($V34,'на отправку (3)'!$B:$B,0),1),0)</f>
        <v>0.39646335199999999</v>
      </c>
      <c r="X34" s="8">
        <f>IFERROR(INDEX('на отправку (3)'!AC:AC,MATCH($V34,'на отправку (3)'!$B:$B,0),1),0)</f>
        <v>1</v>
      </c>
      <c r="Y34" s="8">
        <v>8</v>
      </c>
      <c r="Z34" s="8">
        <f t="shared" si="2"/>
        <v>8</v>
      </c>
    </row>
    <row r="35" spans="1:27" ht="56.25" customHeight="1" x14ac:dyDescent="0.25">
      <c r="A35" s="201" t="s">
        <v>3134</v>
      </c>
      <c r="B35" s="184">
        <v>24</v>
      </c>
      <c r="C35" s="123">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1" t="str">
        <f>IFERROR(INDEX('на отправку (3)'!J:J,MATCH($V35,'на отправку (3)'!$B:$B,0),1),0)</f>
        <v>x</v>
      </c>
      <c r="H35" s="92">
        <f>IFERROR(INDEX('на отправку (3)'!K:K,MATCH($V35,'на отправку (3)'!$B:$B,0),1),0)/100</f>
        <v>0</v>
      </c>
      <c r="I35" s="191" t="str">
        <f>IFERROR(INDEX('на отправку (3)'!M:M,MATCH($V35,'на отправку (3)'!$B:$B,0),1),0)</f>
        <v>x</v>
      </c>
      <c r="J35" s="129">
        <f>IFERROR(INDEX('на отправку (3)'!N:N,MATCH($V35,'на отправку (3)'!$B:$B,0),1),0)</f>
        <v>0</v>
      </c>
      <c r="K35" s="92">
        <f>IFERROR(INDEX('на отправку (3)'!O:O,MATCH($V35,'на отправку (3)'!$B:$B,0),1),0)</f>
        <v>0</v>
      </c>
      <c r="L35" s="92">
        <f>IFERROR(INDEX('на отправку (3)'!P:P,MATCH($V35,'на отправку (3)'!$B:$B,0),1),0)</f>
        <v>0</v>
      </c>
      <c r="M35" s="92">
        <f>IFERROR(INDEX('на отправку (3)'!Q:Q,MATCH($V35,'на отправку (3)'!$B:$B,0),1),0)</f>
        <v>2</v>
      </c>
      <c r="N35" s="92">
        <f>IFERROR(INDEX('на отправку (3)'!R:R,MATCH($V35,'на отправку (3)'!$B:$B,0),1),0)</f>
        <v>0</v>
      </c>
      <c r="O35" s="92">
        <f>IFERROR(INDEX('на отправку (3)'!S:S,MATCH($V35,'на отправку (3)'!$B:$B,0),1),0)</f>
        <v>0</v>
      </c>
      <c r="P35" s="92">
        <f>IFERROR(INDEX('на отправку (3)'!T:T,MATCH($V35,'на отправку (3)'!$B:$B,0),1),0)</f>
        <v>0</v>
      </c>
      <c r="Q35" s="92">
        <f>IFERROR(INDEX('на отправку (3)'!U:U,MATCH($V35,'на отправку (3)'!$B:$B,0),1),0)</f>
        <v>0</v>
      </c>
      <c r="R35" s="129">
        <f>IFERROR(INDEX('на отправку (3)'!V:V,MATCH($V35,'на отправку (3)'!$B:$B,0),1),0)</f>
        <v>0</v>
      </c>
      <c r="S35" s="92">
        <f>IFERROR(INDEX('на отправку (3)'!W:W,MATCH($V35,'на отправку (3)'!$B:$B,0),1),0)</f>
        <v>0</v>
      </c>
      <c r="U35" s="71">
        <f t="shared" ref="U35:U37" si="9">IF(J35&gt;0,1,0)</f>
        <v>0</v>
      </c>
      <c r="V35" s="89" t="str">
        <f t="shared" ref="V35:V37" si="10">CONCATENATE($U$1,"№",C35)</f>
        <v>021424№23</v>
      </c>
      <c r="W35" s="8">
        <f>IFERROR(INDEX('на отправку (3)'!AB:AB,MATCH($V35,'на отправку (3)'!$B:$B,0),1),0)</f>
        <v>0.6</v>
      </c>
      <c r="X35" s="8">
        <f>IFERROR(INDEX('на отправку (3)'!AC:AC,MATCH($V35,'на отправку (3)'!$B:$B,0),1),0)</f>
        <v>1</v>
      </c>
      <c r="Y35" s="8">
        <v>9</v>
      </c>
      <c r="Z35" s="8">
        <f t="shared" si="2"/>
        <v>0</v>
      </c>
    </row>
    <row r="36" spans="1:27" ht="60" customHeight="1" x14ac:dyDescent="0.25">
      <c r="A36" s="201" t="s">
        <v>3135</v>
      </c>
      <c r="B36" s="184">
        <v>25</v>
      </c>
      <c r="C36" s="123">
        <v>24</v>
      </c>
      <c r="D36" s="92">
        <f>IFERROR(INDEX('на отправку (3)'!G:G,MATCH($V36,'на отправку (3)'!$B:$B,0),1),0)</f>
        <v>0</v>
      </c>
      <c r="E36" s="92">
        <f>IFERROR(INDEX('на отправку (3)'!H:H,MATCH($V36,'на отправку (3)'!$B:$B,0),1),0)</f>
        <v>0</v>
      </c>
      <c r="F36" s="92">
        <f>IFERROR(INDEX('на отправку (3)'!I:I,MATCH($V36,'на отправку (3)'!$B:$B,0),1),0)</f>
        <v>0</v>
      </c>
      <c r="G36" s="191" t="str">
        <f>IFERROR(INDEX('на отправку (3)'!J:J,MATCH($V36,'на отправку (3)'!$B:$B,0),1),0)</f>
        <v>x</v>
      </c>
      <c r="H36" s="92">
        <f>IFERROR(INDEX('на отправку (3)'!K:K,MATCH($V36,'на отправку (3)'!$B:$B,0),1),0)/100</f>
        <v>-0.01</v>
      </c>
      <c r="I36" s="191" t="str">
        <f>IFERROR(INDEX('на отправку (3)'!M:M,MATCH($V36,'на отправку (3)'!$B:$B,0),1),0)</f>
        <v>x</v>
      </c>
      <c r="J36" s="129">
        <f>IFERROR(INDEX('на отправку (3)'!N:N,MATCH($V36,'на отправку (3)'!$B:$B,0),1),0)</f>
        <v>0</v>
      </c>
      <c r="K36" s="92">
        <f>IFERROR(INDEX('на отправку (3)'!O:O,MATCH($V36,'на отправку (3)'!$B:$B,0),1),0)</f>
        <v>0</v>
      </c>
      <c r="L36" s="92">
        <f>IFERROR(INDEX('на отправку (3)'!P:P,MATCH($V36,'на отправку (3)'!$B:$B,0),1),0)</f>
        <v>0</v>
      </c>
      <c r="M36" s="92">
        <f>IFERROR(INDEX('на отправку (3)'!Q:Q,MATCH($V36,'на отправку (3)'!$B:$B,0),1),0)</f>
        <v>2</v>
      </c>
      <c r="N36" s="92">
        <f>IFERROR(INDEX('на отправку (3)'!R:R,MATCH($V36,'на отправку (3)'!$B:$B,0),1),0)</f>
        <v>0</v>
      </c>
      <c r="O36" s="92">
        <f>IFERROR(INDEX('на отправку (3)'!S:S,MATCH($V36,'на отправку (3)'!$B:$B,0),1),0)</f>
        <v>6</v>
      </c>
      <c r="P36" s="92">
        <f>IFERROR(INDEX('на отправку (3)'!T:T,MATCH($V36,'на отправку (3)'!$B:$B,0),1),0)</f>
        <v>8</v>
      </c>
      <c r="Q36" s="92">
        <f>IFERROR(INDEX('на отправку (3)'!U:U,MATCH($V36,'на отправку (3)'!$B:$B,0),1),0)</f>
        <v>0.75</v>
      </c>
      <c r="R36" s="129">
        <f>IFERROR(INDEX('на отправку (3)'!V:V,MATCH($V36,'на отправку (3)'!$B:$B,0),1),0)</f>
        <v>0</v>
      </c>
      <c r="S36" s="92">
        <f>IFERROR(INDEX('на отправку (3)'!W:W,MATCH($V36,'на отправку (3)'!$B:$B,0),1),0)</f>
        <v>0</v>
      </c>
      <c r="U36" s="71">
        <f t="shared" si="9"/>
        <v>0</v>
      </c>
      <c r="V36" s="89" t="str">
        <f t="shared" si="10"/>
        <v>021424№24</v>
      </c>
      <c r="W36" s="8">
        <f>IFERROR(INDEX('на отправку (3)'!AB:AB,MATCH($V36,'на отправку (3)'!$B:$B,0),1),0)</f>
        <v>0.381578947</v>
      </c>
      <c r="X36" s="8">
        <f>IFERROR(INDEX('на отправку (3)'!AC:AC,MATCH($V36,'на отправку (3)'!$B:$B,0),1),0)</f>
        <v>1</v>
      </c>
      <c r="Y36" s="8">
        <v>9</v>
      </c>
      <c r="Z36" s="8">
        <f t="shared" si="2"/>
        <v>0</v>
      </c>
    </row>
    <row r="37" spans="1:27" ht="46.5" customHeight="1" x14ac:dyDescent="0.25">
      <c r="A37" s="201" t="s">
        <v>3136</v>
      </c>
      <c r="B37" s="184">
        <v>26</v>
      </c>
      <c r="C37" s="123">
        <v>25</v>
      </c>
      <c r="D37" s="92">
        <f>IFERROR(INDEX('на отправку (3)'!G:G,MATCH($V37,'на отправку (3)'!$B:$B,0),1),0)</f>
        <v>248</v>
      </c>
      <c r="E37" s="92">
        <f>IFERROR(INDEX('на отправку (3)'!H:H,MATCH($V37,'на отправку (3)'!$B:$B,0),1),0)</f>
        <v>248</v>
      </c>
      <c r="F37" s="92">
        <f>IFERROR(INDEX('на отправку (3)'!I:I,MATCH($V37,'на отправку (3)'!$B:$B,0),1),0)</f>
        <v>1</v>
      </c>
      <c r="G37" s="191">
        <f>IFERROR(INDEX('на отправку (3)'!J:J,MATCH($V37,'на отправку (3)'!$B:$B,0),1),0)</f>
        <v>1</v>
      </c>
      <c r="H37" s="92">
        <f>IFERROR(INDEX('на отправку (3)'!K:K,MATCH($V37,'на отправку (3)'!$B:$B,0),1),0)</f>
        <v>0</v>
      </c>
      <c r="I37" s="191" t="str">
        <f>IFERROR(INDEX('на отправку (3)'!M:M,MATCH($V37,'на отправку (3)'!$B:$B,0),1),0)</f>
        <v>x</v>
      </c>
      <c r="J37" s="129">
        <f>IFERROR(INDEX('на отправку (3)'!N:N,MATCH($V37,'на отправку (3)'!$B:$B,0),1),0)</f>
        <v>9</v>
      </c>
      <c r="K37" s="92">
        <f>IFERROR(INDEX('на отправку (3)'!O:O,MATCH($V37,'на отправку (3)'!$B:$B,0),1),0)</f>
        <v>2</v>
      </c>
      <c r="L37" s="92">
        <f>IFERROR(INDEX('на отправку (3)'!P:P,MATCH($V37,'на отправку (3)'!$B:$B,0),1),0)</f>
        <v>4</v>
      </c>
      <c r="M37" s="92">
        <f>IFERROR(INDEX('на отправку (3)'!Q:Q,MATCH($V37,'на отправку (3)'!$B:$B,0),1),0)</f>
        <v>1</v>
      </c>
      <c r="N37" s="92">
        <f>IFERROR(INDEX('на отправку (3)'!R:R,MATCH($V37,'на отправку (3)'!$B:$B,0),1),0)</f>
        <v>0</v>
      </c>
      <c r="O37" s="92">
        <f>IFERROR(INDEX('на отправку (3)'!S:S,MATCH($V37,'на отправку (3)'!$B:$B,0),1),0)</f>
        <v>224</v>
      </c>
      <c r="P37" s="92">
        <f>IFERROR(INDEX('на отправку (3)'!T:T,MATCH($V37,'на отправку (3)'!$B:$B,0),1),0)</f>
        <v>224</v>
      </c>
      <c r="Q37" s="92">
        <f>IFERROR(INDEX('на отправку (3)'!U:U,MATCH($V37,'на отправку (3)'!$B:$B,0),1),0)</f>
        <v>1</v>
      </c>
      <c r="R37" s="129">
        <f>IFERROR(INDEX('на отправку (3)'!V:V,MATCH($V37,'на отправку (3)'!$B:$B,0),1),0)</f>
        <v>0</v>
      </c>
      <c r="S37" s="92">
        <f>IFERROR(INDEX('на отправку (3)'!W:W,MATCH($V37,'на отправку (3)'!$B:$B,0),1),0)</f>
        <v>0</v>
      </c>
      <c r="U37" s="71">
        <f t="shared" si="9"/>
        <v>1</v>
      </c>
      <c r="V37" s="89" t="str">
        <f t="shared" si="10"/>
        <v>021424№25</v>
      </c>
      <c r="W37" s="8">
        <f>IFERROR(INDEX('на отправку (3)'!AB:AB,MATCH($V37,'на отправку (3)'!$B:$B,0),1),0)</f>
        <v>0.97159166299999999</v>
      </c>
      <c r="X37" s="8">
        <f>IFERROR(INDEX('на отправку (3)'!AC:AC,MATCH($V37,'на отправку (3)'!$B:$B,0),1),0)</f>
        <v>1</v>
      </c>
      <c r="Y37" s="8">
        <v>9</v>
      </c>
      <c r="Z37" s="8">
        <f t="shared" si="2"/>
        <v>9</v>
      </c>
    </row>
    <row r="38" spans="1:27" s="136" customFormat="1" ht="21" customHeight="1" x14ac:dyDescent="0.25">
      <c r="A38" s="202"/>
      <c r="B38" s="187"/>
      <c r="C38" s="134"/>
      <c r="D38" s="135" t="s">
        <v>3091</v>
      </c>
      <c r="E38" s="135"/>
      <c r="F38" s="135"/>
      <c r="G38" s="190"/>
      <c r="H38" s="135"/>
      <c r="I38" s="193"/>
      <c r="J38" s="139">
        <f>IF(SUM(J39:J45)&lt;0,0,SUM(J39:J45))</f>
        <v>31</v>
      </c>
      <c r="K38" s="135"/>
      <c r="L38" s="135"/>
      <c r="M38" s="135"/>
      <c r="N38" s="135"/>
      <c r="O38" s="135"/>
      <c r="P38" s="135"/>
      <c r="Q38" s="135"/>
      <c r="R38" s="135"/>
      <c r="S38" s="135"/>
      <c r="U38" s="137"/>
      <c r="W38" s="137"/>
      <c r="X38" s="137"/>
      <c r="Y38" s="137"/>
      <c r="Z38" s="8"/>
    </row>
    <row r="39" spans="1:27" ht="63" customHeight="1" x14ac:dyDescent="0.25">
      <c r="A39" s="201" t="s">
        <v>3137</v>
      </c>
      <c r="B39" s="120">
        <v>27</v>
      </c>
      <c r="C39" s="120">
        <v>27</v>
      </c>
      <c r="D39" s="92">
        <f>IFERROR(INDEX('на отправку (3)'!G:G,MATCH($V39,'на отправку (3)'!$B:$B,0),1),0)</f>
        <v>0</v>
      </c>
      <c r="E39" s="92">
        <f>IFERROR(INDEX('на отправку (3)'!H:H,MATCH($V39,'на отправку (3)'!$B:$B,0),1),0)</f>
        <v>1</v>
      </c>
      <c r="F39" s="92">
        <f>IFERROR(INDEX('на отправку (3)'!I:I,MATCH($V39,'на отправку (3)'!$B:$B,0),1),0)</f>
        <v>0</v>
      </c>
      <c r="G39" s="191">
        <f>IFERROR(INDEX('на отправку (3)'!J:J,MATCH($V39,'на отправку (3)'!$B:$B,0),1),0)</f>
        <v>0</v>
      </c>
      <c r="H39" s="92">
        <f>IFERROR(INDEX('на отправку (3)'!K:K,MATCH($V39,'на отправку (3)'!$B:$B,0),1),0)/100</f>
        <v>0</v>
      </c>
      <c r="I39" s="191">
        <f>IFERROR(INDEX('на отправку (3)'!M:M,MATCH($V39,'на отправку (3)'!$B:$B,0),1),0)</f>
        <v>0</v>
      </c>
      <c r="J39" s="129">
        <f>IFERROR(INDEX('на отправку (3)'!N:N,MATCH($V39,'на отправку (3)'!$B:$B,0),1),0)</f>
        <v>4</v>
      </c>
      <c r="K39" s="92" t="str">
        <f>IFERROR(INDEX('на отправку (3)'!O:O,MATCH($V39,'на отправку (3)'!$B:$B,0),1),0)</f>
        <v>x</v>
      </c>
      <c r="L39" s="92" t="str">
        <f>IFERROR(INDEX('на отправку (3)'!P:P,MATCH($V39,'на отправку (3)'!$B:$B,0),1),0)</f>
        <v>x</v>
      </c>
      <c r="M39" s="92">
        <f>IFERROR(INDEX('на отправку (3)'!Q:Q,MATCH($V39,'на отправку (3)'!$B:$B,0),1),0)</f>
        <v>1</v>
      </c>
      <c r="N39" s="98"/>
      <c r="O39" s="92">
        <f>IFERROR(INDEX('на отправку (3)'!S:S,MATCH($V39,'на отправку (3)'!$B:$B,0),1),0)</f>
        <v>0</v>
      </c>
      <c r="P39" s="92">
        <f>IFERROR(INDEX('на отправку (3)'!T:T,MATCH($V39,'на отправку (3)'!$B:$B,0),1),0)</f>
        <v>0</v>
      </c>
      <c r="Q39" s="92">
        <f>IFERROR(INDEX('на отправку (3)'!U:U,MATCH($V39,'на отправку (3)'!$B:$B,0),1),0)</f>
        <v>0</v>
      </c>
      <c r="R39" s="129">
        <f>IFERROR(INDEX('на отправку (3)'!V:V,MATCH($V39,'на отправку (3)'!$B:$B,0),1),0)</f>
        <v>0</v>
      </c>
      <c r="S39" s="98"/>
      <c r="U39" s="71">
        <f t="shared" ref="U39" si="11">IF(J39&gt;0,1,0)</f>
        <v>1</v>
      </c>
      <c r="V39" s="89" t="str">
        <f t="shared" ref="V39" si="12">CONCATENATE($U$1,"№",C39)</f>
        <v>021424№27</v>
      </c>
      <c r="W39" s="8">
        <f>IFERROR(INDEX('на отправку (3)'!AB:AB,MATCH($V39,'на отправку (3)'!$B:$B,0),1),0)</f>
        <v>0</v>
      </c>
      <c r="X39" s="8">
        <f>IFERROR(INDEX('на отправку (3)'!AC:AC,MATCH($V39,'на отправку (3)'!$B:$B,0),1),0)</f>
        <v>0</v>
      </c>
      <c r="Y39" s="8">
        <v>4</v>
      </c>
      <c r="Z39" s="8">
        <f t="shared" si="2"/>
        <v>4</v>
      </c>
    </row>
    <row r="40" spans="1:27" ht="49.5" customHeight="1" x14ac:dyDescent="0.25">
      <c r="A40" s="201" t="s">
        <v>3138</v>
      </c>
      <c r="B40" s="120">
        <v>28</v>
      </c>
      <c r="C40" s="120">
        <v>28</v>
      </c>
      <c r="D40" s="92">
        <f>IFERROR(INDEX('на отправку (3)'!G:G,MATCH($V40,'на отправку (3)'!$B:$B,0),1),0)</f>
        <v>0</v>
      </c>
      <c r="E40" s="92">
        <f>IFERROR(INDEX('на отправку (3)'!H:H,MATCH($V40,'на отправку (3)'!$B:$B,0),1),0)</f>
        <v>9</v>
      </c>
      <c r="F40" s="92">
        <f>IFERROR(INDEX('на отправку (3)'!I:I,MATCH($V40,'на отправку (3)'!$B:$B,0),1),0)</f>
        <v>0</v>
      </c>
      <c r="G40" s="191">
        <f>IFERROR(INDEX('на отправку (3)'!J:J,MATCH($V40,'на отправку (3)'!$B:$B,0),1),0)</f>
        <v>0</v>
      </c>
      <c r="H40" s="92">
        <f>IFERROR(INDEX('на отправку (3)'!K:K,MATCH($V40,'на отправку (3)'!$B:$B,0),1),0)/100</f>
        <v>0</v>
      </c>
      <c r="I40" s="191">
        <f>IFERROR(INDEX('на отправку (3)'!M:M,MATCH($V40,'на отправку (3)'!$B:$B,0),1),0)</f>
        <v>0</v>
      </c>
      <c r="J40" s="129">
        <f>IFERROR(INDEX('на отправку (3)'!N:N,MATCH($V40,'на отправку (3)'!$B:$B,0),1),0)</f>
        <v>3</v>
      </c>
      <c r="K40" s="92" t="str">
        <f>IFERROR(INDEX('на отправку (3)'!O:O,MATCH($V40,'на отправку (3)'!$B:$B,0),1),0)</f>
        <v>x</v>
      </c>
      <c r="L40" s="92" t="str">
        <f>IFERROR(INDEX('на отправку (3)'!P:P,MATCH($V40,'на отправку (3)'!$B:$B,0),1),0)</f>
        <v>x</v>
      </c>
      <c r="M40" s="92">
        <f>IFERROR(INDEX('на отправку (3)'!Q:Q,MATCH($V40,'на отправку (3)'!$B:$B,0),1),0)</f>
        <v>1</v>
      </c>
      <c r="N40" s="98"/>
      <c r="O40" s="92">
        <f>IFERROR(INDEX('на отправку (3)'!S:S,MATCH($V40,'на отправку (3)'!$B:$B,0),1),0)</f>
        <v>20</v>
      </c>
      <c r="P40" s="92">
        <f>IFERROR(INDEX('на отправку (3)'!T:T,MATCH($V40,'на отправку (3)'!$B:$B,0),1),0)</f>
        <v>835</v>
      </c>
      <c r="Q40" s="92">
        <f>IFERROR(INDEX('на отправку (3)'!U:U,MATCH($V40,'на отправку (3)'!$B:$B,0),1),0)</f>
        <v>2.3952095999999999E-2</v>
      </c>
      <c r="R40" s="129">
        <f>IFERROR(INDEX('на отправку (3)'!V:V,MATCH($V40,'на отправку (3)'!$B:$B,0),1),0)</f>
        <v>0</v>
      </c>
      <c r="S40" s="98"/>
      <c r="U40" s="71">
        <f t="shared" ref="U40:U45" si="13">IF(J40&gt;0,1,0)</f>
        <v>1</v>
      </c>
      <c r="V40" s="89" t="str">
        <f t="shared" ref="V40:V45" si="14">CONCATENATE($U$1,"№",C40)</f>
        <v>021424№28</v>
      </c>
      <c r="W40" s="8">
        <f>IFERROR(INDEX('на отправку (3)'!AB:AB,MATCH($V40,'на отправку (3)'!$B:$B,0),1),0)</f>
        <v>4.6442499999999999E-3</v>
      </c>
      <c r="X40" s="8">
        <f>IFERROR(INDEX('на отправку (3)'!AC:AC,MATCH($V40,'на отправку (3)'!$B:$B,0),1),0)</f>
        <v>0</v>
      </c>
      <c r="Y40" s="8">
        <v>3</v>
      </c>
      <c r="Z40" s="8">
        <f t="shared" si="2"/>
        <v>3</v>
      </c>
    </row>
    <row r="41" spans="1:27" ht="15.75" customHeight="1" x14ac:dyDescent="0.25">
      <c r="A41" s="201" t="s">
        <v>3139</v>
      </c>
      <c r="B41" s="120">
        <v>29</v>
      </c>
      <c r="C41" s="120">
        <v>29</v>
      </c>
      <c r="D41" s="92">
        <f>IFERROR(INDEX('на отправку (3)'!G:G,MATCH($V41,'на отправку (3)'!$B:$B,0),1),0)</f>
        <v>0</v>
      </c>
      <c r="E41" s="92">
        <f>IFERROR(INDEX('на отправку (3)'!H:H,MATCH($V41,'на отправку (3)'!$B:$B,0),1),0)</f>
        <v>9</v>
      </c>
      <c r="F41" s="92">
        <f>IFERROR(INDEX('на отправку (3)'!I:I,MATCH($V41,'на отправку (3)'!$B:$B,0),1),0)</f>
        <v>0</v>
      </c>
      <c r="G41" s="191">
        <f>IFERROR(INDEX('на отправку (3)'!J:J,MATCH($V41,'на отправку (3)'!$B:$B,0),1),0)</f>
        <v>0</v>
      </c>
      <c r="H41" s="92">
        <f>IFERROR(INDEX('на отправку (3)'!K:K,MATCH($V41,'на отправку (3)'!$B:$B,0),1),0)/100</f>
        <v>0</v>
      </c>
      <c r="I41" s="191">
        <f>IFERROR(INDEX('на отправку (3)'!M:M,MATCH($V41,'на отправку (3)'!$B:$B,0),1),0)</f>
        <v>0</v>
      </c>
      <c r="J41" s="129">
        <f>IFERROR(INDEX('на отправку (3)'!N:N,MATCH($V41,'на отправку (3)'!$B:$B,0),1),0)</f>
        <v>5</v>
      </c>
      <c r="K41" s="92" t="str">
        <f>IFERROR(INDEX('на отправку (3)'!O:O,MATCH($V41,'на отправку (3)'!$B:$B,0),1),0)</f>
        <v>x</v>
      </c>
      <c r="L41" s="92" t="str">
        <f>IFERROR(INDEX('на отправку (3)'!P:P,MATCH($V41,'на отправку (3)'!$B:$B,0),1),0)</f>
        <v>x</v>
      </c>
      <c r="M41" s="92">
        <f>IFERROR(INDEX('на отправку (3)'!Q:Q,MATCH($V41,'на отправку (3)'!$B:$B,0),1),0)</f>
        <v>1</v>
      </c>
      <c r="N41" s="98"/>
      <c r="O41" s="92">
        <f>IFERROR(INDEX('на отправку (3)'!S:S,MATCH($V41,'на отправку (3)'!$B:$B,0),1),0)</f>
        <v>0</v>
      </c>
      <c r="P41" s="92">
        <f>IFERROR(INDEX('на отправку (3)'!T:T,MATCH($V41,'на отправку (3)'!$B:$B,0),1),0)</f>
        <v>835</v>
      </c>
      <c r="Q41" s="92">
        <f>IFERROR(INDEX('на отправку (3)'!U:U,MATCH($V41,'на отправку (3)'!$B:$B,0),1),0)</f>
        <v>0</v>
      </c>
      <c r="R41" s="129">
        <f>IFERROR(INDEX('на отправку (3)'!V:V,MATCH($V41,'на отправку (3)'!$B:$B,0),1),0)</f>
        <v>0</v>
      </c>
      <c r="S41" s="98"/>
      <c r="U41" s="71">
        <f t="shared" si="13"/>
        <v>1</v>
      </c>
      <c r="V41" s="89" t="str">
        <f t="shared" si="14"/>
        <v>021424№29</v>
      </c>
      <c r="W41" s="8">
        <f>IFERROR(INDEX('на отправку (3)'!AB:AB,MATCH($V41,'на отправку (3)'!$B:$B,0),1),0)</f>
        <v>1.6719300000000001E-3</v>
      </c>
      <c r="X41" s="8">
        <f>IFERROR(INDEX('на отправку (3)'!AC:AC,MATCH($V41,'на отправку (3)'!$B:$B,0),1),0)</f>
        <v>0</v>
      </c>
      <c r="Y41" s="8">
        <v>5</v>
      </c>
      <c r="Z41" s="8">
        <f t="shared" si="2"/>
        <v>5</v>
      </c>
    </row>
    <row r="42" spans="1:27" ht="15.75" customHeight="1" x14ac:dyDescent="0.25">
      <c r="A42" s="201" t="s">
        <v>3140</v>
      </c>
      <c r="B42" s="120">
        <v>30</v>
      </c>
      <c r="C42" s="120">
        <v>30</v>
      </c>
      <c r="D42" s="92">
        <f>IFERROR(INDEX('на отправку (3)'!G:G,MATCH($V42,'на отправку (3)'!$B:$B,0),1),0)</f>
        <v>0</v>
      </c>
      <c r="E42" s="92">
        <f>IFERROR(INDEX('на отправку (3)'!H:H,MATCH($V42,'на отправку (3)'!$B:$B,0),1),0)</f>
        <v>9</v>
      </c>
      <c r="F42" s="92">
        <f>IFERROR(INDEX('на отправку (3)'!I:I,MATCH($V42,'на отправку (3)'!$B:$B,0),1),0)</f>
        <v>0</v>
      </c>
      <c r="G42" s="191">
        <f>IFERROR(INDEX('на отправку (3)'!J:J,MATCH($V42,'на отправку (3)'!$B:$B,0),1),0)</f>
        <v>0</v>
      </c>
      <c r="H42" s="92">
        <f>IFERROR(INDEX('на отправку (3)'!K:K,MATCH($V42,'на отправку (3)'!$B:$B,0),1),0)/100</f>
        <v>0</v>
      </c>
      <c r="I42" s="191">
        <f>IFERROR(INDEX('на отправку (3)'!M:M,MATCH($V42,'на отправку (3)'!$B:$B,0),1),0)</f>
        <v>0</v>
      </c>
      <c r="J42" s="129">
        <f>IFERROR(INDEX('на отправку (3)'!N:N,MATCH($V42,'на отправку (3)'!$B:$B,0),1),0)</f>
        <v>8</v>
      </c>
      <c r="K42" s="92" t="str">
        <f>IFERROR(INDEX('на отправку (3)'!O:O,MATCH($V42,'на отправку (3)'!$B:$B,0),1),0)</f>
        <v>x</v>
      </c>
      <c r="L42" s="92" t="str">
        <f>IFERROR(INDEX('на отправку (3)'!P:P,MATCH($V42,'на отправку (3)'!$B:$B,0),1),0)</f>
        <v>x</v>
      </c>
      <c r="M42" s="92">
        <f>IFERROR(INDEX('на отправку (3)'!Q:Q,MATCH($V42,'на отправку (3)'!$B:$B,0),1),0)</f>
        <v>1</v>
      </c>
      <c r="N42" s="98"/>
      <c r="O42" s="92">
        <f>IFERROR(INDEX('на отправку (3)'!S:S,MATCH($V42,'на отправку (3)'!$B:$B,0),1),0)</f>
        <v>0</v>
      </c>
      <c r="P42" s="92">
        <f>IFERROR(INDEX('на отправку (3)'!T:T,MATCH($V42,'на отправку (3)'!$B:$B,0),1),0)</f>
        <v>835</v>
      </c>
      <c r="Q42" s="92">
        <f>IFERROR(INDEX('на отправку (3)'!U:U,MATCH($V42,'на отправку (3)'!$B:$B,0),1),0)</f>
        <v>0</v>
      </c>
      <c r="R42" s="129">
        <f>IFERROR(INDEX('на отправку (3)'!V:V,MATCH($V42,'на отправку (3)'!$B:$B,0),1),0)</f>
        <v>0</v>
      </c>
      <c r="S42" s="98"/>
      <c r="U42" s="71">
        <f t="shared" si="13"/>
        <v>1</v>
      </c>
      <c r="V42" s="89" t="str">
        <f t="shared" si="14"/>
        <v>021424№30</v>
      </c>
      <c r="W42" s="8">
        <f>IFERROR(INDEX('на отправку (3)'!AB:AB,MATCH($V42,'на отправку (3)'!$B:$B,0),1),0)</f>
        <v>0</v>
      </c>
      <c r="X42" s="8">
        <f>IFERROR(INDEX('на отправку (3)'!AC:AC,MATCH($V42,'на отправку (3)'!$B:$B,0),1),0)</f>
        <v>0</v>
      </c>
      <c r="Y42" s="8">
        <v>8</v>
      </c>
      <c r="Z42" s="8">
        <f t="shared" si="2"/>
        <v>8</v>
      </c>
    </row>
    <row r="43" spans="1:27" ht="53.25" customHeight="1" x14ac:dyDescent="0.25">
      <c r="A43" s="201" t="s">
        <v>2534</v>
      </c>
      <c r="B43" s="120">
        <v>31</v>
      </c>
      <c r="C43" s="120">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1">
        <f>IFERROR(INDEX('на отправку (3)'!J:J,MATCH($V43,'на отправку (3)'!$B:$B,0),1),0)</f>
        <v>0</v>
      </c>
      <c r="H43" s="92">
        <f>IFERROR(INDEX('на отправку (3)'!K:K,MATCH($V43,'на отправку (3)'!$B:$B,0),1),0)/100</f>
        <v>0</v>
      </c>
      <c r="I43" s="191">
        <f>IFERROR(INDEX('на отправку (3)'!M:M,MATCH($V43,'на отправку (3)'!$B:$B,0),1),0)</f>
        <v>0</v>
      </c>
      <c r="J43" s="129">
        <v>3</v>
      </c>
      <c r="K43" s="92" t="str">
        <f>IFERROR(INDEX('на отправку (3)'!O:O,MATCH($V43,'на отправку (3)'!$B:$B,0),1),0)</f>
        <v>x</v>
      </c>
      <c r="L43" s="92" t="str">
        <f>IFERROR(INDEX('на отправку (3)'!P:P,MATCH($V43,'на отправку (3)'!$B:$B,0),1),0)</f>
        <v>x</v>
      </c>
      <c r="M43" s="92">
        <f>IFERROR(INDEX('на отправку (3)'!Q:Q,MATCH($V43,'на отправку (3)'!$B:$B,0),1),0)</f>
        <v>1</v>
      </c>
      <c r="N43" s="98"/>
      <c r="O43" s="92">
        <f>IFERROR(INDEX('на отправку (3)'!S:S,MATCH($V43,'на отправку (3)'!$B:$B,0),1),0)</f>
        <v>0</v>
      </c>
      <c r="P43" s="92">
        <f>IFERROR(INDEX('на отправку (3)'!T:T,MATCH($V43,'на отправку (3)'!$B:$B,0),1),0)</f>
        <v>0</v>
      </c>
      <c r="Q43" s="92">
        <f>IFERROR(INDEX('на отправку (3)'!U:U,MATCH($V43,'на отправку (3)'!$B:$B,0),1),0)</f>
        <v>0</v>
      </c>
      <c r="R43" s="129">
        <f>IFERROR(INDEX('на отправку (3)'!V:V,MATCH($V43,'на отправку (3)'!$B:$B,0),1),0)</f>
        <v>0</v>
      </c>
      <c r="S43" s="98"/>
      <c r="U43" s="71">
        <f t="shared" si="13"/>
        <v>1</v>
      </c>
      <c r="V43" s="89" t="str">
        <f t="shared" si="14"/>
        <v>021424№31</v>
      </c>
      <c r="W43" s="8">
        <f>IFERROR(INDEX('на отправку (3)'!AB:AB,MATCH($V43,'на отправку (3)'!$B:$B,0),1),0)</f>
        <v>0</v>
      </c>
      <c r="X43" s="8">
        <f>IFERROR(INDEX('на отправку (3)'!AC:AC,MATCH($V43,'на отправку (3)'!$B:$B,0),1),0)</f>
        <v>0</v>
      </c>
      <c r="Y43" s="8">
        <v>3</v>
      </c>
      <c r="Z43" s="8">
        <f t="shared" si="2"/>
        <v>3</v>
      </c>
    </row>
    <row r="44" spans="1:27" ht="53.25" customHeight="1" x14ac:dyDescent="0.25">
      <c r="A44" s="201" t="s">
        <v>2536</v>
      </c>
      <c r="B44" s="120">
        <v>32</v>
      </c>
      <c r="C44" s="120">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1">
        <f>IFERROR(INDEX('на отправку (3)'!J:J,MATCH($V44,'на отправку (3)'!$B:$B,0),1),0)</f>
        <v>0</v>
      </c>
      <c r="H44" s="92">
        <f>IFERROR(INDEX('на отправку (3)'!K:K,MATCH($V44,'на отправку (3)'!$B:$B,0),1),0)/100</f>
        <v>0</v>
      </c>
      <c r="I44" s="191">
        <f>IFERROR(INDEX('на отправку (3)'!M:M,MATCH($V44,'на отправку (3)'!$B:$B,0),1),0)</f>
        <v>0</v>
      </c>
      <c r="J44" s="129">
        <v>8</v>
      </c>
      <c r="K44" s="92" t="str">
        <f>IFERROR(INDEX('на отправку (3)'!O:O,MATCH($V44,'на отправку (3)'!$B:$B,0),1),0)</f>
        <v>x</v>
      </c>
      <c r="L44" s="92" t="str">
        <f>IFERROR(INDEX('на отправку (3)'!P:P,MATCH($V44,'на отправку (3)'!$B:$B,0),1),0)</f>
        <v>x</v>
      </c>
      <c r="M44" s="92">
        <f>IFERROR(INDEX('на отправку (3)'!Q:Q,MATCH($V44,'на отправку (3)'!$B:$B,0),1),0)</f>
        <v>1</v>
      </c>
      <c r="N44" s="98"/>
      <c r="O44" s="92">
        <f>IFERROR(INDEX('на отправку (3)'!S:S,MATCH($V44,'на отправку (3)'!$B:$B,0),1),0)</f>
        <v>0</v>
      </c>
      <c r="P44" s="92">
        <f>IFERROR(INDEX('на отправку (3)'!T:T,MATCH($V44,'на отправку (3)'!$B:$B,0),1),0)</f>
        <v>0</v>
      </c>
      <c r="Q44" s="92">
        <f>IFERROR(INDEX('на отправку (3)'!U:U,MATCH($V44,'на отправку (3)'!$B:$B,0),1),0)</f>
        <v>0</v>
      </c>
      <c r="R44" s="129">
        <f>IFERROR(INDEX('на отправку (3)'!V:V,MATCH($V44,'на отправку (3)'!$B:$B,0),1),0)</f>
        <v>0</v>
      </c>
      <c r="S44" s="98"/>
      <c r="U44" s="71">
        <f t="shared" si="13"/>
        <v>1</v>
      </c>
      <c r="V44" s="89" t="str">
        <f t="shared" si="14"/>
        <v>021424№32</v>
      </c>
      <c r="W44" s="8">
        <f>IFERROR(INDEX('на отправку (3)'!AB:AB,MATCH($V44,'на отправку (3)'!$B:$B,0),1),0)</f>
        <v>0</v>
      </c>
      <c r="X44" s="8">
        <f>IFERROR(INDEX('на отправку (3)'!AC:AC,MATCH($V44,'на отправку (3)'!$B:$B,0),1),0)</f>
        <v>0</v>
      </c>
      <c r="Y44" s="8">
        <v>8</v>
      </c>
      <c r="Z44" s="8">
        <f t="shared" si="2"/>
        <v>8</v>
      </c>
    </row>
    <row r="45" spans="1:27" ht="15.75" customHeight="1" x14ac:dyDescent="0.25">
      <c r="A45" s="201" t="s">
        <v>3141</v>
      </c>
      <c r="B45" s="127">
        <v>33</v>
      </c>
      <c r="C45" s="127">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1">
        <f>IFERROR(INDEX('на отправку (3)'!J:J,MATCH($V45,'на отправку (3)'!$B:$B,0),1),0)</f>
        <v>0</v>
      </c>
      <c r="H45" s="92">
        <f>IFERROR(INDEX('на отправку (3)'!K:K,MATCH($V45,'на отправку (3)'!$B:$B,0),1),0)/100</f>
        <v>0</v>
      </c>
      <c r="I45" s="191">
        <f>IFERROR(INDEX('на отправку (3)'!M:M,MATCH($V45,'на отправку (3)'!$B:$B,0),1),0)</f>
        <v>0</v>
      </c>
      <c r="J45" s="129">
        <f>IFERROR(INDEX('на отправку (3)'!N:N,MATCH($V45,'на отправку (3)'!$B:$B,0),1),0)</f>
        <v>0</v>
      </c>
      <c r="K45" s="92" t="str">
        <f>IFERROR(INDEX('на отправку (3)'!O:O,MATCH($V45,'на отправку (3)'!$B:$B,0),1),0)</f>
        <v>x</v>
      </c>
      <c r="L45" s="92">
        <f>IFERROR(INDEX('на отправку (3)'!P:P,MATCH($V45,'на отправку (3)'!$B:$B,0),1),0)</f>
        <v>0</v>
      </c>
      <c r="M45" s="92">
        <f>IFERROR(INDEX('на отправку (3)'!Q:Q,MATCH($V45,'на отправку (3)'!$B:$B,0),1),0)</f>
        <v>2</v>
      </c>
      <c r="N45" s="98"/>
      <c r="O45" s="92">
        <f>IFERROR(INDEX('на отправку (3)'!S:S,MATCH($V45,'на отправку (3)'!$B:$B,0),1),0)</f>
        <v>0</v>
      </c>
      <c r="P45" s="92">
        <f>IFERROR(INDEX('на отправку (3)'!T:T,MATCH($V45,'на отправку (3)'!$B:$B,0),1),0)</f>
        <v>0</v>
      </c>
      <c r="Q45" s="92">
        <f>IFERROR(INDEX('на отправку (3)'!U:U,MATCH($V45,'на отправку (3)'!$B:$B,0),1),0)</f>
        <v>0</v>
      </c>
      <c r="R45" s="129">
        <f>IFERROR(INDEX('на отправку (3)'!V:V,MATCH($V45,'на отправку (3)'!$B:$B,0),1),0)</f>
        <v>0</v>
      </c>
      <c r="S45" s="98"/>
      <c r="U45" s="71">
        <f t="shared" si="13"/>
        <v>0</v>
      </c>
      <c r="V45" s="89" t="str">
        <f t="shared" si="14"/>
        <v>021424№33</v>
      </c>
      <c r="W45" s="8">
        <f>IFERROR(INDEX('на отправку (3)'!AB:AB,MATCH($V45,'на отправку (3)'!$B:$B,0),1),0)</f>
        <v>0</v>
      </c>
      <c r="X45" s="8">
        <f>IFERROR(INDEX('на отправку (3)'!AC:AC,MATCH($V45,'на отправку (3)'!$B:$B,0),1),0)</f>
        <v>0</v>
      </c>
      <c r="Y45" s="8">
        <v>4</v>
      </c>
      <c r="Z45" s="8">
        <f t="shared" si="2"/>
        <v>0</v>
      </c>
    </row>
    <row r="46" spans="1:27" ht="0.75" customHeight="1" x14ac:dyDescent="0.25">
      <c r="A46" s="90"/>
      <c r="C46" s="125"/>
      <c r="D46" s="91"/>
      <c r="E46" s="91"/>
      <c r="F46" s="91"/>
      <c r="G46" s="91"/>
      <c r="H46" s="91"/>
      <c r="I46" s="91"/>
      <c r="J46" s="130"/>
      <c r="K46" s="91"/>
      <c r="L46" s="91"/>
      <c r="M46" s="91"/>
      <c r="N46" s="91"/>
      <c r="O46" s="91"/>
      <c r="P46" s="91"/>
      <c r="Q46" s="91"/>
      <c r="R46" s="130"/>
      <c r="S46" s="93"/>
    </row>
    <row r="47" spans="1:27" ht="0.75" customHeight="1" x14ac:dyDescent="0.25"/>
    <row r="48" spans="1:27" ht="38.25" customHeight="1" x14ac:dyDescent="0.25">
      <c r="A48" s="182" t="s">
        <v>2455</v>
      </c>
      <c r="C48" s="182"/>
      <c r="D48" s="182"/>
      <c r="E48" s="182"/>
      <c r="F48" s="182"/>
      <c r="G48" s="182"/>
      <c r="H48" s="182"/>
      <c r="I48" s="182"/>
      <c r="J48" s="182"/>
      <c r="K48" s="182"/>
      <c r="L48" s="182"/>
      <c r="M48" s="182"/>
      <c r="N48" s="182"/>
      <c r="O48" s="182"/>
      <c r="P48" s="182"/>
      <c r="Q48" s="182"/>
      <c r="R48" s="182"/>
      <c r="S48" s="182"/>
      <c r="T48" s="182"/>
      <c r="U48" s="72">
        <f>SUM(U10:U45)</f>
        <v>22</v>
      </c>
      <c r="W48" s="89" t="s">
        <v>184</v>
      </c>
      <c r="Z48" s="72">
        <f>SUM(Z10:Z45)</f>
        <v>115</v>
      </c>
      <c r="AA48" s="89" t="s">
        <v>269</v>
      </c>
    </row>
    <row r="49" spans="1:20" ht="16.5" customHeight="1" x14ac:dyDescent="0.25">
      <c r="A49" s="182" t="s">
        <v>2456</v>
      </c>
      <c r="C49" s="182"/>
      <c r="D49" s="182"/>
      <c r="E49" s="182"/>
      <c r="F49" s="182"/>
      <c r="G49" s="182"/>
      <c r="H49" s="182"/>
      <c r="I49" s="182"/>
      <c r="J49" s="182"/>
      <c r="K49" s="182"/>
      <c r="L49" s="182"/>
      <c r="M49" s="182"/>
      <c r="N49" s="182"/>
      <c r="O49" s="182"/>
      <c r="P49" s="182"/>
      <c r="Q49" s="182"/>
      <c r="R49" s="182"/>
      <c r="S49" s="182"/>
      <c r="T49" s="182"/>
    </row>
    <row r="50" spans="1:20" ht="15" customHeight="1" x14ac:dyDescent="0.25">
      <c r="A50" s="182" t="s">
        <v>2457</v>
      </c>
      <c r="C50" s="182"/>
      <c r="D50" s="182"/>
      <c r="E50" s="182"/>
      <c r="F50" s="182"/>
      <c r="G50" s="182"/>
      <c r="H50" s="182"/>
      <c r="I50" s="182"/>
      <c r="J50" s="182"/>
      <c r="K50" s="182"/>
      <c r="L50" s="182"/>
      <c r="M50" s="182"/>
      <c r="N50" s="182"/>
      <c r="O50" s="182"/>
      <c r="P50" s="182"/>
      <c r="Q50" s="182"/>
      <c r="R50" s="182"/>
      <c r="S50" s="182"/>
      <c r="T50" s="182"/>
    </row>
    <row r="51" spans="1:20" x14ac:dyDescent="0.25">
      <c r="C51" s="121" t="s">
        <v>19</v>
      </c>
      <c r="J51" s="96">
        <f>T_РЕЗ2+J26+J33+J38</f>
        <v>73.5</v>
      </c>
      <c r="M51" s="72">
        <f>SUMIF(M10:M45,1,M10:M45)</f>
        <v>29</v>
      </c>
      <c r="N51" s="89" t="s">
        <v>183</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Лист30"/>
  <dimension ref="A1:AA51"/>
  <sheetViews>
    <sheetView showGridLines="0" zoomScale="90" zoomScaleNormal="90" workbookViewId="0">
      <selection activeCell="D6" sqref="D6:S7"/>
    </sheetView>
  </sheetViews>
  <sheetFormatPr defaultColWidth="9.140625" defaultRowHeight="15" x14ac:dyDescent="0.25"/>
  <cols>
    <col min="1" max="1" width="44.5703125" style="89" customWidth="1"/>
    <col min="2" max="2" width="7" style="185" customWidth="1"/>
    <col min="3" max="3" width="7.140625" style="121"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60</v>
      </c>
    </row>
    <row r="2" spans="1:26" ht="22.5" customHeight="1" x14ac:dyDescent="0.25">
      <c r="A2" s="178" t="s">
        <v>2496</v>
      </c>
      <c r="C2" s="178"/>
      <c r="D2" s="178"/>
      <c r="E2" s="178"/>
      <c r="F2" s="178"/>
      <c r="G2" s="178"/>
      <c r="H2" s="178"/>
      <c r="I2" s="178"/>
      <c r="J2" s="178"/>
      <c r="K2" s="178"/>
      <c r="L2" s="178"/>
      <c r="M2" s="178"/>
      <c r="N2" s="178"/>
      <c r="O2" s="178"/>
      <c r="P2" s="178"/>
      <c r="Q2" s="178"/>
      <c r="R2" s="178"/>
      <c r="S2" s="178"/>
      <c r="T2" s="178"/>
    </row>
    <row r="3" spans="1:26" ht="20.25" customHeight="1" x14ac:dyDescent="0.25">
      <c r="A3" s="178" t="s">
        <v>0</v>
      </c>
      <c r="C3" s="178"/>
      <c r="D3" s="178"/>
      <c r="E3" s="178"/>
      <c r="F3" s="178"/>
      <c r="G3" s="178"/>
      <c r="H3" s="178"/>
      <c r="I3" s="178"/>
      <c r="J3" s="178"/>
      <c r="K3" s="178"/>
      <c r="L3" s="178"/>
      <c r="M3" s="178"/>
      <c r="N3" s="178"/>
      <c r="O3" s="178"/>
      <c r="P3" s="178"/>
      <c r="Q3" s="178"/>
      <c r="R3" s="178"/>
      <c r="S3" s="178"/>
      <c r="T3" s="178"/>
    </row>
    <row r="4" spans="1:26" ht="18" customHeight="1" x14ac:dyDescent="0.25">
      <c r="A4" s="178" t="s">
        <v>61</v>
      </c>
      <c r="C4" s="178"/>
      <c r="D4" s="178"/>
      <c r="E4" s="178"/>
      <c r="F4" s="178"/>
      <c r="G4" s="178"/>
      <c r="H4" s="178"/>
      <c r="I4" s="178"/>
      <c r="J4" s="178"/>
      <c r="K4" s="178"/>
      <c r="L4" s="178"/>
      <c r="M4" s="178"/>
      <c r="N4" s="178"/>
      <c r="O4" s="178"/>
      <c r="P4" s="178"/>
      <c r="Q4" s="178"/>
      <c r="R4" s="178"/>
      <c r="S4" s="178"/>
      <c r="T4" s="178"/>
    </row>
    <row r="5" spans="1:26" x14ac:dyDescent="0.25">
      <c r="A5" s="225" t="s">
        <v>3092</v>
      </c>
      <c r="B5" s="225" t="s">
        <v>16</v>
      </c>
      <c r="C5" s="217" t="s">
        <v>2441</v>
      </c>
      <c r="D5" s="223" t="s">
        <v>3112</v>
      </c>
      <c r="E5" s="222" t="s">
        <v>2442</v>
      </c>
      <c r="F5" s="222" t="s">
        <v>2442</v>
      </c>
      <c r="G5" s="222" t="s">
        <v>2442</v>
      </c>
      <c r="H5" s="222" t="s">
        <v>2442</v>
      </c>
      <c r="I5" s="222" t="s">
        <v>2442</v>
      </c>
      <c r="J5" s="222" t="s">
        <v>2442</v>
      </c>
      <c r="K5" s="222" t="s">
        <v>2442</v>
      </c>
      <c r="L5" s="222" t="s">
        <v>2442</v>
      </c>
      <c r="M5" s="222" t="s">
        <v>2442</v>
      </c>
      <c r="N5" s="222" t="s">
        <v>2442</v>
      </c>
      <c r="O5" s="223" t="s">
        <v>2443</v>
      </c>
      <c r="P5" s="222" t="s">
        <v>2443</v>
      </c>
      <c r="Q5" s="222" t="s">
        <v>2443</v>
      </c>
      <c r="R5" s="222" t="s">
        <v>2443</v>
      </c>
      <c r="S5" s="224" t="s">
        <v>2443</v>
      </c>
      <c r="U5" s="214" t="s">
        <v>184</v>
      </c>
    </row>
    <row r="6" spans="1:26" ht="97.5" customHeight="1" x14ac:dyDescent="0.25">
      <c r="A6" s="215"/>
      <c r="B6" s="215"/>
      <c r="C6" s="218"/>
      <c r="D6" s="1" t="s">
        <v>3093</v>
      </c>
      <c r="E6" s="1" t="s">
        <v>3094</v>
      </c>
      <c r="F6" s="1" t="s">
        <v>3095</v>
      </c>
      <c r="G6" s="1" t="s">
        <v>3096</v>
      </c>
      <c r="H6" s="1" t="s">
        <v>2444</v>
      </c>
      <c r="I6" s="1" t="s">
        <v>2445</v>
      </c>
      <c r="J6" s="1" t="s">
        <v>9</v>
      </c>
      <c r="K6" s="1" t="s">
        <v>3097</v>
      </c>
      <c r="L6" s="1" t="s">
        <v>2446</v>
      </c>
      <c r="M6" s="1" t="s">
        <v>2447</v>
      </c>
      <c r="N6" s="1" t="s">
        <v>3098</v>
      </c>
      <c r="O6" s="1" t="s">
        <v>3093</v>
      </c>
      <c r="P6" s="1" t="s">
        <v>3099</v>
      </c>
      <c r="Q6" s="1" t="s">
        <v>3100</v>
      </c>
      <c r="R6" s="1" t="s">
        <v>9</v>
      </c>
      <c r="S6" s="194" t="s">
        <v>11</v>
      </c>
      <c r="U6" s="226"/>
    </row>
    <row r="7" spans="1:26" ht="71.25" customHeight="1" x14ac:dyDescent="0.25">
      <c r="A7" s="216"/>
      <c r="B7" s="216"/>
      <c r="C7" s="219"/>
      <c r="D7" s="1" t="s">
        <v>3101</v>
      </c>
      <c r="E7" s="1" t="s">
        <v>3101</v>
      </c>
      <c r="F7" s="1" t="s">
        <v>3102</v>
      </c>
      <c r="G7" s="1" t="s">
        <v>3103</v>
      </c>
      <c r="H7" s="1" t="s">
        <v>3104</v>
      </c>
      <c r="I7" s="1" t="s">
        <v>3105</v>
      </c>
      <c r="J7" s="1" t="s">
        <v>3106</v>
      </c>
      <c r="K7" s="1" t="s">
        <v>3107</v>
      </c>
      <c r="L7" s="1" t="s">
        <v>3108</v>
      </c>
      <c r="M7" s="1" t="s">
        <v>3109</v>
      </c>
      <c r="N7" s="1" t="s">
        <v>3110</v>
      </c>
      <c r="O7" s="1" t="s">
        <v>3101</v>
      </c>
      <c r="P7" s="1" t="s">
        <v>3101</v>
      </c>
      <c r="Q7" s="1" t="s">
        <v>3111</v>
      </c>
      <c r="R7" s="1" t="s">
        <v>3106</v>
      </c>
      <c r="S7" s="194"/>
      <c r="U7" s="227"/>
      <c r="W7" s="2" t="s">
        <v>2492</v>
      </c>
      <c r="X7" s="2" t="s">
        <v>2493</v>
      </c>
      <c r="Y7" s="2" t="s">
        <v>2495</v>
      </c>
      <c r="Z7" s="2" t="s">
        <v>2494</v>
      </c>
    </row>
    <row r="8" spans="1:26" x14ac:dyDescent="0.25">
      <c r="A8" s="122">
        <v>1</v>
      </c>
      <c r="B8" s="176">
        <v>2</v>
      </c>
      <c r="C8" s="122">
        <v>3</v>
      </c>
      <c r="D8" s="176">
        <v>4</v>
      </c>
      <c r="E8" s="122">
        <v>5</v>
      </c>
      <c r="F8" s="176">
        <v>6</v>
      </c>
      <c r="G8" s="122">
        <v>7</v>
      </c>
      <c r="H8" s="176">
        <v>8</v>
      </c>
      <c r="I8" s="122">
        <v>9</v>
      </c>
      <c r="J8" s="176">
        <v>10</v>
      </c>
      <c r="K8" s="122">
        <v>11</v>
      </c>
      <c r="L8" s="176">
        <v>12</v>
      </c>
      <c r="M8" s="122">
        <v>13</v>
      </c>
      <c r="N8" s="176">
        <v>14</v>
      </c>
      <c r="O8" s="122">
        <v>15</v>
      </c>
      <c r="P8" s="176">
        <v>16</v>
      </c>
      <c r="Q8" s="122">
        <v>17</v>
      </c>
      <c r="R8" s="176">
        <v>18</v>
      </c>
      <c r="S8" s="122">
        <v>19</v>
      </c>
      <c r="U8" s="8"/>
    </row>
    <row r="9" spans="1:26" s="121" customFormat="1" ht="19.5" customHeight="1" x14ac:dyDescent="0.2">
      <c r="A9" s="128"/>
      <c r="B9" s="138"/>
      <c r="C9" s="128"/>
      <c r="D9" s="135" t="s">
        <v>13</v>
      </c>
      <c r="E9" s="132"/>
      <c r="F9" s="132"/>
      <c r="G9" s="132"/>
      <c r="H9" s="132"/>
      <c r="I9" s="132"/>
      <c r="J9" s="139">
        <f>SUM(J10:J25)</f>
        <v>19.5</v>
      </c>
      <c r="K9" s="132"/>
      <c r="L9" s="132"/>
      <c r="M9" s="132"/>
      <c r="N9" s="132"/>
      <c r="O9" s="132"/>
      <c r="P9" s="132"/>
      <c r="Q9" s="132"/>
      <c r="R9" s="132"/>
      <c r="S9" s="132"/>
      <c r="U9" s="133"/>
    </row>
    <row r="10" spans="1:26" ht="45" customHeight="1" x14ac:dyDescent="0.25">
      <c r="A10" s="201" t="s">
        <v>3113</v>
      </c>
      <c r="B10" s="186">
        <v>1</v>
      </c>
      <c r="C10" s="124">
        <v>1</v>
      </c>
      <c r="D10" s="92">
        <f>IFERROR(INDEX('на отправку (3)'!G:G,MATCH($V10,'на отправку (3)'!$B:$B,0),1),0)</f>
        <v>5064</v>
      </c>
      <c r="E10" s="92">
        <f>IFERROR(INDEX('на отправку (3)'!H:H,MATCH($V10,'на отправку (3)'!$B:$B,0),1),0)</f>
        <v>5696</v>
      </c>
      <c r="F10" s="92">
        <f>IFERROR(INDEX('на отправку (3)'!I:I,MATCH($V10,'на отправку (3)'!$B:$B,0),1),0)</f>
        <v>0.889044944</v>
      </c>
      <c r="G10" s="188" t="s">
        <v>12</v>
      </c>
      <c r="H10" s="92">
        <f>IFERROR(INDEX('на отправку (3)'!K:K,MATCH($V10,'на отправку (3)'!$B:$B,0),1),0)/100</f>
        <v>7.7575721999999995E-4</v>
      </c>
      <c r="I10" s="188" t="s">
        <v>12</v>
      </c>
      <c r="J10" s="129">
        <f>IFERROR(INDEX('на отправку (3)'!N:N,MATCH($V10,'на отправку (3)'!$B:$B,0),1),0)</f>
        <v>0</v>
      </c>
      <c r="K10" s="92">
        <f>IFERROR(INDEX('на отправку (3)'!O:O,MATCH($V10,'на отправку (3)'!$B:$B,0),1),0)</f>
        <v>0</v>
      </c>
      <c r="L10" s="92">
        <f>IFERROR(INDEX('на отправку (3)'!P:P,MATCH($V10,'на отправку (3)'!$B:$B,0),1),0)</f>
        <v>1</v>
      </c>
      <c r="M10" s="92">
        <f>IFERROR(INDEX('на отправку (3)'!Q:Q,MATCH($V10,'на отправку (3)'!$B:$B,0),1),0)</f>
        <v>1</v>
      </c>
      <c r="N10" s="92">
        <f>IFERROR(INDEX('на отправку (3)'!R:R,MATCH($V10,'на отправку (3)'!$B:$B,0),1),0)</f>
        <v>0</v>
      </c>
      <c r="O10" s="92">
        <f>IFERROR(INDEX('на отправку (3)'!S:S,MATCH($V10,'на отправку (3)'!$B:$B,0),1),0)</f>
        <v>4942</v>
      </c>
      <c r="P10" s="92">
        <f>IFERROR(INDEX('на отправку (3)'!T:T,MATCH($V10,'на отправку (3)'!$B:$B,0),1),0)</f>
        <v>5990</v>
      </c>
      <c r="Q10" s="92">
        <f>IFERROR(INDEX('на отправку (3)'!U:U,MATCH($V10,'на отправку (3)'!$B:$B,0),1),0)</f>
        <v>0.82504173599999997</v>
      </c>
      <c r="R10" s="129">
        <f>IFERROR(INDEX('на отправку (3)'!V:V,MATCH($V10,'на отправку (3)'!$B:$B,0),1),0)</f>
        <v>0</v>
      </c>
      <c r="S10" s="92">
        <f>IFERROR(INDEX('на отправку (3)'!W:W,MATCH($V10,'на отправку (3)'!$B:$B,0),1),0)</f>
        <v>0</v>
      </c>
      <c r="U10" s="71">
        <f>IF(J10&gt;0,1,0)</f>
        <v>0</v>
      </c>
      <c r="V10" s="89" t="str">
        <f>CONCATENATE($U$1,"№",C10)</f>
        <v>021501№1</v>
      </c>
      <c r="W10" s="8">
        <f>IFERROR(INDEX('на отправку (3)'!AB:AB,MATCH($V10,'на отправку (3)'!$B:$B,0),1),0)</f>
        <v>0.87783438400000002</v>
      </c>
      <c r="X10" s="8">
        <f>IFERROR(INDEX('на отправку (3)'!AC:AC,MATCH($V10,'на отправку (3)'!$B:$B,0),1),0)</f>
        <v>0.79392113200000003</v>
      </c>
      <c r="Y10" s="8">
        <v>3</v>
      </c>
      <c r="Z10" s="8">
        <f>IF(M10=1,Y10,0)</f>
        <v>3</v>
      </c>
    </row>
    <row r="11" spans="1:26" ht="45" customHeight="1" x14ac:dyDescent="0.25">
      <c r="A11" s="201" t="s">
        <v>3114</v>
      </c>
      <c r="B11" s="186">
        <v>2</v>
      </c>
      <c r="C11" s="124">
        <v>26</v>
      </c>
      <c r="D11" s="92">
        <f>IFERROR(INDEX('на отправку (3)'!G:G,MATCH($V11,'на отправку (3)'!$B:$B,0),1),0)</f>
        <v>6838</v>
      </c>
      <c r="E11" s="92">
        <f>IFERROR(INDEX('на отправку (3)'!H:H,MATCH($V11,'на отправку (3)'!$B:$B,0),1),0)</f>
        <v>8712</v>
      </c>
      <c r="F11" s="92">
        <f>IFERROR(INDEX('на отправку (3)'!I:I,MATCH($V11,'на отправку (3)'!$B:$B,0),1),0)</f>
        <v>0.78489439900000002</v>
      </c>
      <c r="G11" s="188" t="s">
        <v>12</v>
      </c>
      <c r="H11" s="92">
        <f>IFERROR(INDEX('на отправку (3)'!K:K,MATCH($V11,'на отправку (3)'!$B:$B,0),1),0)/100</f>
        <v>-4.2193091000000004E-4</v>
      </c>
      <c r="I11" s="188" t="s">
        <v>12</v>
      </c>
      <c r="J11" s="129">
        <f>IFERROR(INDEX('на отправку (3)'!N:N,MATCH($V11,'на отправку (3)'!$B:$B,0),1),0)</f>
        <v>3</v>
      </c>
      <c r="K11" s="92">
        <f>IFERROR(INDEX('на отправку (3)'!O:O,MATCH($V11,'на отправку (3)'!$B:$B,0),1),0)</f>
        <v>0</v>
      </c>
      <c r="L11" s="92">
        <f>IFERROR(INDEX('на отправку (3)'!P:P,MATCH($V11,'на отправку (3)'!$B:$B,0),1),0)</f>
        <v>2</v>
      </c>
      <c r="M11" s="92">
        <f>IFERROR(INDEX('на отправку (3)'!Q:Q,MATCH($V11,'на отправку (3)'!$B:$B,0),1),0)</f>
        <v>1</v>
      </c>
      <c r="N11" s="92">
        <f>IFERROR(INDEX('на отправку (3)'!R:R,MATCH($V11,'на отправку (3)'!$B:$B,0),1),0)</f>
        <v>0</v>
      </c>
      <c r="O11" s="92">
        <f>IFERROR(INDEX('на отправку (3)'!S:S,MATCH($V11,'на отправку (3)'!$B:$B,0),1),0)</f>
        <v>7458</v>
      </c>
      <c r="P11" s="92">
        <f>IFERROR(INDEX('на отправку (3)'!T:T,MATCH($V11,'на отправку (3)'!$B:$B,0),1),0)</f>
        <v>9101</v>
      </c>
      <c r="Q11" s="92">
        <f>IFERROR(INDEX('на отправку (3)'!U:U,MATCH($V11,'на отправку (3)'!$B:$B,0),1),0)</f>
        <v>0.81947038800000005</v>
      </c>
      <c r="R11" s="129">
        <f>IFERROR(INDEX('на отправку (3)'!V:V,MATCH($V11,'на отправку (3)'!$B:$B,0),1),0)</f>
        <v>0</v>
      </c>
      <c r="S11" s="92">
        <f>IFERROR(INDEX('на отправку (3)'!W:W,MATCH($V11,'на отправку (3)'!$B:$B,0),1),0)</f>
        <v>0</v>
      </c>
      <c r="U11" s="71">
        <f t="shared" ref="U11:U25" si="0">IF(J11&gt;0,1,0)</f>
        <v>1</v>
      </c>
      <c r="V11" s="89" t="str">
        <f t="shared" ref="V11:V25" si="1">CONCATENATE($U$1,"№",C11)</f>
        <v>021501№26</v>
      </c>
      <c r="W11" s="8">
        <f>IFERROR(INDEX('на отправку (3)'!AB:AB,MATCH($V11,'на отправку (3)'!$B:$B,0),1),0)</f>
        <v>0.83450456100000003</v>
      </c>
      <c r="X11" s="8">
        <f>IFERROR(INDEX('на отправку (3)'!AC:AC,MATCH($V11,'на отправку (3)'!$B:$B,0),1),0)</f>
        <v>0.72780695200000001</v>
      </c>
      <c r="Y11" s="8">
        <v>3</v>
      </c>
      <c r="Z11" s="8">
        <f t="shared" ref="Z11:Z45" si="2">IF(M11=1,Y11,0)</f>
        <v>3</v>
      </c>
    </row>
    <row r="12" spans="1:26" ht="60.75" customHeight="1" x14ac:dyDescent="0.25">
      <c r="A12" s="201" t="s">
        <v>3115</v>
      </c>
      <c r="B12" s="186">
        <v>3</v>
      </c>
      <c r="C12" s="124">
        <v>2</v>
      </c>
      <c r="D12" s="92">
        <f>IFERROR(INDEX('на отправку (3)'!G:G,MATCH($V12,'на отправку (3)'!$B:$B,0),1),0)</f>
        <v>29</v>
      </c>
      <c r="E12" s="92">
        <f>IFERROR(INDEX('на отправку (3)'!H:H,MATCH($V12,'на отправку (3)'!$B:$B,0),1),0)</f>
        <v>29</v>
      </c>
      <c r="F12" s="92">
        <f>IFERROR(INDEX('на отправку (3)'!I:I,MATCH($V12,'на отправку (3)'!$B:$B,0),1),0)</f>
        <v>1</v>
      </c>
      <c r="G12" s="188" t="s">
        <v>12</v>
      </c>
      <c r="H12" s="92">
        <f>IFERROR(INDEX('на отправку (3)'!K:K,MATCH($V12,'на отправку (3)'!$B:$B,0),1),0)/100</f>
        <v>1.4285713999999999E-4</v>
      </c>
      <c r="I12" s="188" t="s">
        <v>12</v>
      </c>
      <c r="J12" s="129">
        <f>IFERROR(INDEX('на отправку (3)'!N:N,MATCH($V12,'на отправку (3)'!$B:$B,0),1),0)</f>
        <v>2</v>
      </c>
      <c r="K12" s="92">
        <f>IFERROR(INDEX('на отправку (3)'!O:O,MATCH($V12,'на отправку (3)'!$B:$B,0),1),0)</f>
        <v>2</v>
      </c>
      <c r="L12" s="92">
        <f>IFERROR(INDEX('на отправку (3)'!P:P,MATCH($V12,'на отправку (3)'!$B:$B,0),1),0)</f>
        <v>4</v>
      </c>
      <c r="M12" s="92">
        <f>IFERROR(INDEX('на отправку (3)'!Q:Q,MATCH($V12,'на отправку (3)'!$B:$B,0),1),0)</f>
        <v>1</v>
      </c>
      <c r="N12" s="92">
        <f>IFERROR(INDEX('на отправку (3)'!R:R,MATCH($V12,'на отправку (3)'!$B:$B,0),1),0)</f>
        <v>0</v>
      </c>
      <c r="O12" s="92">
        <f>IFERROR(INDEX('на отправку (3)'!S:S,MATCH($V12,'на отправку (3)'!$B:$B,0),1),0)</f>
        <v>70</v>
      </c>
      <c r="P12" s="92">
        <f>IFERROR(INDEX('на отправку (3)'!T:T,MATCH($V12,'на отправку (3)'!$B:$B,0),1),0)</f>
        <v>71</v>
      </c>
      <c r="Q12" s="92">
        <f>IFERROR(INDEX('на отправку (3)'!U:U,MATCH($V12,'на отправку (3)'!$B:$B,0),1),0)</f>
        <v>0.98591549300000003</v>
      </c>
      <c r="R12" s="129">
        <f>IFERROR(INDEX('на отправку (3)'!V:V,MATCH($V12,'на отправку (3)'!$B:$B,0),1),0)</f>
        <v>0</v>
      </c>
      <c r="S12" s="92">
        <f>IFERROR(INDEX('на отправку (3)'!W:W,MATCH($V12,'на отправку (3)'!$B:$B,0),1),0)</f>
        <v>0</v>
      </c>
      <c r="U12" s="71">
        <f t="shared" si="0"/>
        <v>1</v>
      </c>
      <c r="V12" s="89" t="str">
        <f t="shared" si="1"/>
        <v>021501№2</v>
      </c>
      <c r="W12" s="8">
        <f>IFERROR(INDEX('на отправку (3)'!AB:AB,MATCH($V12,'на отправку (3)'!$B:$B,0),1),0)</f>
        <v>0.91111111099999997</v>
      </c>
      <c r="X12" s="8">
        <f>IFERROR(INDEX('на отправку (3)'!AC:AC,MATCH($V12,'на отправку (3)'!$B:$B,0),1),0)</f>
        <v>1</v>
      </c>
      <c r="Y12" s="8">
        <v>2</v>
      </c>
      <c r="Z12" s="8">
        <f t="shared" si="2"/>
        <v>2</v>
      </c>
    </row>
    <row r="13" spans="1:26" ht="69.75" customHeight="1" x14ac:dyDescent="0.25">
      <c r="A13" s="201" t="s">
        <v>3116</v>
      </c>
      <c r="B13" s="186">
        <v>4</v>
      </c>
      <c r="C13" s="124">
        <v>3</v>
      </c>
      <c r="D13" s="92">
        <f>IFERROR(INDEX('на отправку (3)'!G:G,MATCH($V13,'на отправку (3)'!$B:$B,0),1),0)</f>
        <v>5</v>
      </c>
      <c r="E13" s="92">
        <f>IFERROR(INDEX('на отправку (3)'!H:H,MATCH($V13,'на отправку (3)'!$B:$B,0),1),0)</f>
        <v>5</v>
      </c>
      <c r="F13" s="92">
        <f>IFERROR(INDEX('на отправку (3)'!I:I,MATCH($V13,'на отправку (3)'!$B:$B,0),1),0)</f>
        <v>1</v>
      </c>
      <c r="G13" s="188" t="s">
        <v>12</v>
      </c>
      <c r="H13" s="92">
        <f>IFERROR(INDEX('на отправку (3)'!K:K,MATCH($V13,'на отправку (3)'!$B:$B,0),1),0)/100</f>
        <v>3.3333333299999999E-3</v>
      </c>
      <c r="I13" s="188" t="s">
        <v>12</v>
      </c>
      <c r="J13" s="129">
        <f>IFERROR(INDEX('на отправку (3)'!N:N,MATCH($V13,'на отправку (3)'!$B:$B,0),1),0)</f>
        <v>2</v>
      </c>
      <c r="K13" s="92">
        <f>IFERROR(INDEX('на отправку (3)'!O:O,MATCH($V13,'на отправку (3)'!$B:$B,0),1),0)</f>
        <v>2</v>
      </c>
      <c r="L13" s="92">
        <f>IFERROR(INDEX('на отправку (3)'!P:P,MATCH($V13,'на отправку (3)'!$B:$B,0),1),0)</f>
        <v>4</v>
      </c>
      <c r="M13" s="92">
        <f>IFERROR(INDEX('на отправку (3)'!Q:Q,MATCH($V13,'на отправку (3)'!$B:$B,0),1),0)</f>
        <v>1</v>
      </c>
      <c r="N13" s="92">
        <f>IFERROR(INDEX('на отправку (3)'!R:R,MATCH($V13,'на отправку (3)'!$B:$B,0),1),0)</f>
        <v>0</v>
      </c>
      <c r="O13" s="92">
        <f>IFERROR(INDEX('на отправку (3)'!S:S,MATCH($V13,'на отправку (3)'!$B:$B,0),1),0)</f>
        <v>3</v>
      </c>
      <c r="P13" s="92">
        <f>IFERROR(INDEX('на отправку (3)'!T:T,MATCH($V13,'на отправку (3)'!$B:$B,0),1),0)</f>
        <v>4</v>
      </c>
      <c r="Q13" s="92">
        <f>IFERROR(INDEX('на отправку (3)'!U:U,MATCH($V13,'на отправку (3)'!$B:$B,0),1),0)</f>
        <v>0.75</v>
      </c>
      <c r="R13" s="129">
        <f>IFERROR(INDEX('на отправку (3)'!V:V,MATCH($V13,'на отправку (3)'!$B:$B,0),1),0)</f>
        <v>0</v>
      </c>
      <c r="S13" s="92">
        <f>IFERROR(INDEX('на отправку (3)'!W:W,MATCH($V13,'на отправку (3)'!$B:$B,0),1),0)</f>
        <v>0</v>
      </c>
      <c r="U13" s="71">
        <f t="shared" si="0"/>
        <v>1</v>
      </c>
      <c r="V13" s="89" t="str">
        <f t="shared" si="1"/>
        <v>021501№3</v>
      </c>
      <c r="W13" s="8">
        <f>IFERROR(INDEX('на отправку (3)'!AB:AB,MATCH($V13,'на отправку (3)'!$B:$B,0),1),0)</f>
        <v>0.61761761800000003</v>
      </c>
      <c r="X13" s="8">
        <f>IFERROR(INDEX('на отправку (3)'!AC:AC,MATCH($V13,'на отправку (3)'!$B:$B,0),1),0)</f>
        <v>1</v>
      </c>
      <c r="Y13" s="8">
        <v>2</v>
      </c>
      <c r="Z13" s="8">
        <f t="shared" si="2"/>
        <v>2</v>
      </c>
    </row>
    <row r="14" spans="1:26" ht="64.5" customHeight="1" x14ac:dyDescent="0.25">
      <c r="A14" s="201" t="s">
        <v>3117</v>
      </c>
      <c r="B14" s="186">
        <v>5</v>
      </c>
      <c r="C14" s="124">
        <v>4</v>
      </c>
      <c r="D14" s="92">
        <f>IFERROR(INDEX('на отправку (3)'!G:G,MATCH($V14,'на отправку (3)'!$B:$B,0),1),0)</f>
        <v>0</v>
      </c>
      <c r="E14" s="92">
        <f>IFERROR(INDEX('на отправку (3)'!H:H,MATCH($V14,'на отправку (3)'!$B:$B,0),1),0)</f>
        <v>0</v>
      </c>
      <c r="F14" s="92">
        <f>IFERROR(INDEX('на отправку (3)'!I:I,MATCH($V14,'на отправку (3)'!$B:$B,0),1),0)</f>
        <v>0</v>
      </c>
      <c r="G14" s="188" t="s">
        <v>12</v>
      </c>
      <c r="H14" s="92">
        <f>IFERROR(INDEX('на отправку (3)'!K:K,MATCH($V14,'на отправку (3)'!$B:$B,0),1),0)/100</f>
        <v>0</v>
      </c>
      <c r="I14" s="188" t="s">
        <v>12</v>
      </c>
      <c r="J14" s="129">
        <f>IFERROR(INDEX('на отправку (3)'!N:N,MATCH($V14,'на отправку (3)'!$B:$B,0),1),0)</f>
        <v>0</v>
      </c>
      <c r="K14" s="92">
        <f>IFERROR(INDEX('на отправку (3)'!O:O,MATCH($V14,'на отправку (3)'!$B:$B,0),1),0)</f>
        <v>0</v>
      </c>
      <c r="L14" s="92">
        <f>IFERROR(INDEX('на отправку (3)'!P:P,MATCH($V14,'на отправку (3)'!$B:$B,0),1),0)</f>
        <v>0</v>
      </c>
      <c r="M14" s="92">
        <f>IFERROR(INDEX('на отправку (3)'!Q:Q,MATCH($V14,'на отправку (3)'!$B:$B,0),1),0)</f>
        <v>2</v>
      </c>
      <c r="N14" s="92">
        <f>IFERROR(INDEX('на отправку (3)'!R:R,MATCH($V14,'на отправку (3)'!$B:$B,0),1),0)</f>
        <v>0</v>
      </c>
      <c r="O14" s="92">
        <f>IFERROR(INDEX('на отправку (3)'!S:S,MATCH($V14,'на отправку (3)'!$B:$B,0),1),0)</f>
        <v>0</v>
      </c>
      <c r="P14" s="92">
        <f>IFERROR(INDEX('на отправку (3)'!T:T,MATCH($V14,'на отправку (3)'!$B:$B,0),1),0)</f>
        <v>0</v>
      </c>
      <c r="Q14" s="92">
        <f>IFERROR(INDEX('на отправку (3)'!U:U,MATCH($V14,'на отправку (3)'!$B:$B,0),1),0)</f>
        <v>0</v>
      </c>
      <c r="R14" s="129">
        <f>IFERROR(INDEX('на отправку (3)'!V:V,MATCH($V14,'на отправку (3)'!$B:$B,0),1),0)</f>
        <v>0</v>
      </c>
      <c r="S14" s="92">
        <f>IFERROR(INDEX('на отправку (3)'!W:W,MATCH($V14,'на отправку (3)'!$B:$B,0),1),0)</f>
        <v>0</v>
      </c>
      <c r="U14" s="71">
        <f t="shared" si="0"/>
        <v>0</v>
      </c>
      <c r="V14" s="89" t="str">
        <f t="shared" si="1"/>
        <v>021501№4</v>
      </c>
      <c r="W14" s="8">
        <f>IFERROR(INDEX('на отправку (3)'!AB:AB,MATCH($V14,'на отправку (3)'!$B:$B,0),1),0)</f>
        <v>0.86111111100000004</v>
      </c>
      <c r="X14" s="8">
        <f>IFERROR(INDEX('на отправку (3)'!AC:AC,MATCH($V14,'на отправку (3)'!$B:$B,0),1),0)</f>
        <v>1</v>
      </c>
      <c r="Y14" s="8">
        <v>2</v>
      </c>
      <c r="Z14" s="8">
        <f t="shared" si="2"/>
        <v>0</v>
      </c>
    </row>
    <row r="15" spans="1:26" ht="69" customHeight="1" x14ac:dyDescent="0.25">
      <c r="A15" s="201" t="s">
        <v>2502</v>
      </c>
      <c r="B15" s="186">
        <v>6</v>
      </c>
      <c r="C15" s="124">
        <v>5</v>
      </c>
      <c r="D15" s="92">
        <f>IFERROR(INDEX('на отправку (3)'!G:G,MATCH($V15,'на отправку (3)'!$B:$B,0),1),0)</f>
        <v>3</v>
      </c>
      <c r="E15" s="92">
        <f>IFERROR(INDEX('на отправку (3)'!H:H,MATCH($V15,'на отправку (3)'!$B:$B,0),1),0)</f>
        <v>6</v>
      </c>
      <c r="F15" s="92">
        <f>IFERROR(INDEX('на отправку (3)'!I:I,MATCH($V15,'на отправку (3)'!$B:$B,0),1),0)</f>
        <v>0.5</v>
      </c>
      <c r="G15" s="188" t="s">
        <v>12</v>
      </c>
      <c r="H15" s="92">
        <f>IFERROR(INDEX('на отправку (3)'!K:K,MATCH($V15,'на отправку (3)'!$B:$B,0),1),0)/100</f>
        <v>-5.0000000000000001E-3</v>
      </c>
      <c r="I15" s="188" t="s">
        <v>12</v>
      </c>
      <c r="J15" s="129">
        <f>IFERROR(INDEX('на отправку (3)'!N:N,MATCH($V15,'на отправку (3)'!$B:$B,0),1),0)</f>
        <v>0</v>
      </c>
      <c r="K15" s="92">
        <f>IFERROR(INDEX('на отправку (3)'!O:O,MATCH($V15,'на отправку (3)'!$B:$B,0),1),0)</f>
        <v>0</v>
      </c>
      <c r="L15" s="92">
        <f>IFERROR(INDEX('на отправку (3)'!P:P,MATCH($V15,'на отправку (3)'!$B:$B,0),1),0)</f>
        <v>3</v>
      </c>
      <c r="M15" s="92">
        <f>IFERROR(INDEX('на отправку (3)'!Q:Q,MATCH($V15,'на отправку (3)'!$B:$B,0),1),0)</f>
        <v>1</v>
      </c>
      <c r="N15" s="92">
        <f>IFERROR(INDEX('на отправку (3)'!R:R,MATCH($V15,'на отправку (3)'!$B:$B,0),1),0)</f>
        <v>0</v>
      </c>
      <c r="O15" s="92">
        <f>IFERROR(INDEX('на отправку (3)'!S:S,MATCH($V15,'на отправку (3)'!$B:$B,0),1),0)</f>
        <v>11</v>
      </c>
      <c r="P15" s="92">
        <f>IFERROR(INDEX('на отправку (3)'!T:T,MATCH($V15,'на отправку (3)'!$B:$B,0),1),0)</f>
        <v>11</v>
      </c>
      <c r="Q15" s="92">
        <f>IFERROR(INDEX('на отправку (3)'!U:U,MATCH($V15,'на отправку (3)'!$B:$B,0),1),0)</f>
        <v>1</v>
      </c>
      <c r="R15" s="129">
        <f>IFERROR(INDEX('на отправку (3)'!V:V,MATCH($V15,'на отправку (3)'!$B:$B,0),1),0)</f>
        <v>0</v>
      </c>
      <c r="S15" s="92">
        <f>IFERROR(INDEX('на отправку (3)'!W:W,MATCH($V15,'на отправку (3)'!$B:$B,0),1),0)</f>
        <v>0</v>
      </c>
      <c r="U15" s="71">
        <f t="shared" si="0"/>
        <v>0</v>
      </c>
      <c r="V15" s="89" t="str">
        <f t="shared" si="1"/>
        <v>021501№5</v>
      </c>
      <c r="W15" s="8">
        <f>IFERROR(INDEX('на отправку (3)'!AB:AB,MATCH($V15,'на отправку (3)'!$B:$B,0),1),0)</f>
        <v>0.56594488200000004</v>
      </c>
      <c r="X15" s="8">
        <f>IFERROR(INDEX('на отправку (3)'!AC:AC,MATCH($V15,'на отправку (3)'!$B:$B,0),1),0)</f>
        <v>1</v>
      </c>
      <c r="Y15" s="8">
        <v>2</v>
      </c>
      <c r="Z15" s="8">
        <f t="shared" si="2"/>
        <v>2</v>
      </c>
    </row>
    <row r="16" spans="1:26" ht="79.5" customHeight="1" x14ac:dyDescent="0.25">
      <c r="A16" s="201" t="s">
        <v>3118</v>
      </c>
      <c r="B16" s="186">
        <v>7</v>
      </c>
      <c r="C16" s="124">
        <v>6</v>
      </c>
      <c r="D16" s="92">
        <f>IFERROR(INDEX('на отправку (3)'!G:G,MATCH($V16,'на отправку (3)'!$B:$B,0),1),0)</f>
        <v>0</v>
      </c>
      <c r="E16" s="92">
        <f>IFERROR(INDEX('на отправку (3)'!H:H,MATCH($V16,'на отправку (3)'!$B:$B,0),1),0)</f>
        <v>0</v>
      </c>
      <c r="F16" s="92">
        <f>IFERROR(INDEX('на отправку (3)'!I:I,MATCH($V16,'на отправку (3)'!$B:$B,0),1),0)</f>
        <v>0</v>
      </c>
      <c r="G16" s="188" t="s">
        <v>12</v>
      </c>
      <c r="H16" s="92">
        <f>IFERROR(INDEX('на отправку (3)'!K:K,MATCH($V16,'на отправку (3)'!$B:$B,0),1),0)/100</f>
        <v>-0.01</v>
      </c>
      <c r="I16" s="188" t="s">
        <v>12</v>
      </c>
      <c r="J16" s="129">
        <f>IFERROR(INDEX('на отправку (3)'!N:N,MATCH($V16,'на отправку (3)'!$B:$B,0),1),0)</f>
        <v>0</v>
      </c>
      <c r="K16" s="92">
        <f>IFERROR(INDEX('на отправку (3)'!O:O,MATCH($V16,'на отправку (3)'!$B:$B,0),1),0)</f>
        <v>0</v>
      </c>
      <c r="L16" s="92">
        <f>IFERROR(INDEX('на отправку (3)'!P:P,MATCH($V16,'на отправку (3)'!$B:$B,0),1),0)</f>
        <v>0</v>
      </c>
      <c r="M16" s="92">
        <f>IFERROR(INDEX('на отправку (3)'!Q:Q,MATCH($V16,'на отправку (3)'!$B:$B,0),1),0)</f>
        <v>2</v>
      </c>
      <c r="N16" s="92">
        <f>IFERROR(INDEX('на отправку (3)'!R:R,MATCH($V16,'на отправку (3)'!$B:$B,0),1),0)</f>
        <v>0</v>
      </c>
      <c r="O16" s="92">
        <f>IFERROR(INDEX('на отправку (3)'!S:S,MATCH($V16,'на отправку (3)'!$B:$B,0),1),0)</f>
        <v>1</v>
      </c>
      <c r="P16" s="92">
        <f>IFERROR(INDEX('на отправку (3)'!T:T,MATCH($V16,'на отправку (3)'!$B:$B,0),1),0)</f>
        <v>1</v>
      </c>
      <c r="Q16" s="92">
        <f>IFERROR(INDEX('на отправку (3)'!U:U,MATCH($V16,'на отправку (3)'!$B:$B,0),1),0)</f>
        <v>1</v>
      </c>
      <c r="R16" s="129">
        <f>IFERROR(INDEX('на отправку (3)'!V:V,MATCH($V16,'на отправку (3)'!$B:$B,0),1),0)</f>
        <v>0</v>
      </c>
      <c r="S16" s="92">
        <f>IFERROR(INDEX('на отправку (3)'!W:W,MATCH($V16,'на отправку (3)'!$B:$B,0),1),0)</f>
        <v>0</v>
      </c>
      <c r="U16" s="71">
        <f t="shared" si="0"/>
        <v>0</v>
      </c>
      <c r="V16" s="89" t="str">
        <f t="shared" si="1"/>
        <v>021501№6</v>
      </c>
      <c r="W16" s="8">
        <f>IFERROR(INDEX('на отправку (3)'!AB:AB,MATCH($V16,'на отправку (3)'!$B:$B,0),1),0)</f>
        <v>0.3</v>
      </c>
      <c r="X16" s="8">
        <f>IFERROR(INDEX('на отправку (3)'!AC:AC,MATCH($V16,'на отправку (3)'!$B:$B,0),1),0)</f>
        <v>1</v>
      </c>
      <c r="Y16" s="8">
        <v>3</v>
      </c>
      <c r="Z16" s="8">
        <f t="shared" si="2"/>
        <v>0</v>
      </c>
    </row>
    <row r="17" spans="1:26" ht="68.25" customHeight="1" x14ac:dyDescent="0.25">
      <c r="A17" s="201" t="s">
        <v>3119</v>
      </c>
      <c r="B17" s="186">
        <v>8</v>
      </c>
      <c r="C17" s="124">
        <v>22</v>
      </c>
      <c r="D17" s="92">
        <f>IFERROR(INDEX('на отправку (3)'!G:G,MATCH($V17,'на отправку (3)'!$B:$B,0),1),0)</f>
        <v>0</v>
      </c>
      <c r="E17" s="92">
        <f>IFERROR(INDEX('на отправку (3)'!H:H,MATCH($V17,'на отправку (3)'!$B:$B,0),1),0)</f>
        <v>0</v>
      </c>
      <c r="F17" s="92">
        <f>IFERROR(INDEX('на отправку (3)'!I:I,MATCH($V17,'на отправку (3)'!$B:$B,0),1),0)</f>
        <v>0</v>
      </c>
      <c r="G17" s="188" t="s">
        <v>12</v>
      </c>
      <c r="H17" s="92">
        <f>IFERROR(INDEX('на отправку (3)'!K:K,MATCH($V17,'на отправку (3)'!$B:$B,0),1),0)/100</f>
        <v>0</v>
      </c>
      <c r="I17" s="188" t="s">
        <v>12</v>
      </c>
      <c r="J17" s="129">
        <f>IFERROR(INDEX('на отправку (3)'!N:N,MATCH($V17,'на отправку (3)'!$B:$B,0),1),0)</f>
        <v>0</v>
      </c>
      <c r="K17" s="92">
        <f>IFERROR(INDEX('на отправку (3)'!O:O,MATCH($V17,'на отправку (3)'!$B:$B,0),1),0)</f>
        <v>0</v>
      </c>
      <c r="L17" s="92">
        <f>IFERROR(INDEX('на отправку (3)'!P:P,MATCH($V17,'на отправку (3)'!$B:$B,0),1),0)</f>
        <v>0</v>
      </c>
      <c r="M17" s="92">
        <f>IFERROR(INDEX('на отправку (3)'!Q:Q,MATCH($V17,'на отправку (3)'!$B:$B,0),1),0)</f>
        <v>2</v>
      </c>
      <c r="N17" s="92">
        <f>IFERROR(INDEX('на отправку (3)'!R:R,MATCH($V17,'на отправку (3)'!$B:$B,0),1),0)</f>
        <v>0</v>
      </c>
      <c r="O17" s="92">
        <f>IFERROR(INDEX('на отправку (3)'!S:S,MATCH($V17,'на отправку (3)'!$B:$B,0),1),0)</f>
        <v>0</v>
      </c>
      <c r="P17" s="92">
        <f>IFERROR(INDEX('на отправку (3)'!T:T,MATCH($V17,'на отправку (3)'!$B:$B,0),1),0)</f>
        <v>0</v>
      </c>
      <c r="Q17" s="92">
        <f>IFERROR(INDEX('на отправку (3)'!U:U,MATCH($V17,'на отправку (3)'!$B:$B,0),1),0)</f>
        <v>0</v>
      </c>
      <c r="R17" s="129">
        <f>IFERROR(INDEX('на отправку (3)'!V:V,MATCH($V17,'на отправку (3)'!$B:$B,0),1),0)</f>
        <v>0</v>
      </c>
      <c r="S17" s="92">
        <f>IFERROR(INDEX('на отправку (3)'!W:W,MATCH($V17,'на отправку (3)'!$B:$B,0),1),0)</f>
        <v>0</v>
      </c>
      <c r="U17" s="71">
        <f t="shared" si="0"/>
        <v>0</v>
      </c>
      <c r="V17" s="89" t="str">
        <f t="shared" si="1"/>
        <v>021501№22</v>
      </c>
      <c r="W17" s="8">
        <f>IFERROR(INDEX('на отправку (3)'!AB:AB,MATCH($V17,'на отправку (3)'!$B:$B,0),1),0)</f>
        <v>0.4</v>
      </c>
      <c r="X17" s="8">
        <f>IFERROR(INDEX('на отправку (3)'!AC:AC,MATCH($V17,'на отправку (3)'!$B:$B,0),1),0)</f>
        <v>1</v>
      </c>
      <c r="Y17" s="8">
        <v>3</v>
      </c>
      <c r="Z17" s="8">
        <f t="shared" si="2"/>
        <v>0</v>
      </c>
    </row>
    <row r="18" spans="1:26" ht="147.75" customHeight="1" x14ac:dyDescent="0.25">
      <c r="A18" s="201" t="s">
        <v>3120</v>
      </c>
      <c r="B18" s="186">
        <v>9</v>
      </c>
      <c r="C18" s="124">
        <v>7</v>
      </c>
      <c r="D18" s="92">
        <f>IFERROR(INDEX('на отправку (3)'!G:G,MATCH($V18,'на отправку (3)'!$B:$B,0),1),0)</f>
        <v>1091</v>
      </c>
      <c r="E18" s="92">
        <f>IFERROR(INDEX('на отправку (3)'!H:H,MATCH($V18,'на отправку (3)'!$B:$B,0),1),0)</f>
        <v>1091</v>
      </c>
      <c r="F18" s="92">
        <f>IFERROR(INDEX('на отправку (3)'!I:I,MATCH($V18,'на отправку (3)'!$B:$B,0),1),0)</f>
        <v>1</v>
      </c>
      <c r="G18" s="189">
        <v>1</v>
      </c>
      <c r="H18" s="92">
        <f>IFERROR(INDEX('на отправку (3)'!K:K,MATCH($V18,'на отправку (3)'!$B:$B,0),1),0)/100</f>
        <v>0</v>
      </c>
      <c r="I18" s="191">
        <f>IFERROR(INDEX('на отправку (3)'!M:M,MATCH($V18,'на отправку (3)'!$B:$B,0),1),0)</f>
        <v>1</v>
      </c>
      <c r="J18" s="129">
        <f>IFERROR(INDEX('на отправку (3)'!N:N,MATCH($V18,'на отправку (3)'!$B:$B,0),1),0)</f>
        <v>2</v>
      </c>
      <c r="K18" s="92" t="str">
        <f>IFERROR(INDEX('на отправку (3)'!O:O,MATCH($V18,'на отправку (3)'!$B:$B,0),1),0)</f>
        <v>x</v>
      </c>
      <c r="L18" s="92">
        <f>IFERROR(INDEX('на отправку (3)'!P:P,MATCH($V18,'на отправку (3)'!$B:$B,0),1),0)</f>
        <v>6</v>
      </c>
      <c r="M18" s="92">
        <f>IFERROR(INDEX('на отправку (3)'!Q:Q,MATCH($V18,'на отправку (3)'!$B:$B,0),1),0)</f>
        <v>1</v>
      </c>
      <c r="N18" s="92">
        <f>IFERROR(INDEX('на отправку (3)'!R:R,MATCH($V18,'на отправку (3)'!$B:$B,0),1),0)</f>
        <v>0</v>
      </c>
      <c r="O18" s="92">
        <f>IFERROR(INDEX('на отправку (3)'!S:S,MATCH($V18,'на отправку (3)'!$B:$B,0),1),0)</f>
        <v>838</v>
      </c>
      <c r="P18" s="92">
        <f>IFERROR(INDEX('на отправку (3)'!T:T,MATCH($V18,'на отправку (3)'!$B:$B,0),1),0)</f>
        <v>838</v>
      </c>
      <c r="Q18" s="92">
        <f>IFERROR(INDEX('на отправку (3)'!U:U,MATCH($V18,'на отправку (3)'!$B:$B,0),1),0)</f>
        <v>1</v>
      </c>
      <c r="R18" s="129">
        <f>IFERROR(INDEX('на отправку (3)'!V:V,MATCH($V18,'на отправку (3)'!$B:$B,0),1),0)</f>
        <v>0</v>
      </c>
      <c r="S18" s="92">
        <f>IFERROR(INDEX('на отправку (3)'!W:W,MATCH($V18,'на отправку (3)'!$B:$B,0),1),0)</f>
        <v>0</v>
      </c>
      <c r="U18" s="71">
        <f t="shared" si="0"/>
        <v>1</v>
      </c>
      <c r="V18" s="89" t="str">
        <f t="shared" si="1"/>
        <v>021501№7</v>
      </c>
      <c r="W18" s="8">
        <f>IFERROR(INDEX('на отправку (3)'!AB:AB,MATCH($V18,'на отправку (3)'!$B:$B,0),1),0)</f>
        <v>1</v>
      </c>
      <c r="X18" s="8">
        <f>IFERROR(INDEX('на отправку (3)'!AC:AC,MATCH($V18,'на отправку (3)'!$B:$B,0),1),0)</f>
        <v>1</v>
      </c>
      <c r="Y18" s="8">
        <v>2</v>
      </c>
      <c r="Z18" s="8">
        <f t="shared" si="2"/>
        <v>2</v>
      </c>
    </row>
    <row r="19" spans="1:26" ht="59.25" customHeight="1" x14ac:dyDescent="0.25">
      <c r="A19" s="201" t="s">
        <v>3121</v>
      </c>
      <c r="B19" s="186">
        <v>10</v>
      </c>
      <c r="C19" s="124">
        <v>8</v>
      </c>
      <c r="D19" s="92">
        <f>IFERROR(INDEX('на отправку (3)'!G:G,MATCH($V19,'на отправку (3)'!$B:$B,0),1),0)</f>
        <v>102</v>
      </c>
      <c r="E19" s="92">
        <f>IFERROR(INDEX('на отправку (3)'!H:H,MATCH($V19,'на отправку (3)'!$B:$B,0),1),0)</f>
        <v>9310</v>
      </c>
      <c r="F19" s="92">
        <f>IFERROR(INDEX('на отправку (3)'!I:I,MATCH($V19,'на отправку (3)'!$B:$B,0),1),0)</f>
        <v>1.0955961E-2</v>
      </c>
      <c r="G19" s="188" t="s">
        <v>12</v>
      </c>
      <c r="H19" s="92">
        <f>IFERROR(INDEX('на отправку (3)'!K:K,MATCH($V19,'на отправку (3)'!$B:$B,0),1),0)/100</f>
        <v>-8.4603385000000001E-4</v>
      </c>
      <c r="I19" s="192" t="str">
        <f>IFERROR(INDEX('на отправку (3)'!M:M,MATCH($V19,'на отправку (3)'!$B:$B,0),1),0)</f>
        <v>x</v>
      </c>
      <c r="J19" s="129">
        <f>IFERROR(INDEX('на отправку (3)'!N:N,MATCH($V19,'на отправку (3)'!$B:$B,0),1),0)</f>
        <v>2</v>
      </c>
      <c r="K19" s="92">
        <f>IFERROR(INDEX('на отправку (3)'!O:O,MATCH($V19,'на отправку (3)'!$B:$B,0),1),0)</f>
        <v>0</v>
      </c>
      <c r="L19" s="92">
        <f>IFERROR(INDEX('на отправку (3)'!P:P,MATCH($V19,'на отправку (3)'!$B:$B,0),1),0)</f>
        <v>2</v>
      </c>
      <c r="M19" s="92">
        <f>IFERROR(INDEX('на отправку (3)'!Q:Q,MATCH($V19,'на отправку (3)'!$B:$B,0),1),0)</f>
        <v>1</v>
      </c>
      <c r="N19" s="92">
        <f>IFERROR(INDEX('на отправку (3)'!R:R,MATCH($V19,'на отправку (3)'!$B:$B,0),1),0)</f>
        <v>0</v>
      </c>
      <c r="O19" s="92">
        <f>IFERROR(INDEX('на отправку (3)'!S:S,MATCH($V19,'на отправку (3)'!$B:$B,0),1),0)</f>
        <v>105</v>
      </c>
      <c r="P19" s="92">
        <f>IFERROR(INDEX('на отправку (3)'!T:T,MATCH($V19,'на отправку (3)'!$B:$B,0),1),0)</f>
        <v>8773</v>
      </c>
      <c r="Q19" s="92">
        <f>IFERROR(INDEX('на отправку (3)'!U:U,MATCH($V19,'на отправку (3)'!$B:$B,0),1),0)</f>
        <v>1.196854E-2</v>
      </c>
      <c r="R19" s="129">
        <f>IFERROR(INDEX('на отправку (3)'!V:V,MATCH($V19,'на отправку (3)'!$B:$B,0),1),0)</f>
        <v>0</v>
      </c>
      <c r="S19" s="92">
        <f>IFERROR(INDEX('на отправку (3)'!W:W,MATCH($V19,'на отправку (3)'!$B:$B,0),1),0)</f>
        <v>0</v>
      </c>
      <c r="U19" s="71">
        <f t="shared" si="0"/>
        <v>1</v>
      </c>
      <c r="V19" s="89" t="str">
        <f t="shared" si="1"/>
        <v>021501№8</v>
      </c>
      <c r="W19" s="8">
        <f>IFERROR(INDEX('на отправку (3)'!AB:AB,MATCH($V19,'на отправку (3)'!$B:$B,0),1),0)</f>
        <v>1.4606701999999999E-2</v>
      </c>
      <c r="X19" s="8">
        <f>IFERROR(INDEX('на отправку (3)'!AC:AC,MATCH($V19,'на отправку (3)'!$B:$B,0),1),0)</f>
        <v>0</v>
      </c>
      <c r="Y19" s="8">
        <v>2</v>
      </c>
      <c r="Z19" s="8">
        <f t="shared" si="2"/>
        <v>2</v>
      </c>
    </row>
    <row r="20" spans="1:26" ht="62.25" customHeight="1" x14ac:dyDescent="0.25">
      <c r="A20" s="201" t="s">
        <v>2507</v>
      </c>
      <c r="B20" s="186">
        <v>11</v>
      </c>
      <c r="C20" s="124">
        <v>9</v>
      </c>
      <c r="D20" s="92">
        <f>IFERROR(INDEX('на отправку (3)'!G:G,MATCH($V20,'на отправку (3)'!$B:$B,0),1),0)</f>
        <v>302</v>
      </c>
      <c r="E20" s="92">
        <f>IFERROR(INDEX('на отправку (3)'!H:H,MATCH($V20,'на отправку (3)'!$B:$B,0),1),0)</f>
        <v>312</v>
      </c>
      <c r="F20" s="92">
        <f>IFERROR(INDEX('на отправку (3)'!I:I,MATCH($V20,'на отправку (3)'!$B:$B,0),1),0)</f>
        <v>0.96794871800000004</v>
      </c>
      <c r="G20" s="189">
        <v>1</v>
      </c>
      <c r="H20" s="92">
        <f>IFERROR(INDEX('на отправку (3)'!K:K,MATCH($V20,'на отправку (3)'!$B:$B,0),1),0)/100</f>
        <v>1.0034287440000001E-2</v>
      </c>
      <c r="I20" s="191">
        <f>IFERROR(INDEX('на отправку (3)'!M:M,MATCH($V20,'на отправку (3)'!$B:$B,0),1),0)</f>
        <v>0.96794871800000004</v>
      </c>
      <c r="J20" s="129">
        <f>IFERROR(INDEX('на отправку (3)'!N:N,MATCH($V20,'на отправку (3)'!$B:$B,0),1),0)</f>
        <v>0.5</v>
      </c>
      <c r="K20" s="92" t="str">
        <f>IFERROR(INDEX('на отправку (3)'!O:O,MATCH($V20,'на отправку (3)'!$B:$B,0),1),0)</f>
        <v>x</v>
      </c>
      <c r="L20" s="92">
        <f>IFERROR(INDEX('на отправку (3)'!P:P,MATCH($V20,'на отправку (3)'!$B:$B,0),1),0)</f>
        <v>5</v>
      </c>
      <c r="M20" s="92">
        <f>IFERROR(INDEX('на отправку (3)'!Q:Q,MATCH($V20,'на отправку (3)'!$B:$B,0),1),0)</f>
        <v>1</v>
      </c>
      <c r="N20" s="92">
        <f>IFERROR(INDEX('на отправку (3)'!R:R,MATCH($V20,'на отправку (3)'!$B:$B,0),1),0)</f>
        <v>0</v>
      </c>
      <c r="O20" s="92">
        <f>IFERROR(INDEX('на отправку (3)'!S:S,MATCH($V20,'на отправку (3)'!$B:$B,0),1),0)</f>
        <v>387</v>
      </c>
      <c r="P20" s="92">
        <f>IFERROR(INDEX('на отправку (3)'!T:T,MATCH($V20,'на отправку (3)'!$B:$B,0),1),0)</f>
        <v>801</v>
      </c>
      <c r="Q20" s="92">
        <f>IFERROR(INDEX('на отправку (3)'!U:U,MATCH($V20,'на отправку (3)'!$B:$B,0),1),0)</f>
        <v>0.48314606700000001</v>
      </c>
      <c r="R20" s="129">
        <f>IFERROR(INDEX('на отправку (3)'!V:V,MATCH($V20,'на отправку (3)'!$B:$B,0),1),0)</f>
        <v>0</v>
      </c>
      <c r="S20" s="92">
        <f>IFERROR(INDEX('на отправку (3)'!W:W,MATCH($V20,'на отправку (3)'!$B:$B,0),1),0)</f>
        <v>0</v>
      </c>
      <c r="U20" s="71">
        <f t="shared" si="0"/>
        <v>1</v>
      </c>
      <c r="V20" s="89" t="str">
        <f t="shared" si="1"/>
        <v>021501№9</v>
      </c>
      <c r="W20" s="8">
        <f>IFERROR(INDEX('на отправку (3)'!AB:AB,MATCH($V20,'на отправку (3)'!$B:$B,0),1),0)</f>
        <v>0.93642591900000005</v>
      </c>
      <c r="X20" s="8">
        <f>IFERROR(INDEX('на отправку (3)'!AC:AC,MATCH($V20,'на отправку (3)'!$B:$B,0),1),0)</f>
        <v>0</v>
      </c>
      <c r="Y20" s="8">
        <v>1</v>
      </c>
      <c r="Z20" s="8">
        <f t="shared" si="2"/>
        <v>1</v>
      </c>
    </row>
    <row r="21" spans="1:26" ht="70.5" customHeight="1" x14ac:dyDescent="0.25">
      <c r="A21" s="201" t="s">
        <v>3122</v>
      </c>
      <c r="B21" s="186">
        <v>12</v>
      </c>
      <c r="C21" s="124">
        <v>10</v>
      </c>
      <c r="D21" s="92">
        <f>IFERROR(INDEX('на отправку (3)'!G:G,MATCH($V21,'на отправку (3)'!$B:$B,0),1),0)</f>
        <v>14</v>
      </c>
      <c r="E21" s="92">
        <f>IFERROR(INDEX('на отправку (3)'!H:H,MATCH($V21,'на отправку (3)'!$B:$B,0),1),0)</f>
        <v>14</v>
      </c>
      <c r="F21" s="92">
        <f>IFERROR(INDEX('на отправку (3)'!I:I,MATCH($V21,'на отправку (3)'!$B:$B,0),1),0)</f>
        <v>1</v>
      </c>
      <c r="G21" s="189">
        <v>1</v>
      </c>
      <c r="H21" s="92">
        <f>IFERROR(INDEX('на отправку (3)'!K:K,MATCH($V21,'на отправку (3)'!$B:$B,0),1),0)/100</f>
        <v>0</v>
      </c>
      <c r="I21" s="191">
        <f>IFERROR(INDEX('на отправку (3)'!M:M,MATCH($V21,'на отправку (3)'!$B:$B,0),1),0)</f>
        <v>1</v>
      </c>
      <c r="J21" s="129">
        <f>IFERROR(INDEX('на отправку (3)'!N:N,MATCH($V21,'на отправку (3)'!$B:$B,0),1),0)</f>
        <v>1</v>
      </c>
      <c r="K21" s="92" t="str">
        <f>IFERROR(INDEX('на отправку (3)'!O:O,MATCH($V21,'на отправку (3)'!$B:$B,0),1),0)</f>
        <v>x</v>
      </c>
      <c r="L21" s="92">
        <f>IFERROR(INDEX('на отправку (3)'!P:P,MATCH($V21,'на отправку (3)'!$B:$B,0),1),0)</f>
        <v>6</v>
      </c>
      <c r="M21" s="92">
        <f>IFERROR(INDEX('на отправку (3)'!Q:Q,MATCH($V21,'на отправку (3)'!$B:$B,0),1),0)</f>
        <v>1</v>
      </c>
      <c r="N21" s="92">
        <f>IFERROR(INDEX('на отправку (3)'!R:R,MATCH($V21,'на отправку (3)'!$B:$B,0),1),0)</f>
        <v>0</v>
      </c>
      <c r="O21" s="92">
        <f>IFERROR(INDEX('на отправку (3)'!S:S,MATCH($V21,'на отправку (3)'!$B:$B,0),1),0)</f>
        <v>14</v>
      </c>
      <c r="P21" s="92">
        <f>IFERROR(INDEX('на отправку (3)'!T:T,MATCH($V21,'на отправку (3)'!$B:$B,0),1),0)</f>
        <v>14</v>
      </c>
      <c r="Q21" s="92">
        <f>IFERROR(INDEX('на отправку (3)'!U:U,MATCH($V21,'на отправку (3)'!$B:$B,0),1),0)</f>
        <v>1</v>
      </c>
      <c r="R21" s="129">
        <f>IFERROR(INDEX('на отправку (3)'!V:V,MATCH($V21,'на отправку (3)'!$B:$B,0),1),0)</f>
        <v>0</v>
      </c>
      <c r="S21" s="92">
        <f>IFERROR(INDEX('на отправку (3)'!W:W,MATCH($V21,'на отправку (3)'!$B:$B,0),1),0)</f>
        <v>0</v>
      </c>
      <c r="U21" s="71">
        <f t="shared" si="0"/>
        <v>1</v>
      </c>
      <c r="V21" s="89" t="str">
        <f t="shared" si="1"/>
        <v>021501№10</v>
      </c>
      <c r="W21" s="8">
        <f>IFERROR(INDEX('на отправку (3)'!AB:AB,MATCH($V21,'на отправку (3)'!$B:$B,0),1),0)</f>
        <v>1</v>
      </c>
      <c r="X21" s="8">
        <f>IFERROR(INDEX('на отправку (3)'!AC:AC,MATCH($V21,'на отправку (3)'!$B:$B,0),1),0)</f>
        <v>0</v>
      </c>
      <c r="Y21" s="8">
        <v>1</v>
      </c>
      <c r="Z21" s="8">
        <f t="shared" si="2"/>
        <v>1</v>
      </c>
    </row>
    <row r="22" spans="1:26" ht="56.25" customHeight="1" x14ac:dyDescent="0.25">
      <c r="A22" s="201" t="s">
        <v>3123</v>
      </c>
      <c r="B22" s="186">
        <v>13</v>
      </c>
      <c r="C22" s="124">
        <v>11</v>
      </c>
      <c r="D22" s="92">
        <f>IFERROR(INDEX('на отправку (3)'!G:G,MATCH($V22,'на отправку (3)'!$B:$B,0),1),0)</f>
        <v>56</v>
      </c>
      <c r="E22" s="92">
        <f>IFERROR(INDEX('на отправку (3)'!H:H,MATCH($V22,'на отправку (3)'!$B:$B,0),1),0)</f>
        <v>56</v>
      </c>
      <c r="F22" s="92">
        <f>IFERROR(INDEX('на отправку (3)'!I:I,MATCH($V22,'на отправку (3)'!$B:$B,0),1),0)</f>
        <v>1</v>
      </c>
      <c r="G22" s="189">
        <v>1</v>
      </c>
      <c r="H22" s="92">
        <f>IFERROR(INDEX('на отправку (3)'!K:K,MATCH($V22,'на отправку (3)'!$B:$B,0),1),0)/100</f>
        <v>0</v>
      </c>
      <c r="I22" s="191">
        <f>IFERROR(INDEX('на отправку (3)'!M:M,MATCH($V22,'на отправку (3)'!$B:$B,0),1),0)</f>
        <v>1</v>
      </c>
      <c r="J22" s="129">
        <f>IFERROR(INDEX('на отправку (3)'!N:N,MATCH($V22,'на отправку (3)'!$B:$B,0),1),0)</f>
        <v>2</v>
      </c>
      <c r="K22" s="92" t="str">
        <f>IFERROR(INDEX('на отправку (3)'!O:O,MATCH($V22,'на отправку (3)'!$B:$B,0),1),0)</f>
        <v>x</v>
      </c>
      <c r="L22" s="92">
        <f>IFERROR(INDEX('на отправку (3)'!P:P,MATCH($V22,'на отправку (3)'!$B:$B,0),1),0)</f>
        <v>6</v>
      </c>
      <c r="M22" s="92">
        <f>IFERROR(INDEX('на отправку (3)'!Q:Q,MATCH($V22,'на отправку (3)'!$B:$B,0),1),0)</f>
        <v>1</v>
      </c>
      <c r="N22" s="92">
        <f>IFERROR(INDEX('на отправку (3)'!R:R,MATCH($V22,'на отправку (3)'!$B:$B,0),1),0)</f>
        <v>0</v>
      </c>
      <c r="O22" s="92">
        <f>IFERROR(INDEX('на отправку (3)'!S:S,MATCH($V22,'на отправку (3)'!$B:$B,0),1),0)</f>
        <v>49</v>
      </c>
      <c r="P22" s="92">
        <f>IFERROR(INDEX('на отправку (3)'!T:T,MATCH($V22,'на отправку (3)'!$B:$B,0),1),0)</f>
        <v>49</v>
      </c>
      <c r="Q22" s="92">
        <f>IFERROR(INDEX('на отправку (3)'!U:U,MATCH($V22,'на отправку (3)'!$B:$B,0),1),0)</f>
        <v>1</v>
      </c>
      <c r="R22" s="129">
        <f>IFERROR(INDEX('на отправку (3)'!V:V,MATCH($V22,'на отправку (3)'!$B:$B,0),1),0)</f>
        <v>0</v>
      </c>
      <c r="S22" s="92">
        <f>IFERROR(INDEX('на отправку (3)'!W:W,MATCH($V22,'на отправку (3)'!$B:$B,0),1),0)</f>
        <v>0</v>
      </c>
      <c r="U22" s="71">
        <f t="shared" si="0"/>
        <v>1</v>
      </c>
      <c r="V22" s="89" t="str">
        <f t="shared" si="1"/>
        <v>021501№11</v>
      </c>
      <c r="W22" s="8">
        <f>IFERROR(INDEX('на отправку (3)'!AB:AB,MATCH($V22,'на отправку (3)'!$B:$B,0),1),0)</f>
        <v>1</v>
      </c>
      <c r="X22" s="8">
        <f>IFERROR(INDEX('на отправку (3)'!AC:AC,MATCH($V22,'на отправку (3)'!$B:$B,0),1),0)</f>
        <v>0</v>
      </c>
      <c r="Y22" s="8">
        <v>2</v>
      </c>
      <c r="Z22" s="8">
        <f t="shared" si="2"/>
        <v>2</v>
      </c>
    </row>
    <row r="23" spans="1:26" ht="66.75" customHeight="1" x14ac:dyDescent="0.25">
      <c r="A23" s="201" t="s">
        <v>3124</v>
      </c>
      <c r="B23" s="186">
        <v>14</v>
      </c>
      <c r="C23" s="124">
        <v>12</v>
      </c>
      <c r="D23" s="92">
        <f>IFERROR(INDEX('на отправку (3)'!G:G,MATCH($V23,'на отправку (3)'!$B:$B,0),1),0)</f>
        <v>292</v>
      </c>
      <c r="E23" s="92">
        <f>IFERROR(INDEX('на отправку (3)'!H:H,MATCH($V23,'на отправку (3)'!$B:$B,0),1),0)</f>
        <v>9462</v>
      </c>
      <c r="F23" s="92">
        <f>IFERROR(INDEX('на отправку (3)'!I:I,MATCH($V23,'на отправку (3)'!$B:$B,0),1),0)</f>
        <v>3.0860282999999999E-2</v>
      </c>
      <c r="G23" s="188" t="s">
        <v>12</v>
      </c>
      <c r="H23" s="92">
        <f>IFERROR(INDEX('на отправку (3)'!K:K,MATCH($V23,'на отправку (3)'!$B:$B,0),1),0)/100</f>
        <v>2.3634872800000002E-3</v>
      </c>
      <c r="I23" s="188" t="s">
        <v>12</v>
      </c>
      <c r="J23" s="129">
        <f>IFERROR(INDEX('на отправку (3)'!N:N,MATCH($V23,'на отправку (3)'!$B:$B,0),1),0)</f>
        <v>1</v>
      </c>
      <c r="K23" s="92">
        <f>IFERROR(INDEX('на отправку (3)'!O:O,MATCH($V23,'на отправку (3)'!$B:$B,0),1),0)</f>
        <v>0</v>
      </c>
      <c r="L23" s="92">
        <f>IFERROR(INDEX('на отправку (3)'!P:P,MATCH($V23,'на отправку (3)'!$B:$B,0),1),0)</f>
        <v>2</v>
      </c>
      <c r="M23" s="92">
        <f>IFERROR(INDEX('на отправку (3)'!Q:Q,MATCH($V23,'на отправку (3)'!$B:$B,0),1),0)</f>
        <v>1</v>
      </c>
      <c r="N23" s="92">
        <f>IFERROR(INDEX('на отправку (3)'!R:R,MATCH($V23,'на отправку (3)'!$B:$B,0),1),0)</f>
        <v>0</v>
      </c>
      <c r="O23" s="92">
        <f>IFERROR(INDEX('на отправку (3)'!S:S,MATCH($V23,'на отправку (3)'!$B:$B,0),1),0)</f>
        <v>223</v>
      </c>
      <c r="P23" s="92">
        <f>IFERROR(INDEX('на отправку (3)'!T:T,MATCH($V23,'на отправку (3)'!$B:$B,0),1),0)</f>
        <v>8934</v>
      </c>
      <c r="Q23" s="92">
        <f>IFERROR(INDEX('на отправку (3)'!U:U,MATCH($V23,'на отправку (3)'!$B:$B,0),1),0)</f>
        <v>2.4960824E-2</v>
      </c>
      <c r="R23" s="129">
        <f>IFERROR(INDEX('на отправку (3)'!V:V,MATCH($V23,'на отправку (3)'!$B:$B,0),1),0)</f>
        <v>0</v>
      </c>
      <c r="S23" s="92">
        <f>IFERROR(INDEX('на отправку (3)'!W:W,MATCH($V23,'на отправку (3)'!$B:$B,0),1),0)</f>
        <v>0</v>
      </c>
      <c r="U23" s="71">
        <f t="shared" si="0"/>
        <v>1</v>
      </c>
      <c r="V23" s="89" t="str">
        <f t="shared" si="1"/>
        <v>021501№12</v>
      </c>
      <c r="W23" s="8">
        <f>IFERROR(INDEX('на отправку (3)'!AB:AB,MATCH($V23,'на отправку (3)'!$B:$B,0),1),0)</f>
        <v>3.2834602999999997E-2</v>
      </c>
      <c r="X23" s="8">
        <f>IFERROR(INDEX('на отправку (3)'!AC:AC,MATCH($V23,'на отправку (3)'!$B:$B,0),1),0)</f>
        <v>5.0505050000000003E-3</v>
      </c>
      <c r="Y23" s="8">
        <v>2</v>
      </c>
      <c r="Z23" s="8">
        <f t="shared" si="2"/>
        <v>2</v>
      </c>
    </row>
    <row r="24" spans="1:26" ht="69" customHeight="1" x14ac:dyDescent="0.25">
      <c r="A24" s="201" t="s">
        <v>3125</v>
      </c>
      <c r="B24" s="186">
        <v>15</v>
      </c>
      <c r="C24" s="124">
        <v>13</v>
      </c>
      <c r="D24" s="92">
        <f>IFERROR(INDEX('на отправку (3)'!G:G,MATCH($V24,'на отправку (3)'!$B:$B,0),1),0)</f>
        <v>79</v>
      </c>
      <c r="E24" s="92">
        <f>IFERROR(INDEX('на отправку (3)'!H:H,MATCH($V24,'на отправку (3)'!$B:$B,0),1),0)</f>
        <v>200</v>
      </c>
      <c r="F24" s="92">
        <f>IFERROR(INDEX('на отправку (3)'!I:I,MATCH($V24,'на отправку (3)'!$B:$B,0),1),0)</f>
        <v>0.39500000000000002</v>
      </c>
      <c r="G24" s="188" t="s">
        <v>12</v>
      </c>
      <c r="H24" s="92">
        <f>IFERROR(INDEX('на отправку (3)'!K:K,MATCH($V24,'на отправку (3)'!$B:$B,0),1),0)/100</f>
        <v>1.57183098E-3</v>
      </c>
      <c r="I24" s="188" t="s">
        <v>12</v>
      </c>
      <c r="J24" s="129">
        <f>IFERROR(INDEX('на отправку (3)'!N:N,MATCH($V24,'на отправку (3)'!$B:$B,0),1),0)</f>
        <v>1</v>
      </c>
      <c r="K24" s="92">
        <f>IFERROR(INDEX('на отправку (3)'!O:O,MATCH($V24,'на отправку (3)'!$B:$B,0),1),0)</f>
        <v>0</v>
      </c>
      <c r="L24" s="92">
        <f>IFERROR(INDEX('на отправку (3)'!P:P,MATCH($V24,'на отправку (3)'!$B:$B,0),1),0)</f>
        <v>2</v>
      </c>
      <c r="M24" s="92">
        <f>IFERROR(INDEX('на отправку (3)'!Q:Q,MATCH($V24,'на отправку (3)'!$B:$B,0),1),0)</f>
        <v>1</v>
      </c>
      <c r="N24" s="92">
        <f>IFERROR(INDEX('на отправку (3)'!R:R,MATCH($V24,'на отправку (3)'!$B:$B,0),1),0)</f>
        <v>0</v>
      </c>
      <c r="O24" s="92">
        <f>IFERROR(INDEX('на отправку (3)'!S:S,MATCH($V24,'на отправку (3)'!$B:$B,0),1),0)</f>
        <v>71</v>
      </c>
      <c r="P24" s="92">
        <f>IFERROR(INDEX('на отправку (3)'!T:T,MATCH($V24,'на отправку (3)'!$B:$B,0),1),0)</f>
        <v>208</v>
      </c>
      <c r="Q24" s="92">
        <f>IFERROR(INDEX('на отправку (3)'!U:U,MATCH($V24,'на отправку (3)'!$B:$B,0),1),0)</f>
        <v>0.34134615400000001</v>
      </c>
      <c r="R24" s="129">
        <f>IFERROR(INDEX('на отправку (3)'!V:V,MATCH($V24,'на отправку (3)'!$B:$B,0),1),0)</f>
        <v>0</v>
      </c>
      <c r="S24" s="92">
        <f>IFERROR(INDEX('на отправку (3)'!W:W,MATCH($V24,'на отправку (3)'!$B:$B,0),1),0)</f>
        <v>0</v>
      </c>
      <c r="U24" s="71">
        <f t="shared" si="0"/>
        <v>1</v>
      </c>
      <c r="V24" s="89" t="str">
        <f t="shared" si="1"/>
        <v>021501№13</v>
      </c>
      <c r="W24" s="8">
        <f>IFERROR(INDEX('на отправку (3)'!AB:AB,MATCH($V24,'на отправку (3)'!$B:$B,0),1),0)</f>
        <v>0.4</v>
      </c>
      <c r="X24" s="8">
        <f>IFERROR(INDEX('на отправку (3)'!AC:AC,MATCH($V24,'на отправку (3)'!$B:$B,0),1),0)</f>
        <v>0.177419355</v>
      </c>
      <c r="Y24" s="8">
        <v>2</v>
      </c>
      <c r="Z24" s="8">
        <f t="shared" si="2"/>
        <v>2</v>
      </c>
    </row>
    <row r="25" spans="1:26" ht="69.75" customHeight="1" x14ac:dyDescent="0.25">
      <c r="A25" s="201" t="s">
        <v>3126</v>
      </c>
      <c r="B25" s="186">
        <v>16</v>
      </c>
      <c r="C25" s="124">
        <v>14</v>
      </c>
      <c r="D25" s="92">
        <f>IFERROR(INDEX('на отправку (3)'!G:G,MATCH($V25,'на отправку (3)'!$B:$B,0),1),0)</f>
        <v>0</v>
      </c>
      <c r="E25" s="92">
        <f>IFERROR(INDEX('на отправку (3)'!H:H,MATCH($V25,'на отправку (3)'!$B:$B,0),1),0)</f>
        <v>1001</v>
      </c>
      <c r="F25" s="92">
        <f>IFERROR(INDEX('на отправку (3)'!I:I,MATCH($V25,'на отправку (3)'!$B:$B,0),1),0)</f>
        <v>0</v>
      </c>
      <c r="G25" s="188" t="s">
        <v>12</v>
      </c>
      <c r="H25" s="92">
        <f>IFERROR(INDEX('на отправку (3)'!K:K,MATCH($V25,'на отправку (3)'!$B:$B,0),1),0)/100</f>
        <v>0</v>
      </c>
      <c r="I25" s="188" t="s">
        <v>12</v>
      </c>
      <c r="J25" s="129">
        <f>IFERROR(INDEX('на отправку (3)'!N:N,MATCH($V25,'на отправку (3)'!$B:$B,0),1),0)</f>
        <v>3</v>
      </c>
      <c r="K25" s="92">
        <f>IFERROR(INDEX('на отправку (3)'!O:O,MATCH($V25,'на отправку (3)'!$B:$B,0),1),0)</f>
        <v>1</v>
      </c>
      <c r="L25" s="92">
        <f>IFERROR(INDEX('на отправку (3)'!P:P,MATCH($V25,'на отправку (3)'!$B:$B,0),1),0)</f>
        <v>2</v>
      </c>
      <c r="M25" s="92">
        <f>IFERROR(INDEX('на отправку (3)'!Q:Q,MATCH($V25,'на отправку (3)'!$B:$B,0),1),0)</f>
        <v>1</v>
      </c>
      <c r="N25" s="92">
        <f>IFERROR(INDEX('на отправку (3)'!R:R,MATCH($V25,'на отправку (3)'!$B:$B,0),1),0)</f>
        <v>0</v>
      </c>
      <c r="O25" s="92">
        <f>IFERROR(INDEX('на отправку (3)'!S:S,MATCH($V25,'на отправку (3)'!$B:$B,0),1),0)</f>
        <v>0</v>
      </c>
      <c r="P25" s="92">
        <f>IFERROR(INDEX('на отправку (3)'!T:T,MATCH($V25,'на отправку (3)'!$B:$B,0),1),0)</f>
        <v>914</v>
      </c>
      <c r="Q25" s="92">
        <f>IFERROR(INDEX('на отправку (3)'!U:U,MATCH($V25,'на отправку (3)'!$B:$B,0),1),0)</f>
        <v>0</v>
      </c>
      <c r="R25" s="129">
        <f>IFERROR(INDEX('на отправку (3)'!V:V,MATCH($V25,'на отправку (3)'!$B:$B,0),1),0)</f>
        <v>0</v>
      </c>
      <c r="S25" s="92">
        <f>IFERROR(INDEX('на отправку (3)'!W:W,MATCH($V25,'на отправку (3)'!$B:$B,0),1),0)</f>
        <v>0</v>
      </c>
      <c r="U25" s="71">
        <f t="shared" si="0"/>
        <v>1</v>
      </c>
      <c r="V25" s="89" t="str">
        <f t="shared" si="1"/>
        <v>021501№14</v>
      </c>
      <c r="W25" s="8">
        <f>IFERROR(INDEX('на отправку (3)'!AB:AB,MATCH($V25,'на отправку (3)'!$B:$B,0),1),0)</f>
        <v>5.0993200000000005E-4</v>
      </c>
      <c r="X25" s="8">
        <f>IFERROR(INDEX('на отправку (3)'!AC:AC,MATCH($V25,'на отправку (3)'!$B:$B,0),1),0)</f>
        <v>0</v>
      </c>
      <c r="Y25" s="8">
        <v>3</v>
      </c>
      <c r="Z25" s="8">
        <f t="shared" si="2"/>
        <v>3</v>
      </c>
    </row>
    <row r="26" spans="1:26" s="136" customFormat="1" ht="21" customHeight="1" x14ac:dyDescent="0.25">
      <c r="A26" s="202"/>
      <c r="B26" s="187"/>
      <c r="C26" s="134"/>
      <c r="D26" s="135" t="s">
        <v>14</v>
      </c>
      <c r="E26" s="135"/>
      <c r="F26" s="135"/>
      <c r="G26" s="190"/>
      <c r="H26" s="135"/>
      <c r="I26" s="193"/>
      <c r="J26" s="139">
        <f>SUM(J27:J32)</f>
        <v>21</v>
      </c>
      <c r="K26" s="135"/>
      <c r="L26" s="135"/>
      <c r="M26" s="135"/>
      <c r="N26" s="135"/>
      <c r="O26" s="135"/>
      <c r="P26" s="135"/>
      <c r="Q26" s="135"/>
      <c r="R26" s="135"/>
      <c r="S26" s="135"/>
      <c r="U26" s="137"/>
      <c r="W26" s="137"/>
      <c r="X26" s="137"/>
      <c r="Y26" s="137"/>
      <c r="Z26" s="8"/>
    </row>
    <row r="27" spans="1:26" ht="15.75" customHeight="1" x14ac:dyDescent="0.25">
      <c r="A27" s="201" t="s">
        <v>3127</v>
      </c>
      <c r="B27" s="184">
        <v>17</v>
      </c>
      <c r="C27" s="123" t="s">
        <v>2448</v>
      </c>
      <c r="D27" s="92">
        <f>IFERROR(INDEX('на отправку (3)'!G:G,MATCH($V27,'на отправку (3)'!$B:$B,0),1),0)</f>
        <v>1110</v>
      </c>
      <c r="E27" s="92">
        <f>IFERROR(INDEX('на отправку (3)'!H:H,MATCH($V27,'на отправку (3)'!$B:$B,0),1),0)</f>
        <v>1132</v>
      </c>
      <c r="F27" s="92">
        <f>IFERROR(INDEX('на отправку (3)'!I:I,MATCH($V27,'на отправку (3)'!$B:$B,0),1),0)</f>
        <v>0.98056537099999996</v>
      </c>
      <c r="G27" s="191">
        <f>IFERROR(INDEX('на отправку (3)'!J:J,MATCH($V27,'на отправку (3)'!$B:$B,0),1),0)</f>
        <v>1</v>
      </c>
      <c r="H27" s="92">
        <f>IFERROR(INDEX('на отправку (3)'!K:K,MATCH($V27,'на отправку (3)'!$B:$B,0),1),0)/100</f>
        <v>-1.9434628999999998E-4</v>
      </c>
      <c r="I27" s="191">
        <f>IFERROR(INDEX('на отправку (3)'!M:M,MATCH($V27,'на отправку (3)'!$B:$B,0),1),0)</f>
        <v>0.98056537099999996</v>
      </c>
      <c r="J27" s="129">
        <f>IFERROR(INDEX('на отправку (3)'!N:N,MATCH($V27,'на отправку (3)'!$B:$B,0),1),0)</f>
        <v>3</v>
      </c>
      <c r="K27" s="92" t="str">
        <f>IFERROR(INDEX('на отправку (3)'!O:O,MATCH($V27,'на отправку (3)'!$B:$B,0),1),0)</f>
        <v>x</v>
      </c>
      <c r="L27" s="92">
        <f>IFERROR(INDEX('на отправку (3)'!P:P,MATCH($V27,'на отправку (3)'!$B:$B,0),1),0)</f>
        <v>5</v>
      </c>
      <c r="M27" s="92">
        <f>IFERROR(INDEX('на отправку (3)'!Q:Q,MATCH($V27,'на отправку (3)'!$B:$B,0),1),0)</f>
        <v>1</v>
      </c>
      <c r="N27" s="92">
        <f>IFERROR(INDEX('на отправку (3)'!R:R,MATCH($V27,'на отправку (3)'!$B:$B,0),1),0)</f>
        <v>0</v>
      </c>
      <c r="O27" s="92">
        <f>IFERROR(INDEX('на отправку (3)'!S:S,MATCH($V27,'на отправку (3)'!$B:$B,0),1),0)</f>
        <v>1188</v>
      </c>
      <c r="P27" s="92">
        <f>IFERROR(INDEX('на отправку (3)'!T:T,MATCH($V27,'на отправку (3)'!$B:$B,0),1),0)</f>
        <v>1188</v>
      </c>
      <c r="Q27" s="92">
        <f>IFERROR(INDEX('на отправку (3)'!U:U,MATCH($V27,'на отправку (3)'!$B:$B,0),1),0)</f>
        <v>1</v>
      </c>
      <c r="R27" s="129">
        <f>IFERROR(INDEX('на отправку (3)'!V:V,MATCH($V27,'на отправку (3)'!$B:$B,0),1),0)</f>
        <v>0</v>
      </c>
      <c r="S27" s="92">
        <f>IFERROR(INDEX('на отправку (3)'!W:W,MATCH($V27,'на отправку (3)'!$B:$B,0),1),0)</f>
        <v>0</v>
      </c>
      <c r="U27" s="71">
        <f t="shared" ref="U27" si="3">IF(J27&gt;0,1,0)</f>
        <v>1</v>
      </c>
      <c r="V27" s="89" t="str">
        <f t="shared" ref="V27" si="4">CONCATENATE($U$1,"№",C27)</f>
        <v>021501№15</v>
      </c>
      <c r="W27" s="8">
        <f>IFERROR(INDEX('на отправку (3)'!AB:AB,MATCH($V27,'на отправку (3)'!$B:$B,0),1),0)</f>
        <v>0.96851403899999999</v>
      </c>
      <c r="X27" s="8">
        <f>IFERROR(INDEX('на отправку (3)'!AC:AC,MATCH($V27,'на отправку (3)'!$B:$B,0),1),0)</f>
        <v>0</v>
      </c>
      <c r="Y27" s="8">
        <v>5</v>
      </c>
      <c r="Z27" s="8">
        <f t="shared" si="2"/>
        <v>5</v>
      </c>
    </row>
    <row r="28" spans="1:26" ht="55.5" customHeight="1" x14ac:dyDescent="0.25">
      <c r="A28" s="201" t="s">
        <v>3128</v>
      </c>
      <c r="B28" s="184">
        <v>18</v>
      </c>
      <c r="C28" s="123" t="s">
        <v>2449</v>
      </c>
      <c r="D28" s="92">
        <f>IFERROR(INDEX('на отправку (3)'!G:G,MATCH($V28,'на отправку (3)'!$B:$B,0),1),0)</f>
        <v>3</v>
      </c>
      <c r="E28" s="92">
        <f>IFERROR(INDEX('на отправку (3)'!H:H,MATCH($V28,'на отправку (3)'!$B:$B,0),1),0)</f>
        <v>4</v>
      </c>
      <c r="F28" s="92">
        <f>IFERROR(INDEX('на отправку (3)'!I:I,MATCH($V28,'на отправку (3)'!$B:$B,0),1),0)</f>
        <v>0.75</v>
      </c>
      <c r="G28" s="192" t="str">
        <f>IFERROR(INDEX('на отправку (3)'!J:J,MATCH($V28,'на отправку (3)'!$B:$B,0),1),0)</f>
        <v>x</v>
      </c>
      <c r="H28" s="92">
        <f>IFERROR(INDEX('на отправку (3)'!K:K,MATCH($V28,'на отправку (3)'!$B:$B,0),1),0)/100</f>
        <v>-1.1363636300000001E-3</v>
      </c>
      <c r="I28" s="192" t="str">
        <f>IFERROR(INDEX('на отправку (3)'!M:M,MATCH($V28,'на отправку (3)'!$B:$B,0),1),0)</f>
        <v>x</v>
      </c>
      <c r="J28" s="129">
        <f>IFERROR(INDEX('на отправку (3)'!N:N,MATCH($V28,'на отправку (3)'!$B:$B,0),1),0)</f>
        <v>0</v>
      </c>
      <c r="K28" s="92">
        <f>IFERROR(INDEX('на отправку (3)'!O:O,MATCH($V28,'на отправку (3)'!$B:$B,0),1),0)</f>
        <v>0</v>
      </c>
      <c r="L28" s="92">
        <f>IFERROR(INDEX('на отправку (3)'!P:P,MATCH($V28,'на отправку (3)'!$B:$B,0),1),0)</f>
        <v>3</v>
      </c>
      <c r="M28" s="92">
        <f>IFERROR(INDEX('на отправку (3)'!Q:Q,MATCH($V28,'на отправку (3)'!$B:$B,0),1),0)</f>
        <v>1</v>
      </c>
      <c r="N28" s="92">
        <f>IFERROR(INDEX('на отправку (3)'!R:R,MATCH($V28,'на отправку (3)'!$B:$B,0),1),0)</f>
        <v>0</v>
      </c>
      <c r="O28" s="92">
        <f>IFERROR(INDEX('на отправку (3)'!S:S,MATCH($V28,'на отправку (3)'!$B:$B,0),1),0)</f>
        <v>11</v>
      </c>
      <c r="P28" s="92">
        <f>IFERROR(INDEX('на отправку (3)'!T:T,MATCH($V28,'на отправку (3)'!$B:$B,0),1),0)</f>
        <v>13</v>
      </c>
      <c r="Q28" s="92">
        <f>IFERROR(INDEX('на отправку (3)'!U:U,MATCH($V28,'на отправку (3)'!$B:$B,0),1),0)</f>
        <v>0.84615384599999999</v>
      </c>
      <c r="R28" s="129">
        <f>IFERROR(INDEX('на отправку (3)'!V:V,MATCH($V28,'на отправку (3)'!$B:$B,0),1),0)</f>
        <v>0</v>
      </c>
      <c r="S28" s="92">
        <f>IFERROR(INDEX('на отправку (3)'!W:W,MATCH($V28,'на отправку (3)'!$B:$B,0),1),0)</f>
        <v>0</v>
      </c>
      <c r="U28" s="71">
        <f t="shared" ref="U28:U32" si="5">IF(J28&gt;0,1,0)</f>
        <v>0</v>
      </c>
      <c r="V28" s="89" t="str">
        <f t="shared" ref="V28:V32" si="6">CONCATENATE($U$1,"№",C28)</f>
        <v>021501№16</v>
      </c>
      <c r="W28" s="8">
        <f>IFERROR(INDEX('на отправку (3)'!AB:AB,MATCH($V28,'на отправку (3)'!$B:$B,0),1),0)</f>
        <v>0.94674221000000003</v>
      </c>
      <c r="X28" s="8">
        <f>IFERROR(INDEX('на отправку (3)'!AC:AC,MATCH($V28,'на отправку (3)'!$B:$B,0),1),0)</f>
        <v>1</v>
      </c>
      <c r="Y28" s="8">
        <v>6</v>
      </c>
      <c r="Z28" s="8">
        <f t="shared" si="2"/>
        <v>6</v>
      </c>
    </row>
    <row r="29" spans="1:26" ht="45" customHeight="1" x14ac:dyDescent="0.25">
      <c r="A29" s="201" t="s">
        <v>3129</v>
      </c>
      <c r="B29" s="184">
        <v>19</v>
      </c>
      <c r="C29" s="123" t="s">
        <v>2450</v>
      </c>
      <c r="D29" s="92">
        <f>IFERROR(INDEX('на отправку (3)'!G:G,MATCH($V29,'на отправку (3)'!$B:$B,0),1),0)</f>
        <v>38</v>
      </c>
      <c r="E29" s="92">
        <f>IFERROR(INDEX('на отправку (3)'!H:H,MATCH($V29,'на отправку (3)'!$B:$B,0),1),0)</f>
        <v>39</v>
      </c>
      <c r="F29" s="92">
        <f>IFERROR(INDEX('на отправку (3)'!I:I,MATCH($V29,'на отправку (3)'!$B:$B,0),1),0)</f>
        <v>0.97435897400000004</v>
      </c>
      <c r="G29" s="192" t="str">
        <f>IFERROR(INDEX('на отправку (3)'!J:J,MATCH($V29,'на отправку (3)'!$B:$B,0),1),0)</f>
        <v>x</v>
      </c>
      <c r="H29" s="92">
        <f>IFERROR(INDEX('на отправку (3)'!K:K,MATCH($V29,'на отправку (3)'!$B:$B,0),1),0)/100</f>
        <v>4.3392500000000002E-5</v>
      </c>
      <c r="I29" s="192" t="str">
        <f>IFERROR(INDEX('на отправку (3)'!M:M,MATCH($V29,'на отправку (3)'!$B:$B,0),1),0)</f>
        <v>x</v>
      </c>
      <c r="J29" s="129">
        <f>IFERROR(INDEX('на отправку (3)'!N:N,MATCH($V29,'на отправку (3)'!$B:$B,0),1),0)</f>
        <v>0</v>
      </c>
      <c r="K29" s="92">
        <f>IFERROR(INDEX('на отправку (3)'!O:O,MATCH($V29,'на отправку (3)'!$B:$B,0),1),0)</f>
        <v>0</v>
      </c>
      <c r="L29" s="92">
        <f>IFERROR(INDEX('на отправку (3)'!P:P,MATCH($V29,'на отправку (3)'!$B:$B,0),1),0)</f>
        <v>3</v>
      </c>
      <c r="M29" s="92">
        <f>IFERROR(INDEX('на отправку (3)'!Q:Q,MATCH($V29,'на отправку (3)'!$B:$B,0),1),0)</f>
        <v>1</v>
      </c>
      <c r="N29" s="92">
        <f>IFERROR(INDEX('на отправку (3)'!R:R,MATCH($V29,'на отправку (3)'!$B:$B,0),1),0)</f>
        <v>0</v>
      </c>
      <c r="O29" s="92">
        <f>IFERROR(INDEX('на отправку (3)'!S:S,MATCH($V29,'на отправку (3)'!$B:$B,0),1),0)</f>
        <v>65</v>
      </c>
      <c r="P29" s="92">
        <f>IFERROR(INDEX('на отправку (3)'!T:T,MATCH($V29,'на отправку (3)'!$B:$B,0),1),0)</f>
        <v>67</v>
      </c>
      <c r="Q29" s="92">
        <f>IFERROR(INDEX('на отправку (3)'!U:U,MATCH($V29,'на отправку (3)'!$B:$B,0),1),0)</f>
        <v>0.97014925399999996</v>
      </c>
      <c r="R29" s="129">
        <f>IFERROR(INDEX('на отправку (3)'!V:V,MATCH($V29,'на отправку (3)'!$B:$B,0),1),0)</f>
        <v>0</v>
      </c>
      <c r="S29" s="92">
        <f>IFERROR(INDEX('на отправку (3)'!W:W,MATCH($V29,'на отправку (3)'!$B:$B,0),1),0)</f>
        <v>0</v>
      </c>
      <c r="U29" s="71">
        <f t="shared" si="5"/>
        <v>0</v>
      </c>
      <c r="V29" s="89" t="str">
        <f t="shared" si="6"/>
        <v>021501№17</v>
      </c>
      <c r="W29" s="8">
        <f>IFERROR(INDEX('на отправку (3)'!AB:AB,MATCH($V29,'на отправку (3)'!$B:$B,0),1),0)</f>
        <v>0.98260073299999995</v>
      </c>
      <c r="X29" s="8">
        <f>IFERROR(INDEX('на отправку (3)'!AC:AC,MATCH($V29,'на отправку (3)'!$B:$B,0),1),0)</f>
        <v>1</v>
      </c>
      <c r="Y29" s="8">
        <v>6</v>
      </c>
      <c r="Z29" s="8">
        <f t="shared" si="2"/>
        <v>6</v>
      </c>
    </row>
    <row r="30" spans="1:26" ht="47.25" customHeight="1" x14ac:dyDescent="0.25">
      <c r="A30" s="201" t="s">
        <v>3130</v>
      </c>
      <c r="B30" s="184">
        <v>20</v>
      </c>
      <c r="C30" s="123" t="s">
        <v>2451</v>
      </c>
      <c r="D30" s="92">
        <f>IFERROR(INDEX('на отправку (3)'!G:G,MATCH($V30,'на отправку (3)'!$B:$B,0),1),0)</f>
        <v>12</v>
      </c>
      <c r="E30" s="92">
        <f>IFERROR(INDEX('на отправку (3)'!H:H,MATCH($V30,'на отправку (3)'!$B:$B,0),1),0)</f>
        <v>12</v>
      </c>
      <c r="F30" s="92">
        <f>IFERROR(INDEX('на отправку (3)'!I:I,MATCH($V30,'на отправку (3)'!$B:$B,0),1),0)</f>
        <v>1</v>
      </c>
      <c r="G30" s="192" t="str">
        <f>IFERROR(INDEX('на отправку (3)'!J:J,MATCH($V30,'на отправку (3)'!$B:$B,0),1),0)</f>
        <v>x</v>
      </c>
      <c r="H30" s="92">
        <f>IFERROR(INDEX('на отправку (3)'!K:K,MATCH($V30,'на отправку (3)'!$B:$B,0),1),0)/100</f>
        <v>0</v>
      </c>
      <c r="I30" s="192" t="str">
        <f>IFERROR(INDEX('на отправку (3)'!M:M,MATCH($V30,'на отправку (3)'!$B:$B,0),1),0)</f>
        <v>x</v>
      </c>
      <c r="J30" s="129">
        <f>IFERROR(INDEX('на отправку (3)'!N:N,MATCH($V30,'на отправку (3)'!$B:$B,0),1),0)</f>
        <v>6</v>
      </c>
      <c r="K30" s="92">
        <f>IFERROR(INDEX('на отправку (3)'!O:O,MATCH($V30,'на отправку (3)'!$B:$B,0),1),0)</f>
        <v>2</v>
      </c>
      <c r="L30" s="92">
        <f>IFERROR(INDEX('на отправку (3)'!P:P,MATCH($V30,'на отправку (3)'!$B:$B,0),1),0)</f>
        <v>4</v>
      </c>
      <c r="M30" s="92">
        <f>IFERROR(INDEX('на отправку (3)'!Q:Q,MATCH($V30,'на отправку (3)'!$B:$B,0),1),0)</f>
        <v>1</v>
      </c>
      <c r="N30" s="92">
        <f>IFERROR(INDEX('на отправку (3)'!R:R,MATCH($V30,'на отправку (3)'!$B:$B,0),1),0)</f>
        <v>0</v>
      </c>
      <c r="O30" s="92">
        <f>IFERROR(INDEX('на отправку (3)'!S:S,MATCH($V30,'на отправку (3)'!$B:$B,0),1),0)</f>
        <v>1</v>
      </c>
      <c r="P30" s="92">
        <f>IFERROR(INDEX('на отправку (3)'!T:T,MATCH($V30,'на отправку (3)'!$B:$B,0),1),0)</f>
        <v>1</v>
      </c>
      <c r="Q30" s="92">
        <f>IFERROR(INDEX('на отправку (3)'!U:U,MATCH($V30,'на отправку (3)'!$B:$B,0),1),0)</f>
        <v>1</v>
      </c>
      <c r="R30" s="129">
        <f>IFERROR(INDEX('на отправку (3)'!V:V,MATCH($V30,'на отправку (3)'!$B:$B,0),1),0)</f>
        <v>0</v>
      </c>
      <c r="S30" s="92">
        <f>IFERROR(INDEX('на отправку (3)'!W:W,MATCH($V30,'на отправку (3)'!$B:$B,0),1),0)</f>
        <v>0</v>
      </c>
      <c r="U30" s="71">
        <f t="shared" si="5"/>
        <v>1</v>
      </c>
      <c r="V30" s="89" t="str">
        <f t="shared" si="6"/>
        <v>021501№18</v>
      </c>
      <c r="W30" s="8">
        <f>IFERROR(INDEX('на отправку (3)'!AB:AB,MATCH($V30,'на отправку (3)'!$B:$B,0),1),0)</f>
        <v>0.96027201100000004</v>
      </c>
      <c r="X30" s="8">
        <f>IFERROR(INDEX('на отправку (3)'!AC:AC,MATCH($V30,'на отправку (3)'!$B:$B,0),1),0)</f>
        <v>1</v>
      </c>
      <c r="Y30" s="8">
        <v>6</v>
      </c>
      <c r="Z30" s="8">
        <f t="shared" si="2"/>
        <v>6</v>
      </c>
    </row>
    <row r="31" spans="1:26" ht="50.25" customHeight="1" x14ac:dyDescent="0.25">
      <c r="A31" s="201" t="s">
        <v>3131</v>
      </c>
      <c r="B31" s="184">
        <v>21</v>
      </c>
      <c r="C31" s="123" t="s">
        <v>2452</v>
      </c>
      <c r="D31" s="92">
        <f>IFERROR(INDEX('на отправку (3)'!G:G,MATCH($V31,'на отправку (3)'!$B:$B,0),1),0)</f>
        <v>1</v>
      </c>
      <c r="E31" s="92">
        <f>IFERROR(INDEX('на отправку (3)'!H:H,MATCH($V31,'на отправку (3)'!$B:$B,0),1),0)</f>
        <v>1</v>
      </c>
      <c r="F31" s="92">
        <f>IFERROR(INDEX('на отправку (3)'!I:I,MATCH($V31,'на отправку (3)'!$B:$B,0),1),0)</f>
        <v>1</v>
      </c>
      <c r="G31" s="192" t="str">
        <f>IFERROR(INDEX('на отправку (3)'!J:J,MATCH($V31,'на отправку (3)'!$B:$B,0),1),0)</f>
        <v>x</v>
      </c>
      <c r="H31" s="92">
        <f>IFERROR(INDEX('на отправку (3)'!K:K,MATCH($V31,'на отправку (3)'!$B:$B,0),1),0)/100</f>
        <v>0</v>
      </c>
      <c r="I31" s="192" t="str">
        <f>IFERROR(INDEX('на отправку (3)'!M:M,MATCH($V31,'на отправку (3)'!$B:$B,0),1),0)</f>
        <v>x</v>
      </c>
      <c r="J31" s="129">
        <f>IFERROR(INDEX('на отправку (3)'!N:N,MATCH($V31,'на отправку (3)'!$B:$B,0),1),0)</f>
        <v>6</v>
      </c>
      <c r="K31" s="92">
        <f>IFERROR(INDEX('на отправку (3)'!O:O,MATCH($V31,'на отправку (3)'!$B:$B,0),1),0)</f>
        <v>2</v>
      </c>
      <c r="L31" s="92">
        <f>IFERROR(INDEX('на отправку (3)'!P:P,MATCH($V31,'на отправку (3)'!$B:$B,0),1),0)</f>
        <v>4</v>
      </c>
      <c r="M31" s="92">
        <f>IFERROR(INDEX('на отправку (3)'!Q:Q,MATCH($V31,'на отправку (3)'!$B:$B,0),1),0)</f>
        <v>1</v>
      </c>
      <c r="N31" s="92">
        <f>IFERROR(INDEX('на отправку (3)'!R:R,MATCH($V31,'на отправку (3)'!$B:$B,0),1),0)</f>
        <v>0</v>
      </c>
      <c r="O31" s="92">
        <f>IFERROR(INDEX('на отправку (3)'!S:S,MATCH($V31,'на отправку (3)'!$B:$B,0),1),0)</f>
        <v>1</v>
      </c>
      <c r="P31" s="92">
        <f>IFERROR(INDEX('на отправку (3)'!T:T,MATCH($V31,'на отправку (3)'!$B:$B,0),1),0)</f>
        <v>1</v>
      </c>
      <c r="Q31" s="92">
        <f>IFERROR(INDEX('на отправку (3)'!U:U,MATCH($V31,'на отправку (3)'!$B:$B,0),1),0)</f>
        <v>1</v>
      </c>
      <c r="R31" s="129">
        <f>IFERROR(INDEX('на отправку (3)'!V:V,MATCH($V31,'на отправку (3)'!$B:$B,0),1),0)</f>
        <v>0</v>
      </c>
      <c r="S31" s="92">
        <f>IFERROR(INDEX('на отправку (3)'!W:W,MATCH($V31,'на отправку (3)'!$B:$B,0),1),0)</f>
        <v>0</v>
      </c>
      <c r="U31" s="71">
        <f t="shared" si="5"/>
        <v>1</v>
      </c>
      <c r="V31" s="89" t="str">
        <f t="shared" si="6"/>
        <v>021501№19</v>
      </c>
      <c r="W31" s="8">
        <f>IFERROR(INDEX('на отправку (3)'!AB:AB,MATCH($V31,'на отправку (3)'!$B:$B,0),1),0)</f>
        <v>0.96570972899999996</v>
      </c>
      <c r="X31" s="8">
        <f>IFERROR(INDEX('на отправку (3)'!AC:AC,MATCH($V31,'на отправку (3)'!$B:$B,0),1),0)</f>
        <v>1</v>
      </c>
      <c r="Y31" s="8">
        <v>6</v>
      </c>
      <c r="Z31" s="8">
        <f t="shared" si="2"/>
        <v>6</v>
      </c>
    </row>
    <row r="32" spans="1:26" ht="78.75" x14ac:dyDescent="0.25">
      <c r="A32" s="201" t="s">
        <v>3132</v>
      </c>
      <c r="B32" s="184">
        <v>22</v>
      </c>
      <c r="C32" s="123" t="s">
        <v>2453</v>
      </c>
      <c r="D32" s="92">
        <f>IFERROR(INDEX('на отправку (3)'!G:G,MATCH($V32,'на отправку (3)'!$B:$B,0),1),0)</f>
        <v>4</v>
      </c>
      <c r="E32" s="92">
        <f>IFERROR(INDEX('на отправку (3)'!H:H,MATCH($V32,'на отправку (3)'!$B:$B,0),1),0)</f>
        <v>7</v>
      </c>
      <c r="F32" s="92">
        <f>IFERROR(INDEX('на отправку (3)'!I:I,MATCH($V32,'на отправку (3)'!$B:$B,0),1),0)</f>
        <v>0.571428571</v>
      </c>
      <c r="G32" s="192" t="str">
        <f>IFERROR(INDEX('на отправку (3)'!J:J,MATCH($V32,'на отправку (3)'!$B:$B,0),1),0)</f>
        <v>x</v>
      </c>
      <c r="H32" s="92">
        <f>IFERROR(INDEX('на отправку (3)'!K:K,MATCH($V32,'на отправку (3)'!$B:$B,0),1),0)/100</f>
        <v>7.1428571500000001E-3</v>
      </c>
      <c r="I32" s="192" t="str">
        <f>IFERROR(INDEX('на отправку (3)'!M:M,MATCH($V32,'на отправку (3)'!$B:$B,0),1),0)</f>
        <v>x</v>
      </c>
      <c r="J32" s="129">
        <f>IFERROR(INDEX('на отправку (3)'!N:N,MATCH($V32,'на отправку (3)'!$B:$B,0),1),0)</f>
        <v>6</v>
      </c>
      <c r="K32" s="92">
        <f>IFERROR(INDEX('на отправку (3)'!O:O,MATCH($V32,'на отправку (3)'!$B:$B,0),1),0)</f>
        <v>0</v>
      </c>
      <c r="L32" s="92">
        <f>IFERROR(INDEX('на отправку (3)'!P:P,MATCH($V32,'на отправку (3)'!$B:$B,0),1),0)</f>
        <v>3</v>
      </c>
      <c r="M32" s="92">
        <f>IFERROR(INDEX('на отправку (3)'!Q:Q,MATCH($V32,'на отправку (3)'!$B:$B,0),1),0)</f>
        <v>1</v>
      </c>
      <c r="N32" s="92">
        <f>IFERROR(INDEX('на отправку (3)'!R:R,MATCH($V32,'на отправку (3)'!$B:$B,0),1),0)</f>
        <v>0</v>
      </c>
      <c r="O32" s="92">
        <f>IFERROR(INDEX('на отправку (3)'!S:S,MATCH($V32,'на отправку (3)'!$B:$B,0),1),0)</f>
        <v>4</v>
      </c>
      <c r="P32" s="92">
        <f>IFERROR(INDEX('на отправку (3)'!T:T,MATCH($V32,'на отправку (3)'!$B:$B,0),1),0)</f>
        <v>12</v>
      </c>
      <c r="Q32" s="92">
        <f>IFERROR(INDEX('на отправку (3)'!U:U,MATCH($V32,'на отправку (3)'!$B:$B,0),1),0)</f>
        <v>0.33333333300000001</v>
      </c>
      <c r="R32" s="129">
        <f>IFERROR(INDEX('на отправку (3)'!V:V,MATCH($V32,'на отправку (3)'!$B:$B,0),1),0)</f>
        <v>0</v>
      </c>
      <c r="S32" s="92">
        <f>IFERROR(INDEX('на отправку (3)'!W:W,MATCH($V32,'на отправку (3)'!$B:$B,0),1),0)</f>
        <v>0</v>
      </c>
      <c r="U32" s="71">
        <f t="shared" si="5"/>
        <v>1</v>
      </c>
      <c r="V32" s="89" t="str">
        <f t="shared" si="6"/>
        <v>021501№20</v>
      </c>
      <c r="W32" s="8">
        <f>IFERROR(INDEX('на отправку (3)'!AB:AB,MATCH($V32,'на отправку (3)'!$B:$B,0),1),0)</f>
        <v>0.8075</v>
      </c>
      <c r="X32" s="8">
        <f>IFERROR(INDEX('на отправку (3)'!AC:AC,MATCH($V32,'на отправку (3)'!$B:$B,0),1),0)</f>
        <v>1</v>
      </c>
      <c r="Y32" s="8">
        <v>6</v>
      </c>
      <c r="Z32" s="8">
        <f t="shared" si="2"/>
        <v>6</v>
      </c>
    </row>
    <row r="33" spans="1:27" s="136" customFormat="1" ht="21" customHeight="1" x14ac:dyDescent="0.25">
      <c r="A33" s="202"/>
      <c r="B33" s="187"/>
      <c r="C33" s="134"/>
      <c r="D33" s="135" t="s">
        <v>15</v>
      </c>
      <c r="E33" s="135"/>
      <c r="F33" s="135"/>
      <c r="G33" s="190"/>
      <c r="H33" s="135"/>
      <c r="I33" s="193"/>
      <c r="J33" s="139">
        <f>SUM(J34:J37)</f>
        <v>22</v>
      </c>
      <c r="K33" s="135"/>
      <c r="L33" s="135"/>
      <c r="M33" s="135"/>
      <c r="N33" s="135"/>
      <c r="O33" s="135"/>
      <c r="P33" s="135"/>
      <c r="Q33" s="135"/>
      <c r="R33" s="135"/>
      <c r="S33" s="135"/>
      <c r="U33" s="137"/>
      <c r="W33" s="137"/>
      <c r="X33" s="137"/>
      <c r="Y33" s="137"/>
      <c r="Z33" s="8"/>
    </row>
    <row r="34" spans="1:27" ht="42.75" customHeight="1" x14ac:dyDescent="0.25">
      <c r="A34" s="201" t="s">
        <v>3133</v>
      </c>
      <c r="B34" s="184">
        <v>23</v>
      </c>
      <c r="C34" s="123" t="s">
        <v>2454</v>
      </c>
      <c r="D34" s="92">
        <f>IFERROR(INDEX('на отправку (3)'!G:G,MATCH($V34,'на отправку (3)'!$B:$B,0),1),0)</f>
        <v>1</v>
      </c>
      <c r="E34" s="92">
        <f>IFERROR(INDEX('на отправку (3)'!H:H,MATCH($V34,'на отправку (3)'!$B:$B,0),1),0)</f>
        <v>2</v>
      </c>
      <c r="F34" s="92">
        <f>IFERROR(INDEX('на отправку (3)'!I:I,MATCH($V34,'на отправку (3)'!$B:$B,0),1),0)</f>
        <v>0.5</v>
      </c>
      <c r="G34" s="191" t="str">
        <f>IFERROR(INDEX('на отправку (3)'!J:J,MATCH($V34,'на отправку (3)'!$B:$B,0),1),0)</f>
        <v>x</v>
      </c>
      <c r="H34" s="92">
        <f>IFERROR(INDEX('на отправку (3)'!K:K,MATCH($V34,'на отправку (3)'!$B:$B,0),1),0)/100</f>
        <v>0</v>
      </c>
      <c r="I34" s="191" t="str">
        <f>IFERROR(INDEX('на отправку (3)'!M:M,MATCH($V34,'на отправку (3)'!$B:$B,0),1),0)</f>
        <v>x</v>
      </c>
      <c r="J34" s="129">
        <f>IFERROR(INDEX('на отправку (3)'!N:N,MATCH($V34,'на отправку (3)'!$B:$B,0),1),0)</f>
        <v>4</v>
      </c>
      <c r="K34" s="92">
        <f>IFERROR(INDEX('на отправку (3)'!O:O,MATCH($V34,'на отправку (3)'!$B:$B,0),1),0)</f>
        <v>0</v>
      </c>
      <c r="L34" s="92">
        <f>IFERROR(INDEX('на отправку (3)'!P:P,MATCH($V34,'на отправку (3)'!$B:$B,0),1),0)</f>
        <v>4</v>
      </c>
      <c r="M34" s="92">
        <f>IFERROR(INDEX('на отправку (3)'!Q:Q,MATCH($V34,'на отправку (3)'!$B:$B,0),1),0)</f>
        <v>1</v>
      </c>
      <c r="N34" s="92">
        <f>IFERROR(INDEX('на отправку (3)'!R:R,MATCH($V34,'на отправку (3)'!$B:$B,0),1),0)</f>
        <v>0</v>
      </c>
      <c r="O34" s="92">
        <f>IFERROR(INDEX('на отправку (3)'!S:S,MATCH($V34,'на отправку (3)'!$B:$B,0),1),0)</f>
        <v>2</v>
      </c>
      <c r="P34" s="92">
        <f>IFERROR(INDEX('на отправку (3)'!T:T,MATCH($V34,'на отправку (3)'!$B:$B,0),1),0)</f>
        <v>4</v>
      </c>
      <c r="Q34" s="92">
        <f>IFERROR(INDEX('на отправку (3)'!U:U,MATCH($V34,'на отправку (3)'!$B:$B,0),1),0)</f>
        <v>0.5</v>
      </c>
      <c r="R34" s="129">
        <f>IFERROR(INDEX('на отправку (3)'!V:V,MATCH($V34,'на отправку (3)'!$B:$B,0),1),0)</f>
        <v>0</v>
      </c>
      <c r="S34" s="92">
        <f>IFERROR(INDEX('на отправку (3)'!W:W,MATCH($V34,'на отправку (3)'!$B:$B,0),1),0)</f>
        <v>0</v>
      </c>
      <c r="U34" s="71">
        <f t="shared" ref="U34" si="7">IF(J34&gt;0,1,0)</f>
        <v>1</v>
      </c>
      <c r="V34" s="89" t="str">
        <f t="shared" ref="V34" si="8">CONCATENATE($U$1,"№",C34)</f>
        <v>021501№21</v>
      </c>
      <c r="W34" s="8">
        <f>IFERROR(INDEX('на отправку (3)'!AB:AB,MATCH($V34,'на отправку (3)'!$B:$B,0),1),0)</f>
        <v>0.39646335199999999</v>
      </c>
      <c r="X34" s="8">
        <f>IFERROR(INDEX('на отправку (3)'!AC:AC,MATCH($V34,'на отправку (3)'!$B:$B,0),1),0)</f>
        <v>1</v>
      </c>
      <c r="Y34" s="8">
        <v>8</v>
      </c>
      <c r="Z34" s="8">
        <f t="shared" si="2"/>
        <v>8</v>
      </c>
    </row>
    <row r="35" spans="1:27" ht="56.25" customHeight="1" x14ac:dyDescent="0.25">
      <c r="A35" s="201" t="s">
        <v>3134</v>
      </c>
      <c r="B35" s="184">
        <v>24</v>
      </c>
      <c r="C35" s="123">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1" t="str">
        <f>IFERROR(INDEX('на отправку (3)'!J:J,MATCH($V35,'на отправку (3)'!$B:$B,0),1),0)</f>
        <v>x</v>
      </c>
      <c r="H35" s="92">
        <f>IFERROR(INDEX('на отправку (3)'!K:K,MATCH($V35,'на отправку (3)'!$B:$B,0),1),0)/100</f>
        <v>0</v>
      </c>
      <c r="I35" s="191" t="str">
        <f>IFERROR(INDEX('на отправку (3)'!M:M,MATCH($V35,'на отправку (3)'!$B:$B,0),1),0)</f>
        <v>x</v>
      </c>
      <c r="J35" s="129">
        <f>IFERROR(INDEX('на отправку (3)'!N:N,MATCH($V35,'на отправку (3)'!$B:$B,0),1),0)</f>
        <v>0</v>
      </c>
      <c r="K35" s="92">
        <f>IFERROR(INDEX('на отправку (3)'!O:O,MATCH($V35,'на отправку (3)'!$B:$B,0),1),0)</f>
        <v>0</v>
      </c>
      <c r="L35" s="92">
        <f>IFERROR(INDEX('на отправку (3)'!P:P,MATCH($V35,'на отправку (3)'!$B:$B,0),1),0)</f>
        <v>0</v>
      </c>
      <c r="M35" s="92">
        <f>IFERROR(INDEX('на отправку (3)'!Q:Q,MATCH($V35,'на отправку (3)'!$B:$B,0),1),0)</f>
        <v>2</v>
      </c>
      <c r="N35" s="92">
        <f>IFERROR(INDEX('на отправку (3)'!R:R,MATCH($V35,'на отправку (3)'!$B:$B,0),1),0)</f>
        <v>0</v>
      </c>
      <c r="O35" s="92">
        <f>IFERROR(INDEX('на отправку (3)'!S:S,MATCH($V35,'на отправку (3)'!$B:$B,0),1),0)</f>
        <v>0</v>
      </c>
      <c r="P35" s="92">
        <f>IFERROR(INDEX('на отправку (3)'!T:T,MATCH($V35,'на отправку (3)'!$B:$B,0),1),0)</f>
        <v>0</v>
      </c>
      <c r="Q35" s="92">
        <f>IFERROR(INDEX('на отправку (3)'!U:U,MATCH($V35,'на отправку (3)'!$B:$B,0),1),0)</f>
        <v>0</v>
      </c>
      <c r="R35" s="129">
        <f>IFERROR(INDEX('на отправку (3)'!V:V,MATCH($V35,'на отправку (3)'!$B:$B,0),1),0)</f>
        <v>0</v>
      </c>
      <c r="S35" s="92">
        <f>IFERROR(INDEX('на отправку (3)'!W:W,MATCH($V35,'на отправку (3)'!$B:$B,0),1),0)</f>
        <v>0</v>
      </c>
      <c r="U35" s="71">
        <f t="shared" ref="U35:U37" si="9">IF(J35&gt;0,1,0)</f>
        <v>0</v>
      </c>
      <c r="V35" s="89" t="str">
        <f t="shared" ref="V35:V37" si="10">CONCATENATE($U$1,"№",C35)</f>
        <v>021501№23</v>
      </c>
      <c r="W35" s="8">
        <f>IFERROR(INDEX('на отправку (3)'!AB:AB,MATCH($V35,'на отправку (3)'!$B:$B,0),1),0)</f>
        <v>0.6</v>
      </c>
      <c r="X35" s="8">
        <f>IFERROR(INDEX('на отправку (3)'!AC:AC,MATCH($V35,'на отправку (3)'!$B:$B,0),1),0)</f>
        <v>1</v>
      </c>
      <c r="Y35" s="8">
        <v>9</v>
      </c>
      <c r="Z35" s="8">
        <f t="shared" si="2"/>
        <v>0</v>
      </c>
    </row>
    <row r="36" spans="1:27" ht="60" customHeight="1" x14ac:dyDescent="0.25">
      <c r="A36" s="201" t="s">
        <v>3135</v>
      </c>
      <c r="B36" s="184">
        <v>25</v>
      </c>
      <c r="C36" s="123">
        <v>24</v>
      </c>
      <c r="D36" s="92">
        <f>IFERROR(INDEX('на отправку (3)'!G:G,MATCH($V36,'на отправку (3)'!$B:$B,0),1),0)</f>
        <v>1</v>
      </c>
      <c r="E36" s="92">
        <f>IFERROR(INDEX('на отправку (3)'!H:H,MATCH($V36,'на отправку (3)'!$B:$B,0),1),0)</f>
        <v>1</v>
      </c>
      <c r="F36" s="92">
        <f>IFERROR(INDEX('на отправку (3)'!I:I,MATCH($V36,'на отправку (3)'!$B:$B,0),1),0)</f>
        <v>1</v>
      </c>
      <c r="G36" s="191" t="str">
        <f>IFERROR(INDEX('на отправку (3)'!J:J,MATCH($V36,'на отправку (3)'!$B:$B,0),1),0)</f>
        <v>x</v>
      </c>
      <c r="H36" s="92">
        <f>IFERROR(INDEX('на отправку (3)'!K:K,MATCH($V36,'на отправку (3)'!$B:$B,0),1),0)/100</f>
        <v>0</v>
      </c>
      <c r="I36" s="191" t="str">
        <f>IFERROR(INDEX('на отправку (3)'!M:M,MATCH($V36,'на отправку (3)'!$B:$B,0),1),0)</f>
        <v>x</v>
      </c>
      <c r="J36" s="129">
        <f>IFERROR(INDEX('на отправку (3)'!N:N,MATCH($V36,'на отправку (3)'!$B:$B,0),1),0)</f>
        <v>9</v>
      </c>
      <c r="K36" s="92">
        <f>IFERROR(INDEX('на отправку (3)'!O:O,MATCH($V36,'на отправку (3)'!$B:$B,0),1),0)</f>
        <v>2</v>
      </c>
      <c r="L36" s="92">
        <f>IFERROR(INDEX('на отправку (3)'!P:P,MATCH($V36,'на отправку (3)'!$B:$B,0),1),0)</f>
        <v>4</v>
      </c>
      <c r="M36" s="92">
        <f>IFERROR(INDEX('на отправку (3)'!Q:Q,MATCH($V36,'на отправку (3)'!$B:$B,0),1),0)</f>
        <v>1</v>
      </c>
      <c r="N36" s="92">
        <f>IFERROR(INDEX('на отправку (3)'!R:R,MATCH($V36,'на отправку (3)'!$B:$B,0),1),0)</f>
        <v>0</v>
      </c>
      <c r="O36" s="92">
        <f>IFERROR(INDEX('на отправку (3)'!S:S,MATCH($V36,'на отправку (3)'!$B:$B,0),1),0)</f>
        <v>0</v>
      </c>
      <c r="P36" s="92">
        <f>IFERROR(INDEX('на отправку (3)'!T:T,MATCH($V36,'на отправку (3)'!$B:$B,0),1),0)</f>
        <v>0</v>
      </c>
      <c r="Q36" s="92">
        <f>IFERROR(INDEX('на отправку (3)'!U:U,MATCH($V36,'на отправку (3)'!$B:$B,0),1),0)</f>
        <v>0</v>
      </c>
      <c r="R36" s="129">
        <f>IFERROR(INDEX('на отправку (3)'!V:V,MATCH($V36,'на отправку (3)'!$B:$B,0),1),0)</f>
        <v>0</v>
      </c>
      <c r="S36" s="92">
        <f>IFERROR(INDEX('на отправку (3)'!W:W,MATCH($V36,'на отправку (3)'!$B:$B,0),1),0)</f>
        <v>0</v>
      </c>
      <c r="U36" s="71">
        <f t="shared" si="9"/>
        <v>1</v>
      </c>
      <c r="V36" s="89" t="str">
        <f t="shared" si="10"/>
        <v>021501№24</v>
      </c>
      <c r="W36" s="8">
        <f>IFERROR(INDEX('на отправку (3)'!AB:AB,MATCH($V36,'на отправку (3)'!$B:$B,0),1),0)</f>
        <v>0.381578947</v>
      </c>
      <c r="X36" s="8">
        <f>IFERROR(INDEX('на отправку (3)'!AC:AC,MATCH($V36,'на отправку (3)'!$B:$B,0),1),0)</f>
        <v>1</v>
      </c>
      <c r="Y36" s="8">
        <v>9</v>
      </c>
      <c r="Z36" s="8">
        <f t="shared" si="2"/>
        <v>9</v>
      </c>
    </row>
    <row r="37" spans="1:27" ht="46.5" customHeight="1" x14ac:dyDescent="0.25">
      <c r="A37" s="201" t="s">
        <v>3136</v>
      </c>
      <c r="B37" s="184">
        <v>26</v>
      </c>
      <c r="C37" s="123">
        <v>25</v>
      </c>
      <c r="D37" s="92">
        <f>IFERROR(INDEX('на отправку (3)'!G:G,MATCH($V37,'на отправку (3)'!$B:$B,0),1),0)</f>
        <v>182</v>
      </c>
      <c r="E37" s="92">
        <f>IFERROR(INDEX('на отправку (3)'!H:H,MATCH($V37,'на отправку (3)'!$B:$B,0),1),0)</f>
        <v>182</v>
      </c>
      <c r="F37" s="92">
        <f>IFERROR(INDEX('на отправку (3)'!I:I,MATCH($V37,'на отправку (3)'!$B:$B,0),1),0)</f>
        <v>1</v>
      </c>
      <c r="G37" s="191">
        <f>IFERROR(INDEX('на отправку (3)'!J:J,MATCH($V37,'на отправку (3)'!$B:$B,0),1),0)</f>
        <v>1</v>
      </c>
      <c r="H37" s="92">
        <f>IFERROR(INDEX('на отправку (3)'!K:K,MATCH($V37,'на отправку (3)'!$B:$B,0),1),0)</f>
        <v>0</v>
      </c>
      <c r="I37" s="191" t="str">
        <f>IFERROR(INDEX('на отправку (3)'!M:M,MATCH($V37,'на отправку (3)'!$B:$B,0),1),0)</f>
        <v>x</v>
      </c>
      <c r="J37" s="129">
        <f>IFERROR(INDEX('на отправку (3)'!N:N,MATCH($V37,'на отправку (3)'!$B:$B,0),1),0)</f>
        <v>9</v>
      </c>
      <c r="K37" s="92">
        <f>IFERROR(INDEX('на отправку (3)'!O:O,MATCH($V37,'на отправку (3)'!$B:$B,0),1),0)</f>
        <v>2</v>
      </c>
      <c r="L37" s="92">
        <f>IFERROR(INDEX('на отправку (3)'!P:P,MATCH($V37,'на отправку (3)'!$B:$B,0),1),0)</f>
        <v>4</v>
      </c>
      <c r="M37" s="92">
        <f>IFERROR(INDEX('на отправку (3)'!Q:Q,MATCH($V37,'на отправку (3)'!$B:$B,0),1),0)</f>
        <v>1</v>
      </c>
      <c r="N37" s="92">
        <f>IFERROR(INDEX('на отправку (3)'!R:R,MATCH($V37,'на отправку (3)'!$B:$B,0),1),0)</f>
        <v>0</v>
      </c>
      <c r="O37" s="92">
        <f>IFERROR(INDEX('на отправку (3)'!S:S,MATCH($V37,'на отправку (3)'!$B:$B,0),1),0)</f>
        <v>36</v>
      </c>
      <c r="P37" s="92">
        <f>IFERROR(INDEX('на отправку (3)'!T:T,MATCH($V37,'на отправку (3)'!$B:$B,0),1),0)</f>
        <v>36</v>
      </c>
      <c r="Q37" s="92">
        <f>IFERROR(INDEX('на отправку (3)'!U:U,MATCH($V37,'на отправку (3)'!$B:$B,0),1),0)</f>
        <v>1</v>
      </c>
      <c r="R37" s="129">
        <f>IFERROR(INDEX('на отправку (3)'!V:V,MATCH($V37,'на отправку (3)'!$B:$B,0),1),0)</f>
        <v>0</v>
      </c>
      <c r="S37" s="92">
        <f>IFERROR(INDEX('на отправку (3)'!W:W,MATCH($V37,'на отправку (3)'!$B:$B,0),1),0)</f>
        <v>0</v>
      </c>
      <c r="U37" s="71">
        <f t="shared" si="9"/>
        <v>1</v>
      </c>
      <c r="V37" s="89" t="str">
        <f t="shared" si="10"/>
        <v>021501№25</v>
      </c>
      <c r="W37" s="8">
        <f>IFERROR(INDEX('на отправку (3)'!AB:AB,MATCH($V37,'на отправку (3)'!$B:$B,0),1),0)</f>
        <v>0.97159166299999999</v>
      </c>
      <c r="X37" s="8">
        <f>IFERROR(INDEX('на отправку (3)'!AC:AC,MATCH($V37,'на отправку (3)'!$B:$B,0),1),0)</f>
        <v>1</v>
      </c>
      <c r="Y37" s="8">
        <v>9</v>
      </c>
      <c r="Z37" s="8">
        <f t="shared" si="2"/>
        <v>9</v>
      </c>
    </row>
    <row r="38" spans="1:27" s="136" customFormat="1" ht="21" customHeight="1" x14ac:dyDescent="0.25">
      <c r="A38" s="202"/>
      <c r="B38" s="187"/>
      <c r="C38" s="134"/>
      <c r="D38" s="135" t="s">
        <v>3091</v>
      </c>
      <c r="E38" s="135"/>
      <c r="F38" s="135"/>
      <c r="G38" s="190"/>
      <c r="H38" s="135"/>
      <c r="I38" s="193"/>
      <c r="J38" s="139">
        <f>IF(SUM(J39:J45)&lt;0,0,SUM(J39:J45))</f>
        <v>25</v>
      </c>
      <c r="K38" s="135"/>
      <c r="L38" s="135"/>
      <c r="M38" s="135"/>
      <c r="N38" s="135"/>
      <c r="O38" s="135"/>
      <c r="P38" s="135"/>
      <c r="Q38" s="135"/>
      <c r="R38" s="135"/>
      <c r="S38" s="135"/>
      <c r="U38" s="137"/>
      <c r="W38" s="137"/>
      <c r="X38" s="137"/>
      <c r="Y38" s="137"/>
      <c r="Z38" s="8"/>
    </row>
    <row r="39" spans="1:27" ht="63" customHeight="1" x14ac:dyDescent="0.25">
      <c r="A39" s="201" t="s">
        <v>3137</v>
      </c>
      <c r="B39" s="120">
        <v>27</v>
      </c>
      <c r="C39" s="120">
        <v>27</v>
      </c>
      <c r="D39" s="92">
        <f>IFERROR(INDEX('на отправку (3)'!G:G,MATCH($V39,'на отправку (3)'!$B:$B,0),1),0)</f>
        <v>0</v>
      </c>
      <c r="E39" s="92">
        <f>IFERROR(INDEX('на отправку (3)'!H:H,MATCH($V39,'на отправку (3)'!$B:$B,0),1),0)</f>
        <v>2</v>
      </c>
      <c r="F39" s="92">
        <f>IFERROR(INDEX('на отправку (3)'!I:I,MATCH($V39,'на отправку (3)'!$B:$B,0),1),0)</f>
        <v>0</v>
      </c>
      <c r="G39" s="191">
        <f>IFERROR(INDEX('на отправку (3)'!J:J,MATCH($V39,'на отправку (3)'!$B:$B,0),1),0)</f>
        <v>0</v>
      </c>
      <c r="H39" s="92">
        <f>IFERROR(INDEX('на отправку (3)'!K:K,MATCH($V39,'на отправку (3)'!$B:$B,0),1),0)/100</f>
        <v>0</v>
      </c>
      <c r="I39" s="191">
        <f>IFERROR(INDEX('на отправку (3)'!M:M,MATCH($V39,'на отправку (3)'!$B:$B,0),1),0)</f>
        <v>0</v>
      </c>
      <c r="J39" s="129">
        <f>IFERROR(INDEX('на отправку (3)'!N:N,MATCH($V39,'на отправку (3)'!$B:$B,0),1),0)</f>
        <v>4</v>
      </c>
      <c r="K39" s="92" t="str">
        <f>IFERROR(INDEX('на отправку (3)'!O:O,MATCH($V39,'на отправку (3)'!$B:$B,0),1),0)</f>
        <v>x</v>
      </c>
      <c r="L39" s="92" t="str">
        <f>IFERROR(INDEX('на отправку (3)'!P:P,MATCH($V39,'на отправку (3)'!$B:$B,0),1),0)</f>
        <v>x</v>
      </c>
      <c r="M39" s="92">
        <f>IFERROR(INDEX('на отправку (3)'!Q:Q,MATCH($V39,'на отправку (3)'!$B:$B,0),1),0)</f>
        <v>1</v>
      </c>
      <c r="N39" s="98"/>
      <c r="O39" s="92">
        <f>IFERROR(INDEX('на отправку (3)'!S:S,MATCH($V39,'на отправку (3)'!$B:$B,0),1),0)</f>
        <v>0</v>
      </c>
      <c r="P39" s="92">
        <f>IFERROR(INDEX('на отправку (3)'!T:T,MATCH($V39,'на отправку (3)'!$B:$B,0),1),0)</f>
        <v>0</v>
      </c>
      <c r="Q39" s="92">
        <f>IFERROR(INDEX('на отправку (3)'!U:U,MATCH($V39,'на отправку (3)'!$B:$B,0),1),0)</f>
        <v>0</v>
      </c>
      <c r="R39" s="129">
        <f>IFERROR(INDEX('на отправку (3)'!V:V,MATCH($V39,'на отправку (3)'!$B:$B,0),1),0)</f>
        <v>0</v>
      </c>
      <c r="S39" s="98"/>
      <c r="U39" s="71">
        <f t="shared" ref="U39" si="11">IF(J39&gt;0,1,0)</f>
        <v>1</v>
      </c>
      <c r="V39" s="89" t="str">
        <f t="shared" ref="V39" si="12">CONCATENATE($U$1,"№",C39)</f>
        <v>021501№27</v>
      </c>
      <c r="W39" s="8">
        <f>IFERROR(INDEX('на отправку (3)'!AB:AB,MATCH($V39,'на отправку (3)'!$B:$B,0),1),0)</f>
        <v>0</v>
      </c>
      <c r="X39" s="8">
        <f>IFERROR(INDEX('на отправку (3)'!AC:AC,MATCH($V39,'на отправку (3)'!$B:$B,0),1),0)</f>
        <v>0</v>
      </c>
      <c r="Y39" s="8">
        <v>4</v>
      </c>
      <c r="Z39" s="8">
        <f t="shared" si="2"/>
        <v>4</v>
      </c>
    </row>
    <row r="40" spans="1:27" ht="49.5" customHeight="1" x14ac:dyDescent="0.25">
      <c r="A40" s="201" t="s">
        <v>3138</v>
      </c>
      <c r="B40" s="120">
        <v>28</v>
      </c>
      <c r="C40" s="120">
        <v>28</v>
      </c>
      <c r="D40" s="92">
        <f>IFERROR(INDEX('на отправку (3)'!G:G,MATCH($V40,'на отправку (3)'!$B:$B,0),1),0)</f>
        <v>1</v>
      </c>
      <c r="E40" s="92">
        <f>IFERROR(INDEX('на отправку (3)'!H:H,MATCH($V40,'на отправку (3)'!$B:$B,0),1),0)</f>
        <v>7</v>
      </c>
      <c r="F40" s="92">
        <f>IFERROR(INDEX('на отправку (3)'!I:I,MATCH($V40,'на отправку (3)'!$B:$B,0),1),0)</f>
        <v>0.14285714299999999</v>
      </c>
      <c r="G40" s="191">
        <f>IFERROR(INDEX('на отправку (3)'!J:J,MATCH($V40,'на отправку (3)'!$B:$B,0),1),0)</f>
        <v>0</v>
      </c>
      <c r="H40" s="92">
        <f>IFERROR(INDEX('на отправку (3)'!K:K,MATCH($V40,'на отправку (3)'!$B:$B,0),1),0)/100</f>
        <v>0</v>
      </c>
      <c r="I40" s="191">
        <f>IFERROR(INDEX('на отправку (3)'!M:M,MATCH($V40,'на отправку (3)'!$B:$B,0),1),0)</f>
        <v>0</v>
      </c>
      <c r="J40" s="129">
        <f>IFERROR(INDEX('на отправку (3)'!N:N,MATCH($V40,'на отправку (3)'!$B:$B,0),1),0)</f>
        <v>-3</v>
      </c>
      <c r="K40" s="92" t="str">
        <f>IFERROR(INDEX('на отправку (3)'!O:O,MATCH($V40,'на отправку (3)'!$B:$B,0),1),0)</f>
        <v>x</v>
      </c>
      <c r="L40" s="92" t="str">
        <f>IFERROR(INDEX('на отправку (3)'!P:P,MATCH($V40,'на отправку (3)'!$B:$B,0),1),0)</f>
        <v>x</v>
      </c>
      <c r="M40" s="92">
        <f>IFERROR(INDEX('на отправку (3)'!Q:Q,MATCH($V40,'на отправку (3)'!$B:$B,0),1),0)</f>
        <v>1</v>
      </c>
      <c r="N40" s="98"/>
      <c r="O40" s="92">
        <f>IFERROR(INDEX('на отправку (3)'!S:S,MATCH($V40,'на отправку (3)'!$B:$B,0),1),0)</f>
        <v>1</v>
      </c>
      <c r="P40" s="92">
        <f>IFERROR(INDEX('на отправку (3)'!T:T,MATCH($V40,'на отправку (3)'!$B:$B,0),1),0)</f>
        <v>331</v>
      </c>
      <c r="Q40" s="92">
        <f>IFERROR(INDEX('на отправку (3)'!U:U,MATCH($V40,'на отправку (3)'!$B:$B,0),1),0)</f>
        <v>3.021148E-3</v>
      </c>
      <c r="R40" s="129">
        <f>IFERROR(INDEX('на отправку (3)'!V:V,MATCH($V40,'на отправку (3)'!$B:$B,0),1),0)</f>
        <v>0</v>
      </c>
      <c r="S40" s="98"/>
      <c r="U40" s="71">
        <f t="shared" ref="U40:U45" si="13">IF(J40&gt;0,1,0)</f>
        <v>0</v>
      </c>
      <c r="V40" s="89" t="str">
        <f t="shared" ref="V40:V45" si="14">CONCATENATE($U$1,"№",C40)</f>
        <v>021501№28</v>
      </c>
      <c r="W40" s="8">
        <f>IFERROR(INDEX('на отправку (3)'!AB:AB,MATCH($V40,'на отправку (3)'!$B:$B,0),1),0)</f>
        <v>4.6442499999999999E-3</v>
      </c>
      <c r="X40" s="8">
        <f>IFERROR(INDEX('на отправку (3)'!AC:AC,MATCH($V40,'на отправку (3)'!$B:$B,0),1),0)</f>
        <v>0</v>
      </c>
      <c r="Y40" s="8">
        <v>3</v>
      </c>
      <c r="Z40" s="8">
        <f t="shared" si="2"/>
        <v>3</v>
      </c>
    </row>
    <row r="41" spans="1:27" ht="15.75" customHeight="1" x14ac:dyDescent="0.25">
      <c r="A41" s="201" t="s">
        <v>3139</v>
      </c>
      <c r="B41" s="120">
        <v>29</v>
      </c>
      <c r="C41" s="120">
        <v>29</v>
      </c>
      <c r="D41" s="92">
        <f>IFERROR(INDEX('на отправку (3)'!G:G,MATCH($V41,'на отправку (3)'!$B:$B,0),1),0)</f>
        <v>0</v>
      </c>
      <c r="E41" s="92">
        <f>IFERROR(INDEX('на отправку (3)'!H:H,MATCH($V41,'на отправку (3)'!$B:$B,0),1),0)</f>
        <v>7</v>
      </c>
      <c r="F41" s="92">
        <f>IFERROR(INDEX('на отправку (3)'!I:I,MATCH($V41,'на отправку (3)'!$B:$B,0),1),0)</f>
        <v>0</v>
      </c>
      <c r="G41" s="191">
        <f>IFERROR(INDEX('на отправку (3)'!J:J,MATCH($V41,'на отправку (3)'!$B:$B,0),1),0)</f>
        <v>0</v>
      </c>
      <c r="H41" s="92">
        <f>IFERROR(INDEX('на отправку (3)'!K:K,MATCH($V41,'на отправку (3)'!$B:$B,0),1),0)/100</f>
        <v>0</v>
      </c>
      <c r="I41" s="191">
        <f>IFERROR(INDEX('на отправку (3)'!M:M,MATCH($V41,'на отправку (3)'!$B:$B,0),1),0)</f>
        <v>0</v>
      </c>
      <c r="J41" s="129">
        <f>IFERROR(INDEX('на отправку (3)'!N:N,MATCH($V41,'на отправку (3)'!$B:$B,0),1),0)</f>
        <v>5</v>
      </c>
      <c r="K41" s="92" t="str">
        <f>IFERROR(INDEX('на отправку (3)'!O:O,MATCH($V41,'на отправку (3)'!$B:$B,0),1),0)</f>
        <v>x</v>
      </c>
      <c r="L41" s="92" t="str">
        <f>IFERROR(INDEX('на отправку (3)'!P:P,MATCH($V41,'на отправку (3)'!$B:$B,0),1),0)</f>
        <v>x</v>
      </c>
      <c r="M41" s="92">
        <f>IFERROR(INDEX('на отправку (3)'!Q:Q,MATCH($V41,'на отправку (3)'!$B:$B,0),1),0)</f>
        <v>1</v>
      </c>
      <c r="N41" s="98"/>
      <c r="O41" s="92">
        <f>IFERROR(INDEX('на отправку (3)'!S:S,MATCH($V41,'на отправку (3)'!$B:$B,0),1),0)</f>
        <v>0</v>
      </c>
      <c r="P41" s="92">
        <f>IFERROR(INDEX('на отправку (3)'!T:T,MATCH($V41,'на отправку (3)'!$B:$B,0),1),0)</f>
        <v>331</v>
      </c>
      <c r="Q41" s="92">
        <f>IFERROR(INDEX('на отправку (3)'!U:U,MATCH($V41,'на отправку (3)'!$B:$B,0),1),0)</f>
        <v>0</v>
      </c>
      <c r="R41" s="129">
        <f>IFERROR(INDEX('на отправку (3)'!V:V,MATCH($V41,'на отправку (3)'!$B:$B,0),1),0)</f>
        <v>0</v>
      </c>
      <c r="S41" s="98"/>
      <c r="U41" s="71">
        <f t="shared" si="13"/>
        <v>1</v>
      </c>
      <c r="V41" s="89" t="str">
        <f t="shared" si="14"/>
        <v>021501№29</v>
      </c>
      <c r="W41" s="8">
        <f>IFERROR(INDEX('на отправку (3)'!AB:AB,MATCH($V41,'на отправку (3)'!$B:$B,0),1),0)</f>
        <v>1.6719300000000001E-3</v>
      </c>
      <c r="X41" s="8">
        <f>IFERROR(INDEX('на отправку (3)'!AC:AC,MATCH($V41,'на отправку (3)'!$B:$B,0),1),0)</f>
        <v>0</v>
      </c>
      <c r="Y41" s="8">
        <v>5</v>
      </c>
      <c r="Z41" s="8">
        <f t="shared" si="2"/>
        <v>5</v>
      </c>
    </row>
    <row r="42" spans="1:27" ht="15.75" customHeight="1" x14ac:dyDescent="0.25">
      <c r="A42" s="201" t="s">
        <v>3140</v>
      </c>
      <c r="B42" s="120">
        <v>30</v>
      </c>
      <c r="C42" s="120">
        <v>30</v>
      </c>
      <c r="D42" s="92">
        <f>IFERROR(INDEX('на отправку (3)'!G:G,MATCH($V42,'на отправку (3)'!$B:$B,0),1),0)</f>
        <v>0</v>
      </c>
      <c r="E42" s="92">
        <f>IFERROR(INDEX('на отправку (3)'!H:H,MATCH($V42,'на отправку (3)'!$B:$B,0),1),0)</f>
        <v>7</v>
      </c>
      <c r="F42" s="92">
        <f>IFERROR(INDEX('на отправку (3)'!I:I,MATCH($V42,'на отправку (3)'!$B:$B,0),1),0)</f>
        <v>0</v>
      </c>
      <c r="G42" s="191">
        <f>IFERROR(INDEX('на отправку (3)'!J:J,MATCH($V42,'на отправку (3)'!$B:$B,0),1),0)</f>
        <v>0</v>
      </c>
      <c r="H42" s="92">
        <f>IFERROR(INDEX('на отправку (3)'!K:K,MATCH($V42,'на отправку (3)'!$B:$B,0),1),0)/100</f>
        <v>0</v>
      </c>
      <c r="I42" s="191">
        <f>IFERROR(INDEX('на отправку (3)'!M:M,MATCH($V42,'на отправку (3)'!$B:$B,0),1),0)</f>
        <v>0</v>
      </c>
      <c r="J42" s="129">
        <f>IFERROR(INDEX('на отправку (3)'!N:N,MATCH($V42,'на отправку (3)'!$B:$B,0),1),0)</f>
        <v>8</v>
      </c>
      <c r="K42" s="92" t="str">
        <f>IFERROR(INDEX('на отправку (3)'!O:O,MATCH($V42,'на отправку (3)'!$B:$B,0),1),0)</f>
        <v>x</v>
      </c>
      <c r="L42" s="92" t="str">
        <f>IFERROR(INDEX('на отправку (3)'!P:P,MATCH($V42,'на отправку (3)'!$B:$B,0),1),0)</f>
        <v>x</v>
      </c>
      <c r="M42" s="92">
        <f>IFERROR(INDEX('на отправку (3)'!Q:Q,MATCH($V42,'на отправку (3)'!$B:$B,0),1),0)</f>
        <v>1</v>
      </c>
      <c r="N42" s="98"/>
      <c r="O42" s="92">
        <f>IFERROR(INDEX('на отправку (3)'!S:S,MATCH($V42,'на отправку (3)'!$B:$B,0),1),0)</f>
        <v>0</v>
      </c>
      <c r="P42" s="92">
        <f>IFERROR(INDEX('на отправку (3)'!T:T,MATCH($V42,'на отправку (3)'!$B:$B,0),1),0)</f>
        <v>331</v>
      </c>
      <c r="Q42" s="92">
        <f>IFERROR(INDEX('на отправку (3)'!U:U,MATCH($V42,'на отправку (3)'!$B:$B,0),1),0)</f>
        <v>0</v>
      </c>
      <c r="R42" s="129">
        <f>IFERROR(INDEX('на отправку (3)'!V:V,MATCH($V42,'на отправку (3)'!$B:$B,0),1),0)</f>
        <v>0</v>
      </c>
      <c r="S42" s="98"/>
      <c r="U42" s="71">
        <f t="shared" si="13"/>
        <v>1</v>
      </c>
      <c r="V42" s="89" t="str">
        <f t="shared" si="14"/>
        <v>021501№30</v>
      </c>
      <c r="W42" s="8">
        <f>IFERROR(INDEX('на отправку (3)'!AB:AB,MATCH($V42,'на отправку (3)'!$B:$B,0),1),0)</f>
        <v>0</v>
      </c>
      <c r="X42" s="8">
        <f>IFERROR(INDEX('на отправку (3)'!AC:AC,MATCH($V42,'на отправку (3)'!$B:$B,0),1),0)</f>
        <v>0</v>
      </c>
      <c r="Y42" s="8">
        <v>8</v>
      </c>
      <c r="Z42" s="8">
        <f t="shared" si="2"/>
        <v>8</v>
      </c>
    </row>
    <row r="43" spans="1:27" ht="53.25" customHeight="1" x14ac:dyDescent="0.25">
      <c r="A43" s="201" t="s">
        <v>2534</v>
      </c>
      <c r="B43" s="120">
        <v>31</v>
      </c>
      <c r="C43" s="120">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1">
        <f>IFERROR(INDEX('на отправку (3)'!J:J,MATCH($V43,'на отправку (3)'!$B:$B,0),1),0)</f>
        <v>0</v>
      </c>
      <c r="H43" s="92">
        <f>IFERROR(INDEX('на отправку (3)'!K:K,MATCH($V43,'на отправку (3)'!$B:$B,0),1),0)/100</f>
        <v>0</v>
      </c>
      <c r="I43" s="191">
        <f>IFERROR(INDEX('на отправку (3)'!M:M,MATCH($V43,'на отправку (3)'!$B:$B,0),1),0)</f>
        <v>0</v>
      </c>
      <c r="J43" s="129">
        <v>3</v>
      </c>
      <c r="K43" s="92" t="str">
        <f>IFERROR(INDEX('на отправку (3)'!O:O,MATCH($V43,'на отправку (3)'!$B:$B,0),1),0)</f>
        <v>x</v>
      </c>
      <c r="L43" s="92" t="str">
        <f>IFERROR(INDEX('на отправку (3)'!P:P,MATCH($V43,'на отправку (3)'!$B:$B,0),1),0)</f>
        <v>x</v>
      </c>
      <c r="M43" s="92">
        <f>IFERROR(INDEX('на отправку (3)'!Q:Q,MATCH($V43,'на отправку (3)'!$B:$B,0),1),0)</f>
        <v>1</v>
      </c>
      <c r="N43" s="98"/>
      <c r="O43" s="92">
        <f>IFERROR(INDEX('на отправку (3)'!S:S,MATCH($V43,'на отправку (3)'!$B:$B,0),1),0)</f>
        <v>0</v>
      </c>
      <c r="P43" s="92">
        <f>IFERROR(INDEX('на отправку (3)'!T:T,MATCH($V43,'на отправку (3)'!$B:$B,0),1),0)</f>
        <v>0</v>
      </c>
      <c r="Q43" s="92">
        <f>IFERROR(INDEX('на отправку (3)'!U:U,MATCH($V43,'на отправку (3)'!$B:$B,0),1),0)</f>
        <v>0</v>
      </c>
      <c r="R43" s="129">
        <f>IFERROR(INDEX('на отправку (3)'!V:V,MATCH($V43,'на отправку (3)'!$B:$B,0),1),0)</f>
        <v>0</v>
      </c>
      <c r="S43" s="98"/>
      <c r="U43" s="71">
        <f t="shared" si="13"/>
        <v>1</v>
      </c>
      <c r="V43" s="89" t="str">
        <f t="shared" si="14"/>
        <v>021501№31</v>
      </c>
      <c r="W43" s="8">
        <f>IFERROR(INDEX('на отправку (3)'!AB:AB,MATCH($V43,'на отправку (3)'!$B:$B,0),1),0)</f>
        <v>0</v>
      </c>
      <c r="X43" s="8">
        <f>IFERROR(INDEX('на отправку (3)'!AC:AC,MATCH($V43,'на отправку (3)'!$B:$B,0),1),0)</f>
        <v>0</v>
      </c>
      <c r="Y43" s="8">
        <v>3</v>
      </c>
      <c r="Z43" s="8">
        <f t="shared" si="2"/>
        <v>3</v>
      </c>
    </row>
    <row r="44" spans="1:27" ht="53.25" customHeight="1" x14ac:dyDescent="0.25">
      <c r="A44" s="201" t="s">
        <v>2536</v>
      </c>
      <c r="B44" s="120">
        <v>32</v>
      </c>
      <c r="C44" s="120">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1">
        <f>IFERROR(INDEX('на отправку (3)'!J:J,MATCH($V44,'на отправку (3)'!$B:$B,0),1),0)</f>
        <v>0</v>
      </c>
      <c r="H44" s="92">
        <f>IFERROR(INDEX('на отправку (3)'!K:K,MATCH($V44,'на отправку (3)'!$B:$B,0),1),0)/100</f>
        <v>0</v>
      </c>
      <c r="I44" s="191">
        <f>IFERROR(INDEX('на отправку (3)'!M:M,MATCH($V44,'на отправку (3)'!$B:$B,0),1),0)</f>
        <v>0</v>
      </c>
      <c r="J44" s="129">
        <v>8</v>
      </c>
      <c r="K44" s="92" t="str">
        <f>IFERROR(INDEX('на отправку (3)'!O:O,MATCH($V44,'на отправку (3)'!$B:$B,0),1),0)</f>
        <v>x</v>
      </c>
      <c r="L44" s="92" t="str">
        <f>IFERROR(INDEX('на отправку (3)'!P:P,MATCH($V44,'на отправку (3)'!$B:$B,0),1),0)</f>
        <v>x</v>
      </c>
      <c r="M44" s="92">
        <f>IFERROR(INDEX('на отправку (3)'!Q:Q,MATCH($V44,'на отправку (3)'!$B:$B,0),1),0)</f>
        <v>1</v>
      </c>
      <c r="N44" s="98"/>
      <c r="O44" s="92">
        <f>IFERROR(INDEX('на отправку (3)'!S:S,MATCH($V44,'на отправку (3)'!$B:$B,0),1),0)</f>
        <v>0</v>
      </c>
      <c r="P44" s="92">
        <f>IFERROR(INDEX('на отправку (3)'!T:T,MATCH($V44,'на отправку (3)'!$B:$B,0),1),0)</f>
        <v>0</v>
      </c>
      <c r="Q44" s="92">
        <f>IFERROR(INDEX('на отправку (3)'!U:U,MATCH($V44,'на отправку (3)'!$B:$B,0),1),0)</f>
        <v>0</v>
      </c>
      <c r="R44" s="129">
        <f>IFERROR(INDEX('на отправку (3)'!V:V,MATCH($V44,'на отправку (3)'!$B:$B,0),1),0)</f>
        <v>0</v>
      </c>
      <c r="S44" s="98"/>
      <c r="U44" s="71">
        <f t="shared" si="13"/>
        <v>1</v>
      </c>
      <c r="V44" s="89" t="str">
        <f t="shared" si="14"/>
        <v>021501№32</v>
      </c>
      <c r="W44" s="8">
        <f>IFERROR(INDEX('на отправку (3)'!AB:AB,MATCH($V44,'на отправку (3)'!$B:$B,0),1),0)</f>
        <v>0</v>
      </c>
      <c r="X44" s="8">
        <f>IFERROR(INDEX('на отправку (3)'!AC:AC,MATCH($V44,'на отправку (3)'!$B:$B,0),1),0)</f>
        <v>0</v>
      </c>
      <c r="Y44" s="8">
        <v>8</v>
      </c>
      <c r="Z44" s="8">
        <f t="shared" si="2"/>
        <v>8</v>
      </c>
    </row>
    <row r="45" spans="1:27" ht="15.75" customHeight="1" x14ac:dyDescent="0.25">
      <c r="A45" s="201" t="s">
        <v>3141</v>
      </c>
      <c r="B45" s="127">
        <v>33</v>
      </c>
      <c r="C45" s="127">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1">
        <f>IFERROR(INDEX('на отправку (3)'!J:J,MATCH($V45,'на отправку (3)'!$B:$B,0),1),0)</f>
        <v>0</v>
      </c>
      <c r="H45" s="92">
        <f>IFERROR(INDEX('на отправку (3)'!K:K,MATCH($V45,'на отправку (3)'!$B:$B,0),1),0)/100</f>
        <v>0</v>
      </c>
      <c r="I45" s="191">
        <f>IFERROR(INDEX('на отправку (3)'!M:M,MATCH($V45,'на отправку (3)'!$B:$B,0),1),0)</f>
        <v>0</v>
      </c>
      <c r="J45" s="129">
        <f>IFERROR(INDEX('на отправку (3)'!N:N,MATCH($V45,'на отправку (3)'!$B:$B,0),1),0)</f>
        <v>0</v>
      </c>
      <c r="K45" s="92" t="str">
        <f>IFERROR(INDEX('на отправку (3)'!O:O,MATCH($V45,'на отправку (3)'!$B:$B,0),1),0)</f>
        <v>x</v>
      </c>
      <c r="L45" s="92">
        <f>IFERROR(INDEX('на отправку (3)'!P:P,MATCH($V45,'на отправку (3)'!$B:$B,0),1),0)</f>
        <v>0</v>
      </c>
      <c r="M45" s="92">
        <f>IFERROR(INDEX('на отправку (3)'!Q:Q,MATCH($V45,'на отправку (3)'!$B:$B,0),1),0)</f>
        <v>2</v>
      </c>
      <c r="N45" s="98"/>
      <c r="O45" s="92">
        <f>IFERROR(INDEX('на отправку (3)'!S:S,MATCH($V45,'на отправку (3)'!$B:$B,0),1),0)</f>
        <v>0</v>
      </c>
      <c r="P45" s="92">
        <f>IFERROR(INDEX('на отправку (3)'!T:T,MATCH($V45,'на отправку (3)'!$B:$B,0),1),0)</f>
        <v>0</v>
      </c>
      <c r="Q45" s="92">
        <f>IFERROR(INDEX('на отправку (3)'!U:U,MATCH($V45,'на отправку (3)'!$B:$B,0),1),0)</f>
        <v>0</v>
      </c>
      <c r="R45" s="129">
        <f>IFERROR(INDEX('на отправку (3)'!V:V,MATCH($V45,'на отправку (3)'!$B:$B,0),1),0)</f>
        <v>0</v>
      </c>
      <c r="S45" s="98"/>
      <c r="U45" s="71">
        <f t="shared" si="13"/>
        <v>0</v>
      </c>
      <c r="V45" s="89" t="str">
        <f t="shared" si="14"/>
        <v>021501№33</v>
      </c>
      <c r="W45" s="8">
        <f>IFERROR(INDEX('на отправку (3)'!AB:AB,MATCH($V45,'на отправку (3)'!$B:$B,0),1),0)</f>
        <v>0</v>
      </c>
      <c r="X45" s="8">
        <f>IFERROR(INDEX('на отправку (3)'!AC:AC,MATCH($V45,'на отправку (3)'!$B:$B,0),1),0)</f>
        <v>0</v>
      </c>
      <c r="Y45" s="8">
        <v>4</v>
      </c>
      <c r="Z45" s="8">
        <f t="shared" si="2"/>
        <v>0</v>
      </c>
    </row>
    <row r="46" spans="1:27" ht="0.75" customHeight="1" x14ac:dyDescent="0.25">
      <c r="A46" s="90"/>
      <c r="C46" s="125"/>
      <c r="D46" s="91"/>
      <c r="E46" s="91"/>
      <c r="F46" s="91"/>
      <c r="G46" s="91"/>
      <c r="H46" s="91"/>
      <c r="I46" s="91"/>
      <c r="J46" s="130"/>
      <c r="K46" s="91"/>
      <c r="L46" s="91"/>
      <c r="M46" s="91"/>
      <c r="N46" s="91"/>
      <c r="O46" s="91"/>
      <c r="P46" s="91"/>
      <c r="Q46" s="91"/>
      <c r="R46" s="130"/>
      <c r="S46" s="93"/>
    </row>
    <row r="47" spans="1:27" ht="0.75" customHeight="1" x14ac:dyDescent="0.25"/>
    <row r="48" spans="1:27" ht="38.25" customHeight="1" x14ac:dyDescent="0.25">
      <c r="A48" s="182" t="s">
        <v>2455</v>
      </c>
      <c r="C48" s="182"/>
      <c r="D48" s="182"/>
      <c r="E48" s="182"/>
      <c r="F48" s="182"/>
      <c r="G48" s="182"/>
      <c r="H48" s="182"/>
      <c r="I48" s="182"/>
      <c r="J48" s="182"/>
      <c r="K48" s="182"/>
      <c r="L48" s="182"/>
      <c r="M48" s="182"/>
      <c r="N48" s="182"/>
      <c r="O48" s="182"/>
      <c r="P48" s="182"/>
      <c r="Q48" s="182"/>
      <c r="R48" s="182"/>
      <c r="S48" s="182"/>
      <c r="T48" s="182"/>
      <c r="U48" s="72">
        <f>SUM(U10:U45)</f>
        <v>23</v>
      </c>
      <c r="W48" s="89" t="s">
        <v>184</v>
      </c>
      <c r="Z48" s="72">
        <f>SUM(Z10:Z45)</f>
        <v>119</v>
      </c>
      <c r="AA48" s="89" t="s">
        <v>269</v>
      </c>
    </row>
    <row r="49" spans="1:20" ht="16.5" customHeight="1" x14ac:dyDescent="0.25">
      <c r="A49" s="182" t="s">
        <v>2456</v>
      </c>
      <c r="C49" s="182"/>
      <c r="D49" s="182"/>
      <c r="E49" s="182"/>
      <c r="F49" s="182"/>
      <c r="G49" s="182"/>
      <c r="H49" s="182"/>
      <c r="I49" s="182"/>
      <c r="J49" s="182"/>
      <c r="K49" s="182"/>
      <c r="L49" s="182"/>
      <c r="M49" s="182"/>
      <c r="N49" s="182"/>
      <c r="O49" s="182"/>
      <c r="P49" s="182"/>
      <c r="Q49" s="182"/>
      <c r="R49" s="182"/>
      <c r="S49" s="182"/>
      <c r="T49" s="182"/>
    </row>
    <row r="50" spans="1:20" ht="15" customHeight="1" x14ac:dyDescent="0.25">
      <c r="A50" s="182" t="s">
        <v>2457</v>
      </c>
      <c r="C50" s="182"/>
      <c r="D50" s="182"/>
      <c r="E50" s="182"/>
      <c r="F50" s="182"/>
      <c r="G50" s="182"/>
      <c r="H50" s="182"/>
      <c r="I50" s="182"/>
      <c r="J50" s="182"/>
      <c r="K50" s="182"/>
      <c r="L50" s="182"/>
      <c r="M50" s="182"/>
      <c r="N50" s="182"/>
      <c r="O50" s="182"/>
      <c r="P50" s="182"/>
      <c r="Q50" s="182"/>
      <c r="R50" s="182"/>
      <c r="S50" s="182"/>
      <c r="T50" s="182"/>
    </row>
    <row r="51" spans="1:20" x14ac:dyDescent="0.25">
      <c r="C51" s="121" t="s">
        <v>19</v>
      </c>
      <c r="J51" s="96">
        <f>T_РЕЗ2+J26+J33+J38</f>
        <v>87.5</v>
      </c>
      <c r="M51" s="72">
        <f>SUMIF(M10:M45,1,M10:M45)</f>
        <v>28</v>
      </c>
      <c r="N51" s="89" t="s">
        <v>183</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Лист31"/>
  <dimension ref="A1:AA51"/>
  <sheetViews>
    <sheetView showGridLines="0" zoomScale="90" zoomScaleNormal="90" workbookViewId="0">
      <selection activeCell="D6" sqref="D6:S7"/>
    </sheetView>
  </sheetViews>
  <sheetFormatPr defaultColWidth="9.140625" defaultRowHeight="15" x14ac:dyDescent="0.25"/>
  <cols>
    <col min="1" max="1" width="44.5703125" style="89" customWidth="1"/>
    <col min="2" max="2" width="7" style="185" customWidth="1"/>
    <col min="3" max="3" width="7.140625" style="121"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62</v>
      </c>
    </row>
    <row r="2" spans="1:26" ht="22.5" customHeight="1" x14ac:dyDescent="0.25">
      <c r="A2" s="178" t="s">
        <v>2496</v>
      </c>
      <c r="C2" s="178"/>
      <c r="D2" s="178"/>
      <c r="E2" s="178"/>
      <c r="F2" s="178"/>
      <c r="G2" s="178"/>
      <c r="H2" s="178"/>
      <c r="I2" s="178"/>
      <c r="J2" s="178"/>
      <c r="K2" s="178"/>
      <c r="L2" s="178"/>
      <c r="M2" s="178"/>
      <c r="N2" s="178"/>
      <c r="O2" s="178"/>
      <c r="P2" s="178"/>
      <c r="Q2" s="178"/>
      <c r="R2" s="178"/>
      <c r="S2" s="178"/>
      <c r="T2" s="178"/>
    </row>
    <row r="3" spans="1:26" ht="20.25" customHeight="1" x14ac:dyDescent="0.25">
      <c r="A3" s="178" t="s">
        <v>0</v>
      </c>
      <c r="C3" s="178"/>
      <c r="D3" s="178"/>
      <c r="E3" s="178"/>
      <c r="F3" s="178"/>
      <c r="G3" s="178"/>
      <c r="H3" s="178"/>
      <c r="I3" s="178"/>
      <c r="J3" s="178"/>
      <c r="K3" s="178"/>
      <c r="L3" s="178"/>
      <c r="M3" s="178"/>
      <c r="N3" s="178"/>
      <c r="O3" s="178"/>
      <c r="P3" s="178"/>
      <c r="Q3" s="178"/>
      <c r="R3" s="178"/>
      <c r="S3" s="178"/>
      <c r="T3" s="178"/>
    </row>
    <row r="4" spans="1:26" ht="18" customHeight="1" x14ac:dyDescent="0.25">
      <c r="A4" s="178" t="s">
        <v>63</v>
      </c>
      <c r="C4" s="178"/>
      <c r="D4" s="178"/>
      <c r="E4" s="178"/>
      <c r="F4" s="178"/>
      <c r="G4" s="178"/>
      <c r="H4" s="178"/>
      <c r="I4" s="178"/>
      <c r="J4" s="178"/>
      <c r="K4" s="178"/>
      <c r="L4" s="178"/>
      <c r="M4" s="178"/>
      <c r="N4" s="178"/>
      <c r="O4" s="178"/>
      <c r="P4" s="178"/>
      <c r="Q4" s="178"/>
      <c r="R4" s="178"/>
      <c r="S4" s="178"/>
      <c r="T4" s="178"/>
    </row>
    <row r="5" spans="1:26" x14ac:dyDescent="0.25">
      <c r="A5" s="225" t="s">
        <v>3092</v>
      </c>
      <c r="B5" s="225" t="s">
        <v>16</v>
      </c>
      <c r="C5" s="217" t="s">
        <v>2441</v>
      </c>
      <c r="D5" s="223" t="s">
        <v>3112</v>
      </c>
      <c r="E5" s="222" t="s">
        <v>2442</v>
      </c>
      <c r="F5" s="222" t="s">
        <v>2442</v>
      </c>
      <c r="G5" s="222" t="s">
        <v>2442</v>
      </c>
      <c r="H5" s="222" t="s">
        <v>2442</v>
      </c>
      <c r="I5" s="222" t="s">
        <v>2442</v>
      </c>
      <c r="J5" s="222" t="s">
        <v>2442</v>
      </c>
      <c r="K5" s="222" t="s">
        <v>2442</v>
      </c>
      <c r="L5" s="222" t="s">
        <v>2442</v>
      </c>
      <c r="M5" s="222" t="s">
        <v>2442</v>
      </c>
      <c r="N5" s="222" t="s">
        <v>2442</v>
      </c>
      <c r="O5" s="223" t="s">
        <v>2443</v>
      </c>
      <c r="P5" s="222" t="s">
        <v>2443</v>
      </c>
      <c r="Q5" s="222" t="s">
        <v>2443</v>
      </c>
      <c r="R5" s="222" t="s">
        <v>2443</v>
      </c>
      <c r="S5" s="224" t="s">
        <v>2443</v>
      </c>
      <c r="U5" s="214" t="s">
        <v>184</v>
      </c>
    </row>
    <row r="6" spans="1:26" ht="97.5" customHeight="1" x14ac:dyDescent="0.25">
      <c r="A6" s="215"/>
      <c r="B6" s="215"/>
      <c r="C6" s="218"/>
      <c r="D6" s="1" t="s">
        <v>3093</v>
      </c>
      <c r="E6" s="1" t="s">
        <v>3094</v>
      </c>
      <c r="F6" s="1" t="s">
        <v>3095</v>
      </c>
      <c r="G6" s="1" t="s">
        <v>3096</v>
      </c>
      <c r="H6" s="1" t="s">
        <v>2444</v>
      </c>
      <c r="I6" s="1" t="s">
        <v>2445</v>
      </c>
      <c r="J6" s="1" t="s">
        <v>9</v>
      </c>
      <c r="K6" s="1" t="s">
        <v>3097</v>
      </c>
      <c r="L6" s="1" t="s">
        <v>2446</v>
      </c>
      <c r="M6" s="1" t="s">
        <v>2447</v>
      </c>
      <c r="N6" s="1" t="s">
        <v>3098</v>
      </c>
      <c r="O6" s="1" t="s">
        <v>3093</v>
      </c>
      <c r="P6" s="1" t="s">
        <v>3099</v>
      </c>
      <c r="Q6" s="1" t="s">
        <v>3100</v>
      </c>
      <c r="R6" s="1" t="s">
        <v>9</v>
      </c>
      <c r="S6" s="194" t="s">
        <v>11</v>
      </c>
      <c r="U6" s="226"/>
    </row>
    <row r="7" spans="1:26" ht="71.25" customHeight="1" x14ac:dyDescent="0.25">
      <c r="A7" s="216"/>
      <c r="B7" s="216"/>
      <c r="C7" s="219"/>
      <c r="D7" s="1" t="s">
        <v>3101</v>
      </c>
      <c r="E7" s="1" t="s">
        <v>3101</v>
      </c>
      <c r="F7" s="1" t="s">
        <v>3102</v>
      </c>
      <c r="G7" s="1" t="s">
        <v>3103</v>
      </c>
      <c r="H7" s="1" t="s">
        <v>3104</v>
      </c>
      <c r="I7" s="1" t="s">
        <v>3105</v>
      </c>
      <c r="J7" s="1" t="s">
        <v>3106</v>
      </c>
      <c r="K7" s="1" t="s">
        <v>3107</v>
      </c>
      <c r="L7" s="1" t="s">
        <v>3108</v>
      </c>
      <c r="M7" s="1" t="s">
        <v>3109</v>
      </c>
      <c r="N7" s="1" t="s">
        <v>3110</v>
      </c>
      <c r="O7" s="1" t="s">
        <v>3101</v>
      </c>
      <c r="P7" s="1" t="s">
        <v>3101</v>
      </c>
      <c r="Q7" s="1" t="s">
        <v>3111</v>
      </c>
      <c r="R7" s="1" t="s">
        <v>3106</v>
      </c>
      <c r="S7" s="194"/>
      <c r="U7" s="227"/>
      <c r="W7" s="2" t="s">
        <v>2492</v>
      </c>
      <c r="X7" s="2" t="s">
        <v>2493</v>
      </c>
      <c r="Y7" s="2" t="s">
        <v>2495</v>
      </c>
      <c r="Z7" s="2" t="s">
        <v>2494</v>
      </c>
    </row>
    <row r="8" spans="1:26" x14ac:dyDescent="0.25">
      <c r="A8" s="122">
        <v>1</v>
      </c>
      <c r="B8" s="176">
        <v>2</v>
      </c>
      <c r="C8" s="122">
        <v>3</v>
      </c>
      <c r="D8" s="176">
        <v>4</v>
      </c>
      <c r="E8" s="122">
        <v>5</v>
      </c>
      <c r="F8" s="176">
        <v>6</v>
      </c>
      <c r="G8" s="122">
        <v>7</v>
      </c>
      <c r="H8" s="176">
        <v>8</v>
      </c>
      <c r="I8" s="122">
        <v>9</v>
      </c>
      <c r="J8" s="176">
        <v>10</v>
      </c>
      <c r="K8" s="122">
        <v>11</v>
      </c>
      <c r="L8" s="176">
        <v>12</v>
      </c>
      <c r="M8" s="122">
        <v>13</v>
      </c>
      <c r="N8" s="176">
        <v>14</v>
      </c>
      <c r="O8" s="122">
        <v>15</v>
      </c>
      <c r="P8" s="176">
        <v>16</v>
      </c>
      <c r="Q8" s="122">
        <v>17</v>
      </c>
      <c r="R8" s="176">
        <v>18</v>
      </c>
      <c r="S8" s="122">
        <v>19</v>
      </c>
      <c r="U8" s="8"/>
    </row>
    <row r="9" spans="1:26" s="121" customFormat="1" ht="19.5" customHeight="1" x14ac:dyDescent="0.2">
      <c r="A9" s="128"/>
      <c r="B9" s="138"/>
      <c r="C9" s="128"/>
      <c r="D9" s="135" t="s">
        <v>13</v>
      </c>
      <c r="E9" s="132"/>
      <c r="F9" s="132"/>
      <c r="G9" s="132"/>
      <c r="H9" s="132"/>
      <c r="I9" s="132"/>
      <c r="J9" s="139">
        <f>SUM(J10:J25)</f>
        <v>20.5</v>
      </c>
      <c r="K9" s="132"/>
      <c r="L9" s="132"/>
      <c r="M9" s="132"/>
      <c r="N9" s="132"/>
      <c r="O9" s="132"/>
      <c r="P9" s="132"/>
      <c r="Q9" s="132"/>
      <c r="R9" s="132"/>
      <c r="S9" s="132"/>
      <c r="U9" s="133"/>
    </row>
    <row r="10" spans="1:26" ht="45" customHeight="1" x14ac:dyDescent="0.25">
      <c r="A10" s="201" t="s">
        <v>3113</v>
      </c>
      <c r="B10" s="186">
        <v>1</v>
      </c>
      <c r="C10" s="124">
        <v>1</v>
      </c>
      <c r="D10" s="92">
        <f>IFERROR(INDEX('на отправку (3)'!G:G,MATCH($V10,'на отправку (3)'!$B:$B,0),1),0)</f>
        <v>11656</v>
      </c>
      <c r="E10" s="92">
        <f>IFERROR(INDEX('на отправку (3)'!H:H,MATCH($V10,'на отправку (3)'!$B:$B,0),1),0)</f>
        <v>13208</v>
      </c>
      <c r="F10" s="92">
        <f>IFERROR(INDEX('на отправку (3)'!I:I,MATCH($V10,'на отправку (3)'!$B:$B,0),1),0)</f>
        <v>0.88249545699999998</v>
      </c>
      <c r="G10" s="188" t="s">
        <v>12</v>
      </c>
      <c r="H10" s="92">
        <f>IFERROR(INDEX('на отправку (3)'!K:K,MATCH($V10,'на отправку (3)'!$B:$B,0),1),0)/100</f>
        <v>5.4128155999999994E-4</v>
      </c>
      <c r="I10" s="188" t="s">
        <v>12</v>
      </c>
      <c r="J10" s="129">
        <f>IFERROR(INDEX('на отправку (3)'!N:N,MATCH($V10,'на отправку (3)'!$B:$B,0),1),0)</f>
        <v>0</v>
      </c>
      <c r="K10" s="92">
        <f>IFERROR(INDEX('на отправку (3)'!O:O,MATCH($V10,'на отправку (3)'!$B:$B,0),1),0)</f>
        <v>0</v>
      </c>
      <c r="L10" s="92">
        <f>IFERROR(INDEX('на отправку (3)'!P:P,MATCH($V10,'на отправку (3)'!$B:$B,0),1),0)</f>
        <v>1</v>
      </c>
      <c r="M10" s="92">
        <f>IFERROR(INDEX('на отправку (3)'!Q:Q,MATCH($V10,'на отправку (3)'!$B:$B,0),1),0)</f>
        <v>1</v>
      </c>
      <c r="N10" s="92">
        <f>IFERROR(INDEX('на отправку (3)'!R:R,MATCH($V10,'на отправку (3)'!$B:$B,0),1),0)</f>
        <v>0</v>
      </c>
      <c r="O10" s="92">
        <f>IFERROR(INDEX('на отправку (3)'!S:S,MATCH($V10,'на отправку (3)'!$B:$B,0),1),0)</f>
        <v>11461</v>
      </c>
      <c r="P10" s="92">
        <f>IFERROR(INDEX('на отправку (3)'!T:T,MATCH($V10,'на отправку (3)'!$B:$B,0),1),0)</f>
        <v>13690</v>
      </c>
      <c r="Q10" s="92">
        <f>IFERROR(INDEX('на отправку (3)'!U:U,MATCH($V10,'на отправку (3)'!$B:$B,0),1),0)</f>
        <v>0.83718042400000003</v>
      </c>
      <c r="R10" s="129">
        <f>IFERROR(INDEX('на отправку (3)'!V:V,MATCH($V10,'на отправку (3)'!$B:$B,0),1),0)</f>
        <v>0</v>
      </c>
      <c r="S10" s="92">
        <f>IFERROR(INDEX('на отправку (3)'!W:W,MATCH($V10,'на отправку (3)'!$B:$B,0),1),0)</f>
        <v>0</v>
      </c>
      <c r="U10" s="71">
        <f>IF(J10&gt;0,1,0)</f>
        <v>0</v>
      </c>
      <c r="V10" s="89" t="str">
        <f>CONCATENATE($U$1,"№",C10)</f>
        <v>021502№1</v>
      </c>
      <c r="W10" s="8">
        <f>IFERROR(INDEX('на отправку (3)'!AB:AB,MATCH($V10,'на отправку (3)'!$B:$B,0),1),0)</f>
        <v>0.87783438400000002</v>
      </c>
      <c r="X10" s="8">
        <f>IFERROR(INDEX('на отправку (3)'!AC:AC,MATCH($V10,'на отправку (3)'!$B:$B,0),1),0)</f>
        <v>0.79392113200000003</v>
      </c>
      <c r="Y10" s="8">
        <v>3</v>
      </c>
      <c r="Z10" s="8">
        <f>IF(M10=1,Y10,0)</f>
        <v>3</v>
      </c>
    </row>
    <row r="11" spans="1:26" ht="45" customHeight="1" x14ac:dyDescent="0.25">
      <c r="A11" s="201" t="s">
        <v>3114</v>
      </c>
      <c r="B11" s="186">
        <v>2</v>
      </c>
      <c r="C11" s="124">
        <v>26</v>
      </c>
      <c r="D11" s="92">
        <f>IFERROR(INDEX('на отправку (3)'!G:G,MATCH($V11,'на отправку (3)'!$B:$B,0),1),0)</f>
        <v>15147</v>
      </c>
      <c r="E11" s="92">
        <f>IFERROR(INDEX('на отправку (3)'!H:H,MATCH($V11,'на отправку (3)'!$B:$B,0),1),0)</f>
        <v>18423</v>
      </c>
      <c r="F11" s="92">
        <f>IFERROR(INDEX('на отправку (3)'!I:I,MATCH($V11,'на отправку (3)'!$B:$B,0),1),0)</f>
        <v>0.82217879800000004</v>
      </c>
      <c r="G11" s="188" t="s">
        <v>12</v>
      </c>
      <c r="H11" s="92">
        <f>IFERROR(INDEX('на отправку (3)'!K:K,MATCH($V11,'на отправку (3)'!$B:$B,0),1),0)/100</f>
        <v>-2.849513E-5</v>
      </c>
      <c r="I11" s="188" t="s">
        <v>12</v>
      </c>
      <c r="J11" s="129">
        <f>IFERROR(INDEX('на отправку (3)'!N:N,MATCH($V11,'на отправку (3)'!$B:$B,0),1),0)</f>
        <v>3</v>
      </c>
      <c r="K11" s="92">
        <f>IFERROR(INDEX('на отправку (3)'!O:O,MATCH($V11,'на отправку (3)'!$B:$B,0),1),0)</f>
        <v>0</v>
      </c>
      <c r="L11" s="92">
        <f>IFERROR(INDEX('на отправку (3)'!P:P,MATCH($V11,'на отправку (3)'!$B:$B,0),1),0)</f>
        <v>2</v>
      </c>
      <c r="M11" s="92">
        <f>IFERROR(INDEX('на отправку (3)'!Q:Q,MATCH($V11,'на отправку (3)'!$B:$B,0),1),0)</f>
        <v>1</v>
      </c>
      <c r="N11" s="92">
        <f>IFERROR(INDEX('на отправку (3)'!R:R,MATCH($V11,'на отправку (3)'!$B:$B,0),1),0)</f>
        <v>0</v>
      </c>
      <c r="O11" s="92">
        <f>IFERROR(INDEX('на отправку (3)'!S:S,MATCH($V11,'на отправку (3)'!$B:$B,0),1),0)</f>
        <v>15295</v>
      </c>
      <c r="P11" s="92">
        <f>IFERROR(INDEX('на отправку (3)'!T:T,MATCH($V11,'на отправку (3)'!$B:$B,0),1),0)</f>
        <v>18550</v>
      </c>
      <c r="Q11" s="92">
        <f>IFERROR(INDEX('на отправку (3)'!U:U,MATCH($V11,'на отправку (3)'!$B:$B,0),1),0)</f>
        <v>0.82452830200000005</v>
      </c>
      <c r="R11" s="129">
        <f>IFERROR(INDEX('на отправку (3)'!V:V,MATCH($V11,'на отправку (3)'!$B:$B,0),1),0)</f>
        <v>0</v>
      </c>
      <c r="S11" s="92">
        <f>IFERROR(INDEX('на отправку (3)'!W:W,MATCH($V11,'на отправку (3)'!$B:$B,0),1),0)</f>
        <v>0</v>
      </c>
      <c r="U11" s="71">
        <f t="shared" ref="U11:U25" si="0">IF(J11&gt;0,1,0)</f>
        <v>1</v>
      </c>
      <c r="V11" s="89" t="str">
        <f t="shared" ref="V11:V25" si="1">CONCATENATE($U$1,"№",C11)</f>
        <v>021502№26</v>
      </c>
      <c r="W11" s="8">
        <f>IFERROR(INDEX('на отправку (3)'!AB:AB,MATCH($V11,'на отправку (3)'!$B:$B,0),1),0)</f>
        <v>0.83450456100000003</v>
      </c>
      <c r="X11" s="8">
        <f>IFERROR(INDEX('на отправку (3)'!AC:AC,MATCH($V11,'на отправку (3)'!$B:$B,0),1),0)</f>
        <v>0.72780695200000001</v>
      </c>
      <c r="Y11" s="8">
        <v>3</v>
      </c>
      <c r="Z11" s="8">
        <f t="shared" ref="Z11:Z45" si="2">IF(M11=1,Y11,0)</f>
        <v>3</v>
      </c>
    </row>
    <row r="12" spans="1:26" ht="60.75" customHeight="1" x14ac:dyDescent="0.25">
      <c r="A12" s="201" t="s">
        <v>3115</v>
      </c>
      <c r="B12" s="186">
        <v>3</v>
      </c>
      <c r="C12" s="124">
        <v>2</v>
      </c>
      <c r="D12" s="92">
        <f>IFERROR(INDEX('на отправку (3)'!G:G,MATCH($V12,'на отправку (3)'!$B:$B,0),1),0)</f>
        <v>140</v>
      </c>
      <c r="E12" s="92">
        <f>IFERROR(INDEX('на отправку (3)'!H:H,MATCH($V12,'на отправку (3)'!$B:$B,0),1),0)</f>
        <v>145</v>
      </c>
      <c r="F12" s="92">
        <f>IFERROR(INDEX('на отправку (3)'!I:I,MATCH($V12,'на отправку (3)'!$B:$B,0),1),0)</f>
        <v>0.96551724100000003</v>
      </c>
      <c r="G12" s="188" t="s">
        <v>12</v>
      </c>
      <c r="H12" s="92">
        <f>IFERROR(INDEX('на отправку (3)'!K:K,MATCH($V12,'на отправку (3)'!$B:$B,0),1),0)/100</f>
        <v>1.0846689E-4</v>
      </c>
      <c r="I12" s="188" t="s">
        <v>12</v>
      </c>
      <c r="J12" s="129">
        <f>IFERROR(INDEX('на отправку (3)'!N:N,MATCH($V12,'на отправку (3)'!$B:$B,0),1),0)</f>
        <v>2</v>
      </c>
      <c r="K12" s="92">
        <f>IFERROR(INDEX('на отправку (3)'!O:O,MATCH($V12,'на отправку (3)'!$B:$B,0),1),0)</f>
        <v>0</v>
      </c>
      <c r="L12" s="92">
        <f>IFERROR(INDEX('на отправку (3)'!P:P,MATCH($V12,'на отправку (3)'!$B:$B,0),1),0)</f>
        <v>4</v>
      </c>
      <c r="M12" s="92">
        <f>IFERROR(INDEX('на отправку (3)'!Q:Q,MATCH($V12,'на отправку (3)'!$B:$B,0),1),0)</f>
        <v>1</v>
      </c>
      <c r="N12" s="92">
        <f>IFERROR(INDEX('на отправку (3)'!R:R,MATCH($V12,'на отправку (3)'!$B:$B,0),1),0)</f>
        <v>0</v>
      </c>
      <c r="O12" s="92">
        <f>IFERROR(INDEX('на отправку (3)'!S:S,MATCH($V12,'на отправку (3)'!$B:$B,0),1),0)</f>
        <v>213</v>
      </c>
      <c r="P12" s="92">
        <f>IFERROR(INDEX('на отправку (3)'!T:T,MATCH($V12,'на отправку (3)'!$B:$B,0),1),0)</f>
        <v>223</v>
      </c>
      <c r="Q12" s="92">
        <f>IFERROR(INDEX('на отправку (3)'!U:U,MATCH($V12,'на отправку (3)'!$B:$B,0),1),0)</f>
        <v>0.95515695099999998</v>
      </c>
      <c r="R12" s="129">
        <f>IFERROR(INDEX('на отправку (3)'!V:V,MATCH($V12,'на отправку (3)'!$B:$B,0),1),0)</f>
        <v>0</v>
      </c>
      <c r="S12" s="92">
        <f>IFERROR(INDEX('на отправку (3)'!W:W,MATCH($V12,'на отправку (3)'!$B:$B,0),1),0)</f>
        <v>0</v>
      </c>
      <c r="U12" s="71">
        <f t="shared" si="0"/>
        <v>1</v>
      </c>
      <c r="V12" s="89" t="str">
        <f t="shared" si="1"/>
        <v>021502№2</v>
      </c>
      <c r="W12" s="8">
        <f>IFERROR(INDEX('на отправку (3)'!AB:AB,MATCH($V12,'на отправку (3)'!$B:$B,0),1),0)</f>
        <v>0.91111111099999997</v>
      </c>
      <c r="X12" s="8">
        <f>IFERROR(INDEX('на отправку (3)'!AC:AC,MATCH($V12,'на отправку (3)'!$B:$B,0),1),0)</f>
        <v>1</v>
      </c>
      <c r="Y12" s="8">
        <v>2</v>
      </c>
      <c r="Z12" s="8">
        <f t="shared" si="2"/>
        <v>2</v>
      </c>
    </row>
    <row r="13" spans="1:26" ht="69.75" customHeight="1" x14ac:dyDescent="0.25">
      <c r="A13" s="201" t="s">
        <v>3116</v>
      </c>
      <c r="B13" s="186">
        <v>4</v>
      </c>
      <c r="C13" s="124">
        <v>3</v>
      </c>
      <c r="D13" s="92">
        <f>IFERROR(INDEX('на отправку (3)'!G:G,MATCH($V13,'на отправку (3)'!$B:$B,0),1),0)</f>
        <v>2</v>
      </c>
      <c r="E13" s="92">
        <f>IFERROR(INDEX('на отправку (3)'!H:H,MATCH($V13,'на отправку (3)'!$B:$B,0),1),0)</f>
        <v>2</v>
      </c>
      <c r="F13" s="92">
        <f>IFERROR(INDEX('на отправку (3)'!I:I,MATCH($V13,'на отправку (3)'!$B:$B,0),1),0)</f>
        <v>1</v>
      </c>
      <c r="G13" s="188" t="s">
        <v>12</v>
      </c>
      <c r="H13" s="92">
        <f>IFERROR(INDEX('на отправку (3)'!K:K,MATCH($V13,'на отправку (3)'!$B:$B,0),1),0)/100</f>
        <v>0</v>
      </c>
      <c r="I13" s="188" t="s">
        <v>12</v>
      </c>
      <c r="J13" s="129">
        <f>IFERROR(INDEX('на отправку (3)'!N:N,MATCH($V13,'на отправку (3)'!$B:$B,0),1),0)</f>
        <v>2</v>
      </c>
      <c r="K13" s="92">
        <f>IFERROR(INDEX('на отправку (3)'!O:O,MATCH($V13,'на отправку (3)'!$B:$B,0),1),0)</f>
        <v>2</v>
      </c>
      <c r="L13" s="92">
        <f>IFERROR(INDEX('на отправку (3)'!P:P,MATCH($V13,'на отправку (3)'!$B:$B,0),1),0)</f>
        <v>4</v>
      </c>
      <c r="M13" s="92">
        <f>IFERROR(INDEX('на отправку (3)'!Q:Q,MATCH($V13,'на отправку (3)'!$B:$B,0),1),0)</f>
        <v>1</v>
      </c>
      <c r="N13" s="92">
        <f>IFERROR(INDEX('на отправку (3)'!R:R,MATCH($V13,'на отправку (3)'!$B:$B,0),1),0)</f>
        <v>0</v>
      </c>
      <c r="O13" s="92">
        <f>IFERROR(INDEX('на отправку (3)'!S:S,MATCH($V13,'на отправку (3)'!$B:$B,0),1),0)</f>
        <v>6</v>
      </c>
      <c r="P13" s="92">
        <f>IFERROR(INDEX('на отправку (3)'!T:T,MATCH($V13,'на отправку (3)'!$B:$B,0),1),0)</f>
        <v>6</v>
      </c>
      <c r="Q13" s="92">
        <f>IFERROR(INDEX('на отправку (3)'!U:U,MATCH($V13,'на отправку (3)'!$B:$B,0),1),0)</f>
        <v>1</v>
      </c>
      <c r="R13" s="129">
        <f>IFERROR(INDEX('на отправку (3)'!V:V,MATCH($V13,'на отправку (3)'!$B:$B,0),1),0)</f>
        <v>0</v>
      </c>
      <c r="S13" s="92">
        <f>IFERROR(INDEX('на отправку (3)'!W:W,MATCH($V13,'на отправку (3)'!$B:$B,0),1),0)</f>
        <v>0</v>
      </c>
      <c r="U13" s="71">
        <f t="shared" si="0"/>
        <v>1</v>
      </c>
      <c r="V13" s="89" t="str">
        <f t="shared" si="1"/>
        <v>021502№3</v>
      </c>
      <c r="W13" s="8">
        <f>IFERROR(INDEX('на отправку (3)'!AB:AB,MATCH($V13,'на отправку (3)'!$B:$B,0),1),0)</f>
        <v>0.61761761800000003</v>
      </c>
      <c r="X13" s="8">
        <f>IFERROR(INDEX('на отправку (3)'!AC:AC,MATCH($V13,'на отправку (3)'!$B:$B,0),1),0)</f>
        <v>1</v>
      </c>
      <c r="Y13" s="8">
        <v>2</v>
      </c>
      <c r="Z13" s="8">
        <f t="shared" si="2"/>
        <v>2</v>
      </c>
    </row>
    <row r="14" spans="1:26" ht="64.5" customHeight="1" x14ac:dyDescent="0.25">
      <c r="A14" s="201" t="s">
        <v>3117</v>
      </c>
      <c r="B14" s="186">
        <v>5</v>
      </c>
      <c r="C14" s="124">
        <v>4</v>
      </c>
      <c r="D14" s="92">
        <f>IFERROR(INDEX('на отправку (3)'!G:G,MATCH($V14,'на отправку (3)'!$B:$B,0),1),0)</f>
        <v>2</v>
      </c>
      <c r="E14" s="92">
        <f>IFERROR(INDEX('на отправку (3)'!H:H,MATCH($V14,'на отправку (3)'!$B:$B,0),1),0)</f>
        <v>2</v>
      </c>
      <c r="F14" s="92">
        <f>IFERROR(INDEX('на отправку (3)'!I:I,MATCH($V14,'на отправку (3)'!$B:$B,0),1),0)</f>
        <v>1</v>
      </c>
      <c r="G14" s="188" t="s">
        <v>12</v>
      </c>
      <c r="H14" s="92">
        <f>IFERROR(INDEX('на отправку (3)'!K:K,MATCH($V14,'на отправку (3)'!$B:$B,0),1),0)/100</f>
        <v>0</v>
      </c>
      <c r="I14" s="188" t="s">
        <v>12</v>
      </c>
      <c r="J14" s="129">
        <f>IFERROR(INDEX('на отправку (3)'!N:N,MATCH($V14,'на отправку (3)'!$B:$B,0),1),0)</f>
        <v>2</v>
      </c>
      <c r="K14" s="92">
        <f>IFERROR(INDEX('на отправку (3)'!O:O,MATCH($V14,'на отправку (3)'!$B:$B,0),1),0)</f>
        <v>2</v>
      </c>
      <c r="L14" s="92">
        <f>IFERROR(INDEX('на отправку (3)'!P:P,MATCH($V14,'на отправку (3)'!$B:$B,0),1),0)</f>
        <v>4</v>
      </c>
      <c r="M14" s="92">
        <f>IFERROR(INDEX('на отправку (3)'!Q:Q,MATCH($V14,'на отправку (3)'!$B:$B,0),1),0)</f>
        <v>1</v>
      </c>
      <c r="N14" s="92">
        <f>IFERROR(INDEX('на отправку (3)'!R:R,MATCH($V14,'на отправку (3)'!$B:$B,0),1),0)</f>
        <v>0</v>
      </c>
      <c r="O14" s="92">
        <f>IFERROR(INDEX('на отправку (3)'!S:S,MATCH($V14,'на отправку (3)'!$B:$B,0),1),0)</f>
        <v>0</v>
      </c>
      <c r="P14" s="92">
        <f>IFERROR(INDEX('на отправку (3)'!T:T,MATCH($V14,'на отправку (3)'!$B:$B,0),1),0)</f>
        <v>0</v>
      </c>
      <c r="Q14" s="92">
        <f>IFERROR(INDEX('на отправку (3)'!U:U,MATCH($V14,'на отправку (3)'!$B:$B,0),1),0)</f>
        <v>0</v>
      </c>
      <c r="R14" s="129">
        <f>IFERROR(INDEX('на отправку (3)'!V:V,MATCH($V14,'на отправку (3)'!$B:$B,0),1),0)</f>
        <v>0</v>
      </c>
      <c r="S14" s="92">
        <f>IFERROR(INDEX('на отправку (3)'!W:W,MATCH($V14,'на отправку (3)'!$B:$B,0),1),0)</f>
        <v>0</v>
      </c>
      <c r="U14" s="71">
        <f t="shared" si="0"/>
        <v>1</v>
      </c>
      <c r="V14" s="89" t="str">
        <f t="shared" si="1"/>
        <v>021502№4</v>
      </c>
      <c r="W14" s="8">
        <f>IFERROR(INDEX('на отправку (3)'!AB:AB,MATCH($V14,'на отправку (3)'!$B:$B,0),1),0)</f>
        <v>0.86111111100000004</v>
      </c>
      <c r="X14" s="8">
        <f>IFERROR(INDEX('на отправку (3)'!AC:AC,MATCH($V14,'на отправку (3)'!$B:$B,0),1),0)</f>
        <v>1</v>
      </c>
      <c r="Y14" s="8">
        <v>2</v>
      </c>
      <c r="Z14" s="8">
        <f t="shared" si="2"/>
        <v>2</v>
      </c>
    </row>
    <row r="15" spans="1:26" ht="69" customHeight="1" x14ac:dyDescent="0.25">
      <c r="A15" s="201" t="s">
        <v>2502</v>
      </c>
      <c r="B15" s="186">
        <v>6</v>
      </c>
      <c r="C15" s="124">
        <v>5</v>
      </c>
      <c r="D15" s="92">
        <f>IFERROR(INDEX('на отправку (3)'!G:G,MATCH($V15,'на отправку (3)'!$B:$B,0),1),0)</f>
        <v>13</v>
      </c>
      <c r="E15" s="92">
        <f>IFERROR(INDEX('на отправку (3)'!H:H,MATCH($V15,'на отправку (3)'!$B:$B,0),1),0)</f>
        <v>14</v>
      </c>
      <c r="F15" s="92">
        <f>IFERROR(INDEX('на отправку (3)'!I:I,MATCH($V15,'на отправку (3)'!$B:$B,0),1),0)</f>
        <v>0.928571429</v>
      </c>
      <c r="G15" s="188" t="s">
        <v>12</v>
      </c>
      <c r="H15" s="92">
        <f>IFERROR(INDEX('на отправку (3)'!K:K,MATCH($V15,'на отправку (3)'!$B:$B,0),1),0)/100</f>
        <v>1.60714286E-3</v>
      </c>
      <c r="I15" s="188" t="s">
        <v>12</v>
      </c>
      <c r="J15" s="129">
        <f>IFERROR(INDEX('на отправку (3)'!N:N,MATCH($V15,'на отправку (3)'!$B:$B,0),1),0)</f>
        <v>2</v>
      </c>
      <c r="K15" s="92">
        <f>IFERROR(INDEX('на отправку (3)'!O:O,MATCH($V15,'на отправку (3)'!$B:$B,0),1),0)</f>
        <v>0</v>
      </c>
      <c r="L15" s="92">
        <f>IFERROR(INDEX('на отправку (3)'!P:P,MATCH($V15,'на отправку (3)'!$B:$B,0),1),0)</f>
        <v>4</v>
      </c>
      <c r="M15" s="92">
        <f>IFERROR(INDEX('на отправку (3)'!Q:Q,MATCH($V15,'на отправку (3)'!$B:$B,0),1),0)</f>
        <v>1</v>
      </c>
      <c r="N15" s="92">
        <f>IFERROR(INDEX('на отправку (3)'!R:R,MATCH($V15,'на отправку (3)'!$B:$B,0),1),0)</f>
        <v>0</v>
      </c>
      <c r="O15" s="92">
        <f>IFERROR(INDEX('на отправку (3)'!S:S,MATCH($V15,'на отправку (3)'!$B:$B,0),1),0)</f>
        <v>16</v>
      </c>
      <c r="P15" s="92">
        <f>IFERROR(INDEX('на отправку (3)'!T:T,MATCH($V15,'на отправку (3)'!$B:$B,0),1),0)</f>
        <v>20</v>
      </c>
      <c r="Q15" s="92">
        <f>IFERROR(INDEX('на отправку (3)'!U:U,MATCH($V15,'на отправку (3)'!$B:$B,0),1),0)</f>
        <v>0.8</v>
      </c>
      <c r="R15" s="129">
        <f>IFERROR(INDEX('на отправку (3)'!V:V,MATCH($V15,'на отправку (3)'!$B:$B,0),1),0)</f>
        <v>0</v>
      </c>
      <c r="S15" s="92">
        <f>IFERROR(INDEX('на отправку (3)'!W:W,MATCH($V15,'на отправку (3)'!$B:$B,0),1),0)</f>
        <v>0</v>
      </c>
      <c r="U15" s="71">
        <f t="shared" si="0"/>
        <v>1</v>
      </c>
      <c r="V15" s="89" t="str">
        <f t="shared" si="1"/>
        <v>021502№5</v>
      </c>
      <c r="W15" s="8">
        <f>IFERROR(INDEX('на отправку (3)'!AB:AB,MATCH($V15,'на отправку (3)'!$B:$B,0),1),0)</f>
        <v>0.56594488200000004</v>
      </c>
      <c r="X15" s="8">
        <f>IFERROR(INDEX('на отправку (3)'!AC:AC,MATCH($V15,'на отправку (3)'!$B:$B,0),1),0)</f>
        <v>1</v>
      </c>
      <c r="Y15" s="8">
        <v>2</v>
      </c>
      <c r="Z15" s="8">
        <f t="shared" si="2"/>
        <v>2</v>
      </c>
    </row>
    <row r="16" spans="1:26" ht="79.5" customHeight="1" x14ac:dyDescent="0.25">
      <c r="A16" s="201" t="s">
        <v>3118</v>
      </c>
      <c r="B16" s="186">
        <v>7</v>
      </c>
      <c r="C16" s="124">
        <v>6</v>
      </c>
      <c r="D16" s="92">
        <f>IFERROR(INDEX('на отправку (3)'!G:G,MATCH($V16,'на отправку (3)'!$B:$B,0),1),0)</f>
        <v>0</v>
      </c>
      <c r="E16" s="92">
        <f>IFERROR(INDEX('на отправку (3)'!H:H,MATCH($V16,'на отправку (3)'!$B:$B,0),1),0)</f>
        <v>0</v>
      </c>
      <c r="F16" s="92">
        <f>IFERROR(INDEX('на отправку (3)'!I:I,MATCH($V16,'на отправку (3)'!$B:$B,0),1),0)</f>
        <v>0</v>
      </c>
      <c r="G16" s="188" t="s">
        <v>12</v>
      </c>
      <c r="H16" s="92">
        <f>IFERROR(INDEX('на отправку (3)'!K:K,MATCH($V16,'на отправку (3)'!$B:$B,0),1),0)/100</f>
        <v>-0.01</v>
      </c>
      <c r="I16" s="188" t="s">
        <v>12</v>
      </c>
      <c r="J16" s="129">
        <f>IFERROR(INDEX('на отправку (3)'!N:N,MATCH($V16,'на отправку (3)'!$B:$B,0),1),0)</f>
        <v>0</v>
      </c>
      <c r="K16" s="92">
        <f>IFERROR(INDEX('на отправку (3)'!O:O,MATCH($V16,'на отправку (3)'!$B:$B,0),1),0)</f>
        <v>0</v>
      </c>
      <c r="L16" s="92">
        <f>IFERROR(INDEX('на отправку (3)'!P:P,MATCH($V16,'на отправку (3)'!$B:$B,0),1),0)</f>
        <v>0</v>
      </c>
      <c r="M16" s="92">
        <f>IFERROR(INDEX('на отправку (3)'!Q:Q,MATCH($V16,'на отправку (3)'!$B:$B,0),1),0)</f>
        <v>2</v>
      </c>
      <c r="N16" s="92">
        <f>IFERROR(INDEX('на отправку (3)'!R:R,MATCH($V16,'на отправку (3)'!$B:$B,0),1),0)</f>
        <v>0</v>
      </c>
      <c r="O16" s="92">
        <f>IFERROR(INDEX('на отправку (3)'!S:S,MATCH($V16,'на отправку (3)'!$B:$B,0),1),0)</f>
        <v>2</v>
      </c>
      <c r="P16" s="92">
        <f>IFERROR(INDEX('на отправку (3)'!T:T,MATCH($V16,'на отправку (3)'!$B:$B,0),1),0)</f>
        <v>2</v>
      </c>
      <c r="Q16" s="92">
        <f>IFERROR(INDEX('на отправку (3)'!U:U,MATCH($V16,'на отправку (3)'!$B:$B,0),1),0)</f>
        <v>1</v>
      </c>
      <c r="R16" s="129">
        <f>IFERROR(INDEX('на отправку (3)'!V:V,MATCH($V16,'на отправку (3)'!$B:$B,0),1),0)</f>
        <v>0</v>
      </c>
      <c r="S16" s="92">
        <f>IFERROR(INDEX('на отправку (3)'!W:W,MATCH($V16,'на отправку (3)'!$B:$B,0),1),0)</f>
        <v>0</v>
      </c>
      <c r="U16" s="71">
        <f t="shared" si="0"/>
        <v>0</v>
      </c>
      <c r="V16" s="89" t="str">
        <f t="shared" si="1"/>
        <v>021502№6</v>
      </c>
      <c r="W16" s="8">
        <f>IFERROR(INDEX('на отправку (3)'!AB:AB,MATCH($V16,'на отправку (3)'!$B:$B,0),1),0)</f>
        <v>0.3</v>
      </c>
      <c r="X16" s="8">
        <f>IFERROR(INDEX('на отправку (3)'!AC:AC,MATCH($V16,'на отправку (3)'!$B:$B,0),1),0)</f>
        <v>1</v>
      </c>
      <c r="Y16" s="8">
        <v>3</v>
      </c>
      <c r="Z16" s="8">
        <f t="shared" si="2"/>
        <v>0</v>
      </c>
    </row>
    <row r="17" spans="1:26" ht="68.25" customHeight="1" x14ac:dyDescent="0.25">
      <c r="A17" s="201" t="s">
        <v>3119</v>
      </c>
      <c r="B17" s="186">
        <v>8</v>
      </c>
      <c r="C17" s="124">
        <v>22</v>
      </c>
      <c r="D17" s="92">
        <f>IFERROR(INDEX('на отправку (3)'!G:G,MATCH($V17,'на отправку (3)'!$B:$B,0),1),0)</f>
        <v>0</v>
      </c>
      <c r="E17" s="92">
        <f>IFERROR(INDEX('на отправку (3)'!H:H,MATCH($V17,'на отправку (3)'!$B:$B,0),1),0)</f>
        <v>0</v>
      </c>
      <c r="F17" s="92">
        <f>IFERROR(INDEX('на отправку (3)'!I:I,MATCH($V17,'на отправку (3)'!$B:$B,0),1),0)</f>
        <v>0</v>
      </c>
      <c r="G17" s="188" t="s">
        <v>12</v>
      </c>
      <c r="H17" s="92">
        <f>IFERROR(INDEX('на отправку (3)'!K:K,MATCH($V17,'на отправку (3)'!$B:$B,0),1),0)/100</f>
        <v>0</v>
      </c>
      <c r="I17" s="188" t="s">
        <v>12</v>
      </c>
      <c r="J17" s="129">
        <f>IFERROR(INDEX('на отправку (3)'!N:N,MATCH($V17,'на отправку (3)'!$B:$B,0),1),0)</f>
        <v>0</v>
      </c>
      <c r="K17" s="92">
        <f>IFERROR(INDEX('на отправку (3)'!O:O,MATCH($V17,'на отправку (3)'!$B:$B,0),1),0)</f>
        <v>0</v>
      </c>
      <c r="L17" s="92">
        <f>IFERROR(INDEX('на отправку (3)'!P:P,MATCH($V17,'на отправку (3)'!$B:$B,0),1),0)</f>
        <v>0</v>
      </c>
      <c r="M17" s="92">
        <f>IFERROR(INDEX('на отправку (3)'!Q:Q,MATCH($V17,'на отправку (3)'!$B:$B,0),1),0)</f>
        <v>2</v>
      </c>
      <c r="N17" s="92">
        <f>IFERROR(INDEX('на отправку (3)'!R:R,MATCH($V17,'на отправку (3)'!$B:$B,0),1),0)</f>
        <v>0</v>
      </c>
      <c r="O17" s="92">
        <f>IFERROR(INDEX('на отправку (3)'!S:S,MATCH($V17,'на отправку (3)'!$B:$B,0),1),0)</f>
        <v>0</v>
      </c>
      <c r="P17" s="92">
        <f>IFERROR(INDEX('на отправку (3)'!T:T,MATCH($V17,'на отправку (3)'!$B:$B,0),1),0)</f>
        <v>0</v>
      </c>
      <c r="Q17" s="92">
        <f>IFERROR(INDEX('на отправку (3)'!U:U,MATCH($V17,'на отправку (3)'!$B:$B,0),1),0)</f>
        <v>0</v>
      </c>
      <c r="R17" s="129">
        <f>IFERROR(INDEX('на отправку (3)'!V:V,MATCH($V17,'на отправку (3)'!$B:$B,0),1),0)</f>
        <v>0</v>
      </c>
      <c r="S17" s="92">
        <f>IFERROR(INDEX('на отправку (3)'!W:W,MATCH($V17,'на отправку (3)'!$B:$B,0),1),0)</f>
        <v>0</v>
      </c>
      <c r="U17" s="71">
        <f t="shared" si="0"/>
        <v>0</v>
      </c>
      <c r="V17" s="89" t="str">
        <f t="shared" si="1"/>
        <v>021502№22</v>
      </c>
      <c r="W17" s="8">
        <f>IFERROR(INDEX('на отправку (3)'!AB:AB,MATCH($V17,'на отправку (3)'!$B:$B,0),1),0)</f>
        <v>0.4</v>
      </c>
      <c r="X17" s="8">
        <f>IFERROR(INDEX('на отправку (3)'!AC:AC,MATCH($V17,'на отправку (3)'!$B:$B,0),1),0)</f>
        <v>1</v>
      </c>
      <c r="Y17" s="8">
        <v>3</v>
      </c>
      <c r="Z17" s="8">
        <f t="shared" si="2"/>
        <v>0</v>
      </c>
    </row>
    <row r="18" spans="1:26" ht="147.75" customHeight="1" x14ac:dyDescent="0.25">
      <c r="A18" s="201" t="s">
        <v>3120</v>
      </c>
      <c r="B18" s="186">
        <v>9</v>
      </c>
      <c r="C18" s="124">
        <v>7</v>
      </c>
      <c r="D18" s="92">
        <f>IFERROR(INDEX('на отправку (3)'!G:G,MATCH($V18,'на отправку (3)'!$B:$B,0),1),0)</f>
        <v>2543</v>
      </c>
      <c r="E18" s="92">
        <f>IFERROR(INDEX('на отправку (3)'!H:H,MATCH($V18,'на отправку (3)'!$B:$B,0),1),0)</f>
        <v>2543</v>
      </c>
      <c r="F18" s="92">
        <f>IFERROR(INDEX('на отправку (3)'!I:I,MATCH($V18,'на отправку (3)'!$B:$B,0),1),0)</f>
        <v>1</v>
      </c>
      <c r="G18" s="189">
        <v>1</v>
      </c>
      <c r="H18" s="92">
        <f>IFERROR(INDEX('на отправку (3)'!K:K,MATCH($V18,'на отправку (3)'!$B:$B,0),1),0)/100</f>
        <v>0</v>
      </c>
      <c r="I18" s="191">
        <f>IFERROR(INDEX('на отправку (3)'!M:M,MATCH($V18,'на отправку (3)'!$B:$B,0),1),0)</f>
        <v>1</v>
      </c>
      <c r="J18" s="129">
        <f>IFERROR(INDEX('на отправку (3)'!N:N,MATCH($V18,'на отправку (3)'!$B:$B,0),1),0)</f>
        <v>2</v>
      </c>
      <c r="K18" s="92" t="str">
        <f>IFERROR(INDEX('на отправку (3)'!O:O,MATCH($V18,'на отправку (3)'!$B:$B,0),1),0)</f>
        <v>x</v>
      </c>
      <c r="L18" s="92">
        <f>IFERROR(INDEX('на отправку (3)'!P:P,MATCH($V18,'на отправку (3)'!$B:$B,0),1),0)</f>
        <v>6</v>
      </c>
      <c r="M18" s="92">
        <f>IFERROR(INDEX('на отправку (3)'!Q:Q,MATCH($V18,'на отправку (3)'!$B:$B,0),1),0)</f>
        <v>1</v>
      </c>
      <c r="N18" s="92">
        <f>IFERROR(INDEX('на отправку (3)'!R:R,MATCH($V18,'на отправку (3)'!$B:$B,0),1),0)</f>
        <v>0</v>
      </c>
      <c r="O18" s="92">
        <f>IFERROR(INDEX('на отправку (3)'!S:S,MATCH($V18,'на отправку (3)'!$B:$B,0),1),0)</f>
        <v>2041</v>
      </c>
      <c r="P18" s="92">
        <f>IFERROR(INDEX('на отправку (3)'!T:T,MATCH($V18,'на отправку (3)'!$B:$B,0),1),0)</f>
        <v>2041</v>
      </c>
      <c r="Q18" s="92">
        <f>IFERROR(INDEX('на отправку (3)'!U:U,MATCH($V18,'на отправку (3)'!$B:$B,0),1),0)</f>
        <v>1</v>
      </c>
      <c r="R18" s="129">
        <f>IFERROR(INDEX('на отправку (3)'!V:V,MATCH($V18,'на отправку (3)'!$B:$B,0),1),0)</f>
        <v>0</v>
      </c>
      <c r="S18" s="92">
        <f>IFERROR(INDEX('на отправку (3)'!W:W,MATCH($V18,'на отправку (3)'!$B:$B,0),1),0)</f>
        <v>0</v>
      </c>
      <c r="U18" s="71">
        <f t="shared" si="0"/>
        <v>1</v>
      </c>
      <c r="V18" s="89" t="str">
        <f t="shared" si="1"/>
        <v>021502№7</v>
      </c>
      <c r="W18" s="8">
        <f>IFERROR(INDEX('на отправку (3)'!AB:AB,MATCH($V18,'на отправку (3)'!$B:$B,0),1),0)</f>
        <v>1</v>
      </c>
      <c r="X18" s="8">
        <f>IFERROR(INDEX('на отправку (3)'!AC:AC,MATCH($V18,'на отправку (3)'!$B:$B,0),1),0)</f>
        <v>1</v>
      </c>
      <c r="Y18" s="8">
        <v>2</v>
      </c>
      <c r="Z18" s="8">
        <f t="shared" si="2"/>
        <v>2</v>
      </c>
    </row>
    <row r="19" spans="1:26" ht="59.25" customHeight="1" x14ac:dyDescent="0.25">
      <c r="A19" s="201" t="s">
        <v>3121</v>
      </c>
      <c r="B19" s="186">
        <v>10</v>
      </c>
      <c r="C19" s="124">
        <v>8</v>
      </c>
      <c r="D19" s="92">
        <f>IFERROR(INDEX('на отправку (3)'!G:G,MATCH($V19,'на отправку (3)'!$B:$B,0),1),0)</f>
        <v>257</v>
      </c>
      <c r="E19" s="92">
        <f>IFERROR(INDEX('на отправку (3)'!H:H,MATCH($V19,'на отправку (3)'!$B:$B,0),1),0)</f>
        <v>15863</v>
      </c>
      <c r="F19" s="92">
        <f>IFERROR(INDEX('на отправку (3)'!I:I,MATCH($V19,'на отправку (3)'!$B:$B,0),1),0)</f>
        <v>1.6201223000000001E-2</v>
      </c>
      <c r="G19" s="188" t="s">
        <v>12</v>
      </c>
      <c r="H19" s="92">
        <f>IFERROR(INDEX('на отправку (3)'!K:K,MATCH($V19,'на отправку (3)'!$B:$B,0),1),0)/100</f>
        <v>5.5630319999999992E-4</v>
      </c>
      <c r="I19" s="192" t="str">
        <f>IFERROR(INDEX('на отправку (3)'!M:M,MATCH($V19,'на отправку (3)'!$B:$B,0),1),0)</f>
        <v>x</v>
      </c>
      <c r="J19" s="129">
        <f>IFERROR(INDEX('на отправку (3)'!N:N,MATCH($V19,'на отправку (3)'!$B:$B,0),1),0)</f>
        <v>0</v>
      </c>
      <c r="K19" s="92">
        <f>IFERROR(INDEX('на отправку (3)'!O:O,MATCH($V19,'на отправку (3)'!$B:$B,0),1),0)</f>
        <v>0</v>
      </c>
      <c r="L19" s="92">
        <f>IFERROR(INDEX('на отправку (3)'!P:P,MATCH($V19,'на отправку (3)'!$B:$B,0),1),0)</f>
        <v>1</v>
      </c>
      <c r="M19" s="92">
        <f>IFERROR(INDEX('на отправку (3)'!Q:Q,MATCH($V19,'на отправку (3)'!$B:$B,0),1),0)</f>
        <v>1</v>
      </c>
      <c r="N19" s="92">
        <f>IFERROR(INDEX('на отправку (3)'!R:R,MATCH($V19,'на отправку (3)'!$B:$B,0),1),0)</f>
        <v>0</v>
      </c>
      <c r="O19" s="92">
        <f>IFERROR(INDEX('на отправку (3)'!S:S,MATCH($V19,'на отправку (3)'!$B:$B,0),1),0)</f>
        <v>235</v>
      </c>
      <c r="P19" s="92">
        <f>IFERROR(INDEX('на отправку (3)'!T:T,MATCH($V19,'на отправку (3)'!$B:$B,0),1),0)</f>
        <v>15312</v>
      </c>
      <c r="Q19" s="92">
        <f>IFERROR(INDEX('на отправку (3)'!U:U,MATCH($V19,'на отправку (3)'!$B:$B,0),1),0)</f>
        <v>1.534744E-2</v>
      </c>
      <c r="R19" s="129">
        <f>IFERROR(INDEX('на отправку (3)'!V:V,MATCH($V19,'на отправку (3)'!$B:$B,0),1),0)</f>
        <v>0</v>
      </c>
      <c r="S19" s="92">
        <f>IFERROR(INDEX('на отправку (3)'!W:W,MATCH($V19,'на отправку (3)'!$B:$B,0),1),0)</f>
        <v>0</v>
      </c>
      <c r="U19" s="71">
        <f t="shared" si="0"/>
        <v>0</v>
      </c>
      <c r="V19" s="89" t="str">
        <f t="shared" si="1"/>
        <v>021502№8</v>
      </c>
      <c r="W19" s="8">
        <f>IFERROR(INDEX('на отправку (3)'!AB:AB,MATCH($V19,'на отправку (3)'!$B:$B,0),1),0)</f>
        <v>1.4606701999999999E-2</v>
      </c>
      <c r="X19" s="8">
        <f>IFERROR(INDEX('на отправку (3)'!AC:AC,MATCH($V19,'на отправку (3)'!$B:$B,0),1),0)</f>
        <v>0</v>
      </c>
      <c r="Y19" s="8">
        <v>2</v>
      </c>
      <c r="Z19" s="8">
        <f t="shared" si="2"/>
        <v>2</v>
      </c>
    </row>
    <row r="20" spans="1:26" ht="62.25" customHeight="1" x14ac:dyDescent="0.25">
      <c r="A20" s="201" t="s">
        <v>2507</v>
      </c>
      <c r="B20" s="186">
        <v>11</v>
      </c>
      <c r="C20" s="124">
        <v>9</v>
      </c>
      <c r="D20" s="92">
        <f>IFERROR(INDEX('на отправку (3)'!G:G,MATCH($V20,'на отправку (3)'!$B:$B,0),1),0)</f>
        <v>608</v>
      </c>
      <c r="E20" s="92">
        <f>IFERROR(INDEX('на отправку (3)'!H:H,MATCH($V20,'на отправку (3)'!$B:$B,0),1),0)</f>
        <v>658</v>
      </c>
      <c r="F20" s="92">
        <f>IFERROR(INDEX('на отправку (3)'!I:I,MATCH($V20,'на отправку (3)'!$B:$B,0),1),0)</f>
        <v>0.92401215800000003</v>
      </c>
      <c r="G20" s="189">
        <v>1</v>
      </c>
      <c r="H20" s="92">
        <f>IFERROR(INDEX('на отправку (3)'!K:K,MATCH($V20,'на отправку (3)'!$B:$B,0),1),0)/100</f>
        <v>9.4764827000000003E-3</v>
      </c>
      <c r="I20" s="191">
        <f>IFERROR(INDEX('на отправку (3)'!M:M,MATCH($V20,'на отправку (3)'!$B:$B,0),1),0)</f>
        <v>0.92401215800000003</v>
      </c>
      <c r="J20" s="129">
        <f>IFERROR(INDEX('на отправку (3)'!N:N,MATCH($V20,'на отправку (3)'!$B:$B,0),1),0)</f>
        <v>0.5</v>
      </c>
      <c r="K20" s="92" t="str">
        <f>IFERROR(INDEX('на отправку (3)'!O:O,MATCH($V20,'на отправку (3)'!$B:$B,0),1),0)</f>
        <v>x</v>
      </c>
      <c r="L20" s="92">
        <f>IFERROR(INDEX('на отправку (3)'!P:P,MATCH($V20,'на отправку (3)'!$B:$B,0),1),0)</f>
        <v>6</v>
      </c>
      <c r="M20" s="92">
        <f>IFERROR(INDEX('на отправку (3)'!Q:Q,MATCH($V20,'на отправку (3)'!$B:$B,0),1),0)</f>
        <v>1</v>
      </c>
      <c r="N20" s="92">
        <f>IFERROR(INDEX('на отправку (3)'!R:R,MATCH($V20,'на отправку (3)'!$B:$B,0),1),0)</f>
        <v>0</v>
      </c>
      <c r="O20" s="92">
        <f>IFERROR(INDEX('на отправку (3)'!S:S,MATCH($V20,'на отправку (3)'!$B:$B,0),1),0)</f>
        <v>742</v>
      </c>
      <c r="P20" s="92">
        <f>IFERROR(INDEX('на отправку (3)'!T:T,MATCH($V20,'на отправку (3)'!$B:$B,0),1),0)</f>
        <v>1564</v>
      </c>
      <c r="Q20" s="92">
        <f>IFERROR(INDEX('на отправку (3)'!U:U,MATCH($V20,'на отправку (3)'!$B:$B,0),1),0)</f>
        <v>0.474424552</v>
      </c>
      <c r="R20" s="129">
        <f>IFERROR(INDEX('на отправку (3)'!V:V,MATCH($V20,'на отправку (3)'!$B:$B,0),1),0)</f>
        <v>0</v>
      </c>
      <c r="S20" s="92">
        <f>IFERROR(INDEX('на отправку (3)'!W:W,MATCH($V20,'на отправку (3)'!$B:$B,0),1),0)</f>
        <v>0</v>
      </c>
      <c r="U20" s="71">
        <f t="shared" si="0"/>
        <v>1</v>
      </c>
      <c r="V20" s="89" t="str">
        <f t="shared" si="1"/>
        <v>021502№9</v>
      </c>
      <c r="W20" s="8">
        <f>IFERROR(INDEX('на отправку (3)'!AB:AB,MATCH($V20,'на отправку (3)'!$B:$B,0),1),0)</f>
        <v>0.93642591900000005</v>
      </c>
      <c r="X20" s="8">
        <f>IFERROR(INDEX('на отправку (3)'!AC:AC,MATCH($V20,'на отправку (3)'!$B:$B,0),1),0)</f>
        <v>0</v>
      </c>
      <c r="Y20" s="8">
        <v>1</v>
      </c>
      <c r="Z20" s="8">
        <f t="shared" si="2"/>
        <v>1</v>
      </c>
    </row>
    <row r="21" spans="1:26" ht="70.5" customHeight="1" x14ac:dyDescent="0.25">
      <c r="A21" s="201" t="s">
        <v>3122</v>
      </c>
      <c r="B21" s="186">
        <v>12</v>
      </c>
      <c r="C21" s="124">
        <v>10</v>
      </c>
      <c r="D21" s="92">
        <f>IFERROR(INDEX('на отправку (3)'!G:G,MATCH($V21,'на отправку (3)'!$B:$B,0),1),0)</f>
        <v>24</v>
      </c>
      <c r="E21" s="92">
        <f>IFERROR(INDEX('на отправку (3)'!H:H,MATCH($V21,'на отправку (3)'!$B:$B,0),1),0)</f>
        <v>24</v>
      </c>
      <c r="F21" s="92">
        <f>IFERROR(INDEX('на отправку (3)'!I:I,MATCH($V21,'на отправку (3)'!$B:$B,0),1),0)</f>
        <v>1</v>
      </c>
      <c r="G21" s="189">
        <v>1</v>
      </c>
      <c r="H21" s="92">
        <f>IFERROR(INDEX('на отправку (3)'!K:K,MATCH($V21,'на отправку (3)'!$B:$B,0),1),0)/100</f>
        <v>0</v>
      </c>
      <c r="I21" s="191">
        <f>IFERROR(INDEX('на отправку (3)'!M:M,MATCH($V21,'на отправку (3)'!$B:$B,0),1),0)</f>
        <v>1</v>
      </c>
      <c r="J21" s="129">
        <f>IFERROR(INDEX('на отправку (3)'!N:N,MATCH($V21,'на отправку (3)'!$B:$B,0),1),0)</f>
        <v>1</v>
      </c>
      <c r="K21" s="92" t="str">
        <f>IFERROR(INDEX('на отправку (3)'!O:O,MATCH($V21,'на отправку (3)'!$B:$B,0),1),0)</f>
        <v>x</v>
      </c>
      <c r="L21" s="92">
        <f>IFERROR(INDEX('на отправку (3)'!P:P,MATCH($V21,'на отправку (3)'!$B:$B,0),1),0)</f>
        <v>6</v>
      </c>
      <c r="M21" s="92">
        <f>IFERROR(INDEX('на отправку (3)'!Q:Q,MATCH($V21,'на отправку (3)'!$B:$B,0),1),0)</f>
        <v>1</v>
      </c>
      <c r="N21" s="92">
        <f>IFERROR(INDEX('на отправку (3)'!R:R,MATCH($V21,'на отправку (3)'!$B:$B,0),1),0)</f>
        <v>0</v>
      </c>
      <c r="O21" s="92">
        <f>IFERROR(INDEX('на отправку (3)'!S:S,MATCH($V21,'на отправку (3)'!$B:$B,0),1),0)</f>
        <v>33</v>
      </c>
      <c r="P21" s="92">
        <f>IFERROR(INDEX('на отправку (3)'!T:T,MATCH($V21,'на отправку (3)'!$B:$B,0),1),0)</f>
        <v>33</v>
      </c>
      <c r="Q21" s="92">
        <f>IFERROR(INDEX('на отправку (3)'!U:U,MATCH($V21,'на отправку (3)'!$B:$B,0),1),0)</f>
        <v>1</v>
      </c>
      <c r="R21" s="129">
        <f>IFERROR(INDEX('на отправку (3)'!V:V,MATCH($V21,'на отправку (3)'!$B:$B,0),1),0)</f>
        <v>0</v>
      </c>
      <c r="S21" s="92">
        <f>IFERROR(INDEX('на отправку (3)'!W:W,MATCH($V21,'на отправку (3)'!$B:$B,0),1),0)</f>
        <v>0</v>
      </c>
      <c r="U21" s="71">
        <f t="shared" si="0"/>
        <v>1</v>
      </c>
      <c r="V21" s="89" t="str">
        <f t="shared" si="1"/>
        <v>021502№10</v>
      </c>
      <c r="W21" s="8">
        <f>IFERROR(INDEX('на отправку (3)'!AB:AB,MATCH($V21,'на отправку (3)'!$B:$B,0),1),0)</f>
        <v>1</v>
      </c>
      <c r="X21" s="8">
        <f>IFERROR(INDEX('на отправку (3)'!AC:AC,MATCH($V21,'на отправку (3)'!$B:$B,0),1),0)</f>
        <v>0</v>
      </c>
      <c r="Y21" s="8">
        <v>1</v>
      </c>
      <c r="Z21" s="8">
        <f t="shared" si="2"/>
        <v>1</v>
      </c>
    </row>
    <row r="22" spans="1:26" ht="56.25" customHeight="1" x14ac:dyDescent="0.25">
      <c r="A22" s="201" t="s">
        <v>3123</v>
      </c>
      <c r="B22" s="186">
        <v>13</v>
      </c>
      <c r="C22" s="124">
        <v>11</v>
      </c>
      <c r="D22" s="92">
        <f>IFERROR(INDEX('на отправку (3)'!G:G,MATCH($V22,'на отправку (3)'!$B:$B,0),1),0)</f>
        <v>75</v>
      </c>
      <c r="E22" s="92">
        <f>IFERROR(INDEX('на отправку (3)'!H:H,MATCH($V22,'на отправку (3)'!$B:$B,0),1),0)</f>
        <v>75</v>
      </c>
      <c r="F22" s="92">
        <f>IFERROR(INDEX('на отправку (3)'!I:I,MATCH($V22,'на отправку (3)'!$B:$B,0),1),0)</f>
        <v>1</v>
      </c>
      <c r="G22" s="189">
        <v>1</v>
      </c>
      <c r="H22" s="92">
        <f>IFERROR(INDEX('на отправку (3)'!K:K,MATCH($V22,'на отправку (3)'!$B:$B,0),1),0)/100</f>
        <v>0</v>
      </c>
      <c r="I22" s="191">
        <f>IFERROR(INDEX('на отправку (3)'!M:M,MATCH($V22,'на отправку (3)'!$B:$B,0),1),0)</f>
        <v>1</v>
      </c>
      <c r="J22" s="129">
        <f>IFERROR(INDEX('на отправку (3)'!N:N,MATCH($V22,'на отправку (3)'!$B:$B,0),1),0)</f>
        <v>2</v>
      </c>
      <c r="K22" s="92" t="str">
        <f>IFERROR(INDEX('на отправку (3)'!O:O,MATCH($V22,'на отправку (3)'!$B:$B,0),1),0)</f>
        <v>x</v>
      </c>
      <c r="L22" s="92">
        <f>IFERROR(INDEX('на отправку (3)'!P:P,MATCH($V22,'на отправку (3)'!$B:$B,0),1),0)</f>
        <v>6</v>
      </c>
      <c r="M22" s="92">
        <f>IFERROR(INDEX('на отправку (3)'!Q:Q,MATCH($V22,'на отправку (3)'!$B:$B,0),1),0)</f>
        <v>1</v>
      </c>
      <c r="N22" s="92">
        <f>IFERROR(INDEX('на отправку (3)'!R:R,MATCH($V22,'на отправку (3)'!$B:$B,0),1),0)</f>
        <v>0</v>
      </c>
      <c r="O22" s="92">
        <f>IFERROR(INDEX('на отправку (3)'!S:S,MATCH($V22,'на отправку (3)'!$B:$B,0),1),0)</f>
        <v>74</v>
      </c>
      <c r="P22" s="92">
        <f>IFERROR(INDEX('на отправку (3)'!T:T,MATCH($V22,'на отправку (3)'!$B:$B,0),1),0)</f>
        <v>74</v>
      </c>
      <c r="Q22" s="92">
        <f>IFERROR(INDEX('на отправку (3)'!U:U,MATCH($V22,'на отправку (3)'!$B:$B,0),1),0)</f>
        <v>1</v>
      </c>
      <c r="R22" s="129">
        <f>IFERROR(INDEX('на отправку (3)'!V:V,MATCH($V22,'на отправку (3)'!$B:$B,0),1),0)</f>
        <v>0</v>
      </c>
      <c r="S22" s="92">
        <f>IFERROR(INDEX('на отправку (3)'!W:W,MATCH($V22,'на отправку (3)'!$B:$B,0),1),0)</f>
        <v>0</v>
      </c>
      <c r="U22" s="71">
        <f t="shared" si="0"/>
        <v>1</v>
      </c>
      <c r="V22" s="89" t="str">
        <f t="shared" si="1"/>
        <v>021502№11</v>
      </c>
      <c r="W22" s="8">
        <f>IFERROR(INDEX('на отправку (3)'!AB:AB,MATCH($V22,'на отправку (3)'!$B:$B,0),1),0)</f>
        <v>1</v>
      </c>
      <c r="X22" s="8">
        <f>IFERROR(INDEX('на отправку (3)'!AC:AC,MATCH($V22,'на отправку (3)'!$B:$B,0),1),0)</f>
        <v>0</v>
      </c>
      <c r="Y22" s="8">
        <v>2</v>
      </c>
      <c r="Z22" s="8">
        <f t="shared" si="2"/>
        <v>2</v>
      </c>
    </row>
    <row r="23" spans="1:26" ht="66.75" customHeight="1" x14ac:dyDescent="0.25">
      <c r="A23" s="201" t="s">
        <v>3124</v>
      </c>
      <c r="B23" s="186">
        <v>14</v>
      </c>
      <c r="C23" s="124">
        <v>12</v>
      </c>
      <c r="D23" s="92">
        <f>IFERROR(INDEX('на отправку (3)'!G:G,MATCH($V23,'на отправку (3)'!$B:$B,0),1),0)</f>
        <v>605</v>
      </c>
      <c r="E23" s="92">
        <f>IFERROR(INDEX('на отправку (3)'!H:H,MATCH($V23,'на отправку (3)'!$B:$B,0),1),0)</f>
        <v>16841</v>
      </c>
      <c r="F23" s="92">
        <f>IFERROR(INDEX('на отправку (3)'!I:I,MATCH($V23,'на отправку (3)'!$B:$B,0),1),0)</f>
        <v>3.5924233E-2</v>
      </c>
      <c r="G23" s="188" t="s">
        <v>12</v>
      </c>
      <c r="H23" s="92">
        <f>IFERROR(INDEX('на отправку (3)'!K:K,MATCH($V23,'на отправку (3)'!$B:$B,0),1),0)/100</f>
        <v>6.5886799999999995E-4</v>
      </c>
      <c r="I23" s="188" t="s">
        <v>12</v>
      </c>
      <c r="J23" s="129">
        <f>IFERROR(INDEX('на отправку (3)'!N:N,MATCH($V23,'на отправку (3)'!$B:$B,0),1),0)</f>
        <v>0</v>
      </c>
      <c r="K23" s="92">
        <f>IFERROR(INDEX('на отправку (3)'!O:O,MATCH($V23,'на отправку (3)'!$B:$B,0),1),0)</f>
        <v>0</v>
      </c>
      <c r="L23" s="92">
        <f>IFERROR(INDEX('на отправку (3)'!P:P,MATCH($V23,'на отправку (3)'!$B:$B,0),1),0)</f>
        <v>1</v>
      </c>
      <c r="M23" s="92">
        <f>IFERROR(INDEX('на отправку (3)'!Q:Q,MATCH($V23,'на отправку (3)'!$B:$B,0),1),0)</f>
        <v>1</v>
      </c>
      <c r="N23" s="92">
        <f>IFERROR(INDEX('на отправку (3)'!R:R,MATCH($V23,'на отправку (3)'!$B:$B,0),1),0)</f>
        <v>0</v>
      </c>
      <c r="O23" s="92">
        <f>IFERROR(INDEX('на отправку (3)'!S:S,MATCH($V23,'на отправку (3)'!$B:$B,0),1),0)</f>
        <v>534</v>
      </c>
      <c r="P23" s="92">
        <f>IFERROR(INDEX('на отправку (3)'!T:T,MATCH($V23,'на отправку (3)'!$B:$B,0),1),0)</f>
        <v>15844</v>
      </c>
      <c r="Q23" s="92">
        <f>IFERROR(INDEX('на отправку (3)'!U:U,MATCH($V23,'на отправку (3)'!$B:$B,0),1),0)</f>
        <v>3.3703610000000002E-2</v>
      </c>
      <c r="R23" s="129">
        <f>IFERROR(INDEX('на отправку (3)'!V:V,MATCH($V23,'на отправку (3)'!$B:$B,0),1),0)</f>
        <v>0</v>
      </c>
      <c r="S23" s="92">
        <f>IFERROR(INDEX('на отправку (3)'!W:W,MATCH($V23,'на отправку (3)'!$B:$B,0),1),0)</f>
        <v>0</v>
      </c>
      <c r="U23" s="71">
        <f t="shared" si="0"/>
        <v>0</v>
      </c>
      <c r="V23" s="89" t="str">
        <f t="shared" si="1"/>
        <v>021502№12</v>
      </c>
      <c r="W23" s="8">
        <f>IFERROR(INDEX('на отправку (3)'!AB:AB,MATCH($V23,'на отправку (3)'!$B:$B,0),1),0)</f>
        <v>3.2834602999999997E-2</v>
      </c>
      <c r="X23" s="8">
        <f>IFERROR(INDEX('на отправку (3)'!AC:AC,MATCH($V23,'на отправку (3)'!$B:$B,0),1),0)</f>
        <v>5.0505050000000003E-3</v>
      </c>
      <c r="Y23" s="8">
        <v>2</v>
      </c>
      <c r="Z23" s="8">
        <f t="shared" si="2"/>
        <v>2</v>
      </c>
    </row>
    <row r="24" spans="1:26" ht="69" customHeight="1" x14ac:dyDescent="0.25">
      <c r="A24" s="201" t="s">
        <v>3125</v>
      </c>
      <c r="B24" s="186">
        <v>15</v>
      </c>
      <c r="C24" s="124">
        <v>13</v>
      </c>
      <c r="D24" s="92">
        <f>IFERROR(INDEX('на отправку (3)'!G:G,MATCH($V24,'на отправку (3)'!$B:$B,0),1),0)</f>
        <v>102</v>
      </c>
      <c r="E24" s="92">
        <f>IFERROR(INDEX('на отправку (3)'!H:H,MATCH($V24,'на отправку (3)'!$B:$B,0),1),0)</f>
        <v>280</v>
      </c>
      <c r="F24" s="92">
        <f>IFERROR(INDEX('на отправку (3)'!I:I,MATCH($V24,'на отправку (3)'!$B:$B,0),1),0)</f>
        <v>0.36428571399999998</v>
      </c>
      <c r="G24" s="188" t="s">
        <v>12</v>
      </c>
      <c r="H24" s="92">
        <f>IFERROR(INDEX('на отправку (3)'!K:K,MATCH($V24,'на отправку (3)'!$B:$B,0),1),0)/100</f>
        <v>1.2755101999999999E-3</v>
      </c>
      <c r="I24" s="188" t="s">
        <v>12</v>
      </c>
      <c r="J24" s="129">
        <f>IFERROR(INDEX('на отправку (3)'!N:N,MATCH($V24,'на отправку (3)'!$B:$B,0),1),0)</f>
        <v>1</v>
      </c>
      <c r="K24" s="92">
        <f>IFERROR(INDEX('на отправку (3)'!O:O,MATCH($V24,'на отправку (3)'!$B:$B,0),1),0)</f>
        <v>0</v>
      </c>
      <c r="L24" s="92">
        <f>IFERROR(INDEX('на отправку (3)'!P:P,MATCH($V24,'на отправку (3)'!$B:$B,0),1),0)</f>
        <v>2</v>
      </c>
      <c r="M24" s="92">
        <f>IFERROR(INDEX('на отправку (3)'!Q:Q,MATCH($V24,'на отправку (3)'!$B:$B,0),1),0)</f>
        <v>1</v>
      </c>
      <c r="N24" s="92">
        <f>IFERROR(INDEX('на отправку (3)'!R:R,MATCH($V24,'на отправку (3)'!$B:$B,0),1),0)</f>
        <v>0</v>
      </c>
      <c r="O24" s="92">
        <f>IFERROR(INDEX('на отправку (3)'!S:S,MATCH($V24,'на отправку (3)'!$B:$B,0),1),0)</f>
        <v>105</v>
      </c>
      <c r="P24" s="92">
        <f>IFERROR(INDEX('на отправку (3)'!T:T,MATCH($V24,'на отправку (3)'!$B:$B,0),1),0)</f>
        <v>325</v>
      </c>
      <c r="Q24" s="92">
        <f>IFERROR(INDEX('на отправку (3)'!U:U,MATCH($V24,'на отправку (3)'!$B:$B,0),1),0)</f>
        <v>0.32307692300000002</v>
      </c>
      <c r="R24" s="129">
        <f>IFERROR(INDEX('на отправку (3)'!V:V,MATCH($V24,'на отправку (3)'!$B:$B,0),1),0)</f>
        <v>0</v>
      </c>
      <c r="S24" s="92">
        <f>IFERROR(INDEX('на отправку (3)'!W:W,MATCH($V24,'на отправку (3)'!$B:$B,0),1),0)</f>
        <v>0</v>
      </c>
      <c r="U24" s="71">
        <f t="shared" si="0"/>
        <v>1</v>
      </c>
      <c r="V24" s="89" t="str">
        <f t="shared" si="1"/>
        <v>021502№13</v>
      </c>
      <c r="W24" s="8">
        <f>IFERROR(INDEX('на отправку (3)'!AB:AB,MATCH($V24,'на отправку (3)'!$B:$B,0),1),0)</f>
        <v>0.4</v>
      </c>
      <c r="X24" s="8">
        <f>IFERROR(INDEX('на отправку (3)'!AC:AC,MATCH($V24,'на отправку (3)'!$B:$B,0),1),0)</f>
        <v>0.177419355</v>
      </c>
      <c r="Y24" s="8">
        <v>2</v>
      </c>
      <c r="Z24" s="8">
        <f t="shared" si="2"/>
        <v>2</v>
      </c>
    </row>
    <row r="25" spans="1:26" ht="69.75" customHeight="1" x14ac:dyDescent="0.25">
      <c r="A25" s="201" t="s">
        <v>3126</v>
      </c>
      <c r="B25" s="186">
        <v>16</v>
      </c>
      <c r="C25" s="124">
        <v>14</v>
      </c>
      <c r="D25" s="92">
        <f>IFERROR(INDEX('на отправку (3)'!G:G,MATCH($V25,'на отправку (3)'!$B:$B,0),1),0)</f>
        <v>0</v>
      </c>
      <c r="E25" s="92">
        <f>IFERROR(INDEX('на отправку (3)'!H:H,MATCH($V25,'на отправку (3)'!$B:$B,0),1),0)</f>
        <v>2326</v>
      </c>
      <c r="F25" s="92">
        <f>IFERROR(INDEX('на отправку (3)'!I:I,MATCH($V25,'на отправку (3)'!$B:$B,0),1),0)</f>
        <v>0</v>
      </c>
      <c r="G25" s="188" t="s">
        <v>12</v>
      </c>
      <c r="H25" s="92">
        <f>IFERROR(INDEX('на отправку (3)'!K:K,MATCH($V25,'на отправку (3)'!$B:$B,0),1),0)/100</f>
        <v>0</v>
      </c>
      <c r="I25" s="188" t="s">
        <v>12</v>
      </c>
      <c r="J25" s="129">
        <f>IFERROR(INDEX('на отправку (3)'!N:N,MATCH($V25,'на отправку (3)'!$B:$B,0),1),0)</f>
        <v>3</v>
      </c>
      <c r="K25" s="92">
        <f>IFERROR(INDEX('на отправку (3)'!O:O,MATCH($V25,'на отправку (3)'!$B:$B,0),1),0)</f>
        <v>1</v>
      </c>
      <c r="L25" s="92">
        <f>IFERROR(INDEX('на отправку (3)'!P:P,MATCH($V25,'на отправку (3)'!$B:$B,0),1),0)</f>
        <v>2</v>
      </c>
      <c r="M25" s="92">
        <f>IFERROR(INDEX('на отправку (3)'!Q:Q,MATCH($V25,'на отправку (3)'!$B:$B,0),1),0)</f>
        <v>1</v>
      </c>
      <c r="N25" s="92">
        <f>IFERROR(INDEX('на отправку (3)'!R:R,MATCH($V25,'на отправку (3)'!$B:$B,0),1),0)</f>
        <v>0</v>
      </c>
      <c r="O25" s="92">
        <f>IFERROR(INDEX('на отправку (3)'!S:S,MATCH($V25,'на отправку (3)'!$B:$B,0),1),0)</f>
        <v>0</v>
      </c>
      <c r="P25" s="92">
        <f>IFERROR(INDEX('на отправку (3)'!T:T,MATCH($V25,'на отправку (3)'!$B:$B,0),1),0)</f>
        <v>2169</v>
      </c>
      <c r="Q25" s="92">
        <f>IFERROR(INDEX('на отправку (3)'!U:U,MATCH($V25,'на отправку (3)'!$B:$B,0),1),0)</f>
        <v>0</v>
      </c>
      <c r="R25" s="129">
        <f>IFERROR(INDEX('на отправку (3)'!V:V,MATCH($V25,'на отправку (3)'!$B:$B,0),1),0)</f>
        <v>0</v>
      </c>
      <c r="S25" s="92">
        <f>IFERROR(INDEX('на отправку (3)'!W:W,MATCH($V25,'на отправку (3)'!$B:$B,0),1),0)</f>
        <v>0</v>
      </c>
      <c r="U25" s="71">
        <f t="shared" si="0"/>
        <v>1</v>
      </c>
      <c r="V25" s="89" t="str">
        <f t="shared" si="1"/>
        <v>021502№14</v>
      </c>
      <c r="W25" s="8">
        <f>IFERROR(INDEX('на отправку (3)'!AB:AB,MATCH($V25,'на отправку (3)'!$B:$B,0),1),0)</f>
        <v>5.0993200000000005E-4</v>
      </c>
      <c r="X25" s="8">
        <f>IFERROR(INDEX('на отправку (3)'!AC:AC,MATCH($V25,'на отправку (3)'!$B:$B,0),1),0)</f>
        <v>0</v>
      </c>
      <c r="Y25" s="8">
        <v>3</v>
      </c>
      <c r="Z25" s="8">
        <f t="shared" si="2"/>
        <v>3</v>
      </c>
    </row>
    <row r="26" spans="1:26" s="136" customFormat="1" ht="21" customHeight="1" x14ac:dyDescent="0.25">
      <c r="A26" s="202"/>
      <c r="B26" s="187"/>
      <c r="C26" s="134"/>
      <c r="D26" s="135" t="s">
        <v>14</v>
      </c>
      <c r="E26" s="135"/>
      <c r="F26" s="135"/>
      <c r="G26" s="190"/>
      <c r="H26" s="135"/>
      <c r="I26" s="193"/>
      <c r="J26" s="139">
        <f>SUM(J27:J32)</f>
        <v>20</v>
      </c>
      <c r="K26" s="135"/>
      <c r="L26" s="135"/>
      <c r="M26" s="135"/>
      <c r="N26" s="135"/>
      <c r="O26" s="135"/>
      <c r="P26" s="135"/>
      <c r="Q26" s="135"/>
      <c r="R26" s="135"/>
      <c r="S26" s="135"/>
      <c r="U26" s="137"/>
      <c r="W26" s="137"/>
      <c r="X26" s="137"/>
      <c r="Y26" s="137"/>
      <c r="Z26" s="8"/>
    </row>
    <row r="27" spans="1:26" ht="15.75" customHeight="1" x14ac:dyDescent="0.25">
      <c r="A27" s="201" t="s">
        <v>3127</v>
      </c>
      <c r="B27" s="184">
        <v>17</v>
      </c>
      <c r="C27" s="123" t="s">
        <v>2448</v>
      </c>
      <c r="D27" s="92">
        <f>IFERROR(INDEX('на отправку (3)'!G:G,MATCH($V27,'на отправку (3)'!$B:$B,0),1),0)</f>
        <v>2321</v>
      </c>
      <c r="E27" s="92">
        <f>IFERROR(INDEX('на отправку (3)'!H:H,MATCH($V27,'на отправку (3)'!$B:$B,0),1),0)</f>
        <v>2321</v>
      </c>
      <c r="F27" s="92">
        <f>IFERROR(INDEX('на отправку (3)'!I:I,MATCH($V27,'на отправку (3)'!$B:$B,0),1),0)</f>
        <v>1</v>
      </c>
      <c r="G27" s="191">
        <f>IFERROR(INDEX('на отправку (3)'!J:J,MATCH($V27,'на отправку (3)'!$B:$B,0),1),0)</f>
        <v>1</v>
      </c>
      <c r="H27" s="92">
        <f>IFERROR(INDEX('на отправку (3)'!K:K,MATCH($V27,'на отправку (3)'!$B:$B,0),1),0)/100</f>
        <v>0</v>
      </c>
      <c r="I27" s="191">
        <f>IFERROR(INDEX('на отправку (3)'!M:M,MATCH($V27,'на отправку (3)'!$B:$B,0),1),0)</f>
        <v>1</v>
      </c>
      <c r="J27" s="129">
        <f>IFERROR(INDEX('на отправку (3)'!N:N,MATCH($V27,'на отправку (3)'!$B:$B,0),1),0)</f>
        <v>5</v>
      </c>
      <c r="K27" s="92" t="str">
        <f>IFERROR(INDEX('на отправку (3)'!O:O,MATCH($V27,'на отправку (3)'!$B:$B,0),1),0)</f>
        <v>x</v>
      </c>
      <c r="L27" s="92">
        <f>IFERROR(INDEX('на отправку (3)'!P:P,MATCH($V27,'на отправку (3)'!$B:$B,0),1),0)</f>
        <v>5</v>
      </c>
      <c r="M27" s="92">
        <f>IFERROR(INDEX('на отправку (3)'!Q:Q,MATCH($V27,'на отправку (3)'!$B:$B,0),1),0)</f>
        <v>1</v>
      </c>
      <c r="N27" s="92">
        <f>IFERROR(INDEX('на отправку (3)'!R:R,MATCH($V27,'на отправку (3)'!$B:$B,0),1),0)</f>
        <v>0</v>
      </c>
      <c r="O27" s="92">
        <f>IFERROR(INDEX('на отправку (3)'!S:S,MATCH($V27,'на отправку (3)'!$B:$B,0),1),0)</f>
        <v>2812</v>
      </c>
      <c r="P27" s="92">
        <f>IFERROR(INDEX('на отправку (3)'!T:T,MATCH($V27,'на отправку (3)'!$B:$B,0),1),0)</f>
        <v>2812</v>
      </c>
      <c r="Q27" s="92">
        <f>IFERROR(INDEX('на отправку (3)'!U:U,MATCH($V27,'на отправку (3)'!$B:$B,0),1),0)</f>
        <v>1</v>
      </c>
      <c r="R27" s="129">
        <f>IFERROR(INDEX('на отправку (3)'!V:V,MATCH($V27,'на отправку (3)'!$B:$B,0),1),0)</f>
        <v>0</v>
      </c>
      <c r="S27" s="92">
        <f>IFERROR(INDEX('на отправку (3)'!W:W,MATCH($V27,'на отправку (3)'!$B:$B,0),1),0)</f>
        <v>0</v>
      </c>
      <c r="U27" s="71">
        <f t="shared" ref="U27" si="3">IF(J27&gt;0,1,0)</f>
        <v>1</v>
      </c>
      <c r="V27" s="89" t="str">
        <f t="shared" ref="V27" si="4">CONCATENATE($U$1,"№",C27)</f>
        <v>021502№15</v>
      </c>
      <c r="W27" s="8">
        <f>IFERROR(INDEX('на отправку (3)'!AB:AB,MATCH($V27,'на отправку (3)'!$B:$B,0),1),0)</f>
        <v>0.96851403899999999</v>
      </c>
      <c r="X27" s="8">
        <f>IFERROR(INDEX('на отправку (3)'!AC:AC,MATCH($V27,'на отправку (3)'!$B:$B,0),1),0)</f>
        <v>0</v>
      </c>
      <c r="Y27" s="8">
        <v>5</v>
      </c>
      <c r="Z27" s="8">
        <f t="shared" si="2"/>
        <v>5</v>
      </c>
    </row>
    <row r="28" spans="1:26" ht="55.5" customHeight="1" x14ac:dyDescent="0.25">
      <c r="A28" s="201" t="s">
        <v>3128</v>
      </c>
      <c r="B28" s="184">
        <v>18</v>
      </c>
      <c r="C28" s="123" t="s">
        <v>2449</v>
      </c>
      <c r="D28" s="92">
        <f>IFERROR(INDEX('на отправку (3)'!G:G,MATCH($V28,'на отправку (3)'!$B:$B,0),1),0)</f>
        <v>110</v>
      </c>
      <c r="E28" s="92">
        <f>IFERROR(INDEX('на отправку (3)'!H:H,MATCH($V28,'на отправку (3)'!$B:$B,0),1),0)</f>
        <v>112</v>
      </c>
      <c r="F28" s="92">
        <f>IFERROR(INDEX('на отправку (3)'!I:I,MATCH($V28,'на отправку (3)'!$B:$B,0),1),0)</f>
        <v>0.98214285700000004</v>
      </c>
      <c r="G28" s="192" t="str">
        <f>IFERROR(INDEX('на отправку (3)'!J:J,MATCH($V28,'на отправку (3)'!$B:$B,0),1),0)</f>
        <v>x</v>
      </c>
      <c r="H28" s="92">
        <f>IFERROR(INDEX('на отправку (3)'!K:K,MATCH($V28,'на отправку (3)'!$B:$B,0),1),0)/100</f>
        <v>-2.267574E-5</v>
      </c>
      <c r="I28" s="192" t="str">
        <f>IFERROR(INDEX('на отправку (3)'!M:M,MATCH($V28,'на отправку (3)'!$B:$B,0),1),0)</f>
        <v>x</v>
      </c>
      <c r="J28" s="129">
        <f>IFERROR(INDEX('на отправку (3)'!N:N,MATCH($V28,'на отправку (3)'!$B:$B,0),1),0)</f>
        <v>3</v>
      </c>
      <c r="K28" s="92">
        <f>IFERROR(INDEX('на отправку (3)'!O:O,MATCH($V28,'на отправку (3)'!$B:$B,0),1),0)</f>
        <v>0</v>
      </c>
      <c r="L28" s="92">
        <f>IFERROR(INDEX('на отправку (3)'!P:P,MATCH($V28,'на отправку (3)'!$B:$B,0),1),0)</f>
        <v>4</v>
      </c>
      <c r="M28" s="92">
        <f>IFERROR(INDEX('на отправку (3)'!Q:Q,MATCH($V28,'на отправку (3)'!$B:$B,0),1),0)</f>
        <v>1</v>
      </c>
      <c r="N28" s="92">
        <f>IFERROR(INDEX('на отправку (3)'!R:R,MATCH($V28,'на отправку (3)'!$B:$B,0),1),0)</f>
        <v>0</v>
      </c>
      <c r="O28" s="92">
        <f>IFERROR(INDEX('на отправку (3)'!S:S,MATCH($V28,'на отправку (3)'!$B:$B,0),1),0)</f>
        <v>126</v>
      </c>
      <c r="P28" s="92">
        <f>IFERROR(INDEX('на отправку (3)'!T:T,MATCH($V28,'на отправку (3)'!$B:$B,0),1),0)</f>
        <v>128</v>
      </c>
      <c r="Q28" s="92">
        <f>IFERROR(INDEX('на отправку (3)'!U:U,MATCH($V28,'на отправку (3)'!$B:$B,0),1),0)</f>
        <v>0.984375</v>
      </c>
      <c r="R28" s="129">
        <f>IFERROR(INDEX('на отправку (3)'!V:V,MATCH($V28,'на отправку (3)'!$B:$B,0),1),0)</f>
        <v>0</v>
      </c>
      <c r="S28" s="92">
        <f>IFERROR(INDEX('на отправку (3)'!W:W,MATCH($V28,'на отправку (3)'!$B:$B,0),1),0)</f>
        <v>0</v>
      </c>
      <c r="U28" s="71">
        <f t="shared" ref="U28:U32" si="5">IF(J28&gt;0,1,0)</f>
        <v>1</v>
      </c>
      <c r="V28" s="89" t="str">
        <f t="shared" ref="V28:V32" si="6">CONCATENATE($U$1,"№",C28)</f>
        <v>021502№16</v>
      </c>
      <c r="W28" s="8">
        <f>IFERROR(INDEX('на отправку (3)'!AB:AB,MATCH($V28,'на отправку (3)'!$B:$B,0),1),0)</f>
        <v>0.94674221000000003</v>
      </c>
      <c r="X28" s="8">
        <f>IFERROR(INDEX('на отправку (3)'!AC:AC,MATCH($V28,'на отправку (3)'!$B:$B,0),1),0)</f>
        <v>1</v>
      </c>
      <c r="Y28" s="8">
        <v>6</v>
      </c>
      <c r="Z28" s="8">
        <f t="shared" si="2"/>
        <v>6</v>
      </c>
    </row>
    <row r="29" spans="1:26" ht="45" customHeight="1" x14ac:dyDescent="0.25">
      <c r="A29" s="201" t="s">
        <v>3129</v>
      </c>
      <c r="B29" s="184">
        <v>19</v>
      </c>
      <c r="C29" s="123" t="s">
        <v>2450</v>
      </c>
      <c r="D29" s="92">
        <f>IFERROR(INDEX('на отправку (3)'!G:G,MATCH($V29,'на отправку (3)'!$B:$B,0),1),0)</f>
        <v>191</v>
      </c>
      <c r="E29" s="92">
        <f>IFERROR(INDEX('на отправку (3)'!H:H,MATCH($V29,'на отправку (3)'!$B:$B,0),1),0)</f>
        <v>196</v>
      </c>
      <c r="F29" s="92">
        <f>IFERROR(INDEX('на отправку (3)'!I:I,MATCH($V29,'на отправку (3)'!$B:$B,0),1),0)</f>
        <v>0.97448979599999996</v>
      </c>
      <c r="G29" s="192" t="str">
        <f>IFERROR(INDEX('на отправку (3)'!J:J,MATCH($V29,'на отправку (3)'!$B:$B,0),1),0)</f>
        <v>x</v>
      </c>
      <c r="H29" s="92">
        <f>IFERROR(INDEX('на отправку (3)'!K:K,MATCH($V29,'на отправку (3)'!$B:$B,0),1),0)/100</f>
        <v>-2.186043E-4</v>
      </c>
      <c r="I29" s="192" t="str">
        <f>IFERROR(INDEX('на отправку (3)'!M:M,MATCH($V29,'на отправку (3)'!$B:$B,0),1),0)</f>
        <v>x</v>
      </c>
      <c r="J29" s="129">
        <f>IFERROR(INDEX('на отправку (3)'!N:N,MATCH($V29,'на отправку (3)'!$B:$B,0),1),0)</f>
        <v>0</v>
      </c>
      <c r="K29" s="92">
        <f>IFERROR(INDEX('на отправку (3)'!O:O,MATCH($V29,'на отправку (3)'!$B:$B,0),1),0)</f>
        <v>0</v>
      </c>
      <c r="L29" s="92">
        <f>IFERROR(INDEX('на отправку (3)'!P:P,MATCH($V29,'на отправку (3)'!$B:$B,0),1),0)</f>
        <v>3</v>
      </c>
      <c r="M29" s="92">
        <f>IFERROR(INDEX('на отправку (3)'!Q:Q,MATCH($V29,'на отправку (3)'!$B:$B,0),1),0)</f>
        <v>1</v>
      </c>
      <c r="N29" s="92">
        <f>IFERROR(INDEX('на отправку (3)'!R:R,MATCH($V29,'на отправку (3)'!$B:$B,0),1),0)</f>
        <v>0</v>
      </c>
      <c r="O29" s="92">
        <f>IFERROR(INDEX('на отправку (3)'!S:S,MATCH($V29,'на отправку (3)'!$B:$B,0),1),0)</f>
        <v>267</v>
      </c>
      <c r="P29" s="92">
        <f>IFERROR(INDEX('на отправку (3)'!T:T,MATCH($V29,'на отправку (3)'!$B:$B,0),1),0)</f>
        <v>268</v>
      </c>
      <c r="Q29" s="92">
        <f>IFERROR(INDEX('на отправку (3)'!U:U,MATCH($V29,'на отправку (3)'!$B:$B,0),1),0)</f>
        <v>0.996268657</v>
      </c>
      <c r="R29" s="129">
        <f>IFERROR(INDEX('на отправку (3)'!V:V,MATCH($V29,'на отправку (3)'!$B:$B,0),1),0)</f>
        <v>0</v>
      </c>
      <c r="S29" s="92">
        <f>IFERROR(INDEX('на отправку (3)'!W:W,MATCH($V29,'на отправку (3)'!$B:$B,0),1),0)</f>
        <v>0</v>
      </c>
      <c r="U29" s="71">
        <f t="shared" si="5"/>
        <v>0</v>
      </c>
      <c r="V29" s="89" t="str">
        <f t="shared" si="6"/>
        <v>021502№17</v>
      </c>
      <c r="W29" s="8">
        <f>IFERROR(INDEX('на отправку (3)'!AB:AB,MATCH($V29,'на отправку (3)'!$B:$B,0),1),0)</f>
        <v>0.98260073299999995</v>
      </c>
      <c r="X29" s="8">
        <f>IFERROR(INDEX('на отправку (3)'!AC:AC,MATCH($V29,'на отправку (3)'!$B:$B,0),1),0)</f>
        <v>1</v>
      </c>
      <c r="Y29" s="8">
        <v>6</v>
      </c>
      <c r="Z29" s="8">
        <f t="shared" si="2"/>
        <v>6</v>
      </c>
    </row>
    <row r="30" spans="1:26" ht="47.25" customHeight="1" x14ac:dyDescent="0.25">
      <c r="A30" s="201" t="s">
        <v>3130</v>
      </c>
      <c r="B30" s="184">
        <v>20</v>
      </c>
      <c r="C30" s="123" t="s">
        <v>2451</v>
      </c>
      <c r="D30" s="92">
        <f>IFERROR(INDEX('на отправку (3)'!G:G,MATCH($V30,'на отправку (3)'!$B:$B,0),1),0)</f>
        <v>12</v>
      </c>
      <c r="E30" s="92">
        <f>IFERROR(INDEX('на отправку (3)'!H:H,MATCH($V30,'на отправку (3)'!$B:$B,0),1),0)</f>
        <v>12</v>
      </c>
      <c r="F30" s="92">
        <f>IFERROR(INDEX('на отправку (3)'!I:I,MATCH($V30,'на отправку (3)'!$B:$B,0),1),0)</f>
        <v>1</v>
      </c>
      <c r="G30" s="192" t="str">
        <f>IFERROR(INDEX('на отправку (3)'!J:J,MATCH($V30,'на отправку (3)'!$B:$B,0),1),0)</f>
        <v>x</v>
      </c>
      <c r="H30" s="92">
        <f>IFERROR(INDEX('на отправку (3)'!K:K,MATCH($V30,'на отправку (3)'!$B:$B,0),1),0)/100</f>
        <v>1.25E-3</v>
      </c>
      <c r="I30" s="192" t="str">
        <f>IFERROR(INDEX('на отправку (3)'!M:M,MATCH($V30,'на отправку (3)'!$B:$B,0),1),0)</f>
        <v>x</v>
      </c>
      <c r="J30" s="129">
        <f>IFERROR(INDEX('на отправку (3)'!N:N,MATCH($V30,'на отправку (3)'!$B:$B,0),1),0)</f>
        <v>6</v>
      </c>
      <c r="K30" s="92">
        <f>IFERROR(INDEX('на отправку (3)'!O:O,MATCH($V30,'на отправку (3)'!$B:$B,0),1),0)</f>
        <v>2</v>
      </c>
      <c r="L30" s="92">
        <f>IFERROR(INDEX('на отправку (3)'!P:P,MATCH($V30,'на отправку (3)'!$B:$B,0),1),0)</f>
        <v>4</v>
      </c>
      <c r="M30" s="92">
        <f>IFERROR(INDEX('на отправку (3)'!Q:Q,MATCH($V30,'на отправку (3)'!$B:$B,0),1),0)</f>
        <v>1</v>
      </c>
      <c r="N30" s="92">
        <f>IFERROR(INDEX('на отправку (3)'!R:R,MATCH($V30,'на отправку (3)'!$B:$B,0),1),0)</f>
        <v>0</v>
      </c>
      <c r="O30" s="92">
        <f>IFERROR(INDEX('на отправку (3)'!S:S,MATCH($V30,'на отправку (3)'!$B:$B,0),1),0)</f>
        <v>16</v>
      </c>
      <c r="P30" s="92">
        <f>IFERROR(INDEX('на отправку (3)'!T:T,MATCH($V30,'на отправку (3)'!$B:$B,0),1),0)</f>
        <v>18</v>
      </c>
      <c r="Q30" s="92">
        <f>IFERROR(INDEX('на отправку (3)'!U:U,MATCH($V30,'на отправку (3)'!$B:$B,0),1),0)</f>
        <v>0.88888888899999996</v>
      </c>
      <c r="R30" s="129">
        <f>IFERROR(INDEX('на отправку (3)'!V:V,MATCH($V30,'на отправку (3)'!$B:$B,0),1),0)</f>
        <v>0</v>
      </c>
      <c r="S30" s="92">
        <f>IFERROR(INDEX('на отправку (3)'!W:W,MATCH($V30,'на отправку (3)'!$B:$B,0),1),0)</f>
        <v>0</v>
      </c>
      <c r="U30" s="71">
        <f t="shared" si="5"/>
        <v>1</v>
      </c>
      <c r="V30" s="89" t="str">
        <f t="shared" si="6"/>
        <v>021502№18</v>
      </c>
      <c r="W30" s="8">
        <f>IFERROR(INDEX('на отправку (3)'!AB:AB,MATCH($V30,'на отправку (3)'!$B:$B,0),1),0)</f>
        <v>0.96027201100000004</v>
      </c>
      <c r="X30" s="8">
        <f>IFERROR(INDEX('на отправку (3)'!AC:AC,MATCH($V30,'на отправку (3)'!$B:$B,0),1),0)</f>
        <v>1</v>
      </c>
      <c r="Y30" s="8">
        <v>6</v>
      </c>
      <c r="Z30" s="8">
        <f t="shared" si="2"/>
        <v>6</v>
      </c>
    </row>
    <row r="31" spans="1:26" ht="50.25" customHeight="1" x14ac:dyDescent="0.25">
      <c r="A31" s="201" t="s">
        <v>3131</v>
      </c>
      <c r="B31" s="184">
        <v>21</v>
      </c>
      <c r="C31" s="123" t="s">
        <v>2452</v>
      </c>
      <c r="D31" s="92">
        <f>IFERROR(INDEX('на отправку (3)'!G:G,MATCH($V31,'на отправку (3)'!$B:$B,0),1),0)</f>
        <v>10</v>
      </c>
      <c r="E31" s="92">
        <f>IFERROR(INDEX('на отправку (3)'!H:H,MATCH($V31,'на отправку (3)'!$B:$B,0),1),0)</f>
        <v>13</v>
      </c>
      <c r="F31" s="92">
        <f>IFERROR(INDEX('на отправку (3)'!I:I,MATCH($V31,'на отправку (3)'!$B:$B,0),1),0)</f>
        <v>0.76923076899999998</v>
      </c>
      <c r="G31" s="192" t="str">
        <f>IFERROR(INDEX('на отправку (3)'!J:J,MATCH($V31,'на отправку (3)'!$B:$B,0),1),0)</f>
        <v>x</v>
      </c>
      <c r="H31" s="92">
        <f>IFERROR(INDEX('на отправку (3)'!K:K,MATCH($V31,'на отправку (3)'!$B:$B,0),1),0)/100</f>
        <v>-1.16809117E-3</v>
      </c>
      <c r="I31" s="192" t="str">
        <f>IFERROR(INDEX('на отправку (3)'!M:M,MATCH($V31,'на отправку (3)'!$B:$B,0),1),0)</f>
        <v>x</v>
      </c>
      <c r="J31" s="129">
        <f>IFERROR(INDEX('на отправку (3)'!N:N,MATCH($V31,'на отправку (3)'!$B:$B,0),1),0)</f>
        <v>0</v>
      </c>
      <c r="K31" s="92">
        <f>IFERROR(INDEX('на отправку (3)'!O:O,MATCH($V31,'на отправку (3)'!$B:$B,0),1),0)</f>
        <v>0</v>
      </c>
      <c r="L31" s="92">
        <f>IFERROR(INDEX('на отправку (3)'!P:P,MATCH($V31,'на отправку (3)'!$B:$B,0),1),0)</f>
        <v>3</v>
      </c>
      <c r="M31" s="92">
        <f>IFERROR(INDEX('на отправку (3)'!Q:Q,MATCH($V31,'на отправку (3)'!$B:$B,0),1),0)</f>
        <v>1</v>
      </c>
      <c r="N31" s="92">
        <f>IFERROR(INDEX('на отправку (3)'!R:R,MATCH($V31,'на отправку (3)'!$B:$B,0),1),0)</f>
        <v>0</v>
      </c>
      <c r="O31" s="92">
        <f>IFERROR(INDEX('на отправку (3)'!S:S,MATCH($V31,'на отправку (3)'!$B:$B,0),1),0)</f>
        <v>27</v>
      </c>
      <c r="P31" s="92">
        <f>IFERROR(INDEX('на отправку (3)'!T:T,MATCH($V31,'на отправку (3)'!$B:$B,0),1),0)</f>
        <v>31</v>
      </c>
      <c r="Q31" s="92">
        <f>IFERROR(INDEX('на отправку (3)'!U:U,MATCH($V31,'на отправку (3)'!$B:$B,0),1),0)</f>
        <v>0.87096774200000004</v>
      </c>
      <c r="R31" s="129">
        <f>IFERROR(INDEX('на отправку (3)'!V:V,MATCH($V31,'на отправку (3)'!$B:$B,0),1),0)</f>
        <v>0</v>
      </c>
      <c r="S31" s="92">
        <f>IFERROR(INDEX('на отправку (3)'!W:W,MATCH($V31,'на отправку (3)'!$B:$B,0),1),0)</f>
        <v>0</v>
      </c>
      <c r="U31" s="71">
        <f t="shared" si="5"/>
        <v>0</v>
      </c>
      <c r="V31" s="89" t="str">
        <f t="shared" si="6"/>
        <v>021502№19</v>
      </c>
      <c r="W31" s="8">
        <f>IFERROR(INDEX('на отправку (3)'!AB:AB,MATCH($V31,'на отправку (3)'!$B:$B,0),1),0)</f>
        <v>0.96570972899999996</v>
      </c>
      <c r="X31" s="8">
        <f>IFERROR(INDEX('на отправку (3)'!AC:AC,MATCH($V31,'на отправку (3)'!$B:$B,0),1),0)</f>
        <v>1</v>
      </c>
      <c r="Y31" s="8">
        <v>6</v>
      </c>
      <c r="Z31" s="8">
        <f t="shared" si="2"/>
        <v>6</v>
      </c>
    </row>
    <row r="32" spans="1:26" ht="78.75" x14ac:dyDescent="0.25">
      <c r="A32" s="201" t="s">
        <v>3132</v>
      </c>
      <c r="B32" s="184">
        <v>22</v>
      </c>
      <c r="C32" s="123" t="s">
        <v>2453</v>
      </c>
      <c r="D32" s="92">
        <f>IFERROR(INDEX('на отправку (3)'!G:G,MATCH($V32,'на отправку (3)'!$B:$B,0),1),0)</f>
        <v>1</v>
      </c>
      <c r="E32" s="92">
        <f>IFERROR(INDEX('на отправку (3)'!H:H,MATCH($V32,'на отправку (3)'!$B:$B,0),1),0)</f>
        <v>2</v>
      </c>
      <c r="F32" s="92">
        <f>IFERROR(INDEX('на отправку (3)'!I:I,MATCH($V32,'на отправку (3)'!$B:$B,0),1),0)</f>
        <v>0.5</v>
      </c>
      <c r="G32" s="192" t="str">
        <f>IFERROR(INDEX('на отправку (3)'!J:J,MATCH($V32,'на отправку (3)'!$B:$B,0),1),0)</f>
        <v>x</v>
      </c>
      <c r="H32" s="92">
        <f>IFERROR(INDEX('на отправку (3)'!K:K,MATCH($V32,'на отправку (3)'!$B:$B,0),1),0)/100</f>
        <v>6.2499999799999996E-3</v>
      </c>
      <c r="I32" s="192" t="str">
        <f>IFERROR(INDEX('на отправку (3)'!M:M,MATCH($V32,'на отправку (3)'!$B:$B,0),1),0)</f>
        <v>x</v>
      </c>
      <c r="J32" s="129">
        <f>IFERROR(INDEX('на отправку (3)'!N:N,MATCH($V32,'на отправку (3)'!$B:$B,0),1),0)</f>
        <v>6</v>
      </c>
      <c r="K32" s="92">
        <f>IFERROR(INDEX('на отправку (3)'!O:O,MATCH($V32,'на отправку (3)'!$B:$B,0),1),0)</f>
        <v>0</v>
      </c>
      <c r="L32" s="92">
        <f>IFERROR(INDEX('на отправку (3)'!P:P,MATCH($V32,'на отправку (3)'!$B:$B,0),1),0)</f>
        <v>3</v>
      </c>
      <c r="M32" s="92">
        <f>IFERROR(INDEX('на отправку (3)'!Q:Q,MATCH($V32,'на отправку (3)'!$B:$B,0),1),0)</f>
        <v>1</v>
      </c>
      <c r="N32" s="92">
        <f>IFERROR(INDEX('на отправку (3)'!R:R,MATCH($V32,'на отправку (3)'!$B:$B,0),1),0)</f>
        <v>0</v>
      </c>
      <c r="O32" s="92">
        <f>IFERROR(INDEX('на отправку (3)'!S:S,MATCH($V32,'на отправку (3)'!$B:$B,0),1),0)</f>
        <v>4</v>
      </c>
      <c r="P32" s="92">
        <f>IFERROR(INDEX('на отправку (3)'!T:T,MATCH($V32,'на отправку (3)'!$B:$B,0),1),0)</f>
        <v>13</v>
      </c>
      <c r="Q32" s="92">
        <f>IFERROR(INDEX('на отправку (3)'!U:U,MATCH($V32,'на отправку (3)'!$B:$B,0),1),0)</f>
        <v>0.30769230800000003</v>
      </c>
      <c r="R32" s="129">
        <f>IFERROR(INDEX('на отправку (3)'!V:V,MATCH($V32,'на отправку (3)'!$B:$B,0),1),0)</f>
        <v>0</v>
      </c>
      <c r="S32" s="92">
        <f>IFERROR(INDEX('на отправку (3)'!W:W,MATCH($V32,'на отправку (3)'!$B:$B,0),1),0)</f>
        <v>0</v>
      </c>
      <c r="U32" s="71">
        <f t="shared" si="5"/>
        <v>1</v>
      </c>
      <c r="V32" s="89" t="str">
        <f t="shared" si="6"/>
        <v>021502№20</v>
      </c>
      <c r="W32" s="8">
        <f>IFERROR(INDEX('на отправку (3)'!AB:AB,MATCH($V32,'на отправку (3)'!$B:$B,0),1),0)</f>
        <v>0.8075</v>
      </c>
      <c r="X32" s="8">
        <f>IFERROR(INDEX('на отправку (3)'!AC:AC,MATCH($V32,'на отправку (3)'!$B:$B,0),1),0)</f>
        <v>1</v>
      </c>
      <c r="Y32" s="8">
        <v>6</v>
      </c>
      <c r="Z32" s="8">
        <f t="shared" si="2"/>
        <v>6</v>
      </c>
    </row>
    <row r="33" spans="1:27" s="136" customFormat="1" ht="21" customHeight="1" x14ac:dyDescent="0.25">
      <c r="A33" s="202"/>
      <c r="B33" s="187"/>
      <c r="C33" s="134"/>
      <c r="D33" s="135" t="s">
        <v>15</v>
      </c>
      <c r="E33" s="135"/>
      <c r="F33" s="135"/>
      <c r="G33" s="190"/>
      <c r="H33" s="135"/>
      <c r="I33" s="193"/>
      <c r="J33" s="139">
        <f>SUM(J34:J37)</f>
        <v>26</v>
      </c>
      <c r="K33" s="135"/>
      <c r="L33" s="135"/>
      <c r="M33" s="135"/>
      <c r="N33" s="135"/>
      <c r="O33" s="135"/>
      <c r="P33" s="135"/>
      <c r="Q33" s="135"/>
      <c r="R33" s="135"/>
      <c r="S33" s="135"/>
      <c r="U33" s="137"/>
      <c r="W33" s="137"/>
      <c r="X33" s="137"/>
      <c r="Y33" s="137"/>
      <c r="Z33" s="8"/>
    </row>
    <row r="34" spans="1:27" ht="42.75" customHeight="1" x14ac:dyDescent="0.25">
      <c r="A34" s="201" t="s">
        <v>3133</v>
      </c>
      <c r="B34" s="184">
        <v>23</v>
      </c>
      <c r="C34" s="123" t="s">
        <v>2454</v>
      </c>
      <c r="D34" s="92">
        <f>IFERROR(INDEX('на отправку (3)'!G:G,MATCH($V34,'на отправку (3)'!$B:$B,0),1),0)</f>
        <v>13</v>
      </c>
      <c r="E34" s="92">
        <f>IFERROR(INDEX('на отправку (3)'!H:H,MATCH($V34,'на отправку (3)'!$B:$B,0),1),0)</f>
        <v>33</v>
      </c>
      <c r="F34" s="92">
        <f>IFERROR(INDEX('на отправку (3)'!I:I,MATCH($V34,'на отправку (3)'!$B:$B,0),1),0)</f>
        <v>0.393939394</v>
      </c>
      <c r="G34" s="191" t="str">
        <f>IFERROR(INDEX('на отправку (3)'!J:J,MATCH($V34,'на отправку (3)'!$B:$B,0),1),0)</f>
        <v>x</v>
      </c>
      <c r="H34" s="92">
        <f>IFERROR(INDEX('на отправку (3)'!K:K,MATCH($V34,'на отправку (3)'!$B:$B,0),1),0)/100</f>
        <v>2.9768270800000001E-3</v>
      </c>
      <c r="I34" s="191" t="str">
        <f>IFERROR(INDEX('на отправку (3)'!M:M,MATCH($V34,'на отправку (3)'!$B:$B,0),1),0)</f>
        <v>x</v>
      </c>
      <c r="J34" s="129">
        <f>IFERROR(INDEX('на отправку (3)'!N:N,MATCH($V34,'на отправку (3)'!$B:$B,0),1),0)</f>
        <v>8</v>
      </c>
      <c r="K34" s="92">
        <f>IFERROR(INDEX('на отправку (3)'!O:O,MATCH($V34,'на отправку (3)'!$B:$B,0),1),0)</f>
        <v>0</v>
      </c>
      <c r="L34" s="92">
        <f>IFERROR(INDEX('на отправку (3)'!P:P,MATCH($V34,'на отправку (3)'!$B:$B,0),1),0)</f>
        <v>3</v>
      </c>
      <c r="M34" s="92">
        <f>IFERROR(INDEX('на отправку (3)'!Q:Q,MATCH($V34,'на отправку (3)'!$B:$B,0),1),0)</f>
        <v>1</v>
      </c>
      <c r="N34" s="92">
        <f>IFERROR(INDEX('на отправку (3)'!R:R,MATCH($V34,'на отправку (3)'!$B:$B,0),1),0)</f>
        <v>0</v>
      </c>
      <c r="O34" s="92">
        <f>IFERROR(INDEX('на отправку (3)'!S:S,MATCH($V34,'на отправку (3)'!$B:$B,0),1),0)</f>
        <v>17</v>
      </c>
      <c r="P34" s="92">
        <f>IFERROR(INDEX('на отправку (3)'!T:T,MATCH($V34,'на отправку (3)'!$B:$B,0),1),0)</f>
        <v>56</v>
      </c>
      <c r="Q34" s="92">
        <f>IFERROR(INDEX('на отправку (3)'!U:U,MATCH($V34,'на отправку (3)'!$B:$B,0),1),0)</f>
        <v>0.303571429</v>
      </c>
      <c r="R34" s="129">
        <f>IFERROR(INDEX('на отправку (3)'!V:V,MATCH($V34,'на отправку (3)'!$B:$B,0),1),0)</f>
        <v>0</v>
      </c>
      <c r="S34" s="92">
        <f>IFERROR(INDEX('на отправку (3)'!W:W,MATCH($V34,'на отправку (3)'!$B:$B,0),1),0)</f>
        <v>0</v>
      </c>
      <c r="U34" s="71">
        <f t="shared" ref="U34" si="7">IF(J34&gt;0,1,0)</f>
        <v>1</v>
      </c>
      <c r="V34" s="89" t="str">
        <f t="shared" ref="V34" si="8">CONCATENATE($U$1,"№",C34)</f>
        <v>021502№21</v>
      </c>
      <c r="W34" s="8">
        <f>IFERROR(INDEX('на отправку (3)'!AB:AB,MATCH($V34,'на отправку (3)'!$B:$B,0),1),0)</f>
        <v>0.39646335199999999</v>
      </c>
      <c r="X34" s="8">
        <f>IFERROR(INDEX('на отправку (3)'!AC:AC,MATCH($V34,'на отправку (3)'!$B:$B,0),1),0)</f>
        <v>1</v>
      </c>
      <c r="Y34" s="8">
        <v>8</v>
      </c>
      <c r="Z34" s="8">
        <f t="shared" si="2"/>
        <v>8</v>
      </c>
    </row>
    <row r="35" spans="1:27" ht="56.25" customHeight="1" x14ac:dyDescent="0.25">
      <c r="A35" s="201" t="s">
        <v>3134</v>
      </c>
      <c r="B35" s="184">
        <v>24</v>
      </c>
      <c r="C35" s="123">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1" t="str">
        <f>IFERROR(INDEX('на отправку (3)'!J:J,MATCH($V35,'на отправку (3)'!$B:$B,0),1),0)</f>
        <v>x</v>
      </c>
      <c r="H35" s="92">
        <f>IFERROR(INDEX('на отправку (3)'!K:K,MATCH($V35,'на отправку (3)'!$B:$B,0),1),0)/100</f>
        <v>0</v>
      </c>
      <c r="I35" s="191" t="str">
        <f>IFERROR(INDEX('на отправку (3)'!M:M,MATCH($V35,'на отправку (3)'!$B:$B,0),1),0)</f>
        <v>x</v>
      </c>
      <c r="J35" s="129">
        <f>IFERROR(INDEX('на отправку (3)'!N:N,MATCH($V35,'на отправку (3)'!$B:$B,0),1),0)</f>
        <v>0</v>
      </c>
      <c r="K35" s="92">
        <f>IFERROR(INDEX('на отправку (3)'!O:O,MATCH($V35,'на отправку (3)'!$B:$B,0),1),0)</f>
        <v>0</v>
      </c>
      <c r="L35" s="92">
        <f>IFERROR(INDEX('на отправку (3)'!P:P,MATCH($V35,'на отправку (3)'!$B:$B,0),1),0)</f>
        <v>0</v>
      </c>
      <c r="M35" s="92">
        <f>IFERROR(INDEX('на отправку (3)'!Q:Q,MATCH($V35,'на отправку (3)'!$B:$B,0),1),0)</f>
        <v>2</v>
      </c>
      <c r="N35" s="92">
        <f>IFERROR(INDEX('на отправку (3)'!R:R,MATCH($V35,'на отправку (3)'!$B:$B,0),1),0)</f>
        <v>0</v>
      </c>
      <c r="O35" s="92">
        <f>IFERROR(INDEX('на отправку (3)'!S:S,MATCH($V35,'на отправку (3)'!$B:$B,0),1),0)</f>
        <v>0</v>
      </c>
      <c r="P35" s="92">
        <f>IFERROR(INDEX('на отправку (3)'!T:T,MATCH($V35,'на отправку (3)'!$B:$B,0),1),0)</f>
        <v>0</v>
      </c>
      <c r="Q35" s="92">
        <f>IFERROR(INDEX('на отправку (3)'!U:U,MATCH($V35,'на отправку (3)'!$B:$B,0),1),0)</f>
        <v>0</v>
      </c>
      <c r="R35" s="129">
        <f>IFERROR(INDEX('на отправку (3)'!V:V,MATCH($V35,'на отправку (3)'!$B:$B,0),1),0)</f>
        <v>0</v>
      </c>
      <c r="S35" s="92">
        <f>IFERROR(INDEX('на отправку (3)'!W:W,MATCH($V35,'на отправку (3)'!$B:$B,0),1),0)</f>
        <v>0</v>
      </c>
      <c r="U35" s="71">
        <f t="shared" ref="U35:U37" si="9">IF(J35&gt;0,1,0)</f>
        <v>0</v>
      </c>
      <c r="V35" s="89" t="str">
        <f t="shared" ref="V35:V37" si="10">CONCATENATE($U$1,"№",C35)</f>
        <v>021502№23</v>
      </c>
      <c r="W35" s="8">
        <f>IFERROR(INDEX('на отправку (3)'!AB:AB,MATCH($V35,'на отправку (3)'!$B:$B,0),1),0)</f>
        <v>0.6</v>
      </c>
      <c r="X35" s="8">
        <f>IFERROR(INDEX('на отправку (3)'!AC:AC,MATCH($V35,'на отправку (3)'!$B:$B,0),1),0)</f>
        <v>1</v>
      </c>
      <c r="Y35" s="8">
        <v>9</v>
      </c>
      <c r="Z35" s="8">
        <f t="shared" si="2"/>
        <v>0</v>
      </c>
    </row>
    <row r="36" spans="1:27" ht="60" customHeight="1" x14ac:dyDescent="0.25">
      <c r="A36" s="201" t="s">
        <v>3135</v>
      </c>
      <c r="B36" s="184">
        <v>25</v>
      </c>
      <c r="C36" s="123">
        <v>24</v>
      </c>
      <c r="D36" s="92">
        <f>IFERROR(INDEX('на отправку (3)'!G:G,MATCH($V36,'на отправку (3)'!$B:$B,0),1),0)</f>
        <v>1</v>
      </c>
      <c r="E36" s="92">
        <f>IFERROR(INDEX('на отправку (3)'!H:H,MATCH($V36,'на отправку (3)'!$B:$B,0),1),0)</f>
        <v>1</v>
      </c>
      <c r="F36" s="92">
        <f>IFERROR(INDEX('на отправку (3)'!I:I,MATCH($V36,'на отправку (3)'!$B:$B,0),1),0)</f>
        <v>1</v>
      </c>
      <c r="G36" s="191" t="str">
        <f>IFERROR(INDEX('на отправку (3)'!J:J,MATCH($V36,'на отправку (3)'!$B:$B,0),1),0)</f>
        <v>x</v>
      </c>
      <c r="H36" s="92">
        <f>IFERROR(INDEX('на отправку (3)'!K:K,MATCH($V36,'на отправку (3)'!$B:$B,0),1),0)/100</f>
        <v>0</v>
      </c>
      <c r="I36" s="191" t="str">
        <f>IFERROR(INDEX('на отправку (3)'!M:M,MATCH($V36,'на отправку (3)'!$B:$B,0),1),0)</f>
        <v>x</v>
      </c>
      <c r="J36" s="129">
        <f>IFERROR(INDEX('на отправку (3)'!N:N,MATCH($V36,'на отправку (3)'!$B:$B,0),1),0)</f>
        <v>9</v>
      </c>
      <c r="K36" s="92">
        <f>IFERROR(INDEX('на отправку (3)'!O:O,MATCH($V36,'на отправку (3)'!$B:$B,0),1),0)</f>
        <v>2</v>
      </c>
      <c r="L36" s="92">
        <f>IFERROR(INDEX('на отправку (3)'!P:P,MATCH($V36,'на отправку (3)'!$B:$B,0),1),0)</f>
        <v>4</v>
      </c>
      <c r="M36" s="92">
        <f>IFERROR(INDEX('на отправку (3)'!Q:Q,MATCH($V36,'на отправку (3)'!$B:$B,0),1),0)</f>
        <v>1</v>
      </c>
      <c r="N36" s="92">
        <f>IFERROR(INDEX('на отправку (3)'!R:R,MATCH($V36,'на отправку (3)'!$B:$B,0),1),0)</f>
        <v>0</v>
      </c>
      <c r="O36" s="92">
        <f>IFERROR(INDEX('на отправку (3)'!S:S,MATCH($V36,'на отправку (3)'!$B:$B,0),1),0)</f>
        <v>0</v>
      </c>
      <c r="P36" s="92">
        <f>IFERROR(INDEX('на отправку (3)'!T:T,MATCH($V36,'на отправку (3)'!$B:$B,0),1),0)</f>
        <v>0</v>
      </c>
      <c r="Q36" s="92">
        <f>IFERROR(INDEX('на отправку (3)'!U:U,MATCH($V36,'на отправку (3)'!$B:$B,0),1),0)</f>
        <v>0</v>
      </c>
      <c r="R36" s="129">
        <f>IFERROR(INDEX('на отправку (3)'!V:V,MATCH($V36,'на отправку (3)'!$B:$B,0),1),0)</f>
        <v>0</v>
      </c>
      <c r="S36" s="92">
        <f>IFERROR(INDEX('на отправку (3)'!W:W,MATCH($V36,'на отправку (3)'!$B:$B,0),1),0)</f>
        <v>0</v>
      </c>
      <c r="U36" s="71">
        <f t="shared" si="9"/>
        <v>1</v>
      </c>
      <c r="V36" s="89" t="str">
        <f t="shared" si="10"/>
        <v>021502№24</v>
      </c>
      <c r="W36" s="8">
        <f>IFERROR(INDEX('на отправку (3)'!AB:AB,MATCH($V36,'на отправку (3)'!$B:$B,0),1),0)</f>
        <v>0.381578947</v>
      </c>
      <c r="X36" s="8">
        <f>IFERROR(INDEX('на отправку (3)'!AC:AC,MATCH($V36,'на отправку (3)'!$B:$B,0),1),0)</f>
        <v>1</v>
      </c>
      <c r="Y36" s="8">
        <v>9</v>
      </c>
      <c r="Z36" s="8">
        <f t="shared" si="2"/>
        <v>9</v>
      </c>
    </row>
    <row r="37" spans="1:27" ht="46.5" customHeight="1" x14ac:dyDescent="0.25">
      <c r="A37" s="201" t="s">
        <v>3136</v>
      </c>
      <c r="B37" s="184">
        <v>26</v>
      </c>
      <c r="C37" s="123">
        <v>25</v>
      </c>
      <c r="D37" s="92">
        <f>IFERROR(INDEX('на отправку (3)'!G:G,MATCH($V37,'на отправку (3)'!$B:$B,0),1),0)</f>
        <v>122</v>
      </c>
      <c r="E37" s="92">
        <f>IFERROR(INDEX('на отправку (3)'!H:H,MATCH($V37,'на отправку (3)'!$B:$B,0),1),0)</f>
        <v>122</v>
      </c>
      <c r="F37" s="92">
        <f>IFERROR(INDEX('на отправку (3)'!I:I,MATCH($V37,'на отправку (3)'!$B:$B,0),1),0)</f>
        <v>1</v>
      </c>
      <c r="G37" s="191">
        <f>IFERROR(INDEX('на отправку (3)'!J:J,MATCH($V37,'на отправку (3)'!$B:$B,0),1),0)</f>
        <v>1</v>
      </c>
      <c r="H37" s="92">
        <f>IFERROR(INDEX('на отправку (3)'!K:K,MATCH($V37,'на отправку (3)'!$B:$B,0),1),0)</f>
        <v>0</v>
      </c>
      <c r="I37" s="191" t="str">
        <f>IFERROR(INDEX('на отправку (3)'!M:M,MATCH($V37,'на отправку (3)'!$B:$B,0),1),0)</f>
        <v>x</v>
      </c>
      <c r="J37" s="129">
        <f>IFERROR(INDEX('на отправку (3)'!N:N,MATCH($V37,'на отправку (3)'!$B:$B,0),1),0)</f>
        <v>9</v>
      </c>
      <c r="K37" s="92">
        <f>IFERROR(INDEX('на отправку (3)'!O:O,MATCH($V37,'на отправку (3)'!$B:$B,0),1),0)</f>
        <v>2</v>
      </c>
      <c r="L37" s="92">
        <f>IFERROR(INDEX('на отправку (3)'!P:P,MATCH($V37,'на отправку (3)'!$B:$B,0),1),0)</f>
        <v>4</v>
      </c>
      <c r="M37" s="92">
        <f>IFERROR(INDEX('на отправку (3)'!Q:Q,MATCH($V37,'на отправку (3)'!$B:$B,0),1),0)</f>
        <v>1</v>
      </c>
      <c r="N37" s="92">
        <f>IFERROR(INDEX('на отправку (3)'!R:R,MATCH($V37,'на отправку (3)'!$B:$B,0),1),0)</f>
        <v>0</v>
      </c>
      <c r="O37" s="92">
        <f>IFERROR(INDEX('на отправку (3)'!S:S,MATCH($V37,'на отправку (3)'!$B:$B,0),1),0)</f>
        <v>136</v>
      </c>
      <c r="P37" s="92">
        <f>IFERROR(INDEX('на отправку (3)'!T:T,MATCH($V37,'на отправку (3)'!$B:$B,0),1),0)</f>
        <v>136</v>
      </c>
      <c r="Q37" s="92">
        <f>IFERROR(INDEX('на отправку (3)'!U:U,MATCH($V37,'на отправку (3)'!$B:$B,0),1),0)</f>
        <v>1</v>
      </c>
      <c r="R37" s="129">
        <f>IFERROR(INDEX('на отправку (3)'!V:V,MATCH($V37,'на отправку (3)'!$B:$B,0),1),0)</f>
        <v>0</v>
      </c>
      <c r="S37" s="92">
        <f>IFERROR(INDEX('на отправку (3)'!W:W,MATCH($V37,'на отправку (3)'!$B:$B,0),1),0)</f>
        <v>0</v>
      </c>
      <c r="U37" s="71">
        <f t="shared" si="9"/>
        <v>1</v>
      </c>
      <c r="V37" s="89" t="str">
        <f t="shared" si="10"/>
        <v>021502№25</v>
      </c>
      <c r="W37" s="8">
        <f>IFERROR(INDEX('на отправку (3)'!AB:AB,MATCH($V37,'на отправку (3)'!$B:$B,0),1),0)</f>
        <v>0.97159166299999999</v>
      </c>
      <c r="X37" s="8">
        <f>IFERROR(INDEX('на отправку (3)'!AC:AC,MATCH($V37,'на отправку (3)'!$B:$B,0),1),0)</f>
        <v>1</v>
      </c>
      <c r="Y37" s="8">
        <v>9</v>
      </c>
      <c r="Z37" s="8">
        <f t="shared" si="2"/>
        <v>9</v>
      </c>
    </row>
    <row r="38" spans="1:27" s="136" customFormat="1" ht="21" customHeight="1" x14ac:dyDescent="0.25">
      <c r="A38" s="202"/>
      <c r="B38" s="187"/>
      <c r="C38" s="134"/>
      <c r="D38" s="135" t="s">
        <v>3091</v>
      </c>
      <c r="E38" s="135"/>
      <c r="F38" s="135"/>
      <c r="G38" s="190"/>
      <c r="H38" s="135"/>
      <c r="I38" s="193"/>
      <c r="J38" s="139">
        <f>IF(SUM(J39:J45)&lt;0,0,SUM(J39:J45))</f>
        <v>25</v>
      </c>
      <c r="K38" s="135"/>
      <c r="L38" s="135"/>
      <c r="M38" s="135"/>
      <c r="N38" s="135"/>
      <c r="O38" s="135"/>
      <c r="P38" s="135"/>
      <c r="Q38" s="135"/>
      <c r="R38" s="135"/>
      <c r="S38" s="135"/>
      <c r="U38" s="137"/>
      <c r="W38" s="137"/>
      <c r="X38" s="137"/>
      <c r="Y38" s="137"/>
      <c r="Z38" s="8"/>
    </row>
    <row r="39" spans="1:27" ht="63" customHeight="1" x14ac:dyDescent="0.25">
      <c r="A39" s="201" t="s">
        <v>3137</v>
      </c>
      <c r="B39" s="120">
        <v>27</v>
      </c>
      <c r="C39" s="120">
        <v>27</v>
      </c>
      <c r="D39" s="92">
        <f>IFERROR(INDEX('на отправку (3)'!G:G,MATCH($V39,'на отправку (3)'!$B:$B,0),1),0)</f>
        <v>0</v>
      </c>
      <c r="E39" s="92">
        <f>IFERROR(INDEX('на отправку (3)'!H:H,MATCH($V39,'на отправку (3)'!$B:$B,0),1),0)</f>
        <v>2</v>
      </c>
      <c r="F39" s="92">
        <f>IFERROR(INDEX('на отправку (3)'!I:I,MATCH($V39,'на отправку (3)'!$B:$B,0),1),0)</f>
        <v>0</v>
      </c>
      <c r="G39" s="191">
        <f>IFERROR(INDEX('на отправку (3)'!J:J,MATCH($V39,'на отправку (3)'!$B:$B,0),1),0)</f>
        <v>0</v>
      </c>
      <c r="H39" s="92">
        <f>IFERROR(INDEX('на отправку (3)'!K:K,MATCH($V39,'на отправку (3)'!$B:$B,0),1),0)/100</f>
        <v>0</v>
      </c>
      <c r="I39" s="191">
        <f>IFERROR(INDEX('на отправку (3)'!M:M,MATCH($V39,'на отправку (3)'!$B:$B,0),1),0)</f>
        <v>0</v>
      </c>
      <c r="J39" s="129">
        <f>IFERROR(INDEX('на отправку (3)'!N:N,MATCH($V39,'на отправку (3)'!$B:$B,0),1),0)</f>
        <v>4</v>
      </c>
      <c r="K39" s="92" t="str">
        <f>IFERROR(INDEX('на отправку (3)'!O:O,MATCH($V39,'на отправку (3)'!$B:$B,0),1),0)</f>
        <v>x</v>
      </c>
      <c r="L39" s="92" t="str">
        <f>IFERROR(INDEX('на отправку (3)'!P:P,MATCH($V39,'на отправку (3)'!$B:$B,0),1),0)</f>
        <v>x</v>
      </c>
      <c r="M39" s="92">
        <f>IFERROR(INDEX('на отправку (3)'!Q:Q,MATCH($V39,'на отправку (3)'!$B:$B,0),1),0)</f>
        <v>1</v>
      </c>
      <c r="N39" s="98"/>
      <c r="O39" s="92">
        <f>IFERROR(INDEX('на отправку (3)'!S:S,MATCH($V39,'на отправку (3)'!$B:$B,0),1),0)</f>
        <v>0</v>
      </c>
      <c r="P39" s="92">
        <f>IFERROR(INDEX('на отправку (3)'!T:T,MATCH($V39,'на отправку (3)'!$B:$B,0),1),0)</f>
        <v>0</v>
      </c>
      <c r="Q39" s="92">
        <f>IFERROR(INDEX('на отправку (3)'!U:U,MATCH($V39,'на отправку (3)'!$B:$B,0),1),0)</f>
        <v>0</v>
      </c>
      <c r="R39" s="129">
        <f>IFERROR(INDEX('на отправку (3)'!V:V,MATCH($V39,'на отправку (3)'!$B:$B,0),1),0)</f>
        <v>0</v>
      </c>
      <c r="S39" s="98"/>
      <c r="U39" s="71">
        <f t="shared" ref="U39" si="11">IF(J39&gt;0,1,0)</f>
        <v>1</v>
      </c>
      <c r="V39" s="89" t="str">
        <f t="shared" ref="V39" si="12">CONCATENATE($U$1,"№",C39)</f>
        <v>021502№27</v>
      </c>
      <c r="W39" s="8">
        <f>IFERROR(INDEX('на отправку (3)'!AB:AB,MATCH($V39,'на отправку (3)'!$B:$B,0),1),0)</f>
        <v>0</v>
      </c>
      <c r="X39" s="8">
        <f>IFERROR(INDEX('на отправку (3)'!AC:AC,MATCH($V39,'на отправку (3)'!$B:$B,0),1),0)</f>
        <v>0</v>
      </c>
      <c r="Y39" s="8">
        <v>4</v>
      </c>
      <c r="Z39" s="8">
        <f t="shared" si="2"/>
        <v>4</v>
      </c>
    </row>
    <row r="40" spans="1:27" ht="49.5" customHeight="1" x14ac:dyDescent="0.25">
      <c r="A40" s="201" t="s">
        <v>3138</v>
      </c>
      <c r="B40" s="120">
        <v>28</v>
      </c>
      <c r="C40" s="120">
        <v>28</v>
      </c>
      <c r="D40" s="92">
        <f>IFERROR(INDEX('на отправку (3)'!G:G,MATCH($V40,'на отправку (3)'!$B:$B,0),1),0)</f>
        <v>3</v>
      </c>
      <c r="E40" s="92">
        <f>IFERROR(INDEX('на отправку (3)'!H:H,MATCH($V40,'на отправку (3)'!$B:$B,0),1),0)</f>
        <v>49</v>
      </c>
      <c r="F40" s="92">
        <f>IFERROR(INDEX('на отправку (3)'!I:I,MATCH($V40,'на отправку (3)'!$B:$B,0),1),0)</f>
        <v>6.1224489999999999E-2</v>
      </c>
      <c r="G40" s="191">
        <f>IFERROR(INDEX('на отправку (3)'!J:J,MATCH($V40,'на отправку (3)'!$B:$B,0),1),0)</f>
        <v>0</v>
      </c>
      <c r="H40" s="92">
        <f>IFERROR(INDEX('на отправку (3)'!K:K,MATCH($V40,'на отправку (3)'!$B:$B,0),1),0)/100</f>
        <v>0</v>
      </c>
      <c r="I40" s="191">
        <f>IFERROR(INDEX('на отправку (3)'!M:M,MATCH($V40,'на отправку (3)'!$B:$B,0),1),0)</f>
        <v>0</v>
      </c>
      <c r="J40" s="129">
        <f>IFERROR(INDEX('на отправку (3)'!N:N,MATCH($V40,'на отправку (3)'!$B:$B,0),1),0)</f>
        <v>-3</v>
      </c>
      <c r="K40" s="92" t="str">
        <f>IFERROR(INDEX('на отправку (3)'!O:O,MATCH($V40,'на отправку (3)'!$B:$B,0),1),0)</f>
        <v>x</v>
      </c>
      <c r="L40" s="92" t="str">
        <f>IFERROR(INDEX('на отправку (3)'!P:P,MATCH($V40,'на отправку (3)'!$B:$B,0),1),0)</f>
        <v>x</v>
      </c>
      <c r="M40" s="92">
        <f>IFERROR(INDEX('на отправку (3)'!Q:Q,MATCH($V40,'на отправку (3)'!$B:$B,0),1),0)</f>
        <v>1</v>
      </c>
      <c r="N40" s="98"/>
      <c r="O40" s="92">
        <f>IFERROR(INDEX('на отправку (3)'!S:S,MATCH($V40,'на отправку (3)'!$B:$B,0),1),0)</f>
        <v>19</v>
      </c>
      <c r="P40" s="92">
        <f>IFERROR(INDEX('на отправку (3)'!T:T,MATCH($V40,'на отправку (3)'!$B:$B,0),1),0)</f>
        <v>807</v>
      </c>
      <c r="Q40" s="92">
        <f>IFERROR(INDEX('на отправку (3)'!U:U,MATCH($V40,'на отправку (3)'!$B:$B,0),1),0)</f>
        <v>2.3543990000000001E-2</v>
      </c>
      <c r="R40" s="129">
        <f>IFERROR(INDEX('на отправку (3)'!V:V,MATCH($V40,'на отправку (3)'!$B:$B,0),1),0)</f>
        <v>0</v>
      </c>
      <c r="S40" s="98"/>
      <c r="U40" s="71">
        <f t="shared" ref="U40:U45" si="13">IF(J40&gt;0,1,0)</f>
        <v>0</v>
      </c>
      <c r="V40" s="89" t="str">
        <f t="shared" ref="V40:V45" si="14">CONCATENATE($U$1,"№",C40)</f>
        <v>021502№28</v>
      </c>
      <c r="W40" s="8">
        <f>IFERROR(INDEX('на отправку (3)'!AB:AB,MATCH($V40,'на отправку (3)'!$B:$B,0),1),0)</f>
        <v>4.6442499999999999E-3</v>
      </c>
      <c r="X40" s="8">
        <f>IFERROR(INDEX('на отправку (3)'!AC:AC,MATCH($V40,'на отправку (3)'!$B:$B,0),1),0)</f>
        <v>0</v>
      </c>
      <c r="Y40" s="8">
        <v>3</v>
      </c>
      <c r="Z40" s="8">
        <f t="shared" si="2"/>
        <v>3</v>
      </c>
    </row>
    <row r="41" spans="1:27" ht="15.75" customHeight="1" x14ac:dyDescent="0.25">
      <c r="A41" s="201" t="s">
        <v>3139</v>
      </c>
      <c r="B41" s="120">
        <v>29</v>
      </c>
      <c r="C41" s="120">
        <v>29</v>
      </c>
      <c r="D41" s="92">
        <f>IFERROR(INDEX('на отправку (3)'!G:G,MATCH($V41,'на отправку (3)'!$B:$B,0),1),0)</f>
        <v>0</v>
      </c>
      <c r="E41" s="92">
        <f>IFERROR(INDEX('на отправку (3)'!H:H,MATCH($V41,'на отправку (3)'!$B:$B,0),1),0)</f>
        <v>49</v>
      </c>
      <c r="F41" s="92">
        <f>IFERROR(INDEX('на отправку (3)'!I:I,MATCH($V41,'на отправку (3)'!$B:$B,0),1),0)</f>
        <v>0</v>
      </c>
      <c r="G41" s="191">
        <f>IFERROR(INDEX('на отправку (3)'!J:J,MATCH($V41,'на отправку (3)'!$B:$B,0),1),0)</f>
        <v>0</v>
      </c>
      <c r="H41" s="92">
        <f>IFERROR(INDEX('на отправку (3)'!K:K,MATCH($V41,'на отправку (3)'!$B:$B,0),1),0)/100</f>
        <v>0</v>
      </c>
      <c r="I41" s="191">
        <f>IFERROR(INDEX('на отправку (3)'!M:M,MATCH($V41,'на отправку (3)'!$B:$B,0),1),0)</f>
        <v>0</v>
      </c>
      <c r="J41" s="129">
        <f>IFERROR(INDEX('на отправку (3)'!N:N,MATCH($V41,'на отправку (3)'!$B:$B,0),1),0)</f>
        <v>5</v>
      </c>
      <c r="K41" s="92" t="str">
        <f>IFERROR(INDEX('на отправку (3)'!O:O,MATCH($V41,'на отправку (3)'!$B:$B,0),1),0)</f>
        <v>x</v>
      </c>
      <c r="L41" s="92" t="str">
        <f>IFERROR(INDEX('на отправку (3)'!P:P,MATCH($V41,'на отправку (3)'!$B:$B,0),1),0)</f>
        <v>x</v>
      </c>
      <c r="M41" s="92">
        <f>IFERROR(INDEX('на отправку (3)'!Q:Q,MATCH($V41,'на отправку (3)'!$B:$B,0),1),0)</f>
        <v>1</v>
      </c>
      <c r="N41" s="98"/>
      <c r="O41" s="92">
        <f>IFERROR(INDEX('на отправку (3)'!S:S,MATCH($V41,'на отправку (3)'!$B:$B,0),1),0)</f>
        <v>0</v>
      </c>
      <c r="P41" s="92">
        <f>IFERROR(INDEX('на отправку (3)'!T:T,MATCH($V41,'на отправку (3)'!$B:$B,0),1),0)</f>
        <v>807</v>
      </c>
      <c r="Q41" s="92">
        <f>IFERROR(INDEX('на отправку (3)'!U:U,MATCH($V41,'на отправку (3)'!$B:$B,0),1),0)</f>
        <v>0</v>
      </c>
      <c r="R41" s="129">
        <f>IFERROR(INDEX('на отправку (3)'!V:V,MATCH($V41,'на отправку (3)'!$B:$B,0),1),0)</f>
        <v>0</v>
      </c>
      <c r="S41" s="98"/>
      <c r="U41" s="71">
        <f t="shared" si="13"/>
        <v>1</v>
      </c>
      <c r="V41" s="89" t="str">
        <f t="shared" si="14"/>
        <v>021502№29</v>
      </c>
      <c r="W41" s="8">
        <f>IFERROR(INDEX('на отправку (3)'!AB:AB,MATCH($V41,'на отправку (3)'!$B:$B,0),1),0)</f>
        <v>1.6719300000000001E-3</v>
      </c>
      <c r="X41" s="8">
        <f>IFERROR(INDEX('на отправку (3)'!AC:AC,MATCH($V41,'на отправку (3)'!$B:$B,0),1),0)</f>
        <v>0</v>
      </c>
      <c r="Y41" s="8">
        <v>5</v>
      </c>
      <c r="Z41" s="8">
        <f t="shared" si="2"/>
        <v>5</v>
      </c>
    </row>
    <row r="42" spans="1:27" ht="15.75" customHeight="1" x14ac:dyDescent="0.25">
      <c r="A42" s="201" t="s">
        <v>3140</v>
      </c>
      <c r="B42" s="120">
        <v>30</v>
      </c>
      <c r="C42" s="120">
        <v>30</v>
      </c>
      <c r="D42" s="92">
        <f>IFERROR(INDEX('на отправку (3)'!G:G,MATCH($V42,'на отправку (3)'!$B:$B,0),1),0)</f>
        <v>0</v>
      </c>
      <c r="E42" s="92">
        <f>IFERROR(INDEX('на отправку (3)'!H:H,MATCH($V42,'на отправку (3)'!$B:$B,0),1),0)</f>
        <v>49</v>
      </c>
      <c r="F42" s="92">
        <f>IFERROR(INDEX('на отправку (3)'!I:I,MATCH($V42,'на отправку (3)'!$B:$B,0),1),0)</f>
        <v>0</v>
      </c>
      <c r="G42" s="191">
        <f>IFERROR(INDEX('на отправку (3)'!J:J,MATCH($V42,'на отправку (3)'!$B:$B,0),1),0)</f>
        <v>0</v>
      </c>
      <c r="H42" s="92">
        <f>IFERROR(INDEX('на отправку (3)'!K:K,MATCH($V42,'на отправку (3)'!$B:$B,0),1),0)/100</f>
        <v>0</v>
      </c>
      <c r="I42" s="191">
        <f>IFERROR(INDEX('на отправку (3)'!M:M,MATCH($V42,'на отправку (3)'!$B:$B,0),1),0)</f>
        <v>0</v>
      </c>
      <c r="J42" s="129">
        <f>IFERROR(INDEX('на отправку (3)'!N:N,MATCH($V42,'на отправку (3)'!$B:$B,0),1),0)</f>
        <v>8</v>
      </c>
      <c r="K42" s="92" t="str">
        <f>IFERROR(INDEX('на отправку (3)'!O:O,MATCH($V42,'на отправку (3)'!$B:$B,0),1),0)</f>
        <v>x</v>
      </c>
      <c r="L42" s="92" t="str">
        <f>IFERROR(INDEX('на отправку (3)'!P:P,MATCH($V42,'на отправку (3)'!$B:$B,0),1),0)</f>
        <v>x</v>
      </c>
      <c r="M42" s="92">
        <f>IFERROR(INDEX('на отправку (3)'!Q:Q,MATCH($V42,'на отправку (3)'!$B:$B,0),1),0)</f>
        <v>1</v>
      </c>
      <c r="N42" s="98"/>
      <c r="O42" s="92">
        <f>IFERROR(INDEX('на отправку (3)'!S:S,MATCH($V42,'на отправку (3)'!$B:$B,0),1),0)</f>
        <v>3</v>
      </c>
      <c r="P42" s="92">
        <f>IFERROR(INDEX('на отправку (3)'!T:T,MATCH($V42,'на отправку (3)'!$B:$B,0),1),0)</f>
        <v>807</v>
      </c>
      <c r="Q42" s="92">
        <f>IFERROR(INDEX('на отправку (3)'!U:U,MATCH($V42,'на отправку (3)'!$B:$B,0),1),0)</f>
        <v>3.7174719999999999E-3</v>
      </c>
      <c r="R42" s="129">
        <f>IFERROR(INDEX('на отправку (3)'!V:V,MATCH($V42,'на отправку (3)'!$B:$B,0),1),0)</f>
        <v>0</v>
      </c>
      <c r="S42" s="98"/>
      <c r="U42" s="71">
        <f t="shared" si="13"/>
        <v>1</v>
      </c>
      <c r="V42" s="89" t="str">
        <f t="shared" si="14"/>
        <v>021502№30</v>
      </c>
      <c r="W42" s="8">
        <f>IFERROR(INDEX('на отправку (3)'!AB:AB,MATCH($V42,'на отправку (3)'!$B:$B,0),1),0)</f>
        <v>0</v>
      </c>
      <c r="X42" s="8">
        <f>IFERROR(INDEX('на отправку (3)'!AC:AC,MATCH($V42,'на отправку (3)'!$B:$B,0),1),0)</f>
        <v>0</v>
      </c>
      <c r="Y42" s="8">
        <v>8</v>
      </c>
      <c r="Z42" s="8">
        <f t="shared" si="2"/>
        <v>8</v>
      </c>
    </row>
    <row r="43" spans="1:27" ht="53.25" customHeight="1" x14ac:dyDescent="0.25">
      <c r="A43" s="201" t="s">
        <v>2534</v>
      </c>
      <c r="B43" s="120">
        <v>31</v>
      </c>
      <c r="C43" s="120">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1">
        <f>IFERROR(INDEX('на отправку (3)'!J:J,MATCH($V43,'на отправку (3)'!$B:$B,0),1),0)</f>
        <v>0</v>
      </c>
      <c r="H43" s="92">
        <f>IFERROR(INDEX('на отправку (3)'!K:K,MATCH($V43,'на отправку (3)'!$B:$B,0),1),0)/100</f>
        <v>0</v>
      </c>
      <c r="I43" s="191">
        <f>IFERROR(INDEX('на отправку (3)'!M:M,MATCH($V43,'на отправку (3)'!$B:$B,0),1),0)</f>
        <v>0</v>
      </c>
      <c r="J43" s="129">
        <v>3</v>
      </c>
      <c r="K43" s="92" t="str">
        <f>IFERROR(INDEX('на отправку (3)'!O:O,MATCH($V43,'на отправку (3)'!$B:$B,0),1),0)</f>
        <v>x</v>
      </c>
      <c r="L43" s="92" t="str">
        <f>IFERROR(INDEX('на отправку (3)'!P:P,MATCH($V43,'на отправку (3)'!$B:$B,0),1),0)</f>
        <v>x</v>
      </c>
      <c r="M43" s="92">
        <f>IFERROR(INDEX('на отправку (3)'!Q:Q,MATCH($V43,'на отправку (3)'!$B:$B,0),1),0)</f>
        <v>1</v>
      </c>
      <c r="N43" s="98"/>
      <c r="O43" s="92">
        <f>IFERROR(INDEX('на отправку (3)'!S:S,MATCH($V43,'на отправку (3)'!$B:$B,0),1),0)</f>
        <v>0</v>
      </c>
      <c r="P43" s="92">
        <f>IFERROR(INDEX('на отправку (3)'!T:T,MATCH($V43,'на отправку (3)'!$B:$B,0),1),0)</f>
        <v>0</v>
      </c>
      <c r="Q43" s="92">
        <f>IFERROR(INDEX('на отправку (3)'!U:U,MATCH($V43,'на отправку (3)'!$B:$B,0),1),0)</f>
        <v>0</v>
      </c>
      <c r="R43" s="129">
        <f>IFERROR(INDEX('на отправку (3)'!V:V,MATCH($V43,'на отправку (3)'!$B:$B,0),1),0)</f>
        <v>0</v>
      </c>
      <c r="S43" s="98"/>
      <c r="U43" s="71">
        <f t="shared" si="13"/>
        <v>1</v>
      </c>
      <c r="V43" s="89" t="str">
        <f t="shared" si="14"/>
        <v>021502№31</v>
      </c>
      <c r="W43" s="8">
        <f>IFERROR(INDEX('на отправку (3)'!AB:AB,MATCH($V43,'на отправку (3)'!$B:$B,0),1),0)</f>
        <v>0</v>
      </c>
      <c r="X43" s="8">
        <f>IFERROR(INDEX('на отправку (3)'!AC:AC,MATCH($V43,'на отправку (3)'!$B:$B,0),1),0)</f>
        <v>0</v>
      </c>
      <c r="Y43" s="8">
        <v>3</v>
      </c>
      <c r="Z43" s="8">
        <f t="shared" si="2"/>
        <v>3</v>
      </c>
    </row>
    <row r="44" spans="1:27" ht="53.25" customHeight="1" x14ac:dyDescent="0.25">
      <c r="A44" s="201" t="s">
        <v>2536</v>
      </c>
      <c r="B44" s="120">
        <v>32</v>
      </c>
      <c r="C44" s="120">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1">
        <f>IFERROR(INDEX('на отправку (3)'!J:J,MATCH($V44,'на отправку (3)'!$B:$B,0),1),0)</f>
        <v>0</v>
      </c>
      <c r="H44" s="92">
        <f>IFERROR(INDEX('на отправку (3)'!K:K,MATCH($V44,'на отправку (3)'!$B:$B,0),1),0)/100</f>
        <v>0</v>
      </c>
      <c r="I44" s="191">
        <f>IFERROR(INDEX('на отправку (3)'!M:M,MATCH($V44,'на отправку (3)'!$B:$B,0),1),0)</f>
        <v>0</v>
      </c>
      <c r="J44" s="129">
        <v>8</v>
      </c>
      <c r="K44" s="92" t="str">
        <f>IFERROR(INDEX('на отправку (3)'!O:O,MATCH($V44,'на отправку (3)'!$B:$B,0),1),0)</f>
        <v>x</v>
      </c>
      <c r="L44" s="92" t="str">
        <f>IFERROR(INDEX('на отправку (3)'!P:P,MATCH($V44,'на отправку (3)'!$B:$B,0),1),0)</f>
        <v>x</v>
      </c>
      <c r="M44" s="92">
        <f>IFERROR(INDEX('на отправку (3)'!Q:Q,MATCH($V44,'на отправку (3)'!$B:$B,0),1),0)</f>
        <v>1</v>
      </c>
      <c r="N44" s="98"/>
      <c r="O44" s="92">
        <f>IFERROR(INDEX('на отправку (3)'!S:S,MATCH($V44,'на отправку (3)'!$B:$B,0),1),0)</f>
        <v>0</v>
      </c>
      <c r="P44" s="92">
        <f>IFERROR(INDEX('на отправку (3)'!T:T,MATCH($V44,'на отправку (3)'!$B:$B,0),1),0)</f>
        <v>0</v>
      </c>
      <c r="Q44" s="92">
        <f>IFERROR(INDEX('на отправку (3)'!U:U,MATCH($V44,'на отправку (3)'!$B:$B,0),1),0)</f>
        <v>0</v>
      </c>
      <c r="R44" s="129">
        <f>IFERROR(INDEX('на отправку (3)'!V:V,MATCH($V44,'на отправку (3)'!$B:$B,0),1),0)</f>
        <v>0</v>
      </c>
      <c r="S44" s="98"/>
      <c r="U44" s="71">
        <f t="shared" si="13"/>
        <v>1</v>
      </c>
      <c r="V44" s="89" t="str">
        <f t="shared" si="14"/>
        <v>021502№32</v>
      </c>
      <c r="W44" s="8">
        <f>IFERROR(INDEX('на отправку (3)'!AB:AB,MATCH($V44,'на отправку (3)'!$B:$B,0),1),0)</f>
        <v>0</v>
      </c>
      <c r="X44" s="8">
        <f>IFERROR(INDEX('на отправку (3)'!AC:AC,MATCH($V44,'на отправку (3)'!$B:$B,0),1),0)</f>
        <v>0</v>
      </c>
      <c r="Y44" s="8">
        <v>8</v>
      </c>
      <c r="Z44" s="8">
        <f t="shared" si="2"/>
        <v>8</v>
      </c>
    </row>
    <row r="45" spans="1:27" ht="15.75" customHeight="1" x14ac:dyDescent="0.25">
      <c r="A45" s="201" t="s">
        <v>3141</v>
      </c>
      <c r="B45" s="127">
        <v>33</v>
      </c>
      <c r="C45" s="127">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1">
        <f>IFERROR(INDEX('на отправку (3)'!J:J,MATCH($V45,'на отправку (3)'!$B:$B,0),1),0)</f>
        <v>0</v>
      </c>
      <c r="H45" s="92">
        <f>IFERROR(INDEX('на отправку (3)'!K:K,MATCH($V45,'на отправку (3)'!$B:$B,0),1),0)/100</f>
        <v>0</v>
      </c>
      <c r="I45" s="191">
        <f>IFERROR(INDEX('на отправку (3)'!M:M,MATCH($V45,'на отправку (3)'!$B:$B,0),1),0)</f>
        <v>0</v>
      </c>
      <c r="J45" s="129">
        <f>IFERROR(INDEX('на отправку (3)'!N:N,MATCH($V45,'на отправку (3)'!$B:$B,0),1),0)</f>
        <v>0</v>
      </c>
      <c r="K45" s="92" t="str">
        <f>IFERROR(INDEX('на отправку (3)'!O:O,MATCH($V45,'на отправку (3)'!$B:$B,0),1),0)</f>
        <v>x</v>
      </c>
      <c r="L45" s="92">
        <f>IFERROR(INDEX('на отправку (3)'!P:P,MATCH($V45,'на отправку (3)'!$B:$B,0),1),0)</f>
        <v>0</v>
      </c>
      <c r="M45" s="92">
        <f>IFERROR(INDEX('на отправку (3)'!Q:Q,MATCH($V45,'на отправку (3)'!$B:$B,0),1),0)</f>
        <v>2</v>
      </c>
      <c r="N45" s="98"/>
      <c r="O45" s="92">
        <f>IFERROR(INDEX('на отправку (3)'!S:S,MATCH($V45,'на отправку (3)'!$B:$B,0),1),0)</f>
        <v>0</v>
      </c>
      <c r="P45" s="92">
        <f>IFERROR(INDEX('на отправку (3)'!T:T,MATCH($V45,'на отправку (3)'!$B:$B,0),1),0)</f>
        <v>0</v>
      </c>
      <c r="Q45" s="92">
        <f>IFERROR(INDEX('на отправку (3)'!U:U,MATCH($V45,'на отправку (3)'!$B:$B,0),1),0)</f>
        <v>0</v>
      </c>
      <c r="R45" s="129">
        <f>IFERROR(INDEX('на отправку (3)'!V:V,MATCH($V45,'на отправку (3)'!$B:$B,0),1),0)</f>
        <v>0</v>
      </c>
      <c r="S45" s="98"/>
      <c r="U45" s="71">
        <f t="shared" si="13"/>
        <v>0</v>
      </c>
      <c r="V45" s="89" t="str">
        <f t="shared" si="14"/>
        <v>021502№33</v>
      </c>
      <c r="W45" s="8">
        <f>IFERROR(INDEX('на отправку (3)'!AB:AB,MATCH($V45,'на отправку (3)'!$B:$B,0),1),0)</f>
        <v>0</v>
      </c>
      <c r="X45" s="8">
        <f>IFERROR(INDEX('на отправку (3)'!AC:AC,MATCH($V45,'на отправку (3)'!$B:$B,0),1),0)</f>
        <v>0</v>
      </c>
      <c r="Y45" s="8">
        <v>4</v>
      </c>
      <c r="Z45" s="8">
        <f t="shared" si="2"/>
        <v>0</v>
      </c>
    </row>
    <row r="46" spans="1:27" ht="0.75" customHeight="1" x14ac:dyDescent="0.25">
      <c r="A46" s="90"/>
      <c r="C46" s="125"/>
      <c r="D46" s="91"/>
      <c r="E46" s="91"/>
      <c r="F46" s="91"/>
      <c r="G46" s="91"/>
      <c r="H46" s="91"/>
      <c r="I46" s="91"/>
      <c r="J46" s="130"/>
      <c r="K46" s="91"/>
      <c r="L46" s="91"/>
      <c r="M46" s="91"/>
      <c r="N46" s="91"/>
      <c r="O46" s="91"/>
      <c r="P46" s="91"/>
      <c r="Q46" s="91"/>
      <c r="R46" s="130"/>
      <c r="S46" s="93"/>
    </row>
    <row r="47" spans="1:27" ht="0.75" customHeight="1" x14ac:dyDescent="0.25"/>
    <row r="48" spans="1:27" ht="38.25" customHeight="1" x14ac:dyDescent="0.25">
      <c r="A48" s="182" t="s">
        <v>2455</v>
      </c>
      <c r="C48" s="182"/>
      <c r="D48" s="182"/>
      <c r="E48" s="182"/>
      <c r="F48" s="182"/>
      <c r="G48" s="182"/>
      <c r="H48" s="182"/>
      <c r="I48" s="182"/>
      <c r="J48" s="182"/>
      <c r="K48" s="182"/>
      <c r="L48" s="182"/>
      <c r="M48" s="182"/>
      <c r="N48" s="182"/>
      <c r="O48" s="182"/>
      <c r="P48" s="182"/>
      <c r="Q48" s="182"/>
      <c r="R48" s="182"/>
      <c r="S48" s="182"/>
      <c r="T48" s="182"/>
      <c r="U48" s="72">
        <f>SUM(U10:U45)</f>
        <v>23</v>
      </c>
      <c r="W48" s="89" t="s">
        <v>184</v>
      </c>
      <c r="Z48" s="72">
        <f>SUM(Z10:Z45)</f>
        <v>121</v>
      </c>
      <c r="AA48" s="89" t="s">
        <v>269</v>
      </c>
    </row>
    <row r="49" spans="1:20" ht="16.5" customHeight="1" x14ac:dyDescent="0.25">
      <c r="A49" s="182" t="s">
        <v>2456</v>
      </c>
      <c r="C49" s="182"/>
      <c r="D49" s="182"/>
      <c r="E49" s="182"/>
      <c r="F49" s="182"/>
      <c r="G49" s="182"/>
      <c r="H49" s="182"/>
      <c r="I49" s="182"/>
      <c r="J49" s="182"/>
      <c r="K49" s="182"/>
      <c r="L49" s="182"/>
      <c r="M49" s="182"/>
      <c r="N49" s="182"/>
      <c r="O49" s="182"/>
      <c r="P49" s="182"/>
      <c r="Q49" s="182"/>
      <c r="R49" s="182"/>
      <c r="S49" s="182"/>
      <c r="T49" s="182"/>
    </row>
    <row r="50" spans="1:20" ht="15" customHeight="1" x14ac:dyDescent="0.25">
      <c r="A50" s="182" t="s">
        <v>2457</v>
      </c>
      <c r="C50" s="182"/>
      <c r="D50" s="182"/>
      <c r="E50" s="182"/>
      <c r="F50" s="182"/>
      <c r="G50" s="182"/>
      <c r="H50" s="182"/>
      <c r="I50" s="182"/>
      <c r="J50" s="182"/>
      <c r="K50" s="182"/>
      <c r="L50" s="182"/>
      <c r="M50" s="182"/>
      <c r="N50" s="182"/>
      <c r="O50" s="182"/>
      <c r="P50" s="182"/>
      <c r="Q50" s="182"/>
      <c r="R50" s="182"/>
      <c r="S50" s="182"/>
      <c r="T50" s="182"/>
    </row>
    <row r="51" spans="1:20" x14ac:dyDescent="0.25">
      <c r="C51" s="121" t="s">
        <v>19</v>
      </c>
      <c r="J51" s="96">
        <f>T_РЕЗ2+J26+J33+J38</f>
        <v>91.5</v>
      </c>
      <c r="M51" s="72">
        <f>SUMIF(M10:M45,1,M10:M45)</f>
        <v>29</v>
      </c>
      <c r="N51" s="89" t="s">
        <v>183</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Лист32"/>
  <dimension ref="A1:AA51"/>
  <sheetViews>
    <sheetView showGridLines="0" zoomScale="90" zoomScaleNormal="90" workbookViewId="0">
      <selection activeCell="D6" sqref="D6:S7"/>
    </sheetView>
  </sheetViews>
  <sheetFormatPr defaultColWidth="9.140625" defaultRowHeight="15" x14ac:dyDescent="0.25"/>
  <cols>
    <col min="1" max="1" width="44.5703125" style="89" customWidth="1"/>
    <col min="2" max="2" width="7" style="185" customWidth="1"/>
    <col min="3" max="3" width="7.140625" style="121"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64</v>
      </c>
    </row>
    <row r="2" spans="1:26" ht="22.5" customHeight="1" x14ac:dyDescent="0.25">
      <c r="A2" s="178" t="s">
        <v>2496</v>
      </c>
      <c r="C2" s="178"/>
      <c r="D2" s="178"/>
      <c r="E2" s="178"/>
      <c r="F2" s="178"/>
      <c r="G2" s="178"/>
      <c r="H2" s="178"/>
      <c r="I2" s="178"/>
      <c r="J2" s="178"/>
      <c r="K2" s="178"/>
      <c r="L2" s="178"/>
      <c r="M2" s="178"/>
      <c r="N2" s="178"/>
      <c r="O2" s="178"/>
      <c r="P2" s="178"/>
      <c r="Q2" s="178"/>
      <c r="R2" s="178"/>
      <c r="S2" s="178"/>
      <c r="T2" s="178"/>
    </row>
    <row r="3" spans="1:26" ht="20.25" customHeight="1" x14ac:dyDescent="0.25">
      <c r="A3" s="178" t="s">
        <v>0</v>
      </c>
      <c r="C3" s="178"/>
      <c r="D3" s="178"/>
      <c r="E3" s="178"/>
      <c r="F3" s="178"/>
      <c r="G3" s="178"/>
      <c r="H3" s="178"/>
      <c r="I3" s="178"/>
      <c r="J3" s="178"/>
      <c r="K3" s="178"/>
      <c r="L3" s="178"/>
      <c r="M3" s="178"/>
      <c r="N3" s="178"/>
      <c r="O3" s="178"/>
      <c r="P3" s="178"/>
      <c r="Q3" s="178"/>
      <c r="R3" s="178"/>
      <c r="S3" s="178"/>
      <c r="T3" s="178"/>
    </row>
    <row r="4" spans="1:26" ht="18" customHeight="1" x14ac:dyDescent="0.25">
      <c r="A4" s="178" t="s">
        <v>2466</v>
      </c>
      <c r="C4" s="178"/>
      <c r="D4" s="178"/>
      <c r="E4" s="178"/>
      <c r="F4" s="178"/>
      <c r="G4" s="178"/>
      <c r="H4" s="178"/>
      <c r="I4" s="178"/>
      <c r="J4" s="178"/>
      <c r="K4" s="178"/>
      <c r="L4" s="178"/>
      <c r="M4" s="178"/>
      <c r="N4" s="178"/>
      <c r="O4" s="178"/>
      <c r="P4" s="178"/>
      <c r="Q4" s="178"/>
      <c r="R4" s="178"/>
      <c r="S4" s="178"/>
      <c r="T4" s="178"/>
    </row>
    <row r="5" spans="1:26" x14ac:dyDescent="0.25">
      <c r="A5" s="225" t="s">
        <v>3092</v>
      </c>
      <c r="B5" s="225" t="s">
        <v>16</v>
      </c>
      <c r="C5" s="217" t="s">
        <v>2441</v>
      </c>
      <c r="D5" s="223" t="s">
        <v>3112</v>
      </c>
      <c r="E5" s="222" t="s">
        <v>2442</v>
      </c>
      <c r="F5" s="222" t="s">
        <v>2442</v>
      </c>
      <c r="G5" s="222" t="s">
        <v>2442</v>
      </c>
      <c r="H5" s="222" t="s">
        <v>2442</v>
      </c>
      <c r="I5" s="222" t="s">
        <v>2442</v>
      </c>
      <c r="J5" s="222" t="s">
        <v>2442</v>
      </c>
      <c r="K5" s="222" t="s">
        <v>2442</v>
      </c>
      <c r="L5" s="222" t="s">
        <v>2442</v>
      </c>
      <c r="M5" s="222" t="s">
        <v>2442</v>
      </c>
      <c r="N5" s="222" t="s">
        <v>2442</v>
      </c>
      <c r="O5" s="223" t="s">
        <v>2443</v>
      </c>
      <c r="P5" s="222" t="s">
        <v>2443</v>
      </c>
      <c r="Q5" s="222" t="s">
        <v>2443</v>
      </c>
      <c r="R5" s="222" t="s">
        <v>2443</v>
      </c>
      <c r="S5" s="224" t="s">
        <v>2443</v>
      </c>
      <c r="U5" s="214" t="s">
        <v>184</v>
      </c>
    </row>
    <row r="6" spans="1:26" ht="97.5" customHeight="1" x14ac:dyDescent="0.25">
      <c r="A6" s="215"/>
      <c r="B6" s="215"/>
      <c r="C6" s="218"/>
      <c r="D6" s="1" t="s">
        <v>3093</v>
      </c>
      <c r="E6" s="1" t="s">
        <v>3094</v>
      </c>
      <c r="F6" s="1" t="s">
        <v>3095</v>
      </c>
      <c r="G6" s="1" t="s">
        <v>3096</v>
      </c>
      <c r="H6" s="1" t="s">
        <v>2444</v>
      </c>
      <c r="I6" s="1" t="s">
        <v>2445</v>
      </c>
      <c r="J6" s="1" t="s">
        <v>9</v>
      </c>
      <c r="K6" s="1" t="s">
        <v>3097</v>
      </c>
      <c r="L6" s="1" t="s">
        <v>2446</v>
      </c>
      <c r="M6" s="1" t="s">
        <v>2447</v>
      </c>
      <c r="N6" s="1" t="s">
        <v>3098</v>
      </c>
      <c r="O6" s="1" t="s">
        <v>3093</v>
      </c>
      <c r="P6" s="1" t="s">
        <v>3099</v>
      </c>
      <c r="Q6" s="1" t="s">
        <v>3100</v>
      </c>
      <c r="R6" s="1" t="s">
        <v>9</v>
      </c>
      <c r="S6" s="194" t="s">
        <v>11</v>
      </c>
      <c r="U6" s="226"/>
    </row>
    <row r="7" spans="1:26" ht="71.25" customHeight="1" x14ac:dyDescent="0.25">
      <c r="A7" s="216"/>
      <c r="B7" s="216"/>
      <c r="C7" s="219"/>
      <c r="D7" s="1" t="s">
        <v>3101</v>
      </c>
      <c r="E7" s="1" t="s">
        <v>3101</v>
      </c>
      <c r="F7" s="1" t="s">
        <v>3102</v>
      </c>
      <c r="G7" s="1" t="s">
        <v>3103</v>
      </c>
      <c r="H7" s="1" t="s">
        <v>3104</v>
      </c>
      <c r="I7" s="1" t="s">
        <v>3105</v>
      </c>
      <c r="J7" s="1" t="s">
        <v>3106</v>
      </c>
      <c r="K7" s="1" t="s">
        <v>3107</v>
      </c>
      <c r="L7" s="1" t="s">
        <v>3108</v>
      </c>
      <c r="M7" s="1" t="s">
        <v>3109</v>
      </c>
      <c r="N7" s="1" t="s">
        <v>3110</v>
      </c>
      <c r="O7" s="1" t="s">
        <v>3101</v>
      </c>
      <c r="P7" s="1" t="s">
        <v>3101</v>
      </c>
      <c r="Q7" s="1" t="s">
        <v>3111</v>
      </c>
      <c r="R7" s="1" t="s">
        <v>3106</v>
      </c>
      <c r="S7" s="194"/>
      <c r="U7" s="227"/>
      <c r="W7" s="2" t="s">
        <v>2492</v>
      </c>
      <c r="X7" s="2" t="s">
        <v>2493</v>
      </c>
      <c r="Y7" s="2" t="s">
        <v>2495</v>
      </c>
      <c r="Z7" s="2" t="s">
        <v>2494</v>
      </c>
    </row>
    <row r="8" spans="1:26" x14ac:dyDescent="0.25">
      <c r="A8" s="122">
        <v>1</v>
      </c>
      <c r="B8" s="176">
        <v>2</v>
      </c>
      <c r="C8" s="122">
        <v>3</v>
      </c>
      <c r="D8" s="176">
        <v>4</v>
      </c>
      <c r="E8" s="122">
        <v>5</v>
      </c>
      <c r="F8" s="176">
        <v>6</v>
      </c>
      <c r="G8" s="122">
        <v>7</v>
      </c>
      <c r="H8" s="176">
        <v>8</v>
      </c>
      <c r="I8" s="122">
        <v>9</v>
      </c>
      <c r="J8" s="176">
        <v>10</v>
      </c>
      <c r="K8" s="122">
        <v>11</v>
      </c>
      <c r="L8" s="176">
        <v>12</v>
      </c>
      <c r="M8" s="122">
        <v>13</v>
      </c>
      <c r="N8" s="176">
        <v>14</v>
      </c>
      <c r="O8" s="122">
        <v>15</v>
      </c>
      <c r="P8" s="176">
        <v>16</v>
      </c>
      <c r="Q8" s="122">
        <v>17</v>
      </c>
      <c r="R8" s="176">
        <v>18</v>
      </c>
      <c r="S8" s="122">
        <v>19</v>
      </c>
      <c r="U8" s="8"/>
    </row>
    <row r="9" spans="1:26" s="121" customFormat="1" ht="19.5" customHeight="1" x14ac:dyDescent="0.2">
      <c r="A9" s="128"/>
      <c r="B9" s="138"/>
      <c r="C9" s="128"/>
      <c r="D9" s="135" t="s">
        <v>13</v>
      </c>
      <c r="E9" s="132"/>
      <c r="F9" s="132"/>
      <c r="G9" s="132"/>
      <c r="H9" s="132"/>
      <c r="I9" s="132"/>
      <c r="J9" s="139">
        <f>SUM(J10:J25)</f>
        <v>19.5</v>
      </c>
      <c r="K9" s="132"/>
      <c r="L9" s="132"/>
      <c r="M9" s="132"/>
      <c r="N9" s="132"/>
      <c r="O9" s="132"/>
      <c r="P9" s="132"/>
      <c r="Q9" s="132"/>
      <c r="R9" s="132"/>
      <c r="S9" s="132"/>
      <c r="U9" s="133"/>
    </row>
    <row r="10" spans="1:26" ht="45" customHeight="1" x14ac:dyDescent="0.25">
      <c r="A10" s="201" t="s">
        <v>3113</v>
      </c>
      <c r="B10" s="186">
        <v>1</v>
      </c>
      <c r="C10" s="124">
        <v>1</v>
      </c>
      <c r="D10" s="92">
        <f>IFERROR(INDEX('на отправку (3)'!G:G,MATCH($V10,'на отправку (3)'!$B:$B,0),1),0)</f>
        <v>63392</v>
      </c>
      <c r="E10" s="92">
        <f>IFERROR(INDEX('на отправку (3)'!H:H,MATCH($V10,'на отправку (3)'!$B:$B,0),1),0)</f>
        <v>71266</v>
      </c>
      <c r="F10" s="92">
        <f>IFERROR(INDEX('на отправку (3)'!I:I,MATCH($V10,'на отправку (3)'!$B:$B,0),1),0)</f>
        <v>0.88951253100000005</v>
      </c>
      <c r="G10" s="188" t="s">
        <v>12</v>
      </c>
      <c r="H10" s="92">
        <f>IFERROR(INDEX('на отправку (3)'!K:K,MATCH($V10,'на отправку (3)'!$B:$B,0),1),0)/100</f>
        <v>2.819125E-4</v>
      </c>
      <c r="I10" s="188" t="s">
        <v>12</v>
      </c>
      <c r="J10" s="129">
        <f>IFERROR(INDEX('на отправку (3)'!N:N,MATCH($V10,'на отправку (3)'!$B:$B,0),1),0)</f>
        <v>0</v>
      </c>
      <c r="K10" s="92">
        <f>IFERROR(INDEX('на отправку (3)'!O:O,MATCH($V10,'на отправку (3)'!$B:$B,0),1),0)</f>
        <v>0</v>
      </c>
      <c r="L10" s="92">
        <f>IFERROR(INDEX('на отправку (3)'!P:P,MATCH($V10,'на отправку (3)'!$B:$B,0),1),0)</f>
        <v>1</v>
      </c>
      <c r="M10" s="92">
        <f>IFERROR(INDEX('на отправку (3)'!Q:Q,MATCH($V10,'на отправку (3)'!$B:$B,0),1),0)</f>
        <v>1</v>
      </c>
      <c r="N10" s="92">
        <f>IFERROR(INDEX('на отправку (3)'!R:R,MATCH($V10,'на отправку (3)'!$B:$B,0),1),0)</f>
        <v>0</v>
      </c>
      <c r="O10" s="92">
        <f>IFERROR(INDEX('на отправку (3)'!S:S,MATCH($V10,'на отправку (3)'!$B:$B,0),1),0)</f>
        <v>62532</v>
      </c>
      <c r="P10" s="92">
        <f>IFERROR(INDEX('на отправку (3)'!T:T,MATCH($V10,'на отправку (3)'!$B:$B,0),1),0)</f>
        <v>72281</v>
      </c>
      <c r="Q10" s="92">
        <f>IFERROR(INDEX('на отправку (3)'!U:U,MATCH($V10,'на отправку (3)'!$B:$B,0),1),0)</f>
        <v>0.86512361500000001</v>
      </c>
      <c r="R10" s="129">
        <f>IFERROR(INDEX('на отправку (3)'!V:V,MATCH($V10,'на отправку (3)'!$B:$B,0),1),0)</f>
        <v>0</v>
      </c>
      <c r="S10" s="92">
        <f>IFERROR(INDEX('на отправку (3)'!W:W,MATCH($V10,'на отправку (3)'!$B:$B,0),1),0)</f>
        <v>0</v>
      </c>
      <c r="U10" s="71">
        <f>IF(J10&gt;0,1,0)</f>
        <v>0</v>
      </c>
      <c r="V10" s="89" t="str">
        <f>CONCATENATE($U$1,"№",C10)</f>
        <v>021601№1</v>
      </c>
      <c r="W10" s="8">
        <f>IFERROR(INDEX('на отправку (3)'!AB:AB,MATCH($V10,'на отправку (3)'!$B:$B,0),1),0)</f>
        <v>0.87783438400000002</v>
      </c>
      <c r="X10" s="8">
        <f>IFERROR(INDEX('на отправку (3)'!AC:AC,MATCH($V10,'на отправку (3)'!$B:$B,0),1),0)</f>
        <v>0.79392113200000003</v>
      </c>
      <c r="Y10" s="8">
        <v>3</v>
      </c>
      <c r="Z10" s="8">
        <f>IF(M10=1,Y10,0)</f>
        <v>3</v>
      </c>
    </row>
    <row r="11" spans="1:26" ht="45" customHeight="1" x14ac:dyDescent="0.25">
      <c r="A11" s="201" t="s">
        <v>3114</v>
      </c>
      <c r="B11" s="186">
        <v>2</v>
      </c>
      <c r="C11" s="124">
        <v>26</v>
      </c>
      <c r="D11" s="92">
        <f>IFERROR(INDEX('на отправку (3)'!G:G,MATCH($V11,'на отправку (3)'!$B:$B,0),1),0)</f>
        <v>86271</v>
      </c>
      <c r="E11" s="92">
        <f>IFERROR(INDEX('на отправку (3)'!H:H,MATCH($V11,'на отправку (3)'!$B:$B,0),1),0)</f>
        <v>101346</v>
      </c>
      <c r="F11" s="92">
        <f>IFERROR(INDEX('на отправку (3)'!I:I,MATCH($V11,'на отправку (3)'!$B:$B,0),1),0)</f>
        <v>0.85125214599999999</v>
      </c>
      <c r="G11" s="188" t="s">
        <v>12</v>
      </c>
      <c r="H11" s="92">
        <f>IFERROR(INDEX('на отправку (3)'!K:K,MATCH($V11,'на отправку (3)'!$B:$B,0),1),0)/100</f>
        <v>1.8718269999999998E-5</v>
      </c>
      <c r="I11" s="188" t="s">
        <v>12</v>
      </c>
      <c r="J11" s="129">
        <f>IFERROR(INDEX('на отправку (3)'!N:N,MATCH($V11,'на отправку (3)'!$B:$B,0),1),0)</f>
        <v>0</v>
      </c>
      <c r="K11" s="92">
        <f>IFERROR(INDEX('на отправку (3)'!O:O,MATCH($V11,'на отправку (3)'!$B:$B,0),1),0)</f>
        <v>0</v>
      </c>
      <c r="L11" s="92">
        <f>IFERROR(INDEX('на отправку (3)'!P:P,MATCH($V11,'на отправку (3)'!$B:$B,0),1),0)</f>
        <v>1</v>
      </c>
      <c r="M11" s="92">
        <f>IFERROR(INDEX('на отправку (3)'!Q:Q,MATCH($V11,'на отправку (3)'!$B:$B,0),1),0)</f>
        <v>1</v>
      </c>
      <c r="N11" s="92">
        <f>IFERROR(INDEX('на отправку (3)'!R:R,MATCH($V11,'на отправку (3)'!$B:$B,0),1),0)</f>
        <v>0</v>
      </c>
      <c r="O11" s="92">
        <f>IFERROR(INDEX('на отправку (3)'!S:S,MATCH($V11,'на отправку (3)'!$B:$B,0),1),0)</f>
        <v>85651</v>
      </c>
      <c r="P11" s="92">
        <f>IFERROR(INDEX('на отправку (3)'!T:T,MATCH($V11,'на отправку (3)'!$B:$B,0),1),0)</f>
        <v>100806</v>
      </c>
      <c r="Q11" s="92">
        <f>IFERROR(INDEX('на отправку (3)'!U:U,MATCH($V11,'на отправку (3)'!$B:$B,0),1),0)</f>
        <v>0.84966172600000001</v>
      </c>
      <c r="R11" s="129">
        <f>IFERROR(INDEX('на отправку (3)'!V:V,MATCH($V11,'на отправку (3)'!$B:$B,0),1),0)</f>
        <v>0</v>
      </c>
      <c r="S11" s="92">
        <f>IFERROR(INDEX('на отправку (3)'!W:W,MATCH($V11,'на отправку (3)'!$B:$B,0),1),0)</f>
        <v>0</v>
      </c>
      <c r="U11" s="71">
        <f t="shared" ref="U11:U25" si="0">IF(J11&gt;0,1,0)</f>
        <v>0</v>
      </c>
      <c r="V11" s="89" t="str">
        <f t="shared" ref="V11:V25" si="1">CONCATENATE($U$1,"№",C11)</f>
        <v>021601№26</v>
      </c>
      <c r="W11" s="8">
        <f>IFERROR(INDEX('на отправку (3)'!AB:AB,MATCH($V11,'на отправку (3)'!$B:$B,0),1),0)</f>
        <v>0.83450456100000003</v>
      </c>
      <c r="X11" s="8">
        <f>IFERROR(INDEX('на отправку (3)'!AC:AC,MATCH($V11,'на отправку (3)'!$B:$B,0),1),0)</f>
        <v>0.72780695200000001</v>
      </c>
      <c r="Y11" s="8">
        <v>3</v>
      </c>
      <c r="Z11" s="8">
        <f t="shared" ref="Z11:Z45" si="2">IF(M11=1,Y11,0)</f>
        <v>3</v>
      </c>
    </row>
    <row r="12" spans="1:26" ht="60.75" customHeight="1" x14ac:dyDescent="0.25">
      <c r="A12" s="201" t="s">
        <v>3115</v>
      </c>
      <c r="B12" s="186">
        <v>3</v>
      </c>
      <c r="C12" s="124">
        <v>2</v>
      </c>
      <c r="D12" s="92">
        <f>IFERROR(INDEX('на отправку (3)'!G:G,MATCH($V12,'на отправку (3)'!$B:$B,0),1),0)</f>
        <v>1422</v>
      </c>
      <c r="E12" s="92">
        <f>IFERROR(INDEX('на отправку (3)'!H:H,MATCH($V12,'на отправку (3)'!$B:$B,0),1),0)</f>
        <v>1443</v>
      </c>
      <c r="F12" s="92">
        <f>IFERROR(INDEX('на отправку (3)'!I:I,MATCH($V12,'на отправку (3)'!$B:$B,0),1),0)</f>
        <v>0.98544698500000005</v>
      </c>
      <c r="G12" s="188" t="s">
        <v>12</v>
      </c>
      <c r="H12" s="92">
        <f>IFERROR(INDEX('на отправку (3)'!K:K,MATCH($V12,'на отправку (3)'!$B:$B,0),1),0)/100</f>
        <v>-6.051676E-5</v>
      </c>
      <c r="I12" s="188" t="s">
        <v>12</v>
      </c>
      <c r="J12" s="129">
        <f>IFERROR(INDEX('на отправку (3)'!N:N,MATCH($V12,'на отправку (3)'!$B:$B,0),1),0)</f>
        <v>1</v>
      </c>
      <c r="K12" s="92">
        <f>IFERROR(INDEX('на отправку (3)'!O:O,MATCH($V12,'на отправку (3)'!$B:$B,0),1),0)</f>
        <v>0</v>
      </c>
      <c r="L12" s="92">
        <f>IFERROR(INDEX('на отправку (3)'!P:P,MATCH($V12,'на отправку (3)'!$B:$B,0),1),0)</f>
        <v>4</v>
      </c>
      <c r="M12" s="92">
        <f>IFERROR(INDEX('на отправку (3)'!Q:Q,MATCH($V12,'на отправку (3)'!$B:$B,0),1),0)</f>
        <v>1</v>
      </c>
      <c r="N12" s="92">
        <f>IFERROR(INDEX('на отправку (3)'!R:R,MATCH($V12,'на отправку (3)'!$B:$B,0),1),0)</f>
        <v>0</v>
      </c>
      <c r="O12" s="92">
        <f>IFERROR(INDEX('на отправку (3)'!S:S,MATCH($V12,'на отправку (3)'!$B:$B,0),1),0)</f>
        <v>1391</v>
      </c>
      <c r="P12" s="92">
        <f>IFERROR(INDEX('на отправку (3)'!T:T,MATCH($V12,'на отправку (3)'!$B:$B,0),1),0)</f>
        <v>1403</v>
      </c>
      <c r="Q12" s="92">
        <f>IFERROR(INDEX('на отправку (3)'!U:U,MATCH($V12,'на отправку (3)'!$B:$B,0),1),0)</f>
        <v>0.99144690000000002</v>
      </c>
      <c r="R12" s="129">
        <f>IFERROR(INDEX('на отправку (3)'!V:V,MATCH($V12,'на отправку (3)'!$B:$B,0),1),0)</f>
        <v>0</v>
      </c>
      <c r="S12" s="92">
        <f>IFERROR(INDEX('на отправку (3)'!W:W,MATCH($V12,'на отправку (3)'!$B:$B,0),1),0)</f>
        <v>0</v>
      </c>
      <c r="U12" s="71">
        <f t="shared" si="0"/>
        <v>1</v>
      </c>
      <c r="V12" s="89" t="str">
        <f t="shared" si="1"/>
        <v>021601№2</v>
      </c>
      <c r="W12" s="8">
        <f>IFERROR(INDEX('на отправку (3)'!AB:AB,MATCH($V12,'на отправку (3)'!$B:$B,0),1),0)</f>
        <v>0.91111111099999997</v>
      </c>
      <c r="X12" s="8">
        <f>IFERROR(INDEX('на отправку (3)'!AC:AC,MATCH($V12,'на отправку (3)'!$B:$B,0),1),0)</f>
        <v>1</v>
      </c>
      <c r="Y12" s="8">
        <v>2</v>
      </c>
      <c r="Z12" s="8">
        <f t="shared" si="2"/>
        <v>2</v>
      </c>
    </row>
    <row r="13" spans="1:26" ht="69.75" customHeight="1" x14ac:dyDescent="0.25">
      <c r="A13" s="201" t="s">
        <v>3116</v>
      </c>
      <c r="B13" s="186">
        <v>4</v>
      </c>
      <c r="C13" s="124">
        <v>3</v>
      </c>
      <c r="D13" s="92">
        <f>IFERROR(INDEX('на отправку (3)'!G:G,MATCH($V13,'на отправку (3)'!$B:$B,0),1),0)</f>
        <v>53</v>
      </c>
      <c r="E13" s="92">
        <f>IFERROR(INDEX('на отправку (3)'!H:H,MATCH($V13,'на отправку (3)'!$B:$B,0),1),0)</f>
        <v>75</v>
      </c>
      <c r="F13" s="92">
        <f>IFERROR(INDEX('на отправку (3)'!I:I,MATCH($V13,'на отправку (3)'!$B:$B,0),1),0)</f>
        <v>0.70666666700000003</v>
      </c>
      <c r="G13" s="188" t="s">
        <v>12</v>
      </c>
      <c r="H13" s="92">
        <f>IFERROR(INDEX('на отправку (3)'!K:K,MATCH($V13,'на отправку (3)'!$B:$B,0),1),0)/100</f>
        <v>2.0454545399999999E-3</v>
      </c>
      <c r="I13" s="188" t="s">
        <v>12</v>
      </c>
      <c r="J13" s="129">
        <f>IFERROR(INDEX('на отправку (3)'!N:N,MATCH($V13,'на отправку (3)'!$B:$B,0),1),0)</f>
        <v>2</v>
      </c>
      <c r="K13" s="92">
        <f>IFERROR(INDEX('на отправку (3)'!O:O,MATCH($V13,'на отправку (3)'!$B:$B,0),1),0)</f>
        <v>0</v>
      </c>
      <c r="L13" s="92">
        <f>IFERROR(INDEX('на отправку (3)'!P:P,MATCH($V13,'на отправку (3)'!$B:$B,0),1),0)</f>
        <v>4</v>
      </c>
      <c r="M13" s="92">
        <f>IFERROR(INDEX('на отправку (3)'!Q:Q,MATCH($V13,'на отправку (3)'!$B:$B,0),1),0)</f>
        <v>1</v>
      </c>
      <c r="N13" s="92">
        <f>IFERROR(INDEX('на отправку (3)'!R:R,MATCH($V13,'на отправку (3)'!$B:$B,0),1),0)</f>
        <v>0</v>
      </c>
      <c r="O13" s="92">
        <f>IFERROR(INDEX('на отправку (3)'!S:S,MATCH($V13,'на отправку (3)'!$B:$B,0),1),0)</f>
        <v>44</v>
      </c>
      <c r="P13" s="92">
        <f>IFERROR(INDEX('на отправку (3)'!T:T,MATCH($V13,'на отправку (3)'!$B:$B,0),1),0)</f>
        <v>75</v>
      </c>
      <c r="Q13" s="92">
        <f>IFERROR(INDEX('на отправку (3)'!U:U,MATCH($V13,'на отправку (3)'!$B:$B,0),1),0)</f>
        <v>0.58666666700000003</v>
      </c>
      <c r="R13" s="129">
        <f>IFERROR(INDEX('на отправку (3)'!V:V,MATCH($V13,'на отправку (3)'!$B:$B,0),1),0)</f>
        <v>0</v>
      </c>
      <c r="S13" s="92">
        <f>IFERROR(INDEX('на отправку (3)'!W:W,MATCH($V13,'на отправку (3)'!$B:$B,0),1),0)</f>
        <v>0</v>
      </c>
      <c r="U13" s="71">
        <f t="shared" si="0"/>
        <v>1</v>
      </c>
      <c r="V13" s="89" t="str">
        <f t="shared" si="1"/>
        <v>021601№3</v>
      </c>
      <c r="W13" s="8">
        <f>IFERROR(INDEX('на отправку (3)'!AB:AB,MATCH($V13,'на отправку (3)'!$B:$B,0),1),0)</f>
        <v>0.61761761800000003</v>
      </c>
      <c r="X13" s="8">
        <f>IFERROR(INDEX('на отправку (3)'!AC:AC,MATCH($V13,'на отправку (3)'!$B:$B,0),1),0)</f>
        <v>1</v>
      </c>
      <c r="Y13" s="8">
        <v>2</v>
      </c>
      <c r="Z13" s="8">
        <f t="shared" si="2"/>
        <v>2</v>
      </c>
    </row>
    <row r="14" spans="1:26" ht="64.5" customHeight="1" x14ac:dyDescent="0.25">
      <c r="A14" s="201" t="s">
        <v>3117</v>
      </c>
      <c r="B14" s="186">
        <v>5</v>
      </c>
      <c r="C14" s="124">
        <v>4</v>
      </c>
      <c r="D14" s="92">
        <f>IFERROR(INDEX('на отправку (3)'!G:G,MATCH($V14,'на отправку (3)'!$B:$B,0),1),0)</f>
        <v>12</v>
      </c>
      <c r="E14" s="92">
        <f>IFERROR(INDEX('на отправку (3)'!H:H,MATCH($V14,'на отправку (3)'!$B:$B,0),1),0)</f>
        <v>12</v>
      </c>
      <c r="F14" s="92">
        <f>IFERROR(INDEX('на отправку (3)'!I:I,MATCH($V14,'на отправку (3)'!$B:$B,0),1),0)</f>
        <v>1</v>
      </c>
      <c r="G14" s="188" t="s">
        <v>12</v>
      </c>
      <c r="H14" s="92">
        <f>IFERROR(INDEX('на отправку (3)'!K:K,MATCH($V14,'на отправку (3)'!$B:$B,0),1),0)/100</f>
        <v>0</v>
      </c>
      <c r="I14" s="188" t="s">
        <v>12</v>
      </c>
      <c r="J14" s="129">
        <f>IFERROR(INDEX('на отправку (3)'!N:N,MATCH($V14,'на отправку (3)'!$B:$B,0),1),0)</f>
        <v>2</v>
      </c>
      <c r="K14" s="92">
        <f>IFERROR(INDEX('на отправку (3)'!O:O,MATCH($V14,'на отправку (3)'!$B:$B,0),1),0)</f>
        <v>2</v>
      </c>
      <c r="L14" s="92">
        <f>IFERROR(INDEX('на отправку (3)'!P:P,MATCH($V14,'на отправку (3)'!$B:$B,0),1),0)</f>
        <v>4</v>
      </c>
      <c r="M14" s="92">
        <f>IFERROR(INDEX('на отправку (3)'!Q:Q,MATCH($V14,'на отправку (3)'!$B:$B,0),1),0)</f>
        <v>1</v>
      </c>
      <c r="N14" s="92">
        <f>IFERROR(INDEX('на отправку (3)'!R:R,MATCH($V14,'на отправку (3)'!$B:$B,0),1),0)</f>
        <v>0</v>
      </c>
      <c r="O14" s="92">
        <f>IFERROR(INDEX('на отправку (3)'!S:S,MATCH($V14,'на отправку (3)'!$B:$B,0),1),0)</f>
        <v>33</v>
      </c>
      <c r="P14" s="92">
        <f>IFERROR(INDEX('на отправку (3)'!T:T,MATCH($V14,'на отправку (3)'!$B:$B,0),1),0)</f>
        <v>33</v>
      </c>
      <c r="Q14" s="92">
        <f>IFERROR(INDEX('на отправку (3)'!U:U,MATCH($V14,'на отправку (3)'!$B:$B,0),1),0)</f>
        <v>1</v>
      </c>
      <c r="R14" s="129">
        <f>IFERROR(INDEX('на отправку (3)'!V:V,MATCH($V14,'на отправку (3)'!$B:$B,0),1),0)</f>
        <v>0</v>
      </c>
      <c r="S14" s="92">
        <f>IFERROR(INDEX('на отправку (3)'!W:W,MATCH($V14,'на отправку (3)'!$B:$B,0),1),0)</f>
        <v>0</v>
      </c>
      <c r="U14" s="71">
        <f t="shared" si="0"/>
        <v>1</v>
      </c>
      <c r="V14" s="89" t="str">
        <f t="shared" si="1"/>
        <v>021601№4</v>
      </c>
      <c r="W14" s="8">
        <f>IFERROR(INDEX('на отправку (3)'!AB:AB,MATCH($V14,'на отправку (3)'!$B:$B,0),1),0)</f>
        <v>0.86111111100000004</v>
      </c>
      <c r="X14" s="8">
        <f>IFERROR(INDEX('на отправку (3)'!AC:AC,MATCH($V14,'на отправку (3)'!$B:$B,0),1),0)</f>
        <v>1</v>
      </c>
      <c r="Y14" s="8">
        <v>2</v>
      </c>
      <c r="Z14" s="8">
        <f t="shared" si="2"/>
        <v>2</v>
      </c>
    </row>
    <row r="15" spans="1:26" ht="69" customHeight="1" x14ac:dyDescent="0.25">
      <c r="A15" s="201" t="s">
        <v>2502</v>
      </c>
      <c r="B15" s="186">
        <v>6</v>
      </c>
      <c r="C15" s="124">
        <v>5</v>
      </c>
      <c r="D15" s="92">
        <f>IFERROR(INDEX('на отправку (3)'!G:G,MATCH($V15,'на отправку (3)'!$B:$B,0),1),0)</f>
        <v>86</v>
      </c>
      <c r="E15" s="92">
        <f>IFERROR(INDEX('на отправку (3)'!H:H,MATCH($V15,'на отправку (3)'!$B:$B,0),1),0)</f>
        <v>140</v>
      </c>
      <c r="F15" s="92">
        <f>IFERROR(INDEX('на отправку (3)'!I:I,MATCH($V15,'на отправку (3)'!$B:$B,0),1),0)</f>
        <v>0.61428571399999998</v>
      </c>
      <c r="G15" s="188" t="s">
        <v>12</v>
      </c>
      <c r="H15" s="92">
        <f>IFERROR(INDEX('на отправку (3)'!K:K,MATCH($V15,'на отправку (3)'!$B:$B,0),1),0)/100</f>
        <v>-4.6577381000000002E-4</v>
      </c>
      <c r="I15" s="188" t="s">
        <v>12</v>
      </c>
      <c r="J15" s="129">
        <f>IFERROR(INDEX('на отправку (3)'!N:N,MATCH($V15,'на отправку (3)'!$B:$B,0),1),0)</f>
        <v>1</v>
      </c>
      <c r="K15" s="92">
        <f>IFERROR(INDEX('на отправку (3)'!O:O,MATCH($V15,'на отправку (3)'!$B:$B,0),1),0)</f>
        <v>0</v>
      </c>
      <c r="L15" s="92">
        <f>IFERROR(INDEX('на отправку (3)'!P:P,MATCH($V15,'на отправку (3)'!$B:$B,0),1),0)</f>
        <v>4</v>
      </c>
      <c r="M15" s="92">
        <f>IFERROR(INDEX('на отправку (3)'!Q:Q,MATCH($V15,'на отправку (3)'!$B:$B,0),1),0)</f>
        <v>1</v>
      </c>
      <c r="N15" s="92">
        <f>IFERROR(INDEX('на отправку (3)'!R:R,MATCH($V15,'на отправку (3)'!$B:$B,0),1),0)</f>
        <v>0</v>
      </c>
      <c r="O15" s="92">
        <f>IFERROR(INDEX('на отправку (3)'!S:S,MATCH($V15,'на отправку (3)'!$B:$B,0),1),0)</f>
        <v>96</v>
      </c>
      <c r="P15" s="92">
        <f>IFERROR(INDEX('на отправку (3)'!T:T,MATCH($V15,'на отправку (3)'!$B:$B,0),1),0)</f>
        <v>149</v>
      </c>
      <c r="Q15" s="92">
        <f>IFERROR(INDEX('на отправку (3)'!U:U,MATCH($V15,'на отправку (3)'!$B:$B,0),1),0)</f>
        <v>0.64429530199999996</v>
      </c>
      <c r="R15" s="129">
        <f>IFERROR(INDEX('на отправку (3)'!V:V,MATCH($V15,'на отправку (3)'!$B:$B,0),1),0)</f>
        <v>0</v>
      </c>
      <c r="S15" s="92">
        <f>IFERROR(INDEX('на отправку (3)'!W:W,MATCH($V15,'на отправку (3)'!$B:$B,0),1),0)</f>
        <v>0</v>
      </c>
      <c r="U15" s="71">
        <f t="shared" si="0"/>
        <v>1</v>
      </c>
      <c r="V15" s="89" t="str">
        <f t="shared" si="1"/>
        <v>021601№5</v>
      </c>
      <c r="W15" s="8">
        <f>IFERROR(INDEX('на отправку (3)'!AB:AB,MATCH($V15,'на отправку (3)'!$B:$B,0),1),0)</f>
        <v>0.56594488200000004</v>
      </c>
      <c r="X15" s="8">
        <f>IFERROR(INDEX('на отправку (3)'!AC:AC,MATCH($V15,'на отправку (3)'!$B:$B,0),1),0)</f>
        <v>1</v>
      </c>
      <c r="Y15" s="8">
        <v>2</v>
      </c>
      <c r="Z15" s="8">
        <f t="shared" si="2"/>
        <v>2</v>
      </c>
    </row>
    <row r="16" spans="1:26" ht="79.5" customHeight="1" x14ac:dyDescent="0.25">
      <c r="A16" s="201" t="s">
        <v>3118</v>
      </c>
      <c r="B16" s="186">
        <v>7</v>
      </c>
      <c r="C16" s="124">
        <v>6</v>
      </c>
      <c r="D16" s="92">
        <f>IFERROR(INDEX('на отправку (3)'!G:G,MATCH($V16,'на отправку (3)'!$B:$B,0),1),0)</f>
        <v>0</v>
      </c>
      <c r="E16" s="92">
        <f>IFERROR(INDEX('на отправку (3)'!H:H,MATCH($V16,'на отправку (3)'!$B:$B,0),1),0)</f>
        <v>1</v>
      </c>
      <c r="F16" s="92">
        <f>IFERROR(INDEX('на отправку (3)'!I:I,MATCH($V16,'на отправку (3)'!$B:$B,0),1),0)</f>
        <v>0</v>
      </c>
      <c r="G16" s="188" t="s">
        <v>12</v>
      </c>
      <c r="H16" s="92">
        <f>IFERROR(INDEX('на отправку (3)'!K:K,MATCH($V16,'на отправку (3)'!$B:$B,0),1),0)/100</f>
        <v>-0.01</v>
      </c>
      <c r="I16" s="188" t="s">
        <v>12</v>
      </c>
      <c r="J16" s="129">
        <f>IFERROR(INDEX('на отправку (3)'!N:N,MATCH($V16,'на отправку (3)'!$B:$B,0),1),0)</f>
        <v>0</v>
      </c>
      <c r="K16" s="92">
        <f>IFERROR(INDEX('на отправку (3)'!O:O,MATCH($V16,'на отправку (3)'!$B:$B,0),1),0)</f>
        <v>0</v>
      </c>
      <c r="L16" s="92">
        <f>IFERROR(INDEX('на отправку (3)'!P:P,MATCH($V16,'на отправку (3)'!$B:$B,0),1),0)</f>
        <v>3</v>
      </c>
      <c r="M16" s="92">
        <f>IFERROR(INDEX('на отправку (3)'!Q:Q,MATCH($V16,'на отправку (3)'!$B:$B,0),1),0)</f>
        <v>1</v>
      </c>
      <c r="N16" s="92">
        <f>IFERROR(INDEX('на отправку (3)'!R:R,MATCH($V16,'на отправку (3)'!$B:$B,0),1),0)</f>
        <v>0</v>
      </c>
      <c r="O16" s="92">
        <f>IFERROR(INDEX('на отправку (3)'!S:S,MATCH($V16,'на отправку (3)'!$B:$B,0),1),0)</f>
        <v>1</v>
      </c>
      <c r="P16" s="92">
        <f>IFERROR(INDEX('на отправку (3)'!T:T,MATCH($V16,'на отправку (3)'!$B:$B,0),1),0)</f>
        <v>1</v>
      </c>
      <c r="Q16" s="92">
        <f>IFERROR(INDEX('на отправку (3)'!U:U,MATCH($V16,'на отправку (3)'!$B:$B,0),1),0)</f>
        <v>1</v>
      </c>
      <c r="R16" s="129">
        <f>IFERROR(INDEX('на отправку (3)'!V:V,MATCH($V16,'на отправку (3)'!$B:$B,0),1),0)</f>
        <v>0</v>
      </c>
      <c r="S16" s="92">
        <f>IFERROR(INDEX('на отправку (3)'!W:W,MATCH($V16,'на отправку (3)'!$B:$B,0),1),0)</f>
        <v>0</v>
      </c>
      <c r="U16" s="71">
        <f t="shared" si="0"/>
        <v>0</v>
      </c>
      <c r="V16" s="89" t="str">
        <f t="shared" si="1"/>
        <v>021601№6</v>
      </c>
      <c r="W16" s="8">
        <f>IFERROR(INDEX('на отправку (3)'!AB:AB,MATCH($V16,'на отправку (3)'!$B:$B,0),1),0)</f>
        <v>0.3</v>
      </c>
      <c r="X16" s="8">
        <f>IFERROR(INDEX('на отправку (3)'!AC:AC,MATCH($V16,'на отправку (3)'!$B:$B,0),1),0)</f>
        <v>1</v>
      </c>
      <c r="Y16" s="8">
        <v>3</v>
      </c>
      <c r="Z16" s="8">
        <f t="shared" si="2"/>
        <v>3</v>
      </c>
    </row>
    <row r="17" spans="1:26" ht="68.25" customHeight="1" x14ac:dyDescent="0.25">
      <c r="A17" s="201" t="s">
        <v>3119</v>
      </c>
      <c r="B17" s="186">
        <v>8</v>
      </c>
      <c r="C17" s="124">
        <v>22</v>
      </c>
      <c r="D17" s="92">
        <f>IFERROR(INDEX('на отправку (3)'!G:G,MATCH($V17,'на отправку (3)'!$B:$B,0),1),0)</f>
        <v>3</v>
      </c>
      <c r="E17" s="92">
        <f>IFERROR(INDEX('на отправку (3)'!H:H,MATCH($V17,'на отправку (3)'!$B:$B,0),1),0)</f>
        <v>5</v>
      </c>
      <c r="F17" s="92">
        <f>IFERROR(INDEX('на отправку (3)'!I:I,MATCH($V17,'на отправку (3)'!$B:$B,0),1),0)</f>
        <v>0.6</v>
      </c>
      <c r="G17" s="188" t="s">
        <v>12</v>
      </c>
      <c r="H17" s="92">
        <f>IFERROR(INDEX('на отправку (3)'!K:K,MATCH($V17,'на отправку (3)'!$B:$B,0),1),0)/100</f>
        <v>0.02</v>
      </c>
      <c r="I17" s="188" t="s">
        <v>12</v>
      </c>
      <c r="J17" s="129">
        <f>IFERROR(INDEX('на отправку (3)'!N:N,MATCH($V17,'на отправку (3)'!$B:$B,0),1),0)</f>
        <v>3</v>
      </c>
      <c r="K17" s="92">
        <f>IFERROR(INDEX('на отправку (3)'!O:O,MATCH($V17,'на отправку (3)'!$B:$B,0),1),0)</f>
        <v>0</v>
      </c>
      <c r="L17" s="92">
        <f>IFERROR(INDEX('на отправку (3)'!P:P,MATCH($V17,'на отправку (3)'!$B:$B,0),1),0)</f>
        <v>4</v>
      </c>
      <c r="M17" s="92">
        <f>IFERROR(INDEX('на отправку (3)'!Q:Q,MATCH($V17,'на отправку (3)'!$B:$B,0),1),0)</f>
        <v>1</v>
      </c>
      <c r="N17" s="92">
        <f>IFERROR(INDEX('на отправку (3)'!R:R,MATCH($V17,'на отправку (3)'!$B:$B,0),1),0)</f>
        <v>0</v>
      </c>
      <c r="O17" s="92">
        <f>IFERROR(INDEX('на отправку (3)'!S:S,MATCH($V17,'на отправку (3)'!$B:$B,0),1),0)</f>
        <v>1</v>
      </c>
      <c r="P17" s="92">
        <f>IFERROR(INDEX('на отправку (3)'!T:T,MATCH($V17,'на отправку (3)'!$B:$B,0),1),0)</f>
        <v>5</v>
      </c>
      <c r="Q17" s="92">
        <f>IFERROR(INDEX('на отправку (3)'!U:U,MATCH($V17,'на отправку (3)'!$B:$B,0),1),0)</f>
        <v>0.2</v>
      </c>
      <c r="R17" s="129">
        <f>IFERROR(INDEX('на отправку (3)'!V:V,MATCH($V17,'на отправку (3)'!$B:$B,0),1),0)</f>
        <v>0</v>
      </c>
      <c r="S17" s="92">
        <f>IFERROR(INDEX('на отправку (3)'!W:W,MATCH($V17,'на отправку (3)'!$B:$B,0),1),0)</f>
        <v>0</v>
      </c>
      <c r="U17" s="71">
        <f t="shared" si="0"/>
        <v>1</v>
      </c>
      <c r="V17" s="89" t="str">
        <f t="shared" si="1"/>
        <v>021601№22</v>
      </c>
      <c r="W17" s="8">
        <f>IFERROR(INDEX('на отправку (3)'!AB:AB,MATCH($V17,'на отправку (3)'!$B:$B,0),1),0)</f>
        <v>0.4</v>
      </c>
      <c r="X17" s="8">
        <f>IFERROR(INDEX('на отправку (3)'!AC:AC,MATCH($V17,'на отправку (3)'!$B:$B,0),1),0)</f>
        <v>1</v>
      </c>
      <c r="Y17" s="8">
        <v>3</v>
      </c>
      <c r="Z17" s="8">
        <f t="shared" si="2"/>
        <v>3</v>
      </c>
    </row>
    <row r="18" spans="1:26" ht="147.75" customHeight="1" x14ac:dyDescent="0.25">
      <c r="A18" s="201" t="s">
        <v>3120</v>
      </c>
      <c r="B18" s="186">
        <v>9</v>
      </c>
      <c r="C18" s="124">
        <v>7</v>
      </c>
      <c r="D18" s="92">
        <f>IFERROR(INDEX('на отправку (3)'!G:G,MATCH($V18,'на отправку (3)'!$B:$B,0),1),0)</f>
        <v>19544</v>
      </c>
      <c r="E18" s="92">
        <f>IFERROR(INDEX('на отправку (3)'!H:H,MATCH($V18,'на отправку (3)'!$B:$B,0),1),0)</f>
        <v>19544</v>
      </c>
      <c r="F18" s="92">
        <f>IFERROR(INDEX('на отправку (3)'!I:I,MATCH($V18,'на отправку (3)'!$B:$B,0),1),0)</f>
        <v>1</v>
      </c>
      <c r="G18" s="189">
        <v>1</v>
      </c>
      <c r="H18" s="92">
        <f>IFERROR(INDEX('на отправку (3)'!K:K,MATCH($V18,'на отправку (3)'!$B:$B,0),1),0)/100</f>
        <v>0</v>
      </c>
      <c r="I18" s="191">
        <f>IFERROR(INDEX('на отправку (3)'!M:M,MATCH($V18,'на отправку (3)'!$B:$B,0),1),0)</f>
        <v>1</v>
      </c>
      <c r="J18" s="129">
        <f>IFERROR(INDEX('на отправку (3)'!N:N,MATCH($V18,'на отправку (3)'!$B:$B,0),1),0)</f>
        <v>2</v>
      </c>
      <c r="K18" s="92" t="str">
        <f>IFERROR(INDEX('на отправку (3)'!O:O,MATCH($V18,'на отправку (3)'!$B:$B,0),1),0)</f>
        <v>x</v>
      </c>
      <c r="L18" s="92">
        <f>IFERROR(INDEX('на отправку (3)'!P:P,MATCH($V18,'на отправку (3)'!$B:$B,0),1),0)</f>
        <v>6</v>
      </c>
      <c r="M18" s="92">
        <f>IFERROR(INDEX('на отправку (3)'!Q:Q,MATCH($V18,'на отправку (3)'!$B:$B,0),1),0)</f>
        <v>1</v>
      </c>
      <c r="N18" s="92">
        <f>IFERROR(INDEX('на отправку (3)'!R:R,MATCH($V18,'на отправку (3)'!$B:$B,0),1),0)</f>
        <v>0</v>
      </c>
      <c r="O18" s="92">
        <f>IFERROR(INDEX('на отправку (3)'!S:S,MATCH($V18,'на отправку (3)'!$B:$B,0),1),0)</f>
        <v>18001</v>
      </c>
      <c r="P18" s="92">
        <f>IFERROR(INDEX('на отправку (3)'!T:T,MATCH($V18,'на отправку (3)'!$B:$B,0),1),0)</f>
        <v>18001</v>
      </c>
      <c r="Q18" s="92">
        <f>IFERROR(INDEX('на отправку (3)'!U:U,MATCH($V18,'на отправку (3)'!$B:$B,0),1),0)</f>
        <v>1</v>
      </c>
      <c r="R18" s="129">
        <f>IFERROR(INDEX('на отправку (3)'!V:V,MATCH($V18,'на отправку (3)'!$B:$B,0),1),0)</f>
        <v>0</v>
      </c>
      <c r="S18" s="92">
        <f>IFERROR(INDEX('на отправку (3)'!W:W,MATCH($V18,'на отправку (3)'!$B:$B,0),1),0)</f>
        <v>0</v>
      </c>
      <c r="U18" s="71">
        <f t="shared" si="0"/>
        <v>1</v>
      </c>
      <c r="V18" s="89" t="str">
        <f t="shared" si="1"/>
        <v>021601№7</v>
      </c>
      <c r="W18" s="8">
        <f>IFERROR(INDEX('на отправку (3)'!AB:AB,MATCH($V18,'на отправку (3)'!$B:$B,0),1),0)</f>
        <v>1</v>
      </c>
      <c r="X18" s="8">
        <f>IFERROR(INDEX('на отправку (3)'!AC:AC,MATCH($V18,'на отправку (3)'!$B:$B,0),1),0)</f>
        <v>1</v>
      </c>
      <c r="Y18" s="8">
        <v>2</v>
      </c>
      <c r="Z18" s="8">
        <f t="shared" si="2"/>
        <v>2</v>
      </c>
    </row>
    <row r="19" spans="1:26" ht="59.25" customHeight="1" x14ac:dyDescent="0.25">
      <c r="A19" s="201" t="s">
        <v>3121</v>
      </c>
      <c r="B19" s="186">
        <v>10</v>
      </c>
      <c r="C19" s="124">
        <v>8</v>
      </c>
      <c r="D19" s="92">
        <f>IFERROR(INDEX('на отправку (3)'!G:G,MATCH($V19,'на отправку (3)'!$B:$B,0),1),0)</f>
        <v>2049</v>
      </c>
      <c r="E19" s="92">
        <f>IFERROR(INDEX('на отправку (3)'!H:H,MATCH($V19,'на отправку (3)'!$B:$B,0),1),0)</f>
        <v>105740</v>
      </c>
      <c r="F19" s="92">
        <f>IFERROR(INDEX('на отправку (3)'!I:I,MATCH($V19,'на отправку (3)'!$B:$B,0),1),0)</f>
        <v>1.9377719000000002E-2</v>
      </c>
      <c r="G19" s="188" t="s">
        <v>12</v>
      </c>
      <c r="H19" s="92">
        <f>IFERROR(INDEX('на отправку (3)'!K:K,MATCH($V19,'на отправку (3)'!$B:$B,0),1),0)/100</f>
        <v>2.5117434E-4</v>
      </c>
      <c r="I19" s="192" t="str">
        <f>IFERROR(INDEX('на отправку (3)'!M:M,MATCH($V19,'на отправку (3)'!$B:$B,0),1),0)</f>
        <v>x</v>
      </c>
      <c r="J19" s="129">
        <f>IFERROR(INDEX('на отправку (3)'!N:N,MATCH($V19,'на отправку (3)'!$B:$B,0),1),0)</f>
        <v>0</v>
      </c>
      <c r="K19" s="92">
        <f>IFERROR(INDEX('на отправку (3)'!O:O,MATCH($V19,'на отправку (3)'!$B:$B,0),1),0)</f>
        <v>0</v>
      </c>
      <c r="L19" s="92">
        <f>IFERROR(INDEX('на отправку (3)'!P:P,MATCH($V19,'на отправку (3)'!$B:$B,0),1),0)</f>
        <v>1</v>
      </c>
      <c r="M19" s="92">
        <f>IFERROR(INDEX('на отправку (3)'!Q:Q,MATCH($V19,'на отправку (3)'!$B:$B,0),1),0)</f>
        <v>1</v>
      </c>
      <c r="N19" s="92">
        <f>IFERROR(INDEX('на отправку (3)'!R:R,MATCH($V19,'на отправку (3)'!$B:$B,0),1),0)</f>
        <v>0</v>
      </c>
      <c r="O19" s="92">
        <f>IFERROR(INDEX('на отправку (3)'!S:S,MATCH($V19,'на отправку (3)'!$B:$B,0),1),0)</f>
        <v>1824</v>
      </c>
      <c r="P19" s="92">
        <f>IFERROR(INDEX('на отправку (3)'!T:T,MATCH($V19,'на отправку (3)'!$B:$B,0),1),0)</f>
        <v>96493</v>
      </c>
      <c r="Q19" s="92">
        <f>IFERROR(INDEX('на отправку (3)'!U:U,MATCH($V19,'на отправку (3)'!$B:$B,0),1),0)</f>
        <v>1.8902926E-2</v>
      </c>
      <c r="R19" s="129">
        <f>IFERROR(INDEX('на отправку (3)'!V:V,MATCH($V19,'на отправку (3)'!$B:$B,0),1),0)</f>
        <v>0</v>
      </c>
      <c r="S19" s="92">
        <f>IFERROR(INDEX('на отправку (3)'!W:W,MATCH($V19,'на отправку (3)'!$B:$B,0),1),0)</f>
        <v>0</v>
      </c>
      <c r="U19" s="71">
        <f t="shared" si="0"/>
        <v>0</v>
      </c>
      <c r="V19" s="89" t="str">
        <f t="shared" si="1"/>
        <v>021601№8</v>
      </c>
      <c r="W19" s="8">
        <f>IFERROR(INDEX('на отправку (3)'!AB:AB,MATCH($V19,'на отправку (3)'!$B:$B,0),1),0)</f>
        <v>1.4606701999999999E-2</v>
      </c>
      <c r="X19" s="8">
        <f>IFERROR(INDEX('на отправку (3)'!AC:AC,MATCH($V19,'на отправку (3)'!$B:$B,0),1),0)</f>
        <v>0</v>
      </c>
      <c r="Y19" s="8">
        <v>2</v>
      </c>
      <c r="Z19" s="8">
        <f t="shared" si="2"/>
        <v>2</v>
      </c>
    </row>
    <row r="20" spans="1:26" ht="62.25" customHeight="1" x14ac:dyDescent="0.25">
      <c r="A20" s="201" t="s">
        <v>2507</v>
      </c>
      <c r="B20" s="186">
        <v>11</v>
      </c>
      <c r="C20" s="124">
        <v>9</v>
      </c>
      <c r="D20" s="92">
        <f>IFERROR(INDEX('на отправку (3)'!G:G,MATCH($V20,'на отправку (3)'!$B:$B,0),1),0)</f>
        <v>3559</v>
      </c>
      <c r="E20" s="92">
        <f>IFERROR(INDEX('на отправку (3)'!H:H,MATCH($V20,'на отправку (3)'!$B:$B,0),1),0)</f>
        <v>3839</v>
      </c>
      <c r="F20" s="92">
        <f>IFERROR(INDEX('на отправку (3)'!I:I,MATCH($V20,'на отправку (3)'!$B:$B,0),1),0)</f>
        <v>0.92706434000000004</v>
      </c>
      <c r="G20" s="189">
        <v>1</v>
      </c>
      <c r="H20" s="92">
        <f>IFERROR(INDEX('на отправку (3)'!K:K,MATCH($V20,'на отправку (3)'!$B:$B,0),1),0)/100</f>
        <v>9.0035511500000005E-3</v>
      </c>
      <c r="I20" s="191">
        <f>IFERROR(INDEX('на отправку (3)'!M:M,MATCH($V20,'на отправку (3)'!$B:$B,0),1),0)</f>
        <v>0.92706434000000004</v>
      </c>
      <c r="J20" s="129">
        <f>IFERROR(INDEX('на отправку (3)'!N:N,MATCH($V20,'на отправку (3)'!$B:$B,0),1),0)</f>
        <v>0.5</v>
      </c>
      <c r="K20" s="92" t="str">
        <f>IFERROR(INDEX('на отправку (3)'!O:O,MATCH($V20,'на отправку (3)'!$B:$B,0),1),0)</f>
        <v>x</v>
      </c>
      <c r="L20" s="92">
        <f>IFERROR(INDEX('на отправку (3)'!P:P,MATCH($V20,'на отправку (3)'!$B:$B,0),1),0)</f>
        <v>6</v>
      </c>
      <c r="M20" s="92">
        <f>IFERROR(INDEX('на отправку (3)'!Q:Q,MATCH($V20,'на отправку (3)'!$B:$B,0),1),0)</f>
        <v>1</v>
      </c>
      <c r="N20" s="92">
        <f>IFERROR(INDEX('на отправку (3)'!R:R,MATCH($V20,'на отправку (3)'!$B:$B,0),1),0)</f>
        <v>0</v>
      </c>
      <c r="O20" s="92">
        <f>IFERROR(INDEX('на отправку (3)'!S:S,MATCH($V20,'на отправку (3)'!$B:$B,0),1),0)</f>
        <v>4753</v>
      </c>
      <c r="P20" s="92">
        <f>IFERROR(INDEX('на отправку (3)'!T:T,MATCH($V20,'на отправку (3)'!$B:$B,0),1),0)</f>
        <v>9743</v>
      </c>
      <c r="Q20" s="92">
        <f>IFERROR(INDEX('на отправку (3)'!U:U,MATCH($V20,'на отправку (3)'!$B:$B,0),1),0)</f>
        <v>0.48783742200000002</v>
      </c>
      <c r="R20" s="129">
        <f>IFERROR(INDEX('на отправку (3)'!V:V,MATCH($V20,'на отправку (3)'!$B:$B,0),1),0)</f>
        <v>0</v>
      </c>
      <c r="S20" s="92">
        <f>IFERROR(INDEX('на отправку (3)'!W:W,MATCH($V20,'на отправку (3)'!$B:$B,0),1),0)</f>
        <v>0</v>
      </c>
      <c r="U20" s="71">
        <f t="shared" si="0"/>
        <v>1</v>
      </c>
      <c r="V20" s="89" t="str">
        <f t="shared" si="1"/>
        <v>021601№9</v>
      </c>
      <c r="W20" s="8">
        <f>IFERROR(INDEX('на отправку (3)'!AB:AB,MATCH($V20,'на отправку (3)'!$B:$B,0),1),0)</f>
        <v>0.93642591900000005</v>
      </c>
      <c r="X20" s="8">
        <f>IFERROR(INDEX('на отправку (3)'!AC:AC,MATCH($V20,'на отправку (3)'!$B:$B,0),1),0)</f>
        <v>0</v>
      </c>
      <c r="Y20" s="8">
        <v>1</v>
      </c>
      <c r="Z20" s="8">
        <f t="shared" si="2"/>
        <v>1</v>
      </c>
    </row>
    <row r="21" spans="1:26" ht="70.5" customHeight="1" x14ac:dyDescent="0.25">
      <c r="A21" s="201" t="s">
        <v>3122</v>
      </c>
      <c r="B21" s="186">
        <v>12</v>
      </c>
      <c r="C21" s="124">
        <v>10</v>
      </c>
      <c r="D21" s="92">
        <f>IFERROR(INDEX('на отправку (3)'!G:G,MATCH($V21,'на отправку (3)'!$B:$B,0),1),0)</f>
        <v>67</v>
      </c>
      <c r="E21" s="92">
        <f>IFERROR(INDEX('на отправку (3)'!H:H,MATCH($V21,'на отправку (3)'!$B:$B,0),1),0)</f>
        <v>67</v>
      </c>
      <c r="F21" s="92">
        <f>IFERROR(INDEX('на отправку (3)'!I:I,MATCH($V21,'на отправку (3)'!$B:$B,0),1),0)</f>
        <v>1</v>
      </c>
      <c r="G21" s="189">
        <v>1</v>
      </c>
      <c r="H21" s="92">
        <f>IFERROR(INDEX('на отправку (3)'!K:K,MATCH($V21,'на отправку (3)'!$B:$B,0),1),0)/100</f>
        <v>0</v>
      </c>
      <c r="I21" s="191">
        <f>IFERROR(INDEX('на отправку (3)'!M:M,MATCH($V21,'на отправку (3)'!$B:$B,0),1),0)</f>
        <v>1</v>
      </c>
      <c r="J21" s="129">
        <f>IFERROR(INDEX('на отправку (3)'!N:N,MATCH($V21,'на отправку (3)'!$B:$B,0),1),0)</f>
        <v>1</v>
      </c>
      <c r="K21" s="92" t="str">
        <f>IFERROR(INDEX('на отправку (3)'!O:O,MATCH($V21,'на отправку (3)'!$B:$B,0),1),0)</f>
        <v>x</v>
      </c>
      <c r="L21" s="92">
        <f>IFERROR(INDEX('на отправку (3)'!P:P,MATCH($V21,'на отправку (3)'!$B:$B,0),1),0)</f>
        <v>6</v>
      </c>
      <c r="M21" s="92">
        <f>IFERROR(INDEX('на отправку (3)'!Q:Q,MATCH($V21,'на отправку (3)'!$B:$B,0),1),0)</f>
        <v>1</v>
      </c>
      <c r="N21" s="92">
        <f>IFERROR(INDEX('на отправку (3)'!R:R,MATCH($V21,'на отправку (3)'!$B:$B,0),1),0)</f>
        <v>0</v>
      </c>
      <c r="O21" s="92">
        <f>IFERROR(INDEX('на отправку (3)'!S:S,MATCH($V21,'на отправку (3)'!$B:$B,0),1),0)</f>
        <v>137</v>
      </c>
      <c r="P21" s="92">
        <f>IFERROR(INDEX('на отправку (3)'!T:T,MATCH($V21,'на отправку (3)'!$B:$B,0),1),0)</f>
        <v>137</v>
      </c>
      <c r="Q21" s="92">
        <f>IFERROR(INDEX('на отправку (3)'!U:U,MATCH($V21,'на отправку (3)'!$B:$B,0),1),0)</f>
        <v>1</v>
      </c>
      <c r="R21" s="129">
        <f>IFERROR(INDEX('на отправку (3)'!V:V,MATCH($V21,'на отправку (3)'!$B:$B,0),1),0)</f>
        <v>0</v>
      </c>
      <c r="S21" s="92">
        <f>IFERROR(INDEX('на отправку (3)'!W:W,MATCH($V21,'на отправку (3)'!$B:$B,0),1),0)</f>
        <v>0</v>
      </c>
      <c r="U21" s="71">
        <f t="shared" si="0"/>
        <v>1</v>
      </c>
      <c r="V21" s="89" t="str">
        <f t="shared" si="1"/>
        <v>021601№10</v>
      </c>
      <c r="W21" s="8">
        <f>IFERROR(INDEX('на отправку (3)'!AB:AB,MATCH($V21,'на отправку (3)'!$B:$B,0),1),0)</f>
        <v>1</v>
      </c>
      <c r="X21" s="8">
        <f>IFERROR(INDEX('на отправку (3)'!AC:AC,MATCH($V21,'на отправку (3)'!$B:$B,0),1),0)</f>
        <v>0</v>
      </c>
      <c r="Y21" s="8">
        <v>1</v>
      </c>
      <c r="Z21" s="8">
        <f t="shared" si="2"/>
        <v>1</v>
      </c>
    </row>
    <row r="22" spans="1:26" ht="56.25" customHeight="1" x14ac:dyDescent="0.25">
      <c r="A22" s="201" t="s">
        <v>3123</v>
      </c>
      <c r="B22" s="186">
        <v>13</v>
      </c>
      <c r="C22" s="124">
        <v>11</v>
      </c>
      <c r="D22" s="92">
        <f>IFERROR(INDEX('на отправку (3)'!G:G,MATCH($V22,'на отправку (3)'!$B:$B,0),1),0)</f>
        <v>491</v>
      </c>
      <c r="E22" s="92">
        <f>IFERROR(INDEX('на отправку (3)'!H:H,MATCH($V22,'на отправку (3)'!$B:$B,0),1),0)</f>
        <v>491</v>
      </c>
      <c r="F22" s="92">
        <f>IFERROR(INDEX('на отправку (3)'!I:I,MATCH($V22,'на отправку (3)'!$B:$B,0),1),0)</f>
        <v>1</v>
      </c>
      <c r="G22" s="189">
        <v>1</v>
      </c>
      <c r="H22" s="92">
        <f>IFERROR(INDEX('на отправку (3)'!K:K,MATCH($V22,'на отправку (3)'!$B:$B,0),1),0)/100</f>
        <v>0</v>
      </c>
      <c r="I22" s="191">
        <f>IFERROR(INDEX('на отправку (3)'!M:M,MATCH($V22,'на отправку (3)'!$B:$B,0),1),0)</f>
        <v>1</v>
      </c>
      <c r="J22" s="129">
        <f>IFERROR(INDEX('на отправку (3)'!N:N,MATCH($V22,'на отправку (3)'!$B:$B,0),1),0)</f>
        <v>2</v>
      </c>
      <c r="K22" s="92" t="str">
        <f>IFERROR(INDEX('на отправку (3)'!O:O,MATCH($V22,'на отправку (3)'!$B:$B,0),1),0)</f>
        <v>x</v>
      </c>
      <c r="L22" s="92">
        <f>IFERROR(INDEX('на отправку (3)'!P:P,MATCH($V22,'на отправку (3)'!$B:$B,0),1),0)</f>
        <v>6</v>
      </c>
      <c r="M22" s="92">
        <f>IFERROR(INDEX('на отправку (3)'!Q:Q,MATCH($V22,'на отправку (3)'!$B:$B,0),1),0)</f>
        <v>1</v>
      </c>
      <c r="N22" s="92">
        <f>IFERROR(INDEX('на отправку (3)'!R:R,MATCH($V22,'на отправку (3)'!$B:$B,0),1),0)</f>
        <v>0</v>
      </c>
      <c r="O22" s="92">
        <f>IFERROR(INDEX('на отправку (3)'!S:S,MATCH($V22,'на отправку (3)'!$B:$B,0),1),0)</f>
        <v>626</v>
      </c>
      <c r="P22" s="92">
        <f>IFERROR(INDEX('на отправку (3)'!T:T,MATCH($V22,'на отправку (3)'!$B:$B,0),1),0)</f>
        <v>626</v>
      </c>
      <c r="Q22" s="92">
        <f>IFERROR(INDEX('на отправку (3)'!U:U,MATCH($V22,'на отправку (3)'!$B:$B,0),1),0)</f>
        <v>1</v>
      </c>
      <c r="R22" s="129">
        <f>IFERROR(INDEX('на отправку (3)'!V:V,MATCH($V22,'на отправку (3)'!$B:$B,0),1),0)</f>
        <v>0</v>
      </c>
      <c r="S22" s="92">
        <f>IFERROR(INDEX('на отправку (3)'!W:W,MATCH($V22,'на отправку (3)'!$B:$B,0),1),0)</f>
        <v>0</v>
      </c>
      <c r="U22" s="71">
        <f t="shared" si="0"/>
        <v>1</v>
      </c>
      <c r="V22" s="89" t="str">
        <f t="shared" si="1"/>
        <v>021601№11</v>
      </c>
      <c r="W22" s="8">
        <f>IFERROR(INDEX('на отправку (3)'!AB:AB,MATCH($V22,'на отправку (3)'!$B:$B,0),1),0)</f>
        <v>1</v>
      </c>
      <c r="X22" s="8">
        <f>IFERROR(INDEX('на отправку (3)'!AC:AC,MATCH($V22,'на отправку (3)'!$B:$B,0),1),0)</f>
        <v>0</v>
      </c>
      <c r="Y22" s="8">
        <v>2</v>
      </c>
      <c r="Z22" s="8">
        <f t="shared" si="2"/>
        <v>2</v>
      </c>
    </row>
    <row r="23" spans="1:26" ht="66.75" customHeight="1" x14ac:dyDescent="0.25">
      <c r="A23" s="201" t="s">
        <v>3124</v>
      </c>
      <c r="B23" s="186">
        <v>14</v>
      </c>
      <c r="C23" s="124">
        <v>12</v>
      </c>
      <c r="D23" s="92">
        <f>IFERROR(INDEX('на отправку (3)'!G:G,MATCH($V23,'на отправку (3)'!$B:$B,0),1),0)</f>
        <v>3289</v>
      </c>
      <c r="E23" s="92">
        <f>IFERROR(INDEX('на отправку (3)'!H:H,MATCH($V23,'на отправку (3)'!$B:$B,0),1),0)</f>
        <v>107195</v>
      </c>
      <c r="F23" s="92">
        <f>IFERROR(INDEX('на отправку (3)'!I:I,MATCH($V23,'на отправку (3)'!$B:$B,0),1),0)</f>
        <v>3.0682401000000002E-2</v>
      </c>
      <c r="G23" s="188" t="s">
        <v>12</v>
      </c>
      <c r="H23" s="92">
        <f>IFERROR(INDEX('на отправку (3)'!K:K,MATCH($V23,'на отправку (3)'!$B:$B,0),1),0)/100</f>
        <v>1.0254418E-3</v>
      </c>
      <c r="I23" s="188" t="s">
        <v>12</v>
      </c>
      <c r="J23" s="129">
        <f>IFERROR(INDEX('на отправку (3)'!N:N,MATCH($V23,'на отправку (3)'!$B:$B,0),1),0)</f>
        <v>1</v>
      </c>
      <c r="K23" s="92">
        <f>IFERROR(INDEX('на отправку (3)'!O:O,MATCH($V23,'на отправку (3)'!$B:$B,0),1),0)</f>
        <v>0</v>
      </c>
      <c r="L23" s="92">
        <f>IFERROR(INDEX('на отправку (3)'!P:P,MATCH($V23,'на отправку (3)'!$B:$B,0),1),0)</f>
        <v>2</v>
      </c>
      <c r="M23" s="92">
        <f>IFERROR(INDEX('на отправку (3)'!Q:Q,MATCH($V23,'на отправку (3)'!$B:$B,0),1),0)</f>
        <v>1</v>
      </c>
      <c r="N23" s="92">
        <f>IFERROR(INDEX('на отправку (3)'!R:R,MATCH($V23,'на отправку (3)'!$B:$B,0),1),0)</f>
        <v>0</v>
      </c>
      <c r="O23" s="92">
        <f>IFERROR(INDEX('на отправку (3)'!S:S,MATCH($V23,'на отправку (3)'!$B:$B,0),1),0)</f>
        <v>2731</v>
      </c>
      <c r="P23" s="92">
        <f>IFERROR(INDEX('на отправку (3)'!T:T,MATCH($V23,'на отправку (3)'!$B:$B,0),1),0)</f>
        <v>98136</v>
      </c>
      <c r="Q23" s="92">
        <f>IFERROR(INDEX('на отправку (3)'!U:U,MATCH($V23,'на отправку (3)'!$B:$B,0),1),0)</f>
        <v>2.7828727000000001E-2</v>
      </c>
      <c r="R23" s="129">
        <f>IFERROR(INDEX('на отправку (3)'!V:V,MATCH($V23,'на отправку (3)'!$B:$B,0),1),0)</f>
        <v>0</v>
      </c>
      <c r="S23" s="92">
        <f>IFERROR(INDEX('на отправку (3)'!W:W,MATCH($V23,'на отправку (3)'!$B:$B,0),1),0)</f>
        <v>0</v>
      </c>
      <c r="U23" s="71">
        <f t="shared" si="0"/>
        <v>1</v>
      </c>
      <c r="V23" s="89" t="str">
        <f t="shared" si="1"/>
        <v>021601№12</v>
      </c>
      <c r="W23" s="8">
        <f>IFERROR(INDEX('на отправку (3)'!AB:AB,MATCH($V23,'на отправку (3)'!$B:$B,0),1),0)</f>
        <v>3.2834602999999997E-2</v>
      </c>
      <c r="X23" s="8">
        <f>IFERROR(INDEX('на отправку (3)'!AC:AC,MATCH($V23,'на отправку (3)'!$B:$B,0),1),0)</f>
        <v>5.0505050000000003E-3</v>
      </c>
      <c r="Y23" s="8">
        <v>2</v>
      </c>
      <c r="Z23" s="8">
        <f t="shared" si="2"/>
        <v>2</v>
      </c>
    </row>
    <row r="24" spans="1:26" ht="69" customHeight="1" x14ac:dyDescent="0.25">
      <c r="A24" s="201" t="s">
        <v>3125</v>
      </c>
      <c r="B24" s="186">
        <v>15</v>
      </c>
      <c r="C24" s="124">
        <v>13</v>
      </c>
      <c r="D24" s="92">
        <f>IFERROR(INDEX('на отправку (3)'!G:G,MATCH($V24,'на отправку (3)'!$B:$B,0),1),0)</f>
        <v>742</v>
      </c>
      <c r="E24" s="92">
        <f>IFERROR(INDEX('на отправку (3)'!H:H,MATCH($V24,'на отправку (3)'!$B:$B,0),1),0)</f>
        <v>1986</v>
      </c>
      <c r="F24" s="92">
        <f>IFERROR(INDEX('на отправку (3)'!I:I,MATCH($V24,'на отправку (3)'!$B:$B,0),1),0)</f>
        <v>0.37361530700000001</v>
      </c>
      <c r="G24" s="188" t="s">
        <v>12</v>
      </c>
      <c r="H24" s="92">
        <f>IFERROR(INDEX('на отправку (3)'!K:K,MATCH($V24,'на отправку (3)'!$B:$B,0),1),0)/100</f>
        <v>1.1857124500000002E-3</v>
      </c>
      <c r="I24" s="188" t="s">
        <v>12</v>
      </c>
      <c r="J24" s="129">
        <f>IFERROR(INDEX('на отправку (3)'!N:N,MATCH($V24,'на отправку (3)'!$B:$B,0),1),0)</f>
        <v>1</v>
      </c>
      <c r="K24" s="92">
        <f>IFERROR(INDEX('на отправку (3)'!O:O,MATCH($V24,'на отправку (3)'!$B:$B,0),1),0)</f>
        <v>0</v>
      </c>
      <c r="L24" s="92">
        <f>IFERROR(INDEX('на отправку (3)'!P:P,MATCH($V24,'на отправку (3)'!$B:$B,0),1),0)</f>
        <v>2</v>
      </c>
      <c r="M24" s="92">
        <f>IFERROR(INDEX('на отправку (3)'!Q:Q,MATCH($V24,'на отправку (3)'!$B:$B,0),1),0)</f>
        <v>1</v>
      </c>
      <c r="N24" s="92">
        <f>IFERROR(INDEX('на отправку (3)'!R:R,MATCH($V24,'на отправку (3)'!$B:$B,0),1),0)</f>
        <v>0</v>
      </c>
      <c r="O24" s="92">
        <f>IFERROR(INDEX('на отправку (3)'!S:S,MATCH($V24,'на отправку (3)'!$B:$B,0),1),0)</f>
        <v>657</v>
      </c>
      <c r="P24" s="92">
        <f>IFERROR(INDEX('на отправку (3)'!T:T,MATCH($V24,'на отправку (3)'!$B:$B,0),1),0)</f>
        <v>1967</v>
      </c>
      <c r="Q24" s="92">
        <f>IFERROR(INDEX('на отправку (3)'!U:U,MATCH($V24,'на отправку (3)'!$B:$B,0),1),0)</f>
        <v>0.33401118499999999</v>
      </c>
      <c r="R24" s="129">
        <f>IFERROR(INDEX('на отправку (3)'!V:V,MATCH($V24,'на отправку (3)'!$B:$B,0),1),0)</f>
        <v>0</v>
      </c>
      <c r="S24" s="92">
        <f>IFERROR(INDEX('на отправку (3)'!W:W,MATCH($V24,'на отправку (3)'!$B:$B,0),1),0)</f>
        <v>0</v>
      </c>
      <c r="U24" s="71">
        <f t="shared" si="0"/>
        <v>1</v>
      </c>
      <c r="V24" s="89" t="str">
        <f t="shared" si="1"/>
        <v>021601№13</v>
      </c>
      <c r="W24" s="8">
        <f>IFERROR(INDEX('на отправку (3)'!AB:AB,MATCH($V24,'на отправку (3)'!$B:$B,0),1),0)</f>
        <v>0.4</v>
      </c>
      <c r="X24" s="8">
        <f>IFERROR(INDEX('на отправку (3)'!AC:AC,MATCH($V24,'на отправку (3)'!$B:$B,0),1),0)</f>
        <v>0.177419355</v>
      </c>
      <c r="Y24" s="8">
        <v>2</v>
      </c>
      <c r="Z24" s="8">
        <f t="shared" si="2"/>
        <v>2</v>
      </c>
    </row>
    <row r="25" spans="1:26" ht="69.75" customHeight="1" x14ac:dyDescent="0.25">
      <c r="A25" s="201" t="s">
        <v>3126</v>
      </c>
      <c r="B25" s="186">
        <v>16</v>
      </c>
      <c r="C25" s="124">
        <v>14</v>
      </c>
      <c r="D25" s="92">
        <f>IFERROR(INDEX('на отправку (3)'!G:G,MATCH($V25,'на отправку (3)'!$B:$B,0),1),0)</f>
        <v>29</v>
      </c>
      <c r="E25" s="92">
        <f>IFERROR(INDEX('на отправку (3)'!H:H,MATCH($V25,'на отправку (3)'!$B:$B,0),1),0)</f>
        <v>14027</v>
      </c>
      <c r="F25" s="92">
        <f>IFERROR(INDEX('на отправку (3)'!I:I,MATCH($V25,'на отправку (3)'!$B:$B,0),1),0)</f>
        <v>2.0674410000000002E-3</v>
      </c>
      <c r="G25" s="188" t="s">
        <v>12</v>
      </c>
      <c r="H25" s="92">
        <f>IFERROR(INDEX('на отправку (3)'!K:K,MATCH($V25,'на отправку (3)'!$B:$B,0),1),0)/100</f>
        <v>-4.3923964399999998E-3</v>
      </c>
      <c r="I25" s="188" t="s">
        <v>12</v>
      </c>
      <c r="J25" s="129">
        <f>IFERROR(INDEX('на отправку (3)'!N:N,MATCH($V25,'на отправку (3)'!$B:$B,0),1),0)</f>
        <v>3</v>
      </c>
      <c r="K25" s="92">
        <f>IFERROR(INDEX('на отправку (3)'!O:O,MATCH($V25,'на отправку (3)'!$B:$B,0),1),0)</f>
        <v>0</v>
      </c>
      <c r="L25" s="92">
        <f>IFERROR(INDEX('на отправку (3)'!P:P,MATCH($V25,'на отправку (3)'!$B:$B,0),1),0)</f>
        <v>1</v>
      </c>
      <c r="M25" s="92">
        <f>IFERROR(INDEX('на отправку (3)'!Q:Q,MATCH($V25,'на отправку (3)'!$B:$B,0),1),0)</f>
        <v>1</v>
      </c>
      <c r="N25" s="92">
        <f>IFERROR(INDEX('на отправку (3)'!R:R,MATCH($V25,'на отправку (3)'!$B:$B,0),1),0)</f>
        <v>0</v>
      </c>
      <c r="O25" s="92">
        <f>IFERROR(INDEX('на отправку (3)'!S:S,MATCH($V25,'на отправку (3)'!$B:$B,0),1),0)</f>
        <v>47</v>
      </c>
      <c r="P25" s="92">
        <f>IFERROR(INDEX('на отправку (3)'!T:T,MATCH($V25,'на отправку (3)'!$B:$B,0),1),0)</f>
        <v>12748</v>
      </c>
      <c r="Q25" s="92">
        <f>IFERROR(INDEX('на отправку (3)'!U:U,MATCH($V25,'на отправку (3)'!$B:$B,0),1),0)</f>
        <v>3.6868529999999999E-3</v>
      </c>
      <c r="R25" s="129">
        <f>IFERROR(INDEX('на отправку (3)'!V:V,MATCH($V25,'на отправку (3)'!$B:$B,0),1),0)</f>
        <v>0</v>
      </c>
      <c r="S25" s="92">
        <f>IFERROR(INDEX('на отправку (3)'!W:W,MATCH($V25,'на отправку (3)'!$B:$B,0),1),0)</f>
        <v>0</v>
      </c>
      <c r="U25" s="71">
        <f t="shared" si="0"/>
        <v>1</v>
      </c>
      <c r="V25" s="89" t="str">
        <f t="shared" si="1"/>
        <v>021601№14</v>
      </c>
      <c r="W25" s="8">
        <f>IFERROR(INDEX('на отправку (3)'!AB:AB,MATCH($V25,'на отправку (3)'!$B:$B,0),1),0)</f>
        <v>5.0993200000000005E-4</v>
      </c>
      <c r="X25" s="8">
        <f>IFERROR(INDEX('на отправку (3)'!AC:AC,MATCH($V25,'на отправку (3)'!$B:$B,0),1),0)</f>
        <v>0</v>
      </c>
      <c r="Y25" s="8">
        <v>3</v>
      </c>
      <c r="Z25" s="8">
        <f t="shared" si="2"/>
        <v>3</v>
      </c>
    </row>
    <row r="26" spans="1:26" s="136" customFormat="1" ht="21" customHeight="1" x14ac:dyDescent="0.25">
      <c r="A26" s="202"/>
      <c r="B26" s="187"/>
      <c r="C26" s="134"/>
      <c r="D26" s="135" t="s">
        <v>14</v>
      </c>
      <c r="E26" s="135"/>
      <c r="F26" s="135"/>
      <c r="G26" s="190"/>
      <c r="H26" s="135"/>
      <c r="I26" s="193"/>
      <c r="J26" s="139">
        <f>SUM(J27:J32)</f>
        <v>26</v>
      </c>
      <c r="K26" s="135"/>
      <c r="L26" s="135"/>
      <c r="M26" s="135"/>
      <c r="N26" s="135"/>
      <c r="O26" s="135"/>
      <c r="P26" s="135"/>
      <c r="Q26" s="135"/>
      <c r="R26" s="135"/>
      <c r="S26" s="135"/>
      <c r="U26" s="137"/>
      <c r="W26" s="137"/>
      <c r="X26" s="137"/>
      <c r="Y26" s="137"/>
      <c r="Z26" s="8"/>
    </row>
    <row r="27" spans="1:26" ht="15.75" customHeight="1" x14ac:dyDescent="0.25">
      <c r="A27" s="201" t="s">
        <v>3127</v>
      </c>
      <c r="B27" s="184">
        <v>17</v>
      </c>
      <c r="C27" s="123" t="s">
        <v>2448</v>
      </c>
      <c r="D27" s="92">
        <f>IFERROR(INDEX('на отправку (3)'!G:G,MATCH($V27,'на отправку (3)'!$B:$B,0),1),0)</f>
        <v>4890</v>
      </c>
      <c r="E27" s="92">
        <f>IFERROR(INDEX('на отправку (3)'!H:H,MATCH($V27,'на отправку (3)'!$B:$B,0),1),0)</f>
        <v>5063</v>
      </c>
      <c r="F27" s="92">
        <f>IFERROR(INDEX('на отправку (3)'!I:I,MATCH($V27,'на отправку (3)'!$B:$B,0),1),0)</f>
        <v>0.96583053500000005</v>
      </c>
      <c r="G27" s="191">
        <f>IFERROR(INDEX('на отправку (3)'!J:J,MATCH($V27,'на отправку (3)'!$B:$B,0),1),0)</f>
        <v>1</v>
      </c>
      <c r="H27" s="92">
        <f>IFERROR(INDEX('на отправку (3)'!K:K,MATCH($V27,'на отправку (3)'!$B:$B,0),1),0)/100</f>
        <v>9.6587410000000004E-5</v>
      </c>
      <c r="I27" s="191">
        <f>IFERROR(INDEX('на отправку (3)'!M:M,MATCH($V27,'на отправку (3)'!$B:$B,0),1),0)</f>
        <v>0.96583053500000005</v>
      </c>
      <c r="J27" s="129">
        <f>IFERROR(INDEX('на отправку (3)'!N:N,MATCH($V27,'на отправку (3)'!$B:$B,0),1),0)</f>
        <v>2</v>
      </c>
      <c r="K27" s="92" t="str">
        <f>IFERROR(INDEX('на отправку (3)'!O:O,MATCH($V27,'на отправку (3)'!$B:$B,0),1),0)</f>
        <v>x</v>
      </c>
      <c r="L27" s="92">
        <f>IFERROR(INDEX('на отправку (3)'!P:P,MATCH($V27,'на отправку (3)'!$B:$B,0),1),0)</f>
        <v>6</v>
      </c>
      <c r="M27" s="92">
        <f>IFERROR(INDEX('на отправку (3)'!Q:Q,MATCH($V27,'на отправку (3)'!$B:$B,0),1),0)</f>
        <v>1</v>
      </c>
      <c r="N27" s="92">
        <f>IFERROR(INDEX('на отправку (3)'!R:R,MATCH($V27,'на отправку (3)'!$B:$B,0),1),0)</f>
        <v>0</v>
      </c>
      <c r="O27" s="92">
        <f>IFERROR(INDEX('на отправку (3)'!S:S,MATCH($V27,'на отправку (3)'!$B:$B,0),1),0)</f>
        <v>5399</v>
      </c>
      <c r="P27" s="92">
        <f>IFERROR(INDEX('на отправку (3)'!T:T,MATCH($V27,'на отправку (3)'!$B:$B,0),1),0)</f>
        <v>5644</v>
      </c>
      <c r="Q27" s="92">
        <f>IFERROR(INDEX('на отправку (3)'!U:U,MATCH($V27,'на отправку (3)'!$B:$B,0),1),0)</f>
        <v>0.95659106999999999</v>
      </c>
      <c r="R27" s="129">
        <f>IFERROR(INDEX('на отправку (3)'!V:V,MATCH($V27,'на отправку (3)'!$B:$B,0),1),0)</f>
        <v>0</v>
      </c>
      <c r="S27" s="92">
        <f>IFERROR(INDEX('на отправку (3)'!W:W,MATCH($V27,'на отправку (3)'!$B:$B,0),1),0)</f>
        <v>0</v>
      </c>
      <c r="U27" s="71">
        <f t="shared" ref="U27" si="3">IF(J27&gt;0,1,0)</f>
        <v>1</v>
      </c>
      <c r="V27" s="89" t="str">
        <f t="shared" ref="V27" si="4">CONCATENATE($U$1,"№",C27)</f>
        <v>021601№15</v>
      </c>
      <c r="W27" s="8">
        <f>IFERROR(INDEX('на отправку (3)'!AB:AB,MATCH($V27,'на отправку (3)'!$B:$B,0),1),0)</f>
        <v>0.96851403899999999</v>
      </c>
      <c r="X27" s="8">
        <f>IFERROR(INDEX('на отправку (3)'!AC:AC,MATCH($V27,'на отправку (3)'!$B:$B,0),1),0)</f>
        <v>0</v>
      </c>
      <c r="Y27" s="8">
        <v>5</v>
      </c>
      <c r="Z27" s="8">
        <f t="shared" si="2"/>
        <v>5</v>
      </c>
    </row>
    <row r="28" spans="1:26" ht="55.5" customHeight="1" x14ac:dyDescent="0.25">
      <c r="A28" s="201" t="s">
        <v>3128</v>
      </c>
      <c r="B28" s="184">
        <v>18</v>
      </c>
      <c r="C28" s="123" t="s">
        <v>2449</v>
      </c>
      <c r="D28" s="92">
        <f>IFERROR(INDEX('на отправку (3)'!G:G,MATCH($V28,'на отправку (3)'!$B:$B,0),1),0)</f>
        <v>70</v>
      </c>
      <c r="E28" s="92">
        <f>IFERROR(INDEX('на отправку (3)'!H:H,MATCH($V28,'на отправку (3)'!$B:$B,0),1),0)</f>
        <v>76</v>
      </c>
      <c r="F28" s="92">
        <f>IFERROR(INDEX('на отправку (3)'!I:I,MATCH($V28,'на отправку (3)'!$B:$B,0),1),0)</f>
        <v>0.92105263199999998</v>
      </c>
      <c r="G28" s="192" t="str">
        <f>IFERROR(INDEX('на отправку (3)'!J:J,MATCH($V28,'на отправку (3)'!$B:$B,0),1),0)</f>
        <v>x</v>
      </c>
      <c r="H28" s="92">
        <f>IFERROR(INDEX('на отправку (3)'!K:K,MATCH($V28,'на отправку (3)'!$B:$B,0),1),0)/100</f>
        <v>3.9898133E-4</v>
      </c>
      <c r="I28" s="192" t="str">
        <f>IFERROR(INDEX('на отправку (3)'!M:M,MATCH($V28,'на отправку (3)'!$B:$B,0),1),0)</f>
        <v>x</v>
      </c>
      <c r="J28" s="129">
        <f>IFERROR(INDEX('на отправку (3)'!N:N,MATCH($V28,'на отправку (3)'!$B:$B,0),1),0)</f>
        <v>6</v>
      </c>
      <c r="K28" s="92">
        <f>IFERROR(INDEX('на отправку (3)'!O:O,MATCH($V28,'на отправку (3)'!$B:$B,0),1),0)</f>
        <v>0</v>
      </c>
      <c r="L28" s="92">
        <f>IFERROR(INDEX('на отправку (3)'!P:P,MATCH($V28,'на отправку (3)'!$B:$B,0),1),0)</f>
        <v>3</v>
      </c>
      <c r="M28" s="92">
        <f>IFERROR(INDEX('на отправку (3)'!Q:Q,MATCH($V28,'на отправку (3)'!$B:$B,0),1),0)</f>
        <v>1</v>
      </c>
      <c r="N28" s="92">
        <f>IFERROR(INDEX('на отправку (3)'!R:R,MATCH($V28,'на отправку (3)'!$B:$B,0),1),0)</f>
        <v>0</v>
      </c>
      <c r="O28" s="92">
        <f>IFERROR(INDEX('на отправку (3)'!S:S,MATCH($V28,'на отправку (3)'!$B:$B,0),1),0)</f>
        <v>31</v>
      </c>
      <c r="P28" s="92">
        <f>IFERROR(INDEX('на отправку (3)'!T:T,MATCH($V28,'на отправку (3)'!$B:$B,0),1),0)</f>
        <v>35</v>
      </c>
      <c r="Q28" s="92">
        <f>IFERROR(INDEX('на отправку (3)'!U:U,MATCH($V28,'на отправку (3)'!$B:$B,0),1),0)</f>
        <v>0.88571428600000002</v>
      </c>
      <c r="R28" s="129">
        <f>IFERROR(INDEX('на отправку (3)'!V:V,MATCH($V28,'на отправку (3)'!$B:$B,0),1),0)</f>
        <v>0</v>
      </c>
      <c r="S28" s="92">
        <f>IFERROR(INDEX('на отправку (3)'!W:W,MATCH($V28,'на отправку (3)'!$B:$B,0),1),0)</f>
        <v>0</v>
      </c>
      <c r="U28" s="71">
        <f t="shared" ref="U28:U32" si="5">IF(J28&gt;0,1,0)</f>
        <v>1</v>
      </c>
      <c r="V28" s="89" t="str">
        <f t="shared" ref="V28:V32" si="6">CONCATENATE($U$1,"№",C28)</f>
        <v>021601№16</v>
      </c>
      <c r="W28" s="8">
        <f>IFERROR(INDEX('на отправку (3)'!AB:AB,MATCH($V28,'на отправку (3)'!$B:$B,0),1),0)</f>
        <v>0.94674221000000003</v>
      </c>
      <c r="X28" s="8">
        <f>IFERROR(INDEX('на отправку (3)'!AC:AC,MATCH($V28,'на отправку (3)'!$B:$B,0),1),0)</f>
        <v>1</v>
      </c>
      <c r="Y28" s="8">
        <v>6</v>
      </c>
      <c r="Z28" s="8">
        <f t="shared" si="2"/>
        <v>6</v>
      </c>
    </row>
    <row r="29" spans="1:26" ht="45" customHeight="1" x14ac:dyDescent="0.25">
      <c r="A29" s="201" t="s">
        <v>3129</v>
      </c>
      <c r="B29" s="184">
        <v>19</v>
      </c>
      <c r="C29" s="123" t="s">
        <v>2450</v>
      </c>
      <c r="D29" s="92">
        <f>IFERROR(INDEX('на отправку (3)'!G:G,MATCH($V29,'на отправку (3)'!$B:$B,0),1),0)</f>
        <v>93</v>
      </c>
      <c r="E29" s="92">
        <f>IFERROR(INDEX('на отправку (3)'!H:H,MATCH($V29,'на отправку (3)'!$B:$B,0),1),0)</f>
        <v>95</v>
      </c>
      <c r="F29" s="92">
        <f>IFERROR(INDEX('на отправку (3)'!I:I,MATCH($V29,'на отправку (3)'!$B:$B,0),1),0)</f>
        <v>0.97894736800000004</v>
      </c>
      <c r="G29" s="192" t="str">
        <f>IFERROR(INDEX('на отправку (3)'!J:J,MATCH($V29,'на отправку (3)'!$B:$B,0),1),0)</f>
        <v>x</v>
      </c>
      <c r="H29" s="92">
        <f>IFERROR(INDEX('на отправку (3)'!K:K,MATCH($V29,'на отправку (3)'!$B:$B,0),1),0)/100</f>
        <v>6.3157895000000004E-4</v>
      </c>
      <c r="I29" s="192" t="str">
        <f>IFERROR(INDEX('на отправку (3)'!M:M,MATCH($V29,'на отправку (3)'!$B:$B,0),1),0)</f>
        <v>x</v>
      </c>
      <c r="J29" s="129">
        <f>IFERROR(INDEX('на отправку (3)'!N:N,MATCH($V29,'на отправку (3)'!$B:$B,0),1),0)</f>
        <v>6</v>
      </c>
      <c r="K29" s="92">
        <f>IFERROR(INDEX('на отправку (3)'!O:O,MATCH($V29,'на отправку (3)'!$B:$B,0),1),0)</f>
        <v>0</v>
      </c>
      <c r="L29" s="92">
        <f>IFERROR(INDEX('на отправку (3)'!P:P,MATCH($V29,'на отправку (3)'!$B:$B,0),1),0)</f>
        <v>3</v>
      </c>
      <c r="M29" s="92">
        <f>IFERROR(INDEX('на отправку (3)'!Q:Q,MATCH($V29,'на отправку (3)'!$B:$B,0),1),0)</f>
        <v>1</v>
      </c>
      <c r="N29" s="92">
        <f>IFERROR(INDEX('на отправку (3)'!R:R,MATCH($V29,'на отправку (3)'!$B:$B,0),1),0)</f>
        <v>0</v>
      </c>
      <c r="O29" s="92">
        <f>IFERROR(INDEX('на отправку (3)'!S:S,MATCH($V29,'на отправку (3)'!$B:$B,0),1),0)</f>
        <v>93</v>
      </c>
      <c r="P29" s="92">
        <f>IFERROR(INDEX('на отправку (3)'!T:T,MATCH($V29,'на отправку (3)'!$B:$B,0),1),0)</f>
        <v>101</v>
      </c>
      <c r="Q29" s="92">
        <f>IFERROR(INDEX('на отправку (3)'!U:U,MATCH($V29,'на отправку (3)'!$B:$B,0),1),0)</f>
        <v>0.92079207900000004</v>
      </c>
      <c r="R29" s="129">
        <f>IFERROR(INDEX('на отправку (3)'!V:V,MATCH($V29,'на отправку (3)'!$B:$B,0),1),0)</f>
        <v>0</v>
      </c>
      <c r="S29" s="92">
        <f>IFERROR(INDEX('на отправку (3)'!W:W,MATCH($V29,'на отправку (3)'!$B:$B,0),1),0)</f>
        <v>0</v>
      </c>
      <c r="U29" s="71">
        <f t="shared" si="5"/>
        <v>1</v>
      </c>
      <c r="V29" s="89" t="str">
        <f t="shared" si="6"/>
        <v>021601№17</v>
      </c>
      <c r="W29" s="8">
        <f>IFERROR(INDEX('на отправку (3)'!AB:AB,MATCH($V29,'на отправку (3)'!$B:$B,0),1),0)</f>
        <v>0.98260073299999995</v>
      </c>
      <c r="X29" s="8">
        <f>IFERROR(INDEX('на отправку (3)'!AC:AC,MATCH($V29,'на отправку (3)'!$B:$B,0),1),0)</f>
        <v>1</v>
      </c>
      <c r="Y29" s="8">
        <v>6</v>
      </c>
      <c r="Z29" s="8">
        <f t="shared" si="2"/>
        <v>6</v>
      </c>
    </row>
    <row r="30" spans="1:26" ht="47.25" customHeight="1" x14ac:dyDescent="0.25">
      <c r="A30" s="201" t="s">
        <v>3130</v>
      </c>
      <c r="B30" s="184">
        <v>20</v>
      </c>
      <c r="C30" s="123" t="s">
        <v>2451</v>
      </c>
      <c r="D30" s="92">
        <f>IFERROR(INDEX('на отправку (3)'!G:G,MATCH($V30,'на отправку (3)'!$B:$B,0),1),0)</f>
        <v>72</v>
      </c>
      <c r="E30" s="92">
        <f>IFERROR(INDEX('на отправку (3)'!H:H,MATCH($V30,'на отправку (3)'!$B:$B,0),1),0)</f>
        <v>72</v>
      </c>
      <c r="F30" s="92">
        <f>IFERROR(INDEX('на отправку (3)'!I:I,MATCH($V30,'на отправку (3)'!$B:$B,0),1),0)</f>
        <v>1</v>
      </c>
      <c r="G30" s="192" t="str">
        <f>IFERROR(INDEX('на отправку (3)'!J:J,MATCH($V30,'на отправку (3)'!$B:$B,0),1),0)</f>
        <v>x</v>
      </c>
      <c r="H30" s="92">
        <f>IFERROR(INDEX('на отправку (3)'!K:K,MATCH($V30,'на отправку (3)'!$B:$B,0),1),0)/100</f>
        <v>8.1081081000000004E-4</v>
      </c>
      <c r="I30" s="192" t="str">
        <f>IFERROR(INDEX('на отправку (3)'!M:M,MATCH($V30,'на отправку (3)'!$B:$B,0),1),0)</f>
        <v>x</v>
      </c>
      <c r="J30" s="129">
        <f>IFERROR(INDEX('на отправку (3)'!N:N,MATCH($V30,'на отправку (3)'!$B:$B,0),1),0)</f>
        <v>6</v>
      </c>
      <c r="K30" s="92">
        <f>IFERROR(INDEX('на отправку (3)'!O:O,MATCH($V30,'на отправку (3)'!$B:$B,0),1),0)</f>
        <v>2</v>
      </c>
      <c r="L30" s="92">
        <f>IFERROR(INDEX('на отправку (3)'!P:P,MATCH($V30,'на отправку (3)'!$B:$B,0),1),0)</f>
        <v>4</v>
      </c>
      <c r="M30" s="92">
        <f>IFERROR(INDEX('на отправку (3)'!Q:Q,MATCH($V30,'на отправку (3)'!$B:$B,0),1),0)</f>
        <v>1</v>
      </c>
      <c r="N30" s="92">
        <f>IFERROR(INDEX('на отправку (3)'!R:R,MATCH($V30,'на отправку (3)'!$B:$B,0),1),0)</f>
        <v>0</v>
      </c>
      <c r="O30" s="92">
        <f>IFERROR(INDEX('на отправку (3)'!S:S,MATCH($V30,'на отправку (3)'!$B:$B,0),1),0)</f>
        <v>37</v>
      </c>
      <c r="P30" s="92">
        <f>IFERROR(INDEX('на отправку (3)'!T:T,MATCH($V30,'на отправку (3)'!$B:$B,0),1),0)</f>
        <v>40</v>
      </c>
      <c r="Q30" s="92">
        <f>IFERROR(INDEX('на отправку (3)'!U:U,MATCH($V30,'на отправку (3)'!$B:$B,0),1),0)</f>
        <v>0.92500000000000004</v>
      </c>
      <c r="R30" s="129">
        <f>IFERROR(INDEX('на отправку (3)'!V:V,MATCH($V30,'на отправку (3)'!$B:$B,0),1),0)</f>
        <v>0</v>
      </c>
      <c r="S30" s="92">
        <f>IFERROR(INDEX('на отправку (3)'!W:W,MATCH($V30,'на отправку (3)'!$B:$B,0),1),0)</f>
        <v>0</v>
      </c>
      <c r="U30" s="71">
        <f t="shared" si="5"/>
        <v>1</v>
      </c>
      <c r="V30" s="89" t="str">
        <f t="shared" si="6"/>
        <v>021601№18</v>
      </c>
      <c r="W30" s="8">
        <f>IFERROR(INDEX('на отправку (3)'!AB:AB,MATCH($V30,'на отправку (3)'!$B:$B,0),1),0)</f>
        <v>0.96027201100000004</v>
      </c>
      <c r="X30" s="8">
        <f>IFERROR(INDEX('на отправку (3)'!AC:AC,MATCH($V30,'на отправку (3)'!$B:$B,0),1),0)</f>
        <v>1</v>
      </c>
      <c r="Y30" s="8">
        <v>6</v>
      </c>
      <c r="Z30" s="8">
        <f t="shared" si="2"/>
        <v>6</v>
      </c>
    </row>
    <row r="31" spans="1:26" ht="50.25" customHeight="1" x14ac:dyDescent="0.25">
      <c r="A31" s="201" t="s">
        <v>3131</v>
      </c>
      <c r="B31" s="184">
        <v>21</v>
      </c>
      <c r="C31" s="123" t="s">
        <v>2452</v>
      </c>
      <c r="D31" s="92">
        <f>IFERROR(INDEX('на отправку (3)'!G:G,MATCH($V31,'на отправку (3)'!$B:$B,0),1),0)</f>
        <v>28</v>
      </c>
      <c r="E31" s="92">
        <f>IFERROR(INDEX('на отправку (3)'!H:H,MATCH($V31,'на отправку (3)'!$B:$B,0),1),0)</f>
        <v>29</v>
      </c>
      <c r="F31" s="92">
        <f>IFERROR(INDEX('на отправку (3)'!I:I,MATCH($V31,'на отправку (3)'!$B:$B,0),1),0)</f>
        <v>0.96551724100000003</v>
      </c>
      <c r="G31" s="192" t="str">
        <f>IFERROR(INDEX('на отправку (3)'!J:J,MATCH($V31,'на отправку (3)'!$B:$B,0),1),0)</f>
        <v>x</v>
      </c>
      <c r="H31" s="92">
        <f>IFERROR(INDEX('на отправку (3)'!K:K,MATCH($V31,'на отправку (3)'!$B:$B,0),1),0)/100</f>
        <v>7.2796933999999991E-4</v>
      </c>
      <c r="I31" s="192" t="str">
        <f>IFERROR(INDEX('на отправку (3)'!M:M,MATCH($V31,'на отправку (3)'!$B:$B,0),1),0)</f>
        <v>x</v>
      </c>
      <c r="J31" s="129">
        <f>IFERROR(INDEX('на отправку (3)'!N:N,MATCH($V31,'на отправку (3)'!$B:$B,0),1),0)</f>
        <v>6</v>
      </c>
      <c r="K31" s="92">
        <f>IFERROR(INDEX('на отправку (3)'!O:O,MATCH($V31,'на отправку (3)'!$B:$B,0),1),0)</f>
        <v>0</v>
      </c>
      <c r="L31" s="92">
        <f>IFERROR(INDEX('на отправку (3)'!P:P,MATCH($V31,'на отправку (3)'!$B:$B,0),1),0)</f>
        <v>3</v>
      </c>
      <c r="M31" s="92">
        <f>IFERROR(INDEX('на отправку (3)'!Q:Q,MATCH($V31,'на отправку (3)'!$B:$B,0),1),0)</f>
        <v>1</v>
      </c>
      <c r="N31" s="92">
        <f>IFERROR(INDEX('на отправку (3)'!R:R,MATCH($V31,'на отправку (3)'!$B:$B,0),1),0)</f>
        <v>0</v>
      </c>
      <c r="O31" s="92">
        <f>IFERROR(INDEX('на отправку (3)'!S:S,MATCH($V31,'на отправку (3)'!$B:$B,0),1),0)</f>
        <v>9</v>
      </c>
      <c r="P31" s="92">
        <f>IFERROR(INDEX('на отправку (3)'!T:T,MATCH($V31,'на отправку (3)'!$B:$B,0),1),0)</f>
        <v>10</v>
      </c>
      <c r="Q31" s="92">
        <f>IFERROR(INDEX('на отправку (3)'!U:U,MATCH($V31,'на отправку (3)'!$B:$B,0),1),0)</f>
        <v>0.9</v>
      </c>
      <c r="R31" s="129">
        <f>IFERROR(INDEX('на отправку (3)'!V:V,MATCH($V31,'на отправку (3)'!$B:$B,0),1),0)</f>
        <v>0</v>
      </c>
      <c r="S31" s="92">
        <f>IFERROR(INDEX('на отправку (3)'!W:W,MATCH($V31,'на отправку (3)'!$B:$B,0),1),0)</f>
        <v>0</v>
      </c>
      <c r="U31" s="71">
        <f t="shared" si="5"/>
        <v>1</v>
      </c>
      <c r="V31" s="89" t="str">
        <f t="shared" si="6"/>
        <v>021601№19</v>
      </c>
      <c r="W31" s="8">
        <f>IFERROR(INDEX('на отправку (3)'!AB:AB,MATCH($V31,'на отправку (3)'!$B:$B,0),1),0)</f>
        <v>0.96570972899999996</v>
      </c>
      <c r="X31" s="8">
        <f>IFERROR(INDEX('на отправку (3)'!AC:AC,MATCH($V31,'на отправку (3)'!$B:$B,0),1),0)</f>
        <v>1</v>
      </c>
      <c r="Y31" s="8">
        <v>6</v>
      </c>
      <c r="Z31" s="8">
        <f t="shared" si="2"/>
        <v>6</v>
      </c>
    </row>
    <row r="32" spans="1:26" ht="78.75" x14ac:dyDescent="0.25">
      <c r="A32" s="201" t="s">
        <v>3132</v>
      </c>
      <c r="B32" s="184">
        <v>22</v>
      </c>
      <c r="C32" s="123" t="s">
        <v>2453</v>
      </c>
      <c r="D32" s="92">
        <f>IFERROR(INDEX('на отправку (3)'!G:G,MATCH($V32,'на отправку (3)'!$B:$B,0),1),0)</f>
        <v>31</v>
      </c>
      <c r="E32" s="92">
        <f>IFERROR(INDEX('на отправку (3)'!H:H,MATCH($V32,'на отправку (3)'!$B:$B,0),1),0)</f>
        <v>46</v>
      </c>
      <c r="F32" s="92">
        <f>IFERROR(INDEX('на отправку (3)'!I:I,MATCH($V32,'на отправку (3)'!$B:$B,0),1),0)</f>
        <v>0.67391304299999999</v>
      </c>
      <c r="G32" s="192" t="str">
        <f>IFERROR(INDEX('на отправку (3)'!J:J,MATCH($V32,'на отправку (3)'!$B:$B,0),1),0)</f>
        <v>x</v>
      </c>
      <c r="H32" s="92">
        <f>IFERROR(INDEX('на отправку (3)'!K:K,MATCH($V32,'на отправку (3)'!$B:$B,0),1),0)/100</f>
        <v>-2.6992753699999999E-3</v>
      </c>
      <c r="I32" s="192" t="str">
        <f>IFERROR(INDEX('на отправку (3)'!M:M,MATCH($V32,'на отправку (3)'!$B:$B,0),1),0)</f>
        <v>x</v>
      </c>
      <c r="J32" s="129">
        <f>IFERROR(INDEX('на отправку (3)'!N:N,MATCH($V32,'на отправку (3)'!$B:$B,0),1),0)</f>
        <v>0</v>
      </c>
      <c r="K32" s="92">
        <f>IFERROR(INDEX('на отправку (3)'!O:O,MATCH($V32,'на отправку (3)'!$B:$B,0),1),0)</f>
        <v>0</v>
      </c>
      <c r="L32" s="92">
        <f>IFERROR(INDEX('на отправку (3)'!P:P,MATCH($V32,'на отправку (3)'!$B:$B,0),1),0)</f>
        <v>3</v>
      </c>
      <c r="M32" s="92">
        <f>IFERROR(INDEX('на отправку (3)'!Q:Q,MATCH($V32,'на отправку (3)'!$B:$B,0),1),0)</f>
        <v>1</v>
      </c>
      <c r="N32" s="92">
        <f>IFERROR(INDEX('на отправку (3)'!R:R,MATCH($V32,'на отправку (3)'!$B:$B,0),1),0)</f>
        <v>0</v>
      </c>
      <c r="O32" s="92">
        <f>IFERROR(INDEX('на отправку (3)'!S:S,MATCH($V32,'на отправку (3)'!$B:$B,0),1),0)</f>
        <v>12</v>
      </c>
      <c r="P32" s="92">
        <f>IFERROR(INDEX('на отправку (3)'!T:T,MATCH($V32,'на отправку (3)'!$B:$B,0),1),0)</f>
        <v>13</v>
      </c>
      <c r="Q32" s="92">
        <f>IFERROR(INDEX('на отправку (3)'!U:U,MATCH($V32,'на отправку (3)'!$B:$B,0),1),0)</f>
        <v>0.92307692299999999</v>
      </c>
      <c r="R32" s="129">
        <f>IFERROR(INDEX('на отправку (3)'!V:V,MATCH($V32,'на отправку (3)'!$B:$B,0),1),0)</f>
        <v>0</v>
      </c>
      <c r="S32" s="92">
        <f>IFERROR(INDEX('на отправку (3)'!W:W,MATCH($V32,'на отправку (3)'!$B:$B,0),1),0)</f>
        <v>0</v>
      </c>
      <c r="U32" s="71">
        <f t="shared" si="5"/>
        <v>0</v>
      </c>
      <c r="V32" s="89" t="str">
        <f t="shared" si="6"/>
        <v>021601№20</v>
      </c>
      <c r="W32" s="8">
        <f>IFERROR(INDEX('на отправку (3)'!AB:AB,MATCH($V32,'на отправку (3)'!$B:$B,0),1),0)</f>
        <v>0.8075</v>
      </c>
      <c r="X32" s="8">
        <f>IFERROR(INDEX('на отправку (3)'!AC:AC,MATCH($V32,'на отправку (3)'!$B:$B,0),1),0)</f>
        <v>1</v>
      </c>
      <c r="Y32" s="8">
        <v>6</v>
      </c>
      <c r="Z32" s="8">
        <f t="shared" si="2"/>
        <v>6</v>
      </c>
    </row>
    <row r="33" spans="1:27" s="136" customFormat="1" ht="21" customHeight="1" x14ac:dyDescent="0.25">
      <c r="A33" s="202"/>
      <c r="B33" s="187"/>
      <c r="C33" s="134"/>
      <c r="D33" s="135" t="s">
        <v>15</v>
      </c>
      <c r="E33" s="135"/>
      <c r="F33" s="135"/>
      <c r="G33" s="190"/>
      <c r="H33" s="135"/>
      <c r="I33" s="193"/>
      <c r="J33" s="139">
        <f>SUM(J34:J37)</f>
        <v>24</v>
      </c>
      <c r="K33" s="135"/>
      <c r="L33" s="135"/>
      <c r="M33" s="135"/>
      <c r="N33" s="135"/>
      <c r="O33" s="135"/>
      <c r="P33" s="135"/>
      <c r="Q33" s="135"/>
      <c r="R33" s="135"/>
      <c r="S33" s="135"/>
      <c r="U33" s="137"/>
      <c r="W33" s="137"/>
      <c r="X33" s="137"/>
      <c r="Y33" s="137"/>
      <c r="Z33" s="8"/>
    </row>
    <row r="34" spans="1:27" ht="42.75" customHeight="1" x14ac:dyDescent="0.25">
      <c r="A34" s="201" t="s">
        <v>3133</v>
      </c>
      <c r="B34" s="184">
        <v>23</v>
      </c>
      <c r="C34" s="123" t="s">
        <v>2454</v>
      </c>
      <c r="D34" s="92">
        <f>IFERROR(INDEX('на отправку (3)'!G:G,MATCH($V34,'на отправку (3)'!$B:$B,0),1),0)</f>
        <v>119</v>
      </c>
      <c r="E34" s="92">
        <f>IFERROR(INDEX('на отправку (3)'!H:H,MATCH($V34,'на отправку (3)'!$B:$B,0),1),0)</f>
        <v>298</v>
      </c>
      <c r="F34" s="92">
        <f>IFERROR(INDEX('на отправку (3)'!I:I,MATCH($V34,'на отправку (3)'!$B:$B,0),1),0)</f>
        <v>0.39932885899999998</v>
      </c>
      <c r="G34" s="191" t="str">
        <f>IFERROR(INDEX('на отправку (3)'!J:J,MATCH($V34,'на отправку (3)'!$B:$B,0),1),0)</f>
        <v>x</v>
      </c>
      <c r="H34" s="92">
        <f>IFERROR(INDEX('на отправку (3)'!K:K,MATCH($V34,'на отправку (3)'!$B:$B,0),1),0)/100</f>
        <v>3.4510773600000002E-3</v>
      </c>
      <c r="I34" s="191" t="str">
        <f>IFERROR(INDEX('на отправку (3)'!M:M,MATCH($V34,'на отправку (3)'!$B:$B,0),1),0)</f>
        <v>x</v>
      </c>
      <c r="J34" s="129">
        <f>IFERROR(INDEX('на отправку (3)'!N:N,MATCH($V34,'на отправку (3)'!$B:$B,0),1),0)</f>
        <v>5</v>
      </c>
      <c r="K34" s="92">
        <f>IFERROR(INDEX('на отправку (3)'!O:O,MATCH($V34,'на отправку (3)'!$B:$B,0),1),0)</f>
        <v>0</v>
      </c>
      <c r="L34" s="92">
        <f>IFERROR(INDEX('на отправку (3)'!P:P,MATCH($V34,'на отправку (3)'!$B:$B,0),1),0)</f>
        <v>4</v>
      </c>
      <c r="M34" s="92">
        <f>IFERROR(INDEX('на отправку (3)'!Q:Q,MATCH($V34,'на отправку (3)'!$B:$B,0),1),0)</f>
        <v>1</v>
      </c>
      <c r="N34" s="92">
        <f>IFERROR(INDEX('на отправку (3)'!R:R,MATCH($V34,'на отправку (3)'!$B:$B,0),1),0)</f>
        <v>0</v>
      </c>
      <c r="O34" s="92">
        <f>IFERROR(INDEX('на отправку (3)'!S:S,MATCH($V34,'на отправку (3)'!$B:$B,0),1),0)</f>
        <v>57</v>
      </c>
      <c r="P34" s="92">
        <f>IFERROR(INDEX('на отправку (3)'!T:T,MATCH($V34,'на отправку (3)'!$B:$B,0),1),0)</f>
        <v>192</v>
      </c>
      <c r="Q34" s="92">
        <f>IFERROR(INDEX('на отправку (3)'!U:U,MATCH($V34,'на отправку (3)'!$B:$B,0),1),0)</f>
        <v>0.296875</v>
      </c>
      <c r="R34" s="129">
        <f>IFERROR(INDEX('на отправку (3)'!V:V,MATCH($V34,'на отправку (3)'!$B:$B,0),1),0)</f>
        <v>0</v>
      </c>
      <c r="S34" s="92">
        <f>IFERROR(INDEX('на отправку (3)'!W:W,MATCH($V34,'на отправку (3)'!$B:$B,0),1),0)</f>
        <v>0</v>
      </c>
      <c r="U34" s="71">
        <f t="shared" ref="U34" si="7">IF(J34&gt;0,1,0)</f>
        <v>1</v>
      </c>
      <c r="V34" s="89" t="str">
        <f t="shared" ref="V34" si="8">CONCATENATE($U$1,"№",C34)</f>
        <v>021601№21</v>
      </c>
      <c r="W34" s="8">
        <f>IFERROR(INDEX('на отправку (3)'!AB:AB,MATCH($V34,'на отправку (3)'!$B:$B,0),1),0)</f>
        <v>0.39646335199999999</v>
      </c>
      <c r="X34" s="8">
        <f>IFERROR(INDEX('на отправку (3)'!AC:AC,MATCH($V34,'на отправку (3)'!$B:$B,0),1),0)</f>
        <v>1</v>
      </c>
      <c r="Y34" s="8">
        <v>8</v>
      </c>
      <c r="Z34" s="8">
        <f t="shared" si="2"/>
        <v>8</v>
      </c>
    </row>
    <row r="35" spans="1:27" ht="56.25" customHeight="1" x14ac:dyDescent="0.25">
      <c r="A35" s="201" t="s">
        <v>3134</v>
      </c>
      <c r="B35" s="184">
        <v>24</v>
      </c>
      <c r="C35" s="123">
        <v>23</v>
      </c>
      <c r="D35" s="92">
        <f>IFERROR(INDEX('на отправку (3)'!G:G,MATCH($V35,'на отправку (3)'!$B:$B,0),1),0)</f>
        <v>2</v>
      </c>
      <c r="E35" s="92">
        <f>IFERROR(INDEX('на отправку (3)'!H:H,MATCH($V35,'на отправку (3)'!$B:$B,0),1),0)</f>
        <v>2</v>
      </c>
      <c r="F35" s="92">
        <f>IFERROR(INDEX('на отправку (3)'!I:I,MATCH($V35,'на отправку (3)'!$B:$B,0),1),0)</f>
        <v>1</v>
      </c>
      <c r="G35" s="191" t="str">
        <f>IFERROR(INDEX('на отправку (3)'!J:J,MATCH($V35,'на отправку (3)'!$B:$B,0),1),0)</f>
        <v>x</v>
      </c>
      <c r="H35" s="92">
        <f>IFERROR(INDEX('на отправку (3)'!K:K,MATCH($V35,'на отправку (3)'!$B:$B,0),1),0)/100</f>
        <v>0</v>
      </c>
      <c r="I35" s="191" t="str">
        <f>IFERROR(INDEX('на отправку (3)'!M:M,MATCH($V35,'на отправку (3)'!$B:$B,0),1),0)</f>
        <v>x</v>
      </c>
      <c r="J35" s="129">
        <f>IFERROR(INDEX('на отправку (3)'!N:N,MATCH($V35,'на отправку (3)'!$B:$B,0),1),0)</f>
        <v>9</v>
      </c>
      <c r="K35" s="92">
        <f>IFERROR(INDEX('на отправку (3)'!O:O,MATCH($V35,'на отправку (3)'!$B:$B,0),1),0)</f>
        <v>2</v>
      </c>
      <c r="L35" s="92">
        <f>IFERROR(INDEX('на отправку (3)'!P:P,MATCH($V35,'на отправку (3)'!$B:$B,0),1),0)</f>
        <v>4</v>
      </c>
      <c r="M35" s="92">
        <f>IFERROR(INDEX('на отправку (3)'!Q:Q,MATCH($V35,'на отправку (3)'!$B:$B,0),1),0)</f>
        <v>1</v>
      </c>
      <c r="N35" s="92">
        <f>IFERROR(INDEX('на отправку (3)'!R:R,MATCH($V35,'на отправку (3)'!$B:$B,0),1),0)</f>
        <v>0</v>
      </c>
      <c r="O35" s="92">
        <f>IFERROR(INDEX('на отправку (3)'!S:S,MATCH($V35,'на отправку (3)'!$B:$B,0),1),0)</f>
        <v>4</v>
      </c>
      <c r="P35" s="92">
        <f>IFERROR(INDEX('на отправку (3)'!T:T,MATCH($V35,'на отправку (3)'!$B:$B,0),1),0)</f>
        <v>4</v>
      </c>
      <c r="Q35" s="92">
        <f>IFERROR(INDEX('на отправку (3)'!U:U,MATCH($V35,'на отправку (3)'!$B:$B,0),1),0)</f>
        <v>1</v>
      </c>
      <c r="R35" s="129">
        <f>IFERROR(INDEX('на отправку (3)'!V:V,MATCH($V35,'на отправку (3)'!$B:$B,0),1),0)</f>
        <v>0</v>
      </c>
      <c r="S35" s="92">
        <f>IFERROR(INDEX('на отправку (3)'!W:W,MATCH($V35,'на отправку (3)'!$B:$B,0),1),0)</f>
        <v>0</v>
      </c>
      <c r="U35" s="71">
        <f t="shared" ref="U35:U37" si="9">IF(J35&gt;0,1,0)</f>
        <v>1</v>
      </c>
      <c r="V35" s="89" t="str">
        <f t="shared" ref="V35:V37" si="10">CONCATENATE($U$1,"№",C35)</f>
        <v>021601№23</v>
      </c>
      <c r="W35" s="8">
        <f>IFERROR(INDEX('на отправку (3)'!AB:AB,MATCH($V35,'на отправку (3)'!$B:$B,0),1),0)</f>
        <v>0.6</v>
      </c>
      <c r="X35" s="8">
        <f>IFERROR(INDEX('на отправку (3)'!AC:AC,MATCH($V35,'на отправку (3)'!$B:$B,0),1),0)</f>
        <v>1</v>
      </c>
      <c r="Y35" s="8">
        <v>9</v>
      </c>
      <c r="Z35" s="8">
        <f t="shared" si="2"/>
        <v>9</v>
      </c>
    </row>
    <row r="36" spans="1:27" ht="60" customHeight="1" x14ac:dyDescent="0.25">
      <c r="A36" s="201" t="s">
        <v>3135</v>
      </c>
      <c r="B36" s="184">
        <v>25</v>
      </c>
      <c r="C36" s="123">
        <v>24</v>
      </c>
      <c r="D36" s="92">
        <f>IFERROR(INDEX('на отправку (3)'!G:G,MATCH($V36,'на отправку (3)'!$B:$B,0),1),0)</f>
        <v>4</v>
      </c>
      <c r="E36" s="92">
        <f>IFERROR(INDEX('на отправку (3)'!H:H,MATCH($V36,'на отправку (3)'!$B:$B,0),1),0)</f>
        <v>6</v>
      </c>
      <c r="F36" s="92">
        <f>IFERROR(INDEX('на отправку (3)'!I:I,MATCH($V36,'на отправку (3)'!$B:$B,0),1),0)</f>
        <v>0.66666666699999999</v>
      </c>
      <c r="G36" s="191" t="str">
        <f>IFERROR(INDEX('на отправку (3)'!J:J,MATCH($V36,'на отправку (3)'!$B:$B,0),1),0)</f>
        <v>x</v>
      </c>
      <c r="H36" s="92">
        <f>IFERROR(INDEX('на отправку (3)'!K:K,MATCH($V36,'на отправку (3)'!$B:$B,0),1),0)/100</f>
        <v>1.0000000030000001E-2</v>
      </c>
      <c r="I36" s="191" t="str">
        <f>IFERROR(INDEX('на отправку (3)'!M:M,MATCH($V36,'на отправку (3)'!$B:$B,0),1),0)</f>
        <v>x</v>
      </c>
      <c r="J36" s="129">
        <f>IFERROR(INDEX('на отправку (3)'!N:N,MATCH($V36,'на отправку (3)'!$B:$B,0),1),0)</f>
        <v>9</v>
      </c>
      <c r="K36" s="92">
        <f>IFERROR(INDEX('на отправку (3)'!O:O,MATCH($V36,'на отправку (3)'!$B:$B,0),1),0)</f>
        <v>0</v>
      </c>
      <c r="L36" s="92">
        <f>IFERROR(INDEX('на отправку (3)'!P:P,MATCH($V36,'на отправку (3)'!$B:$B,0),1),0)</f>
        <v>4</v>
      </c>
      <c r="M36" s="92">
        <f>IFERROR(INDEX('на отправку (3)'!Q:Q,MATCH($V36,'на отправку (3)'!$B:$B,0),1),0)</f>
        <v>1</v>
      </c>
      <c r="N36" s="92">
        <f>IFERROR(INDEX('на отправку (3)'!R:R,MATCH($V36,'на отправку (3)'!$B:$B,0),1),0)</f>
        <v>0</v>
      </c>
      <c r="O36" s="92">
        <f>IFERROR(INDEX('на отправку (3)'!S:S,MATCH($V36,'на отправку (3)'!$B:$B,0),1),0)</f>
        <v>1</v>
      </c>
      <c r="P36" s="92">
        <f>IFERROR(INDEX('на отправку (3)'!T:T,MATCH($V36,'на отправку (3)'!$B:$B,0),1),0)</f>
        <v>3</v>
      </c>
      <c r="Q36" s="92">
        <f>IFERROR(INDEX('на отправку (3)'!U:U,MATCH($V36,'на отправку (3)'!$B:$B,0),1),0)</f>
        <v>0.33333333300000001</v>
      </c>
      <c r="R36" s="129">
        <f>IFERROR(INDEX('на отправку (3)'!V:V,MATCH($V36,'на отправку (3)'!$B:$B,0),1),0)</f>
        <v>0</v>
      </c>
      <c r="S36" s="92">
        <f>IFERROR(INDEX('на отправку (3)'!W:W,MATCH($V36,'на отправку (3)'!$B:$B,0),1),0)</f>
        <v>0</v>
      </c>
      <c r="U36" s="71">
        <f t="shared" si="9"/>
        <v>1</v>
      </c>
      <c r="V36" s="89" t="str">
        <f t="shared" si="10"/>
        <v>021601№24</v>
      </c>
      <c r="W36" s="8">
        <f>IFERROR(INDEX('на отправку (3)'!AB:AB,MATCH($V36,'на отправку (3)'!$B:$B,0),1),0)</f>
        <v>0.381578947</v>
      </c>
      <c r="X36" s="8">
        <f>IFERROR(INDEX('на отправку (3)'!AC:AC,MATCH($V36,'на отправку (3)'!$B:$B,0),1),0)</f>
        <v>1</v>
      </c>
      <c r="Y36" s="8">
        <v>9</v>
      </c>
      <c r="Z36" s="8">
        <f t="shared" si="2"/>
        <v>9</v>
      </c>
    </row>
    <row r="37" spans="1:27" ht="46.5" customHeight="1" x14ac:dyDescent="0.25">
      <c r="A37" s="201" t="s">
        <v>3136</v>
      </c>
      <c r="B37" s="184">
        <v>26</v>
      </c>
      <c r="C37" s="123">
        <v>25</v>
      </c>
      <c r="D37" s="92">
        <f>IFERROR(INDEX('на отправку (3)'!G:G,MATCH($V37,'на отправку (3)'!$B:$B,0),1),0)</f>
        <v>436</v>
      </c>
      <c r="E37" s="92">
        <f>IFERROR(INDEX('на отправку (3)'!H:H,MATCH($V37,'на отправку (3)'!$B:$B,0),1),0)</f>
        <v>450</v>
      </c>
      <c r="F37" s="92">
        <f>IFERROR(INDEX('на отправку (3)'!I:I,MATCH($V37,'на отправку (3)'!$B:$B,0),1),0)</f>
        <v>0.96888888900000003</v>
      </c>
      <c r="G37" s="191">
        <f>IFERROR(INDEX('на отправку (3)'!J:J,MATCH($V37,'на отправку (3)'!$B:$B,0),1),0)</f>
        <v>1</v>
      </c>
      <c r="H37" s="92">
        <f>IFERROR(INDEX('на отправку (3)'!K:K,MATCH($V37,'на отправку (3)'!$B:$B,0),1),0)</f>
        <v>1.038306E-2</v>
      </c>
      <c r="I37" s="191" t="str">
        <f>IFERROR(INDEX('на отправку (3)'!M:M,MATCH($V37,'на отправку (3)'!$B:$B,0),1),0)</f>
        <v>x</v>
      </c>
      <c r="J37" s="129">
        <f>IFERROR(INDEX('на отправку (3)'!N:N,MATCH($V37,'на отправку (3)'!$B:$B,0),1),0)</f>
        <v>1</v>
      </c>
      <c r="K37" s="92">
        <f>IFERROR(INDEX('на отправку (3)'!O:O,MATCH($V37,'на отправку (3)'!$B:$B,0),1),0)</f>
        <v>0</v>
      </c>
      <c r="L37" s="92">
        <f>IFERROR(INDEX('на отправку (3)'!P:P,MATCH($V37,'на отправку (3)'!$B:$B,0),1),0)</f>
        <v>3</v>
      </c>
      <c r="M37" s="92">
        <f>IFERROR(INDEX('на отправку (3)'!Q:Q,MATCH($V37,'на отправку (3)'!$B:$B,0),1),0)</f>
        <v>1</v>
      </c>
      <c r="N37" s="92">
        <f>IFERROR(INDEX('на отправку (3)'!R:R,MATCH($V37,'на отправку (3)'!$B:$B,0),1),0)</f>
        <v>0</v>
      </c>
      <c r="O37" s="92">
        <f>IFERROR(INDEX('на отправку (3)'!S:S,MATCH($V37,'на отправку (3)'!$B:$B,0),1),0)</f>
        <v>467</v>
      </c>
      <c r="P37" s="92">
        <f>IFERROR(INDEX('на отправку (3)'!T:T,MATCH($V37,'на отправку (3)'!$B:$B,0),1),0)</f>
        <v>487</v>
      </c>
      <c r="Q37" s="92">
        <f>IFERROR(INDEX('на отправку (3)'!U:U,MATCH($V37,'на отправку (3)'!$B:$B,0),1),0)</f>
        <v>0.95893223800000005</v>
      </c>
      <c r="R37" s="129">
        <f>IFERROR(INDEX('на отправку (3)'!V:V,MATCH($V37,'на отправку (3)'!$B:$B,0),1),0)</f>
        <v>0</v>
      </c>
      <c r="S37" s="92">
        <f>IFERROR(INDEX('на отправку (3)'!W:W,MATCH($V37,'на отправку (3)'!$B:$B,0),1),0)</f>
        <v>0</v>
      </c>
      <c r="U37" s="71">
        <f t="shared" si="9"/>
        <v>1</v>
      </c>
      <c r="V37" s="89" t="str">
        <f t="shared" si="10"/>
        <v>021601№25</v>
      </c>
      <c r="W37" s="8">
        <f>IFERROR(INDEX('на отправку (3)'!AB:AB,MATCH($V37,'на отправку (3)'!$B:$B,0),1),0)</f>
        <v>0.97159166299999999</v>
      </c>
      <c r="X37" s="8">
        <f>IFERROR(INDEX('на отправку (3)'!AC:AC,MATCH($V37,'на отправку (3)'!$B:$B,0),1),0)</f>
        <v>1</v>
      </c>
      <c r="Y37" s="8">
        <v>9</v>
      </c>
      <c r="Z37" s="8">
        <f t="shared" si="2"/>
        <v>9</v>
      </c>
    </row>
    <row r="38" spans="1:27" s="136" customFormat="1" ht="21" customHeight="1" x14ac:dyDescent="0.25">
      <c r="A38" s="202"/>
      <c r="B38" s="187"/>
      <c r="C38" s="134"/>
      <c r="D38" s="135" t="s">
        <v>3091</v>
      </c>
      <c r="E38" s="135"/>
      <c r="F38" s="135"/>
      <c r="G38" s="190"/>
      <c r="H38" s="135"/>
      <c r="I38" s="193"/>
      <c r="J38" s="139">
        <f>IF(SUM(J39:J45)&lt;0,0,SUM(J39:J45))</f>
        <v>26</v>
      </c>
      <c r="K38" s="135"/>
      <c r="L38" s="135"/>
      <c r="M38" s="135"/>
      <c r="N38" s="135"/>
      <c r="O38" s="135"/>
      <c r="P38" s="135"/>
      <c r="Q38" s="135"/>
      <c r="R38" s="135"/>
      <c r="S38" s="135"/>
      <c r="U38" s="137"/>
      <c r="W38" s="137"/>
      <c r="X38" s="137"/>
      <c r="Y38" s="137"/>
      <c r="Z38" s="8"/>
    </row>
    <row r="39" spans="1:27" ht="63" customHeight="1" x14ac:dyDescent="0.25">
      <c r="A39" s="201" t="s">
        <v>3137</v>
      </c>
      <c r="B39" s="120">
        <v>27</v>
      </c>
      <c r="C39" s="120">
        <v>27</v>
      </c>
      <c r="D39" s="92">
        <f>IFERROR(INDEX('на отправку (3)'!G:G,MATCH($V39,'на отправку (3)'!$B:$B,0),1),0)</f>
        <v>0</v>
      </c>
      <c r="E39" s="92">
        <f>IFERROR(INDEX('на отправку (3)'!H:H,MATCH($V39,'на отправку (3)'!$B:$B,0),1),0)</f>
        <v>140</v>
      </c>
      <c r="F39" s="92">
        <f>IFERROR(INDEX('на отправку (3)'!I:I,MATCH($V39,'на отправку (3)'!$B:$B,0),1),0)</f>
        <v>0</v>
      </c>
      <c r="G39" s="191">
        <f>IFERROR(INDEX('на отправку (3)'!J:J,MATCH($V39,'на отправку (3)'!$B:$B,0),1),0)</f>
        <v>0</v>
      </c>
      <c r="H39" s="92">
        <f>IFERROR(INDEX('на отправку (3)'!K:K,MATCH($V39,'на отправку (3)'!$B:$B,0),1),0)/100</f>
        <v>0</v>
      </c>
      <c r="I39" s="191">
        <f>IFERROR(INDEX('на отправку (3)'!M:M,MATCH($V39,'на отправку (3)'!$B:$B,0),1),0)</f>
        <v>0</v>
      </c>
      <c r="J39" s="129">
        <f>IFERROR(INDEX('на отправку (3)'!N:N,MATCH($V39,'на отправку (3)'!$B:$B,0),1),0)</f>
        <v>4</v>
      </c>
      <c r="K39" s="92" t="str">
        <f>IFERROR(INDEX('на отправку (3)'!O:O,MATCH($V39,'на отправку (3)'!$B:$B,0),1),0)</f>
        <v>x</v>
      </c>
      <c r="L39" s="92" t="str">
        <f>IFERROR(INDEX('на отправку (3)'!P:P,MATCH($V39,'на отправку (3)'!$B:$B,0),1),0)</f>
        <v>x</v>
      </c>
      <c r="M39" s="92">
        <f>IFERROR(INDEX('на отправку (3)'!Q:Q,MATCH($V39,'на отправку (3)'!$B:$B,0),1),0)</f>
        <v>1</v>
      </c>
      <c r="N39" s="98"/>
      <c r="O39" s="92">
        <f>IFERROR(INDEX('на отправку (3)'!S:S,MATCH($V39,'на отправку (3)'!$B:$B,0),1),0)</f>
        <v>0</v>
      </c>
      <c r="P39" s="92">
        <f>IFERROR(INDEX('на отправку (3)'!T:T,MATCH($V39,'на отправку (3)'!$B:$B,0),1),0)</f>
        <v>0</v>
      </c>
      <c r="Q39" s="92">
        <f>IFERROR(INDEX('на отправку (3)'!U:U,MATCH($V39,'на отправку (3)'!$B:$B,0),1),0)</f>
        <v>0</v>
      </c>
      <c r="R39" s="129">
        <f>IFERROR(INDEX('на отправку (3)'!V:V,MATCH($V39,'на отправку (3)'!$B:$B,0),1),0)</f>
        <v>0</v>
      </c>
      <c r="S39" s="98"/>
      <c r="U39" s="71">
        <f t="shared" ref="U39" si="11">IF(J39&gt;0,1,0)</f>
        <v>1</v>
      </c>
      <c r="V39" s="89" t="str">
        <f t="shared" ref="V39" si="12">CONCATENATE($U$1,"№",C39)</f>
        <v>021601№27</v>
      </c>
      <c r="W39" s="8">
        <f>IFERROR(INDEX('на отправку (3)'!AB:AB,MATCH($V39,'на отправку (3)'!$B:$B,0),1),0)</f>
        <v>0</v>
      </c>
      <c r="X39" s="8">
        <f>IFERROR(INDEX('на отправку (3)'!AC:AC,MATCH($V39,'на отправку (3)'!$B:$B,0),1),0)</f>
        <v>0</v>
      </c>
      <c r="Y39" s="8">
        <v>4</v>
      </c>
      <c r="Z39" s="8">
        <f t="shared" si="2"/>
        <v>4</v>
      </c>
    </row>
    <row r="40" spans="1:27" ht="49.5" customHeight="1" x14ac:dyDescent="0.25">
      <c r="A40" s="201" t="s">
        <v>3138</v>
      </c>
      <c r="B40" s="120">
        <v>28</v>
      </c>
      <c r="C40" s="120">
        <v>28</v>
      </c>
      <c r="D40" s="92">
        <f>IFERROR(INDEX('на отправку (3)'!G:G,MATCH($V40,'на отправку (3)'!$B:$B,0),1),0)</f>
        <v>1</v>
      </c>
      <c r="E40" s="92">
        <f>IFERROR(INDEX('на отправку (3)'!H:H,MATCH($V40,'на отправку (3)'!$B:$B,0),1),0)</f>
        <v>2022</v>
      </c>
      <c r="F40" s="92">
        <f>IFERROR(INDEX('на отправку (3)'!I:I,MATCH($V40,'на отправку (3)'!$B:$B,0),1),0)</f>
        <v>4.9456000000000001E-4</v>
      </c>
      <c r="G40" s="191">
        <f>IFERROR(INDEX('на отправку (3)'!J:J,MATCH($V40,'на отправку (3)'!$B:$B,0),1),0)</f>
        <v>0</v>
      </c>
      <c r="H40" s="92">
        <f>IFERROR(INDEX('на отправку (3)'!K:K,MATCH($V40,'на отправку (3)'!$B:$B,0),1),0)/100</f>
        <v>0</v>
      </c>
      <c r="I40" s="191">
        <f>IFERROR(INDEX('на отправку (3)'!M:M,MATCH($V40,'на отправку (3)'!$B:$B,0),1),0)</f>
        <v>0</v>
      </c>
      <c r="J40" s="129">
        <f>IFERROR(INDEX('на отправку (3)'!N:N,MATCH($V40,'на отправку (3)'!$B:$B,0),1),0)</f>
        <v>-2</v>
      </c>
      <c r="K40" s="92" t="str">
        <f>IFERROR(INDEX('на отправку (3)'!O:O,MATCH($V40,'на отправку (3)'!$B:$B,0),1),0)</f>
        <v>x</v>
      </c>
      <c r="L40" s="92" t="str">
        <f>IFERROR(INDEX('на отправку (3)'!P:P,MATCH($V40,'на отправку (3)'!$B:$B,0),1),0)</f>
        <v>x</v>
      </c>
      <c r="M40" s="92">
        <f>IFERROR(INDEX('на отправку (3)'!Q:Q,MATCH($V40,'на отправку (3)'!$B:$B,0),1),0)</f>
        <v>1</v>
      </c>
      <c r="N40" s="98"/>
      <c r="O40" s="92">
        <f>IFERROR(INDEX('на отправку (3)'!S:S,MATCH($V40,'на отправку (3)'!$B:$B,0),1),0)</f>
        <v>18</v>
      </c>
      <c r="P40" s="92">
        <f>IFERROR(INDEX('на отправку (3)'!T:T,MATCH($V40,'на отправку (3)'!$B:$B,0),1),0)</f>
        <v>1957</v>
      </c>
      <c r="Q40" s="92">
        <f>IFERROR(INDEX('на отправку (3)'!U:U,MATCH($V40,'на отправку (3)'!$B:$B,0),1),0)</f>
        <v>9.197752E-3</v>
      </c>
      <c r="R40" s="129">
        <f>IFERROR(INDEX('на отправку (3)'!V:V,MATCH($V40,'на отправку (3)'!$B:$B,0),1),0)</f>
        <v>0</v>
      </c>
      <c r="S40" s="98"/>
      <c r="U40" s="71">
        <f t="shared" ref="U40:U45" si="13">IF(J40&gt;0,1,0)</f>
        <v>0</v>
      </c>
      <c r="V40" s="89" t="str">
        <f t="shared" ref="V40:V45" si="14">CONCATENATE($U$1,"№",C40)</f>
        <v>021601№28</v>
      </c>
      <c r="W40" s="8">
        <f>IFERROR(INDEX('на отправку (3)'!AB:AB,MATCH($V40,'на отправку (3)'!$B:$B,0),1),0)</f>
        <v>4.6442499999999999E-3</v>
      </c>
      <c r="X40" s="8">
        <f>IFERROR(INDEX('на отправку (3)'!AC:AC,MATCH($V40,'на отправку (3)'!$B:$B,0),1),0)</f>
        <v>0</v>
      </c>
      <c r="Y40" s="8">
        <v>3</v>
      </c>
      <c r="Z40" s="8">
        <f t="shared" si="2"/>
        <v>3</v>
      </c>
    </row>
    <row r="41" spans="1:27" ht="15.75" customHeight="1" x14ac:dyDescent="0.25">
      <c r="A41" s="201" t="s">
        <v>3139</v>
      </c>
      <c r="B41" s="120">
        <v>29</v>
      </c>
      <c r="C41" s="120">
        <v>29</v>
      </c>
      <c r="D41" s="92">
        <f>IFERROR(INDEX('на отправку (3)'!G:G,MATCH($V41,'на отправку (3)'!$B:$B,0),1),0)</f>
        <v>0</v>
      </c>
      <c r="E41" s="92">
        <f>IFERROR(INDEX('на отправку (3)'!H:H,MATCH($V41,'на отправку (3)'!$B:$B,0),1),0)</f>
        <v>2022</v>
      </c>
      <c r="F41" s="92">
        <f>IFERROR(INDEX('на отправку (3)'!I:I,MATCH($V41,'на отправку (3)'!$B:$B,0),1),0)</f>
        <v>0</v>
      </c>
      <c r="G41" s="191">
        <f>IFERROR(INDEX('на отправку (3)'!J:J,MATCH($V41,'на отправку (3)'!$B:$B,0),1),0)</f>
        <v>0</v>
      </c>
      <c r="H41" s="92">
        <f>IFERROR(INDEX('на отправку (3)'!K:K,MATCH($V41,'на отправку (3)'!$B:$B,0),1),0)/100</f>
        <v>0</v>
      </c>
      <c r="I41" s="191">
        <f>IFERROR(INDEX('на отправку (3)'!M:M,MATCH($V41,'на отправку (3)'!$B:$B,0),1),0)</f>
        <v>0</v>
      </c>
      <c r="J41" s="129">
        <f>IFERROR(INDEX('на отправку (3)'!N:N,MATCH($V41,'на отправку (3)'!$B:$B,0),1),0)</f>
        <v>5</v>
      </c>
      <c r="K41" s="92" t="str">
        <f>IFERROR(INDEX('на отправку (3)'!O:O,MATCH($V41,'на отправку (3)'!$B:$B,0),1),0)</f>
        <v>x</v>
      </c>
      <c r="L41" s="92" t="str">
        <f>IFERROR(INDEX('на отправку (3)'!P:P,MATCH($V41,'на отправку (3)'!$B:$B,0),1),0)</f>
        <v>x</v>
      </c>
      <c r="M41" s="92">
        <f>IFERROR(INDEX('на отправку (3)'!Q:Q,MATCH($V41,'на отправку (3)'!$B:$B,0),1),0)</f>
        <v>1</v>
      </c>
      <c r="N41" s="98"/>
      <c r="O41" s="92">
        <f>IFERROR(INDEX('на отправку (3)'!S:S,MATCH($V41,'на отправку (3)'!$B:$B,0),1),0)</f>
        <v>0</v>
      </c>
      <c r="P41" s="92">
        <f>IFERROR(INDEX('на отправку (3)'!T:T,MATCH($V41,'на отправку (3)'!$B:$B,0),1),0)</f>
        <v>1957</v>
      </c>
      <c r="Q41" s="92">
        <f>IFERROR(INDEX('на отправку (3)'!U:U,MATCH($V41,'на отправку (3)'!$B:$B,0),1),0)</f>
        <v>0</v>
      </c>
      <c r="R41" s="129">
        <f>IFERROR(INDEX('на отправку (3)'!V:V,MATCH($V41,'на отправку (3)'!$B:$B,0),1),0)</f>
        <v>0</v>
      </c>
      <c r="S41" s="98"/>
      <c r="U41" s="71">
        <f t="shared" si="13"/>
        <v>1</v>
      </c>
      <c r="V41" s="89" t="str">
        <f t="shared" si="14"/>
        <v>021601№29</v>
      </c>
      <c r="W41" s="8">
        <f>IFERROR(INDEX('на отправку (3)'!AB:AB,MATCH($V41,'на отправку (3)'!$B:$B,0),1),0)</f>
        <v>1.6719300000000001E-3</v>
      </c>
      <c r="X41" s="8">
        <f>IFERROR(INDEX('на отправку (3)'!AC:AC,MATCH($V41,'на отправку (3)'!$B:$B,0),1),0)</f>
        <v>0</v>
      </c>
      <c r="Y41" s="8">
        <v>5</v>
      </c>
      <c r="Z41" s="8">
        <f t="shared" si="2"/>
        <v>5</v>
      </c>
    </row>
    <row r="42" spans="1:27" ht="15.75" customHeight="1" x14ac:dyDescent="0.25">
      <c r="A42" s="201" t="s">
        <v>3140</v>
      </c>
      <c r="B42" s="120">
        <v>30</v>
      </c>
      <c r="C42" s="120">
        <v>30</v>
      </c>
      <c r="D42" s="92">
        <f>IFERROR(INDEX('на отправку (3)'!G:G,MATCH($V42,'на отправку (3)'!$B:$B,0),1),0)</f>
        <v>0</v>
      </c>
      <c r="E42" s="92">
        <f>IFERROR(INDEX('на отправку (3)'!H:H,MATCH($V42,'на отправку (3)'!$B:$B,0),1),0)</f>
        <v>2022</v>
      </c>
      <c r="F42" s="92">
        <f>IFERROR(INDEX('на отправку (3)'!I:I,MATCH($V42,'на отправку (3)'!$B:$B,0),1),0)</f>
        <v>0</v>
      </c>
      <c r="G42" s="191">
        <f>IFERROR(INDEX('на отправку (3)'!J:J,MATCH($V42,'на отправку (3)'!$B:$B,0),1),0)</f>
        <v>0</v>
      </c>
      <c r="H42" s="92">
        <f>IFERROR(INDEX('на отправку (3)'!K:K,MATCH($V42,'на отправку (3)'!$B:$B,0),1),0)/100</f>
        <v>0</v>
      </c>
      <c r="I42" s="191">
        <f>IFERROR(INDEX('на отправку (3)'!M:M,MATCH($V42,'на отправку (3)'!$B:$B,0),1),0)</f>
        <v>0</v>
      </c>
      <c r="J42" s="129">
        <f>IFERROR(INDEX('на отправку (3)'!N:N,MATCH($V42,'на отправку (3)'!$B:$B,0),1),0)</f>
        <v>8</v>
      </c>
      <c r="K42" s="92" t="str">
        <f>IFERROR(INDEX('на отправку (3)'!O:O,MATCH($V42,'на отправку (3)'!$B:$B,0),1),0)</f>
        <v>x</v>
      </c>
      <c r="L42" s="92" t="str">
        <f>IFERROR(INDEX('на отправку (3)'!P:P,MATCH($V42,'на отправку (3)'!$B:$B,0),1),0)</f>
        <v>x</v>
      </c>
      <c r="M42" s="92">
        <f>IFERROR(INDEX('на отправку (3)'!Q:Q,MATCH($V42,'на отправку (3)'!$B:$B,0),1),0)</f>
        <v>1</v>
      </c>
      <c r="N42" s="98"/>
      <c r="O42" s="92">
        <f>IFERROR(INDEX('на отправку (3)'!S:S,MATCH($V42,'на отправку (3)'!$B:$B,0),1),0)</f>
        <v>0</v>
      </c>
      <c r="P42" s="92">
        <f>IFERROR(INDEX('на отправку (3)'!T:T,MATCH($V42,'на отправку (3)'!$B:$B,0),1),0)</f>
        <v>1957</v>
      </c>
      <c r="Q42" s="92">
        <f>IFERROR(INDEX('на отправку (3)'!U:U,MATCH($V42,'на отправку (3)'!$B:$B,0),1),0)</f>
        <v>0</v>
      </c>
      <c r="R42" s="129">
        <f>IFERROR(INDEX('на отправку (3)'!V:V,MATCH($V42,'на отправку (3)'!$B:$B,0),1),0)</f>
        <v>0</v>
      </c>
      <c r="S42" s="98"/>
      <c r="U42" s="71">
        <f t="shared" si="13"/>
        <v>1</v>
      </c>
      <c r="V42" s="89" t="str">
        <f t="shared" si="14"/>
        <v>021601№30</v>
      </c>
      <c r="W42" s="8">
        <f>IFERROR(INDEX('на отправку (3)'!AB:AB,MATCH($V42,'на отправку (3)'!$B:$B,0),1),0)</f>
        <v>0</v>
      </c>
      <c r="X42" s="8">
        <f>IFERROR(INDEX('на отправку (3)'!AC:AC,MATCH($V42,'на отправку (3)'!$B:$B,0),1),0)</f>
        <v>0</v>
      </c>
      <c r="Y42" s="8">
        <v>8</v>
      </c>
      <c r="Z42" s="8">
        <f t="shared" si="2"/>
        <v>8</v>
      </c>
    </row>
    <row r="43" spans="1:27" ht="53.25" customHeight="1" x14ac:dyDescent="0.25">
      <c r="A43" s="201" t="s">
        <v>2534</v>
      </c>
      <c r="B43" s="120">
        <v>31</v>
      </c>
      <c r="C43" s="120">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1">
        <f>IFERROR(INDEX('на отправку (3)'!J:J,MATCH($V43,'на отправку (3)'!$B:$B,0),1),0)</f>
        <v>0</v>
      </c>
      <c r="H43" s="92">
        <f>IFERROR(INDEX('на отправку (3)'!K:K,MATCH($V43,'на отправку (3)'!$B:$B,0),1),0)/100</f>
        <v>0</v>
      </c>
      <c r="I43" s="191">
        <f>IFERROR(INDEX('на отправку (3)'!M:M,MATCH($V43,'на отправку (3)'!$B:$B,0),1),0)</f>
        <v>0</v>
      </c>
      <c r="J43" s="129">
        <v>3</v>
      </c>
      <c r="K43" s="92" t="str">
        <f>IFERROR(INDEX('на отправку (3)'!O:O,MATCH($V43,'на отправку (3)'!$B:$B,0),1),0)</f>
        <v>x</v>
      </c>
      <c r="L43" s="92" t="str">
        <f>IFERROR(INDEX('на отправку (3)'!P:P,MATCH($V43,'на отправку (3)'!$B:$B,0),1),0)</f>
        <v>x</v>
      </c>
      <c r="M43" s="92">
        <f>IFERROR(INDEX('на отправку (3)'!Q:Q,MATCH($V43,'на отправку (3)'!$B:$B,0),1),0)</f>
        <v>1</v>
      </c>
      <c r="N43" s="98"/>
      <c r="O43" s="92">
        <f>IFERROR(INDEX('на отправку (3)'!S:S,MATCH($V43,'на отправку (3)'!$B:$B,0),1),0)</f>
        <v>0</v>
      </c>
      <c r="P43" s="92">
        <f>IFERROR(INDEX('на отправку (3)'!T:T,MATCH($V43,'на отправку (3)'!$B:$B,0),1),0)</f>
        <v>0</v>
      </c>
      <c r="Q43" s="92">
        <f>IFERROR(INDEX('на отправку (3)'!U:U,MATCH($V43,'на отправку (3)'!$B:$B,0),1),0)</f>
        <v>0</v>
      </c>
      <c r="R43" s="129">
        <f>IFERROR(INDEX('на отправку (3)'!V:V,MATCH($V43,'на отправку (3)'!$B:$B,0),1),0)</f>
        <v>0</v>
      </c>
      <c r="S43" s="98"/>
      <c r="U43" s="71">
        <f t="shared" si="13"/>
        <v>1</v>
      </c>
      <c r="V43" s="89" t="str">
        <f t="shared" si="14"/>
        <v>021601№31</v>
      </c>
      <c r="W43" s="8">
        <f>IFERROR(INDEX('на отправку (3)'!AB:AB,MATCH($V43,'на отправку (3)'!$B:$B,0),1),0)</f>
        <v>0</v>
      </c>
      <c r="X43" s="8">
        <f>IFERROR(INDEX('на отправку (3)'!AC:AC,MATCH($V43,'на отправку (3)'!$B:$B,0),1),0)</f>
        <v>0</v>
      </c>
      <c r="Y43" s="8">
        <v>3</v>
      </c>
      <c r="Z43" s="8">
        <f t="shared" si="2"/>
        <v>3</v>
      </c>
    </row>
    <row r="44" spans="1:27" ht="53.25" customHeight="1" x14ac:dyDescent="0.25">
      <c r="A44" s="201" t="s">
        <v>2536</v>
      </c>
      <c r="B44" s="120">
        <v>32</v>
      </c>
      <c r="C44" s="120">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1">
        <f>IFERROR(INDEX('на отправку (3)'!J:J,MATCH($V44,'на отправку (3)'!$B:$B,0),1),0)</f>
        <v>0</v>
      </c>
      <c r="H44" s="92">
        <f>IFERROR(INDEX('на отправку (3)'!K:K,MATCH($V44,'на отправку (3)'!$B:$B,0),1),0)/100</f>
        <v>0</v>
      </c>
      <c r="I44" s="191">
        <f>IFERROR(INDEX('на отправку (3)'!M:M,MATCH($V44,'на отправку (3)'!$B:$B,0),1),0)</f>
        <v>0</v>
      </c>
      <c r="J44" s="129">
        <v>8</v>
      </c>
      <c r="K44" s="92" t="str">
        <f>IFERROR(INDEX('на отправку (3)'!O:O,MATCH($V44,'на отправку (3)'!$B:$B,0),1),0)</f>
        <v>x</v>
      </c>
      <c r="L44" s="92" t="str">
        <f>IFERROR(INDEX('на отправку (3)'!P:P,MATCH($V44,'на отправку (3)'!$B:$B,0),1),0)</f>
        <v>x</v>
      </c>
      <c r="M44" s="92">
        <f>IFERROR(INDEX('на отправку (3)'!Q:Q,MATCH($V44,'на отправку (3)'!$B:$B,0),1),0)</f>
        <v>1</v>
      </c>
      <c r="N44" s="98"/>
      <c r="O44" s="92">
        <f>IFERROR(INDEX('на отправку (3)'!S:S,MATCH($V44,'на отправку (3)'!$B:$B,0),1),0)</f>
        <v>0</v>
      </c>
      <c r="P44" s="92">
        <f>IFERROR(INDEX('на отправку (3)'!T:T,MATCH($V44,'на отправку (3)'!$B:$B,0),1),0)</f>
        <v>0</v>
      </c>
      <c r="Q44" s="92">
        <f>IFERROR(INDEX('на отправку (3)'!U:U,MATCH($V44,'на отправку (3)'!$B:$B,0),1),0)</f>
        <v>0</v>
      </c>
      <c r="R44" s="129">
        <f>IFERROR(INDEX('на отправку (3)'!V:V,MATCH($V44,'на отправку (3)'!$B:$B,0),1),0)</f>
        <v>0</v>
      </c>
      <c r="S44" s="98"/>
      <c r="U44" s="71">
        <f t="shared" si="13"/>
        <v>1</v>
      </c>
      <c r="V44" s="89" t="str">
        <f t="shared" si="14"/>
        <v>021601№32</v>
      </c>
      <c r="W44" s="8">
        <f>IFERROR(INDEX('на отправку (3)'!AB:AB,MATCH($V44,'на отправку (3)'!$B:$B,0),1),0)</f>
        <v>0</v>
      </c>
      <c r="X44" s="8">
        <f>IFERROR(INDEX('на отправку (3)'!AC:AC,MATCH($V44,'на отправку (3)'!$B:$B,0),1),0)</f>
        <v>0</v>
      </c>
      <c r="Y44" s="8">
        <v>8</v>
      </c>
      <c r="Z44" s="8">
        <f t="shared" si="2"/>
        <v>8</v>
      </c>
    </row>
    <row r="45" spans="1:27" ht="15.75" customHeight="1" x14ac:dyDescent="0.25">
      <c r="A45" s="201" t="s">
        <v>3141</v>
      </c>
      <c r="B45" s="127">
        <v>33</v>
      </c>
      <c r="C45" s="127">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1">
        <f>IFERROR(INDEX('на отправку (3)'!J:J,MATCH($V45,'на отправку (3)'!$B:$B,0),1),0)</f>
        <v>0</v>
      </c>
      <c r="H45" s="92">
        <f>IFERROR(INDEX('на отправку (3)'!K:K,MATCH($V45,'на отправку (3)'!$B:$B,0),1),0)/100</f>
        <v>0</v>
      </c>
      <c r="I45" s="191">
        <f>IFERROR(INDEX('на отправку (3)'!M:M,MATCH($V45,'на отправку (3)'!$B:$B,0),1),0)</f>
        <v>0</v>
      </c>
      <c r="J45" s="129">
        <f>IFERROR(INDEX('на отправку (3)'!N:N,MATCH($V45,'на отправку (3)'!$B:$B,0),1),0)</f>
        <v>0</v>
      </c>
      <c r="K45" s="92" t="str">
        <f>IFERROR(INDEX('на отправку (3)'!O:O,MATCH($V45,'на отправку (3)'!$B:$B,0),1),0)</f>
        <v>x</v>
      </c>
      <c r="L45" s="92">
        <f>IFERROR(INDEX('на отправку (3)'!P:P,MATCH($V45,'на отправку (3)'!$B:$B,0),1),0)</f>
        <v>0</v>
      </c>
      <c r="M45" s="92">
        <f>IFERROR(INDEX('на отправку (3)'!Q:Q,MATCH($V45,'на отправку (3)'!$B:$B,0),1),0)</f>
        <v>2</v>
      </c>
      <c r="N45" s="98"/>
      <c r="O45" s="92">
        <f>IFERROR(INDEX('на отправку (3)'!S:S,MATCH($V45,'на отправку (3)'!$B:$B,0),1),0)</f>
        <v>0</v>
      </c>
      <c r="P45" s="92">
        <f>IFERROR(INDEX('на отправку (3)'!T:T,MATCH($V45,'на отправку (3)'!$B:$B,0),1),0)</f>
        <v>0</v>
      </c>
      <c r="Q45" s="92">
        <f>IFERROR(INDEX('на отправку (3)'!U:U,MATCH($V45,'на отправку (3)'!$B:$B,0),1),0)</f>
        <v>0</v>
      </c>
      <c r="R45" s="129">
        <f>IFERROR(INDEX('на отправку (3)'!V:V,MATCH($V45,'на отправку (3)'!$B:$B,0),1),0)</f>
        <v>0</v>
      </c>
      <c r="S45" s="98"/>
      <c r="U45" s="71">
        <f t="shared" si="13"/>
        <v>0</v>
      </c>
      <c r="V45" s="89" t="str">
        <f t="shared" si="14"/>
        <v>021601№33</v>
      </c>
      <c r="W45" s="8">
        <f>IFERROR(INDEX('на отправку (3)'!AB:AB,MATCH($V45,'на отправку (3)'!$B:$B,0),1),0)</f>
        <v>0</v>
      </c>
      <c r="X45" s="8">
        <f>IFERROR(INDEX('на отправку (3)'!AC:AC,MATCH($V45,'на отправку (3)'!$B:$B,0),1),0)</f>
        <v>0</v>
      </c>
      <c r="Y45" s="8">
        <v>4</v>
      </c>
      <c r="Z45" s="8">
        <f t="shared" si="2"/>
        <v>0</v>
      </c>
    </row>
    <row r="46" spans="1:27" ht="0.75" customHeight="1" x14ac:dyDescent="0.25">
      <c r="A46" s="90"/>
      <c r="C46" s="125"/>
      <c r="D46" s="91"/>
      <c r="E46" s="91"/>
      <c r="F46" s="91"/>
      <c r="G46" s="91"/>
      <c r="H46" s="91"/>
      <c r="I46" s="91"/>
      <c r="J46" s="130"/>
      <c r="K46" s="91"/>
      <c r="L46" s="91"/>
      <c r="M46" s="91"/>
      <c r="N46" s="91"/>
      <c r="O46" s="91"/>
      <c r="P46" s="91"/>
      <c r="Q46" s="91"/>
      <c r="R46" s="130"/>
      <c r="S46" s="93"/>
    </row>
    <row r="47" spans="1:27" ht="0.75" customHeight="1" x14ac:dyDescent="0.25"/>
    <row r="48" spans="1:27" ht="38.25" customHeight="1" x14ac:dyDescent="0.25">
      <c r="A48" s="182" t="s">
        <v>2455</v>
      </c>
      <c r="C48" s="182"/>
      <c r="D48" s="182"/>
      <c r="E48" s="182"/>
      <c r="F48" s="182"/>
      <c r="G48" s="182"/>
      <c r="H48" s="182"/>
      <c r="I48" s="182"/>
      <c r="J48" s="182"/>
      <c r="K48" s="182"/>
      <c r="L48" s="182"/>
      <c r="M48" s="182"/>
      <c r="N48" s="182"/>
      <c r="O48" s="182"/>
      <c r="P48" s="182"/>
      <c r="Q48" s="182"/>
      <c r="R48" s="182"/>
      <c r="S48" s="182"/>
      <c r="T48" s="182"/>
      <c r="U48" s="72">
        <f>SUM(U10:U45)</f>
        <v>26</v>
      </c>
      <c r="W48" s="89" t="s">
        <v>184</v>
      </c>
      <c r="Z48" s="72">
        <f>SUM(Z10:Z45)</f>
        <v>136</v>
      </c>
      <c r="AA48" s="89" t="s">
        <v>269</v>
      </c>
    </row>
    <row r="49" spans="1:20" ht="16.5" customHeight="1" x14ac:dyDescent="0.25">
      <c r="A49" s="182" t="s">
        <v>2456</v>
      </c>
      <c r="C49" s="182"/>
      <c r="D49" s="182"/>
      <c r="E49" s="182"/>
      <c r="F49" s="182"/>
      <c r="G49" s="182"/>
      <c r="H49" s="182"/>
      <c r="I49" s="182"/>
      <c r="J49" s="182"/>
      <c r="K49" s="182"/>
      <c r="L49" s="182"/>
      <c r="M49" s="182"/>
      <c r="N49" s="182"/>
      <c r="O49" s="182"/>
      <c r="P49" s="182"/>
      <c r="Q49" s="182"/>
      <c r="R49" s="182"/>
      <c r="S49" s="182"/>
      <c r="T49" s="182"/>
    </row>
    <row r="50" spans="1:20" ht="15" customHeight="1" x14ac:dyDescent="0.25">
      <c r="A50" s="182" t="s">
        <v>2457</v>
      </c>
      <c r="C50" s="182"/>
      <c r="D50" s="182"/>
      <c r="E50" s="182"/>
      <c r="F50" s="182"/>
      <c r="G50" s="182"/>
      <c r="H50" s="182"/>
      <c r="I50" s="182"/>
      <c r="J50" s="182"/>
      <c r="K50" s="182"/>
      <c r="L50" s="182"/>
      <c r="M50" s="182"/>
      <c r="N50" s="182"/>
      <c r="O50" s="182"/>
      <c r="P50" s="182"/>
      <c r="Q50" s="182"/>
      <c r="R50" s="182"/>
      <c r="S50" s="182"/>
      <c r="T50" s="182"/>
    </row>
    <row r="51" spans="1:20" x14ac:dyDescent="0.25">
      <c r="C51" s="121" t="s">
        <v>19</v>
      </c>
      <c r="J51" s="96">
        <f>T_РЕЗ2+J26+J33+J38</f>
        <v>95.5</v>
      </c>
      <c r="M51" s="72">
        <f>SUMIF(M10:M45,1,M10:M45)</f>
        <v>32</v>
      </c>
      <c r="N51" s="89" t="s">
        <v>183</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Лист33"/>
  <dimension ref="A1:AA51"/>
  <sheetViews>
    <sheetView showGridLines="0" topLeftCell="A7" zoomScale="90" zoomScaleNormal="90" workbookViewId="0">
      <selection activeCell="D6" sqref="D6:S7"/>
    </sheetView>
  </sheetViews>
  <sheetFormatPr defaultColWidth="9.140625" defaultRowHeight="15" x14ac:dyDescent="0.25"/>
  <cols>
    <col min="1" max="1" width="44.5703125" style="89" customWidth="1"/>
    <col min="2" max="2" width="7" style="185" customWidth="1"/>
    <col min="3" max="3" width="7.140625" style="121"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66</v>
      </c>
    </row>
    <row r="2" spans="1:26" ht="22.5" customHeight="1" x14ac:dyDescent="0.25">
      <c r="A2" s="178" t="s">
        <v>2496</v>
      </c>
      <c r="C2" s="178"/>
      <c r="D2" s="178"/>
      <c r="E2" s="178"/>
      <c r="F2" s="178"/>
      <c r="G2" s="178"/>
      <c r="H2" s="178"/>
      <c r="I2" s="178"/>
      <c r="J2" s="178"/>
      <c r="K2" s="178"/>
      <c r="L2" s="178"/>
      <c r="M2" s="178"/>
      <c r="N2" s="178"/>
      <c r="O2" s="178"/>
      <c r="P2" s="178"/>
      <c r="Q2" s="178"/>
      <c r="R2" s="178"/>
      <c r="S2" s="178"/>
      <c r="T2" s="178"/>
    </row>
    <row r="3" spans="1:26" ht="20.25" customHeight="1" x14ac:dyDescent="0.25">
      <c r="A3" s="178" t="s">
        <v>0</v>
      </c>
      <c r="C3" s="178"/>
      <c r="D3" s="178"/>
      <c r="E3" s="178"/>
      <c r="F3" s="178"/>
      <c r="G3" s="178"/>
      <c r="H3" s="178"/>
      <c r="I3" s="178"/>
      <c r="J3" s="178"/>
      <c r="K3" s="178"/>
      <c r="L3" s="178"/>
      <c r="M3" s="178"/>
      <c r="N3" s="178"/>
      <c r="O3" s="178"/>
      <c r="P3" s="178"/>
      <c r="Q3" s="178"/>
      <c r="R3" s="178"/>
      <c r="S3" s="178"/>
      <c r="T3" s="178"/>
    </row>
    <row r="4" spans="1:26" ht="15.75" customHeight="1" x14ac:dyDescent="0.25">
      <c r="A4" s="178" t="s">
        <v>2465</v>
      </c>
      <c r="C4" s="178"/>
      <c r="D4" s="178"/>
      <c r="E4" s="178"/>
      <c r="F4" s="178"/>
      <c r="G4" s="178"/>
      <c r="H4" s="178"/>
      <c r="I4" s="178"/>
      <c r="J4" s="178"/>
      <c r="K4" s="178"/>
      <c r="L4" s="178"/>
      <c r="M4" s="178"/>
      <c r="N4" s="178"/>
      <c r="O4" s="178"/>
      <c r="P4" s="178"/>
      <c r="Q4" s="178"/>
      <c r="R4" s="178"/>
      <c r="S4" s="178"/>
      <c r="T4" s="178"/>
    </row>
    <row r="5" spans="1:26" x14ac:dyDescent="0.25">
      <c r="A5" s="225" t="s">
        <v>3092</v>
      </c>
      <c r="B5" s="225" t="s">
        <v>16</v>
      </c>
      <c r="C5" s="217" t="s">
        <v>2441</v>
      </c>
      <c r="D5" s="223" t="s">
        <v>3112</v>
      </c>
      <c r="E5" s="222" t="s">
        <v>2442</v>
      </c>
      <c r="F5" s="222" t="s">
        <v>2442</v>
      </c>
      <c r="G5" s="222" t="s">
        <v>2442</v>
      </c>
      <c r="H5" s="222" t="s">
        <v>2442</v>
      </c>
      <c r="I5" s="222" t="s">
        <v>2442</v>
      </c>
      <c r="J5" s="222" t="s">
        <v>2442</v>
      </c>
      <c r="K5" s="222" t="s">
        <v>2442</v>
      </c>
      <c r="L5" s="222" t="s">
        <v>2442</v>
      </c>
      <c r="M5" s="222" t="s">
        <v>2442</v>
      </c>
      <c r="N5" s="222" t="s">
        <v>2442</v>
      </c>
      <c r="O5" s="223" t="s">
        <v>2443</v>
      </c>
      <c r="P5" s="222" t="s">
        <v>2443</v>
      </c>
      <c r="Q5" s="222" t="s">
        <v>2443</v>
      </c>
      <c r="R5" s="222" t="s">
        <v>2443</v>
      </c>
      <c r="S5" s="224" t="s">
        <v>2443</v>
      </c>
      <c r="U5" s="214" t="s">
        <v>184</v>
      </c>
    </row>
    <row r="6" spans="1:26" ht="97.5" customHeight="1" x14ac:dyDescent="0.25">
      <c r="A6" s="215"/>
      <c r="B6" s="215"/>
      <c r="C6" s="218"/>
      <c r="D6" s="1" t="s">
        <v>3093</v>
      </c>
      <c r="E6" s="1" t="s">
        <v>3094</v>
      </c>
      <c r="F6" s="1" t="s">
        <v>3095</v>
      </c>
      <c r="G6" s="1" t="s">
        <v>3096</v>
      </c>
      <c r="H6" s="1" t="s">
        <v>2444</v>
      </c>
      <c r="I6" s="1" t="s">
        <v>2445</v>
      </c>
      <c r="J6" s="1" t="s">
        <v>9</v>
      </c>
      <c r="K6" s="1" t="s">
        <v>3097</v>
      </c>
      <c r="L6" s="1" t="s">
        <v>2446</v>
      </c>
      <c r="M6" s="1" t="s">
        <v>2447</v>
      </c>
      <c r="N6" s="1" t="s">
        <v>3098</v>
      </c>
      <c r="O6" s="1" t="s">
        <v>3093</v>
      </c>
      <c r="P6" s="1" t="s">
        <v>3099</v>
      </c>
      <c r="Q6" s="1" t="s">
        <v>3100</v>
      </c>
      <c r="R6" s="1" t="s">
        <v>9</v>
      </c>
      <c r="S6" s="194" t="s">
        <v>11</v>
      </c>
      <c r="U6" s="226"/>
    </row>
    <row r="7" spans="1:26" ht="71.25" customHeight="1" x14ac:dyDescent="0.25">
      <c r="A7" s="216"/>
      <c r="B7" s="216"/>
      <c r="C7" s="219"/>
      <c r="D7" s="1" t="s">
        <v>3101</v>
      </c>
      <c r="E7" s="1" t="s">
        <v>3101</v>
      </c>
      <c r="F7" s="1" t="s">
        <v>3102</v>
      </c>
      <c r="G7" s="1" t="s">
        <v>3103</v>
      </c>
      <c r="H7" s="1" t="s">
        <v>3104</v>
      </c>
      <c r="I7" s="1" t="s">
        <v>3105</v>
      </c>
      <c r="J7" s="1" t="s">
        <v>3106</v>
      </c>
      <c r="K7" s="1" t="s">
        <v>3107</v>
      </c>
      <c r="L7" s="1" t="s">
        <v>3108</v>
      </c>
      <c r="M7" s="1" t="s">
        <v>3109</v>
      </c>
      <c r="N7" s="1" t="s">
        <v>3110</v>
      </c>
      <c r="O7" s="1" t="s">
        <v>3101</v>
      </c>
      <c r="P7" s="1" t="s">
        <v>3101</v>
      </c>
      <c r="Q7" s="1" t="s">
        <v>3111</v>
      </c>
      <c r="R7" s="1" t="s">
        <v>3106</v>
      </c>
      <c r="S7" s="194"/>
      <c r="U7" s="227"/>
      <c r="W7" s="2" t="s">
        <v>2492</v>
      </c>
      <c r="X7" s="2" t="s">
        <v>2493</v>
      </c>
      <c r="Y7" s="2" t="s">
        <v>2495</v>
      </c>
      <c r="Z7" s="2" t="s">
        <v>2494</v>
      </c>
    </row>
    <row r="8" spans="1:26" x14ac:dyDescent="0.25">
      <c r="A8" s="122">
        <v>1</v>
      </c>
      <c r="B8" s="176">
        <v>2</v>
      </c>
      <c r="C8" s="122">
        <v>3</v>
      </c>
      <c r="D8" s="176">
        <v>4</v>
      </c>
      <c r="E8" s="122">
        <v>5</v>
      </c>
      <c r="F8" s="176">
        <v>6</v>
      </c>
      <c r="G8" s="122">
        <v>7</v>
      </c>
      <c r="H8" s="176">
        <v>8</v>
      </c>
      <c r="I8" s="122">
        <v>9</v>
      </c>
      <c r="J8" s="176">
        <v>10</v>
      </c>
      <c r="K8" s="122">
        <v>11</v>
      </c>
      <c r="L8" s="176">
        <v>12</v>
      </c>
      <c r="M8" s="122">
        <v>13</v>
      </c>
      <c r="N8" s="176">
        <v>14</v>
      </c>
      <c r="O8" s="122">
        <v>15</v>
      </c>
      <c r="P8" s="176">
        <v>16</v>
      </c>
      <c r="Q8" s="122">
        <v>17</v>
      </c>
      <c r="R8" s="176">
        <v>18</v>
      </c>
      <c r="S8" s="122">
        <v>19</v>
      </c>
      <c r="U8" s="8"/>
    </row>
    <row r="9" spans="1:26" s="121" customFormat="1" ht="19.5" customHeight="1" x14ac:dyDescent="0.2">
      <c r="A9" s="128"/>
      <c r="B9" s="138"/>
      <c r="C9" s="128"/>
      <c r="D9" s="135" t="s">
        <v>13</v>
      </c>
      <c r="E9" s="132"/>
      <c r="F9" s="132"/>
      <c r="G9" s="132"/>
      <c r="H9" s="132"/>
      <c r="I9" s="132"/>
      <c r="J9" s="139">
        <f>SUM(J10:J25)</f>
        <v>0</v>
      </c>
      <c r="K9" s="132"/>
      <c r="L9" s="132"/>
      <c r="M9" s="132"/>
      <c r="N9" s="132"/>
      <c r="O9" s="132"/>
      <c r="P9" s="132"/>
      <c r="Q9" s="132"/>
      <c r="R9" s="132"/>
      <c r="S9" s="132"/>
      <c r="U9" s="133"/>
    </row>
    <row r="10" spans="1:26" ht="45" customHeight="1" x14ac:dyDescent="0.25">
      <c r="A10" s="201" t="s">
        <v>3113</v>
      </c>
      <c r="B10" s="186">
        <v>1</v>
      </c>
      <c r="C10" s="124">
        <v>1</v>
      </c>
      <c r="D10" s="92">
        <f>IFERROR(INDEX('на отправку (3)'!G:G,MATCH($V10,'на отправку (3)'!$B:$B,0),1),0)</f>
        <v>0</v>
      </c>
      <c r="E10" s="92">
        <f>IFERROR(INDEX('на отправку (3)'!H:H,MATCH($V10,'на отправку (3)'!$B:$B,0),1),0)</f>
        <v>0</v>
      </c>
      <c r="F10" s="92">
        <f>IFERROR(INDEX('на отправку (3)'!I:I,MATCH($V10,'на отправку (3)'!$B:$B,0),1),0)</f>
        <v>0</v>
      </c>
      <c r="G10" s="188" t="s">
        <v>12</v>
      </c>
      <c r="H10" s="92">
        <f>IFERROR(INDEX('на отправку (3)'!K:K,MATCH($V10,'на отправку (3)'!$B:$B,0),1),0)/100</f>
        <v>0</v>
      </c>
      <c r="I10" s="188" t="s">
        <v>12</v>
      </c>
      <c r="J10" s="129">
        <f>IFERROR(INDEX('на отправку (3)'!N:N,MATCH($V10,'на отправку (3)'!$B:$B,0),1),0)</f>
        <v>0</v>
      </c>
      <c r="K10" s="92">
        <f>IFERROR(INDEX('на отправку (3)'!O:O,MATCH($V10,'на отправку (3)'!$B:$B,0),1),0)</f>
        <v>0</v>
      </c>
      <c r="L10" s="92">
        <f>IFERROR(INDEX('на отправку (3)'!P:P,MATCH($V10,'на отправку (3)'!$B:$B,0),1),0)</f>
        <v>0</v>
      </c>
      <c r="M10" s="92">
        <f>IFERROR(INDEX('на отправку (3)'!Q:Q,MATCH($V10,'на отправку (3)'!$B:$B,0),1),0)</f>
        <v>0</v>
      </c>
      <c r="N10" s="92">
        <f>IFERROR(INDEX('на отправку (3)'!R:R,MATCH($V10,'на отправку (3)'!$B:$B,0),1),0)</f>
        <v>0</v>
      </c>
      <c r="O10" s="92">
        <f>IFERROR(INDEX('на отправку (3)'!S:S,MATCH($V10,'на отправку (3)'!$B:$B,0),1),0)</f>
        <v>0</v>
      </c>
      <c r="P10" s="92">
        <f>IFERROR(INDEX('на отправку (3)'!T:T,MATCH($V10,'на отправку (3)'!$B:$B,0),1),0)</f>
        <v>0</v>
      </c>
      <c r="Q10" s="92">
        <f>IFERROR(INDEX('на отправку (3)'!U:U,MATCH($V10,'на отправку (3)'!$B:$B,0),1),0)</f>
        <v>0</v>
      </c>
      <c r="R10" s="129">
        <f>IFERROR(INDEX('на отправку (3)'!V:V,MATCH($V10,'на отправку (3)'!$B:$B,0),1),0)</f>
        <v>0</v>
      </c>
      <c r="S10" s="92">
        <f>IFERROR(INDEX('на отправку (3)'!W:W,MATCH($V10,'на отправку (3)'!$B:$B,0),1),0)</f>
        <v>0</v>
      </c>
      <c r="U10" s="71">
        <f>IF(J10&gt;0,1,0)</f>
        <v>0</v>
      </c>
      <c r="V10" s="89" t="str">
        <f>CONCATENATE($U$1,"№",C10)</f>
        <v>021602№1</v>
      </c>
      <c r="W10" s="8">
        <f>IFERROR(INDEX('на отправку (3)'!AB:AB,MATCH($V10,'на отправку (3)'!$B:$B,0),1),0)</f>
        <v>0</v>
      </c>
      <c r="X10" s="8">
        <f>IFERROR(INDEX('на отправку (3)'!AC:AC,MATCH($V10,'на отправку (3)'!$B:$B,0),1),0)</f>
        <v>0</v>
      </c>
      <c r="Y10" s="8">
        <v>3</v>
      </c>
      <c r="Z10" s="8">
        <f>IF(M10=1,Y10,0)</f>
        <v>0</v>
      </c>
    </row>
    <row r="11" spans="1:26" ht="45" customHeight="1" x14ac:dyDescent="0.25">
      <c r="A11" s="201" t="s">
        <v>3114</v>
      </c>
      <c r="B11" s="186">
        <v>2</v>
      </c>
      <c r="C11" s="124">
        <v>26</v>
      </c>
      <c r="D11" s="92">
        <f>IFERROR(INDEX('на отправку (3)'!G:G,MATCH($V11,'на отправку (3)'!$B:$B,0),1),0)</f>
        <v>0</v>
      </c>
      <c r="E11" s="92">
        <f>IFERROR(INDEX('на отправку (3)'!H:H,MATCH($V11,'на отправку (3)'!$B:$B,0),1),0)</f>
        <v>0</v>
      </c>
      <c r="F11" s="92">
        <f>IFERROR(INDEX('на отправку (3)'!I:I,MATCH($V11,'на отправку (3)'!$B:$B,0),1),0)</f>
        <v>0</v>
      </c>
      <c r="G11" s="188" t="s">
        <v>12</v>
      </c>
      <c r="H11" s="92">
        <f>IFERROR(INDEX('на отправку (3)'!K:K,MATCH($V11,'на отправку (3)'!$B:$B,0),1),0)/100</f>
        <v>0</v>
      </c>
      <c r="I11" s="188" t="s">
        <v>12</v>
      </c>
      <c r="J11" s="129">
        <f>IFERROR(INDEX('на отправку (3)'!N:N,MATCH($V11,'на отправку (3)'!$B:$B,0),1),0)</f>
        <v>0</v>
      </c>
      <c r="K11" s="92">
        <f>IFERROR(INDEX('на отправку (3)'!O:O,MATCH($V11,'на отправку (3)'!$B:$B,0),1),0)</f>
        <v>0</v>
      </c>
      <c r="L11" s="92">
        <f>IFERROR(INDEX('на отправку (3)'!P:P,MATCH($V11,'на отправку (3)'!$B:$B,0),1),0)</f>
        <v>0</v>
      </c>
      <c r="M11" s="92">
        <f>IFERROR(INDEX('на отправку (3)'!Q:Q,MATCH($V11,'на отправку (3)'!$B:$B,0),1),0)</f>
        <v>0</v>
      </c>
      <c r="N11" s="92">
        <f>IFERROR(INDEX('на отправку (3)'!R:R,MATCH($V11,'на отправку (3)'!$B:$B,0),1),0)</f>
        <v>0</v>
      </c>
      <c r="O11" s="92">
        <f>IFERROR(INDEX('на отправку (3)'!S:S,MATCH($V11,'на отправку (3)'!$B:$B,0),1),0)</f>
        <v>0</v>
      </c>
      <c r="P11" s="92">
        <f>IFERROR(INDEX('на отправку (3)'!T:T,MATCH($V11,'на отправку (3)'!$B:$B,0),1),0)</f>
        <v>0</v>
      </c>
      <c r="Q11" s="92">
        <f>IFERROR(INDEX('на отправку (3)'!U:U,MATCH($V11,'на отправку (3)'!$B:$B,0),1),0)</f>
        <v>0</v>
      </c>
      <c r="R11" s="129">
        <f>IFERROR(INDEX('на отправку (3)'!V:V,MATCH($V11,'на отправку (3)'!$B:$B,0),1),0)</f>
        <v>0</v>
      </c>
      <c r="S11" s="92">
        <f>IFERROR(INDEX('на отправку (3)'!W:W,MATCH($V11,'на отправку (3)'!$B:$B,0),1),0)</f>
        <v>0</v>
      </c>
      <c r="U11" s="71">
        <f t="shared" ref="U11:U25" si="0">IF(J11&gt;0,1,0)</f>
        <v>0</v>
      </c>
      <c r="V11" s="89" t="str">
        <f t="shared" ref="V11:V25" si="1">CONCATENATE($U$1,"№",C11)</f>
        <v>021602№26</v>
      </c>
      <c r="W11" s="8">
        <f>IFERROR(INDEX('на отправку (3)'!AB:AB,MATCH($V11,'на отправку (3)'!$B:$B,0),1),0)</f>
        <v>0</v>
      </c>
      <c r="X11" s="8">
        <f>IFERROR(INDEX('на отправку (3)'!AC:AC,MATCH($V11,'на отправку (3)'!$B:$B,0),1),0)</f>
        <v>0</v>
      </c>
      <c r="Y11" s="8">
        <v>3</v>
      </c>
      <c r="Z11" s="8">
        <f t="shared" ref="Z11:Z45" si="2">IF(M11=1,Y11,0)</f>
        <v>0</v>
      </c>
    </row>
    <row r="12" spans="1:26" ht="60.75" customHeight="1" x14ac:dyDescent="0.25">
      <c r="A12" s="201" t="s">
        <v>3115</v>
      </c>
      <c r="B12" s="186">
        <v>3</v>
      </c>
      <c r="C12" s="124">
        <v>2</v>
      </c>
      <c r="D12" s="92">
        <f>IFERROR(INDEX('на отправку (3)'!G:G,MATCH($V12,'на отправку (3)'!$B:$B,0),1),0)</f>
        <v>0</v>
      </c>
      <c r="E12" s="92">
        <f>IFERROR(INDEX('на отправку (3)'!H:H,MATCH($V12,'на отправку (3)'!$B:$B,0),1),0)</f>
        <v>0</v>
      </c>
      <c r="F12" s="92">
        <f>IFERROR(INDEX('на отправку (3)'!I:I,MATCH($V12,'на отправку (3)'!$B:$B,0),1),0)</f>
        <v>0</v>
      </c>
      <c r="G12" s="188" t="s">
        <v>12</v>
      </c>
      <c r="H12" s="92">
        <f>IFERROR(INDEX('на отправку (3)'!K:K,MATCH($V12,'на отправку (3)'!$B:$B,0),1),0)/100</f>
        <v>0</v>
      </c>
      <c r="I12" s="188" t="s">
        <v>12</v>
      </c>
      <c r="J12" s="129">
        <f>IFERROR(INDEX('на отправку (3)'!N:N,MATCH($V12,'на отправку (3)'!$B:$B,0),1),0)</f>
        <v>0</v>
      </c>
      <c r="K12" s="92">
        <f>IFERROR(INDEX('на отправку (3)'!O:O,MATCH($V12,'на отправку (3)'!$B:$B,0),1),0)</f>
        <v>0</v>
      </c>
      <c r="L12" s="92">
        <f>IFERROR(INDEX('на отправку (3)'!P:P,MATCH($V12,'на отправку (3)'!$B:$B,0),1),0)</f>
        <v>0</v>
      </c>
      <c r="M12" s="92">
        <f>IFERROR(INDEX('на отправку (3)'!Q:Q,MATCH($V12,'на отправку (3)'!$B:$B,0),1),0)</f>
        <v>0</v>
      </c>
      <c r="N12" s="92">
        <f>IFERROR(INDEX('на отправку (3)'!R:R,MATCH($V12,'на отправку (3)'!$B:$B,0),1),0)</f>
        <v>0</v>
      </c>
      <c r="O12" s="92">
        <f>IFERROR(INDEX('на отправку (3)'!S:S,MATCH($V12,'на отправку (3)'!$B:$B,0),1),0)</f>
        <v>0</v>
      </c>
      <c r="P12" s="92">
        <f>IFERROR(INDEX('на отправку (3)'!T:T,MATCH($V12,'на отправку (3)'!$B:$B,0),1),0)</f>
        <v>0</v>
      </c>
      <c r="Q12" s="92">
        <f>IFERROR(INDEX('на отправку (3)'!U:U,MATCH($V12,'на отправку (3)'!$B:$B,0),1),0)</f>
        <v>0</v>
      </c>
      <c r="R12" s="129">
        <f>IFERROR(INDEX('на отправку (3)'!V:V,MATCH($V12,'на отправку (3)'!$B:$B,0),1),0)</f>
        <v>0</v>
      </c>
      <c r="S12" s="92">
        <f>IFERROR(INDEX('на отправку (3)'!W:W,MATCH($V12,'на отправку (3)'!$B:$B,0),1),0)</f>
        <v>0</v>
      </c>
      <c r="U12" s="71">
        <f t="shared" si="0"/>
        <v>0</v>
      </c>
      <c r="V12" s="89" t="str">
        <f t="shared" si="1"/>
        <v>021602№2</v>
      </c>
      <c r="W12" s="8">
        <f>IFERROR(INDEX('на отправку (3)'!AB:AB,MATCH($V12,'на отправку (3)'!$B:$B,0),1),0)</f>
        <v>0</v>
      </c>
      <c r="X12" s="8">
        <f>IFERROR(INDEX('на отправку (3)'!AC:AC,MATCH($V12,'на отправку (3)'!$B:$B,0),1),0)</f>
        <v>0</v>
      </c>
      <c r="Y12" s="8">
        <v>2</v>
      </c>
      <c r="Z12" s="8">
        <f t="shared" si="2"/>
        <v>0</v>
      </c>
    </row>
    <row r="13" spans="1:26" ht="69.75" customHeight="1" x14ac:dyDescent="0.25">
      <c r="A13" s="201" t="s">
        <v>3116</v>
      </c>
      <c r="B13" s="186">
        <v>4</v>
      </c>
      <c r="C13" s="124">
        <v>3</v>
      </c>
      <c r="D13" s="92">
        <f>IFERROR(INDEX('на отправку (3)'!G:G,MATCH($V13,'на отправку (3)'!$B:$B,0),1),0)</f>
        <v>0</v>
      </c>
      <c r="E13" s="92">
        <f>IFERROR(INDEX('на отправку (3)'!H:H,MATCH($V13,'на отправку (3)'!$B:$B,0),1),0)</f>
        <v>0</v>
      </c>
      <c r="F13" s="92">
        <f>IFERROR(INDEX('на отправку (3)'!I:I,MATCH($V13,'на отправку (3)'!$B:$B,0),1),0)</f>
        <v>0</v>
      </c>
      <c r="G13" s="188" t="s">
        <v>12</v>
      </c>
      <c r="H13" s="92">
        <f>IFERROR(INDEX('на отправку (3)'!K:K,MATCH($V13,'на отправку (3)'!$B:$B,0),1),0)/100</f>
        <v>0</v>
      </c>
      <c r="I13" s="188" t="s">
        <v>12</v>
      </c>
      <c r="J13" s="129">
        <f>IFERROR(INDEX('на отправку (3)'!N:N,MATCH($V13,'на отправку (3)'!$B:$B,0),1),0)</f>
        <v>0</v>
      </c>
      <c r="K13" s="92">
        <f>IFERROR(INDEX('на отправку (3)'!O:O,MATCH($V13,'на отправку (3)'!$B:$B,0),1),0)</f>
        <v>0</v>
      </c>
      <c r="L13" s="92">
        <f>IFERROR(INDEX('на отправку (3)'!P:P,MATCH($V13,'на отправку (3)'!$B:$B,0),1),0)</f>
        <v>0</v>
      </c>
      <c r="M13" s="92">
        <f>IFERROR(INDEX('на отправку (3)'!Q:Q,MATCH($V13,'на отправку (3)'!$B:$B,0),1),0)</f>
        <v>0</v>
      </c>
      <c r="N13" s="92">
        <f>IFERROR(INDEX('на отправку (3)'!R:R,MATCH($V13,'на отправку (3)'!$B:$B,0),1),0)</f>
        <v>0</v>
      </c>
      <c r="O13" s="92">
        <f>IFERROR(INDEX('на отправку (3)'!S:S,MATCH($V13,'на отправку (3)'!$B:$B,0),1),0)</f>
        <v>0</v>
      </c>
      <c r="P13" s="92">
        <f>IFERROR(INDEX('на отправку (3)'!T:T,MATCH($V13,'на отправку (3)'!$B:$B,0),1),0)</f>
        <v>0</v>
      </c>
      <c r="Q13" s="92">
        <f>IFERROR(INDEX('на отправку (3)'!U:U,MATCH($V13,'на отправку (3)'!$B:$B,0),1),0)</f>
        <v>0</v>
      </c>
      <c r="R13" s="129">
        <f>IFERROR(INDEX('на отправку (3)'!V:V,MATCH($V13,'на отправку (3)'!$B:$B,0),1),0)</f>
        <v>0</v>
      </c>
      <c r="S13" s="92">
        <f>IFERROR(INDEX('на отправку (3)'!W:W,MATCH($V13,'на отправку (3)'!$B:$B,0),1),0)</f>
        <v>0</v>
      </c>
      <c r="U13" s="71">
        <f t="shared" si="0"/>
        <v>0</v>
      </c>
      <c r="V13" s="89" t="str">
        <f t="shared" si="1"/>
        <v>021602№3</v>
      </c>
      <c r="W13" s="8">
        <f>IFERROR(INDEX('на отправку (3)'!AB:AB,MATCH($V13,'на отправку (3)'!$B:$B,0),1),0)</f>
        <v>0</v>
      </c>
      <c r="X13" s="8">
        <f>IFERROR(INDEX('на отправку (3)'!AC:AC,MATCH($V13,'на отправку (3)'!$B:$B,0),1),0)</f>
        <v>0</v>
      </c>
      <c r="Y13" s="8">
        <v>2</v>
      </c>
      <c r="Z13" s="8">
        <f t="shared" si="2"/>
        <v>0</v>
      </c>
    </row>
    <row r="14" spans="1:26" ht="64.5" customHeight="1" x14ac:dyDescent="0.25">
      <c r="A14" s="201" t="s">
        <v>3117</v>
      </c>
      <c r="B14" s="186">
        <v>5</v>
      </c>
      <c r="C14" s="124">
        <v>4</v>
      </c>
      <c r="D14" s="92">
        <f>IFERROR(INDEX('на отправку (3)'!G:G,MATCH($V14,'на отправку (3)'!$B:$B,0),1),0)</f>
        <v>0</v>
      </c>
      <c r="E14" s="92">
        <f>IFERROR(INDEX('на отправку (3)'!H:H,MATCH($V14,'на отправку (3)'!$B:$B,0),1),0)</f>
        <v>0</v>
      </c>
      <c r="F14" s="92">
        <f>IFERROR(INDEX('на отправку (3)'!I:I,MATCH($V14,'на отправку (3)'!$B:$B,0),1),0)</f>
        <v>0</v>
      </c>
      <c r="G14" s="188" t="s">
        <v>12</v>
      </c>
      <c r="H14" s="92">
        <f>IFERROR(INDEX('на отправку (3)'!K:K,MATCH($V14,'на отправку (3)'!$B:$B,0),1),0)/100</f>
        <v>0</v>
      </c>
      <c r="I14" s="188" t="s">
        <v>12</v>
      </c>
      <c r="J14" s="129">
        <f>IFERROR(INDEX('на отправку (3)'!N:N,MATCH($V14,'на отправку (3)'!$B:$B,0),1),0)</f>
        <v>0</v>
      </c>
      <c r="K14" s="92">
        <f>IFERROR(INDEX('на отправку (3)'!O:O,MATCH($V14,'на отправку (3)'!$B:$B,0),1),0)</f>
        <v>0</v>
      </c>
      <c r="L14" s="92">
        <f>IFERROR(INDEX('на отправку (3)'!P:P,MATCH($V14,'на отправку (3)'!$B:$B,0),1),0)</f>
        <v>0</v>
      </c>
      <c r="M14" s="92">
        <f>IFERROR(INDEX('на отправку (3)'!Q:Q,MATCH($V14,'на отправку (3)'!$B:$B,0),1),0)</f>
        <v>0</v>
      </c>
      <c r="N14" s="92">
        <f>IFERROR(INDEX('на отправку (3)'!R:R,MATCH($V14,'на отправку (3)'!$B:$B,0),1),0)</f>
        <v>0</v>
      </c>
      <c r="O14" s="92">
        <f>IFERROR(INDEX('на отправку (3)'!S:S,MATCH($V14,'на отправку (3)'!$B:$B,0),1),0)</f>
        <v>0</v>
      </c>
      <c r="P14" s="92">
        <f>IFERROR(INDEX('на отправку (3)'!T:T,MATCH($V14,'на отправку (3)'!$B:$B,0),1),0)</f>
        <v>0</v>
      </c>
      <c r="Q14" s="92">
        <f>IFERROR(INDEX('на отправку (3)'!U:U,MATCH($V14,'на отправку (3)'!$B:$B,0),1),0)</f>
        <v>0</v>
      </c>
      <c r="R14" s="129">
        <f>IFERROR(INDEX('на отправку (3)'!V:V,MATCH($V14,'на отправку (3)'!$B:$B,0),1),0)</f>
        <v>0</v>
      </c>
      <c r="S14" s="92">
        <f>IFERROR(INDEX('на отправку (3)'!W:W,MATCH($V14,'на отправку (3)'!$B:$B,0),1),0)</f>
        <v>0</v>
      </c>
      <c r="U14" s="71">
        <f t="shared" si="0"/>
        <v>0</v>
      </c>
      <c r="V14" s="89" t="str">
        <f t="shared" si="1"/>
        <v>021602№4</v>
      </c>
      <c r="W14" s="8">
        <f>IFERROR(INDEX('на отправку (3)'!AB:AB,MATCH($V14,'на отправку (3)'!$B:$B,0),1),0)</f>
        <v>0</v>
      </c>
      <c r="X14" s="8">
        <f>IFERROR(INDEX('на отправку (3)'!AC:AC,MATCH($V14,'на отправку (3)'!$B:$B,0),1),0)</f>
        <v>0</v>
      </c>
      <c r="Y14" s="8">
        <v>2</v>
      </c>
      <c r="Z14" s="8">
        <f t="shared" si="2"/>
        <v>0</v>
      </c>
    </row>
    <row r="15" spans="1:26" ht="69" customHeight="1" x14ac:dyDescent="0.25">
      <c r="A15" s="201" t="s">
        <v>2502</v>
      </c>
      <c r="B15" s="186">
        <v>6</v>
      </c>
      <c r="C15" s="124">
        <v>5</v>
      </c>
      <c r="D15" s="92">
        <f>IFERROR(INDEX('на отправку (3)'!G:G,MATCH($V15,'на отправку (3)'!$B:$B,0),1),0)</f>
        <v>0</v>
      </c>
      <c r="E15" s="92">
        <f>IFERROR(INDEX('на отправку (3)'!H:H,MATCH($V15,'на отправку (3)'!$B:$B,0),1),0)</f>
        <v>0</v>
      </c>
      <c r="F15" s="92">
        <f>IFERROR(INDEX('на отправку (3)'!I:I,MATCH($V15,'на отправку (3)'!$B:$B,0),1),0)</f>
        <v>0</v>
      </c>
      <c r="G15" s="188" t="s">
        <v>12</v>
      </c>
      <c r="H15" s="92">
        <f>IFERROR(INDEX('на отправку (3)'!K:K,MATCH($V15,'на отправку (3)'!$B:$B,0),1),0)/100</f>
        <v>0</v>
      </c>
      <c r="I15" s="188" t="s">
        <v>12</v>
      </c>
      <c r="J15" s="129">
        <f>IFERROR(INDEX('на отправку (3)'!N:N,MATCH($V15,'на отправку (3)'!$B:$B,0),1),0)</f>
        <v>0</v>
      </c>
      <c r="K15" s="92">
        <f>IFERROR(INDEX('на отправку (3)'!O:O,MATCH($V15,'на отправку (3)'!$B:$B,0),1),0)</f>
        <v>0</v>
      </c>
      <c r="L15" s="92">
        <f>IFERROR(INDEX('на отправку (3)'!P:P,MATCH($V15,'на отправку (3)'!$B:$B,0),1),0)</f>
        <v>0</v>
      </c>
      <c r="M15" s="92">
        <f>IFERROR(INDEX('на отправку (3)'!Q:Q,MATCH($V15,'на отправку (3)'!$B:$B,0),1),0)</f>
        <v>0</v>
      </c>
      <c r="N15" s="92">
        <f>IFERROR(INDEX('на отправку (3)'!R:R,MATCH($V15,'на отправку (3)'!$B:$B,0),1),0)</f>
        <v>0</v>
      </c>
      <c r="O15" s="92">
        <f>IFERROR(INDEX('на отправку (3)'!S:S,MATCH($V15,'на отправку (3)'!$B:$B,0),1),0)</f>
        <v>0</v>
      </c>
      <c r="P15" s="92">
        <f>IFERROR(INDEX('на отправку (3)'!T:T,MATCH($V15,'на отправку (3)'!$B:$B,0),1),0)</f>
        <v>0</v>
      </c>
      <c r="Q15" s="92">
        <f>IFERROR(INDEX('на отправку (3)'!U:U,MATCH($V15,'на отправку (3)'!$B:$B,0),1),0)</f>
        <v>0</v>
      </c>
      <c r="R15" s="129">
        <f>IFERROR(INDEX('на отправку (3)'!V:V,MATCH($V15,'на отправку (3)'!$B:$B,0),1),0)</f>
        <v>0</v>
      </c>
      <c r="S15" s="92">
        <f>IFERROR(INDEX('на отправку (3)'!W:W,MATCH($V15,'на отправку (3)'!$B:$B,0),1),0)</f>
        <v>0</v>
      </c>
      <c r="U15" s="71">
        <f t="shared" si="0"/>
        <v>0</v>
      </c>
      <c r="V15" s="89" t="str">
        <f t="shared" si="1"/>
        <v>021602№5</v>
      </c>
      <c r="W15" s="8">
        <f>IFERROR(INDEX('на отправку (3)'!AB:AB,MATCH($V15,'на отправку (3)'!$B:$B,0),1),0)</f>
        <v>0</v>
      </c>
      <c r="X15" s="8">
        <f>IFERROR(INDEX('на отправку (3)'!AC:AC,MATCH($V15,'на отправку (3)'!$B:$B,0),1),0)</f>
        <v>0</v>
      </c>
      <c r="Y15" s="8">
        <v>2</v>
      </c>
      <c r="Z15" s="8">
        <f t="shared" si="2"/>
        <v>0</v>
      </c>
    </row>
    <row r="16" spans="1:26" ht="79.5" customHeight="1" x14ac:dyDescent="0.25">
      <c r="A16" s="201" t="s">
        <v>3118</v>
      </c>
      <c r="B16" s="186">
        <v>7</v>
      </c>
      <c r="C16" s="124">
        <v>6</v>
      </c>
      <c r="D16" s="92">
        <f>IFERROR(INDEX('на отправку (3)'!G:G,MATCH($V16,'на отправку (3)'!$B:$B,0),1),0)</f>
        <v>0</v>
      </c>
      <c r="E16" s="92">
        <f>IFERROR(INDEX('на отправку (3)'!H:H,MATCH($V16,'на отправку (3)'!$B:$B,0),1),0)</f>
        <v>0</v>
      </c>
      <c r="F16" s="92">
        <f>IFERROR(INDEX('на отправку (3)'!I:I,MATCH($V16,'на отправку (3)'!$B:$B,0),1),0)</f>
        <v>0</v>
      </c>
      <c r="G16" s="188" t="s">
        <v>12</v>
      </c>
      <c r="H16" s="92">
        <f>IFERROR(INDEX('на отправку (3)'!K:K,MATCH($V16,'на отправку (3)'!$B:$B,0),1),0)/100</f>
        <v>0</v>
      </c>
      <c r="I16" s="188" t="s">
        <v>12</v>
      </c>
      <c r="J16" s="129">
        <f>IFERROR(INDEX('на отправку (3)'!N:N,MATCH($V16,'на отправку (3)'!$B:$B,0),1),0)</f>
        <v>0</v>
      </c>
      <c r="K16" s="92">
        <f>IFERROR(INDEX('на отправку (3)'!O:O,MATCH($V16,'на отправку (3)'!$B:$B,0),1),0)</f>
        <v>0</v>
      </c>
      <c r="L16" s="92">
        <f>IFERROR(INDEX('на отправку (3)'!P:P,MATCH($V16,'на отправку (3)'!$B:$B,0),1),0)</f>
        <v>0</v>
      </c>
      <c r="M16" s="92">
        <f>IFERROR(INDEX('на отправку (3)'!Q:Q,MATCH($V16,'на отправку (3)'!$B:$B,0),1),0)</f>
        <v>0</v>
      </c>
      <c r="N16" s="92">
        <f>IFERROR(INDEX('на отправку (3)'!R:R,MATCH($V16,'на отправку (3)'!$B:$B,0),1),0)</f>
        <v>0</v>
      </c>
      <c r="O16" s="92">
        <f>IFERROR(INDEX('на отправку (3)'!S:S,MATCH($V16,'на отправку (3)'!$B:$B,0),1),0)</f>
        <v>0</v>
      </c>
      <c r="P16" s="92">
        <f>IFERROR(INDEX('на отправку (3)'!T:T,MATCH($V16,'на отправку (3)'!$B:$B,0),1),0)</f>
        <v>0</v>
      </c>
      <c r="Q16" s="92">
        <f>IFERROR(INDEX('на отправку (3)'!U:U,MATCH($V16,'на отправку (3)'!$B:$B,0),1),0)</f>
        <v>0</v>
      </c>
      <c r="R16" s="129">
        <f>IFERROR(INDEX('на отправку (3)'!V:V,MATCH($V16,'на отправку (3)'!$B:$B,0),1),0)</f>
        <v>0</v>
      </c>
      <c r="S16" s="92">
        <f>IFERROR(INDEX('на отправку (3)'!W:W,MATCH($V16,'на отправку (3)'!$B:$B,0),1),0)</f>
        <v>0</v>
      </c>
      <c r="U16" s="71">
        <f t="shared" si="0"/>
        <v>0</v>
      </c>
      <c r="V16" s="89" t="str">
        <f t="shared" si="1"/>
        <v>021602№6</v>
      </c>
      <c r="W16" s="8">
        <f>IFERROR(INDEX('на отправку (3)'!AB:AB,MATCH($V16,'на отправку (3)'!$B:$B,0),1),0)</f>
        <v>0</v>
      </c>
      <c r="X16" s="8">
        <f>IFERROR(INDEX('на отправку (3)'!AC:AC,MATCH($V16,'на отправку (3)'!$B:$B,0),1),0)</f>
        <v>0</v>
      </c>
      <c r="Y16" s="8">
        <v>3</v>
      </c>
      <c r="Z16" s="8">
        <f t="shared" si="2"/>
        <v>0</v>
      </c>
    </row>
    <row r="17" spans="1:26" ht="68.25" customHeight="1" x14ac:dyDescent="0.25">
      <c r="A17" s="201" t="s">
        <v>3119</v>
      </c>
      <c r="B17" s="186">
        <v>8</v>
      </c>
      <c r="C17" s="124">
        <v>22</v>
      </c>
      <c r="D17" s="92">
        <f>IFERROR(INDEX('на отправку (3)'!G:G,MATCH($V17,'на отправку (3)'!$B:$B,0),1),0)</f>
        <v>0</v>
      </c>
      <c r="E17" s="92">
        <f>IFERROR(INDEX('на отправку (3)'!H:H,MATCH($V17,'на отправку (3)'!$B:$B,0),1),0)</f>
        <v>0</v>
      </c>
      <c r="F17" s="92">
        <f>IFERROR(INDEX('на отправку (3)'!I:I,MATCH($V17,'на отправку (3)'!$B:$B,0),1),0)</f>
        <v>0</v>
      </c>
      <c r="G17" s="188" t="s">
        <v>12</v>
      </c>
      <c r="H17" s="92">
        <f>IFERROR(INDEX('на отправку (3)'!K:K,MATCH($V17,'на отправку (3)'!$B:$B,0),1),0)/100</f>
        <v>0</v>
      </c>
      <c r="I17" s="188" t="s">
        <v>12</v>
      </c>
      <c r="J17" s="129">
        <f>IFERROR(INDEX('на отправку (3)'!N:N,MATCH($V17,'на отправку (3)'!$B:$B,0),1),0)</f>
        <v>0</v>
      </c>
      <c r="K17" s="92">
        <f>IFERROR(INDEX('на отправку (3)'!O:O,MATCH($V17,'на отправку (3)'!$B:$B,0),1),0)</f>
        <v>0</v>
      </c>
      <c r="L17" s="92">
        <f>IFERROR(INDEX('на отправку (3)'!P:P,MATCH($V17,'на отправку (3)'!$B:$B,0),1),0)</f>
        <v>0</v>
      </c>
      <c r="M17" s="92">
        <f>IFERROR(INDEX('на отправку (3)'!Q:Q,MATCH($V17,'на отправку (3)'!$B:$B,0),1),0)</f>
        <v>0</v>
      </c>
      <c r="N17" s="92">
        <f>IFERROR(INDEX('на отправку (3)'!R:R,MATCH($V17,'на отправку (3)'!$B:$B,0),1),0)</f>
        <v>0</v>
      </c>
      <c r="O17" s="92">
        <f>IFERROR(INDEX('на отправку (3)'!S:S,MATCH($V17,'на отправку (3)'!$B:$B,0),1),0)</f>
        <v>0</v>
      </c>
      <c r="P17" s="92">
        <f>IFERROR(INDEX('на отправку (3)'!T:T,MATCH($V17,'на отправку (3)'!$B:$B,0),1),0)</f>
        <v>0</v>
      </c>
      <c r="Q17" s="92">
        <f>IFERROR(INDEX('на отправку (3)'!U:U,MATCH($V17,'на отправку (3)'!$B:$B,0),1),0)</f>
        <v>0</v>
      </c>
      <c r="R17" s="129">
        <f>IFERROR(INDEX('на отправку (3)'!V:V,MATCH($V17,'на отправку (3)'!$B:$B,0),1),0)</f>
        <v>0</v>
      </c>
      <c r="S17" s="92">
        <f>IFERROR(INDEX('на отправку (3)'!W:W,MATCH($V17,'на отправку (3)'!$B:$B,0),1),0)</f>
        <v>0</v>
      </c>
      <c r="U17" s="71">
        <f t="shared" si="0"/>
        <v>0</v>
      </c>
      <c r="V17" s="89" t="str">
        <f t="shared" si="1"/>
        <v>021602№22</v>
      </c>
      <c r="W17" s="8">
        <f>IFERROR(INDEX('на отправку (3)'!AB:AB,MATCH($V17,'на отправку (3)'!$B:$B,0),1),0)</f>
        <v>0</v>
      </c>
      <c r="X17" s="8">
        <f>IFERROR(INDEX('на отправку (3)'!AC:AC,MATCH($V17,'на отправку (3)'!$B:$B,0),1),0)</f>
        <v>0</v>
      </c>
      <c r="Y17" s="8">
        <v>3</v>
      </c>
      <c r="Z17" s="8">
        <f t="shared" si="2"/>
        <v>0</v>
      </c>
    </row>
    <row r="18" spans="1:26" ht="147.75" customHeight="1" x14ac:dyDescent="0.25">
      <c r="A18" s="201" t="s">
        <v>3120</v>
      </c>
      <c r="B18" s="186">
        <v>9</v>
      </c>
      <c r="C18" s="124">
        <v>7</v>
      </c>
      <c r="D18" s="92">
        <f>IFERROR(INDEX('на отправку (3)'!G:G,MATCH($V18,'на отправку (3)'!$B:$B,0),1),0)</f>
        <v>0</v>
      </c>
      <c r="E18" s="92">
        <f>IFERROR(INDEX('на отправку (3)'!H:H,MATCH($V18,'на отправку (3)'!$B:$B,0),1),0)</f>
        <v>0</v>
      </c>
      <c r="F18" s="92">
        <f>IFERROR(INDEX('на отправку (3)'!I:I,MATCH($V18,'на отправку (3)'!$B:$B,0),1),0)</f>
        <v>0</v>
      </c>
      <c r="G18" s="189">
        <v>1</v>
      </c>
      <c r="H18" s="92">
        <f>IFERROR(INDEX('на отправку (3)'!K:K,MATCH($V18,'на отправку (3)'!$B:$B,0),1),0)/100</f>
        <v>0</v>
      </c>
      <c r="I18" s="191">
        <f>IFERROR(INDEX('на отправку (3)'!M:M,MATCH($V18,'на отправку (3)'!$B:$B,0),1),0)</f>
        <v>0</v>
      </c>
      <c r="J18" s="129">
        <f>IFERROR(INDEX('на отправку (3)'!N:N,MATCH($V18,'на отправку (3)'!$B:$B,0),1),0)</f>
        <v>0</v>
      </c>
      <c r="K18" s="92">
        <f>IFERROR(INDEX('на отправку (3)'!O:O,MATCH($V18,'на отправку (3)'!$B:$B,0),1),0)</f>
        <v>0</v>
      </c>
      <c r="L18" s="92">
        <f>IFERROR(INDEX('на отправку (3)'!P:P,MATCH($V18,'на отправку (3)'!$B:$B,0),1),0)</f>
        <v>0</v>
      </c>
      <c r="M18" s="92">
        <f>IFERROR(INDEX('на отправку (3)'!Q:Q,MATCH($V18,'на отправку (3)'!$B:$B,0),1),0)</f>
        <v>0</v>
      </c>
      <c r="N18" s="92">
        <f>IFERROR(INDEX('на отправку (3)'!R:R,MATCH($V18,'на отправку (3)'!$B:$B,0),1),0)</f>
        <v>0</v>
      </c>
      <c r="O18" s="92">
        <f>IFERROR(INDEX('на отправку (3)'!S:S,MATCH($V18,'на отправку (3)'!$B:$B,0),1),0)</f>
        <v>0</v>
      </c>
      <c r="P18" s="92">
        <f>IFERROR(INDEX('на отправку (3)'!T:T,MATCH($V18,'на отправку (3)'!$B:$B,0),1),0)</f>
        <v>0</v>
      </c>
      <c r="Q18" s="92">
        <f>IFERROR(INDEX('на отправку (3)'!U:U,MATCH($V18,'на отправку (3)'!$B:$B,0),1),0)</f>
        <v>0</v>
      </c>
      <c r="R18" s="129">
        <f>IFERROR(INDEX('на отправку (3)'!V:V,MATCH($V18,'на отправку (3)'!$B:$B,0),1),0)</f>
        <v>0</v>
      </c>
      <c r="S18" s="92">
        <f>IFERROR(INDEX('на отправку (3)'!W:W,MATCH($V18,'на отправку (3)'!$B:$B,0),1),0)</f>
        <v>0</v>
      </c>
      <c r="U18" s="71">
        <f t="shared" si="0"/>
        <v>0</v>
      </c>
      <c r="V18" s="89" t="str">
        <f t="shared" si="1"/>
        <v>021602№7</v>
      </c>
      <c r="W18" s="8">
        <f>IFERROR(INDEX('на отправку (3)'!AB:AB,MATCH($V18,'на отправку (3)'!$B:$B,0),1),0)</f>
        <v>0</v>
      </c>
      <c r="X18" s="8">
        <f>IFERROR(INDEX('на отправку (3)'!AC:AC,MATCH($V18,'на отправку (3)'!$B:$B,0),1),0)</f>
        <v>0</v>
      </c>
      <c r="Y18" s="8">
        <v>2</v>
      </c>
      <c r="Z18" s="8">
        <f t="shared" si="2"/>
        <v>0</v>
      </c>
    </row>
    <row r="19" spans="1:26" ht="59.25" customHeight="1" x14ac:dyDescent="0.25">
      <c r="A19" s="201" t="s">
        <v>3121</v>
      </c>
      <c r="B19" s="186">
        <v>10</v>
      </c>
      <c r="C19" s="124">
        <v>8</v>
      </c>
      <c r="D19" s="92">
        <f>IFERROR(INDEX('на отправку (3)'!G:G,MATCH($V19,'на отправку (3)'!$B:$B,0),1),0)</f>
        <v>0</v>
      </c>
      <c r="E19" s="92">
        <f>IFERROR(INDEX('на отправку (3)'!H:H,MATCH($V19,'на отправку (3)'!$B:$B,0),1),0)</f>
        <v>0</v>
      </c>
      <c r="F19" s="92">
        <f>IFERROR(INDEX('на отправку (3)'!I:I,MATCH($V19,'на отправку (3)'!$B:$B,0),1),0)</f>
        <v>0</v>
      </c>
      <c r="G19" s="188" t="s">
        <v>12</v>
      </c>
      <c r="H19" s="92">
        <f>IFERROR(INDEX('на отправку (3)'!K:K,MATCH($V19,'на отправку (3)'!$B:$B,0),1),0)/100</f>
        <v>0</v>
      </c>
      <c r="I19" s="192">
        <f>IFERROR(INDEX('на отправку (3)'!M:M,MATCH($V19,'на отправку (3)'!$B:$B,0),1),0)</f>
        <v>0</v>
      </c>
      <c r="J19" s="129">
        <f>IFERROR(INDEX('на отправку (3)'!N:N,MATCH($V19,'на отправку (3)'!$B:$B,0),1),0)</f>
        <v>0</v>
      </c>
      <c r="K19" s="92">
        <f>IFERROR(INDEX('на отправку (3)'!O:O,MATCH($V19,'на отправку (3)'!$B:$B,0),1),0)</f>
        <v>0</v>
      </c>
      <c r="L19" s="92">
        <f>IFERROR(INDEX('на отправку (3)'!P:P,MATCH($V19,'на отправку (3)'!$B:$B,0),1),0)</f>
        <v>0</v>
      </c>
      <c r="M19" s="92">
        <f>IFERROR(INDEX('на отправку (3)'!Q:Q,MATCH($V19,'на отправку (3)'!$B:$B,0),1),0)</f>
        <v>0</v>
      </c>
      <c r="N19" s="92">
        <f>IFERROR(INDEX('на отправку (3)'!R:R,MATCH($V19,'на отправку (3)'!$B:$B,0),1),0)</f>
        <v>0</v>
      </c>
      <c r="O19" s="92">
        <f>IFERROR(INDEX('на отправку (3)'!S:S,MATCH($V19,'на отправку (3)'!$B:$B,0),1),0)</f>
        <v>0</v>
      </c>
      <c r="P19" s="92">
        <f>IFERROR(INDEX('на отправку (3)'!T:T,MATCH($V19,'на отправку (3)'!$B:$B,0),1),0)</f>
        <v>0</v>
      </c>
      <c r="Q19" s="92">
        <f>IFERROR(INDEX('на отправку (3)'!U:U,MATCH($V19,'на отправку (3)'!$B:$B,0),1),0)</f>
        <v>0</v>
      </c>
      <c r="R19" s="129">
        <f>IFERROR(INDEX('на отправку (3)'!V:V,MATCH($V19,'на отправку (3)'!$B:$B,0),1),0)</f>
        <v>0</v>
      </c>
      <c r="S19" s="92">
        <f>IFERROR(INDEX('на отправку (3)'!W:W,MATCH($V19,'на отправку (3)'!$B:$B,0),1),0)</f>
        <v>0</v>
      </c>
      <c r="U19" s="71">
        <f t="shared" si="0"/>
        <v>0</v>
      </c>
      <c r="V19" s="89" t="str">
        <f t="shared" si="1"/>
        <v>021602№8</v>
      </c>
      <c r="W19" s="8">
        <f>IFERROR(INDEX('на отправку (3)'!AB:AB,MATCH($V19,'на отправку (3)'!$B:$B,0),1),0)</f>
        <v>0</v>
      </c>
      <c r="X19" s="8">
        <f>IFERROR(INDEX('на отправку (3)'!AC:AC,MATCH($V19,'на отправку (3)'!$B:$B,0),1),0)</f>
        <v>0</v>
      </c>
      <c r="Y19" s="8">
        <v>2</v>
      </c>
      <c r="Z19" s="8">
        <f t="shared" si="2"/>
        <v>0</v>
      </c>
    </row>
    <row r="20" spans="1:26" ht="62.25" customHeight="1" x14ac:dyDescent="0.25">
      <c r="A20" s="201" t="s">
        <v>2507</v>
      </c>
      <c r="B20" s="186">
        <v>11</v>
      </c>
      <c r="C20" s="124">
        <v>9</v>
      </c>
      <c r="D20" s="92">
        <f>IFERROR(INDEX('на отправку (3)'!G:G,MATCH($V20,'на отправку (3)'!$B:$B,0),1),0)</f>
        <v>0</v>
      </c>
      <c r="E20" s="92">
        <f>IFERROR(INDEX('на отправку (3)'!H:H,MATCH($V20,'на отправку (3)'!$B:$B,0),1),0)</f>
        <v>0</v>
      </c>
      <c r="F20" s="92">
        <f>IFERROR(INDEX('на отправку (3)'!I:I,MATCH($V20,'на отправку (3)'!$B:$B,0),1),0)</f>
        <v>0</v>
      </c>
      <c r="G20" s="189">
        <v>1</v>
      </c>
      <c r="H20" s="92">
        <f>IFERROR(INDEX('на отправку (3)'!K:K,MATCH($V20,'на отправку (3)'!$B:$B,0),1),0)/100</f>
        <v>0</v>
      </c>
      <c r="I20" s="191">
        <f>IFERROR(INDEX('на отправку (3)'!M:M,MATCH($V20,'на отправку (3)'!$B:$B,0),1),0)</f>
        <v>0</v>
      </c>
      <c r="J20" s="129">
        <f>IFERROR(INDEX('на отправку (3)'!N:N,MATCH($V20,'на отправку (3)'!$B:$B,0),1),0)</f>
        <v>0</v>
      </c>
      <c r="K20" s="92">
        <f>IFERROR(INDEX('на отправку (3)'!O:O,MATCH($V20,'на отправку (3)'!$B:$B,0),1),0)</f>
        <v>0</v>
      </c>
      <c r="L20" s="92">
        <f>IFERROR(INDEX('на отправку (3)'!P:P,MATCH($V20,'на отправку (3)'!$B:$B,0),1),0)</f>
        <v>0</v>
      </c>
      <c r="M20" s="92">
        <f>IFERROR(INDEX('на отправку (3)'!Q:Q,MATCH($V20,'на отправку (3)'!$B:$B,0),1),0)</f>
        <v>0</v>
      </c>
      <c r="N20" s="92">
        <f>IFERROR(INDEX('на отправку (3)'!R:R,MATCH($V20,'на отправку (3)'!$B:$B,0),1),0)</f>
        <v>0</v>
      </c>
      <c r="O20" s="92">
        <f>IFERROR(INDEX('на отправку (3)'!S:S,MATCH($V20,'на отправку (3)'!$B:$B,0),1),0)</f>
        <v>0</v>
      </c>
      <c r="P20" s="92">
        <f>IFERROR(INDEX('на отправку (3)'!T:T,MATCH($V20,'на отправку (3)'!$B:$B,0),1),0)</f>
        <v>0</v>
      </c>
      <c r="Q20" s="92">
        <f>IFERROR(INDEX('на отправку (3)'!U:U,MATCH($V20,'на отправку (3)'!$B:$B,0),1),0)</f>
        <v>0</v>
      </c>
      <c r="R20" s="129">
        <f>IFERROR(INDEX('на отправку (3)'!V:V,MATCH($V20,'на отправку (3)'!$B:$B,0),1),0)</f>
        <v>0</v>
      </c>
      <c r="S20" s="92">
        <f>IFERROR(INDEX('на отправку (3)'!W:W,MATCH($V20,'на отправку (3)'!$B:$B,0),1),0)</f>
        <v>0</v>
      </c>
      <c r="U20" s="71">
        <f t="shared" si="0"/>
        <v>0</v>
      </c>
      <c r="V20" s="89" t="str">
        <f t="shared" si="1"/>
        <v>021602№9</v>
      </c>
      <c r="W20" s="8">
        <f>IFERROR(INDEX('на отправку (3)'!AB:AB,MATCH($V20,'на отправку (3)'!$B:$B,0),1),0)</f>
        <v>0</v>
      </c>
      <c r="X20" s="8">
        <f>IFERROR(INDEX('на отправку (3)'!AC:AC,MATCH($V20,'на отправку (3)'!$B:$B,0),1),0)</f>
        <v>0</v>
      </c>
      <c r="Y20" s="8">
        <v>1</v>
      </c>
      <c r="Z20" s="8">
        <f t="shared" si="2"/>
        <v>0</v>
      </c>
    </row>
    <row r="21" spans="1:26" ht="70.5" customHeight="1" x14ac:dyDescent="0.25">
      <c r="A21" s="201" t="s">
        <v>3122</v>
      </c>
      <c r="B21" s="186">
        <v>12</v>
      </c>
      <c r="C21" s="124">
        <v>10</v>
      </c>
      <c r="D21" s="92">
        <f>IFERROR(INDEX('на отправку (3)'!G:G,MATCH($V21,'на отправку (3)'!$B:$B,0),1),0)</f>
        <v>0</v>
      </c>
      <c r="E21" s="92">
        <f>IFERROR(INDEX('на отправку (3)'!H:H,MATCH($V21,'на отправку (3)'!$B:$B,0),1),0)</f>
        <v>0</v>
      </c>
      <c r="F21" s="92">
        <f>IFERROR(INDEX('на отправку (3)'!I:I,MATCH($V21,'на отправку (3)'!$B:$B,0),1),0)</f>
        <v>0</v>
      </c>
      <c r="G21" s="189">
        <v>1</v>
      </c>
      <c r="H21" s="92">
        <f>IFERROR(INDEX('на отправку (3)'!K:K,MATCH($V21,'на отправку (3)'!$B:$B,0),1),0)/100</f>
        <v>0</v>
      </c>
      <c r="I21" s="191">
        <f>IFERROR(INDEX('на отправку (3)'!M:M,MATCH($V21,'на отправку (3)'!$B:$B,0),1),0)</f>
        <v>0</v>
      </c>
      <c r="J21" s="129">
        <f>IFERROR(INDEX('на отправку (3)'!N:N,MATCH($V21,'на отправку (3)'!$B:$B,0),1),0)</f>
        <v>0</v>
      </c>
      <c r="K21" s="92">
        <f>IFERROR(INDEX('на отправку (3)'!O:O,MATCH($V21,'на отправку (3)'!$B:$B,0),1),0)</f>
        <v>0</v>
      </c>
      <c r="L21" s="92">
        <f>IFERROR(INDEX('на отправку (3)'!P:P,MATCH($V21,'на отправку (3)'!$B:$B,0),1),0)</f>
        <v>0</v>
      </c>
      <c r="M21" s="92">
        <f>IFERROR(INDEX('на отправку (3)'!Q:Q,MATCH($V21,'на отправку (3)'!$B:$B,0),1),0)</f>
        <v>0</v>
      </c>
      <c r="N21" s="92">
        <f>IFERROR(INDEX('на отправку (3)'!R:R,MATCH($V21,'на отправку (3)'!$B:$B,0),1),0)</f>
        <v>0</v>
      </c>
      <c r="O21" s="92">
        <f>IFERROR(INDEX('на отправку (3)'!S:S,MATCH($V21,'на отправку (3)'!$B:$B,0),1),0)</f>
        <v>0</v>
      </c>
      <c r="P21" s="92">
        <f>IFERROR(INDEX('на отправку (3)'!T:T,MATCH($V21,'на отправку (3)'!$B:$B,0),1),0)</f>
        <v>0</v>
      </c>
      <c r="Q21" s="92">
        <f>IFERROR(INDEX('на отправку (3)'!U:U,MATCH($V21,'на отправку (3)'!$B:$B,0),1),0)</f>
        <v>0</v>
      </c>
      <c r="R21" s="129">
        <f>IFERROR(INDEX('на отправку (3)'!V:V,MATCH($V21,'на отправку (3)'!$B:$B,0),1),0)</f>
        <v>0</v>
      </c>
      <c r="S21" s="92">
        <f>IFERROR(INDEX('на отправку (3)'!W:W,MATCH($V21,'на отправку (3)'!$B:$B,0),1),0)</f>
        <v>0</v>
      </c>
      <c r="U21" s="71">
        <f t="shared" si="0"/>
        <v>0</v>
      </c>
      <c r="V21" s="89" t="str">
        <f t="shared" si="1"/>
        <v>021602№10</v>
      </c>
      <c r="W21" s="8">
        <f>IFERROR(INDEX('на отправку (3)'!AB:AB,MATCH($V21,'на отправку (3)'!$B:$B,0),1),0)</f>
        <v>0</v>
      </c>
      <c r="X21" s="8">
        <f>IFERROR(INDEX('на отправку (3)'!AC:AC,MATCH($V21,'на отправку (3)'!$B:$B,0),1),0)</f>
        <v>0</v>
      </c>
      <c r="Y21" s="8">
        <v>1</v>
      </c>
      <c r="Z21" s="8">
        <f t="shared" si="2"/>
        <v>0</v>
      </c>
    </row>
    <row r="22" spans="1:26" ht="56.25" customHeight="1" x14ac:dyDescent="0.25">
      <c r="A22" s="201" t="s">
        <v>3123</v>
      </c>
      <c r="B22" s="186">
        <v>13</v>
      </c>
      <c r="C22" s="124">
        <v>11</v>
      </c>
      <c r="D22" s="92">
        <f>IFERROR(INDEX('на отправку (3)'!G:G,MATCH($V22,'на отправку (3)'!$B:$B,0),1),0)</f>
        <v>0</v>
      </c>
      <c r="E22" s="92">
        <f>IFERROR(INDEX('на отправку (3)'!H:H,MATCH($V22,'на отправку (3)'!$B:$B,0),1),0)</f>
        <v>0</v>
      </c>
      <c r="F22" s="92">
        <f>IFERROR(INDEX('на отправку (3)'!I:I,MATCH($V22,'на отправку (3)'!$B:$B,0),1),0)</f>
        <v>0</v>
      </c>
      <c r="G22" s="189">
        <v>1</v>
      </c>
      <c r="H22" s="92">
        <f>IFERROR(INDEX('на отправку (3)'!K:K,MATCH($V22,'на отправку (3)'!$B:$B,0),1),0)/100</f>
        <v>0</v>
      </c>
      <c r="I22" s="191">
        <f>IFERROR(INDEX('на отправку (3)'!M:M,MATCH($V22,'на отправку (3)'!$B:$B,0),1),0)</f>
        <v>0</v>
      </c>
      <c r="J22" s="129">
        <f>IFERROR(INDEX('на отправку (3)'!N:N,MATCH($V22,'на отправку (3)'!$B:$B,0),1),0)</f>
        <v>0</v>
      </c>
      <c r="K22" s="92">
        <f>IFERROR(INDEX('на отправку (3)'!O:O,MATCH($V22,'на отправку (3)'!$B:$B,0),1),0)</f>
        <v>0</v>
      </c>
      <c r="L22" s="92">
        <f>IFERROR(INDEX('на отправку (3)'!P:P,MATCH($V22,'на отправку (3)'!$B:$B,0),1),0)</f>
        <v>0</v>
      </c>
      <c r="M22" s="92">
        <f>IFERROR(INDEX('на отправку (3)'!Q:Q,MATCH($V22,'на отправку (3)'!$B:$B,0),1),0)</f>
        <v>0</v>
      </c>
      <c r="N22" s="92">
        <f>IFERROR(INDEX('на отправку (3)'!R:R,MATCH($V22,'на отправку (3)'!$B:$B,0),1),0)</f>
        <v>0</v>
      </c>
      <c r="O22" s="92">
        <f>IFERROR(INDEX('на отправку (3)'!S:S,MATCH($V22,'на отправку (3)'!$B:$B,0),1),0)</f>
        <v>0</v>
      </c>
      <c r="P22" s="92">
        <f>IFERROR(INDEX('на отправку (3)'!T:T,MATCH($V22,'на отправку (3)'!$B:$B,0),1),0)</f>
        <v>0</v>
      </c>
      <c r="Q22" s="92">
        <f>IFERROR(INDEX('на отправку (3)'!U:U,MATCH($V22,'на отправку (3)'!$B:$B,0),1),0)</f>
        <v>0</v>
      </c>
      <c r="R22" s="129">
        <f>IFERROR(INDEX('на отправку (3)'!V:V,MATCH($V22,'на отправку (3)'!$B:$B,0),1),0)</f>
        <v>0</v>
      </c>
      <c r="S22" s="92">
        <f>IFERROR(INDEX('на отправку (3)'!W:W,MATCH($V22,'на отправку (3)'!$B:$B,0),1),0)</f>
        <v>0</v>
      </c>
      <c r="U22" s="71">
        <f t="shared" si="0"/>
        <v>0</v>
      </c>
      <c r="V22" s="89" t="str">
        <f t="shared" si="1"/>
        <v>021602№11</v>
      </c>
      <c r="W22" s="8">
        <f>IFERROR(INDEX('на отправку (3)'!AB:AB,MATCH($V22,'на отправку (3)'!$B:$B,0),1),0)</f>
        <v>0</v>
      </c>
      <c r="X22" s="8">
        <f>IFERROR(INDEX('на отправку (3)'!AC:AC,MATCH($V22,'на отправку (3)'!$B:$B,0),1),0)</f>
        <v>0</v>
      </c>
      <c r="Y22" s="8">
        <v>2</v>
      </c>
      <c r="Z22" s="8">
        <f t="shared" si="2"/>
        <v>0</v>
      </c>
    </row>
    <row r="23" spans="1:26" ht="66.75" customHeight="1" x14ac:dyDescent="0.25">
      <c r="A23" s="201" t="s">
        <v>3124</v>
      </c>
      <c r="B23" s="186">
        <v>14</v>
      </c>
      <c r="C23" s="124">
        <v>12</v>
      </c>
      <c r="D23" s="92">
        <f>IFERROR(INDEX('на отправку (3)'!G:G,MATCH($V23,'на отправку (3)'!$B:$B,0),1),0)</f>
        <v>0</v>
      </c>
      <c r="E23" s="92">
        <f>IFERROR(INDEX('на отправку (3)'!H:H,MATCH($V23,'на отправку (3)'!$B:$B,0),1),0)</f>
        <v>0</v>
      </c>
      <c r="F23" s="92">
        <f>IFERROR(INDEX('на отправку (3)'!I:I,MATCH($V23,'на отправку (3)'!$B:$B,0),1),0)</f>
        <v>0</v>
      </c>
      <c r="G23" s="188" t="s">
        <v>12</v>
      </c>
      <c r="H23" s="92">
        <f>IFERROR(INDEX('на отправку (3)'!K:K,MATCH($V23,'на отправку (3)'!$B:$B,0),1),0)/100</f>
        <v>0</v>
      </c>
      <c r="I23" s="188" t="s">
        <v>12</v>
      </c>
      <c r="J23" s="129">
        <f>IFERROR(INDEX('на отправку (3)'!N:N,MATCH($V23,'на отправку (3)'!$B:$B,0),1),0)</f>
        <v>0</v>
      </c>
      <c r="K23" s="92">
        <f>IFERROR(INDEX('на отправку (3)'!O:O,MATCH($V23,'на отправку (3)'!$B:$B,0),1),0)</f>
        <v>0</v>
      </c>
      <c r="L23" s="92">
        <f>IFERROR(INDEX('на отправку (3)'!P:P,MATCH($V23,'на отправку (3)'!$B:$B,0),1),0)</f>
        <v>0</v>
      </c>
      <c r="M23" s="92">
        <f>IFERROR(INDEX('на отправку (3)'!Q:Q,MATCH($V23,'на отправку (3)'!$B:$B,0),1),0)</f>
        <v>0</v>
      </c>
      <c r="N23" s="92">
        <f>IFERROR(INDEX('на отправку (3)'!R:R,MATCH($V23,'на отправку (3)'!$B:$B,0),1),0)</f>
        <v>0</v>
      </c>
      <c r="O23" s="92">
        <f>IFERROR(INDEX('на отправку (3)'!S:S,MATCH($V23,'на отправку (3)'!$B:$B,0),1),0)</f>
        <v>0</v>
      </c>
      <c r="P23" s="92">
        <f>IFERROR(INDEX('на отправку (3)'!T:T,MATCH($V23,'на отправку (3)'!$B:$B,0),1),0)</f>
        <v>0</v>
      </c>
      <c r="Q23" s="92">
        <f>IFERROR(INDEX('на отправку (3)'!U:U,MATCH($V23,'на отправку (3)'!$B:$B,0),1),0)</f>
        <v>0</v>
      </c>
      <c r="R23" s="129">
        <f>IFERROR(INDEX('на отправку (3)'!V:V,MATCH($V23,'на отправку (3)'!$B:$B,0),1),0)</f>
        <v>0</v>
      </c>
      <c r="S23" s="92">
        <f>IFERROR(INDEX('на отправку (3)'!W:W,MATCH($V23,'на отправку (3)'!$B:$B,0),1),0)</f>
        <v>0</v>
      </c>
      <c r="U23" s="71">
        <f t="shared" si="0"/>
        <v>0</v>
      </c>
      <c r="V23" s="89" t="str">
        <f t="shared" si="1"/>
        <v>021602№12</v>
      </c>
      <c r="W23" s="8">
        <f>IFERROR(INDEX('на отправку (3)'!AB:AB,MATCH($V23,'на отправку (3)'!$B:$B,0),1),0)</f>
        <v>0</v>
      </c>
      <c r="X23" s="8">
        <f>IFERROR(INDEX('на отправку (3)'!AC:AC,MATCH($V23,'на отправку (3)'!$B:$B,0),1),0)</f>
        <v>0</v>
      </c>
      <c r="Y23" s="8">
        <v>2</v>
      </c>
      <c r="Z23" s="8">
        <f t="shared" si="2"/>
        <v>0</v>
      </c>
    </row>
    <row r="24" spans="1:26" ht="69" customHeight="1" x14ac:dyDescent="0.25">
      <c r="A24" s="201" t="s">
        <v>3125</v>
      </c>
      <c r="B24" s="186">
        <v>15</v>
      </c>
      <c r="C24" s="124">
        <v>13</v>
      </c>
      <c r="D24" s="92">
        <f>IFERROR(INDEX('на отправку (3)'!G:G,MATCH($V24,'на отправку (3)'!$B:$B,0),1),0)</f>
        <v>0</v>
      </c>
      <c r="E24" s="92">
        <f>IFERROR(INDEX('на отправку (3)'!H:H,MATCH($V24,'на отправку (3)'!$B:$B,0),1),0)</f>
        <v>0</v>
      </c>
      <c r="F24" s="92">
        <f>IFERROR(INDEX('на отправку (3)'!I:I,MATCH($V24,'на отправку (3)'!$B:$B,0),1),0)</f>
        <v>0</v>
      </c>
      <c r="G24" s="188" t="s">
        <v>12</v>
      </c>
      <c r="H24" s="92">
        <f>IFERROR(INDEX('на отправку (3)'!K:K,MATCH($V24,'на отправку (3)'!$B:$B,0),1),0)/100</f>
        <v>0</v>
      </c>
      <c r="I24" s="188" t="s">
        <v>12</v>
      </c>
      <c r="J24" s="129">
        <f>IFERROR(INDEX('на отправку (3)'!N:N,MATCH($V24,'на отправку (3)'!$B:$B,0),1),0)</f>
        <v>0</v>
      </c>
      <c r="K24" s="92">
        <f>IFERROR(INDEX('на отправку (3)'!O:O,MATCH($V24,'на отправку (3)'!$B:$B,0),1),0)</f>
        <v>0</v>
      </c>
      <c r="L24" s="92">
        <f>IFERROR(INDEX('на отправку (3)'!P:P,MATCH($V24,'на отправку (3)'!$B:$B,0),1),0)</f>
        <v>0</v>
      </c>
      <c r="M24" s="92">
        <f>IFERROR(INDEX('на отправку (3)'!Q:Q,MATCH($V24,'на отправку (3)'!$B:$B,0),1),0)</f>
        <v>0</v>
      </c>
      <c r="N24" s="92">
        <f>IFERROR(INDEX('на отправку (3)'!R:R,MATCH($V24,'на отправку (3)'!$B:$B,0),1),0)</f>
        <v>0</v>
      </c>
      <c r="O24" s="92">
        <f>IFERROR(INDEX('на отправку (3)'!S:S,MATCH($V24,'на отправку (3)'!$B:$B,0),1),0)</f>
        <v>0</v>
      </c>
      <c r="P24" s="92">
        <f>IFERROR(INDEX('на отправку (3)'!T:T,MATCH($V24,'на отправку (3)'!$B:$B,0),1),0)</f>
        <v>0</v>
      </c>
      <c r="Q24" s="92">
        <f>IFERROR(INDEX('на отправку (3)'!U:U,MATCH($V24,'на отправку (3)'!$B:$B,0),1),0)</f>
        <v>0</v>
      </c>
      <c r="R24" s="129">
        <f>IFERROR(INDEX('на отправку (3)'!V:V,MATCH($V24,'на отправку (3)'!$B:$B,0),1),0)</f>
        <v>0</v>
      </c>
      <c r="S24" s="92">
        <f>IFERROR(INDEX('на отправку (3)'!W:W,MATCH($V24,'на отправку (3)'!$B:$B,0),1),0)</f>
        <v>0</v>
      </c>
      <c r="U24" s="71">
        <f t="shared" si="0"/>
        <v>0</v>
      </c>
      <c r="V24" s="89" t="str">
        <f t="shared" si="1"/>
        <v>021602№13</v>
      </c>
      <c r="W24" s="8">
        <f>IFERROR(INDEX('на отправку (3)'!AB:AB,MATCH($V24,'на отправку (3)'!$B:$B,0),1),0)</f>
        <v>0</v>
      </c>
      <c r="X24" s="8">
        <f>IFERROR(INDEX('на отправку (3)'!AC:AC,MATCH($V24,'на отправку (3)'!$B:$B,0),1),0)</f>
        <v>0</v>
      </c>
      <c r="Y24" s="8">
        <v>2</v>
      </c>
      <c r="Z24" s="8">
        <f t="shared" si="2"/>
        <v>0</v>
      </c>
    </row>
    <row r="25" spans="1:26" ht="69.75" customHeight="1" x14ac:dyDescent="0.25">
      <c r="A25" s="201" t="s">
        <v>3126</v>
      </c>
      <c r="B25" s="186">
        <v>16</v>
      </c>
      <c r="C25" s="124">
        <v>14</v>
      </c>
      <c r="D25" s="92">
        <f>IFERROR(INDEX('на отправку (3)'!G:G,MATCH($V25,'на отправку (3)'!$B:$B,0),1),0)</f>
        <v>0</v>
      </c>
      <c r="E25" s="92">
        <f>IFERROR(INDEX('на отправку (3)'!H:H,MATCH($V25,'на отправку (3)'!$B:$B,0),1),0)</f>
        <v>0</v>
      </c>
      <c r="F25" s="92">
        <f>IFERROR(INDEX('на отправку (3)'!I:I,MATCH($V25,'на отправку (3)'!$B:$B,0),1),0)</f>
        <v>0</v>
      </c>
      <c r="G25" s="188" t="s">
        <v>12</v>
      </c>
      <c r="H25" s="92">
        <f>IFERROR(INDEX('на отправку (3)'!K:K,MATCH($V25,'на отправку (3)'!$B:$B,0),1),0)/100</f>
        <v>0</v>
      </c>
      <c r="I25" s="188" t="s">
        <v>12</v>
      </c>
      <c r="J25" s="129">
        <f>IFERROR(INDEX('на отправку (3)'!N:N,MATCH($V25,'на отправку (3)'!$B:$B,0),1),0)</f>
        <v>0</v>
      </c>
      <c r="K25" s="92">
        <f>IFERROR(INDEX('на отправку (3)'!O:O,MATCH($V25,'на отправку (3)'!$B:$B,0),1),0)</f>
        <v>0</v>
      </c>
      <c r="L25" s="92">
        <f>IFERROR(INDEX('на отправку (3)'!P:P,MATCH($V25,'на отправку (3)'!$B:$B,0),1),0)</f>
        <v>0</v>
      </c>
      <c r="M25" s="92">
        <f>IFERROR(INDEX('на отправку (3)'!Q:Q,MATCH($V25,'на отправку (3)'!$B:$B,0),1),0)</f>
        <v>0</v>
      </c>
      <c r="N25" s="92">
        <f>IFERROR(INDEX('на отправку (3)'!R:R,MATCH($V25,'на отправку (3)'!$B:$B,0),1),0)</f>
        <v>0</v>
      </c>
      <c r="O25" s="92">
        <f>IFERROR(INDEX('на отправку (3)'!S:S,MATCH($V25,'на отправку (3)'!$B:$B,0),1),0)</f>
        <v>0</v>
      </c>
      <c r="P25" s="92">
        <f>IFERROR(INDEX('на отправку (3)'!T:T,MATCH($V25,'на отправку (3)'!$B:$B,0),1),0)</f>
        <v>0</v>
      </c>
      <c r="Q25" s="92">
        <f>IFERROR(INDEX('на отправку (3)'!U:U,MATCH($V25,'на отправку (3)'!$B:$B,0),1),0)</f>
        <v>0</v>
      </c>
      <c r="R25" s="129">
        <f>IFERROR(INDEX('на отправку (3)'!V:V,MATCH($V25,'на отправку (3)'!$B:$B,0),1),0)</f>
        <v>0</v>
      </c>
      <c r="S25" s="92">
        <f>IFERROR(INDEX('на отправку (3)'!W:W,MATCH($V25,'на отправку (3)'!$B:$B,0),1),0)</f>
        <v>0</v>
      </c>
      <c r="U25" s="71">
        <f t="shared" si="0"/>
        <v>0</v>
      </c>
      <c r="V25" s="89" t="str">
        <f t="shared" si="1"/>
        <v>021602№14</v>
      </c>
      <c r="W25" s="8">
        <f>IFERROR(INDEX('на отправку (3)'!AB:AB,MATCH($V25,'на отправку (3)'!$B:$B,0),1),0)</f>
        <v>0</v>
      </c>
      <c r="X25" s="8">
        <f>IFERROR(INDEX('на отправку (3)'!AC:AC,MATCH($V25,'на отправку (3)'!$B:$B,0),1),0)</f>
        <v>0</v>
      </c>
      <c r="Y25" s="8">
        <v>3</v>
      </c>
      <c r="Z25" s="8">
        <f t="shared" si="2"/>
        <v>0</v>
      </c>
    </row>
    <row r="26" spans="1:26" s="136" customFormat="1" ht="21" customHeight="1" x14ac:dyDescent="0.25">
      <c r="A26" s="202"/>
      <c r="B26" s="187"/>
      <c r="C26" s="134"/>
      <c r="D26" s="135" t="s">
        <v>14</v>
      </c>
      <c r="E26" s="135"/>
      <c r="F26" s="135"/>
      <c r="G26" s="190"/>
      <c r="H26" s="135"/>
      <c r="I26" s="193"/>
      <c r="J26" s="139">
        <f>SUM(J27:J32)</f>
        <v>0</v>
      </c>
      <c r="K26" s="135"/>
      <c r="L26" s="135"/>
      <c r="M26" s="135"/>
      <c r="N26" s="135"/>
      <c r="O26" s="135"/>
      <c r="P26" s="135"/>
      <c r="Q26" s="135"/>
      <c r="R26" s="135"/>
      <c r="S26" s="135"/>
      <c r="U26" s="137"/>
      <c r="W26" s="137"/>
      <c r="X26" s="137"/>
      <c r="Y26" s="137"/>
      <c r="Z26" s="8"/>
    </row>
    <row r="27" spans="1:26" ht="15.75" customHeight="1" x14ac:dyDescent="0.25">
      <c r="A27" s="201" t="s">
        <v>3127</v>
      </c>
      <c r="B27" s="184">
        <v>17</v>
      </c>
      <c r="C27" s="123" t="s">
        <v>2448</v>
      </c>
      <c r="D27" s="92">
        <f>IFERROR(INDEX('на отправку (3)'!G:G,MATCH($V27,'на отправку (3)'!$B:$B,0),1),0)</f>
        <v>0</v>
      </c>
      <c r="E27" s="92">
        <f>IFERROR(INDEX('на отправку (3)'!H:H,MATCH($V27,'на отправку (3)'!$B:$B,0),1),0)</f>
        <v>0</v>
      </c>
      <c r="F27" s="92">
        <f>IFERROR(INDEX('на отправку (3)'!I:I,MATCH($V27,'на отправку (3)'!$B:$B,0),1),0)</f>
        <v>0</v>
      </c>
      <c r="G27" s="191">
        <f>IFERROR(INDEX('на отправку (3)'!J:J,MATCH($V27,'на отправку (3)'!$B:$B,0),1),0)</f>
        <v>0</v>
      </c>
      <c r="H27" s="92">
        <f>IFERROR(INDEX('на отправку (3)'!K:K,MATCH($V27,'на отправку (3)'!$B:$B,0),1),0)/100</f>
        <v>0</v>
      </c>
      <c r="I27" s="191">
        <f>IFERROR(INDEX('на отправку (3)'!M:M,MATCH($V27,'на отправку (3)'!$B:$B,0),1),0)</f>
        <v>0</v>
      </c>
      <c r="J27" s="129">
        <f>IFERROR(INDEX('на отправку (3)'!N:N,MATCH($V27,'на отправку (3)'!$B:$B,0),1),0)</f>
        <v>0</v>
      </c>
      <c r="K27" s="92">
        <f>IFERROR(INDEX('на отправку (3)'!O:O,MATCH($V27,'на отправку (3)'!$B:$B,0),1),0)</f>
        <v>0</v>
      </c>
      <c r="L27" s="92">
        <f>IFERROR(INDEX('на отправку (3)'!P:P,MATCH($V27,'на отправку (3)'!$B:$B,0),1),0)</f>
        <v>0</v>
      </c>
      <c r="M27" s="92">
        <f>IFERROR(INDEX('на отправку (3)'!Q:Q,MATCH($V27,'на отправку (3)'!$B:$B,0),1),0)</f>
        <v>0</v>
      </c>
      <c r="N27" s="92">
        <f>IFERROR(INDEX('на отправку (3)'!R:R,MATCH($V27,'на отправку (3)'!$B:$B,0),1),0)</f>
        <v>0</v>
      </c>
      <c r="O27" s="92">
        <f>IFERROR(INDEX('на отправку (3)'!S:S,MATCH($V27,'на отправку (3)'!$B:$B,0),1),0)</f>
        <v>0</v>
      </c>
      <c r="P27" s="92">
        <f>IFERROR(INDEX('на отправку (3)'!T:T,MATCH($V27,'на отправку (3)'!$B:$B,0),1),0)</f>
        <v>0</v>
      </c>
      <c r="Q27" s="92">
        <f>IFERROR(INDEX('на отправку (3)'!U:U,MATCH($V27,'на отправку (3)'!$B:$B,0),1),0)</f>
        <v>0</v>
      </c>
      <c r="R27" s="129">
        <f>IFERROR(INDEX('на отправку (3)'!V:V,MATCH($V27,'на отправку (3)'!$B:$B,0),1),0)</f>
        <v>0</v>
      </c>
      <c r="S27" s="92">
        <f>IFERROR(INDEX('на отправку (3)'!W:W,MATCH($V27,'на отправку (3)'!$B:$B,0),1),0)</f>
        <v>0</v>
      </c>
      <c r="U27" s="71">
        <f t="shared" ref="U27" si="3">IF(J27&gt;0,1,0)</f>
        <v>0</v>
      </c>
      <c r="V27" s="89" t="str">
        <f t="shared" ref="V27" si="4">CONCATENATE($U$1,"№",C27)</f>
        <v>021602№15</v>
      </c>
      <c r="W27" s="8">
        <f>IFERROR(INDEX('на отправку (3)'!AB:AB,MATCH($V27,'на отправку (3)'!$B:$B,0),1),0)</f>
        <v>0</v>
      </c>
      <c r="X27" s="8">
        <f>IFERROR(INDEX('на отправку (3)'!AC:AC,MATCH($V27,'на отправку (3)'!$B:$B,0),1),0)</f>
        <v>0</v>
      </c>
      <c r="Y27" s="8">
        <v>5</v>
      </c>
      <c r="Z27" s="8">
        <f t="shared" si="2"/>
        <v>0</v>
      </c>
    </row>
    <row r="28" spans="1:26" ht="55.5" customHeight="1" x14ac:dyDescent="0.25">
      <c r="A28" s="201" t="s">
        <v>3128</v>
      </c>
      <c r="B28" s="184">
        <v>18</v>
      </c>
      <c r="C28" s="123" t="s">
        <v>2449</v>
      </c>
      <c r="D28" s="92">
        <f>IFERROR(INDEX('на отправку (3)'!G:G,MATCH($V28,'на отправку (3)'!$B:$B,0),1),0)</f>
        <v>0</v>
      </c>
      <c r="E28" s="92">
        <f>IFERROR(INDEX('на отправку (3)'!H:H,MATCH($V28,'на отправку (3)'!$B:$B,0),1),0)</f>
        <v>0</v>
      </c>
      <c r="F28" s="92">
        <f>IFERROR(INDEX('на отправку (3)'!I:I,MATCH($V28,'на отправку (3)'!$B:$B,0),1),0)</f>
        <v>0</v>
      </c>
      <c r="G28" s="192">
        <f>IFERROR(INDEX('на отправку (3)'!J:J,MATCH($V28,'на отправку (3)'!$B:$B,0),1),0)</f>
        <v>0</v>
      </c>
      <c r="H28" s="92">
        <f>IFERROR(INDEX('на отправку (3)'!K:K,MATCH($V28,'на отправку (3)'!$B:$B,0),1),0)/100</f>
        <v>0</v>
      </c>
      <c r="I28" s="192">
        <f>IFERROR(INDEX('на отправку (3)'!M:M,MATCH($V28,'на отправку (3)'!$B:$B,0),1),0)</f>
        <v>0</v>
      </c>
      <c r="J28" s="129">
        <f>IFERROR(INDEX('на отправку (3)'!N:N,MATCH($V28,'на отправку (3)'!$B:$B,0),1),0)</f>
        <v>0</v>
      </c>
      <c r="K28" s="92">
        <f>IFERROR(INDEX('на отправку (3)'!O:O,MATCH($V28,'на отправку (3)'!$B:$B,0),1),0)</f>
        <v>0</v>
      </c>
      <c r="L28" s="92">
        <f>IFERROR(INDEX('на отправку (3)'!P:P,MATCH($V28,'на отправку (3)'!$B:$B,0),1),0)</f>
        <v>0</v>
      </c>
      <c r="M28" s="92">
        <f>IFERROR(INDEX('на отправку (3)'!Q:Q,MATCH($V28,'на отправку (3)'!$B:$B,0),1),0)</f>
        <v>0</v>
      </c>
      <c r="N28" s="92">
        <f>IFERROR(INDEX('на отправку (3)'!R:R,MATCH($V28,'на отправку (3)'!$B:$B,0),1),0)</f>
        <v>0</v>
      </c>
      <c r="O28" s="92">
        <f>IFERROR(INDEX('на отправку (3)'!S:S,MATCH($V28,'на отправку (3)'!$B:$B,0),1),0)</f>
        <v>0</v>
      </c>
      <c r="P28" s="92">
        <f>IFERROR(INDEX('на отправку (3)'!T:T,MATCH($V28,'на отправку (3)'!$B:$B,0),1),0)</f>
        <v>0</v>
      </c>
      <c r="Q28" s="92">
        <f>IFERROR(INDEX('на отправку (3)'!U:U,MATCH($V28,'на отправку (3)'!$B:$B,0),1),0)</f>
        <v>0</v>
      </c>
      <c r="R28" s="129">
        <f>IFERROR(INDEX('на отправку (3)'!V:V,MATCH($V28,'на отправку (3)'!$B:$B,0),1),0)</f>
        <v>0</v>
      </c>
      <c r="S28" s="92">
        <f>IFERROR(INDEX('на отправку (3)'!W:W,MATCH($V28,'на отправку (3)'!$B:$B,0),1),0)</f>
        <v>0</v>
      </c>
      <c r="U28" s="71">
        <f t="shared" ref="U28:U32" si="5">IF(J28&gt;0,1,0)</f>
        <v>0</v>
      </c>
      <c r="V28" s="89" t="str">
        <f t="shared" ref="V28:V32" si="6">CONCATENATE($U$1,"№",C28)</f>
        <v>021602№16</v>
      </c>
      <c r="W28" s="8">
        <f>IFERROR(INDEX('на отправку (3)'!AB:AB,MATCH($V28,'на отправку (3)'!$B:$B,0),1),0)</f>
        <v>0</v>
      </c>
      <c r="X28" s="8">
        <f>IFERROR(INDEX('на отправку (3)'!AC:AC,MATCH($V28,'на отправку (3)'!$B:$B,0),1),0)</f>
        <v>0</v>
      </c>
      <c r="Y28" s="8">
        <v>6</v>
      </c>
      <c r="Z28" s="8">
        <f t="shared" si="2"/>
        <v>0</v>
      </c>
    </row>
    <row r="29" spans="1:26" ht="45" customHeight="1" x14ac:dyDescent="0.25">
      <c r="A29" s="201" t="s">
        <v>3129</v>
      </c>
      <c r="B29" s="184">
        <v>19</v>
      </c>
      <c r="C29" s="123" t="s">
        <v>2450</v>
      </c>
      <c r="D29" s="92">
        <f>IFERROR(INDEX('на отправку (3)'!G:G,MATCH($V29,'на отправку (3)'!$B:$B,0),1),0)</f>
        <v>0</v>
      </c>
      <c r="E29" s="92">
        <f>IFERROR(INDEX('на отправку (3)'!H:H,MATCH($V29,'на отправку (3)'!$B:$B,0),1),0)</f>
        <v>0</v>
      </c>
      <c r="F29" s="92">
        <f>IFERROR(INDEX('на отправку (3)'!I:I,MATCH($V29,'на отправку (3)'!$B:$B,0),1),0)</f>
        <v>0</v>
      </c>
      <c r="G29" s="192">
        <f>IFERROR(INDEX('на отправку (3)'!J:J,MATCH($V29,'на отправку (3)'!$B:$B,0),1),0)</f>
        <v>0</v>
      </c>
      <c r="H29" s="92">
        <f>IFERROR(INDEX('на отправку (3)'!K:K,MATCH($V29,'на отправку (3)'!$B:$B,0),1),0)/100</f>
        <v>0</v>
      </c>
      <c r="I29" s="192">
        <f>IFERROR(INDEX('на отправку (3)'!M:M,MATCH($V29,'на отправку (3)'!$B:$B,0),1),0)</f>
        <v>0</v>
      </c>
      <c r="J29" s="129">
        <f>IFERROR(INDEX('на отправку (3)'!N:N,MATCH($V29,'на отправку (3)'!$B:$B,0),1),0)</f>
        <v>0</v>
      </c>
      <c r="K29" s="92">
        <f>IFERROR(INDEX('на отправку (3)'!O:O,MATCH($V29,'на отправку (3)'!$B:$B,0),1),0)</f>
        <v>0</v>
      </c>
      <c r="L29" s="92">
        <f>IFERROR(INDEX('на отправку (3)'!P:P,MATCH($V29,'на отправку (3)'!$B:$B,0),1),0)</f>
        <v>0</v>
      </c>
      <c r="M29" s="92">
        <f>IFERROR(INDEX('на отправку (3)'!Q:Q,MATCH($V29,'на отправку (3)'!$B:$B,0),1),0)</f>
        <v>0</v>
      </c>
      <c r="N29" s="92">
        <f>IFERROR(INDEX('на отправку (3)'!R:R,MATCH($V29,'на отправку (3)'!$B:$B,0),1),0)</f>
        <v>0</v>
      </c>
      <c r="O29" s="92">
        <f>IFERROR(INDEX('на отправку (3)'!S:S,MATCH($V29,'на отправку (3)'!$B:$B,0),1),0)</f>
        <v>0</v>
      </c>
      <c r="P29" s="92">
        <f>IFERROR(INDEX('на отправку (3)'!T:T,MATCH($V29,'на отправку (3)'!$B:$B,0),1),0)</f>
        <v>0</v>
      </c>
      <c r="Q29" s="92">
        <f>IFERROR(INDEX('на отправку (3)'!U:U,MATCH($V29,'на отправку (3)'!$B:$B,0),1),0)</f>
        <v>0</v>
      </c>
      <c r="R29" s="129">
        <f>IFERROR(INDEX('на отправку (3)'!V:V,MATCH($V29,'на отправку (3)'!$B:$B,0),1),0)</f>
        <v>0</v>
      </c>
      <c r="S29" s="92">
        <f>IFERROR(INDEX('на отправку (3)'!W:W,MATCH($V29,'на отправку (3)'!$B:$B,0),1),0)</f>
        <v>0</v>
      </c>
      <c r="U29" s="71">
        <f t="shared" si="5"/>
        <v>0</v>
      </c>
      <c r="V29" s="89" t="str">
        <f t="shared" si="6"/>
        <v>021602№17</v>
      </c>
      <c r="W29" s="8">
        <f>IFERROR(INDEX('на отправку (3)'!AB:AB,MATCH($V29,'на отправку (3)'!$B:$B,0),1),0)</f>
        <v>0</v>
      </c>
      <c r="X29" s="8">
        <f>IFERROR(INDEX('на отправку (3)'!AC:AC,MATCH($V29,'на отправку (3)'!$B:$B,0),1),0)</f>
        <v>0</v>
      </c>
      <c r="Y29" s="8">
        <v>6</v>
      </c>
      <c r="Z29" s="8">
        <f t="shared" si="2"/>
        <v>0</v>
      </c>
    </row>
    <row r="30" spans="1:26" ht="47.25" customHeight="1" x14ac:dyDescent="0.25">
      <c r="A30" s="201" t="s">
        <v>3130</v>
      </c>
      <c r="B30" s="184">
        <v>20</v>
      </c>
      <c r="C30" s="123" t="s">
        <v>2451</v>
      </c>
      <c r="D30" s="92">
        <f>IFERROR(INDEX('на отправку (3)'!G:G,MATCH($V30,'на отправку (3)'!$B:$B,0),1),0)</f>
        <v>0</v>
      </c>
      <c r="E30" s="92">
        <f>IFERROR(INDEX('на отправку (3)'!H:H,MATCH($V30,'на отправку (3)'!$B:$B,0),1),0)</f>
        <v>0</v>
      </c>
      <c r="F30" s="92">
        <f>IFERROR(INDEX('на отправку (3)'!I:I,MATCH($V30,'на отправку (3)'!$B:$B,0),1),0)</f>
        <v>0</v>
      </c>
      <c r="G30" s="192">
        <f>IFERROR(INDEX('на отправку (3)'!J:J,MATCH($V30,'на отправку (3)'!$B:$B,0),1),0)</f>
        <v>0</v>
      </c>
      <c r="H30" s="92">
        <f>IFERROR(INDEX('на отправку (3)'!K:K,MATCH($V30,'на отправку (3)'!$B:$B,0),1),0)/100</f>
        <v>0</v>
      </c>
      <c r="I30" s="192">
        <f>IFERROR(INDEX('на отправку (3)'!M:M,MATCH($V30,'на отправку (3)'!$B:$B,0),1),0)</f>
        <v>0</v>
      </c>
      <c r="J30" s="129">
        <f>IFERROR(INDEX('на отправку (3)'!N:N,MATCH($V30,'на отправку (3)'!$B:$B,0),1),0)</f>
        <v>0</v>
      </c>
      <c r="K30" s="92">
        <f>IFERROR(INDEX('на отправку (3)'!O:O,MATCH($V30,'на отправку (3)'!$B:$B,0),1),0)</f>
        <v>0</v>
      </c>
      <c r="L30" s="92">
        <f>IFERROR(INDEX('на отправку (3)'!P:P,MATCH($V30,'на отправку (3)'!$B:$B,0),1),0)</f>
        <v>0</v>
      </c>
      <c r="M30" s="92">
        <f>IFERROR(INDEX('на отправку (3)'!Q:Q,MATCH($V30,'на отправку (3)'!$B:$B,0),1),0)</f>
        <v>0</v>
      </c>
      <c r="N30" s="92">
        <f>IFERROR(INDEX('на отправку (3)'!R:R,MATCH($V30,'на отправку (3)'!$B:$B,0),1),0)</f>
        <v>0</v>
      </c>
      <c r="O30" s="92">
        <f>IFERROR(INDEX('на отправку (3)'!S:S,MATCH($V30,'на отправку (3)'!$B:$B,0),1),0)</f>
        <v>0</v>
      </c>
      <c r="P30" s="92">
        <f>IFERROR(INDEX('на отправку (3)'!T:T,MATCH($V30,'на отправку (3)'!$B:$B,0),1),0)</f>
        <v>0</v>
      </c>
      <c r="Q30" s="92">
        <f>IFERROR(INDEX('на отправку (3)'!U:U,MATCH($V30,'на отправку (3)'!$B:$B,0),1),0)</f>
        <v>0</v>
      </c>
      <c r="R30" s="129">
        <f>IFERROR(INDEX('на отправку (3)'!V:V,MATCH($V30,'на отправку (3)'!$B:$B,0),1),0)</f>
        <v>0</v>
      </c>
      <c r="S30" s="92">
        <f>IFERROR(INDEX('на отправку (3)'!W:W,MATCH($V30,'на отправку (3)'!$B:$B,0),1),0)</f>
        <v>0</v>
      </c>
      <c r="U30" s="71">
        <f t="shared" si="5"/>
        <v>0</v>
      </c>
      <c r="V30" s="89" t="str">
        <f t="shared" si="6"/>
        <v>021602№18</v>
      </c>
      <c r="W30" s="8">
        <f>IFERROR(INDEX('на отправку (3)'!AB:AB,MATCH($V30,'на отправку (3)'!$B:$B,0),1),0)</f>
        <v>0</v>
      </c>
      <c r="X30" s="8">
        <f>IFERROR(INDEX('на отправку (3)'!AC:AC,MATCH($V30,'на отправку (3)'!$B:$B,0),1),0)</f>
        <v>0</v>
      </c>
      <c r="Y30" s="8">
        <v>6</v>
      </c>
      <c r="Z30" s="8">
        <f t="shared" si="2"/>
        <v>0</v>
      </c>
    </row>
    <row r="31" spans="1:26" ht="50.25" customHeight="1" x14ac:dyDescent="0.25">
      <c r="A31" s="201" t="s">
        <v>3131</v>
      </c>
      <c r="B31" s="184">
        <v>21</v>
      </c>
      <c r="C31" s="123" t="s">
        <v>2452</v>
      </c>
      <c r="D31" s="92">
        <f>IFERROR(INDEX('на отправку (3)'!G:G,MATCH($V31,'на отправку (3)'!$B:$B,0),1),0)</f>
        <v>0</v>
      </c>
      <c r="E31" s="92">
        <f>IFERROR(INDEX('на отправку (3)'!H:H,MATCH($V31,'на отправку (3)'!$B:$B,0),1),0)</f>
        <v>0</v>
      </c>
      <c r="F31" s="92">
        <f>IFERROR(INDEX('на отправку (3)'!I:I,MATCH($V31,'на отправку (3)'!$B:$B,0),1),0)</f>
        <v>0</v>
      </c>
      <c r="G31" s="192">
        <f>IFERROR(INDEX('на отправку (3)'!J:J,MATCH($V31,'на отправку (3)'!$B:$B,0),1),0)</f>
        <v>0</v>
      </c>
      <c r="H31" s="92">
        <f>IFERROR(INDEX('на отправку (3)'!K:K,MATCH($V31,'на отправку (3)'!$B:$B,0),1),0)/100</f>
        <v>0</v>
      </c>
      <c r="I31" s="192">
        <f>IFERROR(INDEX('на отправку (3)'!M:M,MATCH($V31,'на отправку (3)'!$B:$B,0),1),0)</f>
        <v>0</v>
      </c>
      <c r="J31" s="129">
        <f>IFERROR(INDEX('на отправку (3)'!N:N,MATCH($V31,'на отправку (3)'!$B:$B,0),1),0)</f>
        <v>0</v>
      </c>
      <c r="K31" s="92">
        <f>IFERROR(INDEX('на отправку (3)'!O:O,MATCH($V31,'на отправку (3)'!$B:$B,0),1),0)</f>
        <v>0</v>
      </c>
      <c r="L31" s="92">
        <f>IFERROR(INDEX('на отправку (3)'!P:P,MATCH($V31,'на отправку (3)'!$B:$B,0),1),0)</f>
        <v>0</v>
      </c>
      <c r="M31" s="92">
        <f>IFERROR(INDEX('на отправку (3)'!Q:Q,MATCH($V31,'на отправку (3)'!$B:$B,0),1),0)</f>
        <v>0</v>
      </c>
      <c r="N31" s="92">
        <f>IFERROR(INDEX('на отправку (3)'!R:R,MATCH($V31,'на отправку (3)'!$B:$B,0),1),0)</f>
        <v>0</v>
      </c>
      <c r="O31" s="92">
        <f>IFERROR(INDEX('на отправку (3)'!S:S,MATCH($V31,'на отправку (3)'!$B:$B,0),1),0)</f>
        <v>0</v>
      </c>
      <c r="P31" s="92">
        <f>IFERROR(INDEX('на отправку (3)'!T:T,MATCH($V31,'на отправку (3)'!$B:$B,0),1),0)</f>
        <v>0</v>
      </c>
      <c r="Q31" s="92">
        <f>IFERROR(INDEX('на отправку (3)'!U:U,MATCH($V31,'на отправку (3)'!$B:$B,0),1),0)</f>
        <v>0</v>
      </c>
      <c r="R31" s="129">
        <f>IFERROR(INDEX('на отправку (3)'!V:V,MATCH($V31,'на отправку (3)'!$B:$B,0),1),0)</f>
        <v>0</v>
      </c>
      <c r="S31" s="92">
        <f>IFERROR(INDEX('на отправку (3)'!W:W,MATCH($V31,'на отправку (3)'!$B:$B,0),1),0)</f>
        <v>0</v>
      </c>
      <c r="U31" s="71">
        <f t="shared" si="5"/>
        <v>0</v>
      </c>
      <c r="V31" s="89" t="str">
        <f t="shared" si="6"/>
        <v>021602№19</v>
      </c>
      <c r="W31" s="8">
        <f>IFERROR(INDEX('на отправку (3)'!AB:AB,MATCH($V31,'на отправку (3)'!$B:$B,0),1),0)</f>
        <v>0</v>
      </c>
      <c r="X31" s="8">
        <f>IFERROR(INDEX('на отправку (3)'!AC:AC,MATCH($V31,'на отправку (3)'!$B:$B,0),1),0)</f>
        <v>0</v>
      </c>
      <c r="Y31" s="8">
        <v>6</v>
      </c>
      <c r="Z31" s="8">
        <f t="shared" si="2"/>
        <v>0</v>
      </c>
    </row>
    <row r="32" spans="1:26" ht="78.75" x14ac:dyDescent="0.25">
      <c r="A32" s="201" t="s">
        <v>3132</v>
      </c>
      <c r="B32" s="184">
        <v>22</v>
      </c>
      <c r="C32" s="123" t="s">
        <v>2453</v>
      </c>
      <c r="D32" s="92">
        <f>IFERROR(INDEX('на отправку (3)'!G:G,MATCH($V32,'на отправку (3)'!$B:$B,0),1),0)</f>
        <v>0</v>
      </c>
      <c r="E32" s="92">
        <f>IFERROR(INDEX('на отправку (3)'!H:H,MATCH($V32,'на отправку (3)'!$B:$B,0),1),0)</f>
        <v>0</v>
      </c>
      <c r="F32" s="92">
        <f>IFERROR(INDEX('на отправку (3)'!I:I,MATCH($V32,'на отправку (3)'!$B:$B,0),1),0)</f>
        <v>0</v>
      </c>
      <c r="G32" s="192">
        <f>IFERROR(INDEX('на отправку (3)'!J:J,MATCH($V32,'на отправку (3)'!$B:$B,0),1),0)</f>
        <v>0</v>
      </c>
      <c r="H32" s="92">
        <f>IFERROR(INDEX('на отправку (3)'!K:K,MATCH($V32,'на отправку (3)'!$B:$B,0),1),0)/100</f>
        <v>0</v>
      </c>
      <c r="I32" s="192">
        <f>IFERROR(INDEX('на отправку (3)'!M:M,MATCH($V32,'на отправку (3)'!$B:$B,0),1),0)</f>
        <v>0</v>
      </c>
      <c r="J32" s="129">
        <f>IFERROR(INDEX('на отправку (3)'!N:N,MATCH($V32,'на отправку (3)'!$B:$B,0),1),0)</f>
        <v>0</v>
      </c>
      <c r="K32" s="92">
        <f>IFERROR(INDEX('на отправку (3)'!O:O,MATCH($V32,'на отправку (3)'!$B:$B,0),1),0)</f>
        <v>0</v>
      </c>
      <c r="L32" s="92">
        <f>IFERROR(INDEX('на отправку (3)'!P:P,MATCH($V32,'на отправку (3)'!$B:$B,0),1),0)</f>
        <v>0</v>
      </c>
      <c r="M32" s="92">
        <f>IFERROR(INDEX('на отправку (3)'!Q:Q,MATCH($V32,'на отправку (3)'!$B:$B,0),1),0)</f>
        <v>0</v>
      </c>
      <c r="N32" s="92">
        <f>IFERROR(INDEX('на отправку (3)'!R:R,MATCH($V32,'на отправку (3)'!$B:$B,0),1),0)</f>
        <v>0</v>
      </c>
      <c r="O32" s="92">
        <f>IFERROR(INDEX('на отправку (3)'!S:S,MATCH($V32,'на отправку (3)'!$B:$B,0),1),0)</f>
        <v>0</v>
      </c>
      <c r="P32" s="92">
        <f>IFERROR(INDEX('на отправку (3)'!T:T,MATCH($V32,'на отправку (3)'!$B:$B,0),1),0)</f>
        <v>0</v>
      </c>
      <c r="Q32" s="92">
        <f>IFERROR(INDEX('на отправку (3)'!U:U,MATCH($V32,'на отправку (3)'!$B:$B,0),1),0)</f>
        <v>0</v>
      </c>
      <c r="R32" s="129">
        <f>IFERROR(INDEX('на отправку (3)'!V:V,MATCH($V32,'на отправку (3)'!$B:$B,0),1),0)</f>
        <v>0</v>
      </c>
      <c r="S32" s="92">
        <f>IFERROR(INDEX('на отправку (3)'!W:W,MATCH($V32,'на отправку (3)'!$B:$B,0),1),0)</f>
        <v>0</v>
      </c>
      <c r="U32" s="71">
        <f t="shared" si="5"/>
        <v>0</v>
      </c>
      <c r="V32" s="89" t="str">
        <f t="shared" si="6"/>
        <v>021602№20</v>
      </c>
      <c r="W32" s="8">
        <f>IFERROR(INDEX('на отправку (3)'!AB:AB,MATCH($V32,'на отправку (3)'!$B:$B,0),1),0)</f>
        <v>0</v>
      </c>
      <c r="X32" s="8">
        <f>IFERROR(INDEX('на отправку (3)'!AC:AC,MATCH($V32,'на отправку (3)'!$B:$B,0),1),0)</f>
        <v>0</v>
      </c>
      <c r="Y32" s="8">
        <v>6</v>
      </c>
      <c r="Z32" s="8">
        <f t="shared" si="2"/>
        <v>0</v>
      </c>
    </row>
    <row r="33" spans="1:27" s="136" customFormat="1" ht="21" customHeight="1" x14ac:dyDescent="0.25">
      <c r="A33" s="202"/>
      <c r="B33" s="187"/>
      <c r="C33" s="134"/>
      <c r="D33" s="135" t="s">
        <v>15</v>
      </c>
      <c r="E33" s="135"/>
      <c r="F33" s="135"/>
      <c r="G33" s="190"/>
      <c r="H33" s="135"/>
      <c r="I33" s="193"/>
      <c r="J33" s="139">
        <f>SUM(J34:J37)</f>
        <v>0</v>
      </c>
      <c r="K33" s="135"/>
      <c r="L33" s="135"/>
      <c r="M33" s="135"/>
      <c r="N33" s="135"/>
      <c r="O33" s="135"/>
      <c r="P33" s="135"/>
      <c r="Q33" s="135"/>
      <c r="R33" s="135"/>
      <c r="S33" s="135"/>
      <c r="U33" s="137"/>
      <c r="W33" s="137"/>
      <c r="X33" s="137"/>
      <c r="Y33" s="137"/>
      <c r="Z33" s="8"/>
    </row>
    <row r="34" spans="1:27" ht="42.75" customHeight="1" x14ac:dyDescent="0.25">
      <c r="A34" s="201" t="s">
        <v>3133</v>
      </c>
      <c r="B34" s="184">
        <v>23</v>
      </c>
      <c r="C34" s="123" t="s">
        <v>2454</v>
      </c>
      <c r="D34" s="92">
        <f>IFERROR(INDEX('на отправку (3)'!G:G,MATCH($V34,'на отправку (3)'!$B:$B,0),1),0)</f>
        <v>0</v>
      </c>
      <c r="E34" s="92">
        <f>IFERROR(INDEX('на отправку (3)'!H:H,MATCH($V34,'на отправку (3)'!$B:$B,0),1),0)</f>
        <v>0</v>
      </c>
      <c r="F34" s="92">
        <f>IFERROR(INDEX('на отправку (3)'!I:I,MATCH($V34,'на отправку (3)'!$B:$B,0),1),0)</f>
        <v>0</v>
      </c>
      <c r="G34" s="191">
        <f>IFERROR(INDEX('на отправку (3)'!J:J,MATCH($V34,'на отправку (3)'!$B:$B,0),1),0)</f>
        <v>0</v>
      </c>
      <c r="H34" s="92">
        <f>IFERROR(INDEX('на отправку (3)'!K:K,MATCH($V34,'на отправку (3)'!$B:$B,0),1),0)/100</f>
        <v>0</v>
      </c>
      <c r="I34" s="191">
        <f>IFERROR(INDEX('на отправку (3)'!M:M,MATCH($V34,'на отправку (3)'!$B:$B,0),1),0)</f>
        <v>0</v>
      </c>
      <c r="J34" s="129">
        <f>IFERROR(INDEX('на отправку (3)'!N:N,MATCH($V34,'на отправку (3)'!$B:$B,0),1),0)</f>
        <v>0</v>
      </c>
      <c r="K34" s="92">
        <f>IFERROR(INDEX('на отправку (3)'!O:O,MATCH($V34,'на отправку (3)'!$B:$B,0),1),0)</f>
        <v>0</v>
      </c>
      <c r="L34" s="92">
        <f>IFERROR(INDEX('на отправку (3)'!P:P,MATCH($V34,'на отправку (3)'!$B:$B,0),1),0)</f>
        <v>0</v>
      </c>
      <c r="M34" s="92">
        <f>IFERROR(INDEX('на отправку (3)'!Q:Q,MATCH($V34,'на отправку (3)'!$B:$B,0),1),0)</f>
        <v>0</v>
      </c>
      <c r="N34" s="92">
        <f>IFERROR(INDEX('на отправку (3)'!R:R,MATCH($V34,'на отправку (3)'!$B:$B,0),1),0)</f>
        <v>0</v>
      </c>
      <c r="O34" s="92">
        <f>IFERROR(INDEX('на отправку (3)'!S:S,MATCH($V34,'на отправку (3)'!$B:$B,0),1),0)</f>
        <v>0</v>
      </c>
      <c r="P34" s="92">
        <f>IFERROR(INDEX('на отправку (3)'!T:T,MATCH($V34,'на отправку (3)'!$B:$B,0),1),0)</f>
        <v>0</v>
      </c>
      <c r="Q34" s="92">
        <f>IFERROR(INDEX('на отправку (3)'!U:U,MATCH($V34,'на отправку (3)'!$B:$B,0),1),0)</f>
        <v>0</v>
      </c>
      <c r="R34" s="129">
        <f>IFERROR(INDEX('на отправку (3)'!V:V,MATCH($V34,'на отправку (3)'!$B:$B,0),1),0)</f>
        <v>0</v>
      </c>
      <c r="S34" s="92">
        <f>IFERROR(INDEX('на отправку (3)'!W:W,MATCH($V34,'на отправку (3)'!$B:$B,0),1),0)</f>
        <v>0</v>
      </c>
      <c r="U34" s="71">
        <f t="shared" ref="U34" si="7">IF(J34&gt;0,1,0)</f>
        <v>0</v>
      </c>
      <c r="V34" s="89" t="str">
        <f t="shared" ref="V34" si="8">CONCATENATE($U$1,"№",C34)</f>
        <v>021602№21</v>
      </c>
      <c r="W34" s="8">
        <f>IFERROR(INDEX('на отправку (3)'!AB:AB,MATCH($V34,'на отправку (3)'!$B:$B,0),1),0)</f>
        <v>0</v>
      </c>
      <c r="X34" s="8">
        <f>IFERROR(INDEX('на отправку (3)'!AC:AC,MATCH($V34,'на отправку (3)'!$B:$B,0),1),0)</f>
        <v>0</v>
      </c>
      <c r="Y34" s="8">
        <v>8</v>
      </c>
      <c r="Z34" s="8">
        <f t="shared" si="2"/>
        <v>0</v>
      </c>
    </row>
    <row r="35" spans="1:27" ht="56.25" customHeight="1" x14ac:dyDescent="0.25">
      <c r="A35" s="201" t="s">
        <v>3134</v>
      </c>
      <c r="B35" s="184">
        <v>24</v>
      </c>
      <c r="C35" s="123">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1">
        <f>IFERROR(INDEX('на отправку (3)'!J:J,MATCH($V35,'на отправку (3)'!$B:$B,0),1),0)</f>
        <v>0</v>
      </c>
      <c r="H35" s="92">
        <f>IFERROR(INDEX('на отправку (3)'!K:K,MATCH($V35,'на отправку (3)'!$B:$B,0),1),0)/100</f>
        <v>0</v>
      </c>
      <c r="I35" s="191">
        <f>IFERROR(INDEX('на отправку (3)'!M:M,MATCH($V35,'на отправку (3)'!$B:$B,0),1),0)</f>
        <v>0</v>
      </c>
      <c r="J35" s="129">
        <f>IFERROR(INDEX('на отправку (3)'!N:N,MATCH($V35,'на отправку (3)'!$B:$B,0),1),0)</f>
        <v>0</v>
      </c>
      <c r="K35" s="92">
        <f>IFERROR(INDEX('на отправку (3)'!O:O,MATCH($V35,'на отправку (3)'!$B:$B,0),1),0)</f>
        <v>0</v>
      </c>
      <c r="L35" s="92">
        <f>IFERROR(INDEX('на отправку (3)'!P:P,MATCH($V35,'на отправку (3)'!$B:$B,0),1),0)</f>
        <v>0</v>
      </c>
      <c r="M35" s="92">
        <f>IFERROR(INDEX('на отправку (3)'!Q:Q,MATCH($V35,'на отправку (3)'!$B:$B,0),1),0)</f>
        <v>0</v>
      </c>
      <c r="N35" s="92">
        <f>IFERROR(INDEX('на отправку (3)'!R:R,MATCH($V35,'на отправку (3)'!$B:$B,0),1),0)</f>
        <v>0</v>
      </c>
      <c r="O35" s="92">
        <f>IFERROR(INDEX('на отправку (3)'!S:S,MATCH($V35,'на отправку (3)'!$B:$B,0),1),0)</f>
        <v>0</v>
      </c>
      <c r="P35" s="92">
        <f>IFERROR(INDEX('на отправку (3)'!T:T,MATCH($V35,'на отправку (3)'!$B:$B,0),1),0)</f>
        <v>0</v>
      </c>
      <c r="Q35" s="92">
        <f>IFERROR(INDEX('на отправку (3)'!U:U,MATCH($V35,'на отправку (3)'!$B:$B,0),1),0)</f>
        <v>0</v>
      </c>
      <c r="R35" s="129">
        <f>IFERROR(INDEX('на отправку (3)'!V:V,MATCH($V35,'на отправку (3)'!$B:$B,0),1),0)</f>
        <v>0</v>
      </c>
      <c r="S35" s="92">
        <f>IFERROR(INDEX('на отправку (3)'!W:W,MATCH($V35,'на отправку (3)'!$B:$B,0),1),0)</f>
        <v>0</v>
      </c>
      <c r="U35" s="71">
        <f t="shared" ref="U35:U37" si="9">IF(J35&gt;0,1,0)</f>
        <v>0</v>
      </c>
      <c r="V35" s="89" t="str">
        <f t="shared" ref="V35:V37" si="10">CONCATENATE($U$1,"№",C35)</f>
        <v>021602№23</v>
      </c>
      <c r="W35" s="8">
        <f>IFERROR(INDEX('на отправку (3)'!AB:AB,MATCH($V35,'на отправку (3)'!$B:$B,0),1),0)</f>
        <v>0</v>
      </c>
      <c r="X35" s="8">
        <f>IFERROR(INDEX('на отправку (3)'!AC:AC,MATCH($V35,'на отправку (3)'!$B:$B,0),1),0)</f>
        <v>0</v>
      </c>
      <c r="Y35" s="8">
        <v>9</v>
      </c>
      <c r="Z35" s="8">
        <f t="shared" si="2"/>
        <v>0</v>
      </c>
    </row>
    <row r="36" spans="1:27" ht="60" customHeight="1" x14ac:dyDescent="0.25">
      <c r="A36" s="201" t="s">
        <v>3135</v>
      </c>
      <c r="B36" s="184">
        <v>25</v>
      </c>
      <c r="C36" s="123">
        <v>24</v>
      </c>
      <c r="D36" s="92">
        <f>IFERROR(INDEX('на отправку (3)'!G:G,MATCH($V36,'на отправку (3)'!$B:$B,0),1),0)</f>
        <v>0</v>
      </c>
      <c r="E36" s="92">
        <f>IFERROR(INDEX('на отправку (3)'!H:H,MATCH($V36,'на отправку (3)'!$B:$B,0),1),0)</f>
        <v>0</v>
      </c>
      <c r="F36" s="92">
        <f>IFERROR(INDEX('на отправку (3)'!I:I,MATCH($V36,'на отправку (3)'!$B:$B,0),1),0)</f>
        <v>0</v>
      </c>
      <c r="G36" s="191">
        <f>IFERROR(INDEX('на отправку (3)'!J:J,MATCH($V36,'на отправку (3)'!$B:$B,0),1),0)</f>
        <v>0</v>
      </c>
      <c r="H36" s="92">
        <f>IFERROR(INDEX('на отправку (3)'!K:K,MATCH($V36,'на отправку (3)'!$B:$B,0),1),0)/100</f>
        <v>0</v>
      </c>
      <c r="I36" s="191">
        <f>IFERROR(INDEX('на отправку (3)'!M:M,MATCH($V36,'на отправку (3)'!$B:$B,0),1),0)</f>
        <v>0</v>
      </c>
      <c r="J36" s="129">
        <f>IFERROR(INDEX('на отправку (3)'!N:N,MATCH($V36,'на отправку (3)'!$B:$B,0),1),0)</f>
        <v>0</v>
      </c>
      <c r="K36" s="92">
        <f>IFERROR(INDEX('на отправку (3)'!O:O,MATCH($V36,'на отправку (3)'!$B:$B,0),1),0)</f>
        <v>0</v>
      </c>
      <c r="L36" s="92">
        <f>IFERROR(INDEX('на отправку (3)'!P:P,MATCH($V36,'на отправку (3)'!$B:$B,0),1),0)</f>
        <v>0</v>
      </c>
      <c r="M36" s="92">
        <f>IFERROR(INDEX('на отправку (3)'!Q:Q,MATCH($V36,'на отправку (3)'!$B:$B,0),1),0)</f>
        <v>0</v>
      </c>
      <c r="N36" s="92">
        <f>IFERROR(INDEX('на отправку (3)'!R:R,MATCH($V36,'на отправку (3)'!$B:$B,0),1),0)</f>
        <v>0</v>
      </c>
      <c r="O36" s="92">
        <f>IFERROR(INDEX('на отправку (3)'!S:S,MATCH($V36,'на отправку (3)'!$B:$B,0),1),0)</f>
        <v>0</v>
      </c>
      <c r="P36" s="92">
        <f>IFERROR(INDEX('на отправку (3)'!T:T,MATCH($V36,'на отправку (3)'!$B:$B,0),1),0)</f>
        <v>0</v>
      </c>
      <c r="Q36" s="92">
        <f>IFERROR(INDEX('на отправку (3)'!U:U,MATCH($V36,'на отправку (3)'!$B:$B,0),1),0)</f>
        <v>0</v>
      </c>
      <c r="R36" s="129">
        <f>IFERROR(INDEX('на отправку (3)'!V:V,MATCH($V36,'на отправку (3)'!$B:$B,0),1),0)</f>
        <v>0</v>
      </c>
      <c r="S36" s="92">
        <f>IFERROR(INDEX('на отправку (3)'!W:W,MATCH($V36,'на отправку (3)'!$B:$B,0),1),0)</f>
        <v>0</v>
      </c>
      <c r="U36" s="71">
        <f t="shared" si="9"/>
        <v>0</v>
      </c>
      <c r="V36" s="89" t="str">
        <f t="shared" si="10"/>
        <v>021602№24</v>
      </c>
      <c r="W36" s="8">
        <f>IFERROR(INDEX('на отправку (3)'!AB:AB,MATCH($V36,'на отправку (3)'!$B:$B,0),1),0)</f>
        <v>0</v>
      </c>
      <c r="X36" s="8">
        <f>IFERROR(INDEX('на отправку (3)'!AC:AC,MATCH($V36,'на отправку (3)'!$B:$B,0),1),0)</f>
        <v>0</v>
      </c>
      <c r="Y36" s="8">
        <v>9</v>
      </c>
      <c r="Z36" s="8">
        <f t="shared" si="2"/>
        <v>0</v>
      </c>
    </row>
    <row r="37" spans="1:27" ht="46.5" customHeight="1" x14ac:dyDescent="0.25">
      <c r="A37" s="201" t="s">
        <v>3136</v>
      </c>
      <c r="B37" s="184">
        <v>26</v>
      </c>
      <c r="C37" s="123">
        <v>25</v>
      </c>
      <c r="D37" s="92">
        <f>IFERROR(INDEX('на отправку (3)'!G:G,MATCH($V37,'на отправку (3)'!$B:$B,0),1),0)</f>
        <v>0</v>
      </c>
      <c r="E37" s="92">
        <f>IFERROR(INDEX('на отправку (3)'!H:H,MATCH($V37,'на отправку (3)'!$B:$B,0),1),0)</f>
        <v>0</v>
      </c>
      <c r="F37" s="92">
        <f>IFERROR(INDEX('на отправку (3)'!I:I,MATCH($V37,'на отправку (3)'!$B:$B,0),1),0)</f>
        <v>0</v>
      </c>
      <c r="G37" s="191">
        <f>IFERROR(INDEX('на отправку (3)'!J:J,MATCH($V37,'на отправку (3)'!$B:$B,0),1),0)</f>
        <v>0</v>
      </c>
      <c r="H37" s="92">
        <f>IFERROR(INDEX('на отправку (3)'!K:K,MATCH($V37,'на отправку (3)'!$B:$B,0),1),0)</f>
        <v>0</v>
      </c>
      <c r="I37" s="191">
        <f>IFERROR(INDEX('на отправку (3)'!M:M,MATCH($V37,'на отправку (3)'!$B:$B,0),1),0)</f>
        <v>0</v>
      </c>
      <c r="J37" s="129">
        <f>IFERROR(INDEX('на отправку (3)'!N:N,MATCH($V37,'на отправку (3)'!$B:$B,0),1),0)</f>
        <v>0</v>
      </c>
      <c r="K37" s="92">
        <f>IFERROR(INDEX('на отправку (3)'!O:O,MATCH($V37,'на отправку (3)'!$B:$B,0),1),0)</f>
        <v>0</v>
      </c>
      <c r="L37" s="92">
        <f>IFERROR(INDEX('на отправку (3)'!P:P,MATCH($V37,'на отправку (3)'!$B:$B,0),1),0)</f>
        <v>0</v>
      </c>
      <c r="M37" s="92">
        <f>IFERROR(INDEX('на отправку (3)'!Q:Q,MATCH($V37,'на отправку (3)'!$B:$B,0),1),0)</f>
        <v>0</v>
      </c>
      <c r="N37" s="92">
        <f>IFERROR(INDEX('на отправку (3)'!R:R,MATCH($V37,'на отправку (3)'!$B:$B,0),1),0)</f>
        <v>0</v>
      </c>
      <c r="O37" s="92">
        <f>IFERROR(INDEX('на отправку (3)'!S:S,MATCH($V37,'на отправку (3)'!$B:$B,0),1),0)</f>
        <v>0</v>
      </c>
      <c r="P37" s="92">
        <f>IFERROR(INDEX('на отправку (3)'!T:T,MATCH($V37,'на отправку (3)'!$B:$B,0),1),0)</f>
        <v>0</v>
      </c>
      <c r="Q37" s="92">
        <f>IFERROR(INDEX('на отправку (3)'!U:U,MATCH($V37,'на отправку (3)'!$B:$B,0),1),0)</f>
        <v>0</v>
      </c>
      <c r="R37" s="129">
        <f>IFERROR(INDEX('на отправку (3)'!V:V,MATCH($V37,'на отправку (3)'!$B:$B,0),1),0)</f>
        <v>0</v>
      </c>
      <c r="S37" s="92">
        <f>IFERROR(INDEX('на отправку (3)'!W:W,MATCH($V37,'на отправку (3)'!$B:$B,0),1),0)</f>
        <v>0</v>
      </c>
      <c r="U37" s="71">
        <f t="shared" si="9"/>
        <v>0</v>
      </c>
      <c r="V37" s="89" t="str">
        <f t="shared" si="10"/>
        <v>021602№25</v>
      </c>
      <c r="W37" s="8">
        <f>IFERROR(INDEX('на отправку (3)'!AB:AB,MATCH($V37,'на отправку (3)'!$B:$B,0),1),0)</f>
        <v>0</v>
      </c>
      <c r="X37" s="8">
        <f>IFERROR(INDEX('на отправку (3)'!AC:AC,MATCH($V37,'на отправку (3)'!$B:$B,0),1),0)</f>
        <v>0</v>
      </c>
      <c r="Y37" s="8">
        <v>9</v>
      </c>
      <c r="Z37" s="8">
        <f t="shared" si="2"/>
        <v>0</v>
      </c>
    </row>
    <row r="38" spans="1:27" s="136" customFormat="1" ht="21" customHeight="1" x14ac:dyDescent="0.25">
      <c r="A38" s="202"/>
      <c r="B38" s="187"/>
      <c r="C38" s="134"/>
      <c r="D38" s="135" t="s">
        <v>3091</v>
      </c>
      <c r="E38" s="135"/>
      <c r="F38" s="135"/>
      <c r="G38" s="190"/>
      <c r="H38" s="135"/>
      <c r="I38" s="193"/>
      <c r="J38" s="139">
        <f>IF(SUM(J39:J45)&lt;0,0,SUM(J39:J45))</f>
        <v>11</v>
      </c>
      <c r="K38" s="135"/>
      <c r="L38" s="135"/>
      <c r="M38" s="135"/>
      <c r="N38" s="135"/>
      <c r="O38" s="135"/>
      <c r="P38" s="135"/>
      <c r="Q38" s="135"/>
      <c r="R38" s="135"/>
      <c r="S38" s="135"/>
      <c r="U38" s="137"/>
      <c r="W38" s="137"/>
      <c r="X38" s="137"/>
      <c r="Y38" s="137"/>
      <c r="Z38" s="8"/>
    </row>
    <row r="39" spans="1:27" ht="63" customHeight="1" x14ac:dyDescent="0.25">
      <c r="A39" s="201" t="s">
        <v>3137</v>
      </c>
      <c r="B39" s="120">
        <v>27</v>
      </c>
      <c r="C39" s="120">
        <v>27</v>
      </c>
      <c r="D39" s="92">
        <f>IFERROR(INDEX('на отправку (3)'!G:G,MATCH($V39,'на отправку (3)'!$B:$B,0),1),0)</f>
        <v>0</v>
      </c>
      <c r="E39" s="92">
        <f>IFERROR(INDEX('на отправку (3)'!H:H,MATCH($V39,'на отправку (3)'!$B:$B,0),1),0)</f>
        <v>0</v>
      </c>
      <c r="F39" s="92">
        <f>IFERROR(INDEX('на отправку (3)'!I:I,MATCH($V39,'на отправку (3)'!$B:$B,0),1),0)</f>
        <v>0</v>
      </c>
      <c r="G39" s="191">
        <f>IFERROR(INDEX('на отправку (3)'!J:J,MATCH($V39,'на отправку (3)'!$B:$B,0),1),0)</f>
        <v>0</v>
      </c>
      <c r="H39" s="92">
        <f>IFERROR(INDEX('на отправку (3)'!K:K,MATCH($V39,'на отправку (3)'!$B:$B,0),1),0)/100</f>
        <v>0</v>
      </c>
      <c r="I39" s="191">
        <f>IFERROR(INDEX('на отправку (3)'!M:M,MATCH($V39,'на отправку (3)'!$B:$B,0),1),0)</f>
        <v>0</v>
      </c>
      <c r="J39" s="129">
        <f>IFERROR(INDEX('на отправку (3)'!N:N,MATCH($V39,'на отправку (3)'!$B:$B,0),1),0)</f>
        <v>0</v>
      </c>
      <c r="K39" s="92">
        <f>IFERROR(INDEX('на отправку (3)'!O:O,MATCH($V39,'на отправку (3)'!$B:$B,0),1),0)</f>
        <v>0</v>
      </c>
      <c r="L39" s="92">
        <f>IFERROR(INDEX('на отправку (3)'!P:P,MATCH($V39,'на отправку (3)'!$B:$B,0),1),0)</f>
        <v>0</v>
      </c>
      <c r="M39" s="92">
        <f>IFERROR(INDEX('на отправку (3)'!Q:Q,MATCH($V39,'на отправку (3)'!$B:$B,0),1),0)</f>
        <v>0</v>
      </c>
      <c r="N39" s="98"/>
      <c r="O39" s="92">
        <f>IFERROR(INDEX('на отправку (3)'!S:S,MATCH($V39,'на отправку (3)'!$B:$B,0),1),0)</f>
        <v>0</v>
      </c>
      <c r="P39" s="92">
        <f>IFERROR(INDEX('на отправку (3)'!T:T,MATCH($V39,'на отправку (3)'!$B:$B,0),1),0)</f>
        <v>0</v>
      </c>
      <c r="Q39" s="92">
        <f>IFERROR(INDEX('на отправку (3)'!U:U,MATCH($V39,'на отправку (3)'!$B:$B,0),1),0)</f>
        <v>0</v>
      </c>
      <c r="R39" s="129">
        <f>IFERROR(INDEX('на отправку (3)'!V:V,MATCH($V39,'на отправку (3)'!$B:$B,0),1),0)</f>
        <v>0</v>
      </c>
      <c r="S39" s="98"/>
      <c r="U39" s="71">
        <f t="shared" ref="U39" si="11">IF(J39&gt;0,1,0)</f>
        <v>0</v>
      </c>
      <c r="V39" s="89" t="str">
        <f t="shared" ref="V39" si="12">CONCATENATE($U$1,"№",C39)</f>
        <v>021602№27</v>
      </c>
      <c r="W39" s="8">
        <f>IFERROR(INDEX('на отправку (3)'!AB:AB,MATCH($V39,'на отправку (3)'!$B:$B,0),1),0)</f>
        <v>0</v>
      </c>
      <c r="X39" s="8">
        <f>IFERROR(INDEX('на отправку (3)'!AC:AC,MATCH($V39,'на отправку (3)'!$B:$B,0),1),0)</f>
        <v>0</v>
      </c>
      <c r="Y39" s="8">
        <v>4</v>
      </c>
      <c r="Z39" s="8">
        <f t="shared" si="2"/>
        <v>0</v>
      </c>
    </row>
    <row r="40" spans="1:27" ht="49.5" customHeight="1" x14ac:dyDescent="0.25">
      <c r="A40" s="201" t="s">
        <v>3138</v>
      </c>
      <c r="B40" s="120">
        <v>28</v>
      </c>
      <c r="C40" s="120">
        <v>28</v>
      </c>
      <c r="D40" s="92">
        <f>IFERROR(INDEX('на отправку (3)'!G:G,MATCH($V40,'на отправку (3)'!$B:$B,0),1),0)</f>
        <v>0</v>
      </c>
      <c r="E40" s="92">
        <f>IFERROR(INDEX('на отправку (3)'!H:H,MATCH($V40,'на отправку (3)'!$B:$B,0),1),0)</f>
        <v>0</v>
      </c>
      <c r="F40" s="92">
        <f>IFERROR(INDEX('на отправку (3)'!I:I,MATCH($V40,'на отправку (3)'!$B:$B,0),1),0)</f>
        <v>0</v>
      </c>
      <c r="G40" s="191">
        <f>IFERROR(INDEX('на отправку (3)'!J:J,MATCH($V40,'на отправку (3)'!$B:$B,0),1),0)</f>
        <v>0</v>
      </c>
      <c r="H40" s="92">
        <f>IFERROR(INDEX('на отправку (3)'!K:K,MATCH($V40,'на отправку (3)'!$B:$B,0),1),0)/100</f>
        <v>0</v>
      </c>
      <c r="I40" s="191">
        <f>IFERROR(INDEX('на отправку (3)'!M:M,MATCH($V40,'на отправку (3)'!$B:$B,0),1),0)</f>
        <v>0</v>
      </c>
      <c r="J40" s="129">
        <f>IFERROR(INDEX('на отправку (3)'!N:N,MATCH($V40,'на отправку (3)'!$B:$B,0),1),0)</f>
        <v>0</v>
      </c>
      <c r="K40" s="92">
        <f>IFERROR(INDEX('на отправку (3)'!O:O,MATCH($V40,'на отправку (3)'!$B:$B,0),1),0)</f>
        <v>0</v>
      </c>
      <c r="L40" s="92">
        <f>IFERROR(INDEX('на отправку (3)'!P:P,MATCH($V40,'на отправку (3)'!$B:$B,0),1),0)</f>
        <v>0</v>
      </c>
      <c r="M40" s="92">
        <f>IFERROR(INDEX('на отправку (3)'!Q:Q,MATCH($V40,'на отправку (3)'!$B:$B,0),1),0)</f>
        <v>0</v>
      </c>
      <c r="N40" s="98"/>
      <c r="O40" s="92">
        <f>IFERROR(INDEX('на отправку (3)'!S:S,MATCH($V40,'на отправку (3)'!$B:$B,0),1),0)</f>
        <v>0</v>
      </c>
      <c r="P40" s="92">
        <f>IFERROR(INDEX('на отправку (3)'!T:T,MATCH($V40,'на отправку (3)'!$B:$B,0),1),0)</f>
        <v>0</v>
      </c>
      <c r="Q40" s="92">
        <f>IFERROR(INDEX('на отправку (3)'!U:U,MATCH($V40,'на отправку (3)'!$B:$B,0),1),0)</f>
        <v>0</v>
      </c>
      <c r="R40" s="129">
        <f>IFERROR(INDEX('на отправку (3)'!V:V,MATCH($V40,'на отправку (3)'!$B:$B,0),1),0)</f>
        <v>0</v>
      </c>
      <c r="S40" s="98"/>
      <c r="U40" s="71">
        <f t="shared" ref="U40:U45" si="13">IF(J40&gt;0,1,0)</f>
        <v>0</v>
      </c>
      <c r="V40" s="89" t="str">
        <f t="shared" ref="V40:V45" si="14">CONCATENATE($U$1,"№",C40)</f>
        <v>021602№28</v>
      </c>
      <c r="W40" s="8">
        <f>IFERROR(INDEX('на отправку (3)'!AB:AB,MATCH($V40,'на отправку (3)'!$B:$B,0),1),0)</f>
        <v>0</v>
      </c>
      <c r="X40" s="8">
        <f>IFERROR(INDEX('на отправку (3)'!AC:AC,MATCH($V40,'на отправку (3)'!$B:$B,0),1),0)</f>
        <v>0</v>
      </c>
      <c r="Y40" s="8">
        <v>3</v>
      </c>
      <c r="Z40" s="8">
        <f t="shared" si="2"/>
        <v>0</v>
      </c>
    </row>
    <row r="41" spans="1:27" ht="15.75" customHeight="1" x14ac:dyDescent="0.25">
      <c r="A41" s="201" t="s">
        <v>3139</v>
      </c>
      <c r="B41" s="120">
        <v>29</v>
      </c>
      <c r="C41" s="120">
        <v>29</v>
      </c>
      <c r="D41" s="92">
        <f>IFERROR(INDEX('на отправку (3)'!G:G,MATCH($V41,'на отправку (3)'!$B:$B,0),1),0)</f>
        <v>0</v>
      </c>
      <c r="E41" s="92">
        <f>IFERROR(INDEX('на отправку (3)'!H:H,MATCH($V41,'на отправку (3)'!$B:$B,0),1),0)</f>
        <v>0</v>
      </c>
      <c r="F41" s="92">
        <f>IFERROR(INDEX('на отправку (3)'!I:I,MATCH($V41,'на отправку (3)'!$B:$B,0),1),0)</f>
        <v>0</v>
      </c>
      <c r="G41" s="191">
        <f>IFERROR(INDEX('на отправку (3)'!J:J,MATCH($V41,'на отправку (3)'!$B:$B,0),1),0)</f>
        <v>0</v>
      </c>
      <c r="H41" s="92">
        <f>IFERROR(INDEX('на отправку (3)'!K:K,MATCH($V41,'на отправку (3)'!$B:$B,0),1),0)/100</f>
        <v>0</v>
      </c>
      <c r="I41" s="191">
        <f>IFERROR(INDEX('на отправку (3)'!M:M,MATCH($V41,'на отправку (3)'!$B:$B,0),1),0)</f>
        <v>0</v>
      </c>
      <c r="J41" s="129">
        <f>IFERROR(INDEX('на отправку (3)'!N:N,MATCH($V41,'на отправку (3)'!$B:$B,0),1),0)</f>
        <v>0</v>
      </c>
      <c r="K41" s="92">
        <f>IFERROR(INDEX('на отправку (3)'!O:O,MATCH($V41,'на отправку (3)'!$B:$B,0),1),0)</f>
        <v>0</v>
      </c>
      <c r="L41" s="92">
        <f>IFERROR(INDEX('на отправку (3)'!P:P,MATCH($V41,'на отправку (3)'!$B:$B,0),1),0)</f>
        <v>0</v>
      </c>
      <c r="M41" s="92">
        <f>IFERROR(INDEX('на отправку (3)'!Q:Q,MATCH($V41,'на отправку (3)'!$B:$B,0),1),0)</f>
        <v>0</v>
      </c>
      <c r="N41" s="98"/>
      <c r="O41" s="92">
        <f>IFERROR(INDEX('на отправку (3)'!S:S,MATCH($V41,'на отправку (3)'!$B:$B,0),1),0)</f>
        <v>0</v>
      </c>
      <c r="P41" s="92">
        <f>IFERROR(INDEX('на отправку (3)'!T:T,MATCH($V41,'на отправку (3)'!$B:$B,0),1),0)</f>
        <v>0</v>
      </c>
      <c r="Q41" s="92">
        <f>IFERROR(INDEX('на отправку (3)'!U:U,MATCH($V41,'на отправку (3)'!$B:$B,0),1),0)</f>
        <v>0</v>
      </c>
      <c r="R41" s="129">
        <f>IFERROR(INDEX('на отправку (3)'!V:V,MATCH($V41,'на отправку (3)'!$B:$B,0),1),0)</f>
        <v>0</v>
      </c>
      <c r="S41" s="98"/>
      <c r="U41" s="71">
        <f t="shared" si="13"/>
        <v>0</v>
      </c>
      <c r="V41" s="89" t="str">
        <f t="shared" si="14"/>
        <v>021602№29</v>
      </c>
      <c r="W41" s="8">
        <f>IFERROR(INDEX('на отправку (3)'!AB:AB,MATCH($V41,'на отправку (3)'!$B:$B,0),1),0)</f>
        <v>0</v>
      </c>
      <c r="X41" s="8">
        <f>IFERROR(INDEX('на отправку (3)'!AC:AC,MATCH($V41,'на отправку (3)'!$B:$B,0),1),0)</f>
        <v>0</v>
      </c>
      <c r="Y41" s="8">
        <v>5</v>
      </c>
      <c r="Z41" s="8">
        <f t="shared" si="2"/>
        <v>0</v>
      </c>
    </row>
    <row r="42" spans="1:27" ht="15.75" customHeight="1" x14ac:dyDescent="0.25">
      <c r="A42" s="201" t="s">
        <v>3140</v>
      </c>
      <c r="B42" s="120">
        <v>30</v>
      </c>
      <c r="C42" s="120">
        <v>30</v>
      </c>
      <c r="D42" s="92">
        <f>IFERROR(INDEX('на отправку (3)'!G:G,MATCH($V42,'на отправку (3)'!$B:$B,0),1),0)</f>
        <v>0</v>
      </c>
      <c r="E42" s="92">
        <f>IFERROR(INDEX('на отправку (3)'!H:H,MATCH($V42,'на отправку (3)'!$B:$B,0),1),0)</f>
        <v>0</v>
      </c>
      <c r="F42" s="92">
        <f>IFERROR(INDEX('на отправку (3)'!I:I,MATCH($V42,'на отправку (3)'!$B:$B,0),1),0)</f>
        <v>0</v>
      </c>
      <c r="G42" s="191">
        <f>IFERROR(INDEX('на отправку (3)'!J:J,MATCH($V42,'на отправку (3)'!$B:$B,0),1),0)</f>
        <v>0</v>
      </c>
      <c r="H42" s="92">
        <f>IFERROR(INDEX('на отправку (3)'!K:K,MATCH($V42,'на отправку (3)'!$B:$B,0),1),0)/100</f>
        <v>0</v>
      </c>
      <c r="I42" s="191">
        <f>IFERROR(INDEX('на отправку (3)'!M:M,MATCH($V42,'на отправку (3)'!$B:$B,0),1),0)</f>
        <v>0</v>
      </c>
      <c r="J42" s="129">
        <f>IFERROR(INDEX('на отправку (3)'!N:N,MATCH($V42,'на отправку (3)'!$B:$B,0),1),0)</f>
        <v>0</v>
      </c>
      <c r="K42" s="92">
        <f>IFERROR(INDEX('на отправку (3)'!O:O,MATCH($V42,'на отправку (3)'!$B:$B,0),1),0)</f>
        <v>0</v>
      </c>
      <c r="L42" s="92">
        <f>IFERROR(INDEX('на отправку (3)'!P:P,MATCH($V42,'на отправку (3)'!$B:$B,0),1),0)</f>
        <v>0</v>
      </c>
      <c r="M42" s="92">
        <f>IFERROR(INDEX('на отправку (3)'!Q:Q,MATCH($V42,'на отправку (3)'!$B:$B,0),1),0)</f>
        <v>0</v>
      </c>
      <c r="N42" s="98"/>
      <c r="O42" s="92">
        <f>IFERROR(INDEX('на отправку (3)'!S:S,MATCH($V42,'на отправку (3)'!$B:$B,0),1),0)</f>
        <v>0</v>
      </c>
      <c r="P42" s="92">
        <f>IFERROR(INDEX('на отправку (3)'!T:T,MATCH($V42,'на отправку (3)'!$B:$B,0),1),0)</f>
        <v>0</v>
      </c>
      <c r="Q42" s="92">
        <f>IFERROR(INDEX('на отправку (3)'!U:U,MATCH($V42,'на отправку (3)'!$B:$B,0),1),0)</f>
        <v>0</v>
      </c>
      <c r="R42" s="129">
        <f>IFERROR(INDEX('на отправку (3)'!V:V,MATCH($V42,'на отправку (3)'!$B:$B,0),1),0)</f>
        <v>0</v>
      </c>
      <c r="S42" s="98"/>
      <c r="U42" s="71">
        <f t="shared" si="13"/>
        <v>0</v>
      </c>
      <c r="V42" s="89" t="str">
        <f t="shared" si="14"/>
        <v>021602№30</v>
      </c>
      <c r="W42" s="8">
        <f>IFERROR(INDEX('на отправку (3)'!AB:AB,MATCH($V42,'на отправку (3)'!$B:$B,0),1),0)</f>
        <v>0</v>
      </c>
      <c r="X42" s="8">
        <f>IFERROR(INDEX('на отправку (3)'!AC:AC,MATCH($V42,'на отправку (3)'!$B:$B,0),1),0)</f>
        <v>0</v>
      </c>
      <c r="Y42" s="8">
        <v>8</v>
      </c>
      <c r="Z42" s="8">
        <f t="shared" si="2"/>
        <v>0</v>
      </c>
    </row>
    <row r="43" spans="1:27" ht="53.25" customHeight="1" x14ac:dyDescent="0.25">
      <c r="A43" s="201" t="s">
        <v>2534</v>
      </c>
      <c r="B43" s="120">
        <v>31</v>
      </c>
      <c r="C43" s="120">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1">
        <f>IFERROR(INDEX('на отправку (3)'!J:J,MATCH($V43,'на отправку (3)'!$B:$B,0),1),0)</f>
        <v>0</v>
      </c>
      <c r="H43" s="92">
        <f>IFERROR(INDEX('на отправку (3)'!K:K,MATCH($V43,'на отправку (3)'!$B:$B,0),1),0)/100</f>
        <v>0</v>
      </c>
      <c r="I43" s="191">
        <f>IFERROR(INDEX('на отправку (3)'!M:M,MATCH($V43,'на отправку (3)'!$B:$B,0),1),0)</f>
        <v>0</v>
      </c>
      <c r="J43" s="129">
        <v>3</v>
      </c>
      <c r="K43" s="92">
        <f>IFERROR(INDEX('на отправку (3)'!O:O,MATCH($V43,'на отправку (3)'!$B:$B,0),1),0)</f>
        <v>0</v>
      </c>
      <c r="L43" s="92">
        <f>IFERROR(INDEX('на отправку (3)'!P:P,MATCH($V43,'на отправку (3)'!$B:$B,0),1),0)</f>
        <v>0</v>
      </c>
      <c r="M43" s="92">
        <f>IFERROR(INDEX('на отправку (3)'!Q:Q,MATCH($V43,'на отправку (3)'!$B:$B,0),1),0)</f>
        <v>0</v>
      </c>
      <c r="N43" s="98"/>
      <c r="O43" s="92">
        <f>IFERROR(INDEX('на отправку (3)'!S:S,MATCH($V43,'на отправку (3)'!$B:$B,0),1),0)</f>
        <v>0</v>
      </c>
      <c r="P43" s="92">
        <f>IFERROR(INDEX('на отправку (3)'!T:T,MATCH($V43,'на отправку (3)'!$B:$B,0),1),0)</f>
        <v>0</v>
      </c>
      <c r="Q43" s="92">
        <f>IFERROR(INDEX('на отправку (3)'!U:U,MATCH($V43,'на отправку (3)'!$B:$B,0),1),0)</f>
        <v>0</v>
      </c>
      <c r="R43" s="129">
        <f>IFERROR(INDEX('на отправку (3)'!V:V,MATCH($V43,'на отправку (3)'!$B:$B,0),1),0)</f>
        <v>0</v>
      </c>
      <c r="S43" s="98"/>
      <c r="U43" s="71">
        <f t="shared" si="13"/>
        <v>1</v>
      </c>
      <c r="V43" s="89" t="str">
        <f t="shared" si="14"/>
        <v>021602№31</v>
      </c>
      <c r="W43" s="8">
        <f>IFERROR(INDEX('на отправку (3)'!AB:AB,MATCH($V43,'на отправку (3)'!$B:$B,0),1),0)</f>
        <v>0</v>
      </c>
      <c r="X43" s="8">
        <f>IFERROR(INDEX('на отправку (3)'!AC:AC,MATCH($V43,'на отправку (3)'!$B:$B,0),1),0)</f>
        <v>0</v>
      </c>
      <c r="Y43" s="8">
        <v>3</v>
      </c>
      <c r="Z43" s="8">
        <f t="shared" si="2"/>
        <v>0</v>
      </c>
    </row>
    <row r="44" spans="1:27" ht="53.25" customHeight="1" x14ac:dyDescent="0.25">
      <c r="A44" s="201" t="s">
        <v>2536</v>
      </c>
      <c r="B44" s="120">
        <v>32</v>
      </c>
      <c r="C44" s="120">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1">
        <f>IFERROR(INDEX('на отправку (3)'!J:J,MATCH($V44,'на отправку (3)'!$B:$B,0),1),0)</f>
        <v>0</v>
      </c>
      <c r="H44" s="92">
        <f>IFERROR(INDEX('на отправку (3)'!K:K,MATCH($V44,'на отправку (3)'!$B:$B,0),1),0)/100</f>
        <v>0</v>
      </c>
      <c r="I44" s="191">
        <f>IFERROR(INDEX('на отправку (3)'!M:M,MATCH($V44,'на отправку (3)'!$B:$B,0),1),0)</f>
        <v>0</v>
      </c>
      <c r="J44" s="129">
        <v>8</v>
      </c>
      <c r="K44" s="92">
        <f>IFERROR(INDEX('на отправку (3)'!O:O,MATCH($V44,'на отправку (3)'!$B:$B,0),1),0)</f>
        <v>0</v>
      </c>
      <c r="L44" s="92">
        <f>IFERROR(INDEX('на отправку (3)'!P:P,MATCH($V44,'на отправку (3)'!$B:$B,0),1),0)</f>
        <v>0</v>
      </c>
      <c r="M44" s="92">
        <f>IFERROR(INDEX('на отправку (3)'!Q:Q,MATCH($V44,'на отправку (3)'!$B:$B,0),1),0)</f>
        <v>0</v>
      </c>
      <c r="N44" s="98"/>
      <c r="O44" s="92">
        <f>IFERROR(INDEX('на отправку (3)'!S:S,MATCH($V44,'на отправку (3)'!$B:$B,0),1),0)</f>
        <v>0</v>
      </c>
      <c r="P44" s="92">
        <f>IFERROR(INDEX('на отправку (3)'!T:T,MATCH($V44,'на отправку (3)'!$B:$B,0),1),0)</f>
        <v>0</v>
      </c>
      <c r="Q44" s="92">
        <f>IFERROR(INDEX('на отправку (3)'!U:U,MATCH($V44,'на отправку (3)'!$B:$B,0),1),0)</f>
        <v>0</v>
      </c>
      <c r="R44" s="129">
        <f>IFERROR(INDEX('на отправку (3)'!V:V,MATCH($V44,'на отправку (3)'!$B:$B,0),1),0)</f>
        <v>0</v>
      </c>
      <c r="S44" s="98"/>
      <c r="U44" s="71">
        <f t="shared" si="13"/>
        <v>1</v>
      </c>
      <c r="V44" s="89" t="str">
        <f t="shared" si="14"/>
        <v>021602№32</v>
      </c>
      <c r="W44" s="8">
        <f>IFERROR(INDEX('на отправку (3)'!AB:AB,MATCH($V44,'на отправку (3)'!$B:$B,0),1),0)</f>
        <v>0</v>
      </c>
      <c r="X44" s="8">
        <f>IFERROR(INDEX('на отправку (3)'!AC:AC,MATCH($V44,'на отправку (3)'!$B:$B,0),1),0)</f>
        <v>0</v>
      </c>
      <c r="Y44" s="8">
        <v>8</v>
      </c>
      <c r="Z44" s="8">
        <f t="shared" si="2"/>
        <v>0</v>
      </c>
    </row>
    <row r="45" spans="1:27" ht="15.75" customHeight="1" x14ac:dyDescent="0.25">
      <c r="A45" s="201" t="s">
        <v>3141</v>
      </c>
      <c r="B45" s="127">
        <v>33</v>
      </c>
      <c r="C45" s="127">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1">
        <f>IFERROR(INDEX('на отправку (3)'!J:J,MATCH($V45,'на отправку (3)'!$B:$B,0),1),0)</f>
        <v>0</v>
      </c>
      <c r="H45" s="92">
        <f>IFERROR(INDEX('на отправку (3)'!K:K,MATCH($V45,'на отправку (3)'!$B:$B,0),1),0)/100</f>
        <v>0</v>
      </c>
      <c r="I45" s="191">
        <f>IFERROR(INDEX('на отправку (3)'!M:M,MATCH($V45,'на отправку (3)'!$B:$B,0),1),0)</f>
        <v>0</v>
      </c>
      <c r="J45" s="129">
        <f>IFERROR(INDEX('на отправку (3)'!N:N,MATCH($V45,'на отправку (3)'!$B:$B,0),1),0)</f>
        <v>0</v>
      </c>
      <c r="K45" s="92">
        <f>IFERROR(INDEX('на отправку (3)'!O:O,MATCH($V45,'на отправку (3)'!$B:$B,0),1),0)</f>
        <v>0</v>
      </c>
      <c r="L45" s="92">
        <f>IFERROR(INDEX('на отправку (3)'!P:P,MATCH($V45,'на отправку (3)'!$B:$B,0),1),0)</f>
        <v>0</v>
      </c>
      <c r="M45" s="92">
        <f>IFERROR(INDEX('на отправку (3)'!Q:Q,MATCH($V45,'на отправку (3)'!$B:$B,0),1),0)</f>
        <v>0</v>
      </c>
      <c r="N45" s="98"/>
      <c r="O45" s="92">
        <f>IFERROR(INDEX('на отправку (3)'!S:S,MATCH($V45,'на отправку (3)'!$B:$B,0),1),0)</f>
        <v>0</v>
      </c>
      <c r="P45" s="92">
        <f>IFERROR(INDEX('на отправку (3)'!T:T,MATCH($V45,'на отправку (3)'!$B:$B,0),1),0)</f>
        <v>0</v>
      </c>
      <c r="Q45" s="92">
        <f>IFERROR(INDEX('на отправку (3)'!U:U,MATCH($V45,'на отправку (3)'!$B:$B,0),1),0)</f>
        <v>0</v>
      </c>
      <c r="R45" s="129">
        <f>IFERROR(INDEX('на отправку (3)'!V:V,MATCH($V45,'на отправку (3)'!$B:$B,0),1),0)</f>
        <v>0</v>
      </c>
      <c r="S45" s="98"/>
      <c r="U45" s="71">
        <f t="shared" si="13"/>
        <v>0</v>
      </c>
      <c r="V45" s="89" t="str">
        <f t="shared" si="14"/>
        <v>021602№33</v>
      </c>
      <c r="W45" s="8">
        <f>IFERROR(INDEX('на отправку (3)'!AB:AB,MATCH($V45,'на отправку (3)'!$B:$B,0),1),0)</f>
        <v>0</v>
      </c>
      <c r="X45" s="8">
        <f>IFERROR(INDEX('на отправку (3)'!AC:AC,MATCH($V45,'на отправку (3)'!$B:$B,0),1),0)</f>
        <v>0</v>
      </c>
      <c r="Y45" s="8">
        <v>4</v>
      </c>
      <c r="Z45" s="8">
        <f t="shared" si="2"/>
        <v>0</v>
      </c>
    </row>
    <row r="46" spans="1:27" ht="0.75" customHeight="1" x14ac:dyDescent="0.25">
      <c r="A46" s="90"/>
      <c r="C46" s="125"/>
      <c r="D46" s="91"/>
      <c r="E46" s="91"/>
      <c r="F46" s="91"/>
      <c r="G46" s="91"/>
      <c r="H46" s="91"/>
      <c r="I46" s="91"/>
      <c r="J46" s="130"/>
      <c r="K46" s="91"/>
      <c r="L46" s="91"/>
      <c r="M46" s="91"/>
      <c r="N46" s="91"/>
      <c r="O46" s="91"/>
      <c r="P46" s="91"/>
      <c r="Q46" s="91"/>
      <c r="R46" s="130"/>
      <c r="S46" s="93"/>
    </row>
    <row r="47" spans="1:27" ht="0.75" customHeight="1" x14ac:dyDescent="0.25"/>
    <row r="48" spans="1:27" ht="38.25" customHeight="1" x14ac:dyDescent="0.25">
      <c r="A48" s="182" t="s">
        <v>2455</v>
      </c>
      <c r="C48" s="182"/>
      <c r="D48" s="182"/>
      <c r="E48" s="182"/>
      <c r="F48" s="182"/>
      <c r="G48" s="182"/>
      <c r="H48" s="182"/>
      <c r="I48" s="182"/>
      <c r="J48" s="182"/>
      <c r="K48" s="182"/>
      <c r="L48" s="182"/>
      <c r="M48" s="182"/>
      <c r="N48" s="182"/>
      <c r="O48" s="182"/>
      <c r="P48" s="182"/>
      <c r="Q48" s="182"/>
      <c r="R48" s="182"/>
      <c r="S48" s="182"/>
      <c r="T48" s="182"/>
      <c r="U48" s="72">
        <f>SUM(U10:U45)</f>
        <v>2</v>
      </c>
      <c r="W48" s="89" t="s">
        <v>184</v>
      </c>
      <c r="Z48" s="72">
        <f>SUM(Z10:Z45)</f>
        <v>0</v>
      </c>
      <c r="AA48" s="89" t="s">
        <v>269</v>
      </c>
    </row>
    <row r="49" spans="1:20" ht="16.5" customHeight="1" x14ac:dyDescent="0.25">
      <c r="A49" s="182" t="s">
        <v>2456</v>
      </c>
      <c r="C49" s="182"/>
      <c r="D49" s="182"/>
      <c r="E49" s="182"/>
      <c r="F49" s="182"/>
      <c r="G49" s="182"/>
      <c r="H49" s="182"/>
      <c r="I49" s="182"/>
      <c r="J49" s="182"/>
      <c r="K49" s="182"/>
      <c r="L49" s="182"/>
      <c r="M49" s="182"/>
      <c r="N49" s="182"/>
      <c r="O49" s="182"/>
      <c r="P49" s="182"/>
      <c r="Q49" s="182"/>
      <c r="R49" s="182"/>
      <c r="S49" s="182"/>
      <c r="T49" s="182"/>
    </row>
    <row r="50" spans="1:20" ht="15" customHeight="1" x14ac:dyDescent="0.25">
      <c r="A50" s="182" t="s">
        <v>2457</v>
      </c>
      <c r="C50" s="182"/>
      <c r="D50" s="182"/>
      <c r="E50" s="182"/>
      <c r="F50" s="182"/>
      <c r="G50" s="182"/>
      <c r="H50" s="182"/>
      <c r="I50" s="182"/>
      <c r="J50" s="182"/>
      <c r="K50" s="182"/>
      <c r="L50" s="182"/>
      <c r="M50" s="182"/>
      <c r="N50" s="182"/>
      <c r="O50" s="182"/>
      <c r="P50" s="182"/>
      <c r="Q50" s="182"/>
      <c r="R50" s="182"/>
      <c r="S50" s="182"/>
      <c r="T50" s="182"/>
    </row>
    <row r="51" spans="1:20" x14ac:dyDescent="0.25">
      <c r="C51" s="121" t="s">
        <v>19</v>
      </c>
      <c r="J51" s="96">
        <f>T_РЕЗ2+J26+J33+J38</f>
        <v>11</v>
      </c>
      <c r="M51" s="72">
        <f>SUMIF(M10:M45,1,M10:M45)</f>
        <v>0</v>
      </c>
      <c r="N51" s="89" t="s">
        <v>183</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Лист34"/>
  <dimension ref="A1:AA51"/>
  <sheetViews>
    <sheetView showGridLines="0" topLeftCell="A7" zoomScale="90" zoomScaleNormal="90" workbookViewId="0">
      <selection activeCell="D6" sqref="D6:S7"/>
    </sheetView>
  </sheetViews>
  <sheetFormatPr defaultColWidth="9.140625" defaultRowHeight="15" x14ac:dyDescent="0.25"/>
  <cols>
    <col min="1" max="1" width="44.5703125" style="89" customWidth="1"/>
    <col min="2" max="2" width="7" style="185" customWidth="1"/>
    <col min="3" max="3" width="7.140625" style="121"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67</v>
      </c>
    </row>
    <row r="2" spans="1:26" ht="22.5" customHeight="1" x14ac:dyDescent="0.25">
      <c r="A2" s="178" t="s">
        <v>2496</v>
      </c>
      <c r="C2" s="178"/>
      <c r="D2" s="178"/>
      <c r="E2" s="178"/>
      <c r="F2" s="178"/>
      <c r="G2" s="178"/>
      <c r="H2" s="178"/>
      <c r="I2" s="178"/>
      <c r="J2" s="178"/>
      <c r="K2" s="178"/>
      <c r="L2" s="178"/>
      <c r="M2" s="178"/>
      <c r="N2" s="178"/>
      <c r="O2" s="178"/>
      <c r="P2" s="178"/>
      <c r="Q2" s="178"/>
      <c r="R2" s="178"/>
      <c r="S2" s="178"/>
      <c r="T2" s="178"/>
    </row>
    <row r="3" spans="1:26" ht="20.25" customHeight="1" x14ac:dyDescent="0.25">
      <c r="A3" s="178" t="s">
        <v>0</v>
      </c>
      <c r="C3" s="178"/>
      <c r="D3" s="178"/>
      <c r="E3" s="178"/>
      <c r="F3" s="178"/>
      <c r="G3" s="178"/>
      <c r="H3" s="178"/>
      <c r="I3" s="178"/>
      <c r="J3" s="178"/>
      <c r="K3" s="178"/>
      <c r="L3" s="178"/>
      <c r="M3" s="178"/>
      <c r="N3" s="178"/>
      <c r="O3" s="178"/>
      <c r="P3" s="178"/>
      <c r="Q3" s="178"/>
      <c r="R3" s="178"/>
      <c r="S3" s="178"/>
      <c r="T3" s="178"/>
    </row>
    <row r="4" spans="1:26" ht="19.5" customHeight="1" x14ac:dyDescent="0.25">
      <c r="A4" s="178" t="s">
        <v>2467</v>
      </c>
      <c r="C4" s="178"/>
      <c r="D4" s="178"/>
      <c r="E4" s="178"/>
      <c r="F4" s="178"/>
      <c r="G4" s="178"/>
      <c r="H4" s="178"/>
      <c r="I4" s="178"/>
      <c r="J4" s="178"/>
      <c r="K4" s="178"/>
      <c r="L4" s="178"/>
      <c r="M4" s="178"/>
      <c r="N4" s="178"/>
      <c r="O4" s="178"/>
      <c r="P4" s="178"/>
      <c r="Q4" s="178"/>
      <c r="R4" s="178"/>
      <c r="S4" s="178"/>
      <c r="T4" s="178"/>
    </row>
    <row r="5" spans="1:26" x14ac:dyDescent="0.25">
      <c r="A5" s="225" t="s">
        <v>3092</v>
      </c>
      <c r="B5" s="225" t="s">
        <v>16</v>
      </c>
      <c r="C5" s="217" t="s">
        <v>2441</v>
      </c>
      <c r="D5" s="223" t="s">
        <v>3112</v>
      </c>
      <c r="E5" s="222" t="s">
        <v>2442</v>
      </c>
      <c r="F5" s="222" t="s">
        <v>2442</v>
      </c>
      <c r="G5" s="222" t="s">
        <v>2442</v>
      </c>
      <c r="H5" s="222" t="s">
        <v>2442</v>
      </c>
      <c r="I5" s="222" t="s">
        <v>2442</v>
      </c>
      <c r="J5" s="222" t="s">
        <v>2442</v>
      </c>
      <c r="K5" s="222" t="s">
        <v>2442</v>
      </c>
      <c r="L5" s="222" t="s">
        <v>2442</v>
      </c>
      <c r="M5" s="222" t="s">
        <v>2442</v>
      </c>
      <c r="N5" s="222" t="s">
        <v>2442</v>
      </c>
      <c r="O5" s="223" t="s">
        <v>2443</v>
      </c>
      <c r="P5" s="222" t="s">
        <v>2443</v>
      </c>
      <c r="Q5" s="222" t="s">
        <v>2443</v>
      </c>
      <c r="R5" s="222" t="s">
        <v>2443</v>
      </c>
      <c r="S5" s="224" t="s">
        <v>2443</v>
      </c>
      <c r="U5" s="214" t="s">
        <v>184</v>
      </c>
    </row>
    <row r="6" spans="1:26" ht="97.5" customHeight="1" x14ac:dyDescent="0.25">
      <c r="A6" s="215"/>
      <c r="B6" s="215"/>
      <c r="C6" s="218"/>
      <c r="D6" s="1" t="s">
        <v>3093</v>
      </c>
      <c r="E6" s="1" t="s">
        <v>3094</v>
      </c>
      <c r="F6" s="1" t="s">
        <v>3095</v>
      </c>
      <c r="G6" s="1" t="s">
        <v>3096</v>
      </c>
      <c r="H6" s="1" t="s">
        <v>2444</v>
      </c>
      <c r="I6" s="1" t="s">
        <v>2445</v>
      </c>
      <c r="J6" s="1" t="s">
        <v>9</v>
      </c>
      <c r="K6" s="1" t="s">
        <v>3097</v>
      </c>
      <c r="L6" s="1" t="s">
        <v>2446</v>
      </c>
      <c r="M6" s="1" t="s">
        <v>2447</v>
      </c>
      <c r="N6" s="1" t="s">
        <v>3098</v>
      </c>
      <c r="O6" s="1" t="s">
        <v>3093</v>
      </c>
      <c r="P6" s="1" t="s">
        <v>3099</v>
      </c>
      <c r="Q6" s="1" t="s">
        <v>3100</v>
      </c>
      <c r="R6" s="1" t="s">
        <v>9</v>
      </c>
      <c r="S6" s="194" t="s">
        <v>11</v>
      </c>
      <c r="U6" s="226"/>
    </row>
    <row r="7" spans="1:26" ht="71.25" customHeight="1" x14ac:dyDescent="0.25">
      <c r="A7" s="216"/>
      <c r="B7" s="216"/>
      <c r="C7" s="219"/>
      <c r="D7" s="1" t="s">
        <v>3101</v>
      </c>
      <c r="E7" s="1" t="s">
        <v>3101</v>
      </c>
      <c r="F7" s="1" t="s">
        <v>3102</v>
      </c>
      <c r="G7" s="1" t="s">
        <v>3103</v>
      </c>
      <c r="H7" s="1" t="s">
        <v>3104</v>
      </c>
      <c r="I7" s="1" t="s">
        <v>3105</v>
      </c>
      <c r="J7" s="1" t="s">
        <v>3106</v>
      </c>
      <c r="K7" s="1" t="s">
        <v>3107</v>
      </c>
      <c r="L7" s="1" t="s">
        <v>3108</v>
      </c>
      <c r="M7" s="1" t="s">
        <v>3109</v>
      </c>
      <c r="N7" s="1" t="s">
        <v>3110</v>
      </c>
      <c r="O7" s="1" t="s">
        <v>3101</v>
      </c>
      <c r="P7" s="1" t="s">
        <v>3101</v>
      </c>
      <c r="Q7" s="1" t="s">
        <v>3111</v>
      </c>
      <c r="R7" s="1" t="s">
        <v>3106</v>
      </c>
      <c r="S7" s="194"/>
      <c r="U7" s="227"/>
      <c r="W7" s="2" t="s">
        <v>2492</v>
      </c>
      <c r="X7" s="2" t="s">
        <v>2493</v>
      </c>
      <c r="Y7" s="2" t="s">
        <v>2495</v>
      </c>
      <c r="Z7" s="2" t="s">
        <v>2494</v>
      </c>
    </row>
    <row r="8" spans="1:26" x14ac:dyDescent="0.25">
      <c r="A8" s="122">
        <v>1</v>
      </c>
      <c r="B8" s="176">
        <v>2</v>
      </c>
      <c r="C8" s="122">
        <v>3</v>
      </c>
      <c r="D8" s="176">
        <v>4</v>
      </c>
      <c r="E8" s="122">
        <v>5</v>
      </c>
      <c r="F8" s="176">
        <v>6</v>
      </c>
      <c r="G8" s="122">
        <v>7</v>
      </c>
      <c r="H8" s="176">
        <v>8</v>
      </c>
      <c r="I8" s="122">
        <v>9</v>
      </c>
      <c r="J8" s="176">
        <v>10</v>
      </c>
      <c r="K8" s="122">
        <v>11</v>
      </c>
      <c r="L8" s="176">
        <v>12</v>
      </c>
      <c r="M8" s="122">
        <v>13</v>
      </c>
      <c r="N8" s="176">
        <v>14</v>
      </c>
      <c r="O8" s="122">
        <v>15</v>
      </c>
      <c r="P8" s="176">
        <v>16</v>
      </c>
      <c r="Q8" s="122">
        <v>17</v>
      </c>
      <c r="R8" s="176">
        <v>18</v>
      </c>
      <c r="S8" s="122">
        <v>19</v>
      </c>
      <c r="U8" s="8"/>
    </row>
    <row r="9" spans="1:26" s="121" customFormat="1" ht="19.5" customHeight="1" x14ac:dyDescent="0.2">
      <c r="A9" s="128"/>
      <c r="B9" s="138"/>
      <c r="C9" s="128"/>
      <c r="D9" s="135" t="s">
        <v>13</v>
      </c>
      <c r="E9" s="132"/>
      <c r="F9" s="132"/>
      <c r="G9" s="132"/>
      <c r="H9" s="132"/>
      <c r="I9" s="132"/>
      <c r="J9" s="139">
        <f>SUM(J10:J25)</f>
        <v>0</v>
      </c>
      <c r="K9" s="132"/>
      <c r="L9" s="132"/>
      <c r="M9" s="132"/>
      <c r="N9" s="132"/>
      <c r="O9" s="132"/>
      <c r="P9" s="132"/>
      <c r="Q9" s="132"/>
      <c r="R9" s="132"/>
      <c r="S9" s="132"/>
      <c r="U9" s="133"/>
    </row>
    <row r="10" spans="1:26" ht="45" customHeight="1" x14ac:dyDescent="0.25">
      <c r="A10" s="201" t="s">
        <v>3113</v>
      </c>
      <c r="B10" s="186">
        <v>1</v>
      </c>
      <c r="C10" s="124">
        <v>1</v>
      </c>
      <c r="D10" s="92">
        <f>IFERROR(INDEX('на отправку (3)'!G:G,MATCH($V10,'на отправку (3)'!$B:$B,0),1),0)</f>
        <v>0</v>
      </c>
      <c r="E10" s="92">
        <f>IFERROR(INDEX('на отправку (3)'!H:H,MATCH($V10,'на отправку (3)'!$B:$B,0),1),0)</f>
        <v>0</v>
      </c>
      <c r="F10" s="92">
        <f>IFERROR(INDEX('на отправку (3)'!I:I,MATCH($V10,'на отправку (3)'!$B:$B,0),1),0)</f>
        <v>0</v>
      </c>
      <c r="G10" s="188" t="s">
        <v>12</v>
      </c>
      <c r="H10" s="92">
        <f>IFERROR(INDEX('на отправку (3)'!K:K,MATCH($V10,'на отправку (3)'!$B:$B,0),1),0)/100</f>
        <v>0</v>
      </c>
      <c r="I10" s="188" t="s">
        <v>12</v>
      </c>
      <c r="J10" s="129">
        <f>IFERROR(INDEX('на отправку (3)'!N:N,MATCH($V10,'на отправку (3)'!$B:$B,0),1),0)</f>
        <v>0</v>
      </c>
      <c r="K10" s="92">
        <f>IFERROR(INDEX('на отправку (3)'!O:O,MATCH($V10,'на отправку (3)'!$B:$B,0),1),0)</f>
        <v>0</v>
      </c>
      <c r="L10" s="92">
        <f>IFERROR(INDEX('на отправку (3)'!P:P,MATCH($V10,'на отправку (3)'!$B:$B,0),1),0)</f>
        <v>0</v>
      </c>
      <c r="M10" s="92">
        <f>IFERROR(INDEX('на отправку (3)'!Q:Q,MATCH($V10,'на отправку (3)'!$B:$B,0),1),0)</f>
        <v>0</v>
      </c>
      <c r="N10" s="92">
        <f>IFERROR(INDEX('на отправку (3)'!R:R,MATCH($V10,'на отправку (3)'!$B:$B,0),1),0)</f>
        <v>0</v>
      </c>
      <c r="O10" s="92">
        <f>IFERROR(INDEX('на отправку (3)'!S:S,MATCH($V10,'на отправку (3)'!$B:$B,0),1),0)</f>
        <v>0</v>
      </c>
      <c r="P10" s="92">
        <f>IFERROR(INDEX('на отправку (3)'!T:T,MATCH($V10,'на отправку (3)'!$B:$B,0),1),0)</f>
        <v>0</v>
      </c>
      <c r="Q10" s="92">
        <f>IFERROR(INDEX('на отправку (3)'!U:U,MATCH($V10,'на отправку (3)'!$B:$B,0),1),0)</f>
        <v>0</v>
      </c>
      <c r="R10" s="129">
        <f>IFERROR(INDEX('на отправку (3)'!V:V,MATCH($V10,'на отправку (3)'!$B:$B,0),1),0)</f>
        <v>0</v>
      </c>
      <c r="S10" s="92">
        <f>IFERROR(INDEX('на отправку (3)'!W:W,MATCH($V10,'на отправку (3)'!$B:$B,0),1),0)</f>
        <v>0</v>
      </c>
      <c r="U10" s="71">
        <f>IF(J10&gt;0,1,0)</f>
        <v>0</v>
      </c>
      <c r="V10" s="89" t="str">
        <f>CONCATENATE($U$1,"№",C10)</f>
        <v>021604№1</v>
      </c>
      <c r="W10" s="8">
        <f>IFERROR(INDEX('на отправку (3)'!AB:AB,MATCH($V10,'на отправку (3)'!$B:$B,0),1),0)</f>
        <v>0</v>
      </c>
      <c r="X10" s="8">
        <f>IFERROR(INDEX('на отправку (3)'!AC:AC,MATCH($V10,'на отправку (3)'!$B:$B,0),1),0)</f>
        <v>0</v>
      </c>
      <c r="Y10" s="8">
        <v>3</v>
      </c>
      <c r="Z10" s="8">
        <f>IF(M10=1,Y10,0)</f>
        <v>0</v>
      </c>
    </row>
    <row r="11" spans="1:26" ht="45" customHeight="1" x14ac:dyDescent="0.25">
      <c r="A11" s="201" t="s">
        <v>3114</v>
      </c>
      <c r="B11" s="186">
        <v>2</v>
      </c>
      <c r="C11" s="124">
        <v>26</v>
      </c>
      <c r="D11" s="92">
        <f>IFERROR(INDEX('на отправку (3)'!G:G,MATCH($V11,'на отправку (3)'!$B:$B,0),1),0)</f>
        <v>0</v>
      </c>
      <c r="E11" s="92">
        <f>IFERROR(INDEX('на отправку (3)'!H:H,MATCH($V11,'на отправку (3)'!$B:$B,0),1),0)</f>
        <v>0</v>
      </c>
      <c r="F11" s="92">
        <f>IFERROR(INDEX('на отправку (3)'!I:I,MATCH($V11,'на отправку (3)'!$B:$B,0),1),0)</f>
        <v>0</v>
      </c>
      <c r="G11" s="188" t="s">
        <v>12</v>
      </c>
      <c r="H11" s="92">
        <f>IFERROR(INDEX('на отправку (3)'!K:K,MATCH($V11,'на отправку (3)'!$B:$B,0),1),0)/100</f>
        <v>0</v>
      </c>
      <c r="I11" s="188" t="s">
        <v>12</v>
      </c>
      <c r="J11" s="129">
        <f>IFERROR(INDEX('на отправку (3)'!N:N,MATCH($V11,'на отправку (3)'!$B:$B,0),1),0)</f>
        <v>0</v>
      </c>
      <c r="K11" s="92">
        <f>IFERROR(INDEX('на отправку (3)'!O:O,MATCH($V11,'на отправку (3)'!$B:$B,0),1),0)</f>
        <v>0</v>
      </c>
      <c r="L11" s="92">
        <f>IFERROR(INDEX('на отправку (3)'!P:P,MATCH($V11,'на отправку (3)'!$B:$B,0),1),0)</f>
        <v>0</v>
      </c>
      <c r="M11" s="92">
        <f>IFERROR(INDEX('на отправку (3)'!Q:Q,MATCH($V11,'на отправку (3)'!$B:$B,0),1),0)</f>
        <v>0</v>
      </c>
      <c r="N11" s="92">
        <f>IFERROR(INDEX('на отправку (3)'!R:R,MATCH($V11,'на отправку (3)'!$B:$B,0),1),0)</f>
        <v>0</v>
      </c>
      <c r="O11" s="92">
        <f>IFERROR(INDEX('на отправку (3)'!S:S,MATCH($V11,'на отправку (3)'!$B:$B,0),1),0)</f>
        <v>0</v>
      </c>
      <c r="P11" s="92">
        <f>IFERROR(INDEX('на отправку (3)'!T:T,MATCH($V11,'на отправку (3)'!$B:$B,0),1),0)</f>
        <v>0</v>
      </c>
      <c r="Q11" s="92">
        <f>IFERROR(INDEX('на отправку (3)'!U:U,MATCH($V11,'на отправку (3)'!$B:$B,0),1),0)</f>
        <v>0</v>
      </c>
      <c r="R11" s="129">
        <f>IFERROR(INDEX('на отправку (3)'!V:V,MATCH($V11,'на отправку (3)'!$B:$B,0),1),0)</f>
        <v>0</v>
      </c>
      <c r="S11" s="92">
        <f>IFERROR(INDEX('на отправку (3)'!W:W,MATCH($V11,'на отправку (3)'!$B:$B,0),1),0)</f>
        <v>0</v>
      </c>
      <c r="U11" s="71">
        <f t="shared" ref="U11:U25" si="0">IF(J11&gt;0,1,0)</f>
        <v>0</v>
      </c>
      <c r="V11" s="89" t="str">
        <f t="shared" ref="V11:V25" si="1">CONCATENATE($U$1,"№",C11)</f>
        <v>021604№26</v>
      </c>
      <c r="W11" s="8">
        <f>IFERROR(INDEX('на отправку (3)'!AB:AB,MATCH($V11,'на отправку (3)'!$B:$B,0),1),0)</f>
        <v>0</v>
      </c>
      <c r="X11" s="8">
        <f>IFERROR(INDEX('на отправку (3)'!AC:AC,MATCH($V11,'на отправку (3)'!$B:$B,0),1),0)</f>
        <v>0</v>
      </c>
      <c r="Y11" s="8">
        <v>3</v>
      </c>
      <c r="Z11" s="8">
        <f t="shared" ref="Z11:Z45" si="2">IF(M11=1,Y11,0)</f>
        <v>0</v>
      </c>
    </row>
    <row r="12" spans="1:26" ht="60.75" customHeight="1" x14ac:dyDescent="0.25">
      <c r="A12" s="201" t="s">
        <v>3115</v>
      </c>
      <c r="B12" s="186">
        <v>3</v>
      </c>
      <c r="C12" s="124">
        <v>2</v>
      </c>
      <c r="D12" s="92">
        <f>IFERROR(INDEX('на отправку (3)'!G:G,MATCH($V12,'на отправку (3)'!$B:$B,0),1),0)</f>
        <v>0</v>
      </c>
      <c r="E12" s="92">
        <f>IFERROR(INDEX('на отправку (3)'!H:H,MATCH($V12,'на отправку (3)'!$B:$B,0),1),0)</f>
        <v>0</v>
      </c>
      <c r="F12" s="92">
        <f>IFERROR(INDEX('на отправку (3)'!I:I,MATCH($V12,'на отправку (3)'!$B:$B,0),1),0)</f>
        <v>0</v>
      </c>
      <c r="G12" s="188" t="s">
        <v>12</v>
      </c>
      <c r="H12" s="92">
        <f>IFERROR(INDEX('на отправку (3)'!K:K,MATCH($V12,'на отправку (3)'!$B:$B,0),1),0)/100</f>
        <v>0</v>
      </c>
      <c r="I12" s="188" t="s">
        <v>12</v>
      </c>
      <c r="J12" s="129">
        <f>IFERROR(INDEX('на отправку (3)'!N:N,MATCH($V12,'на отправку (3)'!$B:$B,0),1),0)</f>
        <v>0</v>
      </c>
      <c r="K12" s="92">
        <f>IFERROR(INDEX('на отправку (3)'!O:O,MATCH($V12,'на отправку (3)'!$B:$B,0),1),0)</f>
        <v>0</v>
      </c>
      <c r="L12" s="92">
        <f>IFERROR(INDEX('на отправку (3)'!P:P,MATCH($V12,'на отправку (3)'!$B:$B,0),1),0)</f>
        <v>0</v>
      </c>
      <c r="M12" s="92">
        <f>IFERROR(INDEX('на отправку (3)'!Q:Q,MATCH($V12,'на отправку (3)'!$B:$B,0),1),0)</f>
        <v>0</v>
      </c>
      <c r="N12" s="92">
        <f>IFERROR(INDEX('на отправку (3)'!R:R,MATCH($V12,'на отправку (3)'!$B:$B,0),1),0)</f>
        <v>0</v>
      </c>
      <c r="O12" s="92">
        <f>IFERROR(INDEX('на отправку (3)'!S:S,MATCH($V12,'на отправку (3)'!$B:$B,0),1),0)</f>
        <v>0</v>
      </c>
      <c r="P12" s="92">
        <f>IFERROR(INDEX('на отправку (3)'!T:T,MATCH($V12,'на отправку (3)'!$B:$B,0),1),0)</f>
        <v>0</v>
      </c>
      <c r="Q12" s="92">
        <f>IFERROR(INDEX('на отправку (3)'!U:U,MATCH($V12,'на отправку (3)'!$B:$B,0),1),0)</f>
        <v>0</v>
      </c>
      <c r="R12" s="129">
        <f>IFERROR(INDEX('на отправку (3)'!V:V,MATCH($V12,'на отправку (3)'!$B:$B,0),1),0)</f>
        <v>0</v>
      </c>
      <c r="S12" s="92">
        <f>IFERROR(INDEX('на отправку (3)'!W:W,MATCH($V12,'на отправку (3)'!$B:$B,0),1),0)</f>
        <v>0</v>
      </c>
      <c r="U12" s="71">
        <f t="shared" si="0"/>
        <v>0</v>
      </c>
      <c r="V12" s="89" t="str">
        <f t="shared" si="1"/>
        <v>021604№2</v>
      </c>
      <c r="W12" s="8">
        <f>IFERROR(INDEX('на отправку (3)'!AB:AB,MATCH($V12,'на отправку (3)'!$B:$B,0),1),0)</f>
        <v>0</v>
      </c>
      <c r="X12" s="8">
        <f>IFERROR(INDEX('на отправку (3)'!AC:AC,MATCH($V12,'на отправку (3)'!$B:$B,0),1),0)</f>
        <v>0</v>
      </c>
      <c r="Y12" s="8">
        <v>2</v>
      </c>
      <c r="Z12" s="8">
        <f t="shared" si="2"/>
        <v>0</v>
      </c>
    </row>
    <row r="13" spans="1:26" ht="69.75" customHeight="1" x14ac:dyDescent="0.25">
      <c r="A13" s="201" t="s">
        <v>3116</v>
      </c>
      <c r="B13" s="186">
        <v>4</v>
      </c>
      <c r="C13" s="124">
        <v>3</v>
      </c>
      <c r="D13" s="92">
        <f>IFERROR(INDEX('на отправку (3)'!G:G,MATCH($V13,'на отправку (3)'!$B:$B,0),1),0)</f>
        <v>0</v>
      </c>
      <c r="E13" s="92">
        <f>IFERROR(INDEX('на отправку (3)'!H:H,MATCH($V13,'на отправку (3)'!$B:$B,0),1),0)</f>
        <v>0</v>
      </c>
      <c r="F13" s="92">
        <f>IFERROR(INDEX('на отправку (3)'!I:I,MATCH($V13,'на отправку (3)'!$B:$B,0),1),0)</f>
        <v>0</v>
      </c>
      <c r="G13" s="188" t="s">
        <v>12</v>
      </c>
      <c r="H13" s="92">
        <f>IFERROR(INDEX('на отправку (3)'!K:K,MATCH($V13,'на отправку (3)'!$B:$B,0),1),0)/100</f>
        <v>0</v>
      </c>
      <c r="I13" s="188" t="s">
        <v>12</v>
      </c>
      <c r="J13" s="129">
        <f>IFERROR(INDEX('на отправку (3)'!N:N,MATCH($V13,'на отправку (3)'!$B:$B,0),1),0)</f>
        <v>0</v>
      </c>
      <c r="K13" s="92">
        <f>IFERROR(INDEX('на отправку (3)'!O:O,MATCH($V13,'на отправку (3)'!$B:$B,0),1),0)</f>
        <v>0</v>
      </c>
      <c r="L13" s="92">
        <f>IFERROR(INDEX('на отправку (3)'!P:P,MATCH($V13,'на отправку (3)'!$B:$B,0),1),0)</f>
        <v>0</v>
      </c>
      <c r="M13" s="92">
        <f>IFERROR(INDEX('на отправку (3)'!Q:Q,MATCH($V13,'на отправку (3)'!$B:$B,0),1),0)</f>
        <v>0</v>
      </c>
      <c r="N13" s="92">
        <f>IFERROR(INDEX('на отправку (3)'!R:R,MATCH($V13,'на отправку (3)'!$B:$B,0),1),0)</f>
        <v>0</v>
      </c>
      <c r="O13" s="92">
        <f>IFERROR(INDEX('на отправку (3)'!S:S,MATCH($V13,'на отправку (3)'!$B:$B,0),1),0)</f>
        <v>0</v>
      </c>
      <c r="P13" s="92">
        <f>IFERROR(INDEX('на отправку (3)'!T:T,MATCH($V13,'на отправку (3)'!$B:$B,0),1),0)</f>
        <v>0</v>
      </c>
      <c r="Q13" s="92">
        <f>IFERROR(INDEX('на отправку (3)'!U:U,MATCH($V13,'на отправку (3)'!$B:$B,0),1),0)</f>
        <v>0</v>
      </c>
      <c r="R13" s="129">
        <f>IFERROR(INDEX('на отправку (3)'!V:V,MATCH($V13,'на отправку (3)'!$B:$B,0),1),0)</f>
        <v>0</v>
      </c>
      <c r="S13" s="92">
        <f>IFERROR(INDEX('на отправку (3)'!W:W,MATCH($V13,'на отправку (3)'!$B:$B,0),1),0)</f>
        <v>0</v>
      </c>
      <c r="U13" s="71">
        <f t="shared" si="0"/>
        <v>0</v>
      </c>
      <c r="V13" s="89" t="str">
        <f t="shared" si="1"/>
        <v>021604№3</v>
      </c>
      <c r="W13" s="8">
        <f>IFERROR(INDEX('на отправку (3)'!AB:AB,MATCH($V13,'на отправку (3)'!$B:$B,0),1),0)</f>
        <v>0</v>
      </c>
      <c r="X13" s="8">
        <f>IFERROR(INDEX('на отправку (3)'!AC:AC,MATCH($V13,'на отправку (3)'!$B:$B,0),1),0)</f>
        <v>0</v>
      </c>
      <c r="Y13" s="8">
        <v>2</v>
      </c>
      <c r="Z13" s="8">
        <f t="shared" si="2"/>
        <v>0</v>
      </c>
    </row>
    <row r="14" spans="1:26" ht="64.5" customHeight="1" x14ac:dyDescent="0.25">
      <c r="A14" s="201" t="s">
        <v>3117</v>
      </c>
      <c r="B14" s="186">
        <v>5</v>
      </c>
      <c r="C14" s="124">
        <v>4</v>
      </c>
      <c r="D14" s="92">
        <f>IFERROR(INDEX('на отправку (3)'!G:G,MATCH($V14,'на отправку (3)'!$B:$B,0),1),0)</f>
        <v>0</v>
      </c>
      <c r="E14" s="92">
        <f>IFERROR(INDEX('на отправку (3)'!H:H,MATCH($V14,'на отправку (3)'!$B:$B,0),1),0)</f>
        <v>0</v>
      </c>
      <c r="F14" s="92">
        <f>IFERROR(INDEX('на отправку (3)'!I:I,MATCH($V14,'на отправку (3)'!$B:$B,0),1),0)</f>
        <v>0</v>
      </c>
      <c r="G14" s="188" t="s">
        <v>12</v>
      </c>
      <c r="H14" s="92">
        <f>IFERROR(INDEX('на отправку (3)'!K:K,MATCH($V14,'на отправку (3)'!$B:$B,0),1),0)/100</f>
        <v>0</v>
      </c>
      <c r="I14" s="188" t="s">
        <v>12</v>
      </c>
      <c r="J14" s="129">
        <f>IFERROR(INDEX('на отправку (3)'!N:N,MATCH($V14,'на отправку (3)'!$B:$B,0),1),0)</f>
        <v>0</v>
      </c>
      <c r="K14" s="92">
        <f>IFERROR(INDEX('на отправку (3)'!O:O,MATCH($V14,'на отправку (3)'!$B:$B,0),1),0)</f>
        <v>0</v>
      </c>
      <c r="L14" s="92">
        <f>IFERROR(INDEX('на отправку (3)'!P:P,MATCH($V14,'на отправку (3)'!$B:$B,0),1),0)</f>
        <v>0</v>
      </c>
      <c r="M14" s="92">
        <f>IFERROR(INDEX('на отправку (3)'!Q:Q,MATCH($V14,'на отправку (3)'!$B:$B,0),1),0)</f>
        <v>0</v>
      </c>
      <c r="N14" s="92">
        <f>IFERROR(INDEX('на отправку (3)'!R:R,MATCH($V14,'на отправку (3)'!$B:$B,0),1),0)</f>
        <v>0</v>
      </c>
      <c r="O14" s="92">
        <f>IFERROR(INDEX('на отправку (3)'!S:S,MATCH($V14,'на отправку (3)'!$B:$B,0),1),0)</f>
        <v>0</v>
      </c>
      <c r="P14" s="92">
        <f>IFERROR(INDEX('на отправку (3)'!T:T,MATCH($V14,'на отправку (3)'!$B:$B,0),1),0)</f>
        <v>0</v>
      </c>
      <c r="Q14" s="92">
        <f>IFERROR(INDEX('на отправку (3)'!U:U,MATCH($V14,'на отправку (3)'!$B:$B,0),1),0)</f>
        <v>0</v>
      </c>
      <c r="R14" s="129">
        <f>IFERROR(INDEX('на отправку (3)'!V:V,MATCH($V14,'на отправку (3)'!$B:$B,0),1),0)</f>
        <v>0</v>
      </c>
      <c r="S14" s="92">
        <f>IFERROR(INDEX('на отправку (3)'!W:W,MATCH($V14,'на отправку (3)'!$B:$B,0),1),0)</f>
        <v>0</v>
      </c>
      <c r="U14" s="71">
        <f t="shared" si="0"/>
        <v>0</v>
      </c>
      <c r="V14" s="89" t="str">
        <f t="shared" si="1"/>
        <v>021604№4</v>
      </c>
      <c r="W14" s="8">
        <f>IFERROR(INDEX('на отправку (3)'!AB:AB,MATCH($V14,'на отправку (3)'!$B:$B,0),1),0)</f>
        <v>0</v>
      </c>
      <c r="X14" s="8">
        <f>IFERROR(INDEX('на отправку (3)'!AC:AC,MATCH($V14,'на отправку (3)'!$B:$B,0),1),0)</f>
        <v>0</v>
      </c>
      <c r="Y14" s="8">
        <v>2</v>
      </c>
      <c r="Z14" s="8">
        <f t="shared" si="2"/>
        <v>0</v>
      </c>
    </row>
    <row r="15" spans="1:26" ht="69" customHeight="1" x14ac:dyDescent="0.25">
      <c r="A15" s="201" t="s">
        <v>2502</v>
      </c>
      <c r="B15" s="186">
        <v>6</v>
      </c>
      <c r="C15" s="124">
        <v>5</v>
      </c>
      <c r="D15" s="92">
        <f>IFERROR(INDEX('на отправку (3)'!G:G,MATCH($V15,'на отправку (3)'!$B:$B,0),1),0)</f>
        <v>0</v>
      </c>
      <c r="E15" s="92">
        <f>IFERROR(INDEX('на отправку (3)'!H:H,MATCH($V15,'на отправку (3)'!$B:$B,0),1),0)</f>
        <v>0</v>
      </c>
      <c r="F15" s="92">
        <f>IFERROR(INDEX('на отправку (3)'!I:I,MATCH($V15,'на отправку (3)'!$B:$B,0),1),0)</f>
        <v>0</v>
      </c>
      <c r="G15" s="188" t="s">
        <v>12</v>
      </c>
      <c r="H15" s="92">
        <f>IFERROR(INDEX('на отправку (3)'!K:K,MATCH($V15,'на отправку (3)'!$B:$B,0),1),0)/100</f>
        <v>0</v>
      </c>
      <c r="I15" s="188" t="s">
        <v>12</v>
      </c>
      <c r="J15" s="129">
        <f>IFERROR(INDEX('на отправку (3)'!N:N,MATCH($V15,'на отправку (3)'!$B:$B,0),1),0)</f>
        <v>0</v>
      </c>
      <c r="K15" s="92">
        <f>IFERROR(INDEX('на отправку (3)'!O:O,MATCH($V15,'на отправку (3)'!$B:$B,0),1),0)</f>
        <v>0</v>
      </c>
      <c r="L15" s="92">
        <f>IFERROR(INDEX('на отправку (3)'!P:P,MATCH($V15,'на отправку (3)'!$B:$B,0),1),0)</f>
        <v>0</v>
      </c>
      <c r="M15" s="92">
        <f>IFERROR(INDEX('на отправку (3)'!Q:Q,MATCH($V15,'на отправку (3)'!$B:$B,0),1),0)</f>
        <v>0</v>
      </c>
      <c r="N15" s="92">
        <f>IFERROR(INDEX('на отправку (3)'!R:R,MATCH($V15,'на отправку (3)'!$B:$B,0),1),0)</f>
        <v>0</v>
      </c>
      <c r="O15" s="92">
        <f>IFERROR(INDEX('на отправку (3)'!S:S,MATCH($V15,'на отправку (3)'!$B:$B,0),1),0)</f>
        <v>0</v>
      </c>
      <c r="P15" s="92">
        <f>IFERROR(INDEX('на отправку (3)'!T:T,MATCH($V15,'на отправку (3)'!$B:$B,0),1),0)</f>
        <v>0</v>
      </c>
      <c r="Q15" s="92">
        <f>IFERROR(INDEX('на отправку (3)'!U:U,MATCH($V15,'на отправку (3)'!$B:$B,0),1),0)</f>
        <v>0</v>
      </c>
      <c r="R15" s="129">
        <f>IFERROR(INDEX('на отправку (3)'!V:V,MATCH($V15,'на отправку (3)'!$B:$B,0),1),0)</f>
        <v>0</v>
      </c>
      <c r="S15" s="92">
        <f>IFERROR(INDEX('на отправку (3)'!W:W,MATCH($V15,'на отправку (3)'!$B:$B,0),1),0)</f>
        <v>0</v>
      </c>
      <c r="U15" s="71">
        <f t="shared" si="0"/>
        <v>0</v>
      </c>
      <c r="V15" s="89" t="str">
        <f t="shared" si="1"/>
        <v>021604№5</v>
      </c>
      <c r="W15" s="8">
        <f>IFERROR(INDEX('на отправку (3)'!AB:AB,MATCH($V15,'на отправку (3)'!$B:$B,0),1),0)</f>
        <v>0</v>
      </c>
      <c r="X15" s="8">
        <f>IFERROR(INDEX('на отправку (3)'!AC:AC,MATCH($V15,'на отправку (3)'!$B:$B,0),1),0)</f>
        <v>0</v>
      </c>
      <c r="Y15" s="8">
        <v>2</v>
      </c>
      <c r="Z15" s="8">
        <f t="shared" si="2"/>
        <v>0</v>
      </c>
    </row>
    <row r="16" spans="1:26" ht="79.5" customHeight="1" x14ac:dyDescent="0.25">
      <c r="A16" s="201" t="s">
        <v>3118</v>
      </c>
      <c r="B16" s="186">
        <v>7</v>
      </c>
      <c r="C16" s="124">
        <v>6</v>
      </c>
      <c r="D16" s="92">
        <f>IFERROR(INDEX('на отправку (3)'!G:G,MATCH($V16,'на отправку (3)'!$B:$B,0),1),0)</f>
        <v>0</v>
      </c>
      <c r="E16" s="92">
        <f>IFERROR(INDEX('на отправку (3)'!H:H,MATCH($V16,'на отправку (3)'!$B:$B,0),1),0)</f>
        <v>0</v>
      </c>
      <c r="F16" s="92">
        <f>IFERROR(INDEX('на отправку (3)'!I:I,MATCH($V16,'на отправку (3)'!$B:$B,0),1),0)</f>
        <v>0</v>
      </c>
      <c r="G16" s="188" t="s">
        <v>12</v>
      </c>
      <c r="H16" s="92">
        <f>IFERROR(INDEX('на отправку (3)'!K:K,MATCH($V16,'на отправку (3)'!$B:$B,0),1),0)/100</f>
        <v>0</v>
      </c>
      <c r="I16" s="188" t="s">
        <v>12</v>
      </c>
      <c r="J16" s="129">
        <f>IFERROR(INDEX('на отправку (3)'!N:N,MATCH($V16,'на отправку (3)'!$B:$B,0),1),0)</f>
        <v>0</v>
      </c>
      <c r="K16" s="92">
        <f>IFERROR(INDEX('на отправку (3)'!O:O,MATCH($V16,'на отправку (3)'!$B:$B,0),1),0)</f>
        <v>0</v>
      </c>
      <c r="L16" s="92">
        <f>IFERROR(INDEX('на отправку (3)'!P:P,MATCH($V16,'на отправку (3)'!$B:$B,0),1),0)</f>
        <v>0</v>
      </c>
      <c r="M16" s="92">
        <f>IFERROR(INDEX('на отправку (3)'!Q:Q,MATCH($V16,'на отправку (3)'!$B:$B,0),1),0)</f>
        <v>0</v>
      </c>
      <c r="N16" s="92">
        <f>IFERROR(INDEX('на отправку (3)'!R:R,MATCH($V16,'на отправку (3)'!$B:$B,0),1),0)</f>
        <v>0</v>
      </c>
      <c r="O16" s="92">
        <f>IFERROR(INDEX('на отправку (3)'!S:S,MATCH($V16,'на отправку (3)'!$B:$B,0),1),0)</f>
        <v>0</v>
      </c>
      <c r="P16" s="92">
        <f>IFERROR(INDEX('на отправку (3)'!T:T,MATCH($V16,'на отправку (3)'!$B:$B,0),1),0)</f>
        <v>0</v>
      </c>
      <c r="Q16" s="92">
        <f>IFERROR(INDEX('на отправку (3)'!U:U,MATCH($V16,'на отправку (3)'!$B:$B,0),1),0)</f>
        <v>0</v>
      </c>
      <c r="R16" s="129">
        <f>IFERROR(INDEX('на отправку (3)'!V:V,MATCH($V16,'на отправку (3)'!$B:$B,0),1),0)</f>
        <v>0</v>
      </c>
      <c r="S16" s="92">
        <f>IFERROR(INDEX('на отправку (3)'!W:W,MATCH($V16,'на отправку (3)'!$B:$B,0),1),0)</f>
        <v>0</v>
      </c>
      <c r="U16" s="71">
        <f t="shared" si="0"/>
        <v>0</v>
      </c>
      <c r="V16" s="89" t="str">
        <f t="shared" si="1"/>
        <v>021604№6</v>
      </c>
      <c r="W16" s="8">
        <f>IFERROR(INDEX('на отправку (3)'!AB:AB,MATCH($V16,'на отправку (3)'!$B:$B,0),1),0)</f>
        <v>0</v>
      </c>
      <c r="X16" s="8">
        <f>IFERROR(INDEX('на отправку (3)'!AC:AC,MATCH($V16,'на отправку (3)'!$B:$B,0),1),0)</f>
        <v>0</v>
      </c>
      <c r="Y16" s="8">
        <v>3</v>
      </c>
      <c r="Z16" s="8">
        <f t="shared" si="2"/>
        <v>0</v>
      </c>
    </row>
    <row r="17" spans="1:26" ht="68.25" customHeight="1" x14ac:dyDescent="0.25">
      <c r="A17" s="201" t="s">
        <v>3119</v>
      </c>
      <c r="B17" s="186">
        <v>8</v>
      </c>
      <c r="C17" s="124">
        <v>22</v>
      </c>
      <c r="D17" s="92">
        <f>IFERROR(INDEX('на отправку (3)'!G:G,MATCH($V17,'на отправку (3)'!$B:$B,0),1),0)</f>
        <v>0</v>
      </c>
      <c r="E17" s="92">
        <f>IFERROR(INDEX('на отправку (3)'!H:H,MATCH($V17,'на отправку (3)'!$B:$B,0),1),0)</f>
        <v>0</v>
      </c>
      <c r="F17" s="92">
        <f>IFERROR(INDEX('на отправку (3)'!I:I,MATCH($V17,'на отправку (3)'!$B:$B,0),1),0)</f>
        <v>0</v>
      </c>
      <c r="G17" s="188" t="s">
        <v>12</v>
      </c>
      <c r="H17" s="92">
        <f>IFERROR(INDEX('на отправку (3)'!K:K,MATCH($V17,'на отправку (3)'!$B:$B,0),1),0)/100</f>
        <v>0</v>
      </c>
      <c r="I17" s="188" t="s">
        <v>12</v>
      </c>
      <c r="J17" s="129">
        <f>IFERROR(INDEX('на отправку (3)'!N:N,MATCH($V17,'на отправку (3)'!$B:$B,0),1),0)</f>
        <v>0</v>
      </c>
      <c r="K17" s="92">
        <f>IFERROR(INDEX('на отправку (3)'!O:O,MATCH($V17,'на отправку (3)'!$B:$B,0),1),0)</f>
        <v>0</v>
      </c>
      <c r="L17" s="92">
        <f>IFERROR(INDEX('на отправку (3)'!P:P,MATCH($V17,'на отправку (3)'!$B:$B,0),1),0)</f>
        <v>0</v>
      </c>
      <c r="M17" s="92">
        <f>IFERROR(INDEX('на отправку (3)'!Q:Q,MATCH($V17,'на отправку (3)'!$B:$B,0),1),0)</f>
        <v>0</v>
      </c>
      <c r="N17" s="92">
        <f>IFERROR(INDEX('на отправку (3)'!R:R,MATCH($V17,'на отправку (3)'!$B:$B,0),1),0)</f>
        <v>0</v>
      </c>
      <c r="O17" s="92">
        <f>IFERROR(INDEX('на отправку (3)'!S:S,MATCH($V17,'на отправку (3)'!$B:$B,0),1),0)</f>
        <v>0</v>
      </c>
      <c r="P17" s="92">
        <f>IFERROR(INDEX('на отправку (3)'!T:T,MATCH($V17,'на отправку (3)'!$B:$B,0),1),0)</f>
        <v>0</v>
      </c>
      <c r="Q17" s="92">
        <f>IFERROR(INDEX('на отправку (3)'!U:U,MATCH($V17,'на отправку (3)'!$B:$B,0),1),0)</f>
        <v>0</v>
      </c>
      <c r="R17" s="129">
        <f>IFERROR(INDEX('на отправку (3)'!V:V,MATCH($V17,'на отправку (3)'!$B:$B,0),1),0)</f>
        <v>0</v>
      </c>
      <c r="S17" s="92">
        <f>IFERROR(INDEX('на отправку (3)'!W:W,MATCH($V17,'на отправку (3)'!$B:$B,0),1),0)</f>
        <v>0</v>
      </c>
      <c r="U17" s="71">
        <f t="shared" si="0"/>
        <v>0</v>
      </c>
      <c r="V17" s="89" t="str">
        <f t="shared" si="1"/>
        <v>021604№22</v>
      </c>
      <c r="W17" s="8">
        <f>IFERROR(INDEX('на отправку (3)'!AB:AB,MATCH($V17,'на отправку (3)'!$B:$B,0),1),0)</f>
        <v>0</v>
      </c>
      <c r="X17" s="8">
        <f>IFERROR(INDEX('на отправку (3)'!AC:AC,MATCH($V17,'на отправку (3)'!$B:$B,0),1),0)</f>
        <v>0</v>
      </c>
      <c r="Y17" s="8">
        <v>3</v>
      </c>
      <c r="Z17" s="8">
        <f t="shared" si="2"/>
        <v>0</v>
      </c>
    </row>
    <row r="18" spans="1:26" ht="147.75" customHeight="1" x14ac:dyDescent="0.25">
      <c r="A18" s="201" t="s">
        <v>3120</v>
      </c>
      <c r="B18" s="186">
        <v>9</v>
      </c>
      <c r="C18" s="124">
        <v>7</v>
      </c>
      <c r="D18" s="92">
        <f>IFERROR(INDEX('на отправку (3)'!G:G,MATCH($V18,'на отправку (3)'!$B:$B,0),1),0)</f>
        <v>0</v>
      </c>
      <c r="E18" s="92">
        <f>IFERROR(INDEX('на отправку (3)'!H:H,MATCH($V18,'на отправку (3)'!$B:$B,0),1),0)</f>
        <v>0</v>
      </c>
      <c r="F18" s="92">
        <f>IFERROR(INDEX('на отправку (3)'!I:I,MATCH($V18,'на отправку (3)'!$B:$B,0),1),0)</f>
        <v>0</v>
      </c>
      <c r="G18" s="189">
        <v>1</v>
      </c>
      <c r="H18" s="92">
        <f>IFERROR(INDEX('на отправку (3)'!K:K,MATCH($V18,'на отправку (3)'!$B:$B,0),1),0)/100</f>
        <v>0</v>
      </c>
      <c r="I18" s="191">
        <f>IFERROR(INDEX('на отправку (3)'!M:M,MATCH($V18,'на отправку (3)'!$B:$B,0),1),0)</f>
        <v>0</v>
      </c>
      <c r="J18" s="129">
        <f>IFERROR(INDEX('на отправку (3)'!N:N,MATCH($V18,'на отправку (3)'!$B:$B,0),1),0)</f>
        <v>0</v>
      </c>
      <c r="K18" s="92">
        <f>IFERROR(INDEX('на отправку (3)'!O:O,MATCH($V18,'на отправку (3)'!$B:$B,0),1),0)</f>
        <v>0</v>
      </c>
      <c r="L18" s="92">
        <f>IFERROR(INDEX('на отправку (3)'!P:P,MATCH($V18,'на отправку (3)'!$B:$B,0),1),0)</f>
        <v>0</v>
      </c>
      <c r="M18" s="92">
        <f>IFERROR(INDEX('на отправку (3)'!Q:Q,MATCH($V18,'на отправку (3)'!$B:$B,0),1),0)</f>
        <v>0</v>
      </c>
      <c r="N18" s="92">
        <f>IFERROR(INDEX('на отправку (3)'!R:R,MATCH($V18,'на отправку (3)'!$B:$B,0),1),0)</f>
        <v>0</v>
      </c>
      <c r="O18" s="92">
        <f>IFERROR(INDEX('на отправку (3)'!S:S,MATCH($V18,'на отправку (3)'!$B:$B,0),1),0)</f>
        <v>0</v>
      </c>
      <c r="P18" s="92">
        <f>IFERROR(INDEX('на отправку (3)'!T:T,MATCH($V18,'на отправку (3)'!$B:$B,0),1),0)</f>
        <v>0</v>
      </c>
      <c r="Q18" s="92">
        <f>IFERROR(INDEX('на отправку (3)'!U:U,MATCH($V18,'на отправку (3)'!$B:$B,0),1),0)</f>
        <v>0</v>
      </c>
      <c r="R18" s="129">
        <f>IFERROR(INDEX('на отправку (3)'!V:V,MATCH($V18,'на отправку (3)'!$B:$B,0),1),0)</f>
        <v>0</v>
      </c>
      <c r="S18" s="92">
        <f>IFERROR(INDEX('на отправку (3)'!W:W,MATCH($V18,'на отправку (3)'!$B:$B,0),1),0)</f>
        <v>0</v>
      </c>
      <c r="U18" s="71">
        <f t="shared" si="0"/>
        <v>0</v>
      </c>
      <c r="V18" s="89" t="str">
        <f t="shared" si="1"/>
        <v>021604№7</v>
      </c>
      <c r="W18" s="8">
        <f>IFERROR(INDEX('на отправку (3)'!AB:AB,MATCH($V18,'на отправку (3)'!$B:$B,0),1),0)</f>
        <v>0</v>
      </c>
      <c r="X18" s="8">
        <f>IFERROR(INDEX('на отправку (3)'!AC:AC,MATCH($V18,'на отправку (3)'!$B:$B,0),1),0)</f>
        <v>0</v>
      </c>
      <c r="Y18" s="8">
        <v>2</v>
      </c>
      <c r="Z18" s="8">
        <f t="shared" si="2"/>
        <v>0</v>
      </c>
    </row>
    <row r="19" spans="1:26" ht="59.25" customHeight="1" x14ac:dyDescent="0.25">
      <c r="A19" s="201" t="s">
        <v>3121</v>
      </c>
      <c r="B19" s="186">
        <v>10</v>
      </c>
      <c r="C19" s="124">
        <v>8</v>
      </c>
      <c r="D19" s="92">
        <f>IFERROR(INDEX('на отправку (3)'!G:G,MATCH($V19,'на отправку (3)'!$B:$B,0),1),0)</f>
        <v>0</v>
      </c>
      <c r="E19" s="92">
        <f>IFERROR(INDEX('на отправку (3)'!H:H,MATCH($V19,'на отправку (3)'!$B:$B,0),1),0)</f>
        <v>0</v>
      </c>
      <c r="F19" s="92">
        <f>IFERROR(INDEX('на отправку (3)'!I:I,MATCH($V19,'на отправку (3)'!$B:$B,0),1),0)</f>
        <v>0</v>
      </c>
      <c r="G19" s="188" t="s">
        <v>12</v>
      </c>
      <c r="H19" s="92">
        <f>IFERROR(INDEX('на отправку (3)'!K:K,MATCH($V19,'на отправку (3)'!$B:$B,0),1),0)/100</f>
        <v>0</v>
      </c>
      <c r="I19" s="192">
        <f>IFERROR(INDEX('на отправку (3)'!M:M,MATCH($V19,'на отправку (3)'!$B:$B,0),1),0)</f>
        <v>0</v>
      </c>
      <c r="J19" s="129">
        <f>IFERROR(INDEX('на отправку (3)'!N:N,MATCH($V19,'на отправку (3)'!$B:$B,0),1),0)</f>
        <v>0</v>
      </c>
      <c r="K19" s="92">
        <f>IFERROR(INDEX('на отправку (3)'!O:O,MATCH($V19,'на отправку (3)'!$B:$B,0),1),0)</f>
        <v>0</v>
      </c>
      <c r="L19" s="92">
        <f>IFERROR(INDEX('на отправку (3)'!P:P,MATCH($V19,'на отправку (3)'!$B:$B,0),1),0)</f>
        <v>0</v>
      </c>
      <c r="M19" s="92">
        <f>IFERROR(INDEX('на отправку (3)'!Q:Q,MATCH($V19,'на отправку (3)'!$B:$B,0),1),0)</f>
        <v>0</v>
      </c>
      <c r="N19" s="92">
        <f>IFERROR(INDEX('на отправку (3)'!R:R,MATCH($V19,'на отправку (3)'!$B:$B,0),1),0)</f>
        <v>0</v>
      </c>
      <c r="O19" s="92">
        <f>IFERROR(INDEX('на отправку (3)'!S:S,MATCH($V19,'на отправку (3)'!$B:$B,0),1),0)</f>
        <v>0</v>
      </c>
      <c r="P19" s="92">
        <f>IFERROR(INDEX('на отправку (3)'!T:T,MATCH($V19,'на отправку (3)'!$B:$B,0),1),0)</f>
        <v>0</v>
      </c>
      <c r="Q19" s="92">
        <f>IFERROR(INDEX('на отправку (3)'!U:U,MATCH($V19,'на отправку (3)'!$B:$B,0),1),0)</f>
        <v>0</v>
      </c>
      <c r="R19" s="129">
        <f>IFERROR(INDEX('на отправку (3)'!V:V,MATCH($V19,'на отправку (3)'!$B:$B,0),1),0)</f>
        <v>0</v>
      </c>
      <c r="S19" s="92">
        <f>IFERROR(INDEX('на отправку (3)'!W:W,MATCH($V19,'на отправку (3)'!$B:$B,0),1),0)</f>
        <v>0</v>
      </c>
      <c r="U19" s="71">
        <f t="shared" si="0"/>
        <v>0</v>
      </c>
      <c r="V19" s="89" t="str">
        <f t="shared" si="1"/>
        <v>021604№8</v>
      </c>
      <c r="W19" s="8">
        <f>IFERROR(INDEX('на отправку (3)'!AB:AB,MATCH($V19,'на отправку (3)'!$B:$B,0),1),0)</f>
        <v>0</v>
      </c>
      <c r="X19" s="8">
        <f>IFERROR(INDEX('на отправку (3)'!AC:AC,MATCH($V19,'на отправку (3)'!$B:$B,0),1),0)</f>
        <v>0</v>
      </c>
      <c r="Y19" s="8">
        <v>2</v>
      </c>
      <c r="Z19" s="8">
        <f t="shared" si="2"/>
        <v>0</v>
      </c>
    </row>
    <row r="20" spans="1:26" ht="62.25" customHeight="1" x14ac:dyDescent="0.25">
      <c r="A20" s="201" t="s">
        <v>2507</v>
      </c>
      <c r="B20" s="186">
        <v>11</v>
      </c>
      <c r="C20" s="124">
        <v>9</v>
      </c>
      <c r="D20" s="92">
        <f>IFERROR(INDEX('на отправку (3)'!G:G,MATCH($V20,'на отправку (3)'!$B:$B,0),1),0)</f>
        <v>0</v>
      </c>
      <c r="E20" s="92">
        <f>IFERROR(INDEX('на отправку (3)'!H:H,MATCH($V20,'на отправку (3)'!$B:$B,0),1),0)</f>
        <v>0</v>
      </c>
      <c r="F20" s="92">
        <f>IFERROR(INDEX('на отправку (3)'!I:I,MATCH($V20,'на отправку (3)'!$B:$B,0),1),0)</f>
        <v>0</v>
      </c>
      <c r="G20" s="189">
        <v>1</v>
      </c>
      <c r="H20" s="92">
        <f>IFERROR(INDEX('на отправку (3)'!K:K,MATCH($V20,'на отправку (3)'!$B:$B,0),1),0)/100</f>
        <v>0</v>
      </c>
      <c r="I20" s="191">
        <f>IFERROR(INDEX('на отправку (3)'!M:M,MATCH($V20,'на отправку (3)'!$B:$B,0),1),0)</f>
        <v>0</v>
      </c>
      <c r="J20" s="129">
        <f>IFERROR(INDEX('на отправку (3)'!N:N,MATCH($V20,'на отправку (3)'!$B:$B,0),1),0)</f>
        <v>0</v>
      </c>
      <c r="K20" s="92">
        <f>IFERROR(INDEX('на отправку (3)'!O:O,MATCH($V20,'на отправку (3)'!$B:$B,0),1),0)</f>
        <v>0</v>
      </c>
      <c r="L20" s="92">
        <f>IFERROR(INDEX('на отправку (3)'!P:P,MATCH($V20,'на отправку (3)'!$B:$B,0),1),0)</f>
        <v>0</v>
      </c>
      <c r="M20" s="92">
        <f>IFERROR(INDEX('на отправку (3)'!Q:Q,MATCH($V20,'на отправку (3)'!$B:$B,0),1),0)</f>
        <v>0</v>
      </c>
      <c r="N20" s="92">
        <f>IFERROR(INDEX('на отправку (3)'!R:R,MATCH($V20,'на отправку (3)'!$B:$B,0),1),0)</f>
        <v>0</v>
      </c>
      <c r="O20" s="92">
        <f>IFERROR(INDEX('на отправку (3)'!S:S,MATCH($V20,'на отправку (3)'!$B:$B,0),1),0)</f>
        <v>0</v>
      </c>
      <c r="P20" s="92">
        <f>IFERROR(INDEX('на отправку (3)'!T:T,MATCH($V20,'на отправку (3)'!$B:$B,0),1),0)</f>
        <v>0</v>
      </c>
      <c r="Q20" s="92">
        <f>IFERROR(INDEX('на отправку (3)'!U:U,MATCH($V20,'на отправку (3)'!$B:$B,0),1),0)</f>
        <v>0</v>
      </c>
      <c r="R20" s="129">
        <f>IFERROR(INDEX('на отправку (3)'!V:V,MATCH($V20,'на отправку (3)'!$B:$B,0),1),0)</f>
        <v>0</v>
      </c>
      <c r="S20" s="92">
        <f>IFERROR(INDEX('на отправку (3)'!W:W,MATCH($V20,'на отправку (3)'!$B:$B,0),1),0)</f>
        <v>0</v>
      </c>
      <c r="U20" s="71">
        <f t="shared" si="0"/>
        <v>0</v>
      </c>
      <c r="V20" s="89" t="str">
        <f t="shared" si="1"/>
        <v>021604№9</v>
      </c>
      <c r="W20" s="8">
        <f>IFERROR(INDEX('на отправку (3)'!AB:AB,MATCH($V20,'на отправку (3)'!$B:$B,0),1),0)</f>
        <v>0</v>
      </c>
      <c r="X20" s="8">
        <f>IFERROR(INDEX('на отправку (3)'!AC:AC,MATCH($V20,'на отправку (3)'!$B:$B,0),1),0)</f>
        <v>0</v>
      </c>
      <c r="Y20" s="8">
        <v>1</v>
      </c>
      <c r="Z20" s="8">
        <f t="shared" si="2"/>
        <v>0</v>
      </c>
    </row>
    <row r="21" spans="1:26" ht="70.5" customHeight="1" x14ac:dyDescent="0.25">
      <c r="A21" s="201" t="s">
        <v>3122</v>
      </c>
      <c r="B21" s="186">
        <v>12</v>
      </c>
      <c r="C21" s="124">
        <v>10</v>
      </c>
      <c r="D21" s="92">
        <f>IFERROR(INDEX('на отправку (3)'!G:G,MATCH($V21,'на отправку (3)'!$B:$B,0),1),0)</f>
        <v>0</v>
      </c>
      <c r="E21" s="92">
        <f>IFERROR(INDEX('на отправку (3)'!H:H,MATCH($V21,'на отправку (3)'!$B:$B,0),1),0)</f>
        <v>0</v>
      </c>
      <c r="F21" s="92">
        <f>IFERROR(INDEX('на отправку (3)'!I:I,MATCH($V21,'на отправку (3)'!$B:$B,0),1),0)</f>
        <v>0</v>
      </c>
      <c r="G21" s="189">
        <v>1</v>
      </c>
      <c r="H21" s="92">
        <f>IFERROR(INDEX('на отправку (3)'!K:K,MATCH($V21,'на отправку (3)'!$B:$B,0),1),0)/100</f>
        <v>0</v>
      </c>
      <c r="I21" s="191">
        <f>IFERROR(INDEX('на отправку (3)'!M:M,MATCH($V21,'на отправку (3)'!$B:$B,0),1),0)</f>
        <v>0</v>
      </c>
      <c r="J21" s="129">
        <f>IFERROR(INDEX('на отправку (3)'!N:N,MATCH($V21,'на отправку (3)'!$B:$B,0),1),0)</f>
        <v>0</v>
      </c>
      <c r="K21" s="92">
        <f>IFERROR(INDEX('на отправку (3)'!O:O,MATCH($V21,'на отправку (3)'!$B:$B,0),1),0)</f>
        <v>0</v>
      </c>
      <c r="L21" s="92">
        <f>IFERROR(INDEX('на отправку (3)'!P:P,MATCH($V21,'на отправку (3)'!$B:$B,0),1),0)</f>
        <v>0</v>
      </c>
      <c r="M21" s="92">
        <f>IFERROR(INDEX('на отправку (3)'!Q:Q,MATCH($V21,'на отправку (3)'!$B:$B,0),1),0)</f>
        <v>0</v>
      </c>
      <c r="N21" s="92">
        <f>IFERROR(INDEX('на отправку (3)'!R:R,MATCH($V21,'на отправку (3)'!$B:$B,0),1),0)</f>
        <v>0</v>
      </c>
      <c r="O21" s="92">
        <f>IFERROR(INDEX('на отправку (3)'!S:S,MATCH($V21,'на отправку (3)'!$B:$B,0),1),0)</f>
        <v>0</v>
      </c>
      <c r="P21" s="92">
        <f>IFERROR(INDEX('на отправку (3)'!T:T,MATCH($V21,'на отправку (3)'!$B:$B,0),1),0)</f>
        <v>0</v>
      </c>
      <c r="Q21" s="92">
        <f>IFERROR(INDEX('на отправку (3)'!U:U,MATCH($V21,'на отправку (3)'!$B:$B,0),1),0)</f>
        <v>0</v>
      </c>
      <c r="R21" s="129">
        <f>IFERROR(INDEX('на отправку (3)'!V:V,MATCH($V21,'на отправку (3)'!$B:$B,0),1),0)</f>
        <v>0</v>
      </c>
      <c r="S21" s="92">
        <f>IFERROR(INDEX('на отправку (3)'!W:W,MATCH($V21,'на отправку (3)'!$B:$B,0),1),0)</f>
        <v>0</v>
      </c>
      <c r="U21" s="71">
        <f t="shared" si="0"/>
        <v>0</v>
      </c>
      <c r="V21" s="89" t="str">
        <f t="shared" si="1"/>
        <v>021604№10</v>
      </c>
      <c r="W21" s="8">
        <f>IFERROR(INDEX('на отправку (3)'!AB:AB,MATCH($V21,'на отправку (3)'!$B:$B,0),1),0)</f>
        <v>0</v>
      </c>
      <c r="X21" s="8">
        <f>IFERROR(INDEX('на отправку (3)'!AC:AC,MATCH($V21,'на отправку (3)'!$B:$B,0),1),0)</f>
        <v>0</v>
      </c>
      <c r="Y21" s="8">
        <v>1</v>
      </c>
      <c r="Z21" s="8">
        <f t="shared" si="2"/>
        <v>0</v>
      </c>
    </row>
    <row r="22" spans="1:26" ht="56.25" customHeight="1" x14ac:dyDescent="0.25">
      <c r="A22" s="201" t="s">
        <v>3123</v>
      </c>
      <c r="B22" s="186">
        <v>13</v>
      </c>
      <c r="C22" s="124">
        <v>11</v>
      </c>
      <c r="D22" s="92">
        <f>IFERROR(INDEX('на отправку (3)'!G:G,MATCH($V22,'на отправку (3)'!$B:$B,0),1),0)</f>
        <v>0</v>
      </c>
      <c r="E22" s="92">
        <f>IFERROR(INDEX('на отправку (3)'!H:H,MATCH($V22,'на отправку (3)'!$B:$B,0),1),0)</f>
        <v>0</v>
      </c>
      <c r="F22" s="92">
        <f>IFERROR(INDEX('на отправку (3)'!I:I,MATCH($V22,'на отправку (3)'!$B:$B,0),1),0)</f>
        <v>0</v>
      </c>
      <c r="G22" s="189">
        <v>1</v>
      </c>
      <c r="H22" s="92">
        <f>IFERROR(INDEX('на отправку (3)'!K:K,MATCH($V22,'на отправку (3)'!$B:$B,0),1),0)/100</f>
        <v>0</v>
      </c>
      <c r="I22" s="191">
        <f>IFERROR(INDEX('на отправку (3)'!M:M,MATCH($V22,'на отправку (3)'!$B:$B,0),1),0)</f>
        <v>0</v>
      </c>
      <c r="J22" s="129">
        <f>IFERROR(INDEX('на отправку (3)'!N:N,MATCH($V22,'на отправку (3)'!$B:$B,0),1),0)</f>
        <v>0</v>
      </c>
      <c r="K22" s="92">
        <f>IFERROR(INDEX('на отправку (3)'!O:O,MATCH($V22,'на отправку (3)'!$B:$B,0),1),0)</f>
        <v>0</v>
      </c>
      <c r="L22" s="92">
        <f>IFERROR(INDEX('на отправку (3)'!P:P,MATCH($V22,'на отправку (3)'!$B:$B,0),1),0)</f>
        <v>0</v>
      </c>
      <c r="M22" s="92">
        <f>IFERROR(INDEX('на отправку (3)'!Q:Q,MATCH($V22,'на отправку (3)'!$B:$B,0),1),0)</f>
        <v>0</v>
      </c>
      <c r="N22" s="92">
        <f>IFERROR(INDEX('на отправку (3)'!R:R,MATCH($V22,'на отправку (3)'!$B:$B,0),1),0)</f>
        <v>0</v>
      </c>
      <c r="O22" s="92">
        <f>IFERROR(INDEX('на отправку (3)'!S:S,MATCH($V22,'на отправку (3)'!$B:$B,0),1),0)</f>
        <v>0</v>
      </c>
      <c r="P22" s="92">
        <f>IFERROR(INDEX('на отправку (3)'!T:T,MATCH($V22,'на отправку (3)'!$B:$B,0),1),0)</f>
        <v>0</v>
      </c>
      <c r="Q22" s="92">
        <f>IFERROR(INDEX('на отправку (3)'!U:U,MATCH($V22,'на отправку (3)'!$B:$B,0),1),0)</f>
        <v>0</v>
      </c>
      <c r="R22" s="129">
        <f>IFERROR(INDEX('на отправку (3)'!V:V,MATCH($V22,'на отправку (3)'!$B:$B,0),1),0)</f>
        <v>0</v>
      </c>
      <c r="S22" s="92">
        <f>IFERROR(INDEX('на отправку (3)'!W:W,MATCH($V22,'на отправку (3)'!$B:$B,0),1),0)</f>
        <v>0</v>
      </c>
      <c r="U22" s="71">
        <f t="shared" si="0"/>
        <v>0</v>
      </c>
      <c r="V22" s="89" t="str">
        <f t="shared" si="1"/>
        <v>021604№11</v>
      </c>
      <c r="W22" s="8">
        <f>IFERROR(INDEX('на отправку (3)'!AB:AB,MATCH($V22,'на отправку (3)'!$B:$B,0),1),0)</f>
        <v>0</v>
      </c>
      <c r="X22" s="8">
        <f>IFERROR(INDEX('на отправку (3)'!AC:AC,MATCH($V22,'на отправку (3)'!$B:$B,0),1),0)</f>
        <v>0</v>
      </c>
      <c r="Y22" s="8">
        <v>2</v>
      </c>
      <c r="Z22" s="8">
        <f t="shared" si="2"/>
        <v>0</v>
      </c>
    </row>
    <row r="23" spans="1:26" ht="66.75" customHeight="1" x14ac:dyDescent="0.25">
      <c r="A23" s="201" t="s">
        <v>3124</v>
      </c>
      <c r="B23" s="186">
        <v>14</v>
      </c>
      <c r="C23" s="124">
        <v>12</v>
      </c>
      <c r="D23" s="92">
        <f>IFERROR(INDEX('на отправку (3)'!G:G,MATCH($V23,'на отправку (3)'!$B:$B,0),1),0)</f>
        <v>0</v>
      </c>
      <c r="E23" s="92">
        <f>IFERROR(INDEX('на отправку (3)'!H:H,MATCH($V23,'на отправку (3)'!$B:$B,0),1),0)</f>
        <v>0</v>
      </c>
      <c r="F23" s="92">
        <f>IFERROR(INDEX('на отправку (3)'!I:I,MATCH($V23,'на отправку (3)'!$B:$B,0),1),0)</f>
        <v>0</v>
      </c>
      <c r="G23" s="188" t="s">
        <v>12</v>
      </c>
      <c r="H23" s="92">
        <f>IFERROR(INDEX('на отправку (3)'!K:K,MATCH($V23,'на отправку (3)'!$B:$B,0),1),0)/100</f>
        <v>0</v>
      </c>
      <c r="I23" s="188" t="s">
        <v>12</v>
      </c>
      <c r="J23" s="129">
        <f>IFERROR(INDEX('на отправку (3)'!N:N,MATCH($V23,'на отправку (3)'!$B:$B,0),1),0)</f>
        <v>0</v>
      </c>
      <c r="K23" s="92">
        <f>IFERROR(INDEX('на отправку (3)'!O:O,MATCH($V23,'на отправку (3)'!$B:$B,0),1),0)</f>
        <v>0</v>
      </c>
      <c r="L23" s="92">
        <f>IFERROR(INDEX('на отправку (3)'!P:P,MATCH($V23,'на отправку (3)'!$B:$B,0),1),0)</f>
        <v>0</v>
      </c>
      <c r="M23" s="92">
        <f>IFERROR(INDEX('на отправку (3)'!Q:Q,MATCH($V23,'на отправку (3)'!$B:$B,0),1),0)</f>
        <v>0</v>
      </c>
      <c r="N23" s="92">
        <f>IFERROR(INDEX('на отправку (3)'!R:R,MATCH($V23,'на отправку (3)'!$B:$B,0),1),0)</f>
        <v>0</v>
      </c>
      <c r="O23" s="92">
        <f>IFERROR(INDEX('на отправку (3)'!S:S,MATCH($V23,'на отправку (3)'!$B:$B,0),1),0)</f>
        <v>0</v>
      </c>
      <c r="P23" s="92">
        <f>IFERROR(INDEX('на отправку (3)'!T:T,MATCH($V23,'на отправку (3)'!$B:$B,0),1),0)</f>
        <v>0</v>
      </c>
      <c r="Q23" s="92">
        <f>IFERROR(INDEX('на отправку (3)'!U:U,MATCH($V23,'на отправку (3)'!$B:$B,0),1),0)</f>
        <v>0</v>
      </c>
      <c r="R23" s="129">
        <f>IFERROR(INDEX('на отправку (3)'!V:V,MATCH($V23,'на отправку (3)'!$B:$B,0),1),0)</f>
        <v>0</v>
      </c>
      <c r="S23" s="92">
        <f>IFERROR(INDEX('на отправку (3)'!W:W,MATCH($V23,'на отправку (3)'!$B:$B,0),1),0)</f>
        <v>0</v>
      </c>
      <c r="U23" s="71">
        <f t="shared" si="0"/>
        <v>0</v>
      </c>
      <c r="V23" s="89" t="str">
        <f t="shared" si="1"/>
        <v>021604№12</v>
      </c>
      <c r="W23" s="8">
        <f>IFERROR(INDEX('на отправку (3)'!AB:AB,MATCH($V23,'на отправку (3)'!$B:$B,0),1),0)</f>
        <v>0</v>
      </c>
      <c r="X23" s="8">
        <f>IFERROR(INDEX('на отправку (3)'!AC:AC,MATCH($V23,'на отправку (3)'!$B:$B,0),1),0)</f>
        <v>0</v>
      </c>
      <c r="Y23" s="8">
        <v>2</v>
      </c>
      <c r="Z23" s="8">
        <f t="shared" si="2"/>
        <v>0</v>
      </c>
    </row>
    <row r="24" spans="1:26" ht="69" customHeight="1" x14ac:dyDescent="0.25">
      <c r="A24" s="201" t="s">
        <v>3125</v>
      </c>
      <c r="B24" s="186">
        <v>15</v>
      </c>
      <c r="C24" s="124">
        <v>13</v>
      </c>
      <c r="D24" s="92">
        <f>IFERROR(INDEX('на отправку (3)'!G:G,MATCH($V24,'на отправку (3)'!$B:$B,0),1),0)</f>
        <v>0</v>
      </c>
      <c r="E24" s="92">
        <f>IFERROR(INDEX('на отправку (3)'!H:H,MATCH($V24,'на отправку (3)'!$B:$B,0),1),0)</f>
        <v>0</v>
      </c>
      <c r="F24" s="92">
        <f>IFERROR(INDEX('на отправку (3)'!I:I,MATCH($V24,'на отправку (3)'!$B:$B,0),1),0)</f>
        <v>0</v>
      </c>
      <c r="G24" s="188" t="s">
        <v>12</v>
      </c>
      <c r="H24" s="92">
        <f>IFERROR(INDEX('на отправку (3)'!K:K,MATCH($V24,'на отправку (3)'!$B:$B,0),1),0)/100</f>
        <v>0</v>
      </c>
      <c r="I24" s="188" t="s">
        <v>12</v>
      </c>
      <c r="J24" s="129">
        <f>IFERROR(INDEX('на отправку (3)'!N:N,MATCH($V24,'на отправку (3)'!$B:$B,0),1),0)</f>
        <v>0</v>
      </c>
      <c r="K24" s="92">
        <f>IFERROR(INDEX('на отправку (3)'!O:O,MATCH($V24,'на отправку (3)'!$B:$B,0),1),0)</f>
        <v>0</v>
      </c>
      <c r="L24" s="92">
        <f>IFERROR(INDEX('на отправку (3)'!P:P,MATCH($V24,'на отправку (3)'!$B:$B,0),1),0)</f>
        <v>0</v>
      </c>
      <c r="M24" s="92">
        <f>IFERROR(INDEX('на отправку (3)'!Q:Q,MATCH($V24,'на отправку (3)'!$B:$B,0),1),0)</f>
        <v>0</v>
      </c>
      <c r="N24" s="92">
        <f>IFERROR(INDEX('на отправку (3)'!R:R,MATCH($V24,'на отправку (3)'!$B:$B,0),1),0)</f>
        <v>0</v>
      </c>
      <c r="O24" s="92">
        <f>IFERROR(INDEX('на отправку (3)'!S:S,MATCH($V24,'на отправку (3)'!$B:$B,0),1),0)</f>
        <v>0</v>
      </c>
      <c r="P24" s="92">
        <f>IFERROR(INDEX('на отправку (3)'!T:T,MATCH($V24,'на отправку (3)'!$B:$B,0),1),0)</f>
        <v>0</v>
      </c>
      <c r="Q24" s="92">
        <f>IFERROR(INDEX('на отправку (3)'!U:U,MATCH($V24,'на отправку (3)'!$B:$B,0),1),0)</f>
        <v>0</v>
      </c>
      <c r="R24" s="129">
        <f>IFERROR(INDEX('на отправку (3)'!V:V,MATCH($V24,'на отправку (3)'!$B:$B,0),1),0)</f>
        <v>0</v>
      </c>
      <c r="S24" s="92">
        <f>IFERROR(INDEX('на отправку (3)'!W:W,MATCH($V24,'на отправку (3)'!$B:$B,0),1),0)</f>
        <v>0</v>
      </c>
      <c r="U24" s="71">
        <f t="shared" si="0"/>
        <v>0</v>
      </c>
      <c r="V24" s="89" t="str">
        <f t="shared" si="1"/>
        <v>021604№13</v>
      </c>
      <c r="W24" s="8">
        <f>IFERROR(INDEX('на отправку (3)'!AB:AB,MATCH($V24,'на отправку (3)'!$B:$B,0),1),0)</f>
        <v>0</v>
      </c>
      <c r="X24" s="8">
        <f>IFERROR(INDEX('на отправку (3)'!AC:AC,MATCH($V24,'на отправку (3)'!$B:$B,0),1),0)</f>
        <v>0</v>
      </c>
      <c r="Y24" s="8">
        <v>2</v>
      </c>
      <c r="Z24" s="8">
        <f t="shared" si="2"/>
        <v>0</v>
      </c>
    </row>
    <row r="25" spans="1:26" ht="69.75" customHeight="1" x14ac:dyDescent="0.25">
      <c r="A25" s="201" t="s">
        <v>3126</v>
      </c>
      <c r="B25" s="186">
        <v>16</v>
      </c>
      <c r="C25" s="124">
        <v>14</v>
      </c>
      <c r="D25" s="92">
        <f>IFERROR(INDEX('на отправку (3)'!G:G,MATCH($V25,'на отправку (3)'!$B:$B,0),1),0)</f>
        <v>0</v>
      </c>
      <c r="E25" s="92">
        <f>IFERROR(INDEX('на отправку (3)'!H:H,MATCH($V25,'на отправку (3)'!$B:$B,0),1),0)</f>
        <v>0</v>
      </c>
      <c r="F25" s="92">
        <f>IFERROR(INDEX('на отправку (3)'!I:I,MATCH($V25,'на отправку (3)'!$B:$B,0),1),0)</f>
        <v>0</v>
      </c>
      <c r="G25" s="188" t="s">
        <v>12</v>
      </c>
      <c r="H25" s="92">
        <f>IFERROR(INDEX('на отправку (3)'!K:K,MATCH($V25,'на отправку (3)'!$B:$B,0),1),0)/100</f>
        <v>0</v>
      </c>
      <c r="I25" s="188" t="s">
        <v>12</v>
      </c>
      <c r="J25" s="129">
        <f>IFERROR(INDEX('на отправку (3)'!N:N,MATCH($V25,'на отправку (3)'!$B:$B,0),1),0)</f>
        <v>0</v>
      </c>
      <c r="K25" s="92">
        <f>IFERROR(INDEX('на отправку (3)'!O:O,MATCH($V25,'на отправку (3)'!$B:$B,0),1),0)</f>
        <v>0</v>
      </c>
      <c r="L25" s="92">
        <f>IFERROR(INDEX('на отправку (3)'!P:P,MATCH($V25,'на отправку (3)'!$B:$B,0),1),0)</f>
        <v>0</v>
      </c>
      <c r="M25" s="92">
        <f>IFERROR(INDEX('на отправку (3)'!Q:Q,MATCH($V25,'на отправку (3)'!$B:$B,0),1),0)</f>
        <v>0</v>
      </c>
      <c r="N25" s="92">
        <f>IFERROR(INDEX('на отправку (3)'!R:R,MATCH($V25,'на отправку (3)'!$B:$B,0),1),0)</f>
        <v>0</v>
      </c>
      <c r="O25" s="92">
        <f>IFERROR(INDEX('на отправку (3)'!S:S,MATCH($V25,'на отправку (3)'!$B:$B,0),1),0)</f>
        <v>0</v>
      </c>
      <c r="P25" s="92">
        <f>IFERROR(INDEX('на отправку (3)'!T:T,MATCH($V25,'на отправку (3)'!$B:$B,0),1),0)</f>
        <v>0</v>
      </c>
      <c r="Q25" s="92">
        <f>IFERROR(INDEX('на отправку (3)'!U:U,MATCH($V25,'на отправку (3)'!$B:$B,0),1),0)</f>
        <v>0</v>
      </c>
      <c r="R25" s="129">
        <f>IFERROR(INDEX('на отправку (3)'!V:V,MATCH($V25,'на отправку (3)'!$B:$B,0),1),0)</f>
        <v>0</v>
      </c>
      <c r="S25" s="92">
        <f>IFERROR(INDEX('на отправку (3)'!W:W,MATCH($V25,'на отправку (3)'!$B:$B,0),1),0)</f>
        <v>0</v>
      </c>
      <c r="U25" s="71">
        <f t="shared" si="0"/>
        <v>0</v>
      </c>
      <c r="V25" s="89" t="str">
        <f t="shared" si="1"/>
        <v>021604№14</v>
      </c>
      <c r="W25" s="8">
        <f>IFERROR(INDEX('на отправку (3)'!AB:AB,MATCH($V25,'на отправку (3)'!$B:$B,0),1),0)</f>
        <v>0</v>
      </c>
      <c r="X25" s="8">
        <f>IFERROR(INDEX('на отправку (3)'!AC:AC,MATCH($V25,'на отправку (3)'!$B:$B,0),1),0)</f>
        <v>0</v>
      </c>
      <c r="Y25" s="8">
        <v>3</v>
      </c>
      <c r="Z25" s="8">
        <f t="shared" si="2"/>
        <v>0</v>
      </c>
    </row>
    <row r="26" spans="1:26" s="136" customFormat="1" ht="21" customHeight="1" x14ac:dyDescent="0.25">
      <c r="A26" s="202"/>
      <c r="B26" s="187"/>
      <c r="C26" s="134"/>
      <c r="D26" s="135" t="s">
        <v>14</v>
      </c>
      <c r="E26" s="135"/>
      <c r="F26" s="135"/>
      <c r="G26" s="190"/>
      <c r="H26" s="135"/>
      <c r="I26" s="193"/>
      <c r="J26" s="139">
        <f>SUM(J27:J32)</f>
        <v>0</v>
      </c>
      <c r="K26" s="135"/>
      <c r="L26" s="135"/>
      <c r="M26" s="135"/>
      <c r="N26" s="135"/>
      <c r="O26" s="135"/>
      <c r="P26" s="135"/>
      <c r="Q26" s="135"/>
      <c r="R26" s="135"/>
      <c r="S26" s="135"/>
      <c r="U26" s="137"/>
      <c r="W26" s="137"/>
      <c r="X26" s="137"/>
      <c r="Y26" s="137"/>
      <c r="Z26" s="8"/>
    </row>
    <row r="27" spans="1:26" ht="15.75" customHeight="1" x14ac:dyDescent="0.25">
      <c r="A27" s="201" t="s">
        <v>3127</v>
      </c>
      <c r="B27" s="184">
        <v>17</v>
      </c>
      <c r="C27" s="123" t="s">
        <v>2448</v>
      </c>
      <c r="D27" s="92">
        <f>IFERROR(INDEX('на отправку (3)'!G:G,MATCH($V27,'на отправку (3)'!$B:$B,0),1),0)</f>
        <v>0</v>
      </c>
      <c r="E27" s="92">
        <f>IFERROR(INDEX('на отправку (3)'!H:H,MATCH($V27,'на отправку (3)'!$B:$B,0),1),0)</f>
        <v>0</v>
      </c>
      <c r="F27" s="92">
        <f>IFERROR(INDEX('на отправку (3)'!I:I,MATCH($V27,'на отправку (3)'!$B:$B,0),1),0)</f>
        <v>0</v>
      </c>
      <c r="G27" s="191">
        <f>IFERROR(INDEX('на отправку (3)'!J:J,MATCH($V27,'на отправку (3)'!$B:$B,0),1),0)</f>
        <v>0</v>
      </c>
      <c r="H27" s="92">
        <f>IFERROR(INDEX('на отправку (3)'!K:K,MATCH($V27,'на отправку (3)'!$B:$B,0),1),0)/100</f>
        <v>0</v>
      </c>
      <c r="I27" s="191">
        <f>IFERROR(INDEX('на отправку (3)'!M:M,MATCH($V27,'на отправку (3)'!$B:$B,0),1),0)</f>
        <v>0</v>
      </c>
      <c r="J27" s="129">
        <f>IFERROR(INDEX('на отправку (3)'!N:N,MATCH($V27,'на отправку (3)'!$B:$B,0),1),0)</f>
        <v>0</v>
      </c>
      <c r="K27" s="92">
        <f>IFERROR(INDEX('на отправку (3)'!O:O,MATCH($V27,'на отправку (3)'!$B:$B,0),1),0)</f>
        <v>0</v>
      </c>
      <c r="L27" s="92">
        <f>IFERROR(INDEX('на отправку (3)'!P:P,MATCH($V27,'на отправку (3)'!$B:$B,0),1),0)</f>
        <v>0</v>
      </c>
      <c r="M27" s="92">
        <f>IFERROR(INDEX('на отправку (3)'!Q:Q,MATCH($V27,'на отправку (3)'!$B:$B,0),1),0)</f>
        <v>0</v>
      </c>
      <c r="N27" s="92">
        <f>IFERROR(INDEX('на отправку (3)'!R:R,MATCH($V27,'на отправку (3)'!$B:$B,0),1),0)</f>
        <v>0</v>
      </c>
      <c r="O27" s="92">
        <f>IFERROR(INDEX('на отправку (3)'!S:S,MATCH($V27,'на отправку (3)'!$B:$B,0),1),0)</f>
        <v>0</v>
      </c>
      <c r="P27" s="92">
        <f>IFERROR(INDEX('на отправку (3)'!T:T,MATCH($V27,'на отправку (3)'!$B:$B,0),1),0)</f>
        <v>0</v>
      </c>
      <c r="Q27" s="92">
        <f>IFERROR(INDEX('на отправку (3)'!U:U,MATCH($V27,'на отправку (3)'!$B:$B,0),1),0)</f>
        <v>0</v>
      </c>
      <c r="R27" s="129">
        <f>IFERROR(INDEX('на отправку (3)'!V:V,MATCH($V27,'на отправку (3)'!$B:$B,0),1),0)</f>
        <v>0</v>
      </c>
      <c r="S27" s="92">
        <f>IFERROR(INDEX('на отправку (3)'!W:W,MATCH($V27,'на отправку (3)'!$B:$B,0),1),0)</f>
        <v>0</v>
      </c>
      <c r="U27" s="71">
        <f t="shared" ref="U27" si="3">IF(J27&gt;0,1,0)</f>
        <v>0</v>
      </c>
      <c r="V27" s="89" t="str">
        <f t="shared" ref="V27" si="4">CONCATENATE($U$1,"№",C27)</f>
        <v>021604№15</v>
      </c>
      <c r="W27" s="8">
        <f>IFERROR(INDEX('на отправку (3)'!AB:AB,MATCH($V27,'на отправку (3)'!$B:$B,0),1),0)</f>
        <v>0</v>
      </c>
      <c r="X27" s="8">
        <f>IFERROR(INDEX('на отправку (3)'!AC:AC,MATCH($V27,'на отправку (3)'!$B:$B,0),1),0)</f>
        <v>0</v>
      </c>
      <c r="Y27" s="8">
        <v>5</v>
      </c>
      <c r="Z27" s="8">
        <f t="shared" si="2"/>
        <v>0</v>
      </c>
    </row>
    <row r="28" spans="1:26" ht="55.5" customHeight="1" x14ac:dyDescent="0.25">
      <c r="A28" s="201" t="s">
        <v>3128</v>
      </c>
      <c r="B28" s="184">
        <v>18</v>
      </c>
      <c r="C28" s="123" t="s">
        <v>2449</v>
      </c>
      <c r="D28" s="92">
        <f>IFERROR(INDEX('на отправку (3)'!G:G,MATCH($V28,'на отправку (3)'!$B:$B,0),1),0)</f>
        <v>0</v>
      </c>
      <c r="E28" s="92">
        <f>IFERROR(INDEX('на отправку (3)'!H:H,MATCH($V28,'на отправку (3)'!$B:$B,0),1),0)</f>
        <v>0</v>
      </c>
      <c r="F28" s="92">
        <f>IFERROR(INDEX('на отправку (3)'!I:I,MATCH($V28,'на отправку (3)'!$B:$B,0),1),0)</f>
        <v>0</v>
      </c>
      <c r="G28" s="192">
        <f>IFERROR(INDEX('на отправку (3)'!J:J,MATCH($V28,'на отправку (3)'!$B:$B,0),1),0)</f>
        <v>0</v>
      </c>
      <c r="H28" s="92">
        <f>IFERROR(INDEX('на отправку (3)'!K:K,MATCH($V28,'на отправку (3)'!$B:$B,0),1),0)/100</f>
        <v>0</v>
      </c>
      <c r="I28" s="192">
        <f>IFERROR(INDEX('на отправку (3)'!M:M,MATCH($V28,'на отправку (3)'!$B:$B,0),1),0)</f>
        <v>0</v>
      </c>
      <c r="J28" s="129">
        <f>IFERROR(INDEX('на отправку (3)'!N:N,MATCH($V28,'на отправку (3)'!$B:$B,0),1),0)</f>
        <v>0</v>
      </c>
      <c r="K28" s="92">
        <f>IFERROR(INDEX('на отправку (3)'!O:O,MATCH($V28,'на отправку (3)'!$B:$B,0),1),0)</f>
        <v>0</v>
      </c>
      <c r="L28" s="92">
        <f>IFERROR(INDEX('на отправку (3)'!P:P,MATCH($V28,'на отправку (3)'!$B:$B,0),1),0)</f>
        <v>0</v>
      </c>
      <c r="M28" s="92">
        <f>IFERROR(INDEX('на отправку (3)'!Q:Q,MATCH($V28,'на отправку (3)'!$B:$B,0),1),0)</f>
        <v>0</v>
      </c>
      <c r="N28" s="92">
        <f>IFERROR(INDEX('на отправку (3)'!R:R,MATCH($V28,'на отправку (3)'!$B:$B,0),1),0)</f>
        <v>0</v>
      </c>
      <c r="O28" s="92">
        <f>IFERROR(INDEX('на отправку (3)'!S:S,MATCH($V28,'на отправку (3)'!$B:$B,0),1),0)</f>
        <v>0</v>
      </c>
      <c r="P28" s="92">
        <f>IFERROR(INDEX('на отправку (3)'!T:T,MATCH($V28,'на отправку (3)'!$B:$B,0),1),0)</f>
        <v>0</v>
      </c>
      <c r="Q28" s="92">
        <f>IFERROR(INDEX('на отправку (3)'!U:U,MATCH($V28,'на отправку (3)'!$B:$B,0),1),0)</f>
        <v>0</v>
      </c>
      <c r="R28" s="129">
        <f>IFERROR(INDEX('на отправку (3)'!V:V,MATCH($V28,'на отправку (3)'!$B:$B,0),1),0)</f>
        <v>0</v>
      </c>
      <c r="S28" s="92">
        <f>IFERROR(INDEX('на отправку (3)'!W:W,MATCH($V28,'на отправку (3)'!$B:$B,0),1),0)</f>
        <v>0</v>
      </c>
      <c r="U28" s="71">
        <f t="shared" ref="U28:U32" si="5">IF(J28&gt;0,1,0)</f>
        <v>0</v>
      </c>
      <c r="V28" s="89" t="str">
        <f t="shared" ref="V28:V32" si="6">CONCATENATE($U$1,"№",C28)</f>
        <v>021604№16</v>
      </c>
      <c r="W28" s="8">
        <f>IFERROR(INDEX('на отправку (3)'!AB:AB,MATCH($V28,'на отправку (3)'!$B:$B,0),1),0)</f>
        <v>0</v>
      </c>
      <c r="X28" s="8">
        <f>IFERROR(INDEX('на отправку (3)'!AC:AC,MATCH($V28,'на отправку (3)'!$B:$B,0),1),0)</f>
        <v>0</v>
      </c>
      <c r="Y28" s="8">
        <v>6</v>
      </c>
      <c r="Z28" s="8">
        <f t="shared" si="2"/>
        <v>0</v>
      </c>
    </row>
    <row r="29" spans="1:26" ht="45" customHeight="1" x14ac:dyDescent="0.25">
      <c r="A29" s="201" t="s">
        <v>3129</v>
      </c>
      <c r="B29" s="184">
        <v>19</v>
      </c>
      <c r="C29" s="123" t="s">
        <v>2450</v>
      </c>
      <c r="D29" s="92">
        <f>IFERROR(INDEX('на отправку (3)'!G:G,MATCH($V29,'на отправку (3)'!$B:$B,0),1),0)</f>
        <v>0</v>
      </c>
      <c r="E29" s="92">
        <f>IFERROR(INDEX('на отправку (3)'!H:H,MATCH($V29,'на отправку (3)'!$B:$B,0),1),0)</f>
        <v>0</v>
      </c>
      <c r="F29" s="92">
        <f>IFERROR(INDEX('на отправку (3)'!I:I,MATCH($V29,'на отправку (3)'!$B:$B,0),1),0)</f>
        <v>0</v>
      </c>
      <c r="G29" s="192">
        <f>IFERROR(INDEX('на отправку (3)'!J:J,MATCH($V29,'на отправку (3)'!$B:$B,0),1),0)</f>
        <v>0</v>
      </c>
      <c r="H29" s="92">
        <f>IFERROR(INDEX('на отправку (3)'!K:K,MATCH($V29,'на отправку (3)'!$B:$B,0),1),0)/100</f>
        <v>0</v>
      </c>
      <c r="I29" s="192">
        <f>IFERROR(INDEX('на отправку (3)'!M:M,MATCH($V29,'на отправку (3)'!$B:$B,0),1),0)</f>
        <v>0</v>
      </c>
      <c r="J29" s="129">
        <f>IFERROR(INDEX('на отправку (3)'!N:N,MATCH($V29,'на отправку (3)'!$B:$B,0),1),0)</f>
        <v>0</v>
      </c>
      <c r="K29" s="92">
        <f>IFERROR(INDEX('на отправку (3)'!O:O,MATCH($V29,'на отправку (3)'!$B:$B,0),1),0)</f>
        <v>0</v>
      </c>
      <c r="L29" s="92">
        <f>IFERROR(INDEX('на отправку (3)'!P:P,MATCH($V29,'на отправку (3)'!$B:$B,0),1),0)</f>
        <v>0</v>
      </c>
      <c r="M29" s="92">
        <f>IFERROR(INDEX('на отправку (3)'!Q:Q,MATCH($V29,'на отправку (3)'!$B:$B,0),1),0)</f>
        <v>0</v>
      </c>
      <c r="N29" s="92">
        <f>IFERROR(INDEX('на отправку (3)'!R:R,MATCH($V29,'на отправку (3)'!$B:$B,0),1),0)</f>
        <v>0</v>
      </c>
      <c r="O29" s="92">
        <f>IFERROR(INDEX('на отправку (3)'!S:S,MATCH($V29,'на отправку (3)'!$B:$B,0),1),0)</f>
        <v>0</v>
      </c>
      <c r="P29" s="92">
        <f>IFERROR(INDEX('на отправку (3)'!T:T,MATCH($V29,'на отправку (3)'!$B:$B,0),1),0)</f>
        <v>0</v>
      </c>
      <c r="Q29" s="92">
        <f>IFERROR(INDEX('на отправку (3)'!U:U,MATCH($V29,'на отправку (3)'!$B:$B,0),1),0)</f>
        <v>0</v>
      </c>
      <c r="R29" s="129">
        <f>IFERROR(INDEX('на отправку (3)'!V:V,MATCH($V29,'на отправку (3)'!$B:$B,0),1),0)</f>
        <v>0</v>
      </c>
      <c r="S29" s="92">
        <f>IFERROR(INDEX('на отправку (3)'!W:W,MATCH($V29,'на отправку (3)'!$B:$B,0),1),0)</f>
        <v>0</v>
      </c>
      <c r="U29" s="71">
        <f t="shared" si="5"/>
        <v>0</v>
      </c>
      <c r="V29" s="89" t="str">
        <f t="shared" si="6"/>
        <v>021604№17</v>
      </c>
      <c r="W29" s="8">
        <f>IFERROR(INDEX('на отправку (3)'!AB:AB,MATCH($V29,'на отправку (3)'!$B:$B,0),1),0)</f>
        <v>0</v>
      </c>
      <c r="X29" s="8">
        <f>IFERROR(INDEX('на отправку (3)'!AC:AC,MATCH($V29,'на отправку (3)'!$B:$B,0),1),0)</f>
        <v>0</v>
      </c>
      <c r="Y29" s="8">
        <v>6</v>
      </c>
      <c r="Z29" s="8">
        <f t="shared" si="2"/>
        <v>0</v>
      </c>
    </row>
    <row r="30" spans="1:26" ht="47.25" customHeight="1" x14ac:dyDescent="0.25">
      <c r="A30" s="201" t="s">
        <v>3130</v>
      </c>
      <c r="B30" s="184">
        <v>20</v>
      </c>
      <c r="C30" s="123" t="s">
        <v>2451</v>
      </c>
      <c r="D30" s="92">
        <f>IFERROR(INDEX('на отправку (3)'!G:G,MATCH($V30,'на отправку (3)'!$B:$B,0),1),0)</f>
        <v>0</v>
      </c>
      <c r="E30" s="92">
        <f>IFERROR(INDEX('на отправку (3)'!H:H,MATCH($V30,'на отправку (3)'!$B:$B,0),1),0)</f>
        <v>0</v>
      </c>
      <c r="F30" s="92">
        <f>IFERROR(INDEX('на отправку (3)'!I:I,MATCH($V30,'на отправку (3)'!$B:$B,0),1),0)</f>
        <v>0</v>
      </c>
      <c r="G30" s="192">
        <f>IFERROR(INDEX('на отправку (3)'!J:J,MATCH($V30,'на отправку (3)'!$B:$B,0),1),0)</f>
        <v>0</v>
      </c>
      <c r="H30" s="92">
        <f>IFERROR(INDEX('на отправку (3)'!K:K,MATCH($V30,'на отправку (3)'!$B:$B,0),1),0)/100</f>
        <v>0</v>
      </c>
      <c r="I30" s="192">
        <f>IFERROR(INDEX('на отправку (3)'!M:M,MATCH($V30,'на отправку (3)'!$B:$B,0),1),0)</f>
        <v>0</v>
      </c>
      <c r="J30" s="129">
        <f>IFERROR(INDEX('на отправку (3)'!N:N,MATCH($V30,'на отправку (3)'!$B:$B,0),1),0)</f>
        <v>0</v>
      </c>
      <c r="K30" s="92">
        <f>IFERROR(INDEX('на отправку (3)'!O:O,MATCH($V30,'на отправку (3)'!$B:$B,0),1),0)</f>
        <v>0</v>
      </c>
      <c r="L30" s="92">
        <f>IFERROR(INDEX('на отправку (3)'!P:P,MATCH($V30,'на отправку (3)'!$B:$B,0),1),0)</f>
        <v>0</v>
      </c>
      <c r="M30" s="92">
        <f>IFERROR(INDEX('на отправку (3)'!Q:Q,MATCH($V30,'на отправку (3)'!$B:$B,0),1),0)</f>
        <v>0</v>
      </c>
      <c r="N30" s="92">
        <f>IFERROR(INDEX('на отправку (3)'!R:R,MATCH($V30,'на отправку (3)'!$B:$B,0),1),0)</f>
        <v>0</v>
      </c>
      <c r="O30" s="92">
        <f>IFERROR(INDEX('на отправку (3)'!S:S,MATCH($V30,'на отправку (3)'!$B:$B,0),1),0)</f>
        <v>0</v>
      </c>
      <c r="P30" s="92">
        <f>IFERROR(INDEX('на отправку (3)'!T:T,MATCH($V30,'на отправку (3)'!$B:$B,0),1),0)</f>
        <v>0</v>
      </c>
      <c r="Q30" s="92">
        <f>IFERROR(INDEX('на отправку (3)'!U:U,MATCH($V30,'на отправку (3)'!$B:$B,0),1),0)</f>
        <v>0</v>
      </c>
      <c r="R30" s="129">
        <f>IFERROR(INDEX('на отправку (3)'!V:V,MATCH($V30,'на отправку (3)'!$B:$B,0),1),0)</f>
        <v>0</v>
      </c>
      <c r="S30" s="92">
        <f>IFERROR(INDEX('на отправку (3)'!W:W,MATCH($V30,'на отправку (3)'!$B:$B,0),1),0)</f>
        <v>0</v>
      </c>
      <c r="U30" s="71">
        <f t="shared" si="5"/>
        <v>0</v>
      </c>
      <c r="V30" s="89" t="str">
        <f t="shared" si="6"/>
        <v>021604№18</v>
      </c>
      <c r="W30" s="8">
        <f>IFERROR(INDEX('на отправку (3)'!AB:AB,MATCH($V30,'на отправку (3)'!$B:$B,0),1),0)</f>
        <v>0</v>
      </c>
      <c r="X30" s="8">
        <f>IFERROR(INDEX('на отправку (3)'!AC:AC,MATCH($V30,'на отправку (3)'!$B:$B,0),1),0)</f>
        <v>0</v>
      </c>
      <c r="Y30" s="8">
        <v>6</v>
      </c>
      <c r="Z30" s="8">
        <f t="shared" si="2"/>
        <v>0</v>
      </c>
    </row>
    <row r="31" spans="1:26" ht="50.25" customHeight="1" x14ac:dyDescent="0.25">
      <c r="A31" s="201" t="s">
        <v>3131</v>
      </c>
      <c r="B31" s="184">
        <v>21</v>
      </c>
      <c r="C31" s="123" t="s">
        <v>2452</v>
      </c>
      <c r="D31" s="92">
        <f>IFERROR(INDEX('на отправку (3)'!G:G,MATCH($V31,'на отправку (3)'!$B:$B,0),1),0)</f>
        <v>0</v>
      </c>
      <c r="E31" s="92">
        <f>IFERROR(INDEX('на отправку (3)'!H:H,MATCH($V31,'на отправку (3)'!$B:$B,0),1),0)</f>
        <v>0</v>
      </c>
      <c r="F31" s="92">
        <f>IFERROR(INDEX('на отправку (3)'!I:I,MATCH($V31,'на отправку (3)'!$B:$B,0),1),0)</f>
        <v>0</v>
      </c>
      <c r="G31" s="192">
        <f>IFERROR(INDEX('на отправку (3)'!J:J,MATCH($V31,'на отправку (3)'!$B:$B,0),1),0)</f>
        <v>0</v>
      </c>
      <c r="H31" s="92">
        <f>IFERROR(INDEX('на отправку (3)'!K:K,MATCH($V31,'на отправку (3)'!$B:$B,0),1),0)/100</f>
        <v>0</v>
      </c>
      <c r="I31" s="192">
        <f>IFERROR(INDEX('на отправку (3)'!M:M,MATCH($V31,'на отправку (3)'!$B:$B,0),1),0)</f>
        <v>0</v>
      </c>
      <c r="J31" s="129">
        <f>IFERROR(INDEX('на отправку (3)'!N:N,MATCH($V31,'на отправку (3)'!$B:$B,0),1),0)</f>
        <v>0</v>
      </c>
      <c r="K31" s="92">
        <f>IFERROR(INDEX('на отправку (3)'!O:O,MATCH($V31,'на отправку (3)'!$B:$B,0),1),0)</f>
        <v>0</v>
      </c>
      <c r="L31" s="92">
        <f>IFERROR(INDEX('на отправку (3)'!P:P,MATCH($V31,'на отправку (3)'!$B:$B,0),1),0)</f>
        <v>0</v>
      </c>
      <c r="M31" s="92">
        <f>IFERROR(INDEX('на отправку (3)'!Q:Q,MATCH($V31,'на отправку (3)'!$B:$B,0),1),0)</f>
        <v>0</v>
      </c>
      <c r="N31" s="92">
        <f>IFERROR(INDEX('на отправку (3)'!R:R,MATCH($V31,'на отправку (3)'!$B:$B,0),1),0)</f>
        <v>0</v>
      </c>
      <c r="O31" s="92">
        <f>IFERROR(INDEX('на отправку (3)'!S:S,MATCH($V31,'на отправку (3)'!$B:$B,0),1),0)</f>
        <v>0</v>
      </c>
      <c r="P31" s="92">
        <f>IFERROR(INDEX('на отправку (3)'!T:T,MATCH($V31,'на отправку (3)'!$B:$B,0),1),0)</f>
        <v>0</v>
      </c>
      <c r="Q31" s="92">
        <f>IFERROR(INDEX('на отправку (3)'!U:U,MATCH($V31,'на отправку (3)'!$B:$B,0),1),0)</f>
        <v>0</v>
      </c>
      <c r="R31" s="129">
        <f>IFERROR(INDEX('на отправку (3)'!V:V,MATCH($V31,'на отправку (3)'!$B:$B,0),1),0)</f>
        <v>0</v>
      </c>
      <c r="S31" s="92">
        <f>IFERROR(INDEX('на отправку (3)'!W:W,MATCH($V31,'на отправку (3)'!$B:$B,0),1),0)</f>
        <v>0</v>
      </c>
      <c r="U31" s="71">
        <f t="shared" si="5"/>
        <v>0</v>
      </c>
      <c r="V31" s="89" t="str">
        <f t="shared" si="6"/>
        <v>021604№19</v>
      </c>
      <c r="W31" s="8">
        <f>IFERROR(INDEX('на отправку (3)'!AB:AB,MATCH($V31,'на отправку (3)'!$B:$B,0),1),0)</f>
        <v>0</v>
      </c>
      <c r="X31" s="8">
        <f>IFERROR(INDEX('на отправку (3)'!AC:AC,MATCH($V31,'на отправку (3)'!$B:$B,0),1),0)</f>
        <v>0</v>
      </c>
      <c r="Y31" s="8">
        <v>6</v>
      </c>
      <c r="Z31" s="8">
        <f t="shared" si="2"/>
        <v>0</v>
      </c>
    </row>
    <row r="32" spans="1:26" ht="78.75" x14ac:dyDescent="0.25">
      <c r="A32" s="201" t="s">
        <v>3132</v>
      </c>
      <c r="B32" s="184">
        <v>22</v>
      </c>
      <c r="C32" s="123" t="s">
        <v>2453</v>
      </c>
      <c r="D32" s="92">
        <f>IFERROR(INDEX('на отправку (3)'!G:G,MATCH($V32,'на отправку (3)'!$B:$B,0),1),0)</f>
        <v>0</v>
      </c>
      <c r="E32" s="92">
        <f>IFERROR(INDEX('на отправку (3)'!H:H,MATCH($V32,'на отправку (3)'!$B:$B,0),1),0)</f>
        <v>0</v>
      </c>
      <c r="F32" s="92">
        <f>IFERROR(INDEX('на отправку (3)'!I:I,MATCH($V32,'на отправку (3)'!$B:$B,0),1),0)</f>
        <v>0</v>
      </c>
      <c r="G32" s="192">
        <f>IFERROR(INDEX('на отправку (3)'!J:J,MATCH($V32,'на отправку (3)'!$B:$B,0),1),0)</f>
        <v>0</v>
      </c>
      <c r="H32" s="92">
        <f>IFERROR(INDEX('на отправку (3)'!K:K,MATCH($V32,'на отправку (3)'!$B:$B,0),1),0)/100</f>
        <v>0</v>
      </c>
      <c r="I32" s="192">
        <f>IFERROR(INDEX('на отправку (3)'!M:M,MATCH($V32,'на отправку (3)'!$B:$B,0),1),0)</f>
        <v>0</v>
      </c>
      <c r="J32" s="129">
        <f>IFERROR(INDEX('на отправку (3)'!N:N,MATCH($V32,'на отправку (3)'!$B:$B,0),1),0)</f>
        <v>0</v>
      </c>
      <c r="K32" s="92">
        <f>IFERROR(INDEX('на отправку (3)'!O:O,MATCH($V32,'на отправку (3)'!$B:$B,0),1),0)</f>
        <v>0</v>
      </c>
      <c r="L32" s="92">
        <f>IFERROR(INDEX('на отправку (3)'!P:P,MATCH($V32,'на отправку (3)'!$B:$B,0),1),0)</f>
        <v>0</v>
      </c>
      <c r="M32" s="92">
        <f>IFERROR(INDEX('на отправку (3)'!Q:Q,MATCH($V32,'на отправку (3)'!$B:$B,0),1),0)</f>
        <v>0</v>
      </c>
      <c r="N32" s="92">
        <f>IFERROR(INDEX('на отправку (3)'!R:R,MATCH($V32,'на отправку (3)'!$B:$B,0),1),0)</f>
        <v>0</v>
      </c>
      <c r="O32" s="92">
        <f>IFERROR(INDEX('на отправку (3)'!S:S,MATCH($V32,'на отправку (3)'!$B:$B,0),1),0)</f>
        <v>0</v>
      </c>
      <c r="P32" s="92">
        <f>IFERROR(INDEX('на отправку (3)'!T:T,MATCH($V32,'на отправку (3)'!$B:$B,0),1),0)</f>
        <v>0</v>
      </c>
      <c r="Q32" s="92">
        <f>IFERROR(INDEX('на отправку (3)'!U:U,MATCH($V32,'на отправку (3)'!$B:$B,0),1),0)</f>
        <v>0</v>
      </c>
      <c r="R32" s="129">
        <f>IFERROR(INDEX('на отправку (3)'!V:V,MATCH($V32,'на отправку (3)'!$B:$B,0),1),0)</f>
        <v>0</v>
      </c>
      <c r="S32" s="92">
        <f>IFERROR(INDEX('на отправку (3)'!W:W,MATCH($V32,'на отправку (3)'!$B:$B,0),1),0)</f>
        <v>0</v>
      </c>
      <c r="U32" s="71">
        <f t="shared" si="5"/>
        <v>0</v>
      </c>
      <c r="V32" s="89" t="str">
        <f t="shared" si="6"/>
        <v>021604№20</v>
      </c>
      <c r="W32" s="8">
        <f>IFERROR(INDEX('на отправку (3)'!AB:AB,MATCH($V32,'на отправку (3)'!$B:$B,0),1),0)</f>
        <v>0</v>
      </c>
      <c r="X32" s="8">
        <f>IFERROR(INDEX('на отправку (3)'!AC:AC,MATCH($V32,'на отправку (3)'!$B:$B,0),1),0)</f>
        <v>0</v>
      </c>
      <c r="Y32" s="8">
        <v>6</v>
      </c>
      <c r="Z32" s="8">
        <f t="shared" si="2"/>
        <v>0</v>
      </c>
    </row>
    <row r="33" spans="1:27" s="136" customFormat="1" ht="21" customHeight="1" x14ac:dyDescent="0.25">
      <c r="A33" s="202"/>
      <c r="B33" s="187"/>
      <c r="C33" s="134"/>
      <c r="D33" s="135" t="s">
        <v>15</v>
      </c>
      <c r="E33" s="135"/>
      <c r="F33" s="135"/>
      <c r="G33" s="190"/>
      <c r="H33" s="135"/>
      <c r="I33" s="193"/>
      <c r="J33" s="139">
        <f>SUM(J34:J37)</f>
        <v>0</v>
      </c>
      <c r="K33" s="135"/>
      <c r="L33" s="135"/>
      <c r="M33" s="135"/>
      <c r="N33" s="135"/>
      <c r="O33" s="135"/>
      <c r="P33" s="135"/>
      <c r="Q33" s="135"/>
      <c r="R33" s="135"/>
      <c r="S33" s="135"/>
      <c r="U33" s="137"/>
      <c r="W33" s="137"/>
      <c r="X33" s="137"/>
      <c r="Y33" s="137"/>
      <c r="Z33" s="8"/>
    </row>
    <row r="34" spans="1:27" ht="42.75" customHeight="1" x14ac:dyDescent="0.25">
      <c r="A34" s="201" t="s">
        <v>3133</v>
      </c>
      <c r="B34" s="184">
        <v>23</v>
      </c>
      <c r="C34" s="123" t="s">
        <v>2454</v>
      </c>
      <c r="D34" s="92">
        <f>IFERROR(INDEX('на отправку (3)'!G:G,MATCH($V34,'на отправку (3)'!$B:$B,0),1),0)</f>
        <v>0</v>
      </c>
      <c r="E34" s="92">
        <f>IFERROR(INDEX('на отправку (3)'!H:H,MATCH($V34,'на отправку (3)'!$B:$B,0),1),0)</f>
        <v>0</v>
      </c>
      <c r="F34" s="92">
        <f>IFERROR(INDEX('на отправку (3)'!I:I,MATCH($V34,'на отправку (3)'!$B:$B,0),1),0)</f>
        <v>0</v>
      </c>
      <c r="G34" s="191">
        <f>IFERROR(INDEX('на отправку (3)'!J:J,MATCH($V34,'на отправку (3)'!$B:$B,0),1),0)</f>
        <v>0</v>
      </c>
      <c r="H34" s="92">
        <f>IFERROR(INDEX('на отправку (3)'!K:K,MATCH($V34,'на отправку (3)'!$B:$B,0),1),0)/100</f>
        <v>0</v>
      </c>
      <c r="I34" s="191">
        <f>IFERROR(INDEX('на отправку (3)'!M:M,MATCH($V34,'на отправку (3)'!$B:$B,0),1),0)</f>
        <v>0</v>
      </c>
      <c r="J34" s="129">
        <f>IFERROR(INDEX('на отправку (3)'!N:N,MATCH($V34,'на отправку (3)'!$B:$B,0),1),0)</f>
        <v>0</v>
      </c>
      <c r="K34" s="92">
        <f>IFERROR(INDEX('на отправку (3)'!O:O,MATCH($V34,'на отправку (3)'!$B:$B,0),1),0)</f>
        <v>0</v>
      </c>
      <c r="L34" s="92">
        <f>IFERROR(INDEX('на отправку (3)'!P:P,MATCH($V34,'на отправку (3)'!$B:$B,0),1),0)</f>
        <v>0</v>
      </c>
      <c r="M34" s="92">
        <f>IFERROR(INDEX('на отправку (3)'!Q:Q,MATCH($V34,'на отправку (3)'!$B:$B,0),1),0)</f>
        <v>0</v>
      </c>
      <c r="N34" s="92">
        <f>IFERROR(INDEX('на отправку (3)'!R:R,MATCH($V34,'на отправку (3)'!$B:$B,0),1),0)</f>
        <v>0</v>
      </c>
      <c r="O34" s="92">
        <f>IFERROR(INDEX('на отправку (3)'!S:S,MATCH($V34,'на отправку (3)'!$B:$B,0),1),0)</f>
        <v>0</v>
      </c>
      <c r="P34" s="92">
        <f>IFERROR(INDEX('на отправку (3)'!T:T,MATCH($V34,'на отправку (3)'!$B:$B,0),1),0)</f>
        <v>0</v>
      </c>
      <c r="Q34" s="92">
        <f>IFERROR(INDEX('на отправку (3)'!U:U,MATCH($V34,'на отправку (3)'!$B:$B,0),1),0)</f>
        <v>0</v>
      </c>
      <c r="R34" s="129">
        <f>IFERROR(INDEX('на отправку (3)'!V:V,MATCH($V34,'на отправку (3)'!$B:$B,0),1),0)</f>
        <v>0</v>
      </c>
      <c r="S34" s="92">
        <f>IFERROR(INDEX('на отправку (3)'!W:W,MATCH($V34,'на отправку (3)'!$B:$B,0),1),0)</f>
        <v>0</v>
      </c>
      <c r="U34" s="71">
        <f t="shared" ref="U34" si="7">IF(J34&gt;0,1,0)</f>
        <v>0</v>
      </c>
      <c r="V34" s="89" t="str">
        <f t="shared" ref="V34" si="8">CONCATENATE($U$1,"№",C34)</f>
        <v>021604№21</v>
      </c>
      <c r="W34" s="8">
        <f>IFERROR(INDEX('на отправку (3)'!AB:AB,MATCH($V34,'на отправку (3)'!$B:$B,0),1),0)</f>
        <v>0</v>
      </c>
      <c r="X34" s="8">
        <f>IFERROR(INDEX('на отправку (3)'!AC:AC,MATCH($V34,'на отправку (3)'!$B:$B,0),1),0)</f>
        <v>0</v>
      </c>
      <c r="Y34" s="8">
        <v>8</v>
      </c>
      <c r="Z34" s="8">
        <f t="shared" si="2"/>
        <v>0</v>
      </c>
    </row>
    <row r="35" spans="1:27" ht="56.25" customHeight="1" x14ac:dyDescent="0.25">
      <c r="A35" s="201" t="s">
        <v>3134</v>
      </c>
      <c r="B35" s="184">
        <v>24</v>
      </c>
      <c r="C35" s="123">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1">
        <f>IFERROR(INDEX('на отправку (3)'!J:J,MATCH($V35,'на отправку (3)'!$B:$B,0),1),0)</f>
        <v>0</v>
      </c>
      <c r="H35" s="92">
        <f>IFERROR(INDEX('на отправку (3)'!K:K,MATCH($V35,'на отправку (3)'!$B:$B,0),1),0)/100</f>
        <v>0</v>
      </c>
      <c r="I35" s="191">
        <f>IFERROR(INDEX('на отправку (3)'!M:M,MATCH($V35,'на отправку (3)'!$B:$B,0),1),0)</f>
        <v>0</v>
      </c>
      <c r="J35" s="129">
        <f>IFERROR(INDEX('на отправку (3)'!N:N,MATCH($V35,'на отправку (3)'!$B:$B,0),1),0)</f>
        <v>0</v>
      </c>
      <c r="K35" s="92">
        <f>IFERROR(INDEX('на отправку (3)'!O:O,MATCH($V35,'на отправку (3)'!$B:$B,0),1),0)</f>
        <v>0</v>
      </c>
      <c r="L35" s="92">
        <f>IFERROR(INDEX('на отправку (3)'!P:P,MATCH($V35,'на отправку (3)'!$B:$B,0),1),0)</f>
        <v>0</v>
      </c>
      <c r="M35" s="92">
        <f>IFERROR(INDEX('на отправку (3)'!Q:Q,MATCH($V35,'на отправку (3)'!$B:$B,0),1),0)</f>
        <v>0</v>
      </c>
      <c r="N35" s="92">
        <f>IFERROR(INDEX('на отправку (3)'!R:R,MATCH($V35,'на отправку (3)'!$B:$B,0),1),0)</f>
        <v>0</v>
      </c>
      <c r="O35" s="92">
        <f>IFERROR(INDEX('на отправку (3)'!S:S,MATCH($V35,'на отправку (3)'!$B:$B,0),1),0)</f>
        <v>0</v>
      </c>
      <c r="P35" s="92">
        <f>IFERROR(INDEX('на отправку (3)'!T:T,MATCH($V35,'на отправку (3)'!$B:$B,0),1),0)</f>
        <v>0</v>
      </c>
      <c r="Q35" s="92">
        <f>IFERROR(INDEX('на отправку (3)'!U:U,MATCH($V35,'на отправку (3)'!$B:$B,0),1),0)</f>
        <v>0</v>
      </c>
      <c r="R35" s="129">
        <f>IFERROR(INDEX('на отправку (3)'!V:V,MATCH($V35,'на отправку (3)'!$B:$B,0),1),0)</f>
        <v>0</v>
      </c>
      <c r="S35" s="92">
        <f>IFERROR(INDEX('на отправку (3)'!W:W,MATCH($V35,'на отправку (3)'!$B:$B,0),1),0)</f>
        <v>0</v>
      </c>
      <c r="U35" s="71">
        <f t="shared" ref="U35:U37" si="9">IF(J35&gt;0,1,0)</f>
        <v>0</v>
      </c>
      <c r="V35" s="89" t="str">
        <f t="shared" ref="V35:V37" si="10">CONCATENATE($U$1,"№",C35)</f>
        <v>021604№23</v>
      </c>
      <c r="W35" s="8">
        <f>IFERROR(INDEX('на отправку (3)'!AB:AB,MATCH($V35,'на отправку (3)'!$B:$B,0),1),0)</f>
        <v>0</v>
      </c>
      <c r="X35" s="8">
        <f>IFERROR(INDEX('на отправку (3)'!AC:AC,MATCH($V35,'на отправку (3)'!$B:$B,0),1),0)</f>
        <v>0</v>
      </c>
      <c r="Y35" s="8">
        <v>9</v>
      </c>
      <c r="Z35" s="8">
        <f t="shared" si="2"/>
        <v>0</v>
      </c>
    </row>
    <row r="36" spans="1:27" ht="60" customHeight="1" x14ac:dyDescent="0.25">
      <c r="A36" s="201" t="s">
        <v>3135</v>
      </c>
      <c r="B36" s="184">
        <v>25</v>
      </c>
      <c r="C36" s="123">
        <v>24</v>
      </c>
      <c r="D36" s="92">
        <f>IFERROR(INDEX('на отправку (3)'!G:G,MATCH($V36,'на отправку (3)'!$B:$B,0),1),0)</f>
        <v>0</v>
      </c>
      <c r="E36" s="92">
        <f>IFERROR(INDEX('на отправку (3)'!H:H,MATCH($V36,'на отправку (3)'!$B:$B,0),1),0)</f>
        <v>0</v>
      </c>
      <c r="F36" s="92">
        <f>IFERROR(INDEX('на отправку (3)'!I:I,MATCH($V36,'на отправку (3)'!$B:$B,0),1),0)</f>
        <v>0</v>
      </c>
      <c r="G36" s="191">
        <f>IFERROR(INDEX('на отправку (3)'!J:J,MATCH($V36,'на отправку (3)'!$B:$B,0),1),0)</f>
        <v>0</v>
      </c>
      <c r="H36" s="92">
        <f>IFERROR(INDEX('на отправку (3)'!K:K,MATCH($V36,'на отправку (3)'!$B:$B,0),1),0)/100</f>
        <v>0</v>
      </c>
      <c r="I36" s="191">
        <f>IFERROR(INDEX('на отправку (3)'!M:M,MATCH($V36,'на отправку (3)'!$B:$B,0),1),0)</f>
        <v>0</v>
      </c>
      <c r="J36" s="129">
        <f>IFERROR(INDEX('на отправку (3)'!N:N,MATCH($V36,'на отправку (3)'!$B:$B,0),1),0)</f>
        <v>0</v>
      </c>
      <c r="K36" s="92">
        <f>IFERROR(INDEX('на отправку (3)'!O:O,MATCH($V36,'на отправку (3)'!$B:$B,0),1),0)</f>
        <v>0</v>
      </c>
      <c r="L36" s="92">
        <f>IFERROR(INDEX('на отправку (3)'!P:P,MATCH($V36,'на отправку (3)'!$B:$B,0),1),0)</f>
        <v>0</v>
      </c>
      <c r="M36" s="92">
        <f>IFERROR(INDEX('на отправку (3)'!Q:Q,MATCH($V36,'на отправку (3)'!$B:$B,0),1),0)</f>
        <v>0</v>
      </c>
      <c r="N36" s="92">
        <f>IFERROR(INDEX('на отправку (3)'!R:R,MATCH($V36,'на отправку (3)'!$B:$B,0),1),0)</f>
        <v>0</v>
      </c>
      <c r="O36" s="92">
        <f>IFERROR(INDEX('на отправку (3)'!S:S,MATCH($V36,'на отправку (3)'!$B:$B,0),1),0)</f>
        <v>0</v>
      </c>
      <c r="P36" s="92">
        <f>IFERROR(INDEX('на отправку (3)'!T:T,MATCH($V36,'на отправку (3)'!$B:$B,0),1),0)</f>
        <v>0</v>
      </c>
      <c r="Q36" s="92">
        <f>IFERROR(INDEX('на отправку (3)'!U:U,MATCH($V36,'на отправку (3)'!$B:$B,0),1),0)</f>
        <v>0</v>
      </c>
      <c r="R36" s="129">
        <f>IFERROR(INDEX('на отправку (3)'!V:V,MATCH($V36,'на отправку (3)'!$B:$B,0),1),0)</f>
        <v>0</v>
      </c>
      <c r="S36" s="92">
        <f>IFERROR(INDEX('на отправку (3)'!W:W,MATCH($V36,'на отправку (3)'!$B:$B,0),1),0)</f>
        <v>0</v>
      </c>
      <c r="U36" s="71">
        <f t="shared" si="9"/>
        <v>0</v>
      </c>
      <c r="V36" s="89" t="str">
        <f t="shared" si="10"/>
        <v>021604№24</v>
      </c>
      <c r="W36" s="8">
        <f>IFERROR(INDEX('на отправку (3)'!AB:AB,MATCH($V36,'на отправку (3)'!$B:$B,0),1),0)</f>
        <v>0</v>
      </c>
      <c r="X36" s="8">
        <f>IFERROR(INDEX('на отправку (3)'!AC:AC,MATCH($V36,'на отправку (3)'!$B:$B,0),1),0)</f>
        <v>0</v>
      </c>
      <c r="Y36" s="8">
        <v>9</v>
      </c>
      <c r="Z36" s="8">
        <f t="shared" si="2"/>
        <v>0</v>
      </c>
    </row>
    <row r="37" spans="1:27" ht="46.5" customHeight="1" x14ac:dyDescent="0.25">
      <c r="A37" s="201" t="s">
        <v>3136</v>
      </c>
      <c r="B37" s="184">
        <v>26</v>
      </c>
      <c r="C37" s="123">
        <v>25</v>
      </c>
      <c r="D37" s="92">
        <f>IFERROR(INDEX('на отправку (3)'!G:G,MATCH($V37,'на отправку (3)'!$B:$B,0),1),0)</f>
        <v>0</v>
      </c>
      <c r="E37" s="92">
        <f>IFERROR(INDEX('на отправку (3)'!H:H,MATCH($V37,'на отправку (3)'!$B:$B,0),1),0)</f>
        <v>0</v>
      </c>
      <c r="F37" s="92">
        <f>IFERROR(INDEX('на отправку (3)'!I:I,MATCH($V37,'на отправку (3)'!$B:$B,0),1),0)</f>
        <v>0</v>
      </c>
      <c r="G37" s="191">
        <f>IFERROR(INDEX('на отправку (3)'!J:J,MATCH($V37,'на отправку (3)'!$B:$B,0),1),0)</f>
        <v>0</v>
      </c>
      <c r="H37" s="92">
        <f>IFERROR(INDEX('на отправку (3)'!K:K,MATCH($V37,'на отправку (3)'!$B:$B,0),1),0)</f>
        <v>0</v>
      </c>
      <c r="I37" s="191">
        <f>IFERROR(INDEX('на отправку (3)'!M:M,MATCH($V37,'на отправку (3)'!$B:$B,0),1),0)</f>
        <v>0</v>
      </c>
      <c r="J37" s="129">
        <f>IFERROR(INDEX('на отправку (3)'!N:N,MATCH($V37,'на отправку (3)'!$B:$B,0),1),0)</f>
        <v>0</v>
      </c>
      <c r="K37" s="92">
        <f>IFERROR(INDEX('на отправку (3)'!O:O,MATCH($V37,'на отправку (3)'!$B:$B,0),1),0)</f>
        <v>0</v>
      </c>
      <c r="L37" s="92">
        <f>IFERROR(INDEX('на отправку (3)'!P:P,MATCH($V37,'на отправку (3)'!$B:$B,0),1),0)</f>
        <v>0</v>
      </c>
      <c r="M37" s="92">
        <f>IFERROR(INDEX('на отправку (3)'!Q:Q,MATCH($V37,'на отправку (3)'!$B:$B,0),1),0)</f>
        <v>0</v>
      </c>
      <c r="N37" s="92">
        <f>IFERROR(INDEX('на отправку (3)'!R:R,MATCH($V37,'на отправку (3)'!$B:$B,0),1),0)</f>
        <v>0</v>
      </c>
      <c r="O37" s="92">
        <f>IFERROR(INDEX('на отправку (3)'!S:S,MATCH($V37,'на отправку (3)'!$B:$B,0),1),0)</f>
        <v>0</v>
      </c>
      <c r="P37" s="92">
        <f>IFERROR(INDEX('на отправку (3)'!T:T,MATCH($V37,'на отправку (3)'!$B:$B,0),1),0)</f>
        <v>0</v>
      </c>
      <c r="Q37" s="92">
        <f>IFERROR(INDEX('на отправку (3)'!U:U,MATCH($V37,'на отправку (3)'!$B:$B,0),1),0)</f>
        <v>0</v>
      </c>
      <c r="R37" s="129">
        <f>IFERROR(INDEX('на отправку (3)'!V:V,MATCH($V37,'на отправку (3)'!$B:$B,0),1),0)</f>
        <v>0</v>
      </c>
      <c r="S37" s="92">
        <f>IFERROR(INDEX('на отправку (3)'!W:W,MATCH($V37,'на отправку (3)'!$B:$B,0),1),0)</f>
        <v>0</v>
      </c>
      <c r="U37" s="71">
        <f t="shared" si="9"/>
        <v>0</v>
      </c>
      <c r="V37" s="89" t="str">
        <f t="shared" si="10"/>
        <v>021604№25</v>
      </c>
      <c r="W37" s="8">
        <f>IFERROR(INDEX('на отправку (3)'!AB:AB,MATCH($V37,'на отправку (3)'!$B:$B,0),1),0)</f>
        <v>0</v>
      </c>
      <c r="X37" s="8">
        <f>IFERROR(INDEX('на отправку (3)'!AC:AC,MATCH($V37,'на отправку (3)'!$B:$B,0),1),0)</f>
        <v>0</v>
      </c>
      <c r="Y37" s="8">
        <v>9</v>
      </c>
      <c r="Z37" s="8">
        <f t="shared" si="2"/>
        <v>0</v>
      </c>
    </row>
    <row r="38" spans="1:27" s="136" customFormat="1" ht="21" customHeight="1" x14ac:dyDescent="0.25">
      <c r="A38" s="202"/>
      <c r="B38" s="187"/>
      <c r="C38" s="134"/>
      <c r="D38" s="135" t="s">
        <v>3091</v>
      </c>
      <c r="E38" s="135"/>
      <c r="F38" s="135"/>
      <c r="G38" s="190"/>
      <c r="H38" s="135"/>
      <c r="I38" s="193"/>
      <c r="J38" s="139">
        <f>IF(SUM(J39:J45)&lt;0,0,SUM(J39:J45))</f>
        <v>11</v>
      </c>
      <c r="K38" s="135"/>
      <c r="L38" s="135"/>
      <c r="M38" s="135"/>
      <c r="N38" s="135"/>
      <c r="O38" s="135"/>
      <c r="P38" s="135"/>
      <c r="Q38" s="135"/>
      <c r="R38" s="135"/>
      <c r="S38" s="135"/>
      <c r="U38" s="137"/>
      <c r="W38" s="137"/>
      <c r="X38" s="137"/>
      <c r="Y38" s="137"/>
      <c r="Z38" s="8"/>
    </row>
    <row r="39" spans="1:27" ht="63" customHeight="1" x14ac:dyDescent="0.25">
      <c r="A39" s="201" t="s">
        <v>3137</v>
      </c>
      <c r="B39" s="120">
        <v>27</v>
      </c>
      <c r="C39" s="120">
        <v>27</v>
      </c>
      <c r="D39" s="92">
        <f>IFERROR(INDEX('на отправку (3)'!G:G,MATCH($V39,'на отправку (3)'!$B:$B,0),1),0)</f>
        <v>0</v>
      </c>
      <c r="E39" s="92">
        <f>IFERROR(INDEX('на отправку (3)'!H:H,MATCH($V39,'на отправку (3)'!$B:$B,0),1),0)</f>
        <v>0</v>
      </c>
      <c r="F39" s="92">
        <f>IFERROR(INDEX('на отправку (3)'!I:I,MATCH($V39,'на отправку (3)'!$B:$B,0),1),0)</f>
        <v>0</v>
      </c>
      <c r="G39" s="191">
        <f>IFERROR(INDEX('на отправку (3)'!J:J,MATCH($V39,'на отправку (3)'!$B:$B,0),1),0)</f>
        <v>0</v>
      </c>
      <c r="H39" s="92">
        <f>IFERROR(INDEX('на отправку (3)'!K:K,MATCH($V39,'на отправку (3)'!$B:$B,0),1),0)/100</f>
        <v>0</v>
      </c>
      <c r="I39" s="191">
        <f>IFERROR(INDEX('на отправку (3)'!M:M,MATCH($V39,'на отправку (3)'!$B:$B,0),1),0)</f>
        <v>0</v>
      </c>
      <c r="J39" s="129">
        <f>IFERROR(INDEX('на отправку (3)'!N:N,MATCH($V39,'на отправку (3)'!$B:$B,0),1),0)</f>
        <v>0</v>
      </c>
      <c r="K39" s="92">
        <f>IFERROR(INDEX('на отправку (3)'!O:O,MATCH($V39,'на отправку (3)'!$B:$B,0),1),0)</f>
        <v>0</v>
      </c>
      <c r="L39" s="92">
        <f>IFERROR(INDEX('на отправку (3)'!P:P,MATCH($V39,'на отправку (3)'!$B:$B,0),1),0)</f>
        <v>0</v>
      </c>
      <c r="M39" s="92">
        <f>IFERROR(INDEX('на отправку (3)'!Q:Q,MATCH($V39,'на отправку (3)'!$B:$B,0),1),0)</f>
        <v>0</v>
      </c>
      <c r="N39" s="98"/>
      <c r="O39" s="92">
        <f>IFERROR(INDEX('на отправку (3)'!S:S,MATCH($V39,'на отправку (3)'!$B:$B,0),1),0)</f>
        <v>0</v>
      </c>
      <c r="P39" s="92">
        <f>IFERROR(INDEX('на отправку (3)'!T:T,MATCH($V39,'на отправку (3)'!$B:$B,0),1),0)</f>
        <v>0</v>
      </c>
      <c r="Q39" s="92">
        <f>IFERROR(INDEX('на отправку (3)'!U:U,MATCH($V39,'на отправку (3)'!$B:$B,0),1),0)</f>
        <v>0</v>
      </c>
      <c r="R39" s="129">
        <f>IFERROR(INDEX('на отправку (3)'!V:V,MATCH($V39,'на отправку (3)'!$B:$B,0),1),0)</f>
        <v>0</v>
      </c>
      <c r="S39" s="98"/>
      <c r="U39" s="71">
        <f t="shared" ref="U39" si="11">IF(J39&gt;0,1,0)</f>
        <v>0</v>
      </c>
      <c r="V39" s="89" t="str">
        <f t="shared" ref="V39" si="12">CONCATENATE($U$1,"№",C39)</f>
        <v>021604№27</v>
      </c>
      <c r="W39" s="8">
        <f>IFERROR(INDEX('на отправку (3)'!AB:AB,MATCH($V39,'на отправку (3)'!$B:$B,0),1),0)</f>
        <v>0</v>
      </c>
      <c r="X39" s="8">
        <f>IFERROR(INDEX('на отправку (3)'!AC:AC,MATCH($V39,'на отправку (3)'!$B:$B,0),1),0)</f>
        <v>0</v>
      </c>
      <c r="Y39" s="8">
        <v>4</v>
      </c>
      <c r="Z39" s="8">
        <f t="shared" si="2"/>
        <v>0</v>
      </c>
    </row>
    <row r="40" spans="1:27" ht="49.5" customHeight="1" x14ac:dyDescent="0.25">
      <c r="A40" s="201" t="s">
        <v>3138</v>
      </c>
      <c r="B40" s="120">
        <v>28</v>
      </c>
      <c r="C40" s="120">
        <v>28</v>
      </c>
      <c r="D40" s="92">
        <f>IFERROR(INDEX('на отправку (3)'!G:G,MATCH($V40,'на отправку (3)'!$B:$B,0),1),0)</f>
        <v>0</v>
      </c>
      <c r="E40" s="92">
        <f>IFERROR(INDEX('на отправку (3)'!H:H,MATCH($V40,'на отправку (3)'!$B:$B,0),1),0)</f>
        <v>0</v>
      </c>
      <c r="F40" s="92">
        <f>IFERROR(INDEX('на отправку (3)'!I:I,MATCH($V40,'на отправку (3)'!$B:$B,0),1),0)</f>
        <v>0</v>
      </c>
      <c r="G40" s="191">
        <f>IFERROR(INDEX('на отправку (3)'!J:J,MATCH($V40,'на отправку (3)'!$B:$B,0),1),0)</f>
        <v>0</v>
      </c>
      <c r="H40" s="92">
        <f>IFERROR(INDEX('на отправку (3)'!K:K,MATCH($V40,'на отправку (3)'!$B:$B,0),1),0)/100</f>
        <v>0</v>
      </c>
      <c r="I40" s="191">
        <f>IFERROR(INDEX('на отправку (3)'!M:M,MATCH($V40,'на отправку (3)'!$B:$B,0),1),0)</f>
        <v>0</v>
      </c>
      <c r="J40" s="129">
        <f>IFERROR(INDEX('на отправку (3)'!N:N,MATCH($V40,'на отправку (3)'!$B:$B,0),1),0)</f>
        <v>0</v>
      </c>
      <c r="K40" s="92">
        <f>IFERROR(INDEX('на отправку (3)'!O:O,MATCH($V40,'на отправку (3)'!$B:$B,0),1),0)</f>
        <v>0</v>
      </c>
      <c r="L40" s="92">
        <f>IFERROR(INDEX('на отправку (3)'!P:P,MATCH($V40,'на отправку (3)'!$B:$B,0),1),0)</f>
        <v>0</v>
      </c>
      <c r="M40" s="92">
        <f>IFERROR(INDEX('на отправку (3)'!Q:Q,MATCH($V40,'на отправку (3)'!$B:$B,0),1),0)</f>
        <v>0</v>
      </c>
      <c r="N40" s="98"/>
      <c r="O40" s="92">
        <f>IFERROR(INDEX('на отправку (3)'!S:S,MATCH($V40,'на отправку (3)'!$B:$B,0),1),0)</f>
        <v>0</v>
      </c>
      <c r="P40" s="92">
        <f>IFERROR(INDEX('на отправку (3)'!T:T,MATCH($V40,'на отправку (3)'!$B:$B,0),1),0)</f>
        <v>0</v>
      </c>
      <c r="Q40" s="92">
        <f>IFERROR(INDEX('на отправку (3)'!U:U,MATCH($V40,'на отправку (3)'!$B:$B,0),1),0)</f>
        <v>0</v>
      </c>
      <c r="R40" s="129">
        <f>IFERROR(INDEX('на отправку (3)'!V:V,MATCH($V40,'на отправку (3)'!$B:$B,0),1),0)</f>
        <v>0</v>
      </c>
      <c r="S40" s="98"/>
      <c r="U40" s="71">
        <f t="shared" ref="U40:U45" si="13">IF(J40&gt;0,1,0)</f>
        <v>0</v>
      </c>
      <c r="V40" s="89" t="str">
        <f t="shared" ref="V40:V45" si="14">CONCATENATE($U$1,"№",C40)</f>
        <v>021604№28</v>
      </c>
      <c r="W40" s="8">
        <f>IFERROR(INDEX('на отправку (3)'!AB:AB,MATCH($V40,'на отправку (3)'!$B:$B,0),1),0)</f>
        <v>0</v>
      </c>
      <c r="X40" s="8">
        <f>IFERROR(INDEX('на отправку (3)'!AC:AC,MATCH($V40,'на отправку (3)'!$B:$B,0),1),0)</f>
        <v>0</v>
      </c>
      <c r="Y40" s="8">
        <v>3</v>
      </c>
      <c r="Z40" s="8">
        <f t="shared" si="2"/>
        <v>0</v>
      </c>
    </row>
    <row r="41" spans="1:27" ht="15.75" customHeight="1" x14ac:dyDescent="0.25">
      <c r="A41" s="201" t="s">
        <v>3139</v>
      </c>
      <c r="B41" s="120">
        <v>29</v>
      </c>
      <c r="C41" s="120">
        <v>29</v>
      </c>
      <c r="D41" s="92">
        <f>IFERROR(INDEX('на отправку (3)'!G:G,MATCH($V41,'на отправку (3)'!$B:$B,0),1),0)</f>
        <v>0</v>
      </c>
      <c r="E41" s="92">
        <f>IFERROR(INDEX('на отправку (3)'!H:H,MATCH($V41,'на отправку (3)'!$B:$B,0),1),0)</f>
        <v>0</v>
      </c>
      <c r="F41" s="92">
        <f>IFERROR(INDEX('на отправку (3)'!I:I,MATCH($V41,'на отправку (3)'!$B:$B,0),1),0)</f>
        <v>0</v>
      </c>
      <c r="G41" s="191">
        <f>IFERROR(INDEX('на отправку (3)'!J:J,MATCH($V41,'на отправку (3)'!$B:$B,0),1),0)</f>
        <v>0</v>
      </c>
      <c r="H41" s="92">
        <f>IFERROR(INDEX('на отправку (3)'!K:K,MATCH($V41,'на отправку (3)'!$B:$B,0),1),0)/100</f>
        <v>0</v>
      </c>
      <c r="I41" s="191">
        <f>IFERROR(INDEX('на отправку (3)'!M:M,MATCH($V41,'на отправку (3)'!$B:$B,0),1),0)</f>
        <v>0</v>
      </c>
      <c r="J41" s="129">
        <f>IFERROR(INDEX('на отправку (3)'!N:N,MATCH($V41,'на отправку (3)'!$B:$B,0),1),0)</f>
        <v>0</v>
      </c>
      <c r="K41" s="92">
        <f>IFERROR(INDEX('на отправку (3)'!O:O,MATCH($V41,'на отправку (3)'!$B:$B,0),1),0)</f>
        <v>0</v>
      </c>
      <c r="L41" s="92">
        <f>IFERROR(INDEX('на отправку (3)'!P:P,MATCH($V41,'на отправку (3)'!$B:$B,0),1),0)</f>
        <v>0</v>
      </c>
      <c r="M41" s="92">
        <f>IFERROR(INDEX('на отправку (3)'!Q:Q,MATCH($V41,'на отправку (3)'!$B:$B,0),1),0)</f>
        <v>0</v>
      </c>
      <c r="N41" s="98"/>
      <c r="O41" s="92">
        <f>IFERROR(INDEX('на отправку (3)'!S:S,MATCH($V41,'на отправку (3)'!$B:$B,0),1),0)</f>
        <v>0</v>
      </c>
      <c r="P41" s="92">
        <f>IFERROR(INDEX('на отправку (3)'!T:T,MATCH($V41,'на отправку (3)'!$B:$B,0),1),0)</f>
        <v>0</v>
      </c>
      <c r="Q41" s="92">
        <f>IFERROR(INDEX('на отправку (3)'!U:U,MATCH($V41,'на отправку (3)'!$B:$B,0),1),0)</f>
        <v>0</v>
      </c>
      <c r="R41" s="129">
        <f>IFERROR(INDEX('на отправку (3)'!V:V,MATCH($V41,'на отправку (3)'!$B:$B,0),1),0)</f>
        <v>0</v>
      </c>
      <c r="S41" s="98"/>
      <c r="U41" s="71">
        <f t="shared" si="13"/>
        <v>0</v>
      </c>
      <c r="V41" s="89" t="str">
        <f t="shared" si="14"/>
        <v>021604№29</v>
      </c>
      <c r="W41" s="8">
        <f>IFERROR(INDEX('на отправку (3)'!AB:AB,MATCH($V41,'на отправку (3)'!$B:$B,0),1),0)</f>
        <v>0</v>
      </c>
      <c r="X41" s="8">
        <f>IFERROR(INDEX('на отправку (3)'!AC:AC,MATCH($V41,'на отправку (3)'!$B:$B,0),1),0)</f>
        <v>0</v>
      </c>
      <c r="Y41" s="8">
        <v>5</v>
      </c>
      <c r="Z41" s="8">
        <f t="shared" si="2"/>
        <v>0</v>
      </c>
    </row>
    <row r="42" spans="1:27" ht="15.75" customHeight="1" x14ac:dyDescent="0.25">
      <c r="A42" s="201" t="s">
        <v>3140</v>
      </c>
      <c r="B42" s="120">
        <v>30</v>
      </c>
      <c r="C42" s="120">
        <v>30</v>
      </c>
      <c r="D42" s="92">
        <f>IFERROR(INDEX('на отправку (3)'!G:G,MATCH($V42,'на отправку (3)'!$B:$B,0),1),0)</f>
        <v>0</v>
      </c>
      <c r="E42" s="92">
        <f>IFERROR(INDEX('на отправку (3)'!H:H,MATCH($V42,'на отправку (3)'!$B:$B,0),1),0)</f>
        <v>0</v>
      </c>
      <c r="F42" s="92">
        <f>IFERROR(INDEX('на отправку (3)'!I:I,MATCH($V42,'на отправку (3)'!$B:$B,0),1),0)</f>
        <v>0</v>
      </c>
      <c r="G42" s="191">
        <f>IFERROR(INDEX('на отправку (3)'!J:J,MATCH($V42,'на отправку (3)'!$B:$B,0),1),0)</f>
        <v>0</v>
      </c>
      <c r="H42" s="92">
        <f>IFERROR(INDEX('на отправку (3)'!K:K,MATCH($V42,'на отправку (3)'!$B:$B,0),1),0)/100</f>
        <v>0</v>
      </c>
      <c r="I42" s="191">
        <f>IFERROR(INDEX('на отправку (3)'!M:M,MATCH($V42,'на отправку (3)'!$B:$B,0),1),0)</f>
        <v>0</v>
      </c>
      <c r="J42" s="129">
        <f>IFERROR(INDEX('на отправку (3)'!N:N,MATCH($V42,'на отправку (3)'!$B:$B,0),1),0)</f>
        <v>0</v>
      </c>
      <c r="K42" s="92">
        <f>IFERROR(INDEX('на отправку (3)'!O:O,MATCH($V42,'на отправку (3)'!$B:$B,0),1),0)</f>
        <v>0</v>
      </c>
      <c r="L42" s="92">
        <f>IFERROR(INDEX('на отправку (3)'!P:P,MATCH($V42,'на отправку (3)'!$B:$B,0),1),0)</f>
        <v>0</v>
      </c>
      <c r="M42" s="92">
        <f>IFERROR(INDEX('на отправку (3)'!Q:Q,MATCH($V42,'на отправку (3)'!$B:$B,0),1),0)</f>
        <v>0</v>
      </c>
      <c r="N42" s="98"/>
      <c r="O42" s="92">
        <f>IFERROR(INDEX('на отправку (3)'!S:S,MATCH($V42,'на отправку (3)'!$B:$B,0),1),0)</f>
        <v>0</v>
      </c>
      <c r="P42" s="92">
        <f>IFERROR(INDEX('на отправку (3)'!T:T,MATCH($V42,'на отправку (3)'!$B:$B,0),1),0)</f>
        <v>0</v>
      </c>
      <c r="Q42" s="92">
        <f>IFERROR(INDEX('на отправку (3)'!U:U,MATCH($V42,'на отправку (3)'!$B:$B,0),1),0)</f>
        <v>0</v>
      </c>
      <c r="R42" s="129">
        <f>IFERROR(INDEX('на отправку (3)'!V:V,MATCH($V42,'на отправку (3)'!$B:$B,0),1),0)</f>
        <v>0</v>
      </c>
      <c r="S42" s="98"/>
      <c r="U42" s="71">
        <f t="shared" si="13"/>
        <v>0</v>
      </c>
      <c r="V42" s="89" t="str">
        <f t="shared" si="14"/>
        <v>021604№30</v>
      </c>
      <c r="W42" s="8">
        <f>IFERROR(INDEX('на отправку (3)'!AB:AB,MATCH($V42,'на отправку (3)'!$B:$B,0),1),0)</f>
        <v>0</v>
      </c>
      <c r="X42" s="8">
        <f>IFERROR(INDEX('на отправку (3)'!AC:AC,MATCH($V42,'на отправку (3)'!$B:$B,0),1),0)</f>
        <v>0</v>
      </c>
      <c r="Y42" s="8">
        <v>8</v>
      </c>
      <c r="Z42" s="8">
        <f t="shared" si="2"/>
        <v>0</v>
      </c>
    </row>
    <row r="43" spans="1:27" ht="53.25" customHeight="1" x14ac:dyDescent="0.25">
      <c r="A43" s="201" t="s">
        <v>2534</v>
      </c>
      <c r="B43" s="120">
        <v>31</v>
      </c>
      <c r="C43" s="120">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1">
        <f>IFERROR(INDEX('на отправку (3)'!J:J,MATCH($V43,'на отправку (3)'!$B:$B,0),1),0)</f>
        <v>0</v>
      </c>
      <c r="H43" s="92">
        <f>IFERROR(INDEX('на отправку (3)'!K:K,MATCH($V43,'на отправку (3)'!$B:$B,0),1),0)/100</f>
        <v>0</v>
      </c>
      <c r="I43" s="191">
        <f>IFERROR(INDEX('на отправку (3)'!M:M,MATCH($V43,'на отправку (3)'!$B:$B,0),1),0)</f>
        <v>0</v>
      </c>
      <c r="J43" s="129">
        <v>3</v>
      </c>
      <c r="K43" s="92">
        <f>IFERROR(INDEX('на отправку (3)'!O:O,MATCH($V43,'на отправку (3)'!$B:$B,0),1),0)</f>
        <v>0</v>
      </c>
      <c r="L43" s="92">
        <f>IFERROR(INDEX('на отправку (3)'!P:P,MATCH($V43,'на отправку (3)'!$B:$B,0),1),0)</f>
        <v>0</v>
      </c>
      <c r="M43" s="92">
        <f>IFERROR(INDEX('на отправку (3)'!Q:Q,MATCH($V43,'на отправку (3)'!$B:$B,0),1),0)</f>
        <v>0</v>
      </c>
      <c r="N43" s="98"/>
      <c r="O43" s="92">
        <f>IFERROR(INDEX('на отправку (3)'!S:S,MATCH($V43,'на отправку (3)'!$B:$B,0),1),0)</f>
        <v>0</v>
      </c>
      <c r="P43" s="92">
        <f>IFERROR(INDEX('на отправку (3)'!T:T,MATCH($V43,'на отправку (3)'!$B:$B,0),1),0)</f>
        <v>0</v>
      </c>
      <c r="Q43" s="92">
        <f>IFERROR(INDEX('на отправку (3)'!U:U,MATCH($V43,'на отправку (3)'!$B:$B,0),1),0)</f>
        <v>0</v>
      </c>
      <c r="R43" s="129">
        <f>IFERROR(INDEX('на отправку (3)'!V:V,MATCH($V43,'на отправку (3)'!$B:$B,0),1),0)</f>
        <v>0</v>
      </c>
      <c r="S43" s="98"/>
      <c r="U43" s="71">
        <f t="shared" si="13"/>
        <v>1</v>
      </c>
      <c r="V43" s="89" t="str">
        <f t="shared" si="14"/>
        <v>021604№31</v>
      </c>
      <c r="W43" s="8">
        <f>IFERROR(INDEX('на отправку (3)'!AB:AB,MATCH($V43,'на отправку (3)'!$B:$B,0),1),0)</f>
        <v>0</v>
      </c>
      <c r="X43" s="8">
        <f>IFERROR(INDEX('на отправку (3)'!AC:AC,MATCH($V43,'на отправку (3)'!$B:$B,0),1),0)</f>
        <v>0</v>
      </c>
      <c r="Y43" s="8">
        <v>3</v>
      </c>
      <c r="Z43" s="8">
        <f t="shared" si="2"/>
        <v>0</v>
      </c>
    </row>
    <row r="44" spans="1:27" ht="53.25" customHeight="1" x14ac:dyDescent="0.25">
      <c r="A44" s="201" t="s">
        <v>2536</v>
      </c>
      <c r="B44" s="120">
        <v>32</v>
      </c>
      <c r="C44" s="120">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1">
        <f>IFERROR(INDEX('на отправку (3)'!J:J,MATCH($V44,'на отправку (3)'!$B:$B,0),1),0)</f>
        <v>0</v>
      </c>
      <c r="H44" s="92">
        <f>IFERROR(INDEX('на отправку (3)'!K:K,MATCH($V44,'на отправку (3)'!$B:$B,0),1),0)/100</f>
        <v>0</v>
      </c>
      <c r="I44" s="191">
        <f>IFERROR(INDEX('на отправку (3)'!M:M,MATCH($V44,'на отправку (3)'!$B:$B,0),1),0)</f>
        <v>0</v>
      </c>
      <c r="J44" s="129">
        <v>8</v>
      </c>
      <c r="K44" s="92">
        <f>IFERROR(INDEX('на отправку (3)'!O:O,MATCH($V44,'на отправку (3)'!$B:$B,0),1),0)</f>
        <v>0</v>
      </c>
      <c r="L44" s="92">
        <f>IFERROR(INDEX('на отправку (3)'!P:P,MATCH($V44,'на отправку (3)'!$B:$B,0),1),0)</f>
        <v>0</v>
      </c>
      <c r="M44" s="92">
        <f>IFERROR(INDEX('на отправку (3)'!Q:Q,MATCH($V44,'на отправку (3)'!$B:$B,0),1),0)</f>
        <v>0</v>
      </c>
      <c r="N44" s="98"/>
      <c r="O44" s="92">
        <f>IFERROR(INDEX('на отправку (3)'!S:S,MATCH($V44,'на отправку (3)'!$B:$B,0),1),0)</f>
        <v>0</v>
      </c>
      <c r="P44" s="92">
        <f>IFERROR(INDEX('на отправку (3)'!T:T,MATCH($V44,'на отправку (3)'!$B:$B,0),1),0)</f>
        <v>0</v>
      </c>
      <c r="Q44" s="92">
        <f>IFERROR(INDEX('на отправку (3)'!U:U,MATCH($V44,'на отправку (3)'!$B:$B,0),1),0)</f>
        <v>0</v>
      </c>
      <c r="R44" s="129">
        <f>IFERROR(INDEX('на отправку (3)'!V:V,MATCH($V44,'на отправку (3)'!$B:$B,0),1),0)</f>
        <v>0</v>
      </c>
      <c r="S44" s="98"/>
      <c r="U44" s="71">
        <f t="shared" si="13"/>
        <v>1</v>
      </c>
      <c r="V44" s="89" t="str">
        <f t="shared" si="14"/>
        <v>021604№32</v>
      </c>
      <c r="W44" s="8">
        <f>IFERROR(INDEX('на отправку (3)'!AB:AB,MATCH($V44,'на отправку (3)'!$B:$B,0),1),0)</f>
        <v>0</v>
      </c>
      <c r="X44" s="8">
        <f>IFERROR(INDEX('на отправку (3)'!AC:AC,MATCH($V44,'на отправку (3)'!$B:$B,0),1),0)</f>
        <v>0</v>
      </c>
      <c r="Y44" s="8">
        <v>8</v>
      </c>
      <c r="Z44" s="8">
        <f t="shared" si="2"/>
        <v>0</v>
      </c>
    </row>
    <row r="45" spans="1:27" ht="15.75" customHeight="1" x14ac:dyDescent="0.25">
      <c r="A45" s="201" t="s">
        <v>3141</v>
      </c>
      <c r="B45" s="127">
        <v>33</v>
      </c>
      <c r="C45" s="127">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1">
        <f>IFERROR(INDEX('на отправку (3)'!J:J,MATCH($V45,'на отправку (3)'!$B:$B,0),1),0)</f>
        <v>0</v>
      </c>
      <c r="H45" s="92">
        <f>IFERROR(INDEX('на отправку (3)'!K:K,MATCH($V45,'на отправку (3)'!$B:$B,0),1),0)/100</f>
        <v>0</v>
      </c>
      <c r="I45" s="191">
        <f>IFERROR(INDEX('на отправку (3)'!M:M,MATCH($V45,'на отправку (3)'!$B:$B,0),1),0)</f>
        <v>0</v>
      </c>
      <c r="J45" s="129">
        <f>IFERROR(INDEX('на отправку (3)'!N:N,MATCH($V45,'на отправку (3)'!$B:$B,0),1),0)</f>
        <v>0</v>
      </c>
      <c r="K45" s="92">
        <f>IFERROR(INDEX('на отправку (3)'!O:O,MATCH($V45,'на отправку (3)'!$B:$B,0),1),0)</f>
        <v>0</v>
      </c>
      <c r="L45" s="92">
        <f>IFERROR(INDEX('на отправку (3)'!P:P,MATCH($V45,'на отправку (3)'!$B:$B,0),1),0)</f>
        <v>0</v>
      </c>
      <c r="M45" s="92">
        <f>IFERROR(INDEX('на отправку (3)'!Q:Q,MATCH($V45,'на отправку (3)'!$B:$B,0),1),0)</f>
        <v>0</v>
      </c>
      <c r="N45" s="98"/>
      <c r="O45" s="92">
        <f>IFERROR(INDEX('на отправку (3)'!S:S,MATCH($V45,'на отправку (3)'!$B:$B,0),1),0)</f>
        <v>0</v>
      </c>
      <c r="P45" s="92">
        <f>IFERROR(INDEX('на отправку (3)'!T:T,MATCH($V45,'на отправку (3)'!$B:$B,0),1),0)</f>
        <v>0</v>
      </c>
      <c r="Q45" s="92">
        <f>IFERROR(INDEX('на отправку (3)'!U:U,MATCH($V45,'на отправку (3)'!$B:$B,0),1),0)</f>
        <v>0</v>
      </c>
      <c r="R45" s="129">
        <f>IFERROR(INDEX('на отправку (3)'!V:V,MATCH($V45,'на отправку (3)'!$B:$B,0),1),0)</f>
        <v>0</v>
      </c>
      <c r="S45" s="98"/>
      <c r="U45" s="71">
        <f t="shared" si="13"/>
        <v>0</v>
      </c>
      <c r="V45" s="89" t="str">
        <f t="shared" si="14"/>
        <v>021604№33</v>
      </c>
      <c r="W45" s="8">
        <f>IFERROR(INDEX('на отправку (3)'!AB:AB,MATCH($V45,'на отправку (3)'!$B:$B,0),1),0)</f>
        <v>0</v>
      </c>
      <c r="X45" s="8">
        <f>IFERROR(INDEX('на отправку (3)'!AC:AC,MATCH($V45,'на отправку (3)'!$B:$B,0),1),0)</f>
        <v>0</v>
      </c>
      <c r="Y45" s="8">
        <v>4</v>
      </c>
      <c r="Z45" s="8">
        <f t="shared" si="2"/>
        <v>0</v>
      </c>
    </row>
    <row r="46" spans="1:27" ht="0.75" customHeight="1" x14ac:dyDescent="0.25">
      <c r="A46" s="90"/>
      <c r="C46" s="125"/>
      <c r="D46" s="91"/>
      <c r="E46" s="91"/>
      <c r="F46" s="91"/>
      <c r="G46" s="91"/>
      <c r="H46" s="91"/>
      <c r="I46" s="91"/>
      <c r="J46" s="130"/>
      <c r="K46" s="91"/>
      <c r="L46" s="91"/>
      <c r="M46" s="91"/>
      <c r="N46" s="91"/>
      <c r="O46" s="91"/>
      <c r="P46" s="91"/>
      <c r="Q46" s="91"/>
      <c r="R46" s="130"/>
      <c r="S46" s="93"/>
    </row>
    <row r="47" spans="1:27" ht="0.75" customHeight="1" x14ac:dyDescent="0.25"/>
    <row r="48" spans="1:27" ht="38.25" customHeight="1" x14ac:dyDescent="0.25">
      <c r="A48" s="182" t="s">
        <v>2455</v>
      </c>
      <c r="C48" s="182"/>
      <c r="D48" s="182"/>
      <c r="E48" s="182"/>
      <c r="F48" s="182"/>
      <c r="G48" s="182"/>
      <c r="H48" s="182"/>
      <c r="I48" s="182"/>
      <c r="J48" s="182"/>
      <c r="K48" s="182"/>
      <c r="L48" s="182"/>
      <c r="M48" s="182"/>
      <c r="N48" s="182"/>
      <c r="O48" s="182"/>
      <c r="P48" s="182"/>
      <c r="Q48" s="182"/>
      <c r="R48" s="182"/>
      <c r="S48" s="182"/>
      <c r="T48" s="182"/>
      <c r="U48" s="72">
        <f>SUM(U10:U45)</f>
        <v>2</v>
      </c>
      <c r="W48" s="89" t="s">
        <v>184</v>
      </c>
      <c r="Z48" s="72">
        <f>SUM(Z10:Z45)</f>
        <v>0</v>
      </c>
      <c r="AA48" s="89" t="s">
        <v>269</v>
      </c>
    </row>
    <row r="49" spans="1:20" ht="16.5" customHeight="1" x14ac:dyDescent="0.25">
      <c r="A49" s="182" t="s">
        <v>2456</v>
      </c>
      <c r="C49" s="182"/>
      <c r="D49" s="182"/>
      <c r="E49" s="182"/>
      <c r="F49" s="182"/>
      <c r="G49" s="182"/>
      <c r="H49" s="182"/>
      <c r="I49" s="182"/>
      <c r="J49" s="182"/>
      <c r="K49" s="182"/>
      <c r="L49" s="182"/>
      <c r="M49" s="182"/>
      <c r="N49" s="182"/>
      <c r="O49" s="182"/>
      <c r="P49" s="182"/>
      <c r="Q49" s="182"/>
      <c r="R49" s="182"/>
      <c r="S49" s="182"/>
      <c r="T49" s="182"/>
    </row>
    <row r="50" spans="1:20" ht="15" customHeight="1" x14ac:dyDescent="0.25">
      <c r="A50" s="182" t="s">
        <v>2457</v>
      </c>
      <c r="C50" s="182"/>
      <c r="D50" s="182"/>
      <c r="E50" s="182"/>
      <c r="F50" s="182"/>
      <c r="G50" s="182"/>
      <c r="H50" s="182"/>
      <c r="I50" s="182"/>
      <c r="J50" s="182"/>
      <c r="K50" s="182"/>
      <c r="L50" s="182"/>
      <c r="M50" s="182"/>
      <c r="N50" s="182"/>
      <c r="O50" s="182"/>
      <c r="P50" s="182"/>
      <c r="Q50" s="182"/>
      <c r="R50" s="182"/>
      <c r="S50" s="182"/>
      <c r="T50" s="182"/>
    </row>
    <row r="51" spans="1:20" x14ac:dyDescent="0.25">
      <c r="C51" s="121" t="s">
        <v>19</v>
      </c>
      <c r="J51" s="96">
        <f>T_РЕЗ2+J26+J33+J38</f>
        <v>11</v>
      </c>
      <c r="M51" s="72">
        <f>SUMIF(M10:M45,1,M10:M45)</f>
        <v>0</v>
      </c>
      <c r="N51" s="89" t="s">
        <v>183</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Лист35"/>
  <dimension ref="A1:AA51"/>
  <sheetViews>
    <sheetView showGridLines="0" topLeftCell="A31" zoomScale="90" zoomScaleNormal="90" workbookViewId="0">
      <selection activeCell="D6" sqref="D6:S7"/>
    </sheetView>
  </sheetViews>
  <sheetFormatPr defaultColWidth="9.140625" defaultRowHeight="15" x14ac:dyDescent="0.25"/>
  <cols>
    <col min="1" max="1" width="44.5703125" style="89" customWidth="1"/>
    <col min="2" max="2" width="7" style="185" customWidth="1"/>
    <col min="3" max="3" width="7.140625" style="121"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9.140625" style="89" customWidth="1"/>
    <col min="23" max="23" width="10.85546875" style="89" customWidth="1"/>
    <col min="24" max="16384" width="9.140625" style="89"/>
  </cols>
  <sheetData>
    <row r="1" spans="1:26" x14ac:dyDescent="0.25">
      <c r="A1" s="94"/>
      <c r="U1" s="89" t="s">
        <v>68</v>
      </c>
    </row>
    <row r="2" spans="1:26" ht="22.5" customHeight="1" x14ac:dyDescent="0.25">
      <c r="A2" s="178" t="s">
        <v>2496</v>
      </c>
      <c r="C2" s="178"/>
      <c r="D2" s="178"/>
      <c r="E2" s="178"/>
      <c r="F2" s="178"/>
      <c r="G2" s="178"/>
      <c r="H2" s="178"/>
      <c r="I2" s="178"/>
      <c r="J2" s="178"/>
      <c r="K2" s="178"/>
      <c r="L2" s="178"/>
      <c r="M2" s="178"/>
      <c r="N2" s="178"/>
      <c r="O2" s="178"/>
      <c r="P2" s="178"/>
      <c r="Q2" s="178"/>
      <c r="R2" s="178"/>
      <c r="S2" s="178"/>
      <c r="T2" s="178"/>
    </row>
    <row r="3" spans="1:26" ht="20.25" customHeight="1" x14ac:dyDescent="0.25">
      <c r="A3" s="178" t="s">
        <v>0</v>
      </c>
      <c r="C3" s="178"/>
      <c r="D3" s="178"/>
      <c r="E3" s="178"/>
      <c r="F3" s="178"/>
      <c r="G3" s="178"/>
      <c r="H3" s="178"/>
      <c r="I3" s="178"/>
      <c r="J3" s="178"/>
      <c r="K3" s="178"/>
      <c r="L3" s="178"/>
      <c r="M3" s="178"/>
      <c r="N3" s="178"/>
      <c r="O3" s="178"/>
      <c r="P3" s="178"/>
      <c r="Q3" s="178"/>
      <c r="R3" s="178"/>
      <c r="S3" s="178"/>
      <c r="T3" s="178"/>
    </row>
    <row r="4" spans="1:26" ht="18.75" customHeight="1" x14ac:dyDescent="0.25">
      <c r="A4" s="178" t="s">
        <v>69</v>
      </c>
      <c r="C4" s="178"/>
      <c r="D4" s="178"/>
      <c r="E4" s="178"/>
      <c r="F4" s="178"/>
      <c r="G4" s="178"/>
      <c r="H4" s="178"/>
      <c r="I4" s="178"/>
      <c r="J4" s="178"/>
      <c r="K4" s="178"/>
      <c r="L4" s="178"/>
      <c r="M4" s="178"/>
      <c r="N4" s="178"/>
      <c r="O4" s="178"/>
      <c r="P4" s="178"/>
      <c r="Q4" s="178"/>
      <c r="R4" s="178"/>
      <c r="S4" s="178"/>
      <c r="T4" s="178"/>
    </row>
    <row r="5" spans="1:26" x14ac:dyDescent="0.25">
      <c r="A5" s="225" t="s">
        <v>3092</v>
      </c>
      <c r="B5" s="225" t="s">
        <v>16</v>
      </c>
      <c r="C5" s="217" t="s">
        <v>2441</v>
      </c>
      <c r="D5" s="223" t="s">
        <v>3112</v>
      </c>
      <c r="E5" s="222" t="s">
        <v>2442</v>
      </c>
      <c r="F5" s="222" t="s">
        <v>2442</v>
      </c>
      <c r="G5" s="222" t="s">
        <v>2442</v>
      </c>
      <c r="H5" s="222" t="s">
        <v>2442</v>
      </c>
      <c r="I5" s="222" t="s">
        <v>2442</v>
      </c>
      <c r="J5" s="222" t="s">
        <v>2442</v>
      </c>
      <c r="K5" s="222" t="s">
        <v>2442</v>
      </c>
      <c r="L5" s="222" t="s">
        <v>2442</v>
      </c>
      <c r="M5" s="222" t="s">
        <v>2442</v>
      </c>
      <c r="N5" s="222" t="s">
        <v>2442</v>
      </c>
      <c r="O5" s="223" t="s">
        <v>2443</v>
      </c>
      <c r="P5" s="222" t="s">
        <v>2443</v>
      </c>
      <c r="Q5" s="222" t="s">
        <v>2443</v>
      </c>
      <c r="R5" s="222" t="s">
        <v>2443</v>
      </c>
      <c r="S5" s="224" t="s">
        <v>2443</v>
      </c>
      <c r="U5" s="214" t="s">
        <v>184</v>
      </c>
    </row>
    <row r="6" spans="1:26" ht="97.5" customHeight="1" x14ac:dyDescent="0.25">
      <c r="A6" s="215"/>
      <c r="B6" s="215"/>
      <c r="C6" s="218"/>
      <c r="D6" s="1" t="s">
        <v>3093</v>
      </c>
      <c r="E6" s="1" t="s">
        <v>3094</v>
      </c>
      <c r="F6" s="1" t="s">
        <v>3095</v>
      </c>
      <c r="G6" s="1" t="s">
        <v>3096</v>
      </c>
      <c r="H6" s="1" t="s">
        <v>2444</v>
      </c>
      <c r="I6" s="1" t="s">
        <v>2445</v>
      </c>
      <c r="J6" s="1" t="s">
        <v>9</v>
      </c>
      <c r="K6" s="1" t="s">
        <v>3097</v>
      </c>
      <c r="L6" s="1" t="s">
        <v>2446</v>
      </c>
      <c r="M6" s="1" t="s">
        <v>2447</v>
      </c>
      <c r="N6" s="1" t="s">
        <v>3098</v>
      </c>
      <c r="O6" s="1" t="s">
        <v>3093</v>
      </c>
      <c r="P6" s="1" t="s">
        <v>3099</v>
      </c>
      <c r="Q6" s="1" t="s">
        <v>3100</v>
      </c>
      <c r="R6" s="1" t="s">
        <v>9</v>
      </c>
      <c r="S6" s="194" t="s">
        <v>11</v>
      </c>
      <c r="U6" s="226"/>
    </row>
    <row r="7" spans="1:26" ht="71.25" customHeight="1" x14ac:dyDescent="0.25">
      <c r="A7" s="216"/>
      <c r="B7" s="216"/>
      <c r="C7" s="219"/>
      <c r="D7" s="1" t="s">
        <v>3101</v>
      </c>
      <c r="E7" s="1" t="s">
        <v>3101</v>
      </c>
      <c r="F7" s="1" t="s">
        <v>3102</v>
      </c>
      <c r="G7" s="1" t="s">
        <v>3103</v>
      </c>
      <c r="H7" s="1" t="s">
        <v>3104</v>
      </c>
      <c r="I7" s="1" t="s">
        <v>3105</v>
      </c>
      <c r="J7" s="1" t="s">
        <v>3106</v>
      </c>
      <c r="K7" s="1" t="s">
        <v>3107</v>
      </c>
      <c r="L7" s="1" t="s">
        <v>3108</v>
      </c>
      <c r="M7" s="1" t="s">
        <v>3109</v>
      </c>
      <c r="N7" s="1" t="s">
        <v>3110</v>
      </c>
      <c r="O7" s="1" t="s">
        <v>3101</v>
      </c>
      <c r="P7" s="1" t="s">
        <v>3101</v>
      </c>
      <c r="Q7" s="1" t="s">
        <v>3111</v>
      </c>
      <c r="R7" s="1" t="s">
        <v>3106</v>
      </c>
      <c r="S7" s="194"/>
      <c r="U7" s="227"/>
      <c r="W7" s="2" t="s">
        <v>2492</v>
      </c>
      <c r="X7" s="2" t="s">
        <v>2493</v>
      </c>
      <c r="Y7" s="2" t="s">
        <v>2495</v>
      </c>
      <c r="Z7" s="2" t="s">
        <v>2494</v>
      </c>
    </row>
    <row r="8" spans="1:26" x14ac:dyDescent="0.25">
      <c r="A8" s="122">
        <v>1</v>
      </c>
      <c r="B8" s="176">
        <v>2</v>
      </c>
      <c r="C8" s="122">
        <v>3</v>
      </c>
      <c r="D8" s="176">
        <v>4</v>
      </c>
      <c r="E8" s="122">
        <v>5</v>
      </c>
      <c r="F8" s="176">
        <v>6</v>
      </c>
      <c r="G8" s="122">
        <v>7</v>
      </c>
      <c r="H8" s="176">
        <v>8</v>
      </c>
      <c r="I8" s="122">
        <v>9</v>
      </c>
      <c r="J8" s="176">
        <v>10</v>
      </c>
      <c r="K8" s="122">
        <v>11</v>
      </c>
      <c r="L8" s="176">
        <v>12</v>
      </c>
      <c r="M8" s="122">
        <v>13</v>
      </c>
      <c r="N8" s="176">
        <v>14</v>
      </c>
      <c r="O8" s="122">
        <v>15</v>
      </c>
      <c r="P8" s="176">
        <v>16</v>
      </c>
      <c r="Q8" s="122">
        <v>17</v>
      </c>
      <c r="R8" s="176">
        <v>18</v>
      </c>
      <c r="S8" s="122">
        <v>19</v>
      </c>
      <c r="U8" s="8"/>
    </row>
    <row r="9" spans="1:26" s="121" customFormat="1" ht="19.5" customHeight="1" x14ac:dyDescent="0.2">
      <c r="A9" s="128"/>
      <c r="B9" s="138"/>
      <c r="C9" s="128"/>
      <c r="D9" s="135" t="s">
        <v>13</v>
      </c>
      <c r="E9" s="132"/>
      <c r="F9" s="132"/>
      <c r="G9" s="132"/>
      <c r="H9" s="132"/>
      <c r="I9" s="132"/>
      <c r="J9" s="139">
        <f>SUM(J10:J25)</f>
        <v>18.5</v>
      </c>
      <c r="K9" s="132"/>
      <c r="L9" s="132"/>
      <c r="M9" s="132"/>
      <c r="N9" s="132"/>
      <c r="O9" s="132"/>
      <c r="P9" s="132"/>
      <c r="Q9" s="132"/>
      <c r="R9" s="132"/>
      <c r="S9" s="132"/>
      <c r="U9" s="133"/>
    </row>
    <row r="10" spans="1:26" ht="45" customHeight="1" x14ac:dyDescent="0.25">
      <c r="A10" s="201" t="s">
        <v>3113</v>
      </c>
      <c r="B10" s="186">
        <v>1</v>
      </c>
      <c r="C10" s="124">
        <v>1</v>
      </c>
      <c r="D10" s="92">
        <f>IFERROR(INDEX('на отправку (3)'!G:G,MATCH($V10,'на отправку (3)'!$B:$B,0),1),0)</f>
        <v>5337</v>
      </c>
      <c r="E10" s="92">
        <f>IFERROR(INDEX('на отправку (3)'!H:H,MATCH($V10,'на отправку (3)'!$B:$B,0),1),0)</f>
        <v>6112</v>
      </c>
      <c r="F10" s="92">
        <f>IFERROR(INDEX('на отправку (3)'!I:I,MATCH($V10,'на отправку (3)'!$B:$B,0),1),0)</f>
        <v>0.873200262</v>
      </c>
      <c r="G10" s="188" t="s">
        <v>12</v>
      </c>
      <c r="H10" s="92">
        <f>IFERROR(INDEX('на отправку (3)'!K:K,MATCH($V10,'на отправку (3)'!$B:$B,0),1),0)/100</f>
        <v>2.1295871799999998E-3</v>
      </c>
      <c r="I10" s="188" t="s">
        <v>12</v>
      </c>
      <c r="J10" s="129">
        <f>IFERROR(INDEX('на отправку (3)'!N:N,MATCH($V10,'на отправку (3)'!$B:$B,0),1),0)</f>
        <v>2</v>
      </c>
      <c r="K10" s="92">
        <f>IFERROR(INDEX('на отправку (3)'!O:O,MATCH($V10,'на отправку (3)'!$B:$B,0),1),0)</f>
        <v>0</v>
      </c>
      <c r="L10" s="92">
        <f>IFERROR(INDEX('на отправку (3)'!P:P,MATCH($V10,'на отправку (3)'!$B:$B,0),1),0)</f>
        <v>2</v>
      </c>
      <c r="M10" s="92">
        <f>IFERROR(INDEX('на отправку (3)'!Q:Q,MATCH($V10,'на отправку (3)'!$B:$B,0),1),0)</f>
        <v>1</v>
      </c>
      <c r="N10" s="92">
        <f>IFERROR(INDEX('на отправку (3)'!R:R,MATCH($V10,'на отправку (3)'!$B:$B,0),1),0)</f>
        <v>0</v>
      </c>
      <c r="O10" s="92">
        <f>IFERROR(INDEX('на отправку (3)'!S:S,MATCH($V10,'на отправку (3)'!$B:$B,0),1),0)</f>
        <v>4567</v>
      </c>
      <c r="P10" s="92">
        <f>IFERROR(INDEX('на отправку (3)'!T:T,MATCH($V10,'на отправку (3)'!$B:$B,0),1),0)</f>
        <v>6344</v>
      </c>
      <c r="Q10" s="92">
        <f>IFERROR(INDEX('на отправку (3)'!U:U,MATCH($V10,'на отправку (3)'!$B:$B,0),1),0)</f>
        <v>0.71989281199999999</v>
      </c>
      <c r="R10" s="129">
        <f>IFERROR(INDEX('на отправку (3)'!V:V,MATCH($V10,'на отправку (3)'!$B:$B,0),1),0)</f>
        <v>0</v>
      </c>
      <c r="S10" s="92">
        <f>IFERROR(INDEX('на отправку (3)'!W:W,MATCH($V10,'на отправку (3)'!$B:$B,0),1),0)</f>
        <v>0</v>
      </c>
      <c r="U10" s="71">
        <f>IF(J10&gt;0,1,0)</f>
        <v>1</v>
      </c>
      <c r="V10" s="89" t="str">
        <f>CONCATENATE($U$1,"№",C10)</f>
        <v>021605№1</v>
      </c>
      <c r="W10" s="8">
        <f>IFERROR(INDEX('на отправку (3)'!AB:AB,MATCH($V10,'на отправку (3)'!$B:$B,0),1),0)</f>
        <v>0.87783438400000002</v>
      </c>
      <c r="X10" s="8">
        <f>IFERROR(INDEX('на отправку (3)'!AC:AC,MATCH($V10,'на отправку (3)'!$B:$B,0),1),0)</f>
        <v>0.79392113200000003</v>
      </c>
      <c r="Y10" s="8">
        <v>3</v>
      </c>
      <c r="Z10" s="8">
        <f>IF(M10=1,Y10,0)</f>
        <v>3</v>
      </c>
    </row>
    <row r="11" spans="1:26" ht="45" customHeight="1" x14ac:dyDescent="0.25">
      <c r="A11" s="201" t="s">
        <v>3114</v>
      </c>
      <c r="B11" s="186">
        <v>2</v>
      </c>
      <c r="C11" s="124">
        <v>26</v>
      </c>
      <c r="D11" s="92">
        <f>IFERROR(INDEX('на отправку (3)'!G:G,MATCH($V11,'на отправку (3)'!$B:$B,0),1),0)</f>
        <v>8950</v>
      </c>
      <c r="E11" s="92">
        <f>IFERROR(INDEX('на отправку (3)'!H:H,MATCH($V11,'на отправку (3)'!$B:$B,0),1),0)</f>
        <v>10480</v>
      </c>
      <c r="F11" s="92">
        <f>IFERROR(INDEX('на отправку (3)'!I:I,MATCH($V11,'на отправку (3)'!$B:$B,0),1),0)</f>
        <v>0.85400763400000002</v>
      </c>
      <c r="G11" s="188" t="s">
        <v>12</v>
      </c>
      <c r="H11" s="92">
        <f>IFERROR(INDEX('на отправку (3)'!K:K,MATCH($V11,'на отправку (3)'!$B:$B,0),1),0)/100</f>
        <v>4.6288481000000001E-4</v>
      </c>
      <c r="I11" s="188" t="s">
        <v>12</v>
      </c>
      <c r="J11" s="129">
        <f>IFERROR(INDEX('на отправку (3)'!N:N,MATCH($V11,'на отправку (3)'!$B:$B,0),1),0)</f>
        <v>0</v>
      </c>
      <c r="K11" s="92">
        <f>IFERROR(INDEX('на отправку (3)'!O:O,MATCH($V11,'на отправку (3)'!$B:$B,0),1),0)</f>
        <v>0</v>
      </c>
      <c r="L11" s="92">
        <f>IFERROR(INDEX('на отправку (3)'!P:P,MATCH($V11,'на отправку (3)'!$B:$B,0),1),0)</f>
        <v>1</v>
      </c>
      <c r="M11" s="92">
        <f>IFERROR(INDEX('на отправку (3)'!Q:Q,MATCH($V11,'на отправку (3)'!$B:$B,0),1),0)</f>
        <v>1</v>
      </c>
      <c r="N11" s="92">
        <f>IFERROR(INDEX('на отправку (3)'!R:R,MATCH($V11,'на отправку (3)'!$B:$B,0),1),0)</f>
        <v>0</v>
      </c>
      <c r="O11" s="92">
        <f>IFERROR(INDEX('на отправку (3)'!S:S,MATCH($V11,'на отправку (3)'!$B:$B,0),1),0)</f>
        <v>8763</v>
      </c>
      <c r="P11" s="92">
        <f>IFERROR(INDEX('на отправку (3)'!T:T,MATCH($V11,'на отправку (3)'!$B:$B,0),1),0)</f>
        <v>10736</v>
      </c>
      <c r="Q11" s="92">
        <f>IFERROR(INDEX('на отправку (3)'!U:U,MATCH($V11,'на отправку (3)'!$B:$B,0),1),0)</f>
        <v>0.81622578199999996</v>
      </c>
      <c r="R11" s="129">
        <f>IFERROR(INDEX('на отправку (3)'!V:V,MATCH($V11,'на отправку (3)'!$B:$B,0),1),0)</f>
        <v>0</v>
      </c>
      <c r="S11" s="92">
        <f>IFERROR(INDEX('на отправку (3)'!W:W,MATCH($V11,'на отправку (3)'!$B:$B,0),1),0)</f>
        <v>0</v>
      </c>
      <c r="U11" s="71">
        <f t="shared" ref="U11:U25" si="0">IF(J11&gt;0,1,0)</f>
        <v>0</v>
      </c>
      <c r="V11" s="89" t="str">
        <f t="shared" ref="V11:V25" si="1">CONCATENATE($U$1,"№",C11)</f>
        <v>021605№26</v>
      </c>
      <c r="W11" s="8">
        <f>IFERROR(INDEX('на отправку (3)'!AB:AB,MATCH($V11,'на отправку (3)'!$B:$B,0),1),0)</f>
        <v>0.83450456100000003</v>
      </c>
      <c r="X11" s="8">
        <f>IFERROR(INDEX('на отправку (3)'!AC:AC,MATCH($V11,'на отправку (3)'!$B:$B,0),1),0)</f>
        <v>0.72780695200000001</v>
      </c>
      <c r="Y11" s="8">
        <v>3</v>
      </c>
      <c r="Z11" s="8">
        <f t="shared" ref="Z11:Z45" si="2">IF(M11=1,Y11,0)</f>
        <v>3</v>
      </c>
    </row>
    <row r="12" spans="1:26" ht="60.75" customHeight="1" x14ac:dyDescent="0.25">
      <c r="A12" s="201" t="s">
        <v>3115</v>
      </c>
      <c r="B12" s="186">
        <v>3</v>
      </c>
      <c r="C12" s="124">
        <v>2</v>
      </c>
      <c r="D12" s="92">
        <f>IFERROR(INDEX('на отправку (3)'!G:G,MATCH($V12,'на отправку (3)'!$B:$B,0),1),0)</f>
        <v>39</v>
      </c>
      <c r="E12" s="92">
        <f>IFERROR(INDEX('на отправку (3)'!H:H,MATCH($V12,'на отправку (3)'!$B:$B,0),1),0)</f>
        <v>44</v>
      </c>
      <c r="F12" s="92">
        <f>IFERROR(INDEX('на отправку (3)'!I:I,MATCH($V12,'на отправку (3)'!$B:$B,0),1),0)</f>
        <v>0.88636363600000001</v>
      </c>
      <c r="G12" s="188" t="s">
        <v>12</v>
      </c>
      <c r="H12" s="92">
        <f>IFERROR(INDEX('на отправку (3)'!K:K,MATCH($V12,'на отправку (3)'!$B:$B,0),1),0)/100</f>
        <v>-2.1306818000000003E-4</v>
      </c>
      <c r="I12" s="188" t="s">
        <v>12</v>
      </c>
      <c r="J12" s="129">
        <f>IFERROR(INDEX('на отправку (3)'!N:N,MATCH($V12,'на отправку (3)'!$B:$B,0),1),0)</f>
        <v>0</v>
      </c>
      <c r="K12" s="92">
        <f>IFERROR(INDEX('на отправку (3)'!O:O,MATCH($V12,'на отправку (3)'!$B:$B,0),1),0)</f>
        <v>0</v>
      </c>
      <c r="L12" s="92">
        <f>IFERROR(INDEX('на отправку (3)'!P:P,MATCH($V12,'на отправку (3)'!$B:$B,0),1),0)</f>
        <v>3</v>
      </c>
      <c r="M12" s="92">
        <f>IFERROR(INDEX('на отправку (3)'!Q:Q,MATCH($V12,'на отправку (3)'!$B:$B,0),1),0)</f>
        <v>1</v>
      </c>
      <c r="N12" s="92">
        <f>IFERROR(INDEX('на отправку (3)'!R:R,MATCH($V12,'на отправку (3)'!$B:$B,0),1),0)</f>
        <v>0</v>
      </c>
      <c r="O12" s="92">
        <f>IFERROR(INDEX('на отправку (3)'!S:S,MATCH($V12,'на отправку (3)'!$B:$B,0),1),0)</f>
        <v>96</v>
      </c>
      <c r="P12" s="92">
        <f>IFERROR(INDEX('на отправку (3)'!T:T,MATCH($V12,'на отправку (3)'!$B:$B,0),1),0)</f>
        <v>106</v>
      </c>
      <c r="Q12" s="92">
        <f>IFERROR(INDEX('на отправку (3)'!U:U,MATCH($V12,'на отправку (3)'!$B:$B,0),1),0)</f>
        <v>0.90566037700000002</v>
      </c>
      <c r="R12" s="129">
        <f>IFERROR(INDEX('на отправку (3)'!V:V,MATCH($V12,'на отправку (3)'!$B:$B,0),1),0)</f>
        <v>0</v>
      </c>
      <c r="S12" s="92">
        <f>IFERROR(INDEX('на отправку (3)'!W:W,MATCH($V12,'на отправку (3)'!$B:$B,0),1),0)</f>
        <v>0</v>
      </c>
      <c r="U12" s="71">
        <f t="shared" si="0"/>
        <v>0</v>
      </c>
      <c r="V12" s="89" t="str">
        <f t="shared" si="1"/>
        <v>021605№2</v>
      </c>
      <c r="W12" s="8">
        <f>IFERROR(INDEX('на отправку (3)'!AB:AB,MATCH($V12,'на отправку (3)'!$B:$B,0),1),0)</f>
        <v>0.91111111099999997</v>
      </c>
      <c r="X12" s="8">
        <f>IFERROR(INDEX('на отправку (3)'!AC:AC,MATCH($V12,'на отправку (3)'!$B:$B,0),1),0)</f>
        <v>1</v>
      </c>
      <c r="Y12" s="8">
        <v>2</v>
      </c>
      <c r="Z12" s="8">
        <f t="shared" si="2"/>
        <v>2</v>
      </c>
    </row>
    <row r="13" spans="1:26" ht="69.75" customHeight="1" x14ac:dyDescent="0.25">
      <c r="A13" s="201" t="s">
        <v>3116</v>
      </c>
      <c r="B13" s="186">
        <v>4</v>
      </c>
      <c r="C13" s="124">
        <v>3</v>
      </c>
      <c r="D13" s="92">
        <f>IFERROR(INDEX('на отправку (3)'!G:G,MATCH($V13,'на отправку (3)'!$B:$B,0),1),0)</f>
        <v>0</v>
      </c>
      <c r="E13" s="92">
        <f>IFERROR(INDEX('на отправку (3)'!H:H,MATCH($V13,'на отправку (3)'!$B:$B,0),1),0)</f>
        <v>1</v>
      </c>
      <c r="F13" s="92">
        <f>IFERROR(INDEX('на отправку (3)'!I:I,MATCH($V13,'на отправку (3)'!$B:$B,0),1),0)</f>
        <v>0</v>
      </c>
      <c r="G13" s="188" t="s">
        <v>12</v>
      </c>
      <c r="H13" s="92">
        <f>IFERROR(INDEX('на отправку (3)'!K:K,MATCH($V13,'на отправку (3)'!$B:$B,0),1),0)/100</f>
        <v>-0.01</v>
      </c>
      <c r="I13" s="188" t="s">
        <v>12</v>
      </c>
      <c r="J13" s="129">
        <f>IFERROR(INDEX('на отправку (3)'!N:N,MATCH($V13,'на отправку (3)'!$B:$B,0),1),0)</f>
        <v>0</v>
      </c>
      <c r="K13" s="92">
        <f>IFERROR(INDEX('на отправку (3)'!O:O,MATCH($V13,'на отправку (3)'!$B:$B,0),1),0)</f>
        <v>0</v>
      </c>
      <c r="L13" s="92">
        <f>IFERROR(INDEX('на отправку (3)'!P:P,MATCH($V13,'на отправку (3)'!$B:$B,0),1),0)</f>
        <v>3</v>
      </c>
      <c r="M13" s="92">
        <f>IFERROR(INDEX('на отправку (3)'!Q:Q,MATCH($V13,'на отправку (3)'!$B:$B,0),1),0)</f>
        <v>1</v>
      </c>
      <c r="N13" s="92">
        <f>IFERROR(INDEX('на отправку (3)'!R:R,MATCH($V13,'на отправку (3)'!$B:$B,0),1),0)</f>
        <v>0</v>
      </c>
      <c r="O13" s="92">
        <f>IFERROR(INDEX('на отправку (3)'!S:S,MATCH($V13,'на отправку (3)'!$B:$B,0),1),0)</f>
        <v>1</v>
      </c>
      <c r="P13" s="92">
        <f>IFERROR(INDEX('на отправку (3)'!T:T,MATCH($V13,'на отправку (3)'!$B:$B,0),1),0)</f>
        <v>2</v>
      </c>
      <c r="Q13" s="92">
        <f>IFERROR(INDEX('на отправку (3)'!U:U,MATCH($V13,'на отправку (3)'!$B:$B,0),1),0)</f>
        <v>0.5</v>
      </c>
      <c r="R13" s="129">
        <f>IFERROR(INDEX('на отправку (3)'!V:V,MATCH($V13,'на отправку (3)'!$B:$B,0),1),0)</f>
        <v>0</v>
      </c>
      <c r="S13" s="92">
        <f>IFERROR(INDEX('на отправку (3)'!W:W,MATCH($V13,'на отправку (3)'!$B:$B,0),1),0)</f>
        <v>0</v>
      </c>
      <c r="U13" s="71">
        <f t="shared" si="0"/>
        <v>0</v>
      </c>
      <c r="V13" s="89" t="str">
        <f t="shared" si="1"/>
        <v>021605№3</v>
      </c>
      <c r="W13" s="8">
        <f>IFERROR(INDEX('на отправку (3)'!AB:AB,MATCH($V13,'на отправку (3)'!$B:$B,0),1),0)</f>
        <v>0.61761761800000003</v>
      </c>
      <c r="X13" s="8">
        <f>IFERROR(INDEX('на отправку (3)'!AC:AC,MATCH($V13,'на отправку (3)'!$B:$B,0),1),0)</f>
        <v>1</v>
      </c>
      <c r="Y13" s="8">
        <v>2</v>
      </c>
      <c r="Z13" s="8">
        <f t="shared" si="2"/>
        <v>2</v>
      </c>
    </row>
    <row r="14" spans="1:26" ht="64.5" customHeight="1" x14ac:dyDescent="0.25">
      <c r="A14" s="201" t="s">
        <v>3117</v>
      </c>
      <c r="B14" s="186">
        <v>5</v>
      </c>
      <c r="C14" s="124">
        <v>4</v>
      </c>
      <c r="D14" s="92">
        <f>IFERROR(INDEX('на отправку (3)'!G:G,MATCH($V14,'на отправку (3)'!$B:$B,0),1),0)</f>
        <v>4</v>
      </c>
      <c r="E14" s="92">
        <f>IFERROR(INDEX('на отправку (3)'!H:H,MATCH($V14,'на отправку (3)'!$B:$B,0),1),0)</f>
        <v>4</v>
      </c>
      <c r="F14" s="92">
        <f>IFERROR(INDEX('на отправку (3)'!I:I,MATCH($V14,'на отправку (3)'!$B:$B,0),1),0)</f>
        <v>1</v>
      </c>
      <c r="G14" s="188" t="s">
        <v>12</v>
      </c>
      <c r="H14" s="92">
        <f>IFERROR(INDEX('на отправку (3)'!K:K,MATCH($V14,'на отправку (3)'!$B:$B,0),1),0)/100</f>
        <v>0</v>
      </c>
      <c r="I14" s="188" t="s">
        <v>12</v>
      </c>
      <c r="J14" s="129">
        <f>IFERROR(INDEX('на отправку (3)'!N:N,MATCH($V14,'на отправку (3)'!$B:$B,0),1),0)</f>
        <v>2</v>
      </c>
      <c r="K14" s="92">
        <f>IFERROR(INDEX('на отправку (3)'!O:O,MATCH($V14,'на отправку (3)'!$B:$B,0),1),0)</f>
        <v>2</v>
      </c>
      <c r="L14" s="92">
        <f>IFERROR(INDEX('на отправку (3)'!P:P,MATCH($V14,'на отправку (3)'!$B:$B,0),1),0)</f>
        <v>4</v>
      </c>
      <c r="M14" s="92">
        <f>IFERROR(INDEX('на отправку (3)'!Q:Q,MATCH($V14,'на отправку (3)'!$B:$B,0),1),0)</f>
        <v>1</v>
      </c>
      <c r="N14" s="92">
        <f>IFERROR(INDEX('на отправку (3)'!R:R,MATCH($V14,'на отправку (3)'!$B:$B,0),1),0)</f>
        <v>0</v>
      </c>
      <c r="O14" s="92">
        <f>IFERROR(INDEX('на отправку (3)'!S:S,MATCH($V14,'на отправку (3)'!$B:$B,0),1),0)</f>
        <v>7</v>
      </c>
      <c r="P14" s="92">
        <f>IFERROR(INDEX('на отправку (3)'!T:T,MATCH($V14,'на отправку (3)'!$B:$B,0),1),0)</f>
        <v>7</v>
      </c>
      <c r="Q14" s="92">
        <f>IFERROR(INDEX('на отправку (3)'!U:U,MATCH($V14,'на отправку (3)'!$B:$B,0),1),0)</f>
        <v>1</v>
      </c>
      <c r="R14" s="129">
        <f>IFERROR(INDEX('на отправку (3)'!V:V,MATCH($V14,'на отправку (3)'!$B:$B,0),1),0)</f>
        <v>0</v>
      </c>
      <c r="S14" s="92">
        <f>IFERROR(INDEX('на отправку (3)'!W:W,MATCH($V14,'на отправку (3)'!$B:$B,0),1),0)</f>
        <v>0</v>
      </c>
      <c r="U14" s="71">
        <f t="shared" si="0"/>
        <v>1</v>
      </c>
      <c r="V14" s="89" t="str">
        <f t="shared" si="1"/>
        <v>021605№4</v>
      </c>
      <c r="W14" s="8">
        <f>IFERROR(INDEX('на отправку (3)'!AB:AB,MATCH($V14,'на отправку (3)'!$B:$B,0),1),0)</f>
        <v>0.86111111100000004</v>
      </c>
      <c r="X14" s="8">
        <f>IFERROR(INDEX('на отправку (3)'!AC:AC,MATCH($V14,'на отправку (3)'!$B:$B,0),1),0)</f>
        <v>1</v>
      </c>
      <c r="Y14" s="8">
        <v>2</v>
      </c>
      <c r="Z14" s="8">
        <f t="shared" si="2"/>
        <v>2</v>
      </c>
    </row>
    <row r="15" spans="1:26" ht="69" customHeight="1" x14ac:dyDescent="0.25">
      <c r="A15" s="201" t="s">
        <v>2502</v>
      </c>
      <c r="B15" s="186">
        <v>6</v>
      </c>
      <c r="C15" s="124">
        <v>5</v>
      </c>
      <c r="D15" s="92">
        <f>IFERROR(INDEX('на отправку (3)'!G:G,MATCH($V15,'на отправку (3)'!$B:$B,0),1),0)</f>
        <v>8</v>
      </c>
      <c r="E15" s="92">
        <f>IFERROR(INDEX('на отправку (3)'!H:H,MATCH($V15,'на отправку (3)'!$B:$B,0),1),0)</f>
        <v>20</v>
      </c>
      <c r="F15" s="92">
        <f>IFERROR(INDEX('на отправку (3)'!I:I,MATCH($V15,'на отправку (3)'!$B:$B,0),1),0)</f>
        <v>0.4</v>
      </c>
      <c r="G15" s="188" t="s">
        <v>12</v>
      </c>
      <c r="H15" s="92">
        <f>IFERROR(INDEX('на отправку (3)'!K:K,MATCH($V15,'на отправку (3)'!$B:$B,0),1),0)/100</f>
        <v>1.399999995E-2</v>
      </c>
      <c r="I15" s="188" t="s">
        <v>12</v>
      </c>
      <c r="J15" s="129">
        <f>IFERROR(INDEX('на отправку (3)'!N:N,MATCH($V15,'на отправку (3)'!$B:$B,0),1),0)</f>
        <v>2</v>
      </c>
      <c r="K15" s="92">
        <f>IFERROR(INDEX('на отправку (3)'!O:O,MATCH($V15,'на отправку (3)'!$B:$B,0),1),0)</f>
        <v>0</v>
      </c>
      <c r="L15" s="92">
        <f>IFERROR(INDEX('на отправку (3)'!P:P,MATCH($V15,'на отправку (3)'!$B:$B,0),1),0)</f>
        <v>3</v>
      </c>
      <c r="M15" s="92">
        <f>IFERROR(INDEX('на отправку (3)'!Q:Q,MATCH($V15,'на отправку (3)'!$B:$B,0),1),0)</f>
        <v>1</v>
      </c>
      <c r="N15" s="92">
        <f>IFERROR(INDEX('на отправку (3)'!R:R,MATCH($V15,'на отправку (3)'!$B:$B,0),1),0)</f>
        <v>0</v>
      </c>
      <c r="O15" s="92">
        <f>IFERROR(INDEX('на отправку (3)'!S:S,MATCH($V15,'на отправку (3)'!$B:$B,0),1),0)</f>
        <v>1</v>
      </c>
      <c r="P15" s="92">
        <f>IFERROR(INDEX('на отправку (3)'!T:T,MATCH($V15,'на отправку (3)'!$B:$B,0),1),0)</f>
        <v>6</v>
      </c>
      <c r="Q15" s="92">
        <f>IFERROR(INDEX('на отправку (3)'!U:U,MATCH($V15,'на отправку (3)'!$B:$B,0),1),0)</f>
        <v>0.16666666699999999</v>
      </c>
      <c r="R15" s="129">
        <f>IFERROR(INDEX('на отправку (3)'!V:V,MATCH($V15,'на отправку (3)'!$B:$B,0),1),0)</f>
        <v>0</v>
      </c>
      <c r="S15" s="92">
        <f>IFERROR(INDEX('на отправку (3)'!W:W,MATCH($V15,'на отправку (3)'!$B:$B,0),1),0)</f>
        <v>0</v>
      </c>
      <c r="U15" s="71">
        <f t="shared" si="0"/>
        <v>1</v>
      </c>
      <c r="V15" s="89" t="str">
        <f t="shared" si="1"/>
        <v>021605№5</v>
      </c>
      <c r="W15" s="8">
        <f>IFERROR(INDEX('на отправку (3)'!AB:AB,MATCH($V15,'на отправку (3)'!$B:$B,0),1),0)</f>
        <v>0.56594488200000004</v>
      </c>
      <c r="X15" s="8">
        <f>IFERROR(INDEX('на отправку (3)'!AC:AC,MATCH($V15,'на отправку (3)'!$B:$B,0),1),0)</f>
        <v>1</v>
      </c>
      <c r="Y15" s="8">
        <v>2</v>
      </c>
      <c r="Z15" s="8">
        <f t="shared" si="2"/>
        <v>2</v>
      </c>
    </row>
    <row r="16" spans="1:26" ht="79.5" customHeight="1" x14ac:dyDescent="0.25">
      <c r="A16" s="201" t="s">
        <v>3118</v>
      </c>
      <c r="B16" s="186">
        <v>7</v>
      </c>
      <c r="C16" s="124">
        <v>6</v>
      </c>
      <c r="D16" s="92">
        <f>IFERROR(INDEX('на отправку (3)'!G:G,MATCH($V16,'на отправку (3)'!$B:$B,0),1),0)</f>
        <v>0</v>
      </c>
      <c r="E16" s="92">
        <f>IFERROR(INDEX('на отправку (3)'!H:H,MATCH($V16,'на отправку (3)'!$B:$B,0),1),0)</f>
        <v>0</v>
      </c>
      <c r="F16" s="92">
        <f>IFERROR(INDEX('на отправку (3)'!I:I,MATCH($V16,'на отправку (3)'!$B:$B,0),1),0)</f>
        <v>0</v>
      </c>
      <c r="G16" s="188" t="s">
        <v>12</v>
      </c>
      <c r="H16" s="92">
        <f>IFERROR(INDEX('на отправку (3)'!K:K,MATCH($V16,'на отправку (3)'!$B:$B,0),1),0)/100</f>
        <v>0</v>
      </c>
      <c r="I16" s="188" t="s">
        <v>12</v>
      </c>
      <c r="J16" s="129">
        <f>IFERROR(INDEX('на отправку (3)'!N:N,MATCH($V16,'на отправку (3)'!$B:$B,0),1),0)</f>
        <v>0</v>
      </c>
      <c r="K16" s="92">
        <f>IFERROR(INDEX('на отправку (3)'!O:O,MATCH($V16,'на отправку (3)'!$B:$B,0),1),0)</f>
        <v>0</v>
      </c>
      <c r="L16" s="92">
        <f>IFERROR(INDEX('на отправку (3)'!P:P,MATCH($V16,'на отправку (3)'!$B:$B,0),1),0)</f>
        <v>0</v>
      </c>
      <c r="M16" s="92">
        <f>IFERROR(INDEX('на отправку (3)'!Q:Q,MATCH($V16,'на отправку (3)'!$B:$B,0),1),0)</f>
        <v>2</v>
      </c>
      <c r="N16" s="92">
        <f>IFERROR(INDEX('на отправку (3)'!R:R,MATCH($V16,'на отправку (3)'!$B:$B,0),1),0)</f>
        <v>0</v>
      </c>
      <c r="O16" s="92">
        <f>IFERROR(INDEX('на отправку (3)'!S:S,MATCH($V16,'на отправку (3)'!$B:$B,0),1),0)</f>
        <v>0</v>
      </c>
      <c r="P16" s="92">
        <f>IFERROR(INDEX('на отправку (3)'!T:T,MATCH($V16,'на отправку (3)'!$B:$B,0),1),0)</f>
        <v>0</v>
      </c>
      <c r="Q16" s="92">
        <f>IFERROR(INDEX('на отправку (3)'!U:U,MATCH($V16,'на отправку (3)'!$B:$B,0),1),0)</f>
        <v>0</v>
      </c>
      <c r="R16" s="129">
        <f>IFERROR(INDEX('на отправку (3)'!V:V,MATCH($V16,'на отправку (3)'!$B:$B,0),1),0)</f>
        <v>0</v>
      </c>
      <c r="S16" s="92">
        <f>IFERROR(INDEX('на отправку (3)'!W:W,MATCH($V16,'на отправку (3)'!$B:$B,0),1),0)</f>
        <v>0</v>
      </c>
      <c r="U16" s="71">
        <f t="shared" si="0"/>
        <v>0</v>
      </c>
      <c r="V16" s="89" t="str">
        <f t="shared" si="1"/>
        <v>021605№6</v>
      </c>
      <c r="W16" s="8">
        <f>IFERROR(INDEX('на отправку (3)'!AB:AB,MATCH($V16,'на отправку (3)'!$B:$B,0),1),0)</f>
        <v>0.3</v>
      </c>
      <c r="X16" s="8">
        <f>IFERROR(INDEX('на отправку (3)'!AC:AC,MATCH($V16,'на отправку (3)'!$B:$B,0),1),0)</f>
        <v>1</v>
      </c>
      <c r="Y16" s="8">
        <v>3</v>
      </c>
      <c r="Z16" s="8">
        <f t="shared" si="2"/>
        <v>0</v>
      </c>
    </row>
    <row r="17" spans="1:26" ht="68.25" customHeight="1" x14ac:dyDescent="0.25">
      <c r="A17" s="201" t="s">
        <v>3119</v>
      </c>
      <c r="B17" s="186">
        <v>8</v>
      </c>
      <c r="C17" s="124">
        <v>22</v>
      </c>
      <c r="D17" s="92">
        <f>IFERROR(INDEX('на отправку (3)'!G:G,MATCH($V17,'на отправку (3)'!$B:$B,0),1),0)</f>
        <v>0</v>
      </c>
      <c r="E17" s="92">
        <f>IFERROR(INDEX('на отправку (3)'!H:H,MATCH($V17,'на отправку (3)'!$B:$B,0),1),0)</f>
        <v>0</v>
      </c>
      <c r="F17" s="92">
        <f>IFERROR(INDEX('на отправку (3)'!I:I,MATCH($V17,'на отправку (3)'!$B:$B,0),1),0)</f>
        <v>0</v>
      </c>
      <c r="G17" s="188" t="s">
        <v>12</v>
      </c>
      <c r="H17" s="92">
        <f>IFERROR(INDEX('на отправку (3)'!K:K,MATCH($V17,'на отправку (3)'!$B:$B,0),1),0)/100</f>
        <v>0</v>
      </c>
      <c r="I17" s="188" t="s">
        <v>12</v>
      </c>
      <c r="J17" s="129">
        <f>IFERROR(INDEX('на отправку (3)'!N:N,MATCH($V17,'на отправку (3)'!$B:$B,0),1),0)</f>
        <v>0</v>
      </c>
      <c r="K17" s="92">
        <f>IFERROR(INDEX('на отправку (3)'!O:O,MATCH($V17,'на отправку (3)'!$B:$B,0),1),0)</f>
        <v>0</v>
      </c>
      <c r="L17" s="92">
        <f>IFERROR(INDEX('на отправку (3)'!P:P,MATCH($V17,'на отправку (3)'!$B:$B,0),1),0)</f>
        <v>0</v>
      </c>
      <c r="M17" s="92">
        <f>IFERROR(INDEX('на отправку (3)'!Q:Q,MATCH($V17,'на отправку (3)'!$B:$B,0),1),0)</f>
        <v>2</v>
      </c>
      <c r="N17" s="92">
        <f>IFERROR(INDEX('на отправку (3)'!R:R,MATCH($V17,'на отправку (3)'!$B:$B,0),1),0)</f>
        <v>0</v>
      </c>
      <c r="O17" s="92">
        <f>IFERROR(INDEX('на отправку (3)'!S:S,MATCH($V17,'на отправку (3)'!$B:$B,0),1),0)</f>
        <v>0</v>
      </c>
      <c r="P17" s="92">
        <f>IFERROR(INDEX('на отправку (3)'!T:T,MATCH($V17,'на отправку (3)'!$B:$B,0),1),0)</f>
        <v>0</v>
      </c>
      <c r="Q17" s="92">
        <f>IFERROR(INDEX('на отправку (3)'!U:U,MATCH($V17,'на отправку (3)'!$B:$B,0),1),0)</f>
        <v>0</v>
      </c>
      <c r="R17" s="129">
        <f>IFERROR(INDEX('на отправку (3)'!V:V,MATCH($V17,'на отправку (3)'!$B:$B,0),1),0)</f>
        <v>0</v>
      </c>
      <c r="S17" s="92">
        <f>IFERROR(INDEX('на отправку (3)'!W:W,MATCH($V17,'на отправку (3)'!$B:$B,0),1),0)</f>
        <v>0</v>
      </c>
      <c r="U17" s="71">
        <f t="shared" si="0"/>
        <v>0</v>
      </c>
      <c r="V17" s="89" t="str">
        <f t="shared" si="1"/>
        <v>021605№22</v>
      </c>
      <c r="W17" s="8">
        <f>IFERROR(INDEX('на отправку (3)'!AB:AB,MATCH($V17,'на отправку (3)'!$B:$B,0),1),0)</f>
        <v>0.4</v>
      </c>
      <c r="X17" s="8">
        <f>IFERROR(INDEX('на отправку (3)'!AC:AC,MATCH($V17,'на отправку (3)'!$B:$B,0),1),0)</f>
        <v>1</v>
      </c>
      <c r="Y17" s="8">
        <v>3</v>
      </c>
      <c r="Z17" s="8">
        <f t="shared" si="2"/>
        <v>0</v>
      </c>
    </row>
    <row r="18" spans="1:26" ht="147.75" customHeight="1" x14ac:dyDescent="0.25">
      <c r="A18" s="201" t="s">
        <v>3120</v>
      </c>
      <c r="B18" s="186">
        <v>9</v>
      </c>
      <c r="C18" s="124">
        <v>7</v>
      </c>
      <c r="D18" s="92">
        <f>IFERROR(INDEX('на отправку (3)'!G:G,MATCH($V18,'на отправку (3)'!$B:$B,0),1),0)</f>
        <v>1500</v>
      </c>
      <c r="E18" s="92">
        <f>IFERROR(INDEX('на отправку (3)'!H:H,MATCH($V18,'на отправку (3)'!$B:$B,0),1),0)</f>
        <v>1500</v>
      </c>
      <c r="F18" s="92">
        <f>IFERROR(INDEX('на отправку (3)'!I:I,MATCH($V18,'на отправку (3)'!$B:$B,0),1),0)</f>
        <v>1</v>
      </c>
      <c r="G18" s="189">
        <v>1</v>
      </c>
      <c r="H18" s="92">
        <f>IFERROR(INDEX('на отправку (3)'!K:K,MATCH($V18,'на отправку (3)'!$B:$B,0),1),0)/100</f>
        <v>0</v>
      </c>
      <c r="I18" s="191">
        <f>IFERROR(INDEX('на отправку (3)'!M:M,MATCH($V18,'на отправку (3)'!$B:$B,0),1),0)</f>
        <v>1</v>
      </c>
      <c r="J18" s="129">
        <f>IFERROR(INDEX('на отправку (3)'!N:N,MATCH($V18,'на отправку (3)'!$B:$B,0),1),0)</f>
        <v>2</v>
      </c>
      <c r="K18" s="92" t="str">
        <f>IFERROR(INDEX('на отправку (3)'!O:O,MATCH($V18,'на отправку (3)'!$B:$B,0),1),0)</f>
        <v>x</v>
      </c>
      <c r="L18" s="92">
        <f>IFERROR(INDEX('на отправку (3)'!P:P,MATCH($V18,'на отправку (3)'!$B:$B,0),1),0)</f>
        <v>6</v>
      </c>
      <c r="M18" s="92">
        <f>IFERROR(INDEX('на отправку (3)'!Q:Q,MATCH($V18,'на отправку (3)'!$B:$B,0),1),0)</f>
        <v>1</v>
      </c>
      <c r="N18" s="92">
        <f>IFERROR(INDEX('на отправку (3)'!R:R,MATCH($V18,'на отправку (3)'!$B:$B,0),1),0)</f>
        <v>0</v>
      </c>
      <c r="O18" s="92">
        <f>IFERROR(INDEX('на отправку (3)'!S:S,MATCH($V18,'на отправку (3)'!$B:$B,0),1),0)</f>
        <v>1379</v>
      </c>
      <c r="P18" s="92">
        <f>IFERROR(INDEX('на отправку (3)'!T:T,MATCH($V18,'на отправку (3)'!$B:$B,0),1),0)</f>
        <v>1379</v>
      </c>
      <c r="Q18" s="92">
        <f>IFERROR(INDEX('на отправку (3)'!U:U,MATCH($V18,'на отправку (3)'!$B:$B,0),1),0)</f>
        <v>1</v>
      </c>
      <c r="R18" s="129">
        <f>IFERROR(INDEX('на отправку (3)'!V:V,MATCH($V18,'на отправку (3)'!$B:$B,0),1),0)</f>
        <v>0</v>
      </c>
      <c r="S18" s="92">
        <f>IFERROR(INDEX('на отправку (3)'!W:W,MATCH($V18,'на отправку (3)'!$B:$B,0),1),0)</f>
        <v>0</v>
      </c>
      <c r="U18" s="71">
        <f t="shared" si="0"/>
        <v>1</v>
      </c>
      <c r="V18" s="89" t="str">
        <f t="shared" si="1"/>
        <v>021605№7</v>
      </c>
      <c r="W18" s="8">
        <f>IFERROR(INDEX('на отправку (3)'!AB:AB,MATCH($V18,'на отправку (3)'!$B:$B,0),1),0)</f>
        <v>1</v>
      </c>
      <c r="X18" s="8">
        <f>IFERROR(INDEX('на отправку (3)'!AC:AC,MATCH($V18,'на отправку (3)'!$B:$B,0),1),0)</f>
        <v>1</v>
      </c>
      <c r="Y18" s="8">
        <v>2</v>
      </c>
      <c r="Z18" s="8">
        <f t="shared" si="2"/>
        <v>2</v>
      </c>
    </row>
    <row r="19" spans="1:26" ht="59.25" customHeight="1" x14ac:dyDescent="0.25">
      <c r="A19" s="201" t="s">
        <v>3121</v>
      </c>
      <c r="B19" s="186">
        <v>10</v>
      </c>
      <c r="C19" s="124">
        <v>8</v>
      </c>
      <c r="D19" s="92">
        <f>IFERROR(INDEX('на отправку (3)'!G:G,MATCH($V19,'на отправку (3)'!$B:$B,0),1),0)</f>
        <v>198</v>
      </c>
      <c r="E19" s="92">
        <f>IFERROR(INDEX('на отправку (3)'!H:H,MATCH($V19,'на отправку (3)'!$B:$B,0),1),0)</f>
        <v>12391</v>
      </c>
      <c r="F19" s="92">
        <f>IFERROR(INDEX('на отправку (3)'!I:I,MATCH($V19,'на отправку (3)'!$B:$B,0),1),0)</f>
        <v>1.5979340000000002E-2</v>
      </c>
      <c r="G19" s="188" t="s">
        <v>12</v>
      </c>
      <c r="H19" s="92">
        <f>IFERROR(INDEX('на отправку (3)'!K:K,MATCH($V19,'на отправку (3)'!$B:$B,0),1),0)/100</f>
        <v>-1.8220289499999999E-3</v>
      </c>
      <c r="I19" s="192" t="str">
        <f>IFERROR(INDEX('на отправку (3)'!M:M,MATCH($V19,'на отправку (3)'!$B:$B,0),1),0)</f>
        <v>x</v>
      </c>
      <c r="J19" s="129">
        <f>IFERROR(INDEX('на отправку (3)'!N:N,MATCH($V19,'на отправку (3)'!$B:$B,0),1),0)</f>
        <v>2</v>
      </c>
      <c r="K19" s="92">
        <f>IFERROR(INDEX('на отправку (3)'!O:O,MATCH($V19,'на отправку (3)'!$B:$B,0),1),0)</f>
        <v>0</v>
      </c>
      <c r="L19" s="92">
        <f>IFERROR(INDEX('на отправку (3)'!P:P,MATCH($V19,'на отправку (3)'!$B:$B,0),1),0)</f>
        <v>1</v>
      </c>
      <c r="M19" s="92">
        <f>IFERROR(INDEX('на отправку (3)'!Q:Q,MATCH($V19,'на отправку (3)'!$B:$B,0),1),0)</f>
        <v>1</v>
      </c>
      <c r="N19" s="92">
        <f>IFERROR(INDEX('на отправку (3)'!R:R,MATCH($V19,'на отправку (3)'!$B:$B,0),1),0)</f>
        <v>0</v>
      </c>
      <c r="O19" s="92">
        <f>IFERROR(INDEX('на отправку (3)'!S:S,MATCH($V19,'на отправку (3)'!$B:$B,0),1),0)</f>
        <v>213</v>
      </c>
      <c r="P19" s="92">
        <f>IFERROR(INDEX('на отправку (3)'!T:T,MATCH($V19,'на отправку (3)'!$B:$B,0),1),0)</f>
        <v>10901</v>
      </c>
      <c r="Q19" s="92">
        <f>IFERROR(INDEX('на отправку (3)'!U:U,MATCH($V19,'на отправку (3)'!$B:$B,0),1),0)</f>
        <v>1.9539491999999999E-2</v>
      </c>
      <c r="R19" s="129">
        <f>IFERROR(INDEX('на отправку (3)'!V:V,MATCH($V19,'на отправку (3)'!$B:$B,0),1),0)</f>
        <v>0</v>
      </c>
      <c r="S19" s="92">
        <f>IFERROR(INDEX('на отправку (3)'!W:W,MATCH($V19,'на отправку (3)'!$B:$B,0),1),0)</f>
        <v>0</v>
      </c>
      <c r="U19" s="71">
        <f t="shared" si="0"/>
        <v>1</v>
      </c>
      <c r="V19" s="89" t="str">
        <f t="shared" si="1"/>
        <v>021605№8</v>
      </c>
      <c r="W19" s="8">
        <f>IFERROR(INDEX('на отправку (3)'!AB:AB,MATCH($V19,'на отправку (3)'!$B:$B,0),1),0)</f>
        <v>1.4606701999999999E-2</v>
      </c>
      <c r="X19" s="8">
        <f>IFERROR(INDEX('на отправку (3)'!AC:AC,MATCH($V19,'на отправку (3)'!$B:$B,0),1),0)</f>
        <v>0</v>
      </c>
      <c r="Y19" s="8">
        <v>2</v>
      </c>
      <c r="Z19" s="8">
        <f t="shared" si="2"/>
        <v>2</v>
      </c>
    </row>
    <row r="20" spans="1:26" ht="62.25" customHeight="1" x14ac:dyDescent="0.25">
      <c r="A20" s="201" t="s">
        <v>2507</v>
      </c>
      <c r="B20" s="186">
        <v>11</v>
      </c>
      <c r="C20" s="124">
        <v>9</v>
      </c>
      <c r="D20" s="92">
        <f>IFERROR(INDEX('на отправку (3)'!G:G,MATCH($V20,'на отправку (3)'!$B:$B,0),1),0)</f>
        <v>325</v>
      </c>
      <c r="E20" s="92">
        <f>IFERROR(INDEX('на отправку (3)'!H:H,MATCH($V20,'на отправку (3)'!$B:$B,0),1),0)</f>
        <v>347</v>
      </c>
      <c r="F20" s="92">
        <f>IFERROR(INDEX('на отправку (3)'!I:I,MATCH($V20,'на отправку (3)'!$B:$B,0),1),0)</f>
        <v>0.93659942399999996</v>
      </c>
      <c r="G20" s="189">
        <v>1</v>
      </c>
      <c r="H20" s="92">
        <f>IFERROR(INDEX('на отправку (3)'!K:K,MATCH($V20,'на отправку (3)'!$B:$B,0),1),0)/100</f>
        <v>9.2249355500000005E-3</v>
      </c>
      <c r="I20" s="191">
        <f>IFERROR(INDEX('на отправку (3)'!M:M,MATCH($V20,'на отправку (3)'!$B:$B,0),1),0)</f>
        <v>0.93659942399999996</v>
      </c>
      <c r="J20" s="129">
        <f>IFERROR(INDEX('на отправку (3)'!N:N,MATCH($V20,'на отправку (3)'!$B:$B,0),1),0)</f>
        <v>0.5</v>
      </c>
      <c r="K20" s="92" t="str">
        <f>IFERROR(INDEX('на отправку (3)'!O:O,MATCH($V20,'на отправку (3)'!$B:$B,0),1),0)</f>
        <v>x</v>
      </c>
      <c r="L20" s="92">
        <f>IFERROR(INDEX('на отправку (3)'!P:P,MATCH($V20,'на отправку (3)'!$B:$B,0),1),0)</f>
        <v>5</v>
      </c>
      <c r="M20" s="92">
        <f>IFERROR(INDEX('на отправку (3)'!Q:Q,MATCH($V20,'на отправку (3)'!$B:$B,0),1),0)</f>
        <v>1</v>
      </c>
      <c r="N20" s="92">
        <f>IFERROR(INDEX('на отправку (3)'!R:R,MATCH($V20,'на отправку (3)'!$B:$B,0),1),0)</f>
        <v>0</v>
      </c>
      <c r="O20" s="92">
        <f>IFERROR(INDEX('на отправку (3)'!S:S,MATCH($V20,'на отправку (3)'!$B:$B,0),1),0)</f>
        <v>608</v>
      </c>
      <c r="P20" s="92">
        <f>IFERROR(INDEX('на отправку (3)'!T:T,MATCH($V20,'на отправку (3)'!$B:$B,0),1),0)</f>
        <v>1248</v>
      </c>
      <c r="Q20" s="92">
        <f>IFERROR(INDEX('на отправку (3)'!U:U,MATCH($V20,'на отправку (3)'!$B:$B,0),1),0)</f>
        <v>0.48717948700000002</v>
      </c>
      <c r="R20" s="129">
        <f>IFERROR(INDEX('на отправку (3)'!V:V,MATCH($V20,'на отправку (3)'!$B:$B,0),1),0)</f>
        <v>0</v>
      </c>
      <c r="S20" s="92">
        <f>IFERROR(INDEX('на отправку (3)'!W:W,MATCH($V20,'на отправку (3)'!$B:$B,0),1),0)</f>
        <v>0</v>
      </c>
      <c r="U20" s="71">
        <f t="shared" si="0"/>
        <v>1</v>
      </c>
      <c r="V20" s="89" t="str">
        <f t="shared" si="1"/>
        <v>021605№9</v>
      </c>
      <c r="W20" s="8">
        <f>IFERROR(INDEX('на отправку (3)'!AB:AB,MATCH($V20,'на отправку (3)'!$B:$B,0),1),0)</f>
        <v>0.93642591900000005</v>
      </c>
      <c r="X20" s="8">
        <f>IFERROR(INDEX('на отправку (3)'!AC:AC,MATCH($V20,'на отправку (3)'!$B:$B,0),1),0)</f>
        <v>0</v>
      </c>
      <c r="Y20" s="8">
        <v>1</v>
      </c>
      <c r="Z20" s="8">
        <f t="shared" si="2"/>
        <v>1</v>
      </c>
    </row>
    <row r="21" spans="1:26" ht="70.5" customHeight="1" x14ac:dyDescent="0.25">
      <c r="A21" s="201" t="s">
        <v>3122</v>
      </c>
      <c r="B21" s="186">
        <v>12</v>
      </c>
      <c r="C21" s="124">
        <v>10</v>
      </c>
      <c r="D21" s="92">
        <f>IFERROR(INDEX('на отправку (3)'!G:G,MATCH($V21,'на отправку (3)'!$B:$B,0),1),0)</f>
        <v>15</v>
      </c>
      <c r="E21" s="92">
        <f>IFERROR(INDEX('на отправку (3)'!H:H,MATCH($V21,'на отправку (3)'!$B:$B,0),1),0)</f>
        <v>15</v>
      </c>
      <c r="F21" s="92">
        <f>IFERROR(INDEX('на отправку (3)'!I:I,MATCH($V21,'на отправку (3)'!$B:$B,0),1),0)</f>
        <v>1</v>
      </c>
      <c r="G21" s="189">
        <v>1</v>
      </c>
      <c r="H21" s="92">
        <f>IFERROR(INDEX('на отправку (3)'!K:K,MATCH($V21,'на отправку (3)'!$B:$B,0),1),0)/100</f>
        <v>0</v>
      </c>
      <c r="I21" s="191">
        <f>IFERROR(INDEX('на отправку (3)'!M:M,MATCH($V21,'на отправку (3)'!$B:$B,0),1),0)</f>
        <v>1</v>
      </c>
      <c r="J21" s="129">
        <f>IFERROR(INDEX('на отправку (3)'!N:N,MATCH($V21,'на отправку (3)'!$B:$B,0),1),0)</f>
        <v>1</v>
      </c>
      <c r="K21" s="92" t="str">
        <f>IFERROR(INDEX('на отправку (3)'!O:O,MATCH($V21,'на отправку (3)'!$B:$B,0),1),0)</f>
        <v>x</v>
      </c>
      <c r="L21" s="92">
        <f>IFERROR(INDEX('на отправку (3)'!P:P,MATCH($V21,'на отправку (3)'!$B:$B,0),1),0)</f>
        <v>6</v>
      </c>
      <c r="M21" s="92">
        <f>IFERROR(INDEX('на отправку (3)'!Q:Q,MATCH($V21,'на отправку (3)'!$B:$B,0),1),0)</f>
        <v>1</v>
      </c>
      <c r="N21" s="92">
        <f>IFERROR(INDEX('на отправку (3)'!R:R,MATCH($V21,'на отправку (3)'!$B:$B,0),1),0)</f>
        <v>0</v>
      </c>
      <c r="O21" s="92">
        <f>IFERROR(INDEX('на отправку (3)'!S:S,MATCH($V21,'на отправку (3)'!$B:$B,0),1),0)</f>
        <v>39</v>
      </c>
      <c r="P21" s="92">
        <f>IFERROR(INDEX('на отправку (3)'!T:T,MATCH($V21,'на отправку (3)'!$B:$B,0),1),0)</f>
        <v>39</v>
      </c>
      <c r="Q21" s="92">
        <f>IFERROR(INDEX('на отправку (3)'!U:U,MATCH($V21,'на отправку (3)'!$B:$B,0),1),0)</f>
        <v>1</v>
      </c>
      <c r="R21" s="129">
        <f>IFERROR(INDEX('на отправку (3)'!V:V,MATCH($V21,'на отправку (3)'!$B:$B,0),1),0)</f>
        <v>0</v>
      </c>
      <c r="S21" s="92">
        <f>IFERROR(INDEX('на отправку (3)'!W:W,MATCH($V21,'на отправку (3)'!$B:$B,0),1),0)</f>
        <v>0</v>
      </c>
      <c r="U21" s="71">
        <f t="shared" si="0"/>
        <v>1</v>
      </c>
      <c r="V21" s="89" t="str">
        <f t="shared" si="1"/>
        <v>021605№10</v>
      </c>
      <c r="W21" s="8">
        <f>IFERROR(INDEX('на отправку (3)'!AB:AB,MATCH($V21,'на отправку (3)'!$B:$B,0),1),0)</f>
        <v>1</v>
      </c>
      <c r="X21" s="8">
        <f>IFERROR(INDEX('на отправку (3)'!AC:AC,MATCH($V21,'на отправку (3)'!$B:$B,0),1),0)</f>
        <v>0</v>
      </c>
      <c r="Y21" s="8">
        <v>1</v>
      </c>
      <c r="Z21" s="8">
        <f t="shared" si="2"/>
        <v>1</v>
      </c>
    </row>
    <row r="22" spans="1:26" ht="56.25" customHeight="1" x14ac:dyDescent="0.25">
      <c r="A22" s="201" t="s">
        <v>3123</v>
      </c>
      <c r="B22" s="186">
        <v>13</v>
      </c>
      <c r="C22" s="124">
        <v>11</v>
      </c>
      <c r="D22" s="92">
        <f>IFERROR(INDEX('на отправку (3)'!G:G,MATCH($V22,'на отправку (3)'!$B:$B,0),1),0)</f>
        <v>67</v>
      </c>
      <c r="E22" s="92">
        <f>IFERROR(INDEX('на отправку (3)'!H:H,MATCH($V22,'на отправку (3)'!$B:$B,0),1),0)</f>
        <v>67</v>
      </c>
      <c r="F22" s="92">
        <f>IFERROR(INDEX('на отправку (3)'!I:I,MATCH($V22,'на отправку (3)'!$B:$B,0),1),0)</f>
        <v>1</v>
      </c>
      <c r="G22" s="189">
        <v>1</v>
      </c>
      <c r="H22" s="92">
        <f>IFERROR(INDEX('на отправку (3)'!K:K,MATCH($V22,'на отправку (3)'!$B:$B,0),1),0)/100</f>
        <v>0</v>
      </c>
      <c r="I22" s="191">
        <f>IFERROR(INDEX('на отправку (3)'!M:M,MATCH($V22,'на отправку (3)'!$B:$B,0),1),0)</f>
        <v>1</v>
      </c>
      <c r="J22" s="129">
        <f>IFERROR(INDEX('на отправку (3)'!N:N,MATCH($V22,'на отправку (3)'!$B:$B,0),1),0)</f>
        <v>2</v>
      </c>
      <c r="K22" s="92" t="str">
        <f>IFERROR(INDEX('на отправку (3)'!O:O,MATCH($V22,'на отправку (3)'!$B:$B,0),1),0)</f>
        <v>x</v>
      </c>
      <c r="L22" s="92">
        <f>IFERROR(INDEX('на отправку (3)'!P:P,MATCH($V22,'на отправку (3)'!$B:$B,0),1),0)</f>
        <v>6</v>
      </c>
      <c r="M22" s="92">
        <f>IFERROR(INDEX('на отправку (3)'!Q:Q,MATCH($V22,'на отправку (3)'!$B:$B,0),1),0)</f>
        <v>1</v>
      </c>
      <c r="N22" s="92">
        <f>IFERROR(INDEX('на отправку (3)'!R:R,MATCH($V22,'на отправку (3)'!$B:$B,0),1),0)</f>
        <v>0</v>
      </c>
      <c r="O22" s="92">
        <f>IFERROR(INDEX('на отправку (3)'!S:S,MATCH($V22,'на отправку (3)'!$B:$B,0),1),0)</f>
        <v>57</v>
      </c>
      <c r="P22" s="92">
        <f>IFERROR(INDEX('на отправку (3)'!T:T,MATCH($V22,'на отправку (3)'!$B:$B,0),1),0)</f>
        <v>57</v>
      </c>
      <c r="Q22" s="92">
        <f>IFERROR(INDEX('на отправку (3)'!U:U,MATCH($V22,'на отправку (3)'!$B:$B,0),1),0)</f>
        <v>1</v>
      </c>
      <c r="R22" s="129">
        <f>IFERROR(INDEX('на отправку (3)'!V:V,MATCH($V22,'на отправку (3)'!$B:$B,0),1),0)</f>
        <v>0</v>
      </c>
      <c r="S22" s="92">
        <f>IFERROR(INDEX('на отправку (3)'!W:W,MATCH($V22,'на отправку (3)'!$B:$B,0),1),0)</f>
        <v>0</v>
      </c>
      <c r="U22" s="71">
        <f t="shared" si="0"/>
        <v>1</v>
      </c>
      <c r="V22" s="89" t="str">
        <f t="shared" si="1"/>
        <v>021605№11</v>
      </c>
      <c r="W22" s="8">
        <f>IFERROR(INDEX('на отправку (3)'!AB:AB,MATCH($V22,'на отправку (3)'!$B:$B,0),1),0)</f>
        <v>1</v>
      </c>
      <c r="X22" s="8">
        <f>IFERROR(INDEX('на отправку (3)'!AC:AC,MATCH($V22,'на отправку (3)'!$B:$B,0),1),0)</f>
        <v>0</v>
      </c>
      <c r="Y22" s="8">
        <v>2</v>
      </c>
      <c r="Z22" s="8">
        <f t="shared" si="2"/>
        <v>2</v>
      </c>
    </row>
    <row r="23" spans="1:26" ht="66.75" customHeight="1" x14ac:dyDescent="0.25">
      <c r="A23" s="201" t="s">
        <v>3124</v>
      </c>
      <c r="B23" s="186">
        <v>14</v>
      </c>
      <c r="C23" s="124">
        <v>12</v>
      </c>
      <c r="D23" s="92">
        <f>IFERROR(INDEX('на отправку (3)'!G:G,MATCH($V23,'на отправку (3)'!$B:$B,0),1),0)</f>
        <v>407</v>
      </c>
      <c r="E23" s="92">
        <f>IFERROR(INDEX('на отправку (3)'!H:H,MATCH($V23,'на отправку (3)'!$B:$B,0),1),0)</f>
        <v>12595</v>
      </c>
      <c r="F23" s="92">
        <f>IFERROR(INDEX('на отправку (3)'!I:I,MATCH($V23,'на отправку (3)'!$B:$B,0),1),0)</f>
        <v>3.2314410000000002E-2</v>
      </c>
      <c r="G23" s="188" t="s">
        <v>12</v>
      </c>
      <c r="H23" s="92">
        <f>IFERROR(INDEX('на отправку (3)'!K:K,MATCH($V23,'на отправку (3)'!$B:$B,0),1),0)/100</f>
        <v>-8.0935311999999991E-4</v>
      </c>
      <c r="I23" s="188" t="s">
        <v>12</v>
      </c>
      <c r="J23" s="129">
        <f>IFERROR(INDEX('на отправку (3)'!N:N,MATCH($V23,'на отправку (3)'!$B:$B,0),1),0)</f>
        <v>2</v>
      </c>
      <c r="K23" s="92">
        <f>IFERROR(INDEX('на отправку (3)'!O:O,MATCH($V23,'на отправку (3)'!$B:$B,0),1),0)</f>
        <v>0</v>
      </c>
      <c r="L23" s="92">
        <f>IFERROR(INDEX('на отправку (3)'!P:P,MATCH($V23,'на отправку (3)'!$B:$B,0),1),0)</f>
        <v>2</v>
      </c>
      <c r="M23" s="92">
        <f>IFERROR(INDEX('на отправку (3)'!Q:Q,MATCH($V23,'на отправку (3)'!$B:$B,0),1),0)</f>
        <v>1</v>
      </c>
      <c r="N23" s="92">
        <f>IFERROR(INDEX('на отправку (3)'!R:R,MATCH($V23,'на отправку (3)'!$B:$B,0),1),0)</f>
        <v>0</v>
      </c>
      <c r="O23" s="92">
        <f>IFERROR(INDEX('на отправку (3)'!S:S,MATCH($V23,'на отправку (3)'!$B:$B,0),1),0)</f>
        <v>392</v>
      </c>
      <c r="P23" s="92">
        <f>IFERROR(INDEX('на отправку (3)'!T:T,MATCH($V23,'на отправку (3)'!$B:$B,0),1),0)</f>
        <v>11149</v>
      </c>
      <c r="Q23" s="92">
        <f>IFERROR(INDEX('на отправку (3)'!U:U,MATCH($V23,'на отправку (3)'!$B:$B,0),1),0)</f>
        <v>3.5160103999999998E-2</v>
      </c>
      <c r="R23" s="129">
        <f>IFERROR(INDEX('на отправку (3)'!V:V,MATCH($V23,'на отправку (3)'!$B:$B,0),1),0)</f>
        <v>0</v>
      </c>
      <c r="S23" s="92">
        <f>IFERROR(INDEX('на отправку (3)'!W:W,MATCH($V23,'на отправку (3)'!$B:$B,0),1),0)</f>
        <v>0</v>
      </c>
      <c r="U23" s="71">
        <f t="shared" si="0"/>
        <v>1</v>
      </c>
      <c r="V23" s="89" t="str">
        <f t="shared" si="1"/>
        <v>021605№12</v>
      </c>
      <c r="W23" s="8">
        <f>IFERROR(INDEX('на отправку (3)'!AB:AB,MATCH($V23,'на отправку (3)'!$B:$B,0),1),0)</f>
        <v>3.2834602999999997E-2</v>
      </c>
      <c r="X23" s="8">
        <f>IFERROR(INDEX('на отправку (3)'!AC:AC,MATCH($V23,'на отправку (3)'!$B:$B,0),1),0)</f>
        <v>5.0505050000000003E-3</v>
      </c>
      <c r="Y23" s="8">
        <v>2</v>
      </c>
      <c r="Z23" s="8">
        <f t="shared" si="2"/>
        <v>2</v>
      </c>
    </row>
    <row r="24" spans="1:26" ht="69" customHeight="1" x14ac:dyDescent="0.25">
      <c r="A24" s="201" t="s">
        <v>3125</v>
      </c>
      <c r="B24" s="186">
        <v>15</v>
      </c>
      <c r="C24" s="124">
        <v>13</v>
      </c>
      <c r="D24" s="92">
        <f>IFERROR(INDEX('на отправку (3)'!G:G,MATCH($V24,'на отправку (3)'!$B:$B,0),1),0)</f>
        <v>105</v>
      </c>
      <c r="E24" s="92">
        <f>IFERROR(INDEX('на отправку (3)'!H:H,MATCH($V24,'на отправку (3)'!$B:$B,0),1),0)</f>
        <v>248</v>
      </c>
      <c r="F24" s="92">
        <f>IFERROR(INDEX('на отправку (3)'!I:I,MATCH($V24,'на отправку (3)'!$B:$B,0),1),0)</f>
        <v>0.42338709699999999</v>
      </c>
      <c r="G24" s="188" t="s">
        <v>12</v>
      </c>
      <c r="H24" s="92">
        <f>IFERROR(INDEX('на отправку (3)'!K:K,MATCH($V24,'на отправку (3)'!$B:$B,0),1),0)/100</f>
        <v>2.02419356E-3</v>
      </c>
      <c r="I24" s="188" t="s">
        <v>12</v>
      </c>
      <c r="J24" s="129">
        <f>IFERROR(INDEX('на отправку (3)'!N:N,MATCH($V24,'на отправку (3)'!$B:$B,0),1),0)</f>
        <v>0</v>
      </c>
      <c r="K24" s="92">
        <f>IFERROR(INDEX('на отправку (3)'!O:O,MATCH($V24,'на отправку (3)'!$B:$B,0),1),0)</f>
        <v>0</v>
      </c>
      <c r="L24" s="92">
        <f>IFERROR(INDEX('на отправку (3)'!P:P,MATCH($V24,'на отправку (3)'!$B:$B,0),1),0)</f>
        <v>1</v>
      </c>
      <c r="M24" s="92">
        <f>IFERROR(INDEX('на отправку (3)'!Q:Q,MATCH($V24,'на отправку (3)'!$B:$B,0),1),0)</f>
        <v>1</v>
      </c>
      <c r="N24" s="92">
        <f>IFERROR(INDEX('на отправку (3)'!R:R,MATCH($V24,'на отправку (3)'!$B:$B,0),1),0)</f>
        <v>0</v>
      </c>
      <c r="O24" s="92">
        <f>IFERROR(INDEX('на отправку (3)'!S:S,MATCH($V24,'на отправку (3)'!$B:$B,0),1),0)</f>
        <v>100</v>
      </c>
      <c r="P24" s="92">
        <f>IFERROR(INDEX('на отправку (3)'!T:T,MATCH($V24,'на отправку (3)'!$B:$B,0),1),0)</f>
        <v>284</v>
      </c>
      <c r="Q24" s="92">
        <f>IFERROR(INDEX('на отправку (3)'!U:U,MATCH($V24,'на отправку (3)'!$B:$B,0),1),0)</f>
        <v>0.35211267600000001</v>
      </c>
      <c r="R24" s="129">
        <f>IFERROR(INDEX('на отправку (3)'!V:V,MATCH($V24,'на отправку (3)'!$B:$B,0),1),0)</f>
        <v>0</v>
      </c>
      <c r="S24" s="92">
        <f>IFERROR(INDEX('на отправку (3)'!W:W,MATCH($V24,'на отправку (3)'!$B:$B,0),1),0)</f>
        <v>0</v>
      </c>
      <c r="U24" s="71">
        <f t="shared" si="0"/>
        <v>0</v>
      </c>
      <c r="V24" s="89" t="str">
        <f t="shared" si="1"/>
        <v>021605№13</v>
      </c>
      <c r="W24" s="8">
        <f>IFERROR(INDEX('на отправку (3)'!AB:AB,MATCH($V24,'на отправку (3)'!$B:$B,0),1),0)</f>
        <v>0.4</v>
      </c>
      <c r="X24" s="8">
        <f>IFERROR(INDEX('на отправку (3)'!AC:AC,MATCH($V24,'на отправку (3)'!$B:$B,0),1),0)</f>
        <v>0.177419355</v>
      </c>
      <c r="Y24" s="8">
        <v>2</v>
      </c>
      <c r="Z24" s="8">
        <f t="shared" si="2"/>
        <v>2</v>
      </c>
    </row>
    <row r="25" spans="1:26" ht="69.75" customHeight="1" x14ac:dyDescent="0.25">
      <c r="A25" s="201" t="s">
        <v>3126</v>
      </c>
      <c r="B25" s="186">
        <v>16</v>
      </c>
      <c r="C25" s="124">
        <v>14</v>
      </c>
      <c r="D25" s="92">
        <f>IFERROR(INDEX('на отправку (3)'!G:G,MATCH($V25,'на отправку (3)'!$B:$B,0),1),0)</f>
        <v>1</v>
      </c>
      <c r="E25" s="92">
        <f>IFERROR(INDEX('на отправку (3)'!H:H,MATCH($V25,'на отправку (3)'!$B:$B,0),1),0)</f>
        <v>1603</v>
      </c>
      <c r="F25" s="92">
        <f>IFERROR(INDEX('на отправку (3)'!I:I,MATCH($V25,'на отправку (3)'!$B:$B,0),1),0)</f>
        <v>6.2383000000000002E-4</v>
      </c>
      <c r="G25" s="188" t="s">
        <v>12</v>
      </c>
      <c r="H25" s="92">
        <f>IFERROR(INDEX('на отправку (3)'!K:K,MATCH($V25,'на отправку (3)'!$B:$B,0),1),0)/100</f>
        <v>-5.5240190300000006E-3</v>
      </c>
      <c r="I25" s="188" t="s">
        <v>12</v>
      </c>
      <c r="J25" s="129">
        <f>IFERROR(INDEX('на отправку (3)'!N:N,MATCH($V25,'на отправку (3)'!$B:$B,0),1),0)</f>
        <v>3</v>
      </c>
      <c r="K25" s="92">
        <f>IFERROR(INDEX('на отправку (3)'!O:O,MATCH($V25,'на отправку (3)'!$B:$B,0),1),0)</f>
        <v>0</v>
      </c>
      <c r="L25" s="92">
        <f>IFERROR(INDEX('на отправку (3)'!P:P,MATCH($V25,'на отправку (3)'!$B:$B,0),1),0)</f>
        <v>1</v>
      </c>
      <c r="M25" s="92">
        <f>IFERROR(INDEX('на отправку (3)'!Q:Q,MATCH($V25,'на отправку (3)'!$B:$B,0),1),0)</f>
        <v>1</v>
      </c>
      <c r="N25" s="92">
        <f>IFERROR(INDEX('на отправку (3)'!R:R,MATCH($V25,'на отправку (3)'!$B:$B,0),1),0)</f>
        <v>0</v>
      </c>
      <c r="O25" s="92">
        <f>IFERROR(INDEX('на отправку (3)'!S:S,MATCH($V25,'на отправку (3)'!$B:$B,0),1),0)</f>
        <v>2</v>
      </c>
      <c r="P25" s="92">
        <f>IFERROR(INDEX('на отправку (3)'!T:T,MATCH($V25,'на отправку (3)'!$B:$B,0),1),0)</f>
        <v>1435</v>
      </c>
      <c r="Q25" s="92">
        <f>IFERROR(INDEX('на отправку (3)'!U:U,MATCH($V25,'на отправку (3)'!$B:$B,0),1),0)</f>
        <v>1.3937279999999999E-3</v>
      </c>
      <c r="R25" s="129">
        <f>IFERROR(INDEX('на отправку (3)'!V:V,MATCH($V25,'на отправку (3)'!$B:$B,0),1),0)</f>
        <v>0</v>
      </c>
      <c r="S25" s="92">
        <f>IFERROR(INDEX('на отправку (3)'!W:W,MATCH($V25,'на отправку (3)'!$B:$B,0),1),0)</f>
        <v>0</v>
      </c>
      <c r="U25" s="71">
        <f t="shared" si="0"/>
        <v>1</v>
      </c>
      <c r="V25" s="89" t="str">
        <f t="shared" si="1"/>
        <v>021605№14</v>
      </c>
      <c r="W25" s="8">
        <f>IFERROR(INDEX('на отправку (3)'!AB:AB,MATCH($V25,'на отправку (3)'!$B:$B,0),1),0)</f>
        <v>5.0993200000000005E-4</v>
      </c>
      <c r="X25" s="8">
        <f>IFERROR(INDEX('на отправку (3)'!AC:AC,MATCH($V25,'на отправку (3)'!$B:$B,0),1),0)</f>
        <v>0</v>
      </c>
      <c r="Y25" s="8">
        <v>3</v>
      </c>
      <c r="Z25" s="8">
        <f t="shared" si="2"/>
        <v>3</v>
      </c>
    </row>
    <row r="26" spans="1:26" s="136" customFormat="1" ht="21" customHeight="1" x14ac:dyDescent="0.25">
      <c r="A26" s="202"/>
      <c r="B26" s="187"/>
      <c r="C26" s="134"/>
      <c r="D26" s="135" t="s">
        <v>14</v>
      </c>
      <c r="E26" s="135"/>
      <c r="F26" s="135"/>
      <c r="G26" s="190"/>
      <c r="H26" s="135"/>
      <c r="I26" s="193"/>
      <c r="J26" s="139">
        <f>SUM(J27:J32)</f>
        <v>24</v>
      </c>
      <c r="K26" s="135"/>
      <c r="L26" s="135"/>
      <c r="M26" s="135"/>
      <c r="N26" s="135"/>
      <c r="O26" s="135"/>
      <c r="P26" s="135"/>
      <c r="Q26" s="135"/>
      <c r="R26" s="135"/>
      <c r="S26" s="135"/>
      <c r="U26" s="137"/>
      <c r="W26" s="137"/>
      <c r="X26" s="137"/>
      <c r="Y26" s="137"/>
      <c r="Z26" s="8"/>
    </row>
    <row r="27" spans="1:26" ht="15.75" customHeight="1" x14ac:dyDescent="0.25">
      <c r="A27" s="201" t="s">
        <v>3127</v>
      </c>
      <c r="B27" s="184">
        <v>17</v>
      </c>
      <c r="C27" s="123" t="s">
        <v>2448</v>
      </c>
      <c r="D27" s="92">
        <f>IFERROR(INDEX('на отправку (3)'!G:G,MATCH($V27,'на отправку (3)'!$B:$B,0),1),0)</f>
        <v>1177</v>
      </c>
      <c r="E27" s="92">
        <f>IFERROR(INDEX('на отправку (3)'!H:H,MATCH($V27,'на отправку (3)'!$B:$B,0),1),0)</f>
        <v>1283</v>
      </c>
      <c r="F27" s="92">
        <f>IFERROR(INDEX('на отправку (3)'!I:I,MATCH($V27,'на отправку (3)'!$B:$B,0),1),0)</f>
        <v>0.91738113799999998</v>
      </c>
      <c r="G27" s="191">
        <f>IFERROR(INDEX('на отправку (3)'!J:J,MATCH($V27,'на отправку (3)'!$B:$B,0),1),0)</f>
        <v>1</v>
      </c>
      <c r="H27" s="92">
        <f>IFERROR(INDEX('на отправку (3)'!K:K,MATCH($V27,'на отправку (3)'!$B:$B,0),1),0)/100</f>
        <v>-5.110577E-4</v>
      </c>
      <c r="I27" s="191">
        <f>IFERROR(INDEX('на отправку (3)'!M:M,MATCH($V27,'на отправку (3)'!$B:$B,0),1),0)</f>
        <v>0.91738113799999998</v>
      </c>
      <c r="J27" s="129">
        <f>IFERROR(INDEX('на отправку (3)'!N:N,MATCH($V27,'на отправку (3)'!$B:$B,0),1),0)</f>
        <v>0</v>
      </c>
      <c r="K27" s="92" t="str">
        <f>IFERROR(INDEX('на отправку (3)'!O:O,MATCH($V27,'на отправку (3)'!$B:$B,0),1),0)</f>
        <v>x</v>
      </c>
      <c r="L27" s="92">
        <f>IFERROR(INDEX('на отправку (3)'!P:P,MATCH($V27,'на отправку (3)'!$B:$B,0),1),0)</f>
        <v>6</v>
      </c>
      <c r="M27" s="92">
        <f>IFERROR(INDEX('на отправку (3)'!Q:Q,MATCH($V27,'на отправку (3)'!$B:$B,0),1),0)</f>
        <v>1</v>
      </c>
      <c r="N27" s="92">
        <f>IFERROR(INDEX('на отправку (3)'!R:R,MATCH($V27,'на отправку (3)'!$B:$B,0),1),0)</f>
        <v>0</v>
      </c>
      <c r="O27" s="92">
        <f>IFERROR(INDEX('на отправку (3)'!S:S,MATCH($V27,'на отправку (3)'!$B:$B,0),1),0)</f>
        <v>1310</v>
      </c>
      <c r="P27" s="92">
        <f>IFERROR(INDEX('на отправку (3)'!T:T,MATCH($V27,'на отправку (3)'!$B:$B,0),1),0)</f>
        <v>1355</v>
      </c>
      <c r="Q27" s="92">
        <f>IFERROR(INDEX('на отправку (3)'!U:U,MATCH($V27,'на отправку (3)'!$B:$B,0),1),0)</f>
        <v>0.96678966799999999</v>
      </c>
      <c r="R27" s="129">
        <f>IFERROR(INDEX('на отправку (3)'!V:V,MATCH($V27,'на отправку (3)'!$B:$B,0),1),0)</f>
        <v>0</v>
      </c>
      <c r="S27" s="92">
        <f>IFERROR(INDEX('на отправку (3)'!W:W,MATCH($V27,'на отправку (3)'!$B:$B,0),1),0)</f>
        <v>0</v>
      </c>
      <c r="U27" s="71">
        <f t="shared" ref="U27" si="3">IF(J27&gt;0,1,0)</f>
        <v>0</v>
      </c>
      <c r="V27" s="89" t="str">
        <f t="shared" ref="V27" si="4">CONCATENATE($U$1,"№",C27)</f>
        <v>021605№15</v>
      </c>
      <c r="W27" s="8">
        <f>IFERROR(INDEX('на отправку (3)'!AB:AB,MATCH($V27,'на отправку (3)'!$B:$B,0),1),0)</f>
        <v>0.96851403899999999</v>
      </c>
      <c r="X27" s="8">
        <f>IFERROR(INDEX('на отправку (3)'!AC:AC,MATCH($V27,'на отправку (3)'!$B:$B,0),1),0)</f>
        <v>0</v>
      </c>
      <c r="Y27" s="8">
        <v>5</v>
      </c>
      <c r="Z27" s="8">
        <f t="shared" si="2"/>
        <v>5</v>
      </c>
    </row>
    <row r="28" spans="1:26" ht="55.5" customHeight="1" x14ac:dyDescent="0.25">
      <c r="A28" s="201" t="s">
        <v>3128</v>
      </c>
      <c r="B28" s="184">
        <v>18</v>
      </c>
      <c r="C28" s="123" t="s">
        <v>2449</v>
      </c>
      <c r="D28" s="92">
        <f>IFERROR(INDEX('на отправку (3)'!G:G,MATCH($V28,'на отправку (3)'!$B:$B,0),1),0)</f>
        <v>2</v>
      </c>
      <c r="E28" s="92">
        <f>IFERROR(INDEX('на отправку (3)'!H:H,MATCH($V28,'на отправку (3)'!$B:$B,0),1),0)</f>
        <v>2</v>
      </c>
      <c r="F28" s="92">
        <f>IFERROR(INDEX('на отправку (3)'!I:I,MATCH($V28,'на отправку (3)'!$B:$B,0),1),0)</f>
        <v>1</v>
      </c>
      <c r="G28" s="192" t="str">
        <f>IFERROR(INDEX('на отправку (3)'!J:J,MATCH($V28,'на отправку (3)'!$B:$B,0),1),0)</f>
        <v>x</v>
      </c>
      <c r="H28" s="92">
        <f>IFERROR(INDEX('на отправку (3)'!K:K,MATCH($V28,'на отправку (3)'!$B:$B,0),1),0)/100</f>
        <v>0</v>
      </c>
      <c r="I28" s="192" t="str">
        <f>IFERROR(INDEX('на отправку (3)'!M:M,MATCH($V28,'на отправку (3)'!$B:$B,0),1),0)</f>
        <v>x</v>
      </c>
      <c r="J28" s="129">
        <f>IFERROR(INDEX('на отправку (3)'!N:N,MATCH($V28,'на отправку (3)'!$B:$B,0),1),0)</f>
        <v>6</v>
      </c>
      <c r="K28" s="92">
        <f>IFERROR(INDEX('на отправку (3)'!O:O,MATCH($V28,'на отправку (3)'!$B:$B,0),1),0)</f>
        <v>2</v>
      </c>
      <c r="L28" s="92">
        <f>IFERROR(INDEX('на отправку (3)'!P:P,MATCH($V28,'на отправку (3)'!$B:$B,0),1),0)</f>
        <v>4</v>
      </c>
      <c r="M28" s="92">
        <f>IFERROR(INDEX('на отправку (3)'!Q:Q,MATCH($V28,'на отправку (3)'!$B:$B,0),1),0)</f>
        <v>1</v>
      </c>
      <c r="N28" s="92">
        <f>IFERROR(INDEX('на отправку (3)'!R:R,MATCH($V28,'на отправку (3)'!$B:$B,0),1),0)</f>
        <v>0</v>
      </c>
      <c r="O28" s="92">
        <f>IFERROR(INDEX('на отправку (3)'!S:S,MATCH($V28,'на отправку (3)'!$B:$B,0),1),0)</f>
        <v>9</v>
      </c>
      <c r="P28" s="92">
        <f>IFERROR(INDEX('на отправку (3)'!T:T,MATCH($V28,'на отправку (3)'!$B:$B,0),1),0)</f>
        <v>9</v>
      </c>
      <c r="Q28" s="92">
        <f>IFERROR(INDEX('на отправку (3)'!U:U,MATCH($V28,'на отправку (3)'!$B:$B,0),1),0)</f>
        <v>1</v>
      </c>
      <c r="R28" s="129">
        <f>IFERROR(INDEX('на отправку (3)'!V:V,MATCH($V28,'на отправку (3)'!$B:$B,0),1),0)</f>
        <v>0</v>
      </c>
      <c r="S28" s="92">
        <f>IFERROR(INDEX('на отправку (3)'!W:W,MATCH($V28,'на отправку (3)'!$B:$B,0),1),0)</f>
        <v>0</v>
      </c>
      <c r="U28" s="71">
        <f t="shared" ref="U28:U32" si="5">IF(J28&gt;0,1,0)</f>
        <v>1</v>
      </c>
      <c r="V28" s="89" t="str">
        <f t="shared" ref="V28:V32" si="6">CONCATENATE($U$1,"№",C28)</f>
        <v>021605№16</v>
      </c>
      <c r="W28" s="8">
        <f>IFERROR(INDEX('на отправку (3)'!AB:AB,MATCH($V28,'на отправку (3)'!$B:$B,0),1),0)</f>
        <v>0.94674221000000003</v>
      </c>
      <c r="X28" s="8">
        <f>IFERROR(INDEX('на отправку (3)'!AC:AC,MATCH($V28,'на отправку (3)'!$B:$B,0),1),0)</f>
        <v>1</v>
      </c>
      <c r="Y28" s="8">
        <v>6</v>
      </c>
      <c r="Z28" s="8">
        <f t="shared" si="2"/>
        <v>6</v>
      </c>
    </row>
    <row r="29" spans="1:26" ht="45" customHeight="1" x14ac:dyDescent="0.25">
      <c r="A29" s="201" t="s">
        <v>3129</v>
      </c>
      <c r="B29" s="184">
        <v>19</v>
      </c>
      <c r="C29" s="123" t="s">
        <v>2450</v>
      </c>
      <c r="D29" s="92">
        <f>IFERROR(INDEX('на отправку (3)'!G:G,MATCH($V29,'на отправку (3)'!$B:$B,0),1),0)</f>
        <v>2</v>
      </c>
      <c r="E29" s="92">
        <f>IFERROR(INDEX('на отправку (3)'!H:H,MATCH($V29,'на отправку (3)'!$B:$B,0),1),0)</f>
        <v>2</v>
      </c>
      <c r="F29" s="92">
        <f>IFERROR(INDEX('на отправку (3)'!I:I,MATCH($V29,'на отправку (3)'!$B:$B,0),1),0)</f>
        <v>1</v>
      </c>
      <c r="G29" s="192" t="str">
        <f>IFERROR(INDEX('на отправку (3)'!J:J,MATCH($V29,'на отправку (3)'!$B:$B,0),1),0)</f>
        <v>x</v>
      </c>
      <c r="H29" s="92">
        <f>IFERROR(INDEX('на отправку (3)'!K:K,MATCH($V29,'на отправку (3)'!$B:$B,0),1),0)/100</f>
        <v>0</v>
      </c>
      <c r="I29" s="192" t="str">
        <f>IFERROR(INDEX('на отправку (3)'!M:M,MATCH($V29,'на отправку (3)'!$B:$B,0),1),0)</f>
        <v>x</v>
      </c>
      <c r="J29" s="129">
        <f>IFERROR(INDEX('на отправку (3)'!N:N,MATCH($V29,'на отправку (3)'!$B:$B,0),1),0)</f>
        <v>6</v>
      </c>
      <c r="K29" s="92">
        <f>IFERROR(INDEX('на отправку (3)'!O:O,MATCH($V29,'на отправку (3)'!$B:$B,0),1),0)</f>
        <v>2</v>
      </c>
      <c r="L29" s="92">
        <f>IFERROR(INDEX('на отправку (3)'!P:P,MATCH($V29,'на отправку (3)'!$B:$B,0),1),0)</f>
        <v>4</v>
      </c>
      <c r="M29" s="92">
        <f>IFERROR(INDEX('на отправку (3)'!Q:Q,MATCH($V29,'на отправку (3)'!$B:$B,0),1),0)</f>
        <v>1</v>
      </c>
      <c r="N29" s="92">
        <f>IFERROR(INDEX('на отправку (3)'!R:R,MATCH($V29,'на отправку (3)'!$B:$B,0),1),0)</f>
        <v>0</v>
      </c>
      <c r="O29" s="92">
        <f>IFERROR(INDEX('на отправку (3)'!S:S,MATCH($V29,'на отправку (3)'!$B:$B,0),1),0)</f>
        <v>18</v>
      </c>
      <c r="P29" s="92">
        <f>IFERROR(INDEX('на отправку (3)'!T:T,MATCH($V29,'на отправку (3)'!$B:$B,0),1),0)</f>
        <v>18</v>
      </c>
      <c r="Q29" s="92">
        <f>IFERROR(INDEX('на отправку (3)'!U:U,MATCH($V29,'на отправку (3)'!$B:$B,0),1),0)</f>
        <v>1</v>
      </c>
      <c r="R29" s="129">
        <f>IFERROR(INDEX('на отправку (3)'!V:V,MATCH($V29,'на отправку (3)'!$B:$B,0),1),0)</f>
        <v>0</v>
      </c>
      <c r="S29" s="92">
        <f>IFERROR(INDEX('на отправку (3)'!W:W,MATCH($V29,'на отправку (3)'!$B:$B,0),1),0)</f>
        <v>0</v>
      </c>
      <c r="U29" s="71">
        <f t="shared" si="5"/>
        <v>1</v>
      </c>
      <c r="V29" s="89" t="str">
        <f t="shared" si="6"/>
        <v>021605№17</v>
      </c>
      <c r="W29" s="8">
        <f>IFERROR(INDEX('на отправку (3)'!AB:AB,MATCH($V29,'на отправку (3)'!$B:$B,0),1),0)</f>
        <v>0.98260073299999995</v>
      </c>
      <c r="X29" s="8">
        <f>IFERROR(INDEX('на отправку (3)'!AC:AC,MATCH($V29,'на отправку (3)'!$B:$B,0),1),0)</f>
        <v>1</v>
      </c>
      <c r="Y29" s="8">
        <v>6</v>
      </c>
      <c r="Z29" s="8">
        <f t="shared" si="2"/>
        <v>6</v>
      </c>
    </row>
    <row r="30" spans="1:26" ht="47.25" customHeight="1" x14ac:dyDescent="0.25">
      <c r="A30" s="201" t="s">
        <v>3130</v>
      </c>
      <c r="B30" s="184">
        <v>20</v>
      </c>
      <c r="C30" s="123" t="s">
        <v>2451</v>
      </c>
      <c r="D30" s="92">
        <f>IFERROR(INDEX('на отправку (3)'!G:G,MATCH($V30,'на отправку (3)'!$B:$B,0),1),0)</f>
        <v>5</v>
      </c>
      <c r="E30" s="92">
        <f>IFERROR(INDEX('на отправку (3)'!H:H,MATCH($V30,'на отправку (3)'!$B:$B,0),1),0)</f>
        <v>5</v>
      </c>
      <c r="F30" s="92">
        <f>IFERROR(INDEX('на отправку (3)'!I:I,MATCH($V30,'на отправку (3)'!$B:$B,0),1),0)</f>
        <v>1</v>
      </c>
      <c r="G30" s="192" t="str">
        <f>IFERROR(INDEX('на отправку (3)'!J:J,MATCH($V30,'на отправку (3)'!$B:$B,0),1),0)</f>
        <v>x</v>
      </c>
      <c r="H30" s="92">
        <f>IFERROR(INDEX('на отправку (3)'!K:K,MATCH($V30,'на отправку (3)'!$B:$B,0),1),0)/100</f>
        <v>0</v>
      </c>
      <c r="I30" s="192" t="str">
        <f>IFERROR(INDEX('на отправку (3)'!M:M,MATCH($V30,'на отправку (3)'!$B:$B,0),1),0)</f>
        <v>x</v>
      </c>
      <c r="J30" s="129">
        <f>IFERROR(INDEX('на отправку (3)'!N:N,MATCH($V30,'на отправку (3)'!$B:$B,0),1),0)</f>
        <v>6</v>
      </c>
      <c r="K30" s="92">
        <f>IFERROR(INDEX('на отправку (3)'!O:O,MATCH($V30,'на отправку (3)'!$B:$B,0),1),0)</f>
        <v>2</v>
      </c>
      <c r="L30" s="92">
        <f>IFERROR(INDEX('на отправку (3)'!P:P,MATCH($V30,'на отправку (3)'!$B:$B,0),1),0)</f>
        <v>4</v>
      </c>
      <c r="M30" s="92">
        <f>IFERROR(INDEX('на отправку (3)'!Q:Q,MATCH($V30,'на отправку (3)'!$B:$B,0),1),0)</f>
        <v>1</v>
      </c>
      <c r="N30" s="92">
        <f>IFERROR(INDEX('на отправку (3)'!R:R,MATCH($V30,'на отправку (3)'!$B:$B,0),1),0)</f>
        <v>0</v>
      </c>
      <c r="O30" s="92">
        <f>IFERROR(INDEX('на отправку (3)'!S:S,MATCH($V30,'на отправку (3)'!$B:$B,0),1),0)</f>
        <v>8</v>
      </c>
      <c r="P30" s="92">
        <f>IFERROR(INDEX('на отправку (3)'!T:T,MATCH($V30,'на отправку (3)'!$B:$B,0),1),0)</f>
        <v>8</v>
      </c>
      <c r="Q30" s="92">
        <f>IFERROR(INDEX('на отправку (3)'!U:U,MATCH($V30,'на отправку (3)'!$B:$B,0),1),0)</f>
        <v>1</v>
      </c>
      <c r="R30" s="129">
        <f>IFERROR(INDEX('на отправку (3)'!V:V,MATCH($V30,'на отправку (3)'!$B:$B,0),1),0)</f>
        <v>0</v>
      </c>
      <c r="S30" s="92">
        <f>IFERROR(INDEX('на отправку (3)'!W:W,MATCH($V30,'на отправку (3)'!$B:$B,0),1),0)</f>
        <v>0</v>
      </c>
      <c r="U30" s="71">
        <f t="shared" si="5"/>
        <v>1</v>
      </c>
      <c r="V30" s="89" t="str">
        <f t="shared" si="6"/>
        <v>021605№18</v>
      </c>
      <c r="W30" s="8">
        <f>IFERROR(INDEX('на отправку (3)'!AB:AB,MATCH($V30,'на отправку (3)'!$B:$B,0),1),0)</f>
        <v>0.96027201100000004</v>
      </c>
      <c r="X30" s="8">
        <f>IFERROR(INDEX('на отправку (3)'!AC:AC,MATCH($V30,'на отправку (3)'!$B:$B,0),1),0)</f>
        <v>1</v>
      </c>
      <c r="Y30" s="8">
        <v>6</v>
      </c>
      <c r="Z30" s="8">
        <f t="shared" si="2"/>
        <v>6</v>
      </c>
    </row>
    <row r="31" spans="1:26" ht="50.25" customHeight="1" x14ac:dyDescent="0.25">
      <c r="A31" s="201" t="s">
        <v>3131</v>
      </c>
      <c r="B31" s="184">
        <v>21</v>
      </c>
      <c r="C31" s="123" t="s">
        <v>2452</v>
      </c>
      <c r="D31" s="92">
        <f>IFERROR(INDEX('на отправку (3)'!G:G,MATCH($V31,'на отправку (3)'!$B:$B,0),1),0)</f>
        <v>2</v>
      </c>
      <c r="E31" s="92">
        <f>IFERROR(INDEX('на отправку (3)'!H:H,MATCH($V31,'на отправку (3)'!$B:$B,0),1),0)</f>
        <v>3</v>
      </c>
      <c r="F31" s="92">
        <f>IFERROR(INDEX('на отправку (3)'!I:I,MATCH($V31,'на отправку (3)'!$B:$B,0),1),0)</f>
        <v>0.66666666699999999</v>
      </c>
      <c r="G31" s="192" t="str">
        <f>IFERROR(INDEX('на отправку (3)'!J:J,MATCH($V31,'на отправку (3)'!$B:$B,0),1),0)</f>
        <v>x</v>
      </c>
      <c r="H31" s="92">
        <f>IFERROR(INDEX('на отправку (3)'!K:K,MATCH($V31,'на отправку (3)'!$B:$B,0),1),0)/100</f>
        <v>-3.3333333299999999E-3</v>
      </c>
      <c r="I31" s="192" t="str">
        <f>IFERROR(INDEX('на отправку (3)'!M:M,MATCH($V31,'на отправку (3)'!$B:$B,0),1),0)</f>
        <v>x</v>
      </c>
      <c r="J31" s="129">
        <f>IFERROR(INDEX('на отправку (3)'!N:N,MATCH($V31,'на отправку (3)'!$B:$B,0),1),0)</f>
        <v>0</v>
      </c>
      <c r="K31" s="92">
        <f>IFERROR(INDEX('на отправку (3)'!O:O,MATCH($V31,'на отправку (3)'!$B:$B,0),1),0)</f>
        <v>0</v>
      </c>
      <c r="L31" s="92">
        <f>IFERROR(INDEX('на отправку (3)'!P:P,MATCH($V31,'на отправку (3)'!$B:$B,0),1),0)</f>
        <v>3</v>
      </c>
      <c r="M31" s="92">
        <f>IFERROR(INDEX('на отправку (3)'!Q:Q,MATCH($V31,'на отправку (3)'!$B:$B,0),1),0)</f>
        <v>1</v>
      </c>
      <c r="N31" s="92">
        <f>IFERROR(INDEX('на отправку (3)'!R:R,MATCH($V31,'на отправку (3)'!$B:$B,0),1),0)</f>
        <v>0</v>
      </c>
      <c r="O31" s="92">
        <f>IFERROR(INDEX('на отправку (3)'!S:S,MATCH($V31,'на отправку (3)'!$B:$B,0),1),0)</f>
        <v>1</v>
      </c>
      <c r="P31" s="92">
        <f>IFERROR(INDEX('на отправку (3)'!T:T,MATCH($V31,'на отправку (3)'!$B:$B,0),1),0)</f>
        <v>1</v>
      </c>
      <c r="Q31" s="92">
        <f>IFERROR(INDEX('на отправку (3)'!U:U,MATCH($V31,'на отправку (3)'!$B:$B,0),1),0)</f>
        <v>1</v>
      </c>
      <c r="R31" s="129">
        <f>IFERROR(INDEX('на отправку (3)'!V:V,MATCH($V31,'на отправку (3)'!$B:$B,0),1),0)</f>
        <v>0</v>
      </c>
      <c r="S31" s="92">
        <f>IFERROR(INDEX('на отправку (3)'!W:W,MATCH($V31,'на отправку (3)'!$B:$B,0),1),0)</f>
        <v>0</v>
      </c>
      <c r="U31" s="71">
        <f t="shared" si="5"/>
        <v>0</v>
      </c>
      <c r="V31" s="89" t="str">
        <f t="shared" si="6"/>
        <v>021605№19</v>
      </c>
      <c r="W31" s="8">
        <f>IFERROR(INDEX('на отправку (3)'!AB:AB,MATCH($V31,'на отправку (3)'!$B:$B,0),1),0)</f>
        <v>0.96570972899999996</v>
      </c>
      <c r="X31" s="8">
        <f>IFERROR(INDEX('на отправку (3)'!AC:AC,MATCH($V31,'на отправку (3)'!$B:$B,0),1),0)</f>
        <v>1</v>
      </c>
      <c r="Y31" s="8">
        <v>6</v>
      </c>
      <c r="Z31" s="8">
        <f t="shared" si="2"/>
        <v>6</v>
      </c>
    </row>
    <row r="32" spans="1:26" ht="78.75" x14ac:dyDescent="0.25">
      <c r="A32" s="201" t="s">
        <v>3132</v>
      </c>
      <c r="B32" s="184">
        <v>22</v>
      </c>
      <c r="C32" s="123" t="s">
        <v>2453</v>
      </c>
      <c r="D32" s="92">
        <f>IFERROR(INDEX('на отправку (3)'!G:G,MATCH($V32,'на отправку (3)'!$B:$B,0),1),0)</f>
        <v>23</v>
      </c>
      <c r="E32" s="92">
        <f>IFERROR(INDEX('на отправку (3)'!H:H,MATCH($V32,'на отправку (3)'!$B:$B,0),1),0)</f>
        <v>23</v>
      </c>
      <c r="F32" s="92">
        <f>IFERROR(INDEX('на отправку (3)'!I:I,MATCH($V32,'на отправку (3)'!$B:$B,0),1),0)</f>
        <v>1</v>
      </c>
      <c r="G32" s="192" t="str">
        <f>IFERROR(INDEX('на отправку (3)'!J:J,MATCH($V32,'на отправку (3)'!$B:$B,0),1),0)</f>
        <v>x</v>
      </c>
      <c r="H32" s="92">
        <f>IFERROR(INDEX('на отправку (3)'!K:K,MATCH($V32,'на отправку (3)'!$B:$B,0),1),0)/100</f>
        <v>0</v>
      </c>
      <c r="I32" s="192" t="str">
        <f>IFERROR(INDEX('на отправку (3)'!M:M,MATCH($V32,'на отправку (3)'!$B:$B,0),1),0)</f>
        <v>x</v>
      </c>
      <c r="J32" s="129">
        <f>IFERROR(INDEX('на отправку (3)'!N:N,MATCH($V32,'на отправку (3)'!$B:$B,0),1),0)</f>
        <v>6</v>
      </c>
      <c r="K32" s="92">
        <f>IFERROR(INDEX('на отправку (3)'!O:O,MATCH($V32,'на отправку (3)'!$B:$B,0),1),0)</f>
        <v>2</v>
      </c>
      <c r="L32" s="92">
        <f>IFERROR(INDEX('на отправку (3)'!P:P,MATCH($V32,'на отправку (3)'!$B:$B,0),1),0)</f>
        <v>4</v>
      </c>
      <c r="M32" s="92">
        <f>IFERROR(INDEX('на отправку (3)'!Q:Q,MATCH($V32,'на отправку (3)'!$B:$B,0),1),0)</f>
        <v>1</v>
      </c>
      <c r="N32" s="92">
        <f>IFERROR(INDEX('на отправку (3)'!R:R,MATCH($V32,'на отправку (3)'!$B:$B,0),1),0)</f>
        <v>0</v>
      </c>
      <c r="O32" s="92">
        <f>IFERROR(INDEX('на отправку (3)'!S:S,MATCH($V32,'на отправку (3)'!$B:$B,0),1),0)</f>
        <v>4</v>
      </c>
      <c r="P32" s="92">
        <f>IFERROR(INDEX('на отправку (3)'!T:T,MATCH($V32,'на отправку (3)'!$B:$B,0),1),0)</f>
        <v>4</v>
      </c>
      <c r="Q32" s="92">
        <f>IFERROR(INDEX('на отправку (3)'!U:U,MATCH($V32,'на отправку (3)'!$B:$B,0),1),0)</f>
        <v>1</v>
      </c>
      <c r="R32" s="129">
        <f>IFERROR(INDEX('на отправку (3)'!V:V,MATCH($V32,'на отправку (3)'!$B:$B,0),1),0)</f>
        <v>0</v>
      </c>
      <c r="S32" s="92">
        <f>IFERROR(INDEX('на отправку (3)'!W:W,MATCH($V32,'на отправку (3)'!$B:$B,0),1),0)</f>
        <v>0</v>
      </c>
      <c r="U32" s="71">
        <f t="shared" si="5"/>
        <v>1</v>
      </c>
      <c r="V32" s="89" t="str">
        <f t="shared" si="6"/>
        <v>021605№20</v>
      </c>
      <c r="W32" s="8">
        <f>IFERROR(INDEX('на отправку (3)'!AB:AB,MATCH($V32,'на отправку (3)'!$B:$B,0),1),0)</f>
        <v>0.8075</v>
      </c>
      <c r="X32" s="8">
        <f>IFERROR(INDEX('на отправку (3)'!AC:AC,MATCH($V32,'на отправку (3)'!$B:$B,0),1),0)</f>
        <v>1</v>
      </c>
      <c r="Y32" s="8">
        <v>6</v>
      </c>
      <c r="Z32" s="8">
        <f t="shared" si="2"/>
        <v>6</v>
      </c>
    </row>
    <row r="33" spans="1:27" s="136" customFormat="1" ht="21" customHeight="1" x14ac:dyDescent="0.25">
      <c r="A33" s="202"/>
      <c r="B33" s="187"/>
      <c r="C33" s="134"/>
      <c r="D33" s="135" t="s">
        <v>15</v>
      </c>
      <c r="E33" s="135"/>
      <c r="F33" s="135"/>
      <c r="G33" s="190"/>
      <c r="H33" s="135"/>
      <c r="I33" s="193"/>
      <c r="J33" s="139">
        <f>SUM(J34:J37)</f>
        <v>7</v>
      </c>
      <c r="K33" s="135"/>
      <c r="L33" s="135"/>
      <c r="M33" s="135"/>
      <c r="N33" s="135"/>
      <c r="O33" s="135"/>
      <c r="P33" s="135"/>
      <c r="Q33" s="135"/>
      <c r="R33" s="135"/>
      <c r="S33" s="135"/>
      <c r="U33" s="137"/>
      <c r="W33" s="137"/>
      <c r="X33" s="137"/>
      <c r="Y33" s="137"/>
      <c r="Z33" s="8"/>
    </row>
    <row r="34" spans="1:27" ht="42.75" customHeight="1" x14ac:dyDescent="0.25">
      <c r="A34" s="201" t="s">
        <v>3133</v>
      </c>
      <c r="B34" s="184">
        <v>23</v>
      </c>
      <c r="C34" s="123" t="s">
        <v>2454</v>
      </c>
      <c r="D34" s="92">
        <f>IFERROR(INDEX('на отправку (3)'!G:G,MATCH($V34,'на отправку (3)'!$B:$B,0),1),0)</f>
        <v>26</v>
      </c>
      <c r="E34" s="92">
        <f>IFERROR(INDEX('на отправку (3)'!H:H,MATCH($V34,'на отправку (3)'!$B:$B,0),1),0)</f>
        <v>56</v>
      </c>
      <c r="F34" s="92">
        <f>IFERROR(INDEX('на отправку (3)'!I:I,MATCH($V34,'на отправку (3)'!$B:$B,0),1),0)</f>
        <v>0.46428571400000002</v>
      </c>
      <c r="G34" s="191" t="str">
        <f>IFERROR(INDEX('на отправку (3)'!J:J,MATCH($V34,'на отправку (3)'!$B:$B,0),1),0)</f>
        <v>x</v>
      </c>
      <c r="H34" s="92">
        <f>IFERROR(INDEX('на отправку (3)'!K:K,MATCH($V34,'на отправку (3)'!$B:$B,0),1),0)/100</f>
        <v>-1.48809524E-3</v>
      </c>
      <c r="I34" s="191" t="str">
        <f>IFERROR(INDEX('на отправку (3)'!M:M,MATCH($V34,'на отправку (3)'!$B:$B,0),1),0)</f>
        <v>x</v>
      </c>
      <c r="J34" s="129">
        <f>IFERROR(INDEX('на отправку (3)'!N:N,MATCH($V34,'на отправку (3)'!$B:$B,0),1),0)</f>
        <v>4</v>
      </c>
      <c r="K34" s="92">
        <f>IFERROR(INDEX('на отправку (3)'!O:O,MATCH($V34,'на отправку (3)'!$B:$B,0),1),0)</f>
        <v>0</v>
      </c>
      <c r="L34" s="92">
        <f>IFERROR(INDEX('на отправку (3)'!P:P,MATCH($V34,'на отправку (3)'!$B:$B,0),1),0)</f>
        <v>4</v>
      </c>
      <c r="M34" s="92">
        <f>IFERROR(INDEX('на отправку (3)'!Q:Q,MATCH($V34,'на отправку (3)'!$B:$B,0),1),0)</f>
        <v>1</v>
      </c>
      <c r="N34" s="92">
        <f>IFERROR(INDEX('на отправку (3)'!R:R,MATCH($V34,'на отправку (3)'!$B:$B,0),1),0)</f>
        <v>0</v>
      </c>
      <c r="O34" s="92">
        <f>IFERROR(INDEX('на отправку (3)'!S:S,MATCH($V34,'на отправку (3)'!$B:$B,0),1),0)</f>
        <v>42</v>
      </c>
      <c r="P34" s="92">
        <f>IFERROR(INDEX('на отправку (3)'!T:T,MATCH($V34,'на отправку (3)'!$B:$B,0),1),0)</f>
        <v>77</v>
      </c>
      <c r="Q34" s="92">
        <f>IFERROR(INDEX('на отправку (3)'!U:U,MATCH($V34,'на отправку (3)'!$B:$B,0),1),0)</f>
        <v>0.54545454500000001</v>
      </c>
      <c r="R34" s="129">
        <f>IFERROR(INDEX('на отправку (3)'!V:V,MATCH($V34,'на отправку (3)'!$B:$B,0),1),0)</f>
        <v>0</v>
      </c>
      <c r="S34" s="92">
        <f>IFERROR(INDEX('на отправку (3)'!W:W,MATCH($V34,'на отправку (3)'!$B:$B,0),1),0)</f>
        <v>0</v>
      </c>
      <c r="U34" s="71">
        <f t="shared" ref="U34" si="7">IF(J34&gt;0,1,0)</f>
        <v>1</v>
      </c>
      <c r="V34" s="89" t="str">
        <f t="shared" ref="V34" si="8">CONCATENATE($U$1,"№",C34)</f>
        <v>021605№21</v>
      </c>
      <c r="W34" s="8">
        <f>IFERROR(INDEX('на отправку (3)'!AB:AB,MATCH($V34,'на отправку (3)'!$B:$B,0),1),0)</f>
        <v>0.39646335199999999</v>
      </c>
      <c r="X34" s="8">
        <f>IFERROR(INDEX('на отправку (3)'!AC:AC,MATCH($V34,'на отправку (3)'!$B:$B,0),1),0)</f>
        <v>1</v>
      </c>
      <c r="Y34" s="8">
        <v>8</v>
      </c>
      <c r="Z34" s="8">
        <f t="shared" si="2"/>
        <v>8</v>
      </c>
    </row>
    <row r="35" spans="1:27" ht="56.25" customHeight="1" x14ac:dyDescent="0.25">
      <c r="A35" s="201" t="s">
        <v>3134</v>
      </c>
      <c r="B35" s="184">
        <v>24</v>
      </c>
      <c r="C35" s="123">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1" t="str">
        <f>IFERROR(INDEX('на отправку (3)'!J:J,MATCH($V35,'на отправку (3)'!$B:$B,0),1),0)</f>
        <v>x</v>
      </c>
      <c r="H35" s="92">
        <f>IFERROR(INDEX('на отправку (3)'!K:K,MATCH($V35,'на отправку (3)'!$B:$B,0),1),0)/100</f>
        <v>0</v>
      </c>
      <c r="I35" s="191" t="str">
        <f>IFERROR(INDEX('на отправку (3)'!M:M,MATCH($V35,'на отправку (3)'!$B:$B,0),1),0)</f>
        <v>x</v>
      </c>
      <c r="J35" s="129">
        <f>IFERROR(INDEX('на отправку (3)'!N:N,MATCH($V35,'на отправку (3)'!$B:$B,0),1),0)</f>
        <v>0</v>
      </c>
      <c r="K35" s="92">
        <f>IFERROR(INDEX('на отправку (3)'!O:O,MATCH($V35,'на отправку (3)'!$B:$B,0),1),0)</f>
        <v>0</v>
      </c>
      <c r="L35" s="92">
        <f>IFERROR(INDEX('на отправку (3)'!P:P,MATCH($V35,'на отправку (3)'!$B:$B,0),1),0)</f>
        <v>0</v>
      </c>
      <c r="M35" s="92">
        <f>IFERROR(INDEX('на отправку (3)'!Q:Q,MATCH($V35,'на отправку (3)'!$B:$B,0),1),0)</f>
        <v>2</v>
      </c>
      <c r="N35" s="92">
        <f>IFERROR(INDEX('на отправку (3)'!R:R,MATCH($V35,'на отправку (3)'!$B:$B,0),1),0)</f>
        <v>0</v>
      </c>
      <c r="O35" s="92">
        <f>IFERROR(INDEX('на отправку (3)'!S:S,MATCH($V35,'на отправку (3)'!$B:$B,0),1),0)</f>
        <v>0</v>
      </c>
      <c r="P35" s="92">
        <f>IFERROR(INDEX('на отправку (3)'!T:T,MATCH($V35,'на отправку (3)'!$B:$B,0),1),0)</f>
        <v>0</v>
      </c>
      <c r="Q35" s="92">
        <f>IFERROR(INDEX('на отправку (3)'!U:U,MATCH($V35,'на отправку (3)'!$B:$B,0),1),0)</f>
        <v>0</v>
      </c>
      <c r="R35" s="129">
        <f>IFERROR(INDEX('на отправку (3)'!V:V,MATCH($V35,'на отправку (3)'!$B:$B,0),1),0)</f>
        <v>0</v>
      </c>
      <c r="S35" s="92">
        <f>IFERROR(INDEX('на отправку (3)'!W:W,MATCH($V35,'на отправку (3)'!$B:$B,0),1),0)</f>
        <v>0</v>
      </c>
      <c r="U35" s="71">
        <f t="shared" ref="U35:U37" si="9">IF(J35&gt;0,1,0)</f>
        <v>0</v>
      </c>
      <c r="V35" s="89" t="str">
        <f t="shared" ref="V35:V37" si="10">CONCATENATE($U$1,"№",C35)</f>
        <v>021605№23</v>
      </c>
      <c r="W35" s="8">
        <f>IFERROR(INDEX('на отправку (3)'!AB:AB,MATCH($V35,'на отправку (3)'!$B:$B,0),1),0)</f>
        <v>0.6</v>
      </c>
      <c r="X35" s="8">
        <f>IFERROR(INDEX('на отправку (3)'!AC:AC,MATCH($V35,'на отправку (3)'!$B:$B,0),1),0)</f>
        <v>1</v>
      </c>
      <c r="Y35" s="8">
        <v>9</v>
      </c>
      <c r="Z35" s="8">
        <f t="shared" si="2"/>
        <v>0</v>
      </c>
    </row>
    <row r="36" spans="1:27" ht="60" customHeight="1" x14ac:dyDescent="0.25">
      <c r="A36" s="201" t="s">
        <v>3135</v>
      </c>
      <c r="B36" s="184">
        <v>25</v>
      </c>
      <c r="C36" s="123">
        <v>24</v>
      </c>
      <c r="D36" s="92">
        <f>IFERROR(INDEX('на отправку (3)'!G:G,MATCH($V36,'на отправку (3)'!$B:$B,0),1),0)</f>
        <v>0</v>
      </c>
      <c r="E36" s="92">
        <f>IFERROR(INDEX('на отправку (3)'!H:H,MATCH($V36,'на отправку (3)'!$B:$B,0),1),0)</f>
        <v>1</v>
      </c>
      <c r="F36" s="92">
        <f>IFERROR(INDEX('на отправку (3)'!I:I,MATCH($V36,'на отправку (3)'!$B:$B,0),1),0)</f>
        <v>0</v>
      </c>
      <c r="G36" s="191" t="str">
        <f>IFERROR(INDEX('на отправку (3)'!J:J,MATCH($V36,'на отправку (3)'!$B:$B,0),1),0)</f>
        <v>x</v>
      </c>
      <c r="H36" s="92">
        <f>IFERROR(INDEX('на отправку (3)'!K:K,MATCH($V36,'на отправку (3)'!$B:$B,0),1),0)/100</f>
        <v>0</v>
      </c>
      <c r="I36" s="191" t="str">
        <f>IFERROR(INDEX('на отправку (3)'!M:M,MATCH($V36,'на отправку (3)'!$B:$B,0),1),0)</f>
        <v>x</v>
      </c>
      <c r="J36" s="129">
        <f>IFERROR(INDEX('на отправку (3)'!N:N,MATCH($V36,'на отправку (3)'!$B:$B,0),1),0)</f>
        <v>0</v>
      </c>
      <c r="K36" s="92">
        <f>IFERROR(INDEX('на отправку (3)'!O:O,MATCH($V36,'на отправку (3)'!$B:$B,0),1),0)</f>
        <v>0</v>
      </c>
      <c r="L36" s="92">
        <f>IFERROR(INDEX('на отправку (3)'!P:P,MATCH($V36,'на отправку (3)'!$B:$B,0),1),0)</f>
        <v>3</v>
      </c>
      <c r="M36" s="92">
        <f>IFERROR(INDEX('на отправку (3)'!Q:Q,MATCH($V36,'на отправку (3)'!$B:$B,0),1),0)</f>
        <v>1</v>
      </c>
      <c r="N36" s="92">
        <f>IFERROR(INDEX('на отправку (3)'!R:R,MATCH($V36,'на отправку (3)'!$B:$B,0),1),0)</f>
        <v>0</v>
      </c>
      <c r="O36" s="92">
        <f>IFERROR(INDEX('на отправку (3)'!S:S,MATCH($V36,'на отправку (3)'!$B:$B,0),1),0)</f>
        <v>0</v>
      </c>
      <c r="P36" s="92">
        <f>IFERROR(INDEX('на отправку (3)'!T:T,MATCH($V36,'на отправку (3)'!$B:$B,0),1),0)</f>
        <v>0</v>
      </c>
      <c r="Q36" s="92">
        <f>IFERROR(INDEX('на отправку (3)'!U:U,MATCH($V36,'на отправку (3)'!$B:$B,0),1),0)</f>
        <v>0</v>
      </c>
      <c r="R36" s="129">
        <f>IFERROR(INDEX('на отправку (3)'!V:V,MATCH($V36,'на отправку (3)'!$B:$B,0),1),0)</f>
        <v>0</v>
      </c>
      <c r="S36" s="92">
        <f>IFERROR(INDEX('на отправку (3)'!W:W,MATCH($V36,'на отправку (3)'!$B:$B,0),1),0)</f>
        <v>0</v>
      </c>
      <c r="U36" s="71">
        <f t="shared" si="9"/>
        <v>0</v>
      </c>
      <c r="V36" s="89" t="str">
        <f t="shared" si="10"/>
        <v>021605№24</v>
      </c>
      <c r="W36" s="8">
        <f>IFERROR(INDEX('на отправку (3)'!AB:AB,MATCH($V36,'на отправку (3)'!$B:$B,0),1),0)</f>
        <v>0.381578947</v>
      </c>
      <c r="X36" s="8">
        <f>IFERROR(INDEX('на отправку (3)'!AC:AC,MATCH($V36,'на отправку (3)'!$B:$B,0),1),0)</f>
        <v>1</v>
      </c>
      <c r="Y36" s="8">
        <v>9</v>
      </c>
      <c r="Z36" s="8">
        <f t="shared" si="2"/>
        <v>9</v>
      </c>
    </row>
    <row r="37" spans="1:27" ht="46.5" customHeight="1" x14ac:dyDescent="0.25">
      <c r="A37" s="201" t="s">
        <v>3136</v>
      </c>
      <c r="B37" s="184">
        <v>26</v>
      </c>
      <c r="C37" s="123">
        <v>25</v>
      </c>
      <c r="D37" s="92">
        <f>IFERROR(INDEX('на отправку (3)'!G:G,MATCH($V37,'на отправку (3)'!$B:$B,0),1),0)</f>
        <v>37</v>
      </c>
      <c r="E37" s="92">
        <f>IFERROR(INDEX('на отправку (3)'!H:H,MATCH($V37,'на отправку (3)'!$B:$B,0),1),0)</f>
        <v>39</v>
      </c>
      <c r="F37" s="92">
        <f>IFERROR(INDEX('на отправку (3)'!I:I,MATCH($V37,'на отправку (3)'!$B:$B,0),1),0)</f>
        <v>0.94871794899999995</v>
      </c>
      <c r="G37" s="191">
        <f>IFERROR(INDEX('на отправку (3)'!J:J,MATCH($V37,'на отправку (3)'!$B:$B,0),1),0)</f>
        <v>1</v>
      </c>
      <c r="H37" s="92">
        <f>IFERROR(INDEX('на отправку (3)'!K:K,MATCH($V37,'на отправку (3)'!$B:$B,0),1),0)</f>
        <v>3.4965034999999998E-2</v>
      </c>
      <c r="I37" s="191" t="str">
        <f>IFERROR(INDEX('на отправку (3)'!M:M,MATCH($V37,'на отправку (3)'!$B:$B,0),1),0)</f>
        <v>x</v>
      </c>
      <c r="J37" s="129">
        <f>IFERROR(INDEX('на отправку (3)'!N:N,MATCH($V37,'на отправку (3)'!$B:$B,0),1),0)</f>
        <v>3</v>
      </c>
      <c r="K37" s="92">
        <f>IFERROR(INDEX('на отправку (3)'!O:O,MATCH($V37,'на отправку (3)'!$B:$B,0),1),0)</f>
        <v>0</v>
      </c>
      <c r="L37" s="92">
        <f>IFERROR(INDEX('на отправку (3)'!P:P,MATCH($V37,'на отправку (3)'!$B:$B,0),1),0)</f>
        <v>3</v>
      </c>
      <c r="M37" s="92">
        <f>IFERROR(INDEX('на отправку (3)'!Q:Q,MATCH($V37,'на отправку (3)'!$B:$B,0),1),0)</f>
        <v>1</v>
      </c>
      <c r="N37" s="92">
        <f>IFERROR(INDEX('на отправку (3)'!R:R,MATCH($V37,'на отправку (3)'!$B:$B,0),1),0)</f>
        <v>0</v>
      </c>
      <c r="O37" s="92">
        <f>IFERROR(INDEX('на отправку (3)'!S:S,MATCH($V37,'на отправку (3)'!$B:$B,0),1),0)</f>
        <v>33</v>
      </c>
      <c r="P37" s="92">
        <f>IFERROR(INDEX('на отправку (3)'!T:T,MATCH($V37,'на отправку (3)'!$B:$B,0),1),0)</f>
        <v>36</v>
      </c>
      <c r="Q37" s="92">
        <f>IFERROR(INDEX('на отправку (3)'!U:U,MATCH($V37,'на отправку (3)'!$B:$B,0),1),0)</f>
        <v>0.91666666699999999</v>
      </c>
      <c r="R37" s="129">
        <f>IFERROR(INDEX('на отправку (3)'!V:V,MATCH($V37,'на отправку (3)'!$B:$B,0),1),0)</f>
        <v>0</v>
      </c>
      <c r="S37" s="92">
        <f>IFERROR(INDEX('на отправку (3)'!W:W,MATCH($V37,'на отправку (3)'!$B:$B,0),1),0)</f>
        <v>0</v>
      </c>
      <c r="U37" s="71">
        <f t="shared" si="9"/>
        <v>1</v>
      </c>
      <c r="V37" s="89" t="str">
        <f t="shared" si="10"/>
        <v>021605№25</v>
      </c>
      <c r="W37" s="8">
        <f>IFERROR(INDEX('на отправку (3)'!AB:AB,MATCH($V37,'на отправку (3)'!$B:$B,0),1),0)</f>
        <v>0.97159166299999999</v>
      </c>
      <c r="X37" s="8">
        <f>IFERROR(INDEX('на отправку (3)'!AC:AC,MATCH($V37,'на отправку (3)'!$B:$B,0),1),0)</f>
        <v>1</v>
      </c>
      <c r="Y37" s="8">
        <v>9</v>
      </c>
      <c r="Z37" s="8">
        <f t="shared" si="2"/>
        <v>9</v>
      </c>
    </row>
    <row r="38" spans="1:27" s="136" customFormat="1" ht="21" customHeight="1" x14ac:dyDescent="0.25">
      <c r="A38" s="202"/>
      <c r="B38" s="187"/>
      <c r="C38" s="134"/>
      <c r="D38" s="135" t="s">
        <v>3091</v>
      </c>
      <c r="E38" s="135"/>
      <c r="F38" s="135"/>
      <c r="G38" s="190"/>
      <c r="H38" s="135"/>
      <c r="I38" s="193"/>
      <c r="J38" s="139">
        <f>IF(SUM(J39:J45)&lt;0,0,SUM(J39:J45))</f>
        <v>31</v>
      </c>
      <c r="K38" s="135"/>
      <c r="L38" s="135"/>
      <c r="M38" s="135"/>
      <c r="N38" s="135"/>
      <c r="O38" s="135"/>
      <c r="P38" s="135"/>
      <c r="Q38" s="135"/>
      <c r="R38" s="135"/>
      <c r="S38" s="135"/>
      <c r="U38" s="137"/>
      <c r="W38" s="137"/>
      <c r="X38" s="137"/>
      <c r="Y38" s="137"/>
      <c r="Z38" s="8"/>
    </row>
    <row r="39" spans="1:27" ht="63" customHeight="1" x14ac:dyDescent="0.25">
      <c r="A39" s="201" t="s">
        <v>3137</v>
      </c>
      <c r="B39" s="120">
        <v>27</v>
      </c>
      <c r="C39" s="120">
        <v>27</v>
      </c>
      <c r="D39" s="92">
        <f>IFERROR(INDEX('на отправку (3)'!G:G,MATCH($V39,'на отправку (3)'!$B:$B,0),1),0)</f>
        <v>0</v>
      </c>
      <c r="E39" s="92">
        <f>IFERROR(INDEX('на отправку (3)'!H:H,MATCH($V39,'на отправку (3)'!$B:$B,0),1),0)</f>
        <v>1</v>
      </c>
      <c r="F39" s="92">
        <f>IFERROR(INDEX('на отправку (3)'!I:I,MATCH($V39,'на отправку (3)'!$B:$B,0),1),0)</f>
        <v>0</v>
      </c>
      <c r="G39" s="191">
        <f>IFERROR(INDEX('на отправку (3)'!J:J,MATCH($V39,'на отправку (3)'!$B:$B,0),1),0)</f>
        <v>0</v>
      </c>
      <c r="H39" s="92">
        <f>IFERROR(INDEX('на отправку (3)'!K:K,MATCH($V39,'на отправку (3)'!$B:$B,0),1),0)/100</f>
        <v>0</v>
      </c>
      <c r="I39" s="191">
        <f>IFERROR(INDEX('на отправку (3)'!M:M,MATCH($V39,'на отправку (3)'!$B:$B,0),1),0)</f>
        <v>0</v>
      </c>
      <c r="J39" s="129">
        <f>IFERROR(INDEX('на отправку (3)'!N:N,MATCH($V39,'на отправку (3)'!$B:$B,0),1),0)</f>
        <v>4</v>
      </c>
      <c r="K39" s="92" t="str">
        <f>IFERROR(INDEX('на отправку (3)'!O:O,MATCH($V39,'на отправку (3)'!$B:$B,0),1),0)</f>
        <v>x</v>
      </c>
      <c r="L39" s="92" t="str">
        <f>IFERROR(INDEX('на отправку (3)'!P:P,MATCH($V39,'на отправку (3)'!$B:$B,0),1),0)</f>
        <v>x</v>
      </c>
      <c r="M39" s="92">
        <f>IFERROR(INDEX('на отправку (3)'!Q:Q,MATCH($V39,'на отправку (3)'!$B:$B,0),1),0)</f>
        <v>1</v>
      </c>
      <c r="N39" s="98"/>
      <c r="O39" s="92">
        <f>IFERROR(INDEX('на отправку (3)'!S:S,MATCH($V39,'на отправку (3)'!$B:$B,0),1),0)</f>
        <v>0</v>
      </c>
      <c r="P39" s="92">
        <f>IFERROR(INDEX('на отправку (3)'!T:T,MATCH($V39,'на отправку (3)'!$B:$B,0),1),0)</f>
        <v>0</v>
      </c>
      <c r="Q39" s="92">
        <f>IFERROR(INDEX('на отправку (3)'!U:U,MATCH($V39,'на отправку (3)'!$B:$B,0),1),0)</f>
        <v>0</v>
      </c>
      <c r="R39" s="129">
        <f>IFERROR(INDEX('на отправку (3)'!V:V,MATCH($V39,'на отправку (3)'!$B:$B,0),1),0)</f>
        <v>0</v>
      </c>
      <c r="S39" s="98"/>
      <c r="U39" s="71">
        <f t="shared" ref="U39" si="11">IF(J39&gt;0,1,0)</f>
        <v>1</v>
      </c>
      <c r="V39" s="89" t="str">
        <f t="shared" ref="V39" si="12">CONCATENATE($U$1,"№",C39)</f>
        <v>021605№27</v>
      </c>
      <c r="W39" s="8">
        <f>IFERROR(INDEX('на отправку (3)'!AB:AB,MATCH($V39,'на отправку (3)'!$B:$B,0),1),0)</f>
        <v>0</v>
      </c>
      <c r="X39" s="8">
        <f>IFERROR(INDEX('на отправку (3)'!AC:AC,MATCH($V39,'на отправку (3)'!$B:$B,0),1),0)</f>
        <v>0</v>
      </c>
      <c r="Y39" s="8">
        <v>4</v>
      </c>
      <c r="Z39" s="8">
        <f t="shared" si="2"/>
        <v>4</v>
      </c>
    </row>
    <row r="40" spans="1:27" ht="49.5" customHeight="1" x14ac:dyDescent="0.25">
      <c r="A40" s="201" t="s">
        <v>3138</v>
      </c>
      <c r="B40" s="120">
        <v>28</v>
      </c>
      <c r="C40" s="120">
        <v>28</v>
      </c>
      <c r="D40" s="92">
        <f>IFERROR(INDEX('на отправку (3)'!G:G,MATCH($V40,'на отправку (3)'!$B:$B,0),1),0)</f>
        <v>0</v>
      </c>
      <c r="E40" s="92">
        <f>IFERROR(INDEX('на отправку (3)'!H:H,MATCH($V40,'на отправку (3)'!$B:$B,0),1),0)</f>
        <v>12</v>
      </c>
      <c r="F40" s="92">
        <f>IFERROR(INDEX('на отправку (3)'!I:I,MATCH($V40,'на отправку (3)'!$B:$B,0),1),0)</f>
        <v>0</v>
      </c>
      <c r="G40" s="191">
        <f>IFERROR(INDEX('на отправку (3)'!J:J,MATCH($V40,'на отправку (3)'!$B:$B,0),1),0)</f>
        <v>0</v>
      </c>
      <c r="H40" s="92">
        <f>IFERROR(INDEX('на отправку (3)'!K:K,MATCH($V40,'на отправку (3)'!$B:$B,0),1),0)/100</f>
        <v>0</v>
      </c>
      <c r="I40" s="191">
        <f>IFERROR(INDEX('на отправку (3)'!M:M,MATCH($V40,'на отправку (3)'!$B:$B,0),1),0)</f>
        <v>0</v>
      </c>
      <c r="J40" s="129">
        <f>IFERROR(INDEX('на отправку (3)'!N:N,MATCH($V40,'на отправку (3)'!$B:$B,0),1),0)</f>
        <v>3</v>
      </c>
      <c r="K40" s="92" t="str">
        <f>IFERROR(INDEX('на отправку (3)'!O:O,MATCH($V40,'на отправку (3)'!$B:$B,0),1),0)</f>
        <v>x</v>
      </c>
      <c r="L40" s="92" t="str">
        <f>IFERROR(INDEX('на отправку (3)'!P:P,MATCH($V40,'на отправку (3)'!$B:$B,0),1),0)</f>
        <v>x</v>
      </c>
      <c r="M40" s="92">
        <f>IFERROR(INDEX('на отправку (3)'!Q:Q,MATCH($V40,'на отправку (3)'!$B:$B,0),1),0)</f>
        <v>1</v>
      </c>
      <c r="N40" s="98"/>
      <c r="O40" s="92">
        <f>IFERROR(INDEX('на отправку (3)'!S:S,MATCH($V40,'на отправку (3)'!$B:$B,0),1),0)</f>
        <v>2</v>
      </c>
      <c r="P40" s="92">
        <f>IFERROR(INDEX('на отправку (3)'!T:T,MATCH($V40,'на отправку (3)'!$B:$B,0),1),0)</f>
        <v>207</v>
      </c>
      <c r="Q40" s="92">
        <f>IFERROR(INDEX('на отправку (3)'!U:U,MATCH($V40,'на отправку (3)'!$B:$B,0),1),0)</f>
        <v>9.661836E-3</v>
      </c>
      <c r="R40" s="129">
        <f>IFERROR(INDEX('на отправку (3)'!V:V,MATCH($V40,'на отправку (3)'!$B:$B,0),1),0)</f>
        <v>0</v>
      </c>
      <c r="S40" s="98"/>
      <c r="U40" s="71">
        <f t="shared" ref="U40:U45" si="13">IF(J40&gt;0,1,0)</f>
        <v>1</v>
      </c>
      <c r="V40" s="89" t="str">
        <f t="shared" ref="V40:V45" si="14">CONCATENATE($U$1,"№",C40)</f>
        <v>021605№28</v>
      </c>
      <c r="W40" s="8">
        <f>IFERROR(INDEX('на отправку (3)'!AB:AB,MATCH($V40,'на отправку (3)'!$B:$B,0),1),0)</f>
        <v>4.6442499999999999E-3</v>
      </c>
      <c r="X40" s="8">
        <f>IFERROR(INDEX('на отправку (3)'!AC:AC,MATCH($V40,'на отправку (3)'!$B:$B,0),1),0)</f>
        <v>0</v>
      </c>
      <c r="Y40" s="8">
        <v>3</v>
      </c>
      <c r="Z40" s="8">
        <f t="shared" si="2"/>
        <v>3</v>
      </c>
    </row>
    <row r="41" spans="1:27" ht="15.75" customHeight="1" x14ac:dyDescent="0.25">
      <c r="A41" s="201" t="s">
        <v>3139</v>
      </c>
      <c r="B41" s="120">
        <v>29</v>
      </c>
      <c r="C41" s="120">
        <v>29</v>
      </c>
      <c r="D41" s="92">
        <f>IFERROR(INDEX('на отправку (3)'!G:G,MATCH($V41,'на отправку (3)'!$B:$B,0),1),0)</f>
        <v>0</v>
      </c>
      <c r="E41" s="92">
        <f>IFERROR(INDEX('на отправку (3)'!H:H,MATCH($V41,'на отправку (3)'!$B:$B,0),1),0)</f>
        <v>12</v>
      </c>
      <c r="F41" s="92">
        <f>IFERROR(INDEX('на отправку (3)'!I:I,MATCH($V41,'на отправку (3)'!$B:$B,0),1),0)</f>
        <v>0</v>
      </c>
      <c r="G41" s="191">
        <f>IFERROR(INDEX('на отправку (3)'!J:J,MATCH($V41,'на отправку (3)'!$B:$B,0),1),0)</f>
        <v>0</v>
      </c>
      <c r="H41" s="92">
        <f>IFERROR(INDEX('на отправку (3)'!K:K,MATCH($V41,'на отправку (3)'!$B:$B,0),1),0)/100</f>
        <v>0</v>
      </c>
      <c r="I41" s="191">
        <f>IFERROR(INDEX('на отправку (3)'!M:M,MATCH($V41,'на отправку (3)'!$B:$B,0),1),0)</f>
        <v>0</v>
      </c>
      <c r="J41" s="129">
        <f>IFERROR(INDEX('на отправку (3)'!N:N,MATCH($V41,'на отправку (3)'!$B:$B,0),1),0)</f>
        <v>5</v>
      </c>
      <c r="K41" s="92" t="str">
        <f>IFERROR(INDEX('на отправку (3)'!O:O,MATCH($V41,'на отправку (3)'!$B:$B,0),1),0)</f>
        <v>x</v>
      </c>
      <c r="L41" s="92" t="str">
        <f>IFERROR(INDEX('на отправку (3)'!P:P,MATCH($V41,'на отправку (3)'!$B:$B,0),1),0)</f>
        <v>x</v>
      </c>
      <c r="M41" s="92">
        <f>IFERROR(INDEX('на отправку (3)'!Q:Q,MATCH($V41,'на отправку (3)'!$B:$B,0),1),0)</f>
        <v>1</v>
      </c>
      <c r="N41" s="98"/>
      <c r="O41" s="92">
        <f>IFERROR(INDEX('на отправку (3)'!S:S,MATCH($V41,'на отправку (3)'!$B:$B,0),1),0)</f>
        <v>0</v>
      </c>
      <c r="P41" s="92">
        <f>IFERROR(INDEX('на отправку (3)'!T:T,MATCH($V41,'на отправку (3)'!$B:$B,0),1),0)</f>
        <v>207</v>
      </c>
      <c r="Q41" s="92">
        <f>IFERROR(INDEX('на отправку (3)'!U:U,MATCH($V41,'на отправку (3)'!$B:$B,0),1),0)</f>
        <v>0</v>
      </c>
      <c r="R41" s="129">
        <f>IFERROR(INDEX('на отправку (3)'!V:V,MATCH($V41,'на отправку (3)'!$B:$B,0),1),0)</f>
        <v>0</v>
      </c>
      <c r="S41" s="98"/>
      <c r="U41" s="71">
        <f t="shared" si="13"/>
        <v>1</v>
      </c>
      <c r="V41" s="89" t="str">
        <f t="shared" si="14"/>
        <v>021605№29</v>
      </c>
      <c r="W41" s="8">
        <f>IFERROR(INDEX('на отправку (3)'!AB:AB,MATCH($V41,'на отправку (3)'!$B:$B,0),1),0)</f>
        <v>1.6719300000000001E-3</v>
      </c>
      <c r="X41" s="8">
        <f>IFERROR(INDEX('на отправку (3)'!AC:AC,MATCH($V41,'на отправку (3)'!$B:$B,0),1),0)</f>
        <v>0</v>
      </c>
      <c r="Y41" s="8">
        <v>5</v>
      </c>
      <c r="Z41" s="8">
        <f t="shared" si="2"/>
        <v>5</v>
      </c>
    </row>
    <row r="42" spans="1:27" ht="15.75" customHeight="1" x14ac:dyDescent="0.25">
      <c r="A42" s="201" t="s">
        <v>3140</v>
      </c>
      <c r="B42" s="120">
        <v>30</v>
      </c>
      <c r="C42" s="120">
        <v>30</v>
      </c>
      <c r="D42" s="92">
        <f>IFERROR(INDEX('на отправку (3)'!G:G,MATCH($V42,'на отправку (3)'!$B:$B,0),1),0)</f>
        <v>0</v>
      </c>
      <c r="E42" s="92">
        <f>IFERROR(INDEX('на отправку (3)'!H:H,MATCH($V42,'на отправку (3)'!$B:$B,0),1),0)</f>
        <v>12</v>
      </c>
      <c r="F42" s="92">
        <f>IFERROR(INDEX('на отправку (3)'!I:I,MATCH($V42,'на отправку (3)'!$B:$B,0),1),0)</f>
        <v>0</v>
      </c>
      <c r="G42" s="191">
        <f>IFERROR(INDEX('на отправку (3)'!J:J,MATCH($V42,'на отправку (3)'!$B:$B,0),1),0)</f>
        <v>0</v>
      </c>
      <c r="H42" s="92">
        <f>IFERROR(INDEX('на отправку (3)'!K:K,MATCH($V42,'на отправку (3)'!$B:$B,0),1),0)/100</f>
        <v>0</v>
      </c>
      <c r="I42" s="191">
        <f>IFERROR(INDEX('на отправку (3)'!M:M,MATCH($V42,'на отправку (3)'!$B:$B,0),1),0)</f>
        <v>0</v>
      </c>
      <c r="J42" s="129">
        <f>IFERROR(INDEX('на отправку (3)'!N:N,MATCH($V42,'на отправку (3)'!$B:$B,0),1),0)</f>
        <v>8</v>
      </c>
      <c r="K42" s="92" t="str">
        <f>IFERROR(INDEX('на отправку (3)'!O:O,MATCH($V42,'на отправку (3)'!$B:$B,0),1),0)</f>
        <v>x</v>
      </c>
      <c r="L42" s="92" t="str">
        <f>IFERROR(INDEX('на отправку (3)'!P:P,MATCH($V42,'на отправку (3)'!$B:$B,0),1),0)</f>
        <v>x</v>
      </c>
      <c r="M42" s="92">
        <f>IFERROR(INDEX('на отправку (3)'!Q:Q,MATCH($V42,'на отправку (3)'!$B:$B,0),1),0)</f>
        <v>1</v>
      </c>
      <c r="N42" s="98"/>
      <c r="O42" s="92">
        <f>IFERROR(INDEX('на отправку (3)'!S:S,MATCH($V42,'на отправку (3)'!$B:$B,0),1),0)</f>
        <v>0</v>
      </c>
      <c r="P42" s="92">
        <f>IFERROR(INDEX('на отправку (3)'!T:T,MATCH($V42,'на отправку (3)'!$B:$B,0),1),0)</f>
        <v>207</v>
      </c>
      <c r="Q42" s="92">
        <f>IFERROR(INDEX('на отправку (3)'!U:U,MATCH($V42,'на отправку (3)'!$B:$B,0),1),0)</f>
        <v>0</v>
      </c>
      <c r="R42" s="129">
        <f>IFERROR(INDEX('на отправку (3)'!V:V,MATCH($V42,'на отправку (3)'!$B:$B,0),1),0)</f>
        <v>0</v>
      </c>
      <c r="S42" s="98"/>
      <c r="U42" s="71">
        <f t="shared" si="13"/>
        <v>1</v>
      </c>
      <c r="V42" s="89" t="str">
        <f t="shared" si="14"/>
        <v>021605№30</v>
      </c>
      <c r="W42" s="8">
        <f>IFERROR(INDEX('на отправку (3)'!AB:AB,MATCH($V42,'на отправку (3)'!$B:$B,0),1),0)</f>
        <v>0</v>
      </c>
      <c r="X42" s="8">
        <f>IFERROR(INDEX('на отправку (3)'!AC:AC,MATCH($V42,'на отправку (3)'!$B:$B,0),1),0)</f>
        <v>0</v>
      </c>
      <c r="Y42" s="8">
        <v>8</v>
      </c>
      <c r="Z42" s="8">
        <f t="shared" si="2"/>
        <v>8</v>
      </c>
    </row>
    <row r="43" spans="1:27" ht="53.25" customHeight="1" x14ac:dyDescent="0.25">
      <c r="A43" s="201" t="s">
        <v>2534</v>
      </c>
      <c r="B43" s="120">
        <v>31</v>
      </c>
      <c r="C43" s="120">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1">
        <f>IFERROR(INDEX('на отправку (3)'!J:J,MATCH($V43,'на отправку (3)'!$B:$B,0),1),0)</f>
        <v>0</v>
      </c>
      <c r="H43" s="92">
        <f>IFERROR(INDEX('на отправку (3)'!K:K,MATCH($V43,'на отправку (3)'!$B:$B,0),1),0)/100</f>
        <v>0</v>
      </c>
      <c r="I43" s="191">
        <f>IFERROR(INDEX('на отправку (3)'!M:M,MATCH($V43,'на отправку (3)'!$B:$B,0),1),0)</f>
        <v>0</v>
      </c>
      <c r="J43" s="129">
        <v>3</v>
      </c>
      <c r="K43" s="92" t="str">
        <f>IFERROR(INDEX('на отправку (3)'!O:O,MATCH($V43,'на отправку (3)'!$B:$B,0),1),0)</f>
        <v>x</v>
      </c>
      <c r="L43" s="92" t="str">
        <f>IFERROR(INDEX('на отправку (3)'!P:P,MATCH($V43,'на отправку (3)'!$B:$B,0),1),0)</f>
        <v>x</v>
      </c>
      <c r="M43" s="92">
        <f>IFERROR(INDEX('на отправку (3)'!Q:Q,MATCH($V43,'на отправку (3)'!$B:$B,0),1),0)</f>
        <v>1</v>
      </c>
      <c r="N43" s="98"/>
      <c r="O43" s="92">
        <f>IFERROR(INDEX('на отправку (3)'!S:S,MATCH($V43,'на отправку (3)'!$B:$B,0),1),0)</f>
        <v>0</v>
      </c>
      <c r="P43" s="92">
        <f>IFERROR(INDEX('на отправку (3)'!T:T,MATCH($V43,'на отправку (3)'!$B:$B,0),1),0)</f>
        <v>0</v>
      </c>
      <c r="Q43" s="92">
        <f>IFERROR(INDEX('на отправку (3)'!U:U,MATCH($V43,'на отправку (3)'!$B:$B,0),1),0)</f>
        <v>0</v>
      </c>
      <c r="R43" s="129">
        <f>IFERROR(INDEX('на отправку (3)'!V:V,MATCH($V43,'на отправку (3)'!$B:$B,0),1),0)</f>
        <v>0</v>
      </c>
      <c r="S43" s="98"/>
      <c r="U43" s="71">
        <f t="shared" si="13"/>
        <v>1</v>
      </c>
      <c r="V43" s="89" t="str">
        <f t="shared" si="14"/>
        <v>021605№31</v>
      </c>
      <c r="W43" s="8">
        <f>IFERROR(INDEX('на отправку (3)'!AB:AB,MATCH($V43,'на отправку (3)'!$B:$B,0),1),0)</f>
        <v>0</v>
      </c>
      <c r="X43" s="8">
        <f>IFERROR(INDEX('на отправку (3)'!AC:AC,MATCH($V43,'на отправку (3)'!$B:$B,0),1),0)</f>
        <v>0</v>
      </c>
      <c r="Y43" s="8">
        <v>3</v>
      </c>
      <c r="Z43" s="8">
        <f t="shared" si="2"/>
        <v>3</v>
      </c>
    </row>
    <row r="44" spans="1:27" ht="53.25" customHeight="1" x14ac:dyDescent="0.25">
      <c r="A44" s="201" t="s">
        <v>2536</v>
      </c>
      <c r="B44" s="120">
        <v>32</v>
      </c>
      <c r="C44" s="120">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1">
        <f>IFERROR(INDEX('на отправку (3)'!J:J,MATCH($V44,'на отправку (3)'!$B:$B,0),1),0)</f>
        <v>0</v>
      </c>
      <c r="H44" s="92">
        <f>IFERROR(INDEX('на отправку (3)'!K:K,MATCH($V44,'на отправку (3)'!$B:$B,0),1),0)/100</f>
        <v>0</v>
      </c>
      <c r="I44" s="191">
        <f>IFERROR(INDEX('на отправку (3)'!M:M,MATCH($V44,'на отправку (3)'!$B:$B,0),1),0)</f>
        <v>0</v>
      </c>
      <c r="J44" s="129">
        <v>8</v>
      </c>
      <c r="K44" s="92" t="str">
        <f>IFERROR(INDEX('на отправку (3)'!O:O,MATCH($V44,'на отправку (3)'!$B:$B,0),1),0)</f>
        <v>x</v>
      </c>
      <c r="L44" s="92" t="str">
        <f>IFERROR(INDEX('на отправку (3)'!P:P,MATCH($V44,'на отправку (3)'!$B:$B,0),1),0)</f>
        <v>x</v>
      </c>
      <c r="M44" s="92">
        <f>IFERROR(INDEX('на отправку (3)'!Q:Q,MATCH($V44,'на отправку (3)'!$B:$B,0),1),0)</f>
        <v>1</v>
      </c>
      <c r="N44" s="98"/>
      <c r="O44" s="92">
        <f>IFERROR(INDEX('на отправку (3)'!S:S,MATCH($V44,'на отправку (3)'!$B:$B,0),1),0)</f>
        <v>0</v>
      </c>
      <c r="P44" s="92">
        <f>IFERROR(INDEX('на отправку (3)'!T:T,MATCH($V44,'на отправку (3)'!$B:$B,0),1),0)</f>
        <v>0</v>
      </c>
      <c r="Q44" s="92">
        <f>IFERROR(INDEX('на отправку (3)'!U:U,MATCH($V44,'на отправку (3)'!$B:$B,0),1),0)</f>
        <v>0</v>
      </c>
      <c r="R44" s="129">
        <f>IFERROR(INDEX('на отправку (3)'!V:V,MATCH($V44,'на отправку (3)'!$B:$B,0),1),0)</f>
        <v>0</v>
      </c>
      <c r="S44" s="98"/>
      <c r="U44" s="71">
        <f t="shared" si="13"/>
        <v>1</v>
      </c>
      <c r="V44" s="89" t="str">
        <f t="shared" si="14"/>
        <v>021605№32</v>
      </c>
      <c r="W44" s="8">
        <f>IFERROR(INDEX('на отправку (3)'!AB:AB,MATCH($V44,'на отправку (3)'!$B:$B,0),1),0)</f>
        <v>0</v>
      </c>
      <c r="X44" s="8">
        <f>IFERROR(INDEX('на отправку (3)'!AC:AC,MATCH($V44,'на отправку (3)'!$B:$B,0),1),0)</f>
        <v>0</v>
      </c>
      <c r="Y44" s="8">
        <v>8</v>
      </c>
      <c r="Z44" s="8">
        <f t="shared" si="2"/>
        <v>8</v>
      </c>
    </row>
    <row r="45" spans="1:27" ht="15.75" customHeight="1" x14ac:dyDescent="0.25">
      <c r="A45" s="201" t="s">
        <v>3141</v>
      </c>
      <c r="B45" s="127">
        <v>33</v>
      </c>
      <c r="C45" s="127">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1">
        <f>IFERROR(INDEX('на отправку (3)'!J:J,MATCH($V45,'на отправку (3)'!$B:$B,0),1),0)</f>
        <v>0</v>
      </c>
      <c r="H45" s="92">
        <f>IFERROR(INDEX('на отправку (3)'!K:K,MATCH($V45,'на отправку (3)'!$B:$B,0),1),0)/100</f>
        <v>0</v>
      </c>
      <c r="I45" s="191">
        <f>IFERROR(INDEX('на отправку (3)'!M:M,MATCH($V45,'на отправку (3)'!$B:$B,0),1),0)</f>
        <v>0</v>
      </c>
      <c r="J45" s="129">
        <f>IFERROR(INDEX('на отправку (3)'!N:N,MATCH($V45,'на отправку (3)'!$B:$B,0),1),0)</f>
        <v>0</v>
      </c>
      <c r="K45" s="92" t="str">
        <f>IFERROR(INDEX('на отправку (3)'!O:O,MATCH($V45,'на отправку (3)'!$B:$B,0),1),0)</f>
        <v>x</v>
      </c>
      <c r="L45" s="92">
        <f>IFERROR(INDEX('на отправку (3)'!P:P,MATCH($V45,'на отправку (3)'!$B:$B,0),1),0)</f>
        <v>0</v>
      </c>
      <c r="M45" s="92">
        <f>IFERROR(INDEX('на отправку (3)'!Q:Q,MATCH($V45,'на отправку (3)'!$B:$B,0),1),0)</f>
        <v>2</v>
      </c>
      <c r="N45" s="98"/>
      <c r="O45" s="92">
        <f>IFERROR(INDEX('на отправку (3)'!S:S,MATCH($V45,'на отправку (3)'!$B:$B,0),1),0)</f>
        <v>0</v>
      </c>
      <c r="P45" s="92">
        <f>IFERROR(INDEX('на отправку (3)'!T:T,MATCH($V45,'на отправку (3)'!$B:$B,0),1),0)</f>
        <v>0</v>
      </c>
      <c r="Q45" s="92">
        <f>IFERROR(INDEX('на отправку (3)'!U:U,MATCH($V45,'на отправку (3)'!$B:$B,0),1),0)</f>
        <v>0</v>
      </c>
      <c r="R45" s="129">
        <f>IFERROR(INDEX('на отправку (3)'!V:V,MATCH($V45,'на отправку (3)'!$B:$B,0),1),0)</f>
        <v>0</v>
      </c>
      <c r="S45" s="98"/>
      <c r="U45" s="71">
        <f t="shared" si="13"/>
        <v>0</v>
      </c>
      <c r="V45" s="89" t="str">
        <f t="shared" si="14"/>
        <v>021605№33</v>
      </c>
      <c r="W45" s="8">
        <f>IFERROR(INDEX('на отправку (3)'!AB:AB,MATCH($V45,'на отправку (3)'!$B:$B,0),1),0)</f>
        <v>0</v>
      </c>
      <c r="X45" s="8">
        <f>IFERROR(INDEX('на отправку (3)'!AC:AC,MATCH($V45,'на отправку (3)'!$B:$B,0),1),0)</f>
        <v>0</v>
      </c>
      <c r="Y45" s="8">
        <v>4</v>
      </c>
      <c r="Z45" s="8">
        <f t="shared" si="2"/>
        <v>0</v>
      </c>
    </row>
    <row r="46" spans="1:27" ht="0.75" customHeight="1" x14ac:dyDescent="0.25">
      <c r="A46" s="90"/>
      <c r="C46" s="125"/>
      <c r="D46" s="91"/>
      <c r="E46" s="91"/>
      <c r="F46" s="91"/>
      <c r="G46" s="91"/>
      <c r="H46" s="91"/>
      <c r="I46" s="91"/>
      <c r="J46" s="130"/>
      <c r="K46" s="91"/>
      <c r="L46" s="91"/>
      <c r="M46" s="91"/>
      <c r="N46" s="91"/>
      <c r="O46" s="91"/>
      <c r="P46" s="91"/>
      <c r="Q46" s="91"/>
      <c r="R46" s="130"/>
      <c r="S46" s="93"/>
    </row>
    <row r="47" spans="1:27" ht="0.75" customHeight="1" x14ac:dyDescent="0.25"/>
    <row r="48" spans="1:27" ht="38.25" customHeight="1" x14ac:dyDescent="0.25">
      <c r="A48" s="182" t="s">
        <v>2455</v>
      </c>
      <c r="C48" s="182"/>
      <c r="D48" s="182"/>
      <c r="E48" s="182"/>
      <c r="F48" s="182"/>
      <c r="G48" s="182"/>
      <c r="H48" s="182"/>
      <c r="I48" s="182"/>
      <c r="J48" s="182"/>
      <c r="K48" s="182"/>
      <c r="L48" s="182"/>
      <c r="M48" s="182"/>
      <c r="N48" s="182"/>
      <c r="O48" s="182"/>
      <c r="P48" s="182"/>
      <c r="Q48" s="182"/>
      <c r="R48" s="182"/>
      <c r="S48" s="182"/>
      <c r="T48" s="182"/>
      <c r="U48" s="72">
        <f>SUM(U10:U45)</f>
        <v>22</v>
      </c>
      <c r="W48" s="89" t="s">
        <v>184</v>
      </c>
      <c r="Z48" s="72">
        <f>SUM(Z10:Z45)</f>
        <v>121</v>
      </c>
      <c r="AA48" s="89" t="s">
        <v>269</v>
      </c>
    </row>
    <row r="49" spans="1:20" ht="16.5" customHeight="1" x14ac:dyDescent="0.25">
      <c r="A49" s="182" t="s">
        <v>2456</v>
      </c>
      <c r="C49" s="182"/>
      <c r="D49" s="182"/>
      <c r="E49" s="182"/>
      <c r="F49" s="182"/>
      <c r="G49" s="182"/>
      <c r="H49" s="182"/>
      <c r="I49" s="182"/>
      <c r="J49" s="182"/>
      <c r="K49" s="182"/>
      <c r="L49" s="182"/>
      <c r="M49" s="182"/>
      <c r="N49" s="182"/>
      <c r="O49" s="182"/>
      <c r="P49" s="182"/>
      <c r="Q49" s="182"/>
      <c r="R49" s="182"/>
      <c r="S49" s="182"/>
      <c r="T49" s="182"/>
    </row>
    <row r="50" spans="1:20" ht="15" customHeight="1" x14ac:dyDescent="0.25">
      <c r="A50" s="182" t="s">
        <v>2457</v>
      </c>
      <c r="C50" s="182"/>
      <c r="D50" s="182"/>
      <c r="E50" s="182"/>
      <c r="F50" s="182"/>
      <c r="G50" s="182"/>
      <c r="H50" s="182"/>
      <c r="I50" s="182"/>
      <c r="J50" s="182"/>
      <c r="K50" s="182"/>
      <c r="L50" s="182"/>
      <c r="M50" s="182"/>
      <c r="N50" s="182"/>
      <c r="O50" s="182"/>
      <c r="P50" s="182"/>
      <c r="Q50" s="182"/>
      <c r="R50" s="182"/>
      <c r="S50" s="182"/>
      <c r="T50" s="182"/>
    </row>
    <row r="51" spans="1:20" x14ac:dyDescent="0.25">
      <c r="C51" s="121" t="s">
        <v>19</v>
      </c>
      <c r="J51" s="96">
        <f>T_РЕЗ2+J26+J33+J38</f>
        <v>80.5</v>
      </c>
      <c r="M51" s="72">
        <f>SUMIF(M10:M45,1,M10:M45)</f>
        <v>29</v>
      </c>
      <c r="N51" s="89" t="s">
        <v>183</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Лист36"/>
  <dimension ref="A1:AA51"/>
  <sheetViews>
    <sheetView showGridLines="0" zoomScale="90" zoomScaleNormal="90" workbookViewId="0">
      <selection activeCell="D6" sqref="D6:S7"/>
    </sheetView>
  </sheetViews>
  <sheetFormatPr defaultColWidth="9.140625" defaultRowHeight="15" x14ac:dyDescent="0.25"/>
  <cols>
    <col min="1" max="1" width="44.5703125" style="89" customWidth="1"/>
    <col min="2" max="2" width="7" style="185" customWidth="1"/>
    <col min="3" max="3" width="7.140625" style="121"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70</v>
      </c>
    </row>
    <row r="2" spans="1:26" ht="22.5" customHeight="1" x14ac:dyDescent="0.25">
      <c r="A2" s="178" t="s">
        <v>2496</v>
      </c>
      <c r="C2" s="178"/>
      <c r="D2" s="178"/>
      <c r="E2" s="178"/>
      <c r="F2" s="178"/>
      <c r="G2" s="178"/>
      <c r="H2" s="178"/>
      <c r="I2" s="178"/>
      <c r="J2" s="178"/>
      <c r="K2" s="178"/>
      <c r="L2" s="178"/>
      <c r="M2" s="178"/>
      <c r="N2" s="178"/>
      <c r="O2" s="178"/>
      <c r="P2" s="178"/>
      <c r="Q2" s="178"/>
      <c r="R2" s="178"/>
      <c r="S2" s="178"/>
      <c r="T2" s="178"/>
    </row>
    <row r="3" spans="1:26" ht="20.25" customHeight="1" x14ac:dyDescent="0.25">
      <c r="A3" s="178" t="s">
        <v>0</v>
      </c>
      <c r="C3" s="178"/>
      <c r="D3" s="178"/>
      <c r="E3" s="178"/>
      <c r="F3" s="178"/>
      <c r="G3" s="178"/>
      <c r="H3" s="178"/>
      <c r="I3" s="178"/>
      <c r="J3" s="178"/>
      <c r="K3" s="178"/>
      <c r="L3" s="178"/>
      <c r="M3" s="178"/>
      <c r="N3" s="178"/>
      <c r="O3" s="178"/>
      <c r="P3" s="178"/>
      <c r="Q3" s="178"/>
      <c r="R3" s="178"/>
      <c r="S3" s="178"/>
      <c r="T3" s="178"/>
    </row>
    <row r="4" spans="1:26" ht="19.5" customHeight="1" x14ac:dyDescent="0.25">
      <c r="A4" s="178" t="s">
        <v>71</v>
      </c>
      <c r="C4" s="178"/>
      <c r="D4" s="178"/>
      <c r="E4" s="178"/>
      <c r="F4" s="178"/>
      <c r="G4" s="178"/>
      <c r="H4" s="178"/>
      <c r="I4" s="178"/>
      <c r="J4" s="178"/>
      <c r="K4" s="178"/>
      <c r="L4" s="178"/>
      <c r="M4" s="178"/>
      <c r="N4" s="178"/>
      <c r="O4" s="178"/>
      <c r="P4" s="178"/>
      <c r="Q4" s="178"/>
      <c r="R4" s="178"/>
      <c r="S4" s="178"/>
      <c r="T4" s="178"/>
    </row>
    <row r="5" spans="1:26" x14ac:dyDescent="0.25">
      <c r="A5" s="225" t="s">
        <v>3092</v>
      </c>
      <c r="B5" s="225" t="s">
        <v>16</v>
      </c>
      <c r="C5" s="217" t="s">
        <v>2441</v>
      </c>
      <c r="D5" s="223" t="s">
        <v>3112</v>
      </c>
      <c r="E5" s="222" t="s">
        <v>2442</v>
      </c>
      <c r="F5" s="222" t="s">
        <v>2442</v>
      </c>
      <c r="G5" s="222" t="s">
        <v>2442</v>
      </c>
      <c r="H5" s="222" t="s">
        <v>2442</v>
      </c>
      <c r="I5" s="222" t="s">
        <v>2442</v>
      </c>
      <c r="J5" s="222" t="s">
        <v>2442</v>
      </c>
      <c r="K5" s="222" t="s">
        <v>2442</v>
      </c>
      <c r="L5" s="222" t="s">
        <v>2442</v>
      </c>
      <c r="M5" s="222" t="s">
        <v>2442</v>
      </c>
      <c r="N5" s="222" t="s">
        <v>2442</v>
      </c>
      <c r="O5" s="223" t="s">
        <v>2443</v>
      </c>
      <c r="P5" s="222" t="s">
        <v>2443</v>
      </c>
      <c r="Q5" s="222" t="s">
        <v>2443</v>
      </c>
      <c r="R5" s="222" t="s">
        <v>2443</v>
      </c>
      <c r="S5" s="224" t="s">
        <v>2443</v>
      </c>
      <c r="U5" s="214" t="s">
        <v>184</v>
      </c>
    </row>
    <row r="6" spans="1:26" ht="97.5" customHeight="1" x14ac:dyDescent="0.25">
      <c r="A6" s="215"/>
      <c r="B6" s="215"/>
      <c r="C6" s="218"/>
      <c r="D6" s="1" t="s">
        <v>3093</v>
      </c>
      <c r="E6" s="1" t="s">
        <v>3094</v>
      </c>
      <c r="F6" s="1" t="s">
        <v>3095</v>
      </c>
      <c r="G6" s="1" t="s">
        <v>3096</v>
      </c>
      <c r="H6" s="1" t="s">
        <v>2444</v>
      </c>
      <c r="I6" s="1" t="s">
        <v>2445</v>
      </c>
      <c r="J6" s="1" t="s">
        <v>9</v>
      </c>
      <c r="K6" s="1" t="s">
        <v>3097</v>
      </c>
      <c r="L6" s="1" t="s">
        <v>2446</v>
      </c>
      <c r="M6" s="1" t="s">
        <v>2447</v>
      </c>
      <c r="N6" s="1" t="s">
        <v>3098</v>
      </c>
      <c r="O6" s="1" t="s">
        <v>3093</v>
      </c>
      <c r="P6" s="1" t="s">
        <v>3099</v>
      </c>
      <c r="Q6" s="1" t="s">
        <v>3100</v>
      </c>
      <c r="R6" s="1" t="s">
        <v>9</v>
      </c>
      <c r="S6" s="194" t="s">
        <v>11</v>
      </c>
      <c r="U6" s="226"/>
    </row>
    <row r="7" spans="1:26" ht="71.25" customHeight="1" x14ac:dyDescent="0.25">
      <c r="A7" s="216"/>
      <c r="B7" s="216"/>
      <c r="C7" s="219"/>
      <c r="D7" s="1" t="s">
        <v>3101</v>
      </c>
      <c r="E7" s="1" t="s">
        <v>3101</v>
      </c>
      <c r="F7" s="1" t="s">
        <v>3102</v>
      </c>
      <c r="G7" s="1" t="s">
        <v>3103</v>
      </c>
      <c r="H7" s="1" t="s">
        <v>3104</v>
      </c>
      <c r="I7" s="1" t="s">
        <v>3105</v>
      </c>
      <c r="J7" s="1" t="s">
        <v>3106</v>
      </c>
      <c r="K7" s="1" t="s">
        <v>3107</v>
      </c>
      <c r="L7" s="1" t="s">
        <v>3108</v>
      </c>
      <c r="M7" s="1" t="s">
        <v>3109</v>
      </c>
      <c r="N7" s="1" t="s">
        <v>3110</v>
      </c>
      <c r="O7" s="1" t="s">
        <v>3101</v>
      </c>
      <c r="P7" s="1" t="s">
        <v>3101</v>
      </c>
      <c r="Q7" s="1" t="s">
        <v>3111</v>
      </c>
      <c r="R7" s="1" t="s">
        <v>3106</v>
      </c>
      <c r="S7" s="194"/>
      <c r="U7" s="227"/>
      <c r="W7" s="2" t="s">
        <v>2492</v>
      </c>
      <c r="X7" s="2" t="s">
        <v>2493</v>
      </c>
      <c r="Y7" s="2" t="s">
        <v>2495</v>
      </c>
      <c r="Z7" s="2" t="s">
        <v>2494</v>
      </c>
    </row>
    <row r="8" spans="1:26" x14ac:dyDescent="0.25">
      <c r="A8" s="122">
        <v>1</v>
      </c>
      <c r="B8" s="176">
        <v>2</v>
      </c>
      <c r="C8" s="122">
        <v>3</v>
      </c>
      <c r="D8" s="176">
        <v>4</v>
      </c>
      <c r="E8" s="122">
        <v>5</v>
      </c>
      <c r="F8" s="176">
        <v>6</v>
      </c>
      <c r="G8" s="122">
        <v>7</v>
      </c>
      <c r="H8" s="176">
        <v>8</v>
      </c>
      <c r="I8" s="122">
        <v>9</v>
      </c>
      <c r="J8" s="176">
        <v>10</v>
      </c>
      <c r="K8" s="122">
        <v>11</v>
      </c>
      <c r="L8" s="176">
        <v>12</v>
      </c>
      <c r="M8" s="122">
        <v>13</v>
      </c>
      <c r="N8" s="176">
        <v>14</v>
      </c>
      <c r="O8" s="122">
        <v>15</v>
      </c>
      <c r="P8" s="176">
        <v>16</v>
      </c>
      <c r="Q8" s="122">
        <v>17</v>
      </c>
      <c r="R8" s="176">
        <v>18</v>
      </c>
      <c r="S8" s="122">
        <v>19</v>
      </c>
      <c r="U8" s="8"/>
    </row>
    <row r="9" spans="1:26" s="121" customFormat="1" ht="19.5" customHeight="1" x14ac:dyDescent="0.2">
      <c r="A9" s="128"/>
      <c r="B9" s="138"/>
      <c r="C9" s="128"/>
      <c r="D9" s="135" t="s">
        <v>13</v>
      </c>
      <c r="E9" s="132"/>
      <c r="F9" s="132"/>
      <c r="G9" s="132"/>
      <c r="H9" s="132"/>
      <c r="I9" s="132"/>
      <c r="J9" s="139">
        <f>SUM(J10:J25)</f>
        <v>15</v>
      </c>
      <c r="K9" s="132"/>
      <c r="L9" s="132"/>
      <c r="M9" s="132"/>
      <c r="N9" s="132"/>
      <c r="O9" s="132"/>
      <c r="P9" s="132"/>
      <c r="Q9" s="132"/>
      <c r="R9" s="132"/>
      <c r="S9" s="132"/>
      <c r="U9" s="133"/>
    </row>
    <row r="10" spans="1:26" ht="45" customHeight="1" x14ac:dyDescent="0.25">
      <c r="A10" s="201" t="s">
        <v>3113</v>
      </c>
      <c r="B10" s="186">
        <v>1</v>
      </c>
      <c r="C10" s="124">
        <v>1</v>
      </c>
      <c r="D10" s="92">
        <f>IFERROR(INDEX('на отправку (3)'!G:G,MATCH($V10,'на отправку (3)'!$B:$B,0),1),0)</f>
        <v>2444</v>
      </c>
      <c r="E10" s="92">
        <f>IFERROR(INDEX('на отправку (3)'!H:H,MATCH($V10,'на отправку (3)'!$B:$B,0),1),0)</f>
        <v>2760</v>
      </c>
      <c r="F10" s="92">
        <f>IFERROR(INDEX('на отправку (3)'!I:I,MATCH($V10,'на отправку (3)'!$B:$B,0),1),0)</f>
        <v>0.88550724599999997</v>
      </c>
      <c r="G10" s="188" t="s">
        <v>12</v>
      </c>
      <c r="H10" s="92">
        <f>IFERROR(INDEX('на отправку (3)'!K:K,MATCH($V10,'на отправку (3)'!$B:$B,0),1),0)/100</f>
        <v>-1.8664337999999998E-4</v>
      </c>
      <c r="I10" s="188" t="s">
        <v>12</v>
      </c>
      <c r="J10" s="129">
        <f>IFERROR(INDEX('на отправку (3)'!N:N,MATCH($V10,'на отправку (3)'!$B:$B,0),1),0)</f>
        <v>1</v>
      </c>
      <c r="K10" s="92">
        <f>IFERROR(INDEX('на отправку (3)'!O:O,MATCH($V10,'на отправку (3)'!$B:$B,0),1),0)</f>
        <v>0</v>
      </c>
      <c r="L10" s="92">
        <f>IFERROR(INDEX('на отправку (3)'!P:P,MATCH($V10,'на отправку (3)'!$B:$B,0),1),0)</f>
        <v>1</v>
      </c>
      <c r="M10" s="92">
        <f>IFERROR(INDEX('на отправку (3)'!Q:Q,MATCH($V10,'на отправку (3)'!$B:$B,0),1),0)</f>
        <v>1</v>
      </c>
      <c r="N10" s="92">
        <f>IFERROR(INDEX('на отправку (3)'!R:R,MATCH($V10,'на отправку (3)'!$B:$B,0),1),0)</f>
        <v>0</v>
      </c>
      <c r="O10" s="92">
        <f>IFERROR(INDEX('на отправку (3)'!S:S,MATCH($V10,'на отправку (3)'!$B:$B,0),1),0)</f>
        <v>2689</v>
      </c>
      <c r="P10" s="92">
        <f>IFERROR(INDEX('на отправку (3)'!T:T,MATCH($V10,'на отправку (3)'!$B:$B,0),1),0)</f>
        <v>2980</v>
      </c>
      <c r="Q10" s="92">
        <f>IFERROR(INDEX('на отправку (3)'!U:U,MATCH($V10,'на отправку (3)'!$B:$B,0),1),0)</f>
        <v>0.90234899300000004</v>
      </c>
      <c r="R10" s="129">
        <f>IFERROR(INDEX('на отправку (3)'!V:V,MATCH($V10,'на отправку (3)'!$B:$B,0),1),0)</f>
        <v>0</v>
      </c>
      <c r="S10" s="92">
        <f>IFERROR(INDEX('на отправку (3)'!W:W,MATCH($V10,'на отправку (3)'!$B:$B,0),1),0)</f>
        <v>0</v>
      </c>
      <c r="U10" s="71">
        <f>IF(J10&gt;0,1,0)</f>
        <v>1</v>
      </c>
      <c r="V10" s="89" t="str">
        <f>CONCATENATE($U$1,"№",C10)</f>
        <v>021606№1</v>
      </c>
      <c r="W10" s="8">
        <f>IFERROR(INDEX('на отправку (3)'!AB:AB,MATCH($V10,'на отправку (3)'!$B:$B,0),1),0)</f>
        <v>0.87783438400000002</v>
      </c>
      <c r="X10" s="8">
        <f>IFERROR(INDEX('на отправку (3)'!AC:AC,MATCH($V10,'на отправку (3)'!$B:$B,0),1),0)</f>
        <v>0.79392113200000003</v>
      </c>
      <c r="Y10" s="8">
        <v>3</v>
      </c>
      <c r="Z10" s="8">
        <f>IF(M10=1,Y10,0)</f>
        <v>3</v>
      </c>
    </row>
    <row r="11" spans="1:26" ht="45" customHeight="1" x14ac:dyDescent="0.25">
      <c r="A11" s="201" t="s">
        <v>3114</v>
      </c>
      <c r="B11" s="186">
        <v>2</v>
      </c>
      <c r="C11" s="124">
        <v>26</v>
      </c>
      <c r="D11" s="92">
        <f>IFERROR(INDEX('на отправку (3)'!G:G,MATCH($V11,'на отправку (3)'!$B:$B,0),1),0)</f>
        <v>4761</v>
      </c>
      <c r="E11" s="92">
        <f>IFERROR(INDEX('на отправку (3)'!H:H,MATCH($V11,'на отправку (3)'!$B:$B,0),1),0)</f>
        <v>5752</v>
      </c>
      <c r="F11" s="92">
        <f>IFERROR(INDEX('на отправку (3)'!I:I,MATCH($V11,'на отправку (3)'!$B:$B,0),1),0)</f>
        <v>0.82771209999999995</v>
      </c>
      <c r="G11" s="188" t="s">
        <v>12</v>
      </c>
      <c r="H11" s="92">
        <f>IFERROR(INDEX('на отправку (3)'!K:K,MATCH($V11,'на отправку (3)'!$B:$B,0),1),0)/100</f>
        <v>3.9336099999999998E-5</v>
      </c>
      <c r="I11" s="188" t="s">
        <v>12</v>
      </c>
      <c r="J11" s="129">
        <f>IFERROR(INDEX('на отправку (3)'!N:N,MATCH($V11,'на отправку (3)'!$B:$B,0),1),0)</f>
        <v>2</v>
      </c>
      <c r="K11" s="92">
        <f>IFERROR(INDEX('на отправку (3)'!O:O,MATCH($V11,'на отправку (3)'!$B:$B,0),1),0)</f>
        <v>0</v>
      </c>
      <c r="L11" s="92">
        <f>IFERROR(INDEX('на отправку (3)'!P:P,MATCH($V11,'на отправку (3)'!$B:$B,0),1),0)</f>
        <v>2</v>
      </c>
      <c r="M11" s="92">
        <f>IFERROR(INDEX('на отправку (3)'!Q:Q,MATCH($V11,'на отправку (3)'!$B:$B,0),1),0)</f>
        <v>1</v>
      </c>
      <c r="N11" s="92">
        <f>IFERROR(INDEX('на отправку (3)'!R:R,MATCH($V11,'на отправку (3)'!$B:$B,0),1),0)</f>
        <v>0</v>
      </c>
      <c r="O11" s="92">
        <f>IFERROR(INDEX('на отправку (3)'!S:S,MATCH($V11,'на отправку (3)'!$B:$B,0),1),0)</f>
        <v>5007</v>
      </c>
      <c r="P11" s="92">
        <f>IFERROR(INDEX('на отправку (3)'!T:T,MATCH($V11,'на отправку (3)'!$B:$B,0),1),0)</f>
        <v>6073</v>
      </c>
      <c r="Q11" s="92">
        <f>IFERROR(INDEX('на отправку (3)'!U:U,MATCH($V11,'на отправку (3)'!$B:$B,0),1),0)</f>
        <v>0.824468961</v>
      </c>
      <c r="R11" s="129">
        <f>IFERROR(INDEX('на отправку (3)'!V:V,MATCH($V11,'на отправку (3)'!$B:$B,0),1),0)</f>
        <v>0</v>
      </c>
      <c r="S11" s="92">
        <f>IFERROR(INDEX('на отправку (3)'!W:W,MATCH($V11,'на отправку (3)'!$B:$B,0),1),0)</f>
        <v>0</v>
      </c>
      <c r="U11" s="71">
        <f t="shared" ref="U11:U25" si="0">IF(J11&gt;0,1,0)</f>
        <v>1</v>
      </c>
      <c r="V11" s="89" t="str">
        <f t="shared" ref="V11:V25" si="1">CONCATENATE($U$1,"№",C11)</f>
        <v>021606№26</v>
      </c>
      <c r="W11" s="8">
        <f>IFERROR(INDEX('на отправку (3)'!AB:AB,MATCH($V11,'на отправку (3)'!$B:$B,0),1),0)</f>
        <v>0.83450456100000003</v>
      </c>
      <c r="X11" s="8">
        <f>IFERROR(INDEX('на отправку (3)'!AC:AC,MATCH($V11,'на отправку (3)'!$B:$B,0),1),0)</f>
        <v>0.72780695200000001</v>
      </c>
      <c r="Y11" s="8">
        <v>3</v>
      </c>
      <c r="Z11" s="8">
        <f t="shared" ref="Z11:Z45" si="2">IF(M11=1,Y11,0)</f>
        <v>3</v>
      </c>
    </row>
    <row r="12" spans="1:26" ht="60.75" customHeight="1" x14ac:dyDescent="0.25">
      <c r="A12" s="201" t="s">
        <v>3115</v>
      </c>
      <c r="B12" s="186">
        <v>3</v>
      </c>
      <c r="C12" s="124">
        <v>2</v>
      </c>
      <c r="D12" s="92">
        <f>IFERROR(INDEX('на отправку (3)'!G:G,MATCH($V12,'на отправку (3)'!$B:$B,0),1),0)</f>
        <v>36</v>
      </c>
      <c r="E12" s="92">
        <f>IFERROR(INDEX('на отправку (3)'!H:H,MATCH($V12,'на отправку (3)'!$B:$B,0),1),0)</f>
        <v>37</v>
      </c>
      <c r="F12" s="92">
        <f>IFERROR(INDEX('на отправку (3)'!I:I,MATCH($V12,'на отправку (3)'!$B:$B,0),1),0)</f>
        <v>0.97297297299999996</v>
      </c>
      <c r="G12" s="188" t="s">
        <v>12</v>
      </c>
      <c r="H12" s="92">
        <f>IFERROR(INDEX('на отправку (3)'!K:K,MATCH($V12,'на отправку (3)'!$B:$B,0),1),0)/100</f>
        <v>-2.7027026999999998E-4</v>
      </c>
      <c r="I12" s="188" t="s">
        <v>12</v>
      </c>
      <c r="J12" s="129">
        <f>IFERROR(INDEX('на отправку (3)'!N:N,MATCH($V12,'на отправку (3)'!$B:$B,0),1),0)</f>
        <v>1</v>
      </c>
      <c r="K12" s="92">
        <f>IFERROR(INDEX('на отправку (3)'!O:O,MATCH($V12,'на отправку (3)'!$B:$B,0),1),0)</f>
        <v>0</v>
      </c>
      <c r="L12" s="92">
        <f>IFERROR(INDEX('на отправку (3)'!P:P,MATCH($V12,'на отправку (3)'!$B:$B,0),1),0)</f>
        <v>4</v>
      </c>
      <c r="M12" s="92">
        <f>IFERROR(INDEX('на отправку (3)'!Q:Q,MATCH($V12,'на отправку (3)'!$B:$B,0),1),0)</f>
        <v>1</v>
      </c>
      <c r="N12" s="92">
        <f>IFERROR(INDEX('на отправку (3)'!R:R,MATCH($V12,'на отправку (3)'!$B:$B,0),1),0)</f>
        <v>0</v>
      </c>
      <c r="O12" s="92">
        <f>IFERROR(INDEX('на отправку (3)'!S:S,MATCH($V12,'на отправку (3)'!$B:$B,0),1),0)</f>
        <v>65</v>
      </c>
      <c r="P12" s="92">
        <f>IFERROR(INDEX('на отправку (3)'!T:T,MATCH($V12,'на отправку (3)'!$B:$B,0),1),0)</f>
        <v>65</v>
      </c>
      <c r="Q12" s="92">
        <f>IFERROR(INDEX('на отправку (3)'!U:U,MATCH($V12,'на отправку (3)'!$B:$B,0),1),0)</f>
        <v>1</v>
      </c>
      <c r="R12" s="129">
        <f>IFERROR(INDEX('на отправку (3)'!V:V,MATCH($V12,'на отправку (3)'!$B:$B,0),1),0)</f>
        <v>0</v>
      </c>
      <c r="S12" s="92">
        <f>IFERROR(INDEX('на отправку (3)'!W:W,MATCH($V12,'на отправку (3)'!$B:$B,0),1),0)</f>
        <v>0</v>
      </c>
      <c r="U12" s="71">
        <f t="shared" si="0"/>
        <v>1</v>
      </c>
      <c r="V12" s="89" t="str">
        <f t="shared" si="1"/>
        <v>021606№2</v>
      </c>
      <c r="W12" s="8">
        <f>IFERROR(INDEX('на отправку (3)'!AB:AB,MATCH($V12,'на отправку (3)'!$B:$B,0),1),0)</f>
        <v>0.91111111099999997</v>
      </c>
      <c r="X12" s="8">
        <f>IFERROR(INDEX('на отправку (3)'!AC:AC,MATCH($V12,'на отправку (3)'!$B:$B,0),1),0)</f>
        <v>1</v>
      </c>
      <c r="Y12" s="8">
        <v>2</v>
      </c>
      <c r="Z12" s="8">
        <f t="shared" si="2"/>
        <v>2</v>
      </c>
    </row>
    <row r="13" spans="1:26" ht="69.75" customHeight="1" x14ac:dyDescent="0.25">
      <c r="A13" s="201" t="s">
        <v>3116</v>
      </c>
      <c r="B13" s="186">
        <v>4</v>
      </c>
      <c r="C13" s="124">
        <v>3</v>
      </c>
      <c r="D13" s="92">
        <f>IFERROR(INDEX('на отправку (3)'!G:G,MATCH($V13,'на отправку (3)'!$B:$B,0),1),0)</f>
        <v>1</v>
      </c>
      <c r="E13" s="92">
        <f>IFERROR(INDEX('на отправку (3)'!H:H,MATCH($V13,'на отправку (3)'!$B:$B,0),1),0)</f>
        <v>4</v>
      </c>
      <c r="F13" s="92">
        <f>IFERROR(INDEX('на отправку (3)'!I:I,MATCH($V13,'на отправку (3)'!$B:$B,0),1),0)</f>
        <v>0.25</v>
      </c>
      <c r="G13" s="188" t="s">
        <v>12</v>
      </c>
      <c r="H13" s="92">
        <f>IFERROR(INDEX('на отправку (3)'!K:K,MATCH($V13,'на отправку (3)'!$B:$B,0),1),0)/100</f>
        <v>-6.9999999999999993E-3</v>
      </c>
      <c r="I13" s="188" t="s">
        <v>12</v>
      </c>
      <c r="J13" s="129">
        <f>IFERROR(INDEX('на отправку (3)'!N:N,MATCH($V13,'на отправку (3)'!$B:$B,0),1),0)</f>
        <v>0</v>
      </c>
      <c r="K13" s="92">
        <f>IFERROR(INDEX('на отправку (3)'!O:O,MATCH($V13,'на отправку (3)'!$B:$B,0),1),0)</f>
        <v>0</v>
      </c>
      <c r="L13" s="92">
        <f>IFERROR(INDEX('на отправку (3)'!P:P,MATCH($V13,'на отправку (3)'!$B:$B,0),1),0)</f>
        <v>3</v>
      </c>
      <c r="M13" s="92">
        <f>IFERROR(INDEX('на отправку (3)'!Q:Q,MATCH($V13,'на отправку (3)'!$B:$B,0),1),0)</f>
        <v>1</v>
      </c>
      <c r="N13" s="92">
        <f>IFERROR(INDEX('на отправку (3)'!R:R,MATCH($V13,'на отправку (3)'!$B:$B,0),1),0)</f>
        <v>0</v>
      </c>
      <c r="O13" s="92">
        <f>IFERROR(INDEX('на отправку (3)'!S:S,MATCH($V13,'на отправку (3)'!$B:$B,0),1),0)</f>
        <v>10</v>
      </c>
      <c r="P13" s="92">
        <f>IFERROR(INDEX('на отправку (3)'!T:T,MATCH($V13,'на отправку (3)'!$B:$B,0),1),0)</f>
        <v>12</v>
      </c>
      <c r="Q13" s="92">
        <f>IFERROR(INDEX('на отправку (3)'!U:U,MATCH($V13,'на отправку (3)'!$B:$B,0),1),0)</f>
        <v>0.83333333300000001</v>
      </c>
      <c r="R13" s="129">
        <f>IFERROR(INDEX('на отправку (3)'!V:V,MATCH($V13,'на отправку (3)'!$B:$B,0),1),0)</f>
        <v>0</v>
      </c>
      <c r="S13" s="92">
        <f>IFERROR(INDEX('на отправку (3)'!W:W,MATCH($V13,'на отправку (3)'!$B:$B,0),1),0)</f>
        <v>0</v>
      </c>
      <c r="U13" s="71">
        <f t="shared" si="0"/>
        <v>0</v>
      </c>
      <c r="V13" s="89" t="str">
        <f t="shared" si="1"/>
        <v>021606№3</v>
      </c>
      <c r="W13" s="8">
        <f>IFERROR(INDEX('на отправку (3)'!AB:AB,MATCH($V13,'на отправку (3)'!$B:$B,0),1),0)</f>
        <v>0.61761761800000003</v>
      </c>
      <c r="X13" s="8">
        <f>IFERROR(INDEX('на отправку (3)'!AC:AC,MATCH($V13,'на отправку (3)'!$B:$B,0),1),0)</f>
        <v>1</v>
      </c>
      <c r="Y13" s="8">
        <v>2</v>
      </c>
      <c r="Z13" s="8">
        <f t="shared" si="2"/>
        <v>2</v>
      </c>
    </row>
    <row r="14" spans="1:26" ht="64.5" customHeight="1" x14ac:dyDescent="0.25">
      <c r="A14" s="201" t="s">
        <v>3117</v>
      </c>
      <c r="B14" s="186">
        <v>5</v>
      </c>
      <c r="C14" s="124">
        <v>4</v>
      </c>
      <c r="D14" s="92">
        <f>IFERROR(INDEX('на отправку (3)'!G:G,MATCH($V14,'на отправку (3)'!$B:$B,0),1),0)</f>
        <v>0</v>
      </c>
      <c r="E14" s="92">
        <f>IFERROR(INDEX('на отправку (3)'!H:H,MATCH($V14,'на отправку (3)'!$B:$B,0),1),0)</f>
        <v>0</v>
      </c>
      <c r="F14" s="92">
        <f>IFERROR(INDEX('на отправку (3)'!I:I,MATCH($V14,'на отправку (3)'!$B:$B,0),1),0)</f>
        <v>0</v>
      </c>
      <c r="G14" s="188" t="s">
        <v>12</v>
      </c>
      <c r="H14" s="92">
        <f>IFERROR(INDEX('на отправку (3)'!K:K,MATCH($V14,'на отправку (3)'!$B:$B,0),1),0)/100</f>
        <v>-0.01</v>
      </c>
      <c r="I14" s="188" t="s">
        <v>12</v>
      </c>
      <c r="J14" s="129">
        <f>IFERROR(INDEX('на отправку (3)'!N:N,MATCH($V14,'на отправку (3)'!$B:$B,0),1),0)</f>
        <v>0</v>
      </c>
      <c r="K14" s="92">
        <f>IFERROR(INDEX('на отправку (3)'!O:O,MATCH($V14,'на отправку (3)'!$B:$B,0),1),0)</f>
        <v>0</v>
      </c>
      <c r="L14" s="92">
        <f>IFERROR(INDEX('на отправку (3)'!P:P,MATCH($V14,'на отправку (3)'!$B:$B,0),1),0)</f>
        <v>0</v>
      </c>
      <c r="M14" s="92">
        <f>IFERROR(INDEX('на отправку (3)'!Q:Q,MATCH($V14,'на отправку (3)'!$B:$B,0),1),0)</f>
        <v>2</v>
      </c>
      <c r="N14" s="92">
        <f>IFERROR(INDEX('на отправку (3)'!R:R,MATCH($V14,'на отправку (3)'!$B:$B,0),1),0)</f>
        <v>0</v>
      </c>
      <c r="O14" s="92">
        <f>IFERROR(INDEX('на отправку (3)'!S:S,MATCH($V14,'на отправку (3)'!$B:$B,0),1),0)</f>
        <v>1</v>
      </c>
      <c r="P14" s="92">
        <f>IFERROR(INDEX('на отправку (3)'!T:T,MATCH($V14,'на отправку (3)'!$B:$B,0),1),0)</f>
        <v>1</v>
      </c>
      <c r="Q14" s="92">
        <f>IFERROR(INDEX('на отправку (3)'!U:U,MATCH($V14,'на отправку (3)'!$B:$B,0),1),0)</f>
        <v>1</v>
      </c>
      <c r="R14" s="129">
        <f>IFERROR(INDEX('на отправку (3)'!V:V,MATCH($V14,'на отправку (3)'!$B:$B,0),1),0)</f>
        <v>0</v>
      </c>
      <c r="S14" s="92">
        <f>IFERROR(INDEX('на отправку (3)'!W:W,MATCH($V14,'на отправку (3)'!$B:$B,0),1),0)</f>
        <v>0</v>
      </c>
      <c r="U14" s="71">
        <f t="shared" si="0"/>
        <v>0</v>
      </c>
      <c r="V14" s="89" t="str">
        <f t="shared" si="1"/>
        <v>021606№4</v>
      </c>
      <c r="W14" s="8">
        <f>IFERROR(INDEX('на отправку (3)'!AB:AB,MATCH($V14,'на отправку (3)'!$B:$B,0),1),0)</f>
        <v>0.86111111100000004</v>
      </c>
      <c r="X14" s="8">
        <f>IFERROR(INDEX('на отправку (3)'!AC:AC,MATCH($V14,'на отправку (3)'!$B:$B,0),1),0)</f>
        <v>1</v>
      </c>
      <c r="Y14" s="8">
        <v>2</v>
      </c>
      <c r="Z14" s="8">
        <f t="shared" si="2"/>
        <v>0</v>
      </c>
    </row>
    <row r="15" spans="1:26" ht="69" customHeight="1" x14ac:dyDescent="0.25">
      <c r="A15" s="201" t="s">
        <v>2502</v>
      </c>
      <c r="B15" s="186">
        <v>6</v>
      </c>
      <c r="C15" s="124">
        <v>5</v>
      </c>
      <c r="D15" s="92">
        <f>IFERROR(INDEX('на отправку (3)'!G:G,MATCH($V15,'на отправку (3)'!$B:$B,0),1),0)</f>
        <v>2</v>
      </c>
      <c r="E15" s="92">
        <f>IFERROR(INDEX('на отправку (3)'!H:H,MATCH($V15,'на отправку (3)'!$B:$B,0),1),0)</f>
        <v>3</v>
      </c>
      <c r="F15" s="92">
        <f>IFERROR(INDEX('на отправку (3)'!I:I,MATCH($V15,'на отправку (3)'!$B:$B,0),1),0)</f>
        <v>0.66666666699999999</v>
      </c>
      <c r="G15" s="188" t="s">
        <v>12</v>
      </c>
      <c r="H15" s="92">
        <f>IFERROR(INDEX('на отправку (3)'!K:K,MATCH($V15,'на отправку (3)'!$B:$B,0),1),0)/100</f>
        <v>-6.6666665999999997E-4</v>
      </c>
      <c r="I15" s="188" t="s">
        <v>12</v>
      </c>
      <c r="J15" s="129">
        <f>IFERROR(INDEX('на отправку (3)'!N:N,MATCH($V15,'на отправку (3)'!$B:$B,0),1),0)</f>
        <v>1</v>
      </c>
      <c r="K15" s="92">
        <f>IFERROR(INDEX('на отправку (3)'!O:O,MATCH($V15,'на отправку (3)'!$B:$B,0),1),0)</f>
        <v>0</v>
      </c>
      <c r="L15" s="92">
        <f>IFERROR(INDEX('на отправку (3)'!P:P,MATCH($V15,'на отправку (3)'!$B:$B,0),1),0)</f>
        <v>4</v>
      </c>
      <c r="M15" s="92">
        <f>IFERROR(INDEX('на отправку (3)'!Q:Q,MATCH($V15,'на отправку (3)'!$B:$B,0),1),0)</f>
        <v>1</v>
      </c>
      <c r="N15" s="92">
        <f>IFERROR(INDEX('на отправку (3)'!R:R,MATCH($V15,'на отправку (3)'!$B:$B,0),1),0)</f>
        <v>0</v>
      </c>
      <c r="O15" s="92">
        <f>IFERROR(INDEX('на отправку (3)'!S:S,MATCH($V15,'на отправку (3)'!$B:$B,0),1),0)</f>
        <v>5</v>
      </c>
      <c r="P15" s="92">
        <f>IFERROR(INDEX('на отправку (3)'!T:T,MATCH($V15,'на отправку (3)'!$B:$B,0),1),0)</f>
        <v>7</v>
      </c>
      <c r="Q15" s="92">
        <f>IFERROR(INDEX('на отправку (3)'!U:U,MATCH($V15,'на отправку (3)'!$B:$B,0),1),0)</f>
        <v>0.71428571399999996</v>
      </c>
      <c r="R15" s="129">
        <f>IFERROR(INDEX('на отправку (3)'!V:V,MATCH($V15,'на отправку (3)'!$B:$B,0),1),0)</f>
        <v>0</v>
      </c>
      <c r="S15" s="92">
        <f>IFERROR(INDEX('на отправку (3)'!W:W,MATCH($V15,'на отправку (3)'!$B:$B,0),1),0)</f>
        <v>0</v>
      </c>
      <c r="U15" s="71">
        <f t="shared" si="0"/>
        <v>1</v>
      </c>
      <c r="V15" s="89" t="str">
        <f t="shared" si="1"/>
        <v>021606№5</v>
      </c>
      <c r="W15" s="8">
        <f>IFERROR(INDEX('на отправку (3)'!AB:AB,MATCH($V15,'на отправку (3)'!$B:$B,0),1),0)</f>
        <v>0.56594488200000004</v>
      </c>
      <c r="X15" s="8">
        <f>IFERROR(INDEX('на отправку (3)'!AC:AC,MATCH($V15,'на отправку (3)'!$B:$B,0),1),0)</f>
        <v>1</v>
      </c>
      <c r="Y15" s="8">
        <v>2</v>
      </c>
      <c r="Z15" s="8">
        <f t="shared" si="2"/>
        <v>2</v>
      </c>
    </row>
    <row r="16" spans="1:26" ht="79.5" customHeight="1" x14ac:dyDescent="0.25">
      <c r="A16" s="201" t="s">
        <v>3118</v>
      </c>
      <c r="B16" s="186">
        <v>7</v>
      </c>
      <c r="C16" s="124">
        <v>6</v>
      </c>
      <c r="D16" s="92">
        <f>IFERROR(INDEX('на отправку (3)'!G:G,MATCH($V16,'на отправку (3)'!$B:$B,0),1),0)</f>
        <v>0</v>
      </c>
      <c r="E16" s="92">
        <f>IFERROR(INDEX('на отправку (3)'!H:H,MATCH($V16,'на отправку (3)'!$B:$B,0),1),0)</f>
        <v>1</v>
      </c>
      <c r="F16" s="92">
        <f>IFERROR(INDEX('на отправку (3)'!I:I,MATCH($V16,'на отправку (3)'!$B:$B,0),1),0)</f>
        <v>0</v>
      </c>
      <c r="G16" s="188" t="s">
        <v>12</v>
      </c>
      <c r="H16" s="92">
        <f>IFERROR(INDEX('на отправку (3)'!K:K,MATCH($V16,'на отправку (3)'!$B:$B,0),1),0)/100</f>
        <v>0</v>
      </c>
      <c r="I16" s="188" t="s">
        <v>12</v>
      </c>
      <c r="J16" s="129">
        <f>IFERROR(INDEX('на отправку (3)'!N:N,MATCH($V16,'на отправку (3)'!$B:$B,0),1),0)</f>
        <v>0</v>
      </c>
      <c r="K16" s="92">
        <f>IFERROR(INDEX('на отправку (3)'!O:O,MATCH($V16,'на отправку (3)'!$B:$B,0),1),0)</f>
        <v>0</v>
      </c>
      <c r="L16" s="92">
        <f>IFERROR(INDEX('на отправку (3)'!P:P,MATCH($V16,'на отправку (3)'!$B:$B,0),1),0)</f>
        <v>3</v>
      </c>
      <c r="M16" s="92">
        <f>IFERROR(INDEX('на отправку (3)'!Q:Q,MATCH($V16,'на отправку (3)'!$B:$B,0),1),0)</f>
        <v>1</v>
      </c>
      <c r="N16" s="92">
        <f>IFERROR(INDEX('на отправку (3)'!R:R,MATCH($V16,'на отправку (3)'!$B:$B,0),1),0)</f>
        <v>0</v>
      </c>
      <c r="O16" s="92">
        <f>IFERROR(INDEX('на отправку (3)'!S:S,MATCH($V16,'на отправку (3)'!$B:$B,0),1),0)</f>
        <v>0</v>
      </c>
      <c r="P16" s="92">
        <f>IFERROR(INDEX('на отправку (3)'!T:T,MATCH($V16,'на отправку (3)'!$B:$B,0),1),0)</f>
        <v>0</v>
      </c>
      <c r="Q16" s="92">
        <f>IFERROR(INDEX('на отправку (3)'!U:U,MATCH($V16,'на отправку (3)'!$B:$B,0),1),0)</f>
        <v>0</v>
      </c>
      <c r="R16" s="129">
        <f>IFERROR(INDEX('на отправку (3)'!V:V,MATCH($V16,'на отправку (3)'!$B:$B,0),1),0)</f>
        <v>0</v>
      </c>
      <c r="S16" s="92">
        <f>IFERROR(INDEX('на отправку (3)'!W:W,MATCH($V16,'на отправку (3)'!$B:$B,0),1),0)</f>
        <v>0</v>
      </c>
      <c r="U16" s="71">
        <f t="shared" si="0"/>
        <v>0</v>
      </c>
      <c r="V16" s="89" t="str">
        <f t="shared" si="1"/>
        <v>021606№6</v>
      </c>
      <c r="W16" s="8">
        <f>IFERROR(INDEX('на отправку (3)'!AB:AB,MATCH($V16,'на отправку (3)'!$B:$B,0),1),0)</f>
        <v>0.3</v>
      </c>
      <c r="X16" s="8">
        <f>IFERROR(INDEX('на отправку (3)'!AC:AC,MATCH($V16,'на отправку (3)'!$B:$B,0),1),0)</f>
        <v>1</v>
      </c>
      <c r="Y16" s="8">
        <v>3</v>
      </c>
      <c r="Z16" s="8">
        <f t="shared" si="2"/>
        <v>3</v>
      </c>
    </row>
    <row r="17" spans="1:26" ht="68.25" customHeight="1" x14ac:dyDescent="0.25">
      <c r="A17" s="201" t="s">
        <v>3119</v>
      </c>
      <c r="B17" s="186">
        <v>8</v>
      </c>
      <c r="C17" s="124">
        <v>22</v>
      </c>
      <c r="D17" s="92">
        <f>IFERROR(INDEX('на отправку (3)'!G:G,MATCH($V17,'на отправку (3)'!$B:$B,0),1),0)</f>
        <v>0</v>
      </c>
      <c r="E17" s="92">
        <f>IFERROR(INDEX('на отправку (3)'!H:H,MATCH($V17,'на отправку (3)'!$B:$B,0),1),0)</f>
        <v>0</v>
      </c>
      <c r="F17" s="92">
        <f>IFERROR(INDEX('на отправку (3)'!I:I,MATCH($V17,'на отправку (3)'!$B:$B,0),1),0)</f>
        <v>0</v>
      </c>
      <c r="G17" s="188" t="s">
        <v>12</v>
      </c>
      <c r="H17" s="92">
        <f>IFERROR(INDEX('на отправку (3)'!K:K,MATCH($V17,'на отправку (3)'!$B:$B,0),1),0)/100</f>
        <v>0</v>
      </c>
      <c r="I17" s="188" t="s">
        <v>12</v>
      </c>
      <c r="J17" s="129">
        <f>IFERROR(INDEX('на отправку (3)'!N:N,MATCH($V17,'на отправку (3)'!$B:$B,0),1),0)</f>
        <v>0</v>
      </c>
      <c r="K17" s="92">
        <f>IFERROR(INDEX('на отправку (3)'!O:O,MATCH($V17,'на отправку (3)'!$B:$B,0),1),0)</f>
        <v>0</v>
      </c>
      <c r="L17" s="92">
        <f>IFERROR(INDEX('на отправку (3)'!P:P,MATCH($V17,'на отправку (3)'!$B:$B,0),1),0)</f>
        <v>0</v>
      </c>
      <c r="M17" s="92">
        <f>IFERROR(INDEX('на отправку (3)'!Q:Q,MATCH($V17,'на отправку (3)'!$B:$B,0),1),0)</f>
        <v>2</v>
      </c>
      <c r="N17" s="92">
        <f>IFERROR(INDEX('на отправку (3)'!R:R,MATCH($V17,'на отправку (3)'!$B:$B,0),1),0)</f>
        <v>0</v>
      </c>
      <c r="O17" s="92">
        <f>IFERROR(INDEX('на отправку (3)'!S:S,MATCH($V17,'на отправку (3)'!$B:$B,0),1),0)</f>
        <v>0</v>
      </c>
      <c r="P17" s="92">
        <f>IFERROR(INDEX('на отправку (3)'!T:T,MATCH($V17,'на отправку (3)'!$B:$B,0),1),0)</f>
        <v>0</v>
      </c>
      <c r="Q17" s="92">
        <f>IFERROR(INDEX('на отправку (3)'!U:U,MATCH($V17,'на отправку (3)'!$B:$B,0),1),0)</f>
        <v>0</v>
      </c>
      <c r="R17" s="129">
        <f>IFERROR(INDEX('на отправку (3)'!V:V,MATCH($V17,'на отправку (3)'!$B:$B,0),1),0)</f>
        <v>0</v>
      </c>
      <c r="S17" s="92">
        <f>IFERROR(INDEX('на отправку (3)'!W:W,MATCH($V17,'на отправку (3)'!$B:$B,0),1),0)</f>
        <v>0</v>
      </c>
      <c r="U17" s="71">
        <f t="shared" si="0"/>
        <v>0</v>
      </c>
      <c r="V17" s="89" t="str">
        <f t="shared" si="1"/>
        <v>021606№22</v>
      </c>
      <c r="W17" s="8">
        <f>IFERROR(INDEX('на отправку (3)'!AB:AB,MATCH($V17,'на отправку (3)'!$B:$B,0),1),0)</f>
        <v>0.4</v>
      </c>
      <c r="X17" s="8">
        <f>IFERROR(INDEX('на отправку (3)'!AC:AC,MATCH($V17,'на отправку (3)'!$B:$B,0),1),0)</f>
        <v>1</v>
      </c>
      <c r="Y17" s="8">
        <v>3</v>
      </c>
      <c r="Z17" s="8">
        <f t="shared" si="2"/>
        <v>0</v>
      </c>
    </row>
    <row r="18" spans="1:26" ht="147.75" customHeight="1" x14ac:dyDescent="0.25">
      <c r="A18" s="201" t="s">
        <v>3120</v>
      </c>
      <c r="B18" s="186">
        <v>9</v>
      </c>
      <c r="C18" s="124">
        <v>7</v>
      </c>
      <c r="D18" s="92">
        <f>IFERROR(INDEX('на отправку (3)'!G:G,MATCH($V18,'на отправку (3)'!$B:$B,0),1),0)</f>
        <v>1078</v>
      </c>
      <c r="E18" s="92">
        <f>IFERROR(INDEX('на отправку (3)'!H:H,MATCH($V18,'на отправку (3)'!$B:$B,0),1),0)</f>
        <v>1078</v>
      </c>
      <c r="F18" s="92">
        <f>IFERROR(INDEX('на отправку (3)'!I:I,MATCH($V18,'на отправку (3)'!$B:$B,0),1),0)</f>
        <v>1</v>
      </c>
      <c r="G18" s="189">
        <v>1</v>
      </c>
      <c r="H18" s="92">
        <f>IFERROR(INDEX('на отправку (3)'!K:K,MATCH($V18,'на отправку (3)'!$B:$B,0),1),0)/100</f>
        <v>0</v>
      </c>
      <c r="I18" s="191">
        <f>IFERROR(INDEX('на отправку (3)'!M:M,MATCH($V18,'на отправку (3)'!$B:$B,0),1),0)</f>
        <v>1</v>
      </c>
      <c r="J18" s="129">
        <f>IFERROR(INDEX('на отправку (3)'!N:N,MATCH($V18,'на отправку (3)'!$B:$B,0),1),0)</f>
        <v>2</v>
      </c>
      <c r="K18" s="92" t="str">
        <f>IFERROR(INDEX('на отправку (3)'!O:O,MATCH($V18,'на отправку (3)'!$B:$B,0),1),0)</f>
        <v>x</v>
      </c>
      <c r="L18" s="92">
        <f>IFERROR(INDEX('на отправку (3)'!P:P,MATCH($V18,'на отправку (3)'!$B:$B,0),1),0)</f>
        <v>6</v>
      </c>
      <c r="M18" s="92">
        <f>IFERROR(INDEX('на отправку (3)'!Q:Q,MATCH($V18,'на отправку (3)'!$B:$B,0),1),0)</f>
        <v>1</v>
      </c>
      <c r="N18" s="92">
        <f>IFERROR(INDEX('на отправку (3)'!R:R,MATCH($V18,'на отправку (3)'!$B:$B,0),1),0)</f>
        <v>0</v>
      </c>
      <c r="O18" s="92">
        <f>IFERROR(INDEX('на отправку (3)'!S:S,MATCH($V18,'на отправку (3)'!$B:$B,0),1),0)</f>
        <v>894</v>
      </c>
      <c r="P18" s="92">
        <f>IFERROR(INDEX('на отправку (3)'!T:T,MATCH($V18,'на отправку (3)'!$B:$B,0),1),0)</f>
        <v>894</v>
      </c>
      <c r="Q18" s="92">
        <f>IFERROR(INDEX('на отправку (3)'!U:U,MATCH($V18,'на отправку (3)'!$B:$B,0),1),0)</f>
        <v>1</v>
      </c>
      <c r="R18" s="129">
        <f>IFERROR(INDEX('на отправку (3)'!V:V,MATCH($V18,'на отправку (3)'!$B:$B,0),1),0)</f>
        <v>0</v>
      </c>
      <c r="S18" s="92">
        <f>IFERROR(INDEX('на отправку (3)'!W:W,MATCH($V18,'на отправку (3)'!$B:$B,0),1),0)</f>
        <v>0</v>
      </c>
      <c r="U18" s="71">
        <f t="shared" si="0"/>
        <v>1</v>
      </c>
      <c r="V18" s="89" t="str">
        <f t="shared" si="1"/>
        <v>021606№7</v>
      </c>
      <c r="W18" s="8">
        <f>IFERROR(INDEX('на отправку (3)'!AB:AB,MATCH($V18,'на отправку (3)'!$B:$B,0),1),0)</f>
        <v>1</v>
      </c>
      <c r="X18" s="8">
        <f>IFERROR(INDEX('на отправку (3)'!AC:AC,MATCH($V18,'на отправку (3)'!$B:$B,0),1),0)</f>
        <v>1</v>
      </c>
      <c r="Y18" s="8">
        <v>2</v>
      </c>
      <c r="Z18" s="8">
        <f t="shared" si="2"/>
        <v>2</v>
      </c>
    </row>
    <row r="19" spans="1:26" ht="59.25" customHeight="1" x14ac:dyDescent="0.25">
      <c r="A19" s="201" t="s">
        <v>3121</v>
      </c>
      <c r="B19" s="186">
        <v>10</v>
      </c>
      <c r="C19" s="124">
        <v>8</v>
      </c>
      <c r="D19" s="92">
        <f>IFERROR(INDEX('на отправку (3)'!G:G,MATCH($V19,'на отправку (3)'!$B:$B,0),1),0)</f>
        <v>102</v>
      </c>
      <c r="E19" s="92">
        <f>IFERROR(INDEX('на отправку (3)'!H:H,MATCH($V19,'на отправку (3)'!$B:$B,0),1),0)</f>
        <v>7419</v>
      </c>
      <c r="F19" s="92">
        <f>IFERROR(INDEX('на отправку (3)'!I:I,MATCH($V19,'на отправку (3)'!$B:$B,0),1),0)</f>
        <v>1.3748484E-2</v>
      </c>
      <c r="G19" s="188" t="s">
        <v>12</v>
      </c>
      <c r="H19" s="92">
        <f>IFERROR(INDEX('на отправку (3)'!K:K,MATCH($V19,'на отправку (3)'!$B:$B,0),1),0)/100</f>
        <v>1.9939076999999999E-4</v>
      </c>
      <c r="I19" s="192" t="str">
        <f>IFERROR(INDEX('на отправку (3)'!M:M,MATCH($V19,'на отправку (3)'!$B:$B,0),1),0)</f>
        <v>x</v>
      </c>
      <c r="J19" s="129">
        <f>IFERROR(INDEX('на отправку (3)'!N:N,MATCH($V19,'на отправку (3)'!$B:$B,0),1),0)</f>
        <v>1</v>
      </c>
      <c r="K19" s="92">
        <f>IFERROR(INDEX('на отправку (3)'!O:O,MATCH($V19,'на отправку (3)'!$B:$B,0),1),0)</f>
        <v>0</v>
      </c>
      <c r="L19" s="92">
        <f>IFERROR(INDEX('на отправку (3)'!P:P,MATCH($V19,'на отправку (3)'!$B:$B,0),1),0)</f>
        <v>2</v>
      </c>
      <c r="M19" s="92">
        <f>IFERROR(INDEX('на отправку (3)'!Q:Q,MATCH($V19,'на отправку (3)'!$B:$B,0),1),0)</f>
        <v>1</v>
      </c>
      <c r="N19" s="92">
        <f>IFERROR(INDEX('на отправку (3)'!R:R,MATCH($V19,'на отправку (3)'!$B:$B,0),1),0)</f>
        <v>0</v>
      </c>
      <c r="O19" s="92">
        <f>IFERROR(INDEX('на отправку (3)'!S:S,MATCH($V19,'на отправку (3)'!$B:$B,0),1),0)</f>
        <v>97</v>
      </c>
      <c r="P19" s="92">
        <f>IFERROR(INDEX('на отправку (3)'!T:T,MATCH($V19,'на отправку (3)'!$B:$B,0),1),0)</f>
        <v>7196</v>
      </c>
      <c r="Q19" s="92">
        <f>IFERROR(INDEX('на отправку (3)'!U:U,MATCH($V19,'на отправку (3)'!$B:$B,0),1),0)</f>
        <v>1.3479711E-2</v>
      </c>
      <c r="R19" s="129">
        <f>IFERROR(INDEX('на отправку (3)'!V:V,MATCH($V19,'на отправку (3)'!$B:$B,0),1),0)</f>
        <v>0</v>
      </c>
      <c r="S19" s="92">
        <f>IFERROR(INDEX('на отправку (3)'!W:W,MATCH($V19,'на отправку (3)'!$B:$B,0),1),0)</f>
        <v>0</v>
      </c>
      <c r="U19" s="71">
        <f t="shared" si="0"/>
        <v>1</v>
      </c>
      <c r="V19" s="89" t="str">
        <f t="shared" si="1"/>
        <v>021606№8</v>
      </c>
      <c r="W19" s="8">
        <f>IFERROR(INDEX('на отправку (3)'!AB:AB,MATCH($V19,'на отправку (3)'!$B:$B,0),1),0)</f>
        <v>1.4606701999999999E-2</v>
      </c>
      <c r="X19" s="8">
        <f>IFERROR(INDEX('на отправку (3)'!AC:AC,MATCH($V19,'на отправку (3)'!$B:$B,0),1),0)</f>
        <v>0</v>
      </c>
      <c r="Y19" s="8">
        <v>2</v>
      </c>
      <c r="Z19" s="8">
        <f t="shared" si="2"/>
        <v>2</v>
      </c>
    </row>
    <row r="20" spans="1:26" ht="62.25" customHeight="1" x14ac:dyDescent="0.25">
      <c r="A20" s="201" t="s">
        <v>2507</v>
      </c>
      <c r="B20" s="186">
        <v>11</v>
      </c>
      <c r="C20" s="124">
        <v>9</v>
      </c>
      <c r="D20" s="92">
        <f>IFERROR(INDEX('на отправку (3)'!G:G,MATCH($V20,'на отправку (3)'!$B:$B,0),1),0)</f>
        <v>170</v>
      </c>
      <c r="E20" s="92">
        <f>IFERROR(INDEX('на отправку (3)'!H:H,MATCH($V20,'на отправку (3)'!$B:$B,0),1),0)</f>
        <v>180</v>
      </c>
      <c r="F20" s="92">
        <f>IFERROR(INDEX('на отправку (3)'!I:I,MATCH($V20,'на отправку (3)'!$B:$B,0),1),0)</f>
        <v>0.94444444400000005</v>
      </c>
      <c r="G20" s="189">
        <v>1</v>
      </c>
      <c r="H20" s="92">
        <f>IFERROR(INDEX('на отправку (3)'!K:K,MATCH($V20,'на отправку (3)'!$B:$B,0),1),0)/100</f>
        <v>9.5839345899999991E-3</v>
      </c>
      <c r="I20" s="191">
        <f>IFERROR(INDEX('на отправку (3)'!M:M,MATCH($V20,'на отправку (3)'!$B:$B,0),1),0)</f>
        <v>0.94444444400000005</v>
      </c>
      <c r="J20" s="129">
        <f>IFERROR(INDEX('на отправку (3)'!N:N,MATCH($V20,'на отправку (3)'!$B:$B,0),1),0)</f>
        <v>0.5</v>
      </c>
      <c r="K20" s="92" t="str">
        <f>IFERROR(INDEX('на отправку (3)'!O:O,MATCH($V20,'на отправку (3)'!$B:$B,0),1),0)</f>
        <v>x</v>
      </c>
      <c r="L20" s="92">
        <f>IFERROR(INDEX('на отправку (3)'!P:P,MATCH($V20,'на отправку (3)'!$B:$B,0),1),0)</f>
        <v>5</v>
      </c>
      <c r="M20" s="92">
        <f>IFERROR(INDEX('на отправку (3)'!Q:Q,MATCH($V20,'на отправку (3)'!$B:$B,0),1),0)</f>
        <v>1</v>
      </c>
      <c r="N20" s="92">
        <f>IFERROR(INDEX('на отправку (3)'!R:R,MATCH($V20,'на отправку (3)'!$B:$B,0),1),0)</f>
        <v>0</v>
      </c>
      <c r="O20" s="92">
        <f>IFERROR(INDEX('на отправку (3)'!S:S,MATCH($V20,'на отправку (3)'!$B:$B,0),1),0)</f>
        <v>231</v>
      </c>
      <c r="P20" s="92">
        <f>IFERROR(INDEX('на отправку (3)'!T:T,MATCH($V20,'на отправку (3)'!$B:$B,0),1),0)</f>
        <v>479</v>
      </c>
      <c r="Q20" s="92">
        <f>IFERROR(INDEX('на отправку (3)'!U:U,MATCH($V20,'на отправку (3)'!$B:$B,0),1),0)</f>
        <v>0.48225469700000001</v>
      </c>
      <c r="R20" s="129">
        <f>IFERROR(INDEX('на отправку (3)'!V:V,MATCH($V20,'на отправку (3)'!$B:$B,0),1),0)</f>
        <v>0</v>
      </c>
      <c r="S20" s="92">
        <f>IFERROR(INDEX('на отправку (3)'!W:W,MATCH($V20,'на отправку (3)'!$B:$B,0),1),0)</f>
        <v>0</v>
      </c>
      <c r="U20" s="71">
        <f t="shared" si="0"/>
        <v>1</v>
      </c>
      <c r="V20" s="89" t="str">
        <f t="shared" si="1"/>
        <v>021606№9</v>
      </c>
      <c r="W20" s="8">
        <f>IFERROR(INDEX('на отправку (3)'!AB:AB,MATCH($V20,'на отправку (3)'!$B:$B,0),1),0)</f>
        <v>0.93642591900000005</v>
      </c>
      <c r="X20" s="8">
        <f>IFERROR(INDEX('на отправку (3)'!AC:AC,MATCH($V20,'на отправку (3)'!$B:$B,0),1),0)</f>
        <v>0</v>
      </c>
      <c r="Y20" s="8">
        <v>1</v>
      </c>
      <c r="Z20" s="8">
        <f t="shared" si="2"/>
        <v>1</v>
      </c>
    </row>
    <row r="21" spans="1:26" ht="70.5" customHeight="1" x14ac:dyDescent="0.25">
      <c r="A21" s="201" t="s">
        <v>3122</v>
      </c>
      <c r="B21" s="186">
        <v>12</v>
      </c>
      <c r="C21" s="124">
        <v>10</v>
      </c>
      <c r="D21" s="92">
        <f>IFERROR(INDEX('на отправку (3)'!G:G,MATCH($V21,'на отправку (3)'!$B:$B,0),1),0)</f>
        <v>2</v>
      </c>
      <c r="E21" s="92">
        <f>IFERROR(INDEX('на отправку (3)'!H:H,MATCH($V21,'на отправку (3)'!$B:$B,0),1),0)</f>
        <v>2</v>
      </c>
      <c r="F21" s="92">
        <f>IFERROR(INDEX('на отправку (3)'!I:I,MATCH($V21,'на отправку (3)'!$B:$B,0),1),0)</f>
        <v>1</v>
      </c>
      <c r="G21" s="189">
        <v>1</v>
      </c>
      <c r="H21" s="92">
        <f>IFERROR(INDEX('на отправку (3)'!K:K,MATCH($V21,'на отправку (3)'!$B:$B,0),1),0)/100</f>
        <v>0</v>
      </c>
      <c r="I21" s="191">
        <f>IFERROR(INDEX('на отправку (3)'!M:M,MATCH($V21,'на отправку (3)'!$B:$B,0),1),0)</f>
        <v>1</v>
      </c>
      <c r="J21" s="129">
        <f>IFERROR(INDEX('на отправку (3)'!N:N,MATCH($V21,'на отправку (3)'!$B:$B,0),1),0)</f>
        <v>1</v>
      </c>
      <c r="K21" s="92" t="str">
        <f>IFERROR(INDEX('на отправку (3)'!O:O,MATCH($V21,'на отправку (3)'!$B:$B,0),1),0)</f>
        <v>x</v>
      </c>
      <c r="L21" s="92">
        <f>IFERROR(INDEX('на отправку (3)'!P:P,MATCH($V21,'на отправку (3)'!$B:$B,0),1),0)</f>
        <v>6</v>
      </c>
      <c r="M21" s="92">
        <f>IFERROR(INDEX('на отправку (3)'!Q:Q,MATCH($V21,'на отправку (3)'!$B:$B,0),1),0)</f>
        <v>1</v>
      </c>
      <c r="N21" s="92">
        <f>IFERROR(INDEX('на отправку (3)'!R:R,MATCH($V21,'на отправку (3)'!$B:$B,0),1),0)</f>
        <v>0</v>
      </c>
      <c r="O21" s="92">
        <f>IFERROR(INDEX('на отправку (3)'!S:S,MATCH($V21,'на отправку (3)'!$B:$B,0),1),0)</f>
        <v>11</v>
      </c>
      <c r="P21" s="92">
        <f>IFERROR(INDEX('на отправку (3)'!T:T,MATCH($V21,'на отправку (3)'!$B:$B,0),1),0)</f>
        <v>11</v>
      </c>
      <c r="Q21" s="92">
        <f>IFERROR(INDEX('на отправку (3)'!U:U,MATCH($V21,'на отправку (3)'!$B:$B,0),1),0)</f>
        <v>1</v>
      </c>
      <c r="R21" s="129">
        <f>IFERROR(INDEX('на отправку (3)'!V:V,MATCH($V21,'на отправку (3)'!$B:$B,0),1),0)</f>
        <v>0</v>
      </c>
      <c r="S21" s="92">
        <f>IFERROR(INDEX('на отправку (3)'!W:W,MATCH($V21,'на отправку (3)'!$B:$B,0),1),0)</f>
        <v>0</v>
      </c>
      <c r="U21" s="71">
        <f t="shared" si="0"/>
        <v>1</v>
      </c>
      <c r="V21" s="89" t="str">
        <f t="shared" si="1"/>
        <v>021606№10</v>
      </c>
      <c r="W21" s="8">
        <f>IFERROR(INDEX('на отправку (3)'!AB:AB,MATCH($V21,'на отправку (3)'!$B:$B,0),1),0)</f>
        <v>1</v>
      </c>
      <c r="X21" s="8">
        <f>IFERROR(INDEX('на отправку (3)'!AC:AC,MATCH($V21,'на отправку (3)'!$B:$B,0),1),0)</f>
        <v>0</v>
      </c>
      <c r="Y21" s="8">
        <v>1</v>
      </c>
      <c r="Z21" s="8">
        <f t="shared" si="2"/>
        <v>1</v>
      </c>
    </row>
    <row r="22" spans="1:26" ht="56.25" customHeight="1" x14ac:dyDescent="0.25">
      <c r="A22" s="201" t="s">
        <v>3123</v>
      </c>
      <c r="B22" s="186">
        <v>13</v>
      </c>
      <c r="C22" s="124">
        <v>11</v>
      </c>
      <c r="D22" s="92">
        <f>IFERROR(INDEX('на отправку (3)'!G:G,MATCH($V22,'на отправку (3)'!$B:$B,0),1),0)</f>
        <v>13</v>
      </c>
      <c r="E22" s="92">
        <f>IFERROR(INDEX('на отправку (3)'!H:H,MATCH($V22,'на отправку (3)'!$B:$B,0),1),0)</f>
        <v>13</v>
      </c>
      <c r="F22" s="92">
        <f>IFERROR(INDEX('на отправку (3)'!I:I,MATCH($V22,'на отправку (3)'!$B:$B,0),1),0)</f>
        <v>1</v>
      </c>
      <c r="G22" s="189">
        <v>1</v>
      </c>
      <c r="H22" s="92">
        <f>IFERROR(INDEX('на отправку (3)'!K:K,MATCH($V22,'на отправку (3)'!$B:$B,0),1),0)/100</f>
        <v>0</v>
      </c>
      <c r="I22" s="191">
        <f>IFERROR(INDEX('на отправку (3)'!M:M,MATCH($V22,'на отправку (3)'!$B:$B,0),1),0)</f>
        <v>1</v>
      </c>
      <c r="J22" s="129">
        <f>IFERROR(INDEX('на отправку (3)'!N:N,MATCH($V22,'на отправку (3)'!$B:$B,0),1),0)</f>
        <v>2</v>
      </c>
      <c r="K22" s="92" t="str">
        <f>IFERROR(INDEX('на отправку (3)'!O:O,MATCH($V22,'на отправку (3)'!$B:$B,0),1),0)</f>
        <v>x</v>
      </c>
      <c r="L22" s="92">
        <f>IFERROR(INDEX('на отправку (3)'!P:P,MATCH($V22,'на отправку (3)'!$B:$B,0),1),0)</f>
        <v>6</v>
      </c>
      <c r="M22" s="92">
        <f>IFERROR(INDEX('на отправку (3)'!Q:Q,MATCH($V22,'на отправку (3)'!$B:$B,0),1),0)</f>
        <v>1</v>
      </c>
      <c r="N22" s="92">
        <f>IFERROR(INDEX('на отправку (3)'!R:R,MATCH($V22,'на отправку (3)'!$B:$B,0),1),0)</f>
        <v>0</v>
      </c>
      <c r="O22" s="92">
        <f>IFERROR(INDEX('на отправку (3)'!S:S,MATCH($V22,'на отправку (3)'!$B:$B,0),1),0)</f>
        <v>29</v>
      </c>
      <c r="P22" s="92">
        <f>IFERROR(INDEX('на отправку (3)'!T:T,MATCH($V22,'на отправку (3)'!$B:$B,0),1),0)</f>
        <v>29</v>
      </c>
      <c r="Q22" s="92">
        <f>IFERROR(INDEX('на отправку (3)'!U:U,MATCH($V22,'на отправку (3)'!$B:$B,0),1),0)</f>
        <v>1</v>
      </c>
      <c r="R22" s="129">
        <f>IFERROR(INDEX('на отправку (3)'!V:V,MATCH($V22,'на отправку (3)'!$B:$B,0),1),0)</f>
        <v>0</v>
      </c>
      <c r="S22" s="92">
        <f>IFERROR(INDEX('на отправку (3)'!W:W,MATCH($V22,'на отправку (3)'!$B:$B,0),1),0)</f>
        <v>0</v>
      </c>
      <c r="U22" s="71">
        <f t="shared" si="0"/>
        <v>1</v>
      </c>
      <c r="V22" s="89" t="str">
        <f t="shared" si="1"/>
        <v>021606№11</v>
      </c>
      <c r="W22" s="8">
        <f>IFERROR(INDEX('на отправку (3)'!AB:AB,MATCH($V22,'на отправку (3)'!$B:$B,0),1),0)</f>
        <v>1</v>
      </c>
      <c r="X22" s="8">
        <f>IFERROR(INDEX('на отправку (3)'!AC:AC,MATCH($V22,'на отправку (3)'!$B:$B,0),1),0)</f>
        <v>0</v>
      </c>
      <c r="Y22" s="8">
        <v>2</v>
      </c>
      <c r="Z22" s="8">
        <f t="shared" si="2"/>
        <v>2</v>
      </c>
    </row>
    <row r="23" spans="1:26" ht="66.75" customHeight="1" x14ac:dyDescent="0.25">
      <c r="A23" s="201" t="s">
        <v>3124</v>
      </c>
      <c r="B23" s="186">
        <v>14</v>
      </c>
      <c r="C23" s="124">
        <v>12</v>
      </c>
      <c r="D23" s="92">
        <f>IFERROR(INDEX('на отправку (3)'!G:G,MATCH($V23,'на отправку (3)'!$B:$B,0),1),0)</f>
        <v>261</v>
      </c>
      <c r="E23" s="92">
        <f>IFERROR(INDEX('на отправку (3)'!H:H,MATCH($V23,'на отправку (3)'!$B:$B,0),1),0)</f>
        <v>7516</v>
      </c>
      <c r="F23" s="92">
        <f>IFERROR(INDEX('на отправку (3)'!I:I,MATCH($V23,'на отправку (3)'!$B:$B,0),1),0)</f>
        <v>3.4725918000000001E-2</v>
      </c>
      <c r="G23" s="188" t="s">
        <v>12</v>
      </c>
      <c r="H23" s="92">
        <f>IFERROR(INDEX('на отправку (3)'!K:K,MATCH($V23,'на отправку (3)'!$B:$B,0),1),0)/100</f>
        <v>1.2259982099999999E-3</v>
      </c>
      <c r="I23" s="188" t="s">
        <v>12</v>
      </c>
      <c r="J23" s="129">
        <f>IFERROR(INDEX('на отправку (3)'!N:N,MATCH($V23,'на отправку (3)'!$B:$B,0),1),0)</f>
        <v>0</v>
      </c>
      <c r="K23" s="92">
        <f>IFERROR(INDEX('на отправку (3)'!O:O,MATCH($V23,'на отправку (3)'!$B:$B,0),1),0)</f>
        <v>0</v>
      </c>
      <c r="L23" s="92">
        <f>IFERROR(INDEX('на отправку (3)'!P:P,MATCH($V23,'на отправку (3)'!$B:$B,0),1),0)</f>
        <v>1</v>
      </c>
      <c r="M23" s="92">
        <f>IFERROR(INDEX('на отправку (3)'!Q:Q,MATCH($V23,'на отправку (3)'!$B:$B,0),1),0)</f>
        <v>1</v>
      </c>
      <c r="N23" s="92">
        <f>IFERROR(INDEX('на отправку (3)'!R:R,MATCH($V23,'на отправку (3)'!$B:$B,0),1),0)</f>
        <v>0</v>
      </c>
      <c r="O23" s="92">
        <f>IFERROR(INDEX('на отправку (3)'!S:S,MATCH($V23,'на отправку (3)'!$B:$B,0),1),0)</f>
        <v>226</v>
      </c>
      <c r="P23" s="92">
        <f>IFERROR(INDEX('на отправку (3)'!T:T,MATCH($V23,'на отправку (3)'!$B:$B,0),1),0)</f>
        <v>7306</v>
      </c>
      <c r="Q23" s="92">
        <f>IFERROR(INDEX('на отправку (3)'!U:U,MATCH($V23,'на отправку (3)'!$B:$B,0),1),0)</f>
        <v>3.0933479E-2</v>
      </c>
      <c r="R23" s="129">
        <f>IFERROR(INDEX('на отправку (3)'!V:V,MATCH($V23,'на отправку (3)'!$B:$B,0),1),0)</f>
        <v>0</v>
      </c>
      <c r="S23" s="92">
        <f>IFERROR(INDEX('на отправку (3)'!W:W,MATCH($V23,'на отправку (3)'!$B:$B,0),1),0)</f>
        <v>0</v>
      </c>
      <c r="U23" s="71">
        <f t="shared" si="0"/>
        <v>0</v>
      </c>
      <c r="V23" s="89" t="str">
        <f t="shared" si="1"/>
        <v>021606№12</v>
      </c>
      <c r="W23" s="8">
        <f>IFERROR(INDEX('на отправку (3)'!AB:AB,MATCH($V23,'на отправку (3)'!$B:$B,0),1),0)</f>
        <v>3.2834602999999997E-2</v>
      </c>
      <c r="X23" s="8">
        <f>IFERROR(INDEX('на отправку (3)'!AC:AC,MATCH($V23,'на отправку (3)'!$B:$B,0),1),0)</f>
        <v>5.0505050000000003E-3</v>
      </c>
      <c r="Y23" s="8">
        <v>2</v>
      </c>
      <c r="Z23" s="8">
        <f t="shared" si="2"/>
        <v>2</v>
      </c>
    </row>
    <row r="24" spans="1:26" ht="69" customHeight="1" x14ac:dyDescent="0.25">
      <c r="A24" s="201" t="s">
        <v>3125</v>
      </c>
      <c r="B24" s="186">
        <v>15</v>
      </c>
      <c r="C24" s="124">
        <v>13</v>
      </c>
      <c r="D24" s="92">
        <f>IFERROR(INDEX('на отправку (3)'!G:G,MATCH($V24,'на отправку (3)'!$B:$B,0),1),0)</f>
        <v>67</v>
      </c>
      <c r="E24" s="92">
        <f>IFERROR(INDEX('на отправку (3)'!H:H,MATCH($V24,'на отправку (3)'!$B:$B,0),1),0)</f>
        <v>201</v>
      </c>
      <c r="F24" s="92">
        <f>IFERROR(INDEX('на отправку (3)'!I:I,MATCH($V24,'на отправку (3)'!$B:$B,0),1),0)</f>
        <v>0.33333333300000001</v>
      </c>
      <c r="G24" s="188" t="s">
        <v>12</v>
      </c>
      <c r="H24" s="92">
        <f>IFERROR(INDEX('на отправку (3)'!K:K,MATCH($V24,'на отправку (3)'!$B:$B,0),1),0)/100</f>
        <v>-1.5873016E-4</v>
      </c>
      <c r="I24" s="188" t="s">
        <v>12</v>
      </c>
      <c r="J24" s="129">
        <f>IFERROR(INDEX('на отправку (3)'!N:N,MATCH($V24,'на отправку (3)'!$B:$B,0),1),0)</f>
        <v>2</v>
      </c>
      <c r="K24" s="92">
        <f>IFERROR(INDEX('на отправку (3)'!O:O,MATCH($V24,'на отправку (3)'!$B:$B,0),1),0)</f>
        <v>0</v>
      </c>
      <c r="L24" s="92">
        <f>IFERROR(INDEX('на отправку (3)'!P:P,MATCH($V24,'на отправку (3)'!$B:$B,0),1),0)</f>
        <v>2</v>
      </c>
      <c r="M24" s="92">
        <f>IFERROR(INDEX('на отправку (3)'!Q:Q,MATCH($V24,'на отправку (3)'!$B:$B,0),1),0)</f>
        <v>1</v>
      </c>
      <c r="N24" s="92">
        <f>IFERROR(INDEX('на отправку (3)'!R:R,MATCH($V24,'на отправку (3)'!$B:$B,0),1),0)</f>
        <v>0</v>
      </c>
      <c r="O24" s="92">
        <f>IFERROR(INDEX('на отправку (3)'!S:S,MATCH($V24,'на отправку (3)'!$B:$B,0),1),0)</f>
        <v>63</v>
      </c>
      <c r="P24" s="92">
        <f>IFERROR(INDEX('на отправку (3)'!T:T,MATCH($V24,'на отправку (3)'!$B:$B,0),1),0)</f>
        <v>186</v>
      </c>
      <c r="Q24" s="92">
        <f>IFERROR(INDEX('на отправку (3)'!U:U,MATCH($V24,'на отправку (3)'!$B:$B,0),1),0)</f>
        <v>0.33870967699999999</v>
      </c>
      <c r="R24" s="129">
        <f>IFERROR(INDEX('на отправку (3)'!V:V,MATCH($V24,'на отправку (3)'!$B:$B,0),1),0)</f>
        <v>0</v>
      </c>
      <c r="S24" s="92">
        <f>IFERROR(INDEX('на отправку (3)'!W:W,MATCH($V24,'на отправку (3)'!$B:$B,0),1),0)</f>
        <v>0</v>
      </c>
      <c r="U24" s="71">
        <f t="shared" si="0"/>
        <v>1</v>
      </c>
      <c r="V24" s="89" t="str">
        <f t="shared" si="1"/>
        <v>021606№13</v>
      </c>
      <c r="W24" s="8">
        <f>IFERROR(INDEX('на отправку (3)'!AB:AB,MATCH($V24,'на отправку (3)'!$B:$B,0),1),0)</f>
        <v>0.4</v>
      </c>
      <c r="X24" s="8">
        <f>IFERROR(INDEX('на отправку (3)'!AC:AC,MATCH($V24,'на отправку (3)'!$B:$B,0),1),0)</f>
        <v>0.177419355</v>
      </c>
      <c r="Y24" s="8">
        <v>2</v>
      </c>
      <c r="Z24" s="8">
        <f t="shared" si="2"/>
        <v>2</v>
      </c>
    </row>
    <row r="25" spans="1:26" ht="69.75" customHeight="1" x14ac:dyDescent="0.25">
      <c r="A25" s="201" t="s">
        <v>3126</v>
      </c>
      <c r="B25" s="186">
        <v>16</v>
      </c>
      <c r="C25" s="124">
        <v>14</v>
      </c>
      <c r="D25" s="92">
        <f>IFERROR(INDEX('на отправку (3)'!G:G,MATCH($V25,'на отправку (3)'!$B:$B,0),1),0)</f>
        <v>1</v>
      </c>
      <c r="E25" s="92">
        <f>IFERROR(INDEX('на отправку (3)'!H:H,MATCH($V25,'на отправку (3)'!$B:$B,0),1),0)</f>
        <v>849</v>
      </c>
      <c r="F25" s="92">
        <f>IFERROR(INDEX('на отправку (3)'!I:I,MATCH($V25,'на отправку (3)'!$B:$B,0),1),0)</f>
        <v>1.1778559999999999E-3</v>
      </c>
      <c r="G25" s="188" t="s">
        <v>12</v>
      </c>
      <c r="H25" s="92">
        <f>IFERROR(INDEX('на отправку (3)'!K:K,MATCH($V25,'на отправку (3)'!$B:$B,0),1),0)/100</f>
        <v>-8.1272118000000001E-4</v>
      </c>
      <c r="I25" s="188" t="s">
        <v>12</v>
      </c>
      <c r="J25" s="129">
        <f>IFERROR(INDEX('на отправку (3)'!N:N,MATCH($V25,'на отправку (3)'!$B:$B,0),1),0)</f>
        <v>1.5</v>
      </c>
      <c r="K25" s="92">
        <f>IFERROR(INDEX('на отправку (3)'!O:O,MATCH($V25,'на отправку (3)'!$B:$B,0),1),0)</f>
        <v>0</v>
      </c>
      <c r="L25" s="92">
        <f>IFERROR(INDEX('на отправку (3)'!P:P,MATCH($V25,'на отправку (3)'!$B:$B,0),1),0)</f>
        <v>1</v>
      </c>
      <c r="M25" s="92">
        <f>IFERROR(INDEX('на отправку (3)'!Q:Q,MATCH($V25,'на отправку (3)'!$B:$B,0),1),0)</f>
        <v>1</v>
      </c>
      <c r="N25" s="92">
        <f>IFERROR(INDEX('на отправку (3)'!R:R,MATCH($V25,'на отправку (3)'!$B:$B,0),1),0)</f>
        <v>0</v>
      </c>
      <c r="O25" s="92">
        <f>IFERROR(INDEX('на отправку (3)'!S:S,MATCH($V25,'на отправку (3)'!$B:$B,0),1),0)</f>
        <v>1</v>
      </c>
      <c r="P25" s="92">
        <f>IFERROR(INDEX('на отправку (3)'!T:T,MATCH($V25,'на отправку (3)'!$B:$B,0),1),0)</f>
        <v>780</v>
      </c>
      <c r="Q25" s="92">
        <f>IFERROR(INDEX('на отправку (3)'!U:U,MATCH($V25,'на отправку (3)'!$B:$B,0),1),0)</f>
        <v>1.282051E-3</v>
      </c>
      <c r="R25" s="129">
        <f>IFERROR(INDEX('на отправку (3)'!V:V,MATCH($V25,'на отправку (3)'!$B:$B,0),1),0)</f>
        <v>0</v>
      </c>
      <c r="S25" s="92">
        <f>IFERROR(INDEX('на отправку (3)'!W:W,MATCH($V25,'на отправку (3)'!$B:$B,0),1),0)</f>
        <v>0</v>
      </c>
      <c r="U25" s="71">
        <f t="shared" si="0"/>
        <v>1</v>
      </c>
      <c r="V25" s="89" t="str">
        <f t="shared" si="1"/>
        <v>021606№14</v>
      </c>
      <c r="W25" s="8">
        <f>IFERROR(INDEX('на отправку (3)'!AB:AB,MATCH($V25,'на отправку (3)'!$B:$B,0),1),0)</f>
        <v>5.0993200000000005E-4</v>
      </c>
      <c r="X25" s="8">
        <f>IFERROR(INDEX('на отправку (3)'!AC:AC,MATCH($V25,'на отправку (3)'!$B:$B,0),1),0)</f>
        <v>0</v>
      </c>
      <c r="Y25" s="8">
        <v>3</v>
      </c>
      <c r="Z25" s="8">
        <f t="shared" si="2"/>
        <v>3</v>
      </c>
    </row>
    <row r="26" spans="1:26" s="136" customFormat="1" ht="21" customHeight="1" x14ac:dyDescent="0.25">
      <c r="A26" s="202"/>
      <c r="B26" s="187"/>
      <c r="C26" s="134"/>
      <c r="D26" s="135" t="s">
        <v>14</v>
      </c>
      <c r="E26" s="135"/>
      <c r="F26" s="135"/>
      <c r="G26" s="190"/>
      <c r="H26" s="135"/>
      <c r="I26" s="193"/>
      <c r="J26" s="139">
        <f>SUM(J27:J32)</f>
        <v>5</v>
      </c>
      <c r="K26" s="135"/>
      <c r="L26" s="135"/>
      <c r="M26" s="135"/>
      <c r="N26" s="135"/>
      <c r="O26" s="135"/>
      <c r="P26" s="135"/>
      <c r="Q26" s="135"/>
      <c r="R26" s="135"/>
      <c r="S26" s="135"/>
      <c r="U26" s="137"/>
      <c r="W26" s="137"/>
      <c r="X26" s="137"/>
      <c r="Y26" s="137"/>
      <c r="Z26" s="8"/>
    </row>
    <row r="27" spans="1:26" ht="15.75" customHeight="1" x14ac:dyDescent="0.25">
      <c r="A27" s="201" t="s">
        <v>3127</v>
      </c>
      <c r="B27" s="184">
        <v>17</v>
      </c>
      <c r="C27" s="123" t="s">
        <v>2448</v>
      </c>
      <c r="D27" s="92">
        <f>IFERROR(INDEX('на отправку (3)'!G:G,MATCH($V27,'на отправку (3)'!$B:$B,0),1),0)</f>
        <v>602</v>
      </c>
      <c r="E27" s="92">
        <f>IFERROR(INDEX('на отправку (3)'!H:H,MATCH($V27,'на отправку (3)'!$B:$B,0),1),0)</f>
        <v>602</v>
      </c>
      <c r="F27" s="92">
        <f>IFERROR(INDEX('на отправку (3)'!I:I,MATCH($V27,'на отправку (3)'!$B:$B,0),1),0)</f>
        <v>1</v>
      </c>
      <c r="G27" s="191">
        <f>IFERROR(INDEX('на отправку (3)'!J:J,MATCH($V27,'на отправку (3)'!$B:$B,0),1),0)</f>
        <v>1</v>
      </c>
      <c r="H27" s="92">
        <f>IFERROR(INDEX('на отправку (3)'!K:K,MATCH($V27,'на отправку (3)'!$B:$B,0),1),0)/100</f>
        <v>0</v>
      </c>
      <c r="I27" s="191">
        <f>IFERROR(INDEX('на отправку (3)'!M:M,MATCH($V27,'на отправку (3)'!$B:$B,0),1),0)</f>
        <v>1</v>
      </c>
      <c r="J27" s="129">
        <f>IFERROR(INDEX('на отправку (3)'!N:N,MATCH($V27,'на отправку (3)'!$B:$B,0),1),0)</f>
        <v>5</v>
      </c>
      <c r="K27" s="92" t="str">
        <f>IFERROR(INDEX('на отправку (3)'!O:O,MATCH($V27,'на отправку (3)'!$B:$B,0),1),0)</f>
        <v>x</v>
      </c>
      <c r="L27" s="92">
        <f>IFERROR(INDEX('на отправку (3)'!P:P,MATCH($V27,'на отправку (3)'!$B:$B,0),1),0)</f>
        <v>5</v>
      </c>
      <c r="M27" s="92">
        <f>IFERROR(INDEX('на отправку (3)'!Q:Q,MATCH($V27,'на отправку (3)'!$B:$B,0),1),0)</f>
        <v>1</v>
      </c>
      <c r="N27" s="92">
        <f>IFERROR(INDEX('на отправку (3)'!R:R,MATCH($V27,'на отправку (3)'!$B:$B,0),1),0)</f>
        <v>0</v>
      </c>
      <c r="O27" s="92">
        <f>IFERROR(INDEX('на отправку (3)'!S:S,MATCH($V27,'на отправку (3)'!$B:$B,0),1),0)</f>
        <v>622</v>
      </c>
      <c r="P27" s="92">
        <f>IFERROR(INDEX('на отправку (3)'!T:T,MATCH($V27,'на отправку (3)'!$B:$B,0),1),0)</f>
        <v>622</v>
      </c>
      <c r="Q27" s="92">
        <f>IFERROR(INDEX('на отправку (3)'!U:U,MATCH($V27,'на отправку (3)'!$B:$B,0),1),0)</f>
        <v>1</v>
      </c>
      <c r="R27" s="129">
        <f>IFERROR(INDEX('на отправку (3)'!V:V,MATCH($V27,'на отправку (3)'!$B:$B,0),1),0)</f>
        <v>0</v>
      </c>
      <c r="S27" s="92">
        <f>IFERROR(INDEX('на отправку (3)'!W:W,MATCH($V27,'на отправку (3)'!$B:$B,0),1),0)</f>
        <v>0</v>
      </c>
      <c r="U27" s="71">
        <f t="shared" ref="U27" si="3">IF(J27&gt;0,1,0)</f>
        <v>1</v>
      </c>
      <c r="V27" s="89" t="str">
        <f t="shared" ref="V27" si="4">CONCATENATE($U$1,"№",C27)</f>
        <v>021606№15</v>
      </c>
      <c r="W27" s="8">
        <f>IFERROR(INDEX('на отправку (3)'!AB:AB,MATCH($V27,'на отправку (3)'!$B:$B,0),1),0)</f>
        <v>0.96851403899999999</v>
      </c>
      <c r="X27" s="8">
        <f>IFERROR(INDEX('на отправку (3)'!AC:AC,MATCH($V27,'на отправку (3)'!$B:$B,0),1),0)</f>
        <v>0</v>
      </c>
      <c r="Y27" s="8">
        <v>5</v>
      </c>
      <c r="Z27" s="8">
        <f t="shared" si="2"/>
        <v>5</v>
      </c>
    </row>
    <row r="28" spans="1:26" ht="55.5" customHeight="1" x14ac:dyDescent="0.25">
      <c r="A28" s="201" t="s">
        <v>3128</v>
      </c>
      <c r="B28" s="184">
        <v>18</v>
      </c>
      <c r="C28" s="123" t="s">
        <v>2449</v>
      </c>
      <c r="D28" s="92">
        <f>IFERROR(INDEX('на отправку (3)'!G:G,MATCH($V28,'на отправку (3)'!$B:$B,0),1),0)</f>
        <v>3</v>
      </c>
      <c r="E28" s="92">
        <f>IFERROR(INDEX('на отправку (3)'!H:H,MATCH($V28,'на отправку (3)'!$B:$B,0),1),0)</f>
        <v>20</v>
      </c>
      <c r="F28" s="92">
        <f>IFERROR(INDEX('на отправку (3)'!I:I,MATCH($V28,'на отправку (3)'!$B:$B,0),1),0)</f>
        <v>0.15</v>
      </c>
      <c r="G28" s="192" t="str">
        <f>IFERROR(INDEX('на отправку (3)'!J:J,MATCH($V28,'на отправку (3)'!$B:$B,0),1),0)</f>
        <v>x</v>
      </c>
      <c r="H28" s="92">
        <f>IFERROR(INDEX('на отправку (3)'!K:K,MATCH($V28,'на отправку (3)'!$B:$B,0),1),0)/100</f>
        <v>-8.0000000000000002E-3</v>
      </c>
      <c r="I28" s="192" t="str">
        <f>IFERROR(INDEX('на отправку (3)'!M:M,MATCH($V28,'на отправку (3)'!$B:$B,0),1),0)</f>
        <v>x</v>
      </c>
      <c r="J28" s="129">
        <f>IFERROR(INDEX('на отправку (3)'!N:N,MATCH($V28,'на отправку (3)'!$B:$B,0),1),0)</f>
        <v>0</v>
      </c>
      <c r="K28" s="92">
        <f>IFERROR(INDEX('на отправку (3)'!O:O,MATCH($V28,'на отправку (3)'!$B:$B,0),1),0)</f>
        <v>0</v>
      </c>
      <c r="L28" s="92">
        <f>IFERROR(INDEX('на отправку (3)'!P:P,MATCH($V28,'на отправку (3)'!$B:$B,0),1),0)</f>
        <v>3</v>
      </c>
      <c r="M28" s="92">
        <f>IFERROR(INDEX('на отправку (3)'!Q:Q,MATCH($V28,'на отправку (3)'!$B:$B,0),1),0)</f>
        <v>1</v>
      </c>
      <c r="N28" s="92">
        <f>IFERROR(INDEX('на отправку (3)'!R:R,MATCH($V28,'на отправку (3)'!$B:$B,0),1),0)</f>
        <v>0</v>
      </c>
      <c r="O28" s="92">
        <f>IFERROR(INDEX('на отправку (3)'!S:S,MATCH($V28,'на отправку (3)'!$B:$B,0),1),0)</f>
        <v>6</v>
      </c>
      <c r="P28" s="92">
        <f>IFERROR(INDEX('на отправку (3)'!T:T,MATCH($V28,'на отправку (3)'!$B:$B,0),1),0)</f>
        <v>8</v>
      </c>
      <c r="Q28" s="92">
        <f>IFERROR(INDEX('на отправку (3)'!U:U,MATCH($V28,'на отправку (3)'!$B:$B,0),1),0)</f>
        <v>0.75</v>
      </c>
      <c r="R28" s="129">
        <f>IFERROR(INDEX('на отправку (3)'!V:V,MATCH($V28,'на отправку (3)'!$B:$B,0),1),0)</f>
        <v>0</v>
      </c>
      <c r="S28" s="92">
        <f>IFERROR(INDEX('на отправку (3)'!W:W,MATCH($V28,'на отправку (3)'!$B:$B,0),1),0)</f>
        <v>0</v>
      </c>
      <c r="U28" s="71">
        <f t="shared" ref="U28:U32" si="5">IF(J28&gt;0,1,0)</f>
        <v>0</v>
      </c>
      <c r="V28" s="89" t="str">
        <f t="shared" ref="V28:V32" si="6">CONCATENATE($U$1,"№",C28)</f>
        <v>021606№16</v>
      </c>
      <c r="W28" s="8">
        <f>IFERROR(INDEX('на отправку (3)'!AB:AB,MATCH($V28,'на отправку (3)'!$B:$B,0),1),0)</f>
        <v>0.94674221000000003</v>
      </c>
      <c r="X28" s="8">
        <f>IFERROR(INDEX('на отправку (3)'!AC:AC,MATCH($V28,'на отправку (3)'!$B:$B,0),1),0)</f>
        <v>1</v>
      </c>
      <c r="Y28" s="8">
        <v>6</v>
      </c>
      <c r="Z28" s="8">
        <f t="shared" si="2"/>
        <v>6</v>
      </c>
    </row>
    <row r="29" spans="1:26" ht="45" customHeight="1" x14ac:dyDescent="0.25">
      <c r="A29" s="201" t="s">
        <v>3129</v>
      </c>
      <c r="B29" s="184">
        <v>19</v>
      </c>
      <c r="C29" s="123" t="s">
        <v>2450</v>
      </c>
      <c r="D29" s="92">
        <f>IFERROR(INDEX('на отправку (3)'!G:G,MATCH($V29,'на отправку (3)'!$B:$B,0),1),0)</f>
        <v>2</v>
      </c>
      <c r="E29" s="92">
        <f>IFERROR(INDEX('на отправку (3)'!H:H,MATCH($V29,'на отправку (3)'!$B:$B,0),1),0)</f>
        <v>10</v>
      </c>
      <c r="F29" s="92">
        <f>IFERROR(INDEX('на отправку (3)'!I:I,MATCH($V29,'на отправку (3)'!$B:$B,0),1),0)</f>
        <v>0.2</v>
      </c>
      <c r="G29" s="192" t="str">
        <f>IFERROR(INDEX('на отправку (3)'!J:J,MATCH($V29,'на отправку (3)'!$B:$B,0),1),0)</f>
        <v>x</v>
      </c>
      <c r="H29" s="92">
        <f>IFERROR(INDEX('на отправку (3)'!K:K,MATCH($V29,'на отправку (3)'!$B:$B,0),1),0)/100</f>
        <v>-8.0000000000000002E-3</v>
      </c>
      <c r="I29" s="192" t="str">
        <f>IFERROR(INDEX('на отправку (3)'!M:M,MATCH($V29,'на отправку (3)'!$B:$B,0),1),0)</f>
        <v>x</v>
      </c>
      <c r="J29" s="129">
        <f>IFERROR(INDEX('на отправку (3)'!N:N,MATCH($V29,'на отправку (3)'!$B:$B,0),1),0)</f>
        <v>0</v>
      </c>
      <c r="K29" s="92">
        <f>IFERROR(INDEX('на отправку (3)'!O:O,MATCH($V29,'на отправку (3)'!$B:$B,0),1),0)</f>
        <v>0</v>
      </c>
      <c r="L29" s="92">
        <f>IFERROR(INDEX('на отправку (3)'!P:P,MATCH($V29,'на отправку (3)'!$B:$B,0),1),0)</f>
        <v>3</v>
      </c>
      <c r="M29" s="92">
        <f>IFERROR(INDEX('на отправку (3)'!Q:Q,MATCH($V29,'на отправку (3)'!$B:$B,0),1),0)</f>
        <v>1</v>
      </c>
      <c r="N29" s="92">
        <f>IFERROR(INDEX('на отправку (3)'!R:R,MATCH($V29,'на отправку (3)'!$B:$B,0),1),0)</f>
        <v>0</v>
      </c>
      <c r="O29" s="92">
        <f>IFERROR(INDEX('на отправку (3)'!S:S,MATCH($V29,'на отправку (3)'!$B:$B,0),1),0)</f>
        <v>1</v>
      </c>
      <c r="P29" s="92">
        <f>IFERROR(INDEX('на отправку (3)'!T:T,MATCH($V29,'на отправку (3)'!$B:$B,0),1),0)</f>
        <v>1</v>
      </c>
      <c r="Q29" s="92">
        <f>IFERROR(INDEX('на отправку (3)'!U:U,MATCH($V29,'на отправку (3)'!$B:$B,0),1),0)</f>
        <v>1</v>
      </c>
      <c r="R29" s="129">
        <f>IFERROR(INDEX('на отправку (3)'!V:V,MATCH($V29,'на отправку (3)'!$B:$B,0),1),0)</f>
        <v>0</v>
      </c>
      <c r="S29" s="92">
        <f>IFERROR(INDEX('на отправку (3)'!W:W,MATCH($V29,'на отправку (3)'!$B:$B,0),1),0)</f>
        <v>0</v>
      </c>
      <c r="U29" s="71">
        <f t="shared" si="5"/>
        <v>0</v>
      </c>
      <c r="V29" s="89" t="str">
        <f t="shared" si="6"/>
        <v>021606№17</v>
      </c>
      <c r="W29" s="8">
        <f>IFERROR(INDEX('на отправку (3)'!AB:AB,MATCH($V29,'на отправку (3)'!$B:$B,0),1),0)</f>
        <v>0.98260073299999995</v>
      </c>
      <c r="X29" s="8">
        <f>IFERROR(INDEX('на отправку (3)'!AC:AC,MATCH($V29,'на отправку (3)'!$B:$B,0),1),0)</f>
        <v>1</v>
      </c>
      <c r="Y29" s="8">
        <v>6</v>
      </c>
      <c r="Z29" s="8">
        <f t="shared" si="2"/>
        <v>6</v>
      </c>
    </row>
    <row r="30" spans="1:26" ht="47.25" customHeight="1" x14ac:dyDescent="0.25">
      <c r="A30" s="201" t="s">
        <v>3130</v>
      </c>
      <c r="B30" s="184">
        <v>20</v>
      </c>
      <c r="C30" s="123" t="s">
        <v>2451</v>
      </c>
      <c r="D30" s="92">
        <f>IFERROR(INDEX('на отправку (3)'!G:G,MATCH($V30,'на отправку (3)'!$B:$B,0),1),0)</f>
        <v>2</v>
      </c>
      <c r="E30" s="92">
        <f>IFERROR(INDEX('на отправку (3)'!H:H,MATCH($V30,'на отправку (3)'!$B:$B,0),1),0)</f>
        <v>6</v>
      </c>
      <c r="F30" s="92">
        <f>IFERROR(INDEX('на отправку (3)'!I:I,MATCH($V30,'на отправку (3)'!$B:$B,0),1),0)</f>
        <v>0.33333333300000001</v>
      </c>
      <c r="G30" s="192" t="str">
        <f>IFERROR(INDEX('на отправку (3)'!J:J,MATCH($V30,'на отправку (3)'!$B:$B,0),1),0)</f>
        <v>x</v>
      </c>
      <c r="H30" s="92">
        <f>IFERROR(INDEX('на отправку (3)'!K:K,MATCH($V30,'на отправку (3)'!$B:$B,0),1),0)/100</f>
        <v>-6.6666666699999998E-3</v>
      </c>
      <c r="I30" s="192" t="str">
        <f>IFERROR(INDEX('на отправку (3)'!M:M,MATCH($V30,'на отправку (3)'!$B:$B,0),1),0)</f>
        <v>x</v>
      </c>
      <c r="J30" s="129">
        <f>IFERROR(INDEX('на отправку (3)'!N:N,MATCH($V30,'на отправку (3)'!$B:$B,0),1),0)</f>
        <v>0</v>
      </c>
      <c r="K30" s="92">
        <f>IFERROR(INDEX('на отправку (3)'!O:O,MATCH($V30,'на отправку (3)'!$B:$B,0),1),0)</f>
        <v>0</v>
      </c>
      <c r="L30" s="92">
        <f>IFERROR(INDEX('на отправку (3)'!P:P,MATCH($V30,'на отправку (3)'!$B:$B,0),1),0)</f>
        <v>3</v>
      </c>
      <c r="M30" s="92">
        <f>IFERROR(INDEX('на отправку (3)'!Q:Q,MATCH($V30,'на отправку (3)'!$B:$B,0),1),0)</f>
        <v>1</v>
      </c>
      <c r="N30" s="92">
        <f>IFERROR(INDEX('на отправку (3)'!R:R,MATCH($V30,'на отправку (3)'!$B:$B,0),1),0)</f>
        <v>0</v>
      </c>
      <c r="O30" s="92">
        <f>IFERROR(INDEX('на отправку (3)'!S:S,MATCH($V30,'на отправку (3)'!$B:$B,0),1),0)</f>
        <v>9</v>
      </c>
      <c r="P30" s="92">
        <f>IFERROR(INDEX('на отправку (3)'!T:T,MATCH($V30,'на отправку (3)'!$B:$B,0),1),0)</f>
        <v>9</v>
      </c>
      <c r="Q30" s="92">
        <f>IFERROR(INDEX('на отправку (3)'!U:U,MATCH($V30,'на отправку (3)'!$B:$B,0),1),0)</f>
        <v>1</v>
      </c>
      <c r="R30" s="129">
        <f>IFERROR(INDEX('на отправку (3)'!V:V,MATCH($V30,'на отправку (3)'!$B:$B,0),1),0)</f>
        <v>0</v>
      </c>
      <c r="S30" s="92">
        <f>IFERROR(INDEX('на отправку (3)'!W:W,MATCH($V30,'на отправку (3)'!$B:$B,0),1),0)</f>
        <v>0</v>
      </c>
      <c r="U30" s="71">
        <f t="shared" si="5"/>
        <v>0</v>
      </c>
      <c r="V30" s="89" t="str">
        <f t="shared" si="6"/>
        <v>021606№18</v>
      </c>
      <c r="W30" s="8">
        <f>IFERROR(INDEX('на отправку (3)'!AB:AB,MATCH($V30,'на отправку (3)'!$B:$B,0),1),0)</f>
        <v>0.96027201100000004</v>
      </c>
      <c r="X30" s="8">
        <f>IFERROR(INDEX('на отправку (3)'!AC:AC,MATCH($V30,'на отправку (3)'!$B:$B,0),1),0)</f>
        <v>1</v>
      </c>
      <c r="Y30" s="8">
        <v>6</v>
      </c>
      <c r="Z30" s="8">
        <f t="shared" si="2"/>
        <v>6</v>
      </c>
    </row>
    <row r="31" spans="1:26" ht="50.25" customHeight="1" x14ac:dyDescent="0.25">
      <c r="A31" s="201" t="s">
        <v>3131</v>
      </c>
      <c r="B31" s="184">
        <v>21</v>
      </c>
      <c r="C31" s="123" t="s">
        <v>2452</v>
      </c>
      <c r="D31" s="92">
        <f>IFERROR(INDEX('на отправку (3)'!G:G,MATCH($V31,'на отправку (3)'!$B:$B,0),1),0)</f>
        <v>5</v>
      </c>
      <c r="E31" s="92">
        <f>IFERROR(INDEX('на отправку (3)'!H:H,MATCH($V31,'на отправку (3)'!$B:$B,0),1),0)</f>
        <v>8</v>
      </c>
      <c r="F31" s="92">
        <f>IFERROR(INDEX('на отправку (3)'!I:I,MATCH($V31,'на отправку (3)'!$B:$B,0),1),0)</f>
        <v>0.625</v>
      </c>
      <c r="G31" s="192" t="str">
        <f>IFERROR(INDEX('на отправку (3)'!J:J,MATCH($V31,'на отправку (3)'!$B:$B,0),1),0)</f>
        <v>x</v>
      </c>
      <c r="H31" s="92">
        <f>IFERROR(INDEX('на отправку (3)'!K:K,MATCH($V31,'на отправку (3)'!$B:$B,0),1),0)/100</f>
        <v>-3.7499999999999999E-3</v>
      </c>
      <c r="I31" s="192" t="str">
        <f>IFERROR(INDEX('на отправку (3)'!M:M,MATCH($V31,'на отправку (3)'!$B:$B,0),1),0)</f>
        <v>x</v>
      </c>
      <c r="J31" s="129">
        <f>IFERROR(INDEX('на отправку (3)'!N:N,MATCH($V31,'на отправку (3)'!$B:$B,0),1),0)</f>
        <v>0</v>
      </c>
      <c r="K31" s="92">
        <f>IFERROR(INDEX('на отправку (3)'!O:O,MATCH($V31,'на отправку (3)'!$B:$B,0),1),0)</f>
        <v>0</v>
      </c>
      <c r="L31" s="92">
        <f>IFERROR(INDEX('на отправку (3)'!P:P,MATCH($V31,'на отправку (3)'!$B:$B,0),1),0)</f>
        <v>3</v>
      </c>
      <c r="M31" s="92">
        <f>IFERROR(INDEX('на отправку (3)'!Q:Q,MATCH($V31,'на отправку (3)'!$B:$B,0),1),0)</f>
        <v>1</v>
      </c>
      <c r="N31" s="92">
        <f>IFERROR(INDEX('на отправку (3)'!R:R,MATCH($V31,'на отправку (3)'!$B:$B,0),1),0)</f>
        <v>0</v>
      </c>
      <c r="O31" s="92">
        <f>IFERROR(INDEX('на отправку (3)'!S:S,MATCH($V31,'на отправку (3)'!$B:$B,0),1),0)</f>
        <v>3</v>
      </c>
      <c r="P31" s="92">
        <f>IFERROR(INDEX('на отправку (3)'!T:T,MATCH($V31,'на отправку (3)'!$B:$B,0),1),0)</f>
        <v>3</v>
      </c>
      <c r="Q31" s="92">
        <f>IFERROR(INDEX('на отправку (3)'!U:U,MATCH($V31,'на отправку (3)'!$B:$B,0),1),0)</f>
        <v>1</v>
      </c>
      <c r="R31" s="129">
        <f>IFERROR(INDEX('на отправку (3)'!V:V,MATCH($V31,'на отправку (3)'!$B:$B,0),1),0)</f>
        <v>0</v>
      </c>
      <c r="S31" s="92">
        <f>IFERROR(INDEX('на отправку (3)'!W:W,MATCH($V31,'на отправку (3)'!$B:$B,0),1),0)</f>
        <v>0</v>
      </c>
      <c r="U31" s="71">
        <f t="shared" si="5"/>
        <v>0</v>
      </c>
      <c r="V31" s="89" t="str">
        <f t="shared" si="6"/>
        <v>021606№19</v>
      </c>
      <c r="W31" s="8">
        <f>IFERROR(INDEX('на отправку (3)'!AB:AB,MATCH($V31,'на отправку (3)'!$B:$B,0),1),0)</f>
        <v>0.96570972899999996</v>
      </c>
      <c r="X31" s="8">
        <f>IFERROR(INDEX('на отправку (3)'!AC:AC,MATCH($V31,'на отправку (3)'!$B:$B,0),1),0)</f>
        <v>1</v>
      </c>
      <c r="Y31" s="8">
        <v>6</v>
      </c>
      <c r="Z31" s="8">
        <f t="shared" si="2"/>
        <v>6</v>
      </c>
    </row>
    <row r="32" spans="1:26" ht="78.75" x14ac:dyDescent="0.25">
      <c r="A32" s="201" t="s">
        <v>3132</v>
      </c>
      <c r="B32" s="184">
        <v>22</v>
      </c>
      <c r="C32" s="123" t="s">
        <v>2453</v>
      </c>
      <c r="D32" s="92">
        <f>IFERROR(INDEX('на отправку (3)'!G:G,MATCH($V32,'на отправку (3)'!$B:$B,0),1),0)</f>
        <v>1</v>
      </c>
      <c r="E32" s="92">
        <f>IFERROR(INDEX('на отправку (3)'!H:H,MATCH($V32,'на отправку (3)'!$B:$B,0),1),0)</f>
        <v>5</v>
      </c>
      <c r="F32" s="92">
        <f>IFERROR(INDEX('на отправку (3)'!I:I,MATCH($V32,'на отправку (3)'!$B:$B,0),1),0)</f>
        <v>0.2</v>
      </c>
      <c r="G32" s="192" t="str">
        <f>IFERROR(INDEX('на отправку (3)'!J:J,MATCH($V32,'на отправку (3)'!$B:$B,0),1),0)</f>
        <v>x</v>
      </c>
      <c r="H32" s="92">
        <f>IFERROR(INDEX('на отправку (3)'!K:K,MATCH($V32,'на отправку (3)'!$B:$B,0),1),0)/100</f>
        <v>-6.8000000000000005E-3</v>
      </c>
      <c r="I32" s="192" t="str">
        <f>IFERROR(INDEX('на отправку (3)'!M:M,MATCH($V32,'на отправку (3)'!$B:$B,0),1),0)</f>
        <v>x</v>
      </c>
      <c r="J32" s="129">
        <f>IFERROR(INDEX('на отправку (3)'!N:N,MATCH($V32,'на отправку (3)'!$B:$B,0),1),0)</f>
        <v>0</v>
      </c>
      <c r="K32" s="92">
        <f>IFERROR(INDEX('на отправку (3)'!O:O,MATCH($V32,'на отправку (3)'!$B:$B,0),1),0)</f>
        <v>0</v>
      </c>
      <c r="L32" s="92">
        <f>IFERROR(INDEX('на отправку (3)'!P:P,MATCH($V32,'на отправку (3)'!$B:$B,0),1),0)</f>
        <v>3</v>
      </c>
      <c r="M32" s="92">
        <f>IFERROR(INDEX('на отправку (3)'!Q:Q,MATCH($V32,'на отправку (3)'!$B:$B,0),1),0)</f>
        <v>1</v>
      </c>
      <c r="N32" s="92">
        <f>IFERROR(INDEX('на отправку (3)'!R:R,MATCH($V32,'на отправку (3)'!$B:$B,0),1),0)</f>
        <v>0</v>
      </c>
      <c r="O32" s="92">
        <f>IFERROR(INDEX('на отправку (3)'!S:S,MATCH($V32,'на отправку (3)'!$B:$B,0),1),0)</f>
        <v>5</v>
      </c>
      <c r="P32" s="92">
        <f>IFERROR(INDEX('на отправку (3)'!T:T,MATCH($V32,'на отправку (3)'!$B:$B,0),1),0)</f>
        <v>8</v>
      </c>
      <c r="Q32" s="92">
        <f>IFERROR(INDEX('на отправку (3)'!U:U,MATCH($V32,'на отправку (3)'!$B:$B,0),1),0)</f>
        <v>0.625</v>
      </c>
      <c r="R32" s="129">
        <f>IFERROR(INDEX('на отправку (3)'!V:V,MATCH($V32,'на отправку (3)'!$B:$B,0),1),0)</f>
        <v>0</v>
      </c>
      <c r="S32" s="92">
        <f>IFERROR(INDEX('на отправку (3)'!W:W,MATCH($V32,'на отправку (3)'!$B:$B,0),1),0)</f>
        <v>0</v>
      </c>
      <c r="U32" s="71">
        <f t="shared" si="5"/>
        <v>0</v>
      </c>
      <c r="V32" s="89" t="str">
        <f t="shared" si="6"/>
        <v>021606№20</v>
      </c>
      <c r="W32" s="8">
        <f>IFERROR(INDEX('на отправку (3)'!AB:AB,MATCH($V32,'на отправку (3)'!$B:$B,0),1),0)</f>
        <v>0.8075</v>
      </c>
      <c r="X32" s="8">
        <f>IFERROR(INDEX('на отправку (3)'!AC:AC,MATCH($V32,'на отправку (3)'!$B:$B,0),1),0)</f>
        <v>1</v>
      </c>
      <c r="Y32" s="8">
        <v>6</v>
      </c>
      <c r="Z32" s="8">
        <f t="shared" si="2"/>
        <v>6</v>
      </c>
    </row>
    <row r="33" spans="1:27" s="136" customFormat="1" ht="21" customHeight="1" x14ac:dyDescent="0.25">
      <c r="A33" s="202"/>
      <c r="B33" s="187"/>
      <c r="C33" s="134"/>
      <c r="D33" s="135" t="s">
        <v>15</v>
      </c>
      <c r="E33" s="135"/>
      <c r="F33" s="135"/>
      <c r="G33" s="190"/>
      <c r="H33" s="135"/>
      <c r="I33" s="193"/>
      <c r="J33" s="139">
        <f>SUM(J34:J37)</f>
        <v>4</v>
      </c>
      <c r="K33" s="135"/>
      <c r="L33" s="135"/>
      <c r="M33" s="135"/>
      <c r="N33" s="135"/>
      <c r="O33" s="135"/>
      <c r="P33" s="135"/>
      <c r="Q33" s="135"/>
      <c r="R33" s="135"/>
      <c r="S33" s="135"/>
      <c r="U33" s="137"/>
      <c r="W33" s="137"/>
      <c r="X33" s="137"/>
      <c r="Y33" s="137"/>
      <c r="Z33" s="8"/>
    </row>
    <row r="34" spans="1:27" ht="42.75" customHeight="1" x14ac:dyDescent="0.25">
      <c r="A34" s="201" t="s">
        <v>3133</v>
      </c>
      <c r="B34" s="184">
        <v>23</v>
      </c>
      <c r="C34" s="123" t="s">
        <v>2454</v>
      </c>
      <c r="D34" s="92">
        <f>IFERROR(INDEX('на отправку (3)'!G:G,MATCH($V34,'на отправку (3)'!$B:$B,0),1),0)</f>
        <v>3</v>
      </c>
      <c r="E34" s="92">
        <f>IFERROR(INDEX('на отправку (3)'!H:H,MATCH($V34,'на отправку (3)'!$B:$B,0),1),0)</f>
        <v>5</v>
      </c>
      <c r="F34" s="92">
        <f>IFERROR(INDEX('на отправку (3)'!I:I,MATCH($V34,'на отправку (3)'!$B:$B,0),1),0)</f>
        <v>0.6</v>
      </c>
      <c r="G34" s="191" t="str">
        <f>IFERROR(INDEX('на отправку (3)'!J:J,MATCH($V34,'на отправку (3)'!$B:$B,0),1),0)</f>
        <v>x</v>
      </c>
      <c r="H34" s="92">
        <f>IFERROR(INDEX('на отправку (3)'!K:K,MATCH($V34,'на отправку (3)'!$B:$B,0),1),0)/100</f>
        <v>-2E-3</v>
      </c>
      <c r="I34" s="191" t="str">
        <f>IFERROR(INDEX('на отправку (3)'!M:M,MATCH($V34,'на отправку (3)'!$B:$B,0),1),0)</f>
        <v>x</v>
      </c>
      <c r="J34" s="129">
        <f>IFERROR(INDEX('на отправку (3)'!N:N,MATCH($V34,'на отправку (3)'!$B:$B,0),1),0)</f>
        <v>4</v>
      </c>
      <c r="K34" s="92">
        <f>IFERROR(INDEX('на отправку (3)'!O:O,MATCH($V34,'на отправку (3)'!$B:$B,0),1),0)</f>
        <v>0</v>
      </c>
      <c r="L34" s="92">
        <f>IFERROR(INDEX('на отправку (3)'!P:P,MATCH($V34,'на отправку (3)'!$B:$B,0),1),0)</f>
        <v>4</v>
      </c>
      <c r="M34" s="92">
        <f>IFERROR(INDEX('на отправку (3)'!Q:Q,MATCH($V34,'на отправку (3)'!$B:$B,0),1),0)</f>
        <v>1</v>
      </c>
      <c r="N34" s="92">
        <f>IFERROR(INDEX('на отправку (3)'!R:R,MATCH($V34,'на отправку (3)'!$B:$B,0),1),0)</f>
        <v>0</v>
      </c>
      <c r="O34" s="92">
        <f>IFERROR(INDEX('на отправку (3)'!S:S,MATCH($V34,'на отправку (3)'!$B:$B,0),1),0)</f>
        <v>9</v>
      </c>
      <c r="P34" s="92">
        <f>IFERROR(INDEX('на отправку (3)'!T:T,MATCH($V34,'на отправку (3)'!$B:$B,0),1),0)</f>
        <v>12</v>
      </c>
      <c r="Q34" s="92">
        <f>IFERROR(INDEX('на отправку (3)'!U:U,MATCH($V34,'на отправку (3)'!$B:$B,0),1),0)</f>
        <v>0.75</v>
      </c>
      <c r="R34" s="129">
        <f>IFERROR(INDEX('на отправку (3)'!V:V,MATCH($V34,'на отправку (3)'!$B:$B,0),1),0)</f>
        <v>0</v>
      </c>
      <c r="S34" s="92">
        <f>IFERROR(INDEX('на отправку (3)'!W:W,MATCH($V34,'на отправку (3)'!$B:$B,0),1),0)</f>
        <v>0</v>
      </c>
      <c r="U34" s="71">
        <f t="shared" ref="U34" si="7">IF(J34&gt;0,1,0)</f>
        <v>1</v>
      </c>
      <c r="V34" s="89" t="str">
        <f t="shared" ref="V34" si="8">CONCATENATE($U$1,"№",C34)</f>
        <v>021606№21</v>
      </c>
      <c r="W34" s="8">
        <f>IFERROR(INDEX('на отправку (3)'!AB:AB,MATCH($V34,'на отправку (3)'!$B:$B,0),1),0)</f>
        <v>0.39646335199999999</v>
      </c>
      <c r="X34" s="8">
        <f>IFERROR(INDEX('на отправку (3)'!AC:AC,MATCH($V34,'на отправку (3)'!$B:$B,0),1),0)</f>
        <v>1</v>
      </c>
      <c r="Y34" s="8">
        <v>8</v>
      </c>
      <c r="Z34" s="8">
        <f t="shared" si="2"/>
        <v>8</v>
      </c>
    </row>
    <row r="35" spans="1:27" ht="56.25" customHeight="1" x14ac:dyDescent="0.25">
      <c r="A35" s="201" t="s">
        <v>3134</v>
      </c>
      <c r="B35" s="184">
        <v>24</v>
      </c>
      <c r="C35" s="123">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1" t="str">
        <f>IFERROR(INDEX('на отправку (3)'!J:J,MATCH($V35,'на отправку (3)'!$B:$B,0),1),0)</f>
        <v>x</v>
      </c>
      <c r="H35" s="92">
        <f>IFERROR(INDEX('на отправку (3)'!K:K,MATCH($V35,'на отправку (3)'!$B:$B,0),1),0)/100</f>
        <v>0</v>
      </c>
      <c r="I35" s="191" t="str">
        <f>IFERROR(INDEX('на отправку (3)'!M:M,MATCH($V35,'на отправку (3)'!$B:$B,0),1),0)</f>
        <v>x</v>
      </c>
      <c r="J35" s="129">
        <f>IFERROR(INDEX('на отправку (3)'!N:N,MATCH($V35,'на отправку (3)'!$B:$B,0),1),0)</f>
        <v>0</v>
      </c>
      <c r="K35" s="92">
        <f>IFERROR(INDEX('на отправку (3)'!O:O,MATCH($V35,'на отправку (3)'!$B:$B,0),1),0)</f>
        <v>0</v>
      </c>
      <c r="L35" s="92">
        <f>IFERROR(INDEX('на отправку (3)'!P:P,MATCH($V35,'на отправку (3)'!$B:$B,0),1),0)</f>
        <v>0</v>
      </c>
      <c r="M35" s="92">
        <f>IFERROR(INDEX('на отправку (3)'!Q:Q,MATCH($V35,'на отправку (3)'!$B:$B,0),1),0)</f>
        <v>2</v>
      </c>
      <c r="N35" s="92">
        <f>IFERROR(INDEX('на отправку (3)'!R:R,MATCH($V35,'на отправку (3)'!$B:$B,0),1),0)</f>
        <v>0</v>
      </c>
      <c r="O35" s="92">
        <f>IFERROR(INDEX('на отправку (3)'!S:S,MATCH($V35,'на отправку (3)'!$B:$B,0),1),0)</f>
        <v>0</v>
      </c>
      <c r="P35" s="92">
        <f>IFERROR(INDEX('на отправку (3)'!T:T,MATCH($V35,'на отправку (3)'!$B:$B,0),1),0)</f>
        <v>0</v>
      </c>
      <c r="Q35" s="92">
        <f>IFERROR(INDEX('на отправку (3)'!U:U,MATCH($V35,'на отправку (3)'!$B:$B,0),1),0)</f>
        <v>0</v>
      </c>
      <c r="R35" s="129">
        <f>IFERROR(INDEX('на отправку (3)'!V:V,MATCH($V35,'на отправку (3)'!$B:$B,0),1),0)</f>
        <v>0</v>
      </c>
      <c r="S35" s="92">
        <f>IFERROR(INDEX('на отправку (3)'!W:W,MATCH($V35,'на отправку (3)'!$B:$B,0),1),0)</f>
        <v>0</v>
      </c>
      <c r="U35" s="71">
        <f t="shared" ref="U35:U37" si="9">IF(J35&gt;0,1,0)</f>
        <v>0</v>
      </c>
      <c r="V35" s="89" t="str">
        <f t="shared" ref="V35:V37" si="10">CONCATENATE($U$1,"№",C35)</f>
        <v>021606№23</v>
      </c>
      <c r="W35" s="8">
        <f>IFERROR(INDEX('на отправку (3)'!AB:AB,MATCH($V35,'на отправку (3)'!$B:$B,0),1),0)</f>
        <v>0.6</v>
      </c>
      <c r="X35" s="8">
        <f>IFERROR(INDEX('на отправку (3)'!AC:AC,MATCH($V35,'на отправку (3)'!$B:$B,0),1),0)</f>
        <v>1</v>
      </c>
      <c r="Y35" s="8">
        <v>9</v>
      </c>
      <c r="Z35" s="8">
        <f t="shared" si="2"/>
        <v>0</v>
      </c>
    </row>
    <row r="36" spans="1:27" ht="60" customHeight="1" x14ac:dyDescent="0.25">
      <c r="A36" s="201" t="s">
        <v>3135</v>
      </c>
      <c r="B36" s="184">
        <v>25</v>
      </c>
      <c r="C36" s="123">
        <v>24</v>
      </c>
      <c r="D36" s="92">
        <f>IFERROR(INDEX('на отправку (3)'!G:G,MATCH($V36,'на отправку (3)'!$B:$B,0),1),0)</f>
        <v>0</v>
      </c>
      <c r="E36" s="92">
        <f>IFERROR(INDEX('на отправку (3)'!H:H,MATCH($V36,'на отправку (3)'!$B:$B,0),1),0)</f>
        <v>1</v>
      </c>
      <c r="F36" s="92">
        <f>IFERROR(INDEX('на отправку (3)'!I:I,MATCH($V36,'на отправку (3)'!$B:$B,0),1),0)</f>
        <v>0</v>
      </c>
      <c r="G36" s="191" t="str">
        <f>IFERROR(INDEX('на отправку (3)'!J:J,MATCH($V36,'на отправку (3)'!$B:$B,0),1),0)</f>
        <v>x</v>
      </c>
      <c r="H36" s="92">
        <f>IFERROR(INDEX('на отправку (3)'!K:K,MATCH($V36,'на отправку (3)'!$B:$B,0),1),0)/100</f>
        <v>-0.01</v>
      </c>
      <c r="I36" s="191" t="str">
        <f>IFERROR(INDEX('на отправку (3)'!M:M,MATCH($V36,'на отправку (3)'!$B:$B,0),1),0)</f>
        <v>x</v>
      </c>
      <c r="J36" s="129">
        <f>IFERROR(INDEX('на отправку (3)'!N:N,MATCH($V36,'на отправку (3)'!$B:$B,0),1),0)</f>
        <v>0</v>
      </c>
      <c r="K36" s="92">
        <f>IFERROR(INDEX('на отправку (3)'!O:O,MATCH($V36,'на отправку (3)'!$B:$B,0),1),0)</f>
        <v>0</v>
      </c>
      <c r="L36" s="92">
        <f>IFERROR(INDEX('на отправку (3)'!P:P,MATCH($V36,'на отправку (3)'!$B:$B,0),1),0)</f>
        <v>3</v>
      </c>
      <c r="M36" s="92">
        <f>IFERROR(INDEX('на отправку (3)'!Q:Q,MATCH($V36,'на отправку (3)'!$B:$B,0),1),0)</f>
        <v>1</v>
      </c>
      <c r="N36" s="92">
        <f>IFERROR(INDEX('на отправку (3)'!R:R,MATCH($V36,'на отправку (3)'!$B:$B,0),1),0)</f>
        <v>0</v>
      </c>
      <c r="O36" s="92">
        <f>IFERROR(INDEX('на отправку (3)'!S:S,MATCH($V36,'на отправку (3)'!$B:$B,0),1),0)</f>
        <v>1</v>
      </c>
      <c r="P36" s="92">
        <f>IFERROR(INDEX('на отправку (3)'!T:T,MATCH($V36,'на отправку (3)'!$B:$B,0),1),0)</f>
        <v>1</v>
      </c>
      <c r="Q36" s="92">
        <f>IFERROR(INDEX('на отправку (3)'!U:U,MATCH($V36,'на отправку (3)'!$B:$B,0),1),0)</f>
        <v>1</v>
      </c>
      <c r="R36" s="129">
        <f>IFERROR(INDEX('на отправку (3)'!V:V,MATCH($V36,'на отправку (3)'!$B:$B,0),1),0)</f>
        <v>0</v>
      </c>
      <c r="S36" s="92">
        <f>IFERROR(INDEX('на отправку (3)'!W:W,MATCH($V36,'на отправку (3)'!$B:$B,0),1),0)</f>
        <v>0</v>
      </c>
      <c r="U36" s="71">
        <f t="shared" si="9"/>
        <v>0</v>
      </c>
      <c r="V36" s="89" t="str">
        <f t="shared" si="10"/>
        <v>021606№24</v>
      </c>
      <c r="W36" s="8">
        <f>IFERROR(INDEX('на отправку (3)'!AB:AB,MATCH($V36,'на отправку (3)'!$B:$B,0),1),0)</f>
        <v>0.381578947</v>
      </c>
      <c r="X36" s="8">
        <f>IFERROR(INDEX('на отправку (3)'!AC:AC,MATCH($V36,'на отправку (3)'!$B:$B,0),1),0)</f>
        <v>1</v>
      </c>
      <c r="Y36" s="8">
        <v>9</v>
      </c>
      <c r="Z36" s="8">
        <f t="shared" si="2"/>
        <v>9</v>
      </c>
    </row>
    <row r="37" spans="1:27" ht="46.5" customHeight="1" x14ac:dyDescent="0.25">
      <c r="A37" s="201" t="s">
        <v>3136</v>
      </c>
      <c r="B37" s="184">
        <v>26</v>
      </c>
      <c r="C37" s="123">
        <v>25</v>
      </c>
      <c r="D37" s="92">
        <f>IFERROR(INDEX('на отправку (3)'!G:G,MATCH($V37,'на отправку (3)'!$B:$B,0),1),0)</f>
        <v>13</v>
      </c>
      <c r="E37" s="92">
        <f>IFERROR(INDEX('на отправку (3)'!H:H,MATCH($V37,'на отправку (3)'!$B:$B,0),1),0)</f>
        <v>14</v>
      </c>
      <c r="F37" s="92">
        <f>IFERROR(INDEX('на отправку (3)'!I:I,MATCH($V37,'на отправку (3)'!$B:$B,0),1),0)</f>
        <v>0.928571429</v>
      </c>
      <c r="G37" s="191">
        <f>IFERROR(INDEX('на отправку (3)'!J:J,MATCH($V37,'на отправку (3)'!$B:$B,0),1),0)</f>
        <v>1</v>
      </c>
      <c r="H37" s="92">
        <f>IFERROR(INDEX('на отправку (3)'!K:K,MATCH($V37,'на отправку (3)'!$B:$B,0),1),0)</f>
        <v>-7.1428570999999996E-2</v>
      </c>
      <c r="I37" s="191" t="str">
        <f>IFERROR(INDEX('на отправку (3)'!M:M,MATCH($V37,'на отправку (3)'!$B:$B,0),1),0)</f>
        <v>x</v>
      </c>
      <c r="J37" s="129">
        <f>IFERROR(INDEX('на отправку (3)'!N:N,MATCH($V37,'на отправку (3)'!$B:$B,0),1),0)</f>
        <v>0</v>
      </c>
      <c r="K37" s="92">
        <f>IFERROR(INDEX('на отправку (3)'!O:O,MATCH($V37,'на отправку (3)'!$B:$B,0),1),0)</f>
        <v>0</v>
      </c>
      <c r="L37" s="92">
        <f>IFERROR(INDEX('на отправку (3)'!P:P,MATCH($V37,'на отправку (3)'!$B:$B,0),1),0)</f>
        <v>3</v>
      </c>
      <c r="M37" s="92">
        <f>IFERROR(INDEX('на отправку (3)'!Q:Q,MATCH($V37,'на отправку (3)'!$B:$B,0),1),0)</f>
        <v>1</v>
      </c>
      <c r="N37" s="92">
        <f>IFERROR(INDEX('на отправку (3)'!R:R,MATCH($V37,'на отправку (3)'!$B:$B,0),1),0)</f>
        <v>0</v>
      </c>
      <c r="O37" s="92">
        <f>IFERROR(INDEX('на отправку (3)'!S:S,MATCH($V37,'на отправку (3)'!$B:$B,0),1),0)</f>
        <v>19</v>
      </c>
      <c r="P37" s="92">
        <f>IFERROR(INDEX('на отправку (3)'!T:T,MATCH($V37,'на отправку (3)'!$B:$B,0),1),0)</f>
        <v>19</v>
      </c>
      <c r="Q37" s="92">
        <f>IFERROR(INDEX('на отправку (3)'!U:U,MATCH($V37,'на отправку (3)'!$B:$B,0),1),0)</f>
        <v>1</v>
      </c>
      <c r="R37" s="129">
        <f>IFERROR(INDEX('на отправку (3)'!V:V,MATCH($V37,'на отправку (3)'!$B:$B,0),1),0)</f>
        <v>0</v>
      </c>
      <c r="S37" s="92">
        <f>IFERROR(INDEX('на отправку (3)'!W:W,MATCH($V37,'на отправку (3)'!$B:$B,0),1),0)</f>
        <v>0</v>
      </c>
      <c r="U37" s="71">
        <f t="shared" si="9"/>
        <v>0</v>
      </c>
      <c r="V37" s="89" t="str">
        <f t="shared" si="10"/>
        <v>021606№25</v>
      </c>
      <c r="W37" s="8">
        <f>IFERROR(INDEX('на отправку (3)'!AB:AB,MATCH($V37,'на отправку (3)'!$B:$B,0),1),0)</f>
        <v>0.97159166299999999</v>
      </c>
      <c r="X37" s="8">
        <f>IFERROR(INDEX('на отправку (3)'!AC:AC,MATCH($V37,'на отправку (3)'!$B:$B,0),1),0)</f>
        <v>1</v>
      </c>
      <c r="Y37" s="8">
        <v>9</v>
      </c>
      <c r="Z37" s="8">
        <f t="shared" si="2"/>
        <v>9</v>
      </c>
    </row>
    <row r="38" spans="1:27" s="136" customFormat="1" ht="21" customHeight="1" x14ac:dyDescent="0.25">
      <c r="A38" s="202"/>
      <c r="B38" s="187"/>
      <c r="C38" s="134"/>
      <c r="D38" s="135" t="s">
        <v>3091</v>
      </c>
      <c r="E38" s="135"/>
      <c r="F38" s="135"/>
      <c r="G38" s="190"/>
      <c r="H38" s="135"/>
      <c r="I38" s="193"/>
      <c r="J38" s="139">
        <f>IF(SUM(J39:J45)&lt;0,0,SUM(J39:J45))</f>
        <v>27</v>
      </c>
      <c r="K38" s="135"/>
      <c r="L38" s="135"/>
      <c r="M38" s="135"/>
      <c r="N38" s="135"/>
      <c r="O38" s="135"/>
      <c r="P38" s="135"/>
      <c r="Q38" s="135"/>
      <c r="R38" s="135"/>
      <c r="S38" s="135"/>
      <c r="U38" s="137"/>
      <c r="W38" s="137"/>
      <c r="X38" s="137"/>
      <c r="Y38" s="137"/>
      <c r="Z38" s="8"/>
    </row>
    <row r="39" spans="1:27" ht="63" customHeight="1" x14ac:dyDescent="0.25">
      <c r="A39" s="201" t="s">
        <v>3137</v>
      </c>
      <c r="B39" s="120">
        <v>27</v>
      </c>
      <c r="C39" s="120">
        <v>27</v>
      </c>
      <c r="D39" s="92">
        <f>IFERROR(INDEX('на отправку (3)'!G:G,MATCH($V39,'на отправку (3)'!$B:$B,0),1),0)</f>
        <v>0</v>
      </c>
      <c r="E39" s="92">
        <f>IFERROR(INDEX('на отправку (3)'!H:H,MATCH($V39,'на отправку (3)'!$B:$B,0),1),0)</f>
        <v>0</v>
      </c>
      <c r="F39" s="92">
        <f>IFERROR(INDEX('на отправку (3)'!I:I,MATCH($V39,'на отправку (3)'!$B:$B,0),1),0)</f>
        <v>0</v>
      </c>
      <c r="G39" s="191">
        <f>IFERROR(INDEX('на отправку (3)'!J:J,MATCH($V39,'на отправку (3)'!$B:$B,0),1),0)</f>
        <v>0</v>
      </c>
      <c r="H39" s="92">
        <f>IFERROR(INDEX('на отправку (3)'!K:K,MATCH($V39,'на отправку (3)'!$B:$B,0),1),0)/100</f>
        <v>0</v>
      </c>
      <c r="I39" s="191">
        <f>IFERROR(INDEX('на отправку (3)'!M:M,MATCH($V39,'на отправку (3)'!$B:$B,0),1),0)</f>
        <v>0</v>
      </c>
      <c r="J39" s="129">
        <f>IFERROR(INDEX('на отправку (3)'!N:N,MATCH($V39,'на отправку (3)'!$B:$B,0),1),0)</f>
        <v>0</v>
      </c>
      <c r="K39" s="92" t="str">
        <f>IFERROR(INDEX('на отправку (3)'!O:O,MATCH($V39,'на отправку (3)'!$B:$B,0),1),0)</f>
        <v>x</v>
      </c>
      <c r="L39" s="92" t="str">
        <f>IFERROR(INDEX('на отправку (3)'!P:P,MATCH($V39,'на отправку (3)'!$B:$B,0),1),0)</f>
        <v>x</v>
      </c>
      <c r="M39" s="92">
        <f>IFERROR(INDEX('на отправку (3)'!Q:Q,MATCH($V39,'на отправку (3)'!$B:$B,0),1),0)</f>
        <v>2</v>
      </c>
      <c r="N39" s="98"/>
      <c r="O39" s="92">
        <f>IFERROR(INDEX('на отправку (3)'!S:S,MATCH($V39,'на отправку (3)'!$B:$B,0),1),0)</f>
        <v>0</v>
      </c>
      <c r="P39" s="92">
        <f>IFERROR(INDEX('на отправку (3)'!T:T,MATCH($V39,'на отправку (3)'!$B:$B,0),1),0)</f>
        <v>0</v>
      </c>
      <c r="Q39" s="92">
        <f>IFERROR(INDEX('на отправку (3)'!U:U,MATCH($V39,'на отправку (3)'!$B:$B,0),1),0)</f>
        <v>0</v>
      </c>
      <c r="R39" s="129">
        <f>IFERROR(INDEX('на отправку (3)'!V:V,MATCH($V39,'на отправку (3)'!$B:$B,0),1),0)</f>
        <v>0</v>
      </c>
      <c r="S39" s="98"/>
      <c r="U39" s="71">
        <f t="shared" ref="U39" si="11">IF(J39&gt;0,1,0)</f>
        <v>0</v>
      </c>
      <c r="V39" s="89" t="str">
        <f t="shared" ref="V39" si="12">CONCATENATE($U$1,"№",C39)</f>
        <v>021606№27</v>
      </c>
      <c r="W39" s="8">
        <f>IFERROR(INDEX('на отправку (3)'!AB:AB,MATCH($V39,'на отправку (3)'!$B:$B,0),1),0)</f>
        <v>0</v>
      </c>
      <c r="X39" s="8">
        <f>IFERROR(INDEX('на отправку (3)'!AC:AC,MATCH($V39,'на отправку (3)'!$B:$B,0),1),0)</f>
        <v>0</v>
      </c>
      <c r="Y39" s="8">
        <v>4</v>
      </c>
      <c r="Z39" s="8">
        <f t="shared" si="2"/>
        <v>0</v>
      </c>
    </row>
    <row r="40" spans="1:27" ht="49.5" customHeight="1" x14ac:dyDescent="0.25">
      <c r="A40" s="201" t="s">
        <v>3138</v>
      </c>
      <c r="B40" s="120">
        <v>28</v>
      </c>
      <c r="C40" s="120">
        <v>28</v>
      </c>
      <c r="D40" s="92">
        <f>IFERROR(INDEX('на отправку (3)'!G:G,MATCH($V40,'на отправку (3)'!$B:$B,0),1),0)</f>
        <v>0</v>
      </c>
      <c r="E40" s="92">
        <f>IFERROR(INDEX('на отправку (3)'!H:H,MATCH($V40,'на отправку (3)'!$B:$B,0),1),0)</f>
        <v>1</v>
      </c>
      <c r="F40" s="92">
        <f>IFERROR(INDEX('на отправку (3)'!I:I,MATCH($V40,'на отправку (3)'!$B:$B,0),1),0)</f>
        <v>0</v>
      </c>
      <c r="G40" s="191">
        <f>IFERROR(INDEX('на отправку (3)'!J:J,MATCH($V40,'на отправку (3)'!$B:$B,0),1),0)</f>
        <v>0</v>
      </c>
      <c r="H40" s="92">
        <f>IFERROR(INDEX('на отправку (3)'!K:K,MATCH($V40,'на отправку (3)'!$B:$B,0),1),0)/100</f>
        <v>0</v>
      </c>
      <c r="I40" s="191">
        <f>IFERROR(INDEX('на отправку (3)'!M:M,MATCH($V40,'на отправку (3)'!$B:$B,0),1),0)</f>
        <v>0</v>
      </c>
      <c r="J40" s="129">
        <f>IFERROR(INDEX('на отправку (3)'!N:N,MATCH($V40,'на отправку (3)'!$B:$B,0),1),0)</f>
        <v>3</v>
      </c>
      <c r="K40" s="92" t="str">
        <f>IFERROR(INDEX('на отправку (3)'!O:O,MATCH($V40,'на отправку (3)'!$B:$B,0),1),0)</f>
        <v>x</v>
      </c>
      <c r="L40" s="92" t="str">
        <f>IFERROR(INDEX('на отправку (3)'!P:P,MATCH($V40,'на отправку (3)'!$B:$B,0),1),0)</f>
        <v>x</v>
      </c>
      <c r="M40" s="92">
        <f>IFERROR(INDEX('на отправку (3)'!Q:Q,MATCH($V40,'на отправку (3)'!$B:$B,0),1),0)</f>
        <v>1</v>
      </c>
      <c r="N40" s="98"/>
      <c r="O40" s="92">
        <f>IFERROR(INDEX('на отправку (3)'!S:S,MATCH($V40,'на отправку (3)'!$B:$B,0),1),0)</f>
        <v>1</v>
      </c>
      <c r="P40" s="92">
        <f>IFERROR(INDEX('на отправку (3)'!T:T,MATCH($V40,'на отправку (3)'!$B:$B,0),1),0)</f>
        <v>151</v>
      </c>
      <c r="Q40" s="92">
        <f>IFERROR(INDEX('на отправку (3)'!U:U,MATCH($V40,'на отправку (3)'!$B:$B,0),1),0)</f>
        <v>6.6225169999999996E-3</v>
      </c>
      <c r="R40" s="129">
        <f>IFERROR(INDEX('на отправку (3)'!V:V,MATCH($V40,'на отправку (3)'!$B:$B,0),1),0)</f>
        <v>0</v>
      </c>
      <c r="S40" s="98"/>
      <c r="U40" s="71">
        <f t="shared" ref="U40:U45" si="13">IF(J40&gt;0,1,0)</f>
        <v>1</v>
      </c>
      <c r="V40" s="89" t="str">
        <f t="shared" ref="V40:V45" si="14">CONCATENATE($U$1,"№",C40)</f>
        <v>021606№28</v>
      </c>
      <c r="W40" s="8">
        <f>IFERROR(INDEX('на отправку (3)'!AB:AB,MATCH($V40,'на отправку (3)'!$B:$B,0),1),0)</f>
        <v>4.6442499999999999E-3</v>
      </c>
      <c r="X40" s="8">
        <f>IFERROR(INDEX('на отправку (3)'!AC:AC,MATCH($V40,'на отправку (3)'!$B:$B,0),1),0)</f>
        <v>0</v>
      </c>
      <c r="Y40" s="8">
        <v>3</v>
      </c>
      <c r="Z40" s="8">
        <f t="shared" si="2"/>
        <v>3</v>
      </c>
    </row>
    <row r="41" spans="1:27" ht="15.75" customHeight="1" x14ac:dyDescent="0.25">
      <c r="A41" s="201" t="s">
        <v>3139</v>
      </c>
      <c r="B41" s="120">
        <v>29</v>
      </c>
      <c r="C41" s="120">
        <v>29</v>
      </c>
      <c r="D41" s="92">
        <f>IFERROR(INDEX('на отправку (3)'!G:G,MATCH($V41,'на отправку (3)'!$B:$B,0),1),0)</f>
        <v>0</v>
      </c>
      <c r="E41" s="92">
        <f>IFERROR(INDEX('на отправку (3)'!H:H,MATCH($V41,'на отправку (3)'!$B:$B,0),1),0)</f>
        <v>1</v>
      </c>
      <c r="F41" s="92">
        <f>IFERROR(INDEX('на отправку (3)'!I:I,MATCH($V41,'на отправку (3)'!$B:$B,0),1),0)</f>
        <v>0</v>
      </c>
      <c r="G41" s="191">
        <f>IFERROR(INDEX('на отправку (3)'!J:J,MATCH($V41,'на отправку (3)'!$B:$B,0),1),0)</f>
        <v>0</v>
      </c>
      <c r="H41" s="92">
        <f>IFERROR(INDEX('на отправку (3)'!K:K,MATCH($V41,'на отправку (3)'!$B:$B,0),1),0)/100</f>
        <v>0</v>
      </c>
      <c r="I41" s="191">
        <f>IFERROR(INDEX('на отправку (3)'!M:M,MATCH($V41,'на отправку (3)'!$B:$B,0),1),0)</f>
        <v>0</v>
      </c>
      <c r="J41" s="129">
        <f>IFERROR(INDEX('на отправку (3)'!N:N,MATCH($V41,'на отправку (3)'!$B:$B,0),1),0)</f>
        <v>5</v>
      </c>
      <c r="K41" s="92" t="str">
        <f>IFERROR(INDEX('на отправку (3)'!O:O,MATCH($V41,'на отправку (3)'!$B:$B,0),1),0)</f>
        <v>x</v>
      </c>
      <c r="L41" s="92" t="str">
        <f>IFERROR(INDEX('на отправку (3)'!P:P,MATCH($V41,'на отправку (3)'!$B:$B,0),1),0)</f>
        <v>x</v>
      </c>
      <c r="M41" s="92">
        <f>IFERROR(INDEX('на отправку (3)'!Q:Q,MATCH($V41,'на отправку (3)'!$B:$B,0),1),0)</f>
        <v>1</v>
      </c>
      <c r="N41" s="98"/>
      <c r="O41" s="92">
        <f>IFERROR(INDEX('на отправку (3)'!S:S,MATCH($V41,'на отправку (3)'!$B:$B,0),1),0)</f>
        <v>0</v>
      </c>
      <c r="P41" s="92">
        <f>IFERROR(INDEX('на отправку (3)'!T:T,MATCH($V41,'на отправку (3)'!$B:$B,0),1),0)</f>
        <v>151</v>
      </c>
      <c r="Q41" s="92">
        <f>IFERROR(INDEX('на отправку (3)'!U:U,MATCH($V41,'на отправку (3)'!$B:$B,0),1),0)</f>
        <v>0</v>
      </c>
      <c r="R41" s="129">
        <f>IFERROR(INDEX('на отправку (3)'!V:V,MATCH($V41,'на отправку (3)'!$B:$B,0),1),0)</f>
        <v>0</v>
      </c>
      <c r="S41" s="98"/>
      <c r="U41" s="71">
        <f t="shared" si="13"/>
        <v>1</v>
      </c>
      <c r="V41" s="89" t="str">
        <f t="shared" si="14"/>
        <v>021606№29</v>
      </c>
      <c r="W41" s="8">
        <f>IFERROR(INDEX('на отправку (3)'!AB:AB,MATCH($V41,'на отправку (3)'!$B:$B,0),1),0)</f>
        <v>1.6719300000000001E-3</v>
      </c>
      <c r="X41" s="8">
        <f>IFERROR(INDEX('на отправку (3)'!AC:AC,MATCH($V41,'на отправку (3)'!$B:$B,0),1),0)</f>
        <v>0</v>
      </c>
      <c r="Y41" s="8">
        <v>5</v>
      </c>
      <c r="Z41" s="8">
        <f t="shared" si="2"/>
        <v>5</v>
      </c>
    </row>
    <row r="42" spans="1:27" ht="15.75" customHeight="1" x14ac:dyDescent="0.25">
      <c r="A42" s="201" t="s">
        <v>3140</v>
      </c>
      <c r="B42" s="120">
        <v>30</v>
      </c>
      <c r="C42" s="120">
        <v>30</v>
      </c>
      <c r="D42" s="92">
        <f>IFERROR(INDEX('на отправку (3)'!G:G,MATCH($V42,'на отправку (3)'!$B:$B,0),1),0)</f>
        <v>0</v>
      </c>
      <c r="E42" s="92">
        <f>IFERROR(INDEX('на отправку (3)'!H:H,MATCH($V42,'на отправку (3)'!$B:$B,0),1),0)</f>
        <v>1</v>
      </c>
      <c r="F42" s="92">
        <f>IFERROR(INDEX('на отправку (3)'!I:I,MATCH($V42,'на отправку (3)'!$B:$B,0),1),0)</f>
        <v>0</v>
      </c>
      <c r="G42" s="191">
        <f>IFERROR(INDEX('на отправку (3)'!J:J,MATCH($V42,'на отправку (3)'!$B:$B,0),1),0)</f>
        <v>0</v>
      </c>
      <c r="H42" s="92">
        <f>IFERROR(INDEX('на отправку (3)'!K:K,MATCH($V42,'на отправку (3)'!$B:$B,0),1),0)/100</f>
        <v>0</v>
      </c>
      <c r="I42" s="191">
        <f>IFERROR(INDEX('на отправку (3)'!M:M,MATCH($V42,'на отправку (3)'!$B:$B,0),1),0)</f>
        <v>0</v>
      </c>
      <c r="J42" s="129">
        <f>IFERROR(INDEX('на отправку (3)'!N:N,MATCH($V42,'на отправку (3)'!$B:$B,0),1),0)</f>
        <v>8</v>
      </c>
      <c r="K42" s="92" t="str">
        <f>IFERROR(INDEX('на отправку (3)'!O:O,MATCH($V42,'на отправку (3)'!$B:$B,0),1),0)</f>
        <v>x</v>
      </c>
      <c r="L42" s="92" t="str">
        <f>IFERROR(INDEX('на отправку (3)'!P:P,MATCH($V42,'на отправку (3)'!$B:$B,0),1),0)</f>
        <v>x</v>
      </c>
      <c r="M42" s="92">
        <f>IFERROR(INDEX('на отправку (3)'!Q:Q,MATCH($V42,'на отправку (3)'!$B:$B,0),1),0)</f>
        <v>1</v>
      </c>
      <c r="N42" s="98"/>
      <c r="O42" s="92">
        <f>IFERROR(INDEX('на отправку (3)'!S:S,MATCH($V42,'на отправку (3)'!$B:$B,0),1),0)</f>
        <v>0</v>
      </c>
      <c r="P42" s="92">
        <f>IFERROR(INDEX('на отправку (3)'!T:T,MATCH($V42,'на отправку (3)'!$B:$B,0),1),0)</f>
        <v>151</v>
      </c>
      <c r="Q42" s="92">
        <f>IFERROR(INDEX('на отправку (3)'!U:U,MATCH($V42,'на отправку (3)'!$B:$B,0),1),0)</f>
        <v>0</v>
      </c>
      <c r="R42" s="129">
        <f>IFERROR(INDEX('на отправку (3)'!V:V,MATCH($V42,'на отправку (3)'!$B:$B,0),1),0)</f>
        <v>0</v>
      </c>
      <c r="S42" s="98"/>
      <c r="U42" s="71">
        <f t="shared" si="13"/>
        <v>1</v>
      </c>
      <c r="V42" s="89" t="str">
        <f t="shared" si="14"/>
        <v>021606№30</v>
      </c>
      <c r="W42" s="8">
        <f>IFERROR(INDEX('на отправку (3)'!AB:AB,MATCH($V42,'на отправку (3)'!$B:$B,0),1),0)</f>
        <v>0</v>
      </c>
      <c r="X42" s="8">
        <f>IFERROR(INDEX('на отправку (3)'!AC:AC,MATCH($V42,'на отправку (3)'!$B:$B,0),1),0)</f>
        <v>0</v>
      </c>
      <c r="Y42" s="8">
        <v>8</v>
      </c>
      <c r="Z42" s="8">
        <f t="shared" si="2"/>
        <v>8</v>
      </c>
    </row>
    <row r="43" spans="1:27" ht="53.25" customHeight="1" x14ac:dyDescent="0.25">
      <c r="A43" s="201" t="s">
        <v>2534</v>
      </c>
      <c r="B43" s="120">
        <v>31</v>
      </c>
      <c r="C43" s="120">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1">
        <f>IFERROR(INDEX('на отправку (3)'!J:J,MATCH($V43,'на отправку (3)'!$B:$B,0),1),0)</f>
        <v>0</v>
      </c>
      <c r="H43" s="92">
        <f>IFERROR(INDEX('на отправку (3)'!K:K,MATCH($V43,'на отправку (3)'!$B:$B,0),1),0)/100</f>
        <v>0</v>
      </c>
      <c r="I43" s="191">
        <f>IFERROR(INDEX('на отправку (3)'!M:M,MATCH($V43,'на отправку (3)'!$B:$B,0),1),0)</f>
        <v>0</v>
      </c>
      <c r="J43" s="129">
        <v>3</v>
      </c>
      <c r="K43" s="92" t="str">
        <f>IFERROR(INDEX('на отправку (3)'!O:O,MATCH($V43,'на отправку (3)'!$B:$B,0),1),0)</f>
        <v>x</v>
      </c>
      <c r="L43" s="92" t="str">
        <f>IFERROR(INDEX('на отправку (3)'!P:P,MATCH($V43,'на отправку (3)'!$B:$B,0),1),0)</f>
        <v>x</v>
      </c>
      <c r="M43" s="92">
        <f>IFERROR(INDEX('на отправку (3)'!Q:Q,MATCH($V43,'на отправку (3)'!$B:$B,0),1),0)</f>
        <v>1</v>
      </c>
      <c r="N43" s="98"/>
      <c r="O43" s="92">
        <f>IFERROR(INDEX('на отправку (3)'!S:S,MATCH($V43,'на отправку (3)'!$B:$B,0),1),0)</f>
        <v>0</v>
      </c>
      <c r="P43" s="92">
        <f>IFERROR(INDEX('на отправку (3)'!T:T,MATCH($V43,'на отправку (3)'!$B:$B,0),1),0)</f>
        <v>0</v>
      </c>
      <c r="Q43" s="92">
        <f>IFERROR(INDEX('на отправку (3)'!U:U,MATCH($V43,'на отправку (3)'!$B:$B,0),1),0)</f>
        <v>0</v>
      </c>
      <c r="R43" s="129">
        <f>IFERROR(INDEX('на отправку (3)'!V:V,MATCH($V43,'на отправку (3)'!$B:$B,0),1),0)</f>
        <v>0</v>
      </c>
      <c r="S43" s="98"/>
      <c r="U43" s="71">
        <f t="shared" si="13"/>
        <v>1</v>
      </c>
      <c r="V43" s="89" t="str">
        <f t="shared" si="14"/>
        <v>021606№31</v>
      </c>
      <c r="W43" s="8">
        <f>IFERROR(INDEX('на отправку (3)'!AB:AB,MATCH($V43,'на отправку (3)'!$B:$B,0),1),0)</f>
        <v>0</v>
      </c>
      <c r="X43" s="8">
        <f>IFERROR(INDEX('на отправку (3)'!AC:AC,MATCH($V43,'на отправку (3)'!$B:$B,0),1),0)</f>
        <v>0</v>
      </c>
      <c r="Y43" s="8">
        <v>3</v>
      </c>
      <c r="Z43" s="8">
        <f t="shared" si="2"/>
        <v>3</v>
      </c>
    </row>
    <row r="44" spans="1:27" ht="53.25" customHeight="1" x14ac:dyDescent="0.25">
      <c r="A44" s="201" t="s">
        <v>2536</v>
      </c>
      <c r="B44" s="120">
        <v>32</v>
      </c>
      <c r="C44" s="120">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1">
        <f>IFERROR(INDEX('на отправку (3)'!J:J,MATCH($V44,'на отправку (3)'!$B:$B,0),1),0)</f>
        <v>0</v>
      </c>
      <c r="H44" s="92">
        <f>IFERROR(INDEX('на отправку (3)'!K:K,MATCH($V44,'на отправку (3)'!$B:$B,0),1),0)/100</f>
        <v>0</v>
      </c>
      <c r="I44" s="191">
        <f>IFERROR(INDEX('на отправку (3)'!M:M,MATCH($V44,'на отправку (3)'!$B:$B,0),1),0)</f>
        <v>0</v>
      </c>
      <c r="J44" s="129">
        <v>8</v>
      </c>
      <c r="K44" s="92" t="str">
        <f>IFERROR(INDEX('на отправку (3)'!O:O,MATCH($V44,'на отправку (3)'!$B:$B,0),1),0)</f>
        <v>x</v>
      </c>
      <c r="L44" s="92" t="str">
        <f>IFERROR(INDEX('на отправку (3)'!P:P,MATCH($V44,'на отправку (3)'!$B:$B,0),1),0)</f>
        <v>x</v>
      </c>
      <c r="M44" s="92">
        <f>IFERROR(INDEX('на отправку (3)'!Q:Q,MATCH($V44,'на отправку (3)'!$B:$B,0),1),0)</f>
        <v>1</v>
      </c>
      <c r="N44" s="98"/>
      <c r="O44" s="92">
        <f>IFERROR(INDEX('на отправку (3)'!S:S,MATCH($V44,'на отправку (3)'!$B:$B,0),1),0)</f>
        <v>0</v>
      </c>
      <c r="P44" s="92">
        <f>IFERROR(INDEX('на отправку (3)'!T:T,MATCH($V44,'на отправку (3)'!$B:$B,0),1),0)</f>
        <v>0</v>
      </c>
      <c r="Q44" s="92">
        <f>IFERROR(INDEX('на отправку (3)'!U:U,MATCH($V44,'на отправку (3)'!$B:$B,0),1),0)</f>
        <v>0</v>
      </c>
      <c r="R44" s="129">
        <f>IFERROR(INDEX('на отправку (3)'!V:V,MATCH($V44,'на отправку (3)'!$B:$B,0),1),0)</f>
        <v>0</v>
      </c>
      <c r="S44" s="98"/>
      <c r="U44" s="71">
        <f t="shared" si="13"/>
        <v>1</v>
      </c>
      <c r="V44" s="89" t="str">
        <f t="shared" si="14"/>
        <v>021606№32</v>
      </c>
      <c r="W44" s="8">
        <f>IFERROR(INDEX('на отправку (3)'!AB:AB,MATCH($V44,'на отправку (3)'!$B:$B,0),1),0)</f>
        <v>0</v>
      </c>
      <c r="X44" s="8">
        <f>IFERROR(INDEX('на отправку (3)'!AC:AC,MATCH($V44,'на отправку (3)'!$B:$B,0),1),0)</f>
        <v>0</v>
      </c>
      <c r="Y44" s="8">
        <v>8</v>
      </c>
      <c r="Z44" s="8">
        <f t="shared" si="2"/>
        <v>8</v>
      </c>
    </row>
    <row r="45" spans="1:27" ht="15.75" customHeight="1" x14ac:dyDescent="0.25">
      <c r="A45" s="201" t="s">
        <v>3141</v>
      </c>
      <c r="B45" s="127">
        <v>33</v>
      </c>
      <c r="C45" s="127">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1">
        <f>IFERROR(INDEX('на отправку (3)'!J:J,MATCH($V45,'на отправку (3)'!$B:$B,0),1),0)</f>
        <v>0</v>
      </c>
      <c r="H45" s="92">
        <f>IFERROR(INDEX('на отправку (3)'!K:K,MATCH($V45,'на отправку (3)'!$B:$B,0),1),0)/100</f>
        <v>0</v>
      </c>
      <c r="I45" s="191">
        <f>IFERROR(INDEX('на отправку (3)'!M:M,MATCH($V45,'на отправку (3)'!$B:$B,0),1),0)</f>
        <v>0</v>
      </c>
      <c r="J45" s="129">
        <f>IFERROR(INDEX('на отправку (3)'!N:N,MATCH($V45,'на отправку (3)'!$B:$B,0),1),0)</f>
        <v>0</v>
      </c>
      <c r="K45" s="92" t="str">
        <f>IFERROR(INDEX('на отправку (3)'!O:O,MATCH($V45,'на отправку (3)'!$B:$B,0),1),0)</f>
        <v>x</v>
      </c>
      <c r="L45" s="92">
        <f>IFERROR(INDEX('на отправку (3)'!P:P,MATCH($V45,'на отправку (3)'!$B:$B,0),1),0)</f>
        <v>0</v>
      </c>
      <c r="M45" s="92">
        <f>IFERROR(INDEX('на отправку (3)'!Q:Q,MATCH($V45,'на отправку (3)'!$B:$B,0),1),0)</f>
        <v>2</v>
      </c>
      <c r="N45" s="98"/>
      <c r="O45" s="92">
        <f>IFERROR(INDEX('на отправку (3)'!S:S,MATCH($V45,'на отправку (3)'!$B:$B,0),1),0)</f>
        <v>0</v>
      </c>
      <c r="P45" s="92">
        <f>IFERROR(INDEX('на отправку (3)'!T:T,MATCH($V45,'на отправку (3)'!$B:$B,0),1),0)</f>
        <v>0</v>
      </c>
      <c r="Q45" s="92">
        <f>IFERROR(INDEX('на отправку (3)'!U:U,MATCH($V45,'на отправку (3)'!$B:$B,0),1),0)</f>
        <v>0</v>
      </c>
      <c r="R45" s="129">
        <f>IFERROR(INDEX('на отправку (3)'!V:V,MATCH($V45,'на отправку (3)'!$B:$B,0),1),0)</f>
        <v>0</v>
      </c>
      <c r="S45" s="98"/>
      <c r="U45" s="71">
        <f t="shared" si="13"/>
        <v>0</v>
      </c>
      <c r="V45" s="89" t="str">
        <f t="shared" si="14"/>
        <v>021606№33</v>
      </c>
      <c r="W45" s="8">
        <f>IFERROR(INDEX('на отправку (3)'!AB:AB,MATCH($V45,'на отправку (3)'!$B:$B,0),1),0)</f>
        <v>0</v>
      </c>
      <c r="X45" s="8">
        <f>IFERROR(INDEX('на отправку (3)'!AC:AC,MATCH($V45,'на отправку (3)'!$B:$B,0),1),0)</f>
        <v>0</v>
      </c>
      <c r="Y45" s="8">
        <v>4</v>
      </c>
      <c r="Z45" s="8">
        <f t="shared" si="2"/>
        <v>0</v>
      </c>
    </row>
    <row r="46" spans="1:27" ht="0.75" customHeight="1" x14ac:dyDescent="0.25">
      <c r="A46" s="90"/>
      <c r="C46" s="125"/>
      <c r="D46" s="91"/>
      <c r="E46" s="91"/>
      <c r="F46" s="91"/>
      <c r="G46" s="91"/>
      <c r="H46" s="91"/>
      <c r="I46" s="91"/>
      <c r="J46" s="130"/>
      <c r="K46" s="91"/>
      <c r="L46" s="91"/>
      <c r="M46" s="91"/>
      <c r="N46" s="91"/>
      <c r="O46" s="91"/>
      <c r="P46" s="91"/>
      <c r="Q46" s="91"/>
      <c r="R46" s="130"/>
      <c r="S46" s="93"/>
    </row>
    <row r="47" spans="1:27" ht="0.75" customHeight="1" x14ac:dyDescent="0.25"/>
    <row r="48" spans="1:27" ht="38.25" customHeight="1" x14ac:dyDescent="0.25">
      <c r="A48" s="182" t="s">
        <v>2455</v>
      </c>
      <c r="C48" s="182"/>
      <c r="D48" s="182"/>
      <c r="E48" s="182"/>
      <c r="F48" s="182"/>
      <c r="G48" s="182"/>
      <c r="H48" s="182"/>
      <c r="I48" s="182"/>
      <c r="J48" s="182"/>
      <c r="K48" s="182"/>
      <c r="L48" s="182"/>
      <c r="M48" s="182"/>
      <c r="N48" s="182"/>
      <c r="O48" s="182"/>
      <c r="P48" s="182"/>
      <c r="Q48" s="182"/>
      <c r="R48" s="182"/>
      <c r="S48" s="182"/>
      <c r="T48" s="182"/>
      <c r="U48" s="72">
        <f>SUM(U10:U45)</f>
        <v>18</v>
      </c>
      <c r="W48" s="89" t="s">
        <v>184</v>
      </c>
      <c r="Z48" s="72">
        <f>SUM(Z10:Z45)</f>
        <v>118</v>
      </c>
      <c r="AA48" s="89" t="s">
        <v>269</v>
      </c>
    </row>
    <row r="49" spans="1:20" ht="16.5" customHeight="1" x14ac:dyDescent="0.25">
      <c r="A49" s="182" t="s">
        <v>2456</v>
      </c>
      <c r="C49" s="182"/>
      <c r="D49" s="182"/>
      <c r="E49" s="182"/>
      <c r="F49" s="182"/>
      <c r="G49" s="182"/>
      <c r="H49" s="182"/>
      <c r="I49" s="182"/>
      <c r="J49" s="182"/>
      <c r="K49" s="182"/>
      <c r="L49" s="182"/>
      <c r="M49" s="182"/>
      <c r="N49" s="182"/>
      <c r="O49" s="182"/>
      <c r="P49" s="182"/>
      <c r="Q49" s="182"/>
      <c r="R49" s="182"/>
      <c r="S49" s="182"/>
      <c r="T49" s="182"/>
    </row>
    <row r="50" spans="1:20" ht="15" customHeight="1" x14ac:dyDescent="0.25">
      <c r="A50" s="182" t="s">
        <v>2457</v>
      </c>
      <c r="C50" s="182"/>
      <c r="D50" s="182"/>
      <c r="E50" s="182"/>
      <c r="F50" s="182"/>
      <c r="G50" s="182"/>
      <c r="H50" s="182"/>
      <c r="I50" s="182"/>
      <c r="J50" s="182"/>
      <c r="K50" s="182"/>
      <c r="L50" s="182"/>
      <c r="M50" s="182"/>
      <c r="N50" s="182"/>
      <c r="O50" s="182"/>
      <c r="P50" s="182"/>
      <c r="Q50" s="182"/>
      <c r="R50" s="182"/>
      <c r="S50" s="182"/>
      <c r="T50" s="182"/>
    </row>
    <row r="51" spans="1:20" x14ac:dyDescent="0.25">
      <c r="C51" s="121" t="s">
        <v>19</v>
      </c>
      <c r="J51" s="96">
        <f>T_РЕЗ2+J26+J33+J38</f>
        <v>51</v>
      </c>
      <c r="M51" s="72">
        <f>SUMIF(M10:M45,1,M10:M45)</f>
        <v>28</v>
      </c>
      <c r="N51" s="89" t="s">
        <v>183</v>
      </c>
    </row>
  </sheetData>
  <mergeCells count="6">
    <mergeCell ref="U5:U7"/>
    <mergeCell ref="B5:B7"/>
    <mergeCell ref="A5:A7"/>
    <mergeCell ref="C5:C7"/>
    <mergeCell ref="D5:N5"/>
    <mergeCell ref="O5:S5"/>
  </mergeCells>
  <pageMargins left="0.7" right="0.7" top="0.75" bottom="0.75" header="0.3" footer="0.3"/>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Лист9"/>
  <dimension ref="A1:AA51"/>
  <sheetViews>
    <sheetView showGridLines="0" zoomScale="90" zoomScaleNormal="90" workbookViewId="0">
      <pane xSplit="1" ySplit="8" topLeftCell="B9" activePane="bottomRight" state="frozen"/>
      <selection activeCell="K11" sqref="K11"/>
      <selection pane="topRight" activeCell="K11" sqref="K11"/>
      <selection pane="bottomLeft" activeCell="K11" sqref="K11"/>
      <selection pane="bottomRight" activeCell="D6" sqref="D6:S7"/>
    </sheetView>
  </sheetViews>
  <sheetFormatPr defaultColWidth="9.140625" defaultRowHeight="15" x14ac:dyDescent="0.25"/>
  <cols>
    <col min="1" max="1" width="52.5703125" customWidth="1"/>
    <col min="2" max="2" width="7" style="185" customWidth="1"/>
    <col min="3" max="3" width="16.5703125" style="121" customWidth="1"/>
    <col min="4" max="4" width="13.7109375" customWidth="1"/>
    <col min="5" max="7" width="12.140625" customWidth="1"/>
    <col min="8" max="8" width="14.140625" style="69" customWidth="1"/>
    <col min="9" max="9" width="12.140625" style="70" customWidth="1"/>
    <col min="10" max="10" width="13.28515625" style="69" customWidth="1"/>
    <col min="11" max="11" width="12.140625" customWidth="1"/>
    <col min="12" max="12" width="12.140625" style="7" customWidth="1"/>
    <col min="13" max="17" width="12.140625" customWidth="1"/>
    <col min="18" max="18" width="12.140625" style="69" customWidth="1"/>
    <col min="19" max="19" width="12.140625" customWidth="1"/>
    <col min="20" max="20" width="5.85546875" customWidth="1"/>
    <col min="21" max="21" width="10.85546875" style="89" customWidth="1"/>
    <col min="22" max="22" width="13.140625" hidden="1" customWidth="1"/>
    <col min="23" max="23" width="13.42578125" customWidth="1"/>
    <col min="25" max="25" width="7.28515625" customWidth="1"/>
    <col min="26" max="26" width="14.85546875" customWidth="1"/>
  </cols>
  <sheetData>
    <row r="1" spans="1:27" x14ac:dyDescent="0.25">
      <c r="A1" s="88"/>
      <c r="D1" s="83"/>
      <c r="E1" s="83"/>
      <c r="F1" s="83"/>
      <c r="G1" s="83"/>
      <c r="H1" s="83"/>
      <c r="I1" s="83"/>
      <c r="K1" s="83"/>
      <c r="L1" s="83"/>
      <c r="M1" s="83"/>
      <c r="N1" s="83"/>
      <c r="O1" s="83"/>
      <c r="P1" s="83"/>
      <c r="Q1" s="83"/>
      <c r="S1" s="83"/>
      <c r="T1" s="83"/>
      <c r="U1" s="89" t="s">
        <v>20</v>
      </c>
    </row>
    <row r="2" spans="1:27" ht="22.5" customHeight="1" x14ac:dyDescent="0.25">
      <c r="A2" s="177" t="s">
        <v>2496</v>
      </c>
      <c r="C2" s="178"/>
      <c r="D2" s="178"/>
      <c r="E2" s="178"/>
      <c r="F2" s="178"/>
      <c r="G2" s="178"/>
      <c r="H2" s="178"/>
      <c r="I2" s="178"/>
      <c r="J2" s="178"/>
      <c r="K2" s="178"/>
      <c r="L2" s="178"/>
      <c r="M2" s="178"/>
      <c r="N2" s="178"/>
      <c r="O2" s="178"/>
      <c r="P2" s="178"/>
      <c r="Q2" s="178"/>
      <c r="R2" s="178"/>
      <c r="S2" s="178"/>
      <c r="T2" s="178"/>
    </row>
    <row r="3" spans="1:27" ht="20.25" customHeight="1" x14ac:dyDescent="0.25">
      <c r="A3" s="178" t="s">
        <v>0</v>
      </c>
      <c r="C3" s="178"/>
      <c r="D3" s="178"/>
      <c r="E3" s="178"/>
      <c r="F3" s="178"/>
      <c r="G3" s="178"/>
      <c r="H3" s="178"/>
      <c r="I3" s="178"/>
      <c r="J3" s="178"/>
      <c r="K3" s="178"/>
      <c r="L3" s="178"/>
      <c r="M3" s="178"/>
      <c r="N3" s="178"/>
      <c r="O3" s="178"/>
      <c r="P3" s="178"/>
      <c r="Q3" s="178"/>
      <c r="R3" s="178"/>
      <c r="S3" s="178"/>
      <c r="T3" s="178"/>
    </row>
    <row r="4" spans="1:27" ht="17.25" customHeight="1" x14ac:dyDescent="0.25">
      <c r="A4" s="178" t="s">
        <v>21</v>
      </c>
      <c r="C4" s="178"/>
      <c r="D4" s="178"/>
      <c r="E4" s="178"/>
      <c r="F4" s="178"/>
      <c r="G4" s="178"/>
      <c r="H4" s="178"/>
      <c r="I4" s="178"/>
      <c r="J4" s="178"/>
      <c r="K4" s="178"/>
      <c r="L4" s="178"/>
      <c r="M4" s="178"/>
      <c r="N4" s="178"/>
      <c r="O4" s="178"/>
      <c r="P4" s="178"/>
      <c r="Q4" s="178"/>
      <c r="R4" s="178"/>
      <c r="S4" s="178"/>
      <c r="T4" s="178"/>
    </row>
    <row r="5" spans="1:27" ht="31.5" customHeight="1" x14ac:dyDescent="0.25">
      <c r="A5" s="214" t="s">
        <v>3092</v>
      </c>
      <c r="B5" s="225" t="s">
        <v>16</v>
      </c>
      <c r="C5" s="217" t="s">
        <v>2441</v>
      </c>
      <c r="D5" s="221" t="s">
        <v>3112</v>
      </c>
      <c r="E5" s="222" t="s">
        <v>2442</v>
      </c>
      <c r="F5" s="222" t="s">
        <v>2442</v>
      </c>
      <c r="G5" s="222" t="s">
        <v>2442</v>
      </c>
      <c r="H5" s="222" t="s">
        <v>2442</v>
      </c>
      <c r="I5" s="222" t="s">
        <v>2442</v>
      </c>
      <c r="J5" s="222" t="s">
        <v>2442</v>
      </c>
      <c r="K5" s="222" t="s">
        <v>2442</v>
      </c>
      <c r="L5" s="222" t="s">
        <v>2442</v>
      </c>
      <c r="M5" s="222" t="s">
        <v>2442</v>
      </c>
      <c r="N5" s="222" t="s">
        <v>2442</v>
      </c>
      <c r="O5" s="223" t="s">
        <v>2443</v>
      </c>
      <c r="P5" s="222" t="s">
        <v>2443</v>
      </c>
      <c r="Q5" s="222" t="s">
        <v>2443</v>
      </c>
      <c r="R5" s="222" t="s">
        <v>2443</v>
      </c>
      <c r="S5" s="224" t="s">
        <v>2443</v>
      </c>
      <c r="T5" s="83"/>
      <c r="U5" s="220" t="s">
        <v>184</v>
      </c>
      <c r="V5" s="8"/>
      <c r="W5" s="220" t="s">
        <v>2492</v>
      </c>
      <c r="X5" s="220" t="s">
        <v>2493</v>
      </c>
      <c r="Y5" s="220" t="s">
        <v>2495</v>
      </c>
      <c r="Z5" s="220" t="s">
        <v>2494</v>
      </c>
    </row>
    <row r="6" spans="1:27" ht="114" customHeight="1" x14ac:dyDescent="0.25">
      <c r="A6" s="215"/>
      <c r="B6" s="215"/>
      <c r="C6" s="218"/>
      <c r="D6" s="1" t="s">
        <v>3093</v>
      </c>
      <c r="E6" s="1" t="s">
        <v>3094</v>
      </c>
      <c r="F6" s="1" t="s">
        <v>3095</v>
      </c>
      <c r="G6" s="1" t="s">
        <v>3096</v>
      </c>
      <c r="H6" s="1" t="s">
        <v>2444</v>
      </c>
      <c r="I6" s="1" t="s">
        <v>2445</v>
      </c>
      <c r="J6" s="1" t="s">
        <v>9</v>
      </c>
      <c r="K6" s="1" t="s">
        <v>3097</v>
      </c>
      <c r="L6" s="1" t="s">
        <v>2446</v>
      </c>
      <c r="M6" s="1" t="s">
        <v>2447</v>
      </c>
      <c r="N6" s="1" t="s">
        <v>3098</v>
      </c>
      <c r="O6" s="1" t="s">
        <v>3093</v>
      </c>
      <c r="P6" s="1" t="s">
        <v>3099</v>
      </c>
      <c r="Q6" s="1" t="s">
        <v>3100</v>
      </c>
      <c r="R6" s="1" t="s">
        <v>9</v>
      </c>
      <c r="S6" s="194" t="s">
        <v>11</v>
      </c>
      <c r="T6" s="83"/>
      <c r="U6" s="220"/>
      <c r="V6" s="8"/>
      <c r="W6" s="220"/>
      <c r="X6" s="220"/>
      <c r="Y6" s="220"/>
      <c r="Z6" s="220"/>
    </row>
    <row r="7" spans="1:27" ht="71.25" customHeight="1" x14ac:dyDescent="0.25">
      <c r="A7" s="216"/>
      <c r="B7" s="216"/>
      <c r="C7" s="219"/>
      <c r="D7" s="1" t="s">
        <v>3101</v>
      </c>
      <c r="E7" s="1" t="s">
        <v>3101</v>
      </c>
      <c r="F7" s="1" t="s">
        <v>3102</v>
      </c>
      <c r="G7" s="1" t="s">
        <v>3103</v>
      </c>
      <c r="H7" s="1" t="s">
        <v>3104</v>
      </c>
      <c r="I7" s="1" t="s">
        <v>3105</v>
      </c>
      <c r="J7" s="1" t="s">
        <v>3106</v>
      </c>
      <c r="K7" s="1" t="s">
        <v>3107</v>
      </c>
      <c r="L7" s="1" t="s">
        <v>3108</v>
      </c>
      <c r="M7" s="1" t="s">
        <v>3109</v>
      </c>
      <c r="N7" s="1" t="s">
        <v>3110</v>
      </c>
      <c r="O7" s="1" t="s">
        <v>3101</v>
      </c>
      <c r="P7" s="1" t="s">
        <v>3101</v>
      </c>
      <c r="Q7" s="1" t="s">
        <v>3111</v>
      </c>
      <c r="R7" s="1" t="s">
        <v>3106</v>
      </c>
      <c r="S7" s="194"/>
      <c r="T7" s="83"/>
      <c r="U7" s="220"/>
      <c r="V7" s="8"/>
      <c r="W7" s="220"/>
      <c r="X7" s="220"/>
      <c r="Y7" s="220"/>
      <c r="Z7" s="220"/>
    </row>
    <row r="8" spans="1:27" ht="17.25" customHeight="1" x14ac:dyDescent="0.25">
      <c r="A8" s="122">
        <v>1</v>
      </c>
      <c r="B8" s="176">
        <v>2</v>
      </c>
      <c r="C8" s="122">
        <v>3</v>
      </c>
      <c r="D8" s="176">
        <v>4</v>
      </c>
      <c r="E8" s="122">
        <v>5</v>
      </c>
      <c r="F8" s="176">
        <v>6</v>
      </c>
      <c r="G8" s="122">
        <v>7</v>
      </c>
      <c r="H8" s="176">
        <v>8</v>
      </c>
      <c r="I8" s="122">
        <v>9</v>
      </c>
      <c r="J8" s="176">
        <v>10</v>
      </c>
      <c r="K8" s="122">
        <v>11</v>
      </c>
      <c r="L8" s="176">
        <v>12</v>
      </c>
      <c r="M8" s="122">
        <v>13</v>
      </c>
      <c r="N8" s="176">
        <v>14</v>
      </c>
      <c r="O8" s="122">
        <v>15</v>
      </c>
      <c r="P8" s="176">
        <v>16</v>
      </c>
      <c r="Q8" s="122">
        <v>17</v>
      </c>
      <c r="R8" s="176">
        <v>18</v>
      </c>
      <c r="S8" s="122">
        <v>19</v>
      </c>
      <c r="T8" s="83"/>
      <c r="U8" s="8"/>
      <c r="V8" s="8"/>
      <c r="W8" s="8"/>
      <c r="X8" s="8"/>
      <c r="Y8" s="8"/>
      <c r="Z8" s="8"/>
    </row>
    <row r="9" spans="1:27" s="121" customFormat="1" ht="19.5" customHeight="1" x14ac:dyDescent="0.2">
      <c r="A9" s="128"/>
      <c r="B9" s="138"/>
      <c r="C9" s="128"/>
      <c r="D9" s="135" t="s">
        <v>13</v>
      </c>
      <c r="E9" s="132"/>
      <c r="F9" s="132"/>
      <c r="G9" s="132"/>
      <c r="H9" s="132"/>
      <c r="I9" s="132"/>
      <c r="J9" s="139">
        <f>SUM(J10:J25)</f>
        <v>13.5</v>
      </c>
      <c r="K9" s="132"/>
      <c r="L9" s="132"/>
      <c r="M9" s="132"/>
      <c r="N9" s="132"/>
      <c r="O9" s="132"/>
      <c r="P9" s="132"/>
      <c r="Q9" s="132"/>
      <c r="R9" s="132"/>
      <c r="S9" s="132"/>
      <c r="U9" s="133"/>
      <c r="V9" s="133"/>
      <c r="W9" s="133"/>
      <c r="X9" s="133"/>
      <c r="Y9" s="133"/>
      <c r="Z9" s="133"/>
    </row>
    <row r="10" spans="1:27" ht="45" customHeight="1" x14ac:dyDescent="0.25">
      <c r="A10" s="201" t="s">
        <v>3113</v>
      </c>
      <c r="B10" s="186">
        <v>1</v>
      </c>
      <c r="C10" s="124">
        <v>1</v>
      </c>
      <c r="D10" s="92">
        <f>IFERROR(INDEX('на отправку (3)'!G:G,MATCH($V10,'на отправку (3)'!$B:$B,0),1),0)</f>
        <v>783</v>
      </c>
      <c r="E10" s="92">
        <f>IFERROR(INDEX('на отправку (3)'!H:H,MATCH($V10,'на отправку (3)'!$B:$B,0),1),0)</f>
        <v>885</v>
      </c>
      <c r="F10" s="92">
        <f>IFERROR(INDEX('на отправку (3)'!I:I,MATCH($V10,'на отправку (3)'!$B:$B,0),1),0)</f>
        <v>0.88474576299999996</v>
      </c>
      <c r="G10" s="188" t="s">
        <v>12</v>
      </c>
      <c r="H10" s="92">
        <f>IFERROR(INDEX('на отправку (3)'!K:K,MATCH($V10,'на отправку (3)'!$B:$B,0),1),0)/100</f>
        <v>3.7288136999999997E-4</v>
      </c>
      <c r="I10" s="188" t="s">
        <v>12</v>
      </c>
      <c r="J10" s="129">
        <f>IFERROR(INDEX('на отправку (3)'!N:N,MATCH($V10,'на отправку (3)'!$B:$B,0),1),0)</f>
        <v>0</v>
      </c>
      <c r="K10" s="92">
        <f>IFERROR(INDEX('на отправку (3)'!O:O,MATCH($V10,'на отправку (3)'!$B:$B,0),1),0)</f>
        <v>0</v>
      </c>
      <c r="L10" s="92">
        <f>IFERROR(INDEX('на отправку (3)'!P:P,MATCH($V10,'на отправку (3)'!$B:$B,0),1),0)</f>
        <v>1</v>
      </c>
      <c r="M10" s="92">
        <f>IFERROR(INDEX('на отправку (3)'!Q:Q,MATCH($V10,'на отправку (3)'!$B:$B,0),1),0)</f>
        <v>1</v>
      </c>
      <c r="N10" s="92">
        <f>IFERROR(INDEX('на отправку (3)'!R:R,MATCH($V10,'на отправку (3)'!$B:$B,0),1),0)</f>
        <v>0</v>
      </c>
      <c r="O10" s="92">
        <f>IFERROR(INDEX('на отправку (3)'!S:S,MATCH($V10,'на отправку (3)'!$B:$B,0),1),0)</f>
        <v>841</v>
      </c>
      <c r="P10" s="92">
        <f>IFERROR(INDEX('на отправку (3)'!T:T,MATCH($V10,'на отправку (3)'!$B:$B,0),1),0)</f>
        <v>986</v>
      </c>
      <c r="Q10" s="92">
        <f>IFERROR(INDEX('на отправку (3)'!U:U,MATCH($V10,'на отправку (3)'!$B:$B,0),1),0)</f>
        <v>0.85294117599999997</v>
      </c>
      <c r="R10" s="129">
        <f>IFERROR(INDEX('на отправку (3)'!V:V,MATCH($V10,'на отправку (3)'!$B:$B,0),1),0)</f>
        <v>0</v>
      </c>
      <c r="S10" s="92">
        <f>IFERROR(INDEX('на отправку (3)'!W:W,MATCH($V10,'на отправку (3)'!$B:$B,0),1),0)</f>
        <v>0</v>
      </c>
      <c r="T10" s="83"/>
      <c r="U10" s="117">
        <f>IF(J10&gt;0,1,0)</f>
        <v>0</v>
      </c>
      <c r="V10" t="str">
        <f>CONCATENATE($U$1,"№",C10)</f>
        <v>020171№1</v>
      </c>
      <c r="W10" s="118">
        <f>IFERROR(INDEX('на отправку (3)'!AB:AB,MATCH($V10,'на отправку (3)'!$B:$B,0),1),0)</f>
        <v>0.87783438400000002</v>
      </c>
      <c r="X10" s="118">
        <f>IFERROR(INDEX('на отправку (3)'!AC:AC,MATCH($V10,'на отправку (3)'!$B:$B,0),1),0)</f>
        <v>0.79392113200000003</v>
      </c>
      <c r="Y10" s="118">
        <v>3</v>
      </c>
      <c r="Z10" s="118">
        <f>IF(M10=1,Y10,0)</f>
        <v>3</v>
      </c>
      <c r="AA10" s="69"/>
    </row>
    <row r="11" spans="1:27" ht="45" customHeight="1" x14ac:dyDescent="0.25">
      <c r="A11" s="201" t="s">
        <v>3114</v>
      </c>
      <c r="B11" s="186">
        <v>2</v>
      </c>
      <c r="C11" s="124">
        <v>26</v>
      </c>
      <c r="D11" s="92">
        <f>IFERROR(INDEX('на отправку (3)'!G:G,MATCH($V11,'на отправку (3)'!$B:$B,0),1),0)</f>
        <v>2010</v>
      </c>
      <c r="E11" s="92">
        <f>IFERROR(INDEX('на отправку (3)'!H:H,MATCH($V11,'на отправку (3)'!$B:$B,0),1),0)</f>
        <v>2323</v>
      </c>
      <c r="F11" s="92">
        <f>IFERROR(INDEX('на отправку (3)'!I:I,MATCH($V11,'на отправку (3)'!$B:$B,0),1),0)</f>
        <v>0.86526043900000005</v>
      </c>
      <c r="G11" s="188" t="s">
        <v>12</v>
      </c>
      <c r="H11" s="92">
        <f>IFERROR(INDEX('на отправку (3)'!K:K,MATCH($V11,'на отправку (3)'!$B:$B,0),1),0)/100</f>
        <v>5.4354122999999998E-4</v>
      </c>
      <c r="I11" s="188" t="s">
        <v>12</v>
      </c>
      <c r="J11" s="129">
        <f>IFERROR(INDEX('на отправку (3)'!N:N,MATCH($V11,'на отправку (3)'!$B:$B,0),1),0)</f>
        <v>0</v>
      </c>
      <c r="K11" s="92">
        <f>IFERROR(INDEX('на отправку (3)'!O:O,MATCH($V11,'на отправку (3)'!$B:$B,0),1),0)</f>
        <v>0</v>
      </c>
      <c r="L11" s="92">
        <f>IFERROR(INDEX('на отправку (3)'!P:P,MATCH($V11,'на отправку (3)'!$B:$B,0),1),0)</f>
        <v>1</v>
      </c>
      <c r="M11" s="92">
        <f>IFERROR(INDEX('на отправку (3)'!Q:Q,MATCH($V11,'на отправку (3)'!$B:$B,0),1),0)</f>
        <v>1</v>
      </c>
      <c r="N11" s="92">
        <f>IFERROR(INDEX('на отправку (3)'!R:R,MATCH($V11,'на отправку (3)'!$B:$B,0),1),0)</f>
        <v>0</v>
      </c>
      <c r="O11" s="92">
        <f>IFERROR(INDEX('на отправку (3)'!S:S,MATCH($V11,'на отправку (3)'!$B:$B,0),1),0)</f>
        <v>1931</v>
      </c>
      <c r="P11" s="92">
        <f>IFERROR(INDEX('на отправку (3)'!T:T,MATCH($V11,'на отправку (3)'!$B:$B,0),1),0)</f>
        <v>2353</v>
      </c>
      <c r="Q11" s="92">
        <f>IFERROR(INDEX('на отправку (3)'!U:U,MATCH($V11,'на отправку (3)'!$B:$B,0),1),0)</f>
        <v>0.82065448399999996</v>
      </c>
      <c r="R11" s="129">
        <f>IFERROR(INDEX('на отправку (3)'!V:V,MATCH($V11,'на отправку (3)'!$B:$B,0),1),0)</f>
        <v>0</v>
      </c>
      <c r="S11" s="92">
        <f>IFERROR(INDEX('на отправку (3)'!W:W,MATCH($V11,'на отправку (3)'!$B:$B,0),1),0)</f>
        <v>0</v>
      </c>
      <c r="T11" s="83"/>
      <c r="U11" s="117">
        <f t="shared" ref="U11:U25" si="0">IF(J11&gt;0,1,0)</f>
        <v>0</v>
      </c>
      <c r="V11" s="89" t="str">
        <f t="shared" ref="V11:V25" si="1">CONCATENATE($U$1,"№",C11)</f>
        <v>020171№26</v>
      </c>
      <c r="W11" s="118">
        <f>IFERROR(INDEX('на отправку (3)'!AB:AB,MATCH($V11,'на отправку (3)'!$B:$B,0),1),0)</f>
        <v>0.83450456100000003</v>
      </c>
      <c r="X11" s="118">
        <f>IFERROR(INDEX('на отправку (3)'!AC:AC,MATCH($V11,'на отправку (3)'!$B:$B,0),1),0)</f>
        <v>0.72780695200000001</v>
      </c>
      <c r="Y11" s="8">
        <v>3</v>
      </c>
      <c r="Z11" s="118">
        <f t="shared" ref="Z11:Z45" si="2">IF(M11=1,Y11,0)</f>
        <v>3</v>
      </c>
      <c r="AA11" s="69"/>
    </row>
    <row r="12" spans="1:27" ht="60.75" customHeight="1" x14ac:dyDescent="0.25">
      <c r="A12" s="201" t="s">
        <v>3115</v>
      </c>
      <c r="B12" s="186">
        <v>3</v>
      </c>
      <c r="C12" s="124">
        <v>2</v>
      </c>
      <c r="D12" s="92">
        <f>IFERROR(INDEX('на отправку (3)'!G:G,MATCH($V12,'на отправку (3)'!$B:$B,0),1),0)</f>
        <v>7</v>
      </c>
      <c r="E12" s="92">
        <f>IFERROR(INDEX('на отправку (3)'!H:H,MATCH($V12,'на отправку (3)'!$B:$B,0),1),0)</f>
        <v>7</v>
      </c>
      <c r="F12" s="92">
        <f>IFERROR(INDEX('на отправку (3)'!I:I,MATCH($V12,'на отправку (3)'!$B:$B,0),1),0)</f>
        <v>1</v>
      </c>
      <c r="G12" s="188" t="s">
        <v>12</v>
      </c>
      <c r="H12" s="92">
        <f>IFERROR(INDEX('на отправку (3)'!K:K,MATCH($V12,'на отправку (3)'!$B:$B,0),1),0)/100</f>
        <v>2.5000000000000001E-3</v>
      </c>
      <c r="I12" s="188" t="s">
        <v>12</v>
      </c>
      <c r="J12" s="129">
        <f>IFERROR(INDEX('на отправку (3)'!N:N,MATCH($V12,'на отправку (3)'!$B:$B,0),1),0)</f>
        <v>2</v>
      </c>
      <c r="K12" s="92">
        <f>IFERROR(INDEX('на отправку (3)'!O:O,MATCH($V12,'на отправку (3)'!$B:$B,0),1),0)</f>
        <v>2</v>
      </c>
      <c r="L12" s="92">
        <f>IFERROR(INDEX('на отправку (3)'!P:P,MATCH($V12,'на отправку (3)'!$B:$B,0),1),0)</f>
        <v>4</v>
      </c>
      <c r="M12" s="92">
        <f>IFERROR(INDEX('на отправку (3)'!Q:Q,MATCH($V12,'на отправку (3)'!$B:$B,0),1),0)</f>
        <v>1</v>
      </c>
      <c r="N12" s="92">
        <f>IFERROR(INDEX('на отправку (3)'!R:R,MATCH($V12,'на отправку (3)'!$B:$B,0),1),0)</f>
        <v>0</v>
      </c>
      <c r="O12" s="92">
        <f>IFERROR(INDEX('на отправку (3)'!S:S,MATCH($V12,'на отправку (3)'!$B:$B,0),1),0)</f>
        <v>4</v>
      </c>
      <c r="P12" s="92">
        <f>IFERROR(INDEX('на отправку (3)'!T:T,MATCH($V12,'на отправку (3)'!$B:$B,0),1),0)</f>
        <v>5</v>
      </c>
      <c r="Q12" s="92">
        <f>IFERROR(INDEX('на отправку (3)'!U:U,MATCH($V12,'на отправку (3)'!$B:$B,0),1),0)</f>
        <v>0.8</v>
      </c>
      <c r="R12" s="129">
        <f>IFERROR(INDEX('на отправку (3)'!V:V,MATCH($V12,'на отправку (3)'!$B:$B,0),1),0)</f>
        <v>0</v>
      </c>
      <c r="S12" s="92">
        <f>IFERROR(INDEX('на отправку (3)'!W:W,MATCH($V12,'на отправку (3)'!$B:$B,0),1),0)</f>
        <v>0</v>
      </c>
      <c r="T12" s="83"/>
      <c r="U12" s="117">
        <f t="shared" si="0"/>
        <v>1</v>
      </c>
      <c r="V12" s="89" t="str">
        <f t="shared" si="1"/>
        <v>020171№2</v>
      </c>
      <c r="W12" s="118">
        <f>IFERROR(INDEX('на отправку (3)'!AB:AB,MATCH($V12,'на отправку (3)'!$B:$B,0),1),0)</f>
        <v>0.91111111099999997</v>
      </c>
      <c r="X12" s="118">
        <f>IFERROR(INDEX('на отправку (3)'!AC:AC,MATCH($V12,'на отправку (3)'!$B:$B,0),1),0)</f>
        <v>1</v>
      </c>
      <c r="Y12" s="8">
        <v>2</v>
      </c>
      <c r="Z12" s="118">
        <f t="shared" si="2"/>
        <v>2</v>
      </c>
      <c r="AA12" s="69"/>
    </row>
    <row r="13" spans="1:27" ht="69.75" customHeight="1" x14ac:dyDescent="0.25">
      <c r="A13" s="201" t="s">
        <v>3116</v>
      </c>
      <c r="B13" s="186">
        <v>4</v>
      </c>
      <c r="C13" s="124">
        <v>3</v>
      </c>
      <c r="D13" s="92">
        <f>IFERROR(INDEX('на отправку (3)'!G:G,MATCH($V13,'на отправку (3)'!$B:$B,0),1),0)</f>
        <v>0</v>
      </c>
      <c r="E13" s="92">
        <f>IFERROR(INDEX('на отправку (3)'!H:H,MATCH($V13,'на отправку (3)'!$B:$B,0),1),0)</f>
        <v>0</v>
      </c>
      <c r="F13" s="92">
        <f>IFERROR(INDEX('на отправку (3)'!I:I,MATCH($V13,'на отправку (3)'!$B:$B,0),1),0)</f>
        <v>0</v>
      </c>
      <c r="G13" s="188" t="s">
        <v>12</v>
      </c>
      <c r="H13" s="92">
        <f>IFERROR(INDEX('на отправку (3)'!K:K,MATCH($V13,'на отправку (3)'!$B:$B,0),1),0)/100</f>
        <v>0</v>
      </c>
      <c r="I13" s="188" t="s">
        <v>12</v>
      </c>
      <c r="J13" s="129">
        <f>IFERROR(INDEX('на отправку (3)'!N:N,MATCH($V13,'на отправку (3)'!$B:$B,0),1),0)</f>
        <v>0</v>
      </c>
      <c r="K13" s="92">
        <f>IFERROR(INDEX('на отправку (3)'!O:O,MATCH($V13,'на отправку (3)'!$B:$B,0),1),0)</f>
        <v>0</v>
      </c>
      <c r="L13" s="92">
        <f>IFERROR(INDEX('на отправку (3)'!P:P,MATCH($V13,'на отправку (3)'!$B:$B,0),1),0)</f>
        <v>0</v>
      </c>
      <c r="M13" s="92">
        <f>IFERROR(INDEX('на отправку (3)'!Q:Q,MATCH($V13,'на отправку (3)'!$B:$B,0),1),0)</f>
        <v>2</v>
      </c>
      <c r="N13" s="92">
        <f>IFERROR(INDEX('на отправку (3)'!R:R,MATCH($V13,'на отправку (3)'!$B:$B,0),1),0)</f>
        <v>0</v>
      </c>
      <c r="O13" s="92">
        <f>IFERROR(INDEX('на отправку (3)'!S:S,MATCH($V13,'на отправку (3)'!$B:$B,0),1),0)</f>
        <v>0</v>
      </c>
      <c r="P13" s="92">
        <f>IFERROR(INDEX('на отправку (3)'!T:T,MATCH($V13,'на отправку (3)'!$B:$B,0),1),0)</f>
        <v>0</v>
      </c>
      <c r="Q13" s="92">
        <f>IFERROR(INDEX('на отправку (3)'!U:U,MATCH($V13,'на отправку (3)'!$B:$B,0),1),0)</f>
        <v>0</v>
      </c>
      <c r="R13" s="129">
        <f>IFERROR(INDEX('на отправку (3)'!V:V,MATCH($V13,'на отправку (3)'!$B:$B,0),1),0)</f>
        <v>0</v>
      </c>
      <c r="S13" s="92">
        <f>IFERROR(INDEX('на отправку (3)'!W:W,MATCH($V13,'на отправку (3)'!$B:$B,0),1),0)</f>
        <v>0</v>
      </c>
      <c r="T13" s="83"/>
      <c r="U13" s="117">
        <f t="shared" si="0"/>
        <v>0</v>
      </c>
      <c r="V13" s="89" t="str">
        <f t="shared" si="1"/>
        <v>020171№3</v>
      </c>
      <c r="W13" s="118">
        <f>IFERROR(INDEX('на отправку (3)'!AB:AB,MATCH($V13,'на отправку (3)'!$B:$B,0),1),0)</f>
        <v>0.61761761800000003</v>
      </c>
      <c r="X13" s="118">
        <f>IFERROR(INDEX('на отправку (3)'!AC:AC,MATCH($V13,'на отправку (3)'!$B:$B,0),1),0)</f>
        <v>1</v>
      </c>
      <c r="Y13" s="8">
        <v>2</v>
      </c>
      <c r="Z13" s="118">
        <f t="shared" si="2"/>
        <v>0</v>
      </c>
      <c r="AA13" s="69"/>
    </row>
    <row r="14" spans="1:27" ht="64.5" customHeight="1" x14ac:dyDescent="0.25">
      <c r="A14" s="201" t="s">
        <v>3117</v>
      </c>
      <c r="B14" s="186">
        <v>5</v>
      </c>
      <c r="C14" s="124">
        <v>4</v>
      </c>
      <c r="D14" s="92">
        <f>IFERROR(INDEX('на отправку (3)'!G:G,MATCH($V14,'на отправку (3)'!$B:$B,0),1),0)</f>
        <v>0</v>
      </c>
      <c r="E14" s="92">
        <f>IFERROR(INDEX('на отправку (3)'!H:H,MATCH($V14,'на отправку (3)'!$B:$B,0),1),0)</f>
        <v>0</v>
      </c>
      <c r="F14" s="92">
        <f>IFERROR(INDEX('на отправку (3)'!I:I,MATCH($V14,'на отправку (3)'!$B:$B,0),1),0)</f>
        <v>0</v>
      </c>
      <c r="G14" s="188" t="s">
        <v>12</v>
      </c>
      <c r="H14" s="92">
        <f>IFERROR(INDEX('на отправку (3)'!K:K,MATCH($V14,'на отправку (3)'!$B:$B,0),1),0)/100</f>
        <v>0</v>
      </c>
      <c r="I14" s="188" t="s">
        <v>12</v>
      </c>
      <c r="J14" s="129">
        <f>IFERROR(INDEX('на отправку (3)'!N:N,MATCH($V14,'на отправку (3)'!$B:$B,0),1),0)</f>
        <v>0</v>
      </c>
      <c r="K14" s="92">
        <f>IFERROR(INDEX('на отправку (3)'!O:O,MATCH($V14,'на отправку (3)'!$B:$B,0),1),0)</f>
        <v>0</v>
      </c>
      <c r="L14" s="92">
        <f>IFERROR(INDEX('на отправку (3)'!P:P,MATCH($V14,'на отправку (3)'!$B:$B,0),1),0)</f>
        <v>0</v>
      </c>
      <c r="M14" s="92">
        <f>IFERROR(INDEX('на отправку (3)'!Q:Q,MATCH($V14,'на отправку (3)'!$B:$B,0),1),0)</f>
        <v>2</v>
      </c>
      <c r="N14" s="92">
        <f>IFERROR(INDEX('на отправку (3)'!R:R,MATCH($V14,'на отправку (3)'!$B:$B,0),1),0)</f>
        <v>0</v>
      </c>
      <c r="O14" s="92">
        <f>IFERROR(INDEX('на отправку (3)'!S:S,MATCH($V14,'на отправку (3)'!$B:$B,0),1),0)</f>
        <v>0</v>
      </c>
      <c r="P14" s="92">
        <f>IFERROR(INDEX('на отправку (3)'!T:T,MATCH($V14,'на отправку (3)'!$B:$B,0),1),0)</f>
        <v>0</v>
      </c>
      <c r="Q14" s="92">
        <f>IFERROR(INDEX('на отправку (3)'!U:U,MATCH($V14,'на отправку (3)'!$B:$B,0),1),0)</f>
        <v>0</v>
      </c>
      <c r="R14" s="129">
        <f>IFERROR(INDEX('на отправку (3)'!V:V,MATCH($V14,'на отправку (3)'!$B:$B,0),1),0)</f>
        <v>0</v>
      </c>
      <c r="S14" s="92">
        <f>IFERROR(INDEX('на отправку (3)'!W:W,MATCH($V14,'на отправку (3)'!$B:$B,0),1),0)</f>
        <v>0</v>
      </c>
      <c r="T14" s="83"/>
      <c r="U14" s="117">
        <f t="shared" si="0"/>
        <v>0</v>
      </c>
      <c r="V14" s="89" t="str">
        <f t="shared" si="1"/>
        <v>020171№4</v>
      </c>
      <c r="W14" s="118">
        <f>IFERROR(INDEX('на отправку (3)'!AB:AB,MATCH($V14,'на отправку (3)'!$B:$B,0),1),0)</f>
        <v>0.86111111100000004</v>
      </c>
      <c r="X14" s="118">
        <f>IFERROR(INDEX('на отправку (3)'!AC:AC,MATCH($V14,'на отправку (3)'!$B:$B,0),1),0)</f>
        <v>1</v>
      </c>
      <c r="Y14" s="8">
        <v>2</v>
      </c>
      <c r="Z14" s="118">
        <f t="shared" si="2"/>
        <v>0</v>
      </c>
      <c r="AA14" s="69"/>
    </row>
    <row r="15" spans="1:27" ht="69" customHeight="1" x14ac:dyDescent="0.25">
      <c r="A15" s="201" t="s">
        <v>2502</v>
      </c>
      <c r="B15" s="186">
        <v>6</v>
      </c>
      <c r="C15" s="124">
        <v>5</v>
      </c>
      <c r="D15" s="92">
        <f>IFERROR(INDEX('на отправку (3)'!G:G,MATCH($V15,'на отправку (3)'!$B:$B,0),1),0)</f>
        <v>0</v>
      </c>
      <c r="E15" s="92">
        <f>IFERROR(INDEX('на отправку (3)'!H:H,MATCH($V15,'на отправку (3)'!$B:$B,0),1),0)</f>
        <v>2</v>
      </c>
      <c r="F15" s="92">
        <f>IFERROR(INDEX('на отправку (3)'!I:I,MATCH($V15,'на отправку (3)'!$B:$B,0),1),0)</f>
        <v>0</v>
      </c>
      <c r="G15" s="188" t="s">
        <v>12</v>
      </c>
      <c r="H15" s="92">
        <f>IFERROR(INDEX('на отправку (3)'!K:K,MATCH($V15,'на отправку (3)'!$B:$B,0),1),0)/100</f>
        <v>0</v>
      </c>
      <c r="I15" s="188" t="s">
        <v>12</v>
      </c>
      <c r="J15" s="129">
        <f>IFERROR(INDEX('на отправку (3)'!N:N,MATCH($V15,'на отправку (3)'!$B:$B,0),1),0)</f>
        <v>0</v>
      </c>
      <c r="K15" s="92">
        <f>IFERROR(INDEX('на отправку (3)'!O:O,MATCH($V15,'на отправку (3)'!$B:$B,0),1),0)</f>
        <v>0</v>
      </c>
      <c r="L15" s="92">
        <f>IFERROR(INDEX('на отправку (3)'!P:P,MATCH($V15,'на отправку (3)'!$B:$B,0),1),0)</f>
        <v>3</v>
      </c>
      <c r="M15" s="92">
        <f>IFERROR(INDEX('на отправку (3)'!Q:Q,MATCH($V15,'на отправку (3)'!$B:$B,0),1),0)</f>
        <v>1</v>
      </c>
      <c r="N15" s="92">
        <f>IFERROR(INDEX('на отправку (3)'!R:R,MATCH($V15,'на отправку (3)'!$B:$B,0),1),0)</f>
        <v>0</v>
      </c>
      <c r="O15" s="92">
        <f>IFERROR(INDEX('на отправку (3)'!S:S,MATCH($V15,'на отправку (3)'!$B:$B,0),1),0)</f>
        <v>0</v>
      </c>
      <c r="P15" s="92">
        <f>IFERROR(INDEX('на отправку (3)'!T:T,MATCH($V15,'на отправку (3)'!$B:$B,0),1),0)</f>
        <v>3</v>
      </c>
      <c r="Q15" s="92">
        <f>IFERROR(INDEX('на отправку (3)'!U:U,MATCH($V15,'на отправку (3)'!$B:$B,0),1),0)</f>
        <v>0</v>
      </c>
      <c r="R15" s="129">
        <f>IFERROR(INDEX('на отправку (3)'!V:V,MATCH($V15,'на отправку (3)'!$B:$B,0),1),0)</f>
        <v>0</v>
      </c>
      <c r="S15" s="92">
        <f>IFERROR(INDEX('на отправку (3)'!W:W,MATCH($V15,'на отправку (3)'!$B:$B,0),1),0)</f>
        <v>0</v>
      </c>
      <c r="T15" s="83"/>
      <c r="U15" s="117">
        <f t="shared" si="0"/>
        <v>0</v>
      </c>
      <c r="V15" s="89" t="str">
        <f t="shared" si="1"/>
        <v>020171№5</v>
      </c>
      <c r="W15" s="118">
        <f>IFERROR(INDEX('на отправку (3)'!AB:AB,MATCH($V15,'на отправку (3)'!$B:$B,0),1),0)</f>
        <v>0.56594488200000004</v>
      </c>
      <c r="X15" s="118">
        <f>IFERROR(INDEX('на отправку (3)'!AC:AC,MATCH($V15,'на отправку (3)'!$B:$B,0),1),0)</f>
        <v>1</v>
      </c>
      <c r="Y15" s="8">
        <v>2</v>
      </c>
      <c r="Z15" s="118">
        <f t="shared" si="2"/>
        <v>2</v>
      </c>
      <c r="AA15" s="69"/>
    </row>
    <row r="16" spans="1:27" ht="79.5" customHeight="1" x14ac:dyDescent="0.25">
      <c r="A16" s="201" t="s">
        <v>3118</v>
      </c>
      <c r="B16" s="186">
        <v>7</v>
      </c>
      <c r="C16" s="124">
        <v>6</v>
      </c>
      <c r="D16" s="92">
        <f>IFERROR(INDEX('на отправку (3)'!G:G,MATCH($V16,'на отправку (3)'!$B:$B,0),1),0)</f>
        <v>0</v>
      </c>
      <c r="E16" s="92">
        <f>IFERROR(INDEX('на отправку (3)'!H:H,MATCH($V16,'на отправку (3)'!$B:$B,0),1),0)</f>
        <v>0</v>
      </c>
      <c r="F16" s="92">
        <f>IFERROR(INDEX('на отправку (3)'!I:I,MATCH($V16,'на отправку (3)'!$B:$B,0),1),0)</f>
        <v>0</v>
      </c>
      <c r="G16" s="188" t="s">
        <v>12</v>
      </c>
      <c r="H16" s="92">
        <f>IFERROR(INDEX('на отправку (3)'!K:K,MATCH($V16,'на отправку (3)'!$B:$B,0),1),0)/100</f>
        <v>0</v>
      </c>
      <c r="I16" s="188" t="s">
        <v>12</v>
      </c>
      <c r="J16" s="129">
        <f>IFERROR(INDEX('на отправку (3)'!N:N,MATCH($V16,'на отправку (3)'!$B:$B,0),1),0)</f>
        <v>0</v>
      </c>
      <c r="K16" s="92">
        <f>IFERROR(INDEX('на отправку (3)'!O:O,MATCH($V16,'на отправку (3)'!$B:$B,0),1),0)</f>
        <v>0</v>
      </c>
      <c r="L16" s="92">
        <f>IFERROR(INDEX('на отправку (3)'!P:P,MATCH($V16,'на отправку (3)'!$B:$B,0),1),0)</f>
        <v>0</v>
      </c>
      <c r="M16" s="92">
        <f>IFERROR(INDEX('на отправку (3)'!Q:Q,MATCH($V16,'на отправку (3)'!$B:$B,0),1),0)</f>
        <v>2</v>
      </c>
      <c r="N16" s="92">
        <f>IFERROR(INDEX('на отправку (3)'!R:R,MATCH($V16,'на отправку (3)'!$B:$B,0),1),0)</f>
        <v>0</v>
      </c>
      <c r="O16" s="92">
        <f>IFERROR(INDEX('на отправку (3)'!S:S,MATCH($V16,'на отправку (3)'!$B:$B,0),1),0)</f>
        <v>0</v>
      </c>
      <c r="P16" s="92">
        <f>IFERROR(INDEX('на отправку (3)'!T:T,MATCH($V16,'на отправку (3)'!$B:$B,0),1),0)</f>
        <v>0</v>
      </c>
      <c r="Q16" s="92">
        <f>IFERROR(INDEX('на отправку (3)'!U:U,MATCH($V16,'на отправку (3)'!$B:$B,0),1),0)</f>
        <v>0</v>
      </c>
      <c r="R16" s="129">
        <f>IFERROR(INDEX('на отправку (3)'!V:V,MATCH($V16,'на отправку (3)'!$B:$B,0),1),0)</f>
        <v>0</v>
      </c>
      <c r="S16" s="92">
        <f>IFERROR(INDEX('на отправку (3)'!W:W,MATCH($V16,'на отправку (3)'!$B:$B,0),1),0)</f>
        <v>0</v>
      </c>
      <c r="T16" s="83"/>
      <c r="U16" s="117">
        <f t="shared" si="0"/>
        <v>0</v>
      </c>
      <c r="V16" s="89" t="str">
        <f t="shared" si="1"/>
        <v>020171№6</v>
      </c>
      <c r="W16" s="118">
        <f>IFERROR(INDEX('на отправку (3)'!AB:AB,MATCH($V16,'на отправку (3)'!$B:$B,0),1),0)</f>
        <v>0.3</v>
      </c>
      <c r="X16" s="118">
        <f>IFERROR(INDEX('на отправку (3)'!AC:AC,MATCH($V16,'на отправку (3)'!$B:$B,0),1),0)</f>
        <v>1</v>
      </c>
      <c r="Y16" s="8">
        <v>3</v>
      </c>
      <c r="Z16" s="118">
        <f t="shared" si="2"/>
        <v>0</v>
      </c>
      <c r="AA16" s="69"/>
    </row>
    <row r="17" spans="1:27" ht="68.25" customHeight="1" x14ac:dyDescent="0.25">
      <c r="A17" s="201" t="s">
        <v>3119</v>
      </c>
      <c r="B17" s="186">
        <v>8</v>
      </c>
      <c r="C17" s="124">
        <v>22</v>
      </c>
      <c r="D17" s="92">
        <f>IFERROR(INDEX('на отправку (3)'!G:G,MATCH($V17,'на отправку (3)'!$B:$B,0),1),0)</f>
        <v>0</v>
      </c>
      <c r="E17" s="92">
        <f>IFERROR(INDEX('на отправку (3)'!H:H,MATCH($V17,'на отправку (3)'!$B:$B,0),1),0)</f>
        <v>0</v>
      </c>
      <c r="F17" s="92">
        <f>IFERROR(INDEX('на отправку (3)'!I:I,MATCH($V17,'на отправку (3)'!$B:$B,0),1),0)</f>
        <v>0</v>
      </c>
      <c r="G17" s="188" t="s">
        <v>12</v>
      </c>
      <c r="H17" s="92">
        <f>IFERROR(INDEX('на отправку (3)'!K:K,MATCH($V17,'на отправку (3)'!$B:$B,0),1),0)/100</f>
        <v>0</v>
      </c>
      <c r="I17" s="188" t="s">
        <v>12</v>
      </c>
      <c r="J17" s="129">
        <f>IFERROR(INDEX('на отправку (3)'!N:N,MATCH($V17,'на отправку (3)'!$B:$B,0),1),0)</f>
        <v>0</v>
      </c>
      <c r="K17" s="92">
        <f>IFERROR(INDEX('на отправку (3)'!O:O,MATCH($V17,'на отправку (3)'!$B:$B,0),1),0)</f>
        <v>0</v>
      </c>
      <c r="L17" s="92">
        <f>IFERROR(INDEX('на отправку (3)'!P:P,MATCH($V17,'на отправку (3)'!$B:$B,0),1),0)</f>
        <v>0</v>
      </c>
      <c r="M17" s="92">
        <f>IFERROR(INDEX('на отправку (3)'!Q:Q,MATCH($V17,'на отправку (3)'!$B:$B,0),1),0)</f>
        <v>2</v>
      </c>
      <c r="N17" s="92">
        <f>IFERROR(INDEX('на отправку (3)'!R:R,MATCH($V17,'на отправку (3)'!$B:$B,0),1),0)</f>
        <v>0</v>
      </c>
      <c r="O17" s="92">
        <f>IFERROR(INDEX('на отправку (3)'!S:S,MATCH($V17,'на отправку (3)'!$B:$B,0),1),0)</f>
        <v>0</v>
      </c>
      <c r="P17" s="92">
        <f>IFERROR(INDEX('на отправку (3)'!T:T,MATCH($V17,'на отправку (3)'!$B:$B,0),1),0)</f>
        <v>0</v>
      </c>
      <c r="Q17" s="92">
        <f>IFERROR(INDEX('на отправку (3)'!U:U,MATCH($V17,'на отправку (3)'!$B:$B,0),1),0)</f>
        <v>0</v>
      </c>
      <c r="R17" s="129">
        <f>IFERROR(INDEX('на отправку (3)'!V:V,MATCH($V17,'на отправку (3)'!$B:$B,0),1),0)</f>
        <v>0</v>
      </c>
      <c r="S17" s="92">
        <f>IFERROR(INDEX('на отправку (3)'!W:W,MATCH($V17,'на отправку (3)'!$B:$B,0),1),0)</f>
        <v>0</v>
      </c>
      <c r="T17" s="7"/>
      <c r="U17" s="117">
        <f t="shared" si="0"/>
        <v>0</v>
      </c>
      <c r="V17" s="89" t="str">
        <f t="shared" si="1"/>
        <v>020171№22</v>
      </c>
      <c r="W17" s="118">
        <f>IFERROR(INDEX('на отправку (3)'!AB:AB,MATCH($V17,'на отправку (3)'!$B:$B,0),1),0)</f>
        <v>0.4</v>
      </c>
      <c r="X17" s="118">
        <f>IFERROR(INDEX('на отправку (3)'!AC:AC,MATCH($V17,'на отправку (3)'!$B:$B,0),1),0)</f>
        <v>1</v>
      </c>
      <c r="Y17" s="8">
        <v>3</v>
      </c>
      <c r="Z17" s="118">
        <f t="shared" si="2"/>
        <v>0</v>
      </c>
      <c r="AA17" s="69"/>
    </row>
    <row r="18" spans="1:27" ht="147.75" customHeight="1" x14ac:dyDescent="0.25">
      <c r="A18" s="201" t="s">
        <v>3120</v>
      </c>
      <c r="B18" s="186">
        <v>9</v>
      </c>
      <c r="C18" s="124">
        <v>7</v>
      </c>
      <c r="D18" s="92">
        <f>IFERROR(INDEX('на отправку (3)'!G:G,MATCH($V18,'на отправку (3)'!$B:$B,0),1),0)</f>
        <v>181</v>
      </c>
      <c r="E18" s="92">
        <f>IFERROR(INDEX('на отправку (3)'!H:H,MATCH($V18,'на отправку (3)'!$B:$B,0),1),0)</f>
        <v>181</v>
      </c>
      <c r="F18" s="92">
        <f>IFERROR(INDEX('на отправку (3)'!I:I,MATCH($V18,'на отправку (3)'!$B:$B,0),1),0)</f>
        <v>1</v>
      </c>
      <c r="G18" s="189">
        <v>1</v>
      </c>
      <c r="H18" s="92">
        <f>IFERROR(INDEX('на отправку (3)'!K:K,MATCH($V18,'на отправку (3)'!$B:$B,0),1),0)/100</f>
        <v>0</v>
      </c>
      <c r="I18" s="191">
        <f>IFERROR(INDEX('на отправку (3)'!M:M,MATCH($V18,'на отправку (3)'!$B:$B,0),1),0)</f>
        <v>1</v>
      </c>
      <c r="J18" s="129">
        <f>IFERROR(INDEX('на отправку (3)'!N:N,MATCH($V18,'на отправку (3)'!$B:$B,0),1),0)</f>
        <v>2</v>
      </c>
      <c r="K18" s="92" t="str">
        <f>IFERROR(INDEX('на отправку (3)'!O:O,MATCH($V18,'на отправку (3)'!$B:$B,0),1),0)</f>
        <v>x</v>
      </c>
      <c r="L18" s="92">
        <f>IFERROR(INDEX('на отправку (3)'!P:P,MATCH($V18,'на отправку (3)'!$B:$B,0),1),0)</f>
        <v>6</v>
      </c>
      <c r="M18" s="92">
        <f>IFERROR(INDEX('на отправку (3)'!Q:Q,MATCH($V18,'на отправку (3)'!$B:$B,0),1),0)</f>
        <v>1</v>
      </c>
      <c r="N18" s="92">
        <f>IFERROR(INDEX('на отправку (3)'!R:R,MATCH($V18,'на отправку (3)'!$B:$B,0),1),0)</f>
        <v>0</v>
      </c>
      <c r="O18" s="92">
        <f>IFERROR(INDEX('на отправку (3)'!S:S,MATCH($V18,'на отправку (3)'!$B:$B,0),1),0)</f>
        <v>161</v>
      </c>
      <c r="P18" s="92">
        <f>IFERROR(INDEX('на отправку (3)'!T:T,MATCH($V18,'на отправку (3)'!$B:$B,0),1),0)</f>
        <v>161</v>
      </c>
      <c r="Q18" s="92">
        <f>IFERROR(INDEX('на отправку (3)'!U:U,MATCH($V18,'на отправку (3)'!$B:$B,0),1),0)</f>
        <v>1</v>
      </c>
      <c r="R18" s="129">
        <f>IFERROR(INDEX('на отправку (3)'!V:V,MATCH($V18,'на отправку (3)'!$B:$B,0),1),0)</f>
        <v>0</v>
      </c>
      <c r="S18" s="92">
        <f>IFERROR(INDEX('на отправку (3)'!W:W,MATCH($V18,'на отправку (3)'!$B:$B,0),1),0)</f>
        <v>0</v>
      </c>
      <c r="T18" s="7"/>
      <c r="U18" s="117">
        <f t="shared" si="0"/>
        <v>1</v>
      </c>
      <c r="V18" s="89" t="str">
        <f t="shared" si="1"/>
        <v>020171№7</v>
      </c>
      <c r="W18" s="118">
        <f>IFERROR(INDEX('на отправку (3)'!AB:AB,MATCH($V18,'на отправку (3)'!$B:$B,0),1),0)</f>
        <v>1</v>
      </c>
      <c r="X18" s="118">
        <f>IFERROR(INDEX('на отправку (3)'!AC:AC,MATCH($V18,'на отправку (3)'!$B:$B,0),1),0)</f>
        <v>1</v>
      </c>
      <c r="Y18" s="8">
        <v>2</v>
      </c>
      <c r="Z18" s="118">
        <f t="shared" si="2"/>
        <v>2</v>
      </c>
      <c r="AA18" s="69"/>
    </row>
    <row r="19" spans="1:27" ht="59.25" customHeight="1" x14ac:dyDescent="0.25">
      <c r="A19" s="201" t="s">
        <v>3121</v>
      </c>
      <c r="B19" s="186">
        <v>10</v>
      </c>
      <c r="C19" s="124">
        <v>8</v>
      </c>
      <c r="D19" s="92">
        <f>IFERROR(INDEX('на отправку (3)'!G:G,MATCH($V19,'на отправку (3)'!$B:$B,0),1),0)</f>
        <v>22</v>
      </c>
      <c r="E19" s="92">
        <f>IFERROR(INDEX('на отправку (3)'!H:H,MATCH($V19,'на отправку (3)'!$B:$B,0),1),0)</f>
        <v>2247</v>
      </c>
      <c r="F19" s="92">
        <f>IFERROR(INDEX('на отправку (3)'!I:I,MATCH($V19,'на отправку (3)'!$B:$B,0),1),0)</f>
        <v>9.7908319999999993E-3</v>
      </c>
      <c r="G19" s="188" t="s">
        <v>12</v>
      </c>
      <c r="H19" s="92">
        <f>IFERROR(INDEX('на отправку (3)'!K:K,MATCH($V19,'на отправку (3)'!$B:$B,0),1),0)/100</f>
        <v>6.8891865100000008E-3</v>
      </c>
      <c r="I19" s="192" t="str">
        <f>IFERROR(INDEX('на отправку (3)'!M:M,MATCH($V19,'на отправку (3)'!$B:$B,0),1),0)</f>
        <v>x</v>
      </c>
      <c r="J19" s="129">
        <f>IFERROR(INDEX('на отправку (3)'!N:N,MATCH($V19,'на отправку (3)'!$B:$B,0),1),0)</f>
        <v>1</v>
      </c>
      <c r="K19" s="92">
        <f>IFERROR(INDEX('на отправку (3)'!O:O,MATCH($V19,'на отправку (3)'!$B:$B,0),1),0)</f>
        <v>0</v>
      </c>
      <c r="L19" s="92">
        <f>IFERROR(INDEX('на отправку (3)'!P:P,MATCH($V19,'на отправку (3)'!$B:$B,0),1),0)</f>
        <v>2</v>
      </c>
      <c r="M19" s="92">
        <f>IFERROR(INDEX('на отправку (3)'!Q:Q,MATCH($V19,'на отправку (3)'!$B:$B,0),1),0)</f>
        <v>1</v>
      </c>
      <c r="N19" s="92">
        <f>IFERROR(INDEX('на отправку (3)'!R:R,MATCH($V19,'на отправку (3)'!$B:$B,0),1),0)</f>
        <v>0</v>
      </c>
      <c r="O19" s="92">
        <f>IFERROR(INDEX('на отправку (3)'!S:S,MATCH($V19,'на отправку (3)'!$B:$B,0),1),0)</f>
        <v>12</v>
      </c>
      <c r="P19" s="92">
        <f>IFERROR(INDEX('на отправку (3)'!T:T,MATCH($V19,'на отправку (3)'!$B:$B,0),1),0)</f>
        <v>2070</v>
      </c>
      <c r="Q19" s="92">
        <f>IFERROR(INDEX('на отправку (3)'!U:U,MATCH($V19,'на отправку (3)'!$B:$B,0),1),0)</f>
        <v>5.7971009999999998E-3</v>
      </c>
      <c r="R19" s="129">
        <f>IFERROR(INDEX('на отправку (3)'!V:V,MATCH($V19,'на отправку (3)'!$B:$B,0),1),0)</f>
        <v>0</v>
      </c>
      <c r="S19" s="92">
        <f>IFERROR(INDEX('на отправку (3)'!W:W,MATCH($V19,'на отправку (3)'!$B:$B,0),1),0)</f>
        <v>0</v>
      </c>
      <c r="T19" s="7"/>
      <c r="U19" s="117">
        <f t="shared" si="0"/>
        <v>1</v>
      </c>
      <c r="V19" s="89" t="str">
        <f t="shared" si="1"/>
        <v>020171№8</v>
      </c>
      <c r="W19" s="118">
        <f>IFERROR(INDEX('на отправку (3)'!AB:AB,MATCH($V19,'на отправку (3)'!$B:$B,0),1),0)</f>
        <v>1.4606701999999999E-2</v>
      </c>
      <c r="X19" s="118">
        <f>IFERROR(INDEX('на отправку (3)'!AC:AC,MATCH($V19,'на отправку (3)'!$B:$B,0),1),0)</f>
        <v>0</v>
      </c>
      <c r="Y19" s="8">
        <v>2</v>
      </c>
      <c r="Z19" s="118">
        <f t="shared" si="2"/>
        <v>2</v>
      </c>
      <c r="AA19" s="69"/>
    </row>
    <row r="20" spans="1:27" ht="62.25" customHeight="1" x14ac:dyDescent="0.25">
      <c r="A20" s="201" t="s">
        <v>2507</v>
      </c>
      <c r="B20" s="186">
        <v>11</v>
      </c>
      <c r="C20" s="124">
        <v>9</v>
      </c>
      <c r="D20" s="92">
        <f>IFERROR(INDEX('на отправку (3)'!G:G,MATCH($V20,'на отправку (3)'!$B:$B,0),1),0)</f>
        <v>38</v>
      </c>
      <c r="E20" s="92">
        <f>IFERROR(INDEX('на отправку (3)'!H:H,MATCH($V20,'на отправку (3)'!$B:$B,0),1),0)</f>
        <v>43</v>
      </c>
      <c r="F20" s="92">
        <f>IFERROR(INDEX('на отправку (3)'!I:I,MATCH($V20,'на отправку (3)'!$B:$B,0),1),0)</f>
        <v>0.88372092999999996</v>
      </c>
      <c r="G20" s="189">
        <v>1</v>
      </c>
      <c r="H20" s="92">
        <f>IFERROR(INDEX('на отправку (3)'!K:K,MATCH($V20,'на отправку (3)'!$B:$B,0),1),0)/100</f>
        <v>8.058645100000001E-3</v>
      </c>
      <c r="I20" s="191">
        <f>IFERROR(INDEX('на отправку (3)'!M:M,MATCH($V20,'на отправку (3)'!$B:$B,0),1),0)</f>
        <v>0.88372092999999996</v>
      </c>
      <c r="J20" s="129">
        <f>IFERROR(INDEX('на отправку (3)'!N:N,MATCH($V20,'на отправку (3)'!$B:$B,0),1),0)</f>
        <v>0.5</v>
      </c>
      <c r="K20" s="92" t="str">
        <f>IFERROR(INDEX('на отправку (3)'!O:O,MATCH($V20,'на отправку (3)'!$B:$B,0),1),0)</f>
        <v>x</v>
      </c>
      <c r="L20" s="92">
        <f>IFERROR(INDEX('на отправку (3)'!P:P,MATCH($V20,'на отправку (3)'!$B:$B,0),1),0)</f>
        <v>6</v>
      </c>
      <c r="M20" s="92">
        <f>IFERROR(INDEX('на отправку (3)'!Q:Q,MATCH($V20,'на отправку (3)'!$B:$B,0),1),0)</f>
        <v>1</v>
      </c>
      <c r="N20" s="92">
        <f>IFERROR(INDEX('на отправку (3)'!R:R,MATCH($V20,'на отправку (3)'!$B:$B,0),1),0)</f>
        <v>0</v>
      </c>
      <c r="O20" s="92">
        <f>IFERROR(INDEX('на отправку (3)'!S:S,MATCH($V20,'на отправку (3)'!$B:$B,0),1),0)</f>
        <v>46</v>
      </c>
      <c r="P20" s="92">
        <f>IFERROR(INDEX('на отправку (3)'!T:T,MATCH($V20,'на отправку (3)'!$B:$B,0),1),0)</f>
        <v>94</v>
      </c>
      <c r="Q20" s="92">
        <f>IFERROR(INDEX('на отправку (3)'!U:U,MATCH($V20,'на отправку (3)'!$B:$B,0),1),0)</f>
        <v>0.48936170200000001</v>
      </c>
      <c r="R20" s="129">
        <f>IFERROR(INDEX('на отправку (3)'!V:V,MATCH($V20,'на отправку (3)'!$B:$B,0),1),0)</f>
        <v>0</v>
      </c>
      <c r="S20" s="92">
        <f>IFERROR(INDEX('на отправку (3)'!W:W,MATCH($V20,'на отправку (3)'!$B:$B,0),1),0)</f>
        <v>0</v>
      </c>
      <c r="T20" s="7"/>
      <c r="U20" s="117">
        <f t="shared" si="0"/>
        <v>1</v>
      </c>
      <c r="V20" s="89" t="str">
        <f t="shared" si="1"/>
        <v>020171№9</v>
      </c>
      <c r="W20" s="118">
        <f>IFERROR(INDEX('на отправку (3)'!AB:AB,MATCH($V20,'на отправку (3)'!$B:$B,0),1),0)</f>
        <v>0.93642591900000005</v>
      </c>
      <c r="X20" s="118">
        <f>IFERROR(INDEX('на отправку (3)'!AC:AC,MATCH($V20,'на отправку (3)'!$B:$B,0),1),0)</f>
        <v>0</v>
      </c>
      <c r="Y20" s="8">
        <v>1</v>
      </c>
      <c r="Z20" s="118">
        <f t="shared" si="2"/>
        <v>1</v>
      </c>
      <c r="AA20" s="69"/>
    </row>
    <row r="21" spans="1:27" ht="70.5" customHeight="1" x14ac:dyDescent="0.25">
      <c r="A21" s="201" t="s">
        <v>3122</v>
      </c>
      <c r="B21" s="186">
        <v>12</v>
      </c>
      <c r="C21" s="124">
        <v>10</v>
      </c>
      <c r="D21" s="92">
        <f>IFERROR(INDEX('на отправку (3)'!G:G,MATCH($V21,'на отправку (3)'!$B:$B,0),1),0)</f>
        <v>0</v>
      </c>
      <c r="E21" s="92">
        <f>IFERROR(INDEX('на отправку (3)'!H:H,MATCH($V21,'на отправку (3)'!$B:$B,0),1),0)</f>
        <v>0</v>
      </c>
      <c r="F21" s="92">
        <f>IFERROR(INDEX('на отправку (3)'!I:I,MATCH($V21,'на отправку (3)'!$B:$B,0),1),0)</f>
        <v>0</v>
      </c>
      <c r="G21" s="189">
        <v>1</v>
      </c>
      <c r="H21" s="92">
        <f>IFERROR(INDEX('на отправку (3)'!K:K,MATCH($V21,'на отправку (3)'!$B:$B,0),1),0)/100</f>
        <v>-0.01</v>
      </c>
      <c r="I21" s="191">
        <f>IFERROR(INDEX('на отправку (3)'!M:M,MATCH($V21,'на отправку (3)'!$B:$B,0),1),0)</f>
        <v>0</v>
      </c>
      <c r="J21" s="129">
        <f>IFERROR(INDEX('на отправку (3)'!N:N,MATCH($V21,'на отправку (3)'!$B:$B,0),1),0)</f>
        <v>0</v>
      </c>
      <c r="K21" s="92" t="str">
        <f>IFERROR(INDEX('на отправку (3)'!O:O,MATCH($V21,'на отправку (3)'!$B:$B,0),1),0)</f>
        <v>x</v>
      </c>
      <c r="L21" s="92">
        <f>IFERROR(INDEX('на отправку (3)'!P:P,MATCH($V21,'на отправку (3)'!$B:$B,0),1),0)</f>
        <v>0</v>
      </c>
      <c r="M21" s="92">
        <f>IFERROR(INDEX('на отправку (3)'!Q:Q,MATCH($V21,'на отправку (3)'!$B:$B,0),1),0)</f>
        <v>2</v>
      </c>
      <c r="N21" s="92">
        <f>IFERROR(INDEX('на отправку (3)'!R:R,MATCH($V21,'на отправку (3)'!$B:$B,0),1),0)</f>
        <v>0</v>
      </c>
      <c r="O21" s="92">
        <f>IFERROR(INDEX('на отправку (3)'!S:S,MATCH($V21,'на отправку (3)'!$B:$B,0),1),0)</f>
        <v>1</v>
      </c>
      <c r="P21" s="92">
        <f>IFERROR(INDEX('на отправку (3)'!T:T,MATCH($V21,'на отправку (3)'!$B:$B,0),1),0)</f>
        <v>1</v>
      </c>
      <c r="Q21" s="92">
        <f>IFERROR(INDEX('на отправку (3)'!U:U,MATCH($V21,'на отправку (3)'!$B:$B,0),1),0)</f>
        <v>1</v>
      </c>
      <c r="R21" s="129">
        <f>IFERROR(INDEX('на отправку (3)'!V:V,MATCH($V21,'на отправку (3)'!$B:$B,0),1),0)</f>
        <v>0</v>
      </c>
      <c r="S21" s="92">
        <f>IFERROR(INDEX('на отправку (3)'!W:W,MATCH($V21,'на отправку (3)'!$B:$B,0),1),0)</f>
        <v>0</v>
      </c>
      <c r="T21" s="7"/>
      <c r="U21" s="117">
        <f t="shared" si="0"/>
        <v>0</v>
      </c>
      <c r="V21" s="89" t="str">
        <f t="shared" si="1"/>
        <v>020171№10</v>
      </c>
      <c r="W21" s="118">
        <f>IFERROR(INDEX('на отправку (3)'!AB:AB,MATCH($V21,'на отправку (3)'!$B:$B,0),1),0)</f>
        <v>1</v>
      </c>
      <c r="X21" s="118">
        <f>IFERROR(INDEX('на отправку (3)'!AC:AC,MATCH($V21,'на отправку (3)'!$B:$B,0),1),0)</f>
        <v>0</v>
      </c>
      <c r="Y21" s="8">
        <v>1</v>
      </c>
      <c r="Z21" s="118">
        <f t="shared" si="2"/>
        <v>0</v>
      </c>
      <c r="AA21" s="69"/>
    </row>
    <row r="22" spans="1:27" ht="56.25" customHeight="1" x14ac:dyDescent="0.25">
      <c r="A22" s="201" t="s">
        <v>3123</v>
      </c>
      <c r="B22" s="186">
        <v>13</v>
      </c>
      <c r="C22" s="124">
        <v>11</v>
      </c>
      <c r="D22" s="92">
        <f>IFERROR(INDEX('на отправку (3)'!G:G,MATCH($V22,'на отправку (3)'!$B:$B,0),1),0)</f>
        <v>6</v>
      </c>
      <c r="E22" s="92">
        <f>IFERROR(INDEX('на отправку (3)'!H:H,MATCH($V22,'на отправку (3)'!$B:$B,0),1),0)</f>
        <v>6</v>
      </c>
      <c r="F22" s="92">
        <f>IFERROR(INDEX('на отправку (3)'!I:I,MATCH($V22,'на отправку (3)'!$B:$B,0),1),0)</f>
        <v>1</v>
      </c>
      <c r="G22" s="189">
        <v>1</v>
      </c>
      <c r="H22" s="92">
        <f>IFERROR(INDEX('на отправку (3)'!K:K,MATCH($V22,'на отправку (3)'!$B:$B,0),1),0)/100</f>
        <v>0</v>
      </c>
      <c r="I22" s="191">
        <f>IFERROR(INDEX('на отправку (3)'!M:M,MATCH($V22,'на отправку (3)'!$B:$B,0),1),0)</f>
        <v>1</v>
      </c>
      <c r="J22" s="129">
        <f>IFERROR(INDEX('на отправку (3)'!N:N,MATCH($V22,'на отправку (3)'!$B:$B,0),1),0)</f>
        <v>2</v>
      </c>
      <c r="K22" s="92" t="str">
        <f>IFERROR(INDEX('на отправку (3)'!O:O,MATCH($V22,'на отправку (3)'!$B:$B,0),1),0)</f>
        <v>x</v>
      </c>
      <c r="L22" s="92">
        <f>IFERROR(INDEX('на отправку (3)'!P:P,MATCH($V22,'на отправку (3)'!$B:$B,0),1),0)</f>
        <v>6</v>
      </c>
      <c r="M22" s="92">
        <f>IFERROR(INDEX('на отправку (3)'!Q:Q,MATCH($V22,'на отправку (3)'!$B:$B,0),1),0)</f>
        <v>1</v>
      </c>
      <c r="N22" s="92">
        <f>IFERROR(INDEX('на отправку (3)'!R:R,MATCH($V22,'на отправку (3)'!$B:$B,0),1),0)</f>
        <v>0</v>
      </c>
      <c r="O22" s="92">
        <f>IFERROR(INDEX('на отправку (3)'!S:S,MATCH($V22,'на отправку (3)'!$B:$B,0),1),0)</f>
        <v>7</v>
      </c>
      <c r="P22" s="92">
        <f>IFERROR(INDEX('на отправку (3)'!T:T,MATCH($V22,'на отправку (3)'!$B:$B,0),1),0)</f>
        <v>7</v>
      </c>
      <c r="Q22" s="92">
        <f>IFERROR(INDEX('на отправку (3)'!U:U,MATCH($V22,'на отправку (3)'!$B:$B,0),1),0)</f>
        <v>1</v>
      </c>
      <c r="R22" s="129">
        <f>IFERROR(INDEX('на отправку (3)'!V:V,MATCH($V22,'на отправку (3)'!$B:$B,0),1),0)</f>
        <v>0</v>
      </c>
      <c r="S22" s="92">
        <f>IFERROR(INDEX('на отправку (3)'!W:W,MATCH($V22,'на отправку (3)'!$B:$B,0),1),0)</f>
        <v>0</v>
      </c>
      <c r="T22" s="7"/>
      <c r="U22" s="117">
        <f t="shared" si="0"/>
        <v>1</v>
      </c>
      <c r="V22" s="89" t="str">
        <f t="shared" si="1"/>
        <v>020171№11</v>
      </c>
      <c r="W22" s="118">
        <f>IFERROR(INDEX('на отправку (3)'!AB:AB,MATCH($V22,'на отправку (3)'!$B:$B,0),1),0)</f>
        <v>1</v>
      </c>
      <c r="X22" s="118">
        <f>IFERROR(INDEX('на отправку (3)'!AC:AC,MATCH($V22,'на отправку (3)'!$B:$B,0),1),0)</f>
        <v>0</v>
      </c>
      <c r="Y22" s="8">
        <v>2</v>
      </c>
      <c r="Z22" s="118">
        <f t="shared" si="2"/>
        <v>2</v>
      </c>
      <c r="AA22" s="69"/>
    </row>
    <row r="23" spans="1:27" ht="66.75" customHeight="1" x14ac:dyDescent="0.25">
      <c r="A23" s="201" t="s">
        <v>3124</v>
      </c>
      <c r="B23" s="186">
        <v>14</v>
      </c>
      <c r="C23" s="124">
        <v>12</v>
      </c>
      <c r="D23" s="92">
        <f>IFERROR(INDEX('на отправку (3)'!G:G,MATCH($V23,'на отправку (3)'!$B:$B,0),1),0)</f>
        <v>31</v>
      </c>
      <c r="E23" s="92">
        <f>IFERROR(INDEX('на отправку (3)'!H:H,MATCH($V23,'на отправку (3)'!$B:$B,0),1),0)</f>
        <v>2272</v>
      </c>
      <c r="F23" s="92">
        <f>IFERROR(INDEX('на отправку (3)'!I:I,MATCH($V23,'на отправку (3)'!$B:$B,0),1),0)</f>
        <v>1.3644366E-2</v>
      </c>
      <c r="G23" s="188" t="s">
        <v>12</v>
      </c>
      <c r="H23" s="92">
        <f>IFERROR(INDEX('на отправку (3)'!K:K,MATCH($V23,'на отправку (3)'!$B:$B,0),1),0)/100</f>
        <v>2.0890966000000001E-4</v>
      </c>
      <c r="I23" s="188" t="s">
        <v>12</v>
      </c>
      <c r="J23" s="129">
        <f>IFERROR(INDEX('на отправку (3)'!N:N,MATCH($V23,'на отправку (3)'!$B:$B,0),1),0)</f>
        <v>1</v>
      </c>
      <c r="K23" s="92">
        <f>IFERROR(INDEX('на отправку (3)'!O:O,MATCH($V23,'на отправку (3)'!$B:$B,0),1),0)</f>
        <v>0</v>
      </c>
      <c r="L23" s="92">
        <f>IFERROR(INDEX('на отправку (3)'!P:P,MATCH($V23,'на отправку (3)'!$B:$B,0),1),0)</f>
        <v>2</v>
      </c>
      <c r="M23" s="92">
        <f>IFERROR(INDEX('на отправку (3)'!Q:Q,MATCH($V23,'на отправку (3)'!$B:$B,0),1),0)</f>
        <v>1</v>
      </c>
      <c r="N23" s="92">
        <f>IFERROR(INDEX('на отправку (3)'!R:R,MATCH($V23,'на отправку (3)'!$B:$B,0),1),0)</f>
        <v>0</v>
      </c>
      <c r="O23" s="92">
        <f>IFERROR(INDEX('на отправку (3)'!S:S,MATCH($V23,'на отправку (3)'!$B:$B,0),1),0)</f>
        <v>28</v>
      </c>
      <c r="P23" s="92">
        <f>IFERROR(INDEX('на отправку (3)'!T:T,MATCH($V23,'на отправку (3)'!$B:$B,0),1),0)</f>
        <v>2095</v>
      </c>
      <c r="Q23" s="92">
        <f>IFERROR(INDEX('на отправку (3)'!U:U,MATCH($V23,'на отправку (3)'!$B:$B,0),1),0)</f>
        <v>1.3365155E-2</v>
      </c>
      <c r="R23" s="129">
        <f>IFERROR(INDEX('на отправку (3)'!V:V,MATCH($V23,'на отправку (3)'!$B:$B,0),1),0)</f>
        <v>0</v>
      </c>
      <c r="S23" s="92">
        <f>IFERROR(INDEX('на отправку (3)'!W:W,MATCH($V23,'на отправку (3)'!$B:$B,0),1),0)</f>
        <v>0</v>
      </c>
      <c r="T23" s="7"/>
      <c r="U23" s="117">
        <f t="shared" si="0"/>
        <v>1</v>
      </c>
      <c r="V23" s="89" t="str">
        <f t="shared" si="1"/>
        <v>020171№12</v>
      </c>
      <c r="W23" s="118">
        <f>IFERROR(INDEX('на отправку (3)'!AB:AB,MATCH($V23,'на отправку (3)'!$B:$B,0),1),0)</f>
        <v>3.2834602999999997E-2</v>
      </c>
      <c r="X23" s="118">
        <f>IFERROR(INDEX('на отправку (3)'!AC:AC,MATCH($V23,'на отправку (3)'!$B:$B,0),1),0)</f>
        <v>5.0505050000000003E-3</v>
      </c>
      <c r="Y23" s="8">
        <v>2</v>
      </c>
      <c r="Z23" s="118">
        <f t="shared" si="2"/>
        <v>2</v>
      </c>
      <c r="AA23" s="69"/>
    </row>
    <row r="24" spans="1:27" s="89" customFormat="1" ht="69" customHeight="1" x14ac:dyDescent="0.25">
      <c r="A24" s="201" t="s">
        <v>3125</v>
      </c>
      <c r="B24" s="186">
        <v>15</v>
      </c>
      <c r="C24" s="124">
        <v>13</v>
      </c>
      <c r="D24" s="92">
        <f>IFERROR(INDEX('на отправку (3)'!G:G,MATCH($V24,'на отправку (3)'!$B:$B,0),1),0)</f>
        <v>6</v>
      </c>
      <c r="E24" s="92">
        <f>IFERROR(INDEX('на отправку (3)'!H:H,MATCH($V24,'на отправку (3)'!$B:$B,0),1),0)</f>
        <v>21</v>
      </c>
      <c r="F24" s="92">
        <f>IFERROR(INDEX('на отправку (3)'!I:I,MATCH($V24,'на отправку (3)'!$B:$B,0),1),0)</f>
        <v>0.28571428599999998</v>
      </c>
      <c r="G24" s="188" t="s">
        <v>12</v>
      </c>
      <c r="H24" s="92">
        <f>IFERROR(INDEX('на отправку (3)'!K:K,MATCH($V24,'на отправку (3)'!$B:$B,0),1),0)/100</f>
        <v>-3.8095238100000002E-3</v>
      </c>
      <c r="I24" s="188" t="s">
        <v>12</v>
      </c>
      <c r="J24" s="129">
        <f>IFERROR(INDEX('на отправку (3)'!N:N,MATCH($V24,'на отправку (3)'!$B:$B,0),1),0)</f>
        <v>2</v>
      </c>
      <c r="K24" s="92">
        <f>IFERROR(INDEX('на отправку (3)'!O:O,MATCH($V24,'на отправку (3)'!$B:$B,0),1),0)</f>
        <v>0</v>
      </c>
      <c r="L24" s="92">
        <f>IFERROR(INDEX('на отправку (3)'!P:P,MATCH($V24,'на отправку (3)'!$B:$B,0),1),0)</f>
        <v>2</v>
      </c>
      <c r="M24" s="92">
        <f>IFERROR(INDEX('на отправку (3)'!Q:Q,MATCH($V24,'на отправку (3)'!$B:$B,0),1),0)</f>
        <v>1</v>
      </c>
      <c r="N24" s="92">
        <f>IFERROR(INDEX('на отправку (3)'!R:R,MATCH($V24,'на отправку (3)'!$B:$B,0),1),0)</f>
        <v>0</v>
      </c>
      <c r="O24" s="92">
        <f>IFERROR(INDEX('на отправку (3)'!S:S,MATCH($V24,'на отправку (3)'!$B:$B,0),1),0)</f>
        <v>12</v>
      </c>
      <c r="P24" s="92">
        <f>IFERROR(INDEX('на отправку (3)'!T:T,MATCH($V24,'на отправку (3)'!$B:$B,0),1),0)</f>
        <v>26</v>
      </c>
      <c r="Q24" s="92">
        <f>IFERROR(INDEX('на отправку (3)'!U:U,MATCH($V24,'на отправку (3)'!$B:$B,0),1),0)</f>
        <v>0.46153846199999998</v>
      </c>
      <c r="R24" s="129">
        <f>IFERROR(INDEX('на отправку (3)'!V:V,MATCH($V24,'на отправку (3)'!$B:$B,0),1),0)</f>
        <v>0</v>
      </c>
      <c r="S24" s="92">
        <f>IFERROR(INDEX('на отправку (3)'!W:W,MATCH($V24,'на отправку (3)'!$B:$B,0),1),0)</f>
        <v>0</v>
      </c>
      <c r="U24" s="117">
        <f t="shared" si="0"/>
        <v>1</v>
      </c>
      <c r="V24" s="89" t="str">
        <f t="shared" si="1"/>
        <v>020171№13</v>
      </c>
      <c r="W24" s="118">
        <f>IFERROR(INDEX('на отправку (3)'!AB:AB,MATCH($V24,'на отправку (3)'!$B:$B,0),1),0)</f>
        <v>0.4</v>
      </c>
      <c r="X24" s="118">
        <f>IFERROR(INDEX('на отправку (3)'!AC:AC,MATCH($V24,'на отправку (3)'!$B:$B,0),1),0)</f>
        <v>0.177419355</v>
      </c>
      <c r="Y24" s="8">
        <v>2</v>
      </c>
      <c r="Z24" s="118">
        <f t="shared" si="2"/>
        <v>2</v>
      </c>
      <c r="AA24" s="69"/>
    </row>
    <row r="25" spans="1:27" s="89" customFormat="1" ht="69.75" customHeight="1" x14ac:dyDescent="0.25">
      <c r="A25" s="201" t="s">
        <v>3126</v>
      </c>
      <c r="B25" s="186">
        <v>16</v>
      </c>
      <c r="C25" s="124">
        <v>14</v>
      </c>
      <c r="D25" s="92">
        <f>IFERROR(INDEX('на отправку (3)'!G:G,MATCH($V25,'на отправку (3)'!$B:$B,0),1),0)</f>
        <v>0</v>
      </c>
      <c r="E25" s="92">
        <f>IFERROR(INDEX('на отправку (3)'!H:H,MATCH($V25,'на отправку (3)'!$B:$B,0),1),0)</f>
        <v>263</v>
      </c>
      <c r="F25" s="92">
        <f>IFERROR(INDEX('на отправку (3)'!I:I,MATCH($V25,'на отправку (3)'!$B:$B,0),1),0)</f>
        <v>0</v>
      </c>
      <c r="G25" s="188" t="s">
        <v>12</v>
      </c>
      <c r="H25" s="92">
        <f>IFERROR(INDEX('на отправку (3)'!K:K,MATCH($V25,'на отправку (3)'!$B:$B,0),1),0)/100</f>
        <v>0</v>
      </c>
      <c r="I25" s="188" t="s">
        <v>12</v>
      </c>
      <c r="J25" s="129">
        <f>IFERROR(INDEX('на отправку (3)'!N:N,MATCH($V25,'на отправку (3)'!$B:$B,0),1),0)</f>
        <v>3</v>
      </c>
      <c r="K25" s="92">
        <f>IFERROR(INDEX('на отправку (3)'!O:O,MATCH($V25,'на отправку (3)'!$B:$B,0),1),0)</f>
        <v>1</v>
      </c>
      <c r="L25" s="92">
        <f>IFERROR(INDEX('на отправку (3)'!P:P,MATCH($V25,'на отправку (3)'!$B:$B,0),1),0)</f>
        <v>2</v>
      </c>
      <c r="M25" s="92">
        <f>IFERROR(INDEX('на отправку (3)'!Q:Q,MATCH($V25,'на отправку (3)'!$B:$B,0),1),0)</f>
        <v>1</v>
      </c>
      <c r="N25" s="92">
        <f>IFERROR(INDEX('на отправку (3)'!R:R,MATCH($V25,'на отправку (3)'!$B:$B,0),1),0)</f>
        <v>0</v>
      </c>
      <c r="O25" s="92">
        <f>IFERROR(INDEX('на отправку (3)'!S:S,MATCH($V25,'на отправку (3)'!$B:$B,0),1),0)</f>
        <v>0</v>
      </c>
      <c r="P25" s="92">
        <f>IFERROR(INDEX('на отправку (3)'!T:T,MATCH($V25,'на отправку (3)'!$B:$B,0),1),0)</f>
        <v>243</v>
      </c>
      <c r="Q25" s="92">
        <f>IFERROR(INDEX('на отправку (3)'!U:U,MATCH($V25,'на отправку (3)'!$B:$B,0),1),0)</f>
        <v>0</v>
      </c>
      <c r="R25" s="129">
        <f>IFERROR(INDEX('на отправку (3)'!V:V,MATCH($V25,'на отправку (3)'!$B:$B,0),1),0)</f>
        <v>0</v>
      </c>
      <c r="S25" s="92">
        <f>IFERROR(INDEX('на отправку (3)'!W:W,MATCH($V25,'на отправку (3)'!$B:$B,0),1),0)</f>
        <v>0</v>
      </c>
      <c r="U25" s="117">
        <f t="shared" si="0"/>
        <v>1</v>
      </c>
      <c r="V25" s="89" t="str">
        <f t="shared" si="1"/>
        <v>020171№14</v>
      </c>
      <c r="W25" s="118">
        <f>IFERROR(INDEX('на отправку (3)'!AB:AB,MATCH($V25,'на отправку (3)'!$B:$B,0),1),0)</f>
        <v>5.0993200000000005E-4</v>
      </c>
      <c r="X25" s="118">
        <f>IFERROR(INDEX('на отправку (3)'!AC:AC,MATCH($V25,'на отправку (3)'!$B:$B,0),1),0)</f>
        <v>0</v>
      </c>
      <c r="Y25" s="8">
        <v>3</v>
      </c>
      <c r="Z25" s="118">
        <f t="shared" si="2"/>
        <v>3</v>
      </c>
      <c r="AA25" s="69"/>
    </row>
    <row r="26" spans="1:27" s="136" customFormat="1" ht="21" customHeight="1" x14ac:dyDescent="0.25">
      <c r="A26" s="202"/>
      <c r="B26" s="187"/>
      <c r="C26" s="134"/>
      <c r="D26" s="135" t="s">
        <v>14</v>
      </c>
      <c r="E26" s="135"/>
      <c r="F26" s="135"/>
      <c r="G26" s="190"/>
      <c r="H26" s="135"/>
      <c r="I26" s="193"/>
      <c r="J26" s="139">
        <f>SUM(J27:J32)</f>
        <v>0</v>
      </c>
      <c r="K26" s="135"/>
      <c r="L26" s="135"/>
      <c r="M26" s="135"/>
      <c r="N26" s="135"/>
      <c r="O26" s="135"/>
      <c r="P26" s="135"/>
      <c r="Q26" s="135"/>
      <c r="R26" s="135"/>
      <c r="S26" s="135"/>
      <c r="U26" s="137"/>
      <c r="W26" s="137"/>
      <c r="X26" s="137"/>
      <c r="Y26" s="137"/>
      <c r="Z26" s="118"/>
      <c r="AA26" s="69"/>
    </row>
    <row r="27" spans="1:27" ht="26.25" customHeight="1" x14ac:dyDescent="0.25">
      <c r="A27" s="201" t="s">
        <v>3127</v>
      </c>
      <c r="B27" s="184">
        <v>17</v>
      </c>
      <c r="C27" s="123" t="s">
        <v>2448</v>
      </c>
      <c r="D27" s="92">
        <f>IFERROR(INDEX('на отправку (3)'!G:G,MATCH($V27,'на отправку (3)'!$B:$B,0),1),0)</f>
        <v>0</v>
      </c>
      <c r="E27" s="92">
        <f>IFERROR(INDEX('на отправку (3)'!H:H,MATCH($V27,'на отправку (3)'!$B:$B,0),1),0)</f>
        <v>0</v>
      </c>
      <c r="F27" s="92">
        <f>IFERROR(INDEX('на отправку (3)'!I:I,MATCH($V27,'на отправку (3)'!$B:$B,0),1),0)</f>
        <v>0</v>
      </c>
      <c r="G27" s="191">
        <f>IFERROR(INDEX('на отправку (3)'!J:J,MATCH($V27,'на отправку (3)'!$B:$B,0),1),0)</f>
        <v>1</v>
      </c>
      <c r="H27" s="92">
        <f>IFERROR(INDEX('на отправку (3)'!K:K,MATCH($V27,'на отправку (3)'!$B:$B,0),1),0)/100</f>
        <v>0</v>
      </c>
      <c r="I27" s="191">
        <f>IFERROR(INDEX('на отправку (3)'!M:M,MATCH($V27,'на отправку (3)'!$B:$B,0),1),0)</f>
        <v>0</v>
      </c>
      <c r="J27" s="129">
        <f>IFERROR(INDEX('на отправку (3)'!N:N,MATCH($V27,'на отправку (3)'!$B:$B,0),1),0)</f>
        <v>0</v>
      </c>
      <c r="K27" s="92" t="str">
        <f>IFERROR(INDEX('на отправку (3)'!O:O,MATCH($V27,'на отправку (3)'!$B:$B,0),1),0)</f>
        <v>x</v>
      </c>
      <c r="L27" s="92">
        <f>IFERROR(INDEX('на отправку (3)'!P:P,MATCH($V27,'на отправку (3)'!$B:$B,0),1),0)</f>
        <v>0</v>
      </c>
      <c r="M27" s="92">
        <f>IFERROR(INDEX('на отправку (3)'!Q:Q,MATCH($V27,'на отправку (3)'!$B:$B,0),1),0)</f>
        <v>0</v>
      </c>
      <c r="N27" s="92">
        <f>IFERROR(INDEX('на отправку (3)'!R:R,MATCH($V27,'на отправку (3)'!$B:$B,0),1),0)</f>
        <v>0</v>
      </c>
      <c r="O27" s="92">
        <f>IFERROR(INDEX('на отправку (3)'!S:S,MATCH($V27,'на отправку (3)'!$B:$B,0),1),0)</f>
        <v>0</v>
      </c>
      <c r="P27" s="92">
        <f>IFERROR(INDEX('на отправку (3)'!T:T,MATCH($V27,'на отправку (3)'!$B:$B,0),1),0)</f>
        <v>0</v>
      </c>
      <c r="Q27" s="92">
        <f>IFERROR(INDEX('на отправку (3)'!U:U,MATCH($V27,'на отправку (3)'!$B:$B,0),1),0)</f>
        <v>0</v>
      </c>
      <c r="R27" s="129">
        <f>IFERROR(INDEX('на отправку (3)'!V:V,MATCH($V27,'на отправку (3)'!$B:$B,0),1),0)</f>
        <v>0</v>
      </c>
      <c r="S27" s="92">
        <f>IFERROR(INDEX('на отправку (3)'!W:W,MATCH($V27,'на отправку (3)'!$B:$B,0),1),0)</f>
        <v>0</v>
      </c>
      <c r="T27" s="7"/>
      <c r="U27" s="117">
        <f t="shared" ref="U27" si="3">IF(J27&gt;0,1,0)</f>
        <v>0</v>
      </c>
      <c r="V27" s="89" t="str">
        <f t="shared" ref="V27" si="4">CONCATENATE($U$1,"№",C27)</f>
        <v>020171№15</v>
      </c>
      <c r="W27" s="118">
        <f>IFERROR(INDEX('на отправку (3)'!AB:AB,MATCH($V27,'на отправку (3)'!$B:$B,0),1),0)</f>
        <v>0.96851403899999999</v>
      </c>
      <c r="X27" s="118">
        <f>IFERROR(INDEX('на отправку (3)'!AC:AC,MATCH($V27,'на отправку (3)'!$B:$B,0),1),0)</f>
        <v>0</v>
      </c>
      <c r="Y27" s="8">
        <v>5</v>
      </c>
      <c r="Z27" s="118">
        <f t="shared" si="2"/>
        <v>0</v>
      </c>
      <c r="AA27" s="69"/>
    </row>
    <row r="28" spans="1:27" ht="55.5" customHeight="1" x14ac:dyDescent="0.25">
      <c r="A28" s="201" t="s">
        <v>3128</v>
      </c>
      <c r="B28" s="184">
        <v>18</v>
      </c>
      <c r="C28" s="123" t="s">
        <v>2449</v>
      </c>
      <c r="D28" s="92">
        <f>IFERROR(INDEX('на отправку (3)'!G:G,MATCH($V28,'на отправку (3)'!$B:$B,0),1),0)</f>
        <v>0</v>
      </c>
      <c r="E28" s="92">
        <f>IFERROR(INDEX('на отправку (3)'!H:H,MATCH($V28,'на отправку (3)'!$B:$B,0),1),0)</f>
        <v>0</v>
      </c>
      <c r="F28" s="92">
        <f>IFERROR(INDEX('на отправку (3)'!I:I,MATCH($V28,'на отправку (3)'!$B:$B,0),1),0)</f>
        <v>0</v>
      </c>
      <c r="G28" s="192" t="str">
        <f>IFERROR(INDEX('на отправку (3)'!J:J,MATCH($V28,'на отправку (3)'!$B:$B,0),1),0)</f>
        <v>x</v>
      </c>
      <c r="H28" s="92">
        <f>IFERROR(INDEX('на отправку (3)'!K:K,MATCH($V28,'на отправку (3)'!$B:$B,0),1),0)/100</f>
        <v>0</v>
      </c>
      <c r="I28" s="192" t="str">
        <f>IFERROR(INDEX('на отправку (3)'!M:M,MATCH($V28,'на отправку (3)'!$B:$B,0),1),0)</f>
        <v>x</v>
      </c>
      <c r="J28" s="129">
        <f>IFERROR(INDEX('на отправку (3)'!N:N,MATCH($V28,'на отправку (3)'!$B:$B,0),1),0)</f>
        <v>0</v>
      </c>
      <c r="K28" s="92">
        <f>IFERROR(INDEX('на отправку (3)'!O:O,MATCH($V28,'на отправку (3)'!$B:$B,0),1),0)</f>
        <v>0</v>
      </c>
      <c r="L28" s="92">
        <f>IFERROR(INDEX('на отправку (3)'!P:P,MATCH($V28,'на отправку (3)'!$B:$B,0),1),0)</f>
        <v>0</v>
      </c>
      <c r="M28" s="92">
        <f>IFERROR(INDEX('на отправку (3)'!Q:Q,MATCH($V28,'на отправку (3)'!$B:$B,0),1),0)</f>
        <v>0</v>
      </c>
      <c r="N28" s="92">
        <f>IFERROR(INDEX('на отправку (3)'!R:R,MATCH($V28,'на отправку (3)'!$B:$B,0),1),0)</f>
        <v>0</v>
      </c>
      <c r="O28" s="92">
        <f>IFERROR(INDEX('на отправку (3)'!S:S,MATCH($V28,'на отправку (3)'!$B:$B,0),1),0)</f>
        <v>0</v>
      </c>
      <c r="P28" s="92">
        <f>IFERROR(INDEX('на отправку (3)'!T:T,MATCH($V28,'на отправку (3)'!$B:$B,0),1),0)</f>
        <v>0</v>
      </c>
      <c r="Q28" s="92">
        <f>IFERROR(INDEX('на отправку (3)'!U:U,MATCH($V28,'на отправку (3)'!$B:$B,0),1),0)</f>
        <v>0</v>
      </c>
      <c r="R28" s="129">
        <f>IFERROR(INDEX('на отправку (3)'!V:V,MATCH($V28,'на отправку (3)'!$B:$B,0),1),0)</f>
        <v>0</v>
      </c>
      <c r="S28" s="92">
        <f>IFERROR(INDEX('на отправку (3)'!W:W,MATCH($V28,'на отправку (3)'!$B:$B,0),1),0)</f>
        <v>0</v>
      </c>
      <c r="T28" s="7"/>
      <c r="U28" s="117">
        <f t="shared" ref="U28:U32" si="5">IF(J28&gt;0,1,0)</f>
        <v>0</v>
      </c>
      <c r="V28" s="89" t="str">
        <f t="shared" ref="V28:V32" si="6">CONCATENATE($U$1,"№",C28)</f>
        <v>020171№16</v>
      </c>
      <c r="W28" s="118">
        <f>IFERROR(INDEX('на отправку (3)'!AB:AB,MATCH($V28,'на отправку (3)'!$B:$B,0),1),0)</f>
        <v>0.94674221000000003</v>
      </c>
      <c r="X28" s="118">
        <f>IFERROR(INDEX('на отправку (3)'!AC:AC,MATCH($V28,'на отправку (3)'!$B:$B,0),1),0)</f>
        <v>1</v>
      </c>
      <c r="Y28" s="8">
        <v>6</v>
      </c>
      <c r="Z28" s="118">
        <f t="shared" si="2"/>
        <v>0</v>
      </c>
      <c r="AA28" s="69"/>
    </row>
    <row r="29" spans="1:27" ht="45" customHeight="1" x14ac:dyDescent="0.25">
      <c r="A29" s="201" t="s">
        <v>3129</v>
      </c>
      <c r="B29" s="184">
        <v>19</v>
      </c>
      <c r="C29" s="123" t="s">
        <v>2450</v>
      </c>
      <c r="D29" s="92">
        <f>IFERROR(INDEX('на отправку (3)'!G:G,MATCH($V29,'на отправку (3)'!$B:$B,0),1),0)</f>
        <v>0</v>
      </c>
      <c r="E29" s="92">
        <f>IFERROR(INDEX('на отправку (3)'!H:H,MATCH($V29,'на отправку (3)'!$B:$B,0),1),0)</f>
        <v>0</v>
      </c>
      <c r="F29" s="92">
        <f>IFERROR(INDEX('на отправку (3)'!I:I,MATCH($V29,'на отправку (3)'!$B:$B,0),1),0)</f>
        <v>0</v>
      </c>
      <c r="G29" s="192" t="str">
        <f>IFERROR(INDEX('на отправку (3)'!J:J,MATCH($V29,'на отправку (3)'!$B:$B,0),1),0)</f>
        <v>x</v>
      </c>
      <c r="H29" s="92">
        <f>IFERROR(INDEX('на отправку (3)'!K:K,MATCH($V29,'на отправку (3)'!$B:$B,0),1),0)/100</f>
        <v>0</v>
      </c>
      <c r="I29" s="192" t="str">
        <f>IFERROR(INDEX('на отправку (3)'!M:M,MATCH($V29,'на отправку (3)'!$B:$B,0),1),0)</f>
        <v>x</v>
      </c>
      <c r="J29" s="129">
        <f>IFERROR(INDEX('на отправку (3)'!N:N,MATCH($V29,'на отправку (3)'!$B:$B,0),1),0)</f>
        <v>0</v>
      </c>
      <c r="K29" s="92">
        <f>IFERROR(INDEX('на отправку (3)'!O:O,MATCH($V29,'на отправку (3)'!$B:$B,0),1),0)</f>
        <v>0</v>
      </c>
      <c r="L29" s="92">
        <f>IFERROR(INDEX('на отправку (3)'!P:P,MATCH($V29,'на отправку (3)'!$B:$B,0),1),0)</f>
        <v>0</v>
      </c>
      <c r="M29" s="92">
        <f>IFERROR(INDEX('на отправку (3)'!Q:Q,MATCH($V29,'на отправку (3)'!$B:$B,0),1),0)</f>
        <v>0</v>
      </c>
      <c r="N29" s="92">
        <f>IFERROR(INDEX('на отправку (3)'!R:R,MATCH($V29,'на отправку (3)'!$B:$B,0),1),0)</f>
        <v>0</v>
      </c>
      <c r="O29" s="92">
        <f>IFERROR(INDEX('на отправку (3)'!S:S,MATCH($V29,'на отправку (3)'!$B:$B,0),1),0)</f>
        <v>0</v>
      </c>
      <c r="P29" s="92">
        <f>IFERROR(INDEX('на отправку (3)'!T:T,MATCH($V29,'на отправку (3)'!$B:$B,0),1),0)</f>
        <v>0</v>
      </c>
      <c r="Q29" s="92">
        <f>IFERROR(INDEX('на отправку (3)'!U:U,MATCH($V29,'на отправку (3)'!$B:$B,0),1),0)</f>
        <v>0</v>
      </c>
      <c r="R29" s="129">
        <f>IFERROR(INDEX('на отправку (3)'!V:V,MATCH($V29,'на отправку (3)'!$B:$B,0),1),0)</f>
        <v>0</v>
      </c>
      <c r="S29" s="92">
        <f>IFERROR(INDEX('на отправку (3)'!W:W,MATCH($V29,'на отправку (3)'!$B:$B,0),1),0)</f>
        <v>0</v>
      </c>
      <c r="T29" s="7"/>
      <c r="U29" s="117">
        <f t="shared" si="5"/>
        <v>0</v>
      </c>
      <c r="V29" s="89" t="str">
        <f t="shared" si="6"/>
        <v>020171№17</v>
      </c>
      <c r="W29" s="118">
        <f>IFERROR(INDEX('на отправку (3)'!AB:AB,MATCH($V29,'на отправку (3)'!$B:$B,0),1),0)</f>
        <v>0.98260073299999995</v>
      </c>
      <c r="X29" s="118">
        <f>IFERROR(INDEX('на отправку (3)'!AC:AC,MATCH($V29,'на отправку (3)'!$B:$B,0),1),0)</f>
        <v>1</v>
      </c>
      <c r="Y29" s="8">
        <v>6</v>
      </c>
      <c r="Z29" s="118">
        <f t="shared" si="2"/>
        <v>0</v>
      </c>
      <c r="AA29" s="69"/>
    </row>
    <row r="30" spans="1:27" ht="47.25" customHeight="1" x14ac:dyDescent="0.25">
      <c r="A30" s="201" t="s">
        <v>3130</v>
      </c>
      <c r="B30" s="184">
        <v>20</v>
      </c>
      <c r="C30" s="123" t="s">
        <v>2451</v>
      </c>
      <c r="D30" s="92">
        <f>IFERROR(INDEX('на отправку (3)'!G:G,MATCH($V30,'на отправку (3)'!$B:$B,0),1),0)</f>
        <v>0</v>
      </c>
      <c r="E30" s="92">
        <f>IFERROR(INDEX('на отправку (3)'!H:H,MATCH($V30,'на отправку (3)'!$B:$B,0),1),0)</f>
        <v>0</v>
      </c>
      <c r="F30" s="92">
        <f>IFERROR(INDEX('на отправку (3)'!I:I,MATCH($V30,'на отправку (3)'!$B:$B,0),1),0)</f>
        <v>0</v>
      </c>
      <c r="G30" s="192" t="str">
        <f>IFERROR(INDEX('на отправку (3)'!J:J,MATCH($V30,'на отправку (3)'!$B:$B,0),1),0)</f>
        <v>x</v>
      </c>
      <c r="H30" s="92">
        <f>IFERROR(INDEX('на отправку (3)'!K:K,MATCH($V30,'на отправку (3)'!$B:$B,0),1),0)/100</f>
        <v>0</v>
      </c>
      <c r="I30" s="192" t="str">
        <f>IFERROR(INDEX('на отправку (3)'!M:M,MATCH($V30,'на отправку (3)'!$B:$B,0),1),0)</f>
        <v>x</v>
      </c>
      <c r="J30" s="129">
        <f>IFERROR(INDEX('на отправку (3)'!N:N,MATCH($V30,'на отправку (3)'!$B:$B,0),1),0)</f>
        <v>0</v>
      </c>
      <c r="K30" s="92">
        <f>IFERROR(INDEX('на отправку (3)'!O:O,MATCH($V30,'на отправку (3)'!$B:$B,0),1),0)</f>
        <v>0</v>
      </c>
      <c r="L30" s="92">
        <f>IFERROR(INDEX('на отправку (3)'!P:P,MATCH($V30,'на отправку (3)'!$B:$B,0),1),0)</f>
        <v>0</v>
      </c>
      <c r="M30" s="92">
        <f>IFERROR(INDEX('на отправку (3)'!Q:Q,MATCH($V30,'на отправку (3)'!$B:$B,0),1),0)</f>
        <v>0</v>
      </c>
      <c r="N30" s="92">
        <f>IFERROR(INDEX('на отправку (3)'!R:R,MATCH($V30,'на отправку (3)'!$B:$B,0),1),0)</f>
        <v>0</v>
      </c>
      <c r="O30" s="92">
        <f>IFERROR(INDEX('на отправку (3)'!S:S,MATCH($V30,'на отправку (3)'!$B:$B,0),1),0)</f>
        <v>0</v>
      </c>
      <c r="P30" s="92">
        <f>IFERROR(INDEX('на отправку (3)'!T:T,MATCH($V30,'на отправку (3)'!$B:$B,0),1),0)</f>
        <v>0</v>
      </c>
      <c r="Q30" s="92">
        <f>IFERROR(INDEX('на отправку (3)'!U:U,MATCH($V30,'на отправку (3)'!$B:$B,0),1),0)</f>
        <v>0</v>
      </c>
      <c r="R30" s="129">
        <f>IFERROR(INDEX('на отправку (3)'!V:V,MATCH($V30,'на отправку (3)'!$B:$B,0),1),0)</f>
        <v>0</v>
      </c>
      <c r="S30" s="92">
        <f>IFERROR(INDEX('на отправку (3)'!W:W,MATCH($V30,'на отправку (3)'!$B:$B,0),1),0)</f>
        <v>0</v>
      </c>
      <c r="T30" s="7"/>
      <c r="U30" s="117">
        <f t="shared" si="5"/>
        <v>0</v>
      </c>
      <c r="V30" s="89" t="str">
        <f t="shared" si="6"/>
        <v>020171№18</v>
      </c>
      <c r="W30" s="118">
        <f>IFERROR(INDEX('на отправку (3)'!AB:AB,MATCH($V30,'на отправку (3)'!$B:$B,0),1),0)</f>
        <v>0.96027201100000004</v>
      </c>
      <c r="X30" s="118">
        <f>IFERROR(INDEX('на отправку (3)'!AC:AC,MATCH($V30,'на отправку (3)'!$B:$B,0),1),0)</f>
        <v>1</v>
      </c>
      <c r="Y30" s="8">
        <v>6</v>
      </c>
      <c r="Z30" s="118">
        <f t="shared" si="2"/>
        <v>0</v>
      </c>
      <c r="AA30" s="69"/>
    </row>
    <row r="31" spans="1:27" ht="50.25" customHeight="1" x14ac:dyDescent="0.25">
      <c r="A31" s="201" t="s">
        <v>3131</v>
      </c>
      <c r="B31" s="184">
        <v>21</v>
      </c>
      <c r="C31" s="123" t="s">
        <v>2452</v>
      </c>
      <c r="D31" s="92">
        <f>IFERROR(INDEX('на отправку (3)'!G:G,MATCH($V31,'на отправку (3)'!$B:$B,0),1),0)</f>
        <v>0</v>
      </c>
      <c r="E31" s="92">
        <f>IFERROR(INDEX('на отправку (3)'!H:H,MATCH($V31,'на отправку (3)'!$B:$B,0),1),0)</f>
        <v>0</v>
      </c>
      <c r="F31" s="92">
        <f>IFERROR(INDEX('на отправку (3)'!I:I,MATCH($V31,'на отправку (3)'!$B:$B,0),1),0)</f>
        <v>0</v>
      </c>
      <c r="G31" s="192" t="str">
        <f>IFERROR(INDEX('на отправку (3)'!J:J,MATCH($V31,'на отправку (3)'!$B:$B,0),1),0)</f>
        <v>x</v>
      </c>
      <c r="H31" s="92">
        <f>IFERROR(INDEX('на отправку (3)'!K:K,MATCH($V31,'на отправку (3)'!$B:$B,0),1),0)/100</f>
        <v>0</v>
      </c>
      <c r="I31" s="192" t="str">
        <f>IFERROR(INDEX('на отправку (3)'!M:M,MATCH($V31,'на отправку (3)'!$B:$B,0),1),0)</f>
        <v>x</v>
      </c>
      <c r="J31" s="129">
        <f>IFERROR(INDEX('на отправку (3)'!N:N,MATCH($V31,'на отправку (3)'!$B:$B,0),1),0)</f>
        <v>0</v>
      </c>
      <c r="K31" s="92">
        <f>IFERROR(INDEX('на отправку (3)'!O:O,MATCH($V31,'на отправку (3)'!$B:$B,0),1),0)</f>
        <v>0</v>
      </c>
      <c r="L31" s="92">
        <f>IFERROR(INDEX('на отправку (3)'!P:P,MATCH($V31,'на отправку (3)'!$B:$B,0),1),0)</f>
        <v>0</v>
      </c>
      <c r="M31" s="92">
        <f>IFERROR(INDEX('на отправку (3)'!Q:Q,MATCH($V31,'на отправку (3)'!$B:$B,0),1),0)</f>
        <v>0</v>
      </c>
      <c r="N31" s="92">
        <f>IFERROR(INDEX('на отправку (3)'!R:R,MATCH($V31,'на отправку (3)'!$B:$B,0),1),0)</f>
        <v>0</v>
      </c>
      <c r="O31" s="92">
        <f>IFERROR(INDEX('на отправку (3)'!S:S,MATCH($V31,'на отправку (3)'!$B:$B,0),1),0)</f>
        <v>0</v>
      </c>
      <c r="P31" s="92">
        <f>IFERROR(INDEX('на отправку (3)'!T:T,MATCH($V31,'на отправку (3)'!$B:$B,0),1),0)</f>
        <v>0</v>
      </c>
      <c r="Q31" s="92">
        <f>IFERROR(INDEX('на отправку (3)'!U:U,MATCH($V31,'на отправку (3)'!$B:$B,0),1),0)</f>
        <v>0</v>
      </c>
      <c r="R31" s="129">
        <f>IFERROR(INDEX('на отправку (3)'!V:V,MATCH($V31,'на отправку (3)'!$B:$B,0),1),0)</f>
        <v>0</v>
      </c>
      <c r="S31" s="92">
        <f>IFERROR(INDEX('на отправку (3)'!W:W,MATCH($V31,'на отправку (3)'!$B:$B,0),1),0)</f>
        <v>0</v>
      </c>
      <c r="T31" s="7"/>
      <c r="U31" s="117">
        <f t="shared" si="5"/>
        <v>0</v>
      </c>
      <c r="V31" s="89" t="str">
        <f t="shared" si="6"/>
        <v>020171№19</v>
      </c>
      <c r="W31" s="118">
        <f>IFERROR(INDEX('на отправку (3)'!AB:AB,MATCH($V31,'на отправку (3)'!$B:$B,0),1),0)</f>
        <v>0.96570972899999996</v>
      </c>
      <c r="X31" s="118">
        <f>IFERROR(INDEX('на отправку (3)'!AC:AC,MATCH($V31,'на отправку (3)'!$B:$B,0),1),0)</f>
        <v>1</v>
      </c>
      <c r="Y31" s="8">
        <v>6</v>
      </c>
      <c r="Z31" s="118">
        <f t="shared" si="2"/>
        <v>0</v>
      </c>
      <c r="AA31" s="69"/>
    </row>
    <row r="32" spans="1:27" ht="67.5" x14ac:dyDescent="0.25">
      <c r="A32" s="201" t="s">
        <v>3132</v>
      </c>
      <c r="B32" s="184">
        <v>22</v>
      </c>
      <c r="C32" s="123" t="s">
        <v>2453</v>
      </c>
      <c r="D32" s="92">
        <f>IFERROR(INDEX('на отправку (3)'!G:G,MATCH($V32,'на отправку (3)'!$B:$B,0),1),0)</f>
        <v>0</v>
      </c>
      <c r="E32" s="92">
        <f>IFERROR(INDEX('на отправку (3)'!H:H,MATCH($V32,'на отправку (3)'!$B:$B,0),1),0)</f>
        <v>0</v>
      </c>
      <c r="F32" s="92">
        <f>IFERROR(INDEX('на отправку (3)'!I:I,MATCH($V32,'на отправку (3)'!$B:$B,0),1),0)</f>
        <v>0</v>
      </c>
      <c r="G32" s="192" t="str">
        <f>IFERROR(INDEX('на отправку (3)'!J:J,MATCH($V32,'на отправку (3)'!$B:$B,0),1),0)</f>
        <v>x</v>
      </c>
      <c r="H32" s="92">
        <f>IFERROR(INDEX('на отправку (3)'!K:K,MATCH($V32,'на отправку (3)'!$B:$B,0),1),0)/100</f>
        <v>0</v>
      </c>
      <c r="I32" s="192" t="str">
        <f>IFERROR(INDEX('на отправку (3)'!M:M,MATCH($V32,'на отправку (3)'!$B:$B,0),1),0)</f>
        <v>x</v>
      </c>
      <c r="J32" s="129">
        <f>IFERROR(INDEX('на отправку (3)'!N:N,MATCH($V32,'на отправку (3)'!$B:$B,0),1),0)</f>
        <v>0</v>
      </c>
      <c r="K32" s="92">
        <f>IFERROR(INDEX('на отправку (3)'!O:O,MATCH($V32,'на отправку (3)'!$B:$B,0),1),0)</f>
        <v>0</v>
      </c>
      <c r="L32" s="92">
        <f>IFERROR(INDEX('на отправку (3)'!P:P,MATCH($V32,'на отправку (3)'!$B:$B,0),1),0)</f>
        <v>0</v>
      </c>
      <c r="M32" s="92">
        <f>IFERROR(INDEX('на отправку (3)'!Q:Q,MATCH($V32,'на отправку (3)'!$B:$B,0),1),0)</f>
        <v>0</v>
      </c>
      <c r="N32" s="92">
        <f>IFERROR(INDEX('на отправку (3)'!R:R,MATCH($V32,'на отправку (3)'!$B:$B,0),1),0)</f>
        <v>0</v>
      </c>
      <c r="O32" s="92">
        <f>IFERROR(INDEX('на отправку (3)'!S:S,MATCH($V32,'на отправку (3)'!$B:$B,0),1),0)</f>
        <v>0</v>
      </c>
      <c r="P32" s="92">
        <f>IFERROR(INDEX('на отправку (3)'!T:T,MATCH($V32,'на отправку (3)'!$B:$B,0),1),0)</f>
        <v>0</v>
      </c>
      <c r="Q32" s="92">
        <f>IFERROR(INDEX('на отправку (3)'!U:U,MATCH($V32,'на отправку (3)'!$B:$B,0),1),0)</f>
        <v>0</v>
      </c>
      <c r="R32" s="129">
        <f>IFERROR(INDEX('на отправку (3)'!V:V,MATCH($V32,'на отправку (3)'!$B:$B,0),1),0)</f>
        <v>0</v>
      </c>
      <c r="S32" s="92">
        <f>IFERROR(INDEX('на отправку (3)'!W:W,MATCH($V32,'на отправку (3)'!$B:$B,0),1),0)</f>
        <v>0</v>
      </c>
      <c r="T32" s="7"/>
      <c r="U32" s="117">
        <f t="shared" si="5"/>
        <v>0</v>
      </c>
      <c r="V32" s="89" t="str">
        <f t="shared" si="6"/>
        <v>020171№20</v>
      </c>
      <c r="W32" s="118">
        <f>IFERROR(INDEX('на отправку (3)'!AB:AB,MATCH($V32,'на отправку (3)'!$B:$B,0),1),0)</f>
        <v>0.8075</v>
      </c>
      <c r="X32" s="118">
        <f>IFERROR(INDEX('на отправку (3)'!AC:AC,MATCH($V32,'на отправку (3)'!$B:$B,0),1),0)</f>
        <v>1</v>
      </c>
      <c r="Y32" s="8">
        <v>6</v>
      </c>
      <c r="Z32" s="118">
        <f t="shared" si="2"/>
        <v>0</v>
      </c>
      <c r="AA32" s="69"/>
    </row>
    <row r="33" spans="1:27" s="136" customFormat="1" ht="21" customHeight="1" x14ac:dyDescent="0.25">
      <c r="A33" s="202"/>
      <c r="B33" s="187"/>
      <c r="C33" s="134"/>
      <c r="D33" s="135" t="s">
        <v>15</v>
      </c>
      <c r="E33" s="135"/>
      <c r="F33" s="135"/>
      <c r="G33" s="190"/>
      <c r="H33" s="135"/>
      <c r="I33" s="193"/>
      <c r="J33" s="139">
        <f>SUM(J34:J37)</f>
        <v>0</v>
      </c>
      <c r="K33" s="135"/>
      <c r="L33" s="135"/>
      <c r="M33" s="135"/>
      <c r="N33" s="135"/>
      <c r="O33" s="135"/>
      <c r="P33" s="135"/>
      <c r="Q33" s="135"/>
      <c r="R33" s="135"/>
      <c r="S33" s="135"/>
      <c r="U33" s="137"/>
      <c r="W33" s="137"/>
      <c r="X33" s="137"/>
      <c r="Y33" s="137"/>
      <c r="Z33" s="118"/>
      <c r="AA33" s="69"/>
    </row>
    <row r="34" spans="1:27" ht="42.75" customHeight="1" x14ac:dyDescent="0.25">
      <c r="A34" s="201" t="s">
        <v>3133</v>
      </c>
      <c r="B34" s="184">
        <v>23</v>
      </c>
      <c r="C34" s="123" t="s">
        <v>2454</v>
      </c>
      <c r="D34" s="92">
        <f>IFERROR(INDEX('на отправку (3)'!G:G,MATCH($V34,'на отправку (3)'!$B:$B,0),1),0)</f>
        <v>0</v>
      </c>
      <c r="E34" s="92">
        <f>IFERROR(INDEX('на отправку (3)'!H:H,MATCH($V34,'на отправку (3)'!$B:$B,0),1),0)</f>
        <v>0</v>
      </c>
      <c r="F34" s="92">
        <f>IFERROR(INDEX('на отправку (3)'!I:I,MATCH($V34,'на отправку (3)'!$B:$B,0),1),0)</f>
        <v>0</v>
      </c>
      <c r="G34" s="191" t="str">
        <f>IFERROR(INDEX('на отправку (3)'!J:J,MATCH($V34,'на отправку (3)'!$B:$B,0),1),0)</f>
        <v>x</v>
      </c>
      <c r="H34" s="92">
        <f>IFERROR(INDEX('на отправку (3)'!K:K,MATCH($V34,'на отправку (3)'!$B:$B,0),1),0)/100</f>
        <v>0</v>
      </c>
      <c r="I34" s="191" t="str">
        <f>IFERROR(INDEX('на отправку (3)'!M:M,MATCH($V34,'на отправку (3)'!$B:$B,0),1),0)</f>
        <v>x</v>
      </c>
      <c r="J34" s="129">
        <f>IFERROR(INDEX('на отправку (3)'!N:N,MATCH($V34,'на отправку (3)'!$B:$B,0),1),0)</f>
        <v>0</v>
      </c>
      <c r="K34" s="92">
        <f>IFERROR(INDEX('на отправку (3)'!O:O,MATCH($V34,'на отправку (3)'!$B:$B,0),1),0)</f>
        <v>0</v>
      </c>
      <c r="L34" s="92">
        <f>IFERROR(INDEX('на отправку (3)'!P:P,MATCH($V34,'на отправку (3)'!$B:$B,0),1),0)</f>
        <v>0</v>
      </c>
      <c r="M34" s="92">
        <f>IFERROR(INDEX('на отправку (3)'!Q:Q,MATCH($V34,'на отправку (3)'!$B:$B,0),1),0)</f>
        <v>0</v>
      </c>
      <c r="N34" s="92">
        <f>IFERROR(INDEX('на отправку (3)'!R:R,MATCH($V34,'на отправку (3)'!$B:$B,0),1),0)</f>
        <v>0</v>
      </c>
      <c r="O34" s="92">
        <f>IFERROR(INDEX('на отправку (3)'!S:S,MATCH($V34,'на отправку (3)'!$B:$B,0),1),0)</f>
        <v>0</v>
      </c>
      <c r="P34" s="92">
        <f>IFERROR(INDEX('на отправку (3)'!T:T,MATCH($V34,'на отправку (3)'!$B:$B,0),1),0)</f>
        <v>0</v>
      </c>
      <c r="Q34" s="92">
        <f>IFERROR(INDEX('на отправку (3)'!U:U,MATCH($V34,'на отправку (3)'!$B:$B,0),1),0)</f>
        <v>0</v>
      </c>
      <c r="R34" s="129">
        <f>IFERROR(INDEX('на отправку (3)'!V:V,MATCH($V34,'на отправку (3)'!$B:$B,0),1),0)</f>
        <v>0</v>
      </c>
      <c r="S34" s="92">
        <f>IFERROR(INDEX('на отправку (3)'!W:W,MATCH($V34,'на отправку (3)'!$B:$B,0),1),0)</f>
        <v>0</v>
      </c>
      <c r="T34" s="7"/>
      <c r="U34" s="117">
        <f t="shared" ref="U34" si="7">IF(J34&gt;0,1,0)</f>
        <v>0</v>
      </c>
      <c r="V34" s="89" t="str">
        <f t="shared" ref="V34" si="8">CONCATENATE($U$1,"№",C34)</f>
        <v>020171№21</v>
      </c>
      <c r="W34" s="118">
        <f>IFERROR(INDEX('на отправку (3)'!AB:AB,MATCH($V34,'на отправку (3)'!$B:$B,0),1),0)</f>
        <v>0.39646335199999999</v>
      </c>
      <c r="X34" s="118">
        <f>IFERROR(INDEX('на отправку (3)'!AC:AC,MATCH($V34,'на отправку (3)'!$B:$B,0),1),0)</f>
        <v>1</v>
      </c>
      <c r="Y34" s="8">
        <v>8</v>
      </c>
      <c r="Z34" s="118">
        <f t="shared" si="2"/>
        <v>0</v>
      </c>
      <c r="AA34" s="69"/>
    </row>
    <row r="35" spans="1:27" ht="56.25" customHeight="1" x14ac:dyDescent="0.25">
      <c r="A35" s="201" t="s">
        <v>3134</v>
      </c>
      <c r="B35" s="184">
        <v>24</v>
      </c>
      <c r="C35" s="123">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1" t="str">
        <f>IFERROR(INDEX('на отправку (3)'!J:J,MATCH($V35,'на отправку (3)'!$B:$B,0),1),0)</f>
        <v>x</v>
      </c>
      <c r="H35" s="92">
        <f>IFERROR(INDEX('на отправку (3)'!K:K,MATCH($V35,'на отправку (3)'!$B:$B,0),1),0)/100</f>
        <v>0</v>
      </c>
      <c r="I35" s="191" t="str">
        <f>IFERROR(INDEX('на отправку (3)'!M:M,MATCH($V35,'на отправку (3)'!$B:$B,0),1),0)</f>
        <v>x</v>
      </c>
      <c r="J35" s="129">
        <f>IFERROR(INDEX('на отправку (3)'!N:N,MATCH($V35,'на отправку (3)'!$B:$B,0),1),0)</f>
        <v>0</v>
      </c>
      <c r="K35" s="92">
        <f>IFERROR(INDEX('на отправку (3)'!O:O,MATCH($V35,'на отправку (3)'!$B:$B,0),1),0)</f>
        <v>0</v>
      </c>
      <c r="L35" s="92">
        <f>IFERROR(INDEX('на отправку (3)'!P:P,MATCH($V35,'на отправку (3)'!$B:$B,0),1),0)</f>
        <v>0</v>
      </c>
      <c r="M35" s="92">
        <f>IFERROR(INDEX('на отправку (3)'!Q:Q,MATCH($V35,'на отправку (3)'!$B:$B,0),1),0)</f>
        <v>2</v>
      </c>
      <c r="N35" s="92">
        <f>IFERROR(INDEX('на отправку (3)'!R:R,MATCH($V35,'на отправку (3)'!$B:$B,0),1),0)</f>
        <v>0</v>
      </c>
      <c r="O35" s="92">
        <f>IFERROR(INDEX('на отправку (3)'!S:S,MATCH($V35,'на отправку (3)'!$B:$B,0),1),0)</f>
        <v>0</v>
      </c>
      <c r="P35" s="92">
        <f>IFERROR(INDEX('на отправку (3)'!T:T,MATCH($V35,'на отправку (3)'!$B:$B,0),1),0)</f>
        <v>0</v>
      </c>
      <c r="Q35" s="92">
        <f>IFERROR(INDEX('на отправку (3)'!U:U,MATCH($V35,'на отправку (3)'!$B:$B,0),1),0)</f>
        <v>0</v>
      </c>
      <c r="R35" s="129">
        <f>IFERROR(INDEX('на отправку (3)'!V:V,MATCH($V35,'на отправку (3)'!$B:$B,0),1),0)</f>
        <v>0</v>
      </c>
      <c r="S35" s="92">
        <f>IFERROR(INDEX('на отправку (3)'!W:W,MATCH($V35,'на отправку (3)'!$B:$B,0),1),0)</f>
        <v>0</v>
      </c>
      <c r="T35" s="83"/>
      <c r="U35" s="117">
        <f t="shared" ref="U35:U37" si="9">IF(J35&gt;0,1,0)</f>
        <v>0</v>
      </c>
      <c r="V35" s="89" t="str">
        <f t="shared" ref="V35:V37" si="10">CONCATENATE($U$1,"№",C35)</f>
        <v>020171№23</v>
      </c>
      <c r="W35" s="118">
        <f>IFERROR(INDEX('на отправку (3)'!AB:AB,MATCH($V35,'на отправку (3)'!$B:$B,0),1),0)</f>
        <v>0.6</v>
      </c>
      <c r="X35" s="118">
        <f>IFERROR(INDEX('на отправку (3)'!AC:AC,MATCH($V35,'на отправку (3)'!$B:$B,0),1),0)</f>
        <v>1</v>
      </c>
      <c r="Y35" s="8">
        <v>9</v>
      </c>
      <c r="Z35" s="118">
        <f t="shared" si="2"/>
        <v>0</v>
      </c>
      <c r="AA35" s="69"/>
    </row>
    <row r="36" spans="1:27" ht="60" customHeight="1" x14ac:dyDescent="0.25">
      <c r="A36" s="201" t="s">
        <v>3135</v>
      </c>
      <c r="B36" s="184">
        <v>25</v>
      </c>
      <c r="C36" s="123">
        <v>24</v>
      </c>
      <c r="D36" s="92">
        <f>IFERROR(INDEX('на отправку (3)'!G:G,MATCH($V36,'на отправку (3)'!$B:$B,0),1),0)</f>
        <v>0</v>
      </c>
      <c r="E36" s="92">
        <f>IFERROR(INDEX('на отправку (3)'!H:H,MATCH($V36,'на отправку (3)'!$B:$B,0),1),0)</f>
        <v>0</v>
      </c>
      <c r="F36" s="92">
        <f>IFERROR(INDEX('на отправку (3)'!I:I,MATCH($V36,'на отправку (3)'!$B:$B,0),1),0)</f>
        <v>0</v>
      </c>
      <c r="G36" s="191" t="str">
        <f>IFERROR(INDEX('на отправку (3)'!J:J,MATCH($V36,'на отправку (3)'!$B:$B,0),1),0)</f>
        <v>x</v>
      </c>
      <c r="H36" s="92">
        <f>IFERROR(INDEX('на отправку (3)'!K:K,MATCH($V36,'на отправку (3)'!$B:$B,0),1),0)/100</f>
        <v>0</v>
      </c>
      <c r="I36" s="191" t="str">
        <f>IFERROR(INDEX('на отправку (3)'!M:M,MATCH($V36,'на отправку (3)'!$B:$B,0),1),0)</f>
        <v>x</v>
      </c>
      <c r="J36" s="129">
        <f>IFERROR(INDEX('на отправку (3)'!N:N,MATCH($V36,'на отправку (3)'!$B:$B,0),1),0)</f>
        <v>0</v>
      </c>
      <c r="K36" s="92">
        <f>IFERROR(INDEX('на отправку (3)'!O:O,MATCH($V36,'на отправку (3)'!$B:$B,0),1),0)</f>
        <v>0</v>
      </c>
      <c r="L36" s="92">
        <f>IFERROR(INDEX('на отправку (3)'!P:P,MATCH($V36,'на отправку (3)'!$B:$B,0),1),0)</f>
        <v>0</v>
      </c>
      <c r="M36" s="92">
        <f>IFERROR(INDEX('на отправку (3)'!Q:Q,MATCH($V36,'на отправку (3)'!$B:$B,0),1),0)</f>
        <v>2</v>
      </c>
      <c r="N36" s="92">
        <f>IFERROR(INDEX('на отправку (3)'!R:R,MATCH($V36,'на отправку (3)'!$B:$B,0),1),0)</f>
        <v>0</v>
      </c>
      <c r="O36" s="92">
        <f>IFERROR(INDEX('на отправку (3)'!S:S,MATCH($V36,'на отправку (3)'!$B:$B,0),1),0)</f>
        <v>0</v>
      </c>
      <c r="P36" s="92">
        <f>IFERROR(INDEX('на отправку (3)'!T:T,MATCH($V36,'на отправку (3)'!$B:$B,0),1),0)</f>
        <v>0</v>
      </c>
      <c r="Q36" s="92">
        <f>IFERROR(INDEX('на отправку (3)'!U:U,MATCH($V36,'на отправку (3)'!$B:$B,0),1),0)</f>
        <v>0</v>
      </c>
      <c r="R36" s="129">
        <f>IFERROR(INDEX('на отправку (3)'!V:V,MATCH($V36,'на отправку (3)'!$B:$B,0),1),0)</f>
        <v>0</v>
      </c>
      <c r="S36" s="92">
        <f>IFERROR(INDEX('на отправку (3)'!W:W,MATCH($V36,'на отправку (3)'!$B:$B,0),1),0)</f>
        <v>0</v>
      </c>
      <c r="T36" s="83"/>
      <c r="U36" s="117">
        <f t="shared" si="9"/>
        <v>0</v>
      </c>
      <c r="V36" s="89" t="str">
        <f t="shared" si="10"/>
        <v>020171№24</v>
      </c>
      <c r="W36" s="118">
        <f>IFERROR(INDEX('на отправку (3)'!AB:AB,MATCH($V36,'на отправку (3)'!$B:$B,0),1),0)</f>
        <v>0.381578947</v>
      </c>
      <c r="X36" s="118">
        <f>IFERROR(INDEX('на отправку (3)'!AC:AC,MATCH($V36,'на отправку (3)'!$B:$B,0),1),0)</f>
        <v>1</v>
      </c>
      <c r="Y36" s="8">
        <v>9</v>
      </c>
      <c r="Z36" s="118">
        <f t="shared" si="2"/>
        <v>0</v>
      </c>
      <c r="AA36" s="69"/>
    </row>
    <row r="37" spans="1:27" ht="46.5" customHeight="1" x14ac:dyDescent="0.25">
      <c r="A37" s="201" t="s">
        <v>3136</v>
      </c>
      <c r="B37" s="184">
        <v>26</v>
      </c>
      <c r="C37" s="123">
        <v>25</v>
      </c>
      <c r="D37" s="92">
        <f>IFERROR(INDEX('на отправку (3)'!G:G,MATCH($V37,'на отправку (3)'!$B:$B,0),1),0)</f>
        <v>0</v>
      </c>
      <c r="E37" s="92">
        <f>IFERROR(INDEX('на отправку (3)'!H:H,MATCH($V37,'на отправку (3)'!$B:$B,0),1),0)</f>
        <v>0</v>
      </c>
      <c r="F37" s="92">
        <f>IFERROR(INDEX('на отправку (3)'!I:I,MATCH($V37,'на отправку (3)'!$B:$B,0),1),0)</f>
        <v>0</v>
      </c>
      <c r="G37" s="191">
        <f>IFERROR(INDEX('на отправку (3)'!J:J,MATCH($V37,'на отправку (3)'!$B:$B,0),1),0)</f>
        <v>1</v>
      </c>
      <c r="H37" s="92">
        <f>IFERROR(INDEX('на отправку (3)'!K:K,MATCH($V37,'на отправку (3)'!$B:$B,0),1),0)</f>
        <v>0</v>
      </c>
      <c r="I37" s="191" t="str">
        <f>IFERROR(INDEX('на отправку (3)'!M:M,MATCH($V37,'на отправку (3)'!$B:$B,0),1),0)</f>
        <v>x</v>
      </c>
      <c r="J37" s="129">
        <f>IFERROR(INDEX('на отправку (3)'!N:N,MATCH($V37,'на отправку (3)'!$B:$B,0),1),0)</f>
        <v>0</v>
      </c>
      <c r="K37" s="92">
        <f>IFERROR(INDEX('на отправку (3)'!O:O,MATCH($V37,'на отправку (3)'!$B:$B,0),1),0)</f>
        <v>0</v>
      </c>
      <c r="L37" s="92">
        <f>IFERROR(INDEX('на отправку (3)'!P:P,MATCH($V37,'на отправку (3)'!$B:$B,0),1),0)</f>
        <v>0</v>
      </c>
      <c r="M37" s="92">
        <f>IFERROR(INDEX('на отправку (3)'!Q:Q,MATCH($V37,'на отправку (3)'!$B:$B,0),1),0)</f>
        <v>0</v>
      </c>
      <c r="N37" s="92">
        <f>IFERROR(INDEX('на отправку (3)'!R:R,MATCH($V37,'на отправку (3)'!$B:$B,0),1),0)</f>
        <v>0</v>
      </c>
      <c r="O37" s="92">
        <f>IFERROR(INDEX('на отправку (3)'!S:S,MATCH($V37,'на отправку (3)'!$B:$B,0),1),0)</f>
        <v>0</v>
      </c>
      <c r="P37" s="92">
        <f>IFERROR(INDEX('на отправку (3)'!T:T,MATCH($V37,'на отправку (3)'!$B:$B,0),1),0)</f>
        <v>0</v>
      </c>
      <c r="Q37" s="92">
        <f>IFERROR(INDEX('на отправку (3)'!U:U,MATCH($V37,'на отправку (3)'!$B:$B,0),1),0)</f>
        <v>0</v>
      </c>
      <c r="R37" s="129">
        <f>IFERROR(INDEX('на отправку (3)'!V:V,MATCH($V37,'на отправку (3)'!$B:$B,0),1),0)</f>
        <v>0</v>
      </c>
      <c r="S37" s="92">
        <f>IFERROR(INDEX('на отправку (3)'!W:W,MATCH($V37,'на отправку (3)'!$B:$B,0),1),0)</f>
        <v>0</v>
      </c>
      <c r="T37" s="83"/>
      <c r="U37" s="117">
        <f t="shared" si="9"/>
        <v>0</v>
      </c>
      <c r="V37" s="89" t="str">
        <f t="shared" si="10"/>
        <v>020171№25</v>
      </c>
      <c r="W37" s="118">
        <f>IFERROR(INDEX('на отправку (3)'!AB:AB,MATCH($V37,'на отправку (3)'!$B:$B,0),1),0)</f>
        <v>0.97159166299999999</v>
      </c>
      <c r="X37" s="118">
        <f>IFERROR(INDEX('на отправку (3)'!AC:AC,MATCH($V37,'на отправку (3)'!$B:$B,0),1),0)</f>
        <v>1</v>
      </c>
      <c r="Y37" s="8">
        <v>9</v>
      </c>
      <c r="Z37" s="118">
        <f t="shared" si="2"/>
        <v>0</v>
      </c>
      <c r="AA37" s="69"/>
    </row>
    <row r="38" spans="1:27" s="136" customFormat="1" ht="21" customHeight="1" x14ac:dyDescent="0.25">
      <c r="A38" s="202"/>
      <c r="B38" s="187"/>
      <c r="C38" s="134"/>
      <c r="D38" s="135" t="s">
        <v>3091</v>
      </c>
      <c r="E38" s="135"/>
      <c r="F38" s="135"/>
      <c r="G38" s="190"/>
      <c r="H38" s="135"/>
      <c r="I38" s="193"/>
      <c r="J38" s="139">
        <f>IF(SUM(J39:J45)&lt;0,0,SUM(J39:J45))</f>
        <v>27</v>
      </c>
      <c r="K38" s="135"/>
      <c r="L38" s="135"/>
      <c r="M38" s="135"/>
      <c r="N38" s="135"/>
      <c r="O38" s="135"/>
      <c r="P38" s="135"/>
      <c r="Q38" s="135"/>
      <c r="R38" s="135"/>
      <c r="S38" s="135"/>
      <c r="U38" s="137"/>
      <c r="W38" s="137"/>
      <c r="X38" s="137"/>
      <c r="Y38" s="137"/>
      <c r="Z38" s="118"/>
      <c r="AA38" s="69"/>
    </row>
    <row r="39" spans="1:27" ht="63" customHeight="1" x14ac:dyDescent="0.25">
      <c r="A39" s="201" t="s">
        <v>3137</v>
      </c>
      <c r="B39" s="120">
        <v>27</v>
      </c>
      <c r="C39" s="120">
        <v>27</v>
      </c>
      <c r="D39" s="92">
        <f>IFERROR(INDEX('на отправку (3)'!G:G,MATCH($V39,'на отправку (3)'!$B:$B,0),1),0)</f>
        <v>0</v>
      </c>
      <c r="E39" s="92">
        <f>IFERROR(INDEX('на отправку (3)'!H:H,MATCH($V39,'на отправку (3)'!$B:$B,0),1),0)</f>
        <v>0</v>
      </c>
      <c r="F39" s="92">
        <f>IFERROR(INDEX('на отправку (3)'!I:I,MATCH($V39,'на отправку (3)'!$B:$B,0),1),0)</f>
        <v>0</v>
      </c>
      <c r="G39" s="191">
        <f>IFERROR(INDEX('на отправку (3)'!J:J,MATCH($V39,'на отправку (3)'!$B:$B,0),1),0)</f>
        <v>0</v>
      </c>
      <c r="H39" s="92">
        <f>IFERROR(INDEX('на отправку (3)'!K:K,MATCH($V39,'на отправку (3)'!$B:$B,0),1),0)/100</f>
        <v>0</v>
      </c>
      <c r="I39" s="191">
        <f>IFERROR(INDEX('на отправку (3)'!M:M,MATCH($V39,'на отправку (3)'!$B:$B,0),1),0)</f>
        <v>0</v>
      </c>
      <c r="J39" s="129">
        <f>IFERROR(INDEX('на отправку (3)'!N:N,MATCH($V39,'на отправку (3)'!$B:$B,0),1),0)</f>
        <v>0</v>
      </c>
      <c r="K39" s="92" t="str">
        <f>IFERROR(INDEX('на отправку (3)'!O:O,MATCH($V39,'на отправку (3)'!$B:$B,0),1),0)</f>
        <v>x</v>
      </c>
      <c r="L39" s="92" t="str">
        <f>IFERROR(INDEX('на отправку (3)'!P:P,MATCH($V39,'на отправку (3)'!$B:$B,0),1),0)</f>
        <v>x</v>
      </c>
      <c r="M39" s="92">
        <f>IFERROR(INDEX('на отправку (3)'!Q:Q,MATCH($V39,'на отправку (3)'!$B:$B,0),1),0)</f>
        <v>2</v>
      </c>
      <c r="N39" s="84"/>
      <c r="O39" s="92">
        <f>IFERROR(INDEX('на отправку (3)'!S:S,MATCH($V39,'на отправку (3)'!$B:$B,0),1),0)</f>
        <v>0</v>
      </c>
      <c r="P39" s="92">
        <f>IFERROR(INDEX('на отправку (3)'!T:T,MATCH($V39,'на отправку (3)'!$B:$B,0),1),0)</f>
        <v>0</v>
      </c>
      <c r="Q39" s="92">
        <f>IFERROR(INDEX('на отправку (3)'!U:U,MATCH($V39,'на отправку (3)'!$B:$B,0),1),0)</f>
        <v>0</v>
      </c>
      <c r="R39" s="129">
        <f>IFERROR(INDEX('на отправку (3)'!V:V,MATCH($V39,'на отправку (3)'!$B:$B,0),1),0)</f>
        <v>0</v>
      </c>
      <c r="S39" s="84"/>
      <c r="T39" s="83"/>
      <c r="U39" s="117">
        <f t="shared" ref="U39" si="11">IF(J39&gt;0,1,0)</f>
        <v>0</v>
      </c>
      <c r="V39" s="89" t="str">
        <f t="shared" ref="V39" si="12">CONCATENATE($U$1,"№",C39)</f>
        <v>020171№27</v>
      </c>
      <c r="W39" s="118">
        <f>IFERROR(INDEX('на отправку (3)'!AB:AB,MATCH($V39,'на отправку (3)'!$B:$B,0),1),0)</f>
        <v>0</v>
      </c>
      <c r="X39" s="118">
        <f>IFERROR(INDEX('на отправку (3)'!AC:AC,MATCH($V39,'на отправку (3)'!$B:$B,0),1),0)</f>
        <v>0</v>
      </c>
      <c r="Y39" s="8">
        <v>4</v>
      </c>
      <c r="Z39" s="118">
        <f t="shared" si="2"/>
        <v>0</v>
      </c>
      <c r="AA39" s="69"/>
    </row>
    <row r="40" spans="1:27" ht="49.5" customHeight="1" x14ac:dyDescent="0.25">
      <c r="A40" s="201" t="s">
        <v>3138</v>
      </c>
      <c r="B40" s="120">
        <v>28</v>
      </c>
      <c r="C40" s="120">
        <v>28</v>
      </c>
      <c r="D40" s="92">
        <f>IFERROR(INDEX('на отправку (3)'!G:G,MATCH($V40,'на отправку (3)'!$B:$B,0),1),0)</f>
        <v>0</v>
      </c>
      <c r="E40" s="92">
        <f>IFERROR(INDEX('на отправку (3)'!H:H,MATCH($V40,'на отправку (3)'!$B:$B,0),1),0)</f>
        <v>11</v>
      </c>
      <c r="F40" s="92">
        <f>IFERROR(INDEX('на отправку (3)'!I:I,MATCH($V40,'на отправку (3)'!$B:$B,0),1),0)</f>
        <v>0</v>
      </c>
      <c r="G40" s="191">
        <f>IFERROR(INDEX('на отправку (3)'!J:J,MATCH($V40,'на отправку (3)'!$B:$B,0),1),0)</f>
        <v>0</v>
      </c>
      <c r="H40" s="92">
        <f>IFERROR(INDEX('на отправку (3)'!K:K,MATCH($V40,'на отправку (3)'!$B:$B,0),1),0)/100</f>
        <v>0</v>
      </c>
      <c r="I40" s="191">
        <f>IFERROR(INDEX('на отправку (3)'!M:M,MATCH($V40,'на отправку (3)'!$B:$B,0),1),0)</f>
        <v>0</v>
      </c>
      <c r="J40" s="129">
        <f>IFERROR(INDEX('на отправку (3)'!N:N,MATCH($V40,'на отправку (3)'!$B:$B,0),1),0)</f>
        <v>3</v>
      </c>
      <c r="K40" s="92" t="str">
        <f>IFERROR(INDEX('на отправку (3)'!O:O,MATCH($V40,'на отправку (3)'!$B:$B,0),1),0)</f>
        <v>x</v>
      </c>
      <c r="L40" s="92" t="str">
        <f>IFERROR(INDEX('на отправку (3)'!P:P,MATCH($V40,'на отправку (3)'!$B:$B,0),1),0)</f>
        <v>x</v>
      </c>
      <c r="M40" s="92">
        <f>IFERROR(INDEX('на отправку (3)'!Q:Q,MATCH($V40,'на отправку (3)'!$B:$B,0),1),0)</f>
        <v>1</v>
      </c>
      <c r="N40" s="84"/>
      <c r="O40" s="92">
        <f>IFERROR(INDEX('на отправку (3)'!S:S,MATCH($V40,'на отправку (3)'!$B:$B,0),1),0)</f>
        <v>0</v>
      </c>
      <c r="P40" s="92">
        <f>IFERROR(INDEX('на отправку (3)'!T:T,MATCH($V40,'на отправку (3)'!$B:$B,0),1),0)</f>
        <v>103</v>
      </c>
      <c r="Q40" s="92">
        <f>IFERROR(INDEX('на отправку (3)'!U:U,MATCH($V40,'на отправку (3)'!$B:$B,0),1),0)</f>
        <v>0</v>
      </c>
      <c r="R40" s="129">
        <f>IFERROR(INDEX('на отправку (3)'!V:V,MATCH($V40,'на отправку (3)'!$B:$B,0),1),0)</f>
        <v>0</v>
      </c>
      <c r="S40" s="84"/>
      <c r="T40" s="83"/>
      <c r="U40" s="117">
        <f t="shared" ref="U40:U45" si="13">IF(J40&gt;0,1,0)</f>
        <v>1</v>
      </c>
      <c r="V40" s="89" t="str">
        <f t="shared" ref="V40:V45" si="14">CONCATENATE($U$1,"№",C40)</f>
        <v>020171№28</v>
      </c>
      <c r="W40" s="118">
        <f>IFERROR(INDEX('на отправку (3)'!AB:AB,MATCH($V40,'на отправку (3)'!$B:$B,0),1),0)</f>
        <v>4.6442499999999999E-3</v>
      </c>
      <c r="X40" s="118">
        <f>IFERROR(INDEX('на отправку (3)'!AC:AC,MATCH($V40,'на отправку (3)'!$B:$B,0),1),0)</f>
        <v>0</v>
      </c>
      <c r="Y40" s="8">
        <v>3</v>
      </c>
      <c r="Z40" s="118">
        <f t="shared" si="2"/>
        <v>3</v>
      </c>
      <c r="AA40" s="69"/>
    </row>
    <row r="41" spans="1:27" ht="33.75" x14ac:dyDescent="0.25">
      <c r="A41" s="201" t="s">
        <v>3139</v>
      </c>
      <c r="B41" s="120">
        <v>29</v>
      </c>
      <c r="C41" s="120">
        <v>29</v>
      </c>
      <c r="D41" s="92">
        <f>IFERROR(INDEX('на отправку (3)'!G:G,MATCH($V41,'на отправку (3)'!$B:$B,0),1),0)</f>
        <v>0</v>
      </c>
      <c r="E41" s="92">
        <f>IFERROR(INDEX('на отправку (3)'!H:H,MATCH($V41,'на отправку (3)'!$B:$B,0),1),0)</f>
        <v>11</v>
      </c>
      <c r="F41" s="92">
        <f>IFERROR(INDEX('на отправку (3)'!I:I,MATCH($V41,'на отправку (3)'!$B:$B,0),1),0)</f>
        <v>0</v>
      </c>
      <c r="G41" s="191">
        <f>IFERROR(INDEX('на отправку (3)'!J:J,MATCH($V41,'на отправку (3)'!$B:$B,0),1),0)</f>
        <v>0</v>
      </c>
      <c r="H41" s="92">
        <f>IFERROR(INDEX('на отправку (3)'!K:K,MATCH($V41,'на отправку (3)'!$B:$B,0),1),0)/100</f>
        <v>0</v>
      </c>
      <c r="I41" s="191">
        <f>IFERROR(INDEX('на отправку (3)'!M:M,MATCH($V41,'на отправку (3)'!$B:$B,0),1),0)</f>
        <v>0</v>
      </c>
      <c r="J41" s="129">
        <f>IFERROR(INDEX('на отправку (3)'!N:N,MATCH($V41,'на отправку (3)'!$B:$B,0),1),0)</f>
        <v>5</v>
      </c>
      <c r="K41" s="92" t="str">
        <f>IFERROR(INDEX('на отправку (3)'!O:O,MATCH($V41,'на отправку (3)'!$B:$B,0),1),0)</f>
        <v>x</v>
      </c>
      <c r="L41" s="92" t="str">
        <f>IFERROR(INDEX('на отправку (3)'!P:P,MATCH($V41,'на отправку (3)'!$B:$B,0),1),0)</f>
        <v>x</v>
      </c>
      <c r="M41" s="92">
        <f>IFERROR(INDEX('на отправку (3)'!Q:Q,MATCH($V41,'на отправку (3)'!$B:$B,0),1),0)</f>
        <v>1</v>
      </c>
      <c r="N41" s="84"/>
      <c r="O41" s="92">
        <f>IFERROR(INDEX('на отправку (3)'!S:S,MATCH($V41,'на отправку (3)'!$B:$B,0),1),0)</f>
        <v>0</v>
      </c>
      <c r="P41" s="92">
        <f>IFERROR(INDEX('на отправку (3)'!T:T,MATCH($V41,'на отправку (3)'!$B:$B,0),1),0)</f>
        <v>103</v>
      </c>
      <c r="Q41" s="92">
        <f>IFERROR(INDEX('на отправку (3)'!U:U,MATCH($V41,'на отправку (3)'!$B:$B,0),1),0)</f>
        <v>0</v>
      </c>
      <c r="R41" s="129">
        <f>IFERROR(INDEX('на отправку (3)'!V:V,MATCH($V41,'на отправку (3)'!$B:$B,0),1),0)</f>
        <v>0</v>
      </c>
      <c r="S41" s="84"/>
      <c r="T41" s="83"/>
      <c r="U41" s="117">
        <f t="shared" si="13"/>
        <v>1</v>
      </c>
      <c r="V41" s="89" t="str">
        <f t="shared" si="14"/>
        <v>020171№29</v>
      </c>
      <c r="W41" s="144">
        <f>IFERROR(INDEX('на отправку (3)'!AB:AB,MATCH($V41,'на отправку (3)'!$B:$B,0),1),0)</f>
        <v>1.6719300000000001E-3</v>
      </c>
      <c r="X41" s="118">
        <f>IFERROR(INDEX('на отправку (3)'!AC:AC,MATCH($V41,'на отправку (3)'!$B:$B,0),1),0)</f>
        <v>0</v>
      </c>
      <c r="Y41" s="8">
        <v>5</v>
      </c>
      <c r="Z41" s="118">
        <f t="shared" si="2"/>
        <v>5</v>
      </c>
      <c r="AA41" s="69"/>
    </row>
    <row r="42" spans="1:27" ht="33.75" x14ac:dyDescent="0.25">
      <c r="A42" s="201" t="s">
        <v>3140</v>
      </c>
      <c r="B42" s="120">
        <v>30</v>
      </c>
      <c r="C42" s="120">
        <v>30</v>
      </c>
      <c r="D42" s="92">
        <f>IFERROR(INDEX('на отправку (3)'!G:G,MATCH($V42,'на отправку (3)'!$B:$B,0),1),0)</f>
        <v>0</v>
      </c>
      <c r="E42" s="92">
        <f>IFERROR(INDEX('на отправку (3)'!H:H,MATCH($V42,'на отправку (3)'!$B:$B,0),1),0)</f>
        <v>11</v>
      </c>
      <c r="F42" s="92">
        <f>IFERROR(INDEX('на отправку (3)'!I:I,MATCH($V42,'на отправку (3)'!$B:$B,0),1),0)</f>
        <v>0</v>
      </c>
      <c r="G42" s="191">
        <f>IFERROR(INDEX('на отправку (3)'!J:J,MATCH($V42,'на отправку (3)'!$B:$B,0),1),0)</f>
        <v>0</v>
      </c>
      <c r="H42" s="92">
        <f>IFERROR(INDEX('на отправку (3)'!K:K,MATCH($V42,'на отправку (3)'!$B:$B,0),1),0)/100</f>
        <v>0</v>
      </c>
      <c r="I42" s="191">
        <f>IFERROR(INDEX('на отправку (3)'!M:M,MATCH($V42,'на отправку (3)'!$B:$B,0),1),0)</f>
        <v>0</v>
      </c>
      <c r="J42" s="129">
        <f>IFERROR(INDEX('на отправку (3)'!N:N,MATCH($V42,'на отправку (3)'!$B:$B,0),1),0)</f>
        <v>8</v>
      </c>
      <c r="K42" s="92" t="str">
        <f>IFERROR(INDEX('на отправку (3)'!O:O,MATCH($V42,'на отправку (3)'!$B:$B,0),1),0)</f>
        <v>x</v>
      </c>
      <c r="L42" s="92" t="str">
        <f>IFERROR(INDEX('на отправку (3)'!P:P,MATCH($V42,'на отправку (3)'!$B:$B,0),1),0)</f>
        <v>x</v>
      </c>
      <c r="M42" s="92">
        <f>IFERROR(INDEX('на отправку (3)'!Q:Q,MATCH($V42,'на отправку (3)'!$B:$B,0),1),0)</f>
        <v>1</v>
      </c>
      <c r="N42" s="84"/>
      <c r="O42" s="92">
        <f>IFERROR(INDEX('на отправку (3)'!S:S,MATCH($V42,'на отправку (3)'!$B:$B,0),1),0)</f>
        <v>0</v>
      </c>
      <c r="P42" s="92">
        <f>IFERROR(INDEX('на отправку (3)'!T:T,MATCH($V42,'на отправку (3)'!$B:$B,0),1),0)</f>
        <v>103</v>
      </c>
      <c r="Q42" s="92">
        <f>IFERROR(INDEX('на отправку (3)'!U:U,MATCH($V42,'на отправку (3)'!$B:$B,0),1),0)</f>
        <v>0</v>
      </c>
      <c r="R42" s="129">
        <f>IFERROR(INDEX('на отправку (3)'!V:V,MATCH($V42,'на отправку (3)'!$B:$B,0),1),0)</f>
        <v>0</v>
      </c>
      <c r="S42" s="84"/>
      <c r="T42" s="83"/>
      <c r="U42" s="117">
        <f t="shared" si="13"/>
        <v>1</v>
      </c>
      <c r="V42" s="89" t="str">
        <f t="shared" si="14"/>
        <v>020171№30</v>
      </c>
      <c r="W42" s="118">
        <f>IFERROR(INDEX('на отправку (3)'!AB:AB,MATCH($V42,'на отправку (3)'!$B:$B,0),1),0)</f>
        <v>0</v>
      </c>
      <c r="X42" s="118">
        <f>IFERROR(INDEX('на отправку (3)'!AC:AC,MATCH($V42,'на отправку (3)'!$B:$B,0),1),0)</f>
        <v>0</v>
      </c>
      <c r="Y42" s="8">
        <v>8</v>
      </c>
      <c r="Z42" s="118">
        <f t="shared" si="2"/>
        <v>8</v>
      </c>
      <c r="AA42" s="69"/>
    </row>
    <row r="43" spans="1:27" ht="53.25" customHeight="1" x14ac:dyDescent="0.25">
      <c r="A43" s="201" t="s">
        <v>2534</v>
      </c>
      <c r="B43" s="120">
        <v>31</v>
      </c>
      <c r="C43" s="120">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1">
        <f>IFERROR(INDEX('на отправку (3)'!J:J,MATCH($V43,'на отправку (3)'!$B:$B,0),1),0)</f>
        <v>0</v>
      </c>
      <c r="H43" s="92">
        <f>IFERROR(INDEX('на отправку (3)'!K:K,MATCH($V43,'на отправку (3)'!$B:$B,0),1),0)/100</f>
        <v>0</v>
      </c>
      <c r="I43" s="191">
        <f>IFERROR(INDEX('на отправку (3)'!M:M,MATCH($V43,'на отправку (3)'!$B:$B,0),1),0)</f>
        <v>0</v>
      </c>
      <c r="J43" s="129">
        <v>3</v>
      </c>
      <c r="K43" s="92" t="str">
        <f>IFERROR(INDEX('на отправку (3)'!O:O,MATCH($V43,'на отправку (3)'!$B:$B,0),1),0)</f>
        <v>x</v>
      </c>
      <c r="L43" s="92" t="str">
        <f>IFERROR(INDEX('на отправку (3)'!P:P,MATCH($V43,'на отправку (3)'!$B:$B,0),1),0)</f>
        <v>x</v>
      </c>
      <c r="M43" s="92">
        <f>IFERROR(INDEX('на отправку (3)'!Q:Q,MATCH($V43,'на отправку (3)'!$B:$B,0),1),0)</f>
        <v>1</v>
      </c>
      <c r="N43" s="84"/>
      <c r="O43" s="92">
        <f>IFERROR(INDEX('на отправку (3)'!S:S,MATCH($V43,'на отправку (3)'!$B:$B,0),1),0)</f>
        <v>0</v>
      </c>
      <c r="P43" s="92">
        <f>IFERROR(INDEX('на отправку (3)'!T:T,MATCH($V43,'на отправку (3)'!$B:$B,0),1),0)</f>
        <v>0</v>
      </c>
      <c r="Q43" s="92">
        <f>IFERROR(INDEX('на отправку (3)'!U:U,MATCH($V43,'на отправку (3)'!$B:$B,0),1),0)</f>
        <v>0</v>
      </c>
      <c r="R43" s="129">
        <f>IFERROR(INDEX('на отправку (3)'!V:V,MATCH($V43,'на отправку (3)'!$B:$B,0),1),0)</f>
        <v>0</v>
      </c>
      <c r="S43" s="84"/>
      <c r="T43" s="83"/>
      <c r="U43" s="117">
        <f t="shared" si="13"/>
        <v>1</v>
      </c>
      <c r="V43" s="89" t="str">
        <f t="shared" si="14"/>
        <v>020171№31</v>
      </c>
      <c r="W43" s="118">
        <f>IFERROR(INDEX('на отправку (3)'!AB:AB,MATCH($V43,'на отправку (3)'!$B:$B,0),1),0)</f>
        <v>0</v>
      </c>
      <c r="X43" s="118">
        <f>IFERROR(INDEX('на отправку (3)'!AC:AC,MATCH($V43,'на отправку (3)'!$B:$B,0),1),0)</f>
        <v>0</v>
      </c>
      <c r="Y43" s="8">
        <v>3</v>
      </c>
      <c r="Z43" s="118">
        <f t="shared" si="2"/>
        <v>3</v>
      </c>
      <c r="AA43" s="69"/>
    </row>
    <row r="44" spans="1:27" ht="53.25" customHeight="1" x14ac:dyDescent="0.25">
      <c r="A44" s="201" t="s">
        <v>2536</v>
      </c>
      <c r="B44" s="120">
        <v>32</v>
      </c>
      <c r="C44" s="120">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1">
        <f>IFERROR(INDEX('на отправку (3)'!J:J,MATCH($V44,'на отправку (3)'!$B:$B,0),1),0)</f>
        <v>0</v>
      </c>
      <c r="H44" s="92">
        <f>IFERROR(INDEX('на отправку (3)'!K:K,MATCH($V44,'на отправку (3)'!$B:$B,0),1),0)/100</f>
        <v>0</v>
      </c>
      <c r="I44" s="191">
        <f>IFERROR(INDEX('на отправку (3)'!M:M,MATCH($V44,'на отправку (3)'!$B:$B,0),1),0)</f>
        <v>0</v>
      </c>
      <c r="J44" s="129">
        <v>8</v>
      </c>
      <c r="K44" s="92" t="str">
        <f>IFERROR(INDEX('на отправку (3)'!O:O,MATCH($V44,'на отправку (3)'!$B:$B,0),1),0)</f>
        <v>x</v>
      </c>
      <c r="L44" s="92" t="str">
        <f>IFERROR(INDEX('на отправку (3)'!P:P,MATCH($V44,'на отправку (3)'!$B:$B,0),1),0)</f>
        <v>x</v>
      </c>
      <c r="M44" s="92">
        <f>IFERROR(INDEX('на отправку (3)'!Q:Q,MATCH($V44,'на отправку (3)'!$B:$B,0),1),0)</f>
        <v>1</v>
      </c>
      <c r="N44" s="84"/>
      <c r="O44" s="92">
        <f>IFERROR(INDEX('на отправку (3)'!S:S,MATCH($V44,'на отправку (3)'!$B:$B,0),1),0)</f>
        <v>0</v>
      </c>
      <c r="P44" s="92">
        <f>IFERROR(INDEX('на отправку (3)'!T:T,MATCH($V44,'на отправку (3)'!$B:$B,0),1),0)</f>
        <v>0</v>
      </c>
      <c r="Q44" s="92">
        <f>IFERROR(INDEX('на отправку (3)'!U:U,MATCH($V44,'на отправку (3)'!$B:$B,0),1),0)</f>
        <v>0</v>
      </c>
      <c r="R44" s="129">
        <f>IFERROR(INDEX('на отправку (3)'!V:V,MATCH($V44,'на отправку (3)'!$B:$B,0),1),0)</f>
        <v>0</v>
      </c>
      <c r="S44" s="84"/>
      <c r="T44" s="83"/>
      <c r="U44" s="117">
        <f t="shared" si="13"/>
        <v>1</v>
      </c>
      <c r="V44" s="89" t="str">
        <f t="shared" si="14"/>
        <v>020171№32</v>
      </c>
      <c r="W44" s="118">
        <f>IFERROR(INDEX('на отправку (3)'!AB:AB,MATCH($V44,'на отправку (3)'!$B:$B,0),1),0)</f>
        <v>0</v>
      </c>
      <c r="X44" s="118">
        <f>IFERROR(INDEX('на отправку (3)'!AC:AC,MATCH($V44,'на отправку (3)'!$B:$B,0),1),0)</f>
        <v>0</v>
      </c>
      <c r="Y44" s="8">
        <v>8</v>
      </c>
      <c r="Z44" s="118">
        <f t="shared" si="2"/>
        <v>8</v>
      </c>
      <c r="AA44" s="69"/>
    </row>
    <row r="45" spans="1:27" ht="123.75" x14ac:dyDescent="0.25">
      <c r="A45" s="201" t="s">
        <v>3141</v>
      </c>
      <c r="B45" s="127">
        <v>33</v>
      </c>
      <c r="C45" s="127">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1">
        <f>IFERROR(INDEX('на отправку (3)'!J:J,MATCH($V45,'на отправку (3)'!$B:$B,0),1),0)</f>
        <v>0</v>
      </c>
      <c r="H45" s="92">
        <f>IFERROR(INDEX('на отправку (3)'!K:K,MATCH($V45,'на отправку (3)'!$B:$B,0),1),0)/100</f>
        <v>0</v>
      </c>
      <c r="I45" s="191">
        <f>IFERROR(INDEX('на отправку (3)'!M:M,MATCH($V45,'на отправку (3)'!$B:$B,0),1),0)</f>
        <v>0</v>
      </c>
      <c r="J45" s="129">
        <f>IFERROR(INDEX('на отправку (3)'!N:N,MATCH($V45,'на отправку (3)'!$B:$B,0),1),0)</f>
        <v>0</v>
      </c>
      <c r="K45" s="92" t="str">
        <f>IFERROR(INDEX('на отправку (3)'!O:O,MATCH($V45,'на отправку (3)'!$B:$B,0),1),0)</f>
        <v>x</v>
      </c>
      <c r="L45" s="92">
        <f>IFERROR(INDEX('на отправку (3)'!P:P,MATCH($V45,'на отправку (3)'!$B:$B,0),1),0)</f>
        <v>0</v>
      </c>
      <c r="M45" s="92">
        <f>IFERROR(INDEX('на отправку (3)'!Q:Q,MATCH($V45,'на отправку (3)'!$B:$B,0),1),0)</f>
        <v>2</v>
      </c>
      <c r="N45" s="84"/>
      <c r="O45" s="92">
        <f>IFERROR(INDEX('на отправку (3)'!S:S,MATCH($V45,'на отправку (3)'!$B:$B,0),1),0)</f>
        <v>0</v>
      </c>
      <c r="P45" s="92">
        <f>IFERROR(INDEX('на отправку (3)'!T:T,MATCH($V45,'на отправку (3)'!$B:$B,0),1),0)</f>
        <v>0</v>
      </c>
      <c r="Q45" s="92">
        <f>IFERROR(INDEX('на отправку (3)'!U:U,MATCH($V45,'на отправку (3)'!$B:$B,0),1),0)</f>
        <v>0</v>
      </c>
      <c r="R45" s="129">
        <f>IFERROR(INDEX('на отправку (3)'!V:V,MATCH($V45,'на отправку (3)'!$B:$B,0),1),0)</f>
        <v>0</v>
      </c>
      <c r="S45" s="84"/>
      <c r="T45" s="83"/>
      <c r="U45" s="117">
        <f t="shared" si="13"/>
        <v>0</v>
      </c>
      <c r="V45" s="89" t="str">
        <f t="shared" si="14"/>
        <v>020171№33</v>
      </c>
      <c r="W45" s="118">
        <f>IFERROR(INDEX('на отправку (3)'!AB:AB,MATCH($V45,'на отправку (3)'!$B:$B,0),1),0)</f>
        <v>0</v>
      </c>
      <c r="X45" s="118">
        <f>IFERROR(INDEX('на отправку (3)'!AC:AC,MATCH($V45,'на отправку (3)'!$B:$B,0),1),0)</f>
        <v>0</v>
      </c>
      <c r="Y45" s="8">
        <v>4</v>
      </c>
      <c r="Z45" s="118">
        <f t="shared" si="2"/>
        <v>0</v>
      </c>
      <c r="AA45" s="69"/>
    </row>
    <row r="46" spans="1:27" x14ac:dyDescent="0.25">
      <c r="A46" s="85"/>
      <c r="C46" s="125"/>
      <c r="D46" s="86"/>
      <c r="E46" s="86"/>
      <c r="F46" s="86"/>
      <c r="G46" s="86"/>
      <c r="H46" s="86"/>
      <c r="I46" s="86"/>
      <c r="J46" s="130"/>
      <c r="K46" s="86"/>
      <c r="L46" s="86"/>
      <c r="M46" s="86"/>
      <c r="N46" s="86"/>
      <c r="O46" s="86"/>
      <c r="P46" s="86"/>
      <c r="Q46" s="86"/>
      <c r="R46" s="130"/>
      <c r="S46" s="87"/>
      <c r="T46" s="83"/>
    </row>
    <row r="47" spans="1:27" x14ac:dyDescent="0.25">
      <c r="A47" s="83"/>
      <c r="D47" s="83"/>
      <c r="E47" s="83"/>
      <c r="F47" s="83"/>
      <c r="G47" s="83"/>
      <c r="H47" s="83"/>
      <c r="I47" s="83"/>
      <c r="K47" s="83"/>
      <c r="L47" s="83"/>
      <c r="M47" s="83"/>
      <c r="N47" s="83"/>
      <c r="O47" s="83"/>
      <c r="P47" s="83"/>
      <c r="Q47" s="83"/>
      <c r="S47" s="83"/>
      <c r="T47" s="83"/>
    </row>
    <row r="48" spans="1:27" ht="15" customHeight="1" x14ac:dyDescent="0.25">
      <c r="A48" s="182" t="s">
        <v>2455</v>
      </c>
      <c r="C48" s="182"/>
      <c r="D48" s="182"/>
      <c r="E48" s="182"/>
      <c r="F48" s="182"/>
      <c r="G48" s="182"/>
      <c r="H48" s="182"/>
      <c r="I48" s="182"/>
      <c r="J48" s="182"/>
      <c r="K48" s="182"/>
      <c r="L48" s="182"/>
      <c r="M48" s="182"/>
      <c r="N48" s="182"/>
      <c r="O48" s="182"/>
      <c r="P48" s="182"/>
      <c r="Q48" s="182"/>
      <c r="R48" s="182"/>
      <c r="S48" s="182"/>
      <c r="T48" s="182"/>
      <c r="U48" s="72">
        <f>SUM(U10:U45)</f>
        <v>13</v>
      </c>
      <c r="W48" s="89" t="s">
        <v>184</v>
      </c>
      <c r="Z48" s="72">
        <f>SUM(Z10:Z45)</f>
        <v>51</v>
      </c>
      <c r="AA48" s="89"/>
    </row>
    <row r="49" spans="1:20" ht="15" customHeight="1" x14ac:dyDescent="0.25">
      <c r="A49" s="182" t="s">
        <v>2456</v>
      </c>
      <c r="C49" s="182"/>
      <c r="D49" s="182"/>
      <c r="E49" s="182"/>
      <c r="F49" s="182"/>
      <c r="G49" s="182"/>
      <c r="H49" s="182"/>
      <c r="I49" s="182"/>
      <c r="J49" s="182"/>
      <c r="K49" s="182"/>
      <c r="L49" s="182"/>
      <c r="M49" s="182"/>
      <c r="N49" s="182"/>
      <c r="O49" s="182"/>
      <c r="P49" s="182"/>
      <c r="Q49" s="182"/>
      <c r="R49" s="182"/>
      <c r="S49" s="182"/>
      <c r="T49" s="182"/>
    </row>
    <row r="50" spans="1:20" ht="15" customHeight="1" x14ac:dyDescent="0.25">
      <c r="A50" s="182" t="s">
        <v>2457</v>
      </c>
      <c r="C50" s="182"/>
      <c r="D50" s="182"/>
      <c r="E50" s="182"/>
      <c r="F50" s="182"/>
      <c r="G50" s="182"/>
      <c r="H50" s="182"/>
      <c r="I50" s="182"/>
      <c r="J50" s="182"/>
      <c r="K50" s="182"/>
      <c r="L50" s="182"/>
      <c r="M50" s="182"/>
      <c r="N50" s="182"/>
      <c r="O50" s="182"/>
      <c r="P50" s="182"/>
      <c r="Q50" s="182"/>
      <c r="R50" s="182"/>
      <c r="S50" s="182"/>
      <c r="T50" s="182"/>
    </row>
    <row r="51" spans="1:20" x14ac:dyDescent="0.25">
      <c r="C51" s="126" t="s">
        <v>19</v>
      </c>
      <c r="J51" s="96">
        <f>T_РЕЗ2+J26+J33+J38</f>
        <v>40.5</v>
      </c>
      <c r="M51" s="72">
        <f>SUMIF(M10:M45,1,M10:M45)</f>
        <v>16</v>
      </c>
      <c r="N51" s="89" t="s">
        <v>183</v>
      </c>
    </row>
  </sheetData>
  <mergeCells count="10">
    <mergeCell ref="A5:A7"/>
    <mergeCell ref="C5:C7"/>
    <mergeCell ref="Y5:Y7"/>
    <mergeCell ref="Z5:Z7"/>
    <mergeCell ref="U5:U7"/>
    <mergeCell ref="D5:N5"/>
    <mergeCell ref="O5:S5"/>
    <mergeCell ref="W5:W7"/>
    <mergeCell ref="X5:X7"/>
    <mergeCell ref="B5:B7"/>
  </mergeCells>
  <pageMargins left="0.25" right="0.25" top="0.75" bottom="0.75" header="0.3" footer="0.3"/>
  <pageSetup paperSize="9"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Лист37"/>
  <dimension ref="A1:AA51"/>
  <sheetViews>
    <sheetView showGridLines="0" zoomScale="90" zoomScaleNormal="90" workbookViewId="0">
      <selection activeCell="D6" sqref="D6:S7"/>
    </sheetView>
  </sheetViews>
  <sheetFormatPr defaultColWidth="9.140625" defaultRowHeight="15" x14ac:dyDescent="0.25"/>
  <cols>
    <col min="1" max="1" width="44.5703125" style="89" customWidth="1"/>
    <col min="2" max="2" width="7" style="185" customWidth="1"/>
    <col min="3" max="3" width="7.140625" style="121"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72</v>
      </c>
    </row>
    <row r="2" spans="1:26" ht="22.5" customHeight="1" x14ac:dyDescent="0.25">
      <c r="A2" s="178" t="s">
        <v>2496</v>
      </c>
      <c r="C2" s="178"/>
      <c r="D2" s="178"/>
      <c r="E2" s="178"/>
      <c r="F2" s="178"/>
      <c r="G2" s="178"/>
      <c r="H2" s="178"/>
      <c r="I2" s="178"/>
      <c r="J2" s="178"/>
      <c r="K2" s="178"/>
      <c r="L2" s="178"/>
      <c r="M2" s="178"/>
      <c r="N2" s="178"/>
      <c r="O2" s="178"/>
      <c r="P2" s="178"/>
      <c r="Q2" s="178"/>
      <c r="R2" s="178"/>
      <c r="S2" s="178"/>
      <c r="T2" s="178"/>
    </row>
    <row r="3" spans="1:26" ht="20.25" customHeight="1" x14ac:dyDescent="0.25">
      <c r="A3" s="178" t="s">
        <v>0</v>
      </c>
      <c r="C3" s="178"/>
      <c r="D3" s="178"/>
      <c r="E3" s="178"/>
      <c r="F3" s="178"/>
      <c r="G3" s="178"/>
      <c r="H3" s="178"/>
      <c r="I3" s="178"/>
      <c r="J3" s="178"/>
      <c r="K3" s="178"/>
      <c r="L3" s="178"/>
      <c r="M3" s="178"/>
      <c r="N3" s="178"/>
      <c r="O3" s="178"/>
      <c r="P3" s="178"/>
      <c r="Q3" s="178"/>
      <c r="R3" s="178"/>
      <c r="S3" s="178"/>
      <c r="T3" s="178"/>
    </row>
    <row r="4" spans="1:26" ht="18.75" customHeight="1" x14ac:dyDescent="0.25">
      <c r="A4" s="178" t="s">
        <v>73</v>
      </c>
      <c r="C4" s="178"/>
      <c r="D4" s="178"/>
      <c r="E4" s="178"/>
      <c r="F4" s="178"/>
      <c r="G4" s="178"/>
      <c r="H4" s="178"/>
      <c r="I4" s="178"/>
      <c r="J4" s="178"/>
      <c r="K4" s="178"/>
      <c r="L4" s="178"/>
      <c r="M4" s="178"/>
      <c r="N4" s="178"/>
      <c r="O4" s="178"/>
      <c r="P4" s="178"/>
      <c r="Q4" s="178"/>
      <c r="R4" s="178"/>
      <c r="S4" s="178"/>
      <c r="T4" s="178"/>
    </row>
    <row r="5" spans="1:26" x14ac:dyDescent="0.25">
      <c r="A5" s="225" t="s">
        <v>3092</v>
      </c>
      <c r="B5" s="225" t="s">
        <v>16</v>
      </c>
      <c r="C5" s="217" t="s">
        <v>2441</v>
      </c>
      <c r="D5" s="223" t="s">
        <v>3112</v>
      </c>
      <c r="E5" s="222" t="s">
        <v>2442</v>
      </c>
      <c r="F5" s="222" t="s">
        <v>2442</v>
      </c>
      <c r="G5" s="222" t="s">
        <v>2442</v>
      </c>
      <c r="H5" s="222" t="s">
        <v>2442</v>
      </c>
      <c r="I5" s="222" t="s">
        <v>2442</v>
      </c>
      <c r="J5" s="222" t="s">
        <v>2442</v>
      </c>
      <c r="K5" s="222" t="s">
        <v>2442</v>
      </c>
      <c r="L5" s="222" t="s">
        <v>2442</v>
      </c>
      <c r="M5" s="222" t="s">
        <v>2442</v>
      </c>
      <c r="N5" s="222" t="s">
        <v>2442</v>
      </c>
      <c r="O5" s="223" t="s">
        <v>2443</v>
      </c>
      <c r="P5" s="222" t="s">
        <v>2443</v>
      </c>
      <c r="Q5" s="222" t="s">
        <v>2443</v>
      </c>
      <c r="R5" s="222" t="s">
        <v>2443</v>
      </c>
      <c r="S5" s="224" t="s">
        <v>2443</v>
      </c>
      <c r="U5" s="214" t="s">
        <v>184</v>
      </c>
    </row>
    <row r="6" spans="1:26" ht="97.5" customHeight="1" x14ac:dyDescent="0.25">
      <c r="A6" s="215"/>
      <c r="B6" s="215"/>
      <c r="C6" s="218"/>
      <c r="D6" s="1" t="s">
        <v>3093</v>
      </c>
      <c r="E6" s="1" t="s">
        <v>3094</v>
      </c>
      <c r="F6" s="1" t="s">
        <v>3095</v>
      </c>
      <c r="G6" s="1" t="s">
        <v>3096</v>
      </c>
      <c r="H6" s="1" t="s">
        <v>2444</v>
      </c>
      <c r="I6" s="1" t="s">
        <v>2445</v>
      </c>
      <c r="J6" s="1" t="s">
        <v>9</v>
      </c>
      <c r="K6" s="1" t="s">
        <v>3097</v>
      </c>
      <c r="L6" s="1" t="s">
        <v>2446</v>
      </c>
      <c r="M6" s="1" t="s">
        <v>2447</v>
      </c>
      <c r="N6" s="1" t="s">
        <v>3098</v>
      </c>
      <c r="O6" s="1" t="s">
        <v>3093</v>
      </c>
      <c r="P6" s="1" t="s">
        <v>3099</v>
      </c>
      <c r="Q6" s="1" t="s">
        <v>3100</v>
      </c>
      <c r="R6" s="1" t="s">
        <v>9</v>
      </c>
      <c r="S6" s="194" t="s">
        <v>11</v>
      </c>
      <c r="U6" s="226"/>
    </row>
    <row r="7" spans="1:26" ht="71.25" customHeight="1" x14ac:dyDescent="0.25">
      <c r="A7" s="216"/>
      <c r="B7" s="216"/>
      <c r="C7" s="219"/>
      <c r="D7" s="1" t="s">
        <v>3101</v>
      </c>
      <c r="E7" s="1" t="s">
        <v>3101</v>
      </c>
      <c r="F7" s="1" t="s">
        <v>3102</v>
      </c>
      <c r="G7" s="1" t="s">
        <v>3103</v>
      </c>
      <c r="H7" s="1" t="s">
        <v>3104</v>
      </c>
      <c r="I7" s="1" t="s">
        <v>3105</v>
      </c>
      <c r="J7" s="1" t="s">
        <v>3106</v>
      </c>
      <c r="K7" s="1" t="s">
        <v>3107</v>
      </c>
      <c r="L7" s="1" t="s">
        <v>3108</v>
      </c>
      <c r="M7" s="1" t="s">
        <v>3109</v>
      </c>
      <c r="N7" s="1" t="s">
        <v>3110</v>
      </c>
      <c r="O7" s="1" t="s">
        <v>3101</v>
      </c>
      <c r="P7" s="1" t="s">
        <v>3101</v>
      </c>
      <c r="Q7" s="1" t="s">
        <v>3111</v>
      </c>
      <c r="R7" s="1" t="s">
        <v>3106</v>
      </c>
      <c r="S7" s="194"/>
      <c r="U7" s="227"/>
      <c r="W7" s="2" t="s">
        <v>2492</v>
      </c>
      <c r="X7" s="2" t="s">
        <v>2493</v>
      </c>
      <c r="Y7" s="2" t="s">
        <v>2495</v>
      </c>
      <c r="Z7" s="2" t="s">
        <v>2494</v>
      </c>
    </row>
    <row r="8" spans="1:26" x14ac:dyDescent="0.25">
      <c r="A8" s="122">
        <v>1</v>
      </c>
      <c r="B8" s="176">
        <v>2</v>
      </c>
      <c r="C8" s="122">
        <v>3</v>
      </c>
      <c r="D8" s="176">
        <v>4</v>
      </c>
      <c r="E8" s="122">
        <v>5</v>
      </c>
      <c r="F8" s="176">
        <v>6</v>
      </c>
      <c r="G8" s="122">
        <v>7</v>
      </c>
      <c r="H8" s="176">
        <v>8</v>
      </c>
      <c r="I8" s="122">
        <v>9</v>
      </c>
      <c r="J8" s="176">
        <v>10</v>
      </c>
      <c r="K8" s="122">
        <v>11</v>
      </c>
      <c r="L8" s="176">
        <v>12</v>
      </c>
      <c r="M8" s="122">
        <v>13</v>
      </c>
      <c r="N8" s="176">
        <v>14</v>
      </c>
      <c r="O8" s="122">
        <v>15</v>
      </c>
      <c r="P8" s="176">
        <v>16</v>
      </c>
      <c r="Q8" s="122">
        <v>17</v>
      </c>
      <c r="R8" s="176">
        <v>18</v>
      </c>
      <c r="S8" s="122">
        <v>19</v>
      </c>
      <c r="U8" s="8"/>
    </row>
    <row r="9" spans="1:26" s="121" customFormat="1" ht="19.5" customHeight="1" x14ac:dyDescent="0.2">
      <c r="A9" s="128"/>
      <c r="B9" s="138"/>
      <c r="C9" s="128"/>
      <c r="D9" s="135" t="s">
        <v>13</v>
      </c>
      <c r="E9" s="132"/>
      <c r="F9" s="132"/>
      <c r="G9" s="132"/>
      <c r="H9" s="132"/>
      <c r="I9" s="132"/>
      <c r="J9" s="139">
        <f>SUM(J10:J25)</f>
        <v>20.5</v>
      </c>
      <c r="K9" s="132"/>
      <c r="L9" s="132"/>
      <c r="M9" s="132"/>
      <c r="N9" s="132"/>
      <c r="O9" s="132"/>
      <c r="P9" s="132"/>
      <c r="Q9" s="132"/>
      <c r="R9" s="132"/>
      <c r="S9" s="132"/>
      <c r="U9" s="133"/>
    </row>
    <row r="10" spans="1:26" ht="45" customHeight="1" x14ac:dyDescent="0.25">
      <c r="A10" s="201" t="s">
        <v>3113</v>
      </c>
      <c r="B10" s="186">
        <v>1</v>
      </c>
      <c r="C10" s="124">
        <v>1</v>
      </c>
      <c r="D10" s="92">
        <f>IFERROR(INDEX('на отправку (3)'!G:G,MATCH($V10,'на отправку (3)'!$B:$B,0),1),0)</f>
        <v>4874</v>
      </c>
      <c r="E10" s="92">
        <f>IFERROR(INDEX('на отправку (3)'!H:H,MATCH($V10,'на отправку (3)'!$B:$B,0),1),0)</f>
        <v>5258</v>
      </c>
      <c r="F10" s="92">
        <f>IFERROR(INDEX('на отправку (3)'!I:I,MATCH($V10,'на отправку (3)'!$B:$B,0),1),0)</f>
        <v>0.92696842899999998</v>
      </c>
      <c r="G10" s="188" t="s">
        <v>12</v>
      </c>
      <c r="H10" s="92">
        <f>IFERROR(INDEX('на отправку (3)'!K:K,MATCH($V10,'на отправку (3)'!$B:$B,0),1),0)/100</f>
        <v>1.0260716E-4</v>
      </c>
      <c r="I10" s="188" t="s">
        <v>12</v>
      </c>
      <c r="J10" s="129">
        <f>IFERROR(INDEX('на отправку (3)'!N:N,MATCH($V10,'на отправку (3)'!$B:$B,0),1),0)</f>
        <v>0</v>
      </c>
      <c r="K10" s="92">
        <f>IFERROR(INDEX('на отправку (3)'!O:O,MATCH($V10,'на отправку (3)'!$B:$B,0),1),0)</f>
        <v>0</v>
      </c>
      <c r="L10" s="92">
        <f>IFERROR(INDEX('на отправку (3)'!P:P,MATCH($V10,'на отправку (3)'!$B:$B,0),1),0)</f>
        <v>1</v>
      </c>
      <c r="M10" s="92">
        <f>IFERROR(INDEX('на отправку (3)'!Q:Q,MATCH($V10,'на отправку (3)'!$B:$B,0),1),0)</f>
        <v>1</v>
      </c>
      <c r="N10" s="92">
        <f>IFERROR(INDEX('на отправку (3)'!R:R,MATCH($V10,'на отправку (3)'!$B:$B,0),1),0)</f>
        <v>0</v>
      </c>
      <c r="O10" s="92">
        <f>IFERROR(INDEX('на отправку (3)'!S:S,MATCH($V10,'на отправку (3)'!$B:$B,0),1),0)</f>
        <v>5086</v>
      </c>
      <c r="P10" s="92">
        <f>IFERROR(INDEX('на отправку (3)'!T:T,MATCH($V10,'на отправку (3)'!$B:$B,0),1),0)</f>
        <v>5543</v>
      </c>
      <c r="Q10" s="92">
        <f>IFERROR(INDEX('на отправку (3)'!U:U,MATCH($V10,'на отправку (3)'!$B:$B,0),1),0)</f>
        <v>0.91755367099999996</v>
      </c>
      <c r="R10" s="129">
        <f>IFERROR(INDEX('на отправку (3)'!V:V,MATCH($V10,'на отправку (3)'!$B:$B,0),1),0)</f>
        <v>0</v>
      </c>
      <c r="S10" s="92">
        <f>IFERROR(INDEX('на отправку (3)'!W:W,MATCH($V10,'на отправку (3)'!$B:$B,0),1),0)</f>
        <v>0</v>
      </c>
      <c r="U10" s="71">
        <f>IF(J10&gt;0,1,0)</f>
        <v>0</v>
      </c>
      <c r="V10" s="89" t="str">
        <f>CONCATENATE($U$1,"№",C10)</f>
        <v>021607№1</v>
      </c>
      <c r="W10" s="8">
        <f>IFERROR(INDEX('на отправку (3)'!AB:AB,MATCH($V10,'на отправку (3)'!$B:$B,0),1),0)</f>
        <v>0.87783438400000002</v>
      </c>
      <c r="X10" s="8">
        <f>IFERROR(INDEX('на отправку (3)'!AC:AC,MATCH($V10,'на отправку (3)'!$B:$B,0),1),0)</f>
        <v>0.79392113200000003</v>
      </c>
      <c r="Y10" s="8">
        <v>3</v>
      </c>
      <c r="Z10" s="8">
        <f>IF(M10=1,Y10,0)</f>
        <v>3</v>
      </c>
    </row>
    <row r="11" spans="1:26" ht="45" customHeight="1" x14ac:dyDescent="0.25">
      <c r="A11" s="201" t="s">
        <v>3114</v>
      </c>
      <c r="B11" s="186">
        <v>2</v>
      </c>
      <c r="C11" s="124">
        <v>26</v>
      </c>
      <c r="D11" s="92">
        <f>IFERROR(INDEX('на отправку (3)'!G:G,MATCH($V11,'на отправку (3)'!$B:$B,0),1),0)</f>
        <v>9293</v>
      </c>
      <c r="E11" s="92">
        <f>IFERROR(INDEX('на отправку (3)'!H:H,MATCH($V11,'на отправку (3)'!$B:$B,0),1),0)</f>
        <v>10589</v>
      </c>
      <c r="F11" s="92">
        <f>IFERROR(INDEX('на отправку (3)'!I:I,MATCH($V11,'на отправку (3)'!$B:$B,0),1),0)</f>
        <v>0.87760883899999997</v>
      </c>
      <c r="G11" s="188" t="s">
        <v>12</v>
      </c>
      <c r="H11" s="92">
        <f>IFERROR(INDEX('на отправку (3)'!K:K,MATCH($V11,'на отправку (3)'!$B:$B,0),1),0)/100</f>
        <v>9.628683000000001E-5</v>
      </c>
      <c r="I11" s="188" t="s">
        <v>12</v>
      </c>
      <c r="J11" s="129">
        <f>IFERROR(INDEX('на отправку (3)'!N:N,MATCH($V11,'на отправку (3)'!$B:$B,0),1),0)</f>
        <v>0</v>
      </c>
      <c r="K11" s="92">
        <f>IFERROR(INDEX('на отправку (3)'!O:O,MATCH($V11,'на отправку (3)'!$B:$B,0),1),0)</f>
        <v>0</v>
      </c>
      <c r="L11" s="92">
        <f>IFERROR(INDEX('на отправку (3)'!P:P,MATCH($V11,'на отправку (3)'!$B:$B,0),1),0)</f>
        <v>1</v>
      </c>
      <c r="M11" s="92">
        <f>IFERROR(INDEX('на отправку (3)'!Q:Q,MATCH($V11,'на отправку (3)'!$B:$B,0),1),0)</f>
        <v>1</v>
      </c>
      <c r="N11" s="92">
        <f>IFERROR(INDEX('на отправку (3)'!R:R,MATCH($V11,'на отправку (3)'!$B:$B,0),1),0)</f>
        <v>0</v>
      </c>
      <c r="O11" s="92">
        <f>IFERROR(INDEX('на отправку (3)'!S:S,MATCH($V11,'на отправку (3)'!$B:$B,0),1),0)</f>
        <v>9506</v>
      </c>
      <c r="P11" s="92">
        <f>IFERROR(INDEX('на отправку (3)'!T:T,MATCH($V11,'на отправку (3)'!$B:$B,0),1),0)</f>
        <v>10936</v>
      </c>
      <c r="Q11" s="92">
        <f>IFERROR(INDEX('на отправку (3)'!U:U,MATCH($V11,'на отправку (3)'!$B:$B,0),1),0)</f>
        <v>0.86923921000000004</v>
      </c>
      <c r="R11" s="129">
        <f>IFERROR(INDEX('на отправку (3)'!V:V,MATCH($V11,'на отправку (3)'!$B:$B,0),1),0)</f>
        <v>0</v>
      </c>
      <c r="S11" s="92">
        <f>IFERROR(INDEX('на отправку (3)'!W:W,MATCH($V11,'на отправку (3)'!$B:$B,0),1),0)</f>
        <v>0</v>
      </c>
      <c r="U11" s="71">
        <f t="shared" ref="U11:U25" si="0">IF(J11&gt;0,1,0)</f>
        <v>0</v>
      </c>
      <c r="V11" s="89" t="str">
        <f t="shared" ref="V11:V25" si="1">CONCATENATE($U$1,"№",C11)</f>
        <v>021607№26</v>
      </c>
      <c r="W11" s="8">
        <f>IFERROR(INDEX('на отправку (3)'!AB:AB,MATCH($V11,'на отправку (3)'!$B:$B,0),1),0)</f>
        <v>0.83450456100000003</v>
      </c>
      <c r="X11" s="8">
        <f>IFERROR(INDEX('на отправку (3)'!AC:AC,MATCH($V11,'на отправку (3)'!$B:$B,0),1),0)</f>
        <v>0.72780695200000001</v>
      </c>
      <c r="Y11" s="8">
        <v>3</v>
      </c>
      <c r="Z11" s="8">
        <f t="shared" ref="Z11:Z45" si="2">IF(M11=1,Y11,0)</f>
        <v>3</v>
      </c>
    </row>
    <row r="12" spans="1:26" ht="60.75" customHeight="1" x14ac:dyDescent="0.25">
      <c r="A12" s="201" t="s">
        <v>3115</v>
      </c>
      <c r="B12" s="186">
        <v>3</v>
      </c>
      <c r="C12" s="124">
        <v>2</v>
      </c>
      <c r="D12" s="92">
        <f>IFERROR(INDEX('на отправку (3)'!G:G,MATCH($V12,'на отправку (3)'!$B:$B,0),1),0)</f>
        <v>80</v>
      </c>
      <c r="E12" s="92">
        <f>IFERROR(INDEX('на отправку (3)'!H:H,MATCH($V12,'на отправку (3)'!$B:$B,0),1),0)</f>
        <v>80</v>
      </c>
      <c r="F12" s="92">
        <f>IFERROR(INDEX('на отправку (3)'!I:I,MATCH($V12,'на отправку (3)'!$B:$B,0),1),0)</f>
        <v>1</v>
      </c>
      <c r="G12" s="188" t="s">
        <v>12</v>
      </c>
      <c r="H12" s="92">
        <f>IFERROR(INDEX('на отправку (3)'!K:K,MATCH($V12,'на отправку (3)'!$B:$B,0),1),0)/100</f>
        <v>4.4247779999999999E-5</v>
      </c>
      <c r="I12" s="188" t="s">
        <v>12</v>
      </c>
      <c r="J12" s="129">
        <f>IFERROR(INDEX('на отправку (3)'!N:N,MATCH($V12,'на отправку (3)'!$B:$B,0),1),0)</f>
        <v>2</v>
      </c>
      <c r="K12" s="92">
        <f>IFERROR(INDEX('на отправку (3)'!O:O,MATCH($V12,'на отправку (3)'!$B:$B,0),1),0)</f>
        <v>2</v>
      </c>
      <c r="L12" s="92">
        <f>IFERROR(INDEX('на отправку (3)'!P:P,MATCH($V12,'на отправку (3)'!$B:$B,0),1),0)</f>
        <v>4</v>
      </c>
      <c r="M12" s="92">
        <f>IFERROR(INDEX('на отправку (3)'!Q:Q,MATCH($V12,'на отправку (3)'!$B:$B,0),1),0)</f>
        <v>1</v>
      </c>
      <c r="N12" s="92">
        <f>IFERROR(INDEX('на отправку (3)'!R:R,MATCH($V12,'на отправку (3)'!$B:$B,0),1),0)</f>
        <v>0</v>
      </c>
      <c r="O12" s="92">
        <f>IFERROR(INDEX('на отправку (3)'!S:S,MATCH($V12,'на отправку (3)'!$B:$B,0),1),0)</f>
        <v>226</v>
      </c>
      <c r="P12" s="92">
        <f>IFERROR(INDEX('на отправку (3)'!T:T,MATCH($V12,'на отправку (3)'!$B:$B,0),1),0)</f>
        <v>227</v>
      </c>
      <c r="Q12" s="92">
        <f>IFERROR(INDEX('на отправку (3)'!U:U,MATCH($V12,'на отправку (3)'!$B:$B,0),1),0)</f>
        <v>0.99559471399999999</v>
      </c>
      <c r="R12" s="129">
        <f>IFERROR(INDEX('на отправку (3)'!V:V,MATCH($V12,'на отправку (3)'!$B:$B,0),1),0)</f>
        <v>0</v>
      </c>
      <c r="S12" s="92">
        <f>IFERROR(INDEX('на отправку (3)'!W:W,MATCH($V12,'на отправку (3)'!$B:$B,0),1),0)</f>
        <v>0</v>
      </c>
      <c r="U12" s="71">
        <f t="shared" si="0"/>
        <v>1</v>
      </c>
      <c r="V12" s="89" t="str">
        <f t="shared" si="1"/>
        <v>021607№2</v>
      </c>
      <c r="W12" s="8">
        <f>IFERROR(INDEX('на отправку (3)'!AB:AB,MATCH($V12,'на отправку (3)'!$B:$B,0),1),0)</f>
        <v>0.91111111099999997</v>
      </c>
      <c r="X12" s="8">
        <f>IFERROR(INDEX('на отправку (3)'!AC:AC,MATCH($V12,'на отправку (3)'!$B:$B,0),1),0)</f>
        <v>1</v>
      </c>
      <c r="Y12" s="8">
        <v>2</v>
      </c>
      <c r="Z12" s="8">
        <f t="shared" si="2"/>
        <v>2</v>
      </c>
    </row>
    <row r="13" spans="1:26" ht="69.75" customHeight="1" x14ac:dyDescent="0.25">
      <c r="A13" s="201" t="s">
        <v>3116</v>
      </c>
      <c r="B13" s="186">
        <v>4</v>
      </c>
      <c r="C13" s="124">
        <v>3</v>
      </c>
      <c r="D13" s="92">
        <f>IFERROR(INDEX('на отправку (3)'!G:G,MATCH($V13,'на отправку (3)'!$B:$B,0),1),0)</f>
        <v>7</v>
      </c>
      <c r="E13" s="92">
        <f>IFERROR(INDEX('на отправку (3)'!H:H,MATCH($V13,'на отправку (3)'!$B:$B,0),1),0)</f>
        <v>10</v>
      </c>
      <c r="F13" s="92">
        <f>IFERROR(INDEX('на отправку (3)'!I:I,MATCH($V13,'на отправку (3)'!$B:$B,0),1),0)</f>
        <v>0.7</v>
      </c>
      <c r="G13" s="188" t="s">
        <v>12</v>
      </c>
      <c r="H13" s="92">
        <f>IFERROR(INDEX('на отправку (3)'!K:K,MATCH($V13,'на отправку (3)'!$B:$B,0),1),0)/100</f>
        <v>1.1000000020000001E-2</v>
      </c>
      <c r="I13" s="188" t="s">
        <v>12</v>
      </c>
      <c r="J13" s="129">
        <f>IFERROR(INDEX('на отправку (3)'!N:N,MATCH($V13,'на отправку (3)'!$B:$B,0),1),0)</f>
        <v>2</v>
      </c>
      <c r="K13" s="92">
        <f>IFERROR(INDEX('на отправку (3)'!O:O,MATCH($V13,'на отправку (3)'!$B:$B,0),1),0)</f>
        <v>0</v>
      </c>
      <c r="L13" s="92">
        <f>IFERROR(INDEX('на отправку (3)'!P:P,MATCH($V13,'на отправку (3)'!$B:$B,0),1),0)</f>
        <v>4</v>
      </c>
      <c r="M13" s="92">
        <f>IFERROR(INDEX('на отправку (3)'!Q:Q,MATCH($V13,'на отправку (3)'!$B:$B,0),1),0)</f>
        <v>1</v>
      </c>
      <c r="N13" s="92">
        <f>IFERROR(INDEX('на отправку (3)'!R:R,MATCH($V13,'на отправку (3)'!$B:$B,0),1),0)</f>
        <v>0</v>
      </c>
      <c r="O13" s="92">
        <f>IFERROR(INDEX('на отправку (3)'!S:S,MATCH($V13,'на отправку (3)'!$B:$B,0),1),0)</f>
        <v>4</v>
      </c>
      <c r="P13" s="92">
        <f>IFERROR(INDEX('на отправку (3)'!T:T,MATCH($V13,'на отправку (3)'!$B:$B,0),1),0)</f>
        <v>12</v>
      </c>
      <c r="Q13" s="92">
        <f>IFERROR(INDEX('на отправку (3)'!U:U,MATCH($V13,'на отправку (3)'!$B:$B,0),1),0)</f>
        <v>0.33333333300000001</v>
      </c>
      <c r="R13" s="129">
        <f>IFERROR(INDEX('на отправку (3)'!V:V,MATCH($V13,'на отправку (3)'!$B:$B,0),1),0)</f>
        <v>0</v>
      </c>
      <c r="S13" s="92">
        <f>IFERROR(INDEX('на отправку (3)'!W:W,MATCH($V13,'на отправку (3)'!$B:$B,0),1),0)</f>
        <v>0</v>
      </c>
      <c r="U13" s="71">
        <f t="shared" si="0"/>
        <v>1</v>
      </c>
      <c r="V13" s="89" t="str">
        <f t="shared" si="1"/>
        <v>021607№3</v>
      </c>
      <c r="W13" s="8">
        <f>IFERROR(INDEX('на отправку (3)'!AB:AB,MATCH($V13,'на отправку (3)'!$B:$B,0),1),0)</f>
        <v>0.61761761800000003</v>
      </c>
      <c r="X13" s="8">
        <f>IFERROR(INDEX('на отправку (3)'!AC:AC,MATCH($V13,'на отправку (3)'!$B:$B,0),1),0)</f>
        <v>1</v>
      </c>
      <c r="Y13" s="8">
        <v>2</v>
      </c>
      <c r="Z13" s="8">
        <f t="shared" si="2"/>
        <v>2</v>
      </c>
    </row>
    <row r="14" spans="1:26" ht="64.5" customHeight="1" x14ac:dyDescent="0.25">
      <c r="A14" s="201" t="s">
        <v>3117</v>
      </c>
      <c r="B14" s="186">
        <v>5</v>
      </c>
      <c r="C14" s="124">
        <v>4</v>
      </c>
      <c r="D14" s="92">
        <f>IFERROR(INDEX('на отправку (3)'!G:G,MATCH($V14,'на отправку (3)'!$B:$B,0),1),0)</f>
        <v>0</v>
      </c>
      <c r="E14" s="92">
        <f>IFERROR(INDEX('на отправку (3)'!H:H,MATCH($V14,'на отправку (3)'!$B:$B,0),1),0)</f>
        <v>0</v>
      </c>
      <c r="F14" s="92">
        <f>IFERROR(INDEX('на отправку (3)'!I:I,MATCH($V14,'на отправку (3)'!$B:$B,0),1),0)</f>
        <v>0</v>
      </c>
      <c r="G14" s="188" t="s">
        <v>12</v>
      </c>
      <c r="H14" s="92">
        <f>IFERROR(INDEX('на отправку (3)'!K:K,MATCH($V14,'на отправку (3)'!$B:$B,0),1),0)/100</f>
        <v>-0.01</v>
      </c>
      <c r="I14" s="188" t="s">
        <v>12</v>
      </c>
      <c r="J14" s="129">
        <f>IFERROR(INDEX('на отправку (3)'!N:N,MATCH($V14,'на отправку (3)'!$B:$B,0),1),0)</f>
        <v>0</v>
      </c>
      <c r="K14" s="92">
        <f>IFERROR(INDEX('на отправку (3)'!O:O,MATCH($V14,'на отправку (3)'!$B:$B,0),1),0)</f>
        <v>0</v>
      </c>
      <c r="L14" s="92">
        <f>IFERROR(INDEX('на отправку (3)'!P:P,MATCH($V14,'на отправку (3)'!$B:$B,0),1),0)</f>
        <v>0</v>
      </c>
      <c r="M14" s="92">
        <f>IFERROR(INDEX('на отправку (3)'!Q:Q,MATCH($V14,'на отправку (3)'!$B:$B,0),1),0)</f>
        <v>2</v>
      </c>
      <c r="N14" s="92">
        <f>IFERROR(INDEX('на отправку (3)'!R:R,MATCH($V14,'на отправку (3)'!$B:$B,0),1),0)</f>
        <v>0</v>
      </c>
      <c r="O14" s="92">
        <f>IFERROR(INDEX('на отправку (3)'!S:S,MATCH($V14,'на отправку (3)'!$B:$B,0),1),0)</f>
        <v>3</v>
      </c>
      <c r="P14" s="92">
        <f>IFERROR(INDEX('на отправку (3)'!T:T,MATCH($V14,'на отправку (3)'!$B:$B,0),1),0)</f>
        <v>3</v>
      </c>
      <c r="Q14" s="92">
        <f>IFERROR(INDEX('на отправку (3)'!U:U,MATCH($V14,'на отправку (3)'!$B:$B,0),1),0)</f>
        <v>1</v>
      </c>
      <c r="R14" s="129">
        <f>IFERROR(INDEX('на отправку (3)'!V:V,MATCH($V14,'на отправку (3)'!$B:$B,0),1),0)</f>
        <v>0</v>
      </c>
      <c r="S14" s="92">
        <f>IFERROR(INDEX('на отправку (3)'!W:W,MATCH($V14,'на отправку (3)'!$B:$B,0),1),0)</f>
        <v>0</v>
      </c>
      <c r="U14" s="71">
        <f t="shared" si="0"/>
        <v>0</v>
      </c>
      <c r="V14" s="89" t="str">
        <f t="shared" si="1"/>
        <v>021607№4</v>
      </c>
      <c r="W14" s="8">
        <f>IFERROR(INDEX('на отправку (3)'!AB:AB,MATCH($V14,'на отправку (3)'!$B:$B,0),1),0)</f>
        <v>0.86111111100000004</v>
      </c>
      <c r="X14" s="8">
        <f>IFERROR(INDEX('на отправку (3)'!AC:AC,MATCH($V14,'на отправку (3)'!$B:$B,0),1),0)</f>
        <v>1</v>
      </c>
      <c r="Y14" s="8">
        <v>2</v>
      </c>
      <c r="Z14" s="8">
        <f t="shared" si="2"/>
        <v>0</v>
      </c>
    </row>
    <row r="15" spans="1:26" ht="69" customHeight="1" x14ac:dyDescent="0.25">
      <c r="A15" s="201" t="s">
        <v>2502</v>
      </c>
      <c r="B15" s="186">
        <v>6</v>
      </c>
      <c r="C15" s="124">
        <v>5</v>
      </c>
      <c r="D15" s="92">
        <f>IFERROR(INDEX('на отправку (3)'!G:G,MATCH($V15,'на отправку (3)'!$B:$B,0),1),0)</f>
        <v>6</v>
      </c>
      <c r="E15" s="92">
        <f>IFERROR(INDEX('на отправку (3)'!H:H,MATCH($V15,'на отправку (3)'!$B:$B,0),1),0)</f>
        <v>8</v>
      </c>
      <c r="F15" s="92">
        <f>IFERROR(INDEX('на отправку (3)'!I:I,MATCH($V15,'на отправку (3)'!$B:$B,0),1),0)</f>
        <v>0.75</v>
      </c>
      <c r="G15" s="188" t="s">
        <v>12</v>
      </c>
      <c r="H15" s="92">
        <f>IFERROR(INDEX('на отправку (3)'!K:K,MATCH($V15,'на отправку (3)'!$B:$B,0),1),0)/100</f>
        <v>-1.25E-3</v>
      </c>
      <c r="I15" s="188" t="s">
        <v>12</v>
      </c>
      <c r="J15" s="129">
        <f>IFERROR(INDEX('на отправку (3)'!N:N,MATCH($V15,'на отправку (3)'!$B:$B,0),1),0)</f>
        <v>1</v>
      </c>
      <c r="K15" s="92">
        <f>IFERROR(INDEX('на отправку (3)'!O:O,MATCH($V15,'на отправку (3)'!$B:$B,0),1),0)</f>
        <v>0</v>
      </c>
      <c r="L15" s="92">
        <f>IFERROR(INDEX('на отправку (3)'!P:P,MATCH($V15,'на отправку (3)'!$B:$B,0),1),0)</f>
        <v>4</v>
      </c>
      <c r="M15" s="92">
        <f>IFERROR(INDEX('на отправку (3)'!Q:Q,MATCH($V15,'на отправку (3)'!$B:$B,0),1),0)</f>
        <v>1</v>
      </c>
      <c r="N15" s="92">
        <f>IFERROR(INDEX('на отправку (3)'!R:R,MATCH($V15,'на отправку (3)'!$B:$B,0),1),0)</f>
        <v>0</v>
      </c>
      <c r="O15" s="92">
        <f>IFERROR(INDEX('на отправку (3)'!S:S,MATCH($V15,'на отправку (3)'!$B:$B,0),1),0)</f>
        <v>18</v>
      </c>
      <c r="P15" s="92">
        <f>IFERROR(INDEX('на отправку (3)'!T:T,MATCH($V15,'на отправку (3)'!$B:$B,0),1),0)</f>
        <v>21</v>
      </c>
      <c r="Q15" s="92">
        <f>IFERROR(INDEX('на отправку (3)'!U:U,MATCH($V15,'на отправку (3)'!$B:$B,0),1),0)</f>
        <v>0.85714285700000004</v>
      </c>
      <c r="R15" s="129">
        <f>IFERROR(INDEX('на отправку (3)'!V:V,MATCH($V15,'на отправку (3)'!$B:$B,0),1),0)</f>
        <v>0</v>
      </c>
      <c r="S15" s="92">
        <f>IFERROR(INDEX('на отправку (3)'!W:W,MATCH($V15,'на отправку (3)'!$B:$B,0),1),0)</f>
        <v>0</v>
      </c>
      <c r="U15" s="71">
        <f t="shared" si="0"/>
        <v>1</v>
      </c>
      <c r="V15" s="89" t="str">
        <f t="shared" si="1"/>
        <v>021607№5</v>
      </c>
      <c r="W15" s="8">
        <f>IFERROR(INDEX('на отправку (3)'!AB:AB,MATCH($V15,'на отправку (3)'!$B:$B,0),1),0)</f>
        <v>0.56594488200000004</v>
      </c>
      <c r="X15" s="8">
        <f>IFERROR(INDEX('на отправку (3)'!AC:AC,MATCH($V15,'на отправку (3)'!$B:$B,0),1),0)</f>
        <v>1</v>
      </c>
      <c r="Y15" s="8">
        <v>2</v>
      </c>
      <c r="Z15" s="8">
        <f t="shared" si="2"/>
        <v>2</v>
      </c>
    </row>
    <row r="16" spans="1:26" ht="79.5" customHeight="1" x14ac:dyDescent="0.25">
      <c r="A16" s="201" t="s">
        <v>3118</v>
      </c>
      <c r="B16" s="186">
        <v>7</v>
      </c>
      <c r="C16" s="124">
        <v>6</v>
      </c>
      <c r="D16" s="92">
        <f>IFERROR(INDEX('на отправку (3)'!G:G,MATCH($V16,'на отправку (3)'!$B:$B,0),1),0)</f>
        <v>1</v>
      </c>
      <c r="E16" s="92">
        <f>IFERROR(INDEX('на отправку (3)'!H:H,MATCH($V16,'на отправку (3)'!$B:$B,0),1),0)</f>
        <v>1</v>
      </c>
      <c r="F16" s="92">
        <f>IFERROR(INDEX('на отправку (3)'!I:I,MATCH($V16,'на отправку (3)'!$B:$B,0),1),0)</f>
        <v>1</v>
      </c>
      <c r="G16" s="188" t="s">
        <v>12</v>
      </c>
      <c r="H16" s="92">
        <f>IFERROR(INDEX('на отправку (3)'!K:K,MATCH($V16,'на отправку (3)'!$B:$B,0),1),0)/100</f>
        <v>0</v>
      </c>
      <c r="I16" s="188" t="s">
        <v>12</v>
      </c>
      <c r="J16" s="129">
        <f>IFERROR(INDEX('на отправку (3)'!N:N,MATCH($V16,'на отправку (3)'!$B:$B,0),1),0)</f>
        <v>3</v>
      </c>
      <c r="K16" s="92">
        <f>IFERROR(INDEX('на отправку (3)'!O:O,MATCH($V16,'на отправку (3)'!$B:$B,0),1),0)</f>
        <v>2</v>
      </c>
      <c r="L16" s="92">
        <f>IFERROR(INDEX('на отправку (3)'!P:P,MATCH($V16,'на отправку (3)'!$B:$B,0),1),0)</f>
        <v>4</v>
      </c>
      <c r="M16" s="92">
        <f>IFERROR(INDEX('на отправку (3)'!Q:Q,MATCH($V16,'на отправку (3)'!$B:$B,0),1),0)</f>
        <v>1</v>
      </c>
      <c r="N16" s="92">
        <f>IFERROR(INDEX('на отправку (3)'!R:R,MATCH($V16,'на отправку (3)'!$B:$B,0),1),0)</f>
        <v>0</v>
      </c>
      <c r="O16" s="92">
        <f>IFERROR(INDEX('на отправку (3)'!S:S,MATCH($V16,'на отправку (3)'!$B:$B,0),1),0)</f>
        <v>0</v>
      </c>
      <c r="P16" s="92">
        <f>IFERROR(INDEX('на отправку (3)'!T:T,MATCH($V16,'на отправку (3)'!$B:$B,0),1),0)</f>
        <v>0</v>
      </c>
      <c r="Q16" s="92">
        <f>IFERROR(INDEX('на отправку (3)'!U:U,MATCH($V16,'на отправку (3)'!$B:$B,0),1),0)</f>
        <v>0</v>
      </c>
      <c r="R16" s="129">
        <f>IFERROR(INDEX('на отправку (3)'!V:V,MATCH($V16,'на отправку (3)'!$B:$B,0),1),0)</f>
        <v>0</v>
      </c>
      <c r="S16" s="92">
        <f>IFERROR(INDEX('на отправку (3)'!W:W,MATCH($V16,'на отправку (3)'!$B:$B,0),1),0)</f>
        <v>0</v>
      </c>
      <c r="U16" s="71">
        <f t="shared" si="0"/>
        <v>1</v>
      </c>
      <c r="V16" s="89" t="str">
        <f t="shared" si="1"/>
        <v>021607№6</v>
      </c>
      <c r="W16" s="8">
        <f>IFERROR(INDEX('на отправку (3)'!AB:AB,MATCH($V16,'на отправку (3)'!$B:$B,0),1),0)</f>
        <v>0.3</v>
      </c>
      <c r="X16" s="8">
        <f>IFERROR(INDEX('на отправку (3)'!AC:AC,MATCH($V16,'на отправку (3)'!$B:$B,0),1),0)</f>
        <v>1</v>
      </c>
      <c r="Y16" s="8">
        <v>3</v>
      </c>
      <c r="Z16" s="8">
        <f t="shared" si="2"/>
        <v>3</v>
      </c>
    </row>
    <row r="17" spans="1:26" ht="68.25" customHeight="1" x14ac:dyDescent="0.25">
      <c r="A17" s="201" t="s">
        <v>3119</v>
      </c>
      <c r="B17" s="186">
        <v>8</v>
      </c>
      <c r="C17" s="124">
        <v>22</v>
      </c>
      <c r="D17" s="92">
        <f>IFERROR(INDEX('на отправку (3)'!G:G,MATCH($V17,'на отправку (3)'!$B:$B,0),1),0)</f>
        <v>1</v>
      </c>
      <c r="E17" s="92">
        <f>IFERROR(INDEX('на отправку (3)'!H:H,MATCH($V17,'на отправку (3)'!$B:$B,0),1),0)</f>
        <v>1</v>
      </c>
      <c r="F17" s="92">
        <f>IFERROR(INDEX('на отправку (3)'!I:I,MATCH($V17,'на отправку (3)'!$B:$B,0),1),0)</f>
        <v>1</v>
      </c>
      <c r="G17" s="188" t="s">
        <v>12</v>
      </c>
      <c r="H17" s="92">
        <f>IFERROR(INDEX('на отправку (3)'!K:K,MATCH($V17,'на отправку (3)'!$B:$B,0),1),0)/100</f>
        <v>0</v>
      </c>
      <c r="I17" s="188" t="s">
        <v>12</v>
      </c>
      <c r="J17" s="129">
        <f>IFERROR(INDEX('на отправку (3)'!N:N,MATCH($V17,'на отправку (3)'!$B:$B,0),1),0)</f>
        <v>3</v>
      </c>
      <c r="K17" s="92">
        <f>IFERROR(INDEX('на отправку (3)'!O:O,MATCH($V17,'на отправку (3)'!$B:$B,0),1),0)</f>
        <v>2</v>
      </c>
      <c r="L17" s="92">
        <f>IFERROR(INDEX('на отправку (3)'!P:P,MATCH($V17,'на отправку (3)'!$B:$B,0),1),0)</f>
        <v>4</v>
      </c>
      <c r="M17" s="92">
        <f>IFERROR(INDEX('на отправку (3)'!Q:Q,MATCH($V17,'на отправку (3)'!$B:$B,0),1),0)</f>
        <v>1</v>
      </c>
      <c r="N17" s="92">
        <f>IFERROR(INDEX('на отправку (3)'!R:R,MATCH($V17,'на отправку (3)'!$B:$B,0),1),0)</f>
        <v>0</v>
      </c>
      <c r="O17" s="92">
        <f>IFERROR(INDEX('на отправку (3)'!S:S,MATCH($V17,'на отправку (3)'!$B:$B,0),1),0)</f>
        <v>1</v>
      </c>
      <c r="P17" s="92">
        <f>IFERROR(INDEX('на отправку (3)'!T:T,MATCH($V17,'на отправку (3)'!$B:$B,0),1),0)</f>
        <v>1</v>
      </c>
      <c r="Q17" s="92">
        <f>IFERROR(INDEX('на отправку (3)'!U:U,MATCH($V17,'на отправку (3)'!$B:$B,0),1),0)</f>
        <v>1</v>
      </c>
      <c r="R17" s="129">
        <f>IFERROR(INDEX('на отправку (3)'!V:V,MATCH($V17,'на отправку (3)'!$B:$B,0),1),0)</f>
        <v>0</v>
      </c>
      <c r="S17" s="92">
        <f>IFERROR(INDEX('на отправку (3)'!W:W,MATCH($V17,'на отправку (3)'!$B:$B,0),1),0)</f>
        <v>0</v>
      </c>
      <c r="U17" s="71">
        <f t="shared" si="0"/>
        <v>1</v>
      </c>
      <c r="V17" s="89" t="str">
        <f t="shared" si="1"/>
        <v>021607№22</v>
      </c>
      <c r="W17" s="8">
        <f>IFERROR(INDEX('на отправку (3)'!AB:AB,MATCH($V17,'на отправку (3)'!$B:$B,0),1),0)</f>
        <v>0.4</v>
      </c>
      <c r="X17" s="8">
        <f>IFERROR(INDEX('на отправку (3)'!AC:AC,MATCH($V17,'на отправку (3)'!$B:$B,0),1),0)</f>
        <v>1</v>
      </c>
      <c r="Y17" s="8">
        <v>3</v>
      </c>
      <c r="Z17" s="8">
        <f t="shared" si="2"/>
        <v>3</v>
      </c>
    </row>
    <row r="18" spans="1:26" ht="147.75" customHeight="1" x14ac:dyDescent="0.25">
      <c r="A18" s="201" t="s">
        <v>3120</v>
      </c>
      <c r="B18" s="186">
        <v>9</v>
      </c>
      <c r="C18" s="124">
        <v>7</v>
      </c>
      <c r="D18" s="92">
        <f>IFERROR(INDEX('на отправку (3)'!G:G,MATCH($V18,'на отправку (3)'!$B:$B,0),1),0)</f>
        <v>1696</v>
      </c>
      <c r="E18" s="92">
        <f>IFERROR(INDEX('на отправку (3)'!H:H,MATCH($V18,'на отправку (3)'!$B:$B,0),1),0)</f>
        <v>1696</v>
      </c>
      <c r="F18" s="92">
        <f>IFERROR(INDEX('на отправку (3)'!I:I,MATCH($V18,'на отправку (3)'!$B:$B,0),1),0)</f>
        <v>1</v>
      </c>
      <c r="G18" s="189">
        <v>1</v>
      </c>
      <c r="H18" s="92">
        <f>IFERROR(INDEX('на отправку (3)'!K:K,MATCH($V18,'на отправку (3)'!$B:$B,0),1),0)/100</f>
        <v>0</v>
      </c>
      <c r="I18" s="191">
        <f>IFERROR(INDEX('на отправку (3)'!M:M,MATCH($V18,'на отправку (3)'!$B:$B,0),1),0)</f>
        <v>1</v>
      </c>
      <c r="J18" s="129">
        <f>IFERROR(INDEX('на отправку (3)'!N:N,MATCH($V18,'на отправку (3)'!$B:$B,0),1),0)</f>
        <v>2</v>
      </c>
      <c r="K18" s="92" t="str">
        <f>IFERROR(INDEX('на отправку (3)'!O:O,MATCH($V18,'на отправку (3)'!$B:$B,0),1),0)</f>
        <v>x</v>
      </c>
      <c r="L18" s="92">
        <f>IFERROR(INDEX('на отправку (3)'!P:P,MATCH($V18,'на отправку (3)'!$B:$B,0),1),0)</f>
        <v>6</v>
      </c>
      <c r="M18" s="92">
        <f>IFERROR(INDEX('на отправку (3)'!Q:Q,MATCH($V18,'на отправку (3)'!$B:$B,0),1),0)</f>
        <v>1</v>
      </c>
      <c r="N18" s="92">
        <f>IFERROR(INDEX('на отправку (3)'!R:R,MATCH($V18,'на отправку (3)'!$B:$B,0),1),0)</f>
        <v>0</v>
      </c>
      <c r="O18" s="92">
        <f>IFERROR(INDEX('на отправку (3)'!S:S,MATCH($V18,'на отправку (3)'!$B:$B,0),1),0)</f>
        <v>1854</v>
      </c>
      <c r="P18" s="92">
        <f>IFERROR(INDEX('на отправку (3)'!T:T,MATCH($V18,'на отправку (3)'!$B:$B,0),1),0)</f>
        <v>1854</v>
      </c>
      <c r="Q18" s="92">
        <f>IFERROR(INDEX('на отправку (3)'!U:U,MATCH($V18,'на отправку (3)'!$B:$B,0),1),0)</f>
        <v>1</v>
      </c>
      <c r="R18" s="129">
        <f>IFERROR(INDEX('на отправку (3)'!V:V,MATCH($V18,'на отправку (3)'!$B:$B,0),1),0)</f>
        <v>0</v>
      </c>
      <c r="S18" s="92">
        <f>IFERROR(INDEX('на отправку (3)'!W:W,MATCH($V18,'на отправку (3)'!$B:$B,0),1),0)</f>
        <v>0</v>
      </c>
      <c r="U18" s="71">
        <f t="shared" si="0"/>
        <v>1</v>
      </c>
      <c r="V18" s="89" t="str">
        <f t="shared" si="1"/>
        <v>021607№7</v>
      </c>
      <c r="W18" s="8">
        <f>IFERROR(INDEX('на отправку (3)'!AB:AB,MATCH($V18,'на отправку (3)'!$B:$B,0),1),0)</f>
        <v>1</v>
      </c>
      <c r="X18" s="8">
        <f>IFERROR(INDEX('на отправку (3)'!AC:AC,MATCH($V18,'на отправку (3)'!$B:$B,0),1),0)</f>
        <v>1</v>
      </c>
      <c r="Y18" s="8">
        <v>2</v>
      </c>
      <c r="Z18" s="8">
        <f t="shared" si="2"/>
        <v>2</v>
      </c>
    </row>
    <row r="19" spans="1:26" ht="59.25" customHeight="1" x14ac:dyDescent="0.25">
      <c r="A19" s="201" t="s">
        <v>3121</v>
      </c>
      <c r="B19" s="186">
        <v>10</v>
      </c>
      <c r="C19" s="124">
        <v>8</v>
      </c>
      <c r="D19" s="92">
        <f>IFERROR(INDEX('на отправку (3)'!G:G,MATCH($V19,'на отправку (3)'!$B:$B,0),1),0)</f>
        <v>239</v>
      </c>
      <c r="E19" s="92">
        <f>IFERROR(INDEX('на отправку (3)'!H:H,MATCH($V19,'на отправку (3)'!$B:$B,0),1),0)</f>
        <v>13322</v>
      </c>
      <c r="F19" s="92">
        <f>IFERROR(INDEX('на отправку (3)'!I:I,MATCH($V19,'на отправку (3)'!$B:$B,0),1),0)</f>
        <v>1.7940248999999998E-2</v>
      </c>
      <c r="G19" s="188" t="s">
        <v>12</v>
      </c>
      <c r="H19" s="92">
        <f>IFERROR(INDEX('на отправку (3)'!K:K,MATCH($V19,'на отправку (3)'!$B:$B,0),1),0)/100</f>
        <v>2.8657341999999998E-4</v>
      </c>
      <c r="I19" s="192" t="str">
        <f>IFERROR(INDEX('на отправку (3)'!M:M,MATCH($V19,'на отправку (3)'!$B:$B,0),1),0)</f>
        <v>x</v>
      </c>
      <c r="J19" s="129">
        <f>IFERROR(INDEX('на отправку (3)'!N:N,MATCH($V19,'на отправку (3)'!$B:$B,0),1),0)</f>
        <v>0</v>
      </c>
      <c r="K19" s="92">
        <f>IFERROR(INDEX('на отправку (3)'!O:O,MATCH($V19,'на отправку (3)'!$B:$B,0),1),0)</f>
        <v>0</v>
      </c>
      <c r="L19" s="92">
        <f>IFERROR(INDEX('на отправку (3)'!P:P,MATCH($V19,'на отправку (3)'!$B:$B,0),1),0)</f>
        <v>1</v>
      </c>
      <c r="M19" s="92">
        <f>IFERROR(INDEX('на отправку (3)'!Q:Q,MATCH($V19,'на отправку (3)'!$B:$B,0),1),0)</f>
        <v>1</v>
      </c>
      <c r="N19" s="92">
        <f>IFERROR(INDEX('на отправку (3)'!R:R,MATCH($V19,'на отправку (3)'!$B:$B,0),1),0)</f>
        <v>0</v>
      </c>
      <c r="O19" s="92">
        <f>IFERROR(INDEX('на отправку (3)'!S:S,MATCH($V19,'на отправку (3)'!$B:$B,0),1),0)</f>
        <v>216</v>
      </c>
      <c r="P19" s="92">
        <f>IFERROR(INDEX('на отправку (3)'!T:T,MATCH($V19,'на отправку (3)'!$B:$B,0),1),0)</f>
        <v>12385</v>
      </c>
      <c r="Q19" s="92">
        <f>IFERROR(INDEX('на отправку (3)'!U:U,MATCH($V19,'на отправку (3)'!$B:$B,0),1),0)</f>
        <v>1.7440451999999999E-2</v>
      </c>
      <c r="R19" s="129">
        <f>IFERROR(INDEX('на отправку (3)'!V:V,MATCH($V19,'на отправку (3)'!$B:$B,0),1),0)</f>
        <v>0</v>
      </c>
      <c r="S19" s="92">
        <f>IFERROR(INDEX('на отправку (3)'!W:W,MATCH($V19,'на отправку (3)'!$B:$B,0),1),0)</f>
        <v>0</v>
      </c>
      <c r="U19" s="71">
        <f t="shared" si="0"/>
        <v>0</v>
      </c>
      <c r="V19" s="89" t="str">
        <f t="shared" si="1"/>
        <v>021607№8</v>
      </c>
      <c r="W19" s="8">
        <f>IFERROR(INDEX('на отправку (3)'!AB:AB,MATCH($V19,'на отправку (3)'!$B:$B,0),1),0)</f>
        <v>1.4606701999999999E-2</v>
      </c>
      <c r="X19" s="8">
        <f>IFERROR(INDEX('на отправку (3)'!AC:AC,MATCH($V19,'на отправку (3)'!$B:$B,0),1),0)</f>
        <v>0</v>
      </c>
      <c r="Y19" s="8">
        <v>2</v>
      </c>
      <c r="Z19" s="8">
        <f t="shared" si="2"/>
        <v>2</v>
      </c>
    </row>
    <row r="20" spans="1:26" ht="62.25" customHeight="1" x14ac:dyDescent="0.25">
      <c r="A20" s="201" t="s">
        <v>2507</v>
      </c>
      <c r="B20" s="186">
        <v>11</v>
      </c>
      <c r="C20" s="124">
        <v>9</v>
      </c>
      <c r="D20" s="92">
        <f>IFERROR(INDEX('на отправку (3)'!G:G,MATCH($V20,'на отправку (3)'!$B:$B,0),1),0)</f>
        <v>458</v>
      </c>
      <c r="E20" s="92">
        <f>IFERROR(INDEX('на отправку (3)'!H:H,MATCH($V20,'на отправку (3)'!$B:$B,0),1),0)</f>
        <v>477</v>
      </c>
      <c r="F20" s="92">
        <f>IFERROR(INDEX('на отправку (3)'!I:I,MATCH($V20,'на отправку (3)'!$B:$B,0),1),0)</f>
        <v>0.96016771499999998</v>
      </c>
      <c r="G20" s="189">
        <v>1</v>
      </c>
      <c r="H20" s="92">
        <f>IFERROR(INDEX('на отправку (3)'!K:K,MATCH($V20,'на отправку (3)'!$B:$B,0),1),0)/100</f>
        <v>9.48023068E-3</v>
      </c>
      <c r="I20" s="191">
        <f>IFERROR(INDEX('на отправку (3)'!M:M,MATCH($V20,'на отправку (3)'!$B:$B,0),1),0)</f>
        <v>0.96016771499999998</v>
      </c>
      <c r="J20" s="129">
        <f>IFERROR(INDEX('на отправку (3)'!N:N,MATCH($V20,'на отправку (3)'!$B:$B,0),1),0)</f>
        <v>0.5</v>
      </c>
      <c r="K20" s="92" t="str">
        <f>IFERROR(INDEX('на отправку (3)'!O:O,MATCH($V20,'на отправку (3)'!$B:$B,0),1),0)</f>
        <v>x</v>
      </c>
      <c r="L20" s="92">
        <f>IFERROR(INDEX('на отправку (3)'!P:P,MATCH($V20,'на отправку (3)'!$B:$B,0),1),0)</f>
        <v>5</v>
      </c>
      <c r="M20" s="92">
        <f>IFERROR(INDEX('на отправку (3)'!Q:Q,MATCH($V20,'на отправку (3)'!$B:$B,0),1),0)</f>
        <v>1</v>
      </c>
      <c r="N20" s="92">
        <f>IFERROR(INDEX('на отправку (3)'!R:R,MATCH($V20,'на отправку (3)'!$B:$B,0),1),0)</f>
        <v>0</v>
      </c>
      <c r="O20" s="92">
        <f>IFERROR(INDEX('на отправку (3)'!S:S,MATCH($V20,'на отправку (3)'!$B:$B,0),1),0)</f>
        <v>971</v>
      </c>
      <c r="P20" s="92">
        <f>IFERROR(INDEX('на отправку (3)'!T:T,MATCH($V20,'на отправку (3)'!$B:$B,0),1),0)</f>
        <v>1970</v>
      </c>
      <c r="Q20" s="92">
        <f>IFERROR(INDEX('на отправку (3)'!U:U,MATCH($V20,'на отправку (3)'!$B:$B,0),1),0)</f>
        <v>0.49289340100000001</v>
      </c>
      <c r="R20" s="129">
        <f>IFERROR(INDEX('на отправку (3)'!V:V,MATCH($V20,'на отправку (3)'!$B:$B,0),1),0)</f>
        <v>0</v>
      </c>
      <c r="S20" s="92">
        <f>IFERROR(INDEX('на отправку (3)'!W:W,MATCH($V20,'на отправку (3)'!$B:$B,0),1),0)</f>
        <v>0</v>
      </c>
      <c r="U20" s="71">
        <f t="shared" si="0"/>
        <v>1</v>
      </c>
      <c r="V20" s="89" t="str">
        <f t="shared" si="1"/>
        <v>021607№9</v>
      </c>
      <c r="W20" s="8">
        <f>IFERROR(INDEX('на отправку (3)'!AB:AB,MATCH($V20,'на отправку (3)'!$B:$B,0),1),0)</f>
        <v>0.93642591900000005</v>
      </c>
      <c r="X20" s="8">
        <f>IFERROR(INDEX('на отправку (3)'!AC:AC,MATCH($V20,'на отправку (3)'!$B:$B,0),1),0)</f>
        <v>0</v>
      </c>
      <c r="Y20" s="8">
        <v>1</v>
      </c>
      <c r="Z20" s="8">
        <f t="shared" si="2"/>
        <v>1</v>
      </c>
    </row>
    <row r="21" spans="1:26" ht="70.5" customHeight="1" x14ac:dyDescent="0.25">
      <c r="A21" s="201" t="s">
        <v>3122</v>
      </c>
      <c r="B21" s="186">
        <v>12</v>
      </c>
      <c r="C21" s="124">
        <v>10</v>
      </c>
      <c r="D21" s="92">
        <f>IFERROR(INDEX('на отправку (3)'!G:G,MATCH($V21,'на отправку (3)'!$B:$B,0),1),0)</f>
        <v>6</v>
      </c>
      <c r="E21" s="92">
        <f>IFERROR(INDEX('на отправку (3)'!H:H,MATCH($V21,'на отправку (3)'!$B:$B,0),1),0)</f>
        <v>6</v>
      </c>
      <c r="F21" s="92">
        <f>IFERROR(INDEX('на отправку (3)'!I:I,MATCH($V21,'на отправку (3)'!$B:$B,0),1),0)</f>
        <v>1</v>
      </c>
      <c r="G21" s="189">
        <v>1</v>
      </c>
      <c r="H21" s="92">
        <f>IFERROR(INDEX('на отправку (3)'!K:K,MATCH($V21,'на отправку (3)'!$B:$B,0),1),0)/100</f>
        <v>0</v>
      </c>
      <c r="I21" s="191">
        <f>IFERROR(INDEX('на отправку (3)'!M:M,MATCH($V21,'на отправку (3)'!$B:$B,0),1),0)</f>
        <v>1</v>
      </c>
      <c r="J21" s="129">
        <f>IFERROR(INDEX('на отправку (3)'!N:N,MATCH($V21,'на отправку (3)'!$B:$B,0),1),0)</f>
        <v>1</v>
      </c>
      <c r="K21" s="92" t="str">
        <f>IFERROR(INDEX('на отправку (3)'!O:O,MATCH($V21,'на отправку (3)'!$B:$B,0),1),0)</f>
        <v>x</v>
      </c>
      <c r="L21" s="92">
        <f>IFERROR(INDEX('на отправку (3)'!P:P,MATCH($V21,'на отправку (3)'!$B:$B,0),1),0)</f>
        <v>6</v>
      </c>
      <c r="M21" s="92">
        <f>IFERROR(INDEX('на отправку (3)'!Q:Q,MATCH($V21,'на отправку (3)'!$B:$B,0),1),0)</f>
        <v>1</v>
      </c>
      <c r="N21" s="92">
        <f>IFERROR(INDEX('на отправку (3)'!R:R,MATCH($V21,'на отправку (3)'!$B:$B,0),1),0)</f>
        <v>0</v>
      </c>
      <c r="O21" s="92">
        <f>IFERROR(INDEX('на отправку (3)'!S:S,MATCH($V21,'на отправку (3)'!$B:$B,0),1),0)</f>
        <v>19</v>
      </c>
      <c r="P21" s="92">
        <f>IFERROR(INDEX('на отправку (3)'!T:T,MATCH($V21,'на отправку (3)'!$B:$B,0),1),0)</f>
        <v>19</v>
      </c>
      <c r="Q21" s="92">
        <f>IFERROR(INDEX('на отправку (3)'!U:U,MATCH($V21,'на отправку (3)'!$B:$B,0),1),0)</f>
        <v>1</v>
      </c>
      <c r="R21" s="129">
        <f>IFERROR(INDEX('на отправку (3)'!V:V,MATCH($V21,'на отправку (3)'!$B:$B,0),1),0)</f>
        <v>0</v>
      </c>
      <c r="S21" s="92">
        <f>IFERROR(INDEX('на отправку (3)'!W:W,MATCH($V21,'на отправку (3)'!$B:$B,0),1),0)</f>
        <v>0</v>
      </c>
      <c r="U21" s="71">
        <f t="shared" si="0"/>
        <v>1</v>
      </c>
      <c r="V21" s="89" t="str">
        <f t="shared" si="1"/>
        <v>021607№10</v>
      </c>
      <c r="W21" s="8">
        <f>IFERROR(INDEX('на отправку (3)'!AB:AB,MATCH($V21,'на отправку (3)'!$B:$B,0),1),0)</f>
        <v>1</v>
      </c>
      <c r="X21" s="8">
        <f>IFERROR(INDEX('на отправку (3)'!AC:AC,MATCH($V21,'на отправку (3)'!$B:$B,0),1),0)</f>
        <v>0</v>
      </c>
      <c r="Y21" s="8">
        <v>1</v>
      </c>
      <c r="Z21" s="8">
        <f t="shared" si="2"/>
        <v>1</v>
      </c>
    </row>
    <row r="22" spans="1:26" ht="56.25" customHeight="1" x14ac:dyDescent="0.25">
      <c r="A22" s="201" t="s">
        <v>3123</v>
      </c>
      <c r="B22" s="186">
        <v>13</v>
      </c>
      <c r="C22" s="124">
        <v>11</v>
      </c>
      <c r="D22" s="92">
        <f>IFERROR(INDEX('на отправку (3)'!G:G,MATCH($V22,'на отправку (3)'!$B:$B,0),1),0)</f>
        <v>226</v>
      </c>
      <c r="E22" s="92">
        <f>IFERROR(INDEX('на отправку (3)'!H:H,MATCH($V22,'на отправку (3)'!$B:$B,0),1),0)</f>
        <v>226</v>
      </c>
      <c r="F22" s="92">
        <f>IFERROR(INDEX('на отправку (3)'!I:I,MATCH($V22,'на отправку (3)'!$B:$B,0),1),0)</f>
        <v>1</v>
      </c>
      <c r="G22" s="189">
        <v>1</v>
      </c>
      <c r="H22" s="92">
        <f>IFERROR(INDEX('на отправку (3)'!K:K,MATCH($V22,'на отправку (3)'!$B:$B,0),1),0)/100</f>
        <v>0</v>
      </c>
      <c r="I22" s="191">
        <f>IFERROR(INDEX('на отправку (3)'!M:M,MATCH($V22,'на отправку (3)'!$B:$B,0),1),0)</f>
        <v>1</v>
      </c>
      <c r="J22" s="129">
        <f>IFERROR(INDEX('на отправку (3)'!N:N,MATCH($V22,'на отправку (3)'!$B:$B,0),1),0)</f>
        <v>2</v>
      </c>
      <c r="K22" s="92" t="str">
        <f>IFERROR(INDEX('на отправку (3)'!O:O,MATCH($V22,'на отправку (3)'!$B:$B,0),1),0)</f>
        <v>x</v>
      </c>
      <c r="L22" s="92">
        <f>IFERROR(INDEX('на отправку (3)'!P:P,MATCH($V22,'на отправку (3)'!$B:$B,0),1),0)</f>
        <v>6</v>
      </c>
      <c r="M22" s="92">
        <f>IFERROR(INDEX('на отправку (3)'!Q:Q,MATCH($V22,'на отправку (3)'!$B:$B,0),1),0)</f>
        <v>1</v>
      </c>
      <c r="N22" s="92">
        <f>IFERROR(INDEX('на отправку (3)'!R:R,MATCH($V22,'на отправку (3)'!$B:$B,0),1),0)</f>
        <v>0</v>
      </c>
      <c r="O22" s="92">
        <f>IFERROR(INDEX('на отправку (3)'!S:S,MATCH($V22,'на отправку (3)'!$B:$B,0),1),0)</f>
        <v>99</v>
      </c>
      <c r="P22" s="92">
        <f>IFERROR(INDEX('на отправку (3)'!T:T,MATCH($V22,'на отправку (3)'!$B:$B,0),1),0)</f>
        <v>99</v>
      </c>
      <c r="Q22" s="92">
        <f>IFERROR(INDEX('на отправку (3)'!U:U,MATCH($V22,'на отправку (3)'!$B:$B,0),1),0)</f>
        <v>1</v>
      </c>
      <c r="R22" s="129">
        <f>IFERROR(INDEX('на отправку (3)'!V:V,MATCH($V22,'на отправку (3)'!$B:$B,0),1),0)</f>
        <v>0</v>
      </c>
      <c r="S22" s="92">
        <f>IFERROR(INDEX('на отправку (3)'!W:W,MATCH($V22,'на отправку (3)'!$B:$B,0),1),0)</f>
        <v>0</v>
      </c>
      <c r="U22" s="71">
        <f t="shared" si="0"/>
        <v>1</v>
      </c>
      <c r="V22" s="89" t="str">
        <f t="shared" si="1"/>
        <v>021607№11</v>
      </c>
      <c r="W22" s="8">
        <f>IFERROR(INDEX('на отправку (3)'!AB:AB,MATCH($V22,'на отправку (3)'!$B:$B,0),1),0)</f>
        <v>1</v>
      </c>
      <c r="X22" s="8">
        <f>IFERROR(INDEX('на отправку (3)'!AC:AC,MATCH($V22,'на отправку (3)'!$B:$B,0),1),0)</f>
        <v>0</v>
      </c>
      <c r="Y22" s="8">
        <v>2</v>
      </c>
      <c r="Z22" s="8">
        <f t="shared" si="2"/>
        <v>2</v>
      </c>
    </row>
    <row r="23" spans="1:26" ht="66.75" customHeight="1" x14ac:dyDescent="0.25">
      <c r="A23" s="201" t="s">
        <v>3124</v>
      </c>
      <c r="B23" s="186">
        <v>14</v>
      </c>
      <c r="C23" s="124">
        <v>12</v>
      </c>
      <c r="D23" s="92">
        <f>IFERROR(INDEX('на отправку (3)'!G:G,MATCH($V23,'на отправку (3)'!$B:$B,0),1),0)</f>
        <v>527</v>
      </c>
      <c r="E23" s="92">
        <f>IFERROR(INDEX('на отправку (3)'!H:H,MATCH($V23,'на отправку (3)'!$B:$B,0),1),0)</f>
        <v>13490</v>
      </c>
      <c r="F23" s="92">
        <f>IFERROR(INDEX('на отправку (3)'!I:I,MATCH($V23,'на отправку (3)'!$B:$B,0),1),0)</f>
        <v>3.9065975000000003E-2</v>
      </c>
      <c r="G23" s="188" t="s">
        <v>12</v>
      </c>
      <c r="H23" s="92">
        <f>IFERROR(INDEX('на отправку (3)'!K:K,MATCH($V23,'на отправку (3)'!$B:$B,0),1),0)/100</f>
        <v>9.315126E-4</v>
      </c>
      <c r="I23" s="188" t="s">
        <v>12</v>
      </c>
      <c r="J23" s="129">
        <f>IFERROR(INDEX('на отправку (3)'!N:N,MATCH($V23,'на отправку (3)'!$B:$B,0),1),0)</f>
        <v>0</v>
      </c>
      <c r="K23" s="92">
        <f>IFERROR(INDEX('на отправку (3)'!O:O,MATCH($V23,'на отправку (3)'!$B:$B,0),1),0)</f>
        <v>0</v>
      </c>
      <c r="L23" s="92">
        <f>IFERROR(INDEX('на отправку (3)'!P:P,MATCH($V23,'на отправку (3)'!$B:$B,0),1),0)</f>
        <v>1</v>
      </c>
      <c r="M23" s="92">
        <f>IFERROR(INDEX('на отправку (3)'!Q:Q,MATCH($V23,'на отправку (3)'!$B:$B,0),1),0)</f>
        <v>1</v>
      </c>
      <c r="N23" s="92">
        <f>IFERROR(INDEX('на отправку (3)'!R:R,MATCH($V23,'на отправку (3)'!$B:$B,0),1),0)</f>
        <v>0</v>
      </c>
      <c r="O23" s="92">
        <f>IFERROR(INDEX('на отправку (3)'!S:S,MATCH($V23,'на отправку (3)'!$B:$B,0),1),0)</f>
        <v>449</v>
      </c>
      <c r="P23" s="92">
        <f>IFERROR(INDEX('на отправку (3)'!T:T,MATCH($V23,'на отправку (3)'!$B:$B,0),1),0)</f>
        <v>12564</v>
      </c>
      <c r="Q23" s="92">
        <f>IFERROR(INDEX('на отправку (3)'!U:U,MATCH($V23,'на отправку (3)'!$B:$B,0),1),0)</f>
        <v>3.5737025999999998E-2</v>
      </c>
      <c r="R23" s="129">
        <f>IFERROR(INDEX('на отправку (3)'!V:V,MATCH($V23,'на отправку (3)'!$B:$B,0),1),0)</f>
        <v>0</v>
      </c>
      <c r="S23" s="92">
        <f>IFERROR(INDEX('на отправку (3)'!W:W,MATCH($V23,'на отправку (3)'!$B:$B,0),1),0)</f>
        <v>0</v>
      </c>
      <c r="U23" s="71">
        <f t="shared" si="0"/>
        <v>0</v>
      </c>
      <c r="V23" s="89" t="str">
        <f t="shared" si="1"/>
        <v>021607№12</v>
      </c>
      <c r="W23" s="8">
        <f>IFERROR(INDEX('на отправку (3)'!AB:AB,MATCH($V23,'на отправку (3)'!$B:$B,0),1),0)</f>
        <v>3.2834602999999997E-2</v>
      </c>
      <c r="X23" s="8">
        <f>IFERROR(INDEX('на отправку (3)'!AC:AC,MATCH($V23,'на отправку (3)'!$B:$B,0),1),0)</f>
        <v>5.0505050000000003E-3</v>
      </c>
      <c r="Y23" s="8">
        <v>2</v>
      </c>
      <c r="Z23" s="8">
        <f t="shared" si="2"/>
        <v>2</v>
      </c>
    </row>
    <row r="24" spans="1:26" ht="69" customHeight="1" x14ac:dyDescent="0.25">
      <c r="A24" s="201" t="s">
        <v>3125</v>
      </c>
      <c r="B24" s="186">
        <v>15</v>
      </c>
      <c r="C24" s="124">
        <v>13</v>
      </c>
      <c r="D24" s="92">
        <f>IFERROR(INDEX('на отправку (3)'!G:G,MATCH($V24,'на отправку (3)'!$B:$B,0),1),0)</f>
        <v>112</v>
      </c>
      <c r="E24" s="92">
        <f>IFERROR(INDEX('на отправку (3)'!H:H,MATCH($V24,'на отправку (3)'!$B:$B,0),1),0)</f>
        <v>304</v>
      </c>
      <c r="F24" s="92">
        <f>IFERROR(INDEX('на отправку (3)'!I:I,MATCH($V24,'на отправку (3)'!$B:$B,0),1),0)</f>
        <v>0.368421053</v>
      </c>
      <c r="G24" s="188" t="s">
        <v>12</v>
      </c>
      <c r="H24" s="92">
        <f>IFERROR(INDEX('на отправку (3)'!K:K,MATCH($V24,'на отправку (3)'!$B:$B,0),1),0)/100</f>
        <v>1.8631579100000001E-3</v>
      </c>
      <c r="I24" s="188" t="s">
        <v>12</v>
      </c>
      <c r="J24" s="129">
        <f>IFERROR(INDEX('на отправку (3)'!N:N,MATCH($V24,'на отправку (3)'!$B:$B,0),1),0)</f>
        <v>1</v>
      </c>
      <c r="K24" s="92">
        <f>IFERROR(INDEX('на отправку (3)'!O:O,MATCH($V24,'на отправку (3)'!$B:$B,0),1),0)</f>
        <v>0</v>
      </c>
      <c r="L24" s="92">
        <f>IFERROR(INDEX('на отправку (3)'!P:P,MATCH($V24,'на отправку (3)'!$B:$B,0),1),0)</f>
        <v>2</v>
      </c>
      <c r="M24" s="92">
        <f>IFERROR(INDEX('на отправку (3)'!Q:Q,MATCH($V24,'на отправку (3)'!$B:$B,0),1),0)</f>
        <v>1</v>
      </c>
      <c r="N24" s="92">
        <f>IFERROR(INDEX('на отправку (3)'!R:R,MATCH($V24,'на отправку (3)'!$B:$B,0),1),0)</f>
        <v>0</v>
      </c>
      <c r="O24" s="92">
        <f>IFERROR(INDEX('на отправку (3)'!S:S,MATCH($V24,'на отправку (3)'!$B:$B,0),1),0)</f>
        <v>100</v>
      </c>
      <c r="P24" s="92">
        <f>IFERROR(INDEX('на отправку (3)'!T:T,MATCH($V24,'на отправку (3)'!$B:$B,0),1),0)</f>
        <v>322</v>
      </c>
      <c r="Q24" s="92">
        <f>IFERROR(INDEX('на отправку (3)'!U:U,MATCH($V24,'на отправку (3)'!$B:$B,0),1),0)</f>
        <v>0.31055900600000003</v>
      </c>
      <c r="R24" s="129">
        <f>IFERROR(INDEX('на отправку (3)'!V:V,MATCH($V24,'на отправку (3)'!$B:$B,0),1),0)</f>
        <v>0</v>
      </c>
      <c r="S24" s="92">
        <f>IFERROR(INDEX('на отправку (3)'!W:W,MATCH($V24,'на отправку (3)'!$B:$B,0),1),0)</f>
        <v>0</v>
      </c>
      <c r="U24" s="71">
        <f t="shared" si="0"/>
        <v>1</v>
      </c>
      <c r="V24" s="89" t="str">
        <f t="shared" si="1"/>
        <v>021607№13</v>
      </c>
      <c r="W24" s="8">
        <f>IFERROR(INDEX('на отправку (3)'!AB:AB,MATCH($V24,'на отправку (3)'!$B:$B,0),1),0)</f>
        <v>0.4</v>
      </c>
      <c r="X24" s="8">
        <f>IFERROR(INDEX('на отправку (3)'!AC:AC,MATCH($V24,'на отправку (3)'!$B:$B,0),1),0)</f>
        <v>0.177419355</v>
      </c>
      <c r="Y24" s="8">
        <v>2</v>
      </c>
      <c r="Z24" s="8">
        <f t="shared" si="2"/>
        <v>2</v>
      </c>
    </row>
    <row r="25" spans="1:26" ht="69.75" customHeight="1" x14ac:dyDescent="0.25">
      <c r="A25" s="201" t="s">
        <v>3126</v>
      </c>
      <c r="B25" s="186">
        <v>16</v>
      </c>
      <c r="C25" s="124">
        <v>14</v>
      </c>
      <c r="D25" s="92">
        <f>IFERROR(INDEX('на отправку (3)'!G:G,MATCH($V25,'на отправку (3)'!$B:$B,0),1),0)</f>
        <v>6</v>
      </c>
      <c r="E25" s="92">
        <f>IFERROR(INDEX('на отправку (3)'!H:H,MATCH($V25,'на отправку (3)'!$B:$B,0),1),0)</f>
        <v>1469</v>
      </c>
      <c r="F25" s="92">
        <f>IFERROR(INDEX('на отправку (3)'!I:I,MATCH($V25,'на отправку (3)'!$B:$B,0),1),0)</f>
        <v>4.0844109999999996E-3</v>
      </c>
      <c r="G25" s="188" t="s">
        <v>12</v>
      </c>
      <c r="H25" s="92">
        <f>IFERROR(INDEX('на отправку (3)'!K:K,MATCH($V25,'на отправку (3)'!$B:$B,0),1),0)/100</f>
        <v>-9.09778277E-3</v>
      </c>
      <c r="I25" s="188" t="s">
        <v>12</v>
      </c>
      <c r="J25" s="129">
        <f>IFERROR(INDEX('на отправку (3)'!N:N,MATCH($V25,'на отправку (3)'!$B:$B,0),1),0)</f>
        <v>3</v>
      </c>
      <c r="K25" s="92">
        <f>IFERROR(INDEX('на отправку (3)'!O:O,MATCH($V25,'на отправку (3)'!$B:$B,0),1),0)</f>
        <v>0</v>
      </c>
      <c r="L25" s="92">
        <f>IFERROR(INDEX('на отправку (3)'!P:P,MATCH($V25,'на отправку (3)'!$B:$B,0),1),0)</f>
        <v>1</v>
      </c>
      <c r="M25" s="92">
        <f>IFERROR(INDEX('на отправку (3)'!Q:Q,MATCH($V25,'на отправку (3)'!$B:$B,0),1),0)</f>
        <v>1</v>
      </c>
      <c r="N25" s="92">
        <f>IFERROR(INDEX('на отправку (3)'!R:R,MATCH($V25,'на отправку (3)'!$B:$B,0),1),0)</f>
        <v>0</v>
      </c>
      <c r="O25" s="92">
        <f>IFERROR(INDEX('на отправку (3)'!S:S,MATCH($V25,'на отправку (3)'!$B:$B,0),1),0)</f>
        <v>56</v>
      </c>
      <c r="P25" s="92">
        <f>IFERROR(INDEX('на отправку (3)'!T:T,MATCH($V25,'на отправку (3)'!$B:$B,0),1),0)</f>
        <v>1237</v>
      </c>
      <c r="Q25" s="92">
        <f>IFERROR(INDEX('на отправку (3)'!U:U,MATCH($V25,'на отправку (3)'!$B:$B,0),1),0)</f>
        <v>4.5270815999999998E-2</v>
      </c>
      <c r="R25" s="129">
        <f>IFERROR(INDEX('на отправку (3)'!V:V,MATCH($V25,'на отправку (3)'!$B:$B,0),1),0)</f>
        <v>0</v>
      </c>
      <c r="S25" s="92">
        <f>IFERROR(INDEX('на отправку (3)'!W:W,MATCH($V25,'на отправку (3)'!$B:$B,0),1),0)</f>
        <v>0</v>
      </c>
      <c r="U25" s="71">
        <f t="shared" si="0"/>
        <v>1</v>
      </c>
      <c r="V25" s="89" t="str">
        <f t="shared" si="1"/>
        <v>021607№14</v>
      </c>
      <c r="W25" s="8">
        <f>IFERROR(INDEX('на отправку (3)'!AB:AB,MATCH($V25,'на отправку (3)'!$B:$B,0),1),0)</f>
        <v>5.0993200000000005E-4</v>
      </c>
      <c r="X25" s="8">
        <f>IFERROR(INDEX('на отправку (3)'!AC:AC,MATCH($V25,'на отправку (3)'!$B:$B,0),1),0)</f>
        <v>0</v>
      </c>
      <c r="Y25" s="8">
        <v>3</v>
      </c>
      <c r="Z25" s="8">
        <f t="shared" si="2"/>
        <v>3</v>
      </c>
    </row>
    <row r="26" spans="1:26" s="136" customFormat="1" ht="21" customHeight="1" x14ac:dyDescent="0.25">
      <c r="A26" s="202"/>
      <c r="B26" s="187"/>
      <c r="C26" s="134"/>
      <c r="D26" s="135" t="s">
        <v>14</v>
      </c>
      <c r="E26" s="135"/>
      <c r="F26" s="135"/>
      <c r="G26" s="190"/>
      <c r="H26" s="135"/>
      <c r="I26" s="193"/>
      <c r="J26" s="139">
        <f>SUM(J27:J32)</f>
        <v>21</v>
      </c>
      <c r="K26" s="135"/>
      <c r="L26" s="135"/>
      <c r="M26" s="135"/>
      <c r="N26" s="135"/>
      <c r="O26" s="135"/>
      <c r="P26" s="135"/>
      <c r="Q26" s="135"/>
      <c r="R26" s="135"/>
      <c r="S26" s="135"/>
      <c r="U26" s="137"/>
      <c r="W26" s="137"/>
      <c r="X26" s="137"/>
      <c r="Y26" s="137"/>
      <c r="Z26" s="8"/>
    </row>
    <row r="27" spans="1:26" ht="15.75" customHeight="1" x14ac:dyDescent="0.25">
      <c r="A27" s="201" t="s">
        <v>3127</v>
      </c>
      <c r="B27" s="184">
        <v>17</v>
      </c>
      <c r="C27" s="123" t="s">
        <v>2448</v>
      </c>
      <c r="D27" s="92">
        <f>IFERROR(INDEX('на отправку (3)'!G:G,MATCH($V27,'на отправку (3)'!$B:$B,0),1),0)</f>
        <v>1150</v>
      </c>
      <c r="E27" s="92">
        <f>IFERROR(INDEX('на отправку (3)'!H:H,MATCH($V27,'на отправку (3)'!$B:$B,0),1),0)</f>
        <v>1158</v>
      </c>
      <c r="F27" s="92">
        <f>IFERROR(INDEX('на отправку (3)'!I:I,MATCH($V27,'на отправку (3)'!$B:$B,0),1),0)</f>
        <v>0.99309153699999997</v>
      </c>
      <c r="G27" s="191">
        <f>IFERROR(INDEX('на отправку (3)'!J:J,MATCH($V27,'на отправку (3)'!$B:$B,0),1),0)</f>
        <v>1</v>
      </c>
      <c r="H27" s="92">
        <f>IFERROR(INDEX('на отправку (3)'!K:K,MATCH($V27,'на отправку (3)'!$B:$B,0),1),0)/100</f>
        <v>-4.4902199999999998E-5</v>
      </c>
      <c r="I27" s="191">
        <f>IFERROR(INDEX('на отправку (3)'!M:M,MATCH($V27,'на отправку (3)'!$B:$B,0),1),0)</f>
        <v>0.99309153699999997</v>
      </c>
      <c r="J27" s="129">
        <f>IFERROR(INDEX('на отправку (3)'!N:N,MATCH($V27,'на отправку (3)'!$B:$B,0),1),0)</f>
        <v>3</v>
      </c>
      <c r="K27" s="92" t="str">
        <f>IFERROR(INDEX('на отправку (3)'!O:O,MATCH($V27,'на отправку (3)'!$B:$B,0),1),0)</f>
        <v>x</v>
      </c>
      <c r="L27" s="92">
        <f>IFERROR(INDEX('на отправку (3)'!P:P,MATCH($V27,'на отправку (3)'!$B:$B,0),1),0)</f>
        <v>5</v>
      </c>
      <c r="M27" s="92">
        <f>IFERROR(INDEX('на отправку (3)'!Q:Q,MATCH($V27,'на отправку (3)'!$B:$B,0),1),0)</f>
        <v>1</v>
      </c>
      <c r="N27" s="92">
        <f>IFERROR(INDEX('на отправку (3)'!R:R,MATCH($V27,'на отправку (3)'!$B:$B,0),1),0)</f>
        <v>0</v>
      </c>
      <c r="O27" s="92">
        <f>IFERROR(INDEX('на отправку (3)'!S:S,MATCH($V27,'на отправку (3)'!$B:$B,0),1),0)</f>
        <v>1232</v>
      </c>
      <c r="P27" s="92">
        <f>IFERROR(INDEX('на отправку (3)'!T:T,MATCH($V27,'на отправку (3)'!$B:$B,0),1),0)</f>
        <v>1235</v>
      </c>
      <c r="Q27" s="92">
        <f>IFERROR(INDEX('на отправку (3)'!U:U,MATCH($V27,'на отправку (3)'!$B:$B,0),1),0)</f>
        <v>0.99757085000000001</v>
      </c>
      <c r="R27" s="129">
        <f>IFERROR(INDEX('на отправку (3)'!V:V,MATCH($V27,'на отправку (3)'!$B:$B,0),1),0)</f>
        <v>0</v>
      </c>
      <c r="S27" s="92">
        <f>IFERROR(INDEX('на отправку (3)'!W:W,MATCH($V27,'на отправку (3)'!$B:$B,0),1),0)</f>
        <v>0</v>
      </c>
      <c r="U27" s="71">
        <f t="shared" ref="U27" si="3">IF(J27&gt;0,1,0)</f>
        <v>1</v>
      </c>
      <c r="V27" s="89" t="str">
        <f t="shared" ref="V27" si="4">CONCATENATE($U$1,"№",C27)</f>
        <v>021607№15</v>
      </c>
      <c r="W27" s="8">
        <f>IFERROR(INDEX('на отправку (3)'!AB:AB,MATCH($V27,'на отправку (3)'!$B:$B,0),1),0)</f>
        <v>0.96851403899999999</v>
      </c>
      <c r="X27" s="8">
        <f>IFERROR(INDEX('на отправку (3)'!AC:AC,MATCH($V27,'на отправку (3)'!$B:$B,0),1),0)</f>
        <v>0</v>
      </c>
      <c r="Y27" s="8">
        <v>5</v>
      </c>
      <c r="Z27" s="8">
        <f t="shared" si="2"/>
        <v>5</v>
      </c>
    </row>
    <row r="28" spans="1:26" ht="55.5" customHeight="1" x14ac:dyDescent="0.25">
      <c r="A28" s="201" t="s">
        <v>3128</v>
      </c>
      <c r="B28" s="184">
        <v>18</v>
      </c>
      <c r="C28" s="123" t="s">
        <v>2449</v>
      </c>
      <c r="D28" s="92">
        <f>IFERROR(INDEX('на отправку (3)'!G:G,MATCH($V28,'на отправку (3)'!$B:$B,0),1),0)</f>
        <v>5</v>
      </c>
      <c r="E28" s="92">
        <f>IFERROR(INDEX('на отправку (3)'!H:H,MATCH($V28,'на отправку (3)'!$B:$B,0),1),0)</f>
        <v>6</v>
      </c>
      <c r="F28" s="92">
        <f>IFERROR(INDEX('на отправку (3)'!I:I,MATCH($V28,'на отправку (3)'!$B:$B,0),1),0)</f>
        <v>0.83333333300000001</v>
      </c>
      <c r="G28" s="192" t="str">
        <f>IFERROR(INDEX('на отправку (3)'!J:J,MATCH($V28,'на отправку (3)'!$B:$B,0),1),0)</f>
        <v>x</v>
      </c>
      <c r="H28" s="92">
        <f>IFERROR(INDEX('на отправку (3)'!K:K,MATCH($V28,'на отправку (3)'!$B:$B,0),1),0)/100</f>
        <v>3.0208333300000001E-3</v>
      </c>
      <c r="I28" s="192" t="str">
        <f>IFERROR(INDEX('на отправку (3)'!M:M,MATCH($V28,'на отправку (3)'!$B:$B,0),1),0)</f>
        <v>x</v>
      </c>
      <c r="J28" s="129">
        <f>IFERROR(INDEX('на отправку (3)'!N:N,MATCH($V28,'на отправку (3)'!$B:$B,0),1),0)</f>
        <v>6</v>
      </c>
      <c r="K28" s="92">
        <f>IFERROR(INDEX('на отправку (3)'!O:O,MATCH($V28,'на отправку (3)'!$B:$B,0),1),0)</f>
        <v>0</v>
      </c>
      <c r="L28" s="92">
        <f>IFERROR(INDEX('на отправку (3)'!P:P,MATCH($V28,'на отправку (3)'!$B:$B,0),1),0)</f>
        <v>3</v>
      </c>
      <c r="M28" s="92">
        <f>IFERROR(INDEX('на отправку (3)'!Q:Q,MATCH($V28,'на отправку (3)'!$B:$B,0),1),0)</f>
        <v>1</v>
      </c>
      <c r="N28" s="92">
        <f>IFERROR(INDEX('на отправку (3)'!R:R,MATCH($V28,'на отправку (3)'!$B:$B,0),1),0)</f>
        <v>0</v>
      </c>
      <c r="O28" s="92">
        <f>IFERROR(INDEX('на отправку (3)'!S:S,MATCH($V28,'на отправку (3)'!$B:$B,0),1),0)</f>
        <v>16</v>
      </c>
      <c r="P28" s="92">
        <f>IFERROR(INDEX('на отправку (3)'!T:T,MATCH($V28,'на отправку (3)'!$B:$B,0),1),0)</f>
        <v>25</v>
      </c>
      <c r="Q28" s="92">
        <f>IFERROR(INDEX('на отправку (3)'!U:U,MATCH($V28,'на отправку (3)'!$B:$B,0),1),0)</f>
        <v>0.64</v>
      </c>
      <c r="R28" s="129">
        <f>IFERROR(INDEX('на отправку (3)'!V:V,MATCH($V28,'на отправку (3)'!$B:$B,0),1),0)</f>
        <v>0</v>
      </c>
      <c r="S28" s="92">
        <f>IFERROR(INDEX('на отправку (3)'!W:W,MATCH($V28,'на отправку (3)'!$B:$B,0),1),0)</f>
        <v>0</v>
      </c>
      <c r="U28" s="71">
        <f t="shared" ref="U28:U32" si="5">IF(J28&gt;0,1,0)</f>
        <v>1</v>
      </c>
      <c r="V28" s="89" t="str">
        <f t="shared" ref="V28:V32" si="6">CONCATENATE($U$1,"№",C28)</f>
        <v>021607№16</v>
      </c>
      <c r="W28" s="8">
        <f>IFERROR(INDEX('на отправку (3)'!AB:AB,MATCH($V28,'на отправку (3)'!$B:$B,0),1),0)</f>
        <v>0.94674221000000003</v>
      </c>
      <c r="X28" s="8">
        <f>IFERROR(INDEX('на отправку (3)'!AC:AC,MATCH($V28,'на отправку (3)'!$B:$B,0),1),0)</f>
        <v>1</v>
      </c>
      <c r="Y28" s="8">
        <v>6</v>
      </c>
      <c r="Z28" s="8">
        <f t="shared" si="2"/>
        <v>6</v>
      </c>
    </row>
    <row r="29" spans="1:26" ht="45" customHeight="1" x14ac:dyDescent="0.25">
      <c r="A29" s="201" t="s">
        <v>3129</v>
      </c>
      <c r="B29" s="184">
        <v>19</v>
      </c>
      <c r="C29" s="123" t="s">
        <v>2450</v>
      </c>
      <c r="D29" s="92">
        <f>IFERROR(INDEX('на отправку (3)'!G:G,MATCH($V29,'на отправку (3)'!$B:$B,0),1),0)</f>
        <v>2</v>
      </c>
      <c r="E29" s="92">
        <f>IFERROR(INDEX('на отправку (3)'!H:H,MATCH($V29,'на отправку (3)'!$B:$B,0),1),0)</f>
        <v>4</v>
      </c>
      <c r="F29" s="92">
        <f>IFERROR(INDEX('на отправку (3)'!I:I,MATCH($V29,'на отправку (3)'!$B:$B,0),1),0)</f>
        <v>0.5</v>
      </c>
      <c r="G29" s="192" t="str">
        <f>IFERROR(INDEX('на отправку (3)'!J:J,MATCH($V29,'на отправку (3)'!$B:$B,0),1),0)</f>
        <v>x</v>
      </c>
      <c r="H29" s="92">
        <f>IFERROR(INDEX('на отправку (3)'!K:K,MATCH($V29,'на отправку (3)'!$B:$B,0),1),0)/100</f>
        <v>-3.8235294199999996E-3</v>
      </c>
      <c r="I29" s="192" t="str">
        <f>IFERROR(INDEX('на отправку (3)'!M:M,MATCH($V29,'на отправку (3)'!$B:$B,0),1),0)</f>
        <v>x</v>
      </c>
      <c r="J29" s="129">
        <f>IFERROR(INDEX('на отправку (3)'!N:N,MATCH($V29,'на отправку (3)'!$B:$B,0),1),0)</f>
        <v>0</v>
      </c>
      <c r="K29" s="92">
        <f>IFERROR(INDEX('на отправку (3)'!O:O,MATCH($V29,'на отправку (3)'!$B:$B,0),1),0)</f>
        <v>0</v>
      </c>
      <c r="L29" s="92">
        <f>IFERROR(INDEX('на отправку (3)'!P:P,MATCH($V29,'на отправку (3)'!$B:$B,0),1),0)</f>
        <v>3</v>
      </c>
      <c r="M29" s="92">
        <f>IFERROR(INDEX('на отправку (3)'!Q:Q,MATCH($V29,'на отправку (3)'!$B:$B,0),1),0)</f>
        <v>1</v>
      </c>
      <c r="N29" s="92">
        <f>IFERROR(INDEX('на отправку (3)'!R:R,MATCH($V29,'на отправку (3)'!$B:$B,0),1),0)</f>
        <v>0</v>
      </c>
      <c r="O29" s="92">
        <f>IFERROR(INDEX('на отправку (3)'!S:S,MATCH($V29,'на отправку (3)'!$B:$B,0),1),0)</f>
        <v>17</v>
      </c>
      <c r="P29" s="92">
        <f>IFERROR(INDEX('на отправку (3)'!T:T,MATCH($V29,'на отправку (3)'!$B:$B,0),1),0)</f>
        <v>21</v>
      </c>
      <c r="Q29" s="92">
        <f>IFERROR(INDEX('на отправку (3)'!U:U,MATCH($V29,'на отправку (3)'!$B:$B,0),1),0)</f>
        <v>0.80952380999999995</v>
      </c>
      <c r="R29" s="129">
        <f>IFERROR(INDEX('на отправку (3)'!V:V,MATCH($V29,'на отправку (3)'!$B:$B,0),1),0)</f>
        <v>0</v>
      </c>
      <c r="S29" s="92">
        <f>IFERROR(INDEX('на отправку (3)'!W:W,MATCH($V29,'на отправку (3)'!$B:$B,0),1),0)</f>
        <v>0</v>
      </c>
      <c r="U29" s="71">
        <f t="shared" si="5"/>
        <v>0</v>
      </c>
      <c r="V29" s="89" t="str">
        <f t="shared" si="6"/>
        <v>021607№17</v>
      </c>
      <c r="W29" s="8">
        <f>IFERROR(INDEX('на отправку (3)'!AB:AB,MATCH($V29,'на отправку (3)'!$B:$B,0),1),0)</f>
        <v>0.98260073299999995</v>
      </c>
      <c r="X29" s="8">
        <f>IFERROR(INDEX('на отправку (3)'!AC:AC,MATCH($V29,'на отправку (3)'!$B:$B,0),1),0)</f>
        <v>1</v>
      </c>
      <c r="Y29" s="8">
        <v>6</v>
      </c>
      <c r="Z29" s="8">
        <f t="shared" si="2"/>
        <v>6</v>
      </c>
    </row>
    <row r="30" spans="1:26" ht="47.25" customHeight="1" x14ac:dyDescent="0.25">
      <c r="A30" s="201" t="s">
        <v>3130</v>
      </c>
      <c r="B30" s="184">
        <v>20</v>
      </c>
      <c r="C30" s="123" t="s">
        <v>2451</v>
      </c>
      <c r="D30" s="92">
        <f>IFERROR(INDEX('на отправку (3)'!G:G,MATCH($V30,'на отправку (3)'!$B:$B,0),1),0)</f>
        <v>3</v>
      </c>
      <c r="E30" s="92">
        <f>IFERROR(INDEX('на отправку (3)'!H:H,MATCH($V30,'на отправку (3)'!$B:$B,0),1),0)</f>
        <v>3</v>
      </c>
      <c r="F30" s="92">
        <f>IFERROR(INDEX('на отправку (3)'!I:I,MATCH($V30,'на отправку (3)'!$B:$B,0),1),0)</f>
        <v>1</v>
      </c>
      <c r="G30" s="192" t="str">
        <f>IFERROR(INDEX('на отправку (3)'!J:J,MATCH($V30,'на отправку (3)'!$B:$B,0),1),0)</f>
        <v>x</v>
      </c>
      <c r="H30" s="92">
        <f>IFERROR(INDEX('на отправку (3)'!K:K,MATCH($V30,'на отправку (3)'!$B:$B,0),1),0)/100</f>
        <v>0</v>
      </c>
      <c r="I30" s="192" t="str">
        <f>IFERROR(INDEX('на отправку (3)'!M:M,MATCH($V30,'на отправку (3)'!$B:$B,0),1),0)</f>
        <v>x</v>
      </c>
      <c r="J30" s="129">
        <f>IFERROR(INDEX('на отправку (3)'!N:N,MATCH($V30,'на отправку (3)'!$B:$B,0),1),0)</f>
        <v>6</v>
      </c>
      <c r="K30" s="92">
        <f>IFERROR(INDEX('на отправку (3)'!O:O,MATCH($V30,'на отправку (3)'!$B:$B,0),1),0)</f>
        <v>2</v>
      </c>
      <c r="L30" s="92">
        <f>IFERROR(INDEX('на отправку (3)'!P:P,MATCH($V30,'на отправку (3)'!$B:$B,0),1),0)</f>
        <v>4</v>
      </c>
      <c r="M30" s="92">
        <f>IFERROR(INDEX('на отправку (3)'!Q:Q,MATCH($V30,'на отправку (3)'!$B:$B,0),1),0)</f>
        <v>1</v>
      </c>
      <c r="N30" s="92">
        <f>IFERROR(INDEX('на отправку (3)'!R:R,MATCH($V30,'на отправку (3)'!$B:$B,0),1),0)</f>
        <v>0</v>
      </c>
      <c r="O30" s="92">
        <f>IFERROR(INDEX('на отправку (3)'!S:S,MATCH($V30,'на отправку (3)'!$B:$B,0),1),0)</f>
        <v>2</v>
      </c>
      <c r="P30" s="92">
        <f>IFERROR(INDEX('на отправку (3)'!T:T,MATCH($V30,'на отправку (3)'!$B:$B,0),1),0)</f>
        <v>2</v>
      </c>
      <c r="Q30" s="92">
        <f>IFERROR(INDEX('на отправку (3)'!U:U,MATCH($V30,'на отправку (3)'!$B:$B,0),1),0)</f>
        <v>1</v>
      </c>
      <c r="R30" s="129">
        <f>IFERROR(INDEX('на отправку (3)'!V:V,MATCH($V30,'на отправку (3)'!$B:$B,0),1),0)</f>
        <v>0</v>
      </c>
      <c r="S30" s="92">
        <f>IFERROR(INDEX('на отправку (3)'!W:W,MATCH($V30,'на отправку (3)'!$B:$B,0),1),0)</f>
        <v>0</v>
      </c>
      <c r="U30" s="71">
        <f t="shared" si="5"/>
        <v>1</v>
      </c>
      <c r="V30" s="89" t="str">
        <f t="shared" si="6"/>
        <v>021607№18</v>
      </c>
      <c r="W30" s="8">
        <f>IFERROR(INDEX('на отправку (3)'!AB:AB,MATCH($V30,'на отправку (3)'!$B:$B,0),1),0)</f>
        <v>0.96027201100000004</v>
      </c>
      <c r="X30" s="8">
        <f>IFERROR(INDEX('на отправку (3)'!AC:AC,MATCH($V30,'на отправку (3)'!$B:$B,0),1),0)</f>
        <v>1</v>
      </c>
      <c r="Y30" s="8">
        <v>6</v>
      </c>
      <c r="Z30" s="8">
        <f t="shared" si="2"/>
        <v>6</v>
      </c>
    </row>
    <row r="31" spans="1:26" ht="50.25" customHeight="1" x14ac:dyDescent="0.25">
      <c r="A31" s="201" t="s">
        <v>3131</v>
      </c>
      <c r="B31" s="184">
        <v>21</v>
      </c>
      <c r="C31" s="123" t="s">
        <v>2452</v>
      </c>
      <c r="D31" s="92">
        <f>IFERROR(INDEX('на отправку (3)'!G:G,MATCH($V31,'на отправку (3)'!$B:$B,0),1),0)</f>
        <v>16</v>
      </c>
      <c r="E31" s="92">
        <f>IFERROR(INDEX('на отправку (3)'!H:H,MATCH($V31,'на отправку (3)'!$B:$B,0),1),0)</f>
        <v>17</v>
      </c>
      <c r="F31" s="92">
        <f>IFERROR(INDEX('на отправку (3)'!I:I,MATCH($V31,'на отправку (3)'!$B:$B,0),1),0)</f>
        <v>0.94117647100000001</v>
      </c>
      <c r="G31" s="192" t="str">
        <f>IFERROR(INDEX('на отправку (3)'!J:J,MATCH($V31,'на отправку (3)'!$B:$B,0),1),0)</f>
        <v>x</v>
      </c>
      <c r="H31" s="92">
        <f>IFERROR(INDEX('на отправку (3)'!K:K,MATCH($V31,'на отправку (3)'!$B:$B,0),1),0)/100</f>
        <v>-5.8823529000000003E-4</v>
      </c>
      <c r="I31" s="192" t="str">
        <f>IFERROR(INDEX('на отправку (3)'!M:M,MATCH($V31,'на отправку (3)'!$B:$B,0),1),0)</f>
        <v>x</v>
      </c>
      <c r="J31" s="129">
        <f>IFERROR(INDEX('на отправку (3)'!N:N,MATCH($V31,'на отправку (3)'!$B:$B,0),1),0)</f>
        <v>0</v>
      </c>
      <c r="K31" s="92">
        <f>IFERROR(INDEX('на отправку (3)'!O:O,MATCH($V31,'на отправку (3)'!$B:$B,0),1),0)</f>
        <v>0</v>
      </c>
      <c r="L31" s="92">
        <f>IFERROR(INDEX('на отправку (3)'!P:P,MATCH($V31,'на отправку (3)'!$B:$B,0),1),0)</f>
        <v>3</v>
      </c>
      <c r="M31" s="92">
        <f>IFERROR(INDEX('на отправку (3)'!Q:Q,MATCH($V31,'на отправку (3)'!$B:$B,0),1),0)</f>
        <v>1</v>
      </c>
      <c r="N31" s="92">
        <f>IFERROR(INDEX('на отправку (3)'!R:R,MATCH($V31,'на отправку (3)'!$B:$B,0),1),0)</f>
        <v>0</v>
      </c>
      <c r="O31" s="92">
        <f>IFERROR(INDEX('на отправку (3)'!S:S,MATCH($V31,'на отправку (3)'!$B:$B,0),1),0)</f>
        <v>6</v>
      </c>
      <c r="P31" s="92">
        <f>IFERROR(INDEX('на отправку (3)'!T:T,MATCH($V31,'на отправку (3)'!$B:$B,0),1),0)</f>
        <v>6</v>
      </c>
      <c r="Q31" s="92">
        <f>IFERROR(INDEX('на отправку (3)'!U:U,MATCH($V31,'на отправку (3)'!$B:$B,0),1),0)</f>
        <v>1</v>
      </c>
      <c r="R31" s="129">
        <f>IFERROR(INDEX('на отправку (3)'!V:V,MATCH($V31,'на отправку (3)'!$B:$B,0),1),0)</f>
        <v>0</v>
      </c>
      <c r="S31" s="92">
        <f>IFERROR(INDEX('на отправку (3)'!W:W,MATCH($V31,'на отправку (3)'!$B:$B,0),1),0)</f>
        <v>0</v>
      </c>
      <c r="U31" s="71">
        <f t="shared" si="5"/>
        <v>0</v>
      </c>
      <c r="V31" s="89" t="str">
        <f t="shared" si="6"/>
        <v>021607№19</v>
      </c>
      <c r="W31" s="8">
        <f>IFERROR(INDEX('на отправку (3)'!AB:AB,MATCH($V31,'на отправку (3)'!$B:$B,0),1),0)</f>
        <v>0.96570972899999996</v>
      </c>
      <c r="X31" s="8">
        <f>IFERROR(INDEX('на отправку (3)'!AC:AC,MATCH($V31,'на отправку (3)'!$B:$B,0),1),0)</f>
        <v>1</v>
      </c>
      <c r="Y31" s="8">
        <v>6</v>
      </c>
      <c r="Z31" s="8">
        <f t="shared" si="2"/>
        <v>6</v>
      </c>
    </row>
    <row r="32" spans="1:26" ht="78.75" x14ac:dyDescent="0.25">
      <c r="A32" s="201" t="s">
        <v>3132</v>
      </c>
      <c r="B32" s="184">
        <v>22</v>
      </c>
      <c r="C32" s="123" t="s">
        <v>2453</v>
      </c>
      <c r="D32" s="92">
        <f>IFERROR(INDEX('на отправку (3)'!G:G,MATCH($V32,'на отправку (3)'!$B:$B,0),1),0)</f>
        <v>5</v>
      </c>
      <c r="E32" s="92">
        <f>IFERROR(INDEX('на отправку (3)'!H:H,MATCH($V32,'на отправку (3)'!$B:$B,0),1),0)</f>
        <v>5</v>
      </c>
      <c r="F32" s="92">
        <f>IFERROR(INDEX('на отправку (3)'!I:I,MATCH($V32,'на отправку (3)'!$B:$B,0),1),0)</f>
        <v>1</v>
      </c>
      <c r="G32" s="192" t="str">
        <f>IFERROR(INDEX('на отправку (3)'!J:J,MATCH($V32,'на отправку (3)'!$B:$B,0),1),0)</f>
        <v>x</v>
      </c>
      <c r="H32" s="92">
        <f>IFERROR(INDEX('на отправку (3)'!K:K,MATCH($V32,'на отправку (3)'!$B:$B,0),1),0)/100</f>
        <v>4.9999999900000001E-3</v>
      </c>
      <c r="I32" s="192" t="str">
        <f>IFERROR(INDEX('на отправку (3)'!M:M,MATCH($V32,'на отправку (3)'!$B:$B,0),1),0)</f>
        <v>x</v>
      </c>
      <c r="J32" s="129">
        <f>IFERROR(INDEX('на отправку (3)'!N:N,MATCH($V32,'на отправку (3)'!$B:$B,0),1),0)</f>
        <v>6</v>
      </c>
      <c r="K32" s="92">
        <f>IFERROR(INDEX('на отправку (3)'!O:O,MATCH($V32,'на отправку (3)'!$B:$B,0),1),0)</f>
        <v>2</v>
      </c>
      <c r="L32" s="92">
        <f>IFERROR(INDEX('на отправку (3)'!P:P,MATCH($V32,'на отправку (3)'!$B:$B,0),1),0)</f>
        <v>4</v>
      </c>
      <c r="M32" s="92">
        <f>IFERROR(INDEX('на отправку (3)'!Q:Q,MATCH($V32,'на отправку (3)'!$B:$B,0),1),0)</f>
        <v>1</v>
      </c>
      <c r="N32" s="92">
        <f>IFERROR(INDEX('на отправку (3)'!R:R,MATCH($V32,'на отправку (3)'!$B:$B,0),1),0)</f>
        <v>0</v>
      </c>
      <c r="O32" s="92">
        <f>IFERROR(INDEX('на отправку (3)'!S:S,MATCH($V32,'на отправку (3)'!$B:$B,0),1),0)</f>
        <v>8</v>
      </c>
      <c r="P32" s="92">
        <f>IFERROR(INDEX('на отправку (3)'!T:T,MATCH($V32,'на отправку (3)'!$B:$B,0),1),0)</f>
        <v>12</v>
      </c>
      <c r="Q32" s="92">
        <f>IFERROR(INDEX('на отправку (3)'!U:U,MATCH($V32,'на отправку (3)'!$B:$B,0),1),0)</f>
        <v>0.66666666699999999</v>
      </c>
      <c r="R32" s="129">
        <f>IFERROR(INDEX('на отправку (3)'!V:V,MATCH($V32,'на отправку (3)'!$B:$B,0),1),0)</f>
        <v>0</v>
      </c>
      <c r="S32" s="92">
        <f>IFERROR(INDEX('на отправку (3)'!W:W,MATCH($V32,'на отправку (3)'!$B:$B,0),1),0)</f>
        <v>0</v>
      </c>
      <c r="U32" s="71">
        <f t="shared" si="5"/>
        <v>1</v>
      </c>
      <c r="V32" s="89" t="str">
        <f t="shared" si="6"/>
        <v>021607№20</v>
      </c>
      <c r="W32" s="8">
        <f>IFERROR(INDEX('на отправку (3)'!AB:AB,MATCH($V32,'на отправку (3)'!$B:$B,0),1),0)</f>
        <v>0.8075</v>
      </c>
      <c r="X32" s="8">
        <f>IFERROR(INDEX('на отправку (3)'!AC:AC,MATCH($V32,'на отправку (3)'!$B:$B,0),1),0)</f>
        <v>1</v>
      </c>
      <c r="Y32" s="8">
        <v>6</v>
      </c>
      <c r="Z32" s="8">
        <f t="shared" si="2"/>
        <v>6</v>
      </c>
    </row>
    <row r="33" spans="1:27" s="136" customFormat="1" ht="21" customHeight="1" x14ac:dyDescent="0.25">
      <c r="A33" s="202"/>
      <c r="B33" s="187"/>
      <c r="C33" s="134"/>
      <c r="D33" s="135" t="s">
        <v>15</v>
      </c>
      <c r="E33" s="135"/>
      <c r="F33" s="135"/>
      <c r="G33" s="190"/>
      <c r="H33" s="135"/>
      <c r="I33" s="193"/>
      <c r="J33" s="139">
        <f>SUM(J34:J37)</f>
        <v>8</v>
      </c>
      <c r="K33" s="135"/>
      <c r="L33" s="135"/>
      <c r="M33" s="135"/>
      <c r="N33" s="135"/>
      <c r="O33" s="135"/>
      <c r="P33" s="135"/>
      <c r="Q33" s="135"/>
      <c r="R33" s="135"/>
      <c r="S33" s="135"/>
      <c r="U33" s="137"/>
      <c r="W33" s="137"/>
      <c r="X33" s="137"/>
      <c r="Y33" s="137"/>
      <c r="Z33" s="8"/>
    </row>
    <row r="34" spans="1:27" ht="42.75" customHeight="1" x14ac:dyDescent="0.25">
      <c r="A34" s="201" t="s">
        <v>3133</v>
      </c>
      <c r="B34" s="184">
        <v>23</v>
      </c>
      <c r="C34" s="123" t="s">
        <v>2454</v>
      </c>
      <c r="D34" s="92">
        <f>IFERROR(INDEX('на отправку (3)'!G:G,MATCH($V34,'на отправку (3)'!$B:$B,0),1),0)</f>
        <v>1</v>
      </c>
      <c r="E34" s="92">
        <f>IFERROR(INDEX('на отправку (3)'!H:H,MATCH($V34,'на отправку (3)'!$B:$B,0),1),0)</f>
        <v>3</v>
      </c>
      <c r="F34" s="92">
        <f>IFERROR(INDEX('на отправку (3)'!I:I,MATCH($V34,'на отправку (3)'!$B:$B,0),1),0)</f>
        <v>0.33333333300000001</v>
      </c>
      <c r="G34" s="191" t="str">
        <f>IFERROR(INDEX('на отправку (3)'!J:J,MATCH($V34,'на отправку (3)'!$B:$B,0),1),0)</f>
        <v>x</v>
      </c>
      <c r="H34" s="92">
        <f>IFERROR(INDEX('на отправку (3)'!K:K,MATCH($V34,'на отправку (3)'!$B:$B,0),1),0)/100</f>
        <v>2.6666666590000002E-2</v>
      </c>
      <c r="I34" s="191" t="str">
        <f>IFERROR(INDEX('на отправку (3)'!M:M,MATCH($V34,'на отправку (3)'!$B:$B,0),1),0)</f>
        <v>x</v>
      </c>
      <c r="J34" s="129">
        <f>IFERROR(INDEX('на отправку (3)'!N:N,MATCH($V34,'на отправку (3)'!$B:$B,0),1),0)</f>
        <v>8</v>
      </c>
      <c r="K34" s="92">
        <f>IFERROR(INDEX('на отправку (3)'!O:O,MATCH($V34,'на отправку (3)'!$B:$B,0),1),0)</f>
        <v>0</v>
      </c>
      <c r="L34" s="92">
        <f>IFERROR(INDEX('на отправку (3)'!P:P,MATCH($V34,'на отправку (3)'!$B:$B,0),1),0)</f>
        <v>3</v>
      </c>
      <c r="M34" s="92">
        <f>IFERROR(INDEX('на отправку (3)'!Q:Q,MATCH($V34,'на отправку (3)'!$B:$B,0),1),0)</f>
        <v>1</v>
      </c>
      <c r="N34" s="92">
        <f>IFERROR(INDEX('на отправку (3)'!R:R,MATCH($V34,'на отправку (3)'!$B:$B,0),1),0)</f>
        <v>0</v>
      </c>
      <c r="O34" s="92">
        <f>IFERROR(INDEX('на отправку (3)'!S:S,MATCH($V34,'на отправку (3)'!$B:$B,0),1),0)</f>
        <v>1</v>
      </c>
      <c r="P34" s="92">
        <f>IFERROR(INDEX('на отправку (3)'!T:T,MATCH($V34,'на отправку (3)'!$B:$B,0),1),0)</f>
        <v>11</v>
      </c>
      <c r="Q34" s="92">
        <f>IFERROR(INDEX('на отправку (3)'!U:U,MATCH($V34,'на отправку (3)'!$B:$B,0),1),0)</f>
        <v>9.0909090999999997E-2</v>
      </c>
      <c r="R34" s="129">
        <f>IFERROR(INDEX('на отправку (3)'!V:V,MATCH($V34,'на отправку (3)'!$B:$B,0),1),0)</f>
        <v>0</v>
      </c>
      <c r="S34" s="92">
        <f>IFERROR(INDEX('на отправку (3)'!W:W,MATCH($V34,'на отправку (3)'!$B:$B,0),1),0)</f>
        <v>0</v>
      </c>
      <c r="U34" s="71">
        <f t="shared" ref="U34" si="7">IF(J34&gt;0,1,0)</f>
        <v>1</v>
      </c>
      <c r="V34" s="89" t="str">
        <f t="shared" ref="V34" si="8">CONCATENATE($U$1,"№",C34)</f>
        <v>021607№21</v>
      </c>
      <c r="W34" s="8">
        <f>IFERROR(INDEX('на отправку (3)'!AB:AB,MATCH($V34,'на отправку (3)'!$B:$B,0),1),0)</f>
        <v>0.39646335199999999</v>
      </c>
      <c r="X34" s="8">
        <f>IFERROR(INDEX('на отправку (3)'!AC:AC,MATCH($V34,'на отправку (3)'!$B:$B,0),1),0)</f>
        <v>1</v>
      </c>
      <c r="Y34" s="8">
        <v>8</v>
      </c>
      <c r="Z34" s="8">
        <f t="shared" si="2"/>
        <v>8</v>
      </c>
    </row>
    <row r="35" spans="1:27" ht="56.25" customHeight="1" x14ac:dyDescent="0.25">
      <c r="A35" s="201" t="s">
        <v>3134</v>
      </c>
      <c r="B35" s="184">
        <v>24</v>
      </c>
      <c r="C35" s="123">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1" t="str">
        <f>IFERROR(INDEX('на отправку (3)'!J:J,MATCH($V35,'на отправку (3)'!$B:$B,0),1),0)</f>
        <v>x</v>
      </c>
      <c r="H35" s="92">
        <f>IFERROR(INDEX('на отправку (3)'!K:K,MATCH($V35,'на отправку (3)'!$B:$B,0),1),0)/100</f>
        <v>0</v>
      </c>
      <c r="I35" s="191" t="str">
        <f>IFERROR(INDEX('на отправку (3)'!M:M,MATCH($V35,'на отправку (3)'!$B:$B,0),1),0)</f>
        <v>x</v>
      </c>
      <c r="J35" s="129">
        <f>IFERROR(INDEX('на отправку (3)'!N:N,MATCH($V35,'на отправку (3)'!$B:$B,0),1),0)</f>
        <v>0</v>
      </c>
      <c r="K35" s="92">
        <f>IFERROR(INDEX('на отправку (3)'!O:O,MATCH($V35,'на отправку (3)'!$B:$B,0),1),0)</f>
        <v>0</v>
      </c>
      <c r="L35" s="92">
        <f>IFERROR(INDEX('на отправку (3)'!P:P,MATCH($V35,'на отправку (3)'!$B:$B,0),1),0)</f>
        <v>0</v>
      </c>
      <c r="M35" s="92">
        <f>IFERROR(INDEX('на отправку (3)'!Q:Q,MATCH($V35,'на отправку (3)'!$B:$B,0),1),0)</f>
        <v>2</v>
      </c>
      <c r="N35" s="92">
        <f>IFERROR(INDEX('на отправку (3)'!R:R,MATCH($V35,'на отправку (3)'!$B:$B,0),1),0)</f>
        <v>0</v>
      </c>
      <c r="O35" s="92">
        <f>IFERROR(INDEX('на отправку (3)'!S:S,MATCH($V35,'на отправку (3)'!$B:$B,0),1),0)</f>
        <v>0</v>
      </c>
      <c r="P35" s="92">
        <f>IFERROR(INDEX('на отправку (3)'!T:T,MATCH($V35,'на отправку (3)'!$B:$B,0),1),0)</f>
        <v>0</v>
      </c>
      <c r="Q35" s="92">
        <f>IFERROR(INDEX('на отправку (3)'!U:U,MATCH($V35,'на отправку (3)'!$B:$B,0),1),0)</f>
        <v>0</v>
      </c>
      <c r="R35" s="129">
        <f>IFERROR(INDEX('на отправку (3)'!V:V,MATCH($V35,'на отправку (3)'!$B:$B,0),1),0)</f>
        <v>0</v>
      </c>
      <c r="S35" s="92">
        <f>IFERROR(INDEX('на отправку (3)'!W:W,MATCH($V35,'на отправку (3)'!$B:$B,0),1),0)</f>
        <v>0</v>
      </c>
      <c r="U35" s="71">
        <f t="shared" ref="U35:U37" si="9">IF(J35&gt;0,1,0)</f>
        <v>0</v>
      </c>
      <c r="V35" s="89" t="str">
        <f t="shared" ref="V35:V37" si="10">CONCATENATE($U$1,"№",C35)</f>
        <v>021607№23</v>
      </c>
      <c r="W35" s="8">
        <f>IFERROR(INDEX('на отправку (3)'!AB:AB,MATCH($V35,'на отправку (3)'!$B:$B,0),1),0)</f>
        <v>0.6</v>
      </c>
      <c r="X35" s="8">
        <f>IFERROR(INDEX('на отправку (3)'!AC:AC,MATCH($V35,'на отправку (3)'!$B:$B,0),1),0)</f>
        <v>1</v>
      </c>
      <c r="Y35" s="8">
        <v>9</v>
      </c>
      <c r="Z35" s="8">
        <f t="shared" si="2"/>
        <v>0</v>
      </c>
    </row>
    <row r="36" spans="1:27" ht="60" customHeight="1" x14ac:dyDescent="0.25">
      <c r="A36" s="201" t="s">
        <v>3135</v>
      </c>
      <c r="B36" s="184">
        <v>25</v>
      </c>
      <c r="C36" s="123">
        <v>24</v>
      </c>
      <c r="D36" s="92">
        <f>IFERROR(INDEX('на отправку (3)'!G:G,MATCH($V36,'на отправку (3)'!$B:$B,0),1),0)</f>
        <v>0</v>
      </c>
      <c r="E36" s="92">
        <f>IFERROR(INDEX('на отправку (3)'!H:H,MATCH($V36,'на отправку (3)'!$B:$B,0),1),0)</f>
        <v>2</v>
      </c>
      <c r="F36" s="92">
        <f>IFERROR(INDEX('на отправку (3)'!I:I,MATCH($V36,'на отправку (3)'!$B:$B,0),1),0)</f>
        <v>0</v>
      </c>
      <c r="G36" s="191" t="str">
        <f>IFERROR(INDEX('на отправку (3)'!J:J,MATCH($V36,'на отправку (3)'!$B:$B,0),1),0)</f>
        <v>x</v>
      </c>
      <c r="H36" s="92">
        <f>IFERROR(INDEX('на отправку (3)'!K:K,MATCH($V36,'на отправку (3)'!$B:$B,0),1),0)/100</f>
        <v>0</v>
      </c>
      <c r="I36" s="191" t="str">
        <f>IFERROR(INDEX('на отправку (3)'!M:M,MATCH($V36,'на отправку (3)'!$B:$B,0),1),0)</f>
        <v>x</v>
      </c>
      <c r="J36" s="129">
        <f>IFERROR(INDEX('на отправку (3)'!N:N,MATCH($V36,'на отправку (3)'!$B:$B,0),1),0)</f>
        <v>0</v>
      </c>
      <c r="K36" s="92">
        <f>IFERROR(INDEX('на отправку (3)'!O:O,MATCH($V36,'на отправку (3)'!$B:$B,0),1),0)</f>
        <v>0</v>
      </c>
      <c r="L36" s="92">
        <f>IFERROR(INDEX('на отправку (3)'!P:P,MATCH($V36,'на отправку (3)'!$B:$B,0),1),0)</f>
        <v>3</v>
      </c>
      <c r="M36" s="92">
        <f>IFERROR(INDEX('на отправку (3)'!Q:Q,MATCH($V36,'на отправку (3)'!$B:$B,0),1),0)</f>
        <v>1</v>
      </c>
      <c r="N36" s="92">
        <f>IFERROR(INDEX('на отправку (3)'!R:R,MATCH($V36,'на отправку (3)'!$B:$B,0),1),0)</f>
        <v>0</v>
      </c>
      <c r="O36" s="92">
        <f>IFERROR(INDEX('на отправку (3)'!S:S,MATCH($V36,'на отправку (3)'!$B:$B,0),1),0)</f>
        <v>0</v>
      </c>
      <c r="P36" s="92">
        <f>IFERROR(INDEX('на отправку (3)'!T:T,MATCH($V36,'на отправку (3)'!$B:$B,0),1),0)</f>
        <v>1</v>
      </c>
      <c r="Q36" s="92">
        <f>IFERROR(INDEX('на отправку (3)'!U:U,MATCH($V36,'на отправку (3)'!$B:$B,0),1),0)</f>
        <v>0</v>
      </c>
      <c r="R36" s="129">
        <f>IFERROR(INDEX('на отправку (3)'!V:V,MATCH($V36,'на отправку (3)'!$B:$B,0),1),0)</f>
        <v>0</v>
      </c>
      <c r="S36" s="92">
        <f>IFERROR(INDEX('на отправку (3)'!W:W,MATCH($V36,'на отправку (3)'!$B:$B,0),1),0)</f>
        <v>0</v>
      </c>
      <c r="U36" s="71">
        <f t="shared" si="9"/>
        <v>0</v>
      </c>
      <c r="V36" s="89" t="str">
        <f t="shared" si="10"/>
        <v>021607№24</v>
      </c>
      <c r="W36" s="8">
        <f>IFERROR(INDEX('на отправку (3)'!AB:AB,MATCH($V36,'на отправку (3)'!$B:$B,0),1),0)</f>
        <v>0.381578947</v>
      </c>
      <c r="X36" s="8">
        <f>IFERROR(INDEX('на отправку (3)'!AC:AC,MATCH($V36,'на отправку (3)'!$B:$B,0),1),0)</f>
        <v>1</v>
      </c>
      <c r="Y36" s="8">
        <v>9</v>
      </c>
      <c r="Z36" s="8">
        <f t="shared" si="2"/>
        <v>9</v>
      </c>
    </row>
    <row r="37" spans="1:27" ht="46.5" customHeight="1" x14ac:dyDescent="0.25">
      <c r="A37" s="201" t="s">
        <v>3136</v>
      </c>
      <c r="B37" s="184">
        <v>26</v>
      </c>
      <c r="C37" s="123">
        <v>25</v>
      </c>
      <c r="D37" s="92">
        <f>IFERROR(INDEX('на отправку (3)'!G:G,MATCH($V37,'на отправку (3)'!$B:$B,0),1),0)</f>
        <v>52</v>
      </c>
      <c r="E37" s="92">
        <f>IFERROR(INDEX('на отправку (3)'!H:H,MATCH($V37,'на отправку (3)'!$B:$B,0),1),0)</f>
        <v>54</v>
      </c>
      <c r="F37" s="92">
        <f>IFERROR(INDEX('на отправку (3)'!I:I,MATCH($V37,'на отправку (3)'!$B:$B,0),1),0)</f>
        <v>0.96296296299999995</v>
      </c>
      <c r="G37" s="191">
        <f>IFERROR(INDEX('на отправку (3)'!J:J,MATCH($V37,'на отправку (3)'!$B:$B,0),1),0)</f>
        <v>1</v>
      </c>
      <c r="H37" s="92">
        <f>IFERROR(INDEX('на отправку (3)'!K:K,MATCH($V37,'на отправку (3)'!$B:$B,0),1),0)</f>
        <v>-1.0288066E-2</v>
      </c>
      <c r="I37" s="191" t="str">
        <f>IFERROR(INDEX('на отправку (3)'!M:M,MATCH($V37,'на отправку (3)'!$B:$B,0),1),0)</f>
        <v>x</v>
      </c>
      <c r="J37" s="129">
        <f>IFERROR(INDEX('на отправку (3)'!N:N,MATCH($V37,'на отправку (3)'!$B:$B,0),1),0)</f>
        <v>0</v>
      </c>
      <c r="K37" s="92">
        <f>IFERROR(INDEX('на отправку (3)'!O:O,MATCH($V37,'на отправку (3)'!$B:$B,0),1),0)</f>
        <v>0</v>
      </c>
      <c r="L37" s="92">
        <f>IFERROR(INDEX('на отправку (3)'!P:P,MATCH($V37,'на отправку (3)'!$B:$B,0),1),0)</f>
        <v>3</v>
      </c>
      <c r="M37" s="92">
        <f>IFERROR(INDEX('на отправку (3)'!Q:Q,MATCH($V37,'на отправку (3)'!$B:$B,0),1),0)</f>
        <v>1</v>
      </c>
      <c r="N37" s="92">
        <f>IFERROR(INDEX('на отправку (3)'!R:R,MATCH($V37,'на отправку (3)'!$B:$B,0),1),0)</f>
        <v>0</v>
      </c>
      <c r="O37" s="92">
        <f>IFERROR(INDEX('на отправку (3)'!S:S,MATCH($V37,'на отправку (3)'!$B:$B,0),1),0)</f>
        <v>72</v>
      </c>
      <c r="P37" s="92">
        <f>IFERROR(INDEX('на отправку (3)'!T:T,MATCH($V37,'на отправку (3)'!$B:$B,0),1),0)</f>
        <v>74</v>
      </c>
      <c r="Q37" s="92">
        <f>IFERROR(INDEX('на отправку (3)'!U:U,MATCH($V37,'на отправку (3)'!$B:$B,0),1),0)</f>
        <v>0.97297297299999996</v>
      </c>
      <c r="R37" s="129">
        <f>IFERROR(INDEX('на отправку (3)'!V:V,MATCH($V37,'на отправку (3)'!$B:$B,0),1),0)</f>
        <v>0</v>
      </c>
      <c r="S37" s="92">
        <f>IFERROR(INDEX('на отправку (3)'!W:W,MATCH($V37,'на отправку (3)'!$B:$B,0),1),0)</f>
        <v>0</v>
      </c>
      <c r="U37" s="71">
        <f t="shared" si="9"/>
        <v>0</v>
      </c>
      <c r="V37" s="89" t="str">
        <f t="shared" si="10"/>
        <v>021607№25</v>
      </c>
      <c r="W37" s="8">
        <f>IFERROR(INDEX('на отправку (3)'!AB:AB,MATCH($V37,'на отправку (3)'!$B:$B,0),1),0)</f>
        <v>0.97159166299999999</v>
      </c>
      <c r="X37" s="8">
        <f>IFERROR(INDEX('на отправку (3)'!AC:AC,MATCH($V37,'на отправку (3)'!$B:$B,0),1),0)</f>
        <v>1</v>
      </c>
      <c r="Y37" s="8">
        <v>9</v>
      </c>
      <c r="Z37" s="8">
        <f t="shared" si="2"/>
        <v>9</v>
      </c>
    </row>
    <row r="38" spans="1:27" s="136" customFormat="1" ht="21" customHeight="1" x14ac:dyDescent="0.25">
      <c r="A38" s="202"/>
      <c r="B38" s="187"/>
      <c r="C38" s="134"/>
      <c r="D38" s="135" t="s">
        <v>3091</v>
      </c>
      <c r="E38" s="135"/>
      <c r="F38" s="135"/>
      <c r="G38" s="190"/>
      <c r="H38" s="135"/>
      <c r="I38" s="193"/>
      <c r="J38" s="139">
        <f>IF(SUM(J39:J45)&lt;0,0,SUM(J39:J45))</f>
        <v>25</v>
      </c>
      <c r="K38" s="135"/>
      <c r="L38" s="135"/>
      <c r="M38" s="135"/>
      <c r="N38" s="135"/>
      <c r="O38" s="135"/>
      <c r="P38" s="135"/>
      <c r="Q38" s="135"/>
      <c r="R38" s="135"/>
      <c r="S38" s="135"/>
      <c r="U38" s="137"/>
      <c r="W38" s="137"/>
      <c r="X38" s="137"/>
      <c r="Y38" s="137"/>
      <c r="Z38" s="8"/>
    </row>
    <row r="39" spans="1:27" ht="63" customHeight="1" x14ac:dyDescent="0.25">
      <c r="A39" s="201" t="s">
        <v>3137</v>
      </c>
      <c r="B39" s="120">
        <v>27</v>
      </c>
      <c r="C39" s="120">
        <v>27</v>
      </c>
      <c r="D39" s="92">
        <f>IFERROR(INDEX('на отправку (3)'!G:G,MATCH($V39,'на отправку (3)'!$B:$B,0),1),0)</f>
        <v>0</v>
      </c>
      <c r="E39" s="92">
        <f>IFERROR(INDEX('на отправку (3)'!H:H,MATCH($V39,'на отправку (3)'!$B:$B,0),1),0)</f>
        <v>2</v>
      </c>
      <c r="F39" s="92">
        <f>IFERROR(INDEX('на отправку (3)'!I:I,MATCH($V39,'на отправку (3)'!$B:$B,0),1),0)</f>
        <v>0</v>
      </c>
      <c r="G39" s="191">
        <f>IFERROR(INDEX('на отправку (3)'!J:J,MATCH($V39,'на отправку (3)'!$B:$B,0),1),0)</f>
        <v>0</v>
      </c>
      <c r="H39" s="92">
        <f>IFERROR(INDEX('на отправку (3)'!K:K,MATCH($V39,'на отправку (3)'!$B:$B,0),1),0)/100</f>
        <v>0</v>
      </c>
      <c r="I39" s="191">
        <f>IFERROR(INDEX('на отправку (3)'!M:M,MATCH($V39,'на отправку (3)'!$B:$B,0),1),0)</f>
        <v>0</v>
      </c>
      <c r="J39" s="129">
        <f>IFERROR(INDEX('на отправку (3)'!N:N,MATCH($V39,'на отправку (3)'!$B:$B,0),1),0)</f>
        <v>4</v>
      </c>
      <c r="K39" s="92" t="str">
        <f>IFERROR(INDEX('на отправку (3)'!O:O,MATCH($V39,'на отправку (3)'!$B:$B,0),1),0)</f>
        <v>x</v>
      </c>
      <c r="L39" s="92" t="str">
        <f>IFERROR(INDEX('на отправку (3)'!P:P,MATCH($V39,'на отправку (3)'!$B:$B,0),1),0)</f>
        <v>x</v>
      </c>
      <c r="M39" s="92">
        <f>IFERROR(INDEX('на отправку (3)'!Q:Q,MATCH($V39,'на отправку (3)'!$B:$B,0),1),0)</f>
        <v>1</v>
      </c>
      <c r="N39" s="98"/>
      <c r="O39" s="92">
        <f>IFERROR(INDEX('на отправку (3)'!S:S,MATCH($V39,'на отправку (3)'!$B:$B,0),1),0)</f>
        <v>0</v>
      </c>
      <c r="P39" s="92">
        <f>IFERROR(INDEX('на отправку (3)'!T:T,MATCH($V39,'на отправку (3)'!$B:$B,0),1),0)</f>
        <v>0</v>
      </c>
      <c r="Q39" s="92">
        <f>IFERROR(INDEX('на отправку (3)'!U:U,MATCH($V39,'на отправку (3)'!$B:$B,0),1),0)</f>
        <v>0</v>
      </c>
      <c r="R39" s="129">
        <f>IFERROR(INDEX('на отправку (3)'!V:V,MATCH($V39,'на отправку (3)'!$B:$B,0),1),0)</f>
        <v>0</v>
      </c>
      <c r="S39" s="98"/>
      <c r="U39" s="71">
        <f t="shared" ref="U39" si="11">IF(J39&gt;0,1,0)</f>
        <v>1</v>
      </c>
      <c r="V39" s="89" t="str">
        <f t="shared" ref="V39" si="12">CONCATENATE($U$1,"№",C39)</f>
        <v>021607№27</v>
      </c>
      <c r="W39" s="8">
        <f>IFERROR(INDEX('на отправку (3)'!AB:AB,MATCH($V39,'на отправку (3)'!$B:$B,0),1),0)</f>
        <v>0</v>
      </c>
      <c r="X39" s="8">
        <f>IFERROR(INDEX('на отправку (3)'!AC:AC,MATCH($V39,'на отправку (3)'!$B:$B,0),1),0)</f>
        <v>0</v>
      </c>
      <c r="Y39" s="8">
        <v>4</v>
      </c>
      <c r="Z39" s="8">
        <f t="shared" si="2"/>
        <v>4</v>
      </c>
    </row>
    <row r="40" spans="1:27" ht="49.5" customHeight="1" x14ac:dyDescent="0.25">
      <c r="A40" s="201" t="s">
        <v>3138</v>
      </c>
      <c r="B40" s="120">
        <v>28</v>
      </c>
      <c r="C40" s="120">
        <v>28</v>
      </c>
      <c r="D40" s="92">
        <f>IFERROR(INDEX('на отправку (3)'!G:G,MATCH($V40,'на отправку (3)'!$B:$B,0),1),0)</f>
        <v>2</v>
      </c>
      <c r="E40" s="92">
        <f>IFERROR(INDEX('на отправку (3)'!H:H,MATCH($V40,'на отправку (3)'!$B:$B,0),1),0)</f>
        <v>48</v>
      </c>
      <c r="F40" s="92">
        <f>IFERROR(INDEX('на отправку (3)'!I:I,MATCH($V40,'на отправку (3)'!$B:$B,0),1),0)</f>
        <v>4.1666666999999998E-2</v>
      </c>
      <c r="G40" s="191">
        <f>IFERROR(INDEX('на отправку (3)'!J:J,MATCH($V40,'на отправку (3)'!$B:$B,0),1),0)</f>
        <v>0</v>
      </c>
      <c r="H40" s="92">
        <f>IFERROR(INDEX('на отправку (3)'!K:K,MATCH($V40,'на отправку (3)'!$B:$B,0),1),0)/100</f>
        <v>0</v>
      </c>
      <c r="I40" s="191">
        <f>IFERROR(INDEX('на отправку (3)'!M:M,MATCH($V40,'на отправку (3)'!$B:$B,0),1),0)</f>
        <v>0</v>
      </c>
      <c r="J40" s="129">
        <f>IFERROR(INDEX('на отправку (3)'!N:N,MATCH($V40,'на отправку (3)'!$B:$B,0),1),0)</f>
        <v>-3</v>
      </c>
      <c r="K40" s="92" t="str">
        <f>IFERROR(INDEX('на отправку (3)'!O:O,MATCH($V40,'на отправку (3)'!$B:$B,0),1),0)</f>
        <v>x</v>
      </c>
      <c r="L40" s="92" t="str">
        <f>IFERROR(INDEX('на отправку (3)'!P:P,MATCH($V40,'на отправку (3)'!$B:$B,0),1),0)</f>
        <v>x</v>
      </c>
      <c r="M40" s="92">
        <f>IFERROR(INDEX('на отправку (3)'!Q:Q,MATCH($V40,'на отправку (3)'!$B:$B,0),1),0)</f>
        <v>1</v>
      </c>
      <c r="N40" s="98"/>
      <c r="O40" s="92">
        <f>IFERROR(INDEX('на отправку (3)'!S:S,MATCH($V40,'на отправку (3)'!$B:$B,0),1),0)</f>
        <v>5</v>
      </c>
      <c r="P40" s="92">
        <f>IFERROR(INDEX('на отправку (3)'!T:T,MATCH($V40,'на отправку (3)'!$B:$B,0),1),0)</f>
        <v>206</v>
      </c>
      <c r="Q40" s="92">
        <f>IFERROR(INDEX('на отправку (3)'!U:U,MATCH($V40,'на отправку (3)'!$B:$B,0),1),0)</f>
        <v>2.4271845E-2</v>
      </c>
      <c r="R40" s="129">
        <f>IFERROR(INDEX('на отправку (3)'!V:V,MATCH($V40,'на отправку (3)'!$B:$B,0),1),0)</f>
        <v>0</v>
      </c>
      <c r="S40" s="98"/>
      <c r="U40" s="71">
        <f t="shared" ref="U40:U45" si="13">IF(J40&gt;0,1,0)</f>
        <v>0</v>
      </c>
      <c r="V40" s="89" t="str">
        <f t="shared" ref="V40:V45" si="14">CONCATENATE($U$1,"№",C40)</f>
        <v>021607№28</v>
      </c>
      <c r="W40" s="8">
        <f>IFERROR(INDEX('на отправку (3)'!AB:AB,MATCH($V40,'на отправку (3)'!$B:$B,0),1),0)</f>
        <v>4.6442499999999999E-3</v>
      </c>
      <c r="X40" s="8">
        <f>IFERROR(INDEX('на отправку (3)'!AC:AC,MATCH($V40,'на отправку (3)'!$B:$B,0),1),0)</f>
        <v>0</v>
      </c>
      <c r="Y40" s="8">
        <v>3</v>
      </c>
      <c r="Z40" s="8">
        <f t="shared" si="2"/>
        <v>3</v>
      </c>
    </row>
    <row r="41" spans="1:27" ht="15.75" customHeight="1" x14ac:dyDescent="0.25">
      <c r="A41" s="201" t="s">
        <v>3139</v>
      </c>
      <c r="B41" s="120">
        <v>29</v>
      </c>
      <c r="C41" s="120">
        <v>29</v>
      </c>
      <c r="D41" s="92">
        <f>IFERROR(INDEX('на отправку (3)'!G:G,MATCH($V41,'на отправку (3)'!$B:$B,0),1),0)</f>
        <v>0</v>
      </c>
      <c r="E41" s="92">
        <f>IFERROR(INDEX('на отправку (3)'!H:H,MATCH($V41,'на отправку (3)'!$B:$B,0),1),0)</f>
        <v>48</v>
      </c>
      <c r="F41" s="92">
        <f>IFERROR(INDEX('на отправку (3)'!I:I,MATCH($V41,'на отправку (3)'!$B:$B,0),1),0)</f>
        <v>0</v>
      </c>
      <c r="G41" s="191">
        <f>IFERROR(INDEX('на отправку (3)'!J:J,MATCH($V41,'на отправку (3)'!$B:$B,0),1),0)</f>
        <v>0</v>
      </c>
      <c r="H41" s="92">
        <f>IFERROR(INDEX('на отправку (3)'!K:K,MATCH($V41,'на отправку (3)'!$B:$B,0),1),0)/100</f>
        <v>0</v>
      </c>
      <c r="I41" s="191">
        <f>IFERROR(INDEX('на отправку (3)'!M:M,MATCH($V41,'на отправку (3)'!$B:$B,0),1),0)</f>
        <v>0</v>
      </c>
      <c r="J41" s="129">
        <f>IFERROR(INDEX('на отправку (3)'!N:N,MATCH($V41,'на отправку (3)'!$B:$B,0),1),0)</f>
        <v>5</v>
      </c>
      <c r="K41" s="92" t="str">
        <f>IFERROR(INDEX('на отправку (3)'!O:O,MATCH($V41,'на отправку (3)'!$B:$B,0),1),0)</f>
        <v>x</v>
      </c>
      <c r="L41" s="92" t="str">
        <f>IFERROR(INDEX('на отправку (3)'!P:P,MATCH($V41,'на отправку (3)'!$B:$B,0),1),0)</f>
        <v>x</v>
      </c>
      <c r="M41" s="92">
        <f>IFERROR(INDEX('на отправку (3)'!Q:Q,MATCH($V41,'на отправку (3)'!$B:$B,0),1),0)</f>
        <v>1</v>
      </c>
      <c r="N41" s="98"/>
      <c r="O41" s="92">
        <f>IFERROR(INDEX('на отправку (3)'!S:S,MATCH($V41,'на отправку (3)'!$B:$B,0),1),0)</f>
        <v>0</v>
      </c>
      <c r="P41" s="92">
        <f>IFERROR(INDEX('на отправку (3)'!T:T,MATCH($V41,'на отправку (3)'!$B:$B,0),1),0)</f>
        <v>206</v>
      </c>
      <c r="Q41" s="92">
        <f>IFERROR(INDEX('на отправку (3)'!U:U,MATCH($V41,'на отправку (3)'!$B:$B,0),1),0)</f>
        <v>0</v>
      </c>
      <c r="R41" s="129">
        <f>IFERROR(INDEX('на отправку (3)'!V:V,MATCH($V41,'на отправку (3)'!$B:$B,0),1),0)</f>
        <v>0</v>
      </c>
      <c r="S41" s="98"/>
      <c r="U41" s="71">
        <f t="shared" si="13"/>
        <v>1</v>
      </c>
      <c r="V41" s="89" t="str">
        <f t="shared" si="14"/>
        <v>021607№29</v>
      </c>
      <c r="W41" s="8">
        <f>IFERROR(INDEX('на отправку (3)'!AB:AB,MATCH($V41,'на отправку (3)'!$B:$B,0),1),0)</f>
        <v>1.6719300000000001E-3</v>
      </c>
      <c r="X41" s="8">
        <f>IFERROR(INDEX('на отправку (3)'!AC:AC,MATCH($V41,'на отправку (3)'!$B:$B,0),1),0)</f>
        <v>0</v>
      </c>
      <c r="Y41" s="8">
        <v>5</v>
      </c>
      <c r="Z41" s="8">
        <f t="shared" si="2"/>
        <v>5</v>
      </c>
    </row>
    <row r="42" spans="1:27" ht="15.75" customHeight="1" x14ac:dyDescent="0.25">
      <c r="A42" s="201" t="s">
        <v>3140</v>
      </c>
      <c r="B42" s="120">
        <v>30</v>
      </c>
      <c r="C42" s="120">
        <v>30</v>
      </c>
      <c r="D42" s="92">
        <f>IFERROR(INDEX('на отправку (3)'!G:G,MATCH($V42,'на отправку (3)'!$B:$B,0),1),0)</f>
        <v>0</v>
      </c>
      <c r="E42" s="92">
        <f>IFERROR(INDEX('на отправку (3)'!H:H,MATCH($V42,'на отправку (3)'!$B:$B,0),1),0)</f>
        <v>48</v>
      </c>
      <c r="F42" s="92">
        <f>IFERROR(INDEX('на отправку (3)'!I:I,MATCH($V42,'на отправку (3)'!$B:$B,0),1),0)</f>
        <v>0</v>
      </c>
      <c r="G42" s="191">
        <f>IFERROR(INDEX('на отправку (3)'!J:J,MATCH($V42,'на отправку (3)'!$B:$B,0),1),0)</f>
        <v>0</v>
      </c>
      <c r="H42" s="92">
        <f>IFERROR(INDEX('на отправку (3)'!K:K,MATCH($V42,'на отправку (3)'!$B:$B,0),1),0)/100</f>
        <v>0</v>
      </c>
      <c r="I42" s="191">
        <f>IFERROR(INDEX('на отправку (3)'!M:M,MATCH($V42,'на отправку (3)'!$B:$B,0),1),0)</f>
        <v>0</v>
      </c>
      <c r="J42" s="129">
        <f>IFERROR(INDEX('на отправку (3)'!N:N,MATCH($V42,'на отправку (3)'!$B:$B,0),1),0)</f>
        <v>8</v>
      </c>
      <c r="K42" s="92" t="str">
        <f>IFERROR(INDEX('на отправку (3)'!O:O,MATCH($V42,'на отправку (3)'!$B:$B,0),1),0)</f>
        <v>x</v>
      </c>
      <c r="L42" s="92" t="str">
        <f>IFERROR(INDEX('на отправку (3)'!P:P,MATCH($V42,'на отправку (3)'!$B:$B,0),1),0)</f>
        <v>x</v>
      </c>
      <c r="M42" s="92">
        <f>IFERROR(INDEX('на отправку (3)'!Q:Q,MATCH($V42,'на отправку (3)'!$B:$B,0),1),0)</f>
        <v>1</v>
      </c>
      <c r="N42" s="98"/>
      <c r="O42" s="92">
        <f>IFERROR(INDEX('на отправку (3)'!S:S,MATCH($V42,'на отправку (3)'!$B:$B,0),1),0)</f>
        <v>0</v>
      </c>
      <c r="P42" s="92">
        <f>IFERROR(INDEX('на отправку (3)'!T:T,MATCH($V42,'на отправку (3)'!$B:$B,0),1),0)</f>
        <v>206</v>
      </c>
      <c r="Q42" s="92">
        <f>IFERROR(INDEX('на отправку (3)'!U:U,MATCH($V42,'на отправку (3)'!$B:$B,0),1),0)</f>
        <v>0</v>
      </c>
      <c r="R42" s="129">
        <f>IFERROR(INDEX('на отправку (3)'!V:V,MATCH($V42,'на отправку (3)'!$B:$B,0),1),0)</f>
        <v>0</v>
      </c>
      <c r="S42" s="98"/>
      <c r="U42" s="71">
        <f t="shared" si="13"/>
        <v>1</v>
      </c>
      <c r="V42" s="89" t="str">
        <f t="shared" si="14"/>
        <v>021607№30</v>
      </c>
      <c r="W42" s="8">
        <f>IFERROR(INDEX('на отправку (3)'!AB:AB,MATCH($V42,'на отправку (3)'!$B:$B,0),1),0)</f>
        <v>0</v>
      </c>
      <c r="X42" s="8">
        <f>IFERROR(INDEX('на отправку (3)'!AC:AC,MATCH($V42,'на отправку (3)'!$B:$B,0),1),0)</f>
        <v>0</v>
      </c>
      <c r="Y42" s="8">
        <v>8</v>
      </c>
      <c r="Z42" s="8">
        <f t="shared" si="2"/>
        <v>8</v>
      </c>
    </row>
    <row r="43" spans="1:27" ht="53.25" customHeight="1" x14ac:dyDescent="0.25">
      <c r="A43" s="201" t="s">
        <v>2534</v>
      </c>
      <c r="B43" s="120">
        <v>31</v>
      </c>
      <c r="C43" s="120">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1">
        <f>IFERROR(INDEX('на отправку (3)'!J:J,MATCH($V43,'на отправку (3)'!$B:$B,0),1),0)</f>
        <v>0</v>
      </c>
      <c r="H43" s="92">
        <f>IFERROR(INDEX('на отправку (3)'!K:K,MATCH($V43,'на отправку (3)'!$B:$B,0),1),0)/100</f>
        <v>0</v>
      </c>
      <c r="I43" s="191">
        <f>IFERROR(INDEX('на отправку (3)'!M:M,MATCH($V43,'на отправку (3)'!$B:$B,0),1),0)</f>
        <v>0</v>
      </c>
      <c r="J43" s="129">
        <v>3</v>
      </c>
      <c r="K43" s="92" t="str">
        <f>IFERROR(INDEX('на отправку (3)'!O:O,MATCH($V43,'на отправку (3)'!$B:$B,0),1),0)</f>
        <v>x</v>
      </c>
      <c r="L43" s="92" t="str">
        <f>IFERROR(INDEX('на отправку (3)'!P:P,MATCH($V43,'на отправку (3)'!$B:$B,0),1),0)</f>
        <v>x</v>
      </c>
      <c r="M43" s="92">
        <f>IFERROR(INDEX('на отправку (3)'!Q:Q,MATCH($V43,'на отправку (3)'!$B:$B,0),1),0)</f>
        <v>1</v>
      </c>
      <c r="N43" s="98"/>
      <c r="O43" s="92">
        <f>IFERROR(INDEX('на отправку (3)'!S:S,MATCH($V43,'на отправку (3)'!$B:$B,0),1),0)</f>
        <v>0</v>
      </c>
      <c r="P43" s="92">
        <f>IFERROR(INDEX('на отправку (3)'!T:T,MATCH($V43,'на отправку (3)'!$B:$B,0),1),0)</f>
        <v>0</v>
      </c>
      <c r="Q43" s="92">
        <f>IFERROR(INDEX('на отправку (3)'!U:U,MATCH($V43,'на отправку (3)'!$B:$B,0),1),0)</f>
        <v>0</v>
      </c>
      <c r="R43" s="129">
        <f>IFERROR(INDEX('на отправку (3)'!V:V,MATCH($V43,'на отправку (3)'!$B:$B,0),1),0)</f>
        <v>0</v>
      </c>
      <c r="S43" s="98"/>
      <c r="U43" s="71">
        <f t="shared" si="13"/>
        <v>1</v>
      </c>
      <c r="V43" s="89" t="str">
        <f t="shared" si="14"/>
        <v>021607№31</v>
      </c>
      <c r="W43" s="8">
        <f>IFERROR(INDEX('на отправку (3)'!AB:AB,MATCH($V43,'на отправку (3)'!$B:$B,0),1),0)</f>
        <v>0</v>
      </c>
      <c r="X43" s="8">
        <f>IFERROR(INDEX('на отправку (3)'!AC:AC,MATCH($V43,'на отправку (3)'!$B:$B,0),1),0)</f>
        <v>0</v>
      </c>
      <c r="Y43" s="8">
        <v>3</v>
      </c>
      <c r="Z43" s="8">
        <f t="shared" si="2"/>
        <v>3</v>
      </c>
    </row>
    <row r="44" spans="1:27" ht="53.25" customHeight="1" x14ac:dyDescent="0.25">
      <c r="A44" s="201" t="s">
        <v>2536</v>
      </c>
      <c r="B44" s="120">
        <v>32</v>
      </c>
      <c r="C44" s="120">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1">
        <f>IFERROR(INDEX('на отправку (3)'!J:J,MATCH($V44,'на отправку (3)'!$B:$B,0),1),0)</f>
        <v>0</v>
      </c>
      <c r="H44" s="92">
        <f>IFERROR(INDEX('на отправку (3)'!K:K,MATCH($V44,'на отправку (3)'!$B:$B,0),1),0)/100</f>
        <v>0</v>
      </c>
      <c r="I44" s="191">
        <f>IFERROR(INDEX('на отправку (3)'!M:M,MATCH($V44,'на отправку (3)'!$B:$B,0),1),0)</f>
        <v>0</v>
      </c>
      <c r="J44" s="129">
        <v>8</v>
      </c>
      <c r="K44" s="92" t="str">
        <f>IFERROR(INDEX('на отправку (3)'!O:O,MATCH($V44,'на отправку (3)'!$B:$B,0),1),0)</f>
        <v>x</v>
      </c>
      <c r="L44" s="92" t="str">
        <f>IFERROR(INDEX('на отправку (3)'!P:P,MATCH($V44,'на отправку (3)'!$B:$B,0),1),0)</f>
        <v>x</v>
      </c>
      <c r="M44" s="92">
        <f>IFERROR(INDEX('на отправку (3)'!Q:Q,MATCH($V44,'на отправку (3)'!$B:$B,0),1),0)</f>
        <v>1</v>
      </c>
      <c r="N44" s="98"/>
      <c r="O44" s="92">
        <f>IFERROR(INDEX('на отправку (3)'!S:S,MATCH($V44,'на отправку (3)'!$B:$B,0),1),0)</f>
        <v>0</v>
      </c>
      <c r="P44" s="92">
        <f>IFERROR(INDEX('на отправку (3)'!T:T,MATCH($V44,'на отправку (3)'!$B:$B,0),1),0)</f>
        <v>0</v>
      </c>
      <c r="Q44" s="92">
        <f>IFERROR(INDEX('на отправку (3)'!U:U,MATCH($V44,'на отправку (3)'!$B:$B,0),1),0)</f>
        <v>0</v>
      </c>
      <c r="R44" s="129">
        <f>IFERROR(INDEX('на отправку (3)'!V:V,MATCH($V44,'на отправку (3)'!$B:$B,0),1),0)</f>
        <v>0</v>
      </c>
      <c r="S44" s="98"/>
      <c r="U44" s="71">
        <f t="shared" si="13"/>
        <v>1</v>
      </c>
      <c r="V44" s="89" t="str">
        <f t="shared" si="14"/>
        <v>021607№32</v>
      </c>
      <c r="W44" s="8">
        <f>IFERROR(INDEX('на отправку (3)'!AB:AB,MATCH($V44,'на отправку (3)'!$B:$B,0),1),0)</f>
        <v>0</v>
      </c>
      <c r="X44" s="8">
        <f>IFERROR(INDEX('на отправку (3)'!AC:AC,MATCH($V44,'на отправку (3)'!$B:$B,0),1),0)</f>
        <v>0</v>
      </c>
      <c r="Y44" s="8">
        <v>8</v>
      </c>
      <c r="Z44" s="8">
        <f t="shared" si="2"/>
        <v>8</v>
      </c>
    </row>
    <row r="45" spans="1:27" ht="15.75" customHeight="1" x14ac:dyDescent="0.25">
      <c r="A45" s="201" t="s">
        <v>3141</v>
      </c>
      <c r="B45" s="127">
        <v>33</v>
      </c>
      <c r="C45" s="127">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1">
        <f>IFERROR(INDEX('на отправку (3)'!J:J,MATCH($V45,'на отправку (3)'!$B:$B,0),1),0)</f>
        <v>0</v>
      </c>
      <c r="H45" s="92">
        <f>IFERROR(INDEX('на отправку (3)'!K:K,MATCH($V45,'на отправку (3)'!$B:$B,0),1),0)/100</f>
        <v>0</v>
      </c>
      <c r="I45" s="191">
        <f>IFERROR(INDEX('на отправку (3)'!M:M,MATCH($V45,'на отправку (3)'!$B:$B,0),1),0)</f>
        <v>0</v>
      </c>
      <c r="J45" s="129">
        <f>IFERROR(INDEX('на отправку (3)'!N:N,MATCH($V45,'на отправку (3)'!$B:$B,0),1),0)</f>
        <v>0</v>
      </c>
      <c r="K45" s="92" t="str">
        <f>IFERROR(INDEX('на отправку (3)'!O:O,MATCH($V45,'на отправку (3)'!$B:$B,0),1),0)</f>
        <v>x</v>
      </c>
      <c r="L45" s="92">
        <f>IFERROR(INDEX('на отправку (3)'!P:P,MATCH($V45,'на отправку (3)'!$B:$B,0),1),0)</f>
        <v>0</v>
      </c>
      <c r="M45" s="92">
        <f>IFERROR(INDEX('на отправку (3)'!Q:Q,MATCH($V45,'на отправку (3)'!$B:$B,0),1),0)</f>
        <v>2</v>
      </c>
      <c r="N45" s="98"/>
      <c r="O45" s="92">
        <f>IFERROR(INDEX('на отправку (3)'!S:S,MATCH($V45,'на отправку (3)'!$B:$B,0),1),0)</f>
        <v>0</v>
      </c>
      <c r="P45" s="92">
        <f>IFERROR(INDEX('на отправку (3)'!T:T,MATCH($V45,'на отправку (3)'!$B:$B,0),1),0)</f>
        <v>0</v>
      </c>
      <c r="Q45" s="92">
        <f>IFERROR(INDEX('на отправку (3)'!U:U,MATCH($V45,'на отправку (3)'!$B:$B,0),1),0)</f>
        <v>0</v>
      </c>
      <c r="R45" s="129">
        <f>IFERROR(INDEX('на отправку (3)'!V:V,MATCH($V45,'на отправку (3)'!$B:$B,0),1),0)</f>
        <v>0</v>
      </c>
      <c r="S45" s="98"/>
      <c r="U45" s="71">
        <f t="shared" si="13"/>
        <v>0</v>
      </c>
      <c r="V45" s="89" t="str">
        <f t="shared" si="14"/>
        <v>021607№33</v>
      </c>
      <c r="W45" s="8">
        <f>IFERROR(INDEX('на отправку (3)'!AB:AB,MATCH($V45,'на отправку (3)'!$B:$B,0),1),0)</f>
        <v>0</v>
      </c>
      <c r="X45" s="8">
        <f>IFERROR(INDEX('на отправку (3)'!AC:AC,MATCH($V45,'на отправку (3)'!$B:$B,0),1),0)</f>
        <v>0</v>
      </c>
      <c r="Y45" s="8">
        <v>4</v>
      </c>
      <c r="Z45" s="8">
        <f t="shared" si="2"/>
        <v>0</v>
      </c>
    </row>
    <row r="46" spans="1:27" ht="0.75" customHeight="1" x14ac:dyDescent="0.25">
      <c r="A46" s="90"/>
      <c r="C46" s="125"/>
      <c r="D46" s="91"/>
      <c r="E46" s="91"/>
      <c r="F46" s="91"/>
      <c r="G46" s="91"/>
      <c r="H46" s="91"/>
      <c r="I46" s="91"/>
      <c r="J46" s="130"/>
      <c r="K46" s="91"/>
      <c r="L46" s="91"/>
      <c r="M46" s="91"/>
      <c r="N46" s="91"/>
      <c r="O46" s="91"/>
      <c r="P46" s="91"/>
      <c r="Q46" s="91"/>
      <c r="R46" s="130"/>
      <c r="S46" s="93"/>
    </row>
    <row r="47" spans="1:27" ht="0.75" customHeight="1" x14ac:dyDescent="0.25"/>
    <row r="48" spans="1:27" ht="38.25" customHeight="1" x14ac:dyDescent="0.25">
      <c r="A48" s="182" t="s">
        <v>2455</v>
      </c>
      <c r="C48" s="182"/>
      <c r="D48" s="182"/>
      <c r="E48" s="182"/>
      <c r="F48" s="182"/>
      <c r="G48" s="182"/>
      <c r="H48" s="182"/>
      <c r="I48" s="182"/>
      <c r="J48" s="182"/>
      <c r="K48" s="182"/>
      <c r="L48" s="182"/>
      <c r="M48" s="182"/>
      <c r="N48" s="182"/>
      <c r="O48" s="182"/>
      <c r="P48" s="182"/>
      <c r="Q48" s="182"/>
      <c r="R48" s="182"/>
      <c r="S48" s="182"/>
      <c r="T48" s="182"/>
      <c r="U48" s="72">
        <f>SUM(U10:U45)</f>
        <v>21</v>
      </c>
      <c r="W48" s="89" t="s">
        <v>184</v>
      </c>
      <c r="Z48" s="72">
        <f>SUM(Z10:Z45)</f>
        <v>125</v>
      </c>
      <c r="AA48" s="89" t="s">
        <v>269</v>
      </c>
    </row>
    <row r="49" spans="1:20" ht="16.5" customHeight="1" x14ac:dyDescent="0.25">
      <c r="A49" s="182" t="s">
        <v>2456</v>
      </c>
      <c r="C49" s="182"/>
      <c r="D49" s="182"/>
      <c r="E49" s="182"/>
      <c r="F49" s="182"/>
      <c r="G49" s="182"/>
      <c r="H49" s="182"/>
      <c r="I49" s="182"/>
      <c r="J49" s="182"/>
      <c r="K49" s="182"/>
      <c r="L49" s="182"/>
      <c r="M49" s="182"/>
      <c r="N49" s="182"/>
      <c r="O49" s="182"/>
      <c r="P49" s="182"/>
      <c r="Q49" s="182"/>
      <c r="R49" s="182"/>
      <c r="S49" s="182"/>
      <c r="T49" s="182"/>
    </row>
    <row r="50" spans="1:20" ht="15" customHeight="1" x14ac:dyDescent="0.25">
      <c r="A50" s="182" t="s">
        <v>2457</v>
      </c>
      <c r="C50" s="182"/>
      <c r="D50" s="182"/>
      <c r="E50" s="182"/>
      <c r="F50" s="182"/>
      <c r="G50" s="182"/>
      <c r="H50" s="182"/>
      <c r="I50" s="182"/>
      <c r="J50" s="182"/>
      <c r="K50" s="182"/>
      <c r="L50" s="182"/>
      <c r="M50" s="182"/>
      <c r="N50" s="182"/>
      <c r="O50" s="182"/>
      <c r="P50" s="182"/>
      <c r="Q50" s="182"/>
      <c r="R50" s="182"/>
      <c r="S50" s="182"/>
      <c r="T50" s="182"/>
    </row>
    <row r="51" spans="1:20" x14ac:dyDescent="0.25">
      <c r="C51" s="121" t="s">
        <v>19</v>
      </c>
      <c r="J51" s="96">
        <f>T_РЕЗ2+J26+J33+J38</f>
        <v>74.5</v>
      </c>
      <c r="M51" s="72">
        <f>SUMIF(M10:M45,1,M10:M45)</f>
        <v>30</v>
      </c>
      <c r="N51" s="89" t="s">
        <v>183</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Лист38"/>
  <dimension ref="A1:AA51"/>
  <sheetViews>
    <sheetView showGridLines="0" zoomScale="90" zoomScaleNormal="90" workbookViewId="0">
      <selection activeCell="D6" sqref="D6:S7"/>
    </sheetView>
  </sheetViews>
  <sheetFormatPr defaultColWidth="9.140625" defaultRowHeight="15" x14ac:dyDescent="0.25"/>
  <cols>
    <col min="1" max="1" width="44.5703125" style="89" customWidth="1"/>
    <col min="2" max="2" width="7" style="185" customWidth="1"/>
    <col min="3" max="3" width="7.140625" style="121"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74</v>
      </c>
    </row>
    <row r="2" spans="1:26" ht="22.5" customHeight="1" x14ac:dyDescent="0.25">
      <c r="A2" s="178" t="s">
        <v>2496</v>
      </c>
      <c r="C2" s="178"/>
      <c r="D2" s="178"/>
      <c r="E2" s="178"/>
      <c r="F2" s="178"/>
      <c r="G2" s="178"/>
      <c r="H2" s="178"/>
      <c r="I2" s="178"/>
      <c r="J2" s="178"/>
      <c r="K2" s="178"/>
      <c r="L2" s="178"/>
      <c r="M2" s="178"/>
      <c r="N2" s="178"/>
      <c r="O2" s="178"/>
      <c r="P2" s="178"/>
      <c r="Q2" s="178"/>
      <c r="R2" s="178"/>
      <c r="S2" s="178"/>
      <c r="T2" s="178"/>
    </row>
    <row r="3" spans="1:26" ht="20.25" customHeight="1" x14ac:dyDescent="0.25">
      <c r="A3" s="178" t="s">
        <v>0</v>
      </c>
      <c r="C3" s="178"/>
      <c r="D3" s="178"/>
      <c r="E3" s="178"/>
      <c r="F3" s="178"/>
      <c r="G3" s="178"/>
      <c r="H3" s="178"/>
      <c r="I3" s="178"/>
      <c r="J3" s="178"/>
      <c r="K3" s="178"/>
      <c r="L3" s="178"/>
      <c r="M3" s="178"/>
      <c r="N3" s="178"/>
      <c r="O3" s="178"/>
      <c r="P3" s="178"/>
      <c r="Q3" s="178"/>
      <c r="R3" s="178"/>
      <c r="S3" s="178"/>
      <c r="T3" s="178"/>
    </row>
    <row r="4" spans="1:26" ht="17.25" customHeight="1" x14ac:dyDescent="0.25">
      <c r="A4" s="178" t="s">
        <v>75</v>
      </c>
      <c r="C4" s="178"/>
      <c r="D4" s="178"/>
      <c r="E4" s="178"/>
      <c r="F4" s="178"/>
      <c r="G4" s="178"/>
      <c r="H4" s="178"/>
      <c r="I4" s="178"/>
      <c r="J4" s="178"/>
      <c r="K4" s="178"/>
      <c r="L4" s="178"/>
      <c r="M4" s="178"/>
      <c r="N4" s="178"/>
      <c r="O4" s="178"/>
      <c r="P4" s="178"/>
      <c r="Q4" s="178"/>
      <c r="R4" s="178"/>
      <c r="S4" s="178"/>
      <c r="T4" s="178"/>
    </row>
    <row r="5" spans="1:26" x14ac:dyDescent="0.25">
      <c r="A5" s="225" t="s">
        <v>3092</v>
      </c>
      <c r="B5" s="225" t="s">
        <v>16</v>
      </c>
      <c r="C5" s="217" t="s">
        <v>2441</v>
      </c>
      <c r="D5" s="223" t="s">
        <v>3112</v>
      </c>
      <c r="E5" s="222" t="s">
        <v>2442</v>
      </c>
      <c r="F5" s="222" t="s">
        <v>2442</v>
      </c>
      <c r="G5" s="222" t="s">
        <v>2442</v>
      </c>
      <c r="H5" s="222" t="s">
        <v>2442</v>
      </c>
      <c r="I5" s="222" t="s">
        <v>2442</v>
      </c>
      <c r="J5" s="222" t="s">
        <v>2442</v>
      </c>
      <c r="K5" s="222" t="s">
        <v>2442</v>
      </c>
      <c r="L5" s="222" t="s">
        <v>2442</v>
      </c>
      <c r="M5" s="222" t="s">
        <v>2442</v>
      </c>
      <c r="N5" s="222" t="s">
        <v>2442</v>
      </c>
      <c r="O5" s="223" t="s">
        <v>2443</v>
      </c>
      <c r="P5" s="222" t="s">
        <v>2443</v>
      </c>
      <c r="Q5" s="222" t="s">
        <v>2443</v>
      </c>
      <c r="R5" s="222" t="s">
        <v>2443</v>
      </c>
      <c r="S5" s="224" t="s">
        <v>2443</v>
      </c>
      <c r="U5" s="214" t="s">
        <v>184</v>
      </c>
    </row>
    <row r="6" spans="1:26" ht="97.5" customHeight="1" x14ac:dyDescent="0.25">
      <c r="A6" s="215"/>
      <c r="B6" s="215"/>
      <c r="C6" s="218"/>
      <c r="D6" s="1" t="s">
        <v>3093</v>
      </c>
      <c r="E6" s="1" t="s">
        <v>3094</v>
      </c>
      <c r="F6" s="1" t="s">
        <v>3095</v>
      </c>
      <c r="G6" s="1" t="s">
        <v>3096</v>
      </c>
      <c r="H6" s="1" t="s">
        <v>2444</v>
      </c>
      <c r="I6" s="1" t="s">
        <v>2445</v>
      </c>
      <c r="J6" s="1" t="s">
        <v>9</v>
      </c>
      <c r="K6" s="1" t="s">
        <v>3097</v>
      </c>
      <c r="L6" s="1" t="s">
        <v>2446</v>
      </c>
      <c r="M6" s="1" t="s">
        <v>2447</v>
      </c>
      <c r="N6" s="1" t="s">
        <v>3098</v>
      </c>
      <c r="O6" s="1" t="s">
        <v>3093</v>
      </c>
      <c r="P6" s="1" t="s">
        <v>3099</v>
      </c>
      <c r="Q6" s="1" t="s">
        <v>3100</v>
      </c>
      <c r="R6" s="1" t="s">
        <v>9</v>
      </c>
      <c r="S6" s="194" t="s">
        <v>11</v>
      </c>
      <c r="U6" s="226"/>
    </row>
    <row r="7" spans="1:26" ht="71.25" customHeight="1" x14ac:dyDescent="0.25">
      <c r="A7" s="216"/>
      <c r="B7" s="216"/>
      <c r="C7" s="219"/>
      <c r="D7" s="1" t="s">
        <v>3101</v>
      </c>
      <c r="E7" s="1" t="s">
        <v>3101</v>
      </c>
      <c r="F7" s="1" t="s">
        <v>3102</v>
      </c>
      <c r="G7" s="1" t="s">
        <v>3103</v>
      </c>
      <c r="H7" s="1" t="s">
        <v>3104</v>
      </c>
      <c r="I7" s="1" t="s">
        <v>3105</v>
      </c>
      <c r="J7" s="1" t="s">
        <v>3106</v>
      </c>
      <c r="K7" s="1" t="s">
        <v>3107</v>
      </c>
      <c r="L7" s="1" t="s">
        <v>3108</v>
      </c>
      <c r="M7" s="1" t="s">
        <v>3109</v>
      </c>
      <c r="N7" s="1" t="s">
        <v>3110</v>
      </c>
      <c r="O7" s="1" t="s">
        <v>3101</v>
      </c>
      <c r="P7" s="1" t="s">
        <v>3101</v>
      </c>
      <c r="Q7" s="1" t="s">
        <v>3111</v>
      </c>
      <c r="R7" s="1" t="s">
        <v>3106</v>
      </c>
      <c r="S7" s="194"/>
      <c r="U7" s="227"/>
      <c r="W7" s="2" t="s">
        <v>2492</v>
      </c>
      <c r="X7" s="2" t="s">
        <v>2493</v>
      </c>
      <c r="Y7" s="2" t="s">
        <v>2495</v>
      </c>
      <c r="Z7" s="2" t="s">
        <v>2494</v>
      </c>
    </row>
    <row r="8" spans="1:26" x14ac:dyDescent="0.25">
      <c r="A8" s="122">
        <v>1</v>
      </c>
      <c r="B8" s="176">
        <v>2</v>
      </c>
      <c r="C8" s="122">
        <v>3</v>
      </c>
      <c r="D8" s="176">
        <v>4</v>
      </c>
      <c r="E8" s="122">
        <v>5</v>
      </c>
      <c r="F8" s="176">
        <v>6</v>
      </c>
      <c r="G8" s="122">
        <v>7</v>
      </c>
      <c r="H8" s="176">
        <v>8</v>
      </c>
      <c r="I8" s="122">
        <v>9</v>
      </c>
      <c r="J8" s="176">
        <v>10</v>
      </c>
      <c r="K8" s="122">
        <v>11</v>
      </c>
      <c r="L8" s="176">
        <v>12</v>
      </c>
      <c r="M8" s="122">
        <v>13</v>
      </c>
      <c r="N8" s="176">
        <v>14</v>
      </c>
      <c r="O8" s="122">
        <v>15</v>
      </c>
      <c r="P8" s="176">
        <v>16</v>
      </c>
      <c r="Q8" s="122">
        <v>17</v>
      </c>
      <c r="R8" s="176">
        <v>18</v>
      </c>
      <c r="S8" s="122">
        <v>19</v>
      </c>
      <c r="U8" s="8"/>
    </row>
    <row r="9" spans="1:26" s="121" customFormat="1" ht="19.5" customHeight="1" x14ac:dyDescent="0.2">
      <c r="A9" s="128"/>
      <c r="B9" s="138"/>
      <c r="C9" s="128"/>
      <c r="D9" s="135" t="s">
        <v>13</v>
      </c>
      <c r="E9" s="132"/>
      <c r="F9" s="132"/>
      <c r="G9" s="132"/>
      <c r="H9" s="132"/>
      <c r="I9" s="132"/>
      <c r="J9" s="139">
        <f>SUM(J10:J25)</f>
        <v>0</v>
      </c>
      <c r="K9" s="132"/>
      <c r="L9" s="132"/>
      <c r="M9" s="132"/>
      <c r="N9" s="132"/>
      <c r="O9" s="132"/>
      <c r="P9" s="132"/>
      <c r="Q9" s="132"/>
      <c r="R9" s="132"/>
      <c r="S9" s="132"/>
      <c r="U9" s="133"/>
    </row>
    <row r="10" spans="1:26" ht="45" customHeight="1" x14ac:dyDescent="0.25">
      <c r="A10" s="201" t="s">
        <v>3113</v>
      </c>
      <c r="B10" s="186">
        <v>1</v>
      </c>
      <c r="C10" s="124">
        <v>1</v>
      </c>
      <c r="D10" s="92">
        <f>IFERROR(INDEX('на отправку (3)'!G:G,MATCH($V10,'на отправку (3)'!$B:$B,0),1),0)</f>
        <v>0</v>
      </c>
      <c r="E10" s="92">
        <f>IFERROR(INDEX('на отправку (3)'!H:H,MATCH($V10,'на отправку (3)'!$B:$B,0),1),0)</f>
        <v>0</v>
      </c>
      <c r="F10" s="92">
        <f>IFERROR(INDEX('на отправку (3)'!I:I,MATCH($V10,'на отправку (3)'!$B:$B,0),1),0)</f>
        <v>0</v>
      </c>
      <c r="G10" s="188" t="s">
        <v>12</v>
      </c>
      <c r="H10" s="92">
        <f>IFERROR(INDEX('на отправку (3)'!K:K,MATCH($V10,'на отправку (3)'!$B:$B,0),1),0)/100</f>
        <v>0</v>
      </c>
      <c r="I10" s="188" t="s">
        <v>12</v>
      </c>
      <c r="J10" s="129">
        <f>IFERROR(INDEX('на отправку (3)'!N:N,MATCH($V10,'на отправку (3)'!$B:$B,0),1),0)</f>
        <v>0</v>
      </c>
      <c r="K10" s="92">
        <f>IFERROR(INDEX('на отправку (3)'!O:O,MATCH($V10,'на отправку (3)'!$B:$B,0),1),0)</f>
        <v>0</v>
      </c>
      <c r="L10" s="92">
        <f>IFERROR(INDEX('на отправку (3)'!P:P,MATCH($V10,'на отправку (3)'!$B:$B,0),1),0)</f>
        <v>0</v>
      </c>
      <c r="M10" s="92">
        <f>IFERROR(INDEX('на отправку (3)'!Q:Q,MATCH($V10,'на отправку (3)'!$B:$B,0),1),0)</f>
        <v>0</v>
      </c>
      <c r="N10" s="92">
        <f>IFERROR(INDEX('на отправку (3)'!R:R,MATCH($V10,'на отправку (3)'!$B:$B,0),1),0)</f>
        <v>0</v>
      </c>
      <c r="O10" s="92">
        <f>IFERROR(INDEX('на отправку (3)'!S:S,MATCH($V10,'на отправку (3)'!$B:$B,0),1),0)</f>
        <v>0</v>
      </c>
      <c r="P10" s="92">
        <f>IFERROR(INDEX('на отправку (3)'!T:T,MATCH($V10,'на отправку (3)'!$B:$B,0),1),0)</f>
        <v>0</v>
      </c>
      <c r="Q10" s="92">
        <f>IFERROR(INDEX('на отправку (3)'!U:U,MATCH($V10,'на отправку (3)'!$B:$B,0),1),0)</f>
        <v>0</v>
      </c>
      <c r="R10" s="129">
        <f>IFERROR(INDEX('на отправку (3)'!V:V,MATCH($V10,'на отправку (3)'!$B:$B,0),1),0)</f>
        <v>0</v>
      </c>
      <c r="S10" s="92">
        <f>IFERROR(INDEX('на отправку (3)'!W:W,MATCH($V10,'на отправку (3)'!$B:$B,0),1),0)</f>
        <v>0</v>
      </c>
      <c r="U10" s="71">
        <f>IF(J10&gt;0,1,0)</f>
        <v>0</v>
      </c>
      <c r="V10" s="89" t="str">
        <f>CONCATENATE($U$1,"№",C10)</f>
        <v>021616№1</v>
      </c>
      <c r="W10" s="8">
        <f>IFERROR(INDEX('на отправку (3)'!AB:AB,MATCH($V10,'на отправку (3)'!$B:$B,0),1),0)</f>
        <v>0.87783438400000002</v>
      </c>
      <c r="X10" s="8">
        <f>IFERROR(INDEX('на отправку (3)'!AC:AC,MATCH($V10,'на отправку (3)'!$B:$B,0),1),0)</f>
        <v>0.79392113200000003</v>
      </c>
      <c r="Y10" s="8">
        <v>3</v>
      </c>
      <c r="Z10" s="8">
        <f>IF(M10=1,Y10,0)</f>
        <v>0</v>
      </c>
    </row>
    <row r="11" spans="1:26" ht="45" customHeight="1" x14ac:dyDescent="0.25">
      <c r="A11" s="201" t="s">
        <v>3114</v>
      </c>
      <c r="B11" s="186">
        <v>2</v>
      </c>
      <c r="C11" s="124">
        <v>26</v>
      </c>
      <c r="D11" s="92">
        <f>IFERROR(INDEX('на отправку (3)'!G:G,MATCH($V11,'на отправку (3)'!$B:$B,0),1),0)</f>
        <v>0</v>
      </c>
      <c r="E11" s="92">
        <f>IFERROR(INDEX('на отправку (3)'!H:H,MATCH($V11,'на отправку (3)'!$B:$B,0),1),0)</f>
        <v>0</v>
      </c>
      <c r="F11" s="92">
        <f>IFERROR(INDEX('на отправку (3)'!I:I,MATCH($V11,'на отправку (3)'!$B:$B,0),1),0)</f>
        <v>0</v>
      </c>
      <c r="G11" s="188" t="s">
        <v>12</v>
      </c>
      <c r="H11" s="92">
        <f>IFERROR(INDEX('на отправку (3)'!K:K,MATCH($V11,'на отправку (3)'!$B:$B,0),1),0)/100</f>
        <v>0</v>
      </c>
      <c r="I11" s="188" t="s">
        <v>12</v>
      </c>
      <c r="J11" s="129">
        <f>IFERROR(INDEX('на отправку (3)'!N:N,MATCH($V11,'на отправку (3)'!$B:$B,0),1),0)</f>
        <v>0</v>
      </c>
      <c r="K11" s="92">
        <f>IFERROR(INDEX('на отправку (3)'!O:O,MATCH($V11,'на отправку (3)'!$B:$B,0),1),0)</f>
        <v>0</v>
      </c>
      <c r="L11" s="92">
        <f>IFERROR(INDEX('на отправку (3)'!P:P,MATCH($V11,'на отправку (3)'!$B:$B,0),1),0)</f>
        <v>0</v>
      </c>
      <c r="M11" s="92">
        <f>IFERROR(INDEX('на отправку (3)'!Q:Q,MATCH($V11,'на отправку (3)'!$B:$B,0),1),0)</f>
        <v>0</v>
      </c>
      <c r="N11" s="92">
        <f>IFERROR(INDEX('на отправку (3)'!R:R,MATCH($V11,'на отправку (3)'!$B:$B,0),1),0)</f>
        <v>0</v>
      </c>
      <c r="O11" s="92">
        <f>IFERROR(INDEX('на отправку (3)'!S:S,MATCH($V11,'на отправку (3)'!$B:$B,0),1),0)</f>
        <v>0</v>
      </c>
      <c r="P11" s="92">
        <f>IFERROR(INDEX('на отправку (3)'!T:T,MATCH($V11,'на отправку (3)'!$B:$B,0),1),0)</f>
        <v>0</v>
      </c>
      <c r="Q11" s="92">
        <f>IFERROR(INDEX('на отправку (3)'!U:U,MATCH($V11,'на отправку (3)'!$B:$B,0),1),0)</f>
        <v>0</v>
      </c>
      <c r="R11" s="129">
        <f>IFERROR(INDEX('на отправку (3)'!V:V,MATCH($V11,'на отправку (3)'!$B:$B,0),1),0)</f>
        <v>0</v>
      </c>
      <c r="S11" s="92">
        <f>IFERROR(INDEX('на отправку (3)'!W:W,MATCH($V11,'на отправку (3)'!$B:$B,0),1),0)</f>
        <v>0</v>
      </c>
      <c r="U11" s="71">
        <f t="shared" ref="U11:U25" si="0">IF(J11&gt;0,1,0)</f>
        <v>0</v>
      </c>
      <c r="V11" s="89" t="str">
        <f t="shared" ref="V11:V25" si="1">CONCATENATE($U$1,"№",C11)</f>
        <v>021616№26</v>
      </c>
      <c r="W11" s="8">
        <f>IFERROR(INDEX('на отправку (3)'!AB:AB,MATCH($V11,'на отправку (3)'!$B:$B,0),1),0)</f>
        <v>0.83450456100000003</v>
      </c>
      <c r="X11" s="8">
        <f>IFERROR(INDEX('на отправку (3)'!AC:AC,MATCH($V11,'на отправку (3)'!$B:$B,0),1),0)</f>
        <v>0.72780695200000001</v>
      </c>
      <c r="Y11" s="8">
        <v>3</v>
      </c>
      <c r="Z11" s="8">
        <f t="shared" ref="Z11:Z45" si="2">IF(M11=1,Y11,0)</f>
        <v>0</v>
      </c>
    </row>
    <row r="12" spans="1:26" ht="60.75" customHeight="1" x14ac:dyDescent="0.25">
      <c r="A12" s="201" t="s">
        <v>3115</v>
      </c>
      <c r="B12" s="186">
        <v>3</v>
      </c>
      <c r="C12" s="124">
        <v>2</v>
      </c>
      <c r="D12" s="92">
        <f>IFERROR(INDEX('на отправку (3)'!G:G,MATCH($V12,'на отправку (3)'!$B:$B,0),1),0)</f>
        <v>0</v>
      </c>
      <c r="E12" s="92">
        <f>IFERROR(INDEX('на отправку (3)'!H:H,MATCH($V12,'на отправку (3)'!$B:$B,0),1),0)</f>
        <v>0</v>
      </c>
      <c r="F12" s="92">
        <f>IFERROR(INDEX('на отправку (3)'!I:I,MATCH($V12,'на отправку (3)'!$B:$B,0),1),0)</f>
        <v>0</v>
      </c>
      <c r="G12" s="188" t="s">
        <v>12</v>
      </c>
      <c r="H12" s="92">
        <f>IFERROR(INDEX('на отправку (3)'!K:K,MATCH($V12,'на отправку (3)'!$B:$B,0),1),0)/100</f>
        <v>0</v>
      </c>
      <c r="I12" s="188" t="s">
        <v>12</v>
      </c>
      <c r="J12" s="129">
        <f>IFERROR(INDEX('на отправку (3)'!N:N,MATCH($V12,'на отправку (3)'!$B:$B,0),1),0)</f>
        <v>0</v>
      </c>
      <c r="K12" s="92">
        <f>IFERROR(INDEX('на отправку (3)'!O:O,MATCH($V12,'на отправку (3)'!$B:$B,0),1),0)</f>
        <v>0</v>
      </c>
      <c r="L12" s="92">
        <f>IFERROR(INDEX('на отправку (3)'!P:P,MATCH($V12,'на отправку (3)'!$B:$B,0),1),0)</f>
        <v>0</v>
      </c>
      <c r="M12" s="92">
        <f>IFERROR(INDEX('на отправку (3)'!Q:Q,MATCH($V12,'на отправку (3)'!$B:$B,0),1),0)</f>
        <v>0</v>
      </c>
      <c r="N12" s="92">
        <f>IFERROR(INDEX('на отправку (3)'!R:R,MATCH($V12,'на отправку (3)'!$B:$B,0),1),0)</f>
        <v>0</v>
      </c>
      <c r="O12" s="92">
        <f>IFERROR(INDEX('на отправку (3)'!S:S,MATCH($V12,'на отправку (3)'!$B:$B,0),1),0)</f>
        <v>0</v>
      </c>
      <c r="P12" s="92">
        <f>IFERROR(INDEX('на отправку (3)'!T:T,MATCH($V12,'на отправку (3)'!$B:$B,0),1),0)</f>
        <v>0</v>
      </c>
      <c r="Q12" s="92">
        <f>IFERROR(INDEX('на отправку (3)'!U:U,MATCH($V12,'на отправку (3)'!$B:$B,0),1),0)</f>
        <v>0</v>
      </c>
      <c r="R12" s="129">
        <f>IFERROR(INDEX('на отправку (3)'!V:V,MATCH($V12,'на отправку (3)'!$B:$B,0),1),0)</f>
        <v>0</v>
      </c>
      <c r="S12" s="92">
        <f>IFERROR(INDEX('на отправку (3)'!W:W,MATCH($V12,'на отправку (3)'!$B:$B,0),1),0)</f>
        <v>0</v>
      </c>
      <c r="U12" s="71">
        <f t="shared" si="0"/>
        <v>0</v>
      </c>
      <c r="V12" s="89" t="str">
        <f t="shared" si="1"/>
        <v>021616№2</v>
      </c>
      <c r="W12" s="8">
        <f>IFERROR(INDEX('на отправку (3)'!AB:AB,MATCH($V12,'на отправку (3)'!$B:$B,0),1),0)</f>
        <v>0.91111111099999997</v>
      </c>
      <c r="X12" s="8">
        <f>IFERROR(INDEX('на отправку (3)'!AC:AC,MATCH($V12,'на отправку (3)'!$B:$B,0),1),0)</f>
        <v>1</v>
      </c>
      <c r="Y12" s="8">
        <v>2</v>
      </c>
      <c r="Z12" s="8">
        <f t="shared" si="2"/>
        <v>0</v>
      </c>
    </row>
    <row r="13" spans="1:26" ht="69.75" customHeight="1" x14ac:dyDescent="0.25">
      <c r="A13" s="201" t="s">
        <v>3116</v>
      </c>
      <c r="B13" s="186">
        <v>4</v>
      </c>
      <c r="C13" s="124">
        <v>3</v>
      </c>
      <c r="D13" s="92">
        <f>IFERROR(INDEX('на отправку (3)'!G:G,MATCH($V13,'на отправку (3)'!$B:$B,0),1),0)</f>
        <v>0</v>
      </c>
      <c r="E13" s="92">
        <f>IFERROR(INDEX('на отправку (3)'!H:H,MATCH($V13,'на отправку (3)'!$B:$B,0),1),0)</f>
        <v>0</v>
      </c>
      <c r="F13" s="92">
        <f>IFERROR(INDEX('на отправку (3)'!I:I,MATCH($V13,'на отправку (3)'!$B:$B,0),1),0)</f>
        <v>0</v>
      </c>
      <c r="G13" s="188" t="s">
        <v>12</v>
      </c>
      <c r="H13" s="92">
        <f>IFERROR(INDEX('на отправку (3)'!K:K,MATCH($V13,'на отправку (3)'!$B:$B,0),1),0)/100</f>
        <v>0</v>
      </c>
      <c r="I13" s="188" t="s">
        <v>12</v>
      </c>
      <c r="J13" s="129">
        <f>IFERROR(INDEX('на отправку (3)'!N:N,MATCH($V13,'на отправку (3)'!$B:$B,0),1),0)</f>
        <v>0</v>
      </c>
      <c r="K13" s="92">
        <f>IFERROR(INDEX('на отправку (3)'!O:O,MATCH($V13,'на отправку (3)'!$B:$B,0),1),0)</f>
        <v>0</v>
      </c>
      <c r="L13" s="92">
        <f>IFERROR(INDEX('на отправку (3)'!P:P,MATCH($V13,'на отправку (3)'!$B:$B,0),1),0)</f>
        <v>0</v>
      </c>
      <c r="M13" s="92">
        <f>IFERROR(INDEX('на отправку (3)'!Q:Q,MATCH($V13,'на отправку (3)'!$B:$B,0),1),0)</f>
        <v>0</v>
      </c>
      <c r="N13" s="92">
        <f>IFERROR(INDEX('на отправку (3)'!R:R,MATCH($V13,'на отправку (3)'!$B:$B,0),1),0)</f>
        <v>0</v>
      </c>
      <c r="O13" s="92">
        <f>IFERROR(INDEX('на отправку (3)'!S:S,MATCH($V13,'на отправку (3)'!$B:$B,0),1),0)</f>
        <v>0</v>
      </c>
      <c r="P13" s="92">
        <f>IFERROR(INDEX('на отправку (3)'!T:T,MATCH($V13,'на отправку (3)'!$B:$B,0),1),0)</f>
        <v>0</v>
      </c>
      <c r="Q13" s="92">
        <f>IFERROR(INDEX('на отправку (3)'!U:U,MATCH($V13,'на отправку (3)'!$B:$B,0),1),0)</f>
        <v>0</v>
      </c>
      <c r="R13" s="129">
        <f>IFERROR(INDEX('на отправку (3)'!V:V,MATCH($V13,'на отправку (3)'!$B:$B,0),1),0)</f>
        <v>0</v>
      </c>
      <c r="S13" s="92">
        <f>IFERROR(INDEX('на отправку (3)'!W:W,MATCH($V13,'на отправку (3)'!$B:$B,0),1),0)</f>
        <v>0</v>
      </c>
      <c r="U13" s="71">
        <f t="shared" si="0"/>
        <v>0</v>
      </c>
      <c r="V13" s="89" t="str">
        <f t="shared" si="1"/>
        <v>021616№3</v>
      </c>
      <c r="W13" s="8">
        <f>IFERROR(INDEX('на отправку (3)'!AB:AB,MATCH($V13,'на отправку (3)'!$B:$B,0),1),0)</f>
        <v>0.61761761800000003</v>
      </c>
      <c r="X13" s="8">
        <f>IFERROR(INDEX('на отправку (3)'!AC:AC,MATCH($V13,'на отправку (3)'!$B:$B,0),1),0)</f>
        <v>1</v>
      </c>
      <c r="Y13" s="8">
        <v>2</v>
      </c>
      <c r="Z13" s="8">
        <f t="shared" si="2"/>
        <v>0</v>
      </c>
    </row>
    <row r="14" spans="1:26" ht="64.5" customHeight="1" x14ac:dyDescent="0.25">
      <c r="A14" s="201" t="s">
        <v>3117</v>
      </c>
      <c r="B14" s="186">
        <v>5</v>
      </c>
      <c r="C14" s="124">
        <v>4</v>
      </c>
      <c r="D14" s="92">
        <f>IFERROR(INDEX('на отправку (3)'!G:G,MATCH($V14,'на отправку (3)'!$B:$B,0),1),0)</f>
        <v>0</v>
      </c>
      <c r="E14" s="92">
        <f>IFERROR(INDEX('на отправку (3)'!H:H,MATCH($V14,'на отправку (3)'!$B:$B,0),1),0)</f>
        <v>0</v>
      </c>
      <c r="F14" s="92">
        <f>IFERROR(INDEX('на отправку (3)'!I:I,MATCH($V14,'на отправку (3)'!$B:$B,0),1),0)</f>
        <v>0</v>
      </c>
      <c r="G14" s="188" t="s">
        <v>12</v>
      </c>
      <c r="H14" s="92">
        <f>IFERROR(INDEX('на отправку (3)'!K:K,MATCH($V14,'на отправку (3)'!$B:$B,0),1),0)/100</f>
        <v>0</v>
      </c>
      <c r="I14" s="188" t="s">
        <v>12</v>
      </c>
      <c r="J14" s="129">
        <f>IFERROR(INDEX('на отправку (3)'!N:N,MATCH($V14,'на отправку (3)'!$B:$B,0),1),0)</f>
        <v>0</v>
      </c>
      <c r="K14" s="92">
        <f>IFERROR(INDEX('на отправку (3)'!O:O,MATCH($V14,'на отправку (3)'!$B:$B,0),1),0)</f>
        <v>0</v>
      </c>
      <c r="L14" s="92">
        <f>IFERROR(INDEX('на отправку (3)'!P:P,MATCH($V14,'на отправку (3)'!$B:$B,0),1),0)</f>
        <v>0</v>
      </c>
      <c r="M14" s="92">
        <f>IFERROR(INDEX('на отправку (3)'!Q:Q,MATCH($V14,'на отправку (3)'!$B:$B,0),1),0)</f>
        <v>0</v>
      </c>
      <c r="N14" s="92">
        <f>IFERROR(INDEX('на отправку (3)'!R:R,MATCH($V14,'на отправку (3)'!$B:$B,0),1),0)</f>
        <v>0</v>
      </c>
      <c r="O14" s="92">
        <f>IFERROR(INDEX('на отправку (3)'!S:S,MATCH($V14,'на отправку (3)'!$B:$B,0),1),0)</f>
        <v>0</v>
      </c>
      <c r="P14" s="92">
        <f>IFERROR(INDEX('на отправку (3)'!T:T,MATCH($V14,'на отправку (3)'!$B:$B,0),1),0)</f>
        <v>0</v>
      </c>
      <c r="Q14" s="92">
        <f>IFERROR(INDEX('на отправку (3)'!U:U,MATCH($V14,'на отправку (3)'!$B:$B,0),1),0)</f>
        <v>0</v>
      </c>
      <c r="R14" s="129">
        <f>IFERROR(INDEX('на отправку (3)'!V:V,MATCH($V14,'на отправку (3)'!$B:$B,0),1),0)</f>
        <v>0</v>
      </c>
      <c r="S14" s="92">
        <f>IFERROR(INDEX('на отправку (3)'!W:W,MATCH($V14,'на отправку (3)'!$B:$B,0),1),0)</f>
        <v>0</v>
      </c>
      <c r="U14" s="71">
        <f t="shared" si="0"/>
        <v>0</v>
      </c>
      <c r="V14" s="89" t="str">
        <f t="shared" si="1"/>
        <v>021616№4</v>
      </c>
      <c r="W14" s="8">
        <f>IFERROR(INDEX('на отправку (3)'!AB:AB,MATCH($V14,'на отправку (3)'!$B:$B,0),1),0)</f>
        <v>0.86111111100000004</v>
      </c>
      <c r="X14" s="8">
        <f>IFERROR(INDEX('на отправку (3)'!AC:AC,MATCH($V14,'на отправку (3)'!$B:$B,0),1),0)</f>
        <v>1</v>
      </c>
      <c r="Y14" s="8">
        <v>2</v>
      </c>
      <c r="Z14" s="8">
        <f t="shared" si="2"/>
        <v>0</v>
      </c>
    </row>
    <row r="15" spans="1:26" ht="69" customHeight="1" x14ac:dyDescent="0.25">
      <c r="A15" s="201" t="s">
        <v>2502</v>
      </c>
      <c r="B15" s="186">
        <v>6</v>
      </c>
      <c r="C15" s="124">
        <v>5</v>
      </c>
      <c r="D15" s="92">
        <f>IFERROR(INDEX('на отправку (3)'!G:G,MATCH($V15,'на отправку (3)'!$B:$B,0),1),0)</f>
        <v>0</v>
      </c>
      <c r="E15" s="92">
        <f>IFERROR(INDEX('на отправку (3)'!H:H,MATCH($V15,'на отправку (3)'!$B:$B,0),1),0)</f>
        <v>0</v>
      </c>
      <c r="F15" s="92">
        <f>IFERROR(INDEX('на отправку (3)'!I:I,MATCH($V15,'на отправку (3)'!$B:$B,0),1),0)</f>
        <v>0</v>
      </c>
      <c r="G15" s="188" t="s">
        <v>12</v>
      </c>
      <c r="H15" s="92">
        <f>IFERROR(INDEX('на отправку (3)'!K:K,MATCH($V15,'на отправку (3)'!$B:$B,0),1),0)/100</f>
        <v>0</v>
      </c>
      <c r="I15" s="188" t="s">
        <v>12</v>
      </c>
      <c r="J15" s="129">
        <f>IFERROR(INDEX('на отправку (3)'!N:N,MATCH($V15,'на отправку (3)'!$B:$B,0),1),0)</f>
        <v>0</v>
      </c>
      <c r="K15" s="92">
        <f>IFERROR(INDEX('на отправку (3)'!O:O,MATCH($V15,'на отправку (3)'!$B:$B,0),1),0)</f>
        <v>0</v>
      </c>
      <c r="L15" s="92">
        <f>IFERROR(INDEX('на отправку (3)'!P:P,MATCH($V15,'на отправку (3)'!$B:$B,0),1),0)</f>
        <v>0</v>
      </c>
      <c r="M15" s="92">
        <f>IFERROR(INDEX('на отправку (3)'!Q:Q,MATCH($V15,'на отправку (3)'!$B:$B,0),1),0)</f>
        <v>0</v>
      </c>
      <c r="N15" s="92">
        <f>IFERROR(INDEX('на отправку (3)'!R:R,MATCH($V15,'на отправку (3)'!$B:$B,0),1),0)</f>
        <v>0</v>
      </c>
      <c r="O15" s="92">
        <f>IFERROR(INDEX('на отправку (3)'!S:S,MATCH($V15,'на отправку (3)'!$B:$B,0),1),0)</f>
        <v>0</v>
      </c>
      <c r="P15" s="92">
        <f>IFERROR(INDEX('на отправку (3)'!T:T,MATCH($V15,'на отправку (3)'!$B:$B,0),1),0)</f>
        <v>0</v>
      </c>
      <c r="Q15" s="92">
        <f>IFERROR(INDEX('на отправку (3)'!U:U,MATCH($V15,'на отправку (3)'!$B:$B,0),1),0)</f>
        <v>0</v>
      </c>
      <c r="R15" s="129">
        <f>IFERROR(INDEX('на отправку (3)'!V:V,MATCH($V15,'на отправку (3)'!$B:$B,0),1),0)</f>
        <v>0</v>
      </c>
      <c r="S15" s="92">
        <f>IFERROR(INDEX('на отправку (3)'!W:W,MATCH($V15,'на отправку (3)'!$B:$B,0),1),0)</f>
        <v>0</v>
      </c>
      <c r="U15" s="71">
        <f t="shared" si="0"/>
        <v>0</v>
      </c>
      <c r="V15" s="89" t="str">
        <f t="shared" si="1"/>
        <v>021616№5</v>
      </c>
      <c r="W15" s="8">
        <f>IFERROR(INDEX('на отправку (3)'!AB:AB,MATCH($V15,'на отправку (3)'!$B:$B,0),1),0)</f>
        <v>0.56594488200000004</v>
      </c>
      <c r="X15" s="8">
        <f>IFERROR(INDEX('на отправку (3)'!AC:AC,MATCH($V15,'на отправку (3)'!$B:$B,0),1),0)</f>
        <v>1</v>
      </c>
      <c r="Y15" s="8">
        <v>2</v>
      </c>
      <c r="Z15" s="8">
        <f t="shared" si="2"/>
        <v>0</v>
      </c>
    </row>
    <row r="16" spans="1:26" ht="79.5" customHeight="1" x14ac:dyDescent="0.25">
      <c r="A16" s="201" t="s">
        <v>3118</v>
      </c>
      <c r="B16" s="186">
        <v>7</v>
      </c>
      <c r="C16" s="124">
        <v>6</v>
      </c>
      <c r="D16" s="92">
        <f>IFERROR(INDEX('на отправку (3)'!G:G,MATCH($V16,'на отправку (3)'!$B:$B,0),1),0)</f>
        <v>0</v>
      </c>
      <c r="E16" s="92">
        <f>IFERROR(INDEX('на отправку (3)'!H:H,MATCH($V16,'на отправку (3)'!$B:$B,0),1),0)</f>
        <v>0</v>
      </c>
      <c r="F16" s="92">
        <f>IFERROR(INDEX('на отправку (3)'!I:I,MATCH($V16,'на отправку (3)'!$B:$B,0),1),0)</f>
        <v>0</v>
      </c>
      <c r="G16" s="188" t="s">
        <v>12</v>
      </c>
      <c r="H16" s="92">
        <f>IFERROR(INDEX('на отправку (3)'!K:K,MATCH($V16,'на отправку (3)'!$B:$B,0),1),0)/100</f>
        <v>0</v>
      </c>
      <c r="I16" s="188" t="s">
        <v>12</v>
      </c>
      <c r="J16" s="129">
        <f>IFERROR(INDEX('на отправку (3)'!N:N,MATCH($V16,'на отправку (3)'!$B:$B,0),1),0)</f>
        <v>0</v>
      </c>
      <c r="K16" s="92">
        <f>IFERROR(INDEX('на отправку (3)'!O:O,MATCH($V16,'на отправку (3)'!$B:$B,0),1),0)</f>
        <v>0</v>
      </c>
      <c r="L16" s="92">
        <f>IFERROR(INDEX('на отправку (3)'!P:P,MATCH($V16,'на отправку (3)'!$B:$B,0),1),0)</f>
        <v>0</v>
      </c>
      <c r="M16" s="92">
        <f>IFERROR(INDEX('на отправку (3)'!Q:Q,MATCH($V16,'на отправку (3)'!$B:$B,0),1),0)</f>
        <v>0</v>
      </c>
      <c r="N16" s="92">
        <f>IFERROR(INDEX('на отправку (3)'!R:R,MATCH($V16,'на отправку (3)'!$B:$B,0),1),0)</f>
        <v>0</v>
      </c>
      <c r="O16" s="92">
        <f>IFERROR(INDEX('на отправку (3)'!S:S,MATCH($V16,'на отправку (3)'!$B:$B,0),1),0)</f>
        <v>0</v>
      </c>
      <c r="P16" s="92">
        <f>IFERROR(INDEX('на отправку (3)'!T:T,MATCH($V16,'на отправку (3)'!$B:$B,0),1),0)</f>
        <v>0</v>
      </c>
      <c r="Q16" s="92">
        <f>IFERROR(INDEX('на отправку (3)'!U:U,MATCH($V16,'на отправку (3)'!$B:$B,0),1),0)</f>
        <v>0</v>
      </c>
      <c r="R16" s="129">
        <f>IFERROR(INDEX('на отправку (3)'!V:V,MATCH($V16,'на отправку (3)'!$B:$B,0),1),0)</f>
        <v>0</v>
      </c>
      <c r="S16" s="92">
        <f>IFERROR(INDEX('на отправку (3)'!W:W,MATCH($V16,'на отправку (3)'!$B:$B,0),1),0)</f>
        <v>0</v>
      </c>
      <c r="U16" s="71">
        <f t="shared" si="0"/>
        <v>0</v>
      </c>
      <c r="V16" s="89" t="str">
        <f t="shared" si="1"/>
        <v>021616№6</v>
      </c>
      <c r="W16" s="8">
        <f>IFERROR(INDEX('на отправку (3)'!AB:AB,MATCH($V16,'на отправку (3)'!$B:$B,0),1),0)</f>
        <v>0.3</v>
      </c>
      <c r="X16" s="8">
        <f>IFERROR(INDEX('на отправку (3)'!AC:AC,MATCH($V16,'на отправку (3)'!$B:$B,0),1),0)</f>
        <v>1</v>
      </c>
      <c r="Y16" s="8">
        <v>3</v>
      </c>
      <c r="Z16" s="8">
        <f t="shared" si="2"/>
        <v>0</v>
      </c>
    </row>
    <row r="17" spans="1:26" ht="68.25" customHeight="1" x14ac:dyDescent="0.25">
      <c r="A17" s="201" t="s">
        <v>3119</v>
      </c>
      <c r="B17" s="186">
        <v>8</v>
      </c>
      <c r="C17" s="124">
        <v>22</v>
      </c>
      <c r="D17" s="92">
        <f>IFERROR(INDEX('на отправку (3)'!G:G,MATCH($V17,'на отправку (3)'!$B:$B,0),1),0)</f>
        <v>0</v>
      </c>
      <c r="E17" s="92">
        <f>IFERROR(INDEX('на отправку (3)'!H:H,MATCH($V17,'на отправку (3)'!$B:$B,0),1),0)</f>
        <v>0</v>
      </c>
      <c r="F17" s="92">
        <f>IFERROR(INDEX('на отправку (3)'!I:I,MATCH($V17,'на отправку (3)'!$B:$B,0),1),0)</f>
        <v>0</v>
      </c>
      <c r="G17" s="188" t="s">
        <v>12</v>
      </c>
      <c r="H17" s="92">
        <f>IFERROR(INDEX('на отправку (3)'!K:K,MATCH($V17,'на отправку (3)'!$B:$B,0),1),0)/100</f>
        <v>0</v>
      </c>
      <c r="I17" s="188" t="s">
        <v>12</v>
      </c>
      <c r="J17" s="129">
        <f>IFERROR(INDEX('на отправку (3)'!N:N,MATCH($V17,'на отправку (3)'!$B:$B,0),1),0)</f>
        <v>0</v>
      </c>
      <c r="K17" s="92">
        <f>IFERROR(INDEX('на отправку (3)'!O:O,MATCH($V17,'на отправку (3)'!$B:$B,0),1),0)</f>
        <v>0</v>
      </c>
      <c r="L17" s="92">
        <f>IFERROR(INDEX('на отправку (3)'!P:P,MATCH($V17,'на отправку (3)'!$B:$B,0),1),0)</f>
        <v>0</v>
      </c>
      <c r="M17" s="92">
        <f>IFERROR(INDEX('на отправку (3)'!Q:Q,MATCH($V17,'на отправку (3)'!$B:$B,0),1),0)</f>
        <v>0</v>
      </c>
      <c r="N17" s="92">
        <f>IFERROR(INDEX('на отправку (3)'!R:R,MATCH($V17,'на отправку (3)'!$B:$B,0),1),0)</f>
        <v>0</v>
      </c>
      <c r="O17" s="92">
        <f>IFERROR(INDEX('на отправку (3)'!S:S,MATCH($V17,'на отправку (3)'!$B:$B,0),1),0)</f>
        <v>0</v>
      </c>
      <c r="P17" s="92">
        <f>IFERROR(INDEX('на отправку (3)'!T:T,MATCH($V17,'на отправку (3)'!$B:$B,0),1),0)</f>
        <v>0</v>
      </c>
      <c r="Q17" s="92">
        <f>IFERROR(INDEX('на отправку (3)'!U:U,MATCH($V17,'на отправку (3)'!$B:$B,0),1),0)</f>
        <v>0</v>
      </c>
      <c r="R17" s="129">
        <f>IFERROR(INDEX('на отправку (3)'!V:V,MATCH($V17,'на отправку (3)'!$B:$B,0),1),0)</f>
        <v>0</v>
      </c>
      <c r="S17" s="92">
        <f>IFERROR(INDEX('на отправку (3)'!W:W,MATCH($V17,'на отправку (3)'!$B:$B,0),1),0)</f>
        <v>0</v>
      </c>
      <c r="U17" s="71">
        <f t="shared" si="0"/>
        <v>0</v>
      </c>
      <c r="V17" s="89" t="str">
        <f t="shared" si="1"/>
        <v>021616№22</v>
      </c>
      <c r="W17" s="8">
        <f>IFERROR(INDEX('на отправку (3)'!AB:AB,MATCH($V17,'на отправку (3)'!$B:$B,0),1),0)</f>
        <v>0.4</v>
      </c>
      <c r="X17" s="8">
        <f>IFERROR(INDEX('на отправку (3)'!AC:AC,MATCH($V17,'на отправку (3)'!$B:$B,0),1),0)</f>
        <v>1</v>
      </c>
      <c r="Y17" s="8">
        <v>3</v>
      </c>
      <c r="Z17" s="8">
        <f t="shared" si="2"/>
        <v>0</v>
      </c>
    </row>
    <row r="18" spans="1:26" ht="147.75" customHeight="1" x14ac:dyDescent="0.25">
      <c r="A18" s="201" t="s">
        <v>3120</v>
      </c>
      <c r="B18" s="186">
        <v>9</v>
      </c>
      <c r="C18" s="124">
        <v>7</v>
      </c>
      <c r="D18" s="92">
        <f>IFERROR(INDEX('на отправку (3)'!G:G,MATCH($V18,'на отправку (3)'!$B:$B,0),1),0)</f>
        <v>0</v>
      </c>
      <c r="E18" s="92">
        <f>IFERROR(INDEX('на отправку (3)'!H:H,MATCH($V18,'на отправку (3)'!$B:$B,0),1),0)</f>
        <v>0</v>
      </c>
      <c r="F18" s="92">
        <f>IFERROR(INDEX('на отправку (3)'!I:I,MATCH($V18,'на отправку (3)'!$B:$B,0),1),0)</f>
        <v>0</v>
      </c>
      <c r="G18" s="189">
        <v>1</v>
      </c>
      <c r="H18" s="92">
        <f>IFERROR(INDEX('на отправку (3)'!K:K,MATCH($V18,'на отправку (3)'!$B:$B,0),1),0)/100</f>
        <v>0</v>
      </c>
      <c r="I18" s="191">
        <f>IFERROR(INDEX('на отправку (3)'!M:M,MATCH($V18,'на отправку (3)'!$B:$B,0),1),0)</f>
        <v>0</v>
      </c>
      <c r="J18" s="129">
        <f>IFERROR(INDEX('на отправку (3)'!N:N,MATCH($V18,'на отправку (3)'!$B:$B,0),1),0)</f>
        <v>0</v>
      </c>
      <c r="K18" s="92" t="str">
        <f>IFERROR(INDEX('на отправку (3)'!O:O,MATCH($V18,'на отправку (3)'!$B:$B,0),1),0)</f>
        <v>x</v>
      </c>
      <c r="L18" s="92">
        <f>IFERROR(INDEX('на отправку (3)'!P:P,MATCH($V18,'на отправку (3)'!$B:$B,0),1),0)</f>
        <v>0</v>
      </c>
      <c r="M18" s="92">
        <f>IFERROR(INDEX('на отправку (3)'!Q:Q,MATCH($V18,'на отправку (3)'!$B:$B,0),1),0)</f>
        <v>0</v>
      </c>
      <c r="N18" s="92">
        <f>IFERROR(INDEX('на отправку (3)'!R:R,MATCH($V18,'на отправку (3)'!$B:$B,0),1),0)</f>
        <v>0</v>
      </c>
      <c r="O18" s="92">
        <f>IFERROR(INDEX('на отправку (3)'!S:S,MATCH($V18,'на отправку (3)'!$B:$B,0),1),0)</f>
        <v>0</v>
      </c>
      <c r="P18" s="92">
        <f>IFERROR(INDEX('на отправку (3)'!T:T,MATCH($V18,'на отправку (3)'!$B:$B,0),1),0)</f>
        <v>0</v>
      </c>
      <c r="Q18" s="92">
        <f>IFERROR(INDEX('на отправку (3)'!U:U,MATCH($V18,'на отправку (3)'!$B:$B,0),1),0)</f>
        <v>0</v>
      </c>
      <c r="R18" s="129">
        <f>IFERROR(INDEX('на отправку (3)'!V:V,MATCH($V18,'на отправку (3)'!$B:$B,0),1),0)</f>
        <v>0</v>
      </c>
      <c r="S18" s="92">
        <f>IFERROR(INDEX('на отправку (3)'!W:W,MATCH($V18,'на отправку (3)'!$B:$B,0),1),0)</f>
        <v>0</v>
      </c>
      <c r="U18" s="71">
        <f t="shared" si="0"/>
        <v>0</v>
      </c>
      <c r="V18" s="89" t="str">
        <f t="shared" si="1"/>
        <v>021616№7</v>
      </c>
      <c r="W18" s="8">
        <f>IFERROR(INDEX('на отправку (3)'!AB:AB,MATCH($V18,'на отправку (3)'!$B:$B,0),1),0)</f>
        <v>1</v>
      </c>
      <c r="X18" s="8">
        <f>IFERROR(INDEX('на отправку (3)'!AC:AC,MATCH($V18,'на отправку (3)'!$B:$B,0),1),0)</f>
        <v>1</v>
      </c>
      <c r="Y18" s="8">
        <v>2</v>
      </c>
      <c r="Z18" s="8">
        <f t="shared" si="2"/>
        <v>0</v>
      </c>
    </row>
    <row r="19" spans="1:26" ht="59.25" customHeight="1" x14ac:dyDescent="0.25">
      <c r="A19" s="201" t="s">
        <v>3121</v>
      </c>
      <c r="B19" s="186">
        <v>10</v>
      </c>
      <c r="C19" s="124">
        <v>8</v>
      </c>
      <c r="D19" s="92">
        <f>IFERROR(INDEX('на отправку (3)'!G:G,MATCH($V19,'на отправку (3)'!$B:$B,0),1),0)</f>
        <v>0</v>
      </c>
      <c r="E19" s="92">
        <f>IFERROR(INDEX('на отправку (3)'!H:H,MATCH($V19,'на отправку (3)'!$B:$B,0),1),0)</f>
        <v>0</v>
      </c>
      <c r="F19" s="92">
        <f>IFERROR(INDEX('на отправку (3)'!I:I,MATCH($V19,'на отправку (3)'!$B:$B,0),1),0)</f>
        <v>0</v>
      </c>
      <c r="G19" s="188" t="s">
        <v>12</v>
      </c>
      <c r="H19" s="92">
        <f>IFERROR(INDEX('на отправку (3)'!K:K,MATCH($V19,'на отправку (3)'!$B:$B,0),1),0)/100</f>
        <v>0</v>
      </c>
      <c r="I19" s="192" t="str">
        <f>IFERROR(INDEX('на отправку (3)'!M:M,MATCH($V19,'на отправку (3)'!$B:$B,0),1),0)</f>
        <v>x</v>
      </c>
      <c r="J19" s="129">
        <f>IFERROR(INDEX('на отправку (3)'!N:N,MATCH($V19,'на отправку (3)'!$B:$B,0),1),0)</f>
        <v>0</v>
      </c>
      <c r="K19" s="92">
        <f>IFERROR(INDEX('на отправку (3)'!O:O,MATCH($V19,'на отправку (3)'!$B:$B,0),1),0)</f>
        <v>0</v>
      </c>
      <c r="L19" s="92">
        <f>IFERROR(INDEX('на отправку (3)'!P:P,MATCH($V19,'на отправку (3)'!$B:$B,0),1),0)</f>
        <v>0</v>
      </c>
      <c r="M19" s="92">
        <f>IFERROR(INDEX('на отправку (3)'!Q:Q,MATCH($V19,'на отправку (3)'!$B:$B,0),1),0)</f>
        <v>0</v>
      </c>
      <c r="N19" s="92">
        <f>IFERROR(INDEX('на отправку (3)'!R:R,MATCH($V19,'на отправку (3)'!$B:$B,0),1),0)</f>
        <v>0</v>
      </c>
      <c r="O19" s="92">
        <f>IFERROR(INDEX('на отправку (3)'!S:S,MATCH($V19,'на отправку (3)'!$B:$B,0),1),0)</f>
        <v>0</v>
      </c>
      <c r="P19" s="92">
        <f>IFERROR(INDEX('на отправку (3)'!T:T,MATCH($V19,'на отправку (3)'!$B:$B,0),1),0)</f>
        <v>0</v>
      </c>
      <c r="Q19" s="92">
        <f>IFERROR(INDEX('на отправку (3)'!U:U,MATCH($V19,'на отправку (3)'!$B:$B,0),1),0)</f>
        <v>0</v>
      </c>
      <c r="R19" s="129">
        <f>IFERROR(INDEX('на отправку (3)'!V:V,MATCH($V19,'на отправку (3)'!$B:$B,0),1),0)</f>
        <v>0</v>
      </c>
      <c r="S19" s="92">
        <f>IFERROR(INDEX('на отправку (3)'!W:W,MATCH($V19,'на отправку (3)'!$B:$B,0),1),0)</f>
        <v>0</v>
      </c>
      <c r="U19" s="71">
        <f t="shared" si="0"/>
        <v>0</v>
      </c>
      <c r="V19" s="89" t="str">
        <f t="shared" si="1"/>
        <v>021616№8</v>
      </c>
      <c r="W19" s="8">
        <f>IFERROR(INDEX('на отправку (3)'!AB:AB,MATCH($V19,'на отправку (3)'!$B:$B,0),1),0)</f>
        <v>1.4606701999999999E-2</v>
      </c>
      <c r="X19" s="8">
        <f>IFERROR(INDEX('на отправку (3)'!AC:AC,MATCH($V19,'на отправку (3)'!$B:$B,0),1),0)</f>
        <v>0</v>
      </c>
      <c r="Y19" s="8">
        <v>2</v>
      </c>
      <c r="Z19" s="8">
        <f t="shared" si="2"/>
        <v>0</v>
      </c>
    </row>
    <row r="20" spans="1:26" ht="62.25" customHeight="1" x14ac:dyDescent="0.25">
      <c r="A20" s="201" t="s">
        <v>2507</v>
      </c>
      <c r="B20" s="186">
        <v>11</v>
      </c>
      <c r="C20" s="124">
        <v>9</v>
      </c>
      <c r="D20" s="92">
        <f>IFERROR(INDEX('на отправку (3)'!G:G,MATCH($V20,'на отправку (3)'!$B:$B,0),1),0)</f>
        <v>0</v>
      </c>
      <c r="E20" s="92">
        <f>IFERROR(INDEX('на отправку (3)'!H:H,MATCH($V20,'на отправку (3)'!$B:$B,0),1),0)</f>
        <v>0</v>
      </c>
      <c r="F20" s="92">
        <f>IFERROR(INDEX('на отправку (3)'!I:I,MATCH($V20,'на отправку (3)'!$B:$B,0),1),0)</f>
        <v>0</v>
      </c>
      <c r="G20" s="189">
        <v>1</v>
      </c>
      <c r="H20" s="92">
        <f>IFERROR(INDEX('на отправку (3)'!K:K,MATCH($V20,'на отправку (3)'!$B:$B,0),1),0)/100</f>
        <v>0</v>
      </c>
      <c r="I20" s="191">
        <f>IFERROR(INDEX('на отправку (3)'!M:M,MATCH($V20,'на отправку (3)'!$B:$B,0),1),0)</f>
        <v>0</v>
      </c>
      <c r="J20" s="129">
        <f>IFERROR(INDEX('на отправку (3)'!N:N,MATCH($V20,'на отправку (3)'!$B:$B,0),1),0)</f>
        <v>0</v>
      </c>
      <c r="K20" s="92" t="str">
        <f>IFERROR(INDEX('на отправку (3)'!O:O,MATCH($V20,'на отправку (3)'!$B:$B,0),1),0)</f>
        <v>x</v>
      </c>
      <c r="L20" s="92">
        <f>IFERROR(INDEX('на отправку (3)'!P:P,MATCH($V20,'на отправку (3)'!$B:$B,0),1),0)</f>
        <v>0</v>
      </c>
      <c r="M20" s="92">
        <f>IFERROR(INDEX('на отправку (3)'!Q:Q,MATCH($V20,'на отправку (3)'!$B:$B,0),1),0)</f>
        <v>0</v>
      </c>
      <c r="N20" s="92">
        <f>IFERROR(INDEX('на отправку (3)'!R:R,MATCH($V20,'на отправку (3)'!$B:$B,0),1),0)</f>
        <v>0</v>
      </c>
      <c r="O20" s="92">
        <f>IFERROR(INDEX('на отправку (3)'!S:S,MATCH($V20,'на отправку (3)'!$B:$B,0),1),0)</f>
        <v>0</v>
      </c>
      <c r="P20" s="92">
        <f>IFERROR(INDEX('на отправку (3)'!T:T,MATCH($V20,'на отправку (3)'!$B:$B,0),1),0)</f>
        <v>0</v>
      </c>
      <c r="Q20" s="92">
        <f>IFERROR(INDEX('на отправку (3)'!U:U,MATCH($V20,'на отправку (3)'!$B:$B,0),1),0)</f>
        <v>0</v>
      </c>
      <c r="R20" s="129">
        <f>IFERROR(INDEX('на отправку (3)'!V:V,MATCH($V20,'на отправку (3)'!$B:$B,0),1),0)</f>
        <v>0</v>
      </c>
      <c r="S20" s="92">
        <f>IFERROR(INDEX('на отправку (3)'!W:W,MATCH($V20,'на отправку (3)'!$B:$B,0),1),0)</f>
        <v>0</v>
      </c>
      <c r="U20" s="71">
        <f t="shared" si="0"/>
        <v>0</v>
      </c>
      <c r="V20" s="89" t="str">
        <f t="shared" si="1"/>
        <v>021616№9</v>
      </c>
      <c r="W20" s="8">
        <f>IFERROR(INDEX('на отправку (3)'!AB:AB,MATCH($V20,'на отправку (3)'!$B:$B,0),1),0)</f>
        <v>0.93642591900000005</v>
      </c>
      <c r="X20" s="8">
        <f>IFERROR(INDEX('на отправку (3)'!AC:AC,MATCH($V20,'на отправку (3)'!$B:$B,0),1),0)</f>
        <v>0</v>
      </c>
      <c r="Y20" s="8">
        <v>1</v>
      </c>
      <c r="Z20" s="8">
        <f t="shared" si="2"/>
        <v>0</v>
      </c>
    </row>
    <row r="21" spans="1:26" ht="70.5" customHeight="1" x14ac:dyDescent="0.25">
      <c r="A21" s="201" t="s">
        <v>3122</v>
      </c>
      <c r="B21" s="186">
        <v>12</v>
      </c>
      <c r="C21" s="124">
        <v>10</v>
      </c>
      <c r="D21" s="92">
        <f>IFERROR(INDEX('на отправку (3)'!G:G,MATCH($V21,'на отправку (3)'!$B:$B,0),1),0)</f>
        <v>0</v>
      </c>
      <c r="E21" s="92">
        <f>IFERROR(INDEX('на отправку (3)'!H:H,MATCH($V21,'на отправку (3)'!$B:$B,0),1),0)</f>
        <v>0</v>
      </c>
      <c r="F21" s="92">
        <f>IFERROR(INDEX('на отправку (3)'!I:I,MATCH($V21,'на отправку (3)'!$B:$B,0),1),0)</f>
        <v>0</v>
      </c>
      <c r="G21" s="189">
        <v>1</v>
      </c>
      <c r="H21" s="92">
        <f>IFERROR(INDEX('на отправку (3)'!K:K,MATCH($V21,'на отправку (3)'!$B:$B,0),1),0)/100</f>
        <v>0</v>
      </c>
      <c r="I21" s="191">
        <f>IFERROR(INDEX('на отправку (3)'!M:M,MATCH($V21,'на отправку (3)'!$B:$B,0),1),0)</f>
        <v>0</v>
      </c>
      <c r="J21" s="129">
        <f>IFERROR(INDEX('на отправку (3)'!N:N,MATCH($V21,'на отправку (3)'!$B:$B,0),1),0)</f>
        <v>0</v>
      </c>
      <c r="K21" s="92" t="str">
        <f>IFERROR(INDEX('на отправку (3)'!O:O,MATCH($V21,'на отправку (3)'!$B:$B,0),1),0)</f>
        <v>x</v>
      </c>
      <c r="L21" s="92">
        <f>IFERROR(INDEX('на отправку (3)'!P:P,MATCH($V21,'на отправку (3)'!$B:$B,0),1),0)</f>
        <v>0</v>
      </c>
      <c r="M21" s="92">
        <f>IFERROR(INDEX('на отправку (3)'!Q:Q,MATCH($V21,'на отправку (3)'!$B:$B,0),1),0)</f>
        <v>0</v>
      </c>
      <c r="N21" s="92">
        <f>IFERROR(INDEX('на отправку (3)'!R:R,MATCH($V21,'на отправку (3)'!$B:$B,0),1),0)</f>
        <v>0</v>
      </c>
      <c r="O21" s="92">
        <f>IFERROR(INDEX('на отправку (3)'!S:S,MATCH($V21,'на отправку (3)'!$B:$B,0),1),0)</f>
        <v>0</v>
      </c>
      <c r="P21" s="92">
        <f>IFERROR(INDEX('на отправку (3)'!T:T,MATCH($V21,'на отправку (3)'!$B:$B,0),1),0)</f>
        <v>0</v>
      </c>
      <c r="Q21" s="92">
        <f>IFERROR(INDEX('на отправку (3)'!U:U,MATCH($V21,'на отправку (3)'!$B:$B,0),1),0)</f>
        <v>0</v>
      </c>
      <c r="R21" s="129">
        <f>IFERROR(INDEX('на отправку (3)'!V:V,MATCH($V21,'на отправку (3)'!$B:$B,0),1),0)</f>
        <v>0</v>
      </c>
      <c r="S21" s="92">
        <f>IFERROR(INDEX('на отправку (3)'!W:W,MATCH($V21,'на отправку (3)'!$B:$B,0),1),0)</f>
        <v>0</v>
      </c>
      <c r="U21" s="71">
        <f t="shared" si="0"/>
        <v>0</v>
      </c>
      <c r="V21" s="89" t="str">
        <f t="shared" si="1"/>
        <v>021616№10</v>
      </c>
      <c r="W21" s="8">
        <f>IFERROR(INDEX('на отправку (3)'!AB:AB,MATCH($V21,'на отправку (3)'!$B:$B,0),1),0)</f>
        <v>1</v>
      </c>
      <c r="X21" s="8">
        <f>IFERROR(INDEX('на отправку (3)'!AC:AC,MATCH($V21,'на отправку (3)'!$B:$B,0),1),0)</f>
        <v>0</v>
      </c>
      <c r="Y21" s="8">
        <v>1</v>
      </c>
      <c r="Z21" s="8">
        <f t="shared" si="2"/>
        <v>0</v>
      </c>
    </row>
    <row r="22" spans="1:26" ht="56.25" customHeight="1" x14ac:dyDescent="0.25">
      <c r="A22" s="201" t="s">
        <v>3123</v>
      </c>
      <c r="B22" s="186">
        <v>13</v>
      </c>
      <c r="C22" s="124">
        <v>11</v>
      </c>
      <c r="D22" s="92">
        <f>IFERROR(INDEX('на отправку (3)'!G:G,MATCH($V22,'на отправку (3)'!$B:$B,0),1),0)</f>
        <v>0</v>
      </c>
      <c r="E22" s="92">
        <f>IFERROR(INDEX('на отправку (3)'!H:H,MATCH($V22,'на отправку (3)'!$B:$B,0),1),0)</f>
        <v>0</v>
      </c>
      <c r="F22" s="92">
        <f>IFERROR(INDEX('на отправку (3)'!I:I,MATCH($V22,'на отправку (3)'!$B:$B,0),1),0)</f>
        <v>0</v>
      </c>
      <c r="G22" s="189">
        <v>1</v>
      </c>
      <c r="H22" s="92">
        <f>IFERROR(INDEX('на отправку (3)'!K:K,MATCH($V22,'на отправку (3)'!$B:$B,0),1),0)/100</f>
        <v>0</v>
      </c>
      <c r="I22" s="191">
        <f>IFERROR(INDEX('на отправку (3)'!M:M,MATCH($V22,'на отправку (3)'!$B:$B,0),1),0)</f>
        <v>0</v>
      </c>
      <c r="J22" s="129">
        <f>IFERROR(INDEX('на отправку (3)'!N:N,MATCH($V22,'на отправку (3)'!$B:$B,0),1),0)</f>
        <v>0</v>
      </c>
      <c r="K22" s="92" t="str">
        <f>IFERROR(INDEX('на отправку (3)'!O:O,MATCH($V22,'на отправку (3)'!$B:$B,0),1),0)</f>
        <v>x</v>
      </c>
      <c r="L22" s="92">
        <f>IFERROR(INDEX('на отправку (3)'!P:P,MATCH($V22,'на отправку (3)'!$B:$B,0),1),0)</f>
        <v>0</v>
      </c>
      <c r="M22" s="92">
        <f>IFERROR(INDEX('на отправку (3)'!Q:Q,MATCH($V22,'на отправку (3)'!$B:$B,0),1),0)</f>
        <v>0</v>
      </c>
      <c r="N22" s="92">
        <f>IFERROR(INDEX('на отправку (3)'!R:R,MATCH($V22,'на отправку (3)'!$B:$B,0),1),0)</f>
        <v>0</v>
      </c>
      <c r="O22" s="92">
        <f>IFERROR(INDEX('на отправку (3)'!S:S,MATCH($V22,'на отправку (3)'!$B:$B,0),1),0)</f>
        <v>0</v>
      </c>
      <c r="P22" s="92">
        <f>IFERROR(INDEX('на отправку (3)'!T:T,MATCH($V22,'на отправку (3)'!$B:$B,0),1),0)</f>
        <v>0</v>
      </c>
      <c r="Q22" s="92">
        <f>IFERROR(INDEX('на отправку (3)'!U:U,MATCH($V22,'на отправку (3)'!$B:$B,0),1),0)</f>
        <v>0</v>
      </c>
      <c r="R22" s="129">
        <f>IFERROR(INDEX('на отправку (3)'!V:V,MATCH($V22,'на отправку (3)'!$B:$B,0),1),0)</f>
        <v>0</v>
      </c>
      <c r="S22" s="92">
        <f>IFERROR(INDEX('на отправку (3)'!W:W,MATCH($V22,'на отправку (3)'!$B:$B,0),1),0)</f>
        <v>0</v>
      </c>
      <c r="U22" s="71">
        <f t="shared" si="0"/>
        <v>0</v>
      </c>
      <c r="V22" s="89" t="str">
        <f t="shared" si="1"/>
        <v>021616№11</v>
      </c>
      <c r="W22" s="8">
        <f>IFERROR(INDEX('на отправку (3)'!AB:AB,MATCH($V22,'на отправку (3)'!$B:$B,0),1),0)</f>
        <v>1</v>
      </c>
      <c r="X22" s="8">
        <f>IFERROR(INDEX('на отправку (3)'!AC:AC,MATCH($V22,'на отправку (3)'!$B:$B,0),1),0)</f>
        <v>0</v>
      </c>
      <c r="Y22" s="8">
        <v>2</v>
      </c>
      <c r="Z22" s="8">
        <f t="shared" si="2"/>
        <v>0</v>
      </c>
    </row>
    <row r="23" spans="1:26" ht="66.75" customHeight="1" x14ac:dyDescent="0.25">
      <c r="A23" s="201" t="s">
        <v>3124</v>
      </c>
      <c r="B23" s="186">
        <v>14</v>
      </c>
      <c r="C23" s="124">
        <v>12</v>
      </c>
      <c r="D23" s="92">
        <f>IFERROR(INDEX('на отправку (3)'!G:G,MATCH($V23,'на отправку (3)'!$B:$B,0),1),0)</f>
        <v>0</v>
      </c>
      <c r="E23" s="92">
        <f>IFERROR(INDEX('на отправку (3)'!H:H,MATCH($V23,'на отправку (3)'!$B:$B,0),1),0)</f>
        <v>0</v>
      </c>
      <c r="F23" s="92">
        <f>IFERROR(INDEX('на отправку (3)'!I:I,MATCH($V23,'на отправку (3)'!$B:$B,0),1),0)</f>
        <v>0</v>
      </c>
      <c r="G23" s="188" t="s">
        <v>12</v>
      </c>
      <c r="H23" s="92">
        <f>IFERROR(INDEX('на отправку (3)'!K:K,MATCH($V23,'на отправку (3)'!$B:$B,0),1),0)/100</f>
        <v>0</v>
      </c>
      <c r="I23" s="188" t="s">
        <v>12</v>
      </c>
      <c r="J23" s="129">
        <f>IFERROR(INDEX('на отправку (3)'!N:N,MATCH($V23,'на отправку (3)'!$B:$B,0),1),0)</f>
        <v>0</v>
      </c>
      <c r="K23" s="92">
        <f>IFERROR(INDEX('на отправку (3)'!O:O,MATCH($V23,'на отправку (3)'!$B:$B,0),1),0)</f>
        <v>0</v>
      </c>
      <c r="L23" s="92">
        <f>IFERROR(INDEX('на отправку (3)'!P:P,MATCH($V23,'на отправку (3)'!$B:$B,0),1),0)</f>
        <v>0</v>
      </c>
      <c r="M23" s="92">
        <f>IFERROR(INDEX('на отправку (3)'!Q:Q,MATCH($V23,'на отправку (3)'!$B:$B,0),1),0)</f>
        <v>0</v>
      </c>
      <c r="N23" s="92">
        <f>IFERROR(INDEX('на отправку (3)'!R:R,MATCH($V23,'на отправку (3)'!$B:$B,0),1),0)</f>
        <v>0</v>
      </c>
      <c r="O23" s="92">
        <f>IFERROR(INDEX('на отправку (3)'!S:S,MATCH($V23,'на отправку (3)'!$B:$B,0),1),0)</f>
        <v>0</v>
      </c>
      <c r="P23" s="92">
        <f>IFERROR(INDEX('на отправку (3)'!T:T,MATCH($V23,'на отправку (3)'!$B:$B,0),1),0)</f>
        <v>0</v>
      </c>
      <c r="Q23" s="92">
        <f>IFERROR(INDEX('на отправку (3)'!U:U,MATCH($V23,'на отправку (3)'!$B:$B,0),1),0)</f>
        <v>0</v>
      </c>
      <c r="R23" s="129">
        <f>IFERROR(INDEX('на отправку (3)'!V:V,MATCH($V23,'на отправку (3)'!$B:$B,0),1),0)</f>
        <v>0</v>
      </c>
      <c r="S23" s="92">
        <f>IFERROR(INDEX('на отправку (3)'!W:W,MATCH($V23,'на отправку (3)'!$B:$B,0),1),0)</f>
        <v>0</v>
      </c>
      <c r="U23" s="71">
        <f t="shared" si="0"/>
        <v>0</v>
      </c>
      <c r="V23" s="89" t="str">
        <f t="shared" si="1"/>
        <v>021616№12</v>
      </c>
      <c r="W23" s="8">
        <f>IFERROR(INDEX('на отправку (3)'!AB:AB,MATCH($V23,'на отправку (3)'!$B:$B,0),1),0)</f>
        <v>3.2834602999999997E-2</v>
      </c>
      <c r="X23" s="8">
        <f>IFERROR(INDEX('на отправку (3)'!AC:AC,MATCH($V23,'на отправку (3)'!$B:$B,0),1),0)</f>
        <v>5.0505050000000003E-3</v>
      </c>
      <c r="Y23" s="8">
        <v>2</v>
      </c>
      <c r="Z23" s="8">
        <f t="shared" si="2"/>
        <v>0</v>
      </c>
    </row>
    <row r="24" spans="1:26" ht="69" customHeight="1" x14ac:dyDescent="0.25">
      <c r="A24" s="201" t="s">
        <v>3125</v>
      </c>
      <c r="B24" s="186">
        <v>15</v>
      </c>
      <c r="C24" s="124">
        <v>13</v>
      </c>
      <c r="D24" s="92">
        <f>IFERROR(INDEX('на отправку (3)'!G:G,MATCH($V24,'на отправку (3)'!$B:$B,0),1),0)</f>
        <v>0</v>
      </c>
      <c r="E24" s="92">
        <f>IFERROR(INDEX('на отправку (3)'!H:H,MATCH($V24,'на отправку (3)'!$B:$B,0),1),0)</f>
        <v>0</v>
      </c>
      <c r="F24" s="92">
        <f>IFERROR(INDEX('на отправку (3)'!I:I,MATCH($V24,'на отправку (3)'!$B:$B,0),1),0)</f>
        <v>0</v>
      </c>
      <c r="G24" s="188" t="s">
        <v>12</v>
      </c>
      <c r="H24" s="92">
        <f>IFERROR(INDEX('на отправку (3)'!K:K,MATCH($V24,'на отправку (3)'!$B:$B,0),1),0)/100</f>
        <v>0</v>
      </c>
      <c r="I24" s="188" t="s">
        <v>12</v>
      </c>
      <c r="J24" s="129">
        <f>IFERROR(INDEX('на отправку (3)'!N:N,MATCH($V24,'на отправку (3)'!$B:$B,0),1),0)</f>
        <v>0</v>
      </c>
      <c r="K24" s="92">
        <f>IFERROR(INDEX('на отправку (3)'!O:O,MATCH($V24,'на отправку (3)'!$B:$B,0),1),0)</f>
        <v>0</v>
      </c>
      <c r="L24" s="92">
        <f>IFERROR(INDEX('на отправку (3)'!P:P,MATCH($V24,'на отправку (3)'!$B:$B,0),1),0)</f>
        <v>0</v>
      </c>
      <c r="M24" s="92">
        <f>IFERROR(INDEX('на отправку (3)'!Q:Q,MATCH($V24,'на отправку (3)'!$B:$B,0),1),0)</f>
        <v>0</v>
      </c>
      <c r="N24" s="92">
        <f>IFERROR(INDEX('на отправку (3)'!R:R,MATCH($V24,'на отправку (3)'!$B:$B,0),1),0)</f>
        <v>0</v>
      </c>
      <c r="O24" s="92">
        <f>IFERROR(INDEX('на отправку (3)'!S:S,MATCH($V24,'на отправку (3)'!$B:$B,0),1),0)</f>
        <v>0</v>
      </c>
      <c r="P24" s="92">
        <f>IFERROR(INDEX('на отправку (3)'!T:T,MATCH($V24,'на отправку (3)'!$B:$B,0),1),0)</f>
        <v>0</v>
      </c>
      <c r="Q24" s="92">
        <f>IFERROR(INDEX('на отправку (3)'!U:U,MATCH($V24,'на отправку (3)'!$B:$B,0),1),0)</f>
        <v>0</v>
      </c>
      <c r="R24" s="129">
        <f>IFERROR(INDEX('на отправку (3)'!V:V,MATCH($V24,'на отправку (3)'!$B:$B,0),1),0)</f>
        <v>0</v>
      </c>
      <c r="S24" s="92">
        <f>IFERROR(INDEX('на отправку (3)'!W:W,MATCH($V24,'на отправку (3)'!$B:$B,0),1),0)</f>
        <v>0</v>
      </c>
      <c r="U24" s="71">
        <f t="shared" si="0"/>
        <v>0</v>
      </c>
      <c r="V24" s="89" t="str">
        <f t="shared" si="1"/>
        <v>021616№13</v>
      </c>
      <c r="W24" s="8">
        <f>IFERROR(INDEX('на отправку (3)'!AB:AB,MATCH($V24,'на отправку (3)'!$B:$B,0),1),0)</f>
        <v>0.4</v>
      </c>
      <c r="X24" s="8">
        <f>IFERROR(INDEX('на отправку (3)'!AC:AC,MATCH($V24,'на отправку (3)'!$B:$B,0),1),0)</f>
        <v>0.177419355</v>
      </c>
      <c r="Y24" s="8">
        <v>2</v>
      </c>
      <c r="Z24" s="8">
        <f t="shared" si="2"/>
        <v>0</v>
      </c>
    </row>
    <row r="25" spans="1:26" ht="69.75" customHeight="1" x14ac:dyDescent="0.25">
      <c r="A25" s="201" t="s">
        <v>3126</v>
      </c>
      <c r="B25" s="186">
        <v>16</v>
      </c>
      <c r="C25" s="124">
        <v>14</v>
      </c>
      <c r="D25" s="92">
        <f>IFERROR(INDEX('на отправку (3)'!G:G,MATCH($V25,'на отправку (3)'!$B:$B,0),1),0)</f>
        <v>0</v>
      </c>
      <c r="E25" s="92">
        <f>IFERROR(INDEX('на отправку (3)'!H:H,MATCH($V25,'на отправку (3)'!$B:$B,0),1),0)</f>
        <v>0</v>
      </c>
      <c r="F25" s="92">
        <f>IFERROR(INDEX('на отправку (3)'!I:I,MATCH($V25,'на отправку (3)'!$B:$B,0),1),0)</f>
        <v>0</v>
      </c>
      <c r="G25" s="188" t="s">
        <v>12</v>
      </c>
      <c r="H25" s="92">
        <f>IFERROR(INDEX('на отправку (3)'!K:K,MATCH($V25,'на отправку (3)'!$B:$B,0),1),0)/100</f>
        <v>0</v>
      </c>
      <c r="I25" s="188" t="s">
        <v>12</v>
      </c>
      <c r="J25" s="129">
        <f>IFERROR(INDEX('на отправку (3)'!N:N,MATCH($V25,'на отправку (3)'!$B:$B,0),1),0)</f>
        <v>0</v>
      </c>
      <c r="K25" s="92">
        <f>IFERROR(INDEX('на отправку (3)'!O:O,MATCH($V25,'на отправку (3)'!$B:$B,0),1),0)</f>
        <v>0</v>
      </c>
      <c r="L25" s="92">
        <f>IFERROR(INDEX('на отправку (3)'!P:P,MATCH($V25,'на отправку (3)'!$B:$B,0),1),0)</f>
        <v>0</v>
      </c>
      <c r="M25" s="92">
        <f>IFERROR(INDEX('на отправку (3)'!Q:Q,MATCH($V25,'на отправку (3)'!$B:$B,0),1),0)</f>
        <v>0</v>
      </c>
      <c r="N25" s="92">
        <f>IFERROR(INDEX('на отправку (3)'!R:R,MATCH($V25,'на отправку (3)'!$B:$B,0),1),0)</f>
        <v>0</v>
      </c>
      <c r="O25" s="92">
        <f>IFERROR(INDEX('на отправку (3)'!S:S,MATCH($V25,'на отправку (3)'!$B:$B,0),1),0)</f>
        <v>0</v>
      </c>
      <c r="P25" s="92">
        <f>IFERROR(INDEX('на отправку (3)'!T:T,MATCH($V25,'на отправку (3)'!$B:$B,0),1),0)</f>
        <v>0</v>
      </c>
      <c r="Q25" s="92">
        <f>IFERROR(INDEX('на отправку (3)'!U:U,MATCH($V25,'на отправку (3)'!$B:$B,0),1),0)</f>
        <v>0</v>
      </c>
      <c r="R25" s="129">
        <f>IFERROR(INDEX('на отправку (3)'!V:V,MATCH($V25,'на отправку (3)'!$B:$B,0),1),0)</f>
        <v>0</v>
      </c>
      <c r="S25" s="92">
        <f>IFERROR(INDEX('на отправку (3)'!W:W,MATCH($V25,'на отправку (3)'!$B:$B,0),1),0)</f>
        <v>0</v>
      </c>
      <c r="U25" s="71">
        <f t="shared" si="0"/>
        <v>0</v>
      </c>
      <c r="V25" s="89" t="str">
        <f t="shared" si="1"/>
        <v>021616№14</v>
      </c>
      <c r="W25" s="8">
        <f>IFERROR(INDEX('на отправку (3)'!AB:AB,MATCH($V25,'на отправку (3)'!$B:$B,0),1),0)</f>
        <v>5.0993200000000005E-4</v>
      </c>
      <c r="X25" s="8">
        <f>IFERROR(INDEX('на отправку (3)'!AC:AC,MATCH($V25,'на отправку (3)'!$B:$B,0),1),0)</f>
        <v>0</v>
      </c>
      <c r="Y25" s="8">
        <v>3</v>
      </c>
      <c r="Z25" s="8">
        <f t="shared" si="2"/>
        <v>0</v>
      </c>
    </row>
    <row r="26" spans="1:26" s="136" customFormat="1" ht="21" customHeight="1" x14ac:dyDescent="0.25">
      <c r="A26" s="202"/>
      <c r="B26" s="187"/>
      <c r="C26" s="134"/>
      <c r="D26" s="135" t="s">
        <v>14</v>
      </c>
      <c r="E26" s="135"/>
      <c r="F26" s="135"/>
      <c r="G26" s="190"/>
      <c r="H26" s="135"/>
      <c r="I26" s="193"/>
      <c r="J26" s="139">
        <f>SUM(J27:J32)</f>
        <v>27</v>
      </c>
      <c r="K26" s="135"/>
      <c r="L26" s="135"/>
      <c r="M26" s="135"/>
      <c r="N26" s="135"/>
      <c r="O26" s="135"/>
      <c r="P26" s="135"/>
      <c r="Q26" s="135"/>
      <c r="R26" s="135"/>
      <c r="S26" s="135"/>
      <c r="U26" s="137"/>
      <c r="W26" s="137"/>
      <c r="X26" s="137"/>
      <c r="Y26" s="137"/>
      <c r="Z26" s="8"/>
    </row>
    <row r="27" spans="1:26" ht="15.75" customHeight="1" x14ac:dyDescent="0.25">
      <c r="A27" s="201" t="s">
        <v>3127</v>
      </c>
      <c r="B27" s="184">
        <v>17</v>
      </c>
      <c r="C27" s="123" t="s">
        <v>2448</v>
      </c>
      <c r="D27" s="92">
        <f>IFERROR(INDEX('на отправку (3)'!G:G,MATCH($V27,'на отправку (3)'!$B:$B,0),1),0)</f>
        <v>8970</v>
      </c>
      <c r="E27" s="92">
        <f>IFERROR(INDEX('на отправку (3)'!H:H,MATCH($V27,'на отправку (3)'!$B:$B,0),1),0)</f>
        <v>9431</v>
      </c>
      <c r="F27" s="92">
        <f>IFERROR(INDEX('на отправку (3)'!I:I,MATCH($V27,'на отправку (3)'!$B:$B,0),1),0)</f>
        <v>0.95111865100000004</v>
      </c>
      <c r="G27" s="191">
        <f>IFERROR(INDEX('на отправку (3)'!J:J,MATCH($V27,'на отправку (3)'!$B:$B,0),1),0)</f>
        <v>1</v>
      </c>
      <c r="H27" s="92">
        <f>IFERROR(INDEX('на отправку (3)'!K:K,MATCH($V27,'на отправку (3)'!$B:$B,0),1),0)/100</f>
        <v>-2.4941813999999999E-4</v>
      </c>
      <c r="I27" s="191">
        <f>IFERROR(INDEX('на отправку (3)'!M:M,MATCH($V27,'на отправку (3)'!$B:$B,0),1),0)</f>
        <v>0.95111865100000004</v>
      </c>
      <c r="J27" s="129">
        <f>IFERROR(INDEX('на отправку (3)'!N:N,MATCH($V27,'на отправку (3)'!$B:$B,0),1),0)</f>
        <v>0</v>
      </c>
      <c r="K27" s="92" t="str">
        <f>IFERROR(INDEX('на отправку (3)'!O:O,MATCH($V27,'на отправку (3)'!$B:$B,0),1),0)</f>
        <v>x</v>
      </c>
      <c r="L27" s="92">
        <f>IFERROR(INDEX('на отправку (3)'!P:P,MATCH($V27,'на отправку (3)'!$B:$B,0),1),0)</f>
        <v>6</v>
      </c>
      <c r="M27" s="92">
        <f>IFERROR(INDEX('на отправку (3)'!Q:Q,MATCH($V27,'на отправку (3)'!$B:$B,0),1),0)</f>
        <v>1</v>
      </c>
      <c r="N27" s="92">
        <f>IFERROR(INDEX('на отправку (3)'!R:R,MATCH($V27,'на отправку (3)'!$B:$B,0),1),0)</f>
        <v>0</v>
      </c>
      <c r="O27" s="92">
        <f>IFERROR(INDEX('на отправку (3)'!S:S,MATCH($V27,'на отправку (3)'!$B:$B,0),1),0)</f>
        <v>10449</v>
      </c>
      <c r="P27" s="92">
        <f>IFERROR(INDEX('на отправку (3)'!T:T,MATCH($V27,'на отправку (3)'!$B:$B,0),1),0)</f>
        <v>10712</v>
      </c>
      <c r="Q27" s="92">
        <f>IFERROR(INDEX('на отправку (3)'!U:U,MATCH($V27,'на отправку (3)'!$B:$B,0),1),0)</f>
        <v>0.97544809600000004</v>
      </c>
      <c r="R27" s="129">
        <f>IFERROR(INDEX('на отправку (3)'!V:V,MATCH($V27,'на отправку (3)'!$B:$B,0),1),0)</f>
        <v>0</v>
      </c>
      <c r="S27" s="92">
        <f>IFERROR(INDEX('на отправку (3)'!W:W,MATCH($V27,'на отправку (3)'!$B:$B,0),1),0)</f>
        <v>0</v>
      </c>
      <c r="U27" s="71">
        <f t="shared" ref="U27" si="3">IF(J27&gt;0,1,0)</f>
        <v>0</v>
      </c>
      <c r="V27" s="89" t="str">
        <f t="shared" ref="V27" si="4">CONCATENATE($U$1,"№",C27)</f>
        <v>021616№15</v>
      </c>
      <c r="W27" s="8">
        <f>IFERROR(INDEX('на отправку (3)'!AB:AB,MATCH($V27,'на отправку (3)'!$B:$B,0),1),0)</f>
        <v>0.96851403899999999</v>
      </c>
      <c r="X27" s="8">
        <f>IFERROR(INDEX('на отправку (3)'!AC:AC,MATCH($V27,'на отправку (3)'!$B:$B,0),1),0)</f>
        <v>0</v>
      </c>
      <c r="Y27" s="8">
        <v>5</v>
      </c>
      <c r="Z27" s="8">
        <f t="shared" si="2"/>
        <v>5</v>
      </c>
    </row>
    <row r="28" spans="1:26" ht="55.5" customHeight="1" x14ac:dyDescent="0.25">
      <c r="A28" s="201" t="s">
        <v>3128</v>
      </c>
      <c r="B28" s="184">
        <v>18</v>
      </c>
      <c r="C28" s="123" t="s">
        <v>2449</v>
      </c>
      <c r="D28" s="92">
        <f>IFERROR(INDEX('на отправку (3)'!G:G,MATCH($V28,'на отправку (3)'!$B:$B,0),1),0)</f>
        <v>11</v>
      </c>
      <c r="E28" s="92">
        <f>IFERROR(INDEX('на отправку (3)'!H:H,MATCH($V28,'на отправку (3)'!$B:$B,0),1),0)</f>
        <v>11</v>
      </c>
      <c r="F28" s="92">
        <f>IFERROR(INDEX('на отправку (3)'!I:I,MATCH($V28,'на отправку (3)'!$B:$B,0),1),0)</f>
        <v>1</v>
      </c>
      <c r="G28" s="192" t="str">
        <f>IFERROR(INDEX('на отправку (3)'!J:J,MATCH($V28,'на отправку (3)'!$B:$B,0),1),0)</f>
        <v>x</v>
      </c>
      <c r="H28" s="92">
        <f>IFERROR(INDEX('на отправку (3)'!K:K,MATCH($V28,'на отправку (3)'!$B:$B,0),1),0)/100</f>
        <v>1.2857142859999999E-2</v>
      </c>
      <c r="I28" s="192" t="str">
        <f>IFERROR(INDEX('на отправку (3)'!M:M,MATCH($V28,'на отправку (3)'!$B:$B,0),1),0)</f>
        <v>x</v>
      </c>
      <c r="J28" s="129">
        <f>IFERROR(INDEX('на отправку (3)'!N:N,MATCH($V28,'на отправку (3)'!$B:$B,0),1),0)</f>
        <v>6</v>
      </c>
      <c r="K28" s="92">
        <f>IFERROR(INDEX('на отправку (3)'!O:O,MATCH($V28,'на отправку (3)'!$B:$B,0),1),0)</f>
        <v>2</v>
      </c>
      <c r="L28" s="92">
        <f>IFERROR(INDEX('на отправку (3)'!P:P,MATCH($V28,'на отправку (3)'!$B:$B,0),1),0)</f>
        <v>4</v>
      </c>
      <c r="M28" s="92">
        <f>IFERROR(INDEX('на отправку (3)'!Q:Q,MATCH($V28,'на отправку (3)'!$B:$B,0),1),0)</f>
        <v>1</v>
      </c>
      <c r="N28" s="92">
        <f>IFERROR(INDEX('на отправку (3)'!R:R,MATCH($V28,'на отправку (3)'!$B:$B,0),1),0)</f>
        <v>0</v>
      </c>
      <c r="O28" s="92">
        <f>IFERROR(INDEX('на отправку (3)'!S:S,MATCH($V28,'на отправку (3)'!$B:$B,0),1),0)</f>
        <v>7</v>
      </c>
      <c r="P28" s="92">
        <f>IFERROR(INDEX('на отправку (3)'!T:T,MATCH($V28,'на отправку (3)'!$B:$B,0),1),0)</f>
        <v>16</v>
      </c>
      <c r="Q28" s="92">
        <f>IFERROR(INDEX('на отправку (3)'!U:U,MATCH($V28,'на отправку (3)'!$B:$B,0),1),0)</f>
        <v>0.4375</v>
      </c>
      <c r="R28" s="129">
        <f>IFERROR(INDEX('на отправку (3)'!V:V,MATCH($V28,'на отправку (3)'!$B:$B,0),1),0)</f>
        <v>0</v>
      </c>
      <c r="S28" s="92">
        <f>IFERROR(INDEX('на отправку (3)'!W:W,MATCH($V28,'на отправку (3)'!$B:$B,0),1),0)</f>
        <v>0</v>
      </c>
      <c r="U28" s="71">
        <f t="shared" ref="U28:U32" si="5">IF(J28&gt;0,1,0)</f>
        <v>1</v>
      </c>
      <c r="V28" s="89" t="str">
        <f t="shared" ref="V28:V32" si="6">CONCATENATE($U$1,"№",C28)</f>
        <v>021616№16</v>
      </c>
      <c r="W28" s="8">
        <f>IFERROR(INDEX('на отправку (3)'!AB:AB,MATCH($V28,'на отправку (3)'!$B:$B,0),1),0)</f>
        <v>0.94674221000000003</v>
      </c>
      <c r="X28" s="8">
        <f>IFERROR(INDEX('на отправку (3)'!AC:AC,MATCH($V28,'на отправку (3)'!$B:$B,0),1),0)</f>
        <v>1</v>
      </c>
      <c r="Y28" s="8">
        <v>6</v>
      </c>
      <c r="Z28" s="8">
        <f t="shared" si="2"/>
        <v>6</v>
      </c>
    </row>
    <row r="29" spans="1:26" ht="45" customHeight="1" x14ac:dyDescent="0.25">
      <c r="A29" s="201" t="s">
        <v>3129</v>
      </c>
      <c r="B29" s="184">
        <v>19</v>
      </c>
      <c r="C29" s="123" t="s">
        <v>2450</v>
      </c>
      <c r="D29" s="92">
        <f>IFERROR(INDEX('на отправку (3)'!G:G,MATCH($V29,'на отправку (3)'!$B:$B,0),1),0)</f>
        <v>61</v>
      </c>
      <c r="E29" s="92">
        <f>IFERROR(INDEX('на отправку (3)'!H:H,MATCH($V29,'на отправку (3)'!$B:$B,0),1),0)</f>
        <v>61</v>
      </c>
      <c r="F29" s="92">
        <f>IFERROR(INDEX('на отправку (3)'!I:I,MATCH($V29,'на отправку (3)'!$B:$B,0),1),0)</f>
        <v>1</v>
      </c>
      <c r="G29" s="192" t="str">
        <f>IFERROR(INDEX('на отправку (3)'!J:J,MATCH($V29,'на отправку (3)'!$B:$B,0),1),0)</f>
        <v>x</v>
      </c>
      <c r="H29" s="92">
        <f>IFERROR(INDEX('на отправку (3)'!K:K,MATCH($V29,'на отправку (3)'!$B:$B,0),1),0)/100</f>
        <v>3.6363636399999997E-3</v>
      </c>
      <c r="I29" s="192" t="str">
        <f>IFERROR(INDEX('на отправку (3)'!M:M,MATCH($V29,'на отправку (3)'!$B:$B,0),1),0)</f>
        <v>x</v>
      </c>
      <c r="J29" s="129">
        <f>IFERROR(INDEX('на отправку (3)'!N:N,MATCH($V29,'на отправку (3)'!$B:$B,0),1),0)</f>
        <v>6</v>
      </c>
      <c r="K29" s="92">
        <f>IFERROR(INDEX('на отправку (3)'!O:O,MATCH($V29,'на отправку (3)'!$B:$B,0),1),0)</f>
        <v>2</v>
      </c>
      <c r="L29" s="92">
        <f>IFERROR(INDEX('на отправку (3)'!P:P,MATCH($V29,'на отправку (3)'!$B:$B,0),1),0)</f>
        <v>4</v>
      </c>
      <c r="M29" s="92">
        <f>IFERROR(INDEX('на отправку (3)'!Q:Q,MATCH($V29,'на отправку (3)'!$B:$B,0),1),0)</f>
        <v>1</v>
      </c>
      <c r="N29" s="92">
        <f>IFERROR(INDEX('на отправку (3)'!R:R,MATCH($V29,'на отправку (3)'!$B:$B,0),1),0)</f>
        <v>0</v>
      </c>
      <c r="O29" s="92">
        <f>IFERROR(INDEX('на отправку (3)'!S:S,MATCH($V29,'на отправку (3)'!$B:$B,0),1),0)</f>
        <v>11</v>
      </c>
      <c r="P29" s="92">
        <f>IFERROR(INDEX('на отправку (3)'!T:T,MATCH($V29,'на отправку (3)'!$B:$B,0),1),0)</f>
        <v>15</v>
      </c>
      <c r="Q29" s="92">
        <f>IFERROR(INDEX('на отправку (3)'!U:U,MATCH($V29,'на отправку (3)'!$B:$B,0),1),0)</f>
        <v>0.73333333300000003</v>
      </c>
      <c r="R29" s="129">
        <f>IFERROR(INDEX('на отправку (3)'!V:V,MATCH($V29,'на отправку (3)'!$B:$B,0),1),0)</f>
        <v>0</v>
      </c>
      <c r="S29" s="92">
        <f>IFERROR(INDEX('на отправку (3)'!W:W,MATCH($V29,'на отправку (3)'!$B:$B,0),1),0)</f>
        <v>0</v>
      </c>
      <c r="U29" s="71">
        <f t="shared" si="5"/>
        <v>1</v>
      </c>
      <c r="V29" s="89" t="str">
        <f t="shared" si="6"/>
        <v>021616№17</v>
      </c>
      <c r="W29" s="8">
        <f>IFERROR(INDEX('на отправку (3)'!AB:AB,MATCH($V29,'на отправку (3)'!$B:$B,0),1),0)</f>
        <v>0.98260073299999995</v>
      </c>
      <c r="X29" s="8">
        <f>IFERROR(INDEX('на отправку (3)'!AC:AC,MATCH($V29,'на отправку (3)'!$B:$B,0),1),0)</f>
        <v>1</v>
      </c>
      <c r="Y29" s="8">
        <v>6</v>
      </c>
      <c r="Z29" s="8">
        <f t="shared" si="2"/>
        <v>6</v>
      </c>
    </row>
    <row r="30" spans="1:26" ht="47.25" customHeight="1" x14ac:dyDescent="0.25">
      <c r="A30" s="201" t="s">
        <v>3130</v>
      </c>
      <c r="B30" s="184">
        <v>20</v>
      </c>
      <c r="C30" s="123" t="s">
        <v>2451</v>
      </c>
      <c r="D30" s="92">
        <f>IFERROR(INDEX('на отправку (3)'!G:G,MATCH($V30,'на отправку (3)'!$B:$B,0),1),0)</f>
        <v>29</v>
      </c>
      <c r="E30" s="92">
        <f>IFERROR(INDEX('на отправку (3)'!H:H,MATCH($V30,'на отправку (3)'!$B:$B,0),1),0)</f>
        <v>29</v>
      </c>
      <c r="F30" s="92">
        <f>IFERROR(INDEX('на отправку (3)'!I:I,MATCH($V30,'на отправку (3)'!$B:$B,0),1),0)</f>
        <v>1</v>
      </c>
      <c r="G30" s="192" t="str">
        <f>IFERROR(INDEX('на отправку (3)'!J:J,MATCH($V30,'на отправку (3)'!$B:$B,0),1),0)</f>
        <v>x</v>
      </c>
      <c r="H30" s="92">
        <f>IFERROR(INDEX('на отправку (3)'!K:K,MATCH($V30,'на отправку (3)'!$B:$B,0),1),0)/100</f>
        <v>3.7037037000000001E-4</v>
      </c>
      <c r="I30" s="192" t="str">
        <f>IFERROR(INDEX('на отправку (3)'!M:M,MATCH($V30,'на отправку (3)'!$B:$B,0),1),0)</f>
        <v>x</v>
      </c>
      <c r="J30" s="129">
        <f>IFERROR(INDEX('на отправку (3)'!N:N,MATCH($V30,'на отправку (3)'!$B:$B,0),1),0)</f>
        <v>6</v>
      </c>
      <c r="K30" s="92">
        <f>IFERROR(INDEX('на отправку (3)'!O:O,MATCH($V30,'на отправку (3)'!$B:$B,0),1),0)</f>
        <v>2</v>
      </c>
      <c r="L30" s="92">
        <f>IFERROR(INDEX('на отправку (3)'!P:P,MATCH($V30,'на отправку (3)'!$B:$B,0),1),0)</f>
        <v>4</v>
      </c>
      <c r="M30" s="92">
        <f>IFERROR(INDEX('на отправку (3)'!Q:Q,MATCH($V30,'на отправку (3)'!$B:$B,0),1),0)</f>
        <v>1</v>
      </c>
      <c r="N30" s="92">
        <f>IFERROR(INDEX('на отправку (3)'!R:R,MATCH($V30,'на отправку (3)'!$B:$B,0),1),0)</f>
        <v>0</v>
      </c>
      <c r="O30" s="92">
        <f>IFERROR(INDEX('на отправку (3)'!S:S,MATCH($V30,'на отправку (3)'!$B:$B,0),1),0)</f>
        <v>27</v>
      </c>
      <c r="P30" s="92">
        <f>IFERROR(INDEX('на отправку (3)'!T:T,MATCH($V30,'на отправку (3)'!$B:$B,0),1),0)</f>
        <v>28</v>
      </c>
      <c r="Q30" s="92">
        <f>IFERROR(INDEX('на отправку (3)'!U:U,MATCH($V30,'на отправку (3)'!$B:$B,0),1),0)</f>
        <v>0.96428571399999996</v>
      </c>
      <c r="R30" s="129">
        <f>IFERROR(INDEX('на отправку (3)'!V:V,MATCH($V30,'на отправку (3)'!$B:$B,0),1),0)</f>
        <v>0</v>
      </c>
      <c r="S30" s="92">
        <f>IFERROR(INDEX('на отправку (3)'!W:W,MATCH($V30,'на отправку (3)'!$B:$B,0),1),0)</f>
        <v>0</v>
      </c>
      <c r="U30" s="71">
        <f t="shared" si="5"/>
        <v>1</v>
      </c>
      <c r="V30" s="89" t="str">
        <f t="shared" si="6"/>
        <v>021616№18</v>
      </c>
      <c r="W30" s="8">
        <f>IFERROR(INDEX('на отправку (3)'!AB:AB,MATCH($V30,'на отправку (3)'!$B:$B,0),1),0)</f>
        <v>0.96027201100000004</v>
      </c>
      <c r="X30" s="8">
        <f>IFERROR(INDEX('на отправку (3)'!AC:AC,MATCH($V30,'на отправку (3)'!$B:$B,0),1),0)</f>
        <v>1</v>
      </c>
      <c r="Y30" s="8">
        <v>6</v>
      </c>
      <c r="Z30" s="8">
        <f t="shared" si="2"/>
        <v>6</v>
      </c>
    </row>
    <row r="31" spans="1:26" ht="50.25" customHeight="1" x14ac:dyDescent="0.25">
      <c r="A31" s="201" t="s">
        <v>3131</v>
      </c>
      <c r="B31" s="184">
        <v>21</v>
      </c>
      <c r="C31" s="123" t="s">
        <v>2452</v>
      </c>
      <c r="D31" s="92">
        <f>IFERROR(INDEX('на отправку (3)'!G:G,MATCH($V31,'на отправку (3)'!$B:$B,0),1),0)</f>
        <v>16</v>
      </c>
      <c r="E31" s="92">
        <f>IFERROR(INDEX('на отправку (3)'!H:H,MATCH($V31,'на отправку (3)'!$B:$B,0),1),0)</f>
        <v>16</v>
      </c>
      <c r="F31" s="92">
        <f>IFERROR(INDEX('на отправку (3)'!I:I,MATCH($V31,'на отправку (3)'!$B:$B,0),1),0)</f>
        <v>1</v>
      </c>
      <c r="G31" s="192" t="str">
        <f>IFERROR(INDEX('на отправку (3)'!J:J,MATCH($V31,'на отправку (3)'!$B:$B,0),1),0)</f>
        <v>x</v>
      </c>
      <c r="H31" s="92">
        <f>IFERROR(INDEX('на отправку (3)'!K:K,MATCH($V31,'на отправку (3)'!$B:$B,0),1),0)/100</f>
        <v>2.5000000000000001E-3</v>
      </c>
      <c r="I31" s="192" t="str">
        <f>IFERROR(INDEX('на отправку (3)'!M:M,MATCH($V31,'на отправку (3)'!$B:$B,0),1),0)</f>
        <v>x</v>
      </c>
      <c r="J31" s="129">
        <f>IFERROR(INDEX('на отправку (3)'!N:N,MATCH($V31,'на отправку (3)'!$B:$B,0),1),0)</f>
        <v>6</v>
      </c>
      <c r="K31" s="92">
        <f>IFERROR(INDEX('на отправку (3)'!O:O,MATCH($V31,'на отправку (3)'!$B:$B,0),1),0)</f>
        <v>2</v>
      </c>
      <c r="L31" s="92">
        <f>IFERROR(INDEX('на отправку (3)'!P:P,MATCH($V31,'на отправку (3)'!$B:$B,0),1),0)</f>
        <v>4</v>
      </c>
      <c r="M31" s="92">
        <f>IFERROR(INDEX('на отправку (3)'!Q:Q,MATCH($V31,'на отправку (3)'!$B:$B,0),1),0)</f>
        <v>1</v>
      </c>
      <c r="N31" s="92">
        <f>IFERROR(INDEX('на отправку (3)'!R:R,MATCH($V31,'на отправку (3)'!$B:$B,0),1),0)</f>
        <v>0</v>
      </c>
      <c r="O31" s="92">
        <f>IFERROR(INDEX('на отправку (3)'!S:S,MATCH($V31,'на отправку (3)'!$B:$B,0),1),0)</f>
        <v>12</v>
      </c>
      <c r="P31" s="92">
        <f>IFERROR(INDEX('на отправку (3)'!T:T,MATCH($V31,'на отправку (3)'!$B:$B,0),1),0)</f>
        <v>15</v>
      </c>
      <c r="Q31" s="92">
        <f>IFERROR(INDEX('на отправку (3)'!U:U,MATCH($V31,'на отправку (3)'!$B:$B,0),1),0)</f>
        <v>0.8</v>
      </c>
      <c r="R31" s="129">
        <f>IFERROR(INDEX('на отправку (3)'!V:V,MATCH($V31,'на отправку (3)'!$B:$B,0),1),0)</f>
        <v>0</v>
      </c>
      <c r="S31" s="92">
        <f>IFERROR(INDEX('на отправку (3)'!W:W,MATCH($V31,'на отправку (3)'!$B:$B,0),1),0)</f>
        <v>0</v>
      </c>
      <c r="U31" s="71">
        <f t="shared" si="5"/>
        <v>1</v>
      </c>
      <c r="V31" s="89" t="str">
        <f t="shared" si="6"/>
        <v>021616№19</v>
      </c>
      <c r="W31" s="8">
        <f>IFERROR(INDEX('на отправку (3)'!AB:AB,MATCH($V31,'на отправку (3)'!$B:$B,0),1),0)</f>
        <v>0.96570972899999996</v>
      </c>
      <c r="X31" s="8">
        <f>IFERROR(INDEX('на отправку (3)'!AC:AC,MATCH($V31,'на отправку (3)'!$B:$B,0),1),0)</f>
        <v>1</v>
      </c>
      <c r="Y31" s="8">
        <v>6</v>
      </c>
      <c r="Z31" s="8">
        <f t="shared" si="2"/>
        <v>6</v>
      </c>
    </row>
    <row r="32" spans="1:26" ht="78.75" x14ac:dyDescent="0.25">
      <c r="A32" s="201" t="s">
        <v>3132</v>
      </c>
      <c r="B32" s="184">
        <v>22</v>
      </c>
      <c r="C32" s="123" t="s">
        <v>2453</v>
      </c>
      <c r="D32" s="92">
        <f>IFERROR(INDEX('на отправку (3)'!G:G,MATCH($V32,'на отправку (3)'!$B:$B,0),1),0)</f>
        <v>50</v>
      </c>
      <c r="E32" s="92">
        <f>IFERROR(INDEX('на отправку (3)'!H:H,MATCH($V32,'на отправку (3)'!$B:$B,0),1),0)</f>
        <v>51</v>
      </c>
      <c r="F32" s="92">
        <f>IFERROR(INDEX('на отправку (3)'!I:I,MATCH($V32,'на отправку (3)'!$B:$B,0),1),0)</f>
        <v>0.98039215700000004</v>
      </c>
      <c r="G32" s="192" t="str">
        <f>IFERROR(INDEX('на отправку (3)'!J:J,MATCH($V32,'на отправку (3)'!$B:$B,0),1),0)</f>
        <v>x</v>
      </c>
      <c r="H32" s="92">
        <f>IFERROR(INDEX('на отправку (3)'!K:K,MATCH($V32,'на отправку (3)'!$B:$B,0),1),0)/100</f>
        <v>-1.9607842999999999E-4</v>
      </c>
      <c r="I32" s="192" t="str">
        <f>IFERROR(INDEX('на отправку (3)'!M:M,MATCH($V32,'на отправку (3)'!$B:$B,0),1),0)</f>
        <v>x</v>
      </c>
      <c r="J32" s="129">
        <f>IFERROR(INDEX('на отправку (3)'!N:N,MATCH($V32,'на отправку (3)'!$B:$B,0),1),0)</f>
        <v>3</v>
      </c>
      <c r="K32" s="92">
        <f>IFERROR(INDEX('на отправку (3)'!O:O,MATCH($V32,'на отправку (3)'!$B:$B,0),1),0)</f>
        <v>0</v>
      </c>
      <c r="L32" s="92">
        <f>IFERROR(INDEX('на отправку (3)'!P:P,MATCH($V32,'на отправку (3)'!$B:$B,0),1),0)</f>
        <v>4</v>
      </c>
      <c r="M32" s="92">
        <f>IFERROR(INDEX('на отправку (3)'!Q:Q,MATCH($V32,'на отправку (3)'!$B:$B,0),1),0)</f>
        <v>1</v>
      </c>
      <c r="N32" s="92">
        <f>IFERROR(INDEX('на отправку (3)'!R:R,MATCH($V32,'на отправку (3)'!$B:$B,0),1),0)</f>
        <v>0</v>
      </c>
      <c r="O32" s="92">
        <f>IFERROR(INDEX('на отправку (3)'!S:S,MATCH($V32,'на отправку (3)'!$B:$B,0),1),0)</f>
        <v>18</v>
      </c>
      <c r="P32" s="92">
        <f>IFERROR(INDEX('на отправку (3)'!T:T,MATCH($V32,'на отправку (3)'!$B:$B,0),1),0)</f>
        <v>18</v>
      </c>
      <c r="Q32" s="92">
        <f>IFERROR(INDEX('на отправку (3)'!U:U,MATCH($V32,'на отправку (3)'!$B:$B,0),1),0)</f>
        <v>1</v>
      </c>
      <c r="R32" s="129">
        <f>IFERROR(INDEX('на отправку (3)'!V:V,MATCH($V32,'на отправку (3)'!$B:$B,0),1),0)</f>
        <v>0</v>
      </c>
      <c r="S32" s="92">
        <f>IFERROR(INDEX('на отправку (3)'!W:W,MATCH($V32,'на отправку (3)'!$B:$B,0),1),0)</f>
        <v>0</v>
      </c>
      <c r="U32" s="71">
        <f t="shared" si="5"/>
        <v>1</v>
      </c>
      <c r="V32" s="89" t="str">
        <f t="shared" si="6"/>
        <v>021616№20</v>
      </c>
      <c r="W32" s="8">
        <f>IFERROR(INDEX('на отправку (3)'!AB:AB,MATCH($V32,'на отправку (3)'!$B:$B,0),1),0)</f>
        <v>0.8075</v>
      </c>
      <c r="X32" s="8">
        <f>IFERROR(INDEX('на отправку (3)'!AC:AC,MATCH($V32,'на отправку (3)'!$B:$B,0),1),0)</f>
        <v>1</v>
      </c>
      <c r="Y32" s="8">
        <v>6</v>
      </c>
      <c r="Z32" s="8">
        <f t="shared" si="2"/>
        <v>6</v>
      </c>
    </row>
    <row r="33" spans="1:27" s="136" customFormat="1" ht="21" customHeight="1" x14ac:dyDescent="0.25">
      <c r="A33" s="202"/>
      <c r="B33" s="187"/>
      <c r="C33" s="134"/>
      <c r="D33" s="135" t="s">
        <v>15</v>
      </c>
      <c r="E33" s="135"/>
      <c r="F33" s="135"/>
      <c r="G33" s="190"/>
      <c r="H33" s="135"/>
      <c r="I33" s="193"/>
      <c r="J33" s="139">
        <f>SUM(J34:J37)</f>
        <v>0</v>
      </c>
      <c r="K33" s="135"/>
      <c r="L33" s="135"/>
      <c r="M33" s="135"/>
      <c r="N33" s="135"/>
      <c r="O33" s="135"/>
      <c r="P33" s="135"/>
      <c r="Q33" s="135"/>
      <c r="R33" s="135"/>
      <c r="S33" s="135"/>
      <c r="U33" s="137"/>
      <c r="W33" s="137"/>
      <c r="X33" s="137"/>
      <c r="Y33" s="137"/>
      <c r="Z33" s="8"/>
    </row>
    <row r="34" spans="1:27" ht="42.75" customHeight="1" x14ac:dyDescent="0.25">
      <c r="A34" s="201" t="s">
        <v>3133</v>
      </c>
      <c r="B34" s="184">
        <v>23</v>
      </c>
      <c r="C34" s="123" t="s">
        <v>2454</v>
      </c>
      <c r="D34" s="92">
        <f>IFERROR(INDEX('на отправку (3)'!G:G,MATCH($V34,'на отправку (3)'!$B:$B,0),1),0)</f>
        <v>0</v>
      </c>
      <c r="E34" s="92">
        <f>IFERROR(INDEX('на отправку (3)'!H:H,MATCH($V34,'на отправку (3)'!$B:$B,0),1),0)</f>
        <v>0</v>
      </c>
      <c r="F34" s="92">
        <f>IFERROR(INDEX('на отправку (3)'!I:I,MATCH($V34,'на отправку (3)'!$B:$B,0),1),0)</f>
        <v>0</v>
      </c>
      <c r="G34" s="191" t="str">
        <f>IFERROR(INDEX('на отправку (3)'!J:J,MATCH($V34,'на отправку (3)'!$B:$B,0),1),0)</f>
        <v>x</v>
      </c>
      <c r="H34" s="92">
        <f>IFERROR(INDEX('на отправку (3)'!K:K,MATCH($V34,'на отправку (3)'!$B:$B,0),1),0)/100</f>
        <v>0</v>
      </c>
      <c r="I34" s="191" t="str">
        <f>IFERROR(INDEX('на отправку (3)'!M:M,MATCH($V34,'на отправку (3)'!$B:$B,0),1),0)</f>
        <v>x</v>
      </c>
      <c r="J34" s="129">
        <f>IFERROR(INDEX('на отправку (3)'!N:N,MATCH($V34,'на отправку (3)'!$B:$B,0),1),0)</f>
        <v>0</v>
      </c>
      <c r="K34" s="92">
        <f>IFERROR(INDEX('на отправку (3)'!O:O,MATCH($V34,'на отправку (3)'!$B:$B,0),1),0)</f>
        <v>0</v>
      </c>
      <c r="L34" s="92">
        <f>IFERROR(INDEX('на отправку (3)'!P:P,MATCH($V34,'на отправку (3)'!$B:$B,0),1),0)</f>
        <v>0</v>
      </c>
      <c r="M34" s="92">
        <f>IFERROR(INDEX('на отправку (3)'!Q:Q,MATCH($V34,'на отправку (3)'!$B:$B,0),1),0)</f>
        <v>0</v>
      </c>
      <c r="N34" s="92">
        <f>IFERROR(INDEX('на отправку (3)'!R:R,MATCH($V34,'на отправку (3)'!$B:$B,0),1),0)</f>
        <v>0</v>
      </c>
      <c r="O34" s="92">
        <f>IFERROR(INDEX('на отправку (3)'!S:S,MATCH($V34,'на отправку (3)'!$B:$B,0),1),0)</f>
        <v>0</v>
      </c>
      <c r="P34" s="92">
        <f>IFERROR(INDEX('на отправку (3)'!T:T,MATCH($V34,'на отправку (3)'!$B:$B,0),1),0)</f>
        <v>0</v>
      </c>
      <c r="Q34" s="92">
        <f>IFERROR(INDEX('на отправку (3)'!U:U,MATCH($V34,'на отправку (3)'!$B:$B,0),1),0)</f>
        <v>0</v>
      </c>
      <c r="R34" s="129">
        <f>IFERROR(INDEX('на отправку (3)'!V:V,MATCH($V34,'на отправку (3)'!$B:$B,0),1),0)</f>
        <v>0</v>
      </c>
      <c r="S34" s="92">
        <f>IFERROR(INDEX('на отправку (3)'!W:W,MATCH($V34,'на отправку (3)'!$B:$B,0),1),0)</f>
        <v>0</v>
      </c>
      <c r="U34" s="71">
        <f t="shared" ref="U34" si="7">IF(J34&gt;0,1,0)</f>
        <v>0</v>
      </c>
      <c r="V34" s="89" t="str">
        <f t="shared" ref="V34" si="8">CONCATENATE($U$1,"№",C34)</f>
        <v>021616№21</v>
      </c>
      <c r="W34" s="8">
        <f>IFERROR(INDEX('на отправку (3)'!AB:AB,MATCH($V34,'на отправку (3)'!$B:$B,0),1),0)</f>
        <v>0.39646335199999999</v>
      </c>
      <c r="X34" s="8">
        <f>IFERROR(INDEX('на отправку (3)'!AC:AC,MATCH($V34,'на отправку (3)'!$B:$B,0),1),0)</f>
        <v>1</v>
      </c>
      <c r="Y34" s="8">
        <v>8</v>
      </c>
      <c r="Z34" s="8">
        <f t="shared" si="2"/>
        <v>0</v>
      </c>
    </row>
    <row r="35" spans="1:27" ht="56.25" customHeight="1" x14ac:dyDescent="0.25">
      <c r="A35" s="201" t="s">
        <v>3134</v>
      </c>
      <c r="B35" s="184">
        <v>24</v>
      </c>
      <c r="C35" s="123">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1" t="str">
        <f>IFERROR(INDEX('на отправку (3)'!J:J,MATCH($V35,'на отправку (3)'!$B:$B,0),1),0)</f>
        <v>x</v>
      </c>
      <c r="H35" s="92">
        <f>IFERROR(INDEX('на отправку (3)'!K:K,MATCH($V35,'на отправку (3)'!$B:$B,0),1),0)/100</f>
        <v>0</v>
      </c>
      <c r="I35" s="191" t="str">
        <f>IFERROR(INDEX('на отправку (3)'!M:M,MATCH($V35,'на отправку (3)'!$B:$B,0),1),0)</f>
        <v>x</v>
      </c>
      <c r="J35" s="129">
        <f>IFERROR(INDEX('на отправку (3)'!N:N,MATCH($V35,'на отправку (3)'!$B:$B,0),1),0)</f>
        <v>0</v>
      </c>
      <c r="K35" s="92">
        <f>IFERROR(INDEX('на отправку (3)'!O:O,MATCH($V35,'на отправку (3)'!$B:$B,0),1),0)</f>
        <v>0</v>
      </c>
      <c r="L35" s="92">
        <f>IFERROR(INDEX('на отправку (3)'!P:P,MATCH($V35,'на отправку (3)'!$B:$B,0),1),0)</f>
        <v>0</v>
      </c>
      <c r="M35" s="92">
        <f>IFERROR(INDEX('на отправку (3)'!Q:Q,MATCH($V35,'на отправку (3)'!$B:$B,0),1),0)</f>
        <v>0</v>
      </c>
      <c r="N35" s="92">
        <f>IFERROR(INDEX('на отправку (3)'!R:R,MATCH($V35,'на отправку (3)'!$B:$B,0),1),0)</f>
        <v>0</v>
      </c>
      <c r="O35" s="92">
        <f>IFERROR(INDEX('на отправку (3)'!S:S,MATCH($V35,'на отправку (3)'!$B:$B,0),1),0)</f>
        <v>0</v>
      </c>
      <c r="P35" s="92">
        <f>IFERROR(INDEX('на отправку (3)'!T:T,MATCH($V35,'на отправку (3)'!$B:$B,0),1),0)</f>
        <v>0</v>
      </c>
      <c r="Q35" s="92">
        <f>IFERROR(INDEX('на отправку (3)'!U:U,MATCH($V35,'на отправку (3)'!$B:$B,0),1),0)</f>
        <v>0</v>
      </c>
      <c r="R35" s="129">
        <f>IFERROR(INDEX('на отправку (3)'!V:V,MATCH($V35,'на отправку (3)'!$B:$B,0),1),0)</f>
        <v>0</v>
      </c>
      <c r="S35" s="92">
        <f>IFERROR(INDEX('на отправку (3)'!W:W,MATCH($V35,'на отправку (3)'!$B:$B,0),1),0)</f>
        <v>0</v>
      </c>
      <c r="U35" s="71">
        <f t="shared" ref="U35:U37" si="9">IF(J35&gt;0,1,0)</f>
        <v>0</v>
      </c>
      <c r="V35" s="89" t="str">
        <f t="shared" ref="V35:V37" si="10">CONCATENATE($U$1,"№",C35)</f>
        <v>021616№23</v>
      </c>
      <c r="W35" s="8">
        <f>IFERROR(INDEX('на отправку (3)'!AB:AB,MATCH($V35,'на отправку (3)'!$B:$B,0),1),0)</f>
        <v>0.6</v>
      </c>
      <c r="X35" s="8">
        <f>IFERROR(INDEX('на отправку (3)'!AC:AC,MATCH($V35,'на отправку (3)'!$B:$B,0),1),0)</f>
        <v>1</v>
      </c>
      <c r="Y35" s="8">
        <v>9</v>
      </c>
      <c r="Z35" s="8">
        <f t="shared" si="2"/>
        <v>0</v>
      </c>
    </row>
    <row r="36" spans="1:27" ht="60" customHeight="1" x14ac:dyDescent="0.25">
      <c r="A36" s="201" t="s">
        <v>3135</v>
      </c>
      <c r="B36" s="184">
        <v>25</v>
      </c>
      <c r="C36" s="123">
        <v>24</v>
      </c>
      <c r="D36" s="92">
        <f>IFERROR(INDEX('на отправку (3)'!G:G,MATCH($V36,'на отправку (3)'!$B:$B,0),1),0)</f>
        <v>0</v>
      </c>
      <c r="E36" s="92">
        <f>IFERROR(INDEX('на отправку (3)'!H:H,MATCH($V36,'на отправку (3)'!$B:$B,0),1),0)</f>
        <v>0</v>
      </c>
      <c r="F36" s="92">
        <f>IFERROR(INDEX('на отправку (3)'!I:I,MATCH($V36,'на отправку (3)'!$B:$B,0),1),0)</f>
        <v>0</v>
      </c>
      <c r="G36" s="191" t="str">
        <f>IFERROR(INDEX('на отправку (3)'!J:J,MATCH($V36,'на отправку (3)'!$B:$B,0),1),0)</f>
        <v>x</v>
      </c>
      <c r="H36" s="92">
        <f>IFERROR(INDEX('на отправку (3)'!K:K,MATCH($V36,'на отправку (3)'!$B:$B,0),1),0)/100</f>
        <v>0</v>
      </c>
      <c r="I36" s="191" t="str">
        <f>IFERROR(INDEX('на отправку (3)'!M:M,MATCH($V36,'на отправку (3)'!$B:$B,0),1),0)</f>
        <v>x</v>
      </c>
      <c r="J36" s="129">
        <f>IFERROR(INDEX('на отправку (3)'!N:N,MATCH($V36,'на отправку (3)'!$B:$B,0),1),0)</f>
        <v>0</v>
      </c>
      <c r="K36" s="92">
        <f>IFERROR(INDEX('на отправку (3)'!O:O,MATCH($V36,'на отправку (3)'!$B:$B,0),1),0)</f>
        <v>0</v>
      </c>
      <c r="L36" s="92">
        <f>IFERROR(INDEX('на отправку (3)'!P:P,MATCH($V36,'на отправку (3)'!$B:$B,0),1),0)</f>
        <v>0</v>
      </c>
      <c r="M36" s="92">
        <f>IFERROR(INDEX('на отправку (3)'!Q:Q,MATCH($V36,'на отправку (3)'!$B:$B,0),1),0)</f>
        <v>0</v>
      </c>
      <c r="N36" s="92">
        <f>IFERROR(INDEX('на отправку (3)'!R:R,MATCH($V36,'на отправку (3)'!$B:$B,0),1),0)</f>
        <v>0</v>
      </c>
      <c r="O36" s="92">
        <f>IFERROR(INDEX('на отправку (3)'!S:S,MATCH($V36,'на отправку (3)'!$B:$B,0),1),0)</f>
        <v>0</v>
      </c>
      <c r="P36" s="92">
        <f>IFERROR(INDEX('на отправку (3)'!T:T,MATCH($V36,'на отправку (3)'!$B:$B,0),1),0)</f>
        <v>0</v>
      </c>
      <c r="Q36" s="92">
        <f>IFERROR(INDEX('на отправку (3)'!U:U,MATCH($V36,'на отправку (3)'!$B:$B,0),1),0)</f>
        <v>0</v>
      </c>
      <c r="R36" s="129">
        <f>IFERROR(INDEX('на отправку (3)'!V:V,MATCH($V36,'на отправку (3)'!$B:$B,0),1),0)</f>
        <v>0</v>
      </c>
      <c r="S36" s="92">
        <f>IFERROR(INDEX('на отправку (3)'!W:W,MATCH($V36,'на отправку (3)'!$B:$B,0),1),0)</f>
        <v>0</v>
      </c>
      <c r="U36" s="71">
        <f t="shared" si="9"/>
        <v>0</v>
      </c>
      <c r="V36" s="89" t="str">
        <f t="shared" si="10"/>
        <v>021616№24</v>
      </c>
      <c r="W36" s="8">
        <f>IFERROR(INDEX('на отправку (3)'!AB:AB,MATCH($V36,'на отправку (3)'!$B:$B,0),1),0)</f>
        <v>0.381578947</v>
      </c>
      <c r="X36" s="8">
        <f>IFERROR(INDEX('на отправку (3)'!AC:AC,MATCH($V36,'на отправку (3)'!$B:$B,0),1),0)</f>
        <v>1</v>
      </c>
      <c r="Y36" s="8">
        <v>9</v>
      </c>
      <c r="Z36" s="8">
        <f t="shared" si="2"/>
        <v>0</v>
      </c>
    </row>
    <row r="37" spans="1:27" ht="46.5" customHeight="1" x14ac:dyDescent="0.25">
      <c r="A37" s="201" t="s">
        <v>3136</v>
      </c>
      <c r="B37" s="184">
        <v>26</v>
      </c>
      <c r="C37" s="123">
        <v>25</v>
      </c>
      <c r="D37" s="92">
        <f>IFERROR(INDEX('на отправку (3)'!G:G,MATCH($V37,'на отправку (3)'!$B:$B,0),1),0)</f>
        <v>0</v>
      </c>
      <c r="E37" s="92">
        <f>IFERROR(INDEX('на отправку (3)'!H:H,MATCH($V37,'на отправку (3)'!$B:$B,0),1),0)</f>
        <v>0</v>
      </c>
      <c r="F37" s="92">
        <f>IFERROR(INDEX('на отправку (3)'!I:I,MATCH($V37,'на отправку (3)'!$B:$B,0),1),0)</f>
        <v>0</v>
      </c>
      <c r="G37" s="191">
        <f>IFERROR(INDEX('на отправку (3)'!J:J,MATCH($V37,'на отправку (3)'!$B:$B,0),1),0)</f>
        <v>1</v>
      </c>
      <c r="H37" s="92">
        <f>IFERROR(INDEX('на отправку (3)'!K:K,MATCH($V37,'на отправку (3)'!$B:$B,0),1),0)</f>
        <v>0</v>
      </c>
      <c r="I37" s="191" t="str">
        <f>IFERROR(INDEX('на отправку (3)'!M:M,MATCH($V37,'на отправку (3)'!$B:$B,0),1),0)</f>
        <v>x</v>
      </c>
      <c r="J37" s="129">
        <f>IFERROR(INDEX('на отправку (3)'!N:N,MATCH($V37,'на отправку (3)'!$B:$B,0),1),0)</f>
        <v>0</v>
      </c>
      <c r="K37" s="92">
        <f>IFERROR(INDEX('на отправку (3)'!O:O,MATCH($V37,'на отправку (3)'!$B:$B,0),1),0)</f>
        <v>0</v>
      </c>
      <c r="L37" s="92">
        <f>IFERROR(INDEX('на отправку (3)'!P:P,MATCH($V37,'на отправку (3)'!$B:$B,0),1),0)</f>
        <v>0</v>
      </c>
      <c r="M37" s="92">
        <f>IFERROR(INDEX('на отправку (3)'!Q:Q,MATCH($V37,'на отправку (3)'!$B:$B,0),1),0)</f>
        <v>0</v>
      </c>
      <c r="N37" s="92">
        <f>IFERROR(INDEX('на отправку (3)'!R:R,MATCH($V37,'на отправку (3)'!$B:$B,0),1),0)</f>
        <v>0</v>
      </c>
      <c r="O37" s="92">
        <f>IFERROR(INDEX('на отправку (3)'!S:S,MATCH($V37,'на отправку (3)'!$B:$B,0),1),0)</f>
        <v>0</v>
      </c>
      <c r="P37" s="92">
        <f>IFERROR(INDEX('на отправку (3)'!T:T,MATCH($V37,'на отправку (3)'!$B:$B,0),1),0)</f>
        <v>0</v>
      </c>
      <c r="Q37" s="92">
        <f>IFERROR(INDEX('на отправку (3)'!U:U,MATCH($V37,'на отправку (3)'!$B:$B,0),1),0)</f>
        <v>0</v>
      </c>
      <c r="R37" s="129">
        <f>IFERROR(INDEX('на отправку (3)'!V:V,MATCH($V37,'на отправку (3)'!$B:$B,0),1),0)</f>
        <v>0</v>
      </c>
      <c r="S37" s="92">
        <f>IFERROR(INDEX('на отправку (3)'!W:W,MATCH($V37,'на отправку (3)'!$B:$B,0),1),0)</f>
        <v>0</v>
      </c>
      <c r="U37" s="71">
        <f t="shared" si="9"/>
        <v>0</v>
      </c>
      <c r="V37" s="89" t="str">
        <f t="shared" si="10"/>
        <v>021616№25</v>
      </c>
      <c r="W37" s="8">
        <f>IFERROR(INDEX('на отправку (3)'!AB:AB,MATCH($V37,'на отправку (3)'!$B:$B,0),1),0)</f>
        <v>0.97159166299999999</v>
      </c>
      <c r="X37" s="8">
        <f>IFERROR(INDEX('на отправку (3)'!AC:AC,MATCH($V37,'на отправку (3)'!$B:$B,0),1),0)</f>
        <v>1</v>
      </c>
      <c r="Y37" s="8">
        <v>9</v>
      </c>
      <c r="Z37" s="8">
        <f t="shared" si="2"/>
        <v>0</v>
      </c>
    </row>
    <row r="38" spans="1:27" s="136" customFormat="1" ht="21" customHeight="1" x14ac:dyDescent="0.25">
      <c r="A38" s="202"/>
      <c r="B38" s="187"/>
      <c r="C38" s="134"/>
      <c r="D38" s="135" t="s">
        <v>3091</v>
      </c>
      <c r="E38" s="135"/>
      <c r="F38" s="135"/>
      <c r="G38" s="190"/>
      <c r="H38" s="135"/>
      <c r="I38" s="193"/>
      <c r="J38" s="139">
        <f>IF(SUM(J39:J45)&lt;0,0,SUM(J39:J45))</f>
        <v>11</v>
      </c>
      <c r="K38" s="135"/>
      <c r="L38" s="135"/>
      <c r="M38" s="135"/>
      <c r="N38" s="135"/>
      <c r="O38" s="135"/>
      <c r="P38" s="135"/>
      <c r="Q38" s="135"/>
      <c r="R38" s="135"/>
      <c r="S38" s="135"/>
      <c r="U38" s="137"/>
      <c r="W38" s="137"/>
      <c r="X38" s="137"/>
      <c r="Y38" s="137"/>
      <c r="Z38" s="8"/>
    </row>
    <row r="39" spans="1:27" ht="63" customHeight="1" x14ac:dyDescent="0.25">
      <c r="A39" s="201" t="s">
        <v>3137</v>
      </c>
      <c r="B39" s="120">
        <v>27</v>
      </c>
      <c r="C39" s="120">
        <v>27</v>
      </c>
      <c r="D39" s="92">
        <f>IFERROR(INDEX('на отправку (3)'!G:G,MATCH($V39,'на отправку (3)'!$B:$B,0),1),0)</f>
        <v>0</v>
      </c>
      <c r="E39" s="92">
        <f>IFERROR(INDEX('на отправку (3)'!H:H,MATCH($V39,'на отправку (3)'!$B:$B,0),1),0)</f>
        <v>0</v>
      </c>
      <c r="F39" s="92">
        <f>IFERROR(INDEX('на отправку (3)'!I:I,MATCH($V39,'на отправку (3)'!$B:$B,0),1),0)</f>
        <v>0</v>
      </c>
      <c r="G39" s="191">
        <f>IFERROR(INDEX('на отправку (3)'!J:J,MATCH($V39,'на отправку (3)'!$B:$B,0),1),0)</f>
        <v>0</v>
      </c>
      <c r="H39" s="92">
        <f>IFERROR(INDEX('на отправку (3)'!K:K,MATCH($V39,'на отправку (3)'!$B:$B,0),1),0)/100</f>
        <v>0</v>
      </c>
      <c r="I39" s="191">
        <f>IFERROR(INDEX('на отправку (3)'!M:M,MATCH($V39,'на отправку (3)'!$B:$B,0),1),0)</f>
        <v>0</v>
      </c>
      <c r="J39" s="129">
        <f>IFERROR(INDEX('на отправку (3)'!N:N,MATCH($V39,'на отправку (3)'!$B:$B,0),1),0)</f>
        <v>0</v>
      </c>
      <c r="K39" s="92" t="str">
        <f>IFERROR(INDEX('на отправку (3)'!O:O,MATCH($V39,'на отправку (3)'!$B:$B,0),1),0)</f>
        <v>x</v>
      </c>
      <c r="L39" s="92" t="str">
        <f>IFERROR(INDEX('на отправку (3)'!P:P,MATCH($V39,'на отправку (3)'!$B:$B,0),1),0)</f>
        <v>x</v>
      </c>
      <c r="M39" s="92">
        <f>IFERROR(INDEX('на отправку (3)'!Q:Q,MATCH($V39,'на отправку (3)'!$B:$B,0),1),0)</f>
        <v>2</v>
      </c>
      <c r="N39" s="98"/>
      <c r="O39" s="92">
        <f>IFERROR(INDEX('на отправку (3)'!S:S,MATCH($V39,'на отправку (3)'!$B:$B,0),1),0)</f>
        <v>0</v>
      </c>
      <c r="P39" s="92">
        <f>IFERROR(INDEX('на отправку (3)'!T:T,MATCH($V39,'на отправку (3)'!$B:$B,0),1),0)</f>
        <v>0</v>
      </c>
      <c r="Q39" s="92">
        <f>IFERROR(INDEX('на отправку (3)'!U:U,MATCH($V39,'на отправку (3)'!$B:$B,0),1),0)</f>
        <v>0</v>
      </c>
      <c r="R39" s="129">
        <f>IFERROR(INDEX('на отправку (3)'!V:V,MATCH($V39,'на отправку (3)'!$B:$B,0),1),0)</f>
        <v>0</v>
      </c>
      <c r="S39" s="98"/>
      <c r="U39" s="71">
        <f t="shared" ref="U39" si="11">IF(J39&gt;0,1,0)</f>
        <v>0</v>
      </c>
      <c r="V39" s="89" t="str">
        <f t="shared" ref="V39" si="12">CONCATENATE($U$1,"№",C39)</f>
        <v>021616№27</v>
      </c>
      <c r="W39" s="8">
        <f>IFERROR(INDEX('на отправку (3)'!AB:AB,MATCH($V39,'на отправку (3)'!$B:$B,0),1),0)</f>
        <v>0</v>
      </c>
      <c r="X39" s="8">
        <f>IFERROR(INDEX('на отправку (3)'!AC:AC,MATCH($V39,'на отправку (3)'!$B:$B,0),1),0)</f>
        <v>0</v>
      </c>
      <c r="Y39" s="8">
        <v>4</v>
      </c>
      <c r="Z39" s="8">
        <f t="shared" si="2"/>
        <v>0</v>
      </c>
    </row>
    <row r="40" spans="1:27" ht="49.5" customHeight="1" x14ac:dyDescent="0.25">
      <c r="A40" s="201" t="s">
        <v>3138</v>
      </c>
      <c r="B40" s="120">
        <v>28</v>
      </c>
      <c r="C40" s="120">
        <v>28</v>
      </c>
      <c r="D40" s="92">
        <f>IFERROR(INDEX('на отправку (3)'!G:G,MATCH($V40,'на отправку (3)'!$B:$B,0),1),0)</f>
        <v>0</v>
      </c>
      <c r="E40" s="92">
        <f>IFERROR(INDEX('на отправку (3)'!H:H,MATCH($V40,'на отправку (3)'!$B:$B,0),1),0)</f>
        <v>0</v>
      </c>
      <c r="F40" s="92">
        <f>IFERROR(INDEX('на отправку (3)'!I:I,MATCH($V40,'на отправку (3)'!$B:$B,0),1),0)</f>
        <v>0</v>
      </c>
      <c r="G40" s="191">
        <f>IFERROR(INDEX('на отправку (3)'!J:J,MATCH($V40,'на отправку (3)'!$B:$B,0),1),0)</f>
        <v>0</v>
      </c>
      <c r="H40" s="92">
        <f>IFERROR(INDEX('на отправку (3)'!K:K,MATCH($V40,'на отправку (3)'!$B:$B,0),1),0)/100</f>
        <v>0</v>
      </c>
      <c r="I40" s="191">
        <f>IFERROR(INDEX('на отправку (3)'!M:M,MATCH($V40,'на отправку (3)'!$B:$B,0),1),0)</f>
        <v>0</v>
      </c>
      <c r="J40" s="129">
        <f>IFERROR(INDEX('на отправку (3)'!N:N,MATCH($V40,'на отправку (3)'!$B:$B,0),1),0)</f>
        <v>0</v>
      </c>
      <c r="K40" s="92" t="str">
        <f>IFERROR(INDEX('на отправку (3)'!O:O,MATCH($V40,'на отправку (3)'!$B:$B,0),1),0)</f>
        <v>x</v>
      </c>
      <c r="L40" s="92" t="str">
        <f>IFERROR(INDEX('на отправку (3)'!P:P,MATCH($V40,'на отправку (3)'!$B:$B,0),1),0)</f>
        <v>x</v>
      </c>
      <c r="M40" s="92">
        <f>IFERROR(INDEX('на отправку (3)'!Q:Q,MATCH($V40,'на отправку (3)'!$B:$B,0),1),0)</f>
        <v>2</v>
      </c>
      <c r="N40" s="98"/>
      <c r="O40" s="92">
        <f>IFERROR(INDEX('на отправку (3)'!S:S,MATCH($V40,'на отправку (3)'!$B:$B,0),1),0)</f>
        <v>0</v>
      </c>
      <c r="P40" s="92">
        <f>IFERROR(INDEX('на отправку (3)'!T:T,MATCH($V40,'на отправку (3)'!$B:$B,0),1),0)</f>
        <v>708</v>
      </c>
      <c r="Q40" s="92">
        <f>IFERROR(INDEX('на отправку (3)'!U:U,MATCH($V40,'на отправку (3)'!$B:$B,0),1),0)</f>
        <v>0</v>
      </c>
      <c r="R40" s="129">
        <f>IFERROR(INDEX('на отправку (3)'!V:V,MATCH($V40,'на отправку (3)'!$B:$B,0),1),0)</f>
        <v>0</v>
      </c>
      <c r="S40" s="98"/>
      <c r="U40" s="71">
        <f t="shared" ref="U40:U45" si="13">IF(J40&gt;0,1,0)</f>
        <v>0</v>
      </c>
      <c r="V40" s="89" t="str">
        <f t="shared" ref="V40:V45" si="14">CONCATENATE($U$1,"№",C40)</f>
        <v>021616№28</v>
      </c>
      <c r="W40" s="8">
        <f>IFERROR(INDEX('на отправку (3)'!AB:AB,MATCH($V40,'на отправку (3)'!$B:$B,0),1),0)</f>
        <v>4.6442499999999999E-3</v>
      </c>
      <c r="X40" s="8">
        <f>IFERROR(INDEX('на отправку (3)'!AC:AC,MATCH($V40,'на отправку (3)'!$B:$B,0),1),0)</f>
        <v>0</v>
      </c>
      <c r="Y40" s="8">
        <v>3</v>
      </c>
      <c r="Z40" s="8">
        <f t="shared" si="2"/>
        <v>0</v>
      </c>
    </row>
    <row r="41" spans="1:27" ht="15.75" customHeight="1" x14ac:dyDescent="0.25">
      <c r="A41" s="201" t="s">
        <v>3139</v>
      </c>
      <c r="B41" s="120">
        <v>29</v>
      </c>
      <c r="C41" s="120">
        <v>29</v>
      </c>
      <c r="D41" s="92">
        <f>IFERROR(INDEX('на отправку (3)'!G:G,MATCH($V41,'на отправку (3)'!$B:$B,0),1),0)</f>
        <v>0</v>
      </c>
      <c r="E41" s="92">
        <f>IFERROR(INDEX('на отправку (3)'!H:H,MATCH($V41,'на отправку (3)'!$B:$B,0),1),0)</f>
        <v>0</v>
      </c>
      <c r="F41" s="92">
        <f>IFERROR(INDEX('на отправку (3)'!I:I,MATCH($V41,'на отправку (3)'!$B:$B,0),1),0)</f>
        <v>0</v>
      </c>
      <c r="G41" s="191">
        <f>IFERROR(INDEX('на отправку (3)'!J:J,MATCH($V41,'на отправку (3)'!$B:$B,0),1),0)</f>
        <v>0</v>
      </c>
      <c r="H41" s="92">
        <f>IFERROR(INDEX('на отправку (3)'!K:K,MATCH($V41,'на отправку (3)'!$B:$B,0),1),0)/100</f>
        <v>0</v>
      </c>
      <c r="I41" s="191">
        <f>IFERROR(INDEX('на отправку (3)'!M:M,MATCH($V41,'на отправку (3)'!$B:$B,0),1),0)</f>
        <v>0</v>
      </c>
      <c r="J41" s="129">
        <f>IFERROR(INDEX('на отправку (3)'!N:N,MATCH($V41,'на отправку (3)'!$B:$B,0),1),0)</f>
        <v>0</v>
      </c>
      <c r="K41" s="92" t="str">
        <f>IFERROR(INDEX('на отправку (3)'!O:O,MATCH($V41,'на отправку (3)'!$B:$B,0),1),0)</f>
        <v>x</v>
      </c>
      <c r="L41" s="92" t="str">
        <f>IFERROR(INDEX('на отправку (3)'!P:P,MATCH($V41,'на отправку (3)'!$B:$B,0),1),0)</f>
        <v>x</v>
      </c>
      <c r="M41" s="92">
        <f>IFERROR(INDEX('на отправку (3)'!Q:Q,MATCH($V41,'на отправку (3)'!$B:$B,0),1),0)</f>
        <v>2</v>
      </c>
      <c r="N41" s="98"/>
      <c r="O41" s="92">
        <f>IFERROR(INDEX('на отправку (3)'!S:S,MATCH($V41,'на отправку (3)'!$B:$B,0),1),0)</f>
        <v>0</v>
      </c>
      <c r="P41" s="92">
        <f>IFERROR(INDEX('на отправку (3)'!T:T,MATCH($V41,'на отправку (3)'!$B:$B,0),1),0)</f>
        <v>708</v>
      </c>
      <c r="Q41" s="92">
        <f>IFERROR(INDEX('на отправку (3)'!U:U,MATCH($V41,'на отправку (3)'!$B:$B,0),1),0)</f>
        <v>0</v>
      </c>
      <c r="R41" s="129">
        <f>IFERROR(INDEX('на отправку (3)'!V:V,MATCH($V41,'на отправку (3)'!$B:$B,0),1),0)</f>
        <v>0</v>
      </c>
      <c r="S41" s="98"/>
      <c r="U41" s="71">
        <f t="shared" si="13"/>
        <v>0</v>
      </c>
      <c r="V41" s="89" t="str">
        <f t="shared" si="14"/>
        <v>021616№29</v>
      </c>
      <c r="W41" s="8">
        <f>IFERROR(INDEX('на отправку (3)'!AB:AB,MATCH($V41,'на отправку (3)'!$B:$B,0),1),0)</f>
        <v>1.6719300000000001E-3</v>
      </c>
      <c r="X41" s="8">
        <f>IFERROR(INDEX('на отправку (3)'!AC:AC,MATCH($V41,'на отправку (3)'!$B:$B,0),1),0)</f>
        <v>0</v>
      </c>
      <c r="Y41" s="8">
        <v>5</v>
      </c>
      <c r="Z41" s="8">
        <f t="shared" si="2"/>
        <v>0</v>
      </c>
    </row>
    <row r="42" spans="1:27" ht="15.75" customHeight="1" x14ac:dyDescent="0.25">
      <c r="A42" s="201" t="s">
        <v>3140</v>
      </c>
      <c r="B42" s="120">
        <v>30</v>
      </c>
      <c r="C42" s="120">
        <v>30</v>
      </c>
      <c r="D42" s="92">
        <f>IFERROR(INDEX('на отправку (3)'!G:G,MATCH($V42,'на отправку (3)'!$B:$B,0),1),0)</f>
        <v>0</v>
      </c>
      <c r="E42" s="92">
        <f>IFERROR(INDEX('на отправку (3)'!H:H,MATCH($V42,'на отправку (3)'!$B:$B,0),1),0)</f>
        <v>0</v>
      </c>
      <c r="F42" s="92">
        <f>IFERROR(INDEX('на отправку (3)'!I:I,MATCH($V42,'на отправку (3)'!$B:$B,0),1),0)</f>
        <v>0</v>
      </c>
      <c r="G42" s="191">
        <f>IFERROR(INDEX('на отправку (3)'!J:J,MATCH($V42,'на отправку (3)'!$B:$B,0),1),0)</f>
        <v>0</v>
      </c>
      <c r="H42" s="92">
        <f>IFERROR(INDEX('на отправку (3)'!K:K,MATCH($V42,'на отправку (3)'!$B:$B,0),1),0)/100</f>
        <v>0</v>
      </c>
      <c r="I42" s="191">
        <f>IFERROR(INDEX('на отправку (3)'!M:M,MATCH($V42,'на отправку (3)'!$B:$B,0),1),0)</f>
        <v>0</v>
      </c>
      <c r="J42" s="129">
        <f>IFERROR(INDEX('на отправку (3)'!N:N,MATCH($V42,'на отправку (3)'!$B:$B,0),1),0)</f>
        <v>0</v>
      </c>
      <c r="K42" s="92" t="str">
        <f>IFERROR(INDEX('на отправку (3)'!O:O,MATCH($V42,'на отправку (3)'!$B:$B,0),1),0)</f>
        <v>x</v>
      </c>
      <c r="L42" s="92" t="str">
        <f>IFERROR(INDEX('на отправку (3)'!P:P,MATCH($V42,'на отправку (3)'!$B:$B,0),1),0)</f>
        <v>x</v>
      </c>
      <c r="M42" s="92">
        <f>IFERROR(INDEX('на отправку (3)'!Q:Q,MATCH($V42,'на отправку (3)'!$B:$B,0),1),0)</f>
        <v>2</v>
      </c>
      <c r="N42" s="98"/>
      <c r="O42" s="92">
        <f>IFERROR(INDEX('на отправку (3)'!S:S,MATCH($V42,'на отправку (3)'!$B:$B,0),1),0)</f>
        <v>0</v>
      </c>
      <c r="P42" s="92">
        <f>IFERROR(INDEX('на отправку (3)'!T:T,MATCH($V42,'на отправку (3)'!$B:$B,0),1),0)</f>
        <v>708</v>
      </c>
      <c r="Q42" s="92">
        <f>IFERROR(INDEX('на отправку (3)'!U:U,MATCH($V42,'на отправку (3)'!$B:$B,0),1),0)</f>
        <v>0</v>
      </c>
      <c r="R42" s="129">
        <f>IFERROR(INDEX('на отправку (3)'!V:V,MATCH($V42,'на отправку (3)'!$B:$B,0),1),0)</f>
        <v>0</v>
      </c>
      <c r="S42" s="98"/>
      <c r="U42" s="71">
        <f t="shared" si="13"/>
        <v>0</v>
      </c>
      <c r="V42" s="89" t="str">
        <f t="shared" si="14"/>
        <v>021616№30</v>
      </c>
      <c r="W42" s="8">
        <f>IFERROR(INDEX('на отправку (3)'!AB:AB,MATCH($V42,'на отправку (3)'!$B:$B,0),1),0)</f>
        <v>0</v>
      </c>
      <c r="X42" s="8">
        <f>IFERROR(INDEX('на отправку (3)'!AC:AC,MATCH($V42,'на отправку (3)'!$B:$B,0),1),0)</f>
        <v>0</v>
      </c>
      <c r="Y42" s="8">
        <v>8</v>
      </c>
      <c r="Z42" s="8">
        <f t="shared" si="2"/>
        <v>0</v>
      </c>
    </row>
    <row r="43" spans="1:27" ht="53.25" customHeight="1" x14ac:dyDescent="0.25">
      <c r="A43" s="201" t="s">
        <v>2534</v>
      </c>
      <c r="B43" s="120">
        <v>31</v>
      </c>
      <c r="C43" s="120">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1">
        <f>IFERROR(INDEX('на отправку (3)'!J:J,MATCH($V43,'на отправку (3)'!$B:$B,0),1),0)</f>
        <v>0</v>
      </c>
      <c r="H43" s="92">
        <f>IFERROR(INDEX('на отправку (3)'!K:K,MATCH($V43,'на отправку (3)'!$B:$B,0),1),0)/100</f>
        <v>0</v>
      </c>
      <c r="I43" s="191">
        <f>IFERROR(INDEX('на отправку (3)'!M:M,MATCH($V43,'на отправку (3)'!$B:$B,0),1),0)</f>
        <v>0</v>
      </c>
      <c r="J43" s="129">
        <v>3</v>
      </c>
      <c r="K43" s="92" t="str">
        <f>IFERROR(INDEX('на отправку (3)'!O:O,MATCH($V43,'на отправку (3)'!$B:$B,0),1),0)</f>
        <v>x</v>
      </c>
      <c r="L43" s="92" t="str">
        <f>IFERROR(INDEX('на отправку (3)'!P:P,MATCH($V43,'на отправку (3)'!$B:$B,0),1),0)</f>
        <v>x</v>
      </c>
      <c r="M43" s="92">
        <f>IFERROR(INDEX('на отправку (3)'!Q:Q,MATCH($V43,'на отправку (3)'!$B:$B,0),1),0)</f>
        <v>1</v>
      </c>
      <c r="N43" s="98"/>
      <c r="O43" s="92">
        <f>IFERROR(INDEX('на отправку (3)'!S:S,MATCH($V43,'на отправку (3)'!$B:$B,0),1),0)</f>
        <v>0</v>
      </c>
      <c r="P43" s="92">
        <f>IFERROR(INDEX('на отправку (3)'!T:T,MATCH($V43,'на отправку (3)'!$B:$B,0),1),0)</f>
        <v>0</v>
      </c>
      <c r="Q43" s="92">
        <f>IFERROR(INDEX('на отправку (3)'!U:U,MATCH($V43,'на отправку (3)'!$B:$B,0),1),0)</f>
        <v>0</v>
      </c>
      <c r="R43" s="129">
        <f>IFERROR(INDEX('на отправку (3)'!V:V,MATCH($V43,'на отправку (3)'!$B:$B,0),1),0)</f>
        <v>0</v>
      </c>
      <c r="S43" s="98"/>
      <c r="U43" s="71">
        <f t="shared" si="13"/>
        <v>1</v>
      </c>
      <c r="V43" s="89" t="str">
        <f t="shared" si="14"/>
        <v>021616№31</v>
      </c>
      <c r="W43" s="8">
        <f>IFERROR(INDEX('на отправку (3)'!AB:AB,MATCH($V43,'на отправку (3)'!$B:$B,0),1),0)</f>
        <v>0</v>
      </c>
      <c r="X43" s="8">
        <f>IFERROR(INDEX('на отправку (3)'!AC:AC,MATCH($V43,'на отправку (3)'!$B:$B,0),1),0)</f>
        <v>0</v>
      </c>
      <c r="Y43" s="8">
        <v>3</v>
      </c>
      <c r="Z43" s="8">
        <f t="shared" si="2"/>
        <v>3</v>
      </c>
    </row>
    <row r="44" spans="1:27" ht="53.25" customHeight="1" x14ac:dyDescent="0.25">
      <c r="A44" s="201" t="s">
        <v>2536</v>
      </c>
      <c r="B44" s="120">
        <v>32</v>
      </c>
      <c r="C44" s="120">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1">
        <f>IFERROR(INDEX('на отправку (3)'!J:J,MATCH($V44,'на отправку (3)'!$B:$B,0),1),0)</f>
        <v>0</v>
      </c>
      <c r="H44" s="92">
        <f>IFERROR(INDEX('на отправку (3)'!K:K,MATCH($V44,'на отправку (3)'!$B:$B,0),1),0)/100</f>
        <v>0</v>
      </c>
      <c r="I44" s="191">
        <f>IFERROR(INDEX('на отправку (3)'!M:M,MATCH($V44,'на отправку (3)'!$B:$B,0),1),0)</f>
        <v>0</v>
      </c>
      <c r="J44" s="129">
        <v>8</v>
      </c>
      <c r="K44" s="92" t="str">
        <f>IFERROR(INDEX('на отправку (3)'!O:O,MATCH($V44,'на отправку (3)'!$B:$B,0),1),0)</f>
        <v>x</v>
      </c>
      <c r="L44" s="92" t="str">
        <f>IFERROR(INDEX('на отправку (3)'!P:P,MATCH($V44,'на отправку (3)'!$B:$B,0),1),0)</f>
        <v>x</v>
      </c>
      <c r="M44" s="92">
        <f>IFERROR(INDEX('на отправку (3)'!Q:Q,MATCH($V44,'на отправку (3)'!$B:$B,0),1),0)</f>
        <v>1</v>
      </c>
      <c r="N44" s="98"/>
      <c r="O44" s="92">
        <f>IFERROR(INDEX('на отправку (3)'!S:S,MATCH($V44,'на отправку (3)'!$B:$B,0),1),0)</f>
        <v>0</v>
      </c>
      <c r="P44" s="92">
        <f>IFERROR(INDEX('на отправку (3)'!T:T,MATCH($V44,'на отправку (3)'!$B:$B,0),1),0)</f>
        <v>0</v>
      </c>
      <c r="Q44" s="92">
        <f>IFERROR(INDEX('на отправку (3)'!U:U,MATCH($V44,'на отправку (3)'!$B:$B,0),1),0)</f>
        <v>0</v>
      </c>
      <c r="R44" s="129">
        <f>IFERROR(INDEX('на отправку (3)'!V:V,MATCH($V44,'на отправку (3)'!$B:$B,0),1),0)</f>
        <v>0</v>
      </c>
      <c r="S44" s="98"/>
      <c r="U44" s="71">
        <f t="shared" si="13"/>
        <v>1</v>
      </c>
      <c r="V44" s="89" t="str">
        <f t="shared" si="14"/>
        <v>021616№32</v>
      </c>
      <c r="W44" s="8">
        <f>IFERROR(INDEX('на отправку (3)'!AB:AB,MATCH($V44,'на отправку (3)'!$B:$B,0),1),0)</f>
        <v>0</v>
      </c>
      <c r="X44" s="8">
        <f>IFERROR(INDEX('на отправку (3)'!AC:AC,MATCH($V44,'на отправку (3)'!$B:$B,0),1),0)</f>
        <v>0</v>
      </c>
      <c r="Y44" s="8">
        <v>8</v>
      </c>
      <c r="Z44" s="8">
        <f t="shared" si="2"/>
        <v>8</v>
      </c>
    </row>
    <row r="45" spans="1:27" ht="15.75" customHeight="1" x14ac:dyDescent="0.25">
      <c r="A45" s="201" t="s">
        <v>3141</v>
      </c>
      <c r="B45" s="127">
        <v>33</v>
      </c>
      <c r="C45" s="127">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1">
        <f>IFERROR(INDEX('на отправку (3)'!J:J,MATCH($V45,'на отправку (3)'!$B:$B,0),1),0)</f>
        <v>0</v>
      </c>
      <c r="H45" s="92">
        <f>IFERROR(INDEX('на отправку (3)'!K:K,MATCH($V45,'на отправку (3)'!$B:$B,0),1),0)/100</f>
        <v>0</v>
      </c>
      <c r="I45" s="191">
        <f>IFERROR(INDEX('на отправку (3)'!M:M,MATCH($V45,'на отправку (3)'!$B:$B,0),1),0)</f>
        <v>0</v>
      </c>
      <c r="J45" s="129">
        <f>IFERROR(INDEX('на отправку (3)'!N:N,MATCH($V45,'на отправку (3)'!$B:$B,0),1),0)</f>
        <v>0</v>
      </c>
      <c r="K45" s="92" t="str">
        <f>IFERROR(INDEX('на отправку (3)'!O:O,MATCH($V45,'на отправку (3)'!$B:$B,0),1),0)</f>
        <v>x</v>
      </c>
      <c r="L45" s="92">
        <f>IFERROR(INDEX('на отправку (3)'!P:P,MATCH($V45,'на отправку (3)'!$B:$B,0),1),0)</f>
        <v>0</v>
      </c>
      <c r="M45" s="92">
        <f>IFERROR(INDEX('на отправку (3)'!Q:Q,MATCH($V45,'на отправку (3)'!$B:$B,0),1),0)</f>
        <v>2</v>
      </c>
      <c r="N45" s="98"/>
      <c r="O45" s="92">
        <f>IFERROR(INDEX('на отправку (3)'!S:S,MATCH($V45,'на отправку (3)'!$B:$B,0),1),0)</f>
        <v>0</v>
      </c>
      <c r="P45" s="92">
        <f>IFERROR(INDEX('на отправку (3)'!T:T,MATCH($V45,'на отправку (3)'!$B:$B,0),1),0)</f>
        <v>0</v>
      </c>
      <c r="Q45" s="92">
        <f>IFERROR(INDEX('на отправку (3)'!U:U,MATCH($V45,'на отправку (3)'!$B:$B,0),1),0)</f>
        <v>0</v>
      </c>
      <c r="R45" s="129">
        <f>IFERROR(INDEX('на отправку (3)'!V:V,MATCH($V45,'на отправку (3)'!$B:$B,0),1),0)</f>
        <v>0</v>
      </c>
      <c r="S45" s="98"/>
      <c r="U45" s="71">
        <f t="shared" si="13"/>
        <v>0</v>
      </c>
      <c r="V45" s="89" t="str">
        <f t="shared" si="14"/>
        <v>021616№33</v>
      </c>
      <c r="W45" s="8">
        <f>IFERROR(INDEX('на отправку (3)'!AB:AB,MATCH($V45,'на отправку (3)'!$B:$B,0),1),0)</f>
        <v>0</v>
      </c>
      <c r="X45" s="8">
        <f>IFERROR(INDEX('на отправку (3)'!AC:AC,MATCH($V45,'на отправку (3)'!$B:$B,0),1),0)</f>
        <v>0</v>
      </c>
      <c r="Y45" s="8">
        <v>4</v>
      </c>
      <c r="Z45" s="8">
        <f t="shared" si="2"/>
        <v>0</v>
      </c>
    </row>
    <row r="46" spans="1:27" ht="0.75" customHeight="1" x14ac:dyDescent="0.25">
      <c r="A46" s="90"/>
      <c r="C46" s="125"/>
      <c r="D46" s="91"/>
      <c r="E46" s="91"/>
      <c r="F46" s="91"/>
      <c r="G46" s="91"/>
      <c r="H46" s="91"/>
      <c r="I46" s="91"/>
      <c r="J46" s="130"/>
      <c r="K46" s="91"/>
      <c r="L46" s="91"/>
      <c r="M46" s="91"/>
      <c r="N46" s="91"/>
      <c r="O46" s="91"/>
      <c r="P46" s="91"/>
      <c r="Q46" s="91"/>
      <c r="R46" s="130"/>
      <c r="S46" s="93"/>
    </row>
    <row r="47" spans="1:27" ht="0.75" customHeight="1" x14ac:dyDescent="0.25"/>
    <row r="48" spans="1:27" ht="38.25" customHeight="1" x14ac:dyDescent="0.25">
      <c r="A48" s="182" t="s">
        <v>2455</v>
      </c>
      <c r="C48" s="182"/>
      <c r="D48" s="182"/>
      <c r="E48" s="182"/>
      <c r="F48" s="182"/>
      <c r="G48" s="182"/>
      <c r="H48" s="182"/>
      <c r="I48" s="182"/>
      <c r="J48" s="182"/>
      <c r="K48" s="182"/>
      <c r="L48" s="182"/>
      <c r="M48" s="182"/>
      <c r="N48" s="182"/>
      <c r="O48" s="182"/>
      <c r="P48" s="182"/>
      <c r="Q48" s="182"/>
      <c r="R48" s="182"/>
      <c r="S48" s="182"/>
      <c r="T48" s="182"/>
      <c r="U48" s="72">
        <f>SUM(U10:U45)</f>
        <v>7</v>
      </c>
      <c r="W48" s="89" t="s">
        <v>184</v>
      </c>
      <c r="Z48" s="72">
        <f>SUM(Z10:Z45)</f>
        <v>46</v>
      </c>
      <c r="AA48" s="89" t="s">
        <v>269</v>
      </c>
    </row>
    <row r="49" spans="1:20" ht="16.5" customHeight="1" x14ac:dyDescent="0.25">
      <c r="A49" s="182" t="s">
        <v>2456</v>
      </c>
      <c r="C49" s="182"/>
      <c r="D49" s="182"/>
      <c r="E49" s="182"/>
      <c r="F49" s="182"/>
      <c r="G49" s="182"/>
      <c r="H49" s="182"/>
      <c r="I49" s="182"/>
      <c r="J49" s="182"/>
      <c r="K49" s="182"/>
      <c r="L49" s="182"/>
      <c r="M49" s="182"/>
      <c r="N49" s="182"/>
      <c r="O49" s="182"/>
      <c r="P49" s="182"/>
      <c r="Q49" s="182"/>
      <c r="R49" s="182"/>
      <c r="S49" s="182"/>
      <c r="T49" s="182"/>
    </row>
    <row r="50" spans="1:20" ht="15" customHeight="1" x14ac:dyDescent="0.25">
      <c r="A50" s="182" t="s">
        <v>2457</v>
      </c>
      <c r="C50" s="182"/>
      <c r="D50" s="182"/>
      <c r="E50" s="182"/>
      <c r="F50" s="182"/>
      <c r="G50" s="182"/>
      <c r="H50" s="182"/>
      <c r="I50" s="182"/>
      <c r="J50" s="182"/>
      <c r="K50" s="182"/>
      <c r="L50" s="182"/>
      <c r="M50" s="182"/>
      <c r="N50" s="182"/>
      <c r="O50" s="182"/>
      <c r="P50" s="182"/>
      <c r="Q50" s="182"/>
      <c r="R50" s="182"/>
      <c r="S50" s="182"/>
      <c r="T50" s="182"/>
    </row>
    <row r="51" spans="1:20" x14ac:dyDescent="0.25">
      <c r="C51" s="121" t="s">
        <v>19</v>
      </c>
      <c r="J51" s="96">
        <f>T_РЕЗ2+J26+J33+J38</f>
        <v>38</v>
      </c>
      <c r="M51" s="72">
        <f>SUMIF(M10:M45,1,M10:M45)</f>
        <v>8</v>
      </c>
      <c r="N51" s="89" t="s">
        <v>183</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Лист39"/>
  <dimension ref="A1:AA51"/>
  <sheetViews>
    <sheetView showGridLines="0" zoomScale="90" zoomScaleNormal="90" workbookViewId="0">
      <selection activeCell="D6" sqref="D6:S7"/>
    </sheetView>
  </sheetViews>
  <sheetFormatPr defaultColWidth="9.140625" defaultRowHeight="15" x14ac:dyDescent="0.25"/>
  <cols>
    <col min="1" max="1" width="44.5703125" style="89" customWidth="1"/>
    <col min="2" max="2" width="7" style="185" customWidth="1"/>
    <col min="3" max="3" width="7.140625" style="121"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76</v>
      </c>
    </row>
    <row r="2" spans="1:26" ht="22.5" customHeight="1" x14ac:dyDescent="0.25">
      <c r="A2" s="178" t="s">
        <v>2496</v>
      </c>
      <c r="C2" s="178"/>
      <c r="D2" s="178"/>
      <c r="E2" s="178"/>
      <c r="F2" s="178"/>
      <c r="G2" s="178"/>
      <c r="H2" s="178"/>
      <c r="I2" s="178"/>
      <c r="J2" s="178"/>
      <c r="K2" s="178"/>
      <c r="L2" s="178"/>
      <c r="M2" s="178"/>
      <c r="N2" s="178"/>
      <c r="O2" s="178"/>
      <c r="P2" s="178"/>
      <c r="Q2" s="178"/>
      <c r="R2" s="178"/>
      <c r="S2" s="178"/>
      <c r="T2" s="178"/>
    </row>
    <row r="3" spans="1:26" ht="20.25" customHeight="1" x14ac:dyDescent="0.25">
      <c r="A3" s="178" t="s">
        <v>0</v>
      </c>
      <c r="C3" s="178"/>
      <c r="D3" s="178"/>
      <c r="E3" s="178"/>
      <c r="F3" s="178"/>
      <c r="G3" s="178"/>
      <c r="H3" s="178"/>
      <c r="I3" s="178"/>
      <c r="J3" s="178"/>
      <c r="K3" s="178"/>
      <c r="L3" s="178"/>
      <c r="M3" s="178"/>
      <c r="N3" s="178"/>
      <c r="O3" s="178"/>
      <c r="P3" s="178"/>
      <c r="Q3" s="178"/>
      <c r="R3" s="178"/>
      <c r="S3" s="178"/>
      <c r="T3" s="178"/>
    </row>
    <row r="4" spans="1:26" ht="18" customHeight="1" x14ac:dyDescent="0.25">
      <c r="A4" s="178" t="s">
        <v>77</v>
      </c>
      <c r="C4" s="178"/>
      <c r="D4" s="178"/>
      <c r="E4" s="178"/>
      <c r="F4" s="178"/>
      <c r="G4" s="178"/>
      <c r="H4" s="178"/>
      <c r="I4" s="178"/>
      <c r="J4" s="178"/>
      <c r="K4" s="178"/>
      <c r="L4" s="178"/>
      <c r="M4" s="178"/>
      <c r="N4" s="178"/>
      <c r="O4" s="178"/>
      <c r="P4" s="178"/>
      <c r="Q4" s="178"/>
      <c r="R4" s="178"/>
      <c r="S4" s="178"/>
      <c r="T4" s="178"/>
    </row>
    <row r="5" spans="1:26" x14ac:dyDescent="0.25">
      <c r="A5" s="225" t="s">
        <v>3092</v>
      </c>
      <c r="B5" s="225" t="s">
        <v>16</v>
      </c>
      <c r="C5" s="217" t="s">
        <v>2441</v>
      </c>
      <c r="D5" s="223" t="s">
        <v>3112</v>
      </c>
      <c r="E5" s="222" t="s">
        <v>2442</v>
      </c>
      <c r="F5" s="222" t="s">
        <v>2442</v>
      </c>
      <c r="G5" s="222" t="s">
        <v>2442</v>
      </c>
      <c r="H5" s="222" t="s">
        <v>2442</v>
      </c>
      <c r="I5" s="222" t="s">
        <v>2442</v>
      </c>
      <c r="J5" s="222" t="s">
        <v>2442</v>
      </c>
      <c r="K5" s="222" t="s">
        <v>2442</v>
      </c>
      <c r="L5" s="222" t="s">
        <v>2442</v>
      </c>
      <c r="M5" s="222" t="s">
        <v>2442</v>
      </c>
      <c r="N5" s="222" t="s">
        <v>2442</v>
      </c>
      <c r="O5" s="223" t="s">
        <v>2443</v>
      </c>
      <c r="P5" s="222" t="s">
        <v>2443</v>
      </c>
      <c r="Q5" s="222" t="s">
        <v>2443</v>
      </c>
      <c r="R5" s="222" t="s">
        <v>2443</v>
      </c>
      <c r="S5" s="224" t="s">
        <v>2443</v>
      </c>
      <c r="U5" s="214" t="s">
        <v>184</v>
      </c>
    </row>
    <row r="6" spans="1:26" ht="97.5" customHeight="1" x14ac:dyDescent="0.25">
      <c r="A6" s="215"/>
      <c r="B6" s="215"/>
      <c r="C6" s="218"/>
      <c r="D6" s="1" t="s">
        <v>3093</v>
      </c>
      <c r="E6" s="1" t="s">
        <v>3094</v>
      </c>
      <c r="F6" s="1" t="s">
        <v>3095</v>
      </c>
      <c r="G6" s="1" t="s">
        <v>3096</v>
      </c>
      <c r="H6" s="1" t="s">
        <v>2444</v>
      </c>
      <c r="I6" s="1" t="s">
        <v>2445</v>
      </c>
      <c r="J6" s="1" t="s">
        <v>9</v>
      </c>
      <c r="K6" s="1" t="s">
        <v>3097</v>
      </c>
      <c r="L6" s="1" t="s">
        <v>2446</v>
      </c>
      <c r="M6" s="1" t="s">
        <v>2447</v>
      </c>
      <c r="N6" s="1" t="s">
        <v>3098</v>
      </c>
      <c r="O6" s="1" t="s">
        <v>3093</v>
      </c>
      <c r="P6" s="1" t="s">
        <v>3099</v>
      </c>
      <c r="Q6" s="1" t="s">
        <v>3100</v>
      </c>
      <c r="R6" s="1" t="s">
        <v>9</v>
      </c>
      <c r="S6" s="194" t="s">
        <v>11</v>
      </c>
      <c r="U6" s="226"/>
    </row>
    <row r="7" spans="1:26" ht="71.25" customHeight="1" x14ac:dyDescent="0.25">
      <c r="A7" s="216"/>
      <c r="B7" s="216"/>
      <c r="C7" s="219"/>
      <c r="D7" s="1" t="s">
        <v>3101</v>
      </c>
      <c r="E7" s="1" t="s">
        <v>3101</v>
      </c>
      <c r="F7" s="1" t="s">
        <v>3102</v>
      </c>
      <c r="G7" s="1" t="s">
        <v>3103</v>
      </c>
      <c r="H7" s="1" t="s">
        <v>3104</v>
      </c>
      <c r="I7" s="1" t="s">
        <v>3105</v>
      </c>
      <c r="J7" s="1" t="s">
        <v>3106</v>
      </c>
      <c r="K7" s="1" t="s">
        <v>3107</v>
      </c>
      <c r="L7" s="1" t="s">
        <v>3108</v>
      </c>
      <c r="M7" s="1" t="s">
        <v>3109</v>
      </c>
      <c r="N7" s="1" t="s">
        <v>3110</v>
      </c>
      <c r="O7" s="1" t="s">
        <v>3101</v>
      </c>
      <c r="P7" s="1" t="s">
        <v>3101</v>
      </c>
      <c r="Q7" s="1" t="s">
        <v>3111</v>
      </c>
      <c r="R7" s="1" t="s">
        <v>3106</v>
      </c>
      <c r="S7" s="194"/>
      <c r="U7" s="227"/>
      <c r="W7" s="2" t="s">
        <v>2492</v>
      </c>
      <c r="X7" s="2" t="s">
        <v>2493</v>
      </c>
      <c r="Y7" s="2" t="s">
        <v>2495</v>
      </c>
      <c r="Z7" s="2" t="s">
        <v>2494</v>
      </c>
    </row>
    <row r="8" spans="1:26" x14ac:dyDescent="0.25">
      <c r="A8" s="122">
        <v>1</v>
      </c>
      <c r="B8" s="176">
        <v>2</v>
      </c>
      <c r="C8" s="122">
        <v>3</v>
      </c>
      <c r="D8" s="176">
        <v>4</v>
      </c>
      <c r="E8" s="122">
        <v>5</v>
      </c>
      <c r="F8" s="176">
        <v>6</v>
      </c>
      <c r="G8" s="122">
        <v>7</v>
      </c>
      <c r="H8" s="176">
        <v>8</v>
      </c>
      <c r="I8" s="122">
        <v>9</v>
      </c>
      <c r="J8" s="176">
        <v>10</v>
      </c>
      <c r="K8" s="122">
        <v>11</v>
      </c>
      <c r="L8" s="176">
        <v>12</v>
      </c>
      <c r="M8" s="122">
        <v>13</v>
      </c>
      <c r="N8" s="176">
        <v>14</v>
      </c>
      <c r="O8" s="122">
        <v>15</v>
      </c>
      <c r="P8" s="176">
        <v>16</v>
      </c>
      <c r="Q8" s="122">
        <v>17</v>
      </c>
      <c r="R8" s="176">
        <v>18</v>
      </c>
      <c r="S8" s="122">
        <v>19</v>
      </c>
      <c r="U8" s="8"/>
    </row>
    <row r="9" spans="1:26" s="121" customFormat="1" ht="19.5" customHeight="1" x14ac:dyDescent="0.2">
      <c r="A9" s="128"/>
      <c r="B9" s="138"/>
      <c r="C9" s="128"/>
      <c r="D9" s="135" t="s">
        <v>13</v>
      </c>
      <c r="E9" s="132"/>
      <c r="F9" s="132"/>
      <c r="G9" s="132"/>
      <c r="H9" s="132"/>
      <c r="I9" s="132"/>
      <c r="J9" s="139">
        <f>SUM(J10:J25)</f>
        <v>23.5</v>
      </c>
      <c r="K9" s="132"/>
      <c r="L9" s="132"/>
      <c r="M9" s="132"/>
      <c r="N9" s="132"/>
      <c r="O9" s="132"/>
      <c r="P9" s="132"/>
      <c r="Q9" s="132"/>
      <c r="R9" s="132"/>
      <c r="S9" s="132"/>
      <c r="U9" s="133"/>
    </row>
    <row r="10" spans="1:26" ht="45" customHeight="1" x14ac:dyDescent="0.25">
      <c r="A10" s="201" t="s">
        <v>3113</v>
      </c>
      <c r="B10" s="186">
        <v>1</v>
      </c>
      <c r="C10" s="124">
        <v>1</v>
      </c>
      <c r="D10" s="92">
        <f>IFERROR(INDEX('на отправку (3)'!G:G,MATCH($V10,'на отправку (3)'!$B:$B,0),1),0)</f>
        <v>22845</v>
      </c>
      <c r="E10" s="92">
        <f>IFERROR(INDEX('на отправку (3)'!H:H,MATCH($V10,'на отправку (3)'!$B:$B,0),1),0)</f>
        <v>26394</v>
      </c>
      <c r="F10" s="92">
        <f>IFERROR(INDEX('на отправку (3)'!I:I,MATCH($V10,'на отправку (3)'!$B:$B,0),1),0)</f>
        <v>0.86553762199999995</v>
      </c>
      <c r="G10" s="188" t="s">
        <v>12</v>
      </c>
      <c r="H10" s="92">
        <f>IFERROR(INDEX('на отправку (3)'!K:K,MATCH($V10,'на отправку (3)'!$B:$B,0),1),0)/100</f>
        <v>1.0919621E-3</v>
      </c>
      <c r="I10" s="188" t="s">
        <v>12</v>
      </c>
      <c r="J10" s="129">
        <f>IFERROR(INDEX('на отправку (3)'!N:N,MATCH($V10,'на отправку (3)'!$B:$B,0),1),0)</f>
        <v>2</v>
      </c>
      <c r="K10" s="92">
        <f>IFERROR(INDEX('на отправку (3)'!O:O,MATCH($V10,'на отправку (3)'!$B:$B,0),1),0)</f>
        <v>0</v>
      </c>
      <c r="L10" s="92">
        <f>IFERROR(INDEX('на отправку (3)'!P:P,MATCH($V10,'на отправку (3)'!$B:$B,0),1),0)</f>
        <v>2</v>
      </c>
      <c r="M10" s="92">
        <f>IFERROR(INDEX('на отправку (3)'!Q:Q,MATCH($V10,'на отправку (3)'!$B:$B,0),1),0)</f>
        <v>1</v>
      </c>
      <c r="N10" s="92">
        <f>IFERROR(INDEX('на отправку (3)'!R:R,MATCH($V10,'на отправку (3)'!$B:$B,0),1),0)</f>
        <v>0</v>
      </c>
      <c r="O10" s="92">
        <f>IFERROR(INDEX('на отправку (3)'!S:S,MATCH($V10,'на отправку (3)'!$B:$B,0),1),0)</f>
        <v>21889</v>
      </c>
      <c r="P10" s="92">
        <f>IFERROR(INDEX('на отправку (3)'!T:T,MATCH($V10,'на отправку (3)'!$B:$B,0),1),0)</f>
        <v>28051</v>
      </c>
      <c r="Q10" s="92">
        <f>IFERROR(INDEX('на отправку (3)'!U:U,MATCH($V10,'на отправку (3)'!$B:$B,0),1),0)</f>
        <v>0.78032868700000002</v>
      </c>
      <c r="R10" s="129">
        <f>IFERROR(INDEX('на отправку (3)'!V:V,MATCH($V10,'на отправку (3)'!$B:$B,0),1),0)</f>
        <v>0</v>
      </c>
      <c r="S10" s="92">
        <f>IFERROR(INDEX('на отправку (3)'!W:W,MATCH($V10,'на отправку (3)'!$B:$B,0),1),0)</f>
        <v>0</v>
      </c>
      <c r="U10" s="71">
        <f>IF(J10&gt;0,1,0)</f>
        <v>1</v>
      </c>
      <c r="V10" s="89" t="str">
        <f>CONCATENATE($U$1,"№",C10)</f>
        <v>021701№1</v>
      </c>
      <c r="W10" s="8">
        <f>IFERROR(INDEX('на отправку (3)'!AB:AB,MATCH($V10,'на отправку (3)'!$B:$B,0),1),0)</f>
        <v>0.87783438400000002</v>
      </c>
      <c r="X10" s="8">
        <f>IFERROR(INDEX('на отправку (3)'!AC:AC,MATCH($V10,'на отправку (3)'!$B:$B,0),1),0)</f>
        <v>0.79392113200000003</v>
      </c>
      <c r="Y10" s="8">
        <v>3</v>
      </c>
      <c r="Z10" s="8">
        <f>IF(M10=1,Y10,0)</f>
        <v>3</v>
      </c>
    </row>
    <row r="11" spans="1:26" ht="45" customHeight="1" x14ac:dyDescent="0.25">
      <c r="A11" s="201" t="s">
        <v>3114</v>
      </c>
      <c r="B11" s="186">
        <v>2</v>
      </c>
      <c r="C11" s="124">
        <v>26</v>
      </c>
      <c r="D11" s="92">
        <f>IFERROR(INDEX('на отправку (3)'!G:G,MATCH($V11,'на отправку (3)'!$B:$B,0),1),0)</f>
        <v>33380</v>
      </c>
      <c r="E11" s="92">
        <f>IFERROR(INDEX('на отправку (3)'!H:H,MATCH($V11,'на отправку (3)'!$B:$B,0),1),0)</f>
        <v>40998</v>
      </c>
      <c r="F11" s="92">
        <f>IFERROR(INDEX('на отправку (3)'!I:I,MATCH($V11,'на отправку (3)'!$B:$B,0),1),0)</f>
        <v>0.81418605799999999</v>
      </c>
      <c r="G11" s="188" t="s">
        <v>12</v>
      </c>
      <c r="H11" s="92">
        <f>IFERROR(INDEX('на отправку (3)'!K:K,MATCH($V11,'на отправку (3)'!$B:$B,0),1),0)/100</f>
        <v>3.0439173E-4</v>
      </c>
      <c r="I11" s="188" t="s">
        <v>12</v>
      </c>
      <c r="J11" s="129">
        <f>IFERROR(INDEX('на отправку (3)'!N:N,MATCH($V11,'на отправку (3)'!$B:$B,0),1),0)</f>
        <v>2</v>
      </c>
      <c r="K11" s="92">
        <f>IFERROR(INDEX('на отправку (3)'!O:O,MATCH($V11,'на отправку (3)'!$B:$B,0),1),0)</f>
        <v>0</v>
      </c>
      <c r="L11" s="92">
        <f>IFERROR(INDEX('на отправку (3)'!P:P,MATCH($V11,'на отправку (3)'!$B:$B,0),1),0)</f>
        <v>2</v>
      </c>
      <c r="M11" s="92">
        <f>IFERROR(INDEX('на отправку (3)'!Q:Q,MATCH($V11,'на отправку (3)'!$B:$B,0),1),0)</f>
        <v>1</v>
      </c>
      <c r="N11" s="92">
        <f>IFERROR(INDEX('на отправку (3)'!R:R,MATCH($V11,'на отправку (3)'!$B:$B,0),1),0)</f>
        <v>0</v>
      </c>
      <c r="O11" s="92">
        <f>IFERROR(INDEX('на отправку (3)'!S:S,MATCH($V11,'на отправку (3)'!$B:$B,0),1),0)</f>
        <v>32951</v>
      </c>
      <c r="P11" s="92">
        <f>IFERROR(INDEX('на отправку (3)'!T:T,MATCH($V11,'на отправку (3)'!$B:$B,0),1),0)</f>
        <v>41703</v>
      </c>
      <c r="Q11" s="92">
        <f>IFERROR(INDEX('на отправку (3)'!U:U,MATCH($V11,'на отправку (3)'!$B:$B,0),1),0)</f>
        <v>0.79013500199999998</v>
      </c>
      <c r="R11" s="129">
        <f>IFERROR(INDEX('на отправку (3)'!V:V,MATCH($V11,'на отправку (3)'!$B:$B,0),1),0)</f>
        <v>0</v>
      </c>
      <c r="S11" s="92">
        <f>IFERROR(INDEX('на отправку (3)'!W:W,MATCH($V11,'на отправку (3)'!$B:$B,0),1),0)</f>
        <v>0</v>
      </c>
      <c r="U11" s="71">
        <f t="shared" ref="U11:U25" si="0">IF(J11&gt;0,1,0)</f>
        <v>1</v>
      </c>
      <c r="V11" s="89" t="str">
        <f t="shared" ref="V11:V25" si="1">CONCATENATE($U$1,"№",C11)</f>
        <v>021701№26</v>
      </c>
      <c r="W11" s="8">
        <f>IFERROR(INDEX('на отправку (3)'!AB:AB,MATCH($V11,'на отправку (3)'!$B:$B,0),1),0)</f>
        <v>0.83450456100000003</v>
      </c>
      <c r="X11" s="8">
        <f>IFERROR(INDEX('на отправку (3)'!AC:AC,MATCH($V11,'на отправку (3)'!$B:$B,0),1),0)</f>
        <v>0.72780695200000001</v>
      </c>
      <c r="Y11" s="8">
        <v>3</v>
      </c>
      <c r="Z11" s="8">
        <f t="shared" ref="Z11:Z45" si="2">IF(M11=1,Y11,0)</f>
        <v>3</v>
      </c>
    </row>
    <row r="12" spans="1:26" ht="60.75" customHeight="1" x14ac:dyDescent="0.25">
      <c r="A12" s="201" t="s">
        <v>3115</v>
      </c>
      <c r="B12" s="186">
        <v>3</v>
      </c>
      <c r="C12" s="124">
        <v>2</v>
      </c>
      <c r="D12" s="92">
        <f>IFERROR(INDEX('на отправку (3)'!G:G,MATCH($V12,'на отправку (3)'!$B:$B,0),1),0)</f>
        <v>137</v>
      </c>
      <c r="E12" s="92">
        <f>IFERROR(INDEX('на отправку (3)'!H:H,MATCH($V12,'на отправку (3)'!$B:$B,0),1),0)</f>
        <v>151</v>
      </c>
      <c r="F12" s="92">
        <f>IFERROR(INDEX('на отправку (3)'!I:I,MATCH($V12,'на отправку (3)'!$B:$B,0),1),0)</f>
        <v>0.90728476800000002</v>
      </c>
      <c r="G12" s="188" t="s">
        <v>12</v>
      </c>
      <c r="H12" s="92">
        <f>IFERROR(INDEX('на отправку (3)'!K:K,MATCH($V12,'на отправку (3)'!$B:$B,0),1),0)/100</f>
        <v>7.3839459999999995E-4</v>
      </c>
      <c r="I12" s="188" t="s">
        <v>12</v>
      </c>
      <c r="J12" s="129">
        <f>IFERROR(INDEX('на отправку (3)'!N:N,MATCH($V12,'на отправку (3)'!$B:$B,0),1),0)</f>
        <v>1</v>
      </c>
      <c r="K12" s="92">
        <f>IFERROR(INDEX('на отправку (3)'!O:O,MATCH($V12,'на отправку (3)'!$B:$B,0),1),0)</f>
        <v>0</v>
      </c>
      <c r="L12" s="92">
        <f>IFERROR(INDEX('на отправку (3)'!P:P,MATCH($V12,'на отправку (3)'!$B:$B,0),1),0)</f>
        <v>3</v>
      </c>
      <c r="M12" s="92">
        <f>IFERROR(INDEX('на отправку (3)'!Q:Q,MATCH($V12,'на отправку (3)'!$B:$B,0),1),0)</f>
        <v>1</v>
      </c>
      <c r="N12" s="92">
        <f>IFERROR(INDEX('на отправку (3)'!R:R,MATCH($V12,'на отправку (3)'!$B:$B,0),1),0)</f>
        <v>0</v>
      </c>
      <c r="O12" s="92">
        <f>IFERROR(INDEX('на отправку (3)'!S:S,MATCH($V12,'на отправку (3)'!$B:$B,0),1),0)</f>
        <v>207</v>
      </c>
      <c r="P12" s="92">
        <f>IFERROR(INDEX('на отправку (3)'!T:T,MATCH($V12,'на отправку (3)'!$B:$B,0),1),0)</f>
        <v>245</v>
      </c>
      <c r="Q12" s="92">
        <f>IFERROR(INDEX('на отправку (3)'!U:U,MATCH($V12,'на отправку (3)'!$B:$B,0),1),0)</f>
        <v>0.84489795899999998</v>
      </c>
      <c r="R12" s="129">
        <f>IFERROR(INDEX('на отправку (3)'!V:V,MATCH($V12,'на отправку (3)'!$B:$B,0),1),0)</f>
        <v>0</v>
      </c>
      <c r="S12" s="92">
        <f>IFERROR(INDEX('на отправку (3)'!W:W,MATCH($V12,'на отправку (3)'!$B:$B,0),1),0)</f>
        <v>0</v>
      </c>
      <c r="U12" s="71">
        <f t="shared" si="0"/>
        <v>1</v>
      </c>
      <c r="V12" s="89" t="str">
        <f t="shared" si="1"/>
        <v>021701№2</v>
      </c>
      <c r="W12" s="8">
        <f>IFERROR(INDEX('на отправку (3)'!AB:AB,MATCH($V12,'на отправку (3)'!$B:$B,0),1),0)</f>
        <v>0.91111111099999997</v>
      </c>
      <c r="X12" s="8">
        <f>IFERROR(INDEX('на отправку (3)'!AC:AC,MATCH($V12,'на отправку (3)'!$B:$B,0),1),0)</f>
        <v>1</v>
      </c>
      <c r="Y12" s="8">
        <v>2</v>
      </c>
      <c r="Z12" s="8">
        <f t="shared" si="2"/>
        <v>2</v>
      </c>
    </row>
    <row r="13" spans="1:26" ht="69.75" customHeight="1" x14ac:dyDescent="0.25">
      <c r="A13" s="201" t="s">
        <v>3116</v>
      </c>
      <c r="B13" s="186">
        <v>4</v>
      </c>
      <c r="C13" s="124">
        <v>3</v>
      </c>
      <c r="D13" s="92">
        <f>IFERROR(INDEX('на отправку (3)'!G:G,MATCH($V13,'на отправку (3)'!$B:$B,0),1),0)</f>
        <v>22</v>
      </c>
      <c r="E13" s="92">
        <f>IFERROR(INDEX('на отправку (3)'!H:H,MATCH($V13,'на отправку (3)'!$B:$B,0),1),0)</f>
        <v>25</v>
      </c>
      <c r="F13" s="92">
        <f>IFERROR(INDEX('на отправку (3)'!I:I,MATCH($V13,'на отправку (3)'!$B:$B,0),1),0)</f>
        <v>0.88</v>
      </c>
      <c r="G13" s="188" t="s">
        <v>12</v>
      </c>
      <c r="H13" s="92">
        <f>IFERROR(INDEX('на отправку (3)'!K:K,MATCH($V13,'на отправку (3)'!$B:$B,0),1),0)/100</f>
        <v>3.9764705799999996E-3</v>
      </c>
      <c r="I13" s="188" t="s">
        <v>12</v>
      </c>
      <c r="J13" s="129">
        <f>IFERROR(INDEX('на отправку (3)'!N:N,MATCH($V13,'на отправку (3)'!$B:$B,0),1),0)</f>
        <v>2</v>
      </c>
      <c r="K13" s="92">
        <f>IFERROR(INDEX('на отправку (3)'!O:O,MATCH($V13,'на отправку (3)'!$B:$B,0),1),0)</f>
        <v>0</v>
      </c>
      <c r="L13" s="92">
        <f>IFERROR(INDEX('на отправку (3)'!P:P,MATCH($V13,'на отправку (3)'!$B:$B,0),1),0)</f>
        <v>4</v>
      </c>
      <c r="M13" s="92">
        <f>IFERROR(INDEX('на отправку (3)'!Q:Q,MATCH($V13,'на отправку (3)'!$B:$B,0),1),0)</f>
        <v>1</v>
      </c>
      <c r="N13" s="92">
        <f>IFERROR(INDEX('на отправку (3)'!R:R,MATCH($V13,'на отправку (3)'!$B:$B,0),1),0)</f>
        <v>0</v>
      </c>
      <c r="O13" s="92">
        <f>IFERROR(INDEX('на отправку (3)'!S:S,MATCH($V13,'на отправку (3)'!$B:$B,0),1),0)</f>
        <v>17</v>
      </c>
      <c r="P13" s="92">
        <f>IFERROR(INDEX('на отправку (3)'!T:T,MATCH($V13,'на отправку (3)'!$B:$B,0),1),0)</f>
        <v>27</v>
      </c>
      <c r="Q13" s="92">
        <f>IFERROR(INDEX('на отправку (3)'!U:U,MATCH($V13,'на отправку (3)'!$B:$B,0),1),0)</f>
        <v>0.62962963000000005</v>
      </c>
      <c r="R13" s="129">
        <f>IFERROR(INDEX('на отправку (3)'!V:V,MATCH($V13,'на отправку (3)'!$B:$B,0),1),0)</f>
        <v>0</v>
      </c>
      <c r="S13" s="92">
        <f>IFERROR(INDEX('на отправку (3)'!W:W,MATCH($V13,'на отправку (3)'!$B:$B,0),1),0)</f>
        <v>0</v>
      </c>
      <c r="U13" s="71">
        <f t="shared" si="0"/>
        <v>1</v>
      </c>
      <c r="V13" s="89" t="str">
        <f t="shared" si="1"/>
        <v>021701№3</v>
      </c>
      <c r="W13" s="8">
        <f>IFERROR(INDEX('на отправку (3)'!AB:AB,MATCH($V13,'на отправку (3)'!$B:$B,0),1),0)</f>
        <v>0.61761761800000003</v>
      </c>
      <c r="X13" s="8">
        <f>IFERROR(INDEX('на отправку (3)'!AC:AC,MATCH($V13,'на отправку (3)'!$B:$B,0),1),0)</f>
        <v>1</v>
      </c>
      <c r="Y13" s="8">
        <v>2</v>
      </c>
      <c r="Z13" s="8">
        <f t="shared" si="2"/>
        <v>2</v>
      </c>
    </row>
    <row r="14" spans="1:26" ht="64.5" customHeight="1" x14ac:dyDescent="0.25">
      <c r="A14" s="201" t="s">
        <v>3117</v>
      </c>
      <c r="B14" s="186">
        <v>5</v>
      </c>
      <c r="C14" s="124">
        <v>4</v>
      </c>
      <c r="D14" s="92">
        <f>IFERROR(INDEX('на отправку (3)'!G:G,MATCH($V14,'на отправку (3)'!$B:$B,0),1),0)</f>
        <v>2</v>
      </c>
      <c r="E14" s="92">
        <f>IFERROR(INDEX('на отправку (3)'!H:H,MATCH($V14,'на отправку (3)'!$B:$B,0),1),0)</f>
        <v>2</v>
      </c>
      <c r="F14" s="92">
        <f>IFERROR(INDEX('на отправку (3)'!I:I,MATCH($V14,'на отправку (3)'!$B:$B,0),1),0)</f>
        <v>1</v>
      </c>
      <c r="G14" s="188" t="s">
        <v>12</v>
      </c>
      <c r="H14" s="92">
        <f>IFERROR(INDEX('на отправку (3)'!K:K,MATCH($V14,'на отправку (3)'!$B:$B,0),1),0)/100</f>
        <v>7.5000000099999997E-3</v>
      </c>
      <c r="I14" s="188" t="s">
        <v>12</v>
      </c>
      <c r="J14" s="129">
        <f>IFERROR(INDEX('на отправку (3)'!N:N,MATCH($V14,'на отправку (3)'!$B:$B,0),1),0)</f>
        <v>2</v>
      </c>
      <c r="K14" s="92">
        <f>IFERROR(INDEX('на отправку (3)'!O:O,MATCH($V14,'на отправку (3)'!$B:$B,0),1),0)</f>
        <v>2</v>
      </c>
      <c r="L14" s="92">
        <f>IFERROR(INDEX('на отправку (3)'!P:P,MATCH($V14,'на отправку (3)'!$B:$B,0),1),0)</f>
        <v>4</v>
      </c>
      <c r="M14" s="92">
        <f>IFERROR(INDEX('на отправку (3)'!Q:Q,MATCH($V14,'на отправку (3)'!$B:$B,0),1),0)</f>
        <v>1</v>
      </c>
      <c r="N14" s="92">
        <f>IFERROR(INDEX('на отправку (3)'!R:R,MATCH($V14,'на отправку (3)'!$B:$B,0),1),0)</f>
        <v>0</v>
      </c>
      <c r="O14" s="92">
        <f>IFERROR(INDEX('на отправку (3)'!S:S,MATCH($V14,'на отправку (3)'!$B:$B,0),1),0)</f>
        <v>4</v>
      </c>
      <c r="P14" s="92">
        <f>IFERROR(INDEX('на отправку (3)'!T:T,MATCH($V14,'на отправку (3)'!$B:$B,0),1),0)</f>
        <v>7</v>
      </c>
      <c r="Q14" s="92">
        <f>IFERROR(INDEX('на отправку (3)'!U:U,MATCH($V14,'на отправку (3)'!$B:$B,0),1),0)</f>
        <v>0.571428571</v>
      </c>
      <c r="R14" s="129">
        <f>IFERROR(INDEX('на отправку (3)'!V:V,MATCH($V14,'на отправку (3)'!$B:$B,0),1),0)</f>
        <v>0</v>
      </c>
      <c r="S14" s="92">
        <f>IFERROR(INDEX('на отправку (3)'!W:W,MATCH($V14,'на отправку (3)'!$B:$B,0),1),0)</f>
        <v>0</v>
      </c>
      <c r="U14" s="71">
        <f t="shared" si="0"/>
        <v>1</v>
      </c>
      <c r="V14" s="89" t="str">
        <f t="shared" si="1"/>
        <v>021701№4</v>
      </c>
      <c r="W14" s="8">
        <f>IFERROR(INDEX('на отправку (3)'!AB:AB,MATCH($V14,'на отправку (3)'!$B:$B,0),1),0)</f>
        <v>0.86111111100000004</v>
      </c>
      <c r="X14" s="8">
        <f>IFERROR(INDEX('на отправку (3)'!AC:AC,MATCH($V14,'на отправку (3)'!$B:$B,0),1),0)</f>
        <v>1</v>
      </c>
      <c r="Y14" s="8">
        <v>2</v>
      </c>
      <c r="Z14" s="8">
        <f t="shared" si="2"/>
        <v>2</v>
      </c>
    </row>
    <row r="15" spans="1:26" ht="69" customHeight="1" x14ac:dyDescent="0.25">
      <c r="A15" s="201" t="s">
        <v>2502</v>
      </c>
      <c r="B15" s="186">
        <v>6</v>
      </c>
      <c r="C15" s="124">
        <v>5</v>
      </c>
      <c r="D15" s="92">
        <f>IFERROR(INDEX('на отправку (3)'!G:G,MATCH($V15,'на отправку (3)'!$B:$B,0),1),0)</f>
        <v>13</v>
      </c>
      <c r="E15" s="92">
        <f>IFERROR(INDEX('на отправку (3)'!H:H,MATCH($V15,'на отправку (3)'!$B:$B,0),1),0)</f>
        <v>27</v>
      </c>
      <c r="F15" s="92">
        <f>IFERROR(INDEX('на отправку (3)'!I:I,MATCH($V15,'на отправку (3)'!$B:$B,0),1),0)</f>
        <v>0.48148148099999999</v>
      </c>
      <c r="G15" s="188" t="s">
        <v>12</v>
      </c>
      <c r="H15" s="92">
        <f>IFERROR(INDEX('на отправку (3)'!K:K,MATCH($V15,'на отправку (3)'!$B:$B,0),1),0)/100</f>
        <v>-2.2962962999999999E-3</v>
      </c>
      <c r="I15" s="188" t="s">
        <v>12</v>
      </c>
      <c r="J15" s="129">
        <f>IFERROR(INDEX('на отправку (3)'!N:N,MATCH($V15,'на отправку (3)'!$B:$B,0),1),0)</f>
        <v>0</v>
      </c>
      <c r="K15" s="92">
        <f>IFERROR(INDEX('на отправку (3)'!O:O,MATCH($V15,'на отправку (3)'!$B:$B,0),1),0)</f>
        <v>0</v>
      </c>
      <c r="L15" s="92">
        <f>IFERROR(INDEX('на отправку (3)'!P:P,MATCH($V15,'на отправку (3)'!$B:$B,0),1),0)</f>
        <v>3</v>
      </c>
      <c r="M15" s="92">
        <f>IFERROR(INDEX('на отправку (3)'!Q:Q,MATCH($V15,'на отправку (3)'!$B:$B,0),1),0)</f>
        <v>1</v>
      </c>
      <c r="N15" s="92">
        <f>IFERROR(INDEX('на отправку (3)'!R:R,MATCH($V15,'на отправку (3)'!$B:$B,0),1),0)</f>
        <v>0</v>
      </c>
      <c r="O15" s="92">
        <f>IFERROR(INDEX('на отправку (3)'!S:S,MATCH($V15,'на отправку (3)'!$B:$B,0),1),0)</f>
        <v>20</v>
      </c>
      <c r="P15" s="92">
        <f>IFERROR(INDEX('на отправку (3)'!T:T,MATCH($V15,'на отправку (3)'!$B:$B,0),1),0)</f>
        <v>32</v>
      </c>
      <c r="Q15" s="92">
        <f>IFERROR(INDEX('на отправку (3)'!U:U,MATCH($V15,'на отправку (3)'!$B:$B,0),1),0)</f>
        <v>0.625</v>
      </c>
      <c r="R15" s="129">
        <f>IFERROR(INDEX('на отправку (3)'!V:V,MATCH($V15,'на отправку (3)'!$B:$B,0),1),0)</f>
        <v>0</v>
      </c>
      <c r="S15" s="92">
        <f>IFERROR(INDEX('на отправку (3)'!W:W,MATCH($V15,'на отправку (3)'!$B:$B,0),1),0)</f>
        <v>0</v>
      </c>
      <c r="U15" s="71">
        <f t="shared" si="0"/>
        <v>0</v>
      </c>
      <c r="V15" s="89" t="str">
        <f t="shared" si="1"/>
        <v>021701№5</v>
      </c>
      <c r="W15" s="8">
        <f>IFERROR(INDEX('на отправку (3)'!AB:AB,MATCH($V15,'на отправку (3)'!$B:$B,0),1),0)</f>
        <v>0.56594488200000004</v>
      </c>
      <c r="X15" s="8">
        <f>IFERROR(INDEX('на отправку (3)'!AC:AC,MATCH($V15,'на отправку (3)'!$B:$B,0),1),0)</f>
        <v>1</v>
      </c>
      <c r="Y15" s="8">
        <v>2</v>
      </c>
      <c r="Z15" s="8">
        <f t="shared" si="2"/>
        <v>2</v>
      </c>
    </row>
    <row r="16" spans="1:26" ht="79.5" customHeight="1" x14ac:dyDescent="0.25">
      <c r="A16" s="201" t="s">
        <v>3118</v>
      </c>
      <c r="B16" s="186">
        <v>7</v>
      </c>
      <c r="C16" s="124">
        <v>6</v>
      </c>
      <c r="D16" s="92">
        <f>IFERROR(INDEX('на отправку (3)'!G:G,MATCH($V16,'на отправку (3)'!$B:$B,0),1),0)</f>
        <v>1</v>
      </c>
      <c r="E16" s="92">
        <f>IFERROR(INDEX('на отправку (3)'!H:H,MATCH($V16,'на отправку (3)'!$B:$B,0),1),0)</f>
        <v>1</v>
      </c>
      <c r="F16" s="92">
        <f>IFERROR(INDEX('на отправку (3)'!I:I,MATCH($V16,'на отправку (3)'!$B:$B,0),1),0)</f>
        <v>1</v>
      </c>
      <c r="G16" s="188" t="s">
        <v>12</v>
      </c>
      <c r="H16" s="92">
        <f>IFERROR(INDEX('на отправку (3)'!K:K,MATCH($V16,'на отправку (3)'!$B:$B,0),1),0)/100</f>
        <v>0</v>
      </c>
      <c r="I16" s="188" t="s">
        <v>12</v>
      </c>
      <c r="J16" s="129">
        <f>IFERROR(INDEX('на отправку (3)'!N:N,MATCH($V16,'на отправку (3)'!$B:$B,0),1),0)</f>
        <v>3</v>
      </c>
      <c r="K16" s="92">
        <f>IFERROR(INDEX('на отправку (3)'!O:O,MATCH($V16,'на отправку (3)'!$B:$B,0),1),0)</f>
        <v>2</v>
      </c>
      <c r="L16" s="92">
        <f>IFERROR(INDEX('на отправку (3)'!P:P,MATCH($V16,'на отправку (3)'!$B:$B,0),1),0)</f>
        <v>4</v>
      </c>
      <c r="M16" s="92">
        <f>IFERROR(INDEX('на отправку (3)'!Q:Q,MATCH($V16,'на отправку (3)'!$B:$B,0),1),0)</f>
        <v>1</v>
      </c>
      <c r="N16" s="92">
        <f>IFERROR(INDEX('на отправку (3)'!R:R,MATCH($V16,'на отправку (3)'!$B:$B,0),1),0)</f>
        <v>0</v>
      </c>
      <c r="O16" s="92">
        <f>IFERROR(INDEX('на отправку (3)'!S:S,MATCH($V16,'на отправку (3)'!$B:$B,0),1),0)</f>
        <v>0</v>
      </c>
      <c r="P16" s="92">
        <f>IFERROR(INDEX('на отправку (3)'!T:T,MATCH($V16,'на отправку (3)'!$B:$B,0),1),0)</f>
        <v>0</v>
      </c>
      <c r="Q16" s="92">
        <f>IFERROR(INDEX('на отправку (3)'!U:U,MATCH($V16,'на отправку (3)'!$B:$B,0),1),0)</f>
        <v>0</v>
      </c>
      <c r="R16" s="129">
        <f>IFERROR(INDEX('на отправку (3)'!V:V,MATCH($V16,'на отправку (3)'!$B:$B,0),1),0)</f>
        <v>0</v>
      </c>
      <c r="S16" s="92">
        <f>IFERROR(INDEX('на отправку (3)'!W:W,MATCH($V16,'на отправку (3)'!$B:$B,0),1),0)</f>
        <v>0</v>
      </c>
      <c r="U16" s="71">
        <f t="shared" si="0"/>
        <v>1</v>
      </c>
      <c r="V16" s="89" t="str">
        <f t="shared" si="1"/>
        <v>021701№6</v>
      </c>
      <c r="W16" s="8">
        <f>IFERROR(INDEX('на отправку (3)'!AB:AB,MATCH($V16,'на отправку (3)'!$B:$B,0),1),0)</f>
        <v>0.3</v>
      </c>
      <c r="X16" s="8">
        <f>IFERROR(INDEX('на отправку (3)'!AC:AC,MATCH($V16,'на отправку (3)'!$B:$B,0),1),0)</f>
        <v>1</v>
      </c>
      <c r="Y16" s="8">
        <v>3</v>
      </c>
      <c r="Z16" s="8">
        <f t="shared" si="2"/>
        <v>3</v>
      </c>
    </row>
    <row r="17" spans="1:26" ht="68.25" customHeight="1" x14ac:dyDescent="0.25">
      <c r="A17" s="201" t="s">
        <v>3119</v>
      </c>
      <c r="B17" s="186">
        <v>8</v>
      </c>
      <c r="C17" s="124">
        <v>22</v>
      </c>
      <c r="D17" s="92">
        <f>IFERROR(INDEX('на отправку (3)'!G:G,MATCH($V17,'на отправку (3)'!$B:$B,0),1),0)</f>
        <v>3</v>
      </c>
      <c r="E17" s="92">
        <f>IFERROR(INDEX('на отправку (3)'!H:H,MATCH($V17,'на отправку (3)'!$B:$B,0),1),0)</f>
        <v>3</v>
      </c>
      <c r="F17" s="92">
        <f>IFERROR(INDEX('на отправку (3)'!I:I,MATCH($V17,'на отправку (3)'!$B:$B,0),1),0)</f>
        <v>1</v>
      </c>
      <c r="G17" s="188" t="s">
        <v>12</v>
      </c>
      <c r="H17" s="92">
        <f>IFERROR(INDEX('на отправку (3)'!K:K,MATCH($V17,'на отправку (3)'!$B:$B,0),1),0)/100</f>
        <v>0</v>
      </c>
      <c r="I17" s="188" t="s">
        <v>12</v>
      </c>
      <c r="J17" s="129">
        <f>IFERROR(INDEX('на отправку (3)'!N:N,MATCH($V17,'на отправку (3)'!$B:$B,0),1),0)</f>
        <v>3</v>
      </c>
      <c r="K17" s="92">
        <f>IFERROR(INDEX('на отправку (3)'!O:O,MATCH($V17,'на отправку (3)'!$B:$B,0),1),0)</f>
        <v>2</v>
      </c>
      <c r="L17" s="92">
        <f>IFERROR(INDEX('на отправку (3)'!P:P,MATCH($V17,'на отправку (3)'!$B:$B,0),1),0)</f>
        <v>4</v>
      </c>
      <c r="M17" s="92">
        <f>IFERROR(INDEX('на отправку (3)'!Q:Q,MATCH($V17,'на отправку (3)'!$B:$B,0),1),0)</f>
        <v>1</v>
      </c>
      <c r="N17" s="92">
        <f>IFERROR(INDEX('на отправку (3)'!R:R,MATCH($V17,'на отправку (3)'!$B:$B,0),1),0)</f>
        <v>0</v>
      </c>
      <c r="O17" s="92">
        <f>IFERROR(INDEX('на отправку (3)'!S:S,MATCH($V17,'на отправку (3)'!$B:$B,0),1),0)</f>
        <v>0</v>
      </c>
      <c r="P17" s="92">
        <f>IFERROR(INDEX('на отправку (3)'!T:T,MATCH($V17,'на отправку (3)'!$B:$B,0),1),0)</f>
        <v>3</v>
      </c>
      <c r="Q17" s="92">
        <f>IFERROR(INDEX('на отправку (3)'!U:U,MATCH($V17,'на отправку (3)'!$B:$B,0),1),0)</f>
        <v>0</v>
      </c>
      <c r="R17" s="129">
        <f>IFERROR(INDEX('на отправку (3)'!V:V,MATCH($V17,'на отправку (3)'!$B:$B,0),1),0)</f>
        <v>0</v>
      </c>
      <c r="S17" s="92">
        <f>IFERROR(INDEX('на отправку (3)'!W:W,MATCH($V17,'на отправку (3)'!$B:$B,0),1),0)</f>
        <v>0</v>
      </c>
      <c r="U17" s="71">
        <f t="shared" si="0"/>
        <v>1</v>
      </c>
      <c r="V17" s="89" t="str">
        <f t="shared" si="1"/>
        <v>021701№22</v>
      </c>
      <c r="W17" s="8">
        <f>IFERROR(INDEX('на отправку (3)'!AB:AB,MATCH($V17,'на отправку (3)'!$B:$B,0),1),0)</f>
        <v>0.4</v>
      </c>
      <c r="X17" s="8">
        <f>IFERROR(INDEX('на отправку (3)'!AC:AC,MATCH($V17,'на отправку (3)'!$B:$B,0),1),0)</f>
        <v>1</v>
      </c>
      <c r="Y17" s="8">
        <v>3</v>
      </c>
      <c r="Z17" s="8">
        <f t="shared" si="2"/>
        <v>3</v>
      </c>
    </row>
    <row r="18" spans="1:26" ht="147.75" customHeight="1" x14ac:dyDescent="0.25">
      <c r="A18" s="201" t="s">
        <v>3120</v>
      </c>
      <c r="B18" s="186">
        <v>9</v>
      </c>
      <c r="C18" s="124">
        <v>7</v>
      </c>
      <c r="D18" s="92">
        <f>IFERROR(INDEX('на отправку (3)'!G:G,MATCH($V18,'на отправку (3)'!$B:$B,0),1),0)</f>
        <v>5017</v>
      </c>
      <c r="E18" s="92">
        <f>IFERROR(INDEX('на отправку (3)'!H:H,MATCH($V18,'на отправку (3)'!$B:$B,0),1),0)</f>
        <v>5017</v>
      </c>
      <c r="F18" s="92">
        <f>IFERROR(INDEX('на отправку (3)'!I:I,MATCH($V18,'на отправку (3)'!$B:$B,0),1),0)</f>
        <v>1</v>
      </c>
      <c r="G18" s="189">
        <v>1</v>
      </c>
      <c r="H18" s="92">
        <f>IFERROR(INDEX('на отправку (3)'!K:K,MATCH($V18,'на отправку (3)'!$B:$B,0),1),0)/100</f>
        <v>0</v>
      </c>
      <c r="I18" s="191">
        <f>IFERROR(INDEX('на отправку (3)'!M:M,MATCH($V18,'на отправку (3)'!$B:$B,0),1),0)</f>
        <v>1</v>
      </c>
      <c r="J18" s="129">
        <f>IFERROR(INDEX('на отправку (3)'!N:N,MATCH($V18,'на отправку (3)'!$B:$B,0),1),0)</f>
        <v>2</v>
      </c>
      <c r="K18" s="92" t="str">
        <f>IFERROR(INDEX('на отправку (3)'!O:O,MATCH($V18,'на отправку (3)'!$B:$B,0),1),0)</f>
        <v>x</v>
      </c>
      <c r="L18" s="92">
        <f>IFERROR(INDEX('на отправку (3)'!P:P,MATCH($V18,'на отправку (3)'!$B:$B,0),1),0)</f>
        <v>6</v>
      </c>
      <c r="M18" s="92">
        <f>IFERROR(INDEX('на отправку (3)'!Q:Q,MATCH($V18,'на отправку (3)'!$B:$B,0),1),0)</f>
        <v>1</v>
      </c>
      <c r="N18" s="92">
        <f>IFERROR(INDEX('на отправку (3)'!R:R,MATCH($V18,'на отправку (3)'!$B:$B,0),1),0)</f>
        <v>0</v>
      </c>
      <c r="O18" s="92">
        <f>IFERROR(INDEX('на отправку (3)'!S:S,MATCH($V18,'на отправку (3)'!$B:$B,0),1),0)</f>
        <v>3704</v>
      </c>
      <c r="P18" s="92">
        <f>IFERROR(INDEX('на отправку (3)'!T:T,MATCH($V18,'на отправку (3)'!$B:$B,0),1),0)</f>
        <v>3704</v>
      </c>
      <c r="Q18" s="92">
        <f>IFERROR(INDEX('на отправку (3)'!U:U,MATCH($V18,'на отправку (3)'!$B:$B,0),1),0)</f>
        <v>1</v>
      </c>
      <c r="R18" s="129">
        <f>IFERROR(INDEX('на отправку (3)'!V:V,MATCH($V18,'на отправку (3)'!$B:$B,0),1),0)</f>
        <v>0</v>
      </c>
      <c r="S18" s="92">
        <f>IFERROR(INDEX('на отправку (3)'!W:W,MATCH($V18,'на отправку (3)'!$B:$B,0),1),0)</f>
        <v>0</v>
      </c>
      <c r="U18" s="71">
        <f t="shared" si="0"/>
        <v>1</v>
      </c>
      <c r="V18" s="89" t="str">
        <f t="shared" si="1"/>
        <v>021701№7</v>
      </c>
      <c r="W18" s="8">
        <f>IFERROR(INDEX('на отправку (3)'!AB:AB,MATCH($V18,'на отправку (3)'!$B:$B,0),1),0)</f>
        <v>1</v>
      </c>
      <c r="X18" s="8">
        <f>IFERROR(INDEX('на отправку (3)'!AC:AC,MATCH($V18,'на отправку (3)'!$B:$B,0),1),0)</f>
        <v>1</v>
      </c>
      <c r="Y18" s="8">
        <v>2</v>
      </c>
      <c r="Z18" s="8">
        <f t="shared" si="2"/>
        <v>2</v>
      </c>
    </row>
    <row r="19" spans="1:26" ht="59.25" customHeight="1" x14ac:dyDescent="0.25">
      <c r="A19" s="201" t="s">
        <v>3121</v>
      </c>
      <c r="B19" s="186">
        <v>10</v>
      </c>
      <c r="C19" s="124">
        <v>8</v>
      </c>
      <c r="D19" s="92">
        <f>IFERROR(INDEX('на отправку (3)'!G:G,MATCH($V19,'на отправку (3)'!$B:$B,0),1),0)</f>
        <v>779</v>
      </c>
      <c r="E19" s="92">
        <f>IFERROR(INDEX('на отправку (3)'!H:H,MATCH($V19,'на отправку (3)'!$B:$B,0),1),0)</f>
        <v>49047</v>
      </c>
      <c r="F19" s="92">
        <f>IFERROR(INDEX('на отправку (3)'!I:I,MATCH($V19,'на отправку (3)'!$B:$B,0),1),0)</f>
        <v>1.5882725E-2</v>
      </c>
      <c r="G19" s="188" t="s">
        <v>12</v>
      </c>
      <c r="H19" s="92">
        <f>IFERROR(INDEX('на отправку (3)'!K:K,MATCH($V19,'на отправку (3)'!$B:$B,0),1),0)/100</f>
        <v>1.3323501300000001E-3</v>
      </c>
      <c r="I19" s="192" t="str">
        <f>IFERROR(INDEX('на отправку (3)'!M:M,MATCH($V19,'на отправку (3)'!$B:$B,0),1),0)</f>
        <v>x</v>
      </c>
      <c r="J19" s="129">
        <f>IFERROR(INDEX('на отправку (3)'!N:N,MATCH($V19,'на отправку (3)'!$B:$B,0),1),0)</f>
        <v>0</v>
      </c>
      <c r="K19" s="92">
        <f>IFERROR(INDEX('на отправку (3)'!O:O,MATCH($V19,'на отправку (3)'!$B:$B,0),1),0)</f>
        <v>0</v>
      </c>
      <c r="L19" s="92">
        <f>IFERROR(INDEX('на отправку (3)'!P:P,MATCH($V19,'на отправку (3)'!$B:$B,0),1),0)</f>
        <v>1</v>
      </c>
      <c r="M19" s="92">
        <f>IFERROR(INDEX('на отправку (3)'!Q:Q,MATCH($V19,'на отправку (3)'!$B:$B,0),1),0)</f>
        <v>1</v>
      </c>
      <c r="N19" s="92">
        <f>IFERROR(INDEX('на отправку (3)'!R:R,MATCH($V19,'на отправку (3)'!$B:$B,0),1),0)</f>
        <v>0</v>
      </c>
      <c r="O19" s="92">
        <f>IFERROR(INDEX('на отправку (3)'!S:S,MATCH($V19,'на отправку (3)'!$B:$B,0),1),0)</f>
        <v>614</v>
      </c>
      <c r="P19" s="92">
        <f>IFERROR(INDEX('на отправку (3)'!T:T,MATCH($V19,'на отправку (3)'!$B:$B,0),1),0)</f>
        <v>43809</v>
      </c>
      <c r="Q19" s="92">
        <f>IFERROR(INDEX('на отправку (3)'!U:U,MATCH($V19,'на отправку (3)'!$B:$B,0),1),0)</f>
        <v>1.4015385E-2</v>
      </c>
      <c r="R19" s="129">
        <f>IFERROR(INDEX('на отправку (3)'!V:V,MATCH($V19,'на отправку (3)'!$B:$B,0),1),0)</f>
        <v>0</v>
      </c>
      <c r="S19" s="92">
        <f>IFERROR(INDEX('на отправку (3)'!W:W,MATCH($V19,'на отправку (3)'!$B:$B,0),1),0)</f>
        <v>0</v>
      </c>
      <c r="U19" s="71">
        <f t="shared" si="0"/>
        <v>0</v>
      </c>
      <c r="V19" s="89" t="str">
        <f t="shared" si="1"/>
        <v>021701№8</v>
      </c>
      <c r="W19" s="8">
        <f>IFERROR(INDEX('на отправку (3)'!AB:AB,MATCH($V19,'на отправку (3)'!$B:$B,0),1),0)</f>
        <v>1.4606701999999999E-2</v>
      </c>
      <c r="X19" s="8">
        <f>IFERROR(INDEX('на отправку (3)'!AC:AC,MATCH($V19,'на отправку (3)'!$B:$B,0),1),0)</f>
        <v>0</v>
      </c>
      <c r="Y19" s="8">
        <v>2</v>
      </c>
      <c r="Z19" s="8">
        <f t="shared" si="2"/>
        <v>2</v>
      </c>
    </row>
    <row r="20" spans="1:26" ht="62.25" customHeight="1" x14ac:dyDescent="0.25">
      <c r="A20" s="201" t="s">
        <v>2507</v>
      </c>
      <c r="B20" s="186">
        <v>11</v>
      </c>
      <c r="C20" s="124">
        <v>9</v>
      </c>
      <c r="D20" s="92">
        <f>IFERROR(INDEX('на отправку (3)'!G:G,MATCH($V20,'на отправку (3)'!$B:$B,0),1),0)</f>
        <v>880</v>
      </c>
      <c r="E20" s="92">
        <f>IFERROR(INDEX('на отправку (3)'!H:H,MATCH($V20,'на отправку (3)'!$B:$B,0),1),0)</f>
        <v>941</v>
      </c>
      <c r="F20" s="92">
        <f>IFERROR(INDEX('на отправку (3)'!I:I,MATCH($V20,'на отправку (3)'!$B:$B,0),1),0)</f>
        <v>0.93517534499999999</v>
      </c>
      <c r="G20" s="189">
        <v>1</v>
      </c>
      <c r="H20" s="92">
        <f>IFERROR(INDEX('на отправку (3)'!K:K,MATCH($V20,'на отправку (3)'!$B:$B,0),1),0)/100</f>
        <v>9.2076637000000003E-3</v>
      </c>
      <c r="I20" s="191">
        <f>IFERROR(INDEX('на отправку (3)'!M:M,MATCH($V20,'на отправку (3)'!$B:$B,0),1),0)</f>
        <v>0.93517534499999999</v>
      </c>
      <c r="J20" s="129">
        <f>IFERROR(INDEX('на отправку (3)'!N:N,MATCH($V20,'на отправку (3)'!$B:$B,0),1),0)</f>
        <v>0.5</v>
      </c>
      <c r="K20" s="92" t="str">
        <f>IFERROR(INDEX('на отправку (3)'!O:O,MATCH($V20,'на отправку (3)'!$B:$B,0),1),0)</f>
        <v>x</v>
      </c>
      <c r="L20" s="92">
        <f>IFERROR(INDEX('на отправку (3)'!P:P,MATCH($V20,'на отправку (3)'!$B:$B,0),1),0)</f>
        <v>6</v>
      </c>
      <c r="M20" s="92">
        <f>IFERROR(INDEX('на отправку (3)'!Q:Q,MATCH($V20,'на отправку (3)'!$B:$B,0),1),0)</f>
        <v>1</v>
      </c>
      <c r="N20" s="92">
        <f>IFERROR(INDEX('на отправку (3)'!R:R,MATCH($V20,'на отправку (3)'!$B:$B,0),1),0)</f>
        <v>0</v>
      </c>
      <c r="O20" s="92">
        <f>IFERROR(INDEX('на отправку (3)'!S:S,MATCH($V20,'на отправку (3)'!$B:$B,0),1),0)</f>
        <v>1317</v>
      </c>
      <c r="P20" s="92">
        <f>IFERROR(INDEX('на отправку (3)'!T:T,MATCH($V20,'на отправку (3)'!$B:$B,0),1),0)</f>
        <v>2705</v>
      </c>
      <c r="Q20" s="92">
        <f>IFERROR(INDEX('на отправку (3)'!U:U,MATCH($V20,'на отправку (3)'!$B:$B,0),1),0)</f>
        <v>0.48687615499999998</v>
      </c>
      <c r="R20" s="129">
        <f>IFERROR(INDEX('на отправку (3)'!V:V,MATCH($V20,'на отправку (3)'!$B:$B,0),1),0)</f>
        <v>0</v>
      </c>
      <c r="S20" s="92">
        <f>IFERROR(INDEX('на отправку (3)'!W:W,MATCH($V20,'на отправку (3)'!$B:$B,0),1),0)</f>
        <v>0</v>
      </c>
      <c r="U20" s="71">
        <f t="shared" si="0"/>
        <v>1</v>
      </c>
      <c r="V20" s="89" t="str">
        <f t="shared" si="1"/>
        <v>021701№9</v>
      </c>
      <c r="W20" s="8">
        <f>IFERROR(INDEX('на отправку (3)'!AB:AB,MATCH($V20,'на отправку (3)'!$B:$B,0),1),0)</f>
        <v>0.93642591900000005</v>
      </c>
      <c r="X20" s="8">
        <f>IFERROR(INDEX('на отправку (3)'!AC:AC,MATCH($V20,'на отправку (3)'!$B:$B,0),1),0)</f>
        <v>0</v>
      </c>
      <c r="Y20" s="8">
        <v>1</v>
      </c>
      <c r="Z20" s="8">
        <f t="shared" si="2"/>
        <v>1</v>
      </c>
    </row>
    <row r="21" spans="1:26" ht="70.5" customHeight="1" x14ac:dyDescent="0.25">
      <c r="A21" s="201" t="s">
        <v>3122</v>
      </c>
      <c r="B21" s="186">
        <v>12</v>
      </c>
      <c r="C21" s="124">
        <v>10</v>
      </c>
      <c r="D21" s="92">
        <f>IFERROR(INDEX('на отправку (3)'!G:G,MATCH($V21,'на отправку (3)'!$B:$B,0),1),0)</f>
        <v>38</v>
      </c>
      <c r="E21" s="92">
        <f>IFERROR(INDEX('на отправку (3)'!H:H,MATCH($V21,'на отправку (3)'!$B:$B,0),1),0)</f>
        <v>38</v>
      </c>
      <c r="F21" s="92">
        <f>IFERROR(INDEX('на отправку (3)'!I:I,MATCH($V21,'на отправку (3)'!$B:$B,0),1),0)</f>
        <v>1</v>
      </c>
      <c r="G21" s="189">
        <v>1</v>
      </c>
      <c r="H21" s="92">
        <f>IFERROR(INDEX('на отправку (3)'!K:K,MATCH($V21,'на отправку (3)'!$B:$B,0),1),0)/100</f>
        <v>0</v>
      </c>
      <c r="I21" s="191">
        <f>IFERROR(INDEX('на отправку (3)'!M:M,MATCH($V21,'на отправку (3)'!$B:$B,0),1),0)</f>
        <v>1</v>
      </c>
      <c r="J21" s="129">
        <f>IFERROR(INDEX('на отправку (3)'!N:N,MATCH($V21,'на отправку (3)'!$B:$B,0),1),0)</f>
        <v>1</v>
      </c>
      <c r="K21" s="92" t="str">
        <f>IFERROR(INDEX('на отправку (3)'!O:O,MATCH($V21,'на отправку (3)'!$B:$B,0),1),0)</f>
        <v>x</v>
      </c>
      <c r="L21" s="92">
        <f>IFERROR(INDEX('на отправку (3)'!P:P,MATCH($V21,'на отправку (3)'!$B:$B,0),1),0)</f>
        <v>6</v>
      </c>
      <c r="M21" s="92">
        <f>IFERROR(INDEX('на отправку (3)'!Q:Q,MATCH($V21,'на отправку (3)'!$B:$B,0),1),0)</f>
        <v>1</v>
      </c>
      <c r="N21" s="92">
        <f>IFERROR(INDEX('на отправку (3)'!R:R,MATCH($V21,'на отправку (3)'!$B:$B,0),1),0)</f>
        <v>0</v>
      </c>
      <c r="O21" s="92">
        <f>IFERROR(INDEX('на отправку (3)'!S:S,MATCH($V21,'на отправку (3)'!$B:$B,0),1),0)</f>
        <v>50</v>
      </c>
      <c r="P21" s="92">
        <f>IFERROR(INDEX('на отправку (3)'!T:T,MATCH($V21,'на отправку (3)'!$B:$B,0),1),0)</f>
        <v>50</v>
      </c>
      <c r="Q21" s="92">
        <f>IFERROR(INDEX('на отправку (3)'!U:U,MATCH($V21,'на отправку (3)'!$B:$B,0),1),0)</f>
        <v>1</v>
      </c>
      <c r="R21" s="129">
        <f>IFERROR(INDEX('на отправку (3)'!V:V,MATCH($V21,'на отправку (3)'!$B:$B,0),1),0)</f>
        <v>0</v>
      </c>
      <c r="S21" s="92">
        <f>IFERROR(INDEX('на отправку (3)'!W:W,MATCH($V21,'на отправку (3)'!$B:$B,0),1),0)</f>
        <v>0</v>
      </c>
      <c r="U21" s="71">
        <f t="shared" si="0"/>
        <v>1</v>
      </c>
      <c r="V21" s="89" t="str">
        <f t="shared" si="1"/>
        <v>021701№10</v>
      </c>
      <c r="W21" s="8">
        <f>IFERROR(INDEX('на отправку (3)'!AB:AB,MATCH($V21,'на отправку (3)'!$B:$B,0),1),0)</f>
        <v>1</v>
      </c>
      <c r="X21" s="8">
        <f>IFERROR(INDEX('на отправку (3)'!AC:AC,MATCH($V21,'на отправку (3)'!$B:$B,0),1),0)</f>
        <v>0</v>
      </c>
      <c r="Y21" s="8">
        <v>1</v>
      </c>
      <c r="Z21" s="8">
        <f t="shared" si="2"/>
        <v>1</v>
      </c>
    </row>
    <row r="22" spans="1:26" ht="56.25" customHeight="1" x14ac:dyDescent="0.25">
      <c r="A22" s="201" t="s">
        <v>3123</v>
      </c>
      <c r="B22" s="186">
        <v>13</v>
      </c>
      <c r="C22" s="124">
        <v>11</v>
      </c>
      <c r="D22" s="92">
        <f>IFERROR(INDEX('на отправку (3)'!G:G,MATCH($V22,'на отправку (3)'!$B:$B,0),1),0)</f>
        <v>174</v>
      </c>
      <c r="E22" s="92">
        <f>IFERROR(INDEX('на отправку (3)'!H:H,MATCH($V22,'на отправку (3)'!$B:$B,0),1),0)</f>
        <v>174</v>
      </c>
      <c r="F22" s="92">
        <f>IFERROR(INDEX('на отправку (3)'!I:I,MATCH($V22,'на отправку (3)'!$B:$B,0),1),0)</f>
        <v>1</v>
      </c>
      <c r="G22" s="189">
        <v>1</v>
      </c>
      <c r="H22" s="92">
        <f>IFERROR(INDEX('на отправку (3)'!K:K,MATCH($V22,'на отправку (3)'!$B:$B,0),1),0)/100</f>
        <v>0</v>
      </c>
      <c r="I22" s="191">
        <f>IFERROR(INDEX('на отправку (3)'!M:M,MATCH($V22,'на отправку (3)'!$B:$B,0),1),0)</f>
        <v>1</v>
      </c>
      <c r="J22" s="129">
        <f>IFERROR(INDEX('на отправку (3)'!N:N,MATCH($V22,'на отправку (3)'!$B:$B,0),1),0)</f>
        <v>2</v>
      </c>
      <c r="K22" s="92" t="str">
        <f>IFERROR(INDEX('на отправку (3)'!O:O,MATCH($V22,'на отправку (3)'!$B:$B,0),1),0)</f>
        <v>x</v>
      </c>
      <c r="L22" s="92">
        <f>IFERROR(INDEX('на отправку (3)'!P:P,MATCH($V22,'на отправку (3)'!$B:$B,0),1),0)</f>
        <v>6</v>
      </c>
      <c r="M22" s="92">
        <f>IFERROR(INDEX('на отправку (3)'!Q:Q,MATCH($V22,'на отправку (3)'!$B:$B,0),1),0)</f>
        <v>1</v>
      </c>
      <c r="N22" s="92">
        <f>IFERROR(INDEX('на отправку (3)'!R:R,MATCH($V22,'на отправку (3)'!$B:$B,0),1),0)</f>
        <v>0</v>
      </c>
      <c r="O22" s="92">
        <f>IFERROR(INDEX('на отправку (3)'!S:S,MATCH($V22,'на отправку (3)'!$B:$B,0),1),0)</f>
        <v>231</v>
      </c>
      <c r="P22" s="92">
        <f>IFERROR(INDEX('на отправку (3)'!T:T,MATCH($V22,'на отправку (3)'!$B:$B,0),1),0)</f>
        <v>231</v>
      </c>
      <c r="Q22" s="92">
        <f>IFERROR(INDEX('на отправку (3)'!U:U,MATCH($V22,'на отправку (3)'!$B:$B,0),1),0)</f>
        <v>1</v>
      </c>
      <c r="R22" s="129">
        <f>IFERROR(INDEX('на отправку (3)'!V:V,MATCH($V22,'на отправку (3)'!$B:$B,0),1),0)</f>
        <v>0</v>
      </c>
      <c r="S22" s="92">
        <f>IFERROR(INDEX('на отправку (3)'!W:W,MATCH($V22,'на отправку (3)'!$B:$B,0),1),0)</f>
        <v>0</v>
      </c>
      <c r="U22" s="71">
        <f t="shared" si="0"/>
        <v>1</v>
      </c>
      <c r="V22" s="89" t="str">
        <f t="shared" si="1"/>
        <v>021701№11</v>
      </c>
      <c r="W22" s="8">
        <f>IFERROR(INDEX('на отправку (3)'!AB:AB,MATCH($V22,'на отправку (3)'!$B:$B,0),1),0)</f>
        <v>1</v>
      </c>
      <c r="X22" s="8">
        <f>IFERROR(INDEX('на отправку (3)'!AC:AC,MATCH($V22,'на отправку (3)'!$B:$B,0),1),0)</f>
        <v>0</v>
      </c>
      <c r="Y22" s="8">
        <v>2</v>
      </c>
      <c r="Z22" s="8">
        <f t="shared" si="2"/>
        <v>2</v>
      </c>
    </row>
    <row r="23" spans="1:26" ht="66.75" customHeight="1" x14ac:dyDescent="0.25">
      <c r="A23" s="201" t="s">
        <v>3124</v>
      </c>
      <c r="B23" s="186">
        <v>14</v>
      </c>
      <c r="C23" s="124">
        <v>12</v>
      </c>
      <c r="D23" s="92">
        <f>IFERROR(INDEX('на отправку (3)'!G:G,MATCH($V23,'на отправку (3)'!$B:$B,0),1),0)</f>
        <v>1746</v>
      </c>
      <c r="E23" s="92">
        <f>IFERROR(INDEX('на отправку (3)'!H:H,MATCH($V23,'на отправку (3)'!$B:$B,0),1),0)</f>
        <v>49582</v>
      </c>
      <c r="F23" s="92">
        <f>IFERROR(INDEX('на отправку (3)'!I:I,MATCH($V23,'на отправку (3)'!$B:$B,0),1),0)</f>
        <v>3.5214391999999997E-2</v>
      </c>
      <c r="G23" s="188" t="s">
        <v>12</v>
      </c>
      <c r="H23" s="92">
        <f>IFERROR(INDEX('на отправку (3)'!K:K,MATCH($V23,'на отправку (3)'!$B:$B,0),1),0)/100</f>
        <v>9.4330322999999989E-4</v>
      </c>
      <c r="I23" s="188" t="s">
        <v>12</v>
      </c>
      <c r="J23" s="129">
        <f>IFERROR(INDEX('на отправку (3)'!N:N,MATCH($V23,'на отправку (3)'!$B:$B,0),1),0)</f>
        <v>0</v>
      </c>
      <c r="K23" s="92">
        <f>IFERROR(INDEX('на отправку (3)'!O:O,MATCH($V23,'на отправку (3)'!$B:$B,0),1),0)</f>
        <v>0</v>
      </c>
      <c r="L23" s="92">
        <f>IFERROR(INDEX('на отправку (3)'!P:P,MATCH($V23,'на отправку (3)'!$B:$B,0),1),0)</f>
        <v>1</v>
      </c>
      <c r="M23" s="92">
        <f>IFERROR(INDEX('на отправку (3)'!Q:Q,MATCH($V23,'на отправку (3)'!$B:$B,0),1),0)</f>
        <v>1</v>
      </c>
      <c r="N23" s="92">
        <f>IFERROR(INDEX('на отправку (3)'!R:R,MATCH($V23,'на отправку (3)'!$B:$B,0),1),0)</f>
        <v>0</v>
      </c>
      <c r="O23" s="92">
        <f>IFERROR(INDEX('на отправку (3)'!S:S,MATCH($V23,'на отправку (3)'!$B:$B,0),1),0)</f>
        <v>1430</v>
      </c>
      <c r="P23" s="92">
        <f>IFERROR(INDEX('на отправку (3)'!T:T,MATCH($V23,'на отправку (3)'!$B:$B,0),1),0)</f>
        <v>44439</v>
      </c>
      <c r="Q23" s="92">
        <f>IFERROR(INDEX('на отправку (3)'!U:U,MATCH($V23,'на отправку (3)'!$B:$B,0),1),0)</f>
        <v>3.2178942000000002E-2</v>
      </c>
      <c r="R23" s="129">
        <f>IFERROR(INDEX('на отправку (3)'!V:V,MATCH($V23,'на отправку (3)'!$B:$B,0),1),0)</f>
        <v>0</v>
      </c>
      <c r="S23" s="92">
        <f>IFERROR(INDEX('на отправку (3)'!W:W,MATCH($V23,'на отправку (3)'!$B:$B,0),1),0)</f>
        <v>0</v>
      </c>
      <c r="U23" s="71">
        <f t="shared" si="0"/>
        <v>0</v>
      </c>
      <c r="V23" s="89" t="str">
        <f t="shared" si="1"/>
        <v>021701№12</v>
      </c>
      <c r="W23" s="8">
        <f>IFERROR(INDEX('на отправку (3)'!AB:AB,MATCH($V23,'на отправку (3)'!$B:$B,0),1),0)</f>
        <v>3.2834602999999997E-2</v>
      </c>
      <c r="X23" s="8">
        <f>IFERROR(INDEX('на отправку (3)'!AC:AC,MATCH($V23,'на отправку (3)'!$B:$B,0),1),0)</f>
        <v>5.0505050000000003E-3</v>
      </c>
      <c r="Y23" s="8">
        <v>2</v>
      </c>
      <c r="Z23" s="8">
        <f t="shared" si="2"/>
        <v>2</v>
      </c>
    </row>
    <row r="24" spans="1:26" ht="69" customHeight="1" x14ac:dyDescent="0.25">
      <c r="A24" s="201" t="s">
        <v>3125</v>
      </c>
      <c r="B24" s="186">
        <v>15</v>
      </c>
      <c r="C24" s="124">
        <v>13</v>
      </c>
      <c r="D24" s="92">
        <f>IFERROR(INDEX('на отправку (3)'!G:G,MATCH($V24,'на отправку (3)'!$B:$B,0),1),0)</f>
        <v>472</v>
      </c>
      <c r="E24" s="92">
        <f>IFERROR(INDEX('на отправку (3)'!H:H,MATCH($V24,'на отправку (3)'!$B:$B,0),1),0)</f>
        <v>1073</v>
      </c>
      <c r="F24" s="92">
        <f>IFERROR(INDEX('на отправку (3)'!I:I,MATCH($V24,'на отправку (3)'!$B:$B,0),1),0)</f>
        <v>0.43988816400000003</v>
      </c>
      <c r="G24" s="188" t="s">
        <v>12</v>
      </c>
      <c r="H24" s="92">
        <f>IFERROR(INDEX('на отправку (3)'!K:K,MATCH($V24,'на отправку (3)'!$B:$B,0),1),0)/100</f>
        <v>1.5105871000000001E-3</v>
      </c>
      <c r="I24" s="188" t="s">
        <v>12</v>
      </c>
      <c r="J24" s="129">
        <f>IFERROR(INDEX('на отправку (3)'!N:N,MATCH($V24,'на отправку (3)'!$B:$B,0),1),0)</f>
        <v>0</v>
      </c>
      <c r="K24" s="92">
        <f>IFERROR(INDEX('на отправку (3)'!O:O,MATCH($V24,'на отправку (3)'!$B:$B,0),1),0)</f>
        <v>0</v>
      </c>
      <c r="L24" s="92">
        <f>IFERROR(INDEX('на отправку (3)'!P:P,MATCH($V24,'на отправку (3)'!$B:$B,0),1),0)</f>
        <v>1</v>
      </c>
      <c r="M24" s="92">
        <f>IFERROR(INDEX('на отправку (3)'!Q:Q,MATCH($V24,'на отправку (3)'!$B:$B,0),1),0)</f>
        <v>1</v>
      </c>
      <c r="N24" s="92">
        <f>IFERROR(INDEX('на отправку (3)'!R:R,MATCH($V24,'на отправку (3)'!$B:$B,0),1),0)</f>
        <v>0</v>
      </c>
      <c r="O24" s="92">
        <f>IFERROR(INDEX('на отправку (3)'!S:S,MATCH($V24,'на отправку (3)'!$B:$B,0),1),0)</f>
        <v>407</v>
      </c>
      <c r="P24" s="92">
        <f>IFERROR(INDEX('на отправку (3)'!T:T,MATCH($V24,'на отправку (3)'!$B:$B,0),1),0)</f>
        <v>1065</v>
      </c>
      <c r="Q24" s="92">
        <f>IFERROR(INDEX('на отправку (3)'!U:U,MATCH($V24,'на отправку (3)'!$B:$B,0),1),0)</f>
        <v>0.38215962399999998</v>
      </c>
      <c r="R24" s="129">
        <f>IFERROR(INDEX('на отправку (3)'!V:V,MATCH($V24,'на отправку (3)'!$B:$B,0),1),0)</f>
        <v>0</v>
      </c>
      <c r="S24" s="92">
        <f>IFERROR(INDEX('на отправку (3)'!W:W,MATCH($V24,'на отправку (3)'!$B:$B,0),1),0)</f>
        <v>0</v>
      </c>
      <c r="U24" s="71">
        <f t="shared" si="0"/>
        <v>0</v>
      </c>
      <c r="V24" s="89" t="str">
        <f t="shared" si="1"/>
        <v>021701№13</v>
      </c>
      <c r="W24" s="8">
        <f>IFERROR(INDEX('на отправку (3)'!AB:AB,MATCH($V24,'на отправку (3)'!$B:$B,0),1),0)</f>
        <v>0.4</v>
      </c>
      <c r="X24" s="8">
        <f>IFERROR(INDEX('на отправку (3)'!AC:AC,MATCH($V24,'на отправку (3)'!$B:$B,0),1),0)</f>
        <v>0.177419355</v>
      </c>
      <c r="Y24" s="8">
        <v>2</v>
      </c>
      <c r="Z24" s="8">
        <f t="shared" si="2"/>
        <v>2</v>
      </c>
    </row>
    <row r="25" spans="1:26" ht="69.75" customHeight="1" x14ac:dyDescent="0.25">
      <c r="A25" s="201" t="s">
        <v>3126</v>
      </c>
      <c r="B25" s="186">
        <v>16</v>
      </c>
      <c r="C25" s="124">
        <v>14</v>
      </c>
      <c r="D25" s="92">
        <f>IFERROR(INDEX('на отправку (3)'!G:G,MATCH($V25,'на отправку (3)'!$B:$B,0),1),0)</f>
        <v>2</v>
      </c>
      <c r="E25" s="92">
        <f>IFERROR(INDEX('на отправку (3)'!H:H,MATCH($V25,'на отправку (3)'!$B:$B,0),1),0)</f>
        <v>5487</v>
      </c>
      <c r="F25" s="92">
        <f>IFERROR(INDEX('на отправку (3)'!I:I,MATCH($V25,'на отправку (3)'!$B:$B,0),1),0)</f>
        <v>3.6449799999999999E-4</v>
      </c>
      <c r="G25" s="188" t="s">
        <v>12</v>
      </c>
      <c r="H25" s="92">
        <f>IFERROR(INDEX('на отправку (3)'!K:K,MATCH($V25,'на отправку (3)'!$B:$B,0),1),0)/100</f>
        <v>-8.9666482100000007E-3</v>
      </c>
      <c r="I25" s="188" t="s">
        <v>12</v>
      </c>
      <c r="J25" s="129">
        <f>IFERROR(INDEX('на отправку (3)'!N:N,MATCH($V25,'на отправку (3)'!$B:$B,0),1),0)</f>
        <v>3</v>
      </c>
      <c r="K25" s="92">
        <f>IFERROR(INDEX('на отправку (3)'!O:O,MATCH($V25,'на отправку (3)'!$B:$B,0),1),0)</f>
        <v>0</v>
      </c>
      <c r="L25" s="92">
        <f>IFERROR(INDEX('на отправку (3)'!P:P,MATCH($V25,'на отправку (3)'!$B:$B,0),1),0)</f>
        <v>2</v>
      </c>
      <c r="M25" s="92">
        <f>IFERROR(INDEX('на отправку (3)'!Q:Q,MATCH($V25,'на отправку (3)'!$B:$B,0),1),0)</f>
        <v>1</v>
      </c>
      <c r="N25" s="92">
        <f>IFERROR(INDEX('на отправку (3)'!R:R,MATCH($V25,'на отправку (3)'!$B:$B,0),1),0)</f>
        <v>0</v>
      </c>
      <c r="O25" s="92">
        <f>IFERROR(INDEX('на отправку (3)'!S:S,MATCH($V25,'на отправку (3)'!$B:$B,0),1),0)</f>
        <v>18</v>
      </c>
      <c r="P25" s="92">
        <f>IFERROR(INDEX('на отправку (3)'!T:T,MATCH($V25,'на отправку (3)'!$B:$B,0),1),0)</f>
        <v>5103</v>
      </c>
      <c r="Q25" s="92">
        <f>IFERROR(INDEX('на отправку (3)'!U:U,MATCH($V25,'на отправку (3)'!$B:$B,0),1),0)</f>
        <v>3.5273370000000002E-3</v>
      </c>
      <c r="R25" s="129">
        <f>IFERROR(INDEX('на отправку (3)'!V:V,MATCH($V25,'на отправку (3)'!$B:$B,0),1),0)</f>
        <v>0</v>
      </c>
      <c r="S25" s="92">
        <f>IFERROR(INDEX('на отправку (3)'!W:W,MATCH($V25,'на отправку (3)'!$B:$B,0),1),0)</f>
        <v>0</v>
      </c>
      <c r="U25" s="71">
        <f t="shared" si="0"/>
        <v>1</v>
      </c>
      <c r="V25" s="89" t="str">
        <f t="shared" si="1"/>
        <v>021701№14</v>
      </c>
      <c r="W25" s="8">
        <f>IFERROR(INDEX('на отправку (3)'!AB:AB,MATCH($V25,'на отправку (3)'!$B:$B,0),1),0)</f>
        <v>5.0993200000000005E-4</v>
      </c>
      <c r="X25" s="8">
        <f>IFERROR(INDEX('на отправку (3)'!AC:AC,MATCH($V25,'на отправку (3)'!$B:$B,0),1),0)</f>
        <v>0</v>
      </c>
      <c r="Y25" s="8">
        <v>3</v>
      </c>
      <c r="Z25" s="8">
        <f t="shared" si="2"/>
        <v>3</v>
      </c>
    </row>
    <row r="26" spans="1:26" s="136" customFormat="1" ht="21" customHeight="1" x14ac:dyDescent="0.25">
      <c r="A26" s="202"/>
      <c r="B26" s="187"/>
      <c r="C26" s="134"/>
      <c r="D26" s="135" t="s">
        <v>14</v>
      </c>
      <c r="E26" s="135"/>
      <c r="F26" s="135"/>
      <c r="G26" s="190"/>
      <c r="H26" s="135"/>
      <c r="I26" s="193"/>
      <c r="J26" s="139">
        <f>SUM(J27:J32)</f>
        <v>8</v>
      </c>
      <c r="K26" s="135"/>
      <c r="L26" s="135"/>
      <c r="M26" s="135"/>
      <c r="N26" s="135"/>
      <c r="O26" s="135"/>
      <c r="P26" s="135"/>
      <c r="Q26" s="135"/>
      <c r="R26" s="135"/>
      <c r="S26" s="135"/>
      <c r="U26" s="137"/>
      <c r="W26" s="137"/>
      <c r="X26" s="137"/>
      <c r="Y26" s="137"/>
      <c r="Z26" s="8"/>
    </row>
    <row r="27" spans="1:26" ht="15.75" customHeight="1" x14ac:dyDescent="0.25">
      <c r="A27" s="201" t="s">
        <v>3127</v>
      </c>
      <c r="B27" s="184">
        <v>17</v>
      </c>
      <c r="C27" s="123" t="s">
        <v>2448</v>
      </c>
      <c r="D27" s="92">
        <f>IFERROR(INDEX('на отправку (3)'!G:G,MATCH($V27,'на отправку (3)'!$B:$B,0),1),0)</f>
        <v>4772</v>
      </c>
      <c r="E27" s="92">
        <f>IFERROR(INDEX('на отправку (3)'!H:H,MATCH($V27,'на отправку (3)'!$B:$B,0),1),0)</f>
        <v>4772</v>
      </c>
      <c r="F27" s="92">
        <f>IFERROR(INDEX('на отправку (3)'!I:I,MATCH($V27,'на отправку (3)'!$B:$B,0),1),0)</f>
        <v>1</v>
      </c>
      <c r="G27" s="191">
        <f>IFERROR(INDEX('на отправку (3)'!J:J,MATCH($V27,'на отправку (3)'!$B:$B,0),1),0)</f>
        <v>1</v>
      </c>
      <c r="H27" s="92">
        <f>IFERROR(INDEX('на отправку (3)'!K:K,MATCH($V27,'на отправку (3)'!$B:$B,0),1),0)/100</f>
        <v>0</v>
      </c>
      <c r="I27" s="191">
        <f>IFERROR(INDEX('на отправку (3)'!M:M,MATCH($V27,'на отправку (3)'!$B:$B,0),1),0)</f>
        <v>1</v>
      </c>
      <c r="J27" s="129">
        <f>IFERROR(INDEX('на отправку (3)'!N:N,MATCH($V27,'на отправку (3)'!$B:$B,0),1),0)</f>
        <v>5</v>
      </c>
      <c r="K27" s="92" t="str">
        <f>IFERROR(INDEX('на отправку (3)'!O:O,MATCH($V27,'на отправку (3)'!$B:$B,0),1),0)</f>
        <v>x</v>
      </c>
      <c r="L27" s="92">
        <f>IFERROR(INDEX('на отправку (3)'!P:P,MATCH($V27,'на отправку (3)'!$B:$B,0),1),0)</f>
        <v>5</v>
      </c>
      <c r="M27" s="92">
        <f>IFERROR(INDEX('на отправку (3)'!Q:Q,MATCH($V27,'на отправку (3)'!$B:$B,0),1),0)</f>
        <v>1</v>
      </c>
      <c r="N27" s="92">
        <f>IFERROR(INDEX('на отправку (3)'!R:R,MATCH($V27,'на отправку (3)'!$B:$B,0),1),0)</f>
        <v>0</v>
      </c>
      <c r="O27" s="92">
        <f>IFERROR(INDEX('на отправку (3)'!S:S,MATCH($V27,'на отправку (3)'!$B:$B,0),1),0)</f>
        <v>5350</v>
      </c>
      <c r="P27" s="92">
        <f>IFERROR(INDEX('на отправку (3)'!T:T,MATCH($V27,'на отправку (3)'!$B:$B,0),1),0)</f>
        <v>5350</v>
      </c>
      <c r="Q27" s="92">
        <f>IFERROR(INDEX('на отправку (3)'!U:U,MATCH($V27,'на отправку (3)'!$B:$B,0),1),0)</f>
        <v>1</v>
      </c>
      <c r="R27" s="129">
        <f>IFERROR(INDEX('на отправку (3)'!V:V,MATCH($V27,'на отправку (3)'!$B:$B,0),1),0)</f>
        <v>0</v>
      </c>
      <c r="S27" s="92">
        <f>IFERROR(INDEX('на отправку (3)'!W:W,MATCH($V27,'на отправку (3)'!$B:$B,0),1),0)</f>
        <v>0</v>
      </c>
      <c r="U27" s="71">
        <f t="shared" ref="U27" si="3">IF(J27&gt;0,1,0)</f>
        <v>1</v>
      </c>
      <c r="V27" s="89" t="str">
        <f t="shared" ref="V27" si="4">CONCATENATE($U$1,"№",C27)</f>
        <v>021701№15</v>
      </c>
      <c r="W27" s="8">
        <f>IFERROR(INDEX('на отправку (3)'!AB:AB,MATCH($V27,'на отправку (3)'!$B:$B,0),1),0)</f>
        <v>0.96851403899999999</v>
      </c>
      <c r="X27" s="8">
        <f>IFERROR(INDEX('на отправку (3)'!AC:AC,MATCH($V27,'на отправку (3)'!$B:$B,0),1),0)</f>
        <v>0</v>
      </c>
      <c r="Y27" s="8">
        <v>5</v>
      </c>
      <c r="Z27" s="8">
        <f t="shared" si="2"/>
        <v>5</v>
      </c>
    </row>
    <row r="28" spans="1:26" ht="55.5" customHeight="1" x14ac:dyDescent="0.25">
      <c r="A28" s="201" t="s">
        <v>3128</v>
      </c>
      <c r="B28" s="184">
        <v>18</v>
      </c>
      <c r="C28" s="123" t="s">
        <v>2449</v>
      </c>
      <c r="D28" s="92">
        <f>IFERROR(INDEX('на отправку (3)'!G:G,MATCH($V28,'на отправку (3)'!$B:$B,0),1),0)</f>
        <v>97</v>
      </c>
      <c r="E28" s="92">
        <f>IFERROR(INDEX('на отправку (3)'!H:H,MATCH($V28,'на отправку (3)'!$B:$B,0),1),0)</f>
        <v>100</v>
      </c>
      <c r="F28" s="92">
        <f>IFERROR(INDEX('на отправку (3)'!I:I,MATCH($V28,'на отправку (3)'!$B:$B,0),1),0)</f>
        <v>0.97</v>
      </c>
      <c r="G28" s="192" t="str">
        <f>IFERROR(INDEX('на отправку (3)'!J:J,MATCH($V28,'на отправку (3)'!$B:$B,0),1),0)</f>
        <v>x</v>
      </c>
      <c r="H28" s="92">
        <f>IFERROR(INDEX('на отправку (3)'!K:K,MATCH($V28,'на отправку (3)'!$B:$B,0),1),0)/100</f>
        <v>-1.4705880000000001E-5</v>
      </c>
      <c r="I28" s="192" t="str">
        <f>IFERROR(INDEX('на отправку (3)'!M:M,MATCH($V28,'на отправку (3)'!$B:$B,0),1),0)</f>
        <v>x</v>
      </c>
      <c r="J28" s="129">
        <f>IFERROR(INDEX('на отправку (3)'!N:N,MATCH($V28,'на отправку (3)'!$B:$B,0),1),0)</f>
        <v>3</v>
      </c>
      <c r="K28" s="92">
        <f>IFERROR(INDEX('на отправку (3)'!O:O,MATCH($V28,'на отправку (3)'!$B:$B,0),1),0)</f>
        <v>0</v>
      </c>
      <c r="L28" s="92">
        <f>IFERROR(INDEX('на отправку (3)'!P:P,MATCH($V28,'на отправку (3)'!$B:$B,0),1),0)</f>
        <v>4</v>
      </c>
      <c r="M28" s="92">
        <f>IFERROR(INDEX('на отправку (3)'!Q:Q,MATCH($V28,'на отправку (3)'!$B:$B,0),1),0)</f>
        <v>1</v>
      </c>
      <c r="N28" s="92">
        <f>IFERROR(INDEX('на отправку (3)'!R:R,MATCH($V28,'на отправку (3)'!$B:$B,0),1),0)</f>
        <v>0</v>
      </c>
      <c r="O28" s="92">
        <f>IFERROR(INDEX('на отправку (3)'!S:S,MATCH($V28,'на отправку (3)'!$B:$B,0),1),0)</f>
        <v>102</v>
      </c>
      <c r="P28" s="92">
        <f>IFERROR(INDEX('на отправку (3)'!T:T,MATCH($V28,'на отправку (3)'!$B:$B,0),1),0)</f>
        <v>105</v>
      </c>
      <c r="Q28" s="92">
        <f>IFERROR(INDEX('на отправку (3)'!U:U,MATCH($V28,'на отправку (3)'!$B:$B,0),1),0)</f>
        <v>0.97142857100000002</v>
      </c>
      <c r="R28" s="129">
        <f>IFERROR(INDEX('на отправку (3)'!V:V,MATCH($V28,'на отправку (3)'!$B:$B,0),1),0)</f>
        <v>0</v>
      </c>
      <c r="S28" s="92">
        <f>IFERROR(INDEX('на отправку (3)'!W:W,MATCH($V28,'на отправку (3)'!$B:$B,0),1),0)</f>
        <v>0</v>
      </c>
      <c r="U28" s="71">
        <f t="shared" ref="U28:U32" si="5">IF(J28&gt;0,1,0)</f>
        <v>1</v>
      </c>
      <c r="V28" s="89" t="str">
        <f t="shared" ref="V28:V32" si="6">CONCATENATE($U$1,"№",C28)</f>
        <v>021701№16</v>
      </c>
      <c r="W28" s="8">
        <f>IFERROR(INDEX('на отправку (3)'!AB:AB,MATCH($V28,'на отправку (3)'!$B:$B,0),1),0)</f>
        <v>0.94674221000000003</v>
      </c>
      <c r="X28" s="8">
        <f>IFERROR(INDEX('на отправку (3)'!AC:AC,MATCH($V28,'на отправку (3)'!$B:$B,0),1),0)</f>
        <v>1</v>
      </c>
      <c r="Y28" s="8">
        <v>6</v>
      </c>
      <c r="Z28" s="8">
        <f t="shared" si="2"/>
        <v>6</v>
      </c>
    </row>
    <row r="29" spans="1:26" ht="45" customHeight="1" x14ac:dyDescent="0.25">
      <c r="A29" s="201" t="s">
        <v>3129</v>
      </c>
      <c r="B29" s="184">
        <v>19</v>
      </c>
      <c r="C29" s="123" t="s">
        <v>2450</v>
      </c>
      <c r="D29" s="92">
        <f>IFERROR(INDEX('на отправку (3)'!G:G,MATCH($V29,'на отправку (3)'!$B:$B,0),1),0)</f>
        <v>98</v>
      </c>
      <c r="E29" s="92">
        <f>IFERROR(INDEX('на отправку (3)'!H:H,MATCH($V29,'на отправку (3)'!$B:$B,0),1),0)</f>
        <v>104</v>
      </c>
      <c r="F29" s="92">
        <f>IFERROR(INDEX('на отправку (3)'!I:I,MATCH($V29,'на отправку (3)'!$B:$B,0),1),0)</f>
        <v>0.94230769199999997</v>
      </c>
      <c r="G29" s="192" t="str">
        <f>IFERROR(INDEX('на отправку (3)'!J:J,MATCH($V29,'на отправку (3)'!$B:$B,0),1),0)</f>
        <v>x</v>
      </c>
      <c r="H29" s="92">
        <f>IFERROR(INDEX('на отправку (3)'!K:K,MATCH($V29,'на отправку (3)'!$B:$B,0),1),0)/100</f>
        <v>-2.8245192999999999E-4</v>
      </c>
      <c r="I29" s="192" t="str">
        <f>IFERROR(INDEX('на отправку (3)'!M:M,MATCH($V29,'на отправку (3)'!$B:$B,0),1),0)</f>
        <v>x</v>
      </c>
      <c r="J29" s="129">
        <f>IFERROR(INDEX('на отправку (3)'!N:N,MATCH($V29,'на отправку (3)'!$B:$B,0),1),0)</f>
        <v>0</v>
      </c>
      <c r="K29" s="92">
        <f>IFERROR(INDEX('на отправку (3)'!O:O,MATCH($V29,'на отправку (3)'!$B:$B,0),1),0)</f>
        <v>0</v>
      </c>
      <c r="L29" s="92">
        <f>IFERROR(INDEX('на отправку (3)'!P:P,MATCH($V29,'на отправку (3)'!$B:$B,0),1),0)</f>
        <v>3</v>
      </c>
      <c r="M29" s="92">
        <f>IFERROR(INDEX('на отправку (3)'!Q:Q,MATCH($V29,'на отправку (3)'!$B:$B,0),1),0)</f>
        <v>1</v>
      </c>
      <c r="N29" s="92">
        <f>IFERROR(INDEX('на отправку (3)'!R:R,MATCH($V29,'на отправку (3)'!$B:$B,0),1),0)</f>
        <v>0</v>
      </c>
      <c r="O29" s="92">
        <f>IFERROR(INDEX('на отправку (3)'!S:S,MATCH($V29,'на отправку (3)'!$B:$B,0),1),0)</f>
        <v>64</v>
      </c>
      <c r="P29" s="92">
        <f>IFERROR(INDEX('на отправку (3)'!T:T,MATCH($V29,'на отправку (3)'!$B:$B,0),1),0)</f>
        <v>66</v>
      </c>
      <c r="Q29" s="92">
        <f>IFERROR(INDEX('на отправку (3)'!U:U,MATCH($V29,'на отправку (3)'!$B:$B,0),1),0)</f>
        <v>0.96969696999999999</v>
      </c>
      <c r="R29" s="129">
        <f>IFERROR(INDEX('на отправку (3)'!V:V,MATCH($V29,'на отправку (3)'!$B:$B,0),1),0)</f>
        <v>0</v>
      </c>
      <c r="S29" s="92">
        <f>IFERROR(INDEX('на отправку (3)'!W:W,MATCH($V29,'на отправку (3)'!$B:$B,0),1),0)</f>
        <v>0</v>
      </c>
      <c r="U29" s="71">
        <f t="shared" si="5"/>
        <v>0</v>
      </c>
      <c r="V29" s="89" t="str">
        <f t="shared" si="6"/>
        <v>021701№17</v>
      </c>
      <c r="W29" s="8">
        <f>IFERROR(INDEX('на отправку (3)'!AB:AB,MATCH($V29,'на отправку (3)'!$B:$B,0),1),0)</f>
        <v>0.98260073299999995</v>
      </c>
      <c r="X29" s="8">
        <f>IFERROR(INDEX('на отправку (3)'!AC:AC,MATCH($V29,'на отправку (3)'!$B:$B,0),1),0)</f>
        <v>1</v>
      </c>
      <c r="Y29" s="8">
        <v>6</v>
      </c>
      <c r="Z29" s="8">
        <f t="shared" si="2"/>
        <v>6</v>
      </c>
    </row>
    <row r="30" spans="1:26" ht="47.25" customHeight="1" x14ac:dyDescent="0.25">
      <c r="A30" s="201" t="s">
        <v>3130</v>
      </c>
      <c r="B30" s="184">
        <v>20</v>
      </c>
      <c r="C30" s="123" t="s">
        <v>2451</v>
      </c>
      <c r="D30" s="92">
        <f>IFERROR(INDEX('на отправку (3)'!G:G,MATCH($V30,'на отправку (3)'!$B:$B,0),1),0)</f>
        <v>35</v>
      </c>
      <c r="E30" s="92">
        <f>IFERROR(INDEX('на отправку (3)'!H:H,MATCH($V30,'на отправку (3)'!$B:$B,0),1),0)</f>
        <v>55</v>
      </c>
      <c r="F30" s="92">
        <f>IFERROR(INDEX('на отправку (3)'!I:I,MATCH($V30,'на отправку (3)'!$B:$B,0),1),0)</f>
        <v>0.63636363600000001</v>
      </c>
      <c r="G30" s="192" t="str">
        <f>IFERROR(INDEX('на отправку (3)'!J:J,MATCH($V30,'на отправку (3)'!$B:$B,0),1),0)</f>
        <v>x</v>
      </c>
      <c r="H30" s="92">
        <f>IFERROR(INDEX('на отправку (3)'!K:K,MATCH($V30,'на отправку (3)'!$B:$B,0),1),0)/100</f>
        <v>-3.1060606100000001E-3</v>
      </c>
      <c r="I30" s="192" t="str">
        <f>IFERROR(INDEX('на отправку (3)'!M:M,MATCH($V30,'на отправку (3)'!$B:$B,0),1),0)</f>
        <v>x</v>
      </c>
      <c r="J30" s="129">
        <f>IFERROR(INDEX('на отправку (3)'!N:N,MATCH($V30,'на отправку (3)'!$B:$B,0),1),0)</f>
        <v>0</v>
      </c>
      <c r="K30" s="92">
        <f>IFERROR(INDEX('на отправку (3)'!O:O,MATCH($V30,'на отправку (3)'!$B:$B,0),1),0)</f>
        <v>0</v>
      </c>
      <c r="L30" s="92">
        <f>IFERROR(INDEX('на отправку (3)'!P:P,MATCH($V30,'на отправку (3)'!$B:$B,0),1),0)</f>
        <v>3</v>
      </c>
      <c r="M30" s="92">
        <f>IFERROR(INDEX('на отправку (3)'!Q:Q,MATCH($V30,'на отправку (3)'!$B:$B,0),1),0)</f>
        <v>1</v>
      </c>
      <c r="N30" s="92">
        <f>IFERROR(INDEX('на отправку (3)'!R:R,MATCH($V30,'на отправку (3)'!$B:$B,0),1),0)</f>
        <v>0</v>
      </c>
      <c r="O30" s="92">
        <f>IFERROR(INDEX('на отправку (3)'!S:S,MATCH($V30,'на отправку (3)'!$B:$B,0),1),0)</f>
        <v>48</v>
      </c>
      <c r="P30" s="92">
        <f>IFERROR(INDEX('на отправку (3)'!T:T,MATCH($V30,'на отправку (3)'!$B:$B,0),1),0)</f>
        <v>52</v>
      </c>
      <c r="Q30" s="92">
        <f>IFERROR(INDEX('на отправку (3)'!U:U,MATCH($V30,'на отправку (3)'!$B:$B,0),1),0)</f>
        <v>0.92307692299999999</v>
      </c>
      <c r="R30" s="129">
        <f>IFERROR(INDEX('на отправку (3)'!V:V,MATCH($V30,'на отправку (3)'!$B:$B,0),1),0)</f>
        <v>0</v>
      </c>
      <c r="S30" s="92">
        <f>IFERROR(INDEX('на отправку (3)'!W:W,MATCH($V30,'на отправку (3)'!$B:$B,0),1),0)</f>
        <v>0</v>
      </c>
      <c r="U30" s="71">
        <f t="shared" si="5"/>
        <v>0</v>
      </c>
      <c r="V30" s="89" t="str">
        <f t="shared" si="6"/>
        <v>021701№18</v>
      </c>
      <c r="W30" s="8">
        <f>IFERROR(INDEX('на отправку (3)'!AB:AB,MATCH($V30,'на отправку (3)'!$B:$B,0),1),0)</f>
        <v>0.96027201100000004</v>
      </c>
      <c r="X30" s="8">
        <f>IFERROR(INDEX('на отправку (3)'!AC:AC,MATCH($V30,'на отправку (3)'!$B:$B,0),1),0)</f>
        <v>1</v>
      </c>
      <c r="Y30" s="8">
        <v>6</v>
      </c>
      <c r="Z30" s="8">
        <f t="shared" si="2"/>
        <v>6</v>
      </c>
    </row>
    <row r="31" spans="1:26" ht="50.25" customHeight="1" x14ac:dyDescent="0.25">
      <c r="A31" s="201" t="s">
        <v>3131</v>
      </c>
      <c r="B31" s="184">
        <v>21</v>
      </c>
      <c r="C31" s="123" t="s">
        <v>2452</v>
      </c>
      <c r="D31" s="92">
        <f>IFERROR(INDEX('на отправку (3)'!G:G,MATCH($V31,'на отправку (3)'!$B:$B,0),1),0)</f>
        <v>19</v>
      </c>
      <c r="E31" s="92">
        <f>IFERROR(INDEX('на отправку (3)'!H:H,MATCH($V31,'на отправку (3)'!$B:$B,0),1),0)</f>
        <v>28</v>
      </c>
      <c r="F31" s="92">
        <f>IFERROR(INDEX('на отправку (3)'!I:I,MATCH($V31,'на отправку (3)'!$B:$B,0),1),0)</f>
        <v>0.678571429</v>
      </c>
      <c r="G31" s="192" t="str">
        <f>IFERROR(INDEX('на отправку (3)'!J:J,MATCH($V31,'на отправку (3)'!$B:$B,0),1),0)</f>
        <v>x</v>
      </c>
      <c r="H31" s="92">
        <f>IFERROR(INDEX('на отправку (3)'!K:K,MATCH($V31,'на отправку (3)'!$B:$B,0),1),0)/100</f>
        <v>-2.36607142E-3</v>
      </c>
      <c r="I31" s="192" t="str">
        <f>IFERROR(INDEX('на отправку (3)'!M:M,MATCH($V31,'на отправку (3)'!$B:$B,0),1),0)</f>
        <v>x</v>
      </c>
      <c r="J31" s="129">
        <f>IFERROR(INDEX('на отправку (3)'!N:N,MATCH($V31,'на отправку (3)'!$B:$B,0),1),0)</f>
        <v>0</v>
      </c>
      <c r="K31" s="92">
        <f>IFERROR(INDEX('на отправку (3)'!O:O,MATCH($V31,'на отправку (3)'!$B:$B,0),1),0)</f>
        <v>0</v>
      </c>
      <c r="L31" s="92">
        <f>IFERROR(INDEX('на отправку (3)'!P:P,MATCH($V31,'на отправку (3)'!$B:$B,0),1),0)</f>
        <v>3</v>
      </c>
      <c r="M31" s="92">
        <f>IFERROR(INDEX('на отправку (3)'!Q:Q,MATCH($V31,'на отправку (3)'!$B:$B,0),1),0)</f>
        <v>1</v>
      </c>
      <c r="N31" s="92">
        <f>IFERROR(INDEX('на отправку (3)'!R:R,MATCH($V31,'на отправку (3)'!$B:$B,0),1),0)</f>
        <v>0</v>
      </c>
      <c r="O31" s="92">
        <f>IFERROR(INDEX('на отправку (3)'!S:S,MATCH($V31,'на отправку (3)'!$B:$B,0),1),0)</f>
        <v>16</v>
      </c>
      <c r="P31" s="92">
        <f>IFERROR(INDEX('на отправку (3)'!T:T,MATCH($V31,'на отправку (3)'!$B:$B,0),1),0)</f>
        <v>18</v>
      </c>
      <c r="Q31" s="92">
        <f>IFERROR(INDEX('на отправку (3)'!U:U,MATCH($V31,'на отправку (3)'!$B:$B,0),1),0)</f>
        <v>0.88888888899999996</v>
      </c>
      <c r="R31" s="129">
        <f>IFERROR(INDEX('на отправку (3)'!V:V,MATCH($V31,'на отправку (3)'!$B:$B,0),1),0)</f>
        <v>0</v>
      </c>
      <c r="S31" s="92">
        <f>IFERROR(INDEX('на отправку (3)'!W:W,MATCH($V31,'на отправку (3)'!$B:$B,0),1),0)</f>
        <v>0</v>
      </c>
      <c r="U31" s="71">
        <f t="shared" si="5"/>
        <v>0</v>
      </c>
      <c r="V31" s="89" t="str">
        <f t="shared" si="6"/>
        <v>021701№19</v>
      </c>
      <c r="W31" s="8">
        <f>IFERROR(INDEX('на отправку (3)'!AB:AB,MATCH($V31,'на отправку (3)'!$B:$B,0),1),0)</f>
        <v>0.96570972899999996</v>
      </c>
      <c r="X31" s="8">
        <f>IFERROR(INDEX('на отправку (3)'!AC:AC,MATCH($V31,'на отправку (3)'!$B:$B,0),1),0)</f>
        <v>1</v>
      </c>
      <c r="Y31" s="8">
        <v>6</v>
      </c>
      <c r="Z31" s="8">
        <f t="shared" si="2"/>
        <v>6</v>
      </c>
    </row>
    <row r="32" spans="1:26" ht="78.75" x14ac:dyDescent="0.25">
      <c r="A32" s="201" t="s">
        <v>3132</v>
      </c>
      <c r="B32" s="184">
        <v>22</v>
      </c>
      <c r="C32" s="123" t="s">
        <v>2453</v>
      </c>
      <c r="D32" s="92">
        <f>IFERROR(INDEX('на отправку (3)'!G:G,MATCH($V32,'на отправку (3)'!$B:$B,0),1),0)</f>
        <v>4</v>
      </c>
      <c r="E32" s="92">
        <f>IFERROR(INDEX('на отправку (3)'!H:H,MATCH($V32,'на отправку (3)'!$B:$B,0),1),0)</f>
        <v>7</v>
      </c>
      <c r="F32" s="92">
        <f>IFERROR(INDEX('на отправку (3)'!I:I,MATCH($V32,'на отправку (3)'!$B:$B,0),1),0)</f>
        <v>0.571428571</v>
      </c>
      <c r="G32" s="192" t="str">
        <f>IFERROR(INDEX('на отправку (3)'!J:J,MATCH($V32,'на отправку (3)'!$B:$B,0),1),0)</f>
        <v>x</v>
      </c>
      <c r="H32" s="92">
        <f>IFERROR(INDEX('на отправку (3)'!K:K,MATCH($V32,'на отправку (3)'!$B:$B,0),1),0)/100</f>
        <v>-4.1176470600000001E-3</v>
      </c>
      <c r="I32" s="192" t="str">
        <f>IFERROR(INDEX('на отправку (3)'!M:M,MATCH($V32,'на отправку (3)'!$B:$B,0),1),0)</f>
        <v>x</v>
      </c>
      <c r="J32" s="129">
        <f>IFERROR(INDEX('на отправку (3)'!N:N,MATCH($V32,'на отправку (3)'!$B:$B,0),1),0)</f>
        <v>0</v>
      </c>
      <c r="K32" s="92">
        <f>IFERROR(INDEX('на отправку (3)'!O:O,MATCH($V32,'на отправку (3)'!$B:$B,0),1),0)</f>
        <v>0</v>
      </c>
      <c r="L32" s="92">
        <f>IFERROR(INDEX('на отправку (3)'!P:P,MATCH($V32,'на отправку (3)'!$B:$B,0),1),0)</f>
        <v>3</v>
      </c>
      <c r="M32" s="92">
        <f>IFERROR(INDEX('на отправку (3)'!Q:Q,MATCH($V32,'на отправку (3)'!$B:$B,0),1),0)</f>
        <v>1</v>
      </c>
      <c r="N32" s="92">
        <f>IFERROR(INDEX('на отправку (3)'!R:R,MATCH($V32,'на отправку (3)'!$B:$B,0),1),0)</f>
        <v>0</v>
      </c>
      <c r="O32" s="92">
        <f>IFERROR(INDEX('на отправку (3)'!S:S,MATCH($V32,'на отправку (3)'!$B:$B,0),1),0)</f>
        <v>34</v>
      </c>
      <c r="P32" s="92">
        <f>IFERROR(INDEX('на отправку (3)'!T:T,MATCH($V32,'на отправку (3)'!$B:$B,0),1),0)</f>
        <v>35</v>
      </c>
      <c r="Q32" s="92">
        <f>IFERROR(INDEX('на отправку (3)'!U:U,MATCH($V32,'на отправку (3)'!$B:$B,0),1),0)</f>
        <v>0.97142857100000002</v>
      </c>
      <c r="R32" s="129">
        <f>IFERROR(INDEX('на отправку (3)'!V:V,MATCH($V32,'на отправку (3)'!$B:$B,0),1),0)</f>
        <v>0</v>
      </c>
      <c r="S32" s="92">
        <f>IFERROR(INDEX('на отправку (3)'!W:W,MATCH($V32,'на отправку (3)'!$B:$B,0),1),0)</f>
        <v>0</v>
      </c>
      <c r="U32" s="71">
        <f t="shared" si="5"/>
        <v>0</v>
      </c>
      <c r="V32" s="89" t="str">
        <f t="shared" si="6"/>
        <v>021701№20</v>
      </c>
      <c r="W32" s="8">
        <f>IFERROR(INDEX('на отправку (3)'!AB:AB,MATCH($V32,'на отправку (3)'!$B:$B,0),1),0)</f>
        <v>0.8075</v>
      </c>
      <c r="X32" s="8">
        <f>IFERROR(INDEX('на отправку (3)'!AC:AC,MATCH($V32,'на отправку (3)'!$B:$B,0),1),0)</f>
        <v>1</v>
      </c>
      <c r="Y32" s="8">
        <v>6</v>
      </c>
      <c r="Z32" s="8">
        <f t="shared" si="2"/>
        <v>6</v>
      </c>
    </row>
    <row r="33" spans="1:27" s="136" customFormat="1" ht="21" customHeight="1" x14ac:dyDescent="0.25">
      <c r="A33" s="202"/>
      <c r="B33" s="187"/>
      <c r="C33" s="134"/>
      <c r="D33" s="135" t="s">
        <v>15</v>
      </c>
      <c r="E33" s="135"/>
      <c r="F33" s="135"/>
      <c r="G33" s="190"/>
      <c r="H33" s="135"/>
      <c r="I33" s="193"/>
      <c r="J33" s="139">
        <f>SUM(J34:J37)</f>
        <v>18</v>
      </c>
      <c r="K33" s="135"/>
      <c r="L33" s="135"/>
      <c r="M33" s="135"/>
      <c r="N33" s="135"/>
      <c r="O33" s="135"/>
      <c r="P33" s="135"/>
      <c r="Q33" s="135"/>
      <c r="R33" s="135"/>
      <c r="S33" s="135"/>
      <c r="U33" s="137"/>
      <c r="W33" s="137"/>
      <c r="X33" s="137"/>
      <c r="Y33" s="137"/>
      <c r="Z33" s="8"/>
    </row>
    <row r="34" spans="1:27" ht="42.75" customHeight="1" x14ac:dyDescent="0.25">
      <c r="A34" s="201" t="s">
        <v>3133</v>
      </c>
      <c r="B34" s="184">
        <v>23</v>
      </c>
      <c r="C34" s="123" t="s">
        <v>2454</v>
      </c>
      <c r="D34" s="92">
        <f>IFERROR(INDEX('на отправку (3)'!G:G,MATCH($V34,'на отправку (3)'!$B:$B,0),1),0)</f>
        <v>34</v>
      </c>
      <c r="E34" s="92">
        <f>IFERROR(INDEX('на отправку (3)'!H:H,MATCH($V34,'на отправку (3)'!$B:$B,0),1),0)</f>
        <v>137</v>
      </c>
      <c r="F34" s="92">
        <f>IFERROR(INDEX('на отправку (3)'!I:I,MATCH($V34,'на отправку (3)'!$B:$B,0),1),0)</f>
        <v>0.24817518199999999</v>
      </c>
      <c r="G34" s="191" t="str">
        <f>IFERROR(INDEX('на отправку (3)'!J:J,MATCH($V34,'на отправку (3)'!$B:$B,0),1),0)</f>
        <v>x</v>
      </c>
      <c r="H34" s="92">
        <f>IFERROR(INDEX('на отправку (3)'!K:K,MATCH($V34,'на отправку (3)'!$B:$B,0),1),0)/100</f>
        <v>-1.4819732E-4</v>
      </c>
      <c r="I34" s="191" t="str">
        <f>IFERROR(INDEX('на отправку (3)'!M:M,MATCH($V34,'на отправку (3)'!$B:$B,0),1),0)</f>
        <v>x</v>
      </c>
      <c r="J34" s="129">
        <f>IFERROR(INDEX('на отправку (3)'!N:N,MATCH($V34,'на отправку (3)'!$B:$B,0),1),0)</f>
        <v>0</v>
      </c>
      <c r="K34" s="92">
        <f>IFERROR(INDEX('на отправку (3)'!O:O,MATCH($V34,'на отправку (3)'!$B:$B,0),1),0)</f>
        <v>0</v>
      </c>
      <c r="L34" s="92">
        <f>IFERROR(INDEX('на отправку (3)'!P:P,MATCH($V34,'на отправку (3)'!$B:$B,0),1),0)</f>
        <v>3</v>
      </c>
      <c r="M34" s="92">
        <f>IFERROR(INDEX('на отправку (3)'!Q:Q,MATCH($V34,'на отправку (3)'!$B:$B,0),1),0)</f>
        <v>1</v>
      </c>
      <c r="N34" s="92">
        <f>IFERROR(INDEX('на отправку (3)'!R:R,MATCH($V34,'на отправку (3)'!$B:$B,0),1),0)</f>
        <v>0</v>
      </c>
      <c r="O34" s="92">
        <f>IFERROR(INDEX('на отправку (3)'!S:S,MATCH($V34,'на отправку (3)'!$B:$B,0),1),0)</f>
        <v>33</v>
      </c>
      <c r="P34" s="92">
        <f>IFERROR(INDEX('на отправку (3)'!T:T,MATCH($V34,'на отправку (3)'!$B:$B,0),1),0)</f>
        <v>131</v>
      </c>
      <c r="Q34" s="92">
        <f>IFERROR(INDEX('на отправку (3)'!U:U,MATCH($V34,'на отправку (3)'!$B:$B,0),1),0)</f>
        <v>0.25190839700000001</v>
      </c>
      <c r="R34" s="129">
        <f>IFERROR(INDEX('на отправку (3)'!V:V,MATCH($V34,'на отправку (3)'!$B:$B,0),1),0)</f>
        <v>0</v>
      </c>
      <c r="S34" s="92">
        <f>IFERROR(INDEX('на отправку (3)'!W:W,MATCH($V34,'на отправку (3)'!$B:$B,0),1),0)</f>
        <v>0</v>
      </c>
      <c r="U34" s="71">
        <f t="shared" ref="U34" si="7">IF(J34&gt;0,1,0)</f>
        <v>0</v>
      </c>
      <c r="V34" s="89" t="str">
        <f t="shared" ref="V34" si="8">CONCATENATE($U$1,"№",C34)</f>
        <v>021701№21</v>
      </c>
      <c r="W34" s="8">
        <f>IFERROR(INDEX('на отправку (3)'!AB:AB,MATCH($V34,'на отправку (3)'!$B:$B,0),1),0)</f>
        <v>0.39646335199999999</v>
      </c>
      <c r="X34" s="8">
        <f>IFERROR(INDEX('на отправку (3)'!AC:AC,MATCH($V34,'на отправку (3)'!$B:$B,0),1),0)</f>
        <v>1</v>
      </c>
      <c r="Y34" s="8">
        <v>8</v>
      </c>
      <c r="Z34" s="8">
        <f t="shared" si="2"/>
        <v>8</v>
      </c>
    </row>
    <row r="35" spans="1:27" ht="56.25" customHeight="1" x14ac:dyDescent="0.25">
      <c r="A35" s="201" t="s">
        <v>3134</v>
      </c>
      <c r="B35" s="184">
        <v>24</v>
      </c>
      <c r="C35" s="123">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1" t="str">
        <f>IFERROR(INDEX('на отправку (3)'!J:J,MATCH($V35,'на отправку (3)'!$B:$B,0),1),0)</f>
        <v>x</v>
      </c>
      <c r="H35" s="92">
        <f>IFERROR(INDEX('на отправку (3)'!K:K,MATCH($V35,'на отправку (3)'!$B:$B,0),1),0)/100</f>
        <v>0</v>
      </c>
      <c r="I35" s="191" t="str">
        <f>IFERROR(INDEX('на отправку (3)'!M:M,MATCH($V35,'на отправку (3)'!$B:$B,0),1),0)</f>
        <v>x</v>
      </c>
      <c r="J35" s="129">
        <f>IFERROR(INDEX('на отправку (3)'!N:N,MATCH($V35,'на отправку (3)'!$B:$B,0),1),0)</f>
        <v>0</v>
      </c>
      <c r="K35" s="92">
        <f>IFERROR(INDEX('на отправку (3)'!O:O,MATCH($V35,'на отправку (3)'!$B:$B,0),1),0)</f>
        <v>0</v>
      </c>
      <c r="L35" s="92">
        <f>IFERROR(INDEX('на отправку (3)'!P:P,MATCH($V35,'на отправку (3)'!$B:$B,0),1),0)</f>
        <v>0</v>
      </c>
      <c r="M35" s="92">
        <f>IFERROR(INDEX('на отправку (3)'!Q:Q,MATCH($V35,'на отправку (3)'!$B:$B,0),1),0)</f>
        <v>2</v>
      </c>
      <c r="N35" s="92">
        <f>IFERROR(INDEX('на отправку (3)'!R:R,MATCH($V35,'на отправку (3)'!$B:$B,0),1),0)</f>
        <v>0</v>
      </c>
      <c r="O35" s="92">
        <f>IFERROR(INDEX('на отправку (3)'!S:S,MATCH($V35,'на отправку (3)'!$B:$B,0),1),0)</f>
        <v>0</v>
      </c>
      <c r="P35" s="92">
        <f>IFERROR(INDEX('на отправку (3)'!T:T,MATCH($V35,'на отправку (3)'!$B:$B,0),1),0)</f>
        <v>0</v>
      </c>
      <c r="Q35" s="92">
        <f>IFERROR(INDEX('на отправку (3)'!U:U,MATCH($V35,'на отправку (3)'!$B:$B,0),1),0)</f>
        <v>0</v>
      </c>
      <c r="R35" s="129">
        <f>IFERROR(INDEX('на отправку (3)'!V:V,MATCH($V35,'на отправку (3)'!$B:$B,0),1),0)</f>
        <v>0</v>
      </c>
      <c r="S35" s="92">
        <f>IFERROR(INDEX('на отправку (3)'!W:W,MATCH($V35,'на отправку (3)'!$B:$B,0),1),0)</f>
        <v>0</v>
      </c>
      <c r="U35" s="71">
        <f t="shared" ref="U35:U37" si="9">IF(J35&gt;0,1,0)</f>
        <v>0</v>
      </c>
      <c r="V35" s="89" t="str">
        <f t="shared" ref="V35:V37" si="10">CONCATENATE($U$1,"№",C35)</f>
        <v>021701№23</v>
      </c>
      <c r="W35" s="8">
        <f>IFERROR(INDEX('на отправку (3)'!AB:AB,MATCH($V35,'на отправку (3)'!$B:$B,0),1),0)</f>
        <v>0.6</v>
      </c>
      <c r="X35" s="8">
        <f>IFERROR(INDEX('на отправку (3)'!AC:AC,MATCH($V35,'на отправку (3)'!$B:$B,0),1),0)</f>
        <v>1</v>
      </c>
      <c r="Y35" s="8">
        <v>9</v>
      </c>
      <c r="Z35" s="8">
        <f t="shared" si="2"/>
        <v>0</v>
      </c>
    </row>
    <row r="36" spans="1:27" ht="60" customHeight="1" x14ac:dyDescent="0.25">
      <c r="A36" s="201" t="s">
        <v>3135</v>
      </c>
      <c r="B36" s="184">
        <v>25</v>
      </c>
      <c r="C36" s="123">
        <v>24</v>
      </c>
      <c r="D36" s="92">
        <f>IFERROR(INDEX('на отправку (3)'!G:G,MATCH($V36,'на отправку (3)'!$B:$B,0),1),0)</f>
        <v>2</v>
      </c>
      <c r="E36" s="92">
        <f>IFERROR(INDEX('на отправку (3)'!H:H,MATCH($V36,'на отправку (3)'!$B:$B,0),1),0)</f>
        <v>2</v>
      </c>
      <c r="F36" s="92">
        <f>IFERROR(INDEX('на отправку (3)'!I:I,MATCH($V36,'на отправку (3)'!$B:$B,0),1),0)</f>
        <v>1</v>
      </c>
      <c r="G36" s="191" t="str">
        <f>IFERROR(INDEX('на отправку (3)'!J:J,MATCH($V36,'на отправку (3)'!$B:$B,0),1),0)</f>
        <v>x</v>
      </c>
      <c r="H36" s="92">
        <f>IFERROR(INDEX('на отправку (3)'!K:K,MATCH($V36,'на отправку (3)'!$B:$B,0),1),0)/100</f>
        <v>2.0000000029999999E-2</v>
      </c>
      <c r="I36" s="191" t="str">
        <f>IFERROR(INDEX('на отправку (3)'!M:M,MATCH($V36,'на отправку (3)'!$B:$B,0),1),0)</f>
        <v>x</v>
      </c>
      <c r="J36" s="129">
        <f>IFERROR(INDEX('на отправку (3)'!N:N,MATCH($V36,'на отправку (3)'!$B:$B,0),1),0)</f>
        <v>9</v>
      </c>
      <c r="K36" s="92">
        <f>IFERROR(INDEX('на отправку (3)'!O:O,MATCH($V36,'на отправку (3)'!$B:$B,0),1),0)</f>
        <v>2</v>
      </c>
      <c r="L36" s="92">
        <f>IFERROR(INDEX('на отправку (3)'!P:P,MATCH($V36,'на отправку (3)'!$B:$B,0),1),0)</f>
        <v>4</v>
      </c>
      <c r="M36" s="92">
        <f>IFERROR(INDEX('на отправку (3)'!Q:Q,MATCH($V36,'на отправку (3)'!$B:$B,0),1),0)</f>
        <v>1</v>
      </c>
      <c r="N36" s="92">
        <f>IFERROR(INDEX('на отправку (3)'!R:R,MATCH($V36,'на отправку (3)'!$B:$B,0),1),0)</f>
        <v>0</v>
      </c>
      <c r="O36" s="92">
        <f>IFERROR(INDEX('на отправку (3)'!S:S,MATCH($V36,'на отправку (3)'!$B:$B,0),1),0)</f>
        <v>1</v>
      </c>
      <c r="P36" s="92">
        <f>IFERROR(INDEX('на отправку (3)'!T:T,MATCH($V36,'на отправку (3)'!$B:$B,0),1),0)</f>
        <v>3</v>
      </c>
      <c r="Q36" s="92">
        <f>IFERROR(INDEX('на отправку (3)'!U:U,MATCH($V36,'на отправку (3)'!$B:$B,0),1),0)</f>
        <v>0.33333333300000001</v>
      </c>
      <c r="R36" s="129">
        <f>IFERROR(INDEX('на отправку (3)'!V:V,MATCH($V36,'на отправку (3)'!$B:$B,0),1),0)</f>
        <v>0</v>
      </c>
      <c r="S36" s="92">
        <f>IFERROR(INDEX('на отправку (3)'!W:W,MATCH($V36,'на отправку (3)'!$B:$B,0),1),0)</f>
        <v>0</v>
      </c>
      <c r="U36" s="71">
        <f t="shared" si="9"/>
        <v>1</v>
      </c>
      <c r="V36" s="89" t="str">
        <f t="shared" si="10"/>
        <v>021701№24</v>
      </c>
      <c r="W36" s="8">
        <f>IFERROR(INDEX('на отправку (3)'!AB:AB,MATCH($V36,'на отправку (3)'!$B:$B,0),1),0)</f>
        <v>0.381578947</v>
      </c>
      <c r="X36" s="8">
        <f>IFERROR(INDEX('на отправку (3)'!AC:AC,MATCH($V36,'на отправку (3)'!$B:$B,0),1),0)</f>
        <v>1</v>
      </c>
      <c r="Y36" s="8">
        <v>9</v>
      </c>
      <c r="Z36" s="8">
        <f t="shared" si="2"/>
        <v>9</v>
      </c>
    </row>
    <row r="37" spans="1:27" ht="46.5" customHeight="1" x14ac:dyDescent="0.25">
      <c r="A37" s="201" t="s">
        <v>3136</v>
      </c>
      <c r="B37" s="184">
        <v>26</v>
      </c>
      <c r="C37" s="123">
        <v>25</v>
      </c>
      <c r="D37" s="92">
        <f>IFERROR(INDEX('на отправку (3)'!G:G,MATCH($V37,'на отправку (3)'!$B:$B,0),1),0)</f>
        <v>631</v>
      </c>
      <c r="E37" s="92">
        <f>IFERROR(INDEX('на отправку (3)'!H:H,MATCH($V37,'на отправку (3)'!$B:$B,0),1),0)</f>
        <v>648</v>
      </c>
      <c r="F37" s="92">
        <f>IFERROR(INDEX('на отправку (3)'!I:I,MATCH($V37,'на отправку (3)'!$B:$B,0),1),0)</f>
        <v>0.97376543199999999</v>
      </c>
      <c r="G37" s="191">
        <f>IFERROR(INDEX('на отправку (3)'!J:J,MATCH($V37,'на отправку (3)'!$B:$B,0),1),0)</f>
        <v>1</v>
      </c>
      <c r="H37" s="92">
        <f>IFERROR(INDEX('на отправку (3)'!K:K,MATCH($V37,'на отправку (3)'!$B:$B,0),1),0)</f>
        <v>4.678621E-3</v>
      </c>
      <c r="I37" s="191" t="str">
        <f>IFERROR(INDEX('на отправку (3)'!M:M,MATCH($V37,'на отправку (3)'!$B:$B,0),1),0)</f>
        <v>x</v>
      </c>
      <c r="J37" s="129">
        <f>IFERROR(INDEX('на отправку (3)'!N:N,MATCH($V37,'на отправку (3)'!$B:$B,0),1),0)</f>
        <v>9</v>
      </c>
      <c r="K37" s="92">
        <f>IFERROR(INDEX('на отправку (3)'!O:O,MATCH($V37,'на отправку (3)'!$B:$B,0),1),0)</f>
        <v>0</v>
      </c>
      <c r="L37" s="92">
        <f>IFERROR(INDEX('на отправку (3)'!P:P,MATCH($V37,'на отправку (3)'!$B:$B,0),1),0)</f>
        <v>4</v>
      </c>
      <c r="M37" s="92">
        <f>IFERROR(INDEX('на отправку (3)'!Q:Q,MATCH($V37,'на отправку (3)'!$B:$B,0),1),0)</f>
        <v>1</v>
      </c>
      <c r="N37" s="92">
        <f>IFERROR(INDEX('на отправку (3)'!R:R,MATCH($V37,'на отправку (3)'!$B:$B,0),1),0)</f>
        <v>0</v>
      </c>
      <c r="O37" s="92">
        <f>IFERROR(INDEX('на отправку (3)'!S:S,MATCH($V37,'на отправку (3)'!$B:$B,0),1),0)</f>
        <v>693</v>
      </c>
      <c r="P37" s="92">
        <f>IFERROR(INDEX('на отправку (3)'!T:T,MATCH($V37,'на отправку (3)'!$B:$B,0),1),0)</f>
        <v>715</v>
      </c>
      <c r="Q37" s="92">
        <f>IFERROR(INDEX('на отправку (3)'!U:U,MATCH($V37,'на отправку (3)'!$B:$B,0),1),0)</f>
        <v>0.96923076900000005</v>
      </c>
      <c r="R37" s="129">
        <f>IFERROR(INDEX('на отправку (3)'!V:V,MATCH($V37,'на отправку (3)'!$B:$B,0),1),0)</f>
        <v>0</v>
      </c>
      <c r="S37" s="92">
        <f>IFERROR(INDEX('на отправку (3)'!W:W,MATCH($V37,'на отправку (3)'!$B:$B,0),1),0)</f>
        <v>0</v>
      </c>
      <c r="U37" s="71">
        <f t="shared" si="9"/>
        <v>1</v>
      </c>
      <c r="V37" s="89" t="str">
        <f t="shared" si="10"/>
        <v>021701№25</v>
      </c>
      <c r="W37" s="8">
        <f>IFERROR(INDEX('на отправку (3)'!AB:AB,MATCH($V37,'на отправку (3)'!$B:$B,0),1),0)</f>
        <v>0.97159166299999999</v>
      </c>
      <c r="X37" s="8">
        <f>IFERROR(INDEX('на отправку (3)'!AC:AC,MATCH($V37,'на отправку (3)'!$B:$B,0),1),0)</f>
        <v>1</v>
      </c>
      <c r="Y37" s="8">
        <v>9</v>
      </c>
      <c r="Z37" s="8">
        <f t="shared" si="2"/>
        <v>9</v>
      </c>
    </row>
    <row r="38" spans="1:27" s="136" customFormat="1" ht="21" customHeight="1" x14ac:dyDescent="0.25">
      <c r="A38" s="202"/>
      <c r="B38" s="187"/>
      <c r="C38" s="134"/>
      <c r="D38" s="135" t="s">
        <v>3091</v>
      </c>
      <c r="E38" s="135"/>
      <c r="F38" s="135"/>
      <c r="G38" s="190"/>
      <c r="H38" s="135"/>
      <c r="I38" s="193"/>
      <c r="J38" s="139">
        <f>IF(SUM(J39:J45)&lt;0,0,SUM(J39:J45))</f>
        <v>21</v>
      </c>
      <c r="K38" s="135"/>
      <c r="L38" s="135"/>
      <c r="M38" s="135"/>
      <c r="N38" s="135"/>
      <c r="O38" s="135"/>
      <c r="P38" s="135"/>
      <c r="Q38" s="135"/>
      <c r="R38" s="135"/>
      <c r="S38" s="135"/>
      <c r="U38" s="137"/>
      <c r="W38" s="137"/>
      <c r="X38" s="137"/>
      <c r="Y38" s="137"/>
      <c r="Z38" s="8"/>
    </row>
    <row r="39" spans="1:27" ht="63" customHeight="1" x14ac:dyDescent="0.25">
      <c r="A39" s="201" t="s">
        <v>3137</v>
      </c>
      <c r="B39" s="120">
        <v>27</v>
      </c>
      <c r="C39" s="120">
        <v>27</v>
      </c>
      <c r="D39" s="92">
        <f>IFERROR(INDEX('на отправку (3)'!G:G,MATCH($V39,'на отправку (3)'!$B:$B,0),1),0)</f>
        <v>0</v>
      </c>
      <c r="E39" s="92">
        <f>IFERROR(INDEX('на отправку (3)'!H:H,MATCH($V39,'на отправку (3)'!$B:$B,0),1),0)</f>
        <v>0</v>
      </c>
      <c r="F39" s="92">
        <f>IFERROR(INDEX('на отправку (3)'!I:I,MATCH($V39,'на отправку (3)'!$B:$B,0),1),0)</f>
        <v>0</v>
      </c>
      <c r="G39" s="191">
        <f>IFERROR(INDEX('на отправку (3)'!J:J,MATCH($V39,'на отправку (3)'!$B:$B,0),1),0)</f>
        <v>0</v>
      </c>
      <c r="H39" s="92">
        <f>IFERROR(INDEX('на отправку (3)'!K:K,MATCH($V39,'на отправку (3)'!$B:$B,0),1),0)/100</f>
        <v>0</v>
      </c>
      <c r="I39" s="191">
        <f>IFERROR(INDEX('на отправку (3)'!M:M,MATCH($V39,'на отправку (3)'!$B:$B,0),1),0)</f>
        <v>0</v>
      </c>
      <c r="J39" s="129">
        <f>IFERROR(INDEX('на отправку (3)'!N:N,MATCH($V39,'на отправку (3)'!$B:$B,0),1),0)</f>
        <v>0</v>
      </c>
      <c r="K39" s="92" t="str">
        <f>IFERROR(INDEX('на отправку (3)'!O:O,MATCH($V39,'на отправку (3)'!$B:$B,0),1),0)</f>
        <v>x</v>
      </c>
      <c r="L39" s="92" t="str">
        <f>IFERROR(INDEX('на отправку (3)'!P:P,MATCH($V39,'на отправку (3)'!$B:$B,0),1),0)</f>
        <v>x</v>
      </c>
      <c r="M39" s="92">
        <f>IFERROR(INDEX('на отправку (3)'!Q:Q,MATCH($V39,'на отправку (3)'!$B:$B,0),1),0)</f>
        <v>2</v>
      </c>
      <c r="N39" s="98"/>
      <c r="O39" s="92">
        <f>IFERROR(INDEX('на отправку (3)'!S:S,MATCH($V39,'на отправку (3)'!$B:$B,0),1),0)</f>
        <v>0</v>
      </c>
      <c r="P39" s="92">
        <f>IFERROR(INDEX('на отправку (3)'!T:T,MATCH($V39,'на отправку (3)'!$B:$B,0),1),0)</f>
        <v>0</v>
      </c>
      <c r="Q39" s="92">
        <f>IFERROR(INDEX('на отправку (3)'!U:U,MATCH($V39,'на отправку (3)'!$B:$B,0),1),0)</f>
        <v>0</v>
      </c>
      <c r="R39" s="129">
        <f>IFERROR(INDEX('на отправку (3)'!V:V,MATCH($V39,'на отправку (3)'!$B:$B,0),1),0)</f>
        <v>0</v>
      </c>
      <c r="S39" s="98"/>
      <c r="U39" s="71">
        <f t="shared" ref="U39" si="11">IF(J39&gt;0,1,0)</f>
        <v>0</v>
      </c>
      <c r="V39" s="89" t="str">
        <f t="shared" ref="V39" si="12">CONCATENATE($U$1,"№",C39)</f>
        <v>021701№27</v>
      </c>
      <c r="W39" s="8">
        <f>IFERROR(INDEX('на отправку (3)'!AB:AB,MATCH($V39,'на отправку (3)'!$B:$B,0),1),0)</f>
        <v>0</v>
      </c>
      <c r="X39" s="8">
        <f>IFERROR(INDEX('на отправку (3)'!AC:AC,MATCH($V39,'на отправку (3)'!$B:$B,0),1),0)</f>
        <v>0</v>
      </c>
      <c r="Y39" s="8">
        <v>4</v>
      </c>
      <c r="Z39" s="8">
        <f t="shared" si="2"/>
        <v>0</v>
      </c>
    </row>
    <row r="40" spans="1:27" ht="49.5" customHeight="1" x14ac:dyDescent="0.25">
      <c r="A40" s="201" t="s">
        <v>3138</v>
      </c>
      <c r="B40" s="120">
        <v>28</v>
      </c>
      <c r="C40" s="120">
        <v>28</v>
      </c>
      <c r="D40" s="92">
        <f>IFERROR(INDEX('на отправку (3)'!G:G,MATCH($V40,'на отправку (3)'!$B:$B,0),1),0)</f>
        <v>5</v>
      </c>
      <c r="E40" s="92">
        <f>IFERROR(INDEX('на отправку (3)'!H:H,MATCH($V40,'на отправку (3)'!$B:$B,0),1),0)</f>
        <v>108</v>
      </c>
      <c r="F40" s="92">
        <f>IFERROR(INDEX('на отправку (3)'!I:I,MATCH($V40,'на отправку (3)'!$B:$B,0),1),0)</f>
        <v>4.6296296000000001E-2</v>
      </c>
      <c r="G40" s="191">
        <f>IFERROR(INDEX('на отправку (3)'!J:J,MATCH($V40,'на отправку (3)'!$B:$B,0),1),0)</f>
        <v>0</v>
      </c>
      <c r="H40" s="92">
        <f>IFERROR(INDEX('на отправку (3)'!K:K,MATCH($V40,'на отправку (3)'!$B:$B,0),1),0)/100</f>
        <v>0</v>
      </c>
      <c r="I40" s="191">
        <f>IFERROR(INDEX('на отправку (3)'!M:M,MATCH($V40,'на отправку (3)'!$B:$B,0),1),0)</f>
        <v>0</v>
      </c>
      <c r="J40" s="129">
        <f>IFERROR(INDEX('на отправку (3)'!N:N,MATCH($V40,'на отправку (3)'!$B:$B,0),1),0)</f>
        <v>-3</v>
      </c>
      <c r="K40" s="92" t="str">
        <f>IFERROR(INDEX('на отправку (3)'!O:O,MATCH($V40,'на отправку (3)'!$B:$B,0),1),0)</f>
        <v>x</v>
      </c>
      <c r="L40" s="92" t="str">
        <f>IFERROR(INDEX('на отправку (3)'!P:P,MATCH($V40,'на отправку (3)'!$B:$B,0),1),0)</f>
        <v>x</v>
      </c>
      <c r="M40" s="92">
        <f>IFERROR(INDEX('на отправку (3)'!Q:Q,MATCH($V40,'на отправку (3)'!$B:$B,0),1),0)</f>
        <v>1</v>
      </c>
      <c r="N40" s="98"/>
      <c r="O40" s="92">
        <f>IFERROR(INDEX('на отправку (3)'!S:S,MATCH($V40,'на отправку (3)'!$B:$B,0),1),0)</f>
        <v>9</v>
      </c>
      <c r="P40" s="92">
        <f>IFERROR(INDEX('на отправку (3)'!T:T,MATCH($V40,'на отправку (3)'!$B:$B,0),1),0)</f>
        <v>549</v>
      </c>
      <c r="Q40" s="92">
        <f>IFERROR(INDEX('на отправку (3)'!U:U,MATCH($V40,'на отправку (3)'!$B:$B,0),1),0)</f>
        <v>1.6393443000000001E-2</v>
      </c>
      <c r="R40" s="129">
        <f>IFERROR(INDEX('на отправку (3)'!V:V,MATCH($V40,'на отправку (3)'!$B:$B,0),1),0)</f>
        <v>0</v>
      </c>
      <c r="S40" s="98"/>
      <c r="U40" s="71">
        <f t="shared" ref="U40:U45" si="13">IF(J40&gt;0,1,0)</f>
        <v>0</v>
      </c>
      <c r="V40" s="89" t="str">
        <f t="shared" ref="V40:V45" si="14">CONCATENATE($U$1,"№",C40)</f>
        <v>021701№28</v>
      </c>
      <c r="W40" s="8">
        <f>IFERROR(INDEX('на отправку (3)'!AB:AB,MATCH($V40,'на отправку (3)'!$B:$B,0),1),0)</f>
        <v>4.6442499999999999E-3</v>
      </c>
      <c r="X40" s="8">
        <f>IFERROR(INDEX('на отправку (3)'!AC:AC,MATCH($V40,'на отправку (3)'!$B:$B,0),1),0)</f>
        <v>0</v>
      </c>
      <c r="Y40" s="8">
        <v>3</v>
      </c>
      <c r="Z40" s="8">
        <f t="shared" si="2"/>
        <v>3</v>
      </c>
    </row>
    <row r="41" spans="1:27" ht="15.75" customHeight="1" x14ac:dyDescent="0.25">
      <c r="A41" s="201" t="s">
        <v>3139</v>
      </c>
      <c r="B41" s="120">
        <v>29</v>
      </c>
      <c r="C41" s="120">
        <v>29</v>
      </c>
      <c r="D41" s="92">
        <f>IFERROR(INDEX('на отправку (3)'!G:G,MATCH($V41,'на отправку (3)'!$B:$B,0),1),0)</f>
        <v>0</v>
      </c>
      <c r="E41" s="92">
        <f>IFERROR(INDEX('на отправку (3)'!H:H,MATCH($V41,'на отправку (3)'!$B:$B,0),1),0)</f>
        <v>108</v>
      </c>
      <c r="F41" s="92">
        <f>IFERROR(INDEX('на отправку (3)'!I:I,MATCH($V41,'на отправку (3)'!$B:$B,0),1),0)</f>
        <v>0</v>
      </c>
      <c r="G41" s="191">
        <f>IFERROR(INDEX('на отправку (3)'!J:J,MATCH($V41,'на отправку (3)'!$B:$B,0),1),0)</f>
        <v>0</v>
      </c>
      <c r="H41" s="92">
        <f>IFERROR(INDEX('на отправку (3)'!K:K,MATCH($V41,'на отправку (3)'!$B:$B,0),1),0)/100</f>
        <v>0</v>
      </c>
      <c r="I41" s="191">
        <f>IFERROR(INDEX('на отправку (3)'!M:M,MATCH($V41,'на отправку (3)'!$B:$B,0),1),0)</f>
        <v>0</v>
      </c>
      <c r="J41" s="129">
        <f>IFERROR(INDEX('на отправку (3)'!N:N,MATCH($V41,'на отправку (3)'!$B:$B,0),1),0)</f>
        <v>5</v>
      </c>
      <c r="K41" s="92" t="str">
        <f>IFERROR(INDEX('на отправку (3)'!O:O,MATCH($V41,'на отправку (3)'!$B:$B,0),1),0)</f>
        <v>x</v>
      </c>
      <c r="L41" s="92" t="str">
        <f>IFERROR(INDEX('на отправку (3)'!P:P,MATCH($V41,'на отправку (3)'!$B:$B,0),1),0)</f>
        <v>x</v>
      </c>
      <c r="M41" s="92">
        <f>IFERROR(INDEX('на отправку (3)'!Q:Q,MATCH($V41,'на отправку (3)'!$B:$B,0),1),0)</f>
        <v>1</v>
      </c>
      <c r="N41" s="98"/>
      <c r="O41" s="92">
        <f>IFERROR(INDEX('на отправку (3)'!S:S,MATCH($V41,'на отправку (3)'!$B:$B,0),1),0)</f>
        <v>0</v>
      </c>
      <c r="P41" s="92">
        <f>IFERROR(INDEX('на отправку (3)'!T:T,MATCH($V41,'на отправку (3)'!$B:$B,0),1),0)</f>
        <v>549</v>
      </c>
      <c r="Q41" s="92">
        <f>IFERROR(INDEX('на отправку (3)'!U:U,MATCH($V41,'на отправку (3)'!$B:$B,0),1),0)</f>
        <v>0</v>
      </c>
      <c r="R41" s="129">
        <f>IFERROR(INDEX('на отправку (3)'!V:V,MATCH($V41,'на отправку (3)'!$B:$B,0),1),0)</f>
        <v>0</v>
      </c>
      <c r="S41" s="98"/>
      <c r="U41" s="71">
        <f t="shared" si="13"/>
        <v>1</v>
      </c>
      <c r="V41" s="89" t="str">
        <f t="shared" si="14"/>
        <v>021701№29</v>
      </c>
      <c r="W41" s="8">
        <f>IFERROR(INDEX('на отправку (3)'!AB:AB,MATCH($V41,'на отправку (3)'!$B:$B,0),1),0)</f>
        <v>1.6719300000000001E-3</v>
      </c>
      <c r="X41" s="8">
        <f>IFERROR(INDEX('на отправку (3)'!AC:AC,MATCH($V41,'на отправку (3)'!$B:$B,0),1),0)</f>
        <v>0</v>
      </c>
      <c r="Y41" s="8">
        <v>5</v>
      </c>
      <c r="Z41" s="8">
        <f t="shared" si="2"/>
        <v>5</v>
      </c>
    </row>
    <row r="42" spans="1:27" ht="15.75" customHeight="1" x14ac:dyDescent="0.25">
      <c r="A42" s="201" t="s">
        <v>3140</v>
      </c>
      <c r="B42" s="120">
        <v>30</v>
      </c>
      <c r="C42" s="120">
        <v>30</v>
      </c>
      <c r="D42" s="92">
        <f>IFERROR(INDEX('на отправку (3)'!G:G,MATCH($V42,'на отправку (3)'!$B:$B,0),1),0)</f>
        <v>0</v>
      </c>
      <c r="E42" s="92">
        <f>IFERROR(INDEX('на отправку (3)'!H:H,MATCH($V42,'на отправку (3)'!$B:$B,0),1),0)</f>
        <v>108</v>
      </c>
      <c r="F42" s="92">
        <f>IFERROR(INDEX('на отправку (3)'!I:I,MATCH($V42,'на отправку (3)'!$B:$B,0),1),0)</f>
        <v>0</v>
      </c>
      <c r="G42" s="191">
        <f>IFERROR(INDEX('на отправку (3)'!J:J,MATCH($V42,'на отправку (3)'!$B:$B,0),1),0)</f>
        <v>0</v>
      </c>
      <c r="H42" s="92">
        <f>IFERROR(INDEX('на отправку (3)'!K:K,MATCH($V42,'на отправку (3)'!$B:$B,0),1),0)/100</f>
        <v>0</v>
      </c>
      <c r="I42" s="191">
        <f>IFERROR(INDEX('на отправку (3)'!M:M,MATCH($V42,'на отправку (3)'!$B:$B,0),1),0)</f>
        <v>0</v>
      </c>
      <c r="J42" s="129">
        <f>IFERROR(INDEX('на отправку (3)'!N:N,MATCH($V42,'на отправку (3)'!$B:$B,0),1),0)</f>
        <v>8</v>
      </c>
      <c r="K42" s="92" t="str">
        <f>IFERROR(INDEX('на отправку (3)'!O:O,MATCH($V42,'на отправку (3)'!$B:$B,0),1),0)</f>
        <v>x</v>
      </c>
      <c r="L42" s="92" t="str">
        <f>IFERROR(INDEX('на отправку (3)'!P:P,MATCH($V42,'на отправку (3)'!$B:$B,0),1),0)</f>
        <v>x</v>
      </c>
      <c r="M42" s="92">
        <f>IFERROR(INDEX('на отправку (3)'!Q:Q,MATCH($V42,'на отправку (3)'!$B:$B,0),1),0)</f>
        <v>1</v>
      </c>
      <c r="N42" s="98"/>
      <c r="O42" s="92">
        <f>IFERROR(INDEX('на отправку (3)'!S:S,MATCH($V42,'на отправку (3)'!$B:$B,0),1),0)</f>
        <v>0</v>
      </c>
      <c r="P42" s="92">
        <f>IFERROR(INDEX('на отправку (3)'!T:T,MATCH($V42,'на отправку (3)'!$B:$B,0),1),0)</f>
        <v>549</v>
      </c>
      <c r="Q42" s="92">
        <f>IFERROR(INDEX('на отправку (3)'!U:U,MATCH($V42,'на отправку (3)'!$B:$B,0),1),0)</f>
        <v>0</v>
      </c>
      <c r="R42" s="129">
        <f>IFERROR(INDEX('на отправку (3)'!V:V,MATCH($V42,'на отправку (3)'!$B:$B,0),1),0)</f>
        <v>0</v>
      </c>
      <c r="S42" s="98"/>
      <c r="U42" s="71">
        <f t="shared" si="13"/>
        <v>1</v>
      </c>
      <c r="V42" s="89" t="str">
        <f t="shared" si="14"/>
        <v>021701№30</v>
      </c>
      <c r="W42" s="8">
        <f>IFERROR(INDEX('на отправку (3)'!AB:AB,MATCH($V42,'на отправку (3)'!$B:$B,0),1),0)</f>
        <v>0</v>
      </c>
      <c r="X42" s="8">
        <f>IFERROR(INDEX('на отправку (3)'!AC:AC,MATCH($V42,'на отправку (3)'!$B:$B,0),1),0)</f>
        <v>0</v>
      </c>
      <c r="Y42" s="8">
        <v>8</v>
      </c>
      <c r="Z42" s="8">
        <f t="shared" si="2"/>
        <v>8</v>
      </c>
    </row>
    <row r="43" spans="1:27" ht="53.25" customHeight="1" x14ac:dyDescent="0.25">
      <c r="A43" s="201" t="s">
        <v>2534</v>
      </c>
      <c r="B43" s="120">
        <v>31</v>
      </c>
      <c r="C43" s="120">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1">
        <f>IFERROR(INDEX('на отправку (3)'!J:J,MATCH($V43,'на отправку (3)'!$B:$B,0),1),0)</f>
        <v>0</v>
      </c>
      <c r="H43" s="92">
        <f>IFERROR(INDEX('на отправку (3)'!K:K,MATCH($V43,'на отправку (3)'!$B:$B,0),1),0)/100</f>
        <v>0</v>
      </c>
      <c r="I43" s="191">
        <f>IFERROR(INDEX('на отправку (3)'!M:M,MATCH($V43,'на отправку (3)'!$B:$B,0),1),0)</f>
        <v>0</v>
      </c>
      <c r="J43" s="129">
        <v>3</v>
      </c>
      <c r="K43" s="92" t="str">
        <f>IFERROR(INDEX('на отправку (3)'!O:O,MATCH($V43,'на отправку (3)'!$B:$B,0),1),0)</f>
        <v>x</v>
      </c>
      <c r="L43" s="92" t="str">
        <f>IFERROR(INDEX('на отправку (3)'!P:P,MATCH($V43,'на отправку (3)'!$B:$B,0),1),0)</f>
        <v>x</v>
      </c>
      <c r="M43" s="92">
        <f>IFERROR(INDEX('на отправку (3)'!Q:Q,MATCH($V43,'на отправку (3)'!$B:$B,0),1),0)</f>
        <v>1</v>
      </c>
      <c r="N43" s="98"/>
      <c r="O43" s="92">
        <f>IFERROR(INDEX('на отправку (3)'!S:S,MATCH($V43,'на отправку (3)'!$B:$B,0),1),0)</f>
        <v>0</v>
      </c>
      <c r="P43" s="92">
        <f>IFERROR(INDEX('на отправку (3)'!T:T,MATCH($V43,'на отправку (3)'!$B:$B,0),1),0)</f>
        <v>0</v>
      </c>
      <c r="Q43" s="92">
        <f>IFERROR(INDEX('на отправку (3)'!U:U,MATCH($V43,'на отправку (3)'!$B:$B,0),1),0)</f>
        <v>0</v>
      </c>
      <c r="R43" s="129">
        <f>IFERROR(INDEX('на отправку (3)'!V:V,MATCH($V43,'на отправку (3)'!$B:$B,0),1),0)</f>
        <v>0</v>
      </c>
      <c r="S43" s="98"/>
      <c r="U43" s="71">
        <f t="shared" si="13"/>
        <v>1</v>
      </c>
      <c r="V43" s="89" t="str">
        <f t="shared" si="14"/>
        <v>021701№31</v>
      </c>
      <c r="W43" s="8">
        <f>IFERROR(INDEX('на отправку (3)'!AB:AB,MATCH($V43,'на отправку (3)'!$B:$B,0),1),0)</f>
        <v>0</v>
      </c>
      <c r="X43" s="8">
        <f>IFERROR(INDEX('на отправку (3)'!AC:AC,MATCH($V43,'на отправку (3)'!$B:$B,0),1),0)</f>
        <v>0</v>
      </c>
      <c r="Y43" s="8">
        <v>3</v>
      </c>
      <c r="Z43" s="8">
        <f t="shared" si="2"/>
        <v>3</v>
      </c>
    </row>
    <row r="44" spans="1:27" ht="53.25" customHeight="1" x14ac:dyDescent="0.25">
      <c r="A44" s="201" t="s">
        <v>2536</v>
      </c>
      <c r="B44" s="120">
        <v>32</v>
      </c>
      <c r="C44" s="120">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1">
        <f>IFERROR(INDEX('на отправку (3)'!J:J,MATCH($V44,'на отправку (3)'!$B:$B,0),1),0)</f>
        <v>0</v>
      </c>
      <c r="H44" s="92">
        <f>IFERROR(INDEX('на отправку (3)'!K:K,MATCH($V44,'на отправку (3)'!$B:$B,0),1),0)/100</f>
        <v>0</v>
      </c>
      <c r="I44" s="191">
        <f>IFERROR(INDEX('на отправку (3)'!M:M,MATCH($V44,'на отправку (3)'!$B:$B,0),1),0)</f>
        <v>0</v>
      </c>
      <c r="J44" s="129">
        <v>8</v>
      </c>
      <c r="K44" s="92" t="str">
        <f>IFERROR(INDEX('на отправку (3)'!O:O,MATCH($V44,'на отправку (3)'!$B:$B,0),1),0)</f>
        <v>x</v>
      </c>
      <c r="L44" s="92" t="str">
        <f>IFERROR(INDEX('на отправку (3)'!P:P,MATCH($V44,'на отправку (3)'!$B:$B,0),1),0)</f>
        <v>x</v>
      </c>
      <c r="M44" s="92">
        <f>IFERROR(INDEX('на отправку (3)'!Q:Q,MATCH($V44,'на отправку (3)'!$B:$B,0),1),0)</f>
        <v>1</v>
      </c>
      <c r="N44" s="98"/>
      <c r="O44" s="92">
        <f>IFERROR(INDEX('на отправку (3)'!S:S,MATCH($V44,'на отправку (3)'!$B:$B,0),1),0)</f>
        <v>0</v>
      </c>
      <c r="P44" s="92">
        <f>IFERROR(INDEX('на отправку (3)'!T:T,MATCH($V44,'на отправку (3)'!$B:$B,0),1),0)</f>
        <v>0</v>
      </c>
      <c r="Q44" s="92">
        <f>IFERROR(INDEX('на отправку (3)'!U:U,MATCH($V44,'на отправку (3)'!$B:$B,0),1),0)</f>
        <v>0</v>
      </c>
      <c r="R44" s="129">
        <f>IFERROR(INDEX('на отправку (3)'!V:V,MATCH($V44,'на отправку (3)'!$B:$B,0),1),0)</f>
        <v>0</v>
      </c>
      <c r="S44" s="98"/>
      <c r="U44" s="71">
        <f t="shared" si="13"/>
        <v>1</v>
      </c>
      <c r="V44" s="89" t="str">
        <f t="shared" si="14"/>
        <v>021701№32</v>
      </c>
      <c r="W44" s="8">
        <f>IFERROR(INDEX('на отправку (3)'!AB:AB,MATCH($V44,'на отправку (3)'!$B:$B,0),1),0)</f>
        <v>0</v>
      </c>
      <c r="X44" s="8">
        <f>IFERROR(INDEX('на отправку (3)'!AC:AC,MATCH($V44,'на отправку (3)'!$B:$B,0),1),0)</f>
        <v>0</v>
      </c>
      <c r="Y44" s="8">
        <v>8</v>
      </c>
      <c r="Z44" s="8">
        <f t="shared" si="2"/>
        <v>8</v>
      </c>
    </row>
    <row r="45" spans="1:27" ht="15.75" customHeight="1" x14ac:dyDescent="0.25">
      <c r="A45" s="201" t="s">
        <v>3141</v>
      </c>
      <c r="B45" s="127">
        <v>33</v>
      </c>
      <c r="C45" s="127">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1">
        <f>IFERROR(INDEX('на отправку (3)'!J:J,MATCH($V45,'на отправку (3)'!$B:$B,0),1),0)</f>
        <v>0</v>
      </c>
      <c r="H45" s="92">
        <f>IFERROR(INDEX('на отправку (3)'!K:K,MATCH($V45,'на отправку (3)'!$B:$B,0),1),0)/100</f>
        <v>0</v>
      </c>
      <c r="I45" s="191">
        <f>IFERROR(INDEX('на отправку (3)'!M:M,MATCH($V45,'на отправку (3)'!$B:$B,0),1),0)</f>
        <v>0</v>
      </c>
      <c r="J45" s="129">
        <f>IFERROR(INDEX('на отправку (3)'!N:N,MATCH($V45,'на отправку (3)'!$B:$B,0),1),0)</f>
        <v>0</v>
      </c>
      <c r="K45" s="92" t="str">
        <f>IFERROR(INDEX('на отправку (3)'!O:O,MATCH($V45,'на отправку (3)'!$B:$B,0),1),0)</f>
        <v>x</v>
      </c>
      <c r="L45" s="92">
        <f>IFERROR(INDEX('на отправку (3)'!P:P,MATCH($V45,'на отправку (3)'!$B:$B,0),1),0)</f>
        <v>0</v>
      </c>
      <c r="M45" s="92">
        <f>IFERROR(INDEX('на отправку (3)'!Q:Q,MATCH($V45,'на отправку (3)'!$B:$B,0),1),0)</f>
        <v>2</v>
      </c>
      <c r="N45" s="98"/>
      <c r="O45" s="92">
        <f>IFERROR(INDEX('на отправку (3)'!S:S,MATCH($V45,'на отправку (3)'!$B:$B,0),1),0)</f>
        <v>0</v>
      </c>
      <c r="P45" s="92">
        <f>IFERROR(INDEX('на отправку (3)'!T:T,MATCH($V45,'на отправку (3)'!$B:$B,0),1),0)</f>
        <v>0</v>
      </c>
      <c r="Q45" s="92">
        <f>IFERROR(INDEX('на отправку (3)'!U:U,MATCH($V45,'на отправку (3)'!$B:$B,0),1),0)</f>
        <v>0</v>
      </c>
      <c r="R45" s="129">
        <f>IFERROR(INDEX('на отправку (3)'!V:V,MATCH($V45,'на отправку (3)'!$B:$B,0),1),0)</f>
        <v>0</v>
      </c>
      <c r="S45" s="98"/>
      <c r="U45" s="71">
        <f t="shared" si="13"/>
        <v>0</v>
      </c>
      <c r="V45" s="89" t="str">
        <f t="shared" si="14"/>
        <v>021701№33</v>
      </c>
      <c r="W45" s="8">
        <f>IFERROR(INDEX('на отправку (3)'!AB:AB,MATCH($V45,'на отправку (3)'!$B:$B,0),1),0)</f>
        <v>0</v>
      </c>
      <c r="X45" s="8">
        <f>IFERROR(INDEX('на отправку (3)'!AC:AC,MATCH($V45,'на отправку (3)'!$B:$B,0),1),0)</f>
        <v>0</v>
      </c>
      <c r="Y45" s="8">
        <v>4</v>
      </c>
      <c r="Z45" s="8">
        <f t="shared" si="2"/>
        <v>0</v>
      </c>
    </row>
    <row r="46" spans="1:27" ht="0.75" customHeight="1" x14ac:dyDescent="0.25">
      <c r="A46" s="90"/>
      <c r="C46" s="125"/>
      <c r="D46" s="91"/>
      <c r="E46" s="91"/>
      <c r="F46" s="91"/>
      <c r="G46" s="91"/>
      <c r="H46" s="91"/>
      <c r="I46" s="91"/>
      <c r="J46" s="130"/>
      <c r="K46" s="91"/>
      <c r="L46" s="91"/>
      <c r="M46" s="91"/>
      <c r="N46" s="91"/>
      <c r="O46" s="91"/>
      <c r="P46" s="91"/>
      <c r="Q46" s="91"/>
      <c r="R46" s="130"/>
      <c r="S46" s="93"/>
    </row>
    <row r="47" spans="1:27" ht="0.75" customHeight="1" x14ac:dyDescent="0.25"/>
    <row r="48" spans="1:27" ht="38.25" customHeight="1" x14ac:dyDescent="0.25">
      <c r="A48" s="182" t="s">
        <v>2455</v>
      </c>
      <c r="C48" s="182"/>
      <c r="D48" s="182"/>
      <c r="E48" s="182"/>
      <c r="F48" s="182"/>
      <c r="G48" s="182"/>
      <c r="H48" s="182"/>
      <c r="I48" s="182"/>
      <c r="J48" s="182"/>
      <c r="K48" s="182"/>
      <c r="L48" s="182"/>
      <c r="M48" s="182"/>
      <c r="N48" s="182"/>
      <c r="O48" s="182"/>
      <c r="P48" s="182"/>
      <c r="Q48" s="182"/>
      <c r="R48" s="182"/>
      <c r="S48" s="182"/>
      <c r="T48" s="182"/>
      <c r="U48" s="72">
        <f>SUM(U10:U45)</f>
        <v>20</v>
      </c>
      <c r="W48" s="89" t="s">
        <v>184</v>
      </c>
      <c r="Z48" s="72">
        <f>SUM(Z10:Z45)</f>
        <v>123</v>
      </c>
      <c r="AA48" s="89" t="s">
        <v>269</v>
      </c>
    </row>
    <row r="49" spans="1:20" ht="16.5" customHeight="1" x14ac:dyDescent="0.25">
      <c r="A49" s="182" t="s">
        <v>2456</v>
      </c>
      <c r="C49" s="182"/>
      <c r="D49" s="182"/>
      <c r="E49" s="182"/>
      <c r="F49" s="182"/>
      <c r="G49" s="182"/>
      <c r="H49" s="182"/>
      <c r="I49" s="182"/>
      <c r="J49" s="182"/>
      <c r="K49" s="182"/>
      <c r="L49" s="182"/>
      <c r="M49" s="182"/>
      <c r="N49" s="182"/>
      <c r="O49" s="182"/>
      <c r="P49" s="182"/>
      <c r="Q49" s="182"/>
      <c r="R49" s="182"/>
      <c r="S49" s="182"/>
      <c r="T49" s="182"/>
    </row>
    <row r="50" spans="1:20" ht="15" customHeight="1" x14ac:dyDescent="0.25">
      <c r="A50" s="182" t="s">
        <v>2457</v>
      </c>
      <c r="C50" s="182"/>
      <c r="D50" s="182"/>
      <c r="E50" s="182"/>
      <c r="F50" s="182"/>
      <c r="G50" s="182"/>
      <c r="H50" s="182"/>
      <c r="I50" s="182"/>
      <c r="J50" s="182"/>
      <c r="K50" s="182"/>
      <c r="L50" s="182"/>
      <c r="M50" s="182"/>
      <c r="N50" s="182"/>
      <c r="O50" s="182"/>
      <c r="P50" s="182"/>
      <c r="Q50" s="182"/>
      <c r="R50" s="182"/>
      <c r="S50" s="182"/>
      <c r="T50" s="182"/>
    </row>
    <row r="51" spans="1:20" x14ac:dyDescent="0.25">
      <c r="C51" s="121" t="s">
        <v>19</v>
      </c>
      <c r="J51" s="96">
        <f>T_РЕЗ2+J26+J33+J38</f>
        <v>70.5</v>
      </c>
      <c r="M51" s="72">
        <f>SUMIF(M10:M45,1,M10:M45)</f>
        <v>30</v>
      </c>
      <c r="N51" s="89" t="s">
        <v>183</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Лист40"/>
  <dimension ref="A1:AA51"/>
  <sheetViews>
    <sheetView showGridLines="0" zoomScale="90" zoomScaleNormal="90" workbookViewId="0">
      <selection activeCell="D6" sqref="D6:S7"/>
    </sheetView>
  </sheetViews>
  <sheetFormatPr defaultColWidth="9.140625" defaultRowHeight="15" x14ac:dyDescent="0.25"/>
  <cols>
    <col min="1" max="1" width="44.5703125" style="89" customWidth="1"/>
    <col min="2" max="2" width="7" style="185" customWidth="1"/>
    <col min="3" max="3" width="7.140625" style="121"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78</v>
      </c>
    </row>
    <row r="2" spans="1:26" ht="22.5" customHeight="1" x14ac:dyDescent="0.25">
      <c r="A2" s="178" t="s">
        <v>2496</v>
      </c>
      <c r="C2" s="178"/>
      <c r="D2" s="178"/>
      <c r="E2" s="178"/>
      <c r="F2" s="178"/>
      <c r="G2" s="178"/>
      <c r="H2" s="178"/>
      <c r="I2" s="178"/>
      <c r="J2" s="178"/>
      <c r="K2" s="178"/>
      <c r="L2" s="178"/>
      <c r="M2" s="178"/>
      <c r="N2" s="178"/>
      <c r="O2" s="178"/>
      <c r="P2" s="178"/>
      <c r="Q2" s="178"/>
      <c r="R2" s="178"/>
      <c r="S2" s="178"/>
      <c r="T2" s="178"/>
    </row>
    <row r="3" spans="1:26" ht="20.25" customHeight="1" x14ac:dyDescent="0.25">
      <c r="A3" s="178" t="s">
        <v>0</v>
      </c>
      <c r="C3" s="178"/>
      <c r="D3" s="178"/>
      <c r="E3" s="178"/>
      <c r="F3" s="178"/>
      <c r="G3" s="178"/>
      <c r="H3" s="178"/>
      <c r="I3" s="178"/>
      <c r="J3" s="178"/>
      <c r="K3" s="178"/>
      <c r="L3" s="178"/>
      <c r="M3" s="178"/>
      <c r="N3" s="178"/>
      <c r="O3" s="178"/>
      <c r="P3" s="178"/>
      <c r="Q3" s="178"/>
      <c r="R3" s="178"/>
      <c r="S3" s="178"/>
      <c r="T3" s="178"/>
    </row>
    <row r="4" spans="1:26" ht="20.25" customHeight="1" x14ac:dyDescent="0.25">
      <c r="A4" s="178" t="s">
        <v>79</v>
      </c>
      <c r="C4" s="178"/>
      <c r="D4" s="178"/>
      <c r="E4" s="178"/>
      <c r="F4" s="178"/>
      <c r="G4" s="178"/>
      <c r="H4" s="178"/>
      <c r="I4" s="178"/>
      <c r="J4" s="178"/>
      <c r="K4" s="178"/>
      <c r="L4" s="178"/>
      <c r="M4" s="178"/>
      <c r="N4" s="178"/>
      <c r="O4" s="178"/>
      <c r="P4" s="178"/>
      <c r="Q4" s="178"/>
      <c r="R4" s="178"/>
      <c r="S4" s="178"/>
      <c r="T4" s="178"/>
    </row>
    <row r="5" spans="1:26" x14ac:dyDescent="0.25">
      <c r="A5" s="225" t="s">
        <v>3092</v>
      </c>
      <c r="B5" s="225" t="s">
        <v>16</v>
      </c>
      <c r="C5" s="217" t="s">
        <v>2441</v>
      </c>
      <c r="D5" s="223" t="s">
        <v>3112</v>
      </c>
      <c r="E5" s="222" t="s">
        <v>2442</v>
      </c>
      <c r="F5" s="222" t="s">
        <v>2442</v>
      </c>
      <c r="G5" s="222" t="s">
        <v>2442</v>
      </c>
      <c r="H5" s="222" t="s">
        <v>2442</v>
      </c>
      <c r="I5" s="222" t="s">
        <v>2442</v>
      </c>
      <c r="J5" s="222" t="s">
        <v>2442</v>
      </c>
      <c r="K5" s="222" t="s">
        <v>2442</v>
      </c>
      <c r="L5" s="222" t="s">
        <v>2442</v>
      </c>
      <c r="M5" s="222" t="s">
        <v>2442</v>
      </c>
      <c r="N5" s="222" t="s">
        <v>2442</v>
      </c>
      <c r="O5" s="223" t="s">
        <v>2443</v>
      </c>
      <c r="P5" s="222" t="s">
        <v>2443</v>
      </c>
      <c r="Q5" s="222" t="s">
        <v>2443</v>
      </c>
      <c r="R5" s="222" t="s">
        <v>2443</v>
      </c>
      <c r="S5" s="224" t="s">
        <v>2443</v>
      </c>
      <c r="U5" s="214" t="s">
        <v>184</v>
      </c>
    </row>
    <row r="6" spans="1:26" ht="97.5" customHeight="1" x14ac:dyDescent="0.25">
      <c r="A6" s="215"/>
      <c r="B6" s="215"/>
      <c r="C6" s="218"/>
      <c r="D6" s="1" t="s">
        <v>3093</v>
      </c>
      <c r="E6" s="1" t="s">
        <v>3094</v>
      </c>
      <c r="F6" s="1" t="s">
        <v>3095</v>
      </c>
      <c r="G6" s="1" t="s">
        <v>3096</v>
      </c>
      <c r="H6" s="1" t="s">
        <v>2444</v>
      </c>
      <c r="I6" s="1" t="s">
        <v>2445</v>
      </c>
      <c r="J6" s="1" t="s">
        <v>9</v>
      </c>
      <c r="K6" s="1" t="s">
        <v>3097</v>
      </c>
      <c r="L6" s="1" t="s">
        <v>2446</v>
      </c>
      <c r="M6" s="1" t="s">
        <v>2447</v>
      </c>
      <c r="N6" s="1" t="s">
        <v>3098</v>
      </c>
      <c r="O6" s="1" t="s">
        <v>3093</v>
      </c>
      <c r="P6" s="1" t="s">
        <v>3099</v>
      </c>
      <c r="Q6" s="1" t="s">
        <v>3100</v>
      </c>
      <c r="R6" s="1" t="s">
        <v>9</v>
      </c>
      <c r="S6" s="194" t="s">
        <v>11</v>
      </c>
      <c r="U6" s="226"/>
    </row>
    <row r="7" spans="1:26" ht="71.25" customHeight="1" x14ac:dyDescent="0.25">
      <c r="A7" s="216"/>
      <c r="B7" s="216"/>
      <c r="C7" s="219"/>
      <c r="D7" s="1" t="s">
        <v>3101</v>
      </c>
      <c r="E7" s="1" t="s">
        <v>3101</v>
      </c>
      <c r="F7" s="1" t="s">
        <v>3102</v>
      </c>
      <c r="G7" s="1" t="s">
        <v>3103</v>
      </c>
      <c r="H7" s="1" t="s">
        <v>3104</v>
      </c>
      <c r="I7" s="1" t="s">
        <v>3105</v>
      </c>
      <c r="J7" s="1" t="s">
        <v>3106</v>
      </c>
      <c r="K7" s="1" t="s">
        <v>3107</v>
      </c>
      <c r="L7" s="1" t="s">
        <v>3108</v>
      </c>
      <c r="M7" s="1" t="s">
        <v>3109</v>
      </c>
      <c r="N7" s="1" t="s">
        <v>3110</v>
      </c>
      <c r="O7" s="1" t="s">
        <v>3101</v>
      </c>
      <c r="P7" s="1" t="s">
        <v>3101</v>
      </c>
      <c r="Q7" s="1" t="s">
        <v>3111</v>
      </c>
      <c r="R7" s="1" t="s">
        <v>3106</v>
      </c>
      <c r="S7" s="194"/>
      <c r="U7" s="227"/>
      <c r="W7" s="2" t="s">
        <v>2492</v>
      </c>
      <c r="X7" s="2" t="s">
        <v>2493</v>
      </c>
      <c r="Y7" s="2" t="s">
        <v>2495</v>
      </c>
      <c r="Z7" s="2" t="s">
        <v>2494</v>
      </c>
    </row>
    <row r="8" spans="1:26" x14ac:dyDescent="0.25">
      <c r="A8" s="122">
        <v>1</v>
      </c>
      <c r="B8" s="176">
        <v>2</v>
      </c>
      <c r="C8" s="122">
        <v>3</v>
      </c>
      <c r="D8" s="176">
        <v>4</v>
      </c>
      <c r="E8" s="122">
        <v>5</v>
      </c>
      <c r="F8" s="176">
        <v>6</v>
      </c>
      <c r="G8" s="122">
        <v>7</v>
      </c>
      <c r="H8" s="176">
        <v>8</v>
      </c>
      <c r="I8" s="122">
        <v>9</v>
      </c>
      <c r="J8" s="176">
        <v>10</v>
      </c>
      <c r="K8" s="122">
        <v>11</v>
      </c>
      <c r="L8" s="176">
        <v>12</v>
      </c>
      <c r="M8" s="122">
        <v>13</v>
      </c>
      <c r="N8" s="176">
        <v>14</v>
      </c>
      <c r="O8" s="122">
        <v>15</v>
      </c>
      <c r="P8" s="176">
        <v>16</v>
      </c>
      <c r="Q8" s="122">
        <v>17</v>
      </c>
      <c r="R8" s="176">
        <v>18</v>
      </c>
      <c r="S8" s="122">
        <v>19</v>
      </c>
      <c r="U8" s="8"/>
    </row>
    <row r="9" spans="1:26" s="121" customFormat="1" ht="19.5" customHeight="1" x14ac:dyDescent="0.2">
      <c r="A9" s="128"/>
      <c r="B9" s="138"/>
      <c r="C9" s="128"/>
      <c r="D9" s="135" t="s">
        <v>13</v>
      </c>
      <c r="E9" s="132"/>
      <c r="F9" s="132"/>
      <c r="G9" s="132"/>
      <c r="H9" s="132"/>
      <c r="I9" s="132"/>
      <c r="J9" s="139">
        <f>SUM(J10:J25)</f>
        <v>21</v>
      </c>
      <c r="K9" s="132"/>
      <c r="L9" s="132"/>
      <c r="M9" s="132"/>
      <c r="N9" s="132"/>
      <c r="O9" s="132"/>
      <c r="P9" s="132"/>
      <c r="Q9" s="132"/>
      <c r="R9" s="132"/>
      <c r="S9" s="132"/>
      <c r="U9" s="133"/>
    </row>
    <row r="10" spans="1:26" ht="45" customHeight="1" x14ac:dyDescent="0.25">
      <c r="A10" s="201" t="s">
        <v>3113</v>
      </c>
      <c r="B10" s="186">
        <v>1</v>
      </c>
      <c r="C10" s="124">
        <v>1</v>
      </c>
      <c r="D10" s="92">
        <f>IFERROR(INDEX('на отправку (3)'!G:G,MATCH($V10,'на отправку (3)'!$B:$B,0),1),0)</f>
        <v>2909</v>
      </c>
      <c r="E10" s="92">
        <f>IFERROR(INDEX('на отправку (3)'!H:H,MATCH($V10,'на отправку (3)'!$B:$B,0),1),0)</f>
        <v>3452</v>
      </c>
      <c r="F10" s="92">
        <f>IFERROR(INDEX('на отправку (3)'!I:I,MATCH($V10,'на отправку (3)'!$B:$B,0),1),0)</f>
        <v>0.84269988399999995</v>
      </c>
      <c r="G10" s="188" t="s">
        <v>12</v>
      </c>
      <c r="H10" s="92">
        <f>IFERROR(INDEX('на отправку (3)'!K:K,MATCH($V10,'на отправку (3)'!$B:$B,0),1),0)/100</f>
        <v>-4.3286225999999999E-4</v>
      </c>
      <c r="I10" s="188" t="s">
        <v>12</v>
      </c>
      <c r="J10" s="129">
        <f>IFERROR(INDEX('на отправку (3)'!N:N,MATCH($V10,'на отправку (3)'!$B:$B,0),1),0)</f>
        <v>3</v>
      </c>
      <c r="K10" s="92">
        <f>IFERROR(INDEX('на отправку (3)'!O:O,MATCH($V10,'на отправку (3)'!$B:$B,0),1),0)</f>
        <v>0</v>
      </c>
      <c r="L10" s="92">
        <f>IFERROR(INDEX('на отправку (3)'!P:P,MATCH($V10,'на отправку (3)'!$B:$B,0),1),0)</f>
        <v>2</v>
      </c>
      <c r="M10" s="92">
        <f>IFERROR(INDEX('на отправку (3)'!Q:Q,MATCH($V10,'на отправку (3)'!$B:$B,0),1),0)</f>
        <v>1</v>
      </c>
      <c r="N10" s="92">
        <f>IFERROR(INDEX('на отправку (3)'!R:R,MATCH($V10,'на отправку (3)'!$B:$B,0),1),0)</f>
        <v>0</v>
      </c>
      <c r="O10" s="92">
        <f>IFERROR(INDEX('на отправку (3)'!S:S,MATCH($V10,'на отправку (3)'!$B:$B,0),1),0)</f>
        <v>3193</v>
      </c>
      <c r="P10" s="92">
        <f>IFERROR(INDEX('на отправку (3)'!T:T,MATCH($V10,'на отправку (3)'!$B:$B,0),1),0)</f>
        <v>3625</v>
      </c>
      <c r="Q10" s="92">
        <f>IFERROR(INDEX('на отправку (3)'!U:U,MATCH($V10,'на отправку (3)'!$B:$B,0),1),0)</f>
        <v>0.880827586</v>
      </c>
      <c r="R10" s="129">
        <f>IFERROR(INDEX('на отправку (3)'!V:V,MATCH($V10,'на отправку (3)'!$B:$B,0),1),0)</f>
        <v>0</v>
      </c>
      <c r="S10" s="92">
        <f>IFERROR(INDEX('на отправку (3)'!W:W,MATCH($V10,'на отправку (3)'!$B:$B,0),1),0)</f>
        <v>0</v>
      </c>
      <c r="U10" s="71">
        <f>IF(J10&gt;0,1,0)</f>
        <v>1</v>
      </c>
      <c r="V10" s="89" t="str">
        <f>CONCATENATE($U$1,"№",C10)</f>
        <v>021706№1</v>
      </c>
      <c r="W10" s="8">
        <f>IFERROR(INDEX('на отправку (3)'!AB:AB,MATCH($V10,'на отправку (3)'!$B:$B,0),1),0)</f>
        <v>0.87783438400000002</v>
      </c>
      <c r="X10" s="8">
        <f>IFERROR(INDEX('на отправку (3)'!AC:AC,MATCH($V10,'на отправку (3)'!$B:$B,0),1),0)</f>
        <v>0.79392113200000003</v>
      </c>
      <c r="Y10" s="8">
        <v>3</v>
      </c>
      <c r="Z10" s="8">
        <f>IF(M10=1,Y10,0)</f>
        <v>3</v>
      </c>
    </row>
    <row r="11" spans="1:26" ht="45" customHeight="1" x14ac:dyDescent="0.25">
      <c r="A11" s="201" t="s">
        <v>3114</v>
      </c>
      <c r="B11" s="186">
        <v>2</v>
      </c>
      <c r="C11" s="124">
        <v>26</v>
      </c>
      <c r="D11" s="92">
        <f>IFERROR(INDEX('на отправку (3)'!G:G,MATCH($V11,'на отправку (3)'!$B:$B,0),1),0)</f>
        <v>5290</v>
      </c>
      <c r="E11" s="92">
        <f>IFERROR(INDEX('на отправку (3)'!H:H,MATCH($V11,'на отправку (3)'!$B:$B,0),1),0)</f>
        <v>6558</v>
      </c>
      <c r="F11" s="92">
        <f>IFERROR(INDEX('на отправку (3)'!I:I,MATCH($V11,'на отправку (3)'!$B:$B,0),1),0)</f>
        <v>0.80664836799999995</v>
      </c>
      <c r="G11" s="188" t="s">
        <v>12</v>
      </c>
      <c r="H11" s="92">
        <f>IFERROR(INDEX('на отправку (3)'!K:K,MATCH($V11,'на отправку (3)'!$B:$B,0),1),0)/100</f>
        <v>-5.9001352999999996E-4</v>
      </c>
      <c r="I11" s="188" t="s">
        <v>12</v>
      </c>
      <c r="J11" s="129">
        <f>IFERROR(INDEX('на отправку (3)'!N:N,MATCH($V11,'на отправку (3)'!$B:$B,0),1),0)</f>
        <v>3</v>
      </c>
      <c r="K11" s="92">
        <f>IFERROR(INDEX('на отправку (3)'!O:O,MATCH($V11,'на отправку (3)'!$B:$B,0),1),0)</f>
        <v>0</v>
      </c>
      <c r="L11" s="92">
        <f>IFERROR(INDEX('на отправку (3)'!P:P,MATCH($V11,'на отправку (3)'!$B:$B,0),1),0)</f>
        <v>2</v>
      </c>
      <c r="M11" s="92">
        <f>IFERROR(INDEX('на отправку (3)'!Q:Q,MATCH($V11,'на отправку (3)'!$B:$B,0),1),0)</f>
        <v>1</v>
      </c>
      <c r="N11" s="92">
        <f>IFERROR(INDEX('на отправку (3)'!R:R,MATCH($V11,'на отправку (3)'!$B:$B,0),1),0)</f>
        <v>0</v>
      </c>
      <c r="O11" s="92">
        <f>IFERROR(INDEX('на отправку (3)'!S:S,MATCH($V11,'на отправку (3)'!$B:$B,0),1),0)</f>
        <v>5902</v>
      </c>
      <c r="P11" s="92">
        <f>IFERROR(INDEX('на отправку (3)'!T:T,MATCH($V11,'на отправку (3)'!$B:$B,0),1),0)</f>
        <v>6885</v>
      </c>
      <c r="Q11" s="92">
        <f>IFERROR(INDEX('на отправку (3)'!U:U,MATCH($V11,'на отправку (3)'!$B:$B,0),1),0)</f>
        <v>0.85722585299999998</v>
      </c>
      <c r="R11" s="129">
        <f>IFERROR(INDEX('на отправку (3)'!V:V,MATCH($V11,'на отправку (3)'!$B:$B,0),1),0)</f>
        <v>0</v>
      </c>
      <c r="S11" s="92">
        <f>IFERROR(INDEX('на отправку (3)'!W:W,MATCH($V11,'на отправку (3)'!$B:$B,0),1),0)</f>
        <v>0</v>
      </c>
      <c r="U11" s="71">
        <f t="shared" ref="U11:U25" si="0">IF(J11&gt;0,1,0)</f>
        <v>1</v>
      </c>
      <c r="V11" s="89" t="str">
        <f t="shared" ref="V11:V25" si="1">CONCATENATE($U$1,"№",C11)</f>
        <v>021706№26</v>
      </c>
      <c r="W11" s="8">
        <f>IFERROR(INDEX('на отправку (3)'!AB:AB,MATCH($V11,'на отправку (3)'!$B:$B,0),1),0)</f>
        <v>0.83450456100000003</v>
      </c>
      <c r="X11" s="8">
        <f>IFERROR(INDEX('на отправку (3)'!AC:AC,MATCH($V11,'на отправку (3)'!$B:$B,0),1),0)</f>
        <v>0.72780695200000001</v>
      </c>
      <c r="Y11" s="8">
        <v>3</v>
      </c>
      <c r="Z11" s="8">
        <f t="shared" ref="Z11:Z45" si="2">IF(M11=1,Y11,0)</f>
        <v>3</v>
      </c>
    </row>
    <row r="12" spans="1:26" ht="60.75" customHeight="1" x14ac:dyDescent="0.25">
      <c r="A12" s="201" t="s">
        <v>3115</v>
      </c>
      <c r="B12" s="186">
        <v>3</v>
      </c>
      <c r="C12" s="124">
        <v>2</v>
      </c>
      <c r="D12" s="92">
        <f>IFERROR(INDEX('на отправку (3)'!G:G,MATCH($V12,'на отправку (3)'!$B:$B,0),1),0)</f>
        <v>42</v>
      </c>
      <c r="E12" s="92">
        <f>IFERROR(INDEX('на отправку (3)'!H:H,MATCH($V12,'на отправку (3)'!$B:$B,0),1),0)</f>
        <v>45</v>
      </c>
      <c r="F12" s="92">
        <f>IFERROR(INDEX('на отправку (3)'!I:I,MATCH($V12,'на отправку (3)'!$B:$B,0),1),0)</f>
        <v>0.93333333299999999</v>
      </c>
      <c r="G12" s="188" t="s">
        <v>12</v>
      </c>
      <c r="H12" s="92">
        <f>IFERROR(INDEX('на отправку (3)'!K:K,MATCH($V12,'на отправку (3)'!$B:$B,0),1),0)/100</f>
        <v>-5.2307693E-4</v>
      </c>
      <c r="I12" s="188" t="s">
        <v>12</v>
      </c>
      <c r="J12" s="129">
        <f>IFERROR(INDEX('на отправку (3)'!N:N,MATCH($V12,'на отправку (3)'!$B:$B,0),1),0)</f>
        <v>1</v>
      </c>
      <c r="K12" s="92">
        <f>IFERROR(INDEX('на отправку (3)'!O:O,MATCH($V12,'на отправку (3)'!$B:$B,0),1),0)</f>
        <v>0</v>
      </c>
      <c r="L12" s="92">
        <f>IFERROR(INDEX('на отправку (3)'!P:P,MATCH($V12,'на отправку (3)'!$B:$B,0),1),0)</f>
        <v>4</v>
      </c>
      <c r="M12" s="92">
        <f>IFERROR(INDEX('на отправку (3)'!Q:Q,MATCH($V12,'на отправку (3)'!$B:$B,0),1),0)</f>
        <v>1</v>
      </c>
      <c r="N12" s="92">
        <f>IFERROR(INDEX('на отправку (3)'!R:R,MATCH($V12,'на отправку (3)'!$B:$B,0),1),0)</f>
        <v>0</v>
      </c>
      <c r="O12" s="92">
        <f>IFERROR(INDEX('на отправку (3)'!S:S,MATCH($V12,'на отправку (3)'!$B:$B,0),1),0)</f>
        <v>65</v>
      </c>
      <c r="P12" s="92">
        <f>IFERROR(INDEX('на отправку (3)'!T:T,MATCH($V12,'на отправку (3)'!$B:$B,0),1),0)</f>
        <v>66</v>
      </c>
      <c r="Q12" s="92">
        <f>IFERROR(INDEX('на отправку (3)'!U:U,MATCH($V12,'на отправку (3)'!$B:$B,0),1),0)</f>
        <v>0.984848485</v>
      </c>
      <c r="R12" s="129">
        <f>IFERROR(INDEX('на отправку (3)'!V:V,MATCH($V12,'на отправку (3)'!$B:$B,0),1),0)</f>
        <v>0</v>
      </c>
      <c r="S12" s="92">
        <f>IFERROR(INDEX('на отправку (3)'!W:W,MATCH($V12,'на отправку (3)'!$B:$B,0),1),0)</f>
        <v>0</v>
      </c>
      <c r="U12" s="71">
        <f t="shared" si="0"/>
        <v>1</v>
      </c>
      <c r="V12" s="89" t="str">
        <f t="shared" si="1"/>
        <v>021706№2</v>
      </c>
      <c r="W12" s="8">
        <f>IFERROR(INDEX('на отправку (3)'!AB:AB,MATCH($V12,'на отправку (3)'!$B:$B,0),1),0)</f>
        <v>0.91111111099999997</v>
      </c>
      <c r="X12" s="8">
        <f>IFERROR(INDEX('на отправку (3)'!AC:AC,MATCH($V12,'на отправку (3)'!$B:$B,0),1),0)</f>
        <v>1</v>
      </c>
      <c r="Y12" s="8">
        <v>2</v>
      </c>
      <c r="Z12" s="8">
        <f t="shared" si="2"/>
        <v>2</v>
      </c>
    </row>
    <row r="13" spans="1:26" ht="69.75" customHeight="1" x14ac:dyDescent="0.25">
      <c r="A13" s="201" t="s">
        <v>3116</v>
      </c>
      <c r="B13" s="186">
        <v>4</v>
      </c>
      <c r="C13" s="124">
        <v>3</v>
      </c>
      <c r="D13" s="92">
        <f>IFERROR(INDEX('на отправку (3)'!G:G,MATCH($V13,'на отправку (3)'!$B:$B,0),1),0)</f>
        <v>3</v>
      </c>
      <c r="E13" s="92">
        <f>IFERROR(INDEX('на отправку (3)'!H:H,MATCH($V13,'на отправку (3)'!$B:$B,0),1),0)</f>
        <v>7</v>
      </c>
      <c r="F13" s="92">
        <f>IFERROR(INDEX('на отправку (3)'!I:I,MATCH($V13,'на отправку (3)'!$B:$B,0),1),0)</f>
        <v>0.428571429</v>
      </c>
      <c r="G13" s="188" t="s">
        <v>12</v>
      </c>
      <c r="H13" s="92">
        <f>IFERROR(INDEX('на отправку (3)'!K:K,MATCH($V13,'на отправку (3)'!$B:$B,0),1),0)/100</f>
        <v>-3.8775510099999999E-3</v>
      </c>
      <c r="I13" s="188" t="s">
        <v>12</v>
      </c>
      <c r="J13" s="129">
        <f>IFERROR(INDEX('на отправку (3)'!N:N,MATCH($V13,'на отправку (3)'!$B:$B,0),1),0)</f>
        <v>0</v>
      </c>
      <c r="K13" s="92">
        <f>IFERROR(INDEX('на отправку (3)'!O:O,MATCH($V13,'на отправку (3)'!$B:$B,0),1),0)</f>
        <v>0</v>
      </c>
      <c r="L13" s="92">
        <f>IFERROR(INDEX('на отправку (3)'!P:P,MATCH($V13,'на отправку (3)'!$B:$B,0),1),0)</f>
        <v>3</v>
      </c>
      <c r="M13" s="92">
        <f>IFERROR(INDEX('на отправку (3)'!Q:Q,MATCH($V13,'на отправку (3)'!$B:$B,0),1),0)</f>
        <v>1</v>
      </c>
      <c r="N13" s="92">
        <f>IFERROR(INDEX('на отправку (3)'!R:R,MATCH($V13,'на отправку (3)'!$B:$B,0),1),0)</f>
        <v>0</v>
      </c>
      <c r="O13" s="92">
        <f>IFERROR(INDEX('на отправку (3)'!S:S,MATCH($V13,'на отправку (3)'!$B:$B,0),1),0)</f>
        <v>7</v>
      </c>
      <c r="P13" s="92">
        <f>IFERROR(INDEX('на отправку (3)'!T:T,MATCH($V13,'на отправку (3)'!$B:$B,0),1),0)</f>
        <v>10</v>
      </c>
      <c r="Q13" s="92">
        <f>IFERROR(INDEX('на отправку (3)'!U:U,MATCH($V13,'на отправку (3)'!$B:$B,0),1),0)</f>
        <v>0.7</v>
      </c>
      <c r="R13" s="129">
        <f>IFERROR(INDEX('на отправку (3)'!V:V,MATCH($V13,'на отправку (3)'!$B:$B,0),1),0)</f>
        <v>0</v>
      </c>
      <c r="S13" s="92">
        <f>IFERROR(INDEX('на отправку (3)'!W:W,MATCH($V13,'на отправку (3)'!$B:$B,0),1),0)</f>
        <v>0</v>
      </c>
      <c r="U13" s="71">
        <f t="shared" si="0"/>
        <v>0</v>
      </c>
      <c r="V13" s="89" t="str">
        <f t="shared" si="1"/>
        <v>021706№3</v>
      </c>
      <c r="W13" s="8">
        <f>IFERROR(INDEX('на отправку (3)'!AB:AB,MATCH($V13,'на отправку (3)'!$B:$B,0),1),0)</f>
        <v>0.61761761800000003</v>
      </c>
      <c r="X13" s="8">
        <f>IFERROR(INDEX('на отправку (3)'!AC:AC,MATCH($V13,'на отправку (3)'!$B:$B,0),1),0)</f>
        <v>1</v>
      </c>
      <c r="Y13" s="8">
        <v>2</v>
      </c>
      <c r="Z13" s="8">
        <f t="shared" si="2"/>
        <v>2</v>
      </c>
    </row>
    <row r="14" spans="1:26" ht="64.5" customHeight="1" x14ac:dyDescent="0.25">
      <c r="A14" s="201" t="s">
        <v>3117</v>
      </c>
      <c r="B14" s="186">
        <v>5</v>
      </c>
      <c r="C14" s="124">
        <v>4</v>
      </c>
      <c r="D14" s="92">
        <f>IFERROR(INDEX('на отправку (3)'!G:G,MATCH($V14,'на отправку (3)'!$B:$B,0),1),0)</f>
        <v>4</v>
      </c>
      <c r="E14" s="92">
        <f>IFERROR(INDEX('на отправку (3)'!H:H,MATCH($V14,'на отправку (3)'!$B:$B,0),1),0)</f>
        <v>5</v>
      </c>
      <c r="F14" s="92">
        <f>IFERROR(INDEX('на отправку (3)'!I:I,MATCH($V14,'на отправку (3)'!$B:$B,0),1),0)</f>
        <v>0.8</v>
      </c>
      <c r="G14" s="188" t="s">
        <v>12</v>
      </c>
      <c r="H14" s="92">
        <f>IFERROR(INDEX('на отправку (3)'!K:K,MATCH($V14,'на отправку (3)'!$B:$B,0),1),0)/100</f>
        <v>-2E-3</v>
      </c>
      <c r="I14" s="188" t="s">
        <v>12</v>
      </c>
      <c r="J14" s="129">
        <f>IFERROR(INDEX('на отправку (3)'!N:N,MATCH($V14,'на отправку (3)'!$B:$B,0),1),0)</f>
        <v>0</v>
      </c>
      <c r="K14" s="92">
        <f>IFERROR(INDEX('на отправку (3)'!O:O,MATCH($V14,'на отправку (3)'!$B:$B,0),1),0)</f>
        <v>0</v>
      </c>
      <c r="L14" s="92">
        <f>IFERROR(INDEX('на отправку (3)'!P:P,MATCH($V14,'на отправку (3)'!$B:$B,0),1),0)</f>
        <v>3</v>
      </c>
      <c r="M14" s="92">
        <f>IFERROR(INDEX('на отправку (3)'!Q:Q,MATCH($V14,'на отправку (3)'!$B:$B,0),1),0)</f>
        <v>1</v>
      </c>
      <c r="N14" s="92">
        <f>IFERROR(INDEX('на отправку (3)'!R:R,MATCH($V14,'на отправку (3)'!$B:$B,0),1),0)</f>
        <v>0</v>
      </c>
      <c r="O14" s="92">
        <f>IFERROR(INDEX('на отправку (3)'!S:S,MATCH($V14,'на отправку (3)'!$B:$B,0),1),0)</f>
        <v>4</v>
      </c>
      <c r="P14" s="92">
        <f>IFERROR(INDEX('на отправку (3)'!T:T,MATCH($V14,'на отправку (3)'!$B:$B,0),1),0)</f>
        <v>4</v>
      </c>
      <c r="Q14" s="92">
        <f>IFERROR(INDEX('на отправку (3)'!U:U,MATCH($V14,'на отправку (3)'!$B:$B,0),1),0)</f>
        <v>1</v>
      </c>
      <c r="R14" s="129">
        <f>IFERROR(INDEX('на отправку (3)'!V:V,MATCH($V14,'на отправку (3)'!$B:$B,0),1),0)</f>
        <v>0</v>
      </c>
      <c r="S14" s="92">
        <f>IFERROR(INDEX('на отправку (3)'!W:W,MATCH($V14,'на отправку (3)'!$B:$B,0),1),0)</f>
        <v>0</v>
      </c>
      <c r="U14" s="71">
        <f t="shared" si="0"/>
        <v>0</v>
      </c>
      <c r="V14" s="89" t="str">
        <f t="shared" si="1"/>
        <v>021706№4</v>
      </c>
      <c r="W14" s="8">
        <f>IFERROR(INDEX('на отправку (3)'!AB:AB,MATCH($V14,'на отправку (3)'!$B:$B,0),1),0)</f>
        <v>0.86111111100000004</v>
      </c>
      <c r="X14" s="8">
        <f>IFERROR(INDEX('на отправку (3)'!AC:AC,MATCH($V14,'на отправку (3)'!$B:$B,0),1),0)</f>
        <v>1</v>
      </c>
      <c r="Y14" s="8">
        <v>2</v>
      </c>
      <c r="Z14" s="8">
        <f t="shared" si="2"/>
        <v>2</v>
      </c>
    </row>
    <row r="15" spans="1:26" ht="69" customHeight="1" x14ac:dyDescent="0.25">
      <c r="A15" s="201" t="s">
        <v>2502</v>
      </c>
      <c r="B15" s="186">
        <v>6</v>
      </c>
      <c r="C15" s="124">
        <v>5</v>
      </c>
      <c r="D15" s="92">
        <f>IFERROR(INDEX('на отправку (3)'!G:G,MATCH($V15,'на отправку (3)'!$B:$B,0),1),0)</f>
        <v>0</v>
      </c>
      <c r="E15" s="92">
        <f>IFERROR(INDEX('на отправку (3)'!H:H,MATCH($V15,'на отправку (3)'!$B:$B,0),1),0)</f>
        <v>9</v>
      </c>
      <c r="F15" s="92">
        <f>IFERROR(INDEX('на отправку (3)'!I:I,MATCH($V15,'на отправку (3)'!$B:$B,0),1),0)</f>
        <v>0</v>
      </c>
      <c r="G15" s="188" t="s">
        <v>12</v>
      </c>
      <c r="H15" s="92">
        <f>IFERROR(INDEX('на отправку (3)'!K:K,MATCH($V15,'на отправку (3)'!$B:$B,0),1),0)/100</f>
        <v>0</v>
      </c>
      <c r="I15" s="188" t="s">
        <v>12</v>
      </c>
      <c r="J15" s="129">
        <f>IFERROR(INDEX('на отправку (3)'!N:N,MATCH($V15,'на отправку (3)'!$B:$B,0),1),0)</f>
        <v>0</v>
      </c>
      <c r="K15" s="92">
        <f>IFERROR(INDEX('на отправку (3)'!O:O,MATCH($V15,'на отправку (3)'!$B:$B,0),1),0)</f>
        <v>0</v>
      </c>
      <c r="L15" s="92">
        <f>IFERROR(INDEX('на отправку (3)'!P:P,MATCH($V15,'на отправку (3)'!$B:$B,0),1),0)</f>
        <v>3</v>
      </c>
      <c r="M15" s="92">
        <f>IFERROR(INDEX('на отправку (3)'!Q:Q,MATCH($V15,'на отправку (3)'!$B:$B,0),1),0)</f>
        <v>1</v>
      </c>
      <c r="N15" s="92">
        <f>IFERROR(INDEX('на отправку (3)'!R:R,MATCH($V15,'на отправку (3)'!$B:$B,0),1),0)</f>
        <v>0</v>
      </c>
      <c r="O15" s="92">
        <f>IFERROR(INDEX('на отправку (3)'!S:S,MATCH($V15,'на отправку (3)'!$B:$B,0),1),0)</f>
        <v>0</v>
      </c>
      <c r="P15" s="92">
        <f>IFERROR(INDEX('на отправку (3)'!T:T,MATCH($V15,'на отправку (3)'!$B:$B,0),1),0)</f>
        <v>1</v>
      </c>
      <c r="Q15" s="92">
        <f>IFERROR(INDEX('на отправку (3)'!U:U,MATCH($V15,'на отправку (3)'!$B:$B,0),1),0)</f>
        <v>0</v>
      </c>
      <c r="R15" s="129">
        <f>IFERROR(INDEX('на отправку (3)'!V:V,MATCH($V15,'на отправку (3)'!$B:$B,0),1),0)</f>
        <v>0</v>
      </c>
      <c r="S15" s="92">
        <f>IFERROR(INDEX('на отправку (3)'!W:W,MATCH($V15,'на отправку (3)'!$B:$B,0),1),0)</f>
        <v>0</v>
      </c>
      <c r="U15" s="71">
        <f t="shared" si="0"/>
        <v>0</v>
      </c>
      <c r="V15" s="89" t="str">
        <f t="shared" si="1"/>
        <v>021706№5</v>
      </c>
      <c r="W15" s="8">
        <f>IFERROR(INDEX('на отправку (3)'!AB:AB,MATCH($V15,'на отправку (3)'!$B:$B,0),1),0)</f>
        <v>0.56594488200000004</v>
      </c>
      <c r="X15" s="8">
        <f>IFERROR(INDEX('на отправку (3)'!AC:AC,MATCH($V15,'на отправку (3)'!$B:$B,0),1),0)</f>
        <v>1</v>
      </c>
      <c r="Y15" s="8">
        <v>2</v>
      </c>
      <c r="Z15" s="8">
        <f t="shared" si="2"/>
        <v>2</v>
      </c>
    </row>
    <row r="16" spans="1:26" ht="79.5" customHeight="1" x14ac:dyDescent="0.25">
      <c r="A16" s="201" t="s">
        <v>3118</v>
      </c>
      <c r="B16" s="186">
        <v>7</v>
      </c>
      <c r="C16" s="124">
        <v>6</v>
      </c>
      <c r="D16" s="92">
        <f>IFERROR(INDEX('на отправку (3)'!G:G,MATCH($V16,'на отправку (3)'!$B:$B,0),1),0)</f>
        <v>1</v>
      </c>
      <c r="E16" s="92">
        <f>IFERROR(INDEX('на отправку (3)'!H:H,MATCH($V16,'на отправку (3)'!$B:$B,0),1),0)</f>
        <v>1</v>
      </c>
      <c r="F16" s="92">
        <f>IFERROR(INDEX('на отправку (3)'!I:I,MATCH($V16,'на отправку (3)'!$B:$B,0),1),0)</f>
        <v>1</v>
      </c>
      <c r="G16" s="188" t="s">
        <v>12</v>
      </c>
      <c r="H16" s="92">
        <f>IFERROR(INDEX('на отправку (3)'!K:K,MATCH($V16,'на отправку (3)'!$B:$B,0),1),0)/100</f>
        <v>0</v>
      </c>
      <c r="I16" s="188" t="s">
        <v>12</v>
      </c>
      <c r="J16" s="129">
        <f>IFERROR(INDEX('на отправку (3)'!N:N,MATCH($V16,'на отправку (3)'!$B:$B,0),1),0)</f>
        <v>3</v>
      </c>
      <c r="K16" s="92">
        <f>IFERROR(INDEX('на отправку (3)'!O:O,MATCH($V16,'на отправку (3)'!$B:$B,0),1),0)</f>
        <v>2</v>
      </c>
      <c r="L16" s="92">
        <f>IFERROR(INDEX('на отправку (3)'!P:P,MATCH($V16,'на отправку (3)'!$B:$B,0),1),0)</f>
        <v>4</v>
      </c>
      <c r="M16" s="92">
        <f>IFERROR(INDEX('на отправку (3)'!Q:Q,MATCH($V16,'на отправку (3)'!$B:$B,0),1),0)</f>
        <v>1</v>
      </c>
      <c r="N16" s="92">
        <f>IFERROR(INDEX('на отправку (3)'!R:R,MATCH($V16,'на отправку (3)'!$B:$B,0),1),0)</f>
        <v>0</v>
      </c>
      <c r="O16" s="92">
        <f>IFERROR(INDEX('на отправку (3)'!S:S,MATCH($V16,'на отправку (3)'!$B:$B,0),1),0)</f>
        <v>0</v>
      </c>
      <c r="P16" s="92">
        <f>IFERROR(INDEX('на отправку (3)'!T:T,MATCH($V16,'на отправку (3)'!$B:$B,0),1),0)</f>
        <v>0</v>
      </c>
      <c r="Q16" s="92">
        <f>IFERROR(INDEX('на отправку (3)'!U:U,MATCH($V16,'на отправку (3)'!$B:$B,0),1),0)</f>
        <v>0</v>
      </c>
      <c r="R16" s="129">
        <f>IFERROR(INDEX('на отправку (3)'!V:V,MATCH($V16,'на отправку (3)'!$B:$B,0),1),0)</f>
        <v>0</v>
      </c>
      <c r="S16" s="92">
        <f>IFERROR(INDEX('на отправку (3)'!W:W,MATCH($V16,'на отправку (3)'!$B:$B,0),1),0)</f>
        <v>0</v>
      </c>
      <c r="U16" s="71">
        <f t="shared" si="0"/>
        <v>1</v>
      </c>
      <c r="V16" s="89" t="str">
        <f t="shared" si="1"/>
        <v>021706№6</v>
      </c>
      <c r="W16" s="8">
        <f>IFERROR(INDEX('на отправку (3)'!AB:AB,MATCH($V16,'на отправку (3)'!$B:$B,0),1),0)</f>
        <v>0.3</v>
      </c>
      <c r="X16" s="8">
        <f>IFERROR(INDEX('на отправку (3)'!AC:AC,MATCH($V16,'на отправку (3)'!$B:$B,0),1),0)</f>
        <v>1</v>
      </c>
      <c r="Y16" s="8">
        <v>3</v>
      </c>
      <c r="Z16" s="8">
        <f t="shared" si="2"/>
        <v>3</v>
      </c>
    </row>
    <row r="17" spans="1:26" ht="68.25" customHeight="1" x14ac:dyDescent="0.25">
      <c r="A17" s="201" t="s">
        <v>3119</v>
      </c>
      <c r="B17" s="186">
        <v>8</v>
      </c>
      <c r="C17" s="124">
        <v>22</v>
      </c>
      <c r="D17" s="92">
        <f>IFERROR(INDEX('на отправку (3)'!G:G,MATCH($V17,'на отправку (3)'!$B:$B,0),1),0)</f>
        <v>0</v>
      </c>
      <c r="E17" s="92">
        <f>IFERROR(INDEX('на отправку (3)'!H:H,MATCH($V17,'на отправку (3)'!$B:$B,0),1),0)</f>
        <v>0</v>
      </c>
      <c r="F17" s="92">
        <f>IFERROR(INDEX('на отправку (3)'!I:I,MATCH($V17,'на отправку (3)'!$B:$B,0),1),0)</f>
        <v>0</v>
      </c>
      <c r="G17" s="188" t="s">
        <v>12</v>
      </c>
      <c r="H17" s="92">
        <f>IFERROR(INDEX('на отправку (3)'!K:K,MATCH($V17,'на отправку (3)'!$B:$B,0),1),0)/100</f>
        <v>0</v>
      </c>
      <c r="I17" s="188" t="s">
        <v>12</v>
      </c>
      <c r="J17" s="129">
        <f>IFERROR(INDEX('на отправку (3)'!N:N,MATCH($V17,'на отправку (3)'!$B:$B,0),1),0)</f>
        <v>0</v>
      </c>
      <c r="K17" s="92">
        <f>IFERROR(INDEX('на отправку (3)'!O:O,MATCH($V17,'на отправку (3)'!$B:$B,0),1),0)</f>
        <v>0</v>
      </c>
      <c r="L17" s="92">
        <f>IFERROR(INDEX('на отправку (3)'!P:P,MATCH($V17,'на отправку (3)'!$B:$B,0),1),0)</f>
        <v>0</v>
      </c>
      <c r="M17" s="92">
        <f>IFERROR(INDEX('на отправку (3)'!Q:Q,MATCH($V17,'на отправку (3)'!$B:$B,0),1),0)</f>
        <v>2</v>
      </c>
      <c r="N17" s="92">
        <f>IFERROR(INDEX('на отправку (3)'!R:R,MATCH($V17,'на отправку (3)'!$B:$B,0),1),0)</f>
        <v>0</v>
      </c>
      <c r="O17" s="92">
        <f>IFERROR(INDEX('на отправку (3)'!S:S,MATCH($V17,'на отправку (3)'!$B:$B,0),1),0)</f>
        <v>0</v>
      </c>
      <c r="P17" s="92">
        <f>IFERROR(INDEX('на отправку (3)'!T:T,MATCH($V17,'на отправку (3)'!$B:$B,0),1),0)</f>
        <v>0</v>
      </c>
      <c r="Q17" s="92">
        <f>IFERROR(INDEX('на отправку (3)'!U:U,MATCH($V17,'на отправку (3)'!$B:$B,0),1),0)</f>
        <v>0</v>
      </c>
      <c r="R17" s="129">
        <f>IFERROR(INDEX('на отправку (3)'!V:V,MATCH($V17,'на отправку (3)'!$B:$B,0),1),0)</f>
        <v>0</v>
      </c>
      <c r="S17" s="92">
        <f>IFERROR(INDEX('на отправку (3)'!W:W,MATCH($V17,'на отправку (3)'!$B:$B,0),1),0)</f>
        <v>0</v>
      </c>
      <c r="U17" s="71">
        <f t="shared" si="0"/>
        <v>0</v>
      </c>
      <c r="V17" s="89" t="str">
        <f t="shared" si="1"/>
        <v>021706№22</v>
      </c>
      <c r="W17" s="8">
        <f>IFERROR(INDEX('на отправку (3)'!AB:AB,MATCH($V17,'на отправку (3)'!$B:$B,0),1),0)</f>
        <v>0.4</v>
      </c>
      <c r="X17" s="8">
        <f>IFERROR(INDEX('на отправку (3)'!AC:AC,MATCH($V17,'на отправку (3)'!$B:$B,0),1),0)</f>
        <v>1</v>
      </c>
      <c r="Y17" s="8">
        <v>3</v>
      </c>
      <c r="Z17" s="8">
        <f t="shared" si="2"/>
        <v>0</v>
      </c>
    </row>
    <row r="18" spans="1:26" ht="147.75" customHeight="1" x14ac:dyDescent="0.25">
      <c r="A18" s="201" t="s">
        <v>3120</v>
      </c>
      <c r="B18" s="186">
        <v>9</v>
      </c>
      <c r="C18" s="124">
        <v>7</v>
      </c>
      <c r="D18" s="92">
        <f>IFERROR(INDEX('на отправку (3)'!G:G,MATCH($V18,'на отправку (3)'!$B:$B,0),1),0)</f>
        <v>990</v>
      </c>
      <c r="E18" s="92">
        <f>IFERROR(INDEX('на отправку (3)'!H:H,MATCH($V18,'на отправку (3)'!$B:$B,0),1),0)</f>
        <v>990</v>
      </c>
      <c r="F18" s="92">
        <f>IFERROR(INDEX('на отправку (3)'!I:I,MATCH($V18,'на отправку (3)'!$B:$B,0),1),0)</f>
        <v>1</v>
      </c>
      <c r="G18" s="189">
        <v>1</v>
      </c>
      <c r="H18" s="92">
        <f>IFERROR(INDEX('на отправку (3)'!K:K,MATCH($V18,'на отправку (3)'!$B:$B,0),1),0)/100</f>
        <v>0</v>
      </c>
      <c r="I18" s="191">
        <f>IFERROR(INDEX('на отправку (3)'!M:M,MATCH($V18,'на отправку (3)'!$B:$B,0),1),0)</f>
        <v>1</v>
      </c>
      <c r="J18" s="129">
        <f>IFERROR(INDEX('на отправку (3)'!N:N,MATCH($V18,'на отправку (3)'!$B:$B,0),1),0)</f>
        <v>2</v>
      </c>
      <c r="K18" s="92" t="str">
        <f>IFERROR(INDEX('на отправку (3)'!O:O,MATCH($V18,'на отправку (3)'!$B:$B,0),1),0)</f>
        <v>x</v>
      </c>
      <c r="L18" s="92">
        <f>IFERROR(INDEX('на отправку (3)'!P:P,MATCH($V18,'на отправку (3)'!$B:$B,0),1),0)</f>
        <v>6</v>
      </c>
      <c r="M18" s="92">
        <f>IFERROR(INDEX('на отправку (3)'!Q:Q,MATCH($V18,'на отправку (3)'!$B:$B,0),1),0)</f>
        <v>1</v>
      </c>
      <c r="N18" s="92">
        <f>IFERROR(INDEX('на отправку (3)'!R:R,MATCH($V18,'на отправку (3)'!$B:$B,0),1),0)</f>
        <v>0</v>
      </c>
      <c r="O18" s="92">
        <f>IFERROR(INDEX('на отправку (3)'!S:S,MATCH($V18,'на отправку (3)'!$B:$B,0),1),0)</f>
        <v>734</v>
      </c>
      <c r="P18" s="92">
        <f>IFERROR(INDEX('на отправку (3)'!T:T,MATCH($V18,'на отправку (3)'!$B:$B,0),1),0)</f>
        <v>734</v>
      </c>
      <c r="Q18" s="92">
        <f>IFERROR(INDEX('на отправку (3)'!U:U,MATCH($V18,'на отправку (3)'!$B:$B,0),1),0)</f>
        <v>1</v>
      </c>
      <c r="R18" s="129">
        <f>IFERROR(INDEX('на отправку (3)'!V:V,MATCH($V18,'на отправку (3)'!$B:$B,0),1),0)</f>
        <v>0</v>
      </c>
      <c r="S18" s="92">
        <f>IFERROR(INDEX('на отправку (3)'!W:W,MATCH($V18,'на отправку (3)'!$B:$B,0),1),0)</f>
        <v>0</v>
      </c>
      <c r="U18" s="71">
        <f t="shared" si="0"/>
        <v>1</v>
      </c>
      <c r="V18" s="89" t="str">
        <f t="shared" si="1"/>
        <v>021706№7</v>
      </c>
      <c r="W18" s="8">
        <f>IFERROR(INDEX('на отправку (3)'!AB:AB,MATCH($V18,'на отправку (3)'!$B:$B,0),1),0)</f>
        <v>1</v>
      </c>
      <c r="X18" s="8">
        <f>IFERROR(INDEX('на отправку (3)'!AC:AC,MATCH($V18,'на отправку (3)'!$B:$B,0),1),0)</f>
        <v>1</v>
      </c>
      <c r="Y18" s="8">
        <v>2</v>
      </c>
      <c r="Z18" s="8">
        <f t="shared" si="2"/>
        <v>2</v>
      </c>
    </row>
    <row r="19" spans="1:26" ht="59.25" customHeight="1" x14ac:dyDescent="0.25">
      <c r="A19" s="201" t="s">
        <v>3121</v>
      </c>
      <c r="B19" s="186">
        <v>10</v>
      </c>
      <c r="C19" s="124">
        <v>8</v>
      </c>
      <c r="D19" s="92">
        <f>IFERROR(INDEX('на отправку (3)'!G:G,MATCH($V19,'на отправку (3)'!$B:$B,0),1),0)</f>
        <v>129</v>
      </c>
      <c r="E19" s="92">
        <f>IFERROR(INDEX('на отправку (3)'!H:H,MATCH($V19,'на отправку (3)'!$B:$B,0),1),0)</f>
        <v>7287</v>
      </c>
      <c r="F19" s="92">
        <f>IFERROR(INDEX('на отправку (3)'!I:I,MATCH($V19,'на отправку (3)'!$B:$B,0),1),0)</f>
        <v>1.7702757999999999E-2</v>
      </c>
      <c r="G19" s="188" t="s">
        <v>12</v>
      </c>
      <c r="H19" s="92">
        <f>IFERROR(INDEX('на отправку (3)'!K:K,MATCH($V19,'на отправку (3)'!$B:$B,0),1),0)/100</f>
        <v>1.5050901799999999E-3</v>
      </c>
      <c r="I19" s="192" t="str">
        <f>IFERROR(INDEX('на отправку (3)'!M:M,MATCH($V19,'на отправку (3)'!$B:$B,0),1),0)</f>
        <v>x</v>
      </c>
      <c r="J19" s="129">
        <f>IFERROR(INDEX('на отправку (3)'!N:N,MATCH($V19,'на отправку (3)'!$B:$B,0),1),0)</f>
        <v>0</v>
      </c>
      <c r="K19" s="92">
        <f>IFERROR(INDEX('на отправку (3)'!O:O,MATCH($V19,'на отправку (3)'!$B:$B,0),1),0)</f>
        <v>0</v>
      </c>
      <c r="L19" s="92">
        <f>IFERROR(INDEX('на отправку (3)'!P:P,MATCH($V19,'на отправку (3)'!$B:$B,0),1),0)</f>
        <v>1</v>
      </c>
      <c r="M19" s="92">
        <f>IFERROR(INDEX('на отправку (3)'!Q:Q,MATCH($V19,'на отправку (3)'!$B:$B,0),1),0)</f>
        <v>1</v>
      </c>
      <c r="N19" s="92">
        <f>IFERROR(INDEX('на отправку (3)'!R:R,MATCH($V19,'на отправку (3)'!$B:$B,0),1),0)</f>
        <v>0</v>
      </c>
      <c r="O19" s="92">
        <f>IFERROR(INDEX('на отправку (3)'!S:S,MATCH($V19,'на отправку (3)'!$B:$B,0),1),0)</f>
        <v>104</v>
      </c>
      <c r="P19" s="92">
        <f>IFERROR(INDEX('на отправку (3)'!T:T,MATCH($V19,'на отправку (3)'!$B:$B,0),1),0)</f>
        <v>6759</v>
      </c>
      <c r="Q19" s="92">
        <f>IFERROR(INDEX('на отправку (3)'!U:U,MATCH($V19,'на отправку (3)'!$B:$B,0),1),0)</f>
        <v>1.5386891999999999E-2</v>
      </c>
      <c r="R19" s="129">
        <f>IFERROR(INDEX('на отправку (3)'!V:V,MATCH($V19,'на отправку (3)'!$B:$B,0),1),0)</f>
        <v>0</v>
      </c>
      <c r="S19" s="92">
        <f>IFERROR(INDEX('на отправку (3)'!W:W,MATCH($V19,'на отправку (3)'!$B:$B,0),1),0)</f>
        <v>0</v>
      </c>
      <c r="U19" s="71">
        <f t="shared" si="0"/>
        <v>0</v>
      </c>
      <c r="V19" s="89" t="str">
        <f t="shared" si="1"/>
        <v>021706№8</v>
      </c>
      <c r="W19" s="8">
        <f>IFERROR(INDEX('на отправку (3)'!AB:AB,MATCH($V19,'на отправку (3)'!$B:$B,0),1),0)</f>
        <v>1.4606701999999999E-2</v>
      </c>
      <c r="X19" s="8">
        <f>IFERROR(INDEX('на отправку (3)'!AC:AC,MATCH($V19,'на отправку (3)'!$B:$B,0),1),0)</f>
        <v>0</v>
      </c>
      <c r="Y19" s="8">
        <v>2</v>
      </c>
      <c r="Z19" s="8">
        <f t="shared" si="2"/>
        <v>2</v>
      </c>
    </row>
    <row r="20" spans="1:26" ht="62.25" customHeight="1" x14ac:dyDescent="0.25">
      <c r="A20" s="201" t="s">
        <v>2507</v>
      </c>
      <c r="B20" s="186">
        <v>11</v>
      </c>
      <c r="C20" s="124">
        <v>9</v>
      </c>
      <c r="D20" s="92">
        <f>IFERROR(INDEX('на отправку (3)'!G:G,MATCH($V20,'на отправку (3)'!$B:$B,0),1),0)</f>
        <v>190</v>
      </c>
      <c r="E20" s="92">
        <f>IFERROR(INDEX('на отправку (3)'!H:H,MATCH($V20,'на отправку (3)'!$B:$B,0),1),0)</f>
        <v>225</v>
      </c>
      <c r="F20" s="92">
        <f>IFERROR(INDEX('на отправку (3)'!I:I,MATCH($V20,'на отправку (3)'!$B:$B,0),1),0)</f>
        <v>0.84444444399999996</v>
      </c>
      <c r="G20" s="189">
        <v>1</v>
      </c>
      <c r="H20" s="92">
        <f>IFERROR(INDEX('на отправку (3)'!K:K,MATCH($V20,'на отправку (3)'!$B:$B,0),1),0)/100</f>
        <v>8.1848184799999998E-3</v>
      </c>
      <c r="I20" s="191">
        <f>IFERROR(INDEX('на отправку (3)'!M:M,MATCH($V20,'на отправку (3)'!$B:$B,0),1),0)</f>
        <v>0.84444444399999996</v>
      </c>
      <c r="J20" s="129">
        <f>IFERROR(INDEX('на отправку (3)'!N:N,MATCH($V20,'на отправку (3)'!$B:$B,0),1),0)</f>
        <v>0.5</v>
      </c>
      <c r="K20" s="92" t="str">
        <f>IFERROR(INDEX('на отправку (3)'!O:O,MATCH($V20,'на отправку (3)'!$B:$B,0),1),0)</f>
        <v>x</v>
      </c>
      <c r="L20" s="92">
        <f>IFERROR(INDEX('на отправку (3)'!P:P,MATCH($V20,'на отправку (3)'!$B:$B,0),1),0)</f>
        <v>6</v>
      </c>
      <c r="M20" s="92">
        <f>IFERROR(INDEX('на отправку (3)'!Q:Q,MATCH($V20,'на отправку (3)'!$B:$B,0),1),0)</f>
        <v>1</v>
      </c>
      <c r="N20" s="92">
        <f>IFERROR(INDEX('на отправку (3)'!R:R,MATCH($V20,'на отправку (3)'!$B:$B,0),1),0)</f>
        <v>0</v>
      </c>
      <c r="O20" s="92">
        <f>IFERROR(INDEX('на отправку (3)'!S:S,MATCH($V20,'на отправку (3)'!$B:$B,0),1),0)</f>
        <v>202</v>
      </c>
      <c r="P20" s="92">
        <f>IFERROR(INDEX('на отправку (3)'!T:T,MATCH($V20,'на отправку (3)'!$B:$B,0),1),0)</f>
        <v>435</v>
      </c>
      <c r="Q20" s="92">
        <f>IFERROR(INDEX('на отправку (3)'!U:U,MATCH($V20,'на отправку (3)'!$B:$B,0),1),0)</f>
        <v>0.46436781599999999</v>
      </c>
      <c r="R20" s="129">
        <f>IFERROR(INDEX('на отправку (3)'!V:V,MATCH($V20,'на отправку (3)'!$B:$B,0),1),0)</f>
        <v>0</v>
      </c>
      <c r="S20" s="92">
        <f>IFERROR(INDEX('на отправку (3)'!W:W,MATCH($V20,'на отправку (3)'!$B:$B,0),1),0)</f>
        <v>0</v>
      </c>
      <c r="U20" s="71">
        <f t="shared" si="0"/>
        <v>1</v>
      </c>
      <c r="V20" s="89" t="str">
        <f t="shared" si="1"/>
        <v>021706№9</v>
      </c>
      <c r="W20" s="8">
        <f>IFERROR(INDEX('на отправку (3)'!AB:AB,MATCH($V20,'на отправку (3)'!$B:$B,0),1),0)</f>
        <v>0.93642591900000005</v>
      </c>
      <c r="X20" s="8">
        <f>IFERROR(INDEX('на отправку (3)'!AC:AC,MATCH($V20,'на отправку (3)'!$B:$B,0),1),0)</f>
        <v>0</v>
      </c>
      <c r="Y20" s="8">
        <v>1</v>
      </c>
      <c r="Z20" s="8">
        <f t="shared" si="2"/>
        <v>1</v>
      </c>
    </row>
    <row r="21" spans="1:26" ht="70.5" customHeight="1" x14ac:dyDescent="0.25">
      <c r="A21" s="201" t="s">
        <v>3122</v>
      </c>
      <c r="B21" s="186">
        <v>12</v>
      </c>
      <c r="C21" s="124">
        <v>10</v>
      </c>
      <c r="D21" s="92">
        <f>IFERROR(INDEX('на отправку (3)'!G:G,MATCH($V21,'на отправку (3)'!$B:$B,0),1),0)</f>
        <v>18</v>
      </c>
      <c r="E21" s="92">
        <f>IFERROR(INDEX('на отправку (3)'!H:H,MATCH($V21,'на отправку (3)'!$B:$B,0),1),0)</f>
        <v>18</v>
      </c>
      <c r="F21" s="92">
        <f>IFERROR(INDEX('на отправку (3)'!I:I,MATCH($V21,'на отправку (3)'!$B:$B,0),1),0)</f>
        <v>1</v>
      </c>
      <c r="G21" s="189">
        <v>1</v>
      </c>
      <c r="H21" s="92">
        <f>IFERROR(INDEX('на отправку (3)'!K:K,MATCH($V21,'на отправку (3)'!$B:$B,0),1),0)/100</f>
        <v>0</v>
      </c>
      <c r="I21" s="191">
        <f>IFERROR(INDEX('на отправку (3)'!M:M,MATCH($V21,'на отправку (3)'!$B:$B,0),1),0)</f>
        <v>1</v>
      </c>
      <c r="J21" s="129">
        <f>IFERROR(INDEX('на отправку (3)'!N:N,MATCH($V21,'на отправку (3)'!$B:$B,0),1),0)</f>
        <v>1</v>
      </c>
      <c r="K21" s="92" t="str">
        <f>IFERROR(INDEX('на отправку (3)'!O:O,MATCH($V21,'на отправку (3)'!$B:$B,0),1),0)</f>
        <v>x</v>
      </c>
      <c r="L21" s="92">
        <f>IFERROR(INDEX('на отправку (3)'!P:P,MATCH($V21,'на отправку (3)'!$B:$B,0),1),0)</f>
        <v>6</v>
      </c>
      <c r="M21" s="92">
        <f>IFERROR(INDEX('на отправку (3)'!Q:Q,MATCH($V21,'на отправку (3)'!$B:$B,0),1),0)</f>
        <v>1</v>
      </c>
      <c r="N21" s="92">
        <f>IFERROR(INDEX('на отправку (3)'!R:R,MATCH($V21,'на отправку (3)'!$B:$B,0),1),0)</f>
        <v>0</v>
      </c>
      <c r="O21" s="92">
        <f>IFERROR(INDEX('на отправку (3)'!S:S,MATCH($V21,'на отправку (3)'!$B:$B,0),1),0)</f>
        <v>21</v>
      </c>
      <c r="P21" s="92">
        <f>IFERROR(INDEX('на отправку (3)'!T:T,MATCH($V21,'на отправку (3)'!$B:$B,0),1),0)</f>
        <v>21</v>
      </c>
      <c r="Q21" s="92">
        <f>IFERROR(INDEX('на отправку (3)'!U:U,MATCH($V21,'на отправку (3)'!$B:$B,0),1),0)</f>
        <v>1</v>
      </c>
      <c r="R21" s="129">
        <f>IFERROR(INDEX('на отправку (3)'!V:V,MATCH($V21,'на отправку (3)'!$B:$B,0),1),0)</f>
        <v>0</v>
      </c>
      <c r="S21" s="92">
        <f>IFERROR(INDEX('на отправку (3)'!W:W,MATCH($V21,'на отправку (3)'!$B:$B,0),1),0)</f>
        <v>0</v>
      </c>
      <c r="U21" s="71">
        <f t="shared" si="0"/>
        <v>1</v>
      </c>
      <c r="V21" s="89" t="str">
        <f t="shared" si="1"/>
        <v>021706№10</v>
      </c>
      <c r="W21" s="8">
        <f>IFERROR(INDEX('на отправку (3)'!AB:AB,MATCH($V21,'на отправку (3)'!$B:$B,0),1),0)</f>
        <v>1</v>
      </c>
      <c r="X21" s="8">
        <f>IFERROR(INDEX('на отправку (3)'!AC:AC,MATCH($V21,'на отправку (3)'!$B:$B,0),1),0)</f>
        <v>0</v>
      </c>
      <c r="Y21" s="8">
        <v>1</v>
      </c>
      <c r="Z21" s="8">
        <f t="shared" si="2"/>
        <v>1</v>
      </c>
    </row>
    <row r="22" spans="1:26" ht="56.25" customHeight="1" x14ac:dyDescent="0.25">
      <c r="A22" s="201" t="s">
        <v>3123</v>
      </c>
      <c r="B22" s="186">
        <v>13</v>
      </c>
      <c r="C22" s="124">
        <v>11</v>
      </c>
      <c r="D22" s="92">
        <f>IFERROR(INDEX('на отправку (3)'!G:G,MATCH($V22,'на отправку (3)'!$B:$B,0),1),0)</f>
        <v>53</v>
      </c>
      <c r="E22" s="92">
        <f>IFERROR(INDEX('на отправку (3)'!H:H,MATCH($V22,'на отправку (3)'!$B:$B,0),1),0)</f>
        <v>53</v>
      </c>
      <c r="F22" s="92">
        <f>IFERROR(INDEX('на отправку (3)'!I:I,MATCH($V22,'на отправку (3)'!$B:$B,0),1),0)</f>
        <v>1</v>
      </c>
      <c r="G22" s="189">
        <v>1</v>
      </c>
      <c r="H22" s="92">
        <f>IFERROR(INDEX('на отправку (3)'!K:K,MATCH($V22,'на отправку (3)'!$B:$B,0),1),0)/100</f>
        <v>0</v>
      </c>
      <c r="I22" s="191">
        <f>IFERROR(INDEX('на отправку (3)'!M:M,MATCH($V22,'на отправку (3)'!$B:$B,0),1),0)</f>
        <v>1</v>
      </c>
      <c r="J22" s="129">
        <f>IFERROR(INDEX('на отправку (3)'!N:N,MATCH($V22,'на отправку (3)'!$B:$B,0),1),0)</f>
        <v>2</v>
      </c>
      <c r="K22" s="92" t="str">
        <f>IFERROR(INDEX('на отправку (3)'!O:O,MATCH($V22,'на отправку (3)'!$B:$B,0),1),0)</f>
        <v>x</v>
      </c>
      <c r="L22" s="92">
        <f>IFERROR(INDEX('на отправку (3)'!P:P,MATCH($V22,'на отправку (3)'!$B:$B,0),1),0)</f>
        <v>6</v>
      </c>
      <c r="M22" s="92">
        <f>IFERROR(INDEX('на отправку (3)'!Q:Q,MATCH($V22,'на отправку (3)'!$B:$B,0),1),0)</f>
        <v>1</v>
      </c>
      <c r="N22" s="92">
        <f>IFERROR(INDEX('на отправку (3)'!R:R,MATCH($V22,'на отправку (3)'!$B:$B,0),1),0)</f>
        <v>0</v>
      </c>
      <c r="O22" s="92">
        <f>IFERROR(INDEX('на отправку (3)'!S:S,MATCH($V22,'на отправку (3)'!$B:$B,0),1),0)</f>
        <v>55</v>
      </c>
      <c r="P22" s="92">
        <f>IFERROR(INDEX('на отправку (3)'!T:T,MATCH($V22,'на отправку (3)'!$B:$B,0),1),0)</f>
        <v>55</v>
      </c>
      <c r="Q22" s="92">
        <f>IFERROR(INDEX('на отправку (3)'!U:U,MATCH($V22,'на отправку (3)'!$B:$B,0),1),0)</f>
        <v>1</v>
      </c>
      <c r="R22" s="129">
        <f>IFERROR(INDEX('на отправку (3)'!V:V,MATCH($V22,'на отправку (3)'!$B:$B,0),1),0)</f>
        <v>0</v>
      </c>
      <c r="S22" s="92">
        <f>IFERROR(INDEX('на отправку (3)'!W:W,MATCH($V22,'на отправку (3)'!$B:$B,0),1),0)</f>
        <v>0</v>
      </c>
      <c r="U22" s="71">
        <f t="shared" si="0"/>
        <v>1</v>
      </c>
      <c r="V22" s="89" t="str">
        <f t="shared" si="1"/>
        <v>021706№11</v>
      </c>
      <c r="W22" s="8">
        <f>IFERROR(INDEX('на отправку (3)'!AB:AB,MATCH($V22,'на отправку (3)'!$B:$B,0),1),0)</f>
        <v>1</v>
      </c>
      <c r="X22" s="8">
        <f>IFERROR(INDEX('на отправку (3)'!AC:AC,MATCH($V22,'на отправку (3)'!$B:$B,0),1),0)</f>
        <v>0</v>
      </c>
      <c r="Y22" s="8">
        <v>2</v>
      </c>
      <c r="Z22" s="8">
        <f t="shared" si="2"/>
        <v>2</v>
      </c>
    </row>
    <row r="23" spans="1:26" ht="66.75" customHeight="1" x14ac:dyDescent="0.25">
      <c r="A23" s="201" t="s">
        <v>3124</v>
      </c>
      <c r="B23" s="186">
        <v>14</v>
      </c>
      <c r="C23" s="124">
        <v>12</v>
      </c>
      <c r="D23" s="92">
        <f>IFERROR(INDEX('на отправку (3)'!G:G,MATCH($V23,'на отправку (3)'!$B:$B,0),1),0)</f>
        <v>285</v>
      </c>
      <c r="E23" s="92">
        <f>IFERROR(INDEX('на отправку (3)'!H:H,MATCH($V23,'на отправку (3)'!$B:$B,0),1),0)</f>
        <v>7405</v>
      </c>
      <c r="F23" s="92">
        <f>IFERROR(INDEX('на отправку (3)'!I:I,MATCH($V23,'на отправку (3)'!$B:$B,0),1),0)</f>
        <v>3.8487507999999997E-2</v>
      </c>
      <c r="G23" s="188" t="s">
        <v>12</v>
      </c>
      <c r="H23" s="92">
        <f>IFERROR(INDEX('на отправку (3)'!K:K,MATCH($V23,'на отправку (3)'!$B:$B,0),1),0)/100</f>
        <v>-2.2789346399999999E-3</v>
      </c>
      <c r="I23" s="188" t="s">
        <v>12</v>
      </c>
      <c r="J23" s="129">
        <f>IFERROR(INDEX('на отправку (3)'!N:N,MATCH($V23,'на отправку (3)'!$B:$B,0),1),0)</f>
        <v>2</v>
      </c>
      <c r="K23" s="92">
        <f>IFERROR(INDEX('на отправку (3)'!O:O,MATCH($V23,'на отправку (3)'!$B:$B,0),1),0)</f>
        <v>0</v>
      </c>
      <c r="L23" s="92">
        <f>IFERROR(INDEX('на отправку (3)'!P:P,MATCH($V23,'на отправку (3)'!$B:$B,0),1),0)</f>
        <v>1</v>
      </c>
      <c r="M23" s="92">
        <f>IFERROR(INDEX('на отправку (3)'!Q:Q,MATCH($V23,'на отправку (3)'!$B:$B,0),1),0)</f>
        <v>1</v>
      </c>
      <c r="N23" s="92">
        <f>IFERROR(INDEX('на отправку (3)'!R:R,MATCH($V23,'на отправку (3)'!$B:$B,0),1),0)</f>
        <v>0</v>
      </c>
      <c r="O23" s="92">
        <f>IFERROR(INDEX('на отправку (3)'!S:S,MATCH($V23,'на отправку (3)'!$B:$B,0),1),0)</f>
        <v>343</v>
      </c>
      <c r="P23" s="92">
        <f>IFERROR(INDEX('на отправку (3)'!T:T,MATCH($V23,'на отправку (3)'!$B:$B,0),1),0)</f>
        <v>6881</v>
      </c>
      <c r="Q23" s="92">
        <f>IFERROR(INDEX('на отправку (3)'!U:U,MATCH($V23,'на отправку (3)'!$B:$B,0),1),0)</f>
        <v>4.9847405999999997E-2</v>
      </c>
      <c r="R23" s="129">
        <f>IFERROR(INDEX('на отправку (3)'!V:V,MATCH($V23,'на отправку (3)'!$B:$B,0),1),0)</f>
        <v>0</v>
      </c>
      <c r="S23" s="92">
        <f>IFERROR(INDEX('на отправку (3)'!W:W,MATCH($V23,'на отправку (3)'!$B:$B,0),1),0)</f>
        <v>0</v>
      </c>
      <c r="U23" s="71">
        <f t="shared" si="0"/>
        <v>1</v>
      </c>
      <c r="V23" s="89" t="str">
        <f t="shared" si="1"/>
        <v>021706№12</v>
      </c>
      <c r="W23" s="8">
        <f>IFERROR(INDEX('на отправку (3)'!AB:AB,MATCH($V23,'на отправку (3)'!$B:$B,0),1),0)</f>
        <v>3.2834602999999997E-2</v>
      </c>
      <c r="X23" s="8">
        <f>IFERROR(INDEX('на отправку (3)'!AC:AC,MATCH($V23,'на отправку (3)'!$B:$B,0),1),0)</f>
        <v>5.0505050000000003E-3</v>
      </c>
      <c r="Y23" s="8">
        <v>2</v>
      </c>
      <c r="Z23" s="8">
        <f t="shared" si="2"/>
        <v>2</v>
      </c>
    </row>
    <row r="24" spans="1:26" ht="69" customHeight="1" x14ac:dyDescent="0.25">
      <c r="A24" s="201" t="s">
        <v>3125</v>
      </c>
      <c r="B24" s="186">
        <v>15</v>
      </c>
      <c r="C24" s="124">
        <v>13</v>
      </c>
      <c r="D24" s="92">
        <f>IFERROR(INDEX('на отправку (3)'!G:G,MATCH($V24,'на отправку (3)'!$B:$B,0),1),0)</f>
        <v>72</v>
      </c>
      <c r="E24" s="92">
        <f>IFERROR(INDEX('на отправку (3)'!H:H,MATCH($V24,'на отправку (3)'!$B:$B,0),1),0)</f>
        <v>190</v>
      </c>
      <c r="F24" s="92">
        <f>IFERROR(INDEX('на отправку (3)'!I:I,MATCH($V24,'на отправку (3)'!$B:$B,0),1),0)</f>
        <v>0.37894736800000001</v>
      </c>
      <c r="G24" s="188" t="s">
        <v>12</v>
      </c>
      <c r="H24" s="92">
        <f>IFERROR(INDEX('на отправку (3)'!K:K,MATCH($V24,'на отправку (3)'!$B:$B,0),1),0)/100</f>
        <v>-1.1384615500000001E-3</v>
      </c>
      <c r="I24" s="188" t="s">
        <v>12</v>
      </c>
      <c r="J24" s="129">
        <f>IFERROR(INDEX('на отправку (3)'!N:N,MATCH($V24,'на отправку (3)'!$B:$B,0),1),0)</f>
        <v>2</v>
      </c>
      <c r="K24" s="92">
        <f>IFERROR(INDEX('на отправку (3)'!O:O,MATCH($V24,'на отправку (3)'!$B:$B,0),1),0)</f>
        <v>0</v>
      </c>
      <c r="L24" s="92">
        <f>IFERROR(INDEX('на отправку (3)'!P:P,MATCH($V24,'на отправку (3)'!$B:$B,0),1),0)</f>
        <v>2</v>
      </c>
      <c r="M24" s="92">
        <f>IFERROR(INDEX('на отправку (3)'!Q:Q,MATCH($V24,'на отправку (3)'!$B:$B,0),1),0)</f>
        <v>1</v>
      </c>
      <c r="N24" s="92">
        <f>IFERROR(INDEX('на отправку (3)'!R:R,MATCH($V24,'на отправку (3)'!$B:$B,0),1),0)</f>
        <v>0</v>
      </c>
      <c r="O24" s="92">
        <f>IFERROR(INDEX('на отправку (3)'!S:S,MATCH($V24,'на отправку (3)'!$B:$B,0),1),0)</f>
        <v>65</v>
      </c>
      <c r="P24" s="92">
        <f>IFERROR(INDEX('на отправку (3)'!T:T,MATCH($V24,'на отправку (3)'!$B:$B,0),1),0)</f>
        <v>152</v>
      </c>
      <c r="Q24" s="92">
        <f>IFERROR(INDEX('на отправку (3)'!U:U,MATCH($V24,'на отправку (3)'!$B:$B,0),1),0)</f>
        <v>0.42763157899999998</v>
      </c>
      <c r="R24" s="129">
        <f>IFERROR(INDEX('на отправку (3)'!V:V,MATCH($V24,'на отправку (3)'!$B:$B,0),1),0)</f>
        <v>0</v>
      </c>
      <c r="S24" s="92">
        <f>IFERROR(INDEX('на отправку (3)'!W:W,MATCH($V24,'на отправку (3)'!$B:$B,0),1),0)</f>
        <v>0</v>
      </c>
      <c r="U24" s="71">
        <f t="shared" si="0"/>
        <v>1</v>
      </c>
      <c r="V24" s="89" t="str">
        <f t="shared" si="1"/>
        <v>021706№13</v>
      </c>
      <c r="W24" s="8">
        <f>IFERROR(INDEX('на отправку (3)'!AB:AB,MATCH($V24,'на отправку (3)'!$B:$B,0),1),0)</f>
        <v>0.4</v>
      </c>
      <c r="X24" s="8">
        <f>IFERROR(INDEX('на отправку (3)'!AC:AC,MATCH($V24,'на отправку (3)'!$B:$B,0),1),0)</f>
        <v>0.177419355</v>
      </c>
      <c r="Y24" s="8">
        <v>2</v>
      </c>
      <c r="Z24" s="8">
        <f t="shared" si="2"/>
        <v>2</v>
      </c>
    </row>
    <row r="25" spans="1:26" ht="69.75" customHeight="1" x14ac:dyDescent="0.25">
      <c r="A25" s="201" t="s">
        <v>3126</v>
      </c>
      <c r="B25" s="186">
        <v>16</v>
      </c>
      <c r="C25" s="124">
        <v>14</v>
      </c>
      <c r="D25" s="92">
        <f>IFERROR(INDEX('на отправку (3)'!G:G,MATCH($V25,'на отправку (3)'!$B:$B,0),1),0)</f>
        <v>1</v>
      </c>
      <c r="E25" s="92">
        <f>IFERROR(INDEX('на отправку (3)'!H:H,MATCH($V25,'на отправку (3)'!$B:$B,0),1),0)</f>
        <v>852</v>
      </c>
      <c r="F25" s="92">
        <f>IFERROR(INDEX('на отправку (3)'!I:I,MATCH($V25,'на отправку (3)'!$B:$B,0),1),0)</f>
        <v>1.173709E-3</v>
      </c>
      <c r="G25" s="188" t="s">
        <v>12</v>
      </c>
      <c r="H25" s="92">
        <f>IFERROR(INDEX('на отправку (3)'!K:K,MATCH($V25,'на отправку (3)'!$B:$B,0),1),0)/100</f>
        <v>-6.4553818999999997E-4</v>
      </c>
      <c r="I25" s="188" t="s">
        <v>12</v>
      </c>
      <c r="J25" s="129">
        <f>IFERROR(INDEX('на отправку (3)'!N:N,MATCH($V25,'на отправку (3)'!$B:$B,0),1),0)</f>
        <v>1.5</v>
      </c>
      <c r="K25" s="92">
        <f>IFERROR(INDEX('на отправку (3)'!O:O,MATCH($V25,'на отправку (3)'!$B:$B,0),1),0)</f>
        <v>0</v>
      </c>
      <c r="L25" s="92">
        <f>IFERROR(INDEX('на отправку (3)'!P:P,MATCH($V25,'на отправку (3)'!$B:$B,0),1),0)</f>
        <v>1</v>
      </c>
      <c r="M25" s="92">
        <f>IFERROR(INDEX('на отправку (3)'!Q:Q,MATCH($V25,'на отправку (3)'!$B:$B,0),1),0)</f>
        <v>1</v>
      </c>
      <c r="N25" s="92">
        <f>IFERROR(INDEX('на отправку (3)'!R:R,MATCH($V25,'на отправку (3)'!$B:$B,0),1),0)</f>
        <v>0</v>
      </c>
      <c r="O25" s="92">
        <f>IFERROR(INDEX('на отправку (3)'!S:S,MATCH($V25,'на отправку (3)'!$B:$B,0),1),0)</f>
        <v>1</v>
      </c>
      <c r="P25" s="92">
        <f>IFERROR(INDEX('на отправку (3)'!T:T,MATCH($V25,'на отправку (3)'!$B:$B,0),1),0)</f>
        <v>797</v>
      </c>
      <c r="Q25" s="92">
        <f>IFERROR(INDEX('на отправку (3)'!U:U,MATCH($V25,'на отправку (3)'!$B:$B,0),1),0)</f>
        <v>1.2547050000000001E-3</v>
      </c>
      <c r="R25" s="129">
        <f>IFERROR(INDEX('на отправку (3)'!V:V,MATCH($V25,'на отправку (3)'!$B:$B,0),1),0)</f>
        <v>0</v>
      </c>
      <c r="S25" s="92">
        <f>IFERROR(INDEX('на отправку (3)'!W:W,MATCH($V25,'на отправку (3)'!$B:$B,0),1),0)</f>
        <v>0</v>
      </c>
      <c r="U25" s="71">
        <f t="shared" si="0"/>
        <v>1</v>
      </c>
      <c r="V25" s="89" t="str">
        <f t="shared" si="1"/>
        <v>021706№14</v>
      </c>
      <c r="W25" s="8">
        <f>IFERROR(INDEX('на отправку (3)'!AB:AB,MATCH($V25,'на отправку (3)'!$B:$B,0),1),0)</f>
        <v>5.0993200000000005E-4</v>
      </c>
      <c r="X25" s="8">
        <f>IFERROR(INDEX('на отправку (3)'!AC:AC,MATCH($V25,'на отправку (3)'!$B:$B,0),1),0)</f>
        <v>0</v>
      </c>
      <c r="Y25" s="8">
        <v>3</v>
      </c>
      <c r="Z25" s="8">
        <f t="shared" si="2"/>
        <v>3</v>
      </c>
    </row>
    <row r="26" spans="1:26" s="136" customFormat="1" ht="21" customHeight="1" x14ac:dyDescent="0.25">
      <c r="A26" s="202"/>
      <c r="B26" s="187"/>
      <c r="C26" s="134"/>
      <c r="D26" s="135" t="s">
        <v>14</v>
      </c>
      <c r="E26" s="135"/>
      <c r="F26" s="135"/>
      <c r="G26" s="190"/>
      <c r="H26" s="135"/>
      <c r="I26" s="193"/>
      <c r="J26" s="139">
        <f>SUM(J27:J32)</f>
        <v>21</v>
      </c>
      <c r="K26" s="135"/>
      <c r="L26" s="135"/>
      <c r="M26" s="135"/>
      <c r="N26" s="135"/>
      <c r="O26" s="135"/>
      <c r="P26" s="135"/>
      <c r="Q26" s="135"/>
      <c r="R26" s="135"/>
      <c r="S26" s="135"/>
      <c r="U26" s="137"/>
      <c r="W26" s="137"/>
      <c r="X26" s="137"/>
      <c r="Y26" s="137"/>
      <c r="Z26" s="8"/>
    </row>
    <row r="27" spans="1:26" ht="15.75" customHeight="1" x14ac:dyDescent="0.25">
      <c r="A27" s="201" t="s">
        <v>3127</v>
      </c>
      <c r="B27" s="184">
        <v>17</v>
      </c>
      <c r="C27" s="123" t="s">
        <v>2448</v>
      </c>
      <c r="D27" s="92">
        <f>IFERROR(INDEX('на отправку (3)'!G:G,MATCH($V27,'на отправку (3)'!$B:$B,0),1),0)</f>
        <v>697</v>
      </c>
      <c r="E27" s="92">
        <f>IFERROR(INDEX('на отправку (3)'!H:H,MATCH($V27,'на отправку (3)'!$B:$B,0),1),0)</f>
        <v>713</v>
      </c>
      <c r="F27" s="92">
        <f>IFERROR(INDEX('на отправку (3)'!I:I,MATCH($V27,'на отправку (3)'!$B:$B,0),1),0)</f>
        <v>0.977559607</v>
      </c>
      <c r="G27" s="191">
        <f>IFERROR(INDEX('на отправку (3)'!J:J,MATCH($V27,'на отправку (3)'!$B:$B,0),1),0)</f>
        <v>1</v>
      </c>
      <c r="H27" s="92">
        <f>IFERROR(INDEX('на отправку (3)'!K:K,MATCH($V27,'на отправку (3)'!$B:$B,0),1),0)/100</f>
        <v>-2.2440393E-4</v>
      </c>
      <c r="I27" s="191">
        <f>IFERROR(INDEX('на отправку (3)'!M:M,MATCH($V27,'на отправку (3)'!$B:$B,0),1),0)</f>
        <v>0.977559607</v>
      </c>
      <c r="J27" s="129">
        <f>IFERROR(INDEX('на отправку (3)'!N:N,MATCH($V27,'на отправку (3)'!$B:$B,0),1),0)</f>
        <v>3</v>
      </c>
      <c r="K27" s="92" t="str">
        <f>IFERROR(INDEX('на отправку (3)'!O:O,MATCH($V27,'на отправку (3)'!$B:$B,0),1),0)</f>
        <v>x</v>
      </c>
      <c r="L27" s="92">
        <f>IFERROR(INDEX('на отправку (3)'!P:P,MATCH($V27,'на отправку (3)'!$B:$B,0),1),0)</f>
        <v>5</v>
      </c>
      <c r="M27" s="92">
        <f>IFERROR(INDEX('на отправку (3)'!Q:Q,MATCH($V27,'на отправку (3)'!$B:$B,0),1),0)</f>
        <v>1</v>
      </c>
      <c r="N27" s="92">
        <f>IFERROR(INDEX('на отправку (3)'!R:R,MATCH($V27,'на отправку (3)'!$B:$B,0),1),0)</f>
        <v>0</v>
      </c>
      <c r="O27" s="92">
        <f>IFERROR(INDEX('на отправку (3)'!S:S,MATCH($V27,'на отправку (3)'!$B:$B,0),1),0)</f>
        <v>683</v>
      </c>
      <c r="P27" s="92">
        <f>IFERROR(INDEX('на отправку (3)'!T:T,MATCH($V27,'на отправку (3)'!$B:$B,0),1),0)</f>
        <v>683</v>
      </c>
      <c r="Q27" s="92">
        <f>IFERROR(INDEX('на отправку (3)'!U:U,MATCH($V27,'на отправку (3)'!$B:$B,0),1),0)</f>
        <v>1</v>
      </c>
      <c r="R27" s="129">
        <f>IFERROR(INDEX('на отправку (3)'!V:V,MATCH($V27,'на отправку (3)'!$B:$B,0),1),0)</f>
        <v>0</v>
      </c>
      <c r="S27" s="92">
        <f>IFERROR(INDEX('на отправку (3)'!W:W,MATCH($V27,'на отправку (3)'!$B:$B,0),1),0)</f>
        <v>0</v>
      </c>
      <c r="U27" s="71">
        <f t="shared" ref="U27" si="3">IF(J27&gt;0,1,0)</f>
        <v>1</v>
      </c>
      <c r="V27" s="89" t="str">
        <f t="shared" ref="V27" si="4">CONCATENATE($U$1,"№",C27)</f>
        <v>021706№15</v>
      </c>
      <c r="W27" s="8">
        <f>IFERROR(INDEX('на отправку (3)'!AB:AB,MATCH($V27,'на отправку (3)'!$B:$B,0),1),0)</f>
        <v>0.96851403899999999</v>
      </c>
      <c r="X27" s="8">
        <f>IFERROR(INDEX('на отправку (3)'!AC:AC,MATCH($V27,'на отправку (3)'!$B:$B,0),1),0)</f>
        <v>0</v>
      </c>
      <c r="Y27" s="8">
        <v>5</v>
      </c>
      <c r="Z27" s="8">
        <f t="shared" si="2"/>
        <v>5</v>
      </c>
    </row>
    <row r="28" spans="1:26" ht="55.5" customHeight="1" x14ac:dyDescent="0.25">
      <c r="A28" s="201" t="s">
        <v>3128</v>
      </c>
      <c r="B28" s="184">
        <v>18</v>
      </c>
      <c r="C28" s="123" t="s">
        <v>2449</v>
      </c>
      <c r="D28" s="92">
        <f>IFERROR(INDEX('на отправку (3)'!G:G,MATCH($V28,'на отправку (3)'!$B:$B,0),1),0)</f>
        <v>0</v>
      </c>
      <c r="E28" s="92">
        <f>IFERROR(INDEX('на отправку (3)'!H:H,MATCH($V28,'на отправку (3)'!$B:$B,0),1),0)</f>
        <v>0</v>
      </c>
      <c r="F28" s="92">
        <f>IFERROR(INDEX('на отправку (3)'!I:I,MATCH($V28,'на отправку (3)'!$B:$B,0),1),0)</f>
        <v>0</v>
      </c>
      <c r="G28" s="192" t="str">
        <f>IFERROR(INDEX('на отправку (3)'!J:J,MATCH($V28,'на отправку (3)'!$B:$B,0),1),0)</f>
        <v>x</v>
      </c>
      <c r="H28" s="92">
        <f>IFERROR(INDEX('на отправку (3)'!K:K,MATCH($V28,'на отправку (3)'!$B:$B,0),1),0)/100</f>
        <v>-0.01</v>
      </c>
      <c r="I28" s="192" t="str">
        <f>IFERROR(INDEX('на отправку (3)'!M:M,MATCH($V28,'на отправку (3)'!$B:$B,0),1),0)</f>
        <v>x</v>
      </c>
      <c r="J28" s="129">
        <f>IFERROR(INDEX('на отправку (3)'!N:N,MATCH($V28,'на отправку (3)'!$B:$B,0),1),0)</f>
        <v>0</v>
      </c>
      <c r="K28" s="92">
        <f>IFERROR(INDEX('на отправку (3)'!O:O,MATCH($V28,'на отправку (3)'!$B:$B,0),1),0)</f>
        <v>0</v>
      </c>
      <c r="L28" s="92">
        <f>IFERROR(INDEX('на отправку (3)'!P:P,MATCH($V28,'на отправку (3)'!$B:$B,0),1),0)</f>
        <v>0</v>
      </c>
      <c r="M28" s="92">
        <f>IFERROR(INDEX('на отправку (3)'!Q:Q,MATCH($V28,'на отправку (3)'!$B:$B,0),1),0)</f>
        <v>2</v>
      </c>
      <c r="N28" s="92">
        <f>IFERROR(INDEX('на отправку (3)'!R:R,MATCH($V28,'на отправку (3)'!$B:$B,0),1),0)</f>
        <v>0</v>
      </c>
      <c r="O28" s="92">
        <f>IFERROR(INDEX('на отправку (3)'!S:S,MATCH($V28,'на отправку (3)'!$B:$B,0),1),0)</f>
        <v>2</v>
      </c>
      <c r="P28" s="92">
        <f>IFERROR(INDEX('на отправку (3)'!T:T,MATCH($V28,'на отправку (3)'!$B:$B,0),1),0)</f>
        <v>2</v>
      </c>
      <c r="Q28" s="92">
        <f>IFERROR(INDEX('на отправку (3)'!U:U,MATCH($V28,'на отправку (3)'!$B:$B,0),1),0)</f>
        <v>1</v>
      </c>
      <c r="R28" s="129">
        <f>IFERROR(INDEX('на отправку (3)'!V:V,MATCH($V28,'на отправку (3)'!$B:$B,0),1),0)</f>
        <v>0</v>
      </c>
      <c r="S28" s="92">
        <f>IFERROR(INDEX('на отправку (3)'!W:W,MATCH($V28,'на отправку (3)'!$B:$B,0),1),0)</f>
        <v>0</v>
      </c>
      <c r="U28" s="71">
        <f t="shared" ref="U28:U32" si="5">IF(J28&gt;0,1,0)</f>
        <v>0</v>
      </c>
      <c r="V28" s="89" t="str">
        <f t="shared" ref="V28:V32" si="6">CONCATENATE($U$1,"№",C28)</f>
        <v>021706№16</v>
      </c>
      <c r="W28" s="8">
        <f>IFERROR(INDEX('на отправку (3)'!AB:AB,MATCH($V28,'на отправку (3)'!$B:$B,0),1),0)</f>
        <v>0.94674221000000003</v>
      </c>
      <c r="X28" s="8">
        <f>IFERROR(INDEX('на отправку (3)'!AC:AC,MATCH($V28,'на отправку (3)'!$B:$B,0),1),0)</f>
        <v>1</v>
      </c>
      <c r="Y28" s="8">
        <v>6</v>
      </c>
      <c r="Z28" s="8">
        <f t="shared" si="2"/>
        <v>0</v>
      </c>
    </row>
    <row r="29" spans="1:26" ht="45" customHeight="1" x14ac:dyDescent="0.25">
      <c r="A29" s="201" t="s">
        <v>3129</v>
      </c>
      <c r="B29" s="184">
        <v>19</v>
      </c>
      <c r="C29" s="123" t="s">
        <v>2450</v>
      </c>
      <c r="D29" s="92">
        <f>IFERROR(INDEX('на отправку (3)'!G:G,MATCH($V29,'на отправку (3)'!$B:$B,0),1),0)</f>
        <v>1</v>
      </c>
      <c r="E29" s="92">
        <f>IFERROR(INDEX('на отправку (3)'!H:H,MATCH($V29,'на отправку (3)'!$B:$B,0),1),0)</f>
        <v>1</v>
      </c>
      <c r="F29" s="92">
        <f>IFERROR(INDEX('на отправку (3)'!I:I,MATCH($V29,'на отправку (3)'!$B:$B,0),1),0)</f>
        <v>1</v>
      </c>
      <c r="G29" s="192" t="str">
        <f>IFERROR(INDEX('на отправку (3)'!J:J,MATCH($V29,'на отправку (3)'!$B:$B,0),1),0)</f>
        <v>x</v>
      </c>
      <c r="H29" s="92">
        <f>IFERROR(INDEX('на отправку (3)'!K:K,MATCH($V29,'на отправку (3)'!$B:$B,0),1),0)/100</f>
        <v>0</v>
      </c>
      <c r="I29" s="192" t="str">
        <f>IFERROR(INDEX('на отправку (3)'!M:M,MATCH($V29,'на отправку (3)'!$B:$B,0),1),0)</f>
        <v>x</v>
      </c>
      <c r="J29" s="129">
        <f>IFERROR(INDEX('на отправку (3)'!N:N,MATCH($V29,'на отправку (3)'!$B:$B,0),1),0)</f>
        <v>6</v>
      </c>
      <c r="K29" s="92">
        <f>IFERROR(INDEX('на отправку (3)'!O:O,MATCH($V29,'на отправку (3)'!$B:$B,0),1),0)</f>
        <v>2</v>
      </c>
      <c r="L29" s="92">
        <f>IFERROR(INDEX('на отправку (3)'!P:P,MATCH($V29,'на отправку (3)'!$B:$B,0),1),0)</f>
        <v>4</v>
      </c>
      <c r="M29" s="92">
        <f>IFERROR(INDEX('на отправку (3)'!Q:Q,MATCH($V29,'на отправку (3)'!$B:$B,0),1),0)</f>
        <v>1</v>
      </c>
      <c r="N29" s="92">
        <f>IFERROR(INDEX('на отправку (3)'!R:R,MATCH($V29,'на отправку (3)'!$B:$B,0),1),0)</f>
        <v>0</v>
      </c>
      <c r="O29" s="92">
        <f>IFERROR(INDEX('на отправку (3)'!S:S,MATCH($V29,'на отправку (3)'!$B:$B,0),1),0)</f>
        <v>8</v>
      </c>
      <c r="P29" s="92">
        <f>IFERROR(INDEX('на отправку (3)'!T:T,MATCH($V29,'на отправку (3)'!$B:$B,0),1),0)</f>
        <v>8</v>
      </c>
      <c r="Q29" s="92">
        <f>IFERROR(INDEX('на отправку (3)'!U:U,MATCH($V29,'на отправку (3)'!$B:$B,0),1),0)</f>
        <v>1</v>
      </c>
      <c r="R29" s="129">
        <f>IFERROR(INDEX('на отправку (3)'!V:V,MATCH($V29,'на отправку (3)'!$B:$B,0),1),0)</f>
        <v>0</v>
      </c>
      <c r="S29" s="92">
        <f>IFERROR(INDEX('на отправку (3)'!W:W,MATCH($V29,'на отправку (3)'!$B:$B,0),1),0)</f>
        <v>0</v>
      </c>
      <c r="U29" s="71">
        <f t="shared" si="5"/>
        <v>1</v>
      </c>
      <c r="V29" s="89" t="str">
        <f t="shared" si="6"/>
        <v>021706№17</v>
      </c>
      <c r="W29" s="8">
        <f>IFERROR(INDEX('на отправку (3)'!AB:AB,MATCH($V29,'на отправку (3)'!$B:$B,0),1),0)</f>
        <v>0.98260073299999995</v>
      </c>
      <c r="X29" s="8">
        <f>IFERROR(INDEX('на отправку (3)'!AC:AC,MATCH($V29,'на отправку (3)'!$B:$B,0),1),0)</f>
        <v>1</v>
      </c>
      <c r="Y29" s="8">
        <v>6</v>
      </c>
      <c r="Z29" s="8">
        <f t="shared" si="2"/>
        <v>6</v>
      </c>
    </row>
    <row r="30" spans="1:26" ht="47.25" customHeight="1" x14ac:dyDescent="0.25">
      <c r="A30" s="201" t="s">
        <v>3130</v>
      </c>
      <c r="B30" s="184">
        <v>20</v>
      </c>
      <c r="C30" s="123" t="s">
        <v>2451</v>
      </c>
      <c r="D30" s="92">
        <f>IFERROR(INDEX('на отправку (3)'!G:G,MATCH($V30,'на отправку (3)'!$B:$B,0),1),0)</f>
        <v>23</v>
      </c>
      <c r="E30" s="92">
        <f>IFERROR(INDEX('на отправку (3)'!H:H,MATCH($V30,'на отправку (3)'!$B:$B,0),1),0)</f>
        <v>23</v>
      </c>
      <c r="F30" s="92">
        <f>IFERROR(INDEX('на отправку (3)'!I:I,MATCH($V30,'на отправку (3)'!$B:$B,0),1),0)</f>
        <v>1</v>
      </c>
      <c r="G30" s="192" t="str">
        <f>IFERROR(INDEX('на отправку (3)'!J:J,MATCH($V30,'на отправку (3)'!$B:$B,0),1),0)</f>
        <v>x</v>
      </c>
      <c r="H30" s="92">
        <f>IFERROR(INDEX('на отправку (3)'!K:K,MATCH($V30,'на отправку (3)'!$B:$B,0),1),0)/100</f>
        <v>0</v>
      </c>
      <c r="I30" s="192" t="str">
        <f>IFERROR(INDEX('на отправку (3)'!M:M,MATCH($V30,'на отправку (3)'!$B:$B,0),1),0)</f>
        <v>x</v>
      </c>
      <c r="J30" s="129">
        <f>IFERROR(INDEX('на отправку (3)'!N:N,MATCH($V30,'на отправку (3)'!$B:$B,0),1),0)</f>
        <v>6</v>
      </c>
      <c r="K30" s="92">
        <f>IFERROR(INDEX('на отправку (3)'!O:O,MATCH($V30,'на отправку (3)'!$B:$B,0),1),0)</f>
        <v>2</v>
      </c>
      <c r="L30" s="92">
        <f>IFERROR(INDEX('на отправку (3)'!P:P,MATCH($V30,'на отправку (3)'!$B:$B,0),1),0)</f>
        <v>4</v>
      </c>
      <c r="M30" s="92">
        <f>IFERROR(INDEX('на отправку (3)'!Q:Q,MATCH($V30,'на отправку (3)'!$B:$B,0),1),0)</f>
        <v>1</v>
      </c>
      <c r="N30" s="92">
        <f>IFERROR(INDEX('на отправку (3)'!R:R,MATCH($V30,'на отправку (3)'!$B:$B,0),1),0)</f>
        <v>0</v>
      </c>
      <c r="O30" s="92">
        <f>IFERROR(INDEX('на отправку (3)'!S:S,MATCH($V30,'на отправку (3)'!$B:$B,0),1),0)</f>
        <v>27</v>
      </c>
      <c r="P30" s="92">
        <f>IFERROR(INDEX('на отправку (3)'!T:T,MATCH($V30,'на отправку (3)'!$B:$B,0),1),0)</f>
        <v>27</v>
      </c>
      <c r="Q30" s="92">
        <f>IFERROR(INDEX('на отправку (3)'!U:U,MATCH($V30,'на отправку (3)'!$B:$B,0),1),0)</f>
        <v>1</v>
      </c>
      <c r="R30" s="129">
        <f>IFERROR(INDEX('на отправку (3)'!V:V,MATCH($V30,'на отправку (3)'!$B:$B,0),1),0)</f>
        <v>0</v>
      </c>
      <c r="S30" s="92">
        <f>IFERROR(INDEX('на отправку (3)'!W:W,MATCH($V30,'на отправку (3)'!$B:$B,0),1),0)</f>
        <v>0</v>
      </c>
      <c r="U30" s="71">
        <f t="shared" si="5"/>
        <v>1</v>
      </c>
      <c r="V30" s="89" t="str">
        <f t="shared" si="6"/>
        <v>021706№18</v>
      </c>
      <c r="W30" s="8">
        <f>IFERROR(INDEX('на отправку (3)'!AB:AB,MATCH($V30,'на отправку (3)'!$B:$B,0),1),0)</f>
        <v>0.96027201100000004</v>
      </c>
      <c r="X30" s="8">
        <f>IFERROR(INDEX('на отправку (3)'!AC:AC,MATCH($V30,'на отправку (3)'!$B:$B,0),1),0)</f>
        <v>1</v>
      </c>
      <c r="Y30" s="8">
        <v>6</v>
      </c>
      <c r="Z30" s="8">
        <f t="shared" si="2"/>
        <v>6</v>
      </c>
    </row>
    <row r="31" spans="1:26" ht="50.25" customHeight="1" x14ac:dyDescent="0.25">
      <c r="A31" s="201" t="s">
        <v>3131</v>
      </c>
      <c r="B31" s="184">
        <v>21</v>
      </c>
      <c r="C31" s="123" t="s">
        <v>2452</v>
      </c>
      <c r="D31" s="92">
        <f>IFERROR(INDEX('на отправку (3)'!G:G,MATCH($V31,'на отправку (3)'!$B:$B,0),1),0)</f>
        <v>2</v>
      </c>
      <c r="E31" s="92">
        <f>IFERROR(INDEX('на отправку (3)'!H:H,MATCH($V31,'на отправку (3)'!$B:$B,0),1),0)</f>
        <v>3</v>
      </c>
      <c r="F31" s="92">
        <f>IFERROR(INDEX('на отправку (3)'!I:I,MATCH($V31,'на отправку (3)'!$B:$B,0),1),0)</f>
        <v>0.66666666699999999</v>
      </c>
      <c r="G31" s="192" t="str">
        <f>IFERROR(INDEX('на отправку (3)'!J:J,MATCH($V31,'на отправку (3)'!$B:$B,0),1),0)</f>
        <v>x</v>
      </c>
      <c r="H31" s="92">
        <f>IFERROR(INDEX('на отправку (3)'!K:K,MATCH($V31,'на отправку (3)'!$B:$B,0),1),0)/100</f>
        <v>-3.3333333299999999E-3</v>
      </c>
      <c r="I31" s="192" t="str">
        <f>IFERROR(INDEX('на отправку (3)'!M:M,MATCH($V31,'на отправку (3)'!$B:$B,0),1),0)</f>
        <v>x</v>
      </c>
      <c r="J31" s="129">
        <f>IFERROR(INDEX('на отправку (3)'!N:N,MATCH($V31,'на отправку (3)'!$B:$B,0),1),0)</f>
        <v>0</v>
      </c>
      <c r="K31" s="92">
        <f>IFERROR(INDEX('на отправку (3)'!O:O,MATCH($V31,'на отправку (3)'!$B:$B,0),1),0)</f>
        <v>0</v>
      </c>
      <c r="L31" s="92">
        <f>IFERROR(INDEX('на отправку (3)'!P:P,MATCH($V31,'на отправку (3)'!$B:$B,0),1),0)</f>
        <v>3</v>
      </c>
      <c r="M31" s="92">
        <f>IFERROR(INDEX('на отправку (3)'!Q:Q,MATCH($V31,'на отправку (3)'!$B:$B,0),1),0)</f>
        <v>1</v>
      </c>
      <c r="N31" s="92">
        <f>IFERROR(INDEX('на отправку (3)'!R:R,MATCH($V31,'на отправку (3)'!$B:$B,0),1),0)</f>
        <v>0</v>
      </c>
      <c r="O31" s="92">
        <f>IFERROR(INDEX('на отправку (3)'!S:S,MATCH($V31,'на отправку (3)'!$B:$B,0),1),0)</f>
        <v>2</v>
      </c>
      <c r="P31" s="92">
        <f>IFERROR(INDEX('на отправку (3)'!T:T,MATCH($V31,'на отправку (3)'!$B:$B,0),1),0)</f>
        <v>2</v>
      </c>
      <c r="Q31" s="92">
        <f>IFERROR(INDEX('на отправку (3)'!U:U,MATCH($V31,'на отправку (3)'!$B:$B,0),1),0)</f>
        <v>1</v>
      </c>
      <c r="R31" s="129">
        <f>IFERROR(INDEX('на отправку (3)'!V:V,MATCH($V31,'на отправку (3)'!$B:$B,0),1),0)</f>
        <v>0</v>
      </c>
      <c r="S31" s="92">
        <f>IFERROR(INDEX('на отправку (3)'!W:W,MATCH($V31,'на отправку (3)'!$B:$B,0),1),0)</f>
        <v>0</v>
      </c>
      <c r="U31" s="71">
        <f t="shared" si="5"/>
        <v>0</v>
      </c>
      <c r="V31" s="89" t="str">
        <f t="shared" si="6"/>
        <v>021706№19</v>
      </c>
      <c r="W31" s="8">
        <f>IFERROR(INDEX('на отправку (3)'!AB:AB,MATCH($V31,'на отправку (3)'!$B:$B,0),1),0)</f>
        <v>0.96570972899999996</v>
      </c>
      <c r="X31" s="8">
        <f>IFERROR(INDEX('на отправку (3)'!AC:AC,MATCH($V31,'на отправку (3)'!$B:$B,0),1),0)</f>
        <v>1</v>
      </c>
      <c r="Y31" s="8">
        <v>6</v>
      </c>
      <c r="Z31" s="8">
        <f t="shared" si="2"/>
        <v>6</v>
      </c>
    </row>
    <row r="32" spans="1:26" ht="78.75" x14ac:dyDescent="0.25">
      <c r="A32" s="201" t="s">
        <v>3132</v>
      </c>
      <c r="B32" s="184">
        <v>22</v>
      </c>
      <c r="C32" s="123" t="s">
        <v>2453</v>
      </c>
      <c r="D32" s="92">
        <f>IFERROR(INDEX('на отправку (3)'!G:G,MATCH($V32,'на отправку (3)'!$B:$B,0),1),0)</f>
        <v>3</v>
      </c>
      <c r="E32" s="92">
        <f>IFERROR(INDEX('на отправку (3)'!H:H,MATCH($V32,'на отправку (3)'!$B:$B,0),1),0)</f>
        <v>3</v>
      </c>
      <c r="F32" s="92">
        <f>IFERROR(INDEX('на отправку (3)'!I:I,MATCH($V32,'на отправку (3)'!$B:$B,0),1),0)</f>
        <v>1</v>
      </c>
      <c r="G32" s="192" t="str">
        <f>IFERROR(INDEX('на отправку (3)'!J:J,MATCH($V32,'на отправку (3)'!$B:$B,0),1),0)</f>
        <v>x</v>
      </c>
      <c r="H32" s="92">
        <f>IFERROR(INDEX('на отправку (3)'!K:K,MATCH($V32,'на отправку (3)'!$B:$B,0),1),0)/100</f>
        <v>0</v>
      </c>
      <c r="I32" s="192" t="str">
        <f>IFERROR(INDEX('на отправку (3)'!M:M,MATCH($V32,'на отправку (3)'!$B:$B,0),1),0)</f>
        <v>x</v>
      </c>
      <c r="J32" s="129">
        <f>IFERROR(INDEX('на отправку (3)'!N:N,MATCH($V32,'на отправку (3)'!$B:$B,0),1),0)</f>
        <v>6</v>
      </c>
      <c r="K32" s="92">
        <f>IFERROR(INDEX('на отправку (3)'!O:O,MATCH($V32,'на отправку (3)'!$B:$B,0),1),0)</f>
        <v>2</v>
      </c>
      <c r="L32" s="92">
        <f>IFERROR(INDEX('на отправку (3)'!P:P,MATCH($V32,'на отправку (3)'!$B:$B,0),1),0)</f>
        <v>4</v>
      </c>
      <c r="M32" s="92">
        <f>IFERROR(INDEX('на отправку (3)'!Q:Q,MATCH($V32,'на отправку (3)'!$B:$B,0),1),0)</f>
        <v>1</v>
      </c>
      <c r="N32" s="92">
        <f>IFERROR(INDEX('на отправку (3)'!R:R,MATCH($V32,'на отправку (3)'!$B:$B,0),1),0)</f>
        <v>0</v>
      </c>
      <c r="O32" s="92">
        <f>IFERROR(INDEX('на отправку (3)'!S:S,MATCH($V32,'на отправку (3)'!$B:$B,0),1),0)</f>
        <v>2</v>
      </c>
      <c r="P32" s="92">
        <f>IFERROR(INDEX('на отправку (3)'!T:T,MATCH($V32,'на отправку (3)'!$B:$B,0),1),0)</f>
        <v>2</v>
      </c>
      <c r="Q32" s="92">
        <f>IFERROR(INDEX('на отправку (3)'!U:U,MATCH($V32,'на отправку (3)'!$B:$B,0),1),0)</f>
        <v>1</v>
      </c>
      <c r="R32" s="129">
        <f>IFERROR(INDEX('на отправку (3)'!V:V,MATCH($V32,'на отправку (3)'!$B:$B,0),1),0)</f>
        <v>0</v>
      </c>
      <c r="S32" s="92">
        <f>IFERROR(INDEX('на отправку (3)'!W:W,MATCH($V32,'на отправку (3)'!$B:$B,0),1),0)</f>
        <v>0</v>
      </c>
      <c r="U32" s="71">
        <f t="shared" si="5"/>
        <v>1</v>
      </c>
      <c r="V32" s="89" t="str">
        <f t="shared" si="6"/>
        <v>021706№20</v>
      </c>
      <c r="W32" s="8">
        <f>IFERROR(INDEX('на отправку (3)'!AB:AB,MATCH($V32,'на отправку (3)'!$B:$B,0),1),0)</f>
        <v>0.8075</v>
      </c>
      <c r="X32" s="8">
        <f>IFERROR(INDEX('на отправку (3)'!AC:AC,MATCH($V32,'на отправку (3)'!$B:$B,0),1),0)</f>
        <v>1</v>
      </c>
      <c r="Y32" s="8">
        <v>6</v>
      </c>
      <c r="Z32" s="8">
        <f t="shared" si="2"/>
        <v>6</v>
      </c>
    </row>
    <row r="33" spans="1:27" s="136" customFormat="1" ht="21" customHeight="1" x14ac:dyDescent="0.25">
      <c r="A33" s="202"/>
      <c r="B33" s="187"/>
      <c r="C33" s="134"/>
      <c r="D33" s="135" t="s">
        <v>15</v>
      </c>
      <c r="E33" s="135"/>
      <c r="F33" s="135"/>
      <c r="G33" s="190"/>
      <c r="H33" s="135"/>
      <c r="I33" s="193"/>
      <c r="J33" s="139">
        <f>SUM(J34:J37)</f>
        <v>13</v>
      </c>
      <c r="K33" s="135"/>
      <c r="L33" s="135"/>
      <c r="M33" s="135"/>
      <c r="N33" s="135"/>
      <c r="O33" s="135"/>
      <c r="P33" s="135"/>
      <c r="Q33" s="135"/>
      <c r="R33" s="135"/>
      <c r="S33" s="135"/>
      <c r="U33" s="137"/>
      <c r="W33" s="137"/>
      <c r="X33" s="137"/>
      <c r="Y33" s="137"/>
      <c r="Z33" s="8"/>
    </row>
    <row r="34" spans="1:27" ht="42.75" customHeight="1" x14ac:dyDescent="0.25">
      <c r="A34" s="201" t="s">
        <v>3133</v>
      </c>
      <c r="B34" s="184">
        <v>23</v>
      </c>
      <c r="C34" s="123" t="s">
        <v>2454</v>
      </c>
      <c r="D34" s="92">
        <f>IFERROR(INDEX('на отправку (3)'!G:G,MATCH($V34,'на отправку (3)'!$B:$B,0),1),0)</f>
        <v>16</v>
      </c>
      <c r="E34" s="92">
        <f>IFERROR(INDEX('на отправку (3)'!H:H,MATCH($V34,'на отправку (3)'!$B:$B,0),1),0)</f>
        <v>27</v>
      </c>
      <c r="F34" s="92">
        <f>IFERROR(INDEX('на отправку (3)'!I:I,MATCH($V34,'на отправку (3)'!$B:$B,0),1),0)</f>
        <v>0.592592593</v>
      </c>
      <c r="G34" s="191" t="str">
        <f>IFERROR(INDEX('на отправку (3)'!J:J,MATCH($V34,'на отправку (3)'!$B:$B,0),1),0)</f>
        <v>x</v>
      </c>
      <c r="H34" s="92">
        <f>IFERROR(INDEX('на отправку (3)'!K:K,MATCH($V34,'на отправку (3)'!$B:$B,0),1),0)/100</f>
        <v>-2.5925925900000001E-3</v>
      </c>
      <c r="I34" s="191" t="str">
        <f>IFERROR(INDEX('на отправку (3)'!M:M,MATCH($V34,'на отправку (3)'!$B:$B,0),1),0)</f>
        <v>x</v>
      </c>
      <c r="J34" s="129">
        <f>IFERROR(INDEX('на отправку (3)'!N:N,MATCH($V34,'на отправку (3)'!$B:$B,0),1),0)</f>
        <v>4</v>
      </c>
      <c r="K34" s="92">
        <f>IFERROR(INDEX('на отправку (3)'!O:O,MATCH($V34,'на отправку (3)'!$B:$B,0),1),0)</f>
        <v>0</v>
      </c>
      <c r="L34" s="92">
        <f>IFERROR(INDEX('на отправку (3)'!P:P,MATCH($V34,'на отправку (3)'!$B:$B,0),1),0)</f>
        <v>4</v>
      </c>
      <c r="M34" s="92">
        <f>IFERROR(INDEX('на отправку (3)'!Q:Q,MATCH($V34,'на отправку (3)'!$B:$B,0),1),0)</f>
        <v>1</v>
      </c>
      <c r="N34" s="92">
        <f>IFERROR(INDEX('на отправку (3)'!R:R,MATCH($V34,'на отправку (3)'!$B:$B,0),1),0)</f>
        <v>0</v>
      </c>
      <c r="O34" s="92">
        <f>IFERROR(INDEX('на отправку (3)'!S:S,MATCH($V34,'на отправку (3)'!$B:$B,0),1),0)</f>
        <v>12</v>
      </c>
      <c r="P34" s="92">
        <f>IFERROR(INDEX('на отправку (3)'!T:T,MATCH($V34,'на отправку (3)'!$B:$B,0),1),0)</f>
        <v>15</v>
      </c>
      <c r="Q34" s="92">
        <f>IFERROR(INDEX('на отправку (3)'!U:U,MATCH($V34,'на отправку (3)'!$B:$B,0),1),0)</f>
        <v>0.8</v>
      </c>
      <c r="R34" s="129">
        <f>IFERROR(INDEX('на отправку (3)'!V:V,MATCH($V34,'на отправку (3)'!$B:$B,0),1),0)</f>
        <v>0</v>
      </c>
      <c r="S34" s="92">
        <f>IFERROR(INDEX('на отправку (3)'!W:W,MATCH($V34,'на отправку (3)'!$B:$B,0),1),0)</f>
        <v>0</v>
      </c>
      <c r="U34" s="71">
        <f t="shared" ref="U34" si="7">IF(J34&gt;0,1,0)</f>
        <v>1</v>
      </c>
      <c r="V34" s="89" t="str">
        <f t="shared" ref="V34" si="8">CONCATENATE($U$1,"№",C34)</f>
        <v>021706№21</v>
      </c>
      <c r="W34" s="8">
        <f>IFERROR(INDEX('на отправку (3)'!AB:AB,MATCH($V34,'на отправку (3)'!$B:$B,0),1),0)</f>
        <v>0.39646335199999999</v>
      </c>
      <c r="X34" s="8">
        <f>IFERROR(INDEX('на отправку (3)'!AC:AC,MATCH($V34,'на отправку (3)'!$B:$B,0),1),0)</f>
        <v>1</v>
      </c>
      <c r="Y34" s="8">
        <v>8</v>
      </c>
      <c r="Z34" s="8">
        <f t="shared" si="2"/>
        <v>8</v>
      </c>
    </row>
    <row r="35" spans="1:27" ht="56.25" customHeight="1" x14ac:dyDescent="0.25">
      <c r="A35" s="201" t="s">
        <v>3134</v>
      </c>
      <c r="B35" s="184">
        <v>24</v>
      </c>
      <c r="C35" s="123">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1" t="str">
        <f>IFERROR(INDEX('на отправку (3)'!J:J,MATCH($V35,'на отправку (3)'!$B:$B,0),1),0)</f>
        <v>x</v>
      </c>
      <c r="H35" s="92">
        <f>IFERROR(INDEX('на отправку (3)'!K:K,MATCH($V35,'на отправку (3)'!$B:$B,0),1),0)/100</f>
        <v>0</v>
      </c>
      <c r="I35" s="191" t="str">
        <f>IFERROR(INDEX('на отправку (3)'!M:M,MATCH($V35,'на отправку (3)'!$B:$B,0),1),0)</f>
        <v>x</v>
      </c>
      <c r="J35" s="129">
        <f>IFERROR(INDEX('на отправку (3)'!N:N,MATCH($V35,'на отправку (3)'!$B:$B,0),1),0)</f>
        <v>0</v>
      </c>
      <c r="K35" s="92">
        <f>IFERROR(INDEX('на отправку (3)'!O:O,MATCH($V35,'на отправку (3)'!$B:$B,0),1),0)</f>
        <v>0</v>
      </c>
      <c r="L35" s="92">
        <f>IFERROR(INDEX('на отправку (3)'!P:P,MATCH($V35,'на отправку (3)'!$B:$B,0),1),0)</f>
        <v>0</v>
      </c>
      <c r="M35" s="92">
        <f>IFERROR(INDEX('на отправку (3)'!Q:Q,MATCH($V35,'на отправку (3)'!$B:$B,0),1),0)</f>
        <v>2</v>
      </c>
      <c r="N35" s="92">
        <f>IFERROR(INDEX('на отправку (3)'!R:R,MATCH($V35,'на отправку (3)'!$B:$B,0),1),0)</f>
        <v>0</v>
      </c>
      <c r="O35" s="92">
        <f>IFERROR(INDEX('на отправку (3)'!S:S,MATCH($V35,'на отправку (3)'!$B:$B,0),1),0)</f>
        <v>0</v>
      </c>
      <c r="P35" s="92">
        <f>IFERROR(INDEX('на отправку (3)'!T:T,MATCH($V35,'на отправку (3)'!$B:$B,0),1),0)</f>
        <v>0</v>
      </c>
      <c r="Q35" s="92">
        <f>IFERROR(INDEX('на отправку (3)'!U:U,MATCH($V35,'на отправку (3)'!$B:$B,0),1),0)</f>
        <v>0</v>
      </c>
      <c r="R35" s="129">
        <f>IFERROR(INDEX('на отправку (3)'!V:V,MATCH($V35,'на отправку (3)'!$B:$B,0),1),0)</f>
        <v>0</v>
      </c>
      <c r="S35" s="92">
        <f>IFERROR(INDEX('на отправку (3)'!W:W,MATCH($V35,'на отправку (3)'!$B:$B,0),1),0)</f>
        <v>0</v>
      </c>
      <c r="U35" s="71">
        <f t="shared" ref="U35:U37" si="9">IF(J35&gt;0,1,0)</f>
        <v>0</v>
      </c>
      <c r="V35" s="89" t="str">
        <f t="shared" ref="V35:V37" si="10">CONCATENATE($U$1,"№",C35)</f>
        <v>021706№23</v>
      </c>
      <c r="W35" s="8">
        <f>IFERROR(INDEX('на отправку (3)'!AB:AB,MATCH($V35,'на отправку (3)'!$B:$B,0),1),0)</f>
        <v>0.6</v>
      </c>
      <c r="X35" s="8">
        <f>IFERROR(INDEX('на отправку (3)'!AC:AC,MATCH($V35,'на отправку (3)'!$B:$B,0),1),0)</f>
        <v>1</v>
      </c>
      <c r="Y35" s="8">
        <v>9</v>
      </c>
      <c r="Z35" s="8">
        <f t="shared" si="2"/>
        <v>0</v>
      </c>
    </row>
    <row r="36" spans="1:27" ht="60" customHeight="1" x14ac:dyDescent="0.25">
      <c r="A36" s="201" t="s">
        <v>3135</v>
      </c>
      <c r="B36" s="184">
        <v>25</v>
      </c>
      <c r="C36" s="123">
        <v>24</v>
      </c>
      <c r="D36" s="92">
        <f>IFERROR(INDEX('на отправку (3)'!G:G,MATCH($V36,'на отправку (3)'!$B:$B,0),1),0)</f>
        <v>0</v>
      </c>
      <c r="E36" s="92">
        <f>IFERROR(INDEX('на отправку (3)'!H:H,MATCH($V36,'на отправку (3)'!$B:$B,0),1),0)</f>
        <v>0</v>
      </c>
      <c r="F36" s="92">
        <f>IFERROR(INDEX('на отправку (3)'!I:I,MATCH($V36,'на отправку (3)'!$B:$B,0),1),0)</f>
        <v>0</v>
      </c>
      <c r="G36" s="191" t="str">
        <f>IFERROR(INDEX('на отправку (3)'!J:J,MATCH($V36,'на отправку (3)'!$B:$B,0),1),0)</f>
        <v>x</v>
      </c>
      <c r="H36" s="92">
        <f>IFERROR(INDEX('на отправку (3)'!K:K,MATCH($V36,'на отправку (3)'!$B:$B,0),1),0)/100</f>
        <v>0</v>
      </c>
      <c r="I36" s="191" t="str">
        <f>IFERROR(INDEX('на отправку (3)'!M:M,MATCH($V36,'на отправку (3)'!$B:$B,0),1),0)</f>
        <v>x</v>
      </c>
      <c r="J36" s="129">
        <f>IFERROR(INDEX('на отправку (3)'!N:N,MATCH($V36,'на отправку (3)'!$B:$B,0),1),0)</f>
        <v>0</v>
      </c>
      <c r="K36" s="92">
        <f>IFERROR(INDEX('на отправку (3)'!O:O,MATCH($V36,'на отправку (3)'!$B:$B,0),1),0)</f>
        <v>0</v>
      </c>
      <c r="L36" s="92">
        <f>IFERROR(INDEX('на отправку (3)'!P:P,MATCH($V36,'на отправку (3)'!$B:$B,0),1),0)</f>
        <v>0</v>
      </c>
      <c r="M36" s="92">
        <f>IFERROR(INDEX('на отправку (3)'!Q:Q,MATCH($V36,'на отправку (3)'!$B:$B,0),1),0)</f>
        <v>2</v>
      </c>
      <c r="N36" s="92">
        <f>IFERROR(INDEX('на отправку (3)'!R:R,MATCH($V36,'на отправку (3)'!$B:$B,0),1),0)</f>
        <v>0</v>
      </c>
      <c r="O36" s="92">
        <f>IFERROR(INDEX('на отправку (3)'!S:S,MATCH($V36,'на отправку (3)'!$B:$B,0),1),0)</f>
        <v>0</v>
      </c>
      <c r="P36" s="92">
        <f>IFERROR(INDEX('на отправку (3)'!T:T,MATCH($V36,'на отправку (3)'!$B:$B,0),1),0)</f>
        <v>0</v>
      </c>
      <c r="Q36" s="92">
        <f>IFERROR(INDEX('на отправку (3)'!U:U,MATCH($V36,'на отправку (3)'!$B:$B,0),1),0)</f>
        <v>0</v>
      </c>
      <c r="R36" s="129">
        <f>IFERROR(INDEX('на отправку (3)'!V:V,MATCH($V36,'на отправку (3)'!$B:$B,0),1),0)</f>
        <v>0</v>
      </c>
      <c r="S36" s="92">
        <f>IFERROR(INDEX('на отправку (3)'!W:W,MATCH($V36,'на отправку (3)'!$B:$B,0),1),0)</f>
        <v>0</v>
      </c>
      <c r="U36" s="71">
        <f t="shared" si="9"/>
        <v>0</v>
      </c>
      <c r="V36" s="89" t="str">
        <f t="shared" si="10"/>
        <v>021706№24</v>
      </c>
      <c r="W36" s="8">
        <f>IFERROR(INDEX('на отправку (3)'!AB:AB,MATCH($V36,'на отправку (3)'!$B:$B,0),1),0)</f>
        <v>0.381578947</v>
      </c>
      <c r="X36" s="8">
        <f>IFERROR(INDEX('на отправку (3)'!AC:AC,MATCH($V36,'на отправку (3)'!$B:$B,0),1),0)</f>
        <v>1</v>
      </c>
      <c r="Y36" s="8">
        <v>9</v>
      </c>
      <c r="Z36" s="8">
        <f t="shared" si="2"/>
        <v>0</v>
      </c>
    </row>
    <row r="37" spans="1:27" ht="46.5" customHeight="1" x14ac:dyDescent="0.25">
      <c r="A37" s="201" t="s">
        <v>3136</v>
      </c>
      <c r="B37" s="184">
        <v>26</v>
      </c>
      <c r="C37" s="123">
        <v>25</v>
      </c>
      <c r="D37" s="92">
        <f>IFERROR(INDEX('на отправку (3)'!G:G,MATCH($V37,'на отправку (3)'!$B:$B,0),1),0)</f>
        <v>13</v>
      </c>
      <c r="E37" s="92">
        <f>IFERROR(INDEX('на отправку (3)'!H:H,MATCH($V37,'на отправку (3)'!$B:$B,0),1),0)</f>
        <v>13</v>
      </c>
      <c r="F37" s="92">
        <f>IFERROR(INDEX('на отправку (3)'!I:I,MATCH($V37,'на отправку (3)'!$B:$B,0),1),0)</f>
        <v>1</v>
      </c>
      <c r="G37" s="191">
        <f>IFERROR(INDEX('на отправку (3)'!J:J,MATCH($V37,'на отправку (3)'!$B:$B,0),1),0)</f>
        <v>1</v>
      </c>
      <c r="H37" s="92">
        <f>IFERROR(INDEX('на отправку (3)'!K:K,MATCH($V37,'на отправку (3)'!$B:$B,0),1),0)</f>
        <v>0</v>
      </c>
      <c r="I37" s="191" t="str">
        <f>IFERROR(INDEX('на отправку (3)'!M:M,MATCH($V37,'на отправку (3)'!$B:$B,0),1),0)</f>
        <v>x</v>
      </c>
      <c r="J37" s="129">
        <f>IFERROR(INDEX('на отправку (3)'!N:N,MATCH($V37,'на отправку (3)'!$B:$B,0),1),0)</f>
        <v>9</v>
      </c>
      <c r="K37" s="92">
        <f>IFERROR(INDEX('на отправку (3)'!O:O,MATCH($V37,'на отправку (3)'!$B:$B,0),1),0)</f>
        <v>2</v>
      </c>
      <c r="L37" s="92">
        <f>IFERROR(INDEX('на отправку (3)'!P:P,MATCH($V37,'на отправку (3)'!$B:$B,0),1),0)</f>
        <v>4</v>
      </c>
      <c r="M37" s="92">
        <f>IFERROR(INDEX('на отправку (3)'!Q:Q,MATCH($V37,'на отправку (3)'!$B:$B,0),1),0)</f>
        <v>1</v>
      </c>
      <c r="N37" s="92">
        <f>IFERROR(INDEX('на отправку (3)'!R:R,MATCH($V37,'на отправку (3)'!$B:$B,0),1),0)</f>
        <v>0</v>
      </c>
      <c r="O37" s="92">
        <f>IFERROR(INDEX('на отправку (3)'!S:S,MATCH($V37,'на отправку (3)'!$B:$B,0),1),0)</f>
        <v>26</v>
      </c>
      <c r="P37" s="92">
        <f>IFERROR(INDEX('на отправку (3)'!T:T,MATCH($V37,'на отправку (3)'!$B:$B,0),1),0)</f>
        <v>26</v>
      </c>
      <c r="Q37" s="92">
        <f>IFERROR(INDEX('на отправку (3)'!U:U,MATCH($V37,'на отправку (3)'!$B:$B,0),1),0)</f>
        <v>1</v>
      </c>
      <c r="R37" s="129">
        <f>IFERROR(INDEX('на отправку (3)'!V:V,MATCH($V37,'на отправку (3)'!$B:$B,0),1),0)</f>
        <v>0</v>
      </c>
      <c r="S37" s="92">
        <f>IFERROR(INDEX('на отправку (3)'!W:W,MATCH($V37,'на отправку (3)'!$B:$B,0),1),0)</f>
        <v>0</v>
      </c>
      <c r="U37" s="71">
        <f t="shared" si="9"/>
        <v>1</v>
      </c>
      <c r="V37" s="89" t="str">
        <f t="shared" si="10"/>
        <v>021706№25</v>
      </c>
      <c r="W37" s="8">
        <f>IFERROR(INDEX('на отправку (3)'!AB:AB,MATCH($V37,'на отправку (3)'!$B:$B,0),1),0)</f>
        <v>0.97159166299999999</v>
      </c>
      <c r="X37" s="8">
        <f>IFERROR(INDEX('на отправку (3)'!AC:AC,MATCH($V37,'на отправку (3)'!$B:$B,0),1),0)</f>
        <v>1</v>
      </c>
      <c r="Y37" s="8">
        <v>9</v>
      </c>
      <c r="Z37" s="8">
        <f t="shared" si="2"/>
        <v>9</v>
      </c>
    </row>
    <row r="38" spans="1:27" s="136" customFormat="1" ht="21" customHeight="1" x14ac:dyDescent="0.25">
      <c r="A38" s="202"/>
      <c r="B38" s="187"/>
      <c r="C38" s="134"/>
      <c r="D38" s="135" t="s">
        <v>3091</v>
      </c>
      <c r="E38" s="135"/>
      <c r="F38" s="135"/>
      <c r="G38" s="190"/>
      <c r="H38" s="135"/>
      <c r="I38" s="193"/>
      <c r="J38" s="139">
        <f>IF(SUM(J39:J45)&lt;0,0,SUM(J39:J45))</f>
        <v>27</v>
      </c>
      <c r="K38" s="135"/>
      <c r="L38" s="135"/>
      <c r="M38" s="135"/>
      <c r="N38" s="135"/>
      <c r="O38" s="135"/>
      <c r="P38" s="135"/>
      <c r="Q38" s="135"/>
      <c r="R38" s="135"/>
      <c r="S38" s="135"/>
      <c r="U38" s="137"/>
      <c r="W38" s="137"/>
      <c r="X38" s="137"/>
      <c r="Y38" s="137"/>
      <c r="Z38" s="8"/>
    </row>
    <row r="39" spans="1:27" ht="63" customHeight="1" x14ac:dyDescent="0.25">
      <c r="A39" s="201" t="s">
        <v>3137</v>
      </c>
      <c r="B39" s="120">
        <v>27</v>
      </c>
      <c r="C39" s="120">
        <v>27</v>
      </c>
      <c r="D39" s="92">
        <f>IFERROR(INDEX('на отправку (3)'!G:G,MATCH($V39,'на отправку (3)'!$B:$B,0),1),0)</f>
        <v>0</v>
      </c>
      <c r="E39" s="92">
        <f>IFERROR(INDEX('на отправку (3)'!H:H,MATCH($V39,'на отправку (3)'!$B:$B,0),1),0)</f>
        <v>0</v>
      </c>
      <c r="F39" s="92">
        <f>IFERROR(INDEX('на отправку (3)'!I:I,MATCH($V39,'на отправку (3)'!$B:$B,0),1),0)</f>
        <v>0</v>
      </c>
      <c r="G39" s="191">
        <f>IFERROR(INDEX('на отправку (3)'!J:J,MATCH($V39,'на отправку (3)'!$B:$B,0),1),0)</f>
        <v>0</v>
      </c>
      <c r="H39" s="92">
        <f>IFERROR(INDEX('на отправку (3)'!K:K,MATCH($V39,'на отправку (3)'!$B:$B,0),1),0)/100</f>
        <v>0</v>
      </c>
      <c r="I39" s="191">
        <f>IFERROR(INDEX('на отправку (3)'!M:M,MATCH($V39,'на отправку (3)'!$B:$B,0),1),0)</f>
        <v>0</v>
      </c>
      <c r="J39" s="129">
        <f>IFERROR(INDEX('на отправку (3)'!N:N,MATCH($V39,'на отправку (3)'!$B:$B,0),1),0)</f>
        <v>0</v>
      </c>
      <c r="K39" s="92" t="str">
        <f>IFERROR(INDEX('на отправку (3)'!O:O,MATCH($V39,'на отправку (3)'!$B:$B,0),1),0)</f>
        <v>x</v>
      </c>
      <c r="L39" s="92" t="str">
        <f>IFERROR(INDEX('на отправку (3)'!P:P,MATCH($V39,'на отправку (3)'!$B:$B,0),1),0)</f>
        <v>x</v>
      </c>
      <c r="M39" s="92">
        <f>IFERROR(INDEX('на отправку (3)'!Q:Q,MATCH($V39,'на отправку (3)'!$B:$B,0),1),0)</f>
        <v>2</v>
      </c>
      <c r="N39" s="98"/>
      <c r="O39" s="92">
        <f>IFERROR(INDEX('на отправку (3)'!S:S,MATCH($V39,'на отправку (3)'!$B:$B,0),1),0)</f>
        <v>0</v>
      </c>
      <c r="P39" s="92">
        <f>IFERROR(INDEX('на отправку (3)'!T:T,MATCH($V39,'на отправку (3)'!$B:$B,0),1),0)</f>
        <v>0</v>
      </c>
      <c r="Q39" s="92">
        <f>IFERROR(INDEX('на отправку (3)'!U:U,MATCH($V39,'на отправку (3)'!$B:$B,0),1),0)</f>
        <v>0</v>
      </c>
      <c r="R39" s="129">
        <f>IFERROR(INDEX('на отправку (3)'!V:V,MATCH($V39,'на отправку (3)'!$B:$B,0),1),0)</f>
        <v>0</v>
      </c>
      <c r="S39" s="98"/>
      <c r="U39" s="71">
        <f t="shared" ref="U39" si="11">IF(J39&gt;0,1,0)</f>
        <v>0</v>
      </c>
      <c r="V39" s="89" t="str">
        <f t="shared" ref="V39" si="12">CONCATENATE($U$1,"№",C39)</f>
        <v>021706№27</v>
      </c>
      <c r="W39" s="8">
        <f>IFERROR(INDEX('на отправку (3)'!AB:AB,MATCH($V39,'на отправку (3)'!$B:$B,0),1),0)</f>
        <v>0</v>
      </c>
      <c r="X39" s="8">
        <f>IFERROR(INDEX('на отправку (3)'!AC:AC,MATCH($V39,'на отправку (3)'!$B:$B,0),1),0)</f>
        <v>0</v>
      </c>
      <c r="Y39" s="8">
        <v>4</v>
      </c>
      <c r="Z39" s="8">
        <f t="shared" si="2"/>
        <v>0</v>
      </c>
    </row>
    <row r="40" spans="1:27" ht="49.5" customHeight="1" x14ac:dyDescent="0.25">
      <c r="A40" s="201" t="s">
        <v>3138</v>
      </c>
      <c r="B40" s="120">
        <v>28</v>
      </c>
      <c r="C40" s="120">
        <v>28</v>
      </c>
      <c r="D40" s="92">
        <f>IFERROR(INDEX('на отправку (3)'!G:G,MATCH($V40,'на отправку (3)'!$B:$B,0),1),0)</f>
        <v>0</v>
      </c>
      <c r="E40" s="92">
        <f>IFERROR(INDEX('на отправку (3)'!H:H,MATCH($V40,'на отправку (3)'!$B:$B,0),1),0)</f>
        <v>20</v>
      </c>
      <c r="F40" s="92">
        <f>IFERROR(INDEX('на отправку (3)'!I:I,MATCH($V40,'на отправку (3)'!$B:$B,0),1),0)</f>
        <v>0</v>
      </c>
      <c r="G40" s="191">
        <f>IFERROR(INDEX('на отправку (3)'!J:J,MATCH($V40,'на отправку (3)'!$B:$B,0),1),0)</f>
        <v>0</v>
      </c>
      <c r="H40" s="92">
        <f>IFERROR(INDEX('на отправку (3)'!K:K,MATCH($V40,'на отправку (3)'!$B:$B,0),1),0)/100</f>
        <v>0</v>
      </c>
      <c r="I40" s="191">
        <f>IFERROR(INDEX('на отправку (3)'!M:M,MATCH($V40,'на отправку (3)'!$B:$B,0),1),0)</f>
        <v>0</v>
      </c>
      <c r="J40" s="129">
        <f>IFERROR(INDEX('на отправку (3)'!N:N,MATCH($V40,'на отправку (3)'!$B:$B,0),1),0)</f>
        <v>3</v>
      </c>
      <c r="K40" s="92" t="str">
        <f>IFERROR(INDEX('на отправку (3)'!O:O,MATCH($V40,'на отправку (3)'!$B:$B,0),1),0)</f>
        <v>x</v>
      </c>
      <c r="L40" s="92" t="str">
        <f>IFERROR(INDEX('на отправку (3)'!P:P,MATCH($V40,'на отправку (3)'!$B:$B,0),1),0)</f>
        <v>x</v>
      </c>
      <c r="M40" s="92">
        <f>IFERROR(INDEX('на отправку (3)'!Q:Q,MATCH($V40,'на отправку (3)'!$B:$B,0),1),0)</f>
        <v>1</v>
      </c>
      <c r="N40" s="98"/>
      <c r="O40" s="92">
        <f>IFERROR(INDEX('на отправку (3)'!S:S,MATCH($V40,'на отправку (3)'!$B:$B,0),1),0)</f>
        <v>0</v>
      </c>
      <c r="P40" s="92">
        <f>IFERROR(INDEX('на отправку (3)'!T:T,MATCH($V40,'на отправку (3)'!$B:$B,0),1),0)</f>
        <v>215</v>
      </c>
      <c r="Q40" s="92">
        <f>IFERROR(INDEX('на отправку (3)'!U:U,MATCH($V40,'на отправку (3)'!$B:$B,0),1),0)</f>
        <v>0</v>
      </c>
      <c r="R40" s="129">
        <f>IFERROR(INDEX('на отправку (3)'!V:V,MATCH($V40,'на отправку (3)'!$B:$B,0),1),0)</f>
        <v>0</v>
      </c>
      <c r="S40" s="98"/>
      <c r="U40" s="71">
        <f t="shared" ref="U40:U45" si="13">IF(J40&gt;0,1,0)</f>
        <v>1</v>
      </c>
      <c r="V40" s="89" t="str">
        <f t="shared" ref="V40:V45" si="14">CONCATENATE($U$1,"№",C40)</f>
        <v>021706№28</v>
      </c>
      <c r="W40" s="8">
        <f>IFERROR(INDEX('на отправку (3)'!AB:AB,MATCH($V40,'на отправку (3)'!$B:$B,0),1),0)</f>
        <v>4.6442499999999999E-3</v>
      </c>
      <c r="X40" s="8">
        <f>IFERROR(INDEX('на отправку (3)'!AC:AC,MATCH($V40,'на отправку (3)'!$B:$B,0),1),0)</f>
        <v>0</v>
      </c>
      <c r="Y40" s="8">
        <v>3</v>
      </c>
      <c r="Z40" s="8">
        <f t="shared" si="2"/>
        <v>3</v>
      </c>
    </row>
    <row r="41" spans="1:27" ht="15.75" customHeight="1" x14ac:dyDescent="0.25">
      <c r="A41" s="201" t="s">
        <v>3139</v>
      </c>
      <c r="B41" s="120">
        <v>29</v>
      </c>
      <c r="C41" s="120">
        <v>29</v>
      </c>
      <c r="D41" s="92">
        <f>IFERROR(INDEX('на отправку (3)'!G:G,MATCH($V41,'на отправку (3)'!$B:$B,0),1),0)</f>
        <v>0</v>
      </c>
      <c r="E41" s="92">
        <f>IFERROR(INDEX('на отправку (3)'!H:H,MATCH($V41,'на отправку (3)'!$B:$B,0),1),0)</f>
        <v>20</v>
      </c>
      <c r="F41" s="92">
        <f>IFERROR(INDEX('на отправку (3)'!I:I,MATCH($V41,'на отправку (3)'!$B:$B,0),1),0)</f>
        <v>0</v>
      </c>
      <c r="G41" s="191">
        <f>IFERROR(INDEX('на отправку (3)'!J:J,MATCH($V41,'на отправку (3)'!$B:$B,0),1),0)</f>
        <v>0</v>
      </c>
      <c r="H41" s="92">
        <f>IFERROR(INDEX('на отправку (3)'!K:K,MATCH($V41,'на отправку (3)'!$B:$B,0),1),0)/100</f>
        <v>0</v>
      </c>
      <c r="I41" s="191">
        <f>IFERROR(INDEX('на отправку (3)'!M:M,MATCH($V41,'на отправку (3)'!$B:$B,0),1),0)</f>
        <v>0</v>
      </c>
      <c r="J41" s="129">
        <f>IFERROR(INDEX('на отправку (3)'!N:N,MATCH($V41,'на отправку (3)'!$B:$B,0),1),0)</f>
        <v>5</v>
      </c>
      <c r="K41" s="92" t="str">
        <f>IFERROR(INDEX('на отправку (3)'!O:O,MATCH($V41,'на отправку (3)'!$B:$B,0),1),0)</f>
        <v>x</v>
      </c>
      <c r="L41" s="92" t="str">
        <f>IFERROR(INDEX('на отправку (3)'!P:P,MATCH($V41,'на отправку (3)'!$B:$B,0),1),0)</f>
        <v>x</v>
      </c>
      <c r="M41" s="92">
        <f>IFERROR(INDEX('на отправку (3)'!Q:Q,MATCH($V41,'на отправку (3)'!$B:$B,0),1),0)</f>
        <v>1</v>
      </c>
      <c r="N41" s="98"/>
      <c r="O41" s="92">
        <f>IFERROR(INDEX('на отправку (3)'!S:S,MATCH($V41,'на отправку (3)'!$B:$B,0),1),0)</f>
        <v>0</v>
      </c>
      <c r="P41" s="92">
        <f>IFERROR(INDEX('на отправку (3)'!T:T,MATCH($V41,'на отправку (3)'!$B:$B,0),1),0)</f>
        <v>215</v>
      </c>
      <c r="Q41" s="92">
        <f>IFERROR(INDEX('на отправку (3)'!U:U,MATCH($V41,'на отправку (3)'!$B:$B,0),1),0)</f>
        <v>0</v>
      </c>
      <c r="R41" s="129">
        <f>IFERROR(INDEX('на отправку (3)'!V:V,MATCH($V41,'на отправку (3)'!$B:$B,0),1),0)</f>
        <v>0</v>
      </c>
      <c r="S41" s="98"/>
      <c r="U41" s="71">
        <f t="shared" si="13"/>
        <v>1</v>
      </c>
      <c r="V41" s="89" t="str">
        <f t="shared" si="14"/>
        <v>021706№29</v>
      </c>
      <c r="W41" s="8">
        <f>IFERROR(INDEX('на отправку (3)'!AB:AB,MATCH($V41,'на отправку (3)'!$B:$B,0),1),0)</f>
        <v>1.6719300000000001E-3</v>
      </c>
      <c r="X41" s="8">
        <f>IFERROR(INDEX('на отправку (3)'!AC:AC,MATCH($V41,'на отправку (3)'!$B:$B,0),1),0)</f>
        <v>0</v>
      </c>
      <c r="Y41" s="8">
        <v>5</v>
      </c>
      <c r="Z41" s="8">
        <f t="shared" si="2"/>
        <v>5</v>
      </c>
    </row>
    <row r="42" spans="1:27" ht="15.75" customHeight="1" x14ac:dyDescent="0.25">
      <c r="A42" s="201" t="s">
        <v>3140</v>
      </c>
      <c r="B42" s="120">
        <v>30</v>
      </c>
      <c r="C42" s="120">
        <v>30</v>
      </c>
      <c r="D42" s="92">
        <f>IFERROR(INDEX('на отправку (3)'!G:G,MATCH($V42,'на отправку (3)'!$B:$B,0),1),0)</f>
        <v>0</v>
      </c>
      <c r="E42" s="92">
        <f>IFERROR(INDEX('на отправку (3)'!H:H,MATCH($V42,'на отправку (3)'!$B:$B,0),1),0)</f>
        <v>20</v>
      </c>
      <c r="F42" s="92">
        <f>IFERROR(INDEX('на отправку (3)'!I:I,MATCH($V42,'на отправку (3)'!$B:$B,0),1),0)</f>
        <v>0</v>
      </c>
      <c r="G42" s="191">
        <f>IFERROR(INDEX('на отправку (3)'!J:J,MATCH($V42,'на отправку (3)'!$B:$B,0),1),0)</f>
        <v>0</v>
      </c>
      <c r="H42" s="92">
        <f>IFERROR(INDEX('на отправку (3)'!K:K,MATCH($V42,'на отправку (3)'!$B:$B,0),1),0)/100</f>
        <v>0</v>
      </c>
      <c r="I42" s="191">
        <f>IFERROR(INDEX('на отправку (3)'!M:M,MATCH($V42,'на отправку (3)'!$B:$B,0),1),0)</f>
        <v>0</v>
      </c>
      <c r="J42" s="129">
        <f>IFERROR(INDEX('на отправку (3)'!N:N,MATCH($V42,'на отправку (3)'!$B:$B,0),1),0)</f>
        <v>8</v>
      </c>
      <c r="K42" s="92" t="str">
        <f>IFERROR(INDEX('на отправку (3)'!O:O,MATCH($V42,'на отправку (3)'!$B:$B,0),1),0)</f>
        <v>x</v>
      </c>
      <c r="L42" s="92" t="str">
        <f>IFERROR(INDEX('на отправку (3)'!P:P,MATCH($V42,'на отправку (3)'!$B:$B,0),1),0)</f>
        <v>x</v>
      </c>
      <c r="M42" s="92">
        <f>IFERROR(INDEX('на отправку (3)'!Q:Q,MATCH($V42,'на отправку (3)'!$B:$B,0),1),0)</f>
        <v>1</v>
      </c>
      <c r="N42" s="98"/>
      <c r="O42" s="92">
        <f>IFERROR(INDEX('на отправку (3)'!S:S,MATCH($V42,'на отправку (3)'!$B:$B,0),1),0)</f>
        <v>0</v>
      </c>
      <c r="P42" s="92">
        <f>IFERROR(INDEX('на отправку (3)'!T:T,MATCH($V42,'на отправку (3)'!$B:$B,0),1),0)</f>
        <v>215</v>
      </c>
      <c r="Q42" s="92">
        <f>IFERROR(INDEX('на отправку (3)'!U:U,MATCH($V42,'на отправку (3)'!$B:$B,0),1),0)</f>
        <v>0</v>
      </c>
      <c r="R42" s="129">
        <f>IFERROR(INDEX('на отправку (3)'!V:V,MATCH($V42,'на отправку (3)'!$B:$B,0),1),0)</f>
        <v>0</v>
      </c>
      <c r="S42" s="98"/>
      <c r="U42" s="71">
        <f t="shared" si="13"/>
        <v>1</v>
      </c>
      <c r="V42" s="89" t="str">
        <f t="shared" si="14"/>
        <v>021706№30</v>
      </c>
      <c r="W42" s="8">
        <f>IFERROR(INDEX('на отправку (3)'!AB:AB,MATCH($V42,'на отправку (3)'!$B:$B,0),1),0)</f>
        <v>0</v>
      </c>
      <c r="X42" s="8">
        <f>IFERROR(INDEX('на отправку (3)'!AC:AC,MATCH($V42,'на отправку (3)'!$B:$B,0),1),0)</f>
        <v>0</v>
      </c>
      <c r="Y42" s="8">
        <v>8</v>
      </c>
      <c r="Z42" s="8">
        <f t="shared" si="2"/>
        <v>8</v>
      </c>
    </row>
    <row r="43" spans="1:27" ht="53.25" customHeight="1" x14ac:dyDescent="0.25">
      <c r="A43" s="201" t="s">
        <v>2534</v>
      </c>
      <c r="B43" s="120">
        <v>31</v>
      </c>
      <c r="C43" s="120">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1">
        <f>IFERROR(INDEX('на отправку (3)'!J:J,MATCH($V43,'на отправку (3)'!$B:$B,0),1),0)</f>
        <v>0</v>
      </c>
      <c r="H43" s="92">
        <f>IFERROR(INDEX('на отправку (3)'!K:K,MATCH($V43,'на отправку (3)'!$B:$B,0),1),0)/100</f>
        <v>0</v>
      </c>
      <c r="I43" s="191">
        <f>IFERROR(INDEX('на отправку (3)'!M:M,MATCH($V43,'на отправку (3)'!$B:$B,0),1),0)</f>
        <v>0</v>
      </c>
      <c r="J43" s="129">
        <v>3</v>
      </c>
      <c r="K43" s="92" t="str">
        <f>IFERROR(INDEX('на отправку (3)'!O:O,MATCH($V43,'на отправку (3)'!$B:$B,0),1),0)</f>
        <v>x</v>
      </c>
      <c r="L43" s="92" t="str">
        <f>IFERROR(INDEX('на отправку (3)'!P:P,MATCH($V43,'на отправку (3)'!$B:$B,0),1),0)</f>
        <v>x</v>
      </c>
      <c r="M43" s="92">
        <f>IFERROR(INDEX('на отправку (3)'!Q:Q,MATCH($V43,'на отправку (3)'!$B:$B,0),1),0)</f>
        <v>1</v>
      </c>
      <c r="N43" s="98"/>
      <c r="O43" s="92">
        <f>IFERROR(INDEX('на отправку (3)'!S:S,MATCH($V43,'на отправку (3)'!$B:$B,0),1),0)</f>
        <v>0</v>
      </c>
      <c r="P43" s="92">
        <f>IFERROR(INDEX('на отправку (3)'!T:T,MATCH($V43,'на отправку (3)'!$B:$B,0),1),0)</f>
        <v>0</v>
      </c>
      <c r="Q43" s="92">
        <f>IFERROR(INDEX('на отправку (3)'!U:U,MATCH($V43,'на отправку (3)'!$B:$B,0),1),0)</f>
        <v>0</v>
      </c>
      <c r="R43" s="129">
        <f>IFERROR(INDEX('на отправку (3)'!V:V,MATCH($V43,'на отправку (3)'!$B:$B,0),1),0)</f>
        <v>0</v>
      </c>
      <c r="S43" s="98"/>
      <c r="U43" s="71">
        <f t="shared" si="13"/>
        <v>1</v>
      </c>
      <c r="V43" s="89" t="str">
        <f t="shared" si="14"/>
        <v>021706№31</v>
      </c>
      <c r="W43" s="8">
        <f>IFERROR(INDEX('на отправку (3)'!AB:AB,MATCH($V43,'на отправку (3)'!$B:$B,0),1),0)</f>
        <v>0</v>
      </c>
      <c r="X43" s="8">
        <f>IFERROR(INDEX('на отправку (3)'!AC:AC,MATCH($V43,'на отправку (3)'!$B:$B,0),1),0)</f>
        <v>0</v>
      </c>
      <c r="Y43" s="8">
        <v>3</v>
      </c>
      <c r="Z43" s="8">
        <f t="shared" si="2"/>
        <v>3</v>
      </c>
    </row>
    <row r="44" spans="1:27" ht="53.25" customHeight="1" x14ac:dyDescent="0.25">
      <c r="A44" s="201" t="s">
        <v>2536</v>
      </c>
      <c r="B44" s="120">
        <v>32</v>
      </c>
      <c r="C44" s="120">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1">
        <f>IFERROR(INDEX('на отправку (3)'!J:J,MATCH($V44,'на отправку (3)'!$B:$B,0),1),0)</f>
        <v>0</v>
      </c>
      <c r="H44" s="92">
        <f>IFERROR(INDEX('на отправку (3)'!K:K,MATCH($V44,'на отправку (3)'!$B:$B,0),1),0)/100</f>
        <v>0</v>
      </c>
      <c r="I44" s="191">
        <f>IFERROR(INDEX('на отправку (3)'!M:M,MATCH($V44,'на отправку (3)'!$B:$B,0),1),0)</f>
        <v>0</v>
      </c>
      <c r="J44" s="129">
        <v>8</v>
      </c>
      <c r="K44" s="92" t="str">
        <f>IFERROR(INDEX('на отправку (3)'!O:O,MATCH($V44,'на отправку (3)'!$B:$B,0),1),0)</f>
        <v>x</v>
      </c>
      <c r="L44" s="92" t="str">
        <f>IFERROR(INDEX('на отправку (3)'!P:P,MATCH($V44,'на отправку (3)'!$B:$B,0),1),0)</f>
        <v>x</v>
      </c>
      <c r="M44" s="92">
        <f>IFERROR(INDEX('на отправку (3)'!Q:Q,MATCH($V44,'на отправку (3)'!$B:$B,0),1),0)</f>
        <v>1</v>
      </c>
      <c r="N44" s="98"/>
      <c r="O44" s="92">
        <f>IFERROR(INDEX('на отправку (3)'!S:S,MATCH($V44,'на отправку (3)'!$B:$B,0),1),0)</f>
        <v>0</v>
      </c>
      <c r="P44" s="92">
        <f>IFERROR(INDEX('на отправку (3)'!T:T,MATCH($V44,'на отправку (3)'!$B:$B,0),1),0)</f>
        <v>0</v>
      </c>
      <c r="Q44" s="92">
        <f>IFERROR(INDEX('на отправку (3)'!U:U,MATCH($V44,'на отправку (3)'!$B:$B,0),1),0)</f>
        <v>0</v>
      </c>
      <c r="R44" s="129">
        <f>IFERROR(INDEX('на отправку (3)'!V:V,MATCH($V44,'на отправку (3)'!$B:$B,0),1),0)</f>
        <v>0</v>
      </c>
      <c r="S44" s="98"/>
      <c r="U44" s="71">
        <f t="shared" si="13"/>
        <v>1</v>
      </c>
      <c r="V44" s="89" t="str">
        <f t="shared" si="14"/>
        <v>021706№32</v>
      </c>
      <c r="W44" s="8">
        <f>IFERROR(INDEX('на отправку (3)'!AB:AB,MATCH($V44,'на отправку (3)'!$B:$B,0),1),0)</f>
        <v>0</v>
      </c>
      <c r="X44" s="8">
        <f>IFERROR(INDEX('на отправку (3)'!AC:AC,MATCH($V44,'на отправку (3)'!$B:$B,0),1),0)</f>
        <v>0</v>
      </c>
      <c r="Y44" s="8">
        <v>8</v>
      </c>
      <c r="Z44" s="8">
        <f t="shared" si="2"/>
        <v>8</v>
      </c>
    </row>
    <row r="45" spans="1:27" ht="15.75" customHeight="1" x14ac:dyDescent="0.25">
      <c r="A45" s="201" t="s">
        <v>3141</v>
      </c>
      <c r="B45" s="127">
        <v>33</v>
      </c>
      <c r="C45" s="127">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1">
        <f>IFERROR(INDEX('на отправку (3)'!J:J,MATCH($V45,'на отправку (3)'!$B:$B,0),1),0)</f>
        <v>0</v>
      </c>
      <c r="H45" s="92">
        <f>IFERROR(INDEX('на отправку (3)'!K:K,MATCH($V45,'на отправку (3)'!$B:$B,0),1),0)/100</f>
        <v>0</v>
      </c>
      <c r="I45" s="191">
        <f>IFERROR(INDEX('на отправку (3)'!M:M,MATCH($V45,'на отправку (3)'!$B:$B,0),1),0)</f>
        <v>0</v>
      </c>
      <c r="J45" s="129">
        <f>IFERROR(INDEX('на отправку (3)'!N:N,MATCH($V45,'на отправку (3)'!$B:$B,0),1),0)</f>
        <v>0</v>
      </c>
      <c r="K45" s="92" t="str">
        <f>IFERROR(INDEX('на отправку (3)'!O:O,MATCH($V45,'на отправку (3)'!$B:$B,0),1),0)</f>
        <v>x</v>
      </c>
      <c r="L45" s="92">
        <f>IFERROR(INDEX('на отправку (3)'!P:P,MATCH($V45,'на отправку (3)'!$B:$B,0),1),0)</f>
        <v>0</v>
      </c>
      <c r="M45" s="92">
        <f>IFERROR(INDEX('на отправку (3)'!Q:Q,MATCH($V45,'на отправку (3)'!$B:$B,0),1),0)</f>
        <v>2</v>
      </c>
      <c r="N45" s="98"/>
      <c r="O45" s="92">
        <f>IFERROR(INDEX('на отправку (3)'!S:S,MATCH($V45,'на отправку (3)'!$B:$B,0),1),0)</f>
        <v>0</v>
      </c>
      <c r="P45" s="92">
        <f>IFERROR(INDEX('на отправку (3)'!T:T,MATCH($V45,'на отправку (3)'!$B:$B,0),1),0)</f>
        <v>0</v>
      </c>
      <c r="Q45" s="92">
        <f>IFERROR(INDEX('на отправку (3)'!U:U,MATCH($V45,'на отправку (3)'!$B:$B,0),1),0)</f>
        <v>0</v>
      </c>
      <c r="R45" s="129">
        <f>IFERROR(INDEX('на отправку (3)'!V:V,MATCH($V45,'на отправку (3)'!$B:$B,0),1),0)</f>
        <v>0</v>
      </c>
      <c r="S45" s="98"/>
      <c r="U45" s="71">
        <f t="shared" si="13"/>
        <v>0</v>
      </c>
      <c r="V45" s="89" t="str">
        <f t="shared" si="14"/>
        <v>021706№33</v>
      </c>
      <c r="W45" s="8">
        <f>IFERROR(INDEX('на отправку (3)'!AB:AB,MATCH($V45,'на отправку (3)'!$B:$B,0),1),0)</f>
        <v>0</v>
      </c>
      <c r="X45" s="8">
        <f>IFERROR(INDEX('на отправку (3)'!AC:AC,MATCH($V45,'на отправку (3)'!$B:$B,0),1),0)</f>
        <v>0</v>
      </c>
      <c r="Y45" s="8">
        <v>4</v>
      </c>
      <c r="Z45" s="8">
        <f t="shared" si="2"/>
        <v>0</v>
      </c>
    </row>
    <row r="46" spans="1:27" ht="0.75" customHeight="1" x14ac:dyDescent="0.25">
      <c r="A46" s="90"/>
      <c r="C46" s="125"/>
      <c r="D46" s="91"/>
      <c r="E46" s="91"/>
      <c r="F46" s="91"/>
      <c r="G46" s="91"/>
      <c r="H46" s="91"/>
      <c r="I46" s="91"/>
      <c r="J46" s="130"/>
      <c r="K46" s="91"/>
      <c r="L46" s="91"/>
      <c r="M46" s="91"/>
      <c r="N46" s="91"/>
      <c r="O46" s="91"/>
      <c r="P46" s="91"/>
      <c r="Q46" s="91"/>
      <c r="R46" s="130"/>
      <c r="S46" s="93"/>
    </row>
    <row r="47" spans="1:27" ht="0.75" customHeight="1" x14ac:dyDescent="0.25"/>
    <row r="48" spans="1:27" ht="38.25" customHeight="1" x14ac:dyDescent="0.25">
      <c r="A48" s="182" t="s">
        <v>2455</v>
      </c>
      <c r="C48" s="182"/>
      <c r="D48" s="182"/>
      <c r="E48" s="182"/>
      <c r="F48" s="182"/>
      <c r="G48" s="182"/>
      <c r="H48" s="182"/>
      <c r="I48" s="182"/>
      <c r="J48" s="182"/>
      <c r="K48" s="182"/>
      <c r="L48" s="182"/>
      <c r="M48" s="182"/>
      <c r="N48" s="182"/>
      <c r="O48" s="182"/>
      <c r="P48" s="182"/>
      <c r="Q48" s="182"/>
      <c r="R48" s="182"/>
      <c r="S48" s="182"/>
      <c r="T48" s="182"/>
      <c r="U48" s="72">
        <f>SUM(U10:U45)</f>
        <v>22</v>
      </c>
      <c r="W48" s="89" t="s">
        <v>184</v>
      </c>
      <c r="Z48" s="72">
        <f>SUM(Z10:Z45)</f>
        <v>105</v>
      </c>
      <c r="AA48" s="89" t="s">
        <v>269</v>
      </c>
    </row>
    <row r="49" spans="1:20" ht="16.5" customHeight="1" x14ac:dyDescent="0.25">
      <c r="A49" s="182" t="s">
        <v>2456</v>
      </c>
      <c r="C49" s="182"/>
      <c r="D49" s="182"/>
      <c r="E49" s="182"/>
      <c r="F49" s="182"/>
      <c r="G49" s="182"/>
      <c r="H49" s="182"/>
      <c r="I49" s="182"/>
      <c r="J49" s="182"/>
      <c r="K49" s="182"/>
      <c r="L49" s="182"/>
      <c r="M49" s="182"/>
      <c r="N49" s="182"/>
      <c r="O49" s="182"/>
      <c r="P49" s="182"/>
      <c r="Q49" s="182"/>
      <c r="R49" s="182"/>
      <c r="S49" s="182"/>
      <c r="T49" s="182"/>
    </row>
    <row r="50" spans="1:20" ht="15" customHeight="1" x14ac:dyDescent="0.25">
      <c r="A50" s="182" t="s">
        <v>2457</v>
      </c>
      <c r="C50" s="182"/>
      <c r="D50" s="182"/>
      <c r="E50" s="182"/>
      <c r="F50" s="182"/>
      <c r="G50" s="182"/>
      <c r="H50" s="182"/>
      <c r="I50" s="182"/>
      <c r="J50" s="182"/>
      <c r="K50" s="182"/>
      <c r="L50" s="182"/>
      <c r="M50" s="182"/>
      <c r="N50" s="182"/>
      <c r="O50" s="182"/>
      <c r="P50" s="182"/>
      <c r="Q50" s="182"/>
      <c r="R50" s="182"/>
      <c r="S50" s="182"/>
      <c r="T50" s="182"/>
    </row>
    <row r="51" spans="1:20" x14ac:dyDescent="0.25">
      <c r="C51" s="121" t="s">
        <v>19</v>
      </c>
      <c r="J51" s="96">
        <f>T_РЕЗ2+J26+J33+J38</f>
        <v>82</v>
      </c>
      <c r="M51" s="72">
        <f>SUMIF(M10:M45,1,M10:M45)</f>
        <v>27</v>
      </c>
      <c r="N51" s="89" t="s">
        <v>183</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Лист41"/>
  <dimension ref="A1:AA51"/>
  <sheetViews>
    <sheetView showGridLines="0" zoomScale="90" zoomScaleNormal="90" workbookViewId="0">
      <selection activeCell="D6" sqref="D6:S7"/>
    </sheetView>
  </sheetViews>
  <sheetFormatPr defaultColWidth="9.140625" defaultRowHeight="15" x14ac:dyDescent="0.25"/>
  <cols>
    <col min="1" max="1" width="44.5703125" style="89" customWidth="1"/>
    <col min="2" max="2" width="7" style="185" customWidth="1"/>
    <col min="3" max="3" width="7.140625" style="121"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80</v>
      </c>
    </row>
    <row r="2" spans="1:26" ht="22.5" customHeight="1" x14ac:dyDescent="0.25">
      <c r="A2" s="178" t="s">
        <v>2496</v>
      </c>
      <c r="C2" s="178"/>
      <c r="D2" s="178"/>
      <c r="E2" s="178"/>
      <c r="F2" s="178"/>
      <c r="G2" s="178"/>
      <c r="H2" s="178"/>
      <c r="I2" s="178"/>
      <c r="J2" s="178"/>
      <c r="K2" s="178"/>
      <c r="L2" s="178"/>
      <c r="M2" s="178"/>
      <c r="N2" s="178"/>
      <c r="O2" s="178"/>
      <c r="P2" s="178"/>
      <c r="Q2" s="178"/>
      <c r="R2" s="178"/>
      <c r="S2" s="178"/>
      <c r="T2" s="178"/>
    </row>
    <row r="3" spans="1:26" ht="20.25" customHeight="1" x14ac:dyDescent="0.25">
      <c r="A3" s="178" t="s">
        <v>0</v>
      </c>
      <c r="C3" s="178"/>
      <c r="D3" s="178"/>
      <c r="E3" s="178"/>
      <c r="F3" s="178"/>
      <c r="G3" s="178"/>
      <c r="H3" s="178"/>
      <c r="I3" s="178"/>
      <c r="J3" s="178"/>
      <c r="K3" s="178"/>
      <c r="L3" s="178"/>
      <c r="M3" s="178"/>
      <c r="N3" s="178"/>
      <c r="O3" s="178"/>
      <c r="P3" s="178"/>
      <c r="Q3" s="178"/>
      <c r="R3" s="178"/>
      <c r="S3" s="178"/>
      <c r="T3" s="178"/>
    </row>
    <row r="4" spans="1:26" ht="19.5" customHeight="1" x14ac:dyDescent="0.25">
      <c r="A4" s="179" t="s">
        <v>2468</v>
      </c>
      <c r="C4" s="180"/>
      <c r="D4" s="179"/>
      <c r="E4" s="179"/>
      <c r="F4" s="179"/>
      <c r="G4" s="179"/>
      <c r="H4" s="179"/>
      <c r="I4" s="179"/>
      <c r="J4" s="181"/>
      <c r="K4" s="179"/>
      <c r="L4" s="179"/>
      <c r="M4" s="179"/>
      <c r="N4" s="179"/>
      <c r="O4" s="179"/>
      <c r="P4" s="179"/>
      <c r="Q4" s="179"/>
      <c r="R4" s="181"/>
      <c r="S4" s="179"/>
      <c r="T4" s="179"/>
    </row>
    <row r="5" spans="1:26" x14ac:dyDescent="0.25">
      <c r="A5" s="225" t="s">
        <v>3092</v>
      </c>
      <c r="B5" s="225" t="s">
        <v>16</v>
      </c>
      <c r="C5" s="217" t="s">
        <v>2441</v>
      </c>
      <c r="D5" s="223" t="s">
        <v>3112</v>
      </c>
      <c r="E5" s="222" t="s">
        <v>2442</v>
      </c>
      <c r="F5" s="222" t="s">
        <v>2442</v>
      </c>
      <c r="G5" s="222" t="s">
        <v>2442</v>
      </c>
      <c r="H5" s="222" t="s">
        <v>2442</v>
      </c>
      <c r="I5" s="222" t="s">
        <v>2442</v>
      </c>
      <c r="J5" s="222" t="s">
        <v>2442</v>
      </c>
      <c r="K5" s="222" t="s">
        <v>2442</v>
      </c>
      <c r="L5" s="222" t="s">
        <v>2442</v>
      </c>
      <c r="M5" s="222" t="s">
        <v>2442</v>
      </c>
      <c r="N5" s="222" t="s">
        <v>2442</v>
      </c>
      <c r="O5" s="223" t="s">
        <v>2443</v>
      </c>
      <c r="P5" s="222" t="s">
        <v>2443</v>
      </c>
      <c r="Q5" s="222" t="s">
        <v>2443</v>
      </c>
      <c r="R5" s="222" t="s">
        <v>2443</v>
      </c>
      <c r="S5" s="224" t="s">
        <v>2443</v>
      </c>
      <c r="U5" s="214" t="s">
        <v>184</v>
      </c>
    </row>
    <row r="6" spans="1:26" ht="97.5" customHeight="1" x14ac:dyDescent="0.25">
      <c r="A6" s="215"/>
      <c r="B6" s="215"/>
      <c r="C6" s="218"/>
      <c r="D6" s="1" t="s">
        <v>3093</v>
      </c>
      <c r="E6" s="1" t="s">
        <v>3094</v>
      </c>
      <c r="F6" s="1" t="s">
        <v>3095</v>
      </c>
      <c r="G6" s="1" t="s">
        <v>3096</v>
      </c>
      <c r="H6" s="1" t="s">
        <v>2444</v>
      </c>
      <c r="I6" s="1" t="s">
        <v>2445</v>
      </c>
      <c r="J6" s="1" t="s">
        <v>9</v>
      </c>
      <c r="K6" s="1" t="s">
        <v>3097</v>
      </c>
      <c r="L6" s="1" t="s">
        <v>2446</v>
      </c>
      <c r="M6" s="1" t="s">
        <v>2447</v>
      </c>
      <c r="N6" s="1" t="s">
        <v>3098</v>
      </c>
      <c r="O6" s="1" t="s">
        <v>3093</v>
      </c>
      <c r="P6" s="1" t="s">
        <v>3099</v>
      </c>
      <c r="Q6" s="1" t="s">
        <v>3100</v>
      </c>
      <c r="R6" s="1" t="s">
        <v>9</v>
      </c>
      <c r="S6" s="194" t="s">
        <v>11</v>
      </c>
      <c r="U6" s="226"/>
    </row>
    <row r="7" spans="1:26" ht="71.25" customHeight="1" x14ac:dyDescent="0.25">
      <c r="A7" s="216"/>
      <c r="B7" s="216"/>
      <c r="C7" s="219"/>
      <c r="D7" s="1" t="s">
        <v>3101</v>
      </c>
      <c r="E7" s="1" t="s">
        <v>3101</v>
      </c>
      <c r="F7" s="1" t="s">
        <v>3102</v>
      </c>
      <c r="G7" s="1" t="s">
        <v>3103</v>
      </c>
      <c r="H7" s="1" t="s">
        <v>3104</v>
      </c>
      <c r="I7" s="1" t="s">
        <v>3105</v>
      </c>
      <c r="J7" s="1" t="s">
        <v>3106</v>
      </c>
      <c r="K7" s="1" t="s">
        <v>3107</v>
      </c>
      <c r="L7" s="1" t="s">
        <v>3108</v>
      </c>
      <c r="M7" s="1" t="s">
        <v>3109</v>
      </c>
      <c r="N7" s="1" t="s">
        <v>3110</v>
      </c>
      <c r="O7" s="1" t="s">
        <v>3101</v>
      </c>
      <c r="P7" s="1" t="s">
        <v>3101</v>
      </c>
      <c r="Q7" s="1" t="s">
        <v>3111</v>
      </c>
      <c r="R7" s="1" t="s">
        <v>3106</v>
      </c>
      <c r="S7" s="194"/>
      <c r="U7" s="227"/>
      <c r="W7" s="2" t="s">
        <v>2492</v>
      </c>
      <c r="X7" s="2" t="s">
        <v>2493</v>
      </c>
      <c r="Y7" s="2" t="s">
        <v>2495</v>
      </c>
      <c r="Z7" s="2" t="s">
        <v>2494</v>
      </c>
    </row>
    <row r="8" spans="1:26" x14ac:dyDescent="0.25">
      <c r="A8" s="122">
        <v>1</v>
      </c>
      <c r="B8" s="176">
        <v>2</v>
      </c>
      <c r="C8" s="122">
        <v>3</v>
      </c>
      <c r="D8" s="176">
        <v>4</v>
      </c>
      <c r="E8" s="122">
        <v>5</v>
      </c>
      <c r="F8" s="176">
        <v>6</v>
      </c>
      <c r="G8" s="122">
        <v>7</v>
      </c>
      <c r="H8" s="176">
        <v>8</v>
      </c>
      <c r="I8" s="122">
        <v>9</v>
      </c>
      <c r="J8" s="176">
        <v>10</v>
      </c>
      <c r="K8" s="122">
        <v>11</v>
      </c>
      <c r="L8" s="176">
        <v>12</v>
      </c>
      <c r="M8" s="122">
        <v>13</v>
      </c>
      <c r="N8" s="176">
        <v>14</v>
      </c>
      <c r="O8" s="122">
        <v>15</v>
      </c>
      <c r="P8" s="176">
        <v>16</v>
      </c>
      <c r="Q8" s="122">
        <v>17</v>
      </c>
      <c r="R8" s="176">
        <v>18</v>
      </c>
      <c r="S8" s="122">
        <v>19</v>
      </c>
      <c r="U8" s="8"/>
    </row>
    <row r="9" spans="1:26" s="121" customFormat="1" ht="19.5" customHeight="1" x14ac:dyDescent="0.2">
      <c r="A9" s="128"/>
      <c r="B9" s="138"/>
      <c r="C9" s="128"/>
      <c r="D9" s="135" t="s">
        <v>13</v>
      </c>
      <c r="E9" s="132"/>
      <c r="F9" s="132"/>
      <c r="G9" s="132"/>
      <c r="H9" s="132"/>
      <c r="I9" s="132"/>
      <c r="J9" s="139">
        <f>SUM(J10:J25)</f>
        <v>22.5</v>
      </c>
      <c r="K9" s="132"/>
      <c r="L9" s="132"/>
      <c r="M9" s="132"/>
      <c r="N9" s="132"/>
      <c r="O9" s="132"/>
      <c r="P9" s="132"/>
      <c r="Q9" s="132"/>
      <c r="R9" s="132"/>
      <c r="S9" s="132"/>
      <c r="U9" s="133"/>
    </row>
    <row r="10" spans="1:26" ht="45" customHeight="1" x14ac:dyDescent="0.25">
      <c r="A10" s="201" t="s">
        <v>3113</v>
      </c>
      <c r="B10" s="186">
        <v>1</v>
      </c>
      <c r="C10" s="124">
        <v>1</v>
      </c>
      <c r="D10" s="92">
        <f>IFERROR(INDEX('на отправку (3)'!G:G,MATCH($V10,'на отправку (3)'!$B:$B,0),1),0)</f>
        <v>21922</v>
      </c>
      <c r="E10" s="92">
        <f>IFERROR(INDEX('на отправку (3)'!H:H,MATCH($V10,'на отправку (3)'!$B:$B,0),1),0)</f>
        <v>24931</v>
      </c>
      <c r="F10" s="92">
        <f>IFERROR(INDEX('на отправку (3)'!I:I,MATCH($V10,'на отправку (3)'!$B:$B,0),1),0)</f>
        <v>0.87930688700000004</v>
      </c>
      <c r="G10" s="188" t="s">
        <v>12</v>
      </c>
      <c r="H10" s="92">
        <f>IFERROR(INDEX('на отправку (3)'!K:K,MATCH($V10,'на отправку (3)'!$B:$B,0),1),0)/100</f>
        <v>-2.8259136999999999E-4</v>
      </c>
      <c r="I10" s="188" t="s">
        <v>12</v>
      </c>
      <c r="J10" s="129">
        <f>IFERROR(INDEX('на отправку (3)'!N:N,MATCH($V10,'на отправку (3)'!$B:$B,0),1),0)</f>
        <v>2</v>
      </c>
      <c r="K10" s="92">
        <f>IFERROR(INDEX('на отправку (3)'!O:O,MATCH($V10,'на отправку (3)'!$B:$B,0),1),0)</f>
        <v>0</v>
      </c>
      <c r="L10" s="92">
        <f>IFERROR(INDEX('на отправку (3)'!P:P,MATCH($V10,'на отправку (3)'!$B:$B,0),1),0)</f>
        <v>1</v>
      </c>
      <c r="M10" s="92">
        <f>IFERROR(INDEX('на отправку (3)'!Q:Q,MATCH($V10,'на отправку (3)'!$B:$B,0),1),0)</f>
        <v>1</v>
      </c>
      <c r="N10" s="92">
        <f>IFERROR(INDEX('на отправку (3)'!R:R,MATCH($V10,'на отправку (3)'!$B:$B,0),1),0)</f>
        <v>0</v>
      </c>
      <c r="O10" s="92">
        <f>IFERROR(INDEX('на отправку (3)'!S:S,MATCH($V10,'на отправку (3)'!$B:$B,0),1),0)</f>
        <v>24134</v>
      </c>
      <c r="P10" s="92">
        <f>IFERROR(INDEX('на отправку (3)'!T:T,MATCH($V10,'на отправку (3)'!$B:$B,0),1),0)</f>
        <v>26671</v>
      </c>
      <c r="Q10" s="92">
        <f>IFERROR(INDEX('на отправку (3)'!U:U,MATCH($V10,'на отправку (3)'!$B:$B,0),1),0)</f>
        <v>0.90487795699999996</v>
      </c>
      <c r="R10" s="129">
        <f>IFERROR(INDEX('на отправку (3)'!V:V,MATCH($V10,'на отправку (3)'!$B:$B,0),1),0)</f>
        <v>0</v>
      </c>
      <c r="S10" s="92">
        <f>IFERROR(INDEX('на отправку (3)'!W:W,MATCH($V10,'на отправку (3)'!$B:$B,0),1),0)</f>
        <v>0</v>
      </c>
      <c r="U10" s="71">
        <f>IF(J10&gt;0,1,0)</f>
        <v>1</v>
      </c>
      <c r="V10" s="89" t="str">
        <f>CONCATENATE($U$1,"№",C10)</f>
        <v>021800№1</v>
      </c>
      <c r="W10" s="8">
        <f>IFERROR(INDEX('на отправку (3)'!AB:AB,MATCH($V10,'на отправку (3)'!$B:$B,0),1),0)</f>
        <v>0.87783438400000002</v>
      </c>
      <c r="X10" s="8">
        <f>IFERROR(INDEX('на отправку (3)'!AC:AC,MATCH($V10,'на отправку (3)'!$B:$B,0),1),0)</f>
        <v>0.79392113200000003</v>
      </c>
      <c r="Y10" s="8">
        <v>3</v>
      </c>
      <c r="Z10" s="8">
        <f>IF(M10=1,Y10,0)</f>
        <v>3</v>
      </c>
    </row>
    <row r="11" spans="1:26" ht="45" customHeight="1" x14ac:dyDescent="0.25">
      <c r="A11" s="201" t="s">
        <v>3114</v>
      </c>
      <c r="B11" s="186">
        <v>2</v>
      </c>
      <c r="C11" s="124">
        <v>26</v>
      </c>
      <c r="D11" s="92">
        <f>IFERROR(INDEX('на отправку (3)'!G:G,MATCH($V11,'на отправку (3)'!$B:$B,0),1),0)</f>
        <v>30230</v>
      </c>
      <c r="E11" s="92">
        <f>IFERROR(INDEX('на отправку (3)'!H:H,MATCH($V11,'на отправку (3)'!$B:$B,0),1),0)</f>
        <v>36706</v>
      </c>
      <c r="F11" s="92">
        <f>IFERROR(INDEX('на отправку (3)'!I:I,MATCH($V11,'на отправку (3)'!$B:$B,0),1),0)</f>
        <v>0.82357107799999996</v>
      </c>
      <c r="G11" s="188" t="s">
        <v>12</v>
      </c>
      <c r="H11" s="92">
        <f>IFERROR(INDEX('на отправку (3)'!K:K,MATCH($V11,'на отправку (3)'!$B:$B,0),1),0)/100</f>
        <v>-1.79829E-4</v>
      </c>
      <c r="I11" s="188" t="s">
        <v>12</v>
      </c>
      <c r="J11" s="129">
        <f>IFERROR(INDEX('на отправку (3)'!N:N,MATCH($V11,'на отправку (3)'!$B:$B,0),1),0)</f>
        <v>3</v>
      </c>
      <c r="K11" s="92">
        <f>IFERROR(INDEX('на отправку (3)'!O:O,MATCH($V11,'на отправку (3)'!$B:$B,0),1),0)</f>
        <v>0</v>
      </c>
      <c r="L11" s="92">
        <f>IFERROR(INDEX('на отправку (3)'!P:P,MATCH($V11,'на отправку (3)'!$B:$B,0),1),0)</f>
        <v>2</v>
      </c>
      <c r="M11" s="92">
        <f>IFERROR(INDEX('на отправку (3)'!Q:Q,MATCH($V11,'на отправку (3)'!$B:$B,0),1),0)</f>
        <v>1</v>
      </c>
      <c r="N11" s="92">
        <f>IFERROR(INDEX('на отправку (3)'!R:R,MATCH($V11,'на отправку (3)'!$B:$B,0),1),0)</f>
        <v>0</v>
      </c>
      <c r="O11" s="92">
        <f>IFERROR(INDEX('на отправку (3)'!S:S,MATCH($V11,'на отправку (3)'!$B:$B,0),1),0)</f>
        <v>31218</v>
      </c>
      <c r="P11" s="92">
        <f>IFERROR(INDEX('на отправку (3)'!T:T,MATCH($V11,'на отправку (3)'!$B:$B,0),1),0)</f>
        <v>37224</v>
      </c>
      <c r="Q11" s="92">
        <f>IFERROR(INDEX('на отправку (3)'!U:U,MATCH($V11,'на отправку (3)'!$B:$B,0),1),0)</f>
        <v>0.83865248199999998</v>
      </c>
      <c r="R11" s="129">
        <f>IFERROR(INDEX('на отправку (3)'!V:V,MATCH($V11,'на отправку (3)'!$B:$B,0),1),0)</f>
        <v>0</v>
      </c>
      <c r="S11" s="92">
        <f>IFERROR(INDEX('на отправку (3)'!W:W,MATCH($V11,'на отправку (3)'!$B:$B,0),1),0)</f>
        <v>0</v>
      </c>
      <c r="U11" s="71">
        <f t="shared" ref="U11:U25" si="0">IF(J11&gt;0,1,0)</f>
        <v>1</v>
      </c>
      <c r="V11" s="89" t="str">
        <f t="shared" ref="V11:V25" si="1">CONCATENATE($U$1,"№",C11)</f>
        <v>021800№26</v>
      </c>
      <c r="W11" s="8">
        <f>IFERROR(INDEX('на отправку (3)'!AB:AB,MATCH($V11,'на отправку (3)'!$B:$B,0),1),0)</f>
        <v>0.83450456100000003</v>
      </c>
      <c r="X11" s="8">
        <f>IFERROR(INDEX('на отправку (3)'!AC:AC,MATCH($V11,'на отправку (3)'!$B:$B,0),1),0)</f>
        <v>0.72780695200000001</v>
      </c>
      <c r="Y11" s="8">
        <v>3</v>
      </c>
      <c r="Z11" s="8">
        <f t="shared" ref="Z11:Z45" si="2">IF(M11=1,Y11,0)</f>
        <v>3</v>
      </c>
    </row>
    <row r="12" spans="1:26" ht="60.75" customHeight="1" x14ac:dyDescent="0.25">
      <c r="A12" s="201" t="s">
        <v>3115</v>
      </c>
      <c r="B12" s="186">
        <v>3</v>
      </c>
      <c r="C12" s="124">
        <v>2</v>
      </c>
      <c r="D12" s="92">
        <f>IFERROR(INDEX('на отправку (3)'!G:G,MATCH($V12,'на отправку (3)'!$B:$B,0),1),0)</f>
        <v>139</v>
      </c>
      <c r="E12" s="92">
        <f>IFERROR(INDEX('на отправку (3)'!H:H,MATCH($V12,'на отправку (3)'!$B:$B,0),1),0)</f>
        <v>149</v>
      </c>
      <c r="F12" s="92">
        <f>IFERROR(INDEX('на отправку (3)'!I:I,MATCH($V12,'на отправку (3)'!$B:$B,0),1),0)</f>
        <v>0.93288590599999999</v>
      </c>
      <c r="G12" s="188" t="s">
        <v>12</v>
      </c>
      <c r="H12" s="92">
        <f>IFERROR(INDEX('на отправку (3)'!K:K,MATCH($V12,'на отправку (3)'!$B:$B,0),1),0)/100</f>
        <v>1.2343065000000001E-4</v>
      </c>
      <c r="I12" s="188" t="s">
        <v>12</v>
      </c>
      <c r="J12" s="129">
        <f>IFERROR(INDEX('на отправку (3)'!N:N,MATCH($V12,'на отправку (3)'!$B:$B,0),1),0)</f>
        <v>2</v>
      </c>
      <c r="K12" s="92">
        <f>IFERROR(INDEX('на отправку (3)'!O:O,MATCH($V12,'на отправку (3)'!$B:$B,0),1),0)</f>
        <v>0</v>
      </c>
      <c r="L12" s="92">
        <f>IFERROR(INDEX('на отправку (3)'!P:P,MATCH($V12,'на отправку (3)'!$B:$B,0),1),0)</f>
        <v>4</v>
      </c>
      <c r="M12" s="92">
        <f>IFERROR(INDEX('на отправку (3)'!Q:Q,MATCH($V12,'на отправку (3)'!$B:$B,0),1),0)</f>
        <v>1</v>
      </c>
      <c r="N12" s="92">
        <f>IFERROR(INDEX('на отправку (3)'!R:R,MATCH($V12,'на отправку (3)'!$B:$B,0),1),0)</f>
        <v>0</v>
      </c>
      <c r="O12" s="92">
        <f>IFERROR(INDEX('на отправку (3)'!S:S,MATCH($V12,'на отправку (3)'!$B:$B,0),1),0)</f>
        <v>317</v>
      </c>
      <c r="P12" s="92">
        <f>IFERROR(INDEX('на отправку (3)'!T:T,MATCH($V12,'на отправку (3)'!$B:$B,0),1),0)</f>
        <v>344</v>
      </c>
      <c r="Q12" s="92">
        <f>IFERROR(INDEX('на отправку (3)'!U:U,MATCH($V12,'на отправку (3)'!$B:$B,0),1),0)</f>
        <v>0.92151162799999997</v>
      </c>
      <c r="R12" s="129">
        <f>IFERROR(INDEX('на отправку (3)'!V:V,MATCH($V12,'на отправку (3)'!$B:$B,0),1),0)</f>
        <v>0</v>
      </c>
      <c r="S12" s="92">
        <f>IFERROR(INDEX('на отправку (3)'!W:W,MATCH($V12,'на отправку (3)'!$B:$B,0),1),0)</f>
        <v>0</v>
      </c>
      <c r="U12" s="71">
        <f t="shared" si="0"/>
        <v>1</v>
      </c>
      <c r="V12" s="89" t="str">
        <f t="shared" si="1"/>
        <v>021800№2</v>
      </c>
      <c r="W12" s="8">
        <f>IFERROR(INDEX('на отправку (3)'!AB:AB,MATCH($V12,'на отправку (3)'!$B:$B,0),1),0)</f>
        <v>0.91111111099999997</v>
      </c>
      <c r="X12" s="8">
        <f>IFERROR(INDEX('на отправку (3)'!AC:AC,MATCH($V12,'на отправку (3)'!$B:$B,0),1),0)</f>
        <v>1</v>
      </c>
      <c r="Y12" s="8">
        <v>2</v>
      </c>
      <c r="Z12" s="8">
        <f t="shared" si="2"/>
        <v>2</v>
      </c>
    </row>
    <row r="13" spans="1:26" ht="69.75" customHeight="1" x14ac:dyDescent="0.25">
      <c r="A13" s="201" t="s">
        <v>3116</v>
      </c>
      <c r="B13" s="186">
        <v>4</v>
      </c>
      <c r="C13" s="124">
        <v>3</v>
      </c>
      <c r="D13" s="92">
        <f>IFERROR(INDEX('на отправку (3)'!G:G,MATCH($V13,'на отправку (3)'!$B:$B,0),1),0)</f>
        <v>5</v>
      </c>
      <c r="E13" s="92">
        <f>IFERROR(INDEX('на отправку (3)'!H:H,MATCH($V13,'на отправку (3)'!$B:$B,0),1),0)</f>
        <v>13</v>
      </c>
      <c r="F13" s="92">
        <f>IFERROR(INDEX('на отправку (3)'!I:I,MATCH($V13,'на отправку (3)'!$B:$B,0),1),0)</f>
        <v>0.38461538499999998</v>
      </c>
      <c r="G13" s="188" t="s">
        <v>12</v>
      </c>
      <c r="H13" s="92">
        <f>IFERROR(INDEX('на отправку (3)'!K:K,MATCH($V13,'на отправку (3)'!$B:$B,0),1),0)/100</f>
        <v>7.6923078000000001E-4</v>
      </c>
      <c r="I13" s="188" t="s">
        <v>12</v>
      </c>
      <c r="J13" s="129">
        <f>IFERROR(INDEX('на отправку (3)'!N:N,MATCH($V13,'на отправку (3)'!$B:$B,0),1),0)</f>
        <v>2</v>
      </c>
      <c r="K13" s="92">
        <f>IFERROR(INDEX('на отправку (3)'!O:O,MATCH($V13,'на отправку (3)'!$B:$B,0),1),0)</f>
        <v>0</v>
      </c>
      <c r="L13" s="92">
        <f>IFERROR(INDEX('на отправку (3)'!P:P,MATCH($V13,'на отправку (3)'!$B:$B,0),1),0)</f>
        <v>3</v>
      </c>
      <c r="M13" s="92">
        <f>IFERROR(INDEX('на отправку (3)'!Q:Q,MATCH($V13,'на отправку (3)'!$B:$B,0),1),0)</f>
        <v>1</v>
      </c>
      <c r="N13" s="92">
        <f>IFERROR(INDEX('на отправку (3)'!R:R,MATCH($V13,'на отправку (3)'!$B:$B,0),1),0)</f>
        <v>0</v>
      </c>
      <c r="O13" s="92">
        <f>IFERROR(INDEX('на отправку (3)'!S:S,MATCH($V13,'на отправку (3)'!$B:$B,0),1),0)</f>
        <v>5</v>
      </c>
      <c r="P13" s="92">
        <f>IFERROR(INDEX('на отправку (3)'!T:T,MATCH($V13,'на отправку (3)'!$B:$B,0),1),0)</f>
        <v>14</v>
      </c>
      <c r="Q13" s="92">
        <f>IFERROR(INDEX('на отправку (3)'!U:U,MATCH($V13,'на отправку (3)'!$B:$B,0),1),0)</f>
        <v>0.35714285699999998</v>
      </c>
      <c r="R13" s="129">
        <f>IFERROR(INDEX('на отправку (3)'!V:V,MATCH($V13,'на отправку (3)'!$B:$B,0),1),0)</f>
        <v>0</v>
      </c>
      <c r="S13" s="92">
        <f>IFERROR(INDEX('на отправку (3)'!W:W,MATCH($V13,'на отправку (3)'!$B:$B,0),1),0)</f>
        <v>0</v>
      </c>
      <c r="U13" s="71">
        <f t="shared" si="0"/>
        <v>1</v>
      </c>
      <c r="V13" s="89" t="str">
        <f t="shared" si="1"/>
        <v>021800№3</v>
      </c>
      <c r="W13" s="8">
        <f>IFERROR(INDEX('на отправку (3)'!AB:AB,MATCH($V13,'на отправку (3)'!$B:$B,0),1),0)</f>
        <v>0.61761761800000003</v>
      </c>
      <c r="X13" s="8">
        <f>IFERROR(INDEX('на отправку (3)'!AC:AC,MATCH($V13,'на отправку (3)'!$B:$B,0),1),0)</f>
        <v>1</v>
      </c>
      <c r="Y13" s="8">
        <v>2</v>
      </c>
      <c r="Z13" s="8">
        <f t="shared" si="2"/>
        <v>2</v>
      </c>
    </row>
    <row r="14" spans="1:26" ht="64.5" customHeight="1" x14ac:dyDescent="0.25">
      <c r="A14" s="201" t="s">
        <v>3117</v>
      </c>
      <c r="B14" s="186">
        <v>5</v>
      </c>
      <c r="C14" s="124">
        <v>4</v>
      </c>
      <c r="D14" s="92">
        <f>IFERROR(INDEX('на отправку (3)'!G:G,MATCH($V14,'на отправку (3)'!$B:$B,0),1),0)</f>
        <v>2</v>
      </c>
      <c r="E14" s="92">
        <f>IFERROR(INDEX('на отправку (3)'!H:H,MATCH($V14,'на отправку (3)'!$B:$B,0),1),0)</f>
        <v>2</v>
      </c>
      <c r="F14" s="92">
        <f>IFERROR(INDEX('на отправку (3)'!I:I,MATCH($V14,'на отправку (3)'!$B:$B,0),1),0)</f>
        <v>1</v>
      </c>
      <c r="G14" s="188" t="s">
        <v>12</v>
      </c>
      <c r="H14" s="92">
        <f>IFERROR(INDEX('на отправку (3)'!K:K,MATCH($V14,'на отправку (3)'!$B:$B,0),1),0)/100</f>
        <v>0</v>
      </c>
      <c r="I14" s="188" t="s">
        <v>12</v>
      </c>
      <c r="J14" s="129">
        <f>IFERROR(INDEX('на отправку (3)'!N:N,MATCH($V14,'на отправку (3)'!$B:$B,0),1),0)</f>
        <v>2</v>
      </c>
      <c r="K14" s="92">
        <f>IFERROR(INDEX('на отправку (3)'!O:O,MATCH($V14,'на отправку (3)'!$B:$B,0),1),0)</f>
        <v>2</v>
      </c>
      <c r="L14" s="92">
        <f>IFERROR(INDEX('на отправку (3)'!P:P,MATCH($V14,'на отправку (3)'!$B:$B,0),1),0)</f>
        <v>4</v>
      </c>
      <c r="M14" s="92">
        <f>IFERROR(INDEX('на отправку (3)'!Q:Q,MATCH($V14,'на отправку (3)'!$B:$B,0),1),0)</f>
        <v>1</v>
      </c>
      <c r="N14" s="92">
        <f>IFERROR(INDEX('на отправку (3)'!R:R,MATCH($V14,'на отправку (3)'!$B:$B,0),1),0)</f>
        <v>0</v>
      </c>
      <c r="O14" s="92">
        <f>IFERROR(INDEX('на отправку (3)'!S:S,MATCH($V14,'на отправку (3)'!$B:$B,0),1),0)</f>
        <v>5</v>
      </c>
      <c r="P14" s="92">
        <f>IFERROR(INDEX('на отправку (3)'!T:T,MATCH($V14,'на отправку (3)'!$B:$B,0),1),0)</f>
        <v>5</v>
      </c>
      <c r="Q14" s="92">
        <f>IFERROR(INDEX('на отправку (3)'!U:U,MATCH($V14,'на отправку (3)'!$B:$B,0),1),0)</f>
        <v>1</v>
      </c>
      <c r="R14" s="129">
        <f>IFERROR(INDEX('на отправку (3)'!V:V,MATCH($V14,'на отправку (3)'!$B:$B,0),1),0)</f>
        <v>0</v>
      </c>
      <c r="S14" s="92">
        <f>IFERROR(INDEX('на отправку (3)'!W:W,MATCH($V14,'на отправку (3)'!$B:$B,0),1),0)</f>
        <v>0</v>
      </c>
      <c r="U14" s="71">
        <f t="shared" si="0"/>
        <v>1</v>
      </c>
      <c r="V14" s="89" t="str">
        <f t="shared" si="1"/>
        <v>021800№4</v>
      </c>
      <c r="W14" s="8">
        <f>IFERROR(INDEX('на отправку (3)'!AB:AB,MATCH($V14,'на отправку (3)'!$B:$B,0),1),0)</f>
        <v>0.86111111100000004</v>
      </c>
      <c r="X14" s="8">
        <f>IFERROR(INDEX('на отправку (3)'!AC:AC,MATCH($V14,'на отправку (3)'!$B:$B,0),1),0)</f>
        <v>1</v>
      </c>
      <c r="Y14" s="8">
        <v>2</v>
      </c>
      <c r="Z14" s="8">
        <f t="shared" si="2"/>
        <v>2</v>
      </c>
    </row>
    <row r="15" spans="1:26" ht="69" customHeight="1" x14ac:dyDescent="0.25">
      <c r="A15" s="201" t="s">
        <v>2502</v>
      </c>
      <c r="B15" s="186">
        <v>6</v>
      </c>
      <c r="C15" s="124">
        <v>5</v>
      </c>
      <c r="D15" s="92">
        <f>IFERROR(INDEX('на отправку (3)'!G:G,MATCH($V15,'на отправку (3)'!$B:$B,0),1),0)</f>
        <v>11</v>
      </c>
      <c r="E15" s="92">
        <f>IFERROR(INDEX('на отправку (3)'!H:H,MATCH($V15,'на отправку (3)'!$B:$B,0),1),0)</f>
        <v>22</v>
      </c>
      <c r="F15" s="92">
        <f>IFERROR(INDEX('на отправку (3)'!I:I,MATCH($V15,'на отправку (3)'!$B:$B,0),1),0)</f>
        <v>0.5</v>
      </c>
      <c r="G15" s="188" t="s">
        <v>12</v>
      </c>
      <c r="H15" s="92">
        <f>IFERROR(INDEX('на отправку (3)'!K:K,MATCH($V15,'на отправку (3)'!$B:$B,0),1),0)/100</f>
        <v>6.5000000000000006E-3</v>
      </c>
      <c r="I15" s="188" t="s">
        <v>12</v>
      </c>
      <c r="J15" s="129">
        <f>IFERROR(INDEX('на отправку (3)'!N:N,MATCH($V15,'на отправку (3)'!$B:$B,0),1),0)</f>
        <v>2</v>
      </c>
      <c r="K15" s="92">
        <f>IFERROR(INDEX('на отправку (3)'!O:O,MATCH($V15,'на отправку (3)'!$B:$B,0),1),0)</f>
        <v>0</v>
      </c>
      <c r="L15" s="92">
        <f>IFERROR(INDEX('на отправку (3)'!P:P,MATCH($V15,'на отправку (3)'!$B:$B,0),1),0)</f>
        <v>3</v>
      </c>
      <c r="M15" s="92">
        <f>IFERROR(INDEX('на отправку (3)'!Q:Q,MATCH($V15,'на отправку (3)'!$B:$B,0),1),0)</f>
        <v>1</v>
      </c>
      <c r="N15" s="92">
        <f>IFERROR(INDEX('на отправку (3)'!R:R,MATCH($V15,'на отправку (3)'!$B:$B,0),1),0)</f>
        <v>0</v>
      </c>
      <c r="O15" s="92">
        <f>IFERROR(INDEX('на отправку (3)'!S:S,MATCH($V15,'на отправку (3)'!$B:$B,0),1),0)</f>
        <v>10</v>
      </c>
      <c r="P15" s="92">
        <f>IFERROR(INDEX('на отправку (3)'!T:T,MATCH($V15,'на отправку (3)'!$B:$B,0),1),0)</f>
        <v>33</v>
      </c>
      <c r="Q15" s="92">
        <f>IFERROR(INDEX('на отправку (3)'!U:U,MATCH($V15,'на отправку (3)'!$B:$B,0),1),0)</f>
        <v>0.303030303</v>
      </c>
      <c r="R15" s="129">
        <f>IFERROR(INDEX('на отправку (3)'!V:V,MATCH($V15,'на отправку (3)'!$B:$B,0),1),0)</f>
        <v>0</v>
      </c>
      <c r="S15" s="92">
        <f>IFERROR(INDEX('на отправку (3)'!W:W,MATCH($V15,'на отправку (3)'!$B:$B,0),1),0)</f>
        <v>0</v>
      </c>
      <c r="U15" s="71">
        <f t="shared" si="0"/>
        <v>1</v>
      </c>
      <c r="V15" s="89" t="str">
        <f t="shared" si="1"/>
        <v>021800№5</v>
      </c>
      <c r="W15" s="8">
        <f>IFERROR(INDEX('на отправку (3)'!AB:AB,MATCH($V15,'на отправку (3)'!$B:$B,0),1),0)</f>
        <v>0.56594488200000004</v>
      </c>
      <c r="X15" s="8">
        <f>IFERROR(INDEX('на отправку (3)'!AC:AC,MATCH($V15,'на отправку (3)'!$B:$B,0),1),0)</f>
        <v>1</v>
      </c>
      <c r="Y15" s="8">
        <v>2</v>
      </c>
      <c r="Z15" s="8">
        <f t="shared" si="2"/>
        <v>2</v>
      </c>
    </row>
    <row r="16" spans="1:26" ht="79.5" customHeight="1" x14ac:dyDescent="0.25">
      <c r="A16" s="201" t="s">
        <v>3118</v>
      </c>
      <c r="B16" s="186">
        <v>7</v>
      </c>
      <c r="C16" s="124">
        <v>6</v>
      </c>
      <c r="D16" s="92">
        <f>IFERROR(INDEX('на отправку (3)'!G:G,MATCH($V16,'на отправку (3)'!$B:$B,0),1),0)</f>
        <v>0</v>
      </c>
      <c r="E16" s="92">
        <f>IFERROR(INDEX('на отправку (3)'!H:H,MATCH($V16,'на отправку (3)'!$B:$B,0),1),0)</f>
        <v>0</v>
      </c>
      <c r="F16" s="92">
        <f>IFERROR(INDEX('на отправку (3)'!I:I,MATCH($V16,'на отправку (3)'!$B:$B,0),1),0)</f>
        <v>0</v>
      </c>
      <c r="G16" s="188" t="s">
        <v>12</v>
      </c>
      <c r="H16" s="92">
        <f>IFERROR(INDEX('на отправку (3)'!K:K,MATCH($V16,'на отправку (3)'!$B:$B,0),1),0)/100</f>
        <v>0</v>
      </c>
      <c r="I16" s="188" t="s">
        <v>12</v>
      </c>
      <c r="J16" s="129">
        <f>IFERROR(INDEX('на отправку (3)'!N:N,MATCH($V16,'на отправку (3)'!$B:$B,0),1),0)</f>
        <v>0</v>
      </c>
      <c r="K16" s="92">
        <f>IFERROR(INDEX('на отправку (3)'!O:O,MATCH($V16,'на отправку (3)'!$B:$B,0),1),0)</f>
        <v>0</v>
      </c>
      <c r="L16" s="92">
        <f>IFERROR(INDEX('на отправку (3)'!P:P,MATCH($V16,'на отправку (3)'!$B:$B,0),1),0)</f>
        <v>0</v>
      </c>
      <c r="M16" s="92">
        <f>IFERROR(INDEX('на отправку (3)'!Q:Q,MATCH($V16,'на отправку (3)'!$B:$B,0),1),0)</f>
        <v>2</v>
      </c>
      <c r="N16" s="92">
        <f>IFERROR(INDEX('на отправку (3)'!R:R,MATCH($V16,'на отправку (3)'!$B:$B,0),1),0)</f>
        <v>0</v>
      </c>
      <c r="O16" s="92">
        <f>IFERROR(INDEX('на отправку (3)'!S:S,MATCH($V16,'на отправку (3)'!$B:$B,0),1),0)</f>
        <v>0</v>
      </c>
      <c r="P16" s="92">
        <f>IFERROR(INDEX('на отправку (3)'!T:T,MATCH($V16,'на отправку (3)'!$B:$B,0),1),0)</f>
        <v>2</v>
      </c>
      <c r="Q16" s="92">
        <f>IFERROR(INDEX('на отправку (3)'!U:U,MATCH($V16,'на отправку (3)'!$B:$B,0),1),0)</f>
        <v>0</v>
      </c>
      <c r="R16" s="129">
        <f>IFERROR(INDEX('на отправку (3)'!V:V,MATCH($V16,'на отправку (3)'!$B:$B,0),1),0)</f>
        <v>0</v>
      </c>
      <c r="S16" s="92">
        <f>IFERROR(INDEX('на отправку (3)'!W:W,MATCH($V16,'на отправку (3)'!$B:$B,0),1),0)</f>
        <v>0</v>
      </c>
      <c r="U16" s="71">
        <f t="shared" si="0"/>
        <v>0</v>
      </c>
      <c r="V16" s="89" t="str">
        <f t="shared" si="1"/>
        <v>021800№6</v>
      </c>
      <c r="W16" s="8">
        <f>IFERROR(INDEX('на отправку (3)'!AB:AB,MATCH($V16,'на отправку (3)'!$B:$B,0),1),0)</f>
        <v>0.3</v>
      </c>
      <c r="X16" s="8">
        <f>IFERROR(INDEX('на отправку (3)'!AC:AC,MATCH($V16,'на отправку (3)'!$B:$B,0),1),0)</f>
        <v>1</v>
      </c>
      <c r="Y16" s="8">
        <v>3</v>
      </c>
      <c r="Z16" s="8">
        <f t="shared" si="2"/>
        <v>0</v>
      </c>
    </row>
    <row r="17" spans="1:26" ht="68.25" customHeight="1" x14ac:dyDescent="0.25">
      <c r="A17" s="201" t="s">
        <v>3119</v>
      </c>
      <c r="B17" s="186">
        <v>8</v>
      </c>
      <c r="C17" s="124">
        <v>22</v>
      </c>
      <c r="D17" s="92">
        <f>IFERROR(INDEX('на отправку (3)'!G:G,MATCH($V17,'на отправку (3)'!$B:$B,0),1),0)</f>
        <v>0</v>
      </c>
      <c r="E17" s="92">
        <f>IFERROR(INDEX('на отправку (3)'!H:H,MATCH($V17,'на отправку (3)'!$B:$B,0),1),0)</f>
        <v>0</v>
      </c>
      <c r="F17" s="92">
        <f>IFERROR(INDEX('на отправку (3)'!I:I,MATCH($V17,'на отправку (3)'!$B:$B,0),1),0)</f>
        <v>0</v>
      </c>
      <c r="G17" s="188" t="s">
        <v>12</v>
      </c>
      <c r="H17" s="92">
        <f>IFERROR(INDEX('на отправку (3)'!K:K,MATCH($V17,'на отправку (3)'!$B:$B,0),1),0)/100</f>
        <v>0</v>
      </c>
      <c r="I17" s="188" t="s">
        <v>12</v>
      </c>
      <c r="J17" s="129">
        <f>IFERROR(INDEX('на отправку (3)'!N:N,MATCH($V17,'на отправку (3)'!$B:$B,0),1),0)</f>
        <v>0</v>
      </c>
      <c r="K17" s="92">
        <f>IFERROR(INDEX('на отправку (3)'!O:O,MATCH($V17,'на отправку (3)'!$B:$B,0),1),0)</f>
        <v>0</v>
      </c>
      <c r="L17" s="92">
        <f>IFERROR(INDEX('на отправку (3)'!P:P,MATCH($V17,'на отправку (3)'!$B:$B,0),1),0)</f>
        <v>0</v>
      </c>
      <c r="M17" s="92">
        <f>IFERROR(INDEX('на отправку (3)'!Q:Q,MATCH($V17,'на отправку (3)'!$B:$B,0),1),0)</f>
        <v>2</v>
      </c>
      <c r="N17" s="92">
        <f>IFERROR(INDEX('на отправку (3)'!R:R,MATCH($V17,'на отправку (3)'!$B:$B,0),1),0)</f>
        <v>0</v>
      </c>
      <c r="O17" s="92">
        <f>IFERROR(INDEX('на отправку (3)'!S:S,MATCH($V17,'на отправку (3)'!$B:$B,0),1),0)</f>
        <v>0</v>
      </c>
      <c r="P17" s="92">
        <f>IFERROR(INDEX('на отправку (3)'!T:T,MATCH($V17,'на отправку (3)'!$B:$B,0),1),0)</f>
        <v>1</v>
      </c>
      <c r="Q17" s="92">
        <f>IFERROR(INDEX('на отправку (3)'!U:U,MATCH($V17,'на отправку (3)'!$B:$B,0),1),0)</f>
        <v>0</v>
      </c>
      <c r="R17" s="129">
        <f>IFERROR(INDEX('на отправку (3)'!V:V,MATCH($V17,'на отправку (3)'!$B:$B,0),1),0)</f>
        <v>0</v>
      </c>
      <c r="S17" s="92">
        <f>IFERROR(INDEX('на отправку (3)'!W:W,MATCH($V17,'на отправку (3)'!$B:$B,0),1),0)</f>
        <v>0</v>
      </c>
      <c r="U17" s="71">
        <f t="shared" si="0"/>
        <v>0</v>
      </c>
      <c r="V17" s="89" t="str">
        <f t="shared" si="1"/>
        <v>021800№22</v>
      </c>
      <c r="W17" s="8">
        <f>IFERROR(INDEX('на отправку (3)'!AB:AB,MATCH($V17,'на отправку (3)'!$B:$B,0),1),0)</f>
        <v>0.4</v>
      </c>
      <c r="X17" s="8">
        <f>IFERROR(INDEX('на отправку (3)'!AC:AC,MATCH($V17,'на отправку (3)'!$B:$B,0),1),0)</f>
        <v>1</v>
      </c>
      <c r="Y17" s="8">
        <v>3</v>
      </c>
      <c r="Z17" s="8">
        <f t="shared" si="2"/>
        <v>0</v>
      </c>
    </row>
    <row r="18" spans="1:26" ht="147.75" customHeight="1" x14ac:dyDescent="0.25">
      <c r="A18" s="201" t="s">
        <v>3120</v>
      </c>
      <c r="B18" s="186">
        <v>9</v>
      </c>
      <c r="C18" s="124">
        <v>7</v>
      </c>
      <c r="D18" s="92">
        <f>IFERROR(INDEX('на отправку (3)'!G:G,MATCH($V18,'на отправку (3)'!$B:$B,0),1),0)</f>
        <v>6513</v>
      </c>
      <c r="E18" s="92">
        <f>IFERROR(INDEX('на отправку (3)'!H:H,MATCH($V18,'на отправку (3)'!$B:$B,0),1),0)</f>
        <v>6513</v>
      </c>
      <c r="F18" s="92">
        <f>IFERROR(INDEX('на отправку (3)'!I:I,MATCH($V18,'на отправку (3)'!$B:$B,0),1),0)</f>
        <v>1</v>
      </c>
      <c r="G18" s="189">
        <v>1</v>
      </c>
      <c r="H18" s="92">
        <f>IFERROR(INDEX('на отправку (3)'!K:K,MATCH($V18,'на отправку (3)'!$B:$B,0),1),0)/100</f>
        <v>0</v>
      </c>
      <c r="I18" s="191">
        <f>IFERROR(INDEX('на отправку (3)'!M:M,MATCH($V18,'на отправку (3)'!$B:$B,0),1),0)</f>
        <v>1</v>
      </c>
      <c r="J18" s="129">
        <f>IFERROR(INDEX('на отправку (3)'!N:N,MATCH($V18,'на отправку (3)'!$B:$B,0),1),0)</f>
        <v>2</v>
      </c>
      <c r="K18" s="92" t="str">
        <f>IFERROR(INDEX('на отправку (3)'!O:O,MATCH($V18,'на отправку (3)'!$B:$B,0),1),0)</f>
        <v>x</v>
      </c>
      <c r="L18" s="92">
        <f>IFERROR(INDEX('на отправку (3)'!P:P,MATCH($V18,'на отправку (3)'!$B:$B,0),1),0)</f>
        <v>6</v>
      </c>
      <c r="M18" s="92">
        <f>IFERROR(INDEX('на отправку (3)'!Q:Q,MATCH($V18,'на отправку (3)'!$B:$B,0),1),0)</f>
        <v>1</v>
      </c>
      <c r="N18" s="92">
        <f>IFERROR(INDEX('на отправку (3)'!R:R,MATCH($V18,'на отправку (3)'!$B:$B,0),1),0)</f>
        <v>0</v>
      </c>
      <c r="O18" s="92">
        <f>IFERROR(INDEX('на отправку (3)'!S:S,MATCH($V18,'на отправку (3)'!$B:$B,0),1),0)</f>
        <v>5156</v>
      </c>
      <c r="P18" s="92">
        <f>IFERROR(INDEX('на отправку (3)'!T:T,MATCH($V18,'на отправку (3)'!$B:$B,0),1),0)</f>
        <v>5156</v>
      </c>
      <c r="Q18" s="92">
        <f>IFERROR(INDEX('на отправку (3)'!U:U,MATCH($V18,'на отправку (3)'!$B:$B,0),1),0)</f>
        <v>1</v>
      </c>
      <c r="R18" s="129">
        <f>IFERROR(INDEX('на отправку (3)'!V:V,MATCH($V18,'на отправку (3)'!$B:$B,0),1),0)</f>
        <v>0</v>
      </c>
      <c r="S18" s="92">
        <f>IFERROR(INDEX('на отправку (3)'!W:W,MATCH($V18,'на отправку (3)'!$B:$B,0),1),0)</f>
        <v>0</v>
      </c>
      <c r="U18" s="71">
        <f t="shared" si="0"/>
        <v>1</v>
      </c>
      <c r="V18" s="89" t="str">
        <f t="shared" si="1"/>
        <v>021800№7</v>
      </c>
      <c r="W18" s="8">
        <f>IFERROR(INDEX('на отправку (3)'!AB:AB,MATCH($V18,'на отправку (3)'!$B:$B,0),1),0)</f>
        <v>1</v>
      </c>
      <c r="X18" s="8">
        <f>IFERROR(INDEX('на отправку (3)'!AC:AC,MATCH($V18,'на отправку (3)'!$B:$B,0),1),0)</f>
        <v>1</v>
      </c>
      <c r="Y18" s="8">
        <v>2</v>
      </c>
      <c r="Z18" s="8">
        <f t="shared" si="2"/>
        <v>2</v>
      </c>
    </row>
    <row r="19" spans="1:26" ht="59.25" customHeight="1" x14ac:dyDescent="0.25">
      <c r="A19" s="201" t="s">
        <v>3121</v>
      </c>
      <c r="B19" s="186">
        <v>10</v>
      </c>
      <c r="C19" s="124">
        <v>8</v>
      </c>
      <c r="D19" s="92">
        <f>IFERROR(INDEX('на отправку (3)'!G:G,MATCH($V19,'на отправку (3)'!$B:$B,0),1),0)</f>
        <v>548</v>
      </c>
      <c r="E19" s="92">
        <f>IFERROR(INDEX('на отправку (3)'!H:H,MATCH($V19,'на отправку (3)'!$B:$B,0),1),0)</f>
        <v>39734</v>
      </c>
      <c r="F19" s="92">
        <f>IFERROR(INDEX('на отправку (3)'!I:I,MATCH($V19,'на отправку (3)'!$B:$B,0),1),0)</f>
        <v>1.3791715E-2</v>
      </c>
      <c r="G19" s="188" t="s">
        <v>12</v>
      </c>
      <c r="H19" s="92">
        <f>IFERROR(INDEX('на отправку (3)'!K:K,MATCH($V19,'на отправку (3)'!$B:$B,0),1),0)/100</f>
        <v>6.2936923000000001E-4</v>
      </c>
      <c r="I19" s="192" t="str">
        <f>IFERROR(INDEX('на отправку (3)'!M:M,MATCH($V19,'на отправку (3)'!$B:$B,0),1),0)</f>
        <v>x</v>
      </c>
      <c r="J19" s="129">
        <f>IFERROR(INDEX('на отправку (3)'!N:N,MATCH($V19,'на отправку (3)'!$B:$B,0),1),0)</f>
        <v>1</v>
      </c>
      <c r="K19" s="92">
        <f>IFERROR(INDEX('на отправку (3)'!O:O,MATCH($V19,'на отправку (3)'!$B:$B,0),1),0)</f>
        <v>0</v>
      </c>
      <c r="L19" s="92">
        <f>IFERROR(INDEX('на отправку (3)'!P:P,MATCH($V19,'на отправку (3)'!$B:$B,0),1),0)</f>
        <v>2</v>
      </c>
      <c r="M19" s="92">
        <f>IFERROR(INDEX('на отправку (3)'!Q:Q,MATCH($V19,'на отправку (3)'!$B:$B,0),1),0)</f>
        <v>1</v>
      </c>
      <c r="N19" s="92">
        <f>IFERROR(INDEX('на отправку (3)'!R:R,MATCH($V19,'на отправку (3)'!$B:$B,0),1),0)</f>
        <v>0</v>
      </c>
      <c r="O19" s="92">
        <f>IFERROR(INDEX('на отправку (3)'!S:S,MATCH($V19,'на отправку (3)'!$B:$B,0),1),0)</f>
        <v>481</v>
      </c>
      <c r="P19" s="92">
        <f>IFERROR(INDEX('на отправку (3)'!T:T,MATCH($V19,'на отправку (3)'!$B:$B,0),1),0)</f>
        <v>37071</v>
      </c>
      <c r="Q19" s="92">
        <f>IFERROR(INDEX('на отправку (3)'!U:U,MATCH($V19,'на отправку (3)'!$B:$B,0),1),0)</f>
        <v>1.2975102000000001E-2</v>
      </c>
      <c r="R19" s="129">
        <f>IFERROR(INDEX('на отправку (3)'!V:V,MATCH($V19,'на отправку (3)'!$B:$B,0),1),0)</f>
        <v>0</v>
      </c>
      <c r="S19" s="92">
        <f>IFERROR(INDEX('на отправку (3)'!W:W,MATCH($V19,'на отправку (3)'!$B:$B,0),1),0)</f>
        <v>0</v>
      </c>
      <c r="U19" s="71">
        <f t="shared" si="0"/>
        <v>1</v>
      </c>
      <c r="V19" s="89" t="str">
        <f t="shared" si="1"/>
        <v>021800№8</v>
      </c>
      <c r="W19" s="8">
        <f>IFERROR(INDEX('на отправку (3)'!AB:AB,MATCH($V19,'на отправку (3)'!$B:$B,0),1),0)</f>
        <v>1.4606701999999999E-2</v>
      </c>
      <c r="X19" s="8">
        <f>IFERROR(INDEX('на отправку (3)'!AC:AC,MATCH($V19,'на отправку (3)'!$B:$B,0),1),0)</f>
        <v>0</v>
      </c>
      <c r="Y19" s="8">
        <v>2</v>
      </c>
      <c r="Z19" s="8">
        <f t="shared" si="2"/>
        <v>2</v>
      </c>
    </row>
    <row r="20" spans="1:26" ht="62.25" customHeight="1" x14ac:dyDescent="0.25">
      <c r="A20" s="201" t="s">
        <v>2507</v>
      </c>
      <c r="B20" s="186">
        <v>11</v>
      </c>
      <c r="C20" s="124">
        <v>9</v>
      </c>
      <c r="D20" s="92">
        <f>IFERROR(INDEX('на отправку (3)'!G:G,MATCH($V20,'на отправку (3)'!$B:$B,0),1),0)</f>
        <v>1437</v>
      </c>
      <c r="E20" s="92">
        <f>IFERROR(INDEX('на отправку (3)'!H:H,MATCH($V20,'на отправку (3)'!$B:$B,0),1),0)</f>
        <v>1491</v>
      </c>
      <c r="F20" s="92">
        <f>IFERROR(INDEX('на отправку (3)'!I:I,MATCH($V20,'на отправку (3)'!$B:$B,0),1),0)</f>
        <v>0.96378269599999999</v>
      </c>
      <c r="G20" s="189">
        <v>1</v>
      </c>
      <c r="H20" s="92">
        <f>IFERROR(INDEX('на отправку (3)'!K:K,MATCH($V20,'на отправку (3)'!$B:$B,0),1),0)/100</f>
        <v>1.0011675579999999E-2</v>
      </c>
      <c r="I20" s="191">
        <f>IFERROR(INDEX('на отправку (3)'!M:M,MATCH($V20,'на отправку (3)'!$B:$B,0),1),0)</f>
        <v>0.96378269599999999</v>
      </c>
      <c r="J20" s="129">
        <f>IFERROR(INDEX('на отправку (3)'!N:N,MATCH($V20,'на отправку (3)'!$B:$B,0),1),0)</f>
        <v>0.5</v>
      </c>
      <c r="K20" s="92" t="str">
        <f>IFERROR(INDEX('на отправку (3)'!O:O,MATCH($V20,'на отправку (3)'!$B:$B,0),1),0)</f>
        <v>x</v>
      </c>
      <c r="L20" s="92">
        <f>IFERROR(INDEX('на отправку (3)'!P:P,MATCH($V20,'на отправку (3)'!$B:$B,0),1),0)</f>
        <v>5</v>
      </c>
      <c r="M20" s="92">
        <f>IFERROR(INDEX('на отправку (3)'!Q:Q,MATCH($V20,'на отправку (3)'!$B:$B,0),1),0)</f>
        <v>1</v>
      </c>
      <c r="N20" s="92">
        <f>IFERROR(INDEX('на отправку (3)'!R:R,MATCH($V20,'на отправку (3)'!$B:$B,0),1),0)</f>
        <v>0</v>
      </c>
      <c r="O20" s="92">
        <f>IFERROR(INDEX('на отправку (3)'!S:S,MATCH($V20,'на отправку (3)'!$B:$B,0),1),0)</f>
        <v>1663</v>
      </c>
      <c r="P20" s="92">
        <f>IFERROR(INDEX('на отправку (3)'!T:T,MATCH($V20,'на отправку (3)'!$B:$B,0),1),0)</f>
        <v>3453</v>
      </c>
      <c r="Q20" s="92">
        <f>IFERROR(INDEX('на отправку (3)'!U:U,MATCH($V20,'на отправку (3)'!$B:$B,0),1),0)</f>
        <v>0.48161019399999999</v>
      </c>
      <c r="R20" s="129">
        <f>IFERROR(INDEX('на отправку (3)'!V:V,MATCH($V20,'на отправку (3)'!$B:$B,0),1),0)</f>
        <v>0</v>
      </c>
      <c r="S20" s="92">
        <f>IFERROR(INDEX('на отправку (3)'!W:W,MATCH($V20,'на отправку (3)'!$B:$B,0),1),0)</f>
        <v>0</v>
      </c>
      <c r="U20" s="71">
        <f t="shared" si="0"/>
        <v>1</v>
      </c>
      <c r="V20" s="89" t="str">
        <f t="shared" si="1"/>
        <v>021800№9</v>
      </c>
      <c r="W20" s="8">
        <f>IFERROR(INDEX('на отправку (3)'!AB:AB,MATCH($V20,'на отправку (3)'!$B:$B,0),1),0)</f>
        <v>0.93642591900000005</v>
      </c>
      <c r="X20" s="8">
        <f>IFERROR(INDEX('на отправку (3)'!AC:AC,MATCH($V20,'на отправку (3)'!$B:$B,0),1),0)</f>
        <v>0</v>
      </c>
      <c r="Y20" s="8">
        <v>1</v>
      </c>
      <c r="Z20" s="8">
        <f t="shared" si="2"/>
        <v>1</v>
      </c>
    </row>
    <row r="21" spans="1:26" ht="70.5" customHeight="1" x14ac:dyDescent="0.25">
      <c r="A21" s="201" t="s">
        <v>3122</v>
      </c>
      <c r="B21" s="186">
        <v>12</v>
      </c>
      <c r="C21" s="124">
        <v>10</v>
      </c>
      <c r="D21" s="92">
        <f>IFERROR(INDEX('на отправку (3)'!G:G,MATCH($V21,'на отправку (3)'!$B:$B,0),1),0)</f>
        <v>32</v>
      </c>
      <c r="E21" s="92">
        <f>IFERROR(INDEX('на отправку (3)'!H:H,MATCH($V21,'на отправку (3)'!$B:$B,0),1),0)</f>
        <v>32</v>
      </c>
      <c r="F21" s="92">
        <f>IFERROR(INDEX('на отправку (3)'!I:I,MATCH($V21,'на отправку (3)'!$B:$B,0),1),0)</f>
        <v>1</v>
      </c>
      <c r="G21" s="189">
        <v>1</v>
      </c>
      <c r="H21" s="92">
        <f>IFERROR(INDEX('на отправку (3)'!K:K,MATCH($V21,'на отправку (3)'!$B:$B,0),1),0)/100</f>
        <v>0</v>
      </c>
      <c r="I21" s="191">
        <f>IFERROR(INDEX('на отправку (3)'!M:M,MATCH($V21,'на отправку (3)'!$B:$B,0),1),0)</f>
        <v>1</v>
      </c>
      <c r="J21" s="129">
        <f>IFERROR(INDEX('на отправку (3)'!N:N,MATCH($V21,'на отправку (3)'!$B:$B,0),1),0)</f>
        <v>1</v>
      </c>
      <c r="K21" s="92" t="str">
        <f>IFERROR(INDEX('на отправку (3)'!O:O,MATCH($V21,'на отправку (3)'!$B:$B,0),1),0)</f>
        <v>x</v>
      </c>
      <c r="L21" s="92">
        <f>IFERROR(INDEX('на отправку (3)'!P:P,MATCH($V21,'на отправку (3)'!$B:$B,0),1),0)</f>
        <v>6</v>
      </c>
      <c r="M21" s="92">
        <f>IFERROR(INDEX('на отправку (3)'!Q:Q,MATCH($V21,'на отправку (3)'!$B:$B,0),1),0)</f>
        <v>1</v>
      </c>
      <c r="N21" s="92">
        <f>IFERROR(INDEX('на отправку (3)'!R:R,MATCH($V21,'на отправку (3)'!$B:$B,0),1),0)</f>
        <v>0</v>
      </c>
      <c r="O21" s="92">
        <f>IFERROR(INDEX('на отправку (3)'!S:S,MATCH($V21,'на отправку (3)'!$B:$B,0),1),0)</f>
        <v>54</v>
      </c>
      <c r="P21" s="92">
        <f>IFERROR(INDEX('на отправку (3)'!T:T,MATCH($V21,'на отправку (3)'!$B:$B,0),1),0)</f>
        <v>54</v>
      </c>
      <c r="Q21" s="92">
        <f>IFERROR(INDEX('на отправку (3)'!U:U,MATCH($V21,'на отправку (3)'!$B:$B,0),1),0)</f>
        <v>1</v>
      </c>
      <c r="R21" s="129">
        <f>IFERROR(INDEX('на отправку (3)'!V:V,MATCH($V21,'на отправку (3)'!$B:$B,0),1),0)</f>
        <v>0</v>
      </c>
      <c r="S21" s="92">
        <f>IFERROR(INDEX('на отправку (3)'!W:W,MATCH($V21,'на отправку (3)'!$B:$B,0),1),0)</f>
        <v>0</v>
      </c>
      <c r="U21" s="71">
        <f t="shared" si="0"/>
        <v>1</v>
      </c>
      <c r="V21" s="89" t="str">
        <f t="shared" si="1"/>
        <v>021800№10</v>
      </c>
      <c r="W21" s="8">
        <f>IFERROR(INDEX('на отправку (3)'!AB:AB,MATCH($V21,'на отправку (3)'!$B:$B,0),1),0)</f>
        <v>1</v>
      </c>
      <c r="X21" s="8">
        <f>IFERROR(INDEX('на отправку (3)'!AC:AC,MATCH($V21,'на отправку (3)'!$B:$B,0),1),0)</f>
        <v>0</v>
      </c>
      <c r="Y21" s="8">
        <v>1</v>
      </c>
      <c r="Z21" s="8">
        <f t="shared" si="2"/>
        <v>1</v>
      </c>
    </row>
    <row r="22" spans="1:26" ht="56.25" customHeight="1" x14ac:dyDescent="0.25">
      <c r="A22" s="201" t="s">
        <v>3123</v>
      </c>
      <c r="B22" s="186">
        <v>13</v>
      </c>
      <c r="C22" s="124">
        <v>11</v>
      </c>
      <c r="D22" s="92">
        <f>IFERROR(INDEX('на отправку (3)'!G:G,MATCH($V22,'на отправку (3)'!$B:$B,0),1),0)</f>
        <v>148</v>
      </c>
      <c r="E22" s="92">
        <f>IFERROR(INDEX('на отправку (3)'!H:H,MATCH($V22,'на отправку (3)'!$B:$B,0),1),0)</f>
        <v>148</v>
      </c>
      <c r="F22" s="92">
        <f>IFERROR(INDEX('на отправку (3)'!I:I,MATCH($V22,'на отправку (3)'!$B:$B,0),1),0)</f>
        <v>1</v>
      </c>
      <c r="G22" s="189">
        <v>1</v>
      </c>
      <c r="H22" s="92">
        <f>IFERROR(INDEX('на отправку (3)'!K:K,MATCH($V22,'на отправку (3)'!$B:$B,0),1),0)/100</f>
        <v>0</v>
      </c>
      <c r="I22" s="191">
        <f>IFERROR(INDEX('на отправку (3)'!M:M,MATCH($V22,'на отправку (3)'!$B:$B,0),1),0)</f>
        <v>1</v>
      </c>
      <c r="J22" s="129">
        <f>IFERROR(INDEX('на отправку (3)'!N:N,MATCH($V22,'на отправку (3)'!$B:$B,0),1),0)</f>
        <v>2</v>
      </c>
      <c r="K22" s="92" t="str">
        <f>IFERROR(INDEX('на отправку (3)'!O:O,MATCH($V22,'на отправку (3)'!$B:$B,0),1),0)</f>
        <v>x</v>
      </c>
      <c r="L22" s="92">
        <f>IFERROR(INDEX('на отправку (3)'!P:P,MATCH($V22,'на отправку (3)'!$B:$B,0),1),0)</f>
        <v>6</v>
      </c>
      <c r="M22" s="92">
        <f>IFERROR(INDEX('на отправку (3)'!Q:Q,MATCH($V22,'на отправку (3)'!$B:$B,0),1),0)</f>
        <v>1</v>
      </c>
      <c r="N22" s="92">
        <f>IFERROR(INDEX('на отправку (3)'!R:R,MATCH($V22,'на отправку (3)'!$B:$B,0),1),0)</f>
        <v>0</v>
      </c>
      <c r="O22" s="92">
        <f>IFERROR(INDEX('на отправку (3)'!S:S,MATCH($V22,'на отправку (3)'!$B:$B,0),1),0)</f>
        <v>183</v>
      </c>
      <c r="P22" s="92">
        <f>IFERROR(INDEX('на отправку (3)'!T:T,MATCH($V22,'на отправку (3)'!$B:$B,0),1),0)</f>
        <v>183</v>
      </c>
      <c r="Q22" s="92">
        <f>IFERROR(INDEX('на отправку (3)'!U:U,MATCH($V22,'на отправку (3)'!$B:$B,0),1),0)</f>
        <v>1</v>
      </c>
      <c r="R22" s="129">
        <f>IFERROR(INDEX('на отправку (3)'!V:V,MATCH($V22,'на отправку (3)'!$B:$B,0),1),0)</f>
        <v>0</v>
      </c>
      <c r="S22" s="92">
        <f>IFERROR(INDEX('на отправку (3)'!W:W,MATCH($V22,'на отправку (3)'!$B:$B,0),1),0)</f>
        <v>0</v>
      </c>
      <c r="U22" s="71">
        <f t="shared" si="0"/>
        <v>1</v>
      </c>
      <c r="V22" s="89" t="str">
        <f t="shared" si="1"/>
        <v>021800№11</v>
      </c>
      <c r="W22" s="8">
        <f>IFERROR(INDEX('на отправку (3)'!AB:AB,MATCH($V22,'на отправку (3)'!$B:$B,0),1),0)</f>
        <v>1</v>
      </c>
      <c r="X22" s="8">
        <f>IFERROR(INDEX('на отправку (3)'!AC:AC,MATCH($V22,'на отправку (3)'!$B:$B,0),1),0)</f>
        <v>0</v>
      </c>
      <c r="Y22" s="8">
        <v>2</v>
      </c>
      <c r="Z22" s="8">
        <f t="shared" si="2"/>
        <v>2</v>
      </c>
    </row>
    <row r="23" spans="1:26" ht="66.75" customHeight="1" x14ac:dyDescent="0.25">
      <c r="A23" s="201" t="s">
        <v>3124</v>
      </c>
      <c r="B23" s="186">
        <v>14</v>
      </c>
      <c r="C23" s="124">
        <v>12</v>
      </c>
      <c r="D23" s="92">
        <f>IFERROR(INDEX('на отправку (3)'!G:G,MATCH($V23,'на отправку (3)'!$B:$B,0),1),0)</f>
        <v>1754</v>
      </c>
      <c r="E23" s="92">
        <f>IFERROR(INDEX('на отправку (3)'!H:H,MATCH($V23,'на отправку (3)'!$B:$B,0),1),0)</f>
        <v>40545</v>
      </c>
      <c r="F23" s="92">
        <f>IFERROR(INDEX('на отправку (3)'!I:I,MATCH($V23,'на отправку (3)'!$B:$B,0),1),0)</f>
        <v>4.3260575000000002E-2</v>
      </c>
      <c r="G23" s="188" t="s">
        <v>12</v>
      </c>
      <c r="H23" s="92">
        <f>IFERROR(INDEX('на отправку (3)'!K:K,MATCH($V23,'на отправку (3)'!$B:$B,0),1),0)/100</f>
        <v>3.0726534E-3</v>
      </c>
      <c r="I23" s="188" t="s">
        <v>12</v>
      </c>
      <c r="J23" s="129">
        <f>IFERROR(INDEX('на отправку (3)'!N:N,MATCH($V23,'на отправку (3)'!$B:$B,0),1),0)</f>
        <v>0</v>
      </c>
      <c r="K23" s="92">
        <f>IFERROR(INDEX('на отправку (3)'!O:O,MATCH($V23,'на отправку (3)'!$B:$B,0),1),0)</f>
        <v>0</v>
      </c>
      <c r="L23" s="92">
        <f>IFERROR(INDEX('на отправку (3)'!P:P,MATCH($V23,'на отправку (3)'!$B:$B,0),1),0)</f>
        <v>1</v>
      </c>
      <c r="M23" s="92">
        <f>IFERROR(INDEX('на отправку (3)'!Q:Q,MATCH($V23,'на отправку (3)'!$B:$B,0),1),0)</f>
        <v>1</v>
      </c>
      <c r="N23" s="92">
        <f>IFERROR(INDEX('на отправку (3)'!R:R,MATCH($V23,'на отправку (3)'!$B:$B,0),1),0)</f>
        <v>0</v>
      </c>
      <c r="O23" s="92">
        <f>IFERROR(INDEX('на отправку (3)'!S:S,MATCH($V23,'на отправку (3)'!$B:$B,0),1),0)</f>
        <v>1250</v>
      </c>
      <c r="P23" s="92">
        <f>IFERROR(INDEX('на отправку (3)'!T:T,MATCH($V23,'на отправку (3)'!$B:$B,0),1),0)</f>
        <v>37773</v>
      </c>
      <c r="Q23" s="92">
        <f>IFERROR(INDEX('на отправку (3)'!U:U,MATCH($V23,'на отправку (3)'!$B:$B,0),1),0)</f>
        <v>3.3092420999999997E-2</v>
      </c>
      <c r="R23" s="129">
        <f>IFERROR(INDEX('на отправку (3)'!V:V,MATCH($V23,'на отправку (3)'!$B:$B,0),1),0)</f>
        <v>0</v>
      </c>
      <c r="S23" s="92">
        <f>IFERROR(INDEX('на отправку (3)'!W:W,MATCH($V23,'на отправку (3)'!$B:$B,0),1),0)</f>
        <v>0</v>
      </c>
      <c r="U23" s="71">
        <f t="shared" si="0"/>
        <v>0</v>
      </c>
      <c r="V23" s="89" t="str">
        <f t="shared" si="1"/>
        <v>021800№12</v>
      </c>
      <c r="W23" s="8">
        <f>IFERROR(INDEX('на отправку (3)'!AB:AB,MATCH($V23,'на отправку (3)'!$B:$B,0),1),0)</f>
        <v>3.2834602999999997E-2</v>
      </c>
      <c r="X23" s="8">
        <f>IFERROR(INDEX('на отправку (3)'!AC:AC,MATCH($V23,'на отправку (3)'!$B:$B,0),1),0)</f>
        <v>5.0505050000000003E-3</v>
      </c>
      <c r="Y23" s="8">
        <v>2</v>
      </c>
      <c r="Z23" s="8">
        <f t="shared" si="2"/>
        <v>2</v>
      </c>
    </row>
    <row r="24" spans="1:26" ht="69" customHeight="1" x14ac:dyDescent="0.25">
      <c r="A24" s="201" t="s">
        <v>3125</v>
      </c>
      <c r="B24" s="186">
        <v>15</v>
      </c>
      <c r="C24" s="124">
        <v>13</v>
      </c>
      <c r="D24" s="92">
        <f>IFERROR(INDEX('на отправку (3)'!G:G,MATCH($V24,'на отправку (3)'!$B:$B,0),1),0)</f>
        <v>575</v>
      </c>
      <c r="E24" s="92">
        <f>IFERROR(INDEX('на отправку (3)'!H:H,MATCH($V24,'на отправку (3)'!$B:$B,0),1),0)</f>
        <v>1252</v>
      </c>
      <c r="F24" s="92">
        <f>IFERROR(INDEX('на отправку (3)'!I:I,MATCH($V24,'на отправку (3)'!$B:$B,0),1),0)</f>
        <v>0.459265176</v>
      </c>
      <c r="G24" s="188" t="s">
        <v>12</v>
      </c>
      <c r="H24" s="92">
        <f>IFERROR(INDEX('на отправку (3)'!K:K,MATCH($V24,'на отправку (3)'!$B:$B,0),1),0)/100</f>
        <v>-7.5031399999999996E-6</v>
      </c>
      <c r="I24" s="188" t="s">
        <v>12</v>
      </c>
      <c r="J24" s="129">
        <f>IFERROR(INDEX('на отправку (3)'!N:N,MATCH($V24,'на отправку (3)'!$B:$B,0),1),0)</f>
        <v>0</v>
      </c>
      <c r="K24" s="92">
        <f>IFERROR(INDEX('на отправку (3)'!O:O,MATCH($V24,'на отправку (3)'!$B:$B,0),1),0)</f>
        <v>0</v>
      </c>
      <c r="L24" s="92">
        <f>IFERROR(INDEX('на отправку (3)'!P:P,MATCH($V24,'на отправку (3)'!$B:$B,0),1),0)</f>
        <v>1</v>
      </c>
      <c r="M24" s="92">
        <f>IFERROR(INDEX('на отправку (3)'!Q:Q,MATCH($V24,'на отправку (3)'!$B:$B,0),1),0)</f>
        <v>1</v>
      </c>
      <c r="N24" s="92">
        <f>IFERROR(INDEX('на отправку (3)'!R:R,MATCH($V24,'на отправку (3)'!$B:$B,0),1),0)</f>
        <v>0</v>
      </c>
      <c r="O24" s="92">
        <f>IFERROR(INDEX('на отправку (3)'!S:S,MATCH($V24,'на отправку (3)'!$B:$B,0),1),0)</f>
        <v>495</v>
      </c>
      <c r="P24" s="92">
        <f>IFERROR(INDEX('на отправку (3)'!T:T,MATCH($V24,'на отправку (3)'!$B:$B,0),1),0)</f>
        <v>1077</v>
      </c>
      <c r="Q24" s="92">
        <f>IFERROR(INDEX('на отправку (3)'!U:U,MATCH($V24,'на отправку (3)'!$B:$B,0),1),0)</f>
        <v>0.459610028</v>
      </c>
      <c r="R24" s="129">
        <f>IFERROR(INDEX('на отправку (3)'!V:V,MATCH($V24,'на отправку (3)'!$B:$B,0),1),0)</f>
        <v>0</v>
      </c>
      <c r="S24" s="92">
        <f>IFERROR(INDEX('на отправку (3)'!W:W,MATCH($V24,'на отправку (3)'!$B:$B,0),1),0)</f>
        <v>0</v>
      </c>
      <c r="U24" s="71">
        <f t="shared" si="0"/>
        <v>0</v>
      </c>
      <c r="V24" s="89" t="str">
        <f t="shared" si="1"/>
        <v>021800№13</v>
      </c>
      <c r="W24" s="8">
        <f>IFERROR(INDEX('на отправку (3)'!AB:AB,MATCH($V24,'на отправку (3)'!$B:$B,0),1),0)</f>
        <v>0.4</v>
      </c>
      <c r="X24" s="8">
        <f>IFERROR(INDEX('на отправку (3)'!AC:AC,MATCH($V24,'на отправку (3)'!$B:$B,0),1),0)</f>
        <v>0.177419355</v>
      </c>
      <c r="Y24" s="8">
        <v>2</v>
      </c>
      <c r="Z24" s="8">
        <f t="shared" si="2"/>
        <v>2</v>
      </c>
    </row>
    <row r="25" spans="1:26" ht="69.75" customHeight="1" x14ac:dyDescent="0.25">
      <c r="A25" s="201" t="s">
        <v>3126</v>
      </c>
      <c r="B25" s="186">
        <v>16</v>
      </c>
      <c r="C25" s="124">
        <v>14</v>
      </c>
      <c r="D25" s="92">
        <f>IFERROR(INDEX('на отправку (3)'!G:G,MATCH($V25,'на отправку (3)'!$B:$B,0),1),0)</f>
        <v>1</v>
      </c>
      <c r="E25" s="92">
        <f>IFERROR(INDEX('на отправку (3)'!H:H,MATCH($V25,'на отправку (3)'!$B:$B,0),1),0)</f>
        <v>4794</v>
      </c>
      <c r="F25" s="92">
        <f>IFERROR(INDEX('на отправку (3)'!I:I,MATCH($V25,'на отправку (3)'!$B:$B,0),1),0)</f>
        <v>2.0859399999999999E-4</v>
      </c>
      <c r="G25" s="188" t="s">
        <v>12</v>
      </c>
      <c r="H25" s="92">
        <f>IFERROR(INDEX('на отправку (3)'!K:K,MATCH($V25,'на отправку (3)'!$B:$B,0),1),0)/100</f>
        <v>-7.5303328000000003E-4</v>
      </c>
      <c r="I25" s="188" t="s">
        <v>12</v>
      </c>
      <c r="J25" s="129">
        <f>IFERROR(INDEX('на отправку (3)'!N:N,MATCH($V25,'на отправку (3)'!$B:$B,0),1),0)</f>
        <v>3</v>
      </c>
      <c r="K25" s="92">
        <f>IFERROR(INDEX('на отправку (3)'!O:O,MATCH($V25,'на отправку (3)'!$B:$B,0),1),0)</f>
        <v>0</v>
      </c>
      <c r="L25" s="92">
        <f>IFERROR(INDEX('на отправку (3)'!P:P,MATCH($V25,'на отправку (3)'!$B:$B,0),1),0)</f>
        <v>2</v>
      </c>
      <c r="M25" s="92">
        <f>IFERROR(INDEX('на отправку (3)'!Q:Q,MATCH($V25,'на отправку (3)'!$B:$B,0),1),0)</f>
        <v>1</v>
      </c>
      <c r="N25" s="92">
        <f>IFERROR(INDEX('на отправку (3)'!R:R,MATCH($V25,'на отправку (3)'!$B:$B,0),1),0)</f>
        <v>0</v>
      </c>
      <c r="O25" s="92">
        <f>IFERROR(INDEX('на отправку (3)'!S:S,MATCH($V25,'на отправку (3)'!$B:$B,0),1),0)</f>
        <v>1</v>
      </c>
      <c r="P25" s="92">
        <f>IFERROR(INDEX('на отправку (3)'!T:T,MATCH($V25,'на отправку (3)'!$B:$B,0),1),0)</f>
        <v>4433</v>
      </c>
      <c r="Q25" s="92">
        <f>IFERROR(INDEX('на отправку (3)'!U:U,MATCH($V25,'на отправку (3)'!$B:$B,0),1),0)</f>
        <v>2.2558100000000001E-4</v>
      </c>
      <c r="R25" s="129">
        <f>IFERROR(INDEX('на отправку (3)'!V:V,MATCH($V25,'на отправку (3)'!$B:$B,0),1),0)</f>
        <v>0</v>
      </c>
      <c r="S25" s="92">
        <f>IFERROR(INDEX('на отправку (3)'!W:W,MATCH($V25,'на отправку (3)'!$B:$B,0),1),0)</f>
        <v>0</v>
      </c>
      <c r="U25" s="71">
        <f t="shared" si="0"/>
        <v>1</v>
      </c>
      <c r="V25" s="89" t="str">
        <f t="shared" si="1"/>
        <v>021800№14</v>
      </c>
      <c r="W25" s="8">
        <f>IFERROR(INDEX('на отправку (3)'!AB:AB,MATCH($V25,'на отправку (3)'!$B:$B,0),1),0)</f>
        <v>5.0993200000000005E-4</v>
      </c>
      <c r="X25" s="8">
        <f>IFERROR(INDEX('на отправку (3)'!AC:AC,MATCH($V25,'на отправку (3)'!$B:$B,0),1),0)</f>
        <v>0</v>
      </c>
      <c r="Y25" s="8">
        <v>3</v>
      </c>
      <c r="Z25" s="8">
        <f t="shared" si="2"/>
        <v>3</v>
      </c>
    </row>
    <row r="26" spans="1:26" s="136" customFormat="1" ht="21" customHeight="1" x14ac:dyDescent="0.25">
      <c r="A26" s="202"/>
      <c r="B26" s="187"/>
      <c r="C26" s="134"/>
      <c r="D26" s="135" t="s">
        <v>14</v>
      </c>
      <c r="E26" s="135"/>
      <c r="F26" s="135"/>
      <c r="G26" s="190"/>
      <c r="H26" s="135"/>
      <c r="I26" s="193"/>
      <c r="J26" s="139">
        <f>SUM(J27:J32)</f>
        <v>0</v>
      </c>
      <c r="K26" s="135"/>
      <c r="L26" s="135"/>
      <c r="M26" s="135"/>
      <c r="N26" s="135"/>
      <c r="O26" s="135"/>
      <c r="P26" s="135"/>
      <c r="Q26" s="135"/>
      <c r="R26" s="135"/>
      <c r="S26" s="135"/>
      <c r="U26" s="137"/>
      <c r="W26" s="137"/>
      <c r="X26" s="137"/>
      <c r="Y26" s="137"/>
      <c r="Z26" s="8"/>
    </row>
    <row r="27" spans="1:26" ht="15.75" customHeight="1" x14ac:dyDescent="0.25">
      <c r="A27" s="201" t="s">
        <v>3127</v>
      </c>
      <c r="B27" s="184">
        <v>17</v>
      </c>
      <c r="C27" s="123" t="s">
        <v>2448</v>
      </c>
      <c r="D27" s="92">
        <f>IFERROR(INDEX('на отправку (3)'!G:G,MATCH($V27,'на отправку (3)'!$B:$B,0),1),0)</f>
        <v>0</v>
      </c>
      <c r="E27" s="92">
        <f>IFERROR(INDEX('на отправку (3)'!H:H,MATCH($V27,'на отправку (3)'!$B:$B,0),1),0)</f>
        <v>0</v>
      </c>
      <c r="F27" s="92">
        <f>IFERROR(INDEX('на отправку (3)'!I:I,MATCH($V27,'на отправку (3)'!$B:$B,0),1),0)</f>
        <v>0</v>
      </c>
      <c r="G27" s="191">
        <f>IFERROR(INDEX('на отправку (3)'!J:J,MATCH($V27,'на отправку (3)'!$B:$B,0),1),0)</f>
        <v>1</v>
      </c>
      <c r="H27" s="92">
        <f>IFERROR(INDEX('на отправку (3)'!K:K,MATCH($V27,'на отправку (3)'!$B:$B,0),1),0)/100</f>
        <v>0</v>
      </c>
      <c r="I27" s="191">
        <f>IFERROR(INDEX('на отправку (3)'!M:M,MATCH($V27,'на отправку (3)'!$B:$B,0),1),0)</f>
        <v>0</v>
      </c>
      <c r="J27" s="129">
        <f>IFERROR(INDEX('на отправку (3)'!N:N,MATCH($V27,'на отправку (3)'!$B:$B,0),1),0)</f>
        <v>0</v>
      </c>
      <c r="K27" s="92" t="str">
        <f>IFERROR(INDEX('на отправку (3)'!O:O,MATCH($V27,'на отправку (3)'!$B:$B,0),1),0)</f>
        <v>x</v>
      </c>
      <c r="L27" s="92">
        <f>IFERROR(INDEX('на отправку (3)'!P:P,MATCH($V27,'на отправку (3)'!$B:$B,0),1),0)</f>
        <v>0</v>
      </c>
      <c r="M27" s="92">
        <f>IFERROR(INDEX('на отправку (3)'!Q:Q,MATCH($V27,'на отправку (3)'!$B:$B,0),1),0)</f>
        <v>0</v>
      </c>
      <c r="N27" s="92">
        <f>IFERROR(INDEX('на отправку (3)'!R:R,MATCH($V27,'на отправку (3)'!$B:$B,0),1),0)</f>
        <v>0</v>
      </c>
      <c r="O27" s="92">
        <f>IFERROR(INDEX('на отправку (3)'!S:S,MATCH($V27,'на отправку (3)'!$B:$B,0),1),0)</f>
        <v>0</v>
      </c>
      <c r="P27" s="92">
        <f>IFERROR(INDEX('на отправку (3)'!T:T,MATCH($V27,'на отправку (3)'!$B:$B,0),1),0)</f>
        <v>0</v>
      </c>
      <c r="Q27" s="92">
        <f>IFERROR(INDEX('на отправку (3)'!U:U,MATCH($V27,'на отправку (3)'!$B:$B,0),1),0)</f>
        <v>0</v>
      </c>
      <c r="R27" s="129">
        <f>IFERROR(INDEX('на отправку (3)'!V:V,MATCH($V27,'на отправку (3)'!$B:$B,0),1),0)</f>
        <v>0</v>
      </c>
      <c r="S27" s="92">
        <f>IFERROR(INDEX('на отправку (3)'!W:W,MATCH($V27,'на отправку (3)'!$B:$B,0),1),0)</f>
        <v>0</v>
      </c>
      <c r="U27" s="71">
        <f t="shared" ref="U27" si="3">IF(J27&gt;0,1,0)</f>
        <v>0</v>
      </c>
      <c r="V27" s="89" t="str">
        <f t="shared" ref="V27" si="4">CONCATENATE($U$1,"№",C27)</f>
        <v>021800№15</v>
      </c>
      <c r="W27" s="8">
        <f>IFERROR(INDEX('на отправку (3)'!AB:AB,MATCH($V27,'на отправку (3)'!$B:$B,0),1),0)</f>
        <v>0.96851403899999999</v>
      </c>
      <c r="X27" s="8">
        <f>IFERROR(INDEX('на отправку (3)'!AC:AC,MATCH($V27,'на отправку (3)'!$B:$B,0),1),0)</f>
        <v>0</v>
      </c>
      <c r="Y27" s="8">
        <v>5</v>
      </c>
      <c r="Z27" s="8">
        <f t="shared" si="2"/>
        <v>0</v>
      </c>
    </row>
    <row r="28" spans="1:26" ht="55.5" customHeight="1" x14ac:dyDescent="0.25">
      <c r="A28" s="201" t="s">
        <v>3128</v>
      </c>
      <c r="B28" s="184">
        <v>18</v>
      </c>
      <c r="C28" s="123" t="s">
        <v>2449</v>
      </c>
      <c r="D28" s="92">
        <f>IFERROR(INDEX('на отправку (3)'!G:G,MATCH($V28,'на отправку (3)'!$B:$B,0),1),0)</f>
        <v>0</v>
      </c>
      <c r="E28" s="92">
        <f>IFERROR(INDEX('на отправку (3)'!H:H,MATCH($V28,'на отправку (3)'!$B:$B,0),1),0)</f>
        <v>0</v>
      </c>
      <c r="F28" s="92">
        <f>IFERROR(INDEX('на отправку (3)'!I:I,MATCH($V28,'на отправку (3)'!$B:$B,0),1),0)</f>
        <v>0</v>
      </c>
      <c r="G28" s="192" t="str">
        <f>IFERROR(INDEX('на отправку (3)'!J:J,MATCH($V28,'на отправку (3)'!$B:$B,0),1),0)</f>
        <v>x</v>
      </c>
      <c r="H28" s="92">
        <f>IFERROR(INDEX('на отправку (3)'!K:K,MATCH($V28,'на отправку (3)'!$B:$B,0),1),0)/100</f>
        <v>0</v>
      </c>
      <c r="I28" s="192" t="str">
        <f>IFERROR(INDEX('на отправку (3)'!M:M,MATCH($V28,'на отправку (3)'!$B:$B,0),1),0)</f>
        <v>x</v>
      </c>
      <c r="J28" s="129">
        <f>IFERROR(INDEX('на отправку (3)'!N:N,MATCH($V28,'на отправку (3)'!$B:$B,0),1),0)</f>
        <v>0</v>
      </c>
      <c r="K28" s="92">
        <f>IFERROR(INDEX('на отправку (3)'!O:O,MATCH($V28,'на отправку (3)'!$B:$B,0),1),0)</f>
        <v>0</v>
      </c>
      <c r="L28" s="92">
        <f>IFERROR(INDEX('на отправку (3)'!P:P,MATCH($V28,'на отправку (3)'!$B:$B,0),1),0)</f>
        <v>0</v>
      </c>
      <c r="M28" s="92">
        <f>IFERROR(INDEX('на отправку (3)'!Q:Q,MATCH($V28,'на отправку (3)'!$B:$B,0),1),0)</f>
        <v>0</v>
      </c>
      <c r="N28" s="92">
        <f>IFERROR(INDEX('на отправку (3)'!R:R,MATCH($V28,'на отправку (3)'!$B:$B,0),1),0)</f>
        <v>0</v>
      </c>
      <c r="O28" s="92">
        <f>IFERROR(INDEX('на отправку (3)'!S:S,MATCH($V28,'на отправку (3)'!$B:$B,0),1),0)</f>
        <v>0</v>
      </c>
      <c r="P28" s="92">
        <f>IFERROR(INDEX('на отправку (3)'!T:T,MATCH($V28,'на отправку (3)'!$B:$B,0),1),0)</f>
        <v>0</v>
      </c>
      <c r="Q28" s="92">
        <f>IFERROR(INDEX('на отправку (3)'!U:U,MATCH($V28,'на отправку (3)'!$B:$B,0),1),0)</f>
        <v>0</v>
      </c>
      <c r="R28" s="129">
        <f>IFERROR(INDEX('на отправку (3)'!V:V,MATCH($V28,'на отправку (3)'!$B:$B,0),1),0)</f>
        <v>0</v>
      </c>
      <c r="S28" s="92">
        <f>IFERROR(INDEX('на отправку (3)'!W:W,MATCH($V28,'на отправку (3)'!$B:$B,0),1),0)</f>
        <v>0</v>
      </c>
      <c r="U28" s="71">
        <f t="shared" ref="U28:U32" si="5">IF(J28&gt;0,1,0)</f>
        <v>0</v>
      </c>
      <c r="V28" s="89" t="str">
        <f t="shared" ref="V28:V32" si="6">CONCATENATE($U$1,"№",C28)</f>
        <v>021800№16</v>
      </c>
      <c r="W28" s="8">
        <f>IFERROR(INDEX('на отправку (3)'!AB:AB,MATCH($V28,'на отправку (3)'!$B:$B,0),1),0)</f>
        <v>0.94674221000000003</v>
      </c>
      <c r="X28" s="8">
        <f>IFERROR(INDEX('на отправку (3)'!AC:AC,MATCH($V28,'на отправку (3)'!$B:$B,0),1),0)</f>
        <v>1</v>
      </c>
      <c r="Y28" s="8">
        <v>6</v>
      </c>
      <c r="Z28" s="8">
        <f t="shared" si="2"/>
        <v>0</v>
      </c>
    </row>
    <row r="29" spans="1:26" ht="45" customHeight="1" x14ac:dyDescent="0.25">
      <c r="A29" s="201" t="s">
        <v>3129</v>
      </c>
      <c r="B29" s="184">
        <v>19</v>
      </c>
      <c r="C29" s="123" t="s">
        <v>2450</v>
      </c>
      <c r="D29" s="92">
        <f>IFERROR(INDEX('на отправку (3)'!G:G,MATCH($V29,'на отправку (3)'!$B:$B,0),1),0)</f>
        <v>0</v>
      </c>
      <c r="E29" s="92">
        <f>IFERROR(INDEX('на отправку (3)'!H:H,MATCH($V29,'на отправку (3)'!$B:$B,0),1),0)</f>
        <v>0</v>
      </c>
      <c r="F29" s="92">
        <f>IFERROR(INDEX('на отправку (3)'!I:I,MATCH($V29,'на отправку (3)'!$B:$B,0),1),0)</f>
        <v>0</v>
      </c>
      <c r="G29" s="192" t="str">
        <f>IFERROR(INDEX('на отправку (3)'!J:J,MATCH($V29,'на отправку (3)'!$B:$B,0),1),0)</f>
        <v>x</v>
      </c>
      <c r="H29" s="92">
        <f>IFERROR(INDEX('на отправку (3)'!K:K,MATCH($V29,'на отправку (3)'!$B:$B,0),1),0)/100</f>
        <v>0</v>
      </c>
      <c r="I29" s="192" t="str">
        <f>IFERROR(INDEX('на отправку (3)'!M:M,MATCH($V29,'на отправку (3)'!$B:$B,0),1),0)</f>
        <v>x</v>
      </c>
      <c r="J29" s="129">
        <f>IFERROR(INDEX('на отправку (3)'!N:N,MATCH($V29,'на отправку (3)'!$B:$B,0),1),0)</f>
        <v>0</v>
      </c>
      <c r="K29" s="92">
        <f>IFERROR(INDEX('на отправку (3)'!O:O,MATCH($V29,'на отправку (3)'!$B:$B,0),1),0)</f>
        <v>0</v>
      </c>
      <c r="L29" s="92">
        <f>IFERROR(INDEX('на отправку (3)'!P:P,MATCH($V29,'на отправку (3)'!$B:$B,0),1),0)</f>
        <v>0</v>
      </c>
      <c r="M29" s="92">
        <f>IFERROR(INDEX('на отправку (3)'!Q:Q,MATCH($V29,'на отправку (3)'!$B:$B,0),1),0)</f>
        <v>0</v>
      </c>
      <c r="N29" s="92">
        <f>IFERROR(INDEX('на отправку (3)'!R:R,MATCH($V29,'на отправку (3)'!$B:$B,0),1),0)</f>
        <v>0</v>
      </c>
      <c r="O29" s="92">
        <f>IFERROR(INDEX('на отправку (3)'!S:S,MATCH($V29,'на отправку (3)'!$B:$B,0),1),0)</f>
        <v>0</v>
      </c>
      <c r="P29" s="92">
        <f>IFERROR(INDEX('на отправку (3)'!T:T,MATCH($V29,'на отправку (3)'!$B:$B,0),1),0)</f>
        <v>0</v>
      </c>
      <c r="Q29" s="92">
        <f>IFERROR(INDEX('на отправку (3)'!U:U,MATCH($V29,'на отправку (3)'!$B:$B,0),1),0)</f>
        <v>0</v>
      </c>
      <c r="R29" s="129">
        <f>IFERROR(INDEX('на отправку (3)'!V:V,MATCH($V29,'на отправку (3)'!$B:$B,0),1),0)</f>
        <v>0</v>
      </c>
      <c r="S29" s="92">
        <f>IFERROR(INDEX('на отправку (3)'!W:W,MATCH($V29,'на отправку (3)'!$B:$B,0),1),0)</f>
        <v>0</v>
      </c>
      <c r="U29" s="71">
        <f t="shared" si="5"/>
        <v>0</v>
      </c>
      <c r="V29" s="89" t="str">
        <f t="shared" si="6"/>
        <v>021800№17</v>
      </c>
      <c r="W29" s="8">
        <f>IFERROR(INDEX('на отправку (3)'!AB:AB,MATCH($V29,'на отправку (3)'!$B:$B,0),1),0)</f>
        <v>0.98260073299999995</v>
      </c>
      <c r="X29" s="8">
        <f>IFERROR(INDEX('на отправку (3)'!AC:AC,MATCH($V29,'на отправку (3)'!$B:$B,0),1),0)</f>
        <v>1</v>
      </c>
      <c r="Y29" s="8">
        <v>6</v>
      </c>
      <c r="Z29" s="8">
        <f t="shared" si="2"/>
        <v>0</v>
      </c>
    </row>
    <row r="30" spans="1:26" ht="47.25" customHeight="1" x14ac:dyDescent="0.25">
      <c r="A30" s="201" t="s">
        <v>3130</v>
      </c>
      <c r="B30" s="184">
        <v>20</v>
      </c>
      <c r="C30" s="123" t="s">
        <v>2451</v>
      </c>
      <c r="D30" s="92">
        <f>IFERROR(INDEX('на отправку (3)'!G:G,MATCH($V30,'на отправку (3)'!$B:$B,0),1),0)</f>
        <v>0</v>
      </c>
      <c r="E30" s="92">
        <f>IFERROR(INDEX('на отправку (3)'!H:H,MATCH($V30,'на отправку (3)'!$B:$B,0),1),0)</f>
        <v>0</v>
      </c>
      <c r="F30" s="92">
        <f>IFERROR(INDEX('на отправку (3)'!I:I,MATCH($V30,'на отправку (3)'!$B:$B,0),1),0)</f>
        <v>0</v>
      </c>
      <c r="G30" s="192" t="str">
        <f>IFERROR(INDEX('на отправку (3)'!J:J,MATCH($V30,'на отправку (3)'!$B:$B,0),1),0)</f>
        <v>x</v>
      </c>
      <c r="H30" s="92">
        <f>IFERROR(INDEX('на отправку (3)'!K:K,MATCH($V30,'на отправку (3)'!$B:$B,0),1),0)/100</f>
        <v>0</v>
      </c>
      <c r="I30" s="192" t="str">
        <f>IFERROR(INDEX('на отправку (3)'!M:M,MATCH($V30,'на отправку (3)'!$B:$B,0),1),0)</f>
        <v>x</v>
      </c>
      <c r="J30" s="129">
        <f>IFERROR(INDEX('на отправку (3)'!N:N,MATCH($V30,'на отправку (3)'!$B:$B,0),1),0)</f>
        <v>0</v>
      </c>
      <c r="K30" s="92">
        <f>IFERROR(INDEX('на отправку (3)'!O:O,MATCH($V30,'на отправку (3)'!$B:$B,0),1),0)</f>
        <v>0</v>
      </c>
      <c r="L30" s="92">
        <f>IFERROR(INDEX('на отправку (3)'!P:P,MATCH($V30,'на отправку (3)'!$B:$B,0),1),0)</f>
        <v>0</v>
      </c>
      <c r="M30" s="92">
        <f>IFERROR(INDEX('на отправку (3)'!Q:Q,MATCH($V30,'на отправку (3)'!$B:$B,0),1),0)</f>
        <v>0</v>
      </c>
      <c r="N30" s="92">
        <f>IFERROR(INDEX('на отправку (3)'!R:R,MATCH($V30,'на отправку (3)'!$B:$B,0),1),0)</f>
        <v>0</v>
      </c>
      <c r="O30" s="92">
        <f>IFERROR(INDEX('на отправку (3)'!S:S,MATCH($V30,'на отправку (3)'!$B:$B,0),1),0)</f>
        <v>0</v>
      </c>
      <c r="P30" s="92">
        <f>IFERROR(INDEX('на отправку (3)'!T:T,MATCH($V30,'на отправку (3)'!$B:$B,0),1),0)</f>
        <v>0</v>
      </c>
      <c r="Q30" s="92">
        <f>IFERROR(INDEX('на отправку (3)'!U:U,MATCH($V30,'на отправку (3)'!$B:$B,0),1),0)</f>
        <v>0</v>
      </c>
      <c r="R30" s="129">
        <f>IFERROR(INDEX('на отправку (3)'!V:V,MATCH($V30,'на отправку (3)'!$B:$B,0),1),0)</f>
        <v>0</v>
      </c>
      <c r="S30" s="92">
        <f>IFERROR(INDEX('на отправку (3)'!W:W,MATCH($V30,'на отправку (3)'!$B:$B,0),1),0)</f>
        <v>0</v>
      </c>
      <c r="U30" s="71">
        <f t="shared" si="5"/>
        <v>0</v>
      </c>
      <c r="V30" s="89" t="str">
        <f t="shared" si="6"/>
        <v>021800№18</v>
      </c>
      <c r="W30" s="8">
        <f>IFERROR(INDEX('на отправку (3)'!AB:AB,MATCH($V30,'на отправку (3)'!$B:$B,0),1),0)</f>
        <v>0.96027201100000004</v>
      </c>
      <c r="X30" s="8">
        <f>IFERROR(INDEX('на отправку (3)'!AC:AC,MATCH($V30,'на отправку (3)'!$B:$B,0),1),0)</f>
        <v>1</v>
      </c>
      <c r="Y30" s="8">
        <v>6</v>
      </c>
      <c r="Z30" s="8">
        <f t="shared" si="2"/>
        <v>0</v>
      </c>
    </row>
    <row r="31" spans="1:26" ht="50.25" customHeight="1" x14ac:dyDescent="0.25">
      <c r="A31" s="201" t="s">
        <v>3131</v>
      </c>
      <c r="B31" s="184">
        <v>21</v>
      </c>
      <c r="C31" s="123" t="s">
        <v>2452</v>
      </c>
      <c r="D31" s="92">
        <f>IFERROR(INDEX('на отправку (3)'!G:G,MATCH($V31,'на отправку (3)'!$B:$B,0),1),0)</f>
        <v>0</v>
      </c>
      <c r="E31" s="92">
        <f>IFERROR(INDEX('на отправку (3)'!H:H,MATCH($V31,'на отправку (3)'!$B:$B,0),1),0)</f>
        <v>0</v>
      </c>
      <c r="F31" s="92">
        <f>IFERROR(INDEX('на отправку (3)'!I:I,MATCH($V31,'на отправку (3)'!$B:$B,0),1),0)</f>
        <v>0</v>
      </c>
      <c r="G31" s="192" t="str">
        <f>IFERROR(INDEX('на отправку (3)'!J:J,MATCH($V31,'на отправку (3)'!$B:$B,0),1),0)</f>
        <v>x</v>
      </c>
      <c r="H31" s="92">
        <f>IFERROR(INDEX('на отправку (3)'!K:K,MATCH($V31,'на отправку (3)'!$B:$B,0),1),0)/100</f>
        <v>0</v>
      </c>
      <c r="I31" s="192" t="str">
        <f>IFERROR(INDEX('на отправку (3)'!M:M,MATCH($V31,'на отправку (3)'!$B:$B,0),1),0)</f>
        <v>x</v>
      </c>
      <c r="J31" s="129">
        <f>IFERROR(INDEX('на отправку (3)'!N:N,MATCH($V31,'на отправку (3)'!$B:$B,0),1),0)</f>
        <v>0</v>
      </c>
      <c r="K31" s="92">
        <f>IFERROR(INDEX('на отправку (3)'!O:O,MATCH($V31,'на отправку (3)'!$B:$B,0),1),0)</f>
        <v>0</v>
      </c>
      <c r="L31" s="92">
        <f>IFERROR(INDEX('на отправку (3)'!P:P,MATCH($V31,'на отправку (3)'!$B:$B,0),1),0)</f>
        <v>0</v>
      </c>
      <c r="M31" s="92">
        <f>IFERROR(INDEX('на отправку (3)'!Q:Q,MATCH($V31,'на отправку (3)'!$B:$B,0),1),0)</f>
        <v>0</v>
      </c>
      <c r="N31" s="92">
        <f>IFERROR(INDEX('на отправку (3)'!R:R,MATCH($V31,'на отправку (3)'!$B:$B,0),1),0)</f>
        <v>0</v>
      </c>
      <c r="O31" s="92">
        <f>IFERROR(INDEX('на отправку (3)'!S:S,MATCH($V31,'на отправку (3)'!$B:$B,0),1),0)</f>
        <v>0</v>
      </c>
      <c r="P31" s="92">
        <f>IFERROR(INDEX('на отправку (3)'!T:T,MATCH($V31,'на отправку (3)'!$B:$B,0),1),0)</f>
        <v>0</v>
      </c>
      <c r="Q31" s="92">
        <f>IFERROR(INDEX('на отправку (3)'!U:U,MATCH($V31,'на отправку (3)'!$B:$B,0),1),0)</f>
        <v>0</v>
      </c>
      <c r="R31" s="129">
        <f>IFERROR(INDEX('на отправку (3)'!V:V,MATCH($V31,'на отправку (3)'!$B:$B,0),1),0)</f>
        <v>0</v>
      </c>
      <c r="S31" s="92">
        <f>IFERROR(INDEX('на отправку (3)'!W:W,MATCH($V31,'на отправку (3)'!$B:$B,0),1),0)</f>
        <v>0</v>
      </c>
      <c r="U31" s="71">
        <f t="shared" si="5"/>
        <v>0</v>
      </c>
      <c r="V31" s="89" t="str">
        <f t="shared" si="6"/>
        <v>021800№19</v>
      </c>
      <c r="W31" s="8">
        <f>IFERROR(INDEX('на отправку (3)'!AB:AB,MATCH($V31,'на отправку (3)'!$B:$B,0),1),0)</f>
        <v>0.96570972899999996</v>
      </c>
      <c r="X31" s="8">
        <f>IFERROR(INDEX('на отправку (3)'!AC:AC,MATCH($V31,'на отправку (3)'!$B:$B,0),1),0)</f>
        <v>1</v>
      </c>
      <c r="Y31" s="8">
        <v>6</v>
      </c>
      <c r="Z31" s="8">
        <f t="shared" si="2"/>
        <v>0</v>
      </c>
    </row>
    <row r="32" spans="1:26" ht="78.75" x14ac:dyDescent="0.25">
      <c r="A32" s="201" t="s">
        <v>3132</v>
      </c>
      <c r="B32" s="184">
        <v>22</v>
      </c>
      <c r="C32" s="123" t="s">
        <v>2453</v>
      </c>
      <c r="D32" s="92">
        <f>IFERROR(INDEX('на отправку (3)'!G:G,MATCH($V32,'на отправку (3)'!$B:$B,0),1),0)</f>
        <v>0</v>
      </c>
      <c r="E32" s="92">
        <f>IFERROR(INDEX('на отправку (3)'!H:H,MATCH($V32,'на отправку (3)'!$B:$B,0),1),0)</f>
        <v>0</v>
      </c>
      <c r="F32" s="92">
        <f>IFERROR(INDEX('на отправку (3)'!I:I,MATCH($V32,'на отправку (3)'!$B:$B,0),1),0)</f>
        <v>0</v>
      </c>
      <c r="G32" s="192" t="str">
        <f>IFERROR(INDEX('на отправку (3)'!J:J,MATCH($V32,'на отправку (3)'!$B:$B,0),1),0)</f>
        <v>x</v>
      </c>
      <c r="H32" s="92">
        <f>IFERROR(INDEX('на отправку (3)'!K:K,MATCH($V32,'на отправку (3)'!$B:$B,0),1),0)/100</f>
        <v>0</v>
      </c>
      <c r="I32" s="192" t="str">
        <f>IFERROR(INDEX('на отправку (3)'!M:M,MATCH($V32,'на отправку (3)'!$B:$B,0),1),0)</f>
        <v>x</v>
      </c>
      <c r="J32" s="129">
        <f>IFERROR(INDEX('на отправку (3)'!N:N,MATCH($V32,'на отправку (3)'!$B:$B,0),1),0)</f>
        <v>0</v>
      </c>
      <c r="K32" s="92">
        <f>IFERROR(INDEX('на отправку (3)'!O:O,MATCH($V32,'на отправку (3)'!$B:$B,0),1),0)</f>
        <v>0</v>
      </c>
      <c r="L32" s="92">
        <f>IFERROR(INDEX('на отправку (3)'!P:P,MATCH($V32,'на отправку (3)'!$B:$B,0),1),0)</f>
        <v>0</v>
      </c>
      <c r="M32" s="92">
        <f>IFERROR(INDEX('на отправку (3)'!Q:Q,MATCH($V32,'на отправку (3)'!$B:$B,0),1),0)</f>
        <v>0</v>
      </c>
      <c r="N32" s="92">
        <f>IFERROR(INDEX('на отправку (3)'!R:R,MATCH($V32,'на отправку (3)'!$B:$B,0),1),0)</f>
        <v>0</v>
      </c>
      <c r="O32" s="92">
        <f>IFERROR(INDEX('на отправку (3)'!S:S,MATCH($V32,'на отправку (3)'!$B:$B,0),1),0)</f>
        <v>0</v>
      </c>
      <c r="P32" s="92">
        <f>IFERROR(INDEX('на отправку (3)'!T:T,MATCH($V32,'на отправку (3)'!$B:$B,0),1),0)</f>
        <v>0</v>
      </c>
      <c r="Q32" s="92">
        <f>IFERROR(INDEX('на отправку (3)'!U:U,MATCH($V32,'на отправку (3)'!$B:$B,0),1),0)</f>
        <v>0</v>
      </c>
      <c r="R32" s="129">
        <f>IFERROR(INDEX('на отправку (3)'!V:V,MATCH($V32,'на отправку (3)'!$B:$B,0),1),0)</f>
        <v>0</v>
      </c>
      <c r="S32" s="92">
        <f>IFERROR(INDEX('на отправку (3)'!W:W,MATCH($V32,'на отправку (3)'!$B:$B,0),1),0)</f>
        <v>0</v>
      </c>
      <c r="U32" s="71">
        <f t="shared" si="5"/>
        <v>0</v>
      </c>
      <c r="V32" s="89" t="str">
        <f t="shared" si="6"/>
        <v>021800№20</v>
      </c>
      <c r="W32" s="8">
        <f>IFERROR(INDEX('на отправку (3)'!AB:AB,MATCH($V32,'на отправку (3)'!$B:$B,0),1),0)</f>
        <v>0.8075</v>
      </c>
      <c r="X32" s="8">
        <f>IFERROR(INDEX('на отправку (3)'!AC:AC,MATCH($V32,'на отправку (3)'!$B:$B,0),1),0)</f>
        <v>1</v>
      </c>
      <c r="Y32" s="8">
        <v>6</v>
      </c>
      <c r="Z32" s="8">
        <f t="shared" si="2"/>
        <v>0</v>
      </c>
    </row>
    <row r="33" spans="1:27" s="136" customFormat="1" ht="21" customHeight="1" x14ac:dyDescent="0.25">
      <c r="A33" s="202"/>
      <c r="B33" s="187"/>
      <c r="C33" s="134"/>
      <c r="D33" s="135" t="s">
        <v>15</v>
      </c>
      <c r="E33" s="135"/>
      <c r="F33" s="135"/>
      <c r="G33" s="190"/>
      <c r="H33" s="135"/>
      <c r="I33" s="193"/>
      <c r="J33" s="139">
        <f>SUM(J34:J37)</f>
        <v>14</v>
      </c>
      <c r="K33" s="135"/>
      <c r="L33" s="135"/>
      <c r="M33" s="135"/>
      <c r="N33" s="135"/>
      <c r="O33" s="135"/>
      <c r="P33" s="135"/>
      <c r="Q33" s="135"/>
      <c r="R33" s="135"/>
      <c r="S33" s="135"/>
      <c r="U33" s="137"/>
      <c r="W33" s="137"/>
      <c r="X33" s="137"/>
      <c r="Y33" s="137"/>
      <c r="Z33" s="8"/>
    </row>
    <row r="34" spans="1:27" ht="42.75" customHeight="1" x14ac:dyDescent="0.25">
      <c r="A34" s="201" t="s">
        <v>3133</v>
      </c>
      <c r="B34" s="184">
        <v>23</v>
      </c>
      <c r="C34" s="123" t="s">
        <v>2454</v>
      </c>
      <c r="D34" s="92">
        <f>IFERROR(INDEX('на отправку (3)'!G:G,MATCH($V34,'на отправку (3)'!$B:$B,0),1),0)</f>
        <v>26</v>
      </c>
      <c r="E34" s="92">
        <f>IFERROR(INDEX('на отправку (3)'!H:H,MATCH($V34,'на отправку (3)'!$B:$B,0),1),0)</f>
        <v>49</v>
      </c>
      <c r="F34" s="92">
        <f>IFERROR(INDEX('на отправку (3)'!I:I,MATCH($V34,'на отправку (3)'!$B:$B,0),1),0)</f>
        <v>0.53061224500000004</v>
      </c>
      <c r="G34" s="191" t="str">
        <f>IFERROR(INDEX('на отправку (3)'!J:J,MATCH($V34,'на отправку (3)'!$B:$B,0),1),0)</f>
        <v>x</v>
      </c>
      <c r="H34" s="92">
        <f>IFERROR(INDEX('на отправку (3)'!K:K,MATCH($V34,'на отправку (3)'!$B:$B,0),1),0)/100</f>
        <v>3.1746033000000002E-4</v>
      </c>
      <c r="I34" s="191" t="str">
        <f>IFERROR(INDEX('на отправку (3)'!M:M,MATCH($V34,'на отправку (3)'!$B:$B,0),1),0)</f>
        <v>x</v>
      </c>
      <c r="J34" s="129">
        <f>IFERROR(INDEX('на отправку (3)'!N:N,MATCH($V34,'на отправку (3)'!$B:$B,0),1),0)</f>
        <v>5</v>
      </c>
      <c r="K34" s="92">
        <f>IFERROR(INDEX('на отправку (3)'!O:O,MATCH($V34,'на отправку (3)'!$B:$B,0),1),0)</f>
        <v>0</v>
      </c>
      <c r="L34" s="92">
        <f>IFERROR(INDEX('на отправку (3)'!P:P,MATCH($V34,'на отправку (3)'!$B:$B,0),1),0)</f>
        <v>4</v>
      </c>
      <c r="M34" s="92">
        <f>IFERROR(INDEX('на отправку (3)'!Q:Q,MATCH($V34,'на отправку (3)'!$B:$B,0),1),0)</f>
        <v>1</v>
      </c>
      <c r="N34" s="92">
        <f>IFERROR(INDEX('на отправку (3)'!R:R,MATCH($V34,'на отправку (3)'!$B:$B,0),1),0)</f>
        <v>0</v>
      </c>
      <c r="O34" s="92">
        <f>IFERROR(INDEX('на отправку (3)'!S:S,MATCH($V34,'на отправку (3)'!$B:$B,0),1),0)</f>
        <v>18</v>
      </c>
      <c r="P34" s="92">
        <f>IFERROR(INDEX('на отправку (3)'!T:T,MATCH($V34,'на отправку (3)'!$B:$B,0),1),0)</f>
        <v>35</v>
      </c>
      <c r="Q34" s="92">
        <f>IFERROR(INDEX('на отправку (3)'!U:U,MATCH($V34,'на отправку (3)'!$B:$B,0),1),0)</f>
        <v>0.514285714</v>
      </c>
      <c r="R34" s="129">
        <f>IFERROR(INDEX('на отправку (3)'!V:V,MATCH($V34,'на отправку (3)'!$B:$B,0),1),0)</f>
        <v>0</v>
      </c>
      <c r="S34" s="92">
        <f>IFERROR(INDEX('на отправку (3)'!W:W,MATCH($V34,'на отправку (3)'!$B:$B,0),1),0)</f>
        <v>0</v>
      </c>
      <c r="U34" s="71">
        <f t="shared" ref="U34" si="7">IF(J34&gt;0,1,0)</f>
        <v>1</v>
      </c>
      <c r="V34" s="89" t="str">
        <f t="shared" ref="V34" si="8">CONCATENATE($U$1,"№",C34)</f>
        <v>021800№21</v>
      </c>
      <c r="W34" s="8">
        <f>IFERROR(INDEX('на отправку (3)'!AB:AB,MATCH($V34,'на отправку (3)'!$B:$B,0),1),0)</f>
        <v>0.39646335199999999</v>
      </c>
      <c r="X34" s="8">
        <f>IFERROR(INDEX('на отправку (3)'!AC:AC,MATCH($V34,'на отправку (3)'!$B:$B,0),1),0)</f>
        <v>1</v>
      </c>
      <c r="Y34" s="8">
        <v>8</v>
      </c>
      <c r="Z34" s="8">
        <f t="shared" si="2"/>
        <v>8</v>
      </c>
    </row>
    <row r="35" spans="1:27" ht="56.25" customHeight="1" x14ac:dyDescent="0.25">
      <c r="A35" s="201" t="s">
        <v>3134</v>
      </c>
      <c r="B35" s="184">
        <v>24</v>
      </c>
      <c r="C35" s="123">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1" t="str">
        <f>IFERROR(INDEX('на отправку (3)'!J:J,MATCH($V35,'на отправку (3)'!$B:$B,0),1),0)</f>
        <v>x</v>
      </c>
      <c r="H35" s="92">
        <f>IFERROR(INDEX('на отправку (3)'!K:K,MATCH($V35,'на отправку (3)'!$B:$B,0),1),0)/100</f>
        <v>-0.01</v>
      </c>
      <c r="I35" s="191" t="str">
        <f>IFERROR(INDEX('на отправку (3)'!M:M,MATCH($V35,'на отправку (3)'!$B:$B,0),1),0)</f>
        <v>x</v>
      </c>
      <c r="J35" s="129">
        <f>IFERROR(INDEX('на отправку (3)'!N:N,MATCH($V35,'на отправку (3)'!$B:$B,0),1),0)</f>
        <v>0</v>
      </c>
      <c r="K35" s="92">
        <f>IFERROR(INDEX('на отправку (3)'!O:O,MATCH($V35,'на отправку (3)'!$B:$B,0),1),0)</f>
        <v>0</v>
      </c>
      <c r="L35" s="92">
        <f>IFERROR(INDEX('на отправку (3)'!P:P,MATCH($V35,'на отправку (3)'!$B:$B,0),1),0)</f>
        <v>0</v>
      </c>
      <c r="M35" s="92">
        <f>IFERROR(INDEX('на отправку (3)'!Q:Q,MATCH($V35,'на отправку (3)'!$B:$B,0),1),0)</f>
        <v>2</v>
      </c>
      <c r="N35" s="92">
        <f>IFERROR(INDEX('на отправку (3)'!R:R,MATCH($V35,'на отправку (3)'!$B:$B,0),1),0)</f>
        <v>0</v>
      </c>
      <c r="O35" s="92">
        <f>IFERROR(INDEX('на отправку (3)'!S:S,MATCH($V35,'на отправку (3)'!$B:$B,0),1),0)</f>
        <v>1</v>
      </c>
      <c r="P35" s="92">
        <f>IFERROR(INDEX('на отправку (3)'!T:T,MATCH($V35,'на отправку (3)'!$B:$B,0),1),0)</f>
        <v>1</v>
      </c>
      <c r="Q35" s="92">
        <f>IFERROR(INDEX('на отправку (3)'!U:U,MATCH($V35,'на отправку (3)'!$B:$B,0),1),0)</f>
        <v>1</v>
      </c>
      <c r="R35" s="129">
        <f>IFERROR(INDEX('на отправку (3)'!V:V,MATCH($V35,'на отправку (3)'!$B:$B,0),1),0)</f>
        <v>0</v>
      </c>
      <c r="S35" s="92">
        <f>IFERROR(INDEX('на отправку (3)'!W:W,MATCH($V35,'на отправку (3)'!$B:$B,0),1),0)</f>
        <v>0</v>
      </c>
      <c r="U35" s="71">
        <f t="shared" ref="U35:U37" si="9">IF(J35&gt;0,1,0)</f>
        <v>0</v>
      </c>
      <c r="V35" s="89" t="str">
        <f t="shared" ref="V35:V37" si="10">CONCATENATE($U$1,"№",C35)</f>
        <v>021800№23</v>
      </c>
      <c r="W35" s="8">
        <f>IFERROR(INDEX('на отправку (3)'!AB:AB,MATCH($V35,'на отправку (3)'!$B:$B,0),1),0)</f>
        <v>0.6</v>
      </c>
      <c r="X35" s="8">
        <f>IFERROR(INDEX('на отправку (3)'!AC:AC,MATCH($V35,'на отправку (3)'!$B:$B,0),1),0)</f>
        <v>1</v>
      </c>
      <c r="Y35" s="8">
        <v>9</v>
      </c>
      <c r="Z35" s="8">
        <f t="shared" si="2"/>
        <v>0</v>
      </c>
    </row>
    <row r="36" spans="1:27" ht="60" customHeight="1" x14ac:dyDescent="0.25">
      <c r="A36" s="201" t="s">
        <v>3135</v>
      </c>
      <c r="B36" s="184">
        <v>25</v>
      </c>
      <c r="C36" s="123">
        <v>24</v>
      </c>
      <c r="D36" s="92">
        <f>IFERROR(INDEX('на отправку (3)'!G:G,MATCH($V36,'на отправку (3)'!$B:$B,0),1),0)</f>
        <v>0</v>
      </c>
      <c r="E36" s="92">
        <f>IFERROR(INDEX('на отправку (3)'!H:H,MATCH($V36,'на отправку (3)'!$B:$B,0),1),0)</f>
        <v>2</v>
      </c>
      <c r="F36" s="92">
        <f>IFERROR(INDEX('на отправку (3)'!I:I,MATCH($V36,'на отправку (3)'!$B:$B,0),1),0)</f>
        <v>0</v>
      </c>
      <c r="G36" s="191" t="str">
        <f>IFERROR(INDEX('на отправку (3)'!J:J,MATCH($V36,'на отправку (3)'!$B:$B,0),1),0)</f>
        <v>x</v>
      </c>
      <c r="H36" s="92">
        <f>IFERROR(INDEX('на отправку (3)'!K:K,MATCH($V36,'на отправку (3)'!$B:$B,0),1),0)/100</f>
        <v>-0.01</v>
      </c>
      <c r="I36" s="191" t="str">
        <f>IFERROR(INDEX('на отправку (3)'!M:M,MATCH($V36,'на отправку (3)'!$B:$B,0),1),0)</f>
        <v>x</v>
      </c>
      <c r="J36" s="129">
        <f>IFERROR(INDEX('на отправку (3)'!N:N,MATCH($V36,'на отправку (3)'!$B:$B,0),1),0)</f>
        <v>0</v>
      </c>
      <c r="K36" s="92">
        <f>IFERROR(INDEX('на отправку (3)'!O:O,MATCH($V36,'на отправку (3)'!$B:$B,0),1),0)</f>
        <v>0</v>
      </c>
      <c r="L36" s="92">
        <f>IFERROR(INDEX('на отправку (3)'!P:P,MATCH($V36,'на отправку (3)'!$B:$B,0),1),0)</f>
        <v>3</v>
      </c>
      <c r="M36" s="92">
        <f>IFERROR(INDEX('на отправку (3)'!Q:Q,MATCH($V36,'на отправку (3)'!$B:$B,0),1),0)</f>
        <v>1</v>
      </c>
      <c r="N36" s="92">
        <f>IFERROR(INDEX('на отправку (3)'!R:R,MATCH($V36,'на отправку (3)'!$B:$B,0),1),0)</f>
        <v>0</v>
      </c>
      <c r="O36" s="92">
        <f>IFERROR(INDEX('на отправку (3)'!S:S,MATCH($V36,'на отправку (3)'!$B:$B,0),1),0)</f>
        <v>2</v>
      </c>
      <c r="P36" s="92">
        <f>IFERROR(INDEX('на отправку (3)'!T:T,MATCH($V36,'на отправку (3)'!$B:$B,0),1),0)</f>
        <v>2</v>
      </c>
      <c r="Q36" s="92">
        <f>IFERROR(INDEX('на отправку (3)'!U:U,MATCH($V36,'на отправку (3)'!$B:$B,0),1),0)</f>
        <v>1</v>
      </c>
      <c r="R36" s="129">
        <f>IFERROR(INDEX('на отправку (3)'!V:V,MATCH($V36,'на отправку (3)'!$B:$B,0),1),0)</f>
        <v>0</v>
      </c>
      <c r="S36" s="92">
        <f>IFERROR(INDEX('на отправку (3)'!W:W,MATCH($V36,'на отправку (3)'!$B:$B,0),1),0)</f>
        <v>0</v>
      </c>
      <c r="U36" s="71">
        <f t="shared" si="9"/>
        <v>0</v>
      </c>
      <c r="V36" s="89" t="str">
        <f t="shared" si="10"/>
        <v>021800№24</v>
      </c>
      <c r="W36" s="8">
        <f>IFERROR(INDEX('на отправку (3)'!AB:AB,MATCH($V36,'на отправку (3)'!$B:$B,0),1),0)</f>
        <v>0.381578947</v>
      </c>
      <c r="X36" s="8">
        <f>IFERROR(INDEX('на отправку (3)'!AC:AC,MATCH($V36,'на отправку (3)'!$B:$B,0),1),0)</f>
        <v>1</v>
      </c>
      <c r="Y36" s="8">
        <v>9</v>
      </c>
      <c r="Z36" s="8">
        <f t="shared" si="2"/>
        <v>9</v>
      </c>
    </row>
    <row r="37" spans="1:27" ht="46.5" customHeight="1" x14ac:dyDescent="0.25">
      <c r="A37" s="201" t="s">
        <v>3136</v>
      </c>
      <c r="B37" s="184">
        <v>26</v>
      </c>
      <c r="C37" s="123">
        <v>25</v>
      </c>
      <c r="D37" s="92">
        <f>IFERROR(INDEX('на отправку (3)'!G:G,MATCH($V37,'на отправку (3)'!$B:$B,0),1),0)</f>
        <v>48</v>
      </c>
      <c r="E37" s="92">
        <f>IFERROR(INDEX('на отправку (3)'!H:H,MATCH($V37,'на отправку (3)'!$B:$B,0),1),0)</f>
        <v>48</v>
      </c>
      <c r="F37" s="92">
        <f>IFERROR(INDEX('на отправку (3)'!I:I,MATCH($V37,'на отправку (3)'!$B:$B,0),1),0)</f>
        <v>1</v>
      </c>
      <c r="G37" s="191">
        <f>IFERROR(INDEX('на отправку (3)'!J:J,MATCH($V37,'на отправку (3)'!$B:$B,0),1),0)</f>
        <v>1</v>
      </c>
      <c r="H37" s="92">
        <f>IFERROR(INDEX('на отправку (3)'!K:K,MATCH($V37,'на отправку (3)'!$B:$B,0),1),0)</f>
        <v>0</v>
      </c>
      <c r="I37" s="191" t="str">
        <f>IFERROR(INDEX('на отправку (3)'!M:M,MATCH($V37,'на отправку (3)'!$B:$B,0),1),0)</f>
        <v>x</v>
      </c>
      <c r="J37" s="129">
        <f>IFERROR(INDEX('на отправку (3)'!N:N,MATCH($V37,'на отправку (3)'!$B:$B,0),1),0)</f>
        <v>9</v>
      </c>
      <c r="K37" s="92">
        <f>IFERROR(INDEX('на отправку (3)'!O:O,MATCH($V37,'на отправку (3)'!$B:$B,0),1),0)</f>
        <v>2</v>
      </c>
      <c r="L37" s="92">
        <f>IFERROR(INDEX('на отправку (3)'!P:P,MATCH($V37,'на отправку (3)'!$B:$B,0),1),0)</f>
        <v>4</v>
      </c>
      <c r="M37" s="92">
        <f>IFERROR(INDEX('на отправку (3)'!Q:Q,MATCH($V37,'на отправку (3)'!$B:$B,0),1),0)</f>
        <v>1</v>
      </c>
      <c r="N37" s="92">
        <f>IFERROR(INDEX('на отправку (3)'!R:R,MATCH($V37,'на отправку (3)'!$B:$B,0),1),0)</f>
        <v>0</v>
      </c>
      <c r="O37" s="92">
        <f>IFERROR(INDEX('на отправку (3)'!S:S,MATCH($V37,'на отправку (3)'!$B:$B,0),1),0)</f>
        <v>69</v>
      </c>
      <c r="P37" s="92">
        <f>IFERROR(INDEX('на отправку (3)'!T:T,MATCH($V37,'на отправку (3)'!$B:$B,0),1),0)</f>
        <v>69</v>
      </c>
      <c r="Q37" s="92">
        <f>IFERROR(INDEX('на отправку (3)'!U:U,MATCH($V37,'на отправку (3)'!$B:$B,0),1),0)</f>
        <v>1</v>
      </c>
      <c r="R37" s="129">
        <f>IFERROR(INDEX('на отправку (3)'!V:V,MATCH($V37,'на отправку (3)'!$B:$B,0),1),0)</f>
        <v>0</v>
      </c>
      <c r="S37" s="92">
        <f>IFERROR(INDEX('на отправку (3)'!W:W,MATCH($V37,'на отправку (3)'!$B:$B,0),1),0)</f>
        <v>0</v>
      </c>
      <c r="U37" s="71">
        <f t="shared" si="9"/>
        <v>1</v>
      </c>
      <c r="V37" s="89" t="str">
        <f t="shared" si="10"/>
        <v>021800№25</v>
      </c>
      <c r="W37" s="8">
        <f>IFERROR(INDEX('на отправку (3)'!AB:AB,MATCH($V37,'на отправку (3)'!$B:$B,0),1),0)</f>
        <v>0.97159166299999999</v>
      </c>
      <c r="X37" s="8">
        <f>IFERROR(INDEX('на отправку (3)'!AC:AC,MATCH($V37,'на отправку (3)'!$B:$B,0),1),0)</f>
        <v>1</v>
      </c>
      <c r="Y37" s="8">
        <v>9</v>
      </c>
      <c r="Z37" s="8">
        <f t="shared" si="2"/>
        <v>9</v>
      </c>
    </row>
    <row r="38" spans="1:27" s="136" customFormat="1" ht="21" customHeight="1" x14ac:dyDescent="0.25">
      <c r="A38" s="202"/>
      <c r="B38" s="187"/>
      <c r="C38" s="134"/>
      <c r="D38" s="135" t="s">
        <v>3091</v>
      </c>
      <c r="E38" s="135"/>
      <c r="F38" s="135"/>
      <c r="G38" s="190"/>
      <c r="H38" s="135"/>
      <c r="I38" s="193"/>
      <c r="J38" s="139">
        <f>IF(SUM(J39:J45)&lt;0,0,SUM(J39:J45))</f>
        <v>26</v>
      </c>
      <c r="K38" s="135"/>
      <c r="L38" s="135"/>
      <c r="M38" s="135"/>
      <c r="N38" s="135"/>
      <c r="O38" s="135"/>
      <c r="P38" s="135"/>
      <c r="Q38" s="135"/>
      <c r="R38" s="135"/>
      <c r="S38" s="135"/>
      <c r="U38" s="137"/>
      <c r="W38" s="137"/>
      <c r="X38" s="137"/>
      <c r="Y38" s="137"/>
      <c r="Z38" s="8"/>
    </row>
    <row r="39" spans="1:27" ht="63" customHeight="1" x14ac:dyDescent="0.25">
      <c r="A39" s="201" t="s">
        <v>3137</v>
      </c>
      <c r="B39" s="120">
        <v>27</v>
      </c>
      <c r="C39" s="120">
        <v>27</v>
      </c>
      <c r="D39" s="92">
        <f>IFERROR(INDEX('на отправку (3)'!G:G,MATCH($V39,'на отправку (3)'!$B:$B,0),1),0)</f>
        <v>0</v>
      </c>
      <c r="E39" s="92">
        <f>IFERROR(INDEX('на отправку (3)'!H:H,MATCH($V39,'на отправку (3)'!$B:$B,0),1),0)</f>
        <v>12</v>
      </c>
      <c r="F39" s="92">
        <f>IFERROR(INDEX('на отправку (3)'!I:I,MATCH($V39,'на отправку (3)'!$B:$B,0),1),0)</f>
        <v>0</v>
      </c>
      <c r="G39" s="191">
        <f>IFERROR(INDEX('на отправку (3)'!J:J,MATCH($V39,'на отправку (3)'!$B:$B,0),1),0)</f>
        <v>0</v>
      </c>
      <c r="H39" s="92">
        <f>IFERROR(INDEX('на отправку (3)'!K:K,MATCH($V39,'на отправку (3)'!$B:$B,0),1),0)/100</f>
        <v>0</v>
      </c>
      <c r="I39" s="191">
        <f>IFERROR(INDEX('на отправку (3)'!M:M,MATCH($V39,'на отправку (3)'!$B:$B,0),1),0)</f>
        <v>0</v>
      </c>
      <c r="J39" s="129">
        <f>IFERROR(INDEX('на отправку (3)'!N:N,MATCH($V39,'на отправку (3)'!$B:$B,0),1),0)</f>
        <v>4</v>
      </c>
      <c r="K39" s="92" t="str">
        <f>IFERROR(INDEX('на отправку (3)'!O:O,MATCH($V39,'на отправку (3)'!$B:$B,0),1),0)</f>
        <v>x</v>
      </c>
      <c r="L39" s="92" t="str">
        <f>IFERROR(INDEX('на отправку (3)'!P:P,MATCH($V39,'на отправку (3)'!$B:$B,0),1),0)</f>
        <v>x</v>
      </c>
      <c r="M39" s="92">
        <f>IFERROR(INDEX('на отправку (3)'!Q:Q,MATCH($V39,'на отправку (3)'!$B:$B,0),1),0)</f>
        <v>1</v>
      </c>
      <c r="N39" s="98"/>
      <c r="O39" s="92">
        <f>IFERROR(INDEX('на отправку (3)'!S:S,MATCH($V39,'на отправку (3)'!$B:$B,0),1),0)</f>
        <v>0</v>
      </c>
      <c r="P39" s="92">
        <f>IFERROR(INDEX('на отправку (3)'!T:T,MATCH($V39,'на отправку (3)'!$B:$B,0),1),0)</f>
        <v>0</v>
      </c>
      <c r="Q39" s="92">
        <f>IFERROR(INDEX('на отправку (3)'!U:U,MATCH($V39,'на отправку (3)'!$B:$B,0),1),0)</f>
        <v>0</v>
      </c>
      <c r="R39" s="129">
        <f>IFERROR(INDEX('на отправку (3)'!V:V,MATCH($V39,'на отправку (3)'!$B:$B,0),1),0)</f>
        <v>0</v>
      </c>
      <c r="S39" s="98"/>
      <c r="U39" s="71">
        <f t="shared" ref="U39" si="11">IF(J39&gt;0,1,0)</f>
        <v>1</v>
      </c>
      <c r="V39" s="89" t="str">
        <f t="shared" ref="V39" si="12">CONCATENATE($U$1,"№",C39)</f>
        <v>021800№27</v>
      </c>
      <c r="W39" s="8">
        <f>IFERROR(INDEX('на отправку (3)'!AB:AB,MATCH($V39,'на отправку (3)'!$B:$B,0),1),0)</f>
        <v>0</v>
      </c>
      <c r="X39" s="8">
        <f>IFERROR(INDEX('на отправку (3)'!AC:AC,MATCH($V39,'на отправку (3)'!$B:$B,0),1),0)</f>
        <v>0</v>
      </c>
      <c r="Y39" s="8">
        <v>4</v>
      </c>
      <c r="Z39" s="8">
        <f t="shared" si="2"/>
        <v>4</v>
      </c>
    </row>
    <row r="40" spans="1:27" ht="49.5" customHeight="1" x14ac:dyDescent="0.25">
      <c r="A40" s="201" t="s">
        <v>3138</v>
      </c>
      <c r="B40" s="120">
        <v>28</v>
      </c>
      <c r="C40" s="120">
        <v>28</v>
      </c>
      <c r="D40" s="92">
        <f>IFERROR(INDEX('на отправку (3)'!G:G,MATCH($V40,'на отправку (3)'!$B:$B,0),1),0)</f>
        <v>1</v>
      </c>
      <c r="E40" s="92">
        <f>IFERROR(INDEX('на отправку (3)'!H:H,MATCH($V40,'на отправку (3)'!$B:$B,0),1),0)</f>
        <v>93</v>
      </c>
      <c r="F40" s="92">
        <f>IFERROR(INDEX('на отправку (3)'!I:I,MATCH($V40,'на отправку (3)'!$B:$B,0),1),0)</f>
        <v>1.0752688E-2</v>
      </c>
      <c r="G40" s="191">
        <f>IFERROR(INDEX('на отправку (3)'!J:J,MATCH($V40,'на отправку (3)'!$B:$B,0),1),0)</f>
        <v>0</v>
      </c>
      <c r="H40" s="92">
        <f>IFERROR(INDEX('на отправку (3)'!K:K,MATCH($V40,'на отправку (3)'!$B:$B,0),1),0)/100</f>
        <v>0</v>
      </c>
      <c r="I40" s="191">
        <f>IFERROR(INDEX('на отправку (3)'!M:M,MATCH($V40,'на отправку (3)'!$B:$B,0),1),0)</f>
        <v>0</v>
      </c>
      <c r="J40" s="129">
        <f>IFERROR(INDEX('на отправку (3)'!N:N,MATCH($V40,'на отправку (3)'!$B:$B,0),1),0)</f>
        <v>-2</v>
      </c>
      <c r="K40" s="92" t="str">
        <f>IFERROR(INDEX('на отправку (3)'!O:O,MATCH($V40,'на отправку (3)'!$B:$B,0),1),0)</f>
        <v>x</v>
      </c>
      <c r="L40" s="92" t="str">
        <f>IFERROR(INDEX('на отправку (3)'!P:P,MATCH($V40,'на отправку (3)'!$B:$B,0),1),0)</f>
        <v>x</v>
      </c>
      <c r="M40" s="92">
        <f>IFERROR(INDEX('на отправку (3)'!Q:Q,MATCH($V40,'на отправку (3)'!$B:$B,0),1),0)</f>
        <v>1</v>
      </c>
      <c r="N40" s="98"/>
      <c r="O40" s="92">
        <f>IFERROR(INDEX('на отправку (3)'!S:S,MATCH($V40,'на отправку (3)'!$B:$B,0),1),0)</f>
        <v>5</v>
      </c>
      <c r="P40" s="92">
        <f>IFERROR(INDEX('на отправку (3)'!T:T,MATCH($V40,'на отправку (3)'!$B:$B,0),1),0)</f>
        <v>1083</v>
      </c>
      <c r="Q40" s="92">
        <f>IFERROR(INDEX('на отправку (3)'!U:U,MATCH($V40,'на отправку (3)'!$B:$B,0),1),0)</f>
        <v>4.6168049999999999E-3</v>
      </c>
      <c r="R40" s="129">
        <f>IFERROR(INDEX('на отправку (3)'!V:V,MATCH($V40,'на отправку (3)'!$B:$B,0),1),0)</f>
        <v>0</v>
      </c>
      <c r="S40" s="98"/>
      <c r="U40" s="71">
        <f t="shared" ref="U40:U45" si="13">IF(J40&gt;0,1,0)</f>
        <v>0</v>
      </c>
      <c r="V40" s="89" t="str">
        <f t="shared" ref="V40:V45" si="14">CONCATENATE($U$1,"№",C40)</f>
        <v>021800№28</v>
      </c>
      <c r="W40" s="8">
        <f>IFERROR(INDEX('на отправку (3)'!AB:AB,MATCH($V40,'на отправку (3)'!$B:$B,0),1),0)</f>
        <v>4.6442499999999999E-3</v>
      </c>
      <c r="X40" s="8">
        <f>IFERROR(INDEX('на отправку (3)'!AC:AC,MATCH($V40,'на отправку (3)'!$B:$B,0),1),0)</f>
        <v>0</v>
      </c>
      <c r="Y40" s="8">
        <v>3</v>
      </c>
      <c r="Z40" s="8">
        <f t="shared" si="2"/>
        <v>3</v>
      </c>
    </row>
    <row r="41" spans="1:27" ht="15.75" customHeight="1" x14ac:dyDescent="0.25">
      <c r="A41" s="201" t="s">
        <v>3139</v>
      </c>
      <c r="B41" s="120">
        <v>29</v>
      </c>
      <c r="C41" s="120">
        <v>29</v>
      </c>
      <c r="D41" s="92">
        <f>IFERROR(INDEX('на отправку (3)'!G:G,MATCH($V41,'на отправку (3)'!$B:$B,0),1),0)</f>
        <v>0</v>
      </c>
      <c r="E41" s="92">
        <f>IFERROR(INDEX('на отправку (3)'!H:H,MATCH($V41,'на отправку (3)'!$B:$B,0),1),0)</f>
        <v>93</v>
      </c>
      <c r="F41" s="92">
        <f>IFERROR(INDEX('на отправку (3)'!I:I,MATCH($V41,'на отправку (3)'!$B:$B,0),1),0)</f>
        <v>0</v>
      </c>
      <c r="G41" s="191">
        <f>IFERROR(INDEX('на отправку (3)'!J:J,MATCH($V41,'на отправку (3)'!$B:$B,0),1),0)</f>
        <v>0</v>
      </c>
      <c r="H41" s="92">
        <f>IFERROR(INDEX('на отправку (3)'!K:K,MATCH($V41,'на отправку (3)'!$B:$B,0),1),0)/100</f>
        <v>0</v>
      </c>
      <c r="I41" s="191">
        <f>IFERROR(INDEX('на отправку (3)'!M:M,MATCH($V41,'на отправку (3)'!$B:$B,0),1),0)</f>
        <v>0</v>
      </c>
      <c r="J41" s="129">
        <f>IFERROR(INDEX('на отправку (3)'!N:N,MATCH($V41,'на отправку (3)'!$B:$B,0),1),0)</f>
        <v>5</v>
      </c>
      <c r="K41" s="92" t="str">
        <f>IFERROR(INDEX('на отправку (3)'!O:O,MATCH($V41,'на отправку (3)'!$B:$B,0),1),0)</f>
        <v>x</v>
      </c>
      <c r="L41" s="92" t="str">
        <f>IFERROR(INDEX('на отправку (3)'!P:P,MATCH($V41,'на отправку (3)'!$B:$B,0),1),0)</f>
        <v>x</v>
      </c>
      <c r="M41" s="92">
        <f>IFERROR(INDEX('на отправку (3)'!Q:Q,MATCH($V41,'на отправку (3)'!$B:$B,0),1),0)</f>
        <v>1</v>
      </c>
      <c r="N41" s="98"/>
      <c r="O41" s="92">
        <f>IFERROR(INDEX('на отправку (3)'!S:S,MATCH($V41,'на отправку (3)'!$B:$B,0),1),0)</f>
        <v>0</v>
      </c>
      <c r="P41" s="92">
        <f>IFERROR(INDEX('на отправку (3)'!T:T,MATCH($V41,'на отправку (3)'!$B:$B,0),1),0)</f>
        <v>1083</v>
      </c>
      <c r="Q41" s="92">
        <f>IFERROR(INDEX('на отправку (3)'!U:U,MATCH($V41,'на отправку (3)'!$B:$B,0),1),0)</f>
        <v>0</v>
      </c>
      <c r="R41" s="129">
        <f>IFERROR(INDEX('на отправку (3)'!V:V,MATCH($V41,'на отправку (3)'!$B:$B,0),1),0)</f>
        <v>0</v>
      </c>
      <c r="S41" s="98"/>
      <c r="U41" s="71">
        <f t="shared" si="13"/>
        <v>1</v>
      </c>
      <c r="V41" s="89" t="str">
        <f t="shared" si="14"/>
        <v>021800№29</v>
      </c>
      <c r="W41" s="8">
        <f>IFERROR(INDEX('на отправку (3)'!AB:AB,MATCH($V41,'на отправку (3)'!$B:$B,0),1),0)</f>
        <v>1.6719300000000001E-3</v>
      </c>
      <c r="X41" s="8">
        <f>IFERROR(INDEX('на отправку (3)'!AC:AC,MATCH($V41,'на отправку (3)'!$B:$B,0),1),0)</f>
        <v>0</v>
      </c>
      <c r="Y41" s="8">
        <v>5</v>
      </c>
      <c r="Z41" s="8">
        <f t="shared" si="2"/>
        <v>5</v>
      </c>
    </row>
    <row r="42" spans="1:27" ht="15.75" customHeight="1" x14ac:dyDescent="0.25">
      <c r="A42" s="201" t="s">
        <v>3140</v>
      </c>
      <c r="B42" s="120">
        <v>30</v>
      </c>
      <c r="C42" s="120">
        <v>30</v>
      </c>
      <c r="D42" s="92">
        <f>IFERROR(INDEX('на отправку (3)'!G:G,MATCH($V42,'на отправку (3)'!$B:$B,0),1),0)</f>
        <v>0</v>
      </c>
      <c r="E42" s="92">
        <f>IFERROR(INDEX('на отправку (3)'!H:H,MATCH($V42,'на отправку (3)'!$B:$B,0),1),0)</f>
        <v>93</v>
      </c>
      <c r="F42" s="92">
        <f>IFERROR(INDEX('на отправку (3)'!I:I,MATCH($V42,'на отправку (3)'!$B:$B,0),1),0)</f>
        <v>0</v>
      </c>
      <c r="G42" s="191">
        <f>IFERROR(INDEX('на отправку (3)'!J:J,MATCH($V42,'на отправку (3)'!$B:$B,0),1),0)</f>
        <v>0</v>
      </c>
      <c r="H42" s="92">
        <f>IFERROR(INDEX('на отправку (3)'!K:K,MATCH($V42,'на отправку (3)'!$B:$B,0),1),0)/100</f>
        <v>0</v>
      </c>
      <c r="I42" s="191">
        <f>IFERROR(INDEX('на отправку (3)'!M:M,MATCH($V42,'на отправку (3)'!$B:$B,0),1),0)</f>
        <v>0</v>
      </c>
      <c r="J42" s="129">
        <f>IFERROR(INDEX('на отправку (3)'!N:N,MATCH($V42,'на отправку (3)'!$B:$B,0),1),0)</f>
        <v>8</v>
      </c>
      <c r="K42" s="92" t="str">
        <f>IFERROR(INDEX('на отправку (3)'!O:O,MATCH($V42,'на отправку (3)'!$B:$B,0),1),0)</f>
        <v>x</v>
      </c>
      <c r="L42" s="92" t="str">
        <f>IFERROR(INDEX('на отправку (3)'!P:P,MATCH($V42,'на отправку (3)'!$B:$B,0),1),0)</f>
        <v>x</v>
      </c>
      <c r="M42" s="92">
        <f>IFERROR(INDEX('на отправку (3)'!Q:Q,MATCH($V42,'на отправку (3)'!$B:$B,0),1),0)</f>
        <v>1</v>
      </c>
      <c r="N42" s="98"/>
      <c r="O42" s="92">
        <f>IFERROR(INDEX('на отправку (3)'!S:S,MATCH($V42,'на отправку (3)'!$B:$B,0),1),0)</f>
        <v>0</v>
      </c>
      <c r="P42" s="92">
        <f>IFERROR(INDEX('на отправку (3)'!T:T,MATCH($V42,'на отправку (3)'!$B:$B,0),1),0)</f>
        <v>1083</v>
      </c>
      <c r="Q42" s="92">
        <f>IFERROR(INDEX('на отправку (3)'!U:U,MATCH($V42,'на отправку (3)'!$B:$B,0),1),0)</f>
        <v>0</v>
      </c>
      <c r="R42" s="129">
        <f>IFERROR(INDEX('на отправку (3)'!V:V,MATCH($V42,'на отправку (3)'!$B:$B,0),1),0)</f>
        <v>0</v>
      </c>
      <c r="S42" s="98"/>
      <c r="U42" s="71">
        <f t="shared" si="13"/>
        <v>1</v>
      </c>
      <c r="V42" s="89" t="str">
        <f t="shared" si="14"/>
        <v>021800№30</v>
      </c>
      <c r="W42" s="8">
        <f>IFERROR(INDEX('на отправку (3)'!AB:AB,MATCH($V42,'на отправку (3)'!$B:$B,0),1),0)</f>
        <v>0</v>
      </c>
      <c r="X42" s="8">
        <f>IFERROR(INDEX('на отправку (3)'!AC:AC,MATCH($V42,'на отправку (3)'!$B:$B,0),1),0)</f>
        <v>0</v>
      </c>
      <c r="Y42" s="8">
        <v>8</v>
      </c>
      <c r="Z42" s="8">
        <f t="shared" si="2"/>
        <v>8</v>
      </c>
    </row>
    <row r="43" spans="1:27" ht="53.25" customHeight="1" x14ac:dyDescent="0.25">
      <c r="A43" s="201" t="s">
        <v>2534</v>
      </c>
      <c r="B43" s="120">
        <v>31</v>
      </c>
      <c r="C43" s="120">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1">
        <f>IFERROR(INDEX('на отправку (3)'!J:J,MATCH($V43,'на отправку (3)'!$B:$B,0),1),0)</f>
        <v>0</v>
      </c>
      <c r="H43" s="92">
        <f>IFERROR(INDEX('на отправку (3)'!K:K,MATCH($V43,'на отправку (3)'!$B:$B,0),1),0)/100</f>
        <v>0</v>
      </c>
      <c r="I43" s="191">
        <f>IFERROR(INDEX('на отправку (3)'!M:M,MATCH($V43,'на отправку (3)'!$B:$B,0),1),0)</f>
        <v>0</v>
      </c>
      <c r="J43" s="129">
        <v>3</v>
      </c>
      <c r="K43" s="92" t="str">
        <f>IFERROR(INDEX('на отправку (3)'!O:O,MATCH($V43,'на отправку (3)'!$B:$B,0),1),0)</f>
        <v>x</v>
      </c>
      <c r="L43" s="92" t="str">
        <f>IFERROR(INDEX('на отправку (3)'!P:P,MATCH($V43,'на отправку (3)'!$B:$B,0),1),0)</f>
        <v>x</v>
      </c>
      <c r="M43" s="92">
        <f>IFERROR(INDEX('на отправку (3)'!Q:Q,MATCH($V43,'на отправку (3)'!$B:$B,0),1),0)</f>
        <v>1</v>
      </c>
      <c r="N43" s="98"/>
      <c r="O43" s="92">
        <f>IFERROR(INDEX('на отправку (3)'!S:S,MATCH($V43,'на отправку (3)'!$B:$B,0),1),0)</f>
        <v>0</v>
      </c>
      <c r="P43" s="92">
        <f>IFERROR(INDEX('на отправку (3)'!T:T,MATCH($V43,'на отправку (3)'!$B:$B,0),1),0)</f>
        <v>0</v>
      </c>
      <c r="Q43" s="92">
        <f>IFERROR(INDEX('на отправку (3)'!U:U,MATCH($V43,'на отправку (3)'!$B:$B,0),1),0)</f>
        <v>0</v>
      </c>
      <c r="R43" s="129">
        <f>IFERROR(INDEX('на отправку (3)'!V:V,MATCH($V43,'на отправку (3)'!$B:$B,0),1),0)</f>
        <v>0</v>
      </c>
      <c r="S43" s="98"/>
      <c r="U43" s="71">
        <f t="shared" si="13"/>
        <v>1</v>
      </c>
      <c r="V43" s="89" t="str">
        <f t="shared" si="14"/>
        <v>021800№31</v>
      </c>
      <c r="W43" s="8">
        <f>IFERROR(INDEX('на отправку (3)'!AB:AB,MATCH($V43,'на отправку (3)'!$B:$B,0),1),0)</f>
        <v>0</v>
      </c>
      <c r="X43" s="8">
        <f>IFERROR(INDEX('на отправку (3)'!AC:AC,MATCH($V43,'на отправку (3)'!$B:$B,0),1),0)</f>
        <v>0</v>
      </c>
      <c r="Y43" s="8">
        <v>3</v>
      </c>
      <c r="Z43" s="8">
        <f t="shared" si="2"/>
        <v>3</v>
      </c>
    </row>
    <row r="44" spans="1:27" ht="53.25" customHeight="1" x14ac:dyDescent="0.25">
      <c r="A44" s="201" t="s">
        <v>2536</v>
      </c>
      <c r="B44" s="120">
        <v>32</v>
      </c>
      <c r="C44" s="120">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1">
        <f>IFERROR(INDEX('на отправку (3)'!J:J,MATCH($V44,'на отправку (3)'!$B:$B,0),1),0)</f>
        <v>0</v>
      </c>
      <c r="H44" s="92">
        <f>IFERROR(INDEX('на отправку (3)'!K:K,MATCH($V44,'на отправку (3)'!$B:$B,0),1),0)/100</f>
        <v>0</v>
      </c>
      <c r="I44" s="191">
        <f>IFERROR(INDEX('на отправку (3)'!M:M,MATCH($V44,'на отправку (3)'!$B:$B,0),1),0)</f>
        <v>0</v>
      </c>
      <c r="J44" s="129">
        <v>8</v>
      </c>
      <c r="K44" s="92" t="str">
        <f>IFERROR(INDEX('на отправку (3)'!O:O,MATCH($V44,'на отправку (3)'!$B:$B,0),1),0)</f>
        <v>x</v>
      </c>
      <c r="L44" s="92" t="str">
        <f>IFERROR(INDEX('на отправку (3)'!P:P,MATCH($V44,'на отправку (3)'!$B:$B,0),1),0)</f>
        <v>x</v>
      </c>
      <c r="M44" s="92">
        <f>IFERROR(INDEX('на отправку (3)'!Q:Q,MATCH($V44,'на отправку (3)'!$B:$B,0),1),0)</f>
        <v>1</v>
      </c>
      <c r="N44" s="98"/>
      <c r="O44" s="92">
        <f>IFERROR(INDEX('на отправку (3)'!S:S,MATCH($V44,'на отправку (3)'!$B:$B,0),1),0)</f>
        <v>0</v>
      </c>
      <c r="P44" s="92">
        <f>IFERROR(INDEX('на отправку (3)'!T:T,MATCH($V44,'на отправку (3)'!$B:$B,0),1),0)</f>
        <v>0</v>
      </c>
      <c r="Q44" s="92">
        <f>IFERROR(INDEX('на отправку (3)'!U:U,MATCH($V44,'на отправку (3)'!$B:$B,0),1),0)</f>
        <v>0</v>
      </c>
      <c r="R44" s="129">
        <f>IFERROR(INDEX('на отправку (3)'!V:V,MATCH($V44,'на отправку (3)'!$B:$B,0),1),0)</f>
        <v>0</v>
      </c>
      <c r="S44" s="98"/>
      <c r="U44" s="71">
        <f t="shared" si="13"/>
        <v>1</v>
      </c>
      <c r="V44" s="89" t="str">
        <f t="shared" si="14"/>
        <v>021800№32</v>
      </c>
      <c r="W44" s="8">
        <f>IFERROR(INDEX('на отправку (3)'!AB:AB,MATCH($V44,'на отправку (3)'!$B:$B,0),1),0)</f>
        <v>0</v>
      </c>
      <c r="X44" s="8">
        <f>IFERROR(INDEX('на отправку (3)'!AC:AC,MATCH($V44,'на отправку (3)'!$B:$B,0),1),0)</f>
        <v>0</v>
      </c>
      <c r="Y44" s="8">
        <v>8</v>
      </c>
      <c r="Z44" s="8">
        <f t="shared" si="2"/>
        <v>8</v>
      </c>
    </row>
    <row r="45" spans="1:27" ht="15.75" customHeight="1" x14ac:dyDescent="0.25">
      <c r="A45" s="201" t="s">
        <v>3141</v>
      </c>
      <c r="B45" s="127">
        <v>33</v>
      </c>
      <c r="C45" s="127">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1">
        <f>IFERROR(INDEX('на отправку (3)'!J:J,MATCH($V45,'на отправку (3)'!$B:$B,0),1),0)</f>
        <v>0</v>
      </c>
      <c r="H45" s="92">
        <f>IFERROR(INDEX('на отправку (3)'!K:K,MATCH($V45,'на отправку (3)'!$B:$B,0),1),0)/100</f>
        <v>0</v>
      </c>
      <c r="I45" s="191">
        <f>IFERROR(INDEX('на отправку (3)'!M:M,MATCH($V45,'на отправку (3)'!$B:$B,0),1),0)</f>
        <v>0</v>
      </c>
      <c r="J45" s="129">
        <f>IFERROR(INDEX('на отправку (3)'!N:N,MATCH($V45,'на отправку (3)'!$B:$B,0),1),0)</f>
        <v>0</v>
      </c>
      <c r="K45" s="92" t="str">
        <f>IFERROR(INDEX('на отправку (3)'!O:O,MATCH($V45,'на отправку (3)'!$B:$B,0),1),0)</f>
        <v>x</v>
      </c>
      <c r="L45" s="92">
        <f>IFERROR(INDEX('на отправку (3)'!P:P,MATCH($V45,'на отправку (3)'!$B:$B,0),1),0)</f>
        <v>0</v>
      </c>
      <c r="M45" s="92">
        <f>IFERROR(INDEX('на отправку (3)'!Q:Q,MATCH($V45,'на отправку (3)'!$B:$B,0),1),0)</f>
        <v>2</v>
      </c>
      <c r="N45" s="98"/>
      <c r="O45" s="92">
        <f>IFERROR(INDEX('на отправку (3)'!S:S,MATCH($V45,'на отправку (3)'!$B:$B,0),1),0)</f>
        <v>0</v>
      </c>
      <c r="P45" s="92">
        <f>IFERROR(INDEX('на отправку (3)'!T:T,MATCH($V45,'на отправку (3)'!$B:$B,0),1),0)</f>
        <v>0</v>
      </c>
      <c r="Q45" s="92">
        <f>IFERROR(INDEX('на отправку (3)'!U:U,MATCH($V45,'на отправку (3)'!$B:$B,0),1),0)</f>
        <v>0</v>
      </c>
      <c r="R45" s="129">
        <f>IFERROR(INDEX('на отправку (3)'!V:V,MATCH($V45,'на отправку (3)'!$B:$B,0),1),0)</f>
        <v>0</v>
      </c>
      <c r="S45" s="98"/>
      <c r="U45" s="71">
        <f t="shared" si="13"/>
        <v>0</v>
      </c>
      <c r="V45" s="89" t="str">
        <f t="shared" si="14"/>
        <v>021800№33</v>
      </c>
      <c r="W45" s="8">
        <f>IFERROR(INDEX('на отправку (3)'!AB:AB,MATCH($V45,'на отправку (3)'!$B:$B,0),1),0)</f>
        <v>0</v>
      </c>
      <c r="X45" s="8">
        <f>IFERROR(INDEX('на отправку (3)'!AC:AC,MATCH($V45,'на отправку (3)'!$B:$B,0),1),0)</f>
        <v>0</v>
      </c>
      <c r="Y45" s="8">
        <v>4</v>
      </c>
      <c r="Z45" s="8">
        <f t="shared" si="2"/>
        <v>0</v>
      </c>
    </row>
    <row r="46" spans="1:27" ht="0.75" customHeight="1" x14ac:dyDescent="0.25">
      <c r="A46" s="90"/>
      <c r="C46" s="125"/>
      <c r="D46" s="91"/>
      <c r="E46" s="91"/>
      <c r="F46" s="91"/>
      <c r="G46" s="91"/>
      <c r="H46" s="91"/>
      <c r="I46" s="91"/>
      <c r="J46" s="130"/>
      <c r="K46" s="91"/>
      <c r="L46" s="91"/>
      <c r="M46" s="91"/>
      <c r="N46" s="91"/>
      <c r="O46" s="91"/>
      <c r="P46" s="91"/>
      <c r="Q46" s="91"/>
      <c r="R46" s="130"/>
      <c r="S46" s="93"/>
    </row>
    <row r="47" spans="1:27" ht="0.75" customHeight="1" x14ac:dyDescent="0.25"/>
    <row r="48" spans="1:27" ht="38.25" customHeight="1" x14ac:dyDescent="0.25">
      <c r="A48" s="182" t="s">
        <v>2455</v>
      </c>
      <c r="C48" s="182"/>
      <c r="D48" s="182"/>
      <c r="E48" s="182"/>
      <c r="F48" s="182"/>
      <c r="G48" s="182"/>
      <c r="H48" s="182"/>
      <c r="I48" s="182"/>
      <c r="J48" s="182"/>
      <c r="K48" s="182"/>
      <c r="L48" s="182"/>
      <c r="M48" s="182"/>
      <c r="N48" s="182"/>
      <c r="O48" s="182"/>
      <c r="P48" s="182"/>
      <c r="Q48" s="182"/>
      <c r="R48" s="182"/>
      <c r="S48" s="182"/>
      <c r="T48" s="182"/>
      <c r="U48" s="72">
        <f>SUM(U10:U45)</f>
        <v>19</v>
      </c>
      <c r="W48" s="89" t="s">
        <v>184</v>
      </c>
      <c r="Z48" s="72">
        <f>SUM(Z10:Z45)</f>
        <v>86</v>
      </c>
      <c r="AA48" s="89" t="s">
        <v>269</v>
      </c>
    </row>
    <row r="49" spans="1:20" ht="16.5" customHeight="1" x14ac:dyDescent="0.25">
      <c r="A49" s="182" t="s">
        <v>2456</v>
      </c>
      <c r="C49" s="182"/>
      <c r="D49" s="182"/>
      <c r="E49" s="182"/>
      <c r="F49" s="182"/>
      <c r="G49" s="182"/>
      <c r="H49" s="182"/>
      <c r="I49" s="182"/>
      <c r="J49" s="182"/>
      <c r="K49" s="182"/>
      <c r="L49" s="182"/>
      <c r="M49" s="182"/>
      <c r="N49" s="182"/>
      <c r="O49" s="182"/>
      <c r="P49" s="182"/>
      <c r="Q49" s="182"/>
      <c r="R49" s="182"/>
      <c r="S49" s="182"/>
      <c r="T49" s="182"/>
    </row>
    <row r="50" spans="1:20" ht="15" customHeight="1" x14ac:dyDescent="0.25">
      <c r="A50" s="182" t="s">
        <v>2457</v>
      </c>
      <c r="C50" s="182"/>
      <c r="D50" s="182"/>
      <c r="E50" s="182"/>
      <c r="F50" s="182"/>
      <c r="G50" s="182"/>
      <c r="H50" s="182"/>
      <c r="I50" s="182"/>
      <c r="J50" s="182"/>
      <c r="K50" s="182"/>
      <c r="L50" s="182"/>
      <c r="M50" s="182"/>
      <c r="N50" s="182"/>
      <c r="O50" s="182"/>
      <c r="P50" s="182"/>
      <c r="Q50" s="182"/>
      <c r="R50" s="182"/>
      <c r="S50" s="182"/>
      <c r="T50" s="182"/>
    </row>
    <row r="51" spans="1:20" x14ac:dyDescent="0.25">
      <c r="C51" s="121" t="s">
        <v>19</v>
      </c>
      <c r="J51" s="96">
        <f>T_РЕЗ2+J26+J33+J38</f>
        <v>62.5</v>
      </c>
      <c r="M51" s="72">
        <f>SUMIF(M10:M45,1,M10:M45)</f>
        <v>23</v>
      </c>
      <c r="N51" s="89" t="s">
        <v>183</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Лист42"/>
  <dimension ref="A1:AA51"/>
  <sheetViews>
    <sheetView showGridLines="0" zoomScale="90" zoomScaleNormal="90" workbookViewId="0">
      <selection activeCell="D6" sqref="D6:S7"/>
    </sheetView>
  </sheetViews>
  <sheetFormatPr defaultColWidth="9.140625" defaultRowHeight="15" x14ac:dyDescent="0.25"/>
  <cols>
    <col min="1" max="1" width="44.5703125" style="89" customWidth="1"/>
    <col min="2" max="2" width="7" style="185" customWidth="1"/>
    <col min="3" max="3" width="7.140625" style="121"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82</v>
      </c>
    </row>
    <row r="2" spans="1:26" ht="22.5" customHeight="1" x14ac:dyDescent="0.25">
      <c r="A2" s="178" t="s">
        <v>2496</v>
      </c>
      <c r="C2" s="178"/>
      <c r="D2" s="178"/>
      <c r="E2" s="178"/>
      <c r="F2" s="178"/>
      <c r="G2" s="178"/>
      <c r="H2" s="178"/>
      <c r="I2" s="178"/>
      <c r="J2" s="178"/>
      <c r="K2" s="178"/>
      <c r="L2" s="178"/>
      <c r="M2" s="178"/>
      <c r="N2" s="178"/>
      <c r="O2" s="178"/>
      <c r="P2" s="178"/>
      <c r="Q2" s="178"/>
      <c r="R2" s="178"/>
      <c r="S2" s="178"/>
      <c r="T2" s="178"/>
    </row>
    <row r="3" spans="1:26" ht="20.25" customHeight="1" x14ac:dyDescent="0.25">
      <c r="A3" s="178" t="s">
        <v>0</v>
      </c>
      <c r="C3" s="178"/>
      <c r="D3" s="178"/>
      <c r="E3" s="178"/>
      <c r="F3" s="178"/>
      <c r="G3" s="178"/>
      <c r="H3" s="178"/>
      <c r="I3" s="178"/>
      <c r="J3" s="178"/>
      <c r="K3" s="178"/>
      <c r="L3" s="178"/>
      <c r="M3" s="178"/>
      <c r="N3" s="178"/>
      <c r="O3" s="178"/>
      <c r="P3" s="178"/>
      <c r="Q3" s="178"/>
      <c r="R3" s="178"/>
      <c r="S3" s="178"/>
      <c r="T3" s="178"/>
    </row>
    <row r="4" spans="1:26" ht="16.5" customHeight="1" x14ac:dyDescent="0.25">
      <c r="A4" s="178" t="s">
        <v>83</v>
      </c>
      <c r="C4" s="178"/>
      <c r="D4" s="178"/>
      <c r="E4" s="178"/>
      <c r="F4" s="178"/>
      <c r="G4" s="178"/>
      <c r="H4" s="178"/>
      <c r="I4" s="178"/>
      <c r="J4" s="178"/>
      <c r="K4" s="178"/>
      <c r="L4" s="178"/>
      <c r="M4" s="178"/>
      <c r="N4" s="178"/>
      <c r="O4" s="178"/>
      <c r="P4" s="178"/>
      <c r="Q4" s="178"/>
      <c r="R4" s="178"/>
      <c r="S4" s="178"/>
      <c r="T4" s="178"/>
    </row>
    <row r="5" spans="1:26" x14ac:dyDescent="0.25">
      <c r="A5" s="225" t="s">
        <v>3092</v>
      </c>
      <c r="B5" s="225" t="s">
        <v>16</v>
      </c>
      <c r="C5" s="217" t="s">
        <v>2441</v>
      </c>
      <c r="D5" s="223" t="s">
        <v>3112</v>
      </c>
      <c r="E5" s="222" t="s">
        <v>2442</v>
      </c>
      <c r="F5" s="222" t="s">
        <v>2442</v>
      </c>
      <c r="G5" s="222" t="s">
        <v>2442</v>
      </c>
      <c r="H5" s="222" t="s">
        <v>2442</v>
      </c>
      <c r="I5" s="222" t="s">
        <v>2442</v>
      </c>
      <c r="J5" s="222" t="s">
        <v>2442</v>
      </c>
      <c r="K5" s="222" t="s">
        <v>2442</v>
      </c>
      <c r="L5" s="222" t="s">
        <v>2442</v>
      </c>
      <c r="M5" s="222" t="s">
        <v>2442</v>
      </c>
      <c r="N5" s="222" t="s">
        <v>2442</v>
      </c>
      <c r="O5" s="223" t="s">
        <v>2443</v>
      </c>
      <c r="P5" s="222" t="s">
        <v>2443</v>
      </c>
      <c r="Q5" s="222" t="s">
        <v>2443</v>
      </c>
      <c r="R5" s="222" t="s">
        <v>2443</v>
      </c>
      <c r="S5" s="224" t="s">
        <v>2443</v>
      </c>
      <c r="U5" s="214" t="s">
        <v>184</v>
      </c>
    </row>
    <row r="6" spans="1:26" ht="97.5" customHeight="1" x14ac:dyDescent="0.25">
      <c r="A6" s="215"/>
      <c r="B6" s="215"/>
      <c r="C6" s="218"/>
      <c r="D6" s="1" t="s">
        <v>3093</v>
      </c>
      <c r="E6" s="1" t="s">
        <v>3094</v>
      </c>
      <c r="F6" s="1" t="s">
        <v>3095</v>
      </c>
      <c r="G6" s="1" t="s">
        <v>3096</v>
      </c>
      <c r="H6" s="1" t="s">
        <v>2444</v>
      </c>
      <c r="I6" s="1" t="s">
        <v>2445</v>
      </c>
      <c r="J6" s="1" t="s">
        <v>9</v>
      </c>
      <c r="K6" s="1" t="s">
        <v>3097</v>
      </c>
      <c r="L6" s="1" t="s">
        <v>2446</v>
      </c>
      <c r="M6" s="1" t="s">
        <v>2447</v>
      </c>
      <c r="N6" s="1" t="s">
        <v>3098</v>
      </c>
      <c r="O6" s="1" t="s">
        <v>3093</v>
      </c>
      <c r="P6" s="1" t="s">
        <v>3099</v>
      </c>
      <c r="Q6" s="1" t="s">
        <v>3100</v>
      </c>
      <c r="R6" s="1" t="s">
        <v>9</v>
      </c>
      <c r="S6" s="194" t="s">
        <v>11</v>
      </c>
      <c r="U6" s="226"/>
    </row>
    <row r="7" spans="1:26" ht="71.25" customHeight="1" x14ac:dyDescent="0.25">
      <c r="A7" s="216"/>
      <c r="B7" s="216"/>
      <c r="C7" s="219"/>
      <c r="D7" s="1" t="s">
        <v>3101</v>
      </c>
      <c r="E7" s="1" t="s">
        <v>3101</v>
      </c>
      <c r="F7" s="1" t="s">
        <v>3102</v>
      </c>
      <c r="G7" s="1" t="s">
        <v>3103</v>
      </c>
      <c r="H7" s="1" t="s">
        <v>3104</v>
      </c>
      <c r="I7" s="1" t="s">
        <v>3105</v>
      </c>
      <c r="J7" s="1" t="s">
        <v>3106</v>
      </c>
      <c r="K7" s="1" t="s">
        <v>3107</v>
      </c>
      <c r="L7" s="1" t="s">
        <v>3108</v>
      </c>
      <c r="M7" s="1" t="s">
        <v>3109</v>
      </c>
      <c r="N7" s="1" t="s">
        <v>3110</v>
      </c>
      <c r="O7" s="1" t="s">
        <v>3101</v>
      </c>
      <c r="P7" s="1" t="s">
        <v>3101</v>
      </c>
      <c r="Q7" s="1" t="s">
        <v>3111</v>
      </c>
      <c r="R7" s="1" t="s">
        <v>3106</v>
      </c>
      <c r="S7" s="194"/>
      <c r="U7" s="227"/>
      <c r="W7" s="2" t="s">
        <v>2492</v>
      </c>
      <c r="X7" s="2" t="s">
        <v>2493</v>
      </c>
      <c r="Y7" s="2" t="s">
        <v>2495</v>
      </c>
      <c r="Z7" s="2" t="s">
        <v>2494</v>
      </c>
    </row>
    <row r="8" spans="1:26" x14ac:dyDescent="0.25">
      <c r="A8" s="122">
        <v>1</v>
      </c>
      <c r="B8" s="176">
        <v>2</v>
      </c>
      <c r="C8" s="122">
        <v>3</v>
      </c>
      <c r="D8" s="176">
        <v>4</v>
      </c>
      <c r="E8" s="122">
        <v>5</v>
      </c>
      <c r="F8" s="176">
        <v>6</v>
      </c>
      <c r="G8" s="122">
        <v>7</v>
      </c>
      <c r="H8" s="176">
        <v>8</v>
      </c>
      <c r="I8" s="122">
        <v>9</v>
      </c>
      <c r="J8" s="176">
        <v>10</v>
      </c>
      <c r="K8" s="122">
        <v>11</v>
      </c>
      <c r="L8" s="176">
        <v>12</v>
      </c>
      <c r="M8" s="122">
        <v>13</v>
      </c>
      <c r="N8" s="176">
        <v>14</v>
      </c>
      <c r="O8" s="122">
        <v>15</v>
      </c>
      <c r="P8" s="176">
        <v>16</v>
      </c>
      <c r="Q8" s="122">
        <v>17</v>
      </c>
      <c r="R8" s="176">
        <v>18</v>
      </c>
      <c r="S8" s="122">
        <v>19</v>
      </c>
      <c r="U8" s="8"/>
    </row>
    <row r="9" spans="1:26" s="121" customFormat="1" ht="19.5" customHeight="1" x14ac:dyDescent="0.2">
      <c r="A9" s="128"/>
      <c r="B9" s="138"/>
      <c r="C9" s="128"/>
      <c r="D9" s="135" t="s">
        <v>13</v>
      </c>
      <c r="E9" s="132"/>
      <c r="F9" s="132"/>
      <c r="G9" s="132"/>
      <c r="H9" s="132"/>
      <c r="I9" s="132"/>
      <c r="J9" s="139">
        <f>SUM(J10:J25)</f>
        <v>21.5</v>
      </c>
      <c r="K9" s="132"/>
      <c r="L9" s="132"/>
      <c r="M9" s="132"/>
      <c r="N9" s="132"/>
      <c r="O9" s="132"/>
      <c r="P9" s="132"/>
      <c r="Q9" s="132"/>
      <c r="R9" s="132"/>
      <c r="S9" s="132"/>
      <c r="U9" s="133"/>
    </row>
    <row r="10" spans="1:26" ht="45" customHeight="1" x14ac:dyDescent="0.25">
      <c r="A10" s="201" t="s">
        <v>3113</v>
      </c>
      <c r="B10" s="186">
        <v>1</v>
      </c>
      <c r="C10" s="124">
        <v>1</v>
      </c>
      <c r="D10" s="92">
        <f>IFERROR(INDEX('на отправку (3)'!G:G,MATCH($V10,'на отправку (3)'!$B:$B,0),1),0)</f>
        <v>11056</v>
      </c>
      <c r="E10" s="92">
        <f>IFERROR(INDEX('на отправку (3)'!H:H,MATCH($V10,'на отправку (3)'!$B:$B,0),1),0)</f>
        <v>13425</v>
      </c>
      <c r="F10" s="92">
        <f>IFERROR(INDEX('на отправку (3)'!I:I,MATCH($V10,'на отправку (3)'!$B:$B,0),1),0)</f>
        <v>0.82353817500000004</v>
      </c>
      <c r="G10" s="188" t="s">
        <v>12</v>
      </c>
      <c r="H10" s="92">
        <f>IFERROR(INDEX('на отправку (3)'!K:K,MATCH($V10,'на отправку (3)'!$B:$B,0),1),0)/100</f>
        <v>-3.1389912999999999E-4</v>
      </c>
      <c r="I10" s="188" t="s">
        <v>12</v>
      </c>
      <c r="J10" s="129">
        <f>IFERROR(INDEX('на отправку (3)'!N:N,MATCH($V10,'на отправку (3)'!$B:$B,0),1),0)</f>
        <v>3</v>
      </c>
      <c r="K10" s="92">
        <f>IFERROR(INDEX('на отправку (3)'!O:O,MATCH($V10,'на отправку (3)'!$B:$B,0),1),0)</f>
        <v>0</v>
      </c>
      <c r="L10" s="92">
        <f>IFERROR(INDEX('на отправку (3)'!P:P,MATCH($V10,'на отправку (3)'!$B:$B,0),1),0)</f>
        <v>2</v>
      </c>
      <c r="M10" s="92">
        <f>IFERROR(INDEX('на отправку (3)'!Q:Q,MATCH($V10,'на отправку (3)'!$B:$B,0),1),0)</f>
        <v>1</v>
      </c>
      <c r="N10" s="92">
        <f>IFERROR(INDEX('на отправку (3)'!R:R,MATCH($V10,'на отправку (3)'!$B:$B,0),1),0)</f>
        <v>0</v>
      </c>
      <c r="O10" s="92">
        <f>IFERROR(INDEX('на отправку (3)'!S:S,MATCH($V10,'на отправку (3)'!$B:$B,0),1),0)</f>
        <v>12188</v>
      </c>
      <c r="P10" s="92">
        <f>IFERROR(INDEX('на отправку (3)'!T:T,MATCH($V10,'на отправку (3)'!$B:$B,0),1),0)</f>
        <v>14335</v>
      </c>
      <c r="Q10" s="92">
        <f>IFERROR(INDEX('на отправку (3)'!U:U,MATCH($V10,'на отправку (3)'!$B:$B,0),1),0)</f>
        <v>0.85022671800000005</v>
      </c>
      <c r="R10" s="129">
        <f>IFERROR(INDEX('на отправку (3)'!V:V,MATCH($V10,'на отправку (3)'!$B:$B,0),1),0)</f>
        <v>0</v>
      </c>
      <c r="S10" s="92">
        <f>IFERROR(INDEX('на отправку (3)'!W:W,MATCH($V10,'на отправку (3)'!$B:$B,0),1),0)</f>
        <v>0</v>
      </c>
      <c r="U10" s="71">
        <f>IF(J10&gt;0,1,0)</f>
        <v>1</v>
      </c>
      <c r="V10" s="89" t="str">
        <f>CONCATENATE($U$1,"№",C10)</f>
        <v>021901№1</v>
      </c>
      <c r="W10" s="8">
        <f>IFERROR(INDEX('на отправку (3)'!AB:AB,MATCH($V10,'на отправку (3)'!$B:$B,0),1),0)</f>
        <v>0.87783438400000002</v>
      </c>
      <c r="X10" s="8">
        <f>IFERROR(INDEX('на отправку (3)'!AC:AC,MATCH($V10,'на отправку (3)'!$B:$B,0),1),0)</f>
        <v>0.79392113200000003</v>
      </c>
      <c r="Y10" s="8">
        <v>3</v>
      </c>
      <c r="Z10" s="8">
        <f>IF(M10=1,Y10,0)</f>
        <v>3</v>
      </c>
    </row>
    <row r="11" spans="1:26" ht="45" customHeight="1" x14ac:dyDescent="0.25">
      <c r="A11" s="201" t="s">
        <v>3114</v>
      </c>
      <c r="B11" s="186">
        <v>2</v>
      </c>
      <c r="C11" s="124">
        <v>26</v>
      </c>
      <c r="D11" s="92">
        <f>IFERROR(INDEX('на отправку (3)'!G:G,MATCH($V11,'на отправку (3)'!$B:$B,0),1),0)</f>
        <v>18385</v>
      </c>
      <c r="E11" s="92">
        <f>IFERROR(INDEX('на отправку (3)'!H:H,MATCH($V11,'на отправку (3)'!$B:$B,0),1),0)</f>
        <v>22621</v>
      </c>
      <c r="F11" s="92">
        <f>IFERROR(INDEX('на отправку (3)'!I:I,MATCH($V11,'на отправку (3)'!$B:$B,0),1),0)</f>
        <v>0.81274037399999999</v>
      </c>
      <c r="G11" s="188" t="s">
        <v>12</v>
      </c>
      <c r="H11" s="92">
        <f>IFERROR(INDEX('на отправку (3)'!K:K,MATCH($V11,'на отправку (3)'!$B:$B,0),1),0)/100</f>
        <v>-3.0241133999999999E-4</v>
      </c>
      <c r="I11" s="188" t="s">
        <v>12</v>
      </c>
      <c r="J11" s="129">
        <f>IFERROR(INDEX('на отправку (3)'!N:N,MATCH($V11,'на отправку (3)'!$B:$B,0),1),0)</f>
        <v>3</v>
      </c>
      <c r="K11" s="92">
        <f>IFERROR(INDEX('на отправку (3)'!O:O,MATCH($V11,'на отправку (3)'!$B:$B,0),1),0)</f>
        <v>0</v>
      </c>
      <c r="L11" s="92">
        <f>IFERROR(INDEX('на отправку (3)'!P:P,MATCH($V11,'на отправку (3)'!$B:$B,0),1),0)</f>
        <v>2</v>
      </c>
      <c r="M11" s="92">
        <f>IFERROR(INDEX('на отправку (3)'!Q:Q,MATCH($V11,'на отправку (3)'!$B:$B,0),1),0)</f>
        <v>1</v>
      </c>
      <c r="N11" s="92">
        <f>IFERROR(INDEX('на отправку (3)'!R:R,MATCH($V11,'на отправку (3)'!$B:$B,0),1),0)</f>
        <v>0</v>
      </c>
      <c r="O11" s="92">
        <f>IFERROR(INDEX('на отправку (3)'!S:S,MATCH($V11,'на отправку (3)'!$B:$B,0),1),0)</f>
        <v>19519</v>
      </c>
      <c r="P11" s="92">
        <f>IFERROR(INDEX('на отправку (3)'!T:T,MATCH($V11,'на отправку (3)'!$B:$B,0),1),0)</f>
        <v>23290</v>
      </c>
      <c r="Q11" s="92">
        <f>IFERROR(INDEX('на отправку (3)'!U:U,MATCH($V11,'на отправку (3)'!$B:$B,0),1),0)</f>
        <v>0.83808501499999999</v>
      </c>
      <c r="R11" s="129">
        <f>IFERROR(INDEX('на отправку (3)'!V:V,MATCH($V11,'на отправку (3)'!$B:$B,0),1),0)</f>
        <v>0</v>
      </c>
      <c r="S11" s="92">
        <f>IFERROR(INDEX('на отправку (3)'!W:W,MATCH($V11,'на отправку (3)'!$B:$B,0),1),0)</f>
        <v>0</v>
      </c>
      <c r="U11" s="71">
        <f t="shared" ref="U11:U25" si="0">IF(J11&gt;0,1,0)</f>
        <v>1</v>
      </c>
      <c r="V11" s="89" t="str">
        <f t="shared" ref="V11:V25" si="1">CONCATENATE($U$1,"№",C11)</f>
        <v>021901№26</v>
      </c>
      <c r="W11" s="8">
        <f>IFERROR(INDEX('на отправку (3)'!AB:AB,MATCH($V11,'на отправку (3)'!$B:$B,0),1),0)</f>
        <v>0.83450456100000003</v>
      </c>
      <c r="X11" s="8">
        <f>IFERROR(INDEX('на отправку (3)'!AC:AC,MATCH($V11,'на отправку (3)'!$B:$B,0),1),0)</f>
        <v>0.72780695200000001</v>
      </c>
      <c r="Y11" s="8">
        <v>3</v>
      </c>
      <c r="Z11" s="8">
        <f t="shared" ref="Z11:Z45" si="2">IF(M11=1,Y11,0)</f>
        <v>3</v>
      </c>
    </row>
    <row r="12" spans="1:26" ht="60.75" customHeight="1" x14ac:dyDescent="0.25">
      <c r="A12" s="201" t="s">
        <v>3115</v>
      </c>
      <c r="B12" s="186">
        <v>3</v>
      </c>
      <c r="C12" s="124">
        <v>2</v>
      </c>
      <c r="D12" s="92">
        <f>IFERROR(INDEX('на отправку (3)'!G:G,MATCH($V12,'на отправку (3)'!$B:$B,0),1),0)</f>
        <v>202</v>
      </c>
      <c r="E12" s="92">
        <f>IFERROR(INDEX('на отправку (3)'!H:H,MATCH($V12,'на отправку (3)'!$B:$B,0),1),0)</f>
        <v>225</v>
      </c>
      <c r="F12" s="92">
        <f>IFERROR(INDEX('на отправку (3)'!I:I,MATCH($V12,'на отправку (3)'!$B:$B,0),1),0)</f>
        <v>0.89777777800000003</v>
      </c>
      <c r="G12" s="188" t="s">
        <v>12</v>
      </c>
      <c r="H12" s="92">
        <f>IFERROR(INDEX('на отправку (3)'!K:K,MATCH($V12,'на отправку (3)'!$B:$B,0),1),0)/100</f>
        <v>-8.5673321999999992E-4</v>
      </c>
      <c r="I12" s="188" t="s">
        <v>12</v>
      </c>
      <c r="J12" s="129">
        <f>IFERROR(INDEX('на отправку (3)'!N:N,MATCH($V12,'на отправку (3)'!$B:$B,0),1),0)</f>
        <v>0</v>
      </c>
      <c r="K12" s="92">
        <f>IFERROR(INDEX('на отправку (3)'!O:O,MATCH($V12,'на отправку (3)'!$B:$B,0),1),0)</f>
        <v>0</v>
      </c>
      <c r="L12" s="92">
        <f>IFERROR(INDEX('на отправку (3)'!P:P,MATCH($V12,'на отправку (3)'!$B:$B,0),1),0)</f>
        <v>3</v>
      </c>
      <c r="M12" s="92">
        <f>IFERROR(INDEX('на отправку (3)'!Q:Q,MATCH($V12,'на отправку (3)'!$B:$B,0),1),0)</f>
        <v>1</v>
      </c>
      <c r="N12" s="92">
        <f>IFERROR(INDEX('на отправку (3)'!R:R,MATCH($V12,'на отправку (3)'!$B:$B,0),1),0)</f>
        <v>0</v>
      </c>
      <c r="O12" s="92">
        <f>IFERROR(INDEX('на отправку (3)'!S:S,MATCH($V12,'на отправку (3)'!$B:$B,0),1),0)</f>
        <v>217</v>
      </c>
      <c r="P12" s="92">
        <f>IFERROR(INDEX('на отправку (3)'!T:T,MATCH($V12,'на отправку (3)'!$B:$B,0),1),0)</f>
        <v>221</v>
      </c>
      <c r="Q12" s="92">
        <f>IFERROR(INDEX('на отправку (3)'!U:U,MATCH($V12,'на отправку (3)'!$B:$B,0),1),0)</f>
        <v>0.98190045199999998</v>
      </c>
      <c r="R12" s="129">
        <f>IFERROR(INDEX('на отправку (3)'!V:V,MATCH($V12,'на отправку (3)'!$B:$B,0),1),0)</f>
        <v>0</v>
      </c>
      <c r="S12" s="92">
        <f>IFERROR(INDEX('на отправку (3)'!W:W,MATCH($V12,'на отправку (3)'!$B:$B,0),1),0)</f>
        <v>0</v>
      </c>
      <c r="U12" s="71">
        <f t="shared" si="0"/>
        <v>0</v>
      </c>
      <c r="V12" s="89" t="str">
        <f t="shared" si="1"/>
        <v>021901№2</v>
      </c>
      <c r="W12" s="8">
        <f>IFERROR(INDEX('на отправку (3)'!AB:AB,MATCH($V12,'на отправку (3)'!$B:$B,0),1),0)</f>
        <v>0.91111111099999997</v>
      </c>
      <c r="X12" s="8">
        <f>IFERROR(INDEX('на отправку (3)'!AC:AC,MATCH($V12,'на отправку (3)'!$B:$B,0),1),0)</f>
        <v>1</v>
      </c>
      <c r="Y12" s="8">
        <v>2</v>
      </c>
      <c r="Z12" s="8">
        <f t="shared" si="2"/>
        <v>2</v>
      </c>
    </row>
    <row r="13" spans="1:26" ht="69.75" customHeight="1" x14ac:dyDescent="0.25">
      <c r="A13" s="201" t="s">
        <v>3116</v>
      </c>
      <c r="B13" s="186">
        <v>4</v>
      </c>
      <c r="C13" s="124">
        <v>3</v>
      </c>
      <c r="D13" s="92">
        <f>IFERROR(INDEX('на отправку (3)'!G:G,MATCH($V13,'на отправку (3)'!$B:$B,0),1),0)</f>
        <v>21</v>
      </c>
      <c r="E13" s="92">
        <f>IFERROR(INDEX('на отправку (3)'!H:H,MATCH($V13,'на отправку (3)'!$B:$B,0),1),0)</f>
        <v>68</v>
      </c>
      <c r="F13" s="92">
        <f>IFERROR(INDEX('на отправку (3)'!I:I,MATCH($V13,'на отправку (3)'!$B:$B,0),1),0)</f>
        <v>0.30882352899999999</v>
      </c>
      <c r="G13" s="188" t="s">
        <v>12</v>
      </c>
      <c r="H13" s="92">
        <f>IFERROR(INDEX('на отправку (3)'!K:K,MATCH($V13,'на отправку (3)'!$B:$B,0),1),0)/100</f>
        <v>4.1176470400000002E-3</v>
      </c>
      <c r="I13" s="188" t="s">
        <v>12</v>
      </c>
      <c r="J13" s="129">
        <f>IFERROR(INDEX('на отправку (3)'!N:N,MATCH($V13,'на отправку (3)'!$B:$B,0),1),0)</f>
        <v>2</v>
      </c>
      <c r="K13" s="92">
        <f>IFERROR(INDEX('на отправку (3)'!O:O,MATCH($V13,'на отправку (3)'!$B:$B,0),1),0)</f>
        <v>0</v>
      </c>
      <c r="L13" s="92">
        <f>IFERROR(INDEX('на отправку (3)'!P:P,MATCH($V13,'на отправку (3)'!$B:$B,0),1),0)</f>
        <v>3</v>
      </c>
      <c r="M13" s="92">
        <f>IFERROR(INDEX('на отправку (3)'!Q:Q,MATCH($V13,'на отправку (3)'!$B:$B,0),1),0)</f>
        <v>1</v>
      </c>
      <c r="N13" s="92">
        <f>IFERROR(INDEX('на отправку (3)'!R:R,MATCH($V13,'на отправку (3)'!$B:$B,0),1),0)</f>
        <v>0</v>
      </c>
      <c r="O13" s="92">
        <f>IFERROR(INDEX('на отправку (3)'!S:S,MATCH($V13,'на отправку (3)'!$B:$B,0),1),0)</f>
        <v>7</v>
      </c>
      <c r="P13" s="92">
        <f>IFERROR(INDEX('на отправку (3)'!T:T,MATCH($V13,'на отправку (3)'!$B:$B,0),1),0)</f>
        <v>32</v>
      </c>
      <c r="Q13" s="92">
        <f>IFERROR(INDEX('на отправку (3)'!U:U,MATCH($V13,'на отправку (3)'!$B:$B,0),1),0)</f>
        <v>0.21875</v>
      </c>
      <c r="R13" s="129">
        <f>IFERROR(INDEX('на отправку (3)'!V:V,MATCH($V13,'на отправку (3)'!$B:$B,0),1),0)</f>
        <v>0</v>
      </c>
      <c r="S13" s="92">
        <f>IFERROR(INDEX('на отправку (3)'!W:W,MATCH($V13,'на отправку (3)'!$B:$B,0),1),0)</f>
        <v>0</v>
      </c>
      <c r="U13" s="71">
        <f t="shared" si="0"/>
        <v>1</v>
      </c>
      <c r="V13" s="89" t="str">
        <f t="shared" si="1"/>
        <v>021901№3</v>
      </c>
      <c r="W13" s="8">
        <f>IFERROR(INDEX('на отправку (3)'!AB:AB,MATCH($V13,'на отправку (3)'!$B:$B,0),1),0)</f>
        <v>0.61761761800000003</v>
      </c>
      <c r="X13" s="8">
        <f>IFERROR(INDEX('на отправку (3)'!AC:AC,MATCH($V13,'на отправку (3)'!$B:$B,0),1),0)</f>
        <v>1</v>
      </c>
      <c r="Y13" s="8">
        <v>2</v>
      </c>
      <c r="Z13" s="8">
        <f t="shared" si="2"/>
        <v>2</v>
      </c>
    </row>
    <row r="14" spans="1:26" ht="64.5" customHeight="1" x14ac:dyDescent="0.25">
      <c r="A14" s="201" t="s">
        <v>3117</v>
      </c>
      <c r="B14" s="186">
        <v>5</v>
      </c>
      <c r="C14" s="124">
        <v>4</v>
      </c>
      <c r="D14" s="92">
        <f>IFERROR(INDEX('на отправку (3)'!G:G,MATCH($V14,'на отправку (3)'!$B:$B,0),1),0)</f>
        <v>5</v>
      </c>
      <c r="E14" s="92">
        <f>IFERROR(INDEX('на отправку (3)'!H:H,MATCH($V14,'на отправку (3)'!$B:$B,0),1),0)</f>
        <v>6</v>
      </c>
      <c r="F14" s="92">
        <f>IFERROR(INDEX('на отправку (3)'!I:I,MATCH($V14,'на отправку (3)'!$B:$B,0),1),0)</f>
        <v>0.83333333300000001</v>
      </c>
      <c r="G14" s="188" t="s">
        <v>12</v>
      </c>
      <c r="H14" s="92">
        <f>IFERROR(INDEX('на отправку (3)'!K:K,MATCH($V14,'на отправку (3)'!$B:$B,0),1),0)/100</f>
        <v>-1.6666666699999999E-3</v>
      </c>
      <c r="I14" s="188" t="s">
        <v>12</v>
      </c>
      <c r="J14" s="129">
        <f>IFERROR(INDEX('на отправку (3)'!N:N,MATCH($V14,'на отправку (3)'!$B:$B,0),1),0)</f>
        <v>0</v>
      </c>
      <c r="K14" s="92">
        <f>IFERROR(INDEX('на отправку (3)'!O:O,MATCH($V14,'на отправку (3)'!$B:$B,0),1),0)</f>
        <v>0</v>
      </c>
      <c r="L14" s="92">
        <f>IFERROR(INDEX('на отправку (3)'!P:P,MATCH($V14,'на отправку (3)'!$B:$B,0),1),0)</f>
        <v>3</v>
      </c>
      <c r="M14" s="92">
        <f>IFERROR(INDEX('на отправку (3)'!Q:Q,MATCH($V14,'на отправку (3)'!$B:$B,0),1),0)</f>
        <v>1</v>
      </c>
      <c r="N14" s="92">
        <f>IFERROR(INDEX('на отправку (3)'!R:R,MATCH($V14,'на отправку (3)'!$B:$B,0),1),0)</f>
        <v>0</v>
      </c>
      <c r="O14" s="92">
        <f>IFERROR(INDEX('на отправку (3)'!S:S,MATCH($V14,'на отправку (3)'!$B:$B,0),1),0)</f>
        <v>8</v>
      </c>
      <c r="P14" s="92">
        <f>IFERROR(INDEX('на отправку (3)'!T:T,MATCH($V14,'на отправку (3)'!$B:$B,0),1),0)</f>
        <v>8</v>
      </c>
      <c r="Q14" s="92">
        <f>IFERROR(INDEX('на отправку (3)'!U:U,MATCH($V14,'на отправку (3)'!$B:$B,0),1),0)</f>
        <v>1</v>
      </c>
      <c r="R14" s="129">
        <f>IFERROR(INDEX('на отправку (3)'!V:V,MATCH($V14,'на отправку (3)'!$B:$B,0),1),0)</f>
        <v>0</v>
      </c>
      <c r="S14" s="92">
        <f>IFERROR(INDEX('на отправку (3)'!W:W,MATCH($V14,'на отправку (3)'!$B:$B,0),1),0)</f>
        <v>0</v>
      </c>
      <c r="U14" s="71">
        <f t="shared" si="0"/>
        <v>0</v>
      </c>
      <c r="V14" s="89" t="str">
        <f t="shared" si="1"/>
        <v>021901№4</v>
      </c>
      <c r="W14" s="8">
        <f>IFERROR(INDEX('на отправку (3)'!AB:AB,MATCH($V14,'на отправку (3)'!$B:$B,0),1),0)</f>
        <v>0.86111111100000004</v>
      </c>
      <c r="X14" s="8">
        <f>IFERROR(INDEX('на отправку (3)'!AC:AC,MATCH($V14,'на отправку (3)'!$B:$B,0),1),0)</f>
        <v>1</v>
      </c>
      <c r="Y14" s="8">
        <v>2</v>
      </c>
      <c r="Z14" s="8">
        <f t="shared" si="2"/>
        <v>2</v>
      </c>
    </row>
    <row r="15" spans="1:26" ht="69" customHeight="1" x14ac:dyDescent="0.25">
      <c r="A15" s="201" t="s">
        <v>2502</v>
      </c>
      <c r="B15" s="186">
        <v>6</v>
      </c>
      <c r="C15" s="124">
        <v>5</v>
      </c>
      <c r="D15" s="92">
        <f>IFERROR(INDEX('на отправку (3)'!G:G,MATCH($V15,'на отправку (3)'!$B:$B,0),1),0)</f>
        <v>24</v>
      </c>
      <c r="E15" s="92">
        <f>IFERROR(INDEX('на отправку (3)'!H:H,MATCH($V15,'на отправку (3)'!$B:$B,0),1),0)</f>
        <v>31</v>
      </c>
      <c r="F15" s="92">
        <f>IFERROR(INDEX('на отправку (3)'!I:I,MATCH($V15,'на отправку (3)'!$B:$B,0),1),0)</f>
        <v>0.77419354799999995</v>
      </c>
      <c r="G15" s="188" t="s">
        <v>12</v>
      </c>
      <c r="H15" s="92">
        <f>IFERROR(INDEX('на отправку (3)'!K:K,MATCH($V15,'на отправку (3)'!$B:$B,0),1),0)/100</f>
        <v>1.9648093699999999E-3</v>
      </c>
      <c r="I15" s="188" t="s">
        <v>12</v>
      </c>
      <c r="J15" s="129">
        <f>IFERROR(INDEX('на отправку (3)'!N:N,MATCH($V15,'на отправку (3)'!$B:$B,0),1),0)</f>
        <v>2</v>
      </c>
      <c r="K15" s="92">
        <f>IFERROR(INDEX('на отправку (3)'!O:O,MATCH($V15,'на отправку (3)'!$B:$B,0),1),0)</f>
        <v>0</v>
      </c>
      <c r="L15" s="92">
        <f>IFERROR(INDEX('на отправку (3)'!P:P,MATCH($V15,'на отправку (3)'!$B:$B,0),1),0)</f>
        <v>4</v>
      </c>
      <c r="M15" s="92">
        <f>IFERROR(INDEX('на отправку (3)'!Q:Q,MATCH($V15,'на отправку (3)'!$B:$B,0),1),0)</f>
        <v>1</v>
      </c>
      <c r="N15" s="92">
        <f>IFERROR(INDEX('на отправку (3)'!R:R,MATCH($V15,'на отправку (3)'!$B:$B,0),1),0)</f>
        <v>0</v>
      </c>
      <c r="O15" s="92">
        <f>IFERROR(INDEX('на отправку (3)'!S:S,MATCH($V15,'на отправку (3)'!$B:$B,0),1),0)</f>
        <v>11</v>
      </c>
      <c r="P15" s="92">
        <f>IFERROR(INDEX('на отправку (3)'!T:T,MATCH($V15,'на отправку (3)'!$B:$B,0),1),0)</f>
        <v>17</v>
      </c>
      <c r="Q15" s="92">
        <f>IFERROR(INDEX('на отправку (3)'!U:U,MATCH($V15,'на отправку (3)'!$B:$B,0),1),0)</f>
        <v>0.64705882400000003</v>
      </c>
      <c r="R15" s="129">
        <f>IFERROR(INDEX('на отправку (3)'!V:V,MATCH($V15,'на отправку (3)'!$B:$B,0),1),0)</f>
        <v>0</v>
      </c>
      <c r="S15" s="92">
        <f>IFERROR(INDEX('на отправку (3)'!W:W,MATCH($V15,'на отправку (3)'!$B:$B,0),1),0)</f>
        <v>0</v>
      </c>
      <c r="U15" s="71">
        <f t="shared" si="0"/>
        <v>1</v>
      </c>
      <c r="V15" s="89" t="str">
        <f t="shared" si="1"/>
        <v>021901№5</v>
      </c>
      <c r="W15" s="8">
        <f>IFERROR(INDEX('на отправку (3)'!AB:AB,MATCH($V15,'на отправку (3)'!$B:$B,0),1),0)</f>
        <v>0.56594488200000004</v>
      </c>
      <c r="X15" s="8">
        <f>IFERROR(INDEX('на отправку (3)'!AC:AC,MATCH($V15,'на отправку (3)'!$B:$B,0),1),0)</f>
        <v>1</v>
      </c>
      <c r="Y15" s="8">
        <v>2</v>
      </c>
      <c r="Z15" s="8">
        <f t="shared" si="2"/>
        <v>2</v>
      </c>
    </row>
    <row r="16" spans="1:26" ht="79.5" customHeight="1" x14ac:dyDescent="0.25">
      <c r="A16" s="201" t="s">
        <v>3118</v>
      </c>
      <c r="B16" s="186">
        <v>7</v>
      </c>
      <c r="C16" s="124">
        <v>6</v>
      </c>
      <c r="D16" s="92">
        <f>IFERROR(INDEX('на отправку (3)'!G:G,MATCH($V16,'на отправку (3)'!$B:$B,0),1),0)</f>
        <v>3</v>
      </c>
      <c r="E16" s="92">
        <f>IFERROR(INDEX('на отправку (3)'!H:H,MATCH($V16,'на отправку (3)'!$B:$B,0),1),0)</f>
        <v>10</v>
      </c>
      <c r="F16" s="92">
        <f>IFERROR(INDEX('на отправку (3)'!I:I,MATCH($V16,'на отправку (3)'!$B:$B,0),1),0)</f>
        <v>0.3</v>
      </c>
      <c r="G16" s="188" t="s">
        <v>12</v>
      </c>
      <c r="H16" s="92">
        <f>IFERROR(INDEX('на отправку (3)'!K:K,MATCH($V16,'на отправку (3)'!$B:$B,0),1),0)/100</f>
        <v>2E-3</v>
      </c>
      <c r="I16" s="188" t="s">
        <v>12</v>
      </c>
      <c r="J16" s="129">
        <f>IFERROR(INDEX('на отправку (3)'!N:N,MATCH($V16,'на отправку (3)'!$B:$B,0),1),0)</f>
        <v>3</v>
      </c>
      <c r="K16" s="92">
        <f>IFERROR(INDEX('на отправку (3)'!O:O,MATCH($V16,'на отправку (3)'!$B:$B,0),1),0)</f>
        <v>0</v>
      </c>
      <c r="L16" s="92">
        <f>IFERROR(INDEX('на отправку (3)'!P:P,MATCH($V16,'на отправку (3)'!$B:$B,0),1),0)</f>
        <v>4</v>
      </c>
      <c r="M16" s="92">
        <f>IFERROR(INDEX('на отправку (3)'!Q:Q,MATCH($V16,'на отправку (3)'!$B:$B,0),1),0)</f>
        <v>1</v>
      </c>
      <c r="N16" s="92">
        <f>IFERROR(INDEX('на отправку (3)'!R:R,MATCH($V16,'на отправку (3)'!$B:$B,0),1),0)</f>
        <v>0</v>
      </c>
      <c r="O16" s="92">
        <f>IFERROR(INDEX('на отправку (3)'!S:S,MATCH($V16,'на отправку (3)'!$B:$B,0),1),0)</f>
        <v>1</v>
      </c>
      <c r="P16" s="92">
        <f>IFERROR(INDEX('на отправку (3)'!T:T,MATCH($V16,'на отправку (3)'!$B:$B,0),1),0)</f>
        <v>4</v>
      </c>
      <c r="Q16" s="92">
        <f>IFERROR(INDEX('на отправку (3)'!U:U,MATCH($V16,'на отправку (3)'!$B:$B,0),1),0)</f>
        <v>0.25</v>
      </c>
      <c r="R16" s="129">
        <f>IFERROR(INDEX('на отправку (3)'!V:V,MATCH($V16,'на отправку (3)'!$B:$B,0),1),0)</f>
        <v>0</v>
      </c>
      <c r="S16" s="92">
        <f>IFERROR(INDEX('на отправку (3)'!W:W,MATCH($V16,'на отправку (3)'!$B:$B,0),1),0)</f>
        <v>0</v>
      </c>
      <c r="U16" s="71">
        <f t="shared" si="0"/>
        <v>1</v>
      </c>
      <c r="V16" s="89" t="str">
        <f t="shared" si="1"/>
        <v>021901№6</v>
      </c>
      <c r="W16" s="8">
        <f>IFERROR(INDEX('на отправку (3)'!AB:AB,MATCH($V16,'на отправку (3)'!$B:$B,0),1),0)</f>
        <v>0.3</v>
      </c>
      <c r="X16" s="8">
        <f>IFERROR(INDEX('на отправку (3)'!AC:AC,MATCH($V16,'на отправку (3)'!$B:$B,0),1),0)</f>
        <v>1</v>
      </c>
      <c r="Y16" s="8">
        <v>3</v>
      </c>
      <c r="Z16" s="8">
        <f t="shared" si="2"/>
        <v>3</v>
      </c>
    </row>
    <row r="17" spans="1:26" ht="68.25" customHeight="1" x14ac:dyDescent="0.25">
      <c r="A17" s="201" t="s">
        <v>3119</v>
      </c>
      <c r="B17" s="186">
        <v>8</v>
      </c>
      <c r="C17" s="124">
        <v>22</v>
      </c>
      <c r="D17" s="92">
        <f>IFERROR(INDEX('на отправку (3)'!G:G,MATCH($V17,'на отправку (3)'!$B:$B,0),1),0)</f>
        <v>0</v>
      </c>
      <c r="E17" s="92">
        <f>IFERROR(INDEX('на отправку (3)'!H:H,MATCH($V17,'на отправку (3)'!$B:$B,0),1),0)</f>
        <v>4</v>
      </c>
      <c r="F17" s="92">
        <f>IFERROR(INDEX('на отправку (3)'!I:I,MATCH($V17,'на отправку (3)'!$B:$B,0),1),0)</f>
        <v>0</v>
      </c>
      <c r="G17" s="188" t="s">
        <v>12</v>
      </c>
      <c r="H17" s="92">
        <f>IFERROR(INDEX('на отправку (3)'!K:K,MATCH($V17,'на отправку (3)'!$B:$B,0),1),0)/100</f>
        <v>0</v>
      </c>
      <c r="I17" s="188" t="s">
        <v>12</v>
      </c>
      <c r="J17" s="129">
        <f>IFERROR(INDEX('на отправку (3)'!N:N,MATCH($V17,'на отправку (3)'!$B:$B,0),1),0)</f>
        <v>0</v>
      </c>
      <c r="K17" s="92">
        <f>IFERROR(INDEX('на отправку (3)'!O:O,MATCH($V17,'на отправку (3)'!$B:$B,0),1),0)</f>
        <v>0</v>
      </c>
      <c r="L17" s="92">
        <f>IFERROR(INDEX('на отправку (3)'!P:P,MATCH($V17,'на отправку (3)'!$B:$B,0),1),0)</f>
        <v>3</v>
      </c>
      <c r="M17" s="92">
        <f>IFERROR(INDEX('на отправку (3)'!Q:Q,MATCH($V17,'на отправку (3)'!$B:$B,0),1),0)</f>
        <v>1</v>
      </c>
      <c r="N17" s="92">
        <f>IFERROR(INDEX('на отправку (3)'!R:R,MATCH($V17,'на отправку (3)'!$B:$B,0),1),0)</f>
        <v>0</v>
      </c>
      <c r="O17" s="92">
        <f>IFERROR(INDEX('на отправку (3)'!S:S,MATCH($V17,'на отправку (3)'!$B:$B,0),1),0)</f>
        <v>0</v>
      </c>
      <c r="P17" s="92">
        <f>IFERROR(INDEX('на отправку (3)'!T:T,MATCH($V17,'на отправку (3)'!$B:$B,0),1),0)</f>
        <v>2</v>
      </c>
      <c r="Q17" s="92">
        <f>IFERROR(INDEX('на отправку (3)'!U:U,MATCH($V17,'на отправку (3)'!$B:$B,0),1),0)</f>
        <v>0</v>
      </c>
      <c r="R17" s="129">
        <f>IFERROR(INDEX('на отправку (3)'!V:V,MATCH($V17,'на отправку (3)'!$B:$B,0),1),0)</f>
        <v>0</v>
      </c>
      <c r="S17" s="92">
        <f>IFERROR(INDEX('на отправку (3)'!W:W,MATCH($V17,'на отправку (3)'!$B:$B,0),1),0)</f>
        <v>0</v>
      </c>
      <c r="U17" s="71">
        <f t="shared" si="0"/>
        <v>0</v>
      </c>
      <c r="V17" s="89" t="str">
        <f t="shared" si="1"/>
        <v>021901№22</v>
      </c>
      <c r="W17" s="8">
        <f>IFERROR(INDEX('на отправку (3)'!AB:AB,MATCH($V17,'на отправку (3)'!$B:$B,0),1),0)</f>
        <v>0.4</v>
      </c>
      <c r="X17" s="8">
        <f>IFERROR(INDEX('на отправку (3)'!AC:AC,MATCH($V17,'на отправку (3)'!$B:$B,0),1),0)</f>
        <v>1</v>
      </c>
      <c r="Y17" s="8">
        <v>3</v>
      </c>
      <c r="Z17" s="8">
        <f t="shared" si="2"/>
        <v>3</v>
      </c>
    </row>
    <row r="18" spans="1:26" ht="147.75" customHeight="1" x14ac:dyDescent="0.25">
      <c r="A18" s="201" t="s">
        <v>3120</v>
      </c>
      <c r="B18" s="186">
        <v>9</v>
      </c>
      <c r="C18" s="124">
        <v>7</v>
      </c>
      <c r="D18" s="92">
        <f>IFERROR(INDEX('на отправку (3)'!G:G,MATCH($V18,'на отправку (3)'!$B:$B,0),1),0)</f>
        <v>4195</v>
      </c>
      <c r="E18" s="92">
        <f>IFERROR(INDEX('на отправку (3)'!H:H,MATCH($V18,'на отправку (3)'!$B:$B,0),1),0)</f>
        <v>4195</v>
      </c>
      <c r="F18" s="92">
        <f>IFERROR(INDEX('на отправку (3)'!I:I,MATCH($V18,'на отправку (3)'!$B:$B,0),1),0)</f>
        <v>1</v>
      </c>
      <c r="G18" s="189">
        <v>1</v>
      </c>
      <c r="H18" s="92">
        <f>IFERROR(INDEX('на отправку (3)'!K:K,MATCH($V18,'на отправку (3)'!$B:$B,0),1),0)/100</f>
        <v>0</v>
      </c>
      <c r="I18" s="191">
        <f>IFERROR(INDEX('на отправку (3)'!M:M,MATCH($V18,'на отправку (3)'!$B:$B,0),1),0)</f>
        <v>1</v>
      </c>
      <c r="J18" s="129">
        <f>IFERROR(INDEX('на отправку (3)'!N:N,MATCH($V18,'на отправку (3)'!$B:$B,0),1),0)</f>
        <v>2</v>
      </c>
      <c r="K18" s="92" t="str">
        <f>IFERROR(INDEX('на отправку (3)'!O:O,MATCH($V18,'на отправку (3)'!$B:$B,0),1),0)</f>
        <v>x</v>
      </c>
      <c r="L18" s="92">
        <f>IFERROR(INDEX('на отправку (3)'!P:P,MATCH($V18,'на отправку (3)'!$B:$B,0),1),0)</f>
        <v>6</v>
      </c>
      <c r="M18" s="92">
        <f>IFERROR(INDEX('на отправку (3)'!Q:Q,MATCH($V18,'на отправку (3)'!$B:$B,0),1),0)</f>
        <v>1</v>
      </c>
      <c r="N18" s="92">
        <f>IFERROR(INDEX('на отправку (3)'!R:R,MATCH($V18,'на отправку (3)'!$B:$B,0),1),0)</f>
        <v>0</v>
      </c>
      <c r="O18" s="92">
        <f>IFERROR(INDEX('на отправку (3)'!S:S,MATCH($V18,'на отправку (3)'!$B:$B,0),1),0)</f>
        <v>3552</v>
      </c>
      <c r="P18" s="92">
        <f>IFERROR(INDEX('на отправку (3)'!T:T,MATCH($V18,'на отправку (3)'!$B:$B,0),1),0)</f>
        <v>3552</v>
      </c>
      <c r="Q18" s="92">
        <f>IFERROR(INDEX('на отправку (3)'!U:U,MATCH($V18,'на отправку (3)'!$B:$B,0),1),0)</f>
        <v>1</v>
      </c>
      <c r="R18" s="129">
        <f>IFERROR(INDEX('на отправку (3)'!V:V,MATCH($V18,'на отправку (3)'!$B:$B,0),1),0)</f>
        <v>0</v>
      </c>
      <c r="S18" s="92">
        <f>IFERROR(INDEX('на отправку (3)'!W:W,MATCH($V18,'на отправку (3)'!$B:$B,0),1),0)</f>
        <v>0</v>
      </c>
      <c r="U18" s="71">
        <f t="shared" si="0"/>
        <v>1</v>
      </c>
      <c r="V18" s="89" t="str">
        <f t="shared" si="1"/>
        <v>021901№7</v>
      </c>
      <c r="W18" s="8">
        <f>IFERROR(INDEX('на отправку (3)'!AB:AB,MATCH($V18,'на отправку (3)'!$B:$B,0),1),0)</f>
        <v>1</v>
      </c>
      <c r="X18" s="8">
        <f>IFERROR(INDEX('на отправку (3)'!AC:AC,MATCH($V18,'на отправку (3)'!$B:$B,0),1),0)</f>
        <v>1</v>
      </c>
      <c r="Y18" s="8">
        <v>2</v>
      </c>
      <c r="Z18" s="8">
        <f t="shared" si="2"/>
        <v>2</v>
      </c>
    </row>
    <row r="19" spans="1:26" ht="59.25" customHeight="1" x14ac:dyDescent="0.25">
      <c r="A19" s="201" t="s">
        <v>3121</v>
      </c>
      <c r="B19" s="186">
        <v>10</v>
      </c>
      <c r="C19" s="124">
        <v>8</v>
      </c>
      <c r="D19" s="92">
        <f>IFERROR(INDEX('на отправку (3)'!G:G,MATCH($V19,'на отправку (3)'!$B:$B,0),1),0)</f>
        <v>513</v>
      </c>
      <c r="E19" s="92">
        <f>IFERROR(INDEX('на отправку (3)'!H:H,MATCH($V19,'на отправку (3)'!$B:$B,0),1),0)</f>
        <v>25671</v>
      </c>
      <c r="F19" s="92">
        <f>IFERROR(INDEX('на отправку (3)'!I:I,MATCH($V19,'на отправку (3)'!$B:$B,0),1),0)</f>
        <v>1.9983639000000001E-2</v>
      </c>
      <c r="G19" s="188" t="s">
        <v>12</v>
      </c>
      <c r="H19" s="92">
        <f>IFERROR(INDEX('на отправку (3)'!K:K,MATCH($V19,'на отправку (3)'!$B:$B,0),1),0)/100</f>
        <v>2.0019573E-4</v>
      </c>
      <c r="I19" s="192" t="str">
        <f>IFERROR(INDEX('на отправку (3)'!M:M,MATCH($V19,'на отправку (3)'!$B:$B,0),1),0)</f>
        <v>x</v>
      </c>
      <c r="J19" s="129">
        <f>IFERROR(INDEX('на отправку (3)'!N:N,MATCH($V19,'на отправку (3)'!$B:$B,0),1),0)</f>
        <v>0</v>
      </c>
      <c r="K19" s="92">
        <f>IFERROR(INDEX('на отправку (3)'!O:O,MATCH($V19,'на отправку (3)'!$B:$B,0),1),0)</f>
        <v>0</v>
      </c>
      <c r="L19" s="92">
        <f>IFERROR(INDEX('на отправку (3)'!P:P,MATCH($V19,'на отправку (3)'!$B:$B,0),1),0)</f>
        <v>1</v>
      </c>
      <c r="M19" s="92">
        <f>IFERROR(INDEX('на отправку (3)'!Q:Q,MATCH($V19,'на отправку (3)'!$B:$B,0),1),0)</f>
        <v>1</v>
      </c>
      <c r="N19" s="92">
        <f>IFERROR(INDEX('на отправку (3)'!R:R,MATCH($V19,'на отправку (3)'!$B:$B,0),1),0)</f>
        <v>0</v>
      </c>
      <c r="O19" s="92">
        <f>IFERROR(INDEX('на отправку (3)'!S:S,MATCH($V19,'на отправку (3)'!$B:$B,0),1),0)</f>
        <v>468</v>
      </c>
      <c r="P19" s="92">
        <f>IFERROR(INDEX('на отправку (3)'!T:T,MATCH($V19,'на отправку (3)'!$B:$B,0),1),0)</f>
        <v>23888</v>
      </c>
      <c r="Q19" s="92">
        <f>IFERROR(INDEX('на отправку (3)'!U:U,MATCH($V19,'на отправку (3)'!$B:$B,0),1),0)</f>
        <v>1.9591427000000002E-2</v>
      </c>
      <c r="R19" s="129">
        <f>IFERROR(INDEX('на отправку (3)'!V:V,MATCH($V19,'на отправку (3)'!$B:$B,0),1),0)</f>
        <v>0</v>
      </c>
      <c r="S19" s="92">
        <f>IFERROR(INDEX('на отправку (3)'!W:W,MATCH($V19,'на отправку (3)'!$B:$B,0),1),0)</f>
        <v>0</v>
      </c>
      <c r="U19" s="71">
        <f t="shared" si="0"/>
        <v>0</v>
      </c>
      <c r="V19" s="89" t="str">
        <f t="shared" si="1"/>
        <v>021901№8</v>
      </c>
      <c r="W19" s="8">
        <f>IFERROR(INDEX('на отправку (3)'!AB:AB,MATCH($V19,'на отправку (3)'!$B:$B,0),1),0)</f>
        <v>1.4606701999999999E-2</v>
      </c>
      <c r="X19" s="8">
        <f>IFERROR(INDEX('на отправку (3)'!AC:AC,MATCH($V19,'на отправку (3)'!$B:$B,0),1),0)</f>
        <v>0</v>
      </c>
      <c r="Y19" s="8">
        <v>2</v>
      </c>
      <c r="Z19" s="8">
        <f t="shared" si="2"/>
        <v>2</v>
      </c>
    </row>
    <row r="20" spans="1:26" ht="62.25" customHeight="1" x14ac:dyDescent="0.25">
      <c r="A20" s="201" t="s">
        <v>2507</v>
      </c>
      <c r="B20" s="186">
        <v>11</v>
      </c>
      <c r="C20" s="124">
        <v>9</v>
      </c>
      <c r="D20" s="92">
        <f>IFERROR(INDEX('на отправку (3)'!G:G,MATCH($V20,'на отправку (3)'!$B:$B,0),1),0)</f>
        <v>793</v>
      </c>
      <c r="E20" s="92">
        <f>IFERROR(INDEX('на отправку (3)'!H:H,MATCH($V20,'на отправку (3)'!$B:$B,0),1),0)</f>
        <v>874</v>
      </c>
      <c r="F20" s="92">
        <f>IFERROR(INDEX('на отправку (3)'!I:I,MATCH($V20,'на отправку (3)'!$B:$B,0),1),0)</f>
        <v>0.90732265400000001</v>
      </c>
      <c r="G20" s="189">
        <v>1</v>
      </c>
      <c r="H20" s="92">
        <f>IFERROR(INDEX('на отправку (3)'!K:K,MATCH($V20,'на отправку (3)'!$B:$B,0),1),0)/100</f>
        <v>8.5242071999999999E-3</v>
      </c>
      <c r="I20" s="191">
        <f>IFERROR(INDEX('на отправку (3)'!M:M,MATCH($V20,'на отправку (3)'!$B:$B,0),1),0)</f>
        <v>0.90732265400000001</v>
      </c>
      <c r="J20" s="129">
        <f>IFERROR(INDEX('на отправку (3)'!N:N,MATCH($V20,'на отправку (3)'!$B:$B,0),1),0)</f>
        <v>0.5</v>
      </c>
      <c r="K20" s="92" t="str">
        <f>IFERROR(INDEX('на отправку (3)'!O:O,MATCH($V20,'на отправку (3)'!$B:$B,0),1),0)</f>
        <v>x</v>
      </c>
      <c r="L20" s="92">
        <f>IFERROR(INDEX('на отправку (3)'!P:P,MATCH($V20,'на отправку (3)'!$B:$B,0),1),0)</f>
        <v>6</v>
      </c>
      <c r="M20" s="92">
        <f>IFERROR(INDEX('на отправку (3)'!Q:Q,MATCH($V20,'на отправку (3)'!$B:$B,0),1),0)</f>
        <v>1</v>
      </c>
      <c r="N20" s="92">
        <f>IFERROR(INDEX('на отправку (3)'!R:R,MATCH($V20,'на отправку (3)'!$B:$B,0),1),0)</f>
        <v>0</v>
      </c>
      <c r="O20" s="92">
        <f>IFERROR(INDEX('на отправку (3)'!S:S,MATCH($V20,'на отправку (3)'!$B:$B,0),1),0)</f>
        <v>1273</v>
      </c>
      <c r="P20" s="92">
        <f>IFERROR(INDEX('на отправку (3)'!T:T,MATCH($V20,'на отправку (3)'!$B:$B,0),1),0)</f>
        <v>2599</v>
      </c>
      <c r="Q20" s="92">
        <f>IFERROR(INDEX('на отправку (3)'!U:U,MATCH($V20,'на отправку (3)'!$B:$B,0),1),0)</f>
        <v>0.489803771</v>
      </c>
      <c r="R20" s="129">
        <f>IFERROR(INDEX('на отправку (3)'!V:V,MATCH($V20,'на отправку (3)'!$B:$B,0),1),0)</f>
        <v>0</v>
      </c>
      <c r="S20" s="92">
        <f>IFERROR(INDEX('на отправку (3)'!W:W,MATCH($V20,'на отправку (3)'!$B:$B,0),1),0)</f>
        <v>0</v>
      </c>
      <c r="U20" s="71">
        <f t="shared" si="0"/>
        <v>1</v>
      </c>
      <c r="V20" s="89" t="str">
        <f t="shared" si="1"/>
        <v>021901№9</v>
      </c>
      <c r="W20" s="8">
        <f>IFERROR(INDEX('на отправку (3)'!AB:AB,MATCH($V20,'на отправку (3)'!$B:$B,0),1),0)</f>
        <v>0.93642591900000005</v>
      </c>
      <c r="X20" s="8">
        <f>IFERROR(INDEX('на отправку (3)'!AC:AC,MATCH($V20,'на отправку (3)'!$B:$B,0),1),0)</f>
        <v>0</v>
      </c>
      <c r="Y20" s="8">
        <v>1</v>
      </c>
      <c r="Z20" s="8">
        <f t="shared" si="2"/>
        <v>1</v>
      </c>
    </row>
    <row r="21" spans="1:26" ht="70.5" customHeight="1" x14ac:dyDescent="0.25">
      <c r="A21" s="201" t="s">
        <v>3122</v>
      </c>
      <c r="B21" s="186">
        <v>12</v>
      </c>
      <c r="C21" s="124">
        <v>10</v>
      </c>
      <c r="D21" s="92">
        <f>IFERROR(INDEX('на отправку (3)'!G:G,MATCH($V21,'на отправку (3)'!$B:$B,0),1),0)</f>
        <v>28</v>
      </c>
      <c r="E21" s="92">
        <f>IFERROR(INDEX('на отправку (3)'!H:H,MATCH($V21,'на отправку (3)'!$B:$B,0),1),0)</f>
        <v>28</v>
      </c>
      <c r="F21" s="92">
        <f>IFERROR(INDEX('на отправку (3)'!I:I,MATCH($V21,'на отправку (3)'!$B:$B,0),1),0)</f>
        <v>1</v>
      </c>
      <c r="G21" s="189">
        <v>1</v>
      </c>
      <c r="H21" s="92">
        <f>IFERROR(INDEX('на отправку (3)'!K:K,MATCH($V21,'на отправку (3)'!$B:$B,0),1),0)/100</f>
        <v>0</v>
      </c>
      <c r="I21" s="191">
        <f>IFERROR(INDEX('на отправку (3)'!M:M,MATCH($V21,'на отправку (3)'!$B:$B,0),1),0)</f>
        <v>1</v>
      </c>
      <c r="J21" s="129">
        <f>IFERROR(INDEX('на отправку (3)'!N:N,MATCH($V21,'на отправку (3)'!$B:$B,0),1),0)</f>
        <v>1</v>
      </c>
      <c r="K21" s="92" t="str">
        <f>IFERROR(INDEX('на отправку (3)'!O:O,MATCH($V21,'на отправку (3)'!$B:$B,0),1),0)</f>
        <v>x</v>
      </c>
      <c r="L21" s="92">
        <f>IFERROR(INDEX('на отправку (3)'!P:P,MATCH($V21,'на отправку (3)'!$B:$B,0),1),0)</f>
        <v>6</v>
      </c>
      <c r="M21" s="92">
        <f>IFERROR(INDEX('на отправку (3)'!Q:Q,MATCH($V21,'на отправку (3)'!$B:$B,0),1),0)</f>
        <v>1</v>
      </c>
      <c r="N21" s="92">
        <f>IFERROR(INDEX('на отправку (3)'!R:R,MATCH($V21,'на отправку (3)'!$B:$B,0),1),0)</f>
        <v>0</v>
      </c>
      <c r="O21" s="92">
        <f>IFERROR(INDEX('на отправку (3)'!S:S,MATCH($V21,'на отправку (3)'!$B:$B,0),1),0)</f>
        <v>71</v>
      </c>
      <c r="P21" s="92">
        <f>IFERROR(INDEX('на отправку (3)'!T:T,MATCH($V21,'на отправку (3)'!$B:$B,0),1),0)</f>
        <v>71</v>
      </c>
      <c r="Q21" s="92">
        <f>IFERROR(INDEX('на отправку (3)'!U:U,MATCH($V21,'на отправку (3)'!$B:$B,0),1),0)</f>
        <v>1</v>
      </c>
      <c r="R21" s="129">
        <f>IFERROR(INDEX('на отправку (3)'!V:V,MATCH($V21,'на отправку (3)'!$B:$B,0),1),0)</f>
        <v>0</v>
      </c>
      <c r="S21" s="92">
        <f>IFERROR(INDEX('на отправку (3)'!W:W,MATCH($V21,'на отправку (3)'!$B:$B,0),1),0)</f>
        <v>0</v>
      </c>
      <c r="U21" s="71">
        <f t="shared" si="0"/>
        <v>1</v>
      </c>
      <c r="V21" s="89" t="str">
        <f t="shared" si="1"/>
        <v>021901№10</v>
      </c>
      <c r="W21" s="8">
        <f>IFERROR(INDEX('на отправку (3)'!AB:AB,MATCH($V21,'на отправку (3)'!$B:$B,0),1),0)</f>
        <v>1</v>
      </c>
      <c r="X21" s="8">
        <f>IFERROR(INDEX('на отправку (3)'!AC:AC,MATCH($V21,'на отправку (3)'!$B:$B,0),1),0)</f>
        <v>0</v>
      </c>
      <c r="Y21" s="8">
        <v>1</v>
      </c>
      <c r="Z21" s="8">
        <f t="shared" si="2"/>
        <v>1</v>
      </c>
    </row>
    <row r="22" spans="1:26" ht="56.25" customHeight="1" x14ac:dyDescent="0.25">
      <c r="A22" s="201" t="s">
        <v>3123</v>
      </c>
      <c r="B22" s="186">
        <v>13</v>
      </c>
      <c r="C22" s="124">
        <v>11</v>
      </c>
      <c r="D22" s="92">
        <f>IFERROR(INDEX('на отправку (3)'!G:G,MATCH($V22,'на отправку (3)'!$B:$B,0),1),0)</f>
        <v>140</v>
      </c>
      <c r="E22" s="92">
        <f>IFERROR(INDEX('на отправку (3)'!H:H,MATCH($V22,'на отправку (3)'!$B:$B,0),1),0)</f>
        <v>140</v>
      </c>
      <c r="F22" s="92">
        <f>IFERROR(INDEX('на отправку (3)'!I:I,MATCH($V22,'на отправку (3)'!$B:$B,0),1),0)</f>
        <v>1</v>
      </c>
      <c r="G22" s="189">
        <v>1</v>
      </c>
      <c r="H22" s="92">
        <f>IFERROR(INDEX('на отправку (3)'!K:K,MATCH($V22,'на отправку (3)'!$B:$B,0),1),0)/100</f>
        <v>0</v>
      </c>
      <c r="I22" s="191">
        <f>IFERROR(INDEX('на отправку (3)'!M:M,MATCH($V22,'на отправку (3)'!$B:$B,0),1),0)</f>
        <v>1</v>
      </c>
      <c r="J22" s="129">
        <f>IFERROR(INDEX('на отправку (3)'!N:N,MATCH($V22,'на отправку (3)'!$B:$B,0),1),0)</f>
        <v>2</v>
      </c>
      <c r="K22" s="92" t="str">
        <f>IFERROR(INDEX('на отправку (3)'!O:O,MATCH($V22,'на отправку (3)'!$B:$B,0),1),0)</f>
        <v>x</v>
      </c>
      <c r="L22" s="92">
        <f>IFERROR(INDEX('на отправку (3)'!P:P,MATCH($V22,'на отправку (3)'!$B:$B,0),1),0)</f>
        <v>6</v>
      </c>
      <c r="M22" s="92">
        <f>IFERROR(INDEX('на отправку (3)'!Q:Q,MATCH($V22,'на отправку (3)'!$B:$B,0),1),0)</f>
        <v>1</v>
      </c>
      <c r="N22" s="92">
        <f>IFERROR(INDEX('на отправку (3)'!R:R,MATCH($V22,'на отправку (3)'!$B:$B,0),1),0)</f>
        <v>0</v>
      </c>
      <c r="O22" s="92">
        <f>IFERROR(INDEX('на отправку (3)'!S:S,MATCH($V22,'на отправку (3)'!$B:$B,0),1),0)</f>
        <v>171</v>
      </c>
      <c r="P22" s="92">
        <f>IFERROR(INDEX('на отправку (3)'!T:T,MATCH($V22,'на отправку (3)'!$B:$B,0),1),0)</f>
        <v>171</v>
      </c>
      <c r="Q22" s="92">
        <f>IFERROR(INDEX('на отправку (3)'!U:U,MATCH($V22,'на отправку (3)'!$B:$B,0),1),0)</f>
        <v>1</v>
      </c>
      <c r="R22" s="129">
        <f>IFERROR(INDEX('на отправку (3)'!V:V,MATCH($V22,'на отправку (3)'!$B:$B,0),1),0)</f>
        <v>0</v>
      </c>
      <c r="S22" s="92">
        <f>IFERROR(INDEX('на отправку (3)'!W:W,MATCH($V22,'на отправку (3)'!$B:$B,0),1),0)</f>
        <v>0</v>
      </c>
      <c r="U22" s="71">
        <f t="shared" si="0"/>
        <v>1</v>
      </c>
      <c r="V22" s="89" t="str">
        <f t="shared" si="1"/>
        <v>021901№11</v>
      </c>
      <c r="W22" s="8">
        <f>IFERROR(INDEX('на отправку (3)'!AB:AB,MATCH($V22,'на отправку (3)'!$B:$B,0),1),0)</f>
        <v>1</v>
      </c>
      <c r="X22" s="8">
        <f>IFERROR(INDEX('на отправку (3)'!AC:AC,MATCH($V22,'на отправку (3)'!$B:$B,0),1),0)</f>
        <v>0</v>
      </c>
      <c r="Y22" s="8">
        <v>2</v>
      </c>
      <c r="Z22" s="8">
        <f t="shared" si="2"/>
        <v>2</v>
      </c>
    </row>
    <row r="23" spans="1:26" ht="66.75" customHeight="1" x14ac:dyDescent="0.25">
      <c r="A23" s="201" t="s">
        <v>3124</v>
      </c>
      <c r="B23" s="186">
        <v>14</v>
      </c>
      <c r="C23" s="124">
        <v>12</v>
      </c>
      <c r="D23" s="92">
        <f>IFERROR(INDEX('на отправку (3)'!G:G,MATCH($V23,'на отправку (3)'!$B:$B,0),1),0)</f>
        <v>897</v>
      </c>
      <c r="E23" s="92">
        <f>IFERROR(INDEX('на отправку (3)'!H:H,MATCH($V23,'на отправку (3)'!$B:$B,0),1),0)</f>
        <v>26069</v>
      </c>
      <c r="F23" s="92">
        <f>IFERROR(INDEX('на отправку (3)'!I:I,MATCH($V23,'на отправку (3)'!$B:$B,0),1),0)</f>
        <v>3.4408685000000001E-2</v>
      </c>
      <c r="G23" s="188" t="s">
        <v>12</v>
      </c>
      <c r="H23" s="92">
        <f>IFERROR(INDEX('на отправку (3)'!K:K,MATCH($V23,'на отправку (3)'!$B:$B,0),1),0)/100</f>
        <v>-6.1938069999999994E-5</v>
      </c>
      <c r="I23" s="188" t="s">
        <v>12</v>
      </c>
      <c r="J23" s="129">
        <f>IFERROR(INDEX('на отправку (3)'!N:N,MATCH($V23,'на отправку (3)'!$B:$B,0),1),0)</f>
        <v>0</v>
      </c>
      <c r="K23" s="92">
        <f>IFERROR(INDEX('на отправку (3)'!O:O,MATCH($V23,'на отправку (3)'!$B:$B,0),1),0)</f>
        <v>0</v>
      </c>
      <c r="L23" s="92">
        <f>IFERROR(INDEX('на отправку (3)'!P:P,MATCH($V23,'на отправку (3)'!$B:$B,0),1),0)</f>
        <v>1</v>
      </c>
      <c r="M23" s="92">
        <f>IFERROR(INDEX('на отправку (3)'!Q:Q,MATCH($V23,'на отправку (3)'!$B:$B,0),1),0)</f>
        <v>1</v>
      </c>
      <c r="N23" s="92">
        <f>IFERROR(INDEX('на отправку (3)'!R:R,MATCH($V23,'на отправку (3)'!$B:$B,0),1),0)</f>
        <v>0</v>
      </c>
      <c r="O23" s="92">
        <f>IFERROR(INDEX('на отправку (3)'!S:S,MATCH($V23,'на отправку (3)'!$B:$B,0),1),0)</f>
        <v>842</v>
      </c>
      <c r="P23" s="92">
        <f>IFERROR(INDEX('на отправку (3)'!T:T,MATCH($V23,'на отправку (3)'!$B:$B,0),1),0)</f>
        <v>24319</v>
      </c>
      <c r="Q23" s="92">
        <f>IFERROR(INDEX('на отправку (3)'!U:U,MATCH($V23,'на отправку (3)'!$B:$B,0),1),0)</f>
        <v>3.4623134E-2</v>
      </c>
      <c r="R23" s="129">
        <f>IFERROR(INDEX('на отправку (3)'!V:V,MATCH($V23,'на отправку (3)'!$B:$B,0),1),0)</f>
        <v>0</v>
      </c>
      <c r="S23" s="92">
        <f>IFERROR(INDEX('на отправку (3)'!W:W,MATCH($V23,'на отправку (3)'!$B:$B,0),1),0)</f>
        <v>0</v>
      </c>
      <c r="U23" s="71">
        <f t="shared" si="0"/>
        <v>0</v>
      </c>
      <c r="V23" s="89" t="str">
        <f t="shared" si="1"/>
        <v>021901№12</v>
      </c>
      <c r="W23" s="8">
        <f>IFERROR(INDEX('на отправку (3)'!AB:AB,MATCH($V23,'на отправку (3)'!$B:$B,0),1),0)</f>
        <v>3.2834602999999997E-2</v>
      </c>
      <c r="X23" s="8">
        <f>IFERROR(INDEX('на отправку (3)'!AC:AC,MATCH($V23,'на отправку (3)'!$B:$B,0),1),0)</f>
        <v>5.0505050000000003E-3</v>
      </c>
      <c r="Y23" s="8">
        <v>2</v>
      </c>
      <c r="Z23" s="8">
        <f t="shared" si="2"/>
        <v>2</v>
      </c>
    </row>
    <row r="24" spans="1:26" ht="69" customHeight="1" x14ac:dyDescent="0.25">
      <c r="A24" s="201" t="s">
        <v>3125</v>
      </c>
      <c r="B24" s="186">
        <v>15</v>
      </c>
      <c r="C24" s="124">
        <v>13</v>
      </c>
      <c r="D24" s="92">
        <f>IFERROR(INDEX('на отправку (3)'!G:G,MATCH($V24,'на отправку (3)'!$B:$B,0),1),0)</f>
        <v>287</v>
      </c>
      <c r="E24" s="92">
        <f>IFERROR(INDEX('на отправку (3)'!H:H,MATCH($V24,'на отправку (3)'!$B:$B,0),1),0)</f>
        <v>643</v>
      </c>
      <c r="F24" s="92">
        <f>IFERROR(INDEX('на отправку (3)'!I:I,MATCH($V24,'на отправку (3)'!$B:$B,0),1),0)</f>
        <v>0.446345257</v>
      </c>
      <c r="G24" s="188" t="s">
        <v>12</v>
      </c>
      <c r="H24" s="92">
        <f>IFERROR(INDEX('на отправку (3)'!K:K,MATCH($V24,'на отправку (3)'!$B:$B,0),1),0)/100</f>
        <v>1.38010044E-3</v>
      </c>
      <c r="I24" s="188" t="s">
        <v>12</v>
      </c>
      <c r="J24" s="129">
        <f>IFERROR(INDEX('на отправку (3)'!N:N,MATCH($V24,'на отправку (3)'!$B:$B,0),1),0)</f>
        <v>0</v>
      </c>
      <c r="K24" s="92">
        <f>IFERROR(INDEX('на отправку (3)'!O:O,MATCH($V24,'на отправку (3)'!$B:$B,0),1),0)</f>
        <v>0</v>
      </c>
      <c r="L24" s="92">
        <f>IFERROR(INDEX('на отправку (3)'!P:P,MATCH($V24,'на отправку (3)'!$B:$B,0),1),0)</f>
        <v>1</v>
      </c>
      <c r="M24" s="92">
        <f>IFERROR(INDEX('на отправку (3)'!Q:Q,MATCH($V24,'на отправку (3)'!$B:$B,0),1),0)</f>
        <v>1</v>
      </c>
      <c r="N24" s="92">
        <f>IFERROR(INDEX('на отправку (3)'!R:R,MATCH($V24,'на отправку (3)'!$B:$B,0),1),0)</f>
        <v>0</v>
      </c>
      <c r="O24" s="92">
        <f>IFERROR(INDEX('на отправку (3)'!S:S,MATCH($V24,'на отправку (3)'!$B:$B,0),1),0)</f>
        <v>262</v>
      </c>
      <c r="P24" s="92">
        <f>IFERROR(INDEX('на отправку (3)'!T:T,MATCH($V24,'на отправку (3)'!$B:$B,0),1),0)</f>
        <v>668</v>
      </c>
      <c r="Q24" s="92">
        <f>IFERROR(INDEX('на отправку (3)'!U:U,MATCH($V24,'на отправку (3)'!$B:$B,0),1),0)</f>
        <v>0.39221556899999999</v>
      </c>
      <c r="R24" s="129">
        <f>IFERROR(INDEX('на отправку (3)'!V:V,MATCH($V24,'на отправку (3)'!$B:$B,0),1),0)</f>
        <v>0</v>
      </c>
      <c r="S24" s="92">
        <f>IFERROR(INDEX('на отправку (3)'!W:W,MATCH($V24,'на отправку (3)'!$B:$B,0),1),0)</f>
        <v>0</v>
      </c>
      <c r="U24" s="71">
        <f t="shared" si="0"/>
        <v>0</v>
      </c>
      <c r="V24" s="89" t="str">
        <f t="shared" si="1"/>
        <v>021901№13</v>
      </c>
      <c r="W24" s="8">
        <f>IFERROR(INDEX('на отправку (3)'!AB:AB,MATCH($V24,'на отправку (3)'!$B:$B,0),1),0)</f>
        <v>0.4</v>
      </c>
      <c r="X24" s="8">
        <f>IFERROR(INDEX('на отправку (3)'!AC:AC,MATCH($V24,'на отправку (3)'!$B:$B,0),1),0)</f>
        <v>0.177419355</v>
      </c>
      <c r="Y24" s="8">
        <v>2</v>
      </c>
      <c r="Z24" s="8">
        <f t="shared" si="2"/>
        <v>2</v>
      </c>
    </row>
    <row r="25" spans="1:26" ht="69.75" customHeight="1" x14ac:dyDescent="0.25">
      <c r="A25" s="201" t="s">
        <v>3126</v>
      </c>
      <c r="B25" s="186">
        <v>16</v>
      </c>
      <c r="C25" s="124">
        <v>14</v>
      </c>
      <c r="D25" s="92">
        <f>IFERROR(INDEX('на отправку (3)'!G:G,MATCH($V25,'на отправку (3)'!$B:$B,0),1),0)</f>
        <v>1</v>
      </c>
      <c r="E25" s="92">
        <f>IFERROR(INDEX('на отправку (3)'!H:H,MATCH($V25,'на отправку (3)'!$B:$B,0),1),0)</f>
        <v>3201</v>
      </c>
      <c r="F25" s="92">
        <f>IFERROR(INDEX('на отправку (3)'!I:I,MATCH($V25,'на отправку (3)'!$B:$B,0),1),0)</f>
        <v>3.1240199999999998E-4</v>
      </c>
      <c r="G25" s="188" t="s">
        <v>12</v>
      </c>
      <c r="H25" s="92">
        <f>IFERROR(INDEX('на отправку (3)'!K:K,MATCH($V25,'на отправку (3)'!$B:$B,0),1),0)/100</f>
        <v>-7.0696690199999997E-3</v>
      </c>
      <c r="I25" s="188" t="s">
        <v>12</v>
      </c>
      <c r="J25" s="129">
        <f>IFERROR(INDEX('на отправку (3)'!N:N,MATCH($V25,'на отправку (3)'!$B:$B,0),1),0)</f>
        <v>3</v>
      </c>
      <c r="K25" s="92">
        <f>IFERROR(INDEX('на отправку (3)'!O:O,MATCH($V25,'на отправку (3)'!$B:$B,0),1),0)</f>
        <v>0</v>
      </c>
      <c r="L25" s="92">
        <f>IFERROR(INDEX('на отправку (3)'!P:P,MATCH($V25,'на отправку (3)'!$B:$B,0),1),0)</f>
        <v>2</v>
      </c>
      <c r="M25" s="92">
        <f>IFERROR(INDEX('на отправку (3)'!Q:Q,MATCH($V25,'на отправку (3)'!$B:$B,0),1),0)</f>
        <v>1</v>
      </c>
      <c r="N25" s="92">
        <f>IFERROR(INDEX('на отправку (3)'!R:R,MATCH($V25,'на отправку (3)'!$B:$B,0),1),0)</f>
        <v>0</v>
      </c>
      <c r="O25" s="92">
        <f>IFERROR(INDEX('на отправку (3)'!S:S,MATCH($V25,'на отправку (3)'!$B:$B,0),1),0)</f>
        <v>3</v>
      </c>
      <c r="P25" s="92">
        <f>IFERROR(INDEX('на отправку (3)'!T:T,MATCH($V25,'на отправку (3)'!$B:$B,0),1),0)</f>
        <v>2814</v>
      </c>
      <c r="Q25" s="92">
        <f>IFERROR(INDEX('на отправку (3)'!U:U,MATCH($V25,'на отправку (3)'!$B:$B,0),1),0)</f>
        <v>1.0660979999999999E-3</v>
      </c>
      <c r="R25" s="129">
        <f>IFERROR(INDEX('на отправку (3)'!V:V,MATCH($V25,'на отправку (3)'!$B:$B,0),1),0)</f>
        <v>0</v>
      </c>
      <c r="S25" s="92">
        <f>IFERROR(INDEX('на отправку (3)'!W:W,MATCH($V25,'на отправку (3)'!$B:$B,0),1),0)</f>
        <v>0</v>
      </c>
      <c r="U25" s="71">
        <f t="shared" si="0"/>
        <v>1</v>
      </c>
      <c r="V25" s="89" t="str">
        <f t="shared" si="1"/>
        <v>021901№14</v>
      </c>
      <c r="W25" s="8">
        <f>IFERROR(INDEX('на отправку (3)'!AB:AB,MATCH($V25,'на отправку (3)'!$B:$B,0),1),0)</f>
        <v>5.0993200000000005E-4</v>
      </c>
      <c r="X25" s="8">
        <f>IFERROR(INDEX('на отправку (3)'!AC:AC,MATCH($V25,'на отправку (3)'!$B:$B,0),1),0)</f>
        <v>0</v>
      </c>
      <c r="Y25" s="8">
        <v>3</v>
      </c>
      <c r="Z25" s="8">
        <f t="shared" si="2"/>
        <v>3</v>
      </c>
    </row>
    <row r="26" spans="1:26" s="136" customFormat="1" ht="21" customHeight="1" x14ac:dyDescent="0.25">
      <c r="A26" s="202"/>
      <c r="B26" s="187"/>
      <c r="C26" s="134"/>
      <c r="D26" s="135" t="s">
        <v>14</v>
      </c>
      <c r="E26" s="135"/>
      <c r="F26" s="135"/>
      <c r="G26" s="190"/>
      <c r="H26" s="135"/>
      <c r="I26" s="193"/>
      <c r="J26" s="139">
        <f>SUM(J27:J32)</f>
        <v>29</v>
      </c>
      <c r="K26" s="135"/>
      <c r="L26" s="135"/>
      <c r="M26" s="135"/>
      <c r="N26" s="135"/>
      <c r="O26" s="135"/>
      <c r="P26" s="135"/>
      <c r="Q26" s="135"/>
      <c r="R26" s="135"/>
      <c r="S26" s="135"/>
      <c r="U26" s="137"/>
      <c r="W26" s="137"/>
      <c r="X26" s="137"/>
      <c r="Y26" s="137"/>
      <c r="Z26" s="8"/>
    </row>
    <row r="27" spans="1:26" ht="15.75" customHeight="1" x14ac:dyDescent="0.25">
      <c r="A27" s="201" t="s">
        <v>3127</v>
      </c>
      <c r="B27" s="184">
        <v>17</v>
      </c>
      <c r="C27" s="123" t="s">
        <v>2448</v>
      </c>
      <c r="D27" s="92">
        <f>IFERROR(INDEX('на отправку (3)'!G:G,MATCH($V27,'на отправку (3)'!$B:$B,0),1),0)</f>
        <v>3229</v>
      </c>
      <c r="E27" s="92">
        <f>IFERROR(INDEX('на отправку (3)'!H:H,MATCH($V27,'на отправку (3)'!$B:$B,0),1),0)</f>
        <v>3229</v>
      </c>
      <c r="F27" s="92">
        <f>IFERROR(INDEX('на отправку (3)'!I:I,MATCH($V27,'на отправку (3)'!$B:$B,0),1),0)</f>
        <v>1</v>
      </c>
      <c r="G27" s="191">
        <f>IFERROR(INDEX('на отправку (3)'!J:J,MATCH($V27,'на отправку (3)'!$B:$B,0),1),0)</f>
        <v>1</v>
      </c>
      <c r="H27" s="92">
        <f>IFERROR(INDEX('на отправку (3)'!K:K,MATCH($V27,'на отправку (3)'!$B:$B,0),1),0)/100</f>
        <v>3.3168009999999998E-4</v>
      </c>
      <c r="I27" s="191">
        <f>IFERROR(INDEX('на отправку (3)'!M:M,MATCH($V27,'на отправку (3)'!$B:$B,0),1),0)</f>
        <v>1</v>
      </c>
      <c r="J27" s="129">
        <f>IFERROR(INDEX('на отправку (3)'!N:N,MATCH($V27,'на отправку (3)'!$B:$B,0),1),0)</f>
        <v>5</v>
      </c>
      <c r="K27" s="92" t="str">
        <f>IFERROR(INDEX('на отправку (3)'!O:O,MATCH($V27,'на отправку (3)'!$B:$B,0),1),0)</f>
        <v>x</v>
      </c>
      <c r="L27" s="92">
        <f>IFERROR(INDEX('на отправку (3)'!P:P,MATCH($V27,'на отправку (3)'!$B:$B,0),1),0)</f>
        <v>5</v>
      </c>
      <c r="M27" s="92">
        <f>IFERROR(INDEX('на отправку (3)'!Q:Q,MATCH($V27,'на отправку (3)'!$B:$B,0),1),0)</f>
        <v>1</v>
      </c>
      <c r="N27" s="92">
        <f>IFERROR(INDEX('на отправку (3)'!R:R,MATCH($V27,'на отправку (3)'!$B:$B,0),1),0)</f>
        <v>0</v>
      </c>
      <c r="O27" s="92">
        <f>IFERROR(INDEX('на отправку (3)'!S:S,MATCH($V27,'на отправку (3)'!$B:$B,0),1),0)</f>
        <v>3226</v>
      </c>
      <c r="P27" s="92">
        <f>IFERROR(INDEX('на отправку (3)'!T:T,MATCH($V27,'на отправку (3)'!$B:$B,0),1),0)</f>
        <v>3333</v>
      </c>
      <c r="Q27" s="92">
        <f>IFERROR(INDEX('на отправку (3)'!U:U,MATCH($V27,'на отправку (3)'!$B:$B,0),1),0)</f>
        <v>0.96789678999999995</v>
      </c>
      <c r="R27" s="129">
        <f>IFERROR(INDEX('на отправку (3)'!V:V,MATCH($V27,'на отправку (3)'!$B:$B,0),1),0)</f>
        <v>0</v>
      </c>
      <c r="S27" s="92">
        <f>IFERROR(INDEX('на отправку (3)'!W:W,MATCH($V27,'на отправку (3)'!$B:$B,0),1),0)</f>
        <v>0</v>
      </c>
      <c r="U27" s="71">
        <f t="shared" ref="U27" si="3">IF(J27&gt;0,1,0)</f>
        <v>1</v>
      </c>
      <c r="V27" s="89" t="str">
        <f t="shared" ref="V27" si="4">CONCATENATE($U$1,"№",C27)</f>
        <v>021901№15</v>
      </c>
      <c r="W27" s="8">
        <f>IFERROR(INDEX('на отправку (3)'!AB:AB,MATCH($V27,'на отправку (3)'!$B:$B,0),1),0)</f>
        <v>0.96851403899999999</v>
      </c>
      <c r="X27" s="8">
        <f>IFERROR(INDEX('на отправку (3)'!AC:AC,MATCH($V27,'на отправку (3)'!$B:$B,0),1),0)</f>
        <v>0</v>
      </c>
      <c r="Y27" s="8">
        <v>5</v>
      </c>
      <c r="Z27" s="8">
        <f t="shared" si="2"/>
        <v>5</v>
      </c>
    </row>
    <row r="28" spans="1:26" ht="55.5" customHeight="1" x14ac:dyDescent="0.25">
      <c r="A28" s="201" t="s">
        <v>3128</v>
      </c>
      <c r="B28" s="184">
        <v>18</v>
      </c>
      <c r="C28" s="123" t="s">
        <v>2449</v>
      </c>
      <c r="D28" s="92">
        <f>IFERROR(INDEX('на отправку (3)'!G:G,MATCH($V28,'на отправку (3)'!$B:$B,0),1),0)</f>
        <v>5</v>
      </c>
      <c r="E28" s="92">
        <f>IFERROR(INDEX('на отправку (3)'!H:H,MATCH($V28,'на отправку (3)'!$B:$B,0),1),0)</f>
        <v>5</v>
      </c>
      <c r="F28" s="92">
        <f>IFERROR(INDEX('на отправку (3)'!I:I,MATCH($V28,'на отправку (3)'!$B:$B,0),1),0)</f>
        <v>1</v>
      </c>
      <c r="G28" s="192" t="str">
        <f>IFERROR(INDEX('на отправку (3)'!J:J,MATCH($V28,'на отправку (3)'!$B:$B,0),1),0)</f>
        <v>x</v>
      </c>
      <c r="H28" s="92">
        <f>IFERROR(INDEX('на отправку (3)'!K:K,MATCH($V28,'на отправку (3)'!$B:$B,0),1),0)/100</f>
        <v>0.01</v>
      </c>
      <c r="I28" s="192" t="str">
        <f>IFERROR(INDEX('на отправку (3)'!M:M,MATCH($V28,'на отправку (3)'!$B:$B,0),1),0)</f>
        <v>x</v>
      </c>
      <c r="J28" s="129">
        <f>IFERROR(INDEX('на отправку (3)'!N:N,MATCH($V28,'на отправку (3)'!$B:$B,0),1),0)</f>
        <v>6</v>
      </c>
      <c r="K28" s="92">
        <f>IFERROR(INDEX('на отправку (3)'!O:O,MATCH($V28,'на отправку (3)'!$B:$B,0),1),0)</f>
        <v>2</v>
      </c>
      <c r="L28" s="92">
        <f>IFERROR(INDEX('на отправку (3)'!P:P,MATCH($V28,'на отправку (3)'!$B:$B,0),1),0)</f>
        <v>4</v>
      </c>
      <c r="M28" s="92">
        <f>IFERROR(INDEX('на отправку (3)'!Q:Q,MATCH($V28,'на отправку (3)'!$B:$B,0),1),0)</f>
        <v>1</v>
      </c>
      <c r="N28" s="92">
        <f>IFERROR(INDEX('на отправку (3)'!R:R,MATCH($V28,'на отправку (3)'!$B:$B,0),1),0)</f>
        <v>0</v>
      </c>
      <c r="O28" s="92">
        <f>IFERROR(INDEX('на отправку (3)'!S:S,MATCH($V28,'на отправку (3)'!$B:$B,0),1),0)</f>
        <v>1</v>
      </c>
      <c r="P28" s="92">
        <f>IFERROR(INDEX('на отправку (3)'!T:T,MATCH($V28,'на отправку (3)'!$B:$B,0),1),0)</f>
        <v>2</v>
      </c>
      <c r="Q28" s="92">
        <f>IFERROR(INDEX('на отправку (3)'!U:U,MATCH($V28,'на отправку (3)'!$B:$B,0),1),0)</f>
        <v>0.5</v>
      </c>
      <c r="R28" s="129">
        <f>IFERROR(INDEX('на отправку (3)'!V:V,MATCH($V28,'на отправку (3)'!$B:$B,0),1),0)</f>
        <v>0</v>
      </c>
      <c r="S28" s="92">
        <f>IFERROR(INDEX('на отправку (3)'!W:W,MATCH($V28,'на отправку (3)'!$B:$B,0),1),0)</f>
        <v>0</v>
      </c>
      <c r="U28" s="71">
        <f t="shared" ref="U28:U32" si="5">IF(J28&gt;0,1,0)</f>
        <v>1</v>
      </c>
      <c r="V28" s="89" t="str">
        <f t="shared" ref="V28:V32" si="6">CONCATENATE($U$1,"№",C28)</f>
        <v>021901№16</v>
      </c>
      <c r="W28" s="8">
        <f>IFERROR(INDEX('на отправку (3)'!AB:AB,MATCH($V28,'на отправку (3)'!$B:$B,0),1),0)</f>
        <v>0.94674221000000003</v>
      </c>
      <c r="X28" s="8">
        <f>IFERROR(INDEX('на отправку (3)'!AC:AC,MATCH($V28,'на отправку (3)'!$B:$B,0),1),0)</f>
        <v>1</v>
      </c>
      <c r="Y28" s="8">
        <v>6</v>
      </c>
      <c r="Z28" s="8">
        <f t="shared" si="2"/>
        <v>6</v>
      </c>
    </row>
    <row r="29" spans="1:26" ht="45" customHeight="1" x14ac:dyDescent="0.25">
      <c r="A29" s="201" t="s">
        <v>3129</v>
      </c>
      <c r="B29" s="184">
        <v>19</v>
      </c>
      <c r="C29" s="123" t="s">
        <v>2450</v>
      </c>
      <c r="D29" s="92">
        <f>IFERROR(INDEX('на отправку (3)'!G:G,MATCH($V29,'на отправку (3)'!$B:$B,0),1),0)</f>
        <v>69</v>
      </c>
      <c r="E29" s="92">
        <f>IFERROR(INDEX('на отправку (3)'!H:H,MATCH($V29,'на отправку (3)'!$B:$B,0),1),0)</f>
        <v>69</v>
      </c>
      <c r="F29" s="92">
        <f>IFERROR(INDEX('на отправку (3)'!I:I,MATCH($V29,'на отправку (3)'!$B:$B,0),1),0)</f>
        <v>1</v>
      </c>
      <c r="G29" s="192" t="str">
        <f>IFERROR(INDEX('на отправку (3)'!J:J,MATCH($V29,'на отправку (3)'!$B:$B,0),1),0)</f>
        <v>x</v>
      </c>
      <c r="H29" s="92">
        <f>IFERROR(INDEX('на отправку (3)'!K:K,MATCH($V29,'на отправку (3)'!$B:$B,0),1),0)/100</f>
        <v>0</v>
      </c>
      <c r="I29" s="192" t="str">
        <f>IFERROR(INDEX('на отправку (3)'!M:M,MATCH($V29,'на отправку (3)'!$B:$B,0),1),0)</f>
        <v>x</v>
      </c>
      <c r="J29" s="129">
        <f>IFERROR(INDEX('на отправку (3)'!N:N,MATCH($V29,'на отправку (3)'!$B:$B,0),1),0)</f>
        <v>6</v>
      </c>
      <c r="K29" s="92">
        <f>IFERROR(INDEX('на отправку (3)'!O:O,MATCH($V29,'на отправку (3)'!$B:$B,0),1),0)</f>
        <v>2</v>
      </c>
      <c r="L29" s="92">
        <f>IFERROR(INDEX('на отправку (3)'!P:P,MATCH($V29,'на отправку (3)'!$B:$B,0),1),0)</f>
        <v>4</v>
      </c>
      <c r="M29" s="92">
        <f>IFERROR(INDEX('на отправку (3)'!Q:Q,MATCH($V29,'на отправку (3)'!$B:$B,0),1),0)</f>
        <v>1</v>
      </c>
      <c r="N29" s="92">
        <f>IFERROR(INDEX('на отправку (3)'!R:R,MATCH($V29,'на отправку (3)'!$B:$B,0),1),0)</f>
        <v>0</v>
      </c>
      <c r="O29" s="92">
        <f>IFERROR(INDEX('на отправку (3)'!S:S,MATCH($V29,'на отправку (3)'!$B:$B,0),1),0)</f>
        <v>229</v>
      </c>
      <c r="P29" s="92">
        <f>IFERROR(INDEX('на отправку (3)'!T:T,MATCH($V29,'на отправку (3)'!$B:$B,0),1),0)</f>
        <v>229</v>
      </c>
      <c r="Q29" s="92">
        <f>IFERROR(INDEX('на отправку (3)'!U:U,MATCH($V29,'на отправку (3)'!$B:$B,0),1),0)</f>
        <v>1</v>
      </c>
      <c r="R29" s="129">
        <f>IFERROR(INDEX('на отправку (3)'!V:V,MATCH($V29,'на отправку (3)'!$B:$B,0),1),0)</f>
        <v>0</v>
      </c>
      <c r="S29" s="92">
        <f>IFERROR(INDEX('на отправку (3)'!W:W,MATCH($V29,'на отправку (3)'!$B:$B,0),1),0)</f>
        <v>0</v>
      </c>
      <c r="U29" s="71">
        <f t="shared" si="5"/>
        <v>1</v>
      </c>
      <c r="V29" s="89" t="str">
        <f t="shared" si="6"/>
        <v>021901№17</v>
      </c>
      <c r="W29" s="8">
        <f>IFERROR(INDEX('на отправку (3)'!AB:AB,MATCH($V29,'на отправку (3)'!$B:$B,0),1),0)</f>
        <v>0.98260073299999995</v>
      </c>
      <c r="X29" s="8">
        <f>IFERROR(INDEX('на отправку (3)'!AC:AC,MATCH($V29,'на отправку (3)'!$B:$B,0),1),0)</f>
        <v>1</v>
      </c>
      <c r="Y29" s="8">
        <v>6</v>
      </c>
      <c r="Z29" s="8">
        <f t="shared" si="2"/>
        <v>6</v>
      </c>
    </row>
    <row r="30" spans="1:26" ht="47.25" customHeight="1" x14ac:dyDescent="0.25">
      <c r="A30" s="201" t="s">
        <v>3130</v>
      </c>
      <c r="B30" s="184">
        <v>20</v>
      </c>
      <c r="C30" s="123" t="s">
        <v>2451</v>
      </c>
      <c r="D30" s="92">
        <f>IFERROR(INDEX('на отправку (3)'!G:G,MATCH($V30,'на отправку (3)'!$B:$B,0),1),0)</f>
        <v>21</v>
      </c>
      <c r="E30" s="92">
        <f>IFERROR(INDEX('на отправку (3)'!H:H,MATCH($V30,'на отправку (3)'!$B:$B,0),1),0)</f>
        <v>22</v>
      </c>
      <c r="F30" s="92">
        <f>IFERROR(INDEX('на отправку (3)'!I:I,MATCH($V30,'на отправку (3)'!$B:$B,0),1),0)</f>
        <v>0.95454545499999999</v>
      </c>
      <c r="G30" s="192" t="str">
        <f>IFERROR(INDEX('на отправку (3)'!J:J,MATCH($V30,'на отправку (3)'!$B:$B,0),1),0)</f>
        <v>x</v>
      </c>
      <c r="H30" s="92">
        <f>IFERROR(INDEX('на отправку (3)'!K:K,MATCH($V30,'на отправку (3)'!$B:$B,0),1),0)/100</f>
        <v>-4.5454544999999998E-4</v>
      </c>
      <c r="I30" s="192" t="str">
        <f>IFERROR(INDEX('на отправку (3)'!M:M,MATCH($V30,'на отправку (3)'!$B:$B,0),1),0)</f>
        <v>x</v>
      </c>
      <c r="J30" s="129">
        <f>IFERROR(INDEX('на отправку (3)'!N:N,MATCH($V30,'на отправку (3)'!$B:$B,0),1),0)</f>
        <v>0</v>
      </c>
      <c r="K30" s="92">
        <f>IFERROR(INDEX('на отправку (3)'!O:O,MATCH($V30,'на отправку (3)'!$B:$B,0),1),0)</f>
        <v>0</v>
      </c>
      <c r="L30" s="92">
        <f>IFERROR(INDEX('на отправку (3)'!P:P,MATCH($V30,'на отправку (3)'!$B:$B,0),1),0)</f>
        <v>3</v>
      </c>
      <c r="M30" s="92">
        <f>IFERROR(INDEX('на отправку (3)'!Q:Q,MATCH($V30,'на отправку (3)'!$B:$B,0),1),0)</f>
        <v>1</v>
      </c>
      <c r="N30" s="92">
        <f>IFERROR(INDEX('на отправку (3)'!R:R,MATCH($V30,'на отправку (3)'!$B:$B,0),1),0)</f>
        <v>0</v>
      </c>
      <c r="O30" s="92">
        <f>IFERROR(INDEX('на отправку (3)'!S:S,MATCH($V30,'на отправку (3)'!$B:$B,0),1),0)</f>
        <v>28</v>
      </c>
      <c r="P30" s="92">
        <f>IFERROR(INDEX('на отправку (3)'!T:T,MATCH($V30,'на отправку (3)'!$B:$B,0),1),0)</f>
        <v>28</v>
      </c>
      <c r="Q30" s="92">
        <f>IFERROR(INDEX('на отправку (3)'!U:U,MATCH($V30,'на отправку (3)'!$B:$B,0),1),0)</f>
        <v>1</v>
      </c>
      <c r="R30" s="129">
        <f>IFERROR(INDEX('на отправку (3)'!V:V,MATCH($V30,'на отправку (3)'!$B:$B,0),1),0)</f>
        <v>0</v>
      </c>
      <c r="S30" s="92">
        <f>IFERROR(INDEX('на отправку (3)'!W:W,MATCH($V30,'на отправку (3)'!$B:$B,0),1),0)</f>
        <v>0</v>
      </c>
      <c r="U30" s="71">
        <f t="shared" si="5"/>
        <v>0</v>
      </c>
      <c r="V30" s="89" t="str">
        <f t="shared" si="6"/>
        <v>021901№18</v>
      </c>
      <c r="W30" s="8">
        <f>IFERROR(INDEX('на отправку (3)'!AB:AB,MATCH($V30,'на отправку (3)'!$B:$B,0),1),0)</f>
        <v>0.96027201100000004</v>
      </c>
      <c r="X30" s="8">
        <f>IFERROR(INDEX('на отправку (3)'!AC:AC,MATCH($V30,'на отправку (3)'!$B:$B,0),1),0)</f>
        <v>1</v>
      </c>
      <c r="Y30" s="8">
        <v>6</v>
      </c>
      <c r="Z30" s="8">
        <f t="shared" si="2"/>
        <v>6</v>
      </c>
    </row>
    <row r="31" spans="1:26" ht="50.25" customHeight="1" x14ac:dyDescent="0.25">
      <c r="A31" s="201" t="s">
        <v>3131</v>
      </c>
      <c r="B31" s="184">
        <v>21</v>
      </c>
      <c r="C31" s="123" t="s">
        <v>2452</v>
      </c>
      <c r="D31" s="92">
        <f>IFERROR(INDEX('на отправку (3)'!G:G,MATCH($V31,'на отправку (3)'!$B:$B,0),1),0)</f>
        <v>9</v>
      </c>
      <c r="E31" s="92">
        <f>IFERROR(INDEX('на отправку (3)'!H:H,MATCH($V31,'на отправку (3)'!$B:$B,0),1),0)</f>
        <v>9</v>
      </c>
      <c r="F31" s="92">
        <f>IFERROR(INDEX('на отправку (3)'!I:I,MATCH($V31,'на отправку (3)'!$B:$B,0),1),0)</f>
        <v>1</v>
      </c>
      <c r="G31" s="192" t="str">
        <f>IFERROR(INDEX('на отправку (3)'!J:J,MATCH($V31,'на отправку (3)'!$B:$B,0),1),0)</f>
        <v>x</v>
      </c>
      <c r="H31" s="92">
        <f>IFERROR(INDEX('на отправку (3)'!K:K,MATCH($V31,'на отправку (3)'!$B:$B,0),1),0)/100</f>
        <v>0</v>
      </c>
      <c r="I31" s="192" t="str">
        <f>IFERROR(INDEX('на отправку (3)'!M:M,MATCH($V31,'на отправку (3)'!$B:$B,0),1),0)</f>
        <v>x</v>
      </c>
      <c r="J31" s="129">
        <f>IFERROR(INDEX('на отправку (3)'!N:N,MATCH($V31,'на отправку (3)'!$B:$B,0),1),0)</f>
        <v>6</v>
      </c>
      <c r="K31" s="92">
        <f>IFERROR(INDEX('на отправку (3)'!O:O,MATCH($V31,'на отправку (3)'!$B:$B,0),1),0)</f>
        <v>2</v>
      </c>
      <c r="L31" s="92">
        <f>IFERROR(INDEX('на отправку (3)'!P:P,MATCH($V31,'на отправку (3)'!$B:$B,0),1),0)</f>
        <v>4</v>
      </c>
      <c r="M31" s="92">
        <f>IFERROR(INDEX('на отправку (3)'!Q:Q,MATCH($V31,'на отправку (3)'!$B:$B,0),1),0)</f>
        <v>1</v>
      </c>
      <c r="N31" s="92">
        <f>IFERROR(INDEX('на отправку (3)'!R:R,MATCH($V31,'на отправку (3)'!$B:$B,0),1),0)</f>
        <v>0</v>
      </c>
      <c r="O31" s="92">
        <f>IFERROR(INDEX('на отправку (3)'!S:S,MATCH($V31,'на отправку (3)'!$B:$B,0),1),0)</f>
        <v>3</v>
      </c>
      <c r="P31" s="92">
        <f>IFERROR(INDEX('на отправку (3)'!T:T,MATCH($V31,'на отправку (3)'!$B:$B,0),1),0)</f>
        <v>3</v>
      </c>
      <c r="Q31" s="92">
        <f>IFERROR(INDEX('на отправку (3)'!U:U,MATCH($V31,'на отправку (3)'!$B:$B,0),1),0)</f>
        <v>1</v>
      </c>
      <c r="R31" s="129">
        <f>IFERROR(INDEX('на отправку (3)'!V:V,MATCH($V31,'на отправку (3)'!$B:$B,0),1),0)</f>
        <v>0</v>
      </c>
      <c r="S31" s="92">
        <f>IFERROR(INDEX('на отправку (3)'!W:W,MATCH($V31,'на отправку (3)'!$B:$B,0),1),0)</f>
        <v>0</v>
      </c>
      <c r="U31" s="71">
        <f t="shared" si="5"/>
        <v>1</v>
      </c>
      <c r="V31" s="89" t="str">
        <f t="shared" si="6"/>
        <v>021901№19</v>
      </c>
      <c r="W31" s="8">
        <f>IFERROR(INDEX('на отправку (3)'!AB:AB,MATCH($V31,'на отправку (3)'!$B:$B,0),1),0)</f>
        <v>0.96570972899999996</v>
      </c>
      <c r="X31" s="8">
        <f>IFERROR(INDEX('на отправку (3)'!AC:AC,MATCH($V31,'на отправку (3)'!$B:$B,0),1),0)</f>
        <v>1</v>
      </c>
      <c r="Y31" s="8">
        <v>6</v>
      </c>
      <c r="Z31" s="8">
        <f t="shared" si="2"/>
        <v>6</v>
      </c>
    </row>
    <row r="32" spans="1:26" ht="78.75" x14ac:dyDescent="0.25">
      <c r="A32" s="201" t="s">
        <v>3132</v>
      </c>
      <c r="B32" s="184">
        <v>22</v>
      </c>
      <c r="C32" s="123" t="s">
        <v>2453</v>
      </c>
      <c r="D32" s="92">
        <f>IFERROR(INDEX('на отправку (3)'!G:G,MATCH($V32,'на отправку (3)'!$B:$B,0),1),0)</f>
        <v>4</v>
      </c>
      <c r="E32" s="92">
        <f>IFERROR(INDEX('на отправку (3)'!H:H,MATCH($V32,'на отправку (3)'!$B:$B,0),1),0)</f>
        <v>4</v>
      </c>
      <c r="F32" s="92">
        <f>IFERROR(INDEX('на отправку (3)'!I:I,MATCH($V32,'на отправку (3)'!$B:$B,0),1),0)</f>
        <v>1</v>
      </c>
      <c r="G32" s="192" t="str">
        <f>IFERROR(INDEX('на отправку (3)'!J:J,MATCH($V32,'на отправку (3)'!$B:$B,0),1),0)</f>
        <v>x</v>
      </c>
      <c r="H32" s="92">
        <f>IFERROR(INDEX('на отправку (3)'!K:K,MATCH($V32,'на отправку (3)'!$B:$B,0),1),0)/100</f>
        <v>0</v>
      </c>
      <c r="I32" s="192" t="str">
        <f>IFERROR(INDEX('на отправку (3)'!M:M,MATCH($V32,'на отправку (3)'!$B:$B,0),1),0)</f>
        <v>x</v>
      </c>
      <c r="J32" s="129">
        <f>IFERROR(INDEX('на отправку (3)'!N:N,MATCH($V32,'на отправку (3)'!$B:$B,0),1),0)</f>
        <v>6</v>
      </c>
      <c r="K32" s="92">
        <f>IFERROR(INDEX('на отправку (3)'!O:O,MATCH($V32,'на отправку (3)'!$B:$B,0),1),0)</f>
        <v>2</v>
      </c>
      <c r="L32" s="92">
        <f>IFERROR(INDEX('на отправку (3)'!P:P,MATCH($V32,'на отправку (3)'!$B:$B,0),1),0)</f>
        <v>4</v>
      </c>
      <c r="M32" s="92">
        <f>IFERROR(INDEX('на отправку (3)'!Q:Q,MATCH($V32,'на отправку (3)'!$B:$B,0),1),0)</f>
        <v>1</v>
      </c>
      <c r="N32" s="92">
        <f>IFERROR(INDEX('на отправку (3)'!R:R,MATCH($V32,'на отправку (3)'!$B:$B,0),1),0)</f>
        <v>0</v>
      </c>
      <c r="O32" s="92">
        <f>IFERROR(INDEX('на отправку (3)'!S:S,MATCH($V32,'на отправку (3)'!$B:$B,0),1),0)</f>
        <v>2</v>
      </c>
      <c r="P32" s="92">
        <f>IFERROR(INDEX('на отправку (3)'!T:T,MATCH($V32,'на отправку (3)'!$B:$B,0),1),0)</f>
        <v>2</v>
      </c>
      <c r="Q32" s="92">
        <f>IFERROR(INDEX('на отправку (3)'!U:U,MATCH($V32,'на отправку (3)'!$B:$B,0),1),0)</f>
        <v>1</v>
      </c>
      <c r="R32" s="129">
        <f>IFERROR(INDEX('на отправку (3)'!V:V,MATCH($V32,'на отправку (3)'!$B:$B,0),1),0)</f>
        <v>0</v>
      </c>
      <c r="S32" s="92">
        <f>IFERROR(INDEX('на отправку (3)'!W:W,MATCH($V32,'на отправку (3)'!$B:$B,0),1),0)</f>
        <v>0</v>
      </c>
      <c r="U32" s="71">
        <f t="shared" si="5"/>
        <v>1</v>
      </c>
      <c r="V32" s="89" t="str">
        <f t="shared" si="6"/>
        <v>021901№20</v>
      </c>
      <c r="W32" s="8">
        <f>IFERROR(INDEX('на отправку (3)'!AB:AB,MATCH($V32,'на отправку (3)'!$B:$B,0),1),0)</f>
        <v>0.8075</v>
      </c>
      <c r="X32" s="8">
        <f>IFERROR(INDEX('на отправку (3)'!AC:AC,MATCH($V32,'на отправку (3)'!$B:$B,0),1),0)</f>
        <v>1</v>
      </c>
      <c r="Y32" s="8">
        <v>6</v>
      </c>
      <c r="Z32" s="8">
        <f t="shared" si="2"/>
        <v>6</v>
      </c>
    </row>
    <row r="33" spans="1:27" s="136" customFormat="1" ht="21" customHeight="1" x14ac:dyDescent="0.25">
      <c r="A33" s="202"/>
      <c r="B33" s="187"/>
      <c r="C33" s="134"/>
      <c r="D33" s="135" t="s">
        <v>15</v>
      </c>
      <c r="E33" s="135"/>
      <c r="F33" s="135"/>
      <c r="G33" s="190"/>
      <c r="H33" s="135"/>
      <c r="I33" s="193"/>
      <c r="J33" s="139">
        <f>SUM(J34:J37)</f>
        <v>9</v>
      </c>
      <c r="K33" s="135"/>
      <c r="L33" s="135"/>
      <c r="M33" s="135"/>
      <c r="N33" s="135"/>
      <c r="O33" s="135"/>
      <c r="P33" s="135"/>
      <c r="Q33" s="135"/>
      <c r="R33" s="135"/>
      <c r="S33" s="135"/>
      <c r="U33" s="137"/>
      <c r="W33" s="137"/>
      <c r="X33" s="137"/>
      <c r="Y33" s="137"/>
      <c r="Z33" s="8"/>
    </row>
    <row r="34" spans="1:27" ht="42.75" customHeight="1" x14ac:dyDescent="0.25">
      <c r="A34" s="201" t="s">
        <v>3133</v>
      </c>
      <c r="B34" s="184">
        <v>23</v>
      </c>
      <c r="C34" s="123" t="s">
        <v>2454</v>
      </c>
      <c r="D34" s="92">
        <f>IFERROR(INDEX('на отправку (3)'!G:G,MATCH($V34,'на отправку (3)'!$B:$B,0),1),0)</f>
        <v>20</v>
      </c>
      <c r="E34" s="92">
        <f>IFERROR(INDEX('на отправку (3)'!H:H,MATCH($V34,'на отправку (3)'!$B:$B,0),1),0)</f>
        <v>84</v>
      </c>
      <c r="F34" s="92">
        <f>IFERROR(INDEX('на отправку (3)'!I:I,MATCH($V34,'на отправку (3)'!$B:$B,0),1),0)</f>
        <v>0.23809523799999999</v>
      </c>
      <c r="G34" s="191" t="str">
        <f>IFERROR(INDEX('на отправку (3)'!J:J,MATCH($V34,'на отправку (3)'!$B:$B,0),1),0)</f>
        <v>x</v>
      </c>
      <c r="H34" s="92">
        <f>IFERROR(INDEX('на отправку (3)'!K:K,MATCH($V34,'на отправку (3)'!$B:$B,0),1),0)/100</f>
        <v>-4.6428571400000005E-3</v>
      </c>
      <c r="I34" s="191" t="str">
        <f>IFERROR(INDEX('на отправку (3)'!M:M,MATCH($V34,'на отправку (3)'!$B:$B,0),1),0)</f>
        <v>x</v>
      </c>
      <c r="J34" s="129">
        <f>IFERROR(INDEX('на отправку (3)'!N:N,MATCH($V34,'на отправку (3)'!$B:$B,0),1),0)</f>
        <v>0</v>
      </c>
      <c r="K34" s="92">
        <f>IFERROR(INDEX('на отправку (3)'!O:O,MATCH($V34,'на отправку (3)'!$B:$B,0),1),0)</f>
        <v>0</v>
      </c>
      <c r="L34" s="92">
        <f>IFERROR(INDEX('на отправку (3)'!P:P,MATCH($V34,'на отправку (3)'!$B:$B,0),1),0)</f>
        <v>3</v>
      </c>
      <c r="M34" s="92">
        <f>IFERROR(INDEX('на отправку (3)'!Q:Q,MATCH($V34,'на отправку (3)'!$B:$B,0),1),0)</f>
        <v>1</v>
      </c>
      <c r="N34" s="92">
        <f>IFERROR(INDEX('на отправку (3)'!R:R,MATCH($V34,'на отправку (3)'!$B:$B,0),1),0)</f>
        <v>0</v>
      </c>
      <c r="O34" s="92">
        <f>IFERROR(INDEX('на отправку (3)'!S:S,MATCH($V34,'на отправку (3)'!$B:$B,0),1),0)</f>
        <v>20</v>
      </c>
      <c r="P34" s="92">
        <f>IFERROR(INDEX('на отправку (3)'!T:T,MATCH($V34,'на отправку (3)'!$B:$B,0),1),0)</f>
        <v>45</v>
      </c>
      <c r="Q34" s="92">
        <f>IFERROR(INDEX('на отправку (3)'!U:U,MATCH($V34,'на отправку (3)'!$B:$B,0),1),0)</f>
        <v>0.44444444399999999</v>
      </c>
      <c r="R34" s="129">
        <f>IFERROR(INDEX('на отправку (3)'!V:V,MATCH($V34,'на отправку (3)'!$B:$B,0),1),0)</f>
        <v>0</v>
      </c>
      <c r="S34" s="92">
        <f>IFERROR(INDEX('на отправку (3)'!W:W,MATCH($V34,'на отправку (3)'!$B:$B,0),1),0)</f>
        <v>0</v>
      </c>
      <c r="U34" s="71">
        <f t="shared" ref="U34" si="7">IF(J34&gt;0,1,0)</f>
        <v>0</v>
      </c>
      <c r="V34" s="89" t="str">
        <f t="shared" ref="V34" si="8">CONCATENATE($U$1,"№",C34)</f>
        <v>021901№21</v>
      </c>
      <c r="W34" s="8">
        <f>IFERROR(INDEX('на отправку (3)'!AB:AB,MATCH($V34,'на отправку (3)'!$B:$B,0),1),0)</f>
        <v>0.39646335199999999</v>
      </c>
      <c r="X34" s="8">
        <f>IFERROR(INDEX('на отправку (3)'!AC:AC,MATCH($V34,'на отправку (3)'!$B:$B,0),1),0)</f>
        <v>1</v>
      </c>
      <c r="Y34" s="8">
        <v>8</v>
      </c>
      <c r="Z34" s="8">
        <f t="shared" si="2"/>
        <v>8</v>
      </c>
    </row>
    <row r="35" spans="1:27" ht="56.25" customHeight="1" x14ac:dyDescent="0.25">
      <c r="A35" s="201" t="s">
        <v>3134</v>
      </c>
      <c r="B35" s="184">
        <v>24</v>
      </c>
      <c r="C35" s="123">
        <v>23</v>
      </c>
      <c r="D35" s="92">
        <f>IFERROR(INDEX('на отправку (3)'!G:G,MATCH($V35,'на отправку (3)'!$B:$B,0),1),0)</f>
        <v>1</v>
      </c>
      <c r="E35" s="92">
        <f>IFERROR(INDEX('на отправку (3)'!H:H,MATCH($V35,'на отправку (3)'!$B:$B,0),1),0)</f>
        <v>1</v>
      </c>
      <c r="F35" s="92">
        <f>IFERROR(INDEX('на отправку (3)'!I:I,MATCH($V35,'на отправку (3)'!$B:$B,0),1),0)</f>
        <v>1</v>
      </c>
      <c r="G35" s="191" t="str">
        <f>IFERROR(INDEX('на отправку (3)'!J:J,MATCH($V35,'на отправку (3)'!$B:$B,0),1),0)</f>
        <v>x</v>
      </c>
      <c r="H35" s="92">
        <f>IFERROR(INDEX('на отправку (3)'!K:K,MATCH($V35,'на отправку (3)'!$B:$B,0),1),0)/100</f>
        <v>0.01</v>
      </c>
      <c r="I35" s="191" t="str">
        <f>IFERROR(INDEX('на отправку (3)'!M:M,MATCH($V35,'на отправку (3)'!$B:$B,0),1),0)</f>
        <v>x</v>
      </c>
      <c r="J35" s="129">
        <f>IFERROR(INDEX('на отправку (3)'!N:N,MATCH($V35,'на отправку (3)'!$B:$B,0),1),0)</f>
        <v>9</v>
      </c>
      <c r="K35" s="92">
        <f>IFERROR(INDEX('на отправку (3)'!O:O,MATCH($V35,'на отправку (3)'!$B:$B,0),1),0)</f>
        <v>2</v>
      </c>
      <c r="L35" s="92">
        <f>IFERROR(INDEX('на отправку (3)'!P:P,MATCH($V35,'на отправку (3)'!$B:$B,0),1),0)</f>
        <v>4</v>
      </c>
      <c r="M35" s="92">
        <f>IFERROR(INDEX('на отправку (3)'!Q:Q,MATCH($V35,'на отправку (3)'!$B:$B,0),1),0)</f>
        <v>1</v>
      </c>
      <c r="N35" s="92">
        <f>IFERROR(INDEX('на отправку (3)'!R:R,MATCH($V35,'на отправку (3)'!$B:$B,0),1),0)</f>
        <v>0</v>
      </c>
      <c r="O35" s="92">
        <f>IFERROR(INDEX('на отправку (3)'!S:S,MATCH($V35,'на отправку (3)'!$B:$B,0),1),0)</f>
        <v>2</v>
      </c>
      <c r="P35" s="92">
        <f>IFERROR(INDEX('на отправку (3)'!T:T,MATCH($V35,'на отправку (3)'!$B:$B,0),1),0)</f>
        <v>4</v>
      </c>
      <c r="Q35" s="92">
        <f>IFERROR(INDEX('на отправку (3)'!U:U,MATCH($V35,'на отправку (3)'!$B:$B,0),1),0)</f>
        <v>0.5</v>
      </c>
      <c r="R35" s="129">
        <f>IFERROR(INDEX('на отправку (3)'!V:V,MATCH($V35,'на отправку (3)'!$B:$B,0),1),0)</f>
        <v>0</v>
      </c>
      <c r="S35" s="92">
        <f>IFERROR(INDEX('на отправку (3)'!W:W,MATCH($V35,'на отправку (3)'!$B:$B,0),1),0)</f>
        <v>0</v>
      </c>
      <c r="U35" s="71">
        <f t="shared" ref="U35:U37" si="9">IF(J35&gt;0,1,0)</f>
        <v>1</v>
      </c>
      <c r="V35" s="89" t="str">
        <f t="shared" ref="V35:V37" si="10">CONCATENATE($U$1,"№",C35)</f>
        <v>021901№23</v>
      </c>
      <c r="W35" s="8">
        <f>IFERROR(INDEX('на отправку (3)'!AB:AB,MATCH($V35,'на отправку (3)'!$B:$B,0),1),0)</f>
        <v>0.6</v>
      </c>
      <c r="X35" s="8">
        <f>IFERROR(INDEX('на отправку (3)'!AC:AC,MATCH($V35,'на отправку (3)'!$B:$B,0),1),0)</f>
        <v>1</v>
      </c>
      <c r="Y35" s="8">
        <v>9</v>
      </c>
      <c r="Z35" s="8">
        <f t="shared" si="2"/>
        <v>9</v>
      </c>
    </row>
    <row r="36" spans="1:27" ht="60" customHeight="1" x14ac:dyDescent="0.25">
      <c r="A36" s="201" t="s">
        <v>3135</v>
      </c>
      <c r="B36" s="184">
        <v>25</v>
      </c>
      <c r="C36" s="123">
        <v>24</v>
      </c>
      <c r="D36" s="92">
        <f>IFERROR(INDEX('на отправку (3)'!G:G,MATCH($V36,'на отправку (3)'!$B:$B,0),1),0)</f>
        <v>0</v>
      </c>
      <c r="E36" s="92">
        <f>IFERROR(INDEX('на отправку (3)'!H:H,MATCH($V36,'на отправку (3)'!$B:$B,0),1),0)</f>
        <v>8</v>
      </c>
      <c r="F36" s="92">
        <f>IFERROR(INDEX('на отправку (3)'!I:I,MATCH($V36,'на отправку (3)'!$B:$B,0),1),0)</f>
        <v>0</v>
      </c>
      <c r="G36" s="191" t="str">
        <f>IFERROR(INDEX('на отправку (3)'!J:J,MATCH($V36,'на отправку (3)'!$B:$B,0),1),0)</f>
        <v>x</v>
      </c>
      <c r="H36" s="92">
        <f>IFERROR(INDEX('на отправку (3)'!K:K,MATCH($V36,'на отправку (3)'!$B:$B,0),1),0)/100</f>
        <v>-0.01</v>
      </c>
      <c r="I36" s="191" t="str">
        <f>IFERROR(INDEX('на отправку (3)'!M:M,MATCH($V36,'на отправку (3)'!$B:$B,0),1),0)</f>
        <v>x</v>
      </c>
      <c r="J36" s="129">
        <f>IFERROR(INDEX('на отправку (3)'!N:N,MATCH($V36,'на отправку (3)'!$B:$B,0),1),0)</f>
        <v>0</v>
      </c>
      <c r="K36" s="92">
        <f>IFERROR(INDEX('на отправку (3)'!O:O,MATCH($V36,'на отправку (3)'!$B:$B,0),1),0)</f>
        <v>0</v>
      </c>
      <c r="L36" s="92">
        <f>IFERROR(INDEX('на отправку (3)'!P:P,MATCH($V36,'на отправку (3)'!$B:$B,0),1),0)</f>
        <v>3</v>
      </c>
      <c r="M36" s="92">
        <f>IFERROR(INDEX('на отправку (3)'!Q:Q,MATCH($V36,'на отправку (3)'!$B:$B,0),1),0)</f>
        <v>1</v>
      </c>
      <c r="N36" s="92">
        <f>IFERROR(INDEX('на отправку (3)'!R:R,MATCH($V36,'на отправку (3)'!$B:$B,0),1),0)</f>
        <v>0</v>
      </c>
      <c r="O36" s="92">
        <f>IFERROR(INDEX('на отправку (3)'!S:S,MATCH($V36,'на отправку (3)'!$B:$B,0),1),0)</f>
        <v>1</v>
      </c>
      <c r="P36" s="92">
        <f>IFERROR(INDEX('на отправку (3)'!T:T,MATCH($V36,'на отправку (3)'!$B:$B,0),1),0)</f>
        <v>6</v>
      </c>
      <c r="Q36" s="92">
        <f>IFERROR(INDEX('на отправку (3)'!U:U,MATCH($V36,'на отправку (3)'!$B:$B,0),1),0)</f>
        <v>0.16666666699999999</v>
      </c>
      <c r="R36" s="129">
        <f>IFERROR(INDEX('на отправку (3)'!V:V,MATCH($V36,'на отправку (3)'!$B:$B,0),1),0)</f>
        <v>0</v>
      </c>
      <c r="S36" s="92">
        <f>IFERROR(INDEX('на отправку (3)'!W:W,MATCH($V36,'на отправку (3)'!$B:$B,0),1),0)</f>
        <v>0</v>
      </c>
      <c r="U36" s="71">
        <f t="shared" si="9"/>
        <v>0</v>
      </c>
      <c r="V36" s="89" t="str">
        <f t="shared" si="10"/>
        <v>021901№24</v>
      </c>
      <c r="W36" s="8">
        <f>IFERROR(INDEX('на отправку (3)'!AB:AB,MATCH($V36,'на отправку (3)'!$B:$B,0),1),0)</f>
        <v>0.381578947</v>
      </c>
      <c r="X36" s="8">
        <f>IFERROR(INDEX('на отправку (3)'!AC:AC,MATCH($V36,'на отправку (3)'!$B:$B,0),1),0)</f>
        <v>1</v>
      </c>
      <c r="Y36" s="8">
        <v>9</v>
      </c>
      <c r="Z36" s="8">
        <f t="shared" si="2"/>
        <v>9</v>
      </c>
    </row>
    <row r="37" spans="1:27" ht="46.5" customHeight="1" x14ac:dyDescent="0.25">
      <c r="A37" s="201" t="s">
        <v>3136</v>
      </c>
      <c r="B37" s="184">
        <v>26</v>
      </c>
      <c r="C37" s="123">
        <v>25</v>
      </c>
      <c r="D37" s="92">
        <f>IFERROR(INDEX('на отправку (3)'!G:G,MATCH($V37,'на отправку (3)'!$B:$B,0),1),0)</f>
        <v>76</v>
      </c>
      <c r="E37" s="92">
        <f>IFERROR(INDEX('на отправку (3)'!H:H,MATCH($V37,'на отправку (3)'!$B:$B,0),1),0)</f>
        <v>79</v>
      </c>
      <c r="F37" s="92">
        <f>IFERROR(INDEX('на отправку (3)'!I:I,MATCH($V37,'на отправку (3)'!$B:$B,0),1),0)</f>
        <v>0.96202531599999996</v>
      </c>
      <c r="G37" s="191">
        <f>IFERROR(INDEX('на отправку (3)'!J:J,MATCH($V37,'на отправку (3)'!$B:$B,0),1),0)</f>
        <v>1</v>
      </c>
      <c r="H37" s="92">
        <f>IFERROR(INDEX('на отправку (3)'!K:K,MATCH($V37,'на отправку (3)'!$B:$B,0),1),0)</f>
        <v>-2.0795660000000001E-2</v>
      </c>
      <c r="I37" s="191" t="str">
        <f>IFERROR(INDEX('на отправку (3)'!M:M,MATCH($V37,'на отправку (3)'!$B:$B,0),1),0)</f>
        <v>x</v>
      </c>
      <c r="J37" s="129">
        <f>IFERROR(INDEX('на отправку (3)'!N:N,MATCH($V37,'на отправку (3)'!$B:$B,0),1),0)</f>
        <v>0</v>
      </c>
      <c r="K37" s="92">
        <f>IFERROR(INDEX('на отправку (3)'!O:O,MATCH($V37,'на отправку (3)'!$B:$B,0),1),0)</f>
        <v>0</v>
      </c>
      <c r="L37" s="92">
        <f>IFERROR(INDEX('на отправку (3)'!P:P,MATCH($V37,'на отправку (3)'!$B:$B,0),1),0)</f>
        <v>3</v>
      </c>
      <c r="M37" s="92">
        <f>IFERROR(INDEX('на отправку (3)'!Q:Q,MATCH($V37,'на отправку (3)'!$B:$B,0),1),0)</f>
        <v>1</v>
      </c>
      <c r="N37" s="92">
        <f>IFERROR(INDEX('на отправку (3)'!R:R,MATCH($V37,'на отправку (3)'!$B:$B,0),1),0)</f>
        <v>0</v>
      </c>
      <c r="O37" s="92">
        <f>IFERROR(INDEX('на отправку (3)'!S:S,MATCH($V37,'на отправку (3)'!$B:$B,0),1),0)</f>
        <v>112</v>
      </c>
      <c r="P37" s="92">
        <f>IFERROR(INDEX('на отправку (3)'!T:T,MATCH($V37,'на отправку (3)'!$B:$B,0),1),0)</f>
        <v>114</v>
      </c>
      <c r="Q37" s="92">
        <f>IFERROR(INDEX('на отправку (3)'!U:U,MATCH($V37,'на отправку (3)'!$B:$B,0),1),0)</f>
        <v>0.98245614000000003</v>
      </c>
      <c r="R37" s="129">
        <f>IFERROR(INDEX('на отправку (3)'!V:V,MATCH($V37,'на отправку (3)'!$B:$B,0),1),0)</f>
        <v>0</v>
      </c>
      <c r="S37" s="92">
        <f>IFERROR(INDEX('на отправку (3)'!W:W,MATCH($V37,'на отправку (3)'!$B:$B,0),1),0)</f>
        <v>0</v>
      </c>
      <c r="U37" s="71">
        <f t="shared" si="9"/>
        <v>0</v>
      </c>
      <c r="V37" s="89" t="str">
        <f t="shared" si="10"/>
        <v>021901№25</v>
      </c>
      <c r="W37" s="8">
        <f>IFERROR(INDEX('на отправку (3)'!AB:AB,MATCH($V37,'на отправку (3)'!$B:$B,0),1),0)</f>
        <v>0.97159166299999999</v>
      </c>
      <c r="X37" s="8">
        <f>IFERROR(INDEX('на отправку (3)'!AC:AC,MATCH($V37,'на отправку (3)'!$B:$B,0),1),0)</f>
        <v>1</v>
      </c>
      <c r="Y37" s="8">
        <v>9</v>
      </c>
      <c r="Z37" s="8">
        <f t="shared" si="2"/>
        <v>9</v>
      </c>
    </row>
    <row r="38" spans="1:27" s="136" customFormat="1" ht="21" customHeight="1" x14ac:dyDescent="0.25">
      <c r="A38" s="202"/>
      <c r="B38" s="187"/>
      <c r="C38" s="134"/>
      <c r="D38" s="135" t="s">
        <v>3091</v>
      </c>
      <c r="E38" s="135"/>
      <c r="F38" s="135"/>
      <c r="G38" s="190"/>
      <c r="H38" s="135"/>
      <c r="I38" s="193"/>
      <c r="J38" s="139">
        <f>IF(SUM(J39:J45)&lt;0,0,SUM(J39:J45))</f>
        <v>22</v>
      </c>
      <c r="K38" s="135"/>
      <c r="L38" s="135"/>
      <c r="M38" s="135"/>
      <c r="N38" s="135"/>
      <c r="O38" s="135"/>
      <c r="P38" s="135"/>
      <c r="Q38" s="135"/>
      <c r="R38" s="135"/>
      <c r="S38" s="135"/>
      <c r="U38" s="137"/>
      <c r="W38" s="137"/>
      <c r="X38" s="137"/>
      <c r="Y38" s="137"/>
      <c r="Z38" s="8"/>
    </row>
    <row r="39" spans="1:27" ht="63" customHeight="1" x14ac:dyDescent="0.25">
      <c r="A39" s="201" t="s">
        <v>3137</v>
      </c>
      <c r="B39" s="120">
        <v>27</v>
      </c>
      <c r="C39" s="120">
        <v>27</v>
      </c>
      <c r="D39" s="92">
        <f>IFERROR(INDEX('на отправку (3)'!G:G,MATCH($V39,'на отправку (3)'!$B:$B,0),1),0)</f>
        <v>0</v>
      </c>
      <c r="E39" s="92">
        <f>IFERROR(INDEX('на отправку (3)'!H:H,MATCH($V39,'на отправку (3)'!$B:$B,0),1),0)</f>
        <v>0</v>
      </c>
      <c r="F39" s="92">
        <f>IFERROR(INDEX('на отправку (3)'!I:I,MATCH($V39,'на отправку (3)'!$B:$B,0),1),0)</f>
        <v>0</v>
      </c>
      <c r="G39" s="191">
        <f>IFERROR(INDEX('на отправку (3)'!J:J,MATCH($V39,'на отправку (3)'!$B:$B,0),1),0)</f>
        <v>0</v>
      </c>
      <c r="H39" s="92">
        <f>IFERROR(INDEX('на отправку (3)'!K:K,MATCH($V39,'на отправку (3)'!$B:$B,0),1),0)/100</f>
        <v>0</v>
      </c>
      <c r="I39" s="191">
        <f>IFERROR(INDEX('на отправку (3)'!M:M,MATCH($V39,'на отправку (3)'!$B:$B,0),1),0)</f>
        <v>0</v>
      </c>
      <c r="J39" s="129">
        <f>IFERROR(INDEX('на отправку (3)'!N:N,MATCH($V39,'на отправку (3)'!$B:$B,0),1),0)</f>
        <v>0</v>
      </c>
      <c r="K39" s="92" t="str">
        <f>IFERROR(INDEX('на отправку (3)'!O:O,MATCH($V39,'на отправку (3)'!$B:$B,0),1),0)</f>
        <v>x</v>
      </c>
      <c r="L39" s="92" t="str">
        <f>IFERROR(INDEX('на отправку (3)'!P:P,MATCH($V39,'на отправку (3)'!$B:$B,0),1),0)</f>
        <v>x</v>
      </c>
      <c r="M39" s="92">
        <f>IFERROR(INDEX('на отправку (3)'!Q:Q,MATCH($V39,'на отправку (3)'!$B:$B,0),1),0)</f>
        <v>2</v>
      </c>
      <c r="N39" s="98"/>
      <c r="O39" s="92">
        <f>IFERROR(INDEX('на отправку (3)'!S:S,MATCH($V39,'на отправку (3)'!$B:$B,0),1),0)</f>
        <v>0</v>
      </c>
      <c r="P39" s="92">
        <f>IFERROR(INDEX('на отправку (3)'!T:T,MATCH($V39,'на отправку (3)'!$B:$B,0),1),0)</f>
        <v>0</v>
      </c>
      <c r="Q39" s="92">
        <f>IFERROR(INDEX('на отправку (3)'!U:U,MATCH($V39,'на отправку (3)'!$B:$B,0),1),0)</f>
        <v>0</v>
      </c>
      <c r="R39" s="129">
        <f>IFERROR(INDEX('на отправку (3)'!V:V,MATCH($V39,'на отправку (3)'!$B:$B,0),1),0)</f>
        <v>0</v>
      </c>
      <c r="S39" s="98"/>
      <c r="U39" s="71">
        <f t="shared" ref="U39" si="11">IF(J39&gt;0,1,0)</f>
        <v>0</v>
      </c>
      <c r="V39" s="89" t="str">
        <f t="shared" ref="V39" si="12">CONCATENATE($U$1,"№",C39)</f>
        <v>021901№27</v>
      </c>
      <c r="W39" s="8">
        <f>IFERROR(INDEX('на отправку (3)'!AB:AB,MATCH($V39,'на отправку (3)'!$B:$B,0),1),0)</f>
        <v>0</v>
      </c>
      <c r="X39" s="8">
        <f>IFERROR(INDEX('на отправку (3)'!AC:AC,MATCH($V39,'на отправку (3)'!$B:$B,0),1),0)</f>
        <v>0</v>
      </c>
      <c r="Y39" s="8">
        <v>4</v>
      </c>
      <c r="Z39" s="8">
        <f t="shared" si="2"/>
        <v>0</v>
      </c>
    </row>
    <row r="40" spans="1:27" ht="49.5" customHeight="1" x14ac:dyDescent="0.25">
      <c r="A40" s="201" t="s">
        <v>3138</v>
      </c>
      <c r="B40" s="120">
        <v>28</v>
      </c>
      <c r="C40" s="120">
        <v>28</v>
      </c>
      <c r="D40" s="92">
        <f>IFERROR(INDEX('на отправку (3)'!G:G,MATCH($V40,'на отправку (3)'!$B:$B,0),1),0)</f>
        <v>1</v>
      </c>
      <c r="E40" s="92">
        <f>IFERROR(INDEX('на отправку (3)'!H:H,MATCH($V40,'на отправку (3)'!$B:$B,0),1),0)</f>
        <v>82</v>
      </c>
      <c r="F40" s="92">
        <f>IFERROR(INDEX('на отправку (3)'!I:I,MATCH($V40,'на отправку (3)'!$B:$B,0),1),0)</f>
        <v>1.2195121999999999E-2</v>
      </c>
      <c r="G40" s="191">
        <f>IFERROR(INDEX('на отправку (3)'!J:J,MATCH($V40,'на отправку (3)'!$B:$B,0),1),0)</f>
        <v>0</v>
      </c>
      <c r="H40" s="92">
        <f>IFERROR(INDEX('на отправку (3)'!K:K,MATCH($V40,'на отправку (3)'!$B:$B,0),1),0)/100</f>
        <v>0</v>
      </c>
      <c r="I40" s="191">
        <f>IFERROR(INDEX('на отправку (3)'!M:M,MATCH($V40,'на отправку (3)'!$B:$B,0),1),0)</f>
        <v>0</v>
      </c>
      <c r="J40" s="129">
        <f>IFERROR(INDEX('на отправку (3)'!N:N,MATCH($V40,'на отправку (3)'!$B:$B,0),1),0)</f>
        <v>-2</v>
      </c>
      <c r="K40" s="92" t="str">
        <f>IFERROR(INDEX('на отправку (3)'!O:O,MATCH($V40,'на отправку (3)'!$B:$B,0),1),0)</f>
        <v>x</v>
      </c>
      <c r="L40" s="92" t="str">
        <f>IFERROR(INDEX('на отправку (3)'!P:P,MATCH($V40,'на отправку (3)'!$B:$B,0),1),0)</f>
        <v>x</v>
      </c>
      <c r="M40" s="92">
        <f>IFERROR(INDEX('на отправку (3)'!Q:Q,MATCH($V40,'на отправку (3)'!$B:$B,0),1),0)</f>
        <v>1</v>
      </c>
      <c r="N40" s="98"/>
      <c r="O40" s="92">
        <f>IFERROR(INDEX('на отправку (3)'!S:S,MATCH($V40,'на отправку (3)'!$B:$B,0),1),0)</f>
        <v>7</v>
      </c>
      <c r="P40" s="92">
        <f>IFERROR(INDEX('на отправку (3)'!T:T,MATCH($V40,'на отправку (3)'!$B:$B,0),1),0)</f>
        <v>314</v>
      </c>
      <c r="Q40" s="92">
        <f>IFERROR(INDEX('на отправку (3)'!U:U,MATCH($V40,'на отправку (3)'!$B:$B,0),1),0)</f>
        <v>2.2292994E-2</v>
      </c>
      <c r="R40" s="129">
        <f>IFERROR(INDEX('на отправку (3)'!V:V,MATCH($V40,'на отправку (3)'!$B:$B,0),1),0)</f>
        <v>0</v>
      </c>
      <c r="S40" s="98"/>
      <c r="U40" s="71">
        <f t="shared" ref="U40:U45" si="13">IF(J40&gt;0,1,0)</f>
        <v>0</v>
      </c>
      <c r="V40" s="89" t="str">
        <f t="shared" ref="V40:V45" si="14">CONCATENATE($U$1,"№",C40)</f>
        <v>021901№28</v>
      </c>
      <c r="W40" s="8">
        <f>IFERROR(INDEX('на отправку (3)'!AB:AB,MATCH($V40,'на отправку (3)'!$B:$B,0),1),0)</f>
        <v>4.6442499999999999E-3</v>
      </c>
      <c r="X40" s="8">
        <f>IFERROR(INDEX('на отправку (3)'!AC:AC,MATCH($V40,'на отправку (3)'!$B:$B,0),1),0)</f>
        <v>0</v>
      </c>
      <c r="Y40" s="8">
        <v>3</v>
      </c>
      <c r="Z40" s="8">
        <f t="shared" si="2"/>
        <v>3</v>
      </c>
    </row>
    <row r="41" spans="1:27" ht="15.75" customHeight="1" x14ac:dyDescent="0.25">
      <c r="A41" s="201" t="s">
        <v>3139</v>
      </c>
      <c r="B41" s="120">
        <v>29</v>
      </c>
      <c r="C41" s="120">
        <v>29</v>
      </c>
      <c r="D41" s="92">
        <f>IFERROR(INDEX('на отправку (3)'!G:G,MATCH($V41,'на отправку (3)'!$B:$B,0),1),0)</f>
        <v>0</v>
      </c>
      <c r="E41" s="92">
        <f>IFERROR(INDEX('на отправку (3)'!H:H,MATCH($V41,'на отправку (3)'!$B:$B,0),1),0)</f>
        <v>82</v>
      </c>
      <c r="F41" s="92">
        <f>IFERROR(INDEX('на отправку (3)'!I:I,MATCH($V41,'на отправку (3)'!$B:$B,0),1),0)</f>
        <v>0</v>
      </c>
      <c r="G41" s="191">
        <f>IFERROR(INDEX('на отправку (3)'!J:J,MATCH($V41,'на отправку (3)'!$B:$B,0),1),0)</f>
        <v>0</v>
      </c>
      <c r="H41" s="92">
        <f>IFERROR(INDEX('на отправку (3)'!K:K,MATCH($V41,'на отправку (3)'!$B:$B,0),1),0)/100</f>
        <v>0</v>
      </c>
      <c r="I41" s="191">
        <f>IFERROR(INDEX('на отправку (3)'!M:M,MATCH($V41,'на отправку (3)'!$B:$B,0),1),0)</f>
        <v>0</v>
      </c>
      <c r="J41" s="129">
        <f>IFERROR(INDEX('на отправку (3)'!N:N,MATCH($V41,'на отправку (3)'!$B:$B,0),1),0)</f>
        <v>5</v>
      </c>
      <c r="K41" s="92" t="str">
        <f>IFERROR(INDEX('на отправку (3)'!O:O,MATCH($V41,'на отправку (3)'!$B:$B,0),1),0)</f>
        <v>x</v>
      </c>
      <c r="L41" s="92" t="str">
        <f>IFERROR(INDEX('на отправку (3)'!P:P,MATCH($V41,'на отправку (3)'!$B:$B,0),1),0)</f>
        <v>x</v>
      </c>
      <c r="M41" s="92">
        <f>IFERROR(INDEX('на отправку (3)'!Q:Q,MATCH($V41,'на отправку (3)'!$B:$B,0),1),0)</f>
        <v>1</v>
      </c>
      <c r="N41" s="98"/>
      <c r="O41" s="92">
        <f>IFERROR(INDEX('на отправку (3)'!S:S,MATCH($V41,'на отправку (3)'!$B:$B,0),1),0)</f>
        <v>0</v>
      </c>
      <c r="P41" s="92">
        <f>IFERROR(INDEX('на отправку (3)'!T:T,MATCH($V41,'на отправку (3)'!$B:$B,0),1),0)</f>
        <v>314</v>
      </c>
      <c r="Q41" s="92">
        <f>IFERROR(INDEX('на отправку (3)'!U:U,MATCH($V41,'на отправку (3)'!$B:$B,0),1),0)</f>
        <v>0</v>
      </c>
      <c r="R41" s="129">
        <f>IFERROR(INDEX('на отправку (3)'!V:V,MATCH($V41,'на отправку (3)'!$B:$B,0),1),0)</f>
        <v>0</v>
      </c>
      <c r="S41" s="98"/>
      <c r="U41" s="71">
        <f t="shared" si="13"/>
        <v>1</v>
      </c>
      <c r="V41" s="89" t="str">
        <f t="shared" si="14"/>
        <v>021901№29</v>
      </c>
      <c r="W41" s="8">
        <f>IFERROR(INDEX('на отправку (3)'!AB:AB,MATCH($V41,'на отправку (3)'!$B:$B,0),1),0)</f>
        <v>1.6719300000000001E-3</v>
      </c>
      <c r="X41" s="8">
        <f>IFERROR(INDEX('на отправку (3)'!AC:AC,MATCH($V41,'на отправку (3)'!$B:$B,0),1),0)</f>
        <v>0</v>
      </c>
      <c r="Y41" s="8">
        <v>5</v>
      </c>
      <c r="Z41" s="8">
        <f t="shared" si="2"/>
        <v>5</v>
      </c>
    </row>
    <row r="42" spans="1:27" ht="15.75" customHeight="1" x14ac:dyDescent="0.25">
      <c r="A42" s="201" t="s">
        <v>3140</v>
      </c>
      <c r="B42" s="120">
        <v>30</v>
      </c>
      <c r="C42" s="120">
        <v>30</v>
      </c>
      <c r="D42" s="92">
        <f>IFERROR(INDEX('на отправку (3)'!G:G,MATCH($V42,'на отправку (3)'!$B:$B,0),1),0)</f>
        <v>0</v>
      </c>
      <c r="E42" s="92">
        <f>IFERROR(INDEX('на отправку (3)'!H:H,MATCH($V42,'на отправку (3)'!$B:$B,0),1),0)</f>
        <v>82</v>
      </c>
      <c r="F42" s="92">
        <f>IFERROR(INDEX('на отправку (3)'!I:I,MATCH($V42,'на отправку (3)'!$B:$B,0),1),0)</f>
        <v>0</v>
      </c>
      <c r="G42" s="191">
        <f>IFERROR(INDEX('на отправку (3)'!J:J,MATCH($V42,'на отправку (3)'!$B:$B,0),1),0)</f>
        <v>0</v>
      </c>
      <c r="H42" s="92">
        <f>IFERROR(INDEX('на отправку (3)'!K:K,MATCH($V42,'на отправку (3)'!$B:$B,0),1),0)/100</f>
        <v>0</v>
      </c>
      <c r="I42" s="191">
        <f>IFERROR(INDEX('на отправку (3)'!M:M,MATCH($V42,'на отправку (3)'!$B:$B,0),1),0)</f>
        <v>0</v>
      </c>
      <c r="J42" s="129">
        <f>IFERROR(INDEX('на отправку (3)'!N:N,MATCH($V42,'на отправку (3)'!$B:$B,0),1),0)</f>
        <v>8</v>
      </c>
      <c r="K42" s="92" t="str">
        <f>IFERROR(INDEX('на отправку (3)'!O:O,MATCH($V42,'на отправку (3)'!$B:$B,0),1),0)</f>
        <v>x</v>
      </c>
      <c r="L42" s="92" t="str">
        <f>IFERROR(INDEX('на отправку (3)'!P:P,MATCH($V42,'на отправку (3)'!$B:$B,0),1),0)</f>
        <v>x</v>
      </c>
      <c r="M42" s="92">
        <f>IFERROR(INDEX('на отправку (3)'!Q:Q,MATCH($V42,'на отправку (3)'!$B:$B,0),1),0)</f>
        <v>1</v>
      </c>
      <c r="N42" s="98"/>
      <c r="O42" s="92">
        <f>IFERROR(INDEX('на отправку (3)'!S:S,MATCH($V42,'на отправку (3)'!$B:$B,0),1),0)</f>
        <v>0</v>
      </c>
      <c r="P42" s="92">
        <f>IFERROR(INDEX('на отправку (3)'!T:T,MATCH($V42,'на отправку (3)'!$B:$B,0),1),0)</f>
        <v>314</v>
      </c>
      <c r="Q42" s="92">
        <f>IFERROR(INDEX('на отправку (3)'!U:U,MATCH($V42,'на отправку (3)'!$B:$B,0),1),0)</f>
        <v>0</v>
      </c>
      <c r="R42" s="129">
        <f>IFERROR(INDEX('на отправку (3)'!V:V,MATCH($V42,'на отправку (3)'!$B:$B,0),1),0)</f>
        <v>0</v>
      </c>
      <c r="S42" s="98"/>
      <c r="U42" s="71">
        <f t="shared" si="13"/>
        <v>1</v>
      </c>
      <c r="V42" s="89" t="str">
        <f t="shared" si="14"/>
        <v>021901№30</v>
      </c>
      <c r="W42" s="8">
        <f>IFERROR(INDEX('на отправку (3)'!AB:AB,MATCH($V42,'на отправку (3)'!$B:$B,0),1),0)</f>
        <v>0</v>
      </c>
      <c r="X42" s="8">
        <f>IFERROR(INDEX('на отправку (3)'!AC:AC,MATCH($V42,'на отправку (3)'!$B:$B,0),1),0)</f>
        <v>0</v>
      </c>
      <c r="Y42" s="8">
        <v>8</v>
      </c>
      <c r="Z42" s="8">
        <f t="shared" si="2"/>
        <v>8</v>
      </c>
    </row>
    <row r="43" spans="1:27" ht="53.25" customHeight="1" x14ac:dyDescent="0.25">
      <c r="A43" s="201" t="s">
        <v>2534</v>
      </c>
      <c r="B43" s="120">
        <v>31</v>
      </c>
      <c r="C43" s="120">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1">
        <f>IFERROR(INDEX('на отправку (3)'!J:J,MATCH($V43,'на отправку (3)'!$B:$B,0),1),0)</f>
        <v>0</v>
      </c>
      <c r="H43" s="92">
        <f>IFERROR(INDEX('на отправку (3)'!K:K,MATCH($V43,'на отправку (3)'!$B:$B,0),1),0)/100</f>
        <v>0</v>
      </c>
      <c r="I43" s="191">
        <f>IFERROR(INDEX('на отправку (3)'!M:M,MATCH($V43,'на отправку (3)'!$B:$B,0),1),0)</f>
        <v>0</v>
      </c>
      <c r="J43" s="129">
        <v>3</v>
      </c>
      <c r="K43" s="92" t="str">
        <f>IFERROR(INDEX('на отправку (3)'!O:O,MATCH($V43,'на отправку (3)'!$B:$B,0),1),0)</f>
        <v>x</v>
      </c>
      <c r="L43" s="92" t="str">
        <f>IFERROR(INDEX('на отправку (3)'!P:P,MATCH($V43,'на отправку (3)'!$B:$B,0),1),0)</f>
        <v>x</v>
      </c>
      <c r="M43" s="92">
        <f>IFERROR(INDEX('на отправку (3)'!Q:Q,MATCH($V43,'на отправку (3)'!$B:$B,0),1),0)</f>
        <v>1</v>
      </c>
      <c r="N43" s="98"/>
      <c r="O43" s="92">
        <f>IFERROR(INDEX('на отправку (3)'!S:S,MATCH($V43,'на отправку (3)'!$B:$B,0),1),0)</f>
        <v>0</v>
      </c>
      <c r="P43" s="92">
        <f>IFERROR(INDEX('на отправку (3)'!T:T,MATCH($V43,'на отправку (3)'!$B:$B,0),1),0)</f>
        <v>0</v>
      </c>
      <c r="Q43" s="92">
        <f>IFERROR(INDEX('на отправку (3)'!U:U,MATCH($V43,'на отправку (3)'!$B:$B,0),1),0)</f>
        <v>0</v>
      </c>
      <c r="R43" s="129">
        <f>IFERROR(INDEX('на отправку (3)'!V:V,MATCH($V43,'на отправку (3)'!$B:$B,0),1),0)</f>
        <v>0</v>
      </c>
      <c r="S43" s="98"/>
      <c r="U43" s="71">
        <f t="shared" si="13"/>
        <v>1</v>
      </c>
      <c r="V43" s="89" t="str">
        <f t="shared" si="14"/>
        <v>021901№31</v>
      </c>
      <c r="W43" s="8">
        <f>IFERROR(INDEX('на отправку (3)'!AB:AB,MATCH($V43,'на отправку (3)'!$B:$B,0),1),0)</f>
        <v>0</v>
      </c>
      <c r="X43" s="8">
        <f>IFERROR(INDEX('на отправку (3)'!AC:AC,MATCH($V43,'на отправку (3)'!$B:$B,0),1),0)</f>
        <v>0</v>
      </c>
      <c r="Y43" s="8">
        <v>3</v>
      </c>
      <c r="Z43" s="8">
        <f t="shared" si="2"/>
        <v>3</v>
      </c>
    </row>
    <row r="44" spans="1:27" ht="53.25" customHeight="1" x14ac:dyDescent="0.25">
      <c r="A44" s="201" t="s">
        <v>2536</v>
      </c>
      <c r="B44" s="120">
        <v>32</v>
      </c>
      <c r="C44" s="120">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1">
        <f>IFERROR(INDEX('на отправку (3)'!J:J,MATCH($V44,'на отправку (3)'!$B:$B,0),1),0)</f>
        <v>0</v>
      </c>
      <c r="H44" s="92">
        <f>IFERROR(INDEX('на отправку (3)'!K:K,MATCH($V44,'на отправку (3)'!$B:$B,0),1),0)/100</f>
        <v>0</v>
      </c>
      <c r="I44" s="191">
        <f>IFERROR(INDEX('на отправку (3)'!M:M,MATCH($V44,'на отправку (3)'!$B:$B,0),1),0)</f>
        <v>0</v>
      </c>
      <c r="J44" s="129">
        <v>8</v>
      </c>
      <c r="K44" s="92" t="str">
        <f>IFERROR(INDEX('на отправку (3)'!O:O,MATCH($V44,'на отправку (3)'!$B:$B,0),1),0)</f>
        <v>x</v>
      </c>
      <c r="L44" s="92" t="str">
        <f>IFERROR(INDEX('на отправку (3)'!P:P,MATCH($V44,'на отправку (3)'!$B:$B,0),1),0)</f>
        <v>x</v>
      </c>
      <c r="M44" s="92">
        <f>IFERROR(INDEX('на отправку (3)'!Q:Q,MATCH($V44,'на отправку (3)'!$B:$B,0),1),0)</f>
        <v>1</v>
      </c>
      <c r="N44" s="98"/>
      <c r="O44" s="92">
        <f>IFERROR(INDEX('на отправку (3)'!S:S,MATCH($V44,'на отправку (3)'!$B:$B,0),1),0)</f>
        <v>0</v>
      </c>
      <c r="P44" s="92">
        <f>IFERROR(INDEX('на отправку (3)'!T:T,MATCH($V44,'на отправку (3)'!$B:$B,0),1),0)</f>
        <v>0</v>
      </c>
      <c r="Q44" s="92">
        <f>IFERROR(INDEX('на отправку (3)'!U:U,MATCH($V44,'на отправку (3)'!$B:$B,0),1),0)</f>
        <v>0</v>
      </c>
      <c r="R44" s="129">
        <f>IFERROR(INDEX('на отправку (3)'!V:V,MATCH($V44,'на отправку (3)'!$B:$B,0),1),0)</f>
        <v>0</v>
      </c>
      <c r="S44" s="98"/>
      <c r="U44" s="71">
        <f t="shared" si="13"/>
        <v>1</v>
      </c>
      <c r="V44" s="89" t="str">
        <f t="shared" si="14"/>
        <v>021901№32</v>
      </c>
      <c r="W44" s="8">
        <f>IFERROR(INDEX('на отправку (3)'!AB:AB,MATCH($V44,'на отправку (3)'!$B:$B,0),1),0)</f>
        <v>0</v>
      </c>
      <c r="X44" s="8">
        <f>IFERROR(INDEX('на отправку (3)'!AC:AC,MATCH($V44,'на отправку (3)'!$B:$B,0),1),0)</f>
        <v>0</v>
      </c>
      <c r="Y44" s="8">
        <v>8</v>
      </c>
      <c r="Z44" s="8">
        <f t="shared" si="2"/>
        <v>8</v>
      </c>
    </row>
    <row r="45" spans="1:27" ht="15.75" customHeight="1" x14ac:dyDescent="0.25">
      <c r="A45" s="201" t="s">
        <v>3141</v>
      </c>
      <c r="B45" s="127">
        <v>33</v>
      </c>
      <c r="C45" s="127">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1">
        <f>IFERROR(INDEX('на отправку (3)'!J:J,MATCH($V45,'на отправку (3)'!$B:$B,0),1),0)</f>
        <v>0</v>
      </c>
      <c r="H45" s="92">
        <f>IFERROR(INDEX('на отправку (3)'!K:K,MATCH($V45,'на отправку (3)'!$B:$B,0),1),0)/100</f>
        <v>0</v>
      </c>
      <c r="I45" s="191">
        <f>IFERROR(INDEX('на отправку (3)'!M:M,MATCH($V45,'на отправку (3)'!$B:$B,0),1),0)</f>
        <v>0</v>
      </c>
      <c r="J45" s="129">
        <f>IFERROR(INDEX('на отправку (3)'!N:N,MATCH($V45,'на отправку (3)'!$B:$B,0),1),0)</f>
        <v>0</v>
      </c>
      <c r="K45" s="92" t="str">
        <f>IFERROR(INDEX('на отправку (3)'!O:O,MATCH($V45,'на отправку (3)'!$B:$B,0),1),0)</f>
        <v>x</v>
      </c>
      <c r="L45" s="92">
        <f>IFERROR(INDEX('на отправку (3)'!P:P,MATCH($V45,'на отправку (3)'!$B:$B,0),1),0)</f>
        <v>0</v>
      </c>
      <c r="M45" s="92">
        <f>IFERROR(INDEX('на отправку (3)'!Q:Q,MATCH($V45,'на отправку (3)'!$B:$B,0),1),0)</f>
        <v>2</v>
      </c>
      <c r="N45" s="98"/>
      <c r="O45" s="92">
        <f>IFERROR(INDEX('на отправку (3)'!S:S,MATCH($V45,'на отправку (3)'!$B:$B,0),1),0)</f>
        <v>0</v>
      </c>
      <c r="P45" s="92">
        <f>IFERROR(INDEX('на отправку (3)'!T:T,MATCH($V45,'на отправку (3)'!$B:$B,0),1),0)</f>
        <v>0</v>
      </c>
      <c r="Q45" s="92">
        <f>IFERROR(INDEX('на отправку (3)'!U:U,MATCH($V45,'на отправку (3)'!$B:$B,0),1),0)</f>
        <v>0</v>
      </c>
      <c r="R45" s="129">
        <f>IFERROR(INDEX('на отправку (3)'!V:V,MATCH($V45,'на отправку (3)'!$B:$B,0),1),0)</f>
        <v>0</v>
      </c>
      <c r="S45" s="98"/>
      <c r="U45" s="71">
        <f t="shared" si="13"/>
        <v>0</v>
      </c>
      <c r="V45" s="89" t="str">
        <f t="shared" si="14"/>
        <v>021901№33</v>
      </c>
      <c r="W45" s="8">
        <f>IFERROR(INDEX('на отправку (3)'!AB:AB,MATCH($V45,'на отправку (3)'!$B:$B,0),1),0)</f>
        <v>0</v>
      </c>
      <c r="X45" s="8">
        <f>IFERROR(INDEX('на отправку (3)'!AC:AC,MATCH($V45,'на отправку (3)'!$B:$B,0),1),0)</f>
        <v>0</v>
      </c>
      <c r="Y45" s="8">
        <v>4</v>
      </c>
      <c r="Z45" s="8">
        <f t="shared" si="2"/>
        <v>0</v>
      </c>
    </row>
    <row r="46" spans="1:27" ht="0.75" customHeight="1" x14ac:dyDescent="0.25">
      <c r="A46" s="90"/>
      <c r="C46" s="125"/>
      <c r="D46" s="91"/>
      <c r="E46" s="91"/>
      <c r="F46" s="91"/>
      <c r="G46" s="91"/>
      <c r="H46" s="91"/>
      <c r="I46" s="91"/>
      <c r="J46" s="130"/>
      <c r="K46" s="91"/>
      <c r="L46" s="91"/>
      <c r="M46" s="91"/>
      <c r="N46" s="91"/>
      <c r="O46" s="91"/>
      <c r="P46" s="91"/>
      <c r="Q46" s="91"/>
      <c r="R46" s="130"/>
      <c r="S46" s="93"/>
    </row>
    <row r="47" spans="1:27" ht="0.75" customHeight="1" x14ac:dyDescent="0.25"/>
    <row r="48" spans="1:27" ht="38.25" customHeight="1" x14ac:dyDescent="0.25">
      <c r="A48" s="182" t="s">
        <v>2455</v>
      </c>
      <c r="C48" s="182"/>
      <c r="D48" s="182"/>
      <c r="E48" s="182"/>
      <c r="F48" s="182"/>
      <c r="G48" s="182"/>
      <c r="H48" s="182"/>
      <c r="I48" s="182"/>
      <c r="J48" s="182"/>
      <c r="K48" s="182"/>
      <c r="L48" s="182"/>
      <c r="M48" s="182"/>
      <c r="N48" s="182"/>
      <c r="O48" s="182"/>
      <c r="P48" s="182"/>
      <c r="Q48" s="182"/>
      <c r="R48" s="182"/>
      <c r="S48" s="182"/>
      <c r="T48" s="182"/>
      <c r="U48" s="72">
        <f>SUM(U10:U45)</f>
        <v>20</v>
      </c>
      <c r="W48" s="89" t="s">
        <v>184</v>
      </c>
      <c r="Z48" s="72">
        <f>SUM(Z10:Z45)</f>
        <v>132</v>
      </c>
      <c r="AA48" s="89" t="s">
        <v>269</v>
      </c>
    </row>
    <row r="49" spans="1:20" ht="16.5" customHeight="1" x14ac:dyDescent="0.25">
      <c r="A49" s="182" t="s">
        <v>2456</v>
      </c>
      <c r="C49" s="182"/>
      <c r="D49" s="182"/>
      <c r="E49" s="182"/>
      <c r="F49" s="182"/>
      <c r="G49" s="182"/>
      <c r="H49" s="182"/>
      <c r="I49" s="182"/>
      <c r="J49" s="182"/>
      <c r="K49" s="182"/>
      <c r="L49" s="182"/>
      <c r="M49" s="182"/>
      <c r="N49" s="182"/>
      <c r="O49" s="182"/>
      <c r="P49" s="182"/>
      <c r="Q49" s="182"/>
      <c r="R49" s="182"/>
      <c r="S49" s="182"/>
      <c r="T49" s="182"/>
    </row>
    <row r="50" spans="1:20" ht="15" customHeight="1" x14ac:dyDescent="0.25">
      <c r="A50" s="182" t="s">
        <v>2457</v>
      </c>
      <c r="C50" s="182"/>
      <c r="D50" s="182"/>
      <c r="E50" s="182"/>
      <c r="F50" s="182"/>
      <c r="G50" s="182"/>
      <c r="H50" s="182"/>
      <c r="I50" s="182"/>
      <c r="J50" s="182"/>
      <c r="K50" s="182"/>
      <c r="L50" s="182"/>
      <c r="M50" s="182"/>
      <c r="N50" s="182"/>
      <c r="O50" s="182"/>
      <c r="P50" s="182"/>
      <c r="Q50" s="182"/>
      <c r="R50" s="182"/>
      <c r="S50" s="182"/>
      <c r="T50" s="182"/>
    </row>
    <row r="51" spans="1:20" x14ac:dyDescent="0.25">
      <c r="C51" s="121" t="s">
        <v>19</v>
      </c>
      <c r="J51" s="96">
        <f>T_РЕЗ2+J26+J33+J38</f>
        <v>81.5</v>
      </c>
      <c r="M51" s="72">
        <f>SUMIF(M10:M45,1,M10:M45)</f>
        <v>31</v>
      </c>
      <c r="N51" s="89" t="s">
        <v>183</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Лист43"/>
  <dimension ref="A1:AA51"/>
  <sheetViews>
    <sheetView showGridLines="0" zoomScale="90" zoomScaleNormal="90" workbookViewId="0">
      <selection activeCell="D6" sqref="D6:S7"/>
    </sheetView>
  </sheetViews>
  <sheetFormatPr defaultColWidth="9.140625" defaultRowHeight="15" x14ac:dyDescent="0.25"/>
  <cols>
    <col min="1" max="1" width="44.5703125" style="89" customWidth="1"/>
    <col min="2" max="2" width="7" style="185" customWidth="1"/>
    <col min="3" max="3" width="7.140625" style="121"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84</v>
      </c>
    </row>
    <row r="2" spans="1:26" ht="22.5" customHeight="1" x14ac:dyDescent="0.25">
      <c r="A2" s="178" t="s">
        <v>2496</v>
      </c>
      <c r="C2" s="178"/>
      <c r="D2" s="178"/>
      <c r="E2" s="178"/>
      <c r="F2" s="178"/>
      <c r="G2" s="178"/>
      <c r="H2" s="178"/>
      <c r="I2" s="178"/>
      <c r="J2" s="178"/>
      <c r="K2" s="178"/>
      <c r="L2" s="178"/>
      <c r="M2" s="178"/>
      <c r="N2" s="178"/>
      <c r="O2" s="178"/>
      <c r="P2" s="178"/>
      <c r="Q2" s="178"/>
      <c r="R2" s="178"/>
      <c r="S2" s="178"/>
      <c r="T2" s="178"/>
    </row>
    <row r="3" spans="1:26" ht="20.25" customHeight="1" x14ac:dyDescent="0.25">
      <c r="A3" s="178" t="s">
        <v>0</v>
      </c>
      <c r="C3" s="178"/>
      <c r="D3" s="178"/>
      <c r="E3" s="178"/>
      <c r="F3" s="178"/>
      <c r="G3" s="178"/>
      <c r="H3" s="178"/>
      <c r="I3" s="178"/>
      <c r="J3" s="178"/>
      <c r="K3" s="178"/>
      <c r="L3" s="178"/>
      <c r="M3" s="178"/>
      <c r="N3" s="178"/>
      <c r="O3" s="178"/>
      <c r="P3" s="178"/>
      <c r="Q3" s="178"/>
      <c r="R3" s="178"/>
      <c r="S3" s="178"/>
      <c r="T3" s="178"/>
    </row>
    <row r="4" spans="1:26" ht="21" customHeight="1" x14ac:dyDescent="0.25">
      <c r="A4" s="178" t="s">
        <v>85</v>
      </c>
      <c r="C4" s="178"/>
      <c r="D4" s="178"/>
      <c r="E4" s="178"/>
      <c r="F4" s="178"/>
      <c r="G4" s="178"/>
      <c r="H4" s="178"/>
      <c r="I4" s="178"/>
      <c r="J4" s="178"/>
      <c r="K4" s="178"/>
      <c r="L4" s="178"/>
      <c r="M4" s="178"/>
      <c r="N4" s="178"/>
      <c r="O4" s="178"/>
      <c r="P4" s="178"/>
      <c r="Q4" s="178"/>
      <c r="R4" s="178"/>
      <c r="S4" s="178"/>
      <c r="T4" s="178"/>
    </row>
    <row r="5" spans="1:26" x14ac:dyDescent="0.25">
      <c r="A5" s="225" t="s">
        <v>3092</v>
      </c>
      <c r="B5" s="225" t="s">
        <v>16</v>
      </c>
      <c r="C5" s="217" t="s">
        <v>2441</v>
      </c>
      <c r="D5" s="223" t="s">
        <v>3112</v>
      </c>
      <c r="E5" s="222" t="s">
        <v>2442</v>
      </c>
      <c r="F5" s="222" t="s">
        <v>2442</v>
      </c>
      <c r="G5" s="222" t="s">
        <v>2442</v>
      </c>
      <c r="H5" s="222" t="s">
        <v>2442</v>
      </c>
      <c r="I5" s="222" t="s">
        <v>2442</v>
      </c>
      <c r="J5" s="222" t="s">
        <v>2442</v>
      </c>
      <c r="K5" s="222" t="s">
        <v>2442</v>
      </c>
      <c r="L5" s="222" t="s">
        <v>2442</v>
      </c>
      <c r="M5" s="222" t="s">
        <v>2442</v>
      </c>
      <c r="N5" s="222" t="s">
        <v>2442</v>
      </c>
      <c r="O5" s="223" t="s">
        <v>2443</v>
      </c>
      <c r="P5" s="222" t="s">
        <v>2443</v>
      </c>
      <c r="Q5" s="222" t="s">
        <v>2443</v>
      </c>
      <c r="R5" s="222" t="s">
        <v>2443</v>
      </c>
      <c r="S5" s="224" t="s">
        <v>2443</v>
      </c>
      <c r="U5" s="214" t="s">
        <v>184</v>
      </c>
    </row>
    <row r="6" spans="1:26" ht="97.5" customHeight="1" x14ac:dyDescent="0.25">
      <c r="A6" s="215"/>
      <c r="B6" s="215"/>
      <c r="C6" s="218"/>
      <c r="D6" s="1" t="s">
        <v>3093</v>
      </c>
      <c r="E6" s="1" t="s">
        <v>3094</v>
      </c>
      <c r="F6" s="1" t="s">
        <v>3095</v>
      </c>
      <c r="G6" s="1" t="s">
        <v>3096</v>
      </c>
      <c r="H6" s="1" t="s">
        <v>2444</v>
      </c>
      <c r="I6" s="1" t="s">
        <v>2445</v>
      </c>
      <c r="J6" s="1" t="s">
        <v>9</v>
      </c>
      <c r="K6" s="1" t="s">
        <v>3097</v>
      </c>
      <c r="L6" s="1" t="s">
        <v>2446</v>
      </c>
      <c r="M6" s="1" t="s">
        <v>2447</v>
      </c>
      <c r="N6" s="1" t="s">
        <v>3098</v>
      </c>
      <c r="O6" s="1" t="s">
        <v>3093</v>
      </c>
      <c r="P6" s="1" t="s">
        <v>3099</v>
      </c>
      <c r="Q6" s="1" t="s">
        <v>3100</v>
      </c>
      <c r="R6" s="1" t="s">
        <v>9</v>
      </c>
      <c r="S6" s="194" t="s">
        <v>11</v>
      </c>
      <c r="U6" s="226"/>
    </row>
    <row r="7" spans="1:26" ht="71.25" customHeight="1" x14ac:dyDescent="0.25">
      <c r="A7" s="216"/>
      <c r="B7" s="216"/>
      <c r="C7" s="219"/>
      <c r="D7" s="1" t="s">
        <v>3101</v>
      </c>
      <c r="E7" s="1" t="s">
        <v>3101</v>
      </c>
      <c r="F7" s="1" t="s">
        <v>3102</v>
      </c>
      <c r="G7" s="1" t="s">
        <v>3103</v>
      </c>
      <c r="H7" s="1" t="s">
        <v>3104</v>
      </c>
      <c r="I7" s="1" t="s">
        <v>3105</v>
      </c>
      <c r="J7" s="1" t="s">
        <v>3106</v>
      </c>
      <c r="K7" s="1" t="s">
        <v>3107</v>
      </c>
      <c r="L7" s="1" t="s">
        <v>3108</v>
      </c>
      <c r="M7" s="1" t="s">
        <v>3109</v>
      </c>
      <c r="N7" s="1" t="s">
        <v>3110</v>
      </c>
      <c r="O7" s="1" t="s">
        <v>3101</v>
      </c>
      <c r="P7" s="1" t="s">
        <v>3101</v>
      </c>
      <c r="Q7" s="1" t="s">
        <v>3111</v>
      </c>
      <c r="R7" s="1" t="s">
        <v>3106</v>
      </c>
      <c r="S7" s="194"/>
      <c r="U7" s="227"/>
      <c r="W7" s="2" t="s">
        <v>2492</v>
      </c>
      <c r="X7" s="2" t="s">
        <v>2493</v>
      </c>
      <c r="Y7" s="2" t="s">
        <v>2495</v>
      </c>
      <c r="Z7" s="2" t="s">
        <v>2494</v>
      </c>
    </row>
    <row r="8" spans="1:26" x14ac:dyDescent="0.25">
      <c r="A8" s="122">
        <v>1</v>
      </c>
      <c r="B8" s="176">
        <v>2</v>
      </c>
      <c r="C8" s="122">
        <v>3</v>
      </c>
      <c r="D8" s="176">
        <v>4</v>
      </c>
      <c r="E8" s="122">
        <v>5</v>
      </c>
      <c r="F8" s="176">
        <v>6</v>
      </c>
      <c r="G8" s="122">
        <v>7</v>
      </c>
      <c r="H8" s="176">
        <v>8</v>
      </c>
      <c r="I8" s="122">
        <v>9</v>
      </c>
      <c r="J8" s="176">
        <v>10</v>
      </c>
      <c r="K8" s="122">
        <v>11</v>
      </c>
      <c r="L8" s="176">
        <v>12</v>
      </c>
      <c r="M8" s="122">
        <v>13</v>
      </c>
      <c r="N8" s="176">
        <v>14</v>
      </c>
      <c r="O8" s="122">
        <v>15</v>
      </c>
      <c r="P8" s="176">
        <v>16</v>
      </c>
      <c r="Q8" s="122">
        <v>17</v>
      </c>
      <c r="R8" s="176">
        <v>18</v>
      </c>
      <c r="S8" s="122">
        <v>19</v>
      </c>
      <c r="U8" s="8"/>
    </row>
    <row r="9" spans="1:26" s="121" customFormat="1" ht="19.5" customHeight="1" x14ac:dyDescent="0.2">
      <c r="A9" s="128"/>
      <c r="B9" s="138"/>
      <c r="C9" s="128"/>
      <c r="D9" s="135" t="s">
        <v>13</v>
      </c>
      <c r="E9" s="132"/>
      <c r="F9" s="132"/>
      <c r="G9" s="132"/>
      <c r="H9" s="132"/>
      <c r="I9" s="132"/>
      <c r="J9" s="139">
        <f>SUM(J10:J25)</f>
        <v>18</v>
      </c>
      <c r="K9" s="132"/>
      <c r="L9" s="132"/>
      <c r="M9" s="132"/>
      <c r="N9" s="132"/>
      <c r="O9" s="132"/>
      <c r="P9" s="132"/>
      <c r="Q9" s="132"/>
      <c r="R9" s="132"/>
      <c r="S9" s="132"/>
      <c r="U9" s="133"/>
    </row>
    <row r="10" spans="1:26" ht="45" customHeight="1" x14ac:dyDescent="0.25">
      <c r="A10" s="201" t="s">
        <v>3113</v>
      </c>
      <c r="B10" s="186">
        <v>1</v>
      </c>
      <c r="C10" s="124">
        <v>1</v>
      </c>
      <c r="D10" s="92">
        <f>IFERROR(INDEX('на отправку (3)'!G:G,MATCH($V10,'на отправку (3)'!$B:$B,0),1),0)</f>
        <v>7659</v>
      </c>
      <c r="E10" s="92">
        <f>IFERROR(INDEX('на отправку (3)'!H:H,MATCH($V10,'на отправку (3)'!$B:$B,0),1),0)</f>
        <v>8773</v>
      </c>
      <c r="F10" s="92">
        <f>IFERROR(INDEX('на отправку (3)'!I:I,MATCH($V10,'на отправку (3)'!$B:$B,0),1),0)</f>
        <v>0.87301949199999995</v>
      </c>
      <c r="G10" s="188" t="s">
        <v>12</v>
      </c>
      <c r="H10" s="92">
        <f>IFERROR(INDEX('на отправку (3)'!K:K,MATCH($V10,'на отправку (3)'!$B:$B,0),1),0)/100</f>
        <v>1.2086773500000001E-3</v>
      </c>
      <c r="I10" s="188" t="s">
        <v>12</v>
      </c>
      <c r="J10" s="129">
        <f>IFERROR(INDEX('на отправку (3)'!N:N,MATCH($V10,'на отправку (3)'!$B:$B,0),1),0)</f>
        <v>2</v>
      </c>
      <c r="K10" s="92">
        <f>IFERROR(INDEX('на отправку (3)'!O:O,MATCH($V10,'на отправку (3)'!$B:$B,0),1),0)</f>
        <v>0</v>
      </c>
      <c r="L10" s="92">
        <f>IFERROR(INDEX('на отправку (3)'!P:P,MATCH($V10,'на отправку (3)'!$B:$B,0),1),0)</f>
        <v>2</v>
      </c>
      <c r="M10" s="92">
        <f>IFERROR(INDEX('на отправку (3)'!Q:Q,MATCH($V10,'на отправку (3)'!$B:$B,0),1),0)</f>
        <v>1</v>
      </c>
      <c r="N10" s="92">
        <f>IFERROR(INDEX('на отправку (3)'!R:R,MATCH($V10,'на отправку (3)'!$B:$B,0),1),0)</f>
        <v>0</v>
      </c>
      <c r="O10" s="92">
        <f>IFERROR(INDEX('на отправку (3)'!S:S,MATCH($V10,'на отправку (3)'!$B:$B,0),1),0)</f>
        <v>7235</v>
      </c>
      <c r="P10" s="92">
        <f>IFERROR(INDEX('на отправку (3)'!T:T,MATCH($V10,'на отправку (3)'!$B:$B,0),1),0)</f>
        <v>9289</v>
      </c>
      <c r="Q10" s="92">
        <f>IFERROR(INDEX('на отправку (3)'!U:U,MATCH($V10,'на отправку (3)'!$B:$B,0),1),0)</f>
        <v>0.77887824299999997</v>
      </c>
      <c r="R10" s="129">
        <f>IFERROR(INDEX('на отправку (3)'!V:V,MATCH($V10,'на отправку (3)'!$B:$B,0),1),0)</f>
        <v>0</v>
      </c>
      <c r="S10" s="92">
        <f>IFERROR(INDEX('на отправку (3)'!W:W,MATCH($V10,'на отправку (3)'!$B:$B,0),1),0)</f>
        <v>0</v>
      </c>
      <c r="U10" s="71">
        <f>IF(J10&gt;0,1,0)</f>
        <v>1</v>
      </c>
      <c r="V10" s="89" t="str">
        <f>CONCATENATE($U$1,"№",C10)</f>
        <v>022000№1</v>
      </c>
      <c r="W10" s="8">
        <f>IFERROR(INDEX('на отправку (3)'!AB:AB,MATCH($V10,'на отправку (3)'!$B:$B,0),1),0)</f>
        <v>0.87783438400000002</v>
      </c>
      <c r="X10" s="8">
        <f>IFERROR(INDEX('на отправку (3)'!AC:AC,MATCH($V10,'на отправку (3)'!$B:$B,0),1),0)</f>
        <v>0.79392113200000003</v>
      </c>
      <c r="Y10" s="8">
        <v>3</v>
      </c>
      <c r="Z10" s="8">
        <f>IF(M10=1,Y10,0)</f>
        <v>3</v>
      </c>
    </row>
    <row r="11" spans="1:26" ht="45" customHeight="1" x14ac:dyDescent="0.25">
      <c r="A11" s="201" t="s">
        <v>3114</v>
      </c>
      <c r="B11" s="186">
        <v>2</v>
      </c>
      <c r="C11" s="124">
        <v>26</v>
      </c>
      <c r="D11" s="92">
        <f>IFERROR(INDEX('на отправку (3)'!G:G,MATCH($V11,'на отправку (3)'!$B:$B,0),1),0)</f>
        <v>12397</v>
      </c>
      <c r="E11" s="92">
        <f>IFERROR(INDEX('на отправку (3)'!H:H,MATCH($V11,'на отправку (3)'!$B:$B,0),1),0)</f>
        <v>15227</v>
      </c>
      <c r="F11" s="92">
        <f>IFERROR(INDEX('на отправку (3)'!I:I,MATCH($V11,'на отправку (3)'!$B:$B,0),1),0)</f>
        <v>0.81414592500000005</v>
      </c>
      <c r="G11" s="188" t="s">
        <v>12</v>
      </c>
      <c r="H11" s="92">
        <f>IFERROR(INDEX('на отправку (3)'!K:K,MATCH($V11,'на отправку (3)'!$B:$B,0),1),0)/100</f>
        <v>4.4635646999999999E-4</v>
      </c>
      <c r="I11" s="188" t="s">
        <v>12</v>
      </c>
      <c r="J11" s="129">
        <f>IFERROR(INDEX('на отправку (3)'!N:N,MATCH($V11,'на отправку (3)'!$B:$B,0),1),0)</f>
        <v>2</v>
      </c>
      <c r="K11" s="92">
        <f>IFERROR(INDEX('на отправку (3)'!O:O,MATCH($V11,'на отправку (3)'!$B:$B,0),1),0)</f>
        <v>0</v>
      </c>
      <c r="L11" s="92">
        <f>IFERROR(INDEX('на отправку (3)'!P:P,MATCH($V11,'на отправку (3)'!$B:$B,0),1),0)</f>
        <v>2</v>
      </c>
      <c r="M11" s="92">
        <f>IFERROR(INDEX('на отправку (3)'!Q:Q,MATCH($V11,'на отправку (3)'!$B:$B,0),1),0)</f>
        <v>1</v>
      </c>
      <c r="N11" s="92">
        <f>IFERROR(INDEX('на отправку (3)'!R:R,MATCH($V11,'на отправку (3)'!$B:$B,0),1),0)</f>
        <v>0</v>
      </c>
      <c r="O11" s="92">
        <f>IFERROR(INDEX('на отправку (3)'!S:S,MATCH($V11,'на отправку (3)'!$B:$B,0),1),0)</f>
        <v>12105</v>
      </c>
      <c r="P11" s="92">
        <f>IFERROR(INDEX('на отправку (3)'!T:T,MATCH($V11,'на отправку (3)'!$B:$B,0),1),0)</f>
        <v>15532</v>
      </c>
      <c r="Q11" s="92">
        <f>IFERROR(INDEX('на отправку (3)'!U:U,MATCH($V11,'на отправку (3)'!$B:$B,0),1),0)</f>
        <v>0.77935874299999996</v>
      </c>
      <c r="R11" s="129">
        <f>IFERROR(INDEX('на отправку (3)'!V:V,MATCH($V11,'на отправку (3)'!$B:$B,0),1),0)</f>
        <v>0</v>
      </c>
      <c r="S11" s="92">
        <f>IFERROR(INDEX('на отправку (3)'!W:W,MATCH($V11,'на отправку (3)'!$B:$B,0),1),0)</f>
        <v>0</v>
      </c>
      <c r="U11" s="71">
        <f t="shared" ref="U11:U25" si="0">IF(J11&gt;0,1,0)</f>
        <v>1</v>
      </c>
      <c r="V11" s="89" t="str">
        <f t="shared" ref="V11:V25" si="1">CONCATENATE($U$1,"№",C11)</f>
        <v>022000№26</v>
      </c>
      <c r="W11" s="8">
        <f>IFERROR(INDEX('на отправку (3)'!AB:AB,MATCH($V11,'на отправку (3)'!$B:$B,0),1),0)</f>
        <v>0.83450456100000003</v>
      </c>
      <c r="X11" s="8">
        <f>IFERROR(INDEX('на отправку (3)'!AC:AC,MATCH($V11,'на отправку (3)'!$B:$B,0),1),0)</f>
        <v>0.72780695200000001</v>
      </c>
      <c r="Y11" s="8">
        <v>3</v>
      </c>
      <c r="Z11" s="8">
        <f t="shared" ref="Z11:Z45" si="2">IF(M11=1,Y11,0)</f>
        <v>3</v>
      </c>
    </row>
    <row r="12" spans="1:26" ht="60.75" customHeight="1" x14ac:dyDescent="0.25">
      <c r="A12" s="201" t="s">
        <v>3115</v>
      </c>
      <c r="B12" s="186">
        <v>3</v>
      </c>
      <c r="C12" s="124">
        <v>2</v>
      </c>
      <c r="D12" s="92">
        <f>IFERROR(INDEX('на отправку (3)'!G:G,MATCH($V12,'на отправку (3)'!$B:$B,0),1),0)</f>
        <v>93</v>
      </c>
      <c r="E12" s="92">
        <f>IFERROR(INDEX('на отправку (3)'!H:H,MATCH($V12,'на отправку (3)'!$B:$B,0),1),0)</f>
        <v>94</v>
      </c>
      <c r="F12" s="92">
        <f>IFERROR(INDEX('на отправку (3)'!I:I,MATCH($V12,'на отправку (3)'!$B:$B,0),1),0)</f>
        <v>0.98936170199999995</v>
      </c>
      <c r="G12" s="188" t="s">
        <v>12</v>
      </c>
      <c r="H12" s="92">
        <f>IFERROR(INDEX('на отправку (3)'!K:K,MATCH($V12,'на отправку (3)'!$B:$B,0),1),0)/100</f>
        <v>2.6417250000000002E-5</v>
      </c>
      <c r="I12" s="188" t="s">
        <v>12</v>
      </c>
      <c r="J12" s="129">
        <f>IFERROR(INDEX('на отправку (3)'!N:N,MATCH($V12,'на отправку (3)'!$B:$B,0),1),0)</f>
        <v>2</v>
      </c>
      <c r="K12" s="92">
        <f>IFERROR(INDEX('на отправку (3)'!O:O,MATCH($V12,'на отправку (3)'!$B:$B,0),1),0)</f>
        <v>0</v>
      </c>
      <c r="L12" s="92">
        <f>IFERROR(INDEX('на отправку (3)'!P:P,MATCH($V12,'на отправку (3)'!$B:$B,0),1),0)</f>
        <v>4</v>
      </c>
      <c r="M12" s="92">
        <f>IFERROR(INDEX('на отправку (3)'!Q:Q,MATCH($V12,'на отправку (3)'!$B:$B,0),1),0)</f>
        <v>1</v>
      </c>
      <c r="N12" s="92">
        <f>IFERROR(INDEX('на отправку (3)'!R:R,MATCH($V12,'на отправку (3)'!$B:$B,0),1),0)</f>
        <v>0</v>
      </c>
      <c r="O12" s="92">
        <f>IFERROR(INDEX('на отправку (3)'!S:S,MATCH($V12,'на отправку (3)'!$B:$B,0),1),0)</f>
        <v>149</v>
      </c>
      <c r="P12" s="92">
        <f>IFERROR(INDEX('на отправку (3)'!T:T,MATCH($V12,'на отправку (3)'!$B:$B,0),1),0)</f>
        <v>151</v>
      </c>
      <c r="Q12" s="92">
        <f>IFERROR(INDEX('на отправку (3)'!U:U,MATCH($V12,'на отправку (3)'!$B:$B,0),1),0)</f>
        <v>0.98675496699999998</v>
      </c>
      <c r="R12" s="129">
        <f>IFERROR(INDEX('на отправку (3)'!V:V,MATCH($V12,'на отправку (3)'!$B:$B,0),1),0)</f>
        <v>0</v>
      </c>
      <c r="S12" s="92">
        <f>IFERROR(INDEX('на отправку (3)'!W:W,MATCH($V12,'на отправку (3)'!$B:$B,0),1),0)</f>
        <v>0</v>
      </c>
      <c r="U12" s="71">
        <f t="shared" si="0"/>
        <v>1</v>
      </c>
      <c r="V12" s="89" t="str">
        <f t="shared" si="1"/>
        <v>022000№2</v>
      </c>
      <c r="W12" s="8">
        <f>IFERROR(INDEX('на отправку (3)'!AB:AB,MATCH($V12,'на отправку (3)'!$B:$B,0),1),0)</f>
        <v>0.91111111099999997</v>
      </c>
      <c r="X12" s="8">
        <f>IFERROR(INDEX('на отправку (3)'!AC:AC,MATCH($V12,'на отправку (3)'!$B:$B,0),1),0)</f>
        <v>1</v>
      </c>
      <c r="Y12" s="8">
        <v>2</v>
      </c>
      <c r="Z12" s="8">
        <f t="shared" si="2"/>
        <v>2</v>
      </c>
    </row>
    <row r="13" spans="1:26" ht="69.75" customHeight="1" x14ac:dyDescent="0.25">
      <c r="A13" s="201" t="s">
        <v>3116</v>
      </c>
      <c r="B13" s="186">
        <v>4</v>
      </c>
      <c r="C13" s="124">
        <v>3</v>
      </c>
      <c r="D13" s="92">
        <f>IFERROR(INDEX('на отправку (3)'!G:G,MATCH($V13,'на отправку (3)'!$B:$B,0),1),0)</f>
        <v>1</v>
      </c>
      <c r="E13" s="92">
        <f>IFERROR(INDEX('на отправку (3)'!H:H,MATCH($V13,'на отправку (3)'!$B:$B,0),1),0)</f>
        <v>8</v>
      </c>
      <c r="F13" s="92">
        <f>IFERROR(INDEX('на отправку (3)'!I:I,MATCH($V13,'на отправку (3)'!$B:$B,0),1),0)</f>
        <v>0.125</v>
      </c>
      <c r="G13" s="188" t="s">
        <v>12</v>
      </c>
      <c r="H13" s="92">
        <f>IFERROR(INDEX('на отправку (3)'!K:K,MATCH($V13,'на отправку (3)'!$B:$B,0),1),0)/100</f>
        <v>-8.3333333299999996E-3</v>
      </c>
      <c r="I13" s="188" t="s">
        <v>12</v>
      </c>
      <c r="J13" s="129">
        <f>IFERROR(INDEX('на отправку (3)'!N:N,MATCH($V13,'на отправку (3)'!$B:$B,0),1),0)</f>
        <v>0</v>
      </c>
      <c r="K13" s="92">
        <f>IFERROR(INDEX('на отправку (3)'!O:O,MATCH($V13,'на отправку (3)'!$B:$B,0),1),0)</f>
        <v>0</v>
      </c>
      <c r="L13" s="92">
        <f>IFERROR(INDEX('на отправку (3)'!P:P,MATCH($V13,'на отправку (3)'!$B:$B,0),1),0)</f>
        <v>3</v>
      </c>
      <c r="M13" s="92">
        <f>IFERROR(INDEX('на отправку (3)'!Q:Q,MATCH($V13,'на отправку (3)'!$B:$B,0),1),0)</f>
        <v>1</v>
      </c>
      <c r="N13" s="92">
        <f>IFERROR(INDEX('на отправку (3)'!R:R,MATCH($V13,'на отправку (3)'!$B:$B,0),1),0)</f>
        <v>0</v>
      </c>
      <c r="O13" s="92">
        <f>IFERROR(INDEX('на отправку (3)'!S:S,MATCH($V13,'на отправку (3)'!$B:$B,0),1),0)</f>
        <v>9</v>
      </c>
      <c r="P13" s="92">
        <f>IFERROR(INDEX('на отправку (3)'!T:T,MATCH($V13,'на отправку (3)'!$B:$B,0),1),0)</f>
        <v>12</v>
      </c>
      <c r="Q13" s="92">
        <f>IFERROR(INDEX('на отправку (3)'!U:U,MATCH($V13,'на отправку (3)'!$B:$B,0),1),0)</f>
        <v>0.75</v>
      </c>
      <c r="R13" s="129">
        <f>IFERROR(INDEX('на отправку (3)'!V:V,MATCH($V13,'на отправку (3)'!$B:$B,0),1),0)</f>
        <v>0</v>
      </c>
      <c r="S13" s="92">
        <f>IFERROR(INDEX('на отправку (3)'!W:W,MATCH($V13,'на отправку (3)'!$B:$B,0),1),0)</f>
        <v>0</v>
      </c>
      <c r="U13" s="71">
        <f t="shared" si="0"/>
        <v>0</v>
      </c>
      <c r="V13" s="89" t="str">
        <f t="shared" si="1"/>
        <v>022000№3</v>
      </c>
      <c r="W13" s="8">
        <f>IFERROR(INDEX('на отправку (3)'!AB:AB,MATCH($V13,'на отправку (3)'!$B:$B,0),1),0)</f>
        <v>0.61761761800000003</v>
      </c>
      <c r="X13" s="8">
        <f>IFERROR(INDEX('на отправку (3)'!AC:AC,MATCH($V13,'на отправку (3)'!$B:$B,0),1),0)</f>
        <v>1</v>
      </c>
      <c r="Y13" s="8">
        <v>2</v>
      </c>
      <c r="Z13" s="8">
        <f t="shared" si="2"/>
        <v>2</v>
      </c>
    </row>
    <row r="14" spans="1:26" ht="64.5" customHeight="1" x14ac:dyDescent="0.25">
      <c r="A14" s="201" t="s">
        <v>3117</v>
      </c>
      <c r="B14" s="186">
        <v>5</v>
      </c>
      <c r="C14" s="124">
        <v>4</v>
      </c>
      <c r="D14" s="92">
        <f>IFERROR(INDEX('на отправку (3)'!G:G,MATCH($V14,'на отправку (3)'!$B:$B,0),1),0)</f>
        <v>6</v>
      </c>
      <c r="E14" s="92">
        <f>IFERROR(INDEX('на отправку (3)'!H:H,MATCH($V14,'на отправку (3)'!$B:$B,0),1),0)</f>
        <v>6</v>
      </c>
      <c r="F14" s="92">
        <f>IFERROR(INDEX('на отправку (3)'!I:I,MATCH($V14,'на отправку (3)'!$B:$B,0),1),0)</f>
        <v>1</v>
      </c>
      <c r="G14" s="188" t="s">
        <v>12</v>
      </c>
      <c r="H14" s="92">
        <f>IFERROR(INDEX('на отправку (3)'!K:K,MATCH($V14,'на отправку (3)'!$B:$B,0),1),0)/100</f>
        <v>0</v>
      </c>
      <c r="I14" s="188" t="s">
        <v>12</v>
      </c>
      <c r="J14" s="129">
        <f>IFERROR(INDEX('на отправку (3)'!N:N,MATCH($V14,'на отправку (3)'!$B:$B,0),1),0)</f>
        <v>2</v>
      </c>
      <c r="K14" s="92">
        <f>IFERROR(INDEX('на отправку (3)'!O:O,MATCH($V14,'на отправку (3)'!$B:$B,0),1),0)</f>
        <v>2</v>
      </c>
      <c r="L14" s="92">
        <f>IFERROR(INDEX('на отправку (3)'!P:P,MATCH($V14,'на отправку (3)'!$B:$B,0),1),0)</f>
        <v>4</v>
      </c>
      <c r="M14" s="92">
        <f>IFERROR(INDEX('на отправку (3)'!Q:Q,MATCH($V14,'на отправку (3)'!$B:$B,0),1),0)</f>
        <v>1</v>
      </c>
      <c r="N14" s="92">
        <f>IFERROR(INDEX('на отправку (3)'!R:R,MATCH($V14,'на отправку (3)'!$B:$B,0),1),0)</f>
        <v>0</v>
      </c>
      <c r="O14" s="92">
        <f>IFERROR(INDEX('на отправку (3)'!S:S,MATCH($V14,'на отправку (3)'!$B:$B,0),1),0)</f>
        <v>0</v>
      </c>
      <c r="P14" s="92">
        <f>IFERROR(INDEX('на отправку (3)'!T:T,MATCH($V14,'на отправку (3)'!$B:$B,0),1),0)</f>
        <v>0</v>
      </c>
      <c r="Q14" s="92">
        <f>IFERROR(INDEX('на отправку (3)'!U:U,MATCH($V14,'на отправку (3)'!$B:$B,0),1),0)</f>
        <v>0</v>
      </c>
      <c r="R14" s="129">
        <f>IFERROR(INDEX('на отправку (3)'!V:V,MATCH($V14,'на отправку (3)'!$B:$B,0),1),0)</f>
        <v>0</v>
      </c>
      <c r="S14" s="92">
        <f>IFERROR(INDEX('на отправку (3)'!W:W,MATCH($V14,'на отправку (3)'!$B:$B,0),1),0)</f>
        <v>0</v>
      </c>
      <c r="U14" s="71">
        <f t="shared" si="0"/>
        <v>1</v>
      </c>
      <c r="V14" s="89" t="str">
        <f t="shared" si="1"/>
        <v>022000№4</v>
      </c>
      <c r="W14" s="8">
        <f>IFERROR(INDEX('на отправку (3)'!AB:AB,MATCH($V14,'на отправку (3)'!$B:$B,0),1),0)</f>
        <v>0.86111111100000004</v>
      </c>
      <c r="X14" s="8">
        <f>IFERROR(INDEX('на отправку (3)'!AC:AC,MATCH($V14,'на отправку (3)'!$B:$B,0),1),0)</f>
        <v>1</v>
      </c>
      <c r="Y14" s="8">
        <v>2</v>
      </c>
      <c r="Z14" s="8">
        <f t="shared" si="2"/>
        <v>2</v>
      </c>
    </row>
    <row r="15" spans="1:26" ht="69" customHeight="1" x14ac:dyDescent="0.25">
      <c r="A15" s="201" t="s">
        <v>2502</v>
      </c>
      <c r="B15" s="186">
        <v>6</v>
      </c>
      <c r="C15" s="124">
        <v>5</v>
      </c>
      <c r="D15" s="92">
        <f>IFERROR(INDEX('на отправку (3)'!G:G,MATCH($V15,'на отправку (3)'!$B:$B,0),1),0)</f>
        <v>16</v>
      </c>
      <c r="E15" s="92">
        <f>IFERROR(INDEX('на отправку (3)'!H:H,MATCH($V15,'на отправку (3)'!$B:$B,0),1),0)</f>
        <v>17</v>
      </c>
      <c r="F15" s="92">
        <f>IFERROR(INDEX('на отправку (3)'!I:I,MATCH($V15,'на отправку (3)'!$B:$B,0),1),0)</f>
        <v>0.94117647100000001</v>
      </c>
      <c r="G15" s="188" t="s">
        <v>12</v>
      </c>
      <c r="H15" s="92">
        <f>IFERROR(INDEX('на отправку (3)'!K:K,MATCH($V15,'на отправку (3)'!$B:$B,0),1),0)/100</f>
        <v>1.6262975800000001E-3</v>
      </c>
      <c r="I15" s="188" t="s">
        <v>12</v>
      </c>
      <c r="J15" s="129">
        <f>IFERROR(INDEX('на отправку (3)'!N:N,MATCH($V15,'на отправку (3)'!$B:$B,0),1),0)</f>
        <v>2</v>
      </c>
      <c r="K15" s="92">
        <f>IFERROR(INDEX('на отправку (3)'!O:O,MATCH($V15,'на отправку (3)'!$B:$B,0),1),0)</f>
        <v>0</v>
      </c>
      <c r="L15" s="92">
        <f>IFERROR(INDEX('на отправку (3)'!P:P,MATCH($V15,'на отправку (3)'!$B:$B,0),1),0)</f>
        <v>4</v>
      </c>
      <c r="M15" s="92">
        <f>IFERROR(INDEX('на отправку (3)'!Q:Q,MATCH($V15,'на отправку (3)'!$B:$B,0),1),0)</f>
        <v>1</v>
      </c>
      <c r="N15" s="92">
        <f>IFERROR(INDEX('на отправку (3)'!R:R,MATCH($V15,'на отправку (3)'!$B:$B,0),1),0)</f>
        <v>0</v>
      </c>
      <c r="O15" s="92">
        <f>IFERROR(INDEX('на отправку (3)'!S:S,MATCH($V15,'на отправку (3)'!$B:$B,0),1),0)</f>
        <v>17</v>
      </c>
      <c r="P15" s="92">
        <f>IFERROR(INDEX('на отправку (3)'!T:T,MATCH($V15,'на отправку (3)'!$B:$B,0),1),0)</f>
        <v>21</v>
      </c>
      <c r="Q15" s="92">
        <f>IFERROR(INDEX('на отправку (3)'!U:U,MATCH($V15,'на отправку (3)'!$B:$B,0),1),0)</f>
        <v>0.80952380999999995</v>
      </c>
      <c r="R15" s="129">
        <f>IFERROR(INDEX('на отправку (3)'!V:V,MATCH($V15,'на отправку (3)'!$B:$B,0),1),0)</f>
        <v>0</v>
      </c>
      <c r="S15" s="92">
        <f>IFERROR(INDEX('на отправку (3)'!W:W,MATCH($V15,'на отправку (3)'!$B:$B,0),1),0)</f>
        <v>0</v>
      </c>
      <c r="U15" s="71">
        <f t="shared" si="0"/>
        <v>1</v>
      </c>
      <c r="V15" s="89" t="str">
        <f t="shared" si="1"/>
        <v>022000№5</v>
      </c>
      <c r="W15" s="8">
        <f>IFERROR(INDEX('на отправку (3)'!AB:AB,MATCH($V15,'на отправку (3)'!$B:$B,0),1),0)</f>
        <v>0.56594488200000004</v>
      </c>
      <c r="X15" s="8">
        <f>IFERROR(INDEX('на отправку (3)'!AC:AC,MATCH($V15,'на отправку (3)'!$B:$B,0),1),0)</f>
        <v>1</v>
      </c>
      <c r="Y15" s="8">
        <v>2</v>
      </c>
      <c r="Z15" s="8">
        <f t="shared" si="2"/>
        <v>2</v>
      </c>
    </row>
    <row r="16" spans="1:26" ht="79.5" customHeight="1" x14ac:dyDescent="0.25">
      <c r="A16" s="201" t="s">
        <v>3118</v>
      </c>
      <c r="B16" s="186">
        <v>7</v>
      </c>
      <c r="C16" s="124">
        <v>6</v>
      </c>
      <c r="D16" s="92">
        <f>IFERROR(INDEX('на отправку (3)'!G:G,MATCH($V16,'на отправку (3)'!$B:$B,0),1),0)</f>
        <v>0</v>
      </c>
      <c r="E16" s="92">
        <f>IFERROR(INDEX('на отправку (3)'!H:H,MATCH($V16,'на отправку (3)'!$B:$B,0),1),0)</f>
        <v>0</v>
      </c>
      <c r="F16" s="92">
        <f>IFERROR(INDEX('на отправку (3)'!I:I,MATCH($V16,'на отправку (3)'!$B:$B,0),1),0)</f>
        <v>0</v>
      </c>
      <c r="G16" s="188" t="s">
        <v>12</v>
      </c>
      <c r="H16" s="92">
        <f>IFERROR(INDEX('на отправку (3)'!K:K,MATCH($V16,'на отправку (3)'!$B:$B,0),1),0)/100</f>
        <v>0</v>
      </c>
      <c r="I16" s="188" t="s">
        <v>12</v>
      </c>
      <c r="J16" s="129">
        <f>IFERROR(INDEX('на отправку (3)'!N:N,MATCH($V16,'на отправку (3)'!$B:$B,0),1),0)</f>
        <v>0</v>
      </c>
      <c r="K16" s="92">
        <f>IFERROR(INDEX('на отправку (3)'!O:O,MATCH($V16,'на отправку (3)'!$B:$B,0),1),0)</f>
        <v>0</v>
      </c>
      <c r="L16" s="92">
        <f>IFERROR(INDEX('на отправку (3)'!P:P,MATCH($V16,'на отправку (3)'!$B:$B,0),1),0)</f>
        <v>0</v>
      </c>
      <c r="M16" s="92">
        <f>IFERROR(INDEX('на отправку (3)'!Q:Q,MATCH($V16,'на отправку (3)'!$B:$B,0),1),0)</f>
        <v>2</v>
      </c>
      <c r="N16" s="92">
        <f>IFERROR(INDEX('на отправку (3)'!R:R,MATCH($V16,'на отправку (3)'!$B:$B,0),1),0)</f>
        <v>0</v>
      </c>
      <c r="O16" s="92">
        <f>IFERROR(INDEX('на отправку (3)'!S:S,MATCH($V16,'на отправку (3)'!$B:$B,0),1),0)</f>
        <v>0</v>
      </c>
      <c r="P16" s="92">
        <f>IFERROR(INDEX('на отправку (3)'!T:T,MATCH($V16,'на отправку (3)'!$B:$B,0),1),0)</f>
        <v>0</v>
      </c>
      <c r="Q16" s="92">
        <f>IFERROR(INDEX('на отправку (3)'!U:U,MATCH($V16,'на отправку (3)'!$B:$B,0),1),0)</f>
        <v>0</v>
      </c>
      <c r="R16" s="129">
        <f>IFERROR(INDEX('на отправку (3)'!V:V,MATCH($V16,'на отправку (3)'!$B:$B,0),1),0)</f>
        <v>0</v>
      </c>
      <c r="S16" s="92">
        <f>IFERROR(INDEX('на отправку (3)'!W:W,MATCH($V16,'на отправку (3)'!$B:$B,0),1),0)</f>
        <v>0</v>
      </c>
      <c r="U16" s="71">
        <f t="shared" si="0"/>
        <v>0</v>
      </c>
      <c r="V16" s="89" t="str">
        <f t="shared" si="1"/>
        <v>022000№6</v>
      </c>
      <c r="W16" s="8">
        <f>IFERROR(INDEX('на отправку (3)'!AB:AB,MATCH($V16,'на отправку (3)'!$B:$B,0),1),0)</f>
        <v>0.3</v>
      </c>
      <c r="X16" s="8">
        <f>IFERROR(INDEX('на отправку (3)'!AC:AC,MATCH($V16,'на отправку (3)'!$B:$B,0),1),0)</f>
        <v>1</v>
      </c>
      <c r="Y16" s="8">
        <v>3</v>
      </c>
      <c r="Z16" s="8">
        <f t="shared" si="2"/>
        <v>0</v>
      </c>
    </row>
    <row r="17" spans="1:26" ht="68.25" customHeight="1" x14ac:dyDescent="0.25">
      <c r="A17" s="201" t="s">
        <v>3119</v>
      </c>
      <c r="B17" s="186">
        <v>8</v>
      </c>
      <c r="C17" s="124">
        <v>22</v>
      </c>
      <c r="D17" s="92">
        <f>IFERROR(INDEX('на отправку (3)'!G:G,MATCH($V17,'на отправку (3)'!$B:$B,0),1),0)</f>
        <v>0</v>
      </c>
      <c r="E17" s="92">
        <f>IFERROR(INDEX('на отправку (3)'!H:H,MATCH($V17,'на отправку (3)'!$B:$B,0),1),0)</f>
        <v>0</v>
      </c>
      <c r="F17" s="92">
        <f>IFERROR(INDEX('на отправку (3)'!I:I,MATCH($V17,'на отправку (3)'!$B:$B,0),1),0)</f>
        <v>0</v>
      </c>
      <c r="G17" s="188" t="s">
        <v>12</v>
      </c>
      <c r="H17" s="92">
        <f>IFERROR(INDEX('на отправку (3)'!K:K,MATCH($V17,'на отправку (3)'!$B:$B,0),1),0)/100</f>
        <v>0</v>
      </c>
      <c r="I17" s="188" t="s">
        <v>12</v>
      </c>
      <c r="J17" s="129">
        <f>IFERROR(INDEX('на отправку (3)'!N:N,MATCH($V17,'на отправку (3)'!$B:$B,0),1),0)</f>
        <v>0</v>
      </c>
      <c r="K17" s="92">
        <f>IFERROR(INDEX('на отправку (3)'!O:O,MATCH($V17,'на отправку (3)'!$B:$B,0),1),0)</f>
        <v>0</v>
      </c>
      <c r="L17" s="92">
        <f>IFERROR(INDEX('на отправку (3)'!P:P,MATCH($V17,'на отправку (3)'!$B:$B,0),1),0)</f>
        <v>0</v>
      </c>
      <c r="M17" s="92">
        <f>IFERROR(INDEX('на отправку (3)'!Q:Q,MATCH($V17,'на отправку (3)'!$B:$B,0),1),0)</f>
        <v>2</v>
      </c>
      <c r="N17" s="92">
        <f>IFERROR(INDEX('на отправку (3)'!R:R,MATCH($V17,'на отправку (3)'!$B:$B,0),1),0)</f>
        <v>0</v>
      </c>
      <c r="O17" s="92">
        <f>IFERROR(INDEX('на отправку (3)'!S:S,MATCH($V17,'на отправку (3)'!$B:$B,0),1),0)</f>
        <v>0</v>
      </c>
      <c r="P17" s="92">
        <f>IFERROR(INDEX('на отправку (3)'!T:T,MATCH($V17,'на отправку (3)'!$B:$B,0),1),0)</f>
        <v>0</v>
      </c>
      <c r="Q17" s="92">
        <f>IFERROR(INDEX('на отправку (3)'!U:U,MATCH($V17,'на отправку (3)'!$B:$B,0),1),0)</f>
        <v>0</v>
      </c>
      <c r="R17" s="129">
        <f>IFERROR(INDEX('на отправку (3)'!V:V,MATCH($V17,'на отправку (3)'!$B:$B,0),1),0)</f>
        <v>0</v>
      </c>
      <c r="S17" s="92">
        <f>IFERROR(INDEX('на отправку (3)'!W:W,MATCH($V17,'на отправку (3)'!$B:$B,0),1),0)</f>
        <v>0</v>
      </c>
      <c r="U17" s="71">
        <f t="shared" si="0"/>
        <v>0</v>
      </c>
      <c r="V17" s="89" t="str">
        <f t="shared" si="1"/>
        <v>022000№22</v>
      </c>
      <c r="W17" s="8">
        <f>IFERROR(INDEX('на отправку (3)'!AB:AB,MATCH($V17,'на отправку (3)'!$B:$B,0),1),0)</f>
        <v>0.4</v>
      </c>
      <c r="X17" s="8">
        <f>IFERROR(INDEX('на отправку (3)'!AC:AC,MATCH($V17,'на отправку (3)'!$B:$B,0),1),0)</f>
        <v>1</v>
      </c>
      <c r="Y17" s="8">
        <v>3</v>
      </c>
      <c r="Z17" s="8">
        <f t="shared" si="2"/>
        <v>0</v>
      </c>
    </row>
    <row r="18" spans="1:26" ht="147.75" customHeight="1" x14ac:dyDescent="0.25">
      <c r="A18" s="201" t="s">
        <v>3120</v>
      </c>
      <c r="B18" s="186">
        <v>9</v>
      </c>
      <c r="C18" s="124">
        <v>7</v>
      </c>
      <c r="D18" s="92">
        <f>IFERROR(INDEX('на отправку (3)'!G:G,MATCH($V18,'на отправку (3)'!$B:$B,0),1),0)</f>
        <v>1044</v>
      </c>
      <c r="E18" s="92">
        <f>IFERROR(INDEX('на отправку (3)'!H:H,MATCH($V18,'на отправку (3)'!$B:$B,0),1),0)</f>
        <v>1044</v>
      </c>
      <c r="F18" s="92">
        <f>IFERROR(INDEX('на отправку (3)'!I:I,MATCH($V18,'на отправку (3)'!$B:$B,0),1),0)</f>
        <v>1</v>
      </c>
      <c r="G18" s="189">
        <v>1</v>
      </c>
      <c r="H18" s="92">
        <f>IFERROR(INDEX('на отправку (3)'!K:K,MATCH($V18,'на отправку (3)'!$B:$B,0),1),0)/100</f>
        <v>0</v>
      </c>
      <c r="I18" s="191">
        <f>IFERROR(INDEX('на отправку (3)'!M:M,MATCH($V18,'на отправку (3)'!$B:$B,0),1),0)</f>
        <v>1</v>
      </c>
      <c r="J18" s="129">
        <f>IFERROR(INDEX('на отправку (3)'!N:N,MATCH($V18,'на отправку (3)'!$B:$B,0),1),0)</f>
        <v>2</v>
      </c>
      <c r="K18" s="92" t="str">
        <f>IFERROR(INDEX('на отправку (3)'!O:O,MATCH($V18,'на отправку (3)'!$B:$B,0),1),0)</f>
        <v>x</v>
      </c>
      <c r="L18" s="92">
        <f>IFERROR(INDEX('на отправку (3)'!P:P,MATCH($V18,'на отправку (3)'!$B:$B,0),1),0)</f>
        <v>6</v>
      </c>
      <c r="M18" s="92">
        <f>IFERROR(INDEX('на отправку (3)'!Q:Q,MATCH($V18,'на отправку (3)'!$B:$B,0),1),0)</f>
        <v>1</v>
      </c>
      <c r="N18" s="92">
        <f>IFERROR(INDEX('на отправку (3)'!R:R,MATCH($V18,'на отправку (3)'!$B:$B,0),1),0)</f>
        <v>0</v>
      </c>
      <c r="O18" s="92">
        <f>IFERROR(INDEX('на отправку (3)'!S:S,MATCH($V18,'на отправку (3)'!$B:$B,0),1),0)</f>
        <v>911</v>
      </c>
      <c r="P18" s="92">
        <f>IFERROR(INDEX('на отправку (3)'!T:T,MATCH($V18,'на отправку (3)'!$B:$B,0),1),0)</f>
        <v>911</v>
      </c>
      <c r="Q18" s="92">
        <f>IFERROR(INDEX('на отправку (3)'!U:U,MATCH($V18,'на отправку (3)'!$B:$B,0),1),0)</f>
        <v>1</v>
      </c>
      <c r="R18" s="129">
        <f>IFERROR(INDEX('на отправку (3)'!V:V,MATCH($V18,'на отправку (3)'!$B:$B,0),1),0)</f>
        <v>0</v>
      </c>
      <c r="S18" s="92">
        <f>IFERROR(INDEX('на отправку (3)'!W:W,MATCH($V18,'на отправку (3)'!$B:$B,0),1),0)</f>
        <v>0</v>
      </c>
      <c r="U18" s="71">
        <f t="shared" si="0"/>
        <v>1</v>
      </c>
      <c r="V18" s="89" t="str">
        <f t="shared" si="1"/>
        <v>022000№7</v>
      </c>
      <c r="W18" s="8">
        <f>IFERROR(INDEX('на отправку (3)'!AB:AB,MATCH($V18,'на отправку (3)'!$B:$B,0),1),0)</f>
        <v>1</v>
      </c>
      <c r="X18" s="8">
        <f>IFERROR(INDEX('на отправку (3)'!AC:AC,MATCH($V18,'на отправку (3)'!$B:$B,0),1),0)</f>
        <v>1</v>
      </c>
      <c r="Y18" s="8">
        <v>2</v>
      </c>
      <c r="Z18" s="8">
        <f t="shared" si="2"/>
        <v>2</v>
      </c>
    </row>
    <row r="19" spans="1:26" ht="59.25" customHeight="1" x14ac:dyDescent="0.25">
      <c r="A19" s="201" t="s">
        <v>3121</v>
      </c>
      <c r="B19" s="186">
        <v>10</v>
      </c>
      <c r="C19" s="124">
        <v>8</v>
      </c>
      <c r="D19" s="92">
        <f>IFERROR(INDEX('на отправку (3)'!G:G,MATCH($V19,'на отправку (3)'!$B:$B,0),1),0)</f>
        <v>273</v>
      </c>
      <c r="E19" s="92">
        <f>IFERROR(INDEX('на отправку (3)'!H:H,MATCH($V19,'на отправку (3)'!$B:$B,0),1),0)</f>
        <v>16992</v>
      </c>
      <c r="F19" s="92">
        <f>IFERROR(INDEX('на отправку (3)'!I:I,MATCH($V19,'на отправку (3)'!$B:$B,0),1),0)</f>
        <v>1.6066384E-2</v>
      </c>
      <c r="G19" s="188" t="s">
        <v>12</v>
      </c>
      <c r="H19" s="92">
        <f>IFERROR(INDEX('на отправку (3)'!K:K,MATCH($V19,'на отправку (3)'!$B:$B,0),1),0)/100</f>
        <v>-2.8015251000000001E-4</v>
      </c>
      <c r="I19" s="192" t="str">
        <f>IFERROR(INDEX('на отправку (3)'!M:M,MATCH($V19,'на отправку (3)'!$B:$B,0),1),0)</f>
        <v>x</v>
      </c>
      <c r="J19" s="129">
        <f>IFERROR(INDEX('на отправку (3)'!N:N,MATCH($V19,'на отправку (3)'!$B:$B,0),1),0)</f>
        <v>1</v>
      </c>
      <c r="K19" s="92">
        <f>IFERROR(INDEX('на отправку (3)'!O:O,MATCH($V19,'на отправку (3)'!$B:$B,0),1),0)</f>
        <v>0</v>
      </c>
      <c r="L19" s="92">
        <f>IFERROR(INDEX('на отправку (3)'!P:P,MATCH($V19,'на отправку (3)'!$B:$B,0),1),0)</f>
        <v>1</v>
      </c>
      <c r="M19" s="92">
        <f>IFERROR(INDEX('на отправку (3)'!Q:Q,MATCH($V19,'на отправку (3)'!$B:$B,0),1),0)</f>
        <v>1</v>
      </c>
      <c r="N19" s="92">
        <f>IFERROR(INDEX('на отправку (3)'!R:R,MATCH($V19,'на отправку (3)'!$B:$B,0),1),0)</f>
        <v>0</v>
      </c>
      <c r="O19" s="92">
        <f>IFERROR(INDEX('на отправку (3)'!S:S,MATCH($V19,'на отправку (3)'!$B:$B,0),1),0)</f>
        <v>255</v>
      </c>
      <c r="P19" s="92">
        <f>IFERROR(INDEX('на отправку (3)'!T:T,MATCH($V19,'на отправку (3)'!$B:$B,0),1),0)</f>
        <v>15427</v>
      </c>
      <c r="Q19" s="92">
        <f>IFERROR(INDEX('на отправку (3)'!U:U,MATCH($V19,'на отправку (3)'!$B:$B,0),1),0)</f>
        <v>1.6529460999999999E-2</v>
      </c>
      <c r="R19" s="129">
        <f>IFERROR(INDEX('на отправку (3)'!V:V,MATCH($V19,'на отправку (3)'!$B:$B,0),1),0)</f>
        <v>0</v>
      </c>
      <c r="S19" s="92">
        <f>IFERROR(INDEX('на отправку (3)'!W:W,MATCH($V19,'на отправку (3)'!$B:$B,0),1),0)</f>
        <v>0</v>
      </c>
      <c r="U19" s="71">
        <f t="shared" si="0"/>
        <v>1</v>
      </c>
      <c r="V19" s="89" t="str">
        <f t="shared" si="1"/>
        <v>022000№8</v>
      </c>
      <c r="W19" s="8">
        <f>IFERROR(INDEX('на отправку (3)'!AB:AB,MATCH($V19,'на отправку (3)'!$B:$B,0),1),0)</f>
        <v>1.4606701999999999E-2</v>
      </c>
      <c r="X19" s="8">
        <f>IFERROR(INDEX('на отправку (3)'!AC:AC,MATCH($V19,'на отправку (3)'!$B:$B,0),1),0)</f>
        <v>0</v>
      </c>
      <c r="Y19" s="8">
        <v>2</v>
      </c>
      <c r="Z19" s="8">
        <f t="shared" si="2"/>
        <v>2</v>
      </c>
    </row>
    <row r="20" spans="1:26" ht="62.25" customHeight="1" x14ac:dyDescent="0.25">
      <c r="A20" s="201" t="s">
        <v>2507</v>
      </c>
      <c r="B20" s="186">
        <v>11</v>
      </c>
      <c r="C20" s="124">
        <v>9</v>
      </c>
      <c r="D20" s="92">
        <f>IFERROR(INDEX('на отправку (3)'!G:G,MATCH($V20,'на отправку (3)'!$B:$B,0),1),0)</f>
        <v>537</v>
      </c>
      <c r="E20" s="92">
        <f>IFERROR(INDEX('на отправку (3)'!H:H,MATCH($V20,'на отправку (3)'!$B:$B,0),1),0)</f>
        <v>598</v>
      </c>
      <c r="F20" s="92">
        <f>IFERROR(INDEX('на отправку (3)'!I:I,MATCH($V20,'на отправку (3)'!$B:$B,0),1),0)</f>
        <v>0.89799331100000002</v>
      </c>
      <c r="G20" s="189">
        <v>1</v>
      </c>
      <c r="H20" s="92">
        <f>IFERROR(INDEX('на отправку (3)'!K:K,MATCH($V20,'на отправку (3)'!$B:$B,0),1),0)/100</f>
        <v>8.5307758899999999E-3</v>
      </c>
      <c r="I20" s="191">
        <f>IFERROR(INDEX('на отправку (3)'!M:M,MATCH($V20,'на отправку (3)'!$B:$B,0),1),0)</f>
        <v>0.89799331100000002</v>
      </c>
      <c r="J20" s="129">
        <f>IFERROR(INDEX('на отправку (3)'!N:N,MATCH($V20,'на отправку (3)'!$B:$B,0),1),0)</f>
        <v>0.5</v>
      </c>
      <c r="K20" s="92" t="str">
        <f>IFERROR(INDEX('на отправку (3)'!O:O,MATCH($V20,'на отправку (3)'!$B:$B,0),1),0)</f>
        <v>x</v>
      </c>
      <c r="L20" s="92">
        <f>IFERROR(INDEX('на отправку (3)'!P:P,MATCH($V20,'на отправку (3)'!$B:$B,0),1),0)</f>
        <v>6</v>
      </c>
      <c r="M20" s="92">
        <f>IFERROR(INDEX('на отправку (3)'!Q:Q,MATCH($V20,'на отправку (3)'!$B:$B,0),1),0)</f>
        <v>1</v>
      </c>
      <c r="N20" s="92">
        <f>IFERROR(INDEX('на отправку (3)'!R:R,MATCH($V20,'на отправку (3)'!$B:$B,0),1),0)</f>
        <v>0</v>
      </c>
      <c r="O20" s="92">
        <f>IFERROR(INDEX('на отправку (3)'!S:S,MATCH($V20,'на отправку (3)'!$B:$B,0),1),0)</f>
        <v>755</v>
      </c>
      <c r="P20" s="92">
        <f>IFERROR(INDEX('на отправку (3)'!T:T,MATCH($V20,'на отправку (3)'!$B:$B,0),1),0)</f>
        <v>1558</v>
      </c>
      <c r="Q20" s="92">
        <f>IFERROR(INDEX('на отправку (3)'!U:U,MATCH($V20,'на отправку (3)'!$B:$B,0),1),0)</f>
        <v>0.48459563500000002</v>
      </c>
      <c r="R20" s="129">
        <f>IFERROR(INDEX('на отправку (3)'!V:V,MATCH($V20,'на отправку (3)'!$B:$B,0),1),0)</f>
        <v>0</v>
      </c>
      <c r="S20" s="92">
        <f>IFERROR(INDEX('на отправку (3)'!W:W,MATCH($V20,'на отправку (3)'!$B:$B,0),1),0)</f>
        <v>0</v>
      </c>
      <c r="U20" s="71">
        <f t="shared" si="0"/>
        <v>1</v>
      </c>
      <c r="V20" s="89" t="str">
        <f t="shared" si="1"/>
        <v>022000№9</v>
      </c>
      <c r="W20" s="8">
        <f>IFERROR(INDEX('на отправку (3)'!AB:AB,MATCH($V20,'на отправку (3)'!$B:$B,0),1),0)</f>
        <v>0.93642591900000005</v>
      </c>
      <c r="X20" s="8">
        <f>IFERROR(INDEX('на отправку (3)'!AC:AC,MATCH($V20,'на отправку (3)'!$B:$B,0),1),0)</f>
        <v>0</v>
      </c>
      <c r="Y20" s="8">
        <v>1</v>
      </c>
      <c r="Z20" s="8">
        <f t="shared" si="2"/>
        <v>1</v>
      </c>
    </row>
    <row r="21" spans="1:26" ht="70.5" customHeight="1" x14ac:dyDescent="0.25">
      <c r="A21" s="201" t="s">
        <v>3122</v>
      </c>
      <c r="B21" s="186">
        <v>12</v>
      </c>
      <c r="C21" s="124">
        <v>10</v>
      </c>
      <c r="D21" s="92">
        <f>IFERROR(INDEX('на отправку (3)'!G:G,MATCH($V21,'на отправку (3)'!$B:$B,0),1),0)</f>
        <v>22</v>
      </c>
      <c r="E21" s="92">
        <f>IFERROR(INDEX('на отправку (3)'!H:H,MATCH($V21,'на отправку (3)'!$B:$B,0),1),0)</f>
        <v>22</v>
      </c>
      <c r="F21" s="92">
        <f>IFERROR(INDEX('на отправку (3)'!I:I,MATCH($V21,'на отправку (3)'!$B:$B,0),1),0)</f>
        <v>1</v>
      </c>
      <c r="G21" s="189">
        <v>1</v>
      </c>
      <c r="H21" s="92">
        <f>IFERROR(INDEX('на отправку (3)'!K:K,MATCH($V21,'на отправку (3)'!$B:$B,0),1),0)/100</f>
        <v>0</v>
      </c>
      <c r="I21" s="191">
        <f>IFERROR(INDEX('на отправку (3)'!M:M,MATCH($V21,'на отправку (3)'!$B:$B,0),1),0)</f>
        <v>1</v>
      </c>
      <c r="J21" s="129">
        <f>IFERROR(INDEX('на отправку (3)'!N:N,MATCH($V21,'на отправку (3)'!$B:$B,0),1),0)</f>
        <v>1</v>
      </c>
      <c r="K21" s="92" t="str">
        <f>IFERROR(INDEX('на отправку (3)'!O:O,MATCH($V21,'на отправку (3)'!$B:$B,0),1),0)</f>
        <v>x</v>
      </c>
      <c r="L21" s="92">
        <f>IFERROR(INDEX('на отправку (3)'!P:P,MATCH($V21,'на отправку (3)'!$B:$B,0),1),0)</f>
        <v>6</v>
      </c>
      <c r="M21" s="92">
        <f>IFERROR(INDEX('на отправку (3)'!Q:Q,MATCH($V21,'на отправку (3)'!$B:$B,0),1),0)</f>
        <v>1</v>
      </c>
      <c r="N21" s="92">
        <f>IFERROR(INDEX('на отправку (3)'!R:R,MATCH($V21,'на отправку (3)'!$B:$B,0),1),0)</f>
        <v>0</v>
      </c>
      <c r="O21" s="92">
        <f>IFERROR(INDEX('на отправку (3)'!S:S,MATCH($V21,'на отправку (3)'!$B:$B,0),1),0)</f>
        <v>18</v>
      </c>
      <c r="P21" s="92">
        <f>IFERROR(INDEX('на отправку (3)'!T:T,MATCH($V21,'на отправку (3)'!$B:$B,0),1),0)</f>
        <v>18</v>
      </c>
      <c r="Q21" s="92">
        <f>IFERROR(INDEX('на отправку (3)'!U:U,MATCH($V21,'на отправку (3)'!$B:$B,0),1),0)</f>
        <v>1</v>
      </c>
      <c r="R21" s="129">
        <f>IFERROR(INDEX('на отправку (3)'!V:V,MATCH($V21,'на отправку (3)'!$B:$B,0),1),0)</f>
        <v>0</v>
      </c>
      <c r="S21" s="92">
        <f>IFERROR(INDEX('на отправку (3)'!W:W,MATCH($V21,'на отправку (3)'!$B:$B,0),1),0)</f>
        <v>0</v>
      </c>
      <c r="U21" s="71">
        <f t="shared" si="0"/>
        <v>1</v>
      </c>
      <c r="V21" s="89" t="str">
        <f t="shared" si="1"/>
        <v>022000№10</v>
      </c>
      <c r="W21" s="8">
        <f>IFERROR(INDEX('на отправку (3)'!AB:AB,MATCH($V21,'на отправку (3)'!$B:$B,0),1),0)</f>
        <v>1</v>
      </c>
      <c r="X21" s="8">
        <f>IFERROR(INDEX('на отправку (3)'!AC:AC,MATCH($V21,'на отправку (3)'!$B:$B,0),1),0)</f>
        <v>0</v>
      </c>
      <c r="Y21" s="8">
        <v>1</v>
      </c>
      <c r="Z21" s="8">
        <f t="shared" si="2"/>
        <v>1</v>
      </c>
    </row>
    <row r="22" spans="1:26" ht="56.25" customHeight="1" x14ac:dyDescent="0.25">
      <c r="A22" s="201" t="s">
        <v>3123</v>
      </c>
      <c r="B22" s="186">
        <v>13</v>
      </c>
      <c r="C22" s="124">
        <v>11</v>
      </c>
      <c r="D22" s="92">
        <f>IFERROR(INDEX('на отправку (3)'!G:G,MATCH($V22,'на отправку (3)'!$B:$B,0),1),0)</f>
        <v>248</v>
      </c>
      <c r="E22" s="92">
        <f>IFERROR(INDEX('на отправку (3)'!H:H,MATCH($V22,'на отправку (3)'!$B:$B,0),1),0)</f>
        <v>248</v>
      </c>
      <c r="F22" s="92">
        <f>IFERROR(INDEX('на отправку (3)'!I:I,MATCH($V22,'на отправку (3)'!$B:$B,0),1),0)</f>
        <v>1</v>
      </c>
      <c r="G22" s="189">
        <v>1</v>
      </c>
      <c r="H22" s="92">
        <f>IFERROR(INDEX('на отправку (3)'!K:K,MATCH($V22,'на отправку (3)'!$B:$B,0),1),0)/100</f>
        <v>0</v>
      </c>
      <c r="I22" s="191">
        <f>IFERROR(INDEX('на отправку (3)'!M:M,MATCH($V22,'на отправку (3)'!$B:$B,0),1),0)</f>
        <v>1</v>
      </c>
      <c r="J22" s="129">
        <f>IFERROR(INDEX('на отправку (3)'!N:N,MATCH($V22,'на отправку (3)'!$B:$B,0),1),0)</f>
        <v>2</v>
      </c>
      <c r="K22" s="92" t="str">
        <f>IFERROR(INDEX('на отправку (3)'!O:O,MATCH($V22,'на отправку (3)'!$B:$B,0),1),0)</f>
        <v>x</v>
      </c>
      <c r="L22" s="92">
        <f>IFERROR(INDEX('на отправку (3)'!P:P,MATCH($V22,'на отправку (3)'!$B:$B,0),1),0)</f>
        <v>6</v>
      </c>
      <c r="M22" s="92">
        <f>IFERROR(INDEX('на отправку (3)'!Q:Q,MATCH($V22,'на отправку (3)'!$B:$B,0),1),0)</f>
        <v>1</v>
      </c>
      <c r="N22" s="92">
        <f>IFERROR(INDEX('на отправку (3)'!R:R,MATCH($V22,'на отправку (3)'!$B:$B,0),1),0)</f>
        <v>0</v>
      </c>
      <c r="O22" s="92">
        <f>IFERROR(INDEX('на отправку (3)'!S:S,MATCH($V22,'на отправку (3)'!$B:$B,0),1),0)</f>
        <v>145</v>
      </c>
      <c r="P22" s="92">
        <f>IFERROR(INDEX('на отправку (3)'!T:T,MATCH($V22,'на отправку (3)'!$B:$B,0),1),0)</f>
        <v>145</v>
      </c>
      <c r="Q22" s="92">
        <f>IFERROR(INDEX('на отправку (3)'!U:U,MATCH($V22,'на отправку (3)'!$B:$B,0),1),0)</f>
        <v>1</v>
      </c>
      <c r="R22" s="129">
        <f>IFERROR(INDEX('на отправку (3)'!V:V,MATCH($V22,'на отправку (3)'!$B:$B,0),1),0)</f>
        <v>0</v>
      </c>
      <c r="S22" s="92">
        <f>IFERROR(INDEX('на отправку (3)'!W:W,MATCH($V22,'на отправку (3)'!$B:$B,0),1),0)</f>
        <v>0</v>
      </c>
      <c r="U22" s="71">
        <f t="shared" si="0"/>
        <v>1</v>
      </c>
      <c r="V22" s="89" t="str">
        <f t="shared" si="1"/>
        <v>022000№11</v>
      </c>
      <c r="W22" s="8">
        <f>IFERROR(INDEX('на отправку (3)'!AB:AB,MATCH($V22,'на отправку (3)'!$B:$B,0),1),0)</f>
        <v>1</v>
      </c>
      <c r="X22" s="8">
        <f>IFERROR(INDEX('на отправку (3)'!AC:AC,MATCH($V22,'на отправку (3)'!$B:$B,0),1),0)</f>
        <v>0</v>
      </c>
      <c r="Y22" s="8">
        <v>2</v>
      </c>
      <c r="Z22" s="8">
        <f t="shared" si="2"/>
        <v>2</v>
      </c>
    </row>
    <row r="23" spans="1:26" ht="66.75" customHeight="1" x14ac:dyDescent="0.25">
      <c r="A23" s="201" t="s">
        <v>3124</v>
      </c>
      <c r="B23" s="186">
        <v>14</v>
      </c>
      <c r="C23" s="124">
        <v>12</v>
      </c>
      <c r="D23" s="92">
        <f>IFERROR(INDEX('на отправку (3)'!G:G,MATCH($V23,'на отправку (3)'!$B:$B,0),1),0)</f>
        <v>666</v>
      </c>
      <c r="E23" s="92">
        <f>IFERROR(INDEX('на отправку (3)'!H:H,MATCH($V23,'на отправку (3)'!$B:$B,0),1),0)</f>
        <v>17178</v>
      </c>
      <c r="F23" s="92">
        <f>IFERROR(INDEX('на отправку (3)'!I:I,MATCH($V23,'на отправку (3)'!$B:$B,0),1),0)</f>
        <v>3.8770520000000003E-2</v>
      </c>
      <c r="G23" s="188" t="s">
        <v>12</v>
      </c>
      <c r="H23" s="92">
        <f>IFERROR(INDEX('на отправку (3)'!K:K,MATCH($V23,'на отправку (3)'!$B:$B,0),1),0)/100</f>
        <v>9.3482625999999997E-4</v>
      </c>
      <c r="I23" s="188" t="s">
        <v>12</v>
      </c>
      <c r="J23" s="129">
        <f>IFERROR(INDEX('на отправку (3)'!N:N,MATCH($V23,'на отправку (3)'!$B:$B,0),1),0)</f>
        <v>0</v>
      </c>
      <c r="K23" s="92">
        <f>IFERROR(INDEX('на отправку (3)'!O:O,MATCH($V23,'на отправку (3)'!$B:$B,0),1),0)</f>
        <v>0</v>
      </c>
      <c r="L23" s="92">
        <f>IFERROR(INDEX('на отправку (3)'!P:P,MATCH($V23,'на отправку (3)'!$B:$B,0),1),0)</f>
        <v>1</v>
      </c>
      <c r="M23" s="92">
        <f>IFERROR(INDEX('на отправку (3)'!Q:Q,MATCH($V23,'на отправку (3)'!$B:$B,0),1),0)</f>
        <v>1</v>
      </c>
      <c r="N23" s="92">
        <f>IFERROR(INDEX('на отправку (3)'!R:R,MATCH($V23,'на отправку (3)'!$B:$B,0),1),0)</f>
        <v>0</v>
      </c>
      <c r="O23" s="92">
        <f>IFERROR(INDEX('на отправку (3)'!S:S,MATCH($V23,'на отправку (3)'!$B:$B,0),1),0)</f>
        <v>554</v>
      </c>
      <c r="P23" s="92">
        <f>IFERROR(INDEX('на отправку (3)'!T:T,MATCH($V23,'на отправку (3)'!$B:$B,0),1),0)</f>
        <v>15625</v>
      </c>
      <c r="Q23" s="92">
        <f>IFERROR(INDEX('на отправку (3)'!U:U,MATCH($V23,'на отправку (3)'!$B:$B,0),1),0)</f>
        <v>3.5456000000000001E-2</v>
      </c>
      <c r="R23" s="129">
        <f>IFERROR(INDEX('на отправку (3)'!V:V,MATCH($V23,'на отправку (3)'!$B:$B,0),1),0)</f>
        <v>0</v>
      </c>
      <c r="S23" s="92">
        <f>IFERROR(INDEX('на отправку (3)'!W:W,MATCH($V23,'на отправку (3)'!$B:$B,0),1),0)</f>
        <v>0</v>
      </c>
      <c r="U23" s="71">
        <f t="shared" si="0"/>
        <v>0</v>
      </c>
      <c r="V23" s="89" t="str">
        <f t="shared" si="1"/>
        <v>022000№12</v>
      </c>
      <c r="W23" s="8">
        <f>IFERROR(INDEX('на отправку (3)'!AB:AB,MATCH($V23,'на отправку (3)'!$B:$B,0),1),0)</f>
        <v>3.2834602999999997E-2</v>
      </c>
      <c r="X23" s="8">
        <f>IFERROR(INDEX('на отправку (3)'!AC:AC,MATCH($V23,'на отправку (3)'!$B:$B,0),1),0)</f>
        <v>5.0505050000000003E-3</v>
      </c>
      <c r="Y23" s="8">
        <v>2</v>
      </c>
      <c r="Z23" s="8">
        <f t="shared" si="2"/>
        <v>2</v>
      </c>
    </row>
    <row r="24" spans="1:26" ht="69" customHeight="1" x14ac:dyDescent="0.25">
      <c r="A24" s="201" t="s">
        <v>3125</v>
      </c>
      <c r="B24" s="186">
        <v>15</v>
      </c>
      <c r="C24" s="124">
        <v>13</v>
      </c>
      <c r="D24" s="92">
        <f>IFERROR(INDEX('на отправку (3)'!G:G,MATCH($V24,'на отправку (3)'!$B:$B,0),1),0)</f>
        <v>217</v>
      </c>
      <c r="E24" s="92">
        <f>IFERROR(INDEX('на отправку (3)'!H:H,MATCH($V24,'на отправку (3)'!$B:$B,0),1),0)</f>
        <v>498</v>
      </c>
      <c r="F24" s="92">
        <f>IFERROR(INDEX('на отправку (3)'!I:I,MATCH($V24,'на отправку (3)'!$B:$B,0),1),0)</f>
        <v>0.43574297200000001</v>
      </c>
      <c r="G24" s="188" t="s">
        <v>12</v>
      </c>
      <c r="H24" s="92">
        <f>IFERROR(INDEX('на отправку (3)'!K:K,MATCH($V24,'на отправку (3)'!$B:$B,0),1),0)/100</f>
        <v>3.5594552299999999E-3</v>
      </c>
      <c r="I24" s="188" t="s">
        <v>12</v>
      </c>
      <c r="J24" s="129">
        <f>IFERROR(INDEX('на отправку (3)'!N:N,MATCH($V24,'на отправку (3)'!$B:$B,0),1),0)</f>
        <v>0</v>
      </c>
      <c r="K24" s="92">
        <f>IFERROR(INDEX('на отправку (3)'!O:O,MATCH($V24,'на отправку (3)'!$B:$B,0),1),0)</f>
        <v>0</v>
      </c>
      <c r="L24" s="92">
        <f>IFERROR(INDEX('на отправку (3)'!P:P,MATCH($V24,'на отправку (3)'!$B:$B,0),1),0)</f>
        <v>1</v>
      </c>
      <c r="M24" s="92">
        <f>IFERROR(INDEX('на отправку (3)'!Q:Q,MATCH($V24,'на отправку (3)'!$B:$B,0),1),0)</f>
        <v>1</v>
      </c>
      <c r="N24" s="92">
        <f>IFERROR(INDEX('на отправку (3)'!R:R,MATCH($V24,'на отправку (3)'!$B:$B,0),1),0)</f>
        <v>0</v>
      </c>
      <c r="O24" s="92">
        <f>IFERROR(INDEX('на отправку (3)'!S:S,MATCH($V24,'на отправку (3)'!$B:$B,0),1),0)</f>
        <v>161</v>
      </c>
      <c r="P24" s="92">
        <f>IFERROR(INDEX('на отправку (3)'!T:T,MATCH($V24,'на отправку (3)'!$B:$B,0),1),0)</f>
        <v>501</v>
      </c>
      <c r="Q24" s="92">
        <f>IFERROR(INDEX('на отправку (3)'!U:U,MATCH($V24,'на отправку (3)'!$B:$B,0),1),0)</f>
        <v>0.32135728499999999</v>
      </c>
      <c r="R24" s="129">
        <f>IFERROR(INDEX('на отправку (3)'!V:V,MATCH($V24,'на отправку (3)'!$B:$B,0),1),0)</f>
        <v>0</v>
      </c>
      <c r="S24" s="92">
        <f>IFERROR(INDEX('на отправку (3)'!W:W,MATCH($V24,'на отправку (3)'!$B:$B,0),1),0)</f>
        <v>0</v>
      </c>
      <c r="U24" s="71">
        <f t="shared" si="0"/>
        <v>0</v>
      </c>
      <c r="V24" s="89" t="str">
        <f t="shared" si="1"/>
        <v>022000№13</v>
      </c>
      <c r="W24" s="8">
        <f>IFERROR(INDEX('на отправку (3)'!AB:AB,MATCH($V24,'на отправку (3)'!$B:$B,0),1),0)</f>
        <v>0.4</v>
      </c>
      <c r="X24" s="8">
        <f>IFERROR(INDEX('на отправку (3)'!AC:AC,MATCH($V24,'на отправку (3)'!$B:$B,0),1),0)</f>
        <v>0.177419355</v>
      </c>
      <c r="Y24" s="8">
        <v>2</v>
      </c>
      <c r="Z24" s="8">
        <f t="shared" si="2"/>
        <v>2</v>
      </c>
    </row>
    <row r="25" spans="1:26" ht="69.75" customHeight="1" x14ac:dyDescent="0.25">
      <c r="A25" s="201" t="s">
        <v>3126</v>
      </c>
      <c r="B25" s="186">
        <v>16</v>
      </c>
      <c r="C25" s="124">
        <v>14</v>
      </c>
      <c r="D25" s="92">
        <f>IFERROR(INDEX('на отправку (3)'!G:G,MATCH($V25,'на отправку (3)'!$B:$B,0),1),0)</f>
        <v>1</v>
      </c>
      <c r="E25" s="92">
        <f>IFERROR(INDEX('на отправку (3)'!H:H,MATCH($V25,'на отправку (3)'!$B:$B,0),1),0)</f>
        <v>2121</v>
      </c>
      <c r="F25" s="92">
        <f>IFERROR(INDEX('на отправку (3)'!I:I,MATCH($V25,'на отправку (3)'!$B:$B,0),1),0)</f>
        <v>4.7147600000000002E-4</v>
      </c>
      <c r="G25" s="188" t="s">
        <v>12</v>
      </c>
      <c r="H25" s="92">
        <f>IFERROR(INDEX('на отправку (3)'!K:K,MATCH($V25,'на отправку (3)'!$B:$B,0),1),0)/100</f>
        <v>0</v>
      </c>
      <c r="I25" s="188" t="s">
        <v>12</v>
      </c>
      <c r="J25" s="129">
        <f>IFERROR(INDEX('на отправку (3)'!N:N,MATCH($V25,'на отправку (3)'!$B:$B,0),1),0)</f>
        <v>1.5</v>
      </c>
      <c r="K25" s="92">
        <f>IFERROR(INDEX('на отправку (3)'!O:O,MATCH($V25,'на отправку (3)'!$B:$B,0),1),0)</f>
        <v>0</v>
      </c>
      <c r="L25" s="92">
        <f>IFERROR(INDEX('на отправку (3)'!P:P,MATCH($V25,'на отправку (3)'!$B:$B,0),1),0)</f>
        <v>2</v>
      </c>
      <c r="M25" s="92">
        <f>IFERROR(INDEX('на отправку (3)'!Q:Q,MATCH($V25,'на отправку (3)'!$B:$B,0),1),0)</f>
        <v>1</v>
      </c>
      <c r="N25" s="92">
        <f>IFERROR(INDEX('на отправку (3)'!R:R,MATCH($V25,'на отправку (3)'!$B:$B,0),1),0)</f>
        <v>0</v>
      </c>
      <c r="O25" s="92">
        <f>IFERROR(INDEX('на отправку (3)'!S:S,MATCH($V25,'на отправку (3)'!$B:$B,0),1),0)</f>
        <v>0</v>
      </c>
      <c r="P25" s="92">
        <f>IFERROR(INDEX('на отправку (3)'!T:T,MATCH($V25,'на отправку (3)'!$B:$B,0),1),0)</f>
        <v>1845</v>
      </c>
      <c r="Q25" s="92">
        <f>IFERROR(INDEX('на отправку (3)'!U:U,MATCH($V25,'на отправку (3)'!$B:$B,0),1),0)</f>
        <v>0</v>
      </c>
      <c r="R25" s="129">
        <f>IFERROR(INDEX('на отправку (3)'!V:V,MATCH($V25,'на отправку (3)'!$B:$B,0),1),0)</f>
        <v>0</v>
      </c>
      <c r="S25" s="92">
        <f>IFERROR(INDEX('на отправку (3)'!W:W,MATCH($V25,'на отправку (3)'!$B:$B,0),1),0)</f>
        <v>0</v>
      </c>
      <c r="U25" s="71">
        <f t="shared" si="0"/>
        <v>1</v>
      </c>
      <c r="V25" s="89" t="str">
        <f t="shared" si="1"/>
        <v>022000№14</v>
      </c>
      <c r="W25" s="8">
        <f>IFERROR(INDEX('на отправку (3)'!AB:AB,MATCH($V25,'на отправку (3)'!$B:$B,0),1),0)</f>
        <v>5.0993200000000005E-4</v>
      </c>
      <c r="X25" s="8">
        <f>IFERROR(INDEX('на отправку (3)'!AC:AC,MATCH($V25,'на отправку (3)'!$B:$B,0),1),0)</f>
        <v>0</v>
      </c>
      <c r="Y25" s="8">
        <v>3</v>
      </c>
      <c r="Z25" s="8">
        <f t="shared" si="2"/>
        <v>3</v>
      </c>
    </row>
    <row r="26" spans="1:26" s="136" customFormat="1" ht="21" customHeight="1" x14ac:dyDescent="0.25">
      <c r="A26" s="202"/>
      <c r="B26" s="187"/>
      <c r="C26" s="134"/>
      <c r="D26" s="135" t="s">
        <v>14</v>
      </c>
      <c r="E26" s="135"/>
      <c r="F26" s="135"/>
      <c r="G26" s="190"/>
      <c r="H26" s="135"/>
      <c r="I26" s="193"/>
      <c r="J26" s="139">
        <f>SUM(J27:J32)</f>
        <v>33</v>
      </c>
      <c r="K26" s="135"/>
      <c r="L26" s="135"/>
      <c r="M26" s="135"/>
      <c r="N26" s="135"/>
      <c r="O26" s="135"/>
      <c r="P26" s="135"/>
      <c r="Q26" s="135"/>
      <c r="R26" s="135"/>
      <c r="S26" s="135"/>
      <c r="U26" s="137"/>
      <c r="W26" s="137"/>
      <c r="X26" s="137"/>
      <c r="Y26" s="137"/>
      <c r="Z26" s="8"/>
    </row>
    <row r="27" spans="1:26" ht="15.75" customHeight="1" x14ac:dyDescent="0.25">
      <c r="A27" s="201" t="s">
        <v>3127</v>
      </c>
      <c r="B27" s="184">
        <v>17</v>
      </c>
      <c r="C27" s="123" t="s">
        <v>2448</v>
      </c>
      <c r="D27" s="92">
        <f>IFERROR(INDEX('на отправку (3)'!G:G,MATCH($V27,'на отправку (3)'!$B:$B,0),1),0)</f>
        <v>1442</v>
      </c>
      <c r="E27" s="92">
        <f>IFERROR(INDEX('на отправку (3)'!H:H,MATCH($V27,'на отправку (3)'!$B:$B,0),1),0)</f>
        <v>1456</v>
      </c>
      <c r="F27" s="92">
        <f>IFERROR(INDEX('на отправку (3)'!I:I,MATCH($V27,'на отправку (3)'!$B:$B,0),1),0)</f>
        <v>0.99038461499999997</v>
      </c>
      <c r="G27" s="191">
        <f>IFERROR(INDEX('на отправку (3)'!J:J,MATCH($V27,'на отправку (3)'!$B:$B,0),1),0)</f>
        <v>1</v>
      </c>
      <c r="H27" s="92">
        <f>IFERROR(INDEX('на отправку (3)'!K:K,MATCH($V27,'на отправку (3)'!$B:$B,0),1),0)/100</f>
        <v>2.6710139999999998E-4</v>
      </c>
      <c r="I27" s="191">
        <f>IFERROR(INDEX('на отправку (3)'!M:M,MATCH($V27,'на отправку (3)'!$B:$B,0),1),0)</f>
        <v>0.99038461499999997</v>
      </c>
      <c r="J27" s="129">
        <f>IFERROR(INDEX('на отправку (3)'!N:N,MATCH($V27,'на отправку (3)'!$B:$B,0),1),0)</f>
        <v>3</v>
      </c>
      <c r="K27" s="92" t="str">
        <f>IFERROR(INDEX('на отправку (3)'!O:O,MATCH($V27,'на отправку (3)'!$B:$B,0),1),0)</f>
        <v>x</v>
      </c>
      <c r="L27" s="92">
        <f>IFERROR(INDEX('на отправку (3)'!P:P,MATCH($V27,'на отправку (3)'!$B:$B,0),1),0)</f>
        <v>5</v>
      </c>
      <c r="M27" s="92">
        <f>IFERROR(INDEX('на отправку (3)'!Q:Q,MATCH($V27,'на отправку (3)'!$B:$B,0),1),0)</f>
        <v>1</v>
      </c>
      <c r="N27" s="92">
        <f>IFERROR(INDEX('на отправку (3)'!R:R,MATCH($V27,'на отправку (3)'!$B:$B,0),1),0)</f>
        <v>0</v>
      </c>
      <c r="O27" s="92">
        <f>IFERROR(INDEX('на отправку (3)'!S:S,MATCH($V27,'на отправку (3)'!$B:$B,0),1),0)</f>
        <v>1445</v>
      </c>
      <c r="P27" s="92">
        <f>IFERROR(INDEX('на отправку (3)'!T:T,MATCH($V27,'на отправку (3)'!$B:$B,0),1),0)</f>
        <v>1498</v>
      </c>
      <c r="Q27" s="92">
        <f>IFERROR(INDEX('на отправку (3)'!U:U,MATCH($V27,'на отправку (3)'!$B:$B,0),1),0)</f>
        <v>0.96461949300000005</v>
      </c>
      <c r="R27" s="129">
        <f>IFERROR(INDEX('на отправку (3)'!V:V,MATCH($V27,'на отправку (3)'!$B:$B,0),1),0)</f>
        <v>0</v>
      </c>
      <c r="S27" s="92">
        <f>IFERROR(INDEX('на отправку (3)'!W:W,MATCH($V27,'на отправку (3)'!$B:$B,0),1),0)</f>
        <v>0</v>
      </c>
      <c r="U27" s="71">
        <f t="shared" ref="U27" si="3">IF(J27&gt;0,1,0)</f>
        <v>1</v>
      </c>
      <c r="V27" s="89" t="str">
        <f t="shared" ref="V27" si="4">CONCATENATE($U$1,"№",C27)</f>
        <v>022000№15</v>
      </c>
      <c r="W27" s="8">
        <f>IFERROR(INDEX('на отправку (3)'!AB:AB,MATCH($V27,'на отправку (3)'!$B:$B,0),1),0)</f>
        <v>0.96851403899999999</v>
      </c>
      <c r="X27" s="8">
        <f>IFERROR(INDEX('на отправку (3)'!AC:AC,MATCH($V27,'на отправку (3)'!$B:$B,0),1),0)</f>
        <v>0</v>
      </c>
      <c r="Y27" s="8">
        <v>5</v>
      </c>
      <c r="Z27" s="8">
        <f t="shared" si="2"/>
        <v>5</v>
      </c>
    </row>
    <row r="28" spans="1:26" ht="55.5" customHeight="1" x14ac:dyDescent="0.25">
      <c r="A28" s="201" t="s">
        <v>3128</v>
      </c>
      <c r="B28" s="184">
        <v>18</v>
      </c>
      <c r="C28" s="123" t="s">
        <v>2449</v>
      </c>
      <c r="D28" s="92">
        <f>IFERROR(INDEX('на отправку (3)'!G:G,MATCH($V28,'на отправку (3)'!$B:$B,0),1),0)</f>
        <v>8</v>
      </c>
      <c r="E28" s="92">
        <f>IFERROR(INDEX('на отправку (3)'!H:H,MATCH($V28,'на отправку (3)'!$B:$B,0),1),0)</f>
        <v>8</v>
      </c>
      <c r="F28" s="92">
        <f>IFERROR(INDEX('на отправку (3)'!I:I,MATCH($V28,'на отправку (3)'!$B:$B,0),1),0)</f>
        <v>1</v>
      </c>
      <c r="G28" s="192" t="str">
        <f>IFERROR(INDEX('на отправку (3)'!J:J,MATCH($V28,'на отправку (3)'!$B:$B,0),1),0)</f>
        <v>x</v>
      </c>
      <c r="H28" s="92">
        <f>IFERROR(INDEX('на отправку (3)'!K:K,MATCH($V28,'на отправку (3)'!$B:$B,0),1),0)/100</f>
        <v>0</v>
      </c>
      <c r="I28" s="192" t="str">
        <f>IFERROR(INDEX('на отправку (3)'!M:M,MATCH($V28,'на отправку (3)'!$B:$B,0),1),0)</f>
        <v>x</v>
      </c>
      <c r="J28" s="129">
        <f>IFERROR(INDEX('на отправку (3)'!N:N,MATCH($V28,'на отправку (3)'!$B:$B,0),1),0)</f>
        <v>6</v>
      </c>
      <c r="K28" s="92">
        <f>IFERROR(INDEX('на отправку (3)'!O:O,MATCH($V28,'на отправку (3)'!$B:$B,0),1),0)</f>
        <v>2</v>
      </c>
      <c r="L28" s="92">
        <f>IFERROR(INDEX('на отправку (3)'!P:P,MATCH($V28,'на отправку (3)'!$B:$B,0),1),0)</f>
        <v>4</v>
      </c>
      <c r="M28" s="92">
        <f>IFERROR(INDEX('на отправку (3)'!Q:Q,MATCH($V28,'на отправку (3)'!$B:$B,0),1),0)</f>
        <v>1</v>
      </c>
      <c r="N28" s="92">
        <f>IFERROR(INDEX('на отправку (3)'!R:R,MATCH($V28,'на отправку (3)'!$B:$B,0),1),0)</f>
        <v>0</v>
      </c>
      <c r="O28" s="92">
        <f>IFERROR(INDEX('на отправку (3)'!S:S,MATCH($V28,'на отправку (3)'!$B:$B,0),1),0)</f>
        <v>2</v>
      </c>
      <c r="P28" s="92">
        <f>IFERROR(INDEX('на отправку (3)'!T:T,MATCH($V28,'на отправку (3)'!$B:$B,0),1),0)</f>
        <v>2</v>
      </c>
      <c r="Q28" s="92">
        <f>IFERROR(INDEX('на отправку (3)'!U:U,MATCH($V28,'на отправку (3)'!$B:$B,0),1),0)</f>
        <v>1</v>
      </c>
      <c r="R28" s="129">
        <f>IFERROR(INDEX('на отправку (3)'!V:V,MATCH($V28,'на отправку (3)'!$B:$B,0),1),0)</f>
        <v>0</v>
      </c>
      <c r="S28" s="92">
        <f>IFERROR(INDEX('на отправку (3)'!W:W,MATCH($V28,'на отправку (3)'!$B:$B,0),1),0)</f>
        <v>0</v>
      </c>
      <c r="U28" s="71">
        <f t="shared" ref="U28:U32" si="5">IF(J28&gt;0,1,0)</f>
        <v>1</v>
      </c>
      <c r="V28" s="89" t="str">
        <f t="shared" ref="V28:V32" si="6">CONCATENATE($U$1,"№",C28)</f>
        <v>022000№16</v>
      </c>
      <c r="W28" s="8">
        <f>IFERROR(INDEX('на отправку (3)'!AB:AB,MATCH($V28,'на отправку (3)'!$B:$B,0),1),0)</f>
        <v>0.94674221000000003</v>
      </c>
      <c r="X28" s="8">
        <f>IFERROR(INDEX('на отправку (3)'!AC:AC,MATCH($V28,'на отправку (3)'!$B:$B,0),1),0)</f>
        <v>1</v>
      </c>
      <c r="Y28" s="8">
        <v>6</v>
      </c>
      <c r="Z28" s="8">
        <f t="shared" si="2"/>
        <v>6</v>
      </c>
    </row>
    <row r="29" spans="1:26" ht="45" customHeight="1" x14ac:dyDescent="0.25">
      <c r="A29" s="201" t="s">
        <v>3129</v>
      </c>
      <c r="B29" s="184">
        <v>19</v>
      </c>
      <c r="C29" s="123" t="s">
        <v>2450</v>
      </c>
      <c r="D29" s="92">
        <f>IFERROR(INDEX('на отправку (3)'!G:G,MATCH($V29,'на отправку (3)'!$B:$B,0),1),0)</f>
        <v>83</v>
      </c>
      <c r="E29" s="92">
        <f>IFERROR(INDEX('на отправку (3)'!H:H,MATCH($V29,'на отправку (3)'!$B:$B,0),1),0)</f>
        <v>83</v>
      </c>
      <c r="F29" s="92">
        <f>IFERROR(INDEX('на отправку (3)'!I:I,MATCH($V29,'на отправку (3)'!$B:$B,0),1),0)</f>
        <v>1</v>
      </c>
      <c r="G29" s="192" t="str">
        <f>IFERROR(INDEX('на отправку (3)'!J:J,MATCH($V29,'на отправку (3)'!$B:$B,0),1),0)</f>
        <v>x</v>
      </c>
      <c r="H29" s="92">
        <f>IFERROR(INDEX('на отправку (3)'!K:K,MATCH($V29,'на отправку (3)'!$B:$B,0),1),0)/100</f>
        <v>0</v>
      </c>
      <c r="I29" s="192" t="str">
        <f>IFERROR(INDEX('на отправку (3)'!M:M,MATCH($V29,'на отправку (3)'!$B:$B,0),1),0)</f>
        <v>x</v>
      </c>
      <c r="J29" s="129">
        <f>IFERROR(INDEX('на отправку (3)'!N:N,MATCH($V29,'на отправку (3)'!$B:$B,0),1),0)</f>
        <v>6</v>
      </c>
      <c r="K29" s="92">
        <f>IFERROR(INDEX('на отправку (3)'!O:O,MATCH($V29,'на отправку (3)'!$B:$B,0),1),0)</f>
        <v>2</v>
      </c>
      <c r="L29" s="92">
        <f>IFERROR(INDEX('на отправку (3)'!P:P,MATCH($V29,'на отправку (3)'!$B:$B,0),1),0)</f>
        <v>4</v>
      </c>
      <c r="M29" s="92">
        <f>IFERROR(INDEX('на отправку (3)'!Q:Q,MATCH($V29,'на отправку (3)'!$B:$B,0),1),0)</f>
        <v>1</v>
      </c>
      <c r="N29" s="92">
        <f>IFERROR(INDEX('на отправку (3)'!R:R,MATCH($V29,'на отправку (3)'!$B:$B,0),1),0)</f>
        <v>0</v>
      </c>
      <c r="O29" s="92">
        <f>IFERROR(INDEX('на отправку (3)'!S:S,MATCH($V29,'на отправку (3)'!$B:$B,0),1),0)</f>
        <v>127</v>
      </c>
      <c r="P29" s="92">
        <f>IFERROR(INDEX('на отправку (3)'!T:T,MATCH($V29,'на отправку (3)'!$B:$B,0),1),0)</f>
        <v>127</v>
      </c>
      <c r="Q29" s="92">
        <f>IFERROR(INDEX('на отправку (3)'!U:U,MATCH($V29,'на отправку (3)'!$B:$B,0),1),0)</f>
        <v>1</v>
      </c>
      <c r="R29" s="129">
        <f>IFERROR(INDEX('на отправку (3)'!V:V,MATCH($V29,'на отправку (3)'!$B:$B,0),1),0)</f>
        <v>0</v>
      </c>
      <c r="S29" s="92">
        <f>IFERROR(INDEX('на отправку (3)'!W:W,MATCH($V29,'на отправку (3)'!$B:$B,0),1),0)</f>
        <v>0</v>
      </c>
      <c r="U29" s="71">
        <f t="shared" si="5"/>
        <v>1</v>
      </c>
      <c r="V29" s="89" t="str">
        <f t="shared" si="6"/>
        <v>022000№17</v>
      </c>
      <c r="W29" s="8">
        <f>IFERROR(INDEX('на отправку (3)'!AB:AB,MATCH($V29,'на отправку (3)'!$B:$B,0),1),0)</f>
        <v>0.98260073299999995</v>
      </c>
      <c r="X29" s="8">
        <f>IFERROR(INDEX('на отправку (3)'!AC:AC,MATCH($V29,'на отправку (3)'!$B:$B,0),1),0)</f>
        <v>1</v>
      </c>
      <c r="Y29" s="8">
        <v>6</v>
      </c>
      <c r="Z29" s="8">
        <f t="shared" si="2"/>
        <v>6</v>
      </c>
    </row>
    <row r="30" spans="1:26" ht="47.25" customHeight="1" x14ac:dyDescent="0.25">
      <c r="A30" s="201" t="s">
        <v>3130</v>
      </c>
      <c r="B30" s="184">
        <v>20</v>
      </c>
      <c r="C30" s="123" t="s">
        <v>2451</v>
      </c>
      <c r="D30" s="92">
        <f>IFERROR(INDEX('на отправку (3)'!G:G,MATCH($V30,'на отправку (3)'!$B:$B,0),1),0)</f>
        <v>14</v>
      </c>
      <c r="E30" s="92">
        <f>IFERROR(INDEX('на отправку (3)'!H:H,MATCH($V30,'на отправку (3)'!$B:$B,0),1),0)</f>
        <v>14</v>
      </c>
      <c r="F30" s="92">
        <f>IFERROR(INDEX('на отправку (3)'!I:I,MATCH($V30,'на отправку (3)'!$B:$B,0),1),0)</f>
        <v>1</v>
      </c>
      <c r="G30" s="192" t="str">
        <f>IFERROR(INDEX('на отправку (3)'!J:J,MATCH($V30,'на отправку (3)'!$B:$B,0),1),0)</f>
        <v>x</v>
      </c>
      <c r="H30" s="92">
        <f>IFERROR(INDEX('на отправку (3)'!K:K,MATCH($V30,'на отправку (3)'!$B:$B,0),1),0)/100</f>
        <v>0</v>
      </c>
      <c r="I30" s="192" t="str">
        <f>IFERROR(INDEX('на отправку (3)'!M:M,MATCH($V30,'на отправку (3)'!$B:$B,0),1),0)</f>
        <v>x</v>
      </c>
      <c r="J30" s="129">
        <f>IFERROR(INDEX('на отправку (3)'!N:N,MATCH($V30,'на отправку (3)'!$B:$B,0),1),0)</f>
        <v>6</v>
      </c>
      <c r="K30" s="92">
        <f>IFERROR(INDEX('на отправку (3)'!O:O,MATCH($V30,'на отправку (3)'!$B:$B,0),1),0)</f>
        <v>2</v>
      </c>
      <c r="L30" s="92">
        <f>IFERROR(INDEX('на отправку (3)'!P:P,MATCH($V30,'на отправку (3)'!$B:$B,0),1),0)</f>
        <v>4</v>
      </c>
      <c r="M30" s="92">
        <f>IFERROR(INDEX('на отправку (3)'!Q:Q,MATCH($V30,'на отправку (3)'!$B:$B,0),1),0)</f>
        <v>1</v>
      </c>
      <c r="N30" s="92">
        <f>IFERROR(INDEX('на отправку (3)'!R:R,MATCH($V30,'на отправку (3)'!$B:$B,0),1),0)</f>
        <v>0</v>
      </c>
      <c r="O30" s="92">
        <f>IFERROR(INDEX('на отправку (3)'!S:S,MATCH($V30,'на отправку (3)'!$B:$B,0),1),0)</f>
        <v>10</v>
      </c>
      <c r="P30" s="92">
        <f>IFERROR(INDEX('на отправку (3)'!T:T,MATCH($V30,'на отправку (3)'!$B:$B,0),1),0)</f>
        <v>10</v>
      </c>
      <c r="Q30" s="92">
        <f>IFERROR(INDEX('на отправку (3)'!U:U,MATCH($V30,'на отправку (3)'!$B:$B,0),1),0)</f>
        <v>1</v>
      </c>
      <c r="R30" s="129">
        <f>IFERROR(INDEX('на отправку (3)'!V:V,MATCH($V30,'на отправку (3)'!$B:$B,0),1),0)</f>
        <v>0</v>
      </c>
      <c r="S30" s="92">
        <f>IFERROR(INDEX('на отправку (3)'!W:W,MATCH($V30,'на отправку (3)'!$B:$B,0),1),0)</f>
        <v>0</v>
      </c>
      <c r="U30" s="71">
        <f t="shared" si="5"/>
        <v>1</v>
      </c>
      <c r="V30" s="89" t="str">
        <f t="shared" si="6"/>
        <v>022000№18</v>
      </c>
      <c r="W30" s="8">
        <f>IFERROR(INDEX('на отправку (3)'!AB:AB,MATCH($V30,'на отправку (3)'!$B:$B,0),1),0)</f>
        <v>0.96027201100000004</v>
      </c>
      <c r="X30" s="8">
        <f>IFERROR(INDEX('на отправку (3)'!AC:AC,MATCH($V30,'на отправку (3)'!$B:$B,0),1),0)</f>
        <v>1</v>
      </c>
      <c r="Y30" s="8">
        <v>6</v>
      </c>
      <c r="Z30" s="8">
        <f t="shared" si="2"/>
        <v>6</v>
      </c>
    </row>
    <row r="31" spans="1:26" ht="50.25" customHeight="1" x14ac:dyDescent="0.25">
      <c r="A31" s="201" t="s">
        <v>3131</v>
      </c>
      <c r="B31" s="184">
        <v>21</v>
      </c>
      <c r="C31" s="123" t="s">
        <v>2452</v>
      </c>
      <c r="D31" s="92">
        <f>IFERROR(INDEX('на отправку (3)'!G:G,MATCH($V31,'на отправку (3)'!$B:$B,0),1),0)</f>
        <v>5</v>
      </c>
      <c r="E31" s="92">
        <f>IFERROR(INDEX('на отправку (3)'!H:H,MATCH($V31,'на отправку (3)'!$B:$B,0),1),0)</f>
        <v>5</v>
      </c>
      <c r="F31" s="92">
        <f>IFERROR(INDEX('на отправку (3)'!I:I,MATCH($V31,'на отправку (3)'!$B:$B,0),1),0)</f>
        <v>1</v>
      </c>
      <c r="G31" s="192" t="str">
        <f>IFERROR(INDEX('на отправку (3)'!J:J,MATCH($V31,'на отправку (3)'!$B:$B,0),1),0)</f>
        <v>x</v>
      </c>
      <c r="H31" s="92">
        <f>IFERROR(INDEX('на отправку (3)'!K:K,MATCH($V31,'на отправку (3)'!$B:$B,0),1),0)/100</f>
        <v>0</v>
      </c>
      <c r="I31" s="192" t="str">
        <f>IFERROR(INDEX('на отправку (3)'!M:M,MATCH($V31,'на отправку (3)'!$B:$B,0),1),0)</f>
        <v>x</v>
      </c>
      <c r="J31" s="129">
        <f>IFERROR(INDEX('на отправку (3)'!N:N,MATCH($V31,'на отправку (3)'!$B:$B,0),1),0)</f>
        <v>6</v>
      </c>
      <c r="K31" s="92">
        <f>IFERROR(INDEX('на отправку (3)'!O:O,MATCH($V31,'на отправку (3)'!$B:$B,0),1),0)</f>
        <v>2</v>
      </c>
      <c r="L31" s="92">
        <f>IFERROR(INDEX('на отправку (3)'!P:P,MATCH($V31,'на отправку (3)'!$B:$B,0),1),0)</f>
        <v>4</v>
      </c>
      <c r="M31" s="92">
        <f>IFERROR(INDEX('на отправку (3)'!Q:Q,MATCH($V31,'на отправку (3)'!$B:$B,0),1),0)</f>
        <v>1</v>
      </c>
      <c r="N31" s="92">
        <f>IFERROR(INDEX('на отправку (3)'!R:R,MATCH($V31,'на отправку (3)'!$B:$B,0),1),0)</f>
        <v>0</v>
      </c>
      <c r="O31" s="92">
        <f>IFERROR(INDEX('на отправку (3)'!S:S,MATCH($V31,'на отправку (3)'!$B:$B,0),1),0)</f>
        <v>6</v>
      </c>
      <c r="P31" s="92">
        <f>IFERROR(INDEX('на отправку (3)'!T:T,MATCH($V31,'на отправку (3)'!$B:$B,0),1),0)</f>
        <v>6</v>
      </c>
      <c r="Q31" s="92">
        <f>IFERROR(INDEX('на отправку (3)'!U:U,MATCH($V31,'на отправку (3)'!$B:$B,0),1),0)</f>
        <v>1</v>
      </c>
      <c r="R31" s="129">
        <f>IFERROR(INDEX('на отправку (3)'!V:V,MATCH($V31,'на отправку (3)'!$B:$B,0),1),0)</f>
        <v>0</v>
      </c>
      <c r="S31" s="92">
        <f>IFERROR(INDEX('на отправку (3)'!W:W,MATCH($V31,'на отправку (3)'!$B:$B,0),1),0)</f>
        <v>0</v>
      </c>
      <c r="U31" s="71">
        <f t="shared" si="5"/>
        <v>1</v>
      </c>
      <c r="V31" s="89" t="str">
        <f t="shared" si="6"/>
        <v>022000№19</v>
      </c>
      <c r="W31" s="8">
        <f>IFERROR(INDEX('на отправку (3)'!AB:AB,MATCH($V31,'на отправку (3)'!$B:$B,0),1),0)</f>
        <v>0.96570972899999996</v>
      </c>
      <c r="X31" s="8">
        <f>IFERROR(INDEX('на отправку (3)'!AC:AC,MATCH($V31,'на отправку (3)'!$B:$B,0),1),0)</f>
        <v>1</v>
      </c>
      <c r="Y31" s="8">
        <v>6</v>
      </c>
      <c r="Z31" s="8">
        <f t="shared" si="2"/>
        <v>6</v>
      </c>
    </row>
    <row r="32" spans="1:26" ht="78.75" x14ac:dyDescent="0.25">
      <c r="A32" s="201" t="s">
        <v>3132</v>
      </c>
      <c r="B32" s="184">
        <v>22</v>
      </c>
      <c r="C32" s="123" t="s">
        <v>2453</v>
      </c>
      <c r="D32" s="92">
        <f>IFERROR(INDEX('на отправку (3)'!G:G,MATCH($V32,'на отправку (3)'!$B:$B,0),1),0)</f>
        <v>42</v>
      </c>
      <c r="E32" s="92">
        <f>IFERROR(INDEX('на отправку (3)'!H:H,MATCH($V32,'на отправку (3)'!$B:$B,0),1),0)</f>
        <v>42</v>
      </c>
      <c r="F32" s="92">
        <f>IFERROR(INDEX('на отправку (3)'!I:I,MATCH($V32,'на отправку (3)'!$B:$B,0),1),0)</f>
        <v>1</v>
      </c>
      <c r="G32" s="192" t="str">
        <f>IFERROR(INDEX('на отправку (3)'!J:J,MATCH($V32,'на отправку (3)'!$B:$B,0),1),0)</f>
        <v>x</v>
      </c>
      <c r="H32" s="92">
        <f>IFERROR(INDEX('на отправку (3)'!K:K,MATCH($V32,'на отправку (3)'!$B:$B,0),1),0)/100</f>
        <v>0</v>
      </c>
      <c r="I32" s="192" t="str">
        <f>IFERROR(INDEX('на отправку (3)'!M:M,MATCH($V32,'на отправку (3)'!$B:$B,0),1),0)</f>
        <v>x</v>
      </c>
      <c r="J32" s="129">
        <f>IFERROR(INDEX('на отправку (3)'!N:N,MATCH($V32,'на отправку (3)'!$B:$B,0),1),0)</f>
        <v>6</v>
      </c>
      <c r="K32" s="92">
        <f>IFERROR(INDEX('на отправку (3)'!O:O,MATCH($V32,'на отправку (3)'!$B:$B,0),1),0)</f>
        <v>2</v>
      </c>
      <c r="L32" s="92">
        <f>IFERROR(INDEX('на отправку (3)'!P:P,MATCH($V32,'на отправку (3)'!$B:$B,0),1),0)</f>
        <v>4</v>
      </c>
      <c r="M32" s="92">
        <f>IFERROR(INDEX('на отправку (3)'!Q:Q,MATCH($V32,'на отправку (3)'!$B:$B,0),1),0)</f>
        <v>1</v>
      </c>
      <c r="N32" s="92">
        <f>IFERROR(INDEX('на отправку (3)'!R:R,MATCH($V32,'на отправку (3)'!$B:$B,0),1),0)</f>
        <v>0</v>
      </c>
      <c r="O32" s="92">
        <f>IFERROR(INDEX('на отправку (3)'!S:S,MATCH($V32,'на отправку (3)'!$B:$B,0),1),0)</f>
        <v>4</v>
      </c>
      <c r="P32" s="92">
        <f>IFERROR(INDEX('на отправку (3)'!T:T,MATCH($V32,'на отправку (3)'!$B:$B,0),1),0)</f>
        <v>4</v>
      </c>
      <c r="Q32" s="92">
        <f>IFERROR(INDEX('на отправку (3)'!U:U,MATCH($V32,'на отправку (3)'!$B:$B,0),1),0)</f>
        <v>1</v>
      </c>
      <c r="R32" s="129">
        <f>IFERROR(INDEX('на отправку (3)'!V:V,MATCH($V32,'на отправку (3)'!$B:$B,0),1),0)</f>
        <v>0</v>
      </c>
      <c r="S32" s="92">
        <f>IFERROR(INDEX('на отправку (3)'!W:W,MATCH($V32,'на отправку (3)'!$B:$B,0),1),0)</f>
        <v>0</v>
      </c>
      <c r="U32" s="71">
        <f t="shared" si="5"/>
        <v>1</v>
      </c>
      <c r="V32" s="89" t="str">
        <f t="shared" si="6"/>
        <v>022000№20</v>
      </c>
      <c r="W32" s="8">
        <f>IFERROR(INDEX('на отправку (3)'!AB:AB,MATCH($V32,'на отправку (3)'!$B:$B,0),1),0)</f>
        <v>0.8075</v>
      </c>
      <c r="X32" s="8">
        <f>IFERROR(INDEX('на отправку (3)'!AC:AC,MATCH($V32,'на отправку (3)'!$B:$B,0),1),0)</f>
        <v>1</v>
      </c>
      <c r="Y32" s="8">
        <v>6</v>
      </c>
      <c r="Z32" s="8">
        <f t="shared" si="2"/>
        <v>6</v>
      </c>
    </row>
    <row r="33" spans="1:27" s="136" customFormat="1" ht="21" customHeight="1" x14ac:dyDescent="0.25">
      <c r="A33" s="202"/>
      <c r="B33" s="187"/>
      <c r="C33" s="134"/>
      <c r="D33" s="135" t="s">
        <v>15</v>
      </c>
      <c r="E33" s="135"/>
      <c r="F33" s="135"/>
      <c r="G33" s="190"/>
      <c r="H33" s="135"/>
      <c r="I33" s="193"/>
      <c r="J33" s="139">
        <f>SUM(J34:J37)</f>
        <v>9</v>
      </c>
      <c r="K33" s="135"/>
      <c r="L33" s="135"/>
      <c r="M33" s="135"/>
      <c r="N33" s="135"/>
      <c r="O33" s="135"/>
      <c r="P33" s="135"/>
      <c r="Q33" s="135"/>
      <c r="R33" s="135"/>
      <c r="S33" s="135"/>
      <c r="U33" s="137"/>
      <c r="W33" s="137"/>
      <c r="X33" s="137"/>
      <c r="Y33" s="137"/>
      <c r="Z33" s="8"/>
    </row>
    <row r="34" spans="1:27" ht="42.75" customHeight="1" x14ac:dyDescent="0.25">
      <c r="A34" s="201" t="s">
        <v>3133</v>
      </c>
      <c r="B34" s="184">
        <v>23</v>
      </c>
      <c r="C34" s="123" t="s">
        <v>2454</v>
      </c>
      <c r="D34" s="92">
        <f>IFERROR(INDEX('на отправку (3)'!G:G,MATCH($V34,'на отправку (3)'!$B:$B,0),1),0)</f>
        <v>59</v>
      </c>
      <c r="E34" s="92">
        <f>IFERROR(INDEX('на отправку (3)'!H:H,MATCH($V34,'на отправку (3)'!$B:$B,0),1),0)</f>
        <v>112</v>
      </c>
      <c r="F34" s="92">
        <f>IFERROR(INDEX('на отправку (3)'!I:I,MATCH($V34,'на отправку (3)'!$B:$B,0),1),0)</f>
        <v>0.38</v>
      </c>
      <c r="G34" s="191" t="str">
        <f>IFERROR(INDEX('на отправку (3)'!J:J,MATCH($V34,'на отправку (3)'!$B:$B,0),1),0)</f>
        <v>x</v>
      </c>
      <c r="H34" s="92">
        <f>IFERROR(INDEX('на отправку (3)'!K:K,MATCH($V34,'на отправку (3)'!$B:$B,0),1),0)/100</f>
        <v>-3.9199999999999999E-3</v>
      </c>
      <c r="I34" s="191" t="str">
        <f>IFERROR(INDEX('на отправку (3)'!M:M,MATCH($V34,'на отправку (3)'!$B:$B,0),1),0)</f>
        <v>x</v>
      </c>
      <c r="J34" s="129">
        <f>IFERROR(INDEX('на отправку (3)'!N:N,MATCH($V34,'на отправку (3)'!$B:$B,0),1),0)</f>
        <v>0</v>
      </c>
      <c r="K34" s="92">
        <f>IFERROR(INDEX('на отправку (3)'!O:O,MATCH($V34,'на отправку (3)'!$B:$B,0),1),0)</f>
        <v>0</v>
      </c>
      <c r="L34" s="92">
        <f>IFERROR(INDEX('на отправку (3)'!P:P,MATCH($V34,'на отправку (3)'!$B:$B,0),1),0)</f>
        <v>3</v>
      </c>
      <c r="M34" s="92">
        <f>IFERROR(INDEX('на отправку (3)'!Q:Q,MATCH($V34,'на отправку (3)'!$B:$B,0),1),0)</f>
        <v>1</v>
      </c>
      <c r="N34" s="92">
        <f>IFERROR(INDEX('на отправку (3)'!R:R,MATCH($V34,'на отправку (3)'!$B:$B,0),1),0)</f>
        <v>0</v>
      </c>
      <c r="O34" s="92">
        <f>IFERROR(INDEX('на отправку (3)'!S:S,MATCH($V34,'на отправку (3)'!$B:$B,0),1),0)</f>
        <v>65</v>
      </c>
      <c r="P34" s="92">
        <f>IFERROR(INDEX('на отправку (3)'!T:T,MATCH($V34,'на отправку (3)'!$B:$B,0),1),0)</f>
        <v>104</v>
      </c>
      <c r="Q34" s="92">
        <f>IFERROR(INDEX('на отправку (3)'!U:U,MATCH($V34,'на отправку (3)'!$B:$B,0),1),0)</f>
        <v>0.625</v>
      </c>
      <c r="R34" s="129">
        <f>IFERROR(INDEX('на отправку (3)'!V:V,MATCH($V34,'на отправку (3)'!$B:$B,0),1),0)</f>
        <v>0</v>
      </c>
      <c r="S34" s="92">
        <f>IFERROR(INDEX('на отправку (3)'!W:W,MATCH($V34,'на отправку (3)'!$B:$B,0),1),0)</f>
        <v>0</v>
      </c>
      <c r="U34" s="71">
        <f t="shared" ref="U34" si="7">IF(J34&gt;0,1,0)</f>
        <v>0</v>
      </c>
      <c r="V34" s="89" t="str">
        <f t="shared" ref="V34" si="8">CONCATENATE($U$1,"№",C34)</f>
        <v>022000№21</v>
      </c>
      <c r="W34" s="8">
        <f>IFERROR(INDEX('на отправку (3)'!AB:AB,MATCH($V34,'на отправку (3)'!$B:$B,0),1),0)</f>
        <v>0.39646335199999999</v>
      </c>
      <c r="X34" s="8">
        <f>IFERROR(INDEX('на отправку (3)'!AC:AC,MATCH($V34,'на отправку (3)'!$B:$B,0),1),0)</f>
        <v>1</v>
      </c>
      <c r="Y34" s="8">
        <v>8</v>
      </c>
      <c r="Z34" s="8">
        <f t="shared" si="2"/>
        <v>8</v>
      </c>
    </row>
    <row r="35" spans="1:27" ht="56.25" customHeight="1" x14ac:dyDescent="0.25">
      <c r="A35" s="201" t="s">
        <v>3134</v>
      </c>
      <c r="B35" s="184">
        <v>24</v>
      </c>
      <c r="C35" s="123">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1" t="str">
        <f>IFERROR(INDEX('на отправку (3)'!J:J,MATCH($V35,'на отправку (3)'!$B:$B,0),1),0)</f>
        <v>x</v>
      </c>
      <c r="H35" s="92">
        <f>IFERROR(INDEX('на отправку (3)'!K:K,MATCH($V35,'на отправку (3)'!$B:$B,0),1),0)/100</f>
        <v>0</v>
      </c>
      <c r="I35" s="191" t="str">
        <f>IFERROR(INDEX('на отправку (3)'!M:M,MATCH($V35,'на отправку (3)'!$B:$B,0),1),0)</f>
        <v>x</v>
      </c>
      <c r="J35" s="129">
        <f>IFERROR(INDEX('на отправку (3)'!N:N,MATCH($V35,'на отправку (3)'!$B:$B,0),1),0)</f>
        <v>0</v>
      </c>
      <c r="K35" s="92">
        <f>IFERROR(INDEX('на отправку (3)'!O:O,MATCH($V35,'на отправку (3)'!$B:$B,0),1),0)</f>
        <v>0</v>
      </c>
      <c r="L35" s="92">
        <f>IFERROR(INDEX('на отправку (3)'!P:P,MATCH($V35,'на отправку (3)'!$B:$B,0),1),0)</f>
        <v>0</v>
      </c>
      <c r="M35" s="92">
        <f>IFERROR(INDEX('на отправку (3)'!Q:Q,MATCH($V35,'на отправку (3)'!$B:$B,0),1),0)</f>
        <v>2</v>
      </c>
      <c r="N35" s="92">
        <f>IFERROR(INDEX('на отправку (3)'!R:R,MATCH($V35,'на отправку (3)'!$B:$B,0),1),0)</f>
        <v>0</v>
      </c>
      <c r="O35" s="92">
        <f>IFERROR(INDEX('на отправку (3)'!S:S,MATCH($V35,'на отправку (3)'!$B:$B,0),1),0)</f>
        <v>0</v>
      </c>
      <c r="P35" s="92">
        <f>IFERROR(INDEX('на отправку (3)'!T:T,MATCH($V35,'на отправку (3)'!$B:$B,0),1),0)</f>
        <v>0</v>
      </c>
      <c r="Q35" s="92">
        <f>IFERROR(INDEX('на отправку (3)'!U:U,MATCH($V35,'на отправку (3)'!$B:$B,0),1),0)</f>
        <v>0</v>
      </c>
      <c r="R35" s="129">
        <f>IFERROR(INDEX('на отправку (3)'!V:V,MATCH($V35,'на отправку (3)'!$B:$B,0),1),0)</f>
        <v>0</v>
      </c>
      <c r="S35" s="92">
        <f>IFERROR(INDEX('на отправку (3)'!W:W,MATCH($V35,'на отправку (3)'!$B:$B,0),1),0)</f>
        <v>0</v>
      </c>
      <c r="U35" s="71">
        <f t="shared" ref="U35:U37" si="9">IF(J35&gt;0,1,0)</f>
        <v>0</v>
      </c>
      <c r="V35" s="89" t="str">
        <f t="shared" ref="V35:V37" si="10">CONCATENATE($U$1,"№",C35)</f>
        <v>022000№23</v>
      </c>
      <c r="W35" s="8">
        <f>IFERROR(INDEX('на отправку (3)'!AB:AB,MATCH($V35,'на отправку (3)'!$B:$B,0),1),0)</f>
        <v>0.6</v>
      </c>
      <c r="X35" s="8">
        <f>IFERROR(INDEX('на отправку (3)'!AC:AC,MATCH($V35,'на отправку (3)'!$B:$B,0),1),0)</f>
        <v>1</v>
      </c>
      <c r="Y35" s="8">
        <v>9</v>
      </c>
      <c r="Z35" s="8">
        <f t="shared" si="2"/>
        <v>0</v>
      </c>
    </row>
    <row r="36" spans="1:27" ht="60" customHeight="1" x14ac:dyDescent="0.25">
      <c r="A36" s="201" t="s">
        <v>3135</v>
      </c>
      <c r="B36" s="184">
        <v>25</v>
      </c>
      <c r="C36" s="123">
        <v>24</v>
      </c>
      <c r="D36" s="92">
        <f>IFERROR(INDEX('на отправку (3)'!G:G,MATCH($V36,'на отправку (3)'!$B:$B,0),1),0)</f>
        <v>0</v>
      </c>
      <c r="E36" s="92">
        <f>IFERROR(INDEX('на отправку (3)'!H:H,MATCH($V36,'на отправку (3)'!$B:$B,0),1),0)</f>
        <v>1</v>
      </c>
      <c r="F36" s="92">
        <f>IFERROR(INDEX('на отправку (3)'!I:I,MATCH($V36,'на отправку (3)'!$B:$B,0),1),0)</f>
        <v>0</v>
      </c>
      <c r="G36" s="191" t="str">
        <f>IFERROR(INDEX('на отправку (3)'!J:J,MATCH($V36,'на отправку (3)'!$B:$B,0),1),0)</f>
        <v>x</v>
      </c>
      <c r="H36" s="92">
        <f>IFERROR(INDEX('на отправку (3)'!K:K,MATCH($V36,'на отправку (3)'!$B:$B,0),1),0)/100</f>
        <v>0</v>
      </c>
      <c r="I36" s="191" t="str">
        <f>IFERROR(INDEX('на отправку (3)'!M:M,MATCH($V36,'на отправку (3)'!$B:$B,0),1),0)</f>
        <v>x</v>
      </c>
      <c r="J36" s="129">
        <f>IFERROR(INDEX('на отправку (3)'!N:N,MATCH($V36,'на отправку (3)'!$B:$B,0),1),0)</f>
        <v>0</v>
      </c>
      <c r="K36" s="92">
        <f>IFERROR(INDEX('на отправку (3)'!O:O,MATCH($V36,'на отправку (3)'!$B:$B,0),1),0)</f>
        <v>0</v>
      </c>
      <c r="L36" s="92">
        <f>IFERROR(INDEX('на отправку (3)'!P:P,MATCH($V36,'на отправку (3)'!$B:$B,0),1),0)</f>
        <v>3</v>
      </c>
      <c r="M36" s="92">
        <f>IFERROR(INDEX('на отправку (3)'!Q:Q,MATCH($V36,'на отправку (3)'!$B:$B,0),1),0)</f>
        <v>1</v>
      </c>
      <c r="N36" s="92">
        <f>IFERROR(INDEX('на отправку (3)'!R:R,MATCH($V36,'на отправку (3)'!$B:$B,0),1),0)</f>
        <v>0</v>
      </c>
      <c r="O36" s="92">
        <f>IFERROR(INDEX('на отправку (3)'!S:S,MATCH($V36,'на отправку (3)'!$B:$B,0),1),0)</f>
        <v>0</v>
      </c>
      <c r="P36" s="92">
        <f>IFERROR(INDEX('на отправку (3)'!T:T,MATCH($V36,'на отправку (3)'!$B:$B,0),1),0)</f>
        <v>3</v>
      </c>
      <c r="Q36" s="92">
        <f>IFERROR(INDEX('на отправку (3)'!U:U,MATCH($V36,'на отправку (3)'!$B:$B,0),1),0)</f>
        <v>0</v>
      </c>
      <c r="R36" s="129">
        <f>IFERROR(INDEX('на отправку (3)'!V:V,MATCH($V36,'на отправку (3)'!$B:$B,0),1),0)</f>
        <v>0</v>
      </c>
      <c r="S36" s="92">
        <f>IFERROR(INDEX('на отправку (3)'!W:W,MATCH($V36,'на отправку (3)'!$B:$B,0),1),0)</f>
        <v>0</v>
      </c>
      <c r="U36" s="71">
        <f t="shared" si="9"/>
        <v>0</v>
      </c>
      <c r="V36" s="89" t="str">
        <f t="shared" si="10"/>
        <v>022000№24</v>
      </c>
      <c r="W36" s="8">
        <f>IFERROR(INDEX('на отправку (3)'!AB:AB,MATCH($V36,'на отправку (3)'!$B:$B,0),1),0)</f>
        <v>0.381578947</v>
      </c>
      <c r="X36" s="8">
        <f>IFERROR(INDEX('на отправку (3)'!AC:AC,MATCH($V36,'на отправку (3)'!$B:$B,0),1),0)</f>
        <v>1</v>
      </c>
      <c r="Y36" s="8">
        <v>9</v>
      </c>
      <c r="Z36" s="8">
        <f t="shared" si="2"/>
        <v>9</v>
      </c>
    </row>
    <row r="37" spans="1:27" ht="46.5" customHeight="1" x14ac:dyDescent="0.25">
      <c r="A37" s="201" t="s">
        <v>3136</v>
      </c>
      <c r="B37" s="184">
        <v>26</v>
      </c>
      <c r="C37" s="123">
        <v>25</v>
      </c>
      <c r="D37" s="92">
        <f>IFERROR(INDEX('на отправку (3)'!G:G,MATCH($V37,'на отправку (3)'!$B:$B,0),1),0)</f>
        <v>36</v>
      </c>
      <c r="E37" s="92">
        <f>IFERROR(INDEX('на отправку (3)'!H:H,MATCH($V37,'на отправку (3)'!$B:$B,0),1),0)</f>
        <v>38</v>
      </c>
      <c r="F37" s="92">
        <f>IFERROR(INDEX('на отправку (3)'!I:I,MATCH($V37,'на отправку (3)'!$B:$B,0),1),0)</f>
        <v>0.94736842099999996</v>
      </c>
      <c r="G37" s="191">
        <f>IFERROR(INDEX('на отправку (3)'!J:J,MATCH($V37,'на отправку (3)'!$B:$B,0),1),0)</f>
        <v>1</v>
      </c>
      <c r="H37" s="92">
        <f>IFERROR(INDEX('на отправку (3)'!K:K,MATCH($V37,'на отправку (3)'!$B:$B,0),1),0)</f>
        <v>0.21052631499999999</v>
      </c>
      <c r="I37" s="191" t="str">
        <f>IFERROR(INDEX('на отправку (3)'!M:M,MATCH($V37,'на отправку (3)'!$B:$B,0),1),0)</f>
        <v>x</v>
      </c>
      <c r="J37" s="129">
        <f>IFERROR(INDEX('на отправку (3)'!N:N,MATCH($V37,'на отправку (3)'!$B:$B,0),1),0)</f>
        <v>9</v>
      </c>
      <c r="K37" s="92">
        <f>IFERROR(INDEX('на отправку (3)'!O:O,MATCH($V37,'на отправку (3)'!$B:$B,0),1),0)</f>
        <v>0</v>
      </c>
      <c r="L37" s="92">
        <f>IFERROR(INDEX('на отправку (3)'!P:P,MATCH($V37,'на отправку (3)'!$B:$B,0),1),0)</f>
        <v>3</v>
      </c>
      <c r="M37" s="92">
        <f>IFERROR(INDEX('на отправку (3)'!Q:Q,MATCH($V37,'на отправку (3)'!$B:$B,0),1),0)</f>
        <v>1</v>
      </c>
      <c r="N37" s="92">
        <f>IFERROR(INDEX('на отправку (3)'!R:R,MATCH($V37,'на отправку (3)'!$B:$B,0),1),0)</f>
        <v>0</v>
      </c>
      <c r="O37" s="92">
        <f>IFERROR(INDEX('на отправку (3)'!S:S,MATCH($V37,'на отправку (3)'!$B:$B,0),1),0)</f>
        <v>108</v>
      </c>
      <c r="P37" s="92">
        <f>IFERROR(INDEX('на отправку (3)'!T:T,MATCH($V37,'на отправку (3)'!$B:$B,0),1),0)</f>
        <v>138</v>
      </c>
      <c r="Q37" s="92">
        <f>IFERROR(INDEX('на отправку (3)'!U:U,MATCH($V37,'на отправку (3)'!$B:$B,0),1),0)</f>
        <v>0.78260869600000005</v>
      </c>
      <c r="R37" s="129">
        <f>IFERROR(INDEX('на отправку (3)'!V:V,MATCH($V37,'на отправку (3)'!$B:$B,0),1),0)</f>
        <v>0</v>
      </c>
      <c r="S37" s="92">
        <f>IFERROR(INDEX('на отправку (3)'!W:W,MATCH($V37,'на отправку (3)'!$B:$B,0),1),0)</f>
        <v>0</v>
      </c>
      <c r="U37" s="71">
        <f t="shared" si="9"/>
        <v>1</v>
      </c>
      <c r="V37" s="89" t="str">
        <f t="shared" si="10"/>
        <v>022000№25</v>
      </c>
      <c r="W37" s="8">
        <f>IFERROR(INDEX('на отправку (3)'!AB:AB,MATCH($V37,'на отправку (3)'!$B:$B,0),1),0)</f>
        <v>0.97159166299999999</v>
      </c>
      <c r="X37" s="8">
        <f>IFERROR(INDEX('на отправку (3)'!AC:AC,MATCH($V37,'на отправку (3)'!$B:$B,0),1),0)</f>
        <v>1</v>
      </c>
      <c r="Y37" s="8">
        <v>9</v>
      </c>
      <c r="Z37" s="8">
        <f t="shared" si="2"/>
        <v>9</v>
      </c>
    </row>
    <row r="38" spans="1:27" s="136" customFormat="1" ht="21" customHeight="1" x14ac:dyDescent="0.25">
      <c r="A38" s="202"/>
      <c r="B38" s="187"/>
      <c r="C38" s="134"/>
      <c r="D38" s="135" t="s">
        <v>3091</v>
      </c>
      <c r="E38" s="135"/>
      <c r="F38" s="135"/>
      <c r="G38" s="190"/>
      <c r="H38" s="135"/>
      <c r="I38" s="193"/>
      <c r="J38" s="139">
        <f>IF(SUM(J39:J45)&lt;0,0,SUM(J39:J45))</f>
        <v>31</v>
      </c>
      <c r="K38" s="135"/>
      <c r="L38" s="135"/>
      <c r="M38" s="135"/>
      <c r="N38" s="135"/>
      <c r="O38" s="135"/>
      <c r="P38" s="135"/>
      <c r="Q38" s="135"/>
      <c r="R38" s="135"/>
      <c r="S38" s="135"/>
      <c r="U38" s="137"/>
      <c r="W38" s="137"/>
      <c r="X38" s="137"/>
      <c r="Y38" s="137"/>
      <c r="Z38" s="8"/>
    </row>
    <row r="39" spans="1:27" ht="63" customHeight="1" x14ac:dyDescent="0.25">
      <c r="A39" s="201" t="s">
        <v>3137</v>
      </c>
      <c r="B39" s="120">
        <v>27</v>
      </c>
      <c r="C39" s="120">
        <v>27</v>
      </c>
      <c r="D39" s="92">
        <f>IFERROR(INDEX('на отправку (3)'!G:G,MATCH($V39,'на отправку (3)'!$B:$B,0),1),0)</f>
        <v>0</v>
      </c>
      <c r="E39" s="92">
        <f>IFERROR(INDEX('на отправку (3)'!H:H,MATCH($V39,'на отправку (3)'!$B:$B,0),1),0)</f>
        <v>5</v>
      </c>
      <c r="F39" s="92">
        <f>IFERROR(INDEX('на отправку (3)'!I:I,MATCH($V39,'на отправку (3)'!$B:$B,0),1),0)</f>
        <v>0</v>
      </c>
      <c r="G39" s="191">
        <f>IFERROR(INDEX('на отправку (3)'!J:J,MATCH($V39,'на отправку (3)'!$B:$B,0),1),0)</f>
        <v>0</v>
      </c>
      <c r="H39" s="92">
        <f>IFERROR(INDEX('на отправку (3)'!K:K,MATCH($V39,'на отправку (3)'!$B:$B,0),1),0)/100</f>
        <v>0</v>
      </c>
      <c r="I39" s="191">
        <f>IFERROR(INDEX('на отправку (3)'!M:M,MATCH($V39,'на отправку (3)'!$B:$B,0),1),0)</f>
        <v>0</v>
      </c>
      <c r="J39" s="129">
        <f>IFERROR(INDEX('на отправку (3)'!N:N,MATCH($V39,'на отправку (3)'!$B:$B,0),1),0)</f>
        <v>4</v>
      </c>
      <c r="K39" s="92" t="str">
        <f>IFERROR(INDEX('на отправку (3)'!O:O,MATCH($V39,'на отправку (3)'!$B:$B,0),1),0)</f>
        <v>x</v>
      </c>
      <c r="L39" s="92" t="str">
        <f>IFERROR(INDEX('на отправку (3)'!P:P,MATCH($V39,'на отправку (3)'!$B:$B,0),1),0)</f>
        <v>x</v>
      </c>
      <c r="M39" s="92">
        <f>IFERROR(INDEX('на отправку (3)'!Q:Q,MATCH($V39,'на отправку (3)'!$B:$B,0),1),0)</f>
        <v>1</v>
      </c>
      <c r="N39" s="98"/>
      <c r="O39" s="92">
        <f>IFERROR(INDEX('на отправку (3)'!S:S,MATCH($V39,'на отправку (3)'!$B:$B,0),1),0)</f>
        <v>0</v>
      </c>
      <c r="P39" s="92">
        <f>IFERROR(INDEX('на отправку (3)'!T:T,MATCH($V39,'на отправку (3)'!$B:$B,0),1),0)</f>
        <v>0</v>
      </c>
      <c r="Q39" s="92">
        <f>IFERROR(INDEX('на отправку (3)'!U:U,MATCH($V39,'на отправку (3)'!$B:$B,0),1),0)</f>
        <v>0</v>
      </c>
      <c r="R39" s="129">
        <f>IFERROR(INDEX('на отправку (3)'!V:V,MATCH($V39,'на отправку (3)'!$B:$B,0),1),0)</f>
        <v>0</v>
      </c>
      <c r="S39" s="98"/>
      <c r="U39" s="71">
        <f t="shared" ref="U39" si="11">IF(J39&gt;0,1,0)</f>
        <v>1</v>
      </c>
      <c r="V39" s="89" t="str">
        <f t="shared" ref="V39" si="12">CONCATENATE($U$1,"№",C39)</f>
        <v>022000№27</v>
      </c>
      <c r="W39" s="8">
        <f>IFERROR(INDEX('на отправку (3)'!AB:AB,MATCH($V39,'на отправку (3)'!$B:$B,0),1),0)</f>
        <v>0</v>
      </c>
      <c r="X39" s="8">
        <f>IFERROR(INDEX('на отправку (3)'!AC:AC,MATCH($V39,'на отправку (3)'!$B:$B,0),1),0)</f>
        <v>0</v>
      </c>
      <c r="Y39" s="8">
        <v>4</v>
      </c>
      <c r="Z39" s="8">
        <f t="shared" si="2"/>
        <v>4</v>
      </c>
    </row>
    <row r="40" spans="1:27" ht="49.5" customHeight="1" x14ac:dyDescent="0.25">
      <c r="A40" s="201" t="s">
        <v>3138</v>
      </c>
      <c r="B40" s="120">
        <v>28</v>
      </c>
      <c r="C40" s="120">
        <v>28</v>
      </c>
      <c r="D40" s="92">
        <f>IFERROR(INDEX('на отправку (3)'!G:G,MATCH($V40,'на отправку (3)'!$B:$B,0),1),0)</f>
        <v>0</v>
      </c>
      <c r="E40" s="92">
        <f>IFERROR(INDEX('на отправку (3)'!H:H,MATCH($V40,'на отправку (3)'!$B:$B,0),1),0)</f>
        <v>19</v>
      </c>
      <c r="F40" s="92">
        <f>IFERROR(INDEX('на отправку (3)'!I:I,MATCH($V40,'на отправку (3)'!$B:$B,0),1),0)</f>
        <v>0</v>
      </c>
      <c r="G40" s="191">
        <f>IFERROR(INDEX('на отправку (3)'!J:J,MATCH($V40,'на отправку (3)'!$B:$B,0),1),0)</f>
        <v>0</v>
      </c>
      <c r="H40" s="92">
        <f>IFERROR(INDEX('на отправку (3)'!K:K,MATCH($V40,'на отправку (3)'!$B:$B,0),1),0)/100</f>
        <v>0</v>
      </c>
      <c r="I40" s="191">
        <f>IFERROR(INDEX('на отправку (3)'!M:M,MATCH($V40,'на отправку (3)'!$B:$B,0),1),0)</f>
        <v>0</v>
      </c>
      <c r="J40" s="129">
        <f>IFERROR(INDEX('на отправку (3)'!N:N,MATCH($V40,'на отправку (3)'!$B:$B,0),1),0)</f>
        <v>3</v>
      </c>
      <c r="K40" s="92" t="str">
        <f>IFERROR(INDEX('на отправку (3)'!O:O,MATCH($V40,'на отправку (3)'!$B:$B,0),1),0)</f>
        <v>x</v>
      </c>
      <c r="L40" s="92" t="str">
        <f>IFERROR(INDEX('на отправку (3)'!P:P,MATCH($V40,'на отправку (3)'!$B:$B,0),1),0)</f>
        <v>x</v>
      </c>
      <c r="M40" s="92">
        <f>IFERROR(INDEX('на отправку (3)'!Q:Q,MATCH($V40,'на отправку (3)'!$B:$B,0),1),0)</f>
        <v>1</v>
      </c>
      <c r="N40" s="98"/>
      <c r="O40" s="92">
        <f>IFERROR(INDEX('на отправку (3)'!S:S,MATCH($V40,'на отправку (3)'!$B:$B,0),1),0)</f>
        <v>4</v>
      </c>
      <c r="P40" s="92">
        <f>IFERROR(INDEX('на отправку (3)'!T:T,MATCH($V40,'на отправку (3)'!$B:$B,0),1),0)</f>
        <v>446</v>
      </c>
      <c r="Q40" s="92">
        <f>IFERROR(INDEX('на отправку (3)'!U:U,MATCH($V40,'на отправку (3)'!$B:$B,0),1),0)</f>
        <v>8.9686100000000001E-3</v>
      </c>
      <c r="R40" s="129">
        <f>IFERROR(INDEX('на отправку (3)'!V:V,MATCH($V40,'на отправку (3)'!$B:$B,0),1),0)</f>
        <v>0</v>
      </c>
      <c r="S40" s="98"/>
      <c r="U40" s="71">
        <f t="shared" ref="U40:U45" si="13">IF(J40&gt;0,1,0)</f>
        <v>1</v>
      </c>
      <c r="V40" s="89" t="str">
        <f t="shared" ref="V40:V45" si="14">CONCATENATE($U$1,"№",C40)</f>
        <v>022000№28</v>
      </c>
      <c r="W40" s="8">
        <f>IFERROR(INDEX('на отправку (3)'!AB:AB,MATCH($V40,'на отправку (3)'!$B:$B,0),1),0)</f>
        <v>4.6442499999999999E-3</v>
      </c>
      <c r="X40" s="8">
        <f>IFERROR(INDEX('на отправку (3)'!AC:AC,MATCH($V40,'на отправку (3)'!$B:$B,0),1),0)</f>
        <v>0</v>
      </c>
      <c r="Y40" s="8">
        <v>3</v>
      </c>
      <c r="Z40" s="8">
        <f t="shared" si="2"/>
        <v>3</v>
      </c>
    </row>
    <row r="41" spans="1:27" ht="15.75" customHeight="1" x14ac:dyDescent="0.25">
      <c r="A41" s="201" t="s">
        <v>3139</v>
      </c>
      <c r="B41" s="120">
        <v>29</v>
      </c>
      <c r="C41" s="120">
        <v>29</v>
      </c>
      <c r="D41" s="92">
        <f>IFERROR(INDEX('на отправку (3)'!G:G,MATCH($V41,'на отправку (3)'!$B:$B,0),1),0)</f>
        <v>0</v>
      </c>
      <c r="E41" s="92">
        <f>IFERROR(INDEX('на отправку (3)'!H:H,MATCH($V41,'на отправку (3)'!$B:$B,0),1),0)</f>
        <v>19</v>
      </c>
      <c r="F41" s="92">
        <f>IFERROR(INDEX('на отправку (3)'!I:I,MATCH($V41,'на отправку (3)'!$B:$B,0),1),0)</f>
        <v>0</v>
      </c>
      <c r="G41" s="191">
        <f>IFERROR(INDEX('на отправку (3)'!J:J,MATCH($V41,'на отправку (3)'!$B:$B,0),1),0)</f>
        <v>0</v>
      </c>
      <c r="H41" s="92">
        <f>IFERROR(INDEX('на отправку (3)'!K:K,MATCH($V41,'на отправку (3)'!$B:$B,0),1),0)/100</f>
        <v>0</v>
      </c>
      <c r="I41" s="191">
        <f>IFERROR(INDEX('на отправку (3)'!M:M,MATCH($V41,'на отправку (3)'!$B:$B,0),1),0)</f>
        <v>0</v>
      </c>
      <c r="J41" s="129">
        <f>IFERROR(INDEX('на отправку (3)'!N:N,MATCH($V41,'на отправку (3)'!$B:$B,0),1),0)</f>
        <v>5</v>
      </c>
      <c r="K41" s="92" t="str">
        <f>IFERROR(INDEX('на отправку (3)'!O:O,MATCH($V41,'на отправку (3)'!$B:$B,0),1),0)</f>
        <v>x</v>
      </c>
      <c r="L41" s="92" t="str">
        <f>IFERROR(INDEX('на отправку (3)'!P:P,MATCH($V41,'на отправку (3)'!$B:$B,0),1),0)</f>
        <v>x</v>
      </c>
      <c r="M41" s="92">
        <f>IFERROR(INDEX('на отправку (3)'!Q:Q,MATCH($V41,'на отправку (3)'!$B:$B,0),1),0)</f>
        <v>1</v>
      </c>
      <c r="N41" s="98"/>
      <c r="O41" s="92">
        <f>IFERROR(INDEX('на отправку (3)'!S:S,MATCH($V41,'на отправку (3)'!$B:$B,0),1),0)</f>
        <v>0</v>
      </c>
      <c r="P41" s="92">
        <f>IFERROR(INDEX('на отправку (3)'!T:T,MATCH($V41,'на отправку (3)'!$B:$B,0),1),0)</f>
        <v>446</v>
      </c>
      <c r="Q41" s="92">
        <f>IFERROR(INDEX('на отправку (3)'!U:U,MATCH($V41,'на отправку (3)'!$B:$B,0),1),0)</f>
        <v>0</v>
      </c>
      <c r="R41" s="129">
        <f>IFERROR(INDEX('на отправку (3)'!V:V,MATCH($V41,'на отправку (3)'!$B:$B,0),1),0)</f>
        <v>0</v>
      </c>
      <c r="S41" s="98"/>
      <c r="U41" s="71">
        <f t="shared" si="13"/>
        <v>1</v>
      </c>
      <c r="V41" s="89" t="str">
        <f t="shared" si="14"/>
        <v>022000№29</v>
      </c>
      <c r="W41" s="8">
        <f>IFERROR(INDEX('на отправку (3)'!AB:AB,MATCH($V41,'на отправку (3)'!$B:$B,0),1),0)</f>
        <v>1.6719300000000001E-3</v>
      </c>
      <c r="X41" s="8">
        <f>IFERROR(INDEX('на отправку (3)'!AC:AC,MATCH($V41,'на отправку (3)'!$B:$B,0),1),0)</f>
        <v>0</v>
      </c>
      <c r="Y41" s="8">
        <v>5</v>
      </c>
      <c r="Z41" s="8">
        <f t="shared" si="2"/>
        <v>5</v>
      </c>
    </row>
    <row r="42" spans="1:27" ht="15.75" customHeight="1" x14ac:dyDescent="0.25">
      <c r="A42" s="201" t="s">
        <v>3140</v>
      </c>
      <c r="B42" s="120">
        <v>30</v>
      </c>
      <c r="C42" s="120">
        <v>30</v>
      </c>
      <c r="D42" s="92">
        <f>IFERROR(INDEX('на отправку (3)'!G:G,MATCH($V42,'на отправку (3)'!$B:$B,0),1),0)</f>
        <v>0</v>
      </c>
      <c r="E42" s="92">
        <f>IFERROR(INDEX('на отправку (3)'!H:H,MATCH($V42,'на отправку (3)'!$B:$B,0),1),0)</f>
        <v>19</v>
      </c>
      <c r="F42" s="92">
        <f>IFERROR(INDEX('на отправку (3)'!I:I,MATCH($V42,'на отправку (3)'!$B:$B,0),1),0)</f>
        <v>0</v>
      </c>
      <c r="G42" s="191">
        <f>IFERROR(INDEX('на отправку (3)'!J:J,MATCH($V42,'на отправку (3)'!$B:$B,0),1),0)</f>
        <v>0</v>
      </c>
      <c r="H42" s="92">
        <f>IFERROR(INDEX('на отправку (3)'!K:K,MATCH($V42,'на отправку (3)'!$B:$B,0),1),0)/100</f>
        <v>0</v>
      </c>
      <c r="I42" s="191">
        <f>IFERROR(INDEX('на отправку (3)'!M:M,MATCH($V42,'на отправку (3)'!$B:$B,0),1),0)</f>
        <v>0</v>
      </c>
      <c r="J42" s="129">
        <f>IFERROR(INDEX('на отправку (3)'!N:N,MATCH($V42,'на отправку (3)'!$B:$B,0),1),0)</f>
        <v>8</v>
      </c>
      <c r="K42" s="92" t="str">
        <f>IFERROR(INDEX('на отправку (3)'!O:O,MATCH($V42,'на отправку (3)'!$B:$B,0),1),0)</f>
        <v>x</v>
      </c>
      <c r="L42" s="92" t="str">
        <f>IFERROR(INDEX('на отправку (3)'!P:P,MATCH($V42,'на отправку (3)'!$B:$B,0),1),0)</f>
        <v>x</v>
      </c>
      <c r="M42" s="92">
        <f>IFERROR(INDEX('на отправку (3)'!Q:Q,MATCH($V42,'на отправку (3)'!$B:$B,0),1),0)</f>
        <v>1</v>
      </c>
      <c r="N42" s="98"/>
      <c r="O42" s="92">
        <f>IFERROR(INDEX('на отправку (3)'!S:S,MATCH($V42,'на отправку (3)'!$B:$B,0),1),0)</f>
        <v>0</v>
      </c>
      <c r="P42" s="92">
        <f>IFERROR(INDEX('на отправку (3)'!T:T,MATCH($V42,'на отправку (3)'!$B:$B,0),1),0)</f>
        <v>446</v>
      </c>
      <c r="Q42" s="92">
        <f>IFERROR(INDEX('на отправку (3)'!U:U,MATCH($V42,'на отправку (3)'!$B:$B,0),1),0)</f>
        <v>0</v>
      </c>
      <c r="R42" s="129">
        <f>IFERROR(INDEX('на отправку (3)'!V:V,MATCH($V42,'на отправку (3)'!$B:$B,0),1),0)</f>
        <v>0</v>
      </c>
      <c r="S42" s="98"/>
      <c r="U42" s="71">
        <f t="shared" si="13"/>
        <v>1</v>
      </c>
      <c r="V42" s="89" t="str">
        <f t="shared" si="14"/>
        <v>022000№30</v>
      </c>
      <c r="W42" s="8">
        <f>IFERROR(INDEX('на отправку (3)'!AB:AB,MATCH($V42,'на отправку (3)'!$B:$B,0),1),0)</f>
        <v>0</v>
      </c>
      <c r="X42" s="8">
        <f>IFERROR(INDEX('на отправку (3)'!AC:AC,MATCH($V42,'на отправку (3)'!$B:$B,0),1),0)</f>
        <v>0</v>
      </c>
      <c r="Y42" s="8">
        <v>8</v>
      </c>
      <c r="Z42" s="8">
        <f t="shared" si="2"/>
        <v>8</v>
      </c>
    </row>
    <row r="43" spans="1:27" ht="53.25" customHeight="1" x14ac:dyDescent="0.25">
      <c r="A43" s="201" t="s">
        <v>2534</v>
      </c>
      <c r="B43" s="120">
        <v>31</v>
      </c>
      <c r="C43" s="120">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1">
        <f>IFERROR(INDEX('на отправку (3)'!J:J,MATCH($V43,'на отправку (3)'!$B:$B,0),1),0)</f>
        <v>0</v>
      </c>
      <c r="H43" s="92">
        <f>IFERROR(INDEX('на отправку (3)'!K:K,MATCH($V43,'на отправку (3)'!$B:$B,0),1),0)/100</f>
        <v>0</v>
      </c>
      <c r="I43" s="191">
        <f>IFERROR(INDEX('на отправку (3)'!M:M,MATCH($V43,'на отправку (3)'!$B:$B,0),1),0)</f>
        <v>0</v>
      </c>
      <c r="J43" s="129">
        <v>3</v>
      </c>
      <c r="K43" s="92" t="str">
        <f>IFERROR(INDEX('на отправку (3)'!O:O,MATCH($V43,'на отправку (3)'!$B:$B,0),1),0)</f>
        <v>x</v>
      </c>
      <c r="L43" s="92" t="str">
        <f>IFERROR(INDEX('на отправку (3)'!P:P,MATCH($V43,'на отправку (3)'!$B:$B,0),1),0)</f>
        <v>x</v>
      </c>
      <c r="M43" s="92">
        <f>IFERROR(INDEX('на отправку (3)'!Q:Q,MATCH($V43,'на отправку (3)'!$B:$B,0),1),0)</f>
        <v>1</v>
      </c>
      <c r="N43" s="98"/>
      <c r="O43" s="92">
        <f>IFERROR(INDEX('на отправку (3)'!S:S,MATCH($V43,'на отправку (3)'!$B:$B,0),1),0)</f>
        <v>0</v>
      </c>
      <c r="P43" s="92">
        <f>IFERROR(INDEX('на отправку (3)'!T:T,MATCH($V43,'на отправку (3)'!$B:$B,0),1),0)</f>
        <v>0</v>
      </c>
      <c r="Q43" s="92">
        <f>IFERROR(INDEX('на отправку (3)'!U:U,MATCH($V43,'на отправку (3)'!$B:$B,0),1),0)</f>
        <v>0</v>
      </c>
      <c r="R43" s="129">
        <f>IFERROR(INDEX('на отправку (3)'!V:V,MATCH($V43,'на отправку (3)'!$B:$B,0),1),0)</f>
        <v>0</v>
      </c>
      <c r="S43" s="98"/>
      <c r="U43" s="71">
        <f t="shared" si="13"/>
        <v>1</v>
      </c>
      <c r="V43" s="89" t="str">
        <f t="shared" si="14"/>
        <v>022000№31</v>
      </c>
      <c r="W43" s="8">
        <f>IFERROR(INDEX('на отправку (3)'!AB:AB,MATCH($V43,'на отправку (3)'!$B:$B,0),1),0)</f>
        <v>0</v>
      </c>
      <c r="X43" s="8">
        <f>IFERROR(INDEX('на отправку (3)'!AC:AC,MATCH($V43,'на отправку (3)'!$B:$B,0),1),0)</f>
        <v>0</v>
      </c>
      <c r="Y43" s="8">
        <v>3</v>
      </c>
      <c r="Z43" s="8">
        <f t="shared" si="2"/>
        <v>3</v>
      </c>
    </row>
    <row r="44" spans="1:27" ht="53.25" customHeight="1" x14ac:dyDescent="0.25">
      <c r="A44" s="201" t="s">
        <v>2536</v>
      </c>
      <c r="B44" s="120">
        <v>32</v>
      </c>
      <c r="C44" s="120">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1">
        <f>IFERROR(INDEX('на отправку (3)'!J:J,MATCH($V44,'на отправку (3)'!$B:$B,0),1),0)</f>
        <v>0</v>
      </c>
      <c r="H44" s="92">
        <f>IFERROR(INDEX('на отправку (3)'!K:K,MATCH($V44,'на отправку (3)'!$B:$B,0),1),0)/100</f>
        <v>0</v>
      </c>
      <c r="I44" s="191">
        <f>IFERROR(INDEX('на отправку (3)'!M:M,MATCH($V44,'на отправку (3)'!$B:$B,0),1),0)</f>
        <v>0</v>
      </c>
      <c r="J44" s="129">
        <v>8</v>
      </c>
      <c r="K44" s="92" t="str">
        <f>IFERROR(INDEX('на отправку (3)'!O:O,MATCH($V44,'на отправку (3)'!$B:$B,0),1),0)</f>
        <v>x</v>
      </c>
      <c r="L44" s="92" t="str">
        <f>IFERROR(INDEX('на отправку (3)'!P:P,MATCH($V44,'на отправку (3)'!$B:$B,0),1),0)</f>
        <v>x</v>
      </c>
      <c r="M44" s="92">
        <f>IFERROR(INDEX('на отправку (3)'!Q:Q,MATCH($V44,'на отправку (3)'!$B:$B,0),1),0)</f>
        <v>1</v>
      </c>
      <c r="N44" s="98"/>
      <c r="O44" s="92">
        <f>IFERROR(INDEX('на отправку (3)'!S:S,MATCH($V44,'на отправку (3)'!$B:$B,0),1),0)</f>
        <v>0</v>
      </c>
      <c r="P44" s="92">
        <f>IFERROR(INDEX('на отправку (3)'!T:T,MATCH($V44,'на отправку (3)'!$B:$B,0),1),0)</f>
        <v>0</v>
      </c>
      <c r="Q44" s="92">
        <f>IFERROR(INDEX('на отправку (3)'!U:U,MATCH($V44,'на отправку (3)'!$B:$B,0),1),0)</f>
        <v>0</v>
      </c>
      <c r="R44" s="129">
        <f>IFERROR(INDEX('на отправку (3)'!V:V,MATCH($V44,'на отправку (3)'!$B:$B,0),1),0)</f>
        <v>0</v>
      </c>
      <c r="S44" s="98"/>
      <c r="U44" s="71">
        <f t="shared" si="13"/>
        <v>1</v>
      </c>
      <c r="V44" s="89" t="str">
        <f t="shared" si="14"/>
        <v>022000№32</v>
      </c>
      <c r="W44" s="8">
        <f>IFERROR(INDEX('на отправку (3)'!AB:AB,MATCH($V44,'на отправку (3)'!$B:$B,0),1),0)</f>
        <v>0</v>
      </c>
      <c r="X44" s="8">
        <f>IFERROR(INDEX('на отправку (3)'!AC:AC,MATCH($V44,'на отправку (3)'!$B:$B,0),1),0)</f>
        <v>0</v>
      </c>
      <c r="Y44" s="8">
        <v>8</v>
      </c>
      <c r="Z44" s="8">
        <f t="shared" si="2"/>
        <v>8</v>
      </c>
    </row>
    <row r="45" spans="1:27" ht="15.75" customHeight="1" x14ac:dyDescent="0.25">
      <c r="A45" s="201" t="s">
        <v>3141</v>
      </c>
      <c r="B45" s="127">
        <v>33</v>
      </c>
      <c r="C45" s="127">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1">
        <f>IFERROR(INDEX('на отправку (3)'!J:J,MATCH($V45,'на отправку (3)'!$B:$B,0),1),0)</f>
        <v>0</v>
      </c>
      <c r="H45" s="92">
        <f>IFERROR(INDEX('на отправку (3)'!K:K,MATCH($V45,'на отправку (3)'!$B:$B,0),1),0)/100</f>
        <v>0</v>
      </c>
      <c r="I45" s="191">
        <f>IFERROR(INDEX('на отправку (3)'!M:M,MATCH($V45,'на отправку (3)'!$B:$B,0),1),0)</f>
        <v>0</v>
      </c>
      <c r="J45" s="129">
        <f>IFERROR(INDEX('на отправку (3)'!N:N,MATCH($V45,'на отправку (3)'!$B:$B,0),1),0)</f>
        <v>0</v>
      </c>
      <c r="K45" s="92" t="str">
        <f>IFERROR(INDEX('на отправку (3)'!O:O,MATCH($V45,'на отправку (3)'!$B:$B,0),1),0)</f>
        <v>x</v>
      </c>
      <c r="L45" s="92">
        <f>IFERROR(INDEX('на отправку (3)'!P:P,MATCH($V45,'на отправку (3)'!$B:$B,0),1),0)</f>
        <v>0</v>
      </c>
      <c r="M45" s="92">
        <f>IFERROR(INDEX('на отправку (3)'!Q:Q,MATCH($V45,'на отправку (3)'!$B:$B,0),1),0)</f>
        <v>2</v>
      </c>
      <c r="N45" s="98"/>
      <c r="O45" s="92">
        <f>IFERROR(INDEX('на отправку (3)'!S:S,MATCH($V45,'на отправку (3)'!$B:$B,0),1),0)</f>
        <v>0</v>
      </c>
      <c r="P45" s="92">
        <f>IFERROR(INDEX('на отправку (3)'!T:T,MATCH($V45,'на отправку (3)'!$B:$B,0),1),0)</f>
        <v>0</v>
      </c>
      <c r="Q45" s="92">
        <f>IFERROR(INDEX('на отправку (3)'!U:U,MATCH($V45,'на отправку (3)'!$B:$B,0),1),0)</f>
        <v>0</v>
      </c>
      <c r="R45" s="129">
        <f>IFERROR(INDEX('на отправку (3)'!V:V,MATCH($V45,'на отправку (3)'!$B:$B,0),1),0)</f>
        <v>0</v>
      </c>
      <c r="S45" s="98"/>
      <c r="U45" s="71">
        <f t="shared" si="13"/>
        <v>0</v>
      </c>
      <c r="V45" s="89" t="str">
        <f t="shared" si="14"/>
        <v>022000№33</v>
      </c>
      <c r="W45" s="8">
        <f>IFERROR(INDEX('на отправку (3)'!AB:AB,MATCH($V45,'на отправку (3)'!$B:$B,0),1),0)</f>
        <v>0</v>
      </c>
      <c r="X45" s="8">
        <f>IFERROR(INDEX('на отправку (3)'!AC:AC,MATCH($V45,'на отправку (3)'!$B:$B,0),1),0)</f>
        <v>0</v>
      </c>
      <c r="Y45" s="8">
        <v>4</v>
      </c>
      <c r="Z45" s="8">
        <f t="shared" si="2"/>
        <v>0</v>
      </c>
    </row>
    <row r="46" spans="1:27" ht="0.75" customHeight="1" x14ac:dyDescent="0.25">
      <c r="A46" s="90"/>
      <c r="C46" s="125"/>
      <c r="D46" s="91"/>
      <c r="E46" s="91"/>
      <c r="F46" s="91"/>
      <c r="G46" s="91"/>
      <c r="H46" s="91"/>
      <c r="I46" s="91"/>
      <c r="J46" s="130"/>
      <c r="K46" s="91"/>
      <c r="L46" s="91"/>
      <c r="M46" s="91"/>
      <c r="N46" s="91"/>
      <c r="O46" s="91"/>
      <c r="P46" s="91"/>
      <c r="Q46" s="91"/>
      <c r="R46" s="130"/>
      <c r="S46" s="93"/>
    </row>
    <row r="47" spans="1:27" ht="0.75" customHeight="1" x14ac:dyDescent="0.25"/>
    <row r="48" spans="1:27" ht="38.25" customHeight="1" x14ac:dyDescent="0.25">
      <c r="A48" s="182" t="s">
        <v>2455</v>
      </c>
      <c r="C48" s="182"/>
      <c r="D48" s="182"/>
      <c r="E48" s="182"/>
      <c r="F48" s="182"/>
      <c r="G48" s="182"/>
      <c r="H48" s="182"/>
      <c r="I48" s="182"/>
      <c r="J48" s="182"/>
      <c r="K48" s="182"/>
      <c r="L48" s="182"/>
      <c r="M48" s="182"/>
      <c r="N48" s="182"/>
      <c r="O48" s="182"/>
      <c r="P48" s="182"/>
      <c r="Q48" s="182"/>
      <c r="R48" s="182"/>
      <c r="S48" s="182"/>
      <c r="T48" s="182"/>
      <c r="U48" s="72">
        <f>SUM(U10:U45)</f>
        <v>24</v>
      </c>
      <c r="W48" s="89" t="s">
        <v>184</v>
      </c>
      <c r="Z48" s="72">
        <f>SUM(Z10:Z45)</f>
        <v>121</v>
      </c>
      <c r="AA48" s="89" t="s">
        <v>269</v>
      </c>
    </row>
    <row r="49" spans="1:20" ht="16.5" customHeight="1" x14ac:dyDescent="0.25">
      <c r="A49" s="182" t="s">
        <v>2456</v>
      </c>
      <c r="C49" s="182"/>
      <c r="D49" s="182"/>
      <c r="E49" s="182"/>
      <c r="F49" s="182"/>
      <c r="G49" s="182"/>
      <c r="H49" s="182"/>
      <c r="I49" s="182"/>
      <c r="J49" s="182"/>
      <c r="K49" s="182"/>
      <c r="L49" s="182"/>
      <c r="M49" s="182"/>
      <c r="N49" s="182"/>
      <c r="O49" s="182"/>
      <c r="P49" s="182"/>
      <c r="Q49" s="182"/>
      <c r="R49" s="182"/>
      <c r="S49" s="182"/>
      <c r="T49" s="182"/>
    </row>
    <row r="50" spans="1:20" ht="15" customHeight="1" x14ac:dyDescent="0.25">
      <c r="A50" s="182" t="s">
        <v>2457</v>
      </c>
      <c r="C50" s="182"/>
      <c r="D50" s="182"/>
      <c r="E50" s="182"/>
      <c r="F50" s="182"/>
      <c r="G50" s="182"/>
      <c r="H50" s="182"/>
      <c r="I50" s="182"/>
      <c r="J50" s="182"/>
      <c r="K50" s="182"/>
      <c r="L50" s="182"/>
      <c r="M50" s="182"/>
      <c r="N50" s="182"/>
      <c r="O50" s="182"/>
      <c r="P50" s="182"/>
      <c r="Q50" s="182"/>
      <c r="R50" s="182"/>
      <c r="S50" s="182"/>
      <c r="T50" s="182"/>
    </row>
    <row r="51" spans="1:20" x14ac:dyDescent="0.25">
      <c r="C51" s="121" t="s">
        <v>19</v>
      </c>
      <c r="J51" s="96">
        <f>T_РЕЗ2+J26+J33+J38</f>
        <v>91</v>
      </c>
      <c r="M51" s="72">
        <f>SUMIF(M10:M45,1,M10:M45)</f>
        <v>29</v>
      </c>
      <c r="N51" s="89" t="s">
        <v>183</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Лист44"/>
  <dimension ref="A1:AA51"/>
  <sheetViews>
    <sheetView showGridLines="0" zoomScale="90" zoomScaleNormal="90" workbookViewId="0">
      <selection activeCell="D6" sqref="D6:S7"/>
    </sheetView>
  </sheetViews>
  <sheetFormatPr defaultColWidth="9.140625" defaultRowHeight="15" x14ac:dyDescent="0.25"/>
  <cols>
    <col min="1" max="1" width="44.5703125" style="89" customWidth="1"/>
    <col min="2" max="2" width="7" style="185" customWidth="1"/>
    <col min="3" max="3" width="7.140625" style="121"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86</v>
      </c>
    </row>
    <row r="2" spans="1:26" ht="22.5" customHeight="1" x14ac:dyDescent="0.25">
      <c r="A2" s="178" t="s">
        <v>2496</v>
      </c>
      <c r="C2" s="178"/>
      <c r="D2" s="178"/>
      <c r="E2" s="178"/>
      <c r="F2" s="178"/>
      <c r="G2" s="178"/>
      <c r="H2" s="178"/>
      <c r="I2" s="178"/>
      <c r="J2" s="178"/>
      <c r="K2" s="178"/>
      <c r="L2" s="178"/>
      <c r="M2" s="178"/>
      <c r="N2" s="178"/>
      <c r="O2" s="178"/>
      <c r="P2" s="178"/>
      <c r="Q2" s="178"/>
      <c r="R2" s="178"/>
      <c r="S2" s="178"/>
      <c r="T2" s="178"/>
    </row>
    <row r="3" spans="1:26" ht="20.25" customHeight="1" x14ac:dyDescent="0.25">
      <c r="A3" s="178" t="s">
        <v>0</v>
      </c>
      <c r="C3" s="178"/>
      <c r="D3" s="178"/>
      <c r="E3" s="178"/>
      <c r="F3" s="178"/>
      <c r="G3" s="178"/>
      <c r="H3" s="178"/>
      <c r="I3" s="178"/>
      <c r="J3" s="178"/>
      <c r="K3" s="178"/>
      <c r="L3" s="178"/>
      <c r="M3" s="178"/>
      <c r="N3" s="178"/>
      <c r="O3" s="178"/>
      <c r="P3" s="178"/>
      <c r="Q3" s="178"/>
      <c r="R3" s="178"/>
      <c r="S3" s="178"/>
      <c r="T3" s="178"/>
    </row>
    <row r="4" spans="1:26" ht="15" customHeight="1" x14ac:dyDescent="0.25">
      <c r="A4" s="178" t="s">
        <v>87</v>
      </c>
      <c r="C4" s="178"/>
      <c r="D4" s="178"/>
      <c r="E4" s="178"/>
      <c r="F4" s="178"/>
      <c r="G4" s="178"/>
      <c r="H4" s="178"/>
      <c r="I4" s="178"/>
      <c r="J4" s="178"/>
      <c r="K4" s="178"/>
      <c r="L4" s="178"/>
      <c r="M4" s="178"/>
      <c r="N4" s="178"/>
      <c r="O4" s="178"/>
      <c r="P4" s="178"/>
      <c r="Q4" s="178"/>
      <c r="R4" s="178"/>
      <c r="S4" s="178"/>
      <c r="T4" s="178"/>
    </row>
    <row r="5" spans="1:26" x14ac:dyDescent="0.25">
      <c r="A5" s="225" t="s">
        <v>3092</v>
      </c>
      <c r="B5" s="225" t="s">
        <v>16</v>
      </c>
      <c r="C5" s="217" t="s">
        <v>2441</v>
      </c>
      <c r="D5" s="223" t="s">
        <v>3112</v>
      </c>
      <c r="E5" s="222" t="s">
        <v>2442</v>
      </c>
      <c r="F5" s="222" t="s">
        <v>2442</v>
      </c>
      <c r="G5" s="222" t="s">
        <v>2442</v>
      </c>
      <c r="H5" s="222" t="s">
        <v>2442</v>
      </c>
      <c r="I5" s="222" t="s">
        <v>2442</v>
      </c>
      <c r="J5" s="222" t="s">
        <v>2442</v>
      </c>
      <c r="K5" s="222" t="s">
        <v>2442</v>
      </c>
      <c r="L5" s="222" t="s">
        <v>2442</v>
      </c>
      <c r="M5" s="222" t="s">
        <v>2442</v>
      </c>
      <c r="N5" s="222" t="s">
        <v>2442</v>
      </c>
      <c r="O5" s="223" t="s">
        <v>2443</v>
      </c>
      <c r="P5" s="222" t="s">
        <v>2443</v>
      </c>
      <c r="Q5" s="222" t="s">
        <v>2443</v>
      </c>
      <c r="R5" s="222" t="s">
        <v>2443</v>
      </c>
      <c r="S5" s="224" t="s">
        <v>2443</v>
      </c>
      <c r="U5" s="214" t="s">
        <v>184</v>
      </c>
    </row>
    <row r="6" spans="1:26" ht="97.5" customHeight="1" x14ac:dyDescent="0.25">
      <c r="A6" s="215"/>
      <c r="B6" s="215"/>
      <c r="C6" s="218"/>
      <c r="D6" s="1" t="s">
        <v>3093</v>
      </c>
      <c r="E6" s="1" t="s">
        <v>3094</v>
      </c>
      <c r="F6" s="1" t="s">
        <v>3095</v>
      </c>
      <c r="G6" s="1" t="s">
        <v>3096</v>
      </c>
      <c r="H6" s="1" t="s">
        <v>2444</v>
      </c>
      <c r="I6" s="1" t="s">
        <v>2445</v>
      </c>
      <c r="J6" s="1" t="s">
        <v>9</v>
      </c>
      <c r="K6" s="1" t="s">
        <v>3097</v>
      </c>
      <c r="L6" s="1" t="s">
        <v>2446</v>
      </c>
      <c r="M6" s="1" t="s">
        <v>2447</v>
      </c>
      <c r="N6" s="1" t="s">
        <v>3098</v>
      </c>
      <c r="O6" s="1" t="s">
        <v>3093</v>
      </c>
      <c r="P6" s="1" t="s">
        <v>3099</v>
      </c>
      <c r="Q6" s="1" t="s">
        <v>3100</v>
      </c>
      <c r="R6" s="1" t="s">
        <v>9</v>
      </c>
      <c r="S6" s="194" t="s">
        <v>11</v>
      </c>
      <c r="U6" s="226"/>
    </row>
    <row r="7" spans="1:26" ht="71.25" customHeight="1" x14ac:dyDescent="0.25">
      <c r="A7" s="216"/>
      <c r="B7" s="216"/>
      <c r="C7" s="219"/>
      <c r="D7" s="1" t="s">
        <v>3101</v>
      </c>
      <c r="E7" s="1" t="s">
        <v>3101</v>
      </c>
      <c r="F7" s="1" t="s">
        <v>3102</v>
      </c>
      <c r="G7" s="1" t="s">
        <v>3103</v>
      </c>
      <c r="H7" s="1" t="s">
        <v>3104</v>
      </c>
      <c r="I7" s="1" t="s">
        <v>3105</v>
      </c>
      <c r="J7" s="1" t="s">
        <v>3106</v>
      </c>
      <c r="K7" s="1" t="s">
        <v>3107</v>
      </c>
      <c r="L7" s="1" t="s">
        <v>3108</v>
      </c>
      <c r="M7" s="1" t="s">
        <v>3109</v>
      </c>
      <c r="N7" s="1" t="s">
        <v>3110</v>
      </c>
      <c r="O7" s="1" t="s">
        <v>3101</v>
      </c>
      <c r="P7" s="1" t="s">
        <v>3101</v>
      </c>
      <c r="Q7" s="1" t="s">
        <v>3111</v>
      </c>
      <c r="R7" s="1" t="s">
        <v>3106</v>
      </c>
      <c r="S7" s="194"/>
      <c r="U7" s="227"/>
      <c r="W7" s="2" t="s">
        <v>2492</v>
      </c>
      <c r="X7" s="2" t="s">
        <v>2493</v>
      </c>
      <c r="Y7" s="2" t="s">
        <v>2495</v>
      </c>
      <c r="Z7" s="2" t="s">
        <v>2494</v>
      </c>
    </row>
    <row r="8" spans="1:26" x14ac:dyDescent="0.25">
      <c r="A8" s="122">
        <v>1</v>
      </c>
      <c r="B8" s="176">
        <v>2</v>
      </c>
      <c r="C8" s="122">
        <v>3</v>
      </c>
      <c r="D8" s="176">
        <v>4</v>
      </c>
      <c r="E8" s="122">
        <v>5</v>
      </c>
      <c r="F8" s="176">
        <v>6</v>
      </c>
      <c r="G8" s="122">
        <v>7</v>
      </c>
      <c r="H8" s="176">
        <v>8</v>
      </c>
      <c r="I8" s="122">
        <v>9</v>
      </c>
      <c r="J8" s="176">
        <v>10</v>
      </c>
      <c r="K8" s="122">
        <v>11</v>
      </c>
      <c r="L8" s="176">
        <v>12</v>
      </c>
      <c r="M8" s="122">
        <v>13</v>
      </c>
      <c r="N8" s="176">
        <v>14</v>
      </c>
      <c r="O8" s="122">
        <v>15</v>
      </c>
      <c r="P8" s="176">
        <v>16</v>
      </c>
      <c r="Q8" s="122">
        <v>17</v>
      </c>
      <c r="R8" s="176">
        <v>18</v>
      </c>
      <c r="S8" s="122">
        <v>19</v>
      </c>
      <c r="U8" s="8"/>
    </row>
    <row r="9" spans="1:26" s="121" customFormat="1" ht="19.5" customHeight="1" x14ac:dyDescent="0.2">
      <c r="A9" s="128"/>
      <c r="B9" s="138"/>
      <c r="C9" s="128"/>
      <c r="D9" s="135" t="s">
        <v>13</v>
      </c>
      <c r="E9" s="132"/>
      <c r="F9" s="132"/>
      <c r="G9" s="132"/>
      <c r="H9" s="132"/>
      <c r="I9" s="132"/>
      <c r="J9" s="139">
        <f>SUM(J10:J25)</f>
        <v>15.5</v>
      </c>
      <c r="K9" s="132"/>
      <c r="L9" s="132"/>
      <c r="M9" s="132"/>
      <c r="N9" s="132"/>
      <c r="O9" s="132"/>
      <c r="P9" s="132"/>
      <c r="Q9" s="132"/>
      <c r="R9" s="132"/>
      <c r="S9" s="132"/>
      <c r="U9" s="133"/>
    </row>
    <row r="10" spans="1:26" ht="45" customHeight="1" x14ac:dyDescent="0.25">
      <c r="A10" s="201" t="s">
        <v>3113</v>
      </c>
      <c r="B10" s="186">
        <v>1</v>
      </c>
      <c r="C10" s="124">
        <v>1</v>
      </c>
      <c r="D10" s="92">
        <f>IFERROR(INDEX('на отправку (3)'!G:G,MATCH($V10,'на отправку (3)'!$B:$B,0),1),0)</f>
        <v>9696</v>
      </c>
      <c r="E10" s="92">
        <f>IFERROR(INDEX('на отправку (3)'!H:H,MATCH($V10,'на отправку (3)'!$B:$B,0),1),0)</f>
        <v>10928</v>
      </c>
      <c r="F10" s="92">
        <f>IFERROR(INDEX('на отправку (3)'!I:I,MATCH($V10,'на отправку (3)'!$B:$B,0),1),0)</f>
        <v>0.88726207899999998</v>
      </c>
      <c r="G10" s="188" t="s">
        <v>12</v>
      </c>
      <c r="H10" s="92">
        <f>IFERROR(INDEX('на отправку (3)'!K:K,MATCH($V10,'на отправку (3)'!$B:$B,0),1),0)/100</f>
        <v>1.2696406E-4</v>
      </c>
      <c r="I10" s="188" t="s">
        <v>12</v>
      </c>
      <c r="J10" s="129">
        <f>IFERROR(INDEX('на отправку (3)'!N:N,MATCH($V10,'на отправку (3)'!$B:$B,0),1),0)</f>
        <v>0</v>
      </c>
      <c r="K10" s="92">
        <f>IFERROR(INDEX('на отправку (3)'!O:O,MATCH($V10,'на отправку (3)'!$B:$B,0),1),0)</f>
        <v>0</v>
      </c>
      <c r="L10" s="92">
        <f>IFERROR(INDEX('на отправку (3)'!P:P,MATCH($V10,'на отправку (3)'!$B:$B,0),1),0)</f>
        <v>1</v>
      </c>
      <c r="M10" s="92">
        <f>IFERROR(INDEX('на отправку (3)'!Q:Q,MATCH($V10,'на отправку (3)'!$B:$B,0),1),0)</f>
        <v>1</v>
      </c>
      <c r="N10" s="92">
        <f>IFERROR(INDEX('на отправку (3)'!R:R,MATCH($V10,'на отправку (3)'!$B:$B,0),1),0)</f>
        <v>0</v>
      </c>
      <c r="O10" s="92">
        <f>IFERROR(INDEX('на отправку (3)'!S:S,MATCH($V10,'на отправку (3)'!$B:$B,0),1),0)</f>
        <v>9910</v>
      </c>
      <c r="P10" s="92">
        <f>IFERROR(INDEX('на отправку (3)'!T:T,MATCH($V10,'на отправку (3)'!$B:$B,0),1),0)</f>
        <v>11311</v>
      </c>
      <c r="Q10" s="92">
        <f>IFERROR(INDEX('на отправку (3)'!U:U,MATCH($V10,'на отправку (3)'!$B:$B,0),1),0)</f>
        <v>0.87613827200000005</v>
      </c>
      <c r="R10" s="129">
        <f>IFERROR(INDEX('на отправку (3)'!V:V,MATCH($V10,'на отправку (3)'!$B:$B,0),1),0)</f>
        <v>0</v>
      </c>
      <c r="S10" s="92">
        <f>IFERROR(INDEX('на отправку (3)'!W:W,MATCH($V10,'на отправку (3)'!$B:$B,0),1),0)</f>
        <v>0</v>
      </c>
      <c r="U10" s="71">
        <f>IF(J10&gt;0,1,0)</f>
        <v>0</v>
      </c>
      <c r="V10" s="89" t="str">
        <f>CONCATENATE($U$1,"№",C10)</f>
        <v>022001№1</v>
      </c>
      <c r="W10" s="8">
        <f>IFERROR(INDEX('на отправку (3)'!AB:AB,MATCH($V10,'на отправку (3)'!$B:$B,0),1),0)</f>
        <v>0.87783438400000002</v>
      </c>
      <c r="X10" s="8">
        <f>IFERROR(INDEX('на отправку (3)'!AC:AC,MATCH($V10,'на отправку (3)'!$B:$B,0),1),0)</f>
        <v>0.79392113200000003</v>
      </c>
      <c r="Y10" s="8">
        <v>3</v>
      </c>
      <c r="Z10" s="8">
        <f>IF(M10=1,Y10,0)</f>
        <v>3</v>
      </c>
    </row>
    <row r="11" spans="1:26" ht="45" customHeight="1" x14ac:dyDescent="0.25">
      <c r="A11" s="201" t="s">
        <v>3114</v>
      </c>
      <c r="B11" s="186">
        <v>2</v>
      </c>
      <c r="C11" s="124">
        <v>26</v>
      </c>
      <c r="D11" s="92">
        <f>IFERROR(INDEX('на отправку (3)'!G:G,MATCH($V11,'на отправку (3)'!$B:$B,0),1),0)</f>
        <v>14308</v>
      </c>
      <c r="E11" s="92">
        <f>IFERROR(INDEX('на отправку (3)'!H:H,MATCH($V11,'на отправку (3)'!$B:$B,0),1),0)</f>
        <v>16785</v>
      </c>
      <c r="F11" s="92">
        <f>IFERROR(INDEX('на отправку (3)'!I:I,MATCH($V11,'на отправку (3)'!$B:$B,0),1),0)</f>
        <v>0.85242776300000001</v>
      </c>
      <c r="G11" s="188" t="s">
        <v>12</v>
      </c>
      <c r="H11" s="92">
        <f>IFERROR(INDEX('на отправку (3)'!K:K,MATCH($V11,'на отправку (3)'!$B:$B,0),1),0)/100</f>
        <v>1.4452727000000001E-4</v>
      </c>
      <c r="I11" s="188" t="s">
        <v>12</v>
      </c>
      <c r="J11" s="129">
        <f>IFERROR(INDEX('на отправку (3)'!N:N,MATCH($V11,'на отправку (3)'!$B:$B,0),1),0)</f>
        <v>0</v>
      </c>
      <c r="K11" s="92">
        <f>IFERROR(INDEX('на отправку (3)'!O:O,MATCH($V11,'на отправку (3)'!$B:$B,0),1),0)</f>
        <v>0</v>
      </c>
      <c r="L11" s="92">
        <f>IFERROR(INDEX('на отправку (3)'!P:P,MATCH($V11,'на отправку (3)'!$B:$B,0),1),0)</f>
        <v>1</v>
      </c>
      <c r="M11" s="92">
        <f>IFERROR(INDEX('на отправку (3)'!Q:Q,MATCH($V11,'на отправку (3)'!$B:$B,0),1),0)</f>
        <v>1</v>
      </c>
      <c r="N11" s="92">
        <f>IFERROR(INDEX('на отправку (3)'!R:R,MATCH($V11,'на отправку (3)'!$B:$B,0),1),0)</f>
        <v>0</v>
      </c>
      <c r="O11" s="92">
        <f>IFERROR(INDEX('на отправку (3)'!S:S,MATCH($V11,'на отправку (3)'!$B:$B,0),1),0)</f>
        <v>14589</v>
      </c>
      <c r="P11" s="92">
        <f>IFERROR(INDEX('на отправку (3)'!T:T,MATCH($V11,'на отправку (3)'!$B:$B,0),1),0)</f>
        <v>17362</v>
      </c>
      <c r="Q11" s="92">
        <f>IFERROR(INDEX('на отправку (3)'!U:U,MATCH($V11,'на отправку (3)'!$B:$B,0),1),0)</f>
        <v>0.840283377</v>
      </c>
      <c r="R11" s="129">
        <f>IFERROR(INDEX('на отправку (3)'!V:V,MATCH($V11,'на отправку (3)'!$B:$B,0),1),0)</f>
        <v>0</v>
      </c>
      <c r="S11" s="92">
        <f>IFERROR(INDEX('на отправку (3)'!W:W,MATCH($V11,'на отправку (3)'!$B:$B,0),1),0)</f>
        <v>0</v>
      </c>
      <c r="U11" s="71">
        <f t="shared" ref="U11:U25" si="0">IF(J11&gt;0,1,0)</f>
        <v>0</v>
      </c>
      <c r="V11" s="89" t="str">
        <f t="shared" ref="V11:V25" si="1">CONCATENATE($U$1,"№",C11)</f>
        <v>022001№26</v>
      </c>
      <c r="W11" s="8">
        <f>IFERROR(INDEX('на отправку (3)'!AB:AB,MATCH($V11,'на отправку (3)'!$B:$B,0),1),0)</f>
        <v>0.83450456100000003</v>
      </c>
      <c r="X11" s="8">
        <f>IFERROR(INDEX('на отправку (3)'!AC:AC,MATCH($V11,'на отправку (3)'!$B:$B,0),1),0)</f>
        <v>0.72780695200000001</v>
      </c>
      <c r="Y11" s="8">
        <v>3</v>
      </c>
      <c r="Z11" s="8">
        <f t="shared" ref="Z11:Z45" si="2">IF(M11=1,Y11,0)</f>
        <v>3</v>
      </c>
    </row>
    <row r="12" spans="1:26" ht="60.75" customHeight="1" x14ac:dyDescent="0.25">
      <c r="A12" s="201" t="s">
        <v>3115</v>
      </c>
      <c r="B12" s="186">
        <v>3</v>
      </c>
      <c r="C12" s="124">
        <v>2</v>
      </c>
      <c r="D12" s="92">
        <f>IFERROR(INDEX('на отправку (3)'!G:G,MATCH($V12,'на отправку (3)'!$B:$B,0),1),0)</f>
        <v>65</v>
      </c>
      <c r="E12" s="92">
        <f>IFERROR(INDEX('на отправку (3)'!H:H,MATCH($V12,'на отправку (3)'!$B:$B,0),1),0)</f>
        <v>66</v>
      </c>
      <c r="F12" s="92">
        <f>IFERROR(INDEX('на отправку (3)'!I:I,MATCH($V12,'на отправку (3)'!$B:$B,0),1),0)</f>
        <v>0.984848485</v>
      </c>
      <c r="G12" s="188" t="s">
        <v>12</v>
      </c>
      <c r="H12" s="92">
        <f>IFERROR(INDEX('на отправку (3)'!K:K,MATCH($V12,'на отправку (3)'!$B:$B,0),1),0)/100</f>
        <v>1.4692378999999999E-4</v>
      </c>
      <c r="I12" s="188" t="s">
        <v>12</v>
      </c>
      <c r="J12" s="129">
        <f>IFERROR(INDEX('на отправку (3)'!N:N,MATCH($V12,'на отправку (3)'!$B:$B,0),1),0)</f>
        <v>2</v>
      </c>
      <c r="K12" s="92">
        <f>IFERROR(INDEX('на отправку (3)'!O:O,MATCH($V12,'на отправку (3)'!$B:$B,0),1),0)</f>
        <v>0</v>
      </c>
      <c r="L12" s="92">
        <f>IFERROR(INDEX('на отправку (3)'!P:P,MATCH($V12,'на отправку (3)'!$B:$B,0),1),0)</f>
        <v>4</v>
      </c>
      <c r="M12" s="92">
        <f>IFERROR(INDEX('на отправку (3)'!Q:Q,MATCH($V12,'на отправку (3)'!$B:$B,0),1),0)</f>
        <v>1</v>
      </c>
      <c r="N12" s="92">
        <f>IFERROR(INDEX('на отправку (3)'!R:R,MATCH($V12,'на отправку (3)'!$B:$B,0),1),0)</f>
        <v>0</v>
      </c>
      <c r="O12" s="92">
        <f>IFERROR(INDEX('на отправку (3)'!S:S,MATCH($V12,'на отправку (3)'!$B:$B,0),1),0)</f>
        <v>132</v>
      </c>
      <c r="P12" s="92">
        <f>IFERROR(INDEX('на отправку (3)'!T:T,MATCH($V12,'на отправку (3)'!$B:$B,0),1),0)</f>
        <v>136</v>
      </c>
      <c r="Q12" s="92">
        <f>IFERROR(INDEX('на отправку (3)'!U:U,MATCH($V12,'на отправку (3)'!$B:$B,0),1),0)</f>
        <v>0.97058823500000002</v>
      </c>
      <c r="R12" s="129">
        <f>IFERROR(INDEX('на отправку (3)'!V:V,MATCH($V12,'на отправку (3)'!$B:$B,0),1),0)</f>
        <v>0</v>
      </c>
      <c r="S12" s="92">
        <f>IFERROR(INDEX('на отправку (3)'!W:W,MATCH($V12,'на отправку (3)'!$B:$B,0),1),0)</f>
        <v>0</v>
      </c>
      <c r="U12" s="71">
        <f t="shared" si="0"/>
        <v>1</v>
      </c>
      <c r="V12" s="89" t="str">
        <f t="shared" si="1"/>
        <v>022001№2</v>
      </c>
      <c r="W12" s="8">
        <f>IFERROR(INDEX('на отправку (3)'!AB:AB,MATCH($V12,'на отправку (3)'!$B:$B,0),1),0)</f>
        <v>0.91111111099999997</v>
      </c>
      <c r="X12" s="8">
        <f>IFERROR(INDEX('на отправку (3)'!AC:AC,MATCH($V12,'на отправку (3)'!$B:$B,0),1),0)</f>
        <v>1</v>
      </c>
      <c r="Y12" s="8">
        <v>2</v>
      </c>
      <c r="Z12" s="8">
        <f t="shared" si="2"/>
        <v>2</v>
      </c>
    </row>
    <row r="13" spans="1:26" ht="69.75" customHeight="1" x14ac:dyDescent="0.25">
      <c r="A13" s="201" t="s">
        <v>3116</v>
      </c>
      <c r="B13" s="186">
        <v>4</v>
      </c>
      <c r="C13" s="124">
        <v>3</v>
      </c>
      <c r="D13" s="92">
        <f>IFERROR(INDEX('на отправку (3)'!G:G,MATCH($V13,'на отправку (3)'!$B:$B,0),1),0)</f>
        <v>0</v>
      </c>
      <c r="E13" s="92">
        <f>IFERROR(INDEX('на отправку (3)'!H:H,MATCH($V13,'на отправку (3)'!$B:$B,0),1),0)</f>
        <v>10</v>
      </c>
      <c r="F13" s="92">
        <f>IFERROR(INDEX('на отправку (3)'!I:I,MATCH($V13,'на отправку (3)'!$B:$B,0),1),0)</f>
        <v>0</v>
      </c>
      <c r="G13" s="188" t="s">
        <v>12</v>
      </c>
      <c r="H13" s="92">
        <f>IFERROR(INDEX('на отправку (3)'!K:K,MATCH($V13,'на отправку (3)'!$B:$B,0),1),0)/100</f>
        <v>-0.01</v>
      </c>
      <c r="I13" s="188" t="s">
        <v>12</v>
      </c>
      <c r="J13" s="129">
        <f>IFERROR(INDEX('на отправку (3)'!N:N,MATCH($V13,'на отправку (3)'!$B:$B,0),1),0)</f>
        <v>0</v>
      </c>
      <c r="K13" s="92">
        <f>IFERROR(INDEX('на отправку (3)'!O:O,MATCH($V13,'на отправку (3)'!$B:$B,0),1),0)</f>
        <v>0</v>
      </c>
      <c r="L13" s="92">
        <f>IFERROR(INDEX('на отправку (3)'!P:P,MATCH($V13,'на отправку (3)'!$B:$B,0),1),0)</f>
        <v>3</v>
      </c>
      <c r="M13" s="92">
        <f>IFERROR(INDEX('на отправку (3)'!Q:Q,MATCH($V13,'на отправку (3)'!$B:$B,0),1),0)</f>
        <v>1</v>
      </c>
      <c r="N13" s="92">
        <f>IFERROR(INDEX('на отправку (3)'!R:R,MATCH($V13,'на отправку (3)'!$B:$B,0),1),0)</f>
        <v>0</v>
      </c>
      <c r="O13" s="92">
        <f>IFERROR(INDEX('на отправку (3)'!S:S,MATCH($V13,'на отправку (3)'!$B:$B,0),1),0)</f>
        <v>1</v>
      </c>
      <c r="P13" s="92">
        <f>IFERROR(INDEX('на отправку (3)'!T:T,MATCH($V13,'на отправку (3)'!$B:$B,0),1),0)</f>
        <v>2</v>
      </c>
      <c r="Q13" s="92">
        <f>IFERROR(INDEX('на отправку (3)'!U:U,MATCH($V13,'на отправку (3)'!$B:$B,0),1),0)</f>
        <v>0.5</v>
      </c>
      <c r="R13" s="129">
        <f>IFERROR(INDEX('на отправку (3)'!V:V,MATCH($V13,'на отправку (3)'!$B:$B,0),1),0)</f>
        <v>0</v>
      </c>
      <c r="S13" s="92">
        <f>IFERROR(INDEX('на отправку (3)'!W:W,MATCH($V13,'на отправку (3)'!$B:$B,0),1),0)</f>
        <v>0</v>
      </c>
      <c r="U13" s="71">
        <f t="shared" si="0"/>
        <v>0</v>
      </c>
      <c r="V13" s="89" t="str">
        <f t="shared" si="1"/>
        <v>022001№3</v>
      </c>
      <c r="W13" s="8">
        <f>IFERROR(INDEX('на отправку (3)'!AB:AB,MATCH($V13,'на отправку (3)'!$B:$B,0),1),0)</f>
        <v>0.61761761800000003</v>
      </c>
      <c r="X13" s="8">
        <f>IFERROR(INDEX('на отправку (3)'!AC:AC,MATCH($V13,'на отправку (3)'!$B:$B,0),1),0)</f>
        <v>1</v>
      </c>
      <c r="Y13" s="8">
        <v>2</v>
      </c>
      <c r="Z13" s="8">
        <f t="shared" si="2"/>
        <v>2</v>
      </c>
    </row>
    <row r="14" spans="1:26" ht="64.5" customHeight="1" x14ac:dyDescent="0.25">
      <c r="A14" s="201" t="s">
        <v>3117</v>
      </c>
      <c r="B14" s="186">
        <v>5</v>
      </c>
      <c r="C14" s="124">
        <v>4</v>
      </c>
      <c r="D14" s="92">
        <f>IFERROR(INDEX('на отправку (3)'!G:G,MATCH($V14,'на отправку (3)'!$B:$B,0),1),0)</f>
        <v>1</v>
      </c>
      <c r="E14" s="92">
        <f>IFERROR(INDEX('на отправку (3)'!H:H,MATCH($V14,'на отправку (3)'!$B:$B,0),1),0)</f>
        <v>1</v>
      </c>
      <c r="F14" s="92">
        <f>IFERROR(INDEX('на отправку (3)'!I:I,MATCH($V14,'на отправку (3)'!$B:$B,0),1),0)</f>
        <v>1</v>
      </c>
      <c r="G14" s="188" t="s">
        <v>12</v>
      </c>
      <c r="H14" s="92">
        <f>IFERROR(INDEX('на отправку (3)'!K:K,MATCH($V14,'на отправку (3)'!$B:$B,0),1),0)/100</f>
        <v>0</v>
      </c>
      <c r="I14" s="188" t="s">
        <v>12</v>
      </c>
      <c r="J14" s="129">
        <f>IFERROR(INDEX('на отправку (3)'!N:N,MATCH($V14,'на отправку (3)'!$B:$B,0),1),0)</f>
        <v>2</v>
      </c>
      <c r="K14" s="92">
        <f>IFERROR(INDEX('на отправку (3)'!O:O,MATCH($V14,'на отправку (3)'!$B:$B,0),1),0)</f>
        <v>2</v>
      </c>
      <c r="L14" s="92">
        <f>IFERROR(INDEX('на отправку (3)'!P:P,MATCH($V14,'на отправку (3)'!$B:$B,0),1),0)</f>
        <v>4</v>
      </c>
      <c r="M14" s="92">
        <f>IFERROR(INDEX('на отправку (3)'!Q:Q,MATCH($V14,'на отправку (3)'!$B:$B,0),1),0)</f>
        <v>1</v>
      </c>
      <c r="N14" s="92">
        <f>IFERROR(INDEX('на отправку (3)'!R:R,MATCH($V14,'на отправку (3)'!$B:$B,0),1),0)</f>
        <v>0</v>
      </c>
      <c r="O14" s="92">
        <f>IFERROR(INDEX('на отправку (3)'!S:S,MATCH($V14,'на отправку (3)'!$B:$B,0),1),0)</f>
        <v>3</v>
      </c>
      <c r="P14" s="92">
        <f>IFERROR(INDEX('на отправку (3)'!T:T,MATCH($V14,'на отправку (3)'!$B:$B,0),1),0)</f>
        <v>3</v>
      </c>
      <c r="Q14" s="92">
        <f>IFERROR(INDEX('на отправку (3)'!U:U,MATCH($V14,'на отправку (3)'!$B:$B,0),1),0)</f>
        <v>1</v>
      </c>
      <c r="R14" s="129">
        <f>IFERROR(INDEX('на отправку (3)'!V:V,MATCH($V14,'на отправку (3)'!$B:$B,0),1),0)</f>
        <v>0</v>
      </c>
      <c r="S14" s="92">
        <f>IFERROR(INDEX('на отправку (3)'!W:W,MATCH($V14,'на отправку (3)'!$B:$B,0),1),0)</f>
        <v>0</v>
      </c>
      <c r="U14" s="71">
        <f t="shared" si="0"/>
        <v>1</v>
      </c>
      <c r="V14" s="89" t="str">
        <f t="shared" si="1"/>
        <v>022001№4</v>
      </c>
      <c r="W14" s="8">
        <f>IFERROR(INDEX('на отправку (3)'!AB:AB,MATCH($V14,'на отправку (3)'!$B:$B,0),1),0)</f>
        <v>0.86111111100000004</v>
      </c>
      <c r="X14" s="8">
        <f>IFERROR(INDEX('на отправку (3)'!AC:AC,MATCH($V14,'на отправку (3)'!$B:$B,0),1),0)</f>
        <v>1</v>
      </c>
      <c r="Y14" s="8">
        <v>2</v>
      </c>
      <c r="Z14" s="8">
        <f t="shared" si="2"/>
        <v>2</v>
      </c>
    </row>
    <row r="15" spans="1:26" ht="69" customHeight="1" x14ac:dyDescent="0.25">
      <c r="A15" s="201" t="s">
        <v>2502</v>
      </c>
      <c r="B15" s="186">
        <v>6</v>
      </c>
      <c r="C15" s="124">
        <v>5</v>
      </c>
      <c r="D15" s="92">
        <f>IFERROR(INDEX('на отправку (3)'!G:G,MATCH($V15,'на отправку (3)'!$B:$B,0),1),0)</f>
        <v>5</v>
      </c>
      <c r="E15" s="92">
        <f>IFERROR(INDEX('на отправку (3)'!H:H,MATCH($V15,'на отправку (3)'!$B:$B,0),1),0)</f>
        <v>5</v>
      </c>
      <c r="F15" s="92">
        <f>IFERROR(INDEX('на отправку (3)'!I:I,MATCH($V15,'на отправку (3)'!$B:$B,0),1),0)</f>
        <v>1</v>
      </c>
      <c r="G15" s="188" t="s">
        <v>12</v>
      </c>
      <c r="H15" s="92">
        <f>IFERROR(INDEX('на отправку (3)'!K:K,MATCH($V15,'на отправку (3)'!$B:$B,0),1),0)/100</f>
        <v>6.6666667000000004E-4</v>
      </c>
      <c r="I15" s="188" t="s">
        <v>12</v>
      </c>
      <c r="J15" s="129">
        <f>IFERROR(INDEX('на отправку (3)'!N:N,MATCH($V15,'на отправку (3)'!$B:$B,0),1),0)</f>
        <v>2</v>
      </c>
      <c r="K15" s="92">
        <f>IFERROR(INDEX('на отправку (3)'!O:O,MATCH($V15,'на отправку (3)'!$B:$B,0),1),0)</f>
        <v>2</v>
      </c>
      <c r="L15" s="92">
        <f>IFERROR(INDEX('на отправку (3)'!P:P,MATCH($V15,'на отправку (3)'!$B:$B,0),1),0)</f>
        <v>4</v>
      </c>
      <c r="M15" s="92">
        <f>IFERROR(INDEX('на отправку (3)'!Q:Q,MATCH($V15,'на отправку (3)'!$B:$B,0),1),0)</f>
        <v>1</v>
      </c>
      <c r="N15" s="92">
        <f>IFERROR(INDEX('на отправку (3)'!R:R,MATCH($V15,'на отправку (3)'!$B:$B,0),1),0)</f>
        <v>0</v>
      </c>
      <c r="O15" s="92">
        <f>IFERROR(INDEX('на отправку (3)'!S:S,MATCH($V15,'на отправку (3)'!$B:$B,0),1),0)</f>
        <v>15</v>
      </c>
      <c r="P15" s="92">
        <f>IFERROR(INDEX('на отправку (3)'!T:T,MATCH($V15,'на отправку (3)'!$B:$B,0),1),0)</f>
        <v>16</v>
      </c>
      <c r="Q15" s="92">
        <f>IFERROR(INDEX('на отправку (3)'!U:U,MATCH($V15,'на отправку (3)'!$B:$B,0),1),0)</f>
        <v>0.9375</v>
      </c>
      <c r="R15" s="129">
        <f>IFERROR(INDEX('на отправку (3)'!V:V,MATCH($V15,'на отправку (3)'!$B:$B,0),1),0)</f>
        <v>0</v>
      </c>
      <c r="S15" s="92">
        <f>IFERROR(INDEX('на отправку (3)'!W:W,MATCH($V15,'на отправку (3)'!$B:$B,0),1),0)</f>
        <v>0</v>
      </c>
      <c r="U15" s="71">
        <f t="shared" si="0"/>
        <v>1</v>
      </c>
      <c r="V15" s="89" t="str">
        <f t="shared" si="1"/>
        <v>022001№5</v>
      </c>
      <c r="W15" s="8">
        <f>IFERROR(INDEX('на отправку (3)'!AB:AB,MATCH($V15,'на отправку (3)'!$B:$B,0),1),0)</f>
        <v>0.56594488200000004</v>
      </c>
      <c r="X15" s="8">
        <f>IFERROR(INDEX('на отправку (3)'!AC:AC,MATCH($V15,'на отправку (3)'!$B:$B,0),1),0)</f>
        <v>1</v>
      </c>
      <c r="Y15" s="8">
        <v>2</v>
      </c>
      <c r="Z15" s="8">
        <f t="shared" si="2"/>
        <v>2</v>
      </c>
    </row>
    <row r="16" spans="1:26" ht="79.5" customHeight="1" x14ac:dyDescent="0.25">
      <c r="A16" s="201" t="s">
        <v>3118</v>
      </c>
      <c r="B16" s="186">
        <v>7</v>
      </c>
      <c r="C16" s="124">
        <v>6</v>
      </c>
      <c r="D16" s="92">
        <f>IFERROR(INDEX('на отправку (3)'!G:G,MATCH($V16,'на отправку (3)'!$B:$B,0),1),0)</f>
        <v>0</v>
      </c>
      <c r="E16" s="92">
        <f>IFERROR(INDEX('на отправку (3)'!H:H,MATCH($V16,'на отправку (3)'!$B:$B,0),1),0)</f>
        <v>1</v>
      </c>
      <c r="F16" s="92">
        <f>IFERROR(INDEX('на отправку (3)'!I:I,MATCH($V16,'на отправку (3)'!$B:$B,0),1),0)</f>
        <v>0</v>
      </c>
      <c r="G16" s="188" t="s">
        <v>12</v>
      </c>
      <c r="H16" s="92">
        <f>IFERROR(INDEX('на отправку (3)'!K:K,MATCH($V16,'на отправку (3)'!$B:$B,0),1),0)/100</f>
        <v>0</v>
      </c>
      <c r="I16" s="188" t="s">
        <v>12</v>
      </c>
      <c r="J16" s="129">
        <f>IFERROR(INDEX('на отправку (3)'!N:N,MATCH($V16,'на отправку (3)'!$B:$B,0),1),0)</f>
        <v>0</v>
      </c>
      <c r="K16" s="92">
        <f>IFERROR(INDEX('на отправку (3)'!O:O,MATCH($V16,'на отправку (3)'!$B:$B,0),1),0)</f>
        <v>0</v>
      </c>
      <c r="L16" s="92">
        <f>IFERROR(INDEX('на отправку (3)'!P:P,MATCH($V16,'на отправку (3)'!$B:$B,0),1),0)</f>
        <v>3</v>
      </c>
      <c r="M16" s="92">
        <f>IFERROR(INDEX('на отправку (3)'!Q:Q,MATCH($V16,'на отправку (3)'!$B:$B,0),1),0)</f>
        <v>1</v>
      </c>
      <c r="N16" s="92">
        <f>IFERROR(INDEX('на отправку (3)'!R:R,MATCH($V16,'на отправку (3)'!$B:$B,0),1),0)</f>
        <v>0</v>
      </c>
      <c r="O16" s="92">
        <f>IFERROR(INDEX('на отправку (3)'!S:S,MATCH($V16,'на отправку (3)'!$B:$B,0),1),0)</f>
        <v>0</v>
      </c>
      <c r="P16" s="92">
        <f>IFERROR(INDEX('на отправку (3)'!T:T,MATCH($V16,'на отправку (3)'!$B:$B,0),1),0)</f>
        <v>0</v>
      </c>
      <c r="Q16" s="92">
        <f>IFERROR(INDEX('на отправку (3)'!U:U,MATCH($V16,'на отправку (3)'!$B:$B,0),1),0)</f>
        <v>0</v>
      </c>
      <c r="R16" s="129">
        <f>IFERROR(INDEX('на отправку (3)'!V:V,MATCH($V16,'на отправку (3)'!$B:$B,0),1),0)</f>
        <v>0</v>
      </c>
      <c r="S16" s="92">
        <f>IFERROR(INDEX('на отправку (3)'!W:W,MATCH($V16,'на отправку (3)'!$B:$B,0),1),0)</f>
        <v>0</v>
      </c>
      <c r="U16" s="71">
        <f t="shared" si="0"/>
        <v>0</v>
      </c>
      <c r="V16" s="89" t="str">
        <f t="shared" si="1"/>
        <v>022001№6</v>
      </c>
      <c r="W16" s="8">
        <f>IFERROR(INDEX('на отправку (3)'!AB:AB,MATCH($V16,'на отправку (3)'!$B:$B,0),1),0)</f>
        <v>0.3</v>
      </c>
      <c r="X16" s="8">
        <f>IFERROR(INDEX('на отправку (3)'!AC:AC,MATCH($V16,'на отправку (3)'!$B:$B,0),1),0)</f>
        <v>1</v>
      </c>
      <c r="Y16" s="8">
        <v>3</v>
      </c>
      <c r="Z16" s="8">
        <f t="shared" si="2"/>
        <v>3</v>
      </c>
    </row>
    <row r="17" spans="1:26" ht="68.25" customHeight="1" x14ac:dyDescent="0.25">
      <c r="A17" s="201" t="s">
        <v>3119</v>
      </c>
      <c r="B17" s="186">
        <v>8</v>
      </c>
      <c r="C17" s="124">
        <v>22</v>
      </c>
      <c r="D17" s="92">
        <f>IFERROR(INDEX('на отправку (3)'!G:G,MATCH($V17,'на отправку (3)'!$B:$B,0),1),0)</f>
        <v>0</v>
      </c>
      <c r="E17" s="92">
        <f>IFERROR(INDEX('на отправку (3)'!H:H,MATCH($V17,'на отправку (3)'!$B:$B,0),1),0)</f>
        <v>0</v>
      </c>
      <c r="F17" s="92">
        <f>IFERROR(INDEX('на отправку (3)'!I:I,MATCH($V17,'на отправку (3)'!$B:$B,0),1),0)</f>
        <v>0</v>
      </c>
      <c r="G17" s="188" t="s">
        <v>12</v>
      </c>
      <c r="H17" s="92">
        <f>IFERROR(INDEX('на отправку (3)'!K:K,MATCH($V17,'на отправку (3)'!$B:$B,0),1),0)/100</f>
        <v>0</v>
      </c>
      <c r="I17" s="188" t="s">
        <v>12</v>
      </c>
      <c r="J17" s="129">
        <f>IFERROR(INDEX('на отправку (3)'!N:N,MATCH($V17,'на отправку (3)'!$B:$B,0),1),0)</f>
        <v>0</v>
      </c>
      <c r="K17" s="92">
        <f>IFERROR(INDEX('на отправку (3)'!O:O,MATCH($V17,'на отправку (3)'!$B:$B,0),1),0)</f>
        <v>0</v>
      </c>
      <c r="L17" s="92">
        <f>IFERROR(INDEX('на отправку (3)'!P:P,MATCH($V17,'на отправку (3)'!$B:$B,0),1),0)</f>
        <v>0</v>
      </c>
      <c r="M17" s="92">
        <f>IFERROR(INDEX('на отправку (3)'!Q:Q,MATCH($V17,'на отправку (3)'!$B:$B,0),1),0)</f>
        <v>2</v>
      </c>
      <c r="N17" s="92">
        <f>IFERROR(INDEX('на отправку (3)'!R:R,MATCH($V17,'на отправку (3)'!$B:$B,0),1),0)</f>
        <v>0</v>
      </c>
      <c r="O17" s="92">
        <f>IFERROR(INDEX('на отправку (3)'!S:S,MATCH($V17,'на отправку (3)'!$B:$B,0),1),0)</f>
        <v>0</v>
      </c>
      <c r="P17" s="92">
        <f>IFERROR(INDEX('на отправку (3)'!T:T,MATCH($V17,'на отправку (3)'!$B:$B,0),1),0)</f>
        <v>0</v>
      </c>
      <c r="Q17" s="92">
        <f>IFERROR(INDEX('на отправку (3)'!U:U,MATCH($V17,'на отправку (3)'!$B:$B,0),1),0)</f>
        <v>0</v>
      </c>
      <c r="R17" s="129">
        <f>IFERROR(INDEX('на отправку (3)'!V:V,MATCH($V17,'на отправку (3)'!$B:$B,0),1),0)</f>
        <v>0</v>
      </c>
      <c r="S17" s="92">
        <f>IFERROR(INDEX('на отправку (3)'!W:W,MATCH($V17,'на отправку (3)'!$B:$B,0),1),0)</f>
        <v>0</v>
      </c>
      <c r="U17" s="71">
        <f t="shared" si="0"/>
        <v>0</v>
      </c>
      <c r="V17" s="89" t="str">
        <f t="shared" si="1"/>
        <v>022001№22</v>
      </c>
      <c r="W17" s="8">
        <f>IFERROR(INDEX('на отправку (3)'!AB:AB,MATCH($V17,'на отправку (3)'!$B:$B,0),1),0)</f>
        <v>0.4</v>
      </c>
      <c r="X17" s="8">
        <f>IFERROR(INDEX('на отправку (3)'!AC:AC,MATCH($V17,'на отправку (3)'!$B:$B,0),1),0)</f>
        <v>1</v>
      </c>
      <c r="Y17" s="8">
        <v>3</v>
      </c>
      <c r="Z17" s="8">
        <f t="shared" si="2"/>
        <v>0</v>
      </c>
    </row>
    <row r="18" spans="1:26" ht="147.75" customHeight="1" x14ac:dyDescent="0.25">
      <c r="A18" s="201" t="s">
        <v>3120</v>
      </c>
      <c r="B18" s="186">
        <v>9</v>
      </c>
      <c r="C18" s="124">
        <v>7</v>
      </c>
      <c r="D18" s="92">
        <f>IFERROR(INDEX('на отправку (3)'!G:G,MATCH($V18,'на отправку (3)'!$B:$B,0),1),0)</f>
        <v>1508</v>
      </c>
      <c r="E18" s="92">
        <f>IFERROR(INDEX('на отправку (3)'!H:H,MATCH($V18,'на отправку (3)'!$B:$B,0),1),0)</f>
        <v>1508</v>
      </c>
      <c r="F18" s="92">
        <f>IFERROR(INDEX('на отправку (3)'!I:I,MATCH($V18,'на отправку (3)'!$B:$B,0),1),0)</f>
        <v>1</v>
      </c>
      <c r="G18" s="189">
        <v>1</v>
      </c>
      <c r="H18" s="92">
        <f>IFERROR(INDEX('на отправку (3)'!K:K,MATCH($V18,'на отправку (3)'!$B:$B,0),1),0)/100</f>
        <v>0</v>
      </c>
      <c r="I18" s="191">
        <f>IFERROR(INDEX('на отправку (3)'!M:M,MATCH($V18,'на отправку (3)'!$B:$B,0),1),0)</f>
        <v>1</v>
      </c>
      <c r="J18" s="129">
        <f>IFERROR(INDEX('на отправку (3)'!N:N,MATCH($V18,'на отправку (3)'!$B:$B,0),1),0)</f>
        <v>2</v>
      </c>
      <c r="K18" s="92" t="str">
        <f>IFERROR(INDEX('на отправку (3)'!O:O,MATCH($V18,'на отправку (3)'!$B:$B,0),1),0)</f>
        <v>x</v>
      </c>
      <c r="L18" s="92">
        <f>IFERROR(INDEX('на отправку (3)'!P:P,MATCH($V18,'на отправку (3)'!$B:$B,0),1),0)</f>
        <v>6</v>
      </c>
      <c r="M18" s="92">
        <f>IFERROR(INDEX('на отправку (3)'!Q:Q,MATCH($V18,'на отправку (3)'!$B:$B,0),1),0)</f>
        <v>1</v>
      </c>
      <c r="N18" s="92">
        <f>IFERROR(INDEX('на отправку (3)'!R:R,MATCH($V18,'на отправку (3)'!$B:$B,0),1),0)</f>
        <v>0</v>
      </c>
      <c r="O18" s="92">
        <f>IFERROR(INDEX('на отправку (3)'!S:S,MATCH($V18,'на отправку (3)'!$B:$B,0),1),0)</f>
        <v>1096</v>
      </c>
      <c r="P18" s="92">
        <f>IFERROR(INDEX('на отправку (3)'!T:T,MATCH($V18,'на отправку (3)'!$B:$B,0),1),0)</f>
        <v>1096</v>
      </c>
      <c r="Q18" s="92">
        <f>IFERROR(INDEX('на отправку (3)'!U:U,MATCH($V18,'на отправку (3)'!$B:$B,0),1),0)</f>
        <v>1</v>
      </c>
      <c r="R18" s="129">
        <f>IFERROR(INDEX('на отправку (3)'!V:V,MATCH($V18,'на отправку (3)'!$B:$B,0),1),0)</f>
        <v>0</v>
      </c>
      <c r="S18" s="92">
        <f>IFERROR(INDEX('на отправку (3)'!W:W,MATCH($V18,'на отправку (3)'!$B:$B,0),1),0)</f>
        <v>0</v>
      </c>
      <c r="U18" s="71">
        <f t="shared" si="0"/>
        <v>1</v>
      </c>
      <c r="V18" s="89" t="str">
        <f t="shared" si="1"/>
        <v>022001№7</v>
      </c>
      <c r="W18" s="8">
        <f>IFERROR(INDEX('на отправку (3)'!AB:AB,MATCH($V18,'на отправку (3)'!$B:$B,0),1),0)</f>
        <v>1</v>
      </c>
      <c r="X18" s="8">
        <f>IFERROR(INDEX('на отправку (3)'!AC:AC,MATCH($V18,'на отправку (3)'!$B:$B,0),1),0)</f>
        <v>1</v>
      </c>
      <c r="Y18" s="8">
        <v>2</v>
      </c>
      <c r="Z18" s="8">
        <f t="shared" si="2"/>
        <v>2</v>
      </c>
    </row>
    <row r="19" spans="1:26" ht="59.25" customHeight="1" x14ac:dyDescent="0.25">
      <c r="A19" s="201" t="s">
        <v>3121</v>
      </c>
      <c r="B19" s="186">
        <v>10</v>
      </c>
      <c r="C19" s="124">
        <v>8</v>
      </c>
      <c r="D19" s="92">
        <f>IFERROR(INDEX('на отправку (3)'!G:G,MATCH($V19,'на отправку (3)'!$B:$B,0),1),0)</f>
        <v>330</v>
      </c>
      <c r="E19" s="92">
        <f>IFERROR(INDEX('на отправку (3)'!H:H,MATCH($V19,'на отправку (3)'!$B:$B,0),1),0)</f>
        <v>14524</v>
      </c>
      <c r="F19" s="92">
        <f>IFERROR(INDEX('на отправку (3)'!I:I,MATCH($V19,'на отправку (3)'!$B:$B,0),1),0)</f>
        <v>2.2721013000000002E-2</v>
      </c>
      <c r="G19" s="188" t="s">
        <v>12</v>
      </c>
      <c r="H19" s="92">
        <f>IFERROR(INDEX('на отправку (3)'!K:K,MATCH($V19,'на отправку (3)'!$B:$B,0),1),0)/100</f>
        <v>4.0881119999999999E-4</v>
      </c>
      <c r="I19" s="192" t="str">
        <f>IFERROR(INDEX('на отправку (3)'!M:M,MATCH($V19,'на отправку (3)'!$B:$B,0),1),0)</f>
        <v>x</v>
      </c>
      <c r="J19" s="129">
        <f>IFERROR(INDEX('на отправку (3)'!N:N,MATCH($V19,'на отправку (3)'!$B:$B,0),1),0)</f>
        <v>0</v>
      </c>
      <c r="K19" s="92">
        <f>IFERROR(INDEX('на отправку (3)'!O:O,MATCH($V19,'на отправку (3)'!$B:$B,0),1),0)</f>
        <v>0</v>
      </c>
      <c r="L19" s="92">
        <f>IFERROR(INDEX('на отправку (3)'!P:P,MATCH($V19,'на отправку (3)'!$B:$B,0),1),0)</f>
        <v>1</v>
      </c>
      <c r="M19" s="92">
        <f>IFERROR(INDEX('на отправку (3)'!Q:Q,MATCH($V19,'на отправку (3)'!$B:$B,0),1),0)</f>
        <v>1</v>
      </c>
      <c r="N19" s="92">
        <f>IFERROR(INDEX('на отправку (3)'!R:R,MATCH($V19,'на отправку (3)'!$B:$B,0),1),0)</f>
        <v>0</v>
      </c>
      <c r="O19" s="92">
        <f>IFERROR(INDEX('на отправку (3)'!S:S,MATCH($V19,'на отправку (3)'!$B:$B,0),1),0)</f>
        <v>281</v>
      </c>
      <c r="P19" s="92">
        <f>IFERROR(INDEX('на отправку (3)'!T:T,MATCH($V19,'на отправку (3)'!$B:$B,0),1),0)</f>
        <v>12873</v>
      </c>
      <c r="Q19" s="92">
        <f>IFERROR(INDEX('на отправку (3)'!U:U,MATCH($V19,'на отправку (3)'!$B:$B,0),1),0)</f>
        <v>2.1828634E-2</v>
      </c>
      <c r="R19" s="129">
        <f>IFERROR(INDEX('на отправку (3)'!V:V,MATCH($V19,'на отправку (3)'!$B:$B,0),1),0)</f>
        <v>0</v>
      </c>
      <c r="S19" s="92">
        <f>IFERROR(INDEX('на отправку (3)'!W:W,MATCH($V19,'на отправку (3)'!$B:$B,0),1),0)</f>
        <v>0</v>
      </c>
      <c r="U19" s="71">
        <f t="shared" si="0"/>
        <v>0</v>
      </c>
      <c r="V19" s="89" t="str">
        <f t="shared" si="1"/>
        <v>022001№8</v>
      </c>
      <c r="W19" s="8">
        <f>IFERROR(INDEX('на отправку (3)'!AB:AB,MATCH($V19,'на отправку (3)'!$B:$B,0),1),0)</f>
        <v>1.4606701999999999E-2</v>
      </c>
      <c r="X19" s="8">
        <f>IFERROR(INDEX('на отправку (3)'!AC:AC,MATCH($V19,'на отправку (3)'!$B:$B,0),1),0)</f>
        <v>0</v>
      </c>
      <c r="Y19" s="8">
        <v>2</v>
      </c>
      <c r="Z19" s="8">
        <f t="shared" si="2"/>
        <v>2</v>
      </c>
    </row>
    <row r="20" spans="1:26" ht="62.25" customHeight="1" x14ac:dyDescent="0.25">
      <c r="A20" s="201" t="s">
        <v>2507</v>
      </c>
      <c r="B20" s="186">
        <v>11</v>
      </c>
      <c r="C20" s="124">
        <v>9</v>
      </c>
      <c r="D20" s="92">
        <f>IFERROR(INDEX('на отправку (3)'!G:G,MATCH($V20,'на отправку (3)'!$B:$B,0),1),0)</f>
        <v>406</v>
      </c>
      <c r="E20" s="92">
        <f>IFERROR(INDEX('на отправку (3)'!H:H,MATCH($V20,'на отправку (3)'!$B:$B,0),1),0)</f>
        <v>456</v>
      </c>
      <c r="F20" s="92">
        <f>IFERROR(INDEX('на отправку (3)'!I:I,MATCH($V20,'на отправку (3)'!$B:$B,0),1),0)</f>
        <v>0.89035087700000004</v>
      </c>
      <c r="G20" s="189">
        <v>1</v>
      </c>
      <c r="H20" s="92">
        <f>IFERROR(INDEX('на отправку (3)'!K:K,MATCH($V20,'на отправку (3)'!$B:$B,0),1),0)/100</f>
        <v>8.3836001899999998E-3</v>
      </c>
      <c r="I20" s="191">
        <f>IFERROR(INDEX('на отправку (3)'!M:M,MATCH($V20,'на отправку (3)'!$B:$B,0),1),0)</f>
        <v>0.89035087700000004</v>
      </c>
      <c r="J20" s="129">
        <f>IFERROR(INDEX('на отправку (3)'!N:N,MATCH($V20,'на отправку (3)'!$B:$B,0),1),0)</f>
        <v>0.5</v>
      </c>
      <c r="K20" s="92" t="str">
        <f>IFERROR(INDEX('на отправку (3)'!O:O,MATCH($V20,'на отправку (3)'!$B:$B,0),1),0)</f>
        <v>x</v>
      </c>
      <c r="L20" s="92">
        <f>IFERROR(INDEX('на отправку (3)'!P:P,MATCH($V20,'на отправку (3)'!$B:$B,0),1),0)</f>
        <v>6</v>
      </c>
      <c r="M20" s="92">
        <f>IFERROR(INDEX('на отправку (3)'!Q:Q,MATCH($V20,'на отправку (3)'!$B:$B,0),1),0)</f>
        <v>1</v>
      </c>
      <c r="N20" s="92">
        <f>IFERROR(INDEX('на отправку (3)'!R:R,MATCH($V20,'на отправку (3)'!$B:$B,0),1),0)</f>
        <v>0</v>
      </c>
      <c r="O20" s="92">
        <f>IFERROR(INDEX('на отправку (3)'!S:S,MATCH($V20,'на отправку (3)'!$B:$B,0),1),0)</f>
        <v>664</v>
      </c>
      <c r="P20" s="92">
        <f>IFERROR(INDEX('на отправку (3)'!T:T,MATCH($V20,'на отправку (3)'!$B:$B,0),1),0)</f>
        <v>1371</v>
      </c>
      <c r="Q20" s="92">
        <f>IFERROR(INDEX('на отправку (3)'!U:U,MATCH($V20,'на отправку (3)'!$B:$B,0),1),0)</f>
        <v>0.48431801600000002</v>
      </c>
      <c r="R20" s="129">
        <f>IFERROR(INDEX('на отправку (3)'!V:V,MATCH($V20,'на отправку (3)'!$B:$B,0),1),0)</f>
        <v>0</v>
      </c>
      <c r="S20" s="92">
        <f>IFERROR(INDEX('на отправку (3)'!W:W,MATCH($V20,'на отправку (3)'!$B:$B,0),1),0)</f>
        <v>0</v>
      </c>
      <c r="U20" s="71">
        <f t="shared" si="0"/>
        <v>1</v>
      </c>
      <c r="V20" s="89" t="str">
        <f t="shared" si="1"/>
        <v>022001№9</v>
      </c>
      <c r="W20" s="8">
        <f>IFERROR(INDEX('на отправку (3)'!AB:AB,MATCH($V20,'на отправку (3)'!$B:$B,0),1),0)</f>
        <v>0.93642591900000005</v>
      </c>
      <c r="X20" s="8">
        <f>IFERROR(INDEX('на отправку (3)'!AC:AC,MATCH($V20,'на отправку (3)'!$B:$B,0),1),0)</f>
        <v>0</v>
      </c>
      <c r="Y20" s="8">
        <v>1</v>
      </c>
      <c r="Z20" s="8">
        <f t="shared" si="2"/>
        <v>1</v>
      </c>
    </row>
    <row r="21" spans="1:26" ht="70.5" customHeight="1" x14ac:dyDescent="0.25">
      <c r="A21" s="201" t="s">
        <v>3122</v>
      </c>
      <c r="B21" s="186">
        <v>12</v>
      </c>
      <c r="C21" s="124">
        <v>10</v>
      </c>
      <c r="D21" s="92">
        <f>IFERROR(INDEX('на отправку (3)'!G:G,MATCH($V21,'на отправку (3)'!$B:$B,0),1),0)</f>
        <v>24</v>
      </c>
      <c r="E21" s="92">
        <f>IFERROR(INDEX('на отправку (3)'!H:H,MATCH($V21,'на отправку (3)'!$B:$B,0),1),0)</f>
        <v>24</v>
      </c>
      <c r="F21" s="92">
        <f>IFERROR(INDEX('на отправку (3)'!I:I,MATCH($V21,'на отправку (3)'!$B:$B,0),1),0)</f>
        <v>1</v>
      </c>
      <c r="G21" s="189">
        <v>1</v>
      </c>
      <c r="H21" s="92">
        <f>IFERROR(INDEX('на отправку (3)'!K:K,MATCH($V21,'на отправку (3)'!$B:$B,0),1),0)/100</f>
        <v>0</v>
      </c>
      <c r="I21" s="191">
        <f>IFERROR(INDEX('на отправку (3)'!M:M,MATCH($V21,'на отправку (3)'!$B:$B,0),1),0)</f>
        <v>1</v>
      </c>
      <c r="J21" s="129">
        <f>IFERROR(INDEX('на отправку (3)'!N:N,MATCH($V21,'на отправку (3)'!$B:$B,0),1),0)</f>
        <v>1</v>
      </c>
      <c r="K21" s="92" t="str">
        <f>IFERROR(INDEX('на отправку (3)'!O:O,MATCH($V21,'на отправку (3)'!$B:$B,0),1),0)</f>
        <v>x</v>
      </c>
      <c r="L21" s="92">
        <f>IFERROR(INDEX('на отправку (3)'!P:P,MATCH($V21,'на отправку (3)'!$B:$B,0),1),0)</f>
        <v>6</v>
      </c>
      <c r="M21" s="92">
        <f>IFERROR(INDEX('на отправку (3)'!Q:Q,MATCH($V21,'на отправку (3)'!$B:$B,0),1),0)</f>
        <v>1</v>
      </c>
      <c r="N21" s="92">
        <f>IFERROR(INDEX('на отправку (3)'!R:R,MATCH($V21,'на отправку (3)'!$B:$B,0),1),0)</f>
        <v>0</v>
      </c>
      <c r="O21" s="92">
        <f>IFERROR(INDEX('на отправку (3)'!S:S,MATCH($V21,'на отправку (3)'!$B:$B,0),1),0)</f>
        <v>30</v>
      </c>
      <c r="P21" s="92">
        <f>IFERROR(INDEX('на отправку (3)'!T:T,MATCH($V21,'на отправку (3)'!$B:$B,0),1),0)</f>
        <v>30</v>
      </c>
      <c r="Q21" s="92">
        <f>IFERROR(INDEX('на отправку (3)'!U:U,MATCH($V21,'на отправку (3)'!$B:$B,0),1),0)</f>
        <v>1</v>
      </c>
      <c r="R21" s="129">
        <f>IFERROR(INDEX('на отправку (3)'!V:V,MATCH($V21,'на отправку (3)'!$B:$B,0),1),0)</f>
        <v>0</v>
      </c>
      <c r="S21" s="92">
        <f>IFERROR(INDEX('на отправку (3)'!W:W,MATCH($V21,'на отправку (3)'!$B:$B,0),1),0)</f>
        <v>0</v>
      </c>
      <c r="U21" s="71">
        <f t="shared" si="0"/>
        <v>1</v>
      </c>
      <c r="V21" s="89" t="str">
        <f t="shared" si="1"/>
        <v>022001№10</v>
      </c>
      <c r="W21" s="8">
        <f>IFERROR(INDEX('на отправку (3)'!AB:AB,MATCH($V21,'на отправку (3)'!$B:$B,0),1),0)</f>
        <v>1</v>
      </c>
      <c r="X21" s="8">
        <f>IFERROR(INDEX('на отправку (3)'!AC:AC,MATCH($V21,'на отправку (3)'!$B:$B,0),1),0)</f>
        <v>0</v>
      </c>
      <c r="Y21" s="8">
        <v>1</v>
      </c>
      <c r="Z21" s="8">
        <f t="shared" si="2"/>
        <v>1</v>
      </c>
    </row>
    <row r="22" spans="1:26" ht="56.25" customHeight="1" x14ac:dyDescent="0.25">
      <c r="A22" s="201" t="s">
        <v>3123</v>
      </c>
      <c r="B22" s="186">
        <v>13</v>
      </c>
      <c r="C22" s="124">
        <v>11</v>
      </c>
      <c r="D22" s="92">
        <f>IFERROR(INDEX('на отправку (3)'!G:G,MATCH($V22,'на отправку (3)'!$B:$B,0),1),0)</f>
        <v>70</v>
      </c>
      <c r="E22" s="92">
        <f>IFERROR(INDEX('на отправку (3)'!H:H,MATCH($V22,'на отправку (3)'!$B:$B,0),1),0)</f>
        <v>70</v>
      </c>
      <c r="F22" s="92">
        <f>IFERROR(INDEX('на отправку (3)'!I:I,MATCH($V22,'на отправку (3)'!$B:$B,0),1),0)</f>
        <v>1</v>
      </c>
      <c r="G22" s="189">
        <v>1</v>
      </c>
      <c r="H22" s="92">
        <f>IFERROR(INDEX('на отправку (3)'!K:K,MATCH($V22,'на отправку (3)'!$B:$B,0),1),0)/100</f>
        <v>0</v>
      </c>
      <c r="I22" s="191">
        <f>IFERROR(INDEX('на отправку (3)'!M:M,MATCH($V22,'на отправку (3)'!$B:$B,0),1),0)</f>
        <v>1</v>
      </c>
      <c r="J22" s="129">
        <f>IFERROR(INDEX('на отправку (3)'!N:N,MATCH($V22,'на отправку (3)'!$B:$B,0),1),0)</f>
        <v>2</v>
      </c>
      <c r="K22" s="92" t="str">
        <f>IFERROR(INDEX('на отправку (3)'!O:O,MATCH($V22,'на отправку (3)'!$B:$B,0),1),0)</f>
        <v>x</v>
      </c>
      <c r="L22" s="92">
        <f>IFERROR(INDEX('на отправку (3)'!P:P,MATCH($V22,'на отправку (3)'!$B:$B,0),1),0)</f>
        <v>6</v>
      </c>
      <c r="M22" s="92">
        <f>IFERROR(INDEX('на отправку (3)'!Q:Q,MATCH($V22,'на отправку (3)'!$B:$B,0),1),0)</f>
        <v>1</v>
      </c>
      <c r="N22" s="92">
        <f>IFERROR(INDEX('на отправку (3)'!R:R,MATCH($V22,'на отправку (3)'!$B:$B,0),1),0)</f>
        <v>0</v>
      </c>
      <c r="O22" s="92">
        <f>IFERROR(INDEX('на отправку (3)'!S:S,MATCH($V22,'на отправку (3)'!$B:$B,0),1),0)</f>
        <v>96</v>
      </c>
      <c r="P22" s="92">
        <f>IFERROR(INDEX('на отправку (3)'!T:T,MATCH($V22,'на отправку (3)'!$B:$B,0),1),0)</f>
        <v>96</v>
      </c>
      <c r="Q22" s="92">
        <f>IFERROR(INDEX('на отправку (3)'!U:U,MATCH($V22,'на отправку (3)'!$B:$B,0),1),0)</f>
        <v>1</v>
      </c>
      <c r="R22" s="129">
        <f>IFERROR(INDEX('на отправку (3)'!V:V,MATCH($V22,'на отправку (3)'!$B:$B,0),1),0)</f>
        <v>0</v>
      </c>
      <c r="S22" s="92">
        <f>IFERROR(INDEX('на отправку (3)'!W:W,MATCH($V22,'на отправку (3)'!$B:$B,0),1),0)</f>
        <v>0</v>
      </c>
      <c r="U22" s="71">
        <f t="shared" si="0"/>
        <v>1</v>
      </c>
      <c r="V22" s="89" t="str">
        <f t="shared" si="1"/>
        <v>022001№11</v>
      </c>
      <c r="W22" s="8">
        <f>IFERROR(INDEX('на отправку (3)'!AB:AB,MATCH($V22,'на отправку (3)'!$B:$B,0),1),0)</f>
        <v>1</v>
      </c>
      <c r="X22" s="8">
        <f>IFERROR(INDEX('на отправку (3)'!AC:AC,MATCH($V22,'на отправку (3)'!$B:$B,0),1),0)</f>
        <v>0</v>
      </c>
      <c r="Y22" s="8">
        <v>2</v>
      </c>
      <c r="Z22" s="8">
        <f t="shared" si="2"/>
        <v>2</v>
      </c>
    </row>
    <row r="23" spans="1:26" ht="66.75" customHeight="1" x14ac:dyDescent="0.25">
      <c r="A23" s="201" t="s">
        <v>3124</v>
      </c>
      <c r="B23" s="186">
        <v>14</v>
      </c>
      <c r="C23" s="124">
        <v>12</v>
      </c>
      <c r="D23" s="92">
        <f>IFERROR(INDEX('на отправку (3)'!G:G,MATCH($V23,'на отправку (3)'!$B:$B,0),1),0)</f>
        <v>662</v>
      </c>
      <c r="E23" s="92">
        <f>IFERROR(INDEX('на отправку (3)'!H:H,MATCH($V23,'на отправку (3)'!$B:$B,0),1),0)</f>
        <v>14914</v>
      </c>
      <c r="F23" s="92">
        <f>IFERROR(INDEX('на отправку (3)'!I:I,MATCH($V23,'на отправку (3)'!$B:$B,0),1),0)</f>
        <v>4.4387823999999999E-2</v>
      </c>
      <c r="G23" s="188" t="s">
        <v>12</v>
      </c>
      <c r="H23" s="92">
        <f>IFERROR(INDEX('на отправку (3)'!K:K,MATCH($V23,'на отправку (3)'!$B:$B,0),1),0)/100</f>
        <v>7.7827423000000008E-4</v>
      </c>
      <c r="I23" s="188" t="s">
        <v>12</v>
      </c>
      <c r="J23" s="129">
        <f>IFERROR(INDEX('на отправку (3)'!N:N,MATCH($V23,'на отправку (3)'!$B:$B,0),1),0)</f>
        <v>0</v>
      </c>
      <c r="K23" s="92">
        <f>IFERROR(INDEX('на отправку (3)'!O:O,MATCH($V23,'на отправку (3)'!$B:$B,0),1),0)</f>
        <v>0</v>
      </c>
      <c r="L23" s="92">
        <f>IFERROR(INDEX('на отправку (3)'!P:P,MATCH($V23,'на отправку (3)'!$B:$B,0),1),0)</f>
        <v>1</v>
      </c>
      <c r="M23" s="92">
        <f>IFERROR(INDEX('на отправку (3)'!Q:Q,MATCH($V23,'на отправку (3)'!$B:$B,0),1),0)</f>
        <v>1</v>
      </c>
      <c r="N23" s="92">
        <f>IFERROR(INDEX('на отправку (3)'!R:R,MATCH($V23,'на отправку (3)'!$B:$B,0),1),0)</f>
        <v>0</v>
      </c>
      <c r="O23" s="92">
        <f>IFERROR(INDEX('на отправку (3)'!S:S,MATCH($V23,'на отправку (3)'!$B:$B,0),1),0)</f>
        <v>546</v>
      </c>
      <c r="P23" s="92">
        <f>IFERROR(INDEX('на отправку (3)'!T:T,MATCH($V23,'на отправку (3)'!$B:$B,0),1),0)</f>
        <v>13258</v>
      </c>
      <c r="Q23" s="92">
        <f>IFERROR(INDEX('на отправку (3)'!U:U,MATCH($V23,'на отправку (3)'!$B:$B,0),1),0)</f>
        <v>4.1182681999999998E-2</v>
      </c>
      <c r="R23" s="129">
        <f>IFERROR(INDEX('на отправку (3)'!V:V,MATCH($V23,'на отправку (3)'!$B:$B,0),1),0)</f>
        <v>0</v>
      </c>
      <c r="S23" s="92">
        <f>IFERROR(INDEX('на отправку (3)'!W:W,MATCH($V23,'на отправку (3)'!$B:$B,0),1),0)</f>
        <v>0</v>
      </c>
      <c r="U23" s="71">
        <f t="shared" si="0"/>
        <v>0</v>
      </c>
      <c r="V23" s="89" t="str">
        <f t="shared" si="1"/>
        <v>022001№12</v>
      </c>
      <c r="W23" s="8">
        <f>IFERROR(INDEX('на отправку (3)'!AB:AB,MATCH($V23,'на отправку (3)'!$B:$B,0),1),0)</f>
        <v>3.2834602999999997E-2</v>
      </c>
      <c r="X23" s="8">
        <f>IFERROR(INDEX('на отправку (3)'!AC:AC,MATCH($V23,'на отправку (3)'!$B:$B,0),1),0)</f>
        <v>5.0505050000000003E-3</v>
      </c>
      <c r="Y23" s="8">
        <v>2</v>
      </c>
      <c r="Z23" s="8">
        <f t="shared" si="2"/>
        <v>2</v>
      </c>
    </row>
    <row r="24" spans="1:26" ht="69" customHeight="1" x14ac:dyDescent="0.25">
      <c r="A24" s="201" t="s">
        <v>3125</v>
      </c>
      <c r="B24" s="186">
        <v>15</v>
      </c>
      <c r="C24" s="124">
        <v>13</v>
      </c>
      <c r="D24" s="92">
        <f>IFERROR(INDEX('на отправку (3)'!G:G,MATCH($V24,'на отправку (3)'!$B:$B,0),1),0)</f>
        <v>175</v>
      </c>
      <c r="E24" s="92">
        <f>IFERROR(INDEX('на отправку (3)'!H:H,MATCH($V24,'на отправку (3)'!$B:$B,0),1),0)</f>
        <v>426</v>
      </c>
      <c r="F24" s="92">
        <f>IFERROR(INDEX('на отправку (3)'!I:I,MATCH($V24,'на отправку (3)'!$B:$B,0),1),0)</f>
        <v>0.41079812199999999</v>
      </c>
      <c r="G24" s="188" t="s">
        <v>12</v>
      </c>
      <c r="H24" s="92">
        <f>IFERROR(INDEX('на отправку (3)'!K:K,MATCH($V24,'на отправку (3)'!$B:$B,0),1),0)/100</f>
        <v>-4.465553E-4</v>
      </c>
      <c r="I24" s="188" t="s">
        <v>12</v>
      </c>
      <c r="J24" s="129">
        <f>IFERROR(INDEX('на отправку (3)'!N:N,MATCH($V24,'на отправку (3)'!$B:$B,0),1),0)</f>
        <v>1</v>
      </c>
      <c r="K24" s="92">
        <f>IFERROR(INDEX('на отправку (3)'!O:O,MATCH($V24,'на отправку (3)'!$B:$B,0),1),0)</f>
        <v>0</v>
      </c>
      <c r="L24" s="92">
        <f>IFERROR(INDEX('на отправку (3)'!P:P,MATCH($V24,'на отправку (3)'!$B:$B,0),1),0)</f>
        <v>1</v>
      </c>
      <c r="M24" s="92">
        <f>IFERROR(INDEX('на отправку (3)'!Q:Q,MATCH($V24,'на отправку (3)'!$B:$B,0),1),0)</f>
        <v>1</v>
      </c>
      <c r="N24" s="92">
        <f>IFERROR(INDEX('на отправку (3)'!R:R,MATCH($V24,'на отправку (3)'!$B:$B,0),1),0)</f>
        <v>0</v>
      </c>
      <c r="O24" s="92">
        <f>IFERROR(INDEX('на отправку (3)'!S:S,MATCH($V24,'на отправку (3)'!$B:$B,0),1),0)</f>
        <v>172</v>
      </c>
      <c r="P24" s="92">
        <f>IFERROR(INDEX('на отправку (3)'!T:T,MATCH($V24,'на отправку (3)'!$B:$B,0),1),0)</f>
        <v>400</v>
      </c>
      <c r="Q24" s="92">
        <f>IFERROR(INDEX('на отправку (3)'!U:U,MATCH($V24,'на отправку (3)'!$B:$B,0),1),0)</f>
        <v>0.43</v>
      </c>
      <c r="R24" s="129">
        <f>IFERROR(INDEX('на отправку (3)'!V:V,MATCH($V24,'на отправку (3)'!$B:$B,0),1),0)</f>
        <v>0</v>
      </c>
      <c r="S24" s="92">
        <f>IFERROR(INDEX('на отправку (3)'!W:W,MATCH($V24,'на отправку (3)'!$B:$B,0),1),0)</f>
        <v>0</v>
      </c>
      <c r="U24" s="71">
        <f t="shared" si="0"/>
        <v>1</v>
      </c>
      <c r="V24" s="89" t="str">
        <f t="shared" si="1"/>
        <v>022001№13</v>
      </c>
      <c r="W24" s="8">
        <f>IFERROR(INDEX('на отправку (3)'!AB:AB,MATCH($V24,'на отправку (3)'!$B:$B,0),1),0)</f>
        <v>0.4</v>
      </c>
      <c r="X24" s="8">
        <f>IFERROR(INDEX('на отправку (3)'!AC:AC,MATCH($V24,'на отправку (3)'!$B:$B,0),1),0)</f>
        <v>0.177419355</v>
      </c>
      <c r="Y24" s="8">
        <v>2</v>
      </c>
      <c r="Z24" s="8">
        <f t="shared" si="2"/>
        <v>2</v>
      </c>
    </row>
    <row r="25" spans="1:26" ht="69.75" customHeight="1" x14ac:dyDescent="0.25">
      <c r="A25" s="201" t="s">
        <v>3126</v>
      </c>
      <c r="B25" s="186">
        <v>16</v>
      </c>
      <c r="C25" s="124">
        <v>14</v>
      </c>
      <c r="D25" s="92">
        <f>IFERROR(INDEX('на отправку (3)'!G:G,MATCH($V25,'на отправку (3)'!$B:$B,0),1),0)</f>
        <v>0</v>
      </c>
      <c r="E25" s="92">
        <f>IFERROR(INDEX('на отправку (3)'!H:H,MATCH($V25,'на отправку (3)'!$B:$B,0),1),0)</f>
        <v>1604</v>
      </c>
      <c r="F25" s="92">
        <f>IFERROR(INDEX('на отправку (3)'!I:I,MATCH($V25,'на отправку (3)'!$B:$B,0),1),0)</f>
        <v>0</v>
      </c>
      <c r="G25" s="188" t="s">
        <v>12</v>
      </c>
      <c r="H25" s="92">
        <f>IFERROR(INDEX('на отправку (3)'!K:K,MATCH($V25,'на отправку (3)'!$B:$B,0),1),0)/100</f>
        <v>0</v>
      </c>
      <c r="I25" s="188" t="s">
        <v>12</v>
      </c>
      <c r="J25" s="129">
        <f>IFERROR(INDEX('на отправку (3)'!N:N,MATCH($V25,'на отправку (3)'!$B:$B,0),1),0)</f>
        <v>3</v>
      </c>
      <c r="K25" s="92">
        <f>IFERROR(INDEX('на отправку (3)'!O:O,MATCH($V25,'на отправку (3)'!$B:$B,0),1),0)</f>
        <v>1</v>
      </c>
      <c r="L25" s="92">
        <f>IFERROR(INDEX('на отправку (3)'!P:P,MATCH($V25,'на отправку (3)'!$B:$B,0),1),0)</f>
        <v>2</v>
      </c>
      <c r="M25" s="92">
        <f>IFERROR(INDEX('на отправку (3)'!Q:Q,MATCH($V25,'на отправку (3)'!$B:$B,0),1),0)</f>
        <v>1</v>
      </c>
      <c r="N25" s="92">
        <f>IFERROR(INDEX('на отправку (3)'!R:R,MATCH($V25,'на отправку (3)'!$B:$B,0),1),0)</f>
        <v>0</v>
      </c>
      <c r="O25" s="92">
        <f>IFERROR(INDEX('на отправку (3)'!S:S,MATCH($V25,'на отправку (3)'!$B:$B,0),1),0)</f>
        <v>0</v>
      </c>
      <c r="P25" s="92">
        <f>IFERROR(INDEX('на отправку (3)'!T:T,MATCH($V25,'на отправку (3)'!$B:$B,0),1),0)</f>
        <v>1460</v>
      </c>
      <c r="Q25" s="92">
        <f>IFERROR(INDEX('на отправку (3)'!U:U,MATCH($V25,'на отправку (3)'!$B:$B,0),1),0)</f>
        <v>0</v>
      </c>
      <c r="R25" s="129">
        <f>IFERROR(INDEX('на отправку (3)'!V:V,MATCH($V25,'на отправку (3)'!$B:$B,0),1),0)</f>
        <v>0</v>
      </c>
      <c r="S25" s="92">
        <f>IFERROR(INDEX('на отправку (3)'!W:W,MATCH($V25,'на отправку (3)'!$B:$B,0),1),0)</f>
        <v>0</v>
      </c>
      <c r="U25" s="71">
        <f t="shared" si="0"/>
        <v>1</v>
      </c>
      <c r="V25" s="89" t="str">
        <f t="shared" si="1"/>
        <v>022001№14</v>
      </c>
      <c r="W25" s="8">
        <f>IFERROR(INDEX('на отправку (3)'!AB:AB,MATCH($V25,'на отправку (3)'!$B:$B,0),1),0)</f>
        <v>5.0993200000000005E-4</v>
      </c>
      <c r="X25" s="8">
        <f>IFERROR(INDEX('на отправку (3)'!AC:AC,MATCH($V25,'на отправку (3)'!$B:$B,0),1),0)</f>
        <v>0</v>
      </c>
      <c r="Y25" s="8">
        <v>3</v>
      </c>
      <c r="Z25" s="8">
        <f t="shared" si="2"/>
        <v>3</v>
      </c>
    </row>
    <row r="26" spans="1:26" s="136" customFormat="1" ht="21" customHeight="1" x14ac:dyDescent="0.25">
      <c r="A26" s="202"/>
      <c r="B26" s="187"/>
      <c r="C26" s="134"/>
      <c r="D26" s="135" t="s">
        <v>14</v>
      </c>
      <c r="E26" s="135"/>
      <c r="F26" s="135"/>
      <c r="G26" s="190"/>
      <c r="H26" s="135"/>
      <c r="I26" s="193"/>
      <c r="J26" s="139">
        <f>SUM(J27:J32)</f>
        <v>30</v>
      </c>
      <c r="K26" s="135"/>
      <c r="L26" s="135"/>
      <c r="M26" s="135"/>
      <c r="N26" s="135"/>
      <c r="O26" s="135"/>
      <c r="P26" s="135"/>
      <c r="Q26" s="135"/>
      <c r="R26" s="135"/>
      <c r="S26" s="135"/>
      <c r="U26" s="137"/>
      <c r="W26" s="137"/>
      <c r="X26" s="137"/>
      <c r="Y26" s="137"/>
      <c r="Z26" s="8"/>
    </row>
    <row r="27" spans="1:26" ht="15.75" customHeight="1" x14ac:dyDescent="0.25">
      <c r="A27" s="201" t="s">
        <v>3127</v>
      </c>
      <c r="B27" s="184">
        <v>17</v>
      </c>
      <c r="C27" s="123" t="s">
        <v>2448</v>
      </c>
      <c r="D27" s="92">
        <f>IFERROR(INDEX('на отправку (3)'!G:G,MATCH($V27,'на отправку (3)'!$B:$B,0),1),0)</f>
        <v>2314</v>
      </c>
      <c r="E27" s="92">
        <f>IFERROR(INDEX('на отправку (3)'!H:H,MATCH($V27,'на отправку (3)'!$B:$B,0),1),0)</f>
        <v>2883</v>
      </c>
      <c r="F27" s="92">
        <f>IFERROR(INDEX('на отправку (3)'!I:I,MATCH($V27,'на отправку (3)'!$B:$B,0),1),0)</f>
        <v>0.80263614299999997</v>
      </c>
      <c r="G27" s="191">
        <f>IFERROR(INDEX('на отправку (3)'!J:J,MATCH($V27,'на отправку (3)'!$B:$B,0),1),0)</f>
        <v>1</v>
      </c>
      <c r="H27" s="92">
        <f>IFERROR(INDEX('на отправку (3)'!K:K,MATCH($V27,'на отправку (3)'!$B:$B,0),1),0)/100</f>
        <v>-1.87871445E-3</v>
      </c>
      <c r="I27" s="191">
        <f>IFERROR(INDEX('на отправку (3)'!M:M,MATCH($V27,'на отправку (3)'!$B:$B,0),1),0)</f>
        <v>0.80263614299999997</v>
      </c>
      <c r="J27" s="129">
        <f>IFERROR(INDEX('на отправку (3)'!N:N,MATCH($V27,'на отправку (3)'!$B:$B,0),1),0)</f>
        <v>0</v>
      </c>
      <c r="K27" s="92" t="str">
        <f>IFERROR(INDEX('на отправку (3)'!O:O,MATCH($V27,'на отправку (3)'!$B:$B,0),1),0)</f>
        <v>x</v>
      </c>
      <c r="L27" s="92">
        <f>IFERROR(INDEX('на отправку (3)'!P:P,MATCH($V27,'на отправку (3)'!$B:$B,0),1),0)</f>
        <v>6</v>
      </c>
      <c r="M27" s="92">
        <f>IFERROR(INDEX('на отправку (3)'!Q:Q,MATCH($V27,'на отправку (3)'!$B:$B,0),1),0)</f>
        <v>1</v>
      </c>
      <c r="N27" s="92">
        <f>IFERROR(INDEX('на отправку (3)'!R:R,MATCH($V27,'на отправку (3)'!$B:$B,0),1),0)</f>
        <v>0</v>
      </c>
      <c r="O27" s="92">
        <f>IFERROR(INDEX('на отправку (3)'!S:S,MATCH($V27,'на отправку (3)'!$B:$B,0),1),0)</f>
        <v>3044</v>
      </c>
      <c r="P27" s="92">
        <f>IFERROR(INDEX('на отправку (3)'!T:T,MATCH($V27,'на отправку (3)'!$B:$B,0),1),0)</f>
        <v>3080</v>
      </c>
      <c r="Q27" s="92">
        <f>IFERROR(INDEX('на отправку (3)'!U:U,MATCH($V27,'на отправку (3)'!$B:$B,0),1),0)</f>
        <v>0.98831168800000002</v>
      </c>
      <c r="R27" s="129">
        <f>IFERROR(INDEX('на отправку (3)'!V:V,MATCH($V27,'на отправку (3)'!$B:$B,0),1),0)</f>
        <v>0</v>
      </c>
      <c r="S27" s="92">
        <f>IFERROR(INDEX('на отправку (3)'!W:W,MATCH($V27,'на отправку (3)'!$B:$B,0),1),0)</f>
        <v>0</v>
      </c>
      <c r="U27" s="71">
        <f t="shared" ref="U27" si="3">IF(J27&gt;0,1,0)</f>
        <v>0</v>
      </c>
      <c r="V27" s="89" t="str">
        <f t="shared" ref="V27" si="4">CONCATENATE($U$1,"№",C27)</f>
        <v>022001№15</v>
      </c>
      <c r="W27" s="8">
        <f>IFERROR(INDEX('на отправку (3)'!AB:AB,MATCH($V27,'на отправку (3)'!$B:$B,0),1),0)</f>
        <v>0.96851403899999999</v>
      </c>
      <c r="X27" s="8">
        <f>IFERROR(INDEX('на отправку (3)'!AC:AC,MATCH($V27,'на отправку (3)'!$B:$B,0),1),0)</f>
        <v>0</v>
      </c>
      <c r="Y27" s="8">
        <v>5</v>
      </c>
      <c r="Z27" s="8">
        <f t="shared" si="2"/>
        <v>5</v>
      </c>
    </row>
    <row r="28" spans="1:26" ht="55.5" customHeight="1" x14ac:dyDescent="0.25">
      <c r="A28" s="201" t="s">
        <v>3128</v>
      </c>
      <c r="B28" s="184">
        <v>18</v>
      </c>
      <c r="C28" s="123" t="s">
        <v>2449</v>
      </c>
      <c r="D28" s="92">
        <f>IFERROR(INDEX('на отправку (3)'!G:G,MATCH($V28,'на отправку (3)'!$B:$B,0),1),0)</f>
        <v>24</v>
      </c>
      <c r="E28" s="92">
        <f>IFERROR(INDEX('на отправку (3)'!H:H,MATCH($V28,'на отправку (3)'!$B:$B,0),1),0)</f>
        <v>24</v>
      </c>
      <c r="F28" s="92">
        <f>IFERROR(INDEX('на отправку (3)'!I:I,MATCH($V28,'на отправку (3)'!$B:$B,0),1),0)</f>
        <v>1</v>
      </c>
      <c r="G28" s="192" t="str">
        <f>IFERROR(INDEX('на отправку (3)'!J:J,MATCH($V28,'на отправку (3)'!$B:$B,0),1),0)</f>
        <v>x</v>
      </c>
      <c r="H28" s="92">
        <f>IFERROR(INDEX('на отправку (3)'!K:K,MATCH($V28,'на отправку (3)'!$B:$B,0),1),0)/100</f>
        <v>0</v>
      </c>
      <c r="I28" s="192" t="str">
        <f>IFERROR(INDEX('на отправку (3)'!M:M,MATCH($V28,'на отправку (3)'!$B:$B,0),1),0)</f>
        <v>x</v>
      </c>
      <c r="J28" s="129">
        <f>IFERROR(INDEX('на отправку (3)'!N:N,MATCH($V28,'на отправку (3)'!$B:$B,0),1),0)</f>
        <v>6</v>
      </c>
      <c r="K28" s="92">
        <f>IFERROR(INDEX('на отправку (3)'!O:O,MATCH($V28,'на отправку (3)'!$B:$B,0),1),0)</f>
        <v>2</v>
      </c>
      <c r="L28" s="92">
        <f>IFERROR(INDEX('на отправку (3)'!P:P,MATCH($V28,'на отправку (3)'!$B:$B,0),1),0)</f>
        <v>4</v>
      </c>
      <c r="M28" s="92">
        <f>IFERROR(INDEX('на отправку (3)'!Q:Q,MATCH($V28,'на отправку (3)'!$B:$B,0),1),0)</f>
        <v>1</v>
      </c>
      <c r="N28" s="92">
        <f>IFERROR(INDEX('на отправку (3)'!R:R,MATCH($V28,'на отправку (3)'!$B:$B,0),1),0)</f>
        <v>0</v>
      </c>
      <c r="O28" s="92">
        <f>IFERROR(INDEX('на отправку (3)'!S:S,MATCH($V28,'на отправку (3)'!$B:$B,0),1),0)</f>
        <v>23</v>
      </c>
      <c r="P28" s="92">
        <f>IFERROR(INDEX('на отправку (3)'!T:T,MATCH($V28,'на отправку (3)'!$B:$B,0),1),0)</f>
        <v>23</v>
      </c>
      <c r="Q28" s="92">
        <f>IFERROR(INDEX('на отправку (3)'!U:U,MATCH($V28,'на отправку (3)'!$B:$B,0),1),0)</f>
        <v>1</v>
      </c>
      <c r="R28" s="129">
        <f>IFERROR(INDEX('на отправку (3)'!V:V,MATCH($V28,'на отправку (3)'!$B:$B,0),1),0)</f>
        <v>0</v>
      </c>
      <c r="S28" s="92">
        <f>IFERROR(INDEX('на отправку (3)'!W:W,MATCH($V28,'на отправку (3)'!$B:$B,0),1),0)</f>
        <v>0</v>
      </c>
      <c r="U28" s="71">
        <f t="shared" ref="U28:U32" si="5">IF(J28&gt;0,1,0)</f>
        <v>1</v>
      </c>
      <c r="V28" s="89" t="str">
        <f t="shared" ref="V28:V32" si="6">CONCATENATE($U$1,"№",C28)</f>
        <v>022001№16</v>
      </c>
      <c r="W28" s="8">
        <f>IFERROR(INDEX('на отправку (3)'!AB:AB,MATCH($V28,'на отправку (3)'!$B:$B,0),1),0)</f>
        <v>0.94674221000000003</v>
      </c>
      <c r="X28" s="8">
        <f>IFERROR(INDEX('на отправку (3)'!AC:AC,MATCH($V28,'на отправку (3)'!$B:$B,0),1),0)</f>
        <v>1</v>
      </c>
      <c r="Y28" s="8">
        <v>6</v>
      </c>
      <c r="Z28" s="8">
        <f t="shared" si="2"/>
        <v>6</v>
      </c>
    </row>
    <row r="29" spans="1:26" ht="45" customHeight="1" x14ac:dyDescent="0.25">
      <c r="A29" s="201" t="s">
        <v>3129</v>
      </c>
      <c r="B29" s="184">
        <v>19</v>
      </c>
      <c r="C29" s="123" t="s">
        <v>2450</v>
      </c>
      <c r="D29" s="92">
        <f>IFERROR(INDEX('на отправку (3)'!G:G,MATCH($V29,'на отправку (3)'!$B:$B,0),1),0)</f>
        <v>18</v>
      </c>
      <c r="E29" s="92">
        <f>IFERROR(INDEX('на отправку (3)'!H:H,MATCH($V29,'на отправку (3)'!$B:$B,0),1),0)</f>
        <v>19</v>
      </c>
      <c r="F29" s="92">
        <f>IFERROR(INDEX('на отправку (3)'!I:I,MATCH($V29,'на отправку (3)'!$B:$B,0),1),0)</f>
        <v>0.94736842099999996</v>
      </c>
      <c r="G29" s="192" t="str">
        <f>IFERROR(INDEX('на отправку (3)'!J:J,MATCH($V29,'на отправку (3)'!$B:$B,0),1),0)</f>
        <v>x</v>
      </c>
      <c r="H29" s="92">
        <f>IFERROR(INDEX('на отправку (3)'!K:K,MATCH($V29,'на отправку (3)'!$B:$B,0),1),0)/100</f>
        <v>5.7894736800000006E-3</v>
      </c>
      <c r="I29" s="192" t="str">
        <f>IFERROR(INDEX('на отправку (3)'!M:M,MATCH($V29,'на отправку (3)'!$B:$B,0),1),0)</f>
        <v>x</v>
      </c>
      <c r="J29" s="129">
        <f>IFERROR(INDEX('на отправку (3)'!N:N,MATCH($V29,'на отправку (3)'!$B:$B,0),1),0)</f>
        <v>6</v>
      </c>
      <c r="K29" s="92">
        <f>IFERROR(INDEX('на отправку (3)'!O:O,MATCH($V29,'на отправку (3)'!$B:$B,0),1),0)</f>
        <v>0</v>
      </c>
      <c r="L29" s="92">
        <f>IFERROR(INDEX('на отправку (3)'!P:P,MATCH($V29,'на отправку (3)'!$B:$B,0),1),0)</f>
        <v>3</v>
      </c>
      <c r="M29" s="92">
        <f>IFERROR(INDEX('на отправку (3)'!Q:Q,MATCH($V29,'на отправку (3)'!$B:$B,0),1),0)</f>
        <v>1</v>
      </c>
      <c r="N29" s="92">
        <f>IFERROR(INDEX('на отправку (3)'!R:R,MATCH($V29,'на отправку (3)'!$B:$B,0),1),0)</f>
        <v>0</v>
      </c>
      <c r="O29" s="92">
        <f>IFERROR(INDEX('на отправку (3)'!S:S,MATCH($V29,'на отправку (3)'!$B:$B,0),1),0)</f>
        <v>3</v>
      </c>
      <c r="P29" s="92">
        <f>IFERROR(INDEX('на отправку (3)'!T:T,MATCH($V29,'на отправку (3)'!$B:$B,0),1),0)</f>
        <v>5</v>
      </c>
      <c r="Q29" s="92">
        <f>IFERROR(INDEX('на отправку (3)'!U:U,MATCH($V29,'на отправку (3)'!$B:$B,0),1),0)</f>
        <v>0.6</v>
      </c>
      <c r="R29" s="129">
        <f>IFERROR(INDEX('на отправку (3)'!V:V,MATCH($V29,'на отправку (3)'!$B:$B,0),1),0)</f>
        <v>0</v>
      </c>
      <c r="S29" s="92">
        <f>IFERROR(INDEX('на отправку (3)'!W:W,MATCH($V29,'на отправку (3)'!$B:$B,0),1),0)</f>
        <v>0</v>
      </c>
      <c r="U29" s="71">
        <f t="shared" si="5"/>
        <v>1</v>
      </c>
      <c r="V29" s="89" t="str">
        <f t="shared" si="6"/>
        <v>022001№17</v>
      </c>
      <c r="W29" s="8">
        <f>IFERROR(INDEX('на отправку (3)'!AB:AB,MATCH($V29,'на отправку (3)'!$B:$B,0),1),0)</f>
        <v>0.98260073299999995</v>
      </c>
      <c r="X29" s="8">
        <f>IFERROR(INDEX('на отправку (3)'!AC:AC,MATCH($V29,'на отправку (3)'!$B:$B,0),1),0)</f>
        <v>1</v>
      </c>
      <c r="Y29" s="8">
        <v>6</v>
      </c>
      <c r="Z29" s="8">
        <f t="shared" si="2"/>
        <v>6</v>
      </c>
    </row>
    <row r="30" spans="1:26" ht="47.25" customHeight="1" x14ac:dyDescent="0.25">
      <c r="A30" s="201" t="s">
        <v>3130</v>
      </c>
      <c r="B30" s="184">
        <v>20</v>
      </c>
      <c r="C30" s="123" t="s">
        <v>2451</v>
      </c>
      <c r="D30" s="92">
        <f>IFERROR(INDEX('на отправку (3)'!G:G,MATCH($V30,'на отправку (3)'!$B:$B,0),1),0)</f>
        <v>10</v>
      </c>
      <c r="E30" s="92">
        <f>IFERROR(INDEX('на отправку (3)'!H:H,MATCH($V30,'на отправку (3)'!$B:$B,0),1),0)</f>
        <v>16</v>
      </c>
      <c r="F30" s="92">
        <f>IFERROR(INDEX('на отправку (3)'!I:I,MATCH($V30,'на отправку (3)'!$B:$B,0),1),0)</f>
        <v>0.625</v>
      </c>
      <c r="G30" s="192" t="str">
        <f>IFERROR(INDEX('на отправку (3)'!J:J,MATCH($V30,'на отправку (3)'!$B:$B,0),1),0)</f>
        <v>x</v>
      </c>
      <c r="H30" s="92">
        <f>IFERROR(INDEX('на отправку (3)'!K:K,MATCH($V30,'на отправку (3)'!$B:$B,0),1),0)/100</f>
        <v>5.9722222200000001E-3</v>
      </c>
      <c r="I30" s="192" t="str">
        <f>IFERROR(INDEX('на отправку (3)'!M:M,MATCH($V30,'на отправку (3)'!$B:$B,0),1),0)</f>
        <v>x</v>
      </c>
      <c r="J30" s="129">
        <f>IFERROR(INDEX('на отправку (3)'!N:N,MATCH($V30,'на отправку (3)'!$B:$B,0),1),0)</f>
        <v>6</v>
      </c>
      <c r="K30" s="92">
        <f>IFERROR(INDEX('на отправку (3)'!O:O,MATCH($V30,'на отправку (3)'!$B:$B,0),1),0)</f>
        <v>0</v>
      </c>
      <c r="L30" s="92">
        <f>IFERROR(INDEX('на отправку (3)'!P:P,MATCH($V30,'на отправку (3)'!$B:$B,0),1),0)</f>
        <v>3</v>
      </c>
      <c r="M30" s="92">
        <f>IFERROR(INDEX('на отправку (3)'!Q:Q,MATCH($V30,'на отправку (3)'!$B:$B,0),1),0)</f>
        <v>1</v>
      </c>
      <c r="N30" s="92">
        <f>IFERROR(INDEX('на отправку (3)'!R:R,MATCH($V30,'на отправку (3)'!$B:$B,0),1),0)</f>
        <v>0</v>
      </c>
      <c r="O30" s="92">
        <f>IFERROR(INDEX('на отправку (3)'!S:S,MATCH($V30,'на отправку (3)'!$B:$B,0),1),0)</f>
        <v>9</v>
      </c>
      <c r="P30" s="92">
        <f>IFERROR(INDEX('на отправку (3)'!T:T,MATCH($V30,'на отправку (3)'!$B:$B,0),1),0)</f>
        <v>23</v>
      </c>
      <c r="Q30" s="92">
        <f>IFERROR(INDEX('на отправку (3)'!U:U,MATCH($V30,'на отправку (3)'!$B:$B,0),1),0)</f>
        <v>0.39130434800000002</v>
      </c>
      <c r="R30" s="129">
        <f>IFERROR(INDEX('на отправку (3)'!V:V,MATCH($V30,'на отправку (3)'!$B:$B,0),1),0)</f>
        <v>0</v>
      </c>
      <c r="S30" s="92">
        <f>IFERROR(INDEX('на отправку (3)'!W:W,MATCH($V30,'на отправку (3)'!$B:$B,0),1),0)</f>
        <v>0</v>
      </c>
      <c r="U30" s="71">
        <f t="shared" si="5"/>
        <v>1</v>
      </c>
      <c r="V30" s="89" t="str">
        <f t="shared" si="6"/>
        <v>022001№18</v>
      </c>
      <c r="W30" s="8">
        <f>IFERROR(INDEX('на отправку (3)'!AB:AB,MATCH($V30,'на отправку (3)'!$B:$B,0),1),0)</f>
        <v>0.96027201100000004</v>
      </c>
      <c r="X30" s="8">
        <f>IFERROR(INDEX('на отправку (3)'!AC:AC,MATCH($V30,'на отправку (3)'!$B:$B,0),1),0)</f>
        <v>1</v>
      </c>
      <c r="Y30" s="8">
        <v>6</v>
      </c>
      <c r="Z30" s="8">
        <f t="shared" si="2"/>
        <v>6</v>
      </c>
    </row>
    <row r="31" spans="1:26" ht="50.25" customHeight="1" x14ac:dyDescent="0.25">
      <c r="A31" s="201" t="s">
        <v>3131</v>
      </c>
      <c r="B31" s="184">
        <v>21</v>
      </c>
      <c r="C31" s="123" t="s">
        <v>2452</v>
      </c>
      <c r="D31" s="92">
        <f>IFERROR(INDEX('на отправку (3)'!G:G,MATCH($V31,'на отправку (3)'!$B:$B,0),1),0)</f>
        <v>10</v>
      </c>
      <c r="E31" s="92">
        <f>IFERROR(INDEX('на отправку (3)'!H:H,MATCH($V31,'на отправку (3)'!$B:$B,0),1),0)</f>
        <v>10</v>
      </c>
      <c r="F31" s="92">
        <f>IFERROR(INDEX('на отправку (3)'!I:I,MATCH($V31,'на отправку (3)'!$B:$B,0),1),0)</f>
        <v>1</v>
      </c>
      <c r="G31" s="192" t="str">
        <f>IFERROR(INDEX('на отправку (3)'!J:J,MATCH($V31,'на отправку (3)'!$B:$B,0),1),0)</f>
        <v>x</v>
      </c>
      <c r="H31" s="92">
        <f>IFERROR(INDEX('на отправку (3)'!K:K,MATCH($V31,'на отправку (3)'!$B:$B,0),1),0)/100</f>
        <v>3.6363636399999997E-3</v>
      </c>
      <c r="I31" s="192" t="str">
        <f>IFERROR(INDEX('на отправку (3)'!M:M,MATCH($V31,'на отправку (3)'!$B:$B,0),1),0)</f>
        <v>x</v>
      </c>
      <c r="J31" s="129">
        <f>IFERROR(INDEX('на отправку (3)'!N:N,MATCH($V31,'на отправку (3)'!$B:$B,0),1),0)</f>
        <v>6</v>
      </c>
      <c r="K31" s="92">
        <f>IFERROR(INDEX('на отправку (3)'!O:O,MATCH($V31,'на отправку (3)'!$B:$B,0),1),0)</f>
        <v>2</v>
      </c>
      <c r="L31" s="92">
        <f>IFERROR(INDEX('на отправку (3)'!P:P,MATCH($V31,'на отправку (3)'!$B:$B,0),1),0)</f>
        <v>4</v>
      </c>
      <c r="M31" s="92">
        <f>IFERROR(INDEX('на отправку (3)'!Q:Q,MATCH($V31,'на отправку (3)'!$B:$B,0),1),0)</f>
        <v>1</v>
      </c>
      <c r="N31" s="92">
        <f>IFERROR(INDEX('на отправку (3)'!R:R,MATCH($V31,'на отправку (3)'!$B:$B,0),1),0)</f>
        <v>0</v>
      </c>
      <c r="O31" s="92">
        <f>IFERROR(INDEX('на отправку (3)'!S:S,MATCH($V31,'на отправку (3)'!$B:$B,0),1),0)</f>
        <v>11</v>
      </c>
      <c r="P31" s="92">
        <f>IFERROR(INDEX('на отправку (3)'!T:T,MATCH($V31,'на отправку (3)'!$B:$B,0),1),0)</f>
        <v>15</v>
      </c>
      <c r="Q31" s="92">
        <f>IFERROR(INDEX('на отправку (3)'!U:U,MATCH($V31,'на отправку (3)'!$B:$B,0),1),0)</f>
        <v>0.73333333300000003</v>
      </c>
      <c r="R31" s="129">
        <f>IFERROR(INDEX('на отправку (3)'!V:V,MATCH($V31,'на отправку (3)'!$B:$B,0),1),0)</f>
        <v>0</v>
      </c>
      <c r="S31" s="92">
        <f>IFERROR(INDEX('на отправку (3)'!W:W,MATCH($V31,'на отправку (3)'!$B:$B,0),1),0)</f>
        <v>0</v>
      </c>
      <c r="U31" s="71">
        <f t="shared" si="5"/>
        <v>1</v>
      </c>
      <c r="V31" s="89" t="str">
        <f t="shared" si="6"/>
        <v>022001№19</v>
      </c>
      <c r="W31" s="8">
        <f>IFERROR(INDEX('на отправку (3)'!AB:AB,MATCH($V31,'на отправку (3)'!$B:$B,0),1),0)</f>
        <v>0.96570972899999996</v>
      </c>
      <c r="X31" s="8">
        <f>IFERROR(INDEX('на отправку (3)'!AC:AC,MATCH($V31,'на отправку (3)'!$B:$B,0),1),0)</f>
        <v>1</v>
      </c>
      <c r="Y31" s="8">
        <v>6</v>
      </c>
      <c r="Z31" s="8">
        <f t="shared" si="2"/>
        <v>6</v>
      </c>
    </row>
    <row r="32" spans="1:26" ht="78.75" x14ac:dyDescent="0.25">
      <c r="A32" s="201" t="s">
        <v>3132</v>
      </c>
      <c r="B32" s="184">
        <v>22</v>
      </c>
      <c r="C32" s="123" t="s">
        <v>2453</v>
      </c>
      <c r="D32" s="92">
        <f>IFERROR(INDEX('на отправку (3)'!G:G,MATCH($V32,'на отправку (3)'!$B:$B,0),1),0)</f>
        <v>6</v>
      </c>
      <c r="E32" s="92">
        <f>IFERROR(INDEX('на отправку (3)'!H:H,MATCH($V32,'на отправку (3)'!$B:$B,0),1),0)</f>
        <v>13</v>
      </c>
      <c r="F32" s="92">
        <f>IFERROR(INDEX('на отправку (3)'!I:I,MATCH($V32,'на отправку (3)'!$B:$B,0),1),0)</f>
        <v>0.46153846199999998</v>
      </c>
      <c r="G32" s="192" t="str">
        <f>IFERROR(INDEX('на отправку (3)'!J:J,MATCH($V32,'на отправку (3)'!$B:$B,0),1),0)</f>
        <v>x</v>
      </c>
      <c r="H32" s="92">
        <f>IFERROR(INDEX('на отправку (3)'!K:K,MATCH($V32,'на отправку (3)'!$B:$B,0),1),0)/100</f>
        <v>6.3846153919999996E-2</v>
      </c>
      <c r="I32" s="192" t="str">
        <f>IFERROR(INDEX('на отправку (3)'!M:M,MATCH($V32,'на отправку (3)'!$B:$B,0),1),0)</f>
        <v>x</v>
      </c>
      <c r="J32" s="129">
        <f>IFERROR(INDEX('на отправку (3)'!N:N,MATCH($V32,'на отправку (3)'!$B:$B,0),1),0)</f>
        <v>6</v>
      </c>
      <c r="K32" s="92">
        <f>IFERROR(INDEX('на отправку (3)'!O:O,MATCH($V32,'на отправку (3)'!$B:$B,0),1),0)</f>
        <v>0</v>
      </c>
      <c r="L32" s="92">
        <f>IFERROR(INDEX('на отправку (3)'!P:P,MATCH($V32,'на отправку (3)'!$B:$B,0),1),0)</f>
        <v>3</v>
      </c>
      <c r="M32" s="92">
        <f>IFERROR(INDEX('на отправку (3)'!Q:Q,MATCH($V32,'на отправку (3)'!$B:$B,0),1),0)</f>
        <v>1</v>
      </c>
      <c r="N32" s="92">
        <f>IFERROR(INDEX('на отправку (3)'!R:R,MATCH($V32,'на отправку (3)'!$B:$B,0),1),0)</f>
        <v>0</v>
      </c>
      <c r="O32" s="92">
        <f>IFERROR(INDEX('на отправку (3)'!S:S,MATCH($V32,'на отправку (3)'!$B:$B,0),1),0)</f>
        <v>3</v>
      </c>
      <c r="P32" s="92">
        <f>IFERROR(INDEX('на отправку (3)'!T:T,MATCH($V32,'на отправку (3)'!$B:$B,0),1),0)</f>
        <v>48</v>
      </c>
      <c r="Q32" s="92">
        <f>IFERROR(INDEX('на отправку (3)'!U:U,MATCH($V32,'на отправку (3)'!$B:$B,0),1),0)</f>
        <v>6.25E-2</v>
      </c>
      <c r="R32" s="129">
        <f>IFERROR(INDEX('на отправку (3)'!V:V,MATCH($V32,'на отправку (3)'!$B:$B,0),1),0)</f>
        <v>0</v>
      </c>
      <c r="S32" s="92">
        <f>IFERROR(INDEX('на отправку (3)'!W:W,MATCH($V32,'на отправку (3)'!$B:$B,0),1),0)</f>
        <v>0</v>
      </c>
      <c r="U32" s="71">
        <f t="shared" si="5"/>
        <v>1</v>
      </c>
      <c r="V32" s="89" t="str">
        <f t="shared" si="6"/>
        <v>022001№20</v>
      </c>
      <c r="W32" s="8">
        <f>IFERROR(INDEX('на отправку (3)'!AB:AB,MATCH($V32,'на отправку (3)'!$B:$B,0),1),0)</f>
        <v>0.8075</v>
      </c>
      <c r="X32" s="8">
        <f>IFERROR(INDEX('на отправку (3)'!AC:AC,MATCH($V32,'на отправку (3)'!$B:$B,0),1),0)</f>
        <v>1</v>
      </c>
      <c r="Y32" s="8">
        <v>6</v>
      </c>
      <c r="Z32" s="8">
        <f t="shared" si="2"/>
        <v>6</v>
      </c>
    </row>
    <row r="33" spans="1:27" s="136" customFormat="1" ht="21" customHeight="1" x14ac:dyDescent="0.25">
      <c r="A33" s="202"/>
      <c r="B33" s="187"/>
      <c r="C33" s="134"/>
      <c r="D33" s="135" t="s">
        <v>15</v>
      </c>
      <c r="E33" s="135"/>
      <c r="F33" s="135"/>
      <c r="G33" s="190"/>
      <c r="H33" s="135"/>
      <c r="I33" s="193"/>
      <c r="J33" s="139">
        <f>SUM(J34:J37)</f>
        <v>4</v>
      </c>
      <c r="K33" s="135"/>
      <c r="L33" s="135"/>
      <c r="M33" s="135"/>
      <c r="N33" s="135"/>
      <c r="O33" s="135"/>
      <c r="P33" s="135"/>
      <c r="Q33" s="135"/>
      <c r="R33" s="135"/>
      <c r="S33" s="135"/>
      <c r="U33" s="137"/>
      <c r="W33" s="137"/>
      <c r="X33" s="137"/>
      <c r="Y33" s="137"/>
      <c r="Z33" s="8"/>
    </row>
    <row r="34" spans="1:27" ht="42.75" customHeight="1" x14ac:dyDescent="0.25">
      <c r="A34" s="201" t="s">
        <v>3133</v>
      </c>
      <c r="B34" s="184">
        <v>23</v>
      </c>
      <c r="C34" s="123" t="s">
        <v>2454</v>
      </c>
      <c r="D34" s="92">
        <f>IFERROR(INDEX('на отправку (3)'!G:G,MATCH($V34,'на отправку (3)'!$B:$B,0),1),0)</f>
        <v>7</v>
      </c>
      <c r="E34" s="92">
        <f>IFERROR(INDEX('на отправку (3)'!H:H,MATCH($V34,'на отправку (3)'!$B:$B,0),1),0)</f>
        <v>15</v>
      </c>
      <c r="F34" s="92">
        <f>IFERROR(INDEX('на отправку (3)'!I:I,MATCH($V34,'на отправку (3)'!$B:$B,0),1),0)</f>
        <v>0.46666666699999998</v>
      </c>
      <c r="G34" s="191" t="str">
        <f>IFERROR(INDEX('на отправку (3)'!J:J,MATCH($V34,'на отправку (3)'!$B:$B,0),1),0)</f>
        <v>x</v>
      </c>
      <c r="H34" s="92">
        <f>IFERROR(INDEX('на отправку (3)'!K:K,MATCH($V34,'на отправку (3)'!$B:$B,0),1),0)/100</f>
        <v>-1.09090909E-3</v>
      </c>
      <c r="I34" s="191" t="str">
        <f>IFERROR(INDEX('на отправку (3)'!M:M,MATCH($V34,'на отправку (3)'!$B:$B,0),1),0)</f>
        <v>x</v>
      </c>
      <c r="J34" s="129">
        <f>IFERROR(INDEX('на отправку (3)'!N:N,MATCH($V34,'на отправку (3)'!$B:$B,0),1),0)</f>
        <v>4</v>
      </c>
      <c r="K34" s="92">
        <f>IFERROR(INDEX('на отправку (3)'!O:O,MATCH($V34,'на отправку (3)'!$B:$B,0),1),0)</f>
        <v>0</v>
      </c>
      <c r="L34" s="92">
        <f>IFERROR(INDEX('на отправку (3)'!P:P,MATCH($V34,'на отправку (3)'!$B:$B,0),1),0)</f>
        <v>4</v>
      </c>
      <c r="M34" s="92">
        <f>IFERROR(INDEX('на отправку (3)'!Q:Q,MATCH($V34,'на отправку (3)'!$B:$B,0),1),0)</f>
        <v>1</v>
      </c>
      <c r="N34" s="92">
        <f>IFERROR(INDEX('на отправку (3)'!R:R,MATCH($V34,'на отправку (3)'!$B:$B,0),1),0)</f>
        <v>0</v>
      </c>
      <c r="O34" s="92">
        <f>IFERROR(INDEX('на отправку (3)'!S:S,MATCH($V34,'на отправку (3)'!$B:$B,0),1),0)</f>
        <v>11</v>
      </c>
      <c r="P34" s="92">
        <f>IFERROR(INDEX('на отправку (3)'!T:T,MATCH($V34,'на отправку (3)'!$B:$B,0),1),0)</f>
        <v>21</v>
      </c>
      <c r="Q34" s="92">
        <f>IFERROR(INDEX('на отправку (3)'!U:U,MATCH($V34,'на отправку (3)'!$B:$B,0),1),0)</f>
        <v>0.52380952400000003</v>
      </c>
      <c r="R34" s="129">
        <f>IFERROR(INDEX('на отправку (3)'!V:V,MATCH($V34,'на отправку (3)'!$B:$B,0),1),0)</f>
        <v>0</v>
      </c>
      <c r="S34" s="92">
        <f>IFERROR(INDEX('на отправку (3)'!W:W,MATCH($V34,'на отправку (3)'!$B:$B,0),1),0)</f>
        <v>0</v>
      </c>
      <c r="U34" s="71">
        <f t="shared" ref="U34" si="7">IF(J34&gt;0,1,0)</f>
        <v>1</v>
      </c>
      <c r="V34" s="89" t="str">
        <f t="shared" ref="V34" si="8">CONCATENATE($U$1,"№",C34)</f>
        <v>022001№21</v>
      </c>
      <c r="W34" s="8">
        <f>IFERROR(INDEX('на отправку (3)'!AB:AB,MATCH($V34,'на отправку (3)'!$B:$B,0),1),0)</f>
        <v>0.39646335199999999</v>
      </c>
      <c r="X34" s="8">
        <f>IFERROR(INDEX('на отправку (3)'!AC:AC,MATCH($V34,'на отправку (3)'!$B:$B,0),1),0)</f>
        <v>1</v>
      </c>
      <c r="Y34" s="8">
        <v>8</v>
      </c>
      <c r="Z34" s="8">
        <f t="shared" si="2"/>
        <v>8</v>
      </c>
    </row>
    <row r="35" spans="1:27" ht="56.25" customHeight="1" x14ac:dyDescent="0.25">
      <c r="A35" s="201" t="s">
        <v>3134</v>
      </c>
      <c r="B35" s="184">
        <v>24</v>
      </c>
      <c r="C35" s="123">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1" t="str">
        <f>IFERROR(INDEX('на отправку (3)'!J:J,MATCH($V35,'на отправку (3)'!$B:$B,0),1),0)</f>
        <v>x</v>
      </c>
      <c r="H35" s="92">
        <f>IFERROR(INDEX('на отправку (3)'!K:K,MATCH($V35,'на отправку (3)'!$B:$B,0),1),0)/100</f>
        <v>0</v>
      </c>
      <c r="I35" s="191" t="str">
        <f>IFERROR(INDEX('на отправку (3)'!M:M,MATCH($V35,'на отправку (3)'!$B:$B,0),1),0)</f>
        <v>x</v>
      </c>
      <c r="J35" s="129">
        <f>IFERROR(INDEX('на отправку (3)'!N:N,MATCH($V35,'на отправку (3)'!$B:$B,0),1),0)</f>
        <v>0</v>
      </c>
      <c r="K35" s="92">
        <f>IFERROR(INDEX('на отправку (3)'!O:O,MATCH($V35,'на отправку (3)'!$B:$B,0),1),0)</f>
        <v>0</v>
      </c>
      <c r="L35" s="92">
        <f>IFERROR(INDEX('на отправку (3)'!P:P,MATCH($V35,'на отправку (3)'!$B:$B,0),1),0)</f>
        <v>0</v>
      </c>
      <c r="M35" s="92">
        <f>IFERROR(INDEX('на отправку (3)'!Q:Q,MATCH($V35,'на отправку (3)'!$B:$B,0),1),0)</f>
        <v>2</v>
      </c>
      <c r="N35" s="92">
        <f>IFERROR(INDEX('на отправку (3)'!R:R,MATCH($V35,'на отправку (3)'!$B:$B,0),1),0)</f>
        <v>0</v>
      </c>
      <c r="O35" s="92">
        <f>IFERROR(INDEX('на отправку (3)'!S:S,MATCH($V35,'на отправку (3)'!$B:$B,0),1),0)</f>
        <v>0</v>
      </c>
      <c r="P35" s="92">
        <f>IFERROR(INDEX('на отправку (3)'!T:T,MATCH($V35,'на отправку (3)'!$B:$B,0),1),0)</f>
        <v>0</v>
      </c>
      <c r="Q35" s="92">
        <f>IFERROR(INDEX('на отправку (3)'!U:U,MATCH($V35,'на отправку (3)'!$B:$B,0),1),0)</f>
        <v>0</v>
      </c>
      <c r="R35" s="129">
        <f>IFERROR(INDEX('на отправку (3)'!V:V,MATCH($V35,'на отправку (3)'!$B:$B,0),1),0)</f>
        <v>0</v>
      </c>
      <c r="S35" s="92">
        <f>IFERROR(INDEX('на отправку (3)'!W:W,MATCH($V35,'на отправку (3)'!$B:$B,0),1),0)</f>
        <v>0</v>
      </c>
      <c r="U35" s="71">
        <f t="shared" ref="U35:U37" si="9">IF(J35&gt;0,1,0)</f>
        <v>0</v>
      </c>
      <c r="V35" s="89" t="str">
        <f t="shared" ref="V35:V37" si="10">CONCATENATE($U$1,"№",C35)</f>
        <v>022001№23</v>
      </c>
      <c r="W35" s="8">
        <f>IFERROR(INDEX('на отправку (3)'!AB:AB,MATCH($V35,'на отправку (3)'!$B:$B,0),1),0)</f>
        <v>0.6</v>
      </c>
      <c r="X35" s="8">
        <f>IFERROR(INDEX('на отправку (3)'!AC:AC,MATCH($V35,'на отправку (3)'!$B:$B,0),1),0)</f>
        <v>1</v>
      </c>
      <c r="Y35" s="8">
        <v>9</v>
      </c>
      <c r="Z35" s="8">
        <f t="shared" si="2"/>
        <v>0</v>
      </c>
    </row>
    <row r="36" spans="1:27" ht="60" customHeight="1" x14ac:dyDescent="0.25">
      <c r="A36" s="201" t="s">
        <v>3135</v>
      </c>
      <c r="B36" s="184">
        <v>25</v>
      </c>
      <c r="C36" s="123">
        <v>24</v>
      </c>
      <c r="D36" s="92">
        <f>IFERROR(INDEX('на отправку (3)'!G:G,MATCH($V36,'на отправку (3)'!$B:$B,0),1),0)</f>
        <v>0</v>
      </c>
      <c r="E36" s="92">
        <f>IFERROR(INDEX('на отправку (3)'!H:H,MATCH($V36,'на отправку (3)'!$B:$B,0),1),0)</f>
        <v>2</v>
      </c>
      <c r="F36" s="92">
        <f>IFERROR(INDEX('на отправку (3)'!I:I,MATCH($V36,'на отправку (3)'!$B:$B,0),1),0)</f>
        <v>0</v>
      </c>
      <c r="G36" s="191" t="str">
        <f>IFERROR(INDEX('на отправку (3)'!J:J,MATCH($V36,'на отправку (3)'!$B:$B,0),1),0)</f>
        <v>x</v>
      </c>
      <c r="H36" s="92">
        <f>IFERROR(INDEX('на отправку (3)'!K:K,MATCH($V36,'на отправку (3)'!$B:$B,0),1),0)/100</f>
        <v>0</v>
      </c>
      <c r="I36" s="191" t="str">
        <f>IFERROR(INDEX('на отправку (3)'!M:M,MATCH($V36,'на отправку (3)'!$B:$B,0),1),0)</f>
        <v>x</v>
      </c>
      <c r="J36" s="129">
        <f>IFERROR(INDEX('на отправку (3)'!N:N,MATCH($V36,'на отправку (3)'!$B:$B,0),1),0)</f>
        <v>0</v>
      </c>
      <c r="K36" s="92">
        <f>IFERROR(INDEX('на отправку (3)'!O:O,MATCH($V36,'на отправку (3)'!$B:$B,0),1),0)</f>
        <v>0</v>
      </c>
      <c r="L36" s="92">
        <f>IFERROR(INDEX('на отправку (3)'!P:P,MATCH($V36,'на отправку (3)'!$B:$B,0),1),0)</f>
        <v>3</v>
      </c>
      <c r="M36" s="92">
        <f>IFERROR(INDEX('на отправку (3)'!Q:Q,MATCH($V36,'на отправку (3)'!$B:$B,0),1),0)</f>
        <v>1</v>
      </c>
      <c r="N36" s="92">
        <f>IFERROR(INDEX('на отправку (3)'!R:R,MATCH($V36,'на отправку (3)'!$B:$B,0),1),0)</f>
        <v>0</v>
      </c>
      <c r="O36" s="92">
        <f>IFERROR(INDEX('на отправку (3)'!S:S,MATCH($V36,'на отправку (3)'!$B:$B,0),1),0)</f>
        <v>0</v>
      </c>
      <c r="P36" s="92">
        <f>IFERROR(INDEX('на отправку (3)'!T:T,MATCH($V36,'на отправку (3)'!$B:$B,0),1),0)</f>
        <v>0</v>
      </c>
      <c r="Q36" s="92">
        <f>IFERROR(INDEX('на отправку (3)'!U:U,MATCH($V36,'на отправку (3)'!$B:$B,0),1),0)</f>
        <v>0</v>
      </c>
      <c r="R36" s="129">
        <f>IFERROR(INDEX('на отправку (3)'!V:V,MATCH($V36,'на отправку (3)'!$B:$B,0),1),0)</f>
        <v>0</v>
      </c>
      <c r="S36" s="92">
        <f>IFERROR(INDEX('на отправку (3)'!W:W,MATCH($V36,'на отправку (3)'!$B:$B,0),1),0)</f>
        <v>0</v>
      </c>
      <c r="U36" s="71">
        <f t="shared" si="9"/>
        <v>0</v>
      </c>
      <c r="V36" s="89" t="str">
        <f t="shared" si="10"/>
        <v>022001№24</v>
      </c>
      <c r="W36" s="8">
        <f>IFERROR(INDEX('на отправку (3)'!AB:AB,MATCH($V36,'на отправку (3)'!$B:$B,0),1),0)</f>
        <v>0.381578947</v>
      </c>
      <c r="X36" s="8">
        <f>IFERROR(INDEX('на отправку (3)'!AC:AC,MATCH($V36,'на отправку (3)'!$B:$B,0),1),0)</f>
        <v>1</v>
      </c>
      <c r="Y36" s="8">
        <v>9</v>
      </c>
      <c r="Z36" s="8">
        <f t="shared" si="2"/>
        <v>9</v>
      </c>
    </row>
    <row r="37" spans="1:27" ht="46.5" customHeight="1" x14ac:dyDescent="0.25">
      <c r="A37" s="201" t="s">
        <v>3136</v>
      </c>
      <c r="B37" s="184">
        <v>26</v>
      </c>
      <c r="C37" s="123">
        <v>25</v>
      </c>
      <c r="D37" s="92">
        <f>IFERROR(INDEX('на отправку (3)'!G:G,MATCH($V37,'на отправку (3)'!$B:$B,0),1),0)</f>
        <v>77</v>
      </c>
      <c r="E37" s="92">
        <f>IFERROR(INDEX('на отправку (3)'!H:H,MATCH($V37,'на отправку (3)'!$B:$B,0),1),0)</f>
        <v>80</v>
      </c>
      <c r="F37" s="92">
        <f>IFERROR(INDEX('на отправку (3)'!I:I,MATCH($V37,'на отправку (3)'!$B:$B,0),1),0)</f>
        <v>0.96250000000000002</v>
      </c>
      <c r="G37" s="191">
        <f>IFERROR(INDEX('на отправку (3)'!J:J,MATCH($V37,'на отправку (3)'!$B:$B,0),1),0)</f>
        <v>1</v>
      </c>
      <c r="H37" s="92">
        <f>IFERROR(INDEX('на отправку (3)'!K:K,MATCH($V37,'на отправку (3)'!$B:$B,0),1),0)</f>
        <v>-1.851852E-3</v>
      </c>
      <c r="I37" s="191" t="str">
        <f>IFERROR(INDEX('на отправку (3)'!M:M,MATCH($V37,'на отправку (3)'!$B:$B,0),1),0)</f>
        <v>x</v>
      </c>
      <c r="J37" s="129">
        <f>IFERROR(INDEX('на отправку (3)'!N:N,MATCH($V37,'на отправку (3)'!$B:$B,0),1),0)</f>
        <v>0</v>
      </c>
      <c r="K37" s="92">
        <f>IFERROR(INDEX('на отправку (3)'!O:O,MATCH($V37,'на отправку (3)'!$B:$B,0),1),0)</f>
        <v>0</v>
      </c>
      <c r="L37" s="92">
        <f>IFERROR(INDEX('на отправку (3)'!P:P,MATCH($V37,'на отправку (3)'!$B:$B,0),1),0)</f>
        <v>3</v>
      </c>
      <c r="M37" s="92">
        <f>IFERROR(INDEX('на отправку (3)'!Q:Q,MATCH($V37,'на отправку (3)'!$B:$B,0),1),0)</f>
        <v>1</v>
      </c>
      <c r="N37" s="92">
        <f>IFERROR(INDEX('на отправку (3)'!R:R,MATCH($V37,'на отправку (3)'!$B:$B,0),1),0)</f>
        <v>0</v>
      </c>
      <c r="O37" s="92">
        <f>IFERROR(INDEX('на отправку (3)'!S:S,MATCH($V37,'на отправку (3)'!$B:$B,0),1),0)</f>
        <v>108</v>
      </c>
      <c r="P37" s="92">
        <f>IFERROR(INDEX('на отправку (3)'!T:T,MATCH($V37,'на отправку (3)'!$B:$B,0),1),0)</f>
        <v>112</v>
      </c>
      <c r="Q37" s="92">
        <f>IFERROR(INDEX('на отправку (3)'!U:U,MATCH($V37,'на отправку (3)'!$B:$B,0),1),0)</f>
        <v>0.96428571399999996</v>
      </c>
      <c r="R37" s="129">
        <f>IFERROR(INDEX('на отправку (3)'!V:V,MATCH($V37,'на отправку (3)'!$B:$B,0),1),0)</f>
        <v>0</v>
      </c>
      <c r="S37" s="92">
        <f>IFERROR(INDEX('на отправку (3)'!W:W,MATCH($V37,'на отправку (3)'!$B:$B,0),1),0)</f>
        <v>0</v>
      </c>
      <c r="U37" s="71">
        <f t="shared" si="9"/>
        <v>0</v>
      </c>
      <c r="V37" s="89" t="str">
        <f t="shared" si="10"/>
        <v>022001№25</v>
      </c>
      <c r="W37" s="8">
        <f>IFERROR(INDEX('на отправку (3)'!AB:AB,MATCH($V37,'на отправку (3)'!$B:$B,0),1),0)</f>
        <v>0.97159166299999999</v>
      </c>
      <c r="X37" s="8">
        <f>IFERROR(INDEX('на отправку (3)'!AC:AC,MATCH($V37,'на отправку (3)'!$B:$B,0),1),0)</f>
        <v>1</v>
      </c>
      <c r="Y37" s="8">
        <v>9</v>
      </c>
      <c r="Z37" s="8">
        <f t="shared" si="2"/>
        <v>9</v>
      </c>
    </row>
    <row r="38" spans="1:27" s="136" customFormat="1" ht="21" customHeight="1" x14ac:dyDescent="0.25">
      <c r="A38" s="202"/>
      <c r="B38" s="187"/>
      <c r="C38" s="134"/>
      <c r="D38" s="135" t="s">
        <v>3091</v>
      </c>
      <c r="E38" s="135"/>
      <c r="F38" s="135"/>
      <c r="G38" s="190"/>
      <c r="H38" s="135"/>
      <c r="I38" s="193"/>
      <c r="J38" s="139">
        <f>IF(SUM(J39:J45)&lt;0,0,SUM(J39:J45))</f>
        <v>31</v>
      </c>
      <c r="K38" s="135"/>
      <c r="L38" s="135"/>
      <c r="M38" s="135"/>
      <c r="N38" s="135"/>
      <c r="O38" s="135"/>
      <c r="P38" s="135"/>
      <c r="Q38" s="135"/>
      <c r="R38" s="135"/>
      <c r="S38" s="135"/>
      <c r="U38" s="137"/>
      <c r="W38" s="137"/>
      <c r="X38" s="137"/>
      <c r="Y38" s="137"/>
      <c r="Z38" s="8"/>
    </row>
    <row r="39" spans="1:27" ht="63" customHeight="1" x14ac:dyDescent="0.25">
      <c r="A39" s="201" t="s">
        <v>3137</v>
      </c>
      <c r="B39" s="120">
        <v>27</v>
      </c>
      <c r="C39" s="120">
        <v>27</v>
      </c>
      <c r="D39" s="92">
        <f>IFERROR(INDEX('на отправку (3)'!G:G,MATCH($V39,'на отправку (3)'!$B:$B,0),1),0)</f>
        <v>0</v>
      </c>
      <c r="E39" s="92">
        <f>IFERROR(INDEX('на отправку (3)'!H:H,MATCH($V39,'на отправку (3)'!$B:$B,0),1),0)</f>
        <v>1</v>
      </c>
      <c r="F39" s="92">
        <f>IFERROR(INDEX('на отправку (3)'!I:I,MATCH($V39,'на отправку (3)'!$B:$B,0),1),0)</f>
        <v>0</v>
      </c>
      <c r="G39" s="191">
        <f>IFERROR(INDEX('на отправку (3)'!J:J,MATCH($V39,'на отправку (3)'!$B:$B,0),1),0)</f>
        <v>0</v>
      </c>
      <c r="H39" s="92">
        <f>IFERROR(INDEX('на отправку (3)'!K:K,MATCH($V39,'на отправку (3)'!$B:$B,0),1),0)/100</f>
        <v>0</v>
      </c>
      <c r="I39" s="191">
        <f>IFERROR(INDEX('на отправку (3)'!M:M,MATCH($V39,'на отправку (3)'!$B:$B,0),1),0)</f>
        <v>0</v>
      </c>
      <c r="J39" s="129">
        <f>IFERROR(INDEX('на отправку (3)'!N:N,MATCH($V39,'на отправку (3)'!$B:$B,0),1),0)</f>
        <v>4</v>
      </c>
      <c r="K39" s="92" t="str">
        <f>IFERROR(INDEX('на отправку (3)'!O:O,MATCH($V39,'на отправку (3)'!$B:$B,0),1),0)</f>
        <v>x</v>
      </c>
      <c r="L39" s="92" t="str">
        <f>IFERROR(INDEX('на отправку (3)'!P:P,MATCH($V39,'на отправку (3)'!$B:$B,0),1),0)</f>
        <v>x</v>
      </c>
      <c r="M39" s="92">
        <f>IFERROR(INDEX('на отправку (3)'!Q:Q,MATCH($V39,'на отправку (3)'!$B:$B,0),1),0)</f>
        <v>1</v>
      </c>
      <c r="N39" s="98"/>
      <c r="O39" s="92">
        <f>IFERROR(INDEX('на отправку (3)'!S:S,MATCH($V39,'на отправку (3)'!$B:$B,0),1),0)</f>
        <v>0</v>
      </c>
      <c r="P39" s="92">
        <f>IFERROR(INDEX('на отправку (3)'!T:T,MATCH($V39,'на отправку (3)'!$B:$B,0),1),0)</f>
        <v>0</v>
      </c>
      <c r="Q39" s="92">
        <f>IFERROR(INDEX('на отправку (3)'!U:U,MATCH($V39,'на отправку (3)'!$B:$B,0),1),0)</f>
        <v>0</v>
      </c>
      <c r="R39" s="129">
        <f>IFERROR(INDEX('на отправку (3)'!V:V,MATCH($V39,'на отправку (3)'!$B:$B,0),1),0)</f>
        <v>0</v>
      </c>
      <c r="S39" s="98"/>
      <c r="U39" s="71">
        <f t="shared" ref="U39" si="11">IF(J39&gt;0,1,0)</f>
        <v>1</v>
      </c>
      <c r="V39" s="89" t="str">
        <f t="shared" ref="V39" si="12">CONCATENATE($U$1,"№",C39)</f>
        <v>022001№27</v>
      </c>
      <c r="W39" s="8">
        <f>IFERROR(INDEX('на отправку (3)'!AB:AB,MATCH($V39,'на отправку (3)'!$B:$B,0),1),0)</f>
        <v>0</v>
      </c>
      <c r="X39" s="8">
        <f>IFERROR(INDEX('на отправку (3)'!AC:AC,MATCH($V39,'на отправку (3)'!$B:$B,0),1),0)</f>
        <v>0</v>
      </c>
      <c r="Y39" s="8">
        <v>4</v>
      </c>
      <c r="Z39" s="8">
        <f t="shared" si="2"/>
        <v>4</v>
      </c>
    </row>
    <row r="40" spans="1:27" ht="49.5" customHeight="1" x14ac:dyDescent="0.25">
      <c r="A40" s="201" t="s">
        <v>3138</v>
      </c>
      <c r="B40" s="120">
        <v>28</v>
      </c>
      <c r="C40" s="120">
        <v>28</v>
      </c>
      <c r="D40" s="92">
        <f>IFERROR(INDEX('на отправку (3)'!G:G,MATCH($V40,'на отправку (3)'!$B:$B,0),1),0)</f>
        <v>0</v>
      </c>
      <c r="E40" s="92">
        <f>IFERROR(INDEX('на отправку (3)'!H:H,MATCH($V40,'на отправку (3)'!$B:$B,0),1),0)</f>
        <v>5</v>
      </c>
      <c r="F40" s="92">
        <f>IFERROR(INDEX('на отправку (3)'!I:I,MATCH($V40,'на отправку (3)'!$B:$B,0),1),0)</f>
        <v>0</v>
      </c>
      <c r="G40" s="191">
        <f>IFERROR(INDEX('на отправку (3)'!J:J,MATCH($V40,'на отправку (3)'!$B:$B,0),1),0)</f>
        <v>0</v>
      </c>
      <c r="H40" s="92">
        <f>IFERROR(INDEX('на отправку (3)'!K:K,MATCH($V40,'на отправку (3)'!$B:$B,0),1),0)/100</f>
        <v>0</v>
      </c>
      <c r="I40" s="191">
        <f>IFERROR(INDEX('на отправку (3)'!M:M,MATCH($V40,'на отправку (3)'!$B:$B,0),1),0)</f>
        <v>0</v>
      </c>
      <c r="J40" s="129">
        <f>IFERROR(INDEX('на отправку (3)'!N:N,MATCH($V40,'на отправку (3)'!$B:$B,0),1),0)</f>
        <v>3</v>
      </c>
      <c r="K40" s="92" t="str">
        <f>IFERROR(INDEX('на отправку (3)'!O:O,MATCH($V40,'на отправку (3)'!$B:$B,0),1),0)</f>
        <v>x</v>
      </c>
      <c r="L40" s="92" t="str">
        <f>IFERROR(INDEX('на отправку (3)'!P:P,MATCH($V40,'на отправку (3)'!$B:$B,0),1),0)</f>
        <v>x</v>
      </c>
      <c r="M40" s="92">
        <f>IFERROR(INDEX('на отправку (3)'!Q:Q,MATCH($V40,'на отправку (3)'!$B:$B,0),1),0)</f>
        <v>1</v>
      </c>
      <c r="N40" s="98"/>
      <c r="O40" s="92">
        <f>IFERROR(INDEX('на отправку (3)'!S:S,MATCH($V40,'на отправку (3)'!$B:$B,0),1),0)</f>
        <v>10</v>
      </c>
      <c r="P40" s="92">
        <f>IFERROR(INDEX('на отправку (3)'!T:T,MATCH($V40,'на отправку (3)'!$B:$B,0),1),0)</f>
        <v>362</v>
      </c>
      <c r="Q40" s="92">
        <f>IFERROR(INDEX('на отправку (3)'!U:U,MATCH($V40,'на отправку (3)'!$B:$B,0),1),0)</f>
        <v>2.7624309E-2</v>
      </c>
      <c r="R40" s="129">
        <f>IFERROR(INDEX('на отправку (3)'!V:V,MATCH($V40,'на отправку (3)'!$B:$B,0),1),0)</f>
        <v>0</v>
      </c>
      <c r="S40" s="98"/>
      <c r="U40" s="71">
        <f t="shared" ref="U40:U45" si="13">IF(J40&gt;0,1,0)</f>
        <v>1</v>
      </c>
      <c r="V40" s="89" t="str">
        <f t="shared" ref="V40:V45" si="14">CONCATENATE($U$1,"№",C40)</f>
        <v>022001№28</v>
      </c>
      <c r="W40" s="8">
        <f>IFERROR(INDEX('на отправку (3)'!AB:AB,MATCH($V40,'на отправку (3)'!$B:$B,0),1),0)</f>
        <v>4.6442499999999999E-3</v>
      </c>
      <c r="X40" s="8">
        <f>IFERROR(INDEX('на отправку (3)'!AC:AC,MATCH($V40,'на отправку (3)'!$B:$B,0),1),0)</f>
        <v>0</v>
      </c>
      <c r="Y40" s="8">
        <v>3</v>
      </c>
      <c r="Z40" s="8">
        <f t="shared" si="2"/>
        <v>3</v>
      </c>
    </row>
    <row r="41" spans="1:27" ht="15.75" customHeight="1" x14ac:dyDescent="0.25">
      <c r="A41" s="201" t="s">
        <v>3139</v>
      </c>
      <c r="B41" s="120">
        <v>29</v>
      </c>
      <c r="C41" s="120">
        <v>29</v>
      </c>
      <c r="D41" s="92">
        <f>IFERROR(INDEX('на отправку (3)'!G:G,MATCH($V41,'на отправку (3)'!$B:$B,0),1),0)</f>
        <v>0</v>
      </c>
      <c r="E41" s="92">
        <f>IFERROR(INDEX('на отправку (3)'!H:H,MATCH($V41,'на отправку (3)'!$B:$B,0),1),0)</f>
        <v>5</v>
      </c>
      <c r="F41" s="92">
        <f>IFERROR(INDEX('на отправку (3)'!I:I,MATCH($V41,'на отправку (3)'!$B:$B,0),1),0)</f>
        <v>0</v>
      </c>
      <c r="G41" s="191">
        <f>IFERROR(INDEX('на отправку (3)'!J:J,MATCH($V41,'на отправку (3)'!$B:$B,0),1),0)</f>
        <v>0</v>
      </c>
      <c r="H41" s="92">
        <f>IFERROR(INDEX('на отправку (3)'!K:K,MATCH($V41,'на отправку (3)'!$B:$B,0),1),0)/100</f>
        <v>0</v>
      </c>
      <c r="I41" s="191">
        <f>IFERROR(INDEX('на отправку (3)'!M:M,MATCH($V41,'на отправку (3)'!$B:$B,0),1),0)</f>
        <v>0</v>
      </c>
      <c r="J41" s="129">
        <f>IFERROR(INDEX('на отправку (3)'!N:N,MATCH($V41,'на отправку (3)'!$B:$B,0),1),0)</f>
        <v>5</v>
      </c>
      <c r="K41" s="92" t="str">
        <f>IFERROR(INDEX('на отправку (3)'!O:O,MATCH($V41,'на отправку (3)'!$B:$B,0),1),0)</f>
        <v>x</v>
      </c>
      <c r="L41" s="92" t="str">
        <f>IFERROR(INDEX('на отправку (3)'!P:P,MATCH($V41,'на отправку (3)'!$B:$B,0),1),0)</f>
        <v>x</v>
      </c>
      <c r="M41" s="92">
        <f>IFERROR(INDEX('на отправку (3)'!Q:Q,MATCH($V41,'на отправку (3)'!$B:$B,0),1),0)</f>
        <v>1</v>
      </c>
      <c r="N41" s="98"/>
      <c r="O41" s="92">
        <f>IFERROR(INDEX('на отправку (3)'!S:S,MATCH($V41,'на отправку (3)'!$B:$B,0),1),0)</f>
        <v>1</v>
      </c>
      <c r="P41" s="92">
        <f>IFERROR(INDEX('на отправку (3)'!T:T,MATCH($V41,'на отправку (3)'!$B:$B,0),1),0)</f>
        <v>362</v>
      </c>
      <c r="Q41" s="92">
        <f>IFERROR(INDEX('на отправку (3)'!U:U,MATCH($V41,'на отправку (3)'!$B:$B,0),1),0)</f>
        <v>2.7624310000000001E-3</v>
      </c>
      <c r="R41" s="129">
        <f>IFERROR(INDEX('на отправку (3)'!V:V,MATCH($V41,'на отправку (3)'!$B:$B,0),1),0)</f>
        <v>0</v>
      </c>
      <c r="S41" s="98"/>
      <c r="U41" s="71">
        <f t="shared" si="13"/>
        <v>1</v>
      </c>
      <c r="V41" s="89" t="str">
        <f t="shared" si="14"/>
        <v>022001№29</v>
      </c>
      <c r="W41" s="8">
        <f>IFERROR(INDEX('на отправку (3)'!AB:AB,MATCH($V41,'на отправку (3)'!$B:$B,0),1),0)</f>
        <v>1.6719300000000001E-3</v>
      </c>
      <c r="X41" s="8">
        <f>IFERROR(INDEX('на отправку (3)'!AC:AC,MATCH($V41,'на отправку (3)'!$B:$B,0),1),0)</f>
        <v>0</v>
      </c>
      <c r="Y41" s="8">
        <v>5</v>
      </c>
      <c r="Z41" s="8">
        <f t="shared" si="2"/>
        <v>5</v>
      </c>
    </row>
    <row r="42" spans="1:27" ht="15.75" customHeight="1" x14ac:dyDescent="0.25">
      <c r="A42" s="201" t="s">
        <v>3140</v>
      </c>
      <c r="B42" s="120">
        <v>30</v>
      </c>
      <c r="C42" s="120">
        <v>30</v>
      </c>
      <c r="D42" s="92">
        <f>IFERROR(INDEX('на отправку (3)'!G:G,MATCH($V42,'на отправку (3)'!$B:$B,0),1),0)</f>
        <v>0</v>
      </c>
      <c r="E42" s="92">
        <f>IFERROR(INDEX('на отправку (3)'!H:H,MATCH($V42,'на отправку (3)'!$B:$B,0),1),0)</f>
        <v>5</v>
      </c>
      <c r="F42" s="92">
        <f>IFERROR(INDEX('на отправку (3)'!I:I,MATCH($V42,'на отправку (3)'!$B:$B,0),1),0)</f>
        <v>0</v>
      </c>
      <c r="G42" s="191">
        <f>IFERROR(INDEX('на отправку (3)'!J:J,MATCH($V42,'на отправку (3)'!$B:$B,0),1),0)</f>
        <v>0</v>
      </c>
      <c r="H42" s="92">
        <f>IFERROR(INDEX('на отправку (3)'!K:K,MATCH($V42,'на отправку (3)'!$B:$B,0),1),0)/100</f>
        <v>0</v>
      </c>
      <c r="I42" s="191">
        <f>IFERROR(INDEX('на отправку (3)'!M:M,MATCH($V42,'на отправку (3)'!$B:$B,0),1),0)</f>
        <v>0</v>
      </c>
      <c r="J42" s="129">
        <f>IFERROR(INDEX('на отправку (3)'!N:N,MATCH($V42,'на отправку (3)'!$B:$B,0),1),0)</f>
        <v>8</v>
      </c>
      <c r="K42" s="92" t="str">
        <f>IFERROR(INDEX('на отправку (3)'!O:O,MATCH($V42,'на отправку (3)'!$B:$B,0),1),0)</f>
        <v>x</v>
      </c>
      <c r="L42" s="92" t="str">
        <f>IFERROR(INDEX('на отправку (3)'!P:P,MATCH($V42,'на отправку (3)'!$B:$B,0),1),0)</f>
        <v>x</v>
      </c>
      <c r="M42" s="92">
        <f>IFERROR(INDEX('на отправку (3)'!Q:Q,MATCH($V42,'на отправку (3)'!$B:$B,0),1),0)</f>
        <v>1</v>
      </c>
      <c r="N42" s="98"/>
      <c r="O42" s="92">
        <f>IFERROR(INDEX('на отправку (3)'!S:S,MATCH($V42,'на отправку (3)'!$B:$B,0),1),0)</f>
        <v>0</v>
      </c>
      <c r="P42" s="92">
        <f>IFERROR(INDEX('на отправку (3)'!T:T,MATCH($V42,'на отправку (3)'!$B:$B,0),1),0)</f>
        <v>362</v>
      </c>
      <c r="Q42" s="92">
        <f>IFERROR(INDEX('на отправку (3)'!U:U,MATCH($V42,'на отправку (3)'!$B:$B,0),1),0)</f>
        <v>0</v>
      </c>
      <c r="R42" s="129">
        <f>IFERROR(INDEX('на отправку (3)'!V:V,MATCH($V42,'на отправку (3)'!$B:$B,0),1),0)</f>
        <v>0</v>
      </c>
      <c r="S42" s="98"/>
      <c r="U42" s="71">
        <f t="shared" si="13"/>
        <v>1</v>
      </c>
      <c r="V42" s="89" t="str">
        <f t="shared" si="14"/>
        <v>022001№30</v>
      </c>
      <c r="W42" s="8">
        <f>IFERROR(INDEX('на отправку (3)'!AB:AB,MATCH($V42,'на отправку (3)'!$B:$B,0),1),0)</f>
        <v>0</v>
      </c>
      <c r="X42" s="8">
        <f>IFERROR(INDEX('на отправку (3)'!AC:AC,MATCH($V42,'на отправку (3)'!$B:$B,0),1),0)</f>
        <v>0</v>
      </c>
      <c r="Y42" s="8">
        <v>8</v>
      </c>
      <c r="Z42" s="8">
        <f t="shared" si="2"/>
        <v>8</v>
      </c>
    </row>
    <row r="43" spans="1:27" ht="53.25" customHeight="1" x14ac:dyDescent="0.25">
      <c r="A43" s="201" t="s">
        <v>2534</v>
      </c>
      <c r="B43" s="120">
        <v>31</v>
      </c>
      <c r="C43" s="120">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1">
        <f>IFERROR(INDEX('на отправку (3)'!J:J,MATCH($V43,'на отправку (3)'!$B:$B,0),1),0)</f>
        <v>0</v>
      </c>
      <c r="H43" s="92">
        <f>IFERROR(INDEX('на отправку (3)'!K:K,MATCH($V43,'на отправку (3)'!$B:$B,0),1),0)/100</f>
        <v>0</v>
      </c>
      <c r="I43" s="191">
        <f>IFERROR(INDEX('на отправку (3)'!M:M,MATCH($V43,'на отправку (3)'!$B:$B,0),1),0)</f>
        <v>0</v>
      </c>
      <c r="J43" s="129">
        <v>3</v>
      </c>
      <c r="K43" s="92" t="str">
        <f>IFERROR(INDEX('на отправку (3)'!O:O,MATCH($V43,'на отправку (3)'!$B:$B,0),1),0)</f>
        <v>x</v>
      </c>
      <c r="L43" s="92" t="str">
        <f>IFERROR(INDEX('на отправку (3)'!P:P,MATCH($V43,'на отправку (3)'!$B:$B,0),1),0)</f>
        <v>x</v>
      </c>
      <c r="M43" s="92">
        <f>IFERROR(INDEX('на отправку (3)'!Q:Q,MATCH($V43,'на отправку (3)'!$B:$B,0),1),0)</f>
        <v>1</v>
      </c>
      <c r="N43" s="98"/>
      <c r="O43" s="92">
        <f>IFERROR(INDEX('на отправку (3)'!S:S,MATCH($V43,'на отправку (3)'!$B:$B,0),1),0)</f>
        <v>0</v>
      </c>
      <c r="P43" s="92">
        <f>IFERROR(INDEX('на отправку (3)'!T:T,MATCH($V43,'на отправку (3)'!$B:$B,0),1),0)</f>
        <v>0</v>
      </c>
      <c r="Q43" s="92">
        <f>IFERROR(INDEX('на отправку (3)'!U:U,MATCH($V43,'на отправку (3)'!$B:$B,0),1),0)</f>
        <v>0</v>
      </c>
      <c r="R43" s="129">
        <f>IFERROR(INDEX('на отправку (3)'!V:V,MATCH($V43,'на отправку (3)'!$B:$B,0),1),0)</f>
        <v>0</v>
      </c>
      <c r="S43" s="98"/>
      <c r="U43" s="71">
        <f t="shared" si="13"/>
        <v>1</v>
      </c>
      <c r="V43" s="89" t="str">
        <f t="shared" si="14"/>
        <v>022001№31</v>
      </c>
      <c r="W43" s="8">
        <f>IFERROR(INDEX('на отправку (3)'!AB:AB,MATCH($V43,'на отправку (3)'!$B:$B,0),1),0)</f>
        <v>0</v>
      </c>
      <c r="X43" s="8">
        <f>IFERROR(INDEX('на отправку (3)'!AC:AC,MATCH($V43,'на отправку (3)'!$B:$B,0),1),0)</f>
        <v>0</v>
      </c>
      <c r="Y43" s="8">
        <v>3</v>
      </c>
      <c r="Z43" s="8">
        <f t="shared" si="2"/>
        <v>3</v>
      </c>
    </row>
    <row r="44" spans="1:27" ht="53.25" customHeight="1" x14ac:dyDescent="0.25">
      <c r="A44" s="201" t="s">
        <v>2536</v>
      </c>
      <c r="B44" s="120">
        <v>32</v>
      </c>
      <c r="C44" s="120">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1">
        <f>IFERROR(INDEX('на отправку (3)'!J:J,MATCH($V44,'на отправку (3)'!$B:$B,0),1),0)</f>
        <v>0</v>
      </c>
      <c r="H44" s="92">
        <f>IFERROR(INDEX('на отправку (3)'!K:K,MATCH($V44,'на отправку (3)'!$B:$B,0),1),0)/100</f>
        <v>0</v>
      </c>
      <c r="I44" s="191">
        <f>IFERROR(INDEX('на отправку (3)'!M:M,MATCH($V44,'на отправку (3)'!$B:$B,0),1),0)</f>
        <v>0</v>
      </c>
      <c r="J44" s="129">
        <v>8</v>
      </c>
      <c r="K44" s="92" t="str">
        <f>IFERROR(INDEX('на отправку (3)'!O:O,MATCH($V44,'на отправку (3)'!$B:$B,0),1),0)</f>
        <v>x</v>
      </c>
      <c r="L44" s="92" t="str">
        <f>IFERROR(INDEX('на отправку (3)'!P:P,MATCH($V44,'на отправку (3)'!$B:$B,0),1),0)</f>
        <v>x</v>
      </c>
      <c r="M44" s="92">
        <f>IFERROR(INDEX('на отправку (3)'!Q:Q,MATCH($V44,'на отправку (3)'!$B:$B,0),1),0)</f>
        <v>1</v>
      </c>
      <c r="N44" s="98"/>
      <c r="O44" s="92">
        <f>IFERROR(INDEX('на отправку (3)'!S:S,MATCH($V44,'на отправку (3)'!$B:$B,0),1),0)</f>
        <v>0</v>
      </c>
      <c r="P44" s="92">
        <f>IFERROR(INDEX('на отправку (3)'!T:T,MATCH($V44,'на отправку (3)'!$B:$B,0),1),0)</f>
        <v>0</v>
      </c>
      <c r="Q44" s="92">
        <f>IFERROR(INDEX('на отправку (3)'!U:U,MATCH($V44,'на отправку (3)'!$B:$B,0),1),0)</f>
        <v>0</v>
      </c>
      <c r="R44" s="129">
        <f>IFERROR(INDEX('на отправку (3)'!V:V,MATCH($V44,'на отправку (3)'!$B:$B,0),1),0)</f>
        <v>0</v>
      </c>
      <c r="S44" s="98"/>
      <c r="U44" s="71">
        <f t="shared" si="13"/>
        <v>1</v>
      </c>
      <c r="V44" s="89" t="str">
        <f t="shared" si="14"/>
        <v>022001№32</v>
      </c>
      <c r="W44" s="8">
        <f>IFERROR(INDEX('на отправку (3)'!AB:AB,MATCH($V44,'на отправку (3)'!$B:$B,0),1),0)</f>
        <v>0</v>
      </c>
      <c r="X44" s="8">
        <f>IFERROR(INDEX('на отправку (3)'!AC:AC,MATCH($V44,'на отправку (3)'!$B:$B,0),1),0)</f>
        <v>0</v>
      </c>
      <c r="Y44" s="8">
        <v>8</v>
      </c>
      <c r="Z44" s="8">
        <f t="shared" si="2"/>
        <v>8</v>
      </c>
    </row>
    <row r="45" spans="1:27" ht="15.75" customHeight="1" x14ac:dyDescent="0.25">
      <c r="A45" s="201" t="s">
        <v>3141</v>
      </c>
      <c r="B45" s="127">
        <v>33</v>
      </c>
      <c r="C45" s="127">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1">
        <f>IFERROR(INDEX('на отправку (3)'!J:J,MATCH($V45,'на отправку (3)'!$B:$B,0),1),0)</f>
        <v>0</v>
      </c>
      <c r="H45" s="92">
        <f>IFERROR(INDEX('на отправку (3)'!K:K,MATCH($V45,'на отправку (3)'!$B:$B,0),1),0)/100</f>
        <v>0</v>
      </c>
      <c r="I45" s="191">
        <f>IFERROR(INDEX('на отправку (3)'!M:M,MATCH($V45,'на отправку (3)'!$B:$B,0),1),0)</f>
        <v>0</v>
      </c>
      <c r="J45" s="129">
        <f>IFERROR(INDEX('на отправку (3)'!N:N,MATCH($V45,'на отправку (3)'!$B:$B,0),1),0)</f>
        <v>0</v>
      </c>
      <c r="K45" s="92" t="str">
        <f>IFERROR(INDEX('на отправку (3)'!O:O,MATCH($V45,'на отправку (3)'!$B:$B,0),1),0)</f>
        <v>x</v>
      </c>
      <c r="L45" s="92">
        <f>IFERROR(INDEX('на отправку (3)'!P:P,MATCH($V45,'на отправку (3)'!$B:$B,0),1),0)</f>
        <v>0</v>
      </c>
      <c r="M45" s="92">
        <f>IFERROR(INDEX('на отправку (3)'!Q:Q,MATCH($V45,'на отправку (3)'!$B:$B,0),1),0)</f>
        <v>2</v>
      </c>
      <c r="N45" s="98"/>
      <c r="O45" s="92">
        <f>IFERROR(INDEX('на отправку (3)'!S:S,MATCH($V45,'на отправку (3)'!$B:$B,0),1),0)</f>
        <v>0</v>
      </c>
      <c r="P45" s="92">
        <f>IFERROR(INDEX('на отправку (3)'!T:T,MATCH($V45,'на отправку (3)'!$B:$B,0),1),0)</f>
        <v>0</v>
      </c>
      <c r="Q45" s="92">
        <f>IFERROR(INDEX('на отправку (3)'!U:U,MATCH($V45,'на отправку (3)'!$B:$B,0),1),0)</f>
        <v>0</v>
      </c>
      <c r="R45" s="129">
        <f>IFERROR(INDEX('на отправку (3)'!V:V,MATCH($V45,'на отправку (3)'!$B:$B,0),1),0)</f>
        <v>0</v>
      </c>
      <c r="S45" s="98"/>
      <c r="U45" s="71">
        <f t="shared" si="13"/>
        <v>0</v>
      </c>
      <c r="V45" s="89" t="str">
        <f t="shared" si="14"/>
        <v>022001№33</v>
      </c>
      <c r="W45" s="8">
        <f>IFERROR(INDEX('на отправку (3)'!AB:AB,MATCH($V45,'на отправку (3)'!$B:$B,0),1),0)</f>
        <v>0</v>
      </c>
      <c r="X45" s="8">
        <f>IFERROR(INDEX('на отправку (3)'!AC:AC,MATCH($V45,'на отправку (3)'!$B:$B,0),1),0)</f>
        <v>0</v>
      </c>
      <c r="Y45" s="8">
        <v>4</v>
      </c>
      <c r="Z45" s="8">
        <f t="shared" si="2"/>
        <v>0</v>
      </c>
    </row>
    <row r="46" spans="1:27" ht="0.75" customHeight="1" x14ac:dyDescent="0.25">
      <c r="A46" s="90"/>
      <c r="C46" s="125"/>
      <c r="D46" s="91"/>
      <c r="E46" s="91"/>
      <c r="F46" s="91"/>
      <c r="G46" s="91"/>
      <c r="H46" s="91"/>
      <c r="I46" s="91"/>
      <c r="J46" s="130"/>
      <c r="K46" s="91"/>
      <c r="L46" s="91"/>
      <c r="M46" s="91"/>
      <c r="N46" s="91"/>
      <c r="O46" s="91"/>
      <c r="P46" s="91"/>
      <c r="Q46" s="91"/>
      <c r="R46" s="130"/>
      <c r="S46" s="93"/>
    </row>
    <row r="47" spans="1:27" ht="0.75" customHeight="1" x14ac:dyDescent="0.25"/>
    <row r="48" spans="1:27" ht="38.25" customHeight="1" x14ac:dyDescent="0.25">
      <c r="A48" s="182" t="s">
        <v>2455</v>
      </c>
      <c r="C48" s="182"/>
      <c r="D48" s="182"/>
      <c r="E48" s="182"/>
      <c r="F48" s="182"/>
      <c r="G48" s="182"/>
      <c r="H48" s="182"/>
      <c r="I48" s="182"/>
      <c r="J48" s="182"/>
      <c r="K48" s="182"/>
      <c r="L48" s="182"/>
      <c r="M48" s="182"/>
      <c r="N48" s="182"/>
      <c r="O48" s="182"/>
      <c r="P48" s="182"/>
      <c r="Q48" s="182"/>
      <c r="R48" s="182"/>
      <c r="S48" s="182"/>
      <c r="T48" s="182"/>
      <c r="U48" s="72">
        <f>SUM(U10:U45)</f>
        <v>21</v>
      </c>
      <c r="W48" s="89" t="s">
        <v>184</v>
      </c>
      <c r="Z48" s="72">
        <f>SUM(Z10:Z45)</f>
        <v>124</v>
      </c>
      <c r="AA48" s="89" t="s">
        <v>269</v>
      </c>
    </row>
    <row r="49" spans="1:20" ht="16.5" customHeight="1" x14ac:dyDescent="0.25">
      <c r="A49" s="182" t="s">
        <v>2456</v>
      </c>
      <c r="C49" s="182"/>
      <c r="D49" s="182"/>
      <c r="E49" s="182"/>
      <c r="F49" s="182"/>
      <c r="G49" s="182"/>
      <c r="H49" s="182"/>
      <c r="I49" s="182"/>
      <c r="J49" s="182"/>
      <c r="K49" s="182"/>
      <c r="L49" s="182"/>
      <c r="M49" s="182"/>
      <c r="N49" s="182"/>
      <c r="O49" s="182"/>
      <c r="P49" s="182"/>
      <c r="Q49" s="182"/>
      <c r="R49" s="182"/>
      <c r="S49" s="182"/>
      <c r="T49" s="182"/>
    </row>
    <row r="50" spans="1:20" ht="15" customHeight="1" x14ac:dyDescent="0.25">
      <c r="A50" s="182" t="s">
        <v>2457</v>
      </c>
      <c r="C50" s="182"/>
      <c r="D50" s="182"/>
      <c r="E50" s="182"/>
      <c r="F50" s="182"/>
      <c r="G50" s="182"/>
      <c r="H50" s="182"/>
      <c r="I50" s="182"/>
      <c r="J50" s="182"/>
      <c r="K50" s="182"/>
      <c r="L50" s="182"/>
      <c r="M50" s="182"/>
      <c r="N50" s="182"/>
      <c r="O50" s="182"/>
      <c r="P50" s="182"/>
      <c r="Q50" s="182"/>
      <c r="R50" s="182"/>
      <c r="S50" s="182"/>
      <c r="T50" s="182"/>
    </row>
    <row r="51" spans="1:20" x14ac:dyDescent="0.25">
      <c r="C51" s="121" t="s">
        <v>19</v>
      </c>
      <c r="J51" s="96">
        <f>T_РЕЗ2+J26+J33+J38</f>
        <v>80.5</v>
      </c>
      <c r="M51" s="72">
        <f>SUMIF(M10:M45,1,M10:M45)</f>
        <v>30</v>
      </c>
      <c r="N51" s="89" t="s">
        <v>183</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Лист45"/>
  <dimension ref="A1:AA51"/>
  <sheetViews>
    <sheetView showGridLines="0" zoomScale="90" zoomScaleNormal="90" workbookViewId="0">
      <selection activeCell="D6" sqref="D6:S7"/>
    </sheetView>
  </sheetViews>
  <sheetFormatPr defaultColWidth="9.140625" defaultRowHeight="15" x14ac:dyDescent="0.25"/>
  <cols>
    <col min="1" max="1" width="44.5703125" style="89" customWidth="1"/>
    <col min="2" max="2" width="7" style="185" customWidth="1"/>
    <col min="3" max="3" width="7.140625" style="121"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88</v>
      </c>
    </row>
    <row r="2" spans="1:26" ht="22.5" customHeight="1" x14ac:dyDescent="0.25">
      <c r="A2" s="178" t="s">
        <v>2496</v>
      </c>
      <c r="C2" s="178"/>
      <c r="D2" s="178"/>
      <c r="E2" s="178"/>
      <c r="F2" s="178"/>
      <c r="G2" s="178"/>
      <c r="H2" s="178"/>
      <c r="I2" s="178"/>
      <c r="J2" s="178"/>
      <c r="K2" s="178"/>
      <c r="L2" s="178"/>
      <c r="M2" s="178"/>
      <c r="N2" s="178"/>
      <c r="O2" s="178"/>
      <c r="P2" s="178"/>
      <c r="Q2" s="178"/>
      <c r="R2" s="178"/>
      <c r="S2" s="178"/>
      <c r="T2" s="178"/>
    </row>
    <row r="3" spans="1:26" ht="20.25" customHeight="1" x14ac:dyDescent="0.25">
      <c r="A3" s="178" t="s">
        <v>0</v>
      </c>
      <c r="C3" s="178"/>
      <c r="D3" s="178"/>
      <c r="E3" s="178"/>
      <c r="F3" s="178"/>
      <c r="G3" s="178"/>
      <c r="H3" s="178"/>
      <c r="I3" s="178"/>
      <c r="J3" s="178"/>
      <c r="K3" s="178"/>
      <c r="L3" s="178"/>
      <c r="M3" s="178"/>
      <c r="N3" s="178"/>
      <c r="O3" s="178"/>
      <c r="P3" s="178"/>
      <c r="Q3" s="178"/>
      <c r="R3" s="178"/>
      <c r="S3" s="178"/>
      <c r="T3" s="178"/>
    </row>
    <row r="4" spans="1:26" ht="21.75" customHeight="1" x14ac:dyDescent="0.25">
      <c r="A4" s="178" t="s">
        <v>89</v>
      </c>
      <c r="C4" s="178"/>
      <c r="D4" s="178"/>
      <c r="E4" s="178"/>
      <c r="F4" s="178"/>
      <c r="G4" s="178"/>
      <c r="H4" s="178"/>
      <c r="I4" s="178"/>
      <c r="J4" s="178"/>
      <c r="K4" s="178"/>
      <c r="L4" s="178"/>
      <c r="M4" s="178"/>
      <c r="N4" s="178"/>
      <c r="O4" s="178"/>
      <c r="P4" s="178"/>
      <c r="Q4" s="178"/>
      <c r="R4" s="178"/>
      <c r="S4" s="178"/>
      <c r="T4" s="178"/>
    </row>
    <row r="5" spans="1:26" x14ac:dyDescent="0.25">
      <c r="A5" s="225" t="s">
        <v>3092</v>
      </c>
      <c r="B5" s="225" t="s">
        <v>16</v>
      </c>
      <c r="C5" s="217" t="s">
        <v>2441</v>
      </c>
      <c r="D5" s="223" t="s">
        <v>3112</v>
      </c>
      <c r="E5" s="222" t="s">
        <v>2442</v>
      </c>
      <c r="F5" s="222" t="s">
        <v>2442</v>
      </c>
      <c r="G5" s="222" t="s">
        <v>2442</v>
      </c>
      <c r="H5" s="222" t="s">
        <v>2442</v>
      </c>
      <c r="I5" s="222" t="s">
        <v>2442</v>
      </c>
      <c r="J5" s="222" t="s">
        <v>2442</v>
      </c>
      <c r="K5" s="222" t="s">
        <v>2442</v>
      </c>
      <c r="L5" s="222" t="s">
        <v>2442</v>
      </c>
      <c r="M5" s="222" t="s">
        <v>2442</v>
      </c>
      <c r="N5" s="222" t="s">
        <v>2442</v>
      </c>
      <c r="O5" s="223" t="s">
        <v>2443</v>
      </c>
      <c r="P5" s="222" t="s">
        <v>2443</v>
      </c>
      <c r="Q5" s="222" t="s">
        <v>2443</v>
      </c>
      <c r="R5" s="222" t="s">
        <v>2443</v>
      </c>
      <c r="S5" s="224" t="s">
        <v>2443</v>
      </c>
      <c r="U5" s="214" t="s">
        <v>184</v>
      </c>
    </row>
    <row r="6" spans="1:26" ht="97.5" customHeight="1" x14ac:dyDescent="0.25">
      <c r="A6" s="215"/>
      <c r="B6" s="215"/>
      <c r="C6" s="218"/>
      <c r="D6" s="1" t="s">
        <v>3093</v>
      </c>
      <c r="E6" s="1" t="s">
        <v>3094</v>
      </c>
      <c r="F6" s="1" t="s">
        <v>3095</v>
      </c>
      <c r="G6" s="1" t="s">
        <v>3096</v>
      </c>
      <c r="H6" s="1" t="s">
        <v>2444</v>
      </c>
      <c r="I6" s="1" t="s">
        <v>2445</v>
      </c>
      <c r="J6" s="1" t="s">
        <v>9</v>
      </c>
      <c r="K6" s="1" t="s">
        <v>3097</v>
      </c>
      <c r="L6" s="1" t="s">
        <v>2446</v>
      </c>
      <c r="M6" s="1" t="s">
        <v>2447</v>
      </c>
      <c r="N6" s="1" t="s">
        <v>3098</v>
      </c>
      <c r="O6" s="1" t="s">
        <v>3093</v>
      </c>
      <c r="P6" s="1" t="s">
        <v>3099</v>
      </c>
      <c r="Q6" s="1" t="s">
        <v>3100</v>
      </c>
      <c r="R6" s="1" t="s">
        <v>9</v>
      </c>
      <c r="S6" s="194" t="s">
        <v>11</v>
      </c>
      <c r="U6" s="226"/>
    </row>
    <row r="7" spans="1:26" ht="71.25" customHeight="1" x14ac:dyDescent="0.25">
      <c r="A7" s="216"/>
      <c r="B7" s="216"/>
      <c r="C7" s="219"/>
      <c r="D7" s="1" t="s">
        <v>3101</v>
      </c>
      <c r="E7" s="1" t="s">
        <v>3101</v>
      </c>
      <c r="F7" s="1" t="s">
        <v>3102</v>
      </c>
      <c r="G7" s="1" t="s">
        <v>3103</v>
      </c>
      <c r="H7" s="1" t="s">
        <v>3104</v>
      </c>
      <c r="I7" s="1" t="s">
        <v>3105</v>
      </c>
      <c r="J7" s="1" t="s">
        <v>3106</v>
      </c>
      <c r="K7" s="1" t="s">
        <v>3107</v>
      </c>
      <c r="L7" s="1" t="s">
        <v>3108</v>
      </c>
      <c r="M7" s="1" t="s">
        <v>3109</v>
      </c>
      <c r="N7" s="1" t="s">
        <v>3110</v>
      </c>
      <c r="O7" s="1" t="s">
        <v>3101</v>
      </c>
      <c r="P7" s="1" t="s">
        <v>3101</v>
      </c>
      <c r="Q7" s="1" t="s">
        <v>3111</v>
      </c>
      <c r="R7" s="1" t="s">
        <v>3106</v>
      </c>
      <c r="S7" s="194"/>
      <c r="U7" s="227"/>
      <c r="W7" s="2" t="s">
        <v>2492</v>
      </c>
      <c r="X7" s="2" t="s">
        <v>2493</v>
      </c>
      <c r="Y7" s="2" t="s">
        <v>2495</v>
      </c>
      <c r="Z7" s="2" t="s">
        <v>2494</v>
      </c>
    </row>
    <row r="8" spans="1:26" x14ac:dyDescent="0.25">
      <c r="A8" s="122">
        <v>1</v>
      </c>
      <c r="B8" s="176">
        <v>2</v>
      </c>
      <c r="C8" s="122">
        <v>3</v>
      </c>
      <c r="D8" s="176">
        <v>4</v>
      </c>
      <c r="E8" s="122">
        <v>5</v>
      </c>
      <c r="F8" s="176">
        <v>6</v>
      </c>
      <c r="G8" s="122">
        <v>7</v>
      </c>
      <c r="H8" s="176">
        <v>8</v>
      </c>
      <c r="I8" s="122">
        <v>9</v>
      </c>
      <c r="J8" s="176">
        <v>10</v>
      </c>
      <c r="K8" s="122">
        <v>11</v>
      </c>
      <c r="L8" s="176">
        <v>12</v>
      </c>
      <c r="M8" s="122">
        <v>13</v>
      </c>
      <c r="N8" s="176">
        <v>14</v>
      </c>
      <c r="O8" s="122">
        <v>15</v>
      </c>
      <c r="P8" s="176">
        <v>16</v>
      </c>
      <c r="Q8" s="122">
        <v>17</v>
      </c>
      <c r="R8" s="176">
        <v>18</v>
      </c>
      <c r="S8" s="122">
        <v>19</v>
      </c>
      <c r="U8" s="8"/>
    </row>
    <row r="9" spans="1:26" s="121" customFormat="1" ht="19.5" customHeight="1" x14ac:dyDescent="0.2">
      <c r="A9" s="128"/>
      <c r="B9" s="138"/>
      <c r="C9" s="128"/>
      <c r="D9" s="135" t="s">
        <v>13</v>
      </c>
      <c r="E9" s="132"/>
      <c r="F9" s="132"/>
      <c r="G9" s="132"/>
      <c r="H9" s="132"/>
      <c r="I9" s="132"/>
      <c r="J9" s="139">
        <f>SUM(J10:J25)</f>
        <v>17.5</v>
      </c>
      <c r="K9" s="132"/>
      <c r="L9" s="132"/>
      <c r="M9" s="132"/>
      <c r="N9" s="132"/>
      <c r="O9" s="132"/>
      <c r="P9" s="132"/>
      <c r="Q9" s="132"/>
      <c r="R9" s="132"/>
      <c r="S9" s="132"/>
      <c r="U9" s="133"/>
    </row>
    <row r="10" spans="1:26" ht="45" customHeight="1" x14ac:dyDescent="0.25">
      <c r="A10" s="201" t="s">
        <v>3113</v>
      </c>
      <c r="B10" s="186">
        <v>1</v>
      </c>
      <c r="C10" s="124">
        <v>1</v>
      </c>
      <c r="D10" s="92">
        <f>IFERROR(INDEX('на отправку (3)'!G:G,MATCH($V10,'на отправку (3)'!$B:$B,0),1),0)</f>
        <v>3563</v>
      </c>
      <c r="E10" s="92">
        <f>IFERROR(INDEX('на отправку (3)'!H:H,MATCH($V10,'на отправку (3)'!$B:$B,0),1),0)</f>
        <v>4011</v>
      </c>
      <c r="F10" s="92">
        <f>IFERROR(INDEX('на отправку (3)'!I:I,MATCH($V10,'на отправку (3)'!$B:$B,0),1),0)</f>
        <v>0.88830715500000001</v>
      </c>
      <c r="G10" s="188" t="s">
        <v>12</v>
      </c>
      <c r="H10" s="92">
        <f>IFERROR(INDEX('на отправку (3)'!K:K,MATCH($V10,'на отправку (3)'!$B:$B,0),1),0)/100</f>
        <v>3.1181733000000002E-4</v>
      </c>
      <c r="I10" s="188" t="s">
        <v>12</v>
      </c>
      <c r="J10" s="129">
        <f>IFERROR(INDEX('на отправку (3)'!N:N,MATCH($V10,'на отправку (3)'!$B:$B,0),1),0)</f>
        <v>0</v>
      </c>
      <c r="K10" s="92">
        <f>IFERROR(INDEX('на отправку (3)'!O:O,MATCH($V10,'на отправку (3)'!$B:$B,0),1),0)</f>
        <v>0</v>
      </c>
      <c r="L10" s="92">
        <f>IFERROR(INDEX('на отправку (3)'!P:P,MATCH($V10,'на отправку (3)'!$B:$B,0),1),0)</f>
        <v>1</v>
      </c>
      <c r="M10" s="92">
        <f>IFERROR(INDEX('на отправку (3)'!Q:Q,MATCH($V10,'на отправку (3)'!$B:$B,0),1),0)</f>
        <v>1</v>
      </c>
      <c r="N10" s="92">
        <f>IFERROR(INDEX('на отправку (3)'!R:R,MATCH($V10,'на отправку (3)'!$B:$B,0),1),0)</f>
        <v>0</v>
      </c>
      <c r="O10" s="92">
        <f>IFERROR(INDEX('на отправку (3)'!S:S,MATCH($V10,'на отправку (3)'!$B:$B,0),1),0)</f>
        <v>4004</v>
      </c>
      <c r="P10" s="92">
        <f>IFERROR(INDEX('на отправку (3)'!T:T,MATCH($V10,'на отправку (3)'!$B:$B,0),1),0)</f>
        <v>4648</v>
      </c>
      <c r="Q10" s="92">
        <f>IFERROR(INDEX('на отправку (3)'!U:U,MATCH($V10,'на отправку (3)'!$B:$B,0),1),0)</f>
        <v>0.86144578299999996</v>
      </c>
      <c r="R10" s="129">
        <f>IFERROR(INDEX('на отправку (3)'!V:V,MATCH($V10,'на отправку (3)'!$B:$B,0),1),0)</f>
        <v>0</v>
      </c>
      <c r="S10" s="92">
        <f>IFERROR(INDEX('на отправку (3)'!W:W,MATCH($V10,'на отправку (3)'!$B:$B,0),1),0)</f>
        <v>0</v>
      </c>
      <c r="U10" s="71">
        <f>IF(J10&gt;0,1,0)</f>
        <v>0</v>
      </c>
      <c r="V10" s="89" t="str">
        <f>CONCATENATE($U$1,"№",C10)</f>
        <v>022002№1</v>
      </c>
      <c r="W10" s="8">
        <f>IFERROR(INDEX('на отправку (3)'!AB:AB,MATCH($V10,'на отправку (3)'!$B:$B,0),1),0)</f>
        <v>0.87783438400000002</v>
      </c>
      <c r="X10" s="8">
        <f>IFERROR(INDEX('на отправку (3)'!AC:AC,MATCH($V10,'на отправку (3)'!$B:$B,0),1),0)</f>
        <v>0.79392113200000003</v>
      </c>
      <c r="Y10" s="8">
        <v>3</v>
      </c>
      <c r="Z10" s="8">
        <f>IF(M10=1,Y10,0)</f>
        <v>3</v>
      </c>
    </row>
    <row r="11" spans="1:26" ht="45" customHeight="1" x14ac:dyDescent="0.25">
      <c r="A11" s="201" t="s">
        <v>3114</v>
      </c>
      <c r="B11" s="186">
        <v>2</v>
      </c>
      <c r="C11" s="124">
        <v>26</v>
      </c>
      <c r="D11" s="92">
        <f>IFERROR(INDEX('на отправку (3)'!G:G,MATCH($V11,'на отправку (3)'!$B:$B,0),1),0)</f>
        <v>6941</v>
      </c>
      <c r="E11" s="92">
        <f>IFERROR(INDEX('на отправку (3)'!H:H,MATCH($V11,'на отправку (3)'!$B:$B,0),1),0)</f>
        <v>8451</v>
      </c>
      <c r="F11" s="92">
        <f>IFERROR(INDEX('на отправку (3)'!I:I,MATCH($V11,'на отправку (3)'!$B:$B,0),1),0)</f>
        <v>0.82132291999999996</v>
      </c>
      <c r="G11" s="188" t="s">
        <v>12</v>
      </c>
      <c r="H11" s="92">
        <f>IFERROR(INDEX('на отправку (3)'!K:K,MATCH($V11,'на отправку (3)'!$B:$B,0),1),0)/100</f>
        <v>-1.6471553000000001E-4</v>
      </c>
      <c r="I11" s="188" t="s">
        <v>12</v>
      </c>
      <c r="J11" s="129">
        <f>IFERROR(INDEX('на отправку (3)'!N:N,MATCH($V11,'на отправку (3)'!$B:$B,0),1),0)</f>
        <v>3</v>
      </c>
      <c r="K11" s="92">
        <f>IFERROR(INDEX('на отправку (3)'!O:O,MATCH($V11,'на отправку (3)'!$B:$B,0),1),0)</f>
        <v>0</v>
      </c>
      <c r="L11" s="92">
        <f>IFERROR(INDEX('на отправку (3)'!P:P,MATCH($V11,'на отправку (3)'!$B:$B,0),1),0)</f>
        <v>2</v>
      </c>
      <c r="M11" s="92">
        <f>IFERROR(INDEX('на отправку (3)'!Q:Q,MATCH($V11,'на отправку (3)'!$B:$B,0),1),0)</f>
        <v>1</v>
      </c>
      <c r="N11" s="92">
        <f>IFERROR(INDEX('на отправку (3)'!R:R,MATCH($V11,'на отправку (3)'!$B:$B,0),1),0)</f>
        <v>0</v>
      </c>
      <c r="O11" s="92">
        <f>IFERROR(INDEX('на отправку (3)'!S:S,MATCH($V11,'на отправку (3)'!$B:$B,0),1),0)</f>
        <v>7499</v>
      </c>
      <c r="P11" s="92">
        <f>IFERROR(INDEX('на отправку (3)'!T:T,MATCH($V11,'на отправку (3)'!$B:$B,0),1),0)</f>
        <v>8980</v>
      </c>
      <c r="Q11" s="92">
        <f>IFERROR(INDEX('на отправку (3)'!U:U,MATCH($V11,'на отправку (3)'!$B:$B,0),1),0)</f>
        <v>0.83507795100000004</v>
      </c>
      <c r="R11" s="129">
        <f>IFERROR(INDEX('на отправку (3)'!V:V,MATCH($V11,'на отправку (3)'!$B:$B,0),1),0)</f>
        <v>0</v>
      </c>
      <c r="S11" s="92">
        <f>IFERROR(INDEX('на отправку (3)'!W:W,MATCH($V11,'на отправку (3)'!$B:$B,0),1),0)</f>
        <v>0</v>
      </c>
      <c r="U11" s="71">
        <f t="shared" ref="U11:U25" si="0">IF(J11&gt;0,1,0)</f>
        <v>1</v>
      </c>
      <c r="V11" s="89" t="str">
        <f t="shared" ref="V11:V25" si="1">CONCATENATE($U$1,"№",C11)</f>
        <v>022002№26</v>
      </c>
      <c r="W11" s="8">
        <f>IFERROR(INDEX('на отправку (3)'!AB:AB,MATCH($V11,'на отправку (3)'!$B:$B,0),1),0)</f>
        <v>0.83450456100000003</v>
      </c>
      <c r="X11" s="8">
        <f>IFERROR(INDEX('на отправку (3)'!AC:AC,MATCH($V11,'на отправку (3)'!$B:$B,0),1),0)</f>
        <v>0.72780695200000001</v>
      </c>
      <c r="Y11" s="8">
        <v>3</v>
      </c>
      <c r="Z11" s="8">
        <f t="shared" ref="Z11:Z45" si="2">IF(M11=1,Y11,0)</f>
        <v>3</v>
      </c>
    </row>
    <row r="12" spans="1:26" ht="60.75" customHeight="1" x14ac:dyDescent="0.25">
      <c r="A12" s="201" t="s">
        <v>3115</v>
      </c>
      <c r="B12" s="186">
        <v>3</v>
      </c>
      <c r="C12" s="124">
        <v>2</v>
      </c>
      <c r="D12" s="92">
        <f>IFERROR(INDEX('на отправку (3)'!G:G,MATCH($V12,'на отправку (3)'!$B:$B,0),1),0)</f>
        <v>69</v>
      </c>
      <c r="E12" s="92">
        <f>IFERROR(INDEX('на отправку (3)'!H:H,MATCH($V12,'на отправку (3)'!$B:$B,0),1),0)</f>
        <v>70</v>
      </c>
      <c r="F12" s="92">
        <f>IFERROR(INDEX('на отправку (3)'!I:I,MATCH($V12,'на отправку (3)'!$B:$B,0),1),0)</f>
        <v>0.985714286</v>
      </c>
      <c r="G12" s="188" t="s">
        <v>12</v>
      </c>
      <c r="H12" s="92">
        <f>IFERROR(INDEX('на отправку (3)'!K:K,MATCH($V12,'на отправку (3)'!$B:$B,0),1),0)/100</f>
        <v>-1.4285713999999999E-4</v>
      </c>
      <c r="I12" s="188" t="s">
        <v>12</v>
      </c>
      <c r="J12" s="129">
        <f>IFERROR(INDEX('на отправку (3)'!N:N,MATCH($V12,'на отправку (3)'!$B:$B,0),1),0)</f>
        <v>1</v>
      </c>
      <c r="K12" s="92">
        <f>IFERROR(INDEX('на отправку (3)'!O:O,MATCH($V12,'на отправку (3)'!$B:$B,0),1),0)</f>
        <v>0</v>
      </c>
      <c r="L12" s="92">
        <f>IFERROR(INDEX('на отправку (3)'!P:P,MATCH($V12,'на отправку (3)'!$B:$B,0),1),0)</f>
        <v>4</v>
      </c>
      <c r="M12" s="92">
        <f>IFERROR(INDEX('на отправку (3)'!Q:Q,MATCH($V12,'на отправку (3)'!$B:$B,0),1),0)</f>
        <v>1</v>
      </c>
      <c r="N12" s="92">
        <f>IFERROR(INDEX('на отправку (3)'!R:R,MATCH($V12,'на отправку (3)'!$B:$B,0),1),0)</f>
        <v>0</v>
      </c>
      <c r="O12" s="92">
        <f>IFERROR(INDEX('на отправку (3)'!S:S,MATCH($V12,'на отправку (3)'!$B:$B,0),1),0)</f>
        <v>60</v>
      </c>
      <c r="P12" s="92">
        <f>IFERROR(INDEX('на отправку (3)'!T:T,MATCH($V12,'на отправку (3)'!$B:$B,0),1),0)</f>
        <v>60</v>
      </c>
      <c r="Q12" s="92">
        <f>IFERROR(INDEX('на отправку (3)'!U:U,MATCH($V12,'на отправку (3)'!$B:$B,0),1),0)</f>
        <v>1</v>
      </c>
      <c r="R12" s="129">
        <f>IFERROR(INDEX('на отправку (3)'!V:V,MATCH($V12,'на отправку (3)'!$B:$B,0),1),0)</f>
        <v>0</v>
      </c>
      <c r="S12" s="92">
        <f>IFERROR(INDEX('на отправку (3)'!W:W,MATCH($V12,'на отправку (3)'!$B:$B,0),1),0)</f>
        <v>0</v>
      </c>
      <c r="U12" s="71">
        <f t="shared" si="0"/>
        <v>1</v>
      </c>
      <c r="V12" s="89" t="str">
        <f t="shared" si="1"/>
        <v>022002№2</v>
      </c>
      <c r="W12" s="8">
        <f>IFERROR(INDEX('на отправку (3)'!AB:AB,MATCH($V12,'на отправку (3)'!$B:$B,0),1),0)</f>
        <v>0.91111111099999997</v>
      </c>
      <c r="X12" s="8">
        <f>IFERROR(INDEX('на отправку (3)'!AC:AC,MATCH($V12,'на отправку (3)'!$B:$B,0),1),0)</f>
        <v>1</v>
      </c>
      <c r="Y12" s="8">
        <v>2</v>
      </c>
      <c r="Z12" s="8">
        <f t="shared" si="2"/>
        <v>2</v>
      </c>
    </row>
    <row r="13" spans="1:26" ht="69.75" customHeight="1" x14ac:dyDescent="0.25">
      <c r="A13" s="201" t="s">
        <v>3116</v>
      </c>
      <c r="B13" s="186">
        <v>4</v>
      </c>
      <c r="C13" s="124">
        <v>3</v>
      </c>
      <c r="D13" s="92">
        <f>IFERROR(INDEX('на отправку (3)'!G:G,MATCH($V13,'на отправку (3)'!$B:$B,0),1),0)</f>
        <v>3</v>
      </c>
      <c r="E13" s="92">
        <f>IFERROR(INDEX('на отправку (3)'!H:H,MATCH($V13,'на отправку (3)'!$B:$B,0),1),0)</f>
        <v>6</v>
      </c>
      <c r="F13" s="92">
        <f>IFERROR(INDEX('на отправку (3)'!I:I,MATCH($V13,'на отправку (3)'!$B:$B,0),1),0)</f>
        <v>0.5</v>
      </c>
      <c r="G13" s="188" t="s">
        <v>12</v>
      </c>
      <c r="H13" s="92">
        <f>IFERROR(INDEX('на отправку (3)'!K:K,MATCH($V13,'на отправку (3)'!$B:$B,0),1),0)/100</f>
        <v>-4.1666666700000002E-3</v>
      </c>
      <c r="I13" s="188" t="s">
        <v>12</v>
      </c>
      <c r="J13" s="129">
        <f>IFERROR(INDEX('на отправку (3)'!N:N,MATCH($V13,'на отправку (3)'!$B:$B,0),1),0)</f>
        <v>0</v>
      </c>
      <c r="K13" s="92">
        <f>IFERROR(INDEX('на отправку (3)'!O:O,MATCH($V13,'на отправку (3)'!$B:$B,0),1),0)</f>
        <v>0</v>
      </c>
      <c r="L13" s="92">
        <f>IFERROR(INDEX('на отправку (3)'!P:P,MATCH($V13,'на отправку (3)'!$B:$B,0),1),0)</f>
        <v>3</v>
      </c>
      <c r="M13" s="92">
        <f>IFERROR(INDEX('на отправку (3)'!Q:Q,MATCH($V13,'на отправку (3)'!$B:$B,0),1),0)</f>
        <v>1</v>
      </c>
      <c r="N13" s="92">
        <f>IFERROR(INDEX('на отправку (3)'!R:R,MATCH($V13,'на отправку (3)'!$B:$B,0),1),0)</f>
        <v>0</v>
      </c>
      <c r="O13" s="92">
        <f>IFERROR(INDEX('на отправку (3)'!S:S,MATCH($V13,'на отправку (3)'!$B:$B,0),1),0)</f>
        <v>12</v>
      </c>
      <c r="P13" s="92">
        <f>IFERROR(INDEX('на отправку (3)'!T:T,MATCH($V13,'на отправку (3)'!$B:$B,0),1),0)</f>
        <v>14</v>
      </c>
      <c r="Q13" s="92">
        <f>IFERROR(INDEX('на отправку (3)'!U:U,MATCH($V13,'на отправку (3)'!$B:$B,0),1),0)</f>
        <v>0.85714285700000004</v>
      </c>
      <c r="R13" s="129">
        <f>IFERROR(INDEX('на отправку (3)'!V:V,MATCH($V13,'на отправку (3)'!$B:$B,0),1),0)</f>
        <v>0</v>
      </c>
      <c r="S13" s="92">
        <f>IFERROR(INDEX('на отправку (3)'!W:W,MATCH($V13,'на отправку (3)'!$B:$B,0),1),0)</f>
        <v>0</v>
      </c>
      <c r="U13" s="71">
        <f t="shared" si="0"/>
        <v>0</v>
      </c>
      <c r="V13" s="89" t="str">
        <f t="shared" si="1"/>
        <v>022002№3</v>
      </c>
      <c r="W13" s="8">
        <f>IFERROR(INDEX('на отправку (3)'!AB:AB,MATCH($V13,'на отправку (3)'!$B:$B,0),1),0)</f>
        <v>0.61761761800000003</v>
      </c>
      <c r="X13" s="8">
        <f>IFERROR(INDEX('на отправку (3)'!AC:AC,MATCH($V13,'на отправку (3)'!$B:$B,0),1),0)</f>
        <v>1</v>
      </c>
      <c r="Y13" s="8">
        <v>2</v>
      </c>
      <c r="Z13" s="8">
        <f t="shared" si="2"/>
        <v>2</v>
      </c>
    </row>
    <row r="14" spans="1:26" ht="64.5" customHeight="1" x14ac:dyDescent="0.25">
      <c r="A14" s="201" t="s">
        <v>3117</v>
      </c>
      <c r="B14" s="186">
        <v>5</v>
      </c>
      <c r="C14" s="124">
        <v>4</v>
      </c>
      <c r="D14" s="92">
        <f>IFERROR(INDEX('на отправку (3)'!G:G,MATCH($V14,'на отправку (3)'!$B:$B,0),1),0)</f>
        <v>3</v>
      </c>
      <c r="E14" s="92">
        <f>IFERROR(INDEX('на отправку (3)'!H:H,MATCH($V14,'на отправку (3)'!$B:$B,0),1),0)</f>
        <v>3</v>
      </c>
      <c r="F14" s="92">
        <f>IFERROR(INDEX('на отправку (3)'!I:I,MATCH($V14,'на отправку (3)'!$B:$B,0),1),0)</f>
        <v>1</v>
      </c>
      <c r="G14" s="188" t="s">
        <v>12</v>
      </c>
      <c r="H14" s="92">
        <f>IFERROR(INDEX('на отправку (3)'!K:K,MATCH($V14,'на отправку (3)'!$B:$B,0),1),0)/100</f>
        <v>0</v>
      </c>
      <c r="I14" s="188" t="s">
        <v>12</v>
      </c>
      <c r="J14" s="129">
        <f>IFERROR(INDEX('на отправку (3)'!N:N,MATCH($V14,'на отправку (3)'!$B:$B,0),1),0)</f>
        <v>2</v>
      </c>
      <c r="K14" s="92">
        <f>IFERROR(INDEX('на отправку (3)'!O:O,MATCH($V14,'на отправку (3)'!$B:$B,0),1),0)</f>
        <v>2</v>
      </c>
      <c r="L14" s="92">
        <f>IFERROR(INDEX('на отправку (3)'!P:P,MATCH($V14,'на отправку (3)'!$B:$B,0),1),0)</f>
        <v>4</v>
      </c>
      <c r="M14" s="92">
        <f>IFERROR(INDEX('на отправку (3)'!Q:Q,MATCH($V14,'на отправку (3)'!$B:$B,0),1),0)</f>
        <v>1</v>
      </c>
      <c r="N14" s="92">
        <f>IFERROR(INDEX('на отправку (3)'!R:R,MATCH($V14,'на отправку (3)'!$B:$B,0),1),0)</f>
        <v>0</v>
      </c>
      <c r="O14" s="92">
        <f>IFERROR(INDEX('на отправку (3)'!S:S,MATCH($V14,'на отправку (3)'!$B:$B,0),1),0)</f>
        <v>0</v>
      </c>
      <c r="P14" s="92">
        <f>IFERROR(INDEX('на отправку (3)'!T:T,MATCH($V14,'на отправку (3)'!$B:$B,0),1),0)</f>
        <v>0</v>
      </c>
      <c r="Q14" s="92">
        <f>IFERROR(INDEX('на отправку (3)'!U:U,MATCH($V14,'на отправку (3)'!$B:$B,0),1),0)</f>
        <v>0</v>
      </c>
      <c r="R14" s="129">
        <f>IFERROR(INDEX('на отправку (3)'!V:V,MATCH($V14,'на отправку (3)'!$B:$B,0),1),0)</f>
        <v>0</v>
      </c>
      <c r="S14" s="92">
        <f>IFERROR(INDEX('на отправку (3)'!W:W,MATCH($V14,'на отправку (3)'!$B:$B,0),1),0)</f>
        <v>0</v>
      </c>
      <c r="U14" s="71">
        <f t="shared" si="0"/>
        <v>1</v>
      </c>
      <c r="V14" s="89" t="str">
        <f t="shared" si="1"/>
        <v>022002№4</v>
      </c>
      <c r="W14" s="8">
        <f>IFERROR(INDEX('на отправку (3)'!AB:AB,MATCH($V14,'на отправку (3)'!$B:$B,0),1),0)</f>
        <v>0.86111111100000004</v>
      </c>
      <c r="X14" s="8">
        <f>IFERROR(INDEX('на отправку (3)'!AC:AC,MATCH($V14,'на отправку (3)'!$B:$B,0),1),0)</f>
        <v>1</v>
      </c>
      <c r="Y14" s="8">
        <v>2</v>
      </c>
      <c r="Z14" s="8">
        <f t="shared" si="2"/>
        <v>2</v>
      </c>
    </row>
    <row r="15" spans="1:26" ht="69" customHeight="1" x14ac:dyDescent="0.25">
      <c r="A15" s="201" t="s">
        <v>2502</v>
      </c>
      <c r="B15" s="186">
        <v>6</v>
      </c>
      <c r="C15" s="124">
        <v>5</v>
      </c>
      <c r="D15" s="92">
        <f>IFERROR(INDEX('на отправку (3)'!G:G,MATCH($V15,'на отправку (3)'!$B:$B,0),1),0)</f>
        <v>2</v>
      </c>
      <c r="E15" s="92">
        <f>IFERROR(INDEX('на отправку (3)'!H:H,MATCH($V15,'на отправку (3)'!$B:$B,0),1),0)</f>
        <v>3</v>
      </c>
      <c r="F15" s="92">
        <f>IFERROR(INDEX('на отправку (3)'!I:I,MATCH($V15,'на отправку (3)'!$B:$B,0),1),0)</f>
        <v>0.66666666699999999</v>
      </c>
      <c r="G15" s="188" t="s">
        <v>12</v>
      </c>
      <c r="H15" s="92">
        <f>IFERROR(INDEX('на отправку (3)'!K:K,MATCH($V15,'на отправку (3)'!$B:$B,0),1),0)/100</f>
        <v>-1.1111111099999999E-3</v>
      </c>
      <c r="I15" s="188" t="s">
        <v>12</v>
      </c>
      <c r="J15" s="129">
        <f>IFERROR(INDEX('на отправку (3)'!N:N,MATCH($V15,'на отправку (3)'!$B:$B,0),1),0)</f>
        <v>1</v>
      </c>
      <c r="K15" s="92">
        <f>IFERROR(INDEX('на отправку (3)'!O:O,MATCH($V15,'на отправку (3)'!$B:$B,0),1),0)</f>
        <v>0</v>
      </c>
      <c r="L15" s="92">
        <f>IFERROR(INDEX('на отправку (3)'!P:P,MATCH($V15,'на отправку (3)'!$B:$B,0),1),0)</f>
        <v>4</v>
      </c>
      <c r="M15" s="92">
        <f>IFERROR(INDEX('на отправку (3)'!Q:Q,MATCH($V15,'на отправку (3)'!$B:$B,0),1),0)</f>
        <v>1</v>
      </c>
      <c r="N15" s="92">
        <f>IFERROR(INDEX('на отправку (3)'!R:R,MATCH($V15,'на отправку (3)'!$B:$B,0),1),0)</f>
        <v>0</v>
      </c>
      <c r="O15" s="92">
        <f>IFERROR(INDEX('на отправку (3)'!S:S,MATCH($V15,'на отправку (3)'!$B:$B,0),1),0)</f>
        <v>6</v>
      </c>
      <c r="P15" s="92">
        <f>IFERROR(INDEX('на отправку (3)'!T:T,MATCH($V15,'на отправку (3)'!$B:$B,0),1),0)</f>
        <v>8</v>
      </c>
      <c r="Q15" s="92">
        <f>IFERROR(INDEX('на отправку (3)'!U:U,MATCH($V15,'на отправку (3)'!$B:$B,0),1),0)</f>
        <v>0.75</v>
      </c>
      <c r="R15" s="129">
        <f>IFERROR(INDEX('на отправку (3)'!V:V,MATCH($V15,'на отправку (3)'!$B:$B,0),1),0)</f>
        <v>0</v>
      </c>
      <c r="S15" s="92">
        <f>IFERROR(INDEX('на отправку (3)'!W:W,MATCH($V15,'на отправку (3)'!$B:$B,0),1),0)</f>
        <v>0</v>
      </c>
      <c r="U15" s="71">
        <f t="shared" si="0"/>
        <v>1</v>
      </c>
      <c r="V15" s="89" t="str">
        <f t="shared" si="1"/>
        <v>022002№5</v>
      </c>
      <c r="W15" s="8">
        <f>IFERROR(INDEX('на отправку (3)'!AB:AB,MATCH($V15,'на отправку (3)'!$B:$B,0),1),0)</f>
        <v>0.56594488200000004</v>
      </c>
      <c r="X15" s="8">
        <f>IFERROR(INDEX('на отправку (3)'!AC:AC,MATCH($V15,'на отправку (3)'!$B:$B,0),1),0)</f>
        <v>1</v>
      </c>
      <c r="Y15" s="8">
        <v>2</v>
      </c>
      <c r="Z15" s="8">
        <f t="shared" si="2"/>
        <v>2</v>
      </c>
    </row>
    <row r="16" spans="1:26" ht="79.5" customHeight="1" x14ac:dyDescent="0.25">
      <c r="A16" s="201" t="s">
        <v>3118</v>
      </c>
      <c r="B16" s="186">
        <v>7</v>
      </c>
      <c r="C16" s="124">
        <v>6</v>
      </c>
      <c r="D16" s="92">
        <f>IFERROR(INDEX('на отправку (3)'!G:G,MATCH($V16,'на отправку (3)'!$B:$B,0),1),0)</f>
        <v>0</v>
      </c>
      <c r="E16" s="92">
        <f>IFERROR(INDEX('на отправку (3)'!H:H,MATCH($V16,'на отправку (3)'!$B:$B,0),1),0)</f>
        <v>0</v>
      </c>
      <c r="F16" s="92">
        <f>IFERROR(INDEX('на отправку (3)'!I:I,MATCH($V16,'на отправку (3)'!$B:$B,0),1),0)</f>
        <v>0</v>
      </c>
      <c r="G16" s="188" t="s">
        <v>12</v>
      </c>
      <c r="H16" s="92">
        <f>IFERROR(INDEX('на отправку (3)'!K:K,MATCH($V16,'на отправку (3)'!$B:$B,0),1),0)/100</f>
        <v>0</v>
      </c>
      <c r="I16" s="188" t="s">
        <v>12</v>
      </c>
      <c r="J16" s="129">
        <f>IFERROR(INDEX('на отправку (3)'!N:N,MATCH($V16,'на отправку (3)'!$B:$B,0),1),0)</f>
        <v>0</v>
      </c>
      <c r="K16" s="92">
        <f>IFERROR(INDEX('на отправку (3)'!O:O,MATCH($V16,'на отправку (3)'!$B:$B,0),1),0)</f>
        <v>0</v>
      </c>
      <c r="L16" s="92">
        <f>IFERROR(INDEX('на отправку (3)'!P:P,MATCH($V16,'на отправку (3)'!$B:$B,0),1),0)</f>
        <v>0</v>
      </c>
      <c r="M16" s="92">
        <f>IFERROR(INDEX('на отправку (3)'!Q:Q,MATCH($V16,'на отправку (3)'!$B:$B,0),1),0)</f>
        <v>2</v>
      </c>
      <c r="N16" s="92">
        <f>IFERROR(INDEX('на отправку (3)'!R:R,MATCH($V16,'на отправку (3)'!$B:$B,0),1),0)</f>
        <v>0</v>
      </c>
      <c r="O16" s="92">
        <f>IFERROR(INDEX('на отправку (3)'!S:S,MATCH($V16,'на отправку (3)'!$B:$B,0),1),0)</f>
        <v>0</v>
      </c>
      <c r="P16" s="92">
        <f>IFERROR(INDEX('на отправку (3)'!T:T,MATCH($V16,'на отправку (3)'!$B:$B,0),1),0)</f>
        <v>0</v>
      </c>
      <c r="Q16" s="92">
        <f>IFERROR(INDEX('на отправку (3)'!U:U,MATCH($V16,'на отправку (3)'!$B:$B,0),1),0)</f>
        <v>0</v>
      </c>
      <c r="R16" s="129">
        <f>IFERROR(INDEX('на отправку (3)'!V:V,MATCH($V16,'на отправку (3)'!$B:$B,0),1),0)</f>
        <v>0</v>
      </c>
      <c r="S16" s="92">
        <f>IFERROR(INDEX('на отправку (3)'!W:W,MATCH($V16,'на отправку (3)'!$B:$B,0),1),0)</f>
        <v>0</v>
      </c>
      <c r="U16" s="71">
        <f t="shared" si="0"/>
        <v>0</v>
      </c>
      <c r="V16" s="89" t="str">
        <f t="shared" si="1"/>
        <v>022002№6</v>
      </c>
      <c r="W16" s="8">
        <f>IFERROR(INDEX('на отправку (3)'!AB:AB,MATCH($V16,'на отправку (3)'!$B:$B,0),1),0)</f>
        <v>0.3</v>
      </c>
      <c r="X16" s="8">
        <f>IFERROR(INDEX('на отправку (3)'!AC:AC,MATCH($V16,'на отправку (3)'!$B:$B,0),1),0)</f>
        <v>1</v>
      </c>
      <c r="Y16" s="8">
        <v>3</v>
      </c>
      <c r="Z16" s="8">
        <f t="shared" si="2"/>
        <v>0</v>
      </c>
    </row>
    <row r="17" spans="1:26" ht="68.25" customHeight="1" x14ac:dyDescent="0.25">
      <c r="A17" s="201" t="s">
        <v>3119</v>
      </c>
      <c r="B17" s="186">
        <v>8</v>
      </c>
      <c r="C17" s="124">
        <v>22</v>
      </c>
      <c r="D17" s="92">
        <f>IFERROR(INDEX('на отправку (3)'!G:G,MATCH($V17,'на отправку (3)'!$B:$B,0),1),0)</f>
        <v>0</v>
      </c>
      <c r="E17" s="92">
        <f>IFERROR(INDEX('на отправку (3)'!H:H,MATCH($V17,'на отправку (3)'!$B:$B,0),1),0)</f>
        <v>0</v>
      </c>
      <c r="F17" s="92">
        <f>IFERROR(INDEX('на отправку (3)'!I:I,MATCH($V17,'на отправку (3)'!$B:$B,0),1),0)</f>
        <v>0</v>
      </c>
      <c r="G17" s="188" t="s">
        <v>12</v>
      </c>
      <c r="H17" s="92">
        <f>IFERROR(INDEX('на отправку (3)'!K:K,MATCH($V17,'на отправку (3)'!$B:$B,0),1),0)/100</f>
        <v>0</v>
      </c>
      <c r="I17" s="188" t="s">
        <v>12</v>
      </c>
      <c r="J17" s="129">
        <f>IFERROR(INDEX('на отправку (3)'!N:N,MATCH($V17,'на отправку (3)'!$B:$B,0),1),0)</f>
        <v>0</v>
      </c>
      <c r="K17" s="92">
        <f>IFERROR(INDEX('на отправку (3)'!O:O,MATCH($V17,'на отправку (3)'!$B:$B,0),1),0)</f>
        <v>0</v>
      </c>
      <c r="L17" s="92">
        <f>IFERROR(INDEX('на отправку (3)'!P:P,MATCH($V17,'на отправку (3)'!$B:$B,0),1),0)</f>
        <v>0</v>
      </c>
      <c r="M17" s="92">
        <f>IFERROR(INDEX('на отправку (3)'!Q:Q,MATCH($V17,'на отправку (3)'!$B:$B,0),1),0)</f>
        <v>2</v>
      </c>
      <c r="N17" s="92">
        <f>IFERROR(INDEX('на отправку (3)'!R:R,MATCH($V17,'на отправку (3)'!$B:$B,0),1),0)</f>
        <v>0</v>
      </c>
      <c r="O17" s="92">
        <f>IFERROR(INDEX('на отправку (3)'!S:S,MATCH($V17,'на отправку (3)'!$B:$B,0),1),0)</f>
        <v>0</v>
      </c>
      <c r="P17" s="92">
        <f>IFERROR(INDEX('на отправку (3)'!T:T,MATCH($V17,'на отправку (3)'!$B:$B,0),1),0)</f>
        <v>0</v>
      </c>
      <c r="Q17" s="92">
        <f>IFERROR(INDEX('на отправку (3)'!U:U,MATCH($V17,'на отправку (3)'!$B:$B,0),1),0)</f>
        <v>0</v>
      </c>
      <c r="R17" s="129">
        <f>IFERROR(INDEX('на отправку (3)'!V:V,MATCH($V17,'на отправку (3)'!$B:$B,0),1),0)</f>
        <v>0</v>
      </c>
      <c r="S17" s="92">
        <f>IFERROR(INDEX('на отправку (3)'!W:W,MATCH($V17,'на отправку (3)'!$B:$B,0),1),0)</f>
        <v>0</v>
      </c>
      <c r="U17" s="71">
        <f t="shared" si="0"/>
        <v>0</v>
      </c>
      <c r="V17" s="89" t="str">
        <f t="shared" si="1"/>
        <v>022002№22</v>
      </c>
      <c r="W17" s="8">
        <f>IFERROR(INDEX('на отправку (3)'!AB:AB,MATCH($V17,'на отправку (3)'!$B:$B,0),1),0)</f>
        <v>0.4</v>
      </c>
      <c r="X17" s="8">
        <f>IFERROR(INDEX('на отправку (3)'!AC:AC,MATCH($V17,'на отправку (3)'!$B:$B,0),1),0)</f>
        <v>1</v>
      </c>
      <c r="Y17" s="8">
        <v>3</v>
      </c>
      <c r="Z17" s="8">
        <f t="shared" si="2"/>
        <v>0</v>
      </c>
    </row>
    <row r="18" spans="1:26" ht="147.75" customHeight="1" x14ac:dyDescent="0.25">
      <c r="A18" s="201" t="s">
        <v>3120</v>
      </c>
      <c r="B18" s="186">
        <v>9</v>
      </c>
      <c r="C18" s="124">
        <v>7</v>
      </c>
      <c r="D18" s="92">
        <f>IFERROR(INDEX('на отправку (3)'!G:G,MATCH($V18,'на отправку (3)'!$B:$B,0),1),0)</f>
        <v>3523</v>
      </c>
      <c r="E18" s="92">
        <f>IFERROR(INDEX('на отправку (3)'!H:H,MATCH($V18,'на отправку (3)'!$B:$B,0),1),0)</f>
        <v>3523</v>
      </c>
      <c r="F18" s="92">
        <f>IFERROR(INDEX('на отправку (3)'!I:I,MATCH($V18,'на отправку (3)'!$B:$B,0),1),0)</f>
        <v>1</v>
      </c>
      <c r="G18" s="189">
        <v>1</v>
      </c>
      <c r="H18" s="92">
        <f>IFERROR(INDEX('на отправку (3)'!K:K,MATCH($V18,'на отправку (3)'!$B:$B,0),1),0)/100</f>
        <v>0</v>
      </c>
      <c r="I18" s="191">
        <f>IFERROR(INDEX('на отправку (3)'!M:M,MATCH($V18,'на отправку (3)'!$B:$B,0),1),0)</f>
        <v>1</v>
      </c>
      <c r="J18" s="129">
        <f>IFERROR(INDEX('на отправку (3)'!N:N,MATCH($V18,'на отправку (3)'!$B:$B,0),1),0)</f>
        <v>2</v>
      </c>
      <c r="K18" s="92" t="str">
        <f>IFERROR(INDEX('на отправку (3)'!O:O,MATCH($V18,'на отправку (3)'!$B:$B,0),1),0)</f>
        <v>x</v>
      </c>
      <c r="L18" s="92">
        <f>IFERROR(INDEX('на отправку (3)'!P:P,MATCH($V18,'на отправку (3)'!$B:$B,0),1),0)</f>
        <v>6</v>
      </c>
      <c r="M18" s="92">
        <f>IFERROR(INDEX('на отправку (3)'!Q:Q,MATCH($V18,'на отправку (3)'!$B:$B,0),1),0)</f>
        <v>1</v>
      </c>
      <c r="N18" s="92">
        <f>IFERROR(INDEX('на отправку (3)'!R:R,MATCH($V18,'на отправку (3)'!$B:$B,0),1),0)</f>
        <v>0</v>
      </c>
      <c r="O18" s="92">
        <f>IFERROR(INDEX('на отправку (3)'!S:S,MATCH($V18,'на отправку (3)'!$B:$B,0),1),0)</f>
        <v>2838</v>
      </c>
      <c r="P18" s="92">
        <f>IFERROR(INDEX('на отправку (3)'!T:T,MATCH($V18,'на отправку (3)'!$B:$B,0),1),0)</f>
        <v>2838</v>
      </c>
      <c r="Q18" s="92">
        <f>IFERROR(INDEX('на отправку (3)'!U:U,MATCH($V18,'на отправку (3)'!$B:$B,0),1),0)</f>
        <v>1</v>
      </c>
      <c r="R18" s="129">
        <f>IFERROR(INDEX('на отправку (3)'!V:V,MATCH($V18,'на отправку (3)'!$B:$B,0),1),0)</f>
        <v>0</v>
      </c>
      <c r="S18" s="92">
        <f>IFERROR(INDEX('на отправку (3)'!W:W,MATCH($V18,'на отправку (3)'!$B:$B,0),1),0)</f>
        <v>0</v>
      </c>
      <c r="U18" s="71">
        <f t="shared" si="0"/>
        <v>1</v>
      </c>
      <c r="V18" s="89" t="str">
        <f t="shared" si="1"/>
        <v>022002№7</v>
      </c>
      <c r="W18" s="8">
        <f>IFERROR(INDEX('на отправку (3)'!AB:AB,MATCH($V18,'на отправку (3)'!$B:$B,0),1),0)</f>
        <v>1</v>
      </c>
      <c r="X18" s="8">
        <f>IFERROR(INDEX('на отправку (3)'!AC:AC,MATCH($V18,'на отправку (3)'!$B:$B,0),1),0)</f>
        <v>1</v>
      </c>
      <c r="Y18" s="8">
        <v>2</v>
      </c>
      <c r="Z18" s="8">
        <f t="shared" si="2"/>
        <v>2</v>
      </c>
    </row>
    <row r="19" spans="1:26" ht="59.25" customHeight="1" x14ac:dyDescent="0.25">
      <c r="A19" s="201" t="s">
        <v>3121</v>
      </c>
      <c r="B19" s="186">
        <v>10</v>
      </c>
      <c r="C19" s="124">
        <v>8</v>
      </c>
      <c r="D19" s="92">
        <f>IFERROR(INDEX('на отправку (3)'!G:G,MATCH($V19,'на отправку (3)'!$B:$B,0),1),0)</f>
        <v>164</v>
      </c>
      <c r="E19" s="92">
        <f>IFERROR(INDEX('на отправку (3)'!H:H,MATCH($V19,'на отправку (3)'!$B:$B,0),1),0)</f>
        <v>10066</v>
      </c>
      <c r="F19" s="92">
        <f>IFERROR(INDEX('на отправку (3)'!I:I,MATCH($V19,'на отправку (3)'!$B:$B,0),1),0)</f>
        <v>1.629247E-2</v>
      </c>
      <c r="G19" s="188" t="s">
        <v>12</v>
      </c>
      <c r="H19" s="92">
        <f>IFERROR(INDEX('на отправку (3)'!K:K,MATCH($V19,'на отправку (3)'!$B:$B,0),1),0)/100</f>
        <v>2.8696826600000001E-3</v>
      </c>
      <c r="I19" s="192" t="str">
        <f>IFERROR(INDEX('на отправку (3)'!M:M,MATCH($V19,'на отправку (3)'!$B:$B,0),1),0)</f>
        <v>x</v>
      </c>
      <c r="J19" s="129">
        <f>IFERROR(INDEX('на отправку (3)'!N:N,MATCH($V19,'на отправку (3)'!$B:$B,0),1),0)</f>
        <v>0</v>
      </c>
      <c r="K19" s="92">
        <f>IFERROR(INDEX('на отправку (3)'!O:O,MATCH($V19,'на отправку (3)'!$B:$B,0),1),0)</f>
        <v>0</v>
      </c>
      <c r="L19" s="92">
        <f>IFERROR(INDEX('на отправку (3)'!P:P,MATCH($V19,'на отправку (3)'!$B:$B,0),1),0)</f>
        <v>1</v>
      </c>
      <c r="M19" s="92">
        <f>IFERROR(INDEX('на отправку (3)'!Q:Q,MATCH($V19,'на отправку (3)'!$B:$B,0),1),0)</f>
        <v>1</v>
      </c>
      <c r="N19" s="92">
        <f>IFERROR(INDEX('на отправку (3)'!R:R,MATCH($V19,'на отправку (3)'!$B:$B,0),1),0)</f>
        <v>0</v>
      </c>
      <c r="O19" s="92">
        <f>IFERROR(INDEX('на отправку (3)'!S:S,MATCH($V19,'на отправку (3)'!$B:$B,0),1),0)</f>
        <v>119</v>
      </c>
      <c r="P19" s="92">
        <f>IFERROR(INDEX('на отправку (3)'!T:T,MATCH($V19,'на отправку (3)'!$B:$B,0),1),0)</f>
        <v>9400</v>
      </c>
      <c r="Q19" s="92">
        <f>IFERROR(INDEX('на отправку (3)'!U:U,MATCH($V19,'на отправку (3)'!$B:$B,0),1),0)</f>
        <v>1.2659574E-2</v>
      </c>
      <c r="R19" s="129">
        <f>IFERROR(INDEX('на отправку (3)'!V:V,MATCH($V19,'на отправку (3)'!$B:$B,0),1),0)</f>
        <v>0</v>
      </c>
      <c r="S19" s="92">
        <f>IFERROR(INDEX('на отправку (3)'!W:W,MATCH($V19,'на отправку (3)'!$B:$B,0),1),0)</f>
        <v>0</v>
      </c>
      <c r="U19" s="71">
        <f t="shared" si="0"/>
        <v>0</v>
      </c>
      <c r="V19" s="89" t="str">
        <f t="shared" si="1"/>
        <v>022002№8</v>
      </c>
      <c r="W19" s="8">
        <f>IFERROR(INDEX('на отправку (3)'!AB:AB,MATCH($V19,'на отправку (3)'!$B:$B,0),1),0)</f>
        <v>1.4606701999999999E-2</v>
      </c>
      <c r="X19" s="8">
        <f>IFERROR(INDEX('на отправку (3)'!AC:AC,MATCH($V19,'на отправку (3)'!$B:$B,0),1),0)</f>
        <v>0</v>
      </c>
      <c r="Y19" s="8">
        <v>2</v>
      </c>
      <c r="Z19" s="8">
        <f t="shared" si="2"/>
        <v>2</v>
      </c>
    </row>
    <row r="20" spans="1:26" ht="62.25" customHeight="1" x14ac:dyDescent="0.25">
      <c r="A20" s="201" t="s">
        <v>2507</v>
      </c>
      <c r="B20" s="186">
        <v>11</v>
      </c>
      <c r="C20" s="124">
        <v>9</v>
      </c>
      <c r="D20" s="92">
        <f>IFERROR(INDEX('на отправку (3)'!G:G,MATCH($V20,'на отправку (3)'!$B:$B,0),1),0)</f>
        <v>281</v>
      </c>
      <c r="E20" s="92">
        <f>IFERROR(INDEX('на отправку (3)'!H:H,MATCH($V20,'на отправку (3)'!$B:$B,0),1),0)</f>
        <v>306</v>
      </c>
      <c r="F20" s="92">
        <f>IFERROR(INDEX('на отправку (3)'!I:I,MATCH($V20,'на отправку (3)'!$B:$B,0),1),0)</f>
        <v>0.91830065400000005</v>
      </c>
      <c r="G20" s="189">
        <v>1</v>
      </c>
      <c r="H20" s="92">
        <f>IFERROR(INDEX('на отправку (3)'!K:K,MATCH($V20,'на отправку (3)'!$B:$B,0),1),0)/100</f>
        <v>8.4450406700000008E-3</v>
      </c>
      <c r="I20" s="191">
        <f>IFERROR(INDEX('на отправку (3)'!M:M,MATCH($V20,'на отправку (3)'!$B:$B,0),1),0)</f>
        <v>0.91830065400000005</v>
      </c>
      <c r="J20" s="129">
        <f>IFERROR(INDEX('на отправку (3)'!N:N,MATCH($V20,'на отправку (3)'!$B:$B,0),1),0)</f>
        <v>0.5</v>
      </c>
      <c r="K20" s="92" t="str">
        <f>IFERROR(INDEX('на отправку (3)'!O:O,MATCH($V20,'на отправку (3)'!$B:$B,0),1),0)</f>
        <v>x</v>
      </c>
      <c r="L20" s="92">
        <f>IFERROR(INDEX('на отправку (3)'!P:P,MATCH($V20,'на отправку (3)'!$B:$B,0),1),0)</f>
        <v>6</v>
      </c>
      <c r="M20" s="92">
        <f>IFERROR(INDEX('на отправку (3)'!Q:Q,MATCH($V20,'на отправку (3)'!$B:$B,0),1),0)</f>
        <v>1</v>
      </c>
      <c r="N20" s="92">
        <f>IFERROR(INDEX('на отправку (3)'!R:R,MATCH($V20,'на отправку (3)'!$B:$B,0),1),0)</f>
        <v>0</v>
      </c>
      <c r="O20" s="92">
        <f>IFERROR(INDEX('на отправку (3)'!S:S,MATCH($V20,'на отправку (3)'!$B:$B,0),1),0)</f>
        <v>581</v>
      </c>
      <c r="P20" s="92">
        <f>IFERROR(INDEX('на отправку (3)'!T:T,MATCH($V20,'на отправку (3)'!$B:$B,0),1),0)</f>
        <v>1167</v>
      </c>
      <c r="Q20" s="92">
        <f>IFERROR(INDEX('на отправку (3)'!U:U,MATCH($V20,'на отправку (3)'!$B:$B,0),1),0)</f>
        <v>0.49785775500000001</v>
      </c>
      <c r="R20" s="129">
        <f>IFERROR(INDEX('на отправку (3)'!V:V,MATCH($V20,'на отправку (3)'!$B:$B,0),1),0)</f>
        <v>0</v>
      </c>
      <c r="S20" s="92">
        <f>IFERROR(INDEX('на отправку (3)'!W:W,MATCH($V20,'на отправку (3)'!$B:$B,0),1),0)</f>
        <v>0</v>
      </c>
      <c r="U20" s="71">
        <f t="shared" si="0"/>
        <v>1</v>
      </c>
      <c r="V20" s="89" t="str">
        <f t="shared" si="1"/>
        <v>022002№9</v>
      </c>
      <c r="W20" s="8">
        <f>IFERROR(INDEX('на отправку (3)'!AB:AB,MATCH($V20,'на отправку (3)'!$B:$B,0),1),0)</f>
        <v>0.93642591900000005</v>
      </c>
      <c r="X20" s="8">
        <f>IFERROR(INDEX('на отправку (3)'!AC:AC,MATCH($V20,'на отправку (3)'!$B:$B,0),1),0)</f>
        <v>0</v>
      </c>
      <c r="Y20" s="8">
        <v>1</v>
      </c>
      <c r="Z20" s="8">
        <f t="shared" si="2"/>
        <v>1</v>
      </c>
    </row>
    <row r="21" spans="1:26" ht="70.5" customHeight="1" x14ac:dyDescent="0.25">
      <c r="A21" s="201" t="s">
        <v>3122</v>
      </c>
      <c r="B21" s="186">
        <v>12</v>
      </c>
      <c r="C21" s="124">
        <v>10</v>
      </c>
      <c r="D21" s="92">
        <f>IFERROR(INDEX('на отправку (3)'!G:G,MATCH($V21,'на отправку (3)'!$B:$B,0),1),0)</f>
        <v>16</v>
      </c>
      <c r="E21" s="92">
        <f>IFERROR(INDEX('на отправку (3)'!H:H,MATCH($V21,'на отправку (3)'!$B:$B,0),1),0)</f>
        <v>16</v>
      </c>
      <c r="F21" s="92">
        <f>IFERROR(INDEX('на отправку (3)'!I:I,MATCH($V21,'на отправку (3)'!$B:$B,0),1),0)</f>
        <v>1</v>
      </c>
      <c r="G21" s="189">
        <v>1</v>
      </c>
      <c r="H21" s="92">
        <f>IFERROR(INDEX('на отправку (3)'!K:K,MATCH($V21,'на отправку (3)'!$B:$B,0),1),0)/100</f>
        <v>0</v>
      </c>
      <c r="I21" s="191">
        <f>IFERROR(INDEX('на отправку (3)'!M:M,MATCH($V21,'на отправку (3)'!$B:$B,0),1),0)</f>
        <v>1</v>
      </c>
      <c r="J21" s="129">
        <f>IFERROR(INDEX('на отправку (3)'!N:N,MATCH($V21,'на отправку (3)'!$B:$B,0),1),0)</f>
        <v>1</v>
      </c>
      <c r="K21" s="92" t="str">
        <f>IFERROR(INDEX('на отправку (3)'!O:O,MATCH($V21,'на отправку (3)'!$B:$B,0),1),0)</f>
        <v>x</v>
      </c>
      <c r="L21" s="92">
        <f>IFERROR(INDEX('на отправку (3)'!P:P,MATCH($V21,'на отправку (3)'!$B:$B,0),1),0)</f>
        <v>6</v>
      </c>
      <c r="M21" s="92">
        <f>IFERROR(INDEX('на отправку (3)'!Q:Q,MATCH($V21,'на отправку (3)'!$B:$B,0),1),0)</f>
        <v>1</v>
      </c>
      <c r="N21" s="92">
        <f>IFERROR(INDEX('на отправку (3)'!R:R,MATCH($V21,'на отправку (3)'!$B:$B,0),1),0)</f>
        <v>0</v>
      </c>
      <c r="O21" s="92">
        <f>IFERROR(INDEX('на отправку (3)'!S:S,MATCH($V21,'на отправку (3)'!$B:$B,0),1),0)</f>
        <v>32</v>
      </c>
      <c r="P21" s="92">
        <f>IFERROR(INDEX('на отправку (3)'!T:T,MATCH($V21,'на отправку (3)'!$B:$B,0),1),0)</f>
        <v>32</v>
      </c>
      <c r="Q21" s="92">
        <f>IFERROR(INDEX('на отправку (3)'!U:U,MATCH($V21,'на отправку (3)'!$B:$B,0),1),0)</f>
        <v>1</v>
      </c>
      <c r="R21" s="129">
        <f>IFERROR(INDEX('на отправку (3)'!V:V,MATCH($V21,'на отправку (3)'!$B:$B,0),1),0)</f>
        <v>0</v>
      </c>
      <c r="S21" s="92">
        <f>IFERROR(INDEX('на отправку (3)'!W:W,MATCH($V21,'на отправку (3)'!$B:$B,0),1),0)</f>
        <v>0</v>
      </c>
      <c r="U21" s="71">
        <f t="shared" si="0"/>
        <v>1</v>
      </c>
      <c r="V21" s="89" t="str">
        <f t="shared" si="1"/>
        <v>022002№10</v>
      </c>
      <c r="W21" s="8">
        <f>IFERROR(INDEX('на отправку (3)'!AB:AB,MATCH($V21,'на отправку (3)'!$B:$B,0),1),0)</f>
        <v>1</v>
      </c>
      <c r="X21" s="8">
        <f>IFERROR(INDEX('на отправку (3)'!AC:AC,MATCH($V21,'на отправку (3)'!$B:$B,0),1),0)</f>
        <v>0</v>
      </c>
      <c r="Y21" s="8">
        <v>1</v>
      </c>
      <c r="Z21" s="8">
        <f t="shared" si="2"/>
        <v>1</v>
      </c>
    </row>
    <row r="22" spans="1:26" ht="56.25" customHeight="1" x14ac:dyDescent="0.25">
      <c r="A22" s="201" t="s">
        <v>3123</v>
      </c>
      <c r="B22" s="186">
        <v>13</v>
      </c>
      <c r="C22" s="124">
        <v>11</v>
      </c>
      <c r="D22" s="92">
        <f>IFERROR(INDEX('на отправку (3)'!G:G,MATCH($V22,'на отправку (3)'!$B:$B,0),1),0)</f>
        <v>40</v>
      </c>
      <c r="E22" s="92">
        <f>IFERROR(INDEX('на отправку (3)'!H:H,MATCH($V22,'на отправку (3)'!$B:$B,0),1),0)</f>
        <v>40</v>
      </c>
      <c r="F22" s="92">
        <f>IFERROR(INDEX('на отправку (3)'!I:I,MATCH($V22,'на отправку (3)'!$B:$B,0),1),0)</f>
        <v>1</v>
      </c>
      <c r="G22" s="189">
        <v>1</v>
      </c>
      <c r="H22" s="92">
        <f>IFERROR(INDEX('на отправку (3)'!K:K,MATCH($V22,'на отправку (3)'!$B:$B,0),1),0)/100</f>
        <v>0</v>
      </c>
      <c r="I22" s="191">
        <f>IFERROR(INDEX('на отправку (3)'!M:M,MATCH($V22,'на отправку (3)'!$B:$B,0),1),0)</f>
        <v>1</v>
      </c>
      <c r="J22" s="129">
        <f>IFERROR(INDEX('на отправку (3)'!N:N,MATCH($V22,'на отправку (3)'!$B:$B,0),1),0)</f>
        <v>2</v>
      </c>
      <c r="K22" s="92" t="str">
        <f>IFERROR(INDEX('на отправку (3)'!O:O,MATCH($V22,'на отправку (3)'!$B:$B,0),1),0)</f>
        <v>x</v>
      </c>
      <c r="L22" s="92">
        <f>IFERROR(INDEX('на отправку (3)'!P:P,MATCH($V22,'на отправку (3)'!$B:$B,0),1),0)</f>
        <v>6</v>
      </c>
      <c r="M22" s="92">
        <f>IFERROR(INDEX('на отправку (3)'!Q:Q,MATCH($V22,'на отправку (3)'!$B:$B,0),1),0)</f>
        <v>1</v>
      </c>
      <c r="N22" s="92">
        <f>IFERROR(INDEX('на отправку (3)'!R:R,MATCH($V22,'на отправку (3)'!$B:$B,0),1),0)</f>
        <v>0</v>
      </c>
      <c r="O22" s="92">
        <f>IFERROR(INDEX('на отправку (3)'!S:S,MATCH($V22,'на отправку (3)'!$B:$B,0),1),0)</f>
        <v>80</v>
      </c>
      <c r="P22" s="92">
        <f>IFERROR(INDEX('на отправку (3)'!T:T,MATCH($V22,'на отправку (3)'!$B:$B,0),1),0)</f>
        <v>80</v>
      </c>
      <c r="Q22" s="92">
        <f>IFERROR(INDEX('на отправку (3)'!U:U,MATCH($V22,'на отправку (3)'!$B:$B,0),1),0)</f>
        <v>1</v>
      </c>
      <c r="R22" s="129">
        <f>IFERROR(INDEX('на отправку (3)'!V:V,MATCH($V22,'на отправку (3)'!$B:$B,0),1),0)</f>
        <v>0</v>
      </c>
      <c r="S22" s="92">
        <f>IFERROR(INDEX('на отправку (3)'!W:W,MATCH($V22,'на отправку (3)'!$B:$B,0),1),0)</f>
        <v>0</v>
      </c>
      <c r="U22" s="71">
        <f t="shared" si="0"/>
        <v>1</v>
      </c>
      <c r="V22" s="89" t="str">
        <f t="shared" si="1"/>
        <v>022002№11</v>
      </c>
      <c r="W22" s="8">
        <f>IFERROR(INDEX('на отправку (3)'!AB:AB,MATCH($V22,'на отправку (3)'!$B:$B,0),1),0)</f>
        <v>1</v>
      </c>
      <c r="X22" s="8">
        <f>IFERROR(INDEX('на отправку (3)'!AC:AC,MATCH($V22,'на отправку (3)'!$B:$B,0),1),0)</f>
        <v>0</v>
      </c>
      <c r="Y22" s="8">
        <v>2</v>
      </c>
      <c r="Z22" s="8">
        <f t="shared" si="2"/>
        <v>2</v>
      </c>
    </row>
    <row r="23" spans="1:26" ht="66.75" customHeight="1" x14ac:dyDescent="0.25">
      <c r="A23" s="201" t="s">
        <v>3124</v>
      </c>
      <c r="B23" s="186">
        <v>14</v>
      </c>
      <c r="C23" s="124">
        <v>12</v>
      </c>
      <c r="D23" s="92">
        <f>IFERROR(INDEX('на отправку (3)'!G:G,MATCH($V23,'на отправку (3)'!$B:$B,0),1),0)</f>
        <v>594</v>
      </c>
      <c r="E23" s="92">
        <f>IFERROR(INDEX('на отправку (3)'!H:H,MATCH($V23,'на отправку (3)'!$B:$B,0),1),0)</f>
        <v>10269</v>
      </c>
      <c r="F23" s="92">
        <f>IFERROR(INDEX('на отправку (3)'!I:I,MATCH($V23,'на отправку (3)'!$B:$B,0),1),0)</f>
        <v>5.7843996000000002E-2</v>
      </c>
      <c r="G23" s="188" t="s">
        <v>12</v>
      </c>
      <c r="H23" s="92">
        <f>IFERROR(INDEX('на отправку (3)'!K:K,MATCH($V23,'на отправку (3)'!$B:$B,0),1),0)/100</f>
        <v>-1.32700453E-3</v>
      </c>
      <c r="I23" s="188" t="s">
        <v>12</v>
      </c>
      <c r="J23" s="129">
        <f>IFERROR(INDEX('на отправку (3)'!N:N,MATCH($V23,'на отправку (3)'!$B:$B,0),1),0)</f>
        <v>2</v>
      </c>
      <c r="K23" s="92">
        <f>IFERROR(INDEX('на отправку (3)'!O:O,MATCH($V23,'на отправку (3)'!$B:$B,0),1),0)</f>
        <v>0</v>
      </c>
      <c r="L23" s="92">
        <f>IFERROR(INDEX('на отправку (3)'!P:P,MATCH($V23,'на отправку (3)'!$B:$B,0),1),0)</f>
        <v>1</v>
      </c>
      <c r="M23" s="92">
        <f>IFERROR(INDEX('на отправку (3)'!Q:Q,MATCH($V23,'на отправку (3)'!$B:$B,0),1),0)</f>
        <v>1</v>
      </c>
      <c r="N23" s="92">
        <f>IFERROR(INDEX('на отправку (3)'!R:R,MATCH($V23,'на отправку (3)'!$B:$B,0),1),0)</f>
        <v>0</v>
      </c>
      <c r="O23" s="92">
        <f>IFERROR(INDEX('на отправку (3)'!S:S,MATCH($V23,'на отправку (3)'!$B:$B,0),1),0)</f>
        <v>642</v>
      </c>
      <c r="P23" s="92">
        <f>IFERROR(INDEX('на отправку (3)'!T:T,MATCH($V23,'на отправку (3)'!$B:$B,0),1),0)</f>
        <v>9626</v>
      </c>
      <c r="Q23" s="92">
        <f>IFERROR(INDEX('на отправку (3)'!U:U,MATCH($V23,'на отправку (3)'!$B:$B,0),1),0)</f>
        <v>6.6694369000000003E-2</v>
      </c>
      <c r="R23" s="129">
        <f>IFERROR(INDEX('на отправку (3)'!V:V,MATCH($V23,'на отправку (3)'!$B:$B,0),1),0)</f>
        <v>0</v>
      </c>
      <c r="S23" s="92">
        <f>IFERROR(INDEX('на отправку (3)'!W:W,MATCH($V23,'на отправку (3)'!$B:$B,0),1),0)</f>
        <v>0</v>
      </c>
      <c r="U23" s="71">
        <f t="shared" si="0"/>
        <v>1</v>
      </c>
      <c r="V23" s="89" t="str">
        <f t="shared" si="1"/>
        <v>022002№12</v>
      </c>
      <c r="W23" s="8">
        <f>IFERROR(INDEX('на отправку (3)'!AB:AB,MATCH($V23,'на отправку (3)'!$B:$B,0),1),0)</f>
        <v>3.2834602999999997E-2</v>
      </c>
      <c r="X23" s="8">
        <f>IFERROR(INDEX('на отправку (3)'!AC:AC,MATCH($V23,'на отправку (3)'!$B:$B,0),1),0)</f>
        <v>5.0505050000000003E-3</v>
      </c>
      <c r="Y23" s="8">
        <v>2</v>
      </c>
      <c r="Z23" s="8">
        <f t="shared" si="2"/>
        <v>2</v>
      </c>
    </row>
    <row r="24" spans="1:26" ht="69" customHeight="1" x14ac:dyDescent="0.25">
      <c r="A24" s="201" t="s">
        <v>3125</v>
      </c>
      <c r="B24" s="186">
        <v>15</v>
      </c>
      <c r="C24" s="124">
        <v>13</v>
      </c>
      <c r="D24" s="92">
        <f>IFERROR(INDEX('на отправку (3)'!G:G,MATCH($V24,'на отправку (3)'!$B:$B,0),1),0)</f>
        <v>137</v>
      </c>
      <c r="E24" s="92">
        <f>IFERROR(INDEX('на отправку (3)'!H:H,MATCH($V24,'на отправку (3)'!$B:$B,0),1),0)</f>
        <v>322</v>
      </c>
      <c r="F24" s="92">
        <f>IFERROR(INDEX('на отправку (3)'!I:I,MATCH($V24,'на отправку (3)'!$B:$B,0),1),0)</f>
        <v>0.42546583900000001</v>
      </c>
      <c r="G24" s="188" t="s">
        <v>12</v>
      </c>
      <c r="H24" s="92">
        <f>IFERROR(INDEX('на отправку (3)'!K:K,MATCH($V24,'на отправку (3)'!$B:$B,0),1),0)/100</f>
        <v>2.7639751800000003E-3</v>
      </c>
      <c r="I24" s="188" t="s">
        <v>12</v>
      </c>
      <c r="J24" s="129">
        <f>IFERROR(INDEX('на отправку (3)'!N:N,MATCH($V24,'на отправку (3)'!$B:$B,0),1),0)</f>
        <v>0</v>
      </c>
      <c r="K24" s="92">
        <f>IFERROR(INDEX('на отправку (3)'!O:O,MATCH($V24,'на отправку (3)'!$B:$B,0),1),0)</f>
        <v>0</v>
      </c>
      <c r="L24" s="92">
        <f>IFERROR(INDEX('на отправку (3)'!P:P,MATCH($V24,'на отправку (3)'!$B:$B,0),1),0)</f>
        <v>1</v>
      </c>
      <c r="M24" s="92">
        <f>IFERROR(INDEX('на отправку (3)'!Q:Q,MATCH($V24,'на отправку (3)'!$B:$B,0),1),0)</f>
        <v>1</v>
      </c>
      <c r="N24" s="92">
        <f>IFERROR(INDEX('на отправку (3)'!R:R,MATCH($V24,'на отправку (3)'!$B:$B,0),1),0)</f>
        <v>0</v>
      </c>
      <c r="O24" s="92">
        <f>IFERROR(INDEX('на отправку (3)'!S:S,MATCH($V24,'на отправку (3)'!$B:$B,0),1),0)</f>
        <v>117</v>
      </c>
      <c r="P24" s="92">
        <f>IFERROR(INDEX('на отправку (3)'!T:T,MATCH($V24,'на отправку (3)'!$B:$B,0),1),0)</f>
        <v>351</v>
      </c>
      <c r="Q24" s="92">
        <f>IFERROR(INDEX('на отправку (3)'!U:U,MATCH($V24,'на отправку (3)'!$B:$B,0),1),0)</f>
        <v>0.33333333300000001</v>
      </c>
      <c r="R24" s="129">
        <f>IFERROR(INDEX('на отправку (3)'!V:V,MATCH($V24,'на отправку (3)'!$B:$B,0),1),0)</f>
        <v>0</v>
      </c>
      <c r="S24" s="92">
        <f>IFERROR(INDEX('на отправку (3)'!W:W,MATCH($V24,'на отправку (3)'!$B:$B,0),1),0)</f>
        <v>0</v>
      </c>
      <c r="U24" s="71">
        <f t="shared" si="0"/>
        <v>0</v>
      </c>
      <c r="V24" s="89" t="str">
        <f t="shared" si="1"/>
        <v>022002№13</v>
      </c>
      <c r="W24" s="8">
        <f>IFERROR(INDEX('на отправку (3)'!AB:AB,MATCH($V24,'на отправку (3)'!$B:$B,0),1),0)</f>
        <v>0.4</v>
      </c>
      <c r="X24" s="8">
        <f>IFERROR(INDEX('на отправку (3)'!AC:AC,MATCH($V24,'на отправку (3)'!$B:$B,0),1),0)</f>
        <v>0.177419355</v>
      </c>
      <c r="Y24" s="8">
        <v>2</v>
      </c>
      <c r="Z24" s="8">
        <f t="shared" si="2"/>
        <v>2</v>
      </c>
    </row>
    <row r="25" spans="1:26" ht="69.75" customHeight="1" x14ac:dyDescent="0.25">
      <c r="A25" s="201" t="s">
        <v>3126</v>
      </c>
      <c r="B25" s="186">
        <v>16</v>
      </c>
      <c r="C25" s="124">
        <v>14</v>
      </c>
      <c r="D25" s="92">
        <f>IFERROR(INDEX('на отправку (3)'!G:G,MATCH($V25,'на отправку (3)'!$B:$B,0),1),0)</f>
        <v>0</v>
      </c>
      <c r="E25" s="92">
        <f>IFERROR(INDEX('на отправку (3)'!H:H,MATCH($V25,'на отправку (3)'!$B:$B,0),1),0)</f>
        <v>1493</v>
      </c>
      <c r="F25" s="92">
        <f>IFERROR(INDEX('на отправку (3)'!I:I,MATCH($V25,'на отправку (3)'!$B:$B,0),1),0)</f>
        <v>0</v>
      </c>
      <c r="G25" s="188" t="s">
        <v>12</v>
      </c>
      <c r="H25" s="92">
        <f>IFERROR(INDEX('на отправку (3)'!K:K,MATCH($V25,'на отправку (3)'!$B:$B,0),1),0)/100</f>
        <v>0</v>
      </c>
      <c r="I25" s="188" t="s">
        <v>12</v>
      </c>
      <c r="J25" s="129">
        <f>IFERROR(INDEX('на отправку (3)'!N:N,MATCH($V25,'на отправку (3)'!$B:$B,0),1),0)</f>
        <v>3</v>
      </c>
      <c r="K25" s="92">
        <f>IFERROR(INDEX('на отправку (3)'!O:O,MATCH($V25,'на отправку (3)'!$B:$B,0),1),0)</f>
        <v>1</v>
      </c>
      <c r="L25" s="92">
        <f>IFERROR(INDEX('на отправку (3)'!P:P,MATCH($V25,'на отправку (3)'!$B:$B,0),1),0)</f>
        <v>2</v>
      </c>
      <c r="M25" s="92">
        <f>IFERROR(INDEX('на отправку (3)'!Q:Q,MATCH($V25,'на отправку (3)'!$B:$B,0),1),0)</f>
        <v>1</v>
      </c>
      <c r="N25" s="92">
        <f>IFERROR(INDEX('на отправку (3)'!R:R,MATCH($V25,'на отправку (3)'!$B:$B,0),1),0)</f>
        <v>0</v>
      </c>
      <c r="O25" s="92">
        <f>IFERROR(INDEX('на отправку (3)'!S:S,MATCH($V25,'на отправку (3)'!$B:$B,0),1),0)</f>
        <v>0</v>
      </c>
      <c r="P25" s="92">
        <f>IFERROR(INDEX('на отправку (3)'!T:T,MATCH($V25,'на отправку (3)'!$B:$B,0),1),0)</f>
        <v>1383</v>
      </c>
      <c r="Q25" s="92">
        <f>IFERROR(INDEX('на отправку (3)'!U:U,MATCH($V25,'на отправку (3)'!$B:$B,0),1),0)</f>
        <v>0</v>
      </c>
      <c r="R25" s="129">
        <f>IFERROR(INDEX('на отправку (3)'!V:V,MATCH($V25,'на отправку (3)'!$B:$B,0),1),0)</f>
        <v>0</v>
      </c>
      <c r="S25" s="92">
        <f>IFERROR(INDEX('на отправку (3)'!W:W,MATCH($V25,'на отправку (3)'!$B:$B,0),1),0)</f>
        <v>0</v>
      </c>
      <c r="U25" s="71">
        <f t="shared" si="0"/>
        <v>1</v>
      </c>
      <c r="V25" s="89" t="str">
        <f t="shared" si="1"/>
        <v>022002№14</v>
      </c>
      <c r="W25" s="8">
        <f>IFERROR(INDEX('на отправку (3)'!AB:AB,MATCH($V25,'на отправку (3)'!$B:$B,0),1),0)</f>
        <v>5.0993200000000005E-4</v>
      </c>
      <c r="X25" s="8">
        <f>IFERROR(INDEX('на отправку (3)'!AC:AC,MATCH($V25,'на отправку (3)'!$B:$B,0),1),0)</f>
        <v>0</v>
      </c>
      <c r="Y25" s="8">
        <v>3</v>
      </c>
      <c r="Z25" s="8">
        <f t="shared" si="2"/>
        <v>3</v>
      </c>
    </row>
    <row r="26" spans="1:26" s="136" customFormat="1" ht="21" customHeight="1" x14ac:dyDescent="0.25">
      <c r="A26" s="202"/>
      <c r="B26" s="187"/>
      <c r="C26" s="134"/>
      <c r="D26" s="135" t="s">
        <v>14</v>
      </c>
      <c r="E26" s="135"/>
      <c r="F26" s="135"/>
      <c r="G26" s="190"/>
      <c r="H26" s="135"/>
      <c r="I26" s="193"/>
      <c r="J26" s="139">
        <f>SUM(J27:J32)</f>
        <v>23</v>
      </c>
      <c r="K26" s="135"/>
      <c r="L26" s="135"/>
      <c r="M26" s="135"/>
      <c r="N26" s="135"/>
      <c r="O26" s="135"/>
      <c r="P26" s="135"/>
      <c r="Q26" s="135"/>
      <c r="R26" s="135"/>
      <c r="S26" s="135"/>
      <c r="U26" s="137"/>
      <c r="W26" s="137"/>
      <c r="X26" s="137"/>
      <c r="Y26" s="137"/>
      <c r="Z26" s="8"/>
    </row>
    <row r="27" spans="1:26" ht="15.75" customHeight="1" x14ac:dyDescent="0.25">
      <c r="A27" s="201" t="s">
        <v>3127</v>
      </c>
      <c r="B27" s="184">
        <v>17</v>
      </c>
      <c r="C27" s="123" t="s">
        <v>2448</v>
      </c>
      <c r="D27" s="92">
        <f>IFERROR(INDEX('на отправку (3)'!G:G,MATCH($V27,'на отправку (3)'!$B:$B,0),1),0)</f>
        <v>802</v>
      </c>
      <c r="E27" s="92">
        <f>IFERROR(INDEX('на отправку (3)'!H:H,MATCH($V27,'на отправку (3)'!$B:$B,0),1),0)</f>
        <v>802</v>
      </c>
      <c r="F27" s="92">
        <f>IFERROR(INDEX('на отправку (3)'!I:I,MATCH($V27,'на отправку (3)'!$B:$B,0),1),0)</f>
        <v>1</v>
      </c>
      <c r="G27" s="191">
        <f>IFERROR(INDEX('на отправку (3)'!J:J,MATCH($V27,'на отправку (3)'!$B:$B,0),1),0)</f>
        <v>1</v>
      </c>
      <c r="H27" s="92">
        <f>IFERROR(INDEX('на отправку (3)'!K:K,MATCH($V27,'на отправку (3)'!$B:$B,0),1),0)/100</f>
        <v>8.7173100000000007E-5</v>
      </c>
      <c r="I27" s="191">
        <f>IFERROR(INDEX('на отправку (3)'!M:M,MATCH($V27,'на отправку (3)'!$B:$B,0),1),0)</f>
        <v>1</v>
      </c>
      <c r="J27" s="129">
        <f>IFERROR(INDEX('на отправку (3)'!N:N,MATCH($V27,'на отправку (3)'!$B:$B,0),1),0)</f>
        <v>5</v>
      </c>
      <c r="K27" s="92" t="str">
        <f>IFERROR(INDEX('на отправку (3)'!O:O,MATCH($V27,'на отправку (3)'!$B:$B,0),1),0)</f>
        <v>x</v>
      </c>
      <c r="L27" s="92">
        <f>IFERROR(INDEX('на отправку (3)'!P:P,MATCH($V27,'на отправку (3)'!$B:$B,0),1),0)</f>
        <v>5</v>
      </c>
      <c r="M27" s="92">
        <f>IFERROR(INDEX('на отправку (3)'!Q:Q,MATCH($V27,'на отправку (3)'!$B:$B,0),1),0)</f>
        <v>1</v>
      </c>
      <c r="N27" s="92">
        <f>IFERROR(INDEX('на отправку (3)'!R:R,MATCH($V27,'на отправку (3)'!$B:$B,0),1),0)</f>
        <v>0</v>
      </c>
      <c r="O27" s="92">
        <f>IFERROR(INDEX('на отправку (3)'!S:S,MATCH($V27,'на отправку (3)'!$B:$B,0),1),0)</f>
        <v>803</v>
      </c>
      <c r="P27" s="92">
        <f>IFERROR(INDEX('на отправку (3)'!T:T,MATCH($V27,'на отправку (3)'!$B:$B,0),1),0)</f>
        <v>810</v>
      </c>
      <c r="Q27" s="92">
        <f>IFERROR(INDEX('на отправку (3)'!U:U,MATCH($V27,'на отправку (3)'!$B:$B,0),1),0)</f>
        <v>0.99135802500000003</v>
      </c>
      <c r="R27" s="129">
        <f>IFERROR(INDEX('на отправку (3)'!V:V,MATCH($V27,'на отправку (3)'!$B:$B,0),1),0)</f>
        <v>0</v>
      </c>
      <c r="S27" s="92">
        <f>IFERROR(INDEX('на отправку (3)'!W:W,MATCH($V27,'на отправку (3)'!$B:$B,0),1),0)</f>
        <v>0</v>
      </c>
      <c r="U27" s="71">
        <f t="shared" ref="U27" si="3">IF(J27&gt;0,1,0)</f>
        <v>1</v>
      </c>
      <c r="V27" s="89" t="str">
        <f t="shared" ref="V27" si="4">CONCATENATE($U$1,"№",C27)</f>
        <v>022002№15</v>
      </c>
      <c r="W27" s="8">
        <f>IFERROR(INDEX('на отправку (3)'!AB:AB,MATCH($V27,'на отправку (3)'!$B:$B,0),1),0)</f>
        <v>0.96851403899999999</v>
      </c>
      <c r="X27" s="8">
        <f>IFERROR(INDEX('на отправку (3)'!AC:AC,MATCH($V27,'на отправку (3)'!$B:$B,0),1),0)</f>
        <v>0</v>
      </c>
      <c r="Y27" s="8">
        <v>5</v>
      </c>
      <c r="Z27" s="8">
        <f t="shared" si="2"/>
        <v>5</v>
      </c>
    </row>
    <row r="28" spans="1:26" ht="55.5" customHeight="1" x14ac:dyDescent="0.25">
      <c r="A28" s="201" t="s">
        <v>3128</v>
      </c>
      <c r="B28" s="184">
        <v>18</v>
      </c>
      <c r="C28" s="123" t="s">
        <v>2449</v>
      </c>
      <c r="D28" s="92">
        <f>IFERROR(INDEX('на отправку (3)'!G:G,MATCH($V28,'на отправку (3)'!$B:$B,0),1),0)</f>
        <v>19</v>
      </c>
      <c r="E28" s="92">
        <f>IFERROR(INDEX('на отправку (3)'!H:H,MATCH($V28,'на отправку (3)'!$B:$B,0),1),0)</f>
        <v>23</v>
      </c>
      <c r="F28" s="92">
        <f>IFERROR(INDEX('на отправку (3)'!I:I,MATCH($V28,'на отправку (3)'!$B:$B,0),1),0)</f>
        <v>0.82608695700000001</v>
      </c>
      <c r="G28" s="192" t="str">
        <f>IFERROR(INDEX('на отправку (3)'!J:J,MATCH($V28,'на отправку (3)'!$B:$B,0),1),0)</f>
        <v>x</v>
      </c>
      <c r="H28" s="92">
        <f>IFERROR(INDEX('на отправку (3)'!K:K,MATCH($V28,'на отправку (3)'!$B:$B,0),1),0)/100</f>
        <v>-1.5705412599999998E-3</v>
      </c>
      <c r="I28" s="192" t="str">
        <f>IFERROR(INDEX('на отправку (3)'!M:M,MATCH($V28,'на отправку (3)'!$B:$B,0),1),0)</f>
        <v>x</v>
      </c>
      <c r="J28" s="129">
        <f>IFERROR(INDEX('на отправку (3)'!N:N,MATCH($V28,'на отправку (3)'!$B:$B,0),1),0)</f>
        <v>0</v>
      </c>
      <c r="K28" s="92">
        <f>IFERROR(INDEX('на отправку (3)'!O:O,MATCH($V28,'на отправку (3)'!$B:$B,0),1),0)</f>
        <v>0</v>
      </c>
      <c r="L28" s="92">
        <f>IFERROR(INDEX('на отправку (3)'!P:P,MATCH($V28,'на отправку (3)'!$B:$B,0),1),0)</f>
        <v>3</v>
      </c>
      <c r="M28" s="92">
        <f>IFERROR(INDEX('на отправку (3)'!Q:Q,MATCH($V28,'на отправку (3)'!$B:$B,0),1),0)</f>
        <v>1</v>
      </c>
      <c r="N28" s="92">
        <f>IFERROR(INDEX('на отправку (3)'!R:R,MATCH($V28,'на отправку (3)'!$B:$B,0),1),0)</f>
        <v>0</v>
      </c>
      <c r="O28" s="92">
        <f>IFERROR(INDEX('на отправку (3)'!S:S,MATCH($V28,'на отправку (3)'!$B:$B,0),1),0)</f>
        <v>49</v>
      </c>
      <c r="P28" s="92">
        <f>IFERROR(INDEX('на отправку (3)'!T:T,MATCH($V28,'на отправку (3)'!$B:$B,0),1),0)</f>
        <v>50</v>
      </c>
      <c r="Q28" s="92">
        <f>IFERROR(INDEX('на отправку (3)'!U:U,MATCH($V28,'на отправку (3)'!$B:$B,0),1),0)</f>
        <v>0.98</v>
      </c>
      <c r="R28" s="129">
        <f>IFERROR(INDEX('на отправку (3)'!V:V,MATCH($V28,'на отправку (3)'!$B:$B,0),1),0)</f>
        <v>0</v>
      </c>
      <c r="S28" s="92">
        <f>IFERROR(INDEX('на отправку (3)'!W:W,MATCH($V28,'на отправку (3)'!$B:$B,0),1),0)</f>
        <v>0</v>
      </c>
      <c r="U28" s="71">
        <f t="shared" ref="U28:U32" si="5">IF(J28&gt;0,1,0)</f>
        <v>0</v>
      </c>
      <c r="V28" s="89" t="str">
        <f t="shared" ref="V28:V32" si="6">CONCATENATE($U$1,"№",C28)</f>
        <v>022002№16</v>
      </c>
      <c r="W28" s="8">
        <f>IFERROR(INDEX('на отправку (3)'!AB:AB,MATCH($V28,'на отправку (3)'!$B:$B,0),1),0)</f>
        <v>0.94674221000000003</v>
      </c>
      <c r="X28" s="8">
        <f>IFERROR(INDEX('на отправку (3)'!AC:AC,MATCH($V28,'на отправку (3)'!$B:$B,0),1),0)</f>
        <v>1</v>
      </c>
      <c r="Y28" s="8">
        <v>6</v>
      </c>
      <c r="Z28" s="8">
        <f t="shared" si="2"/>
        <v>6</v>
      </c>
    </row>
    <row r="29" spans="1:26" ht="45" customHeight="1" x14ac:dyDescent="0.25">
      <c r="A29" s="201" t="s">
        <v>3129</v>
      </c>
      <c r="B29" s="184">
        <v>19</v>
      </c>
      <c r="C29" s="123" t="s">
        <v>2450</v>
      </c>
      <c r="D29" s="92">
        <f>IFERROR(INDEX('на отправку (3)'!G:G,MATCH($V29,'на отправку (3)'!$B:$B,0),1),0)</f>
        <v>26</v>
      </c>
      <c r="E29" s="92">
        <f>IFERROR(INDEX('на отправку (3)'!H:H,MATCH($V29,'на отправку (3)'!$B:$B,0),1),0)</f>
        <v>29</v>
      </c>
      <c r="F29" s="92">
        <f>IFERROR(INDEX('на отправку (3)'!I:I,MATCH($V29,'на отправку (3)'!$B:$B,0),1),0)</f>
        <v>0.89655172400000005</v>
      </c>
      <c r="G29" s="192" t="str">
        <f>IFERROR(INDEX('на отправку (3)'!J:J,MATCH($V29,'на отправку (3)'!$B:$B,0),1),0)</f>
        <v>x</v>
      </c>
      <c r="H29" s="92">
        <f>IFERROR(INDEX('на отправку (3)'!K:K,MATCH($V29,'на отправку (3)'!$B:$B,0),1),0)/100</f>
        <v>-7.9217149000000004E-4</v>
      </c>
      <c r="I29" s="192" t="str">
        <f>IFERROR(INDEX('на отправку (3)'!M:M,MATCH($V29,'на отправку (3)'!$B:$B,0),1),0)</f>
        <v>x</v>
      </c>
      <c r="J29" s="129">
        <f>IFERROR(INDEX('на отправку (3)'!N:N,MATCH($V29,'на отправку (3)'!$B:$B,0),1),0)</f>
        <v>0</v>
      </c>
      <c r="K29" s="92">
        <f>IFERROR(INDEX('на отправку (3)'!O:O,MATCH($V29,'на отправку (3)'!$B:$B,0),1),0)</f>
        <v>0</v>
      </c>
      <c r="L29" s="92">
        <f>IFERROR(INDEX('на отправку (3)'!P:P,MATCH($V29,'на отправку (3)'!$B:$B,0),1),0)</f>
        <v>3</v>
      </c>
      <c r="M29" s="92">
        <f>IFERROR(INDEX('на отправку (3)'!Q:Q,MATCH($V29,'на отправку (3)'!$B:$B,0),1),0)</f>
        <v>1</v>
      </c>
      <c r="N29" s="92">
        <f>IFERROR(INDEX('на отправку (3)'!R:R,MATCH($V29,'на отправку (3)'!$B:$B,0),1),0)</f>
        <v>0</v>
      </c>
      <c r="O29" s="92">
        <f>IFERROR(INDEX('на отправку (3)'!S:S,MATCH($V29,'на отправку (3)'!$B:$B,0),1),0)</f>
        <v>37</v>
      </c>
      <c r="P29" s="92">
        <f>IFERROR(INDEX('на отправку (3)'!T:T,MATCH($V29,'на отправку (3)'!$B:$B,0),1),0)</f>
        <v>38</v>
      </c>
      <c r="Q29" s="92">
        <f>IFERROR(INDEX('на отправку (3)'!U:U,MATCH($V29,'на отправку (3)'!$B:$B,0),1),0)</f>
        <v>0.97368421100000002</v>
      </c>
      <c r="R29" s="129">
        <f>IFERROR(INDEX('на отправку (3)'!V:V,MATCH($V29,'на отправку (3)'!$B:$B,0),1),0)</f>
        <v>0</v>
      </c>
      <c r="S29" s="92">
        <f>IFERROR(INDEX('на отправку (3)'!W:W,MATCH($V29,'на отправку (3)'!$B:$B,0),1),0)</f>
        <v>0</v>
      </c>
      <c r="U29" s="71">
        <f t="shared" si="5"/>
        <v>0</v>
      </c>
      <c r="V29" s="89" t="str">
        <f t="shared" si="6"/>
        <v>022002№17</v>
      </c>
      <c r="W29" s="8">
        <f>IFERROR(INDEX('на отправку (3)'!AB:AB,MATCH($V29,'на отправку (3)'!$B:$B,0),1),0)</f>
        <v>0.98260073299999995</v>
      </c>
      <c r="X29" s="8">
        <f>IFERROR(INDEX('на отправку (3)'!AC:AC,MATCH($V29,'на отправку (3)'!$B:$B,0),1),0)</f>
        <v>1</v>
      </c>
      <c r="Y29" s="8">
        <v>6</v>
      </c>
      <c r="Z29" s="8">
        <f t="shared" si="2"/>
        <v>6</v>
      </c>
    </row>
    <row r="30" spans="1:26" ht="47.25" customHeight="1" x14ac:dyDescent="0.25">
      <c r="A30" s="201" t="s">
        <v>3130</v>
      </c>
      <c r="B30" s="184">
        <v>20</v>
      </c>
      <c r="C30" s="123" t="s">
        <v>2451</v>
      </c>
      <c r="D30" s="92">
        <f>IFERROR(INDEX('на отправку (3)'!G:G,MATCH($V30,'на отправку (3)'!$B:$B,0),1),0)</f>
        <v>13</v>
      </c>
      <c r="E30" s="92">
        <f>IFERROR(INDEX('на отправку (3)'!H:H,MATCH($V30,'на отправку (3)'!$B:$B,0),1),0)</f>
        <v>14</v>
      </c>
      <c r="F30" s="92">
        <f>IFERROR(INDEX('на отправку (3)'!I:I,MATCH($V30,'на отправку (3)'!$B:$B,0),1),0)</f>
        <v>0.928571429</v>
      </c>
      <c r="G30" s="192" t="str">
        <f>IFERROR(INDEX('на отправку (3)'!J:J,MATCH($V30,'на отправку (3)'!$B:$B,0),1),0)</f>
        <v>x</v>
      </c>
      <c r="H30" s="92">
        <f>IFERROR(INDEX('на отправку (3)'!K:K,MATCH($V30,'на отправку (3)'!$B:$B,0),1),0)/100</f>
        <v>3.1746032000000001E-4</v>
      </c>
      <c r="I30" s="192" t="str">
        <f>IFERROR(INDEX('на отправку (3)'!M:M,MATCH($V30,'на отправку (3)'!$B:$B,0),1),0)</f>
        <v>x</v>
      </c>
      <c r="J30" s="129">
        <f>IFERROR(INDEX('на отправку (3)'!N:N,MATCH($V30,'на отправку (3)'!$B:$B,0),1),0)</f>
        <v>6</v>
      </c>
      <c r="K30" s="92">
        <f>IFERROR(INDEX('на отправку (3)'!O:O,MATCH($V30,'на отправку (3)'!$B:$B,0),1),0)</f>
        <v>0</v>
      </c>
      <c r="L30" s="92">
        <f>IFERROR(INDEX('на отправку (3)'!P:P,MATCH($V30,'на отправку (3)'!$B:$B,0),1),0)</f>
        <v>3</v>
      </c>
      <c r="M30" s="92">
        <f>IFERROR(INDEX('на отправку (3)'!Q:Q,MATCH($V30,'на отправку (3)'!$B:$B,0),1),0)</f>
        <v>1</v>
      </c>
      <c r="N30" s="92">
        <f>IFERROR(INDEX('на отправку (3)'!R:R,MATCH($V30,'на отправку (3)'!$B:$B,0),1),0)</f>
        <v>0</v>
      </c>
      <c r="O30" s="92">
        <f>IFERROR(INDEX('на отправку (3)'!S:S,MATCH($V30,'на отправку (3)'!$B:$B,0),1),0)</f>
        <v>9</v>
      </c>
      <c r="P30" s="92">
        <f>IFERROR(INDEX('на отправку (3)'!T:T,MATCH($V30,'на отправку (3)'!$B:$B,0),1),0)</f>
        <v>10</v>
      </c>
      <c r="Q30" s="92">
        <f>IFERROR(INDEX('на отправку (3)'!U:U,MATCH($V30,'на отправку (3)'!$B:$B,0),1),0)</f>
        <v>0.9</v>
      </c>
      <c r="R30" s="129">
        <f>IFERROR(INDEX('на отправку (3)'!V:V,MATCH($V30,'на отправку (3)'!$B:$B,0),1),0)</f>
        <v>0</v>
      </c>
      <c r="S30" s="92">
        <f>IFERROR(INDEX('на отправку (3)'!W:W,MATCH($V30,'на отправку (3)'!$B:$B,0),1),0)</f>
        <v>0</v>
      </c>
      <c r="U30" s="71">
        <f t="shared" si="5"/>
        <v>1</v>
      </c>
      <c r="V30" s="89" t="str">
        <f t="shared" si="6"/>
        <v>022002№18</v>
      </c>
      <c r="W30" s="8">
        <f>IFERROR(INDEX('на отправку (3)'!AB:AB,MATCH($V30,'на отправку (3)'!$B:$B,0),1),0)</f>
        <v>0.96027201100000004</v>
      </c>
      <c r="X30" s="8">
        <f>IFERROR(INDEX('на отправку (3)'!AC:AC,MATCH($V30,'на отправку (3)'!$B:$B,0),1),0)</f>
        <v>1</v>
      </c>
      <c r="Y30" s="8">
        <v>6</v>
      </c>
      <c r="Z30" s="8">
        <f t="shared" si="2"/>
        <v>6</v>
      </c>
    </row>
    <row r="31" spans="1:26" ht="50.25" customHeight="1" x14ac:dyDescent="0.25">
      <c r="A31" s="201" t="s">
        <v>3131</v>
      </c>
      <c r="B31" s="184">
        <v>21</v>
      </c>
      <c r="C31" s="123" t="s">
        <v>2452</v>
      </c>
      <c r="D31" s="92">
        <f>IFERROR(INDEX('на отправку (3)'!G:G,MATCH($V31,'на отправку (3)'!$B:$B,0),1),0)</f>
        <v>8</v>
      </c>
      <c r="E31" s="92">
        <f>IFERROR(INDEX('на отправку (3)'!H:H,MATCH($V31,'на отправку (3)'!$B:$B,0),1),0)</f>
        <v>8</v>
      </c>
      <c r="F31" s="92">
        <f>IFERROR(INDEX('на отправку (3)'!I:I,MATCH($V31,'на отправку (3)'!$B:$B,0),1),0)</f>
        <v>1</v>
      </c>
      <c r="G31" s="192" t="str">
        <f>IFERROR(INDEX('на отправку (3)'!J:J,MATCH($V31,'на отправку (3)'!$B:$B,0),1),0)</f>
        <v>x</v>
      </c>
      <c r="H31" s="92">
        <f>IFERROR(INDEX('на отправку (3)'!K:K,MATCH($V31,'на отправку (3)'!$B:$B,0),1),0)/100</f>
        <v>6.2500000000000001E-4</v>
      </c>
      <c r="I31" s="192" t="str">
        <f>IFERROR(INDEX('на отправку (3)'!M:M,MATCH($V31,'на отправку (3)'!$B:$B,0),1),0)</f>
        <v>x</v>
      </c>
      <c r="J31" s="129">
        <f>IFERROR(INDEX('на отправку (3)'!N:N,MATCH($V31,'на отправку (3)'!$B:$B,0),1),0)</f>
        <v>6</v>
      </c>
      <c r="K31" s="92">
        <f>IFERROR(INDEX('на отправку (3)'!O:O,MATCH($V31,'на отправку (3)'!$B:$B,0),1),0)</f>
        <v>2</v>
      </c>
      <c r="L31" s="92">
        <f>IFERROR(INDEX('на отправку (3)'!P:P,MATCH($V31,'на отправку (3)'!$B:$B,0),1),0)</f>
        <v>4</v>
      </c>
      <c r="M31" s="92">
        <f>IFERROR(INDEX('на отправку (3)'!Q:Q,MATCH($V31,'на отправку (3)'!$B:$B,0),1),0)</f>
        <v>1</v>
      </c>
      <c r="N31" s="92">
        <f>IFERROR(INDEX('на отправку (3)'!R:R,MATCH($V31,'на отправку (3)'!$B:$B,0),1),0)</f>
        <v>0</v>
      </c>
      <c r="O31" s="92">
        <f>IFERROR(INDEX('на отправку (3)'!S:S,MATCH($V31,'на отправку (3)'!$B:$B,0),1),0)</f>
        <v>16</v>
      </c>
      <c r="P31" s="92">
        <f>IFERROR(INDEX('на отправку (3)'!T:T,MATCH($V31,'на отправку (3)'!$B:$B,0),1),0)</f>
        <v>17</v>
      </c>
      <c r="Q31" s="92">
        <f>IFERROR(INDEX('на отправку (3)'!U:U,MATCH($V31,'на отправку (3)'!$B:$B,0),1),0)</f>
        <v>0.94117647100000001</v>
      </c>
      <c r="R31" s="129">
        <f>IFERROR(INDEX('на отправку (3)'!V:V,MATCH($V31,'на отправку (3)'!$B:$B,0),1),0)</f>
        <v>0</v>
      </c>
      <c r="S31" s="92">
        <f>IFERROR(INDEX('на отправку (3)'!W:W,MATCH($V31,'на отправку (3)'!$B:$B,0),1),0)</f>
        <v>0</v>
      </c>
      <c r="U31" s="71">
        <f t="shared" si="5"/>
        <v>1</v>
      </c>
      <c r="V31" s="89" t="str">
        <f t="shared" si="6"/>
        <v>022002№19</v>
      </c>
      <c r="W31" s="8">
        <f>IFERROR(INDEX('на отправку (3)'!AB:AB,MATCH($V31,'на отправку (3)'!$B:$B,0),1),0)</f>
        <v>0.96570972899999996</v>
      </c>
      <c r="X31" s="8">
        <f>IFERROR(INDEX('на отправку (3)'!AC:AC,MATCH($V31,'на отправку (3)'!$B:$B,0),1),0)</f>
        <v>1</v>
      </c>
      <c r="Y31" s="8">
        <v>6</v>
      </c>
      <c r="Z31" s="8">
        <f t="shared" si="2"/>
        <v>6</v>
      </c>
    </row>
    <row r="32" spans="1:26" ht="78.75" x14ac:dyDescent="0.25">
      <c r="A32" s="201" t="s">
        <v>3132</v>
      </c>
      <c r="B32" s="184">
        <v>22</v>
      </c>
      <c r="C32" s="123" t="s">
        <v>2453</v>
      </c>
      <c r="D32" s="92">
        <f>IFERROR(INDEX('на отправку (3)'!G:G,MATCH($V32,'на отправку (3)'!$B:$B,0),1),0)</f>
        <v>30</v>
      </c>
      <c r="E32" s="92">
        <f>IFERROR(INDEX('на отправку (3)'!H:H,MATCH($V32,'на отправку (3)'!$B:$B,0),1),0)</f>
        <v>32</v>
      </c>
      <c r="F32" s="92">
        <f>IFERROR(INDEX('на отправку (3)'!I:I,MATCH($V32,'на отправку (3)'!$B:$B,0),1),0)</f>
        <v>0.9375</v>
      </c>
      <c r="G32" s="192" t="str">
        <f>IFERROR(INDEX('на отправку (3)'!J:J,MATCH($V32,'на отправку (3)'!$B:$B,0),1),0)</f>
        <v>x</v>
      </c>
      <c r="H32" s="92">
        <f>IFERROR(INDEX('на отправку (3)'!K:K,MATCH($V32,'на отправку (3)'!$B:$B,0),1),0)/100</f>
        <v>8.7499998999999995E-4</v>
      </c>
      <c r="I32" s="192" t="str">
        <f>IFERROR(INDEX('на отправку (3)'!M:M,MATCH($V32,'на отправку (3)'!$B:$B,0),1),0)</f>
        <v>x</v>
      </c>
      <c r="J32" s="129">
        <f>IFERROR(INDEX('на отправку (3)'!N:N,MATCH($V32,'на отправку (3)'!$B:$B,0),1),0)</f>
        <v>6</v>
      </c>
      <c r="K32" s="92">
        <f>IFERROR(INDEX('на отправку (3)'!O:O,MATCH($V32,'на отправку (3)'!$B:$B,0),1),0)</f>
        <v>0</v>
      </c>
      <c r="L32" s="92">
        <f>IFERROR(INDEX('на отправку (3)'!P:P,MATCH($V32,'на отправку (3)'!$B:$B,0),1),0)</f>
        <v>4</v>
      </c>
      <c r="M32" s="92">
        <f>IFERROR(INDEX('на отправку (3)'!Q:Q,MATCH($V32,'на отправку (3)'!$B:$B,0),1),0)</f>
        <v>1</v>
      </c>
      <c r="N32" s="92">
        <f>IFERROR(INDEX('на отправку (3)'!R:R,MATCH($V32,'на отправку (3)'!$B:$B,0),1),0)</f>
        <v>0</v>
      </c>
      <c r="O32" s="92">
        <f>IFERROR(INDEX('на отправку (3)'!S:S,MATCH($V32,'на отправку (3)'!$B:$B,0),1),0)</f>
        <v>25</v>
      </c>
      <c r="P32" s="92">
        <f>IFERROR(INDEX('на отправку (3)'!T:T,MATCH($V32,'на отправку (3)'!$B:$B,0),1),0)</f>
        <v>29</v>
      </c>
      <c r="Q32" s="92">
        <f>IFERROR(INDEX('на отправку (3)'!U:U,MATCH($V32,'на отправку (3)'!$B:$B,0),1),0)</f>
        <v>0.86206896600000005</v>
      </c>
      <c r="R32" s="129">
        <f>IFERROR(INDEX('на отправку (3)'!V:V,MATCH($V32,'на отправку (3)'!$B:$B,0),1),0)</f>
        <v>0</v>
      </c>
      <c r="S32" s="92">
        <f>IFERROR(INDEX('на отправку (3)'!W:W,MATCH($V32,'на отправку (3)'!$B:$B,0),1),0)</f>
        <v>0</v>
      </c>
      <c r="U32" s="71">
        <f t="shared" si="5"/>
        <v>1</v>
      </c>
      <c r="V32" s="89" t="str">
        <f t="shared" si="6"/>
        <v>022002№20</v>
      </c>
      <c r="W32" s="8">
        <f>IFERROR(INDEX('на отправку (3)'!AB:AB,MATCH($V32,'на отправку (3)'!$B:$B,0),1),0)</f>
        <v>0.8075</v>
      </c>
      <c r="X32" s="8">
        <f>IFERROR(INDEX('на отправку (3)'!AC:AC,MATCH($V32,'на отправку (3)'!$B:$B,0),1),0)</f>
        <v>1</v>
      </c>
      <c r="Y32" s="8">
        <v>6</v>
      </c>
      <c r="Z32" s="8">
        <f t="shared" si="2"/>
        <v>6</v>
      </c>
    </row>
    <row r="33" spans="1:27" s="136" customFormat="1" ht="21" customHeight="1" x14ac:dyDescent="0.25">
      <c r="A33" s="202"/>
      <c r="B33" s="187"/>
      <c r="C33" s="134"/>
      <c r="D33" s="135" t="s">
        <v>15</v>
      </c>
      <c r="E33" s="135"/>
      <c r="F33" s="135"/>
      <c r="G33" s="190"/>
      <c r="H33" s="135"/>
      <c r="I33" s="193"/>
      <c r="J33" s="139">
        <f>SUM(J34:J37)</f>
        <v>17</v>
      </c>
      <c r="K33" s="135"/>
      <c r="L33" s="135"/>
      <c r="M33" s="135"/>
      <c r="N33" s="135"/>
      <c r="O33" s="135"/>
      <c r="P33" s="135"/>
      <c r="Q33" s="135"/>
      <c r="R33" s="135"/>
      <c r="S33" s="135"/>
      <c r="U33" s="137"/>
      <c r="W33" s="137"/>
      <c r="X33" s="137"/>
      <c r="Y33" s="137"/>
      <c r="Z33" s="8"/>
    </row>
    <row r="34" spans="1:27" ht="42.75" customHeight="1" x14ac:dyDescent="0.25">
      <c r="A34" s="201" t="s">
        <v>3133</v>
      </c>
      <c r="B34" s="184">
        <v>23</v>
      </c>
      <c r="C34" s="123" t="s">
        <v>2454</v>
      </c>
      <c r="D34" s="92">
        <f>IFERROR(INDEX('на отправку (3)'!G:G,MATCH($V34,'на отправку (3)'!$B:$B,0),1),0)</f>
        <v>2</v>
      </c>
      <c r="E34" s="92">
        <f>IFERROR(INDEX('на отправку (3)'!H:H,MATCH($V34,'на отправку (3)'!$B:$B,0),1),0)</f>
        <v>2</v>
      </c>
      <c r="F34" s="92">
        <f>IFERROR(INDEX('на отправку (3)'!I:I,MATCH($V34,'на отправку (3)'!$B:$B,0),1),0)</f>
        <v>1</v>
      </c>
      <c r="G34" s="191" t="str">
        <f>IFERROR(INDEX('на отправку (3)'!J:J,MATCH($V34,'на отправку (3)'!$B:$B,0),1),0)</f>
        <v>x</v>
      </c>
      <c r="H34" s="92">
        <f>IFERROR(INDEX('на отправку (3)'!K:K,MATCH($V34,'на отправку (3)'!$B:$B,0),1),0)/100</f>
        <v>0</v>
      </c>
      <c r="I34" s="191" t="str">
        <f>IFERROR(INDEX('на отправку (3)'!M:M,MATCH($V34,'на отправку (3)'!$B:$B,0),1),0)</f>
        <v>x</v>
      </c>
      <c r="J34" s="129">
        <f>IFERROR(INDEX('на отправку (3)'!N:N,MATCH($V34,'на отправку (3)'!$B:$B,0),1),0)</f>
        <v>8</v>
      </c>
      <c r="K34" s="92">
        <f>IFERROR(INDEX('на отправку (3)'!O:O,MATCH($V34,'на отправку (3)'!$B:$B,0),1),0)</f>
        <v>2</v>
      </c>
      <c r="L34" s="92">
        <f>IFERROR(INDEX('на отправку (3)'!P:P,MATCH($V34,'на отправку (3)'!$B:$B,0),1),0)</f>
        <v>4</v>
      </c>
      <c r="M34" s="92">
        <f>IFERROR(INDEX('на отправку (3)'!Q:Q,MATCH($V34,'на отправку (3)'!$B:$B,0),1),0)</f>
        <v>1</v>
      </c>
      <c r="N34" s="92">
        <f>IFERROR(INDEX('на отправку (3)'!R:R,MATCH($V34,'на отправку (3)'!$B:$B,0),1),0)</f>
        <v>0</v>
      </c>
      <c r="O34" s="92">
        <f>IFERROR(INDEX('на отправку (3)'!S:S,MATCH($V34,'на отправку (3)'!$B:$B,0),1),0)</f>
        <v>2</v>
      </c>
      <c r="P34" s="92">
        <f>IFERROR(INDEX('на отправку (3)'!T:T,MATCH($V34,'на отправку (3)'!$B:$B,0),1),0)</f>
        <v>2</v>
      </c>
      <c r="Q34" s="92">
        <f>IFERROR(INDEX('на отправку (3)'!U:U,MATCH($V34,'на отправку (3)'!$B:$B,0),1),0)</f>
        <v>1</v>
      </c>
      <c r="R34" s="129">
        <f>IFERROR(INDEX('на отправку (3)'!V:V,MATCH($V34,'на отправку (3)'!$B:$B,0),1),0)</f>
        <v>0</v>
      </c>
      <c r="S34" s="92">
        <f>IFERROR(INDEX('на отправку (3)'!W:W,MATCH($V34,'на отправку (3)'!$B:$B,0),1),0)</f>
        <v>0</v>
      </c>
      <c r="U34" s="71">
        <f t="shared" ref="U34" si="7">IF(J34&gt;0,1,0)</f>
        <v>1</v>
      </c>
      <c r="V34" s="89" t="str">
        <f t="shared" ref="V34" si="8">CONCATENATE($U$1,"№",C34)</f>
        <v>022002№21</v>
      </c>
      <c r="W34" s="8">
        <f>IFERROR(INDEX('на отправку (3)'!AB:AB,MATCH($V34,'на отправку (3)'!$B:$B,0),1),0)</f>
        <v>0.39646335199999999</v>
      </c>
      <c r="X34" s="8">
        <f>IFERROR(INDEX('на отправку (3)'!AC:AC,MATCH($V34,'на отправку (3)'!$B:$B,0),1),0)</f>
        <v>1</v>
      </c>
      <c r="Y34" s="8">
        <v>8</v>
      </c>
      <c r="Z34" s="8">
        <f t="shared" si="2"/>
        <v>8</v>
      </c>
    </row>
    <row r="35" spans="1:27" ht="56.25" customHeight="1" x14ac:dyDescent="0.25">
      <c r="A35" s="201" t="s">
        <v>3134</v>
      </c>
      <c r="B35" s="184">
        <v>24</v>
      </c>
      <c r="C35" s="123">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1" t="str">
        <f>IFERROR(INDEX('на отправку (3)'!J:J,MATCH($V35,'на отправку (3)'!$B:$B,0),1),0)</f>
        <v>x</v>
      </c>
      <c r="H35" s="92">
        <f>IFERROR(INDEX('на отправку (3)'!K:K,MATCH($V35,'на отправку (3)'!$B:$B,0),1),0)/100</f>
        <v>0</v>
      </c>
      <c r="I35" s="191" t="str">
        <f>IFERROR(INDEX('на отправку (3)'!M:M,MATCH($V35,'на отправку (3)'!$B:$B,0),1),0)</f>
        <v>x</v>
      </c>
      <c r="J35" s="129">
        <f>IFERROR(INDEX('на отправку (3)'!N:N,MATCH($V35,'на отправку (3)'!$B:$B,0),1),0)</f>
        <v>0</v>
      </c>
      <c r="K35" s="92">
        <f>IFERROR(INDEX('на отправку (3)'!O:O,MATCH($V35,'на отправку (3)'!$B:$B,0),1),0)</f>
        <v>0</v>
      </c>
      <c r="L35" s="92">
        <f>IFERROR(INDEX('на отправку (3)'!P:P,MATCH($V35,'на отправку (3)'!$B:$B,0),1),0)</f>
        <v>0</v>
      </c>
      <c r="M35" s="92">
        <f>IFERROR(INDEX('на отправку (3)'!Q:Q,MATCH($V35,'на отправку (3)'!$B:$B,0),1),0)</f>
        <v>2</v>
      </c>
      <c r="N35" s="92">
        <f>IFERROR(INDEX('на отправку (3)'!R:R,MATCH($V35,'на отправку (3)'!$B:$B,0),1),0)</f>
        <v>0</v>
      </c>
      <c r="O35" s="92">
        <f>IFERROR(INDEX('на отправку (3)'!S:S,MATCH($V35,'на отправку (3)'!$B:$B,0),1),0)</f>
        <v>0</v>
      </c>
      <c r="P35" s="92">
        <f>IFERROR(INDEX('на отправку (3)'!T:T,MATCH($V35,'на отправку (3)'!$B:$B,0),1),0)</f>
        <v>0</v>
      </c>
      <c r="Q35" s="92">
        <f>IFERROR(INDEX('на отправку (3)'!U:U,MATCH($V35,'на отправку (3)'!$B:$B,0),1),0)</f>
        <v>0</v>
      </c>
      <c r="R35" s="129">
        <f>IFERROR(INDEX('на отправку (3)'!V:V,MATCH($V35,'на отправку (3)'!$B:$B,0),1),0)</f>
        <v>0</v>
      </c>
      <c r="S35" s="92">
        <f>IFERROR(INDEX('на отправку (3)'!W:W,MATCH($V35,'на отправку (3)'!$B:$B,0),1),0)</f>
        <v>0</v>
      </c>
      <c r="U35" s="71">
        <f t="shared" ref="U35:U37" si="9">IF(J35&gt;0,1,0)</f>
        <v>0</v>
      </c>
      <c r="V35" s="89" t="str">
        <f t="shared" ref="V35:V37" si="10">CONCATENATE($U$1,"№",C35)</f>
        <v>022002№23</v>
      </c>
      <c r="W35" s="8">
        <f>IFERROR(INDEX('на отправку (3)'!AB:AB,MATCH($V35,'на отправку (3)'!$B:$B,0),1),0)</f>
        <v>0.6</v>
      </c>
      <c r="X35" s="8">
        <f>IFERROR(INDEX('на отправку (3)'!AC:AC,MATCH($V35,'на отправку (3)'!$B:$B,0),1),0)</f>
        <v>1</v>
      </c>
      <c r="Y35" s="8">
        <v>9</v>
      </c>
      <c r="Z35" s="8">
        <f t="shared" si="2"/>
        <v>0</v>
      </c>
    </row>
    <row r="36" spans="1:27" ht="60" customHeight="1" x14ac:dyDescent="0.25">
      <c r="A36" s="201" t="s">
        <v>3135</v>
      </c>
      <c r="B36" s="184">
        <v>25</v>
      </c>
      <c r="C36" s="123">
        <v>24</v>
      </c>
      <c r="D36" s="92">
        <f>IFERROR(INDEX('на отправку (3)'!G:G,MATCH($V36,'на отправку (3)'!$B:$B,0),1),0)</f>
        <v>0</v>
      </c>
      <c r="E36" s="92">
        <f>IFERROR(INDEX('на отправку (3)'!H:H,MATCH($V36,'на отправку (3)'!$B:$B,0),1),0)</f>
        <v>0</v>
      </c>
      <c r="F36" s="92">
        <f>IFERROR(INDEX('на отправку (3)'!I:I,MATCH($V36,'на отправку (3)'!$B:$B,0),1),0)</f>
        <v>0</v>
      </c>
      <c r="G36" s="191" t="str">
        <f>IFERROR(INDEX('на отправку (3)'!J:J,MATCH($V36,'на отправку (3)'!$B:$B,0),1),0)</f>
        <v>x</v>
      </c>
      <c r="H36" s="92">
        <f>IFERROR(INDEX('на отправку (3)'!K:K,MATCH($V36,'на отправку (3)'!$B:$B,0),1),0)/100</f>
        <v>0</v>
      </c>
      <c r="I36" s="191" t="str">
        <f>IFERROR(INDEX('на отправку (3)'!M:M,MATCH($V36,'на отправку (3)'!$B:$B,0),1),0)</f>
        <v>x</v>
      </c>
      <c r="J36" s="129">
        <f>IFERROR(INDEX('на отправку (3)'!N:N,MATCH($V36,'на отправку (3)'!$B:$B,0),1),0)</f>
        <v>0</v>
      </c>
      <c r="K36" s="92">
        <f>IFERROR(INDEX('на отправку (3)'!O:O,MATCH($V36,'на отправку (3)'!$B:$B,0),1),0)</f>
        <v>0</v>
      </c>
      <c r="L36" s="92">
        <f>IFERROR(INDEX('на отправку (3)'!P:P,MATCH($V36,'на отправку (3)'!$B:$B,0),1),0)</f>
        <v>0</v>
      </c>
      <c r="M36" s="92">
        <f>IFERROR(INDEX('на отправку (3)'!Q:Q,MATCH($V36,'на отправку (3)'!$B:$B,0),1),0)</f>
        <v>2</v>
      </c>
      <c r="N36" s="92">
        <f>IFERROR(INDEX('на отправку (3)'!R:R,MATCH($V36,'на отправку (3)'!$B:$B,0),1),0)</f>
        <v>0</v>
      </c>
      <c r="O36" s="92">
        <f>IFERROR(INDEX('на отправку (3)'!S:S,MATCH($V36,'на отправку (3)'!$B:$B,0),1),0)</f>
        <v>0</v>
      </c>
      <c r="P36" s="92">
        <f>IFERROR(INDEX('на отправку (3)'!T:T,MATCH($V36,'на отправку (3)'!$B:$B,0),1),0)</f>
        <v>0</v>
      </c>
      <c r="Q36" s="92">
        <f>IFERROR(INDEX('на отправку (3)'!U:U,MATCH($V36,'на отправку (3)'!$B:$B,0),1),0)</f>
        <v>0</v>
      </c>
      <c r="R36" s="129">
        <f>IFERROR(INDEX('на отправку (3)'!V:V,MATCH($V36,'на отправку (3)'!$B:$B,0),1),0)</f>
        <v>0</v>
      </c>
      <c r="S36" s="92">
        <f>IFERROR(INDEX('на отправку (3)'!W:W,MATCH($V36,'на отправку (3)'!$B:$B,0),1),0)</f>
        <v>0</v>
      </c>
      <c r="U36" s="71">
        <f t="shared" si="9"/>
        <v>0</v>
      </c>
      <c r="V36" s="89" t="str">
        <f t="shared" si="10"/>
        <v>022002№24</v>
      </c>
      <c r="W36" s="8">
        <f>IFERROR(INDEX('на отправку (3)'!AB:AB,MATCH($V36,'на отправку (3)'!$B:$B,0),1),0)</f>
        <v>0.381578947</v>
      </c>
      <c r="X36" s="8">
        <f>IFERROR(INDEX('на отправку (3)'!AC:AC,MATCH($V36,'на отправку (3)'!$B:$B,0),1),0)</f>
        <v>1</v>
      </c>
      <c r="Y36" s="8">
        <v>9</v>
      </c>
      <c r="Z36" s="8">
        <f t="shared" si="2"/>
        <v>0</v>
      </c>
    </row>
    <row r="37" spans="1:27" ht="46.5" customHeight="1" x14ac:dyDescent="0.25">
      <c r="A37" s="201" t="s">
        <v>3136</v>
      </c>
      <c r="B37" s="184">
        <v>26</v>
      </c>
      <c r="C37" s="123">
        <v>25</v>
      </c>
      <c r="D37" s="92">
        <f>IFERROR(INDEX('на отправку (3)'!G:G,MATCH($V37,'на отправку (3)'!$B:$B,0),1),0)</f>
        <v>22</v>
      </c>
      <c r="E37" s="92">
        <f>IFERROR(INDEX('на отправку (3)'!H:H,MATCH($V37,'на отправку (3)'!$B:$B,0),1),0)</f>
        <v>22</v>
      </c>
      <c r="F37" s="92">
        <f>IFERROR(INDEX('на отправку (3)'!I:I,MATCH($V37,'на отправку (3)'!$B:$B,0),1),0)</f>
        <v>1</v>
      </c>
      <c r="G37" s="191">
        <f>IFERROR(INDEX('на отправку (3)'!J:J,MATCH($V37,'на отправку (3)'!$B:$B,0),1),0)</f>
        <v>1</v>
      </c>
      <c r="H37" s="92">
        <f>IFERROR(INDEX('на отправку (3)'!K:K,MATCH($V37,'на отправку (3)'!$B:$B,0),1),0)</f>
        <v>0</v>
      </c>
      <c r="I37" s="191" t="str">
        <f>IFERROR(INDEX('на отправку (3)'!M:M,MATCH($V37,'на отправку (3)'!$B:$B,0),1),0)</f>
        <v>x</v>
      </c>
      <c r="J37" s="129">
        <f>IFERROR(INDEX('на отправку (3)'!N:N,MATCH($V37,'на отправку (3)'!$B:$B,0),1),0)</f>
        <v>9</v>
      </c>
      <c r="K37" s="92">
        <f>IFERROR(INDEX('на отправку (3)'!O:O,MATCH($V37,'на отправку (3)'!$B:$B,0),1),0)</f>
        <v>2</v>
      </c>
      <c r="L37" s="92">
        <f>IFERROR(INDEX('на отправку (3)'!P:P,MATCH($V37,'на отправку (3)'!$B:$B,0),1),0)</f>
        <v>4</v>
      </c>
      <c r="M37" s="92">
        <f>IFERROR(INDEX('на отправку (3)'!Q:Q,MATCH($V37,'на отправку (3)'!$B:$B,0),1),0)</f>
        <v>1</v>
      </c>
      <c r="N37" s="92">
        <f>IFERROR(INDEX('на отправку (3)'!R:R,MATCH($V37,'на отправку (3)'!$B:$B,0),1),0)</f>
        <v>0</v>
      </c>
      <c r="O37" s="92">
        <f>IFERROR(INDEX('на отправку (3)'!S:S,MATCH($V37,'на отправку (3)'!$B:$B,0),1),0)</f>
        <v>30</v>
      </c>
      <c r="P37" s="92">
        <f>IFERROR(INDEX('на отправку (3)'!T:T,MATCH($V37,'на отправку (3)'!$B:$B,0),1),0)</f>
        <v>30</v>
      </c>
      <c r="Q37" s="92">
        <f>IFERROR(INDEX('на отправку (3)'!U:U,MATCH($V37,'на отправку (3)'!$B:$B,0),1),0)</f>
        <v>1</v>
      </c>
      <c r="R37" s="129">
        <f>IFERROR(INDEX('на отправку (3)'!V:V,MATCH($V37,'на отправку (3)'!$B:$B,0),1),0)</f>
        <v>0</v>
      </c>
      <c r="S37" s="92">
        <f>IFERROR(INDEX('на отправку (3)'!W:W,MATCH($V37,'на отправку (3)'!$B:$B,0),1),0)</f>
        <v>0</v>
      </c>
      <c r="U37" s="71">
        <f t="shared" si="9"/>
        <v>1</v>
      </c>
      <c r="V37" s="89" t="str">
        <f t="shared" si="10"/>
        <v>022002№25</v>
      </c>
      <c r="W37" s="8">
        <f>IFERROR(INDEX('на отправку (3)'!AB:AB,MATCH($V37,'на отправку (3)'!$B:$B,0),1),0)</f>
        <v>0.97159166299999999</v>
      </c>
      <c r="X37" s="8">
        <f>IFERROR(INDEX('на отправку (3)'!AC:AC,MATCH($V37,'на отправку (3)'!$B:$B,0),1),0)</f>
        <v>1</v>
      </c>
      <c r="Y37" s="8">
        <v>9</v>
      </c>
      <c r="Z37" s="8">
        <f t="shared" si="2"/>
        <v>9</v>
      </c>
    </row>
    <row r="38" spans="1:27" s="136" customFormat="1" ht="21" customHeight="1" x14ac:dyDescent="0.25">
      <c r="A38" s="202"/>
      <c r="B38" s="187"/>
      <c r="C38" s="134"/>
      <c r="D38" s="135" t="s">
        <v>3091</v>
      </c>
      <c r="E38" s="135"/>
      <c r="F38" s="135"/>
      <c r="G38" s="190"/>
      <c r="H38" s="135"/>
      <c r="I38" s="193"/>
      <c r="J38" s="139">
        <f>IF(SUM(J39:J45)&lt;0,0,SUM(J39:J45))</f>
        <v>27</v>
      </c>
      <c r="K38" s="135"/>
      <c r="L38" s="135"/>
      <c r="M38" s="135"/>
      <c r="N38" s="135"/>
      <c r="O38" s="135"/>
      <c r="P38" s="135"/>
      <c r="Q38" s="135"/>
      <c r="R38" s="135"/>
      <c r="S38" s="135"/>
      <c r="U38" s="137"/>
      <c r="W38" s="137"/>
      <c r="X38" s="137"/>
      <c r="Y38" s="137"/>
      <c r="Z38" s="8"/>
    </row>
    <row r="39" spans="1:27" ht="63" customHeight="1" x14ac:dyDescent="0.25">
      <c r="A39" s="201" t="s">
        <v>3137</v>
      </c>
      <c r="B39" s="120">
        <v>27</v>
      </c>
      <c r="C39" s="120">
        <v>27</v>
      </c>
      <c r="D39" s="92">
        <f>IFERROR(INDEX('на отправку (3)'!G:G,MATCH($V39,'на отправку (3)'!$B:$B,0),1),0)</f>
        <v>0</v>
      </c>
      <c r="E39" s="92">
        <f>IFERROR(INDEX('на отправку (3)'!H:H,MATCH($V39,'на отправку (3)'!$B:$B,0),1),0)</f>
        <v>0</v>
      </c>
      <c r="F39" s="92">
        <f>IFERROR(INDEX('на отправку (3)'!I:I,MATCH($V39,'на отправку (3)'!$B:$B,0),1),0)</f>
        <v>0</v>
      </c>
      <c r="G39" s="191">
        <f>IFERROR(INDEX('на отправку (3)'!J:J,MATCH($V39,'на отправку (3)'!$B:$B,0),1),0)</f>
        <v>0</v>
      </c>
      <c r="H39" s="92">
        <f>IFERROR(INDEX('на отправку (3)'!K:K,MATCH($V39,'на отправку (3)'!$B:$B,0),1),0)/100</f>
        <v>0</v>
      </c>
      <c r="I39" s="191">
        <f>IFERROR(INDEX('на отправку (3)'!M:M,MATCH($V39,'на отправку (3)'!$B:$B,0),1),0)</f>
        <v>0</v>
      </c>
      <c r="J39" s="129">
        <f>IFERROR(INDEX('на отправку (3)'!N:N,MATCH($V39,'на отправку (3)'!$B:$B,0),1),0)</f>
        <v>0</v>
      </c>
      <c r="K39" s="92" t="str">
        <f>IFERROR(INDEX('на отправку (3)'!O:O,MATCH($V39,'на отправку (3)'!$B:$B,0),1),0)</f>
        <v>x</v>
      </c>
      <c r="L39" s="92" t="str">
        <f>IFERROR(INDEX('на отправку (3)'!P:P,MATCH($V39,'на отправку (3)'!$B:$B,0),1),0)</f>
        <v>x</v>
      </c>
      <c r="M39" s="92">
        <f>IFERROR(INDEX('на отправку (3)'!Q:Q,MATCH($V39,'на отправку (3)'!$B:$B,0),1),0)</f>
        <v>2</v>
      </c>
      <c r="N39" s="98"/>
      <c r="O39" s="92">
        <f>IFERROR(INDEX('на отправку (3)'!S:S,MATCH($V39,'на отправку (3)'!$B:$B,0),1),0)</f>
        <v>0</v>
      </c>
      <c r="P39" s="92">
        <f>IFERROR(INDEX('на отправку (3)'!T:T,MATCH($V39,'на отправку (3)'!$B:$B,0),1),0)</f>
        <v>0</v>
      </c>
      <c r="Q39" s="92">
        <f>IFERROR(INDEX('на отправку (3)'!U:U,MATCH($V39,'на отправку (3)'!$B:$B,0),1),0)</f>
        <v>0</v>
      </c>
      <c r="R39" s="129">
        <f>IFERROR(INDEX('на отправку (3)'!V:V,MATCH($V39,'на отправку (3)'!$B:$B,0),1),0)</f>
        <v>0</v>
      </c>
      <c r="S39" s="98"/>
      <c r="U39" s="71">
        <f t="shared" ref="U39" si="11">IF(J39&gt;0,1,0)</f>
        <v>0</v>
      </c>
      <c r="V39" s="89" t="str">
        <f t="shared" ref="V39" si="12">CONCATENATE($U$1,"№",C39)</f>
        <v>022002№27</v>
      </c>
      <c r="W39" s="8">
        <f>IFERROR(INDEX('на отправку (3)'!AB:AB,MATCH($V39,'на отправку (3)'!$B:$B,0),1),0)</f>
        <v>0</v>
      </c>
      <c r="X39" s="8">
        <f>IFERROR(INDEX('на отправку (3)'!AC:AC,MATCH($V39,'на отправку (3)'!$B:$B,0),1),0)</f>
        <v>0</v>
      </c>
      <c r="Y39" s="8">
        <v>4</v>
      </c>
      <c r="Z39" s="8">
        <f t="shared" si="2"/>
        <v>0</v>
      </c>
    </row>
    <row r="40" spans="1:27" ht="49.5" customHeight="1" x14ac:dyDescent="0.25">
      <c r="A40" s="201" t="s">
        <v>3138</v>
      </c>
      <c r="B40" s="120">
        <v>28</v>
      </c>
      <c r="C40" s="120">
        <v>28</v>
      </c>
      <c r="D40" s="92">
        <f>IFERROR(INDEX('на отправку (3)'!G:G,MATCH($V40,'на отправку (3)'!$B:$B,0),1),0)</f>
        <v>0</v>
      </c>
      <c r="E40" s="92">
        <f>IFERROR(INDEX('на отправку (3)'!H:H,MATCH($V40,'на отправку (3)'!$B:$B,0),1),0)</f>
        <v>2</v>
      </c>
      <c r="F40" s="92">
        <f>IFERROR(INDEX('на отправку (3)'!I:I,MATCH($V40,'на отправку (3)'!$B:$B,0),1),0)</f>
        <v>0</v>
      </c>
      <c r="G40" s="191">
        <f>IFERROR(INDEX('на отправку (3)'!J:J,MATCH($V40,'на отправку (3)'!$B:$B,0),1),0)</f>
        <v>0</v>
      </c>
      <c r="H40" s="92">
        <f>IFERROR(INDEX('на отправку (3)'!K:K,MATCH($V40,'на отправку (3)'!$B:$B,0),1),0)/100</f>
        <v>0</v>
      </c>
      <c r="I40" s="191">
        <f>IFERROR(INDEX('на отправку (3)'!M:M,MATCH($V40,'на отправку (3)'!$B:$B,0),1),0)</f>
        <v>0</v>
      </c>
      <c r="J40" s="129">
        <f>IFERROR(INDEX('на отправку (3)'!N:N,MATCH($V40,'на отправку (3)'!$B:$B,0),1),0)</f>
        <v>3</v>
      </c>
      <c r="K40" s="92" t="str">
        <f>IFERROR(INDEX('на отправку (3)'!O:O,MATCH($V40,'на отправку (3)'!$B:$B,0),1),0)</f>
        <v>x</v>
      </c>
      <c r="L40" s="92" t="str">
        <f>IFERROR(INDEX('на отправку (3)'!P:P,MATCH($V40,'на отправку (3)'!$B:$B,0),1),0)</f>
        <v>x</v>
      </c>
      <c r="M40" s="92">
        <f>IFERROR(INDEX('на отправку (3)'!Q:Q,MATCH($V40,'на отправку (3)'!$B:$B,0),1),0)</f>
        <v>1</v>
      </c>
      <c r="N40" s="98"/>
      <c r="O40" s="92">
        <f>IFERROR(INDEX('на отправку (3)'!S:S,MATCH($V40,'на отправку (3)'!$B:$B,0),1),0)</f>
        <v>1</v>
      </c>
      <c r="P40" s="92">
        <f>IFERROR(INDEX('на отправку (3)'!T:T,MATCH($V40,'на отправку (3)'!$B:$B,0),1),0)</f>
        <v>271</v>
      </c>
      <c r="Q40" s="92">
        <f>IFERROR(INDEX('на отправку (3)'!U:U,MATCH($V40,'на отправку (3)'!$B:$B,0),1),0)</f>
        <v>3.6900370000000002E-3</v>
      </c>
      <c r="R40" s="129">
        <f>IFERROR(INDEX('на отправку (3)'!V:V,MATCH($V40,'на отправку (3)'!$B:$B,0),1),0)</f>
        <v>0</v>
      </c>
      <c r="S40" s="98"/>
      <c r="U40" s="71">
        <f t="shared" ref="U40:U45" si="13">IF(J40&gt;0,1,0)</f>
        <v>1</v>
      </c>
      <c r="V40" s="89" t="str">
        <f t="shared" ref="V40:V45" si="14">CONCATENATE($U$1,"№",C40)</f>
        <v>022002№28</v>
      </c>
      <c r="W40" s="8">
        <f>IFERROR(INDEX('на отправку (3)'!AB:AB,MATCH($V40,'на отправку (3)'!$B:$B,0),1),0)</f>
        <v>4.6442499999999999E-3</v>
      </c>
      <c r="X40" s="8">
        <f>IFERROR(INDEX('на отправку (3)'!AC:AC,MATCH($V40,'на отправку (3)'!$B:$B,0),1),0)</f>
        <v>0</v>
      </c>
      <c r="Y40" s="8">
        <v>3</v>
      </c>
      <c r="Z40" s="8">
        <f t="shared" si="2"/>
        <v>3</v>
      </c>
    </row>
    <row r="41" spans="1:27" ht="15.75" customHeight="1" x14ac:dyDescent="0.25">
      <c r="A41" s="201" t="s">
        <v>3139</v>
      </c>
      <c r="B41" s="120">
        <v>29</v>
      </c>
      <c r="C41" s="120">
        <v>29</v>
      </c>
      <c r="D41" s="92">
        <f>IFERROR(INDEX('на отправку (3)'!G:G,MATCH($V41,'на отправку (3)'!$B:$B,0),1),0)</f>
        <v>0</v>
      </c>
      <c r="E41" s="92">
        <f>IFERROR(INDEX('на отправку (3)'!H:H,MATCH($V41,'на отправку (3)'!$B:$B,0),1),0)</f>
        <v>2</v>
      </c>
      <c r="F41" s="92">
        <f>IFERROR(INDEX('на отправку (3)'!I:I,MATCH($V41,'на отправку (3)'!$B:$B,0),1),0)</f>
        <v>0</v>
      </c>
      <c r="G41" s="191">
        <f>IFERROR(INDEX('на отправку (3)'!J:J,MATCH($V41,'на отправку (3)'!$B:$B,0),1),0)</f>
        <v>0</v>
      </c>
      <c r="H41" s="92">
        <f>IFERROR(INDEX('на отправку (3)'!K:K,MATCH($V41,'на отправку (3)'!$B:$B,0),1),0)/100</f>
        <v>0</v>
      </c>
      <c r="I41" s="191">
        <f>IFERROR(INDEX('на отправку (3)'!M:M,MATCH($V41,'на отправку (3)'!$B:$B,0),1),0)</f>
        <v>0</v>
      </c>
      <c r="J41" s="129">
        <f>IFERROR(INDEX('на отправку (3)'!N:N,MATCH($V41,'на отправку (3)'!$B:$B,0),1),0)</f>
        <v>5</v>
      </c>
      <c r="K41" s="92" t="str">
        <f>IFERROR(INDEX('на отправку (3)'!O:O,MATCH($V41,'на отправку (3)'!$B:$B,0),1),0)</f>
        <v>x</v>
      </c>
      <c r="L41" s="92" t="str">
        <f>IFERROR(INDEX('на отправку (3)'!P:P,MATCH($V41,'на отправку (3)'!$B:$B,0),1),0)</f>
        <v>x</v>
      </c>
      <c r="M41" s="92">
        <f>IFERROR(INDEX('на отправку (3)'!Q:Q,MATCH($V41,'на отправку (3)'!$B:$B,0),1),0)</f>
        <v>1</v>
      </c>
      <c r="N41" s="98"/>
      <c r="O41" s="92">
        <f>IFERROR(INDEX('на отправку (3)'!S:S,MATCH($V41,'на отправку (3)'!$B:$B,0),1),0)</f>
        <v>0</v>
      </c>
      <c r="P41" s="92">
        <f>IFERROR(INDEX('на отправку (3)'!T:T,MATCH($V41,'на отправку (3)'!$B:$B,0),1),0)</f>
        <v>271</v>
      </c>
      <c r="Q41" s="92">
        <f>IFERROR(INDEX('на отправку (3)'!U:U,MATCH($V41,'на отправку (3)'!$B:$B,0),1),0)</f>
        <v>0</v>
      </c>
      <c r="R41" s="129">
        <f>IFERROR(INDEX('на отправку (3)'!V:V,MATCH($V41,'на отправку (3)'!$B:$B,0),1),0)</f>
        <v>0</v>
      </c>
      <c r="S41" s="98"/>
      <c r="U41" s="71">
        <f t="shared" si="13"/>
        <v>1</v>
      </c>
      <c r="V41" s="89" t="str">
        <f t="shared" si="14"/>
        <v>022002№29</v>
      </c>
      <c r="W41" s="8">
        <f>IFERROR(INDEX('на отправку (3)'!AB:AB,MATCH($V41,'на отправку (3)'!$B:$B,0),1),0)</f>
        <v>1.6719300000000001E-3</v>
      </c>
      <c r="X41" s="8">
        <f>IFERROR(INDEX('на отправку (3)'!AC:AC,MATCH($V41,'на отправку (3)'!$B:$B,0),1),0)</f>
        <v>0</v>
      </c>
      <c r="Y41" s="8">
        <v>5</v>
      </c>
      <c r="Z41" s="8">
        <f t="shared" si="2"/>
        <v>5</v>
      </c>
    </row>
    <row r="42" spans="1:27" ht="15.75" customHeight="1" x14ac:dyDescent="0.25">
      <c r="A42" s="201" t="s">
        <v>3140</v>
      </c>
      <c r="B42" s="120">
        <v>30</v>
      </c>
      <c r="C42" s="120">
        <v>30</v>
      </c>
      <c r="D42" s="92">
        <f>IFERROR(INDEX('на отправку (3)'!G:G,MATCH($V42,'на отправку (3)'!$B:$B,0),1),0)</f>
        <v>0</v>
      </c>
      <c r="E42" s="92">
        <f>IFERROR(INDEX('на отправку (3)'!H:H,MATCH($V42,'на отправку (3)'!$B:$B,0),1),0)</f>
        <v>2</v>
      </c>
      <c r="F42" s="92">
        <f>IFERROR(INDEX('на отправку (3)'!I:I,MATCH($V42,'на отправку (3)'!$B:$B,0),1),0)</f>
        <v>0</v>
      </c>
      <c r="G42" s="191">
        <f>IFERROR(INDEX('на отправку (3)'!J:J,MATCH($V42,'на отправку (3)'!$B:$B,0),1),0)</f>
        <v>0</v>
      </c>
      <c r="H42" s="92">
        <f>IFERROR(INDEX('на отправку (3)'!K:K,MATCH($V42,'на отправку (3)'!$B:$B,0),1),0)/100</f>
        <v>0</v>
      </c>
      <c r="I42" s="191">
        <f>IFERROR(INDEX('на отправку (3)'!M:M,MATCH($V42,'на отправку (3)'!$B:$B,0),1),0)</f>
        <v>0</v>
      </c>
      <c r="J42" s="129">
        <f>IFERROR(INDEX('на отправку (3)'!N:N,MATCH($V42,'на отправку (3)'!$B:$B,0),1),0)</f>
        <v>8</v>
      </c>
      <c r="K42" s="92" t="str">
        <f>IFERROR(INDEX('на отправку (3)'!O:O,MATCH($V42,'на отправку (3)'!$B:$B,0),1),0)</f>
        <v>x</v>
      </c>
      <c r="L42" s="92" t="str">
        <f>IFERROR(INDEX('на отправку (3)'!P:P,MATCH($V42,'на отправку (3)'!$B:$B,0),1),0)</f>
        <v>x</v>
      </c>
      <c r="M42" s="92">
        <f>IFERROR(INDEX('на отправку (3)'!Q:Q,MATCH($V42,'на отправку (3)'!$B:$B,0),1),0)</f>
        <v>1</v>
      </c>
      <c r="N42" s="98"/>
      <c r="O42" s="92">
        <f>IFERROR(INDEX('на отправку (3)'!S:S,MATCH($V42,'на отправку (3)'!$B:$B,0),1),0)</f>
        <v>0</v>
      </c>
      <c r="P42" s="92">
        <f>IFERROR(INDEX('на отправку (3)'!T:T,MATCH($V42,'на отправку (3)'!$B:$B,0),1),0)</f>
        <v>271</v>
      </c>
      <c r="Q42" s="92">
        <f>IFERROR(INDEX('на отправку (3)'!U:U,MATCH($V42,'на отправку (3)'!$B:$B,0),1),0)</f>
        <v>0</v>
      </c>
      <c r="R42" s="129">
        <f>IFERROR(INDEX('на отправку (3)'!V:V,MATCH($V42,'на отправку (3)'!$B:$B,0),1),0)</f>
        <v>0</v>
      </c>
      <c r="S42" s="98"/>
      <c r="U42" s="71">
        <f t="shared" si="13"/>
        <v>1</v>
      </c>
      <c r="V42" s="89" t="str">
        <f t="shared" si="14"/>
        <v>022002№30</v>
      </c>
      <c r="W42" s="8">
        <f>IFERROR(INDEX('на отправку (3)'!AB:AB,MATCH($V42,'на отправку (3)'!$B:$B,0),1),0)</f>
        <v>0</v>
      </c>
      <c r="X42" s="8">
        <f>IFERROR(INDEX('на отправку (3)'!AC:AC,MATCH($V42,'на отправку (3)'!$B:$B,0),1),0)</f>
        <v>0</v>
      </c>
      <c r="Y42" s="8">
        <v>8</v>
      </c>
      <c r="Z42" s="8">
        <f t="shared" si="2"/>
        <v>8</v>
      </c>
    </row>
    <row r="43" spans="1:27" ht="53.25" customHeight="1" x14ac:dyDescent="0.25">
      <c r="A43" s="201" t="s">
        <v>2534</v>
      </c>
      <c r="B43" s="120">
        <v>31</v>
      </c>
      <c r="C43" s="120">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1">
        <f>IFERROR(INDEX('на отправку (3)'!J:J,MATCH($V43,'на отправку (3)'!$B:$B,0),1),0)</f>
        <v>0</v>
      </c>
      <c r="H43" s="92">
        <f>IFERROR(INDEX('на отправку (3)'!K:K,MATCH($V43,'на отправку (3)'!$B:$B,0),1),0)/100</f>
        <v>0</v>
      </c>
      <c r="I43" s="191">
        <f>IFERROR(INDEX('на отправку (3)'!M:M,MATCH($V43,'на отправку (3)'!$B:$B,0),1),0)</f>
        <v>0</v>
      </c>
      <c r="J43" s="129">
        <v>3</v>
      </c>
      <c r="K43" s="92" t="str">
        <f>IFERROR(INDEX('на отправку (3)'!O:O,MATCH($V43,'на отправку (3)'!$B:$B,0),1),0)</f>
        <v>x</v>
      </c>
      <c r="L43" s="92" t="str">
        <f>IFERROR(INDEX('на отправку (3)'!P:P,MATCH($V43,'на отправку (3)'!$B:$B,0),1),0)</f>
        <v>x</v>
      </c>
      <c r="M43" s="92">
        <f>IFERROR(INDEX('на отправку (3)'!Q:Q,MATCH($V43,'на отправку (3)'!$B:$B,0),1),0)</f>
        <v>1</v>
      </c>
      <c r="N43" s="98"/>
      <c r="O43" s="92">
        <f>IFERROR(INDEX('на отправку (3)'!S:S,MATCH($V43,'на отправку (3)'!$B:$B,0),1),0)</f>
        <v>0</v>
      </c>
      <c r="P43" s="92">
        <f>IFERROR(INDEX('на отправку (3)'!T:T,MATCH($V43,'на отправку (3)'!$B:$B,0),1),0)</f>
        <v>0</v>
      </c>
      <c r="Q43" s="92">
        <f>IFERROR(INDEX('на отправку (3)'!U:U,MATCH($V43,'на отправку (3)'!$B:$B,0),1),0)</f>
        <v>0</v>
      </c>
      <c r="R43" s="129">
        <f>IFERROR(INDEX('на отправку (3)'!V:V,MATCH($V43,'на отправку (3)'!$B:$B,0),1),0)</f>
        <v>0</v>
      </c>
      <c r="S43" s="98"/>
      <c r="U43" s="71">
        <f t="shared" si="13"/>
        <v>1</v>
      </c>
      <c r="V43" s="89" t="str">
        <f t="shared" si="14"/>
        <v>022002№31</v>
      </c>
      <c r="W43" s="8">
        <f>IFERROR(INDEX('на отправку (3)'!AB:AB,MATCH($V43,'на отправку (3)'!$B:$B,0),1),0)</f>
        <v>0</v>
      </c>
      <c r="X43" s="8">
        <f>IFERROR(INDEX('на отправку (3)'!AC:AC,MATCH($V43,'на отправку (3)'!$B:$B,0),1),0)</f>
        <v>0</v>
      </c>
      <c r="Y43" s="8">
        <v>3</v>
      </c>
      <c r="Z43" s="8">
        <f t="shared" si="2"/>
        <v>3</v>
      </c>
    </row>
    <row r="44" spans="1:27" ht="53.25" customHeight="1" x14ac:dyDescent="0.25">
      <c r="A44" s="201" t="s">
        <v>2536</v>
      </c>
      <c r="B44" s="120">
        <v>32</v>
      </c>
      <c r="C44" s="120">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1">
        <f>IFERROR(INDEX('на отправку (3)'!J:J,MATCH($V44,'на отправку (3)'!$B:$B,0),1),0)</f>
        <v>0</v>
      </c>
      <c r="H44" s="92">
        <f>IFERROR(INDEX('на отправку (3)'!K:K,MATCH($V44,'на отправку (3)'!$B:$B,0),1),0)/100</f>
        <v>0</v>
      </c>
      <c r="I44" s="191">
        <f>IFERROR(INDEX('на отправку (3)'!M:M,MATCH($V44,'на отправку (3)'!$B:$B,0),1),0)</f>
        <v>0</v>
      </c>
      <c r="J44" s="129">
        <v>8</v>
      </c>
      <c r="K44" s="92" t="str">
        <f>IFERROR(INDEX('на отправку (3)'!O:O,MATCH($V44,'на отправку (3)'!$B:$B,0),1),0)</f>
        <v>x</v>
      </c>
      <c r="L44" s="92" t="str">
        <f>IFERROR(INDEX('на отправку (3)'!P:P,MATCH($V44,'на отправку (3)'!$B:$B,0),1),0)</f>
        <v>x</v>
      </c>
      <c r="M44" s="92">
        <f>IFERROR(INDEX('на отправку (3)'!Q:Q,MATCH($V44,'на отправку (3)'!$B:$B,0),1),0)</f>
        <v>1</v>
      </c>
      <c r="N44" s="98"/>
      <c r="O44" s="92">
        <f>IFERROR(INDEX('на отправку (3)'!S:S,MATCH($V44,'на отправку (3)'!$B:$B,0),1),0)</f>
        <v>0</v>
      </c>
      <c r="P44" s="92">
        <f>IFERROR(INDEX('на отправку (3)'!T:T,MATCH($V44,'на отправку (3)'!$B:$B,0),1),0)</f>
        <v>0</v>
      </c>
      <c r="Q44" s="92">
        <f>IFERROR(INDEX('на отправку (3)'!U:U,MATCH($V44,'на отправку (3)'!$B:$B,0),1),0)</f>
        <v>0</v>
      </c>
      <c r="R44" s="129">
        <f>IFERROR(INDEX('на отправку (3)'!V:V,MATCH($V44,'на отправку (3)'!$B:$B,0),1),0)</f>
        <v>0</v>
      </c>
      <c r="S44" s="98"/>
      <c r="U44" s="71">
        <f t="shared" si="13"/>
        <v>1</v>
      </c>
      <c r="V44" s="89" t="str">
        <f t="shared" si="14"/>
        <v>022002№32</v>
      </c>
      <c r="W44" s="8">
        <f>IFERROR(INDEX('на отправку (3)'!AB:AB,MATCH($V44,'на отправку (3)'!$B:$B,0),1),0)</f>
        <v>0</v>
      </c>
      <c r="X44" s="8">
        <f>IFERROR(INDEX('на отправку (3)'!AC:AC,MATCH($V44,'на отправку (3)'!$B:$B,0),1),0)</f>
        <v>0</v>
      </c>
      <c r="Y44" s="8">
        <v>8</v>
      </c>
      <c r="Z44" s="8">
        <f t="shared" si="2"/>
        <v>8</v>
      </c>
    </row>
    <row r="45" spans="1:27" ht="15.75" customHeight="1" x14ac:dyDescent="0.25">
      <c r="A45" s="201" t="s">
        <v>3141</v>
      </c>
      <c r="B45" s="127">
        <v>33</v>
      </c>
      <c r="C45" s="127">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1">
        <f>IFERROR(INDEX('на отправку (3)'!J:J,MATCH($V45,'на отправку (3)'!$B:$B,0),1),0)</f>
        <v>0</v>
      </c>
      <c r="H45" s="92">
        <f>IFERROR(INDEX('на отправку (3)'!K:K,MATCH($V45,'на отправку (3)'!$B:$B,0),1),0)/100</f>
        <v>0</v>
      </c>
      <c r="I45" s="191">
        <f>IFERROR(INDEX('на отправку (3)'!M:M,MATCH($V45,'на отправку (3)'!$B:$B,0),1),0)</f>
        <v>0</v>
      </c>
      <c r="J45" s="129">
        <f>IFERROR(INDEX('на отправку (3)'!N:N,MATCH($V45,'на отправку (3)'!$B:$B,0),1),0)</f>
        <v>0</v>
      </c>
      <c r="K45" s="92" t="str">
        <f>IFERROR(INDEX('на отправку (3)'!O:O,MATCH($V45,'на отправку (3)'!$B:$B,0),1),0)</f>
        <v>x</v>
      </c>
      <c r="L45" s="92">
        <f>IFERROR(INDEX('на отправку (3)'!P:P,MATCH($V45,'на отправку (3)'!$B:$B,0),1),0)</f>
        <v>0</v>
      </c>
      <c r="M45" s="92">
        <f>IFERROR(INDEX('на отправку (3)'!Q:Q,MATCH($V45,'на отправку (3)'!$B:$B,0),1),0)</f>
        <v>2</v>
      </c>
      <c r="N45" s="98"/>
      <c r="O45" s="92">
        <f>IFERROR(INDEX('на отправку (3)'!S:S,MATCH($V45,'на отправку (3)'!$B:$B,0),1),0)</f>
        <v>0</v>
      </c>
      <c r="P45" s="92">
        <f>IFERROR(INDEX('на отправку (3)'!T:T,MATCH($V45,'на отправку (3)'!$B:$B,0),1),0)</f>
        <v>0</v>
      </c>
      <c r="Q45" s="92">
        <f>IFERROR(INDEX('на отправку (3)'!U:U,MATCH($V45,'на отправку (3)'!$B:$B,0),1),0)</f>
        <v>0</v>
      </c>
      <c r="R45" s="129">
        <f>IFERROR(INDEX('на отправку (3)'!V:V,MATCH($V45,'на отправку (3)'!$B:$B,0),1),0)</f>
        <v>0</v>
      </c>
      <c r="S45" s="98"/>
      <c r="U45" s="71">
        <f t="shared" si="13"/>
        <v>0</v>
      </c>
      <c r="V45" s="89" t="str">
        <f t="shared" si="14"/>
        <v>022002№33</v>
      </c>
      <c r="W45" s="8">
        <f>IFERROR(INDEX('на отправку (3)'!AB:AB,MATCH($V45,'на отправку (3)'!$B:$B,0),1),0)</f>
        <v>0</v>
      </c>
      <c r="X45" s="8">
        <f>IFERROR(INDEX('на отправку (3)'!AC:AC,MATCH($V45,'на отправку (3)'!$B:$B,0),1),0)</f>
        <v>0</v>
      </c>
      <c r="Y45" s="8">
        <v>4</v>
      </c>
      <c r="Z45" s="8">
        <f t="shared" si="2"/>
        <v>0</v>
      </c>
    </row>
    <row r="46" spans="1:27" ht="0.75" customHeight="1" x14ac:dyDescent="0.25">
      <c r="A46" s="90"/>
      <c r="C46" s="125"/>
      <c r="D46" s="91"/>
      <c r="E46" s="91"/>
      <c r="F46" s="91"/>
      <c r="G46" s="91"/>
      <c r="H46" s="91"/>
      <c r="I46" s="91"/>
      <c r="J46" s="130"/>
      <c r="K46" s="91"/>
      <c r="L46" s="91"/>
      <c r="M46" s="91"/>
      <c r="N46" s="91"/>
      <c r="O46" s="91"/>
      <c r="P46" s="91"/>
      <c r="Q46" s="91"/>
      <c r="R46" s="130"/>
      <c r="S46" s="93"/>
    </row>
    <row r="47" spans="1:27" ht="0.75" customHeight="1" x14ac:dyDescent="0.25"/>
    <row r="48" spans="1:27" ht="38.25" customHeight="1" x14ac:dyDescent="0.25">
      <c r="A48" s="182" t="s">
        <v>2455</v>
      </c>
      <c r="C48" s="182"/>
      <c r="D48" s="182"/>
      <c r="E48" s="182"/>
      <c r="F48" s="182"/>
      <c r="G48" s="182"/>
      <c r="H48" s="182"/>
      <c r="I48" s="182"/>
      <c r="J48" s="182"/>
      <c r="K48" s="182"/>
      <c r="L48" s="182"/>
      <c r="M48" s="182"/>
      <c r="N48" s="182"/>
      <c r="O48" s="182"/>
      <c r="P48" s="182"/>
      <c r="Q48" s="182"/>
      <c r="R48" s="182"/>
      <c r="S48" s="182"/>
      <c r="T48" s="182"/>
      <c r="U48" s="72">
        <f>SUM(U10:U45)</f>
        <v>21</v>
      </c>
      <c r="W48" s="89" t="s">
        <v>184</v>
      </c>
      <c r="Z48" s="72">
        <f>SUM(Z10:Z45)</f>
        <v>108</v>
      </c>
      <c r="AA48" s="89" t="s">
        <v>269</v>
      </c>
    </row>
    <row r="49" spans="1:20" ht="16.5" customHeight="1" x14ac:dyDescent="0.25">
      <c r="A49" s="182" t="s">
        <v>2456</v>
      </c>
      <c r="C49" s="182"/>
      <c r="D49" s="182"/>
      <c r="E49" s="182"/>
      <c r="F49" s="182"/>
      <c r="G49" s="182"/>
      <c r="H49" s="182"/>
      <c r="I49" s="182"/>
      <c r="J49" s="182"/>
      <c r="K49" s="182"/>
      <c r="L49" s="182"/>
      <c r="M49" s="182"/>
      <c r="N49" s="182"/>
      <c r="O49" s="182"/>
      <c r="P49" s="182"/>
      <c r="Q49" s="182"/>
      <c r="R49" s="182"/>
      <c r="S49" s="182"/>
      <c r="T49" s="182"/>
    </row>
    <row r="50" spans="1:20" ht="15" customHeight="1" x14ac:dyDescent="0.25">
      <c r="A50" s="182" t="s">
        <v>2457</v>
      </c>
      <c r="C50" s="182"/>
      <c r="D50" s="182"/>
      <c r="E50" s="182"/>
      <c r="F50" s="182"/>
      <c r="G50" s="182"/>
      <c r="H50" s="182"/>
      <c r="I50" s="182"/>
      <c r="J50" s="182"/>
      <c r="K50" s="182"/>
      <c r="L50" s="182"/>
      <c r="M50" s="182"/>
      <c r="N50" s="182"/>
      <c r="O50" s="182"/>
      <c r="P50" s="182"/>
      <c r="Q50" s="182"/>
      <c r="R50" s="182"/>
      <c r="S50" s="182"/>
      <c r="T50" s="182"/>
    </row>
    <row r="51" spans="1:20" x14ac:dyDescent="0.25">
      <c r="C51" s="121" t="s">
        <v>19</v>
      </c>
      <c r="J51" s="96">
        <f>T_РЕЗ2+J26+J33+J38</f>
        <v>84.5</v>
      </c>
      <c r="M51" s="72">
        <f>SUMIF(M10:M45,1,M10:M45)</f>
        <v>27</v>
      </c>
      <c r="N51" s="89" t="s">
        <v>183</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Лист46"/>
  <dimension ref="A1:AA51"/>
  <sheetViews>
    <sheetView showGridLines="0" zoomScale="90" zoomScaleNormal="90" workbookViewId="0">
      <selection activeCell="D6" sqref="D6:S7"/>
    </sheetView>
  </sheetViews>
  <sheetFormatPr defaultColWidth="9.140625" defaultRowHeight="15" x14ac:dyDescent="0.25"/>
  <cols>
    <col min="1" max="1" width="44.5703125" style="89" customWidth="1"/>
    <col min="2" max="2" width="7" style="185" customWidth="1"/>
    <col min="3" max="3" width="7.140625" style="121"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90</v>
      </c>
    </row>
    <row r="2" spans="1:26" ht="22.5" customHeight="1" x14ac:dyDescent="0.25">
      <c r="A2" s="178" t="s">
        <v>2496</v>
      </c>
      <c r="C2" s="178"/>
      <c r="D2" s="178"/>
      <c r="E2" s="178"/>
      <c r="F2" s="178"/>
      <c r="G2" s="178"/>
      <c r="H2" s="178"/>
      <c r="I2" s="178"/>
      <c r="J2" s="178"/>
      <c r="K2" s="178"/>
      <c r="L2" s="178"/>
      <c r="M2" s="178"/>
      <c r="N2" s="178"/>
      <c r="O2" s="178"/>
      <c r="P2" s="178"/>
      <c r="Q2" s="178"/>
      <c r="R2" s="178"/>
      <c r="S2" s="178"/>
      <c r="T2" s="178"/>
    </row>
    <row r="3" spans="1:26" ht="20.25" customHeight="1" x14ac:dyDescent="0.25">
      <c r="A3" s="178" t="s">
        <v>0</v>
      </c>
      <c r="C3" s="178"/>
      <c r="D3" s="178"/>
      <c r="E3" s="178"/>
      <c r="F3" s="178"/>
      <c r="G3" s="178"/>
      <c r="H3" s="178"/>
      <c r="I3" s="178"/>
      <c r="J3" s="178"/>
      <c r="K3" s="178"/>
      <c r="L3" s="178"/>
      <c r="M3" s="178"/>
      <c r="N3" s="178"/>
      <c r="O3" s="178"/>
      <c r="P3" s="178"/>
      <c r="Q3" s="178"/>
      <c r="R3" s="178"/>
      <c r="S3" s="178"/>
      <c r="T3" s="178"/>
    </row>
    <row r="4" spans="1:26" ht="20.25" customHeight="1" x14ac:dyDescent="0.25">
      <c r="A4" s="178" t="s">
        <v>91</v>
      </c>
      <c r="C4" s="178"/>
      <c r="D4" s="178"/>
      <c r="E4" s="178"/>
      <c r="F4" s="178"/>
      <c r="G4" s="178"/>
      <c r="H4" s="178"/>
      <c r="I4" s="178"/>
      <c r="J4" s="178"/>
      <c r="K4" s="178"/>
      <c r="L4" s="178"/>
      <c r="M4" s="178"/>
      <c r="N4" s="178"/>
      <c r="O4" s="178"/>
      <c r="P4" s="178"/>
      <c r="Q4" s="178"/>
      <c r="R4" s="178"/>
      <c r="S4" s="178"/>
      <c r="T4" s="178"/>
    </row>
    <row r="5" spans="1:26" x14ac:dyDescent="0.25">
      <c r="A5" s="225" t="s">
        <v>3092</v>
      </c>
      <c r="B5" s="225" t="s">
        <v>16</v>
      </c>
      <c r="C5" s="217" t="s">
        <v>2441</v>
      </c>
      <c r="D5" s="223" t="s">
        <v>3112</v>
      </c>
      <c r="E5" s="222" t="s">
        <v>2442</v>
      </c>
      <c r="F5" s="222" t="s">
        <v>2442</v>
      </c>
      <c r="G5" s="222" t="s">
        <v>2442</v>
      </c>
      <c r="H5" s="222" t="s">
        <v>2442</v>
      </c>
      <c r="I5" s="222" t="s">
        <v>2442</v>
      </c>
      <c r="J5" s="222" t="s">
        <v>2442</v>
      </c>
      <c r="K5" s="222" t="s">
        <v>2442</v>
      </c>
      <c r="L5" s="222" t="s">
        <v>2442</v>
      </c>
      <c r="M5" s="222" t="s">
        <v>2442</v>
      </c>
      <c r="N5" s="222" t="s">
        <v>2442</v>
      </c>
      <c r="O5" s="223" t="s">
        <v>2443</v>
      </c>
      <c r="P5" s="222" t="s">
        <v>2443</v>
      </c>
      <c r="Q5" s="222" t="s">
        <v>2443</v>
      </c>
      <c r="R5" s="222" t="s">
        <v>2443</v>
      </c>
      <c r="S5" s="224" t="s">
        <v>2443</v>
      </c>
      <c r="U5" s="214" t="s">
        <v>184</v>
      </c>
    </row>
    <row r="6" spans="1:26" ht="97.5" customHeight="1" x14ac:dyDescent="0.25">
      <c r="A6" s="215"/>
      <c r="B6" s="215"/>
      <c r="C6" s="218"/>
      <c r="D6" s="1" t="s">
        <v>3093</v>
      </c>
      <c r="E6" s="1" t="s">
        <v>3094</v>
      </c>
      <c r="F6" s="1" t="s">
        <v>3095</v>
      </c>
      <c r="G6" s="1" t="s">
        <v>3096</v>
      </c>
      <c r="H6" s="1" t="s">
        <v>2444</v>
      </c>
      <c r="I6" s="1" t="s">
        <v>2445</v>
      </c>
      <c r="J6" s="1" t="s">
        <v>9</v>
      </c>
      <c r="K6" s="1" t="s">
        <v>3097</v>
      </c>
      <c r="L6" s="1" t="s">
        <v>2446</v>
      </c>
      <c r="M6" s="1" t="s">
        <v>2447</v>
      </c>
      <c r="N6" s="1" t="s">
        <v>3098</v>
      </c>
      <c r="O6" s="1" t="s">
        <v>3093</v>
      </c>
      <c r="P6" s="1" t="s">
        <v>3099</v>
      </c>
      <c r="Q6" s="1" t="s">
        <v>3100</v>
      </c>
      <c r="R6" s="1" t="s">
        <v>9</v>
      </c>
      <c r="S6" s="194" t="s">
        <v>11</v>
      </c>
      <c r="U6" s="226"/>
    </row>
    <row r="7" spans="1:26" ht="71.25" customHeight="1" x14ac:dyDescent="0.25">
      <c r="A7" s="216"/>
      <c r="B7" s="216"/>
      <c r="C7" s="219"/>
      <c r="D7" s="1" t="s">
        <v>3101</v>
      </c>
      <c r="E7" s="1" t="s">
        <v>3101</v>
      </c>
      <c r="F7" s="1" t="s">
        <v>3102</v>
      </c>
      <c r="G7" s="1" t="s">
        <v>3103</v>
      </c>
      <c r="H7" s="1" t="s">
        <v>3104</v>
      </c>
      <c r="I7" s="1" t="s">
        <v>3105</v>
      </c>
      <c r="J7" s="1" t="s">
        <v>3106</v>
      </c>
      <c r="K7" s="1" t="s">
        <v>3107</v>
      </c>
      <c r="L7" s="1" t="s">
        <v>3108</v>
      </c>
      <c r="M7" s="1" t="s">
        <v>3109</v>
      </c>
      <c r="N7" s="1" t="s">
        <v>3110</v>
      </c>
      <c r="O7" s="1" t="s">
        <v>3101</v>
      </c>
      <c r="P7" s="1" t="s">
        <v>3101</v>
      </c>
      <c r="Q7" s="1" t="s">
        <v>3111</v>
      </c>
      <c r="R7" s="1" t="s">
        <v>3106</v>
      </c>
      <c r="S7" s="194"/>
      <c r="U7" s="227"/>
      <c r="W7" s="2" t="s">
        <v>2492</v>
      </c>
      <c r="X7" s="2" t="s">
        <v>2493</v>
      </c>
      <c r="Y7" s="2" t="s">
        <v>2495</v>
      </c>
      <c r="Z7" s="2" t="s">
        <v>2494</v>
      </c>
    </row>
    <row r="8" spans="1:26" x14ac:dyDescent="0.25">
      <c r="A8" s="122">
        <v>1</v>
      </c>
      <c r="B8" s="176">
        <v>2</v>
      </c>
      <c r="C8" s="122">
        <v>3</v>
      </c>
      <c r="D8" s="176">
        <v>4</v>
      </c>
      <c r="E8" s="122">
        <v>5</v>
      </c>
      <c r="F8" s="176">
        <v>6</v>
      </c>
      <c r="G8" s="122">
        <v>7</v>
      </c>
      <c r="H8" s="176">
        <v>8</v>
      </c>
      <c r="I8" s="122">
        <v>9</v>
      </c>
      <c r="J8" s="176">
        <v>10</v>
      </c>
      <c r="K8" s="122">
        <v>11</v>
      </c>
      <c r="L8" s="176">
        <v>12</v>
      </c>
      <c r="M8" s="122">
        <v>13</v>
      </c>
      <c r="N8" s="176">
        <v>14</v>
      </c>
      <c r="O8" s="122">
        <v>15</v>
      </c>
      <c r="P8" s="176">
        <v>16</v>
      </c>
      <c r="Q8" s="122">
        <v>17</v>
      </c>
      <c r="R8" s="176">
        <v>18</v>
      </c>
      <c r="S8" s="122">
        <v>19</v>
      </c>
      <c r="U8" s="8"/>
    </row>
    <row r="9" spans="1:26" s="121" customFormat="1" ht="19.5" customHeight="1" x14ac:dyDescent="0.2">
      <c r="A9" s="128"/>
      <c r="B9" s="138"/>
      <c r="C9" s="128"/>
      <c r="D9" s="135" t="s">
        <v>13</v>
      </c>
      <c r="E9" s="132"/>
      <c r="F9" s="132"/>
      <c r="G9" s="132"/>
      <c r="H9" s="132"/>
      <c r="I9" s="132"/>
      <c r="J9" s="139">
        <f>SUM(J10:J25)</f>
        <v>17</v>
      </c>
      <c r="K9" s="132"/>
      <c r="L9" s="132"/>
      <c r="M9" s="132"/>
      <c r="N9" s="132"/>
      <c r="O9" s="132"/>
      <c r="P9" s="132"/>
      <c r="Q9" s="132"/>
      <c r="R9" s="132"/>
      <c r="S9" s="132"/>
      <c r="U9" s="133"/>
    </row>
    <row r="10" spans="1:26" ht="45" customHeight="1" x14ac:dyDescent="0.25">
      <c r="A10" s="201" t="s">
        <v>3113</v>
      </c>
      <c r="B10" s="186">
        <v>1</v>
      </c>
      <c r="C10" s="124">
        <v>1</v>
      </c>
      <c r="D10" s="92">
        <f>IFERROR(INDEX('на отправку (3)'!G:G,MATCH($V10,'на отправку (3)'!$B:$B,0),1),0)</f>
        <v>3658</v>
      </c>
      <c r="E10" s="92">
        <f>IFERROR(INDEX('на отправку (3)'!H:H,MATCH($V10,'на отправку (3)'!$B:$B,0),1),0)</f>
        <v>4086</v>
      </c>
      <c r="F10" s="92">
        <f>IFERROR(INDEX('на отправку (3)'!I:I,MATCH($V10,'на отправку (3)'!$B:$B,0),1),0)</f>
        <v>0.89525208000000001</v>
      </c>
      <c r="G10" s="188" t="s">
        <v>12</v>
      </c>
      <c r="H10" s="92">
        <f>IFERROR(INDEX('на отправку (3)'!K:K,MATCH($V10,'на отправку (3)'!$B:$B,0),1),0)/100</f>
        <v>1.7879642E-4</v>
      </c>
      <c r="I10" s="188" t="s">
        <v>12</v>
      </c>
      <c r="J10" s="129">
        <f>IFERROR(INDEX('на отправку (3)'!N:N,MATCH($V10,'на отправку (3)'!$B:$B,0),1),0)</f>
        <v>0</v>
      </c>
      <c r="K10" s="92">
        <f>IFERROR(INDEX('на отправку (3)'!O:O,MATCH($V10,'на отправку (3)'!$B:$B,0),1),0)</f>
        <v>0</v>
      </c>
      <c r="L10" s="92">
        <f>IFERROR(INDEX('на отправку (3)'!P:P,MATCH($V10,'на отправку (3)'!$B:$B,0),1),0)</f>
        <v>1</v>
      </c>
      <c r="M10" s="92">
        <f>IFERROR(INDEX('на отправку (3)'!Q:Q,MATCH($V10,'на отправку (3)'!$B:$B,0),1),0)</f>
        <v>1</v>
      </c>
      <c r="N10" s="92">
        <f>IFERROR(INDEX('на отправку (3)'!R:R,MATCH($V10,'на отправку (3)'!$B:$B,0),1),0)</f>
        <v>0</v>
      </c>
      <c r="O10" s="92">
        <f>IFERROR(INDEX('на отправку (3)'!S:S,MATCH($V10,'на отправку (3)'!$B:$B,0),1),0)</f>
        <v>3789</v>
      </c>
      <c r="P10" s="92">
        <f>IFERROR(INDEX('на отправку (3)'!T:T,MATCH($V10,'на отправку (3)'!$B:$B,0),1),0)</f>
        <v>4308</v>
      </c>
      <c r="Q10" s="92">
        <f>IFERROR(INDEX('на отправку (3)'!U:U,MATCH($V10,'на отправку (3)'!$B:$B,0),1),0)</f>
        <v>0.87952646199999995</v>
      </c>
      <c r="R10" s="129">
        <f>IFERROR(INDEX('на отправку (3)'!V:V,MATCH($V10,'на отправку (3)'!$B:$B,0),1),0)</f>
        <v>0</v>
      </c>
      <c r="S10" s="92">
        <f>IFERROR(INDEX('на отправку (3)'!W:W,MATCH($V10,'на отправку (3)'!$B:$B,0),1),0)</f>
        <v>0</v>
      </c>
      <c r="U10" s="71">
        <f>IF(J10&gt;0,1,0)</f>
        <v>0</v>
      </c>
      <c r="V10" s="89" t="str">
        <f>CONCATENATE($U$1,"№",C10)</f>
        <v>022003№1</v>
      </c>
      <c r="W10" s="8">
        <f>IFERROR(INDEX('на отправку (3)'!AB:AB,MATCH($V10,'на отправку (3)'!$B:$B,0),1),0)</f>
        <v>0.87783438400000002</v>
      </c>
      <c r="X10" s="8">
        <f>IFERROR(INDEX('на отправку (3)'!AC:AC,MATCH($V10,'на отправку (3)'!$B:$B,0),1),0)</f>
        <v>0.79392113200000003</v>
      </c>
      <c r="Y10" s="8">
        <v>3</v>
      </c>
      <c r="Z10" s="8">
        <f>IF(M10=1,Y10,0)</f>
        <v>3</v>
      </c>
    </row>
    <row r="11" spans="1:26" ht="45" customHeight="1" x14ac:dyDescent="0.25">
      <c r="A11" s="201" t="s">
        <v>3114</v>
      </c>
      <c r="B11" s="186">
        <v>2</v>
      </c>
      <c r="C11" s="124">
        <v>26</v>
      </c>
      <c r="D11" s="92">
        <f>IFERROR(INDEX('на отправку (3)'!G:G,MATCH($V11,'на отправку (3)'!$B:$B,0),1),0)</f>
        <v>5904</v>
      </c>
      <c r="E11" s="92">
        <f>IFERROR(INDEX('на отправку (3)'!H:H,MATCH($V11,'на отправку (3)'!$B:$B,0),1),0)</f>
        <v>7035</v>
      </c>
      <c r="F11" s="92">
        <f>IFERROR(INDEX('на отправку (3)'!I:I,MATCH($V11,'на отправку (3)'!$B:$B,0),1),0)</f>
        <v>0.83923240899999996</v>
      </c>
      <c r="G11" s="188" t="s">
        <v>12</v>
      </c>
      <c r="H11" s="92">
        <f>IFERROR(INDEX('на отправку (3)'!K:K,MATCH($V11,'на отправку (3)'!$B:$B,0),1),0)/100</f>
        <v>4.8609103000000001E-4</v>
      </c>
      <c r="I11" s="188" t="s">
        <v>12</v>
      </c>
      <c r="J11" s="129">
        <f>IFERROR(INDEX('на отправку (3)'!N:N,MATCH($V11,'на отправку (3)'!$B:$B,0),1),0)</f>
        <v>0</v>
      </c>
      <c r="K11" s="92">
        <f>IFERROR(INDEX('на отправку (3)'!O:O,MATCH($V11,'на отправку (3)'!$B:$B,0),1),0)</f>
        <v>0</v>
      </c>
      <c r="L11" s="92">
        <f>IFERROR(INDEX('на отправку (3)'!P:P,MATCH($V11,'на отправку (3)'!$B:$B,0),1),0)</f>
        <v>1</v>
      </c>
      <c r="M11" s="92">
        <f>IFERROR(INDEX('на отправку (3)'!Q:Q,MATCH($V11,'на отправку (3)'!$B:$B,0),1),0)</f>
        <v>1</v>
      </c>
      <c r="N11" s="92">
        <f>IFERROR(INDEX('на отправку (3)'!R:R,MATCH($V11,'на отправку (3)'!$B:$B,0),1),0)</f>
        <v>0</v>
      </c>
      <c r="O11" s="92">
        <f>IFERROR(INDEX('на отправку (3)'!S:S,MATCH($V11,'на отправку (3)'!$B:$B,0),1),0)</f>
        <v>5836</v>
      </c>
      <c r="P11" s="92">
        <f>IFERROR(INDEX('на отправку (3)'!T:T,MATCH($V11,'на отправку (3)'!$B:$B,0),1),0)</f>
        <v>7292</v>
      </c>
      <c r="Q11" s="92">
        <f>IFERROR(INDEX('на отправку (3)'!U:U,MATCH($V11,'на отправку (3)'!$B:$B,0),1),0)</f>
        <v>0.800329128</v>
      </c>
      <c r="R11" s="129">
        <f>IFERROR(INDEX('на отправку (3)'!V:V,MATCH($V11,'на отправку (3)'!$B:$B,0),1),0)</f>
        <v>0</v>
      </c>
      <c r="S11" s="92">
        <f>IFERROR(INDEX('на отправку (3)'!W:W,MATCH($V11,'на отправку (3)'!$B:$B,0),1),0)</f>
        <v>0</v>
      </c>
      <c r="U11" s="71">
        <f t="shared" ref="U11:U25" si="0">IF(J11&gt;0,1,0)</f>
        <v>0</v>
      </c>
      <c r="V11" s="89" t="str">
        <f t="shared" ref="V11:V25" si="1">CONCATENATE($U$1,"№",C11)</f>
        <v>022003№26</v>
      </c>
      <c r="W11" s="8">
        <f>IFERROR(INDEX('на отправку (3)'!AB:AB,MATCH($V11,'на отправку (3)'!$B:$B,0),1),0)</f>
        <v>0.83450456100000003</v>
      </c>
      <c r="X11" s="8">
        <f>IFERROR(INDEX('на отправку (3)'!AC:AC,MATCH($V11,'на отправку (3)'!$B:$B,0),1),0)</f>
        <v>0.72780695200000001</v>
      </c>
      <c r="Y11" s="8">
        <v>3</v>
      </c>
      <c r="Z11" s="8">
        <f t="shared" ref="Z11:Z45" si="2">IF(M11=1,Y11,0)</f>
        <v>3</v>
      </c>
    </row>
    <row r="12" spans="1:26" ht="60.75" customHeight="1" x14ac:dyDescent="0.25">
      <c r="A12" s="201" t="s">
        <v>3115</v>
      </c>
      <c r="B12" s="186">
        <v>3</v>
      </c>
      <c r="C12" s="124">
        <v>2</v>
      </c>
      <c r="D12" s="92">
        <f>IFERROR(INDEX('на отправку (3)'!G:G,MATCH($V12,'на отправку (3)'!$B:$B,0),1),0)</f>
        <v>15</v>
      </c>
      <c r="E12" s="92">
        <f>IFERROR(INDEX('на отправку (3)'!H:H,MATCH($V12,'на отправку (3)'!$B:$B,0),1),0)</f>
        <v>15</v>
      </c>
      <c r="F12" s="92">
        <f>IFERROR(INDEX('на отправку (3)'!I:I,MATCH($V12,'на отправку (3)'!$B:$B,0),1),0)</f>
        <v>1</v>
      </c>
      <c r="G12" s="188" t="s">
        <v>12</v>
      </c>
      <c r="H12" s="92">
        <f>IFERROR(INDEX('на отправку (3)'!K:K,MATCH($V12,'на отправку (3)'!$B:$B,0),1),0)/100</f>
        <v>6.1855670000000005E-4</v>
      </c>
      <c r="I12" s="188" t="s">
        <v>12</v>
      </c>
      <c r="J12" s="129">
        <f>IFERROR(INDEX('на отправку (3)'!N:N,MATCH($V12,'на отправку (3)'!$B:$B,0),1),0)</f>
        <v>2</v>
      </c>
      <c r="K12" s="92">
        <f>IFERROR(INDEX('на отправку (3)'!O:O,MATCH($V12,'на отправку (3)'!$B:$B,0),1),0)</f>
        <v>2</v>
      </c>
      <c r="L12" s="92">
        <f>IFERROR(INDEX('на отправку (3)'!P:P,MATCH($V12,'на отправку (3)'!$B:$B,0),1),0)</f>
        <v>4</v>
      </c>
      <c r="M12" s="92">
        <f>IFERROR(INDEX('на отправку (3)'!Q:Q,MATCH($V12,'на отправку (3)'!$B:$B,0),1),0)</f>
        <v>1</v>
      </c>
      <c r="N12" s="92">
        <f>IFERROR(INDEX('на отправку (3)'!R:R,MATCH($V12,'на отправку (3)'!$B:$B,0),1),0)</f>
        <v>0</v>
      </c>
      <c r="O12" s="92">
        <f>IFERROR(INDEX('на отправку (3)'!S:S,MATCH($V12,'на отправку (3)'!$B:$B,0),1),0)</f>
        <v>97</v>
      </c>
      <c r="P12" s="92">
        <f>IFERROR(INDEX('на отправку (3)'!T:T,MATCH($V12,'на отправку (3)'!$B:$B,0),1),0)</f>
        <v>103</v>
      </c>
      <c r="Q12" s="92">
        <f>IFERROR(INDEX('на отправку (3)'!U:U,MATCH($V12,'на отправку (3)'!$B:$B,0),1),0)</f>
        <v>0.941747573</v>
      </c>
      <c r="R12" s="129">
        <f>IFERROR(INDEX('на отправку (3)'!V:V,MATCH($V12,'на отправку (3)'!$B:$B,0),1),0)</f>
        <v>0</v>
      </c>
      <c r="S12" s="92">
        <f>IFERROR(INDEX('на отправку (3)'!W:W,MATCH($V12,'на отправку (3)'!$B:$B,0),1),0)</f>
        <v>0</v>
      </c>
      <c r="U12" s="71">
        <f t="shared" si="0"/>
        <v>1</v>
      </c>
      <c r="V12" s="89" t="str">
        <f t="shared" si="1"/>
        <v>022003№2</v>
      </c>
      <c r="W12" s="8">
        <f>IFERROR(INDEX('на отправку (3)'!AB:AB,MATCH($V12,'на отправку (3)'!$B:$B,0),1),0)</f>
        <v>0.91111111099999997</v>
      </c>
      <c r="X12" s="8">
        <f>IFERROR(INDEX('на отправку (3)'!AC:AC,MATCH($V12,'на отправку (3)'!$B:$B,0),1),0)</f>
        <v>1</v>
      </c>
      <c r="Y12" s="8">
        <v>2</v>
      </c>
      <c r="Z12" s="8">
        <f t="shared" si="2"/>
        <v>2</v>
      </c>
    </row>
    <row r="13" spans="1:26" ht="69.75" customHeight="1" x14ac:dyDescent="0.25">
      <c r="A13" s="201" t="s">
        <v>3116</v>
      </c>
      <c r="B13" s="186">
        <v>4</v>
      </c>
      <c r="C13" s="124">
        <v>3</v>
      </c>
      <c r="D13" s="92">
        <f>IFERROR(INDEX('на отправку (3)'!G:G,MATCH($V13,'на отправку (3)'!$B:$B,0),1),0)</f>
        <v>17</v>
      </c>
      <c r="E13" s="92">
        <f>IFERROR(INDEX('на отправку (3)'!H:H,MATCH($V13,'на отправку (3)'!$B:$B,0),1),0)</f>
        <v>25</v>
      </c>
      <c r="F13" s="92">
        <f>IFERROR(INDEX('на отправку (3)'!I:I,MATCH($V13,'на отправку (3)'!$B:$B,0),1),0)</f>
        <v>0.68</v>
      </c>
      <c r="G13" s="188" t="s">
        <v>12</v>
      </c>
      <c r="H13" s="92">
        <f>IFERROR(INDEX('на отправку (3)'!K:K,MATCH($V13,'на отправку (3)'!$B:$B,0),1),0)/100</f>
        <v>4.6153846E-4</v>
      </c>
      <c r="I13" s="188" t="s">
        <v>12</v>
      </c>
      <c r="J13" s="129">
        <f>IFERROR(INDEX('на отправку (3)'!N:N,MATCH($V13,'на отправку (3)'!$B:$B,0),1),0)</f>
        <v>2</v>
      </c>
      <c r="K13" s="92">
        <f>IFERROR(INDEX('на отправку (3)'!O:O,MATCH($V13,'на отправку (3)'!$B:$B,0),1),0)</f>
        <v>0</v>
      </c>
      <c r="L13" s="92">
        <f>IFERROR(INDEX('на отправку (3)'!P:P,MATCH($V13,'на отправку (3)'!$B:$B,0),1),0)</f>
        <v>4</v>
      </c>
      <c r="M13" s="92">
        <f>IFERROR(INDEX('на отправку (3)'!Q:Q,MATCH($V13,'на отправку (3)'!$B:$B,0),1),0)</f>
        <v>1</v>
      </c>
      <c r="N13" s="92">
        <f>IFERROR(INDEX('на отправку (3)'!R:R,MATCH($V13,'на отправку (3)'!$B:$B,0),1),0)</f>
        <v>0</v>
      </c>
      <c r="O13" s="92">
        <f>IFERROR(INDEX('на отправку (3)'!S:S,MATCH($V13,'на отправку (3)'!$B:$B,0),1),0)</f>
        <v>26</v>
      </c>
      <c r="P13" s="92">
        <f>IFERROR(INDEX('на отправку (3)'!T:T,MATCH($V13,'на отправку (3)'!$B:$B,0),1),0)</f>
        <v>40</v>
      </c>
      <c r="Q13" s="92">
        <f>IFERROR(INDEX('на отправку (3)'!U:U,MATCH($V13,'на отправку (3)'!$B:$B,0),1),0)</f>
        <v>0.65</v>
      </c>
      <c r="R13" s="129">
        <f>IFERROR(INDEX('на отправку (3)'!V:V,MATCH($V13,'на отправку (3)'!$B:$B,0),1),0)</f>
        <v>0</v>
      </c>
      <c r="S13" s="92">
        <f>IFERROR(INDEX('на отправку (3)'!W:W,MATCH($V13,'на отправку (3)'!$B:$B,0),1),0)</f>
        <v>0</v>
      </c>
      <c r="U13" s="71">
        <f t="shared" si="0"/>
        <v>1</v>
      </c>
      <c r="V13" s="89" t="str">
        <f t="shared" si="1"/>
        <v>022003№3</v>
      </c>
      <c r="W13" s="8">
        <f>IFERROR(INDEX('на отправку (3)'!AB:AB,MATCH($V13,'на отправку (3)'!$B:$B,0),1),0)</f>
        <v>0.61761761800000003</v>
      </c>
      <c r="X13" s="8">
        <f>IFERROR(INDEX('на отправку (3)'!AC:AC,MATCH($V13,'на отправку (3)'!$B:$B,0),1),0)</f>
        <v>1</v>
      </c>
      <c r="Y13" s="8">
        <v>2</v>
      </c>
      <c r="Z13" s="8">
        <f t="shared" si="2"/>
        <v>2</v>
      </c>
    </row>
    <row r="14" spans="1:26" ht="64.5" customHeight="1" x14ac:dyDescent="0.25">
      <c r="A14" s="201" t="s">
        <v>3117</v>
      </c>
      <c r="B14" s="186">
        <v>5</v>
      </c>
      <c r="C14" s="124">
        <v>4</v>
      </c>
      <c r="D14" s="92">
        <f>IFERROR(INDEX('на отправку (3)'!G:G,MATCH($V14,'на отправку (3)'!$B:$B,0),1),0)</f>
        <v>0</v>
      </c>
      <c r="E14" s="92">
        <f>IFERROR(INDEX('на отправку (3)'!H:H,MATCH($V14,'на отправку (3)'!$B:$B,0),1),0)</f>
        <v>0</v>
      </c>
      <c r="F14" s="92">
        <f>IFERROR(INDEX('на отправку (3)'!I:I,MATCH($V14,'на отправку (3)'!$B:$B,0),1),0)</f>
        <v>0</v>
      </c>
      <c r="G14" s="188" t="s">
        <v>12</v>
      </c>
      <c r="H14" s="92">
        <f>IFERROR(INDEX('на отправку (3)'!K:K,MATCH($V14,'на отправку (3)'!$B:$B,0),1),0)/100</f>
        <v>-0.01</v>
      </c>
      <c r="I14" s="188" t="s">
        <v>12</v>
      </c>
      <c r="J14" s="129">
        <f>IFERROR(INDEX('на отправку (3)'!N:N,MATCH($V14,'на отправку (3)'!$B:$B,0),1),0)</f>
        <v>0</v>
      </c>
      <c r="K14" s="92">
        <f>IFERROR(INDEX('на отправку (3)'!O:O,MATCH($V14,'на отправку (3)'!$B:$B,0),1),0)</f>
        <v>0</v>
      </c>
      <c r="L14" s="92">
        <f>IFERROR(INDEX('на отправку (3)'!P:P,MATCH($V14,'на отправку (3)'!$B:$B,0),1),0)</f>
        <v>0</v>
      </c>
      <c r="M14" s="92">
        <f>IFERROR(INDEX('на отправку (3)'!Q:Q,MATCH($V14,'на отправку (3)'!$B:$B,0),1),0)</f>
        <v>2</v>
      </c>
      <c r="N14" s="92">
        <f>IFERROR(INDEX('на отправку (3)'!R:R,MATCH($V14,'на отправку (3)'!$B:$B,0),1),0)</f>
        <v>0</v>
      </c>
      <c r="O14" s="92">
        <f>IFERROR(INDEX('на отправку (3)'!S:S,MATCH($V14,'на отправку (3)'!$B:$B,0),1),0)</f>
        <v>3</v>
      </c>
      <c r="P14" s="92">
        <f>IFERROR(INDEX('на отправку (3)'!T:T,MATCH($V14,'на отправку (3)'!$B:$B,0),1),0)</f>
        <v>4</v>
      </c>
      <c r="Q14" s="92">
        <f>IFERROR(INDEX('на отправку (3)'!U:U,MATCH($V14,'на отправку (3)'!$B:$B,0),1),0)</f>
        <v>0.75</v>
      </c>
      <c r="R14" s="129">
        <f>IFERROR(INDEX('на отправку (3)'!V:V,MATCH($V14,'на отправку (3)'!$B:$B,0),1),0)</f>
        <v>0</v>
      </c>
      <c r="S14" s="92">
        <f>IFERROR(INDEX('на отправку (3)'!W:W,MATCH($V14,'на отправку (3)'!$B:$B,0),1),0)</f>
        <v>0</v>
      </c>
      <c r="U14" s="71">
        <f t="shared" si="0"/>
        <v>0</v>
      </c>
      <c r="V14" s="89" t="str">
        <f t="shared" si="1"/>
        <v>022003№4</v>
      </c>
      <c r="W14" s="8">
        <f>IFERROR(INDEX('на отправку (3)'!AB:AB,MATCH($V14,'на отправку (3)'!$B:$B,0),1),0)</f>
        <v>0.86111111100000004</v>
      </c>
      <c r="X14" s="8">
        <f>IFERROR(INDEX('на отправку (3)'!AC:AC,MATCH($V14,'на отправку (3)'!$B:$B,0),1),0)</f>
        <v>1</v>
      </c>
      <c r="Y14" s="8">
        <v>2</v>
      </c>
      <c r="Z14" s="8">
        <f t="shared" si="2"/>
        <v>0</v>
      </c>
    </row>
    <row r="15" spans="1:26" ht="69" customHeight="1" x14ac:dyDescent="0.25">
      <c r="A15" s="201" t="s">
        <v>2502</v>
      </c>
      <c r="B15" s="186">
        <v>6</v>
      </c>
      <c r="C15" s="124">
        <v>5</v>
      </c>
      <c r="D15" s="92">
        <f>IFERROR(INDEX('на отправку (3)'!G:G,MATCH($V15,'на отправку (3)'!$B:$B,0),1),0)</f>
        <v>1</v>
      </c>
      <c r="E15" s="92">
        <f>IFERROR(INDEX('на отправку (3)'!H:H,MATCH($V15,'на отправку (3)'!$B:$B,0),1),0)</f>
        <v>1</v>
      </c>
      <c r="F15" s="92">
        <f>IFERROR(INDEX('на отправку (3)'!I:I,MATCH($V15,'на отправку (3)'!$B:$B,0),1),0)</f>
        <v>1</v>
      </c>
      <c r="G15" s="188" t="s">
        <v>12</v>
      </c>
      <c r="H15" s="92">
        <f>IFERROR(INDEX('на отправку (3)'!K:K,MATCH($V15,'на отправку (3)'!$B:$B,0),1),0)/100</f>
        <v>0</v>
      </c>
      <c r="I15" s="188" t="s">
        <v>12</v>
      </c>
      <c r="J15" s="129">
        <f>IFERROR(INDEX('на отправку (3)'!N:N,MATCH($V15,'на отправку (3)'!$B:$B,0),1),0)</f>
        <v>2</v>
      </c>
      <c r="K15" s="92">
        <f>IFERROR(INDEX('на отправку (3)'!O:O,MATCH($V15,'на отправку (3)'!$B:$B,0),1),0)</f>
        <v>2</v>
      </c>
      <c r="L15" s="92">
        <f>IFERROR(INDEX('на отправку (3)'!P:P,MATCH($V15,'на отправку (3)'!$B:$B,0),1),0)</f>
        <v>4</v>
      </c>
      <c r="M15" s="92">
        <f>IFERROR(INDEX('на отправку (3)'!Q:Q,MATCH($V15,'на отправку (3)'!$B:$B,0),1),0)</f>
        <v>1</v>
      </c>
      <c r="N15" s="92">
        <f>IFERROR(INDEX('на отправку (3)'!R:R,MATCH($V15,'на отправку (3)'!$B:$B,0),1),0)</f>
        <v>0</v>
      </c>
      <c r="O15" s="92">
        <f>IFERROR(INDEX('на отправку (3)'!S:S,MATCH($V15,'на отправку (3)'!$B:$B,0),1),0)</f>
        <v>3</v>
      </c>
      <c r="P15" s="92">
        <f>IFERROR(INDEX('на отправку (3)'!T:T,MATCH($V15,'на отправку (3)'!$B:$B,0),1),0)</f>
        <v>3</v>
      </c>
      <c r="Q15" s="92">
        <f>IFERROR(INDEX('на отправку (3)'!U:U,MATCH($V15,'на отправку (3)'!$B:$B,0),1),0)</f>
        <v>1</v>
      </c>
      <c r="R15" s="129">
        <f>IFERROR(INDEX('на отправку (3)'!V:V,MATCH($V15,'на отправку (3)'!$B:$B,0),1),0)</f>
        <v>0</v>
      </c>
      <c r="S15" s="92">
        <f>IFERROR(INDEX('на отправку (3)'!W:W,MATCH($V15,'на отправку (3)'!$B:$B,0),1),0)</f>
        <v>0</v>
      </c>
      <c r="U15" s="71">
        <f t="shared" si="0"/>
        <v>1</v>
      </c>
      <c r="V15" s="89" t="str">
        <f t="shared" si="1"/>
        <v>022003№5</v>
      </c>
      <c r="W15" s="8">
        <f>IFERROR(INDEX('на отправку (3)'!AB:AB,MATCH($V15,'на отправку (3)'!$B:$B,0),1),0)</f>
        <v>0.56594488200000004</v>
      </c>
      <c r="X15" s="8">
        <f>IFERROR(INDEX('на отправку (3)'!AC:AC,MATCH($V15,'на отправку (3)'!$B:$B,0),1),0)</f>
        <v>1</v>
      </c>
      <c r="Y15" s="8">
        <v>2</v>
      </c>
      <c r="Z15" s="8">
        <f t="shared" si="2"/>
        <v>2</v>
      </c>
    </row>
    <row r="16" spans="1:26" ht="79.5" customHeight="1" x14ac:dyDescent="0.25">
      <c r="A16" s="201" t="s">
        <v>3118</v>
      </c>
      <c r="B16" s="186">
        <v>7</v>
      </c>
      <c r="C16" s="124">
        <v>6</v>
      </c>
      <c r="D16" s="92">
        <f>IFERROR(INDEX('на отправку (3)'!G:G,MATCH($V16,'на отправку (3)'!$B:$B,0),1),0)</f>
        <v>0</v>
      </c>
      <c r="E16" s="92">
        <f>IFERROR(INDEX('на отправку (3)'!H:H,MATCH($V16,'на отправку (3)'!$B:$B,0),1),0)</f>
        <v>0</v>
      </c>
      <c r="F16" s="92">
        <f>IFERROR(INDEX('на отправку (3)'!I:I,MATCH($V16,'на отправку (3)'!$B:$B,0),1),0)</f>
        <v>0</v>
      </c>
      <c r="G16" s="188" t="s">
        <v>12</v>
      </c>
      <c r="H16" s="92">
        <f>IFERROR(INDEX('на отправку (3)'!K:K,MATCH($V16,'на отправку (3)'!$B:$B,0),1),0)/100</f>
        <v>-0.01</v>
      </c>
      <c r="I16" s="188" t="s">
        <v>12</v>
      </c>
      <c r="J16" s="129">
        <f>IFERROR(INDEX('на отправку (3)'!N:N,MATCH($V16,'на отправку (3)'!$B:$B,0),1),0)</f>
        <v>0</v>
      </c>
      <c r="K16" s="92">
        <f>IFERROR(INDEX('на отправку (3)'!O:O,MATCH($V16,'на отправку (3)'!$B:$B,0),1),0)</f>
        <v>0</v>
      </c>
      <c r="L16" s="92">
        <f>IFERROR(INDEX('на отправку (3)'!P:P,MATCH($V16,'на отправку (3)'!$B:$B,0),1),0)</f>
        <v>0</v>
      </c>
      <c r="M16" s="92">
        <f>IFERROR(INDEX('на отправку (3)'!Q:Q,MATCH($V16,'на отправку (3)'!$B:$B,0),1),0)</f>
        <v>2</v>
      </c>
      <c r="N16" s="92">
        <f>IFERROR(INDEX('на отправку (3)'!R:R,MATCH($V16,'на отправку (3)'!$B:$B,0),1),0)</f>
        <v>0</v>
      </c>
      <c r="O16" s="92">
        <f>IFERROR(INDEX('на отправку (3)'!S:S,MATCH($V16,'на отправку (3)'!$B:$B,0),1),0)</f>
        <v>1</v>
      </c>
      <c r="P16" s="92">
        <f>IFERROR(INDEX('на отправку (3)'!T:T,MATCH($V16,'на отправку (3)'!$B:$B,0),1),0)</f>
        <v>2</v>
      </c>
      <c r="Q16" s="92">
        <f>IFERROR(INDEX('на отправку (3)'!U:U,MATCH($V16,'на отправку (3)'!$B:$B,0),1),0)</f>
        <v>0.5</v>
      </c>
      <c r="R16" s="129">
        <f>IFERROR(INDEX('на отправку (3)'!V:V,MATCH($V16,'на отправку (3)'!$B:$B,0),1),0)</f>
        <v>0</v>
      </c>
      <c r="S16" s="92">
        <f>IFERROR(INDEX('на отправку (3)'!W:W,MATCH($V16,'на отправку (3)'!$B:$B,0),1),0)</f>
        <v>0</v>
      </c>
      <c r="U16" s="71">
        <f t="shared" si="0"/>
        <v>0</v>
      </c>
      <c r="V16" s="89" t="str">
        <f t="shared" si="1"/>
        <v>022003№6</v>
      </c>
      <c r="W16" s="8">
        <f>IFERROR(INDEX('на отправку (3)'!AB:AB,MATCH($V16,'на отправку (3)'!$B:$B,0),1),0)</f>
        <v>0.3</v>
      </c>
      <c r="X16" s="8">
        <f>IFERROR(INDEX('на отправку (3)'!AC:AC,MATCH($V16,'на отправку (3)'!$B:$B,0),1),0)</f>
        <v>1</v>
      </c>
      <c r="Y16" s="8">
        <v>3</v>
      </c>
      <c r="Z16" s="8">
        <f t="shared" si="2"/>
        <v>0</v>
      </c>
    </row>
    <row r="17" spans="1:26" ht="68.25" customHeight="1" x14ac:dyDescent="0.25">
      <c r="A17" s="201" t="s">
        <v>3119</v>
      </c>
      <c r="B17" s="186">
        <v>8</v>
      </c>
      <c r="C17" s="124">
        <v>22</v>
      </c>
      <c r="D17" s="92">
        <f>IFERROR(INDEX('на отправку (3)'!G:G,MATCH($V17,'на отправку (3)'!$B:$B,0),1),0)</f>
        <v>0</v>
      </c>
      <c r="E17" s="92">
        <f>IFERROR(INDEX('на отправку (3)'!H:H,MATCH($V17,'на отправку (3)'!$B:$B,0),1),0)</f>
        <v>0</v>
      </c>
      <c r="F17" s="92">
        <f>IFERROR(INDEX('на отправку (3)'!I:I,MATCH($V17,'на отправку (3)'!$B:$B,0),1),0)</f>
        <v>0</v>
      </c>
      <c r="G17" s="188" t="s">
        <v>12</v>
      </c>
      <c r="H17" s="92">
        <f>IFERROR(INDEX('на отправку (3)'!K:K,MATCH($V17,'на отправку (3)'!$B:$B,0),1),0)/100</f>
        <v>-0.01</v>
      </c>
      <c r="I17" s="188" t="s">
        <v>12</v>
      </c>
      <c r="J17" s="129">
        <f>IFERROR(INDEX('на отправку (3)'!N:N,MATCH($V17,'на отправку (3)'!$B:$B,0),1),0)</f>
        <v>0</v>
      </c>
      <c r="K17" s="92">
        <f>IFERROR(INDEX('на отправку (3)'!O:O,MATCH($V17,'на отправку (3)'!$B:$B,0),1),0)</f>
        <v>0</v>
      </c>
      <c r="L17" s="92">
        <f>IFERROR(INDEX('на отправку (3)'!P:P,MATCH($V17,'на отправку (3)'!$B:$B,0),1),0)</f>
        <v>0</v>
      </c>
      <c r="M17" s="92">
        <f>IFERROR(INDEX('на отправку (3)'!Q:Q,MATCH($V17,'на отправку (3)'!$B:$B,0),1),0)</f>
        <v>2</v>
      </c>
      <c r="N17" s="92">
        <f>IFERROR(INDEX('на отправку (3)'!R:R,MATCH($V17,'на отправку (3)'!$B:$B,0),1),0)</f>
        <v>0</v>
      </c>
      <c r="O17" s="92">
        <f>IFERROR(INDEX('на отправку (3)'!S:S,MATCH($V17,'на отправку (3)'!$B:$B,0),1),0)</f>
        <v>3</v>
      </c>
      <c r="P17" s="92">
        <f>IFERROR(INDEX('на отправку (3)'!T:T,MATCH($V17,'на отправку (3)'!$B:$B,0),1),0)</f>
        <v>3</v>
      </c>
      <c r="Q17" s="92">
        <f>IFERROR(INDEX('на отправку (3)'!U:U,MATCH($V17,'на отправку (3)'!$B:$B,0),1),0)</f>
        <v>1</v>
      </c>
      <c r="R17" s="129">
        <f>IFERROR(INDEX('на отправку (3)'!V:V,MATCH($V17,'на отправку (3)'!$B:$B,0),1),0)</f>
        <v>0</v>
      </c>
      <c r="S17" s="92">
        <f>IFERROR(INDEX('на отправку (3)'!W:W,MATCH($V17,'на отправку (3)'!$B:$B,0),1),0)</f>
        <v>0</v>
      </c>
      <c r="U17" s="71">
        <f t="shared" si="0"/>
        <v>0</v>
      </c>
      <c r="V17" s="89" t="str">
        <f t="shared" si="1"/>
        <v>022003№22</v>
      </c>
      <c r="W17" s="8">
        <f>IFERROR(INDEX('на отправку (3)'!AB:AB,MATCH($V17,'на отправку (3)'!$B:$B,0),1),0)</f>
        <v>0.4</v>
      </c>
      <c r="X17" s="8">
        <f>IFERROR(INDEX('на отправку (3)'!AC:AC,MATCH($V17,'на отправку (3)'!$B:$B,0),1),0)</f>
        <v>1</v>
      </c>
      <c r="Y17" s="8">
        <v>3</v>
      </c>
      <c r="Z17" s="8">
        <f t="shared" si="2"/>
        <v>0</v>
      </c>
    </row>
    <row r="18" spans="1:26" ht="147.75" customHeight="1" x14ac:dyDescent="0.25">
      <c r="A18" s="201" t="s">
        <v>3120</v>
      </c>
      <c r="B18" s="186">
        <v>9</v>
      </c>
      <c r="C18" s="124">
        <v>7</v>
      </c>
      <c r="D18" s="92">
        <f>IFERROR(INDEX('на отправку (3)'!G:G,MATCH($V18,'на отправку (3)'!$B:$B,0),1),0)</f>
        <v>1134</v>
      </c>
      <c r="E18" s="92">
        <f>IFERROR(INDEX('на отправку (3)'!H:H,MATCH($V18,'на отправку (3)'!$B:$B,0),1),0)</f>
        <v>1134</v>
      </c>
      <c r="F18" s="92">
        <f>IFERROR(INDEX('на отправку (3)'!I:I,MATCH($V18,'на отправку (3)'!$B:$B,0),1),0)</f>
        <v>1</v>
      </c>
      <c r="G18" s="189">
        <v>1</v>
      </c>
      <c r="H18" s="92">
        <f>IFERROR(INDEX('на отправку (3)'!K:K,MATCH($V18,'на отправку (3)'!$B:$B,0),1),0)/100</f>
        <v>0</v>
      </c>
      <c r="I18" s="191">
        <f>IFERROR(INDEX('на отправку (3)'!M:M,MATCH($V18,'на отправку (3)'!$B:$B,0),1),0)</f>
        <v>1</v>
      </c>
      <c r="J18" s="129">
        <f>IFERROR(INDEX('на отправку (3)'!N:N,MATCH($V18,'на отправку (3)'!$B:$B,0),1),0)</f>
        <v>2</v>
      </c>
      <c r="K18" s="92" t="str">
        <f>IFERROR(INDEX('на отправку (3)'!O:O,MATCH($V18,'на отправку (3)'!$B:$B,0),1),0)</f>
        <v>x</v>
      </c>
      <c r="L18" s="92">
        <f>IFERROR(INDEX('на отправку (3)'!P:P,MATCH($V18,'на отправку (3)'!$B:$B,0),1),0)</f>
        <v>6</v>
      </c>
      <c r="M18" s="92">
        <f>IFERROR(INDEX('на отправку (3)'!Q:Q,MATCH($V18,'на отправку (3)'!$B:$B,0),1),0)</f>
        <v>1</v>
      </c>
      <c r="N18" s="92">
        <f>IFERROR(INDEX('на отправку (3)'!R:R,MATCH($V18,'на отправку (3)'!$B:$B,0),1),0)</f>
        <v>0</v>
      </c>
      <c r="O18" s="92">
        <f>IFERROR(INDEX('на отправку (3)'!S:S,MATCH($V18,'на отправку (3)'!$B:$B,0),1),0)</f>
        <v>1226</v>
      </c>
      <c r="P18" s="92">
        <f>IFERROR(INDEX('на отправку (3)'!T:T,MATCH($V18,'на отправку (3)'!$B:$B,0),1),0)</f>
        <v>1226</v>
      </c>
      <c r="Q18" s="92">
        <f>IFERROR(INDEX('на отправку (3)'!U:U,MATCH($V18,'на отправку (3)'!$B:$B,0),1),0)</f>
        <v>1</v>
      </c>
      <c r="R18" s="129">
        <f>IFERROR(INDEX('на отправку (3)'!V:V,MATCH($V18,'на отправку (3)'!$B:$B,0),1),0)</f>
        <v>0</v>
      </c>
      <c r="S18" s="92">
        <f>IFERROR(INDEX('на отправку (3)'!W:W,MATCH($V18,'на отправку (3)'!$B:$B,0),1),0)</f>
        <v>0</v>
      </c>
      <c r="U18" s="71">
        <f t="shared" si="0"/>
        <v>1</v>
      </c>
      <c r="V18" s="89" t="str">
        <f t="shared" si="1"/>
        <v>022003№7</v>
      </c>
      <c r="W18" s="8">
        <f>IFERROR(INDEX('на отправку (3)'!AB:AB,MATCH($V18,'на отправку (3)'!$B:$B,0),1),0)</f>
        <v>1</v>
      </c>
      <c r="X18" s="8">
        <f>IFERROR(INDEX('на отправку (3)'!AC:AC,MATCH($V18,'на отправку (3)'!$B:$B,0),1),0)</f>
        <v>1</v>
      </c>
      <c r="Y18" s="8">
        <v>2</v>
      </c>
      <c r="Z18" s="8">
        <f t="shared" si="2"/>
        <v>2</v>
      </c>
    </row>
    <row r="19" spans="1:26" ht="59.25" customHeight="1" x14ac:dyDescent="0.25">
      <c r="A19" s="201" t="s">
        <v>3121</v>
      </c>
      <c r="B19" s="186">
        <v>10</v>
      </c>
      <c r="C19" s="124">
        <v>8</v>
      </c>
      <c r="D19" s="92">
        <f>IFERROR(INDEX('на отправку (3)'!G:G,MATCH($V19,'на отправку (3)'!$B:$B,0),1),0)</f>
        <v>108</v>
      </c>
      <c r="E19" s="92">
        <f>IFERROR(INDEX('на отправку (3)'!H:H,MATCH($V19,'на отправку (3)'!$B:$B,0),1),0)</f>
        <v>9887</v>
      </c>
      <c r="F19" s="92">
        <f>IFERROR(INDEX('на отправку (3)'!I:I,MATCH($V19,'на отправку (3)'!$B:$B,0),1),0)</f>
        <v>1.0923435E-2</v>
      </c>
      <c r="G19" s="188" t="s">
        <v>12</v>
      </c>
      <c r="H19" s="92">
        <f>IFERROR(INDEX('на отправку (3)'!K:K,MATCH($V19,'на отправку (3)'!$B:$B,0),1),0)/100</f>
        <v>-2.83960897E-3</v>
      </c>
      <c r="I19" s="192" t="str">
        <f>IFERROR(INDEX('на отправку (3)'!M:M,MATCH($V19,'на отправку (3)'!$B:$B,0),1),0)</f>
        <v>x</v>
      </c>
      <c r="J19" s="129">
        <f>IFERROR(INDEX('на отправку (3)'!N:N,MATCH($V19,'на отправку (3)'!$B:$B,0),1),0)</f>
        <v>2</v>
      </c>
      <c r="K19" s="92">
        <f>IFERROR(INDEX('на отправку (3)'!O:O,MATCH($V19,'на отправку (3)'!$B:$B,0),1),0)</f>
        <v>0</v>
      </c>
      <c r="L19" s="92">
        <f>IFERROR(INDEX('на отправку (3)'!P:P,MATCH($V19,'на отправку (3)'!$B:$B,0),1),0)</f>
        <v>2</v>
      </c>
      <c r="M19" s="92">
        <f>IFERROR(INDEX('на отправку (3)'!Q:Q,MATCH($V19,'на отправку (3)'!$B:$B,0),1),0)</f>
        <v>1</v>
      </c>
      <c r="N19" s="92">
        <f>IFERROR(INDEX('на отправку (3)'!R:R,MATCH($V19,'на отправку (3)'!$B:$B,0),1),0)</f>
        <v>0</v>
      </c>
      <c r="O19" s="92">
        <f>IFERROR(INDEX('на отправку (3)'!S:S,MATCH($V19,'на отправку (3)'!$B:$B,0),1),0)</f>
        <v>138</v>
      </c>
      <c r="P19" s="92">
        <f>IFERROR(INDEX('на отправку (3)'!T:T,MATCH($V19,'на отправку (3)'!$B:$B,0),1),0)</f>
        <v>9046</v>
      </c>
      <c r="Q19" s="92">
        <f>IFERROR(INDEX('на отправку (3)'!U:U,MATCH($V19,'на отправку (3)'!$B:$B,0),1),0)</f>
        <v>1.5255361E-2</v>
      </c>
      <c r="R19" s="129">
        <f>IFERROR(INDEX('на отправку (3)'!V:V,MATCH($V19,'на отправку (3)'!$B:$B,0),1),0)</f>
        <v>0</v>
      </c>
      <c r="S19" s="92">
        <f>IFERROR(INDEX('на отправку (3)'!W:W,MATCH($V19,'на отправку (3)'!$B:$B,0),1),0)</f>
        <v>0</v>
      </c>
      <c r="U19" s="71">
        <f t="shared" si="0"/>
        <v>1</v>
      </c>
      <c r="V19" s="89" t="str">
        <f t="shared" si="1"/>
        <v>022003№8</v>
      </c>
      <c r="W19" s="8">
        <f>IFERROR(INDEX('на отправку (3)'!AB:AB,MATCH($V19,'на отправку (3)'!$B:$B,0),1),0)</f>
        <v>1.4606701999999999E-2</v>
      </c>
      <c r="X19" s="8">
        <f>IFERROR(INDEX('на отправку (3)'!AC:AC,MATCH($V19,'на отправку (3)'!$B:$B,0),1),0)</f>
        <v>0</v>
      </c>
      <c r="Y19" s="8">
        <v>2</v>
      </c>
      <c r="Z19" s="8">
        <f t="shared" si="2"/>
        <v>2</v>
      </c>
    </row>
    <row r="20" spans="1:26" ht="62.25" customHeight="1" x14ac:dyDescent="0.25">
      <c r="A20" s="201" t="s">
        <v>2507</v>
      </c>
      <c r="B20" s="186">
        <v>11</v>
      </c>
      <c r="C20" s="124">
        <v>9</v>
      </c>
      <c r="D20" s="92">
        <f>IFERROR(INDEX('на отправку (3)'!G:G,MATCH($V20,'на отправку (3)'!$B:$B,0),1),0)</f>
        <v>219</v>
      </c>
      <c r="E20" s="92">
        <f>IFERROR(INDEX('на отправку (3)'!H:H,MATCH($V20,'на отправку (3)'!$B:$B,0),1),0)</f>
        <v>228</v>
      </c>
      <c r="F20" s="92">
        <f>IFERROR(INDEX('на отправку (3)'!I:I,MATCH($V20,'на отправку (3)'!$B:$B,0),1),0)</f>
        <v>0.96052631600000005</v>
      </c>
      <c r="G20" s="189">
        <v>1</v>
      </c>
      <c r="H20" s="92">
        <f>IFERROR(INDEX('на отправку (3)'!K:K,MATCH($V20,'на отправку (3)'!$B:$B,0),1),0)/100</f>
        <v>1.0303466549999999E-2</v>
      </c>
      <c r="I20" s="191">
        <f>IFERROR(INDEX('на отправку (3)'!M:M,MATCH($V20,'на отправку (3)'!$B:$B,0),1),0)</f>
        <v>0.96052631600000005</v>
      </c>
      <c r="J20" s="129">
        <f>IFERROR(INDEX('на отправку (3)'!N:N,MATCH($V20,'на отправку (3)'!$B:$B,0),1),0)</f>
        <v>0.5</v>
      </c>
      <c r="K20" s="92" t="str">
        <f>IFERROR(INDEX('на отправку (3)'!O:O,MATCH($V20,'на отправку (3)'!$B:$B,0),1),0)</f>
        <v>x</v>
      </c>
      <c r="L20" s="92">
        <f>IFERROR(INDEX('на отправку (3)'!P:P,MATCH($V20,'на отправку (3)'!$B:$B,0),1),0)</f>
        <v>5</v>
      </c>
      <c r="M20" s="92">
        <f>IFERROR(INDEX('на отправку (3)'!Q:Q,MATCH($V20,'на отправку (3)'!$B:$B,0),1),0)</f>
        <v>1</v>
      </c>
      <c r="N20" s="92">
        <f>IFERROR(INDEX('на отправку (3)'!R:R,MATCH($V20,'на отправку (3)'!$B:$B,0),1),0)</f>
        <v>0</v>
      </c>
      <c r="O20" s="92">
        <f>IFERROR(INDEX('на отправку (3)'!S:S,MATCH($V20,'на отправку (3)'!$B:$B,0),1),0)</f>
        <v>457</v>
      </c>
      <c r="P20" s="92">
        <f>IFERROR(INDEX('на отправку (3)'!T:T,MATCH($V20,'на отправку (3)'!$B:$B,0),1),0)</f>
        <v>966</v>
      </c>
      <c r="Q20" s="92">
        <f>IFERROR(INDEX('на отправку (3)'!U:U,MATCH($V20,'на отправку (3)'!$B:$B,0),1),0)</f>
        <v>0.47308488599999998</v>
      </c>
      <c r="R20" s="129">
        <f>IFERROR(INDEX('на отправку (3)'!V:V,MATCH($V20,'на отправку (3)'!$B:$B,0),1),0)</f>
        <v>0</v>
      </c>
      <c r="S20" s="92">
        <f>IFERROR(INDEX('на отправку (3)'!W:W,MATCH($V20,'на отправку (3)'!$B:$B,0),1),0)</f>
        <v>0</v>
      </c>
      <c r="U20" s="71">
        <f t="shared" si="0"/>
        <v>1</v>
      </c>
      <c r="V20" s="89" t="str">
        <f t="shared" si="1"/>
        <v>022003№9</v>
      </c>
      <c r="W20" s="8">
        <f>IFERROR(INDEX('на отправку (3)'!AB:AB,MATCH($V20,'на отправку (3)'!$B:$B,0),1),0)</f>
        <v>0.93642591900000005</v>
      </c>
      <c r="X20" s="8">
        <f>IFERROR(INDEX('на отправку (3)'!AC:AC,MATCH($V20,'на отправку (3)'!$B:$B,0),1),0)</f>
        <v>0</v>
      </c>
      <c r="Y20" s="8">
        <v>1</v>
      </c>
      <c r="Z20" s="8">
        <f t="shared" si="2"/>
        <v>1</v>
      </c>
    </row>
    <row r="21" spans="1:26" ht="70.5" customHeight="1" x14ac:dyDescent="0.25">
      <c r="A21" s="201" t="s">
        <v>3122</v>
      </c>
      <c r="B21" s="186">
        <v>12</v>
      </c>
      <c r="C21" s="124">
        <v>10</v>
      </c>
      <c r="D21" s="92">
        <f>IFERROR(INDEX('на отправку (3)'!G:G,MATCH($V21,'на отправку (3)'!$B:$B,0),1),0)</f>
        <v>19</v>
      </c>
      <c r="E21" s="92">
        <f>IFERROR(INDEX('на отправку (3)'!H:H,MATCH($V21,'на отправку (3)'!$B:$B,0),1),0)</f>
        <v>19</v>
      </c>
      <c r="F21" s="92">
        <f>IFERROR(INDEX('на отправку (3)'!I:I,MATCH($V21,'на отправку (3)'!$B:$B,0),1),0)</f>
        <v>1</v>
      </c>
      <c r="G21" s="189">
        <v>1</v>
      </c>
      <c r="H21" s="92">
        <f>IFERROR(INDEX('на отправку (3)'!K:K,MATCH($V21,'на отправку (3)'!$B:$B,0),1),0)/100</f>
        <v>0</v>
      </c>
      <c r="I21" s="191">
        <f>IFERROR(INDEX('на отправку (3)'!M:M,MATCH($V21,'на отправку (3)'!$B:$B,0),1),0)</f>
        <v>1</v>
      </c>
      <c r="J21" s="129">
        <f>IFERROR(INDEX('на отправку (3)'!N:N,MATCH($V21,'на отправку (3)'!$B:$B,0),1),0)</f>
        <v>1</v>
      </c>
      <c r="K21" s="92" t="str">
        <f>IFERROR(INDEX('на отправку (3)'!O:O,MATCH($V21,'на отправку (3)'!$B:$B,0),1),0)</f>
        <v>x</v>
      </c>
      <c r="L21" s="92">
        <f>IFERROR(INDEX('на отправку (3)'!P:P,MATCH($V21,'на отправку (3)'!$B:$B,0),1),0)</f>
        <v>6</v>
      </c>
      <c r="M21" s="92">
        <f>IFERROR(INDEX('на отправку (3)'!Q:Q,MATCH($V21,'на отправку (3)'!$B:$B,0),1),0)</f>
        <v>1</v>
      </c>
      <c r="N21" s="92">
        <f>IFERROR(INDEX('на отправку (3)'!R:R,MATCH($V21,'на отправку (3)'!$B:$B,0),1),0)</f>
        <v>0</v>
      </c>
      <c r="O21" s="92">
        <f>IFERROR(INDEX('на отправку (3)'!S:S,MATCH($V21,'на отправку (3)'!$B:$B,0),1),0)</f>
        <v>37</v>
      </c>
      <c r="P21" s="92">
        <f>IFERROR(INDEX('на отправку (3)'!T:T,MATCH($V21,'на отправку (3)'!$B:$B,0),1),0)</f>
        <v>37</v>
      </c>
      <c r="Q21" s="92">
        <f>IFERROR(INDEX('на отправку (3)'!U:U,MATCH($V21,'на отправку (3)'!$B:$B,0),1),0)</f>
        <v>1</v>
      </c>
      <c r="R21" s="129">
        <f>IFERROR(INDEX('на отправку (3)'!V:V,MATCH($V21,'на отправку (3)'!$B:$B,0),1),0)</f>
        <v>0</v>
      </c>
      <c r="S21" s="92">
        <f>IFERROR(INDEX('на отправку (3)'!W:W,MATCH($V21,'на отправку (3)'!$B:$B,0),1),0)</f>
        <v>0</v>
      </c>
      <c r="U21" s="71">
        <f t="shared" si="0"/>
        <v>1</v>
      </c>
      <c r="V21" s="89" t="str">
        <f t="shared" si="1"/>
        <v>022003№10</v>
      </c>
      <c r="W21" s="8">
        <f>IFERROR(INDEX('на отправку (3)'!AB:AB,MATCH($V21,'на отправку (3)'!$B:$B,0),1),0)</f>
        <v>1</v>
      </c>
      <c r="X21" s="8">
        <f>IFERROR(INDEX('на отправку (3)'!AC:AC,MATCH($V21,'на отправку (3)'!$B:$B,0),1),0)</f>
        <v>0</v>
      </c>
      <c r="Y21" s="8">
        <v>1</v>
      </c>
      <c r="Z21" s="8">
        <f t="shared" si="2"/>
        <v>1</v>
      </c>
    </row>
    <row r="22" spans="1:26" ht="56.25" customHeight="1" x14ac:dyDescent="0.25">
      <c r="A22" s="201" t="s">
        <v>3123</v>
      </c>
      <c r="B22" s="186">
        <v>13</v>
      </c>
      <c r="C22" s="124">
        <v>11</v>
      </c>
      <c r="D22" s="92">
        <f>IFERROR(INDEX('на отправку (3)'!G:G,MATCH($V22,'на отправку (3)'!$B:$B,0),1),0)</f>
        <v>31</v>
      </c>
      <c r="E22" s="92">
        <f>IFERROR(INDEX('на отправку (3)'!H:H,MATCH($V22,'на отправку (3)'!$B:$B,0),1),0)</f>
        <v>31</v>
      </c>
      <c r="F22" s="92">
        <f>IFERROR(INDEX('на отправку (3)'!I:I,MATCH($V22,'на отправку (3)'!$B:$B,0),1),0)</f>
        <v>1</v>
      </c>
      <c r="G22" s="189">
        <v>1</v>
      </c>
      <c r="H22" s="92">
        <f>IFERROR(INDEX('на отправку (3)'!K:K,MATCH($V22,'на отправку (3)'!$B:$B,0),1),0)/100</f>
        <v>0</v>
      </c>
      <c r="I22" s="191">
        <f>IFERROR(INDEX('на отправку (3)'!M:M,MATCH($V22,'на отправку (3)'!$B:$B,0),1),0)</f>
        <v>1</v>
      </c>
      <c r="J22" s="129">
        <f>IFERROR(INDEX('на отправку (3)'!N:N,MATCH($V22,'на отправку (3)'!$B:$B,0),1),0)</f>
        <v>2</v>
      </c>
      <c r="K22" s="92" t="str">
        <f>IFERROR(INDEX('на отправку (3)'!O:O,MATCH($V22,'на отправку (3)'!$B:$B,0),1),0)</f>
        <v>x</v>
      </c>
      <c r="L22" s="92">
        <f>IFERROR(INDEX('на отправку (3)'!P:P,MATCH($V22,'на отправку (3)'!$B:$B,0),1),0)</f>
        <v>6</v>
      </c>
      <c r="M22" s="92">
        <f>IFERROR(INDEX('на отправку (3)'!Q:Q,MATCH($V22,'на отправку (3)'!$B:$B,0),1),0)</f>
        <v>1</v>
      </c>
      <c r="N22" s="92">
        <f>IFERROR(INDEX('на отправку (3)'!R:R,MATCH($V22,'на отправку (3)'!$B:$B,0),1),0)</f>
        <v>0</v>
      </c>
      <c r="O22" s="92">
        <f>IFERROR(INDEX('на отправку (3)'!S:S,MATCH($V22,'на отправку (3)'!$B:$B,0),1),0)</f>
        <v>54</v>
      </c>
      <c r="P22" s="92">
        <f>IFERROR(INDEX('на отправку (3)'!T:T,MATCH($V22,'на отправку (3)'!$B:$B,0),1),0)</f>
        <v>54</v>
      </c>
      <c r="Q22" s="92">
        <f>IFERROR(INDEX('на отправку (3)'!U:U,MATCH($V22,'на отправку (3)'!$B:$B,0),1),0)</f>
        <v>1</v>
      </c>
      <c r="R22" s="129">
        <f>IFERROR(INDEX('на отправку (3)'!V:V,MATCH($V22,'на отправку (3)'!$B:$B,0),1),0)</f>
        <v>0</v>
      </c>
      <c r="S22" s="92">
        <f>IFERROR(INDEX('на отправку (3)'!W:W,MATCH($V22,'на отправку (3)'!$B:$B,0),1),0)</f>
        <v>0</v>
      </c>
      <c r="U22" s="71">
        <f t="shared" si="0"/>
        <v>1</v>
      </c>
      <c r="V22" s="89" t="str">
        <f t="shared" si="1"/>
        <v>022003№11</v>
      </c>
      <c r="W22" s="8">
        <f>IFERROR(INDEX('на отправку (3)'!AB:AB,MATCH($V22,'на отправку (3)'!$B:$B,0),1),0)</f>
        <v>1</v>
      </c>
      <c r="X22" s="8">
        <f>IFERROR(INDEX('на отправку (3)'!AC:AC,MATCH($V22,'на отправку (3)'!$B:$B,0),1),0)</f>
        <v>0</v>
      </c>
      <c r="Y22" s="8">
        <v>2</v>
      </c>
      <c r="Z22" s="8">
        <f t="shared" si="2"/>
        <v>2</v>
      </c>
    </row>
    <row r="23" spans="1:26" ht="66.75" customHeight="1" x14ac:dyDescent="0.25">
      <c r="A23" s="201" t="s">
        <v>3124</v>
      </c>
      <c r="B23" s="186">
        <v>14</v>
      </c>
      <c r="C23" s="124">
        <v>12</v>
      </c>
      <c r="D23" s="92">
        <f>IFERROR(INDEX('на отправку (3)'!G:G,MATCH($V23,'на отправку (3)'!$B:$B,0),1),0)</f>
        <v>430</v>
      </c>
      <c r="E23" s="92">
        <f>IFERROR(INDEX('на отправку (3)'!H:H,MATCH($V23,'на отправку (3)'!$B:$B,0),1),0)</f>
        <v>9994</v>
      </c>
      <c r="F23" s="92">
        <f>IFERROR(INDEX('на отправку (3)'!I:I,MATCH($V23,'на отправку (3)'!$B:$B,0),1),0)</f>
        <v>4.3025815000000002E-2</v>
      </c>
      <c r="G23" s="188" t="s">
        <v>12</v>
      </c>
      <c r="H23" s="92">
        <f>IFERROR(INDEX('на отправку (3)'!K:K,MATCH($V23,'на отправку (3)'!$B:$B,0),1),0)/100</f>
        <v>1.4814952500000001E-3</v>
      </c>
      <c r="I23" s="188" t="s">
        <v>12</v>
      </c>
      <c r="J23" s="129">
        <f>IFERROR(INDEX('на отправку (3)'!N:N,MATCH($V23,'на отправку (3)'!$B:$B,0),1),0)</f>
        <v>0</v>
      </c>
      <c r="K23" s="92">
        <f>IFERROR(INDEX('на отправку (3)'!O:O,MATCH($V23,'на отправку (3)'!$B:$B,0),1),0)</f>
        <v>0</v>
      </c>
      <c r="L23" s="92">
        <f>IFERROR(INDEX('на отправку (3)'!P:P,MATCH($V23,'на отправку (3)'!$B:$B,0),1),0)</f>
        <v>1</v>
      </c>
      <c r="M23" s="92">
        <f>IFERROR(INDEX('на отправку (3)'!Q:Q,MATCH($V23,'на отправку (3)'!$B:$B,0),1),0)</f>
        <v>1</v>
      </c>
      <c r="N23" s="92">
        <f>IFERROR(INDEX('на отправку (3)'!R:R,MATCH($V23,'на отправку (3)'!$B:$B,0),1),0)</f>
        <v>0</v>
      </c>
      <c r="O23" s="92">
        <f>IFERROR(INDEX('на отправку (3)'!S:S,MATCH($V23,'на отправку (3)'!$B:$B,0),1),0)</f>
        <v>343</v>
      </c>
      <c r="P23" s="92">
        <f>IFERROR(INDEX('на отправку (3)'!T:T,MATCH($V23,'на отправку (3)'!$B:$B,0),1),0)</f>
        <v>9153</v>
      </c>
      <c r="Q23" s="92">
        <f>IFERROR(INDEX('на отправку (3)'!U:U,MATCH($V23,'на отправку (3)'!$B:$B,0),1),0)</f>
        <v>3.7474052000000001E-2</v>
      </c>
      <c r="R23" s="129">
        <f>IFERROR(INDEX('на отправку (3)'!V:V,MATCH($V23,'на отправку (3)'!$B:$B,0),1),0)</f>
        <v>0</v>
      </c>
      <c r="S23" s="92">
        <f>IFERROR(INDEX('на отправку (3)'!W:W,MATCH($V23,'на отправку (3)'!$B:$B,0),1),0)</f>
        <v>0</v>
      </c>
      <c r="U23" s="71">
        <f t="shared" si="0"/>
        <v>0</v>
      </c>
      <c r="V23" s="89" t="str">
        <f t="shared" si="1"/>
        <v>022003№12</v>
      </c>
      <c r="W23" s="8">
        <f>IFERROR(INDEX('на отправку (3)'!AB:AB,MATCH($V23,'на отправку (3)'!$B:$B,0),1),0)</f>
        <v>3.2834602999999997E-2</v>
      </c>
      <c r="X23" s="8">
        <f>IFERROR(INDEX('на отправку (3)'!AC:AC,MATCH($V23,'на отправку (3)'!$B:$B,0),1),0)</f>
        <v>5.0505050000000003E-3</v>
      </c>
      <c r="Y23" s="8">
        <v>2</v>
      </c>
      <c r="Z23" s="8">
        <f t="shared" si="2"/>
        <v>2</v>
      </c>
    </row>
    <row r="24" spans="1:26" ht="69" customHeight="1" x14ac:dyDescent="0.25">
      <c r="A24" s="201" t="s">
        <v>3125</v>
      </c>
      <c r="B24" s="186">
        <v>15</v>
      </c>
      <c r="C24" s="124">
        <v>13</v>
      </c>
      <c r="D24" s="92">
        <f>IFERROR(INDEX('на отправку (3)'!G:G,MATCH($V24,'на отправку (3)'!$B:$B,0),1),0)</f>
        <v>61</v>
      </c>
      <c r="E24" s="92">
        <f>IFERROR(INDEX('на отправку (3)'!H:H,MATCH($V24,'на отправку (3)'!$B:$B,0),1),0)</f>
        <v>173</v>
      </c>
      <c r="F24" s="92">
        <f>IFERROR(INDEX('на отправку (3)'!I:I,MATCH($V24,'на отправку (3)'!$B:$B,0),1),0)</f>
        <v>0.35260115600000003</v>
      </c>
      <c r="G24" s="188" t="s">
        <v>12</v>
      </c>
      <c r="H24" s="92">
        <f>IFERROR(INDEX('на отправку (3)'!K:K,MATCH($V24,'на отправку (3)'!$B:$B,0),1),0)/100</f>
        <v>-3.7342875999999998E-4</v>
      </c>
      <c r="I24" s="188" t="s">
        <v>12</v>
      </c>
      <c r="J24" s="129">
        <f>IFERROR(INDEX('на отправку (3)'!N:N,MATCH($V24,'на отправку (3)'!$B:$B,0),1),0)</f>
        <v>2</v>
      </c>
      <c r="K24" s="92">
        <f>IFERROR(INDEX('на отправку (3)'!O:O,MATCH($V24,'на отправку (3)'!$B:$B,0),1),0)</f>
        <v>0</v>
      </c>
      <c r="L24" s="92">
        <f>IFERROR(INDEX('на отправку (3)'!P:P,MATCH($V24,'на отправку (3)'!$B:$B,0),1),0)</f>
        <v>2</v>
      </c>
      <c r="M24" s="92">
        <f>IFERROR(INDEX('на отправку (3)'!Q:Q,MATCH($V24,'на отправку (3)'!$B:$B,0),1),0)</f>
        <v>1</v>
      </c>
      <c r="N24" s="92">
        <f>IFERROR(INDEX('на отправку (3)'!R:R,MATCH($V24,'на отправку (3)'!$B:$B,0),1),0)</f>
        <v>0</v>
      </c>
      <c r="O24" s="92">
        <f>IFERROR(INDEX('на отправку (3)'!S:S,MATCH($V24,'на отправку (3)'!$B:$B,0),1),0)</f>
        <v>63</v>
      </c>
      <c r="P24" s="92">
        <f>IFERROR(INDEX('на отправку (3)'!T:T,MATCH($V24,'на отправку (3)'!$B:$B,0),1),0)</f>
        <v>172</v>
      </c>
      <c r="Q24" s="92">
        <f>IFERROR(INDEX('на отправку (3)'!U:U,MATCH($V24,'на отправку (3)'!$B:$B,0),1),0)</f>
        <v>0.36627906999999998</v>
      </c>
      <c r="R24" s="129">
        <f>IFERROR(INDEX('на отправку (3)'!V:V,MATCH($V24,'на отправку (3)'!$B:$B,0),1),0)</f>
        <v>0</v>
      </c>
      <c r="S24" s="92">
        <f>IFERROR(INDEX('на отправку (3)'!W:W,MATCH($V24,'на отправку (3)'!$B:$B,0),1),0)</f>
        <v>0</v>
      </c>
      <c r="U24" s="71">
        <f t="shared" si="0"/>
        <v>1</v>
      </c>
      <c r="V24" s="89" t="str">
        <f t="shared" si="1"/>
        <v>022003№13</v>
      </c>
      <c r="W24" s="8">
        <f>IFERROR(INDEX('на отправку (3)'!AB:AB,MATCH($V24,'на отправку (3)'!$B:$B,0),1),0)</f>
        <v>0.4</v>
      </c>
      <c r="X24" s="8">
        <f>IFERROR(INDEX('на отправку (3)'!AC:AC,MATCH($V24,'на отправку (3)'!$B:$B,0),1),0)</f>
        <v>0.177419355</v>
      </c>
      <c r="Y24" s="8">
        <v>2</v>
      </c>
      <c r="Z24" s="8">
        <f t="shared" si="2"/>
        <v>2</v>
      </c>
    </row>
    <row r="25" spans="1:26" ht="69.75" customHeight="1" x14ac:dyDescent="0.25">
      <c r="A25" s="201" t="s">
        <v>3126</v>
      </c>
      <c r="B25" s="186">
        <v>16</v>
      </c>
      <c r="C25" s="124">
        <v>14</v>
      </c>
      <c r="D25" s="92">
        <f>IFERROR(INDEX('на отправку (3)'!G:G,MATCH($V25,'на отправку (3)'!$B:$B,0),1),0)</f>
        <v>1</v>
      </c>
      <c r="E25" s="92">
        <f>IFERROR(INDEX('на отправку (3)'!H:H,MATCH($V25,'на отправку (3)'!$B:$B,0),1),0)</f>
        <v>1087</v>
      </c>
      <c r="F25" s="92">
        <f>IFERROR(INDEX('на отправку (3)'!I:I,MATCH($V25,'на отправку (3)'!$B:$B,0),1),0)</f>
        <v>9.1996299999999999E-4</v>
      </c>
      <c r="G25" s="188" t="s">
        <v>12</v>
      </c>
      <c r="H25" s="92">
        <f>IFERROR(INDEX('на отправку (3)'!K:K,MATCH($V25,'на отправку (3)'!$B:$B,0),1),0)/100</f>
        <v>-7.8197081000000001E-4</v>
      </c>
      <c r="I25" s="188" t="s">
        <v>12</v>
      </c>
      <c r="J25" s="129">
        <f>IFERROR(INDEX('на отправку (3)'!N:N,MATCH($V25,'на отправку (3)'!$B:$B,0),1),0)</f>
        <v>1.5</v>
      </c>
      <c r="K25" s="92">
        <f>IFERROR(INDEX('на отправку (3)'!O:O,MATCH($V25,'на отправку (3)'!$B:$B,0),1),0)</f>
        <v>0</v>
      </c>
      <c r="L25" s="92">
        <f>IFERROR(INDEX('на отправку (3)'!P:P,MATCH($V25,'на отправку (3)'!$B:$B,0),1),0)</f>
        <v>1</v>
      </c>
      <c r="M25" s="92">
        <f>IFERROR(INDEX('на отправку (3)'!Q:Q,MATCH($V25,'на отправку (3)'!$B:$B,0),1),0)</f>
        <v>1</v>
      </c>
      <c r="N25" s="92">
        <f>IFERROR(INDEX('на отправку (3)'!R:R,MATCH($V25,'на отправку (3)'!$B:$B,0),1),0)</f>
        <v>0</v>
      </c>
      <c r="O25" s="92">
        <f>IFERROR(INDEX('на отправку (3)'!S:S,MATCH($V25,'на отправку (3)'!$B:$B,0),1),0)</f>
        <v>1</v>
      </c>
      <c r="P25" s="92">
        <f>IFERROR(INDEX('на отправку (3)'!T:T,MATCH($V25,'на отправку (3)'!$B:$B,0),1),0)</f>
        <v>1002</v>
      </c>
      <c r="Q25" s="92">
        <f>IFERROR(INDEX('на отправку (3)'!U:U,MATCH($V25,'на отправку (3)'!$B:$B,0),1),0)</f>
        <v>9.9800400000000004E-4</v>
      </c>
      <c r="R25" s="129">
        <f>IFERROR(INDEX('на отправку (3)'!V:V,MATCH($V25,'на отправку (3)'!$B:$B,0),1),0)</f>
        <v>0</v>
      </c>
      <c r="S25" s="92">
        <f>IFERROR(INDEX('на отправку (3)'!W:W,MATCH($V25,'на отправку (3)'!$B:$B,0),1),0)</f>
        <v>0</v>
      </c>
      <c r="U25" s="71">
        <f t="shared" si="0"/>
        <v>1</v>
      </c>
      <c r="V25" s="89" t="str">
        <f t="shared" si="1"/>
        <v>022003№14</v>
      </c>
      <c r="W25" s="8">
        <f>IFERROR(INDEX('на отправку (3)'!AB:AB,MATCH($V25,'на отправку (3)'!$B:$B,0),1),0)</f>
        <v>5.0993200000000005E-4</v>
      </c>
      <c r="X25" s="8">
        <f>IFERROR(INDEX('на отправку (3)'!AC:AC,MATCH($V25,'на отправку (3)'!$B:$B,0),1),0)</f>
        <v>0</v>
      </c>
      <c r="Y25" s="8">
        <v>3</v>
      </c>
      <c r="Z25" s="8">
        <f t="shared" si="2"/>
        <v>3</v>
      </c>
    </row>
    <row r="26" spans="1:26" s="136" customFormat="1" ht="21" customHeight="1" x14ac:dyDescent="0.25">
      <c r="A26" s="202"/>
      <c r="B26" s="187"/>
      <c r="C26" s="134"/>
      <c r="D26" s="135" t="s">
        <v>14</v>
      </c>
      <c r="E26" s="135"/>
      <c r="F26" s="135"/>
      <c r="G26" s="190"/>
      <c r="H26" s="135"/>
      <c r="I26" s="193"/>
      <c r="J26" s="139">
        <f>SUM(J27:J32)</f>
        <v>22</v>
      </c>
      <c r="K26" s="135"/>
      <c r="L26" s="135"/>
      <c r="M26" s="135"/>
      <c r="N26" s="135"/>
      <c r="O26" s="135"/>
      <c r="P26" s="135"/>
      <c r="Q26" s="135"/>
      <c r="R26" s="135"/>
      <c r="S26" s="135"/>
      <c r="U26" s="137"/>
      <c r="W26" s="137"/>
      <c r="X26" s="137"/>
      <c r="Y26" s="137"/>
      <c r="Z26" s="8"/>
    </row>
    <row r="27" spans="1:26" ht="15.75" customHeight="1" x14ac:dyDescent="0.25">
      <c r="A27" s="201" t="s">
        <v>3127</v>
      </c>
      <c r="B27" s="184">
        <v>17</v>
      </c>
      <c r="C27" s="123" t="s">
        <v>2448</v>
      </c>
      <c r="D27" s="92">
        <f>IFERROR(INDEX('на отправку (3)'!G:G,MATCH($V27,'на отправку (3)'!$B:$B,0),1),0)</f>
        <v>738</v>
      </c>
      <c r="E27" s="92">
        <f>IFERROR(INDEX('на отправку (3)'!H:H,MATCH($V27,'на отправку (3)'!$B:$B,0),1),0)</f>
        <v>740</v>
      </c>
      <c r="F27" s="92">
        <f>IFERROR(INDEX('на отправку (3)'!I:I,MATCH($V27,'на отправку (3)'!$B:$B,0),1),0)</f>
        <v>0.99729729700000003</v>
      </c>
      <c r="G27" s="191">
        <f>IFERROR(INDEX('на отправку (3)'!J:J,MATCH($V27,'на отправку (3)'!$B:$B,0),1),0)</f>
        <v>1</v>
      </c>
      <c r="H27" s="92">
        <f>IFERROR(INDEX('на отправку (3)'!K:K,MATCH($V27,'на отправку (3)'!$B:$B,0),1),0)/100</f>
        <v>1.56045518E-3</v>
      </c>
      <c r="I27" s="191">
        <f>IFERROR(INDEX('на отправку (3)'!M:M,MATCH($V27,'на отправку (3)'!$B:$B,0),1),0)</f>
        <v>0.99729729700000003</v>
      </c>
      <c r="J27" s="129">
        <f>IFERROR(INDEX('на отправку (3)'!N:N,MATCH($V27,'на отправку (3)'!$B:$B,0),1),0)</f>
        <v>3</v>
      </c>
      <c r="K27" s="92" t="str">
        <f>IFERROR(INDEX('на отправку (3)'!O:O,MATCH($V27,'на отправку (3)'!$B:$B,0),1),0)</f>
        <v>x</v>
      </c>
      <c r="L27" s="92">
        <f>IFERROR(INDEX('на отправку (3)'!P:P,MATCH($V27,'на отправку (3)'!$B:$B,0),1),0)</f>
        <v>5</v>
      </c>
      <c r="M27" s="92">
        <f>IFERROR(INDEX('на отправку (3)'!Q:Q,MATCH($V27,'на отправку (3)'!$B:$B,0),1),0)</f>
        <v>1</v>
      </c>
      <c r="N27" s="92">
        <f>IFERROR(INDEX('на отправку (3)'!R:R,MATCH($V27,'на отправку (3)'!$B:$B,0),1),0)</f>
        <v>0</v>
      </c>
      <c r="O27" s="92">
        <f>IFERROR(INDEX('на отправку (3)'!S:S,MATCH($V27,'на отправку (3)'!$B:$B,0),1),0)</f>
        <v>779</v>
      </c>
      <c r="P27" s="92">
        <f>IFERROR(INDEX('на отправку (3)'!T:T,MATCH($V27,'на отправку (3)'!$B:$B,0),1),0)</f>
        <v>903</v>
      </c>
      <c r="Q27" s="92">
        <f>IFERROR(INDEX('на отправку (3)'!U:U,MATCH($V27,'на отправку (3)'!$B:$B,0),1),0)</f>
        <v>0.86267995600000003</v>
      </c>
      <c r="R27" s="129">
        <f>IFERROR(INDEX('на отправку (3)'!V:V,MATCH($V27,'на отправку (3)'!$B:$B,0),1),0)</f>
        <v>0</v>
      </c>
      <c r="S27" s="92">
        <f>IFERROR(INDEX('на отправку (3)'!W:W,MATCH($V27,'на отправку (3)'!$B:$B,0),1),0)</f>
        <v>0</v>
      </c>
      <c r="U27" s="71">
        <f t="shared" ref="U27" si="3">IF(J27&gt;0,1,0)</f>
        <v>1</v>
      </c>
      <c r="V27" s="89" t="str">
        <f t="shared" ref="V27" si="4">CONCATENATE($U$1,"№",C27)</f>
        <v>022003№15</v>
      </c>
      <c r="W27" s="8">
        <f>IFERROR(INDEX('на отправку (3)'!AB:AB,MATCH($V27,'на отправку (3)'!$B:$B,0),1),0)</f>
        <v>0.96851403899999999</v>
      </c>
      <c r="X27" s="8">
        <f>IFERROR(INDEX('на отправку (3)'!AC:AC,MATCH($V27,'на отправку (3)'!$B:$B,0),1),0)</f>
        <v>0</v>
      </c>
      <c r="Y27" s="8">
        <v>5</v>
      </c>
      <c r="Z27" s="8">
        <f t="shared" si="2"/>
        <v>5</v>
      </c>
    </row>
    <row r="28" spans="1:26" ht="55.5" customHeight="1" x14ac:dyDescent="0.25">
      <c r="A28" s="201" t="s">
        <v>3128</v>
      </c>
      <c r="B28" s="184">
        <v>18</v>
      </c>
      <c r="C28" s="123" t="s">
        <v>2449</v>
      </c>
      <c r="D28" s="92">
        <f>IFERROR(INDEX('на отправку (3)'!G:G,MATCH($V28,'на отправку (3)'!$B:$B,0),1),0)</f>
        <v>16</v>
      </c>
      <c r="E28" s="92">
        <f>IFERROR(INDEX('на отправку (3)'!H:H,MATCH($V28,'на отправку (3)'!$B:$B,0),1),0)</f>
        <v>16</v>
      </c>
      <c r="F28" s="92">
        <f>IFERROR(INDEX('на отправку (3)'!I:I,MATCH($V28,'на отправку (3)'!$B:$B,0),1),0)</f>
        <v>1</v>
      </c>
      <c r="G28" s="192" t="str">
        <f>IFERROR(INDEX('на отправку (3)'!J:J,MATCH($V28,'на отправку (3)'!$B:$B,0),1),0)</f>
        <v>x</v>
      </c>
      <c r="H28" s="92">
        <f>IFERROR(INDEX('на отправку (3)'!K:K,MATCH($V28,'на отправку (3)'!$B:$B,0),1),0)/100</f>
        <v>0</v>
      </c>
      <c r="I28" s="192" t="str">
        <f>IFERROR(INDEX('на отправку (3)'!M:M,MATCH($V28,'на отправку (3)'!$B:$B,0),1),0)</f>
        <v>x</v>
      </c>
      <c r="J28" s="129">
        <f>IFERROR(INDEX('на отправку (3)'!N:N,MATCH($V28,'на отправку (3)'!$B:$B,0),1),0)</f>
        <v>6</v>
      </c>
      <c r="K28" s="92">
        <f>IFERROR(INDEX('на отправку (3)'!O:O,MATCH($V28,'на отправку (3)'!$B:$B,0),1),0)</f>
        <v>2</v>
      </c>
      <c r="L28" s="92">
        <f>IFERROR(INDEX('на отправку (3)'!P:P,MATCH($V28,'на отправку (3)'!$B:$B,0),1),0)</f>
        <v>4</v>
      </c>
      <c r="M28" s="92">
        <f>IFERROR(INDEX('на отправку (3)'!Q:Q,MATCH($V28,'на отправку (3)'!$B:$B,0),1),0)</f>
        <v>1</v>
      </c>
      <c r="N28" s="92">
        <f>IFERROR(INDEX('на отправку (3)'!R:R,MATCH($V28,'на отправку (3)'!$B:$B,0),1),0)</f>
        <v>0</v>
      </c>
      <c r="O28" s="92">
        <f>IFERROR(INDEX('на отправку (3)'!S:S,MATCH($V28,'на отправку (3)'!$B:$B,0),1),0)</f>
        <v>2</v>
      </c>
      <c r="P28" s="92">
        <f>IFERROR(INDEX('на отправку (3)'!T:T,MATCH($V28,'на отправку (3)'!$B:$B,0),1),0)</f>
        <v>2</v>
      </c>
      <c r="Q28" s="92">
        <f>IFERROR(INDEX('на отправку (3)'!U:U,MATCH($V28,'на отправку (3)'!$B:$B,0),1),0)</f>
        <v>1</v>
      </c>
      <c r="R28" s="129">
        <f>IFERROR(INDEX('на отправку (3)'!V:V,MATCH($V28,'на отправку (3)'!$B:$B,0),1),0)</f>
        <v>0</v>
      </c>
      <c r="S28" s="92">
        <f>IFERROR(INDEX('на отправку (3)'!W:W,MATCH($V28,'на отправку (3)'!$B:$B,0),1),0)</f>
        <v>0</v>
      </c>
      <c r="U28" s="71">
        <f t="shared" ref="U28:U32" si="5">IF(J28&gt;0,1,0)</f>
        <v>1</v>
      </c>
      <c r="V28" s="89" t="str">
        <f t="shared" ref="V28:V32" si="6">CONCATENATE($U$1,"№",C28)</f>
        <v>022003№16</v>
      </c>
      <c r="W28" s="8">
        <f>IFERROR(INDEX('на отправку (3)'!AB:AB,MATCH($V28,'на отправку (3)'!$B:$B,0),1),0)</f>
        <v>0.94674221000000003</v>
      </c>
      <c r="X28" s="8">
        <f>IFERROR(INDEX('на отправку (3)'!AC:AC,MATCH($V28,'на отправку (3)'!$B:$B,0),1),0)</f>
        <v>1</v>
      </c>
      <c r="Y28" s="8">
        <v>6</v>
      </c>
      <c r="Z28" s="8">
        <f t="shared" si="2"/>
        <v>6</v>
      </c>
    </row>
    <row r="29" spans="1:26" ht="45" customHeight="1" x14ac:dyDescent="0.25">
      <c r="A29" s="201" t="s">
        <v>3129</v>
      </c>
      <c r="B29" s="184">
        <v>19</v>
      </c>
      <c r="C29" s="123" t="s">
        <v>2450</v>
      </c>
      <c r="D29" s="92">
        <f>IFERROR(INDEX('на отправку (3)'!G:G,MATCH($V29,'на отправку (3)'!$B:$B,0),1),0)</f>
        <v>25</v>
      </c>
      <c r="E29" s="92">
        <f>IFERROR(INDEX('на отправку (3)'!H:H,MATCH($V29,'на отправку (3)'!$B:$B,0),1),0)</f>
        <v>25</v>
      </c>
      <c r="F29" s="92">
        <f>IFERROR(INDEX('на отправку (3)'!I:I,MATCH($V29,'на отправку (3)'!$B:$B,0),1),0)</f>
        <v>1</v>
      </c>
      <c r="G29" s="192" t="str">
        <f>IFERROR(INDEX('на отправку (3)'!J:J,MATCH($V29,'на отправку (3)'!$B:$B,0),1),0)</f>
        <v>x</v>
      </c>
      <c r="H29" s="92">
        <f>IFERROR(INDEX('на отправку (3)'!K:K,MATCH($V29,'на отправку (3)'!$B:$B,0),1),0)/100</f>
        <v>0</v>
      </c>
      <c r="I29" s="192" t="str">
        <f>IFERROR(INDEX('на отправку (3)'!M:M,MATCH($V29,'на отправку (3)'!$B:$B,0),1),0)</f>
        <v>x</v>
      </c>
      <c r="J29" s="129">
        <f>IFERROR(INDEX('на отправку (3)'!N:N,MATCH($V29,'на отправку (3)'!$B:$B,0),1),0)</f>
        <v>6</v>
      </c>
      <c r="K29" s="92">
        <f>IFERROR(INDEX('на отправку (3)'!O:O,MATCH($V29,'на отправку (3)'!$B:$B,0),1),0)</f>
        <v>2</v>
      </c>
      <c r="L29" s="92">
        <f>IFERROR(INDEX('на отправку (3)'!P:P,MATCH($V29,'на отправку (3)'!$B:$B,0),1),0)</f>
        <v>4</v>
      </c>
      <c r="M29" s="92">
        <f>IFERROR(INDEX('на отправку (3)'!Q:Q,MATCH($V29,'на отправку (3)'!$B:$B,0),1),0)</f>
        <v>1</v>
      </c>
      <c r="N29" s="92">
        <f>IFERROR(INDEX('на отправку (3)'!R:R,MATCH($V29,'на отправку (3)'!$B:$B,0),1),0)</f>
        <v>0</v>
      </c>
      <c r="O29" s="92">
        <f>IFERROR(INDEX('на отправку (3)'!S:S,MATCH($V29,'на отправку (3)'!$B:$B,0),1),0)</f>
        <v>56</v>
      </c>
      <c r="P29" s="92">
        <f>IFERROR(INDEX('на отправку (3)'!T:T,MATCH($V29,'на отправку (3)'!$B:$B,0),1),0)</f>
        <v>56</v>
      </c>
      <c r="Q29" s="92">
        <f>IFERROR(INDEX('на отправку (3)'!U:U,MATCH($V29,'на отправку (3)'!$B:$B,0),1),0)</f>
        <v>1</v>
      </c>
      <c r="R29" s="129">
        <f>IFERROR(INDEX('на отправку (3)'!V:V,MATCH($V29,'на отправку (3)'!$B:$B,0),1),0)</f>
        <v>0</v>
      </c>
      <c r="S29" s="92">
        <f>IFERROR(INDEX('на отправку (3)'!W:W,MATCH($V29,'на отправку (3)'!$B:$B,0),1),0)</f>
        <v>0</v>
      </c>
      <c r="U29" s="71">
        <f t="shared" si="5"/>
        <v>1</v>
      </c>
      <c r="V29" s="89" t="str">
        <f t="shared" si="6"/>
        <v>022003№17</v>
      </c>
      <c r="W29" s="8">
        <f>IFERROR(INDEX('на отправку (3)'!AB:AB,MATCH($V29,'на отправку (3)'!$B:$B,0),1),0)</f>
        <v>0.98260073299999995</v>
      </c>
      <c r="X29" s="8">
        <f>IFERROR(INDEX('на отправку (3)'!AC:AC,MATCH($V29,'на отправку (3)'!$B:$B,0),1),0)</f>
        <v>1</v>
      </c>
      <c r="Y29" s="8">
        <v>6</v>
      </c>
      <c r="Z29" s="8">
        <f t="shared" si="2"/>
        <v>6</v>
      </c>
    </row>
    <row r="30" spans="1:26" ht="47.25" customHeight="1" x14ac:dyDescent="0.25">
      <c r="A30" s="201" t="s">
        <v>3130</v>
      </c>
      <c r="B30" s="184">
        <v>20</v>
      </c>
      <c r="C30" s="123" t="s">
        <v>2451</v>
      </c>
      <c r="D30" s="92">
        <f>IFERROR(INDEX('на отправку (3)'!G:G,MATCH($V30,'на отправку (3)'!$B:$B,0),1),0)</f>
        <v>10</v>
      </c>
      <c r="E30" s="92">
        <f>IFERROR(INDEX('на отправку (3)'!H:H,MATCH($V30,'на отправку (3)'!$B:$B,0),1),0)</f>
        <v>12</v>
      </c>
      <c r="F30" s="92">
        <f>IFERROR(INDEX('на отправку (3)'!I:I,MATCH($V30,'на отправку (3)'!$B:$B,0),1),0)</f>
        <v>0.83333333300000001</v>
      </c>
      <c r="G30" s="192" t="str">
        <f>IFERROR(INDEX('на отправку (3)'!J:J,MATCH($V30,'на отправку (3)'!$B:$B,0),1),0)</f>
        <v>x</v>
      </c>
      <c r="H30" s="92">
        <f>IFERROR(INDEX('на отправку (3)'!K:K,MATCH($V30,'на отправку (3)'!$B:$B,0),1),0)/100</f>
        <v>1.8518518000000002E-4</v>
      </c>
      <c r="I30" s="192" t="str">
        <f>IFERROR(INDEX('на отправку (3)'!M:M,MATCH($V30,'на отправку (3)'!$B:$B,0),1),0)</f>
        <v>x</v>
      </c>
      <c r="J30" s="129">
        <f>IFERROR(INDEX('на отправку (3)'!N:N,MATCH($V30,'на отправку (3)'!$B:$B,0),1),0)</f>
        <v>1</v>
      </c>
      <c r="K30" s="92">
        <f>IFERROR(INDEX('на отправку (3)'!O:O,MATCH($V30,'на отправку (3)'!$B:$B,0),1),0)</f>
        <v>0</v>
      </c>
      <c r="L30" s="92">
        <f>IFERROR(INDEX('на отправку (3)'!P:P,MATCH($V30,'на отправку (3)'!$B:$B,0),1),0)</f>
        <v>3</v>
      </c>
      <c r="M30" s="92">
        <f>IFERROR(INDEX('на отправку (3)'!Q:Q,MATCH($V30,'на отправку (3)'!$B:$B,0),1),0)</f>
        <v>1</v>
      </c>
      <c r="N30" s="92">
        <f>IFERROR(INDEX('на отправку (3)'!R:R,MATCH($V30,'на отправку (3)'!$B:$B,0),1),0)</f>
        <v>0</v>
      </c>
      <c r="O30" s="92">
        <f>IFERROR(INDEX('на отправку (3)'!S:S,MATCH($V30,'на отправку (3)'!$B:$B,0),1),0)</f>
        <v>9</v>
      </c>
      <c r="P30" s="92">
        <f>IFERROR(INDEX('на отправку (3)'!T:T,MATCH($V30,'на отправку (3)'!$B:$B,0),1),0)</f>
        <v>11</v>
      </c>
      <c r="Q30" s="92">
        <f>IFERROR(INDEX('на отправку (3)'!U:U,MATCH($V30,'на отправку (3)'!$B:$B,0),1),0)</f>
        <v>0.81818181800000001</v>
      </c>
      <c r="R30" s="129">
        <f>IFERROR(INDEX('на отправку (3)'!V:V,MATCH($V30,'на отправку (3)'!$B:$B,0),1),0)</f>
        <v>0</v>
      </c>
      <c r="S30" s="92">
        <f>IFERROR(INDEX('на отправку (3)'!W:W,MATCH($V30,'на отправку (3)'!$B:$B,0),1),0)</f>
        <v>0</v>
      </c>
      <c r="U30" s="71">
        <f t="shared" si="5"/>
        <v>1</v>
      </c>
      <c r="V30" s="89" t="str">
        <f t="shared" si="6"/>
        <v>022003№18</v>
      </c>
      <c r="W30" s="8">
        <f>IFERROR(INDEX('на отправку (3)'!AB:AB,MATCH($V30,'на отправку (3)'!$B:$B,0),1),0)</f>
        <v>0.96027201100000004</v>
      </c>
      <c r="X30" s="8">
        <f>IFERROR(INDEX('на отправку (3)'!AC:AC,MATCH($V30,'на отправку (3)'!$B:$B,0),1),0)</f>
        <v>1</v>
      </c>
      <c r="Y30" s="8">
        <v>6</v>
      </c>
      <c r="Z30" s="8">
        <f t="shared" si="2"/>
        <v>6</v>
      </c>
    </row>
    <row r="31" spans="1:26" ht="50.25" customHeight="1" x14ac:dyDescent="0.25">
      <c r="A31" s="201" t="s">
        <v>3131</v>
      </c>
      <c r="B31" s="184">
        <v>21</v>
      </c>
      <c r="C31" s="123" t="s">
        <v>2452</v>
      </c>
      <c r="D31" s="92">
        <f>IFERROR(INDEX('на отправку (3)'!G:G,MATCH($V31,'на отправку (3)'!$B:$B,0),1),0)</f>
        <v>9</v>
      </c>
      <c r="E31" s="92">
        <f>IFERROR(INDEX('на отправку (3)'!H:H,MATCH($V31,'на отправку (3)'!$B:$B,0),1),0)</f>
        <v>10</v>
      </c>
      <c r="F31" s="92">
        <f>IFERROR(INDEX('на отправку (3)'!I:I,MATCH($V31,'на отправку (3)'!$B:$B,0),1),0)</f>
        <v>0.9</v>
      </c>
      <c r="G31" s="192" t="str">
        <f>IFERROR(INDEX('на отправку (3)'!J:J,MATCH($V31,'на отправку (3)'!$B:$B,0),1),0)</f>
        <v>x</v>
      </c>
      <c r="H31" s="92">
        <f>IFERROR(INDEX('на отправку (3)'!K:K,MATCH($V31,'на отправку (3)'!$B:$B,0),1),0)/100</f>
        <v>2E-3</v>
      </c>
      <c r="I31" s="192" t="str">
        <f>IFERROR(INDEX('на отправку (3)'!M:M,MATCH($V31,'на отправку (3)'!$B:$B,0),1),0)</f>
        <v>x</v>
      </c>
      <c r="J31" s="129">
        <f>IFERROR(INDEX('на отправку (3)'!N:N,MATCH($V31,'на отправку (3)'!$B:$B,0),1),0)</f>
        <v>6</v>
      </c>
      <c r="K31" s="92">
        <f>IFERROR(INDEX('на отправку (3)'!O:O,MATCH($V31,'на отправку (3)'!$B:$B,0),1),0)</f>
        <v>0</v>
      </c>
      <c r="L31" s="92">
        <f>IFERROR(INDEX('на отправку (3)'!P:P,MATCH($V31,'на отправку (3)'!$B:$B,0),1),0)</f>
        <v>3</v>
      </c>
      <c r="M31" s="92">
        <f>IFERROR(INDEX('на отправку (3)'!Q:Q,MATCH($V31,'на отправку (3)'!$B:$B,0),1),0)</f>
        <v>1</v>
      </c>
      <c r="N31" s="92">
        <f>IFERROR(INDEX('на отправку (3)'!R:R,MATCH($V31,'на отправку (3)'!$B:$B,0),1),0)</f>
        <v>0</v>
      </c>
      <c r="O31" s="92">
        <f>IFERROR(INDEX('на отправку (3)'!S:S,MATCH($V31,'на отправку (3)'!$B:$B,0),1),0)</f>
        <v>6</v>
      </c>
      <c r="P31" s="92">
        <f>IFERROR(INDEX('на отправку (3)'!T:T,MATCH($V31,'на отправку (3)'!$B:$B,0),1),0)</f>
        <v>8</v>
      </c>
      <c r="Q31" s="92">
        <f>IFERROR(INDEX('на отправку (3)'!U:U,MATCH($V31,'на отправку (3)'!$B:$B,0),1),0)</f>
        <v>0.75</v>
      </c>
      <c r="R31" s="129">
        <f>IFERROR(INDEX('на отправку (3)'!V:V,MATCH($V31,'на отправку (3)'!$B:$B,0),1),0)</f>
        <v>0</v>
      </c>
      <c r="S31" s="92">
        <f>IFERROR(INDEX('на отправку (3)'!W:W,MATCH($V31,'на отправку (3)'!$B:$B,0),1),0)</f>
        <v>0</v>
      </c>
      <c r="U31" s="71">
        <f t="shared" si="5"/>
        <v>1</v>
      </c>
      <c r="V31" s="89" t="str">
        <f t="shared" si="6"/>
        <v>022003№19</v>
      </c>
      <c r="W31" s="8">
        <f>IFERROR(INDEX('на отправку (3)'!AB:AB,MATCH($V31,'на отправку (3)'!$B:$B,0),1),0)</f>
        <v>0.96570972899999996</v>
      </c>
      <c r="X31" s="8">
        <f>IFERROR(INDEX('на отправку (3)'!AC:AC,MATCH($V31,'на отправку (3)'!$B:$B,0),1),0)</f>
        <v>1</v>
      </c>
      <c r="Y31" s="8">
        <v>6</v>
      </c>
      <c r="Z31" s="8">
        <f t="shared" si="2"/>
        <v>6</v>
      </c>
    </row>
    <row r="32" spans="1:26" ht="78.75" x14ac:dyDescent="0.25">
      <c r="A32" s="201" t="s">
        <v>3132</v>
      </c>
      <c r="B32" s="184">
        <v>22</v>
      </c>
      <c r="C32" s="123" t="s">
        <v>2453</v>
      </c>
      <c r="D32" s="92">
        <f>IFERROR(INDEX('на отправку (3)'!G:G,MATCH($V32,'на отправку (3)'!$B:$B,0),1),0)</f>
        <v>1</v>
      </c>
      <c r="E32" s="92">
        <f>IFERROR(INDEX('на отправку (3)'!H:H,MATCH($V32,'на отправку (3)'!$B:$B,0),1),0)</f>
        <v>9</v>
      </c>
      <c r="F32" s="92">
        <f>IFERROR(INDEX('на отправку (3)'!I:I,MATCH($V32,'на отправку (3)'!$B:$B,0),1),0)</f>
        <v>0.111111111</v>
      </c>
      <c r="G32" s="192" t="str">
        <f>IFERROR(INDEX('на отправку (3)'!J:J,MATCH($V32,'на отправку (3)'!$B:$B,0),1),0)</f>
        <v>x</v>
      </c>
      <c r="H32" s="92">
        <f>IFERROR(INDEX('на отправку (3)'!K:K,MATCH($V32,'на отправку (3)'!$B:$B,0),1),0)/100</f>
        <v>-2.5925926000000001E-3</v>
      </c>
      <c r="I32" s="192" t="str">
        <f>IFERROR(INDEX('на отправку (3)'!M:M,MATCH($V32,'на отправку (3)'!$B:$B,0),1),0)</f>
        <v>x</v>
      </c>
      <c r="J32" s="129">
        <f>IFERROR(INDEX('на отправку (3)'!N:N,MATCH($V32,'на отправку (3)'!$B:$B,0),1),0)</f>
        <v>0</v>
      </c>
      <c r="K32" s="92">
        <f>IFERROR(INDEX('на отправку (3)'!O:O,MATCH($V32,'на отправку (3)'!$B:$B,0),1),0)</f>
        <v>0</v>
      </c>
      <c r="L32" s="92">
        <f>IFERROR(INDEX('на отправку (3)'!P:P,MATCH($V32,'на отправку (3)'!$B:$B,0),1),0)</f>
        <v>3</v>
      </c>
      <c r="M32" s="92">
        <f>IFERROR(INDEX('на отправку (3)'!Q:Q,MATCH($V32,'на отправку (3)'!$B:$B,0),1),0)</f>
        <v>1</v>
      </c>
      <c r="N32" s="92">
        <f>IFERROR(INDEX('на отправку (3)'!R:R,MATCH($V32,'на отправку (3)'!$B:$B,0),1),0)</f>
        <v>0</v>
      </c>
      <c r="O32" s="92">
        <f>IFERROR(INDEX('на отправку (3)'!S:S,MATCH($V32,'на отправку (3)'!$B:$B,0),1),0)</f>
        <v>3</v>
      </c>
      <c r="P32" s="92">
        <f>IFERROR(INDEX('на отправку (3)'!T:T,MATCH($V32,'на отправку (3)'!$B:$B,0),1),0)</f>
        <v>20</v>
      </c>
      <c r="Q32" s="92">
        <f>IFERROR(INDEX('на отправку (3)'!U:U,MATCH($V32,'на отправку (3)'!$B:$B,0),1),0)</f>
        <v>0.15</v>
      </c>
      <c r="R32" s="129">
        <f>IFERROR(INDEX('на отправку (3)'!V:V,MATCH($V32,'на отправку (3)'!$B:$B,0),1),0)</f>
        <v>0</v>
      </c>
      <c r="S32" s="92">
        <f>IFERROR(INDEX('на отправку (3)'!W:W,MATCH($V32,'на отправку (3)'!$B:$B,0),1),0)</f>
        <v>0</v>
      </c>
      <c r="U32" s="71">
        <f t="shared" si="5"/>
        <v>0</v>
      </c>
      <c r="V32" s="89" t="str">
        <f t="shared" si="6"/>
        <v>022003№20</v>
      </c>
      <c r="W32" s="8">
        <f>IFERROR(INDEX('на отправку (3)'!AB:AB,MATCH($V32,'на отправку (3)'!$B:$B,0),1),0)</f>
        <v>0.8075</v>
      </c>
      <c r="X32" s="8">
        <f>IFERROR(INDEX('на отправку (3)'!AC:AC,MATCH($V32,'на отправку (3)'!$B:$B,0),1),0)</f>
        <v>1</v>
      </c>
      <c r="Y32" s="8">
        <v>6</v>
      </c>
      <c r="Z32" s="8">
        <f t="shared" si="2"/>
        <v>6</v>
      </c>
    </row>
    <row r="33" spans="1:27" s="136" customFormat="1" ht="21" customHeight="1" x14ac:dyDescent="0.25">
      <c r="A33" s="202"/>
      <c r="B33" s="187"/>
      <c r="C33" s="134"/>
      <c r="D33" s="135" t="s">
        <v>15</v>
      </c>
      <c r="E33" s="135"/>
      <c r="F33" s="135"/>
      <c r="G33" s="190"/>
      <c r="H33" s="135"/>
      <c r="I33" s="193"/>
      <c r="J33" s="139">
        <f>SUM(J34:J37)</f>
        <v>23</v>
      </c>
      <c r="K33" s="135"/>
      <c r="L33" s="135"/>
      <c r="M33" s="135"/>
      <c r="N33" s="135"/>
      <c r="O33" s="135"/>
      <c r="P33" s="135"/>
      <c r="Q33" s="135"/>
      <c r="R33" s="135"/>
      <c r="S33" s="135"/>
      <c r="U33" s="137"/>
      <c r="W33" s="137"/>
      <c r="X33" s="137"/>
      <c r="Y33" s="137"/>
      <c r="Z33" s="8"/>
    </row>
    <row r="34" spans="1:27" ht="42.75" customHeight="1" x14ac:dyDescent="0.25">
      <c r="A34" s="201" t="s">
        <v>3133</v>
      </c>
      <c r="B34" s="184">
        <v>23</v>
      </c>
      <c r="C34" s="123" t="s">
        <v>2454</v>
      </c>
      <c r="D34" s="92">
        <f>IFERROR(INDEX('на отправку (3)'!G:G,MATCH($V34,'на отправку (3)'!$B:$B,0),1),0)</f>
        <v>14</v>
      </c>
      <c r="E34" s="92">
        <f>IFERROR(INDEX('на отправку (3)'!H:H,MATCH($V34,'на отправку (3)'!$B:$B,0),1),0)</f>
        <v>29</v>
      </c>
      <c r="F34" s="92">
        <f>IFERROR(INDEX('на отправку (3)'!I:I,MATCH($V34,'на отправку (3)'!$B:$B,0),1),0)</f>
        <v>0.482758621</v>
      </c>
      <c r="G34" s="191" t="str">
        <f>IFERROR(INDEX('на отправку (3)'!J:J,MATCH($V34,'на отправку (3)'!$B:$B,0),1),0)</f>
        <v>x</v>
      </c>
      <c r="H34" s="92">
        <f>IFERROR(INDEX('на отправку (3)'!K:K,MATCH($V34,'на отправку (3)'!$B:$B,0),1),0)/100</f>
        <v>9.31034484E-3</v>
      </c>
      <c r="I34" s="191" t="str">
        <f>IFERROR(INDEX('на отправку (3)'!M:M,MATCH($V34,'на отправку (3)'!$B:$B,0),1),0)</f>
        <v>x</v>
      </c>
      <c r="J34" s="129">
        <f>IFERROR(INDEX('на отправку (3)'!N:N,MATCH($V34,'на отправку (3)'!$B:$B,0),1),0)</f>
        <v>5</v>
      </c>
      <c r="K34" s="92">
        <f>IFERROR(INDEX('на отправку (3)'!O:O,MATCH($V34,'на отправку (3)'!$B:$B,0),1),0)</f>
        <v>0</v>
      </c>
      <c r="L34" s="92">
        <f>IFERROR(INDEX('на отправку (3)'!P:P,MATCH($V34,'на отправку (3)'!$B:$B,0),1),0)</f>
        <v>4</v>
      </c>
      <c r="M34" s="92">
        <f>IFERROR(INDEX('на отправку (3)'!Q:Q,MATCH($V34,'на отправку (3)'!$B:$B,0),1),0)</f>
        <v>1</v>
      </c>
      <c r="N34" s="92">
        <f>IFERROR(INDEX('на отправку (3)'!R:R,MATCH($V34,'на отправку (3)'!$B:$B,0),1),0)</f>
        <v>0</v>
      </c>
      <c r="O34" s="92">
        <f>IFERROR(INDEX('на отправку (3)'!S:S,MATCH($V34,'на отправку (3)'!$B:$B,0),1),0)</f>
        <v>4</v>
      </c>
      <c r="P34" s="92">
        <f>IFERROR(INDEX('на отправку (3)'!T:T,MATCH($V34,'на отправку (3)'!$B:$B,0),1),0)</f>
        <v>16</v>
      </c>
      <c r="Q34" s="92">
        <f>IFERROR(INDEX('на отправку (3)'!U:U,MATCH($V34,'на отправку (3)'!$B:$B,0),1),0)</f>
        <v>0.25</v>
      </c>
      <c r="R34" s="129">
        <f>IFERROR(INDEX('на отправку (3)'!V:V,MATCH($V34,'на отправку (3)'!$B:$B,0),1),0)</f>
        <v>0</v>
      </c>
      <c r="S34" s="92">
        <f>IFERROR(INDEX('на отправку (3)'!W:W,MATCH($V34,'на отправку (3)'!$B:$B,0),1),0)</f>
        <v>0</v>
      </c>
      <c r="U34" s="71">
        <f t="shared" ref="U34" si="7">IF(J34&gt;0,1,0)</f>
        <v>1</v>
      </c>
      <c r="V34" s="89" t="str">
        <f t="shared" ref="V34" si="8">CONCATENATE($U$1,"№",C34)</f>
        <v>022003№21</v>
      </c>
      <c r="W34" s="8">
        <f>IFERROR(INDEX('на отправку (3)'!AB:AB,MATCH($V34,'на отправку (3)'!$B:$B,0),1),0)</f>
        <v>0.39646335199999999</v>
      </c>
      <c r="X34" s="8">
        <f>IFERROR(INDEX('на отправку (3)'!AC:AC,MATCH($V34,'на отправку (3)'!$B:$B,0),1),0)</f>
        <v>1</v>
      </c>
      <c r="Y34" s="8">
        <v>8</v>
      </c>
      <c r="Z34" s="8">
        <f t="shared" si="2"/>
        <v>8</v>
      </c>
    </row>
    <row r="35" spans="1:27" ht="56.25" customHeight="1" x14ac:dyDescent="0.25">
      <c r="A35" s="201" t="s">
        <v>3134</v>
      </c>
      <c r="B35" s="184">
        <v>24</v>
      </c>
      <c r="C35" s="123">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1" t="str">
        <f>IFERROR(INDEX('на отправку (3)'!J:J,MATCH($V35,'на отправку (3)'!$B:$B,0),1),0)</f>
        <v>x</v>
      </c>
      <c r="H35" s="92">
        <f>IFERROR(INDEX('на отправку (3)'!K:K,MATCH($V35,'на отправку (3)'!$B:$B,0),1),0)/100</f>
        <v>0</v>
      </c>
      <c r="I35" s="191" t="str">
        <f>IFERROR(INDEX('на отправку (3)'!M:M,MATCH($V35,'на отправку (3)'!$B:$B,0),1),0)</f>
        <v>x</v>
      </c>
      <c r="J35" s="129">
        <f>IFERROR(INDEX('на отправку (3)'!N:N,MATCH($V35,'на отправку (3)'!$B:$B,0),1),0)</f>
        <v>0</v>
      </c>
      <c r="K35" s="92">
        <f>IFERROR(INDEX('на отправку (3)'!O:O,MATCH($V35,'на отправку (3)'!$B:$B,0),1),0)</f>
        <v>0</v>
      </c>
      <c r="L35" s="92">
        <f>IFERROR(INDEX('на отправку (3)'!P:P,MATCH($V35,'на отправку (3)'!$B:$B,0),1),0)</f>
        <v>0</v>
      </c>
      <c r="M35" s="92">
        <f>IFERROR(INDEX('на отправку (3)'!Q:Q,MATCH($V35,'на отправку (3)'!$B:$B,0),1),0)</f>
        <v>2</v>
      </c>
      <c r="N35" s="92">
        <f>IFERROR(INDEX('на отправку (3)'!R:R,MATCH($V35,'на отправку (3)'!$B:$B,0),1),0)</f>
        <v>0</v>
      </c>
      <c r="O35" s="92">
        <f>IFERROR(INDEX('на отправку (3)'!S:S,MATCH($V35,'на отправку (3)'!$B:$B,0),1),0)</f>
        <v>0</v>
      </c>
      <c r="P35" s="92">
        <f>IFERROR(INDEX('на отправку (3)'!T:T,MATCH($V35,'на отправку (3)'!$B:$B,0),1),0)</f>
        <v>0</v>
      </c>
      <c r="Q35" s="92">
        <f>IFERROR(INDEX('на отправку (3)'!U:U,MATCH($V35,'на отправку (3)'!$B:$B,0),1),0)</f>
        <v>0</v>
      </c>
      <c r="R35" s="129">
        <f>IFERROR(INDEX('на отправку (3)'!V:V,MATCH($V35,'на отправку (3)'!$B:$B,0),1),0)</f>
        <v>0</v>
      </c>
      <c r="S35" s="92">
        <f>IFERROR(INDEX('на отправку (3)'!W:W,MATCH($V35,'на отправку (3)'!$B:$B,0),1),0)</f>
        <v>0</v>
      </c>
      <c r="U35" s="71">
        <f t="shared" ref="U35:U37" si="9">IF(J35&gt;0,1,0)</f>
        <v>0</v>
      </c>
      <c r="V35" s="89" t="str">
        <f t="shared" ref="V35:V37" si="10">CONCATENATE($U$1,"№",C35)</f>
        <v>022003№23</v>
      </c>
      <c r="W35" s="8">
        <f>IFERROR(INDEX('на отправку (3)'!AB:AB,MATCH($V35,'на отправку (3)'!$B:$B,0),1),0)</f>
        <v>0.6</v>
      </c>
      <c r="X35" s="8">
        <f>IFERROR(INDEX('на отправку (3)'!AC:AC,MATCH($V35,'на отправку (3)'!$B:$B,0),1),0)</f>
        <v>1</v>
      </c>
      <c r="Y35" s="8">
        <v>9</v>
      </c>
      <c r="Z35" s="8">
        <f t="shared" si="2"/>
        <v>0</v>
      </c>
    </row>
    <row r="36" spans="1:27" ht="60" customHeight="1" x14ac:dyDescent="0.25">
      <c r="A36" s="201" t="s">
        <v>3135</v>
      </c>
      <c r="B36" s="184">
        <v>25</v>
      </c>
      <c r="C36" s="123">
        <v>24</v>
      </c>
      <c r="D36" s="92">
        <f>IFERROR(INDEX('на отправку (3)'!G:G,MATCH($V36,'на отправку (3)'!$B:$B,0),1),0)</f>
        <v>1</v>
      </c>
      <c r="E36" s="92">
        <f>IFERROR(INDEX('на отправку (3)'!H:H,MATCH($V36,'на отправку (3)'!$B:$B,0),1),0)</f>
        <v>1</v>
      </c>
      <c r="F36" s="92">
        <f>IFERROR(INDEX('на отправку (3)'!I:I,MATCH($V36,'на отправку (3)'!$B:$B,0),1),0)</f>
        <v>1</v>
      </c>
      <c r="G36" s="191" t="str">
        <f>IFERROR(INDEX('на отправку (3)'!J:J,MATCH($V36,'на отправку (3)'!$B:$B,0),1),0)</f>
        <v>x</v>
      </c>
      <c r="H36" s="92">
        <f>IFERROR(INDEX('на отправку (3)'!K:K,MATCH($V36,'на отправку (3)'!$B:$B,0),1),0)/100</f>
        <v>0</v>
      </c>
      <c r="I36" s="191" t="str">
        <f>IFERROR(INDEX('на отправку (3)'!M:M,MATCH($V36,'на отправку (3)'!$B:$B,0),1),0)</f>
        <v>x</v>
      </c>
      <c r="J36" s="129">
        <f>IFERROR(INDEX('на отправку (3)'!N:N,MATCH($V36,'на отправку (3)'!$B:$B,0),1),0)</f>
        <v>9</v>
      </c>
      <c r="K36" s="92">
        <f>IFERROR(INDEX('на отправку (3)'!O:O,MATCH($V36,'на отправку (3)'!$B:$B,0),1),0)</f>
        <v>2</v>
      </c>
      <c r="L36" s="92">
        <f>IFERROR(INDEX('на отправку (3)'!P:P,MATCH($V36,'на отправку (3)'!$B:$B,0),1),0)</f>
        <v>4</v>
      </c>
      <c r="M36" s="92">
        <f>IFERROR(INDEX('на отправку (3)'!Q:Q,MATCH($V36,'на отправку (3)'!$B:$B,0),1),0)</f>
        <v>1</v>
      </c>
      <c r="N36" s="92">
        <f>IFERROR(INDEX('на отправку (3)'!R:R,MATCH($V36,'на отправку (3)'!$B:$B,0),1),0)</f>
        <v>0</v>
      </c>
      <c r="O36" s="92">
        <f>IFERROR(INDEX('на отправку (3)'!S:S,MATCH($V36,'на отправку (3)'!$B:$B,0),1),0)</f>
        <v>0</v>
      </c>
      <c r="P36" s="92">
        <f>IFERROR(INDEX('на отправку (3)'!T:T,MATCH($V36,'на отправку (3)'!$B:$B,0),1),0)</f>
        <v>3</v>
      </c>
      <c r="Q36" s="92">
        <f>IFERROR(INDEX('на отправку (3)'!U:U,MATCH($V36,'на отправку (3)'!$B:$B,0),1),0)</f>
        <v>0</v>
      </c>
      <c r="R36" s="129">
        <f>IFERROR(INDEX('на отправку (3)'!V:V,MATCH($V36,'на отправку (3)'!$B:$B,0),1),0)</f>
        <v>0</v>
      </c>
      <c r="S36" s="92">
        <f>IFERROR(INDEX('на отправку (3)'!W:W,MATCH($V36,'на отправку (3)'!$B:$B,0),1),0)</f>
        <v>0</v>
      </c>
      <c r="U36" s="71">
        <f t="shared" si="9"/>
        <v>1</v>
      </c>
      <c r="V36" s="89" t="str">
        <f t="shared" si="10"/>
        <v>022003№24</v>
      </c>
      <c r="W36" s="8">
        <f>IFERROR(INDEX('на отправку (3)'!AB:AB,MATCH($V36,'на отправку (3)'!$B:$B,0),1),0)</f>
        <v>0.381578947</v>
      </c>
      <c r="X36" s="8">
        <f>IFERROR(INDEX('на отправку (3)'!AC:AC,MATCH($V36,'на отправку (3)'!$B:$B,0),1),0)</f>
        <v>1</v>
      </c>
      <c r="Y36" s="8">
        <v>9</v>
      </c>
      <c r="Z36" s="8">
        <f t="shared" si="2"/>
        <v>9</v>
      </c>
    </row>
    <row r="37" spans="1:27" ht="46.5" customHeight="1" x14ac:dyDescent="0.25">
      <c r="A37" s="201" t="s">
        <v>3136</v>
      </c>
      <c r="B37" s="184">
        <v>26</v>
      </c>
      <c r="C37" s="123">
        <v>25</v>
      </c>
      <c r="D37" s="92">
        <f>IFERROR(INDEX('на отправку (3)'!G:G,MATCH($V37,'на отправку (3)'!$B:$B,0),1),0)</f>
        <v>106</v>
      </c>
      <c r="E37" s="92">
        <f>IFERROR(INDEX('на отправку (3)'!H:H,MATCH($V37,'на отправку (3)'!$B:$B,0),1),0)</f>
        <v>106</v>
      </c>
      <c r="F37" s="92">
        <f>IFERROR(INDEX('на отправку (3)'!I:I,MATCH($V37,'на отправку (3)'!$B:$B,0),1),0)</f>
        <v>1</v>
      </c>
      <c r="G37" s="191">
        <f>IFERROR(INDEX('на отправку (3)'!J:J,MATCH($V37,'на отправку (3)'!$B:$B,0),1),0)</f>
        <v>1</v>
      </c>
      <c r="H37" s="92">
        <f>IFERROR(INDEX('на отправку (3)'!K:K,MATCH($V37,'на отправку (3)'!$B:$B,0),1),0)</f>
        <v>0</v>
      </c>
      <c r="I37" s="191" t="str">
        <f>IFERROR(INDEX('на отправку (3)'!M:M,MATCH($V37,'на отправку (3)'!$B:$B,0),1),0)</f>
        <v>x</v>
      </c>
      <c r="J37" s="129">
        <f>IFERROR(INDEX('на отправку (3)'!N:N,MATCH($V37,'на отправку (3)'!$B:$B,0),1),0)</f>
        <v>9</v>
      </c>
      <c r="K37" s="92">
        <f>IFERROR(INDEX('на отправку (3)'!O:O,MATCH($V37,'на отправку (3)'!$B:$B,0),1),0)</f>
        <v>2</v>
      </c>
      <c r="L37" s="92">
        <f>IFERROR(INDEX('на отправку (3)'!P:P,MATCH($V37,'на отправку (3)'!$B:$B,0),1),0)</f>
        <v>4</v>
      </c>
      <c r="M37" s="92">
        <f>IFERROR(INDEX('на отправку (3)'!Q:Q,MATCH($V37,'на отправку (3)'!$B:$B,0),1),0)</f>
        <v>1</v>
      </c>
      <c r="N37" s="92">
        <f>IFERROR(INDEX('на отправку (3)'!R:R,MATCH($V37,'на отправку (3)'!$B:$B,0),1),0)</f>
        <v>0</v>
      </c>
      <c r="O37" s="92">
        <f>IFERROR(INDEX('на отправку (3)'!S:S,MATCH($V37,'на отправку (3)'!$B:$B,0),1),0)</f>
        <v>95</v>
      </c>
      <c r="P37" s="92">
        <f>IFERROR(INDEX('на отправку (3)'!T:T,MATCH($V37,'на отправку (3)'!$B:$B,0),1),0)</f>
        <v>95</v>
      </c>
      <c r="Q37" s="92">
        <f>IFERROR(INDEX('на отправку (3)'!U:U,MATCH($V37,'на отправку (3)'!$B:$B,0),1),0)</f>
        <v>1</v>
      </c>
      <c r="R37" s="129">
        <f>IFERROR(INDEX('на отправку (3)'!V:V,MATCH($V37,'на отправку (3)'!$B:$B,0),1),0)</f>
        <v>0</v>
      </c>
      <c r="S37" s="92">
        <f>IFERROR(INDEX('на отправку (3)'!W:W,MATCH($V37,'на отправку (3)'!$B:$B,0),1),0)</f>
        <v>0</v>
      </c>
      <c r="U37" s="71">
        <f t="shared" si="9"/>
        <v>1</v>
      </c>
      <c r="V37" s="89" t="str">
        <f t="shared" si="10"/>
        <v>022003№25</v>
      </c>
      <c r="W37" s="8">
        <f>IFERROR(INDEX('на отправку (3)'!AB:AB,MATCH($V37,'на отправку (3)'!$B:$B,0),1),0)</f>
        <v>0.97159166299999999</v>
      </c>
      <c r="X37" s="8">
        <f>IFERROR(INDEX('на отправку (3)'!AC:AC,MATCH($V37,'на отправку (3)'!$B:$B,0),1),0)</f>
        <v>1</v>
      </c>
      <c r="Y37" s="8">
        <v>9</v>
      </c>
      <c r="Z37" s="8">
        <f t="shared" si="2"/>
        <v>9</v>
      </c>
    </row>
    <row r="38" spans="1:27" s="136" customFormat="1" ht="21" customHeight="1" x14ac:dyDescent="0.25">
      <c r="A38" s="202"/>
      <c r="B38" s="187"/>
      <c r="C38" s="134"/>
      <c r="D38" s="135" t="s">
        <v>3091</v>
      </c>
      <c r="E38" s="135"/>
      <c r="F38" s="135"/>
      <c r="G38" s="190"/>
      <c r="H38" s="135"/>
      <c r="I38" s="193"/>
      <c r="J38" s="139">
        <f>IF(SUM(J39:J45)&lt;0,0,SUM(J39:J45))</f>
        <v>27</v>
      </c>
      <c r="K38" s="135"/>
      <c r="L38" s="135"/>
      <c r="M38" s="135"/>
      <c r="N38" s="135"/>
      <c r="O38" s="135"/>
      <c r="P38" s="135"/>
      <c r="Q38" s="135"/>
      <c r="R38" s="135"/>
      <c r="S38" s="135"/>
      <c r="U38" s="137"/>
      <c r="W38" s="137"/>
      <c r="X38" s="137"/>
      <c r="Y38" s="137"/>
      <c r="Z38" s="8"/>
    </row>
    <row r="39" spans="1:27" ht="63" customHeight="1" x14ac:dyDescent="0.25">
      <c r="A39" s="201" t="s">
        <v>3137</v>
      </c>
      <c r="B39" s="120">
        <v>27</v>
      </c>
      <c r="C39" s="120">
        <v>27</v>
      </c>
      <c r="D39" s="92">
        <f>IFERROR(INDEX('на отправку (3)'!G:G,MATCH($V39,'на отправку (3)'!$B:$B,0),1),0)</f>
        <v>0</v>
      </c>
      <c r="E39" s="92">
        <f>IFERROR(INDEX('на отправку (3)'!H:H,MATCH($V39,'на отправку (3)'!$B:$B,0),1),0)</f>
        <v>0</v>
      </c>
      <c r="F39" s="92">
        <f>IFERROR(INDEX('на отправку (3)'!I:I,MATCH($V39,'на отправку (3)'!$B:$B,0),1),0)</f>
        <v>0</v>
      </c>
      <c r="G39" s="191">
        <f>IFERROR(INDEX('на отправку (3)'!J:J,MATCH($V39,'на отправку (3)'!$B:$B,0),1),0)</f>
        <v>0</v>
      </c>
      <c r="H39" s="92">
        <f>IFERROR(INDEX('на отправку (3)'!K:K,MATCH($V39,'на отправку (3)'!$B:$B,0),1),0)/100</f>
        <v>0</v>
      </c>
      <c r="I39" s="191">
        <f>IFERROR(INDEX('на отправку (3)'!M:M,MATCH($V39,'на отправку (3)'!$B:$B,0),1),0)</f>
        <v>0</v>
      </c>
      <c r="J39" s="129">
        <f>IFERROR(INDEX('на отправку (3)'!N:N,MATCH($V39,'на отправку (3)'!$B:$B,0),1),0)</f>
        <v>0</v>
      </c>
      <c r="K39" s="92" t="str">
        <f>IFERROR(INDEX('на отправку (3)'!O:O,MATCH($V39,'на отправку (3)'!$B:$B,0),1),0)</f>
        <v>x</v>
      </c>
      <c r="L39" s="92" t="str">
        <f>IFERROR(INDEX('на отправку (3)'!P:P,MATCH($V39,'на отправку (3)'!$B:$B,0),1),0)</f>
        <v>x</v>
      </c>
      <c r="M39" s="92">
        <f>IFERROR(INDEX('на отправку (3)'!Q:Q,MATCH($V39,'на отправку (3)'!$B:$B,0),1),0)</f>
        <v>2</v>
      </c>
      <c r="N39" s="98"/>
      <c r="O39" s="92">
        <f>IFERROR(INDEX('на отправку (3)'!S:S,MATCH($V39,'на отправку (3)'!$B:$B,0),1),0)</f>
        <v>0</v>
      </c>
      <c r="P39" s="92">
        <f>IFERROR(INDEX('на отправку (3)'!T:T,MATCH($V39,'на отправку (3)'!$B:$B,0),1),0)</f>
        <v>0</v>
      </c>
      <c r="Q39" s="92">
        <f>IFERROR(INDEX('на отправку (3)'!U:U,MATCH($V39,'на отправку (3)'!$B:$B,0),1),0)</f>
        <v>0</v>
      </c>
      <c r="R39" s="129">
        <f>IFERROR(INDEX('на отправку (3)'!V:V,MATCH($V39,'на отправку (3)'!$B:$B,0),1),0)</f>
        <v>0</v>
      </c>
      <c r="S39" s="98"/>
      <c r="U39" s="71">
        <f t="shared" ref="U39" si="11">IF(J39&gt;0,1,0)</f>
        <v>0</v>
      </c>
      <c r="V39" s="89" t="str">
        <f t="shared" ref="V39" si="12">CONCATENATE($U$1,"№",C39)</f>
        <v>022003№27</v>
      </c>
      <c r="W39" s="8">
        <f>IFERROR(INDEX('на отправку (3)'!AB:AB,MATCH($V39,'на отправку (3)'!$B:$B,0),1),0)</f>
        <v>0</v>
      </c>
      <c r="X39" s="8">
        <f>IFERROR(INDEX('на отправку (3)'!AC:AC,MATCH($V39,'на отправку (3)'!$B:$B,0),1),0)</f>
        <v>0</v>
      </c>
      <c r="Y39" s="8">
        <v>4</v>
      </c>
      <c r="Z39" s="8">
        <f t="shared" si="2"/>
        <v>0</v>
      </c>
    </row>
    <row r="40" spans="1:27" ht="49.5" customHeight="1" x14ac:dyDescent="0.25">
      <c r="A40" s="201" t="s">
        <v>3138</v>
      </c>
      <c r="B40" s="120">
        <v>28</v>
      </c>
      <c r="C40" s="120">
        <v>28</v>
      </c>
      <c r="D40" s="92">
        <f>IFERROR(INDEX('на отправку (3)'!G:G,MATCH($V40,'на отправку (3)'!$B:$B,0),1),0)</f>
        <v>0</v>
      </c>
      <c r="E40" s="92">
        <f>IFERROR(INDEX('на отправку (3)'!H:H,MATCH($V40,'на отправку (3)'!$B:$B,0),1),0)</f>
        <v>5</v>
      </c>
      <c r="F40" s="92">
        <f>IFERROR(INDEX('на отправку (3)'!I:I,MATCH($V40,'на отправку (3)'!$B:$B,0),1),0)</f>
        <v>0</v>
      </c>
      <c r="G40" s="191">
        <f>IFERROR(INDEX('на отправку (3)'!J:J,MATCH($V40,'на отправку (3)'!$B:$B,0),1),0)</f>
        <v>0</v>
      </c>
      <c r="H40" s="92">
        <f>IFERROR(INDEX('на отправку (3)'!K:K,MATCH($V40,'на отправку (3)'!$B:$B,0),1),0)/100</f>
        <v>0</v>
      </c>
      <c r="I40" s="191">
        <f>IFERROR(INDEX('на отправку (3)'!M:M,MATCH($V40,'на отправку (3)'!$B:$B,0),1),0)</f>
        <v>0</v>
      </c>
      <c r="J40" s="129">
        <f>IFERROR(INDEX('на отправку (3)'!N:N,MATCH($V40,'на отправку (3)'!$B:$B,0),1),0)</f>
        <v>3</v>
      </c>
      <c r="K40" s="92" t="str">
        <f>IFERROR(INDEX('на отправку (3)'!O:O,MATCH($V40,'на отправку (3)'!$B:$B,0),1),0)</f>
        <v>x</v>
      </c>
      <c r="L40" s="92" t="str">
        <f>IFERROR(INDEX('на отправку (3)'!P:P,MATCH($V40,'на отправку (3)'!$B:$B,0),1),0)</f>
        <v>x</v>
      </c>
      <c r="M40" s="92">
        <f>IFERROR(INDEX('на отправку (3)'!Q:Q,MATCH($V40,'на отправку (3)'!$B:$B,0),1),0)</f>
        <v>1</v>
      </c>
      <c r="N40" s="98"/>
      <c r="O40" s="92">
        <f>IFERROR(INDEX('на отправку (3)'!S:S,MATCH($V40,'на отправку (3)'!$B:$B,0),1),0)</f>
        <v>2</v>
      </c>
      <c r="P40" s="92">
        <f>IFERROR(INDEX('на отправку (3)'!T:T,MATCH($V40,'на отправку (3)'!$B:$B,0),1),0)</f>
        <v>239</v>
      </c>
      <c r="Q40" s="92">
        <f>IFERROR(INDEX('на отправку (3)'!U:U,MATCH($V40,'на отправку (3)'!$B:$B,0),1),0)</f>
        <v>8.3682010000000005E-3</v>
      </c>
      <c r="R40" s="129">
        <f>IFERROR(INDEX('на отправку (3)'!V:V,MATCH($V40,'на отправку (3)'!$B:$B,0),1),0)</f>
        <v>0</v>
      </c>
      <c r="S40" s="98"/>
      <c r="U40" s="71">
        <f t="shared" ref="U40:U45" si="13">IF(J40&gt;0,1,0)</f>
        <v>1</v>
      </c>
      <c r="V40" s="89" t="str">
        <f t="shared" ref="V40:V45" si="14">CONCATENATE($U$1,"№",C40)</f>
        <v>022003№28</v>
      </c>
      <c r="W40" s="8">
        <f>IFERROR(INDEX('на отправку (3)'!AB:AB,MATCH($V40,'на отправку (3)'!$B:$B,0),1),0)</f>
        <v>4.6442499999999999E-3</v>
      </c>
      <c r="X40" s="8">
        <f>IFERROR(INDEX('на отправку (3)'!AC:AC,MATCH($V40,'на отправку (3)'!$B:$B,0),1),0)</f>
        <v>0</v>
      </c>
      <c r="Y40" s="8">
        <v>3</v>
      </c>
      <c r="Z40" s="8">
        <f t="shared" si="2"/>
        <v>3</v>
      </c>
    </row>
    <row r="41" spans="1:27" ht="15.75" customHeight="1" x14ac:dyDescent="0.25">
      <c r="A41" s="201" t="s">
        <v>3139</v>
      </c>
      <c r="B41" s="120">
        <v>29</v>
      </c>
      <c r="C41" s="120">
        <v>29</v>
      </c>
      <c r="D41" s="92">
        <f>IFERROR(INDEX('на отправку (3)'!G:G,MATCH($V41,'на отправку (3)'!$B:$B,0),1),0)</f>
        <v>0</v>
      </c>
      <c r="E41" s="92">
        <f>IFERROR(INDEX('на отправку (3)'!H:H,MATCH($V41,'на отправку (3)'!$B:$B,0),1),0)</f>
        <v>5</v>
      </c>
      <c r="F41" s="92">
        <f>IFERROR(INDEX('на отправку (3)'!I:I,MATCH($V41,'на отправку (3)'!$B:$B,0),1),0)</f>
        <v>0</v>
      </c>
      <c r="G41" s="191">
        <f>IFERROR(INDEX('на отправку (3)'!J:J,MATCH($V41,'на отправку (3)'!$B:$B,0),1),0)</f>
        <v>0</v>
      </c>
      <c r="H41" s="92">
        <f>IFERROR(INDEX('на отправку (3)'!K:K,MATCH($V41,'на отправку (3)'!$B:$B,0),1),0)/100</f>
        <v>0</v>
      </c>
      <c r="I41" s="191">
        <f>IFERROR(INDEX('на отправку (3)'!M:M,MATCH($V41,'на отправку (3)'!$B:$B,0),1),0)</f>
        <v>0</v>
      </c>
      <c r="J41" s="129">
        <f>IFERROR(INDEX('на отправку (3)'!N:N,MATCH($V41,'на отправку (3)'!$B:$B,0),1),0)</f>
        <v>5</v>
      </c>
      <c r="K41" s="92" t="str">
        <f>IFERROR(INDEX('на отправку (3)'!O:O,MATCH($V41,'на отправку (3)'!$B:$B,0),1),0)</f>
        <v>x</v>
      </c>
      <c r="L41" s="92" t="str">
        <f>IFERROR(INDEX('на отправку (3)'!P:P,MATCH($V41,'на отправку (3)'!$B:$B,0),1),0)</f>
        <v>x</v>
      </c>
      <c r="M41" s="92">
        <f>IFERROR(INDEX('на отправку (3)'!Q:Q,MATCH($V41,'на отправку (3)'!$B:$B,0),1),0)</f>
        <v>1</v>
      </c>
      <c r="N41" s="98"/>
      <c r="O41" s="92">
        <f>IFERROR(INDEX('на отправку (3)'!S:S,MATCH($V41,'на отправку (3)'!$B:$B,0),1),0)</f>
        <v>0</v>
      </c>
      <c r="P41" s="92">
        <f>IFERROR(INDEX('на отправку (3)'!T:T,MATCH($V41,'на отправку (3)'!$B:$B,0),1),0)</f>
        <v>239</v>
      </c>
      <c r="Q41" s="92">
        <f>IFERROR(INDEX('на отправку (3)'!U:U,MATCH($V41,'на отправку (3)'!$B:$B,0),1),0)</f>
        <v>0</v>
      </c>
      <c r="R41" s="129">
        <f>IFERROR(INDEX('на отправку (3)'!V:V,MATCH($V41,'на отправку (3)'!$B:$B,0),1),0)</f>
        <v>0</v>
      </c>
      <c r="S41" s="98"/>
      <c r="U41" s="71">
        <f t="shared" si="13"/>
        <v>1</v>
      </c>
      <c r="V41" s="89" t="str">
        <f t="shared" si="14"/>
        <v>022003№29</v>
      </c>
      <c r="W41" s="8">
        <f>IFERROR(INDEX('на отправку (3)'!AB:AB,MATCH($V41,'на отправку (3)'!$B:$B,0),1),0)</f>
        <v>1.6719300000000001E-3</v>
      </c>
      <c r="X41" s="8">
        <f>IFERROR(INDEX('на отправку (3)'!AC:AC,MATCH($V41,'на отправку (3)'!$B:$B,0),1),0)</f>
        <v>0</v>
      </c>
      <c r="Y41" s="8">
        <v>5</v>
      </c>
      <c r="Z41" s="8">
        <f t="shared" si="2"/>
        <v>5</v>
      </c>
    </row>
    <row r="42" spans="1:27" ht="15.75" customHeight="1" x14ac:dyDescent="0.25">
      <c r="A42" s="201" t="s">
        <v>3140</v>
      </c>
      <c r="B42" s="120">
        <v>30</v>
      </c>
      <c r="C42" s="120">
        <v>30</v>
      </c>
      <c r="D42" s="92">
        <f>IFERROR(INDEX('на отправку (3)'!G:G,MATCH($V42,'на отправку (3)'!$B:$B,0),1),0)</f>
        <v>0</v>
      </c>
      <c r="E42" s="92">
        <f>IFERROR(INDEX('на отправку (3)'!H:H,MATCH($V42,'на отправку (3)'!$B:$B,0),1),0)</f>
        <v>5</v>
      </c>
      <c r="F42" s="92">
        <f>IFERROR(INDEX('на отправку (3)'!I:I,MATCH($V42,'на отправку (3)'!$B:$B,0),1),0)</f>
        <v>0</v>
      </c>
      <c r="G42" s="191">
        <f>IFERROR(INDEX('на отправку (3)'!J:J,MATCH($V42,'на отправку (3)'!$B:$B,0),1),0)</f>
        <v>0</v>
      </c>
      <c r="H42" s="92">
        <f>IFERROR(INDEX('на отправку (3)'!K:K,MATCH($V42,'на отправку (3)'!$B:$B,0),1),0)/100</f>
        <v>0</v>
      </c>
      <c r="I42" s="191">
        <f>IFERROR(INDEX('на отправку (3)'!M:M,MATCH($V42,'на отправку (3)'!$B:$B,0),1),0)</f>
        <v>0</v>
      </c>
      <c r="J42" s="129">
        <f>IFERROR(INDEX('на отправку (3)'!N:N,MATCH($V42,'на отправку (3)'!$B:$B,0),1),0)</f>
        <v>8</v>
      </c>
      <c r="K42" s="92" t="str">
        <f>IFERROR(INDEX('на отправку (3)'!O:O,MATCH($V42,'на отправку (3)'!$B:$B,0),1),0)</f>
        <v>x</v>
      </c>
      <c r="L42" s="92" t="str">
        <f>IFERROR(INDEX('на отправку (3)'!P:P,MATCH($V42,'на отправку (3)'!$B:$B,0),1),0)</f>
        <v>x</v>
      </c>
      <c r="M42" s="92">
        <f>IFERROR(INDEX('на отправку (3)'!Q:Q,MATCH($V42,'на отправку (3)'!$B:$B,0),1),0)</f>
        <v>1</v>
      </c>
      <c r="N42" s="98"/>
      <c r="O42" s="92">
        <f>IFERROR(INDEX('на отправку (3)'!S:S,MATCH($V42,'на отправку (3)'!$B:$B,0),1),0)</f>
        <v>0</v>
      </c>
      <c r="P42" s="92">
        <f>IFERROR(INDEX('на отправку (3)'!T:T,MATCH($V42,'на отправку (3)'!$B:$B,0),1),0)</f>
        <v>239</v>
      </c>
      <c r="Q42" s="92">
        <f>IFERROR(INDEX('на отправку (3)'!U:U,MATCH($V42,'на отправку (3)'!$B:$B,0),1),0)</f>
        <v>0</v>
      </c>
      <c r="R42" s="129">
        <f>IFERROR(INDEX('на отправку (3)'!V:V,MATCH($V42,'на отправку (3)'!$B:$B,0),1),0)</f>
        <v>0</v>
      </c>
      <c r="S42" s="98"/>
      <c r="U42" s="71">
        <f t="shared" si="13"/>
        <v>1</v>
      </c>
      <c r="V42" s="89" t="str">
        <f t="shared" si="14"/>
        <v>022003№30</v>
      </c>
      <c r="W42" s="8">
        <f>IFERROR(INDEX('на отправку (3)'!AB:AB,MATCH($V42,'на отправку (3)'!$B:$B,0),1),0)</f>
        <v>0</v>
      </c>
      <c r="X42" s="8">
        <f>IFERROR(INDEX('на отправку (3)'!AC:AC,MATCH($V42,'на отправку (3)'!$B:$B,0),1),0)</f>
        <v>0</v>
      </c>
      <c r="Y42" s="8">
        <v>8</v>
      </c>
      <c r="Z42" s="8">
        <f t="shared" si="2"/>
        <v>8</v>
      </c>
    </row>
    <row r="43" spans="1:27" ht="53.25" customHeight="1" x14ac:dyDescent="0.25">
      <c r="A43" s="201" t="s">
        <v>2534</v>
      </c>
      <c r="B43" s="120">
        <v>31</v>
      </c>
      <c r="C43" s="120">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1">
        <f>IFERROR(INDEX('на отправку (3)'!J:J,MATCH($V43,'на отправку (3)'!$B:$B,0),1),0)</f>
        <v>0</v>
      </c>
      <c r="H43" s="92">
        <f>IFERROR(INDEX('на отправку (3)'!K:K,MATCH($V43,'на отправку (3)'!$B:$B,0),1),0)/100</f>
        <v>0</v>
      </c>
      <c r="I43" s="191">
        <f>IFERROR(INDEX('на отправку (3)'!M:M,MATCH($V43,'на отправку (3)'!$B:$B,0),1),0)</f>
        <v>0</v>
      </c>
      <c r="J43" s="129">
        <v>3</v>
      </c>
      <c r="K43" s="92" t="str">
        <f>IFERROR(INDEX('на отправку (3)'!O:O,MATCH($V43,'на отправку (3)'!$B:$B,0),1),0)</f>
        <v>x</v>
      </c>
      <c r="L43" s="92" t="str">
        <f>IFERROR(INDEX('на отправку (3)'!P:P,MATCH($V43,'на отправку (3)'!$B:$B,0),1),0)</f>
        <v>x</v>
      </c>
      <c r="M43" s="92">
        <f>IFERROR(INDEX('на отправку (3)'!Q:Q,MATCH($V43,'на отправку (3)'!$B:$B,0),1),0)</f>
        <v>1</v>
      </c>
      <c r="N43" s="98"/>
      <c r="O43" s="92">
        <f>IFERROR(INDEX('на отправку (3)'!S:S,MATCH($V43,'на отправку (3)'!$B:$B,0),1),0)</f>
        <v>0</v>
      </c>
      <c r="P43" s="92">
        <f>IFERROR(INDEX('на отправку (3)'!T:T,MATCH($V43,'на отправку (3)'!$B:$B,0),1),0)</f>
        <v>0</v>
      </c>
      <c r="Q43" s="92">
        <f>IFERROR(INDEX('на отправку (3)'!U:U,MATCH($V43,'на отправку (3)'!$B:$B,0),1),0)</f>
        <v>0</v>
      </c>
      <c r="R43" s="129">
        <f>IFERROR(INDEX('на отправку (3)'!V:V,MATCH($V43,'на отправку (3)'!$B:$B,0),1),0)</f>
        <v>0</v>
      </c>
      <c r="S43" s="98"/>
      <c r="U43" s="71">
        <f t="shared" si="13"/>
        <v>1</v>
      </c>
      <c r="V43" s="89" t="str">
        <f t="shared" si="14"/>
        <v>022003№31</v>
      </c>
      <c r="W43" s="8">
        <f>IFERROR(INDEX('на отправку (3)'!AB:AB,MATCH($V43,'на отправку (3)'!$B:$B,0),1),0)</f>
        <v>0</v>
      </c>
      <c r="X43" s="8">
        <f>IFERROR(INDEX('на отправку (3)'!AC:AC,MATCH($V43,'на отправку (3)'!$B:$B,0),1),0)</f>
        <v>0</v>
      </c>
      <c r="Y43" s="8">
        <v>3</v>
      </c>
      <c r="Z43" s="8">
        <f t="shared" si="2"/>
        <v>3</v>
      </c>
    </row>
    <row r="44" spans="1:27" ht="53.25" customHeight="1" x14ac:dyDescent="0.25">
      <c r="A44" s="201" t="s">
        <v>2536</v>
      </c>
      <c r="B44" s="120">
        <v>32</v>
      </c>
      <c r="C44" s="120">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1">
        <f>IFERROR(INDEX('на отправку (3)'!J:J,MATCH($V44,'на отправку (3)'!$B:$B,0),1),0)</f>
        <v>0</v>
      </c>
      <c r="H44" s="92">
        <f>IFERROR(INDEX('на отправку (3)'!K:K,MATCH($V44,'на отправку (3)'!$B:$B,0),1),0)/100</f>
        <v>0</v>
      </c>
      <c r="I44" s="191">
        <f>IFERROR(INDEX('на отправку (3)'!M:M,MATCH($V44,'на отправку (3)'!$B:$B,0),1),0)</f>
        <v>0</v>
      </c>
      <c r="J44" s="129">
        <v>8</v>
      </c>
      <c r="K44" s="92" t="str">
        <f>IFERROR(INDEX('на отправку (3)'!O:O,MATCH($V44,'на отправку (3)'!$B:$B,0),1),0)</f>
        <v>x</v>
      </c>
      <c r="L44" s="92" t="str">
        <f>IFERROR(INDEX('на отправку (3)'!P:P,MATCH($V44,'на отправку (3)'!$B:$B,0),1),0)</f>
        <v>x</v>
      </c>
      <c r="M44" s="92">
        <f>IFERROR(INDEX('на отправку (3)'!Q:Q,MATCH($V44,'на отправку (3)'!$B:$B,0),1),0)</f>
        <v>1</v>
      </c>
      <c r="N44" s="98"/>
      <c r="O44" s="92">
        <f>IFERROR(INDEX('на отправку (3)'!S:S,MATCH($V44,'на отправку (3)'!$B:$B,0),1),0)</f>
        <v>0</v>
      </c>
      <c r="P44" s="92">
        <f>IFERROR(INDEX('на отправку (3)'!T:T,MATCH($V44,'на отправку (3)'!$B:$B,0),1),0)</f>
        <v>0</v>
      </c>
      <c r="Q44" s="92">
        <f>IFERROR(INDEX('на отправку (3)'!U:U,MATCH($V44,'на отправку (3)'!$B:$B,0),1),0)</f>
        <v>0</v>
      </c>
      <c r="R44" s="129">
        <f>IFERROR(INDEX('на отправку (3)'!V:V,MATCH($V44,'на отправку (3)'!$B:$B,0),1),0)</f>
        <v>0</v>
      </c>
      <c r="S44" s="98"/>
      <c r="U44" s="71">
        <f t="shared" si="13"/>
        <v>1</v>
      </c>
      <c r="V44" s="89" t="str">
        <f t="shared" si="14"/>
        <v>022003№32</v>
      </c>
      <c r="W44" s="8">
        <f>IFERROR(INDEX('на отправку (3)'!AB:AB,MATCH($V44,'на отправку (3)'!$B:$B,0),1),0)</f>
        <v>0</v>
      </c>
      <c r="X44" s="8">
        <f>IFERROR(INDEX('на отправку (3)'!AC:AC,MATCH($V44,'на отправку (3)'!$B:$B,0),1),0)</f>
        <v>0</v>
      </c>
      <c r="Y44" s="8">
        <v>8</v>
      </c>
      <c r="Z44" s="8">
        <f t="shared" si="2"/>
        <v>8</v>
      </c>
    </row>
    <row r="45" spans="1:27" ht="15.75" customHeight="1" x14ac:dyDescent="0.25">
      <c r="A45" s="201" t="s">
        <v>3141</v>
      </c>
      <c r="B45" s="127">
        <v>33</v>
      </c>
      <c r="C45" s="127">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1">
        <f>IFERROR(INDEX('на отправку (3)'!J:J,MATCH($V45,'на отправку (3)'!$B:$B,0),1),0)</f>
        <v>0</v>
      </c>
      <c r="H45" s="92">
        <f>IFERROR(INDEX('на отправку (3)'!K:K,MATCH($V45,'на отправку (3)'!$B:$B,0),1),0)/100</f>
        <v>0</v>
      </c>
      <c r="I45" s="191">
        <f>IFERROR(INDEX('на отправку (3)'!M:M,MATCH($V45,'на отправку (3)'!$B:$B,0),1),0)</f>
        <v>0</v>
      </c>
      <c r="J45" s="129">
        <f>IFERROR(INDEX('на отправку (3)'!N:N,MATCH($V45,'на отправку (3)'!$B:$B,0),1),0)</f>
        <v>0</v>
      </c>
      <c r="K45" s="92" t="str">
        <f>IFERROR(INDEX('на отправку (3)'!O:O,MATCH($V45,'на отправку (3)'!$B:$B,0),1),0)</f>
        <v>x</v>
      </c>
      <c r="L45" s="92">
        <f>IFERROR(INDEX('на отправку (3)'!P:P,MATCH($V45,'на отправку (3)'!$B:$B,0),1),0)</f>
        <v>0</v>
      </c>
      <c r="M45" s="92">
        <f>IFERROR(INDEX('на отправку (3)'!Q:Q,MATCH($V45,'на отправку (3)'!$B:$B,0),1),0)</f>
        <v>2</v>
      </c>
      <c r="N45" s="98"/>
      <c r="O45" s="92">
        <f>IFERROR(INDEX('на отправку (3)'!S:S,MATCH($V45,'на отправку (3)'!$B:$B,0),1),0)</f>
        <v>0</v>
      </c>
      <c r="P45" s="92">
        <f>IFERROR(INDEX('на отправку (3)'!T:T,MATCH($V45,'на отправку (3)'!$B:$B,0),1),0)</f>
        <v>0</v>
      </c>
      <c r="Q45" s="92">
        <f>IFERROR(INDEX('на отправку (3)'!U:U,MATCH($V45,'на отправку (3)'!$B:$B,0),1),0)</f>
        <v>0</v>
      </c>
      <c r="R45" s="129">
        <f>IFERROR(INDEX('на отправку (3)'!V:V,MATCH($V45,'на отправку (3)'!$B:$B,0),1),0)</f>
        <v>0</v>
      </c>
      <c r="S45" s="98"/>
      <c r="U45" s="71">
        <f t="shared" si="13"/>
        <v>0</v>
      </c>
      <c r="V45" s="89" t="str">
        <f t="shared" si="14"/>
        <v>022003№33</v>
      </c>
      <c r="W45" s="8">
        <f>IFERROR(INDEX('на отправку (3)'!AB:AB,MATCH($V45,'на отправку (3)'!$B:$B,0),1),0)</f>
        <v>0</v>
      </c>
      <c r="X45" s="8">
        <f>IFERROR(INDEX('на отправку (3)'!AC:AC,MATCH($V45,'на отправку (3)'!$B:$B,0),1),0)</f>
        <v>0</v>
      </c>
      <c r="Y45" s="8">
        <v>4</v>
      </c>
      <c r="Z45" s="8">
        <f t="shared" si="2"/>
        <v>0</v>
      </c>
    </row>
    <row r="46" spans="1:27" ht="0.75" customHeight="1" x14ac:dyDescent="0.25">
      <c r="A46" s="90"/>
      <c r="C46" s="125"/>
      <c r="D46" s="91"/>
      <c r="E46" s="91"/>
      <c r="F46" s="91"/>
      <c r="G46" s="91"/>
      <c r="H46" s="91"/>
      <c r="I46" s="91"/>
      <c r="J46" s="130"/>
      <c r="K46" s="91"/>
      <c r="L46" s="91"/>
      <c r="M46" s="91"/>
      <c r="N46" s="91"/>
      <c r="O46" s="91"/>
      <c r="P46" s="91"/>
      <c r="Q46" s="91"/>
      <c r="R46" s="130"/>
      <c r="S46" s="93"/>
    </row>
    <row r="47" spans="1:27" ht="0.75" customHeight="1" x14ac:dyDescent="0.25"/>
    <row r="48" spans="1:27" ht="38.25" customHeight="1" x14ac:dyDescent="0.25">
      <c r="A48" s="182" t="s">
        <v>2455</v>
      </c>
      <c r="C48" s="182"/>
      <c r="D48" s="182"/>
      <c r="E48" s="182"/>
      <c r="F48" s="182"/>
      <c r="G48" s="182"/>
      <c r="H48" s="182"/>
      <c r="I48" s="182"/>
      <c r="J48" s="182"/>
      <c r="K48" s="182"/>
      <c r="L48" s="182"/>
      <c r="M48" s="182"/>
      <c r="N48" s="182"/>
      <c r="O48" s="182"/>
      <c r="P48" s="182"/>
      <c r="Q48" s="182"/>
      <c r="R48" s="182"/>
      <c r="S48" s="182"/>
      <c r="T48" s="182"/>
      <c r="U48" s="72">
        <f>SUM(U10:U45)</f>
        <v>23</v>
      </c>
      <c r="W48" s="89" t="s">
        <v>184</v>
      </c>
      <c r="Z48" s="72">
        <f>SUM(Z10:Z45)</f>
        <v>115</v>
      </c>
      <c r="AA48" s="89" t="s">
        <v>269</v>
      </c>
    </row>
    <row r="49" spans="1:20" ht="16.5" customHeight="1" x14ac:dyDescent="0.25">
      <c r="A49" s="182" t="s">
        <v>2456</v>
      </c>
      <c r="C49" s="182"/>
      <c r="D49" s="182"/>
      <c r="E49" s="182"/>
      <c r="F49" s="182"/>
      <c r="G49" s="182"/>
      <c r="H49" s="182"/>
      <c r="I49" s="182"/>
      <c r="J49" s="182"/>
      <c r="K49" s="182"/>
      <c r="L49" s="182"/>
      <c r="M49" s="182"/>
      <c r="N49" s="182"/>
      <c r="O49" s="182"/>
      <c r="P49" s="182"/>
      <c r="Q49" s="182"/>
      <c r="R49" s="182"/>
      <c r="S49" s="182"/>
      <c r="T49" s="182"/>
    </row>
    <row r="50" spans="1:20" ht="15" customHeight="1" x14ac:dyDescent="0.25">
      <c r="A50" s="182" t="s">
        <v>2457</v>
      </c>
      <c r="C50" s="182"/>
      <c r="D50" s="182"/>
      <c r="E50" s="182"/>
      <c r="F50" s="182"/>
      <c r="G50" s="182"/>
      <c r="H50" s="182"/>
      <c r="I50" s="182"/>
      <c r="J50" s="182"/>
      <c r="K50" s="182"/>
      <c r="L50" s="182"/>
      <c r="M50" s="182"/>
      <c r="N50" s="182"/>
      <c r="O50" s="182"/>
      <c r="P50" s="182"/>
      <c r="Q50" s="182"/>
      <c r="R50" s="182"/>
      <c r="S50" s="182"/>
      <c r="T50" s="182"/>
    </row>
    <row r="51" spans="1:20" x14ac:dyDescent="0.25">
      <c r="C51" s="121" t="s">
        <v>19</v>
      </c>
      <c r="J51" s="96">
        <f>T_РЕЗ2+J26+J33+J38</f>
        <v>89</v>
      </c>
      <c r="M51" s="72">
        <f>SUMIF(M10:M45,1,M10:M45)</f>
        <v>27</v>
      </c>
      <c r="N51" s="89" t="s">
        <v>183</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Лист10"/>
  <dimension ref="A1:AA51"/>
  <sheetViews>
    <sheetView showGridLines="0" topLeftCell="B4" zoomScale="90" zoomScaleNormal="90" workbookViewId="0">
      <selection activeCell="D6" sqref="D6:S7"/>
    </sheetView>
  </sheetViews>
  <sheetFormatPr defaultColWidth="9.140625" defaultRowHeight="18" customHeight="1" x14ac:dyDescent="0.25"/>
  <cols>
    <col min="1" max="1" width="44.5703125" style="83" customWidth="1"/>
    <col min="2" max="2" width="7" style="185" customWidth="1"/>
    <col min="3" max="3" width="7.140625" style="121" customWidth="1"/>
    <col min="4" max="4" width="14.28515625" style="83" customWidth="1"/>
    <col min="5" max="6" width="12.140625" style="83" customWidth="1"/>
    <col min="7" max="7" width="11.140625" style="83" customWidth="1"/>
    <col min="8" max="8" width="15.140625" style="83" customWidth="1"/>
    <col min="9" max="9" width="11.140625" style="83" customWidth="1"/>
    <col min="10" max="10" width="13.28515625" style="69" customWidth="1"/>
    <col min="11" max="11" width="14" style="83" customWidth="1"/>
    <col min="12" max="12" width="14.28515625" style="83" customWidth="1"/>
    <col min="13" max="13" width="11.140625" style="83" customWidth="1"/>
    <col min="14" max="14" width="20" style="83" customWidth="1"/>
    <col min="15" max="15" width="13.42578125" style="83" customWidth="1"/>
    <col min="16" max="16" width="13.28515625" style="83" customWidth="1"/>
    <col min="17" max="17" width="13" style="83" customWidth="1"/>
    <col min="18" max="18" width="11.140625" style="69" customWidth="1"/>
    <col min="19" max="19" width="20" style="83" customWidth="1"/>
    <col min="20" max="20" width="0.140625" style="83" hidden="1" customWidth="1"/>
    <col min="21" max="21" width="10.85546875" style="89" customWidth="1"/>
    <col min="22" max="22" width="13.140625" style="83" hidden="1" customWidth="1"/>
    <col min="23" max="23" width="10.85546875" style="83" customWidth="1"/>
    <col min="24" max="16384" width="9.140625" style="83"/>
  </cols>
  <sheetData>
    <row r="1" spans="1:26" ht="18" customHeight="1" x14ac:dyDescent="0.25">
      <c r="A1" s="5"/>
      <c r="U1" s="89" t="s">
        <v>22</v>
      </c>
    </row>
    <row r="2" spans="1:26" ht="18" customHeight="1" x14ac:dyDescent="0.25">
      <c r="A2" s="177" t="s">
        <v>2496</v>
      </c>
      <c r="C2" s="177"/>
      <c r="D2" s="177"/>
      <c r="E2" s="177"/>
      <c r="F2" s="177"/>
      <c r="G2" s="177"/>
      <c r="H2" s="177"/>
      <c r="I2" s="177"/>
      <c r="J2" s="177"/>
      <c r="K2" s="177"/>
      <c r="L2" s="177"/>
      <c r="M2" s="177"/>
      <c r="N2" s="177"/>
      <c r="O2" s="177"/>
      <c r="P2" s="177"/>
      <c r="Q2" s="177"/>
      <c r="R2" s="177"/>
      <c r="S2" s="177"/>
      <c r="T2" s="177"/>
    </row>
    <row r="3" spans="1:26" ht="18" customHeight="1" x14ac:dyDescent="0.25">
      <c r="A3" s="177" t="s">
        <v>0</v>
      </c>
      <c r="C3" s="177"/>
      <c r="D3" s="177"/>
      <c r="E3" s="177"/>
      <c r="F3" s="177"/>
      <c r="G3" s="177"/>
      <c r="H3" s="177"/>
      <c r="I3" s="177"/>
      <c r="J3" s="177"/>
      <c r="K3" s="177"/>
      <c r="L3" s="177"/>
      <c r="M3" s="177"/>
      <c r="N3" s="177"/>
      <c r="O3" s="177"/>
      <c r="P3" s="177"/>
      <c r="Q3" s="177"/>
      <c r="R3" s="177"/>
      <c r="S3" s="177"/>
      <c r="T3" s="177"/>
    </row>
    <row r="4" spans="1:26" ht="18" customHeight="1" x14ac:dyDescent="0.25">
      <c r="A4" s="177" t="s">
        <v>23</v>
      </c>
      <c r="C4" s="177"/>
      <c r="D4" s="177"/>
      <c r="E4" s="177"/>
      <c r="F4" s="177"/>
      <c r="G4" s="177"/>
      <c r="H4" s="177"/>
      <c r="I4" s="177"/>
      <c r="J4" s="177"/>
      <c r="K4" s="177"/>
      <c r="L4" s="177"/>
      <c r="M4" s="177"/>
      <c r="N4" s="177"/>
      <c r="O4" s="177"/>
      <c r="P4" s="177"/>
      <c r="Q4" s="177"/>
      <c r="R4" s="177"/>
      <c r="S4" s="177"/>
      <c r="T4" s="177"/>
    </row>
    <row r="5" spans="1:26" s="89" customFormat="1" ht="15" x14ac:dyDescent="0.25">
      <c r="A5" s="214" t="s">
        <v>3092</v>
      </c>
      <c r="B5" s="214" t="s">
        <v>16</v>
      </c>
      <c r="C5" s="217" t="s">
        <v>2441</v>
      </c>
      <c r="D5" s="221" t="s">
        <v>3112</v>
      </c>
      <c r="E5" s="228" t="s">
        <v>2442</v>
      </c>
      <c r="F5" s="228" t="s">
        <v>2442</v>
      </c>
      <c r="G5" s="228" t="s">
        <v>2442</v>
      </c>
      <c r="H5" s="228" t="s">
        <v>2442</v>
      </c>
      <c r="I5" s="228" t="s">
        <v>2442</v>
      </c>
      <c r="J5" s="228" t="s">
        <v>2442</v>
      </c>
      <c r="K5" s="228" t="s">
        <v>2442</v>
      </c>
      <c r="L5" s="228" t="s">
        <v>2442</v>
      </c>
      <c r="M5" s="228" t="s">
        <v>2442</v>
      </c>
      <c r="N5" s="228" t="s">
        <v>2442</v>
      </c>
      <c r="O5" s="221" t="s">
        <v>2443</v>
      </c>
      <c r="P5" s="228" t="s">
        <v>2443</v>
      </c>
      <c r="Q5" s="228" t="s">
        <v>2443</v>
      </c>
      <c r="R5" s="228" t="s">
        <v>2443</v>
      </c>
      <c r="S5" s="229" t="s">
        <v>2443</v>
      </c>
      <c r="U5" s="214" t="s">
        <v>184</v>
      </c>
    </row>
    <row r="6" spans="1:26" s="89" customFormat="1" ht="97.5" customHeight="1" x14ac:dyDescent="0.25">
      <c r="A6" s="226"/>
      <c r="B6" s="226"/>
      <c r="C6" s="218"/>
      <c r="D6" s="1" t="s">
        <v>3093</v>
      </c>
      <c r="E6" s="1" t="s">
        <v>3094</v>
      </c>
      <c r="F6" s="1" t="s">
        <v>3095</v>
      </c>
      <c r="G6" s="1" t="s">
        <v>3096</v>
      </c>
      <c r="H6" s="1" t="s">
        <v>2444</v>
      </c>
      <c r="I6" s="1" t="s">
        <v>2445</v>
      </c>
      <c r="J6" s="1" t="s">
        <v>9</v>
      </c>
      <c r="K6" s="1" t="s">
        <v>3097</v>
      </c>
      <c r="L6" s="1" t="s">
        <v>2446</v>
      </c>
      <c r="M6" s="1" t="s">
        <v>2447</v>
      </c>
      <c r="N6" s="1" t="s">
        <v>3098</v>
      </c>
      <c r="O6" s="1" t="s">
        <v>3093</v>
      </c>
      <c r="P6" s="1" t="s">
        <v>3099</v>
      </c>
      <c r="Q6" s="1" t="s">
        <v>3100</v>
      </c>
      <c r="R6" s="1" t="s">
        <v>9</v>
      </c>
      <c r="S6" s="194" t="s">
        <v>11</v>
      </c>
      <c r="U6" s="226"/>
    </row>
    <row r="7" spans="1:26" s="89" customFormat="1" ht="71.25" customHeight="1" x14ac:dyDescent="0.25">
      <c r="A7" s="227"/>
      <c r="B7" s="227"/>
      <c r="C7" s="219"/>
      <c r="D7" s="1" t="s">
        <v>3101</v>
      </c>
      <c r="E7" s="1" t="s">
        <v>3101</v>
      </c>
      <c r="F7" s="1" t="s">
        <v>3102</v>
      </c>
      <c r="G7" s="1" t="s">
        <v>3103</v>
      </c>
      <c r="H7" s="1" t="s">
        <v>3104</v>
      </c>
      <c r="I7" s="1" t="s">
        <v>3105</v>
      </c>
      <c r="J7" s="1" t="s">
        <v>3106</v>
      </c>
      <c r="K7" s="1" t="s">
        <v>3107</v>
      </c>
      <c r="L7" s="1" t="s">
        <v>3108</v>
      </c>
      <c r="M7" s="1" t="s">
        <v>3109</v>
      </c>
      <c r="N7" s="1" t="s">
        <v>3110</v>
      </c>
      <c r="O7" s="1" t="s">
        <v>3101</v>
      </c>
      <c r="P7" s="1" t="s">
        <v>3101</v>
      </c>
      <c r="Q7" s="1" t="s">
        <v>3111</v>
      </c>
      <c r="R7" s="1" t="s">
        <v>3106</v>
      </c>
      <c r="S7" s="194"/>
      <c r="U7" s="227"/>
      <c r="W7" s="2" t="s">
        <v>2492</v>
      </c>
      <c r="X7" s="2" t="s">
        <v>2493</v>
      </c>
      <c r="Y7" s="2" t="s">
        <v>2495</v>
      </c>
      <c r="Z7" s="2" t="s">
        <v>2494</v>
      </c>
    </row>
    <row r="8" spans="1:26" ht="18" customHeight="1" x14ac:dyDescent="0.25">
      <c r="A8" s="122">
        <v>1</v>
      </c>
      <c r="B8" s="176">
        <v>2</v>
      </c>
      <c r="C8" s="122">
        <v>3</v>
      </c>
      <c r="D8" s="176">
        <v>4</v>
      </c>
      <c r="E8" s="122">
        <v>5</v>
      </c>
      <c r="F8" s="176">
        <v>6</v>
      </c>
      <c r="G8" s="122">
        <v>7</v>
      </c>
      <c r="H8" s="176">
        <v>8</v>
      </c>
      <c r="I8" s="122">
        <v>9</v>
      </c>
      <c r="J8" s="176">
        <v>10</v>
      </c>
      <c r="K8" s="122">
        <v>11</v>
      </c>
      <c r="L8" s="176">
        <v>12</v>
      </c>
      <c r="M8" s="122">
        <v>13</v>
      </c>
      <c r="N8" s="176">
        <v>14</v>
      </c>
      <c r="O8" s="122">
        <v>15</v>
      </c>
      <c r="P8" s="176">
        <v>16</v>
      </c>
      <c r="Q8" s="122">
        <v>17</v>
      </c>
      <c r="R8" s="176">
        <v>18</v>
      </c>
      <c r="S8" s="122">
        <v>19</v>
      </c>
      <c r="U8" s="8"/>
    </row>
    <row r="9" spans="1:26" s="121" customFormat="1" ht="19.5" customHeight="1" x14ac:dyDescent="0.2">
      <c r="A9" s="128"/>
      <c r="B9" s="138"/>
      <c r="C9" s="128"/>
      <c r="D9" s="135" t="s">
        <v>13</v>
      </c>
      <c r="E9" s="132"/>
      <c r="F9" s="132"/>
      <c r="G9" s="132"/>
      <c r="H9" s="132"/>
      <c r="I9" s="132"/>
      <c r="J9" s="139">
        <f>SUM(J10:J25)</f>
        <v>16.5</v>
      </c>
      <c r="K9" s="132"/>
      <c r="L9" s="132"/>
      <c r="M9" s="132"/>
      <c r="N9" s="132"/>
      <c r="O9" s="132"/>
      <c r="P9" s="132"/>
      <c r="Q9" s="132"/>
      <c r="R9" s="132"/>
      <c r="S9" s="132"/>
      <c r="U9" s="133"/>
    </row>
    <row r="10" spans="1:26" ht="45" customHeight="1" x14ac:dyDescent="0.25">
      <c r="A10" s="201" t="s">
        <v>3113</v>
      </c>
      <c r="B10" s="186">
        <v>1</v>
      </c>
      <c r="C10" s="124">
        <v>1</v>
      </c>
      <c r="D10" s="92">
        <f>IFERROR(INDEX('на отправку (3)'!G:G,MATCH($V10,'на отправку (3)'!$B:$B,0),1),0)</f>
        <v>3007</v>
      </c>
      <c r="E10" s="92">
        <f>IFERROR(INDEX('на отправку (3)'!H:H,MATCH($V10,'на отправку (3)'!$B:$B,0),1),0)</f>
        <v>3400</v>
      </c>
      <c r="F10" s="92">
        <f>IFERROR(INDEX('на отправку (3)'!I:I,MATCH($V10,'на отправку (3)'!$B:$B,0),1),0)</f>
        <v>0.88441176499999996</v>
      </c>
      <c r="G10" s="188" t="s">
        <v>12</v>
      </c>
      <c r="H10" s="92">
        <f>IFERROR(INDEX('на отправку (3)'!K:K,MATCH($V10,'на отправку (3)'!$B:$B,0),1),0)/100</f>
        <v>5.3259303999999999E-4</v>
      </c>
      <c r="I10" s="188" t="s">
        <v>12</v>
      </c>
      <c r="J10" s="129">
        <f>IFERROR(INDEX('на отправку (3)'!N:N,MATCH($V10,'на отправку (3)'!$B:$B,0),1),0)</f>
        <v>0</v>
      </c>
      <c r="K10" s="92">
        <f>IFERROR(INDEX('на отправку (3)'!O:O,MATCH($V10,'на отправку (3)'!$B:$B,0),1),0)</f>
        <v>0</v>
      </c>
      <c r="L10" s="92">
        <f>IFERROR(INDEX('на отправку (3)'!P:P,MATCH($V10,'на отправку (3)'!$B:$B,0),1),0)</f>
        <v>1</v>
      </c>
      <c r="M10" s="92">
        <f>IFERROR(INDEX('на отправку (3)'!Q:Q,MATCH($V10,'на отправку (3)'!$B:$B,0),1),0)</f>
        <v>1</v>
      </c>
      <c r="N10" s="92">
        <f>IFERROR(INDEX('на отправку (3)'!R:R,MATCH($V10,'на отправку (3)'!$B:$B,0),1),0)</f>
        <v>0</v>
      </c>
      <c r="O10" s="92">
        <f>IFERROR(INDEX('на отправку (3)'!S:S,MATCH($V10,'на отправку (3)'!$B:$B,0),1),0)</f>
        <v>3038</v>
      </c>
      <c r="P10" s="92">
        <f>IFERROR(INDEX('на отправку (3)'!T:T,MATCH($V10,'на отправку (3)'!$B:$B,0),1),0)</f>
        <v>3618</v>
      </c>
      <c r="Q10" s="92">
        <f>IFERROR(INDEX('на отправку (3)'!U:U,MATCH($V10,'на отправку (3)'!$B:$B,0),1),0)</f>
        <v>0.83969043700000001</v>
      </c>
      <c r="R10" s="129">
        <f>IFERROR(INDEX('на отправку (3)'!V:V,MATCH($V10,'на отправку (3)'!$B:$B,0),1),0)</f>
        <v>0</v>
      </c>
      <c r="S10" s="92">
        <f>IFERROR(INDEX('на отправку (3)'!W:W,MATCH($V10,'на отправку (3)'!$B:$B,0),1),0)</f>
        <v>0</v>
      </c>
      <c r="U10" s="71">
        <f>IF(J10&gt;0,1,0)</f>
        <v>0</v>
      </c>
      <c r="V10" s="89" t="str">
        <f>CONCATENATE($U$1,"№",C10)</f>
        <v>021001№1</v>
      </c>
      <c r="W10" s="8">
        <f>IFERROR(INDEX('на отправку (3)'!AB:AB,MATCH($V10,'на отправку (3)'!$B:$B,0),1),0)</f>
        <v>0.87783438400000002</v>
      </c>
      <c r="X10" s="8">
        <f>IFERROR(INDEX('на отправку (3)'!AC:AC,MATCH($V10,'на отправку (3)'!$B:$B,0),1),0)</f>
        <v>0.79392113200000003</v>
      </c>
      <c r="Y10" s="8">
        <v>3</v>
      </c>
      <c r="Z10" s="8">
        <f>IF(M10=1,Y10,0)</f>
        <v>3</v>
      </c>
    </row>
    <row r="11" spans="1:26" ht="45" customHeight="1" x14ac:dyDescent="0.25">
      <c r="A11" s="201" t="s">
        <v>3114</v>
      </c>
      <c r="B11" s="186">
        <v>2</v>
      </c>
      <c r="C11" s="124">
        <v>26</v>
      </c>
      <c r="D11" s="92">
        <f>IFERROR(INDEX('на отправку (3)'!G:G,MATCH($V11,'на отправку (3)'!$B:$B,0),1),0)</f>
        <v>6930</v>
      </c>
      <c r="E11" s="92">
        <f>IFERROR(INDEX('на отправку (3)'!H:H,MATCH($V11,'на отправку (3)'!$B:$B,0),1),0)</f>
        <v>8118</v>
      </c>
      <c r="F11" s="92">
        <f>IFERROR(INDEX('на отправку (3)'!I:I,MATCH($V11,'на отправку (3)'!$B:$B,0),1),0)</f>
        <v>0.85365853700000005</v>
      </c>
      <c r="G11" s="188" t="s">
        <v>12</v>
      </c>
      <c r="H11" s="92">
        <f>IFERROR(INDEX('на отправку (3)'!K:K,MATCH($V11,'на отправку (3)'!$B:$B,0),1),0)/100</f>
        <v>1.3063770000000001E-4</v>
      </c>
      <c r="I11" s="188" t="s">
        <v>12</v>
      </c>
      <c r="J11" s="129">
        <f>IFERROR(INDEX('на отправку (3)'!N:N,MATCH($V11,'на отправку (3)'!$B:$B,0),1),0)</f>
        <v>0</v>
      </c>
      <c r="K11" s="92">
        <f>IFERROR(INDEX('на отправку (3)'!O:O,MATCH($V11,'на отправку (3)'!$B:$B,0),1),0)</f>
        <v>0</v>
      </c>
      <c r="L11" s="92">
        <f>IFERROR(INDEX('на отправку (3)'!P:P,MATCH($V11,'на отправку (3)'!$B:$B,0),1),0)</f>
        <v>1</v>
      </c>
      <c r="M11" s="92">
        <f>IFERROR(INDEX('на отправку (3)'!Q:Q,MATCH($V11,'на отправку (3)'!$B:$B,0),1),0)</f>
        <v>1</v>
      </c>
      <c r="N11" s="92">
        <f>IFERROR(INDEX('на отправку (3)'!R:R,MATCH($V11,'на отправку (3)'!$B:$B,0),1),0)</f>
        <v>0</v>
      </c>
      <c r="O11" s="92">
        <f>IFERROR(INDEX('на отправку (3)'!S:S,MATCH($V11,'на отправку (3)'!$B:$B,0),1),0)</f>
        <v>7160</v>
      </c>
      <c r="P11" s="92">
        <f>IFERROR(INDEX('на отправку (3)'!T:T,MATCH($V11,'на отправку (3)'!$B:$B,0),1),0)</f>
        <v>8497</v>
      </c>
      <c r="Q11" s="92">
        <f>IFERROR(INDEX('на отправку (3)'!U:U,MATCH($V11,'на отправку (3)'!$B:$B,0),1),0)</f>
        <v>0.84265034699999997</v>
      </c>
      <c r="R11" s="129">
        <f>IFERROR(INDEX('на отправку (3)'!V:V,MATCH($V11,'на отправку (3)'!$B:$B,0),1),0)</f>
        <v>0</v>
      </c>
      <c r="S11" s="92">
        <f>IFERROR(INDEX('на отправку (3)'!W:W,MATCH($V11,'на отправку (3)'!$B:$B,0),1),0)</f>
        <v>0</v>
      </c>
      <c r="U11" s="71">
        <f t="shared" ref="U11:U25" si="0">IF(J11&gt;0,1,0)</f>
        <v>0</v>
      </c>
      <c r="V11" s="89" t="str">
        <f t="shared" ref="V11:V25" si="1">CONCATENATE($U$1,"№",C11)</f>
        <v>021001№26</v>
      </c>
      <c r="W11" s="8">
        <f>IFERROR(INDEX('на отправку (3)'!AB:AB,MATCH($V11,'на отправку (3)'!$B:$B,0),1),0)</f>
        <v>0.83450456100000003</v>
      </c>
      <c r="X11" s="8">
        <f>IFERROR(INDEX('на отправку (3)'!AC:AC,MATCH($V11,'на отправку (3)'!$B:$B,0),1),0)</f>
        <v>0.72780695200000001</v>
      </c>
      <c r="Y11" s="8">
        <v>3</v>
      </c>
      <c r="Z11" s="8">
        <f t="shared" ref="Z11:Z45" si="2">IF(M11=1,Y11,0)</f>
        <v>3</v>
      </c>
    </row>
    <row r="12" spans="1:26" ht="60.75" customHeight="1" x14ac:dyDescent="0.25">
      <c r="A12" s="201" t="s">
        <v>3115</v>
      </c>
      <c r="B12" s="186">
        <v>3</v>
      </c>
      <c r="C12" s="124">
        <v>2</v>
      </c>
      <c r="D12" s="92">
        <f>IFERROR(INDEX('на отправку (3)'!G:G,MATCH($V12,'на отправку (3)'!$B:$B,0),1),0)</f>
        <v>34</v>
      </c>
      <c r="E12" s="92">
        <f>IFERROR(INDEX('на отправку (3)'!H:H,MATCH($V12,'на отправку (3)'!$B:$B,0),1),0)</f>
        <v>35</v>
      </c>
      <c r="F12" s="92">
        <f>IFERROR(INDEX('на отправку (3)'!I:I,MATCH($V12,'на отправку (3)'!$B:$B,0),1),0)</f>
        <v>0.97142857100000002</v>
      </c>
      <c r="G12" s="188" t="s">
        <v>12</v>
      </c>
      <c r="H12" s="92">
        <f>IFERROR(INDEX('на отправку (3)'!K:K,MATCH($V12,'на отправку (3)'!$B:$B,0),1),0)/100</f>
        <v>-1.7142858000000001E-4</v>
      </c>
      <c r="I12" s="188" t="s">
        <v>12</v>
      </c>
      <c r="J12" s="129">
        <f>IFERROR(INDEX('на отправку (3)'!N:N,MATCH($V12,'на отправку (3)'!$B:$B,0),1),0)</f>
        <v>1</v>
      </c>
      <c r="K12" s="92">
        <f>IFERROR(INDEX('на отправку (3)'!O:O,MATCH($V12,'на отправку (3)'!$B:$B,0),1),0)</f>
        <v>0</v>
      </c>
      <c r="L12" s="92">
        <f>IFERROR(INDEX('на отправку (3)'!P:P,MATCH($V12,'на отправку (3)'!$B:$B,0),1),0)</f>
        <v>4</v>
      </c>
      <c r="M12" s="92">
        <f>IFERROR(INDEX('на отправку (3)'!Q:Q,MATCH($V12,'на отправку (3)'!$B:$B,0),1),0)</f>
        <v>1</v>
      </c>
      <c r="N12" s="92">
        <f>IFERROR(INDEX('на отправку (3)'!R:R,MATCH($V12,'на отправку (3)'!$B:$B,0),1),0)</f>
        <v>0</v>
      </c>
      <c r="O12" s="92">
        <f>IFERROR(INDEX('на отправку (3)'!S:S,MATCH($V12,'на отправку (3)'!$B:$B,0),1),0)</f>
        <v>85</v>
      </c>
      <c r="P12" s="92">
        <f>IFERROR(INDEX('на отправку (3)'!T:T,MATCH($V12,'на отправку (3)'!$B:$B,0),1),0)</f>
        <v>86</v>
      </c>
      <c r="Q12" s="92">
        <f>IFERROR(INDEX('на отправку (3)'!U:U,MATCH($V12,'на отправку (3)'!$B:$B,0),1),0)</f>
        <v>0.98837209299999995</v>
      </c>
      <c r="R12" s="129">
        <f>IFERROR(INDEX('на отправку (3)'!V:V,MATCH($V12,'на отправку (3)'!$B:$B,0),1),0)</f>
        <v>0</v>
      </c>
      <c r="S12" s="92">
        <f>IFERROR(INDEX('на отправку (3)'!W:W,MATCH($V12,'на отправку (3)'!$B:$B,0),1),0)</f>
        <v>0</v>
      </c>
      <c r="U12" s="71">
        <f t="shared" si="0"/>
        <v>1</v>
      </c>
      <c r="V12" s="89" t="str">
        <f t="shared" si="1"/>
        <v>021001№2</v>
      </c>
      <c r="W12" s="8">
        <f>IFERROR(INDEX('на отправку (3)'!AB:AB,MATCH($V12,'на отправку (3)'!$B:$B,0),1),0)</f>
        <v>0.91111111099999997</v>
      </c>
      <c r="X12" s="8">
        <f>IFERROR(INDEX('на отправку (3)'!AC:AC,MATCH($V12,'на отправку (3)'!$B:$B,0),1),0)</f>
        <v>1</v>
      </c>
      <c r="Y12" s="8">
        <v>2</v>
      </c>
      <c r="Z12" s="8">
        <f t="shared" si="2"/>
        <v>2</v>
      </c>
    </row>
    <row r="13" spans="1:26" ht="69.75" customHeight="1" x14ac:dyDescent="0.25">
      <c r="A13" s="201" t="s">
        <v>3116</v>
      </c>
      <c r="B13" s="186">
        <v>4</v>
      </c>
      <c r="C13" s="124">
        <v>3</v>
      </c>
      <c r="D13" s="92">
        <f>IFERROR(INDEX('на отправку (3)'!G:G,MATCH($V13,'на отправку (3)'!$B:$B,0),1),0)</f>
        <v>5</v>
      </c>
      <c r="E13" s="92">
        <f>IFERROR(INDEX('на отправку (3)'!H:H,MATCH($V13,'на отправку (3)'!$B:$B,0),1),0)</f>
        <v>8</v>
      </c>
      <c r="F13" s="92">
        <f>IFERROR(INDEX('на отправку (3)'!I:I,MATCH($V13,'на отправку (3)'!$B:$B,0),1),0)</f>
        <v>0.625</v>
      </c>
      <c r="G13" s="188" t="s">
        <v>12</v>
      </c>
      <c r="H13" s="92">
        <f>IFERROR(INDEX('на отправку (3)'!K:K,MATCH($V13,'на отправку (3)'!$B:$B,0),1),0)/100</f>
        <v>2.5000000000000001E-3</v>
      </c>
      <c r="I13" s="188" t="s">
        <v>12</v>
      </c>
      <c r="J13" s="129">
        <f>IFERROR(INDEX('на отправку (3)'!N:N,MATCH($V13,'на отправку (3)'!$B:$B,0),1),0)</f>
        <v>2</v>
      </c>
      <c r="K13" s="92">
        <f>IFERROR(INDEX('на отправку (3)'!O:O,MATCH($V13,'на отправку (3)'!$B:$B,0),1),0)</f>
        <v>0</v>
      </c>
      <c r="L13" s="92">
        <f>IFERROR(INDEX('на отправку (3)'!P:P,MATCH($V13,'на отправку (3)'!$B:$B,0),1),0)</f>
        <v>4</v>
      </c>
      <c r="M13" s="92">
        <f>IFERROR(INDEX('на отправку (3)'!Q:Q,MATCH($V13,'на отправку (3)'!$B:$B,0),1),0)</f>
        <v>1</v>
      </c>
      <c r="N13" s="92">
        <f>IFERROR(INDEX('на отправку (3)'!R:R,MATCH($V13,'на отправку (3)'!$B:$B,0),1),0)</f>
        <v>0</v>
      </c>
      <c r="O13" s="92">
        <f>IFERROR(INDEX('на отправку (3)'!S:S,MATCH($V13,'на отправку (3)'!$B:$B,0),1),0)</f>
        <v>3</v>
      </c>
      <c r="P13" s="92">
        <f>IFERROR(INDEX('на отправку (3)'!T:T,MATCH($V13,'на отправку (3)'!$B:$B,0),1),0)</f>
        <v>6</v>
      </c>
      <c r="Q13" s="92">
        <f>IFERROR(INDEX('на отправку (3)'!U:U,MATCH($V13,'на отправку (3)'!$B:$B,0),1),0)</f>
        <v>0.5</v>
      </c>
      <c r="R13" s="129">
        <f>IFERROR(INDEX('на отправку (3)'!V:V,MATCH($V13,'на отправку (3)'!$B:$B,0),1),0)</f>
        <v>0</v>
      </c>
      <c r="S13" s="92">
        <f>IFERROR(INDEX('на отправку (3)'!W:W,MATCH($V13,'на отправку (3)'!$B:$B,0),1),0)</f>
        <v>0</v>
      </c>
      <c r="U13" s="71">
        <f t="shared" si="0"/>
        <v>1</v>
      </c>
      <c r="V13" s="89" t="str">
        <f t="shared" si="1"/>
        <v>021001№3</v>
      </c>
      <c r="W13" s="8">
        <f>IFERROR(INDEX('на отправку (3)'!AB:AB,MATCH($V13,'на отправку (3)'!$B:$B,0),1),0)</f>
        <v>0.61761761800000003</v>
      </c>
      <c r="X13" s="8">
        <f>IFERROR(INDEX('на отправку (3)'!AC:AC,MATCH($V13,'на отправку (3)'!$B:$B,0),1),0)</f>
        <v>1</v>
      </c>
      <c r="Y13" s="8">
        <v>2</v>
      </c>
      <c r="Z13" s="8">
        <f t="shared" si="2"/>
        <v>2</v>
      </c>
    </row>
    <row r="14" spans="1:26" ht="64.5" customHeight="1" x14ac:dyDescent="0.25">
      <c r="A14" s="201" t="s">
        <v>3117</v>
      </c>
      <c r="B14" s="186">
        <v>5</v>
      </c>
      <c r="C14" s="124">
        <v>4</v>
      </c>
      <c r="D14" s="92">
        <f>IFERROR(INDEX('на отправку (3)'!G:G,MATCH($V14,'на отправку (3)'!$B:$B,0),1),0)</f>
        <v>0</v>
      </c>
      <c r="E14" s="92">
        <f>IFERROR(INDEX('на отправку (3)'!H:H,MATCH($V14,'на отправку (3)'!$B:$B,0),1),0)</f>
        <v>0</v>
      </c>
      <c r="F14" s="92">
        <f>IFERROR(INDEX('на отправку (3)'!I:I,MATCH($V14,'на отправку (3)'!$B:$B,0),1),0)</f>
        <v>0</v>
      </c>
      <c r="G14" s="188" t="s">
        <v>12</v>
      </c>
      <c r="H14" s="92">
        <f>IFERROR(INDEX('на отправку (3)'!K:K,MATCH($V14,'на отправку (3)'!$B:$B,0),1),0)/100</f>
        <v>-0.01</v>
      </c>
      <c r="I14" s="188" t="s">
        <v>12</v>
      </c>
      <c r="J14" s="129">
        <f>IFERROR(INDEX('на отправку (3)'!N:N,MATCH($V14,'на отправку (3)'!$B:$B,0),1),0)</f>
        <v>0</v>
      </c>
      <c r="K14" s="92">
        <f>IFERROR(INDEX('на отправку (3)'!O:O,MATCH($V14,'на отправку (3)'!$B:$B,0),1),0)</f>
        <v>0</v>
      </c>
      <c r="L14" s="92">
        <f>IFERROR(INDEX('на отправку (3)'!P:P,MATCH($V14,'на отправку (3)'!$B:$B,0),1),0)</f>
        <v>0</v>
      </c>
      <c r="M14" s="92">
        <f>IFERROR(INDEX('на отправку (3)'!Q:Q,MATCH($V14,'на отправку (3)'!$B:$B,0),1),0)</f>
        <v>2</v>
      </c>
      <c r="N14" s="92">
        <f>IFERROR(INDEX('на отправку (3)'!R:R,MATCH($V14,'на отправку (3)'!$B:$B,0),1),0)</f>
        <v>0</v>
      </c>
      <c r="O14" s="92">
        <f>IFERROR(INDEX('на отправку (3)'!S:S,MATCH($V14,'на отправку (3)'!$B:$B,0),1),0)</f>
        <v>1</v>
      </c>
      <c r="P14" s="92">
        <f>IFERROR(INDEX('на отправку (3)'!T:T,MATCH($V14,'на отправку (3)'!$B:$B,0),1),0)</f>
        <v>1</v>
      </c>
      <c r="Q14" s="92">
        <f>IFERROR(INDEX('на отправку (3)'!U:U,MATCH($V14,'на отправку (3)'!$B:$B,0),1),0)</f>
        <v>1</v>
      </c>
      <c r="R14" s="129">
        <f>IFERROR(INDEX('на отправку (3)'!V:V,MATCH($V14,'на отправку (3)'!$B:$B,0),1),0)</f>
        <v>0</v>
      </c>
      <c r="S14" s="92">
        <f>IFERROR(INDEX('на отправку (3)'!W:W,MATCH($V14,'на отправку (3)'!$B:$B,0),1),0)</f>
        <v>0</v>
      </c>
      <c r="U14" s="71">
        <f t="shared" si="0"/>
        <v>0</v>
      </c>
      <c r="V14" s="89" t="str">
        <f t="shared" si="1"/>
        <v>021001№4</v>
      </c>
      <c r="W14" s="8">
        <f>IFERROR(INDEX('на отправку (3)'!AB:AB,MATCH($V14,'на отправку (3)'!$B:$B,0),1),0)</f>
        <v>0.86111111100000004</v>
      </c>
      <c r="X14" s="8">
        <f>IFERROR(INDEX('на отправку (3)'!AC:AC,MATCH($V14,'на отправку (3)'!$B:$B,0),1),0)</f>
        <v>1</v>
      </c>
      <c r="Y14" s="8">
        <v>2</v>
      </c>
      <c r="Z14" s="8">
        <f t="shared" si="2"/>
        <v>0</v>
      </c>
    </row>
    <row r="15" spans="1:26" ht="69" customHeight="1" x14ac:dyDescent="0.25">
      <c r="A15" s="201" t="s">
        <v>2502</v>
      </c>
      <c r="B15" s="186">
        <v>6</v>
      </c>
      <c r="C15" s="124">
        <v>5</v>
      </c>
      <c r="D15" s="92">
        <f>IFERROR(INDEX('на отправку (3)'!G:G,MATCH($V15,'на отправку (3)'!$B:$B,0),1),0)</f>
        <v>12</v>
      </c>
      <c r="E15" s="92">
        <f>IFERROR(INDEX('на отправку (3)'!H:H,MATCH($V15,'на отправку (3)'!$B:$B,0),1),0)</f>
        <v>15</v>
      </c>
      <c r="F15" s="92">
        <f>IFERROR(INDEX('на отправку (3)'!I:I,MATCH($V15,'на отправку (3)'!$B:$B,0),1),0)</f>
        <v>0.8</v>
      </c>
      <c r="G15" s="188" t="s">
        <v>12</v>
      </c>
      <c r="H15" s="92">
        <f>IFERROR(INDEX('на отправку (3)'!K:K,MATCH($V15,'на отправку (3)'!$B:$B,0),1),0)/100</f>
        <v>4.6666666799999998E-3</v>
      </c>
      <c r="I15" s="188" t="s">
        <v>12</v>
      </c>
      <c r="J15" s="129">
        <f>IFERROR(INDEX('на отправку (3)'!N:N,MATCH($V15,'на отправку (3)'!$B:$B,0),1),0)</f>
        <v>2</v>
      </c>
      <c r="K15" s="92">
        <f>IFERROR(INDEX('на отправку (3)'!O:O,MATCH($V15,'на отправку (3)'!$B:$B,0),1),0)</f>
        <v>0</v>
      </c>
      <c r="L15" s="92">
        <f>IFERROR(INDEX('на отправку (3)'!P:P,MATCH($V15,'на отправку (3)'!$B:$B,0),1),0)</f>
        <v>4</v>
      </c>
      <c r="M15" s="92">
        <f>IFERROR(INDEX('на отправку (3)'!Q:Q,MATCH($V15,'на отправку (3)'!$B:$B,0),1),0)</f>
        <v>1</v>
      </c>
      <c r="N15" s="92">
        <f>IFERROR(INDEX('на отправку (3)'!R:R,MATCH($V15,'на отправку (3)'!$B:$B,0),1),0)</f>
        <v>0</v>
      </c>
      <c r="O15" s="92">
        <f>IFERROR(INDEX('на отправку (3)'!S:S,MATCH($V15,'на отправку (3)'!$B:$B,0),1),0)</f>
        <v>6</v>
      </c>
      <c r="P15" s="92">
        <f>IFERROR(INDEX('на отправку (3)'!T:T,MATCH($V15,'на отправку (3)'!$B:$B,0),1),0)</f>
        <v>11</v>
      </c>
      <c r="Q15" s="92">
        <f>IFERROR(INDEX('на отправку (3)'!U:U,MATCH($V15,'на отправку (3)'!$B:$B,0),1),0)</f>
        <v>0.54545454500000001</v>
      </c>
      <c r="R15" s="129">
        <f>IFERROR(INDEX('на отправку (3)'!V:V,MATCH($V15,'на отправку (3)'!$B:$B,0),1),0)</f>
        <v>0</v>
      </c>
      <c r="S15" s="92">
        <f>IFERROR(INDEX('на отправку (3)'!W:W,MATCH($V15,'на отправку (3)'!$B:$B,0),1),0)</f>
        <v>0</v>
      </c>
      <c r="U15" s="71">
        <f t="shared" si="0"/>
        <v>1</v>
      </c>
      <c r="V15" s="89" t="str">
        <f t="shared" si="1"/>
        <v>021001№5</v>
      </c>
      <c r="W15" s="8">
        <f>IFERROR(INDEX('на отправку (3)'!AB:AB,MATCH($V15,'на отправку (3)'!$B:$B,0),1),0)</f>
        <v>0.56594488200000004</v>
      </c>
      <c r="X15" s="8">
        <f>IFERROR(INDEX('на отправку (3)'!AC:AC,MATCH($V15,'на отправку (3)'!$B:$B,0),1),0)</f>
        <v>1</v>
      </c>
      <c r="Y15" s="8">
        <v>2</v>
      </c>
      <c r="Z15" s="8">
        <f t="shared" si="2"/>
        <v>2</v>
      </c>
    </row>
    <row r="16" spans="1:26" ht="79.5" customHeight="1" x14ac:dyDescent="0.25">
      <c r="A16" s="201" t="s">
        <v>3118</v>
      </c>
      <c r="B16" s="186">
        <v>7</v>
      </c>
      <c r="C16" s="124">
        <v>6</v>
      </c>
      <c r="D16" s="92">
        <f>IFERROR(INDEX('на отправку (3)'!G:G,MATCH($V16,'на отправку (3)'!$B:$B,0),1),0)</f>
        <v>1</v>
      </c>
      <c r="E16" s="92">
        <f>IFERROR(INDEX('на отправку (3)'!H:H,MATCH($V16,'на отправку (3)'!$B:$B,0),1),0)</f>
        <v>1</v>
      </c>
      <c r="F16" s="92">
        <f>IFERROR(INDEX('на отправку (3)'!I:I,MATCH($V16,'на отправку (3)'!$B:$B,0),1),0)</f>
        <v>1</v>
      </c>
      <c r="G16" s="188" t="s">
        <v>12</v>
      </c>
      <c r="H16" s="92">
        <f>IFERROR(INDEX('на отправку (3)'!K:K,MATCH($V16,'на отправку (3)'!$B:$B,0),1),0)/100</f>
        <v>0</v>
      </c>
      <c r="I16" s="188" t="s">
        <v>12</v>
      </c>
      <c r="J16" s="129">
        <f>IFERROR(INDEX('на отправку (3)'!N:N,MATCH($V16,'на отправку (3)'!$B:$B,0),1),0)</f>
        <v>3</v>
      </c>
      <c r="K16" s="92">
        <f>IFERROR(INDEX('на отправку (3)'!O:O,MATCH($V16,'на отправку (3)'!$B:$B,0),1),0)</f>
        <v>2</v>
      </c>
      <c r="L16" s="92">
        <f>IFERROR(INDEX('на отправку (3)'!P:P,MATCH($V16,'на отправку (3)'!$B:$B,0),1),0)</f>
        <v>4</v>
      </c>
      <c r="M16" s="92">
        <f>IFERROR(INDEX('на отправку (3)'!Q:Q,MATCH($V16,'на отправку (3)'!$B:$B,0),1),0)</f>
        <v>1</v>
      </c>
      <c r="N16" s="92">
        <f>IFERROR(INDEX('на отправку (3)'!R:R,MATCH($V16,'на отправку (3)'!$B:$B,0),1),0)</f>
        <v>0</v>
      </c>
      <c r="O16" s="92">
        <f>IFERROR(INDEX('на отправку (3)'!S:S,MATCH($V16,'на отправку (3)'!$B:$B,0),1),0)</f>
        <v>0</v>
      </c>
      <c r="P16" s="92">
        <f>IFERROR(INDEX('на отправку (3)'!T:T,MATCH($V16,'на отправку (3)'!$B:$B,0),1),0)</f>
        <v>0</v>
      </c>
      <c r="Q16" s="92">
        <f>IFERROR(INDEX('на отправку (3)'!U:U,MATCH($V16,'на отправку (3)'!$B:$B,0),1),0)</f>
        <v>0</v>
      </c>
      <c r="R16" s="129">
        <f>IFERROR(INDEX('на отправку (3)'!V:V,MATCH($V16,'на отправку (3)'!$B:$B,0),1),0)</f>
        <v>0</v>
      </c>
      <c r="S16" s="92">
        <f>IFERROR(INDEX('на отправку (3)'!W:W,MATCH($V16,'на отправку (3)'!$B:$B,0),1),0)</f>
        <v>0</v>
      </c>
      <c r="U16" s="71">
        <f t="shared" si="0"/>
        <v>1</v>
      </c>
      <c r="V16" s="89" t="str">
        <f t="shared" si="1"/>
        <v>021001№6</v>
      </c>
      <c r="W16" s="8">
        <f>IFERROR(INDEX('на отправку (3)'!AB:AB,MATCH($V16,'на отправку (3)'!$B:$B,0),1),0)</f>
        <v>0.3</v>
      </c>
      <c r="X16" s="8">
        <f>IFERROR(INDEX('на отправку (3)'!AC:AC,MATCH($V16,'на отправку (3)'!$B:$B,0),1),0)</f>
        <v>1</v>
      </c>
      <c r="Y16" s="8">
        <v>3</v>
      </c>
      <c r="Z16" s="8">
        <f t="shared" si="2"/>
        <v>3</v>
      </c>
    </row>
    <row r="17" spans="1:26" ht="68.25" customHeight="1" x14ac:dyDescent="0.25">
      <c r="A17" s="201" t="s">
        <v>3119</v>
      </c>
      <c r="B17" s="186">
        <v>8</v>
      </c>
      <c r="C17" s="124">
        <v>22</v>
      </c>
      <c r="D17" s="92">
        <f>IFERROR(INDEX('на отправку (3)'!G:G,MATCH($V17,'на отправку (3)'!$B:$B,0),1),0)</f>
        <v>0</v>
      </c>
      <c r="E17" s="92">
        <f>IFERROR(INDEX('на отправку (3)'!H:H,MATCH($V17,'на отправку (3)'!$B:$B,0),1),0)</f>
        <v>0</v>
      </c>
      <c r="F17" s="92">
        <f>IFERROR(INDEX('на отправку (3)'!I:I,MATCH($V17,'на отправку (3)'!$B:$B,0),1),0)</f>
        <v>0</v>
      </c>
      <c r="G17" s="188" t="s">
        <v>12</v>
      </c>
      <c r="H17" s="92">
        <f>IFERROR(INDEX('на отправку (3)'!K:K,MATCH($V17,'на отправку (3)'!$B:$B,0),1),0)/100</f>
        <v>0</v>
      </c>
      <c r="I17" s="188" t="s">
        <v>12</v>
      </c>
      <c r="J17" s="129">
        <f>IFERROR(INDEX('на отправку (3)'!N:N,MATCH($V17,'на отправку (3)'!$B:$B,0),1),0)</f>
        <v>0</v>
      </c>
      <c r="K17" s="92">
        <f>IFERROR(INDEX('на отправку (3)'!O:O,MATCH($V17,'на отправку (3)'!$B:$B,0),1),0)</f>
        <v>0</v>
      </c>
      <c r="L17" s="92">
        <f>IFERROR(INDEX('на отправку (3)'!P:P,MATCH($V17,'на отправку (3)'!$B:$B,0),1),0)</f>
        <v>0</v>
      </c>
      <c r="M17" s="92">
        <f>IFERROR(INDEX('на отправку (3)'!Q:Q,MATCH($V17,'на отправку (3)'!$B:$B,0),1),0)</f>
        <v>2</v>
      </c>
      <c r="N17" s="92">
        <f>IFERROR(INDEX('на отправку (3)'!R:R,MATCH($V17,'на отправку (3)'!$B:$B,0),1),0)</f>
        <v>0</v>
      </c>
      <c r="O17" s="92">
        <f>IFERROR(INDEX('на отправку (3)'!S:S,MATCH($V17,'на отправку (3)'!$B:$B,0),1),0)</f>
        <v>0</v>
      </c>
      <c r="P17" s="92">
        <f>IFERROR(INDEX('на отправку (3)'!T:T,MATCH($V17,'на отправку (3)'!$B:$B,0),1),0)</f>
        <v>0</v>
      </c>
      <c r="Q17" s="92">
        <f>IFERROR(INDEX('на отправку (3)'!U:U,MATCH($V17,'на отправку (3)'!$B:$B,0),1),0)</f>
        <v>0</v>
      </c>
      <c r="R17" s="129">
        <f>IFERROR(INDEX('на отправку (3)'!V:V,MATCH($V17,'на отправку (3)'!$B:$B,0),1),0)</f>
        <v>0</v>
      </c>
      <c r="S17" s="92">
        <f>IFERROR(INDEX('на отправку (3)'!W:W,MATCH($V17,'на отправку (3)'!$B:$B,0),1),0)</f>
        <v>0</v>
      </c>
      <c r="U17" s="71">
        <f t="shared" si="0"/>
        <v>0</v>
      </c>
      <c r="V17" s="89" t="str">
        <f t="shared" si="1"/>
        <v>021001№22</v>
      </c>
      <c r="W17" s="8">
        <f>IFERROR(INDEX('на отправку (3)'!AB:AB,MATCH($V17,'на отправку (3)'!$B:$B,0),1),0)</f>
        <v>0.4</v>
      </c>
      <c r="X17" s="8">
        <f>IFERROR(INDEX('на отправку (3)'!AC:AC,MATCH($V17,'на отправку (3)'!$B:$B,0),1),0)</f>
        <v>1</v>
      </c>
      <c r="Y17" s="8">
        <v>3</v>
      </c>
      <c r="Z17" s="8">
        <f t="shared" si="2"/>
        <v>0</v>
      </c>
    </row>
    <row r="18" spans="1:26" ht="147.75" customHeight="1" x14ac:dyDescent="0.25">
      <c r="A18" s="201" t="s">
        <v>3120</v>
      </c>
      <c r="B18" s="186">
        <v>9</v>
      </c>
      <c r="C18" s="124">
        <v>7</v>
      </c>
      <c r="D18" s="92">
        <f>IFERROR(INDEX('на отправку (3)'!G:G,MATCH($V18,'на отправку (3)'!$B:$B,0),1),0)</f>
        <v>1206</v>
      </c>
      <c r="E18" s="92">
        <f>IFERROR(INDEX('на отправку (3)'!H:H,MATCH($V18,'на отправку (3)'!$B:$B,0),1),0)</f>
        <v>1206</v>
      </c>
      <c r="F18" s="92">
        <f>IFERROR(INDEX('на отправку (3)'!I:I,MATCH($V18,'на отправку (3)'!$B:$B,0),1),0)</f>
        <v>1</v>
      </c>
      <c r="G18" s="189">
        <v>1</v>
      </c>
      <c r="H18" s="92">
        <f>IFERROR(INDEX('на отправку (3)'!K:K,MATCH($V18,'на отправку (3)'!$B:$B,0),1),0)/100</f>
        <v>0</v>
      </c>
      <c r="I18" s="191">
        <f>IFERROR(INDEX('на отправку (3)'!M:M,MATCH($V18,'на отправку (3)'!$B:$B,0),1),0)</f>
        <v>1</v>
      </c>
      <c r="J18" s="129">
        <f>IFERROR(INDEX('на отправку (3)'!N:N,MATCH($V18,'на отправку (3)'!$B:$B,0),1),0)</f>
        <v>2</v>
      </c>
      <c r="K18" s="92" t="str">
        <f>IFERROR(INDEX('на отправку (3)'!O:O,MATCH($V18,'на отправку (3)'!$B:$B,0),1),0)</f>
        <v>x</v>
      </c>
      <c r="L18" s="92">
        <f>IFERROR(INDEX('на отправку (3)'!P:P,MATCH($V18,'на отправку (3)'!$B:$B,0),1),0)</f>
        <v>6</v>
      </c>
      <c r="M18" s="92">
        <f>IFERROR(INDEX('на отправку (3)'!Q:Q,MATCH($V18,'на отправку (3)'!$B:$B,0),1),0)</f>
        <v>1</v>
      </c>
      <c r="N18" s="92">
        <f>IFERROR(INDEX('на отправку (3)'!R:R,MATCH($V18,'на отправку (3)'!$B:$B,0),1),0)</f>
        <v>0</v>
      </c>
      <c r="O18" s="92">
        <f>IFERROR(INDEX('на отправку (3)'!S:S,MATCH($V18,'на отправку (3)'!$B:$B,0),1),0)</f>
        <v>1452</v>
      </c>
      <c r="P18" s="92">
        <f>IFERROR(INDEX('на отправку (3)'!T:T,MATCH($V18,'на отправку (3)'!$B:$B,0),1),0)</f>
        <v>1452</v>
      </c>
      <c r="Q18" s="92">
        <f>IFERROR(INDEX('на отправку (3)'!U:U,MATCH($V18,'на отправку (3)'!$B:$B,0),1),0)</f>
        <v>1</v>
      </c>
      <c r="R18" s="129">
        <f>IFERROR(INDEX('на отправку (3)'!V:V,MATCH($V18,'на отправку (3)'!$B:$B,0),1),0)</f>
        <v>0</v>
      </c>
      <c r="S18" s="92">
        <f>IFERROR(INDEX('на отправку (3)'!W:W,MATCH($V18,'на отправку (3)'!$B:$B,0),1),0)</f>
        <v>0</v>
      </c>
      <c r="U18" s="71">
        <f t="shared" si="0"/>
        <v>1</v>
      </c>
      <c r="V18" s="89" t="str">
        <f t="shared" si="1"/>
        <v>021001№7</v>
      </c>
      <c r="W18" s="8">
        <f>IFERROR(INDEX('на отправку (3)'!AB:AB,MATCH($V18,'на отправку (3)'!$B:$B,0),1),0)</f>
        <v>1</v>
      </c>
      <c r="X18" s="8">
        <f>IFERROR(INDEX('на отправку (3)'!AC:AC,MATCH($V18,'на отправку (3)'!$B:$B,0),1),0)</f>
        <v>1</v>
      </c>
      <c r="Y18" s="8">
        <v>2</v>
      </c>
      <c r="Z18" s="8">
        <f t="shared" si="2"/>
        <v>2</v>
      </c>
    </row>
    <row r="19" spans="1:26" ht="59.25" customHeight="1" x14ac:dyDescent="0.25">
      <c r="A19" s="201" t="s">
        <v>3121</v>
      </c>
      <c r="B19" s="186">
        <v>10</v>
      </c>
      <c r="C19" s="124">
        <v>8</v>
      </c>
      <c r="D19" s="92">
        <f>IFERROR(INDEX('на отправку (3)'!G:G,MATCH($V19,'на отправку (3)'!$B:$B,0),1),0)</f>
        <v>180</v>
      </c>
      <c r="E19" s="92">
        <f>IFERROR(INDEX('на отправку (3)'!H:H,MATCH($V19,'на отправку (3)'!$B:$B,0),1),0)</f>
        <v>8933</v>
      </c>
      <c r="F19" s="92">
        <f>IFERROR(INDEX('на отправку (3)'!I:I,MATCH($V19,'на отправку (3)'!$B:$B,0),1),0)</f>
        <v>2.0150006000000002E-2</v>
      </c>
      <c r="G19" s="188" t="s">
        <v>12</v>
      </c>
      <c r="H19" s="92">
        <f>IFERROR(INDEX('на отправку (3)'!K:K,MATCH($V19,'на отправку (3)'!$B:$B,0),1),0)/100</f>
        <v>7.6891068000000003E-4</v>
      </c>
      <c r="I19" s="192" t="str">
        <f>IFERROR(INDEX('на отправку (3)'!M:M,MATCH($V19,'на отправку (3)'!$B:$B,0),1),0)</f>
        <v>x</v>
      </c>
      <c r="J19" s="129">
        <f>IFERROR(INDEX('на отправку (3)'!N:N,MATCH($V19,'на отправку (3)'!$B:$B,0),1),0)</f>
        <v>0</v>
      </c>
      <c r="K19" s="92">
        <f>IFERROR(INDEX('на отправку (3)'!O:O,MATCH($V19,'на отправку (3)'!$B:$B,0),1),0)</f>
        <v>0</v>
      </c>
      <c r="L19" s="92">
        <f>IFERROR(INDEX('на отправку (3)'!P:P,MATCH($V19,'на отправку (3)'!$B:$B,0),1),0)</f>
        <v>1</v>
      </c>
      <c r="M19" s="92">
        <f>IFERROR(INDEX('на отправку (3)'!Q:Q,MATCH($V19,'на отправку (3)'!$B:$B,0),1),0)</f>
        <v>1</v>
      </c>
      <c r="N19" s="92">
        <f>IFERROR(INDEX('на отправку (3)'!R:R,MATCH($V19,'на отправку (3)'!$B:$B,0),1),0)</f>
        <v>0</v>
      </c>
      <c r="O19" s="92">
        <f>IFERROR(INDEX('на отправку (3)'!S:S,MATCH($V19,'на отправку (3)'!$B:$B,0),1),0)</f>
        <v>151</v>
      </c>
      <c r="P19" s="92">
        <f>IFERROR(INDEX('на отправку (3)'!T:T,MATCH($V19,'на отправку (3)'!$B:$B,0),1),0)</f>
        <v>8070</v>
      </c>
      <c r="Q19" s="92">
        <f>IFERROR(INDEX('на отправку (3)'!U:U,MATCH($V19,'на отправку (3)'!$B:$B,0),1),0)</f>
        <v>1.8711275999999999E-2</v>
      </c>
      <c r="R19" s="129">
        <f>IFERROR(INDEX('на отправку (3)'!V:V,MATCH($V19,'на отправку (3)'!$B:$B,0),1),0)</f>
        <v>0</v>
      </c>
      <c r="S19" s="92">
        <f>IFERROR(INDEX('на отправку (3)'!W:W,MATCH($V19,'на отправку (3)'!$B:$B,0),1),0)</f>
        <v>0</v>
      </c>
      <c r="U19" s="71">
        <f t="shared" si="0"/>
        <v>0</v>
      </c>
      <c r="V19" s="89" t="str">
        <f t="shared" si="1"/>
        <v>021001№8</v>
      </c>
      <c r="W19" s="8">
        <f>IFERROR(INDEX('на отправку (3)'!AB:AB,MATCH($V19,'на отправку (3)'!$B:$B,0),1),0)</f>
        <v>1.4606701999999999E-2</v>
      </c>
      <c r="X19" s="8">
        <f>IFERROR(INDEX('на отправку (3)'!AC:AC,MATCH($V19,'на отправку (3)'!$B:$B,0),1),0)</f>
        <v>0</v>
      </c>
      <c r="Y19" s="8">
        <v>2</v>
      </c>
      <c r="Z19" s="8">
        <f t="shared" si="2"/>
        <v>2</v>
      </c>
    </row>
    <row r="20" spans="1:26" ht="62.25" customHeight="1" x14ac:dyDescent="0.25">
      <c r="A20" s="201" t="s">
        <v>2507</v>
      </c>
      <c r="B20" s="186">
        <v>11</v>
      </c>
      <c r="C20" s="124">
        <v>9</v>
      </c>
      <c r="D20" s="92">
        <f>IFERROR(INDEX('на отправку (3)'!G:G,MATCH($V20,'на отправку (3)'!$B:$B,0),1),0)</f>
        <v>397</v>
      </c>
      <c r="E20" s="92">
        <f>IFERROR(INDEX('на отправку (3)'!H:H,MATCH($V20,'на отправку (3)'!$B:$B,0),1),0)</f>
        <v>403</v>
      </c>
      <c r="F20" s="92">
        <f>IFERROR(INDEX('на отправку (3)'!I:I,MATCH($V20,'на отправку (3)'!$B:$B,0),1),0)</f>
        <v>0.98511166299999997</v>
      </c>
      <c r="G20" s="189">
        <v>1</v>
      </c>
      <c r="H20" s="92">
        <f>IFERROR(INDEX('на отправку (3)'!K:K,MATCH($V20,'на отправку (3)'!$B:$B,0),1),0)/100</f>
        <v>9.8269309400000008E-3</v>
      </c>
      <c r="I20" s="191">
        <f>IFERROR(INDEX('на отправку (3)'!M:M,MATCH($V20,'на отправку (3)'!$B:$B,0),1),0)</f>
        <v>0.98511166299999997</v>
      </c>
      <c r="J20" s="129">
        <f>IFERROR(INDEX('на отправку (3)'!N:N,MATCH($V20,'на отправку (3)'!$B:$B,0),1),0)</f>
        <v>0.5</v>
      </c>
      <c r="K20" s="92" t="str">
        <f>IFERROR(INDEX('на отправку (3)'!O:O,MATCH($V20,'на отправку (3)'!$B:$B,0),1),0)</f>
        <v>x</v>
      </c>
      <c r="L20" s="92">
        <f>IFERROR(INDEX('на отправку (3)'!P:P,MATCH($V20,'на отправку (3)'!$B:$B,0),1),0)</f>
        <v>5</v>
      </c>
      <c r="M20" s="92">
        <f>IFERROR(INDEX('на отправку (3)'!Q:Q,MATCH($V20,'на отправку (3)'!$B:$B,0),1),0)</f>
        <v>1</v>
      </c>
      <c r="N20" s="92">
        <f>IFERROR(INDEX('на отправку (3)'!R:R,MATCH($V20,'на отправку (3)'!$B:$B,0),1),0)</f>
        <v>0</v>
      </c>
      <c r="O20" s="92">
        <f>IFERROR(INDEX('на отправку (3)'!S:S,MATCH($V20,'на отправку (3)'!$B:$B,0),1),0)</f>
        <v>553</v>
      </c>
      <c r="P20" s="92">
        <f>IFERROR(INDEX('на отправку (3)'!T:T,MATCH($V20,'на отправку (3)'!$B:$B,0),1),0)</f>
        <v>1113</v>
      </c>
      <c r="Q20" s="92">
        <f>IFERROR(INDEX('на отправку (3)'!U:U,MATCH($V20,'на отправку (3)'!$B:$B,0),1),0)</f>
        <v>0.49685534599999998</v>
      </c>
      <c r="R20" s="129">
        <f>IFERROR(INDEX('на отправку (3)'!V:V,MATCH($V20,'на отправку (3)'!$B:$B,0),1),0)</f>
        <v>0</v>
      </c>
      <c r="S20" s="92">
        <f>IFERROR(INDEX('на отправку (3)'!W:W,MATCH($V20,'на отправку (3)'!$B:$B,0),1),0)</f>
        <v>0</v>
      </c>
      <c r="U20" s="71">
        <f t="shared" si="0"/>
        <v>1</v>
      </c>
      <c r="V20" s="89" t="str">
        <f t="shared" si="1"/>
        <v>021001№9</v>
      </c>
      <c r="W20" s="8">
        <f>IFERROR(INDEX('на отправку (3)'!AB:AB,MATCH($V20,'на отправку (3)'!$B:$B,0),1),0)</f>
        <v>0.93642591900000005</v>
      </c>
      <c r="X20" s="8">
        <f>IFERROR(INDEX('на отправку (3)'!AC:AC,MATCH($V20,'на отправку (3)'!$B:$B,0),1),0)</f>
        <v>0</v>
      </c>
      <c r="Y20" s="8">
        <v>1</v>
      </c>
      <c r="Z20" s="8">
        <f t="shared" si="2"/>
        <v>1</v>
      </c>
    </row>
    <row r="21" spans="1:26" ht="70.5" customHeight="1" x14ac:dyDescent="0.25">
      <c r="A21" s="201" t="s">
        <v>3122</v>
      </c>
      <c r="B21" s="186">
        <v>12</v>
      </c>
      <c r="C21" s="124">
        <v>10</v>
      </c>
      <c r="D21" s="92">
        <f>IFERROR(INDEX('на отправку (3)'!G:G,MATCH($V21,'на отправку (3)'!$B:$B,0),1),0)</f>
        <v>11</v>
      </c>
      <c r="E21" s="92">
        <f>IFERROR(INDEX('на отправку (3)'!H:H,MATCH($V21,'на отправку (3)'!$B:$B,0),1),0)</f>
        <v>11</v>
      </c>
      <c r="F21" s="92">
        <f>IFERROR(INDEX('на отправку (3)'!I:I,MATCH($V21,'на отправку (3)'!$B:$B,0),1),0)</f>
        <v>1</v>
      </c>
      <c r="G21" s="189">
        <v>1</v>
      </c>
      <c r="H21" s="92">
        <f>IFERROR(INDEX('на отправку (3)'!K:K,MATCH($V21,'на отправку (3)'!$B:$B,0),1),0)/100</f>
        <v>0</v>
      </c>
      <c r="I21" s="191">
        <f>IFERROR(INDEX('на отправку (3)'!M:M,MATCH($V21,'на отправку (3)'!$B:$B,0),1),0)</f>
        <v>1</v>
      </c>
      <c r="J21" s="129">
        <f>IFERROR(INDEX('на отправку (3)'!N:N,MATCH($V21,'на отправку (3)'!$B:$B,0),1),0)</f>
        <v>1</v>
      </c>
      <c r="K21" s="92" t="str">
        <f>IFERROR(INDEX('на отправку (3)'!O:O,MATCH($V21,'на отправку (3)'!$B:$B,0),1),0)</f>
        <v>x</v>
      </c>
      <c r="L21" s="92">
        <f>IFERROR(INDEX('на отправку (3)'!P:P,MATCH($V21,'на отправку (3)'!$B:$B,0),1),0)</f>
        <v>6</v>
      </c>
      <c r="M21" s="92">
        <f>IFERROR(INDEX('на отправку (3)'!Q:Q,MATCH($V21,'на отправку (3)'!$B:$B,0),1),0)</f>
        <v>1</v>
      </c>
      <c r="N21" s="92">
        <f>IFERROR(INDEX('на отправку (3)'!R:R,MATCH($V21,'на отправку (3)'!$B:$B,0),1),0)</f>
        <v>0</v>
      </c>
      <c r="O21" s="92">
        <f>IFERROR(INDEX('на отправку (3)'!S:S,MATCH($V21,'на отправку (3)'!$B:$B,0),1),0)</f>
        <v>13</v>
      </c>
      <c r="P21" s="92">
        <f>IFERROR(INDEX('на отправку (3)'!T:T,MATCH($V21,'на отправку (3)'!$B:$B,0),1),0)</f>
        <v>13</v>
      </c>
      <c r="Q21" s="92">
        <f>IFERROR(INDEX('на отправку (3)'!U:U,MATCH($V21,'на отправку (3)'!$B:$B,0),1),0)</f>
        <v>1</v>
      </c>
      <c r="R21" s="129">
        <f>IFERROR(INDEX('на отправку (3)'!V:V,MATCH($V21,'на отправку (3)'!$B:$B,0),1),0)</f>
        <v>0</v>
      </c>
      <c r="S21" s="92">
        <f>IFERROR(INDEX('на отправку (3)'!W:W,MATCH($V21,'на отправку (3)'!$B:$B,0),1),0)</f>
        <v>0</v>
      </c>
      <c r="U21" s="71">
        <f t="shared" si="0"/>
        <v>1</v>
      </c>
      <c r="V21" s="89" t="str">
        <f t="shared" si="1"/>
        <v>021001№10</v>
      </c>
      <c r="W21" s="8">
        <f>IFERROR(INDEX('на отправку (3)'!AB:AB,MATCH($V21,'на отправку (3)'!$B:$B,0),1),0)</f>
        <v>1</v>
      </c>
      <c r="X21" s="8">
        <f>IFERROR(INDEX('на отправку (3)'!AC:AC,MATCH($V21,'на отправку (3)'!$B:$B,0),1),0)</f>
        <v>0</v>
      </c>
      <c r="Y21" s="8">
        <v>1</v>
      </c>
      <c r="Z21" s="8">
        <f t="shared" si="2"/>
        <v>1</v>
      </c>
    </row>
    <row r="22" spans="1:26" ht="56.25" customHeight="1" x14ac:dyDescent="0.25">
      <c r="A22" s="201" t="s">
        <v>3123</v>
      </c>
      <c r="B22" s="186">
        <v>13</v>
      </c>
      <c r="C22" s="124">
        <v>11</v>
      </c>
      <c r="D22" s="92">
        <f>IFERROR(INDEX('на отправку (3)'!G:G,MATCH($V22,'на отправку (3)'!$B:$B,0),1),0)</f>
        <v>92</v>
      </c>
      <c r="E22" s="92">
        <f>IFERROR(INDEX('на отправку (3)'!H:H,MATCH($V22,'на отправку (3)'!$B:$B,0),1),0)</f>
        <v>92</v>
      </c>
      <c r="F22" s="92">
        <f>IFERROR(INDEX('на отправку (3)'!I:I,MATCH($V22,'на отправку (3)'!$B:$B,0),1),0)</f>
        <v>1</v>
      </c>
      <c r="G22" s="189">
        <v>1</v>
      </c>
      <c r="H22" s="92">
        <f>IFERROR(INDEX('на отправку (3)'!K:K,MATCH($V22,'на отправку (3)'!$B:$B,0),1),0)/100</f>
        <v>0</v>
      </c>
      <c r="I22" s="191">
        <f>IFERROR(INDEX('на отправку (3)'!M:M,MATCH($V22,'на отправку (3)'!$B:$B,0),1),0)</f>
        <v>1</v>
      </c>
      <c r="J22" s="129">
        <f>IFERROR(INDEX('на отправку (3)'!N:N,MATCH($V22,'на отправку (3)'!$B:$B,0),1),0)</f>
        <v>2</v>
      </c>
      <c r="K22" s="92" t="str">
        <f>IFERROR(INDEX('на отправку (3)'!O:O,MATCH($V22,'на отправку (3)'!$B:$B,0),1),0)</f>
        <v>x</v>
      </c>
      <c r="L22" s="92">
        <f>IFERROR(INDEX('на отправку (3)'!P:P,MATCH($V22,'на отправку (3)'!$B:$B,0),1),0)</f>
        <v>6</v>
      </c>
      <c r="M22" s="92">
        <f>IFERROR(INDEX('на отправку (3)'!Q:Q,MATCH($V22,'на отправку (3)'!$B:$B,0),1),0)</f>
        <v>1</v>
      </c>
      <c r="N22" s="92">
        <f>IFERROR(INDEX('на отправку (3)'!R:R,MATCH($V22,'на отправку (3)'!$B:$B,0),1),0)</f>
        <v>0</v>
      </c>
      <c r="O22" s="92">
        <f>IFERROR(INDEX('на отправку (3)'!S:S,MATCH($V22,'на отправку (3)'!$B:$B,0),1),0)</f>
        <v>133</v>
      </c>
      <c r="P22" s="92">
        <f>IFERROR(INDEX('на отправку (3)'!T:T,MATCH($V22,'на отправку (3)'!$B:$B,0),1),0)</f>
        <v>133</v>
      </c>
      <c r="Q22" s="92">
        <f>IFERROR(INDEX('на отправку (3)'!U:U,MATCH($V22,'на отправку (3)'!$B:$B,0),1),0)</f>
        <v>1</v>
      </c>
      <c r="R22" s="129">
        <f>IFERROR(INDEX('на отправку (3)'!V:V,MATCH($V22,'на отправку (3)'!$B:$B,0),1),0)</f>
        <v>0</v>
      </c>
      <c r="S22" s="92">
        <f>IFERROR(INDEX('на отправку (3)'!W:W,MATCH($V22,'на отправку (3)'!$B:$B,0),1),0)</f>
        <v>0</v>
      </c>
      <c r="U22" s="71">
        <f t="shared" si="0"/>
        <v>1</v>
      </c>
      <c r="V22" s="89" t="str">
        <f t="shared" si="1"/>
        <v>021001№11</v>
      </c>
      <c r="W22" s="8">
        <f>IFERROR(INDEX('на отправку (3)'!AB:AB,MATCH($V22,'на отправку (3)'!$B:$B,0),1),0)</f>
        <v>1</v>
      </c>
      <c r="X22" s="8">
        <f>IFERROR(INDEX('на отправку (3)'!AC:AC,MATCH($V22,'на отправку (3)'!$B:$B,0),1),0)</f>
        <v>0</v>
      </c>
      <c r="Y22" s="8">
        <v>2</v>
      </c>
      <c r="Z22" s="8">
        <f t="shared" si="2"/>
        <v>2</v>
      </c>
    </row>
    <row r="23" spans="1:26" ht="66.75" customHeight="1" x14ac:dyDescent="0.25">
      <c r="A23" s="201" t="s">
        <v>3124</v>
      </c>
      <c r="B23" s="186">
        <v>14</v>
      </c>
      <c r="C23" s="124">
        <v>12</v>
      </c>
      <c r="D23" s="92">
        <f>IFERROR(INDEX('на отправку (3)'!G:G,MATCH($V23,'на отправку (3)'!$B:$B,0),1),0)</f>
        <v>404</v>
      </c>
      <c r="E23" s="92">
        <f>IFERROR(INDEX('на отправку (3)'!H:H,MATCH($V23,'на отправку (3)'!$B:$B,0),1),0)</f>
        <v>9101</v>
      </c>
      <c r="F23" s="92">
        <f>IFERROR(INDEX('на отправку (3)'!I:I,MATCH($V23,'на отправку (3)'!$B:$B,0),1),0)</f>
        <v>4.4390725999999998E-2</v>
      </c>
      <c r="G23" s="188" t="s">
        <v>12</v>
      </c>
      <c r="H23" s="92">
        <f>IFERROR(INDEX('на отправку (3)'!K:K,MATCH($V23,'на отправку (3)'!$B:$B,0),1),0)/100</f>
        <v>3.2365729000000002E-4</v>
      </c>
      <c r="I23" s="188" t="s">
        <v>12</v>
      </c>
      <c r="J23" s="129">
        <f>IFERROR(INDEX('на отправку (3)'!N:N,MATCH($V23,'на отправку (3)'!$B:$B,0),1),0)</f>
        <v>0</v>
      </c>
      <c r="K23" s="92">
        <f>IFERROR(INDEX('на отправку (3)'!O:O,MATCH($V23,'на отправку (3)'!$B:$B,0),1),0)</f>
        <v>0</v>
      </c>
      <c r="L23" s="92">
        <f>IFERROR(INDEX('на отправку (3)'!P:P,MATCH($V23,'на отправку (3)'!$B:$B,0),1),0)</f>
        <v>1</v>
      </c>
      <c r="M23" s="92">
        <f>IFERROR(INDEX('на отправку (3)'!Q:Q,MATCH($V23,'на отправку (3)'!$B:$B,0),1),0)</f>
        <v>1</v>
      </c>
      <c r="N23" s="92">
        <f>IFERROR(INDEX('на отправку (3)'!R:R,MATCH($V23,'на отправку (3)'!$B:$B,0),1),0)</f>
        <v>0</v>
      </c>
      <c r="O23" s="92">
        <f>IFERROR(INDEX('на отправку (3)'!S:S,MATCH($V23,'на отправку (3)'!$B:$B,0),1),0)</f>
        <v>355</v>
      </c>
      <c r="P23" s="92">
        <f>IFERROR(INDEX('на отправку (3)'!T:T,MATCH($V23,'на отправку (3)'!$B:$B,0),1),0)</f>
        <v>8256</v>
      </c>
      <c r="Q23" s="92">
        <f>IFERROR(INDEX('на отправку (3)'!U:U,MATCH($V23,'на отправку (3)'!$B:$B,0),1),0)</f>
        <v>4.2999031E-2</v>
      </c>
      <c r="R23" s="129">
        <f>IFERROR(INDEX('на отправку (3)'!V:V,MATCH($V23,'на отправку (3)'!$B:$B,0),1),0)</f>
        <v>0</v>
      </c>
      <c r="S23" s="92">
        <f>IFERROR(INDEX('на отправку (3)'!W:W,MATCH($V23,'на отправку (3)'!$B:$B,0),1),0)</f>
        <v>0</v>
      </c>
      <c r="U23" s="71">
        <f t="shared" si="0"/>
        <v>0</v>
      </c>
      <c r="V23" s="89" t="str">
        <f t="shared" si="1"/>
        <v>021001№12</v>
      </c>
      <c r="W23" s="8">
        <f>IFERROR(INDEX('на отправку (3)'!AB:AB,MATCH($V23,'на отправку (3)'!$B:$B,0),1),0)</f>
        <v>3.2834602999999997E-2</v>
      </c>
      <c r="X23" s="8">
        <f>IFERROR(INDEX('на отправку (3)'!AC:AC,MATCH($V23,'на отправку (3)'!$B:$B,0),1),0)</f>
        <v>5.0505050000000003E-3</v>
      </c>
      <c r="Y23" s="8">
        <v>2</v>
      </c>
      <c r="Z23" s="8">
        <f t="shared" si="2"/>
        <v>2</v>
      </c>
    </row>
    <row r="24" spans="1:26" s="89" customFormat="1" ht="69" customHeight="1" x14ac:dyDescent="0.25">
      <c r="A24" s="201" t="s">
        <v>3125</v>
      </c>
      <c r="B24" s="186">
        <v>15</v>
      </c>
      <c r="C24" s="124">
        <v>13</v>
      </c>
      <c r="D24" s="92">
        <f>IFERROR(INDEX('на отправку (3)'!G:G,MATCH($V24,'на отправку (3)'!$B:$B,0),1),0)</f>
        <v>116</v>
      </c>
      <c r="E24" s="92">
        <f>IFERROR(INDEX('на отправку (3)'!H:H,MATCH($V24,'на отправку (3)'!$B:$B,0),1),0)</f>
        <v>275</v>
      </c>
      <c r="F24" s="92">
        <f>IFERROR(INDEX('на отправку (3)'!I:I,MATCH($V24,'на отправку (3)'!$B:$B,0),1),0)</f>
        <v>0.42181818199999999</v>
      </c>
      <c r="G24" s="188" t="s">
        <v>12</v>
      </c>
      <c r="H24" s="92">
        <f>IFERROR(INDEX('на отправку (3)'!K:K,MATCH($V24,'на отправку (3)'!$B:$B,0),1),0)/100</f>
        <v>1.06705768E-3</v>
      </c>
      <c r="I24" s="188" t="s">
        <v>12</v>
      </c>
      <c r="J24" s="129">
        <f>IFERROR(INDEX('на отправку (3)'!N:N,MATCH($V24,'на отправку (3)'!$B:$B,0),1),0)</f>
        <v>0</v>
      </c>
      <c r="K24" s="92">
        <f>IFERROR(INDEX('на отправку (3)'!O:O,MATCH($V24,'на отправку (3)'!$B:$B,0),1),0)</f>
        <v>0</v>
      </c>
      <c r="L24" s="92">
        <f>IFERROR(INDEX('на отправку (3)'!P:P,MATCH($V24,'на отправку (3)'!$B:$B,0),1),0)</f>
        <v>1</v>
      </c>
      <c r="M24" s="92">
        <f>IFERROR(INDEX('на отправку (3)'!Q:Q,MATCH($V24,'на отправку (3)'!$B:$B,0),1),0)</f>
        <v>1</v>
      </c>
      <c r="N24" s="92">
        <f>IFERROR(INDEX('на отправку (3)'!R:R,MATCH($V24,'на отправку (3)'!$B:$B,0),1),0)</f>
        <v>0</v>
      </c>
      <c r="O24" s="92">
        <f>IFERROR(INDEX('на отправку (3)'!S:S,MATCH($V24,'на отправку (3)'!$B:$B,0),1),0)</f>
        <v>93</v>
      </c>
      <c r="P24" s="92">
        <f>IFERROR(INDEX('на отправку (3)'!T:T,MATCH($V24,'на отправку (3)'!$B:$B,0),1),0)</f>
        <v>244</v>
      </c>
      <c r="Q24" s="92">
        <f>IFERROR(INDEX('на отправку (3)'!U:U,MATCH($V24,'на отправку (3)'!$B:$B,0),1),0)</f>
        <v>0.38114754099999998</v>
      </c>
      <c r="R24" s="129">
        <f>IFERROR(INDEX('на отправку (3)'!V:V,MATCH($V24,'на отправку (3)'!$B:$B,0),1),0)</f>
        <v>0</v>
      </c>
      <c r="S24" s="92">
        <f>IFERROR(INDEX('на отправку (3)'!W:W,MATCH($V24,'на отправку (3)'!$B:$B,0),1),0)</f>
        <v>0</v>
      </c>
      <c r="U24" s="71">
        <f t="shared" si="0"/>
        <v>0</v>
      </c>
      <c r="V24" s="89" t="str">
        <f t="shared" si="1"/>
        <v>021001№13</v>
      </c>
      <c r="W24" s="8">
        <f>IFERROR(INDEX('на отправку (3)'!AB:AB,MATCH($V24,'на отправку (3)'!$B:$B,0),1),0)</f>
        <v>0.4</v>
      </c>
      <c r="X24" s="8">
        <f>IFERROR(INDEX('на отправку (3)'!AC:AC,MATCH($V24,'на отправку (3)'!$B:$B,0),1),0)</f>
        <v>0.177419355</v>
      </c>
      <c r="Y24" s="8">
        <v>2</v>
      </c>
      <c r="Z24" s="8">
        <f t="shared" si="2"/>
        <v>2</v>
      </c>
    </row>
    <row r="25" spans="1:26" s="89" customFormat="1" ht="69.75" customHeight="1" x14ac:dyDescent="0.25">
      <c r="A25" s="201" t="s">
        <v>3126</v>
      </c>
      <c r="B25" s="186">
        <v>16</v>
      </c>
      <c r="C25" s="124">
        <v>14</v>
      </c>
      <c r="D25" s="92">
        <f>IFERROR(INDEX('на отправку (3)'!G:G,MATCH($V25,'на отправку (3)'!$B:$B,0),1),0)</f>
        <v>1</v>
      </c>
      <c r="E25" s="92">
        <f>IFERROR(INDEX('на отправку (3)'!H:H,MATCH($V25,'на отправку (3)'!$B:$B,0),1),0)</f>
        <v>1095</v>
      </c>
      <c r="F25" s="92">
        <f>IFERROR(INDEX('на отправку (3)'!I:I,MATCH($V25,'на отправку (3)'!$B:$B,0),1),0)</f>
        <v>9.1324199999999998E-4</v>
      </c>
      <c r="G25" s="188" t="s">
        <v>12</v>
      </c>
      <c r="H25" s="92">
        <f>IFERROR(INDEX('на отправку (3)'!K:K,MATCH($V25,'на отправку (3)'!$B:$B,0),1),0)/100</f>
        <v>-1.68036659E-3</v>
      </c>
      <c r="I25" s="188" t="s">
        <v>12</v>
      </c>
      <c r="J25" s="129">
        <f>IFERROR(INDEX('на отправку (3)'!N:N,MATCH($V25,'на отправку (3)'!$B:$B,0),1),0)</f>
        <v>3</v>
      </c>
      <c r="K25" s="92">
        <f>IFERROR(INDEX('на отправку (3)'!O:O,MATCH($V25,'на отправку (3)'!$B:$B,0),1),0)</f>
        <v>0</v>
      </c>
      <c r="L25" s="92">
        <f>IFERROR(INDEX('на отправку (3)'!P:P,MATCH($V25,'на отправку (3)'!$B:$B,0),1),0)</f>
        <v>1</v>
      </c>
      <c r="M25" s="92">
        <f>IFERROR(INDEX('на отправку (3)'!Q:Q,MATCH($V25,'на отправку (3)'!$B:$B,0),1),0)</f>
        <v>1</v>
      </c>
      <c r="N25" s="92">
        <f>IFERROR(INDEX('на отправку (3)'!R:R,MATCH($V25,'на отправку (3)'!$B:$B,0),1),0)</f>
        <v>0</v>
      </c>
      <c r="O25" s="92">
        <f>IFERROR(INDEX('на отправку (3)'!S:S,MATCH($V25,'на отправку (3)'!$B:$B,0),1),0)</f>
        <v>1</v>
      </c>
      <c r="P25" s="92">
        <f>IFERROR(INDEX('на отправку (3)'!T:T,MATCH($V25,'на отправку (3)'!$B:$B,0),1),0)</f>
        <v>911</v>
      </c>
      <c r="Q25" s="92">
        <f>IFERROR(INDEX('на отправку (3)'!U:U,MATCH($V25,'на отправку (3)'!$B:$B,0),1),0)</f>
        <v>1.0976950000000001E-3</v>
      </c>
      <c r="R25" s="129">
        <f>IFERROR(INDEX('на отправку (3)'!V:V,MATCH($V25,'на отправку (3)'!$B:$B,0),1),0)</f>
        <v>0</v>
      </c>
      <c r="S25" s="92">
        <f>IFERROR(INDEX('на отправку (3)'!W:W,MATCH($V25,'на отправку (3)'!$B:$B,0),1),0)</f>
        <v>0</v>
      </c>
      <c r="U25" s="71">
        <f t="shared" si="0"/>
        <v>1</v>
      </c>
      <c r="V25" s="89" t="str">
        <f t="shared" si="1"/>
        <v>021001№14</v>
      </c>
      <c r="W25" s="8">
        <f>IFERROR(INDEX('на отправку (3)'!AB:AB,MATCH($V25,'на отправку (3)'!$B:$B,0),1),0)</f>
        <v>5.0993200000000005E-4</v>
      </c>
      <c r="X25" s="8">
        <f>IFERROR(INDEX('на отправку (3)'!AC:AC,MATCH($V25,'на отправку (3)'!$B:$B,0),1),0)</f>
        <v>0</v>
      </c>
      <c r="Y25" s="8">
        <v>3</v>
      </c>
      <c r="Z25" s="8">
        <f t="shared" si="2"/>
        <v>3</v>
      </c>
    </row>
    <row r="26" spans="1:26" s="136" customFormat="1" ht="21" customHeight="1" x14ac:dyDescent="0.25">
      <c r="A26" s="202"/>
      <c r="B26" s="187"/>
      <c r="C26" s="134"/>
      <c r="D26" s="135" t="s">
        <v>14</v>
      </c>
      <c r="E26" s="135"/>
      <c r="F26" s="135"/>
      <c r="G26" s="190"/>
      <c r="H26" s="135"/>
      <c r="I26" s="193"/>
      <c r="J26" s="139">
        <f>SUM(J27:J32)</f>
        <v>29</v>
      </c>
      <c r="K26" s="135"/>
      <c r="L26" s="135"/>
      <c r="M26" s="135"/>
      <c r="N26" s="135"/>
      <c r="O26" s="135"/>
      <c r="P26" s="135"/>
      <c r="Q26" s="135"/>
      <c r="R26" s="135"/>
      <c r="S26" s="135"/>
      <c r="U26" s="137"/>
      <c r="W26" s="137"/>
      <c r="X26" s="137"/>
      <c r="Y26" s="137"/>
      <c r="Z26" s="8"/>
    </row>
    <row r="27" spans="1:26" ht="18" customHeight="1" x14ac:dyDescent="0.25">
      <c r="A27" s="201" t="s">
        <v>3127</v>
      </c>
      <c r="B27" s="184">
        <v>17</v>
      </c>
      <c r="C27" s="123" t="s">
        <v>2448</v>
      </c>
      <c r="D27" s="92">
        <f>IFERROR(INDEX('на отправку (3)'!G:G,MATCH($V27,'на отправку (3)'!$B:$B,0),1),0)</f>
        <v>849</v>
      </c>
      <c r="E27" s="92">
        <f>IFERROR(INDEX('на отправку (3)'!H:H,MATCH($V27,'на отправку (3)'!$B:$B,0),1),0)</f>
        <v>849</v>
      </c>
      <c r="F27" s="92">
        <f>IFERROR(INDEX('на отправку (3)'!I:I,MATCH($V27,'на отправку (3)'!$B:$B,0),1),0)</f>
        <v>1</v>
      </c>
      <c r="G27" s="191">
        <f>IFERROR(INDEX('на отправку (3)'!J:J,MATCH($V27,'на отправку (3)'!$B:$B,0),1),0)</f>
        <v>1</v>
      </c>
      <c r="H27" s="92">
        <f>IFERROR(INDEX('на отправку (3)'!K:K,MATCH($V27,'на отправку (3)'!$B:$B,0),1),0)/100</f>
        <v>0</v>
      </c>
      <c r="I27" s="191">
        <f>IFERROR(INDEX('на отправку (3)'!M:M,MATCH($V27,'на отправку (3)'!$B:$B,0),1),0)</f>
        <v>1</v>
      </c>
      <c r="J27" s="129">
        <f>IFERROR(INDEX('на отправку (3)'!N:N,MATCH($V27,'на отправку (3)'!$B:$B,0),1),0)</f>
        <v>5</v>
      </c>
      <c r="K27" s="92" t="str">
        <f>IFERROR(INDEX('на отправку (3)'!O:O,MATCH($V27,'на отправку (3)'!$B:$B,0),1),0)</f>
        <v>x</v>
      </c>
      <c r="L27" s="92">
        <f>IFERROR(INDEX('на отправку (3)'!P:P,MATCH($V27,'на отправку (3)'!$B:$B,0),1),0)</f>
        <v>5</v>
      </c>
      <c r="M27" s="92">
        <f>IFERROR(INDEX('на отправку (3)'!Q:Q,MATCH($V27,'на отправку (3)'!$B:$B,0),1),0)</f>
        <v>1</v>
      </c>
      <c r="N27" s="92">
        <f>IFERROR(INDEX('на отправку (3)'!R:R,MATCH($V27,'на отправку (3)'!$B:$B,0),1),0)</f>
        <v>0</v>
      </c>
      <c r="O27" s="92">
        <f>IFERROR(INDEX('на отправку (3)'!S:S,MATCH($V27,'на отправку (3)'!$B:$B,0),1),0)</f>
        <v>920</v>
      </c>
      <c r="P27" s="92">
        <f>IFERROR(INDEX('на отправку (3)'!T:T,MATCH($V27,'на отправку (3)'!$B:$B,0),1),0)</f>
        <v>920</v>
      </c>
      <c r="Q27" s="92">
        <f>IFERROR(INDEX('на отправку (3)'!U:U,MATCH($V27,'на отправку (3)'!$B:$B,0),1),0)</f>
        <v>1</v>
      </c>
      <c r="R27" s="129">
        <f>IFERROR(INDEX('на отправку (3)'!V:V,MATCH($V27,'на отправку (3)'!$B:$B,0),1),0)</f>
        <v>0</v>
      </c>
      <c r="S27" s="92">
        <f>IFERROR(INDEX('на отправку (3)'!W:W,MATCH($V27,'на отправку (3)'!$B:$B,0),1),0)</f>
        <v>0</v>
      </c>
      <c r="U27" s="71">
        <f t="shared" ref="U27" si="3">IF(J27&gt;0,1,0)</f>
        <v>1</v>
      </c>
      <c r="V27" s="89" t="str">
        <f t="shared" ref="V27" si="4">CONCATENATE($U$1,"№",C27)</f>
        <v>021001№15</v>
      </c>
      <c r="W27" s="8">
        <f>IFERROR(INDEX('на отправку (3)'!AB:AB,MATCH($V27,'на отправку (3)'!$B:$B,0),1),0)</f>
        <v>0.96851403899999999</v>
      </c>
      <c r="X27" s="8">
        <f>IFERROR(INDEX('на отправку (3)'!AC:AC,MATCH($V27,'на отправку (3)'!$B:$B,0),1),0)</f>
        <v>0</v>
      </c>
      <c r="Y27" s="8">
        <v>5</v>
      </c>
      <c r="Z27" s="8">
        <f t="shared" si="2"/>
        <v>5</v>
      </c>
    </row>
    <row r="28" spans="1:26" ht="55.5" customHeight="1" x14ac:dyDescent="0.25">
      <c r="A28" s="201" t="s">
        <v>3128</v>
      </c>
      <c r="B28" s="184">
        <v>18</v>
      </c>
      <c r="C28" s="123" t="s">
        <v>2449</v>
      </c>
      <c r="D28" s="92">
        <f>IFERROR(INDEX('на отправку (3)'!G:G,MATCH($V28,'на отправку (3)'!$B:$B,0),1),0)</f>
        <v>31</v>
      </c>
      <c r="E28" s="92">
        <f>IFERROR(INDEX('на отправку (3)'!H:H,MATCH($V28,'на отправку (3)'!$B:$B,0),1),0)</f>
        <v>31</v>
      </c>
      <c r="F28" s="92">
        <f>IFERROR(INDEX('на отправку (3)'!I:I,MATCH($V28,'на отправку (3)'!$B:$B,0),1),0)</f>
        <v>1</v>
      </c>
      <c r="G28" s="192" t="str">
        <f>IFERROR(INDEX('на отправку (3)'!J:J,MATCH($V28,'на отправку (3)'!$B:$B,0),1),0)</f>
        <v>x</v>
      </c>
      <c r="H28" s="92">
        <f>IFERROR(INDEX('на отправку (3)'!K:K,MATCH($V28,'на отправку (3)'!$B:$B,0),1),0)/100</f>
        <v>0</v>
      </c>
      <c r="I28" s="192" t="str">
        <f>IFERROR(INDEX('на отправку (3)'!M:M,MATCH($V28,'на отправку (3)'!$B:$B,0),1),0)</f>
        <v>x</v>
      </c>
      <c r="J28" s="129">
        <f>IFERROR(INDEX('на отправку (3)'!N:N,MATCH($V28,'на отправку (3)'!$B:$B,0),1),0)</f>
        <v>6</v>
      </c>
      <c r="K28" s="92">
        <f>IFERROR(INDEX('на отправку (3)'!O:O,MATCH($V28,'на отправку (3)'!$B:$B,0),1),0)</f>
        <v>2</v>
      </c>
      <c r="L28" s="92">
        <f>IFERROR(INDEX('на отправку (3)'!P:P,MATCH($V28,'на отправку (3)'!$B:$B,0),1),0)</f>
        <v>4</v>
      </c>
      <c r="M28" s="92">
        <f>IFERROR(INDEX('на отправку (3)'!Q:Q,MATCH($V28,'на отправку (3)'!$B:$B,0),1),0)</f>
        <v>1</v>
      </c>
      <c r="N28" s="92">
        <f>IFERROR(INDEX('на отправку (3)'!R:R,MATCH($V28,'на отправку (3)'!$B:$B,0),1),0)</f>
        <v>0</v>
      </c>
      <c r="O28" s="92">
        <f>IFERROR(INDEX('на отправку (3)'!S:S,MATCH($V28,'на отправку (3)'!$B:$B,0),1),0)</f>
        <v>7</v>
      </c>
      <c r="P28" s="92">
        <f>IFERROR(INDEX('на отправку (3)'!T:T,MATCH($V28,'на отправку (3)'!$B:$B,0),1),0)</f>
        <v>7</v>
      </c>
      <c r="Q28" s="92">
        <f>IFERROR(INDEX('на отправку (3)'!U:U,MATCH($V28,'на отправку (3)'!$B:$B,0),1),0)</f>
        <v>1</v>
      </c>
      <c r="R28" s="129">
        <f>IFERROR(INDEX('на отправку (3)'!V:V,MATCH($V28,'на отправку (3)'!$B:$B,0),1),0)</f>
        <v>0</v>
      </c>
      <c r="S28" s="92">
        <f>IFERROR(INDEX('на отправку (3)'!W:W,MATCH($V28,'на отправку (3)'!$B:$B,0),1),0)</f>
        <v>0</v>
      </c>
      <c r="U28" s="71">
        <f t="shared" ref="U28:U32" si="5">IF(J28&gt;0,1,0)</f>
        <v>1</v>
      </c>
      <c r="V28" s="89" t="str">
        <f t="shared" ref="V28:V32" si="6">CONCATENATE($U$1,"№",C28)</f>
        <v>021001№16</v>
      </c>
      <c r="W28" s="8">
        <f>IFERROR(INDEX('на отправку (3)'!AB:AB,MATCH($V28,'на отправку (3)'!$B:$B,0),1),0)</f>
        <v>0.94674221000000003</v>
      </c>
      <c r="X28" s="8">
        <f>IFERROR(INDEX('на отправку (3)'!AC:AC,MATCH($V28,'на отправку (3)'!$B:$B,0),1),0)</f>
        <v>1</v>
      </c>
      <c r="Y28" s="8">
        <v>6</v>
      </c>
      <c r="Z28" s="8">
        <f t="shared" si="2"/>
        <v>6</v>
      </c>
    </row>
    <row r="29" spans="1:26" ht="45" customHeight="1" x14ac:dyDescent="0.25">
      <c r="A29" s="201" t="s">
        <v>3129</v>
      </c>
      <c r="B29" s="184">
        <v>19</v>
      </c>
      <c r="C29" s="123" t="s">
        <v>2450</v>
      </c>
      <c r="D29" s="92">
        <f>IFERROR(INDEX('на отправку (3)'!G:G,MATCH($V29,'на отправку (3)'!$B:$B,0),1),0)</f>
        <v>43</v>
      </c>
      <c r="E29" s="92">
        <f>IFERROR(INDEX('на отправку (3)'!H:H,MATCH($V29,'на отправку (3)'!$B:$B,0),1),0)</f>
        <v>43</v>
      </c>
      <c r="F29" s="92">
        <f>IFERROR(INDEX('на отправку (3)'!I:I,MATCH($V29,'на отправку (3)'!$B:$B,0),1),0)</f>
        <v>1</v>
      </c>
      <c r="G29" s="192" t="str">
        <f>IFERROR(INDEX('на отправку (3)'!J:J,MATCH($V29,'на отправку (3)'!$B:$B,0),1),0)</f>
        <v>x</v>
      </c>
      <c r="H29" s="92">
        <f>IFERROR(INDEX('на отправку (3)'!K:K,MATCH($V29,'на отправку (3)'!$B:$B,0),1),0)/100</f>
        <v>0</v>
      </c>
      <c r="I29" s="192" t="str">
        <f>IFERROR(INDEX('на отправку (3)'!M:M,MATCH($V29,'на отправку (3)'!$B:$B,0),1),0)</f>
        <v>x</v>
      </c>
      <c r="J29" s="129">
        <f>IFERROR(INDEX('на отправку (3)'!N:N,MATCH($V29,'на отправку (3)'!$B:$B,0),1),0)</f>
        <v>6</v>
      </c>
      <c r="K29" s="92">
        <f>IFERROR(INDEX('на отправку (3)'!O:O,MATCH($V29,'на отправку (3)'!$B:$B,0),1),0)</f>
        <v>2</v>
      </c>
      <c r="L29" s="92">
        <f>IFERROR(INDEX('на отправку (3)'!P:P,MATCH($V29,'на отправку (3)'!$B:$B,0),1),0)</f>
        <v>4</v>
      </c>
      <c r="M29" s="92">
        <f>IFERROR(INDEX('на отправку (3)'!Q:Q,MATCH($V29,'на отправку (3)'!$B:$B,0),1),0)</f>
        <v>1</v>
      </c>
      <c r="N29" s="92">
        <f>IFERROR(INDEX('на отправку (3)'!R:R,MATCH($V29,'на отправку (3)'!$B:$B,0),1),0)</f>
        <v>0</v>
      </c>
      <c r="O29" s="92">
        <f>IFERROR(INDEX('на отправку (3)'!S:S,MATCH($V29,'на отправку (3)'!$B:$B,0),1),0)</f>
        <v>73</v>
      </c>
      <c r="P29" s="92">
        <f>IFERROR(INDEX('на отправку (3)'!T:T,MATCH($V29,'на отправку (3)'!$B:$B,0),1),0)</f>
        <v>73</v>
      </c>
      <c r="Q29" s="92">
        <f>IFERROR(INDEX('на отправку (3)'!U:U,MATCH($V29,'на отправку (3)'!$B:$B,0),1),0)</f>
        <v>1</v>
      </c>
      <c r="R29" s="129">
        <f>IFERROR(INDEX('на отправку (3)'!V:V,MATCH($V29,'на отправку (3)'!$B:$B,0),1),0)</f>
        <v>0</v>
      </c>
      <c r="S29" s="92">
        <f>IFERROR(INDEX('на отправку (3)'!W:W,MATCH($V29,'на отправку (3)'!$B:$B,0),1),0)</f>
        <v>0</v>
      </c>
      <c r="U29" s="71">
        <f t="shared" si="5"/>
        <v>1</v>
      </c>
      <c r="V29" s="89" t="str">
        <f t="shared" si="6"/>
        <v>021001№17</v>
      </c>
      <c r="W29" s="8">
        <f>IFERROR(INDEX('на отправку (3)'!AB:AB,MATCH($V29,'на отправку (3)'!$B:$B,0),1),0)</f>
        <v>0.98260073299999995</v>
      </c>
      <c r="X29" s="8">
        <f>IFERROR(INDEX('на отправку (3)'!AC:AC,MATCH($V29,'на отправку (3)'!$B:$B,0),1),0)</f>
        <v>1</v>
      </c>
      <c r="Y29" s="8">
        <v>6</v>
      </c>
      <c r="Z29" s="8">
        <f t="shared" si="2"/>
        <v>6</v>
      </c>
    </row>
    <row r="30" spans="1:26" ht="47.25" customHeight="1" x14ac:dyDescent="0.25">
      <c r="A30" s="201" t="s">
        <v>3130</v>
      </c>
      <c r="B30" s="184">
        <v>20</v>
      </c>
      <c r="C30" s="123" t="s">
        <v>2451</v>
      </c>
      <c r="D30" s="92">
        <f>IFERROR(INDEX('на отправку (3)'!G:G,MATCH($V30,'на отправку (3)'!$B:$B,0),1),0)</f>
        <v>4</v>
      </c>
      <c r="E30" s="92">
        <f>IFERROR(INDEX('на отправку (3)'!H:H,MATCH($V30,'на отправку (3)'!$B:$B,0),1),0)</f>
        <v>4</v>
      </c>
      <c r="F30" s="92">
        <f>IFERROR(INDEX('на отправку (3)'!I:I,MATCH($V30,'на отправку (3)'!$B:$B,0),1),0)</f>
        <v>1</v>
      </c>
      <c r="G30" s="192" t="str">
        <f>IFERROR(INDEX('на отправку (3)'!J:J,MATCH($V30,'на отправку (3)'!$B:$B,0),1),0)</f>
        <v>x</v>
      </c>
      <c r="H30" s="92">
        <f>IFERROR(INDEX('на отправку (3)'!K:K,MATCH($V30,'на отправку (3)'!$B:$B,0),1),0)/100</f>
        <v>0</v>
      </c>
      <c r="I30" s="192" t="str">
        <f>IFERROR(INDEX('на отправку (3)'!M:M,MATCH($V30,'на отправку (3)'!$B:$B,0),1),0)</f>
        <v>x</v>
      </c>
      <c r="J30" s="129">
        <f>IFERROR(INDEX('на отправку (3)'!N:N,MATCH($V30,'на отправку (3)'!$B:$B,0),1),0)</f>
        <v>6</v>
      </c>
      <c r="K30" s="92">
        <f>IFERROR(INDEX('на отправку (3)'!O:O,MATCH($V30,'на отправку (3)'!$B:$B,0),1),0)</f>
        <v>2</v>
      </c>
      <c r="L30" s="92">
        <f>IFERROR(INDEX('на отправку (3)'!P:P,MATCH($V30,'на отправку (3)'!$B:$B,0),1),0)</f>
        <v>4</v>
      </c>
      <c r="M30" s="92">
        <f>IFERROR(INDEX('на отправку (3)'!Q:Q,MATCH($V30,'на отправку (3)'!$B:$B,0),1),0)</f>
        <v>1</v>
      </c>
      <c r="N30" s="92">
        <f>IFERROR(INDEX('на отправку (3)'!R:R,MATCH($V30,'на отправку (3)'!$B:$B,0),1),0)</f>
        <v>0</v>
      </c>
      <c r="O30" s="92">
        <f>IFERROR(INDEX('на отправку (3)'!S:S,MATCH($V30,'на отправку (3)'!$B:$B,0),1),0)</f>
        <v>4</v>
      </c>
      <c r="P30" s="92">
        <f>IFERROR(INDEX('на отправку (3)'!T:T,MATCH($V30,'на отправку (3)'!$B:$B,0),1),0)</f>
        <v>4</v>
      </c>
      <c r="Q30" s="92">
        <f>IFERROR(INDEX('на отправку (3)'!U:U,MATCH($V30,'на отправку (3)'!$B:$B,0),1),0)</f>
        <v>1</v>
      </c>
      <c r="R30" s="129">
        <f>IFERROR(INDEX('на отправку (3)'!V:V,MATCH($V30,'на отправку (3)'!$B:$B,0),1),0)</f>
        <v>0</v>
      </c>
      <c r="S30" s="92">
        <f>IFERROR(INDEX('на отправку (3)'!W:W,MATCH($V30,'на отправку (3)'!$B:$B,0),1),0)</f>
        <v>0</v>
      </c>
      <c r="U30" s="71">
        <f t="shared" si="5"/>
        <v>1</v>
      </c>
      <c r="V30" s="89" t="str">
        <f t="shared" si="6"/>
        <v>021001№18</v>
      </c>
      <c r="W30" s="8">
        <f>IFERROR(INDEX('на отправку (3)'!AB:AB,MATCH($V30,'на отправку (3)'!$B:$B,0),1),0)</f>
        <v>0.96027201100000004</v>
      </c>
      <c r="X30" s="8">
        <f>IFERROR(INDEX('на отправку (3)'!AC:AC,MATCH($V30,'на отправку (3)'!$B:$B,0),1),0)</f>
        <v>1</v>
      </c>
      <c r="Y30" s="8">
        <v>6</v>
      </c>
      <c r="Z30" s="8">
        <f t="shared" si="2"/>
        <v>6</v>
      </c>
    </row>
    <row r="31" spans="1:26" ht="50.25" customHeight="1" x14ac:dyDescent="0.25">
      <c r="A31" s="201" t="s">
        <v>3131</v>
      </c>
      <c r="B31" s="184">
        <v>21</v>
      </c>
      <c r="C31" s="123" t="s">
        <v>2452</v>
      </c>
      <c r="D31" s="92">
        <f>IFERROR(INDEX('на отправку (3)'!G:G,MATCH($V31,'на отправку (3)'!$B:$B,0),1),0)</f>
        <v>7</v>
      </c>
      <c r="E31" s="92">
        <f>IFERROR(INDEX('на отправку (3)'!H:H,MATCH($V31,'на отправку (3)'!$B:$B,0),1),0)</f>
        <v>7</v>
      </c>
      <c r="F31" s="92">
        <f>IFERROR(INDEX('на отправку (3)'!I:I,MATCH($V31,'на отправку (3)'!$B:$B,0),1),0)</f>
        <v>1</v>
      </c>
      <c r="G31" s="192" t="str">
        <f>IFERROR(INDEX('на отправку (3)'!J:J,MATCH($V31,'на отправку (3)'!$B:$B,0),1),0)</f>
        <v>x</v>
      </c>
      <c r="H31" s="92">
        <f>IFERROR(INDEX('на отправку (3)'!K:K,MATCH($V31,'на отправку (3)'!$B:$B,0),1),0)/100</f>
        <v>0</v>
      </c>
      <c r="I31" s="192" t="str">
        <f>IFERROR(INDEX('на отправку (3)'!M:M,MATCH($V31,'на отправку (3)'!$B:$B,0),1),0)</f>
        <v>x</v>
      </c>
      <c r="J31" s="129">
        <f>IFERROR(INDEX('на отправку (3)'!N:N,MATCH($V31,'на отправку (3)'!$B:$B,0),1),0)</f>
        <v>6</v>
      </c>
      <c r="K31" s="92">
        <f>IFERROR(INDEX('на отправку (3)'!O:O,MATCH($V31,'на отправку (3)'!$B:$B,0),1),0)</f>
        <v>2</v>
      </c>
      <c r="L31" s="92">
        <f>IFERROR(INDEX('на отправку (3)'!P:P,MATCH($V31,'на отправку (3)'!$B:$B,0),1),0)</f>
        <v>4</v>
      </c>
      <c r="M31" s="92">
        <f>IFERROR(INDEX('на отправку (3)'!Q:Q,MATCH($V31,'на отправку (3)'!$B:$B,0),1),0)</f>
        <v>1</v>
      </c>
      <c r="N31" s="92">
        <f>IFERROR(INDEX('на отправку (3)'!R:R,MATCH($V31,'на отправку (3)'!$B:$B,0),1),0)</f>
        <v>0</v>
      </c>
      <c r="O31" s="92">
        <f>IFERROR(INDEX('на отправку (3)'!S:S,MATCH($V31,'на отправку (3)'!$B:$B,0),1),0)</f>
        <v>3</v>
      </c>
      <c r="P31" s="92">
        <f>IFERROR(INDEX('на отправку (3)'!T:T,MATCH($V31,'на отправку (3)'!$B:$B,0),1),0)</f>
        <v>3</v>
      </c>
      <c r="Q31" s="92">
        <f>IFERROR(INDEX('на отправку (3)'!U:U,MATCH($V31,'на отправку (3)'!$B:$B,0),1),0)</f>
        <v>1</v>
      </c>
      <c r="R31" s="129">
        <f>IFERROR(INDEX('на отправку (3)'!V:V,MATCH($V31,'на отправку (3)'!$B:$B,0),1),0)</f>
        <v>0</v>
      </c>
      <c r="S31" s="92">
        <f>IFERROR(INDEX('на отправку (3)'!W:W,MATCH($V31,'на отправку (3)'!$B:$B,0),1),0)</f>
        <v>0</v>
      </c>
      <c r="U31" s="71">
        <f t="shared" si="5"/>
        <v>1</v>
      </c>
      <c r="V31" s="89" t="str">
        <f t="shared" si="6"/>
        <v>021001№19</v>
      </c>
      <c r="W31" s="8">
        <f>IFERROR(INDEX('на отправку (3)'!AB:AB,MATCH($V31,'на отправку (3)'!$B:$B,0),1),0)</f>
        <v>0.96570972899999996</v>
      </c>
      <c r="X31" s="8">
        <f>IFERROR(INDEX('на отправку (3)'!AC:AC,MATCH($V31,'на отправку (3)'!$B:$B,0),1),0)</f>
        <v>1</v>
      </c>
      <c r="Y31" s="8">
        <v>6</v>
      </c>
      <c r="Z31" s="8">
        <f t="shared" si="2"/>
        <v>6</v>
      </c>
    </row>
    <row r="32" spans="1:26" ht="78.75" x14ac:dyDescent="0.25">
      <c r="A32" s="201" t="s">
        <v>3132</v>
      </c>
      <c r="B32" s="184">
        <v>22</v>
      </c>
      <c r="C32" s="123" t="s">
        <v>2453</v>
      </c>
      <c r="D32" s="92">
        <f>IFERROR(INDEX('на отправку (3)'!G:G,MATCH($V32,'на отправку (3)'!$B:$B,0),1),0)</f>
        <v>2</v>
      </c>
      <c r="E32" s="92">
        <f>IFERROR(INDEX('на отправку (3)'!H:H,MATCH($V32,'на отправку (3)'!$B:$B,0),1),0)</f>
        <v>3</v>
      </c>
      <c r="F32" s="92">
        <f>IFERROR(INDEX('на отправку (3)'!I:I,MATCH($V32,'на отправку (3)'!$B:$B,0),1),0)</f>
        <v>0.66666666699999999</v>
      </c>
      <c r="G32" s="192" t="str">
        <f>IFERROR(INDEX('на отправку (3)'!J:J,MATCH($V32,'на отправку (3)'!$B:$B,0),1),0)</f>
        <v>x</v>
      </c>
      <c r="H32" s="92">
        <f>IFERROR(INDEX('на отправку (3)'!K:K,MATCH($V32,'на отправку (3)'!$B:$B,0),1),0)/100</f>
        <v>-3.3333333299999999E-3</v>
      </c>
      <c r="I32" s="192" t="str">
        <f>IFERROR(INDEX('на отправку (3)'!M:M,MATCH($V32,'на отправку (3)'!$B:$B,0),1),0)</f>
        <v>x</v>
      </c>
      <c r="J32" s="129">
        <f>IFERROR(INDEX('на отправку (3)'!N:N,MATCH($V32,'на отправку (3)'!$B:$B,0),1),0)</f>
        <v>0</v>
      </c>
      <c r="K32" s="92">
        <f>IFERROR(INDEX('на отправку (3)'!O:O,MATCH($V32,'на отправку (3)'!$B:$B,0),1),0)</f>
        <v>0</v>
      </c>
      <c r="L32" s="92">
        <f>IFERROR(INDEX('на отправку (3)'!P:P,MATCH($V32,'на отправку (3)'!$B:$B,0),1),0)</f>
        <v>3</v>
      </c>
      <c r="M32" s="92">
        <f>IFERROR(INDEX('на отправку (3)'!Q:Q,MATCH($V32,'на отправку (3)'!$B:$B,0),1),0)</f>
        <v>1</v>
      </c>
      <c r="N32" s="92">
        <f>IFERROR(INDEX('на отправку (3)'!R:R,MATCH($V32,'на отправку (3)'!$B:$B,0),1),0)</f>
        <v>0</v>
      </c>
      <c r="O32" s="92">
        <f>IFERROR(INDEX('на отправку (3)'!S:S,MATCH($V32,'на отправку (3)'!$B:$B,0),1),0)</f>
        <v>5</v>
      </c>
      <c r="P32" s="92">
        <f>IFERROR(INDEX('на отправку (3)'!T:T,MATCH($V32,'на отправку (3)'!$B:$B,0),1),0)</f>
        <v>5</v>
      </c>
      <c r="Q32" s="92">
        <f>IFERROR(INDEX('на отправку (3)'!U:U,MATCH($V32,'на отправку (3)'!$B:$B,0),1),0)</f>
        <v>1</v>
      </c>
      <c r="R32" s="129">
        <f>IFERROR(INDEX('на отправку (3)'!V:V,MATCH($V32,'на отправку (3)'!$B:$B,0),1),0)</f>
        <v>0</v>
      </c>
      <c r="S32" s="92">
        <f>IFERROR(INDEX('на отправку (3)'!W:W,MATCH($V32,'на отправку (3)'!$B:$B,0),1),0)</f>
        <v>0</v>
      </c>
      <c r="U32" s="71">
        <f t="shared" si="5"/>
        <v>0</v>
      </c>
      <c r="V32" s="89" t="str">
        <f t="shared" si="6"/>
        <v>021001№20</v>
      </c>
      <c r="W32" s="8">
        <f>IFERROR(INDEX('на отправку (3)'!AB:AB,MATCH($V32,'на отправку (3)'!$B:$B,0),1),0)</f>
        <v>0.8075</v>
      </c>
      <c r="X32" s="8">
        <f>IFERROR(INDEX('на отправку (3)'!AC:AC,MATCH($V32,'на отправку (3)'!$B:$B,0),1),0)</f>
        <v>1</v>
      </c>
      <c r="Y32" s="8">
        <v>6</v>
      </c>
      <c r="Z32" s="8">
        <f t="shared" si="2"/>
        <v>6</v>
      </c>
    </row>
    <row r="33" spans="1:27" s="136" customFormat="1" ht="21" customHeight="1" x14ac:dyDescent="0.25">
      <c r="A33" s="202"/>
      <c r="B33" s="187"/>
      <c r="C33" s="134"/>
      <c r="D33" s="135" t="s">
        <v>15</v>
      </c>
      <c r="E33" s="135"/>
      <c r="F33" s="135"/>
      <c r="G33" s="190"/>
      <c r="H33" s="135"/>
      <c r="I33" s="193"/>
      <c r="J33" s="139">
        <f>SUM(J34:J37)</f>
        <v>9</v>
      </c>
      <c r="K33" s="135"/>
      <c r="L33" s="135"/>
      <c r="M33" s="135"/>
      <c r="N33" s="135"/>
      <c r="O33" s="135"/>
      <c r="P33" s="135"/>
      <c r="Q33" s="135"/>
      <c r="R33" s="135"/>
      <c r="S33" s="135"/>
      <c r="U33" s="137"/>
      <c r="W33" s="137"/>
      <c r="X33" s="137"/>
      <c r="Y33" s="137"/>
      <c r="Z33" s="8"/>
    </row>
    <row r="34" spans="1:27" ht="42.75" customHeight="1" x14ac:dyDescent="0.25">
      <c r="A34" s="201" t="s">
        <v>3133</v>
      </c>
      <c r="B34" s="184">
        <v>23</v>
      </c>
      <c r="C34" s="123" t="s">
        <v>2454</v>
      </c>
      <c r="D34" s="92">
        <f>IFERROR(INDEX('на отправку (3)'!G:G,MATCH($V34,'на отправку (3)'!$B:$B,0),1),0)</f>
        <v>1</v>
      </c>
      <c r="E34" s="92">
        <f>IFERROR(INDEX('на отправку (3)'!H:H,MATCH($V34,'на отправку (3)'!$B:$B,0),1),0)</f>
        <v>35</v>
      </c>
      <c r="F34" s="92">
        <f>IFERROR(INDEX('на отправку (3)'!I:I,MATCH($V34,'на отправку (3)'!$B:$B,0),1),0)</f>
        <v>2.8571428999999999E-2</v>
      </c>
      <c r="G34" s="191" t="str">
        <f>IFERROR(INDEX('на отправку (3)'!J:J,MATCH($V34,'на отправку (3)'!$B:$B,0),1),0)</f>
        <v>x</v>
      </c>
      <c r="H34" s="92">
        <f>IFERROR(INDEX('на отправку (3)'!K:K,MATCH($V34,'на отправку (3)'!$B:$B,0),1),0)/100</f>
        <v>-7.52380948E-3</v>
      </c>
      <c r="I34" s="191" t="str">
        <f>IFERROR(INDEX('на отправку (3)'!M:M,MATCH($V34,'на отправку (3)'!$B:$B,0),1),0)</f>
        <v>x</v>
      </c>
      <c r="J34" s="129">
        <f>IFERROR(INDEX('на отправку (3)'!N:N,MATCH($V34,'на отправку (3)'!$B:$B,0),1),0)</f>
        <v>0</v>
      </c>
      <c r="K34" s="92">
        <f>IFERROR(INDEX('на отправку (3)'!O:O,MATCH($V34,'на отправку (3)'!$B:$B,0),1),0)</f>
        <v>0</v>
      </c>
      <c r="L34" s="92">
        <f>IFERROR(INDEX('на отправку (3)'!P:P,MATCH($V34,'на отправку (3)'!$B:$B,0),1),0)</f>
        <v>3</v>
      </c>
      <c r="M34" s="92">
        <f>IFERROR(INDEX('на отправку (3)'!Q:Q,MATCH($V34,'на отправку (3)'!$B:$B,0),1),0)</f>
        <v>1</v>
      </c>
      <c r="N34" s="92">
        <f>IFERROR(INDEX('на отправку (3)'!R:R,MATCH($V34,'на отправку (3)'!$B:$B,0),1),0)</f>
        <v>0</v>
      </c>
      <c r="O34" s="92">
        <f>IFERROR(INDEX('на отправку (3)'!S:S,MATCH($V34,'на отправку (3)'!$B:$B,0),1),0)</f>
        <v>3</v>
      </c>
      <c r="P34" s="92">
        <f>IFERROR(INDEX('на отправку (3)'!T:T,MATCH($V34,'на отправку (3)'!$B:$B,0),1),0)</f>
        <v>26</v>
      </c>
      <c r="Q34" s="92">
        <f>IFERROR(INDEX('на отправку (3)'!U:U,MATCH($V34,'на отправку (3)'!$B:$B,0),1),0)</f>
        <v>0.115384615</v>
      </c>
      <c r="R34" s="129">
        <f>IFERROR(INDEX('на отправку (3)'!V:V,MATCH($V34,'на отправку (3)'!$B:$B,0),1),0)</f>
        <v>0</v>
      </c>
      <c r="S34" s="92">
        <f>IFERROR(INDEX('на отправку (3)'!W:W,MATCH($V34,'на отправку (3)'!$B:$B,0),1),0)</f>
        <v>0</v>
      </c>
      <c r="U34" s="71">
        <f t="shared" ref="U34" si="7">IF(J34&gt;0,1,0)</f>
        <v>0</v>
      </c>
      <c r="V34" s="89" t="str">
        <f t="shared" ref="V34" si="8">CONCATENATE($U$1,"№",C34)</f>
        <v>021001№21</v>
      </c>
      <c r="W34" s="8">
        <f>IFERROR(INDEX('на отправку (3)'!AB:AB,MATCH($V34,'на отправку (3)'!$B:$B,0),1),0)</f>
        <v>0.39646335199999999</v>
      </c>
      <c r="X34" s="8">
        <f>IFERROR(INDEX('на отправку (3)'!AC:AC,MATCH($V34,'на отправку (3)'!$B:$B,0),1),0)</f>
        <v>1</v>
      </c>
      <c r="Y34" s="8">
        <v>8</v>
      </c>
      <c r="Z34" s="8">
        <f t="shared" si="2"/>
        <v>8</v>
      </c>
    </row>
    <row r="35" spans="1:27" ht="56.25" customHeight="1" x14ac:dyDescent="0.25">
      <c r="A35" s="201" t="s">
        <v>3134</v>
      </c>
      <c r="B35" s="184">
        <v>24</v>
      </c>
      <c r="C35" s="123">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1" t="str">
        <f>IFERROR(INDEX('на отправку (3)'!J:J,MATCH($V35,'на отправку (3)'!$B:$B,0),1),0)</f>
        <v>x</v>
      </c>
      <c r="H35" s="92">
        <f>IFERROR(INDEX('на отправку (3)'!K:K,MATCH($V35,'на отправку (3)'!$B:$B,0),1),0)/100</f>
        <v>0</v>
      </c>
      <c r="I35" s="191" t="str">
        <f>IFERROR(INDEX('на отправку (3)'!M:M,MATCH($V35,'на отправку (3)'!$B:$B,0),1),0)</f>
        <v>x</v>
      </c>
      <c r="J35" s="129">
        <f>IFERROR(INDEX('на отправку (3)'!N:N,MATCH($V35,'на отправку (3)'!$B:$B,0),1),0)</f>
        <v>0</v>
      </c>
      <c r="K35" s="92">
        <f>IFERROR(INDEX('на отправку (3)'!O:O,MATCH($V35,'на отправку (3)'!$B:$B,0),1),0)</f>
        <v>0</v>
      </c>
      <c r="L35" s="92">
        <f>IFERROR(INDEX('на отправку (3)'!P:P,MATCH($V35,'на отправку (3)'!$B:$B,0),1),0)</f>
        <v>0</v>
      </c>
      <c r="M35" s="92">
        <f>IFERROR(INDEX('на отправку (3)'!Q:Q,MATCH($V35,'на отправку (3)'!$B:$B,0),1),0)</f>
        <v>2</v>
      </c>
      <c r="N35" s="92">
        <f>IFERROR(INDEX('на отправку (3)'!R:R,MATCH($V35,'на отправку (3)'!$B:$B,0),1),0)</f>
        <v>0</v>
      </c>
      <c r="O35" s="92">
        <f>IFERROR(INDEX('на отправку (3)'!S:S,MATCH($V35,'на отправку (3)'!$B:$B,0),1),0)</f>
        <v>0</v>
      </c>
      <c r="P35" s="92">
        <f>IFERROR(INDEX('на отправку (3)'!T:T,MATCH($V35,'на отправку (3)'!$B:$B,0),1),0)</f>
        <v>0</v>
      </c>
      <c r="Q35" s="92">
        <f>IFERROR(INDEX('на отправку (3)'!U:U,MATCH($V35,'на отправку (3)'!$B:$B,0),1),0)</f>
        <v>0</v>
      </c>
      <c r="R35" s="129">
        <f>IFERROR(INDEX('на отправку (3)'!V:V,MATCH($V35,'на отправку (3)'!$B:$B,0),1),0)</f>
        <v>0</v>
      </c>
      <c r="S35" s="92">
        <f>IFERROR(INDEX('на отправку (3)'!W:W,MATCH($V35,'на отправку (3)'!$B:$B,0),1),0)</f>
        <v>0</v>
      </c>
      <c r="U35" s="71">
        <f t="shared" ref="U35:U37" si="9">IF(J35&gt;0,1,0)</f>
        <v>0</v>
      </c>
      <c r="V35" s="89" t="str">
        <f t="shared" ref="V35:V37" si="10">CONCATENATE($U$1,"№",C35)</f>
        <v>021001№23</v>
      </c>
      <c r="W35" s="8">
        <f>IFERROR(INDEX('на отправку (3)'!AB:AB,MATCH($V35,'на отправку (3)'!$B:$B,0),1),0)</f>
        <v>0.6</v>
      </c>
      <c r="X35" s="8">
        <f>IFERROR(INDEX('на отправку (3)'!AC:AC,MATCH($V35,'на отправку (3)'!$B:$B,0),1),0)</f>
        <v>1</v>
      </c>
      <c r="Y35" s="8">
        <v>9</v>
      </c>
      <c r="Z35" s="8">
        <f t="shared" si="2"/>
        <v>0</v>
      </c>
    </row>
    <row r="36" spans="1:27" ht="60" customHeight="1" x14ac:dyDescent="0.25">
      <c r="A36" s="201" t="s">
        <v>3135</v>
      </c>
      <c r="B36" s="184">
        <v>25</v>
      </c>
      <c r="C36" s="123">
        <v>24</v>
      </c>
      <c r="D36" s="92">
        <f>IFERROR(INDEX('на отправку (3)'!G:G,MATCH($V36,'на отправку (3)'!$B:$B,0),1),0)</f>
        <v>0</v>
      </c>
      <c r="E36" s="92">
        <f>IFERROR(INDEX('на отправку (3)'!H:H,MATCH($V36,'на отправку (3)'!$B:$B,0),1),0)</f>
        <v>1</v>
      </c>
      <c r="F36" s="92">
        <f>IFERROR(INDEX('на отправку (3)'!I:I,MATCH($V36,'на отправку (3)'!$B:$B,0),1),0)</f>
        <v>0</v>
      </c>
      <c r="G36" s="191" t="str">
        <f>IFERROR(INDEX('на отправку (3)'!J:J,MATCH($V36,'на отправку (3)'!$B:$B,0),1),0)</f>
        <v>x</v>
      </c>
      <c r="H36" s="92">
        <f>IFERROR(INDEX('на отправку (3)'!K:K,MATCH($V36,'на отправку (3)'!$B:$B,0),1),0)/100</f>
        <v>0</v>
      </c>
      <c r="I36" s="191" t="str">
        <f>IFERROR(INDEX('на отправку (3)'!M:M,MATCH($V36,'на отправку (3)'!$B:$B,0),1),0)</f>
        <v>x</v>
      </c>
      <c r="J36" s="129">
        <f>IFERROR(INDEX('на отправку (3)'!N:N,MATCH($V36,'на отправку (3)'!$B:$B,0),1),0)</f>
        <v>0</v>
      </c>
      <c r="K36" s="92">
        <f>IFERROR(INDEX('на отправку (3)'!O:O,MATCH($V36,'на отправку (3)'!$B:$B,0),1),0)</f>
        <v>0</v>
      </c>
      <c r="L36" s="92">
        <f>IFERROR(INDEX('на отправку (3)'!P:P,MATCH($V36,'на отправку (3)'!$B:$B,0),1),0)</f>
        <v>3</v>
      </c>
      <c r="M36" s="92">
        <f>IFERROR(INDEX('на отправку (3)'!Q:Q,MATCH($V36,'на отправку (3)'!$B:$B,0),1),0)</f>
        <v>1</v>
      </c>
      <c r="N36" s="92">
        <f>IFERROR(INDEX('на отправку (3)'!R:R,MATCH($V36,'на отправку (3)'!$B:$B,0),1),0)</f>
        <v>0</v>
      </c>
      <c r="O36" s="92">
        <f>IFERROR(INDEX('на отправку (3)'!S:S,MATCH($V36,'на отправку (3)'!$B:$B,0),1),0)</f>
        <v>0</v>
      </c>
      <c r="P36" s="92">
        <f>IFERROR(INDEX('на отправку (3)'!T:T,MATCH($V36,'на отправку (3)'!$B:$B,0),1),0)</f>
        <v>0</v>
      </c>
      <c r="Q36" s="92">
        <f>IFERROR(INDEX('на отправку (3)'!U:U,MATCH($V36,'на отправку (3)'!$B:$B,0),1),0)</f>
        <v>0</v>
      </c>
      <c r="R36" s="129">
        <f>IFERROR(INDEX('на отправку (3)'!V:V,MATCH($V36,'на отправку (3)'!$B:$B,0),1),0)</f>
        <v>0</v>
      </c>
      <c r="S36" s="92">
        <f>IFERROR(INDEX('на отправку (3)'!W:W,MATCH($V36,'на отправку (3)'!$B:$B,0),1),0)</f>
        <v>0</v>
      </c>
      <c r="U36" s="71">
        <f t="shared" si="9"/>
        <v>0</v>
      </c>
      <c r="V36" s="89" t="str">
        <f t="shared" si="10"/>
        <v>021001№24</v>
      </c>
      <c r="W36" s="8">
        <f>IFERROR(INDEX('на отправку (3)'!AB:AB,MATCH($V36,'на отправку (3)'!$B:$B,0),1),0)</f>
        <v>0.381578947</v>
      </c>
      <c r="X36" s="8">
        <f>IFERROR(INDEX('на отправку (3)'!AC:AC,MATCH($V36,'на отправку (3)'!$B:$B,0),1),0)</f>
        <v>1</v>
      </c>
      <c r="Y36" s="8">
        <v>9</v>
      </c>
      <c r="Z36" s="8">
        <f t="shared" si="2"/>
        <v>9</v>
      </c>
    </row>
    <row r="37" spans="1:27" ht="46.5" customHeight="1" x14ac:dyDescent="0.25">
      <c r="A37" s="201" t="s">
        <v>3136</v>
      </c>
      <c r="B37" s="184">
        <v>26</v>
      </c>
      <c r="C37" s="123">
        <v>25</v>
      </c>
      <c r="D37" s="92">
        <f>IFERROR(INDEX('на отправку (3)'!G:G,MATCH($V37,'на отправку (3)'!$B:$B,0),1),0)</f>
        <v>27</v>
      </c>
      <c r="E37" s="92">
        <f>IFERROR(INDEX('на отправку (3)'!H:H,MATCH($V37,'на отправку (3)'!$B:$B,0),1),0)</f>
        <v>27</v>
      </c>
      <c r="F37" s="92">
        <f>IFERROR(INDEX('на отправку (3)'!I:I,MATCH($V37,'на отправку (3)'!$B:$B,0),1),0)</f>
        <v>1</v>
      </c>
      <c r="G37" s="191">
        <f>IFERROR(INDEX('на отправку (3)'!J:J,MATCH($V37,'на отправку (3)'!$B:$B,0),1),0)</f>
        <v>1</v>
      </c>
      <c r="H37" s="92">
        <f>IFERROR(INDEX('на отправку (3)'!K:K,MATCH($V37,'на отправку (3)'!$B:$B,0),1),0)</f>
        <v>0</v>
      </c>
      <c r="I37" s="191" t="str">
        <f>IFERROR(INDEX('на отправку (3)'!M:M,MATCH($V37,'на отправку (3)'!$B:$B,0),1),0)</f>
        <v>x</v>
      </c>
      <c r="J37" s="129">
        <f>IFERROR(INDEX('на отправку (3)'!N:N,MATCH($V37,'на отправку (3)'!$B:$B,0),1),0)</f>
        <v>9</v>
      </c>
      <c r="K37" s="92">
        <f>IFERROR(INDEX('на отправку (3)'!O:O,MATCH($V37,'на отправку (3)'!$B:$B,0),1),0)</f>
        <v>2</v>
      </c>
      <c r="L37" s="92">
        <f>IFERROR(INDEX('на отправку (3)'!P:P,MATCH($V37,'на отправку (3)'!$B:$B,0),1),0)</f>
        <v>4</v>
      </c>
      <c r="M37" s="92">
        <f>IFERROR(INDEX('на отправку (3)'!Q:Q,MATCH($V37,'на отправку (3)'!$B:$B,0),1),0)</f>
        <v>1</v>
      </c>
      <c r="N37" s="92">
        <f>IFERROR(INDEX('на отправку (3)'!R:R,MATCH($V37,'на отправку (3)'!$B:$B,0),1),0)</f>
        <v>0</v>
      </c>
      <c r="O37" s="92">
        <f>IFERROR(INDEX('на отправку (3)'!S:S,MATCH($V37,'на отправку (3)'!$B:$B,0),1),0)</f>
        <v>24</v>
      </c>
      <c r="P37" s="92">
        <f>IFERROR(INDEX('на отправку (3)'!T:T,MATCH($V37,'на отправку (3)'!$B:$B,0),1),0)</f>
        <v>24</v>
      </c>
      <c r="Q37" s="92">
        <f>IFERROR(INDEX('на отправку (3)'!U:U,MATCH($V37,'на отправку (3)'!$B:$B,0),1),0)</f>
        <v>1</v>
      </c>
      <c r="R37" s="129">
        <f>IFERROR(INDEX('на отправку (3)'!V:V,MATCH($V37,'на отправку (3)'!$B:$B,0),1),0)</f>
        <v>0</v>
      </c>
      <c r="S37" s="92">
        <f>IFERROR(INDEX('на отправку (3)'!W:W,MATCH($V37,'на отправку (3)'!$B:$B,0),1),0)</f>
        <v>0</v>
      </c>
      <c r="U37" s="71">
        <f t="shared" si="9"/>
        <v>1</v>
      </c>
      <c r="V37" s="89" t="str">
        <f t="shared" si="10"/>
        <v>021001№25</v>
      </c>
      <c r="W37" s="8">
        <f>IFERROR(INDEX('на отправку (3)'!AB:AB,MATCH($V37,'на отправку (3)'!$B:$B,0),1),0)</f>
        <v>0.97159166299999999</v>
      </c>
      <c r="X37" s="8">
        <f>IFERROR(INDEX('на отправку (3)'!AC:AC,MATCH($V37,'на отправку (3)'!$B:$B,0),1),0)</f>
        <v>1</v>
      </c>
      <c r="Y37" s="8">
        <v>9</v>
      </c>
      <c r="Z37" s="8">
        <f t="shared" si="2"/>
        <v>9</v>
      </c>
    </row>
    <row r="38" spans="1:27" s="136" customFormat="1" ht="21" customHeight="1" x14ac:dyDescent="0.25">
      <c r="A38" s="202"/>
      <c r="B38" s="187"/>
      <c r="C38" s="134"/>
      <c r="D38" s="135" t="s">
        <v>3091</v>
      </c>
      <c r="E38" s="135"/>
      <c r="F38" s="135"/>
      <c r="G38" s="190"/>
      <c r="H38" s="135"/>
      <c r="I38" s="193"/>
      <c r="J38" s="139">
        <f>IF(SUM(J39:J45)&lt;0,0,SUM(J39:J45))</f>
        <v>27</v>
      </c>
      <c r="K38" s="135"/>
      <c r="L38" s="135"/>
      <c r="M38" s="135"/>
      <c r="N38" s="135"/>
      <c r="O38" s="135"/>
      <c r="P38" s="135"/>
      <c r="Q38" s="135"/>
      <c r="R38" s="135"/>
      <c r="S38" s="135"/>
      <c r="U38" s="137"/>
      <c r="W38" s="137"/>
      <c r="X38" s="137"/>
      <c r="Y38" s="137"/>
      <c r="Z38" s="8"/>
    </row>
    <row r="39" spans="1:27" ht="63" customHeight="1" x14ac:dyDescent="0.25">
      <c r="A39" s="201" t="s">
        <v>3137</v>
      </c>
      <c r="B39" s="120">
        <v>27</v>
      </c>
      <c r="C39" s="120">
        <v>27</v>
      </c>
      <c r="D39" s="92">
        <f>IFERROR(INDEX('на отправку (3)'!G:G,MATCH($V39,'на отправку (3)'!$B:$B,0),1),0)</f>
        <v>0</v>
      </c>
      <c r="E39" s="92">
        <f>IFERROR(INDEX('на отправку (3)'!H:H,MATCH($V39,'на отправку (3)'!$B:$B,0),1),0)</f>
        <v>0</v>
      </c>
      <c r="F39" s="92">
        <f>IFERROR(INDEX('на отправку (3)'!I:I,MATCH($V39,'на отправку (3)'!$B:$B,0),1),0)</f>
        <v>0</v>
      </c>
      <c r="G39" s="191">
        <f>IFERROR(INDEX('на отправку (3)'!J:J,MATCH($V39,'на отправку (3)'!$B:$B,0),1),0)</f>
        <v>0</v>
      </c>
      <c r="H39" s="92">
        <f>IFERROR(INDEX('на отправку (3)'!K:K,MATCH($V39,'на отправку (3)'!$B:$B,0),1),0)/100</f>
        <v>0</v>
      </c>
      <c r="I39" s="191">
        <f>IFERROR(INDEX('на отправку (3)'!M:M,MATCH($V39,'на отправку (3)'!$B:$B,0),1),0)</f>
        <v>0</v>
      </c>
      <c r="J39" s="129">
        <f>IFERROR(INDEX('на отправку (3)'!N:N,MATCH($V39,'на отправку (3)'!$B:$B,0),1),0)</f>
        <v>0</v>
      </c>
      <c r="K39" s="92" t="str">
        <f>IFERROR(INDEX('на отправку (3)'!O:O,MATCH($V39,'на отправку (3)'!$B:$B,0),1),0)</f>
        <v>x</v>
      </c>
      <c r="L39" s="92" t="str">
        <f>IFERROR(INDEX('на отправку (3)'!P:P,MATCH($V39,'на отправку (3)'!$B:$B,0),1),0)</f>
        <v>x</v>
      </c>
      <c r="M39" s="92">
        <f>IFERROR(INDEX('на отправку (3)'!Q:Q,MATCH($V39,'на отправку (3)'!$B:$B,0),1),0)</f>
        <v>2</v>
      </c>
      <c r="N39" s="98"/>
      <c r="O39" s="92">
        <f>IFERROR(INDEX('на отправку (3)'!S:S,MATCH($V39,'на отправку (3)'!$B:$B,0),1),0)</f>
        <v>0</v>
      </c>
      <c r="P39" s="92">
        <f>IFERROR(INDEX('на отправку (3)'!T:T,MATCH($V39,'на отправку (3)'!$B:$B,0),1),0)</f>
        <v>0</v>
      </c>
      <c r="Q39" s="92">
        <f>IFERROR(INDEX('на отправку (3)'!U:U,MATCH($V39,'на отправку (3)'!$B:$B,0),1),0)</f>
        <v>0</v>
      </c>
      <c r="R39" s="129">
        <f>IFERROR(INDEX('на отправку (3)'!V:V,MATCH($V39,'на отправку (3)'!$B:$B,0),1),0)</f>
        <v>0</v>
      </c>
      <c r="S39" s="98"/>
      <c r="U39" s="71">
        <f t="shared" ref="U39" si="11">IF(J39&gt;0,1,0)</f>
        <v>0</v>
      </c>
      <c r="V39" s="89" t="str">
        <f t="shared" ref="V39" si="12">CONCATENATE($U$1,"№",C39)</f>
        <v>021001№27</v>
      </c>
      <c r="W39" s="8">
        <f>IFERROR(INDEX('на отправку (3)'!AB:AB,MATCH($V39,'на отправку (3)'!$B:$B,0),1),0)</f>
        <v>0</v>
      </c>
      <c r="X39" s="8">
        <f>IFERROR(INDEX('на отправку (3)'!AC:AC,MATCH($V39,'на отправку (3)'!$B:$B,0),1),0)</f>
        <v>0</v>
      </c>
      <c r="Y39" s="8">
        <v>4</v>
      </c>
      <c r="Z39" s="8">
        <f t="shared" si="2"/>
        <v>0</v>
      </c>
    </row>
    <row r="40" spans="1:27" ht="49.5" customHeight="1" x14ac:dyDescent="0.25">
      <c r="A40" s="201" t="s">
        <v>3138</v>
      </c>
      <c r="B40" s="120">
        <v>28</v>
      </c>
      <c r="C40" s="120">
        <v>28</v>
      </c>
      <c r="D40" s="92">
        <f>IFERROR(INDEX('на отправку (3)'!G:G,MATCH($V40,'на отправку (3)'!$B:$B,0),1),0)</f>
        <v>0</v>
      </c>
      <c r="E40" s="92">
        <f>IFERROR(INDEX('на отправку (3)'!H:H,MATCH($V40,'на отправку (3)'!$B:$B,0),1),0)</f>
        <v>1</v>
      </c>
      <c r="F40" s="92">
        <f>IFERROR(INDEX('на отправку (3)'!I:I,MATCH($V40,'на отправку (3)'!$B:$B,0),1),0)</f>
        <v>0</v>
      </c>
      <c r="G40" s="191">
        <f>IFERROR(INDEX('на отправку (3)'!J:J,MATCH($V40,'на отправку (3)'!$B:$B,0),1),0)</f>
        <v>0</v>
      </c>
      <c r="H40" s="92">
        <f>IFERROR(INDEX('на отправку (3)'!K:K,MATCH($V40,'на отправку (3)'!$B:$B,0),1),0)/100</f>
        <v>0</v>
      </c>
      <c r="I40" s="191">
        <f>IFERROR(INDEX('на отправку (3)'!M:M,MATCH($V40,'на отправку (3)'!$B:$B,0),1),0)</f>
        <v>0</v>
      </c>
      <c r="J40" s="129">
        <f>IFERROR(INDEX('на отправку (3)'!N:N,MATCH($V40,'на отправку (3)'!$B:$B,0),1),0)</f>
        <v>3</v>
      </c>
      <c r="K40" s="92" t="str">
        <f>IFERROR(INDEX('на отправку (3)'!O:O,MATCH($V40,'на отправку (3)'!$B:$B,0),1),0)</f>
        <v>x</v>
      </c>
      <c r="L40" s="92" t="str">
        <f>IFERROR(INDEX('на отправку (3)'!P:P,MATCH($V40,'на отправку (3)'!$B:$B,0),1),0)</f>
        <v>x</v>
      </c>
      <c r="M40" s="92">
        <f>IFERROR(INDEX('на отправку (3)'!Q:Q,MATCH($V40,'на отправку (3)'!$B:$B,0),1),0)</f>
        <v>1</v>
      </c>
      <c r="N40" s="98"/>
      <c r="O40" s="92">
        <f>IFERROR(INDEX('на отправку (3)'!S:S,MATCH($V40,'на отправку (3)'!$B:$B,0),1),0)</f>
        <v>2</v>
      </c>
      <c r="P40" s="92">
        <f>IFERROR(INDEX('на отправку (3)'!T:T,MATCH($V40,'на отправку (3)'!$B:$B,0),1),0)</f>
        <v>215</v>
      </c>
      <c r="Q40" s="92">
        <f>IFERROR(INDEX('на отправку (3)'!U:U,MATCH($V40,'на отправку (3)'!$B:$B,0),1),0)</f>
        <v>9.3023259999999997E-3</v>
      </c>
      <c r="R40" s="129">
        <f>IFERROR(INDEX('на отправку (3)'!V:V,MATCH($V40,'на отправку (3)'!$B:$B,0),1),0)</f>
        <v>0</v>
      </c>
      <c r="S40" s="98"/>
      <c r="U40" s="71">
        <f t="shared" ref="U40:U45" si="13">IF(J40&gt;0,1,0)</f>
        <v>1</v>
      </c>
      <c r="V40" s="89" t="str">
        <f t="shared" ref="V40:V45" si="14">CONCATENATE($U$1,"№",C40)</f>
        <v>021001№28</v>
      </c>
      <c r="W40" s="8">
        <f>IFERROR(INDEX('на отправку (3)'!AB:AB,MATCH($V40,'на отправку (3)'!$B:$B,0),1),0)</f>
        <v>4.6442499999999999E-3</v>
      </c>
      <c r="X40" s="8">
        <f>IFERROR(INDEX('на отправку (3)'!AC:AC,MATCH($V40,'на отправку (3)'!$B:$B,0),1),0)</f>
        <v>0</v>
      </c>
      <c r="Y40" s="8">
        <v>3</v>
      </c>
      <c r="Z40" s="8">
        <f t="shared" si="2"/>
        <v>3</v>
      </c>
    </row>
    <row r="41" spans="1:27" ht="18" customHeight="1" x14ac:dyDescent="0.25">
      <c r="A41" s="201" t="s">
        <v>3139</v>
      </c>
      <c r="B41" s="120">
        <v>29</v>
      </c>
      <c r="C41" s="120">
        <v>29</v>
      </c>
      <c r="D41" s="92">
        <f>IFERROR(INDEX('на отправку (3)'!G:G,MATCH($V41,'на отправку (3)'!$B:$B,0),1),0)</f>
        <v>0</v>
      </c>
      <c r="E41" s="92">
        <f>IFERROR(INDEX('на отправку (3)'!H:H,MATCH($V41,'на отправку (3)'!$B:$B,0),1),0)</f>
        <v>1</v>
      </c>
      <c r="F41" s="92">
        <f>IFERROR(INDEX('на отправку (3)'!I:I,MATCH($V41,'на отправку (3)'!$B:$B,0),1),0)</f>
        <v>0</v>
      </c>
      <c r="G41" s="191">
        <f>IFERROR(INDEX('на отправку (3)'!J:J,MATCH($V41,'на отправку (3)'!$B:$B,0),1),0)</f>
        <v>0</v>
      </c>
      <c r="H41" s="92">
        <f>IFERROR(INDEX('на отправку (3)'!K:K,MATCH($V41,'на отправку (3)'!$B:$B,0),1),0)/100</f>
        <v>0</v>
      </c>
      <c r="I41" s="191">
        <f>IFERROR(INDEX('на отправку (3)'!M:M,MATCH($V41,'на отправку (3)'!$B:$B,0),1),0)</f>
        <v>0</v>
      </c>
      <c r="J41" s="129">
        <f>IFERROR(INDEX('на отправку (3)'!N:N,MATCH($V41,'на отправку (3)'!$B:$B,0),1),0)</f>
        <v>5</v>
      </c>
      <c r="K41" s="92" t="str">
        <f>IFERROR(INDEX('на отправку (3)'!O:O,MATCH($V41,'на отправку (3)'!$B:$B,0),1),0)</f>
        <v>x</v>
      </c>
      <c r="L41" s="92" t="str">
        <f>IFERROR(INDEX('на отправку (3)'!P:P,MATCH($V41,'на отправку (3)'!$B:$B,0),1),0)</f>
        <v>x</v>
      </c>
      <c r="M41" s="92">
        <f>IFERROR(INDEX('на отправку (3)'!Q:Q,MATCH($V41,'на отправку (3)'!$B:$B,0),1),0)</f>
        <v>1</v>
      </c>
      <c r="N41" s="98"/>
      <c r="O41" s="92">
        <f>IFERROR(INDEX('на отправку (3)'!S:S,MATCH($V41,'на отправку (3)'!$B:$B,0),1),0)</f>
        <v>0</v>
      </c>
      <c r="P41" s="92">
        <f>IFERROR(INDEX('на отправку (3)'!T:T,MATCH($V41,'на отправку (3)'!$B:$B,0),1),0)</f>
        <v>215</v>
      </c>
      <c r="Q41" s="92">
        <f>IFERROR(INDEX('на отправку (3)'!U:U,MATCH($V41,'на отправку (3)'!$B:$B,0),1),0)</f>
        <v>0</v>
      </c>
      <c r="R41" s="129">
        <f>IFERROR(INDEX('на отправку (3)'!V:V,MATCH($V41,'на отправку (3)'!$B:$B,0),1),0)</f>
        <v>0</v>
      </c>
      <c r="S41" s="98"/>
      <c r="U41" s="71">
        <f t="shared" si="13"/>
        <v>1</v>
      </c>
      <c r="V41" s="89" t="str">
        <f t="shared" si="14"/>
        <v>021001№29</v>
      </c>
      <c r="W41" s="8">
        <f>IFERROR(INDEX('на отправку (3)'!AB:AB,MATCH($V41,'на отправку (3)'!$B:$B,0),1),0)</f>
        <v>1.6719300000000001E-3</v>
      </c>
      <c r="X41" s="8">
        <f>IFERROR(INDEX('на отправку (3)'!AC:AC,MATCH($V41,'на отправку (3)'!$B:$B,0),1),0)</f>
        <v>0</v>
      </c>
      <c r="Y41" s="8">
        <v>5</v>
      </c>
      <c r="Z41" s="8">
        <f t="shared" si="2"/>
        <v>5</v>
      </c>
    </row>
    <row r="42" spans="1:27" ht="18" customHeight="1" x14ac:dyDescent="0.25">
      <c r="A42" s="201" t="s">
        <v>3140</v>
      </c>
      <c r="B42" s="120">
        <v>30</v>
      </c>
      <c r="C42" s="120">
        <v>30</v>
      </c>
      <c r="D42" s="92">
        <f>IFERROR(INDEX('на отправку (3)'!G:G,MATCH($V42,'на отправку (3)'!$B:$B,0),1),0)</f>
        <v>0</v>
      </c>
      <c r="E42" s="92">
        <f>IFERROR(INDEX('на отправку (3)'!H:H,MATCH($V42,'на отправку (3)'!$B:$B,0),1),0)</f>
        <v>1</v>
      </c>
      <c r="F42" s="92">
        <f>IFERROR(INDEX('на отправку (3)'!I:I,MATCH($V42,'на отправку (3)'!$B:$B,0),1),0)</f>
        <v>0</v>
      </c>
      <c r="G42" s="191">
        <f>IFERROR(INDEX('на отправку (3)'!J:J,MATCH($V42,'на отправку (3)'!$B:$B,0),1),0)</f>
        <v>0</v>
      </c>
      <c r="H42" s="92">
        <f>IFERROR(INDEX('на отправку (3)'!K:K,MATCH($V42,'на отправку (3)'!$B:$B,0),1),0)/100</f>
        <v>0</v>
      </c>
      <c r="I42" s="191">
        <f>IFERROR(INDEX('на отправку (3)'!M:M,MATCH($V42,'на отправку (3)'!$B:$B,0),1),0)</f>
        <v>0</v>
      </c>
      <c r="J42" s="129">
        <f>IFERROR(INDEX('на отправку (3)'!N:N,MATCH($V42,'на отправку (3)'!$B:$B,0),1),0)</f>
        <v>8</v>
      </c>
      <c r="K42" s="92" t="str">
        <f>IFERROR(INDEX('на отправку (3)'!O:O,MATCH($V42,'на отправку (3)'!$B:$B,0),1),0)</f>
        <v>x</v>
      </c>
      <c r="L42" s="92" t="str">
        <f>IFERROR(INDEX('на отправку (3)'!P:P,MATCH($V42,'на отправку (3)'!$B:$B,0),1),0)</f>
        <v>x</v>
      </c>
      <c r="M42" s="92">
        <f>IFERROR(INDEX('на отправку (3)'!Q:Q,MATCH($V42,'на отправку (3)'!$B:$B,0),1),0)</f>
        <v>1</v>
      </c>
      <c r="N42" s="98"/>
      <c r="O42" s="92">
        <f>IFERROR(INDEX('на отправку (3)'!S:S,MATCH($V42,'на отправку (3)'!$B:$B,0),1),0)</f>
        <v>0</v>
      </c>
      <c r="P42" s="92">
        <f>IFERROR(INDEX('на отправку (3)'!T:T,MATCH($V42,'на отправку (3)'!$B:$B,0),1),0)</f>
        <v>215</v>
      </c>
      <c r="Q42" s="92">
        <f>IFERROR(INDEX('на отправку (3)'!U:U,MATCH($V42,'на отправку (3)'!$B:$B,0),1),0)</f>
        <v>0</v>
      </c>
      <c r="R42" s="129">
        <f>IFERROR(INDEX('на отправку (3)'!V:V,MATCH($V42,'на отправку (3)'!$B:$B,0),1),0)</f>
        <v>0</v>
      </c>
      <c r="S42" s="98"/>
      <c r="U42" s="71">
        <f t="shared" si="13"/>
        <v>1</v>
      </c>
      <c r="V42" s="89" t="str">
        <f t="shared" si="14"/>
        <v>021001№30</v>
      </c>
      <c r="W42" s="8">
        <f>IFERROR(INDEX('на отправку (3)'!AB:AB,MATCH($V42,'на отправку (3)'!$B:$B,0),1),0)</f>
        <v>0</v>
      </c>
      <c r="X42" s="8">
        <f>IFERROR(INDEX('на отправку (3)'!AC:AC,MATCH($V42,'на отправку (3)'!$B:$B,0),1),0)</f>
        <v>0</v>
      </c>
      <c r="Y42" s="8">
        <v>8</v>
      </c>
      <c r="Z42" s="8">
        <f t="shared" si="2"/>
        <v>8</v>
      </c>
    </row>
    <row r="43" spans="1:27" ht="53.25" customHeight="1" x14ac:dyDescent="0.25">
      <c r="A43" s="201" t="s">
        <v>2534</v>
      </c>
      <c r="B43" s="120">
        <v>31</v>
      </c>
      <c r="C43" s="120">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1">
        <f>IFERROR(INDEX('на отправку (3)'!J:J,MATCH($V43,'на отправку (3)'!$B:$B,0),1),0)</f>
        <v>0</v>
      </c>
      <c r="H43" s="92">
        <f>IFERROR(INDEX('на отправку (3)'!K:K,MATCH($V43,'на отправку (3)'!$B:$B,0),1),0)/100</f>
        <v>0</v>
      </c>
      <c r="I43" s="191">
        <f>IFERROR(INDEX('на отправку (3)'!M:M,MATCH($V43,'на отправку (3)'!$B:$B,0),1),0)</f>
        <v>0</v>
      </c>
      <c r="J43" s="129">
        <v>3</v>
      </c>
      <c r="K43" s="92" t="str">
        <f>IFERROR(INDEX('на отправку (3)'!O:O,MATCH($V43,'на отправку (3)'!$B:$B,0),1),0)</f>
        <v>x</v>
      </c>
      <c r="L43" s="92" t="str">
        <f>IFERROR(INDEX('на отправку (3)'!P:P,MATCH($V43,'на отправку (3)'!$B:$B,0),1),0)</f>
        <v>x</v>
      </c>
      <c r="M43" s="92">
        <f>IFERROR(INDEX('на отправку (3)'!Q:Q,MATCH($V43,'на отправку (3)'!$B:$B,0),1),0)</f>
        <v>1</v>
      </c>
      <c r="N43" s="98"/>
      <c r="O43" s="92">
        <f>IFERROR(INDEX('на отправку (3)'!S:S,MATCH($V43,'на отправку (3)'!$B:$B,0),1),0)</f>
        <v>0</v>
      </c>
      <c r="P43" s="92">
        <f>IFERROR(INDEX('на отправку (3)'!T:T,MATCH($V43,'на отправку (3)'!$B:$B,0),1),0)</f>
        <v>0</v>
      </c>
      <c r="Q43" s="92">
        <f>IFERROR(INDEX('на отправку (3)'!U:U,MATCH($V43,'на отправку (3)'!$B:$B,0),1),0)</f>
        <v>0</v>
      </c>
      <c r="R43" s="129">
        <f>IFERROR(INDEX('на отправку (3)'!V:V,MATCH($V43,'на отправку (3)'!$B:$B,0),1),0)</f>
        <v>0</v>
      </c>
      <c r="S43" s="98"/>
      <c r="U43" s="71">
        <f t="shared" si="13"/>
        <v>1</v>
      </c>
      <c r="V43" s="89" t="str">
        <f t="shared" si="14"/>
        <v>021001№31</v>
      </c>
      <c r="W43" s="8">
        <f>IFERROR(INDEX('на отправку (3)'!AB:AB,MATCH($V43,'на отправку (3)'!$B:$B,0),1),0)</f>
        <v>0</v>
      </c>
      <c r="X43" s="8">
        <f>IFERROR(INDEX('на отправку (3)'!AC:AC,MATCH($V43,'на отправку (3)'!$B:$B,0),1),0)</f>
        <v>0</v>
      </c>
      <c r="Y43" s="8">
        <v>3</v>
      </c>
      <c r="Z43" s="8">
        <f t="shared" si="2"/>
        <v>3</v>
      </c>
    </row>
    <row r="44" spans="1:27" ht="53.25" customHeight="1" x14ac:dyDescent="0.25">
      <c r="A44" s="201" t="s">
        <v>2536</v>
      </c>
      <c r="B44" s="120">
        <v>32</v>
      </c>
      <c r="C44" s="120">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1">
        <f>IFERROR(INDEX('на отправку (3)'!J:J,MATCH($V44,'на отправку (3)'!$B:$B,0),1),0)</f>
        <v>0</v>
      </c>
      <c r="H44" s="92">
        <f>IFERROR(INDEX('на отправку (3)'!K:K,MATCH($V44,'на отправку (3)'!$B:$B,0),1),0)/100</f>
        <v>0</v>
      </c>
      <c r="I44" s="191">
        <f>IFERROR(INDEX('на отправку (3)'!M:M,MATCH($V44,'на отправку (3)'!$B:$B,0),1),0)</f>
        <v>0</v>
      </c>
      <c r="J44" s="129">
        <v>8</v>
      </c>
      <c r="K44" s="92" t="str">
        <f>IFERROR(INDEX('на отправку (3)'!O:O,MATCH($V44,'на отправку (3)'!$B:$B,0),1),0)</f>
        <v>x</v>
      </c>
      <c r="L44" s="92" t="str">
        <f>IFERROR(INDEX('на отправку (3)'!P:P,MATCH($V44,'на отправку (3)'!$B:$B,0),1),0)</f>
        <v>x</v>
      </c>
      <c r="M44" s="92">
        <f>IFERROR(INDEX('на отправку (3)'!Q:Q,MATCH($V44,'на отправку (3)'!$B:$B,0),1),0)</f>
        <v>1</v>
      </c>
      <c r="N44" s="98"/>
      <c r="O44" s="92">
        <f>IFERROR(INDEX('на отправку (3)'!S:S,MATCH($V44,'на отправку (3)'!$B:$B,0),1),0)</f>
        <v>0</v>
      </c>
      <c r="P44" s="92">
        <f>IFERROR(INDEX('на отправку (3)'!T:T,MATCH($V44,'на отправку (3)'!$B:$B,0),1),0)</f>
        <v>0</v>
      </c>
      <c r="Q44" s="92">
        <f>IFERROR(INDEX('на отправку (3)'!U:U,MATCH($V44,'на отправку (3)'!$B:$B,0),1),0)</f>
        <v>0</v>
      </c>
      <c r="R44" s="129">
        <f>IFERROR(INDEX('на отправку (3)'!V:V,MATCH($V44,'на отправку (3)'!$B:$B,0),1),0)</f>
        <v>0</v>
      </c>
      <c r="S44" s="98"/>
      <c r="U44" s="71">
        <f t="shared" si="13"/>
        <v>1</v>
      </c>
      <c r="V44" s="89" t="str">
        <f t="shared" si="14"/>
        <v>021001№32</v>
      </c>
      <c r="W44" s="8">
        <f>IFERROR(INDEX('на отправку (3)'!AB:AB,MATCH($V44,'на отправку (3)'!$B:$B,0),1),0)</f>
        <v>0</v>
      </c>
      <c r="X44" s="8">
        <f>IFERROR(INDEX('на отправку (3)'!AC:AC,MATCH($V44,'на отправку (3)'!$B:$B,0),1),0)</f>
        <v>0</v>
      </c>
      <c r="Y44" s="8">
        <v>8</v>
      </c>
      <c r="Z44" s="8">
        <f t="shared" si="2"/>
        <v>8</v>
      </c>
    </row>
    <row r="45" spans="1:27" ht="18" customHeight="1" x14ac:dyDescent="0.25">
      <c r="A45" s="201" t="s">
        <v>3141</v>
      </c>
      <c r="B45" s="127">
        <v>33</v>
      </c>
      <c r="C45" s="127">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1">
        <f>IFERROR(INDEX('на отправку (3)'!J:J,MATCH($V45,'на отправку (3)'!$B:$B,0),1),0)</f>
        <v>0</v>
      </c>
      <c r="H45" s="92">
        <f>IFERROR(INDEX('на отправку (3)'!K:K,MATCH($V45,'на отправку (3)'!$B:$B,0),1),0)/100</f>
        <v>0</v>
      </c>
      <c r="I45" s="191">
        <f>IFERROR(INDEX('на отправку (3)'!M:M,MATCH($V45,'на отправку (3)'!$B:$B,0),1),0)</f>
        <v>0</v>
      </c>
      <c r="J45" s="129">
        <f>IFERROR(INDEX('на отправку (3)'!N:N,MATCH($V45,'на отправку (3)'!$B:$B,0),1),0)</f>
        <v>0</v>
      </c>
      <c r="K45" s="92" t="str">
        <f>IFERROR(INDEX('на отправку (3)'!O:O,MATCH($V45,'на отправку (3)'!$B:$B,0),1),0)</f>
        <v>x</v>
      </c>
      <c r="L45" s="92">
        <f>IFERROR(INDEX('на отправку (3)'!P:P,MATCH($V45,'на отправку (3)'!$B:$B,0),1),0)</f>
        <v>0</v>
      </c>
      <c r="M45" s="92">
        <f>IFERROR(INDEX('на отправку (3)'!Q:Q,MATCH($V45,'на отправку (3)'!$B:$B,0),1),0)</f>
        <v>2</v>
      </c>
      <c r="N45" s="98"/>
      <c r="O45" s="92">
        <f>IFERROR(INDEX('на отправку (3)'!S:S,MATCH($V45,'на отправку (3)'!$B:$B,0),1),0)</f>
        <v>0</v>
      </c>
      <c r="P45" s="92">
        <f>IFERROR(INDEX('на отправку (3)'!T:T,MATCH($V45,'на отправку (3)'!$B:$B,0),1),0)</f>
        <v>0</v>
      </c>
      <c r="Q45" s="92">
        <f>IFERROR(INDEX('на отправку (3)'!U:U,MATCH($V45,'на отправку (3)'!$B:$B,0),1),0)</f>
        <v>0</v>
      </c>
      <c r="R45" s="129">
        <f>IFERROR(INDEX('на отправку (3)'!V:V,MATCH($V45,'на отправку (3)'!$B:$B,0),1),0)</f>
        <v>0</v>
      </c>
      <c r="S45" s="98"/>
      <c r="U45" s="71">
        <f t="shared" si="13"/>
        <v>0</v>
      </c>
      <c r="V45" s="89" t="str">
        <f t="shared" si="14"/>
        <v>021001№33</v>
      </c>
      <c r="W45" s="8">
        <f>IFERROR(INDEX('на отправку (3)'!AB:AB,MATCH($V45,'на отправку (3)'!$B:$B,0),1),0)</f>
        <v>0</v>
      </c>
      <c r="X45" s="8">
        <f>IFERROR(INDEX('на отправку (3)'!AC:AC,MATCH($V45,'на отправку (3)'!$B:$B,0),1),0)</f>
        <v>0</v>
      </c>
      <c r="Y45" s="8">
        <v>4</v>
      </c>
      <c r="Z45" s="8">
        <f t="shared" si="2"/>
        <v>0</v>
      </c>
    </row>
    <row r="46" spans="1:27" ht="18" customHeight="1" x14ac:dyDescent="0.25">
      <c r="A46" s="1"/>
      <c r="C46" s="125"/>
      <c r="D46" s="3"/>
      <c r="E46" s="3"/>
      <c r="F46" s="3"/>
      <c r="G46" s="3"/>
      <c r="H46" s="3"/>
      <c r="I46" s="3"/>
      <c r="J46" s="131"/>
      <c r="K46" s="3"/>
      <c r="L46" s="3"/>
      <c r="M46" s="3"/>
      <c r="N46" s="3"/>
      <c r="O46" s="3"/>
      <c r="P46" s="3"/>
      <c r="Q46" s="3"/>
      <c r="R46" s="131"/>
      <c r="S46" s="4"/>
    </row>
    <row r="48" spans="1:27" ht="18" customHeight="1" x14ac:dyDescent="0.25">
      <c r="A48" s="183" t="s">
        <v>2455</v>
      </c>
      <c r="C48" s="183"/>
      <c r="D48" s="183"/>
      <c r="E48" s="183"/>
      <c r="F48" s="183"/>
      <c r="G48" s="183"/>
      <c r="H48" s="183"/>
      <c r="I48" s="183"/>
      <c r="J48" s="183"/>
      <c r="K48" s="183"/>
      <c r="L48" s="183"/>
      <c r="M48" s="183"/>
      <c r="N48" s="183"/>
      <c r="O48" s="183"/>
      <c r="P48" s="183"/>
      <c r="Q48" s="183"/>
      <c r="R48" s="183"/>
      <c r="S48" s="183"/>
      <c r="T48" s="183"/>
      <c r="U48" s="72">
        <f>SUM(U10:U45)</f>
        <v>20</v>
      </c>
      <c r="W48" s="83" t="s">
        <v>184</v>
      </c>
      <c r="Z48" s="72">
        <f>SUM(Z10:Z45)</f>
        <v>118</v>
      </c>
      <c r="AA48" s="83" t="s">
        <v>269</v>
      </c>
    </row>
    <row r="49" spans="1:20" ht="18" customHeight="1" x14ac:dyDescent="0.25">
      <c r="A49" s="183" t="s">
        <v>2456</v>
      </c>
      <c r="C49" s="183"/>
      <c r="D49" s="183"/>
      <c r="E49" s="183"/>
      <c r="F49" s="183"/>
      <c r="G49" s="183"/>
      <c r="H49" s="183"/>
      <c r="I49" s="183"/>
      <c r="J49" s="183"/>
      <c r="K49" s="183"/>
      <c r="L49" s="183"/>
      <c r="M49" s="183"/>
      <c r="N49" s="183"/>
      <c r="O49" s="183"/>
      <c r="P49" s="183"/>
      <c r="Q49" s="183"/>
      <c r="R49" s="183"/>
      <c r="S49" s="183"/>
      <c r="T49" s="183"/>
    </row>
    <row r="50" spans="1:20" ht="18" customHeight="1" x14ac:dyDescent="0.25">
      <c r="A50" s="183" t="s">
        <v>2457</v>
      </c>
      <c r="C50" s="183"/>
      <c r="D50" s="183"/>
      <c r="E50" s="183"/>
      <c r="F50" s="183"/>
      <c r="G50" s="183"/>
      <c r="H50" s="183"/>
      <c r="I50" s="183"/>
      <c r="J50" s="183"/>
      <c r="K50" s="183"/>
      <c r="L50" s="183"/>
      <c r="M50" s="183"/>
      <c r="N50" s="183"/>
      <c r="O50" s="183"/>
      <c r="P50" s="183"/>
      <c r="Q50" s="183"/>
      <c r="R50" s="183"/>
      <c r="S50" s="183"/>
      <c r="T50" s="183"/>
    </row>
    <row r="51" spans="1:20" ht="18" customHeight="1" x14ac:dyDescent="0.25">
      <c r="C51" s="121" t="s">
        <v>19</v>
      </c>
      <c r="J51" s="96">
        <f>T_РЕЗ2+J26+J33+J38</f>
        <v>81.5</v>
      </c>
      <c r="M51" s="72">
        <f>SUMIF(M10:M45,1,M10:M45)</f>
        <v>28</v>
      </c>
      <c r="N51" s="83" t="s">
        <v>183</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Лист47"/>
  <dimension ref="A1:AA51"/>
  <sheetViews>
    <sheetView showGridLines="0" zoomScale="90" zoomScaleNormal="90" workbookViewId="0">
      <selection activeCell="D6" sqref="D6:S7"/>
    </sheetView>
  </sheetViews>
  <sheetFormatPr defaultColWidth="9.140625" defaultRowHeight="15" x14ac:dyDescent="0.25"/>
  <cols>
    <col min="1" max="1" width="44.5703125" style="89" customWidth="1"/>
    <col min="2" max="2" width="7" style="185" customWidth="1"/>
    <col min="3" max="3" width="7.140625" style="121"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92</v>
      </c>
    </row>
    <row r="2" spans="1:26" ht="22.5" customHeight="1" x14ac:dyDescent="0.25">
      <c r="A2" s="178" t="s">
        <v>2496</v>
      </c>
      <c r="C2" s="178"/>
      <c r="D2" s="178"/>
      <c r="E2" s="178"/>
      <c r="F2" s="178"/>
      <c r="G2" s="178"/>
      <c r="H2" s="178"/>
      <c r="I2" s="178"/>
      <c r="J2" s="178"/>
      <c r="K2" s="178"/>
      <c r="L2" s="178"/>
      <c r="M2" s="178"/>
      <c r="N2" s="178"/>
      <c r="O2" s="178"/>
      <c r="P2" s="178"/>
      <c r="Q2" s="178"/>
      <c r="R2" s="178"/>
      <c r="S2" s="178"/>
      <c r="T2" s="178"/>
    </row>
    <row r="3" spans="1:26" ht="20.25" customHeight="1" x14ac:dyDescent="0.25">
      <c r="A3" s="178" t="s">
        <v>0</v>
      </c>
      <c r="C3" s="178"/>
      <c r="D3" s="178"/>
      <c r="E3" s="178"/>
      <c r="F3" s="178"/>
      <c r="G3" s="178"/>
      <c r="H3" s="178"/>
      <c r="I3" s="178"/>
      <c r="J3" s="178"/>
      <c r="K3" s="178"/>
      <c r="L3" s="178"/>
      <c r="M3" s="178"/>
      <c r="N3" s="178"/>
      <c r="O3" s="178"/>
      <c r="P3" s="178"/>
      <c r="Q3" s="178"/>
      <c r="R3" s="178"/>
      <c r="S3" s="178"/>
      <c r="T3" s="178"/>
    </row>
    <row r="4" spans="1:26" ht="20.25" customHeight="1" x14ac:dyDescent="0.25">
      <c r="A4" s="179" t="s">
        <v>93</v>
      </c>
      <c r="C4" s="180"/>
      <c r="D4" s="179"/>
      <c r="E4" s="179"/>
      <c r="F4" s="179"/>
      <c r="G4" s="179"/>
      <c r="H4" s="179"/>
      <c r="I4" s="179"/>
      <c r="J4" s="181"/>
      <c r="K4" s="179"/>
      <c r="L4" s="179"/>
      <c r="M4" s="179"/>
      <c r="N4" s="179"/>
      <c r="O4" s="179"/>
      <c r="P4" s="179"/>
      <c r="Q4" s="179"/>
      <c r="R4" s="181"/>
      <c r="S4" s="179"/>
      <c r="T4" s="179"/>
    </row>
    <row r="5" spans="1:26" x14ac:dyDescent="0.25">
      <c r="A5" s="225" t="s">
        <v>3092</v>
      </c>
      <c r="B5" s="225" t="s">
        <v>16</v>
      </c>
      <c r="C5" s="217" t="s">
        <v>2441</v>
      </c>
      <c r="D5" s="223" t="s">
        <v>3112</v>
      </c>
      <c r="E5" s="222" t="s">
        <v>2442</v>
      </c>
      <c r="F5" s="222" t="s">
        <v>2442</v>
      </c>
      <c r="G5" s="222" t="s">
        <v>2442</v>
      </c>
      <c r="H5" s="222" t="s">
        <v>2442</v>
      </c>
      <c r="I5" s="222" t="s">
        <v>2442</v>
      </c>
      <c r="J5" s="222" t="s">
        <v>2442</v>
      </c>
      <c r="K5" s="222" t="s">
        <v>2442</v>
      </c>
      <c r="L5" s="222" t="s">
        <v>2442</v>
      </c>
      <c r="M5" s="222" t="s">
        <v>2442</v>
      </c>
      <c r="N5" s="222" t="s">
        <v>2442</v>
      </c>
      <c r="O5" s="223" t="s">
        <v>2443</v>
      </c>
      <c r="P5" s="222" t="s">
        <v>2443</v>
      </c>
      <c r="Q5" s="222" t="s">
        <v>2443</v>
      </c>
      <c r="R5" s="222" t="s">
        <v>2443</v>
      </c>
      <c r="S5" s="224" t="s">
        <v>2443</v>
      </c>
      <c r="U5" s="214" t="s">
        <v>184</v>
      </c>
    </row>
    <row r="6" spans="1:26" ht="97.5" customHeight="1" x14ac:dyDescent="0.25">
      <c r="A6" s="215"/>
      <c r="B6" s="215"/>
      <c r="C6" s="218"/>
      <c r="D6" s="1" t="s">
        <v>3093</v>
      </c>
      <c r="E6" s="1" t="s">
        <v>3094</v>
      </c>
      <c r="F6" s="1" t="s">
        <v>3095</v>
      </c>
      <c r="G6" s="1" t="s">
        <v>3096</v>
      </c>
      <c r="H6" s="1" t="s">
        <v>2444</v>
      </c>
      <c r="I6" s="1" t="s">
        <v>2445</v>
      </c>
      <c r="J6" s="1" t="s">
        <v>9</v>
      </c>
      <c r="K6" s="1" t="s">
        <v>3097</v>
      </c>
      <c r="L6" s="1" t="s">
        <v>2446</v>
      </c>
      <c r="M6" s="1" t="s">
        <v>2447</v>
      </c>
      <c r="N6" s="1" t="s">
        <v>3098</v>
      </c>
      <c r="O6" s="1" t="s">
        <v>3093</v>
      </c>
      <c r="P6" s="1" t="s">
        <v>3099</v>
      </c>
      <c r="Q6" s="1" t="s">
        <v>3100</v>
      </c>
      <c r="R6" s="1" t="s">
        <v>9</v>
      </c>
      <c r="S6" s="194" t="s">
        <v>11</v>
      </c>
      <c r="U6" s="226"/>
    </row>
    <row r="7" spans="1:26" ht="71.25" customHeight="1" x14ac:dyDescent="0.25">
      <c r="A7" s="216"/>
      <c r="B7" s="216"/>
      <c r="C7" s="219"/>
      <c r="D7" s="1" t="s">
        <v>3101</v>
      </c>
      <c r="E7" s="1" t="s">
        <v>3101</v>
      </c>
      <c r="F7" s="1" t="s">
        <v>3102</v>
      </c>
      <c r="G7" s="1" t="s">
        <v>3103</v>
      </c>
      <c r="H7" s="1" t="s">
        <v>3104</v>
      </c>
      <c r="I7" s="1" t="s">
        <v>3105</v>
      </c>
      <c r="J7" s="1" t="s">
        <v>3106</v>
      </c>
      <c r="K7" s="1" t="s">
        <v>3107</v>
      </c>
      <c r="L7" s="1" t="s">
        <v>3108</v>
      </c>
      <c r="M7" s="1" t="s">
        <v>3109</v>
      </c>
      <c r="N7" s="1" t="s">
        <v>3110</v>
      </c>
      <c r="O7" s="1" t="s">
        <v>3101</v>
      </c>
      <c r="P7" s="1" t="s">
        <v>3101</v>
      </c>
      <c r="Q7" s="1" t="s">
        <v>3111</v>
      </c>
      <c r="R7" s="1" t="s">
        <v>3106</v>
      </c>
      <c r="S7" s="194"/>
      <c r="U7" s="227"/>
      <c r="W7" s="2" t="s">
        <v>2492</v>
      </c>
      <c r="X7" s="2" t="s">
        <v>2493</v>
      </c>
      <c r="Y7" s="2" t="s">
        <v>2495</v>
      </c>
      <c r="Z7" s="2" t="s">
        <v>2494</v>
      </c>
    </row>
    <row r="8" spans="1:26" x14ac:dyDescent="0.25">
      <c r="A8" s="122">
        <v>1</v>
      </c>
      <c r="B8" s="176">
        <v>2</v>
      </c>
      <c r="C8" s="122">
        <v>3</v>
      </c>
      <c r="D8" s="176">
        <v>4</v>
      </c>
      <c r="E8" s="122">
        <v>5</v>
      </c>
      <c r="F8" s="176">
        <v>6</v>
      </c>
      <c r="G8" s="122">
        <v>7</v>
      </c>
      <c r="H8" s="176">
        <v>8</v>
      </c>
      <c r="I8" s="122">
        <v>9</v>
      </c>
      <c r="J8" s="176">
        <v>10</v>
      </c>
      <c r="K8" s="122">
        <v>11</v>
      </c>
      <c r="L8" s="176">
        <v>12</v>
      </c>
      <c r="M8" s="122">
        <v>13</v>
      </c>
      <c r="N8" s="176">
        <v>14</v>
      </c>
      <c r="O8" s="122">
        <v>15</v>
      </c>
      <c r="P8" s="176">
        <v>16</v>
      </c>
      <c r="Q8" s="122">
        <v>17</v>
      </c>
      <c r="R8" s="176">
        <v>18</v>
      </c>
      <c r="S8" s="122">
        <v>19</v>
      </c>
      <c r="U8" s="8"/>
    </row>
    <row r="9" spans="1:26" s="121" customFormat="1" ht="19.5" customHeight="1" x14ac:dyDescent="0.2">
      <c r="A9" s="128"/>
      <c r="B9" s="138"/>
      <c r="C9" s="128"/>
      <c r="D9" s="135" t="s">
        <v>13</v>
      </c>
      <c r="E9" s="132"/>
      <c r="F9" s="132"/>
      <c r="G9" s="132"/>
      <c r="H9" s="132"/>
      <c r="I9" s="132"/>
      <c r="J9" s="139">
        <f>SUM(J10:J25)</f>
        <v>19.5</v>
      </c>
      <c r="K9" s="132"/>
      <c r="L9" s="132"/>
      <c r="M9" s="132"/>
      <c r="N9" s="132"/>
      <c r="O9" s="132"/>
      <c r="P9" s="132"/>
      <c r="Q9" s="132"/>
      <c r="R9" s="132"/>
      <c r="S9" s="132"/>
      <c r="U9" s="133"/>
    </row>
    <row r="10" spans="1:26" ht="45" customHeight="1" x14ac:dyDescent="0.25">
      <c r="A10" s="201" t="s">
        <v>3113</v>
      </c>
      <c r="B10" s="186">
        <v>1</v>
      </c>
      <c r="C10" s="124">
        <v>1</v>
      </c>
      <c r="D10" s="92">
        <f>IFERROR(INDEX('на отправку (3)'!G:G,MATCH($V10,'на отправку (3)'!$B:$B,0),1),0)</f>
        <v>2300</v>
      </c>
      <c r="E10" s="92">
        <f>IFERROR(INDEX('на отправку (3)'!H:H,MATCH($V10,'на отправку (3)'!$B:$B,0),1),0)</f>
        <v>2671</v>
      </c>
      <c r="F10" s="92">
        <f>IFERROR(INDEX('на отправку (3)'!I:I,MATCH($V10,'на отправку (3)'!$B:$B,0),1),0)</f>
        <v>0.86110071099999996</v>
      </c>
      <c r="G10" s="188" t="s">
        <v>12</v>
      </c>
      <c r="H10" s="92">
        <f>IFERROR(INDEX('на отправку (3)'!K:K,MATCH($V10,'на отправку (3)'!$B:$B,0),1),0)/100</f>
        <v>4.2185682E-4</v>
      </c>
      <c r="I10" s="188" t="s">
        <v>12</v>
      </c>
      <c r="J10" s="129">
        <f>IFERROR(INDEX('на отправку (3)'!N:N,MATCH($V10,'на отправку (3)'!$B:$B,0),1),0)</f>
        <v>2</v>
      </c>
      <c r="K10" s="92">
        <f>IFERROR(INDEX('на отправку (3)'!O:O,MATCH($V10,'на отправку (3)'!$B:$B,0),1),0)</f>
        <v>0</v>
      </c>
      <c r="L10" s="92">
        <f>IFERROR(INDEX('на отправку (3)'!P:P,MATCH($V10,'на отправку (3)'!$B:$B,0),1),0)</f>
        <v>2</v>
      </c>
      <c r="M10" s="92">
        <f>IFERROR(INDEX('на отправку (3)'!Q:Q,MATCH($V10,'на отправку (3)'!$B:$B,0),1),0)</f>
        <v>1</v>
      </c>
      <c r="N10" s="92">
        <f>IFERROR(INDEX('на отправку (3)'!R:R,MATCH($V10,'на отправку (3)'!$B:$B,0),1),0)</f>
        <v>0</v>
      </c>
      <c r="O10" s="92">
        <f>IFERROR(INDEX('на отправку (3)'!S:S,MATCH($V10,'на отправку (3)'!$B:$B,0),1),0)</f>
        <v>2273</v>
      </c>
      <c r="P10" s="92">
        <f>IFERROR(INDEX('на отправку (3)'!T:T,MATCH($V10,'на отправку (3)'!$B:$B,0),1),0)</f>
        <v>2751</v>
      </c>
      <c r="Q10" s="92">
        <f>IFERROR(INDEX('на отправку (3)'!U:U,MATCH($V10,'на отправку (3)'!$B:$B,0),1),0)</f>
        <v>0.82624500199999995</v>
      </c>
      <c r="R10" s="129">
        <f>IFERROR(INDEX('на отправку (3)'!V:V,MATCH($V10,'на отправку (3)'!$B:$B,0),1),0)</f>
        <v>0</v>
      </c>
      <c r="S10" s="92">
        <f>IFERROR(INDEX('на отправку (3)'!W:W,MATCH($V10,'на отправку (3)'!$B:$B,0),1),0)</f>
        <v>0</v>
      </c>
      <c r="U10" s="71">
        <f>IF(J10&gt;0,1,0)</f>
        <v>1</v>
      </c>
      <c r="V10" s="89" t="str">
        <f>CONCATENATE($U$1,"№",C10)</f>
        <v>022012№1</v>
      </c>
      <c r="W10" s="8">
        <f>IFERROR(INDEX('на отправку (3)'!AB:AB,MATCH($V10,'на отправку (3)'!$B:$B,0),1),0)</f>
        <v>0.87783438400000002</v>
      </c>
      <c r="X10" s="8">
        <f>IFERROR(INDEX('на отправку (3)'!AC:AC,MATCH($V10,'на отправку (3)'!$B:$B,0),1),0)</f>
        <v>0.79392113200000003</v>
      </c>
      <c r="Y10" s="8">
        <v>3</v>
      </c>
      <c r="Z10" s="8">
        <f>IF(M10=1,Y10,0)</f>
        <v>3</v>
      </c>
    </row>
    <row r="11" spans="1:26" ht="45" customHeight="1" x14ac:dyDescent="0.25">
      <c r="A11" s="201" t="s">
        <v>3114</v>
      </c>
      <c r="B11" s="186">
        <v>2</v>
      </c>
      <c r="C11" s="124">
        <v>26</v>
      </c>
      <c r="D11" s="92">
        <f>IFERROR(INDEX('на отправку (3)'!G:G,MATCH($V11,'на отправку (3)'!$B:$B,0),1),0)</f>
        <v>3615</v>
      </c>
      <c r="E11" s="92">
        <f>IFERROR(INDEX('на отправку (3)'!H:H,MATCH($V11,'на отправку (3)'!$B:$B,0),1),0)</f>
        <v>4478</v>
      </c>
      <c r="F11" s="92">
        <f>IFERROR(INDEX('на отправку (3)'!I:I,MATCH($V11,'на отправку (3)'!$B:$B,0),1),0)</f>
        <v>0.80728003599999998</v>
      </c>
      <c r="G11" s="188" t="s">
        <v>12</v>
      </c>
      <c r="H11" s="92">
        <f>IFERROR(INDEX('на отправку (3)'!K:K,MATCH($V11,'на отправку (3)'!$B:$B,0),1),0)/100</f>
        <v>-2.9299567999999999E-4</v>
      </c>
      <c r="I11" s="188" t="s">
        <v>12</v>
      </c>
      <c r="J11" s="129">
        <f>IFERROR(INDEX('на отправку (3)'!N:N,MATCH($V11,'на отправку (3)'!$B:$B,0),1),0)</f>
        <v>3</v>
      </c>
      <c r="K11" s="92">
        <f>IFERROR(INDEX('на отправку (3)'!O:O,MATCH($V11,'на отправку (3)'!$B:$B,0),1),0)</f>
        <v>0</v>
      </c>
      <c r="L11" s="92">
        <f>IFERROR(INDEX('на отправку (3)'!P:P,MATCH($V11,'на отправку (3)'!$B:$B,0),1),0)</f>
        <v>2</v>
      </c>
      <c r="M11" s="92">
        <f>IFERROR(INDEX('на отправку (3)'!Q:Q,MATCH($V11,'на отправку (3)'!$B:$B,0),1),0)</f>
        <v>1</v>
      </c>
      <c r="N11" s="92">
        <f>IFERROR(INDEX('на отправку (3)'!R:R,MATCH($V11,'на отправку (3)'!$B:$B,0),1),0)</f>
        <v>0</v>
      </c>
      <c r="O11" s="92">
        <f>IFERROR(INDEX('на отправку (3)'!S:S,MATCH($V11,'на отправку (3)'!$B:$B,0),1),0)</f>
        <v>3863</v>
      </c>
      <c r="P11" s="92">
        <f>IFERROR(INDEX('на отправку (3)'!T:T,MATCH($V11,'на отправку (3)'!$B:$B,0),1),0)</f>
        <v>4645</v>
      </c>
      <c r="Q11" s="92">
        <f>IFERROR(INDEX('на отправку (3)'!U:U,MATCH($V11,'на отправку (3)'!$B:$B,0),1),0)</f>
        <v>0.83164693199999995</v>
      </c>
      <c r="R11" s="129">
        <f>IFERROR(INDEX('на отправку (3)'!V:V,MATCH($V11,'на отправку (3)'!$B:$B,0),1),0)</f>
        <v>0</v>
      </c>
      <c r="S11" s="92">
        <f>IFERROR(INDEX('на отправку (3)'!W:W,MATCH($V11,'на отправку (3)'!$B:$B,0),1),0)</f>
        <v>0</v>
      </c>
      <c r="U11" s="71">
        <f t="shared" ref="U11:U25" si="0">IF(J11&gt;0,1,0)</f>
        <v>1</v>
      </c>
      <c r="V11" s="89" t="str">
        <f t="shared" ref="V11:V25" si="1">CONCATENATE($U$1,"№",C11)</f>
        <v>022012№26</v>
      </c>
      <c r="W11" s="8">
        <f>IFERROR(INDEX('на отправку (3)'!AB:AB,MATCH($V11,'на отправку (3)'!$B:$B,0),1),0)</f>
        <v>0.83450456100000003</v>
      </c>
      <c r="X11" s="8">
        <f>IFERROR(INDEX('на отправку (3)'!AC:AC,MATCH($V11,'на отправку (3)'!$B:$B,0),1),0)</f>
        <v>0.72780695200000001</v>
      </c>
      <c r="Y11" s="8">
        <v>3</v>
      </c>
      <c r="Z11" s="8">
        <f t="shared" ref="Z11:Z45" si="2">IF(M11=1,Y11,0)</f>
        <v>3</v>
      </c>
    </row>
    <row r="12" spans="1:26" ht="60.75" customHeight="1" x14ac:dyDescent="0.25">
      <c r="A12" s="201" t="s">
        <v>3115</v>
      </c>
      <c r="B12" s="186">
        <v>3</v>
      </c>
      <c r="C12" s="124">
        <v>2</v>
      </c>
      <c r="D12" s="92">
        <f>IFERROR(INDEX('на отправку (3)'!G:G,MATCH($V12,'на отправку (3)'!$B:$B,0),1),0)</f>
        <v>16</v>
      </c>
      <c r="E12" s="92">
        <f>IFERROR(INDEX('на отправку (3)'!H:H,MATCH($V12,'на отправку (3)'!$B:$B,0),1),0)</f>
        <v>16</v>
      </c>
      <c r="F12" s="92">
        <f>IFERROR(INDEX('на отправку (3)'!I:I,MATCH($V12,'на отправку (3)'!$B:$B,0),1),0)</f>
        <v>1</v>
      </c>
      <c r="G12" s="188" t="s">
        <v>12</v>
      </c>
      <c r="H12" s="92">
        <f>IFERROR(INDEX('на отправку (3)'!K:K,MATCH($V12,'на отправку (3)'!$B:$B,0),1),0)/100</f>
        <v>0</v>
      </c>
      <c r="I12" s="188" t="s">
        <v>12</v>
      </c>
      <c r="J12" s="129">
        <f>IFERROR(INDEX('на отправку (3)'!N:N,MATCH($V12,'на отправку (3)'!$B:$B,0),1),0)</f>
        <v>2</v>
      </c>
      <c r="K12" s="92">
        <f>IFERROR(INDEX('на отправку (3)'!O:O,MATCH($V12,'на отправку (3)'!$B:$B,0),1),0)</f>
        <v>2</v>
      </c>
      <c r="L12" s="92">
        <f>IFERROR(INDEX('на отправку (3)'!P:P,MATCH($V12,'на отправку (3)'!$B:$B,0),1),0)</f>
        <v>4</v>
      </c>
      <c r="M12" s="92">
        <f>IFERROR(INDEX('на отправку (3)'!Q:Q,MATCH($V12,'на отправку (3)'!$B:$B,0),1),0)</f>
        <v>1</v>
      </c>
      <c r="N12" s="92">
        <f>IFERROR(INDEX('на отправку (3)'!R:R,MATCH($V12,'на отправку (3)'!$B:$B,0),1),0)</f>
        <v>0</v>
      </c>
      <c r="O12" s="92">
        <f>IFERROR(INDEX('на отправку (3)'!S:S,MATCH($V12,'на отправку (3)'!$B:$B,0),1),0)</f>
        <v>14</v>
      </c>
      <c r="P12" s="92">
        <f>IFERROR(INDEX('на отправку (3)'!T:T,MATCH($V12,'на отправку (3)'!$B:$B,0),1),0)</f>
        <v>14</v>
      </c>
      <c r="Q12" s="92">
        <f>IFERROR(INDEX('на отправку (3)'!U:U,MATCH($V12,'на отправку (3)'!$B:$B,0),1),0)</f>
        <v>1</v>
      </c>
      <c r="R12" s="129">
        <f>IFERROR(INDEX('на отправку (3)'!V:V,MATCH($V12,'на отправку (3)'!$B:$B,0),1),0)</f>
        <v>0</v>
      </c>
      <c r="S12" s="92">
        <f>IFERROR(INDEX('на отправку (3)'!W:W,MATCH($V12,'на отправку (3)'!$B:$B,0),1),0)</f>
        <v>0</v>
      </c>
      <c r="U12" s="71">
        <f t="shared" si="0"/>
        <v>1</v>
      </c>
      <c r="V12" s="89" t="str">
        <f t="shared" si="1"/>
        <v>022012№2</v>
      </c>
      <c r="W12" s="8">
        <f>IFERROR(INDEX('на отправку (3)'!AB:AB,MATCH($V12,'на отправку (3)'!$B:$B,0),1),0)</f>
        <v>0.91111111099999997</v>
      </c>
      <c r="X12" s="8">
        <f>IFERROR(INDEX('на отправку (3)'!AC:AC,MATCH($V12,'на отправку (3)'!$B:$B,0),1),0)</f>
        <v>1</v>
      </c>
      <c r="Y12" s="8">
        <v>2</v>
      </c>
      <c r="Z12" s="8">
        <f t="shared" si="2"/>
        <v>2</v>
      </c>
    </row>
    <row r="13" spans="1:26" ht="69.75" customHeight="1" x14ac:dyDescent="0.25">
      <c r="A13" s="201" t="s">
        <v>3116</v>
      </c>
      <c r="B13" s="186">
        <v>4</v>
      </c>
      <c r="C13" s="124">
        <v>3</v>
      </c>
      <c r="D13" s="92">
        <f>IFERROR(INDEX('на отправку (3)'!G:G,MATCH($V13,'на отправку (3)'!$B:$B,0),1),0)</f>
        <v>0</v>
      </c>
      <c r="E13" s="92">
        <f>IFERROR(INDEX('на отправку (3)'!H:H,MATCH($V13,'на отправку (3)'!$B:$B,0),1),0)</f>
        <v>6</v>
      </c>
      <c r="F13" s="92">
        <f>IFERROR(INDEX('на отправку (3)'!I:I,MATCH($V13,'на отправку (3)'!$B:$B,0),1),0)</f>
        <v>0</v>
      </c>
      <c r="G13" s="188" t="s">
        <v>12</v>
      </c>
      <c r="H13" s="92">
        <f>IFERROR(INDEX('на отправку (3)'!K:K,MATCH($V13,'на отправку (3)'!$B:$B,0),1),0)/100</f>
        <v>-0.01</v>
      </c>
      <c r="I13" s="188" t="s">
        <v>12</v>
      </c>
      <c r="J13" s="129">
        <f>IFERROR(INDEX('на отправку (3)'!N:N,MATCH($V13,'на отправку (3)'!$B:$B,0),1),0)</f>
        <v>0</v>
      </c>
      <c r="K13" s="92">
        <f>IFERROR(INDEX('на отправку (3)'!O:O,MATCH($V13,'на отправку (3)'!$B:$B,0),1),0)</f>
        <v>0</v>
      </c>
      <c r="L13" s="92">
        <f>IFERROR(INDEX('на отправку (3)'!P:P,MATCH($V13,'на отправку (3)'!$B:$B,0),1),0)</f>
        <v>3</v>
      </c>
      <c r="M13" s="92">
        <f>IFERROR(INDEX('на отправку (3)'!Q:Q,MATCH($V13,'на отправку (3)'!$B:$B,0),1),0)</f>
        <v>1</v>
      </c>
      <c r="N13" s="92">
        <f>IFERROR(INDEX('на отправку (3)'!R:R,MATCH($V13,'на отправку (3)'!$B:$B,0),1),0)</f>
        <v>0</v>
      </c>
      <c r="O13" s="92">
        <f>IFERROR(INDEX('на отправку (3)'!S:S,MATCH($V13,'на отправку (3)'!$B:$B,0),1),0)</f>
        <v>1</v>
      </c>
      <c r="P13" s="92">
        <f>IFERROR(INDEX('на отправку (3)'!T:T,MATCH($V13,'на отправку (3)'!$B:$B,0),1),0)</f>
        <v>2</v>
      </c>
      <c r="Q13" s="92">
        <f>IFERROR(INDEX('на отправку (3)'!U:U,MATCH($V13,'на отправку (3)'!$B:$B,0),1),0)</f>
        <v>0.5</v>
      </c>
      <c r="R13" s="129">
        <f>IFERROR(INDEX('на отправку (3)'!V:V,MATCH($V13,'на отправку (3)'!$B:$B,0),1),0)</f>
        <v>0</v>
      </c>
      <c r="S13" s="92">
        <f>IFERROR(INDEX('на отправку (3)'!W:W,MATCH($V13,'на отправку (3)'!$B:$B,0),1),0)</f>
        <v>0</v>
      </c>
      <c r="U13" s="71">
        <f t="shared" si="0"/>
        <v>0</v>
      </c>
      <c r="V13" s="89" t="str">
        <f t="shared" si="1"/>
        <v>022012№3</v>
      </c>
      <c r="W13" s="8">
        <f>IFERROR(INDEX('на отправку (3)'!AB:AB,MATCH($V13,'на отправку (3)'!$B:$B,0),1),0)</f>
        <v>0.61761761800000003</v>
      </c>
      <c r="X13" s="8">
        <f>IFERROR(INDEX('на отправку (3)'!AC:AC,MATCH($V13,'на отправку (3)'!$B:$B,0),1),0)</f>
        <v>1</v>
      </c>
      <c r="Y13" s="8">
        <v>2</v>
      </c>
      <c r="Z13" s="8">
        <f t="shared" si="2"/>
        <v>2</v>
      </c>
    </row>
    <row r="14" spans="1:26" ht="64.5" customHeight="1" x14ac:dyDescent="0.25">
      <c r="A14" s="201" t="s">
        <v>3117</v>
      </c>
      <c r="B14" s="186">
        <v>5</v>
      </c>
      <c r="C14" s="124">
        <v>4</v>
      </c>
      <c r="D14" s="92">
        <f>IFERROR(INDEX('на отправку (3)'!G:G,MATCH($V14,'на отправку (3)'!$B:$B,0),1),0)</f>
        <v>3</v>
      </c>
      <c r="E14" s="92">
        <f>IFERROR(INDEX('на отправку (3)'!H:H,MATCH($V14,'на отправку (3)'!$B:$B,0),1),0)</f>
        <v>3</v>
      </c>
      <c r="F14" s="92">
        <f>IFERROR(INDEX('на отправку (3)'!I:I,MATCH($V14,'на отправку (3)'!$B:$B,0),1),0)</f>
        <v>1</v>
      </c>
      <c r="G14" s="188" t="s">
        <v>12</v>
      </c>
      <c r="H14" s="92">
        <f>IFERROR(INDEX('на отправку (3)'!K:K,MATCH($V14,'на отправку (3)'!$B:$B,0),1),0)/100</f>
        <v>0</v>
      </c>
      <c r="I14" s="188" t="s">
        <v>12</v>
      </c>
      <c r="J14" s="129">
        <f>IFERROR(INDEX('на отправку (3)'!N:N,MATCH($V14,'на отправку (3)'!$B:$B,0),1),0)</f>
        <v>2</v>
      </c>
      <c r="K14" s="92">
        <f>IFERROR(INDEX('на отправку (3)'!O:O,MATCH($V14,'на отправку (3)'!$B:$B,0),1),0)</f>
        <v>2</v>
      </c>
      <c r="L14" s="92">
        <f>IFERROR(INDEX('на отправку (3)'!P:P,MATCH($V14,'на отправку (3)'!$B:$B,0),1),0)</f>
        <v>4</v>
      </c>
      <c r="M14" s="92">
        <f>IFERROR(INDEX('на отправку (3)'!Q:Q,MATCH($V14,'на отправку (3)'!$B:$B,0),1),0)</f>
        <v>1</v>
      </c>
      <c r="N14" s="92">
        <f>IFERROR(INDEX('на отправку (3)'!R:R,MATCH($V14,'на отправку (3)'!$B:$B,0),1),0)</f>
        <v>0</v>
      </c>
      <c r="O14" s="92">
        <f>IFERROR(INDEX('на отправку (3)'!S:S,MATCH($V14,'на отправку (3)'!$B:$B,0),1),0)</f>
        <v>0</v>
      </c>
      <c r="P14" s="92">
        <f>IFERROR(INDEX('на отправку (3)'!T:T,MATCH($V14,'на отправку (3)'!$B:$B,0),1),0)</f>
        <v>0</v>
      </c>
      <c r="Q14" s="92">
        <f>IFERROR(INDEX('на отправку (3)'!U:U,MATCH($V14,'на отправку (3)'!$B:$B,0),1),0)</f>
        <v>0</v>
      </c>
      <c r="R14" s="129">
        <f>IFERROR(INDEX('на отправку (3)'!V:V,MATCH($V14,'на отправку (3)'!$B:$B,0),1),0)</f>
        <v>0</v>
      </c>
      <c r="S14" s="92">
        <f>IFERROR(INDEX('на отправку (3)'!W:W,MATCH($V14,'на отправку (3)'!$B:$B,0),1),0)</f>
        <v>0</v>
      </c>
      <c r="U14" s="71">
        <f t="shared" si="0"/>
        <v>1</v>
      </c>
      <c r="V14" s="89" t="str">
        <f t="shared" si="1"/>
        <v>022012№4</v>
      </c>
      <c r="W14" s="8">
        <f>IFERROR(INDEX('на отправку (3)'!AB:AB,MATCH($V14,'на отправку (3)'!$B:$B,0),1),0)</f>
        <v>0.86111111100000004</v>
      </c>
      <c r="X14" s="8">
        <f>IFERROR(INDEX('на отправку (3)'!AC:AC,MATCH($V14,'на отправку (3)'!$B:$B,0),1),0)</f>
        <v>1</v>
      </c>
      <c r="Y14" s="8">
        <v>2</v>
      </c>
      <c r="Z14" s="8">
        <f t="shared" si="2"/>
        <v>2</v>
      </c>
    </row>
    <row r="15" spans="1:26" ht="69" customHeight="1" x14ac:dyDescent="0.25">
      <c r="A15" s="201" t="s">
        <v>2502</v>
      </c>
      <c r="B15" s="186">
        <v>6</v>
      </c>
      <c r="C15" s="124">
        <v>5</v>
      </c>
      <c r="D15" s="92">
        <f>IFERROR(INDEX('на отправку (3)'!G:G,MATCH($V15,'на отправку (3)'!$B:$B,0),1),0)</f>
        <v>6</v>
      </c>
      <c r="E15" s="92">
        <f>IFERROR(INDEX('на отправку (3)'!H:H,MATCH($V15,'на отправку (3)'!$B:$B,0),1),0)</f>
        <v>8</v>
      </c>
      <c r="F15" s="92">
        <f>IFERROR(INDEX('на отправку (3)'!I:I,MATCH($V15,'на отправку (3)'!$B:$B,0),1),0)</f>
        <v>0.75</v>
      </c>
      <c r="G15" s="188" t="s">
        <v>12</v>
      </c>
      <c r="H15" s="92">
        <f>IFERROR(INDEX('на отправку (3)'!K:K,MATCH($V15,'на отправку (3)'!$B:$B,0),1),0)/100</f>
        <v>0</v>
      </c>
      <c r="I15" s="188" t="s">
        <v>12</v>
      </c>
      <c r="J15" s="129">
        <f>IFERROR(INDEX('на отправку (3)'!N:N,MATCH($V15,'на отправку (3)'!$B:$B,0),1),0)</f>
        <v>1</v>
      </c>
      <c r="K15" s="92">
        <f>IFERROR(INDEX('на отправку (3)'!O:O,MATCH($V15,'на отправку (3)'!$B:$B,0),1),0)</f>
        <v>0</v>
      </c>
      <c r="L15" s="92">
        <f>IFERROR(INDEX('на отправку (3)'!P:P,MATCH($V15,'на отправку (3)'!$B:$B,0),1),0)</f>
        <v>4</v>
      </c>
      <c r="M15" s="92">
        <f>IFERROR(INDEX('на отправку (3)'!Q:Q,MATCH($V15,'на отправку (3)'!$B:$B,0),1),0)</f>
        <v>1</v>
      </c>
      <c r="N15" s="92">
        <f>IFERROR(INDEX('на отправку (3)'!R:R,MATCH($V15,'на отправку (3)'!$B:$B,0),1),0)</f>
        <v>0</v>
      </c>
      <c r="O15" s="92">
        <f>IFERROR(INDEX('на отправку (3)'!S:S,MATCH($V15,'на отправку (3)'!$B:$B,0),1),0)</f>
        <v>0</v>
      </c>
      <c r="P15" s="92">
        <f>IFERROR(INDEX('на отправку (3)'!T:T,MATCH($V15,'на отправку (3)'!$B:$B,0),1),0)</f>
        <v>4</v>
      </c>
      <c r="Q15" s="92">
        <f>IFERROR(INDEX('на отправку (3)'!U:U,MATCH($V15,'на отправку (3)'!$B:$B,0),1),0)</f>
        <v>0</v>
      </c>
      <c r="R15" s="129">
        <f>IFERROR(INDEX('на отправку (3)'!V:V,MATCH($V15,'на отправку (3)'!$B:$B,0),1),0)</f>
        <v>0</v>
      </c>
      <c r="S15" s="92">
        <f>IFERROR(INDEX('на отправку (3)'!W:W,MATCH($V15,'на отправку (3)'!$B:$B,0),1),0)</f>
        <v>0</v>
      </c>
      <c r="U15" s="71">
        <f t="shared" si="0"/>
        <v>1</v>
      </c>
      <c r="V15" s="89" t="str">
        <f t="shared" si="1"/>
        <v>022012№5</v>
      </c>
      <c r="W15" s="8">
        <f>IFERROR(INDEX('на отправку (3)'!AB:AB,MATCH($V15,'на отправку (3)'!$B:$B,0),1),0)</f>
        <v>0.56594488200000004</v>
      </c>
      <c r="X15" s="8">
        <f>IFERROR(INDEX('на отправку (3)'!AC:AC,MATCH($V15,'на отправку (3)'!$B:$B,0),1),0)</f>
        <v>1</v>
      </c>
      <c r="Y15" s="8">
        <v>2</v>
      </c>
      <c r="Z15" s="8">
        <f t="shared" si="2"/>
        <v>2</v>
      </c>
    </row>
    <row r="16" spans="1:26" ht="79.5" customHeight="1" x14ac:dyDescent="0.25">
      <c r="A16" s="201" t="s">
        <v>3118</v>
      </c>
      <c r="B16" s="186">
        <v>7</v>
      </c>
      <c r="C16" s="124">
        <v>6</v>
      </c>
      <c r="D16" s="92">
        <f>IFERROR(INDEX('на отправку (3)'!G:G,MATCH($V16,'на отправку (3)'!$B:$B,0),1),0)</f>
        <v>0</v>
      </c>
      <c r="E16" s="92">
        <f>IFERROR(INDEX('на отправку (3)'!H:H,MATCH($V16,'на отправку (3)'!$B:$B,0),1),0)</f>
        <v>0</v>
      </c>
      <c r="F16" s="92">
        <f>IFERROR(INDEX('на отправку (3)'!I:I,MATCH($V16,'на отправку (3)'!$B:$B,0),1),0)</f>
        <v>0</v>
      </c>
      <c r="G16" s="188" t="s">
        <v>12</v>
      </c>
      <c r="H16" s="92">
        <f>IFERROR(INDEX('на отправку (3)'!K:K,MATCH($V16,'на отправку (3)'!$B:$B,0),1),0)/100</f>
        <v>0</v>
      </c>
      <c r="I16" s="188" t="s">
        <v>12</v>
      </c>
      <c r="J16" s="129">
        <f>IFERROR(INDEX('на отправку (3)'!N:N,MATCH($V16,'на отправку (3)'!$B:$B,0),1),0)</f>
        <v>0</v>
      </c>
      <c r="K16" s="92">
        <f>IFERROR(INDEX('на отправку (3)'!O:O,MATCH($V16,'на отправку (3)'!$B:$B,0),1),0)</f>
        <v>0</v>
      </c>
      <c r="L16" s="92">
        <f>IFERROR(INDEX('на отправку (3)'!P:P,MATCH($V16,'на отправку (3)'!$B:$B,0),1),0)</f>
        <v>0</v>
      </c>
      <c r="M16" s="92">
        <f>IFERROR(INDEX('на отправку (3)'!Q:Q,MATCH($V16,'на отправку (3)'!$B:$B,0),1),0)</f>
        <v>2</v>
      </c>
      <c r="N16" s="92">
        <f>IFERROR(INDEX('на отправку (3)'!R:R,MATCH($V16,'на отправку (3)'!$B:$B,0),1),0)</f>
        <v>0</v>
      </c>
      <c r="O16" s="92">
        <f>IFERROR(INDEX('на отправку (3)'!S:S,MATCH($V16,'на отправку (3)'!$B:$B,0),1),0)</f>
        <v>0</v>
      </c>
      <c r="P16" s="92">
        <f>IFERROR(INDEX('на отправку (3)'!T:T,MATCH($V16,'на отправку (3)'!$B:$B,0),1),0)</f>
        <v>0</v>
      </c>
      <c r="Q16" s="92">
        <f>IFERROR(INDEX('на отправку (3)'!U:U,MATCH($V16,'на отправку (3)'!$B:$B,0),1),0)</f>
        <v>0</v>
      </c>
      <c r="R16" s="129">
        <f>IFERROR(INDEX('на отправку (3)'!V:V,MATCH($V16,'на отправку (3)'!$B:$B,0),1),0)</f>
        <v>0</v>
      </c>
      <c r="S16" s="92">
        <f>IFERROR(INDEX('на отправку (3)'!W:W,MATCH($V16,'на отправку (3)'!$B:$B,0),1),0)</f>
        <v>0</v>
      </c>
      <c r="U16" s="71">
        <f t="shared" si="0"/>
        <v>0</v>
      </c>
      <c r="V16" s="89" t="str">
        <f t="shared" si="1"/>
        <v>022012№6</v>
      </c>
      <c r="W16" s="8">
        <f>IFERROR(INDEX('на отправку (3)'!AB:AB,MATCH($V16,'на отправку (3)'!$B:$B,0),1),0)</f>
        <v>0.3</v>
      </c>
      <c r="X16" s="8">
        <f>IFERROR(INDEX('на отправку (3)'!AC:AC,MATCH($V16,'на отправку (3)'!$B:$B,0),1),0)</f>
        <v>1</v>
      </c>
      <c r="Y16" s="8">
        <v>3</v>
      </c>
      <c r="Z16" s="8">
        <f t="shared" si="2"/>
        <v>0</v>
      </c>
    </row>
    <row r="17" spans="1:26" ht="68.25" customHeight="1" x14ac:dyDescent="0.25">
      <c r="A17" s="201" t="s">
        <v>3119</v>
      </c>
      <c r="B17" s="186">
        <v>8</v>
      </c>
      <c r="C17" s="124">
        <v>22</v>
      </c>
      <c r="D17" s="92">
        <f>IFERROR(INDEX('на отправку (3)'!G:G,MATCH($V17,'на отправку (3)'!$B:$B,0),1),0)</f>
        <v>0</v>
      </c>
      <c r="E17" s="92">
        <f>IFERROR(INDEX('на отправку (3)'!H:H,MATCH($V17,'на отправку (3)'!$B:$B,0),1),0)</f>
        <v>0</v>
      </c>
      <c r="F17" s="92">
        <f>IFERROR(INDEX('на отправку (3)'!I:I,MATCH($V17,'на отправку (3)'!$B:$B,0),1),0)</f>
        <v>0</v>
      </c>
      <c r="G17" s="188" t="s">
        <v>12</v>
      </c>
      <c r="H17" s="92">
        <f>IFERROR(INDEX('на отправку (3)'!K:K,MATCH($V17,'на отправку (3)'!$B:$B,0),1),0)/100</f>
        <v>0</v>
      </c>
      <c r="I17" s="188" t="s">
        <v>12</v>
      </c>
      <c r="J17" s="129">
        <f>IFERROR(INDEX('на отправку (3)'!N:N,MATCH($V17,'на отправку (3)'!$B:$B,0),1),0)</f>
        <v>0</v>
      </c>
      <c r="K17" s="92">
        <f>IFERROR(INDEX('на отправку (3)'!O:O,MATCH($V17,'на отправку (3)'!$B:$B,0),1),0)</f>
        <v>0</v>
      </c>
      <c r="L17" s="92">
        <f>IFERROR(INDEX('на отправку (3)'!P:P,MATCH($V17,'на отправку (3)'!$B:$B,0),1),0)</f>
        <v>0</v>
      </c>
      <c r="M17" s="92">
        <f>IFERROR(INDEX('на отправку (3)'!Q:Q,MATCH($V17,'на отправку (3)'!$B:$B,0),1),0)</f>
        <v>2</v>
      </c>
      <c r="N17" s="92">
        <f>IFERROR(INDEX('на отправку (3)'!R:R,MATCH($V17,'на отправку (3)'!$B:$B,0),1),0)</f>
        <v>0</v>
      </c>
      <c r="O17" s="92">
        <f>IFERROR(INDEX('на отправку (3)'!S:S,MATCH($V17,'на отправку (3)'!$B:$B,0),1),0)</f>
        <v>0</v>
      </c>
      <c r="P17" s="92">
        <f>IFERROR(INDEX('на отправку (3)'!T:T,MATCH($V17,'на отправку (3)'!$B:$B,0),1),0)</f>
        <v>1</v>
      </c>
      <c r="Q17" s="92">
        <f>IFERROR(INDEX('на отправку (3)'!U:U,MATCH($V17,'на отправку (3)'!$B:$B,0),1),0)</f>
        <v>0</v>
      </c>
      <c r="R17" s="129">
        <f>IFERROR(INDEX('на отправку (3)'!V:V,MATCH($V17,'на отправку (3)'!$B:$B,0),1),0)</f>
        <v>0</v>
      </c>
      <c r="S17" s="92">
        <f>IFERROR(INDEX('на отправку (3)'!W:W,MATCH($V17,'на отправку (3)'!$B:$B,0),1),0)</f>
        <v>0</v>
      </c>
      <c r="U17" s="71">
        <f t="shared" si="0"/>
        <v>0</v>
      </c>
      <c r="V17" s="89" t="str">
        <f t="shared" si="1"/>
        <v>022012№22</v>
      </c>
      <c r="W17" s="8">
        <f>IFERROR(INDEX('на отправку (3)'!AB:AB,MATCH($V17,'на отправку (3)'!$B:$B,0),1),0)</f>
        <v>0.4</v>
      </c>
      <c r="X17" s="8">
        <f>IFERROR(INDEX('на отправку (3)'!AC:AC,MATCH($V17,'на отправку (3)'!$B:$B,0),1),0)</f>
        <v>1</v>
      </c>
      <c r="Y17" s="8">
        <v>3</v>
      </c>
      <c r="Z17" s="8">
        <f t="shared" si="2"/>
        <v>0</v>
      </c>
    </row>
    <row r="18" spans="1:26" ht="147.75" customHeight="1" x14ac:dyDescent="0.25">
      <c r="A18" s="201" t="s">
        <v>3120</v>
      </c>
      <c r="B18" s="186">
        <v>9</v>
      </c>
      <c r="C18" s="124">
        <v>7</v>
      </c>
      <c r="D18" s="92">
        <f>IFERROR(INDEX('на отправку (3)'!G:G,MATCH($V18,'на отправку (3)'!$B:$B,0),1),0)</f>
        <v>679</v>
      </c>
      <c r="E18" s="92">
        <f>IFERROR(INDEX('на отправку (3)'!H:H,MATCH($V18,'на отправку (3)'!$B:$B,0),1),0)</f>
        <v>679</v>
      </c>
      <c r="F18" s="92">
        <f>IFERROR(INDEX('на отправку (3)'!I:I,MATCH($V18,'на отправку (3)'!$B:$B,0),1),0)</f>
        <v>1</v>
      </c>
      <c r="G18" s="189">
        <v>1</v>
      </c>
      <c r="H18" s="92">
        <f>IFERROR(INDEX('на отправку (3)'!K:K,MATCH($V18,'на отправку (3)'!$B:$B,0),1),0)/100</f>
        <v>0</v>
      </c>
      <c r="I18" s="191">
        <f>IFERROR(INDEX('на отправку (3)'!M:M,MATCH($V18,'на отправку (3)'!$B:$B,0),1),0)</f>
        <v>1</v>
      </c>
      <c r="J18" s="129">
        <f>IFERROR(INDEX('на отправку (3)'!N:N,MATCH($V18,'на отправку (3)'!$B:$B,0),1),0)</f>
        <v>2</v>
      </c>
      <c r="K18" s="92" t="str">
        <f>IFERROR(INDEX('на отправку (3)'!O:O,MATCH($V18,'на отправку (3)'!$B:$B,0),1),0)</f>
        <v>x</v>
      </c>
      <c r="L18" s="92">
        <f>IFERROR(INDEX('на отправку (3)'!P:P,MATCH($V18,'на отправку (3)'!$B:$B,0),1),0)</f>
        <v>6</v>
      </c>
      <c r="M18" s="92">
        <f>IFERROR(INDEX('на отправку (3)'!Q:Q,MATCH($V18,'на отправку (3)'!$B:$B,0),1),0)</f>
        <v>1</v>
      </c>
      <c r="N18" s="92">
        <f>IFERROR(INDEX('на отправку (3)'!R:R,MATCH($V18,'на отправку (3)'!$B:$B,0),1),0)</f>
        <v>0</v>
      </c>
      <c r="O18" s="92">
        <f>IFERROR(INDEX('на отправку (3)'!S:S,MATCH($V18,'на отправку (3)'!$B:$B,0),1),0)</f>
        <v>598</v>
      </c>
      <c r="P18" s="92">
        <f>IFERROR(INDEX('на отправку (3)'!T:T,MATCH($V18,'на отправку (3)'!$B:$B,0),1),0)</f>
        <v>598</v>
      </c>
      <c r="Q18" s="92">
        <f>IFERROR(INDEX('на отправку (3)'!U:U,MATCH($V18,'на отправку (3)'!$B:$B,0),1),0)</f>
        <v>1</v>
      </c>
      <c r="R18" s="129">
        <f>IFERROR(INDEX('на отправку (3)'!V:V,MATCH($V18,'на отправку (3)'!$B:$B,0),1),0)</f>
        <v>0</v>
      </c>
      <c r="S18" s="92">
        <f>IFERROR(INDEX('на отправку (3)'!W:W,MATCH($V18,'на отправку (3)'!$B:$B,0),1),0)</f>
        <v>0</v>
      </c>
      <c r="U18" s="71">
        <f t="shared" si="0"/>
        <v>1</v>
      </c>
      <c r="V18" s="89" t="str">
        <f t="shared" si="1"/>
        <v>022012№7</v>
      </c>
      <c r="W18" s="8">
        <f>IFERROR(INDEX('на отправку (3)'!AB:AB,MATCH($V18,'на отправку (3)'!$B:$B,0),1),0)</f>
        <v>1</v>
      </c>
      <c r="X18" s="8">
        <f>IFERROR(INDEX('на отправку (3)'!AC:AC,MATCH($V18,'на отправку (3)'!$B:$B,0),1),0)</f>
        <v>1</v>
      </c>
      <c r="Y18" s="8">
        <v>2</v>
      </c>
      <c r="Z18" s="8">
        <f t="shared" si="2"/>
        <v>2</v>
      </c>
    </row>
    <row r="19" spans="1:26" ht="59.25" customHeight="1" x14ac:dyDescent="0.25">
      <c r="A19" s="201" t="s">
        <v>3121</v>
      </c>
      <c r="B19" s="186">
        <v>10</v>
      </c>
      <c r="C19" s="124">
        <v>8</v>
      </c>
      <c r="D19" s="92">
        <f>IFERROR(INDEX('на отправку (3)'!G:G,MATCH($V19,'на отправку (3)'!$B:$B,0),1),0)</f>
        <v>134</v>
      </c>
      <c r="E19" s="92">
        <f>IFERROR(INDEX('на отправку (3)'!H:H,MATCH($V19,'на отправку (3)'!$B:$B,0),1),0)</f>
        <v>5341</v>
      </c>
      <c r="F19" s="92">
        <f>IFERROR(INDEX('на отправку (3)'!I:I,MATCH($V19,'на отправку (3)'!$B:$B,0),1),0)</f>
        <v>2.5088935E-2</v>
      </c>
      <c r="G19" s="188" t="s">
        <v>12</v>
      </c>
      <c r="H19" s="92">
        <f>IFERROR(INDEX('на отправку (3)'!K:K,MATCH($V19,'на отправку (3)'!$B:$B,0),1),0)/100</f>
        <v>3.5029210399999998E-3</v>
      </c>
      <c r="I19" s="192" t="str">
        <f>IFERROR(INDEX('на отправку (3)'!M:M,MATCH($V19,'на отправку (3)'!$B:$B,0),1),0)</f>
        <v>x</v>
      </c>
      <c r="J19" s="129">
        <f>IFERROR(INDEX('на отправку (3)'!N:N,MATCH($V19,'на отправку (3)'!$B:$B,0),1),0)</f>
        <v>0</v>
      </c>
      <c r="K19" s="92">
        <f>IFERROR(INDEX('на отправку (3)'!O:O,MATCH($V19,'на отправку (3)'!$B:$B,0),1),0)</f>
        <v>0</v>
      </c>
      <c r="L19" s="92">
        <f>IFERROR(INDEX('на отправку (3)'!P:P,MATCH($V19,'на отправку (3)'!$B:$B,0),1),0)</f>
        <v>1</v>
      </c>
      <c r="M19" s="92">
        <f>IFERROR(INDEX('на отправку (3)'!Q:Q,MATCH($V19,'на отправку (3)'!$B:$B,0),1),0)</f>
        <v>1</v>
      </c>
      <c r="N19" s="92">
        <f>IFERROR(INDEX('на отправку (3)'!R:R,MATCH($V19,'на отправку (3)'!$B:$B,0),1),0)</f>
        <v>0</v>
      </c>
      <c r="O19" s="92">
        <f>IFERROR(INDEX('на отправку (3)'!S:S,MATCH($V19,'на отправку (3)'!$B:$B,0),1),0)</f>
        <v>89</v>
      </c>
      <c r="P19" s="92">
        <f>IFERROR(INDEX('на отправку (3)'!T:T,MATCH($V19,'на отправку (3)'!$B:$B,0),1),0)</f>
        <v>4790</v>
      </c>
      <c r="Q19" s="92">
        <f>IFERROR(INDEX('на отправку (3)'!U:U,MATCH($V19,'на отправку (3)'!$B:$B,0),1),0)</f>
        <v>1.8580375999999999E-2</v>
      </c>
      <c r="R19" s="129">
        <f>IFERROR(INDEX('на отправку (3)'!V:V,MATCH($V19,'на отправку (3)'!$B:$B,0),1),0)</f>
        <v>0</v>
      </c>
      <c r="S19" s="92">
        <f>IFERROR(INDEX('на отправку (3)'!W:W,MATCH($V19,'на отправку (3)'!$B:$B,0),1),0)</f>
        <v>0</v>
      </c>
      <c r="U19" s="71">
        <f t="shared" si="0"/>
        <v>0</v>
      </c>
      <c r="V19" s="89" t="str">
        <f t="shared" si="1"/>
        <v>022012№8</v>
      </c>
      <c r="W19" s="8">
        <f>IFERROR(INDEX('на отправку (3)'!AB:AB,MATCH($V19,'на отправку (3)'!$B:$B,0),1),0)</f>
        <v>1.4606701999999999E-2</v>
      </c>
      <c r="X19" s="8">
        <f>IFERROR(INDEX('на отправку (3)'!AC:AC,MATCH($V19,'на отправку (3)'!$B:$B,0),1),0)</f>
        <v>0</v>
      </c>
      <c r="Y19" s="8">
        <v>2</v>
      </c>
      <c r="Z19" s="8">
        <f t="shared" si="2"/>
        <v>2</v>
      </c>
    </row>
    <row r="20" spans="1:26" ht="62.25" customHeight="1" x14ac:dyDescent="0.25">
      <c r="A20" s="201" t="s">
        <v>2507</v>
      </c>
      <c r="B20" s="186">
        <v>11</v>
      </c>
      <c r="C20" s="124">
        <v>9</v>
      </c>
      <c r="D20" s="92">
        <f>IFERROR(INDEX('на отправку (3)'!G:G,MATCH($V20,'на отправку (3)'!$B:$B,0),1),0)</f>
        <v>143</v>
      </c>
      <c r="E20" s="92">
        <f>IFERROR(INDEX('на отправку (3)'!H:H,MATCH($V20,'на отправку (3)'!$B:$B,0),1),0)</f>
        <v>151</v>
      </c>
      <c r="F20" s="92">
        <f>IFERROR(INDEX('на отправку (3)'!I:I,MATCH($V20,'на отправку (3)'!$B:$B,0),1),0)</f>
        <v>0.94701986800000004</v>
      </c>
      <c r="G20" s="189">
        <v>1</v>
      </c>
      <c r="H20" s="92">
        <f>IFERROR(INDEX('на отправку (3)'!K:K,MATCH($V20,'на отправку (3)'!$B:$B,0),1),0)/100</f>
        <v>9.2426377400000002E-3</v>
      </c>
      <c r="I20" s="191">
        <f>IFERROR(INDEX('на отправку (3)'!M:M,MATCH($V20,'на отправку (3)'!$B:$B,0),1),0)</f>
        <v>0.94701986800000004</v>
      </c>
      <c r="J20" s="129">
        <f>IFERROR(INDEX('на отправку (3)'!N:N,MATCH($V20,'на отправку (3)'!$B:$B,0),1),0)</f>
        <v>0.5</v>
      </c>
      <c r="K20" s="92" t="str">
        <f>IFERROR(INDEX('на отправку (3)'!O:O,MATCH($V20,'на отправку (3)'!$B:$B,0),1),0)</f>
        <v>x</v>
      </c>
      <c r="L20" s="92">
        <f>IFERROR(INDEX('на отправку (3)'!P:P,MATCH($V20,'на отправку (3)'!$B:$B,0),1),0)</f>
        <v>5</v>
      </c>
      <c r="M20" s="92">
        <f>IFERROR(INDEX('на отправку (3)'!Q:Q,MATCH($V20,'на отправку (3)'!$B:$B,0),1),0)</f>
        <v>1</v>
      </c>
      <c r="N20" s="92">
        <f>IFERROR(INDEX('на отправку (3)'!R:R,MATCH($V20,'на отправку (3)'!$B:$B,0),1),0)</f>
        <v>0</v>
      </c>
      <c r="O20" s="92">
        <f>IFERROR(INDEX('на отправку (3)'!S:S,MATCH($V20,'на отправку (3)'!$B:$B,0),1),0)</f>
        <v>188</v>
      </c>
      <c r="P20" s="92">
        <f>IFERROR(INDEX('на отправку (3)'!T:T,MATCH($V20,'на отправку (3)'!$B:$B,0),1),0)</f>
        <v>382</v>
      </c>
      <c r="Q20" s="92">
        <f>IFERROR(INDEX('на отправку (3)'!U:U,MATCH($V20,'на отправку (3)'!$B:$B,0),1),0)</f>
        <v>0.49214659700000002</v>
      </c>
      <c r="R20" s="129">
        <f>IFERROR(INDEX('на отправку (3)'!V:V,MATCH($V20,'на отправку (3)'!$B:$B,0),1),0)</f>
        <v>0</v>
      </c>
      <c r="S20" s="92">
        <f>IFERROR(INDEX('на отправку (3)'!W:W,MATCH($V20,'на отправку (3)'!$B:$B,0),1),0)</f>
        <v>0</v>
      </c>
      <c r="U20" s="71">
        <f t="shared" si="0"/>
        <v>1</v>
      </c>
      <c r="V20" s="89" t="str">
        <f t="shared" si="1"/>
        <v>022012№9</v>
      </c>
      <c r="W20" s="8">
        <f>IFERROR(INDEX('на отправку (3)'!AB:AB,MATCH($V20,'на отправку (3)'!$B:$B,0),1),0)</f>
        <v>0.93642591900000005</v>
      </c>
      <c r="X20" s="8">
        <f>IFERROR(INDEX('на отправку (3)'!AC:AC,MATCH($V20,'на отправку (3)'!$B:$B,0),1),0)</f>
        <v>0</v>
      </c>
      <c r="Y20" s="8">
        <v>1</v>
      </c>
      <c r="Z20" s="8">
        <f t="shared" si="2"/>
        <v>1</v>
      </c>
    </row>
    <row r="21" spans="1:26" ht="70.5" customHeight="1" x14ac:dyDescent="0.25">
      <c r="A21" s="201" t="s">
        <v>3122</v>
      </c>
      <c r="B21" s="186">
        <v>12</v>
      </c>
      <c r="C21" s="124">
        <v>10</v>
      </c>
      <c r="D21" s="92">
        <f>IFERROR(INDEX('на отправку (3)'!G:G,MATCH($V21,'на отправку (3)'!$B:$B,0),1),0)</f>
        <v>9</v>
      </c>
      <c r="E21" s="92">
        <f>IFERROR(INDEX('на отправку (3)'!H:H,MATCH($V21,'на отправку (3)'!$B:$B,0),1),0)</f>
        <v>9</v>
      </c>
      <c r="F21" s="92">
        <f>IFERROR(INDEX('на отправку (3)'!I:I,MATCH($V21,'на отправку (3)'!$B:$B,0),1),0)</f>
        <v>1</v>
      </c>
      <c r="G21" s="189">
        <v>1</v>
      </c>
      <c r="H21" s="92">
        <f>IFERROR(INDEX('на отправку (3)'!K:K,MATCH($V21,'на отправку (3)'!$B:$B,0),1),0)/100</f>
        <v>0</v>
      </c>
      <c r="I21" s="191">
        <f>IFERROR(INDEX('на отправку (3)'!M:M,MATCH($V21,'на отправку (3)'!$B:$B,0),1),0)</f>
        <v>1</v>
      </c>
      <c r="J21" s="129">
        <f>IFERROR(INDEX('на отправку (3)'!N:N,MATCH($V21,'на отправку (3)'!$B:$B,0),1),0)</f>
        <v>1</v>
      </c>
      <c r="K21" s="92" t="str">
        <f>IFERROR(INDEX('на отправку (3)'!O:O,MATCH($V21,'на отправку (3)'!$B:$B,0),1),0)</f>
        <v>x</v>
      </c>
      <c r="L21" s="92">
        <f>IFERROR(INDEX('на отправку (3)'!P:P,MATCH($V21,'на отправку (3)'!$B:$B,0),1),0)</f>
        <v>6</v>
      </c>
      <c r="M21" s="92">
        <f>IFERROR(INDEX('на отправку (3)'!Q:Q,MATCH($V21,'на отправку (3)'!$B:$B,0),1),0)</f>
        <v>1</v>
      </c>
      <c r="N21" s="92">
        <f>IFERROR(INDEX('на отправку (3)'!R:R,MATCH($V21,'на отправку (3)'!$B:$B,0),1),0)</f>
        <v>0</v>
      </c>
      <c r="O21" s="92">
        <f>IFERROR(INDEX('на отправку (3)'!S:S,MATCH($V21,'на отправку (3)'!$B:$B,0),1),0)</f>
        <v>13</v>
      </c>
      <c r="P21" s="92">
        <f>IFERROR(INDEX('на отправку (3)'!T:T,MATCH($V21,'на отправку (3)'!$B:$B,0),1),0)</f>
        <v>13</v>
      </c>
      <c r="Q21" s="92">
        <f>IFERROR(INDEX('на отправку (3)'!U:U,MATCH($V21,'на отправку (3)'!$B:$B,0),1),0)</f>
        <v>1</v>
      </c>
      <c r="R21" s="129">
        <f>IFERROR(INDEX('на отправку (3)'!V:V,MATCH($V21,'на отправку (3)'!$B:$B,0),1),0)</f>
        <v>0</v>
      </c>
      <c r="S21" s="92">
        <f>IFERROR(INDEX('на отправку (3)'!W:W,MATCH($V21,'на отправку (3)'!$B:$B,0),1),0)</f>
        <v>0</v>
      </c>
      <c r="U21" s="71">
        <f t="shared" si="0"/>
        <v>1</v>
      </c>
      <c r="V21" s="89" t="str">
        <f t="shared" si="1"/>
        <v>022012№10</v>
      </c>
      <c r="W21" s="8">
        <f>IFERROR(INDEX('на отправку (3)'!AB:AB,MATCH($V21,'на отправку (3)'!$B:$B,0),1),0)</f>
        <v>1</v>
      </c>
      <c r="X21" s="8">
        <f>IFERROR(INDEX('на отправку (3)'!AC:AC,MATCH($V21,'на отправку (3)'!$B:$B,0),1),0)</f>
        <v>0</v>
      </c>
      <c r="Y21" s="8">
        <v>1</v>
      </c>
      <c r="Z21" s="8">
        <f t="shared" si="2"/>
        <v>1</v>
      </c>
    </row>
    <row r="22" spans="1:26" ht="56.25" customHeight="1" x14ac:dyDescent="0.25">
      <c r="A22" s="201" t="s">
        <v>3123</v>
      </c>
      <c r="B22" s="186">
        <v>13</v>
      </c>
      <c r="C22" s="124">
        <v>11</v>
      </c>
      <c r="D22" s="92">
        <f>IFERROR(INDEX('на отправку (3)'!G:G,MATCH($V22,'на отправку (3)'!$B:$B,0),1),0)</f>
        <v>48</v>
      </c>
      <c r="E22" s="92">
        <f>IFERROR(INDEX('на отправку (3)'!H:H,MATCH($V22,'на отправку (3)'!$B:$B,0),1),0)</f>
        <v>48</v>
      </c>
      <c r="F22" s="92">
        <f>IFERROR(INDEX('на отправку (3)'!I:I,MATCH($V22,'на отправку (3)'!$B:$B,0),1),0)</f>
        <v>1</v>
      </c>
      <c r="G22" s="189">
        <v>1</v>
      </c>
      <c r="H22" s="92">
        <f>IFERROR(INDEX('на отправку (3)'!K:K,MATCH($V22,'на отправку (3)'!$B:$B,0),1),0)/100</f>
        <v>0</v>
      </c>
      <c r="I22" s="191">
        <f>IFERROR(INDEX('на отправку (3)'!M:M,MATCH($V22,'на отправку (3)'!$B:$B,0),1),0)</f>
        <v>1</v>
      </c>
      <c r="J22" s="129">
        <f>IFERROR(INDEX('на отправку (3)'!N:N,MATCH($V22,'на отправку (3)'!$B:$B,0),1),0)</f>
        <v>2</v>
      </c>
      <c r="K22" s="92" t="str">
        <f>IFERROR(INDEX('на отправку (3)'!O:O,MATCH($V22,'на отправку (3)'!$B:$B,0),1),0)</f>
        <v>x</v>
      </c>
      <c r="L22" s="92">
        <f>IFERROR(INDEX('на отправку (3)'!P:P,MATCH($V22,'на отправку (3)'!$B:$B,0),1),0)</f>
        <v>6</v>
      </c>
      <c r="M22" s="92">
        <f>IFERROR(INDEX('на отправку (3)'!Q:Q,MATCH($V22,'на отправку (3)'!$B:$B,0),1),0)</f>
        <v>1</v>
      </c>
      <c r="N22" s="92">
        <f>IFERROR(INDEX('на отправку (3)'!R:R,MATCH($V22,'на отправку (3)'!$B:$B,0),1),0)</f>
        <v>0</v>
      </c>
      <c r="O22" s="92">
        <f>IFERROR(INDEX('на отправку (3)'!S:S,MATCH($V22,'на отправку (3)'!$B:$B,0),1),0)</f>
        <v>32</v>
      </c>
      <c r="P22" s="92">
        <f>IFERROR(INDEX('на отправку (3)'!T:T,MATCH($V22,'на отправку (3)'!$B:$B,0),1),0)</f>
        <v>32</v>
      </c>
      <c r="Q22" s="92">
        <f>IFERROR(INDEX('на отправку (3)'!U:U,MATCH($V22,'на отправку (3)'!$B:$B,0),1),0)</f>
        <v>1</v>
      </c>
      <c r="R22" s="129">
        <f>IFERROR(INDEX('на отправку (3)'!V:V,MATCH($V22,'на отправку (3)'!$B:$B,0),1),0)</f>
        <v>0</v>
      </c>
      <c r="S22" s="92">
        <f>IFERROR(INDEX('на отправку (3)'!W:W,MATCH($V22,'на отправку (3)'!$B:$B,0),1),0)</f>
        <v>0</v>
      </c>
      <c r="U22" s="71">
        <f t="shared" si="0"/>
        <v>1</v>
      </c>
      <c r="V22" s="89" t="str">
        <f t="shared" si="1"/>
        <v>022012№11</v>
      </c>
      <c r="W22" s="8">
        <f>IFERROR(INDEX('на отправку (3)'!AB:AB,MATCH($V22,'на отправку (3)'!$B:$B,0),1),0)</f>
        <v>1</v>
      </c>
      <c r="X22" s="8">
        <f>IFERROR(INDEX('на отправку (3)'!AC:AC,MATCH($V22,'на отправку (3)'!$B:$B,0),1),0)</f>
        <v>0</v>
      </c>
      <c r="Y22" s="8">
        <v>2</v>
      </c>
      <c r="Z22" s="8">
        <f t="shared" si="2"/>
        <v>2</v>
      </c>
    </row>
    <row r="23" spans="1:26" ht="66.75" customHeight="1" x14ac:dyDescent="0.25">
      <c r="A23" s="201" t="s">
        <v>3124</v>
      </c>
      <c r="B23" s="186">
        <v>14</v>
      </c>
      <c r="C23" s="124">
        <v>12</v>
      </c>
      <c r="D23" s="92">
        <f>IFERROR(INDEX('на отправку (3)'!G:G,MATCH($V23,'на отправку (3)'!$B:$B,0),1),0)</f>
        <v>298</v>
      </c>
      <c r="E23" s="92">
        <f>IFERROR(INDEX('на отправку (3)'!H:H,MATCH($V23,'на отправку (3)'!$B:$B,0),1),0)</f>
        <v>5421</v>
      </c>
      <c r="F23" s="92">
        <f>IFERROR(INDEX('на отправку (3)'!I:I,MATCH($V23,'на отправку (3)'!$B:$B,0),1),0)</f>
        <v>5.4971407E-2</v>
      </c>
      <c r="G23" s="188" t="s">
        <v>12</v>
      </c>
      <c r="H23" s="92">
        <f>IFERROR(INDEX('на отправку (3)'!K:K,MATCH($V23,'на отправку (3)'!$B:$B,0),1),0)/100</f>
        <v>1.06924231E-3</v>
      </c>
      <c r="I23" s="188" t="s">
        <v>12</v>
      </c>
      <c r="J23" s="129">
        <f>IFERROR(INDEX('на отправку (3)'!N:N,MATCH($V23,'на отправку (3)'!$B:$B,0),1),0)</f>
        <v>0</v>
      </c>
      <c r="K23" s="92">
        <f>IFERROR(INDEX('на отправку (3)'!O:O,MATCH($V23,'на отправку (3)'!$B:$B,0),1),0)</f>
        <v>0</v>
      </c>
      <c r="L23" s="92">
        <f>IFERROR(INDEX('на отправку (3)'!P:P,MATCH($V23,'на отправку (3)'!$B:$B,0),1),0)</f>
        <v>1</v>
      </c>
      <c r="M23" s="92">
        <f>IFERROR(INDEX('на отправку (3)'!Q:Q,MATCH($V23,'на отправку (3)'!$B:$B,0),1),0)</f>
        <v>1</v>
      </c>
      <c r="N23" s="92">
        <f>IFERROR(INDEX('на отправку (3)'!R:R,MATCH($V23,'на отправку (3)'!$B:$B,0),1),0)</f>
        <v>0</v>
      </c>
      <c r="O23" s="92">
        <f>IFERROR(INDEX('на отправку (3)'!S:S,MATCH($V23,'на отправку (3)'!$B:$B,0),1),0)</f>
        <v>242</v>
      </c>
      <c r="P23" s="92">
        <f>IFERROR(INDEX('на отправку (3)'!T:T,MATCH($V23,'на отправку (3)'!$B:$B,0),1),0)</f>
        <v>4873</v>
      </c>
      <c r="Q23" s="92">
        <f>IFERROR(INDEX('на отправку (3)'!U:U,MATCH($V23,'на отправку (3)'!$B:$B,0),1),0)</f>
        <v>4.9661400000000001E-2</v>
      </c>
      <c r="R23" s="129">
        <f>IFERROR(INDEX('на отправку (3)'!V:V,MATCH($V23,'на отправку (3)'!$B:$B,0),1),0)</f>
        <v>0</v>
      </c>
      <c r="S23" s="92">
        <f>IFERROR(INDEX('на отправку (3)'!W:W,MATCH($V23,'на отправку (3)'!$B:$B,0),1),0)</f>
        <v>0</v>
      </c>
      <c r="U23" s="71">
        <f t="shared" si="0"/>
        <v>0</v>
      </c>
      <c r="V23" s="89" t="str">
        <f t="shared" si="1"/>
        <v>022012№12</v>
      </c>
      <c r="W23" s="8">
        <f>IFERROR(INDEX('на отправку (3)'!AB:AB,MATCH($V23,'на отправку (3)'!$B:$B,0),1),0)</f>
        <v>3.2834602999999997E-2</v>
      </c>
      <c r="X23" s="8">
        <f>IFERROR(INDEX('на отправку (3)'!AC:AC,MATCH($V23,'на отправку (3)'!$B:$B,0),1),0)</f>
        <v>5.0505050000000003E-3</v>
      </c>
      <c r="Y23" s="8">
        <v>2</v>
      </c>
      <c r="Z23" s="8">
        <f t="shared" si="2"/>
        <v>2</v>
      </c>
    </row>
    <row r="24" spans="1:26" ht="69" customHeight="1" x14ac:dyDescent="0.25">
      <c r="A24" s="201" t="s">
        <v>3125</v>
      </c>
      <c r="B24" s="186">
        <v>15</v>
      </c>
      <c r="C24" s="124">
        <v>13</v>
      </c>
      <c r="D24" s="92">
        <f>IFERROR(INDEX('на отправку (3)'!G:G,MATCH($V24,'на отправку (3)'!$B:$B,0),1),0)</f>
        <v>67</v>
      </c>
      <c r="E24" s="92">
        <f>IFERROR(INDEX('на отправку (3)'!H:H,MATCH($V24,'на отправку (3)'!$B:$B,0),1),0)</f>
        <v>184</v>
      </c>
      <c r="F24" s="92">
        <f>IFERROR(INDEX('на отправку (3)'!I:I,MATCH($V24,'на отправку (3)'!$B:$B,0),1),0)</f>
        <v>0.36413043499999997</v>
      </c>
      <c r="G24" s="188" t="s">
        <v>12</v>
      </c>
      <c r="H24" s="92">
        <f>IFERROR(INDEX('на отправку (3)'!K:K,MATCH($V24,'на отправку (3)'!$B:$B,0),1),0)/100</f>
        <v>2.5070888299999999E-3</v>
      </c>
      <c r="I24" s="188" t="s">
        <v>12</v>
      </c>
      <c r="J24" s="129">
        <f>IFERROR(INDEX('на отправку (3)'!N:N,MATCH($V24,'на отправку (3)'!$B:$B,0),1),0)</f>
        <v>1</v>
      </c>
      <c r="K24" s="92">
        <f>IFERROR(INDEX('на отправку (3)'!O:O,MATCH($V24,'на отправку (3)'!$B:$B,0),1),0)</f>
        <v>0</v>
      </c>
      <c r="L24" s="92">
        <f>IFERROR(INDEX('на отправку (3)'!P:P,MATCH($V24,'на отправку (3)'!$B:$B,0),1),0)</f>
        <v>2</v>
      </c>
      <c r="M24" s="92">
        <f>IFERROR(INDEX('на отправку (3)'!Q:Q,MATCH($V24,'на отправку (3)'!$B:$B,0),1),0)</f>
        <v>1</v>
      </c>
      <c r="N24" s="92">
        <f>IFERROR(INDEX('на отправку (3)'!R:R,MATCH($V24,'на отправку (3)'!$B:$B,0),1),0)</f>
        <v>0</v>
      </c>
      <c r="O24" s="92">
        <f>IFERROR(INDEX('на отправку (3)'!S:S,MATCH($V24,'на отправку (3)'!$B:$B,0),1),0)</f>
        <v>46</v>
      </c>
      <c r="P24" s="92">
        <f>IFERROR(INDEX('на отправку (3)'!T:T,MATCH($V24,'на отправку (3)'!$B:$B,0),1),0)</f>
        <v>158</v>
      </c>
      <c r="Q24" s="92">
        <f>IFERROR(INDEX('на отправку (3)'!U:U,MATCH($V24,'на отправку (3)'!$B:$B,0),1),0)</f>
        <v>0.29113924099999999</v>
      </c>
      <c r="R24" s="129">
        <f>IFERROR(INDEX('на отправку (3)'!V:V,MATCH($V24,'на отправку (3)'!$B:$B,0),1),0)</f>
        <v>0</v>
      </c>
      <c r="S24" s="92">
        <f>IFERROR(INDEX('на отправку (3)'!W:W,MATCH($V24,'на отправку (3)'!$B:$B,0),1),0)</f>
        <v>0</v>
      </c>
      <c r="U24" s="71">
        <f t="shared" si="0"/>
        <v>1</v>
      </c>
      <c r="V24" s="89" t="str">
        <f t="shared" si="1"/>
        <v>022012№13</v>
      </c>
      <c r="W24" s="8">
        <f>IFERROR(INDEX('на отправку (3)'!AB:AB,MATCH($V24,'на отправку (3)'!$B:$B,0),1),0)</f>
        <v>0.4</v>
      </c>
      <c r="X24" s="8">
        <f>IFERROR(INDEX('на отправку (3)'!AC:AC,MATCH($V24,'на отправку (3)'!$B:$B,0),1),0)</f>
        <v>0.177419355</v>
      </c>
      <c r="Y24" s="8">
        <v>2</v>
      </c>
      <c r="Z24" s="8">
        <f t="shared" si="2"/>
        <v>2</v>
      </c>
    </row>
    <row r="25" spans="1:26" ht="69.75" customHeight="1" x14ac:dyDescent="0.25">
      <c r="A25" s="201" t="s">
        <v>3126</v>
      </c>
      <c r="B25" s="186">
        <v>16</v>
      </c>
      <c r="C25" s="124">
        <v>14</v>
      </c>
      <c r="D25" s="92">
        <f>IFERROR(INDEX('на отправку (3)'!G:G,MATCH($V25,'на отправку (3)'!$B:$B,0),1),0)</f>
        <v>0</v>
      </c>
      <c r="E25" s="92">
        <f>IFERROR(INDEX('на отправку (3)'!H:H,MATCH($V25,'на отправку (3)'!$B:$B,0),1),0)</f>
        <v>599</v>
      </c>
      <c r="F25" s="92">
        <f>IFERROR(INDEX('на отправку (3)'!I:I,MATCH($V25,'на отправку (3)'!$B:$B,0),1),0)</f>
        <v>0</v>
      </c>
      <c r="G25" s="188" t="s">
        <v>12</v>
      </c>
      <c r="H25" s="92">
        <f>IFERROR(INDEX('на отправку (3)'!K:K,MATCH($V25,'на отправку (3)'!$B:$B,0),1),0)/100</f>
        <v>0</v>
      </c>
      <c r="I25" s="188" t="s">
        <v>12</v>
      </c>
      <c r="J25" s="129">
        <f>IFERROR(INDEX('на отправку (3)'!N:N,MATCH($V25,'на отправку (3)'!$B:$B,0),1),0)</f>
        <v>3</v>
      </c>
      <c r="K25" s="92">
        <f>IFERROR(INDEX('на отправку (3)'!O:O,MATCH($V25,'на отправку (3)'!$B:$B,0),1),0)</f>
        <v>1</v>
      </c>
      <c r="L25" s="92">
        <f>IFERROR(INDEX('на отправку (3)'!P:P,MATCH($V25,'на отправку (3)'!$B:$B,0),1),0)</f>
        <v>2</v>
      </c>
      <c r="M25" s="92">
        <f>IFERROR(INDEX('на отправку (3)'!Q:Q,MATCH($V25,'на отправку (3)'!$B:$B,0),1),0)</f>
        <v>1</v>
      </c>
      <c r="N25" s="92">
        <f>IFERROR(INDEX('на отправку (3)'!R:R,MATCH($V25,'на отправку (3)'!$B:$B,0),1),0)</f>
        <v>0</v>
      </c>
      <c r="O25" s="92">
        <f>IFERROR(INDEX('на отправку (3)'!S:S,MATCH($V25,'на отправку (3)'!$B:$B,0),1),0)</f>
        <v>0</v>
      </c>
      <c r="P25" s="92">
        <f>IFERROR(INDEX('на отправку (3)'!T:T,MATCH($V25,'на отправку (3)'!$B:$B,0),1),0)</f>
        <v>508</v>
      </c>
      <c r="Q25" s="92">
        <f>IFERROR(INDEX('на отправку (3)'!U:U,MATCH($V25,'на отправку (3)'!$B:$B,0),1),0)</f>
        <v>0</v>
      </c>
      <c r="R25" s="129">
        <f>IFERROR(INDEX('на отправку (3)'!V:V,MATCH($V25,'на отправку (3)'!$B:$B,0),1),0)</f>
        <v>0</v>
      </c>
      <c r="S25" s="92">
        <f>IFERROR(INDEX('на отправку (3)'!W:W,MATCH($V25,'на отправку (3)'!$B:$B,0),1),0)</f>
        <v>0</v>
      </c>
      <c r="U25" s="71">
        <f t="shared" si="0"/>
        <v>1</v>
      </c>
      <c r="V25" s="89" t="str">
        <f t="shared" si="1"/>
        <v>022012№14</v>
      </c>
      <c r="W25" s="8">
        <f>IFERROR(INDEX('на отправку (3)'!AB:AB,MATCH($V25,'на отправку (3)'!$B:$B,0),1),0)</f>
        <v>5.0993200000000005E-4</v>
      </c>
      <c r="X25" s="8">
        <f>IFERROR(INDEX('на отправку (3)'!AC:AC,MATCH($V25,'на отправку (3)'!$B:$B,0),1),0)</f>
        <v>0</v>
      </c>
      <c r="Y25" s="8">
        <v>3</v>
      </c>
      <c r="Z25" s="8">
        <f t="shared" si="2"/>
        <v>3</v>
      </c>
    </row>
    <row r="26" spans="1:26" s="136" customFormat="1" ht="21" customHeight="1" x14ac:dyDescent="0.25">
      <c r="A26" s="202"/>
      <c r="B26" s="187"/>
      <c r="C26" s="134"/>
      <c r="D26" s="135" t="s">
        <v>14</v>
      </c>
      <c r="E26" s="135"/>
      <c r="F26" s="135"/>
      <c r="G26" s="190"/>
      <c r="H26" s="135"/>
      <c r="I26" s="193"/>
      <c r="J26" s="139">
        <f>SUM(J27:J32)</f>
        <v>21</v>
      </c>
      <c r="K26" s="135"/>
      <c r="L26" s="135"/>
      <c r="M26" s="135"/>
      <c r="N26" s="135"/>
      <c r="O26" s="135"/>
      <c r="P26" s="135"/>
      <c r="Q26" s="135"/>
      <c r="R26" s="135"/>
      <c r="S26" s="135"/>
      <c r="U26" s="137"/>
      <c r="W26" s="137"/>
      <c r="X26" s="137"/>
      <c r="Y26" s="137"/>
      <c r="Z26" s="8"/>
    </row>
    <row r="27" spans="1:26" ht="15.75" customHeight="1" x14ac:dyDescent="0.25">
      <c r="A27" s="201" t="s">
        <v>3127</v>
      </c>
      <c r="B27" s="184">
        <v>17</v>
      </c>
      <c r="C27" s="123" t="s">
        <v>2448</v>
      </c>
      <c r="D27" s="92">
        <f>IFERROR(INDEX('на отправку (3)'!G:G,MATCH($V27,'на отправку (3)'!$B:$B,0),1),0)</f>
        <v>366</v>
      </c>
      <c r="E27" s="92">
        <f>IFERROR(INDEX('на отправку (3)'!H:H,MATCH($V27,'на отправку (3)'!$B:$B,0),1),0)</f>
        <v>376</v>
      </c>
      <c r="F27" s="92">
        <f>IFERROR(INDEX('на отправку (3)'!I:I,MATCH($V27,'на отправку (3)'!$B:$B,0),1),0)</f>
        <v>0.97340425500000005</v>
      </c>
      <c r="G27" s="191">
        <f>IFERROR(INDEX('на отправку (3)'!J:J,MATCH($V27,'на отправку (3)'!$B:$B,0),1),0)</f>
        <v>1</v>
      </c>
      <c r="H27" s="92">
        <f>IFERROR(INDEX('на отправку (3)'!K:K,MATCH($V27,'на отправку (3)'!$B:$B,0),1),0)/100</f>
        <v>1.1859732E-4</v>
      </c>
      <c r="I27" s="191">
        <f>IFERROR(INDEX('на отправку (3)'!M:M,MATCH($V27,'на отправку (3)'!$B:$B,0),1),0)</f>
        <v>0.97340425500000005</v>
      </c>
      <c r="J27" s="129">
        <f>IFERROR(INDEX('на отправку (3)'!N:N,MATCH($V27,'на отправку (3)'!$B:$B,0),1),0)</f>
        <v>3</v>
      </c>
      <c r="K27" s="92" t="str">
        <f>IFERROR(INDEX('на отправку (3)'!O:O,MATCH($V27,'на отправку (3)'!$B:$B,0),1),0)</f>
        <v>x</v>
      </c>
      <c r="L27" s="92">
        <f>IFERROR(INDEX('на отправку (3)'!P:P,MATCH($V27,'на отправку (3)'!$B:$B,0),1),0)</f>
        <v>5</v>
      </c>
      <c r="M27" s="92">
        <f>IFERROR(INDEX('на отправку (3)'!Q:Q,MATCH($V27,'на отправку (3)'!$B:$B,0),1),0)</f>
        <v>1</v>
      </c>
      <c r="N27" s="92">
        <f>IFERROR(INDEX('на отправку (3)'!R:R,MATCH($V27,'на отправку (3)'!$B:$B,0),1),0)</f>
        <v>0</v>
      </c>
      <c r="O27" s="92">
        <f>IFERROR(INDEX('на отправку (3)'!S:S,MATCH($V27,'на отправку (3)'!$B:$B,0),1),0)</f>
        <v>405</v>
      </c>
      <c r="P27" s="92">
        <f>IFERROR(INDEX('на отправку (3)'!T:T,MATCH($V27,'на отправку (3)'!$B:$B,0),1),0)</f>
        <v>421</v>
      </c>
      <c r="Q27" s="92">
        <f>IFERROR(INDEX('на отправку (3)'!U:U,MATCH($V27,'на отправку (3)'!$B:$B,0),1),0)</f>
        <v>0.961995249</v>
      </c>
      <c r="R27" s="129">
        <f>IFERROR(INDEX('на отправку (3)'!V:V,MATCH($V27,'на отправку (3)'!$B:$B,0),1),0)</f>
        <v>0</v>
      </c>
      <c r="S27" s="92">
        <f>IFERROR(INDEX('на отправку (3)'!W:W,MATCH($V27,'на отправку (3)'!$B:$B,0),1),0)</f>
        <v>0</v>
      </c>
      <c r="U27" s="71">
        <f t="shared" ref="U27" si="3">IF(J27&gt;0,1,0)</f>
        <v>1</v>
      </c>
      <c r="V27" s="89" t="str">
        <f t="shared" ref="V27" si="4">CONCATENATE($U$1,"№",C27)</f>
        <v>022012№15</v>
      </c>
      <c r="W27" s="8">
        <f>IFERROR(INDEX('на отправку (3)'!AB:AB,MATCH($V27,'на отправку (3)'!$B:$B,0),1),0)</f>
        <v>0.96851403899999999</v>
      </c>
      <c r="X27" s="8">
        <f>IFERROR(INDEX('на отправку (3)'!AC:AC,MATCH($V27,'на отправку (3)'!$B:$B,0),1),0)</f>
        <v>0</v>
      </c>
      <c r="Y27" s="8">
        <v>5</v>
      </c>
      <c r="Z27" s="8">
        <f t="shared" si="2"/>
        <v>5</v>
      </c>
    </row>
    <row r="28" spans="1:26" ht="55.5" customHeight="1" x14ac:dyDescent="0.25">
      <c r="A28" s="201" t="s">
        <v>3128</v>
      </c>
      <c r="B28" s="184">
        <v>18</v>
      </c>
      <c r="C28" s="123" t="s">
        <v>2449</v>
      </c>
      <c r="D28" s="92">
        <f>IFERROR(INDEX('на отправку (3)'!G:G,MATCH($V28,'на отправку (3)'!$B:$B,0),1),0)</f>
        <v>2</v>
      </c>
      <c r="E28" s="92">
        <f>IFERROR(INDEX('на отправку (3)'!H:H,MATCH($V28,'на отправку (3)'!$B:$B,0),1),0)</f>
        <v>3</v>
      </c>
      <c r="F28" s="92">
        <f>IFERROR(INDEX('на отправку (3)'!I:I,MATCH($V28,'на отправку (3)'!$B:$B,0),1),0)</f>
        <v>0.66666666699999999</v>
      </c>
      <c r="G28" s="192" t="str">
        <f>IFERROR(INDEX('на отправку (3)'!J:J,MATCH($V28,'на отправку (3)'!$B:$B,0),1),0)</f>
        <v>x</v>
      </c>
      <c r="H28" s="92">
        <f>IFERROR(INDEX('на отправку (3)'!K:K,MATCH($V28,'на отправку (3)'!$B:$B,0),1),0)/100</f>
        <v>3.3333333399999999E-3</v>
      </c>
      <c r="I28" s="192" t="str">
        <f>IFERROR(INDEX('на отправку (3)'!M:M,MATCH($V28,'на отправку (3)'!$B:$B,0),1),0)</f>
        <v>x</v>
      </c>
      <c r="J28" s="129">
        <f>IFERROR(INDEX('на отправку (3)'!N:N,MATCH($V28,'на отправку (3)'!$B:$B,0),1),0)</f>
        <v>6</v>
      </c>
      <c r="K28" s="92">
        <f>IFERROR(INDEX('на отправку (3)'!O:O,MATCH($V28,'на отправку (3)'!$B:$B,0),1),0)</f>
        <v>0</v>
      </c>
      <c r="L28" s="92">
        <f>IFERROR(INDEX('на отправку (3)'!P:P,MATCH($V28,'на отправку (3)'!$B:$B,0),1),0)</f>
        <v>3</v>
      </c>
      <c r="M28" s="92">
        <f>IFERROR(INDEX('на отправку (3)'!Q:Q,MATCH($V28,'на отправку (3)'!$B:$B,0),1),0)</f>
        <v>1</v>
      </c>
      <c r="N28" s="92">
        <f>IFERROR(INDEX('на отправку (3)'!R:R,MATCH($V28,'на отправку (3)'!$B:$B,0),1),0)</f>
        <v>0</v>
      </c>
      <c r="O28" s="92">
        <f>IFERROR(INDEX('на отправку (3)'!S:S,MATCH($V28,'на отправку (3)'!$B:$B,0),1),0)</f>
        <v>1</v>
      </c>
      <c r="P28" s="92">
        <f>IFERROR(INDEX('на отправку (3)'!T:T,MATCH($V28,'на отправку (3)'!$B:$B,0),1),0)</f>
        <v>2</v>
      </c>
      <c r="Q28" s="92">
        <f>IFERROR(INDEX('на отправку (3)'!U:U,MATCH($V28,'на отправку (3)'!$B:$B,0),1),0)</f>
        <v>0.5</v>
      </c>
      <c r="R28" s="129">
        <f>IFERROR(INDEX('на отправку (3)'!V:V,MATCH($V28,'на отправку (3)'!$B:$B,0),1),0)</f>
        <v>0</v>
      </c>
      <c r="S28" s="92">
        <f>IFERROR(INDEX('на отправку (3)'!W:W,MATCH($V28,'на отправку (3)'!$B:$B,0),1),0)</f>
        <v>0</v>
      </c>
      <c r="U28" s="71">
        <f t="shared" ref="U28:U32" si="5">IF(J28&gt;0,1,0)</f>
        <v>1</v>
      </c>
      <c r="V28" s="89" t="str">
        <f t="shared" ref="V28:V32" si="6">CONCATENATE($U$1,"№",C28)</f>
        <v>022012№16</v>
      </c>
      <c r="W28" s="8">
        <f>IFERROR(INDEX('на отправку (3)'!AB:AB,MATCH($V28,'на отправку (3)'!$B:$B,0),1),0)</f>
        <v>0.94674221000000003</v>
      </c>
      <c r="X28" s="8">
        <f>IFERROR(INDEX('на отправку (3)'!AC:AC,MATCH($V28,'на отправку (3)'!$B:$B,0),1),0)</f>
        <v>1</v>
      </c>
      <c r="Y28" s="8">
        <v>6</v>
      </c>
      <c r="Z28" s="8">
        <f t="shared" si="2"/>
        <v>6</v>
      </c>
    </row>
    <row r="29" spans="1:26" ht="45" customHeight="1" x14ac:dyDescent="0.25">
      <c r="A29" s="201" t="s">
        <v>3129</v>
      </c>
      <c r="B29" s="184">
        <v>19</v>
      </c>
      <c r="C29" s="123" t="s">
        <v>2450</v>
      </c>
      <c r="D29" s="92">
        <f>IFERROR(INDEX('на отправку (3)'!G:G,MATCH($V29,'на отправку (3)'!$B:$B,0),1),0)</f>
        <v>8</v>
      </c>
      <c r="E29" s="92">
        <f>IFERROR(INDEX('на отправку (3)'!H:H,MATCH($V29,'на отправку (3)'!$B:$B,0),1),0)</f>
        <v>8</v>
      </c>
      <c r="F29" s="92">
        <f>IFERROR(INDEX('на отправку (3)'!I:I,MATCH($V29,'на отправку (3)'!$B:$B,0),1),0)</f>
        <v>1</v>
      </c>
      <c r="G29" s="192" t="str">
        <f>IFERROR(INDEX('на отправку (3)'!J:J,MATCH($V29,'на отправку (3)'!$B:$B,0),1),0)</f>
        <v>x</v>
      </c>
      <c r="H29" s="92">
        <f>IFERROR(INDEX('на отправку (3)'!K:K,MATCH($V29,'на отправку (3)'!$B:$B,0),1),0)/100</f>
        <v>0</v>
      </c>
      <c r="I29" s="192" t="str">
        <f>IFERROR(INDEX('на отправку (3)'!M:M,MATCH($V29,'на отправку (3)'!$B:$B,0),1),0)</f>
        <v>x</v>
      </c>
      <c r="J29" s="129">
        <f>IFERROR(INDEX('на отправку (3)'!N:N,MATCH($V29,'на отправку (3)'!$B:$B,0),1),0)</f>
        <v>6</v>
      </c>
      <c r="K29" s="92">
        <f>IFERROR(INDEX('на отправку (3)'!O:O,MATCH($V29,'на отправку (3)'!$B:$B,0),1),0)</f>
        <v>2</v>
      </c>
      <c r="L29" s="92">
        <f>IFERROR(INDEX('на отправку (3)'!P:P,MATCH($V29,'на отправку (3)'!$B:$B,0),1),0)</f>
        <v>4</v>
      </c>
      <c r="M29" s="92">
        <f>IFERROR(INDEX('на отправку (3)'!Q:Q,MATCH($V29,'на отправку (3)'!$B:$B,0),1),0)</f>
        <v>1</v>
      </c>
      <c r="N29" s="92">
        <f>IFERROR(INDEX('на отправку (3)'!R:R,MATCH($V29,'на отправку (3)'!$B:$B,0),1),0)</f>
        <v>0</v>
      </c>
      <c r="O29" s="92">
        <f>IFERROR(INDEX('на отправку (3)'!S:S,MATCH($V29,'на отправку (3)'!$B:$B,0),1),0)</f>
        <v>5</v>
      </c>
      <c r="P29" s="92">
        <f>IFERROR(INDEX('на отправку (3)'!T:T,MATCH($V29,'на отправку (3)'!$B:$B,0),1),0)</f>
        <v>5</v>
      </c>
      <c r="Q29" s="92">
        <f>IFERROR(INDEX('на отправку (3)'!U:U,MATCH($V29,'на отправку (3)'!$B:$B,0),1),0)</f>
        <v>1</v>
      </c>
      <c r="R29" s="129">
        <f>IFERROR(INDEX('на отправку (3)'!V:V,MATCH($V29,'на отправку (3)'!$B:$B,0),1),0)</f>
        <v>0</v>
      </c>
      <c r="S29" s="92">
        <f>IFERROR(INDEX('на отправку (3)'!W:W,MATCH($V29,'на отправку (3)'!$B:$B,0),1),0)</f>
        <v>0</v>
      </c>
      <c r="U29" s="71">
        <f t="shared" si="5"/>
        <v>1</v>
      </c>
      <c r="V29" s="89" t="str">
        <f t="shared" si="6"/>
        <v>022012№17</v>
      </c>
      <c r="W29" s="8">
        <f>IFERROR(INDEX('на отправку (3)'!AB:AB,MATCH($V29,'на отправку (3)'!$B:$B,0),1),0)</f>
        <v>0.98260073299999995</v>
      </c>
      <c r="X29" s="8">
        <f>IFERROR(INDEX('на отправку (3)'!AC:AC,MATCH($V29,'на отправку (3)'!$B:$B,0),1),0)</f>
        <v>1</v>
      </c>
      <c r="Y29" s="8">
        <v>6</v>
      </c>
      <c r="Z29" s="8">
        <f t="shared" si="2"/>
        <v>6</v>
      </c>
    </row>
    <row r="30" spans="1:26" ht="47.25" customHeight="1" x14ac:dyDescent="0.25">
      <c r="A30" s="201" t="s">
        <v>3130</v>
      </c>
      <c r="B30" s="184">
        <v>20</v>
      </c>
      <c r="C30" s="123" t="s">
        <v>2451</v>
      </c>
      <c r="D30" s="92">
        <f>IFERROR(INDEX('на отправку (3)'!G:G,MATCH($V30,'на отправку (3)'!$B:$B,0),1),0)</f>
        <v>1</v>
      </c>
      <c r="E30" s="92">
        <f>IFERROR(INDEX('на отправку (3)'!H:H,MATCH($V30,'на отправку (3)'!$B:$B,0),1),0)</f>
        <v>1</v>
      </c>
      <c r="F30" s="92">
        <f>IFERROR(INDEX('на отправку (3)'!I:I,MATCH($V30,'на отправку (3)'!$B:$B,0),1),0)</f>
        <v>1</v>
      </c>
      <c r="G30" s="192" t="str">
        <f>IFERROR(INDEX('на отправку (3)'!J:J,MATCH($V30,'на отправку (3)'!$B:$B,0),1),0)</f>
        <v>x</v>
      </c>
      <c r="H30" s="92">
        <f>IFERROR(INDEX('на отправку (3)'!K:K,MATCH($V30,'на отправку (3)'!$B:$B,0),1),0)/100</f>
        <v>0</v>
      </c>
      <c r="I30" s="192" t="str">
        <f>IFERROR(INDEX('на отправку (3)'!M:M,MATCH($V30,'на отправку (3)'!$B:$B,0),1),0)</f>
        <v>x</v>
      </c>
      <c r="J30" s="129">
        <f>IFERROR(INDEX('на отправку (3)'!N:N,MATCH($V30,'на отправку (3)'!$B:$B,0),1),0)</f>
        <v>6</v>
      </c>
      <c r="K30" s="92">
        <f>IFERROR(INDEX('на отправку (3)'!O:O,MATCH($V30,'на отправку (3)'!$B:$B,0),1),0)</f>
        <v>2</v>
      </c>
      <c r="L30" s="92">
        <f>IFERROR(INDEX('на отправку (3)'!P:P,MATCH($V30,'на отправку (3)'!$B:$B,0),1),0)</f>
        <v>4</v>
      </c>
      <c r="M30" s="92">
        <f>IFERROR(INDEX('на отправку (3)'!Q:Q,MATCH($V30,'на отправку (3)'!$B:$B,0),1),0)</f>
        <v>1</v>
      </c>
      <c r="N30" s="92">
        <f>IFERROR(INDEX('на отправку (3)'!R:R,MATCH($V30,'на отправку (3)'!$B:$B,0),1),0)</f>
        <v>0</v>
      </c>
      <c r="O30" s="92">
        <f>IFERROR(INDEX('на отправку (3)'!S:S,MATCH($V30,'на отправку (3)'!$B:$B,0),1),0)</f>
        <v>0</v>
      </c>
      <c r="P30" s="92">
        <f>IFERROR(INDEX('на отправку (3)'!T:T,MATCH($V30,'на отправку (3)'!$B:$B,0),1),0)</f>
        <v>0</v>
      </c>
      <c r="Q30" s="92">
        <f>IFERROR(INDEX('на отправку (3)'!U:U,MATCH($V30,'на отправку (3)'!$B:$B,0),1),0)</f>
        <v>0</v>
      </c>
      <c r="R30" s="129">
        <f>IFERROR(INDEX('на отправку (3)'!V:V,MATCH($V30,'на отправку (3)'!$B:$B,0),1),0)</f>
        <v>0</v>
      </c>
      <c r="S30" s="92">
        <f>IFERROR(INDEX('на отправку (3)'!W:W,MATCH($V30,'на отправку (3)'!$B:$B,0),1),0)</f>
        <v>0</v>
      </c>
      <c r="U30" s="71">
        <f t="shared" si="5"/>
        <v>1</v>
      </c>
      <c r="V30" s="89" t="str">
        <f t="shared" si="6"/>
        <v>022012№18</v>
      </c>
      <c r="W30" s="8">
        <f>IFERROR(INDEX('на отправку (3)'!AB:AB,MATCH($V30,'на отправку (3)'!$B:$B,0),1),0)</f>
        <v>0.96027201100000004</v>
      </c>
      <c r="X30" s="8">
        <f>IFERROR(INDEX('на отправку (3)'!AC:AC,MATCH($V30,'на отправку (3)'!$B:$B,0),1),0)</f>
        <v>1</v>
      </c>
      <c r="Y30" s="8">
        <v>6</v>
      </c>
      <c r="Z30" s="8">
        <f t="shared" si="2"/>
        <v>6</v>
      </c>
    </row>
    <row r="31" spans="1:26" ht="50.25" customHeight="1" x14ac:dyDescent="0.25">
      <c r="A31" s="201" t="s">
        <v>3131</v>
      </c>
      <c r="B31" s="184">
        <v>21</v>
      </c>
      <c r="C31" s="123" t="s">
        <v>2452</v>
      </c>
      <c r="D31" s="92">
        <f>IFERROR(INDEX('на отправку (3)'!G:G,MATCH($V31,'на отправку (3)'!$B:$B,0),1),0)</f>
        <v>0</v>
      </c>
      <c r="E31" s="92">
        <f>IFERROR(INDEX('на отправку (3)'!H:H,MATCH($V31,'на отправку (3)'!$B:$B,0),1),0)</f>
        <v>0</v>
      </c>
      <c r="F31" s="92">
        <f>IFERROR(INDEX('на отправку (3)'!I:I,MATCH($V31,'на отправку (3)'!$B:$B,0),1),0)</f>
        <v>0</v>
      </c>
      <c r="G31" s="192" t="str">
        <f>IFERROR(INDEX('на отправку (3)'!J:J,MATCH($V31,'на отправку (3)'!$B:$B,0),1),0)</f>
        <v>x</v>
      </c>
      <c r="H31" s="92">
        <f>IFERROR(INDEX('на отправку (3)'!K:K,MATCH($V31,'на отправку (3)'!$B:$B,0),1),0)/100</f>
        <v>-0.01</v>
      </c>
      <c r="I31" s="192" t="str">
        <f>IFERROR(INDEX('на отправку (3)'!M:M,MATCH($V31,'на отправку (3)'!$B:$B,0),1),0)</f>
        <v>x</v>
      </c>
      <c r="J31" s="129">
        <f>IFERROR(INDEX('на отправку (3)'!N:N,MATCH($V31,'на отправку (3)'!$B:$B,0),1),0)</f>
        <v>0</v>
      </c>
      <c r="K31" s="92">
        <f>IFERROR(INDEX('на отправку (3)'!O:O,MATCH($V31,'на отправку (3)'!$B:$B,0),1),0)</f>
        <v>0</v>
      </c>
      <c r="L31" s="92">
        <f>IFERROR(INDEX('на отправку (3)'!P:P,MATCH($V31,'на отправку (3)'!$B:$B,0),1),0)</f>
        <v>0</v>
      </c>
      <c r="M31" s="92">
        <f>IFERROR(INDEX('на отправку (3)'!Q:Q,MATCH($V31,'на отправку (3)'!$B:$B,0),1),0)</f>
        <v>2</v>
      </c>
      <c r="N31" s="92">
        <f>IFERROR(INDEX('на отправку (3)'!R:R,MATCH($V31,'на отправку (3)'!$B:$B,0),1),0)</f>
        <v>0</v>
      </c>
      <c r="O31" s="92">
        <f>IFERROR(INDEX('на отправку (3)'!S:S,MATCH($V31,'на отправку (3)'!$B:$B,0),1),0)</f>
        <v>1</v>
      </c>
      <c r="P31" s="92">
        <f>IFERROR(INDEX('на отправку (3)'!T:T,MATCH($V31,'на отправку (3)'!$B:$B,0),1),0)</f>
        <v>1</v>
      </c>
      <c r="Q31" s="92">
        <f>IFERROR(INDEX('на отправку (3)'!U:U,MATCH($V31,'на отправку (3)'!$B:$B,0),1),0)</f>
        <v>1</v>
      </c>
      <c r="R31" s="129">
        <f>IFERROR(INDEX('на отправку (3)'!V:V,MATCH($V31,'на отправку (3)'!$B:$B,0),1),0)</f>
        <v>0</v>
      </c>
      <c r="S31" s="92">
        <f>IFERROR(INDEX('на отправку (3)'!W:W,MATCH($V31,'на отправку (3)'!$B:$B,0),1),0)</f>
        <v>0</v>
      </c>
      <c r="U31" s="71">
        <f t="shared" si="5"/>
        <v>0</v>
      </c>
      <c r="V31" s="89" t="str">
        <f t="shared" si="6"/>
        <v>022012№19</v>
      </c>
      <c r="W31" s="8">
        <f>IFERROR(INDEX('на отправку (3)'!AB:AB,MATCH($V31,'на отправку (3)'!$B:$B,0),1),0)</f>
        <v>0.96570972899999996</v>
      </c>
      <c r="X31" s="8">
        <f>IFERROR(INDEX('на отправку (3)'!AC:AC,MATCH($V31,'на отправку (3)'!$B:$B,0),1),0)</f>
        <v>1</v>
      </c>
      <c r="Y31" s="8">
        <v>6</v>
      </c>
      <c r="Z31" s="8">
        <f t="shared" si="2"/>
        <v>0</v>
      </c>
    </row>
    <row r="32" spans="1:26" ht="78.75" x14ac:dyDescent="0.25">
      <c r="A32" s="201" t="s">
        <v>3132</v>
      </c>
      <c r="B32" s="184">
        <v>22</v>
      </c>
      <c r="C32" s="123" t="s">
        <v>2453</v>
      </c>
      <c r="D32" s="92">
        <f>IFERROR(INDEX('на отправку (3)'!G:G,MATCH($V32,'на отправку (3)'!$B:$B,0),1),0)</f>
        <v>1</v>
      </c>
      <c r="E32" s="92">
        <f>IFERROR(INDEX('на отправку (3)'!H:H,MATCH($V32,'на отправку (3)'!$B:$B,0),1),0)</f>
        <v>2</v>
      </c>
      <c r="F32" s="92">
        <f>IFERROR(INDEX('на отправку (3)'!I:I,MATCH($V32,'на отправку (3)'!$B:$B,0),1),0)</f>
        <v>0.5</v>
      </c>
      <c r="G32" s="192" t="str">
        <f>IFERROR(INDEX('на отправку (3)'!J:J,MATCH($V32,'на отправку (3)'!$B:$B,0),1),0)</f>
        <v>x</v>
      </c>
      <c r="H32" s="92">
        <f>IFERROR(INDEX('на отправку (3)'!K:K,MATCH($V32,'на отправку (3)'!$B:$B,0),1),0)/100</f>
        <v>0</v>
      </c>
      <c r="I32" s="192" t="str">
        <f>IFERROR(INDEX('на отправку (3)'!M:M,MATCH($V32,'на отправку (3)'!$B:$B,0),1),0)</f>
        <v>x</v>
      </c>
      <c r="J32" s="129">
        <f>IFERROR(INDEX('на отправку (3)'!N:N,MATCH($V32,'на отправку (3)'!$B:$B,0),1),0)</f>
        <v>0</v>
      </c>
      <c r="K32" s="92">
        <f>IFERROR(INDEX('на отправку (3)'!O:O,MATCH($V32,'на отправку (3)'!$B:$B,0),1),0)</f>
        <v>0</v>
      </c>
      <c r="L32" s="92">
        <f>IFERROR(INDEX('на отправку (3)'!P:P,MATCH($V32,'на отправку (3)'!$B:$B,0),1),0)</f>
        <v>3</v>
      </c>
      <c r="M32" s="92">
        <f>IFERROR(INDEX('на отправку (3)'!Q:Q,MATCH($V32,'на отправку (3)'!$B:$B,0),1),0)</f>
        <v>1</v>
      </c>
      <c r="N32" s="92">
        <f>IFERROR(INDEX('на отправку (3)'!R:R,MATCH($V32,'на отправку (3)'!$B:$B,0),1),0)</f>
        <v>0</v>
      </c>
      <c r="O32" s="92">
        <f>IFERROR(INDEX('на отправку (3)'!S:S,MATCH($V32,'на отправку (3)'!$B:$B,0),1),0)</f>
        <v>0</v>
      </c>
      <c r="P32" s="92">
        <f>IFERROR(INDEX('на отправку (3)'!T:T,MATCH($V32,'на отправку (3)'!$B:$B,0),1),0)</f>
        <v>2</v>
      </c>
      <c r="Q32" s="92">
        <f>IFERROR(INDEX('на отправку (3)'!U:U,MATCH($V32,'на отправку (3)'!$B:$B,0),1),0)</f>
        <v>0</v>
      </c>
      <c r="R32" s="129">
        <f>IFERROR(INDEX('на отправку (3)'!V:V,MATCH($V32,'на отправку (3)'!$B:$B,0),1),0)</f>
        <v>0</v>
      </c>
      <c r="S32" s="92">
        <f>IFERROR(INDEX('на отправку (3)'!W:W,MATCH($V32,'на отправку (3)'!$B:$B,0),1),0)</f>
        <v>0</v>
      </c>
      <c r="U32" s="71">
        <f t="shared" si="5"/>
        <v>0</v>
      </c>
      <c r="V32" s="89" t="str">
        <f t="shared" si="6"/>
        <v>022012№20</v>
      </c>
      <c r="W32" s="8">
        <f>IFERROR(INDEX('на отправку (3)'!AB:AB,MATCH($V32,'на отправку (3)'!$B:$B,0),1),0)</f>
        <v>0.8075</v>
      </c>
      <c r="X32" s="8">
        <f>IFERROR(INDEX('на отправку (3)'!AC:AC,MATCH($V32,'на отправку (3)'!$B:$B,0),1),0)</f>
        <v>1</v>
      </c>
      <c r="Y32" s="8">
        <v>6</v>
      </c>
      <c r="Z32" s="8">
        <f t="shared" si="2"/>
        <v>6</v>
      </c>
    </row>
    <row r="33" spans="1:27" s="136" customFormat="1" ht="21" customHeight="1" x14ac:dyDescent="0.25">
      <c r="A33" s="202"/>
      <c r="B33" s="187"/>
      <c r="C33" s="134"/>
      <c r="D33" s="135" t="s">
        <v>15</v>
      </c>
      <c r="E33" s="135"/>
      <c r="F33" s="135"/>
      <c r="G33" s="190"/>
      <c r="H33" s="135"/>
      <c r="I33" s="193"/>
      <c r="J33" s="139">
        <f>SUM(J34:J37)</f>
        <v>14</v>
      </c>
      <c r="K33" s="135"/>
      <c r="L33" s="135"/>
      <c r="M33" s="135"/>
      <c r="N33" s="135"/>
      <c r="O33" s="135"/>
      <c r="P33" s="135"/>
      <c r="Q33" s="135"/>
      <c r="R33" s="135"/>
      <c r="S33" s="135"/>
      <c r="U33" s="137"/>
      <c r="W33" s="137"/>
      <c r="X33" s="137"/>
      <c r="Y33" s="137"/>
      <c r="Z33" s="8"/>
    </row>
    <row r="34" spans="1:27" ht="42.75" customHeight="1" x14ac:dyDescent="0.25">
      <c r="A34" s="201" t="s">
        <v>3133</v>
      </c>
      <c r="B34" s="184">
        <v>23</v>
      </c>
      <c r="C34" s="123" t="s">
        <v>2454</v>
      </c>
      <c r="D34" s="92">
        <f>IFERROR(INDEX('на отправку (3)'!G:G,MATCH($V34,'на отправку (3)'!$B:$B,0),1),0)</f>
        <v>4</v>
      </c>
      <c r="E34" s="92">
        <f>IFERROR(INDEX('на отправку (3)'!H:H,MATCH($V34,'на отправку (3)'!$B:$B,0),1),0)</f>
        <v>6</v>
      </c>
      <c r="F34" s="92">
        <f>IFERROR(INDEX('на отправку (3)'!I:I,MATCH($V34,'на отправку (3)'!$B:$B,0),1),0)</f>
        <v>0.66666666699999999</v>
      </c>
      <c r="G34" s="191" t="str">
        <f>IFERROR(INDEX('на отправку (3)'!J:J,MATCH($V34,'на отправку (3)'!$B:$B,0),1),0)</f>
        <v>x</v>
      </c>
      <c r="H34" s="92">
        <f>IFERROR(INDEX('на отправку (3)'!K:K,MATCH($V34,'на отправку (3)'!$B:$B,0),1),0)/100</f>
        <v>2.3333333349999999E-2</v>
      </c>
      <c r="I34" s="191" t="str">
        <f>IFERROR(INDEX('на отправку (3)'!M:M,MATCH($V34,'на отправку (3)'!$B:$B,0),1),0)</f>
        <v>x</v>
      </c>
      <c r="J34" s="129">
        <f>IFERROR(INDEX('на отправку (3)'!N:N,MATCH($V34,'на отправку (3)'!$B:$B,0),1),0)</f>
        <v>5</v>
      </c>
      <c r="K34" s="92">
        <f>IFERROR(INDEX('на отправку (3)'!O:O,MATCH($V34,'на отправку (3)'!$B:$B,0),1),0)</f>
        <v>0</v>
      </c>
      <c r="L34" s="92">
        <f>IFERROR(INDEX('на отправку (3)'!P:P,MATCH($V34,'на отправку (3)'!$B:$B,0),1),0)</f>
        <v>4</v>
      </c>
      <c r="M34" s="92">
        <f>IFERROR(INDEX('на отправку (3)'!Q:Q,MATCH($V34,'на отправку (3)'!$B:$B,0),1),0)</f>
        <v>1</v>
      </c>
      <c r="N34" s="92">
        <f>IFERROR(INDEX('на отправку (3)'!R:R,MATCH($V34,'на отправку (3)'!$B:$B,0),1),0)</f>
        <v>0</v>
      </c>
      <c r="O34" s="92">
        <f>IFERROR(INDEX('на отправку (3)'!S:S,MATCH($V34,'на отправку (3)'!$B:$B,0),1),0)</f>
        <v>2</v>
      </c>
      <c r="P34" s="92">
        <f>IFERROR(INDEX('на отправку (3)'!T:T,MATCH($V34,'на отправку (3)'!$B:$B,0),1),0)</f>
        <v>10</v>
      </c>
      <c r="Q34" s="92">
        <f>IFERROR(INDEX('на отправку (3)'!U:U,MATCH($V34,'на отправку (3)'!$B:$B,0),1),0)</f>
        <v>0.2</v>
      </c>
      <c r="R34" s="129">
        <f>IFERROR(INDEX('на отправку (3)'!V:V,MATCH($V34,'на отправку (3)'!$B:$B,0),1),0)</f>
        <v>0</v>
      </c>
      <c r="S34" s="92">
        <f>IFERROR(INDEX('на отправку (3)'!W:W,MATCH($V34,'на отправку (3)'!$B:$B,0),1),0)</f>
        <v>0</v>
      </c>
      <c r="U34" s="71">
        <f t="shared" ref="U34" si="7">IF(J34&gt;0,1,0)</f>
        <v>1</v>
      </c>
      <c r="V34" s="89" t="str">
        <f t="shared" ref="V34" si="8">CONCATENATE($U$1,"№",C34)</f>
        <v>022012№21</v>
      </c>
      <c r="W34" s="8">
        <f>IFERROR(INDEX('на отправку (3)'!AB:AB,MATCH($V34,'на отправку (3)'!$B:$B,0),1),0)</f>
        <v>0.39646335199999999</v>
      </c>
      <c r="X34" s="8">
        <f>IFERROR(INDEX('на отправку (3)'!AC:AC,MATCH($V34,'на отправку (3)'!$B:$B,0),1),0)</f>
        <v>1</v>
      </c>
      <c r="Y34" s="8">
        <v>8</v>
      </c>
      <c r="Z34" s="8">
        <f t="shared" si="2"/>
        <v>8</v>
      </c>
    </row>
    <row r="35" spans="1:27" ht="56.25" customHeight="1" x14ac:dyDescent="0.25">
      <c r="A35" s="201" t="s">
        <v>3134</v>
      </c>
      <c r="B35" s="184">
        <v>24</v>
      </c>
      <c r="C35" s="123">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1" t="str">
        <f>IFERROR(INDEX('на отправку (3)'!J:J,MATCH($V35,'на отправку (3)'!$B:$B,0),1),0)</f>
        <v>x</v>
      </c>
      <c r="H35" s="92">
        <f>IFERROR(INDEX('на отправку (3)'!K:K,MATCH($V35,'на отправку (3)'!$B:$B,0),1),0)/100</f>
        <v>0</v>
      </c>
      <c r="I35" s="191" t="str">
        <f>IFERROR(INDEX('на отправку (3)'!M:M,MATCH($V35,'на отправку (3)'!$B:$B,0),1),0)</f>
        <v>x</v>
      </c>
      <c r="J35" s="129">
        <f>IFERROR(INDEX('на отправку (3)'!N:N,MATCH($V35,'на отправку (3)'!$B:$B,0),1),0)</f>
        <v>0</v>
      </c>
      <c r="K35" s="92">
        <f>IFERROR(INDEX('на отправку (3)'!O:O,MATCH($V35,'на отправку (3)'!$B:$B,0),1),0)</f>
        <v>0</v>
      </c>
      <c r="L35" s="92">
        <f>IFERROR(INDEX('на отправку (3)'!P:P,MATCH($V35,'на отправку (3)'!$B:$B,0),1),0)</f>
        <v>0</v>
      </c>
      <c r="M35" s="92">
        <f>IFERROR(INDEX('на отправку (3)'!Q:Q,MATCH($V35,'на отправку (3)'!$B:$B,0),1),0)</f>
        <v>2</v>
      </c>
      <c r="N35" s="92">
        <f>IFERROR(INDEX('на отправку (3)'!R:R,MATCH($V35,'на отправку (3)'!$B:$B,0),1),0)</f>
        <v>0</v>
      </c>
      <c r="O35" s="92">
        <f>IFERROR(INDEX('на отправку (3)'!S:S,MATCH($V35,'на отправку (3)'!$B:$B,0),1),0)</f>
        <v>1</v>
      </c>
      <c r="P35" s="92">
        <f>IFERROR(INDEX('на отправку (3)'!T:T,MATCH($V35,'на отправку (3)'!$B:$B,0),1),0)</f>
        <v>0</v>
      </c>
      <c r="Q35" s="92">
        <f>IFERROR(INDEX('на отправку (3)'!U:U,MATCH($V35,'на отправку (3)'!$B:$B,0),1),0)</f>
        <v>0</v>
      </c>
      <c r="R35" s="129">
        <f>IFERROR(INDEX('на отправку (3)'!V:V,MATCH($V35,'на отправку (3)'!$B:$B,0),1),0)</f>
        <v>0</v>
      </c>
      <c r="S35" s="92">
        <f>IFERROR(INDEX('на отправку (3)'!W:W,MATCH($V35,'на отправку (3)'!$B:$B,0),1),0)</f>
        <v>0</v>
      </c>
      <c r="U35" s="71">
        <f t="shared" ref="U35:U37" si="9">IF(J35&gt;0,1,0)</f>
        <v>0</v>
      </c>
      <c r="V35" s="89" t="str">
        <f t="shared" ref="V35:V37" si="10">CONCATENATE($U$1,"№",C35)</f>
        <v>022012№23</v>
      </c>
      <c r="W35" s="8">
        <f>IFERROR(INDEX('на отправку (3)'!AB:AB,MATCH($V35,'на отправку (3)'!$B:$B,0),1),0)</f>
        <v>0.6</v>
      </c>
      <c r="X35" s="8">
        <f>IFERROR(INDEX('на отправку (3)'!AC:AC,MATCH($V35,'на отправку (3)'!$B:$B,0),1),0)</f>
        <v>1</v>
      </c>
      <c r="Y35" s="8">
        <v>9</v>
      </c>
      <c r="Z35" s="8">
        <f t="shared" si="2"/>
        <v>0</v>
      </c>
    </row>
    <row r="36" spans="1:27" ht="60" customHeight="1" x14ac:dyDescent="0.25">
      <c r="A36" s="201" t="s">
        <v>3135</v>
      </c>
      <c r="B36" s="184">
        <v>25</v>
      </c>
      <c r="C36" s="123">
        <v>24</v>
      </c>
      <c r="D36" s="92">
        <f>IFERROR(INDEX('на отправку (3)'!G:G,MATCH($V36,'на отправку (3)'!$B:$B,0),1),0)</f>
        <v>0</v>
      </c>
      <c r="E36" s="92">
        <f>IFERROR(INDEX('на отправку (3)'!H:H,MATCH($V36,'на отправку (3)'!$B:$B,0),1),0)</f>
        <v>0</v>
      </c>
      <c r="F36" s="92">
        <f>IFERROR(INDEX('на отправку (3)'!I:I,MATCH($V36,'на отправку (3)'!$B:$B,0),1),0)</f>
        <v>0</v>
      </c>
      <c r="G36" s="191" t="str">
        <f>IFERROR(INDEX('на отправку (3)'!J:J,MATCH($V36,'на отправку (3)'!$B:$B,0),1),0)</f>
        <v>x</v>
      </c>
      <c r="H36" s="92">
        <f>IFERROR(INDEX('на отправку (3)'!K:K,MATCH($V36,'на отправку (3)'!$B:$B,0),1),0)/100</f>
        <v>0</v>
      </c>
      <c r="I36" s="191" t="str">
        <f>IFERROR(INDEX('на отправку (3)'!M:M,MATCH($V36,'на отправку (3)'!$B:$B,0),1),0)</f>
        <v>x</v>
      </c>
      <c r="J36" s="129">
        <f>IFERROR(INDEX('на отправку (3)'!N:N,MATCH($V36,'на отправку (3)'!$B:$B,0),1),0)</f>
        <v>0</v>
      </c>
      <c r="K36" s="92">
        <f>IFERROR(INDEX('на отправку (3)'!O:O,MATCH($V36,'на отправку (3)'!$B:$B,0),1),0)</f>
        <v>0</v>
      </c>
      <c r="L36" s="92">
        <f>IFERROR(INDEX('на отправку (3)'!P:P,MATCH($V36,'на отправку (3)'!$B:$B,0),1),0)</f>
        <v>0</v>
      </c>
      <c r="M36" s="92">
        <f>IFERROR(INDEX('на отправку (3)'!Q:Q,MATCH($V36,'на отправку (3)'!$B:$B,0),1),0)</f>
        <v>2</v>
      </c>
      <c r="N36" s="92">
        <f>IFERROR(INDEX('на отправку (3)'!R:R,MATCH($V36,'на отправку (3)'!$B:$B,0),1),0)</f>
        <v>0</v>
      </c>
      <c r="O36" s="92">
        <f>IFERROR(INDEX('на отправку (3)'!S:S,MATCH($V36,'на отправку (3)'!$B:$B,0),1),0)</f>
        <v>0</v>
      </c>
      <c r="P36" s="92">
        <f>IFERROR(INDEX('на отправку (3)'!T:T,MATCH($V36,'на отправку (3)'!$B:$B,0),1),0)</f>
        <v>0</v>
      </c>
      <c r="Q36" s="92">
        <f>IFERROR(INDEX('на отправку (3)'!U:U,MATCH($V36,'на отправку (3)'!$B:$B,0),1),0)</f>
        <v>0</v>
      </c>
      <c r="R36" s="129">
        <f>IFERROR(INDEX('на отправку (3)'!V:V,MATCH($V36,'на отправку (3)'!$B:$B,0),1),0)</f>
        <v>0</v>
      </c>
      <c r="S36" s="92">
        <f>IFERROR(INDEX('на отправку (3)'!W:W,MATCH($V36,'на отправку (3)'!$B:$B,0),1),0)</f>
        <v>0</v>
      </c>
      <c r="U36" s="71">
        <f t="shared" si="9"/>
        <v>0</v>
      </c>
      <c r="V36" s="89" t="str">
        <f t="shared" si="10"/>
        <v>022012№24</v>
      </c>
      <c r="W36" s="8">
        <f>IFERROR(INDEX('на отправку (3)'!AB:AB,MATCH($V36,'на отправку (3)'!$B:$B,0),1),0)</f>
        <v>0.381578947</v>
      </c>
      <c r="X36" s="8">
        <f>IFERROR(INDEX('на отправку (3)'!AC:AC,MATCH($V36,'на отправку (3)'!$B:$B,0),1),0)</f>
        <v>1</v>
      </c>
      <c r="Y36" s="8">
        <v>9</v>
      </c>
      <c r="Z36" s="8">
        <f t="shared" si="2"/>
        <v>0</v>
      </c>
    </row>
    <row r="37" spans="1:27" ht="46.5" customHeight="1" x14ac:dyDescent="0.25">
      <c r="A37" s="201" t="s">
        <v>3136</v>
      </c>
      <c r="B37" s="184">
        <v>26</v>
      </c>
      <c r="C37" s="123">
        <v>25</v>
      </c>
      <c r="D37" s="92">
        <f>IFERROR(INDEX('на отправку (3)'!G:G,MATCH($V37,'на отправку (3)'!$B:$B,0),1),0)</f>
        <v>11</v>
      </c>
      <c r="E37" s="92">
        <f>IFERROR(INDEX('на отправку (3)'!H:H,MATCH($V37,'на отправку (3)'!$B:$B,0),1),0)</f>
        <v>11</v>
      </c>
      <c r="F37" s="92">
        <f>IFERROR(INDEX('на отправку (3)'!I:I,MATCH($V37,'на отправку (3)'!$B:$B,0),1),0)</f>
        <v>1</v>
      </c>
      <c r="G37" s="191">
        <f>IFERROR(INDEX('на отправку (3)'!J:J,MATCH($V37,'на отправку (3)'!$B:$B,0),1),0)</f>
        <v>1</v>
      </c>
      <c r="H37" s="92">
        <f>IFERROR(INDEX('на отправку (3)'!K:K,MATCH($V37,'на отправку (3)'!$B:$B,0),1),0)</f>
        <v>0.2</v>
      </c>
      <c r="I37" s="191" t="str">
        <f>IFERROR(INDEX('на отправку (3)'!M:M,MATCH($V37,'на отправку (3)'!$B:$B,0),1),0)</f>
        <v>x</v>
      </c>
      <c r="J37" s="129">
        <f>IFERROR(INDEX('на отправку (3)'!N:N,MATCH($V37,'на отправку (3)'!$B:$B,0),1),0)</f>
        <v>9</v>
      </c>
      <c r="K37" s="92">
        <f>IFERROR(INDEX('на отправку (3)'!O:O,MATCH($V37,'на отправку (3)'!$B:$B,0),1),0)</f>
        <v>2</v>
      </c>
      <c r="L37" s="92">
        <f>IFERROR(INDEX('на отправку (3)'!P:P,MATCH($V37,'на отправку (3)'!$B:$B,0),1),0)</f>
        <v>4</v>
      </c>
      <c r="M37" s="92">
        <f>IFERROR(INDEX('на отправку (3)'!Q:Q,MATCH($V37,'на отправку (3)'!$B:$B,0),1),0)</f>
        <v>1</v>
      </c>
      <c r="N37" s="92">
        <f>IFERROR(INDEX('на отправку (3)'!R:R,MATCH($V37,'на отправку (3)'!$B:$B,0),1),0)</f>
        <v>0</v>
      </c>
      <c r="O37" s="92">
        <f>IFERROR(INDEX('на отправку (3)'!S:S,MATCH($V37,'на отправку (3)'!$B:$B,0),1),0)</f>
        <v>20</v>
      </c>
      <c r="P37" s="92">
        <f>IFERROR(INDEX('на отправку (3)'!T:T,MATCH($V37,'на отправку (3)'!$B:$B,0),1),0)</f>
        <v>24</v>
      </c>
      <c r="Q37" s="92">
        <f>IFERROR(INDEX('на отправку (3)'!U:U,MATCH($V37,'на отправку (3)'!$B:$B,0),1),0)</f>
        <v>0.83333333300000001</v>
      </c>
      <c r="R37" s="129">
        <f>IFERROR(INDEX('на отправку (3)'!V:V,MATCH($V37,'на отправку (3)'!$B:$B,0),1),0)</f>
        <v>0</v>
      </c>
      <c r="S37" s="92">
        <f>IFERROR(INDEX('на отправку (3)'!W:W,MATCH($V37,'на отправку (3)'!$B:$B,0),1),0)</f>
        <v>0</v>
      </c>
      <c r="U37" s="71">
        <f t="shared" si="9"/>
        <v>1</v>
      </c>
      <c r="V37" s="89" t="str">
        <f t="shared" si="10"/>
        <v>022012№25</v>
      </c>
      <c r="W37" s="8">
        <f>IFERROR(INDEX('на отправку (3)'!AB:AB,MATCH($V37,'на отправку (3)'!$B:$B,0),1),0)</f>
        <v>0.97159166299999999</v>
      </c>
      <c r="X37" s="8">
        <f>IFERROR(INDEX('на отправку (3)'!AC:AC,MATCH($V37,'на отправку (3)'!$B:$B,0),1),0)</f>
        <v>1</v>
      </c>
      <c r="Y37" s="8">
        <v>9</v>
      </c>
      <c r="Z37" s="8">
        <f t="shared" si="2"/>
        <v>9</v>
      </c>
    </row>
    <row r="38" spans="1:27" s="136" customFormat="1" ht="21" customHeight="1" x14ac:dyDescent="0.25">
      <c r="A38" s="202"/>
      <c r="B38" s="187"/>
      <c r="C38" s="134"/>
      <c r="D38" s="135" t="s">
        <v>3091</v>
      </c>
      <c r="E38" s="135"/>
      <c r="F38" s="135"/>
      <c r="G38" s="190"/>
      <c r="H38" s="135"/>
      <c r="I38" s="193"/>
      <c r="J38" s="139">
        <f>IF(SUM(J39:J45)&lt;0,0,SUM(J39:J45))</f>
        <v>11</v>
      </c>
      <c r="K38" s="135"/>
      <c r="L38" s="135"/>
      <c r="M38" s="135"/>
      <c r="N38" s="135"/>
      <c r="O38" s="135"/>
      <c r="P38" s="135"/>
      <c r="Q38" s="135"/>
      <c r="R38" s="135"/>
      <c r="S38" s="135"/>
      <c r="U38" s="137"/>
      <c r="W38" s="137"/>
      <c r="X38" s="137"/>
      <c r="Y38" s="137"/>
      <c r="Z38" s="8"/>
    </row>
    <row r="39" spans="1:27" ht="63" customHeight="1" x14ac:dyDescent="0.25">
      <c r="A39" s="201" t="s">
        <v>3137</v>
      </c>
      <c r="B39" s="120">
        <v>27</v>
      </c>
      <c r="C39" s="120">
        <v>27</v>
      </c>
      <c r="D39" s="92">
        <f>IFERROR(INDEX('на отправку (3)'!G:G,MATCH($V39,'на отправку (3)'!$B:$B,0),1),0)</f>
        <v>0</v>
      </c>
      <c r="E39" s="92">
        <f>IFERROR(INDEX('на отправку (3)'!H:H,MATCH($V39,'на отправку (3)'!$B:$B,0),1),0)</f>
        <v>0</v>
      </c>
      <c r="F39" s="92">
        <f>IFERROR(INDEX('на отправку (3)'!I:I,MATCH($V39,'на отправку (3)'!$B:$B,0),1),0)</f>
        <v>0</v>
      </c>
      <c r="G39" s="191">
        <f>IFERROR(INDEX('на отправку (3)'!J:J,MATCH($V39,'на отправку (3)'!$B:$B,0),1),0)</f>
        <v>0</v>
      </c>
      <c r="H39" s="92">
        <f>IFERROR(INDEX('на отправку (3)'!K:K,MATCH($V39,'на отправку (3)'!$B:$B,0),1),0)/100</f>
        <v>0</v>
      </c>
      <c r="I39" s="191">
        <f>IFERROR(INDEX('на отправку (3)'!M:M,MATCH($V39,'на отправку (3)'!$B:$B,0),1),0)</f>
        <v>0</v>
      </c>
      <c r="J39" s="129">
        <f>IFERROR(INDEX('на отправку (3)'!N:N,MATCH($V39,'на отправку (3)'!$B:$B,0),1),0)</f>
        <v>0</v>
      </c>
      <c r="K39" s="92" t="str">
        <f>IFERROR(INDEX('на отправку (3)'!O:O,MATCH($V39,'на отправку (3)'!$B:$B,0),1),0)</f>
        <v>x</v>
      </c>
      <c r="L39" s="92" t="str">
        <f>IFERROR(INDEX('на отправку (3)'!P:P,MATCH($V39,'на отправку (3)'!$B:$B,0),1),0)</f>
        <v>x</v>
      </c>
      <c r="M39" s="92">
        <f>IFERROR(INDEX('на отправку (3)'!Q:Q,MATCH($V39,'на отправку (3)'!$B:$B,0),1),0)</f>
        <v>2</v>
      </c>
      <c r="N39" s="98"/>
      <c r="O39" s="92">
        <f>IFERROR(INDEX('на отправку (3)'!S:S,MATCH($V39,'на отправку (3)'!$B:$B,0),1),0)</f>
        <v>0</v>
      </c>
      <c r="P39" s="92">
        <f>IFERROR(INDEX('на отправку (3)'!T:T,MATCH($V39,'на отправку (3)'!$B:$B,0),1),0)</f>
        <v>0</v>
      </c>
      <c r="Q39" s="92">
        <f>IFERROR(INDEX('на отправку (3)'!U:U,MATCH($V39,'на отправку (3)'!$B:$B,0),1),0)</f>
        <v>0</v>
      </c>
      <c r="R39" s="129">
        <f>IFERROR(INDEX('на отправку (3)'!V:V,MATCH($V39,'на отправку (3)'!$B:$B,0),1),0)</f>
        <v>0</v>
      </c>
      <c r="S39" s="98"/>
      <c r="U39" s="71">
        <f t="shared" ref="U39" si="11">IF(J39&gt;0,1,0)</f>
        <v>0</v>
      </c>
      <c r="V39" s="89" t="str">
        <f t="shared" ref="V39" si="12">CONCATENATE($U$1,"№",C39)</f>
        <v>022012№27</v>
      </c>
      <c r="W39" s="8">
        <f>IFERROR(INDEX('на отправку (3)'!AB:AB,MATCH($V39,'на отправку (3)'!$B:$B,0),1),0)</f>
        <v>0</v>
      </c>
      <c r="X39" s="8">
        <f>IFERROR(INDEX('на отправку (3)'!AC:AC,MATCH($V39,'на отправку (3)'!$B:$B,0),1),0)</f>
        <v>0</v>
      </c>
      <c r="Y39" s="8">
        <v>4</v>
      </c>
      <c r="Z39" s="8">
        <f t="shared" si="2"/>
        <v>0</v>
      </c>
    </row>
    <row r="40" spans="1:27" ht="49.5" customHeight="1" x14ac:dyDescent="0.25">
      <c r="A40" s="201" t="s">
        <v>3138</v>
      </c>
      <c r="B40" s="120">
        <v>28</v>
      </c>
      <c r="C40" s="120">
        <v>28</v>
      </c>
      <c r="D40" s="92">
        <f>IFERROR(INDEX('на отправку (3)'!G:G,MATCH($V40,'на отправку (3)'!$B:$B,0),1),0)</f>
        <v>0</v>
      </c>
      <c r="E40" s="92">
        <f>IFERROR(INDEX('на отправку (3)'!H:H,MATCH($V40,'на отправку (3)'!$B:$B,0),1),0)</f>
        <v>0</v>
      </c>
      <c r="F40" s="92">
        <f>IFERROR(INDEX('на отправку (3)'!I:I,MATCH($V40,'на отправку (3)'!$B:$B,0),1),0)</f>
        <v>0</v>
      </c>
      <c r="G40" s="191">
        <f>IFERROR(INDEX('на отправку (3)'!J:J,MATCH($V40,'на отправку (3)'!$B:$B,0),1),0)</f>
        <v>0</v>
      </c>
      <c r="H40" s="92">
        <f>IFERROR(INDEX('на отправку (3)'!K:K,MATCH($V40,'на отправку (3)'!$B:$B,0),1),0)/100</f>
        <v>0</v>
      </c>
      <c r="I40" s="191">
        <f>IFERROR(INDEX('на отправку (3)'!M:M,MATCH($V40,'на отправку (3)'!$B:$B,0),1),0)</f>
        <v>0</v>
      </c>
      <c r="J40" s="129">
        <f>IFERROR(INDEX('на отправку (3)'!N:N,MATCH($V40,'на отправку (3)'!$B:$B,0),1),0)</f>
        <v>0</v>
      </c>
      <c r="K40" s="92" t="str">
        <f>IFERROR(INDEX('на отправку (3)'!O:O,MATCH($V40,'на отправку (3)'!$B:$B,0),1),0)</f>
        <v>x</v>
      </c>
      <c r="L40" s="92" t="str">
        <f>IFERROR(INDEX('на отправку (3)'!P:P,MATCH($V40,'на отправку (3)'!$B:$B,0),1),0)</f>
        <v>x</v>
      </c>
      <c r="M40" s="92">
        <f>IFERROR(INDEX('на отправку (3)'!Q:Q,MATCH($V40,'на отправку (3)'!$B:$B,0),1),0)</f>
        <v>2</v>
      </c>
      <c r="N40" s="98"/>
      <c r="O40" s="92">
        <f>IFERROR(INDEX('на отправку (3)'!S:S,MATCH($V40,'на отправку (3)'!$B:$B,0),1),0)</f>
        <v>2</v>
      </c>
      <c r="P40" s="92">
        <f>IFERROR(INDEX('на отправку (3)'!T:T,MATCH($V40,'на отправку (3)'!$B:$B,0),1),0)</f>
        <v>50</v>
      </c>
      <c r="Q40" s="92">
        <f>IFERROR(INDEX('на отправку (3)'!U:U,MATCH($V40,'на отправку (3)'!$B:$B,0),1),0)</f>
        <v>0.04</v>
      </c>
      <c r="R40" s="129">
        <f>IFERROR(INDEX('на отправку (3)'!V:V,MATCH($V40,'на отправку (3)'!$B:$B,0),1),0)</f>
        <v>0</v>
      </c>
      <c r="S40" s="98"/>
      <c r="U40" s="71">
        <f t="shared" ref="U40:U45" si="13">IF(J40&gt;0,1,0)</f>
        <v>0</v>
      </c>
      <c r="V40" s="89" t="str">
        <f t="shared" ref="V40:V45" si="14">CONCATENATE($U$1,"№",C40)</f>
        <v>022012№28</v>
      </c>
      <c r="W40" s="8">
        <f>IFERROR(INDEX('на отправку (3)'!AB:AB,MATCH($V40,'на отправку (3)'!$B:$B,0),1),0)</f>
        <v>4.6442499999999999E-3</v>
      </c>
      <c r="X40" s="8">
        <f>IFERROR(INDEX('на отправку (3)'!AC:AC,MATCH($V40,'на отправку (3)'!$B:$B,0),1),0)</f>
        <v>0</v>
      </c>
      <c r="Y40" s="8">
        <v>3</v>
      </c>
      <c r="Z40" s="8">
        <f t="shared" si="2"/>
        <v>0</v>
      </c>
    </row>
    <row r="41" spans="1:27" ht="15.75" customHeight="1" x14ac:dyDescent="0.25">
      <c r="A41" s="201" t="s">
        <v>3139</v>
      </c>
      <c r="B41" s="120">
        <v>29</v>
      </c>
      <c r="C41" s="120">
        <v>29</v>
      </c>
      <c r="D41" s="92">
        <f>IFERROR(INDEX('на отправку (3)'!G:G,MATCH($V41,'на отправку (3)'!$B:$B,0),1),0)</f>
        <v>0</v>
      </c>
      <c r="E41" s="92">
        <f>IFERROR(INDEX('на отправку (3)'!H:H,MATCH($V41,'на отправку (3)'!$B:$B,0),1),0)</f>
        <v>0</v>
      </c>
      <c r="F41" s="92">
        <f>IFERROR(INDEX('на отправку (3)'!I:I,MATCH($V41,'на отправку (3)'!$B:$B,0),1),0)</f>
        <v>0</v>
      </c>
      <c r="G41" s="191">
        <f>IFERROR(INDEX('на отправку (3)'!J:J,MATCH($V41,'на отправку (3)'!$B:$B,0),1),0)</f>
        <v>0</v>
      </c>
      <c r="H41" s="92">
        <f>IFERROR(INDEX('на отправку (3)'!K:K,MATCH($V41,'на отправку (3)'!$B:$B,0),1),0)/100</f>
        <v>0</v>
      </c>
      <c r="I41" s="191">
        <f>IFERROR(INDEX('на отправку (3)'!M:M,MATCH($V41,'на отправку (3)'!$B:$B,0),1),0)</f>
        <v>0</v>
      </c>
      <c r="J41" s="129">
        <f>IFERROR(INDEX('на отправку (3)'!N:N,MATCH($V41,'на отправку (3)'!$B:$B,0),1),0)</f>
        <v>0</v>
      </c>
      <c r="K41" s="92" t="str">
        <f>IFERROR(INDEX('на отправку (3)'!O:O,MATCH($V41,'на отправку (3)'!$B:$B,0),1),0)</f>
        <v>x</v>
      </c>
      <c r="L41" s="92" t="str">
        <f>IFERROR(INDEX('на отправку (3)'!P:P,MATCH($V41,'на отправку (3)'!$B:$B,0),1),0)</f>
        <v>x</v>
      </c>
      <c r="M41" s="92">
        <f>IFERROR(INDEX('на отправку (3)'!Q:Q,MATCH($V41,'на отправку (3)'!$B:$B,0),1),0)</f>
        <v>2</v>
      </c>
      <c r="N41" s="98"/>
      <c r="O41" s="92">
        <f>IFERROR(INDEX('на отправку (3)'!S:S,MATCH($V41,'на отправку (3)'!$B:$B,0),1),0)</f>
        <v>0</v>
      </c>
      <c r="P41" s="92">
        <f>IFERROR(INDEX('на отправку (3)'!T:T,MATCH($V41,'на отправку (3)'!$B:$B,0),1),0)</f>
        <v>50</v>
      </c>
      <c r="Q41" s="92">
        <f>IFERROR(INDEX('на отправку (3)'!U:U,MATCH($V41,'на отправку (3)'!$B:$B,0),1),0)</f>
        <v>0</v>
      </c>
      <c r="R41" s="129">
        <f>IFERROR(INDEX('на отправку (3)'!V:V,MATCH($V41,'на отправку (3)'!$B:$B,0),1),0)</f>
        <v>0</v>
      </c>
      <c r="S41" s="98"/>
      <c r="U41" s="71">
        <f t="shared" si="13"/>
        <v>0</v>
      </c>
      <c r="V41" s="89" t="str">
        <f t="shared" si="14"/>
        <v>022012№29</v>
      </c>
      <c r="W41" s="8">
        <f>IFERROR(INDEX('на отправку (3)'!AB:AB,MATCH($V41,'на отправку (3)'!$B:$B,0),1),0)</f>
        <v>1.6719300000000001E-3</v>
      </c>
      <c r="X41" s="8">
        <f>IFERROR(INDEX('на отправку (3)'!AC:AC,MATCH($V41,'на отправку (3)'!$B:$B,0),1),0)</f>
        <v>0</v>
      </c>
      <c r="Y41" s="8">
        <v>5</v>
      </c>
      <c r="Z41" s="8">
        <f t="shared" si="2"/>
        <v>0</v>
      </c>
    </row>
    <row r="42" spans="1:27" ht="15.75" customHeight="1" x14ac:dyDescent="0.25">
      <c r="A42" s="201" t="s">
        <v>3140</v>
      </c>
      <c r="B42" s="120">
        <v>30</v>
      </c>
      <c r="C42" s="120">
        <v>30</v>
      </c>
      <c r="D42" s="92">
        <f>IFERROR(INDEX('на отправку (3)'!G:G,MATCH($V42,'на отправку (3)'!$B:$B,0),1),0)</f>
        <v>0</v>
      </c>
      <c r="E42" s="92">
        <f>IFERROR(INDEX('на отправку (3)'!H:H,MATCH($V42,'на отправку (3)'!$B:$B,0),1),0)</f>
        <v>0</v>
      </c>
      <c r="F42" s="92">
        <f>IFERROR(INDEX('на отправку (3)'!I:I,MATCH($V42,'на отправку (3)'!$B:$B,0),1),0)</f>
        <v>0</v>
      </c>
      <c r="G42" s="191">
        <f>IFERROR(INDEX('на отправку (3)'!J:J,MATCH($V42,'на отправку (3)'!$B:$B,0),1),0)</f>
        <v>0</v>
      </c>
      <c r="H42" s="92">
        <f>IFERROR(INDEX('на отправку (3)'!K:K,MATCH($V42,'на отправку (3)'!$B:$B,0),1),0)/100</f>
        <v>0</v>
      </c>
      <c r="I42" s="191">
        <f>IFERROR(INDEX('на отправку (3)'!M:M,MATCH($V42,'на отправку (3)'!$B:$B,0),1),0)</f>
        <v>0</v>
      </c>
      <c r="J42" s="129">
        <f>IFERROR(INDEX('на отправку (3)'!N:N,MATCH($V42,'на отправку (3)'!$B:$B,0),1),0)</f>
        <v>0</v>
      </c>
      <c r="K42" s="92" t="str">
        <f>IFERROR(INDEX('на отправку (3)'!O:O,MATCH($V42,'на отправку (3)'!$B:$B,0),1),0)</f>
        <v>x</v>
      </c>
      <c r="L42" s="92" t="str">
        <f>IFERROR(INDEX('на отправку (3)'!P:P,MATCH($V42,'на отправку (3)'!$B:$B,0),1),0)</f>
        <v>x</v>
      </c>
      <c r="M42" s="92">
        <f>IFERROR(INDEX('на отправку (3)'!Q:Q,MATCH($V42,'на отправку (3)'!$B:$B,0),1),0)</f>
        <v>2</v>
      </c>
      <c r="N42" s="98"/>
      <c r="O42" s="92">
        <f>IFERROR(INDEX('на отправку (3)'!S:S,MATCH($V42,'на отправку (3)'!$B:$B,0),1),0)</f>
        <v>1</v>
      </c>
      <c r="P42" s="92">
        <f>IFERROR(INDEX('на отправку (3)'!T:T,MATCH($V42,'на отправку (3)'!$B:$B,0),1),0)</f>
        <v>50</v>
      </c>
      <c r="Q42" s="92">
        <f>IFERROR(INDEX('на отправку (3)'!U:U,MATCH($V42,'на отправку (3)'!$B:$B,0),1),0)</f>
        <v>0.02</v>
      </c>
      <c r="R42" s="129">
        <f>IFERROR(INDEX('на отправку (3)'!V:V,MATCH($V42,'на отправку (3)'!$B:$B,0),1),0)</f>
        <v>0</v>
      </c>
      <c r="S42" s="98"/>
      <c r="U42" s="71">
        <f t="shared" si="13"/>
        <v>0</v>
      </c>
      <c r="V42" s="89" t="str">
        <f t="shared" si="14"/>
        <v>022012№30</v>
      </c>
      <c r="W42" s="8">
        <f>IFERROR(INDEX('на отправку (3)'!AB:AB,MATCH($V42,'на отправку (3)'!$B:$B,0),1),0)</f>
        <v>0</v>
      </c>
      <c r="X42" s="8">
        <f>IFERROR(INDEX('на отправку (3)'!AC:AC,MATCH($V42,'на отправку (3)'!$B:$B,0),1),0)</f>
        <v>0</v>
      </c>
      <c r="Y42" s="8">
        <v>8</v>
      </c>
      <c r="Z42" s="8">
        <f t="shared" si="2"/>
        <v>0</v>
      </c>
    </row>
    <row r="43" spans="1:27" ht="53.25" customHeight="1" x14ac:dyDescent="0.25">
      <c r="A43" s="201" t="s">
        <v>2534</v>
      </c>
      <c r="B43" s="120">
        <v>31</v>
      </c>
      <c r="C43" s="120">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1">
        <f>IFERROR(INDEX('на отправку (3)'!J:J,MATCH($V43,'на отправку (3)'!$B:$B,0),1),0)</f>
        <v>0</v>
      </c>
      <c r="H43" s="92">
        <f>IFERROR(INDEX('на отправку (3)'!K:K,MATCH($V43,'на отправку (3)'!$B:$B,0),1),0)/100</f>
        <v>0</v>
      </c>
      <c r="I43" s="191">
        <f>IFERROR(INDEX('на отправку (3)'!M:M,MATCH($V43,'на отправку (3)'!$B:$B,0),1),0)</f>
        <v>0</v>
      </c>
      <c r="J43" s="129">
        <v>3</v>
      </c>
      <c r="K43" s="92" t="str">
        <f>IFERROR(INDEX('на отправку (3)'!O:O,MATCH($V43,'на отправку (3)'!$B:$B,0),1),0)</f>
        <v>x</v>
      </c>
      <c r="L43" s="92" t="str">
        <f>IFERROR(INDEX('на отправку (3)'!P:P,MATCH($V43,'на отправку (3)'!$B:$B,0),1),0)</f>
        <v>x</v>
      </c>
      <c r="M43" s="92">
        <f>IFERROR(INDEX('на отправку (3)'!Q:Q,MATCH($V43,'на отправку (3)'!$B:$B,0),1),0)</f>
        <v>1</v>
      </c>
      <c r="N43" s="98"/>
      <c r="O43" s="92">
        <f>IFERROR(INDEX('на отправку (3)'!S:S,MATCH($V43,'на отправку (3)'!$B:$B,0),1),0)</f>
        <v>0</v>
      </c>
      <c r="P43" s="92">
        <f>IFERROR(INDEX('на отправку (3)'!T:T,MATCH($V43,'на отправку (3)'!$B:$B,0),1),0)</f>
        <v>0</v>
      </c>
      <c r="Q43" s="92">
        <f>IFERROR(INDEX('на отправку (3)'!U:U,MATCH($V43,'на отправку (3)'!$B:$B,0),1),0)</f>
        <v>0</v>
      </c>
      <c r="R43" s="129">
        <f>IFERROR(INDEX('на отправку (3)'!V:V,MATCH($V43,'на отправку (3)'!$B:$B,0),1),0)</f>
        <v>0</v>
      </c>
      <c r="S43" s="98"/>
      <c r="U43" s="71">
        <f t="shared" si="13"/>
        <v>1</v>
      </c>
      <c r="V43" s="89" t="str">
        <f t="shared" si="14"/>
        <v>022012№31</v>
      </c>
      <c r="W43" s="8">
        <f>IFERROR(INDEX('на отправку (3)'!AB:AB,MATCH($V43,'на отправку (3)'!$B:$B,0),1),0)</f>
        <v>0</v>
      </c>
      <c r="X43" s="8">
        <f>IFERROR(INDEX('на отправку (3)'!AC:AC,MATCH($V43,'на отправку (3)'!$B:$B,0),1),0)</f>
        <v>0</v>
      </c>
      <c r="Y43" s="8">
        <v>3</v>
      </c>
      <c r="Z43" s="8">
        <f t="shared" si="2"/>
        <v>3</v>
      </c>
    </row>
    <row r="44" spans="1:27" ht="53.25" customHeight="1" x14ac:dyDescent="0.25">
      <c r="A44" s="201" t="s">
        <v>2536</v>
      </c>
      <c r="B44" s="120">
        <v>32</v>
      </c>
      <c r="C44" s="120">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1">
        <f>IFERROR(INDEX('на отправку (3)'!J:J,MATCH($V44,'на отправку (3)'!$B:$B,0),1),0)</f>
        <v>0</v>
      </c>
      <c r="H44" s="92">
        <f>IFERROR(INDEX('на отправку (3)'!K:K,MATCH($V44,'на отправку (3)'!$B:$B,0),1),0)/100</f>
        <v>0</v>
      </c>
      <c r="I44" s="191">
        <f>IFERROR(INDEX('на отправку (3)'!M:M,MATCH($V44,'на отправку (3)'!$B:$B,0),1),0)</f>
        <v>0</v>
      </c>
      <c r="J44" s="129">
        <v>8</v>
      </c>
      <c r="K44" s="92" t="str">
        <f>IFERROR(INDEX('на отправку (3)'!O:O,MATCH($V44,'на отправку (3)'!$B:$B,0),1),0)</f>
        <v>x</v>
      </c>
      <c r="L44" s="92" t="str">
        <f>IFERROR(INDEX('на отправку (3)'!P:P,MATCH($V44,'на отправку (3)'!$B:$B,0),1),0)</f>
        <v>x</v>
      </c>
      <c r="M44" s="92">
        <f>IFERROR(INDEX('на отправку (3)'!Q:Q,MATCH($V44,'на отправку (3)'!$B:$B,0),1),0)</f>
        <v>1</v>
      </c>
      <c r="N44" s="98"/>
      <c r="O44" s="92">
        <f>IFERROR(INDEX('на отправку (3)'!S:S,MATCH($V44,'на отправку (3)'!$B:$B,0),1),0)</f>
        <v>0</v>
      </c>
      <c r="P44" s="92">
        <f>IFERROR(INDEX('на отправку (3)'!T:T,MATCH($V44,'на отправку (3)'!$B:$B,0),1),0)</f>
        <v>0</v>
      </c>
      <c r="Q44" s="92">
        <f>IFERROR(INDEX('на отправку (3)'!U:U,MATCH($V44,'на отправку (3)'!$B:$B,0),1),0)</f>
        <v>0</v>
      </c>
      <c r="R44" s="129">
        <f>IFERROR(INDEX('на отправку (3)'!V:V,MATCH($V44,'на отправку (3)'!$B:$B,0),1),0)</f>
        <v>0</v>
      </c>
      <c r="S44" s="98"/>
      <c r="U44" s="71">
        <f t="shared" si="13"/>
        <v>1</v>
      </c>
      <c r="V44" s="89" t="str">
        <f t="shared" si="14"/>
        <v>022012№32</v>
      </c>
      <c r="W44" s="8">
        <f>IFERROR(INDEX('на отправку (3)'!AB:AB,MATCH($V44,'на отправку (3)'!$B:$B,0),1),0)</f>
        <v>0</v>
      </c>
      <c r="X44" s="8">
        <f>IFERROR(INDEX('на отправку (3)'!AC:AC,MATCH($V44,'на отправку (3)'!$B:$B,0),1),0)</f>
        <v>0</v>
      </c>
      <c r="Y44" s="8">
        <v>8</v>
      </c>
      <c r="Z44" s="8">
        <f t="shared" si="2"/>
        <v>8</v>
      </c>
    </row>
    <row r="45" spans="1:27" ht="15.75" customHeight="1" x14ac:dyDescent="0.25">
      <c r="A45" s="201" t="s">
        <v>3141</v>
      </c>
      <c r="B45" s="127">
        <v>33</v>
      </c>
      <c r="C45" s="127">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1">
        <f>IFERROR(INDEX('на отправку (3)'!J:J,MATCH($V45,'на отправку (3)'!$B:$B,0),1),0)</f>
        <v>0</v>
      </c>
      <c r="H45" s="92">
        <f>IFERROR(INDEX('на отправку (3)'!K:K,MATCH($V45,'на отправку (3)'!$B:$B,0),1),0)/100</f>
        <v>0</v>
      </c>
      <c r="I45" s="191">
        <f>IFERROR(INDEX('на отправку (3)'!M:M,MATCH($V45,'на отправку (3)'!$B:$B,0),1),0)</f>
        <v>0</v>
      </c>
      <c r="J45" s="129">
        <f>IFERROR(INDEX('на отправку (3)'!N:N,MATCH($V45,'на отправку (3)'!$B:$B,0),1),0)</f>
        <v>0</v>
      </c>
      <c r="K45" s="92" t="str">
        <f>IFERROR(INDEX('на отправку (3)'!O:O,MATCH($V45,'на отправку (3)'!$B:$B,0),1),0)</f>
        <v>x</v>
      </c>
      <c r="L45" s="92">
        <f>IFERROR(INDEX('на отправку (3)'!P:P,MATCH($V45,'на отправку (3)'!$B:$B,0),1),0)</f>
        <v>0</v>
      </c>
      <c r="M45" s="92">
        <f>IFERROR(INDEX('на отправку (3)'!Q:Q,MATCH($V45,'на отправку (3)'!$B:$B,0),1),0)</f>
        <v>2</v>
      </c>
      <c r="N45" s="98"/>
      <c r="O45" s="92">
        <f>IFERROR(INDEX('на отправку (3)'!S:S,MATCH($V45,'на отправку (3)'!$B:$B,0),1),0)</f>
        <v>0</v>
      </c>
      <c r="P45" s="92">
        <f>IFERROR(INDEX('на отправку (3)'!T:T,MATCH($V45,'на отправку (3)'!$B:$B,0),1),0)</f>
        <v>0</v>
      </c>
      <c r="Q45" s="92">
        <f>IFERROR(INDEX('на отправку (3)'!U:U,MATCH($V45,'на отправку (3)'!$B:$B,0),1),0)</f>
        <v>0</v>
      </c>
      <c r="R45" s="129">
        <f>IFERROR(INDEX('на отправку (3)'!V:V,MATCH($V45,'на отправку (3)'!$B:$B,0),1),0)</f>
        <v>0</v>
      </c>
      <c r="S45" s="98"/>
      <c r="U45" s="71">
        <f t="shared" si="13"/>
        <v>0</v>
      </c>
      <c r="V45" s="89" t="str">
        <f t="shared" si="14"/>
        <v>022012№33</v>
      </c>
      <c r="W45" s="8">
        <f>IFERROR(INDEX('на отправку (3)'!AB:AB,MATCH($V45,'на отправку (3)'!$B:$B,0),1),0)</f>
        <v>0</v>
      </c>
      <c r="X45" s="8">
        <f>IFERROR(INDEX('на отправку (3)'!AC:AC,MATCH($V45,'на отправку (3)'!$B:$B,0),1),0)</f>
        <v>0</v>
      </c>
      <c r="Y45" s="8">
        <v>4</v>
      </c>
      <c r="Z45" s="8">
        <f t="shared" si="2"/>
        <v>0</v>
      </c>
    </row>
    <row r="46" spans="1:27" ht="0.75" customHeight="1" x14ac:dyDescent="0.25">
      <c r="A46" s="90"/>
      <c r="C46" s="125"/>
      <c r="D46" s="91"/>
      <c r="E46" s="91"/>
      <c r="F46" s="91"/>
      <c r="G46" s="91"/>
      <c r="H46" s="91"/>
      <c r="I46" s="91"/>
      <c r="J46" s="130"/>
      <c r="K46" s="91"/>
      <c r="L46" s="91"/>
      <c r="M46" s="91"/>
      <c r="N46" s="91"/>
      <c r="O46" s="91"/>
      <c r="P46" s="91"/>
      <c r="Q46" s="91"/>
      <c r="R46" s="130"/>
      <c r="S46" s="93"/>
    </row>
    <row r="47" spans="1:27" ht="0.75" customHeight="1" x14ac:dyDescent="0.25"/>
    <row r="48" spans="1:27" ht="38.25" customHeight="1" x14ac:dyDescent="0.25">
      <c r="A48" s="182" t="s">
        <v>2455</v>
      </c>
      <c r="C48" s="182"/>
      <c r="D48" s="182"/>
      <c r="E48" s="182"/>
      <c r="F48" s="182"/>
      <c r="G48" s="182"/>
      <c r="H48" s="182"/>
      <c r="I48" s="182"/>
      <c r="J48" s="182"/>
      <c r="K48" s="182"/>
      <c r="L48" s="182"/>
      <c r="M48" s="182"/>
      <c r="N48" s="182"/>
      <c r="O48" s="182"/>
      <c r="P48" s="182"/>
      <c r="Q48" s="182"/>
      <c r="R48" s="182"/>
      <c r="S48" s="182"/>
      <c r="T48" s="182"/>
      <c r="U48" s="72">
        <f>SUM(U10:U45)</f>
        <v>19</v>
      </c>
      <c r="W48" s="89" t="s">
        <v>184</v>
      </c>
      <c r="Z48" s="72">
        <f>SUM(Z10:Z45)</f>
        <v>86</v>
      </c>
      <c r="AA48" s="89" t="s">
        <v>269</v>
      </c>
    </row>
    <row r="49" spans="1:20" ht="16.5" customHeight="1" x14ac:dyDescent="0.25">
      <c r="A49" s="182" t="s">
        <v>2456</v>
      </c>
      <c r="C49" s="182"/>
      <c r="D49" s="182"/>
      <c r="E49" s="182"/>
      <c r="F49" s="182"/>
      <c r="G49" s="182"/>
      <c r="H49" s="182"/>
      <c r="I49" s="182"/>
      <c r="J49" s="182"/>
      <c r="K49" s="182"/>
      <c r="L49" s="182"/>
      <c r="M49" s="182"/>
      <c r="N49" s="182"/>
      <c r="O49" s="182"/>
      <c r="P49" s="182"/>
      <c r="Q49" s="182"/>
      <c r="R49" s="182"/>
      <c r="S49" s="182"/>
      <c r="T49" s="182"/>
    </row>
    <row r="50" spans="1:20" ht="15" customHeight="1" x14ac:dyDescent="0.25">
      <c r="A50" s="182" t="s">
        <v>2457</v>
      </c>
      <c r="C50" s="182"/>
      <c r="D50" s="182"/>
      <c r="E50" s="182"/>
      <c r="F50" s="182"/>
      <c r="G50" s="182"/>
      <c r="H50" s="182"/>
      <c r="I50" s="182"/>
      <c r="J50" s="182"/>
      <c r="K50" s="182"/>
      <c r="L50" s="182"/>
      <c r="M50" s="182"/>
      <c r="N50" s="182"/>
      <c r="O50" s="182"/>
      <c r="P50" s="182"/>
      <c r="Q50" s="182"/>
      <c r="R50" s="182"/>
      <c r="S50" s="182"/>
      <c r="T50" s="182"/>
    </row>
    <row r="51" spans="1:20" x14ac:dyDescent="0.25">
      <c r="C51" s="121" t="s">
        <v>19</v>
      </c>
      <c r="J51" s="96">
        <f>T_РЕЗ2+J26+J33+J38</f>
        <v>65.5</v>
      </c>
      <c r="M51" s="72">
        <f>SUMIF(M10:M45,1,M10:M45)</f>
        <v>23</v>
      </c>
      <c r="N51" s="89" t="s">
        <v>183</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Лист48"/>
  <dimension ref="A1:AA51"/>
  <sheetViews>
    <sheetView showGridLines="0" zoomScale="90" zoomScaleNormal="90" workbookViewId="0">
      <selection activeCell="D6" sqref="D6:S7"/>
    </sheetView>
  </sheetViews>
  <sheetFormatPr defaultColWidth="9.140625" defaultRowHeight="15" x14ac:dyDescent="0.25"/>
  <cols>
    <col min="1" max="1" width="44.5703125" style="89" customWidth="1"/>
    <col min="2" max="2" width="7" style="185" customWidth="1"/>
    <col min="3" max="3" width="7.140625" style="121"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94</v>
      </c>
    </row>
    <row r="2" spans="1:26" ht="22.5" customHeight="1" x14ac:dyDescent="0.25">
      <c r="A2" s="178" t="s">
        <v>2496</v>
      </c>
      <c r="C2" s="178"/>
      <c r="D2" s="178"/>
      <c r="E2" s="178"/>
      <c r="F2" s="178"/>
      <c r="G2" s="178"/>
      <c r="H2" s="178"/>
      <c r="I2" s="178"/>
      <c r="J2" s="178"/>
      <c r="K2" s="178"/>
      <c r="L2" s="178"/>
      <c r="M2" s="178"/>
      <c r="N2" s="178"/>
      <c r="O2" s="178"/>
      <c r="P2" s="178"/>
      <c r="Q2" s="178"/>
      <c r="R2" s="178"/>
      <c r="S2" s="178"/>
      <c r="T2" s="178"/>
    </row>
    <row r="3" spans="1:26" ht="20.25" customHeight="1" x14ac:dyDescent="0.25">
      <c r="A3" s="178" t="s">
        <v>0</v>
      </c>
      <c r="C3" s="178"/>
      <c r="D3" s="178"/>
      <c r="E3" s="178"/>
      <c r="F3" s="178"/>
      <c r="G3" s="178"/>
      <c r="H3" s="178"/>
      <c r="I3" s="178"/>
      <c r="J3" s="178"/>
      <c r="K3" s="178"/>
      <c r="L3" s="178"/>
      <c r="M3" s="178"/>
      <c r="N3" s="178"/>
      <c r="O3" s="178"/>
      <c r="P3" s="178"/>
      <c r="Q3" s="178"/>
      <c r="R3" s="178"/>
      <c r="S3" s="178"/>
      <c r="T3" s="178"/>
    </row>
    <row r="4" spans="1:26" ht="18" customHeight="1" x14ac:dyDescent="0.25">
      <c r="A4" s="178" t="s">
        <v>2469</v>
      </c>
      <c r="C4" s="178"/>
      <c r="D4" s="178"/>
      <c r="E4" s="178"/>
      <c r="F4" s="178"/>
      <c r="G4" s="178"/>
      <c r="H4" s="178"/>
      <c r="I4" s="178"/>
      <c r="J4" s="178"/>
      <c r="K4" s="178"/>
      <c r="L4" s="178"/>
      <c r="M4" s="178"/>
      <c r="N4" s="178"/>
      <c r="O4" s="178"/>
      <c r="P4" s="178"/>
      <c r="Q4" s="178"/>
      <c r="R4" s="178"/>
      <c r="S4" s="178"/>
      <c r="T4" s="178"/>
    </row>
    <row r="5" spans="1:26" x14ac:dyDescent="0.25">
      <c r="A5" s="225" t="s">
        <v>3092</v>
      </c>
      <c r="B5" s="225" t="s">
        <v>16</v>
      </c>
      <c r="C5" s="217" t="s">
        <v>2441</v>
      </c>
      <c r="D5" s="223" t="s">
        <v>3112</v>
      </c>
      <c r="E5" s="222" t="s">
        <v>2442</v>
      </c>
      <c r="F5" s="222" t="s">
        <v>2442</v>
      </c>
      <c r="G5" s="222" t="s">
        <v>2442</v>
      </c>
      <c r="H5" s="222" t="s">
        <v>2442</v>
      </c>
      <c r="I5" s="222" t="s">
        <v>2442</v>
      </c>
      <c r="J5" s="222" t="s">
        <v>2442</v>
      </c>
      <c r="K5" s="222" t="s">
        <v>2442</v>
      </c>
      <c r="L5" s="222" t="s">
        <v>2442</v>
      </c>
      <c r="M5" s="222" t="s">
        <v>2442</v>
      </c>
      <c r="N5" s="222" t="s">
        <v>2442</v>
      </c>
      <c r="O5" s="223" t="s">
        <v>2443</v>
      </c>
      <c r="P5" s="222" t="s">
        <v>2443</v>
      </c>
      <c r="Q5" s="222" t="s">
        <v>2443</v>
      </c>
      <c r="R5" s="222" t="s">
        <v>2443</v>
      </c>
      <c r="S5" s="224" t="s">
        <v>2443</v>
      </c>
      <c r="U5" s="214" t="s">
        <v>184</v>
      </c>
    </row>
    <row r="6" spans="1:26" ht="97.5" customHeight="1" x14ac:dyDescent="0.25">
      <c r="A6" s="215"/>
      <c r="B6" s="215"/>
      <c r="C6" s="218"/>
      <c r="D6" s="1" t="s">
        <v>3093</v>
      </c>
      <c r="E6" s="1" t="s">
        <v>3094</v>
      </c>
      <c r="F6" s="1" t="s">
        <v>3095</v>
      </c>
      <c r="G6" s="1" t="s">
        <v>3096</v>
      </c>
      <c r="H6" s="1" t="s">
        <v>2444</v>
      </c>
      <c r="I6" s="1" t="s">
        <v>2445</v>
      </c>
      <c r="J6" s="1" t="s">
        <v>9</v>
      </c>
      <c r="K6" s="1" t="s">
        <v>3097</v>
      </c>
      <c r="L6" s="1" t="s">
        <v>2446</v>
      </c>
      <c r="M6" s="1" t="s">
        <v>2447</v>
      </c>
      <c r="N6" s="1" t="s">
        <v>3098</v>
      </c>
      <c r="O6" s="1" t="s">
        <v>3093</v>
      </c>
      <c r="P6" s="1" t="s">
        <v>3099</v>
      </c>
      <c r="Q6" s="1" t="s">
        <v>3100</v>
      </c>
      <c r="R6" s="1" t="s">
        <v>9</v>
      </c>
      <c r="S6" s="194" t="s">
        <v>11</v>
      </c>
      <c r="U6" s="226"/>
    </row>
    <row r="7" spans="1:26" ht="71.25" customHeight="1" x14ac:dyDescent="0.25">
      <c r="A7" s="216"/>
      <c r="B7" s="216"/>
      <c r="C7" s="219"/>
      <c r="D7" s="1" t="s">
        <v>3101</v>
      </c>
      <c r="E7" s="1" t="s">
        <v>3101</v>
      </c>
      <c r="F7" s="1" t="s">
        <v>3102</v>
      </c>
      <c r="G7" s="1" t="s">
        <v>3103</v>
      </c>
      <c r="H7" s="1" t="s">
        <v>3104</v>
      </c>
      <c r="I7" s="1" t="s">
        <v>3105</v>
      </c>
      <c r="J7" s="1" t="s">
        <v>3106</v>
      </c>
      <c r="K7" s="1" t="s">
        <v>3107</v>
      </c>
      <c r="L7" s="1" t="s">
        <v>3108</v>
      </c>
      <c r="M7" s="1" t="s">
        <v>3109</v>
      </c>
      <c r="N7" s="1" t="s">
        <v>3110</v>
      </c>
      <c r="O7" s="1" t="s">
        <v>3101</v>
      </c>
      <c r="P7" s="1" t="s">
        <v>3101</v>
      </c>
      <c r="Q7" s="1" t="s">
        <v>3111</v>
      </c>
      <c r="R7" s="1" t="s">
        <v>3106</v>
      </c>
      <c r="S7" s="194"/>
      <c r="U7" s="227"/>
      <c r="W7" s="2" t="s">
        <v>2492</v>
      </c>
      <c r="X7" s="2" t="s">
        <v>2493</v>
      </c>
      <c r="Y7" s="2" t="s">
        <v>2495</v>
      </c>
      <c r="Z7" s="2" t="s">
        <v>2494</v>
      </c>
    </row>
    <row r="8" spans="1:26" x14ac:dyDescent="0.25">
      <c r="A8" s="122">
        <v>1</v>
      </c>
      <c r="B8" s="176">
        <v>2</v>
      </c>
      <c r="C8" s="122">
        <v>3</v>
      </c>
      <c r="D8" s="176">
        <v>4</v>
      </c>
      <c r="E8" s="122">
        <v>5</v>
      </c>
      <c r="F8" s="176">
        <v>6</v>
      </c>
      <c r="G8" s="122">
        <v>7</v>
      </c>
      <c r="H8" s="176">
        <v>8</v>
      </c>
      <c r="I8" s="122">
        <v>9</v>
      </c>
      <c r="J8" s="176">
        <v>10</v>
      </c>
      <c r="K8" s="122">
        <v>11</v>
      </c>
      <c r="L8" s="176">
        <v>12</v>
      </c>
      <c r="M8" s="122">
        <v>13</v>
      </c>
      <c r="N8" s="176">
        <v>14</v>
      </c>
      <c r="O8" s="122">
        <v>15</v>
      </c>
      <c r="P8" s="176">
        <v>16</v>
      </c>
      <c r="Q8" s="122">
        <v>17</v>
      </c>
      <c r="R8" s="176">
        <v>18</v>
      </c>
      <c r="S8" s="122">
        <v>19</v>
      </c>
      <c r="U8" s="8"/>
    </row>
    <row r="9" spans="1:26" s="121" customFormat="1" ht="19.5" customHeight="1" x14ac:dyDescent="0.2">
      <c r="A9" s="128"/>
      <c r="B9" s="138"/>
      <c r="C9" s="128"/>
      <c r="D9" s="135" t="s">
        <v>13</v>
      </c>
      <c r="E9" s="132"/>
      <c r="F9" s="132"/>
      <c r="G9" s="132"/>
      <c r="H9" s="132"/>
      <c r="I9" s="132"/>
      <c r="J9" s="139">
        <f>SUM(J10:J25)</f>
        <v>12.5</v>
      </c>
      <c r="K9" s="132"/>
      <c r="L9" s="132"/>
      <c r="M9" s="132"/>
      <c r="N9" s="132"/>
      <c r="O9" s="132"/>
      <c r="P9" s="132"/>
      <c r="Q9" s="132"/>
      <c r="R9" s="132"/>
      <c r="S9" s="132"/>
      <c r="U9" s="133"/>
    </row>
    <row r="10" spans="1:26" ht="45" customHeight="1" x14ac:dyDescent="0.25">
      <c r="A10" s="201" t="s">
        <v>3113</v>
      </c>
      <c r="B10" s="186">
        <v>1</v>
      </c>
      <c r="C10" s="124">
        <v>1</v>
      </c>
      <c r="D10" s="92">
        <f>IFERROR(INDEX('на отправку (3)'!G:G,MATCH($V10,'на отправку (3)'!$B:$B,0),1),0)</f>
        <v>3556</v>
      </c>
      <c r="E10" s="92">
        <f>IFERROR(INDEX('на отправку (3)'!H:H,MATCH($V10,'на отправку (3)'!$B:$B,0),1),0)</f>
        <v>3976</v>
      </c>
      <c r="F10" s="92">
        <f>IFERROR(INDEX('на отправку (3)'!I:I,MATCH($V10,'на отправку (3)'!$B:$B,0),1),0)</f>
        <v>0.89436619699999997</v>
      </c>
      <c r="G10" s="188" t="s">
        <v>12</v>
      </c>
      <c r="H10" s="92">
        <f>IFERROR(INDEX('на отправку (3)'!K:K,MATCH($V10,'на отправку (3)'!$B:$B,0),1),0)/100</f>
        <v>3.1281516000000004E-4</v>
      </c>
      <c r="I10" s="188" t="s">
        <v>12</v>
      </c>
      <c r="J10" s="129">
        <f>IFERROR(INDEX('на отправку (3)'!N:N,MATCH($V10,'на отправку (3)'!$B:$B,0),1),0)</f>
        <v>0</v>
      </c>
      <c r="K10" s="92">
        <f>IFERROR(INDEX('на отправку (3)'!O:O,MATCH($V10,'на отправку (3)'!$B:$B,0),1),0)</f>
        <v>0</v>
      </c>
      <c r="L10" s="92">
        <f>IFERROR(INDEX('на отправку (3)'!P:P,MATCH($V10,'на отправку (3)'!$B:$B,0),1),0)</f>
        <v>1</v>
      </c>
      <c r="M10" s="92">
        <f>IFERROR(INDEX('на отправку (3)'!Q:Q,MATCH($V10,'на отправку (3)'!$B:$B,0),1),0)</f>
        <v>1</v>
      </c>
      <c r="N10" s="92">
        <f>IFERROR(INDEX('на отправку (3)'!R:R,MATCH($V10,'на отправку (3)'!$B:$B,0),1),0)</f>
        <v>0</v>
      </c>
      <c r="O10" s="92">
        <f>IFERROR(INDEX('на отправку (3)'!S:S,MATCH($V10,'на отправку (3)'!$B:$B,0),1),0)</f>
        <v>3645</v>
      </c>
      <c r="P10" s="92">
        <f>IFERROR(INDEX('на отправку (3)'!T:T,MATCH($V10,'на отправку (3)'!$B:$B,0),1),0)</f>
        <v>4203</v>
      </c>
      <c r="Q10" s="92">
        <f>IFERROR(INDEX('на отправку (3)'!U:U,MATCH($V10,'на отправку (3)'!$B:$B,0),1),0)</f>
        <v>0.86723768700000003</v>
      </c>
      <c r="R10" s="129">
        <f>IFERROR(INDEX('на отправку (3)'!V:V,MATCH($V10,'на отправку (3)'!$B:$B,0),1),0)</f>
        <v>0</v>
      </c>
      <c r="S10" s="92">
        <f>IFERROR(INDEX('на отправку (3)'!W:W,MATCH($V10,'на отправку (3)'!$B:$B,0),1),0)</f>
        <v>0</v>
      </c>
      <c r="U10" s="71">
        <f>IF(J10&gt;0,1,0)</f>
        <v>0</v>
      </c>
      <c r="V10" s="89" t="str">
        <f>CONCATENATE($U$1,"№",C10)</f>
        <v>022102№1</v>
      </c>
      <c r="W10" s="8">
        <f>IFERROR(INDEX('на отправку (3)'!AB:AB,MATCH($V10,'на отправку (3)'!$B:$B,0),1),0)</f>
        <v>0.87783438400000002</v>
      </c>
      <c r="X10" s="8">
        <f>IFERROR(INDEX('на отправку (3)'!AC:AC,MATCH($V10,'на отправку (3)'!$B:$B,0),1),0)</f>
        <v>0.79392113200000003</v>
      </c>
      <c r="Y10" s="8">
        <v>3</v>
      </c>
      <c r="Z10" s="8">
        <f>IF(M10=1,Y10,0)</f>
        <v>3</v>
      </c>
    </row>
    <row r="11" spans="1:26" ht="45" customHeight="1" x14ac:dyDescent="0.25">
      <c r="A11" s="201" t="s">
        <v>3114</v>
      </c>
      <c r="B11" s="186">
        <v>2</v>
      </c>
      <c r="C11" s="124">
        <v>26</v>
      </c>
      <c r="D11" s="92">
        <f>IFERROR(INDEX('на отправку (3)'!G:G,MATCH($V11,'на отправку (3)'!$B:$B,0),1),0)</f>
        <v>6444</v>
      </c>
      <c r="E11" s="92">
        <f>IFERROR(INDEX('на отправку (3)'!H:H,MATCH($V11,'на отправку (3)'!$B:$B,0),1),0)</f>
        <v>7686</v>
      </c>
      <c r="F11" s="92">
        <f>IFERROR(INDEX('на отправку (3)'!I:I,MATCH($V11,'на отправку (3)'!$B:$B,0),1),0)</f>
        <v>0.83840749400000003</v>
      </c>
      <c r="G11" s="188" t="s">
        <v>12</v>
      </c>
      <c r="H11" s="92">
        <f>IFERROR(INDEX('на отправку (3)'!K:K,MATCH($V11,'на отправку (3)'!$B:$B,0),1),0)/100</f>
        <v>1.9248086000000001E-4</v>
      </c>
      <c r="I11" s="188" t="s">
        <v>12</v>
      </c>
      <c r="J11" s="129">
        <f>IFERROR(INDEX('на отправку (3)'!N:N,MATCH($V11,'на отправку (3)'!$B:$B,0),1),0)</f>
        <v>0</v>
      </c>
      <c r="K11" s="92">
        <f>IFERROR(INDEX('на отправку (3)'!O:O,MATCH($V11,'на отправку (3)'!$B:$B,0),1),0)</f>
        <v>0</v>
      </c>
      <c r="L11" s="92">
        <f>IFERROR(INDEX('на отправку (3)'!P:P,MATCH($V11,'на отправку (3)'!$B:$B,0),1),0)</f>
        <v>1</v>
      </c>
      <c r="M11" s="92">
        <f>IFERROR(INDEX('на отправку (3)'!Q:Q,MATCH($V11,'на отправку (3)'!$B:$B,0),1),0)</f>
        <v>1</v>
      </c>
      <c r="N11" s="92">
        <f>IFERROR(INDEX('на отправку (3)'!R:R,MATCH($V11,'на отправку (3)'!$B:$B,0),1),0)</f>
        <v>0</v>
      </c>
      <c r="O11" s="92">
        <f>IFERROR(INDEX('на отправку (3)'!S:S,MATCH($V11,'на отправку (3)'!$B:$B,0),1),0)</f>
        <v>6486</v>
      </c>
      <c r="P11" s="92">
        <f>IFERROR(INDEX('на отправку (3)'!T:T,MATCH($V11,'на отправку (3)'!$B:$B,0),1),0)</f>
        <v>7885</v>
      </c>
      <c r="Q11" s="92">
        <f>IFERROR(INDEX('на отправку (3)'!U:U,MATCH($V11,'на отправку (3)'!$B:$B,0),1),0)</f>
        <v>0.82257450899999995</v>
      </c>
      <c r="R11" s="129">
        <f>IFERROR(INDEX('на отправку (3)'!V:V,MATCH($V11,'на отправку (3)'!$B:$B,0),1),0)</f>
        <v>0</v>
      </c>
      <c r="S11" s="92">
        <f>IFERROR(INDEX('на отправку (3)'!W:W,MATCH($V11,'на отправку (3)'!$B:$B,0),1),0)</f>
        <v>0</v>
      </c>
      <c r="U11" s="71">
        <f t="shared" ref="U11:U25" si="0">IF(J11&gt;0,1,0)</f>
        <v>0</v>
      </c>
      <c r="V11" s="89" t="str">
        <f t="shared" ref="V11:V25" si="1">CONCATENATE($U$1,"№",C11)</f>
        <v>022102№26</v>
      </c>
      <c r="W11" s="8">
        <f>IFERROR(INDEX('на отправку (3)'!AB:AB,MATCH($V11,'на отправку (3)'!$B:$B,0),1),0)</f>
        <v>0.83450456100000003</v>
      </c>
      <c r="X11" s="8">
        <f>IFERROR(INDEX('на отправку (3)'!AC:AC,MATCH($V11,'на отправку (3)'!$B:$B,0),1),0)</f>
        <v>0.72780695200000001</v>
      </c>
      <c r="Y11" s="8">
        <v>3</v>
      </c>
      <c r="Z11" s="8">
        <f t="shared" ref="Z11:Z45" si="2">IF(M11=1,Y11,0)</f>
        <v>3</v>
      </c>
    </row>
    <row r="12" spans="1:26" ht="60.75" customHeight="1" x14ac:dyDescent="0.25">
      <c r="A12" s="201" t="s">
        <v>3115</v>
      </c>
      <c r="B12" s="186">
        <v>3</v>
      </c>
      <c r="C12" s="124">
        <v>2</v>
      </c>
      <c r="D12" s="92">
        <f>IFERROR(INDEX('на отправку (3)'!G:G,MATCH($V12,'на отправку (3)'!$B:$B,0),1),0)</f>
        <v>65</v>
      </c>
      <c r="E12" s="92">
        <f>IFERROR(INDEX('на отправку (3)'!H:H,MATCH($V12,'на отправку (3)'!$B:$B,0),1),0)</f>
        <v>68</v>
      </c>
      <c r="F12" s="92">
        <f>IFERROR(INDEX('на отправку (3)'!I:I,MATCH($V12,'на отправку (3)'!$B:$B,0),1),0)</f>
        <v>0.95588235300000002</v>
      </c>
      <c r="G12" s="188" t="s">
        <v>12</v>
      </c>
      <c r="H12" s="92">
        <f>IFERROR(INDEX('на отправку (3)'!K:K,MATCH($V12,'на отправку (3)'!$B:$B,0),1),0)/100</f>
        <v>-2.2637145E-4</v>
      </c>
      <c r="I12" s="188" t="s">
        <v>12</v>
      </c>
      <c r="J12" s="129">
        <f>IFERROR(INDEX('на отправку (3)'!N:N,MATCH($V12,'на отправку (3)'!$B:$B,0),1),0)</f>
        <v>1</v>
      </c>
      <c r="K12" s="92">
        <f>IFERROR(INDEX('на отправку (3)'!O:O,MATCH($V12,'на отправку (3)'!$B:$B,0),1),0)</f>
        <v>0</v>
      </c>
      <c r="L12" s="92">
        <f>IFERROR(INDEX('на отправку (3)'!P:P,MATCH($V12,'на отправку (3)'!$B:$B,0),1),0)</f>
        <v>4</v>
      </c>
      <c r="M12" s="92">
        <f>IFERROR(INDEX('на отправку (3)'!Q:Q,MATCH($V12,'на отправку (3)'!$B:$B,0),1),0)</f>
        <v>1</v>
      </c>
      <c r="N12" s="92">
        <f>IFERROR(INDEX('на отправку (3)'!R:R,MATCH($V12,'на отправку (3)'!$B:$B,0),1),0)</f>
        <v>0</v>
      </c>
      <c r="O12" s="92">
        <f>IFERROR(INDEX('на отправку (3)'!S:S,MATCH($V12,'на отправку (3)'!$B:$B,0),1),0)</f>
        <v>89</v>
      </c>
      <c r="P12" s="92">
        <f>IFERROR(INDEX('на отправку (3)'!T:T,MATCH($V12,'на отправку (3)'!$B:$B,0),1),0)</f>
        <v>91</v>
      </c>
      <c r="Q12" s="92">
        <f>IFERROR(INDEX('на отправку (3)'!U:U,MATCH($V12,'на отправку (3)'!$B:$B,0),1),0)</f>
        <v>0.97802197800000001</v>
      </c>
      <c r="R12" s="129">
        <f>IFERROR(INDEX('на отправку (3)'!V:V,MATCH($V12,'на отправку (3)'!$B:$B,0),1),0)</f>
        <v>0</v>
      </c>
      <c r="S12" s="92">
        <f>IFERROR(INDEX('на отправку (3)'!W:W,MATCH($V12,'на отправку (3)'!$B:$B,0),1),0)</f>
        <v>0</v>
      </c>
      <c r="U12" s="71">
        <f t="shared" si="0"/>
        <v>1</v>
      </c>
      <c r="V12" s="89" t="str">
        <f t="shared" si="1"/>
        <v>022102№2</v>
      </c>
      <c r="W12" s="8">
        <f>IFERROR(INDEX('на отправку (3)'!AB:AB,MATCH($V12,'на отправку (3)'!$B:$B,0),1),0)</f>
        <v>0.91111111099999997</v>
      </c>
      <c r="X12" s="8">
        <f>IFERROR(INDEX('на отправку (3)'!AC:AC,MATCH($V12,'на отправку (3)'!$B:$B,0),1),0)</f>
        <v>1</v>
      </c>
      <c r="Y12" s="8">
        <v>2</v>
      </c>
      <c r="Z12" s="8">
        <f t="shared" si="2"/>
        <v>2</v>
      </c>
    </row>
    <row r="13" spans="1:26" ht="69.75" customHeight="1" x14ac:dyDescent="0.25">
      <c r="A13" s="201" t="s">
        <v>3116</v>
      </c>
      <c r="B13" s="186">
        <v>4</v>
      </c>
      <c r="C13" s="124">
        <v>3</v>
      </c>
      <c r="D13" s="92">
        <f>IFERROR(INDEX('на отправку (3)'!G:G,MATCH($V13,'на отправку (3)'!$B:$B,0),1),0)</f>
        <v>1</v>
      </c>
      <c r="E13" s="92">
        <f>IFERROR(INDEX('на отправку (3)'!H:H,MATCH($V13,'на отправку (3)'!$B:$B,0),1),0)</f>
        <v>5</v>
      </c>
      <c r="F13" s="92">
        <f>IFERROR(INDEX('на отправку (3)'!I:I,MATCH($V13,'на отправку (3)'!$B:$B,0),1),0)</f>
        <v>0.2</v>
      </c>
      <c r="G13" s="188" t="s">
        <v>12</v>
      </c>
      <c r="H13" s="92">
        <f>IFERROR(INDEX('на отправку (3)'!K:K,MATCH($V13,'на отправку (3)'!$B:$B,0),1),0)/100</f>
        <v>-6.0000000000000001E-3</v>
      </c>
      <c r="I13" s="188" t="s">
        <v>12</v>
      </c>
      <c r="J13" s="129">
        <f>IFERROR(INDEX('на отправку (3)'!N:N,MATCH($V13,'на отправку (3)'!$B:$B,0),1),0)</f>
        <v>0</v>
      </c>
      <c r="K13" s="92">
        <f>IFERROR(INDEX('на отправку (3)'!O:O,MATCH($V13,'на отправку (3)'!$B:$B,0),1),0)</f>
        <v>0</v>
      </c>
      <c r="L13" s="92">
        <f>IFERROR(INDEX('на отправку (3)'!P:P,MATCH($V13,'на отправку (3)'!$B:$B,0),1),0)</f>
        <v>3</v>
      </c>
      <c r="M13" s="92">
        <f>IFERROR(INDEX('на отправку (3)'!Q:Q,MATCH($V13,'на отправку (3)'!$B:$B,0),1),0)</f>
        <v>1</v>
      </c>
      <c r="N13" s="92">
        <f>IFERROR(INDEX('на отправку (3)'!R:R,MATCH($V13,'на отправку (3)'!$B:$B,0),1),0)</f>
        <v>0</v>
      </c>
      <c r="O13" s="92">
        <f>IFERROR(INDEX('на отправку (3)'!S:S,MATCH($V13,'на отправку (3)'!$B:$B,0),1),0)</f>
        <v>1</v>
      </c>
      <c r="P13" s="92">
        <f>IFERROR(INDEX('на отправку (3)'!T:T,MATCH($V13,'на отправку (3)'!$B:$B,0),1),0)</f>
        <v>2</v>
      </c>
      <c r="Q13" s="92">
        <f>IFERROR(INDEX('на отправку (3)'!U:U,MATCH($V13,'на отправку (3)'!$B:$B,0),1),0)</f>
        <v>0.5</v>
      </c>
      <c r="R13" s="129">
        <f>IFERROR(INDEX('на отправку (3)'!V:V,MATCH($V13,'на отправку (3)'!$B:$B,0),1),0)</f>
        <v>0</v>
      </c>
      <c r="S13" s="92">
        <f>IFERROR(INDEX('на отправку (3)'!W:W,MATCH($V13,'на отправку (3)'!$B:$B,0),1),0)</f>
        <v>0</v>
      </c>
      <c r="U13" s="71">
        <f t="shared" si="0"/>
        <v>0</v>
      </c>
      <c r="V13" s="89" t="str">
        <f t="shared" si="1"/>
        <v>022102№3</v>
      </c>
      <c r="W13" s="8">
        <f>IFERROR(INDEX('на отправку (3)'!AB:AB,MATCH($V13,'на отправку (3)'!$B:$B,0),1),0)</f>
        <v>0.61761761800000003</v>
      </c>
      <c r="X13" s="8">
        <f>IFERROR(INDEX('на отправку (3)'!AC:AC,MATCH($V13,'на отправку (3)'!$B:$B,0),1),0)</f>
        <v>1</v>
      </c>
      <c r="Y13" s="8">
        <v>2</v>
      </c>
      <c r="Z13" s="8">
        <f t="shared" si="2"/>
        <v>2</v>
      </c>
    </row>
    <row r="14" spans="1:26" ht="64.5" customHeight="1" x14ac:dyDescent="0.25">
      <c r="A14" s="201" t="s">
        <v>3117</v>
      </c>
      <c r="B14" s="186">
        <v>5</v>
      </c>
      <c r="C14" s="124">
        <v>4</v>
      </c>
      <c r="D14" s="92">
        <f>IFERROR(INDEX('на отправку (3)'!G:G,MATCH($V14,'на отправку (3)'!$B:$B,0),1),0)</f>
        <v>1</v>
      </c>
      <c r="E14" s="92">
        <f>IFERROR(INDEX('на отправку (3)'!H:H,MATCH($V14,'на отправку (3)'!$B:$B,0),1),0)</f>
        <v>1</v>
      </c>
      <c r="F14" s="92">
        <f>IFERROR(INDEX('на отправку (3)'!I:I,MATCH($V14,'на отправку (3)'!$B:$B,0),1),0)</f>
        <v>1</v>
      </c>
      <c r="G14" s="188" t="s">
        <v>12</v>
      </c>
      <c r="H14" s="92">
        <f>IFERROR(INDEX('на отправку (3)'!K:K,MATCH($V14,'на отправку (3)'!$B:$B,0),1),0)/100</f>
        <v>0</v>
      </c>
      <c r="I14" s="188" t="s">
        <v>12</v>
      </c>
      <c r="J14" s="129">
        <f>IFERROR(INDEX('на отправку (3)'!N:N,MATCH($V14,'на отправку (3)'!$B:$B,0),1),0)</f>
        <v>2</v>
      </c>
      <c r="K14" s="92">
        <f>IFERROR(INDEX('на отправку (3)'!O:O,MATCH($V14,'на отправку (3)'!$B:$B,0),1),0)</f>
        <v>2</v>
      </c>
      <c r="L14" s="92">
        <f>IFERROR(INDEX('на отправку (3)'!P:P,MATCH($V14,'на отправку (3)'!$B:$B,0),1),0)</f>
        <v>4</v>
      </c>
      <c r="M14" s="92">
        <f>IFERROR(INDEX('на отправку (3)'!Q:Q,MATCH($V14,'на отправку (3)'!$B:$B,0),1),0)</f>
        <v>1</v>
      </c>
      <c r="N14" s="92">
        <f>IFERROR(INDEX('на отправку (3)'!R:R,MATCH($V14,'на отправку (3)'!$B:$B,0),1),0)</f>
        <v>0</v>
      </c>
      <c r="O14" s="92">
        <f>IFERROR(INDEX('на отправку (3)'!S:S,MATCH($V14,'на отправку (3)'!$B:$B,0),1),0)</f>
        <v>3</v>
      </c>
      <c r="P14" s="92">
        <f>IFERROR(INDEX('на отправку (3)'!T:T,MATCH($V14,'на отправку (3)'!$B:$B,0),1),0)</f>
        <v>3</v>
      </c>
      <c r="Q14" s="92">
        <f>IFERROR(INDEX('на отправку (3)'!U:U,MATCH($V14,'на отправку (3)'!$B:$B,0),1),0)</f>
        <v>1</v>
      </c>
      <c r="R14" s="129">
        <f>IFERROR(INDEX('на отправку (3)'!V:V,MATCH($V14,'на отправку (3)'!$B:$B,0),1),0)</f>
        <v>0</v>
      </c>
      <c r="S14" s="92">
        <f>IFERROR(INDEX('на отправку (3)'!W:W,MATCH($V14,'на отправку (3)'!$B:$B,0),1),0)</f>
        <v>0</v>
      </c>
      <c r="U14" s="71">
        <f t="shared" si="0"/>
        <v>1</v>
      </c>
      <c r="V14" s="89" t="str">
        <f t="shared" si="1"/>
        <v>022102№4</v>
      </c>
      <c r="W14" s="8">
        <f>IFERROR(INDEX('на отправку (3)'!AB:AB,MATCH($V14,'на отправку (3)'!$B:$B,0),1),0)</f>
        <v>0.86111111100000004</v>
      </c>
      <c r="X14" s="8">
        <f>IFERROR(INDEX('на отправку (3)'!AC:AC,MATCH($V14,'на отправку (3)'!$B:$B,0),1),0)</f>
        <v>1</v>
      </c>
      <c r="Y14" s="8">
        <v>2</v>
      </c>
      <c r="Z14" s="8">
        <f t="shared" si="2"/>
        <v>2</v>
      </c>
    </row>
    <row r="15" spans="1:26" ht="69" customHeight="1" x14ac:dyDescent="0.25">
      <c r="A15" s="201" t="s">
        <v>2502</v>
      </c>
      <c r="B15" s="186">
        <v>6</v>
      </c>
      <c r="C15" s="124">
        <v>5</v>
      </c>
      <c r="D15" s="92">
        <f>IFERROR(INDEX('на отправку (3)'!G:G,MATCH($V15,'на отправку (3)'!$B:$B,0),1),0)</f>
        <v>1</v>
      </c>
      <c r="E15" s="92">
        <f>IFERROR(INDEX('на отправку (3)'!H:H,MATCH($V15,'на отправку (3)'!$B:$B,0),1),0)</f>
        <v>6</v>
      </c>
      <c r="F15" s="92">
        <f>IFERROR(INDEX('на отправку (3)'!I:I,MATCH($V15,'на отправку (3)'!$B:$B,0),1),0)</f>
        <v>0.16666666699999999</v>
      </c>
      <c r="G15" s="188" t="s">
        <v>12</v>
      </c>
      <c r="H15" s="92">
        <f>IFERROR(INDEX('на отправку (3)'!K:K,MATCH($V15,'на отправку (3)'!$B:$B,0),1),0)/100</f>
        <v>-6.6666666599999999E-3</v>
      </c>
      <c r="I15" s="188" t="s">
        <v>12</v>
      </c>
      <c r="J15" s="129">
        <f>IFERROR(INDEX('на отправку (3)'!N:N,MATCH($V15,'на отправку (3)'!$B:$B,0),1),0)</f>
        <v>0</v>
      </c>
      <c r="K15" s="92">
        <f>IFERROR(INDEX('на отправку (3)'!O:O,MATCH($V15,'на отправку (3)'!$B:$B,0),1),0)</f>
        <v>0</v>
      </c>
      <c r="L15" s="92">
        <f>IFERROR(INDEX('на отправку (3)'!P:P,MATCH($V15,'на отправку (3)'!$B:$B,0),1),0)</f>
        <v>3</v>
      </c>
      <c r="M15" s="92">
        <f>IFERROR(INDEX('на отправку (3)'!Q:Q,MATCH($V15,'на отправку (3)'!$B:$B,0),1),0)</f>
        <v>1</v>
      </c>
      <c r="N15" s="92">
        <f>IFERROR(INDEX('на отправку (3)'!R:R,MATCH($V15,'на отправку (3)'!$B:$B,0),1),0)</f>
        <v>0</v>
      </c>
      <c r="O15" s="92">
        <f>IFERROR(INDEX('на отправку (3)'!S:S,MATCH($V15,'на отправку (3)'!$B:$B,0),1),0)</f>
        <v>5</v>
      </c>
      <c r="P15" s="92">
        <f>IFERROR(INDEX('на отправку (3)'!T:T,MATCH($V15,'на отправку (3)'!$B:$B,0),1),0)</f>
        <v>10</v>
      </c>
      <c r="Q15" s="92">
        <f>IFERROR(INDEX('на отправку (3)'!U:U,MATCH($V15,'на отправку (3)'!$B:$B,0),1),0)</f>
        <v>0.5</v>
      </c>
      <c r="R15" s="129">
        <f>IFERROR(INDEX('на отправку (3)'!V:V,MATCH($V15,'на отправку (3)'!$B:$B,0),1),0)</f>
        <v>0</v>
      </c>
      <c r="S15" s="92">
        <f>IFERROR(INDEX('на отправку (3)'!W:W,MATCH($V15,'на отправку (3)'!$B:$B,0),1),0)</f>
        <v>0</v>
      </c>
      <c r="U15" s="71">
        <f t="shared" si="0"/>
        <v>0</v>
      </c>
      <c r="V15" s="89" t="str">
        <f t="shared" si="1"/>
        <v>022102№5</v>
      </c>
      <c r="W15" s="8">
        <f>IFERROR(INDEX('на отправку (3)'!AB:AB,MATCH($V15,'на отправку (3)'!$B:$B,0),1),0)</f>
        <v>0.56594488200000004</v>
      </c>
      <c r="X15" s="8">
        <f>IFERROR(INDEX('на отправку (3)'!AC:AC,MATCH($V15,'на отправку (3)'!$B:$B,0),1),0)</f>
        <v>1</v>
      </c>
      <c r="Y15" s="8">
        <v>2</v>
      </c>
      <c r="Z15" s="8">
        <f t="shared" si="2"/>
        <v>2</v>
      </c>
    </row>
    <row r="16" spans="1:26" ht="79.5" customHeight="1" x14ac:dyDescent="0.25">
      <c r="A16" s="201" t="s">
        <v>3118</v>
      </c>
      <c r="B16" s="186">
        <v>7</v>
      </c>
      <c r="C16" s="124">
        <v>6</v>
      </c>
      <c r="D16" s="92">
        <f>IFERROR(INDEX('на отправку (3)'!G:G,MATCH($V16,'на отправку (3)'!$B:$B,0),1),0)</f>
        <v>0</v>
      </c>
      <c r="E16" s="92">
        <f>IFERROR(INDEX('на отправку (3)'!H:H,MATCH($V16,'на отправку (3)'!$B:$B,0),1),0)</f>
        <v>1</v>
      </c>
      <c r="F16" s="92">
        <f>IFERROR(INDEX('на отправку (3)'!I:I,MATCH($V16,'на отправку (3)'!$B:$B,0),1),0)</f>
        <v>0</v>
      </c>
      <c r="G16" s="188" t="s">
        <v>12</v>
      </c>
      <c r="H16" s="92">
        <f>IFERROR(INDEX('на отправку (3)'!K:K,MATCH($V16,'на отправку (3)'!$B:$B,0),1),0)/100</f>
        <v>0</v>
      </c>
      <c r="I16" s="188" t="s">
        <v>12</v>
      </c>
      <c r="J16" s="129">
        <f>IFERROR(INDEX('на отправку (3)'!N:N,MATCH($V16,'на отправку (3)'!$B:$B,0),1),0)</f>
        <v>0</v>
      </c>
      <c r="K16" s="92">
        <f>IFERROR(INDEX('на отправку (3)'!O:O,MATCH($V16,'на отправку (3)'!$B:$B,0),1),0)</f>
        <v>0</v>
      </c>
      <c r="L16" s="92">
        <f>IFERROR(INDEX('на отправку (3)'!P:P,MATCH($V16,'на отправку (3)'!$B:$B,0),1),0)</f>
        <v>3</v>
      </c>
      <c r="M16" s="92">
        <f>IFERROR(INDEX('на отправку (3)'!Q:Q,MATCH($V16,'на отправку (3)'!$B:$B,0),1),0)</f>
        <v>1</v>
      </c>
      <c r="N16" s="92">
        <f>IFERROR(INDEX('на отправку (3)'!R:R,MATCH($V16,'на отправку (3)'!$B:$B,0),1),0)</f>
        <v>0</v>
      </c>
      <c r="O16" s="92">
        <f>IFERROR(INDEX('на отправку (3)'!S:S,MATCH($V16,'на отправку (3)'!$B:$B,0),1),0)</f>
        <v>0</v>
      </c>
      <c r="P16" s="92">
        <f>IFERROR(INDEX('на отправку (3)'!T:T,MATCH($V16,'на отправку (3)'!$B:$B,0),1),0)</f>
        <v>0</v>
      </c>
      <c r="Q16" s="92">
        <f>IFERROR(INDEX('на отправку (3)'!U:U,MATCH($V16,'на отправку (3)'!$B:$B,0),1),0)</f>
        <v>0</v>
      </c>
      <c r="R16" s="129">
        <f>IFERROR(INDEX('на отправку (3)'!V:V,MATCH($V16,'на отправку (3)'!$B:$B,0),1),0)</f>
        <v>0</v>
      </c>
      <c r="S16" s="92">
        <f>IFERROR(INDEX('на отправку (3)'!W:W,MATCH($V16,'на отправку (3)'!$B:$B,0),1),0)</f>
        <v>0</v>
      </c>
      <c r="U16" s="71">
        <f t="shared" si="0"/>
        <v>0</v>
      </c>
      <c r="V16" s="89" t="str">
        <f t="shared" si="1"/>
        <v>022102№6</v>
      </c>
      <c r="W16" s="8">
        <f>IFERROR(INDEX('на отправку (3)'!AB:AB,MATCH($V16,'на отправку (3)'!$B:$B,0),1),0)</f>
        <v>0.3</v>
      </c>
      <c r="X16" s="8">
        <f>IFERROR(INDEX('на отправку (3)'!AC:AC,MATCH($V16,'на отправку (3)'!$B:$B,0),1),0)</f>
        <v>1</v>
      </c>
      <c r="Y16" s="8">
        <v>3</v>
      </c>
      <c r="Z16" s="8">
        <f t="shared" si="2"/>
        <v>3</v>
      </c>
    </row>
    <row r="17" spans="1:26" ht="68.25" customHeight="1" x14ac:dyDescent="0.25">
      <c r="A17" s="201" t="s">
        <v>3119</v>
      </c>
      <c r="B17" s="186">
        <v>8</v>
      </c>
      <c r="C17" s="124">
        <v>22</v>
      </c>
      <c r="D17" s="92">
        <f>IFERROR(INDEX('на отправку (3)'!G:G,MATCH($V17,'на отправку (3)'!$B:$B,0),1),0)</f>
        <v>0</v>
      </c>
      <c r="E17" s="92">
        <f>IFERROR(INDEX('на отправку (3)'!H:H,MATCH($V17,'на отправку (3)'!$B:$B,0),1),0)</f>
        <v>0</v>
      </c>
      <c r="F17" s="92">
        <f>IFERROR(INDEX('на отправку (3)'!I:I,MATCH($V17,'на отправку (3)'!$B:$B,0),1),0)</f>
        <v>0</v>
      </c>
      <c r="G17" s="188" t="s">
        <v>12</v>
      </c>
      <c r="H17" s="92">
        <f>IFERROR(INDEX('на отправку (3)'!K:K,MATCH($V17,'на отправку (3)'!$B:$B,0),1),0)/100</f>
        <v>0</v>
      </c>
      <c r="I17" s="188" t="s">
        <v>12</v>
      </c>
      <c r="J17" s="129">
        <f>IFERROR(INDEX('на отправку (3)'!N:N,MATCH($V17,'на отправку (3)'!$B:$B,0),1),0)</f>
        <v>0</v>
      </c>
      <c r="K17" s="92">
        <f>IFERROR(INDEX('на отправку (3)'!O:O,MATCH($V17,'на отправку (3)'!$B:$B,0),1),0)</f>
        <v>0</v>
      </c>
      <c r="L17" s="92">
        <f>IFERROR(INDEX('на отправку (3)'!P:P,MATCH($V17,'на отправку (3)'!$B:$B,0),1),0)</f>
        <v>0</v>
      </c>
      <c r="M17" s="92">
        <f>IFERROR(INDEX('на отправку (3)'!Q:Q,MATCH($V17,'на отправку (3)'!$B:$B,0),1),0)</f>
        <v>2</v>
      </c>
      <c r="N17" s="92">
        <f>IFERROR(INDEX('на отправку (3)'!R:R,MATCH($V17,'на отправку (3)'!$B:$B,0),1),0)</f>
        <v>0</v>
      </c>
      <c r="O17" s="92">
        <f>IFERROR(INDEX('на отправку (3)'!S:S,MATCH($V17,'на отправку (3)'!$B:$B,0),1),0)</f>
        <v>0</v>
      </c>
      <c r="P17" s="92">
        <f>IFERROR(INDEX('на отправку (3)'!T:T,MATCH($V17,'на отправку (3)'!$B:$B,0),1),0)</f>
        <v>0</v>
      </c>
      <c r="Q17" s="92">
        <f>IFERROR(INDEX('на отправку (3)'!U:U,MATCH($V17,'на отправку (3)'!$B:$B,0),1),0)</f>
        <v>0</v>
      </c>
      <c r="R17" s="129">
        <f>IFERROR(INDEX('на отправку (3)'!V:V,MATCH($V17,'на отправку (3)'!$B:$B,0),1),0)</f>
        <v>0</v>
      </c>
      <c r="S17" s="92">
        <f>IFERROR(INDEX('на отправку (3)'!W:W,MATCH($V17,'на отправку (3)'!$B:$B,0),1),0)</f>
        <v>0</v>
      </c>
      <c r="U17" s="71">
        <f t="shared" si="0"/>
        <v>0</v>
      </c>
      <c r="V17" s="89" t="str">
        <f t="shared" si="1"/>
        <v>022102№22</v>
      </c>
      <c r="W17" s="8">
        <f>IFERROR(INDEX('на отправку (3)'!AB:AB,MATCH($V17,'на отправку (3)'!$B:$B,0),1),0)</f>
        <v>0.4</v>
      </c>
      <c r="X17" s="8">
        <f>IFERROR(INDEX('на отправку (3)'!AC:AC,MATCH($V17,'на отправку (3)'!$B:$B,0),1),0)</f>
        <v>1</v>
      </c>
      <c r="Y17" s="8">
        <v>3</v>
      </c>
      <c r="Z17" s="8">
        <f t="shared" si="2"/>
        <v>0</v>
      </c>
    </row>
    <row r="18" spans="1:26" ht="147.75" customHeight="1" x14ac:dyDescent="0.25">
      <c r="A18" s="201" t="s">
        <v>3120</v>
      </c>
      <c r="B18" s="186">
        <v>9</v>
      </c>
      <c r="C18" s="124">
        <v>7</v>
      </c>
      <c r="D18" s="92">
        <f>IFERROR(INDEX('на отправку (3)'!G:G,MATCH($V18,'на отправку (3)'!$B:$B,0),1),0)</f>
        <v>804</v>
      </c>
      <c r="E18" s="92">
        <f>IFERROR(INDEX('на отправку (3)'!H:H,MATCH($V18,'на отправку (3)'!$B:$B,0),1),0)</f>
        <v>804</v>
      </c>
      <c r="F18" s="92">
        <f>IFERROR(INDEX('на отправку (3)'!I:I,MATCH($V18,'на отправку (3)'!$B:$B,0),1),0)</f>
        <v>1</v>
      </c>
      <c r="G18" s="189">
        <v>1</v>
      </c>
      <c r="H18" s="92">
        <f>IFERROR(INDEX('на отправку (3)'!K:K,MATCH($V18,'на отправку (3)'!$B:$B,0),1),0)/100</f>
        <v>0</v>
      </c>
      <c r="I18" s="191">
        <f>IFERROR(INDEX('на отправку (3)'!M:M,MATCH($V18,'на отправку (3)'!$B:$B,0),1),0)</f>
        <v>1</v>
      </c>
      <c r="J18" s="129">
        <f>IFERROR(INDEX('на отправку (3)'!N:N,MATCH($V18,'на отправку (3)'!$B:$B,0),1),0)</f>
        <v>2</v>
      </c>
      <c r="K18" s="92" t="str">
        <f>IFERROR(INDEX('на отправку (3)'!O:O,MATCH($V18,'на отправку (3)'!$B:$B,0),1),0)</f>
        <v>x</v>
      </c>
      <c r="L18" s="92">
        <f>IFERROR(INDEX('на отправку (3)'!P:P,MATCH($V18,'на отправку (3)'!$B:$B,0),1),0)</f>
        <v>6</v>
      </c>
      <c r="M18" s="92">
        <f>IFERROR(INDEX('на отправку (3)'!Q:Q,MATCH($V18,'на отправку (3)'!$B:$B,0),1),0)</f>
        <v>1</v>
      </c>
      <c r="N18" s="92">
        <f>IFERROR(INDEX('на отправку (3)'!R:R,MATCH($V18,'на отправку (3)'!$B:$B,0),1),0)</f>
        <v>0</v>
      </c>
      <c r="O18" s="92">
        <f>IFERROR(INDEX('на отправку (3)'!S:S,MATCH($V18,'на отправку (3)'!$B:$B,0),1),0)</f>
        <v>778</v>
      </c>
      <c r="P18" s="92">
        <f>IFERROR(INDEX('на отправку (3)'!T:T,MATCH($V18,'на отправку (3)'!$B:$B,0),1),0)</f>
        <v>778</v>
      </c>
      <c r="Q18" s="92">
        <f>IFERROR(INDEX('на отправку (3)'!U:U,MATCH($V18,'на отправку (3)'!$B:$B,0),1),0)</f>
        <v>1</v>
      </c>
      <c r="R18" s="129">
        <f>IFERROR(INDEX('на отправку (3)'!V:V,MATCH($V18,'на отправку (3)'!$B:$B,0),1),0)</f>
        <v>0</v>
      </c>
      <c r="S18" s="92">
        <f>IFERROR(INDEX('на отправку (3)'!W:W,MATCH($V18,'на отправку (3)'!$B:$B,0),1),0)</f>
        <v>0</v>
      </c>
      <c r="U18" s="71">
        <f t="shared" si="0"/>
        <v>1</v>
      </c>
      <c r="V18" s="89" t="str">
        <f t="shared" si="1"/>
        <v>022102№7</v>
      </c>
      <c r="W18" s="8">
        <f>IFERROR(INDEX('на отправку (3)'!AB:AB,MATCH($V18,'на отправку (3)'!$B:$B,0),1),0)</f>
        <v>1</v>
      </c>
      <c r="X18" s="8">
        <f>IFERROR(INDEX('на отправку (3)'!AC:AC,MATCH($V18,'на отправку (3)'!$B:$B,0),1),0)</f>
        <v>1</v>
      </c>
      <c r="Y18" s="8">
        <v>2</v>
      </c>
      <c r="Z18" s="8">
        <f t="shared" si="2"/>
        <v>2</v>
      </c>
    </row>
    <row r="19" spans="1:26" ht="59.25" customHeight="1" x14ac:dyDescent="0.25">
      <c r="A19" s="201" t="s">
        <v>3121</v>
      </c>
      <c r="B19" s="186">
        <v>10</v>
      </c>
      <c r="C19" s="124">
        <v>8</v>
      </c>
      <c r="D19" s="92">
        <f>IFERROR(INDEX('на отправку (3)'!G:G,MATCH($V19,'на отправку (3)'!$B:$B,0),1),0)</f>
        <v>92</v>
      </c>
      <c r="E19" s="92">
        <f>IFERROR(INDEX('на отправку (3)'!H:H,MATCH($V19,'на отправку (3)'!$B:$B,0),1),0)</f>
        <v>8404</v>
      </c>
      <c r="F19" s="92">
        <f>IFERROR(INDEX('на отправку (3)'!I:I,MATCH($V19,'на отправку (3)'!$B:$B,0),1),0)</f>
        <v>1.0947168E-2</v>
      </c>
      <c r="G19" s="188" t="s">
        <v>12</v>
      </c>
      <c r="H19" s="92">
        <f>IFERROR(INDEX('на отправку (3)'!K:K,MATCH($V19,'на отправку (3)'!$B:$B,0),1),0)/100</f>
        <v>-4.4348298000000002E-4</v>
      </c>
      <c r="I19" s="192" t="str">
        <f>IFERROR(INDEX('на отправку (3)'!M:M,MATCH($V19,'на отправку (3)'!$B:$B,0),1),0)</f>
        <v>x</v>
      </c>
      <c r="J19" s="129">
        <f>IFERROR(INDEX('на отправку (3)'!N:N,MATCH($V19,'на отправку (3)'!$B:$B,0),1),0)</f>
        <v>2</v>
      </c>
      <c r="K19" s="92">
        <f>IFERROR(INDEX('на отправку (3)'!O:O,MATCH($V19,'на отправку (3)'!$B:$B,0),1),0)</f>
        <v>0</v>
      </c>
      <c r="L19" s="92">
        <f>IFERROR(INDEX('на отправку (3)'!P:P,MATCH($V19,'на отправку (3)'!$B:$B,0),1),0)</f>
        <v>2</v>
      </c>
      <c r="M19" s="92">
        <f>IFERROR(INDEX('на отправку (3)'!Q:Q,MATCH($V19,'на отправку (3)'!$B:$B,0),1),0)</f>
        <v>1</v>
      </c>
      <c r="N19" s="92">
        <f>IFERROR(INDEX('на отправку (3)'!R:R,MATCH($V19,'на отправку (3)'!$B:$B,0),1),0)</f>
        <v>0</v>
      </c>
      <c r="O19" s="92">
        <f>IFERROR(INDEX('на отправку (3)'!S:S,MATCH($V19,'на отправку (3)'!$B:$B,0),1),0)</f>
        <v>91</v>
      </c>
      <c r="P19" s="92">
        <f>IFERROR(INDEX('на отправку (3)'!T:T,MATCH($V19,'на отправку (3)'!$B:$B,0),1),0)</f>
        <v>7944</v>
      </c>
      <c r="Q19" s="92">
        <f>IFERROR(INDEX('на отправку (3)'!U:U,MATCH($V19,'на отправку (3)'!$B:$B,0),1),0)</f>
        <v>1.1455185999999999E-2</v>
      </c>
      <c r="R19" s="129">
        <f>IFERROR(INDEX('на отправку (3)'!V:V,MATCH($V19,'на отправку (3)'!$B:$B,0),1),0)</f>
        <v>0</v>
      </c>
      <c r="S19" s="92">
        <f>IFERROR(INDEX('на отправку (3)'!W:W,MATCH($V19,'на отправку (3)'!$B:$B,0),1),0)</f>
        <v>0</v>
      </c>
      <c r="U19" s="71">
        <f t="shared" si="0"/>
        <v>1</v>
      </c>
      <c r="V19" s="89" t="str">
        <f t="shared" si="1"/>
        <v>022102№8</v>
      </c>
      <c r="W19" s="8">
        <f>IFERROR(INDEX('на отправку (3)'!AB:AB,MATCH($V19,'на отправку (3)'!$B:$B,0),1),0)</f>
        <v>1.4606701999999999E-2</v>
      </c>
      <c r="X19" s="8">
        <f>IFERROR(INDEX('на отправку (3)'!AC:AC,MATCH($V19,'на отправку (3)'!$B:$B,0),1),0)</f>
        <v>0</v>
      </c>
      <c r="Y19" s="8">
        <v>2</v>
      </c>
      <c r="Z19" s="8">
        <f t="shared" si="2"/>
        <v>2</v>
      </c>
    </row>
    <row r="20" spans="1:26" ht="62.25" customHeight="1" x14ac:dyDescent="0.25">
      <c r="A20" s="201" t="s">
        <v>2507</v>
      </c>
      <c r="B20" s="186">
        <v>11</v>
      </c>
      <c r="C20" s="124">
        <v>9</v>
      </c>
      <c r="D20" s="92">
        <f>IFERROR(INDEX('на отправку (3)'!G:G,MATCH($V20,'на отправку (3)'!$B:$B,0),1),0)</f>
        <v>214</v>
      </c>
      <c r="E20" s="92">
        <f>IFERROR(INDEX('на отправку (3)'!H:H,MATCH($V20,'на отправку (3)'!$B:$B,0),1),0)</f>
        <v>237</v>
      </c>
      <c r="F20" s="92">
        <f>IFERROR(INDEX('на отправку (3)'!I:I,MATCH($V20,'на отправку (3)'!$B:$B,0),1),0)</f>
        <v>0.90295358599999997</v>
      </c>
      <c r="G20" s="189">
        <v>1</v>
      </c>
      <c r="H20" s="92">
        <f>IFERROR(INDEX('на отправку (3)'!K:K,MATCH($V20,'на отправку (3)'!$B:$B,0),1),0)/100</f>
        <v>9.2480141599999999E-3</v>
      </c>
      <c r="I20" s="191">
        <f>IFERROR(INDEX('на отправку (3)'!M:M,MATCH($V20,'на отправку (3)'!$B:$B,0),1),0)</f>
        <v>0.90295358599999997</v>
      </c>
      <c r="J20" s="129">
        <f>IFERROR(INDEX('на отправку (3)'!N:N,MATCH($V20,'на отправку (3)'!$B:$B,0),1),0)</f>
        <v>0.5</v>
      </c>
      <c r="K20" s="92" t="str">
        <f>IFERROR(INDEX('на отправку (3)'!O:O,MATCH($V20,'на отправку (3)'!$B:$B,0),1),0)</f>
        <v>x</v>
      </c>
      <c r="L20" s="92">
        <f>IFERROR(INDEX('на отправку (3)'!P:P,MATCH($V20,'на отправку (3)'!$B:$B,0),1),0)</f>
        <v>6</v>
      </c>
      <c r="M20" s="92">
        <f>IFERROR(INDEX('на отправку (3)'!Q:Q,MATCH($V20,'на отправку (3)'!$B:$B,0),1),0)</f>
        <v>1</v>
      </c>
      <c r="N20" s="92">
        <f>IFERROR(INDEX('на отправку (3)'!R:R,MATCH($V20,'на отправку (3)'!$B:$B,0),1),0)</f>
        <v>0</v>
      </c>
      <c r="O20" s="92">
        <f>IFERROR(INDEX('на отправку (3)'!S:S,MATCH($V20,'на отправку (3)'!$B:$B,0),1),0)</f>
        <v>281</v>
      </c>
      <c r="P20" s="92">
        <f>IFERROR(INDEX('на отправку (3)'!T:T,MATCH($V20,'на отправку (3)'!$B:$B,0),1),0)</f>
        <v>599</v>
      </c>
      <c r="Q20" s="92">
        <f>IFERROR(INDEX('на отправку (3)'!U:U,MATCH($V20,'на отправку (3)'!$B:$B,0),1),0)</f>
        <v>0.46911519200000001</v>
      </c>
      <c r="R20" s="129">
        <f>IFERROR(INDEX('на отправку (3)'!V:V,MATCH($V20,'на отправку (3)'!$B:$B,0),1),0)</f>
        <v>0</v>
      </c>
      <c r="S20" s="92">
        <f>IFERROR(INDEX('на отправку (3)'!W:W,MATCH($V20,'на отправку (3)'!$B:$B,0),1),0)</f>
        <v>0</v>
      </c>
      <c r="U20" s="71">
        <f t="shared" si="0"/>
        <v>1</v>
      </c>
      <c r="V20" s="89" t="str">
        <f t="shared" si="1"/>
        <v>022102№9</v>
      </c>
      <c r="W20" s="8">
        <f>IFERROR(INDEX('на отправку (3)'!AB:AB,MATCH($V20,'на отправку (3)'!$B:$B,0),1),0)</f>
        <v>0.93642591900000005</v>
      </c>
      <c r="X20" s="8">
        <f>IFERROR(INDEX('на отправку (3)'!AC:AC,MATCH($V20,'на отправку (3)'!$B:$B,0),1),0)</f>
        <v>0</v>
      </c>
      <c r="Y20" s="8">
        <v>1</v>
      </c>
      <c r="Z20" s="8">
        <f t="shared" si="2"/>
        <v>1</v>
      </c>
    </row>
    <row r="21" spans="1:26" ht="70.5" customHeight="1" x14ac:dyDescent="0.25">
      <c r="A21" s="201" t="s">
        <v>3122</v>
      </c>
      <c r="B21" s="186">
        <v>12</v>
      </c>
      <c r="C21" s="124">
        <v>10</v>
      </c>
      <c r="D21" s="92">
        <f>IFERROR(INDEX('на отправку (3)'!G:G,MATCH($V21,'на отправку (3)'!$B:$B,0),1),0)</f>
        <v>15</v>
      </c>
      <c r="E21" s="92">
        <f>IFERROR(INDEX('на отправку (3)'!H:H,MATCH($V21,'на отправку (3)'!$B:$B,0),1),0)</f>
        <v>15</v>
      </c>
      <c r="F21" s="92">
        <f>IFERROR(INDEX('на отправку (3)'!I:I,MATCH($V21,'на отправку (3)'!$B:$B,0),1),0)</f>
        <v>1</v>
      </c>
      <c r="G21" s="189">
        <v>1</v>
      </c>
      <c r="H21" s="92">
        <f>IFERROR(INDEX('на отправку (3)'!K:K,MATCH($V21,'на отправку (3)'!$B:$B,0),1),0)/100</f>
        <v>0</v>
      </c>
      <c r="I21" s="191">
        <f>IFERROR(INDEX('на отправку (3)'!M:M,MATCH($V21,'на отправку (3)'!$B:$B,0),1),0)</f>
        <v>1</v>
      </c>
      <c r="J21" s="129">
        <f>IFERROR(INDEX('на отправку (3)'!N:N,MATCH($V21,'на отправку (3)'!$B:$B,0),1),0)</f>
        <v>1</v>
      </c>
      <c r="K21" s="92" t="str">
        <f>IFERROR(INDEX('на отправку (3)'!O:O,MATCH($V21,'на отправку (3)'!$B:$B,0),1),0)</f>
        <v>x</v>
      </c>
      <c r="L21" s="92">
        <f>IFERROR(INDEX('на отправку (3)'!P:P,MATCH($V21,'на отправку (3)'!$B:$B,0),1),0)</f>
        <v>6</v>
      </c>
      <c r="M21" s="92">
        <f>IFERROR(INDEX('на отправку (3)'!Q:Q,MATCH($V21,'на отправку (3)'!$B:$B,0),1),0)</f>
        <v>1</v>
      </c>
      <c r="N21" s="92">
        <f>IFERROR(INDEX('на отправку (3)'!R:R,MATCH($V21,'на отправку (3)'!$B:$B,0),1),0)</f>
        <v>0</v>
      </c>
      <c r="O21" s="92">
        <f>IFERROR(INDEX('на отправку (3)'!S:S,MATCH($V21,'на отправку (3)'!$B:$B,0),1),0)</f>
        <v>18</v>
      </c>
      <c r="P21" s="92">
        <f>IFERROR(INDEX('на отправку (3)'!T:T,MATCH($V21,'на отправку (3)'!$B:$B,0),1),0)</f>
        <v>18</v>
      </c>
      <c r="Q21" s="92">
        <f>IFERROR(INDEX('на отправку (3)'!U:U,MATCH($V21,'на отправку (3)'!$B:$B,0),1),0)</f>
        <v>1</v>
      </c>
      <c r="R21" s="129">
        <f>IFERROR(INDEX('на отправку (3)'!V:V,MATCH($V21,'на отправку (3)'!$B:$B,0),1),0)</f>
        <v>0</v>
      </c>
      <c r="S21" s="92">
        <f>IFERROR(INDEX('на отправку (3)'!W:W,MATCH($V21,'на отправку (3)'!$B:$B,0),1),0)</f>
        <v>0</v>
      </c>
      <c r="U21" s="71">
        <f t="shared" si="0"/>
        <v>1</v>
      </c>
      <c r="V21" s="89" t="str">
        <f t="shared" si="1"/>
        <v>022102№10</v>
      </c>
      <c r="W21" s="8">
        <f>IFERROR(INDEX('на отправку (3)'!AB:AB,MATCH($V21,'на отправку (3)'!$B:$B,0),1),0)</f>
        <v>1</v>
      </c>
      <c r="X21" s="8">
        <f>IFERROR(INDEX('на отправку (3)'!AC:AC,MATCH($V21,'на отправку (3)'!$B:$B,0),1),0)</f>
        <v>0</v>
      </c>
      <c r="Y21" s="8">
        <v>1</v>
      </c>
      <c r="Z21" s="8">
        <f t="shared" si="2"/>
        <v>1</v>
      </c>
    </row>
    <row r="22" spans="1:26" ht="56.25" customHeight="1" x14ac:dyDescent="0.25">
      <c r="A22" s="201" t="s">
        <v>3123</v>
      </c>
      <c r="B22" s="186">
        <v>13</v>
      </c>
      <c r="C22" s="124">
        <v>11</v>
      </c>
      <c r="D22" s="92">
        <f>IFERROR(INDEX('на отправку (3)'!G:G,MATCH($V22,'на отправку (3)'!$B:$B,0),1),0)</f>
        <v>28</v>
      </c>
      <c r="E22" s="92">
        <f>IFERROR(INDEX('на отправку (3)'!H:H,MATCH($V22,'на отправку (3)'!$B:$B,0),1),0)</f>
        <v>28</v>
      </c>
      <c r="F22" s="92">
        <f>IFERROR(INDEX('на отправку (3)'!I:I,MATCH($V22,'на отправку (3)'!$B:$B,0),1),0)</f>
        <v>1</v>
      </c>
      <c r="G22" s="189">
        <v>1</v>
      </c>
      <c r="H22" s="92">
        <f>IFERROR(INDEX('на отправку (3)'!K:K,MATCH($V22,'на отправку (3)'!$B:$B,0),1),0)/100</f>
        <v>0</v>
      </c>
      <c r="I22" s="191">
        <f>IFERROR(INDEX('на отправку (3)'!M:M,MATCH($V22,'на отправку (3)'!$B:$B,0),1),0)</f>
        <v>1</v>
      </c>
      <c r="J22" s="129">
        <f>IFERROR(INDEX('на отправку (3)'!N:N,MATCH($V22,'на отправку (3)'!$B:$B,0),1),0)</f>
        <v>2</v>
      </c>
      <c r="K22" s="92" t="str">
        <f>IFERROR(INDEX('на отправку (3)'!O:O,MATCH($V22,'на отправку (3)'!$B:$B,0),1),0)</f>
        <v>x</v>
      </c>
      <c r="L22" s="92">
        <f>IFERROR(INDEX('на отправку (3)'!P:P,MATCH($V22,'на отправку (3)'!$B:$B,0),1),0)</f>
        <v>6</v>
      </c>
      <c r="M22" s="92">
        <f>IFERROR(INDEX('на отправку (3)'!Q:Q,MATCH($V22,'на отправку (3)'!$B:$B,0),1),0)</f>
        <v>1</v>
      </c>
      <c r="N22" s="92">
        <f>IFERROR(INDEX('на отправку (3)'!R:R,MATCH($V22,'на отправку (3)'!$B:$B,0),1),0)</f>
        <v>0</v>
      </c>
      <c r="O22" s="92">
        <f>IFERROR(INDEX('на отправку (3)'!S:S,MATCH($V22,'на отправку (3)'!$B:$B,0),1),0)</f>
        <v>28</v>
      </c>
      <c r="P22" s="92">
        <f>IFERROR(INDEX('на отправку (3)'!T:T,MATCH($V22,'на отправку (3)'!$B:$B,0),1),0)</f>
        <v>28</v>
      </c>
      <c r="Q22" s="92">
        <f>IFERROR(INDEX('на отправку (3)'!U:U,MATCH($V22,'на отправку (3)'!$B:$B,0),1),0)</f>
        <v>1</v>
      </c>
      <c r="R22" s="129">
        <f>IFERROR(INDEX('на отправку (3)'!V:V,MATCH($V22,'на отправку (3)'!$B:$B,0),1),0)</f>
        <v>0</v>
      </c>
      <c r="S22" s="92">
        <f>IFERROR(INDEX('на отправку (3)'!W:W,MATCH($V22,'на отправку (3)'!$B:$B,0),1),0)</f>
        <v>0</v>
      </c>
      <c r="U22" s="71">
        <f t="shared" si="0"/>
        <v>1</v>
      </c>
      <c r="V22" s="89" t="str">
        <f t="shared" si="1"/>
        <v>022102№11</v>
      </c>
      <c r="W22" s="8">
        <f>IFERROR(INDEX('на отправку (3)'!AB:AB,MATCH($V22,'на отправку (3)'!$B:$B,0),1),0)</f>
        <v>1</v>
      </c>
      <c r="X22" s="8">
        <f>IFERROR(INDEX('на отправку (3)'!AC:AC,MATCH($V22,'на отправку (3)'!$B:$B,0),1),0)</f>
        <v>0</v>
      </c>
      <c r="Y22" s="8">
        <v>2</v>
      </c>
      <c r="Z22" s="8">
        <f t="shared" si="2"/>
        <v>2</v>
      </c>
    </row>
    <row r="23" spans="1:26" ht="66.75" customHeight="1" x14ac:dyDescent="0.25">
      <c r="A23" s="201" t="s">
        <v>3124</v>
      </c>
      <c r="B23" s="186">
        <v>14</v>
      </c>
      <c r="C23" s="124">
        <v>12</v>
      </c>
      <c r="D23" s="92">
        <f>IFERROR(INDEX('на отправку (3)'!G:G,MATCH($V23,'на отправку (3)'!$B:$B,0),1),0)</f>
        <v>280</v>
      </c>
      <c r="E23" s="92">
        <f>IFERROR(INDEX('на отправку (3)'!H:H,MATCH($V23,'на отправку (3)'!$B:$B,0),1),0)</f>
        <v>8531</v>
      </c>
      <c r="F23" s="92">
        <f>IFERROR(INDEX('на отправку (3)'!I:I,MATCH($V23,'на отправку (3)'!$B:$B,0),1),0)</f>
        <v>3.2821475000000003E-2</v>
      </c>
      <c r="G23" s="188" t="s">
        <v>12</v>
      </c>
      <c r="H23" s="92">
        <f>IFERROR(INDEX('на отправку (3)'!K:K,MATCH($V23,'на отправку (3)'!$B:$B,0),1),0)/100</f>
        <v>2.107751E-5</v>
      </c>
      <c r="I23" s="188" t="s">
        <v>12</v>
      </c>
      <c r="J23" s="129">
        <f>IFERROR(INDEX('на отправку (3)'!N:N,MATCH($V23,'на отправку (3)'!$B:$B,0),1),0)</f>
        <v>1</v>
      </c>
      <c r="K23" s="92">
        <f>IFERROR(INDEX('на отправку (3)'!O:O,MATCH($V23,'на отправку (3)'!$B:$B,0),1),0)</f>
        <v>0</v>
      </c>
      <c r="L23" s="92">
        <f>IFERROR(INDEX('на отправку (3)'!P:P,MATCH($V23,'на отправку (3)'!$B:$B,0),1),0)</f>
        <v>2</v>
      </c>
      <c r="M23" s="92">
        <f>IFERROR(INDEX('на отправку (3)'!Q:Q,MATCH($V23,'на отправку (3)'!$B:$B,0),1),0)</f>
        <v>1</v>
      </c>
      <c r="N23" s="92">
        <f>IFERROR(INDEX('на отправку (3)'!R:R,MATCH($V23,'на отправку (3)'!$B:$B,0),1),0)</f>
        <v>0</v>
      </c>
      <c r="O23" s="92">
        <f>IFERROR(INDEX('на отправку (3)'!S:S,MATCH($V23,'на отправку (3)'!$B:$B,0),1),0)</f>
        <v>265</v>
      </c>
      <c r="P23" s="92">
        <f>IFERROR(INDEX('на отправку (3)'!T:T,MATCH($V23,'на отправку (3)'!$B:$B,0),1),0)</f>
        <v>8091</v>
      </c>
      <c r="Q23" s="92">
        <f>IFERROR(INDEX('на отправку (3)'!U:U,MATCH($V23,'на отправку (3)'!$B:$B,0),1),0)</f>
        <v>3.2752441E-2</v>
      </c>
      <c r="R23" s="129">
        <f>IFERROR(INDEX('на отправку (3)'!V:V,MATCH($V23,'на отправку (3)'!$B:$B,0),1),0)</f>
        <v>0</v>
      </c>
      <c r="S23" s="92">
        <f>IFERROR(INDEX('на отправку (3)'!W:W,MATCH($V23,'на отправку (3)'!$B:$B,0),1),0)</f>
        <v>0</v>
      </c>
      <c r="U23" s="71">
        <f t="shared" si="0"/>
        <v>1</v>
      </c>
      <c r="V23" s="89" t="str">
        <f t="shared" si="1"/>
        <v>022102№12</v>
      </c>
      <c r="W23" s="8">
        <f>IFERROR(INDEX('на отправку (3)'!AB:AB,MATCH($V23,'на отправку (3)'!$B:$B,0),1),0)</f>
        <v>3.2834602999999997E-2</v>
      </c>
      <c r="X23" s="8">
        <f>IFERROR(INDEX('на отправку (3)'!AC:AC,MATCH($V23,'на отправку (3)'!$B:$B,0),1),0)</f>
        <v>5.0505050000000003E-3</v>
      </c>
      <c r="Y23" s="8">
        <v>2</v>
      </c>
      <c r="Z23" s="8">
        <f t="shared" si="2"/>
        <v>2</v>
      </c>
    </row>
    <row r="24" spans="1:26" ht="69" customHeight="1" x14ac:dyDescent="0.25">
      <c r="A24" s="201" t="s">
        <v>3125</v>
      </c>
      <c r="B24" s="186">
        <v>15</v>
      </c>
      <c r="C24" s="124">
        <v>13</v>
      </c>
      <c r="D24" s="92">
        <f>IFERROR(INDEX('на отправку (3)'!G:G,MATCH($V24,'на отправку (3)'!$B:$B,0),1),0)</f>
        <v>56</v>
      </c>
      <c r="E24" s="92">
        <f>IFERROR(INDEX('на отправку (3)'!H:H,MATCH($V24,'на отправку (3)'!$B:$B,0),1),0)</f>
        <v>153</v>
      </c>
      <c r="F24" s="92">
        <f>IFERROR(INDEX('на отправку (3)'!I:I,MATCH($V24,'на отправку (3)'!$B:$B,0),1),0)</f>
        <v>0.36601307199999999</v>
      </c>
      <c r="G24" s="188" t="s">
        <v>12</v>
      </c>
      <c r="H24" s="92">
        <f>IFERROR(INDEX('на отправку (3)'!K:K,MATCH($V24,'на отправку (3)'!$B:$B,0),1),0)/100</f>
        <v>1.6613467200000001E-3</v>
      </c>
      <c r="I24" s="188" t="s">
        <v>12</v>
      </c>
      <c r="J24" s="129">
        <f>IFERROR(INDEX('на отправку (3)'!N:N,MATCH($V24,'на отправку (3)'!$B:$B,0),1),0)</f>
        <v>1</v>
      </c>
      <c r="K24" s="92">
        <f>IFERROR(INDEX('на отправку (3)'!O:O,MATCH($V24,'на отправку (3)'!$B:$B,0),1),0)</f>
        <v>0</v>
      </c>
      <c r="L24" s="92">
        <f>IFERROR(INDEX('на отправку (3)'!P:P,MATCH($V24,'на отправку (3)'!$B:$B,0),1),0)</f>
        <v>2</v>
      </c>
      <c r="M24" s="92">
        <f>IFERROR(INDEX('на отправку (3)'!Q:Q,MATCH($V24,'на отправку (3)'!$B:$B,0),1),0)</f>
        <v>1</v>
      </c>
      <c r="N24" s="92">
        <f>IFERROR(INDEX('на отправку (3)'!R:R,MATCH($V24,'на отправку (3)'!$B:$B,0),1),0)</f>
        <v>0</v>
      </c>
      <c r="O24" s="92">
        <f>IFERROR(INDEX('на отправку (3)'!S:S,MATCH($V24,'на отправку (3)'!$B:$B,0),1),0)</f>
        <v>43</v>
      </c>
      <c r="P24" s="92">
        <f>IFERROR(INDEX('на отправку (3)'!T:T,MATCH($V24,'на отправку (3)'!$B:$B,0),1),0)</f>
        <v>137</v>
      </c>
      <c r="Q24" s="92">
        <f>IFERROR(INDEX('на отправку (3)'!U:U,MATCH($V24,'на отправку (3)'!$B:$B,0),1),0)</f>
        <v>0.31386861300000002</v>
      </c>
      <c r="R24" s="129">
        <f>IFERROR(INDEX('на отправку (3)'!V:V,MATCH($V24,'на отправку (3)'!$B:$B,0),1),0)</f>
        <v>0</v>
      </c>
      <c r="S24" s="92">
        <f>IFERROR(INDEX('на отправку (3)'!W:W,MATCH($V24,'на отправку (3)'!$B:$B,0),1),0)</f>
        <v>0</v>
      </c>
      <c r="U24" s="71">
        <f t="shared" si="0"/>
        <v>1</v>
      </c>
      <c r="V24" s="89" t="str">
        <f t="shared" si="1"/>
        <v>022102№13</v>
      </c>
      <c r="W24" s="8">
        <f>IFERROR(INDEX('на отправку (3)'!AB:AB,MATCH($V24,'на отправку (3)'!$B:$B,0),1),0)</f>
        <v>0.4</v>
      </c>
      <c r="X24" s="8">
        <f>IFERROR(INDEX('на отправку (3)'!AC:AC,MATCH($V24,'на отправку (3)'!$B:$B,0),1),0)</f>
        <v>0.177419355</v>
      </c>
      <c r="Y24" s="8">
        <v>2</v>
      </c>
      <c r="Z24" s="8">
        <f t="shared" si="2"/>
        <v>2</v>
      </c>
    </row>
    <row r="25" spans="1:26" ht="69.75" customHeight="1" x14ac:dyDescent="0.25">
      <c r="A25" s="201" t="s">
        <v>3126</v>
      </c>
      <c r="B25" s="186">
        <v>16</v>
      </c>
      <c r="C25" s="124">
        <v>14</v>
      </c>
      <c r="D25" s="92">
        <f>IFERROR(INDEX('на отправку (3)'!G:G,MATCH($V25,'на отправку (3)'!$B:$B,0),1),0)</f>
        <v>3</v>
      </c>
      <c r="E25" s="92">
        <f>IFERROR(INDEX('на отправку (3)'!H:H,MATCH($V25,'на отправку (3)'!$B:$B,0),1),0)</f>
        <v>898</v>
      </c>
      <c r="F25" s="92">
        <f>IFERROR(INDEX('на отправку (3)'!I:I,MATCH($V25,'на отправку (3)'!$B:$B,0),1),0)</f>
        <v>3.3407570000000002E-3</v>
      </c>
      <c r="G25" s="188" t="s">
        <v>12</v>
      </c>
      <c r="H25" s="92">
        <f>IFERROR(INDEX('на отправку (3)'!K:K,MATCH($V25,'на отправку (3)'!$B:$B,0),1),0)/100</f>
        <v>1.799555357E-2</v>
      </c>
      <c r="I25" s="188" t="s">
        <v>12</v>
      </c>
      <c r="J25" s="129">
        <f>IFERROR(INDEX('на отправку (3)'!N:N,MATCH($V25,'на отправку (3)'!$B:$B,0),1),0)</f>
        <v>0</v>
      </c>
      <c r="K25" s="92">
        <f>IFERROR(INDEX('на отправку (3)'!O:O,MATCH($V25,'на отправку (3)'!$B:$B,0),1),0)</f>
        <v>0</v>
      </c>
      <c r="L25" s="92">
        <f>IFERROR(INDEX('на отправку (3)'!P:P,MATCH($V25,'на отправку (3)'!$B:$B,0),1),0)</f>
        <v>1</v>
      </c>
      <c r="M25" s="92">
        <f>IFERROR(INDEX('на отправку (3)'!Q:Q,MATCH($V25,'на отправку (3)'!$B:$B,0),1),0)</f>
        <v>1</v>
      </c>
      <c r="N25" s="92">
        <f>IFERROR(INDEX('на отправку (3)'!R:R,MATCH($V25,'на отправку (3)'!$B:$B,0),1),0)</f>
        <v>0</v>
      </c>
      <c r="O25" s="92">
        <f>IFERROR(INDEX('на отправку (3)'!S:S,MATCH($V25,'на отправку (3)'!$B:$B,0),1),0)</f>
        <v>1</v>
      </c>
      <c r="P25" s="92">
        <f>IFERROR(INDEX('на отправку (3)'!T:T,MATCH($V25,'на отправку (3)'!$B:$B,0),1),0)</f>
        <v>838</v>
      </c>
      <c r="Q25" s="92">
        <f>IFERROR(INDEX('на отправку (3)'!U:U,MATCH($V25,'на отправку (3)'!$B:$B,0),1),0)</f>
        <v>1.1933169999999999E-3</v>
      </c>
      <c r="R25" s="129">
        <f>IFERROR(INDEX('на отправку (3)'!V:V,MATCH($V25,'на отправку (3)'!$B:$B,0),1),0)</f>
        <v>0</v>
      </c>
      <c r="S25" s="92">
        <f>IFERROR(INDEX('на отправку (3)'!W:W,MATCH($V25,'на отправку (3)'!$B:$B,0),1),0)</f>
        <v>0</v>
      </c>
      <c r="U25" s="71">
        <f t="shared" si="0"/>
        <v>0</v>
      </c>
      <c r="V25" s="89" t="str">
        <f t="shared" si="1"/>
        <v>022102№14</v>
      </c>
      <c r="W25" s="8">
        <f>IFERROR(INDEX('на отправку (3)'!AB:AB,MATCH($V25,'на отправку (3)'!$B:$B,0),1),0)</f>
        <v>5.0993200000000005E-4</v>
      </c>
      <c r="X25" s="8">
        <f>IFERROR(INDEX('на отправку (3)'!AC:AC,MATCH($V25,'на отправку (3)'!$B:$B,0),1),0)</f>
        <v>0</v>
      </c>
      <c r="Y25" s="8">
        <v>3</v>
      </c>
      <c r="Z25" s="8">
        <f t="shared" si="2"/>
        <v>3</v>
      </c>
    </row>
    <row r="26" spans="1:26" s="136" customFormat="1" ht="21" customHeight="1" x14ac:dyDescent="0.25">
      <c r="A26" s="202"/>
      <c r="B26" s="187"/>
      <c r="C26" s="134"/>
      <c r="D26" s="135" t="s">
        <v>14</v>
      </c>
      <c r="E26" s="135"/>
      <c r="F26" s="135"/>
      <c r="G26" s="190"/>
      <c r="H26" s="135"/>
      <c r="I26" s="193"/>
      <c r="J26" s="139">
        <f>SUM(J27:J32)</f>
        <v>33</v>
      </c>
      <c r="K26" s="135"/>
      <c r="L26" s="135"/>
      <c r="M26" s="135"/>
      <c r="N26" s="135"/>
      <c r="O26" s="135"/>
      <c r="P26" s="135"/>
      <c r="Q26" s="135"/>
      <c r="R26" s="135"/>
      <c r="S26" s="135"/>
      <c r="U26" s="137"/>
      <c r="W26" s="137"/>
      <c r="X26" s="137"/>
      <c r="Y26" s="137"/>
      <c r="Z26" s="8"/>
    </row>
    <row r="27" spans="1:26" ht="15.75" customHeight="1" x14ac:dyDescent="0.25">
      <c r="A27" s="201" t="s">
        <v>3127</v>
      </c>
      <c r="B27" s="184">
        <v>17</v>
      </c>
      <c r="C27" s="123" t="s">
        <v>2448</v>
      </c>
      <c r="D27" s="92">
        <f>IFERROR(INDEX('на отправку (3)'!G:G,MATCH($V27,'на отправку (3)'!$B:$B,0),1),0)</f>
        <v>786</v>
      </c>
      <c r="E27" s="92">
        <f>IFERROR(INDEX('на отправку (3)'!H:H,MATCH($V27,'на отправку (3)'!$B:$B,0),1),0)</f>
        <v>800</v>
      </c>
      <c r="F27" s="92">
        <f>IFERROR(INDEX('на отправку (3)'!I:I,MATCH($V27,'на отправку (3)'!$B:$B,0),1),0)</f>
        <v>0.98250000000000004</v>
      </c>
      <c r="G27" s="191">
        <f>IFERROR(INDEX('на отправку (3)'!J:J,MATCH($V27,'на отправку (3)'!$B:$B,0),1),0)</f>
        <v>1</v>
      </c>
      <c r="H27" s="92">
        <f>IFERROR(INDEX('на отправку (3)'!K:K,MATCH($V27,'на отправку (3)'!$B:$B,0),1),0)/100</f>
        <v>1.9795374E-4</v>
      </c>
      <c r="I27" s="191">
        <f>IFERROR(INDEX('на отправку (3)'!M:M,MATCH($V27,'на отправку (3)'!$B:$B,0),1),0)</f>
        <v>0.98250000000000004</v>
      </c>
      <c r="J27" s="129">
        <f>IFERROR(INDEX('на отправку (3)'!N:N,MATCH($V27,'на отправку (3)'!$B:$B,0),1),0)</f>
        <v>3</v>
      </c>
      <c r="K27" s="92" t="str">
        <f>IFERROR(INDEX('на отправку (3)'!O:O,MATCH($V27,'на отправку (3)'!$B:$B,0),1),0)</f>
        <v>x</v>
      </c>
      <c r="L27" s="92">
        <f>IFERROR(INDEX('на отправку (3)'!P:P,MATCH($V27,'на отправку (3)'!$B:$B,0),1),0)</f>
        <v>5</v>
      </c>
      <c r="M27" s="92">
        <f>IFERROR(INDEX('на отправку (3)'!Q:Q,MATCH($V27,'на отправку (3)'!$B:$B,0),1),0)</f>
        <v>1</v>
      </c>
      <c r="N27" s="92">
        <f>IFERROR(INDEX('на отправку (3)'!R:R,MATCH($V27,'на отправку (3)'!$B:$B,0),1),0)</f>
        <v>0</v>
      </c>
      <c r="O27" s="92">
        <f>IFERROR(INDEX('на отправку (3)'!S:S,MATCH($V27,'на отправку (3)'!$B:$B,0),1),0)</f>
        <v>843</v>
      </c>
      <c r="P27" s="92">
        <f>IFERROR(INDEX('на отправку (3)'!T:T,MATCH($V27,'на отправку (3)'!$B:$B,0),1),0)</f>
        <v>875</v>
      </c>
      <c r="Q27" s="92">
        <f>IFERROR(INDEX('на отправку (3)'!U:U,MATCH($V27,'на отправку (3)'!$B:$B,0),1),0)</f>
        <v>0.96342857100000001</v>
      </c>
      <c r="R27" s="129">
        <f>IFERROR(INDEX('на отправку (3)'!V:V,MATCH($V27,'на отправку (3)'!$B:$B,0),1),0)</f>
        <v>0</v>
      </c>
      <c r="S27" s="92">
        <f>IFERROR(INDEX('на отправку (3)'!W:W,MATCH($V27,'на отправку (3)'!$B:$B,0),1),0)</f>
        <v>0</v>
      </c>
      <c r="U27" s="71">
        <f t="shared" ref="U27" si="3">IF(J27&gt;0,1,0)</f>
        <v>1</v>
      </c>
      <c r="V27" s="89" t="str">
        <f t="shared" ref="V27" si="4">CONCATENATE($U$1,"№",C27)</f>
        <v>022102№15</v>
      </c>
      <c r="W27" s="8">
        <f>IFERROR(INDEX('на отправку (3)'!AB:AB,MATCH($V27,'на отправку (3)'!$B:$B,0),1),0)</f>
        <v>0.96851403899999999</v>
      </c>
      <c r="X27" s="8">
        <f>IFERROR(INDEX('на отправку (3)'!AC:AC,MATCH($V27,'на отправку (3)'!$B:$B,0),1),0)</f>
        <v>0</v>
      </c>
      <c r="Y27" s="8">
        <v>5</v>
      </c>
      <c r="Z27" s="8">
        <f t="shared" si="2"/>
        <v>5</v>
      </c>
    </row>
    <row r="28" spans="1:26" ht="55.5" customHeight="1" x14ac:dyDescent="0.25">
      <c r="A28" s="201" t="s">
        <v>3128</v>
      </c>
      <c r="B28" s="184">
        <v>18</v>
      </c>
      <c r="C28" s="123" t="s">
        <v>2449</v>
      </c>
      <c r="D28" s="92">
        <f>IFERROR(INDEX('на отправку (3)'!G:G,MATCH($V28,'на отправку (3)'!$B:$B,0),1),0)</f>
        <v>8</v>
      </c>
      <c r="E28" s="92">
        <f>IFERROR(INDEX('на отправку (3)'!H:H,MATCH($V28,'на отправку (3)'!$B:$B,0),1),0)</f>
        <v>8</v>
      </c>
      <c r="F28" s="92">
        <f>IFERROR(INDEX('на отправку (3)'!I:I,MATCH($V28,'на отправку (3)'!$B:$B,0),1),0)</f>
        <v>1</v>
      </c>
      <c r="G28" s="192" t="str">
        <f>IFERROR(INDEX('на отправку (3)'!J:J,MATCH($V28,'на отправку (3)'!$B:$B,0),1),0)</f>
        <v>x</v>
      </c>
      <c r="H28" s="92">
        <f>IFERROR(INDEX('на отправку (3)'!K:K,MATCH($V28,'на отправку (3)'!$B:$B,0),1),0)/100</f>
        <v>0</v>
      </c>
      <c r="I28" s="192" t="str">
        <f>IFERROR(INDEX('на отправку (3)'!M:M,MATCH($V28,'на отправку (3)'!$B:$B,0),1),0)</f>
        <v>x</v>
      </c>
      <c r="J28" s="129">
        <f>IFERROR(INDEX('на отправку (3)'!N:N,MATCH($V28,'на отправку (3)'!$B:$B,0),1),0)</f>
        <v>6</v>
      </c>
      <c r="K28" s="92">
        <f>IFERROR(INDEX('на отправку (3)'!O:O,MATCH($V28,'на отправку (3)'!$B:$B,0),1),0)</f>
        <v>2</v>
      </c>
      <c r="L28" s="92">
        <f>IFERROR(INDEX('на отправку (3)'!P:P,MATCH($V28,'на отправку (3)'!$B:$B,0),1),0)</f>
        <v>4</v>
      </c>
      <c r="M28" s="92">
        <f>IFERROR(INDEX('на отправку (3)'!Q:Q,MATCH($V28,'на отправку (3)'!$B:$B,0),1),0)</f>
        <v>1</v>
      </c>
      <c r="N28" s="92">
        <f>IFERROR(INDEX('на отправку (3)'!R:R,MATCH($V28,'на отправку (3)'!$B:$B,0),1),0)</f>
        <v>0</v>
      </c>
      <c r="O28" s="92">
        <f>IFERROR(INDEX('на отправку (3)'!S:S,MATCH($V28,'на отправку (3)'!$B:$B,0),1),0)</f>
        <v>8</v>
      </c>
      <c r="P28" s="92">
        <f>IFERROR(INDEX('на отправку (3)'!T:T,MATCH($V28,'на отправку (3)'!$B:$B,0),1),0)</f>
        <v>8</v>
      </c>
      <c r="Q28" s="92">
        <f>IFERROR(INDEX('на отправку (3)'!U:U,MATCH($V28,'на отправку (3)'!$B:$B,0),1),0)</f>
        <v>1</v>
      </c>
      <c r="R28" s="129">
        <f>IFERROR(INDEX('на отправку (3)'!V:V,MATCH($V28,'на отправку (3)'!$B:$B,0),1),0)</f>
        <v>0</v>
      </c>
      <c r="S28" s="92">
        <f>IFERROR(INDEX('на отправку (3)'!W:W,MATCH($V28,'на отправку (3)'!$B:$B,0),1),0)</f>
        <v>0</v>
      </c>
      <c r="U28" s="71">
        <f t="shared" ref="U28:U32" si="5">IF(J28&gt;0,1,0)</f>
        <v>1</v>
      </c>
      <c r="V28" s="89" t="str">
        <f t="shared" ref="V28:V32" si="6">CONCATENATE($U$1,"№",C28)</f>
        <v>022102№16</v>
      </c>
      <c r="W28" s="8">
        <f>IFERROR(INDEX('на отправку (3)'!AB:AB,MATCH($V28,'на отправку (3)'!$B:$B,0),1),0)</f>
        <v>0.94674221000000003</v>
      </c>
      <c r="X28" s="8">
        <f>IFERROR(INDEX('на отправку (3)'!AC:AC,MATCH($V28,'на отправку (3)'!$B:$B,0),1),0)</f>
        <v>1</v>
      </c>
      <c r="Y28" s="8">
        <v>6</v>
      </c>
      <c r="Z28" s="8">
        <f t="shared" si="2"/>
        <v>6</v>
      </c>
    </row>
    <row r="29" spans="1:26" ht="45" customHeight="1" x14ac:dyDescent="0.25">
      <c r="A29" s="201" t="s">
        <v>3129</v>
      </c>
      <c r="B29" s="184">
        <v>19</v>
      </c>
      <c r="C29" s="123" t="s">
        <v>2450</v>
      </c>
      <c r="D29" s="92">
        <f>IFERROR(INDEX('на отправку (3)'!G:G,MATCH($V29,'на отправку (3)'!$B:$B,0),1),0)</f>
        <v>12</v>
      </c>
      <c r="E29" s="92">
        <f>IFERROR(INDEX('на отправку (3)'!H:H,MATCH($V29,'на отправку (3)'!$B:$B,0),1),0)</f>
        <v>12</v>
      </c>
      <c r="F29" s="92">
        <f>IFERROR(INDEX('на отправку (3)'!I:I,MATCH($V29,'на отправку (3)'!$B:$B,0),1),0)</f>
        <v>1</v>
      </c>
      <c r="G29" s="192" t="str">
        <f>IFERROR(INDEX('на отправку (3)'!J:J,MATCH($V29,'на отправку (3)'!$B:$B,0),1),0)</f>
        <v>x</v>
      </c>
      <c r="H29" s="92">
        <f>IFERROR(INDEX('на отправку (3)'!K:K,MATCH($V29,'на отправку (3)'!$B:$B,0),1),0)/100</f>
        <v>0</v>
      </c>
      <c r="I29" s="192" t="str">
        <f>IFERROR(INDEX('на отправку (3)'!M:M,MATCH($V29,'на отправку (3)'!$B:$B,0),1),0)</f>
        <v>x</v>
      </c>
      <c r="J29" s="129">
        <f>IFERROR(INDEX('на отправку (3)'!N:N,MATCH($V29,'на отправку (3)'!$B:$B,0),1),0)</f>
        <v>6</v>
      </c>
      <c r="K29" s="92">
        <f>IFERROR(INDEX('на отправку (3)'!O:O,MATCH($V29,'на отправку (3)'!$B:$B,0),1),0)</f>
        <v>2</v>
      </c>
      <c r="L29" s="92">
        <f>IFERROR(INDEX('на отправку (3)'!P:P,MATCH($V29,'на отправку (3)'!$B:$B,0),1),0)</f>
        <v>4</v>
      </c>
      <c r="M29" s="92">
        <f>IFERROR(INDEX('на отправку (3)'!Q:Q,MATCH($V29,'на отправку (3)'!$B:$B,0),1),0)</f>
        <v>1</v>
      </c>
      <c r="N29" s="92">
        <f>IFERROR(INDEX('на отправку (3)'!R:R,MATCH($V29,'на отправку (3)'!$B:$B,0),1),0)</f>
        <v>0</v>
      </c>
      <c r="O29" s="92">
        <f>IFERROR(INDEX('на отправку (3)'!S:S,MATCH($V29,'на отправку (3)'!$B:$B,0),1),0)</f>
        <v>14</v>
      </c>
      <c r="P29" s="92">
        <f>IFERROR(INDEX('на отправку (3)'!T:T,MATCH($V29,'на отправку (3)'!$B:$B,0),1),0)</f>
        <v>14</v>
      </c>
      <c r="Q29" s="92">
        <f>IFERROR(INDEX('на отправку (3)'!U:U,MATCH($V29,'на отправку (3)'!$B:$B,0),1),0)</f>
        <v>1</v>
      </c>
      <c r="R29" s="129">
        <f>IFERROR(INDEX('на отправку (3)'!V:V,MATCH($V29,'на отправку (3)'!$B:$B,0),1),0)</f>
        <v>0</v>
      </c>
      <c r="S29" s="92">
        <f>IFERROR(INDEX('на отправку (3)'!W:W,MATCH($V29,'на отправку (3)'!$B:$B,0),1),0)</f>
        <v>0</v>
      </c>
      <c r="U29" s="71">
        <f t="shared" si="5"/>
        <v>1</v>
      </c>
      <c r="V29" s="89" t="str">
        <f t="shared" si="6"/>
        <v>022102№17</v>
      </c>
      <c r="W29" s="8">
        <f>IFERROR(INDEX('на отправку (3)'!AB:AB,MATCH($V29,'на отправку (3)'!$B:$B,0),1),0)</f>
        <v>0.98260073299999995</v>
      </c>
      <c r="X29" s="8">
        <f>IFERROR(INDEX('на отправку (3)'!AC:AC,MATCH($V29,'на отправку (3)'!$B:$B,0),1),0)</f>
        <v>1</v>
      </c>
      <c r="Y29" s="8">
        <v>6</v>
      </c>
      <c r="Z29" s="8">
        <f t="shared" si="2"/>
        <v>6</v>
      </c>
    </row>
    <row r="30" spans="1:26" ht="47.25" customHeight="1" x14ac:dyDescent="0.25">
      <c r="A30" s="201" t="s">
        <v>3130</v>
      </c>
      <c r="B30" s="184">
        <v>20</v>
      </c>
      <c r="C30" s="123" t="s">
        <v>2451</v>
      </c>
      <c r="D30" s="92">
        <f>IFERROR(INDEX('на отправку (3)'!G:G,MATCH($V30,'на отправку (3)'!$B:$B,0),1),0)</f>
        <v>15</v>
      </c>
      <c r="E30" s="92">
        <f>IFERROR(INDEX('на отправку (3)'!H:H,MATCH($V30,'на отправку (3)'!$B:$B,0),1),0)</f>
        <v>15</v>
      </c>
      <c r="F30" s="92">
        <f>IFERROR(INDEX('на отправку (3)'!I:I,MATCH($V30,'на отправку (3)'!$B:$B,0),1),0)</f>
        <v>1</v>
      </c>
      <c r="G30" s="192" t="str">
        <f>IFERROR(INDEX('на отправку (3)'!J:J,MATCH($V30,'на отправку (3)'!$B:$B,0),1),0)</f>
        <v>x</v>
      </c>
      <c r="H30" s="92">
        <f>IFERROR(INDEX('на отправку (3)'!K:K,MATCH($V30,'на отправку (3)'!$B:$B,0),1),0)/100</f>
        <v>2.3809523999999998E-4</v>
      </c>
      <c r="I30" s="192" t="str">
        <f>IFERROR(INDEX('на отправку (3)'!M:M,MATCH($V30,'на отправку (3)'!$B:$B,0),1),0)</f>
        <v>x</v>
      </c>
      <c r="J30" s="129">
        <f>IFERROR(INDEX('на отправку (3)'!N:N,MATCH($V30,'на отправку (3)'!$B:$B,0),1),0)</f>
        <v>6</v>
      </c>
      <c r="K30" s="92">
        <f>IFERROR(INDEX('на отправку (3)'!O:O,MATCH($V30,'на отправку (3)'!$B:$B,0),1),0)</f>
        <v>2</v>
      </c>
      <c r="L30" s="92">
        <f>IFERROR(INDEX('на отправку (3)'!P:P,MATCH($V30,'на отправку (3)'!$B:$B,0),1),0)</f>
        <v>4</v>
      </c>
      <c r="M30" s="92">
        <f>IFERROR(INDEX('на отправку (3)'!Q:Q,MATCH($V30,'на отправку (3)'!$B:$B,0),1),0)</f>
        <v>1</v>
      </c>
      <c r="N30" s="92">
        <f>IFERROR(INDEX('на отправку (3)'!R:R,MATCH($V30,'на отправку (3)'!$B:$B,0),1),0)</f>
        <v>0</v>
      </c>
      <c r="O30" s="92">
        <f>IFERROR(INDEX('на отправку (3)'!S:S,MATCH($V30,'на отправку (3)'!$B:$B,0),1),0)</f>
        <v>42</v>
      </c>
      <c r="P30" s="92">
        <f>IFERROR(INDEX('на отправку (3)'!T:T,MATCH($V30,'на отправку (3)'!$B:$B,0),1),0)</f>
        <v>43</v>
      </c>
      <c r="Q30" s="92">
        <f>IFERROR(INDEX('на отправку (3)'!U:U,MATCH($V30,'на отправку (3)'!$B:$B,0),1),0)</f>
        <v>0.97674418600000001</v>
      </c>
      <c r="R30" s="129">
        <f>IFERROR(INDEX('на отправку (3)'!V:V,MATCH($V30,'на отправку (3)'!$B:$B,0),1),0)</f>
        <v>0</v>
      </c>
      <c r="S30" s="92">
        <f>IFERROR(INDEX('на отправку (3)'!W:W,MATCH($V30,'на отправку (3)'!$B:$B,0),1),0)</f>
        <v>0</v>
      </c>
      <c r="U30" s="71">
        <f t="shared" si="5"/>
        <v>1</v>
      </c>
      <c r="V30" s="89" t="str">
        <f t="shared" si="6"/>
        <v>022102№18</v>
      </c>
      <c r="W30" s="8">
        <f>IFERROR(INDEX('на отправку (3)'!AB:AB,MATCH($V30,'на отправку (3)'!$B:$B,0),1),0)</f>
        <v>0.96027201100000004</v>
      </c>
      <c r="X30" s="8">
        <f>IFERROR(INDEX('на отправку (3)'!AC:AC,MATCH($V30,'на отправку (3)'!$B:$B,0),1),0)</f>
        <v>1</v>
      </c>
      <c r="Y30" s="8">
        <v>6</v>
      </c>
      <c r="Z30" s="8">
        <f t="shared" si="2"/>
        <v>6</v>
      </c>
    </row>
    <row r="31" spans="1:26" ht="50.25" customHeight="1" x14ac:dyDescent="0.25">
      <c r="A31" s="201" t="s">
        <v>3131</v>
      </c>
      <c r="B31" s="184">
        <v>21</v>
      </c>
      <c r="C31" s="123" t="s">
        <v>2452</v>
      </c>
      <c r="D31" s="92">
        <f>IFERROR(INDEX('на отправку (3)'!G:G,MATCH($V31,'на отправку (3)'!$B:$B,0),1),0)</f>
        <v>2</v>
      </c>
      <c r="E31" s="92">
        <f>IFERROR(INDEX('на отправку (3)'!H:H,MATCH($V31,'на отправку (3)'!$B:$B,0),1),0)</f>
        <v>2</v>
      </c>
      <c r="F31" s="92">
        <f>IFERROR(INDEX('на отправку (3)'!I:I,MATCH($V31,'на отправку (3)'!$B:$B,0),1),0)</f>
        <v>1</v>
      </c>
      <c r="G31" s="192" t="str">
        <f>IFERROR(INDEX('на отправку (3)'!J:J,MATCH($V31,'на отправку (3)'!$B:$B,0),1),0)</f>
        <v>x</v>
      </c>
      <c r="H31" s="92">
        <f>IFERROR(INDEX('на отправку (3)'!K:K,MATCH($V31,'на отправку (3)'!$B:$B,0),1),0)/100</f>
        <v>2E-3</v>
      </c>
      <c r="I31" s="192" t="str">
        <f>IFERROR(INDEX('на отправку (3)'!M:M,MATCH($V31,'на отправку (3)'!$B:$B,0),1),0)</f>
        <v>x</v>
      </c>
      <c r="J31" s="129">
        <f>IFERROR(INDEX('на отправку (3)'!N:N,MATCH($V31,'на отправку (3)'!$B:$B,0),1),0)</f>
        <v>6</v>
      </c>
      <c r="K31" s="92">
        <f>IFERROR(INDEX('на отправку (3)'!O:O,MATCH($V31,'на отправку (3)'!$B:$B,0),1),0)</f>
        <v>2</v>
      </c>
      <c r="L31" s="92">
        <f>IFERROR(INDEX('на отправку (3)'!P:P,MATCH($V31,'на отправку (3)'!$B:$B,0),1),0)</f>
        <v>4</v>
      </c>
      <c r="M31" s="92">
        <f>IFERROR(INDEX('на отправку (3)'!Q:Q,MATCH($V31,'на отправку (3)'!$B:$B,0),1),0)</f>
        <v>1</v>
      </c>
      <c r="N31" s="92">
        <f>IFERROR(INDEX('на отправку (3)'!R:R,MATCH($V31,'на отправку (3)'!$B:$B,0),1),0)</f>
        <v>0</v>
      </c>
      <c r="O31" s="92">
        <f>IFERROR(INDEX('на отправку (3)'!S:S,MATCH($V31,'на отправку (3)'!$B:$B,0),1),0)</f>
        <v>5</v>
      </c>
      <c r="P31" s="92">
        <f>IFERROR(INDEX('на отправку (3)'!T:T,MATCH($V31,'на отправку (3)'!$B:$B,0),1),0)</f>
        <v>6</v>
      </c>
      <c r="Q31" s="92">
        <f>IFERROR(INDEX('на отправку (3)'!U:U,MATCH($V31,'на отправку (3)'!$B:$B,0),1),0)</f>
        <v>0.83333333300000001</v>
      </c>
      <c r="R31" s="129">
        <f>IFERROR(INDEX('на отправку (3)'!V:V,MATCH($V31,'на отправку (3)'!$B:$B,0),1),0)</f>
        <v>0</v>
      </c>
      <c r="S31" s="92">
        <f>IFERROR(INDEX('на отправку (3)'!W:W,MATCH($V31,'на отправку (3)'!$B:$B,0),1),0)</f>
        <v>0</v>
      </c>
      <c r="U31" s="71">
        <f t="shared" si="5"/>
        <v>1</v>
      </c>
      <c r="V31" s="89" t="str">
        <f t="shared" si="6"/>
        <v>022102№19</v>
      </c>
      <c r="W31" s="8">
        <f>IFERROR(INDEX('на отправку (3)'!AB:AB,MATCH($V31,'на отправку (3)'!$B:$B,0),1),0)</f>
        <v>0.96570972899999996</v>
      </c>
      <c r="X31" s="8">
        <f>IFERROR(INDEX('на отправку (3)'!AC:AC,MATCH($V31,'на отправку (3)'!$B:$B,0),1),0)</f>
        <v>1</v>
      </c>
      <c r="Y31" s="8">
        <v>6</v>
      </c>
      <c r="Z31" s="8">
        <f t="shared" si="2"/>
        <v>6</v>
      </c>
    </row>
    <row r="32" spans="1:26" ht="78.75" x14ac:dyDescent="0.25">
      <c r="A32" s="201" t="s">
        <v>3132</v>
      </c>
      <c r="B32" s="184">
        <v>22</v>
      </c>
      <c r="C32" s="123" t="s">
        <v>2453</v>
      </c>
      <c r="D32" s="92">
        <f>IFERROR(INDEX('на отправку (3)'!G:G,MATCH($V32,'на отправку (3)'!$B:$B,0),1),0)</f>
        <v>1</v>
      </c>
      <c r="E32" s="92">
        <f>IFERROR(INDEX('на отправку (3)'!H:H,MATCH($V32,'на отправку (3)'!$B:$B,0),1),0)</f>
        <v>3</v>
      </c>
      <c r="F32" s="92">
        <f>IFERROR(INDEX('на отправку (3)'!I:I,MATCH($V32,'на отправку (3)'!$B:$B,0),1),0)</f>
        <v>0.33333333300000001</v>
      </c>
      <c r="G32" s="192" t="str">
        <f>IFERROR(INDEX('на отправку (3)'!J:J,MATCH($V32,'на отправку (3)'!$B:$B,0),1),0)</f>
        <v>x</v>
      </c>
      <c r="H32" s="92">
        <f>IFERROR(INDEX('на отправку (3)'!K:K,MATCH($V32,'на отправку (3)'!$B:$B,0),1),0)/100</f>
        <v>3.33333332E-3</v>
      </c>
      <c r="I32" s="192" t="str">
        <f>IFERROR(INDEX('на отправку (3)'!M:M,MATCH($V32,'на отправку (3)'!$B:$B,0),1),0)</f>
        <v>x</v>
      </c>
      <c r="J32" s="129">
        <f>IFERROR(INDEX('на отправку (3)'!N:N,MATCH($V32,'на отправку (3)'!$B:$B,0),1),0)</f>
        <v>6</v>
      </c>
      <c r="K32" s="92">
        <f>IFERROR(INDEX('на отправку (3)'!O:O,MATCH($V32,'на отправку (3)'!$B:$B,0),1),0)</f>
        <v>0</v>
      </c>
      <c r="L32" s="92">
        <f>IFERROR(INDEX('на отправку (3)'!P:P,MATCH($V32,'на отправку (3)'!$B:$B,0),1),0)</f>
        <v>3</v>
      </c>
      <c r="M32" s="92">
        <f>IFERROR(INDEX('на отправку (3)'!Q:Q,MATCH($V32,'на отправку (3)'!$B:$B,0),1),0)</f>
        <v>1</v>
      </c>
      <c r="N32" s="92">
        <f>IFERROR(INDEX('на отправку (3)'!R:R,MATCH($V32,'на отправку (3)'!$B:$B,0),1),0)</f>
        <v>0</v>
      </c>
      <c r="O32" s="92">
        <f>IFERROR(INDEX('на отправку (3)'!S:S,MATCH($V32,'на отправку (3)'!$B:$B,0),1),0)</f>
        <v>1</v>
      </c>
      <c r="P32" s="92">
        <f>IFERROR(INDEX('на отправку (3)'!T:T,MATCH($V32,'на отправку (3)'!$B:$B,0),1),0)</f>
        <v>4</v>
      </c>
      <c r="Q32" s="92">
        <f>IFERROR(INDEX('на отправку (3)'!U:U,MATCH($V32,'на отправку (3)'!$B:$B,0),1),0)</f>
        <v>0.25</v>
      </c>
      <c r="R32" s="129">
        <f>IFERROR(INDEX('на отправку (3)'!V:V,MATCH($V32,'на отправку (3)'!$B:$B,0),1),0)</f>
        <v>0</v>
      </c>
      <c r="S32" s="92">
        <f>IFERROR(INDEX('на отправку (3)'!W:W,MATCH($V32,'на отправку (3)'!$B:$B,0),1),0)</f>
        <v>0</v>
      </c>
      <c r="U32" s="71">
        <f t="shared" si="5"/>
        <v>1</v>
      </c>
      <c r="V32" s="89" t="str">
        <f t="shared" si="6"/>
        <v>022102№20</v>
      </c>
      <c r="W32" s="8">
        <f>IFERROR(INDEX('на отправку (3)'!AB:AB,MATCH($V32,'на отправку (3)'!$B:$B,0),1),0)</f>
        <v>0.8075</v>
      </c>
      <c r="X32" s="8">
        <f>IFERROR(INDEX('на отправку (3)'!AC:AC,MATCH($V32,'на отправку (3)'!$B:$B,0),1),0)</f>
        <v>1</v>
      </c>
      <c r="Y32" s="8">
        <v>6</v>
      </c>
      <c r="Z32" s="8">
        <f t="shared" si="2"/>
        <v>6</v>
      </c>
    </row>
    <row r="33" spans="1:27" s="136" customFormat="1" ht="21" customHeight="1" x14ac:dyDescent="0.25">
      <c r="A33" s="202"/>
      <c r="B33" s="187"/>
      <c r="C33" s="134"/>
      <c r="D33" s="135" t="s">
        <v>15</v>
      </c>
      <c r="E33" s="135"/>
      <c r="F33" s="135"/>
      <c r="G33" s="190"/>
      <c r="H33" s="135"/>
      <c r="I33" s="193"/>
      <c r="J33" s="139">
        <f>SUM(J34:J37)</f>
        <v>0</v>
      </c>
      <c r="K33" s="135"/>
      <c r="L33" s="135"/>
      <c r="M33" s="135"/>
      <c r="N33" s="135"/>
      <c r="O33" s="135"/>
      <c r="P33" s="135"/>
      <c r="Q33" s="135"/>
      <c r="R33" s="135"/>
      <c r="S33" s="135"/>
      <c r="U33" s="137"/>
      <c r="W33" s="137"/>
      <c r="X33" s="137"/>
      <c r="Y33" s="137"/>
      <c r="Z33" s="8"/>
    </row>
    <row r="34" spans="1:27" ht="42.75" customHeight="1" x14ac:dyDescent="0.25">
      <c r="A34" s="201" t="s">
        <v>3133</v>
      </c>
      <c r="B34" s="184">
        <v>23</v>
      </c>
      <c r="C34" s="123" t="s">
        <v>2454</v>
      </c>
      <c r="D34" s="92">
        <f>IFERROR(INDEX('на отправку (3)'!G:G,MATCH($V34,'на отправку (3)'!$B:$B,0),1),0)</f>
        <v>1</v>
      </c>
      <c r="E34" s="92">
        <f>IFERROR(INDEX('на отправку (3)'!H:H,MATCH($V34,'на отправку (3)'!$B:$B,0),1),0)</f>
        <v>7</v>
      </c>
      <c r="F34" s="92">
        <f>IFERROR(INDEX('на отправку (3)'!I:I,MATCH($V34,'на отправку (3)'!$B:$B,0),1),0)</f>
        <v>0.14285714299999999</v>
      </c>
      <c r="G34" s="191" t="str">
        <f>IFERROR(INDEX('на отправку (3)'!J:J,MATCH($V34,'на отправку (3)'!$B:$B,0),1),0)</f>
        <v>x</v>
      </c>
      <c r="H34" s="92">
        <f>IFERROR(INDEX('на отправку (3)'!K:K,MATCH($V34,'на отправку (3)'!$B:$B,0),1),0)/100</f>
        <v>-3.5714285600000001E-3</v>
      </c>
      <c r="I34" s="191" t="str">
        <f>IFERROR(INDEX('на отправку (3)'!M:M,MATCH($V34,'на отправку (3)'!$B:$B,0),1),0)</f>
        <v>x</v>
      </c>
      <c r="J34" s="129">
        <f>IFERROR(INDEX('на отправку (3)'!N:N,MATCH($V34,'на отправку (3)'!$B:$B,0),1),0)</f>
        <v>0</v>
      </c>
      <c r="K34" s="92">
        <f>IFERROR(INDEX('на отправку (3)'!O:O,MATCH($V34,'на отправку (3)'!$B:$B,0),1),0)</f>
        <v>0</v>
      </c>
      <c r="L34" s="92">
        <f>IFERROR(INDEX('на отправку (3)'!P:P,MATCH($V34,'на отправку (3)'!$B:$B,0),1),0)</f>
        <v>3</v>
      </c>
      <c r="M34" s="92">
        <f>IFERROR(INDEX('на отправку (3)'!Q:Q,MATCH($V34,'на отправку (3)'!$B:$B,0),1),0)</f>
        <v>1</v>
      </c>
      <c r="N34" s="92">
        <f>IFERROR(INDEX('на отправку (3)'!R:R,MATCH($V34,'на отправку (3)'!$B:$B,0),1),0)</f>
        <v>0</v>
      </c>
      <c r="O34" s="92">
        <f>IFERROR(INDEX('на отправку (3)'!S:S,MATCH($V34,'на отправку (3)'!$B:$B,0),1),0)</f>
        <v>2</v>
      </c>
      <c r="P34" s="92">
        <f>IFERROR(INDEX('на отправку (3)'!T:T,MATCH($V34,'на отправку (3)'!$B:$B,0),1),0)</f>
        <v>9</v>
      </c>
      <c r="Q34" s="92">
        <f>IFERROR(INDEX('на отправку (3)'!U:U,MATCH($V34,'на отправку (3)'!$B:$B,0),1),0)</f>
        <v>0.222222222</v>
      </c>
      <c r="R34" s="129">
        <f>IFERROR(INDEX('на отправку (3)'!V:V,MATCH($V34,'на отправку (3)'!$B:$B,0),1),0)</f>
        <v>0</v>
      </c>
      <c r="S34" s="92">
        <f>IFERROR(INDEX('на отправку (3)'!W:W,MATCH($V34,'на отправку (3)'!$B:$B,0),1),0)</f>
        <v>0</v>
      </c>
      <c r="U34" s="71">
        <f t="shared" ref="U34" si="7">IF(J34&gt;0,1,0)</f>
        <v>0</v>
      </c>
      <c r="V34" s="89" t="str">
        <f t="shared" ref="V34" si="8">CONCATENATE($U$1,"№",C34)</f>
        <v>022102№21</v>
      </c>
      <c r="W34" s="8">
        <f>IFERROR(INDEX('на отправку (3)'!AB:AB,MATCH($V34,'на отправку (3)'!$B:$B,0),1),0)</f>
        <v>0.39646335199999999</v>
      </c>
      <c r="X34" s="8">
        <f>IFERROR(INDEX('на отправку (3)'!AC:AC,MATCH($V34,'на отправку (3)'!$B:$B,0),1),0)</f>
        <v>1</v>
      </c>
      <c r="Y34" s="8">
        <v>8</v>
      </c>
      <c r="Z34" s="8">
        <f t="shared" si="2"/>
        <v>8</v>
      </c>
    </row>
    <row r="35" spans="1:27" ht="56.25" customHeight="1" x14ac:dyDescent="0.25">
      <c r="A35" s="201" t="s">
        <v>3134</v>
      </c>
      <c r="B35" s="184">
        <v>24</v>
      </c>
      <c r="C35" s="123">
        <v>23</v>
      </c>
      <c r="D35" s="92">
        <f>IFERROR(INDEX('на отправку (3)'!G:G,MATCH($V35,'на отправку (3)'!$B:$B,0),1),0)</f>
        <v>0</v>
      </c>
      <c r="E35" s="92">
        <f>IFERROR(INDEX('на отправку (3)'!H:H,MATCH($V35,'на отправку (3)'!$B:$B,0),1),0)</f>
        <v>1</v>
      </c>
      <c r="F35" s="92">
        <f>IFERROR(INDEX('на отправку (3)'!I:I,MATCH($V35,'на отправку (3)'!$B:$B,0),1),0)</f>
        <v>0</v>
      </c>
      <c r="G35" s="191" t="str">
        <f>IFERROR(INDEX('на отправку (3)'!J:J,MATCH($V35,'на отправку (3)'!$B:$B,0),1),0)</f>
        <v>x</v>
      </c>
      <c r="H35" s="92">
        <f>IFERROR(INDEX('на отправку (3)'!K:K,MATCH($V35,'на отправку (3)'!$B:$B,0),1),0)/100</f>
        <v>0</v>
      </c>
      <c r="I35" s="191" t="str">
        <f>IFERROR(INDEX('на отправку (3)'!M:M,MATCH($V35,'на отправку (3)'!$B:$B,0),1),0)</f>
        <v>x</v>
      </c>
      <c r="J35" s="129">
        <f>IFERROR(INDEX('на отправку (3)'!N:N,MATCH($V35,'на отправку (3)'!$B:$B,0),1),0)</f>
        <v>0</v>
      </c>
      <c r="K35" s="92">
        <f>IFERROR(INDEX('на отправку (3)'!O:O,MATCH($V35,'на отправку (3)'!$B:$B,0),1),0)</f>
        <v>0</v>
      </c>
      <c r="L35" s="92">
        <f>IFERROR(INDEX('на отправку (3)'!P:P,MATCH($V35,'на отправку (3)'!$B:$B,0),1),0)</f>
        <v>3</v>
      </c>
      <c r="M35" s="92">
        <f>IFERROR(INDEX('на отправку (3)'!Q:Q,MATCH($V35,'на отправку (3)'!$B:$B,0),1),0)</f>
        <v>1</v>
      </c>
      <c r="N35" s="92">
        <f>IFERROR(INDEX('на отправку (3)'!R:R,MATCH($V35,'на отправку (3)'!$B:$B,0),1),0)</f>
        <v>0</v>
      </c>
      <c r="O35" s="92">
        <f>IFERROR(INDEX('на отправку (3)'!S:S,MATCH($V35,'на отправку (3)'!$B:$B,0),1),0)</f>
        <v>0</v>
      </c>
      <c r="P35" s="92">
        <f>IFERROR(INDEX('на отправку (3)'!T:T,MATCH($V35,'на отправку (3)'!$B:$B,0),1),0)</f>
        <v>0</v>
      </c>
      <c r="Q35" s="92">
        <f>IFERROR(INDEX('на отправку (3)'!U:U,MATCH($V35,'на отправку (3)'!$B:$B,0),1),0)</f>
        <v>0</v>
      </c>
      <c r="R35" s="129">
        <f>IFERROR(INDEX('на отправку (3)'!V:V,MATCH($V35,'на отправку (3)'!$B:$B,0),1),0)</f>
        <v>0</v>
      </c>
      <c r="S35" s="92">
        <f>IFERROR(INDEX('на отправку (3)'!W:W,MATCH($V35,'на отправку (3)'!$B:$B,0),1),0)</f>
        <v>0</v>
      </c>
      <c r="U35" s="71">
        <f t="shared" ref="U35:U37" si="9">IF(J35&gt;0,1,0)</f>
        <v>0</v>
      </c>
      <c r="V35" s="89" t="str">
        <f t="shared" ref="V35:V37" si="10">CONCATENATE($U$1,"№",C35)</f>
        <v>022102№23</v>
      </c>
      <c r="W35" s="8">
        <f>IFERROR(INDEX('на отправку (3)'!AB:AB,MATCH($V35,'на отправку (3)'!$B:$B,0),1),0)</f>
        <v>0.6</v>
      </c>
      <c r="X35" s="8">
        <f>IFERROR(INDEX('на отправку (3)'!AC:AC,MATCH($V35,'на отправку (3)'!$B:$B,0),1),0)</f>
        <v>1</v>
      </c>
      <c r="Y35" s="8">
        <v>9</v>
      </c>
      <c r="Z35" s="8">
        <f t="shared" si="2"/>
        <v>9</v>
      </c>
    </row>
    <row r="36" spans="1:27" ht="60" customHeight="1" x14ac:dyDescent="0.25">
      <c r="A36" s="201" t="s">
        <v>3135</v>
      </c>
      <c r="B36" s="184">
        <v>25</v>
      </c>
      <c r="C36" s="123">
        <v>24</v>
      </c>
      <c r="D36" s="92">
        <f>IFERROR(INDEX('на отправку (3)'!G:G,MATCH($V36,'на отправку (3)'!$B:$B,0),1),0)</f>
        <v>0</v>
      </c>
      <c r="E36" s="92">
        <f>IFERROR(INDEX('на отправку (3)'!H:H,MATCH($V36,'на отправку (3)'!$B:$B,0),1),0)</f>
        <v>1</v>
      </c>
      <c r="F36" s="92">
        <f>IFERROR(INDEX('на отправку (3)'!I:I,MATCH($V36,'на отправку (3)'!$B:$B,0),1),0)</f>
        <v>0</v>
      </c>
      <c r="G36" s="191" t="str">
        <f>IFERROR(INDEX('на отправку (3)'!J:J,MATCH($V36,'на отправку (3)'!$B:$B,0),1),0)</f>
        <v>x</v>
      </c>
      <c r="H36" s="92">
        <f>IFERROR(INDEX('на отправку (3)'!K:K,MATCH($V36,'на отправку (3)'!$B:$B,0),1),0)/100</f>
        <v>0</v>
      </c>
      <c r="I36" s="191" t="str">
        <f>IFERROR(INDEX('на отправку (3)'!M:M,MATCH($V36,'на отправку (3)'!$B:$B,0),1),0)</f>
        <v>x</v>
      </c>
      <c r="J36" s="129">
        <f>IFERROR(INDEX('на отправку (3)'!N:N,MATCH($V36,'на отправку (3)'!$B:$B,0),1),0)</f>
        <v>0</v>
      </c>
      <c r="K36" s="92">
        <f>IFERROR(INDEX('на отправку (3)'!O:O,MATCH($V36,'на отправку (3)'!$B:$B,0),1),0)</f>
        <v>0</v>
      </c>
      <c r="L36" s="92">
        <f>IFERROR(INDEX('на отправку (3)'!P:P,MATCH($V36,'на отправку (3)'!$B:$B,0),1),0)</f>
        <v>3</v>
      </c>
      <c r="M36" s="92">
        <f>IFERROR(INDEX('на отправку (3)'!Q:Q,MATCH($V36,'на отправку (3)'!$B:$B,0),1),0)</f>
        <v>1</v>
      </c>
      <c r="N36" s="92">
        <f>IFERROR(INDEX('на отправку (3)'!R:R,MATCH($V36,'на отправку (3)'!$B:$B,0),1),0)</f>
        <v>0</v>
      </c>
      <c r="O36" s="92">
        <f>IFERROR(INDEX('на отправку (3)'!S:S,MATCH($V36,'на отправку (3)'!$B:$B,0),1),0)</f>
        <v>0</v>
      </c>
      <c r="P36" s="92">
        <f>IFERROR(INDEX('на отправку (3)'!T:T,MATCH($V36,'на отправку (3)'!$B:$B,0),1),0)</f>
        <v>0</v>
      </c>
      <c r="Q36" s="92">
        <f>IFERROR(INDEX('на отправку (3)'!U:U,MATCH($V36,'на отправку (3)'!$B:$B,0),1),0)</f>
        <v>0</v>
      </c>
      <c r="R36" s="129">
        <f>IFERROR(INDEX('на отправку (3)'!V:V,MATCH($V36,'на отправку (3)'!$B:$B,0),1),0)</f>
        <v>0</v>
      </c>
      <c r="S36" s="92">
        <f>IFERROR(INDEX('на отправку (3)'!W:W,MATCH($V36,'на отправку (3)'!$B:$B,0),1),0)</f>
        <v>0</v>
      </c>
      <c r="U36" s="71">
        <f t="shared" si="9"/>
        <v>0</v>
      </c>
      <c r="V36" s="89" t="str">
        <f t="shared" si="10"/>
        <v>022102№24</v>
      </c>
      <c r="W36" s="8">
        <f>IFERROR(INDEX('на отправку (3)'!AB:AB,MATCH($V36,'на отправку (3)'!$B:$B,0),1),0)</f>
        <v>0.381578947</v>
      </c>
      <c r="X36" s="8">
        <f>IFERROR(INDEX('на отправку (3)'!AC:AC,MATCH($V36,'на отправку (3)'!$B:$B,0),1),0)</f>
        <v>1</v>
      </c>
      <c r="Y36" s="8">
        <v>9</v>
      </c>
      <c r="Z36" s="8">
        <f t="shared" si="2"/>
        <v>9</v>
      </c>
    </row>
    <row r="37" spans="1:27" ht="46.5" customHeight="1" x14ac:dyDescent="0.25">
      <c r="A37" s="201" t="s">
        <v>3136</v>
      </c>
      <c r="B37" s="184">
        <v>26</v>
      </c>
      <c r="C37" s="123">
        <v>25</v>
      </c>
      <c r="D37" s="92">
        <f>IFERROR(INDEX('на отправку (3)'!G:G,MATCH($V37,'на отправку (3)'!$B:$B,0),1),0)</f>
        <v>63</v>
      </c>
      <c r="E37" s="92">
        <f>IFERROR(INDEX('на отправку (3)'!H:H,MATCH($V37,'на отправку (3)'!$B:$B,0),1),0)</f>
        <v>66</v>
      </c>
      <c r="F37" s="92">
        <f>IFERROR(INDEX('на отправку (3)'!I:I,MATCH($V37,'на отправку (3)'!$B:$B,0),1),0)</f>
        <v>0.95454545499999999</v>
      </c>
      <c r="G37" s="191">
        <f>IFERROR(INDEX('на отправку (3)'!J:J,MATCH($V37,'на отправку (3)'!$B:$B,0),1),0)</f>
        <v>1</v>
      </c>
      <c r="H37" s="92">
        <f>IFERROR(INDEX('на отправку (3)'!K:K,MATCH($V37,'на отправку (3)'!$B:$B,0),1),0)</f>
        <v>-4.5454544999999999E-2</v>
      </c>
      <c r="I37" s="191" t="str">
        <f>IFERROR(INDEX('на отправку (3)'!M:M,MATCH($V37,'на отправку (3)'!$B:$B,0),1),0)</f>
        <v>x</v>
      </c>
      <c r="J37" s="129">
        <f>IFERROR(INDEX('на отправку (3)'!N:N,MATCH($V37,'на отправку (3)'!$B:$B,0),1),0)</f>
        <v>0</v>
      </c>
      <c r="K37" s="92">
        <f>IFERROR(INDEX('на отправку (3)'!O:O,MATCH($V37,'на отправку (3)'!$B:$B,0),1),0)</f>
        <v>0</v>
      </c>
      <c r="L37" s="92">
        <f>IFERROR(INDEX('на отправку (3)'!P:P,MATCH($V37,'на отправку (3)'!$B:$B,0),1),0)</f>
        <v>3</v>
      </c>
      <c r="M37" s="92">
        <f>IFERROR(INDEX('на отправку (3)'!Q:Q,MATCH($V37,'на отправку (3)'!$B:$B,0),1),0)</f>
        <v>1</v>
      </c>
      <c r="N37" s="92">
        <f>IFERROR(INDEX('на отправку (3)'!R:R,MATCH($V37,'на отправку (3)'!$B:$B,0),1),0)</f>
        <v>0</v>
      </c>
      <c r="O37" s="92">
        <f>IFERROR(INDEX('на отправку (3)'!S:S,MATCH($V37,'на отправку (3)'!$B:$B,0),1),0)</f>
        <v>74</v>
      </c>
      <c r="P37" s="92">
        <f>IFERROR(INDEX('на отправку (3)'!T:T,MATCH($V37,'на отправку (3)'!$B:$B,0),1),0)</f>
        <v>74</v>
      </c>
      <c r="Q37" s="92">
        <f>IFERROR(INDEX('на отправку (3)'!U:U,MATCH($V37,'на отправку (3)'!$B:$B,0),1),0)</f>
        <v>1</v>
      </c>
      <c r="R37" s="129">
        <f>IFERROR(INDEX('на отправку (3)'!V:V,MATCH($V37,'на отправку (3)'!$B:$B,0),1),0)</f>
        <v>0</v>
      </c>
      <c r="S37" s="92">
        <f>IFERROR(INDEX('на отправку (3)'!W:W,MATCH($V37,'на отправку (3)'!$B:$B,0),1),0)</f>
        <v>0</v>
      </c>
      <c r="U37" s="71">
        <f t="shared" si="9"/>
        <v>0</v>
      </c>
      <c r="V37" s="89" t="str">
        <f t="shared" si="10"/>
        <v>022102№25</v>
      </c>
      <c r="W37" s="8">
        <f>IFERROR(INDEX('на отправку (3)'!AB:AB,MATCH($V37,'на отправку (3)'!$B:$B,0),1),0)</f>
        <v>0.97159166299999999</v>
      </c>
      <c r="X37" s="8">
        <f>IFERROR(INDEX('на отправку (3)'!AC:AC,MATCH($V37,'на отправку (3)'!$B:$B,0),1),0)</f>
        <v>1</v>
      </c>
      <c r="Y37" s="8">
        <v>9</v>
      </c>
      <c r="Z37" s="8">
        <f t="shared" si="2"/>
        <v>9</v>
      </c>
    </row>
    <row r="38" spans="1:27" s="136" customFormat="1" ht="21" customHeight="1" x14ac:dyDescent="0.25">
      <c r="A38" s="202"/>
      <c r="B38" s="187"/>
      <c r="C38" s="134"/>
      <c r="D38" s="135" t="s">
        <v>3091</v>
      </c>
      <c r="E38" s="135"/>
      <c r="F38" s="135"/>
      <c r="G38" s="190"/>
      <c r="H38" s="135"/>
      <c r="I38" s="193"/>
      <c r="J38" s="139">
        <f>IF(SUM(J39:J45)&lt;0,0,SUM(J39:J45))</f>
        <v>27</v>
      </c>
      <c r="K38" s="135"/>
      <c r="L38" s="135"/>
      <c r="M38" s="135"/>
      <c r="N38" s="135"/>
      <c r="O38" s="135"/>
      <c r="P38" s="135"/>
      <c r="Q38" s="135"/>
      <c r="R38" s="135"/>
      <c r="S38" s="135"/>
      <c r="U38" s="137"/>
      <c r="W38" s="137"/>
      <c r="X38" s="137"/>
      <c r="Y38" s="137"/>
      <c r="Z38" s="8"/>
    </row>
    <row r="39" spans="1:27" ht="63" customHeight="1" x14ac:dyDescent="0.25">
      <c r="A39" s="201" t="s">
        <v>3137</v>
      </c>
      <c r="B39" s="120">
        <v>27</v>
      </c>
      <c r="C39" s="120">
        <v>27</v>
      </c>
      <c r="D39" s="92">
        <f>IFERROR(INDEX('на отправку (3)'!G:G,MATCH($V39,'на отправку (3)'!$B:$B,0),1),0)</f>
        <v>0</v>
      </c>
      <c r="E39" s="92">
        <f>IFERROR(INDEX('на отправку (3)'!H:H,MATCH($V39,'на отправку (3)'!$B:$B,0),1),0)</f>
        <v>0</v>
      </c>
      <c r="F39" s="92">
        <f>IFERROR(INDEX('на отправку (3)'!I:I,MATCH($V39,'на отправку (3)'!$B:$B,0),1),0)</f>
        <v>0</v>
      </c>
      <c r="G39" s="191">
        <f>IFERROR(INDEX('на отправку (3)'!J:J,MATCH($V39,'на отправку (3)'!$B:$B,0),1),0)</f>
        <v>0</v>
      </c>
      <c r="H39" s="92">
        <f>IFERROR(INDEX('на отправку (3)'!K:K,MATCH($V39,'на отправку (3)'!$B:$B,0),1),0)/100</f>
        <v>0</v>
      </c>
      <c r="I39" s="191">
        <f>IFERROR(INDEX('на отправку (3)'!M:M,MATCH($V39,'на отправку (3)'!$B:$B,0),1),0)</f>
        <v>0</v>
      </c>
      <c r="J39" s="129">
        <f>IFERROR(INDEX('на отправку (3)'!N:N,MATCH($V39,'на отправку (3)'!$B:$B,0),1),0)</f>
        <v>0</v>
      </c>
      <c r="K39" s="92" t="str">
        <f>IFERROR(INDEX('на отправку (3)'!O:O,MATCH($V39,'на отправку (3)'!$B:$B,0),1),0)</f>
        <v>x</v>
      </c>
      <c r="L39" s="92" t="str">
        <f>IFERROR(INDEX('на отправку (3)'!P:P,MATCH($V39,'на отправку (3)'!$B:$B,0),1),0)</f>
        <v>x</v>
      </c>
      <c r="M39" s="92">
        <f>IFERROR(INDEX('на отправку (3)'!Q:Q,MATCH($V39,'на отправку (3)'!$B:$B,0),1),0)</f>
        <v>2</v>
      </c>
      <c r="N39" s="98"/>
      <c r="O39" s="92">
        <f>IFERROR(INDEX('на отправку (3)'!S:S,MATCH($V39,'на отправку (3)'!$B:$B,0),1),0)</f>
        <v>0</v>
      </c>
      <c r="P39" s="92">
        <f>IFERROR(INDEX('на отправку (3)'!T:T,MATCH($V39,'на отправку (3)'!$B:$B,0),1),0)</f>
        <v>0</v>
      </c>
      <c r="Q39" s="92">
        <f>IFERROR(INDEX('на отправку (3)'!U:U,MATCH($V39,'на отправку (3)'!$B:$B,0),1),0)</f>
        <v>0</v>
      </c>
      <c r="R39" s="129">
        <f>IFERROR(INDEX('на отправку (3)'!V:V,MATCH($V39,'на отправку (3)'!$B:$B,0),1),0)</f>
        <v>0</v>
      </c>
      <c r="S39" s="98"/>
      <c r="U39" s="71">
        <f t="shared" ref="U39" si="11">IF(J39&gt;0,1,0)</f>
        <v>0</v>
      </c>
      <c r="V39" s="89" t="str">
        <f t="shared" ref="V39" si="12">CONCATENATE($U$1,"№",C39)</f>
        <v>022102№27</v>
      </c>
      <c r="W39" s="8">
        <f>IFERROR(INDEX('на отправку (3)'!AB:AB,MATCH($V39,'на отправку (3)'!$B:$B,0),1),0)</f>
        <v>0</v>
      </c>
      <c r="X39" s="8">
        <f>IFERROR(INDEX('на отправку (3)'!AC:AC,MATCH($V39,'на отправку (3)'!$B:$B,0),1),0)</f>
        <v>0</v>
      </c>
      <c r="Y39" s="8">
        <v>4</v>
      </c>
      <c r="Z39" s="8">
        <f t="shared" si="2"/>
        <v>0</v>
      </c>
    </row>
    <row r="40" spans="1:27" ht="49.5" customHeight="1" x14ac:dyDescent="0.25">
      <c r="A40" s="201" t="s">
        <v>3138</v>
      </c>
      <c r="B40" s="120">
        <v>28</v>
      </c>
      <c r="C40" s="120">
        <v>28</v>
      </c>
      <c r="D40" s="92">
        <f>IFERROR(INDEX('на отправку (3)'!G:G,MATCH($V40,'на отправку (3)'!$B:$B,0),1),0)</f>
        <v>0</v>
      </c>
      <c r="E40" s="92">
        <f>IFERROR(INDEX('на отправку (3)'!H:H,MATCH($V40,'на отправку (3)'!$B:$B,0),1),0)</f>
        <v>4</v>
      </c>
      <c r="F40" s="92">
        <f>IFERROR(INDEX('на отправку (3)'!I:I,MATCH($V40,'на отправку (3)'!$B:$B,0),1),0)</f>
        <v>0</v>
      </c>
      <c r="G40" s="191">
        <f>IFERROR(INDEX('на отправку (3)'!J:J,MATCH($V40,'на отправку (3)'!$B:$B,0),1),0)</f>
        <v>0</v>
      </c>
      <c r="H40" s="92">
        <f>IFERROR(INDEX('на отправку (3)'!K:K,MATCH($V40,'на отправку (3)'!$B:$B,0),1),0)/100</f>
        <v>0</v>
      </c>
      <c r="I40" s="191">
        <f>IFERROR(INDEX('на отправку (3)'!M:M,MATCH($V40,'на отправку (3)'!$B:$B,0),1),0)</f>
        <v>0</v>
      </c>
      <c r="J40" s="129">
        <f>IFERROR(INDEX('на отправку (3)'!N:N,MATCH($V40,'на отправку (3)'!$B:$B,0),1),0)</f>
        <v>3</v>
      </c>
      <c r="K40" s="92" t="str">
        <f>IFERROR(INDEX('на отправку (3)'!O:O,MATCH($V40,'на отправку (3)'!$B:$B,0),1),0)</f>
        <v>x</v>
      </c>
      <c r="L40" s="92" t="str">
        <f>IFERROR(INDEX('на отправку (3)'!P:P,MATCH($V40,'на отправку (3)'!$B:$B,0),1),0)</f>
        <v>x</v>
      </c>
      <c r="M40" s="92">
        <f>IFERROR(INDEX('на отправку (3)'!Q:Q,MATCH($V40,'на отправку (3)'!$B:$B,0),1),0)</f>
        <v>1</v>
      </c>
      <c r="N40" s="98"/>
      <c r="O40" s="92">
        <f>IFERROR(INDEX('на отправку (3)'!S:S,MATCH($V40,'на отправку (3)'!$B:$B,0),1),0)</f>
        <v>3</v>
      </c>
      <c r="P40" s="92">
        <f>IFERROR(INDEX('на отправку (3)'!T:T,MATCH($V40,'на отправку (3)'!$B:$B,0),1),0)</f>
        <v>100</v>
      </c>
      <c r="Q40" s="92">
        <f>IFERROR(INDEX('на отправку (3)'!U:U,MATCH($V40,'на отправку (3)'!$B:$B,0),1),0)</f>
        <v>0.03</v>
      </c>
      <c r="R40" s="129">
        <f>IFERROR(INDEX('на отправку (3)'!V:V,MATCH($V40,'на отправку (3)'!$B:$B,0),1),0)</f>
        <v>0</v>
      </c>
      <c r="S40" s="98"/>
      <c r="U40" s="71">
        <f t="shared" ref="U40:U45" si="13">IF(J40&gt;0,1,0)</f>
        <v>1</v>
      </c>
      <c r="V40" s="89" t="str">
        <f t="shared" ref="V40:V45" si="14">CONCATENATE($U$1,"№",C40)</f>
        <v>022102№28</v>
      </c>
      <c r="W40" s="8">
        <f>IFERROR(INDEX('на отправку (3)'!AB:AB,MATCH($V40,'на отправку (3)'!$B:$B,0),1),0)</f>
        <v>4.6442499999999999E-3</v>
      </c>
      <c r="X40" s="8">
        <f>IFERROR(INDEX('на отправку (3)'!AC:AC,MATCH($V40,'на отправку (3)'!$B:$B,0),1),0)</f>
        <v>0</v>
      </c>
      <c r="Y40" s="8">
        <v>3</v>
      </c>
      <c r="Z40" s="8">
        <f t="shared" si="2"/>
        <v>3</v>
      </c>
    </row>
    <row r="41" spans="1:27" ht="15.75" customHeight="1" x14ac:dyDescent="0.25">
      <c r="A41" s="201" t="s">
        <v>3139</v>
      </c>
      <c r="B41" s="120">
        <v>29</v>
      </c>
      <c r="C41" s="120">
        <v>29</v>
      </c>
      <c r="D41" s="92">
        <f>IFERROR(INDEX('на отправку (3)'!G:G,MATCH($V41,'на отправку (3)'!$B:$B,0),1),0)</f>
        <v>0</v>
      </c>
      <c r="E41" s="92">
        <f>IFERROR(INDEX('на отправку (3)'!H:H,MATCH($V41,'на отправку (3)'!$B:$B,0),1),0)</f>
        <v>4</v>
      </c>
      <c r="F41" s="92">
        <f>IFERROR(INDEX('на отправку (3)'!I:I,MATCH($V41,'на отправку (3)'!$B:$B,0),1),0)</f>
        <v>0</v>
      </c>
      <c r="G41" s="191">
        <f>IFERROR(INDEX('на отправку (3)'!J:J,MATCH($V41,'на отправку (3)'!$B:$B,0),1),0)</f>
        <v>0</v>
      </c>
      <c r="H41" s="92">
        <f>IFERROR(INDEX('на отправку (3)'!K:K,MATCH($V41,'на отправку (3)'!$B:$B,0),1),0)/100</f>
        <v>0</v>
      </c>
      <c r="I41" s="191">
        <f>IFERROR(INDEX('на отправку (3)'!M:M,MATCH($V41,'на отправку (3)'!$B:$B,0),1),0)</f>
        <v>0</v>
      </c>
      <c r="J41" s="129">
        <f>IFERROR(INDEX('на отправку (3)'!N:N,MATCH($V41,'на отправку (3)'!$B:$B,0),1),0)</f>
        <v>5</v>
      </c>
      <c r="K41" s="92" t="str">
        <f>IFERROR(INDEX('на отправку (3)'!O:O,MATCH($V41,'на отправку (3)'!$B:$B,0),1),0)</f>
        <v>x</v>
      </c>
      <c r="L41" s="92" t="str">
        <f>IFERROR(INDEX('на отправку (3)'!P:P,MATCH($V41,'на отправку (3)'!$B:$B,0),1),0)</f>
        <v>x</v>
      </c>
      <c r="M41" s="92">
        <f>IFERROR(INDEX('на отправку (3)'!Q:Q,MATCH($V41,'на отправку (3)'!$B:$B,0),1),0)</f>
        <v>1</v>
      </c>
      <c r="N41" s="98"/>
      <c r="O41" s="92">
        <f>IFERROR(INDEX('на отправку (3)'!S:S,MATCH($V41,'на отправку (3)'!$B:$B,0),1),0)</f>
        <v>0</v>
      </c>
      <c r="P41" s="92">
        <f>IFERROR(INDEX('на отправку (3)'!T:T,MATCH($V41,'на отправку (3)'!$B:$B,0),1),0)</f>
        <v>100</v>
      </c>
      <c r="Q41" s="92">
        <f>IFERROR(INDEX('на отправку (3)'!U:U,MATCH($V41,'на отправку (3)'!$B:$B,0),1),0)</f>
        <v>0</v>
      </c>
      <c r="R41" s="129">
        <f>IFERROR(INDEX('на отправку (3)'!V:V,MATCH($V41,'на отправку (3)'!$B:$B,0),1),0)</f>
        <v>0</v>
      </c>
      <c r="S41" s="98"/>
      <c r="U41" s="71">
        <f t="shared" si="13"/>
        <v>1</v>
      </c>
      <c r="V41" s="89" t="str">
        <f t="shared" si="14"/>
        <v>022102№29</v>
      </c>
      <c r="W41" s="8">
        <f>IFERROR(INDEX('на отправку (3)'!AB:AB,MATCH($V41,'на отправку (3)'!$B:$B,0),1),0)</f>
        <v>1.6719300000000001E-3</v>
      </c>
      <c r="X41" s="8">
        <f>IFERROR(INDEX('на отправку (3)'!AC:AC,MATCH($V41,'на отправку (3)'!$B:$B,0),1),0)</f>
        <v>0</v>
      </c>
      <c r="Y41" s="8">
        <v>5</v>
      </c>
      <c r="Z41" s="8">
        <f t="shared" si="2"/>
        <v>5</v>
      </c>
    </row>
    <row r="42" spans="1:27" ht="15.75" customHeight="1" x14ac:dyDescent="0.25">
      <c r="A42" s="201" t="s">
        <v>3140</v>
      </c>
      <c r="B42" s="120">
        <v>30</v>
      </c>
      <c r="C42" s="120">
        <v>30</v>
      </c>
      <c r="D42" s="92">
        <f>IFERROR(INDEX('на отправку (3)'!G:G,MATCH($V42,'на отправку (3)'!$B:$B,0),1),0)</f>
        <v>0</v>
      </c>
      <c r="E42" s="92">
        <f>IFERROR(INDEX('на отправку (3)'!H:H,MATCH($V42,'на отправку (3)'!$B:$B,0),1),0)</f>
        <v>4</v>
      </c>
      <c r="F42" s="92">
        <f>IFERROR(INDEX('на отправку (3)'!I:I,MATCH($V42,'на отправку (3)'!$B:$B,0),1),0)</f>
        <v>0</v>
      </c>
      <c r="G42" s="191">
        <f>IFERROR(INDEX('на отправку (3)'!J:J,MATCH($V42,'на отправку (3)'!$B:$B,0),1),0)</f>
        <v>0</v>
      </c>
      <c r="H42" s="92">
        <f>IFERROR(INDEX('на отправку (3)'!K:K,MATCH($V42,'на отправку (3)'!$B:$B,0),1),0)/100</f>
        <v>0</v>
      </c>
      <c r="I42" s="191">
        <f>IFERROR(INDEX('на отправку (3)'!M:M,MATCH($V42,'на отправку (3)'!$B:$B,0),1),0)</f>
        <v>0</v>
      </c>
      <c r="J42" s="129">
        <f>IFERROR(INDEX('на отправку (3)'!N:N,MATCH($V42,'на отправку (3)'!$B:$B,0),1),0)</f>
        <v>8</v>
      </c>
      <c r="K42" s="92" t="str">
        <f>IFERROR(INDEX('на отправку (3)'!O:O,MATCH($V42,'на отправку (3)'!$B:$B,0),1),0)</f>
        <v>x</v>
      </c>
      <c r="L42" s="92" t="str">
        <f>IFERROR(INDEX('на отправку (3)'!P:P,MATCH($V42,'на отправку (3)'!$B:$B,0),1),0)</f>
        <v>x</v>
      </c>
      <c r="M42" s="92">
        <f>IFERROR(INDEX('на отправку (3)'!Q:Q,MATCH($V42,'на отправку (3)'!$B:$B,0),1),0)</f>
        <v>1</v>
      </c>
      <c r="N42" s="98"/>
      <c r="O42" s="92">
        <f>IFERROR(INDEX('на отправку (3)'!S:S,MATCH($V42,'на отправку (3)'!$B:$B,0),1),0)</f>
        <v>0</v>
      </c>
      <c r="P42" s="92">
        <f>IFERROR(INDEX('на отправку (3)'!T:T,MATCH($V42,'на отправку (3)'!$B:$B,0),1),0)</f>
        <v>100</v>
      </c>
      <c r="Q42" s="92">
        <f>IFERROR(INDEX('на отправку (3)'!U:U,MATCH($V42,'на отправку (3)'!$B:$B,0),1),0)</f>
        <v>0</v>
      </c>
      <c r="R42" s="129">
        <f>IFERROR(INDEX('на отправку (3)'!V:V,MATCH($V42,'на отправку (3)'!$B:$B,0),1),0)</f>
        <v>0</v>
      </c>
      <c r="S42" s="98"/>
      <c r="U42" s="71">
        <f t="shared" si="13"/>
        <v>1</v>
      </c>
      <c r="V42" s="89" t="str">
        <f t="shared" si="14"/>
        <v>022102№30</v>
      </c>
      <c r="W42" s="8">
        <f>IFERROR(INDEX('на отправку (3)'!AB:AB,MATCH($V42,'на отправку (3)'!$B:$B,0),1),0)</f>
        <v>0</v>
      </c>
      <c r="X42" s="8">
        <f>IFERROR(INDEX('на отправку (3)'!AC:AC,MATCH($V42,'на отправку (3)'!$B:$B,0),1),0)</f>
        <v>0</v>
      </c>
      <c r="Y42" s="8">
        <v>8</v>
      </c>
      <c r="Z42" s="8">
        <f t="shared" si="2"/>
        <v>8</v>
      </c>
    </row>
    <row r="43" spans="1:27" ht="53.25" customHeight="1" x14ac:dyDescent="0.25">
      <c r="A43" s="201" t="s">
        <v>2534</v>
      </c>
      <c r="B43" s="120">
        <v>31</v>
      </c>
      <c r="C43" s="120">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1">
        <f>IFERROR(INDEX('на отправку (3)'!J:J,MATCH($V43,'на отправку (3)'!$B:$B,0),1),0)</f>
        <v>0</v>
      </c>
      <c r="H43" s="92">
        <f>IFERROR(INDEX('на отправку (3)'!K:K,MATCH($V43,'на отправку (3)'!$B:$B,0),1),0)/100</f>
        <v>0</v>
      </c>
      <c r="I43" s="191">
        <f>IFERROR(INDEX('на отправку (3)'!M:M,MATCH($V43,'на отправку (3)'!$B:$B,0),1),0)</f>
        <v>0</v>
      </c>
      <c r="J43" s="129">
        <v>3</v>
      </c>
      <c r="K43" s="92" t="str">
        <f>IFERROR(INDEX('на отправку (3)'!O:O,MATCH($V43,'на отправку (3)'!$B:$B,0),1),0)</f>
        <v>x</v>
      </c>
      <c r="L43" s="92" t="str">
        <f>IFERROR(INDEX('на отправку (3)'!P:P,MATCH($V43,'на отправку (3)'!$B:$B,0),1),0)</f>
        <v>x</v>
      </c>
      <c r="M43" s="92">
        <f>IFERROR(INDEX('на отправку (3)'!Q:Q,MATCH($V43,'на отправку (3)'!$B:$B,0),1),0)</f>
        <v>1</v>
      </c>
      <c r="N43" s="98"/>
      <c r="O43" s="92">
        <f>IFERROR(INDEX('на отправку (3)'!S:S,MATCH($V43,'на отправку (3)'!$B:$B,0),1),0)</f>
        <v>0</v>
      </c>
      <c r="P43" s="92">
        <f>IFERROR(INDEX('на отправку (3)'!T:T,MATCH($V43,'на отправку (3)'!$B:$B,0),1),0)</f>
        <v>0</v>
      </c>
      <c r="Q43" s="92">
        <f>IFERROR(INDEX('на отправку (3)'!U:U,MATCH($V43,'на отправку (3)'!$B:$B,0),1),0)</f>
        <v>0</v>
      </c>
      <c r="R43" s="129">
        <f>IFERROR(INDEX('на отправку (3)'!V:V,MATCH($V43,'на отправку (3)'!$B:$B,0),1),0)</f>
        <v>0</v>
      </c>
      <c r="S43" s="98"/>
      <c r="U43" s="71">
        <f t="shared" si="13"/>
        <v>1</v>
      </c>
      <c r="V43" s="89" t="str">
        <f t="shared" si="14"/>
        <v>022102№31</v>
      </c>
      <c r="W43" s="8">
        <f>IFERROR(INDEX('на отправку (3)'!AB:AB,MATCH($V43,'на отправку (3)'!$B:$B,0),1),0)</f>
        <v>0</v>
      </c>
      <c r="X43" s="8">
        <f>IFERROR(INDEX('на отправку (3)'!AC:AC,MATCH($V43,'на отправку (3)'!$B:$B,0),1),0)</f>
        <v>0</v>
      </c>
      <c r="Y43" s="8">
        <v>3</v>
      </c>
      <c r="Z43" s="8">
        <f t="shared" si="2"/>
        <v>3</v>
      </c>
    </row>
    <row r="44" spans="1:27" ht="53.25" customHeight="1" x14ac:dyDescent="0.25">
      <c r="A44" s="201" t="s">
        <v>2536</v>
      </c>
      <c r="B44" s="120">
        <v>32</v>
      </c>
      <c r="C44" s="120">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1">
        <f>IFERROR(INDEX('на отправку (3)'!J:J,MATCH($V44,'на отправку (3)'!$B:$B,0),1),0)</f>
        <v>0</v>
      </c>
      <c r="H44" s="92">
        <f>IFERROR(INDEX('на отправку (3)'!K:K,MATCH($V44,'на отправку (3)'!$B:$B,0),1),0)/100</f>
        <v>0</v>
      </c>
      <c r="I44" s="191">
        <f>IFERROR(INDEX('на отправку (3)'!M:M,MATCH($V44,'на отправку (3)'!$B:$B,0),1),0)</f>
        <v>0</v>
      </c>
      <c r="J44" s="129">
        <v>8</v>
      </c>
      <c r="K44" s="92" t="str">
        <f>IFERROR(INDEX('на отправку (3)'!O:O,MATCH($V44,'на отправку (3)'!$B:$B,0),1),0)</f>
        <v>x</v>
      </c>
      <c r="L44" s="92" t="str">
        <f>IFERROR(INDEX('на отправку (3)'!P:P,MATCH($V44,'на отправку (3)'!$B:$B,0),1),0)</f>
        <v>x</v>
      </c>
      <c r="M44" s="92">
        <f>IFERROR(INDEX('на отправку (3)'!Q:Q,MATCH($V44,'на отправку (3)'!$B:$B,0),1),0)</f>
        <v>1</v>
      </c>
      <c r="N44" s="98"/>
      <c r="O44" s="92">
        <f>IFERROR(INDEX('на отправку (3)'!S:S,MATCH($V44,'на отправку (3)'!$B:$B,0),1),0)</f>
        <v>0</v>
      </c>
      <c r="P44" s="92">
        <f>IFERROR(INDEX('на отправку (3)'!T:T,MATCH($V44,'на отправку (3)'!$B:$B,0),1),0)</f>
        <v>0</v>
      </c>
      <c r="Q44" s="92">
        <f>IFERROR(INDEX('на отправку (3)'!U:U,MATCH($V44,'на отправку (3)'!$B:$B,0),1),0)</f>
        <v>0</v>
      </c>
      <c r="R44" s="129">
        <f>IFERROR(INDEX('на отправку (3)'!V:V,MATCH($V44,'на отправку (3)'!$B:$B,0),1),0)</f>
        <v>0</v>
      </c>
      <c r="S44" s="98"/>
      <c r="U44" s="71">
        <f t="shared" si="13"/>
        <v>1</v>
      </c>
      <c r="V44" s="89" t="str">
        <f t="shared" si="14"/>
        <v>022102№32</v>
      </c>
      <c r="W44" s="8">
        <f>IFERROR(INDEX('на отправку (3)'!AB:AB,MATCH($V44,'на отправку (3)'!$B:$B,0),1),0)</f>
        <v>0</v>
      </c>
      <c r="X44" s="8">
        <f>IFERROR(INDEX('на отправку (3)'!AC:AC,MATCH($V44,'на отправку (3)'!$B:$B,0),1),0)</f>
        <v>0</v>
      </c>
      <c r="Y44" s="8">
        <v>8</v>
      </c>
      <c r="Z44" s="8">
        <f t="shared" si="2"/>
        <v>8</v>
      </c>
    </row>
    <row r="45" spans="1:27" ht="15.75" customHeight="1" x14ac:dyDescent="0.25">
      <c r="A45" s="201" t="s">
        <v>3141</v>
      </c>
      <c r="B45" s="127">
        <v>33</v>
      </c>
      <c r="C45" s="127">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1">
        <f>IFERROR(INDEX('на отправку (3)'!J:J,MATCH($V45,'на отправку (3)'!$B:$B,0),1),0)</f>
        <v>0</v>
      </c>
      <c r="H45" s="92">
        <f>IFERROR(INDEX('на отправку (3)'!K:K,MATCH($V45,'на отправку (3)'!$B:$B,0),1),0)/100</f>
        <v>0</v>
      </c>
      <c r="I45" s="191">
        <f>IFERROR(INDEX('на отправку (3)'!M:M,MATCH($V45,'на отправку (3)'!$B:$B,0),1),0)</f>
        <v>0</v>
      </c>
      <c r="J45" s="129">
        <f>IFERROR(INDEX('на отправку (3)'!N:N,MATCH($V45,'на отправку (3)'!$B:$B,0),1),0)</f>
        <v>0</v>
      </c>
      <c r="K45" s="92" t="str">
        <f>IFERROR(INDEX('на отправку (3)'!O:O,MATCH($V45,'на отправку (3)'!$B:$B,0),1),0)</f>
        <v>x</v>
      </c>
      <c r="L45" s="92">
        <f>IFERROR(INDEX('на отправку (3)'!P:P,MATCH($V45,'на отправку (3)'!$B:$B,0),1),0)</f>
        <v>0</v>
      </c>
      <c r="M45" s="92">
        <f>IFERROR(INDEX('на отправку (3)'!Q:Q,MATCH($V45,'на отправку (3)'!$B:$B,0),1),0)</f>
        <v>2</v>
      </c>
      <c r="N45" s="98"/>
      <c r="O45" s="92">
        <f>IFERROR(INDEX('на отправку (3)'!S:S,MATCH($V45,'на отправку (3)'!$B:$B,0),1),0)</f>
        <v>0</v>
      </c>
      <c r="P45" s="92">
        <f>IFERROR(INDEX('на отправку (3)'!T:T,MATCH($V45,'на отправку (3)'!$B:$B,0),1),0)</f>
        <v>0</v>
      </c>
      <c r="Q45" s="92">
        <f>IFERROR(INDEX('на отправку (3)'!U:U,MATCH($V45,'на отправку (3)'!$B:$B,0),1),0)</f>
        <v>0</v>
      </c>
      <c r="R45" s="129">
        <f>IFERROR(INDEX('на отправку (3)'!V:V,MATCH($V45,'на отправку (3)'!$B:$B,0),1),0)</f>
        <v>0</v>
      </c>
      <c r="S45" s="98"/>
      <c r="U45" s="71">
        <f t="shared" si="13"/>
        <v>0</v>
      </c>
      <c r="V45" s="89" t="str">
        <f t="shared" si="14"/>
        <v>022102№33</v>
      </c>
      <c r="W45" s="8">
        <f>IFERROR(INDEX('на отправку (3)'!AB:AB,MATCH($V45,'на отправку (3)'!$B:$B,0),1),0)</f>
        <v>0</v>
      </c>
      <c r="X45" s="8">
        <f>IFERROR(INDEX('на отправку (3)'!AC:AC,MATCH($V45,'на отправку (3)'!$B:$B,0),1),0)</f>
        <v>0</v>
      </c>
      <c r="Y45" s="8">
        <v>4</v>
      </c>
      <c r="Z45" s="8">
        <f t="shared" si="2"/>
        <v>0</v>
      </c>
    </row>
    <row r="46" spans="1:27" ht="0.75" customHeight="1" x14ac:dyDescent="0.25">
      <c r="A46" s="90"/>
      <c r="C46" s="125"/>
      <c r="D46" s="91"/>
      <c r="E46" s="91"/>
      <c r="F46" s="91"/>
      <c r="G46" s="91"/>
      <c r="H46" s="91"/>
      <c r="I46" s="91"/>
      <c r="J46" s="130"/>
      <c r="K46" s="91"/>
      <c r="L46" s="91"/>
      <c r="M46" s="91"/>
      <c r="N46" s="91"/>
      <c r="O46" s="91"/>
      <c r="P46" s="91"/>
      <c r="Q46" s="91"/>
      <c r="R46" s="130"/>
      <c r="S46" s="93"/>
    </row>
    <row r="47" spans="1:27" ht="0.75" customHeight="1" x14ac:dyDescent="0.25"/>
    <row r="48" spans="1:27" ht="38.25" customHeight="1" x14ac:dyDescent="0.25">
      <c r="A48" s="182" t="s">
        <v>2455</v>
      </c>
      <c r="C48" s="182"/>
      <c r="D48" s="182"/>
      <c r="E48" s="182"/>
      <c r="F48" s="182"/>
      <c r="G48" s="182"/>
      <c r="H48" s="182"/>
      <c r="I48" s="182"/>
      <c r="J48" s="182"/>
      <c r="K48" s="182"/>
      <c r="L48" s="182"/>
      <c r="M48" s="182"/>
      <c r="N48" s="182"/>
      <c r="O48" s="182"/>
      <c r="P48" s="182"/>
      <c r="Q48" s="182"/>
      <c r="R48" s="182"/>
      <c r="S48" s="182"/>
      <c r="T48" s="182"/>
      <c r="U48" s="72">
        <f>SUM(U10:U45)</f>
        <v>20</v>
      </c>
      <c r="W48" s="89" t="s">
        <v>184</v>
      </c>
      <c r="Z48" s="72">
        <f>SUM(Z10:Z45)</f>
        <v>129</v>
      </c>
      <c r="AA48" s="89" t="s">
        <v>269</v>
      </c>
    </row>
    <row r="49" spans="1:20" ht="16.5" customHeight="1" x14ac:dyDescent="0.25">
      <c r="A49" s="182" t="s">
        <v>2456</v>
      </c>
      <c r="C49" s="182"/>
      <c r="D49" s="182"/>
      <c r="E49" s="182"/>
      <c r="F49" s="182"/>
      <c r="G49" s="182"/>
      <c r="H49" s="182"/>
      <c r="I49" s="182"/>
      <c r="J49" s="182"/>
      <c r="K49" s="182"/>
      <c r="L49" s="182"/>
      <c r="M49" s="182"/>
      <c r="N49" s="182"/>
      <c r="O49" s="182"/>
      <c r="P49" s="182"/>
      <c r="Q49" s="182"/>
      <c r="R49" s="182"/>
      <c r="S49" s="182"/>
      <c r="T49" s="182"/>
    </row>
    <row r="50" spans="1:20" ht="15" customHeight="1" x14ac:dyDescent="0.25">
      <c r="A50" s="182" t="s">
        <v>2457</v>
      </c>
      <c r="C50" s="182"/>
      <c r="D50" s="182"/>
      <c r="E50" s="182"/>
      <c r="F50" s="182"/>
      <c r="G50" s="182"/>
      <c r="H50" s="182"/>
      <c r="I50" s="182"/>
      <c r="J50" s="182"/>
      <c r="K50" s="182"/>
      <c r="L50" s="182"/>
      <c r="M50" s="182"/>
      <c r="N50" s="182"/>
      <c r="O50" s="182"/>
      <c r="P50" s="182"/>
      <c r="Q50" s="182"/>
      <c r="R50" s="182"/>
      <c r="S50" s="182"/>
      <c r="T50" s="182"/>
    </row>
    <row r="51" spans="1:20" x14ac:dyDescent="0.25">
      <c r="C51" s="121" t="s">
        <v>19</v>
      </c>
      <c r="J51" s="96">
        <f>T_РЕЗ2+J26+J33+J38</f>
        <v>72.5</v>
      </c>
      <c r="M51" s="72">
        <f>SUMIF(M10:M45,1,M10:M45)</f>
        <v>30</v>
      </c>
      <c r="N51" s="89" t="s">
        <v>183</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Лист49"/>
  <dimension ref="A1:AA51"/>
  <sheetViews>
    <sheetView showGridLines="0" topLeftCell="C1" zoomScale="90" zoomScaleNormal="90" workbookViewId="0">
      <selection activeCell="D6" sqref="D6:S7"/>
    </sheetView>
  </sheetViews>
  <sheetFormatPr defaultColWidth="9.140625" defaultRowHeight="15" x14ac:dyDescent="0.25"/>
  <cols>
    <col min="1" max="1" width="44.5703125" style="89" customWidth="1"/>
    <col min="2" max="2" width="7" style="185" customWidth="1"/>
    <col min="3" max="3" width="7.140625" style="121"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96</v>
      </c>
    </row>
    <row r="2" spans="1:26" ht="22.5" customHeight="1" x14ac:dyDescent="0.25">
      <c r="A2" s="178" t="s">
        <v>2496</v>
      </c>
      <c r="C2" s="178"/>
      <c r="D2" s="178"/>
      <c r="E2" s="178"/>
      <c r="F2" s="178"/>
      <c r="G2" s="178"/>
      <c r="H2" s="178"/>
      <c r="I2" s="178"/>
      <c r="J2" s="178"/>
      <c r="K2" s="178"/>
      <c r="L2" s="178"/>
      <c r="M2" s="178"/>
      <c r="N2" s="178"/>
      <c r="O2" s="178"/>
      <c r="P2" s="178"/>
      <c r="Q2" s="178"/>
      <c r="R2" s="178"/>
      <c r="S2" s="178"/>
      <c r="T2" s="178"/>
    </row>
    <row r="3" spans="1:26" ht="20.25" customHeight="1" x14ac:dyDescent="0.25">
      <c r="A3" s="178" t="s">
        <v>0</v>
      </c>
      <c r="C3" s="178"/>
      <c r="D3" s="178"/>
      <c r="E3" s="178"/>
      <c r="F3" s="178"/>
      <c r="G3" s="178"/>
      <c r="H3" s="178"/>
      <c r="I3" s="178"/>
      <c r="J3" s="178"/>
      <c r="K3" s="178"/>
      <c r="L3" s="178"/>
      <c r="M3" s="178"/>
      <c r="N3" s="178"/>
      <c r="O3" s="178"/>
      <c r="P3" s="178"/>
      <c r="Q3" s="178"/>
      <c r="R3" s="178"/>
      <c r="S3" s="178"/>
      <c r="T3" s="178"/>
    </row>
    <row r="4" spans="1:26" ht="21.75" customHeight="1" x14ac:dyDescent="0.25">
      <c r="A4" s="178" t="s">
        <v>97</v>
      </c>
      <c r="C4" s="178"/>
      <c r="D4" s="178"/>
      <c r="E4" s="178"/>
      <c r="F4" s="178"/>
      <c r="G4" s="178"/>
      <c r="H4" s="178"/>
      <c r="I4" s="178"/>
      <c r="J4" s="178"/>
      <c r="K4" s="178"/>
      <c r="L4" s="178"/>
      <c r="M4" s="178"/>
      <c r="N4" s="178"/>
      <c r="O4" s="178"/>
      <c r="P4" s="178"/>
      <c r="Q4" s="178"/>
      <c r="R4" s="178"/>
      <c r="S4" s="178"/>
      <c r="T4" s="178"/>
    </row>
    <row r="5" spans="1:26" x14ac:dyDescent="0.25">
      <c r="A5" s="225" t="s">
        <v>3092</v>
      </c>
      <c r="B5" s="225" t="s">
        <v>16</v>
      </c>
      <c r="C5" s="217" t="s">
        <v>2441</v>
      </c>
      <c r="D5" s="223" t="s">
        <v>3112</v>
      </c>
      <c r="E5" s="222" t="s">
        <v>2442</v>
      </c>
      <c r="F5" s="222" t="s">
        <v>2442</v>
      </c>
      <c r="G5" s="222" t="s">
        <v>2442</v>
      </c>
      <c r="H5" s="222" t="s">
        <v>2442</v>
      </c>
      <c r="I5" s="222" t="s">
        <v>2442</v>
      </c>
      <c r="J5" s="222" t="s">
        <v>2442</v>
      </c>
      <c r="K5" s="222" t="s">
        <v>2442</v>
      </c>
      <c r="L5" s="222" t="s">
        <v>2442</v>
      </c>
      <c r="M5" s="222" t="s">
        <v>2442</v>
      </c>
      <c r="N5" s="222" t="s">
        <v>2442</v>
      </c>
      <c r="O5" s="223" t="s">
        <v>2443</v>
      </c>
      <c r="P5" s="222" t="s">
        <v>2443</v>
      </c>
      <c r="Q5" s="222" t="s">
        <v>2443</v>
      </c>
      <c r="R5" s="222" t="s">
        <v>2443</v>
      </c>
      <c r="S5" s="224" t="s">
        <v>2443</v>
      </c>
      <c r="U5" s="214" t="s">
        <v>184</v>
      </c>
    </row>
    <row r="6" spans="1:26" ht="97.5" customHeight="1" x14ac:dyDescent="0.25">
      <c r="A6" s="215"/>
      <c r="B6" s="215"/>
      <c r="C6" s="218"/>
      <c r="D6" s="1" t="s">
        <v>3093</v>
      </c>
      <c r="E6" s="1" t="s">
        <v>3094</v>
      </c>
      <c r="F6" s="1" t="s">
        <v>3095</v>
      </c>
      <c r="G6" s="1" t="s">
        <v>3096</v>
      </c>
      <c r="H6" s="1" t="s">
        <v>2444</v>
      </c>
      <c r="I6" s="1" t="s">
        <v>2445</v>
      </c>
      <c r="J6" s="1" t="s">
        <v>9</v>
      </c>
      <c r="K6" s="1" t="s">
        <v>3097</v>
      </c>
      <c r="L6" s="1" t="s">
        <v>2446</v>
      </c>
      <c r="M6" s="1" t="s">
        <v>2447</v>
      </c>
      <c r="N6" s="1" t="s">
        <v>3098</v>
      </c>
      <c r="O6" s="1" t="s">
        <v>3093</v>
      </c>
      <c r="P6" s="1" t="s">
        <v>3099</v>
      </c>
      <c r="Q6" s="1" t="s">
        <v>3100</v>
      </c>
      <c r="R6" s="1" t="s">
        <v>9</v>
      </c>
      <c r="S6" s="194" t="s">
        <v>11</v>
      </c>
      <c r="U6" s="226"/>
    </row>
    <row r="7" spans="1:26" ht="71.25" customHeight="1" x14ac:dyDescent="0.25">
      <c r="A7" s="216"/>
      <c r="B7" s="216"/>
      <c r="C7" s="219"/>
      <c r="D7" s="1" t="s">
        <v>3101</v>
      </c>
      <c r="E7" s="1" t="s">
        <v>3101</v>
      </c>
      <c r="F7" s="1" t="s">
        <v>3102</v>
      </c>
      <c r="G7" s="1" t="s">
        <v>3103</v>
      </c>
      <c r="H7" s="1" t="s">
        <v>3104</v>
      </c>
      <c r="I7" s="1" t="s">
        <v>3105</v>
      </c>
      <c r="J7" s="1" t="s">
        <v>3106</v>
      </c>
      <c r="K7" s="1" t="s">
        <v>3107</v>
      </c>
      <c r="L7" s="1" t="s">
        <v>3108</v>
      </c>
      <c r="M7" s="1" t="s">
        <v>3109</v>
      </c>
      <c r="N7" s="1" t="s">
        <v>3110</v>
      </c>
      <c r="O7" s="1" t="s">
        <v>3101</v>
      </c>
      <c r="P7" s="1" t="s">
        <v>3101</v>
      </c>
      <c r="Q7" s="1" t="s">
        <v>3111</v>
      </c>
      <c r="R7" s="1" t="s">
        <v>3106</v>
      </c>
      <c r="S7" s="194"/>
      <c r="U7" s="227"/>
      <c r="W7" s="2" t="s">
        <v>2492</v>
      </c>
      <c r="X7" s="2" t="s">
        <v>2493</v>
      </c>
      <c r="Y7" s="2" t="s">
        <v>2495</v>
      </c>
      <c r="Z7" s="2" t="s">
        <v>2494</v>
      </c>
    </row>
    <row r="8" spans="1:26" x14ac:dyDescent="0.25">
      <c r="A8" s="122">
        <v>1</v>
      </c>
      <c r="B8" s="176">
        <v>2</v>
      </c>
      <c r="C8" s="122">
        <v>3</v>
      </c>
      <c r="D8" s="176">
        <v>4</v>
      </c>
      <c r="E8" s="122">
        <v>5</v>
      </c>
      <c r="F8" s="176">
        <v>6</v>
      </c>
      <c r="G8" s="122">
        <v>7</v>
      </c>
      <c r="H8" s="176">
        <v>8</v>
      </c>
      <c r="I8" s="122">
        <v>9</v>
      </c>
      <c r="J8" s="176">
        <v>10</v>
      </c>
      <c r="K8" s="122">
        <v>11</v>
      </c>
      <c r="L8" s="176">
        <v>12</v>
      </c>
      <c r="M8" s="122">
        <v>13</v>
      </c>
      <c r="N8" s="176">
        <v>14</v>
      </c>
      <c r="O8" s="122">
        <v>15</v>
      </c>
      <c r="P8" s="176">
        <v>16</v>
      </c>
      <c r="Q8" s="122">
        <v>17</v>
      </c>
      <c r="R8" s="176">
        <v>18</v>
      </c>
      <c r="S8" s="122">
        <v>19</v>
      </c>
      <c r="U8" s="8"/>
    </row>
    <row r="9" spans="1:26" s="121" customFormat="1" ht="19.5" customHeight="1" x14ac:dyDescent="0.2">
      <c r="A9" s="128"/>
      <c r="B9" s="138"/>
      <c r="C9" s="128"/>
      <c r="D9" s="135" t="s">
        <v>13</v>
      </c>
      <c r="E9" s="132"/>
      <c r="F9" s="132"/>
      <c r="G9" s="132"/>
      <c r="H9" s="132"/>
      <c r="I9" s="132"/>
      <c r="J9" s="139">
        <f>SUM(J10:J25)</f>
        <v>16.5</v>
      </c>
      <c r="K9" s="132"/>
      <c r="L9" s="132"/>
      <c r="M9" s="132"/>
      <c r="N9" s="132"/>
      <c r="O9" s="132"/>
      <c r="P9" s="132"/>
      <c r="Q9" s="132"/>
      <c r="R9" s="132"/>
      <c r="S9" s="132"/>
      <c r="U9" s="133"/>
    </row>
    <row r="10" spans="1:26" ht="45" customHeight="1" x14ac:dyDescent="0.25">
      <c r="A10" s="201" t="s">
        <v>3113</v>
      </c>
      <c r="B10" s="186">
        <v>1</v>
      </c>
      <c r="C10" s="124">
        <v>1</v>
      </c>
      <c r="D10" s="92">
        <f>IFERROR(INDEX('на отправку (3)'!G:G,MATCH($V10,'на отправку (3)'!$B:$B,0),1),0)</f>
        <v>2953</v>
      </c>
      <c r="E10" s="92">
        <f>IFERROR(INDEX('на отправку (3)'!H:H,MATCH($V10,'на отправку (3)'!$B:$B,0),1),0)</f>
        <v>3307</v>
      </c>
      <c r="F10" s="92">
        <f>IFERROR(INDEX('на отправку (3)'!I:I,MATCH($V10,'на отправку (3)'!$B:$B,0),1),0)</f>
        <v>0.89295433899999999</v>
      </c>
      <c r="G10" s="188" t="s">
        <v>12</v>
      </c>
      <c r="H10" s="92">
        <f>IFERROR(INDEX('на отправку (3)'!K:K,MATCH($V10,'на отправку (3)'!$B:$B,0),1),0)/100</f>
        <v>6.1630419999999999E-4</v>
      </c>
      <c r="I10" s="188" t="s">
        <v>12</v>
      </c>
      <c r="J10" s="129">
        <f>IFERROR(INDEX('на отправку (3)'!N:N,MATCH($V10,'на отправку (3)'!$B:$B,0),1),0)</f>
        <v>0</v>
      </c>
      <c r="K10" s="92">
        <f>IFERROR(INDEX('на отправку (3)'!O:O,MATCH($V10,'на отправку (3)'!$B:$B,0),1),0)</f>
        <v>0</v>
      </c>
      <c r="L10" s="92">
        <f>IFERROR(INDEX('на отправку (3)'!P:P,MATCH($V10,'на отправку (3)'!$B:$B,0),1),0)</f>
        <v>1</v>
      </c>
      <c r="M10" s="92">
        <f>IFERROR(INDEX('на отправку (3)'!Q:Q,MATCH($V10,'на отправку (3)'!$B:$B,0),1),0)</f>
        <v>1</v>
      </c>
      <c r="N10" s="92">
        <f>IFERROR(INDEX('на отправку (3)'!R:R,MATCH($V10,'на отправку (3)'!$B:$B,0),1),0)</f>
        <v>0</v>
      </c>
      <c r="O10" s="92">
        <f>IFERROR(INDEX('на отправку (3)'!S:S,MATCH($V10,'на отправку (3)'!$B:$B,0),1),0)</f>
        <v>2864</v>
      </c>
      <c r="P10" s="92">
        <f>IFERROR(INDEX('на отправку (3)'!T:T,MATCH($V10,'на отправку (3)'!$B:$B,0),1),0)</f>
        <v>3405</v>
      </c>
      <c r="Q10" s="92">
        <f>IFERROR(INDEX('на отправку (3)'!U:U,MATCH($V10,'на отправку (3)'!$B:$B,0),1),0)</f>
        <v>0.84111600600000003</v>
      </c>
      <c r="R10" s="129">
        <f>IFERROR(INDEX('на отправку (3)'!V:V,MATCH($V10,'на отправку (3)'!$B:$B,0),1),0)</f>
        <v>0</v>
      </c>
      <c r="S10" s="92">
        <f>IFERROR(INDEX('на отправку (3)'!W:W,MATCH($V10,'на отправку (3)'!$B:$B,0),1),0)</f>
        <v>0</v>
      </c>
      <c r="U10" s="71">
        <f>IF(J10&gt;0,1,0)</f>
        <v>0</v>
      </c>
      <c r="V10" s="89" t="str">
        <f>CONCATENATE($U$1,"№",C10)</f>
        <v>022103№1</v>
      </c>
      <c r="W10" s="8">
        <f>IFERROR(INDEX('на отправку (3)'!AB:AB,MATCH($V10,'на отправку (3)'!$B:$B,0),1),0)</f>
        <v>0.87783438400000002</v>
      </c>
      <c r="X10" s="8">
        <f>IFERROR(INDEX('на отправку (3)'!AC:AC,MATCH($V10,'на отправку (3)'!$B:$B,0),1),0)</f>
        <v>0.79392113200000003</v>
      </c>
      <c r="Y10" s="8">
        <v>3</v>
      </c>
      <c r="Z10" s="8">
        <f>IF(M10=1,Y10,0)</f>
        <v>3</v>
      </c>
    </row>
    <row r="11" spans="1:26" ht="45" customHeight="1" x14ac:dyDescent="0.25">
      <c r="A11" s="201" t="s">
        <v>3114</v>
      </c>
      <c r="B11" s="186">
        <v>2</v>
      </c>
      <c r="C11" s="124">
        <v>26</v>
      </c>
      <c r="D11" s="92">
        <f>IFERROR(INDEX('на отправку (3)'!G:G,MATCH($V11,'на отправку (3)'!$B:$B,0),1),0)</f>
        <v>5153</v>
      </c>
      <c r="E11" s="92">
        <f>IFERROR(INDEX('на отправку (3)'!H:H,MATCH($V11,'на отправку (3)'!$B:$B,0),1),0)</f>
        <v>6280</v>
      </c>
      <c r="F11" s="92">
        <f>IFERROR(INDEX('на отправку (3)'!I:I,MATCH($V11,'на отправку (3)'!$B:$B,0),1),0)</f>
        <v>0.82054140099999995</v>
      </c>
      <c r="G11" s="188" t="s">
        <v>12</v>
      </c>
      <c r="H11" s="92">
        <f>IFERROR(INDEX('на отправку (3)'!K:K,MATCH($V11,'на отправку (3)'!$B:$B,0),1),0)/100</f>
        <v>1.6451915000000001E-4</v>
      </c>
      <c r="I11" s="188" t="s">
        <v>12</v>
      </c>
      <c r="J11" s="129">
        <f>IFERROR(INDEX('на отправку (3)'!N:N,MATCH($V11,'на отправку (3)'!$B:$B,0),1),0)</f>
        <v>2</v>
      </c>
      <c r="K11" s="92">
        <f>IFERROR(INDEX('на отправку (3)'!O:O,MATCH($V11,'на отправку (3)'!$B:$B,0),1),0)</f>
        <v>0</v>
      </c>
      <c r="L11" s="92">
        <f>IFERROR(INDEX('на отправку (3)'!P:P,MATCH($V11,'на отправку (3)'!$B:$B,0),1),0)</f>
        <v>2</v>
      </c>
      <c r="M11" s="92">
        <f>IFERROR(INDEX('на отправку (3)'!Q:Q,MATCH($V11,'на отправку (3)'!$B:$B,0),1),0)</f>
        <v>1</v>
      </c>
      <c r="N11" s="92">
        <f>IFERROR(INDEX('на отправку (3)'!R:R,MATCH($V11,'на отправку (3)'!$B:$B,0),1),0)</f>
        <v>0</v>
      </c>
      <c r="O11" s="92">
        <f>IFERROR(INDEX('на отправку (3)'!S:S,MATCH($V11,'на отправку (3)'!$B:$B,0),1),0)</f>
        <v>5248</v>
      </c>
      <c r="P11" s="92">
        <f>IFERROR(INDEX('на отправку (3)'!T:T,MATCH($V11,'на отправку (3)'!$B:$B,0),1),0)</f>
        <v>6501</v>
      </c>
      <c r="Q11" s="92">
        <f>IFERROR(INDEX('на отправку (3)'!U:U,MATCH($V11,'на отправку (3)'!$B:$B,0),1),0)</f>
        <v>0.80726042099999995</v>
      </c>
      <c r="R11" s="129">
        <f>IFERROR(INDEX('на отправку (3)'!V:V,MATCH($V11,'на отправку (3)'!$B:$B,0),1),0)</f>
        <v>0</v>
      </c>
      <c r="S11" s="92">
        <f>IFERROR(INDEX('на отправку (3)'!W:W,MATCH($V11,'на отправку (3)'!$B:$B,0),1),0)</f>
        <v>0</v>
      </c>
      <c r="U11" s="71">
        <f t="shared" ref="U11:U25" si="0">IF(J11&gt;0,1,0)</f>
        <v>1</v>
      </c>
      <c r="V11" s="89" t="str">
        <f t="shared" ref="V11:V25" si="1">CONCATENATE($U$1,"№",C11)</f>
        <v>022103№26</v>
      </c>
      <c r="W11" s="8">
        <f>IFERROR(INDEX('на отправку (3)'!AB:AB,MATCH($V11,'на отправку (3)'!$B:$B,0),1),0)</f>
        <v>0.83450456100000003</v>
      </c>
      <c r="X11" s="8">
        <f>IFERROR(INDEX('на отправку (3)'!AC:AC,MATCH($V11,'на отправку (3)'!$B:$B,0),1),0)</f>
        <v>0.72780695200000001</v>
      </c>
      <c r="Y11" s="8">
        <v>3</v>
      </c>
      <c r="Z11" s="8">
        <f t="shared" ref="Z11:Z45" si="2">IF(M11=1,Y11,0)</f>
        <v>3</v>
      </c>
    </row>
    <row r="12" spans="1:26" ht="60.75" customHeight="1" x14ac:dyDescent="0.25">
      <c r="A12" s="201" t="s">
        <v>3115</v>
      </c>
      <c r="B12" s="186">
        <v>3</v>
      </c>
      <c r="C12" s="124">
        <v>2</v>
      </c>
      <c r="D12" s="92">
        <f>IFERROR(INDEX('на отправку (3)'!G:G,MATCH($V12,'на отправку (3)'!$B:$B,0),1),0)</f>
        <v>20</v>
      </c>
      <c r="E12" s="92">
        <f>IFERROR(INDEX('на отправку (3)'!H:H,MATCH($V12,'на отправку (3)'!$B:$B,0),1),0)</f>
        <v>21</v>
      </c>
      <c r="F12" s="92">
        <f>IFERROR(INDEX('на отправку (3)'!I:I,MATCH($V12,'на отправку (3)'!$B:$B,0),1),0)</f>
        <v>0.95238095199999995</v>
      </c>
      <c r="G12" s="188" t="s">
        <v>12</v>
      </c>
      <c r="H12" s="92">
        <f>IFERROR(INDEX('на отправку (3)'!K:K,MATCH($V12,'на отправку (3)'!$B:$B,0),1),0)/100</f>
        <v>-9.5238100000000006E-5</v>
      </c>
      <c r="I12" s="188" t="s">
        <v>12</v>
      </c>
      <c r="J12" s="129">
        <f>IFERROR(INDEX('на отправку (3)'!N:N,MATCH($V12,'на отправку (3)'!$B:$B,0),1),0)</f>
        <v>1</v>
      </c>
      <c r="K12" s="92">
        <f>IFERROR(INDEX('на отправку (3)'!O:O,MATCH($V12,'на отправку (3)'!$B:$B,0),1),0)</f>
        <v>0</v>
      </c>
      <c r="L12" s="92">
        <f>IFERROR(INDEX('на отправку (3)'!P:P,MATCH($V12,'на отправку (3)'!$B:$B,0),1),0)</f>
        <v>4</v>
      </c>
      <c r="M12" s="92">
        <f>IFERROR(INDEX('на отправку (3)'!Q:Q,MATCH($V12,'на отправку (3)'!$B:$B,0),1),0)</f>
        <v>1</v>
      </c>
      <c r="N12" s="92">
        <f>IFERROR(INDEX('на отправку (3)'!R:R,MATCH($V12,'на отправку (3)'!$B:$B,0),1),0)</f>
        <v>0</v>
      </c>
      <c r="O12" s="92">
        <f>IFERROR(INDEX('на отправку (3)'!S:S,MATCH($V12,'на отправку (3)'!$B:$B,0),1),0)</f>
        <v>25</v>
      </c>
      <c r="P12" s="92">
        <f>IFERROR(INDEX('на отправку (3)'!T:T,MATCH($V12,'на отправку (3)'!$B:$B,0),1),0)</f>
        <v>26</v>
      </c>
      <c r="Q12" s="92">
        <f>IFERROR(INDEX('на отправку (3)'!U:U,MATCH($V12,'на отправку (3)'!$B:$B,0),1),0)</f>
        <v>0.96153846200000004</v>
      </c>
      <c r="R12" s="129">
        <f>IFERROR(INDEX('на отправку (3)'!V:V,MATCH($V12,'на отправку (3)'!$B:$B,0),1),0)</f>
        <v>0</v>
      </c>
      <c r="S12" s="92">
        <f>IFERROR(INDEX('на отправку (3)'!W:W,MATCH($V12,'на отправку (3)'!$B:$B,0),1),0)</f>
        <v>0</v>
      </c>
      <c r="U12" s="71">
        <f t="shared" si="0"/>
        <v>1</v>
      </c>
      <c r="V12" s="89" t="str">
        <f t="shared" si="1"/>
        <v>022103№2</v>
      </c>
      <c r="W12" s="8">
        <f>IFERROR(INDEX('на отправку (3)'!AB:AB,MATCH($V12,'на отправку (3)'!$B:$B,0),1),0)</f>
        <v>0.91111111099999997</v>
      </c>
      <c r="X12" s="8">
        <f>IFERROR(INDEX('на отправку (3)'!AC:AC,MATCH($V12,'на отправку (3)'!$B:$B,0),1),0)</f>
        <v>1</v>
      </c>
      <c r="Y12" s="8">
        <v>2</v>
      </c>
      <c r="Z12" s="8">
        <f t="shared" si="2"/>
        <v>2</v>
      </c>
    </row>
    <row r="13" spans="1:26" ht="69.75" customHeight="1" x14ac:dyDescent="0.25">
      <c r="A13" s="201" t="s">
        <v>3116</v>
      </c>
      <c r="B13" s="186">
        <v>4</v>
      </c>
      <c r="C13" s="124">
        <v>3</v>
      </c>
      <c r="D13" s="92">
        <f>IFERROR(INDEX('на отправку (3)'!G:G,MATCH($V13,'на отправку (3)'!$B:$B,0),1),0)</f>
        <v>1</v>
      </c>
      <c r="E13" s="92">
        <f>IFERROR(INDEX('на отправку (3)'!H:H,MATCH($V13,'на отправку (3)'!$B:$B,0),1),0)</f>
        <v>1</v>
      </c>
      <c r="F13" s="92">
        <f>IFERROR(INDEX('на отправку (3)'!I:I,MATCH($V13,'на отправку (3)'!$B:$B,0),1),0)</f>
        <v>1</v>
      </c>
      <c r="G13" s="188" t="s">
        <v>12</v>
      </c>
      <c r="H13" s="92">
        <f>IFERROR(INDEX('на отправку (3)'!K:K,MATCH($V13,'на отправку (3)'!$B:$B,0),1),0)/100</f>
        <v>0</v>
      </c>
      <c r="I13" s="188" t="s">
        <v>12</v>
      </c>
      <c r="J13" s="129">
        <f>IFERROR(INDEX('на отправку (3)'!N:N,MATCH($V13,'на отправку (3)'!$B:$B,0),1),0)</f>
        <v>2</v>
      </c>
      <c r="K13" s="92">
        <f>IFERROR(INDEX('на отправку (3)'!O:O,MATCH($V13,'на отправку (3)'!$B:$B,0),1),0)</f>
        <v>2</v>
      </c>
      <c r="L13" s="92">
        <f>IFERROR(INDEX('на отправку (3)'!P:P,MATCH($V13,'на отправку (3)'!$B:$B,0),1),0)</f>
        <v>4</v>
      </c>
      <c r="M13" s="92">
        <f>IFERROR(INDEX('на отправку (3)'!Q:Q,MATCH($V13,'на отправку (3)'!$B:$B,0),1),0)</f>
        <v>1</v>
      </c>
      <c r="N13" s="92">
        <f>IFERROR(INDEX('на отправку (3)'!R:R,MATCH($V13,'на отправку (3)'!$B:$B,0),1),0)</f>
        <v>0</v>
      </c>
      <c r="O13" s="92">
        <f>IFERROR(INDEX('на отправку (3)'!S:S,MATCH($V13,'на отправку (3)'!$B:$B,0),1),0)</f>
        <v>0</v>
      </c>
      <c r="P13" s="92">
        <f>IFERROR(INDEX('на отправку (3)'!T:T,MATCH($V13,'на отправку (3)'!$B:$B,0),1),0)</f>
        <v>2</v>
      </c>
      <c r="Q13" s="92">
        <f>IFERROR(INDEX('на отправку (3)'!U:U,MATCH($V13,'на отправку (3)'!$B:$B,0),1),0)</f>
        <v>0</v>
      </c>
      <c r="R13" s="129">
        <f>IFERROR(INDEX('на отправку (3)'!V:V,MATCH($V13,'на отправку (3)'!$B:$B,0),1),0)</f>
        <v>0</v>
      </c>
      <c r="S13" s="92">
        <f>IFERROR(INDEX('на отправку (3)'!W:W,MATCH($V13,'на отправку (3)'!$B:$B,0),1),0)</f>
        <v>0</v>
      </c>
      <c r="U13" s="71">
        <f t="shared" si="0"/>
        <v>1</v>
      </c>
      <c r="V13" s="89" t="str">
        <f t="shared" si="1"/>
        <v>022103№3</v>
      </c>
      <c r="W13" s="8">
        <f>IFERROR(INDEX('на отправку (3)'!AB:AB,MATCH($V13,'на отправку (3)'!$B:$B,0),1),0)</f>
        <v>0.61761761800000003</v>
      </c>
      <c r="X13" s="8">
        <f>IFERROR(INDEX('на отправку (3)'!AC:AC,MATCH($V13,'на отправку (3)'!$B:$B,0),1),0)</f>
        <v>1</v>
      </c>
      <c r="Y13" s="8">
        <v>2</v>
      </c>
      <c r="Z13" s="8">
        <f t="shared" si="2"/>
        <v>2</v>
      </c>
    </row>
    <row r="14" spans="1:26" ht="64.5" customHeight="1" x14ac:dyDescent="0.25">
      <c r="A14" s="201" t="s">
        <v>3117</v>
      </c>
      <c r="B14" s="186">
        <v>5</v>
      </c>
      <c r="C14" s="124">
        <v>4</v>
      </c>
      <c r="D14" s="92">
        <f>IFERROR(INDEX('на отправку (3)'!G:G,MATCH($V14,'на отправку (3)'!$B:$B,0),1),0)</f>
        <v>0</v>
      </c>
      <c r="E14" s="92">
        <f>IFERROR(INDEX('на отправку (3)'!H:H,MATCH($V14,'на отправку (3)'!$B:$B,0),1),0)</f>
        <v>0</v>
      </c>
      <c r="F14" s="92">
        <f>IFERROR(INDEX('на отправку (3)'!I:I,MATCH($V14,'на отправку (3)'!$B:$B,0),1),0)</f>
        <v>0</v>
      </c>
      <c r="G14" s="188" t="s">
        <v>12</v>
      </c>
      <c r="H14" s="92">
        <f>IFERROR(INDEX('на отправку (3)'!K:K,MATCH($V14,'на отправку (3)'!$B:$B,0),1),0)/100</f>
        <v>0</v>
      </c>
      <c r="I14" s="188" t="s">
        <v>12</v>
      </c>
      <c r="J14" s="129">
        <f>IFERROR(INDEX('на отправку (3)'!N:N,MATCH($V14,'на отправку (3)'!$B:$B,0),1),0)</f>
        <v>0</v>
      </c>
      <c r="K14" s="92">
        <f>IFERROR(INDEX('на отправку (3)'!O:O,MATCH($V14,'на отправку (3)'!$B:$B,0),1),0)</f>
        <v>0</v>
      </c>
      <c r="L14" s="92">
        <f>IFERROR(INDEX('на отправку (3)'!P:P,MATCH($V14,'на отправку (3)'!$B:$B,0),1),0)</f>
        <v>0</v>
      </c>
      <c r="M14" s="92">
        <f>IFERROR(INDEX('на отправку (3)'!Q:Q,MATCH($V14,'на отправку (3)'!$B:$B,0),1),0)</f>
        <v>2</v>
      </c>
      <c r="N14" s="92">
        <f>IFERROR(INDEX('на отправку (3)'!R:R,MATCH($V14,'на отправку (3)'!$B:$B,0),1),0)</f>
        <v>0</v>
      </c>
      <c r="O14" s="92">
        <f>IFERROR(INDEX('на отправку (3)'!S:S,MATCH($V14,'на отправку (3)'!$B:$B,0),1),0)</f>
        <v>0</v>
      </c>
      <c r="P14" s="92">
        <f>IFERROR(INDEX('на отправку (3)'!T:T,MATCH($V14,'на отправку (3)'!$B:$B,0),1),0)</f>
        <v>0</v>
      </c>
      <c r="Q14" s="92">
        <f>IFERROR(INDEX('на отправку (3)'!U:U,MATCH($V14,'на отправку (3)'!$B:$B,0),1),0)</f>
        <v>0</v>
      </c>
      <c r="R14" s="129">
        <f>IFERROR(INDEX('на отправку (3)'!V:V,MATCH($V14,'на отправку (3)'!$B:$B,0),1),0)</f>
        <v>0</v>
      </c>
      <c r="S14" s="92">
        <f>IFERROR(INDEX('на отправку (3)'!W:W,MATCH($V14,'на отправку (3)'!$B:$B,0),1),0)</f>
        <v>0</v>
      </c>
      <c r="U14" s="71">
        <f t="shared" si="0"/>
        <v>0</v>
      </c>
      <c r="V14" s="89" t="str">
        <f t="shared" si="1"/>
        <v>022103№4</v>
      </c>
      <c r="W14" s="8">
        <f>IFERROR(INDEX('на отправку (3)'!AB:AB,MATCH($V14,'на отправку (3)'!$B:$B,0),1),0)</f>
        <v>0.86111111100000004</v>
      </c>
      <c r="X14" s="8">
        <f>IFERROR(INDEX('на отправку (3)'!AC:AC,MATCH($V14,'на отправку (3)'!$B:$B,0),1),0)</f>
        <v>1</v>
      </c>
      <c r="Y14" s="8">
        <v>2</v>
      </c>
      <c r="Z14" s="8">
        <f t="shared" si="2"/>
        <v>0</v>
      </c>
    </row>
    <row r="15" spans="1:26" ht="69" customHeight="1" x14ac:dyDescent="0.25">
      <c r="A15" s="201" t="s">
        <v>2502</v>
      </c>
      <c r="B15" s="186">
        <v>6</v>
      </c>
      <c r="C15" s="124">
        <v>5</v>
      </c>
      <c r="D15" s="92">
        <f>IFERROR(INDEX('на отправку (3)'!G:G,MATCH($V15,'на отправку (3)'!$B:$B,0),1),0)</f>
        <v>4</v>
      </c>
      <c r="E15" s="92">
        <f>IFERROR(INDEX('на отправку (3)'!H:H,MATCH($V15,'на отправку (3)'!$B:$B,0),1),0)</f>
        <v>5</v>
      </c>
      <c r="F15" s="92">
        <f>IFERROR(INDEX('на отправку (3)'!I:I,MATCH($V15,'на отправку (3)'!$B:$B,0),1),0)</f>
        <v>0.8</v>
      </c>
      <c r="G15" s="188" t="s">
        <v>12</v>
      </c>
      <c r="H15" s="92">
        <f>IFERROR(INDEX('на отправку (3)'!K:K,MATCH($V15,'на отправку (3)'!$B:$B,0),1),0)/100</f>
        <v>0</v>
      </c>
      <c r="I15" s="188" t="s">
        <v>12</v>
      </c>
      <c r="J15" s="129">
        <f>IFERROR(INDEX('на отправку (3)'!N:N,MATCH($V15,'на отправку (3)'!$B:$B,0),1),0)</f>
        <v>1</v>
      </c>
      <c r="K15" s="92">
        <f>IFERROR(INDEX('на отправку (3)'!O:O,MATCH($V15,'на отправку (3)'!$B:$B,0),1),0)</f>
        <v>0</v>
      </c>
      <c r="L15" s="92">
        <f>IFERROR(INDEX('на отправку (3)'!P:P,MATCH($V15,'на отправку (3)'!$B:$B,0),1),0)</f>
        <v>4</v>
      </c>
      <c r="M15" s="92">
        <f>IFERROR(INDEX('на отправку (3)'!Q:Q,MATCH($V15,'на отправку (3)'!$B:$B,0),1),0)</f>
        <v>1</v>
      </c>
      <c r="N15" s="92">
        <f>IFERROR(INDEX('на отправку (3)'!R:R,MATCH($V15,'на отправку (3)'!$B:$B,0),1),0)</f>
        <v>0</v>
      </c>
      <c r="O15" s="92">
        <f>IFERROR(INDEX('на отправку (3)'!S:S,MATCH($V15,'на отправку (3)'!$B:$B,0),1),0)</f>
        <v>4</v>
      </c>
      <c r="P15" s="92">
        <f>IFERROR(INDEX('на отправку (3)'!T:T,MATCH($V15,'на отправку (3)'!$B:$B,0),1),0)</f>
        <v>5</v>
      </c>
      <c r="Q15" s="92">
        <f>IFERROR(INDEX('на отправку (3)'!U:U,MATCH($V15,'на отправку (3)'!$B:$B,0),1),0)</f>
        <v>0.8</v>
      </c>
      <c r="R15" s="129">
        <f>IFERROR(INDEX('на отправку (3)'!V:V,MATCH($V15,'на отправку (3)'!$B:$B,0),1),0)</f>
        <v>0</v>
      </c>
      <c r="S15" s="92">
        <f>IFERROR(INDEX('на отправку (3)'!W:W,MATCH($V15,'на отправку (3)'!$B:$B,0),1),0)</f>
        <v>0</v>
      </c>
      <c r="U15" s="71">
        <f t="shared" si="0"/>
        <v>1</v>
      </c>
      <c r="V15" s="89" t="str">
        <f t="shared" si="1"/>
        <v>022103№5</v>
      </c>
      <c r="W15" s="8">
        <f>IFERROR(INDEX('на отправку (3)'!AB:AB,MATCH($V15,'на отправку (3)'!$B:$B,0),1),0)</f>
        <v>0.56594488200000004</v>
      </c>
      <c r="X15" s="8">
        <f>IFERROR(INDEX('на отправку (3)'!AC:AC,MATCH($V15,'на отправку (3)'!$B:$B,0),1),0)</f>
        <v>1</v>
      </c>
      <c r="Y15" s="8">
        <v>2</v>
      </c>
      <c r="Z15" s="8">
        <f t="shared" si="2"/>
        <v>2</v>
      </c>
    </row>
    <row r="16" spans="1:26" ht="79.5" customHeight="1" x14ac:dyDescent="0.25">
      <c r="A16" s="201" t="s">
        <v>3118</v>
      </c>
      <c r="B16" s="186">
        <v>7</v>
      </c>
      <c r="C16" s="124">
        <v>6</v>
      </c>
      <c r="D16" s="92">
        <f>IFERROR(INDEX('на отправку (3)'!G:G,MATCH($V16,'на отправку (3)'!$B:$B,0),1),0)</f>
        <v>0</v>
      </c>
      <c r="E16" s="92">
        <f>IFERROR(INDEX('на отправку (3)'!H:H,MATCH($V16,'на отправку (3)'!$B:$B,0),1),0)</f>
        <v>0</v>
      </c>
      <c r="F16" s="92">
        <f>IFERROR(INDEX('на отправку (3)'!I:I,MATCH($V16,'на отправку (3)'!$B:$B,0),1),0)</f>
        <v>0</v>
      </c>
      <c r="G16" s="188" t="s">
        <v>12</v>
      </c>
      <c r="H16" s="92">
        <f>IFERROR(INDEX('на отправку (3)'!K:K,MATCH($V16,'на отправку (3)'!$B:$B,0),1),0)/100</f>
        <v>0</v>
      </c>
      <c r="I16" s="188" t="s">
        <v>12</v>
      </c>
      <c r="J16" s="129">
        <f>IFERROR(INDEX('на отправку (3)'!N:N,MATCH($V16,'на отправку (3)'!$B:$B,0),1),0)</f>
        <v>0</v>
      </c>
      <c r="K16" s="92">
        <f>IFERROR(INDEX('на отправку (3)'!O:O,MATCH($V16,'на отправку (3)'!$B:$B,0),1),0)</f>
        <v>0</v>
      </c>
      <c r="L16" s="92">
        <f>IFERROR(INDEX('на отправку (3)'!P:P,MATCH($V16,'на отправку (3)'!$B:$B,0),1),0)</f>
        <v>0</v>
      </c>
      <c r="M16" s="92">
        <f>IFERROR(INDEX('на отправку (3)'!Q:Q,MATCH($V16,'на отправку (3)'!$B:$B,0),1),0)</f>
        <v>2</v>
      </c>
      <c r="N16" s="92">
        <f>IFERROR(INDEX('на отправку (3)'!R:R,MATCH($V16,'на отправку (3)'!$B:$B,0),1),0)</f>
        <v>0</v>
      </c>
      <c r="O16" s="92">
        <f>IFERROR(INDEX('на отправку (3)'!S:S,MATCH($V16,'на отправку (3)'!$B:$B,0),1),0)</f>
        <v>0</v>
      </c>
      <c r="P16" s="92">
        <f>IFERROR(INDEX('на отправку (3)'!T:T,MATCH($V16,'на отправку (3)'!$B:$B,0),1),0)</f>
        <v>0</v>
      </c>
      <c r="Q16" s="92">
        <f>IFERROR(INDEX('на отправку (3)'!U:U,MATCH($V16,'на отправку (3)'!$B:$B,0),1),0)</f>
        <v>0</v>
      </c>
      <c r="R16" s="129">
        <f>IFERROR(INDEX('на отправку (3)'!V:V,MATCH($V16,'на отправку (3)'!$B:$B,0),1),0)</f>
        <v>0</v>
      </c>
      <c r="S16" s="92">
        <f>IFERROR(INDEX('на отправку (3)'!W:W,MATCH($V16,'на отправку (3)'!$B:$B,0),1),0)</f>
        <v>0</v>
      </c>
      <c r="U16" s="71">
        <f t="shared" si="0"/>
        <v>0</v>
      </c>
      <c r="V16" s="89" t="str">
        <f t="shared" si="1"/>
        <v>022103№6</v>
      </c>
      <c r="W16" s="8">
        <f>IFERROR(INDEX('на отправку (3)'!AB:AB,MATCH($V16,'на отправку (3)'!$B:$B,0),1),0)</f>
        <v>0.3</v>
      </c>
      <c r="X16" s="8">
        <f>IFERROR(INDEX('на отправку (3)'!AC:AC,MATCH($V16,'на отправку (3)'!$B:$B,0),1),0)</f>
        <v>1</v>
      </c>
      <c r="Y16" s="8">
        <v>3</v>
      </c>
      <c r="Z16" s="8">
        <f t="shared" si="2"/>
        <v>0</v>
      </c>
    </row>
    <row r="17" spans="1:26" ht="68.25" customHeight="1" x14ac:dyDescent="0.25">
      <c r="A17" s="201" t="s">
        <v>3119</v>
      </c>
      <c r="B17" s="186">
        <v>8</v>
      </c>
      <c r="C17" s="124">
        <v>22</v>
      </c>
      <c r="D17" s="92">
        <f>IFERROR(INDEX('на отправку (3)'!G:G,MATCH($V17,'на отправку (3)'!$B:$B,0),1),0)</f>
        <v>0</v>
      </c>
      <c r="E17" s="92">
        <f>IFERROR(INDEX('на отправку (3)'!H:H,MATCH($V17,'на отправку (3)'!$B:$B,0),1),0)</f>
        <v>0</v>
      </c>
      <c r="F17" s="92">
        <f>IFERROR(INDEX('на отправку (3)'!I:I,MATCH($V17,'на отправку (3)'!$B:$B,0),1),0)</f>
        <v>0</v>
      </c>
      <c r="G17" s="188" t="s">
        <v>12</v>
      </c>
      <c r="H17" s="92">
        <f>IFERROR(INDEX('на отправку (3)'!K:K,MATCH($V17,'на отправку (3)'!$B:$B,0),1),0)/100</f>
        <v>0</v>
      </c>
      <c r="I17" s="188" t="s">
        <v>12</v>
      </c>
      <c r="J17" s="129">
        <f>IFERROR(INDEX('на отправку (3)'!N:N,MATCH($V17,'на отправку (3)'!$B:$B,0),1),0)</f>
        <v>0</v>
      </c>
      <c r="K17" s="92">
        <f>IFERROR(INDEX('на отправку (3)'!O:O,MATCH($V17,'на отправку (3)'!$B:$B,0),1),0)</f>
        <v>0</v>
      </c>
      <c r="L17" s="92">
        <f>IFERROR(INDEX('на отправку (3)'!P:P,MATCH($V17,'на отправку (3)'!$B:$B,0),1),0)</f>
        <v>0</v>
      </c>
      <c r="M17" s="92">
        <f>IFERROR(INDEX('на отправку (3)'!Q:Q,MATCH($V17,'на отправку (3)'!$B:$B,0),1),0)</f>
        <v>2</v>
      </c>
      <c r="N17" s="92">
        <f>IFERROR(INDEX('на отправку (3)'!R:R,MATCH($V17,'на отправку (3)'!$B:$B,0),1),0)</f>
        <v>0</v>
      </c>
      <c r="O17" s="92">
        <f>IFERROR(INDEX('на отправку (3)'!S:S,MATCH($V17,'на отправку (3)'!$B:$B,0),1),0)</f>
        <v>0</v>
      </c>
      <c r="P17" s="92">
        <f>IFERROR(INDEX('на отправку (3)'!T:T,MATCH($V17,'на отправку (3)'!$B:$B,0),1),0)</f>
        <v>0</v>
      </c>
      <c r="Q17" s="92">
        <f>IFERROR(INDEX('на отправку (3)'!U:U,MATCH($V17,'на отправку (3)'!$B:$B,0),1),0)</f>
        <v>0</v>
      </c>
      <c r="R17" s="129">
        <f>IFERROR(INDEX('на отправку (3)'!V:V,MATCH($V17,'на отправку (3)'!$B:$B,0),1),0)</f>
        <v>0</v>
      </c>
      <c r="S17" s="92">
        <f>IFERROR(INDEX('на отправку (3)'!W:W,MATCH($V17,'на отправку (3)'!$B:$B,0),1),0)</f>
        <v>0</v>
      </c>
      <c r="U17" s="71">
        <f t="shared" si="0"/>
        <v>0</v>
      </c>
      <c r="V17" s="89" t="str">
        <f t="shared" si="1"/>
        <v>022103№22</v>
      </c>
      <c r="W17" s="8">
        <f>IFERROR(INDEX('на отправку (3)'!AB:AB,MATCH($V17,'на отправку (3)'!$B:$B,0),1),0)</f>
        <v>0.4</v>
      </c>
      <c r="X17" s="8">
        <f>IFERROR(INDEX('на отправку (3)'!AC:AC,MATCH($V17,'на отправку (3)'!$B:$B,0),1),0)</f>
        <v>1</v>
      </c>
      <c r="Y17" s="8">
        <v>3</v>
      </c>
      <c r="Z17" s="8">
        <f t="shared" si="2"/>
        <v>0</v>
      </c>
    </row>
    <row r="18" spans="1:26" ht="147.75" customHeight="1" x14ac:dyDescent="0.25">
      <c r="A18" s="201" t="s">
        <v>3120</v>
      </c>
      <c r="B18" s="186">
        <v>9</v>
      </c>
      <c r="C18" s="124">
        <v>7</v>
      </c>
      <c r="D18" s="92">
        <f>IFERROR(INDEX('на отправку (3)'!G:G,MATCH($V18,'на отправку (3)'!$B:$B,0),1),0)</f>
        <v>521</v>
      </c>
      <c r="E18" s="92">
        <f>IFERROR(INDEX('на отправку (3)'!H:H,MATCH($V18,'на отправку (3)'!$B:$B,0),1),0)</f>
        <v>521</v>
      </c>
      <c r="F18" s="92">
        <f>IFERROR(INDEX('на отправку (3)'!I:I,MATCH($V18,'на отправку (3)'!$B:$B,0),1),0)</f>
        <v>1</v>
      </c>
      <c r="G18" s="189">
        <v>1</v>
      </c>
      <c r="H18" s="92">
        <f>IFERROR(INDEX('на отправку (3)'!K:K,MATCH($V18,'на отправку (3)'!$B:$B,0),1),0)/100</f>
        <v>0</v>
      </c>
      <c r="I18" s="191">
        <f>IFERROR(INDEX('на отправку (3)'!M:M,MATCH($V18,'на отправку (3)'!$B:$B,0),1),0)</f>
        <v>1</v>
      </c>
      <c r="J18" s="129">
        <f>IFERROR(INDEX('на отправку (3)'!N:N,MATCH($V18,'на отправку (3)'!$B:$B,0),1),0)</f>
        <v>2</v>
      </c>
      <c r="K18" s="92" t="str">
        <f>IFERROR(INDEX('на отправку (3)'!O:O,MATCH($V18,'на отправку (3)'!$B:$B,0),1),0)</f>
        <v>x</v>
      </c>
      <c r="L18" s="92">
        <f>IFERROR(INDEX('на отправку (3)'!P:P,MATCH($V18,'на отправку (3)'!$B:$B,0),1),0)</f>
        <v>6</v>
      </c>
      <c r="M18" s="92">
        <f>IFERROR(INDEX('на отправку (3)'!Q:Q,MATCH($V18,'на отправку (3)'!$B:$B,0),1),0)</f>
        <v>1</v>
      </c>
      <c r="N18" s="92">
        <f>IFERROR(INDEX('на отправку (3)'!R:R,MATCH($V18,'на отправку (3)'!$B:$B,0),1),0)</f>
        <v>0</v>
      </c>
      <c r="O18" s="92">
        <f>IFERROR(INDEX('на отправку (3)'!S:S,MATCH($V18,'на отправку (3)'!$B:$B,0),1),0)</f>
        <v>541</v>
      </c>
      <c r="P18" s="92">
        <f>IFERROR(INDEX('на отправку (3)'!T:T,MATCH($V18,'на отправку (3)'!$B:$B,0),1),0)</f>
        <v>541</v>
      </c>
      <c r="Q18" s="92">
        <f>IFERROR(INDEX('на отправку (3)'!U:U,MATCH($V18,'на отправку (3)'!$B:$B,0),1),0)</f>
        <v>1</v>
      </c>
      <c r="R18" s="129">
        <f>IFERROR(INDEX('на отправку (3)'!V:V,MATCH($V18,'на отправку (3)'!$B:$B,0),1),0)</f>
        <v>0</v>
      </c>
      <c r="S18" s="92">
        <f>IFERROR(INDEX('на отправку (3)'!W:W,MATCH($V18,'на отправку (3)'!$B:$B,0),1),0)</f>
        <v>0</v>
      </c>
      <c r="U18" s="71">
        <f t="shared" si="0"/>
        <v>1</v>
      </c>
      <c r="V18" s="89" t="str">
        <f t="shared" si="1"/>
        <v>022103№7</v>
      </c>
      <c r="W18" s="8">
        <f>IFERROR(INDEX('на отправку (3)'!AB:AB,MATCH($V18,'на отправку (3)'!$B:$B,0),1),0)</f>
        <v>1</v>
      </c>
      <c r="X18" s="8">
        <f>IFERROR(INDEX('на отправку (3)'!AC:AC,MATCH($V18,'на отправку (3)'!$B:$B,0),1),0)</f>
        <v>1</v>
      </c>
      <c r="Y18" s="8">
        <v>2</v>
      </c>
      <c r="Z18" s="8">
        <f t="shared" si="2"/>
        <v>2</v>
      </c>
    </row>
    <row r="19" spans="1:26" ht="59.25" customHeight="1" x14ac:dyDescent="0.25">
      <c r="A19" s="201" t="s">
        <v>3121</v>
      </c>
      <c r="B19" s="186">
        <v>10</v>
      </c>
      <c r="C19" s="124">
        <v>8</v>
      </c>
      <c r="D19" s="92">
        <f>IFERROR(INDEX('на отправку (3)'!G:G,MATCH($V19,'на отправку (3)'!$B:$B,0),1),0)</f>
        <v>81</v>
      </c>
      <c r="E19" s="92">
        <f>IFERROR(INDEX('на отправку (3)'!H:H,MATCH($V19,'на отправку (3)'!$B:$B,0),1),0)</f>
        <v>6944</v>
      </c>
      <c r="F19" s="92">
        <f>IFERROR(INDEX('на отправку (3)'!I:I,MATCH($V19,'на отправку (3)'!$B:$B,0),1),0)</f>
        <v>1.1664747E-2</v>
      </c>
      <c r="G19" s="188" t="s">
        <v>12</v>
      </c>
      <c r="H19" s="92">
        <f>IFERROR(INDEX('на отправку (3)'!K:K,MATCH($V19,'на отправку (3)'!$B:$B,0),1),0)/100</f>
        <v>-2.50511674E-3</v>
      </c>
      <c r="I19" s="192" t="str">
        <f>IFERROR(INDEX('на отправку (3)'!M:M,MATCH($V19,'на отправку (3)'!$B:$B,0),1),0)</f>
        <v>x</v>
      </c>
      <c r="J19" s="129">
        <f>IFERROR(INDEX('на отправку (3)'!N:N,MATCH($V19,'на отправку (3)'!$B:$B,0),1),0)</f>
        <v>2</v>
      </c>
      <c r="K19" s="92">
        <f>IFERROR(INDEX('на отправку (3)'!O:O,MATCH($V19,'на отправку (3)'!$B:$B,0),1),0)</f>
        <v>0</v>
      </c>
      <c r="L19" s="92">
        <f>IFERROR(INDEX('на отправку (3)'!P:P,MATCH($V19,'на отправку (3)'!$B:$B,0),1),0)</f>
        <v>2</v>
      </c>
      <c r="M19" s="92">
        <f>IFERROR(INDEX('на отправку (3)'!Q:Q,MATCH($V19,'на отправку (3)'!$B:$B,0),1),0)</f>
        <v>1</v>
      </c>
      <c r="N19" s="92">
        <f>IFERROR(INDEX('на отправку (3)'!R:R,MATCH($V19,'на отправку (3)'!$B:$B,0),1),0)</f>
        <v>0</v>
      </c>
      <c r="O19" s="92">
        <f>IFERROR(INDEX('на отправку (3)'!S:S,MATCH($V19,'на отправку (3)'!$B:$B,0),1),0)</f>
        <v>103</v>
      </c>
      <c r="P19" s="92">
        <f>IFERROR(INDEX('на отправку (3)'!T:T,MATCH($V19,'на отправку (3)'!$B:$B,0),1),0)</f>
        <v>6618</v>
      </c>
      <c r="Q19" s="92">
        <f>IFERROR(INDEX('на отправку (3)'!U:U,MATCH($V19,'на отправку (3)'!$B:$B,0),1),0)</f>
        <v>1.5563614E-2</v>
      </c>
      <c r="R19" s="129">
        <f>IFERROR(INDEX('на отправку (3)'!V:V,MATCH($V19,'на отправку (3)'!$B:$B,0),1),0)</f>
        <v>0</v>
      </c>
      <c r="S19" s="92">
        <f>IFERROR(INDEX('на отправку (3)'!W:W,MATCH($V19,'на отправку (3)'!$B:$B,0),1),0)</f>
        <v>0</v>
      </c>
      <c r="U19" s="71">
        <f t="shared" si="0"/>
        <v>1</v>
      </c>
      <c r="V19" s="89" t="str">
        <f t="shared" si="1"/>
        <v>022103№8</v>
      </c>
      <c r="W19" s="8">
        <f>IFERROR(INDEX('на отправку (3)'!AB:AB,MATCH($V19,'на отправку (3)'!$B:$B,0),1),0)</f>
        <v>1.4606701999999999E-2</v>
      </c>
      <c r="X19" s="8">
        <f>IFERROR(INDEX('на отправку (3)'!AC:AC,MATCH($V19,'на отправку (3)'!$B:$B,0),1),0)</f>
        <v>0</v>
      </c>
      <c r="Y19" s="8">
        <v>2</v>
      </c>
      <c r="Z19" s="8">
        <f t="shared" si="2"/>
        <v>2</v>
      </c>
    </row>
    <row r="20" spans="1:26" ht="62.25" customHeight="1" x14ac:dyDescent="0.25">
      <c r="A20" s="201" t="s">
        <v>2507</v>
      </c>
      <c r="B20" s="186">
        <v>11</v>
      </c>
      <c r="C20" s="124">
        <v>9</v>
      </c>
      <c r="D20" s="92">
        <f>IFERROR(INDEX('на отправку (3)'!G:G,MATCH($V20,'на отправку (3)'!$B:$B,0),1),0)</f>
        <v>158</v>
      </c>
      <c r="E20" s="92">
        <f>IFERROR(INDEX('на отправку (3)'!H:H,MATCH($V20,'на отправку (3)'!$B:$B,0),1),0)</f>
        <v>166</v>
      </c>
      <c r="F20" s="92">
        <f>IFERROR(INDEX('на отправку (3)'!I:I,MATCH($V20,'на отправку (3)'!$B:$B,0),1),0)</f>
        <v>0.95180722900000003</v>
      </c>
      <c r="G20" s="189">
        <v>1</v>
      </c>
      <c r="H20" s="92">
        <f>IFERROR(INDEX('на отправку (3)'!K:K,MATCH($V20,'на отправку (3)'!$B:$B,0),1),0)/100</f>
        <v>9.2812451500000007E-3</v>
      </c>
      <c r="I20" s="191">
        <f>IFERROR(INDEX('на отправку (3)'!M:M,MATCH($V20,'на отправку (3)'!$B:$B,0),1),0)</f>
        <v>0.95180722900000003</v>
      </c>
      <c r="J20" s="129">
        <f>IFERROR(INDEX('на отправку (3)'!N:N,MATCH($V20,'на отправку (3)'!$B:$B,0),1),0)</f>
        <v>0.5</v>
      </c>
      <c r="K20" s="92" t="str">
        <f>IFERROR(INDEX('на отправку (3)'!O:O,MATCH($V20,'на отправку (3)'!$B:$B,0),1),0)</f>
        <v>x</v>
      </c>
      <c r="L20" s="92">
        <f>IFERROR(INDEX('на отправку (3)'!P:P,MATCH($V20,'на отправку (3)'!$B:$B,0),1),0)</f>
        <v>5</v>
      </c>
      <c r="M20" s="92">
        <f>IFERROR(INDEX('на отправку (3)'!Q:Q,MATCH($V20,'на отправку (3)'!$B:$B,0),1),0)</f>
        <v>1</v>
      </c>
      <c r="N20" s="92">
        <f>IFERROR(INDEX('на отправку (3)'!R:R,MATCH($V20,'на отправку (3)'!$B:$B,0),1),0)</f>
        <v>0</v>
      </c>
      <c r="O20" s="92">
        <f>IFERROR(INDEX('на отправку (3)'!S:S,MATCH($V20,'на отправку (3)'!$B:$B,0),1),0)</f>
        <v>233</v>
      </c>
      <c r="P20" s="92">
        <f>IFERROR(INDEX('на отправку (3)'!T:T,MATCH($V20,'на отправку (3)'!$B:$B,0),1),0)</f>
        <v>472</v>
      </c>
      <c r="Q20" s="92">
        <f>IFERROR(INDEX('на отправку (3)'!U:U,MATCH($V20,'на отправку (3)'!$B:$B,0),1),0)</f>
        <v>0.49364406799999999</v>
      </c>
      <c r="R20" s="129">
        <f>IFERROR(INDEX('на отправку (3)'!V:V,MATCH($V20,'на отправку (3)'!$B:$B,0),1),0)</f>
        <v>0</v>
      </c>
      <c r="S20" s="92">
        <f>IFERROR(INDEX('на отправку (3)'!W:W,MATCH($V20,'на отправку (3)'!$B:$B,0),1),0)</f>
        <v>0</v>
      </c>
      <c r="U20" s="71">
        <f t="shared" si="0"/>
        <v>1</v>
      </c>
      <c r="V20" s="89" t="str">
        <f t="shared" si="1"/>
        <v>022103№9</v>
      </c>
      <c r="W20" s="8">
        <f>IFERROR(INDEX('на отправку (3)'!AB:AB,MATCH($V20,'на отправку (3)'!$B:$B,0),1),0)</f>
        <v>0.93642591900000005</v>
      </c>
      <c r="X20" s="8">
        <f>IFERROR(INDEX('на отправку (3)'!AC:AC,MATCH($V20,'на отправку (3)'!$B:$B,0),1),0)</f>
        <v>0</v>
      </c>
      <c r="Y20" s="8">
        <v>1</v>
      </c>
      <c r="Z20" s="8">
        <f t="shared" si="2"/>
        <v>1</v>
      </c>
    </row>
    <row r="21" spans="1:26" ht="70.5" customHeight="1" x14ac:dyDescent="0.25">
      <c r="A21" s="201" t="s">
        <v>3122</v>
      </c>
      <c r="B21" s="186">
        <v>12</v>
      </c>
      <c r="C21" s="124">
        <v>10</v>
      </c>
      <c r="D21" s="92">
        <f>IFERROR(INDEX('на отправку (3)'!G:G,MATCH($V21,'на отправку (3)'!$B:$B,0),1),0)</f>
        <v>7</v>
      </c>
      <c r="E21" s="92">
        <f>IFERROR(INDEX('на отправку (3)'!H:H,MATCH($V21,'на отправку (3)'!$B:$B,0),1),0)</f>
        <v>0</v>
      </c>
      <c r="F21" s="92">
        <f>IFERROR(INDEX('на отправку (3)'!I:I,MATCH($V21,'на отправку (3)'!$B:$B,0),1),0)</f>
        <v>0</v>
      </c>
      <c r="G21" s="189">
        <v>1</v>
      </c>
      <c r="H21" s="92">
        <f>IFERROR(INDEX('на отправку (3)'!K:K,MATCH($V21,'на отправку (3)'!$B:$B,0),1),0)/100</f>
        <v>-0.01</v>
      </c>
      <c r="I21" s="191">
        <f>IFERROR(INDEX('на отправку (3)'!M:M,MATCH($V21,'на отправку (3)'!$B:$B,0),1),0)</f>
        <v>0</v>
      </c>
      <c r="J21" s="129">
        <f>IFERROR(INDEX('на отправку (3)'!N:N,MATCH($V21,'на отправку (3)'!$B:$B,0),1),0)</f>
        <v>0</v>
      </c>
      <c r="K21" s="92" t="str">
        <f>IFERROR(INDEX('на отправку (3)'!O:O,MATCH($V21,'на отправку (3)'!$B:$B,0),1),0)</f>
        <v>x</v>
      </c>
      <c r="L21" s="92">
        <f>IFERROR(INDEX('на отправку (3)'!P:P,MATCH($V21,'на отправку (3)'!$B:$B,0),1),0)</f>
        <v>0</v>
      </c>
      <c r="M21" s="92">
        <f>IFERROR(INDEX('на отправку (3)'!Q:Q,MATCH($V21,'на отправку (3)'!$B:$B,0),1),0)</f>
        <v>2</v>
      </c>
      <c r="N21" s="92">
        <f>IFERROR(INDEX('на отправку (3)'!R:R,MATCH($V21,'на отправку (3)'!$B:$B,0),1),0)</f>
        <v>0</v>
      </c>
      <c r="O21" s="92">
        <f>IFERROR(INDEX('на отправку (3)'!S:S,MATCH($V21,'на отправку (3)'!$B:$B,0),1),0)</f>
        <v>8</v>
      </c>
      <c r="P21" s="92">
        <f>IFERROR(INDEX('на отправку (3)'!T:T,MATCH($V21,'на отправку (3)'!$B:$B,0),1),0)</f>
        <v>8</v>
      </c>
      <c r="Q21" s="92">
        <f>IFERROR(INDEX('на отправку (3)'!U:U,MATCH($V21,'на отправку (3)'!$B:$B,0),1),0)</f>
        <v>1</v>
      </c>
      <c r="R21" s="129">
        <f>IFERROR(INDEX('на отправку (3)'!V:V,MATCH($V21,'на отправку (3)'!$B:$B,0),1),0)</f>
        <v>0</v>
      </c>
      <c r="S21" s="92">
        <f>IFERROR(INDEX('на отправку (3)'!W:W,MATCH($V21,'на отправку (3)'!$B:$B,0),1),0)</f>
        <v>0</v>
      </c>
      <c r="U21" s="71">
        <f t="shared" si="0"/>
        <v>0</v>
      </c>
      <c r="V21" s="89" t="str">
        <f t="shared" si="1"/>
        <v>022103№10</v>
      </c>
      <c r="W21" s="8">
        <f>IFERROR(INDEX('на отправку (3)'!AB:AB,MATCH($V21,'на отправку (3)'!$B:$B,0),1),0)</f>
        <v>1</v>
      </c>
      <c r="X21" s="8">
        <f>IFERROR(INDEX('на отправку (3)'!AC:AC,MATCH($V21,'на отправку (3)'!$B:$B,0),1),0)</f>
        <v>0</v>
      </c>
      <c r="Y21" s="8">
        <v>1</v>
      </c>
      <c r="Z21" s="8">
        <f t="shared" si="2"/>
        <v>0</v>
      </c>
    </row>
    <row r="22" spans="1:26" ht="56.25" customHeight="1" x14ac:dyDescent="0.25">
      <c r="A22" s="201" t="s">
        <v>3123</v>
      </c>
      <c r="B22" s="186">
        <v>13</v>
      </c>
      <c r="C22" s="124">
        <v>11</v>
      </c>
      <c r="D22" s="92">
        <f>IFERROR(INDEX('на отправку (3)'!G:G,MATCH($V22,'на отправку (3)'!$B:$B,0),1),0)</f>
        <v>263</v>
      </c>
      <c r="E22" s="92">
        <f>IFERROR(INDEX('на отправку (3)'!H:H,MATCH($V22,'на отправку (3)'!$B:$B,0),1),0)</f>
        <v>263</v>
      </c>
      <c r="F22" s="92">
        <f>IFERROR(INDEX('на отправку (3)'!I:I,MATCH($V22,'на отправку (3)'!$B:$B,0),1),0)</f>
        <v>1</v>
      </c>
      <c r="G22" s="189">
        <v>1</v>
      </c>
      <c r="H22" s="92">
        <f>IFERROR(INDEX('на отправку (3)'!K:K,MATCH($V22,'на отправку (3)'!$B:$B,0),1),0)/100</f>
        <v>0</v>
      </c>
      <c r="I22" s="191">
        <f>IFERROR(INDEX('на отправку (3)'!M:M,MATCH($V22,'на отправку (3)'!$B:$B,0),1),0)</f>
        <v>1</v>
      </c>
      <c r="J22" s="129">
        <f>IFERROR(INDEX('на отправку (3)'!N:N,MATCH($V22,'на отправку (3)'!$B:$B,0),1),0)</f>
        <v>2</v>
      </c>
      <c r="K22" s="92" t="str">
        <f>IFERROR(INDEX('на отправку (3)'!O:O,MATCH($V22,'на отправку (3)'!$B:$B,0),1),0)</f>
        <v>x</v>
      </c>
      <c r="L22" s="92">
        <f>IFERROR(INDEX('на отправку (3)'!P:P,MATCH($V22,'на отправку (3)'!$B:$B,0),1),0)</f>
        <v>6</v>
      </c>
      <c r="M22" s="92">
        <f>IFERROR(INDEX('на отправку (3)'!Q:Q,MATCH($V22,'на отправку (3)'!$B:$B,0),1),0)</f>
        <v>1</v>
      </c>
      <c r="N22" s="92">
        <f>IFERROR(INDEX('на отправку (3)'!R:R,MATCH($V22,'на отправку (3)'!$B:$B,0),1),0)</f>
        <v>0</v>
      </c>
      <c r="O22" s="92">
        <f>IFERROR(INDEX('на отправку (3)'!S:S,MATCH($V22,'на отправку (3)'!$B:$B,0),1),0)</f>
        <v>25</v>
      </c>
      <c r="P22" s="92">
        <f>IFERROR(INDEX('на отправку (3)'!T:T,MATCH($V22,'на отправку (3)'!$B:$B,0),1),0)</f>
        <v>25</v>
      </c>
      <c r="Q22" s="92">
        <f>IFERROR(INDEX('на отправку (3)'!U:U,MATCH($V22,'на отправку (3)'!$B:$B,0),1),0)</f>
        <v>1</v>
      </c>
      <c r="R22" s="129">
        <f>IFERROR(INDEX('на отправку (3)'!V:V,MATCH($V22,'на отправку (3)'!$B:$B,0),1),0)</f>
        <v>0</v>
      </c>
      <c r="S22" s="92">
        <f>IFERROR(INDEX('на отправку (3)'!W:W,MATCH($V22,'на отправку (3)'!$B:$B,0),1),0)</f>
        <v>0</v>
      </c>
      <c r="U22" s="71">
        <f t="shared" si="0"/>
        <v>1</v>
      </c>
      <c r="V22" s="89" t="str">
        <f t="shared" si="1"/>
        <v>022103№11</v>
      </c>
      <c r="W22" s="8">
        <f>IFERROR(INDEX('на отправку (3)'!AB:AB,MATCH($V22,'на отправку (3)'!$B:$B,0),1),0)</f>
        <v>1</v>
      </c>
      <c r="X22" s="8">
        <f>IFERROR(INDEX('на отправку (3)'!AC:AC,MATCH($V22,'на отправку (3)'!$B:$B,0),1),0)</f>
        <v>0</v>
      </c>
      <c r="Y22" s="8">
        <v>2</v>
      </c>
      <c r="Z22" s="8">
        <f t="shared" si="2"/>
        <v>2</v>
      </c>
    </row>
    <row r="23" spans="1:26" ht="66.75" customHeight="1" x14ac:dyDescent="0.25">
      <c r="A23" s="201" t="s">
        <v>3124</v>
      </c>
      <c r="B23" s="186">
        <v>14</v>
      </c>
      <c r="C23" s="124">
        <v>12</v>
      </c>
      <c r="D23" s="92">
        <f>IFERROR(INDEX('на отправку (3)'!G:G,MATCH($V23,'на отправку (3)'!$B:$B,0),1),0)</f>
        <v>282</v>
      </c>
      <c r="E23" s="92">
        <f>IFERROR(INDEX('на отправку (3)'!H:H,MATCH($V23,'на отправку (3)'!$B:$B,0),1),0)</f>
        <v>7050</v>
      </c>
      <c r="F23" s="92">
        <f>IFERROR(INDEX('на отправку (3)'!I:I,MATCH($V23,'на отправку (3)'!$B:$B,0),1),0)</f>
        <v>0.04</v>
      </c>
      <c r="G23" s="188" t="s">
        <v>12</v>
      </c>
      <c r="H23" s="92">
        <f>IFERROR(INDEX('на отправку (3)'!K:K,MATCH($V23,'на отправку (3)'!$B:$B,0),1),0)/100</f>
        <v>1.7113044E-3</v>
      </c>
      <c r="I23" s="188" t="s">
        <v>12</v>
      </c>
      <c r="J23" s="129">
        <f>IFERROR(INDEX('на отправку (3)'!N:N,MATCH($V23,'на отправку (3)'!$B:$B,0),1),0)</f>
        <v>0</v>
      </c>
      <c r="K23" s="92">
        <f>IFERROR(INDEX('на отправку (3)'!O:O,MATCH($V23,'на отправку (3)'!$B:$B,0),1),0)</f>
        <v>0</v>
      </c>
      <c r="L23" s="92">
        <f>IFERROR(INDEX('на отправку (3)'!P:P,MATCH($V23,'на отправку (3)'!$B:$B,0),1),0)</f>
        <v>1</v>
      </c>
      <c r="M23" s="92">
        <f>IFERROR(INDEX('на отправку (3)'!Q:Q,MATCH($V23,'на отправку (3)'!$B:$B,0),1),0)</f>
        <v>1</v>
      </c>
      <c r="N23" s="92">
        <f>IFERROR(INDEX('на отправку (3)'!R:R,MATCH($V23,'на отправку (3)'!$B:$B,0),1),0)</f>
        <v>0</v>
      </c>
      <c r="O23" s="92">
        <f>IFERROR(INDEX('на отправку (3)'!S:S,MATCH($V23,'на отправку (3)'!$B:$B,0),1),0)</f>
        <v>230</v>
      </c>
      <c r="P23" s="92">
        <f>IFERROR(INDEX('на отправку (3)'!T:T,MATCH($V23,'на отправку (3)'!$B:$B,0),1),0)</f>
        <v>6734</v>
      </c>
      <c r="Q23" s="92">
        <f>IFERROR(INDEX('на отправку (3)'!U:U,MATCH($V23,'на отправку (3)'!$B:$B,0),1),0)</f>
        <v>3.4155034000000001E-2</v>
      </c>
      <c r="R23" s="129">
        <f>IFERROR(INDEX('на отправку (3)'!V:V,MATCH($V23,'на отправку (3)'!$B:$B,0),1),0)</f>
        <v>0</v>
      </c>
      <c r="S23" s="92">
        <f>IFERROR(INDEX('на отправку (3)'!W:W,MATCH($V23,'на отправку (3)'!$B:$B,0),1),0)</f>
        <v>0</v>
      </c>
      <c r="U23" s="71">
        <f t="shared" si="0"/>
        <v>0</v>
      </c>
      <c r="V23" s="89" t="str">
        <f t="shared" si="1"/>
        <v>022103№12</v>
      </c>
      <c r="W23" s="8">
        <f>IFERROR(INDEX('на отправку (3)'!AB:AB,MATCH($V23,'на отправку (3)'!$B:$B,0),1),0)</f>
        <v>3.2834602999999997E-2</v>
      </c>
      <c r="X23" s="8">
        <f>IFERROR(INDEX('на отправку (3)'!AC:AC,MATCH($V23,'на отправку (3)'!$B:$B,0),1),0)</f>
        <v>5.0505050000000003E-3</v>
      </c>
      <c r="Y23" s="8">
        <v>2</v>
      </c>
      <c r="Z23" s="8">
        <f t="shared" si="2"/>
        <v>2</v>
      </c>
    </row>
    <row r="24" spans="1:26" ht="69" customHeight="1" x14ac:dyDescent="0.25">
      <c r="A24" s="201" t="s">
        <v>3125</v>
      </c>
      <c r="B24" s="186">
        <v>15</v>
      </c>
      <c r="C24" s="124">
        <v>13</v>
      </c>
      <c r="D24" s="92">
        <f>IFERROR(INDEX('на отправку (3)'!G:G,MATCH($V24,'на отправку (3)'!$B:$B,0),1),0)</f>
        <v>55</v>
      </c>
      <c r="E24" s="92">
        <f>IFERROR(INDEX('на отправку (3)'!H:H,MATCH($V24,'на отправку (3)'!$B:$B,0),1),0)</f>
        <v>146</v>
      </c>
      <c r="F24" s="92">
        <f>IFERROR(INDEX('на отправку (3)'!I:I,MATCH($V24,'на отправку (3)'!$B:$B,0),1),0)</f>
        <v>0.37671232900000001</v>
      </c>
      <c r="G24" s="188" t="s">
        <v>12</v>
      </c>
      <c r="H24" s="92">
        <f>IFERROR(INDEX('на отправку (3)'!K:K,MATCH($V24,'на отправку (3)'!$B:$B,0),1),0)/100</f>
        <v>2.8389712000000001E-3</v>
      </c>
      <c r="I24" s="188" t="s">
        <v>12</v>
      </c>
      <c r="J24" s="129">
        <f>IFERROR(INDEX('на отправку (3)'!N:N,MATCH($V24,'на отправку (3)'!$B:$B,0),1),0)</f>
        <v>1</v>
      </c>
      <c r="K24" s="92">
        <f>IFERROR(INDEX('на отправку (3)'!O:O,MATCH($V24,'на отправку (3)'!$B:$B,0),1),0)</f>
        <v>0</v>
      </c>
      <c r="L24" s="92">
        <f>IFERROR(INDEX('на отправку (3)'!P:P,MATCH($V24,'на отправку (3)'!$B:$B,0),1),0)</f>
        <v>2</v>
      </c>
      <c r="M24" s="92">
        <f>IFERROR(INDEX('на отправку (3)'!Q:Q,MATCH($V24,'на отправку (3)'!$B:$B,0),1),0)</f>
        <v>1</v>
      </c>
      <c r="N24" s="92">
        <f>IFERROR(INDEX('на отправку (3)'!R:R,MATCH($V24,'на отправку (3)'!$B:$B,0),1),0)</f>
        <v>0</v>
      </c>
      <c r="O24" s="92">
        <f>IFERROR(INDEX('на отправку (3)'!S:S,MATCH($V24,'на отправку (3)'!$B:$B,0),1),0)</f>
        <v>49</v>
      </c>
      <c r="P24" s="92">
        <f>IFERROR(INDEX('на отправку (3)'!T:T,MATCH($V24,'на отправку (3)'!$B:$B,0),1),0)</f>
        <v>167</v>
      </c>
      <c r="Q24" s="92">
        <f>IFERROR(INDEX('на отправку (3)'!U:U,MATCH($V24,'на отправку (3)'!$B:$B,0),1),0)</f>
        <v>0.293413174</v>
      </c>
      <c r="R24" s="129">
        <f>IFERROR(INDEX('на отправку (3)'!V:V,MATCH($V24,'на отправку (3)'!$B:$B,0),1),0)</f>
        <v>0</v>
      </c>
      <c r="S24" s="92">
        <f>IFERROR(INDEX('на отправку (3)'!W:W,MATCH($V24,'на отправку (3)'!$B:$B,0),1),0)</f>
        <v>0</v>
      </c>
      <c r="U24" s="71">
        <f t="shared" si="0"/>
        <v>1</v>
      </c>
      <c r="V24" s="89" t="str">
        <f t="shared" si="1"/>
        <v>022103№13</v>
      </c>
      <c r="W24" s="8">
        <f>IFERROR(INDEX('на отправку (3)'!AB:AB,MATCH($V24,'на отправку (3)'!$B:$B,0),1),0)</f>
        <v>0.4</v>
      </c>
      <c r="X24" s="8">
        <f>IFERROR(INDEX('на отправку (3)'!AC:AC,MATCH($V24,'на отправку (3)'!$B:$B,0),1),0)</f>
        <v>0.177419355</v>
      </c>
      <c r="Y24" s="8">
        <v>2</v>
      </c>
      <c r="Z24" s="8">
        <f t="shared" si="2"/>
        <v>2</v>
      </c>
    </row>
    <row r="25" spans="1:26" ht="69.75" customHeight="1" x14ac:dyDescent="0.25">
      <c r="A25" s="201" t="s">
        <v>3126</v>
      </c>
      <c r="B25" s="186">
        <v>16</v>
      </c>
      <c r="C25" s="124">
        <v>14</v>
      </c>
      <c r="D25" s="92">
        <f>IFERROR(INDEX('на отправку (3)'!G:G,MATCH($V25,'на отправку (3)'!$B:$B,0),1),0)</f>
        <v>0</v>
      </c>
      <c r="E25" s="92">
        <f>IFERROR(INDEX('на отправку (3)'!H:H,MATCH($V25,'на отправку (3)'!$B:$B,0),1),0)</f>
        <v>824</v>
      </c>
      <c r="F25" s="92">
        <f>IFERROR(INDEX('на отправку (3)'!I:I,MATCH($V25,'на отправку (3)'!$B:$B,0),1),0)</f>
        <v>0</v>
      </c>
      <c r="G25" s="188" t="s">
        <v>12</v>
      </c>
      <c r="H25" s="92">
        <f>IFERROR(INDEX('на отправку (3)'!K:K,MATCH($V25,'на отправку (3)'!$B:$B,0),1),0)/100</f>
        <v>0</v>
      </c>
      <c r="I25" s="188" t="s">
        <v>12</v>
      </c>
      <c r="J25" s="129">
        <f>IFERROR(INDEX('на отправку (3)'!N:N,MATCH($V25,'на отправку (3)'!$B:$B,0),1),0)</f>
        <v>3</v>
      </c>
      <c r="K25" s="92">
        <f>IFERROR(INDEX('на отправку (3)'!O:O,MATCH($V25,'на отправку (3)'!$B:$B,0),1),0)</f>
        <v>1</v>
      </c>
      <c r="L25" s="92">
        <f>IFERROR(INDEX('на отправку (3)'!P:P,MATCH($V25,'на отправку (3)'!$B:$B,0),1),0)</f>
        <v>2</v>
      </c>
      <c r="M25" s="92">
        <f>IFERROR(INDEX('на отправку (3)'!Q:Q,MATCH($V25,'на отправку (3)'!$B:$B,0),1),0)</f>
        <v>1</v>
      </c>
      <c r="N25" s="92">
        <f>IFERROR(INDEX('на отправку (3)'!R:R,MATCH($V25,'на отправку (3)'!$B:$B,0),1),0)</f>
        <v>0</v>
      </c>
      <c r="O25" s="92">
        <f>IFERROR(INDEX('на отправку (3)'!S:S,MATCH($V25,'на отправку (3)'!$B:$B,0),1),0)</f>
        <v>0</v>
      </c>
      <c r="P25" s="92">
        <f>IFERROR(INDEX('на отправку (3)'!T:T,MATCH($V25,'на отправку (3)'!$B:$B,0),1),0)</f>
        <v>760</v>
      </c>
      <c r="Q25" s="92">
        <f>IFERROR(INDEX('на отправку (3)'!U:U,MATCH($V25,'на отправку (3)'!$B:$B,0),1),0)</f>
        <v>0</v>
      </c>
      <c r="R25" s="129">
        <f>IFERROR(INDEX('на отправку (3)'!V:V,MATCH($V25,'на отправку (3)'!$B:$B,0),1),0)</f>
        <v>0</v>
      </c>
      <c r="S25" s="92">
        <f>IFERROR(INDEX('на отправку (3)'!W:W,MATCH($V25,'на отправку (3)'!$B:$B,0),1),0)</f>
        <v>0</v>
      </c>
      <c r="U25" s="71">
        <f t="shared" si="0"/>
        <v>1</v>
      </c>
      <c r="V25" s="89" t="str">
        <f t="shared" si="1"/>
        <v>022103№14</v>
      </c>
      <c r="W25" s="8">
        <f>IFERROR(INDEX('на отправку (3)'!AB:AB,MATCH($V25,'на отправку (3)'!$B:$B,0),1),0)</f>
        <v>5.0993200000000005E-4</v>
      </c>
      <c r="X25" s="8">
        <f>IFERROR(INDEX('на отправку (3)'!AC:AC,MATCH($V25,'на отправку (3)'!$B:$B,0),1),0)</f>
        <v>0</v>
      </c>
      <c r="Y25" s="8">
        <v>3</v>
      </c>
      <c r="Z25" s="8">
        <f t="shared" si="2"/>
        <v>3</v>
      </c>
    </row>
    <row r="26" spans="1:26" s="136" customFormat="1" ht="21" customHeight="1" x14ac:dyDescent="0.25">
      <c r="A26" s="202"/>
      <c r="B26" s="187"/>
      <c r="C26" s="134"/>
      <c r="D26" s="135" t="s">
        <v>14</v>
      </c>
      <c r="E26" s="135"/>
      <c r="F26" s="135"/>
      <c r="G26" s="190"/>
      <c r="H26" s="135"/>
      <c r="I26" s="193"/>
      <c r="J26" s="139">
        <f>SUM(J27:J32)</f>
        <v>23</v>
      </c>
      <c r="K26" s="135"/>
      <c r="L26" s="135"/>
      <c r="M26" s="135"/>
      <c r="N26" s="135"/>
      <c r="O26" s="135"/>
      <c r="P26" s="135"/>
      <c r="Q26" s="135"/>
      <c r="R26" s="135"/>
      <c r="S26" s="135"/>
      <c r="U26" s="137"/>
      <c r="W26" s="137"/>
      <c r="X26" s="137"/>
      <c r="Y26" s="137"/>
      <c r="Z26" s="8"/>
    </row>
    <row r="27" spans="1:26" ht="15.75" customHeight="1" x14ac:dyDescent="0.25">
      <c r="A27" s="201" t="s">
        <v>3127</v>
      </c>
      <c r="B27" s="184">
        <v>17</v>
      </c>
      <c r="C27" s="123" t="s">
        <v>2448</v>
      </c>
      <c r="D27" s="92">
        <f>IFERROR(INDEX('на отправку (3)'!G:G,MATCH($V27,'на отправку (3)'!$B:$B,0),1),0)</f>
        <v>795</v>
      </c>
      <c r="E27" s="92">
        <f>IFERROR(INDEX('на отправку (3)'!H:H,MATCH($V27,'на отправку (3)'!$B:$B,0),1),0)</f>
        <v>795</v>
      </c>
      <c r="F27" s="92">
        <f>IFERROR(INDEX('на отправку (3)'!I:I,MATCH($V27,'на отправку (3)'!$B:$B,0),1),0)</f>
        <v>1</v>
      </c>
      <c r="G27" s="191">
        <f>IFERROR(INDEX('на отправку (3)'!J:J,MATCH($V27,'на отправку (3)'!$B:$B,0),1),0)</f>
        <v>1</v>
      </c>
      <c r="H27" s="92">
        <f>IFERROR(INDEX('на отправку (3)'!K:K,MATCH($V27,'на отправку (3)'!$B:$B,0),1),0)/100</f>
        <v>1.2539185000000001E-3</v>
      </c>
      <c r="I27" s="191">
        <f>IFERROR(INDEX('на отправку (3)'!M:M,MATCH($V27,'на отправку (3)'!$B:$B,0),1),0)</f>
        <v>1</v>
      </c>
      <c r="J27" s="129">
        <f>IFERROR(INDEX('на отправку (3)'!N:N,MATCH($V27,'на отправку (3)'!$B:$B,0),1),0)</f>
        <v>5</v>
      </c>
      <c r="K27" s="92" t="str">
        <f>IFERROR(INDEX('на отправку (3)'!O:O,MATCH($V27,'на отправку (3)'!$B:$B,0),1),0)</f>
        <v>x</v>
      </c>
      <c r="L27" s="92">
        <f>IFERROR(INDEX('на отправку (3)'!P:P,MATCH($V27,'на отправку (3)'!$B:$B,0),1),0)</f>
        <v>5</v>
      </c>
      <c r="M27" s="92">
        <f>IFERROR(INDEX('на отправку (3)'!Q:Q,MATCH($V27,'на отправку (3)'!$B:$B,0),1),0)</f>
        <v>1</v>
      </c>
      <c r="N27" s="92">
        <f>IFERROR(INDEX('на отправку (3)'!R:R,MATCH($V27,'на отправку (3)'!$B:$B,0),1),0)</f>
        <v>0</v>
      </c>
      <c r="O27" s="92">
        <f>IFERROR(INDEX('на отправку (3)'!S:S,MATCH($V27,'на отправку (3)'!$B:$B,0),1),0)</f>
        <v>638</v>
      </c>
      <c r="P27" s="92">
        <f>IFERROR(INDEX('на отправку (3)'!T:T,MATCH($V27,'на отправку (3)'!$B:$B,0),1),0)</f>
        <v>718</v>
      </c>
      <c r="Q27" s="92">
        <f>IFERROR(INDEX('на отправку (3)'!U:U,MATCH($V27,'на отправку (3)'!$B:$B,0),1),0)</f>
        <v>0.88857938700000005</v>
      </c>
      <c r="R27" s="129">
        <f>IFERROR(INDEX('на отправку (3)'!V:V,MATCH($V27,'на отправку (3)'!$B:$B,0),1),0)</f>
        <v>0</v>
      </c>
      <c r="S27" s="92">
        <f>IFERROR(INDEX('на отправку (3)'!W:W,MATCH($V27,'на отправку (3)'!$B:$B,0),1),0)</f>
        <v>0</v>
      </c>
      <c r="U27" s="71">
        <f t="shared" ref="U27" si="3">IF(J27&gt;0,1,0)</f>
        <v>1</v>
      </c>
      <c r="V27" s="89" t="str">
        <f t="shared" ref="V27" si="4">CONCATENATE($U$1,"№",C27)</f>
        <v>022103№15</v>
      </c>
      <c r="W27" s="8">
        <f>IFERROR(INDEX('на отправку (3)'!AB:AB,MATCH($V27,'на отправку (3)'!$B:$B,0),1),0)</f>
        <v>0.96851403899999999</v>
      </c>
      <c r="X27" s="8">
        <f>IFERROR(INDEX('на отправку (3)'!AC:AC,MATCH($V27,'на отправку (3)'!$B:$B,0),1),0)</f>
        <v>0</v>
      </c>
      <c r="Y27" s="8">
        <v>5</v>
      </c>
      <c r="Z27" s="8">
        <f t="shared" si="2"/>
        <v>5</v>
      </c>
    </row>
    <row r="28" spans="1:26" ht="55.5" customHeight="1" x14ac:dyDescent="0.25">
      <c r="A28" s="201" t="s">
        <v>3128</v>
      </c>
      <c r="B28" s="184">
        <v>18</v>
      </c>
      <c r="C28" s="123" t="s">
        <v>2449</v>
      </c>
      <c r="D28" s="92">
        <f>IFERROR(INDEX('на отправку (3)'!G:G,MATCH($V28,'на отправку (3)'!$B:$B,0),1),0)</f>
        <v>0</v>
      </c>
      <c r="E28" s="92">
        <f>IFERROR(INDEX('на отправку (3)'!H:H,MATCH($V28,'на отправку (3)'!$B:$B,0),1),0)</f>
        <v>0</v>
      </c>
      <c r="F28" s="92">
        <f>IFERROR(INDEX('на отправку (3)'!I:I,MATCH($V28,'на отправку (3)'!$B:$B,0),1),0)</f>
        <v>0</v>
      </c>
      <c r="G28" s="192" t="str">
        <f>IFERROR(INDEX('на отправку (3)'!J:J,MATCH($V28,'на отправку (3)'!$B:$B,0),1),0)</f>
        <v>x</v>
      </c>
      <c r="H28" s="92">
        <f>IFERROR(INDEX('на отправку (3)'!K:K,MATCH($V28,'на отправку (3)'!$B:$B,0),1),0)/100</f>
        <v>-0.01</v>
      </c>
      <c r="I28" s="192" t="str">
        <f>IFERROR(INDEX('на отправку (3)'!M:M,MATCH($V28,'на отправку (3)'!$B:$B,0),1),0)</f>
        <v>x</v>
      </c>
      <c r="J28" s="129">
        <f>IFERROR(INDEX('на отправку (3)'!N:N,MATCH($V28,'на отправку (3)'!$B:$B,0),1),0)</f>
        <v>0</v>
      </c>
      <c r="K28" s="92">
        <f>IFERROR(INDEX('на отправку (3)'!O:O,MATCH($V28,'на отправку (3)'!$B:$B,0),1),0)</f>
        <v>0</v>
      </c>
      <c r="L28" s="92">
        <f>IFERROR(INDEX('на отправку (3)'!P:P,MATCH($V28,'на отправку (3)'!$B:$B,0),1),0)</f>
        <v>0</v>
      </c>
      <c r="M28" s="92">
        <f>IFERROR(INDEX('на отправку (3)'!Q:Q,MATCH($V28,'на отправку (3)'!$B:$B,0),1),0)</f>
        <v>2</v>
      </c>
      <c r="N28" s="92">
        <f>IFERROR(INDEX('на отправку (3)'!R:R,MATCH($V28,'на отправку (3)'!$B:$B,0),1),0)</f>
        <v>0</v>
      </c>
      <c r="O28" s="92">
        <f>IFERROR(INDEX('на отправку (3)'!S:S,MATCH($V28,'на отправку (3)'!$B:$B,0),1),0)</f>
        <v>1</v>
      </c>
      <c r="P28" s="92">
        <f>IFERROR(INDEX('на отправку (3)'!T:T,MATCH($V28,'на отправку (3)'!$B:$B,0),1),0)</f>
        <v>1</v>
      </c>
      <c r="Q28" s="92">
        <f>IFERROR(INDEX('на отправку (3)'!U:U,MATCH($V28,'на отправку (3)'!$B:$B,0),1),0)</f>
        <v>1</v>
      </c>
      <c r="R28" s="129">
        <f>IFERROR(INDEX('на отправку (3)'!V:V,MATCH($V28,'на отправку (3)'!$B:$B,0),1),0)</f>
        <v>0</v>
      </c>
      <c r="S28" s="92">
        <f>IFERROR(INDEX('на отправку (3)'!W:W,MATCH($V28,'на отправку (3)'!$B:$B,0),1),0)</f>
        <v>0</v>
      </c>
      <c r="U28" s="71">
        <f t="shared" ref="U28:U32" si="5">IF(J28&gt;0,1,0)</f>
        <v>0</v>
      </c>
      <c r="V28" s="89" t="str">
        <f t="shared" ref="V28:V32" si="6">CONCATENATE($U$1,"№",C28)</f>
        <v>022103№16</v>
      </c>
      <c r="W28" s="8">
        <f>IFERROR(INDEX('на отправку (3)'!AB:AB,MATCH($V28,'на отправку (3)'!$B:$B,0),1),0)</f>
        <v>0.94674221000000003</v>
      </c>
      <c r="X28" s="8">
        <f>IFERROR(INDEX('на отправку (3)'!AC:AC,MATCH($V28,'на отправку (3)'!$B:$B,0),1),0)</f>
        <v>1</v>
      </c>
      <c r="Y28" s="8">
        <v>6</v>
      </c>
      <c r="Z28" s="8">
        <f t="shared" si="2"/>
        <v>0</v>
      </c>
    </row>
    <row r="29" spans="1:26" ht="45" customHeight="1" x14ac:dyDescent="0.25">
      <c r="A29" s="201" t="s">
        <v>3129</v>
      </c>
      <c r="B29" s="184">
        <v>19</v>
      </c>
      <c r="C29" s="123" t="s">
        <v>2450</v>
      </c>
      <c r="D29" s="92">
        <f>IFERROR(INDEX('на отправку (3)'!G:G,MATCH($V29,'на отправку (3)'!$B:$B,0),1),0)</f>
        <v>0</v>
      </c>
      <c r="E29" s="92">
        <f>IFERROR(INDEX('на отправку (3)'!H:H,MATCH($V29,'на отправку (3)'!$B:$B,0),1),0)</f>
        <v>0</v>
      </c>
      <c r="F29" s="92">
        <f>IFERROR(INDEX('на отправку (3)'!I:I,MATCH($V29,'на отправку (3)'!$B:$B,0),1),0)</f>
        <v>0</v>
      </c>
      <c r="G29" s="192" t="str">
        <f>IFERROR(INDEX('на отправку (3)'!J:J,MATCH($V29,'на отправку (3)'!$B:$B,0),1),0)</f>
        <v>x</v>
      </c>
      <c r="H29" s="92">
        <f>IFERROR(INDEX('на отправку (3)'!K:K,MATCH($V29,'на отправку (3)'!$B:$B,0),1),0)/100</f>
        <v>0</v>
      </c>
      <c r="I29" s="192" t="str">
        <f>IFERROR(INDEX('на отправку (3)'!M:M,MATCH($V29,'на отправку (3)'!$B:$B,0),1),0)</f>
        <v>x</v>
      </c>
      <c r="J29" s="129">
        <f>IFERROR(INDEX('на отправку (3)'!N:N,MATCH($V29,'на отправку (3)'!$B:$B,0),1),0)</f>
        <v>0</v>
      </c>
      <c r="K29" s="92">
        <f>IFERROR(INDEX('на отправку (3)'!O:O,MATCH($V29,'на отправку (3)'!$B:$B,0),1),0)</f>
        <v>0</v>
      </c>
      <c r="L29" s="92">
        <f>IFERROR(INDEX('на отправку (3)'!P:P,MATCH($V29,'на отправку (3)'!$B:$B,0),1),0)</f>
        <v>0</v>
      </c>
      <c r="M29" s="92">
        <f>IFERROR(INDEX('на отправку (3)'!Q:Q,MATCH($V29,'на отправку (3)'!$B:$B,0),1),0)</f>
        <v>2</v>
      </c>
      <c r="N29" s="92">
        <f>IFERROR(INDEX('на отправку (3)'!R:R,MATCH($V29,'на отправку (3)'!$B:$B,0),1),0)</f>
        <v>0</v>
      </c>
      <c r="O29" s="92">
        <f>IFERROR(INDEX('на отправку (3)'!S:S,MATCH($V29,'на отправку (3)'!$B:$B,0),1),0)</f>
        <v>0</v>
      </c>
      <c r="P29" s="92">
        <f>IFERROR(INDEX('на отправку (3)'!T:T,MATCH($V29,'на отправку (3)'!$B:$B,0),1),0)</f>
        <v>0</v>
      </c>
      <c r="Q29" s="92">
        <f>IFERROR(INDEX('на отправку (3)'!U:U,MATCH($V29,'на отправку (3)'!$B:$B,0),1),0)</f>
        <v>0</v>
      </c>
      <c r="R29" s="129">
        <f>IFERROR(INDEX('на отправку (3)'!V:V,MATCH($V29,'на отправку (3)'!$B:$B,0),1),0)</f>
        <v>0</v>
      </c>
      <c r="S29" s="92">
        <f>IFERROR(INDEX('на отправку (3)'!W:W,MATCH($V29,'на отправку (3)'!$B:$B,0),1),0)</f>
        <v>0</v>
      </c>
      <c r="U29" s="71">
        <f t="shared" si="5"/>
        <v>0</v>
      </c>
      <c r="V29" s="89" t="str">
        <f t="shared" si="6"/>
        <v>022103№17</v>
      </c>
      <c r="W29" s="8">
        <f>IFERROR(INDEX('на отправку (3)'!AB:AB,MATCH($V29,'на отправку (3)'!$B:$B,0),1),0)</f>
        <v>0.98260073299999995</v>
      </c>
      <c r="X29" s="8">
        <f>IFERROR(INDEX('на отправку (3)'!AC:AC,MATCH($V29,'на отправку (3)'!$B:$B,0),1),0)</f>
        <v>1</v>
      </c>
      <c r="Y29" s="8">
        <v>6</v>
      </c>
      <c r="Z29" s="8">
        <f t="shared" si="2"/>
        <v>0</v>
      </c>
    </row>
    <row r="30" spans="1:26" ht="47.25" customHeight="1" x14ac:dyDescent="0.25">
      <c r="A30" s="201" t="s">
        <v>3130</v>
      </c>
      <c r="B30" s="184">
        <v>20</v>
      </c>
      <c r="C30" s="123" t="s">
        <v>2451</v>
      </c>
      <c r="D30" s="92">
        <f>IFERROR(INDEX('на отправку (3)'!G:G,MATCH($V30,'на отправку (3)'!$B:$B,0),1),0)</f>
        <v>1</v>
      </c>
      <c r="E30" s="92">
        <f>IFERROR(INDEX('на отправку (3)'!H:H,MATCH($V30,'на отправку (3)'!$B:$B,0),1),0)</f>
        <v>1</v>
      </c>
      <c r="F30" s="92">
        <f>IFERROR(INDEX('на отправку (3)'!I:I,MATCH($V30,'на отправку (3)'!$B:$B,0),1),0)</f>
        <v>1</v>
      </c>
      <c r="G30" s="192" t="str">
        <f>IFERROR(INDEX('на отправку (3)'!J:J,MATCH($V30,'на отправку (3)'!$B:$B,0),1),0)</f>
        <v>x</v>
      </c>
      <c r="H30" s="92">
        <f>IFERROR(INDEX('на отправку (3)'!K:K,MATCH($V30,'на отправку (3)'!$B:$B,0),1),0)/100</f>
        <v>0</v>
      </c>
      <c r="I30" s="192" t="str">
        <f>IFERROR(INDEX('на отправку (3)'!M:M,MATCH($V30,'на отправку (3)'!$B:$B,0),1),0)</f>
        <v>x</v>
      </c>
      <c r="J30" s="129">
        <f>IFERROR(INDEX('на отправку (3)'!N:N,MATCH($V30,'на отправку (3)'!$B:$B,0),1),0)</f>
        <v>6</v>
      </c>
      <c r="K30" s="92">
        <f>IFERROR(INDEX('на отправку (3)'!O:O,MATCH($V30,'на отправку (3)'!$B:$B,0),1),0)</f>
        <v>2</v>
      </c>
      <c r="L30" s="92">
        <f>IFERROR(INDEX('на отправку (3)'!P:P,MATCH($V30,'на отправку (3)'!$B:$B,0),1),0)</f>
        <v>4</v>
      </c>
      <c r="M30" s="92">
        <f>IFERROR(INDEX('на отправку (3)'!Q:Q,MATCH($V30,'на отправку (3)'!$B:$B,0),1),0)</f>
        <v>1</v>
      </c>
      <c r="N30" s="92">
        <f>IFERROR(INDEX('на отправку (3)'!R:R,MATCH($V30,'на отправку (3)'!$B:$B,0),1),0)</f>
        <v>0</v>
      </c>
      <c r="O30" s="92">
        <f>IFERROR(INDEX('на отправку (3)'!S:S,MATCH($V30,'на отправку (3)'!$B:$B,0),1),0)</f>
        <v>3</v>
      </c>
      <c r="P30" s="92">
        <f>IFERROR(INDEX('на отправку (3)'!T:T,MATCH($V30,'на отправку (3)'!$B:$B,0),1),0)</f>
        <v>3</v>
      </c>
      <c r="Q30" s="92">
        <f>IFERROR(INDEX('на отправку (3)'!U:U,MATCH($V30,'на отправку (3)'!$B:$B,0),1),0)</f>
        <v>1</v>
      </c>
      <c r="R30" s="129">
        <f>IFERROR(INDEX('на отправку (3)'!V:V,MATCH($V30,'на отправку (3)'!$B:$B,0),1),0)</f>
        <v>0</v>
      </c>
      <c r="S30" s="92">
        <f>IFERROR(INDEX('на отправку (3)'!W:W,MATCH($V30,'на отправку (3)'!$B:$B,0),1),0)</f>
        <v>0</v>
      </c>
      <c r="U30" s="71">
        <f t="shared" si="5"/>
        <v>1</v>
      </c>
      <c r="V30" s="89" t="str">
        <f t="shared" si="6"/>
        <v>022103№18</v>
      </c>
      <c r="W30" s="8">
        <f>IFERROR(INDEX('на отправку (3)'!AB:AB,MATCH($V30,'на отправку (3)'!$B:$B,0),1),0)</f>
        <v>0.96027201100000004</v>
      </c>
      <c r="X30" s="8">
        <f>IFERROR(INDEX('на отправку (3)'!AC:AC,MATCH($V30,'на отправку (3)'!$B:$B,0),1),0)</f>
        <v>1</v>
      </c>
      <c r="Y30" s="8">
        <v>6</v>
      </c>
      <c r="Z30" s="8">
        <f t="shared" si="2"/>
        <v>6</v>
      </c>
    </row>
    <row r="31" spans="1:26" ht="50.25" customHeight="1" x14ac:dyDescent="0.25">
      <c r="A31" s="201" t="s">
        <v>3131</v>
      </c>
      <c r="B31" s="184">
        <v>21</v>
      </c>
      <c r="C31" s="123" t="s">
        <v>2452</v>
      </c>
      <c r="D31" s="92">
        <f>IFERROR(INDEX('на отправку (3)'!G:G,MATCH($V31,'на отправку (3)'!$B:$B,0),1),0)</f>
        <v>1</v>
      </c>
      <c r="E31" s="92">
        <f>IFERROR(INDEX('на отправку (3)'!H:H,MATCH($V31,'на отправку (3)'!$B:$B,0),1),0)</f>
        <v>1</v>
      </c>
      <c r="F31" s="92">
        <f>IFERROR(INDEX('на отправку (3)'!I:I,MATCH($V31,'на отправку (3)'!$B:$B,0),1),0)</f>
        <v>1</v>
      </c>
      <c r="G31" s="192" t="str">
        <f>IFERROR(INDEX('на отправку (3)'!J:J,MATCH($V31,'на отправку (3)'!$B:$B,0),1),0)</f>
        <v>x</v>
      </c>
      <c r="H31" s="92">
        <f>IFERROR(INDEX('на отправку (3)'!K:K,MATCH($V31,'на отправку (3)'!$B:$B,0),1),0)/100</f>
        <v>0</v>
      </c>
      <c r="I31" s="192" t="str">
        <f>IFERROR(INDEX('на отправку (3)'!M:M,MATCH($V31,'на отправку (3)'!$B:$B,0),1),0)</f>
        <v>x</v>
      </c>
      <c r="J31" s="129">
        <f>IFERROR(INDEX('на отправку (3)'!N:N,MATCH($V31,'на отправку (3)'!$B:$B,0),1),0)</f>
        <v>6</v>
      </c>
      <c r="K31" s="92">
        <f>IFERROR(INDEX('на отправку (3)'!O:O,MATCH($V31,'на отправку (3)'!$B:$B,0),1),0)</f>
        <v>2</v>
      </c>
      <c r="L31" s="92">
        <f>IFERROR(INDEX('на отправку (3)'!P:P,MATCH($V31,'на отправку (3)'!$B:$B,0),1),0)</f>
        <v>4</v>
      </c>
      <c r="M31" s="92">
        <f>IFERROR(INDEX('на отправку (3)'!Q:Q,MATCH($V31,'на отправку (3)'!$B:$B,0),1),0)</f>
        <v>1</v>
      </c>
      <c r="N31" s="92">
        <f>IFERROR(INDEX('на отправку (3)'!R:R,MATCH($V31,'на отправку (3)'!$B:$B,0),1),0)</f>
        <v>0</v>
      </c>
      <c r="O31" s="92">
        <f>IFERROR(INDEX('на отправку (3)'!S:S,MATCH($V31,'на отправку (3)'!$B:$B,0),1),0)</f>
        <v>1</v>
      </c>
      <c r="P31" s="92">
        <f>IFERROR(INDEX('на отправку (3)'!T:T,MATCH($V31,'на отправку (3)'!$B:$B,0),1),0)</f>
        <v>1</v>
      </c>
      <c r="Q31" s="92">
        <f>IFERROR(INDEX('на отправку (3)'!U:U,MATCH($V31,'на отправку (3)'!$B:$B,0),1),0)</f>
        <v>1</v>
      </c>
      <c r="R31" s="129">
        <f>IFERROR(INDEX('на отправку (3)'!V:V,MATCH($V31,'на отправку (3)'!$B:$B,0),1),0)</f>
        <v>0</v>
      </c>
      <c r="S31" s="92">
        <f>IFERROR(INDEX('на отправку (3)'!W:W,MATCH($V31,'на отправку (3)'!$B:$B,0),1),0)</f>
        <v>0</v>
      </c>
      <c r="U31" s="71">
        <f t="shared" si="5"/>
        <v>1</v>
      </c>
      <c r="V31" s="89" t="str">
        <f t="shared" si="6"/>
        <v>022103№19</v>
      </c>
      <c r="W31" s="8">
        <f>IFERROR(INDEX('на отправку (3)'!AB:AB,MATCH($V31,'на отправку (3)'!$B:$B,0),1),0)</f>
        <v>0.96570972899999996</v>
      </c>
      <c r="X31" s="8">
        <f>IFERROR(INDEX('на отправку (3)'!AC:AC,MATCH($V31,'на отправку (3)'!$B:$B,0),1),0)</f>
        <v>1</v>
      </c>
      <c r="Y31" s="8">
        <v>6</v>
      </c>
      <c r="Z31" s="8">
        <f t="shared" si="2"/>
        <v>6</v>
      </c>
    </row>
    <row r="32" spans="1:26" ht="78.75" x14ac:dyDescent="0.25">
      <c r="A32" s="201" t="s">
        <v>3132</v>
      </c>
      <c r="B32" s="184">
        <v>22</v>
      </c>
      <c r="C32" s="123" t="s">
        <v>2453</v>
      </c>
      <c r="D32" s="92">
        <f>IFERROR(INDEX('на отправку (3)'!G:G,MATCH($V32,'на отправку (3)'!$B:$B,0),1),0)</f>
        <v>1</v>
      </c>
      <c r="E32" s="92">
        <f>IFERROR(INDEX('на отправку (3)'!H:H,MATCH($V32,'на отправку (3)'!$B:$B,0),1),0)</f>
        <v>1</v>
      </c>
      <c r="F32" s="92">
        <f>IFERROR(INDEX('на отправку (3)'!I:I,MATCH($V32,'на отправку (3)'!$B:$B,0),1),0)</f>
        <v>1</v>
      </c>
      <c r="G32" s="192" t="str">
        <f>IFERROR(INDEX('на отправку (3)'!J:J,MATCH($V32,'на отправку (3)'!$B:$B,0),1),0)</f>
        <v>x</v>
      </c>
      <c r="H32" s="92">
        <f>IFERROR(INDEX('на отправку (3)'!K:K,MATCH($V32,'на отправку (3)'!$B:$B,0),1),0)/100</f>
        <v>0</v>
      </c>
      <c r="I32" s="192" t="str">
        <f>IFERROR(INDEX('на отправку (3)'!M:M,MATCH($V32,'на отправку (3)'!$B:$B,0),1),0)</f>
        <v>x</v>
      </c>
      <c r="J32" s="129">
        <f>IFERROR(INDEX('на отправку (3)'!N:N,MATCH($V32,'на отправку (3)'!$B:$B,0),1),0)</f>
        <v>6</v>
      </c>
      <c r="K32" s="92">
        <f>IFERROR(INDEX('на отправку (3)'!O:O,MATCH($V32,'на отправку (3)'!$B:$B,0),1),0)</f>
        <v>2</v>
      </c>
      <c r="L32" s="92">
        <f>IFERROR(INDEX('на отправку (3)'!P:P,MATCH($V32,'на отправку (3)'!$B:$B,0),1),0)</f>
        <v>4</v>
      </c>
      <c r="M32" s="92">
        <f>IFERROR(INDEX('на отправку (3)'!Q:Q,MATCH($V32,'на отправку (3)'!$B:$B,0),1),0)</f>
        <v>1</v>
      </c>
      <c r="N32" s="92">
        <f>IFERROR(INDEX('на отправку (3)'!R:R,MATCH($V32,'на отправку (3)'!$B:$B,0),1),0)</f>
        <v>0</v>
      </c>
      <c r="O32" s="92">
        <f>IFERROR(INDEX('на отправку (3)'!S:S,MATCH($V32,'на отправку (3)'!$B:$B,0),1),0)</f>
        <v>0</v>
      </c>
      <c r="P32" s="92">
        <f>IFERROR(INDEX('на отправку (3)'!T:T,MATCH($V32,'на отправку (3)'!$B:$B,0),1),0)</f>
        <v>0</v>
      </c>
      <c r="Q32" s="92">
        <f>IFERROR(INDEX('на отправку (3)'!U:U,MATCH($V32,'на отправку (3)'!$B:$B,0),1),0)</f>
        <v>0</v>
      </c>
      <c r="R32" s="129">
        <f>IFERROR(INDEX('на отправку (3)'!V:V,MATCH($V32,'на отправку (3)'!$B:$B,0),1),0)</f>
        <v>0</v>
      </c>
      <c r="S32" s="92">
        <f>IFERROR(INDEX('на отправку (3)'!W:W,MATCH($V32,'на отправку (3)'!$B:$B,0),1),0)</f>
        <v>0</v>
      </c>
      <c r="U32" s="71">
        <f t="shared" si="5"/>
        <v>1</v>
      </c>
      <c r="V32" s="89" t="str">
        <f t="shared" si="6"/>
        <v>022103№20</v>
      </c>
      <c r="W32" s="8">
        <f>IFERROR(INDEX('на отправку (3)'!AB:AB,MATCH($V32,'на отправку (3)'!$B:$B,0),1),0)</f>
        <v>0.8075</v>
      </c>
      <c r="X32" s="8">
        <f>IFERROR(INDEX('на отправку (3)'!AC:AC,MATCH($V32,'на отправку (3)'!$B:$B,0),1),0)</f>
        <v>1</v>
      </c>
      <c r="Y32" s="8">
        <v>6</v>
      </c>
      <c r="Z32" s="8">
        <f t="shared" si="2"/>
        <v>6</v>
      </c>
    </row>
    <row r="33" spans="1:27" s="136" customFormat="1" ht="21" customHeight="1" x14ac:dyDescent="0.25">
      <c r="A33" s="202"/>
      <c r="B33" s="187"/>
      <c r="C33" s="134"/>
      <c r="D33" s="135" t="s">
        <v>15</v>
      </c>
      <c r="E33" s="135"/>
      <c r="F33" s="135"/>
      <c r="G33" s="190"/>
      <c r="H33" s="135"/>
      <c r="I33" s="193"/>
      <c r="J33" s="139">
        <f>SUM(J34:J37)</f>
        <v>13</v>
      </c>
      <c r="K33" s="135"/>
      <c r="L33" s="135"/>
      <c r="M33" s="135"/>
      <c r="N33" s="135"/>
      <c r="O33" s="135"/>
      <c r="P33" s="135"/>
      <c r="Q33" s="135"/>
      <c r="R33" s="135"/>
      <c r="S33" s="135"/>
      <c r="U33" s="137"/>
      <c r="W33" s="137"/>
      <c r="X33" s="137"/>
      <c r="Y33" s="137"/>
      <c r="Z33" s="8"/>
    </row>
    <row r="34" spans="1:27" ht="42.75" customHeight="1" x14ac:dyDescent="0.25">
      <c r="A34" s="201" t="s">
        <v>3133</v>
      </c>
      <c r="B34" s="184">
        <v>23</v>
      </c>
      <c r="C34" s="123" t="s">
        <v>2454</v>
      </c>
      <c r="D34" s="92">
        <f>IFERROR(INDEX('на отправку (3)'!G:G,MATCH($V34,'на отправку (3)'!$B:$B,0),1),0)</f>
        <v>2</v>
      </c>
      <c r="E34" s="92">
        <f>IFERROR(INDEX('на отправку (3)'!H:H,MATCH($V34,'на отправку (3)'!$B:$B,0),1),0)</f>
        <v>3</v>
      </c>
      <c r="F34" s="92">
        <f>IFERROR(INDEX('на отправку (3)'!I:I,MATCH($V34,'на отправку (3)'!$B:$B,0),1),0)</f>
        <v>0.66666666699999999</v>
      </c>
      <c r="G34" s="191" t="str">
        <f>IFERROR(INDEX('на отправку (3)'!J:J,MATCH($V34,'на отправку (3)'!$B:$B,0),1),0)</f>
        <v>x</v>
      </c>
      <c r="H34" s="92">
        <f>IFERROR(INDEX('на отправку (3)'!K:K,MATCH($V34,'на отправку (3)'!$B:$B,0),1),0)/100</f>
        <v>0</v>
      </c>
      <c r="I34" s="191" t="str">
        <f>IFERROR(INDEX('на отправку (3)'!M:M,MATCH($V34,'на отправку (3)'!$B:$B,0),1),0)</f>
        <v>x</v>
      </c>
      <c r="J34" s="129">
        <f>IFERROR(INDEX('на отправку (3)'!N:N,MATCH($V34,'на отправку (3)'!$B:$B,0),1),0)</f>
        <v>4</v>
      </c>
      <c r="K34" s="92">
        <f>IFERROR(INDEX('на отправку (3)'!O:O,MATCH($V34,'на отправку (3)'!$B:$B,0),1),0)</f>
        <v>0</v>
      </c>
      <c r="L34" s="92">
        <f>IFERROR(INDEX('на отправку (3)'!P:P,MATCH($V34,'на отправку (3)'!$B:$B,0),1),0)</f>
        <v>4</v>
      </c>
      <c r="M34" s="92">
        <f>IFERROR(INDEX('на отправку (3)'!Q:Q,MATCH($V34,'на отправку (3)'!$B:$B,0),1),0)</f>
        <v>1</v>
      </c>
      <c r="N34" s="92">
        <f>IFERROR(INDEX('на отправку (3)'!R:R,MATCH($V34,'на отправку (3)'!$B:$B,0),1),0)</f>
        <v>0</v>
      </c>
      <c r="O34" s="92">
        <f>IFERROR(INDEX('на отправку (3)'!S:S,MATCH($V34,'на отправку (3)'!$B:$B,0),1),0)</f>
        <v>2</v>
      </c>
      <c r="P34" s="92">
        <f>IFERROR(INDEX('на отправку (3)'!T:T,MATCH($V34,'на отправку (3)'!$B:$B,0),1),0)</f>
        <v>3</v>
      </c>
      <c r="Q34" s="92">
        <f>IFERROR(INDEX('на отправку (3)'!U:U,MATCH($V34,'на отправку (3)'!$B:$B,0),1),0)</f>
        <v>0.66666666699999999</v>
      </c>
      <c r="R34" s="129">
        <f>IFERROR(INDEX('на отправку (3)'!V:V,MATCH($V34,'на отправку (3)'!$B:$B,0),1),0)</f>
        <v>0</v>
      </c>
      <c r="S34" s="92">
        <f>IFERROR(INDEX('на отправку (3)'!W:W,MATCH($V34,'на отправку (3)'!$B:$B,0),1),0)</f>
        <v>0</v>
      </c>
      <c r="U34" s="71">
        <f t="shared" ref="U34" si="7">IF(J34&gt;0,1,0)</f>
        <v>1</v>
      </c>
      <c r="V34" s="89" t="str">
        <f t="shared" ref="V34" si="8">CONCATENATE($U$1,"№",C34)</f>
        <v>022103№21</v>
      </c>
      <c r="W34" s="8">
        <f>IFERROR(INDEX('на отправку (3)'!AB:AB,MATCH($V34,'на отправку (3)'!$B:$B,0),1),0)</f>
        <v>0.39646335199999999</v>
      </c>
      <c r="X34" s="8">
        <f>IFERROR(INDEX('на отправку (3)'!AC:AC,MATCH($V34,'на отправку (3)'!$B:$B,0),1),0)</f>
        <v>1</v>
      </c>
      <c r="Y34" s="8">
        <v>8</v>
      </c>
      <c r="Z34" s="8">
        <f t="shared" si="2"/>
        <v>8</v>
      </c>
    </row>
    <row r="35" spans="1:27" ht="56.25" customHeight="1" x14ac:dyDescent="0.25">
      <c r="A35" s="201" t="s">
        <v>3134</v>
      </c>
      <c r="B35" s="184">
        <v>24</v>
      </c>
      <c r="C35" s="123">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1" t="str">
        <f>IFERROR(INDEX('на отправку (3)'!J:J,MATCH($V35,'на отправку (3)'!$B:$B,0),1),0)</f>
        <v>x</v>
      </c>
      <c r="H35" s="92">
        <f>IFERROR(INDEX('на отправку (3)'!K:K,MATCH($V35,'на отправку (3)'!$B:$B,0),1),0)/100</f>
        <v>0</v>
      </c>
      <c r="I35" s="191" t="str">
        <f>IFERROR(INDEX('на отправку (3)'!M:M,MATCH($V35,'на отправку (3)'!$B:$B,0),1),0)</f>
        <v>x</v>
      </c>
      <c r="J35" s="129">
        <f>IFERROR(INDEX('на отправку (3)'!N:N,MATCH($V35,'на отправку (3)'!$B:$B,0),1),0)</f>
        <v>0</v>
      </c>
      <c r="K35" s="92">
        <f>IFERROR(INDEX('на отправку (3)'!O:O,MATCH($V35,'на отправку (3)'!$B:$B,0),1),0)</f>
        <v>0</v>
      </c>
      <c r="L35" s="92">
        <f>IFERROR(INDEX('на отправку (3)'!P:P,MATCH($V35,'на отправку (3)'!$B:$B,0),1),0)</f>
        <v>0</v>
      </c>
      <c r="M35" s="92">
        <f>IFERROR(INDEX('на отправку (3)'!Q:Q,MATCH($V35,'на отправку (3)'!$B:$B,0),1),0)</f>
        <v>2</v>
      </c>
      <c r="N35" s="92">
        <f>IFERROR(INDEX('на отправку (3)'!R:R,MATCH($V35,'на отправку (3)'!$B:$B,0),1),0)</f>
        <v>0</v>
      </c>
      <c r="O35" s="92">
        <f>IFERROR(INDEX('на отправку (3)'!S:S,MATCH($V35,'на отправку (3)'!$B:$B,0),1),0)</f>
        <v>0</v>
      </c>
      <c r="P35" s="92">
        <f>IFERROR(INDEX('на отправку (3)'!T:T,MATCH($V35,'на отправку (3)'!$B:$B,0),1),0)</f>
        <v>0</v>
      </c>
      <c r="Q35" s="92">
        <f>IFERROR(INDEX('на отправку (3)'!U:U,MATCH($V35,'на отправку (3)'!$B:$B,0),1),0)</f>
        <v>0</v>
      </c>
      <c r="R35" s="129">
        <f>IFERROR(INDEX('на отправку (3)'!V:V,MATCH($V35,'на отправку (3)'!$B:$B,0),1),0)</f>
        <v>0</v>
      </c>
      <c r="S35" s="92">
        <f>IFERROR(INDEX('на отправку (3)'!W:W,MATCH($V35,'на отправку (3)'!$B:$B,0),1),0)</f>
        <v>0</v>
      </c>
      <c r="U35" s="71">
        <f t="shared" ref="U35:U37" si="9">IF(J35&gt;0,1,0)</f>
        <v>0</v>
      </c>
      <c r="V35" s="89" t="str">
        <f t="shared" ref="V35:V37" si="10">CONCATENATE($U$1,"№",C35)</f>
        <v>022103№23</v>
      </c>
      <c r="W35" s="8">
        <f>IFERROR(INDEX('на отправку (3)'!AB:AB,MATCH($V35,'на отправку (3)'!$B:$B,0),1),0)</f>
        <v>0.6</v>
      </c>
      <c r="X35" s="8">
        <f>IFERROR(INDEX('на отправку (3)'!AC:AC,MATCH($V35,'на отправку (3)'!$B:$B,0),1),0)</f>
        <v>1</v>
      </c>
      <c r="Y35" s="8">
        <v>9</v>
      </c>
      <c r="Z35" s="8">
        <f t="shared" si="2"/>
        <v>0</v>
      </c>
    </row>
    <row r="36" spans="1:27" ht="60" customHeight="1" x14ac:dyDescent="0.25">
      <c r="A36" s="201" t="s">
        <v>3135</v>
      </c>
      <c r="B36" s="184">
        <v>25</v>
      </c>
      <c r="C36" s="123">
        <v>24</v>
      </c>
      <c r="D36" s="92">
        <f>IFERROR(INDEX('на отправку (3)'!G:G,MATCH($V36,'на отправку (3)'!$B:$B,0),1),0)</f>
        <v>0</v>
      </c>
      <c r="E36" s="92">
        <f>IFERROR(INDEX('на отправку (3)'!H:H,MATCH($V36,'на отправку (3)'!$B:$B,0),1),0)</f>
        <v>0</v>
      </c>
      <c r="F36" s="92">
        <f>IFERROR(INDEX('на отправку (3)'!I:I,MATCH($V36,'на отправку (3)'!$B:$B,0),1),0)</f>
        <v>0</v>
      </c>
      <c r="G36" s="191" t="str">
        <f>IFERROR(INDEX('на отправку (3)'!J:J,MATCH($V36,'на отправку (3)'!$B:$B,0),1),0)</f>
        <v>x</v>
      </c>
      <c r="H36" s="92">
        <f>IFERROR(INDEX('на отправку (3)'!K:K,MATCH($V36,'на отправку (3)'!$B:$B,0),1),0)/100</f>
        <v>0</v>
      </c>
      <c r="I36" s="191" t="str">
        <f>IFERROR(INDEX('на отправку (3)'!M:M,MATCH($V36,'на отправку (3)'!$B:$B,0),1),0)</f>
        <v>x</v>
      </c>
      <c r="J36" s="129">
        <f>IFERROR(INDEX('на отправку (3)'!N:N,MATCH($V36,'на отправку (3)'!$B:$B,0),1),0)</f>
        <v>0</v>
      </c>
      <c r="K36" s="92">
        <f>IFERROR(INDEX('на отправку (3)'!O:O,MATCH($V36,'на отправку (3)'!$B:$B,0),1),0)</f>
        <v>0</v>
      </c>
      <c r="L36" s="92">
        <f>IFERROR(INDEX('на отправку (3)'!P:P,MATCH($V36,'на отправку (3)'!$B:$B,0),1),0)</f>
        <v>0</v>
      </c>
      <c r="M36" s="92">
        <f>IFERROR(INDEX('на отправку (3)'!Q:Q,MATCH($V36,'на отправку (3)'!$B:$B,0),1),0)</f>
        <v>2</v>
      </c>
      <c r="N36" s="92">
        <f>IFERROR(INDEX('на отправку (3)'!R:R,MATCH($V36,'на отправку (3)'!$B:$B,0),1),0)</f>
        <v>0</v>
      </c>
      <c r="O36" s="92">
        <f>IFERROR(INDEX('на отправку (3)'!S:S,MATCH($V36,'на отправку (3)'!$B:$B,0),1),0)</f>
        <v>0</v>
      </c>
      <c r="P36" s="92">
        <f>IFERROR(INDEX('на отправку (3)'!T:T,MATCH($V36,'на отправку (3)'!$B:$B,0),1),0)</f>
        <v>0</v>
      </c>
      <c r="Q36" s="92">
        <f>IFERROR(INDEX('на отправку (3)'!U:U,MATCH($V36,'на отправку (3)'!$B:$B,0),1),0)</f>
        <v>0</v>
      </c>
      <c r="R36" s="129">
        <f>IFERROR(INDEX('на отправку (3)'!V:V,MATCH($V36,'на отправку (3)'!$B:$B,0),1),0)</f>
        <v>0</v>
      </c>
      <c r="S36" s="92">
        <f>IFERROR(INDEX('на отправку (3)'!W:W,MATCH($V36,'на отправку (3)'!$B:$B,0),1),0)</f>
        <v>0</v>
      </c>
      <c r="U36" s="71">
        <f t="shared" si="9"/>
        <v>0</v>
      </c>
      <c r="V36" s="89" t="str">
        <f t="shared" si="10"/>
        <v>022103№24</v>
      </c>
      <c r="W36" s="8">
        <f>IFERROR(INDEX('на отправку (3)'!AB:AB,MATCH($V36,'на отправку (3)'!$B:$B,0),1),0)</f>
        <v>0.381578947</v>
      </c>
      <c r="X36" s="8">
        <f>IFERROR(INDEX('на отправку (3)'!AC:AC,MATCH($V36,'на отправку (3)'!$B:$B,0),1),0)</f>
        <v>1</v>
      </c>
      <c r="Y36" s="8">
        <v>9</v>
      </c>
      <c r="Z36" s="8">
        <f t="shared" si="2"/>
        <v>0</v>
      </c>
    </row>
    <row r="37" spans="1:27" ht="46.5" customHeight="1" x14ac:dyDescent="0.25">
      <c r="A37" s="201" t="s">
        <v>3136</v>
      </c>
      <c r="B37" s="184">
        <v>26</v>
      </c>
      <c r="C37" s="123">
        <v>25</v>
      </c>
      <c r="D37" s="92">
        <f>IFERROR(INDEX('на отправку (3)'!G:G,MATCH($V37,'на отправку (3)'!$B:$B,0),1),0)</f>
        <v>16</v>
      </c>
      <c r="E37" s="92">
        <f>IFERROR(INDEX('на отправку (3)'!H:H,MATCH($V37,'на отправку (3)'!$B:$B,0),1),0)</f>
        <v>16</v>
      </c>
      <c r="F37" s="92">
        <f>IFERROR(INDEX('на отправку (3)'!I:I,MATCH($V37,'на отправку (3)'!$B:$B,0),1),0)</f>
        <v>1</v>
      </c>
      <c r="G37" s="191">
        <f>IFERROR(INDEX('на отправку (3)'!J:J,MATCH($V37,'на отправку (3)'!$B:$B,0),1),0)</f>
        <v>1</v>
      </c>
      <c r="H37" s="92">
        <f>IFERROR(INDEX('на отправку (3)'!K:K,MATCH($V37,'на отправку (3)'!$B:$B,0),1),0)</f>
        <v>0</v>
      </c>
      <c r="I37" s="191" t="str">
        <f>IFERROR(INDEX('на отправку (3)'!M:M,MATCH($V37,'на отправку (3)'!$B:$B,0),1),0)</f>
        <v>x</v>
      </c>
      <c r="J37" s="129">
        <f>IFERROR(INDEX('на отправку (3)'!N:N,MATCH($V37,'на отправку (3)'!$B:$B,0),1),0)</f>
        <v>9</v>
      </c>
      <c r="K37" s="92">
        <f>IFERROR(INDEX('на отправку (3)'!O:O,MATCH($V37,'на отправку (3)'!$B:$B,0),1),0)</f>
        <v>2</v>
      </c>
      <c r="L37" s="92">
        <f>IFERROR(INDEX('на отправку (3)'!P:P,MATCH($V37,'на отправку (3)'!$B:$B,0),1),0)</f>
        <v>4</v>
      </c>
      <c r="M37" s="92">
        <f>IFERROR(INDEX('на отправку (3)'!Q:Q,MATCH($V37,'на отправку (3)'!$B:$B,0),1),0)</f>
        <v>1</v>
      </c>
      <c r="N37" s="92">
        <f>IFERROR(INDEX('на отправку (3)'!R:R,MATCH($V37,'на отправку (3)'!$B:$B,0),1),0)</f>
        <v>0</v>
      </c>
      <c r="O37" s="92">
        <f>IFERROR(INDEX('на отправку (3)'!S:S,MATCH($V37,'на отправку (3)'!$B:$B,0),1),0)</f>
        <v>26</v>
      </c>
      <c r="P37" s="92">
        <f>IFERROR(INDEX('на отправку (3)'!T:T,MATCH($V37,'на отправку (3)'!$B:$B,0),1),0)</f>
        <v>26</v>
      </c>
      <c r="Q37" s="92">
        <f>IFERROR(INDEX('на отправку (3)'!U:U,MATCH($V37,'на отправку (3)'!$B:$B,0),1),0)</f>
        <v>1</v>
      </c>
      <c r="R37" s="129">
        <f>IFERROR(INDEX('на отправку (3)'!V:V,MATCH($V37,'на отправку (3)'!$B:$B,0),1),0)</f>
        <v>0</v>
      </c>
      <c r="S37" s="92">
        <f>IFERROR(INDEX('на отправку (3)'!W:W,MATCH($V37,'на отправку (3)'!$B:$B,0),1),0)</f>
        <v>0</v>
      </c>
      <c r="U37" s="71">
        <f t="shared" si="9"/>
        <v>1</v>
      </c>
      <c r="V37" s="89" t="str">
        <f t="shared" si="10"/>
        <v>022103№25</v>
      </c>
      <c r="W37" s="8">
        <f>IFERROR(INDEX('на отправку (3)'!AB:AB,MATCH($V37,'на отправку (3)'!$B:$B,0),1),0)</f>
        <v>0.97159166299999999</v>
      </c>
      <c r="X37" s="8">
        <f>IFERROR(INDEX('на отправку (3)'!AC:AC,MATCH($V37,'на отправку (3)'!$B:$B,0),1),0)</f>
        <v>1</v>
      </c>
      <c r="Y37" s="8">
        <v>9</v>
      </c>
      <c r="Z37" s="8">
        <f t="shared" si="2"/>
        <v>9</v>
      </c>
    </row>
    <row r="38" spans="1:27" s="136" customFormat="1" ht="21" customHeight="1" x14ac:dyDescent="0.25">
      <c r="A38" s="202"/>
      <c r="B38" s="187"/>
      <c r="C38" s="134"/>
      <c r="D38" s="135" t="s">
        <v>3091</v>
      </c>
      <c r="E38" s="135"/>
      <c r="F38" s="135"/>
      <c r="G38" s="190"/>
      <c r="H38" s="135"/>
      <c r="I38" s="193"/>
      <c r="J38" s="139">
        <f>IF(SUM(J39:J45)&lt;0,0,SUM(J39:J45))</f>
        <v>31</v>
      </c>
      <c r="K38" s="135"/>
      <c r="L38" s="135"/>
      <c r="M38" s="135"/>
      <c r="N38" s="135"/>
      <c r="O38" s="135"/>
      <c r="P38" s="135"/>
      <c r="Q38" s="135"/>
      <c r="R38" s="135"/>
      <c r="S38" s="135"/>
      <c r="U38" s="137"/>
      <c r="W38" s="137"/>
      <c r="X38" s="137"/>
      <c r="Y38" s="137"/>
      <c r="Z38" s="8"/>
    </row>
    <row r="39" spans="1:27" ht="63" customHeight="1" x14ac:dyDescent="0.25">
      <c r="A39" s="201" t="s">
        <v>3137</v>
      </c>
      <c r="B39" s="120">
        <v>27</v>
      </c>
      <c r="C39" s="120">
        <v>27</v>
      </c>
      <c r="D39" s="92">
        <f>IFERROR(INDEX('на отправку (3)'!G:G,MATCH($V39,'на отправку (3)'!$B:$B,0),1),0)</f>
        <v>0</v>
      </c>
      <c r="E39" s="92">
        <f>IFERROR(INDEX('на отправку (3)'!H:H,MATCH($V39,'на отправку (3)'!$B:$B,0),1),0)</f>
        <v>5</v>
      </c>
      <c r="F39" s="92">
        <f>IFERROR(INDEX('на отправку (3)'!I:I,MATCH($V39,'на отправку (3)'!$B:$B,0),1),0)</f>
        <v>0</v>
      </c>
      <c r="G39" s="191">
        <f>IFERROR(INDEX('на отправку (3)'!J:J,MATCH($V39,'на отправку (3)'!$B:$B,0),1),0)</f>
        <v>0</v>
      </c>
      <c r="H39" s="92">
        <f>IFERROR(INDEX('на отправку (3)'!K:K,MATCH($V39,'на отправку (3)'!$B:$B,0),1),0)/100</f>
        <v>0</v>
      </c>
      <c r="I39" s="191">
        <f>IFERROR(INDEX('на отправку (3)'!M:M,MATCH($V39,'на отправку (3)'!$B:$B,0),1),0)</f>
        <v>0</v>
      </c>
      <c r="J39" s="129">
        <f>IFERROR(INDEX('на отправку (3)'!N:N,MATCH($V39,'на отправку (3)'!$B:$B,0),1),0)</f>
        <v>4</v>
      </c>
      <c r="K39" s="92" t="str">
        <f>IFERROR(INDEX('на отправку (3)'!O:O,MATCH($V39,'на отправку (3)'!$B:$B,0),1),0)</f>
        <v>x</v>
      </c>
      <c r="L39" s="92" t="str">
        <f>IFERROR(INDEX('на отправку (3)'!P:P,MATCH($V39,'на отправку (3)'!$B:$B,0),1),0)</f>
        <v>x</v>
      </c>
      <c r="M39" s="92">
        <f>IFERROR(INDEX('на отправку (3)'!Q:Q,MATCH($V39,'на отправку (3)'!$B:$B,0),1),0)</f>
        <v>1</v>
      </c>
      <c r="N39" s="98"/>
      <c r="O39" s="92">
        <f>IFERROR(INDEX('на отправку (3)'!S:S,MATCH($V39,'на отправку (3)'!$B:$B,0),1),0)</f>
        <v>0</v>
      </c>
      <c r="P39" s="92">
        <f>IFERROR(INDEX('на отправку (3)'!T:T,MATCH($V39,'на отправку (3)'!$B:$B,0),1),0)</f>
        <v>1</v>
      </c>
      <c r="Q39" s="92">
        <f>IFERROR(INDEX('на отправку (3)'!U:U,MATCH($V39,'на отправку (3)'!$B:$B,0),1),0)</f>
        <v>0</v>
      </c>
      <c r="R39" s="129">
        <f>IFERROR(INDEX('на отправку (3)'!V:V,MATCH($V39,'на отправку (3)'!$B:$B,0),1),0)</f>
        <v>0</v>
      </c>
      <c r="S39" s="98"/>
      <c r="U39" s="71">
        <f t="shared" ref="U39" si="11">IF(J39&gt;0,1,0)</f>
        <v>1</v>
      </c>
      <c r="V39" s="89" t="str">
        <f t="shared" ref="V39" si="12">CONCATENATE($U$1,"№",C39)</f>
        <v>022103№27</v>
      </c>
      <c r="W39" s="8">
        <f>IFERROR(INDEX('на отправку (3)'!AB:AB,MATCH($V39,'на отправку (3)'!$B:$B,0),1),0)</f>
        <v>0</v>
      </c>
      <c r="X39" s="8">
        <f>IFERROR(INDEX('на отправку (3)'!AC:AC,MATCH($V39,'на отправку (3)'!$B:$B,0),1),0)</f>
        <v>0</v>
      </c>
      <c r="Y39" s="8">
        <v>4</v>
      </c>
      <c r="Z39" s="8">
        <f t="shared" si="2"/>
        <v>4</v>
      </c>
    </row>
    <row r="40" spans="1:27" ht="49.5" customHeight="1" x14ac:dyDescent="0.25">
      <c r="A40" s="201" t="s">
        <v>3138</v>
      </c>
      <c r="B40" s="120">
        <v>28</v>
      </c>
      <c r="C40" s="120">
        <v>28</v>
      </c>
      <c r="D40" s="92">
        <f>IFERROR(INDEX('на отправку (3)'!G:G,MATCH($V40,'на отправку (3)'!$B:$B,0),1),0)</f>
        <v>0</v>
      </c>
      <c r="E40" s="92">
        <f>IFERROR(INDEX('на отправку (3)'!H:H,MATCH($V40,'на отправку (3)'!$B:$B,0),1),0)</f>
        <v>11</v>
      </c>
      <c r="F40" s="92">
        <f>IFERROR(INDEX('на отправку (3)'!I:I,MATCH($V40,'на отправку (3)'!$B:$B,0),1),0)</f>
        <v>0</v>
      </c>
      <c r="G40" s="191">
        <f>IFERROR(INDEX('на отправку (3)'!J:J,MATCH($V40,'на отправку (3)'!$B:$B,0),1),0)</f>
        <v>0</v>
      </c>
      <c r="H40" s="92">
        <f>IFERROR(INDEX('на отправку (3)'!K:K,MATCH($V40,'на отправку (3)'!$B:$B,0),1),0)/100</f>
        <v>0</v>
      </c>
      <c r="I40" s="191">
        <f>IFERROR(INDEX('на отправку (3)'!M:M,MATCH($V40,'на отправку (3)'!$B:$B,0),1),0)</f>
        <v>0</v>
      </c>
      <c r="J40" s="129">
        <f>IFERROR(INDEX('на отправку (3)'!N:N,MATCH($V40,'на отправку (3)'!$B:$B,0),1),0)</f>
        <v>3</v>
      </c>
      <c r="K40" s="92" t="str">
        <f>IFERROR(INDEX('на отправку (3)'!O:O,MATCH($V40,'на отправку (3)'!$B:$B,0),1),0)</f>
        <v>x</v>
      </c>
      <c r="L40" s="92" t="str">
        <f>IFERROR(INDEX('на отправку (3)'!P:P,MATCH($V40,'на отправку (3)'!$B:$B,0),1),0)</f>
        <v>x</v>
      </c>
      <c r="M40" s="92">
        <f>IFERROR(INDEX('на отправку (3)'!Q:Q,MATCH($V40,'на отправку (3)'!$B:$B,0),1),0)</f>
        <v>1</v>
      </c>
      <c r="N40" s="98"/>
      <c r="O40" s="92">
        <f>IFERROR(INDEX('на отправку (3)'!S:S,MATCH($V40,'на отправку (3)'!$B:$B,0),1),0)</f>
        <v>7</v>
      </c>
      <c r="P40" s="92">
        <f>IFERROR(INDEX('на отправку (3)'!T:T,MATCH($V40,'на отправку (3)'!$B:$B,0),1),0)</f>
        <v>338</v>
      </c>
      <c r="Q40" s="92">
        <f>IFERROR(INDEX('на отправку (3)'!U:U,MATCH($V40,'на отправку (3)'!$B:$B,0),1),0)</f>
        <v>2.0710058999999999E-2</v>
      </c>
      <c r="R40" s="129">
        <f>IFERROR(INDEX('на отправку (3)'!V:V,MATCH($V40,'на отправку (3)'!$B:$B,0),1),0)</f>
        <v>0</v>
      </c>
      <c r="S40" s="98"/>
      <c r="U40" s="71">
        <f t="shared" ref="U40:U45" si="13">IF(J40&gt;0,1,0)</f>
        <v>1</v>
      </c>
      <c r="V40" s="89" t="str">
        <f t="shared" ref="V40:V45" si="14">CONCATENATE($U$1,"№",C40)</f>
        <v>022103№28</v>
      </c>
      <c r="W40" s="8">
        <f>IFERROR(INDEX('на отправку (3)'!AB:AB,MATCH($V40,'на отправку (3)'!$B:$B,0),1),0)</f>
        <v>4.6442499999999999E-3</v>
      </c>
      <c r="X40" s="8">
        <f>IFERROR(INDEX('на отправку (3)'!AC:AC,MATCH($V40,'на отправку (3)'!$B:$B,0),1),0)</f>
        <v>0</v>
      </c>
      <c r="Y40" s="8">
        <v>3</v>
      </c>
      <c r="Z40" s="8">
        <f t="shared" si="2"/>
        <v>3</v>
      </c>
    </row>
    <row r="41" spans="1:27" ht="15.75" customHeight="1" x14ac:dyDescent="0.25">
      <c r="A41" s="201" t="s">
        <v>3139</v>
      </c>
      <c r="B41" s="120">
        <v>29</v>
      </c>
      <c r="C41" s="120">
        <v>29</v>
      </c>
      <c r="D41" s="92">
        <f>IFERROR(INDEX('на отправку (3)'!G:G,MATCH($V41,'на отправку (3)'!$B:$B,0),1),0)</f>
        <v>0</v>
      </c>
      <c r="E41" s="92">
        <f>IFERROR(INDEX('на отправку (3)'!H:H,MATCH($V41,'на отправку (3)'!$B:$B,0),1),0)</f>
        <v>11</v>
      </c>
      <c r="F41" s="92">
        <f>IFERROR(INDEX('на отправку (3)'!I:I,MATCH($V41,'на отправку (3)'!$B:$B,0),1),0)</f>
        <v>0</v>
      </c>
      <c r="G41" s="191">
        <f>IFERROR(INDEX('на отправку (3)'!J:J,MATCH($V41,'на отправку (3)'!$B:$B,0),1),0)</f>
        <v>0</v>
      </c>
      <c r="H41" s="92">
        <f>IFERROR(INDEX('на отправку (3)'!K:K,MATCH($V41,'на отправку (3)'!$B:$B,0),1),0)/100</f>
        <v>0</v>
      </c>
      <c r="I41" s="191">
        <f>IFERROR(INDEX('на отправку (3)'!M:M,MATCH($V41,'на отправку (3)'!$B:$B,0),1),0)</f>
        <v>0</v>
      </c>
      <c r="J41" s="129">
        <f>IFERROR(INDEX('на отправку (3)'!N:N,MATCH($V41,'на отправку (3)'!$B:$B,0),1),0)</f>
        <v>5</v>
      </c>
      <c r="K41" s="92" t="str">
        <f>IFERROR(INDEX('на отправку (3)'!O:O,MATCH($V41,'на отправку (3)'!$B:$B,0),1),0)</f>
        <v>x</v>
      </c>
      <c r="L41" s="92" t="str">
        <f>IFERROR(INDEX('на отправку (3)'!P:P,MATCH($V41,'на отправку (3)'!$B:$B,0),1),0)</f>
        <v>x</v>
      </c>
      <c r="M41" s="92">
        <f>IFERROR(INDEX('на отправку (3)'!Q:Q,MATCH($V41,'на отправку (3)'!$B:$B,0),1),0)</f>
        <v>1</v>
      </c>
      <c r="N41" s="98"/>
      <c r="O41" s="92">
        <f>IFERROR(INDEX('на отправку (3)'!S:S,MATCH($V41,'на отправку (3)'!$B:$B,0),1),0)</f>
        <v>0</v>
      </c>
      <c r="P41" s="92">
        <f>IFERROR(INDEX('на отправку (3)'!T:T,MATCH($V41,'на отправку (3)'!$B:$B,0),1),0)</f>
        <v>338</v>
      </c>
      <c r="Q41" s="92">
        <f>IFERROR(INDEX('на отправку (3)'!U:U,MATCH($V41,'на отправку (3)'!$B:$B,0),1),0)</f>
        <v>0</v>
      </c>
      <c r="R41" s="129">
        <f>IFERROR(INDEX('на отправку (3)'!V:V,MATCH($V41,'на отправку (3)'!$B:$B,0),1),0)</f>
        <v>0</v>
      </c>
      <c r="S41" s="98"/>
      <c r="U41" s="71">
        <f t="shared" si="13"/>
        <v>1</v>
      </c>
      <c r="V41" s="89" t="str">
        <f t="shared" si="14"/>
        <v>022103№29</v>
      </c>
      <c r="W41" s="8">
        <f>IFERROR(INDEX('на отправку (3)'!AB:AB,MATCH($V41,'на отправку (3)'!$B:$B,0),1),0)</f>
        <v>1.6719300000000001E-3</v>
      </c>
      <c r="X41" s="8">
        <f>IFERROR(INDEX('на отправку (3)'!AC:AC,MATCH($V41,'на отправку (3)'!$B:$B,0),1),0)</f>
        <v>0</v>
      </c>
      <c r="Y41" s="8">
        <v>5</v>
      </c>
      <c r="Z41" s="8">
        <f t="shared" si="2"/>
        <v>5</v>
      </c>
    </row>
    <row r="42" spans="1:27" ht="15.75" customHeight="1" x14ac:dyDescent="0.25">
      <c r="A42" s="201" t="s">
        <v>3140</v>
      </c>
      <c r="B42" s="120">
        <v>30</v>
      </c>
      <c r="C42" s="120">
        <v>30</v>
      </c>
      <c r="D42" s="92">
        <f>IFERROR(INDEX('на отправку (3)'!G:G,MATCH($V42,'на отправку (3)'!$B:$B,0),1),0)</f>
        <v>0</v>
      </c>
      <c r="E42" s="92">
        <f>IFERROR(INDEX('на отправку (3)'!H:H,MATCH($V42,'на отправку (3)'!$B:$B,0),1),0)</f>
        <v>11</v>
      </c>
      <c r="F42" s="92">
        <f>IFERROR(INDEX('на отправку (3)'!I:I,MATCH($V42,'на отправку (3)'!$B:$B,0),1),0)</f>
        <v>0</v>
      </c>
      <c r="G42" s="191">
        <f>IFERROR(INDEX('на отправку (3)'!J:J,MATCH($V42,'на отправку (3)'!$B:$B,0),1),0)</f>
        <v>0</v>
      </c>
      <c r="H42" s="92">
        <f>IFERROR(INDEX('на отправку (3)'!K:K,MATCH($V42,'на отправку (3)'!$B:$B,0),1),0)/100</f>
        <v>0</v>
      </c>
      <c r="I42" s="191">
        <f>IFERROR(INDEX('на отправку (3)'!M:M,MATCH($V42,'на отправку (3)'!$B:$B,0),1),0)</f>
        <v>0</v>
      </c>
      <c r="J42" s="129">
        <f>IFERROR(INDEX('на отправку (3)'!N:N,MATCH($V42,'на отправку (3)'!$B:$B,0),1),0)</f>
        <v>8</v>
      </c>
      <c r="K42" s="92" t="str">
        <f>IFERROR(INDEX('на отправку (3)'!O:O,MATCH($V42,'на отправку (3)'!$B:$B,0),1),0)</f>
        <v>x</v>
      </c>
      <c r="L42" s="92" t="str">
        <f>IFERROR(INDEX('на отправку (3)'!P:P,MATCH($V42,'на отправку (3)'!$B:$B,0),1),0)</f>
        <v>x</v>
      </c>
      <c r="M42" s="92">
        <f>IFERROR(INDEX('на отправку (3)'!Q:Q,MATCH($V42,'на отправку (3)'!$B:$B,0),1),0)</f>
        <v>1</v>
      </c>
      <c r="N42" s="98"/>
      <c r="O42" s="92">
        <f>IFERROR(INDEX('на отправку (3)'!S:S,MATCH($V42,'на отправку (3)'!$B:$B,0),1),0)</f>
        <v>0</v>
      </c>
      <c r="P42" s="92">
        <f>IFERROR(INDEX('на отправку (3)'!T:T,MATCH($V42,'на отправку (3)'!$B:$B,0),1),0)</f>
        <v>338</v>
      </c>
      <c r="Q42" s="92">
        <f>IFERROR(INDEX('на отправку (3)'!U:U,MATCH($V42,'на отправку (3)'!$B:$B,0),1),0)</f>
        <v>0</v>
      </c>
      <c r="R42" s="129">
        <f>IFERROR(INDEX('на отправку (3)'!V:V,MATCH($V42,'на отправку (3)'!$B:$B,0),1),0)</f>
        <v>0</v>
      </c>
      <c r="S42" s="98"/>
      <c r="U42" s="71">
        <f t="shared" si="13"/>
        <v>1</v>
      </c>
      <c r="V42" s="89" t="str">
        <f t="shared" si="14"/>
        <v>022103№30</v>
      </c>
      <c r="W42" s="8">
        <f>IFERROR(INDEX('на отправку (3)'!AB:AB,MATCH($V42,'на отправку (3)'!$B:$B,0),1),0)</f>
        <v>0</v>
      </c>
      <c r="X42" s="8">
        <f>IFERROR(INDEX('на отправку (3)'!AC:AC,MATCH($V42,'на отправку (3)'!$B:$B,0),1),0)</f>
        <v>0</v>
      </c>
      <c r="Y42" s="8">
        <v>8</v>
      </c>
      <c r="Z42" s="8">
        <f t="shared" si="2"/>
        <v>8</v>
      </c>
    </row>
    <row r="43" spans="1:27" ht="53.25" customHeight="1" x14ac:dyDescent="0.25">
      <c r="A43" s="201" t="s">
        <v>2534</v>
      </c>
      <c r="B43" s="120">
        <v>31</v>
      </c>
      <c r="C43" s="120">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1">
        <f>IFERROR(INDEX('на отправку (3)'!J:J,MATCH($V43,'на отправку (3)'!$B:$B,0),1),0)</f>
        <v>0</v>
      </c>
      <c r="H43" s="92">
        <f>IFERROR(INDEX('на отправку (3)'!K:K,MATCH($V43,'на отправку (3)'!$B:$B,0),1),0)/100</f>
        <v>0</v>
      </c>
      <c r="I43" s="191">
        <f>IFERROR(INDEX('на отправку (3)'!M:M,MATCH($V43,'на отправку (3)'!$B:$B,0),1),0)</f>
        <v>0</v>
      </c>
      <c r="J43" s="129">
        <v>3</v>
      </c>
      <c r="K43" s="92" t="str">
        <f>IFERROR(INDEX('на отправку (3)'!O:O,MATCH($V43,'на отправку (3)'!$B:$B,0),1),0)</f>
        <v>x</v>
      </c>
      <c r="L43" s="92" t="str">
        <f>IFERROR(INDEX('на отправку (3)'!P:P,MATCH($V43,'на отправку (3)'!$B:$B,0),1),0)</f>
        <v>x</v>
      </c>
      <c r="M43" s="92">
        <f>IFERROR(INDEX('на отправку (3)'!Q:Q,MATCH($V43,'на отправку (3)'!$B:$B,0),1),0)</f>
        <v>1</v>
      </c>
      <c r="N43" s="98"/>
      <c r="O43" s="92">
        <f>IFERROR(INDEX('на отправку (3)'!S:S,MATCH($V43,'на отправку (3)'!$B:$B,0),1),0)</f>
        <v>0</v>
      </c>
      <c r="P43" s="92">
        <f>IFERROR(INDEX('на отправку (3)'!T:T,MATCH($V43,'на отправку (3)'!$B:$B,0),1),0)</f>
        <v>0</v>
      </c>
      <c r="Q43" s="92">
        <f>IFERROR(INDEX('на отправку (3)'!U:U,MATCH($V43,'на отправку (3)'!$B:$B,0),1),0)</f>
        <v>0</v>
      </c>
      <c r="R43" s="129">
        <f>IFERROR(INDEX('на отправку (3)'!V:V,MATCH($V43,'на отправку (3)'!$B:$B,0),1),0)</f>
        <v>0</v>
      </c>
      <c r="S43" s="98"/>
      <c r="U43" s="71">
        <f t="shared" si="13"/>
        <v>1</v>
      </c>
      <c r="V43" s="89" t="str">
        <f t="shared" si="14"/>
        <v>022103№31</v>
      </c>
      <c r="W43" s="8">
        <f>IFERROR(INDEX('на отправку (3)'!AB:AB,MATCH($V43,'на отправку (3)'!$B:$B,0),1),0)</f>
        <v>0</v>
      </c>
      <c r="X43" s="8">
        <f>IFERROR(INDEX('на отправку (3)'!AC:AC,MATCH($V43,'на отправку (3)'!$B:$B,0),1),0)</f>
        <v>0</v>
      </c>
      <c r="Y43" s="8">
        <v>3</v>
      </c>
      <c r="Z43" s="8">
        <f t="shared" si="2"/>
        <v>3</v>
      </c>
    </row>
    <row r="44" spans="1:27" ht="53.25" customHeight="1" x14ac:dyDescent="0.25">
      <c r="A44" s="201" t="s">
        <v>2536</v>
      </c>
      <c r="B44" s="120">
        <v>32</v>
      </c>
      <c r="C44" s="120">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1">
        <f>IFERROR(INDEX('на отправку (3)'!J:J,MATCH($V44,'на отправку (3)'!$B:$B,0),1),0)</f>
        <v>0</v>
      </c>
      <c r="H44" s="92">
        <f>IFERROR(INDEX('на отправку (3)'!K:K,MATCH($V44,'на отправку (3)'!$B:$B,0),1),0)/100</f>
        <v>0</v>
      </c>
      <c r="I44" s="191">
        <f>IFERROR(INDEX('на отправку (3)'!M:M,MATCH($V44,'на отправку (3)'!$B:$B,0),1),0)</f>
        <v>0</v>
      </c>
      <c r="J44" s="129">
        <v>8</v>
      </c>
      <c r="K44" s="92" t="str">
        <f>IFERROR(INDEX('на отправку (3)'!O:O,MATCH($V44,'на отправку (3)'!$B:$B,0),1),0)</f>
        <v>x</v>
      </c>
      <c r="L44" s="92" t="str">
        <f>IFERROR(INDEX('на отправку (3)'!P:P,MATCH($V44,'на отправку (3)'!$B:$B,0),1),0)</f>
        <v>x</v>
      </c>
      <c r="M44" s="92">
        <f>IFERROR(INDEX('на отправку (3)'!Q:Q,MATCH($V44,'на отправку (3)'!$B:$B,0),1),0)</f>
        <v>1</v>
      </c>
      <c r="N44" s="98"/>
      <c r="O44" s="92">
        <f>IFERROR(INDEX('на отправку (3)'!S:S,MATCH($V44,'на отправку (3)'!$B:$B,0),1),0)</f>
        <v>0</v>
      </c>
      <c r="P44" s="92">
        <f>IFERROR(INDEX('на отправку (3)'!T:T,MATCH($V44,'на отправку (3)'!$B:$B,0),1),0)</f>
        <v>0</v>
      </c>
      <c r="Q44" s="92">
        <f>IFERROR(INDEX('на отправку (3)'!U:U,MATCH($V44,'на отправку (3)'!$B:$B,0),1),0)</f>
        <v>0</v>
      </c>
      <c r="R44" s="129">
        <f>IFERROR(INDEX('на отправку (3)'!V:V,MATCH($V44,'на отправку (3)'!$B:$B,0),1),0)</f>
        <v>0</v>
      </c>
      <c r="S44" s="98"/>
      <c r="U44" s="71">
        <f t="shared" si="13"/>
        <v>1</v>
      </c>
      <c r="V44" s="89" t="str">
        <f t="shared" si="14"/>
        <v>022103№32</v>
      </c>
      <c r="W44" s="8">
        <f>IFERROR(INDEX('на отправку (3)'!AB:AB,MATCH($V44,'на отправку (3)'!$B:$B,0),1),0)</f>
        <v>0</v>
      </c>
      <c r="X44" s="8">
        <f>IFERROR(INDEX('на отправку (3)'!AC:AC,MATCH($V44,'на отправку (3)'!$B:$B,0),1),0)</f>
        <v>0</v>
      </c>
      <c r="Y44" s="8">
        <v>8</v>
      </c>
      <c r="Z44" s="8">
        <f t="shared" si="2"/>
        <v>8</v>
      </c>
    </row>
    <row r="45" spans="1:27" ht="15.75" customHeight="1" x14ac:dyDescent="0.25">
      <c r="A45" s="201" t="s">
        <v>3141</v>
      </c>
      <c r="B45" s="127">
        <v>33</v>
      </c>
      <c r="C45" s="127">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1">
        <f>IFERROR(INDEX('на отправку (3)'!J:J,MATCH($V45,'на отправку (3)'!$B:$B,0),1),0)</f>
        <v>0</v>
      </c>
      <c r="H45" s="92">
        <f>IFERROR(INDEX('на отправку (3)'!K:K,MATCH($V45,'на отправку (3)'!$B:$B,0),1),0)/100</f>
        <v>0</v>
      </c>
      <c r="I45" s="191">
        <f>IFERROR(INDEX('на отправку (3)'!M:M,MATCH($V45,'на отправку (3)'!$B:$B,0),1),0)</f>
        <v>0</v>
      </c>
      <c r="J45" s="129">
        <f>IFERROR(INDEX('на отправку (3)'!N:N,MATCH($V45,'на отправку (3)'!$B:$B,0),1),0)</f>
        <v>0</v>
      </c>
      <c r="K45" s="92" t="str">
        <f>IFERROR(INDEX('на отправку (3)'!O:O,MATCH($V45,'на отправку (3)'!$B:$B,0),1),0)</f>
        <v>x</v>
      </c>
      <c r="L45" s="92">
        <f>IFERROR(INDEX('на отправку (3)'!P:P,MATCH($V45,'на отправку (3)'!$B:$B,0),1),0)</f>
        <v>0</v>
      </c>
      <c r="M45" s="92">
        <f>IFERROR(INDEX('на отправку (3)'!Q:Q,MATCH($V45,'на отправку (3)'!$B:$B,0),1),0)</f>
        <v>2</v>
      </c>
      <c r="N45" s="98"/>
      <c r="O45" s="92">
        <f>IFERROR(INDEX('на отправку (3)'!S:S,MATCH($V45,'на отправку (3)'!$B:$B,0),1),0)</f>
        <v>0</v>
      </c>
      <c r="P45" s="92">
        <f>IFERROR(INDEX('на отправку (3)'!T:T,MATCH($V45,'на отправку (3)'!$B:$B,0),1),0)</f>
        <v>0</v>
      </c>
      <c r="Q45" s="92">
        <f>IFERROR(INDEX('на отправку (3)'!U:U,MATCH($V45,'на отправку (3)'!$B:$B,0),1),0)</f>
        <v>0</v>
      </c>
      <c r="R45" s="129">
        <f>IFERROR(INDEX('на отправку (3)'!V:V,MATCH($V45,'на отправку (3)'!$B:$B,0),1),0)</f>
        <v>0</v>
      </c>
      <c r="S45" s="98"/>
      <c r="U45" s="71">
        <f t="shared" si="13"/>
        <v>0</v>
      </c>
      <c r="V45" s="89" t="str">
        <f t="shared" si="14"/>
        <v>022103№33</v>
      </c>
      <c r="W45" s="8">
        <f>IFERROR(INDEX('на отправку (3)'!AB:AB,MATCH($V45,'на отправку (3)'!$B:$B,0),1),0)</f>
        <v>0</v>
      </c>
      <c r="X45" s="8">
        <f>IFERROR(INDEX('на отправку (3)'!AC:AC,MATCH($V45,'на отправку (3)'!$B:$B,0),1),0)</f>
        <v>0</v>
      </c>
      <c r="Y45" s="8">
        <v>4</v>
      </c>
      <c r="Z45" s="8">
        <f t="shared" si="2"/>
        <v>0</v>
      </c>
    </row>
    <row r="46" spans="1:27" ht="0.75" customHeight="1" x14ac:dyDescent="0.25">
      <c r="A46" s="90"/>
      <c r="C46" s="125"/>
      <c r="D46" s="91"/>
      <c r="E46" s="91"/>
      <c r="F46" s="91"/>
      <c r="G46" s="91"/>
      <c r="H46" s="91"/>
      <c r="I46" s="91"/>
      <c r="J46" s="130"/>
      <c r="K46" s="91"/>
      <c r="L46" s="91"/>
      <c r="M46" s="91"/>
      <c r="N46" s="91"/>
      <c r="O46" s="91"/>
      <c r="P46" s="91"/>
      <c r="Q46" s="91"/>
      <c r="R46" s="130"/>
      <c r="S46" s="93"/>
    </row>
    <row r="47" spans="1:27" ht="0.75" customHeight="1" x14ac:dyDescent="0.25"/>
    <row r="48" spans="1:27" ht="38.25" customHeight="1" x14ac:dyDescent="0.25">
      <c r="A48" s="182" t="s">
        <v>2455</v>
      </c>
      <c r="C48" s="182"/>
      <c r="D48" s="182"/>
      <c r="E48" s="182"/>
      <c r="F48" s="182"/>
      <c r="G48" s="182"/>
      <c r="H48" s="182"/>
      <c r="I48" s="182"/>
      <c r="J48" s="182"/>
      <c r="K48" s="182"/>
      <c r="L48" s="182"/>
      <c r="M48" s="182"/>
      <c r="N48" s="182"/>
      <c r="O48" s="182"/>
      <c r="P48" s="182"/>
      <c r="Q48" s="182"/>
      <c r="R48" s="182"/>
      <c r="S48" s="182"/>
      <c r="T48" s="182"/>
      <c r="U48" s="72">
        <f>SUM(U10:U45)</f>
        <v>22</v>
      </c>
      <c r="W48" s="89" t="s">
        <v>184</v>
      </c>
      <c r="Z48" s="72">
        <f>SUM(Z10:Z45)</f>
        <v>97</v>
      </c>
      <c r="AA48" s="89" t="s">
        <v>269</v>
      </c>
    </row>
    <row r="49" spans="1:20" ht="16.5" customHeight="1" x14ac:dyDescent="0.25">
      <c r="A49" s="182" t="s">
        <v>2456</v>
      </c>
      <c r="C49" s="182"/>
      <c r="D49" s="182"/>
      <c r="E49" s="182"/>
      <c r="F49" s="182"/>
      <c r="G49" s="182"/>
      <c r="H49" s="182"/>
      <c r="I49" s="182"/>
      <c r="J49" s="182"/>
      <c r="K49" s="182"/>
      <c r="L49" s="182"/>
      <c r="M49" s="182"/>
      <c r="N49" s="182"/>
      <c r="O49" s="182"/>
      <c r="P49" s="182"/>
      <c r="Q49" s="182"/>
      <c r="R49" s="182"/>
      <c r="S49" s="182"/>
      <c r="T49" s="182"/>
    </row>
    <row r="50" spans="1:20" ht="15" customHeight="1" x14ac:dyDescent="0.25">
      <c r="A50" s="182" t="s">
        <v>2457</v>
      </c>
      <c r="C50" s="182"/>
      <c r="D50" s="182"/>
      <c r="E50" s="182"/>
      <c r="F50" s="182"/>
      <c r="G50" s="182"/>
      <c r="H50" s="182"/>
      <c r="I50" s="182"/>
      <c r="J50" s="182"/>
      <c r="K50" s="182"/>
      <c r="L50" s="182"/>
      <c r="M50" s="182"/>
      <c r="N50" s="182"/>
      <c r="O50" s="182"/>
      <c r="P50" s="182"/>
      <c r="Q50" s="182"/>
      <c r="R50" s="182"/>
      <c r="S50" s="182"/>
      <c r="T50" s="182"/>
    </row>
    <row r="51" spans="1:20" x14ac:dyDescent="0.25">
      <c r="C51" s="121" t="s">
        <v>19</v>
      </c>
      <c r="J51" s="96">
        <f>T_РЕЗ2+J26+J33+J38</f>
        <v>83.5</v>
      </c>
      <c r="M51" s="72">
        <f>SUMIF(M10:M45,1,M10:M45)</f>
        <v>24</v>
      </c>
      <c r="N51" s="89" t="s">
        <v>183</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Лист50"/>
  <dimension ref="A1:AA51"/>
  <sheetViews>
    <sheetView showGridLines="0" zoomScale="90" zoomScaleNormal="90" workbookViewId="0">
      <pane xSplit="1" ySplit="9" topLeftCell="B41" activePane="bottomRight" state="frozen"/>
      <selection activeCell="D6" sqref="D6:S7"/>
      <selection pane="topRight" activeCell="D6" sqref="D6:S7"/>
      <selection pane="bottomLeft" activeCell="D6" sqref="D6:S7"/>
      <selection pane="bottomRight" activeCell="D6" sqref="D6:S7"/>
    </sheetView>
  </sheetViews>
  <sheetFormatPr defaultColWidth="9.140625" defaultRowHeight="15" x14ac:dyDescent="0.25"/>
  <cols>
    <col min="1" max="1" width="44.5703125" style="89" customWidth="1"/>
    <col min="2" max="2" width="7" style="185" customWidth="1"/>
    <col min="3" max="3" width="7.140625" style="121"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98</v>
      </c>
    </row>
    <row r="2" spans="1:26" ht="22.5" customHeight="1" x14ac:dyDescent="0.25">
      <c r="A2" s="178" t="s">
        <v>2496</v>
      </c>
      <c r="C2" s="178"/>
      <c r="D2" s="178"/>
      <c r="E2" s="178"/>
      <c r="F2" s="178"/>
      <c r="G2" s="178"/>
      <c r="H2" s="178"/>
      <c r="I2" s="178"/>
      <c r="J2" s="178"/>
      <c r="K2" s="178"/>
      <c r="L2" s="178"/>
      <c r="M2" s="178"/>
      <c r="N2" s="178"/>
      <c r="O2" s="178"/>
      <c r="P2" s="178"/>
      <c r="Q2" s="178"/>
      <c r="R2" s="178"/>
      <c r="S2" s="178"/>
      <c r="T2" s="178"/>
    </row>
    <row r="3" spans="1:26" ht="20.25" customHeight="1" x14ac:dyDescent="0.25">
      <c r="A3" s="178" t="s">
        <v>0</v>
      </c>
      <c r="C3" s="178"/>
      <c r="D3" s="178"/>
      <c r="E3" s="178"/>
      <c r="F3" s="178"/>
      <c r="G3" s="178"/>
      <c r="H3" s="178"/>
      <c r="I3" s="178"/>
      <c r="J3" s="178"/>
      <c r="K3" s="178"/>
      <c r="L3" s="178"/>
      <c r="M3" s="178"/>
      <c r="N3" s="178"/>
      <c r="O3" s="178"/>
      <c r="P3" s="178"/>
      <c r="Q3" s="178"/>
      <c r="R3" s="178"/>
      <c r="S3" s="178"/>
      <c r="T3" s="178"/>
    </row>
    <row r="4" spans="1:26" ht="20.25" customHeight="1" x14ac:dyDescent="0.25">
      <c r="A4" s="178" t="s">
        <v>99</v>
      </c>
      <c r="C4" s="178"/>
      <c r="D4" s="178"/>
      <c r="E4" s="178"/>
      <c r="F4" s="178"/>
      <c r="G4" s="178"/>
      <c r="H4" s="178"/>
      <c r="I4" s="178"/>
      <c r="J4" s="178"/>
      <c r="K4" s="178"/>
      <c r="L4" s="178"/>
      <c r="M4" s="178"/>
      <c r="N4" s="178"/>
      <c r="O4" s="178"/>
      <c r="P4" s="178"/>
      <c r="Q4" s="178"/>
      <c r="R4" s="178"/>
      <c r="S4" s="178"/>
      <c r="T4" s="178"/>
    </row>
    <row r="5" spans="1:26" x14ac:dyDescent="0.25">
      <c r="A5" s="225" t="s">
        <v>3092</v>
      </c>
      <c r="B5" s="225" t="s">
        <v>16</v>
      </c>
      <c r="C5" s="217" t="s">
        <v>2441</v>
      </c>
      <c r="D5" s="223" t="s">
        <v>3112</v>
      </c>
      <c r="E5" s="222" t="s">
        <v>2442</v>
      </c>
      <c r="F5" s="222" t="s">
        <v>2442</v>
      </c>
      <c r="G5" s="222" t="s">
        <v>2442</v>
      </c>
      <c r="H5" s="222" t="s">
        <v>2442</v>
      </c>
      <c r="I5" s="222" t="s">
        <v>2442</v>
      </c>
      <c r="J5" s="222" t="s">
        <v>2442</v>
      </c>
      <c r="K5" s="222" t="s">
        <v>2442</v>
      </c>
      <c r="L5" s="222" t="s">
        <v>2442</v>
      </c>
      <c r="M5" s="222" t="s">
        <v>2442</v>
      </c>
      <c r="N5" s="222" t="s">
        <v>2442</v>
      </c>
      <c r="O5" s="223" t="s">
        <v>2443</v>
      </c>
      <c r="P5" s="222" t="s">
        <v>2443</v>
      </c>
      <c r="Q5" s="222" t="s">
        <v>2443</v>
      </c>
      <c r="R5" s="222" t="s">
        <v>2443</v>
      </c>
      <c r="S5" s="224" t="s">
        <v>2443</v>
      </c>
      <c r="U5" s="214" t="s">
        <v>184</v>
      </c>
    </row>
    <row r="6" spans="1:26" ht="97.5" customHeight="1" x14ac:dyDescent="0.25">
      <c r="A6" s="215"/>
      <c r="B6" s="215"/>
      <c r="C6" s="218"/>
      <c r="D6" s="1" t="s">
        <v>3093</v>
      </c>
      <c r="E6" s="1" t="s">
        <v>3094</v>
      </c>
      <c r="F6" s="1" t="s">
        <v>3095</v>
      </c>
      <c r="G6" s="1" t="s">
        <v>3096</v>
      </c>
      <c r="H6" s="1" t="s">
        <v>2444</v>
      </c>
      <c r="I6" s="1" t="s">
        <v>2445</v>
      </c>
      <c r="J6" s="1" t="s">
        <v>9</v>
      </c>
      <c r="K6" s="1" t="s">
        <v>3097</v>
      </c>
      <c r="L6" s="1" t="s">
        <v>2446</v>
      </c>
      <c r="M6" s="1" t="s">
        <v>2447</v>
      </c>
      <c r="N6" s="1" t="s">
        <v>3098</v>
      </c>
      <c r="O6" s="1" t="s">
        <v>3093</v>
      </c>
      <c r="P6" s="1" t="s">
        <v>3099</v>
      </c>
      <c r="Q6" s="1" t="s">
        <v>3100</v>
      </c>
      <c r="R6" s="1" t="s">
        <v>9</v>
      </c>
      <c r="S6" s="194" t="s">
        <v>11</v>
      </c>
      <c r="U6" s="226"/>
    </row>
    <row r="7" spans="1:26" ht="71.25" customHeight="1" x14ac:dyDescent="0.25">
      <c r="A7" s="216"/>
      <c r="B7" s="216"/>
      <c r="C7" s="219"/>
      <c r="D7" s="1" t="s">
        <v>3101</v>
      </c>
      <c r="E7" s="1" t="s">
        <v>3101</v>
      </c>
      <c r="F7" s="1" t="s">
        <v>3102</v>
      </c>
      <c r="G7" s="1" t="s">
        <v>3103</v>
      </c>
      <c r="H7" s="1" t="s">
        <v>3104</v>
      </c>
      <c r="I7" s="1" t="s">
        <v>3105</v>
      </c>
      <c r="J7" s="1" t="s">
        <v>3106</v>
      </c>
      <c r="K7" s="1" t="s">
        <v>3107</v>
      </c>
      <c r="L7" s="1" t="s">
        <v>3108</v>
      </c>
      <c r="M7" s="1" t="s">
        <v>3109</v>
      </c>
      <c r="N7" s="1" t="s">
        <v>3110</v>
      </c>
      <c r="O7" s="1" t="s">
        <v>3101</v>
      </c>
      <c r="P7" s="1" t="s">
        <v>3101</v>
      </c>
      <c r="Q7" s="1" t="s">
        <v>3111</v>
      </c>
      <c r="R7" s="1" t="s">
        <v>3106</v>
      </c>
      <c r="S7" s="194"/>
      <c r="U7" s="227"/>
      <c r="W7" s="2" t="s">
        <v>2492</v>
      </c>
      <c r="X7" s="2" t="s">
        <v>2493</v>
      </c>
      <c r="Y7" s="2" t="s">
        <v>2495</v>
      </c>
      <c r="Z7" s="2" t="s">
        <v>2494</v>
      </c>
    </row>
    <row r="8" spans="1:26" x14ac:dyDescent="0.25">
      <c r="A8" s="122">
        <v>1</v>
      </c>
      <c r="B8" s="176">
        <v>2</v>
      </c>
      <c r="C8" s="122">
        <v>3</v>
      </c>
      <c r="D8" s="176">
        <v>4</v>
      </c>
      <c r="E8" s="122">
        <v>5</v>
      </c>
      <c r="F8" s="176">
        <v>6</v>
      </c>
      <c r="G8" s="122">
        <v>7</v>
      </c>
      <c r="H8" s="176">
        <v>8</v>
      </c>
      <c r="I8" s="122">
        <v>9</v>
      </c>
      <c r="J8" s="176">
        <v>10</v>
      </c>
      <c r="K8" s="122">
        <v>11</v>
      </c>
      <c r="L8" s="176">
        <v>12</v>
      </c>
      <c r="M8" s="122">
        <v>13</v>
      </c>
      <c r="N8" s="176">
        <v>14</v>
      </c>
      <c r="O8" s="122">
        <v>15</v>
      </c>
      <c r="P8" s="176">
        <v>16</v>
      </c>
      <c r="Q8" s="122">
        <v>17</v>
      </c>
      <c r="R8" s="176">
        <v>18</v>
      </c>
      <c r="S8" s="122">
        <v>19</v>
      </c>
      <c r="U8" s="8"/>
    </row>
    <row r="9" spans="1:26" s="121" customFormat="1" ht="19.5" customHeight="1" x14ac:dyDescent="0.2">
      <c r="A9" s="128"/>
      <c r="B9" s="138"/>
      <c r="C9" s="128"/>
      <c r="D9" s="135" t="s">
        <v>13</v>
      </c>
      <c r="E9" s="132"/>
      <c r="F9" s="132"/>
      <c r="G9" s="132"/>
      <c r="H9" s="132"/>
      <c r="I9" s="132"/>
      <c r="J9" s="139">
        <f>SUM(J10:J25)</f>
        <v>23.5</v>
      </c>
      <c r="K9" s="132"/>
      <c r="L9" s="132"/>
      <c r="M9" s="132"/>
      <c r="N9" s="132"/>
      <c r="O9" s="132"/>
      <c r="P9" s="132"/>
      <c r="Q9" s="132"/>
      <c r="R9" s="132"/>
      <c r="S9" s="132"/>
      <c r="U9" s="133"/>
    </row>
    <row r="10" spans="1:26" ht="45" customHeight="1" x14ac:dyDescent="0.25">
      <c r="A10" s="201" t="s">
        <v>3113</v>
      </c>
      <c r="B10" s="186">
        <v>1</v>
      </c>
      <c r="C10" s="124">
        <v>1</v>
      </c>
      <c r="D10" s="92">
        <f>IFERROR(INDEX('на отправку (3)'!G:G,MATCH($V10,'на отправку (3)'!$B:$B,0),1),0)</f>
        <v>6060</v>
      </c>
      <c r="E10" s="92">
        <f>IFERROR(INDEX('на отправку (3)'!H:H,MATCH($V10,'на отправку (3)'!$B:$B,0),1),0)</f>
        <v>7633</v>
      </c>
      <c r="F10" s="92">
        <f>IFERROR(INDEX('на отправку (3)'!I:I,MATCH($V10,'на отправку (3)'!$B:$B,0),1),0)</f>
        <v>0.79392113200000003</v>
      </c>
      <c r="G10" s="188" t="s">
        <v>12</v>
      </c>
      <c r="H10" s="92">
        <f>IFERROR(INDEX('на отправку (3)'!K:K,MATCH($V10,'на отправку (3)'!$B:$B,0),1),0)/100</f>
        <v>-9.6753119999999995E-4</v>
      </c>
      <c r="I10" s="188" t="s">
        <v>12</v>
      </c>
      <c r="J10" s="129">
        <f>IFERROR(INDEX('на отправку (3)'!N:N,MATCH($V10,'на отправку (3)'!$B:$B,0),1),0)</f>
        <v>3</v>
      </c>
      <c r="K10" s="92">
        <f>IFERROR(INDEX('на отправку (3)'!O:O,MATCH($V10,'на отправку (3)'!$B:$B,0),1),0)</f>
        <v>1</v>
      </c>
      <c r="L10" s="92">
        <f>IFERROR(INDEX('на отправку (3)'!P:P,MATCH($V10,'на отправку (3)'!$B:$B,0),1),0)</f>
        <v>2</v>
      </c>
      <c r="M10" s="92">
        <f>IFERROR(INDEX('на отправку (3)'!Q:Q,MATCH($V10,'на отправку (3)'!$B:$B,0),1),0)</f>
        <v>1</v>
      </c>
      <c r="N10" s="92">
        <f>IFERROR(INDEX('на отправку (3)'!R:R,MATCH($V10,'на отправку (3)'!$B:$B,0),1),0)</f>
        <v>0</v>
      </c>
      <c r="O10" s="92">
        <f>IFERROR(INDEX('на отправку (3)'!S:S,MATCH($V10,'на отправку (3)'!$B:$B,0),1),0)</f>
        <v>7124</v>
      </c>
      <c r="P10" s="92">
        <f>IFERROR(INDEX('на отправку (3)'!T:T,MATCH($V10,'на отправку (3)'!$B:$B,0),1),0)</f>
        <v>8105</v>
      </c>
      <c r="Q10" s="92">
        <f>IFERROR(INDEX('на отправку (3)'!U:U,MATCH($V10,'на отправку (3)'!$B:$B,0),1),0)</f>
        <v>0.87896360299999998</v>
      </c>
      <c r="R10" s="129">
        <f>IFERROR(INDEX('на отправку (3)'!V:V,MATCH($V10,'на отправку (3)'!$B:$B,0),1),0)</f>
        <v>0</v>
      </c>
      <c r="S10" s="92">
        <f>IFERROR(INDEX('на отправку (3)'!W:W,MATCH($V10,'на отправку (3)'!$B:$B,0),1),0)</f>
        <v>0</v>
      </c>
      <c r="U10" s="71">
        <f>IF(J10&gt;0,1,0)</f>
        <v>1</v>
      </c>
      <c r="V10" s="89" t="str">
        <f>CONCATENATE($U$1,"№",C10)</f>
        <v>022104№1</v>
      </c>
      <c r="W10" s="8">
        <f>IFERROR(INDEX('на отправку (3)'!AB:AB,MATCH($V10,'на отправку (3)'!$B:$B,0),1),0)</f>
        <v>0.87783438400000002</v>
      </c>
      <c r="X10" s="8">
        <f>IFERROR(INDEX('на отправку (3)'!AC:AC,MATCH($V10,'на отправку (3)'!$B:$B,0),1),0)</f>
        <v>0.79392113200000003</v>
      </c>
      <c r="Y10" s="8">
        <v>3</v>
      </c>
      <c r="Z10" s="8">
        <f>IF(M10=1,Y10,0)</f>
        <v>3</v>
      </c>
    </row>
    <row r="11" spans="1:26" ht="45" customHeight="1" x14ac:dyDescent="0.25">
      <c r="A11" s="201" t="s">
        <v>3114</v>
      </c>
      <c r="B11" s="186">
        <v>2</v>
      </c>
      <c r="C11" s="124">
        <v>26</v>
      </c>
      <c r="D11" s="92">
        <f>IFERROR(INDEX('на отправку (3)'!G:G,MATCH($V11,'на отправку (3)'!$B:$B,0),1),0)</f>
        <v>12130</v>
      </c>
      <c r="E11" s="92">
        <f>IFERROR(INDEX('на отправку (3)'!H:H,MATCH($V11,'на отправку (3)'!$B:$B,0),1),0)</f>
        <v>14627</v>
      </c>
      <c r="F11" s="92">
        <f>IFERROR(INDEX('на отправку (3)'!I:I,MATCH($V11,'на отправку (3)'!$B:$B,0),1),0)</f>
        <v>0.82928830200000003</v>
      </c>
      <c r="G11" s="188" t="s">
        <v>12</v>
      </c>
      <c r="H11" s="92">
        <f>IFERROR(INDEX('на отправку (3)'!K:K,MATCH($V11,'на отправку (3)'!$B:$B,0),1),0)/100</f>
        <v>-2.9270049999999999E-5</v>
      </c>
      <c r="I11" s="188" t="s">
        <v>12</v>
      </c>
      <c r="J11" s="129">
        <f>IFERROR(INDEX('на отправку (3)'!N:N,MATCH($V11,'на отправку (3)'!$B:$B,0),1),0)</f>
        <v>3</v>
      </c>
      <c r="K11" s="92">
        <f>IFERROR(INDEX('на отправку (3)'!O:O,MATCH($V11,'на отправку (3)'!$B:$B,0),1),0)</f>
        <v>0</v>
      </c>
      <c r="L11" s="92">
        <f>IFERROR(INDEX('на отправку (3)'!P:P,MATCH($V11,'на отправку (3)'!$B:$B,0),1),0)</f>
        <v>2</v>
      </c>
      <c r="M11" s="92">
        <f>IFERROR(INDEX('на отправку (3)'!Q:Q,MATCH($V11,'на отправку (3)'!$B:$B,0),1),0)</f>
        <v>1</v>
      </c>
      <c r="N11" s="92">
        <f>IFERROR(INDEX('на отправку (3)'!R:R,MATCH($V11,'на отправку (3)'!$B:$B,0),1),0)</f>
        <v>0</v>
      </c>
      <c r="O11" s="92">
        <f>IFERROR(INDEX('на отправку (3)'!S:S,MATCH($V11,'на отправку (3)'!$B:$B,0),1),0)</f>
        <v>12480</v>
      </c>
      <c r="P11" s="92">
        <f>IFERROR(INDEX('на отправку (3)'!T:T,MATCH($V11,'на отправку (3)'!$B:$B,0),1),0)</f>
        <v>15005</v>
      </c>
      <c r="Q11" s="92">
        <f>IFERROR(INDEX('на отправку (3)'!U:U,MATCH($V11,'на отправку (3)'!$B:$B,0),1),0)</f>
        <v>0.83172275900000003</v>
      </c>
      <c r="R11" s="129">
        <f>IFERROR(INDEX('на отправку (3)'!V:V,MATCH($V11,'на отправку (3)'!$B:$B,0),1),0)</f>
        <v>0</v>
      </c>
      <c r="S11" s="92">
        <f>IFERROR(INDEX('на отправку (3)'!W:W,MATCH($V11,'на отправку (3)'!$B:$B,0),1),0)</f>
        <v>0</v>
      </c>
      <c r="U11" s="71">
        <f t="shared" ref="U11:U25" si="0">IF(J11&gt;0,1,0)</f>
        <v>1</v>
      </c>
      <c r="V11" s="89" t="str">
        <f t="shared" ref="V11:V25" si="1">CONCATENATE($U$1,"№",C11)</f>
        <v>022104№26</v>
      </c>
      <c r="W11" s="8">
        <f>IFERROR(INDEX('на отправку (3)'!AB:AB,MATCH($V11,'на отправку (3)'!$B:$B,0),1),0)</f>
        <v>0.83450456100000003</v>
      </c>
      <c r="X11" s="8">
        <f>IFERROR(INDEX('на отправку (3)'!AC:AC,MATCH($V11,'на отправку (3)'!$B:$B,0),1),0)</f>
        <v>0.72780695200000001</v>
      </c>
      <c r="Y11" s="8">
        <v>3</v>
      </c>
      <c r="Z11" s="8">
        <f t="shared" ref="Z11:Z45" si="2">IF(M11=1,Y11,0)</f>
        <v>3</v>
      </c>
    </row>
    <row r="12" spans="1:26" ht="60.75" customHeight="1" x14ac:dyDescent="0.25">
      <c r="A12" s="201" t="s">
        <v>3115</v>
      </c>
      <c r="B12" s="186">
        <v>3</v>
      </c>
      <c r="C12" s="124">
        <v>2</v>
      </c>
      <c r="D12" s="92">
        <f>IFERROR(INDEX('на отправку (3)'!G:G,MATCH($V12,'на отправку (3)'!$B:$B,0),1),0)</f>
        <v>77</v>
      </c>
      <c r="E12" s="92">
        <f>IFERROR(INDEX('на отправку (3)'!H:H,MATCH($V12,'на отправку (3)'!$B:$B,0),1),0)</f>
        <v>78</v>
      </c>
      <c r="F12" s="92">
        <f>IFERROR(INDEX('на отправку (3)'!I:I,MATCH($V12,'на отправку (3)'!$B:$B,0),1),0)</f>
        <v>0.98717948700000002</v>
      </c>
      <c r="G12" s="188" t="s">
        <v>12</v>
      </c>
      <c r="H12" s="92">
        <f>IFERROR(INDEX('на отправку (3)'!K:K,MATCH($V12,'на отправку (3)'!$B:$B,0),1),0)/100</f>
        <v>1.3157895000000001E-4</v>
      </c>
      <c r="I12" s="188" t="s">
        <v>12</v>
      </c>
      <c r="J12" s="129">
        <f>IFERROR(INDEX('на отправку (3)'!N:N,MATCH($V12,'на отправку (3)'!$B:$B,0),1),0)</f>
        <v>2</v>
      </c>
      <c r="K12" s="92">
        <f>IFERROR(INDEX('на отправку (3)'!O:O,MATCH($V12,'на отправку (3)'!$B:$B,0),1),0)</f>
        <v>0</v>
      </c>
      <c r="L12" s="92">
        <f>IFERROR(INDEX('на отправку (3)'!P:P,MATCH($V12,'на отправку (3)'!$B:$B,0),1),0)</f>
        <v>4</v>
      </c>
      <c r="M12" s="92">
        <f>IFERROR(INDEX('на отправку (3)'!Q:Q,MATCH($V12,'на отправку (3)'!$B:$B,0),1),0)</f>
        <v>1</v>
      </c>
      <c r="N12" s="92">
        <f>IFERROR(INDEX('на отправку (3)'!R:R,MATCH($V12,'на отправку (3)'!$B:$B,0),1),0)</f>
        <v>0</v>
      </c>
      <c r="O12" s="92">
        <f>IFERROR(INDEX('на отправку (3)'!S:S,MATCH($V12,'на отправку (3)'!$B:$B,0),1),0)</f>
        <v>114</v>
      </c>
      <c r="P12" s="92">
        <f>IFERROR(INDEX('на отправку (3)'!T:T,MATCH($V12,'на отправку (3)'!$B:$B,0),1),0)</f>
        <v>117</v>
      </c>
      <c r="Q12" s="92">
        <f>IFERROR(INDEX('на отправку (3)'!U:U,MATCH($V12,'на отправку (3)'!$B:$B,0),1),0)</f>
        <v>0.97435897400000004</v>
      </c>
      <c r="R12" s="129">
        <f>IFERROR(INDEX('на отправку (3)'!V:V,MATCH($V12,'на отправку (3)'!$B:$B,0),1),0)</f>
        <v>0</v>
      </c>
      <c r="S12" s="92">
        <f>IFERROR(INDEX('на отправку (3)'!W:W,MATCH($V12,'на отправку (3)'!$B:$B,0),1),0)</f>
        <v>0</v>
      </c>
      <c r="U12" s="71">
        <f t="shared" si="0"/>
        <v>1</v>
      </c>
      <c r="V12" s="89" t="str">
        <f t="shared" si="1"/>
        <v>022104№2</v>
      </c>
      <c r="W12" s="8">
        <f>IFERROR(INDEX('на отправку (3)'!AB:AB,MATCH($V12,'на отправку (3)'!$B:$B,0),1),0)</f>
        <v>0.91111111099999997</v>
      </c>
      <c r="X12" s="8">
        <f>IFERROR(INDEX('на отправку (3)'!AC:AC,MATCH($V12,'на отправку (3)'!$B:$B,0),1),0)</f>
        <v>1</v>
      </c>
      <c r="Y12" s="8">
        <v>2</v>
      </c>
      <c r="Z12" s="8">
        <f t="shared" si="2"/>
        <v>2</v>
      </c>
    </row>
    <row r="13" spans="1:26" ht="69.75" customHeight="1" x14ac:dyDescent="0.25">
      <c r="A13" s="201" t="s">
        <v>3116</v>
      </c>
      <c r="B13" s="186">
        <v>4</v>
      </c>
      <c r="C13" s="124">
        <v>3</v>
      </c>
      <c r="D13" s="92">
        <f>IFERROR(INDEX('на отправку (3)'!G:G,MATCH($V13,'на отправку (3)'!$B:$B,0),1),0)</f>
        <v>7</v>
      </c>
      <c r="E13" s="92">
        <f>IFERROR(INDEX('на отправку (3)'!H:H,MATCH($V13,'на отправку (3)'!$B:$B,0),1),0)</f>
        <v>7</v>
      </c>
      <c r="F13" s="92">
        <f>IFERROR(INDEX('на отправку (3)'!I:I,MATCH($V13,'на отправку (3)'!$B:$B,0),1),0)</f>
        <v>1</v>
      </c>
      <c r="G13" s="188" t="s">
        <v>12</v>
      </c>
      <c r="H13" s="92">
        <f>IFERROR(INDEX('на отправку (3)'!K:K,MATCH($V13,'на отправку (3)'!$B:$B,0),1),0)/100</f>
        <v>4.9999999900000001E-3</v>
      </c>
      <c r="I13" s="188" t="s">
        <v>12</v>
      </c>
      <c r="J13" s="129">
        <f>IFERROR(INDEX('на отправку (3)'!N:N,MATCH($V13,'на отправку (3)'!$B:$B,0),1),0)</f>
        <v>2</v>
      </c>
      <c r="K13" s="92">
        <f>IFERROR(INDEX('на отправку (3)'!O:O,MATCH($V13,'на отправку (3)'!$B:$B,0),1),0)</f>
        <v>2</v>
      </c>
      <c r="L13" s="92">
        <f>IFERROR(INDEX('на отправку (3)'!P:P,MATCH($V13,'на отправку (3)'!$B:$B,0),1),0)</f>
        <v>4</v>
      </c>
      <c r="M13" s="92">
        <f>IFERROR(INDEX('на отправку (3)'!Q:Q,MATCH($V13,'на отправку (3)'!$B:$B,0),1),0)</f>
        <v>1</v>
      </c>
      <c r="N13" s="92">
        <f>IFERROR(INDEX('на отправку (3)'!R:R,MATCH($V13,'на отправку (3)'!$B:$B,0),1),0)</f>
        <v>0</v>
      </c>
      <c r="O13" s="92">
        <f>IFERROR(INDEX('на отправку (3)'!S:S,MATCH($V13,'на отправку (3)'!$B:$B,0),1),0)</f>
        <v>4</v>
      </c>
      <c r="P13" s="92">
        <f>IFERROR(INDEX('на отправку (3)'!T:T,MATCH($V13,'на отправку (3)'!$B:$B,0),1),0)</f>
        <v>6</v>
      </c>
      <c r="Q13" s="92">
        <f>IFERROR(INDEX('на отправку (3)'!U:U,MATCH($V13,'на отправку (3)'!$B:$B,0),1),0)</f>
        <v>0.66666666699999999</v>
      </c>
      <c r="R13" s="129">
        <f>IFERROR(INDEX('на отправку (3)'!V:V,MATCH($V13,'на отправку (3)'!$B:$B,0),1),0)</f>
        <v>0</v>
      </c>
      <c r="S13" s="92">
        <f>IFERROR(INDEX('на отправку (3)'!W:W,MATCH($V13,'на отправку (3)'!$B:$B,0),1),0)</f>
        <v>0</v>
      </c>
      <c r="U13" s="71">
        <f t="shared" si="0"/>
        <v>1</v>
      </c>
      <c r="V13" s="89" t="str">
        <f t="shared" si="1"/>
        <v>022104№3</v>
      </c>
      <c r="W13" s="8">
        <f>IFERROR(INDEX('на отправку (3)'!AB:AB,MATCH($V13,'на отправку (3)'!$B:$B,0),1),0)</f>
        <v>0.61761761800000003</v>
      </c>
      <c r="X13" s="8">
        <f>IFERROR(INDEX('на отправку (3)'!AC:AC,MATCH($V13,'на отправку (3)'!$B:$B,0),1),0)</f>
        <v>1</v>
      </c>
      <c r="Y13" s="8">
        <v>2</v>
      </c>
      <c r="Z13" s="8">
        <f t="shared" si="2"/>
        <v>2</v>
      </c>
    </row>
    <row r="14" spans="1:26" ht="64.5" customHeight="1" x14ac:dyDescent="0.25">
      <c r="A14" s="201" t="s">
        <v>3117</v>
      </c>
      <c r="B14" s="186">
        <v>5</v>
      </c>
      <c r="C14" s="124">
        <v>4</v>
      </c>
      <c r="D14" s="92">
        <f>IFERROR(INDEX('на отправку (3)'!G:G,MATCH($V14,'на отправку (3)'!$B:$B,0),1),0)</f>
        <v>0</v>
      </c>
      <c r="E14" s="92">
        <f>IFERROR(INDEX('на отправку (3)'!H:H,MATCH($V14,'на отправку (3)'!$B:$B,0),1),0)</f>
        <v>0</v>
      </c>
      <c r="F14" s="92">
        <f>IFERROR(INDEX('на отправку (3)'!I:I,MATCH($V14,'на отправку (3)'!$B:$B,0),1),0)</f>
        <v>0</v>
      </c>
      <c r="G14" s="188" t="s">
        <v>12</v>
      </c>
      <c r="H14" s="92">
        <f>IFERROR(INDEX('на отправку (3)'!K:K,MATCH($V14,'на отправку (3)'!$B:$B,0),1),0)/100</f>
        <v>-0.01</v>
      </c>
      <c r="I14" s="188" t="s">
        <v>12</v>
      </c>
      <c r="J14" s="129">
        <f>IFERROR(INDEX('на отправку (3)'!N:N,MATCH($V14,'на отправку (3)'!$B:$B,0),1),0)</f>
        <v>0</v>
      </c>
      <c r="K14" s="92">
        <f>IFERROR(INDEX('на отправку (3)'!O:O,MATCH($V14,'на отправку (3)'!$B:$B,0),1),0)</f>
        <v>0</v>
      </c>
      <c r="L14" s="92">
        <f>IFERROR(INDEX('на отправку (3)'!P:P,MATCH($V14,'на отправку (3)'!$B:$B,0),1),0)</f>
        <v>0</v>
      </c>
      <c r="M14" s="92">
        <f>IFERROR(INDEX('на отправку (3)'!Q:Q,MATCH($V14,'на отправку (3)'!$B:$B,0),1),0)</f>
        <v>2</v>
      </c>
      <c r="N14" s="92">
        <f>IFERROR(INDEX('на отправку (3)'!R:R,MATCH($V14,'на отправку (3)'!$B:$B,0),1),0)</f>
        <v>0</v>
      </c>
      <c r="O14" s="92">
        <f>IFERROR(INDEX('на отправку (3)'!S:S,MATCH($V14,'на отправку (3)'!$B:$B,0),1),0)</f>
        <v>5</v>
      </c>
      <c r="P14" s="92">
        <f>IFERROR(INDEX('на отправку (3)'!T:T,MATCH($V14,'на отправку (3)'!$B:$B,0),1),0)</f>
        <v>5</v>
      </c>
      <c r="Q14" s="92">
        <f>IFERROR(INDEX('на отправку (3)'!U:U,MATCH($V14,'на отправку (3)'!$B:$B,0),1),0)</f>
        <v>1</v>
      </c>
      <c r="R14" s="129">
        <f>IFERROR(INDEX('на отправку (3)'!V:V,MATCH($V14,'на отправку (3)'!$B:$B,0),1),0)</f>
        <v>0</v>
      </c>
      <c r="S14" s="92">
        <f>IFERROR(INDEX('на отправку (3)'!W:W,MATCH($V14,'на отправку (3)'!$B:$B,0),1),0)</f>
        <v>0</v>
      </c>
      <c r="U14" s="71">
        <f t="shared" si="0"/>
        <v>0</v>
      </c>
      <c r="V14" s="89" t="str">
        <f t="shared" si="1"/>
        <v>022104№4</v>
      </c>
      <c r="W14" s="8">
        <f>IFERROR(INDEX('на отправку (3)'!AB:AB,MATCH($V14,'на отправку (3)'!$B:$B,0),1),0)</f>
        <v>0.86111111100000004</v>
      </c>
      <c r="X14" s="8">
        <f>IFERROR(INDEX('на отправку (3)'!AC:AC,MATCH($V14,'на отправку (3)'!$B:$B,0),1),0)</f>
        <v>1</v>
      </c>
      <c r="Y14" s="8">
        <v>2</v>
      </c>
      <c r="Z14" s="8">
        <f t="shared" si="2"/>
        <v>0</v>
      </c>
    </row>
    <row r="15" spans="1:26" ht="69" customHeight="1" x14ac:dyDescent="0.25">
      <c r="A15" s="201" t="s">
        <v>2502</v>
      </c>
      <c r="B15" s="186">
        <v>6</v>
      </c>
      <c r="C15" s="124">
        <v>5</v>
      </c>
      <c r="D15" s="92">
        <f>IFERROR(INDEX('на отправку (3)'!G:G,MATCH($V15,'на отправку (3)'!$B:$B,0),1),0)</f>
        <v>16</v>
      </c>
      <c r="E15" s="92">
        <f>IFERROR(INDEX('на отправку (3)'!H:H,MATCH($V15,'на отправку (3)'!$B:$B,0),1),0)</f>
        <v>16</v>
      </c>
      <c r="F15" s="92">
        <f>IFERROR(INDEX('на отправку (3)'!I:I,MATCH($V15,'на отправку (3)'!$B:$B,0),1),0)</f>
        <v>1</v>
      </c>
      <c r="G15" s="188" t="s">
        <v>12</v>
      </c>
      <c r="H15" s="92">
        <f>IFERROR(INDEX('на отправку (3)'!K:K,MATCH($V15,'на отправку (3)'!$B:$B,0),1),0)/100</f>
        <v>7.1428571999999999E-4</v>
      </c>
      <c r="I15" s="188" t="s">
        <v>12</v>
      </c>
      <c r="J15" s="129">
        <f>IFERROR(INDEX('на отправку (3)'!N:N,MATCH($V15,'на отправку (3)'!$B:$B,0),1),0)</f>
        <v>2</v>
      </c>
      <c r="K15" s="92">
        <f>IFERROR(INDEX('на отправку (3)'!O:O,MATCH($V15,'на отправку (3)'!$B:$B,0),1),0)</f>
        <v>2</v>
      </c>
      <c r="L15" s="92">
        <f>IFERROR(INDEX('на отправку (3)'!P:P,MATCH($V15,'на отправку (3)'!$B:$B,0),1),0)</f>
        <v>4</v>
      </c>
      <c r="M15" s="92">
        <f>IFERROR(INDEX('на отправку (3)'!Q:Q,MATCH($V15,'на отправку (3)'!$B:$B,0),1),0)</f>
        <v>1</v>
      </c>
      <c r="N15" s="92">
        <f>IFERROR(INDEX('на отправку (3)'!R:R,MATCH($V15,'на отправку (3)'!$B:$B,0),1),0)</f>
        <v>0</v>
      </c>
      <c r="O15" s="92">
        <f>IFERROR(INDEX('на отправку (3)'!S:S,MATCH($V15,'на отправку (3)'!$B:$B,0),1),0)</f>
        <v>14</v>
      </c>
      <c r="P15" s="92">
        <f>IFERROR(INDEX('на отправку (3)'!T:T,MATCH($V15,'на отправку (3)'!$B:$B,0),1),0)</f>
        <v>15</v>
      </c>
      <c r="Q15" s="92">
        <f>IFERROR(INDEX('на отправку (3)'!U:U,MATCH($V15,'на отправку (3)'!$B:$B,0),1),0)</f>
        <v>0.93333333299999999</v>
      </c>
      <c r="R15" s="129">
        <f>IFERROR(INDEX('на отправку (3)'!V:V,MATCH($V15,'на отправку (3)'!$B:$B,0),1),0)</f>
        <v>0</v>
      </c>
      <c r="S15" s="92">
        <f>IFERROR(INDEX('на отправку (3)'!W:W,MATCH($V15,'на отправку (3)'!$B:$B,0),1),0)</f>
        <v>0</v>
      </c>
      <c r="U15" s="71">
        <f t="shared" si="0"/>
        <v>1</v>
      </c>
      <c r="V15" s="89" t="str">
        <f t="shared" si="1"/>
        <v>022104№5</v>
      </c>
      <c r="W15" s="8">
        <f>IFERROR(INDEX('на отправку (3)'!AB:AB,MATCH($V15,'на отправку (3)'!$B:$B,0),1),0)</f>
        <v>0.56594488200000004</v>
      </c>
      <c r="X15" s="8">
        <f>IFERROR(INDEX('на отправку (3)'!AC:AC,MATCH($V15,'на отправку (3)'!$B:$B,0),1),0)</f>
        <v>1</v>
      </c>
      <c r="Y15" s="8">
        <v>2</v>
      </c>
      <c r="Z15" s="8">
        <f t="shared" si="2"/>
        <v>2</v>
      </c>
    </row>
    <row r="16" spans="1:26" ht="79.5" customHeight="1" x14ac:dyDescent="0.25">
      <c r="A16" s="201" t="s">
        <v>3118</v>
      </c>
      <c r="B16" s="186">
        <v>7</v>
      </c>
      <c r="C16" s="124">
        <v>6</v>
      </c>
      <c r="D16" s="92">
        <f>IFERROR(INDEX('на отправку (3)'!G:G,MATCH($V16,'на отправку (3)'!$B:$B,0),1),0)</f>
        <v>0</v>
      </c>
      <c r="E16" s="92">
        <f>IFERROR(INDEX('на отправку (3)'!H:H,MATCH($V16,'на отправку (3)'!$B:$B,0),1),0)</f>
        <v>0</v>
      </c>
      <c r="F16" s="92">
        <f>IFERROR(INDEX('на отправку (3)'!I:I,MATCH($V16,'на отправку (3)'!$B:$B,0),1),0)</f>
        <v>0</v>
      </c>
      <c r="G16" s="188" t="s">
        <v>12</v>
      </c>
      <c r="H16" s="92">
        <f>IFERROR(INDEX('на отправку (3)'!K:K,MATCH($V16,'на отправку (3)'!$B:$B,0),1),0)/100</f>
        <v>-0.01</v>
      </c>
      <c r="I16" s="188" t="s">
        <v>12</v>
      </c>
      <c r="J16" s="129">
        <f>IFERROR(INDEX('на отправку (3)'!N:N,MATCH($V16,'на отправку (3)'!$B:$B,0),1),0)</f>
        <v>0</v>
      </c>
      <c r="K16" s="92">
        <f>IFERROR(INDEX('на отправку (3)'!O:O,MATCH($V16,'на отправку (3)'!$B:$B,0),1),0)</f>
        <v>0</v>
      </c>
      <c r="L16" s="92">
        <f>IFERROR(INDEX('на отправку (3)'!P:P,MATCH($V16,'на отправку (3)'!$B:$B,0),1),0)</f>
        <v>0</v>
      </c>
      <c r="M16" s="92">
        <f>IFERROR(INDEX('на отправку (3)'!Q:Q,MATCH($V16,'на отправку (3)'!$B:$B,0),1),0)</f>
        <v>2</v>
      </c>
      <c r="N16" s="92">
        <f>IFERROR(INDEX('на отправку (3)'!R:R,MATCH($V16,'на отправку (3)'!$B:$B,0),1),0)</f>
        <v>0</v>
      </c>
      <c r="O16" s="92">
        <f>IFERROR(INDEX('на отправку (3)'!S:S,MATCH($V16,'на отправку (3)'!$B:$B,0),1),0)</f>
        <v>1</v>
      </c>
      <c r="P16" s="92">
        <f>IFERROR(INDEX('на отправку (3)'!T:T,MATCH($V16,'на отправку (3)'!$B:$B,0),1),0)</f>
        <v>1</v>
      </c>
      <c r="Q16" s="92">
        <f>IFERROR(INDEX('на отправку (3)'!U:U,MATCH($V16,'на отправку (3)'!$B:$B,0),1),0)</f>
        <v>1</v>
      </c>
      <c r="R16" s="129">
        <f>IFERROR(INDEX('на отправку (3)'!V:V,MATCH($V16,'на отправку (3)'!$B:$B,0),1),0)</f>
        <v>0</v>
      </c>
      <c r="S16" s="92">
        <f>IFERROR(INDEX('на отправку (3)'!W:W,MATCH($V16,'на отправку (3)'!$B:$B,0),1),0)</f>
        <v>0</v>
      </c>
      <c r="U16" s="71">
        <f t="shared" si="0"/>
        <v>0</v>
      </c>
      <c r="V16" s="89" t="str">
        <f t="shared" si="1"/>
        <v>022104№6</v>
      </c>
      <c r="W16" s="8">
        <f>IFERROR(INDEX('на отправку (3)'!AB:AB,MATCH($V16,'на отправку (3)'!$B:$B,0),1),0)</f>
        <v>0.3</v>
      </c>
      <c r="X16" s="8">
        <f>IFERROR(INDEX('на отправку (3)'!AC:AC,MATCH($V16,'на отправку (3)'!$B:$B,0),1),0)</f>
        <v>1</v>
      </c>
      <c r="Y16" s="8">
        <v>3</v>
      </c>
      <c r="Z16" s="8">
        <f t="shared" si="2"/>
        <v>0</v>
      </c>
    </row>
    <row r="17" spans="1:26" ht="68.25" customHeight="1" x14ac:dyDescent="0.25">
      <c r="A17" s="201" t="s">
        <v>3119</v>
      </c>
      <c r="B17" s="186">
        <v>8</v>
      </c>
      <c r="C17" s="124">
        <v>22</v>
      </c>
      <c r="D17" s="92">
        <f>IFERROR(INDEX('на отправку (3)'!G:G,MATCH($V17,'на отправку (3)'!$B:$B,0),1),0)</f>
        <v>3</v>
      </c>
      <c r="E17" s="92">
        <f>IFERROR(INDEX('на отправку (3)'!H:H,MATCH($V17,'на отправку (3)'!$B:$B,0),1),0)</f>
        <v>3</v>
      </c>
      <c r="F17" s="92">
        <f>IFERROR(INDEX('на отправку (3)'!I:I,MATCH($V17,'на отправку (3)'!$B:$B,0),1),0)</f>
        <v>1</v>
      </c>
      <c r="G17" s="188" t="s">
        <v>12</v>
      </c>
      <c r="H17" s="92">
        <f>IFERROR(INDEX('на отправку (3)'!K:K,MATCH($V17,'на отправку (3)'!$B:$B,0),1),0)/100</f>
        <v>0.01</v>
      </c>
      <c r="I17" s="188" t="s">
        <v>12</v>
      </c>
      <c r="J17" s="129">
        <f>IFERROR(INDEX('на отправку (3)'!N:N,MATCH($V17,'на отправку (3)'!$B:$B,0),1),0)</f>
        <v>3</v>
      </c>
      <c r="K17" s="92">
        <f>IFERROR(INDEX('на отправку (3)'!O:O,MATCH($V17,'на отправку (3)'!$B:$B,0),1),0)</f>
        <v>2</v>
      </c>
      <c r="L17" s="92">
        <f>IFERROR(INDEX('на отправку (3)'!P:P,MATCH($V17,'на отправку (3)'!$B:$B,0),1),0)</f>
        <v>4</v>
      </c>
      <c r="M17" s="92">
        <f>IFERROR(INDEX('на отправку (3)'!Q:Q,MATCH($V17,'на отправку (3)'!$B:$B,0),1),0)</f>
        <v>1</v>
      </c>
      <c r="N17" s="92">
        <f>IFERROR(INDEX('на отправку (3)'!R:R,MATCH($V17,'на отправку (3)'!$B:$B,0),1),0)</f>
        <v>0</v>
      </c>
      <c r="O17" s="92">
        <f>IFERROR(INDEX('на отправку (3)'!S:S,MATCH($V17,'на отправку (3)'!$B:$B,0),1),0)</f>
        <v>1</v>
      </c>
      <c r="P17" s="92">
        <f>IFERROR(INDEX('на отправку (3)'!T:T,MATCH($V17,'на отправку (3)'!$B:$B,0),1),0)</f>
        <v>2</v>
      </c>
      <c r="Q17" s="92">
        <f>IFERROR(INDEX('на отправку (3)'!U:U,MATCH($V17,'на отправку (3)'!$B:$B,0),1),0)</f>
        <v>0.5</v>
      </c>
      <c r="R17" s="129">
        <f>IFERROR(INDEX('на отправку (3)'!V:V,MATCH($V17,'на отправку (3)'!$B:$B,0),1),0)</f>
        <v>0</v>
      </c>
      <c r="S17" s="92">
        <f>IFERROR(INDEX('на отправку (3)'!W:W,MATCH($V17,'на отправку (3)'!$B:$B,0),1),0)</f>
        <v>0</v>
      </c>
      <c r="U17" s="71">
        <f t="shared" si="0"/>
        <v>1</v>
      </c>
      <c r="V17" s="89" t="str">
        <f t="shared" si="1"/>
        <v>022104№22</v>
      </c>
      <c r="W17" s="8">
        <f>IFERROR(INDEX('на отправку (3)'!AB:AB,MATCH($V17,'на отправку (3)'!$B:$B,0),1),0)</f>
        <v>0.4</v>
      </c>
      <c r="X17" s="8">
        <f>IFERROR(INDEX('на отправку (3)'!AC:AC,MATCH($V17,'на отправку (3)'!$B:$B,0),1),0)</f>
        <v>1</v>
      </c>
      <c r="Y17" s="8">
        <v>3</v>
      </c>
      <c r="Z17" s="8">
        <f t="shared" si="2"/>
        <v>3</v>
      </c>
    </row>
    <row r="18" spans="1:26" ht="147.75" customHeight="1" x14ac:dyDescent="0.25">
      <c r="A18" s="201" t="s">
        <v>3120</v>
      </c>
      <c r="B18" s="186">
        <v>9</v>
      </c>
      <c r="C18" s="124">
        <v>7</v>
      </c>
      <c r="D18" s="92">
        <f>IFERROR(INDEX('на отправку (3)'!G:G,MATCH($V18,'на отправку (3)'!$B:$B,0),1),0)</f>
        <v>1413</v>
      </c>
      <c r="E18" s="92">
        <f>IFERROR(INDEX('на отправку (3)'!H:H,MATCH($V18,'на отправку (3)'!$B:$B,0),1),0)</f>
        <v>1413</v>
      </c>
      <c r="F18" s="92">
        <f>IFERROR(INDEX('на отправку (3)'!I:I,MATCH($V18,'на отправку (3)'!$B:$B,0),1),0)</f>
        <v>1</v>
      </c>
      <c r="G18" s="189">
        <v>1</v>
      </c>
      <c r="H18" s="92">
        <f>IFERROR(INDEX('на отправку (3)'!K:K,MATCH($V18,'на отправку (3)'!$B:$B,0),1),0)/100</f>
        <v>0</v>
      </c>
      <c r="I18" s="191">
        <f>IFERROR(INDEX('на отправку (3)'!M:M,MATCH($V18,'на отправку (3)'!$B:$B,0),1),0)</f>
        <v>1</v>
      </c>
      <c r="J18" s="129">
        <f>IFERROR(INDEX('на отправку (3)'!N:N,MATCH($V18,'на отправку (3)'!$B:$B,0),1),0)</f>
        <v>2</v>
      </c>
      <c r="K18" s="92" t="str">
        <f>IFERROR(INDEX('на отправку (3)'!O:O,MATCH($V18,'на отправку (3)'!$B:$B,0),1),0)</f>
        <v>x</v>
      </c>
      <c r="L18" s="92">
        <f>IFERROR(INDEX('на отправку (3)'!P:P,MATCH($V18,'на отправку (3)'!$B:$B,0),1),0)</f>
        <v>6</v>
      </c>
      <c r="M18" s="92">
        <f>IFERROR(INDEX('на отправку (3)'!Q:Q,MATCH($V18,'на отправку (3)'!$B:$B,0),1),0)</f>
        <v>1</v>
      </c>
      <c r="N18" s="92">
        <f>IFERROR(INDEX('на отправку (3)'!R:R,MATCH($V18,'на отправку (3)'!$B:$B,0),1),0)</f>
        <v>0</v>
      </c>
      <c r="O18" s="92">
        <f>IFERROR(INDEX('на отправку (3)'!S:S,MATCH($V18,'на отправку (3)'!$B:$B,0),1),0)</f>
        <v>1551</v>
      </c>
      <c r="P18" s="92">
        <f>IFERROR(INDEX('на отправку (3)'!T:T,MATCH($V18,'на отправку (3)'!$B:$B,0),1),0)</f>
        <v>1551</v>
      </c>
      <c r="Q18" s="92">
        <f>IFERROR(INDEX('на отправку (3)'!U:U,MATCH($V18,'на отправку (3)'!$B:$B,0),1),0)</f>
        <v>1</v>
      </c>
      <c r="R18" s="129">
        <f>IFERROR(INDEX('на отправку (3)'!V:V,MATCH($V18,'на отправку (3)'!$B:$B,0),1),0)</f>
        <v>0</v>
      </c>
      <c r="S18" s="92">
        <f>IFERROR(INDEX('на отправку (3)'!W:W,MATCH($V18,'на отправку (3)'!$B:$B,0),1),0)</f>
        <v>0</v>
      </c>
      <c r="U18" s="71">
        <f t="shared" si="0"/>
        <v>1</v>
      </c>
      <c r="V18" s="89" t="str">
        <f t="shared" si="1"/>
        <v>022104№7</v>
      </c>
      <c r="W18" s="8">
        <f>IFERROR(INDEX('на отправку (3)'!AB:AB,MATCH($V18,'на отправку (3)'!$B:$B,0),1),0)</f>
        <v>1</v>
      </c>
      <c r="X18" s="8">
        <f>IFERROR(INDEX('на отправку (3)'!AC:AC,MATCH($V18,'на отправку (3)'!$B:$B,0),1),0)</f>
        <v>1</v>
      </c>
      <c r="Y18" s="8">
        <v>2</v>
      </c>
      <c r="Z18" s="8">
        <f t="shared" si="2"/>
        <v>2</v>
      </c>
    </row>
    <row r="19" spans="1:26" ht="59.25" customHeight="1" x14ac:dyDescent="0.25">
      <c r="A19" s="201" t="s">
        <v>3121</v>
      </c>
      <c r="B19" s="186">
        <v>10</v>
      </c>
      <c r="C19" s="124">
        <v>8</v>
      </c>
      <c r="D19" s="92">
        <f>IFERROR(INDEX('на отправку (3)'!G:G,MATCH($V19,'на отправку (3)'!$B:$B,0),1),0)</f>
        <v>215</v>
      </c>
      <c r="E19" s="92">
        <f>IFERROR(INDEX('на отправку (3)'!H:H,MATCH($V19,'на отправку (3)'!$B:$B,0),1),0)</f>
        <v>16090</v>
      </c>
      <c r="F19" s="92">
        <f>IFERROR(INDEX('на отправку (3)'!I:I,MATCH($V19,'на отправку (3)'!$B:$B,0),1),0)</f>
        <v>1.3362337E-2</v>
      </c>
      <c r="G19" s="188" t="s">
        <v>12</v>
      </c>
      <c r="H19" s="92">
        <f>IFERROR(INDEX('на отправку (3)'!K:K,MATCH($V19,'на отправку (3)'!$B:$B,0),1),0)/100</f>
        <v>-1.7730896600000002E-3</v>
      </c>
      <c r="I19" s="192" t="str">
        <f>IFERROR(INDEX('на отправку (3)'!M:M,MATCH($V19,'на отправку (3)'!$B:$B,0),1),0)</f>
        <v>x</v>
      </c>
      <c r="J19" s="129">
        <f>IFERROR(INDEX('на отправку (3)'!N:N,MATCH($V19,'на отправку (3)'!$B:$B,0),1),0)</f>
        <v>2</v>
      </c>
      <c r="K19" s="92">
        <f>IFERROR(INDEX('на отправку (3)'!O:O,MATCH($V19,'на отправку (3)'!$B:$B,0),1),0)</f>
        <v>0</v>
      </c>
      <c r="L19" s="92">
        <f>IFERROR(INDEX('на отправку (3)'!P:P,MATCH($V19,'на отправку (3)'!$B:$B,0),1),0)</f>
        <v>2</v>
      </c>
      <c r="M19" s="92">
        <f>IFERROR(INDEX('на отправку (3)'!Q:Q,MATCH($V19,'на отправку (3)'!$B:$B,0),1),0)</f>
        <v>1</v>
      </c>
      <c r="N19" s="92">
        <f>IFERROR(INDEX('на отправку (3)'!R:R,MATCH($V19,'на отправку (3)'!$B:$B,0),1),0)</f>
        <v>0</v>
      </c>
      <c r="O19" s="92">
        <f>IFERROR(INDEX('на отправку (3)'!S:S,MATCH($V19,'на отправку (3)'!$B:$B,0),1),0)</f>
        <v>243</v>
      </c>
      <c r="P19" s="92">
        <f>IFERROR(INDEX('на отправку (3)'!T:T,MATCH($V19,'на отправку (3)'!$B:$B,0),1),0)</f>
        <v>14961</v>
      </c>
      <c r="Q19" s="92">
        <f>IFERROR(INDEX('на отправку (3)'!U:U,MATCH($V19,'на отправку (3)'!$B:$B,0),1),0)</f>
        <v>1.624223E-2</v>
      </c>
      <c r="R19" s="129">
        <f>IFERROR(INDEX('на отправку (3)'!V:V,MATCH($V19,'на отправку (3)'!$B:$B,0),1),0)</f>
        <v>0</v>
      </c>
      <c r="S19" s="92">
        <f>IFERROR(INDEX('на отправку (3)'!W:W,MATCH($V19,'на отправку (3)'!$B:$B,0),1),0)</f>
        <v>0</v>
      </c>
      <c r="U19" s="71">
        <f t="shared" si="0"/>
        <v>1</v>
      </c>
      <c r="V19" s="89" t="str">
        <f t="shared" si="1"/>
        <v>022104№8</v>
      </c>
      <c r="W19" s="8">
        <f>IFERROR(INDEX('на отправку (3)'!AB:AB,MATCH($V19,'на отправку (3)'!$B:$B,0),1),0)</f>
        <v>1.4606701999999999E-2</v>
      </c>
      <c r="X19" s="8">
        <f>IFERROR(INDEX('на отправку (3)'!AC:AC,MATCH($V19,'на отправку (3)'!$B:$B,0),1),0)</f>
        <v>0</v>
      </c>
      <c r="Y19" s="8">
        <v>2</v>
      </c>
      <c r="Z19" s="8">
        <f t="shared" si="2"/>
        <v>2</v>
      </c>
    </row>
    <row r="20" spans="1:26" ht="62.25" customHeight="1" x14ac:dyDescent="0.25">
      <c r="A20" s="201" t="s">
        <v>2507</v>
      </c>
      <c r="B20" s="186">
        <v>11</v>
      </c>
      <c r="C20" s="124">
        <v>9</v>
      </c>
      <c r="D20" s="92">
        <f>IFERROR(INDEX('на отправку (3)'!G:G,MATCH($V20,'на отправку (3)'!$B:$B,0),1),0)</f>
        <v>251</v>
      </c>
      <c r="E20" s="92">
        <f>IFERROR(INDEX('на отправку (3)'!H:H,MATCH($V20,'на отправку (3)'!$B:$B,0),1),0)</f>
        <v>276</v>
      </c>
      <c r="F20" s="92">
        <f>IFERROR(INDEX('на отправку (3)'!I:I,MATCH($V20,'на отправку (3)'!$B:$B,0),1),0)</f>
        <v>0.90942029000000002</v>
      </c>
      <c r="G20" s="189">
        <v>1</v>
      </c>
      <c r="H20" s="92">
        <f>IFERROR(INDEX('на отправку (3)'!K:K,MATCH($V20,'на отправку (3)'!$B:$B,0),1),0)/100</f>
        <v>8.8704710099999987E-3</v>
      </c>
      <c r="I20" s="191">
        <f>IFERROR(INDEX('на отправку (3)'!M:M,MATCH($V20,'на отправку (3)'!$B:$B,0),1),0)</f>
        <v>0.90942029000000002</v>
      </c>
      <c r="J20" s="129">
        <f>IFERROR(INDEX('на отправку (3)'!N:N,MATCH($V20,'на отправку (3)'!$B:$B,0),1),0)</f>
        <v>0.5</v>
      </c>
      <c r="K20" s="92" t="str">
        <f>IFERROR(INDEX('на отправку (3)'!O:O,MATCH($V20,'на отправку (3)'!$B:$B,0),1),0)</f>
        <v>x</v>
      </c>
      <c r="L20" s="92">
        <f>IFERROR(INDEX('на отправку (3)'!P:P,MATCH($V20,'на отправку (3)'!$B:$B,0),1),0)</f>
        <v>6</v>
      </c>
      <c r="M20" s="92">
        <f>IFERROR(INDEX('на отправку (3)'!Q:Q,MATCH($V20,'на отправку (3)'!$B:$B,0),1),0)</f>
        <v>1</v>
      </c>
      <c r="N20" s="92">
        <f>IFERROR(INDEX('на отправку (3)'!R:R,MATCH($V20,'на отправку (3)'!$B:$B,0),1),0)</f>
        <v>0</v>
      </c>
      <c r="O20" s="92">
        <f>IFERROR(INDEX('на отправку (3)'!S:S,MATCH($V20,'на отправку (3)'!$B:$B,0),1),0)</f>
        <v>360</v>
      </c>
      <c r="P20" s="92">
        <f>IFERROR(INDEX('на отправку (3)'!T:T,MATCH($V20,'на отправку (3)'!$B:$B,0),1),0)</f>
        <v>747</v>
      </c>
      <c r="Q20" s="92">
        <f>IFERROR(INDEX('на отправку (3)'!U:U,MATCH($V20,'на отправку (3)'!$B:$B,0),1),0)</f>
        <v>0.48192771099999998</v>
      </c>
      <c r="R20" s="129">
        <f>IFERROR(INDEX('на отправку (3)'!V:V,MATCH($V20,'на отправку (3)'!$B:$B,0),1),0)</f>
        <v>0</v>
      </c>
      <c r="S20" s="92">
        <f>IFERROR(INDEX('на отправку (3)'!W:W,MATCH($V20,'на отправку (3)'!$B:$B,0),1),0)</f>
        <v>0</v>
      </c>
      <c r="U20" s="71">
        <f t="shared" si="0"/>
        <v>1</v>
      </c>
      <c r="V20" s="89" t="str">
        <f t="shared" si="1"/>
        <v>022104№9</v>
      </c>
      <c r="W20" s="8">
        <f>IFERROR(INDEX('на отправку (3)'!AB:AB,MATCH($V20,'на отправку (3)'!$B:$B,0),1),0)</f>
        <v>0.93642591900000005</v>
      </c>
      <c r="X20" s="8">
        <f>IFERROR(INDEX('на отправку (3)'!AC:AC,MATCH($V20,'на отправку (3)'!$B:$B,0),1),0)</f>
        <v>0</v>
      </c>
      <c r="Y20" s="8">
        <v>1</v>
      </c>
      <c r="Z20" s="8">
        <f t="shared" si="2"/>
        <v>1</v>
      </c>
    </row>
    <row r="21" spans="1:26" ht="70.5" customHeight="1" x14ac:dyDescent="0.25">
      <c r="A21" s="201" t="s">
        <v>3122</v>
      </c>
      <c r="B21" s="186">
        <v>12</v>
      </c>
      <c r="C21" s="124">
        <v>10</v>
      </c>
      <c r="D21" s="92">
        <f>IFERROR(INDEX('на отправку (3)'!G:G,MATCH($V21,'на отправку (3)'!$B:$B,0),1),0)</f>
        <v>14</v>
      </c>
      <c r="E21" s="92">
        <f>IFERROR(INDEX('на отправку (3)'!H:H,MATCH($V21,'на отправку (3)'!$B:$B,0),1),0)</f>
        <v>14</v>
      </c>
      <c r="F21" s="92">
        <f>IFERROR(INDEX('на отправку (3)'!I:I,MATCH($V21,'на отправку (3)'!$B:$B,0),1),0)</f>
        <v>1</v>
      </c>
      <c r="G21" s="189">
        <v>1</v>
      </c>
      <c r="H21" s="92">
        <f>IFERROR(INDEX('на отправку (3)'!K:K,MATCH($V21,'на отправку (3)'!$B:$B,0),1),0)/100</f>
        <v>0</v>
      </c>
      <c r="I21" s="191">
        <f>IFERROR(INDEX('на отправку (3)'!M:M,MATCH($V21,'на отправку (3)'!$B:$B,0),1),0)</f>
        <v>1</v>
      </c>
      <c r="J21" s="129">
        <f>IFERROR(INDEX('на отправку (3)'!N:N,MATCH($V21,'на отправку (3)'!$B:$B,0),1),0)</f>
        <v>1</v>
      </c>
      <c r="K21" s="92" t="str">
        <f>IFERROR(INDEX('на отправку (3)'!O:O,MATCH($V21,'на отправку (3)'!$B:$B,0),1),0)</f>
        <v>x</v>
      </c>
      <c r="L21" s="92">
        <f>IFERROR(INDEX('на отправку (3)'!P:P,MATCH($V21,'на отправку (3)'!$B:$B,0),1),0)</f>
        <v>6</v>
      </c>
      <c r="M21" s="92">
        <f>IFERROR(INDEX('на отправку (3)'!Q:Q,MATCH($V21,'на отправку (3)'!$B:$B,0),1),0)</f>
        <v>1</v>
      </c>
      <c r="N21" s="92">
        <f>IFERROR(INDEX('на отправку (3)'!R:R,MATCH($V21,'на отправку (3)'!$B:$B,0),1),0)</f>
        <v>0</v>
      </c>
      <c r="O21" s="92">
        <f>IFERROR(INDEX('на отправку (3)'!S:S,MATCH($V21,'на отправку (3)'!$B:$B,0),1),0)</f>
        <v>32</v>
      </c>
      <c r="P21" s="92">
        <f>IFERROR(INDEX('на отправку (3)'!T:T,MATCH($V21,'на отправку (3)'!$B:$B,0),1),0)</f>
        <v>32</v>
      </c>
      <c r="Q21" s="92">
        <f>IFERROR(INDEX('на отправку (3)'!U:U,MATCH($V21,'на отправку (3)'!$B:$B,0),1),0)</f>
        <v>1</v>
      </c>
      <c r="R21" s="129">
        <f>IFERROR(INDEX('на отправку (3)'!V:V,MATCH($V21,'на отправку (3)'!$B:$B,0),1),0)</f>
        <v>0</v>
      </c>
      <c r="S21" s="92">
        <f>IFERROR(INDEX('на отправку (3)'!W:W,MATCH($V21,'на отправку (3)'!$B:$B,0),1),0)</f>
        <v>0</v>
      </c>
      <c r="U21" s="71">
        <f t="shared" si="0"/>
        <v>1</v>
      </c>
      <c r="V21" s="89" t="str">
        <f t="shared" si="1"/>
        <v>022104№10</v>
      </c>
      <c r="W21" s="8">
        <f>IFERROR(INDEX('на отправку (3)'!AB:AB,MATCH($V21,'на отправку (3)'!$B:$B,0),1),0)</f>
        <v>1</v>
      </c>
      <c r="X21" s="8">
        <f>IFERROR(INDEX('на отправку (3)'!AC:AC,MATCH($V21,'на отправку (3)'!$B:$B,0),1),0)</f>
        <v>0</v>
      </c>
      <c r="Y21" s="8">
        <v>1</v>
      </c>
      <c r="Z21" s="8">
        <f t="shared" si="2"/>
        <v>1</v>
      </c>
    </row>
    <row r="22" spans="1:26" ht="56.25" customHeight="1" x14ac:dyDescent="0.25">
      <c r="A22" s="201" t="s">
        <v>3123</v>
      </c>
      <c r="B22" s="186">
        <v>13</v>
      </c>
      <c r="C22" s="124">
        <v>11</v>
      </c>
      <c r="D22" s="92">
        <f>IFERROR(INDEX('на отправку (3)'!G:G,MATCH($V22,'на отправку (3)'!$B:$B,0),1),0)</f>
        <v>46</v>
      </c>
      <c r="E22" s="92">
        <f>IFERROR(INDEX('на отправку (3)'!H:H,MATCH($V22,'на отправку (3)'!$B:$B,0),1),0)</f>
        <v>46</v>
      </c>
      <c r="F22" s="92">
        <f>IFERROR(INDEX('на отправку (3)'!I:I,MATCH($V22,'на отправку (3)'!$B:$B,0),1),0)</f>
        <v>1</v>
      </c>
      <c r="G22" s="189">
        <v>1</v>
      </c>
      <c r="H22" s="92">
        <f>IFERROR(INDEX('на отправку (3)'!K:K,MATCH($V22,'на отправку (3)'!$B:$B,0),1),0)/100</f>
        <v>0</v>
      </c>
      <c r="I22" s="191">
        <f>IFERROR(INDEX('на отправку (3)'!M:M,MATCH($V22,'на отправку (3)'!$B:$B,0),1),0)</f>
        <v>1</v>
      </c>
      <c r="J22" s="129">
        <f>IFERROR(INDEX('на отправку (3)'!N:N,MATCH($V22,'на отправку (3)'!$B:$B,0),1),0)</f>
        <v>2</v>
      </c>
      <c r="K22" s="92" t="str">
        <f>IFERROR(INDEX('на отправку (3)'!O:O,MATCH($V22,'на отправку (3)'!$B:$B,0),1),0)</f>
        <v>x</v>
      </c>
      <c r="L22" s="92">
        <f>IFERROR(INDEX('на отправку (3)'!P:P,MATCH($V22,'на отправку (3)'!$B:$B,0),1),0)</f>
        <v>6</v>
      </c>
      <c r="M22" s="92">
        <f>IFERROR(INDEX('на отправку (3)'!Q:Q,MATCH($V22,'на отправку (3)'!$B:$B,0),1),0)</f>
        <v>1</v>
      </c>
      <c r="N22" s="92">
        <f>IFERROR(INDEX('на отправку (3)'!R:R,MATCH($V22,'на отправку (3)'!$B:$B,0),1),0)</f>
        <v>0</v>
      </c>
      <c r="O22" s="92">
        <f>IFERROR(INDEX('на отправку (3)'!S:S,MATCH($V22,'на отправку (3)'!$B:$B,0),1),0)</f>
        <v>60</v>
      </c>
      <c r="P22" s="92">
        <f>IFERROR(INDEX('на отправку (3)'!T:T,MATCH($V22,'на отправку (3)'!$B:$B,0),1),0)</f>
        <v>60</v>
      </c>
      <c r="Q22" s="92">
        <f>IFERROR(INDEX('на отправку (3)'!U:U,MATCH($V22,'на отправку (3)'!$B:$B,0),1),0)</f>
        <v>1</v>
      </c>
      <c r="R22" s="129">
        <f>IFERROR(INDEX('на отправку (3)'!V:V,MATCH($V22,'на отправку (3)'!$B:$B,0),1),0)</f>
        <v>0</v>
      </c>
      <c r="S22" s="92">
        <f>IFERROR(INDEX('на отправку (3)'!W:W,MATCH($V22,'на отправку (3)'!$B:$B,0),1),0)</f>
        <v>0</v>
      </c>
      <c r="U22" s="71">
        <f t="shared" si="0"/>
        <v>1</v>
      </c>
      <c r="V22" s="89" t="str">
        <f t="shared" si="1"/>
        <v>022104№11</v>
      </c>
      <c r="W22" s="8">
        <f>IFERROR(INDEX('на отправку (3)'!AB:AB,MATCH($V22,'на отправку (3)'!$B:$B,0),1),0)</f>
        <v>1</v>
      </c>
      <c r="X22" s="8">
        <f>IFERROR(INDEX('на отправку (3)'!AC:AC,MATCH($V22,'на отправку (3)'!$B:$B,0),1),0)</f>
        <v>0</v>
      </c>
      <c r="Y22" s="8">
        <v>2</v>
      </c>
      <c r="Z22" s="8">
        <f t="shared" si="2"/>
        <v>2</v>
      </c>
    </row>
    <row r="23" spans="1:26" ht="66.75" customHeight="1" x14ac:dyDescent="0.25">
      <c r="A23" s="201" t="s">
        <v>3124</v>
      </c>
      <c r="B23" s="186">
        <v>14</v>
      </c>
      <c r="C23" s="124">
        <v>12</v>
      </c>
      <c r="D23" s="92">
        <f>IFERROR(INDEX('на отправку (3)'!G:G,MATCH($V23,'на отправку (3)'!$B:$B,0),1),0)</f>
        <v>523</v>
      </c>
      <c r="E23" s="92">
        <f>IFERROR(INDEX('на отправку (3)'!H:H,MATCH($V23,'на отправку (3)'!$B:$B,0),1),0)</f>
        <v>16285</v>
      </c>
      <c r="F23" s="92">
        <f>IFERROR(INDEX('на отправку (3)'!I:I,MATCH($V23,'на отправку (3)'!$B:$B,0),1),0)</f>
        <v>3.2115444E-2</v>
      </c>
      <c r="G23" s="188" t="s">
        <v>12</v>
      </c>
      <c r="H23" s="92">
        <f>IFERROR(INDEX('на отправку (3)'!K:K,MATCH($V23,'на отправку (3)'!$B:$B,0),1),0)/100</f>
        <v>4.9358303000000001E-4</v>
      </c>
      <c r="I23" s="188" t="s">
        <v>12</v>
      </c>
      <c r="J23" s="129">
        <f>IFERROR(INDEX('на отправку (3)'!N:N,MATCH($V23,'на отправку (3)'!$B:$B,0),1),0)</f>
        <v>1</v>
      </c>
      <c r="K23" s="92">
        <f>IFERROR(INDEX('на отправку (3)'!O:O,MATCH($V23,'на отправку (3)'!$B:$B,0),1),0)</f>
        <v>0</v>
      </c>
      <c r="L23" s="92">
        <f>IFERROR(INDEX('на отправку (3)'!P:P,MATCH($V23,'на отправку (3)'!$B:$B,0),1),0)</f>
        <v>2</v>
      </c>
      <c r="M23" s="92">
        <f>IFERROR(INDEX('на отправку (3)'!Q:Q,MATCH($V23,'на отправку (3)'!$B:$B,0),1),0)</f>
        <v>1</v>
      </c>
      <c r="N23" s="92">
        <f>IFERROR(INDEX('на отправку (3)'!R:R,MATCH($V23,'на отправку (3)'!$B:$B,0),1),0)</f>
        <v>0</v>
      </c>
      <c r="O23" s="92">
        <f>IFERROR(INDEX('на отправку (3)'!S:S,MATCH($V23,'на отправку (3)'!$B:$B,0),1),0)</f>
        <v>464</v>
      </c>
      <c r="P23" s="92">
        <f>IFERROR(INDEX('на отправку (3)'!T:T,MATCH($V23,'на отправку (3)'!$B:$B,0),1),0)</f>
        <v>15161</v>
      </c>
      <c r="Q23" s="92">
        <f>IFERROR(INDEX('на отправку (3)'!U:U,MATCH($V23,'на отправку (3)'!$B:$B,0),1),0)</f>
        <v>3.0604841000000001E-2</v>
      </c>
      <c r="R23" s="129">
        <f>IFERROR(INDEX('на отправку (3)'!V:V,MATCH($V23,'на отправку (3)'!$B:$B,0),1),0)</f>
        <v>0</v>
      </c>
      <c r="S23" s="92">
        <f>IFERROR(INDEX('на отправку (3)'!W:W,MATCH($V23,'на отправку (3)'!$B:$B,0),1),0)</f>
        <v>0</v>
      </c>
      <c r="U23" s="71">
        <f t="shared" si="0"/>
        <v>1</v>
      </c>
      <c r="V23" s="89" t="str">
        <f t="shared" si="1"/>
        <v>022104№12</v>
      </c>
      <c r="W23" s="8">
        <f>IFERROR(INDEX('на отправку (3)'!AB:AB,MATCH($V23,'на отправку (3)'!$B:$B,0),1),0)</f>
        <v>3.2834602999999997E-2</v>
      </c>
      <c r="X23" s="8">
        <f>IFERROR(INDEX('на отправку (3)'!AC:AC,MATCH($V23,'на отправку (3)'!$B:$B,0),1),0)</f>
        <v>5.0505050000000003E-3</v>
      </c>
      <c r="Y23" s="8">
        <v>2</v>
      </c>
      <c r="Z23" s="8">
        <f t="shared" si="2"/>
        <v>2</v>
      </c>
    </row>
    <row r="24" spans="1:26" ht="69" customHeight="1" x14ac:dyDescent="0.25">
      <c r="A24" s="201" t="s">
        <v>3125</v>
      </c>
      <c r="B24" s="186">
        <v>15</v>
      </c>
      <c r="C24" s="124">
        <v>13</v>
      </c>
      <c r="D24" s="92">
        <f>IFERROR(INDEX('на отправку (3)'!G:G,MATCH($V24,'на отправку (3)'!$B:$B,0),1),0)</f>
        <v>145</v>
      </c>
      <c r="E24" s="92">
        <f>IFERROR(INDEX('на отправку (3)'!H:H,MATCH($V24,'на отправку (3)'!$B:$B,0),1),0)</f>
        <v>354</v>
      </c>
      <c r="F24" s="92">
        <f>IFERROR(INDEX('на отправку (3)'!I:I,MATCH($V24,'на отправку (3)'!$B:$B,0),1),0)</f>
        <v>0.40960452000000003</v>
      </c>
      <c r="G24" s="188" t="s">
        <v>12</v>
      </c>
      <c r="H24" s="92">
        <f>IFERROR(INDEX('на отправку (3)'!K:K,MATCH($V24,'на отправку (3)'!$B:$B,0),1),0)/100</f>
        <v>1.5030602700000001E-3</v>
      </c>
      <c r="I24" s="188" t="s">
        <v>12</v>
      </c>
      <c r="J24" s="129">
        <f>IFERROR(INDEX('на отправку (3)'!N:N,MATCH($V24,'на отправку (3)'!$B:$B,0),1),0)</f>
        <v>0</v>
      </c>
      <c r="K24" s="92">
        <f>IFERROR(INDEX('на отправку (3)'!O:O,MATCH($V24,'на отправку (3)'!$B:$B,0),1),0)</f>
        <v>0</v>
      </c>
      <c r="L24" s="92">
        <f>IFERROR(INDEX('на отправку (3)'!P:P,MATCH($V24,'на отправку (3)'!$B:$B,0),1),0)</f>
        <v>1</v>
      </c>
      <c r="M24" s="92">
        <f>IFERROR(INDEX('на отправку (3)'!Q:Q,MATCH($V24,'на отправку (3)'!$B:$B,0),1),0)</f>
        <v>1</v>
      </c>
      <c r="N24" s="92">
        <f>IFERROR(INDEX('на отправку (3)'!R:R,MATCH($V24,'на отправку (3)'!$B:$B,0),1),0)</f>
        <v>0</v>
      </c>
      <c r="O24" s="92">
        <f>IFERROR(INDEX('на отправку (3)'!S:S,MATCH($V24,'на отправку (3)'!$B:$B,0),1),0)</f>
        <v>120</v>
      </c>
      <c r="P24" s="92">
        <f>IFERROR(INDEX('на отправку (3)'!T:T,MATCH($V24,'на отправку (3)'!$B:$B,0),1),0)</f>
        <v>337</v>
      </c>
      <c r="Q24" s="92">
        <f>IFERROR(INDEX('на отправку (3)'!U:U,MATCH($V24,'на отправку (3)'!$B:$B,0),1),0)</f>
        <v>0.35608308599999999</v>
      </c>
      <c r="R24" s="129">
        <f>IFERROR(INDEX('на отправку (3)'!V:V,MATCH($V24,'на отправку (3)'!$B:$B,0),1),0)</f>
        <v>0</v>
      </c>
      <c r="S24" s="92">
        <f>IFERROR(INDEX('на отправку (3)'!W:W,MATCH($V24,'на отправку (3)'!$B:$B,0),1),0)</f>
        <v>0</v>
      </c>
      <c r="U24" s="71">
        <f t="shared" si="0"/>
        <v>0</v>
      </c>
      <c r="V24" s="89" t="str">
        <f t="shared" si="1"/>
        <v>022104№13</v>
      </c>
      <c r="W24" s="8">
        <f>IFERROR(INDEX('на отправку (3)'!AB:AB,MATCH($V24,'на отправку (3)'!$B:$B,0),1),0)</f>
        <v>0.4</v>
      </c>
      <c r="X24" s="8">
        <f>IFERROR(INDEX('на отправку (3)'!AC:AC,MATCH($V24,'на отправку (3)'!$B:$B,0),1),0)</f>
        <v>0.177419355</v>
      </c>
      <c r="Y24" s="8">
        <v>2</v>
      </c>
      <c r="Z24" s="8">
        <f t="shared" si="2"/>
        <v>2</v>
      </c>
    </row>
    <row r="25" spans="1:26" ht="69.75" customHeight="1" x14ac:dyDescent="0.25">
      <c r="A25" s="201" t="s">
        <v>3126</v>
      </c>
      <c r="B25" s="186">
        <v>16</v>
      </c>
      <c r="C25" s="124">
        <v>14</v>
      </c>
      <c r="D25" s="92">
        <f>IFERROR(INDEX('на отправку (3)'!G:G,MATCH($V25,'на отправку (3)'!$B:$B,0),1),0)</f>
        <v>1</v>
      </c>
      <c r="E25" s="92">
        <f>IFERROR(INDEX('на отправку (3)'!H:H,MATCH($V25,'на отправку (3)'!$B:$B,0),1),0)</f>
        <v>1580</v>
      </c>
      <c r="F25" s="92">
        <f>IFERROR(INDEX('на отправку (3)'!I:I,MATCH($V25,'на отправку (3)'!$B:$B,0),1),0)</f>
        <v>6.32911E-4</v>
      </c>
      <c r="G25" s="188" t="s">
        <v>12</v>
      </c>
      <c r="H25" s="92">
        <f>IFERROR(INDEX('на отправку (3)'!K:K,MATCH($V25,'на отправку (3)'!$B:$B,0),1),0)/100</f>
        <v>0</v>
      </c>
      <c r="I25" s="188" t="s">
        <v>12</v>
      </c>
      <c r="J25" s="129">
        <f>IFERROR(INDEX('на отправку (3)'!N:N,MATCH($V25,'на отправку (3)'!$B:$B,0),1),0)</f>
        <v>0</v>
      </c>
      <c r="K25" s="92">
        <f>IFERROR(INDEX('на отправку (3)'!O:O,MATCH($V25,'на отправку (3)'!$B:$B,0),1),0)</f>
        <v>0</v>
      </c>
      <c r="L25" s="92">
        <f>IFERROR(INDEX('на отправку (3)'!P:P,MATCH($V25,'на отправку (3)'!$B:$B,0),1),0)</f>
        <v>1</v>
      </c>
      <c r="M25" s="92">
        <f>IFERROR(INDEX('на отправку (3)'!Q:Q,MATCH($V25,'на отправку (3)'!$B:$B,0),1),0)</f>
        <v>1</v>
      </c>
      <c r="N25" s="92">
        <f>IFERROR(INDEX('на отправку (3)'!R:R,MATCH($V25,'на отправку (3)'!$B:$B,0),1),0)</f>
        <v>0</v>
      </c>
      <c r="O25" s="92">
        <f>IFERROR(INDEX('на отправку (3)'!S:S,MATCH($V25,'на отправку (3)'!$B:$B,0),1),0)</f>
        <v>0</v>
      </c>
      <c r="P25" s="92">
        <f>IFERROR(INDEX('на отправку (3)'!T:T,MATCH($V25,'на отправку (3)'!$B:$B,0),1),0)</f>
        <v>1454</v>
      </c>
      <c r="Q25" s="92">
        <f>IFERROR(INDEX('на отправку (3)'!U:U,MATCH($V25,'на отправку (3)'!$B:$B,0),1),0)</f>
        <v>0</v>
      </c>
      <c r="R25" s="129">
        <f>IFERROR(INDEX('на отправку (3)'!V:V,MATCH($V25,'на отправку (3)'!$B:$B,0),1),0)</f>
        <v>0</v>
      </c>
      <c r="S25" s="92">
        <f>IFERROR(INDEX('на отправку (3)'!W:W,MATCH($V25,'на отправку (3)'!$B:$B,0),1),0)</f>
        <v>0</v>
      </c>
      <c r="U25" s="71">
        <f t="shared" si="0"/>
        <v>0</v>
      </c>
      <c r="V25" s="89" t="str">
        <f t="shared" si="1"/>
        <v>022104№14</v>
      </c>
      <c r="W25" s="8">
        <f>IFERROR(INDEX('на отправку (3)'!AB:AB,MATCH($V25,'на отправку (3)'!$B:$B,0),1),0)</f>
        <v>5.0993200000000005E-4</v>
      </c>
      <c r="X25" s="8">
        <f>IFERROR(INDEX('на отправку (3)'!AC:AC,MATCH($V25,'на отправку (3)'!$B:$B,0),1),0)</f>
        <v>0</v>
      </c>
      <c r="Y25" s="8">
        <v>3</v>
      </c>
      <c r="Z25" s="8">
        <f t="shared" si="2"/>
        <v>3</v>
      </c>
    </row>
    <row r="26" spans="1:26" s="136" customFormat="1" ht="21" customHeight="1" x14ac:dyDescent="0.25">
      <c r="A26" s="202"/>
      <c r="B26" s="187"/>
      <c r="C26" s="134"/>
      <c r="D26" s="135" t="s">
        <v>14</v>
      </c>
      <c r="E26" s="135"/>
      <c r="F26" s="135"/>
      <c r="G26" s="190"/>
      <c r="H26" s="135"/>
      <c r="I26" s="193"/>
      <c r="J26" s="139">
        <f>SUM(J27:J32)</f>
        <v>23</v>
      </c>
      <c r="K26" s="135"/>
      <c r="L26" s="135"/>
      <c r="M26" s="135"/>
      <c r="N26" s="135"/>
      <c r="O26" s="135"/>
      <c r="P26" s="135"/>
      <c r="Q26" s="135"/>
      <c r="R26" s="135"/>
      <c r="S26" s="135"/>
      <c r="U26" s="137"/>
      <c r="W26" s="137"/>
      <c r="X26" s="137"/>
      <c r="Y26" s="137"/>
      <c r="Z26" s="8"/>
    </row>
    <row r="27" spans="1:26" ht="15.75" customHeight="1" x14ac:dyDescent="0.25">
      <c r="A27" s="201" t="s">
        <v>3127</v>
      </c>
      <c r="B27" s="184">
        <v>17</v>
      </c>
      <c r="C27" s="123" t="s">
        <v>2448</v>
      </c>
      <c r="D27" s="92">
        <f>IFERROR(INDEX('на отправку (3)'!G:G,MATCH($V27,'на отправку (3)'!$B:$B,0),1),0)</f>
        <v>1674</v>
      </c>
      <c r="E27" s="92">
        <f>IFERROR(INDEX('на отправку (3)'!H:H,MATCH($V27,'на отправку (3)'!$B:$B,0),1),0)</f>
        <v>1674</v>
      </c>
      <c r="F27" s="92">
        <f>IFERROR(INDEX('на отправку (3)'!I:I,MATCH($V27,'на отправку (3)'!$B:$B,0),1),0)</f>
        <v>1</v>
      </c>
      <c r="G27" s="191">
        <f>IFERROR(INDEX('на отправку (3)'!J:J,MATCH($V27,'на отправку (3)'!$B:$B,0),1),0)</f>
        <v>1</v>
      </c>
      <c r="H27" s="92">
        <f>IFERROR(INDEX('на отправку (3)'!K:K,MATCH($V27,'на отправку (3)'!$B:$B,0),1),0)/100</f>
        <v>1.0410288000000001E-4</v>
      </c>
      <c r="I27" s="191">
        <f>IFERROR(INDEX('на отправку (3)'!M:M,MATCH($V27,'на отправку (3)'!$B:$B,0),1),0)</f>
        <v>1</v>
      </c>
      <c r="J27" s="129">
        <f>IFERROR(INDEX('на отправку (3)'!N:N,MATCH($V27,'на отправку (3)'!$B:$B,0),1),0)</f>
        <v>5</v>
      </c>
      <c r="K27" s="92" t="str">
        <f>IFERROR(INDEX('на отправку (3)'!O:O,MATCH($V27,'на отправку (3)'!$B:$B,0),1),0)</f>
        <v>x</v>
      </c>
      <c r="L27" s="92">
        <f>IFERROR(INDEX('на отправку (3)'!P:P,MATCH($V27,'на отправку (3)'!$B:$B,0),1),0)</f>
        <v>5</v>
      </c>
      <c r="M27" s="92">
        <f>IFERROR(INDEX('на отправку (3)'!Q:Q,MATCH($V27,'на отправку (3)'!$B:$B,0),1),0)</f>
        <v>1</v>
      </c>
      <c r="N27" s="92">
        <f>IFERROR(INDEX('на отправку (3)'!R:R,MATCH($V27,'на отправку (3)'!$B:$B,0),1),0)</f>
        <v>0</v>
      </c>
      <c r="O27" s="92">
        <f>IFERROR(INDEX('на отправку (3)'!S:S,MATCH($V27,'на отправку (3)'!$B:$B,0),1),0)</f>
        <v>1633</v>
      </c>
      <c r="P27" s="92">
        <f>IFERROR(INDEX('на отправку (3)'!T:T,MATCH($V27,'на отправку (3)'!$B:$B,0),1),0)</f>
        <v>1650</v>
      </c>
      <c r="Q27" s="92">
        <f>IFERROR(INDEX('на отправку (3)'!U:U,MATCH($V27,'на отправку (3)'!$B:$B,0),1),0)</f>
        <v>0.98969697000000001</v>
      </c>
      <c r="R27" s="129">
        <f>IFERROR(INDEX('на отправку (3)'!V:V,MATCH($V27,'на отправку (3)'!$B:$B,0),1),0)</f>
        <v>0</v>
      </c>
      <c r="S27" s="92">
        <f>IFERROR(INDEX('на отправку (3)'!W:W,MATCH($V27,'на отправку (3)'!$B:$B,0),1),0)</f>
        <v>0</v>
      </c>
      <c r="U27" s="71">
        <f t="shared" ref="U27" si="3">IF(J27&gt;0,1,0)</f>
        <v>1</v>
      </c>
      <c r="V27" s="89" t="str">
        <f t="shared" ref="V27" si="4">CONCATENATE($U$1,"№",C27)</f>
        <v>022104№15</v>
      </c>
      <c r="W27" s="8">
        <f>IFERROR(INDEX('на отправку (3)'!AB:AB,MATCH($V27,'на отправку (3)'!$B:$B,0),1),0)</f>
        <v>0.96851403899999999</v>
      </c>
      <c r="X27" s="8">
        <f>IFERROR(INDEX('на отправку (3)'!AC:AC,MATCH($V27,'на отправку (3)'!$B:$B,0),1),0)</f>
        <v>0</v>
      </c>
      <c r="Y27" s="8">
        <v>5</v>
      </c>
      <c r="Z27" s="8">
        <f t="shared" si="2"/>
        <v>5</v>
      </c>
    </row>
    <row r="28" spans="1:26" ht="55.5" customHeight="1" x14ac:dyDescent="0.25">
      <c r="A28" s="201" t="s">
        <v>3128</v>
      </c>
      <c r="B28" s="184">
        <v>18</v>
      </c>
      <c r="C28" s="123" t="s">
        <v>2449</v>
      </c>
      <c r="D28" s="92">
        <f>IFERROR(INDEX('на отправку (3)'!G:G,MATCH($V28,'на отправку (3)'!$B:$B,0),1),0)</f>
        <v>10</v>
      </c>
      <c r="E28" s="92">
        <f>IFERROR(INDEX('на отправку (3)'!H:H,MATCH($V28,'на отправку (3)'!$B:$B,0),1),0)</f>
        <v>10</v>
      </c>
      <c r="F28" s="92">
        <f>IFERROR(INDEX('на отправку (3)'!I:I,MATCH($V28,'на отправку (3)'!$B:$B,0),1),0)</f>
        <v>1</v>
      </c>
      <c r="G28" s="192" t="str">
        <f>IFERROR(INDEX('на отправку (3)'!J:J,MATCH($V28,'на отправку (3)'!$B:$B,0),1),0)</f>
        <v>x</v>
      </c>
      <c r="H28" s="92">
        <f>IFERROR(INDEX('на отправку (3)'!K:K,MATCH($V28,'на отправку (3)'!$B:$B,0),1),0)/100</f>
        <v>0</v>
      </c>
      <c r="I28" s="192" t="str">
        <f>IFERROR(INDEX('на отправку (3)'!M:M,MATCH($V28,'на отправку (3)'!$B:$B,0),1),0)</f>
        <v>x</v>
      </c>
      <c r="J28" s="129">
        <f>IFERROR(INDEX('на отправку (3)'!N:N,MATCH($V28,'на отправку (3)'!$B:$B,0),1),0)</f>
        <v>6</v>
      </c>
      <c r="K28" s="92">
        <f>IFERROR(INDEX('на отправку (3)'!O:O,MATCH($V28,'на отправку (3)'!$B:$B,0),1),0)</f>
        <v>2</v>
      </c>
      <c r="L28" s="92">
        <f>IFERROR(INDEX('на отправку (3)'!P:P,MATCH($V28,'на отправку (3)'!$B:$B,0),1),0)</f>
        <v>4</v>
      </c>
      <c r="M28" s="92">
        <f>IFERROR(INDEX('на отправку (3)'!Q:Q,MATCH($V28,'на отправку (3)'!$B:$B,0),1),0)</f>
        <v>1</v>
      </c>
      <c r="N28" s="92">
        <f>IFERROR(INDEX('на отправку (3)'!R:R,MATCH($V28,'на отправку (3)'!$B:$B,0),1),0)</f>
        <v>0</v>
      </c>
      <c r="O28" s="92">
        <f>IFERROR(INDEX('на отправку (3)'!S:S,MATCH($V28,'на отправку (3)'!$B:$B,0),1),0)</f>
        <v>19</v>
      </c>
      <c r="P28" s="92">
        <f>IFERROR(INDEX('на отправку (3)'!T:T,MATCH($V28,'на отправку (3)'!$B:$B,0),1),0)</f>
        <v>19</v>
      </c>
      <c r="Q28" s="92">
        <f>IFERROR(INDEX('на отправку (3)'!U:U,MATCH($V28,'на отправку (3)'!$B:$B,0),1),0)</f>
        <v>1</v>
      </c>
      <c r="R28" s="129">
        <f>IFERROR(INDEX('на отправку (3)'!V:V,MATCH($V28,'на отправку (3)'!$B:$B,0),1),0)</f>
        <v>0</v>
      </c>
      <c r="S28" s="92">
        <f>IFERROR(INDEX('на отправку (3)'!W:W,MATCH($V28,'на отправку (3)'!$B:$B,0),1),0)</f>
        <v>0</v>
      </c>
      <c r="U28" s="71">
        <f t="shared" ref="U28:U32" si="5">IF(J28&gt;0,1,0)</f>
        <v>1</v>
      </c>
      <c r="V28" s="89" t="str">
        <f t="shared" ref="V28:V32" si="6">CONCATENATE($U$1,"№",C28)</f>
        <v>022104№16</v>
      </c>
      <c r="W28" s="8">
        <f>IFERROR(INDEX('на отправку (3)'!AB:AB,MATCH($V28,'на отправку (3)'!$B:$B,0),1),0)</f>
        <v>0.94674221000000003</v>
      </c>
      <c r="X28" s="8">
        <f>IFERROR(INDEX('на отправку (3)'!AC:AC,MATCH($V28,'на отправку (3)'!$B:$B,0),1),0)</f>
        <v>1</v>
      </c>
      <c r="Y28" s="8">
        <v>6</v>
      </c>
      <c r="Z28" s="8">
        <f t="shared" si="2"/>
        <v>6</v>
      </c>
    </row>
    <row r="29" spans="1:26" ht="45" customHeight="1" x14ac:dyDescent="0.25">
      <c r="A29" s="201" t="s">
        <v>3129</v>
      </c>
      <c r="B29" s="184">
        <v>19</v>
      </c>
      <c r="C29" s="123" t="s">
        <v>2450</v>
      </c>
      <c r="D29" s="92">
        <f>IFERROR(INDEX('на отправку (3)'!G:G,MATCH($V29,'на отправку (3)'!$B:$B,0),1),0)</f>
        <v>0</v>
      </c>
      <c r="E29" s="92">
        <f>IFERROR(INDEX('на отправку (3)'!H:H,MATCH($V29,'на отправку (3)'!$B:$B,0),1),0)</f>
        <v>0</v>
      </c>
      <c r="F29" s="92">
        <f>IFERROR(INDEX('на отправку (3)'!I:I,MATCH($V29,'на отправку (3)'!$B:$B,0),1),0)</f>
        <v>0</v>
      </c>
      <c r="G29" s="192" t="str">
        <f>IFERROR(INDEX('на отправку (3)'!J:J,MATCH($V29,'на отправку (3)'!$B:$B,0),1),0)</f>
        <v>x</v>
      </c>
      <c r="H29" s="92">
        <f>IFERROR(INDEX('на отправку (3)'!K:K,MATCH($V29,'на отправку (3)'!$B:$B,0),1),0)/100</f>
        <v>0</v>
      </c>
      <c r="I29" s="192" t="str">
        <f>IFERROR(INDEX('на отправку (3)'!M:M,MATCH($V29,'на отправку (3)'!$B:$B,0),1),0)</f>
        <v>x</v>
      </c>
      <c r="J29" s="129">
        <f>IFERROR(INDEX('на отправку (3)'!N:N,MATCH($V29,'на отправку (3)'!$B:$B,0),1),0)</f>
        <v>0</v>
      </c>
      <c r="K29" s="92">
        <f>IFERROR(INDEX('на отправку (3)'!O:O,MATCH($V29,'на отправку (3)'!$B:$B,0),1),0)</f>
        <v>0</v>
      </c>
      <c r="L29" s="92">
        <f>IFERROR(INDEX('на отправку (3)'!P:P,MATCH($V29,'на отправку (3)'!$B:$B,0),1),0)</f>
        <v>0</v>
      </c>
      <c r="M29" s="92">
        <f>IFERROR(INDEX('на отправку (3)'!Q:Q,MATCH($V29,'на отправку (3)'!$B:$B,0),1),0)</f>
        <v>2</v>
      </c>
      <c r="N29" s="92">
        <f>IFERROR(INDEX('на отправку (3)'!R:R,MATCH($V29,'на отправку (3)'!$B:$B,0),1),0)</f>
        <v>0</v>
      </c>
      <c r="O29" s="92">
        <f>IFERROR(INDEX('на отправку (3)'!S:S,MATCH($V29,'на отправку (3)'!$B:$B,0),1),0)</f>
        <v>0</v>
      </c>
      <c r="P29" s="92">
        <f>IFERROR(INDEX('на отправку (3)'!T:T,MATCH($V29,'на отправку (3)'!$B:$B,0),1),0)</f>
        <v>0</v>
      </c>
      <c r="Q29" s="92">
        <f>IFERROR(INDEX('на отправку (3)'!U:U,MATCH($V29,'на отправку (3)'!$B:$B,0),1),0)</f>
        <v>0</v>
      </c>
      <c r="R29" s="129">
        <f>IFERROR(INDEX('на отправку (3)'!V:V,MATCH($V29,'на отправку (3)'!$B:$B,0),1),0)</f>
        <v>0</v>
      </c>
      <c r="S29" s="92">
        <f>IFERROR(INDEX('на отправку (3)'!W:W,MATCH($V29,'на отправку (3)'!$B:$B,0),1),0)</f>
        <v>0</v>
      </c>
      <c r="U29" s="71">
        <f t="shared" si="5"/>
        <v>0</v>
      </c>
      <c r="V29" s="89" t="str">
        <f t="shared" si="6"/>
        <v>022104№17</v>
      </c>
      <c r="W29" s="8">
        <f>IFERROR(INDEX('на отправку (3)'!AB:AB,MATCH($V29,'на отправку (3)'!$B:$B,0),1),0)</f>
        <v>0.98260073299999995</v>
      </c>
      <c r="X29" s="8">
        <f>IFERROR(INDEX('на отправку (3)'!AC:AC,MATCH($V29,'на отправку (3)'!$B:$B,0),1),0)</f>
        <v>1</v>
      </c>
      <c r="Y29" s="8">
        <v>6</v>
      </c>
      <c r="Z29" s="8">
        <f t="shared" si="2"/>
        <v>0</v>
      </c>
    </row>
    <row r="30" spans="1:26" ht="47.25" customHeight="1" x14ac:dyDescent="0.25">
      <c r="A30" s="201" t="s">
        <v>3130</v>
      </c>
      <c r="B30" s="184">
        <v>20</v>
      </c>
      <c r="C30" s="123" t="s">
        <v>2451</v>
      </c>
      <c r="D30" s="92">
        <f>IFERROR(INDEX('на отправку (3)'!G:G,MATCH($V30,'на отправку (3)'!$B:$B,0),1),0)</f>
        <v>4</v>
      </c>
      <c r="E30" s="92">
        <f>IFERROR(INDEX('на отправку (3)'!H:H,MATCH($V30,'на отправку (3)'!$B:$B,0),1),0)</f>
        <v>5</v>
      </c>
      <c r="F30" s="92">
        <f>IFERROR(INDEX('на отправку (3)'!I:I,MATCH($V30,'на отправку (3)'!$B:$B,0),1),0)</f>
        <v>0.8</v>
      </c>
      <c r="G30" s="192" t="str">
        <f>IFERROR(INDEX('на отправку (3)'!J:J,MATCH($V30,'на отправку (3)'!$B:$B,0),1),0)</f>
        <v>x</v>
      </c>
      <c r="H30" s="92">
        <f>IFERROR(INDEX('на отправку (3)'!K:K,MATCH($V30,'на отправку (3)'!$B:$B,0),1),0)/100</f>
        <v>-2E-3</v>
      </c>
      <c r="I30" s="192" t="str">
        <f>IFERROR(INDEX('на отправку (3)'!M:M,MATCH($V30,'на отправку (3)'!$B:$B,0),1),0)</f>
        <v>x</v>
      </c>
      <c r="J30" s="129">
        <f>IFERROR(INDEX('на отправку (3)'!N:N,MATCH($V30,'на отправку (3)'!$B:$B,0),1),0)</f>
        <v>0</v>
      </c>
      <c r="K30" s="92">
        <f>IFERROR(INDEX('на отправку (3)'!O:O,MATCH($V30,'на отправку (3)'!$B:$B,0),1),0)</f>
        <v>0</v>
      </c>
      <c r="L30" s="92">
        <f>IFERROR(INDEX('на отправку (3)'!P:P,MATCH($V30,'на отправку (3)'!$B:$B,0),1),0)</f>
        <v>3</v>
      </c>
      <c r="M30" s="92">
        <f>IFERROR(INDEX('на отправку (3)'!Q:Q,MATCH($V30,'на отправку (3)'!$B:$B,0),1),0)</f>
        <v>1</v>
      </c>
      <c r="N30" s="92">
        <f>IFERROR(INDEX('на отправку (3)'!R:R,MATCH($V30,'на отправку (3)'!$B:$B,0),1),0)</f>
        <v>0</v>
      </c>
      <c r="O30" s="92">
        <f>IFERROR(INDEX('на отправку (3)'!S:S,MATCH($V30,'на отправку (3)'!$B:$B,0),1),0)</f>
        <v>17</v>
      </c>
      <c r="P30" s="92">
        <f>IFERROR(INDEX('на отправку (3)'!T:T,MATCH($V30,'на отправку (3)'!$B:$B,0),1),0)</f>
        <v>17</v>
      </c>
      <c r="Q30" s="92">
        <f>IFERROR(INDEX('на отправку (3)'!U:U,MATCH($V30,'на отправку (3)'!$B:$B,0),1),0)</f>
        <v>1</v>
      </c>
      <c r="R30" s="129">
        <f>IFERROR(INDEX('на отправку (3)'!V:V,MATCH($V30,'на отправку (3)'!$B:$B,0),1),0)</f>
        <v>0</v>
      </c>
      <c r="S30" s="92">
        <f>IFERROR(INDEX('на отправку (3)'!W:W,MATCH($V30,'на отправку (3)'!$B:$B,0),1),0)</f>
        <v>0</v>
      </c>
      <c r="U30" s="71">
        <f t="shared" si="5"/>
        <v>0</v>
      </c>
      <c r="V30" s="89" t="str">
        <f t="shared" si="6"/>
        <v>022104№18</v>
      </c>
      <c r="W30" s="8">
        <f>IFERROR(INDEX('на отправку (3)'!AB:AB,MATCH($V30,'на отправку (3)'!$B:$B,0),1),0)</f>
        <v>0.96027201100000004</v>
      </c>
      <c r="X30" s="8">
        <f>IFERROR(INDEX('на отправку (3)'!AC:AC,MATCH($V30,'на отправку (3)'!$B:$B,0),1),0)</f>
        <v>1</v>
      </c>
      <c r="Y30" s="8">
        <v>6</v>
      </c>
      <c r="Z30" s="8">
        <f t="shared" si="2"/>
        <v>6</v>
      </c>
    </row>
    <row r="31" spans="1:26" ht="50.25" customHeight="1" x14ac:dyDescent="0.25">
      <c r="A31" s="201" t="s">
        <v>3131</v>
      </c>
      <c r="B31" s="184">
        <v>21</v>
      </c>
      <c r="C31" s="123" t="s">
        <v>2452</v>
      </c>
      <c r="D31" s="92">
        <f>IFERROR(INDEX('на отправку (3)'!G:G,MATCH($V31,'на отправку (3)'!$B:$B,0),1),0)</f>
        <v>3</v>
      </c>
      <c r="E31" s="92">
        <f>IFERROR(INDEX('на отправку (3)'!H:H,MATCH($V31,'на отправку (3)'!$B:$B,0),1),0)</f>
        <v>3</v>
      </c>
      <c r="F31" s="92">
        <f>IFERROR(INDEX('на отправку (3)'!I:I,MATCH($V31,'на отправку (3)'!$B:$B,0),1),0)</f>
        <v>1</v>
      </c>
      <c r="G31" s="192" t="str">
        <f>IFERROR(INDEX('на отправку (3)'!J:J,MATCH($V31,'на отправку (3)'!$B:$B,0),1),0)</f>
        <v>x</v>
      </c>
      <c r="H31" s="92">
        <f>IFERROR(INDEX('на отправку (3)'!K:K,MATCH($V31,'на отправку (3)'!$B:$B,0),1),0)/100</f>
        <v>0</v>
      </c>
      <c r="I31" s="192" t="str">
        <f>IFERROR(INDEX('на отправку (3)'!M:M,MATCH($V31,'на отправку (3)'!$B:$B,0),1),0)</f>
        <v>x</v>
      </c>
      <c r="J31" s="129">
        <f>IFERROR(INDEX('на отправку (3)'!N:N,MATCH($V31,'на отправку (3)'!$B:$B,0),1),0)</f>
        <v>6</v>
      </c>
      <c r="K31" s="92">
        <f>IFERROR(INDEX('на отправку (3)'!O:O,MATCH($V31,'на отправку (3)'!$B:$B,0),1),0)</f>
        <v>2</v>
      </c>
      <c r="L31" s="92">
        <f>IFERROR(INDEX('на отправку (3)'!P:P,MATCH($V31,'на отправку (3)'!$B:$B,0),1),0)</f>
        <v>4</v>
      </c>
      <c r="M31" s="92">
        <f>IFERROR(INDEX('на отправку (3)'!Q:Q,MATCH($V31,'на отправку (3)'!$B:$B,0),1),0)</f>
        <v>1</v>
      </c>
      <c r="N31" s="92">
        <f>IFERROR(INDEX('на отправку (3)'!R:R,MATCH($V31,'на отправку (3)'!$B:$B,0),1),0)</f>
        <v>0</v>
      </c>
      <c r="O31" s="92">
        <f>IFERROR(INDEX('на отправку (3)'!S:S,MATCH($V31,'на отправку (3)'!$B:$B,0),1),0)</f>
        <v>4</v>
      </c>
      <c r="P31" s="92">
        <f>IFERROR(INDEX('на отправку (3)'!T:T,MATCH($V31,'на отправку (3)'!$B:$B,0),1),0)</f>
        <v>4</v>
      </c>
      <c r="Q31" s="92">
        <f>IFERROR(INDEX('на отправку (3)'!U:U,MATCH($V31,'на отправку (3)'!$B:$B,0),1),0)</f>
        <v>1</v>
      </c>
      <c r="R31" s="129">
        <f>IFERROR(INDEX('на отправку (3)'!V:V,MATCH($V31,'на отправку (3)'!$B:$B,0),1),0)</f>
        <v>0</v>
      </c>
      <c r="S31" s="92">
        <f>IFERROR(INDEX('на отправку (3)'!W:W,MATCH($V31,'на отправку (3)'!$B:$B,0),1),0)</f>
        <v>0</v>
      </c>
      <c r="U31" s="71">
        <f t="shared" si="5"/>
        <v>1</v>
      </c>
      <c r="V31" s="89" t="str">
        <f t="shared" si="6"/>
        <v>022104№19</v>
      </c>
      <c r="W31" s="8">
        <f>IFERROR(INDEX('на отправку (3)'!AB:AB,MATCH($V31,'на отправку (3)'!$B:$B,0),1),0)</f>
        <v>0.96570972899999996</v>
      </c>
      <c r="X31" s="8">
        <f>IFERROR(INDEX('на отправку (3)'!AC:AC,MATCH($V31,'на отправку (3)'!$B:$B,0),1),0)</f>
        <v>1</v>
      </c>
      <c r="Y31" s="8">
        <v>6</v>
      </c>
      <c r="Z31" s="8">
        <f t="shared" si="2"/>
        <v>6</v>
      </c>
    </row>
    <row r="32" spans="1:26" ht="78.75" x14ac:dyDescent="0.25">
      <c r="A32" s="201" t="s">
        <v>3132</v>
      </c>
      <c r="B32" s="184">
        <v>22</v>
      </c>
      <c r="C32" s="123" t="s">
        <v>2453</v>
      </c>
      <c r="D32" s="92">
        <f>IFERROR(INDEX('на отправку (3)'!G:G,MATCH($V32,'на отправку (3)'!$B:$B,0),1),0)</f>
        <v>5</v>
      </c>
      <c r="E32" s="92">
        <f>IFERROR(INDEX('на отправку (3)'!H:H,MATCH($V32,'на отправку (3)'!$B:$B,0),1),0)</f>
        <v>8</v>
      </c>
      <c r="F32" s="92">
        <f>IFERROR(INDEX('на отправку (3)'!I:I,MATCH($V32,'на отправку (3)'!$B:$B,0),1),0)</f>
        <v>0.625</v>
      </c>
      <c r="G32" s="192" t="str">
        <f>IFERROR(INDEX('на отправку (3)'!J:J,MATCH($V32,'на отправку (3)'!$B:$B,0),1),0)</f>
        <v>x</v>
      </c>
      <c r="H32" s="92">
        <f>IFERROR(INDEX('на отправку (3)'!K:K,MATCH($V32,'на отправку (3)'!$B:$B,0),1),0)/100</f>
        <v>1.4999999999999999E-2</v>
      </c>
      <c r="I32" s="192" t="str">
        <f>IFERROR(INDEX('на отправку (3)'!M:M,MATCH($V32,'на отправку (3)'!$B:$B,0),1),0)</f>
        <v>x</v>
      </c>
      <c r="J32" s="129">
        <f>IFERROR(INDEX('на отправку (3)'!N:N,MATCH($V32,'на отправку (3)'!$B:$B,0),1),0)</f>
        <v>6</v>
      </c>
      <c r="K32" s="92">
        <f>IFERROR(INDEX('на отправку (3)'!O:O,MATCH($V32,'на отправку (3)'!$B:$B,0),1),0)</f>
        <v>0</v>
      </c>
      <c r="L32" s="92">
        <f>IFERROR(INDEX('на отправку (3)'!P:P,MATCH($V32,'на отправку (3)'!$B:$B,0),1),0)</f>
        <v>3</v>
      </c>
      <c r="M32" s="92">
        <f>IFERROR(INDEX('на отправку (3)'!Q:Q,MATCH($V32,'на отправку (3)'!$B:$B,0),1),0)</f>
        <v>1</v>
      </c>
      <c r="N32" s="92">
        <f>IFERROR(INDEX('на отправку (3)'!R:R,MATCH($V32,'на отправку (3)'!$B:$B,0),1),0)</f>
        <v>0</v>
      </c>
      <c r="O32" s="92">
        <f>IFERROR(INDEX('на отправку (3)'!S:S,MATCH($V32,'на отправку (3)'!$B:$B,0),1),0)</f>
        <v>3</v>
      </c>
      <c r="P32" s="92">
        <f>IFERROR(INDEX('на отправку (3)'!T:T,MATCH($V32,'на отправку (3)'!$B:$B,0),1),0)</f>
        <v>12</v>
      </c>
      <c r="Q32" s="92">
        <f>IFERROR(INDEX('на отправку (3)'!U:U,MATCH($V32,'на отправку (3)'!$B:$B,0),1),0)</f>
        <v>0.25</v>
      </c>
      <c r="R32" s="129">
        <f>IFERROR(INDEX('на отправку (3)'!V:V,MATCH($V32,'на отправку (3)'!$B:$B,0),1),0)</f>
        <v>0</v>
      </c>
      <c r="S32" s="92">
        <f>IFERROR(INDEX('на отправку (3)'!W:W,MATCH($V32,'на отправку (3)'!$B:$B,0),1),0)</f>
        <v>0</v>
      </c>
      <c r="U32" s="71">
        <f t="shared" si="5"/>
        <v>1</v>
      </c>
      <c r="V32" s="89" t="str">
        <f t="shared" si="6"/>
        <v>022104№20</v>
      </c>
      <c r="W32" s="8">
        <f>IFERROR(INDEX('на отправку (3)'!AB:AB,MATCH($V32,'на отправку (3)'!$B:$B,0),1),0)</f>
        <v>0.8075</v>
      </c>
      <c r="X32" s="8">
        <f>IFERROR(INDEX('на отправку (3)'!AC:AC,MATCH($V32,'на отправку (3)'!$B:$B,0),1),0)</f>
        <v>1</v>
      </c>
      <c r="Y32" s="8">
        <v>6</v>
      </c>
      <c r="Z32" s="8">
        <f t="shared" si="2"/>
        <v>6</v>
      </c>
    </row>
    <row r="33" spans="1:27" s="136" customFormat="1" ht="21" customHeight="1" x14ac:dyDescent="0.25">
      <c r="A33" s="202"/>
      <c r="B33" s="187"/>
      <c r="C33" s="134"/>
      <c r="D33" s="135" t="s">
        <v>15</v>
      </c>
      <c r="E33" s="135"/>
      <c r="F33" s="135"/>
      <c r="G33" s="190"/>
      <c r="H33" s="135"/>
      <c r="I33" s="193"/>
      <c r="J33" s="139">
        <f>SUM(J34:J37)</f>
        <v>0</v>
      </c>
      <c r="K33" s="135"/>
      <c r="L33" s="135"/>
      <c r="M33" s="135"/>
      <c r="N33" s="135"/>
      <c r="O33" s="135"/>
      <c r="P33" s="135"/>
      <c r="Q33" s="135"/>
      <c r="R33" s="135"/>
      <c r="S33" s="135"/>
      <c r="U33" s="137"/>
      <c r="W33" s="137"/>
      <c r="X33" s="137"/>
      <c r="Y33" s="137"/>
      <c r="Z33" s="8"/>
    </row>
    <row r="34" spans="1:27" ht="42.75" customHeight="1" x14ac:dyDescent="0.25">
      <c r="A34" s="201" t="s">
        <v>3133</v>
      </c>
      <c r="B34" s="184">
        <v>23</v>
      </c>
      <c r="C34" s="123" t="s">
        <v>2454</v>
      </c>
      <c r="D34" s="92">
        <f>IFERROR(INDEX('на отправку (3)'!G:G,MATCH($V34,'на отправку (3)'!$B:$B,0),1),0)</f>
        <v>4</v>
      </c>
      <c r="E34" s="92">
        <f>IFERROR(INDEX('на отправку (3)'!H:H,MATCH($V34,'на отправку (3)'!$B:$B,0),1),0)</f>
        <v>12</v>
      </c>
      <c r="F34" s="92">
        <f>IFERROR(INDEX('на отправку (3)'!I:I,MATCH($V34,'на отправку (3)'!$B:$B,0),1),0)</f>
        <v>0.33333333300000001</v>
      </c>
      <c r="G34" s="191" t="str">
        <f>IFERROR(INDEX('на отправку (3)'!J:J,MATCH($V34,'на отправку (3)'!$B:$B,0),1),0)</f>
        <v>x</v>
      </c>
      <c r="H34" s="92">
        <f>IFERROR(INDEX('на отправку (3)'!K:K,MATCH($V34,'на отправку (3)'!$B:$B,0),1),0)/100</f>
        <v>0</v>
      </c>
      <c r="I34" s="191" t="str">
        <f>IFERROR(INDEX('на отправку (3)'!M:M,MATCH($V34,'на отправку (3)'!$B:$B,0),1),0)</f>
        <v>x</v>
      </c>
      <c r="J34" s="129">
        <f>IFERROR(INDEX('на отправку (3)'!N:N,MATCH($V34,'на отправку (3)'!$B:$B,0),1),0)</f>
        <v>0</v>
      </c>
      <c r="K34" s="92">
        <f>IFERROR(INDEX('на отправку (3)'!O:O,MATCH($V34,'на отправку (3)'!$B:$B,0),1),0)</f>
        <v>0</v>
      </c>
      <c r="L34" s="92">
        <f>IFERROR(INDEX('на отправку (3)'!P:P,MATCH($V34,'на отправку (3)'!$B:$B,0),1),0)</f>
        <v>3</v>
      </c>
      <c r="M34" s="92">
        <f>IFERROR(INDEX('на отправку (3)'!Q:Q,MATCH($V34,'на отправку (3)'!$B:$B,0),1),0)</f>
        <v>1</v>
      </c>
      <c r="N34" s="92">
        <f>IFERROR(INDEX('на отправку (3)'!R:R,MATCH($V34,'на отправку (3)'!$B:$B,0),1),0)</f>
        <v>0</v>
      </c>
      <c r="O34" s="92">
        <f>IFERROR(INDEX('на отправку (3)'!S:S,MATCH($V34,'на отправку (3)'!$B:$B,0),1),0)</f>
        <v>0</v>
      </c>
      <c r="P34" s="92">
        <f>IFERROR(INDEX('на отправку (3)'!T:T,MATCH($V34,'на отправку (3)'!$B:$B,0),1),0)</f>
        <v>2</v>
      </c>
      <c r="Q34" s="92">
        <f>IFERROR(INDEX('на отправку (3)'!U:U,MATCH($V34,'на отправку (3)'!$B:$B,0),1),0)</f>
        <v>0</v>
      </c>
      <c r="R34" s="129">
        <f>IFERROR(INDEX('на отправку (3)'!V:V,MATCH($V34,'на отправку (3)'!$B:$B,0),1),0)</f>
        <v>0</v>
      </c>
      <c r="S34" s="92">
        <f>IFERROR(INDEX('на отправку (3)'!W:W,MATCH($V34,'на отправку (3)'!$B:$B,0),1),0)</f>
        <v>0</v>
      </c>
      <c r="U34" s="71">
        <f t="shared" ref="U34" si="7">IF(J34&gt;0,1,0)</f>
        <v>0</v>
      </c>
      <c r="V34" s="89" t="str">
        <f t="shared" ref="V34" si="8">CONCATENATE($U$1,"№",C34)</f>
        <v>022104№21</v>
      </c>
      <c r="W34" s="8">
        <f>IFERROR(INDEX('на отправку (3)'!AB:AB,MATCH($V34,'на отправку (3)'!$B:$B,0),1),0)</f>
        <v>0.39646335199999999</v>
      </c>
      <c r="X34" s="8">
        <f>IFERROR(INDEX('на отправку (3)'!AC:AC,MATCH($V34,'на отправку (3)'!$B:$B,0),1),0)</f>
        <v>1</v>
      </c>
      <c r="Y34" s="8">
        <v>8</v>
      </c>
      <c r="Z34" s="8">
        <f t="shared" si="2"/>
        <v>8</v>
      </c>
    </row>
    <row r="35" spans="1:27" ht="56.25" customHeight="1" x14ac:dyDescent="0.25">
      <c r="A35" s="201" t="s">
        <v>3134</v>
      </c>
      <c r="B35" s="184">
        <v>24</v>
      </c>
      <c r="C35" s="123">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1" t="str">
        <f>IFERROR(INDEX('на отправку (3)'!J:J,MATCH($V35,'на отправку (3)'!$B:$B,0),1),0)</f>
        <v>x</v>
      </c>
      <c r="H35" s="92">
        <f>IFERROR(INDEX('на отправку (3)'!K:K,MATCH($V35,'на отправку (3)'!$B:$B,0),1),0)/100</f>
        <v>0</v>
      </c>
      <c r="I35" s="191" t="str">
        <f>IFERROR(INDEX('на отправку (3)'!M:M,MATCH($V35,'на отправку (3)'!$B:$B,0),1),0)</f>
        <v>x</v>
      </c>
      <c r="J35" s="129">
        <f>IFERROR(INDEX('на отправку (3)'!N:N,MATCH($V35,'на отправку (3)'!$B:$B,0),1),0)</f>
        <v>0</v>
      </c>
      <c r="K35" s="92">
        <f>IFERROR(INDEX('на отправку (3)'!O:O,MATCH($V35,'на отправку (3)'!$B:$B,0),1),0)</f>
        <v>0</v>
      </c>
      <c r="L35" s="92">
        <f>IFERROR(INDEX('на отправку (3)'!P:P,MATCH($V35,'на отправку (3)'!$B:$B,0),1),0)</f>
        <v>0</v>
      </c>
      <c r="M35" s="92">
        <f>IFERROR(INDEX('на отправку (3)'!Q:Q,MATCH($V35,'на отправку (3)'!$B:$B,0),1),0)</f>
        <v>2</v>
      </c>
      <c r="N35" s="92">
        <f>IFERROR(INDEX('на отправку (3)'!R:R,MATCH($V35,'на отправку (3)'!$B:$B,0),1),0)</f>
        <v>0</v>
      </c>
      <c r="O35" s="92">
        <f>IFERROR(INDEX('на отправку (3)'!S:S,MATCH($V35,'на отправку (3)'!$B:$B,0),1),0)</f>
        <v>0</v>
      </c>
      <c r="P35" s="92">
        <f>IFERROR(INDEX('на отправку (3)'!T:T,MATCH($V35,'на отправку (3)'!$B:$B,0),1),0)</f>
        <v>0</v>
      </c>
      <c r="Q35" s="92">
        <f>IFERROR(INDEX('на отправку (3)'!U:U,MATCH($V35,'на отправку (3)'!$B:$B,0),1),0)</f>
        <v>0</v>
      </c>
      <c r="R35" s="129">
        <f>IFERROR(INDEX('на отправку (3)'!V:V,MATCH($V35,'на отправку (3)'!$B:$B,0),1),0)</f>
        <v>0</v>
      </c>
      <c r="S35" s="92">
        <f>IFERROR(INDEX('на отправку (3)'!W:W,MATCH($V35,'на отправку (3)'!$B:$B,0),1),0)</f>
        <v>0</v>
      </c>
      <c r="U35" s="71">
        <f t="shared" ref="U35:U37" si="9">IF(J35&gt;0,1,0)</f>
        <v>0</v>
      </c>
      <c r="V35" s="89" t="str">
        <f t="shared" ref="V35:V37" si="10">CONCATENATE($U$1,"№",C35)</f>
        <v>022104№23</v>
      </c>
      <c r="W35" s="8">
        <f>IFERROR(INDEX('на отправку (3)'!AB:AB,MATCH($V35,'на отправку (3)'!$B:$B,0),1),0)</f>
        <v>0.6</v>
      </c>
      <c r="X35" s="8">
        <f>IFERROR(INDEX('на отправку (3)'!AC:AC,MATCH($V35,'на отправку (3)'!$B:$B,0),1),0)</f>
        <v>1</v>
      </c>
      <c r="Y35" s="8">
        <v>9</v>
      </c>
      <c r="Z35" s="8">
        <f t="shared" si="2"/>
        <v>0</v>
      </c>
    </row>
    <row r="36" spans="1:27" ht="60" customHeight="1" x14ac:dyDescent="0.25">
      <c r="A36" s="201" t="s">
        <v>3135</v>
      </c>
      <c r="B36" s="184">
        <v>25</v>
      </c>
      <c r="C36" s="123">
        <v>24</v>
      </c>
      <c r="D36" s="92">
        <f>IFERROR(INDEX('на отправку (3)'!G:G,MATCH($V36,'на отправку (3)'!$B:$B,0),1),0)</f>
        <v>0</v>
      </c>
      <c r="E36" s="92">
        <f>IFERROR(INDEX('на отправку (3)'!H:H,MATCH($V36,'на отправку (3)'!$B:$B,0),1),0)</f>
        <v>0</v>
      </c>
      <c r="F36" s="92">
        <f>IFERROR(INDEX('на отправку (3)'!I:I,MATCH($V36,'на отправку (3)'!$B:$B,0),1),0)</f>
        <v>0</v>
      </c>
      <c r="G36" s="191" t="str">
        <f>IFERROR(INDEX('на отправку (3)'!J:J,MATCH($V36,'на отправку (3)'!$B:$B,0),1),0)</f>
        <v>x</v>
      </c>
      <c r="H36" s="92">
        <f>IFERROR(INDEX('на отправку (3)'!K:K,MATCH($V36,'на отправку (3)'!$B:$B,0),1),0)/100</f>
        <v>0</v>
      </c>
      <c r="I36" s="191" t="str">
        <f>IFERROR(INDEX('на отправку (3)'!M:M,MATCH($V36,'на отправку (3)'!$B:$B,0),1),0)</f>
        <v>x</v>
      </c>
      <c r="J36" s="129">
        <f>IFERROR(INDEX('на отправку (3)'!N:N,MATCH($V36,'на отправку (3)'!$B:$B,0),1),0)</f>
        <v>0</v>
      </c>
      <c r="K36" s="92">
        <f>IFERROR(INDEX('на отправку (3)'!O:O,MATCH($V36,'на отправку (3)'!$B:$B,0),1),0)</f>
        <v>0</v>
      </c>
      <c r="L36" s="92">
        <f>IFERROR(INDEX('на отправку (3)'!P:P,MATCH($V36,'на отправку (3)'!$B:$B,0),1),0)</f>
        <v>0</v>
      </c>
      <c r="M36" s="92">
        <f>IFERROR(INDEX('на отправку (3)'!Q:Q,MATCH($V36,'на отправку (3)'!$B:$B,0),1),0)</f>
        <v>2</v>
      </c>
      <c r="N36" s="92">
        <f>IFERROR(INDEX('на отправку (3)'!R:R,MATCH($V36,'на отправку (3)'!$B:$B,0),1),0)</f>
        <v>0</v>
      </c>
      <c r="O36" s="92">
        <f>IFERROR(INDEX('на отправку (3)'!S:S,MATCH($V36,'на отправку (3)'!$B:$B,0),1),0)</f>
        <v>0</v>
      </c>
      <c r="P36" s="92">
        <f>IFERROR(INDEX('на отправку (3)'!T:T,MATCH($V36,'на отправку (3)'!$B:$B,0),1),0)</f>
        <v>1</v>
      </c>
      <c r="Q36" s="92">
        <f>IFERROR(INDEX('на отправку (3)'!U:U,MATCH($V36,'на отправку (3)'!$B:$B,0),1),0)</f>
        <v>0</v>
      </c>
      <c r="R36" s="129">
        <f>IFERROR(INDEX('на отправку (3)'!V:V,MATCH($V36,'на отправку (3)'!$B:$B,0),1),0)</f>
        <v>0</v>
      </c>
      <c r="S36" s="92">
        <f>IFERROR(INDEX('на отправку (3)'!W:W,MATCH($V36,'на отправку (3)'!$B:$B,0),1),0)</f>
        <v>0</v>
      </c>
      <c r="U36" s="71">
        <f t="shared" si="9"/>
        <v>0</v>
      </c>
      <c r="V36" s="89" t="str">
        <f t="shared" si="10"/>
        <v>022104№24</v>
      </c>
      <c r="W36" s="8">
        <f>IFERROR(INDEX('на отправку (3)'!AB:AB,MATCH($V36,'на отправку (3)'!$B:$B,0),1),0)</f>
        <v>0.381578947</v>
      </c>
      <c r="X36" s="8">
        <f>IFERROR(INDEX('на отправку (3)'!AC:AC,MATCH($V36,'на отправку (3)'!$B:$B,0),1),0)</f>
        <v>1</v>
      </c>
      <c r="Y36" s="8">
        <v>9</v>
      </c>
      <c r="Z36" s="8">
        <f t="shared" si="2"/>
        <v>0</v>
      </c>
    </row>
    <row r="37" spans="1:27" ht="46.5" customHeight="1" x14ac:dyDescent="0.25">
      <c r="A37" s="201" t="s">
        <v>3136</v>
      </c>
      <c r="B37" s="184">
        <v>26</v>
      </c>
      <c r="C37" s="123">
        <v>25</v>
      </c>
      <c r="D37" s="92">
        <f>IFERROR(INDEX('на отправку (3)'!G:G,MATCH($V37,'на отправку (3)'!$B:$B,0),1),0)</f>
        <v>45</v>
      </c>
      <c r="E37" s="92">
        <f>IFERROR(INDEX('на отправку (3)'!H:H,MATCH($V37,'на отправку (3)'!$B:$B,0),1),0)</f>
        <v>53</v>
      </c>
      <c r="F37" s="92">
        <f>IFERROR(INDEX('на отправку (3)'!I:I,MATCH($V37,'на отправку (3)'!$B:$B,0),1),0)</f>
        <v>0.84905660400000005</v>
      </c>
      <c r="G37" s="191">
        <f>IFERROR(INDEX('на отправку (3)'!J:J,MATCH($V37,'на отправку (3)'!$B:$B,0),1),0)</f>
        <v>1</v>
      </c>
      <c r="H37" s="92">
        <f>IFERROR(INDEX('на отправку (3)'!K:K,MATCH($V37,'на отправку (3)'!$B:$B,0),1),0)</f>
        <v>-0.13827091</v>
      </c>
      <c r="I37" s="191" t="str">
        <f>IFERROR(INDEX('на отправку (3)'!M:M,MATCH($V37,'на отправку (3)'!$B:$B,0),1),0)</f>
        <v>x</v>
      </c>
      <c r="J37" s="129">
        <f>IFERROR(INDEX('на отправку (3)'!N:N,MATCH($V37,'на отправку (3)'!$B:$B,0),1),0)</f>
        <v>0</v>
      </c>
      <c r="K37" s="92">
        <f>IFERROR(INDEX('на отправку (3)'!O:O,MATCH($V37,'на отправку (3)'!$B:$B,0),1),0)</f>
        <v>0</v>
      </c>
      <c r="L37" s="92">
        <f>IFERROR(INDEX('на отправку (3)'!P:P,MATCH($V37,'на отправку (3)'!$B:$B,0),1),0)</f>
        <v>3</v>
      </c>
      <c r="M37" s="92">
        <f>IFERROR(INDEX('на отправку (3)'!Q:Q,MATCH($V37,'на отправку (3)'!$B:$B,0),1),0)</f>
        <v>1</v>
      </c>
      <c r="N37" s="92">
        <f>IFERROR(INDEX('на отправку (3)'!R:R,MATCH($V37,'на отправку (3)'!$B:$B,0),1),0)</f>
        <v>0</v>
      </c>
      <c r="O37" s="92">
        <f>IFERROR(INDEX('на отправку (3)'!S:S,MATCH($V37,'на отправку (3)'!$B:$B,0),1),0)</f>
        <v>67</v>
      </c>
      <c r="P37" s="92">
        <f>IFERROR(INDEX('на отправку (3)'!T:T,MATCH($V37,'на отправку (3)'!$B:$B,0),1),0)</f>
        <v>68</v>
      </c>
      <c r="Q37" s="92">
        <f>IFERROR(INDEX('на отправку (3)'!U:U,MATCH($V37,'на отправку (3)'!$B:$B,0),1),0)</f>
        <v>0.985294118</v>
      </c>
      <c r="R37" s="129">
        <f>IFERROR(INDEX('на отправку (3)'!V:V,MATCH($V37,'на отправку (3)'!$B:$B,0),1),0)</f>
        <v>0</v>
      </c>
      <c r="S37" s="92">
        <f>IFERROR(INDEX('на отправку (3)'!W:W,MATCH($V37,'на отправку (3)'!$B:$B,0),1),0)</f>
        <v>0</v>
      </c>
      <c r="U37" s="71">
        <f t="shared" si="9"/>
        <v>0</v>
      </c>
      <c r="V37" s="89" t="str">
        <f t="shared" si="10"/>
        <v>022104№25</v>
      </c>
      <c r="W37" s="8">
        <f>IFERROR(INDEX('на отправку (3)'!AB:AB,MATCH($V37,'на отправку (3)'!$B:$B,0),1),0)</f>
        <v>0.97159166299999999</v>
      </c>
      <c r="X37" s="8">
        <f>IFERROR(INDEX('на отправку (3)'!AC:AC,MATCH($V37,'на отправку (3)'!$B:$B,0),1),0)</f>
        <v>1</v>
      </c>
      <c r="Y37" s="8">
        <v>9</v>
      </c>
      <c r="Z37" s="8">
        <f t="shared" si="2"/>
        <v>9</v>
      </c>
    </row>
    <row r="38" spans="1:27" s="136" customFormat="1" ht="21" customHeight="1" x14ac:dyDescent="0.25">
      <c r="A38" s="202"/>
      <c r="B38" s="187"/>
      <c r="C38" s="134"/>
      <c r="D38" s="135" t="s">
        <v>3091</v>
      </c>
      <c r="E38" s="135"/>
      <c r="F38" s="135"/>
      <c r="G38" s="190"/>
      <c r="H38" s="135"/>
      <c r="I38" s="193"/>
      <c r="J38" s="139">
        <f>IF(SUM(J39:J45)&lt;0,0,SUM(J39:J45))</f>
        <v>26</v>
      </c>
      <c r="K38" s="135"/>
      <c r="L38" s="135"/>
      <c r="M38" s="135"/>
      <c r="N38" s="135"/>
      <c r="O38" s="135"/>
      <c r="P38" s="135"/>
      <c r="Q38" s="135"/>
      <c r="R38" s="135"/>
      <c r="S38" s="135"/>
      <c r="U38" s="137"/>
      <c r="W38" s="137"/>
      <c r="X38" s="137"/>
      <c r="Y38" s="137"/>
      <c r="Z38" s="8"/>
    </row>
    <row r="39" spans="1:27" ht="63" customHeight="1" x14ac:dyDescent="0.25">
      <c r="A39" s="201" t="s">
        <v>3137</v>
      </c>
      <c r="B39" s="120">
        <v>27</v>
      </c>
      <c r="C39" s="120">
        <v>27</v>
      </c>
      <c r="D39" s="92">
        <f>IFERROR(INDEX('на отправку (3)'!G:G,MATCH($V39,'на отправку (3)'!$B:$B,0),1),0)</f>
        <v>0</v>
      </c>
      <c r="E39" s="92">
        <f>IFERROR(INDEX('на отправку (3)'!H:H,MATCH($V39,'на отправку (3)'!$B:$B,0),1),0)</f>
        <v>1</v>
      </c>
      <c r="F39" s="92">
        <f>IFERROR(INDEX('на отправку (3)'!I:I,MATCH($V39,'на отправку (3)'!$B:$B,0),1),0)</f>
        <v>0</v>
      </c>
      <c r="G39" s="191">
        <f>IFERROR(INDEX('на отправку (3)'!J:J,MATCH($V39,'на отправку (3)'!$B:$B,0),1),0)</f>
        <v>0</v>
      </c>
      <c r="H39" s="92">
        <f>IFERROR(INDEX('на отправку (3)'!K:K,MATCH($V39,'на отправку (3)'!$B:$B,0),1),0)/100</f>
        <v>0</v>
      </c>
      <c r="I39" s="191">
        <f>IFERROR(INDEX('на отправку (3)'!M:M,MATCH($V39,'на отправку (3)'!$B:$B,0),1),0)</f>
        <v>0</v>
      </c>
      <c r="J39" s="129">
        <f>IFERROR(INDEX('на отправку (3)'!N:N,MATCH($V39,'на отправку (3)'!$B:$B,0),1),0)</f>
        <v>4</v>
      </c>
      <c r="K39" s="92" t="str">
        <f>IFERROR(INDEX('на отправку (3)'!O:O,MATCH($V39,'на отправку (3)'!$B:$B,0),1),0)</f>
        <v>x</v>
      </c>
      <c r="L39" s="92" t="str">
        <f>IFERROR(INDEX('на отправку (3)'!P:P,MATCH($V39,'на отправку (3)'!$B:$B,0),1),0)</f>
        <v>x</v>
      </c>
      <c r="M39" s="92">
        <f>IFERROR(INDEX('на отправку (3)'!Q:Q,MATCH($V39,'на отправку (3)'!$B:$B,0),1),0)</f>
        <v>1</v>
      </c>
      <c r="N39" s="98"/>
      <c r="O39" s="92">
        <f>IFERROR(INDEX('на отправку (3)'!S:S,MATCH($V39,'на отправку (3)'!$B:$B,0),1),0)</f>
        <v>0</v>
      </c>
      <c r="P39" s="92">
        <f>IFERROR(INDEX('на отправку (3)'!T:T,MATCH($V39,'на отправку (3)'!$B:$B,0),1),0)</f>
        <v>0</v>
      </c>
      <c r="Q39" s="92">
        <f>IFERROR(INDEX('на отправку (3)'!U:U,MATCH($V39,'на отправку (3)'!$B:$B,0),1),0)</f>
        <v>0</v>
      </c>
      <c r="R39" s="129">
        <f>IFERROR(INDEX('на отправку (3)'!V:V,MATCH($V39,'на отправку (3)'!$B:$B,0),1),0)</f>
        <v>0</v>
      </c>
      <c r="S39" s="98"/>
      <c r="U39" s="71">
        <f t="shared" ref="U39" si="11">IF(J39&gt;0,1,0)</f>
        <v>1</v>
      </c>
      <c r="V39" s="89" t="str">
        <f t="shared" ref="V39" si="12">CONCATENATE($U$1,"№",C39)</f>
        <v>022104№27</v>
      </c>
      <c r="W39" s="8">
        <f>IFERROR(INDEX('на отправку (3)'!AB:AB,MATCH($V39,'на отправку (3)'!$B:$B,0),1),0)</f>
        <v>0</v>
      </c>
      <c r="X39" s="8">
        <f>IFERROR(INDEX('на отправку (3)'!AC:AC,MATCH($V39,'на отправку (3)'!$B:$B,0),1),0)</f>
        <v>0</v>
      </c>
      <c r="Y39" s="8">
        <v>4</v>
      </c>
      <c r="Z39" s="8">
        <f t="shared" si="2"/>
        <v>4</v>
      </c>
    </row>
    <row r="40" spans="1:27" ht="49.5" customHeight="1" x14ac:dyDescent="0.25">
      <c r="A40" s="201" t="s">
        <v>3138</v>
      </c>
      <c r="B40" s="120">
        <v>28</v>
      </c>
      <c r="C40" s="120">
        <v>28</v>
      </c>
      <c r="D40" s="92">
        <f>IFERROR(INDEX('на отправку (3)'!G:G,MATCH($V40,'на отправку (3)'!$B:$B,0),1),0)</f>
        <v>2</v>
      </c>
      <c r="E40" s="92">
        <f>IFERROR(INDEX('на отправку (3)'!H:H,MATCH($V40,'на отправку (3)'!$B:$B,0),1),0)</f>
        <v>191</v>
      </c>
      <c r="F40" s="92">
        <f>IFERROR(INDEX('на отправку (3)'!I:I,MATCH($V40,'на отправку (3)'!$B:$B,0),1),0)</f>
        <v>1.0471204E-2</v>
      </c>
      <c r="G40" s="191">
        <f>IFERROR(INDEX('на отправку (3)'!J:J,MATCH($V40,'на отправку (3)'!$B:$B,0),1),0)</f>
        <v>0</v>
      </c>
      <c r="H40" s="92">
        <f>IFERROR(INDEX('на отправку (3)'!K:K,MATCH($V40,'на отправку (3)'!$B:$B,0),1),0)/100</f>
        <v>0</v>
      </c>
      <c r="I40" s="191">
        <f>IFERROR(INDEX('на отправку (3)'!M:M,MATCH($V40,'на отправку (3)'!$B:$B,0),1),0)</f>
        <v>0</v>
      </c>
      <c r="J40" s="129">
        <f>IFERROR(INDEX('на отправку (3)'!N:N,MATCH($V40,'на отправку (3)'!$B:$B,0),1),0)</f>
        <v>-2</v>
      </c>
      <c r="K40" s="92" t="str">
        <f>IFERROR(INDEX('на отправку (3)'!O:O,MATCH($V40,'на отправку (3)'!$B:$B,0),1),0)</f>
        <v>x</v>
      </c>
      <c r="L40" s="92" t="str">
        <f>IFERROR(INDEX('на отправку (3)'!P:P,MATCH($V40,'на отправку (3)'!$B:$B,0),1),0)</f>
        <v>x</v>
      </c>
      <c r="M40" s="92">
        <f>IFERROR(INDEX('на отправку (3)'!Q:Q,MATCH($V40,'на отправку (3)'!$B:$B,0),1),0)</f>
        <v>1</v>
      </c>
      <c r="N40" s="98"/>
      <c r="O40" s="92">
        <f>IFERROR(INDEX('на отправку (3)'!S:S,MATCH($V40,'на отправку (3)'!$B:$B,0),1),0)</f>
        <v>2</v>
      </c>
      <c r="P40" s="92">
        <f>IFERROR(INDEX('на отправку (3)'!T:T,MATCH($V40,'на отправку (3)'!$B:$B,0),1),0)</f>
        <v>786</v>
      </c>
      <c r="Q40" s="92">
        <f>IFERROR(INDEX('на отправку (3)'!U:U,MATCH($V40,'на отправку (3)'!$B:$B,0),1),0)</f>
        <v>2.5445289999999998E-3</v>
      </c>
      <c r="R40" s="129">
        <f>IFERROR(INDEX('на отправку (3)'!V:V,MATCH($V40,'на отправку (3)'!$B:$B,0),1),0)</f>
        <v>0</v>
      </c>
      <c r="S40" s="98"/>
      <c r="U40" s="71">
        <f t="shared" ref="U40:U45" si="13">IF(J40&gt;0,1,0)</f>
        <v>0</v>
      </c>
      <c r="V40" s="89" t="str">
        <f t="shared" ref="V40:V45" si="14">CONCATENATE($U$1,"№",C40)</f>
        <v>022104№28</v>
      </c>
      <c r="W40" s="8">
        <f>IFERROR(INDEX('на отправку (3)'!AB:AB,MATCH($V40,'на отправку (3)'!$B:$B,0),1),0)</f>
        <v>4.6442499999999999E-3</v>
      </c>
      <c r="X40" s="8">
        <f>IFERROR(INDEX('на отправку (3)'!AC:AC,MATCH($V40,'на отправку (3)'!$B:$B,0),1),0)</f>
        <v>0</v>
      </c>
      <c r="Y40" s="8">
        <v>3</v>
      </c>
      <c r="Z40" s="8">
        <f t="shared" si="2"/>
        <v>3</v>
      </c>
    </row>
    <row r="41" spans="1:27" ht="15.75" customHeight="1" x14ac:dyDescent="0.25">
      <c r="A41" s="201" t="s">
        <v>3139</v>
      </c>
      <c r="B41" s="120">
        <v>29</v>
      </c>
      <c r="C41" s="120">
        <v>29</v>
      </c>
      <c r="D41" s="92">
        <f>IFERROR(INDEX('на отправку (3)'!G:G,MATCH($V41,'на отправку (3)'!$B:$B,0),1),0)</f>
        <v>0</v>
      </c>
      <c r="E41" s="92">
        <f>IFERROR(INDEX('на отправку (3)'!H:H,MATCH($V41,'на отправку (3)'!$B:$B,0),1),0)</f>
        <v>191</v>
      </c>
      <c r="F41" s="92">
        <f>IFERROR(INDEX('на отправку (3)'!I:I,MATCH($V41,'на отправку (3)'!$B:$B,0),1),0)</f>
        <v>0</v>
      </c>
      <c r="G41" s="191">
        <f>IFERROR(INDEX('на отправку (3)'!J:J,MATCH($V41,'на отправку (3)'!$B:$B,0),1),0)</f>
        <v>0</v>
      </c>
      <c r="H41" s="92">
        <f>IFERROR(INDEX('на отправку (3)'!K:K,MATCH($V41,'на отправку (3)'!$B:$B,0),1),0)/100</f>
        <v>0</v>
      </c>
      <c r="I41" s="191">
        <f>IFERROR(INDEX('на отправку (3)'!M:M,MATCH($V41,'на отправку (3)'!$B:$B,0),1),0)</f>
        <v>0</v>
      </c>
      <c r="J41" s="129">
        <f>IFERROR(INDEX('на отправку (3)'!N:N,MATCH($V41,'на отправку (3)'!$B:$B,0),1),0)</f>
        <v>5</v>
      </c>
      <c r="K41" s="92" t="str">
        <f>IFERROR(INDEX('на отправку (3)'!O:O,MATCH($V41,'на отправку (3)'!$B:$B,0),1),0)</f>
        <v>x</v>
      </c>
      <c r="L41" s="92" t="str">
        <f>IFERROR(INDEX('на отправку (3)'!P:P,MATCH($V41,'на отправку (3)'!$B:$B,0),1),0)</f>
        <v>x</v>
      </c>
      <c r="M41" s="92">
        <f>IFERROR(INDEX('на отправку (3)'!Q:Q,MATCH($V41,'на отправку (3)'!$B:$B,0),1),0)</f>
        <v>1</v>
      </c>
      <c r="N41" s="98"/>
      <c r="O41" s="92">
        <f>IFERROR(INDEX('на отправку (3)'!S:S,MATCH($V41,'на отправку (3)'!$B:$B,0),1),0)</f>
        <v>0</v>
      </c>
      <c r="P41" s="92">
        <f>IFERROR(INDEX('на отправку (3)'!T:T,MATCH($V41,'на отправку (3)'!$B:$B,0),1),0)</f>
        <v>786</v>
      </c>
      <c r="Q41" s="92">
        <f>IFERROR(INDEX('на отправку (3)'!U:U,MATCH($V41,'на отправку (3)'!$B:$B,0),1),0)</f>
        <v>0</v>
      </c>
      <c r="R41" s="129">
        <f>IFERROR(INDEX('на отправку (3)'!V:V,MATCH($V41,'на отправку (3)'!$B:$B,0),1),0)</f>
        <v>0</v>
      </c>
      <c r="S41" s="98"/>
      <c r="U41" s="71">
        <f t="shared" si="13"/>
        <v>1</v>
      </c>
      <c r="V41" s="89" t="str">
        <f t="shared" si="14"/>
        <v>022104№29</v>
      </c>
      <c r="W41" s="8">
        <f>IFERROR(INDEX('на отправку (3)'!AB:AB,MATCH($V41,'на отправку (3)'!$B:$B,0),1),0)</f>
        <v>1.6719300000000001E-3</v>
      </c>
      <c r="X41" s="8">
        <f>IFERROR(INDEX('на отправку (3)'!AC:AC,MATCH($V41,'на отправку (3)'!$B:$B,0),1),0)</f>
        <v>0</v>
      </c>
      <c r="Y41" s="8">
        <v>5</v>
      </c>
      <c r="Z41" s="8">
        <f t="shared" si="2"/>
        <v>5</v>
      </c>
    </row>
    <row r="42" spans="1:27" ht="15.75" customHeight="1" x14ac:dyDescent="0.25">
      <c r="A42" s="201" t="s">
        <v>3140</v>
      </c>
      <c r="B42" s="120">
        <v>30</v>
      </c>
      <c r="C42" s="120">
        <v>30</v>
      </c>
      <c r="D42" s="92">
        <f>IFERROR(INDEX('на отправку (3)'!G:G,MATCH($V42,'на отправку (3)'!$B:$B,0),1),0)</f>
        <v>0</v>
      </c>
      <c r="E42" s="92">
        <f>IFERROR(INDEX('на отправку (3)'!H:H,MATCH($V42,'на отправку (3)'!$B:$B,0),1),0)</f>
        <v>191</v>
      </c>
      <c r="F42" s="92">
        <f>IFERROR(INDEX('на отправку (3)'!I:I,MATCH($V42,'на отправку (3)'!$B:$B,0),1),0)</f>
        <v>0</v>
      </c>
      <c r="G42" s="191">
        <f>IFERROR(INDEX('на отправку (3)'!J:J,MATCH($V42,'на отправку (3)'!$B:$B,0),1),0)</f>
        <v>0</v>
      </c>
      <c r="H42" s="92">
        <f>IFERROR(INDEX('на отправку (3)'!K:K,MATCH($V42,'на отправку (3)'!$B:$B,0),1),0)/100</f>
        <v>0</v>
      </c>
      <c r="I42" s="191">
        <f>IFERROR(INDEX('на отправку (3)'!M:M,MATCH($V42,'на отправку (3)'!$B:$B,0),1),0)</f>
        <v>0</v>
      </c>
      <c r="J42" s="129">
        <f>IFERROR(INDEX('на отправку (3)'!N:N,MATCH($V42,'на отправку (3)'!$B:$B,0),1),0)</f>
        <v>8</v>
      </c>
      <c r="K42" s="92" t="str">
        <f>IFERROR(INDEX('на отправку (3)'!O:O,MATCH($V42,'на отправку (3)'!$B:$B,0),1),0)</f>
        <v>x</v>
      </c>
      <c r="L42" s="92" t="str">
        <f>IFERROR(INDEX('на отправку (3)'!P:P,MATCH($V42,'на отправку (3)'!$B:$B,0),1),0)</f>
        <v>x</v>
      </c>
      <c r="M42" s="92">
        <f>IFERROR(INDEX('на отправку (3)'!Q:Q,MATCH($V42,'на отправку (3)'!$B:$B,0),1),0)</f>
        <v>1</v>
      </c>
      <c r="N42" s="98"/>
      <c r="O42" s="92">
        <f>IFERROR(INDEX('на отправку (3)'!S:S,MATCH($V42,'на отправку (3)'!$B:$B,0),1),0)</f>
        <v>0</v>
      </c>
      <c r="P42" s="92">
        <f>IFERROR(INDEX('на отправку (3)'!T:T,MATCH($V42,'на отправку (3)'!$B:$B,0),1),0)</f>
        <v>786</v>
      </c>
      <c r="Q42" s="92">
        <f>IFERROR(INDEX('на отправку (3)'!U:U,MATCH($V42,'на отправку (3)'!$B:$B,0),1),0)</f>
        <v>0</v>
      </c>
      <c r="R42" s="129">
        <f>IFERROR(INDEX('на отправку (3)'!V:V,MATCH($V42,'на отправку (3)'!$B:$B,0),1),0)</f>
        <v>0</v>
      </c>
      <c r="S42" s="98"/>
      <c r="U42" s="71">
        <f t="shared" si="13"/>
        <v>1</v>
      </c>
      <c r="V42" s="89" t="str">
        <f t="shared" si="14"/>
        <v>022104№30</v>
      </c>
      <c r="W42" s="8">
        <f>IFERROR(INDEX('на отправку (3)'!AB:AB,MATCH($V42,'на отправку (3)'!$B:$B,0),1),0)</f>
        <v>0</v>
      </c>
      <c r="X42" s="8">
        <f>IFERROR(INDEX('на отправку (3)'!AC:AC,MATCH($V42,'на отправку (3)'!$B:$B,0),1),0)</f>
        <v>0</v>
      </c>
      <c r="Y42" s="8">
        <v>8</v>
      </c>
      <c r="Z42" s="8">
        <f t="shared" si="2"/>
        <v>8</v>
      </c>
    </row>
    <row r="43" spans="1:27" ht="53.25" customHeight="1" x14ac:dyDescent="0.25">
      <c r="A43" s="201" t="s">
        <v>2534</v>
      </c>
      <c r="B43" s="120">
        <v>31</v>
      </c>
      <c r="C43" s="120">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1">
        <f>IFERROR(INDEX('на отправку (3)'!J:J,MATCH($V43,'на отправку (3)'!$B:$B,0),1),0)</f>
        <v>0</v>
      </c>
      <c r="H43" s="92">
        <f>IFERROR(INDEX('на отправку (3)'!K:K,MATCH($V43,'на отправку (3)'!$B:$B,0),1),0)/100</f>
        <v>0</v>
      </c>
      <c r="I43" s="191">
        <f>IFERROR(INDEX('на отправку (3)'!M:M,MATCH($V43,'на отправку (3)'!$B:$B,0),1),0)</f>
        <v>0</v>
      </c>
      <c r="J43" s="129">
        <v>3</v>
      </c>
      <c r="K43" s="92" t="str">
        <f>IFERROR(INDEX('на отправку (3)'!O:O,MATCH($V43,'на отправку (3)'!$B:$B,0),1),0)</f>
        <v>x</v>
      </c>
      <c r="L43" s="92" t="str">
        <f>IFERROR(INDEX('на отправку (3)'!P:P,MATCH($V43,'на отправку (3)'!$B:$B,0),1),0)</f>
        <v>x</v>
      </c>
      <c r="M43" s="92">
        <f>IFERROR(INDEX('на отправку (3)'!Q:Q,MATCH($V43,'на отправку (3)'!$B:$B,0),1),0)</f>
        <v>1</v>
      </c>
      <c r="N43" s="98"/>
      <c r="O43" s="92">
        <f>IFERROR(INDEX('на отправку (3)'!S:S,MATCH($V43,'на отправку (3)'!$B:$B,0),1),0)</f>
        <v>0</v>
      </c>
      <c r="P43" s="92">
        <f>IFERROR(INDEX('на отправку (3)'!T:T,MATCH($V43,'на отправку (3)'!$B:$B,0),1),0)</f>
        <v>0</v>
      </c>
      <c r="Q43" s="92">
        <f>IFERROR(INDEX('на отправку (3)'!U:U,MATCH($V43,'на отправку (3)'!$B:$B,0),1),0)</f>
        <v>0</v>
      </c>
      <c r="R43" s="129">
        <f>IFERROR(INDEX('на отправку (3)'!V:V,MATCH($V43,'на отправку (3)'!$B:$B,0),1),0)</f>
        <v>0</v>
      </c>
      <c r="S43" s="98"/>
      <c r="U43" s="71">
        <f t="shared" si="13"/>
        <v>1</v>
      </c>
      <c r="V43" s="89" t="str">
        <f t="shared" si="14"/>
        <v>022104№31</v>
      </c>
      <c r="W43" s="8">
        <f>IFERROR(INDEX('на отправку (3)'!AB:AB,MATCH($V43,'на отправку (3)'!$B:$B,0),1),0)</f>
        <v>0</v>
      </c>
      <c r="X43" s="8">
        <f>IFERROR(INDEX('на отправку (3)'!AC:AC,MATCH($V43,'на отправку (3)'!$B:$B,0),1),0)</f>
        <v>0</v>
      </c>
      <c r="Y43" s="8">
        <v>3</v>
      </c>
      <c r="Z43" s="8">
        <f t="shared" si="2"/>
        <v>3</v>
      </c>
    </row>
    <row r="44" spans="1:27" ht="53.25" customHeight="1" x14ac:dyDescent="0.25">
      <c r="A44" s="201" t="s">
        <v>2536</v>
      </c>
      <c r="B44" s="120">
        <v>32</v>
      </c>
      <c r="C44" s="120">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1">
        <f>IFERROR(INDEX('на отправку (3)'!J:J,MATCH($V44,'на отправку (3)'!$B:$B,0),1),0)</f>
        <v>0</v>
      </c>
      <c r="H44" s="92">
        <f>IFERROR(INDEX('на отправку (3)'!K:K,MATCH($V44,'на отправку (3)'!$B:$B,0),1),0)/100</f>
        <v>0</v>
      </c>
      <c r="I44" s="191">
        <f>IFERROR(INDEX('на отправку (3)'!M:M,MATCH($V44,'на отправку (3)'!$B:$B,0),1),0)</f>
        <v>0</v>
      </c>
      <c r="J44" s="129">
        <v>8</v>
      </c>
      <c r="K44" s="92" t="str">
        <f>IFERROR(INDEX('на отправку (3)'!O:O,MATCH($V44,'на отправку (3)'!$B:$B,0),1),0)</f>
        <v>x</v>
      </c>
      <c r="L44" s="92" t="str">
        <f>IFERROR(INDEX('на отправку (3)'!P:P,MATCH($V44,'на отправку (3)'!$B:$B,0),1),0)</f>
        <v>x</v>
      </c>
      <c r="M44" s="92">
        <f>IFERROR(INDEX('на отправку (3)'!Q:Q,MATCH($V44,'на отправку (3)'!$B:$B,0),1),0)</f>
        <v>1</v>
      </c>
      <c r="N44" s="98"/>
      <c r="O44" s="92">
        <f>IFERROR(INDEX('на отправку (3)'!S:S,MATCH($V44,'на отправку (3)'!$B:$B,0),1),0)</f>
        <v>0</v>
      </c>
      <c r="P44" s="92">
        <f>IFERROR(INDEX('на отправку (3)'!T:T,MATCH($V44,'на отправку (3)'!$B:$B,0),1),0)</f>
        <v>0</v>
      </c>
      <c r="Q44" s="92">
        <f>IFERROR(INDEX('на отправку (3)'!U:U,MATCH($V44,'на отправку (3)'!$B:$B,0),1),0)</f>
        <v>0</v>
      </c>
      <c r="R44" s="129">
        <f>IFERROR(INDEX('на отправку (3)'!V:V,MATCH($V44,'на отправку (3)'!$B:$B,0),1),0)</f>
        <v>0</v>
      </c>
      <c r="S44" s="98"/>
      <c r="U44" s="71">
        <f t="shared" si="13"/>
        <v>1</v>
      </c>
      <c r="V44" s="89" t="str">
        <f t="shared" si="14"/>
        <v>022104№32</v>
      </c>
      <c r="W44" s="8">
        <f>IFERROR(INDEX('на отправку (3)'!AB:AB,MATCH($V44,'на отправку (3)'!$B:$B,0),1),0)</f>
        <v>0</v>
      </c>
      <c r="X44" s="8">
        <f>IFERROR(INDEX('на отправку (3)'!AC:AC,MATCH($V44,'на отправку (3)'!$B:$B,0),1),0)</f>
        <v>0</v>
      </c>
      <c r="Y44" s="8">
        <v>8</v>
      </c>
      <c r="Z44" s="8">
        <f t="shared" si="2"/>
        <v>8</v>
      </c>
    </row>
    <row r="45" spans="1:27" ht="15.75" customHeight="1" x14ac:dyDescent="0.25">
      <c r="A45" s="201" t="s">
        <v>3141</v>
      </c>
      <c r="B45" s="127">
        <v>33</v>
      </c>
      <c r="C45" s="127">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1">
        <f>IFERROR(INDEX('на отправку (3)'!J:J,MATCH($V45,'на отправку (3)'!$B:$B,0),1),0)</f>
        <v>0</v>
      </c>
      <c r="H45" s="92">
        <f>IFERROR(INDEX('на отправку (3)'!K:K,MATCH($V45,'на отправку (3)'!$B:$B,0),1),0)/100</f>
        <v>0</v>
      </c>
      <c r="I45" s="191">
        <f>IFERROR(INDEX('на отправку (3)'!M:M,MATCH($V45,'на отправку (3)'!$B:$B,0),1),0)</f>
        <v>0</v>
      </c>
      <c r="J45" s="129">
        <f>IFERROR(INDEX('на отправку (3)'!N:N,MATCH($V45,'на отправку (3)'!$B:$B,0),1),0)</f>
        <v>0</v>
      </c>
      <c r="K45" s="92" t="str">
        <f>IFERROR(INDEX('на отправку (3)'!O:O,MATCH($V45,'на отправку (3)'!$B:$B,0),1),0)</f>
        <v>x</v>
      </c>
      <c r="L45" s="92">
        <f>IFERROR(INDEX('на отправку (3)'!P:P,MATCH($V45,'на отправку (3)'!$B:$B,0),1),0)</f>
        <v>0</v>
      </c>
      <c r="M45" s="92">
        <f>IFERROR(INDEX('на отправку (3)'!Q:Q,MATCH($V45,'на отправку (3)'!$B:$B,0),1),0)</f>
        <v>2</v>
      </c>
      <c r="N45" s="98"/>
      <c r="O45" s="92">
        <f>IFERROR(INDEX('на отправку (3)'!S:S,MATCH($V45,'на отправку (3)'!$B:$B,0),1),0)</f>
        <v>0</v>
      </c>
      <c r="P45" s="92">
        <f>IFERROR(INDEX('на отправку (3)'!T:T,MATCH($V45,'на отправку (3)'!$B:$B,0),1),0)</f>
        <v>0</v>
      </c>
      <c r="Q45" s="92">
        <f>IFERROR(INDEX('на отправку (3)'!U:U,MATCH($V45,'на отправку (3)'!$B:$B,0),1),0)</f>
        <v>0</v>
      </c>
      <c r="R45" s="129">
        <f>IFERROR(INDEX('на отправку (3)'!V:V,MATCH($V45,'на отправку (3)'!$B:$B,0),1),0)</f>
        <v>0</v>
      </c>
      <c r="S45" s="98"/>
      <c r="U45" s="71">
        <f t="shared" si="13"/>
        <v>0</v>
      </c>
      <c r="V45" s="89" t="str">
        <f t="shared" si="14"/>
        <v>022104№33</v>
      </c>
      <c r="W45" s="8">
        <f>IFERROR(INDEX('на отправку (3)'!AB:AB,MATCH($V45,'на отправку (3)'!$B:$B,0),1),0)</f>
        <v>0</v>
      </c>
      <c r="X45" s="8">
        <f>IFERROR(INDEX('на отправку (3)'!AC:AC,MATCH($V45,'на отправку (3)'!$B:$B,0),1),0)</f>
        <v>0</v>
      </c>
      <c r="Y45" s="8">
        <v>4</v>
      </c>
      <c r="Z45" s="8">
        <f t="shared" si="2"/>
        <v>0</v>
      </c>
    </row>
    <row r="46" spans="1:27" ht="0.75" customHeight="1" x14ac:dyDescent="0.25">
      <c r="A46" s="90"/>
      <c r="C46" s="125"/>
      <c r="D46" s="91"/>
      <c r="E46" s="91"/>
      <c r="F46" s="91"/>
      <c r="G46" s="91"/>
      <c r="H46" s="91"/>
      <c r="I46" s="91"/>
      <c r="J46" s="130"/>
      <c r="K46" s="91"/>
      <c r="L46" s="91"/>
      <c r="M46" s="91"/>
      <c r="N46" s="91"/>
      <c r="O46" s="91"/>
      <c r="P46" s="91"/>
      <c r="Q46" s="91"/>
      <c r="R46" s="130"/>
      <c r="S46" s="93"/>
    </row>
    <row r="47" spans="1:27" ht="0.75" customHeight="1" x14ac:dyDescent="0.25"/>
    <row r="48" spans="1:27" ht="38.25" customHeight="1" x14ac:dyDescent="0.25">
      <c r="A48" s="182" t="s">
        <v>2455</v>
      </c>
      <c r="C48" s="182"/>
      <c r="D48" s="182"/>
      <c r="E48" s="182"/>
      <c r="F48" s="182"/>
      <c r="G48" s="182"/>
      <c r="H48" s="182"/>
      <c r="I48" s="182"/>
      <c r="J48" s="182"/>
      <c r="K48" s="182"/>
      <c r="L48" s="182"/>
      <c r="M48" s="182"/>
      <c r="N48" s="182"/>
      <c r="O48" s="182"/>
      <c r="P48" s="182"/>
      <c r="Q48" s="182"/>
      <c r="R48" s="182"/>
      <c r="S48" s="182"/>
      <c r="T48" s="182"/>
      <c r="U48" s="72">
        <f>SUM(U10:U45)</f>
        <v>21</v>
      </c>
      <c r="W48" s="89" t="s">
        <v>184</v>
      </c>
      <c r="Z48" s="72">
        <f>SUM(Z10:Z45)</f>
        <v>107</v>
      </c>
      <c r="AA48" s="89" t="s">
        <v>269</v>
      </c>
    </row>
    <row r="49" spans="1:20" ht="16.5" customHeight="1" x14ac:dyDescent="0.25">
      <c r="A49" s="182" t="s">
        <v>2456</v>
      </c>
      <c r="C49" s="182"/>
      <c r="D49" s="182"/>
      <c r="E49" s="182"/>
      <c r="F49" s="182"/>
      <c r="G49" s="182"/>
      <c r="H49" s="182"/>
      <c r="I49" s="182"/>
      <c r="J49" s="182"/>
      <c r="K49" s="182"/>
      <c r="L49" s="182"/>
      <c r="M49" s="182"/>
      <c r="N49" s="182"/>
      <c r="O49" s="182"/>
      <c r="P49" s="182"/>
      <c r="Q49" s="182"/>
      <c r="R49" s="182"/>
      <c r="S49" s="182"/>
      <c r="T49" s="182"/>
    </row>
    <row r="50" spans="1:20" ht="15" customHeight="1" x14ac:dyDescent="0.25">
      <c r="A50" s="182" t="s">
        <v>2457</v>
      </c>
      <c r="C50" s="182"/>
      <c r="D50" s="182"/>
      <c r="E50" s="182"/>
      <c r="F50" s="182"/>
      <c r="G50" s="182"/>
      <c r="H50" s="182"/>
      <c r="I50" s="182"/>
      <c r="J50" s="182"/>
      <c r="K50" s="182"/>
      <c r="L50" s="182"/>
      <c r="M50" s="182"/>
      <c r="N50" s="182"/>
      <c r="O50" s="182"/>
      <c r="P50" s="182"/>
      <c r="Q50" s="182"/>
      <c r="R50" s="182"/>
      <c r="S50" s="182"/>
      <c r="T50" s="182"/>
    </row>
    <row r="51" spans="1:20" x14ac:dyDescent="0.25">
      <c r="C51" s="121" t="s">
        <v>19</v>
      </c>
      <c r="J51" s="96">
        <f>T_РЕЗ2+J26+J33+J38</f>
        <v>72.5</v>
      </c>
      <c r="M51" s="72">
        <f>SUMIF(M10:M45,1,M10:M45)</f>
        <v>27</v>
      </c>
      <c r="N51" s="89" t="s">
        <v>183</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Лист51"/>
  <dimension ref="A1:XBA51"/>
  <sheetViews>
    <sheetView showGridLines="0" zoomScale="90" zoomScaleNormal="90" workbookViewId="0">
      <selection activeCell="D6" sqref="D6:S7"/>
    </sheetView>
  </sheetViews>
  <sheetFormatPr defaultColWidth="9.140625" defaultRowHeight="15" x14ac:dyDescent="0.25"/>
  <cols>
    <col min="1" max="1" width="44.5703125" style="89" customWidth="1"/>
    <col min="2" max="2" width="7" style="185" customWidth="1"/>
    <col min="3" max="3" width="7.140625" style="121"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16277" x14ac:dyDescent="0.25">
      <c r="A1" s="94"/>
      <c r="U1" s="89" t="s">
        <v>100</v>
      </c>
    </row>
    <row r="2" spans="1:16277" ht="22.5" customHeight="1" x14ac:dyDescent="0.25">
      <c r="A2" s="178" t="s">
        <v>2496</v>
      </c>
      <c r="C2" s="178"/>
      <c r="D2" s="178"/>
      <c r="E2" s="178"/>
      <c r="F2" s="178"/>
      <c r="G2" s="178"/>
      <c r="H2" s="178"/>
      <c r="I2" s="178"/>
      <c r="J2" s="178"/>
      <c r="K2" s="178"/>
      <c r="L2" s="178"/>
      <c r="M2" s="178"/>
      <c r="N2" s="178"/>
      <c r="O2" s="178"/>
      <c r="P2" s="178"/>
      <c r="Q2" s="178"/>
      <c r="R2" s="178"/>
      <c r="S2" s="178"/>
      <c r="T2" s="178"/>
    </row>
    <row r="3" spans="1:16277" ht="20.25" customHeight="1" x14ac:dyDescent="0.25">
      <c r="A3" s="178" t="s">
        <v>0</v>
      </c>
      <c r="C3" s="178"/>
      <c r="D3" s="178"/>
      <c r="E3" s="178"/>
      <c r="F3" s="178"/>
      <c r="G3" s="178"/>
      <c r="H3" s="178"/>
      <c r="I3" s="178"/>
      <c r="J3" s="178"/>
      <c r="K3" s="178"/>
      <c r="L3" s="178"/>
      <c r="M3" s="178"/>
      <c r="N3" s="178"/>
      <c r="O3" s="178"/>
      <c r="P3" s="178"/>
      <c r="Q3" s="178"/>
      <c r="R3" s="178"/>
      <c r="S3" s="178"/>
      <c r="T3" s="178"/>
    </row>
    <row r="4" spans="1:16277" ht="18.75" customHeight="1" x14ac:dyDescent="0.25">
      <c r="A4" s="178" t="s">
        <v>2470</v>
      </c>
      <c r="C4" s="178"/>
      <c r="D4" s="178"/>
      <c r="E4" s="178"/>
      <c r="F4" s="178"/>
      <c r="G4" s="178"/>
      <c r="H4" s="178"/>
      <c r="I4" s="178"/>
      <c r="J4" s="178"/>
      <c r="K4" s="178"/>
      <c r="L4" s="178"/>
      <c r="M4" s="178"/>
      <c r="N4" s="178"/>
      <c r="O4" s="178"/>
      <c r="P4" s="178"/>
      <c r="Q4" s="178"/>
      <c r="R4" s="178"/>
      <c r="S4" s="178"/>
      <c r="T4" s="178"/>
      <c r="U4" s="230"/>
      <c r="V4" s="230"/>
      <c r="W4" s="230"/>
      <c r="X4" s="230"/>
      <c r="Y4" s="230"/>
      <c r="Z4" s="230"/>
      <c r="AA4" s="230"/>
      <c r="AB4" s="230"/>
      <c r="AC4" s="230"/>
      <c r="AD4" s="230"/>
      <c r="AE4" s="230"/>
      <c r="AF4" s="230"/>
      <c r="AG4" s="230"/>
      <c r="AH4" s="230"/>
      <c r="AI4" s="230"/>
      <c r="AJ4" s="230"/>
      <c r="AK4" s="230"/>
      <c r="AL4" s="230"/>
      <c r="AM4" s="230"/>
      <c r="AN4" s="119"/>
      <c r="AO4" s="230"/>
      <c r="AP4" s="230"/>
      <c r="AQ4" s="230"/>
      <c r="AR4" s="230"/>
      <c r="AS4" s="230"/>
      <c r="AT4" s="230"/>
      <c r="AU4" s="230"/>
      <c r="AV4" s="230"/>
      <c r="AW4" s="230"/>
      <c r="AX4" s="230"/>
      <c r="AY4" s="230"/>
      <c r="AZ4" s="230"/>
      <c r="BA4" s="230"/>
      <c r="BB4" s="230"/>
      <c r="BC4" s="230"/>
      <c r="BD4" s="230"/>
      <c r="BE4" s="230"/>
      <c r="BF4" s="230"/>
      <c r="BG4" s="230"/>
      <c r="BH4" s="230"/>
      <c r="BI4" s="230"/>
      <c r="BJ4" s="230"/>
      <c r="BK4" s="230"/>
      <c r="BL4" s="230"/>
      <c r="BM4" s="230"/>
      <c r="BN4" s="230"/>
      <c r="BO4" s="230"/>
      <c r="BP4" s="230"/>
      <c r="BQ4" s="230"/>
      <c r="BR4" s="230"/>
      <c r="BS4" s="230"/>
      <c r="BT4" s="230"/>
      <c r="BU4" s="230"/>
      <c r="BV4" s="230"/>
      <c r="BW4" s="230"/>
      <c r="BX4" s="230"/>
      <c r="BY4" s="230"/>
      <c r="BZ4" s="230"/>
      <c r="CA4" s="230"/>
      <c r="CB4" s="230"/>
      <c r="CC4" s="230"/>
      <c r="CD4" s="230"/>
      <c r="CE4" s="230"/>
      <c r="CF4" s="230"/>
      <c r="CG4" s="230"/>
      <c r="CH4" s="230"/>
      <c r="CI4" s="230"/>
      <c r="CJ4" s="230"/>
      <c r="CK4" s="230"/>
      <c r="CL4" s="230"/>
      <c r="CM4" s="230"/>
      <c r="CN4" s="230"/>
      <c r="CO4" s="230"/>
      <c r="CP4" s="230"/>
      <c r="CQ4" s="230"/>
      <c r="CR4" s="230"/>
      <c r="CS4" s="230"/>
      <c r="CT4" s="230"/>
      <c r="CU4" s="230"/>
      <c r="CV4" s="230"/>
      <c r="CW4" s="230"/>
      <c r="CX4" s="230"/>
      <c r="CY4" s="230"/>
      <c r="CZ4" s="230"/>
      <c r="DA4" s="230"/>
      <c r="DB4" s="230"/>
      <c r="DC4" s="230"/>
      <c r="DD4" s="230"/>
      <c r="DE4" s="230"/>
      <c r="DF4" s="230"/>
      <c r="DG4" s="230"/>
      <c r="DH4" s="230"/>
      <c r="DI4" s="230"/>
      <c r="DJ4" s="230"/>
      <c r="DK4" s="230"/>
      <c r="DL4" s="230"/>
      <c r="DM4" s="230"/>
      <c r="DN4" s="230"/>
      <c r="DO4" s="230"/>
      <c r="DP4" s="230"/>
      <c r="DQ4" s="230"/>
      <c r="DR4" s="230"/>
      <c r="DS4" s="230"/>
      <c r="DT4" s="230"/>
      <c r="DU4" s="230"/>
      <c r="DV4" s="230"/>
      <c r="DW4" s="230"/>
      <c r="DX4" s="230"/>
      <c r="DY4" s="230"/>
      <c r="DZ4" s="230"/>
      <c r="EA4" s="230"/>
      <c r="EB4" s="230"/>
      <c r="EC4" s="230"/>
      <c r="ED4" s="230"/>
      <c r="EE4" s="230"/>
      <c r="EF4" s="230"/>
      <c r="EG4" s="230"/>
      <c r="EH4" s="230"/>
      <c r="EI4" s="230"/>
      <c r="EJ4" s="230"/>
      <c r="EK4" s="230"/>
      <c r="EL4" s="230"/>
      <c r="EM4" s="230"/>
      <c r="EN4" s="230"/>
      <c r="EO4" s="230"/>
      <c r="EP4" s="230"/>
      <c r="EQ4" s="230"/>
      <c r="ER4" s="230"/>
      <c r="ES4" s="230"/>
      <c r="ET4" s="230"/>
      <c r="EU4" s="230"/>
      <c r="EV4" s="230"/>
      <c r="EW4" s="230"/>
      <c r="EX4" s="230"/>
      <c r="EY4" s="230"/>
      <c r="EZ4" s="230"/>
      <c r="FA4" s="230"/>
      <c r="FB4" s="230"/>
      <c r="FC4" s="230"/>
      <c r="FD4" s="230"/>
      <c r="FE4" s="230"/>
      <c r="FF4" s="230"/>
      <c r="FG4" s="230"/>
      <c r="FH4" s="230"/>
      <c r="FI4" s="230"/>
      <c r="FJ4" s="230"/>
      <c r="FK4" s="230"/>
      <c r="FL4" s="230"/>
      <c r="FM4" s="230"/>
      <c r="FN4" s="230"/>
      <c r="FO4" s="230"/>
      <c r="FP4" s="230"/>
      <c r="FQ4" s="230"/>
      <c r="FR4" s="230"/>
      <c r="FS4" s="230"/>
      <c r="FT4" s="230"/>
      <c r="FU4" s="230"/>
      <c r="FV4" s="230"/>
      <c r="FW4" s="230"/>
      <c r="FX4" s="230"/>
      <c r="FY4" s="230"/>
      <c r="FZ4" s="230"/>
      <c r="GA4" s="230"/>
      <c r="GB4" s="230"/>
      <c r="GC4" s="230"/>
      <c r="GD4" s="230"/>
      <c r="GE4" s="230"/>
      <c r="GF4" s="230"/>
      <c r="GG4" s="230"/>
      <c r="GH4" s="230"/>
      <c r="GI4" s="230"/>
      <c r="GJ4" s="230"/>
      <c r="GK4" s="230"/>
      <c r="GL4" s="230"/>
      <c r="GM4" s="230"/>
      <c r="GN4" s="230"/>
      <c r="GO4" s="230"/>
      <c r="GP4" s="230"/>
      <c r="GQ4" s="230"/>
      <c r="GR4" s="230"/>
      <c r="GS4" s="230"/>
      <c r="GT4" s="230"/>
      <c r="GU4" s="230"/>
      <c r="GV4" s="230"/>
      <c r="GW4" s="230"/>
      <c r="GX4" s="230"/>
      <c r="GY4" s="230"/>
      <c r="GZ4" s="230"/>
      <c r="HA4" s="230"/>
      <c r="HB4" s="230"/>
      <c r="HC4" s="230"/>
      <c r="HD4" s="230"/>
      <c r="HE4" s="230"/>
      <c r="HF4" s="230"/>
      <c r="HG4" s="230"/>
      <c r="HH4" s="230"/>
      <c r="HI4" s="230"/>
      <c r="HJ4" s="230"/>
      <c r="HK4" s="230"/>
      <c r="HL4" s="230"/>
      <c r="HM4" s="230"/>
      <c r="HN4" s="230"/>
      <c r="HO4" s="230"/>
      <c r="HP4" s="230"/>
      <c r="HQ4" s="230"/>
      <c r="HR4" s="230"/>
      <c r="HS4" s="230"/>
      <c r="HT4" s="230"/>
      <c r="HU4" s="230"/>
      <c r="HV4" s="230"/>
      <c r="HW4" s="230"/>
      <c r="HX4" s="230"/>
      <c r="HY4" s="230"/>
      <c r="HZ4" s="230"/>
      <c r="IA4" s="230"/>
      <c r="IB4" s="230"/>
      <c r="IC4" s="230"/>
      <c r="ID4" s="230"/>
      <c r="IE4" s="230"/>
      <c r="IF4" s="230"/>
      <c r="IG4" s="230"/>
      <c r="IH4" s="230"/>
      <c r="II4" s="230"/>
      <c r="IJ4" s="230"/>
      <c r="IK4" s="230"/>
      <c r="IL4" s="230"/>
      <c r="IM4" s="230"/>
      <c r="IN4" s="230"/>
      <c r="IO4" s="230"/>
      <c r="IP4" s="230"/>
      <c r="IQ4" s="230"/>
      <c r="IR4" s="230"/>
      <c r="IS4" s="230"/>
      <c r="IT4" s="230"/>
      <c r="IU4" s="230"/>
      <c r="IV4" s="230"/>
      <c r="IW4" s="230"/>
      <c r="IX4" s="230"/>
      <c r="IY4" s="230"/>
      <c r="IZ4" s="230"/>
      <c r="JA4" s="230"/>
      <c r="JB4" s="230"/>
      <c r="JC4" s="230"/>
      <c r="JD4" s="230"/>
      <c r="JE4" s="230"/>
      <c r="JF4" s="230"/>
      <c r="JG4" s="230"/>
      <c r="JH4" s="230"/>
      <c r="JI4" s="230"/>
      <c r="JJ4" s="230"/>
      <c r="JK4" s="230"/>
      <c r="JL4" s="230"/>
      <c r="JM4" s="230"/>
      <c r="JN4" s="230"/>
      <c r="JO4" s="230"/>
      <c r="JP4" s="230"/>
      <c r="JQ4" s="230"/>
      <c r="JR4" s="230"/>
      <c r="JS4" s="230"/>
      <c r="JT4" s="230"/>
      <c r="JU4" s="230"/>
      <c r="JV4" s="230"/>
      <c r="JW4" s="230"/>
      <c r="JX4" s="230"/>
      <c r="JY4" s="230"/>
      <c r="JZ4" s="230"/>
      <c r="KA4" s="230"/>
      <c r="KB4" s="230"/>
      <c r="KC4" s="230"/>
      <c r="KD4" s="230"/>
      <c r="KE4" s="230"/>
      <c r="KF4" s="230"/>
      <c r="KG4" s="230"/>
      <c r="KH4" s="230"/>
      <c r="KI4" s="230"/>
      <c r="KJ4" s="230"/>
      <c r="KK4" s="230"/>
      <c r="KL4" s="230"/>
      <c r="KM4" s="230"/>
      <c r="KN4" s="230"/>
      <c r="KO4" s="230"/>
      <c r="KP4" s="230"/>
      <c r="KQ4" s="230"/>
      <c r="KR4" s="230"/>
      <c r="KS4" s="230"/>
      <c r="KT4" s="230"/>
      <c r="KU4" s="230"/>
      <c r="KV4" s="230"/>
      <c r="KW4" s="230"/>
      <c r="KX4" s="230"/>
      <c r="KY4" s="230"/>
      <c r="KZ4" s="230"/>
      <c r="LA4" s="230"/>
      <c r="LB4" s="230"/>
      <c r="LC4" s="230"/>
      <c r="LD4" s="230"/>
      <c r="LE4" s="230"/>
      <c r="LF4" s="230"/>
      <c r="LG4" s="230"/>
      <c r="LH4" s="230"/>
      <c r="LI4" s="230"/>
      <c r="LJ4" s="230"/>
      <c r="LK4" s="230"/>
      <c r="LL4" s="230"/>
      <c r="LM4" s="230"/>
      <c r="LN4" s="230"/>
      <c r="LO4" s="230"/>
      <c r="LP4" s="230"/>
      <c r="LQ4" s="230"/>
      <c r="LR4" s="230"/>
      <c r="LS4" s="230"/>
      <c r="LT4" s="230"/>
      <c r="LU4" s="230"/>
      <c r="LV4" s="230"/>
      <c r="LW4" s="230"/>
      <c r="LX4" s="230"/>
      <c r="LY4" s="230"/>
      <c r="LZ4" s="230"/>
      <c r="MA4" s="230"/>
      <c r="MB4" s="230"/>
      <c r="MC4" s="230"/>
      <c r="MD4" s="230"/>
      <c r="ME4" s="230"/>
      <c r="MF4" s="230"/>
      <c r="MG4" s="230"/>
      <c r="MH4" s="230"/>
      <c r="MI4" s="230"/>
      <c r="MJ4" s="230"/>
      <c r="MK4" s="230"/>
      <c r="ML4" s="230"/>
      <c r="MM4" s="230"/>
      <c r="MN4" s="230"/>
      <c r="MO4" s="230"/>
      <c r="MP4" s="230"/>
      <c r="MQ4" s="230"/>
      <c r="MR4" s="230"/>
      <c r="MS4" s="230"/>
      <c r="MT4" s="230"/>
      <c r="MU4" s="230"/>
      <c r="MV4" s="230"/>
      <c r="MW4" s="230"/>
      <c r="MX4" s="230"/>
      <c r="MY4" s="230"/>
      <c r="MZ4" s="230"/>
      <c r="NA4" s="230"/>
      <c r="NB4" s="230"/>
      <c r="NC4" s="230"/>
      <c r="ND4" s="230"/>
      <c r="NE4" s="230"/>
      <c r="NF4" s="230"/>
      <c r="NG4" s="230"/>
      <c r="NH4" s="230"/>
      <c r="NI4" s="230"/>
      <c r="NJ4" s="230"/>
      <c r="NK4" s="230"/>
      <c r="NL4" s="230"/>
      <c r="NM4" s="230"/>
      <c r="NN4" s="230"/>
      <c r="NO4" s="230"/>
      <c r="NP4" s="230"/>
      <c r="NQ4" s="230"/>
      <c r="NR4" s="230"/>
      <c r="NS4" s="230"/>
      <c r="NT4" s="230"/>
      <c r="NU4" s="230"/>
      <c r="NV4" s="230"/>
      <c r="NW4" s="230"/>
      <c r="NX4" s="230"/>
      <c r="NY4" s="230"/>
      <c r="NZ4" s="230"/>
      <c r="OA4" s="230"/>
      <c r="OB4" s="230"/>
      <c r="OC4" s="230"/>
      <c r="OD4" s="230"/>
      <c r="OE4" s="230"/>
      <c r="OF4" s="230"/>
      <c r="OG4" s="230"/>
      <c r="OH4" s="230"/>
      <c r="OI4" s="230"/>
      <c r="OJ4" s="230"/>
      <c r="OK4" s="230"/>
      <c r="OL4" s="230"/>
      <c r="OM4" s="230"/>
      <c r="ON4" s="230"/>
      <c r="OO4" s="230"/>
      <c r="OP4" s="230"/>
      <c r="OQ4" s="230"/>
      <c r="OR4" s="230"/>
      <c r="OS4" s="230"/>
      <c r="OT4" s="230"/>
      <c r="OU4" s="230"/>
      <c r="OV4" s="230"/>
      <c r="OW4" s="230"/>
      <c r="OX4" s="230"/>
      <c r="OY4" s="230"/>
      <c r="OZ4" s="230"/>
      <c r="PA4" s="230"/>
      <c r="PB4" s="230"/>
      <c r="PC4" s="230"/>
      <c r="PD4" s="230"/>
      <c r="PE4" s="230"/>
      <c r="PF4" s="230"/>
      <c r="PG4" s="230"/>
      <c r="PH4" s="230"/>
      <c r="PI4" s="230"/>
      <c r="PJ4" s="230"/>
      <c r="PK4" s="230"/>
      <c r="PL4" s="230"/>
      <c r="PM4" s="230"/>
      <c r="PN4" s="230"/>
      <c r="PO4" s="230"/>
      <c r="PP4" s="230"/>
      <c r="PQ4" s="230"/>
      <c r="PR4" s="230"/>
      <c r="PS4" s="230"/>
      <c r="PT4" s="230"/>
      <c r="PU4" s="230"/>
      <c r="PV4" s="230"/>
      <c r="PW4" s="230"/>
      <c r="PX4" s="230"/>
      <c r="PY4" s="230"/>
      <c r="PZ4" s="230"/>
      <c r="QA4" s="230"/>
      <c r="QB4" s="230"/>
      <c r="QC4" s="230"/>
      <c r="QD4" s="230"/>
      <c r="QE4" s="230"/>
      <c r="QF4" s="230"/>
      <c r="QG4" s="230"/>
      <c r="QH4" s="230"/>
      <c r="QI4" s="230"/>
      <c r="QJ4" s="230"/>
      <c r="QK4" s="230"/>
      <c r="QL4" s="230"/>
      <c r="QM4" s="230"/>
      <c r="QN4" s="230"/>
      <c r="QO4" s="230"/>
      <c r="QP4" s="230"/>
      <c r="QQ4" s="230"/>
      <c r="QR4" s="230"/>
      <c r="QS4" s="230"/>
      <c r="QT4" s="230"/>
      <c r="QU4" s="230"/>
      <c r="QV4" s="230"/>
      <c r="QW4" s="230"/>
      <c r="QX4" s="230"/>
      <c r="QY4" s="230"/>
      <c r="QZ4" s="230"/>
      <c r="RA4" s="230"/>
      <c r="RB4" s="230"/>
      <c r="RC4" s="230"/>
      <c r="RD4" s="230"/>
      <c r="RE4" s="230"/>
      <c r="RF4" s="230"/>
      <c r="RG4" s="230"/>
      <c r="RH4" s="230"/>
      <c r="RI4" s="230"/>
      <c r="RJ4" s="230"/>
      <c r="RK4" s="230"/>
      <c r="RL4" s="230"/>
      <c r="RM4" s="230"/>
      <c r="RN4" s="230"/>
      <c r="RO4" s="230"/>
      <c r="RP4" s="230"/>
      <c r="RQ4" s="230"/>
      <c r="RR4" s="230"/>
      <c r="RS4" s="230"/>
      <c r="RT4" s="230"/>
      <c r="RU4" s="230"/>
      <c r="RV4" s="230"/>
      <c r="RW4" s="230"/>
      <c r="RX4" s="230"/>
      <c r="RY4" s="230"/>
      <c r="RZ4" s="230"/>
      <c r="SA4" s="230"/>
      <c r="SB4" s="230"/>
      <c r="SC4" s="230"/>
      <c r="SD4" s="230"/>
      <c r="SE4" s="230"/>
      <c r="SF4" s="230"/>
      <c r="SG4" s="230"/>
      <c r="SH4" s="230"/>
      <c r="SI4" s="230"/>
      <c r="SJ4" s="230"/>
      <c r="SK4" s="230"/>
      <c r="SL4" s="230"/>
      <c r="SM4" s="230"/>
      <c r="SN4" s="230"/>
      <c r="SO4" s="230"/>
      <c r="SP4" s="230"/>
      <c r="SQ4" s="230"/>
      <c r="SR4" s="230"/>
      <c r="SS4" s="230"/>
      <c r="ST4" s="230"/>
      <c r="SU4" s="230"/>
      <c r="SV4" s="230"/>
      <c r="SW4" s="230"/>
      <c r="SX4" s="230"/>
      <c r="SY4" s="230"/>
      <c r="SZ4" s="230"/>
      <c r="TA4" s="230"/>
      <c r="TB4" s="230"/>
      <c r="TC4" s="230"/>
      <c r="TD4" s="230"/>
      <c r="TE4" s="230"/>
      <c r="TF4" s="230"/>
      <c r="TG4" s="230"/>
      <c r="TH4" s="230"/>
      <c r="TI4" s="230"/>
      <c r="TJ4" s="230"/>
      <c r="TK4" s="230"/>
      <c r="TL4" s="230"/>
      <c r="TM4" s="230"/>
      <c r="TN4" s="230"/>
      <c r="TO4" s="230"/>
      <c r="TP4" s="230"/>
      <c r="TQ4" s="230"/>
      <c r="TR4" s="230"/>
      <c r="TS4" s="230"/>
      <c r="TT4" s="230"/>
      <c r="TU4" s="230"/>
      <c r="TV4" s="230"/>
      <c r="TW4" s="230"/>
      <c r="TX4" s="230"/>
      <c r="TY4" s="230"/>
      <c r="TZ4" s="230"/>
      <c r="UA4" s="230"/>
      <c r="UB4" s="230"/>
      <c r="UC4" s="230"/>
      <c r="UD4" s="230"/>
      <c r="UE4" s="230"/>
      <c r="UF4" s="230"/>
      <c r="UG4" s="230"/>
      <c r="UH4" s="230"/>
      <c r="UI4" s="230"/>
      <c r="UJ4" s="230"/>
      <c r="UK4" s="230"/>
      <c r="UL4" s="230"/>
      <c r="UM4" s="230"/>
      <c r="UN4" s="230"/>
      <c r="UO4" s="230"/>
      <c r="UP4" s="230"/>
      <c r="UQ4" s="230"/>
      <c r="UR4" s="230"/>
      <c r="US4" s="230"/>
      <c r="UT4" s="230"/>
      <c r="UU4" s="230"/>
      <c r="UV4" s="230"/>
      <c r="UW4" s="230"/>
      <c r="UX4" s="230"/>
      <c r="UY4" s="230"/>
      <c r="UZ4" s="230"/>
      <c r="VA4" s="230"/>
      <c r="VB4" s="230"/>
      <c r="VC4" s="230"/>
      <c r="VD4" s="230"/>
      <c r="VE4" s="230"/>
      <c r="VF4" s="230"/>
      <c r="VG4" s="230"/>
      <c r="VH4" s="230"/>
      <c r="VI4" s="230"/>
      <c r="VJ4" s="230"/>
      <c r="VK4" s="230"/>
      <c r="VL4" s="230"/>
      <c r="VM4" s="230"/>
      <c r="VN4" s="230"/>
      <c r="VO4" s="230"/>
      <c r="VP4" s="230"/>
      <c r="VQ4" s="230"/>
      <c r="VR4" s="230"/>
      <c r="VS4" s="230"/>
      <c r="VT4" s="230"/>
      <c r="VU4" s="230"/>
      <c r="VV4" s="230"/>
      <c r="VW4" s="230"/>
      <c r="VX4" s="230"/>
      <c r="VY4" s="230"/>
      <c r="VZ4" s="230"/>
      <c r="WA4" s="230"/>
      <c r="WB4" s="230"/>
      <c r="WC4" s="230"/>
      <c r="WD4" s="230"/>
      <c r="WE4" s="230"/>
      <c r="WF4" s="230"/>
      <c r="WG4" s="230"/>
      <c r="WH4" s="230"/>
      <c r="WI4" s="230"/>
      <c r="WJ4" s="230"/>
      <c r="WK4" s="230"/>
      <c r="WL4" s="230"/>
      <c r="WM4" s="230"/>
      <c r="WN4" s="230"/>
      <c r="WO4" s="230"/>
      <c r="WP4" s="230"/>
      <c r="WQ4" s="230"/>
      <c r="WR4" s="230"/>
      <c r="WS4" s="230"/>
      <c r="WT4" s="230"/>
      <c r="WU4" s="230"/>
      <c r="WV4" s="230"/>
      <c r="WW4" s="230"/>
      <c r="WX4" s="230"/>
      <c r="WY4" s="230"/>
      <c r="WZ4" s="230"/>
      <c r="XA4" s="230"/>
      <c r="XB4" s="230"/>
      <c r="XC4" s="230"/>
      <c r="XD4" s="230"/>
      <c r="XE4" s="230"/>
      <c r="XF4" s="230"/>
      <c r="XG4" s="230"/>
      <c r="XH4" s="230"/>
      <c r="XI4" s="230"/>
      <c r="XJ4" s="230"/>
      <c r="XK4" s="230"/>
      <c r="XL4" s="230"/>
      <c r="XM4" s="230"/>
      <c r="XN4" s="230"/>
      <c r="XO4" s="230"/>
      <c r="XP4" s="230"/>
      <c r="XQ4" s="230"/>
      <c r="XR4" s="230"/>
      <c r="XS4" s="230"/>
      <c r="XT4" s="230"/>
      <c r="XU4" s="230"/>
      <c r="XV4" s="230"/>
      <c r="XW4" s="230"/>
      <c r="XX4" s="230"/>
      <c r="XY4" s="230"/>
      <c r="XZ4" s="230"/>
      <c r="YA4" s="230"/>
      <c r="YB4" s="230"/>
      <c r="YC4" s="230"/>
      <c r="YD4" s="230"/>
      <c r="YE4" s="230"/>
      <c r="YF4" s="230"/>
      <c r="YG4" s="230"/>
      <c r="YH4" s="230"/>
      <c r="YI4" s="230"/>
      <c r="YJ4" s="230"/>
      <c r="YK4" s="230"/>
      <c r="YL4" s="230"/>
      <c r="YM4" s="230"/>
      <c r="YN4" s="230"/>
      <c r="YO4" s="230"/>
      <c r="YP4" s="230"/>
      <c r="YQ4" s="230"/>
      <c r="YR4" s="230"/>
      <c r="YS4" s="230"/>
      <c r="YT4" s="230"/>
      <c r="YU4" s="230"/>
      <c r="YV4" s="230"/>
      <c r="YW4" s="230"/>
      <c r="YX4" s="230"/>
      <c r="YY4" s="230"/>
      <c r="YZ4" s="230"/>
      <c r="ZA4" s="230"/>
      <c r="ZB4" s="230"/>
      <c r="ZC4" s="230"/>
      <c r="ZD4" s="230"/>
      <c r="ZE4" s="230"/>
      <c r="ZF4" s="230"/>
      <c r="ZG4" s="230"/>
      <c r="ZH4" s="230"/>
      <c r="ZI4" s="230"/>
      <c r="ZJ4" s="230"/>
      <c r="ZK4" s="230"/>
      <c r="ZL4" s="230"/>
      <c r="ZM4" s="230"/>
      <c r="ZN4" s="230"/>
      <c r="ZO4" s="230"/>
      <c r="ZP4" s="230"/>
      <c r="ZQ4" s="230"/>
      <c r="ZR4" s="230"/>
      <c r="ZS4" s="230"/>
      <c r="ZT4" s="230"/>
      <c r="ZU4" s="230"/>
      <c r="ZV4" s="230"/>
      <c r="ZW4" s="230"/>
      <c r="ZX4" s="230"/>
      <c r="ZY4" s="230"/>
      <c r="ZZ4" s="230"/>
      <c r="AAA4" s="230"/>
      <c r="AAB4" s="230"/>
      <c r="AAC4" s="230"/>
      <c r="AAD4" s="230"/>
      <c r="AAE4" s="230"/>
      <c r="AAF4" s="230"/>
      <c r="AAG4" s="230"/>
      <c r="AAH4" s="230"/>
      <c r="AAI4" s="230"/>
      <c r="AAJ4" s="230"/>
      <c r="AAK4" s="230"/>
      <c r="AAL4" s="230"/>
      <c r="AAM4" s="230"/>
      <c r="AAN4" s="230"/>
      <c r="AAO4" s="230"/>
      <c r="AAP4" s="230"/>
      <c r="AAQ4" s="230"/>
      <c r="AAR4" s="230"/>
      <c r="AAS4" s="230"/>
      <c r="AAT4" s="230"/>
      <c r="AAU4" s="230"/>
      <c r="AAV4" s="230"/>
      <c r="AAW4" s="230"/>
      <c r="AAX4" s="230"/>
      <c r="AAY4" s="230"/>
      <c r="AAZ4" s="230"/>
      <c r="ABA4" s="230"/>
      <c r="ABB4" s="230"/>
      <c r="ABC4" s="230"/>
      <c r="ABD4" s="230"/>
      <c r="ABE4" s="230"/>
      <c r="ABF4" s="230"/>
      <c r="ABG4" s="230"/>
      <c r="ABH4" s="230"/>
      <c r="ABI4" s="230"/>
      <c r="ABJ4" s="230"/>
      <c r="ABK4" s="230"/>
      <c r="ABL4" s="230"/>
      <c r="ABM4" s="230"/>
      <c r="ABN4" s="230"/>
      <c r="ABO4" s="230"/>
      <c r="ABP4" s="230"/>
      <c r="ABQ4" s="230"/>
      <c r="ABR4" s="230"/>
      <c r="ABS4" s="230"/>
      <c r="ABT4" s="230"/>
      <c r="ABU4" s="230"/>
      <c r="ABV4" s="230"/>
      <c r="ABW4" s="230"/>
      <c r="ABX4" s="230"/>
      <c r="ABY4" s="230"/>
      <c r="ABZ4" s="230"/>
      <c r="ACA4" s="230"/>
      <c r="ACB4" s="230"/>
      <c r="ACC4" s="230"/>
      <c r="ACD4" s="230"/>
      <c r="ACE4" s="230"/>
      <c r="ACF4" s="230"/>
      <c r="ACG4" s="230"/>
      <c r="ACH4" s="230"/>
      <c r="ACI4" s="230"/>
      <c r="ACJ4" s="230"/>
      <c r="ACK4" s="230"/>
      <c r="ACL4" s="230"/>
      <c r="ACM4" s="230"/>
      <c r="ACN4" s="230"/>
      <c r="ACO4" s="230"/>
      <c r="ACP4" s="230"/>
      <c r="ACQ4" s="230"/>
      <c r="ACR4" s="230"/>
      <c r="ACS4" s="230"/>
      <c r="ACT4" s="230"/>
      <c r="ACU4" s="230"/>
      <c r="ACV4" s="230"/>
      <c r="ACW4" s="230"/>
      <c r="ACX4" s="230"/>
      <c r="ACY4" s="230"/>
      <c r="ACZ4" s="230"/>
      <c r="ADA4" s="230"/>
      <c r="ADB4" s="230"/>
      <c r="ADC4" s="230"/>
      <c r="ADD4" s="230"/>
      <c r="ADE4" s="230"/>
      <c r="ADF4" s="230"/>
      <c r="ADG4" s="230"/>
      <c r="ADH4" s="230"/>
      <c r="ADI4" s="230"/>
      <c r="ADJ4" s="230"/>
      <c r="ADK4" s="230"/>
      <c r="ADL4" s="230"/>
      <c r="ADM4" s="230"/>
      <c r="ADN4" s="230"/>
      <c r="ADO4" s="230"/>
      <c r="ADP4" s="230"/>
      <c r="ADQ4" s="230"/>
      <c r="ADR4" s="230"/>
      <c r="ADS4" s="230"/>
      <c r="ADT4" s="230"/>
      <c r="ADU4" s="230"/>
      <c r="ADV4" s="230"/>
      <c r="ADW4" s="230"/>
      <c r="ADX4" s="230"/>
      <c r="ADY4" s="230"/>
      <c r="ADZ4" s="230"/>
      <c r="AEA4" s="230"/>
      <c r="AEB4" s="230"/>
      <c r="AEC4" s="230"/>
      <c r="AED4" s="230"/>
      <c r="AEE4" s="230"/>
      <c r="AEF4" s="230"/>
      <c r="AEG4" s="230"/>
      <c r="AEH4" s="230"/>
      <c r="AEI4" s="230"/>
      <c r="AEJ4" s="230"/>
      <c r="AEK4" s="230"/>
      <c r="AEL4" s="230"/>
      <c r="AEM4" s="230"/>
      <c r="AEN4" s="230"/>
      <c r="AEO4" s="230"/>
      <c r="AEP4" s="230"/>
      <c r="AEQ4" s="230"/>
      <c r="AER4" s="230"/>
      <c r="AES4" s="230"/>
      <c r="AET4" s="230"/>
      <c r="AEU4" s="230"/>
      <c r="AEV4" s="230"/>
      <c r="AEW4" s="230"/>
      <c r="AEX4" s="230"/>
      <c r="AEY4" s="230"/>
      <c r="AEZ4" s="230"/>
      <c r="AFA4" s="230"/>
      <c r="AFB4" s="230"/>
      <c r="AFC4" s="230"/>
      <c r="AFD4" s="230"/>
      <c r="AFE4" s="230"/>
      <c r="AFF4" s="230"/>
      <c r="AFG4" s="230"/>
      <c r="AFH4" s="230"/>
      <c r="AFI4" s="230"/>
      <c r="AFJ4" s="230"/>
      <c r="AFK4" s="230"/>
      <c r="AFL4" s="230"/>
      <c r="AFM4" s="230"/>
      <c r="AFN4" s="230"/>
      <c r="AFO4" s="230"/>
      <c r="AFP4" s="230"/>
      <c r="AFQ4" s="230"/>
      <c r="AFR4" s="230"/>
      <c r="AFS4" s="230"/>
      <c r="AFT4" s="230"/>
      <c r="AFU4" s="230"/>
      <c r="AFV4" s="230"/>
      <c r="AFW4" s="230"/>
      <c r="AFX4" s="230"/>
      <c r="AFY4" s="230"/>
      <c r="AFZ4" s="230"/>
      <c r="AGA4" s="230"/>
      <c r="AGB4" s="230"/>
      <c r="AGC4" s="230"/>
      <c r="AGD4" s="230"/>
      <c r="AGE4" s="230"/>
      <c r="AGF4" s="230"/>
      <c r="AGG4" s="230"/>
      <c r="AGH4" s="230"/>
      <c r="AGI4" s="230"/>
      <c r="AGJ4" s="230"/>
      <c r="AGK4" s="230"/>
      <c r="AGL4" s="230"/>
      <c r="AGM4" s="230"/>
      <c r="AGN4" s="230"/>
      <c r="AGO4" s="230"/>
      <c r="AGP4" s="230"/>
      <c r="AGQ4" s="230"/>
      <c r="AGR4" s="230"/>
      <c r="AGS4" s="230"/>
      <c r="AGT4" s="230"/>
      <c r="AGU4" s="230"/>
      <c r="AGV4" s="230"/>
      <c r="AGW4" s="230"/>
      <c r="AGX4" s="230"/>
      <c r="AGY4" s="230"/>
      <c r="AGZ4" s="230"/>
      <c r="AHA4" s="230"/>
      <c r="AHB4" s="230"/>
      <c r="AHC4" s="230"/>
      <c r="AHD4" s="230"/>
      <c r="AHE4" s="230"/>
      <c r="AHF4" s="230"/>
      <c r="AHG4" s="230"/>
      <c r="AHH4" s="230"/>
      <c r="AHI4" s="230"/>
      <c r="AHJ4" s="230"/>
      <c r="AHK4" s="230"/>
      <c r="AHL4" s="230"/>
      <c r="AHM4" s="230"/>
      <c r="AHN4" s="230"/>
      <c r="AHO4" s="230"/>
      <c r="AHP4" s="230"/>
      <c r="AHQ4" s="230"/>
      <c r="AHR4" s="230"/>
      <c r="AHS4" s="230"/>
      <c r="AHT4" s="230"/>
      <c r="AHU4" s="230"/>
      <c r="AHV4" s="230"/>
      <c r="AHW4" s="230"/>
      <c r="AHX4" s="230"/>
      <c r="AHY4" s="230"/>
      <c r="AHZ4" s="230"/>
      <c r="AIA4" s="230"/>
      <c r="AIB4" s="230"/>
      <c r="AIC4" s="230"/>
      <c r="AID4" s="230"/>
      <c r="AIE4" s="230"/>
      <c r="AIF4" s="230"/>
      <c r="AIG4" s="230"/>
      <c r="AIH4" s="230"/>
      <c r="AII4" s="230"/>
      <c r="AIJ4" s="230"/>
      <c r="AIK4" s="230"/>
      <c r="AIL4" s="230"/>
      <c r="AIM4" s="230"/>
      <c r="AIN4" s="230"/>
      <c r="AIO4" s="230"/>
      <c r="AIP4" s="230"/>
      <c r="AIQ4" s="230"/>
      <c r="AIR4" s="230"/>
      <c r="AIS4" s="230"/>
      <c r="AIT4" s="230"/>
      <c r="AIU4" s="230"/>
      <c r="AIV4" s="230"/>
      <c r="AIW4" s="230"/>
      <c r="AIX4" s="230"/>
      <c r="AIY4" s="230"/>
      <c r="AIZ4" s="230"/>
      <c r="AJA4" s="230"/>
      <c r="AJB4" s="230"/>
      <c r="AJC4" s="230"/>
      <c r="AJD4" s="230"/>
      <c r="AJE4" s="230"/>
      <c r="AJF4" s="230"/>
      <c r="AJG4" s="230"/>
      <c r="AJH4" s="230"/>
      <c r="AJI4" s="230"/>
      <c r="AJJ4" s="230"/>
      <c r="AJK4" s="230"/>
      <c r="AJL4" s="230"/>
      <c r="AJM4" s="230"/>
      <c r="AJN4" s="230"/>
      <c r="AJO4" s="230"/>
      <c r="AJP4" s="230"/>
      <c r="AJQ4" s="230"/>
      <c r="AJR4" s="230"/>
      <c r="AJS4" s="230"/>
      <c r="AJT4" s="230"/>
      <c r="AJU4" s="230"/>
      <c r="AJV4" s="230"/>
      <c r="AJW4" s="230"/>
      <c r="AJX4" s="230"/>
      <c r="AJY4" s="230"/>
      <c r="AJZ4" s="230"/>
      <c r="AKA4" s="230"/>
      <c r="AKB4" s="230"/>
      <c r="AKC4" s="230"/>
      <c r="AKD4" s="230"/>
      <c r="AKE4" s="230"/>
      <c r="AKF4" s="230"/>
      <c r="AKG4" s="230"/>
      <c r="AKH4" s="230"/>
      <c r="AKI4" s="230"/>
      <c r="AKJ4" s="230"/>
      <c r="AKK4" s="230"/>
      <c r="AKL4" s="230"/>
      <c r="AKM4" s="230"/>
      <c r="AKN4" s="230"/>
      <c r="AKO4" s="230"/>
      <c r="AKP4" s="230"/>
      <c r="AKQ4" s="230"/>
      <c r="AKR4" s="230"/>
      <c r="AKS4" s="230"/>
      <c r="AKT4" s="230"/>
      <c r="AKU4" s="230"/>
      <c r="AKV4" s="230"/>
      <c r="AKW4" s="230"/>
      <c r="AKX4" s="230"/>
      <c r="AKY4" s="230"/>
      <c r="AKZ4" s="230"/>
      <c r="ALA4" s="230"/>
      <c r="ALB4" s="230"/>
      <c r="ALC4" s="230"/>
      <c r="ALD4" s="230"/>
      <c r="ALE4" s="230"/>
      <c r="ALF4" s="230"/>
      <c r="ALG4" s="230"/>
      <c r="ALH4" s="230"/>
      <c r="ALI4" s="230"/>
      <c r="ALJ4" s="230"/>
      <c r="ALK4" s="230"/>
      <c r="ALL4" s="230"/>
      <c r="ALM4" s="230"/>
      <c r="ALN4" s="230"/>
      <c r="ALO4" s="230"/>
      <c r="ALP4" s="230"/>
      <c r="ALQ4" s="230"/>
      <c r="ALR4" s="230"/>
      <c r="ALS4" s="230"/>
      <c r="ALT4" s="230"/>
      <c r="ALU4" s="230"/>
      <c r="ALV4" s="230"/>
      <c r="ALW4" s="230"/>
      <c r="ALX4" s="230"/>
      <c r="ALY4" s="230"/>
      <c r="ALZ4" s="230"/>
      <c r="AMA4" s="230"/>
      <c r="AMB4" s="230"/>
      <c r="AMC4" s="230"/>
      <c r="AMD4" s="230"/>
      <c r="AME4" s="230"/>
      <c r="AMF4" s="230"/>
      <c r="AMG4" s="230"/>
      <c r="AMH4" s="230"/>
      <c r="AMI4" s="230"/>
      <c r="AMJ4" s="230"/>
      <c r="AMK4" s="230"/>
      <c r="AML4" s="230"/>
      <c r="AMM4" s="230"/>
      <c r="AMN4" s="230"/>
      <c r="AMO4" s="230"/>
      <c r="AMP4" s="230"/>
      <c r="AMQ4" s="230"/>
      <c r="AMR4" s="230"/>
      <c r="AMS4" s="230"/>
      <c r="AMT4" s="230"/>
      <c r="AMU4" s="230"/>
      <c r="AMV4" s="230"/>
      <c r="AMW4" s="230"/>
      <c r="AMX4" s="230"/>
      <c r="AMY4" s="230"/>
      <c r="AMZ4" s="230"/>
      <c r="ANA4" s="230"/>
      <c r="ANB4" s="230"/>
      <c r="ANC4" s="230"/>
      <c r="AND4" s="230"/>
      <c r="ANE4" s="230"/>
      <c r="ANF4" s="230"/>
      <c r="ANG4" s="230"/>
      <c r="ANH4" s="230"/>
      <c r="ANI4" s="230"/>
      <c r="ANJ4" s="230"/>
      <c r="ANK4" s="230"/>
      <c r="ANL4" s="230"/>
      <c r="ANM4" s="230"/>
      <c r="ANN4" s="230"/>
      <c r="ANO4" s="230"/>
      <c r="ANP4" s="230"/>
      <c r="ANQ4" s="230"/>
      <c r="ANR4" s="230"/>
      <c r="ANS4" s="230"/>
      <c r="ANT4" s="230"/>
      <c r="ANU4" s="230"/>
      <c r="ANV4" s="230"/>
      <c r="ANW4" s="230"/>
      <c r="ANX4" s="230"/>
      <c r="ANY4" s="230"/>
      <c r="ANZ4" s="230"/>
      <c r="AOA4" s="230"/>
      <c r="AOB4" s="230"/>
      <c r="AOC4" s="230"/>
      <c r="AOD4" s="230"/>
      <c r="AOE4" s="230"/>
      <c r="AOF4" s="230"/>
      <c r="AOG4" s="230"/>
      <c r="AOH4" s="230"/>
      <c r="AOI4" s="230"/>
      <c r="AOJ4" s="230"/>
      <c r="AOK4" s="230"/>
      <c r="AOL4" s="230"/>
      <c r="AOM4" s="230"/>
      <c r="AON4" s="230"/>
      <c r="AOO4" s="230"/>
      <c r="AOP4" s="230"/>
      <c r="AOQ4" s="230"/>
      <c r="AOR4" s="230"/>
      <c r="AOS4" s="230"/>
      <c r="AOT4" s="230"/>
      <c r="AOU4" s="230"/>
      <c r="AOV4" s="230"/>
      <c r="AOW4" s="230"/>
      <c r="AOX4" s="230"/>
      <c r="AOY4" s="230"/>
      <c r="AOZ4" s="230"/>
      <c r="APA4" s="230"/>
      <c r="APB4" s="230"/>
      <c r="APC4" s="230"/>
      <c r="APD4" s="230"/>
      <c r="APE4" s="230"/>
      <c r="APF4" s="230"/>
      <c r="APG4" s="230"/>
      <c r="APH4" s="230"/>
      <c r="API4" s="230"/>
      <c r="APJ4" s="230"/>
      <c r="APK4" s="230"/>
      <c r="APL4" s="230"/>
      <c r="APM4" s="230"/>
      <c r="APN4" s="230"/>
      <c r="APO4" s="230"/>
      <c r="APP4" s="230"/>
      <c r="APQ4" s="230"/>
      <c r="APR4" s="230"/>
      <c r="APS4" s="230"/>
      <c r="APT4" s="230"/>
      <c r="APU4" s="230"/>
      <c r="APV4" s="230"/>
      <c r="APW4" s="230"/>
      <c r="APX4" s="230"/>
      <c r="APY4" s="230"/>
      <c r="APZ4" s="230"/>
      <c r="AQA4" s="230"/>
      <c r="AQB4" s="230"/>
      <c r="AQC4" s="230"/>
      <c r="AQD4" s="230"/>
      <c r="AQE4" s="230"/>
      <c r="AQF4" s="230"/>
      <c r="AQG4" s="230"/>
      <c r="AQH4" s="230"/>
      <c r="AQI4" s="230"/>
      <c r="AQJ4" s="230"/>
      <c r="AQK4" s="230"/>
      <c r="AQL4" s="230"/>
      <c r="AQM4" s="230"/>
      <c r="AQN4" s="230"/>
      <c r="AQO4" s="230"/>
      <c r="AQP4" s="230"/>
      <c r="AQQ4" s="230"/>
      <c r="AQR4" s="230"/>
      <c r="AQS4" s="230"/>
      <c r="AQT4" s="230"/>
      <c r="AQU4" s="230"/>
      <c r="AQV4" s="230"/>
      <c r="AQW4" s="230"/>
      <c r="AQX4" s="230"/>
      <c r="AQY4" s="230"/>
      <c r="AQZ4" s="230"/>
      <c r="ARA4" s="230"/>
      <c r="ARB4" s="230"/>
      <c r="ARC4" s="230"/>
      <c r="ARD4" s="230"/>
      <c r="ARE4" s="230"/>
      <c r="ARF4" s="230"/>
      <c r="ARG4" s="230"/>
      <c r="ARH4" s="230"/>
      <c r="ARI4" s="230"/>
      <c r="ARJ4" s="230"/>
      <c r="ARK4" s="230"/>
      <c r="ARL4" s="230"/>
      <c r="ARM4" s="230"/>
      <c r="ARN4" s="230"/>
      <c r="ARO4" s="230"/>
      <c r="ARP4" s="230"/>
      <c r="ARQ4" s="230"/>
      <c r="ARR4" s="230"/>
      <c r="ARS4" s="230"/>
      <c r="ART4" s="230"/>
      <c r="ARU4" s="230"/>
      <c r="ARV4" s="230"/>
      <c r="ARW4" s="230"/>
      <c r="ARX4" s="230"/>
      <c r="ARY4" s="230"/>
      <c r="ARZ4" s="230"/>
      <c r="ASA4" s="230"/>
      <c r="ASB4" s="230"/>
      <c r="ASC4" s="230"/>
      <c r="ASD4" s="230"/>
      <c r="ASE4" s="230"/>
      <c r="ASF4" s="230"/>
      <c r="ASG4" s="230"/>
      <c r="ASH4" s="230"/>
      <c r="ASI4" s="230"/>
      <c r="ASJ4" s="230"/>
      <c r="ASK4" s="230"/>
      <c r="ASL4" s="230"/>
      <c r="ASM4" s="230"/>
      <c r="ASN4" s="230"/>
      <c r="ASO4" s="230"/>
      <c r="ASP4" s="230"/>
      <c r="ASQ4" s="230"/>
      <c r="ASR4" s="230"/>
      <c r="ASS4" s="230"/>
      <c r="AST4" s="230"/>
      <c r="ASU4" s="230"/>
      <c r="ASV4" s="230"/>
      <c r="ASW4" s="230"/>
      <c r="ASX4" s="230"/>
      <c r="ASY4" s="230"/>
      <c r="ASZ4" s="230"/>
      <c r="ATA4" s="230"/>
      <c r="ATB4" s="230"/>
      <c r="ATC4" s="230"/>
      <c r="ATD4" s="230"/>
      <c r="ATE4" s="230"/>
      <c r="ATF4" s="230"/>
      <c r="ATG4" s="230"/>
      <c r="ATH4" s="230"/>
      <c r="ATI4" s="230"/>
      <c r="ATJ4" s="230"/>
      <c r="ATK4" s="230"/>
      <c r="ATL4" s="230"/>
      <c r="ATM4" s="230"/>
      <c r="ATN4" s="230"/>
      <c r="ATO4" s="230"/>
      <c r="ATP4" s="230"/>
      <c r="ATQ4" s="230"/>
      <c r="ATR4" s="230"/>
      <c r="ATS4" s="230"/>
      <c r="ATT4" s="230"/>
      <c r="ATU4" s="230"/>
      <c r="ATV4" s="230"/>
      <c r="ATW4" s="230"/>
      <c r="ATX4" s="230"/>
      <c r="ATY4" s="230"/>
      <c r="ATZ4" s="230"/>
      <c r="AUA4" s="230"/>
      <c r="AUB4" s="230"/>
      <c r="AUC4" s="230"/>
      <c r="AUD4" s="230"/>
      <c r="AUE4" s="230"/>
      <c r="AUF4" s="230"/>
      <c r="AUG4" s="230"/>
      <c r="AUH4" s="230"/>
      <c r="AUI4" s="230"/>
      <c r="AUJ4" s="230"/>
      <c r="AUK4" s="230"/>
      <c r="AUL4" s="230"/>
      <c r="AUM4" s="230"/>
      <c r="AUN4" s="230"/>
      <c r="AUO4" s="230"/>
      <c r="AUP4" s="230"/>
      <c r="AUQ4" s="230"/>
      <c r="AUR4" s="230"/>
      <c r="AUS4" s="230"/>
      <c r="AUT4" s="230"/>
      <c r="AUU4" s="230"/>
      <c r="AUV4" s="230"/>
      <c r="AUW4" s="230"/>
      <c r="AUX4" s="230"/>
      <c r="AUY4" s="230"/>
      <c r="AUZ4" s="230"/>
      <c r="AVA4" s="230"/>
      <c r="AVB4" s="230"/>
      <c r="AVC4" s="230"/>
      <c r="AVD4" s="230"/>
      <c r="AVE4" s="230"/>
      <c r="AVF4" s="230"/>
      <c r="AVG4" s="230"/>
      <c r="AVH4" s="230"/>
      <c r="AVI4" s="230"/>
      <c r="AVJ4" s="230"/>
      <c r="AVK4" s="230"/>
      <c r="AVL4" s="230"/>
      <c r="AVM4" s="230"/>
      <c r="AVN4" s="230"/>
      <c r="AVO4" s="230"/>
      <c r="AVP4" s="230"/>
      <c r="AVQ4" s="230"/>
      <c r="AVR4" s="230"/>
      <c r="AVS4" s="230"/>
      <c r="AVT4" s="230"/>
      <c r="AVU4" s="230"/>
      <c r="AVV4" s="230"/>
      <c r="AVW4" s="230"/>
      <c r="AVX4" s="230"/>
      <c r="AVY4" s="230"/>
      <c r="AVZ4" s="230"/>
      <c r="AWA4" s="230"/>
      <c r="AWB4" s="230"/>
      <c r="AWC4" s="230"/>
      <c r="AWD4" s="230"/>
      <c r="AWE4" s="230"/>
      <c r="AWF4" s="230"/>
      <c r="AWG4" s="230"/>
      <c r="AWH4" s="230"/>
      <c r="AWI4" s="230"/>
      <c r="AWJ4" s="230"/>
      <c r="AWK4" s="230"/>
      <c r="AWL4" s="230"/>
      <c r="AWM4" s="230"/>
      <c r="AWN4" s="230"/>
      <c r="AWO4" s="230"/>
      <c r="AWP4" s="230"/>
      <c r="AWQ4" s="230"/>
      <c r="AWR4" s="230"/>
      <c r="AWS4" s="230"/>
      <c r="AWT4" s="230"/>
      <c r="AWU4" s="230"/>
      <c r="AWV4" s="230"/>
      <c r="AWW4" s="230"/>
      <c r="AWX4" s="230"/>
      <c r="AWY4" s="230"/>
      <c r="AWZ4" s="230"/>
      <c r="AXA4" s="230"/>
      <c r="AXB4" s="230"/>
      <c r="AXC4" s="230"/>
      <c r="AXD4" s="230"/>
      <c r="AXE4" s="230"/>
      <c r="AXF4" s="230"/>
      <c r="AXG4" s="230"/>
      <c r="AXH4" s="230"/>
      <c r="AXI4" s="230"/>
      <c r="AXJ4" s="230"/>
      <c r="AXK4" s="230"/>
      <c r="AXL4" s="230"/>
      <c r="AXM4" s="230"/>
      <c r="AXN4" s="230"/>
      <c r="AXO4" s="230"/>
      <c r="AXP4" s="230"/>
      <c r="AXQ4" s="230"/>
      <c r="AXR4" s="230"/>
      <c r="AXS4" s="230"/>
      <c r="AXT4" s="230"/>
      <c r="AXU4" s="230"/>
      <c r="AXV4" s="230"/>
      <c r="AXW4" s="230"/>
      <c r="AXX4" s="230"/>
      <c r="AXY4" s="230"/>
      <c r="AXZ4" s="230"/>
      <c r="AYA4" s="230"/>
      <c r="AYB4" s="230"/>
      <c r="AYC4" s="230"/>
      <c r="AYD4" s="230"/>
      <c r="AYE4" s="230"/>
      <c r="AYF4" s="230"/>
      <c r="AYG4" s="230"/>
      <c r="AYH4" s="230"/>
      <c r="AYI4" s="230"/>
      <c r="AYJ4" s="230"/>
      <c r="AYK4" s="230"/>
      <c r="AYL4" s="230"/>
      <c r="AYM4" s="230"/>
      <c r="AYN4" s="230"/>
      <c r="AYO4" s="230"/>
      <c r="AYP4" s="230"/>
      <c r="AYQ4" s="230"/>
      <c r="AYR4" s="230"/>
      <c r="AYS4" s="230"/>
      <c r="AYT4" s="230"/>
      <c r="AYU4" s="230"/>
      <c r="AYV4" s="230"/>
      <c r="AYW4" s="230"/>
      <c r="AYX4" s="230"/>
      <c r="AYY4" s="230"/>
      <c r="AYZ4" s="230"/>
      <c r="AZA4" s="230"/>
      <c r="AZB4" s="230"/>
      <c r="AZC4" s="230"/>
      <c r="AZD4" s="230"/>
      <c r="AZE4" s="230"/>
      <c r="AZF4" s="230"/>
      <c r="AZG4" s="230"/>
      <c r="AZH4" s="230"/>
      <c r="AZI4" s="230"/>
      <c r="AZJ4" s="230"/>
      <c r="AZK4" s="230"/>
      <c r="AZL4" s="230"/>
      <c r="AZM4" s="230"/>
      <c r="AZN4" s="230"/>
      <c r="AZO4" s="230"/>
      <c r="AZP4" s="230"/>
      <c r="AZQ4" s="230"/>
      <c r="AZR4" s="230"/>
      <c r="AZS4" s="230"/>
      <c r="AZT4" s="230"/>
      <c r="AZU4" s="230"/>
      <c r="AZV4" s="230"/>
      <c r="AZW4" s="230"/>
      <c r="AZX4" s="230"/>
      <c r="AZY4" s="230"/>
      <c r="AZZ4" s="230"/>
      <c r="BAA4" s="230"/>
      <c r="BAB4" s="230"/>
      <c r="BAC4" s="230"/>
      <c r="BAD4" s="230"/>
      <c r="BAE4" s="230"/>
      <c r="BAF4" s="230"/>
      <c r="BAG4" s="230"/>
      <c r="BAH4" s="230"/>
      <c r="BAI4" s="230"/>
      <c r="BAJ4" s="230"/>
      <c r="BAK4" s="230"/>
      <c r="BAL4" s="230"/>
      <c r="BAM4" s="230"/>
      <c r="BAN4" s="230"/>
      <c r="BAO4" s="230"/>
      <c r="BAP4" s="230"/>
      <c r="BAQ4" s="230"/>
      <c r="BAR4" s="230"/>
      <c r="BAS4" s="230"/>
      <c r="BAT4" s="230"/>
      <c r="BAU4" s="230"/>
      <c r="BAV4" s="230"/>
      <c r="BAW4" s="230"/>
      <c r="BAX4" s="230"/>
      <c r="BAY4" s="230"/>
      <c r="BAZ4" s="230"/>
      <c r="BBA4" s="230"/>
      <c r="BBB4" s="230"/>
      <c r="BBC4" s="230"/>
      <c r="BBD4" s="230"/>
      <c r="BBE4" s="230"/>
      <c r="BBF4" s="230"/>
      <c r="BBG4" s="230"/>
      <c r="BBH4" s="230"/>
      <c r="BBI4" s="230"/>
      <c r="BBJ4" s="230"/>
      <c r="BBK4" s="230"/>
      <c r="BBL4" s="230"/>
      <c r="BBM4" s="230"/>
      <c r="BBN4" s="230"/>
      <c r="BBO4" s="230"/>
      <c r="BBP4" s="230"/>
      <c r="BBQ4" s="230"/>
      <c r="BBR4" s="230"/>
      <c r="BBS4" s="230"/>
      <c r="BBT4" s="230"/>
      <c r="BBU4" s="230"/>
      <c r="BBV4" s="230"/>
      <c r="BBW4" s="230"/>
      <c r="BBX4" s="230"/>
      <c r="BBY4" s="230"/>
      <c r="BBZ4" s="230"/>
      <c r="BCA4" s="230"/>
      <c r="BCB4" s="230"/>
      <c r="BCC4" s="230"/>
      <c r="BCD4" s="230"/>
      <c r="BCE4" s="230"/>
      <c r="BCF4" s="230"/>
      <c r="BCG4" s="230"/>
      <c r="BCH4" s="230"/>
      <c r="BCI4" s="230"/>
      <c r="BCJ4" s="230"/>
      <c r="BCK4" s="230"/>
      <c r="BCL4" s="230"/>
      <c r="BCM4" s="230"/>
      <c r="BCN4" s="230"/>
      <c r="BCO4" s="230"/>
      <c r="BCP4" s="230"/>
      <c r="BCQ4" s="230"/>
      <c r="BCR4" s="230"/>
      <c r="BCS4" s="230"/>
      <c r="BCT4" s="230"/>
      <c r="BCU4" s="230"/>
      <c r="BCV4" s="230"/>
      <c r="BCW4" s="230"/>
      <c r="BCX4" s="230"/>
      <c r="BCY4" s="230"/>
      <c r="BCZ4" s="230"/>
      <c r="BDA4" s="230"/>
      <c r="BDB4" s="230"/>
      <c r="BDC4" s="230"/>
      <c r="BDD4" s="230"/>
      <c r="BDE4" s="230"/>
      <c r="BDF4" s="230"/>
      <c r="BDG4" s="230"/>
      <c r="BDH4" s="230"/>
      <c r="BDI4" s="230"/>
      <c r="BDJ4" s="230"/>
      <c r="BDK4" s="230"/>
      <c r="BDL4" s="230"/>
      <c r="BDM4" s="230"/>
      <c r="BDN4" s="230"/>
      <c r="BDO4" s="230"/>
      <c r="BDP4" s="230"/>
      <c r="BDQ4" s="230"/>
      <c r="BDR4" s="230"/>
      <c r="BDS4" s="230"/>
      <c r="BDT4" s="230"/>
      <c r="BDU4" s="230"/>
      <c r="BDV4" s="230"/>
      <c r="BDW4" s="230"/>
      <c r="BDX4" s="230"/>
      <c r="BDY4" s="230"/>
      <c r="BDZ4" s="230"/>
      <c r="BEA4" s="230"/>
      <c r="BEB4" s="230"/>
      <c r="BEC4" s="230"/>
      <c r="BED4" s="230"/>
      <c r="BEE4" s="230"/>
      <c r="BEF4" s="230"/>
      <c r="BEG4" s="230"/>
      <c r="BEH4" s="230"/>
      <c r="BEI4" s="230"/>
      <c r="BEJ4" s="230"/>
      <c r="BEK4" s="230"/>
      <c r="BEL4" s="230"/>
      <c r="BEM4" s="230"/>
      <c r="BEN4" s="230"/>
      <c r="BEO4" s="230"/>
      <c r="BEP4" s="230"/>
      <c r="BEQ4" s="230"/>
      <c r="BER4" s="230"/>
      <c r="BES4" s="230"/>
      <c r="BET4" s="230"/>
      <c r="BEU4" s="230"/>
      <c r="BEV4" s="230"/>
      <c r="BEW4" s="230"/>
      <c r="BEX4" s="230"/>
      <c r="BEY4" s="230"/>
      <c r="BEZ4" s="230"/>
      <c r="BFA4" s="230"/>
      <c r="BFB4" s="230"/>
      <c r="BFC4" s="230"/>
      <c r="BFD4" s="230"/>
      <c r="BFE4" s="230"/>
      <c r="BFF4" s="230"/>
      <c r="BFG4" s="230"/>
      <c r="BFH4" s="230"/>
      <c r="BFI4" s="230"/>
      <c r="BFJ4" s="230"/>
      <c r="BFK4" s="230"/>
      <c r="BFL4" s="230"/>
      <c r="BFM4" s="230"/>
      <c r="BFN4" s="230"/>
      <c r="BFO4" s="230"/>
      <c r="BFP4" s="230"/>
      <c r="BFQ4" s="230"/>
      <c r="BFR4" s="230"/>
      <c r="BFS4" s="230"/>
      <c r="BFT4" s="230"/>
      <c r="BFU4" s="230"/>
      <c r="BFV4" s="230"/>
      <c r="BFW4" s="230"/>
      <c r="BFX4" s="230"/>
      <c r="BFY4" s="230"/>
      <c r="BFZ4" s="230"/>
      <c r="BGA4" s="230"/>
      <c r="BGB4" s="230"/>
      <c r="BGC4" s="230"/>
      <c r="BGD4" s="230"/>
      <c r="BGE4" s="230"/>
      <c r="BGF4" s="230"/>
      <c r="BGG4" s="230"/>
      <c r="BGH4" s="230"/>
      <c r="BGI4" s="230"/>
      <c r="BGJ4" s="230"/>
      <c r="BGK4" s="230"/>
      <c r="BGL4" s="230"/>
      <c r="BGM4" s="230"/>
      <c r="BGN4" s="230"/>
      <c r="BGO4" s="230"/>
      <c r="BGP4" s="230"/>
      <c r="BGQ4" s="230"/>
      <c r="BGR4" s="230"/>
      <c r="BGS4" s="230"/>
      <c r="BGT4" s="230"/>
      <c r="BGU4" s="230"/>
      <c r="BGV4" s="230"/>
      <c r="BGW4" s="230"/>
      <c r="BGX4" s="230"/>
      <c r="BGY4" s="230"/>
      <c r="BGZ4" s="230"/>
      <c r="BHA4" s="230"/>
      <c r="BHB4" s="230"/>
      <c r="BHC4" s="230"/>
      <c r="BHD4" s="230"/>
      <c r="BHE4" s="230"/>
      <c r="BHF4" s="230"/>
      <c r="BHG4" s="230"/>
      <c r="BHH4" s="230"/>
      <c r="BHI4" s="230"/>
      <c r="BHJ4" s="230"/>
      <c r="BHK4" s="230"/>
      <c r="BHL4" s="230"/>
      <c r="BHM4" s="230"/>
      <c r="BHN4" s="230"/>
      <c r="BHO4" s="230"/>
      <c r="BHP4" s="230"/>
      <c r="BHQ4" s="230"/>
      <c r="BHR4" s="230"/>
      <c r="BHS4" s="230"/>
      <c r="BHT4" s="230"/>
      <c r="BHU4" s="230"/>
      <c r="BHV4" s="230"/>
      <c r="BHW4" s="230"/>
      <c r="BHX4" s="230"/>
      <c r="BHY4" s="230"/>
      <c r="BHZ4" s="230"/>
      <c r="BIA4" s="230"/>
      <c r="BIB4" s="230"/>
      <c r="BIC4" s="230"/>
      <c r="BID4" s="230"/>
      <c r="BIE4" s="230"/>
      <c r="BIF4" s="230"/>
      <c r="BIG4" s="230"/>
      <c r="BIH4" s="230"/>
      <c r="BII4" s="230"/>
      <c r="BIJ4" s="230"/>
      <c r="BIK4" s="230"/>
      <c r="BIL4" s="230"/>
      <c r="BIM4" s="230"/>
      <c r="BIN4" s="230"/>
      <c r="BIO4" s="230"/>
      <c r="BIP4" s="230"/>
      <c r="BIQ4" s="230"/>
      <c r="BIR4" s="230"/>
      <c r="BIS4" s="230"/>
      <c r="BIT4" s="230"/>
      <c r="BIU4" s="230"/>
      <c r="BIV4" s="230"/>
      <c r="BIW4" s="230"/>
      <c r="BIX4" s="230"/>
      <c r="BIY4" s="230"/>
      <c r="BIZ4" s="230"/>
      <c r="BJA4" s="230"/>
      <c r="BJB4" s="230"/>
      <c r="BJC4" s="230"/>
      <c r="BJD4" s="230"/>
      <c r="BJE4" s="230"/>
      <c r="BJF4" s="230"/>
      <c r="BJG4" s="230"/>
      <c r="BJH4" s="230"/>
      <c r="BJI4" s="230"/>
      <c r="BJJ4" s="230"/>
      <c r="BJK4" s="230"/>
      <c r="BJL4" s="230"/>
      <c r="BJM4" s="230"/>
      <c r="BJN4" s="230"/>
      <c r="BJO4" s="230"/>
      <c r="BJP4" s="230"/>
      <c r="BJQ4" s="230"/>
      <c r="BJR4" s="230"/>
      <c r="BJS4" s="230"/>
      <c r="BJT4" s="230"/>
      <c r="BJU4" s="230"/>
      <c r="BJV4" s="230"/>
      <c r="BJW4" s="230"/>
      <c r="BJX4" s="230"/>
      <c r="BJY4" s="230"/>
      <c r="BJZ4" s="230"/>
      <c r="BKA4" s="230"/>
      <c r="BKB4" s="230"/>
      <c r="BKC4" s="230"/>
      <c r="BKD4" s="230"/>
      <c r="BKE4" s="230"/>
      <c r="BKF4" s="230"/>
      <c r="BKG4" s="230"/>
      <c r="BKH4" s="230"/>
      <c r="BKI4" s="230"/>
      <c r="BKJ4" s="230"/>
      <c r="BKK4" s="230"/>
      <c r="BKL4" s="230"/>
      <c r="BKM4" s="230"/>
      <c r="BKN4" s="230"/>
      <c r="BKO4" s="230"/>
      <c r="BKP4" s="230"/>
      <c r="BKQ4" s="230"/>
      <c r="BKR4" s="230"/>
      <c r="BKS4" s="230"/>
      <c r="BKT4" s="230"/>
      <c r="BKU4" s="230"/>
      <c r="BKV4" s="230"/>
      <c r="BKW4" s="230"/>
      <c r="BKX4" s="230"/>
      <c r="BKY4" s="230"/>
      <c r="BKZ4" s="230"/>
      <c r="BLA4" s="230"/>
      <c r="BLB4" s="230"/>
      <c r="BLC4" s="230"/>
      <c r="BLD4" s="230"/>
      <c r="BLE4" s="230"/>
      <c r="BLF4" s="230"/>
      <c r="BLG4" s="230"/>
      <c r="BLH4" s="230"/>
      <c r="BLI4" s="230"/>
      <c r="BLJ4" s="230"/>
      <c r="BLK4" s="230"/>
      <c r="BLL4" s="230"/>
      <c r="BLM4" s="230"/>
      <c r="BLN4" s="230"/>
      <c r="BLO4" s="230"/>
      <c r="BLP4" s="230"/>
      <c r="BLQ4" s="230"/>
      <c r="BLR4" s="230"/>
      <c r="BLS4" s="230"/>
      <c r="BLT4" s="230"/>
      <c r="BLU4" s="230"/>
      <c r="BLV4" s="230"/>
      <c r="BLW4" s="230"/>
      <c r="BLX4" s="230"/>
      <c r="BLY4" s="230"/>
      <c r="BLZ4" s="230"/>
      <c r="BMA4" s="230"/>
      <c r="BMB4" s="230"/>
      <c r="BMC4" s="230"/>
      <c r="BMD4" s="230"/>
      <c r="BME4" s="230"/>
      <c r="BMF4" s="230"/>
      <c r="BMG4" s="230"/>
      <c r="BMH4" s="230"/>
      <c r="BMI4" s="230"/>
      <c r="BMJ4" s="230"/>
      <c r="BMK4" s="230"/>
      <c r="BML4" s="230"/>
      <c r="BMM4" s="230"/>
      <c r="BMN4" s="230"/>
      <c r="BMO4" s="230"/>
      <c r="BMP4" s="230"/>
      <c r="BMQ4" s="230"/>
      <c r="BMR4" s="230"/>
      <c r="BMS4" s="230"/>
      <c r="BMT4" s="230"/>
      <c r="BMU4" s="230"/>
      <c r="BMV4" s="230"/>
      <c r="BMW4" s="230"/>
      <c r="BMX4" s="230"/>
      <c r="BMY4" s="230"/>
      <c r="BMZ4" s="230"/>
      <c r="BNA4" s="230"/>
      <c r="BNB4" s="230"/>
      <c r="BNC4" s="230"/>
      <c r="BND4" s="230"/>
      <c r="BNE4" s="230"/>
      <c r="BNF4" s="230"/>
      <c r="BNG4" s="230"/>
      <c r="BNH4" s="230"/>
      <c r="BNI4" s="230"/>
      <c r="BNJ4" s="230"/>
      <c r="BNK4" s="230"/>
      <c r="BNL4" s="230"/>
      <c r="BNM4" s="230"/>
      <c r="BNN4" s="230"/>
      <c r="BNO4" s="230"/>
      <c r="BNP4" s="230"/>
      <c r="BNQ4" s="230"/>
      <c r="BNR4" s="230"/>
      <c r="BNS4" s="230"/>
      <c r="BNT4" s="230"/>
      <c r="BNU4" s="230"/>
      <c r="BNV4" s="230"/>
      <c r="BNW4" s="230"/>
      <c r="BNX4" s="230"/>
      <c r="BNY4" s="230"/>
      <c r="BNZ4" s="230"/>
      <c r="BOA4" s="230"/>
      <c r="BOB4" s="230"/>
      <c r="BOC4" s="230"/>
      <c r="BOD4" s="230"/>
      <c r="BOE4" s="230"/>
      <c r="BOF4" s="230"/>
      <c r="BOG4" s="230"/>
      <c r="BOH4" s="230"/>
      <c r="BOI4" s="230"/>
      <c r="BOJ4" s="230"/>
      <c r="BOK4" s="230"/>
      <c r="BOL4" s="230"/>
      <c r="BOM4" s="230"/>
      <c r="BON4" s="230"/>
      <c r="BOO4" s="230"/>
      <c r="BOP4" s="230"/>
      <c r="BOQ4" s="230"/>
      <c r="BOR4" s="230"/>
      <c r="BOS4" s="230"/>
      <c r="BOT4" s="230"/>
      <c r="BOU4" s="230"/>
      <c r="BOV4" s="230"/>
      <c r="BOW4" s="230"/>
      <c r="BOX4" s="230"/>
      <c r="BOY4" s="230"/>
      <c r="BOZ4" s="230"/>
      <c r="BPA4" s="230"/>
      <c r="BPB4" s="230"/>
      <c r="BPC4" s="230"/>
      <c r="BPD4" s="230"/>
      <c r="BPE4" s="230"/>
      <c r="BPF4" s="230"/>
      <c r="BPG4" s="230"/>
      <c r="BPH4" s="230"/>
      <c r="BPI4" s="230"/>
      <c r="BPJ4" s="230"/>
      <c r="BPK4" s="230"/>
      <c r="BPL4" s="230"/>
      <c r="BPM4" s="230"/>
      <c r="BPN4" s="230"/>
      <c r="BPO4" s="230"/>
      <c r="BPP4" s="230"/>
      <c r="BPQ4" s="230"/>
      <c r="BPR4" s="230"/>
      <c r="BPS4" s="230"/>
      <c r="BPT4" s="230"/>
      <c r="BPU4" s="230"/>
      <c r="BPV4" s="230"/>
      <c r="BPW4" s="230"/>
      <c r="BPX4" s="230"/>
      <c r="BPY4" s="230"/>
      <c r="BPZ4" s="230"/>
      <c r="BQA4" s="230"/>
      <c r="BQB4" s="230"/>
      <c r="BQC4" s="230"/>
      <c r="BQD4" s="230"/>
      <c r="BQE4" s="230"/>
      <c r="BQF4" s="230"/>
      <c r="BQG4" s="230"/>
      <c r="BQH4" s="230"/>
      <c r="BQI4" s="230"/>
      <c r="BQJ4" s="230"/>
      <c r="BQK4" s="230"/>
      <c r="BQL4" s="230"/>
      <c r="BQM4" s="230"/>
      <c r="BQN4" s="230"/>
      <c r="BQO4" s="230"/>
      <c r="BQP4" s="230"/>
      <c r="BQQ4" s="230"/>
      <c r="BQR4" s="230"/>
      <c r="BQS4" s="230"/>
      <c r="BQT4" s="230"/>
      <c r="BQU4" s="230"/>
      <c r="BQV4" s="230"/>
      <c r="BQW4" s="230"/>
      <c r="BQX4" s="230"/>
      <c r="BQY4" s="230"/>
      <c r="BQZ4" s="230"/>
      <c r="BRA4" s="230"/>
      <c r="BRB4" s="230"/>
      <c r="BRC4" s="230"/>
      <c r="BRD4" s="230"/>
      <c r="BRE4" s="230"/>
      <c r="BRF4" s="230"/>
      <c r="BRG4" s="230"/>
      <c r="BRH4" s="230"/>
      <c r="BRI4" s="230"/>
      <c r="BRJ4" s="230"/>
      <c r="BRK4" s="230"/>
      <c r="BRL4" s="230"/>
      <c r="BRM4" s="230"/>
      <c r="BRN4" s="230"/>
      <c r="BRO4" s="230"/>
      <c r="BRP4" s="230"/>
      <c r="BRQ4" s="230"/>
      <c r="BRR4" s="230"/>
      <c r="BRS4" s="230"/>
      <c r="BRT4" s="230"/>
      <c r="BRU4" s="230"/>
      <c r="BRV4" s="230"/>
      <c r="BRW4" s="230"/>
      <c r="BRX4" s="230"/>
      <c r="BRY4" s="230"/>
      <c r="BRZ4" s="230"/>
      <c r="BSA4" s="230"/>
      <c r="BSB4" s="230"/>
      <c r="BSC4" s="230"/>
      <c r="BSD4" s="230"/>
      <c r="BSE4" s="230"/>
      <c r="BSF4" s="230"/>
      <c r="BSG4" s="230"/>
      <c r="BSH4" s="230"/>
      <c r="BSI4" s="230"/>
      <c r="BSJ4" s="230"/>
      <c r="BSK4" s="230"/>
      <c r="BSL4" s="230"/>
      <c r="BSM4" s="230"/>
      <c r="BSN4" s="230"/>
      <c r="BSO4" s="230"/>
      <c r="BSP4" s="230"/>
      <c r="BSQ4" s="230"/>
      <c r="BSR4" s="230"/>
      <c r="BSS4" s="230"/>
      <c r="BST4" s="230"/>
      <c r="BSU4" s="230"/>
      <c r="BSV4" s="230"/>
      <c r="BSW4" s="230"/>
      <c r="BSX4" s="230"/>
      <c r="BSY4" s="230"/>
      <c r="BSZ4" s="230"/>
      <c r="BTA4" s="230"/>
      <c r="BTB4" s="230"/>
      <c r="BTC4" s="230"/>
      <c r="BTD4" s="230"/>
      <c r="BTE4" s="230"/>
      <c r="BTF4" s="230"/>
      <c r="BTG4" s="230"/>
      <c r="BTH4" s="230"/>
      <c r="BTI4" s="230"/>
      <c r="BTJ4" s="230"/>
      <c r="BTK4" s="230"/>
      <c r="BTL4" s="230"/>
      <c r="BTM4" s="230"/>
      <c r="BTN4" s="230"/>
      <c r="BTO4" s="230"/>
      <c r="BTP4" s="230"/>
      <c r="BTQ4" s="230"/>
      <c r="BTR4" s="230"/>
      <c r="BTS4" s="230"/>
      <c r="BTT4" s="230"/>
      <c r="BTU4" s="230"/>
      <c r="BTV4" s="230"/>
      <c r="BTW4" s="230"/>
      <c r="BTX4" s="230"/>
      <c r="BTY4" s="230"/>
      <c r="BTZ4" s="230"/>
      <c r="BUA4" s="230"/>
      <c r="BUB4" s="230"/>
      <c r="BUC4" s="230"/>
      <c r="BUD4" s="230"/>
      <c r="BUE4" s="230"/>
      <c r="BUF4" s="230"/>
      <c r="BUG4" s="230"/>
      <c r="BUH4" s="230"/>
      <c r="BUI4" s="230"/>
      <c r="BUJ4" s="230"/>
      <c r="BUK4" s="230"/>
      <c r="BUL4" s="230"/>
      <c r="BUM4" s="230"/>
      <c r="BUN4" s="230"/>
      <c r="BUO4" s="230"/>
      <c r="BUP4" s="230"/>
      <c r="BUQ4" s="230"/>
      <c r="BUR4" s="230"/>
      <c r="BUS4" s="230"/>
      <c r="BUT4" s="230"/>
      <c r="BUU4" s="230"/>
      <c r="BUV4" s="230"/>
      <c r="BUW4" s="230"/>
      <c r="BUX4" s="230"/>
      <c r="BUY4" s="230"/>
      <c r="BUZ4" s="230"/>
      <c r="BVA4" s="230"/>
      <c r="BVB4" s="230"/>
      <c r="BVC4" s="230"/>
      <c r="BVD4" s="230"/>
      <c r="BVE4" s="230"/>
      <c r="BVF4" s="230"/>
      <c r="BVG4" s="230"/>
      <c r="BVH4" s="230"/>
      <c r="BVI4" s="230"/>
      <c r="BVJ4" s="230"/>
      <c r="BVK4" s="230"/>
      <c r="BVL4" s="230"/>
      <c r="BVM4" s="230"/>
      <c r="BVN4" s="230"/>
      <c r="BVO4" s="230"/>
      <c r="BVP4" s="230"/>
      <c r="BVQ4" s="230"/>
      <c r="BVR4" s="230"/>
      <c r="BVS4" s="230"/>
      <c r="BVT4" s="230"/>
      <c r="BVU4" s="230"/>
      <c r="BVV4" s="230"/>
      <c r="BVW4" s="230"/>
      <c r="BVX4" s="230"/>
      <c r="BVY4" s="230"/>
      <c r="BVZ4" s="230"/>
      <c r="BWA4" s="230"/>
      <c r="BWB4" s="230"/>
      <c r="BWC4" s="230"/>
      <c r="BWD4" s="230"/>
      <c r="BWE4" s="230"/>
      <c r="BWF4" s="230"/>
      <c r="BWG4" s="230"/>
      <c r="BWH4" s="230"/>
      <c r="BWI4" s="230"/>
      <c r="BWJ4" s="230"/>
      <c r="BWK4" s="230"/>
      <c r="BWL4" s="230"/>
      <c r="BWM4" s="230"/>
      <c r="BWN4" s="230"/>
      <c r="BWO4" s="230"/>
      <c r="BWP4" s="230"/>
      <c r="BWQ4" s="230"/>
      <c r="BWR4" s="230"/>
      <c r="BWS4" s="230"/>
      <c r="BWT4" s="230"/>
      <c r="BWU4" s="230"/>
      <c r="BWV4" s="230"/>
      <c r="BWW4" s="230"/>
      <c r="BWX4" s="230"/>
      <c r="BWY4" s="230"/>
      <c r="BWZ4" s="230"/>
      <c r="BXA4" s="230"/>
      <c r="BXB4" s="230"/>
      <c r="BXC4" s="230"/>
      <c r="BXD4" s="230"/>
      <c r="BXE4" s="230"/>
      <c r="BXF4" s="230"/>
      <c r="BXG4" s="230"/>
      <c r="BXH4" s="230"/>
      <c r="BXI4" s="230"/>
      <c r="BXJ4" s="230"/>
      <c r="BXK4" s="230"/>
      <c r="BXL4" s="230"/>
      <c r="BXM4" s="230"/>
      <c r="BXN4" s="230"/>
      <c r="BXO4" s="230"/>
      <c r="BXP4" s="230"/>
      <c r="BXQ4" s="230"/>
      <c r="BXR4" s="230"/>
      <c r="BXS4" s="230"/>
      <c r="BXT4" s="230"/>
      <c r="BXU4" s="230"/>
      <c r="BXV4" s="230"/>
      <c r="BXW4" s="230"/>
      <c r="BXX4" s="230"/>
      <c r="BXY4" s="230"/>
      <c r="BXZ4" s="230"/>
      <c r="BYA4" s="230"/>
      <c r="BYB4" s="230"/>
      <c r="BYC4" s="230"/>
      <c r="BYD4" s="230"/>
      <c r="BYE4" s="230"/>
      <c r="BYF4" s="230"/>
      <c r="BYG4" s="230"/>
      <c r="BYH4" s="230"/>
      <c r="BYI4" s="230"/>
      <c r="BYJ4" s="230"/>
      <c r="BYK4" s="230"/>
      <c r="BYL4" s="230"/>
      <c r="BYM4" s="230"/>
      <c r="BYN4" s="230"/>
      <c r="BYO4" s="230"/>
      <c r="BYP4" s="230"/>
      <c r="BYQ4" s="230"/>
      <c r="BYR4" s="230"/>
      <c r="BYS4" s="230"/>
      <c r="BYT4" s="230"/>
      <c r="BYU4" s="230"/>
      <c r="BYV4" s="230"/>
      <c r="BYW4" s="230"/>
      <c r="BYX4" s="230"/>
      <c r="BYY4" s="230"/>
      <c r="BYZ4" s="230"/>
      <c r="BZA4" s="230"/>
      <c r="BZB4" s="230"/>
      <c r="BZC4" s="230"/>
      <c r="BZD4" s="230"/>
      <c r="BZE4" s="230"/>
      <c r="BZF4" s="230"/>
      <c r="BZG4" s="230"/>
      <c r="BZH4" s="230"/>
      <c r="BZI4" s="230"/>
      <c r="BZJ4" s="230"/>
      <c r="BZK4" s="230"/>
      <c r="BZL4" s="230"/>
      <c r="BZM4" s="230"/>
      <c r="BZN4" s="230"/>
      <c r="BZO4" s="230"/>
      <c r="BZP4" s="230"/>
      <c r="BZQ4" s="230"/>
      <c r="BZR4" s="230"/>
      <c r="BZS4" s="230"/>
      <c r="BZT4" s="230"/>
      <c r="BZU4" s="230"/>
      <c r="BZV4" s="230"/>
      <c r="BZW4" s="230"/>
      <c r="BZX4" s="230"/>
      <c r="BZY4" s="230"/>
      <c r="BZZ4" s="230"/>
      <c r="CAA4" s="230"/>
      <c r="CAB4" s="230"/>
      <c r="CAC4" s="230"/>
      <c r="CAD4" s="230"/>
      <c r="CAE4" s="230"/>
      <c r="CAF4" s="230"/>
      <c r="CAG4" s="230"/>
      <c r="CAH4" s="230"/>
      <c r="CAI4" s="230"/>
      <c r="CAJ4" s="230"/>
      <c r="CAK4" s="230"/>
      <c r="CAL4" s="230"/>
      <c r="CAM4" s="230"/>
      <c r="CAN4" s="230"/>
      <c r="CAO4" s="230"/>
      <c r="CAP4" s="230"/>
      <c r="CAQ4" s="230"/>
      <c r="CAR4" s="230"/>
      <c r="CAS4" s="230"/>
      <c r="CAT4" s="230"/>
      <c r="CAU4" s="230"/>
      <c r="CAV4" s="230"/>
      <c r="CAW4" s="230"/>
      <c r="CAX4" s="230"/>
      <c r="CAY4" s="230"/>
      <c r="CAZ4" s="230"/>
      <c r="CBA4" s="230"/>
      <c r="CBB4" s="230"/>
      <c r="CBC4" s="230"/>
      <c r="CBD4" s="230"/>
      <c r="CBE4" s="230"/>
      <c r="CBF4" s="230"/>
      <c r="CBG4" s="230"/>
      <c r="CBH4" s="230"/>
      <c r="CBI4" s="230"/>
      <c r="CBJ4" s="230"/>
      <c r="CBK4" s="230"/>
      <c r="CBL4" s="230"/>
      <c r="CBM4" s="230"/>
      <c r="CBN4" s="230"/>
      <c r="CBO4" s="230"/>
      <c r="CBP4" s="230"/>
      <c r="CBQ4" s="230"/>
      <c r="CBR4" s="230"/>
      <c r="CBS4" s="230"/>
      <c r="CBT4" s="230"/>
      <c r="CBU4" s="230"/>
      <c r="CBV4" s="230"/>
      <c r="CBW4" s="230"/>
      <c r="CBX4" s="230"/>
      <c r="CBY4" s="230"/>
      <c r="CBZ4" s="230"/>
      <c r="CCA4" s="230"/>
      <c r="CCB4" s="230"/>
      <c r="CCC4" s="230"/>
      <c r="CCD4" s="230"/>
      <c r="CCE4" s="230"/>
      <c r="CCF4" s="230"/>
      <c r="CCG4" s="230"/>
      <c r="CCH4" s="230"/>
      <c r="CCI4" s="230"/>
      <c r="CCJ4" s="230"/>
      <c r="CCK4" s="230"/>
      <c r="CCL4" s="230"/>
      <c r="CCM4" s="230"/>
      <c r="CCN4" s="230"/>
      <c r="CCO4" s="230"/>
      <c r="CCP4" s="230"/>
      <c r="CCQ4" s="230"/>
      <c r="CCR4" s="230"/>
      <c r="CCS4" s="230"/>
      <c r="CCT4" s="230"/>
      <c r="CCU4" s="230"/>
      <c r="CCV4" s="230"/>
      <c r="CCW4" s="230"/>
      <c r="CCX4" s="230"/>
      <c r="CCY4" s="230"/>
      <c r="CCZ4" s="230"/>
      <c r="CDA4" s="230"/>
      <c r="CDB4" s="230"/>
      <c r="CDC4" s="230"/>
      <c r="CDD4" s="230"/>
      <c r="CDE4" s="230"/>
      <c r="CDF4" s="230"/>
      <c r="CDG4" s="230"/>
      <c r="CDH4" s="230"/>
      <c r="CDI4" s="230"/>
      <c r="CDJ4" s="230"/>
      <c r="CDK4" s="230"/>
      <c r="CDL4" s="230"/>
      <c r="CDM4" s="230"/>
      <c r="CDN4" s="230"/>
      <c r="CDO4" s="230"/>
      <c r="CDP4" s="230"/>
      <c r="CDQ4" s="230"/>
      <c r="CDR4" s="230"/>
      <c r="CDS4" s="230"/>
      <c r="CDT4" s="230"/>
      <c r="CDU4" s="230"/>
      <c r="CDV4" s="230"/>
      <c r="CDW4" s="230"/>
      <c r="CDX4" s="230"/>
      <c r="CDY4" s="230"/>
      <c r="CDZ4" s="230"/>
      <c r="CEA4" s="230"/>
      <c r="CEB4" s="230"/>
      <c r="CEC4" s="230"/>
      <c r="CED4" s="230"/>
      <c r="CEE4" s="230"/>
      <c r="CEF4" s="230"/>
      <c r="CEG4" s="230"/>
      <c r="CEH4" s="230"/>
      <c r="CEI4" s="230"/>
      <c r="CEJ4" s="230"/>
      <c r="CEK4" s="230"/>
      <c r="CEL4" s="230"/>
      <c r="CEM4" s="230"/>
      <c r="CEN4" s="230"/>
      <c r="CEO4" s="230"/>
      <c r="CEP4" s="230"/>
      <c r="CEQ4" s="230"/>
      <c r="CER4" s="230"/>
      <c r="CES4" s="230"/>
      <c r="CET4" s="230"/>
      <c r="CEU4" s="230"/>
      <c r="CEV4" s="230"/>
      <c r="CEW4" s="230"/>
      <c r="CEX4" s="230"/>
      <c r="CEY4" s="230"/>
      <c r="CEZ4" s="230"/>
      <c r="CFA4" s="230"/>
      <c r="CFB4" s="230"/>
      <c r="CFC4" s="230"/>
      <c r="CFD4" s="230"/>
      <c r="CFE4" s="230"/>
      <c r="CFF4" s="230"/>
      <c r="CFG4" s="230"/>
      <c r="CFH4" s="230"/>
      <c r="CFI4" s="230"/>
      <c r="CFJ4" s="230"/>
      <c r="CFK4" s="230"/>
      <c r="CFL4" s="230"/>
      <c r="CFM4" s="230"/>
      <c r="CFN4" s="230"/>
      <c r="CFO4" s="230"/>
      <c r="CFP4" s="230"/>
      <c r="CFQ4" s="230"/>
      <c r="CFR4" s="230"/>
      <c r="CFS4" s="230"/>
      <c r="CFT4" s="230"/>
      <c r="CFU4" s="230"/>
      <c r="CFV4" s="230"/>
      <c r="CFW4" s="230"/>
      <c r="CFX4" s="230"/>
      <c r="CFY4" s="230"/>
      <c r="CFZ4" s="230"/>
      <c r="CGA4" s="230"/>
      <c r="CGB4" s="230"/>
      <c r="CGC4" s="230"/>
      <c r="CGD4" s="230"/>
      <c r="CGE4" s="230"/>
      <c r="CGF4" s="230"/>
      <c r="CGG4" s="230"/>
      <c r="CGH4" s="230"/>
      <c r="CGI4" s="230"/>
      <c r="CGJ4" s="230"/>
      <c r="CGK4" s="230"/>
      <c r="CGL4" s="230"/>
      <c r="CGM4" s="230"/>
      <c r="CGN4" s="230"/>
      <c r="CGO4" s="230"/>
      <c r="CGP4" s="230"/>
      <c r="CGQ4" s="230"/>
      <c r="CGR4" s="230"/>
      <c r="CGS4" s="230"/>
      <c r="CGT4" s="230"/>
      <c r="CGU4" s="230"/>
      <c r="CGV4" s="230"/>
      <c r="CGW4" s="230"/>
      <c r="CGX4" s="230"/>
      <c r="CGY4" s="230"/>
      <c r="CGZ4" s="230"/>
      <c r="CHA4" s="230"/>
      <c r="CHB4" s="230"/>
      <c r="CHC4" s="230"/>
      <c r="CHD4" s="230"/>
      <c r="CHE4" s="230"/>
      <c r="CHF4" s="230"/>
      <c r="CHG4" s="230"/>
      <c r="CHH4" s="230"/>
      <c r="CHI4" s="230"/>
      <c r="CHJ4" s="230"/>
      <c r="CHK4" s="230"/>
      <c r="CHL4" s="230"/>
      <c r="CHM4" s="230"/>
      <c r="CHN4" s="230"/>
      <c r="CHO4" s="230"/>
      <c r="CHP4" s="230"/>
      <c r="CHQ4" s="230"/>
      <c r="CHR4" s="230"/>
      <c r="CHS4" s="230"/>
      <c r="CHT4" s="230"/>
      <c r="CHU4" s="230"/>
      <c r="CHV4" s="230"/>
      <c r="CHW4" s="230"/>
      <c r="CHX4" s="230"/>
      <c r="CHY4" s="230"/>
      <c r="CHZ4" s="230"/>
      <c r="CIA4" s="230"/>
      <c r="CIB4" s="230"/>
      <c r="CIC4" s="230"/>
      <c r="CID4" s="230"/>
      <c r="CIE4" s="230"/>
      <c r="CIF4" s="230"/>
      <c r="CIG4" s="230"/>
      <c r="CIH4" s="230"/>
      <c r="CII4" s="230"/>
      <c r="CIJ4" s="230"/>
      <c r="CIK4" s="230"/>
      <c r="CIL4" s="230"/>
      <c r="CIM4" s="230"/>
      <c r="CIN4" s="230"/>
      <c r="CIO4" s="230"/>
      <c r="CIP4" s="230"/>
      <c r="CIQ4" s="230"/>
      <c r="CIR4" s="230"/>
      <c r="CIS4" s="230"/>
      <c r="CIT4" s="230"/>
      <c r="CIU4" s="230"/>
      <c r="CIV4" s="230"/>
      <c r="CIW4" s="230"/>
      <c r="CIX4" s="230"/>
      <c r="CIY4" s="230"/>
      <c r="CIZ4" s="230"/>
      <c r="CJA4" s="230"/>
      <c r="CJB4" s="230"/>
      <c r="CJC4" s="230"/>
      <c r="CJD4" s="230"/>
      <c r="CJE4" s="230"/>
      <c r="CJF4" s="230"/>
      <c r="CJG4" s="230"/>
      <c r="CJH4" s="230"/>
      <c r="CJI4" s="230"/>
      <c r="CJJ4" s="230"/>
      <c r="CJK4" s="230"/>
      <c r="CJL4" s="230"/>
      <c r="CJM4" s="230"/>
      <c r="CJN4" s="230"/>
      <c r="CJO4" s="230"/>
      <c r="CJP4" s="230"/>
      <c r="CJQ4" s="230"/>
      <c r="CJR4" s="230"/>
      <c r="CJS4" s="230"/>
      <c r="CJT4" s="230"/>
      <c r="CJU4" s="230"/>
      <c r="CJV4" s="230"/>
      <c r="CJW4" s="230"/>
      <c r="CJX4" s="230"/>
      <c r="CJY4" s="230"/>
      <c r="CJZ4" s="230"/>
      <c r="CKA4" s="230"/>
      <c r="CKB4" s="230"/>
      <c r="CKC4" s="230"/>
      <c r="CKD4" s="230"/>
      <c r="CKE4" s="230"/>
      <c r="CKF4" s="230"/>
      <c r="CKG4" s="230"/>
      <c r="CKH4" s="230"/>
      <c r="CKI4" s="230"/>
      <c r="CKJ4" s="230"/>
      <c r="CKK4" s="230"/>
      <c r="CKL4" s="230"/>
      <c r="CKM4" s="230"/>
      <c r="CKN4" s="230"/>
      <c r="CKO4" s="230"/>
      <c r="CKP4" s="230"/>
      <c r="CKQ4" s="230"/>
      <c r="CKR4" s="230"/>
      <c r="CKS4" s="230"/>
      <c r="CKT4" s="230"/>
      <c r="CKU4" s="230"/>
      <c r="CKV4" s="230"/>
      <c r="CKW4" s="230"/>
      <c r="CKX4" s="230"/>
      <c r="CKY4" s="230"/>
      <c r="CKZ4" s="230"/>
      <c r="CLA4" s="230"/>
      <c r="CLB4" s="230"/>
      <c r="CLC4" s="230"/>
      <c r="CLD4" s="230"/>
      <c r="CLE4" s="230"/>
      <c r="CLF4" s="230"/>
      <c r="CLG4" s="230"/>
      <c r="CLH4" s="230"/>
      <c r="CLI4" s="230"/>
      <c r="CLJ4" s="230"/>
      <c r="CLK4" s="230"/>
      <c r="CLL4" s="230"/>
      <c r="CLM4" s="230"/>
      <c r="CLN4" s="230"/>
      <c r="CLO4" s="230"/>
      <c r="CLP4" s="230"/>
      <c r="CLQ4" s="230"/>
      <c r="CLR4" s="230"/>
      <c r="CLS4" s="230"/>
      <c r="CLT4" s="230"/>
      <c r="CLU4" s="230"/>
      <c r="CLV4" s="230"/>
      <c r="CLW4" s="230"/>
      <c r="CLX4" s="230"/>
      <c r="CLY4" s="230"/>
      <c r="CLZ4" s="230"/>
      <c r="CMA4" s="230"/>
      <c r="CMB4" s="230"/>
      <c r="CMC4" s="230"/>
      <c r="CMD4" s="230"/>
      <c r="CME4" s="230"/>
      <c r="CMF4" s="230"/>
      <c r="CMG4" s="230"/>
      <c r="CMH4" s="230"/>
      <c r="CMI4" s="230"/>
      <c r="CMJ4" s="230"/>
      <c r="CMK4" s="230"/>
      <c r="CML4" s="230"/>
      <c r="CMM4" s="230"/>
      <c r="CMN4" s="230"/>
      <c r="CMO4" s="230"/>
      <c r="CMP4" s="230"/>
      <c r="CMQ4" s="230"/>
      <c r="CMR4" s="230"/>
      <c r="CMS4" s="230"/>
      <c r="CMT4" s="230"/>
      <c r="CMU4" s="230"/>
      <c r="CMV4" s="230"/>
      <c r="CMW4" s="230"/>
      <c r="CMX4" s="230"/>
      <c r="CMY4" s="230"/>
      <c r="CMZ4" s="230"/>
      <c r="CNA4" s="230"/>
      <c r="CNB4" s="230"/>
      <c r="CNC4" s="230"/>
      <c r="CND4" s="230"/>
      <c r="CNE4" s="230"/>
      <c r="CNF4" s="230"/>
      <c r="CNG4" s="230"/>
      <c r="CNH4" s="230"/>
      <c r="CNI4" s="230"/>
      <c r="CNJ4" s="230"/>
      <c r="CNK4" s="230"/>
      <c r="CNL4" s="230"/>
      <c r="CNM4" s="230"/>
      <c r="CNN4" s="230"/>
      <c r="CNO4" s="230"/>
      <c r="CNP4" s="230"/>
      <c r="CNQ4" s="230"/>
      <c r="CNR4" s="230"/>
      <c r="CNS4" s="230"/>
      <c r="CNT4" s="230"/>
      <c r="CNU4" s="230"/>
      <c r="CNV4" s="230"/>
      <c r="CNW4" s="230"/>
      <c r="CNX4" s="230"/>
      <c r="CNY4" s="230"/>
      <c r="CNZ4" s="230"/>
      <c r="COA4" s="230"/>
      <c r="COB4" s="230"/>
      <c r="COC4" s="230"/>
      <c r="COD4" s="230"/>
      <c r="COE4" s="230"/>
      <c r="COF4" s="230"/>
      <c r="COG4" s="230"/>
      <c r="COH4" s="230"/>
      <c r="COI4" s="230"/>
      <c r="COJ4" s="230"/>
      <c r="COK4" s="230"/>
      <c r="COL4" s="230"/>
      <c r="COM4" s="230"/>
      <c r="CON4" s="230"/>
      <c r="COO4" s="230"/>
      <c r="COP4" s="230"/>
      <c r="COQ4" s="230"/>
      <c r="COR4" s="230"/>
      <c r="COS4" s="230"/>
      <c r="COT4" s="230"/>
      <c r="COU4" s="230"/>
      <c r="COV4" s="230"/>
      <c r="COW4" s="230"/>
      <c r="COX4" s="230"/>
      <c r="COY4" s="230"/>
      <c r="COZ4" s="230"/>
      <c r="CPA4" s="230"/>
      <c r="CPB4" s="230"/>
      <c r="CPC4" s="230"/>
      <c r="CPD4" s="230"/>
      <c r="CPE4" s="230"/>
      <c r="CPF4" s="230"/>
      <c r="CPG4" s="230"/>
      <c r="CPH4" s="230"/>
      <c r="CPI4" s="230"/>
      <c r="CPJ4" s="230"/>
      <c r="CPK4" s="230"/>
      <c r="CPL4" s="230"/>
      <c r="CPM4" s="230"/>
      <c r="CPN4" s="230"/>
      <c r="CPO4" s="230"/>
      <c r="CPP4" s="230"/>
      <c r="CPQ4" s="230"/>
      <c r="CPR4" s="230"/>
      <c r="CPS4" s="230"/>
      <c r="CPT4" s="230"/>
      <c r="CPU4" s="230"/>
      <c r="CPV4" s="230"/>
      <c r="CPW4" s="230"/>
      <c r="CPX4" s="230"/>
      <c r="CPY4" s="230"/>
      <c r="CPZ4" s="230"/>
      <c r="CQA4" s="230"/>
      <c r="CQB4" s="230"/>
      <c r="CQC4" s="230"/>
      <c r="CQD4" s="230"/>
      <c r="CQE4" s="230"/>
      <c r="CQF4" s="230"/>
      <c r="CQG4" s="230"/>
      <c r="CQH4" s="230"/>
      <c r="CQI4" s="230"/>
      <c r="CQJ4" s="230"/>
      <c r="CQK4" s="230"/>
      <c r="CQL4" s="230"/>
      <c r="CQM4" s="230"/>
      <c r="CQN4" s="230"/>
      <c r="CQO4" s="230"/>
      <c r="CQP4" s="230"/>
      <c r="CQQ4" s="230"/>
      <c r="CQR4" s="230"/>
      <c r="CQS4" s="230"/>
      <c r="CQT4" s="230"/>
      <c r="CQU4" s="230"/>
      <c r="CQV4" s="230"/>
      <c r="CQW4" s="230"/>
      <c r="CQX4" s="230"/>
      <c r="CQY4" s="230"/>
      <c r="CQZ4" s="230"/>
      <c r="CRA4" s="230"/>
      <c r="CRB4" s="230"/>
      <c r="CRC4" s="230"/>
      <c r="CRD4" s="230"/>
      <c r="CRE4" s="230"/>
      <c r="CRF4" s="230"/>
      <c r="CRG4" s="230"/>
      <c r="CRH4" s="230"/>
      <c r="CRI4" s="230"/>
      <c r="CRJ4" s="230"/>
      <c r="CRK4" s="230"/>
      <c r="CRL4" s="230"/>
      <c r="CRM4" s="230"/>
      <c r="CRN4" s="230"/>
      <c r="CRO4" s="230"/>
      <c r="CRP4" s="230"/>
      <c r="CRQ4" s="230"/>
      <c r="CRR4" s="230"/>
      <c r="CRS4" s="230"/>
      <c r="CRT4" s="230"/>
      <c r="CRU4" s="230"/>
      <c r="CRV4" s="230"/>
      <c r="CRW4" s="230"/>
      <c r="CRX4" s="230"/>
      <c r="CRY4" s="230"/>
      <c r="CRZ4" s="230"/>
      <c r="CSA4" s="230"/>
      <c r="CSB4" s="230"/>
      <c r="CSC4" s="230"/>
      <c r="CSD4" s="230"/>
      <c r="CSE4" s="230"/>
      <c r="CSF4" s="230"/>
      <c r="CSG4" s="230"/>
      <c r="CSH4" s="230"/>
      <c r="CSI4" s="230"/>
      <c r="CSJ4" s="230"/>
      <c r="CSK4" s="230"/>
      <c r="CSL4" s="230"/>
      <c r="CSM4" s="230"/>
      <c r="CSN4" s="230"/>
      <c r="CSO4" s="230"/>
      <c r="CSP4" s="230"/>
      <c r="CSQ4" s="230"/>
      <c r="CSR4" s="230"/>
      <c r="CSS4" s="230"/>
      <c r="CST4" s="230"/>
      <c r="CSU4" s="230"/>
      <c r="CSV4" s="230"/>
      <c r="CSW4" s="230"/>
      <c r="CSX4" s="230"/>
      <c r="CSY4" s="230"/>
      <c r="CSZ4" s="230"/>
      <c r="CTA4" s="230"/>
      <c r="CTB4" s="230"/>
      <c r="CTC4" s="230"/>
      <c r="CTD4" s="230"/>
      <c r="CTE4" s="230"/>
      <c r="CTF4" s="230"/>
      <c r="CTG4" s="230"/>
      <c r="CTH4" s="230"/>
      <c r="CTI4" s="230"/>
      <c r="CTJ4" s="230"/>
      <c r="CTK4" s="230"/>
      <c r="CTL4" s="230"/>
      <c r="CTM4" s="230"/>
      <c r="CTN4" s="230"/>
      <c r="CTO4" s="230"/>
      <c r="CTP4" s="230"/>
      <c r="CTQ4" s="230"/>
      <c r="CTR4" s="230"/>
      <c r="CTS4" s="230"/>
      <c r="CTT4" s="230"/>
      <c r="CTU4" s="230"/>
      <c r="CTV4" s="230"/>
      <c r="CTW4" s="230"/>
      <c r="CTX4" s="230"/>
      <c r="CTY4" s="230"/>
      <c r="CTZ4" s="230"/>
      <c r="CUA4" s="230"/>
      <c r="CUB4" s="230"/>
      <c r="CUC4" s="230"/>
      <c r="CUD4" s="230"/>
      <c r="CUE4" s="230"/>
      <c r="CUF4" s="230"/>
      <c r="CUG4" s="230"/>
      <c r="CUH4" s="230"/>
      <c r="CUI4" s="230"/>
      <c r="CUJ4" s="230"/>
      <c r="CUK4" s="230"/>
      <c r="CUL4" s="230"/>
      <c r="CUM4" s="230"/>
      <c r="CUN4" s="230"/>
      <c r="CUO4" s="230"/>
      <c r="CUP4" s="230"/>
      <c r="CUQ4" s="230"/>
      <c r="CUR4" s="230"/>
      <c r="CUS4" s="230"/>
      <c r="CUT4" s="230"/>
      <c r="CUU4" s="230"/>
      <c r="CUV4" s="230"/>
      <c r="CUW4" s="230"/>
      <c r="CUX4" s="230"/>
      <c r="CUY4" s="230"/>
      <c r="CUZ4" s="230"/>
      <c r="CVA4" s="230"/>
      <c r="CVB4" s="230"/>
      <c r="CVC4" s="230"/>
      <c r="CVD4" s="230"/>
      <c r="CVE4" s="230"/>
      <c r="CVF4" s="230"/>
      <c r="CVG4" s="230"/>
      <c r="CVH4" s="230"/>
      <c r="CVI4" s="230"/>
      <c r="CVJ4" s="230"/>
      <c r="CVK4" s="230"/>
      <c r="CVL4" s="230"/>
      <c r="CVM4" s="230"/>
      <c r="CVN4" s="230"/>
      <c r="CVO4" s="230"/>
      <c r="CVP4" s="230"/>
      <c r="CVQ4" s="230"/>
      <c r="CVR4" s="230"/>
      <c r="CVS4" s="230"/>
      <c r="CVT4" s="230"/>
      <c r="CVU4" s="230"/>
      <c r="CVV4" s="230"/>
      <c r="CVW4" s="230"/>
      <c r="CVX4" s="230"/>
      <c r="CVY4" s="230"/>
      <c r="CVZ4" s="230"/>
      <c r="CWA4" s="230"/>
      <c r="CWB4" s="230"/>
      <c r="CWC4" s="230"/>
      <c r="CWD4" s="230"/>
      <c r="CWE4" s="230"/>
      <c r="CWF4" s="230"/>
      <c r="CWG4" s="230"/>
      <c r="CWH4" s="230"/>
      <c r="CWI4" s="230"/>
      <c r="CWJ4" s="230"/>
      <c r="CWK4" s="230"/>
      <c r="CWL4" s="230"/>
      <c r="CWM4" s="230"/>
      <c r="CWN4" s="230"/>
      <c r="CWO4" s="230"/>
      <c r="CWP4" s="230"/>
      <c r="CWQ4" s="230"/>
      <c r="CWR4" s="230"/>
      <c r="CWS4" s="230"/>
      <c r="CWT4" s="230"/>
      <c r="CWU4" s="230"/>
      <c r="CWV4" s="230"/>
      <c r="CWW4" s="230"/>
      <c r="CWX4" s="230"/>
      <c r="CWY4" s="230"/>
      <c r="CWZ4" s="230"/>
      <c r="CXA4" s="230"/>
      <c r="CXB4" s="230"/>
      <c r="CXC4" s="230"/>
      <c r="CXD4" s="230"/>
      <c r="CXE4" s="230"/>
      <c r="CXF4" s="230"/>
      <c r="CXG4" s="230"/>
      <c r="CXH4" s="230"/>
      <c r="CXI4" s="230"/>
      <c r="CXJ4" s="230"/>
      <c r="CXK4" s="230"/>
      <c r="CXL4" s="230"/>
      <c r="CXM4" s="230"/>
      <c r="CXN4" s="230"/>
      <c r="CXO4" s="230"/>
      <c r="CXP4" s="230"/>
      <c r="CXQ4" s="230"/>
      <c r="CXR4" s="230"/>
      <c r="CXS4" s="230"/>
      <c r="CXT4" s="230"/>
      <c r="CXU4" s="230"/>
      <c r="CXV4" s="230"/>
      <c r="CXW4" s="230"/>
      <c r="CXX4" s="230"/>
      <c r="CXY4" s="230"/>
      <c r="CXZ4" s="230"/>
      <c r="CYA4" s="230"/>
      <c r="CYB4" s="230"/>
      <c r="CYC4" s="230"/>
      <c r="CYD4" s="230"/>
      <c r="CYE4" s="230"/>
      <c r="CYF4" s="230"/>
      <c r="CYG4" s="230"/>
      <c r="CYH4" s="230"/>
      <c r="CYI4" s="230"/>
      <c r="CYJ4" s="230"/>
      <c r="CYK4" s="230"/>
      <c r="CYL4" s="230"/>
      <c r="CYM4" s="230"/>
      <c r="CYN4" s="230"/>
      <c r="CYO4" s="230"/>
      <c r="CYP4" s="230"/>
      <c r="CYQ4" s="230"/>
      <c r="CYR4" s="230"/>
      <c r="CYS4" s="230"/>
      <c r="CYT4" s="230"/>
      <c r="CYU4" s="230"/>
      <c r="CYV4" s="230"/>
      <c r="CYW4" s="230"/>
      <c r="CYX4" s="230"/>
      <c r="CYY4" s="230"/>
      <c r="CYZ4" s="230"/>
      <c r="CZA4" s="230"/>
      <c r="CZB4" s="230"/>
      <c r="CZC4" s="230"/>
      <c r="CZD4" s="230"/>
      <c r="CZE4" s="230"/>
      <c r="CZF4" s="230"/>
      <c r="CZG4" s="230"/>
      <c r="CZH4" s="230"/>
      <c r="CZI4" s="230"/>
      <c r="CZJ4" s="230"/>
      <c r="CZK4" s="230"/>
      <c r="CZL4" s="230"/>
      <c r="CZM4" s="230"/>
      <c r="CZN4" s="230"/>
      <c r="CZO4" s="230"/>
      <c r="CZP4" s="230"/>
      <c r="CZQ4" s="230"/>
      <c r="CZR4" s="230"/>
      <c r="CZS4" s="230"/>
      <c r="CZT4" s="230"/>
      <c r="CZU4" s="230"/>
      <c r="CZV4" s="230"/>
      <c r="CZW4" s="230"/>
      <c r="CZX4" s="230"/>
      <c r="CZY4" s="230"/>
      <c r="CZZ4" s="230"/>
      <c r="DAA4" s="230"/>
      <c r="DAB4" s="230"/>
      <c r="DAC4" s="230"/>
      <c r="DAD4" s="230"/>
      <c r="DAE4" s="230"/>
      <c r="DAF4" s="230"/>
      <c r="DAG4" s="230"/>
      <c r="DAH4" s="230"/>
      <c r="DAI4" s="230"/>
      <c r="DAJ4" s="230"/>
      <c r="DAK4" s="230"/>
      <c r="DAL4" s="230"/>
      <c r="DAM4" s="230"/>
      <c r="DAN4" s="230"/>
      <c r="DAO4" s="230"/>
      <c r="DAP4" s="230"/>
      <c r="DAQ4" s="230"/>
      <c r="DAR4" s="230"/>
      <c r="DAS4" s="230"/>
      <c r="DAT4" s="230"/>
      <c r="DAU4" s="230"/>
      <c r="DAV4" s="230"/>
      <c r="DAW4" s="230"/>
      <c r="DAX4" s="230"/>
      <c r="DAY4" s="230"/>
      <c r="DAZ4" s="230"/>
      <c r="DBA4" s="230"/>
      <c r="DBB4" s="230"/>
      <c r="DBC4" s="230"/>
      <c r="DBD4" s="230"/>
      <c r="DBE4" s="230"/>
      <c r="DBF4" s="230"/>
      <c r="DBG4" s="230"/>
      <c r="DBH4" s="230"/>
      <c r="DBI4" s="230"/>
      <c r="DBJ4" s="230"/>
      <c r="DBK4" s="230"/>
      <c r="DBL4" s="230"/>
      <c r="DBM4" s="230"/>
      <c r="DBN4" s="230"/>
      <c r="DBO4" s="230"/>
      <c r="DBP4" s="230"/>
      <c r="DBQ4" s="230"/>
      <c r="DBR4" s="230"/>
      <c r="DBS4" s="230"/>
      <c r="DBT4" s="230"/>
      <c r="DBU4" s="230"/>
      <c r="DBV4" s="230"/>
      <c r="DBW4" s="230"/>
      <c r="DBX4" s="230"/>
      <c r="DBY4" s="230"/>
      <c r="DBZ4" s="230"/>
      <c r="DCA4" s="230"/>
      <c r="DCB4" s="230"/>
      <c r="DCC4" s="230"/>
      <c r="DCD4" s="230"/>
      <c r="DCE4" s="230"/>
      <c r="DCF4" s="230"/>
      <c r="DCG4" s="230"/>
      <c r="DCH4" s="230"/>
      <c r="DCI4" s="230"/>
      <c r="DCJ4" s="230"/>
      <c r="DCK4" s="230"/>
      <c r="DCL4" s="230"/>
      <c r="DCM4" s="230"/>
      <c r="DCN4" s="230"/>
      <c r="DCO4" s="230"/>
      <c r="DCP4" s="230"/>
      <c r="DCQ4" s="230"/>
      <c r="DCR4" s="230"/>
      <c r="DCS4" s="230"/>
      <c r="DCT4" s="230"/>
      <c r="DCU4" s="230"/>
      <c r="DCV4" s="230"/>
      <c r="DCW4" s="230"/>
      <c r="DCX4" s="230"/>
      <c r="DCY4" s="230"/>
      <c r="DCZ4" s="230"/>
      <c r="DDA4" s="230"/>
      <c r="DDB4" s="230"/>
      <c r="DDC4" s="230"/>
      <c r="DDD4" s="230"/>
      <c r="DDE4" s="230"/>
      <c r="DDF4" s="230"/>
      <c r="DDG4" s="230"/>
      <c r="DDH4" s="230"/>
      <c r="DDI4" s="230"/>
      <c r="DDJ4" s="230"/>
      <c r="DDK4" s="230"/>
      <c r="DDL4" s="230"/>
      <c r="DDM4" s="230"/>
      <c r="DDN4" s="230"/>
      <c r="DDO4" s="230"/>
      <c r="DDP4" s="230"/>
      <c r="DDQ4" s="230"/>
      <c r="DDR4" s="230"/>
      <c r="DDS4" s="230"/>
      <c r="DDT4" s="230"/>
      <c r="DDU4" s="230"/>
      <c r="DDV4" s="230"/>
      <c r="DDW4" s="230"/>
      <c r="DDX4" s="230"/>
      <c r="DDY4" s="230"/>
      <c r="DDZ4" s="230"/>
      <c r="DEA4" s="230"/>
      <c r="DEB4" s="230"/>
      <c r="DEC4" s="230"/>
      <c r="DED4" s="230"/>
      <c r="DEE4" s="230"/>
      <c r="DEF4" s="230"/>
      <c r="DEG4" s="230"/>
      <c r="DEH4" s="230"/>
      <c r="DEI4" s="230"/>
      <c r="DEJ4" s="230"/>
      <c r="DEK4" s="230"/>
      <c r="DEL4" s="230"/>
      <c r="DEM4" s="230"/>
      <c r="DEN4" s="230"/>
      <c r="DEO4" s="230"/>
      <c r="DEP4" s="230"/>
      <c r="DEQ4" s="230"/>
      <c r="DER4" s="230"/>
      <c r="DES4" s="230"/>
      <c r="DET4" s="230"/>
      <c r="DEU4" s="230"/>
      <c r="DEV4" s="230"/>
      <c r="DEW4" s="230"/>
      <c r="DEX4" s="230"/>
      <c r="DEY4" s="230"/>
      <c r="DEZ4" s="230"/>
      <c r="DFA4" s="230"/>
      <c r="DFB4" s="230"/>
      <c r="DFC4" s="230"/>
      <c r="DFD4" s="230"/>
      <c r="DFE4" s="230"/>
      <c r="DFF4" s="230"/>
      <c r="DFG4" s="230"/>
      <c r="DFH4" s="230"/>
      <c r="DFI4" s="230"/>
      <c r="DFJ4" s="230"/>
      <c r="DFK4" s="230"/>
      <c r="DFL4" s="230"/>
      <c r="DFM4" s="230"/>
      <c r="DFN4" s="230"/>
      <c r="DFO4" s="230"/>
      <c r="DFP4" s="230"/>
      <c r="DFQ4" s="230"/>
      <c r="DFR4" s="230"/>
      <c r="DFS4" s="230"/>
      <c r="DFT4" s="230"/>
      <c r="DFU4" s="230"/>
      <c r="DFV4" s="230"/>
      <c r="DFW4" s="230"/>
      <c r="DFX4" s="230"/>
      <c r="DFY4" s="230"/>
      <c r="DFZ4" s="230"/>
      <c r="DGA4" s="230"/>
      <c r="DGB4" s="230"/>
      <c r="DGC4" s="230"/>
      <c r="DGD4" s="230"/>
      <c r="DGE4" s="230"/>
      <c r="DGF4" s="230"/>
      <c r="DGG4" s="230"/>
      <c r="DGH4" s="230"/>
      <c r="DGI4" s="230"/>
      <c r="DGJ4" s="230"/>
      <c r="DGK4" s="230"/>
      <c r="DGL4" s="230"/>
      <c r="DGM4" s="230"/>
      <c r="DGN4" s="230"/>
      <c r="DGO4" s="230"/>
      <c r="DGP4" s="230"/>
      <c r="DGQ4" s="230"/>
      <c r="DGR4" s="230"/>
      <c r="DGS4" s="230"/>
      <c r="DGT4" s="230"/>
      <c r="DGU4" s="230"/>
      <c r="DGV4" s="230"/>
      <c r="DGW4" s="230"/>
      <c r="DGX4" s="230"/>
      <c r="DGY4" s="230"/>
      <c r="DGZ4" s="230"/>
      <c r="DHA4" s="230"/>
      <c r="DHB4" s="230"/>
      <c r="DHC4" s="230"/>
      <c r="DHD4" s="230"/>
      <c r="DHE4" s="230"/>
      <c r="DHF4" s="230"/>
      <c r="DHG4" s="230"/>
      <c r="DHH4" s="230"/>
      <c r="DHI4" s="230"/>
      <c r="DHJ4" s="230"/>
      <c r="DHK4" s="230"/>
      <c r="DHL4" s="230"/>
      <c r="DHM4" s="230"/>
      <c r="DHN4" s="230"/>
      <c r="DHO4" s="230"/>
      <c r="DHP4" s="230"/>
      <c r="DHQ4" s="230"/>
      <c r="DHR4" s="230"/>
      <c r="DHS4" s="230"/>
      <c r="DHT4" s="230"/>
      <c r="DHU4" s="230"/>
      <c r="DHV4" s="230"/>
      <c r="DHW4" s="230"/>
      <c r="DHX4" s="230"/>
      <c r="DHY4" s="230"/>
      <c r="DHZ4" s="230"/>
      <c r="DIA4" s="230"/>
      <c r="DIB4" s="230"/>
      <c r="DIC4" s="230"/>
      <c r="DID4" s="230"/>
      <c r="DIE4" s="230"/>
      <c r="DIF4" s="230"/>
      <c r="DIG4" s="230"/>
      <c r="DIH4" s="230"/>
      <c r="DII4" s="230"/>
      <c r="DIJ4" s="230"/>
      <c r="DIK4" s="230"/>
      <c r="DIL4" s="230"/>
      <c r="DIM4" s="230"/>
      <c r="DIN4" s="230"/>
      <c r="DIO4" s="230"/>
      <c r="DIP4" s="230"/>
      <c r="DIQ4" s="230"/>
      <c r="DIR4" s="230"/>
      <c r="DIS4" s="230"/>
      <c r="DIT4" s="230"/>
      <c r="DIU4" s="230"/>
      <c r="DIV4" s="230"/>
      <c r="DIW4" s="230"/>
      <c r="DIX4" s="230"/>
      <c r="DIY4" s="230"/>
      <c r="DIZ4" s="230"/>
      <c r="DJA4" s="230"/>
      <c r="DJB4" s="230"/>
      <c r="DJC4" s="230"/>
      <c r="DJD4" s="230"/>
      <c r="DJE4" s="230"/>
      <c r="DJF4" s="230"/>
      <c r="DJG4" s="230"/>
      <c r="DJH4" s="230"/>
      <c r="DJI4" s="230"/>
      <c r="DJJ4" s="230"/>
      <c r="DJK4" s="230"/>
      <c r="DJL4" s="230"/>
      <c r="DJM4" s="230"/>
      <c r="DJN4" s="230"/>
      <c r="DJO4" s="230"/>
      <c r="DJP4" s="230"/>
      <c r="DJQ4" s="230"/>
      <c r="DJR4" s="230"/>
      <c r="DJS4" s="230"/>
      <c r="DJT4" s="230"/>
      <c r="DJU4" s="230"/>
      <c r="DJV4" s="230"/>
      <c r="DJW4" s="230"/>
      <c r="DJX4" s="230"/>
      <c r="DJY4" s="230"/>
      <c r="DJZ4" s="230"/>
      <c r="DKA4" s="230"/>
      <c r="DKB4" s="230"/>
      <c r="DKC4" s="230"/>
      <c r="DKD4" s="230"/>
      <c r="DKE4" s="230"/>
      <c r="DKF4" s="230"/>
      <c r="DKG4" s="230"/>
      <c r="DKH4" s="230"/>
      <c r="DKI4" s="230"/>
      <c r="DKJ4" s="230"/>
      <c r="DKK4" s="230"/>
      <c r="DKL4" s="230"/>
      <c r="DKM4" s="230"/>
      <c r="DKN4" s="230"/>
      <c r="DKO4" s="230"/>
      <c r="DKP4" s="230"/>
      <c r="DKQ4" s="230"/>
      <c r="DKR4" s="230"/>
      <c r="DKS4" s="230"/>
      <c r="DKT4" s="230"/>
      <c r="DKU4" s="230"/>
      <c r="DKV4" s="230"/>
      <c r="DKW4" s="230"/>
      <c r="DKX4" s="230"/>
      <c r="DKY4" s="230"/>
      <c r="DKZ4" s="230"/>
      <c r="DLA4" s="230"/>
      <c r="DLB4" s="230"/>
      <c r="DLC4" s="230"/>
      <c r="DLD4" s="230"/>
      <c r="DLE4" s="230"/>
      <c r="DLF4" s="230"/>
      <c r="DLG4" s="230"/>
      <c r="DLH4" s="230"/>
      <c r="DLI4" s="230"/>
      <c r="DLJ4" s="230"/>
      <c r="DLK4" s="230"/>
      <c r="DLL4" s="230"/>
      <c r="DLM4" s="230"/>
      <c r="DLN4" s="230"/>
      <c r="DLO4" s="230"/>
      <c r="DLP4" s="230"/>
      <c r="DLQ4" s="230"/>
      <c r="DLR4" s="230"/>
      <c r="DLS4" s="230"/>
      <c r="DLT4" s="230"/>
      <c r="DLU4" s="230"/>
      <c r="DLV4" s="230"/>
      <c r="DLW4" s="230"/>
      <c r="DLX4" s="230"/>
      <c r="DLY4" s="230"/>
      <c r="DLZ4" s="230"/>
      <c r="DMA4" s="230"/>
      <c r="DMB4" s="230"/>
      <c r="DMC4" s="230"/>
      <c r="DMD4" s="230"/>
      <c r="DME4" s="230"/>
      <c r="DMF4" s="230"/>
      <c r="DMG4" s="230"/>
      <c r="DMH4" s="230"/>
      <c r="DMI4" s="230"/>
      <c r="DMJ4" s="230"/>
      <c r="DMK4" s="230"/>
      <c r="DML4" s="230"/>
      <c r="DMM4" s="230"/>
      <c r="DMN4" s="230"/>
      <c r="DMO4" s="230"/>
      <c r="DMP4" s="230"/>
      <c r="DMQ4" s="230"/>
      <c r="DMR4" s="230"/>
      <c r="DMS4" s="230"/>
      <c r="DMT4" s="230"/>
      <c r="DMU4" s="230"/>
      <c r="DMV4" s="230"/>
      <c r="DMW4" s="230"/>
      <c r="DMX4" s="230"/>
      <c r="DMY4" s="230"/>
      <c r="DMZ4" s="230"/>
      <c r="DNA4" s="230"/>
      <c r="DNB4" s="230"/>
      <c r="DNC4" s="230"/>
      <c r="DND4" s="230"/>
      <c r="DNE4" s="230"/>
      <c r="DNF4" s="230"/>
      <c r="DNG4" s="230"/>
      <c r="DNH4" s="230"/>
      <c r="DNI4" s="230"/>
      <c r="DNJ4" s="230"/>
      <c r="DNK4" s="230"/>
      <c r="DNL4" s="230"/>
      <c r="DNM4" s="230"/>
      <c r="DNN4" s="230"/>
      <c r="DNO4" s="230"/>
      <c r="DNP4" s="230"/>
      <c r="DNQ4" s="230"/>
      <c r="DNR4" s="230"/>
      <c r="DNS4" s="230"/>
      <c r="DNT4" s="230"/>
      <c r="DNU4" s="230"/>
      <c r="DNV4" s="230"/>
      <c r="DNW4" s="230"/>
      <c r="DNX4" s="230"/>
      <c r="DNY4" s="230"/>
      <c r="DNZ4" s="230"/>
      <c r="DOA4" s="230"/>
      <c r="DOB4" s="230"/>
      <c r="DOC4" s="230"/>
      <c r="DOD4" s="230"/>
      <c r="DOE4" s="230"/>
      <c r="DOF4" s="230"/>
      <c r="DOG4" s="230"/>
      <c r="DOH4" s="230"/>
      <c r="DOI4" s="230"/>
      <c r="DOJ4" s="230"/>
      <c r="DOK4" s="230"/>
      <c r="DOL4" s="230"/>
      <c r="DOM4" s="230"/>
      <c r="DON4" s="230"/>
      <c r="DOO4" s="230"/>
      <c r="DOP4" s="230"/>
      <c r="DOQ4" s="230"/>
      <c r="DOR4" s="230"/>
      <c r="DOS4" s="230"/>
      <c r="DOT4" s="230"/>
      <c r="DOU4" s="230"/>
      <c r="DOV4" s="230"/>
      <c r="DOW4" s="230"/>
      <c r="DOX4" s="230"/>
      <c r="DOY4" s="230"/>
      <c r="DOZ4" s="230"/>
      <c r="DPA4" s="230"/>
      <c r="DPB4" s="230"/>
      <c r="DPC4" s="230"/>
      <c r="DPD4" s="230"/>
      <c r="DPE4" s="230"/>
      <c r="DPF4" s="230"/>
      <c r="DPG4" s="230"/>
      <c r="DPH4" s="230"/>
      <c r="DPI4" s="230"/>
      <c r="DPJ4" s="230"/>
      <c r="DPK4" s="230"/>
      <c r="DPL4" s="230"/>
      <c r="DPM4" s="230"/>
      <c r="DPN4" s="230"/>
      <c r="DPO4" s="230"/>
      <c r="DPP4" s="230"/>
      <c r="DPQ4" s="230"/>
      <c r="DPR4" s="230"/>
      <c r="DPS4" s="230"/>
      <c r="DPT4" s="230"/>
      <c r="DPU4" s="230"/>
      <c r="DPV4" s="230"/>
      <c r="DPW4" s="230"/>
      <c r="DPX4" s="230"/>
      <c r="DPY4" s="230"/>
      <c r="DPZ4" s="230"/>
      <c r="DQA4" s="230"/>
      <c r="DQB4" s="230"/>
      <c r="DQC4" s="230"/>
      <c r="DQD4" s="230"/>
      <c r="DQE4" s="230"/>
      <c r="DQF4" s="230"/>
      <c r="DQG4" s="230"/>
      <c r="DQH4" s="230"/>
      <c r="DQI4" s="230"/>
      <c r="DQJ4" s="230"/>
      <c r="DQK4" s="230"/>
      <c r="DQL4" s="230"/>
      <c r="DQM4" s="230"/>
      <c r="DQN4" s="230"/>
      <c r="DQO4" s="230"/>
      <c r="DQP4" s="230"/>
      <c r="DQQ4" s="230"/>
      <c r="DQR4" s="230"/>
      <c r="DQS4" s="230"/>
      <c r="DQT4" s="230"/>
      <c r="DQU4" s="230"/>
      <c r="DQV4" s="230"/>
      <c r="DQW4" s="230"/>
      <c r="DQX4" s="230"/>
      <c r="DQY4" s="230"/>
      <c r="DQZ4" s="230"/>
      <c r="DRA4" s="230"/>
      <c r="DRB4" s="230"/>
      <c r="DRC4" s="230"/>
      <c r="DRD4" s="230"/>
      <c r="DRE4" s="230"/>
      <c r="DRF4" s="230"/>
      <c r="DRG4" s="230"/>
      <c r="DRH4" s="230"/>
      <c r="DRI4" s="230"/>
      <c r="DRJ4" s="230"/>
      <c r="DRK4" s="230"/>
      <c r="DRL4" s="230"/>
      <c r="DRM4" s="230"/>
      <c r="DRN4" s="230"/>
      <c r="DRO4" s="230"/>
      <c r="DRP4" s="230"/>
      <c r="DRQ4" s="230"/>
      <c r="DRR4" s="230"/>
      <c r="DRS4" s="230"/>
      <c r="DRT4" s="230"/>
      <c r="DRU4" s="230"/>
      <c r="DRV4" s="230"/>
      <c r="DRW4" s="230"/>
      <c r="DRX4" s="230"/>
      <c r="DRY4" s="230"/>
      <c r="DRZ4" s="230"/>
      <c r="DSA4" s="230"/>
      <c r="DSB4" s="230"/>
      <c r="DSC4" s="230"/>
      <c r="DSD4" s="230"/>
      <c r="DSE4" s="230"/>
      <c r="DSF4" s="230"/>
      <c r="DSG4" s="230"/>
      <c r="DSH4" s="230"/>
      <c r="DSI4" s="230"/>
      <c r="DSJ4" s="230"/>
      <c r="DSK4" s="230"/>
      <c r="DSL4" s="230"/>
      <c r="DSM4" s="230"/>
      <c r="DSN4" s="230"/>
      <c r="DSO4" s="230"/>
      <c r="DSP4" s="230"/>
      <c r="DSQ4" s="230"/>
      <c r="DSR4" s="230"/>
      <c r="DSS4" s="230"/>
      <c r="DST4" s="230"/>
      <c r="DSU4" s="230"/>
      <c r="DSV4" s="230"/>
      <c r="DSW4" s="230"/>
      <c r="DSX4" s="230"/>
      <c r="DSY4" s="230"/>
      <c r="DSZ4" s="230"/>
      <c r="DTA4" s="230"/>
      <c r="DTB4" s="230"/>
      <c r="DTC4" s="230"/>
      <c r="DTD4" s="230"/>
      <c r="DTE4" s="230"/>
      <c r="DTF4" s="230"/>
      <c r="DTG4" s="230"/>
      <c r="DTH4" s="230"/>
      <c r="DTI4" s="230"/>
      <c r="DTJ4" s="230"/>
      <c r="DTK4" s="230"/>
      <c r="DTL4" s="230"/>
      <c r="DTM4" s="230"/>
      <c r="DTN4" s="230"/>
      <c r="DTO4" s="230"/>
      <c r="DTP4" s="230"/>
      <c r="DTQ4" s="230"/>
      <c r="DTR4" s="230"/>
      <c r="DTS4" s="230"/>
      <c r="DTT4" s="230"/>
      <c r="DTU4" s="230"/>
      <c r="DTV4" s="230"/>
      <c r="DTW4" s="230"/>
      <c r="DTX4" s="230"/>
      <c r="DTY4" s="230"/>
      <c r="DTZ4" s="230"/>
      <c r="DUA4" s="230"/>
      <c r="DUB4" s="230"/>
      <c r="DUC4" s="230"/>
      <c r="DUD4" s="230"/>
      <c r="DUE4" s="230"/>
      <c r="DUF4" s="230"/>
      <c r="DUG4" s="230"/>
      <c r="DUH4" s="230"/>
      <c r="DUI4" s="230"/>
      <c r="DUJ4" s="230"/>
      <c r="DUK4" s="230"/>
      <c r="DUL4" s="230"/>
      <c r="DUM4" s="230"/>
      <c r="DUN4" s="230"/>
      <c r="DUO4" s="230"/>
      <c r="DUP4" s="230"/>
      <c r="DUQ4" s="230"/>
      <c r="DUR4" s="230"/>
      <c r="DUS4" s="230"/>
      <c r="DUT4" s="230"/>
      <c r="DUU4" s="230"/>
      <c r="DUV4" s="230"/>
      <c r="DUW4" s="230"/>
      <c r="DUX4" s="230"/>
      <c r="DUY4" s="230"/>
      <c r="DUZ4" s="230"/>
      <c r="DVA4" s="230"/>
      <c r="DVB4" s="230"/>
      <c r="DVC4" s="230"/>
      <c r="DVD4" s="230"/>
      <c r="DVE4" s="230"/>
      <c r="DVF4" s="230"/>
      <c r="DVG4" s="230"/>
      <c r="DVH4" s="230"/>
      <c r="DVI4" s="230"/>
      <c r="DVJ4" s="230"/>
      <c r="DVK4" s="230"/>
      <c r="DVL4" s="230"/>
      <c r="DVM4" s="230"/>
      <c r="DVN4" s="230"/>
      <c r="DVO4" s="230"/>
      <c r="DVP4" s="230"/>
      <c r="DVQ4" s="230"/>
      <c r="DVR4" s="230"/>
      <c r="DVS4" s="230"/>
      <c r="DVT4" s="230"/>
      <c r="DVU4" s="230"/>
      <c r="DVV4" s="230"/>
      <c r="DVW4" s="230"/>
      <c r="DVX4" s="230"/>
      <c r="DVY4" s="230"/>
      <c r="DVZ4" s="230"/>
      <c r="DWA4" s="230"/>
      <c r="DWB4" s="230"/>
      <c r="DWC4" s="230"/>
      <c r="DWD4" s="230"/>
      <c r="DWE4" s="230"/>
      <c r="DWF4" s="230"/>
      <c r="DWG4" s="230"/>
      <c r="DWH4" s="230"/>
      <c r="DWI4" s="230"/>
      <c r="DWJ4" s="230"/>
      <c r="DWK4" s="230"/>
      <c r="DWL4" s="230"/>
      <c r="DWM4" s="230"/>
      <c r="DWN4" s="230"/>
      <c r="DWO4" s="230"/>
      <c r="DWP4" s="230"/>
      <c r="DWQ4" s="230"/>
      <c r="DWR4" s="230"/>
      <c r="DWS4" s="230"/>
      <c r="DWT4" s="230"/>
      <c r="DWU4" s="230"/>
      <c r="DWV4" s="230"/>
      <c r="DWW4" s="230"/>
      <c r="DWX4" s="230"/>
      <c r="DWY4" s="230"/>
      <c r="DWZ4" s="230"/>
      <c r="DXA4" s="230"/>
      <c r="DXB4" s="230"/>
      <c r="DXC4" s="230"/>
      <c r="DXD4" s="230"/>
      <c r="DXE4" s="230"/>
      <c r="DXF4" s="230"/>
      <c r="DXG4" s="230"/>
      <c r="DXH4" s="230"/>
      <c r="DXI4" s="230"/>
      <c r="DXJ4" s="230"/>
      <c r="DXK4" s="230"/>
      <c r="DXL4" s="230"/>
      <c r="DXM4" s="230"/>
      <c r="DXN4" s="230"/>
      <c r="DXO4" s="230"/>
      <c r="DXP4" s="230"/>
      <c r="DXQ4" s="230"/>
      <c r="DXR4" s="230"/>
      <c r="DXS4" s="230"/>
      <c r="DXT4" s="230"/>
      <c r="DXU4" s="230"/>
      <c r="DXV4" s="230"/>
      <c r="DXW4" s="230"/>
      <c r="DXX4" s="230"/>
      <c r="DXY4" s="230"/>
      <c r="DXZ4" s="230"/>
      <c r="DYA4" s="230"/>
      <c r="DYB4" s="230"/>
      <c r="DYC4" s="230"/>
      <c r="DYD4" s="230"/>
      <c r="DYE4" s="230"/>
      <c r="DYF4" s="230"/>
      <c r="DYG4" s="230"/>
      <c r="DYH4" s="230"/>
      <c r="DYI4" s="230"/>
      <c r="DYJ4" s="230"/>
      <c r="DYK4" s="230"/>
      <c r="DYL4" s="230"/>
      <c r="DYM4" s="230"/>
      <c r="DYN4" s="230"/>
      <c r="DYO4" s="230"/>
      <c r="DYP4" s="230"/>
      <c r="DYQ4" s="230"/>
      <c r="DYR4" s="230"/>
      <c r="DYS4" s="230"/>
      <c r="DYT4" s="230"/>
      <c r="DYU4" s="230"/>
      <c r="DYV4" s="230"/>
      <c r="DYW4" s="230"/>
      <c r="DYX4" s="230"/>
      <c r="DYY4" s="230"/>
      <c r="DYZ4" s="230"/>
      <c r="DZA4" s="230"/>
      <c r="DZB4" s="230"/>
      <c r="DZC4" s="230"/>
      <c r="DZD4" s="230"/>
      <c r="DZE4" s="230"/>
      <c r="DZF4" s="230"/>
      <c r="DZG4" s="230"/>
      <c r="DZH4" s="230"/>
      <c r="DZI4" s="230"/>
      <c r="DZJ4" s="230"/>
      <c r="DZK4" s="230"/>
      <c r="DZL4" s="230"/>
      <c r="DZM4" s="230"/>
      <c r="DZN4" s="230"/>
      <c r="DZO4" s="230"/>
      <c r="DZP4" s="230"/>
      <c r="DZQ4" s="230"/>
      <c r="DZR4" s="230"/>
      <c r="DZS4" s="230"/>
      <c r="DZT4" s="230"/>
      <c r="DZU4" s="230"/>
      <c r="DZV4" s="230"/>
      <c r="DZW4" s="230"/>
      <c r="DZX4" s="230"/>
      <c r="DZY4" s="230"/>
      <c r="DZZ4" s="230"/>
      <c r="EAA4" s="230"/>
      <c r="EAB4" s="230"/>
      <c r="EAC4" s="230"/>
      <c r="EAD4" s="230"/>
      <c r="EAE4" s="230"/>
      <c r="EAF4" s="230"/>
      <c r="EAG4" s="230"/>
      <c r="EAH4" s="230"/>
      <c r="EAI4" s="230"/>
      <c r="EAJ4" s="230"/>
      <c r="EAK4" s="230"/>
      <c r="EAL4" s="230"/>
      <c r="EAM4" s="230"/>
      <c r="EAN4" s="230"/>
      <c r="EAO4" s="230"/>
      <c r="EAP4" s="230"/>
      <c r="EAQ4" s="230"/>
      <c r="EAR4" s="230"/>
      <c r="EAS4" s="230"/>
      <c r="EAT4" s="230"/>
      <c r="EAU4" s="230"/>
      <c r="EAV4" s="230"/>
      <c r="EAW4" s="230"/>
      <c r="EAX4" s="230"/>
      <c r="EAY4" s="230"/>
      <c r="EAZ4" s="230"/>
      <c r="EBA4" s="230"/>
      <c r="EBB4" s="230"/>
      <c r="EBC4" s="230"/>
      <c r="EBD4" s="230"/>
      <c r="EBE4" s="230"/>
      <c r="EBF4" s="230"/>
      <c r="EBG4" s="230"/>
      <c r="EBH4" s="230"/>
      <c r="EBI4" s="230"/>
      <c r="EBJ4" s="230"/>
      <c r="EBK4" s="230"/>
      <c r="EBL4" s="230"/>
      <c r="EBM4" s="230"/>
      <c r="EBN4" s="230"/>
      <c r="EBO4" s="230"/>
      <c r="EBP4" s="230"/>
      <c r="EBQ4" s="230"/>
      <c r="EBR4" s="230"/>
      <c r="EBS4" s="230"/>
      <c r="EBT4" s="230"/>
      <c r="EBU4" s="230"/>
      <c r="EBV4" s="230"/>
      <c r="EBW4" s="230"/>
      <c r="EBX4" s="230"/>
      <c r="EBY4" s="230"/>
      <c r="EBZ4" s="230"/>
      <c r="ECA4" s="230"/>
      <c r="ECB4" s="230"/>
      <c r="ECC4" s="230"/>
      <c r="ECD4" s="230"/>
      <c r="ECE4" s="230"/>
      <c r="ECF4" s="230"/>
      <c r="ECG4" s="230"/>
      <c r="ECH4" s="230"/>
      <c r="ECI4" s="230"/>
      <c r="ECJ4" s="230"/>
      <c r="ECK4" s="230"/>
      <c r="ECL4" s="230"/>
      <c r="ECM4" s="230"/>
      <c r="ECN4" s="230"/>
      <c r="ECO4" s="230"/>
      <c r="ECP4" s="230"/>
      <c r="ECQ4" s="230"/>
      <c r="ECR4" s="230"/>
      <c r="ECS4" s="230"/>
      <c r="ECT4" s="230"/>
      <c r="ECU4" s="230"/>
      <c r="ECV4" s="230"/>
      <c r="ECW4" s="230"/>
      <c r="ECX4" s="230"/>
      <c r="ECY4" s="230"/>
      <c r="ECZ4" s="230"/>
      <c r="EDA4" s="230"/>
      <c r="EDB4" s="230"/>
      <c r="EDC4" s="230"/>
      <c r="EDD4" s="230"/>
      <c r="EDE4" s="230"/>
      <c r="EDF4" s="230"/>
      <c r="EDG4" s="230"/>
      <c r="EDH4" s="230"/>
      <c r="EDI4" s="230"/>
      <c r="EDJ4" s="230"/>
      <c r="EDK4" s="230"/>
      <c r="EDL4" s="230"/>
      <c r="EDM4" s="230"/>
      <c r="EDN4" s="230"/>
      <c r="EDO4" s="230"/>
      <c r="EDP4" s="230"/>
      <c r="EDQ4" s="230"/>
      <c r="EDR4" s="230"/>
      <c r="EDS4" s="230"/>
      <c r="EDT4" s="230"/>
      <c r="EDU4" s="230"/>
      <c r="EDV4" s="230"/>
      <c r="EDW4" s="230"/>
      <c r="EDX4" s="230"/>
      <c r="EDY4" s="230"/>
      <c r="EDZ4" s="230"/>
      <c r="EEA4" s="230"/>
      <c r="EEB4" s="230"/>
      <c r="EEC4" s="230"/>
      <c r="EED4" s="230"/>
      <c r="EEE4" s="230"/>
      <c r="EEF4" s="230"/>
      <c r="EEG4" s="230"/>
      <c r="EEH4" s="230"/>
      <c r="EEI4" s="230"/>
      <c r="EEJ4" s="230"/>
      <c r="EEK4" s="230"/>
      <c r="EEL4" s="230"/>
      <c r="EEM4" s="230"/>
      <c r="EEN4" s="230"/>
      <c r="EEO4" s="230"/>
      <c r="EEP4" s="230"/>
      <c r="EEQ4" s="230"/>
      <c r="EER4" s="230"/>
      <c r="EES4" s="230"/>
      <c r="EET4" s="230"/>
      <c r="EEU4" s="230"/>
      <c r="EEV4" s="230"/>
      <c r="EEW4" s="230"/>
      <c r="EEX4" s="230"/>
      <c r="EEY4" s="230"/>
      <c r="EEZ4" s="230"/>
      <c r="EFA4" s="230"/>
      <c r="EFB4" s="230"/>
      <c r="EFC4" s="230"/>
      <c r="EFD4" s="230"/>
      <c r="EFE4" s="230"/>
      <c r="EFF4" s="230"/>
      <c r="EFG4" s="230"/>
      <c r="EFH4" s="230"/>
      <c r="EFI4" s="230"/>
      <c r="EFJ4" s="230"/>
      <c r="EFK4" s="230"/>
      <c r="EFL4" s="230"/>
      <c r="EFM4" s="230"/>
      <c r="EFN4" s="230"/>
      <c r="EFO4" s="230"/>
      <c r="EFP4" s="230"/>
      <c r="EFQ4" s="230"/>
      <c r="EFR4" s="230"/>
      <c r="EFS4" s="230"/>
      <c r="EFT4" s="230"/>
      <c r="EFU4" s="230"/>
      <c r="EFV4" s="230"/>
      <c r="EFW4" s="230"/>
      <c r="EFX4" s="230"/>
      <c r="EFY4" s="230"/>
      <c r="EFZ4" s="230"/>
      <c r="EGA4" s="230"/>
      <c r="EGB4" s="230"/>
      <c r="EGC4" s="230"/>
      <c r="EGD4" s="230"/>
      <c r="EGE4" s="230"/>
      <c r="EGF4" s="230"/>
      <c r="EGG4" s="230"/>
      <c r="EGH4" s="230"/>
      <c r="EGI4" s="230"/>
      <c r="EGJ4" s="230"/>
      <c r="EGK4" s="230"/>
      <c r="EGL4" s="230"/>
      <c r="EGM4" s="230"/>
      <c r="EGN4" s="230"/>
      <c r="EGO4" s="230"/>
      <c r="EGP4" s="230"/>
      <c r="EGQ4" s="230"/>
      <c r="EGR4" s="230"/>
      <c r="EGS4" s="230"/>
      <c r="EGT4" s="230"/>
      <c r="EGU4" s="230"/>
      <c r="EGV4" s="230"/>
      <c r="EGW4" s="230"/>
      <c r="EGX4" s="230"/>
      <c r="EGY4" s="230"/>
      <c r="EGZ4" s="230"/>
      <c r="EHA4" s="230"/>
      <c r="EHB4" s="230"/>
      <c r="EHC4" s="230"/>
      <c r="EHD4" s="230"/>
      <c r="EHE4" s="230"/>
      <c r="EHF4" s="230"/>
      <c r="EHG4" s="230"/>
      <c r="EHH4" s="230"/>
      <c r="EHI4" s="230"/>
      <c r="EHJ4" s="230"/>
      <c r="EHK4" s="230"/>
      <c r="EHL4" s="230"/>
      <c r="EHM4" s="230"/>
      <c r="EHN4" s="230"/>
      <c r="EHO4" s="230"/>
      <c r="EHP4" s="230"/>
      <c r="EHQ4" s="230"/>
      <c r="EHR4" s="230"/>
      <c r="EHS4" s="230"/>
      <c r="EHT4" s="230"/>
      <c r="EHU4" s="230"/>
      <c r="EHV4" s="230"/>
      <c r="EHW4" s="230"/>
      <c r="EHX4" s="230"/>
      <c r="EHY4" s="230"/>
      <c r="EHZ4" s="230"/>
      <c r="EIA4" s="230"/>
      <c r="EIB4" s="230"/>
      <c r="EIC4" s="230"/>
      <c r="EID4" s="230"/>
      <c r="EIE4" s="230"/>
      <c r="EIF4" s="230"/>
      <c r="EIG4" s="230"/>
      <c r="EIH4" s="230"/>
      <c r="EII4" s="230"/>
      <c r="EIJ4" s="230"/>
      <c r="EIK4" s="230"/>
      <c r="EIL4" s="230"/>
      <c r="EIM4" s="230"/>
      <c r="EIN4" s="230"/>
      <c r="EIO4" s="230"/>
      <c r="EIP4" s="230"/>
      <c r="EIQ4" s="230"/>
      <c r="EIR4" s="230"/>
      <c r="EIS4" s="230"/>
      <c r="EIT4" s="230"/>
      <c r="EIU4" s="230"/>
      <c r="EIV4" s="230"/>
      <c r="EIW4" s="230"/>
      <c r="EIX4" s="230"/>
      <c r="EIY4" s="230"/>
      <c r="EIZ4" s="230"/>
      <c r="EJA4" s="230"/>
      <c r="EJB4" s="230"/>
      <c r="EJC4" s="230"/>
      <c r="EJD4" s="230"/>
      <c r="EJE4" s="230"/>
      <c r="EJF4" s="230"/>
      <c r="EJG4" s="230"/>
      <c r="EJH4" s="230"/>
      <c r="EJI4" s="230"/>
      <c r="EJJ4" s="230"/>
      <c r="EJK4" s="230"/>
      <c r="EJL4" s="230"/>
      <c r="EJM4" s="230"/>
      <c r="EJN4" s="230"/>
      <c r="EJO4" s="230"/>
      <c r="EJP4" s="230"/>
      <c r="EJQ4" s="230"/>
      <c r="EJR4" s="230"/>
      <c r="EJS4" s="230"/>
      <c r="EJT4" s="230"/>
      <c r="EJU4" s="230"/>
      <c r="EJV4" s="230"/>
      <c r="EJW4" s="230"/>
      <c r="EJX4" s="230"/>
      <c r="EJY4" s="230"/>
      <c r="EJZ4" s="230"/>
      <c r="EKA4" s="230"/>
      <c r="EKB4" s="230"/>
      <c r="EKC4" s="230"/>
      <c r="EKD4" s="230"/>
      <c r="EKE4" s="230"/>
      <c r="EKF4" s="230"/>
      <c r="EKG4" s="230"/>
      <c r="EKH4" s="230"/>
      <c r="EKI4" s="230"/>
      <c r="EKJ4" s="230"/>
      <c r="EKK4" s="230"/>
      <c r="EKL4" s="230"/>
      <c r="EKM4" s="230"/>
      <c r="EKN4" s="230"/>
      <c r="EKO4" s="230"/>
      <c r="EKP4" s="230"/>
      <c r="EKQ4" s="230"/>
      <c r="EKR4" s="230"/>
      <c r="EKS4" s="230"/>
      <c r="EKT4" s="230"/>
      <c r="EKU4" s="230"/>
      <c r="EKV4" s="230"/>
      <c r="EKW4" s="230"/>
      <c r="EKX4" s="230"/>
      <c r="EKY4" s="230"/>
      <c r="EKZ4" s="230"/>
      <c r="ELA4" s="230"/>
      <c r="ELB4" s="230"/>
      <c r="ELC4" s="230"/>
      <c r="ELD4" s="230"/>
      <c r="ELE4" s="230"/>
      <c r="ELF4" s="230"/>
      <c r="ELG4" s="230"/>
      <c r="ELH4" s="230"/>
      <c r="ELI4" s="230"/>
      <c r="ELJ4" s="230"/>
      <c r="ELK4" s="230"/>
      <c r="ELL4" s="230"/>
      <c r="ELM4" s="230"/>
      <c r="ELN4" s="230"/>
      <c r="ELO4" s="230"/>
      <c r="ELP4" s="230"/>
      <c r="ELQ4" s="230"/>
      <c r="ELR4" s="230"/>
      <c r="ELS4" s="230"/>
      <c r="ELT4" s="230"/>
      <c r="ELU4" s="230"/>
      <c r="ELV4" s="230"/>
      <c r="ELW4" s="230"/>
      <c r="ELX4" s="230"/>
      <c r="ELY4" s="230"/>
      <c r="ELZ4" s="230"/>
      <c r="EMA4" s="230"/>
      <c r="EMB4" s="230"/>
      <c r="EMC4" s="230"/>
      <c r="EMD4" s="230"/>
      <c r="EME4" s="230"/>
      <c r="EMF4" s="230"/>
      <c r="EMG4" s="230"/>
      <c r="EMH4" s="230"/>
      <c r="EMI4" s="230"/>
      <c r="EMJ4" s="230"/>
      <c r="EMK4" s="230"/>
      <c r="EML4" s="230"/>
      <c r="EMM4" s="230"/>
      <c r="EMN4" s="230"/>
      <c r="EMO4" s="230"/>
      <c r="EMP4" s="230"/>
      <c r="EMQ4" s="230"/>
      <c r="EMR4" s="230"/>
      <c r="EMS4" s="230"/>
      <c r="EMT4" s="230"/>
      <c r="EMU4" s="230"/>
      <c r="EMV4" s="230"/>
      <c r="EMW4" s="230"/>
      <c r="EMX4" s="230"/>
      <c r="EMY4" s="230"/>
      <c r="EMZ4" s="230"/>
      <c r="ENA4" s="230"/>
      <c r="ENB4" s="230"/>
      <c r="ENC4" s="230"/>
      <c r="END4" s="230"/>
      <c r="ENE4" s="230"/>
      <c r="ENF4" s="230"/>
      <c r="ENG4" s="230"/>
      <c r="ENH4" s="230"/>
      <c r="ENI4" s="230"/>
      <c r="ENJ4" s="230"/>
      <c r="ENK4" s="230"/>
      <c r="ENL4" s="230"/>
      <c r="ENM4" s="230"/>
      <c r="ENN4" s="230"/>
      <c r="ENO4" s="230"/>
      <c r="ENP4" s="230"/>
      <c r="ENQ4" s="230"/>
      <c r="ENR4" s="230"/>
      <c r="ENS4" s="230"/>
      <c r="ENT4" s="230"/>
      <c r="ENU4" s="230"/>
      <c r="ENV4" s="230"/>
      <c r="ENW4" s="230"/>
      <c r="ENX4" s="230"/>
      <c r="ENY4" s="230"/>
      <c r="ENZ4" s="230"/>
      <c r="EOA4" s="230"/>
      <c r="EOB4" s="230"/>
      <c r="EOC4" s="230"/>
      <c r="EOD4" s="230"/>
      <c r="EOE4" s="230"/>
      <c r="EOF4" s="230"/>
      <c r="EOG4" s="230"/>
      <c r="EOH4" s="230"/>
      <c r="EOI4" s="230"/>
      <c r="EOJ4" s="230"/>
      <c r="EOK4" s="230"/>
      <c r="EOL4" s="230"/>
      <c r="EOM4" s="230"/>
      <c r="EON4" s="230"/>
      <c r="EOO4" s="230"/>
      <c r="EOP4" s="230"/>
      <c r="EOQ4" s="230"/>
      <c r="EOR4" s="230"/>
      <c r="EOS4" s="230"/>
      <c r="EOT4" s="230"/>
      <c r="EOU4" s="230"/>
      <c r="EOV4" s="230"/>
      <c r="EOW4" s="230"/>
      <c r="EOX4" s="230"/>
      <c r="EOY4" s="230"/>
      <c r="EOZ4" s="230"/>
      <c r="EPA4" s="230"/>
      <c r="EPB4" s="230"/>
      <c r="EPC4" s="230"/>
      <c r="EPD4" s="230"/>
      <c r="EPE4" s="230"/>
      <c r="EPF4" s="230"/>
      <c r="EPG4" s="230"/>
      <c r="EPH4" s="230"/>
      <c r="EPI4" s="230"/>
      <c r="EPJ4" s="230"/>
      <c r="EPK4" s="230"/>
      <c r="EPL4" s="230"/>
      <c r="EPM4" s="230"/>
      <c r="EPN4" s="230"/>
      <c r="EPO4" s="230"/>
      <c r="EPP4" s="230"/>
      <c r="EPQ4" s="230"/>
      <c r="EPR4" s="230"/>
      <c r="EPS4" s="230"/>
      <c r="EPT4" s="230"/>
      <c r="EPU4" s="230"/>
      <c r="EPV4" s="230"/>
      <c r="EPW4" s="230"/>
      <c r="EPX4" s="230"/>
      <c r="EPY4" s="230"/>
      <c r="EPZ4" s="230"/>
      <c r="EQA4" s="230"/>
      <c r="EQB4" s="230"/>
      <c r="EQC4" s="230"/>
      <c r="EQD4" s="230"/>
      <c r="EQE4" s="230"/>
      <c r="EQF4" s="230"/>
      <c r="EQG4" s="230"/>
      <c r="EQH4" s="230"/>
      <c r="EQI4" s="230"/>
      <c r="EQJ4" s="230"/>
      <c r="EQK4" s="230"/>
      <c r="EQL4" s="230"/>
      <c r="EQM4" s="230"/>
      <c r="EQN4" s="230"/>
      <c r="EQO4" s="230"/>
      <c r="EQP4" s="230"/>
      <c r="EQQ4" s="230"/>
      <c r="EQR4" s="230"/>
      <c r="EQS4" s="230"/>
      <c r="EQT4" s="230"/>
      <c r="EQU4" s="230"/>
      <c r="EQV4" s="230"/>
      <c r="EQW4" s="230"/>
      <c r="EQX4" s="230"/>
      <c r="EQY4" s="230"/>
      <c r="EQZ4" s="230"/>
      <c r="ERA4" s="230"/>
      <c r="ERB4" s="230"/>
      <c r="ERC4" s="230"/>
      <c r="ERD4" s="230"/>
      <c r="ERE4" s="230"/>
      <c r="ERF4" s="230"/>
      <c r="ERG4" s="230"/>
      <c r="ERH4" s="230"/>
      <c r="ERI4" s="230"/>
      <c r="ERJ4" s="230"/>
      <c r="ERK4" s="230"/>
      <c r="ERL4" s="230"/>
      <c r="ERM4" s="230"/>
      <c r="ERN4" s="230"/>
      <c r="ERO4" s="230"/>
      <c r="ERP4" s="230"/>
      <c r="ERQ4" s="230"/>
      <c r="ERR4" s="230"/>
      <c r="ERS4" s="230"/>
      <c r="ERT4" s="230"/>
      <c r="ERU4" s="230"/>
      <c r="ERV4" s="230"/>
      <c r="ERW4" s="230"/>
      <c r="ERX4" s="230"/>
      <c r="ERY4" s="230"/>
      <c r="ERZ4" s="230"/>
      <c r="ESA4" s="230"/>
      <c r="ESB4" s="230"/>
      <c r="ESC4" s="230"/>
      <c r="ESD4" s="230"/>
      <c r="ESE4" s="230"/>
      <c r="ESF4" s="230"/>
      <c r="ESG4" s="230"/>
      <c r="ESH4" s="230"/>
      <c r="ESI4" s="230"/>
      <c r="ESJ4" s="230"/>
      <c r="ESK4" s="230"/>
      <c r="ESL4" s="230"/>
      <c r="ESM4" s="230"/>
      <c r="ESN4" s="230"/>
      <c r="ESO4" s="230"/>
      <c r="ESP4" s="230"/>
      <c r="ESQ4" s="230"/>
      <c r="ESR4" s="230"/>
      <c r="ESS4" s="230"/>
      <c r="EST4" s="230"/>
      <c r="ESU4" s="230"/>
      <c r="ESV4" s="230"/>
      <c r="ESW4" s="230"/>
      <c r="ESX4" s="230"/>
      <c r="ESY4" s="230"/>
      <c r="ESZ4" s="230"/>
      <c r="ETA4" s="230"/>
      <c r="ETB4" s="230"/>
      <c r="ETC4" s="230"/>
      <c r="ETD4" s="230"/>
      <c r="ETE4" s="230"/>
      <c r="ETF4" s="230"/>
      <c r="ETG4" s="230"/>
      <c r="ETH4" s="230"/>
      <c r="ETI4" s="230"/>
      <c r="ETJ4" s="230"/>
      <c r="ETK4" s="230"/>
      <c r="ETL4" s="230"/>
      <c r="ETM4" s="230"/>
      <c r="ETN4" s="230"/>
      <c r="ETO4" s="230"/>
      <c r="ETP4" s="230"/>
      <c r="ETQ4" s="230"/>
      <c r="ETR4" s="230"/>
      <c r="ETS4" s="230"/>
      <c r="ETT4" s="230"/>
      <c r="ETU4" s="230"/>
      <c r="ETV4" s="230"/>
      <c r="ETW4" s="230"/>
      <c r="ETX4" s="230"/>
      <c r="ETY4" s="230"/>
      <c r="ETZ4" s="230"/>
      <c r="EUA4" s="230"/>
      <c r="EUB4" s="230"/>
      <c r="EUC4" s="230"/>
      <c r="EUD4" s="230"/>
      <c r="EUE4" s="230"/>
      <c r="EUF4" s="230"/>
      <c r="EUG4" s="230"/>
      <c r="EUH4" s="230"/>
      <c r="EUI4" s="230"/>
      <c r="EUJ4" s="230"/>
      <c r="EUK4" s="230"/>
      <c r="EUL4" s="230"/>
      <c r="EUM4" s="230"/>
      <c r="EUN4" s="230"/>
      <c r="EUO4" s="230"/>
      <c r="EUP4" s="230"/>
      <c r="EUQ4" s="230"/>
      <c r="EUR4" s="230"/>
      <c r="EUS4" s="230"/>
      <c r="EUT4" s="230"/>
      <c r="EUU4" s="230"/>
      <c r="EUV4" s="230"/>
      <c r="EUW4" s="230"/>
      <c r="EUX4" s="230"/>
      <c r="EUY4" s="230"/>
      <c r="EUZ4" s="230"/>
      <c r="EVA4" s="230"/>
      <c r="EVB4" s="230"/>
      <c r="EVC4" s="230"/>
      <c r="EVD4" s="230"/>
      <c r="EVE4" s="230"/>
      <c r="EVF4" s="230"/>
      <c r="EVG4" s="230"/>
      <c r="EVH4" s="230"/>
      <c r="EVI4" s="230"/>
      <c r="EVJ4" s="230"/>
      <c r="EVK4" s="230"/>
      <c r="EVL4" s="230"/>
      <c r="EVM4" s="230"/>
      <c r="EVN4" s="230"/>
      <c r="EVO4" s="230"/>
      <c r="EVP4" s="230"/>
      <c r="EVQ4" s="230"/>
      <c r="EVR4" s="230"/>
      <c r="EVS4" s="230"/>
      <c r="EVT4" s="230"/>
      <c r="EVU4" s="230"/>
      <c r="EVV4" s="230"/>
      <c r="EVW4" s="230"/>
      <c r="EVX4" s="230"/>
      <c r="EVY4" s="230"/>
      <c r="EVZ4" s="230"/>
      <c r="EWA4" s="230"/>
      <c r="EWB4" s="230"/>
      <c r="EWC4" s="230"/>
      <c r="EWD4" s="230"/>
      <c r="EWE4" s="230"/>
      <c r="EWF4" s="230"/>
      <c r="EWG4" s="230"/>
      <c r="EWH4" s="230"/>
      <c r="EWI4" s="230"/>
      <c r="EWJ4" s="230"/>
      <c r="EWK4" s="230"/>
      <c r="EWL4" s="230"/>
      <c r="EWM4" s="230"/>
      <c r="EWN4" s="230"/>
      <c r="EWO4" s="230"/>
      <c r="EWP4" s="230"/>
      <c r="EWQ4" s="230"/>
      <c r="EWR4" s="230"/>
      <c r="EWS4" s="230"/>
      <c r="EWT4" s="230"/>
      <c r="EWU4" s="230"/>
      <c r="EWV4" s="230"/>
      <c r="EWW4" s="230"/>
      <c r="EWX4" s="230"/>
      <c r="EWY4" s="230"/>
      <c r="EWZ4" s="230"/>
      <c r="EXA4" s="230"/>
      <c r="EXB4" s="230"/>
      <c r="EXC4" s="230"/>
      <c r="EXD4" s="230"/>
      <c r="EXE4" s="230"/>
      <c r="EXF4" s="230"/>
      <c r="EXG4" s="230"/>
      <c r="EXH4" s="230"/>
      <c r="EXI4" s="230"/>
      <c r="EXJ4" s="230"/>
      <c r="EXK4" s="230"/>
      <c r="EXL4" s="230"/>
      <c r="EXM4" s="230"/>
      <c r="EXN4" s="230"/>
      <c r="EXO4" s="230"/>
      <c r="EXP4" s="230"/>
      <c r="EXQ4" s="230"/>
      <c r="EXR4" s="230"/>
      <c r="EXS4" s="230"/>
      <c r="EXT4" s="230"/>
      <c r="EXU4" s="230"/>
      <c r="EXV4" s="230"/>
      <c r="EXW4" s="230"/>
      <c r="EXX4" s="230"/>
      <c r="EXY4" s="230"/>
      <c r="EXZ4" s="230"/>
      <c r="EYA4" s="230"/>
      <c r="EYB4" s="230"/>
      <c r="EYC4" s="230"/>
      <c r="EYD4" s="230"/>
      <c r="EYE4" s="230"/>
      <c r="EYF4" s="230"/>
      <c r="EYG4" s="230"/>
      <c r="EYH4" s="230"/>
      <c r="EYI4" s="230"/>
      <c r="EYJ4" s="230"/>
      <c r="EYK4" s="230"/>
      <c r="EYL4" s="230"/>
      <c r="EYM4" s="230"/>
      <c r="EYN4" s="230"/>
      <c r="EYO4" s="230"/>
      <c r="EYP4" s="230"/>
      <c r="EYQ4" s="230"/>
      <c r="EYR4" s="230"/>
      <c r="EYS4" s="230"/>
      <c r="EYT4" s="230"/>
      <c r="EYU4" s="230"/>
      <c r="EYV4" s="230"/>
      <c r="EYW4" s="230"/>
      <c r="EYX4" s="230"/>
      <c r="EYY4" s="230"/>
      <c r="EYZ4" s="230"/>
      <c r="EZA4" s="230"/>
      <c r="EZB4" s="230"/>
      <c r="EZC4" s="230"/>
      <c r="EZD4" s="230"/>
      <c r="EZE4" s="230"/>
      <c r="EZF4" s="230"/>
      <c r="EZG4" s="230"/>
      <c r="EZH4" s="230"/>
      <c r="EZI4" s="230"/>
      <c r="EZJ4" s="230"/>
      <c r="EZK4" s="230"/>
      <c r="EZL4" s="230"/>
      <c r="EZM4" s="230"/>
      <c r="EZN4" s="230"/>
      <c r="EZO4" s="230"/>
      <c r="EZP4" s="230"/>
      <c r="EZQ4" s="230"/>
      <c r="EZR4" s="230"/>
      <c r="EZS4" s="230"/>
      <c r="EZT4" s="230"/>
      <c r="EZU4" s="230"/>
      <c r="EZV4" s="230"/>
      <c r="EZW4" s="230"/>
      <c r="EZX4" s="230"/>
      <c r="EZY4" s="230"/>
      <c r="EZZ4" s="230"/>
      <c r="FAA4" s="230"/>
      <c r="FAB4" s="230"/>
      <c r="FAC4" s="230"/>
      <c r="FAD4" s="230"/>
      <c r="FAE4" s="230"/>
      <c r="FAF4" s="230"/>
      <c r="FAG4" s="230"/>
      <c r="FAH4" s="230"/>
      <c r="FAI4" s="230"/>
      <c r="FAJ4" s="230"/>
      <c r="FAK4" s="230"/>
      <c r="FAL4" s="230"/>
      <c r="FAM4" s="230"/>
      <c r="FAN4" s="230"/>
      <c r="FAO4" s="230"/>
      <c r="FAP4" s="230"/>
      <c r="FAQ4" s="230"/>
      <c r="FAR4" s="230"/>
      <c r="FAS4" s="230"/>
      <c r="FAT4" s="230"/>
      <c r="FAU4" s="230"/>
      <c r="FAV4" s="230"/>
      <c r="FAW4" s="230"/>
      <c r="FAX4" s="230"/>
      <c r="FAY4" s="230"/>
      <c r="FAZ4" s="230"/>
      <c r="FBA4" s="230"/>
      <c r="FBB4" s="230"/>
      <c r="FBC4" s="230"/>
      <c r="FBD4" s="230"/>
      <c r="FBE4" s="230"/>
      <c r="FBF4" s="230"/>
      <c r="FBG4" s="230"/>
      <c r="FBH4" s="230"/>
      <c r="FBI4" s="230"/>
      <c r="FBJ4" s="230"/>
      <c r="FBK4" s="230"/>
      <c r="FBL4" s="230"/>
      <c r="FBM4" s="230"/>
      <c r="FBN4" s="230"/>
      <c r="FBO4" s="230"/>
      <c r="FBP4" s="230"/>
      <c r="FBQ4" s="230"/>
      <c r="FBR4" s="230"/>
      <c r="FBS4" s="230"/>
      <c r="FBT4" s="230"/>
      <c r="FBU4" s="230"/>
      <c r="FBV4" s="230"/>
      <c r="FBW4" s="230"/>
      <c r="FBX4" s="230"/>
      <c r="FBY4" s="230"/>
      <c r="FBZ4" s="230"/>
      <c r="FCA4" s="230"/>
      <c r="FCB4" s="230"/>
      <c r="FCC4" s="230"/>
      <c r="FCD4" s="230"/>
      <c r="FCE4" s="230"/>
      <c r="FCF4" s="230"/>
      <c r="FCG4" s="230"/>
      <c r="FCH4" s="230"/>
      <c r="FCI4" s="230"/>
      <c r="FCJ4" s="230"/>
      <c r="FCK4" s="230"/>
      <c r="FCL4" s="230"/>
      <c r="FCM4" s="230"/>
      <c r="FCN4" s="230"/>
      <c r="FCO4" s="230"/>
      <c r="FCP4" s="230"/>
      <c r="FCQ4" s="230"/>
      <c r="FCR4" s="230"/>
      <c r="FCS4" s="230"/>
      <c r="FCT4" s="230"/>
      <c r="FCU4" s="230"/>
      <c r="FCV4" s="230"/>
      <c r="FCW4" s="230"/>
      <c r="FCX4" s="230"/>
      <c r="FCY4" s="230"/>
      <c r="FCZ4" s="230"/>
      <c r="FDA4" s="230"/>
      <c r="FDB4" s="230"/>
      <c r="FDC4" s="230"/>
      <c r="FDD4" s="230"/>
      <c r="FDE4" s="230"/>
      <c r="FDF4" s="230"/>
      <c r="FDG4" s="230"/>
      <c r="FDH4" s="230"/>
      <c r="FDI4" s="230"/>
      <c r="FDJ4" s="230"/>
      <c r="FDK4" s="230"/>
      <c r="FDL4" s="230"/>
      <c r="FDM4" s="230"/>
      <c r="FDN4" s="230"/>
      <c r="FDO4" s="230"/>
      <c r="FDP4" s="230"/>
      <c r="FDQ4" s="230"/>
      <c r="FDR4" s="230"/>
      <c r="FDS4" s="230"/>
      <c r="FDT4" s="230"/>
      <c r="FDU4" s="230"/>
      <c r="FDV4" s="230"/>
      <c r="FDW4" s="230"/>
      <c r="FDX4" s="230"/>
      <c r="FDY4" s="230"/>
      <c r="FDZ4" s="230"/>
      <c r="FEA4" s="230"/>
      <c r="FEB4" s="230"/>
      <c r="FEC4" s="230"/>
      <c r="FED4" s="230"/>
      <c r="FEE4" s="230"/>
      <c r="FEF4" s="230"/>
      <c r="FEG4" s="230"/>
      <c r="FEH4" s="230"/>
      <c r="FEI4" s="230"/>
      <c r="FEJ4" s="230"/>
      <c r="FEK4" s="230"/>
      <c r="FEL4" s="230"/>
      <c r="FEM4" s="230"/>
      <c r="FEN4" s="230"/>
      <c r="FEO4" s="230"/>
      <c r="FEP4" s="230"/>
      <c r="FEQ4" s="230"/>
      <c r="FER4" s="230"/>
      <c r="FES4" s="230"/>
      <c r="FET4" s="230"/>
      <c r="FEU4" s="230"/>
      <c r="FEV4" s="230"/>
      <c r="FEW4" s="230"/>
      <c r="FEX4" s="230"/>
      <c r="FEY4" s="230"/>
      <c r="FEZ4" s="230"/>
      <c r="FFA4" s="230"/>
      <c r="FFB4" s="230"/>
      <c r="FFC4" s="230"/>
      <c r="FFD4" s="230"/>
      <c r="FFE4" s="230"/>
      <c r="FFF4" s="230"/>
      <c r="FFG4" s="230"/>
      <c r="FFH4" s="230"/>
      <c r="FFI4" s="230"/>
      <c r="FFJ4" s="230"/>
      <c r="FFK4" s="230"/>
      <c r="FFL4" s="230"/>
      <c r="FFM4" s="230"/>
      <c r="FFN4" s="230"/>
      <c r="FFO4" s="230"/>
      <c r="FFP4" s="230"/>
      <c r="FFQ4" s="230"/>
      <c r="FFR4" s="230"/>
      <c r="FFS4" s="230"/>
      <c r="FFT4" s="230"/>
      <c r="FFU4" s="230"/>
      <c r="FFV4" s="230"/>
      <c r="FFW4" s="230"/>
      <c r="FFX4" s="230"/>
      <c r="FFY4" s="230"/>
      <c r="FFZ4" s="230"/>
      <c r="FGA4" s="230"/>
      <c r="FGB4" s="230"/>
      <c r="FGC4" s="230"/>
      <c r="FGD4" s="230"/>
      <c r="FGE4" s="230"/>
      <c r="FGF4" s="230"/>
      <c r="FGG4" s="230"/>
      <c r="FGH4" s="230"/>
      <c r="FGI4" s="230"/>
      <c r="FGJ4" s="230"/>
      <c r="FGK4" s="230"/>
      <c r="FGL4" s="230"/>
      <c r="FGM4" s="230"/>
      <c r="FGN4" s="230"/>
      <c r="FGO4" s="230"/>
      <c r="FGP4" s="230"/>
      <c r="FGQ4" s="230"/>
      <c r="FGR4" s="230"/>
      <c r="FGS4" s="230"/>
      <c r="FGT4" s="230"/>
      <c r="FGU4" s="230"/>
      <c r="FGV4" s="230"/>
      <c r="FGW4" s="230"/>
      <c r="FGX4" s="230"/>
      <c r="FGY4" s="230"/>
      <c r="FGZ4" s="230"/>
      <c r="FHA4" s="230"/>
      <c r="FHB4" s="230"/>
      <c r="FHC4" s="230"/>
      <c r="FHD4" s="230"/>
      <c r="FHE4" s="230"/>
      <c r="FHF4" s="230"/>
      <c r="FHG4" s="230"/>
      <c r="FHH4" s="230"/>
      <c r="FHI4" s="230"/>
      <c r="FHJ4" s="230"/>
      <c r="FHK4" s="230"/>
      <c r="FHL4" s="230"/>
      <c r="FHM4" s="230"/>
      <c r="FHN4" s="230"/>
      <c r="FHO4" s="230"/>
      <c r="FHP4" s="230"/>
      <c r="FHQ4" s="230"/>
      <c r="FHR4" s="230"/>
      <c r="FHS4" s="230"/>
      <c r="FHT4" s="230"/>
      <c r="FHU4" s="230"/>
      <c r="FHV4" s="230"/>
      <c r="FHW4" s="230"/>
      <c r="FHX4" s="230"/>
      <c r="FHY4" s="230"/>
      <c r="FHZ4" s="230"/>
      <c r="FIA4" s="230"/>
      <c r="FIB4" s="230"/>
      <c r="FIC4" s="230"/>
      <c r="FID4" s="230"/>
      <c r="FIE4" s="230"/>
      <c r="FIF4" s="230"/>
      <c r="FIG4" s="230"/>
      <c r="FIH4" s="230"/>
      <c r="FII4" s="230"/>
      <c r="FIJ4" s="230"/>
      <c r="FIK4" s="230"/>
      <c r="FIL4" s="230"/>
      <c r="FIM4" s="230"/>
      <c r="FIN4" s="230"/>
      <c r="FIO4" s="230"/>
      <c r="FIP4" s="230"/>
      <c r="FIQ4" s="230"/>
      <c r="FIR4" s="230"/>
      <c r="FIS4" s="230"/>
      <c r="FIT4" s="230"/>
      <c r="FIU4" s="230"/>
      <c r="FIV4" s="230"/>
      <c r="FIW4" s="230"/>
      <c r="FIX4" s="230"/>
      <c r="FIY4" s="230"/>
      <c r="FIZ4" s="230"/>
      <c r="FJA4" s="230"/>
      <c r="FJB4" s="230"/>
      <c r="FJC4" s="230"/>
      <c r="FJD4" s="230"/>
      <c r="FJE4" s="230"/>
      <c r="FJF4" s="230"/>
      <c r="FJG4" s="230"/>
      <c r="FJH4" s="230"/>
      <c r="FJI4" s="230"/>
      <c r="FJJ4" s="230"/>
      <c r="FJK4" s="230"/>
      <c r="FJL4" s="230"/>
      <c r="FJM4" s="230"/>
      <c r="FJN4" s="230"/>
      <c r="FJO4" s="230"/>
      <c r="FJP4" s="230"/>
      <c r="FJQ4" s="230"/>
      <c r="FJR4" s="230"/>
      <c r="FJS4" s="230"/>
      <c r="FJT4" s="230"/>
      <c r="FJU4" s="230"/>
      <c r="FJV4" s="230"/>
      <c r="FJW4" s="230"/>
      <c r="FJX4" s="230"/>
      <c r="FJY4" s="230"/>
      <c r="FJZ4" s="230"/>
      <c r="FKA4" s="230"/>
      <c r="FKB4" s="230"/>
      <c r="FKC4" s="230"/>
      <c r="FKD4" s="230"/>
      <c r="FKE4" s="230"/>
      <c r="FKF4" s="230"/>
      <c r="FKG4" s="230"/>
      <c r="FKH4" s="230"/>
      <c r="FKI4" s="230"/>
      <c r="FKJ4" s="230"/>
      <c r="FKK4" s="230"/>
      <c r="FKL4" s="230"/>
      <c r="FKM4" s="230"/>
      <c r="FKN4" s="230"/>
      <c r="FKO4" s="230"/>
      <c r="FKP4" s="230"/>
      <c r="FKQ4" s="230"/>
      <c r="FKR4" s="230"/>
      <c r="FKS4" s="230"/>
      <c r="FKT4" s="230"/>
      <c r="FKU4" s="230"/>
      <c r="FKV4" s="230"/>
      <c r="FKW4" s="230"/>
      <c r="FKX4" s="230"/>
      <c r="FKY4" s="230"/>
      <c r="FKZ4" s="230"/>
      <c r="FLA4" s="230"/>
      <c r="FLB4" s="230"/>
      <c r="FLC4" s="230"/>
      <c r="FLD4" s="230"/>
      <c r="FLE4" s="230"/>
      <c r="FLF4" s="230"/>
      <c r="FLG4" s="230"/>
      <c r="FLH4" s="230"/>
      <c r="FLI4" s="230"/>
      <c r="FLJ4" s="230"/>
      <c r="FLK4" s="230"/>
      <c r="FLL4" s="230"/>
      <c r="FLM4" s="230"/>
      <c r="FLN4" s="230"/>
      <c r="FLO4" s="230"/>
      <c r="FLP4" s="230"/>
      <c r="FLQ4" s="230"/>
      <c r="FLR4" s="230"/>
      <c r="FLS4" s="230"/>
      <c r="FLT4" s="230"/>
      <c r="FLU4" s="230"/>
      <c r="FLV4" s="230"/>
      <c r="FLW4" s="230"/>
      <c r="FLX4" s="230"/>
      <c r="FLY4" s="230"/>
      <c r="FLZ4" s="230"/>
      <c r="FMA4" s="230"/>
      <c r="FMB4" s="230"/>
      <c r="FMC4" s="230"/>
      <c r="FMD4" s="230"/>
      <c r="FME4" s="230"/>
      <c r="FMF4" s="230"/>
      <c r="FMG4" s="230"/>
      <c r="FMH4" s="230"/>
      <c r="FMI4" s="230"/>
      <c r="FMJ4" s="230"/>
      <c r="FMK4" s="230"/>
      <c r="FML4" s="230"/>
      <c r="FMM4" s="230"/>
      <c r="FMN4" s="230"/>
      <c r="FMO4" s="230"/>
      <c r="FMP4" s="230"/>
      <c r="FMQ4" s="230"/>
      <c r="FMR4" s="230"/>
      <c r="FMS4" s="230"/>
      <c r="FMT4" s="230"/>
      <c r="FMU4" s="230"/>
      <c r="FMV4" s="230"/>
      <c r="FMW4" s="230"/>
      <c r="FMX4" s="230"/>
      <c r="FMY4" s="230"/>
      <c r="FMZ4" s="230"/>
      <c r="FNA4" s="230"/>
      <c r="FNB4" s="230"/>
      <c r="FNC4" s="230"/>
      <c r="FND4" s="230"/>
      <c r="FNE4" s="230"/>
      <c r="FNF4" s="230"/>
      <c r="FNG4" s="230"/>
      <c r="FNH4" s="230"/>
      <c r="FNI4" s="230"/>
      <c r="FNJ4" s="230"/>
      <c r="FNK4" s="230"/>
      <c r="FNL4" s="230"/>
      <c r="FNM4" s="230"/>
      <c r="FNN4" s="230"/>
      <c r="FNO4" s="230"/>
      <c r="FNP4" s="230"/>
      <c r="FNQ4" s="230"/>
      <c r="FNR4" s="230"/>
      <c r="FNS4" s="230"/>
      <c r="FNT4" s="230"/>
      <c r="FNU4" s="230"/>
      <c r="FNV4" s="230"/>
      <c r="FNW4" s="230"/>
      <c r="FNX4" s="230"/>
      <c r="FNY4" s="230"/>
      <c r="FNZ4" s="230"/>
      <c r="FOA4" s="230"/>
      <c r="FOB4" s="230"/>
      <c r="FOC4" s="230"/>
      <c r="FOD4" s="230"/>
      <c r="FOE4" s="230"/>
      <c r="FOF4" s="230"/>
      <c r="FOG4" s="230"/>
      <c r="FOH4" s="230"/>
      <c r="FOI4" s="230"/>
      <c r="FOJ4" s="230"/>
      <c r="FOK4" s="230"/>
      <c r="FOL4" s="230"/>
      <c r="FOM4" s="230"/>
      <c r="FON4" s="230"/>
      <c r="FOO4" s="230"/>
      <c r="FOP4" s="230"/>
      <c r="FOQ4" s="230"/>
      <c r="FOR4" s="230"/>
      <c r="FOS4" s="230"/>
      <c r="FOT4" s="230"/>
      <c r="FOU4" s="230"/>
      <c r="FOV4" s="230"/>
      <c r="FOW4" s="230"/>
      <c r="FOX4" s="230"/>
      <c r="FOY4" s="230"/>
      <c r="FOZ4" s="230"/>
      <c r="FPA4" s="230"/>
      <c r="FPB4" s="230"/>
      <c r="FPC4" s="230"/>
      <c r="FPD4" s="230"/>
      <c r="FPE4" s="230"/>
      <c r="FPF4" s="230"/>
      <c r="FPG4" s="230"/>
      <c r="FPH4" s="230"/>
      <c r="FPI4" s="230"/>
      <c r="FPJ4" s="230"/>
      <c r="FPK4" s="230"/>
      <c r="FPL4" s="230"/>
      <c r="FPM4" s="230"/>
      <c r="FPN4" s="230"/>
      <c r="FPO4" s="230"/>
      <c r="FPP4" s="230"/>
      <c r="FPQ4" s="230"/>
      <c r="FPR4" s="230"/>
      <c r="FPS4" s="230"/>
      <c r="FPT4" s="230"/>
      <c r="FPU4" s="230"/>
      <c r="FPV4" s="230"/>
      <c r="FPW4" s="230"/>
      <c r="FPX4" s="230"/>
      <c r="FPY4" s="230"/>
      <c r="FPZ4" s="230"/>
      <c r="FQA4" s="230"/>
      <c r="FQB4" s="230"/>
      <c r="FQC4" s="230"/>
      <c r="FQD4" s="230"/>
      <c r="FQE4" s="230"/>
      <c r="FQF4" s="230"/>
      <c r="FQG4" s="230"/>
      <c r="FQH4" s="230"/>
      <c r="FQI4" s="230"/>
      <c r="FQJ4" s="230"/>
      <c r="FQK4" s="230"/>
      <c r="FQL4" s="230"/>
      <c r="FQM4" s="230"/>
      <c r="FQN4" s="230"/>
      <c r="FQO4" s="230"/>
      <c r="FQP4" s="230"/>
      <c r="FQQ4" s="230"/>
      <c r="FQR4" s="230"/>
      <c r="FQS4" s="230"/>
      <c r="FQT4" s="230"/>
      <c r="FQU4" s="230"/>
      <c r="FQV4" s="230"/>
      <c r="FQW4" s="230"/>
      <c r="FQX4" s="230"/>
      <c r="FQY4" s="230"/>
      <c r="FQZ4" s="230"/>
      <c r="FRA4" s="230"/>
      <c r="FRB4" s="230"/>
      <c r="FRC4" s="230"/>
      <c r="FRD4" s="230"/>
      <c r="FRE4" s="230"/>
      <c r="FRF4" s="230"/>
      <c r="FRG4" s="230"/>
      <c r="FRH4" s="230"/>
      <c r="FRI4" s="230"/>
      <c r="FRJ4" s="230"/>
      <c r="FRK4" s="230"/>
      <c r="FRL4" s="230"/>
      <c r="FRM4" s="230"/>
      <c r="FRN4" s="230"/>
      <c r="FRO4" s="230"/>
      <c r="FRP4" s="230"/>
      <c r="FRQ4" s="230"/>
      <c r="FRR4" s="230"/>
      <c r="FRS4" s="230"/>
      <c r="FRT4" s="230"/>
      <c r="FRU4" s="230"/>
      <c r="FRV4" s="230"/>
      <c r="FRW4" s="230"/>
      <c r="FRX4" s="230"/>
      <c r="FRY4" s="230"/>
      <c r="FRZ4" s="230"/>
      <c r="FSA4" s="230"/>
      <c r="FSB4" s="230"/>
      <c r="FSC4" s="230"/>
      <c r="FSD4" s="230"/>
      <c r="FSE4" s="230"/>
      <c r="FSF4" s="230"/>
      <c r="FSG4" s="230"/>
      <c r="FSH4" s="230"/>
      <c r="FSI4" s="230"/>
      <c r="FSJ4" s="230"/>
      <c r="FSK4" s="230"/>
      <c r="FSL4" s="230"/>
      <c r="FSM4" s="230"/>
      <c r="FSN4" s="230"/>
      <c r="FSO4" s="230"/>
      <c r="FSP4" s="230"/>
      <c r="FSQ4" s="230"/>
      <c r="FSR4" s="230"/>
      <c r="FSS4" s="230"/>
      <c r="FST4" s="230"/>
      <c r="FSU4" s="230"/>
      <c r="FSV4" s="230"/>
      <c r="FSW4" s="230"/>
      <c r="FSX4" s="230"/>
      <c r="FSY4" s="230"/>
      <c r="FSZ4" s="230"/>
      <c r="FTA4" s="230"/>
      <c r="FTB4" s="230"/>
      <c r="FTC4" s="230"/>
      <c r="FTD4" s="230"/>
      <c r="FTE4" s="230"/>
      <c r="FTF4" s="230"/>
      <c r="FTG4" s="230"/>
      <c r="FTH4" s="230"/>
      <c r="FTI4" s="230"/>
      <c r="FTJ4" s="230"/>
      <c r="FTK4" s="230"/>
      <c r="FTL4" s="230"/>
      <c r="FTM4" s="230"/>
      <c r="FTN4" s="230"/>
      <c r="FTO4" s="230"/>
      <c r="FTP4" s="230"/>
      <c r="FTQ4" s="230"/>
      <c r="FTR4" s="230"/>
      <c r="FTS4" s="230"/>
      <c r="FTT4" s="230"/>
      <c r="FTU4" s="230"/>
      <c r="FTV4" s="230"/>
      <c r="FTW4" s="230"/>
      <c r="FTX4" s="230"/>
      <c r="FTY4" s="230"/>
      <c r="FTZ4" s="230"/>
      <c r="FUA4" s="230"/>
      <c r="FUB4" s="230"/>
      <c r="FUC4" s="230"/>
      <c r="FUD4" s="230"/>
      <c r="FUE4" s="230"/>
      <c r="FUF4" s="230"/>
      <c r="FUG4" s="230"/>
      <c r="FUH4" s="230"/>
      <c r="FUI4" s="230"/>
      <c r="FUJ4" s="230"/>
      <c r="FUK4" s="230"/>
      <c r="FUL4" s="230"/>
      <c r="FUM4" s="230"/>
      <c r="FUN4" s="230"/>
      <c r="FUO4" s="230"/>
      <c r="FUP4" s="230"/>
      <c r="FUQ4" s="230"/>
      <c r="FUR4" s="230"/>
      <c r="FUS4" s="230"/>
      <c r="FUT4" s="230"/>
      <c r="FUU4" s="230"/>
      <c r="FUV4" s="230"/>
      <c r="FUW4" s="230"/>
      <c r="FUX4" s="230"/>
      <c r="FUY4" s="230"/>
      <c r="FUZ4" s="230"/>
      <c r="FVA4" s="230"/>
      <c r="FVB4" s="230"/>
      <c r="FVC4" s="230"/>
      <c r="FVD4" s="230"/>
      <c r="FVE4" s="230"/>
      <c r="FVF4" s="230"/>
      <c r="FVG4" s="230"/>
      <c r="FVH4" s="230"/>
      <c r="FVI4" s="230"/>
      <c r="FVJ4" s="230"/>
      <c r="FVK4" s="230"/>
      <c r="FVL4" s="230"/>
      <c r="FVM4" s="230"/>
      <c r="FVN4" s="230"/>
      <c r="FVO4" s="230"/>
      <c r="FVP4" s="230"/>
      <c r="FVQ4" s="230"/>
      <c r="FVR4" s="230"/>
      <c r="FVS4" s="230"/>
      <c r="FVT4" s="230"/>
      <c r="FVU4" s="230"/>
      <c r="FVV4" s="230"/>
      <c r="FVW4" s="230"/>
      <c r="FVX4" s="230"/>
      <c r="FVY4" s="230"/>
      <c r="FVZ4" s="230"/>
      <c r="FWA4" s="230"/>
      <c r="FWB4" s="230"/>
      <c r="FWC4" s="230"/>
      <c r="FWD4" s="230"/>
      <c r="FWE4" s="230"/>
      <c r="FWF4" s="230"/>
      <c r="FWG4" s="230"/>
      <c r="FWH4" s="230"/>
      <c r="FWI4" s="230"/>
      <c r="FWJ4" s="230"/>
      <c r="FWK4" s="230"/>
      <c r="FWL4" s="230"/>
      <c r="FWM4" s="230"/>
      <c r="FWN4" s="230"/>
      <c r="FWO4" s="230"/>
      <c r="FWP4" s="230"/>
      <c r="FWQ4" s="230"/>
      <c r="FWR4" s="230"/>
      <c r="FWS4" s="230"/>
      <c r="FWT4" s="230"/>
      <c r="FWU4" s="230"/>
      <c r="FWV4" s="230"/>
      <c r="FWW4" s="230"/>
      <c r="FWX4" s="230"/>
      <c r="FWY4" s="230"/>
      <c r="FWZ4" s="230"/>
      <c r="FXA4" s="230"/>
      <c r="FXB4" s="230"/>
      <c r="FXC4" s="230"/>
      <c r="FXD4" s="230"/>
      <c r="FXE4" s="230"/>
      <c r="FXF4" s="230"/>
      <c r="FXG4" s="230"/>
      <c r="FXH4" s="230"/>
      <c r="FXI4" s="230"/>
      <c r="FXJ4" s="230"/>
      <c r="FXK4" s="230"/>
      <c r="FXL4" s="230"/>
      <c r="FXM4" s="230"/>
      <c r="FXN4" s="230"/>
      <c r="FXO4" s="230"/>
      <c r="FXP4" s="230"/>
      <c r="FXQ4" s="230"/>
      <c r="FXR4" s="230"/>
      <c r="FXS4" s="230"/>
      <c r="FXT4" s="230"/>
      <c r="FXU4" s="230"/>
      <c r="FXV4" s="230"/>
      <c r="FXW4" s="230"/>
      <c r="FXX4" s="230"/>
      <c r="FXY4" s="230"/>
      <c r="FXZ4" s="230"/>
      <c r="FYA4" s="230"/>
      <c r="FYB4" s="230"/>
      <c r="FYC4" s="230"/>
      <c r="FYD4" s="230"/>
      <c r="FYE4" s="230"/>
      <c r="FYF4" s="230"/>
      <c r="FYG4" s="230"/>
      <c r="FYH4" s="230"/>
      <c r="FYI4" s="230"/>
      <c r="FYJ4" s="230"/>
      <c r="FYK4" s="230"/>
      <c r="FYL4" s="230"/>
      <c r="FYM4" s="230"/>
      <c r="FYN4" s="230"/>
      <c r="FYO4" s="230"/>
      <c r="FYP4" s="230"/>
      <c r="FYQ4" s="230"/>
      <c r="FYR4" s="230"/>
      <c r="FYS4" s="230"/>
      <c r="FYT4" s="230"/>
      <c r="FYU4" s="230"/>
      <c r="FYV4" s="230"/>
      <c r="FYW4" s="230"/>
      <c r="FYX4" s="230"/>
      <c r="FYY4" s="230"/>
      <c r="FYZ4" s="230"/>
      <c r="FZA4" s="230"/>
      <c r="FZB4" s="230"/>
      <c r="FZC4" s="230"/>
      <c r="FZD4" s="230"/>
      <c r="FZE4" s="230"/>
      <c r="FZF4" s="230"/>
      <c r="FZG4" s="230"/>
      <c r="FZH4" s="230"/>
      <c r="FZI4" s="230"/>
      <c r="FZJ4" s="230"/>
      <c r="FZK4" s="230"/>
      <c r="FZL4" s="230"/>
      <c r="FZM4" s="230"/>
      <c r="FZN4" s="230"/>
      <c r="FZO4" s="230"/>
      <c r="FZP4" s="230"/>
      <c r="FZQ4" s="230"/>
      <c r="FZR4" s="230"/>
      <c r="FZS4" s="230"/>
      <c r="FZT4" s="230"/>
      <c r="FZU4" s="230"/>
      <c r="FZV4" s="230"/>
      <c r="FZW4" s="230"/>
      <c r="FZX4" s="230"/>
      <c r="FZY4" s="230"/>
      <c r="FZZ4" s="230"/>
      <c r="GAA4" s="230"/>
      <c r="GAB4" s="230"/>
      <c r="GAC4" s="230"/>
      <c r="GAD4" s="230"/>
      <c r="GAE4" s="230"/>
      <c r="GAF4" s="230"/>
      <c r="GAG4" s="230"/>
      <c r="GAH4" s="230"/>
      <c r="GAI4" s="230"/>
      <c r="GAJ4" s="230"/>
      <c r="GAK4" s="230"/>
      <c r="GAL4" s="230"/>
      <c r="GAM4" s="230"/>
      <c r="GAN4" s="230"/>
      <c r="GAO4" s="230"/>
      <c r="GAP4" s="230"/>
      <c r="GAQ4" s="230"/>
      <c r="GAR4" s="230"/>
      <c r="GAS4" s="230"/>
      <c r="GAT4" s="230"/>
      <c r="GAU4" s="230"/>
      <c r="GAV4" s="230"/>
      <c r="GAW4" s="230"/>
      <c r="GAX4" s="230"/>
      <c r="GAY4" s="230"/>
      <c r="GAZ4" s="230"/>
      <c r="GBA4" s="230"/>
      <c r="GBB4" s="230"/>
      <c r="GBC4" s="230"/>
      <c r="GBD4" s="230"/>
      <c r="GBE4" s="230"/>
      <c r="GBF4" s="230"/>
      <c r="GBG4" s="230"/>
      <c r="GBH4" s="230"/>
      <c r="GBI4" s="230"/>
      <c r="GBJ4" s="230"/>
      <c r="GBK4" s="230"/>
      <c r="GBL4" s="230"/>
      <c r="GBM4" s="230"/>
      <c r="GBN4" s="230"/>
      <c r="GBO4" s="230"/>
      <c r="GBP4" s="230"/>
      <c r="GBQ4" s="230"/>
      <c r="GBR4" s="230"/>
      <c r="GBS4" s="230"/>
      <c r="GBT4" s="230"/>
      <c r="GBU4" s="230"/>
      <c r="GBV4" s="230"/>
      <c r="GBW4" s="230"/>
      <c r="GBX4" s="230"/>
      <c r="GBY4" s="230"/>
      <c r="GBZ4" s="230"/>
      <c r="GCA4" s="230"/>
      <c r="GCB4" s="230"/>
      <c r="GCC4" s="230"/>
      <c r="GCD4" s="230"/>
      <c r="GCE4" s="230"/>
      <c r="GCF4" s="230"/>
      <c r="GCG4" s="230"/>
      <c r="GCH4" s="230"/>
      <c r="GCI4" s="230"/>
      <c r="GCJ4" s="230"/>
      <c r="GCK4" s="230"/>
      <c r="GCL4" s="230"/>
      <c r="GCM4" s="230"/>
      <c r="GCN4" s="230"/>
      <c r="GCO4" s="230"/>
      <c r="GCP4" s="230"/>
      <c r="GCQ4" s="230"/>
      <c r="GCR4" s="230"/>
      <c r="GCS4" s="230"/>
      <c r="GCT4" s="230"/>
      <c r="GCU4" s="230"/>
      <c r="GCV4" s="230"/>
      <c r="GCW4" s="230"/>
      <c r="GCX4" s="230"/>
      <c r="GCY4" s="230"/>
      <c r="GCZ4" s="230"/>
      <c r="GDA4" s="230"/>
      <c r="GDB4" s="230"/>
      <c r="GDC4" s="230"/>
      <c r="GDD4" s="230"/>
      <c r="GDE4" s="230"/>
      <c r="GDF4" s="230"/>
      <c r="GDG4" s="230"/>
      <c r="GDH4" s="230"/>
      <c r="GDI4" s="230"/>
      <c r="GDJ4" s="230"/>
      <c r="GDK4" s="230"/>
      <c r="GDL4" s="230"/>
      <c r="GDM4" s="230"/>
      <c r="GDN4" s="230"/>
      <c r="GDO4" s="230"/>
      <c r="GDP4" s="230"/>
      <c r="GDQ4" s="230"/>
      <c r="GDR4" s="230"/>
      <c r="GDS4" s="230"/>
      <c r="GDT4" s="230"/>
      <c r="GDU4" s="230"/>
      <c r="GDV4" s="230"/>
      <c r="GDW4" s="230"/>
      <c r="GDX4" s="230"/>
      <c r="GDY4" s="230"/>
      <c r="GDZ4" s="230"/>
      <c r="GEA4" s="230"/>
      <c r="GEB4" s="230"/>
      <c r="GEC4" s="230"/>
      <c r="GED4" s="230"/>
      <c r="GEE4" s="230"/>
      <c r="GEF4" s="230"/>
      <c r="GEG4" s="230"/>
      <c r="GEH4" s="230"/>
      <c r="GEI4" s="230"/>
      <c r="GEJ4" s="230"/>
      <c r="GEK4" s="230"/>
      <c r="GEL4" s="230"/>
      <c r="GEM4" s="230"/>
      <c r="GEN4" s="230"/>
      <c r="GEO4" s="230"/>
      <c r="GEP4" s="230"/>
      <c r="GEQ4" s="230"/>
      <c r="GER4" s="230"/>
      <c r="GES4" s="230"/>
      <c r="GET4" s="230"/>
      <c r="GEU4" s="230"/>
      <c r="GEV4" s="230"/>
      <c r="GEW4" s="230"/>
      <c r="GEX4" s="230"/>
      <c r="GEY4" s="230"/>
      <c r="GEZ4" s="230"/>
      <c r="GFA4" s="230"/>
      <c r="GFB4" s="230"/>
      <c r="GFC4" s="230"/>
      <c r="GFD4" s="230"/>
      <c r="GFE4" s="230"/>
      <c r="GFF4" s="230"/>
      <c r="GFG4" s="230"/>
      <c r="GFH4" s="230"/>
      <c r="GFI4" s="230"/>
      <c r="GFJ4" s="230"/>
      <c r="GFK4" s="230"/>
      <c r="GFL4" s="230"/>
      <c r="GFM4" s="230"/>
      <c r="GFN4" s="230"/>
      <c r="GFO4" s="230"/>
      <c r="GFP4" s="230"/>
      <c r="GFQ4" s="230"/>
      <c r="GFR4" s="230"/>
      <c r="GFS4" s="230"/>
      <c r="GFT4" s="230"/>
      <c r="GFU4" s="230"/>
      <c r="GFV4" s="230"/>
      <c r="GFW4" s="230"/>
      <c r="GFX4" s="230"/>
      <c r="GFY4" s="230"/>
      <c r="GFZ4" s="230"/>
      <c r="GGA4" s="230"/>
      <c r="GGB4" s="230"/>
      <c r="GGC4" s="230"/>
      <c r="GGD4" s="230"/>
      <c r="GGE4" s="230"/>
      <c r="GGF4" s="230"/>
      <c r="GGG4" s="230"/>
      <c r="GGH4" s="230"/>
      <c r="GGI4" s="230"/>
      <c r="GGJ4" s="230"/>
      <c r="GGK4" s="230"/>
      <c r="GGL4" s="230"/>
      <c r="GGM4" s="230"/>
      <c r="GGN4" s="230"/>
      <c r="GGO4" s="230"/>
      <c r="GGP4" s="230"/>
      <c r="GGQ4" s="230"/>
      <c r="GGR4" s="230"/>
      <c r="GGS4" s="230"/>
      <c r="GGT4" s="230"/>
      <c r="GGU4" s="230"/>
      <c r="GGV4" s="230"/>
      <c r="GGW4" s="230"/>
      <c r="GGX4" s="230"/>
      <c r="GGY4" s="230"/>
      <c r="GGZ4" s="230"/>
      <c r="GHA4" s="230"/>
      <c r="GHB4" s="230"/>
      <c r="GHC4" s="230"/>
      <c r="GHD4" s="230"/>
      <c r="GHE4" s="230"/>
      <c r="GHF4" s="230"/>
      <c r="GHG4" s="230"/>
      <c r="GHH4" s="230"/>
      <c r="GHI4" s="230"/>
      <c r="GHJ4" s="230"/>
      <c r="GHK4" s="230"/>
      <c r="GHL4" s="230"/>
      <c r="GHM4" s="230"/>
      <c r="GHN4" s="230"/>
      <c r="GHO4" s="230"/>
      <c r="GHP4" s="230"/>
      <c r="GHQ4" s="230"/>
      <c r="GHR4" s="230"/>
      <c r="GHS4" s="230"/>
      <c r="GHT4" s="230"/>
      <c r="GHU4" s="230"/>
      <c r="GHV4" s="230"/>
      <c r="GHW4" s="230"/>
      <c r="GHX4" s="230"/>
      <c r="GHY4" s="230"/>
      <c r="GHZ4" s="230"/>
      <c r="GIA4" s="230"/>
      <c r="GIB4" s="230"/>
      <c r="GIC4" s="230"/>
      <c r="GID4" s="230"/>
      <c r="GIE4" s="230"/>
      <c r="GIF4" s="230"/>
      <c r="GIG4" s="230"/>
      <c r="GIH4" s="230"/>
      <c r="GII4" s="230"/>
      <c r="GIJ4" s="230"/>
      <c r="GIK4" s="230"/>
      <c r="GIL4" s="230"/>
      <c r="GIM4" s="230"/>
      <c r="GIN4" s="230"/>
      <c r="GIO4" s="230"/>
      <c r="GIP4" s="230"/>
      <c r="GIQ4" s="230"/>
      <c r="GIR4" s="230"/>
      <c r="GIS4" s="230"/>
      <c r="GIT4" s="230"/>
      <c r="GIU4" s="230"/>
      <c r="GIV4" s="230"/>
      <c r="GIW4" s="230"/>
      <c r="GIX4" s="230"/>
      <c r="GIY4" s="230"/>
      <c r="GIZ4" s="230"/>
      <c r="GJA4" s="230"/>
      <c r="GJB4" s="230"/>
      <c r="GJC4" s="230"/>
      <c r="GJD4" s="230"/>
      <c r="GJE4" s="230"/>
      <c r="GJF4" s="230"/>
      <c r="GJG4" s="230"/>
      <c r="GJH4" s="230"/>
      <c r="GJI4" s="230"/>
      <c r="GJJ4" s="230"/>
      <c r="GJK4" s="230"/>
      <c r="GJL4" s="230"/>
      <c r="GJM4" s="230"/>
      <c r="GJN4" s="230"/>
      <c r="GJO4" s="230"/>
      <c r="GJP4" s="230"/>
      <c r="GJQ4" s="230"/>
      <c r="GJR4" s="230"/>
      <c r="GJS4" s="230"/>
      <c r="GJT4" s="230"/>
      <c r="GJU4" s="230"/>
      <c r="GJV4" s="230"/>
      <c r="GJW4" s="230"/>
      <c r="GJX4" s="230"/>
      <c r="GJY4" s="230"/>
      <c r="GJZ4" s="230"/>
      <c r="GKA4" s="230"/>
      <c r="GKB4" s="230"/>
      <c r="GKC4" s="230"/>
      <c r="GKD4" s="230"/>
      <c r="GKE4" s="230"/>
      <c r="GKF4" s="230"/>
      <c r="GKG4" s="230"/>
      <c r="GKH4" s="230"/>
      <c r="GKI4" s="230"/>
      <c r="GKJ4" s="230"/>
      <c r="GKK4" s="230"/>
      <c r="GKL4" s="230"/>
      <c r="GKM4" s="230"/>
      <c r="GKN4" s="230"/>
      <c r="GKO4" s="230"/>
      <c r="GKP4" s="230"/>
      <c r="GKQ4" s="230"/>
      <c r="GKR4" s="230"/>
      <c r="GKS4" s="230"/>
      <c r="GKT4" s="230"/>
      <c r="GKU4" s="230"/>
      <c r="GKV4" s="230"/>
      <c r="GKW4" s="230"/>
      <c r="GKX4" s="230"/>
      <c r="GKY4" s="230"/>
      <c r="GKZ4" s="230"/>
      <c r="GLA4" s="230"/>
      <c r="GLB4" s="230"/>
      <c r="GLC4" s="230"/>
      <c r="GLD4" s="230"/>
      <c r="GLE4" s="230"/>
      <c r="GLF4" s="230"/>
      <c r="GLG4" s="230"/>
      <c r="GLH4" s="230"/>
      <c r="GLI4" s="230"/>
      <c r="GLJ4" s="230"/>
      <c r="GLK4" s="230"/>
      <c r="GLL4" s="230"/>
      <c r="GLM4" s="230"/>
      <c r="GLN4" s="230"/>
      <c r="GLO4" s="230"/>
      <c r="GLP4" s="230"/>
      <c r="GLQ4" s="230"/>
      <c r="GLR4" s="230"/>
      <c r="GLS4" s="230"/>
      <c r="GLT4" s="230"/>
      <c r="GLU4" s="230"/>
      <c r="GLV4" s="230"/>
      <c r="GLW4" s="230"/>
      <c r="GLX4" s="230"/>
      <c r="GLY4" s="230"/>
      <c r="GLZ4" s="230"/>
      <c r="GMA4" s="230"/>
      <c r="GMB4" s="230"/>
      <c r="GMC4" s="230"/>
      <c r="GMD4" s="230"/>
      <c r="GME4" s="230"/>
      <c r="GMF4" s="230"/>
      <c r="GMG4" s="230"/>
      <c r="GMH4" s="230"/>
      <c r="GMI4" s="230"/>
      <c r="GMJ4" s="230"/>
      <c r="GMK4" s="230"/>
      <c r="GML4" s="230"/>
      <c r="GMM4" s="230"/>
      <c r="GMN4" s="230"/>
      <c r="GMO4" s="230"/>
      <c r="GMP4" s="230"/>
      <c r="GMQ4" s="230"/>
      <c r="GMR4" s="230"/>
      <c r="GMS4" s="230"/>
      <c r="GMT4" s="230"/>
      <c r="GMU4" s="230"/>
      <c r="GMV4" s="230"/>
      <c r="GMW4" s="230"/>
      <c r="GMX4" s="230"/>
      <c r="GMY4" s="230"/>
      <c r="GMZ4" s="230"/>
      <c r="GNA4" s="230"/>
      <c r="GNB4" s="230"/>
      <c r="GNC4" s="230"/>
      <c r="GND4" s="230"/>
      <c r="GNE4" s="230"/>
      <c r="GNF4" s="230"/>
      <c r="GNG4" s="230"/>
      <c r="GNH4" s="230"/>
      <c r="GNI4" s="230"/>
      <c r="GNJ4" s="230"/>
      <c r="GNK4" s="230"/>
      <c r="GNL4" s="230"/>
      <c r="GNM4" s="230"/>
      <c r="GNN4" s="230"/>
      <c r="GNO4" s="230"/>
      <c r="GNP4" s="230"/>
      <c r="GNQ4" s="230"/>
      <c r="GNR4" s="230"/>
      <c r="GNS4" s="230"/>
      <c r="GNT4" s="230"/>
      <c r="GNU4" s="230"/>
      <c r="GNV4" s="230"/>
      <c r="GNW4" s="230"/>
      <c r="GNX4" s="230"/>
      <c r="GNY4" s="230"/>
      <c r="GNZ4" s="230"/>
      <c r="GOA4" s="230"/>
      <c r="GOB4" s="230"/>
      <c r="GOC4" s="230"/>
      <c r="GOD4" s="230"/>
      <c r="GOE4" s="230"/>
      <c r="GOF4" s="230"/>
      <c r="GOG4" s="230"/>
      <c r="GOH4" s="230"/>
      <c r="GOI4" s="230"/>
      <c r="GOJ4" s="230"/>
      <c r="GOK4" s="230"/>
      <c r="GOL4" s="230"/>
      <c r="GOM4" s="230"/>
      <c r="GON4" s="230"/>
      <c r="GOO4" s="230"/>
      <c r="GOP4" s="230"/>
      <c r="GOQ4" s="230"/>
      <c r="GOR4" s="230"/>
      <c r="GOS4" s="230"/>
      <c r="GOT4" s="230"/>
      <c r="GOU4" s="230"/>
      <c r="GOV4" s="230"/>
      <c r="GOW4" s="230"/>
      <c r="GOX4" s="230"/>
      <c r="GOY4" s="230"/>
      <c r="GOZ4" s="230"/>
      <c r="GPA4" s="230"/>
      <c r="GPB4" s="230"/>
      <c r="GPC4" s="230"/>
      <c r="GPD4" s="230"/>
      <c r="GPE4" s="230"/>
      <c r="GPF4" s="230"/>
      <c r="GPG4" s="230"/>
      <c r="GPH4" s="230"/>
      <c r="GPI4" s="230"/>
      <c r="GPJ4" s="230"/>
      <c r="GPK4" s="230"/>
      <c r="GPL4" s="230"/>
      <c r="GPM4" s="230"/>
      <c r="GPN4" s="230"/>
      <c r="GPO4" s="230"/>
      <c r="GPP4" s="230"/>
      <c r="GPQ4" s="230"/>
      <c r="GPR4" s="230"/>
      <c r="GPS4" s="230"/>
      <c r="GPT4" s="230"/>
      <c r="GPU4" s="230"/>
      <c r="GPV4" s="230"/>
      <c r="GPW4" s="230"/>
      <c r="GPX4" s="230"/>
      <c r="GPY4" s="230"/>
      <c r="GPZ4" s="230"/>
      <c r="GQA4" s="230"/>
      <c r="GQB4" s="230"/>
      <c r="GQC4" s="230"/>
      <c r="GQD4" s="230"/>
      <c r="GQE4" s="230"/>
      <c r="GQF4" s="230"/>
      <c r="GQG4" s="230"/>
      <c r="GQH4" s="230"/>
      <c r="GQI4" s="230"/>
      <c r="GQJ4" s="230"/>
      <c r="GQK4" s="230"/>
      <c r="GQL4" s="230"/>
      <c r="GQM4" s="230"/>
      <c r="GQN4" s="230"/>
      <c r="GQO4" s="230"/>
      <c r="GQP4" s="230"/>
      <c r="GQQ4" s="230"/>
      <c r="GQR4" s="230"/>
      <c r="GQS4" s="230"/>
      <c r="GQT4" s="230"/>
      <c r="GQU4" s="230"/>
      <c r="GQV4" s="230"/>
      <c r="GQW4" s="230"/>
      <c r="GQX4" s="230"/>
      <c r="GQY4" s="230"/>
      <c r="GQZ4" s="230"/>
      <c r="GRA4" s="230"/>
      <c r="GRB4" s="230"/>
      <c r="GRC4" s="230"/>
      <c r="GRD4" s="230"/>
      <c r="GRE4" s="230"/>
      <c r="GRF4" s="230"/>
      <c r="GRG4" s="230"/>
      <c r="GRH4" s="230"/>
      <c r="GRI4" s="230"/>
      <c r="GRJ4" s="230"/>
      <c r="GRK4" s="230"/>
      <c r="GRL4" s="230"/>
      <c r="GRM4" s="230"/>
      <c r="GRN4" s="230"/>
      <c r="GRO4" s="230"/>
      <c r="GRP4" s="230"/>
      <c r="GRQ4" s="230"/>
      <c r="GRR4" s="230"/>
      <c r="GRS4" s="230"/>
      <c r="GRT4" s="230"/>
      <c r="GRU4" s="230"/>
      <c r="GRV4" s="230"/>
      <c r="GRW4" s="230"/>
      <c r="GRX4" s="230"/>
      <c r="GRY4" s="230"/>
      <c r="GRZ4" s="230"/>
      <c r="GSA4" s="230"/>
      <c r="GSB4" s="230"/>
      <c r="GSC4" s="230"/>
      <c r="GSD4" s="230"/>
      <c r="GSE4" s="230"/>
      <c r="GSF4" s="230"/>
      <c r="GSG4" s="230"/>
      <c r="GSH4" s="230"/>
      <c r="GSI4" s="230"/>
      <c r="GSJ4" s="230"/>
      <c r="GSK4" s="230"/>
      <c r="GSL4" s="230"/>
      <c r="GSM4" s="230"/>
      <c r="GSN4" s="230"/>
      <c r="GSO4" s="230"/>
      <c r="GSP4" s="230"/>
      <c r="GSQ4" s="230"/>
      <c r="GSR4" s="230"/>
      <c r="GSS4" s="230"/>
      <c r="GST4" s="230"/>
      <c r="GSU4" s="230"/>
      <c r="GSV4" s="230"/>
      <c r="GSW4" s="230"/>
      <c r="GSX4" s="230"/>
      <c r="GSY4" s="230"/>
      <c r="GSZ4" s="230"/>
      <c r="GTA4" s="230"/>
      <c r="GTB4" s="230"/>
      <c r="GTC4" s="230"/>
      <c r="GTD4" s="230"/>
      <c r="GTE4" s="230"/>
      <c r="GTF4" s="230"/>
      <c r="GTG4" s="230"/>
      <c r="GTH4" s="230"/>
      <c r="GTI4" s="230"/>
      <c r="GTJ4" s="230"/>
      <c r="GTK4" s="230"/>
      <c r="GTL4" s="230"/>
      <c r="GTM4" s="230"/>
      <c r="GTN4" s="230"/>
      <c r="GTO4" s="230"/>
      <c r="GTP4" s="230"/>
      <c r="GTQ4" s="230"/>
      <c r="GTR4" s="230"/>
      <c r="GTS4" s="230"/>
      <c r="GTT4" s="230"/>
      <c r="GTU4" s="230"/>
      <c r="GTV4" s="230"/>
      <c r="GTW4" s="230"/>
      <c r="GTX4" s="230"/>
      <c r="GTY4" s="230"/>
      <c r="GTZ4" s="230"/>
      <c r="GUA4" s="230"/>
      <c r="GUB4" s="230"/>
      <c r="GUC4" s="230"/>
      <c r="GUD4" s="230"/>
      <c r="GUE4" s="230"/>
      <c r="GUF4" s="230"/>
      <c r="GUG4" s="230"/>
      <c r="GUH4" s="230"/>
      <c r="GUI4" s="230"/>
      <c r="GUJ4" s="230"/>
      <c r="GUK4" s="230"/>
      <c r="GUL4" s="230"/>
      <c r="GUM4" s="230"/>
      <c r="GUN4" s="230"/>
      <c r="GUO4" s="230"/>
      <c r="GUP4" s="230"/>
      <c r="GUQ4" s="230"/>
      <c r="GUR4" s="230"/>
      <c r="GUS4" s="230"/>
      <c r="GUT4" s="230"/>
      <c r="GUU4" s="230"/>
      <c r="GUV4" s="230"/>
      <c r="GUW4" s="230"/>
      <c r="GUX4" s="230"/>
      <c r="GUY4" s="230"/>
      <c r="GUZ4" s="230"/>
      <c r="GVA4" s="230"/>
      <c r="GVB4" s="230"/>
      <c r="GVC4" s="230"/>
      <c r="GVD4" s="230"/>
      <c r="GVE4" s="230"/>
      <c r="GVF4" s="230"/>
      <c r="GVG4" s="230"/>
      <c r="GVH4" s="230"/>
      <c r="GVI4" s="230"/>
      <c r="GVJ4" s="230"/>
      <c r="GVK4" s="230"/>
      <c r="GVL4" s="230"/>
      <c r="GVM4" s="230"/>
      <c r="GVN4" s="230"/>
      <c r="GVO4" s="230"/>
      <c r="GVP4" s="230"/>
      <c r="GVQ4" s="230"/>
      <c r="GVR4" s="230"/>
      <c r="GVS4" s="230"/>
      <c r="GVT4" s="230"/>
      <c r="GVU4" s="230"/>
      <c r="GVV4" s="230"/>
      <c r="GVW4" s="230"/>
      <c r="GVX4" s="230"/>
      <c r="GVY4" s="230"/>
      <c r="GVZ4" s="230"/>
      <c r="GWA4" s="230"/>
      <c r="GWB4" s="230"/>
      <c r="GWC4" s="230"/>
      <c r="GWD4" s="230"/>
      <c r="GWE4" s="230"/>
      <c r="GWF4" s="230"/>
      <c r="GWG4" s="230"/>
      <c r="GWH4" s="230"/>
      <c r="GWI4" s="230"/>
      <c r="GWJ4" s="230"/>
      <c r="GWK4" s="230"/>
      <c r="GWL4" s="230"/>
      <c r="GWM4" s="230"/>
      <c r="GWN4" s="230"/>
      <c r="GWO4" s="230"/>
      <c r="GWP4" s="230"/>
      <c r="GWQ4" s="230"/>
      <c r="GWR4" s="230"/>
      <c r="GWS4" s="230"/>
      <c r="GWT4" s="230"/>
      <c r="GWU4" s="230"/>
      <c r="GWV4" s="230"/>
      <c r="GWW4" s="230"/>
      <c r="GWX4" s="230"/>
      <c r="GWY4" s="230"/>
      <c r="GWZ4" s="230"/>
      <c r="GXA4" s="230"/>
      <c r="GXB4" s="230"/>
      <c r="GXC4" s="230"/>
      <c r="GXD4" s="230"/>
      <c r="GXE4" s="230"/>
      <c r="GXF4" s="230"/>
      <c r="GXG4" s="230"/>
      <c r="GXH4" s="230"/>
      <c r="GXI4" s="230"/>
      <c r="GXJ4" s="230"/>
      <c r="GXK4" s="230"/>
      <c r="GXL4" s="230"/>
      <c r="GXM4" s="230"/>
      <c r="GXN4" s="230"/>
      <c r="GXO4" s="230"/>
      <c r="GXP4" s="230"/>
      <c r="GXQ4" s="230"/>
      <c r="GXR4" s="230"/>
      <c r="GXS4" s="230"/>
      <c r="GXT4" s="230"/>
      <c r="GXU4" s="230"/>
      <c r="GXV4" s="230"/>
      <c r="GXW4" s="230"/>
      <c r="GXX4" s="230"/>
      <c r="GXY4" s="230"/>
      <c r="GXZ4" s="230"/>
      <c r="GYA4" s="230"/>
      <c r="GYB4" s="230"/>
      <c r="GYC4" s="230"/>
      <c r="GYD4" s="230"/>
      <c r="GYE4" s="230"/>
      <c r="GYF4" s="230"/>
      <c r="GYG4" s="230"/>
      <c r="GYH4" s="230"/>
      <c r="GYI4" s="230"/>
      <c r="GYJ4" s="230"/>
      <c r="GYK4" s="230"/>
      <c r="GYL4" s="230"/>
      <c r="GYM4" s="230"/>
      <c r="GYN4" s="230"/>
      <c r="GYO4" s="230"/>
      <c r="GYP4" s="230"/>
      <c r="GYQ4" s="230"/>
      <c r="GYR4" s="230"/>
      <c r="GYS4" s="230"/>
      <c r="GYT4" s="230"/>
      <c r="GYU4" s="230"/>
      <c r="GYV4" s="230"/>
      <c r="GYW4" s="230"/>
      <c r="GYX4" s="230"/>
      <c r="GYY4" s="230"/>
      <c r="GYZ4" s="230"/>
      <c r="GZA4" s="230"/>
      <c r="GZB4" s="230"/>
      <c r="GZC4" s="230"/>
      <c r="GZD4" s="230"/>
      <c r="GZE4" s="230"/>
      <c r="GZF4" s="230"/>
      <c r="GZG4" s="230"/>
      <c r="GZH4" s="230"/>
      <c r="GZI4" s="230"/>
      <c r="GZJ4" s="230"/>
      <c r="GZK4" s="230"/>
      <c r="GZL4" s="230"/>
      <c r="GZM4" s="230"/>
      <c r="GZN4" s="230"/>
      <c r="GZO4" s="230"/>
      <c r="GZP4" s="230"/>
      <c r="GZQ4" s="230"/>
      <c r="GZR4" s="230"/>
      <c r="GZS4" s="230"/>
      <c r="GZT4" s="230"/>
      <c r="GZU4" s="230"/>
      <c r="GZV4" s="230"/>
      <c r="GZW4" s="230"/>
      <c r="GZX4" s="230"/>
      <c r="GZY4" s="230"/>
      <c r="GZZ4" s="230"/>
      <c r="HAA4" s="230"/>
      <c r="HAB4" s="230"/>
      <c r="HAC4" s="230"/>
      <c r="HAD4" s="230"/>
      <c r="HAE4" s="230"/>
      <c r="HAF4" s="230"/>
      <c r="HAG4" s="230"/>
      <c r="HAH4" s="230"/>
      <c r="HAI4" s="230"/>
      <c r="HAJ4" s="230"/>
      <c r="HAK4" s="230"/>
      <c r="HAL4" s="230"/>
      <c r="HAM4" s="230"/>
      <c r="HAN4" s="230"/>
      <c r="HAO4" s="230"/>
      <c r="HAP4" s="230"/>
      <c r="HAQ4" s="230"/>
      <c r="HAR4" s="230"/>
      <c r="HAS4" s="230"/>
      <c r="HAT4" s="230"/>
      <c r="HAU4" s="230"/>
      <c r="HAV4" s="230"/>
      <c r="HAW4" s="230"/>
      <c r="HAX4" s="230"/>
      <c r="HAY4" s="230"/>
      <c r="HAZ4" s="230"/>
      <c r="HBA4" s="230"/>
      <c r="HBB4" s="230"/>
      <c r="HBC4" s="230"/>
      <c r="HBD4" s="230"/>
      <c r="HBE4" s="230"/>
      <c r="HBF4" s="230"/>
      <c r="HBG4" s="230"/>
      <c r="HBH4" s="230"/>
      <c r="HBI4" s="230"/>
      <c r="HBJ4" s="230"/>
      <c r="HBK4" s="230"/>
      <c r="HBL4" s="230"/>
      <c r="HBM4" s="230"/>
      <c r="HBN4" s="230"/>
      <c r="HBO4" s="230"/>
      <c r="HBP4" s="230"/>
      <c r="HBQ4" s="230"/>
      <c r="HBR4" s="230"/>
      <c r="HBS4" s="230"/>
      <c r="HBT4" s="230"/>
      <c r="HBU4" s="230"/>
      <c r="HBV4" s="230"/>
      <c r="HBW4" s="230"/>
      <c r="HBX4" s="230"/>
      <c r="HBY4" s="230"/>
      <c r="HBZ4" s="230"/>
      <c r="HCA4" s="230"/>
      <c r="HCB4" s="230"/>
      <c r="HCC4" s="230"/>
      <c r="HCD4" s="230"/>
      <c r="HCE4" s="230"/>
      <c r="HCF4" s="230"/>
      <c r="HCG4" s="230"/>
      <c r="HCH4" s="230"/>
      <c r="HCI4" s="230"/>
      <c r="HCJ4" s="230"/>
      <c r="HCK4" s="230"/>
      <c r="HCL4" s="230"/>
      <c r="HCM4" s="230"/>
      <c r="HCN4" s="230"/>
      <c r="HCO4" s="230"/>
      <c r="HCP4" s="230"/>
      <c r="HCQ4" s="230"/>
      <c r="HCR4" s="230"/>
      <c r="HCS4" s="230"/>
      <c r="HCT4" s="230"/>
      <c r="HCU4" s="230"/>
      <c r="HCV4" s="230"/>
      <c r="HCW4" s="230"/>
      <c r="HCX4" s="230"/>
      <c r="HCY4" s="230"/>
      <c r="HCZ4" s="230"/>
      <c r="HDA4" s="230"/>
      <c r="HDB4" s="230"/>
      <c r="HDC4" s="230"/>
      <c r="HDD4" s="230"/>
      <c r="HDE4" s="230"/>
      <c r="HDF4" s="230"/>
      <c r="HDG4" s="230"/>
      <c r="HDH4" s="230"/>
      <c r="HDI4" s="230"/>
      <c r="HDJ4" s="230"/>
      <c r="HDK4" s="230"/>
      <c r="HDL4" s="230"/>
      <c r="HDM4" s="230"/>
      <c r="HDN4" s="230"/>
      <c r="HDO4" s="230"/>
      <c r="HDP4" s="230"/>
      <c r="HDQ4" s="230"/>
      <c r="HDR4" s="230"/>
      <c r="HDS4" s="230"/>
      <c r="HDT4" s="230"/>
      <c r="HDU4" s="230"/>
      <c r="HDV4" s="230"/>
      <c r="HDW4" s="230"/>
      <c r="HDX4" s="230"/>
      <c r="HDY4" s="230"/>
      <c r="HDZ4" s="230"/>
      <c r="HEA4" s="230"/>
      <c r="HEB4" s="230"/>
      <c r="HEC4" s="230"/>
      <c r="HED4" s="230"/>
      <c r="HEE4" s="230"/>
      <c r="HEF4" s="230"/>
      <c r="HEG4" s="230"/>
      <c r="HEH4" s="230"/>
      <c r="HEI4" s="230"/>
      <c r="HEJ4" s="230"/>
      <c r="HEK4" s="230"/>
      <c r="HEL4" s="230"/>
      <c r="HEM4" s="230"/>
      <c r="HEN4" s="230"/>
      <c r="HEO4" s="230"/>
      <c r="HEP4" s="230"/>
      <c r="HEQ4" s="230"/>
      <c r="HER4" s="230"/>
      <c r="HES4" s="230"/>
      <c r="HET4" s="230"/>
      <c r="HEU4" s="230"/>
      <c r="HEV4" s="230"/>
      <c r="HEW4" s="230"/>
      <c r="HEX4" s="230"/>
      <c r="HEY4" s="230"/>
      <c r="HEZ4" s="230"/>
      <c r="HFA4" s="230"/>
      <c r="HFB4" s="230"/>
      <c r="HFC4" s="230"/>
      <c r="HFD4" s="230"/>
      <c r="HFE4" s="230"/>
      <c r="HFF4" s="230"/>
      <c r="HFG4" s="230"/>
      <c r="HFH4" s="230"/>
      <c r="HFI4" s="230"/>
      <c r="HFJ4" s="230"/>
      <c r="HFK4" s="230"/>
      <c r="HFL4" s="230"/>
      <c r="HFM4" s="230"/>
      <c r="HFN4" s="230"/>
      <c r="HFO4" s="230"/>
      <c r="HFP4" s="230"/>
      <c r="HFQ4" s="230"/>
      <c r="HFR4" s="230"/>
      <c r="HFS4" s="230"/>
      <c r="HFT4" s="230"/>
      <c r="HFU4" s="230"/>
      <c r="HFV4" s="230"/>
      <c r="HFW4" s="230"/>
      <c r="HFX4" s="230"/>
      <c r="HFY4" s="230"/>
      <c r="HFZ4" s="230"/>
      <c r="HGA4" s="230"/>
      <c r="HGB4" s="230"/>
      <c r="HGC4" s="230"/>
      <c r="HGD4" s="230"/>
      <c r="HGE4" s="230"/>
      <c r="HGF4" s="230"/>
      <c r="HGG4" s="230"/>
      <c r="HGH4" s="230"/>
      <c r="HGI4" s="230"/>
      <c r="HGJ4" s="230"/>
      <c r="HGK4" s="230"/>
      <c r="HGL4" s="230"/>
      <c r="HGM4" s="230"/>
      <c r="HGN4" s="230"/>
      <c r="HGO4" s="230"/>
      <c r="HGP4" s="230"/>
      <c r="HGQ4" s="230"/>
      <c r="HGR4" s="230"/>
      <c r="HGS4" s="230"/>
      <c r="HGT4" s="230"/>
      <c r="HGU4" s="230"/>
      <c r="HGV4" s="230"/>
      <c r="HGW4" s="230"/>
      <c r="HGX4" s="230"/>
      <c r="HGY4" s="230"/>
      <c r="HGZ4" s="230"/>
      <c r="HHA4" s="230"/>
      <c r="HHB4" s="230"/>
      <c r="HHC4" s="230"/>
      <c r="HHD4" s="230"/>
      <c r="HHE4" s="230"/>
      <c r="HHF4" s="230"/>
      <c r="HHG4" s="230"/>
      <c r="HHH4" s="230"/>
      <c r="HHI4" s="230"/>
      <c r="HHJ4" s="230"/>
      <c r="HHK4" s="230"/>
      <c r="HHL4" s="230"/>
      <c r="HHM4" s="230"/>
      <c r="HHN4" s="230"/>
      <c r="HHO4" s="230"/>
      <c r="HHP4" s="230"/>
      <c r="HHQ4" s="230"/>
      <c r="HHR4" s="230"/>
      <c r="HHS4" s="230"/>
      <c r="HHT4" s="230"/>
      <c r="HHU4" s="230"/>
      <c r="HHV4" s="230"/>
      <c r="HHW4" s="230"/>
      <c r="HHX4" s="230"/>
      <c r="HHY4" s="230"/>
      <c r="HHZ4" s="230"/>
      <c r="HIA4" s="230"/>
      <c r="HIB4" s="230"/>
      <c r="HIC4" s="230"/>
      <c r="HID4" s="230"/>
      <c r="HIE4" s="230"/>
      <c r="HIF4" s="230"/>
      <c r="HIG4" s="230"/>
      <c r="HIH4" s="230"/>
      <c r="HII4" s="230"/>
      <c r="HIJ4" s="230"/>
      <c r="HIK4" s="230"/>
      <c r="HIL4" s="230"/>
      <c r="HIM4" s="230"/>
      <c r="HIN4" s="230"/>
      <c r="HIO4" s="230"/>
      <c r="HIP4" s="230"/>
      <c r="HIQ4" s="230"/>
      <c r="HIR4" s="230"/>
      <c r="HIS4" s="230"/>
      <c r="HIT4" s="230"/>
      <c r="HIU4" s="230"/>
      <c r="HIV4" s="230"/>
      <c r="HIW4" s="230"/>
      <c r="HIX4" s="230"/>
      <c r="HIY4" s="230"/>
      <c r="HIZ4" s="230"/>
      <c r="HJA4" s="230"/>
      <c r="HJB4" s="230"/>
      <c r="HJC4" s="230"/>
      <c r="HJD4" s="230"/>
      <c r="HJE4" s="230"/>
      <c r="HJF4" s="230"/>
      <c r="HJG4" s="230"/>
      <c r="HJH4" s="230"/>
      <c r="HJI4" s="230"/>
      <c r="HJJ4" s="230"/>
      <c r="HJK4" s="230"/>
      <c r="HJL4" s="230"/>
      <c r="HJM4" s="230"/>
      <c r="HJN4" s="230"/>
      <c r="HJO4" s="230"/>
      <c r="HJP4" s="230"/>
      <c r="HJQ4" s="230"/>
      <c r="HJR4" s="230"/>
      <c r="HJS4" s="230"/>
      <c r="HJT4" s="230"/>
      <c r="HJU4" s="230"/>
      <c r="HJV4" s="230"/>
      <c r="HJW4" s="230"/>
      <c r="HJX4" s="230"/>
      <c r="HJY4" s="230"/>
      <c r="HJZ4" s="230"/>
      <c r="HKA4" s="230"/>
      <c r="HKB4" s="230"/>
      <c r="HKC4" s="230"/>
      <c r="HKD4" s="230"/>
      <c r="HKE4" s="230"/>
      <c r="HKF4" s="230"/>
      <c r="HKG4" s="230"/>
      <c r="HKH4" s="230"/>
      <c r="HKI4" s="230"/>
      <c r="HKJ4" s="230"/>
      <c r="HKK4" s="230"/>
      <c r="HKL4" s="230"/>
      <c r="HKM4" s="230"/>
      <c r="HKN4" s="230"/>
      <c r="HKO4" s="230"/>
      <c r="HKP4" s="230"/>
      <c r="HKQ4" s="230"/>
      <c r="HKR4" s="230"/>
      <c r="HKS4" s="230"/>
      <c r="HKT4" s="230"/>
      <c r="HKU4" s="230"/>
      <c r="HKV4" s="230"/>
      <c r="HKW4" s="230"/>
      <c r="HKX4" s="230"/>
      <c r="HKY4" s="230"/>
      <c r="HKZ4" s="230"/>
      <c r="HLA4" s="230"/>
      <c r="HLB4" s="230"/>
      <c r="HLC4" s="230"/>
      <c r="HLD4" s="230"/>
      <c r="HLE4" s="230"/>
      <c r="HLF4" s="230"/>
      <c r="HLG4" s="230"/>
      <c r="HLH4" s="230"/>
      <c r="HLI4" s="230"/>
      <c r="HLJ4" s="230"/>
      <c r="HLK4" s="230"/>
      <c r="HLL4" s="230"/>
      <c r="HLM4" s="230"/>
      <c r="HLN4" s="230"/>
      <c r="HLO4" s="230"/>
      <c r="HLP4" s="230"/>
      <c r="HLQ4" s="230"/>
      <c r="HLR4" s="230"/>
      <c r="HLS4" s="230"/>
      <c r="HLT4" s="230"/>
      <c r="HLU4" s="230"/>
      <c r="HLV4" s="230"/>
      <c r="HLW4" s="230"/>
      <c r="HLX4" s="230"/>
      <c r="HLY4" s="230"/>
      <c r="HLZ4" s="230"/>
      <c r="HMA4" s="230"/>
      <c r="HMB4" s="230"/>
      <c r="HMC4" s="230"/>
      <c r="HMD4" s="230"/>
      <c r="HME4" s="230"/>
      <c r="HMF4" s="230"/>
      <c r="HMG4" s="230"/>
      <c r="HMH4" s="230"/>
      <c r="HMI4" s="230"/>
      <c r="HMJ4" s="230"/>
      <c r="HMK4" s="230"/>
      <c r="HML4" s="230"/>
      <c r="HMM4" s="230"/>
      <c r="HMN4" s="230"/>
      <c r="HMO4" s="230"/>
      <c r="HMP4" s="230"/>
      <c r="HMQ4" s="230"/>
      <c r="HMR4" s="230"/>
      <c r="HMS4" s="230"/>
      <c r="HMT4" s="230"/>
      <c r="HMU4" s="230"/>
      <c r="HMV4" s="230"/>
      <c r="HMW4" s="230"/>
      <c r="HMX4" s="230"/>
      <c r="HMY4" s="230"/>
      <c r="HMZ4" s="230"/>
      <c r="HNA4" s="230"/>
      <c r="HNB4" s="230"/>
      <c r="HNC4" s="230"/>
      <c r="HND4" s="230"/>
      <c r="HNE4" s="230"/>
      <c r="HNF4" s="230"/>
      <c r="HNG4" s="230"/>
      <c r="HNH4" s="230"/>
      <c r="HNI4" s="230"/>
      <c r="HNJ4" s="230"/>
      <c r="HNK4" s="230"/>
      <c r="HNL4" s="230"/>
      <c r="HNM4" s="230"/>
      <c r="HNN4" s="230"/>
      <c r="HNO4" s="230"/>
      <c r="HNP4" s="230"/>
      <c r="HNQ4" s="230"/>
      <c r="HNR4" s="230"/>
      <c r="HNS4" s="230"/>
      <c r="HNT4" s="230"/>
      <c r="HNU4" s="230"/>
      <c r="HNV4" s="230"/>
      <c r="HNW4" s="230"/>
      <c r="HNX4" s="230"/>
      <c r="HNY4" s="230"/>
      <c r="HNZ4" s="230"/>
      <c r="HOA4" s="230"/>
      <c r="HOB4" s="230"/>
      <c r="HOC4" s="230"/>
      <c r="HOD4" s="230"/>
      <c r="HOE4" s="230"/>
      <c r="HOF4" s="230"/>
      <c r="HOG4" s="230"/>
      <c r="HOH4" s="230"/>
      <c r="HOI4" s="230"/>
      <c r="HOJ4" s="230"/>
      <c r="HOK4" s="230"/>
      <c r="HOL4" s="230"/>
      <c r="HOM4" s="230"/>
      <c r="HON4" s="230"/>
      <c r="HOO4" s="230"/>
      <c r="HOP4" s="230"/>
      <c r="HOQ4" s="230"/>
      <c r="HOR4" s="230"/>
      <c r="HOS4" s="230"/>
      <c r="HOT4" s="230"/>
      <c r="HOU4" s="230"/>
      <c r="HOV4" s="230"/>
      <c r="HOW4" s="230"/>
      <c r="HOX4" s="230"/>
      <c r="HOY4" s="230"/>
      <c r="HOZ4" s="230"/>
      <c r="HPA4" s="230"/>
      <c r="HPB4" s="230"/>
      <c r="HPC4" s="230"/>
      <c r="HPD4" s="230"/>
      <c r="HPE4" s="230"/>
      <c r="HPF4" s="230"/>
      <c r="HPG4" s="230"/>
      <c r="HPH4" s="230"/>
      <c r="HPI4" s="230"/>
      <c r="HPJ4" s="230"/>
      <c r="HPK4" s="230"/>
      <c r="HPL4" s="230"/>
      <c r="HPM4" s="230"/>
      <c r="HPN4" s="230"/>
      <c r="HPO4" s="230"/>
      <c r="HPP4" s="230"/>
      <c r="HPQ4" s="230"/>
      <c r="HPR4" s="230"/>
      <c r="HPS4" s="230"/>
      <c r="HPT4" s="230"/>
      <c r="HPU4" s="230"/>
      <c r="HPV4" s="230"/>
      <c r="HPW4" s="230"/>
      <c r="HPX4" s="230"/>
      <c r="HPY4" s="230"/>
      <c r="HPZ4" s="230"/>
      <c r="HQA4" s="230"/>
      <c r="HQB4" s="230"/>
      <c r="HQC4" s="230"/>
      <c r="HQD4" s="230"/>
      <c r="HQE4" s="230"/>
      <c r="HQF4" s="230"/>
      <c r="HQG4" s="230"/>
      <c r="HQH4" s="230"/>
      <c r="HQI4" s="230"/>
      <c r="HQJ4" s="230"/>
      <c r="HQK4" s="230"/>
      <c r="HQL4" s="230"/>
      <c r="HQM4" s="230"/>
      <c r="HQN4" s="230"/>
      <c r="HQO4" s="230"/>
      <c r="HQP4" s="230"/>
      <c r="HQQ4" s="230"/>
      <c r="HQR4" s="230"/>
      <c r="HQS4" s="230"/>
      <c r="HQT4" s="230"/>
      <c r="HQU4" s="230"/>
      <c r="HQV4" s="230"/>
      <c r="HQW4" s="230"/>
      <c r="HQX4" s="230"/>
      <c r="HQY4" s="230"/>
      <c r="HQZ4" s="230"/>
      <c r="HRA4" s="230"/>
      <c r="HRB4" s="230"/>
      <c r="HRC4" s="230"/>
      <c r="HRD4" s="230"/>
      <c r="HRE4" s="230"/>
      <c r="HRF4" s="230"/>
      <c r="HRG4" s="230"/>
      <c r="HRH4" s="230"/>
      <c r="HRI4" s="230"/>
      <c r="HRJ4" s="230"/>
      <c r="HRK4" s="230"/>
      <c r="HRL4" s="230"/>
      <c r="HRM4" s="230"/>
      <c r="HRN4" s="230"/>
      <c r="HRO4" s="230"/>
      <c r="HRP4" s="230"/>
      <c r="HRQ4" s="230"/>
      <c r="HRR4" s="230"/>
      <c r="HRS4" s="230"/>
      <c r="HRT4" s="230"/>
      <c r="HRU4" s="230"/>
      <c r="HRV4" s="230"/>
      <c r="HRW4" s="230"/>
      <c r="HRX4" s="230"/>
      <c r="HRY4" s="230"/>
      <c r="HRZ4" s="230"/>
      <c r="HSA4" s="230"/>
      <c r="HSB4" s="230"/>
      <c r="HSC4" s="230"/>
      <c r="HSD4" s="230"/>
      <c r="HSE4" s="230"/>
      <c r="HSF4" s="230"/>
      <c r="HSG4" s="230"/>
      <c r="HSH4" s="230"/>
      <c r="HSI4" s="230"/>
      <c r="HSJ4" s="230"/>
      <c r="HSK4" s="230"/>
      <c r="HSL4" s="230"/>
      <c r="HSM4" s="230"/>
      <c r="HSN4" s="230"/>
      <c r="HSO4" s="230"/>
      <c r="HSP4" s="230"/>
      <c r="HSQ4" s="230"/>
      <c r="HSR4" s="230"/>
      <c r="HSS4" s="230"/>
      <c r="HST4" s="230"/>
      <c r="HSU4" s="230"/>
      <c r="HSV4" s="230"/>
      <c r="HSW4" s="230"/>
      <c r="HSX4" s="230"/>
      <c r="HSY4" s="230"/>
      <c r="HSZ4" s="230"/>
      <c r="HTA4" s="230"/>
      <c r="HTB4" s="230"/>
      <c r="HTC4" s="230"/>
      <c r="HTD4" s="230"/>
      <c r="HTE4" s="230"/>
      <c r="HTF4" s="230"/>
      <c r="HTG4" s="230"/>
      <c r="HTH4" s="230"/>
      <c r="HTI4" s="230"/>
      <c r="HTJ4" s="230"/>
      <c r="HTK4" s="230"/>
      <c r="HTL4" s="230"/>
      <c r="HTM4" s="230"/>
      <c r="HTN4" s="230"/>
      <c r="HTO4" s="230"/>
      <c r="HTP4" s="230"/>
      <c r="HTQ4" s="230"/>
      <c r="HTR4" s="230"/>
      <c r="HTS4" s="230"/>
      <c r="HTT4" s="230"/>
      <c r="HTU4" s="230"/>
      <c r="HTV4" s="230"/>
      <c r="HTW4" s="230"/>
      <c r="HTX4" s="230"/>
      <c r="HTY4" s="230"/>
      <c r="HTZ4" s="230"/>
      <c r="HUA4" s="230"/>
      <c r="HUB4" s="230"/>
      <c r="HUC4" s="230"/>
      <c r="HUD4" s="230"/>
      <c r="HUE4" s="230"/>
      <c r="HUF4" s="230"/>
      <c r="HUG4" s="230"/>
      <c r="HUH4" s="230"/>
      <c r="HUI4" s="230"/>
      <c r="HUJ4" s="230"/>
      <c r="HUK4" s="230"/>
      <c r="HUL4" s="230"/>
      <c r="HUM4" s="230"/>
      <c r="HUN4" s="230"/>
      <c r="HUO4" s="230"/>
      <c r="HUP4" s="230"/>
      <c r="HUQ4" s="230"/>
      <c r="HUR4" s="230"/>
      <c r="HUS4" s="230"/>
      <c r="HUT4" s="230"/>
      <c r="HUU4" s="230"/>
      <c r="HUV4" s="230"/>
      <c r="HUW4" s="230"/>
      <c r="HUX4" s="230"/>
      <c r="HUY4" s="230"/>
      <c r="HUZ4" s="230"/>
      <c r="HVA4" s="230"/>
      <c r="HVB4" s="230"/>
      <c r="HVC4" s="230"/>
      <c r="HVD4" s="230"/>
      <c r="HVE4" s="230"/>
      <c r="HVF4" s="230"/>
      <c r="HVG4" s="230"/>
      <c r="HVH4" s="230"/>
      <c r="HVI4" s="230"/>
      <c r="HVJ4" s="230"/>
      <c r="HVK4" s="230"/>
      <c r="HVL4" s="230"/>
      <c r="HVM4" s="230"/>
      <c r="HVN4" s="230"/>
      <c r="HVO4" s="230"/>
      <c r="HVP4" s="230"/>
      <c r="HVQ4" s="230"/>
      <c r="HVR4" s="230"/>
      <c r="HVS4" s="230"/>
      <c r="HVT4" s="230"/>
      <c r="HVU4" s="230"/>
      <c r="HVV4" s="230"/>
      <c r="HVW4" s="230"/>
      <c r="HVX4" s="230"/>
      <c r="HVY4" s="230"/>
      <c r="HVZ4" s="230"/>
      <c r="HWA4" s="230"/>
      <c r="HWB4" s="230"/>
      <c r="HWC4" s="230"/>
      <c r="HWD4" s="230"/>
      <c r="HWE4" s="230"/>
      <c r="HWF4" s="230"/>
      <c r="HWG4" s="230"/>
      <c r="HWH4" s="230"/>
      <c r="HWI4" s="230"/>
      <c r="HWJ4" s="230"/>
      <c r="HWK4" s="230"/>
      <c r="HWL4" s="230"/>
      <c r="HWM4" s="230"/>
      <c r="HWN4" s="230"/>
      <c r="HWO4" s="230"/>
      <c r="HWP4" s="230"/>
      <c r="HWQ4" s="230"/>
      <c r="HWR4" s="230"/>
      <c r="HWS4" s="230"/>
      <c r="HWT4" s="230"/>
      <c r="HWU4" s="230"/>
      <c r="HWV4" s="230"/>
      <c r="HWW4" s="230"/>
      <c r="HWX4" s="230"/>
      <c r="HWY4" s="230"/>
      <c r="HWZ4" s="230"/>
      <c r="HXA4" s="230"/>
      <c r="HXB4" s="230"/>
      <c r="HXC4" s="230"/>
      <c r="HXD4" s="230"/>
      <c r="HXE4" s="230"/>
      <c r="HXF4" s="230"/>
      <c r="HXG4" s="230"/>
      <c r="HXH4" s="230"/>
      <c r="HXI4" s="230"/>
      <c r="HXJ4" s="230"/>
      <c r="HXK4" s="230"/>
      <c r="HXL4" s="230"/>
      <c r="HXM4" s="230"/>
      <c r="HXN4" s="230"/>
      <c r="HXO4" s="230"/>
      <c r="HXP4" s="230"/>
      <c r="HXQ4" s="230"/>
      <c r="HXR4" s="230"/>
      <c r="HXS4" s="230"/>
      <c r="HXT4" s="230"/>
      <c r="HXU4" s="230"/>
      <c r="HXV4" s="230"/>
      <c r="HXW4" s="230"/>
      <c r="HXX4" s="230"/>
      <c r="HXY4" s="230"/>
      <c r="HXZ4" s="230"/>
      <c r="HYA4" s="230"/>
      <c r="HYB4" s="230"/>
      <c r="HYC4" s="230"/>
      <c r="HYD4" s="230"/>
      <c r="HYE4" s="230"/>
      <c r="HYF4" s="230"/>
      <c r="HYG4" s="230"/>
      <c r="HYH4" s="230"/>
      <c r="HYI4" s="230"/>
      <c r="HYJ4" s="230"/>
      <c r="HYK4" s="230"/>
      <c r="HYL4" s="230"/>
      <c r="HYM4" s="230"/>
      <c r="HYN4" s="230"/>
      <c r="HYO4" s="230"/>
      <c r="HYP4" s="230"/>
      <c r="HYQ4" s="230"/>
      <c r="HYR4" s="230"/>
      <c r="HYS4" s="230"/>
      <c r="HYT4" s="230"/>
      <c r="HYU4" s="230"/>
      <c r="HYV4" s="230"/>
      <c r="HYW4" s="230"/>
      <c r="HYX4" s="230"/>
      <c r="HYY4" s="230"/>
      <c r="HYZ4" s="230"/>
      <c r="HZA4" s="230"/>
      <c r="HZB4" s="230"/>
      <c r="HZC4" s="230"/>
      <c r="HZD4" s="230"/>
      <c r="HZE4" s="230"/>
      <c r="HZF4" s="230"/>
      <c r="HZG4" s="230"/>
      <c r="HZH4" s="230"/>
      <c r="HZI4" s="230"/>
      <c r="HZJ4" s="230"/>
      <c r="HZK4" s="230"/>
      <c r="HZL4" s="230"/>
      <c r="HZM4" s="230"/>
      <c r="HZN4" s="230"/>
      <c r="HZO4" s="230"/>
      <c r="HZP4" s="230"/>
      <c r="HZQ4" s="230"/>
      <c r="HZR4" s="230"/>
      <c r="HZS4" s="230"/>
      <c r="HZT4" s="230"/>
      <c r="HZU4" s="230"/>
      <c r="HZV4" s="230"/>
      <c r="HZW4" s="230"/>
      <c r="HZX4" s="230"/>
      <c r="HZY4" s="230"/>
      <c r="HZZ4" s="230"/>
      <c r="IAA4" s="230"/>
      <c r="IAB4" s="230"/>
      <c r="IAC4" s="230"/>
      <c r="IAD4" s="230"/>
      <c r="IAE4" s="230"/>
      <c r="IAF4" s="230"/>
      <c r="IAG4" s="230"/>
      <c r="IAH4" s="230"/>
      <c r="IAI4" s="230"/>
      <c r="IAJ4" s="230"/>
      <c r="IAK4" s="230"/>
      <c r="IAL4" s="230"/>
      <c r="IAM4" s="230"/>
      <c r="IAN4" s="230"/>
      <c r="IAO4" s="230"/>
      <c r="IAP4" s="230"/>
      <c r="IAQ4" s="230"/>
      <c r="IAR4" s="230"/>
      <c r="IAS4" s="230"/>
      <c r="IAT4" s="230"/>
      <c r="IAU4" s="230"/>
      <c r="IAV4" s="230"/>
      <c r="IAW4" s="230"/>
      <c r="IAX4" s="230"/>
      <c r="IAY4" s="230"/>
      <c r="IAZ4" s="230"/>
      <c r="IBA4" s="230"/>
      <c r="IBB4" s="230"/>
      <c r="IBC4" s="230"/>
      <c r="IBD4" s="230"/>
      <c r="IBE4" s="230"/>
      <c r="IBF4" s="230"/>
      <c r="IBG4" s="230"/>
      <c r="IBH4" s="230"/>
      <c r="IBI4" s="230"/>
      <c r="IBJ4" s="230"/>
      <c r="IBK4" s="230"/>
      <c r="IBL4" s="230"/>
      <c r="IBM4" s="230"/>
      <c r="IBN4" s="230"/>
      <c r="IBO4" s="230"/>
      <c r="IBP4" s="230"/>
      <c r="IBQ4" s="230"/>
      <c r="IBR4" s="230"/>
      <c r="IBS4" s="230"/>
      <c r="IBT4" s="230"/>
      <c r="IBU4" s="230"/>
      <c r="IBV4" s="230"/>
      <c r="IBW4" s="230"/>
      <c r="IBX4" s="230"/>
      <c r="IBY4" s="230"/>
      <c r="IBZ4" s="230"/>
      <c r="ICA4" s="230"/>
      <c r="ICB4" s="230"/>
      <c r="ICC4" s="230"/>
      <c r="ICD4" s="230"/>
      <c r="ICE4" s="230"/>
      <c r="ICF4" s="230"/>
      <c r="ICG4" s="230"/>
      <c r="ICH4" s="230"/>
      <c r="ICI4" s="230"/>
      <c r="ICJ4" s="230"/>
      <c r="ICK4" s="230"/>
      <c r="ICL4" s="230"/>
      <c r="ICM4" s="230"/>
      <c r="ICN4" s="230"/>
      <c r="ICO4" s="230"/>
      <c r="ICP4" s="230"/>
      <c r="ICQ4" s="230"/>
      <c r="ICR4" s="230"/>
      <c r="ICS4" s="230"/>
      <c r="ICT4" s="230"/>
      <c r="ICU4" s="230"/>
      <c r="ICV4" s="230"/>
      <c r="ICW4" s="230"/>
      <c r="ICX4" s="230"/>
      <c r="ICY4" s="230"/>
      <c r="ICZ4" s="230"/>
      <c r="IDA4" s="230"/>
      <c r="IDB4" s="230"/>
      <c r="IDC4" s="230"/>
      <c r="IDD4" s="230"/>
      <c r="IDE4" s="230"/>
      <c r="IDF4" s="230"/>
      <c r="IDG4" s="230"/>
      <c r="IDH4" s="230"/>
      <c r="IDI4" s="230"/>
      <c r="IDJ4" s="230"/>
      <c r="IDK4" s="230"/>
      <c r="IDL4" s="230"/>
      <c r="IDM4" s="230"/>
      <c r="IDN4" s="230"/>
      <c r="IDO4" s="230"/>
      <c r="IDP4" s="230"/>
      <c r="IDQ4" s="230"/>
      <c r="IDR4" s="230"/>
      <c r="IDS4" s="230"/>
      <c r="IDT4" s="230"/>
      <c r="IDU4" s="230"/>
      <c r="IDV4" s="230"/>
      <c r="IDW4" s="230"/>
      <c r="IDX4" s="230"/>
      <c r="IDY4" s="230"/>
      <c r="IDZ4" s="230"/>
      <c r="IEA4" s="230"/>
      <c r="IEB4" s="230"/>
      <c r="IEC4" s="230"/>
      <c r="IED4" s="230"/>
      <c r="IEE4" s="230"/>
      <c r="IEF4" s="230"/>
      <c r="IEG4" s="230"/>
      <c r="IEH4" s="230"/>
      <c r="IEI4" s="230"/>
      <c r="IEJ4" s="230"/>
      <c r="IEK4" s="230"/>
      <c r="IEL4" s="230"/>
      <c r="IEM4" s="230"/>
      <c r="IEN4" s="230"/>
      <c r="IEO4" s="230"/>
      <c r="IEP4" s="230"/>
      <c r="IEQ4" s="230"/>
      <c r="IER4" s="230"/>
      <c r="IES4" s="230"/>
      <c r="IET4" s="230"/>
      <c r="IEU4" s="230"/>
      <c r="IEV4" s="230"/>
      <c r="IEW4" s="230"/>
      <c r="IEX4" s="230"/>
      <c r="IEY4" s="230"/>
      <c r="IEZ4" s="230"/>
      <c r="IFA4" s="230"/>
      <c r="IFB4" s="230"/>
      <c r="IFC4" s="230"/>
      <c r="IFD4" s="230"/>
      <c r="IFE4" s="230"/>
      <c r="IFF4" s="230"/>
      <c r="IFG4" s="230"/>
      <c r="IFH4" s="230"/>
      <c r="IFI4" s="230"/>
      <c r="IFJ4" s="230"/>
      <c r="IFK4" s="230"/>
      <c r="IFL4" s="230"/>
      <c r="IFM4" s="230"/>
      <c r="IFN4" s="230"/>
      <c r="IFO4" s="230"/>
      <c r="IFP4" s="230"/>
      <c r="IFQ4" s="230"/>
      <c r="IFR4" s="230"/>
      <c r="IFS4" s="230"/>
      <c r="IFT4" s="230"/>
      <c r="IFU4" s="230"/>
      <c r="IFV4" s="230"/>
      <c r="IFW4" s="230"/>
      <c r="IFX4" s="230"/>
      <c r="IFY4" s="230"/>
      <c r="IFZ4" s="230"/>
      <c r="IGA4" s="230"/>
      <c r="IGB4" s="230"/>
      <c r="IGC4" s="230"/>
      <c r="IGD4" s="230"/>
      <c r="IGE4" s="230"/>
      <c r="IGF4" s="230"/>
      <c r="IGG4" s="230"/>
      <c r="IGH4" s="230"/>
      <c r="IGI4" s="230"/>
      <c r="IGJ4" s="230"/>
      <c r="IGK4" s="230"/>
      <c r="IGL4" s="230"/>
      <c r="IGM4" s="230"/>
      <c r="IGN4" s="230"/>
      <c r="IGO4" s="230"/>
      <c r="IGP4" s="230"/>
      <c r="IGQ4" s="230"/>
      <c r="IGR4" s="230"/>
      <c r="IGS4" s="230"/>
      <c r="IGT4" s="230"/>
      <c r="IGU4" s="230"/>
      <c r="IGV4" s="230"/>
      <c r="IGW4" s="230"/>
      <c r="IGX4" s="230"/>
      <c r="IGY4" s="230"/>
      <c r="IGZ4" s="230"/>
      <c r="IHA4" s="230"/>
      <c r="IHB4" s="230"/>
      <c r="IHC4" s="230"/>
      <c r="IHD4" s="230"/>
      <c r="IHE4" s="230"/>
      <c r="IHF4" s="230"/>
      <c r="IHG4" s="230"/>
      <c r="IHH4" s="230"/>
      <c r="IHI4" s="230"/>
      <c r="IHJ4" s="230"/>
      <c r="IHK4" s="230"/>
      <c r="IHL4" s="230"/>
      <c r="IHM4" s="230"/>
      <c r="IHN4" s="230"/>
      <c r="IHO4" s="230"/>
      <c r="IHP4" s="230"/>
      <c r="IHQ4" s="230"/>
      <c r="IHR4" s="230"/>
      <c r="IHS4" s="230"/>
      <c r="IHT4" s="230"/>
      <c r="IHU4" s="230"/>
      <c r="IHV4" s="230"/>
      <c r="IHW4" s="230"/>
      <c r="IHX4" s="230"/>
      <c r="IHY4" s="230"/>
      <c r="IHZ4" s="230"/>
      <c r="IIA4" s="230"/>
      <c r="IIB4" s="230"/>
      <c r="IIC4" s="230"/>
      <c r="IID4" s="230"/>
      <c r="IIE4" s="230"/>
      <c r="IIF4" s="230"/>
      <c r="IIG4" s="230"/>
      <c r="IIH4" s="230"/>
      <c r="III4" s="230"/>
      <c r="IIJ4" s="230"/>
      <c r="IIK4" s="230"/>
      <c r="IIL4" s="230"/>
      <c r="IIM4" s="230"/>
      <c r="IIN4" s="230"/>
      <c r="IIO4" s="230"/>
      <c r="IIP4" s="230"/>
      <c r="IIQ4" s="230"/>
      <c r="IIR4" s="230"/>
      <c r="IIS4" s="230"/>
      <c r="IIT4" s="230"/>
      <c r="IIU4" s="230"/>
      <c r="IIV4" s="230"/>
      <c r="IIW4" s="230"/>
      <c r="IIX4" s="230"/>
      <c r="IIY4" s="230"/>
      <c r="IIZ4" s="230"/>
      <c r="IJA4" s="230"/>
      <c r="IJB4" s="230"/>
      <c r="IJC4" s="230"/>
      <c r="IJD4" s="230"/>
      <c r="IJE4" s="230"/>
      <c r="IJF4" s="230"/>
      <c r="IJG4" s="230"/>
      <c r="IJH4" s="230"/>
      <c r="IJI4" s="230"/>
      <c r="IJJ4" s="230"/>
      <c r="IJK4" s="230"/>
      <c r="IJL4" s="230"/>
      <c r="IJM4" s="230"/>
      <c r="IJN4" s="230"/>
      <c r="IJO4" s="230"/>
      <c r="IJP4" s="230"/>
      <c r="IJQ4" s="230"/>
      <c r="IJR4" s="230"/>
      <c r="IJS4" s="230"/>
      <c r="IJT4" s="230"/>
      <c r="IJU4" s="230"/>
      <c r="IJV4" s="230"/>
      <c r="IJW4" s="230"/>
      <c r="IJX4" s="230"/>
      <c r="IJY4" s="230"/>
      <c r="IJZ4" s="230"/>
      <c r="IKA4" s="230"/>
      <c r="IKB4" s="230"/>
      <c r="IKC4" s="230"/>
      <c r="IKD4" s="230"/>
      <c r="IKE4" s="230"/>
      <c r="IKF4" s="230"/>
      <c r="IKG4" s="230"/>
      <c r="IKH4" s="230"/>
      <c r="IKI4" s="230"/>
      <c r="IKJ4" s="230"/>
      <c r="IKK4" s="230"/>
      <c r="IKL4" s="230"/>
      <c r="IKM4" s="230"/>
      <c r="IKN4" s="230"/>
      <c r="IKO4" s="230"/>
      <c r="IKP4" s="230"/>
      <c r="IKQ4" s="230"/>
      <c r="IKR4" s="230"/>
      <c r="IKS4" s="230"/>
      <c r="IKT4" s="230"/>
      <c r="IKU4" s="230"/>
      <c r="IKV4" s="230"/>
      <c r="IKW4" s="230"/>
      <c r="IKX4" s="230"/>
      <c r="IKY4" s="230"/>
      <c r="IKZ4" s="230"/>
      <c r="ILA4" s="230"/>
      <c r="ILB4" s="230"/>
      <c r="ILC4" s="230"/>
      <c r="ILD4" s="230"/>
      <c r="ILE4" s="230"/>
      <c r="ILF4" s="230"/>
      <c r="ILG4" s="230"/>
      <c r="ILH4" s="230"/>
      <c r="ILI4" s="230"/>
      <c r="ILJ4" s="230"/>
      <c r="ILK4" s="230"/>
      <c r="ILL4" s="230"/>
      <c r="ILM4" s="230"/>
      <c r="ILN4" s="230"/>
      <c r="ILO4" s="230"/>
      <c r="ILP4" s="230"/>
      <c r="ILQ4" s="230"/>
      <c r="ILR4" s="230"/>
      <c r="ILS4" s="230"/>
      <c r="ILT4" s="230"/>
      <c r="ILU4" s="230"/>
      <c r="ILV4" s="230"/>
      <c r="ILW4" s="230"/>
      <c r="ILX4" s="230"/>
      <c r="ILY4" s="230"/>
      <c r="ILZ4" s="230"/>
      <c r="IMA4" s="230"/>
      <c r="IMB4" s="230"/>
      <c r="IMC4" s="230"/>
      <c r="IMD4" s="230"/>
      <c r="IME4" s="230"/>
      <c r="IMF4" s="230"/>
      <c r="IMG4" s="230"/>
      <c r="IMH4" s="230"/>
      <c r="IMI4" s="230"/>
      <c r="IMJ4" s="230"/>
      <c r="IMK4" s="230"/>
      <c r="IML4" s="230"/>
      <c r="IMM4" s="230"/>
      <c r="IMN4" s="230"/>
      <c r="IMO4" s="230"/>
      <c r="IMP4" s="230"/>
      <c r="IMQ4" s="230"/>
      <c r="IMR4" s="230"/>
      <c r="IMS4" s="230"/>
      <c r="IMT4" s="230"/>
      <c r="IMU4" s="230"/>
      <c r="IMV4" s="230"/>
      <c r="IMW4" s="230"/>
      <c r="IMX4" s="230"/>
      <c r="IMY4" s="230"/>
      <c r="IMZ4" s="230"/>
      <c r="INA4" s="230"/>
      <c r="INB4" s="230"/>
      <c r="INC4" s="230"/>
      <c r="IND4" s="230"/>
      <c r="INE4" s="230"/>
      <c r="INF4" s="230"/>
      <c r="ING4" s="230"/>
      <c r="INH4" s="230"/>
      <c r="INI4" s="230"/>
      <c r="INJ4" s="230"/>
      <c r="INK4" s="230"/>
      <c r="INL4" s="230"/>
      <c r="INM4" s="230"/>
      <c r="INN4" s="230"/>
      <c r="INO4" s="230"/>
      <c r="INP4" s="230"/>
      <c r="INQ4" s="230"/>
      <c r="INR4" s="230"/>
      <c r="INS4" s="230"/>
      <c r="INT4" s="230"/>
      <c r="INU4" s="230"/>
      <c r="INV4" s="230"/>
      <c r="INW4" s="230"/>
      <c r="INX4" s="230"/>
      <c r="INY4" s="230"/>
      <c r="INZ4" s="230"/>
      <c r="IOA4" s="230"/>
      <c r="IOB4" s="230"/>
      <c r="IOC4" s="230"/>
      <c r="IOD4" s="230"/>
      <c r="IOE4" s="230"/>
      <c r="IOF4" s="230"/>
      <c r="IOG4" s="230"/>
      <c r="IOH4" s="230"/>
      <c r="IOI4" s="230"/>
      <c r="IOJ4" s="230"/>
      <c r="IOK4" s="230"/>
      <c r="IOL4" s="230"/>
      <c r="IOM4" s="230"/>
      <c r="ION4" s="230"/>
      <c r="IOO4" s="230"/>
      <c r="IOP4" s="230"/>
      <c r="IOQ4" s="230"/>
      <c r="IOR4" s="230"/>
      <c r="IOS4" s="230"/>
      <c r="IOT4" s="230"/>
      <c r="IOU4" s="230"/>
      <c r="IOV4" s="230"/>
      <c r="IOW4" s="230"/>
      <c r="IOX4" s="230"/>
      <c r="IOY4" s="230"/>
      <c r="IOZ4" s="230"/>
      <c r="IPA4" s="230"/>
      <c r="IPB4" s="230"/>
      <c r="IPC4" s="230"/>
      <c r="IPD4" s="230"/>
      <c r="IPE4" s="230"/>
      <c r="IPF4" s="230"/>
      <c r="IPG4" s="230"/>
      <c r="IPH4" s="230"/>
      <c r="IPI4" s="230"/>
      <c r="IPJ4" s="230"/>
      <c r="IPK4" s="230"/>
      <c r="IPL4" s="230"/>
      <c r="IPM4" s="230"/>
      <c r="IPN4" s="230"/>
      <c r="IPO4" s="230"/>
      <c r="IPP4" s="230"/>
      <c r="IPQ4" s="230"/>
      <c r="IPR4" s="230"/>
      <c r="IPS4" s="230"/>
      <c r="IPT4" s="230"/>
      <c r="IPU4" s="230"/>
      <c r="IPV4" s="230"/>
      <c r="IPW4" s="230"/>
      <c r="IPX4" s="230"/>
      <c r="IPY4" s="230"/>
      <c r="IPZ4" s="230"/>
      <c r="IQA4" s="230"/>
      <c r="IQB4" s="230"/>
      <c r="IQC4" s="230"/>
      <c r="IQD4" s="230"/>
      <c r="IQE4" s="230"/>
      <c r="IQF4" s="230"/>
      <c r="IQG4" s="230"/>
      <c r="IQH4" s="230"/>
      <c r="IQI4" s="230"/>
      <c r="IQJ4" s="230"/>
      <c r="IQK4" s="230"/>
      <c r="IQL4" s="230"/>
      <c r="IQM4" s="230"/>
      <c r="IQN4" s="230"/>
      <c r="IQO4" s="230"/>
      <c r="IQP4" s="230"/>
      <c r="IQQ4" s="230"/>
      <c r="IQR4" s="230"/>
      <c r="IQS4" s="230"/>
      <c r="IQT4" s="230"/>
      <c r="IQU4" s="230"/>
      <c r="IQV4" s="230"/>
      <c r="IQW4" s="230"/>
      <c r="IQX4" s="230"/>
      <c r="IQY4" s="230"/>
      <c r="IQZ4" s="230"/>
      <c r="IRA4" s="230"/>
      <c r="IRB4" s="230"/>
      <c r="IRC4" s="230"/>
      <c r="IRD4" s="230"/>
      <c r="IRE4" s="230"/>
      <c r="IRF4" s="230"/>
      <c r="IRG4" s="230"/>
      <c r="IRH4" s="230"/>
      <c r="IRI4" s="230"/>
      <c r="IRJ4" s="230"/>
      <c r="IRK4" s="230"/>
      <c r="IRL4" s="230"/>
      <c r="IRM4" s="230"/>
      <c r="IRN4" s="230"/>
      <c r="IRO4" s="230"/>
      <c r="IRP4" s="230"/>
      <c r="IRQ4" s="230"/>
      <c r="IRR4" s="230"/>
      <c r="IRS4" s="230"/>
      <c r="IRT4" s="230"/>
      <c r="IRU4" s="230"/>
      <c r="IRV4" s="230"/>
      <c r="IRW4" s="230"/>
      <c r="IRX4" s="230"/>
      <c r="IRY4" s="230"/>
      <c r="IRZ4" s="230"/>
      <c r="ISA4" s="230"/>
      <c r="ISB4" s="230"/>
      <c r="ISC4" s="230"/>
      <c r="ISD4" s="230"/>
      <c r="ISE4" s="230"/>
      <c r="ISF4" s="230"/>
      <c r="ISG4" s="230"/>
      <c r="ISH4" s="230"/>
      <c r="ISI4" s="230"/>
      <c r="ISJ4" s="230"/>
      <c r="ISK4" s="230"/>
      <c r="ISL4" s="230"/>
      <c r="ISM4" s="230"/>
      <c r="ISN4" s="230"/>
      <c r="ISO4" s="230"/>
      <c r="ISP4" s="230"/>
      <c r="ISQ4" s="230"/>
      <c r="ISR4" s="230"/>
      <c r="ISS4" s="230"/>
      <c r="IST4" s="230"/>
      <c r="ISU4" s="230"/>
      <c r="ISV4" s="230"/>
      <c r="ISW4" s="230"/>
      <c r="ISX4" s="230"/>
      <c r="ISY4" s="230"/>
      <c r="ISZ4" s="230"/>
      <c r="ITA4" s="230"/>
      <c r="ITB4" s="230"/>
      <c r="ITC4" s="230"/>
      <c r="ITD4" s="230"/>
      <c r="ITE4" s="230"/>
      <c r="ITF4" s="230"/>
      <c r="ITG4" s="230"/>
      <c r="ITH4" s="230"/>
      <c r="ITI4" s="230"/>
      <c r="ITJ4" s="230"/>
      <c r="ITK4" s="230"/>
      <c r="ITL4" s="230"/>
      <c r="ITM4" s="230"/>
      <c r="ITN4" s="230"/>
      <c r="ITO4" s="230"/>
      <c r="ITP4" s="230"/>
      <c r="ITQ4" s="230"/>
      <c r="ITR4" s="230"/>
      <c r="ITS4" s="230"/>
      <c r="ITT4" s="230"/>
      <c r="ITU4" s="230"/>
      <c r="ITV4" s="230"/>
      <c r="ITW4" s="230"/>
      <c r="ITX4" s="230"/>
      <c r="ITY4" s="230"/>
      <c r="ITZ4" s="230"/>
      <c r="IUA4" s="230"/>
      <c r="IUB4" s="230"/>
      <c r="IUC4" s="230"/>
      <c r="IUD4" s="230"/>
      <c r="IUE4" s="230"/>
      <c r="IUF4" s="230"/>
      <c r="IUG4" s="230"/>
      <c r="IUH4" s="230"/>
      <c r="IUI4" s="230"/>
      <c r="IUJ4" s="230"/>
      <c r="IUK4" s="230"/>
      <c r="IUL4" s="230"/>
      <c r="IUM4" s="230"/>
      <c r="IUN4" s="230"/>
      <c r="IUO4" s="230"/>
      <c r="IUP4" s="230"/>
      <c r="IUQ4" s="230"/>
      <c r="IUR4" s="230"/>
      <c r="IUS4" s="230"/>
      <c r="IUT4" s="230"/>
      <c r="IUU4" s="230"/>
      <c r="IUV4" s="230"/>
      <c r="IUW4" s="230"/>
      <c r="IUX4" s="230"/>
      <c r="IUY4" s="230"/>
      <c r="IUZ4" s="230"/>
      <c r="IVA4" s="230"/>
      <c r="IVB4" s="230"/>
      <c r="IVC4" s="230"/>
      <c r="IVD4" s="230"/>
      <c r="IVE4" s="230"/>
      <c r="IVF4" s="230"/>
      <c r="IVG4" s="230"/>
      <c r="IVH4" s="230"/>
      <c r="IVI4" s="230"/>
      <c r="IVJ4" s="230"/>
      <c r="IVK4" s="230"/>
      <c r="IVL4" s="230"/>
      <c r="IVM4" s="230"/>
      <c r="IVN4" s="230"/>
      <c r="IVO4" s="230"/>
      <c r="IVP4" s="230"/>
      <c r="IVQ4" s="230"/>
      <c r="IVR4" s="230"/>
      <c r="IVS4" s="230"/>
      <c r="IVT4" s="230"/>
      <c r="IVU4" s="230"/>
      <c r="IVV4" s="230"/>
      <c r="IVW4" s="230"/>
      <c r="IVX4" s="230"/>
      <c r="IVY4" s="230"/>
      <c r="IVZ4" s="230"/>
      <c r="IWA4" s="230"/>
      <c r="IWB4" s="230"/>
      <c r="IWC4" s="230"/>
      <c r="IWD4" s="230"/>
      <c r="IWE4" s="230"/>
      <c r="IWF4" s="230"/>
      <c r="IWG4" s="230"/>
      <c r="IWH4" s="230"/>
      <c r="IWI4" s="230"/>
      <c r="IWJ4" s="230"/>
      <c r="IWK4" s="230"/>
      <c r="IWL4" s="230"/>
      <c r="IWM4" s="230"/>
      <c r="IWN4" s="230"/>
      <c r="IWO4" s="230"/>
      <c r="IWP4" s="230"/>
      <c r="IWQ4" s="230"/>
      <c r="IWR4" s="230"/>
      <c r="IWS4" s="230"/>
      <c r="IWT4" s="230"/>
      <c r="IWU4" s="230"/>
      <c r="IWV4" s="230"/>
      <c r="IWW4" s="230"/>
      <c r="IWX4" s="230"/>
      <c r="IWY4" s="230"/>
      <c r="IWZ4" s="230"/>
      <c r="IXA4" s="230"/>
      <c r="IXB4" s="230"/>
      <c r="IXC4" s="230"/>
      <c r="IXD4" s="230"/>
      <c r="IXE4" s="230"/>
      <c r="IXF4" s="230"/>
      <c r="IXG4" s="230"/>
      <c r="IXH4" s="230"/>
      <c r="IXI4" s="230"/>
      <c r="IXJ4" s="230"/>
      <c r="IXK4" s="230"/>
      <c r="IXL4" s="230"/>
      <c r="IXM4" s="230"/>
      <c r="IXN4" s="230"/>
      <c r="IXO4" s="230"/>
      <c r="IXP4" s="230"/>
      <c r="IXQ4" s="230"/>
      <c r="IXR4" s="230"/>
      <c r="IXS4" s="230"/>
      <c r="IXT4" s="230"/>
      <c r="IXU4" s="230"/>
      <c r="IXV4" s="230"/>
      <c r="IXW4" s="230"/>
      <c r="IXX4" s="230"/>
      <c r="IXY4" s="230"/>
      <c r="IXZ4" s="230"/>
      <c r="IYA4" s="230"/>
      <c r="IYB4" s="230"/>
      <c r="IYC4" s="230"/>
      <c r="IYD4" s="230"/>
      <c r="IYE4" s="230"/>
      <c r="IYF4" s="230"/>
      <c r="IYG4" s="230"/>
      <c r="IYH4" s="230"/>
      <c r="IYI4" s="230"/>
      <c r="IYJ4" s="230"/>
      <c r="IYK4" s="230"/>
      <c r="IYL4" s="230"/>
      <c r="IYM4" s="230"/>
      <c r="IYN4" s="230"/>
      <c r="IYO4" s="230"/>
      <c r="IYP4" s="230"/>
      <c r="IYQ4" s="230"/>
      <c r="IYR4" s="230"/>
      <c r="IYS4" s="230"/>
      <c r="IYT4" s="230"/>
      <c r="IYU4" s="230"/>
      <c r="IYV4" s="230"/>
      <c r="IYW4" s="230"/>
      <c r="IYX4" s="230"/>
      <c r="IYY4" s="230"/>
      <c r="IYZ4" s="230"/>
      <c r="IZA4" s="230"/>
      <c r="IZB4" s="230"/>
      <c r="IZC4" s="230"/>
      <c r="IZD4" s="230"/>
      <c r="IZE4" s="230"/>
      <c r="IZF4" s="230"/>
      <c r="IZG4" s="230"/>
      <c r="IZH4" s="230"/>
      <c r="IZI4" s="230"/>
      <c r="IZJ4" s="230"/>
      <c r="IZK4" s="230"/>
      <c r="IZL4" s="230"/>
      <c r="IZM4" s="230"/>
      <c r="IZN4" s="230"/>
      <c r="IZO4" s="230"/>
      <c r="IZP4" s="230"/>
      <c r="IZQ4" s="230"/>
      <c r="IZR4" s="230"/>
      <c r="IZS4" s="230"/>
      <c r="IZT4" s="230"/>
      <c r="IZU4" s="230"/>
      <c r="IZV4" s="230"/>
      <c r="IZW4" s="230"/>
      <c r="IZX4" s="230"/>
      <c r="IZY4" s="230"/>
      <c r="IZZ4" s="230"/>
      <c r="JAA4" s="230"/>
      <c r="JAB4" s="230"/>
      <c r="JAC4" s="230"/>
      <c r="JAD4" s="230"/>
      <c r="JAE4" s="230"/>
      <c r="JAF4" s="230"/>
      <c r="JAG4" s="230"/>
      <c r="JAH4" s="230"/>
      <c r="JAI4" s="230"/>
      <c r="JAJ4" s="230"/>
      <c r="JAK4" s="230"/>
      <c r="JAL4" s="230"/>
      <c r="JAM4" s="230"/>
      <c r="JAN4" s="230"/>
      <c r="JAO4" s="230"/>
      <c r="JAP4" s="230"/>
      <c r="JAQ4" s="230"/>
      <c r="JAR4" s="230"/>
      <c r="JAS4" s="230"/>
      <c r="JAT4" s="230"/>
      <c r="JAU4" s="230"/>
      <c r="JAV4" s="230"/>
      <c r="JAW4" s="230"/>
      <c r="JAX4" s="230"/>
      <c r="JAY4" s="230"/>
      <c r="JAZ4" s="230"/>
      <c r="JBA4" s="230"/>
      <c r="JBB4" s="230"/>
      <c r="JBC4" s="230"/>
      <c r="JBD4" s="230"/>
      <c r="JBE4" s="230"/>
      <c r="JBF4" s="230"/>
      <c r="JBG4" s="230"/>
      <c r="JBH4" s="230"/>
      <c r="JBI4" s="230"/>
      <c r="JBJ4" s="230"/>
      <c r="JBK4" s="230"/>
      <c r="JBL4" s="230"/>
      <c r="JBM4" s="230"/>
      <c r="JBN4" s="230"/>
      <c r="JBO4" s="230"/>
      <c r="JBP4" s="230"/>
      <c r="JBQ4" s="230"/>
      <c r="JBR4" s="230"/>
      <c r="JBS4" s="230"/>
      <c r="JBT4" s="230"/>
      <c r="JBU4" s="230"/>
      <c r="JBV4" s="230"/>
      <c r="JBW4" s="230"/>
      <c r="JBX4" s="230"/>
      <c r="JBY4" s="230"/>
      <c r="JBZ4" s="230"/>
      <c r="JCA4" s="230"/>
      <c r="JCB4" s="230"/>
      <c r="JCC4" s="230"/>
      <c r="JCD4" s="230"/>
      <c r="JCE4" s="230"/>
      <c r="JCF4" s="230"/>
      <c r="JCG4" s="230"/>
      <c r="JCH4" s="230"/>
      <c r="JCI4" s="230"/>
      <c r="JCJ4" s="230"/>
      <c r="JCK4" s="230"/>
      <c r="JCL4" s="230"/>
      <c r="JCM4" s="230"/>
      <c r="JCN4" s="230"/>
      <c r="JCO4" s="230"/>
      <c r="JCP4" s="230"/>
      <c r="JCQ4" s="230"/>
      <c r="JCR4" s="230"/>
      <c r="JCS4" s="230"/>
      <c r="JCT4" s="230"/>
      <c r="JCU4" s="230"/>
      <c r="JCV4" s="230"/>
      <c r="JCW4" s="230"/>
      <c r="JCX4" s="230"/>
      <c r="JCY4" s="230"/>
      <c r="JCZ4" s="230"/>
      <c r="JDA4" s="230"/>
      <c r="JDB4" s="230"/>
      <c r="JDC4" s="230"/>
      <c r="JDD4" s="230"/>
      <c r="JDE4" s="230"/>
      <c r="JDF4" s="230"/>
      <c r="JDG4" s="230"/>
      <c r="JDH4" s="230"/>
      <c r="JDI4" s="230"/>
      <c r="JDJ4" s="230"/>
      <c r="JDK4" s="230"/>
      <c r="JDL4" s="230"/>
      <c r="JDM4" s="230"/>
      <c r="JDN4" s="230"/>
      <c r="JDO4" s="230"/>
      <c r="JDP4" s="230"/>
      <c r="JDQ4" s="230"/>
      <c r="JDR4" s="230"/>
      <c r="JDS4" s="230"/>
      <c r="JDT4" s="230"/>
      <c r="JDU4" s="230"/>
      <c r="JDV4" s="230"/>
      <c r="JDW4" s="230"/>
      <c r="JDX4" s="230"/>
      <c r="JDY4" s="230"/>
      <c r="JDZ4" s="230"/>
      <c r="JEA4" s="230"/>
      <c r="JEB4" s="230"/>
      <c r="JEC4" s="230"/>
      <c r="JED4" s="230"/>
      <c r="JEE4" s="230"/>
      <c r="JEF4" s="230"/>
      <c r="JEG4" s="230"/>
      <c r="JEH4" s="230"/>
      <c r="JEI4" s="230"/>
      <c r="JEJ4" s="230"/>
      <c r="JEK4" s="230"/>
      <c r="JEL4" s="230"/>
      <c r="JEM4" s="230"/>
      <c r="JEN4" s="230"/>
      <c r="JEO4" s="230"/>
      <c r="JEP4" s="230"/>
      <c r="JEQ4" s="230"/>
      <c r="JER4" s="230"/>
      <c r="JES4" s="230"/>
      <c r="JET4" s="230"/>
      <c r="JEU4" s="230"/>
      <c r="JEV4" s="230"/>
      <c r="JEW4" s="230"/>
      <c r="JEX4" s="230"/>
      <c r="JEY4" s="230"/>
      <c r="JEZ4" s="230"/>
      <c r="JFA4" s="230"/>
      <c r="JFB4" s="230"/>
      <c r="JFC4" s="230"/>
      <c r="JFD4" s="230"/>
      <c r="JFE4" s="230"/>
      <c r="JFF4" s="230"/>
      <c r="JFG4" s="230"/>
      <c r="JFH4" s="230"/>
      <c r="JFI4" s="230"/>
      <c r="JFJ4" s="230"/>
      <c r="JFK4" s="230"/>
      <c r="JFL4" s="230"/>
      <c r="JFM4" s="230"/>
      <c r="JFN4" s="230"/>
      <c r="JFO4" s="230"/>
      <c r="JFP4" s="230"/>
      <c r="JFQ4" s="230"/>
      <c r="JFR4" s="230"/>
      <c r="JFS4" s="230"/>
      <c r="JFT4" s="230"/>
      <c r="JFU4" s="230"/>
      <c r="JFV4" s="230"/>
      <c r="JFW4" s="230"/>
      <c r="JFX4" s="230"/>
      <c r="JFY4" s="230"/>
      <c r="JFZ4" s="230"/>
      <c r="JGA4" s="230"/>
      <c r="JGB4" s="230"/>
      <c r="JGC4" s="230"/>
      <c r="JGD4" s="230"/>
      <c r="JGE4" s="230"/>
      <c r="JGF4" s="230"/>
      <c r="JGG4" s="230"/>
      <c r="JGH4" s="230"/>
      <c r="JGI4" s="230"/>
      <c r="JGJ4" s="230"/>
      <c r="JGK4" s="230"/>
      <c r="JGL4" s="230"/>
      <c r="JGM4" s="230"/>
      <c r="JGN4" s="230"/>
      <c r="JGO4" s="230"/>
      <c r="JGP4" s="230"/>
      <c r="JGQ4" s="230"/>
      <c r="JGR4" s="230"/>
      <c r="JGS4" s="230"/>
      <c r="JGT4" s="230"/>
      <c r="JGU4" s="230"/>
      <c r="JGV4" s="230"/>
      <c r="JGW4" s="230"/>
      <c r="JGX4" s="230"/>
      <c r="JGY4" s="230"/>
      <c r="JGZ4" s="230"/>
      <c r="JHA4" s="230"/>
      <c r="JHB4" s="230"/>
      <c r="JHC4" s="230"/>
      <c r="JHD4" s="230"/>
      <c r="JHE4" s="230"/>
      <c r="JHF4" s="230"/>
      <c r="JHG4" s="230"/>
      <c r="JHH4" s="230"/>
      <c r="JHI4" s="230"/>
      <c r="JHJ4" s="230"/>
      <c r="JHK4" s="230"/>
      <c r="JHL4" s="230"/>
      <c r="JHM4" s="230"/>
      <c r="JHN4" s="230"/>
      <c r="JHO4" s="230"/>
      <c r="JHP4" s="230"/>
      <c r="JHQ4" s="230"/>
      <c r="JHR4" s="230"/>
      <c r="JHS4" s="230"/>
      <c r="JHT4" s="230"/>
      <c r="JHU4" s="230"/>
      <c r="JHV4" s="230"/>
      <c r="JHW4" s="230"/>
      <c r="JHX4" s="230"/>
      <c r="JHY4" s="230"/>
      <c r="JHZ4" s="230"/>
      <c r="JIA4" s="230"/>
      <c r="JIB4" s="230"/>
      <c r="JIC4" s="230"/>
      <c r="JID4" s="230"/>
      <c r="JIE4" s="230"/>
      <c r="JIF4" s="230"/>
      <c r="JIG4" s="230"/>
      <c r="JIH4" s="230"/>
      <c r="JII4" s="230"/>
      <c r="JIJ4" s="230"/>
      <c r="JIK4" s="230"/>
      <c r="JIL4" s="230"/>
      <c r="JIM4" s="230"/>
      <c r="JIN4" s="230"/>
      <c r="JIO4" s="230"/>
      <c r="JIP4" s="230"/>
      <c r="JIQ4" s="230"/>
      <c r="JIR4" s="230"/>
      <c r="JIS4" s="230"/>
      <c r="JIT4" s="230"/>
      <c r="JIU4" s="230"/>
      <c r="JIV4" s="230"/>
      <c r="JIW4" s="230"/>
      <c r="JIX4" s="230"/>
      <c r="JIY4" s="230"/>
      <c r="JIZ4" s="230"/>
      <c r="JJA4" s="230"/>
      <c r="JJB4" s="230"/>
      <c r="JJC4" s="230"/>
      <c r="JJD4" s="230"/>
      <c r="JJE4" s="230"/>
      <c r="JJF4" s="230"/>
      <c r="JJG4" s="230"/>
      <c r="JJH4" s="230"/>
      <c r="JJI4" s="230"/>
      <c r="JJJ4" s="230"/>
      <c r="JJK4" s="230"/>
      <c r="JJL4" s="230"/>
      <c r="JJM4" s="230"/>
      <c r="JJN4" s="230"/>
      <c r="JJO4" s="230"/>
      <c r="JJP4" s="230"/>
      <c r="JJQ4" s="230"/>
      <c r="JJR4" s="230"/>
      <c r="JJS4" s="230"/>
      <c r="JJT4" s="230"/>
      <c r="JJU4" s="230"/>
      <c r="JJV4" s="230"/>
      <c r="JJW4" s="230"/>
      <c r="JJX4" s="230"/>
      <c r="JJY4" s="230"/>
      <c r="JJZ4" s="230"/>
      <c r="JKA4" s="230"/>
      <c r="JKB4" s="230"/>
      <c r="JKC4" s="230"/>
      <c r="JKD4" s="230"/>
      <c r="JKE4" s="230"/>
      <c r="JKF4" s="230"/>
      <c r="JKG4" s="230"/>
      <c r="JKH4" s="230"/>
      <c r="JKI4" s="230"/>
      <c r="JKJ4" s="230"/>
      <c r="JKK4" s="230"/>
      <c r="JKL4" s="230"/>
      <c r="JKM4" s="230"/>
      <c r="JKN4" s="230"/>
      <c r="JKO4" s="230"/>
      <c r="JKP4" s="230"/>
      <c r="JKQ4" s="230"/>
      <c r="JKR4" s="230"/>
      <c r="JKS4" s="230"/>
      <c r="JKT4" s="230"/>
      <c r="JKU4" s="230"/>
      <c r="JKV4" s="230"/>
      <c r="JKW4" s="230"/>
      <c r="JKX4" s="230"/>
      <c r="JKY4" s="230"/>
      <c r="JKZ4" s="230"/>
      <c r="JLA4" s="230"/>
      <c r="JLB4" s="230"/>
      <c r="JLC4" s="230"/>
      <c r="JLD4" s="230"/>
      <c r="JLE4" s="230"/>
      <c r="JLF4" s="230"/>
      <c r="JLG4" s="230"/>
      <c r="JLH4" s="230"/>
      <c r="JLI4" s="230"/>
      <c r="JLJ4" s="230"/>
      <c r="JLK4" s="230"/>
      <c r="JLL4" s="230"/>
      <c r="JLM4" s="230"/>
      <c r="JLN4" s="230"/>
      <c r="JLO4" s="230"/>
      <c r="JLP4" s="230"/>
      <c r="JLQ4" s="230"/>
      <c r="JLR4" s="230"/>
      <c r="JLS4" s="230"/>
      <c r="JLT4" s="230"/>
      <c r="JLU4" s="230"/>
      <c r="JLV4" s="230"/>
      <c r="JLW4" s="230"/>
      <c r="JLX4" s="230"/>
      <c r="JLY4" s="230"/>
      <c r="JLZ4" s="230"/>
      <c r="JMA4" s="230"/>
      <c r="JMB4" s="230"/>
      <c r="JMC4" s="230"/>
      <c r="JMD4" s="230"/>
      <c r="JME4" s="230"/>
      <c r="JMF4" s="230"/>
      <c r="JMG4" s="230"/>
      <c r="JMH4" s="230"/>
      <c r="JMI4" s="230"/>
      <c r="JMJ4" s="230"/>
      <c r="JMK4" s="230"/>
      <c r="JML4" s="230"/>
      <c r="JMM4" s="230"/>
      <c r="JMN4" s="230"/>
      <c r="JMO4" s="230"/>
      <c r="JMP4" s="230"/>
      <c r="JMQ4" s="230"/>
      <c r="JMR4" s="230"/>
      <c r="JMS4" s="230"/>
      <c r="JMT4" s="230"/>
      <c r="JMU4" s="230"/>
      <c r="JMV4" s="230"/>
      <c r="JMW4" s="230"/>
      <c r="JMX4" s="230"/>
      <c r="JMY4" s="230"/>
      <c r="JMZ4" s="230"/>
      <c r="JNA4" s="230"/>
      <c r="JNB4" s="230"/>
      <c r="JNC4" s="230"/>
      <c r="JND4" s="230"/>
      <c r="JNE4" s="230"/>
      <c r="JNF4" s="230"/>
      <c r="JNG4" s="230"/>
      <c r="JNH4" s="230"/>
      <c r="JNI4" s="230"/>
      <c r="JNJ4" s="230"/>
      <c r="JNK4" s="230"/>
      <c r="JNL4" s="230"/>
      <c r="JNM4" s="230"/>
      <c r="JNN4" s="230"/>
      <c r="JNO4" s="230"/>
      <c r="JNP4" s="230"/>
      <c r="JNQ4" s="230"/>
      <c r="JNR4" s="230"/>
      <c r="JNS4" s="230"/>
      <c r="JNT4" s="230"/>
      <c r="JNU4" s="230"/>
      <c r="JNV4" s="230"/>
      <c r="JNW4" s="230"/>
      <c r="JNX4" s="230"/>
      <c r="JNY4" s="230"/>
      <c r="JNZ4" s="230"/>
      <c r="JOA4" s="230"/>
      <c r="JOB4" s="230"/>
      <c r="JOC4" s="230"/>
      <c r="JOD4" s="230"/>
      <c r="JOE4" s="230"/>
      <c r="JOF4" s="230"/>
      <c r="JOG4" s="230"/>
      <c r="JOH4" s="230"/>
      <c r="JOI4" s="230"/>
      <c r="JOJ4" s="230"/>
      <c r="JOK4" s="230"/>
      <c r="JOL4" s="230"/>
      <c r="JOM4" s="230"/>
      <c r="JON4" s="230"/>
      <c r="JOO4" s="230"/>
      <c r="JOP4" s="230"/>
      <c r="JOQ4" s="230"/>
      <c r="JOR4" s="230"/>
      <c r="JOS4" s="230"/>
      <c r="JOT4" s="230"/>
      <c r="JOU4" s="230"/>
      <c r="JOV4" s="230"/>
      <c r="JOW4" s="230"/>
      <c r="JOX4" s="230"/>
      <c r="JOY4" s="230"/>
      <c r="JOZ4" s="230"/>
      <c r="JPA4" s="230"/>
      <c r="JPB4" s="230"/>
      <c r="JPC4" s="230"/>
      <c r="JPD4" s="230"/>
      <c r="JPE4" s="230"/>
      <c r="JPF4" s="230"/>
      <c r="JPG4" s="230"/>
      <c r="JPH4" s="230"/>
      <c r="JPI4" s="230"/>
      <c r="JPJ4" s="230"/>
      <c r="JPK4" s="230"/>
      <c r="JPL4" s="230"/>
      <c r="JPM4" s="230"/>
      <c r="JPN4" s="230"/>
      <c r="JPO4" s="230"/>
      <c r="JPP4" s="230"/>
      <c r="JPQ4" s="230"/>
      <c r="JPR4" s="230"/>
      <c r="JPS4" s="230"/>
      <c r="JPT4" s="230"/>
      <c r="JPU4" s="230"/>
      <c r="JPV4" s="230"/>
      <c r="JPW4" s="230"/>
      <c r="JPX4" s="230"/>
      <c r="JPY4" s="230"/>
      <c r="JPZ4" s="230"/>
      <c r="JQA4" s="230"/>
      <c r="JQB4" s="230"/>
      <c r="JQC4" s="230"/>
      <c r="JQD4" s="230"/>
      <c r="JQE4" s="230"/>
      <c r="JQF4" s="230"/>
      <c r="JQG4" s="230"/>
      <c r="JQH4" s="230"/>
      <c r="JQI4" s="230"/>
      <c r="JQJ4" s="230"/>
      <c r="JQK4" s="230"/>
      <c r="JQL4" s="230"/>
      <c r="JQM4" s="230"/>
      <c r="JQN4" s="230"/>
      <c r="JQO4" s="230"/>
      <c r="JQP4" s="230"/>
      <c r="JQQ4" s="230"/>
      <c r="JQR4" s="230"/>
      <c r="JQS4" s="230"/>
      <c r="JQT4" s="230"/>
      <c r="JQU4" s="230"/>
      <c r="JQV4" s="230"/>
      <c r="JQW4" s="230"/>
      <c r="JQX4" s="230"/>
      <c r="JQY4" s="230"/>
      <c r="JQZ4" s="230"/>
      <c r="JRA4" s="230"/>
      <c r="JRB4" s="230"/>
      <c r="JRC4" s="230"/>
      <c r="JRD4" s="230"/>
      <c r="JRE4" s="230"/>
      <c r="JRF4" s="230"/>
      <c r="JRG4" s="230"/>
      <c r="JRH4" s="230"/>
      <c r="JRI4" s="230"/>
      <c r="JRJ4" s="230"/>
      <c r="JRK4" s="230"/>
      <c r="JRL4" s="230"/>
      <c r="JRM4" s="230"/>
      <c r="JRN4" s="230"/>
      <c r="JRO4" s="230"/>
      <c r="JRP4" s="230"/>
      <c r="JRQ4" s="230"/>
      <c r="JRR4" s="230"/>
      <c r="JRS4" s="230"/>
      <c r="JRT4" s="230"/>
      <c r="JRU4" s="230"/>
      <c r="JRV4" s="230"/>
      <c r="JRW4" s="230"/>
      <c r="JRX4" s="230"/>
      <c r="JRY4" s="230"/>
      <c r="JRZ4" s="230"/>
      <c r="JSA4" s="230"/>
      <c r="JSB4" s="230"/>
      <c r="JSC4" s="230"/>
      <c r="JSD4" s="230"/>
      <c r="JSE4" s="230"/>
      <c r="JSF4" s="230"/>
      <c r="JSG4" s="230"/>
      <c r="JSH4" s="230"/>
      <c r="JSI4" s="230"/>
      <c r="JSJ4" s="230"/>
      <c r="JSK4" s="230"/>
      <c r="JSL4" s="230"/>
      <c r="JSM4" s="230"/>
      <c r="JSN4" s="230"/>
      <c r="JSO4" s="230"/>
      <c r="JSP4" s="230"/>
      <c r="JSQ4" s="230"/>
      <c r="JSR4" s="230"/>
      <c r="JSS4" s="230"/>
      <c r="JST4" s="230"/>
      <c r="JSU4" s="230"/>
      <c r="JSV4" s="230"/>
      <c r="JSW4" s="230"/>
      <c r="JSX4" s="230"/>
      <c r="JSY4" s="230"/>
      <c r="JSZ4" s="230"/>
      <c r="JTA4" s="230"/>
      <c r="JTB4" s="230"/>
      <c r="JTC4" s="230"/>
      <c r="JTD4" s="230"/>
      <c r="JTE4" s="230"/>
      <c r="JTF4" s="230"/>
      <c r="JTG4" s="230"/>
      <c r="JTH4" s="230"/>
      <c r="JTI4" s="230"/>
      <c r="JTJ4" s="230"/>
      <c r="JTK4" s="230"/>
      <c r="JTL4" s="230"/>
      <c r="JTM4" s="230"/>
      <c r="JTN4" s="230"/>
      <c r="JTO4" s="230"/>
      <c r="JTP4" s="230"/>
      <c r="JTQ4" s="230"/>
      <c r="JTR4" s="230"/>
      <c r="JTS4" s="230"/>
      <c r="JTT4" s="230"/>
      <c r="JTU4" s="230"/>
      <c r="JTV4" s="230"/>
      <c r="JTW4" s="230"/>
      <c r="JTX4" s="230"/>
      <c r="JTY4" s="230"/>
      <c r="JTZ4" s="230"/>
      <c r="JUA4" s="230"/>
      <c r="JUB4" s="230"/>
      <c r="JUC4" s="230"/>
      <c r="JUD4" s="230"/>
      <c r="JUE4" s="230"/>
      <c r="JUF4" s="230"/>
      <c r="JUG4" s="230"/>
      <c r="JUH4" s="230"/>
      <c r="JUI4" s="230"/>
      <c r="JUJ4" s="230"/>
      <c r="JUK4" s="230"/>
      <c r="JUL4" s="230"/>
      <c r="JUM4" s="230"/>
      <c r="JUN4" s="230"/>
      <c r="JUO4" s="230"/>
      <c r="JUP4" s="230"/>
      <c r="JUQ4" s="230"/>
      <c r="JUR4" s="230"/>
      <c r="JUS4" s="230"/>
      <c r="JUT4" s="230"/>
      <c r="JUU4" s="230"/>
      <c r="JUV4" s="230"/>
      <c r="JUW4" s="230"/>
      <c r="JUX4" s="230"/>
      <c r="JUY4" s="230"/>
      <c r="JUZ4" s="230"/>
      <c r="JVA4" s="230"/>
      <c r="JVB4" s="230"/>
      <c r="JVC4" s="230"/>
      <c r="JVD4" s="230"/>
      <c r="JVE4" s="230"/>
      <c r="JVF4" s="230"/>
      <c r="JVG4" s="230"/>
      <c r="JVH4" s="230"/>
      <c r="JVI4" s="230"/>
      <c r="JVJ4" s="230"/>
      <c r="JVK4" s="230"/>
      <c r="JVL4" s="230"/>
      <c r="JVM4" s="230"/>
      <c r="JVN4" s="230"/>
      <c r="JVO4" s="230"/>
      <c r="JVP4" s="230"/>
      <c r="JVQ4" s="230"/>
      <c r="JVR4" s="230"/>
      <c r="JVS4" s="230"/>
      <c r="JVT4" s="230"/>
      <c r="JVU4" s="230"/>
      <c r="JVV4" s="230"/>
      <c r="JVW4" s="230"/>
      <c r="JVX4" s="230"/>
      <c r="JVY4" s="230"/>
      <c r="JVZ4" s="230"/>
      <c r="JWA4" s="230"/>
      <c r="JWB4" s="230"/>
      <c r="JWC4" s="230"/>
      <c r="JWD4" s="230"/>
      <c r="JWE4" s="230"/>
      <c r="JWF4" s="230"/>
      <c r="JWG4" s="230"/>
      <c r="JWH4" s="230"/>
      <c r="JWI4" s="230"/>
      <c r="JWJ4" s="230"/>
      <c r="JWK4" s="230"/>
      <c r="JWL4" s="230"/>
      <c r="JWM4" s="230"/>
      <c r="JWN4" s="230"/>
      <c r="JWO4" s="230"/>
      <c r="JWP4" s="230"/>
      <c r="JWQ4" s="230"/>
      <c r="JWR4" s="230"/>
      <c r="JWS4" s="230"/>
      <c r="JWT4" s="230"/>
      <c r="JWU4" s="230"/>
      <c r="JWV4" s="230"/>
      <c r="JWW4" s="230"/>
      <c r="JWX4" s="230"/>
      <c r="JWY4" s="230"/>
      <c r="JWZ4" s="230"/>
      <c r="JXA4" s="230"/>
      <c r="JXB4" s="230"/>
      <c r="JXC4" s="230"/>
      <c r="JXD4" s="230"/>
      <c r="JXE4" s="230"/>
      <c r="JXF4" s="230"/>
      <c r="JXG4" s="230"/>
      <c r="JXH4" s="230"/>
      <c r="JXI4" s="230"/>
      <c r="JXJ4" s="230"/>
      <c r="JXK4" s="230"/>
      <c r="JXL4" s="230"/>
      <c r="JXM4" s="230"/>
      <c r="JXN4" s="230"/>
      <c r="JXO4" s="230"/>
      <c r="JXP4" s="230"/>
      <c r="JXQ4" s="230"/>
      <c r="JXR4" s="230"/>
      <c r="JXS4" s="230"/>
      <c r="JXT4" s="230"/>
      <c r="JXU4" s="230"/>
      <c r="JXV4" s="230"/>
      <c r="JXW4" s="230"/>
      <c r="JXX4" s="230"/>
      <c r="JXY4" s="230"/>
      <c r="JXZ4" s="230"/>
      <c r="JYA4" s="230"/>
      <c r="JYB4" s="230"/>
      <c r="JYC4" s="230"/>
      <c r="JYD4" s="230"/>
      <c r="JYE4" s="230"/>
      <c r="JYF4" s="230"/>
      <c r="JYG4" s="230"/>
      <c r="JYH4" s="230"/>
      <c r="JYI4" s="230"/>
      <c r="JYJ4" s="230"/>
      <c r="JYK4" s="230"/>
      <c r="JYL4" s="230"/>
      <c r="JYM4" s="230"/>
      <c r="JYN4" s="230"/>
      <c r="JYO4" s="230"/>
      <c r="JYP4" s="230"/>
      <c r="JYQ4" s="230"/>
      <c r="JYR4" s="230"/>
      <c r="JYS4" s="230"/>
      <c r="JYT4" s="230"/>
      <c r="JYU4" s="230"/>
      <c r="JYV4" s="230"/>
      <c r="JYW4" s="230"/>
      <c r="JYX4" s="230"/>
      <c r="JYY4" s="230"/>
      <c r="JYZ4" s="230"/>
      <c r="JZA4" s="230"/>
      <c r="JZB4" s="230"/>
      <c r="JZC4" s="230"/>
      <c r="JZD4" s="230"/>
      <c r="JZE4" s="230"/>
      <c r="JZF4" s="230"/>
      <c r="JZG4" s="230"/>
      <c r="JZH4" s="230"/>
      <c r="JZI4" s="230"/>
      <c r="JZJ4" s="230"/>
      <c r="JZK4" s="230"/>
      <c r="JZL4" s="230"/>
      <c r="JZM4" s="230"/>
      <c r="JZN4" s="230"/>
      <c r="JZO4" s="230"/>
      <c r="JZP4" s="230"/>
      <c r="JZQ4" s="230"/>
      <c r="JZR4" s="230"/>
      <c r="JZS4" s="230"/>
      <c r="JZT4" s="230"/>
      <c r="JZU4" s="230"/>
      <c r="JZV4" s="230"/>
      <c r="JZW4" s="230"/>
      <c r="JZX4" s="230"/>
      <c r="JZY4" s="230"/>
      <c r="JZZ4" s="230"/>
      <c r="KAA4" s="230"/>
      <c r="KAB4" s="230"/>
      <c r="KAC4" s="230"/>
      <c r="KAD4" s="230"/>
      <c r="KAE4" s="230"/>
      <c r="KAF4" s="230"/>
      <c r="KAG4" s="230"/>
      <c r="KAH4" s="230"/>
      <c r="KAI4" s="230"/>
      <c r="KAJ4" s="230"/>
      <c r="KAK4" s="230"/>
      <c r="KAL4" s="230"/>
      <c r="KAM4" s="230"/>
      <c r="KAN4" s="230"/>
      <c r="KAO4" s="230"/>
      <c r="KAP4" s="230"/>
      <c r="KAQ4" s="230"/>
      <c r="KAR4" s="230"/>
      <c r="KAS4" s="230"/>
      <c r="KAT4" s="230"/>
      <c r="KAU4" s="230"/>
      <c r="KAV4" s="230"/>
      <c r="KAW4" s="230"/>
      <c r="KAX4" s="230"/>
      <c r="KAY4" s="230"/>
      <c r="KAZ4" s="230"/>
      <c r="KBA4" s="230"/>
      <c r="KBB4" s="230"/>
      <c r="KBC4" s="230"/>
      <c r="KBD4" s="230"/>
      <c r="KBE4" s="230"/>
      <c r="KBF4" s="230"/>
      <c r="KBG4" s="230"/>
      <c r="KBH4" s="230"/>
      <c r="KBI4" s="230"/>
      <c r="KBJ4" s="230"/>
      <c r="KBK4" s="230"/>
      <c r="KBL4" s="230"/>
      <c r="KBM4" s="230"/>
      <c r="KBN4" s="230"/>
      <c r="KBO4" s="230"/>
      <c r="KBP4" s="230"/>
      <c r="KBQ4" s="230"/>
      <c r="KBR4" s="230"/>
      <c r="KBS4" s="230"/>
      <c r="KBT4" s="230"/>
      <c r="KBU4" s="230"/>
      <c r="KBV4" s="230"/>
      <c r="KBW4" s="230"/>
      <c r="KBX4" s="230"/>
      <c r="KBY4" s="230"/>
      <c r="KBZ4" s="230"/>
      <c r="KCA4" s="230"/>
      <c r="KCB4" s="230"/>
      <c r="KCC4" s="230"/>
      <c r="KCD4" s="230"/>
      <c r="KCE4" s="230"/>
      <c r="KCF4" s="230"/>
      <c r="KCG4" s="230"/>
      <c r="KCH4" s="230"/>
      <c r="KCI4" s="230"/>
      <c r="KCJ4" s="230"/>
      <c r="KCK4" s="230"/>
      <c r="KCL4" s="230"/>
      <c r="KCM4" s="230"/>
      <c r="KCN4" s="230"/>
      <c r="KCO4" s="230"/>
      <c r="KCP4" s="230"/>
      <c r="KCQ4" s="230"/>
      <c r="KCR4" s="230"/>
      <c r="KCS4" s="230"/>
      <c r="KCT4" s="230"/>
      <c r="KCU4" s="230"/>
      <c r="KCV4" s="230"/>
      <c r="KCW4" s="230"/>
      <c r="KCX4" s="230"/>
      <c r="KCY4" s="230"/>
      <c r="KCZ4" s="230"/>
      <c r="KDA4" s="230"/>
      <c r="KDB4" s="230"/>
      <c r="KDC4" s="230"/>
      <c r="KDD4" s="230"/>
      <c r="KDE4" s="230"/>
      <c r="KDF4" s="230"/>
      <c r="KDG4" s="230"/>
      <c r="KDH4" s="230"/>
      <c r="KDI4" s="230"/>
      <c r="KDJ4" s="230"/>
      <c r="KDK4" s="230"/>
      <c r="KDL4" s="230"/>
      <c r="KDM4" s="230"/>
      <c r="KDN4" s="230"/>
      <c r="KDO4" s="230"/>
      <c r="KDP4" s="230"/>
      <c r="KDQ4" s="230"/>
      <c r="KDR4" s="230"/>
      <c r="KDS4" s="230"/>
      <c r="KDT4" s="230"/>
      <c r="KDU4" s="230"/>
      <c r="KDV4" s="230"/>
      <c r="KDW4" s="230"/>
      <c r="KDX4" s="230"/>
      <c r="KDY4" s="230"/>
      <c r="KDZ4" s="230"/>
      <c r="KEA4" s="230"/>
      <c r="KEB4" s="230"/>
      <c r="KEC4" s="230"/>
      <c r="KED4" s="230"/>
      <c r="KEE4" s="230"/>
      <c r="KEF4" s="230"/>
      <c r="KEG4" s="230"/>
      <c r="KEH4" s="230"/>
      <c r="KEI4" s="230"/>
      <c r="KEJ4" s="230"/>
      <c r="KEK4" s="230"/>
      <c r="KEL4" s="230"/>
      <c r="KEM4" s="230"/>
      <c r="KEN4" s="230"/>
      <c r="KEO4" s="230"/>
      <c r="KEP4" s="230"/>
      <c r="KEQ4" s="230"/>
      <c r="KER4" s="230"/>
      <c r="KES4" s="230"/>
      <c r="KET4" s="230"/>
      <c r="KEU4" s="230"/>
      <c r="KEV4" s="230"/>
      <c r="KEW4" s="230"/>
      <c r="KEX4" s="230"/>
      <c r="KEY4" s="230"/>
      <c r="KEZ4" s="230"/>
      <c r="KFA4" s="230"/>
      <c r="KFB4" s="230"/>
      <c r="KFC4" s="230"/>
      <c r="KFD4" s="230"/>
      <c r="KFE4" s="230"/>
      <c r="KFF4" s="230"/>
      <c r="KFG4" s="230"/>
      <c r="KFH4" s="230"/>
      <c r="KFI4" s="230"/>
      <c r="KFJ4" s="230"/>
      <c r="KFK4" s="230"/>
      <c r="KFL4" s="230"/>
      <c r="KFM4" s="230"/>
      <c r="KFN4" s="230"/>
      <c r="KFO4" s="230"/>
      <c r="KFP4" s="230"/>
      <c r="KFQ4" s="230"/>
      <c r="KFR4" s="230"/>
      <c r="KFS4" s="230"/>
      <c r="KFT4" s="230"/>
      <c r="KFU4" s="230"/>
      <c r="KFV4" s="230"/>
      <c r="KFW4" s="230"/>
      <c r="KFX4" s="230"/>
      <c r="KFY4" s="230"/>
      <c r="KFZ4" s="230"/>
      <c r="KGA4" s="230"/>
      <c r="KGB4" s="230"/>
      <c r="KGC4" s="230"/>
      <c r="KGD4" s="230"/>
      <c r="KGE4" s="230"/>
      <c r="KGF4" s="230"/>
      <c r="KGG4" s="230"/>
      <c r="KGH4" s="230"/>
      <c r="KGI4" s="230"/>
      <c r="KGJ4" s="230"/>
      <c r="KGK4" s="230"/>
      <c r="KGL4" s="230"/>
      <c r="KGM4" s="230"/>
      <c r="KGN4" s="230"/>
      <c r="KGO4" s="230"/>
      <c r="KGP4" s="230"/>
      <c r="KGQ4" s="230"/>
      <c r="KGR4" s="230"/>
      <c r="KGS4" s="230"/>
      <c r="KGT4" s="230"/>
      <c r="KGU4" s="230"/>
      <c r="KGV4" s="230"/>
      <c r="KGW4" s="230"/>
      <c r="KGX4" s="230"/>
      <c r="KGY4" s="230"/>
      <c r="KGZ4" s="230"/>
      <c r="KHA4" s="230"/>
      <c r="KHB4" s="230"/>
      <c r="KHC4" s="230"/>
      <c r="KHD4" s="230"/>
      <c r="KHE4" s="230"/>
      <c r="KHF4" s="230"/>
      <c r="KHG4" s="230"/>
      <c r="KHH4" s="230"/>
      <c r="KHI4" s="230"/>
      <c r="KHJ4" s="230"/>
      <c r="KHK4" s="230"/>
      <c r="KHL4" s="230"/>
      <c r="KHM4" s="230"/>
      <c r="KHN4" s="230"/>
      <c r="KHO4" s="230"/>
      <c r="KHP4" s="230"/>
      <c r="KHQ4" s="230"/>
      <c r="KHR4" s="230"/>
      <c r="KHS4" s="230"/>
      <c r="KHT4" s="230"/>
      <c r="KHU4" s="230"/>
      <c r="KHV4" s="230"/>
      <c r="KHW4" s="230"/>
      <c r="KHX4" s="230"/>
      <c r="KHY4" s="230"/>
      <c r="KHZ4" s="230"/>
      <c r="KIA4" s="230"/>
      <c r="KIB4" s="230"/>
      <c r="KIC4" s="230"/>
      <c r="KID4" s="230"/>
      <c r="KIE4" s="230"/>
      <c r="KIF4" s="230"/>
      <c r="KIG4" s="230"/>
      <c r="KIH4" s="230"/>
      <c r="KII4" s="230"/>
      <c r="KIJ4" s="230"/>
      <c r="KIK4" s="230"/>
      <c r="KIL4" s="230"/>
      <c r="KIM4" s="230"/>
      <c r="KIN4" s="230"/>
      <c r="KIO4" s="230"/>
      <c r="KIP4" s="230"/>
      <c r="KIQ4" s="230"/>
      <c r="KIR4" s="230"/>
      <c r="KIS4" s="230"/>
      <c r="KIT4" s="230"/>
      <c r="KIU4" s="230"/>
      <c r="KIV4" s="230"/>
      <c r="KIW4" s="230"/>
      <c r="KIX4" s="230"/>
      <c r="KIY4" s="230"/>
      <c r="KIZ4" s="230"/>
      <c r="KJA4" s="230"/>
      <c r="KJB4" s="230"/>
      <c r="KJC4" s="230"/>
      <c r="KJD4" s="230"/>
      <c r="KJE4" s="230"/>
      <c r="KJF4" s="230"/>
      <c r="KJG4" s="230"/>
      <c r="KJH4" s="230"/>
      <c r="KJI4" s="230"/>
      <c r="KJJ4" s="230"/>
      <c r="KJK4" s="230"/>
      <c r="KJL4" s="230"/>
      <c r="KJM4" s="230"/>
      <c r="KJN4" s="230"/>
      <c r="KJO4" s="230"/>
      <c r="KJP4" s="230"/>
      <c r="KJQ4" s="230"/>
      <c r="KJR4" s="230"/>
      <c r="KJS4" s="230"/>
      <c r="KJT4" s="230"/>
      <c r="KJU4" s="230"/>
      <c r="KJV4" s="230"/>
      <c r="KJW4" s="230"/>
      <c r="KJX4" s="230"/>
      <c r="KJY4" s="230"/>
      <c r="KJZ4" s="230"/>
      <c r="KKA4" s="230"/>
      <c r="KKB4" s="230"/>
      <c r="KKC4" s="230"/>
      <c r="KKD4" s="230"/>
      <c r="KKE4" s="230"/>
      <c r="KKF4" s="230"/>
      <c r="KKG4" s="230"/>
      <c r="KKH4" s="230"/>
      <c r="KKI4" s="230"/>
      <c r="KKJ4" s="230"/>
      <c r="KKK4" s="230"/>
      <c r="KKL4" s="230"/>
      <c r="KKM4" s="230"/>
      <c r="KKN4" s="230"/>
      <c r="KKO4" s="230"/>
      <c r="KKP4" s="230"/>
      <c r="KKQ4" s="230"/>
      <c r="KKR4" s="230"/>
      <c r="KKS4" s="230"/>
      <c r="KKT4" s="230"/>
      <c r="KKU4" s="230"/>
      <c r="KKV4" s="230"/>
      <c r="KKW4" s="230"/>
      <c r="KKX4" s="230"/>
      <c r="KKY4" s="230"/>
      <c r="KKZ4" s="230"/>
      <c r="KLA4" s="230"/>
      <c r="KLB4" s="230"/>
      <c r="KLC4" s="230"/>
      <c r="KLD4" s="230"/>
      <c r="KLE4" s="230"/>
      <c r="KLF4" s="230"/>
      <c r="KLG4" s="230"/>
      <c r="KLH4" s="230"/>
      <c r="KLI4" s="230"/>
      <c r="KLJ4" s="230"/>
      <c r="KLK4" s="230"/>
      <c r="KLL4" s="230"/>
      <c r="KLM4" s="230"/>
      <c r="KLN4" s="230"/>
      <c r="KLO4" s="230"/>
      <c r="KLP4" s="230"/>
      <c r="KLQ4" s="230"/>
      <c r="KLR4" s="230"/>
      <c r="KLS4" s="230"/>
      <c r="KLT4" s="230"/>
      <c r="KLU4" s="230"/>
      <c r="KLV4" s="230"/>
      <c r="KLW4" s="230"/>
      <c r="KLX4" s="230"/>
      <c r="KLY4" s="230"/>
      <c r="KLZ4" s="230"/>
      <c r="KMA4" s="230"/>
      <c r="KMB4" s="230"/>
      <c r="KMC4" s="230"/>
      <c r="KMD4" s="230"/>
      <c r="KME4" s="230"/>
      <c r="KMF4" s="230"/>
      <c r="KMG4" s="230"/>
      <c r="KMH4" s="230"/>
      <c r="KMI4" s="230"/>
      <c r="KMJ4" s="230"/>
      <c r="KMK4" s="230"/>
      <c r="KML4" s="230"/>
      <c r="KMM4" s="230"/>
      <c r="KMN4" s="230"/>
      <c r="KMO4" s="230"/>
      <c r="KMP4" s="230"/>
      <c r="KMQ4" s="230"/>
      <c r="KMR4" s="230"/>
      <c r="KMS4" s="230"/>
      <c r="KMT4" s="230"/>
      <c r="KMU4" s="230"/>
      <c r="KMV4" s="230"/>
      <c r="KMW4" s="230"/>
      <c r="KMX4" s="230"/>
      <c r="KMY4" s="230"/>
      <c r="KMZ4" s="230"/>
      <c r="KNA4" s="230"/>
      <c r="KNB4" s="230"/>
      <c r="KNC4" s="230"/>
      <c r="KND4" s="230"/>
      <c r="KNE4" s="230"/>
      <c r="KNF4" s="230"/>
      <c r="KNG4" s="230"/>
      <c r="KNH4" s="230"/>
      <c r="KNI4" s="230"/>
      <c r="KNJ4" s="230"/>
      <c r="KNK4" s="230"/>
      <c r="KNL4" s="230"/>
      <c r="KNM4" s="230"/>
      <c r="KNN4" s="230"/>
      <c r="KNO4" s="230"/>
      <c r="KNP4" s="230"/>
      <c r="KNQ4" s="230"/>
      <c r="KNR4" s="230"/>
      <c r="KNS4" s="230"/>
      <c r="KNT4" s="230"/>
      <c r="KNU4" s="230"/>
      <c r="KNV4" s="230"/>
      <c r="KNW4" s="230"/>
      <c r="KNX4" s="230"/>
      <c r="KNY4" s="230"/>
      <c r="KNZ4" s="230"/>
      <c r="KOA4" s="230"/>
      <c r="KOB4" s="230"/>
      <c r="KOC4" s="230"/>
      <c r="KOD4" s="230"/>
      <c r="KOE4" s="230"/>
      <c r="KOF4" s="230"/>
      <c r="KOG4" s="230"/>
      <c r="KOH4" s="230"/>
      <c r="KOI4" s="230"/>
      <c r="KOJ4" s="230"/>
      <c r="KOK4" s="230"/>
      <c r="KOL4" s="230"/>
      <c r="KOM4" s="230"/>
      <c r="KON4" s="230"/>
      <c r="KOO4" s="230"/>
      <c r="KOP4" s="230"/>
      <c r="KOQ4" s="230"/>
      <c r="KOR4" s="230"/>
      <c r="KOS4" s="230"/>
      <c r="KOT4" s="230"/>
      <c r="KOU4" s="230"/>
      <c r="KOV4" s="230"/>
      <c r="KOW4" s="230"/>
      <c r="KOX4" s="230"/>
      <c r="KOY4" s="230"/>
      <c r="KOZ4" s="230"/>
      <c r="KPA4" s="230"/>
      <c r="KPB4" s="230"/>
      <c r="KPC4" s="230"/>
      <c r="KPD4" s="230"/>
      <c r="KPE4" s="230"/>
      <c r="KPF4" s="230"/>
      <c r="KPG4" s="230"/>
      <c r="KPH4" s="230"/>
      <c r="KPI4" s="230"/>
      <c r="KPJ4" s="230"/>
      <c r="KPK4" s="230"/>
      <c r="KPL4" s="230"/>
      <c r="KPM4" s="230"/>
      <c r="KPN4" s="230"/>
      <c r="KPO4" s="230"/>
      <c r="KPP4" s="230"/>
      <c r="KPQ4" s="230"/>
      <c r="KPR4" s="230"/>
      <c r="KPS4" s="230"/>
      <c r="KPT4" s="230"/>
      <c r="KPU4" s="230"/>
      <c r="KPV4" s="230"/>
      <c r="KPW4" s="230"/>
      <c r="KPX4" s="230"/>
      <c r="KPY4" s="230"/>
      <c r="KPZ4" s="230"/>
      <c r="KQA4" s="230"/>
      <c r="KQB4" s="230"/>
      <c r="KQC4" s="230"/>
      <c r="KQD4" s="230"/>
      <c r="KQE4" s="230"/>
      <c r="KQF4" s="230"/>
      <c r="KQG4" s="230"/>
      <c r="KQH4" s="230"/>
      <c r="KQI4" s="230"/>
      <c r="KQJ4" s="230"/>
      <c r="KQK4" s="230"/>
      <c r="KQL4" s="230"/>
      <c r="KQM4" s="230"/>
      <c r="KQN4" s="230"/>
      <c r="KQO4" s="230"/>
      <c r="KQP4" s="230"/>
      <c r="KQQ4" s="230"/>
      <c r="KQR4" s="230"/>
      <c r="KQS4" s="230"/>
      <c r="KQT4" s="230"/>
      <c r="KQU4" s="230"/>
      <c r="KQV4" s="230"/>
      <c r="KQW4" s="230"/>
      <c r="KQX4" s="230"/>
      <c r="KQY4" s="230"/>
      <c r="KQZ4" s="230"/>
      <c r="KRA4" s="230"/>
      <c r="KRB4" s="230"/>
      <c r="KRC4" s="230"/>
      <c r="KRD4" s="230"/>
      <c r="KRE4" s="230"/>
      <c r="KRF4" s="230"/>
      <c r="KRG4" s="230"/>
      <c r="KRH4" s="230"/>
      <c r="KRI4" s="230"/>
      <c r="KRJ4" s="230"/>
      <c r="KRK4" s="230"/>
      <c r="KRL4" s="230"/>
      <c r="KRM4" s="230"/>
      <c r="KRN4" s="230"/>
      <c r="KRO4" s="230"/>
      <c r="KRP4" s="230"/>
      <c r="KRQ4" s="230"/>
      <c r="KRR4" s="230"/>
      <c r="KRS4" s="230"/>
      <c r="KRT4" s="230"/>
      <c r="KRU4" s="230"/>
      <c r="KRV4" s="230"/>
      <c r="KRW4" s="230"/>
      <c r="KRX4" s="230"/>
      <c r="KRY4" s="230"/>
      <c r="KRZ4" s="230"/>
      <c r="KSA4" s="230"/>
      <c r="KSB4" s="230"/>
      <c r="KSC4" s="230"/>
      <c r="KSD4" s="230"/>
      <c r="KSE4" s="230"/>
      <c r="KSF4" s="230"/>
      <c r="KSG4" s="230"/>
      <c r="KSH4" s="230"/>
      <c r="KSI4" s="230"/>
      <c r="KSJ4" s="230"/>
      <c r="KSK4" s="230"/>
      <c r="KSL4" s="230"/>
      <c r="KSM4" s="230"/>
      <c r="KSN4" s="230"/>
      <c r="KSO4" s="230"/>
      <c r="KSP4" s="230"/>
      <c r="KSQ4" s="230"/>
      <c r="KSR4" s="230"/>
      <c r="KSS4" s="230"/>
      <c r="KST4" s="230"/>
      <c r="KSU4" s="230"/>
      <c r="KSV4" s="230"/>
      <c r="KSW4" s="230"/>
      <c r="KSX4" s="230"/>
      <c r="KSY4" s="230"/>
      <c r="KSZ4" s="230"/>
      <c r="KTA4" s="230"/>
      <c r="KTB4" s="230"/>
      <c r="KTC4" s="230"/>
      <c r="KTD4" s="230"/>
      <c r="KTE4" s="230"/>
      <c r="KTF4" s="230"/>
      <c r="KTG4" s="230"/>
      <c r="KTH4" s="230"/>
      <c r="KTI4" s="230"/>
      <c r="KTJ4" s="230"/>
      <c r="KTK4" s="230"/>
      <c r="KTL4" s="230"/>
      <c r="KTM4" s="230"/>
      <c r="KTN4" s="230"/>
      <c r="KTO4" s="230"/>
      <c r="KTP4" s="230"/>
      <c r="KTQ4" s="230"/>
      <c r="KTR4" s="230"/>
      <c r="KTS4" s="230"/>
      <c r="KTT4" s="230"/>
      <c r="KTU4" s="230"/>
      <c r="KTV4" s="230"/>
      <c r="KTW4" s="230"/>
      <c r="KTX4" s="230"/>
      <c r="KTY4" s="230"/>
      <c r="KTZ4" s="230"/>
      <c r="KUA4" s="230"/>
      <c r="KUB4" s="230"/>
      <c r="KUC4" s="230"/>
      <c r="KUD4" s="230"/>
      <c r="KUE4" s="230"/>
      <c r="KUF4" s="230"/>
      <c r="KUG4" s="230"/>
      <c r="KUH4" s="230"/>
      <c r="KUI4" s="230"/>
      <c r="KUJ4" s="230"/>
      <c r="KUK4" s="230"/>
      <c r="KUL4" s="230"/>
      <c r="KUM4" s="230"/>
      <c r="KUN4" s="230"/>
      <c r="KUO4" s="230"/>
      <c r="KUP4" s="230"/>
      <c r="KUQ4" s="230"/>
      <c r="KUR4" s="230"/>
      <c r="KUS4" s="230"/>
      <c r="KUT4" s="230"/>
      <c r="KUU4" s="230"/>
      <c r="KUV4" s="230"/>
      <c r="KUW4" s="230"/>
      <c r="KUX4" s="230"/>
      <c r="KUY4" s="230"/>
      <c r="KUZ4" s="230"/>
      <c r="KVA4" s="230"/>
      <c r="KVB4" s="230"/>
      <c r="KVC4" s="230"/>
      <c r="KVD4" s="230"/>
      <c r="KVE4" s="230"/>
      <c r="KVF4" s="230"/>
      <c r="KVG4" s="230"/>
      <c r="KVH4" s="230"/>
      <c r="KVI4" s="230"/>
      <c r="KVJ4" s="230"/>
      <c r="KVK4" s="230"/>
      <c r="KVL4" s="230"/>
      <c r="KVM4" s="230"/>
      <c r="KVN4" s="230"/>
      <c r="KVO4" s="230"/>
      <c r="KVP4" s="230"/>
      <c r="KVQ4" s="230"/>
      <c r="KVR4" s="230"/>
      <c r="KVS4" s="230"/>
      <c r="KVT4" s="230"/>
      <c r="KVU4" s="230"/>
      <c r="KVV4" s="230"/>
      <c r="KVW4" s="230"/>
      <c r="KVX4" s="230"/>
      <c r="KVY4" s="230"/>
      <c r="KVZ4" s="230"/>
      <c r="KWA4" s="230"/>
      <c r="KWB4" s="230"/>
      <c r="KWC4" s="230"/>
      <c r="KWD4" s="230"/>
      <c r="KWE4" s="230"/>
      <c r="KWF4" s="230"/>
      <c r="KWG4" s="230"/>
      <c r="KWH4" s="230"/>
      <c r="KWI4" s="230"/>
      <c r="KWJ4" s="230"/>
      <c r="KWK4" s="230"/>
      <c r="KWL4" s="230"/>
      <c r="KWM4" s="230"/>
      <c r="KWN4" s="230"/>
      <c r="KWO4" s="230"/>
      <c r="KWP4" s="230"/>
      <c r="KWQ4" s="230"/>
      <c r="KWR4" s="230"/>
      <c r="KWS4" s="230"/>
      <c r="KWT4" s="230"/>
      <c r="KWU4" s="230"/>
      <c r="KWV4" s="230"/>
      <c r="KWW4" s="230"/>
      <c r="KWX4" s="230"/>
      <c r="KWY4" s="230"/>
      <c r="KWZ4" s="230"/>
      <c r="KXA4" s="230"/>
      <c r="KXB4" s="230"/>
      <c r="KXC4" s="230"/>
      <c r="KXD4" s="230"/>
      <c r="KXE4" s="230"/>
      <c r="KXF4" s="230"/>
      <c r="KXG4" s="230"/>
      <c r="KXH4" s="230"/>
      <c r="KXI4" s="230"/>
      <c r="KXJ4" s="230"/>
      <c r="KXK4" s="230"/>
      <c r="KXL4" s="230"/>
      <c r="KXM4" s="230"/>
      <c r="KXN4" s="230"/>
      <c r="KXO4" s="230"/>
      <c r="KXP4" s="230"/>
      <c r="KXQ4" s="230"/>
      <c r="KXR4" s="230"/>
      <c r="KXS4" s="230"/>
      <c r="KXT4" s="230"/>
      <c r="KXU4" s="230"/>
      <c r="KXV4" s="230"/>
      <c r="KXW4" s="230"/>
      <c r="KXX4" s="230"/>
      <c r="KXY4" s="230"/>
      <c r="KXZ4" s="230"/>
      <c r="KYA4" s="230"/>
      <c r="KYB4" s="230"/>
      <c r="KYC4" s="230"/>
      <c r="KYD4" s="230"/>
      <c r="KYE4" s="230"/>
      <c r="KYF4" s="230"/>
      <c r="KYG4" s="230"/>
      <c r="KYH4" s="230"/>
      <c r="KYI4" s="230"/>
      <c r="KYJ4" s="230"/>
      <c r="KYK4" s="230"/>
      <c r="KYL4" s="230"/>
      <c r="KYM4" s="230"/>
      <c r="KYN4" s="230"/>
      <c r="KYO4" s="230"/>
      <c r="KYP4" s="230"/>
      <c r="KYQ4" s="230"/>
      <c r="KYR4" s="230"/>
      <c r="KYS4" s="230"/>
      <c r="KYT4" s="230"/>
      <c r="KYU4" s="230"/>
      <c r="KYV4" s="230"/>
      <c r="KYW4" s="230"/>
      <c r="KYX4" s="230"/>
      <c r="KYY4" s="230"/>
      <c r="KYZ4" s="230"/>
      <c r="KZA4" s="230"/>
      <c r="KZB4" s="230"/>
      <c r="KZC4" s="230"/>
      <c r="KZD4" s="230"/>
      <c r="KZE4" s="230"/>
      <c r="KZF4" s="230"/>
      <c r="KZG4" s="230"/>
      <c r="KZH4" s="230"/>
      <c r="KZI4" s="230"/>
      <c r="KZJ4" s="230"/>
      <c r="KZK4" s="230"/>
      <c r="KZL4" s="230"/>
      <c r="KZM4" s="230"/>
      <c r="KZN4" s="230"/>
      <c r="KZO4" s="230"/>
      <c r="KZP4" s="230"/>
      <c r="KZQ4" s="230"/>
      <c r="KZR4" s="230"/>
      <c r="KZS4" s="230"/>
      <c r="KZT4" s="230"/>
      <c r="KZU4" s="230"/>
      <c r="KZV4" s="230"/>
      <c r="KZW4" s="230"/>
      <c r="KZX4" s="230"/>
      <c r="KZY4" s="230"/>
      <c r="KZZ4" s="230"/>
      <c r="LAA4" s="230"/>
      <c r="LAB4" s="230"/>
      <c r="LAC4" s="230"/>
      <c r="LAD4" s="230"/>
      <c r="LAE4" s="230"/>
      <c r="LAF4" s="230"/>
      <c r="LAG4" s="230"/>
      <c r="LAH4" s="230"/>
      <c r="LAI4" s="230"/>
      <c r="LAJ4" s="230"/>
      <c r="LAK4" s="230"/>
      <c r="LAL4" s="230"/>
      <c r="LAM4" s="230"/>
      <c r="LAN4" s="230"/>
      <c r="LAO4" s="230"/>
      <c r="LAP4" s="230"/>
      <c r="LAQ4" s="230"/>
      <c r="LAR4" s="230"/>
      <c r="LAS4" s="230"/>
      <c r="LAT4" s="230"/>
      <c r="LAU4" s="230"/>
      <c r="LAV4" s="230"/>
      <c r="LAW4" s="230"/>
      <c r="LAX4" s="230"/>
      <c r="LAY4" s="230"/>
      <c r="LAZ4" s="230"/>
      <c r="LBA4" s="230"/>
      <c r="LBB4" s="230"/>
      <c r="LBC4" s="230"/>
      <c r="LBD4" s="230"/>
      <c r="LBE4" s="230"/>
      <c r="LBF4" s="230"/>
      <c r="LBG4" s="230"/>
      <c r="LBH4" s="230"/>
      <c r="LBI4" s="230"/>
      <c r="LBJ4" s="230"/>
      <c r="LBK4" s="230"/>
      <c r="LBL4" s="230"/>
      <c r="LBM4" s="230"/>
      <c r="LBN4" s="230"/>
      <c r="LBO4" s="230"/>
      <c r="LBP4" s="230"/>
      <c r="LBQ4" s="230"/>
      <c r="LBR4" s="230"/>
      <c r="LBS4" s="230"/>
      <c r="LBT4" s="230"/>
      <c r="LBU4" s="230"/>
      <c r="LBV4" s="230"/>
      <c r="LBW4" s="230"/>
      <c r="LBX4" s="230"/>
      <c r="LBY4" s="230"/>
      <c r="LBZ4" s="230"/>
      <c r="LCA4" s="230"/>
      <c r="LCB4" s="230"/>
      <c r="LCC4" s="230"/>
      <c r="LCD4" s="230"/>
      <c r="LCE4" s="230"/>
      <c r="LCF4" s="230"/>
      <c r="LCG4" s="230"/>
      <c r="LCH4" s="230"/>
      <c r="LCI4" s="230"/>
      <c r="LCJ4" s="230"/>
      <c r="LCK4" s="230"/>
      <c r="LCL4" s="230"/>
      <c r="LCM4" s="230"/>
      <c r="LCN4" s="230"/>
      <c r="LCO4" s="230"/>
      <c r="LCP4" s="230"/>
      <c r="LCQ4" s="230"/>
      <c r="LCR4" s="230"/>
      <c r="LCS4" s="230"/>
      <c r="LCT4" s="230"/>
      <c r="LCU4" s="230"/>
      <c r="LCV4" s="230"/>
      <c r="LCW4" s="230"/>
      <c r="LCX4" s="230"/>
      <c r="LCY4" s="230"/>
      <c r="LCZ4" s="230"/>
      <c r="LDA4" s="230"/>
      <c r="LDB4" s="230"/>
      <c r="LDC4" s="230"/>
      <c r="LDD4" s="230"/>
      <c r="LDE4" s="230"/>
      <c r="LDF4" s="230"/>
      <c r="LDG4" s="230"/>
      <c r="LDH4" s="230"/>
      <c r="LDI4" s="230"/>
      <c r="LDJ4" s="230"/>
      <c r="LDK4" s="230"/>
      <c r="LDL4" s="230"/>
      <c r="LDM4" s="230"/>
      <c r="LDN4" s="230"/>
      <c r="LDO4" s="230"/>
      <c r="LDP4" s="230"/>
      <c r="LDQ4" s="230"/>
      <c r="LDR4" s="230"/>
      <c r="LDS4" s="230"/>
      <c r="LDT4" s="230"/>
      <c r="LDU4" s="230"/>
      <c r="LDV4" s="230"/>
      <c r="LDW4" s="230"/>
      <c r="LDX4" s="230"/>
      <c r="LDY4" s="230"/>
      <c r="LDZ4" s="230"/>
      <c r="LEA4" s="230"/>
      <c r="LEB4" s="230"/>
      <c r="LEC4" s="230"/>
      <c r="LED4" s="230"/>
      <c r="LEE4" s="230"/>
      <c r="LEF4" s="230"/>
      <c r="LEG4" s="230"/>
      <c r="LEH4" s="230"/>
      <c r="LEI4" s="230"/>
      <c r="LEJ4" s="230"/>
      <c r="LEK4" s="230"/>
      <c r="LEL4" s="230"/>
      <c r="LEM4" s="230"/>
      <c r="LEN4" s="230"/>
      <c r="LEO4" s="230"/>
      <c r="LEP4" s="230"/>
      <c r="LEQ4" s="230"/>
      <c r="LER4" s="230"/>
      <c r="LES4" s="230"/>
      <c r="LET4" s="230"/>
      <c r="LEU4" s="230"/>
      <c r="LEV4" s="230"/>
      <c r="LEW4" s="230"/>
      <c r="LEX4" s="230"/>
      <c r="LEY4" s="230"/>
      <c r="LEZ4" s="230"/>
      <c r="LFA4" s="230"/>
      <c r="LFB4" s="230"/>
      <c r="LFC4" s="230"/>
      <c r="LFD4" s="230"/>
      <c r="LFE4" s="230"/>
      <c r="LFF4" s="230"/>
      <c r="LFG4" s="230"/>
      <c r="LFH4" s="230"/>
      <c r="LFI4" s="230"/>
      <c r="LFJ4" s="230"/>
      <c r="LFK4" s="230"/>
      <c r="LFL4" s="230"/>
      <c r="LFM4" s="230"/>
      <c r="LFN4" s="230"/>
      <c r="LFO4" s="230"/>
      <c r="LFP4" s="230"/>
      <c r="LFQ4" s="230"/>
      <c r="LFR4" s="230"/>
      <c r="LFS4" s="230"/>
      <c r="LFT4" s="230"/>
      <c r="LFU4" s="230"/>
      <c r="LFV4" s="230"/>
      <c r="LFW4" s="230"/>
      <c r="LFX4" s="230"/>
      <c r="LFY4" s="230"/>
      <c r="LFZ4" s="230"/>
      <c r="LGA4" s="230"/>
      <c r="LGB4" s="230"/>
      <c r="LGC4" s="230"/>
      <c r="LGD4" s="230"/>
      <c r="LGE4" s="230"/>
      <c r="LGF4" s="230"/>
      <c r="LGG4" s="230"/>
      <c r="LGH4" s="230"/>
      <c r="LGI4" s="230"/>
      <c r="LGJ4" s="230"/>
      <c r="LGK4" s="230"/>
      <c r="LGL4" s="230"/>
      <c r="LGM4" s="230"/>
      <c r="LGN4" s="230"/>
      <c r="LGO4" s="230"/>
      <c r="LGP4" s="230"/>
      <c r="LGQ4" s="230"/>
      <c r="LGR4" s="230"/>
      <c r="LGS4" s="230"/>
      <c r="LGT4" s="230"/>
      <c r="LGU4" s="230"/>
      <c r="LGV4" s="230"/>
      <c r="LGW4" s="230"/>
      <c r="LGX4" s="230"/>
      <c r="LGY4" s="230"/>
      <c r="LGZ4" s="230"/>
      <c r="LHA4" s="230"/>
      <c r="LHB4" s="230"/>
      <c r="LHC4" s="230"/>
      <c r="LHD4" s="230"/>
      <c r="LHE4" s="230"/>
      <c r="LHF4" s="230"/>
      <c r="LHG4" s="230"/>
      <c r="LHH4" s="230"/>
      <c r="LHI4" s="230"/>
      <c r="LHJ4" s="230"/>
      <c r="LHK4" s="230"/>
      <c r="LHL4" s="230"/>
      <c r="LHM4" s="230"/>
      <c r="LHN4" s="230"/>
      <c r="LHO4" s="230"/>
      <c r="LHP4" s="230"/>
      <c r="LHQ4" s="230"/>
      <c r="LHR4" s="230"/>
      <c r="LHS4" s="230"/>
      <c r="LHT4" s="230"/>
      <c r="LHU4" s="230"/>
      <c r="LHV4" s="230"/>
      <c r="LHW4" s="230"/>
      <c r="LHX4" s="230"/>
      <c r="LHY4" s="230"/>
      <c r="LHZ4" s="230"/>
      <c r="LIA4" s="230"/>
      <c r="LIB4" s="230"/>
      <c r="LIC4" s="230"/>
      <c r="LID4" s="230"/>
      <c r="LIE4" s="230"/>
      <c r="LIF4" s="230"/>
      <c r="LIG4" s="230"/>
      <c r="LIH4" s="230"/>
      <c r="LII4" s="230"/>
      <c r="LIJ4" s="230"/>
      <c r="LIK4" s="230"/>
      <c r="LIL4" s="230"/>
      <c r="LIM4" s="230"/>
      <c r="LIN4" s="230"/>
      <c r="LIO4" s="230"/>
      <c r="LIP4" s="230"/>
      <c r="LIQ4" s="230"/>
      <c r="LIR4" s="230"/>
      <c r="LIS4" s="230"/>
      <c r="LIT4" s="230"/>
      <c r="LIU4" s="230"/>
      <c r="LIV4" s="230"/>
      <c r="LIW4" s="230"/>
      <c r="LIX4" s="230"/>
      <c r="LIY4" s="230"/>
      <c r="LIZ4" s="230"/>
      <c r="LJA4" s="230"/>
      <c r="LJB4" s="230"/>
      <c r="LJC4" s="230"/>
      <c r="LJD4" s="230"/>
      <c r="LJE4" s="230"/>
      <c r="LJF4" s="230"/>
      <c r="LJG4" s="230"/>
      <c r="LJH4" s="230"/>
      <c r="LJI4" s="230"/>
      <c r="LJJ4" s="230"/>
      <c r="LJK4" s="230"/>
      <c r="LJL4" s="230"/>
      <c r="LJM4" s="230"/>
      <c r="LJN4" s="230"/>
      <c r="LJO4" s="230"/>
      <c r="LJP4" s="230"/>
      <c r="LJQ4" s="230"/>
      <c r="LJR4" s="230"/>
      <c r="LJS4" s="230"/>
      <c r="LJT4" s="230"/>
      <c r="LJU4" s="230"/>
      <c r="LJV4" s="230"/>
      <c r="LJW4" s="230"/>
      <c r="LJX4" s="230"/>
      <c r="LJY4" s="230"/>
      <c r="LJZ4" s="230"/>
      <c r="LKA4" s="230"/>
      <c r="LKB4" s="230"/>
      <c r="LKC4" s="230"/>
      <c r="LKD4" s="230"/>
      <c r="LKE4" s="230"/>
      <c r="LKF4" s="230"/>
      <c r="LKG4" s="230"/>
      <c r="LKH4" s="230"/>
      <c r="LKI4" s="230"/>
      <c r="LKJ4" s="230"/>
      <c r="LKK4" s="230"/>
      <c r="LKL4" s="230"/>
      <c r="LKM4" s="230"/>
      <c r="LKN4" s="230"/>
      <c r="LKO4" s="230"/>
      <c r="LKP4" s="230"/>
      <c r="LKQ4" s="230"/>
      <c r="LKR4" s="230"/>
      <c r="LKS4" s="230"/>
      <c r="LKT4" s="230"/>
      <c r="LKU4" s="230"/>
      <c r="LKV4" s="230"/>
      <c r="LKW4" s="230"/>
      <c r="LKX4" s="230"/>
      <c r="LKY4" s="230"/>
      <c r="LKZ4" s="230"/>
      <c r="LLA4" s="230"/>
      <c r="LLB4" s="230"/>
      <c r="LLC4" s="230"/>
      <c r="LLD4" s="230"/>
      <c r="LLE4" s="230"/>
      <c r="LLF4" s="230"/>
      <c r="LLG4" s="230"/>
      <c r="LLH4" s="230"/>
      <c r="LLI4" s="230"/>
      <c r="LLJ4" s="230"/>
      <c r="LLK4" s="230"/>
      <c r="LLL4" s="230"/>
      <c r="LLM4" s="230"/>
      <c r="LLN4" s="230"/>
      <c r="LLO4" s="230"/>
      <c r="LLP4" s="230"/>
      <c r="LLQ4" s="230"/>
      <c r="LLR4" s="230"/>
      <c r="LLS4" s="230"/>
      <c r="LLT4" s="230"/>
      <c r="LLU4" s="230"/>
      <c r="LLV4" s="230"/>
      <c r="LLW4" s="230"/>
      <c r="LLX4" s="230"/>
      <c r="LLY4" s="230"/>
      <c r="LLZ4" s="230"/>
      <c r="LMA4" s="230"/>
      <c r="LMB4" s="230"/>
      <c r="LMC4" s="230"/>
      <c r="LMD4" s="230"/>
      <c r="LME4" s="230"/>
      <c r="LMF4" s="230"/>
      <c r="LMG4" s="230"/>
      <c r="LMH4" s="230"/>
      <c r="LMI4" s="230"/>
      <c r="LMJ4" s="230"/>
      <c r="LMK4" s="230"/>
      <c r="LML4" s="230"/>
      <c r="LMM4" s="230"/>
      <c r="LMN4" s="230"/>
      <c r="LMO4" s="230"/>
      <c r="LMP4" s="230"/>
      <c r="LMQ4" s="230"/>
      <c r="LMR4" s="230"/>
      <c r="LMS4" s="230"/>
      <c r="LMT4" s="230"/>
      <c r="LMU4" s="230"/>
      <c r="LMV4" s="230"/>
      <c r="LMW4" s="230"/>
      <c r="LMX4" s="230"/>
      <c r="LMY4" s="230"/>
      <c r="LMZ4" s="230"/>
      <c r="LNA4" s="230"/>
      <c r="LNB4" s="230"/>
      <c r="LNC4" s="230"/>
      <c r="LND4" s="230"/>
      <c r="LNE4" s="230"/>
      <c r="LNF4" s="230"/>
      <c r="LNG4" s="230"/>
      <c r="LNH4" s="230"/>
      <c r="LNI4" s="230"/>
      <c r="LNJ4" s="230"/>
      <c r="LNK4" s="230"/>
      <c r="LNL4" s="230"/>
      <c r="LNM4" s="230"/>
      <c r="LNN4" s="230"/>
      <c r="LNO4" s="230"/>
      <c r="LNP4" s="230"/>
      <c r="LNQ4" s="230"/>
      <c r="LNR4" s="230"/>
      <c r="LNS4" s="230"/>
      <c r="LNT4" s="230"/>
      <c r="LNU4" s="230"/>
      <c r="LNV4" s="230"/>
      <c r="LNW4" s="230"/>
      <c r="LNX4" s="230"/>
      <c r="LNY4" s="230"/>
      <c r="LNZ4" s="230"/>
      <c r="LOA4" s="230"/>
      <c r="LOB4" s="230"/>
      <c r="LOC4" s="230"/>
      <c r="LOD4" s="230"/>
      <c r="LOE4" s="230"/>
      <c r="LOF4" s="230"/>
      <c r="LOG4" s="230"/>
      <c r="LOH4" s="230"/>
      <c r="LOI4" s="230"/>
      <c r="LOJ4" s="230"/>
      <c r="LOK4" s="230"/>
      <c r="LOL4" s="230"/>
      <c r="LOM4" s="230"/>
      <c r="LON4" s="230"/>
      <c r="LOO4" s="230"/>
      <c r="LOP4" s="230"/>
      <c r="LOQ4" s="230"/>
      <c r="LOR4" s="230"/>
      <c r="LOS4" s="230"/>
      <c r="LOT4" s="230"/>
      <c r="LOU4" s="230"/>
      <c r="LOV4" s="230"/>
      <c r="LOW4" s="230"/>
      <c r="LOX4" s="230"/>
      <c r="LOY4" s="230"/>
      <c r="LOZ4" s="230"/>
      <c r="LPA4" s="230"/>
      <c r="LPB4" s="230"/>
      <c r="LPC4" s="230"/>
      <c r="LPD4" s="230"/>
      <c r="LPE4" s="230"/>
      <c r="LPF4" s="230"/>
      <c r="LPG4" s="230"/>
      <c r="LPH4" s="230"/>
      <c r="LPI4" s="230"/>
      <c r="LPJ4" s="230"/>
      <c r="LPK4" s="230"/>
      <c r="LPL4" s="230"/>
      <c r="LPM4" s="230"/>
      <c r="LPN4" s="230"/>
      <c r="LPO4" s="230"/>
      <c r="LPP4" s="230"/>
      <c r="LPQ4" s="230"/>
      <c r="LPR4" s="230"/>
      <c r="LPS4" s="230"/>
      <c r="LPT4" s="230"/>
      <c r="LPU4" s="230"/>
      <c r="LPV4" s="230"/>
      <c r="LPW4" s="230"/>
      <c r="LPX4" s="230"/>
      <c r="LPY4" s="230"/>
      <c r="LPZ4" s="230"/>
      <c r="LQA4" s="230"/>
      <c r="LQB4" s="230"/>
      <c r="LQC4" s="230"/>
      <c r="LQD4" s="230"/>
      <c r="LQE4" s="230"/>
      <c r="LQF4" s="230"/>
      <c r="LQG4" s="230"/>
      <c r="LQH4" s="230"/>
      <c r="LQI4" s="230"/>
      <c r="LQJ4" s="230"/>
      <c r="LQK4" s="230"/>
      <c r="LQL4" s="230"/>
      <c r="LQM4" s="230"/>
      <c r="LQN4" s="230"/>
      <c r="LQO4" s="230"/>
      <c r="LQP4" s="230"/>
      <c r="LQQ4" s="230"/>
      <c r="LQR4" s="230"/>
      <c r="LQS4" s="230"/>
      <c r="LQT4" s="230"/>
      <c r="LQU4" s="230"/>
      <c r="LQV4" s="230"/>
      <c r="LQW4" s="230"/>
      <c r="LQX4" s="230"/>
      <c r="LQY4" s="230"/>
      <c r="LQZ4" s="230"/>
      <c r="LRA4" s="230"/>
      <c r="LRB4" s="230"/>
      <c r="LRC4" s="230"/>
      <c r="LRD4" s="230"/>
      <c r="LRE4" s="230"/>
      <c r="LRF4" s="230"/>
      <c r="LRG4" s="230"/>
      <c r="LRH4" s="230"/>
      <c r="LRI4" s="230"/>
      <c r="LRJ4" s="230"/>
      <c r="LRK4" s="230"/>
      <c r="LRL4" s="230"/>
      <c r="LRM4" s="230"/>
      <c r="LRN4" s="230"/>
      <c r="LRO4" s="230"/>
      <c r="LRP4" s="230"/>
      <c r="LRQ4" s="230"/>
      <c r="LRR4" s="230"/>
      <c r="LRS4" s="230"/>
      <c r="LRT4" s="230"/>
      <c r="LRU4" s="230"/>
      <c r="LRV4" s="230"/>
      <c r="LRW4" s="230"/>
      <c r="LRX4" s="230"/>
      <c r="LRY4" s="230"/>
      <c r="LRZ4" s="230"/>
      <c r="LSA4" s="230"/>
      <c r="LSB4" s="230"/>
      <c r="LSC4" s="230"/>
      <c r="LSD4" s="230"/>
      <c r="LSE4" s="230"/>
      <c r="LSF4" s="230"/>
      <c r="LSG4" s="230"/>
      <c r="LSH4" s="230"/>
      <c r="LSI4" s="230"/>
      <c r="LSJ4" s="230"/>
      <c r="LSK4" s="230"/>
      <c r="LSL4" s="230"/>
      <c r="LSM4" s="230"/>
      <c r="LSN4" s="230"/>
      <c r="LSO4" s="230"/>
      <c r="LSP4" s="230"/>
      <c r="LSQ4" s="230"/>
      <c r="LSR4" s="230"/>
      <c r="LSS4" s="230"/>
      <c r="LST4" s="230"/>
      <c r="LSU4" s="230"/>
      <c r="LSV4" s="230"/>
      <c r="LSW4" s="230"/>
      <c r="LSX4" s="230"/>
      <c r="LSY4" s="230"/>
      <c r="LSZ4" s="230"/>
      <c r="LTA4" s="230"/>
      <c r="LTB4" s="230"/>
      <c r="LTC4" s="230"/>
      <c r="LTD4" s="230"/>
      <c r="LTE4" s="230"/>
      <c r="LTF4" s="230"/>
      <c r="LTG4" s="230"/>
      <c r="LTH4" s="230"/>
      <c r="LTI4" s="230"/>
      <c r="LTJ4" s="230"/>
      <c r="LTK4" s="230"/>
      <c r="LTL4" s="230"/>
      <c r="LTM4" s="230"/>
      <c r="LTN4" s="230"/>
      <c r="LTO4" s="230"/>
      <c r="LTP4" s="230"/>
      <c r="LTQ4" s="230"/>
      <c r="LTR4" s="230"/>
      <c r="LTS4" s="230"/>
      <c r="LTT4" s="230"/>
      <c r="LTU4" s="230"/>
      <c r="LTV4" s="230"/>
      <c r="LTW4" s="230"/>
      <c r="LTX4" s="230"/>
      <c r="LTY4" s="230"/>
      <c r="LTZ4" s="230"/>
      <c r="LUA4" s="230"/>
      <c r="LUB4" s="230"/>
      <c r="LUC4" s="230"/>
      <c r="LUD4" s="230"/>
      <c r="LUE4" s="230"/>
      <c r="LUF4" s="230"/>
      <c r="LUG4" s="230"/>
      <c r="LUH4" s="230"/>
      <c r="LUI4" s="230"/>
      <c r="LUJ4" s="230"/>
      <c r="LUK4" s="230"/>
      <c r="LUL4" s="230"/>
      <c r="LUM4" s="230"/>
      <c r="LUN4" s="230"/>
      <c r="LUO4" s="230"/>
      <c r="LUP4" s="230"/>
      <c r="LUQ4" s="230"/>
      <c r="LUR4" s="230"/>
      <c r="LUS4" s="230"/>
      <c r="LUT4" s="230"/>
      <c r="LUU4" s="230"/>
      <c r="LUV4" s="230"/>
      <c r="LUW4" s="230"/>
      <c r="LUX4" s="230"/>
      <c r="LUY4" s="230"/>
      <c r="LUZ4" s="230"/>
      <c r="LVA4" s="230"/>
      <c r="LVB4" s="230"/>
      <c r="LVC4" s="230"/>
      <c r="LVD4" s="230"/>
      <c r="LVE4" s="230"/>
      <c r="LVF4" s="230"/>
      <c r="LVG4" s="230"/>
      <c r="LVH4" s="230"/>
      <c r="LVI4" s="230"/>
      <c r="LVJ4" s="230"/>
      <c r="LVK4" s="230"/>
      <c r="LVL4" s="230"/>
      <c r="LVM4" s="230"/>
      <c r="LVN4" s="230"/>
      <c r="LVO4" s="230"/>
      <c r="LVP4" s="230"/>
      <c r="LVQ4" s="230"/>
      <c r="LVR4" s="230"/>
      <c r="LVS4" s="230"/>
      <c r="LVT4" s="230"/>
      <c r="LVU4" s="230"/>
      <c r="LVV4" s="230"/>
      <c r="LVW4" s="230"/>
      <c r="LVX4" s="230"/>
      <c r="LVY4" s="230"/>
      <c r="LVZ4" s="230"/>
      <c r="LWA4" s="230"/>
      <c r="LWB4" s="230"/>
      <c r="LWC4" s="230"/>
      <c r="LWD4" s="230"/>
      <c r="LWE4" s="230"/>
      <c r="LWF4" s="230"/>
      <c r="LWG4" s="230"/>
      <c r="LWH4" s="230"/>
      <c r="LWI4" s="230"/>
      <c r="LWJ4" s="230"/>
      <c r="LWK4" s="230"/>
      <c r="LWL4" s="230"/>
      <c r="LWM4" s="230"/>
      <c r="LWN4" s="230"/>
      <c r="LWO4" s="230"/>
      <c r="LWP4" s="230"/>
      <c r="LWQ4" s="230"/>
      <c r="LWR4" s="230"/>
      <c r="LWS4" s="230"/>
      <c r="LWT4" s="230"/>
      <c r="LWU4" s="230"/>
      <c r="LWV4" s="230"/>
      <c r="LWW4" s="230"/>
      <c r="LWX4" s="230"/>
      <c r="LWY4" s="230"/>
      <c r="LWZ4" s="230"/>
      <c r="LXA4" s="230"/>
      <c r="LXB4" s="230"/>
      <c r="LXC4" s="230"/>
      <c r="LXD4" s="230"/>
      <c r="LXE4" s="230"/>
      <c r="LXF4" s="230"/>
      <c r="LXG4" s="230"/>
      <c r="LXH4" s="230"/>
      <c r="LXI4" s="230"/>
      <c r="LXJ4" s="230"/>
      <c r="LXK4" s="230"/>
      <c r="LXL4" s="230"/>
      <c r="LXM4" s="230"/>
      <c r="LXN4" s="230"/>
      <c r="LXO4" s="230"/>
      <c r="LXP4" s="230"/>
      <c r="LXQ4" s="230"/>
      <c r="LXR4" s="230"/>
      <c r="LXS4" s="230"/>
      <c r="LXT4" s="230"/>
      <c r="LXU4" s="230"/>
      <c r="LXV4" s="230"/>
      <c r="LXW4" s="230"/>
      <c r="LXX4" s="230"/>
      <c r="LXY4" s="230"/>
      <c r="LXZ4" s="230"/>
      <c r="LYA4" s="230"/>
      <c r="LYB4" s="230"/>
      <c r="LYC4" s="230"/>
      <c r="LYD4" s="230"/>
      <c r="LYE4" s="230"/>
      <c r="LYF4" s="230"/>
      <c r="LYG4" s="230"/>
      <c r="LYH4" s="230"/>
      <c r="LYI4" s="230"/>
      <c r="LYJ4" s="230"/>
      <c r="LYK4" s="230"/>
      <c r="LYL4" s="230"/>
      <c r="LYM4" s="230"/>
      <c r="LYN4" s="230"/>
      <c r="LYO4" s="230"/>
      <c r="LYP4" s="230"/>
      <c r="LYQ4" s="230"/>
      <c r="LYR4" s="230"/>
      <c r="LYS4" s="230"/>
      <c r="LYT4" s="230"/>
      <c r="LYU4" s="230"/>
      <c r="LYV4" s="230"/>
      <c r="LYW4" s="230"/>
      <c r="LYX4" s="230"/>
      <c r="LYY4" s="230"/>
      <c r="LYZ4" s="230"/>
      <c r="LZA4" s="230"/>
      <c r="LZB4" s="230"/>
      <c r="LZC4" s="230"/>
      <c r="LZD4" s="230"/>
      <c r="LZE4" s="230"/>
      <c r="LZF4" s="230"/>
      <c r="LZG4" s="230"/>
      <c r="LZH4" s="230"/>
      <c r="LZI4" s="230"/>
      <c r="LZJ4" s="230"/>
      <c r="LZK4" s="230"/>
      <c r="LZL4" s="230"/>
      <c r="LZM4" s="230"/>
      <c r="LZN4" s="230"/>
      <c r="LZO4" s="230"/>
      <c r="LZP4" s="230"/>
      <c r="LZQ4" s="230"/>
      <c r="LZR4" s="230"/>
      <c r="LZS4" s="230"/>
      <c r="LZT4" s="230"/>
      <c r="LZU4" s="230"/>
      <c r="LZV4" s="230"/>
      <c r="LZW4" s="230"/>
      <c r="LZX4" s="230"/>
      <c r="LZY4" s="230"/>
      <c r="LZZ4" s="230"/>
      <c r="MAA4" s="230"/>
      <c r="MAB4" s="230"/>
      <c r="MAC4" s="230"/>
      <c r="MAD4" s="230"/>
      <c r="MAE4" s="230"/>
      <c r="MAF4" s="230"/>
      <c r="MAG4" s="230"/>
      <c r="MAH4" s="230"/>
      <c r="MAI4" s="230"/>
      <c r="MAJ4" s="230"/>
      <c r="MAK4" s="230"/>
      <c r="MAL4" s="230"/>
      <c r="MAM4" s="230"/>
      <c r="MAN4" s="230"/>
      <c r="MAO4" s="230"/>
      <c r="MAP4" s="230"/>
      <c r="MAQ4" s="230"/>
      <c r="MAR4" s="230"/>
      <c r="MAS4" s="230"/>
      <c r="MAT4" s="230"/>
      <c r="MAU4" s="230"/>
      <c r="MAV4" s="230"/>
      <c r="MAW4" s="230"/>
      <c r="MAX4" s="230"/>
      <c r="MAY4" s="230"/>
      <c r="MAZ4" s="230"/>
      <c r="MBA4" s="230"/>
      <c r="MBB4" s="230"/>
      <c r="MBC4" s="230"/>
      <c r="MBD4" s="230"/>
      <c r="MBE4" s="230"/>
      <c r="MBF4" s="230"/>
      <c r="MBG4" s="230"/>
      <c r="MBH4" s="230"/>
      <c r="MBI4" s="230"/>
      <c r="MBJ4" s="230"/>
      <c r="MBK4" s="230"/>
      <c r="MBL4" s="230"/>
      <c r="MBM4" s="230"/>
      <c r="MBN4" s="230"/>
      <c r="MBO4" s="230"/>
      <c r="MBP4" s="230"/>
      <c r="MBQ4" s="230"/>
      <c r="MBR4" s="230"/>
      <c r="MBS4" s="230"/>
      <c r="MBT4" s="230"/>
      <c r="MBU4" s="230"/>
      <c r="MBV4" s="230"/>
      <c r="MBW4" s="230"/>
      <c r="MBX4" s="230"/>
      <c r="MBY4" s="230"/>
      <c r="MBZ4" s="230"/>
      <c r="MCA4" s="230"/>
      <c r="MCB4" s="230"/>
      <c r="MCC4" s="230"/>
      <c r="MCD4" s="230"/>
      <c r="MCE4" s="230"/>
      <c r="MCF4" s="230"/>
      <c r="MCG4" s="230"/>
      <c r="MCH4" s="230"/>
      <c r="MCI4" s="230"/>
      <c r="MCJ4" s="230"/>
      <c r="MCK4" s="230"/>
      <c r="MCL4" s="230"/>
      <c r="MCM4" s="230"/>
      <c r="MCN4" s="230"/>
      <c r="MCO4" s="230"/>
      <c r="MCP4" s="230"/>
      <c r="MCQ4" s="230"/>
      <c r="MCR4" s="230"/>
      <c r="MCS4" s="230"/>
      <c r="MCT4" s="230"/>
      <c r="MCU4" s="230"/>
      <c r="MCV4" s="230"/>
      <c r="MCW4" s="230"/>
      <c r="MCX4" s="230"/>
      <c r="MCY4" s="230"/>
      <c r="MCZ4" s="230"/>
      <c r="MDA4" s="230"/>
      <c r="MDB4" s="230"/>
      <c r="MDC4" s="230"/>
      <c r="MDD4" s="230"/>
      <c r="MDE4" s="230"/>
      <c r="MDF4" s="230"/>
      <c r="MDG4" s="230"/>
      <c r="MDH4" s="230"/>
      <c r="MDI4" s="230"/>
      <c r="MDJ4" s="230"/>
      <c r="MDK4" s="230"/>
      <c r="MDL4" s="230"/>
      <c r="MDM4" s="230"/>
      <c r="MDN4" s="230"/>
      <c r="MDO4" s="230"/>
      <c r="MDP4" s="230"/>
      <c r="MDQ4" s="230"/>
      <c r="MDR4" s="230"/>
      <c r="MDS4" s="230"/>
      <c r="MDT4" s="230"/>
      <c r="MDU4" s="230"/>
      <c r="MDV4" s="230"/>
      <c r="MDW4" s="230"/>
      <c r="MDX4" s="230"/>
      <c r="MDY4" s="230"/>
      <c r="MDZ4" s="230"/>
      <c r="MEA4" s="230"/>
      <c r="MEB4" s="230"/>
      <c r="MEC4" s="230"/>
      <c r="MED4" s="230"/>
      <c r="MEE4" s="230"/>
      <c r="MEF4" s="230"/>
      <c r="MEG4" s="230"/>
      <c r="MEH4" s="230"/>
      <c r="MEI4" s="230"/>
      <c r="MEJ4" s="230"/>
      <c r="MEK4" s="230"/>
      <c r="MEL4" s="230"/>
      <c r="MEM4" s="230"/>
      <c r="MEN4" s="230"/>
      <c r="MEO4" s="230"/>
      <c r="MEP4" s="230"/>
      <c r="MEQ4" s="230"/>
      <c r="MER4" s="230"/>
      <c r="MES4" s="230"/>
      <c r="MET4" s="230"/>
      <c r="MEU4" s="230"/>
      <c r="MEV4" s="230"/>
      <c r="MEW4" s="230"/>
      <c r="MEX4" s="230"/>
      <c r="MEY4" s="230"/>
      <c r="MEZ4" s="230"/>
      <c r="MFA4" s="230"/>
      <c r="MFB4" s="230"/>
      <c r="MFC4" s="230"/>
      <c r="MFD4" s="230"/>
      <c r="MFE4" s="230"/>
      <c r="MFF4" s="230"/>
      <c r="MFG4" s="230"/>
      <c r="MFH4" s="230"/>
      <c r="MFI4" s="230"/>
      <c r="MFJ4" s="230"/>
      <c r="MFK4" s="230"/>
      <c r="MFL4" s="230"/>
      <c r="MFM4" s="230"/>
      <c r="MFN4" s="230"/>
      <c r="MFO4" s="230"/>
      <c r="MFP4" s="230"/>
      <c r="MFQ4" s="230"/>
      <c r="MFR4" s="230"/>
      <c r="MFS4" s="230"/>
      <c r="MFT4" s="230"/>
      <c r="MFU4" s="230"/>
      <c r="MFV4" s="230"/>
      <c r="MFW4" s="230"/>
      <c r="MFX4" s="230"/>
      <c r="MFY4" s="230"/>
      <c r="MFZ4" s="230"/>
      <c r="MGA4" s="230"/>
      <c r="MGB4" s="230"/>
      <c r="MGC4" s="230"/>
      <c r="MGD4" s="230"/>
      <c r="MGE4" s="230"/>
      <c r="MGF4" s="230"/>
      <c r="MGG4" s="230"/>
      <c r="MGH4" s="230"/>
      <c r="MGI4" s="230"/>
      <c r="MGJ4" s="230"/>
      <c r="MGK4" s="230"/>
      <c r="MGL4" s="230"/>
      <c r="MGM4" s="230"/>
      <c r="MGN4" s="230"/>
      <c r="MGO4" s="230"/>
      <c r="MGP4" s="230"/>
      <c r="MGQ4" s="230"/>
      <c r="MGR4" s="230"/>
      <c r="MGS4" s="230"/>
      <c r="MGT4" s="230"/>
      <c r="MGU4" s="230"/>
      <c r="MGV4" s="230"/>
      <c r="MGW4" s="230"/>
      <c r="MGX4" s="230"/>
      <c r="MGY4" s="230"/>
      <c r="MGZ4" s="230"/>
      <c r="MHA4" s="230"/>
      <c r="MHB4" s="230"/>
      <c r="MHC4" s="230"/>
      <c r="MHD4" s="230"/>
      <c r="MHE4" s="230"/>
      <c r="MHF4" s="230"/>
      <c r="MHG4" s="230"/>
      <c r="MHH4" s="230"/>
      <c r="MHI4" s="230"/>
      <c r="MHJ4" s="230"/>
      <c r="MHK4" s="230"/>
      <c r="MHL4" s="230"/>
      <c r="MHM4" s="230"/>
      <c r="MHN4" s="230"/>
      <c r="MHO4" s="230"/>
      <c r="MHP4" s="230"/>
      <c r="MHQ4" s="230"/>
      <c r="MHR4" s="230"/>
      <c r="MHS4" s="230"/>
      <c r="MHT4" s="230"/>
      <c r="MHU4" s="230"/>
      <c r="MHV4" s="230"/>
      <c r="MHW4" s="230"/>
      <c r="MHX4" s="230"/>
      <c r="MHY4" s="230"/>
      <c r="MHZ4" s="230"/>
      <c r="MIA4" s="230"/>
      <c r="MIB4" s="230"/>
      <c r="MIC4" s="230"/>
      <c r="MID4" s="230"/>
      <c r="MIE4" s="230"/>
      <c r="MIF4" s="230"/>
      <c r="MIG4" s="230"/>
      <c r="MIH4" s="230"/>
      <c r="MII4" s="230"/>
      <c r="MIJ4" s="230"/>
      <c r="MIK4" s="230"/>
      <c r="MIL4" s="230"/>
      <c r="MIM4" s="230"/>
      <c r="MIN4" s="230"/>
      <c r="MIO4" s="230"/>
      <c r="MIP4" s="230"/>
      <c r="MIQ4" s="230"/>
      <c r="MIR4" s="230"/>
      <c r="MIS4" s="230"/>
      <c r="MIT4" s="230"/>
      <c r="MIU4" s="230"/>
      <c r="MIV4" s="230"/>
      <c r="MIW4" s="230"/>
      <c r="MIX4" s="230"/>
      <c r="MIY4" s="230"/>
      <c r="MIZ4" s="230"/>
      <c r="MJA4" s="230"/>
      <c r="MJB4" s="230"/>
      <c r="MJC4" s="230"/>
      <c r="MJD4" s="230"/>
      <c r="MJE4" s="230"/>
      <c r="MJF4" s="230"/>
      <c r="MJG4" s="230"/>
      <c r="MJH4" s="230"/>
      <c r="MJI4" s="230"/>
      <c r="MJJ4" s="230"/>
      <c r="MJK4" s="230"/>
      <c r="MJL4" s="230"/>
      <c r="MJM4" s="230"/>
      <c r="MJN4" s="230"/>
      <c r="MJO4" s="230"/>
      <c r="MJP4" s="230"/>
      <c r="MJQ4" s="230"/>
      <c r="MJR4" s="230"/>
      <c r="MJS4" s="230"/>
      <c r="MJT4" s="230"/>
      <c r="MJU4" s="230"/>
      <c r="MJV4" s="230"/>
      <c r="MJW4" s="230"/>
      <c r="MJX4" s="230"/>
      <c r="MJY4" s="230"/>
      <c r="MJZ4" s="230"/>
      <c r="MKA4" s="230"/>
      <c r="MKB4" s="230"/>
      <c r="MKC4" s="230"/>
      <c r="MKD4" s="230"/>
      <c r="MKE4" s="230"/>
      <c r="MKF4" s="230"/>
      <c r="MKG4" s="230"/>
      <c r="MKH4" s="230"/>
      <c r="MKI4" s="230"/>
      <c r="MKJ4" s="230"/>
      <c r="MKK4" s="230"/>
      <c r="MKL4" s="230"/>
      <c r="MKM4" s="230"/>
      <c r="MKN4" s="230"/>
      <c r="MKO4" s="230"/>
      <c r="MKP4" s="230"/>
      <c r="MKQ4" s="230"/>
      <c r="MKR4" s="230"/>
      <c r="MKS4" s="230"/>
      <c r="MKT4" s="230"/>
      <c r="MKU4" s="230"/>
      <c r="MKV4" s="230"/>
      <c r="MKW4" s="230"/>
      <c r="MKX4" s="230"/>
      <c r="MKY4" s="230"/>
      <c r="MKZ4" s="230"/>
      <c r="MLA4" s="230"/>
      <c r="MLB4" s="230"/>
      <c r="MLC4" s="230"/>
      <c r="MLD4" s="230"/>
      <c r="MLE4" s="230"/>
      <c r="MLF4" s="230"/>
      <c r="MLG4" s="230"/>
      <c r="MLH4" s="230"/>
      <c r="MLI4" s="230"/>
      <c r="MLJ4" s="230"/>
      <c r="MLK4" s="230"/>
      <c r="MLL4" s="230"/>
      <c r="MLM4" s="230"/>
      <c r="MLN4" s="230"/>
      <c r="MLO4" s="230"/>
      <c r="MLP4" s="230"/>
      <c r="MLQ4" s="230"/>
      <c r="MLR4" s="230"/>
      <c r="MLS4" s="230"/>
      <c r="MLT4" s="230"/>
      <c r="MLU4" s="230"/>
      <c r="MLV4" s="230"/>
      <c r="MLW4" s="230"/>
      <c r="MLX4" s="230"/>
      <c r="MLY4" s="230"/>
      <c r="MLZ4" s="230"/>
      <c r="MMA4" s="230"/>
      <c r="MMB4" s="230"/>
      <c r="MMC4" s="230"/>
      <c r="MMD4" s="230"/>
      <c r="MME4" s="230"/>
      <c r="MMF4" s="230"/>
      <c r="MMG4" s="230"/>
      <c r="MMH4" s="230"/>
      <c r="MMI4" s="230"/>
      <c r="MMJ4" s="230"/>
      <c r="MMK4" s="230"/>
      <c r="MML4" s="230"/>
      <c r="MMM4" s="230"/>
      <c r="MMN4" s="230"/>
      <c r="MMO4" s="230"/>
      <c r="MMP4" s="230"/>
      <c r="MMQ4" s="230"/>
      <c r="MMR4" s="230"/>
      <c r="MMS4" s="230"/>
      <c r="MMT4" s="230"/>
      <c r="MMU4" s="230"/>
      <c r="MMV4" s="230"/>
      <c r="MMW4" s="230"/>
      <c r="MMX4" s="230"/>
      <c r="MMY4" s="230"/>
      <c r="MMZ4" s="230"/>
      <c r="MNA4" s="230"/>
      <c r="MNB4" s="230"/>
      <c r="MNC4" s="230"/>
      <c r="MND4" s="230"/>
      <c r="MNE4" s="230"/>
      <c r="MNF4" s="230"/>
      <c r="MNG4" s="230"/>
      <c r="MNH4" s="230"/>
      <c r="MNI4" s="230"/>
      <c r="MNJ4" s="230"/>
      <c r="MNK4" s="230"/>
      <c r="MNL4" s="230"/>
      <c r="MNM4" s="230"/>
      <c r="MNN4" s="230"/>
      <c r="MNO4" s="230"/>
      <c r="MNP4" s="230"/>
      <c r="MNQ4" s="230"/>
      <c r="MNR4" s="230"/>
      <c r="MNS4" s="230"/>
      <c r="MNT4" s="230"/>
      <c r="MNU4" s="230"/>
      <c r="MNV4" s="230"/>
      <c r="MNW4" s="230"/>
      <c r="MNX4" s="230"/>
      <c r="MNY4" s="230"/>
      <c r="MNZ4" s="230"/>
      <c r="MOA4" s="230"/>
      <c r="MOB4" s="230"/>
      <c r="MOC4" s="230"/>
      <c r="MOD4" s="230"/>
      <c r="MOE4" s="230"/>
      <c r="MOF4" s="230"/>
      <c r="MOG4" s="230"/>
      <c r="MOH4" s="230"/>
      <c r="MOI4" s="230"/>
      <c r="MOJ4" s="230"/>
      <c r="MOK4" s="230"/>
      <c r="MOL4" s="230"/>
      <c r="MOM4" s="230"/>
      <c r="MON4" s="230"/>
      <c r="MOO4" s="230"/>
      <c r="MOP4" s="230"/>
      <c r="MOQ4" s="230"/>
      <c r="MOR4" s="230"/>
      <c r="MOS4" s="230"/>
      <c r="MOT4" s="230"/>
      <c r="MOU4" s="230"/>
      <c r="MOV4" s="230"/>
      <c r="MOW4" s="230"/>
      <c r="MOX4" s="230"/>
      <c r="MOY4" s="230"/>
      <c r="MOZ4" s="230"/>
      <c r="MPA4" s="230"/>
      <c r="MPB4" s="230"/>
      <c r="MPC4" s="230"/>
      <c r="MPD4" s="230"/>
      <c r="MPE4" s="230"/>
      <c r="MPF4" s="230"/>
      <c r="MPG4" s="230"/>
      <c r="MPH4" s="230"/>
      <c r="MPI4" s="230"/>
      <c r="MPJ4" s="230"/>
      <c r="MPK4" s="230"/>
      <c r="MPL4" s="230"/>
      <c r="MPM4" s="230"/>
      <c r="MPN4" s="230"/>
      <c r="MPO4" s="230"/>
      <c r="MPP4" s="230"/>
      <c r="MPQ4" s="230"/>
      <c r="MPR4" s="230"/>
      <c r="MPS4" s="230"/>
      <c r="MPT4" s="230"/>
      <c r="MPU4" s="230"/>
      <c r="MPV4" s="230"/>
      <c r="MPW4" s="230"/>
      <c r="MPX4" s="230"/>
      <c r="MPY4" s="230"/>
      <c r="MPZ4" s="230"/>
      <c r="MQA4" s="230"/>
      <c r="MQB4" s="230"/>
      <c r="MQC4" s="230"/>
      <c r="MQD4" s="230"/>
      <c r="MQE4" s="230"/>
      <c r="MQF4" s="230"/>
      <c r="MQG4" s="230"/>
      <c r="MQH4" s="230"/>
      <c r="MQI4" s="230"/>
      <c r="MQJ4" s="230"/>
      <c r="MQK4" s="230"/>
      <c r="MQL4" s="230"/>
      <c r="MQM4" s="230"/>
      <c r="MQN4" s="230"/>
      <c r="MQO4" s="230"/>
      <c r="MQP4" s="230"/>
      <c r="MQQ4" s="230"/>
      <c r="MQR4" s="230"/>
      <c r="MQS4" s="230"/>
      <c r="MQT4" s="230"/>
      <c r="MQU4" s="230"/>
      <c r="MQV4" s="230"/>
      <c r="MQW4" s="230"/>
      <c r="MQX4" s="230"/>
      <c r="MQY4" s="230"/>
      <c r="MQZ4" s="230"/>
      <c r="MRA4" s="230"/>
      <c r="MRB4" s="230"/>
      <c r="MRC4" s="230"/>
      <c r="MRD4" s="230"/>
      <c r="MRE4" s="230"/>
      <c r="MRF4" s="230"/>
      <c r="MRG4" s="230"/>
      <c r="MRH4" s="230"/>
      <c r="MRI4" s="230"/>
      <c r="MRJ4" s="230"/>
      <c r="MRK4" s="230"/>
      <c r="MRL4" s="230"/>
      <c r="MRM4" s="230"/>
      <c r="MRN4" s="230"/>
      <c r="MRO4" s="230"/>
      <c r="MRP4" s="230"/>
      <c r="MRQ4" s="230"/>
      <c r="MRR4" s="230"/>
      <c r="MRS4" s="230"/>
      <c r="MRT4" s="230"/>
      <c r="MRU4" s="230"/>
      <c r="MRV4" s="230"/>
      <c r="MRW4" s="230"/>
      <c r="MRX4" s="230"/>
      <c r="MRY4" s="230"/>
      <c r="MRZ4" s="230"/>
      <c r="MSA4" s="230"/>
      <c r="MSB4" s="230"/>
      <c r="MSC4" s="230"/>
      <c r="MSD4" s="230"/>
      <c r="MSE4" s="230"/>
      <c r="MSF4" s="230"/>
      <c r="MSG4" s="230"/>
      <c r="MSH4" s="230"/>
      <c r="MSI4" s="230"/>
      <c r="MSJ4" s="230"/>
      <c r="MSK4" s="230"/>
      <c r="MSL4" s="230"/>
      <c r="MSM4" s="230"/>
      <c r="MSN4" s="230"/>
      <c r="MSO4" s="230"/>
      <c r="MSP4" s="230"/>
      <c r="MSQ4" s="230"/>
      <c r="MSR4" s="230"/>
      <c r="MSS4" s="230"/>
      <c r="MST4" s="230"/>
      <c r="MSU4" s="230"/>
      <c r="MSV4" s="230"/>
      <c r="MSW4" s="230"/>
      <c r="MSX4" s="230"/>
      <c r="MSY4" s="230"/>
      <c r="MSZ4" s="230"/>
      <c r="MTA4" s="230"/>
      <c r="MTB4" s="230"/>
      <c r="MTC4" s="230"/>
      <c r="MTD4" s="230"/>
      <c r="MTE4" s="230"/>
      <c r="MTF4" s="230"/>
      <c r="MTG4" s="230"/>
      <c r="MTH4" s="230"/>
      <c r="MTI4" s="230"/>
      <c r="MTJ4" s="230"/>
      <c r="MTK4" s="230"/>
      <c r="MTL4" s="230"/>
      <c r="MTM4" s="230"/>
      <c r="MTN4" s="230"/>
      <c r="MTO4" s="230"/>
      <c r="MTP4" s="230"/>
      <c r="MTQ4" s="230"/>
      <c r="MTR4" s="230"/>
      <c r="MTS4" s="230"/>
      <c r="MTT4" s="230"/>
      <c r="MTU4" s="230"/>
      <c r="MTV4" s="230"/>
      <c r="MTW4" s="230"/>
      <c r="MTX4" s="230"/>
      <c r="MTY4" s="230"/>
      <c r="MTZ4" s="230"/>
      <c r="MUA4" s="230"/>
      <c r="MUB4" s="230"/>
      <c r="MUC4" s="230"/>
      <c r="MUD4" s="230"/>
      <c r="MUE4" s="230"/>
      <c r="MUF4" s="230"/>
      <c r="MUG4" s="230"/>
      <c r="MUH4" s="230"/>
      <c r="MUI4" s="230"/>
      <c r="MUJ4" s="230"/>
      <c r="MUK4" s="230"/>
      <c r="MUL4" s="230"/>
      <c r="MUM4" s="230"/>
      <c r="MUN4" s="230"/>
      <c r="MUO4" s="230"/>
      <c r="MUP4" s="230"/>
      <c r="MUQ4" s="230"/>
      <c r="MUR4" s="230"/>
      <c r="MUS4" s="230"/>
      <c r="MUT4" s="230"/>
      <c r="MUU4" s="230"/>
      <c r="MUV4" s="230"/>
      <c r="MUW4" s="230"/>
      <c r="MUX4" s="230"/>
      <c r="MUY4" s="230"/>
      <c r="MUZ4" s="230"/>
      <c r="MVA4" s="230"/>
      <c r="MVB4" s="230"/>
      <c r="MVC4" s="230"/>
      <c r="MVD4" s="230"/>
      <c r="MVE4" s="230"/>
      <c r="MVF4" s="230"/>
      <c r="MVG4" s="230"/>
      <c r="MVH4" s="230"/>
      <c r="MVI4" s="230"/>
      <c r="MVJ4" s="230"/>
      <c r="MVK4" s="230"/>
      <c r="MVL4" s="230"/>
      <c r="MVM4" s="230"/>
      <c r="MVN4" s="230"/>
      <c r="MVO4" s="230"/>
      <c r="MVP4" s="230"/>
      <c r="MVQ4" s="230"/>
      <c r="MVR4" s="230"/>
      <c r="MVS4" s="230"/>
      <c r="MVT4" s="230"/>
      <c r="MVU4" s="230"/>
      <c r="MVV4" s="230"/>
      <c r="MVW4" s="230"/>
      <c r="MVX4" s="230"/>
      <c r="MVY4" s="230"/>
      <c r="MVZ4" s="230"/>
      <c r="MWA4" s="230"/>
      <c r="MWB4" s="230"/>
      <c r="MWC4" s="230"/>
      <c r="MWD4" s="230"/>
      <c r="MWE4" s="230"/>
      <c r="MWF4" s="230"/>
      <c r="MWG4" s="230"/>
      <c r="MWH4" s="230"/>
      <c r="MWI4" s="230"/>
      <c r="MWJ4" s="230"/>
      <c r="MWK4" s="230"/>
      <c r="MWL4" s="230"/>
      <c r="MWM4" s="230"/>
      <c r="MWN4" s="230"/>
      <c r="MWO4" s="230"/>
      <c r="MWP4" s="230"/>
      <c r="MWQ4" s="230"/>
      <c r="MWR4" s="230"/>
      <c r="MWS4" s="230"/>
      <c r="MWT4" s="230"/>
      <c r="MWU4" s="230"/>
      <c r="MWV4" s="230"/>
      <c r="MWW4" s="230"/>
      <c r="MWX4" s="230"/>
      <c r="MWY4" s="230"/>
      <c r="MWZ4" s="230"/>
      <c r="MXA4" s="230"/>
      <c r="MXB4" s="230"/>
      <c r="MXC4" s="230"/>
      <c r="MXD4" s="230"/>
      <c r="MXE4" s="230"/>
      <c r="MXF4" s="230"/>
      <c r="MXG4" s="230"/>
      <c r="MXH4" s="230"/>
      <c r="MXI4" s="230"/>
      <c r="MXJ4" s="230"/>
      <c r="MXK4" s="230"/>
      <c r="MXL4" s="230"/>
      <c r="MXM4" s="230"/>
      <c r="MXN4" s="230"/>
      <c r="MXO4" s="230"/>
      <c r="MXP4" s="230"/>
      <c r="MXQ4" s="230"/>
      <c r="MXR4" s="230"/>
      <c r="MXS4" s="230"/>
      <c r="MXT4" s="230"/>
      <c r="MXU4" s="230"/>
      <c r="MXV4" s="230"/>
      <c r="MXW4" s="230"/>
      <c r="MXX4" s="230"/>
      <c r="MXY4" s="230"/>
      <c r="MXZ4" s="230"/>
      <c r="MYA4" s="230"/>
      <c r="MYB4" s="230"/>
      <c r="MYC4" s="230"/>
      <c r="MYD4" s="230"/>
      <c r="MYE4" s="230"/>
      <c r="MYF4" s="230"/>
      <c r="MYG4" s="230"/>
      <c r="MYH4" s="230"/>
      <c r="MYI4" s="230"/>
      <c r="MYJ4" s="230"/>
      <c r="MYK4" s="230"/>
      <c r="MYL4" s="230"/>
      <c r="MYM4" s="230"/>
      <c r="MYN4" s="230"/>
      <c r="MYO4" s="230"/>
      <c r="MYP4" s="230"/>
      <c r="MYQ4" s="230"/>
      <c r="MYR4" s="230"/>
      <c r="MYS4" s="230"/>
      <c r="MYT4" s="230"/>
      <c r="MYU4" s="230"/>
      <c r="MYV4" s="230"/>
      <c r="MYW4" s="230"/>
      <c r="MYX4" s="230"/>
      <c r="MYY4" s="230"/>
      <c r="MYZ4" s="230"/>
      <c r="MZA4" s="230"/>
      <c r="MZB4" s="230"/>
      <c r="MZC4" s="230"/>
      <c r="MZD4" s="230"/>
      <c r="MZE4" s="230"/>
      <c r="MZF4" s="230"/>
      <c r="MZG4" s="230"/>
      <c r="MZH4" s="230"/>
      <c r="MZI4" s="230"/>
      <c r="MZJ4" s="230"/>
      <c r="MZK4" s="230"/>
      <c r="MZL4" s="230"/>
      <c r="MZM4" s="230"/>
      <c r="MZN4" s="230"/>
      <c r="MZO4" s="230"/>
      <c r="MZP4" s="230"/>
      <c r="MZQ4" s="230"/>
      <c r="MZR4" s="230"/>
      <c r="MZS4" s="230"/>
      <c r="MZT4" s="230"/>
      <c r="MZU4" s="230"/>
      <c r="MZV4" s="230"/>
      <c r="MZW4" s="230"/>
      <c r="MZX4" s="230"/>
      <c r="MZY4" s="230"/>
      <c r="MZZ4" s="230"/>
      <c r="NAA4" s="230"/>
      <c r="NAB4" s="230"/>
      <c r="NAC4" s="230"/>
      <c r="NAD4" s="230"/>
      <c r="NAE4" s="230"/>
      <c r="NAF4" s="230"/>
      <c r="NAG4" s="230"/>
      <c r="NAH4" s="230"/>
      <c r="NAI4" s="230"/>
      <c r="NAJ4" s="230"/>
      <c r="NAK4" s="230"/>
      <c r="NAL4" s="230"/>
      <c r="NAM4" s="230"/>
      <c r="NAN4" s="230"/>
      <c r="NAO4" s="230"/>
      <c r="NAP4" s="230"/>
      <c r="NAQ4" s="230"/>
      <c r="NAR4" s="230"/>
      <c r="NAS4" s="230"/>
      <c r="NAT4" s="230"/>
      <c r="NAU4" s="230"/>
      <c r="NAV4" s="230"/>
      <c r="NAW4" s="230"/>
      <c r="NAX4" s="230"/>
      <c r="NAY4" s="230"/>
      <c r="NAZ4" s="230"/>
      <c r="NBA4" s="230"/>
      <c r="NBB4" s="230"/>
      <c r="NBC4" s="230"/>
      <c r="NBD4" s="230"/>
      <c r="NBE4" s="230"/>
      <c r="NBF4" s="230"/>
      <c r="NBG4" s="230"/>
      <c r="NBH4" s="230"/>
      <c r="NBI4" s="230"/>
      <c r="NBJ4" s="230"/>
      <c r="NBK4" s="230"/>
      <c r="NBL4" s="230"/>
      <c r="NBM4" s="230"/>
      <c r="NBN4" s="230"/>
      <c r="NBO4" s="230"/>
      <c r="NBP4" s="230"/>
      <c r="NBQ4" s="230"/>
      <c r="NBR4" s="230"/>
      <c r="NBS4" s="230"/>
      <c r="NBT4" s="230"/>
      <c r="NBU4" s="230"/>
      <c r="NBV4" s="230"/>
      <c r="NBW4" s="230"/>
      <c r="NBX4" s="230"/>
      <c r="NBY4" s="230"/>
      <c r="NBZ4" s="230"/>
      <c r="NCA4" s="230"/>
      <c r="NCB4" s="230"/>
      <c r="NCC4" s="230"/>
      <c r="NCD4" s="230"/>
      <c r="NCE4" s="230"/>
      <c r="NCF4" s="230"/>
      <c r="NCG4" s="230"/>
      <c r="NCH4" s="230"/>
      <c r="NCI4" s="230"/>
      <c r="NCJ4" s="230"/>
      <c r="NCK4" s="230"/>
      <c r="NCL4" s="230"/>
      <c r="NCM4" s="230"/>
      <c r="NCN4" s="230"/>
      <c r="NCO4" s="230"/>
      <c r="NCP4" s="230"/>
      <c r="NCQ4" s="230"/>
      <c r="NCR4" s="230"/>
      <c r="NCS4" s="230"/>
      <c r="NCT4" s="230"/>
      <c r="NCU4" s="230"/>
      <c r="NCV4" s="230"/>
      <c r="NCW4" s="230"/>
      <c r="NCX4" s="230"/>
      <c r="NCY4" s="230"/>
      <c r="NCZ4" s="230"/>
      <c r="NDA4" s="230"/>
      <c r="NDB4" s="230"/>
      <c r="NDC4" s="230"/>
      <c r="NDD4" s="230"/>
      <c r="NDE4" s="230"/>
      <c r="NDF4" s="230"/>
      <c r="NDG4" s="230"/>
      <c r="NDH4" s="230"/>
      <c r="NDI4" s="230"/>
      <c r="NDJ4" s="230"/>
      <c r="NDK4" s="230"/>
      <c r="NDL4" s="230"/>
      <c r="NDM4" s="230"/>
      <c r="NDN4" s="230"/>
      <c r="NDO4" s="230"/>
      <c r="NDP4" s="230"/>
      <c r="NDQ4" s="230"/>
      <c r="NDR4" s="230"/>
      <c r="NDS4" s="230"/>
      <c r="NDT4" s="230"/>
      <c r="NDU4" s="230"/>
      <c r="NDV4" s="230"/>
      <c r="NDW4" s="230"/>
      <c r="NDX4" s="230"/>
      <c r="NDY4" s="230"/>
      <c r="NDZ4" s="230"/>
      <c r="NEA4" s="230"/>
      <c r="NEB4" s="230"/>
      <c r="NEC4" s="230"/>
      <c r="NED4" s="230"/>
      <c r="NEE4" s="230"/>
      <c r="NEF4" s="230"/>
      <c r="NEG4" s="230"/>
      <c r="NEH4" s="230"/>
      <c r="NEI4" s="230"/>
      <c r="NEJ4" s="230"/>
      <c r="NEK4" s="230"/>
      <c r="NEL4" s="230"/>
      <c r="NEM4" s="230"/>
      <c r="NEN4" s="230"/>
      <c r="NEO4" s="230"/>
      <c r="NEP4" s="230"/>
      <c r="NEQ4" s="230"/>
      <c r="NER4" s="230"/>
      <c r="NES4" s="230"/>
      <c r="NET4" s="230"/>
      <c r="NEU4" s="230"/>
      <c r="NEV4" s="230"/>
      <c r="NEW4" s="230"/>
      <c r="NEX4" s="230"/>
      <c r="NEY4" s="230"/>
      <c r="NEZ4" s="230"/>
      <c r="NFA4" s="230"/>
      <c r="NFB4" s="230"/>
      <c r="NFC4" s="230"/>
      <c r="NFD4" s="230"/>
      <c r="NFE4" s="230"/>
      <c r="NFF4" s="230"/>
      <c r="NFG4" s="230"/>
      <c r="NFH4" s="230"/>
      <c r="NFI4" s="230"/>
      <c r="NFJ4" s="230"/>
      <c r="NFK4" s="230"/>
      <c r="NFL4" s="230"/>
      <c r="NFM4" s="230"/>
      <c r="NFN4" s="230"/>
      <c r="NFO4" s="230"/>
      <c r="NFP4" s="230"/>
      <c r="NFQ4" s="230"/>
      <c r="NFR4" s="230"/>
      <c r="NFS4" s="230"/>
      <c r="NFT4" s="230"/>
      <c r="NFU4" s="230"/>
      <c r="NFV4" s="230"/>
      <c r="NFW4" s="230"/>
      <c r="NFX4" s="230"/>
      <c r="NFY4" s="230"/>
      <c r="NFZ4" s="230"/>
      <c r="NGA4" s="230"/>
      <c r="NGB4" s="230"/>
      <c r="NGC4" s="230"/>
      <c r="NGD4" s="230"/>
      <c r="NGE4" s="230"/>
      <c r="NGF4" s="230"/>
      <c r="NGG4" s="230"/>
      <c r="NGH4" s="230"/>
      <c r="NGI4" s="230"/>
      <c r="NGJ4" s="230"/>
      <c r="NGK4" s="230"/>
      <c r="NGL4" s="230"/>
      <c r="NGM4" s="230"/>
      <c r="NGN4" s="230"/>
      <c r="NGO4" s="230"/>
      <c r="NGP4" s="230"/>
      <c r="NGQ4" s="230"/>
      <c r="NGR4" s="230"/>
      <c r="NGS4" s="230"/>
      <c r="NGT4" s="230"/>
      <c r="NGU4" s="230"/>
      <c r="NGV4" s="230"/>
      <c r="NGW4" s="230"/>
      <c r="NGX4" s="230"/>
      <c r="NGY4" s="230"/>
      <c r="NGZ4" s="230"/>
      <c r="NHA4" s="230"/>
      <c r="NHB4" s="230"/>
      <c r="NHC4" s="230"/>
      <c r="NHD4" s="230"/>
      <c r="NHE4" s="230"/>
      <c r="NHF4" s="230"/>
      <c r="NHG4" s="230"/>
      <c r="NHH4" s="230"/>
      <c r="NHI4" s="230"/>
      <c r="NHJ4" s="230"/>
      <c r="NHK4" s="230"/>
      <c r="NHL4" s="230"/>
      <c r="NHM4" s="230"/>
      <c r="NHN4" s="230"/>
      <c r="NHO4" s="230"/>
      <c r="NHP4" s="230"/>
      <c r="NHQ4" s="230"/>
      <c r="NHR4" s="230"/>
      <c r="NHS4" s="230"/>
      <c r="NHT4" s="230"/>
      <c r="NHU4" s="230"/>
      <c r="NHV4" s="230"/>
      <c r="NHW4" s="230"/>
      <c r="NHX4" s="230"/>
      <c r="NHY4" s="230"/>
      <c r="NHZ4" s="230"/>
      <c r="NIA4" s="230"/>
      <c r="NIB4" s="230"/>
      <c r="NIC4" s="230"/>
      <c r="NID4" s="230"/>
      <c r="NIE4" s="230"/>
      <c r="NIF4" s="230"/>
      <c r="NIG4" s="230"/>
      <c r="NIH4" s="230"/>
      <c r="NII4" s="230"/>
      <c r="NIJ4" s="230"/>
      <c r="NIK4" s="230"/>
      <c r="NIL4" s="230"/>
      <c r="NIM4" s="230"/>
      <c r="NIN4" s="230"/>
      <c r="NIO4" s="230"/>
      <c r="NIP4" s="230"/>
      <c r="NIQ4" s="230"/>
      <c r="NIR4" s="230"/>
      <c r="NIS4" s="230"/>
      <c r="NIT4" s="230"/>
      <c r="NIU4" s="230"/>
      <c r="NIV4" s="230"/>
      <c r="NIW4" s="230"/>
      <c r="NIX4" s="230"/>
      <c r="NIY4" s="230"/>
      <c r="NIZ4" s="230"/>
      <c r="NJA4" s="230"/>
      <c r="NJB4" s="230"/>
      <c r="NJC4" s="230"/>
      <c r="NJD4" s="230"/>
      <c r="NJE4" s="230"/>
      <c r="NJF4" s="230"/>
      <c r="NJG4" s="230"/>
      <c r="NJH4" s="230"/>
      <c r="NJI4" s="230"/>
      <c r="NJJ4" s="230"/>
      <c r="NJK4" s="230"/>
      <c r="NJL4" s="230"/>
      <c r="NJM4" s="230"/>
      <c r="NJN4" s="230"/>
      <c r="NJO4" s="230"/>
      <c r="NJP4" s="230"/>
      <c r="NJQ4" s="230"/>
      <c r="NJR4" s="230"/>
      <c r="NJS4" s="230"/>
      <c r="NJT4" s="230"/>
      <c r="NJU4" s="230"/>
      <c r="NJV4" s="230"/>
      <c r="NJW4" s="230"/>
      <c r="NJX4" s="230"/>
      <c r="NJY4" s="230"/>
      <c r="NJZ4" s="230"/>
      <c r="NKA4" s="230"/>
      <c r="NKB4" s="230"/>
      <c r="NKC4" s="230"/>
      <c r="NKD4" s="230"/>
      <c r="NKE4" s="230"/>
      <c r="NKF4" s="230"/>
      <c r="NKG4" s="230"/>
      <c r="NKH4" s="230"/>
      <c r="NKI4" s="230"/>
      <c r="NKJ4" s="230"/>
      <c r="NKK4" s="230"/>
      <c r="NKL4" s="230"/>
      <c r="NKM4" s="230"/>
      <c r="NKN4" s="230"/>
      <c r="NKO4" s="230"/>
      <c r="NKP4" s="230"/>
      <c r="NKQ4" s="230"/>
      <c r="NKR4" s="230"/>
      <c r="NKS4" s="230"/>
      <c r="NKT4" s="230"/>
      <c r="NKU4" s="230"/>
      <c r="NKV4" s="230"/>
      <c r="NKW4" s="230"/>
      <c r="NKX4" s="230"/>
      <c r="NKY4" s="230"/>
      <c r="NKZ4" s="230"/>
      <c r="NLA4" s="230"/>
      <c r="NLB4" s="230"/>
      <c r="NLC4" s="230"/>
      <c r="NLD4" s="230"/>
      <c r="NLE4" s="230"/>
      <c r="NLF4" s="230"/>
      <c r="NLG4" s="230"/>
      <c r="NLH4" s="230"/>
      <c r="NLI4" s="230"/>
      <c r="NLJ4" s="230"/>
      <c r="NLK4" s="230"/>
      <c r="NLL4" s="230"/>
      <c r="NLM4" s="230"/>
      <c r="NLN4" s="230"/>
      <c r="NLO4" s="230"/>
      <c r="NLP4" s="230"/>
      <c r="NLQ4" s="230"/>
      <c r="NLR4" s="230"/>
      <c r="NLS4" s="230"/>
      <c r="NLT4" s="230"/>
      <c r="NLU4" s="230"/>
      <c r="NLV4" s="230"/>
      <c r="NLW4" s="230"/>
      <c r="NLX4" s="230"/>
      <c r="NLY4" s="230"/>
      <c r="NLZ4" s="230"/>
      <c r="NMA4" s="230"/>
      <c r="NMB4" s="230"/>
      <c r="NMC4" s="230"/>
      <c r="NMD4" s="230"/>
      <c r="NME4" s="230"/>
      <c r="NMF4" s="230"/>
      <c r="NMG4" s="230"/>
      <c r="NMH4" s="230"/>
      <c r="NMI4" s="230"/>
      <c r="NMJ4" s="230"/>
      <c r="NMK4" s="230"/>
      <c r="NML4" s="230"/>
      <c r="NMM4" s="230"/>
      <c r="NMN4" s="230"/>
      <c r="NMO4" s="230"/>
      <c r="NMP4" s="230"/>
      <c r="NMQ4" s="230"/>
      <c r="NMR4" s="230"/>
      <c r="NMS4" s="230"/>
      <c r="NMT4" s="230"/>
      <c r="NMU4" s="230"/>
      <c r="NMV4" s="230"/>
      <c r="NMW4" s="230"/>
      <c r="NMX4" s="230"/>
      <c r="NMY4" s="230"/>
      <c r="NMZ4" s="230"/>
      <c r="NNA4" s="230"/>
      <c r="NNB4" s="230"/>
      <c r="NNC4" s="230"/>
      <c r="NND4" s="230"/>
      <c r="NNE4" s="230"/>
      <c r="NNF4" s="230"/>
      <c r="NNG4" s="230"/>
      <c r="NNH4" s="230"/>
      <c r="NNI4" s="230"/>
      <c r="NNJ4" s="230"/>
      <c r="NNK4" s="230"/>
      <c r="NNL4" s="230"/>
      <c r="NNM4" s="230"/>
      <c r="NNN4" s="230"/>
      <c r="NNO4" s="230"/>
      <c r="NNP4" s="230"/>
      <c r="NNQ4" s="230"/>
      <c r="NNR4" s="230"/>
      <c r="NNS4" s="230"/>
      <c r="NNT4" s="230"/>
      <c r="NNU4" s="230"/>
      <c r="NNV4" s="230"/>
      <c r="NNW4" s="230"/>
      <c r="NNX4" s="230"/>
      <c r="NNY4" s="230"/>
      <c r="NNZ4" s="230"/>
      <c r="NOA4" s="230"/>
      <c r="NOB4" s="230"/>
      <c r="NOC4" s="230"/>
      <c r="NOD4" s="230"/>
      <c r="NOE4" s="230"/>
      <c r="NOF4" s="230"/>
      <c r="NOG4" s="230"/>
      <c r="NOH4" s="230"/>
      <c r="NOI4" s="230"/>
      <c r="NOJ4" s="230"/>
      <c r="NOK4" s="230"/>
      <c r="NOL4" s="230"/>
      <c r="NOM4" s="230"/>
      <c r="NON4" s="230"/>
      <c r="NOO4" s="230"/>
      <c r="NOP4" s="230"/>
      <c r="NOQ4" s="230"/>
      <c r="NOR4" s="230"/>
      <c r="NOS4" s="230"/>
      <c r="NOT4" s="230"/>
      <c r="NOU4" s="230"/>
      <c r="NOV4" s="230"/>
      <c r="NOW4" s="230"/>
      <c r="NOX4" s="230"/>
      <c r="NOY4" s="230"/>
      <c r="NOZ4" s="230"/>
      <c r="NPA4" s="230"/>
      <c r="NPB4" s="230"/>
      <c r="NPC4" s="230"/>
      <c r="NPD4" s="230"/>
      <c r="NPE4" s="230"/>
      <c r="NPF4" s="230"/>
      <c r="NPG4" s="230"/>
      <c r="NPH4" s="230"/>
      <c r="NPI4" s="230"/>
      <c r="NPJ4" s="230"/>
      <c r="NPK4" s="230"/>
      <c r="NPL4" s="230"/>
      <c r="NPM4" s="230"/>
      <c r="NPN4" s="230"/>
      <c r="NPO4" s="230"/>
      <c r="NPP4" s="230"/>
      <c r="NPQ4" s="230"/>
      <c r="NPR4" s="230"/>
      <c r="NPS4" s="230"/>
      <c r="NPT4" s="230"/>
      <c r="NPU4" s="230"/>
      <c r="NPV4" s="230"/>
      <c r="NPW4" s="230"/>
      <c r="NPX4" s="230"/>
      <c r="NPY4" s="230"/>
      <c r="NPZ4" s="230"/>
      <c r="NQA4" s="230"/>
      <c r="NQB4" s="230"/>
      <c r="NQC4" s="230"/>
      <c r="NQD4" s="230"/>
      <c r="NQE4" s="230"/>
      <c r="NQF4" s="230"/>
      <c r="NQG4" s="230"/>
      <c r="NQH4" s="230"/>
      <c r="NQI4" s="230"/>
      <c r="NQJ4" s="230"/>
      <c r="NQK4" s="230"/>
      <c r="NQL4" s="230"/>
      <c r="NQM4" s="230"/>
      <c r="NQN4" s="230"/>
      <c r="NQO4" s="230"/>
      <c r="NQP4" s="230"/>
      <c r="NQQ4" s="230"/>
      <c r="NQR4" s="230"/>
      <c r="NQS4" s="230"/>
      <c r="NQT4" s="230"/>
      <c r="NQU4" s="230"/>
      <c r="NQV4" s="230"/>
      <c r="NQW4" s="230"/>
      <c r="NQX4" s="230"/>
      <c r="NQY4" s="230"/>
      <c r="NQZ4" s="230"/>
      <c r="NRA4" s="230"/>
      <c r="NRB4" s="230"/>
      <c r="NRC4" s="230"/>
      <c r="NRD4" s="230"/>
      <c r="NRE4" s="230"/>
      <c r="NRF4" s="230"/>
      <c r="NRG4" s="230"/>
      <c r="NRH4" s="230"/>
      <c r="NRI4" s="230"/>
      <c r="NRJ4" s="230"/>
      <c r="NRK4" s="230"/>
      <c r="NRL4" s="230"/>
      <c r="NRM4" s="230"/>
      <c r="NRN4" s="230"/>
      <c r="NRO4" s="230"/>
      <c r="NRP4" s="230"/>
      <c r="NRQ4" s="230"/>
      <c r="NRR4" s="230"/>
      <c r="NRS4" s="230"/>
      <c r="NRT4" s="230"/>
      <c r="NRU4" s="230"/>
      <c r="NRV4" s="230"/>
      <c r="NRW4" s="230"/>
      <c r="NRX4" s="230"/>
      <c r="NRY4" s="230"/>
      <c r="NRZ4" s="230"/>
      <c r="NSA4" s="230"/>
      <c r="NSB4" s="230"/>
      <c r="NSC4" s="230"/>
      <c r="NSD4" s="230"/>
      <c r="NSE4" s="230"/>
      <c r="NSF4" s="230"/>
      <c r="NSG4" s="230"/>
      <c r="NSH4" s="230"/>
      <c r="NSI4" s="230"/>
      <c r="NSJ4" s="230"/>
      <c r="NSK4" s="230"/>
      <c r="NSL4" s="230"/>
      <c r="NSM4" s="230"/>
      <c r="NSN4" s="230"/>
      <c r="NSO4" s="230"/>
      <c r="NSP4" s="230"/>
      <c r="NSQ4" s="230"/>
      <c r="NSR4" s="230"/>
      <c r="NSS4" s="230"/>
      <c r="NST4" s="230"/>
      <c r="NSU4" s="230"/>
      <c r="NSV4" s="230"/>
      <c r="NSW4" s="230"/>
      <c r="NSX4" s="230"/>
      <c r="NSY4" s="230"/>
      <c r="NSZ4" s="230"/>
      <c r="NTA4" s="230"/>
      <c r="NTB4" s="230"/>
      <c r="NTC4" s="230"/>
      <c r="NTD4" s="230"/>
      <c r="NTE4" s="230"/>
      <c r="NTF4" s="230"/>
      <c r="NTG4" s="230"/>
      <c r="NTH4" s="230"/>
      <c r="NTI4" s="230"/>
      <c r="NTJ4" s="230"/>
      <c r="NTK4" s="230"/>
      <c r="NTL4" s="230"/>
      <c r="NTM4" s="230"/>
      <c r="NTN4" s="230"/>
      <c r="NTO4" s="230"/>
      <c r="NTP4" s="230"/>
      <c r="NTQ4" s="230"/>
      <c r="NTR4" s="230"/>
      <c r="NTS4" s="230"/>
      <c r="NTT4" s="230"/>
      <c r="NTU4" s="230"/>
      <c r="NTV4" s="230"/>
      <c r="NTW4" s="230"/>
      <c r="NTX4" s="230"/>
      <c r="NTY4" s="230"/>
      <c r="NTZ4" s="230"/>
      <c r="NUA4" s="230"/>
      <c r="NUB4" s="230"/>
      <c r="NUC4" s="230"/>
      <c r="NUD4" s="230"/>
      <c r="NUE4" s="230"/>
      <c r="NUF4" s="230"/>
      <c r="NUG4" s="230"/>
      <c r="NUH4" s="230"/>
      <c r="NUI4" s="230"/>
      <c r="NUJ4" s="230"/>
      <c r="NUK4" s="230"/>
      <c r="NUL4" s="230"/>
      <c r="NUM4" s="230"/>
      <c r="NUN4" s="230"/>
      <c r="NUO4" s="230"/>
      <c r="NUP4" s="230"/>
      <c r="NUQ4" s="230"/>
      <c r="NUR4" s="230"/>
      <c r="NUS4" s="230"/>
      <c r="NUT4" s="230"/>
      <c r="NUU4" s="230"/>
      <c r="NUV4" s="230"/>
      <c r="NUW4" s="230"/>
      <c r="NUX4" s="230"/>
      <c r="NUY4" s="230"/>
      <c r="NUZ4" s="230"/>
      <c r="NVA4" s="230"/>
      <c r="NVB4" s="230"/>
      <c r="NVC4" s="230"/>
      <c r="NVD4" s="230"/>
      <c r="NVE4" s="230"/>
      <c r="NVF4" s="230"/>
      <c r="NVG4" s="230"/>
      <c r="NVH4" s="230"/>
      <c r="NVI4" s="230"/>
      <c r="NVJ4" s="230"/>
      <c r="NVK4" s="230"/>
      <c r="NVL4" s="230"/>
      <c r="NVM4" s="230"/>
      <c r="NVN4" s="230"/>
      <c r="NVO4" s="230"/>
      <c r="NVP4" s="230"/>
      <c r="NVQ4" s="230"/>
      <c r="NVR4" s="230"/>
      <c r="NVS4" s="230"/>
      <c r="NVT4" s="230"/>
      <c r="NVU4" s="230"/>
      <c r="NVV4" s="230"/>
      <c r="NVW4" s="230"/>
      <c r="NVX4" s="230"/>
      <c r="NVY4" s="230"/>
      <c r="NVZ4" s="230"/>
      <c r="NWA4" s="230"/>
      <c r="NWB4" s="230"/>
      <c r="NWC4" s="230"/>
      <c r="NWD4" s="230"/>
      <c r="NWE4" s="230"/>
      <c r="NWF4" s="230"/>
      <c r="NWG4" s="230"/>
      <c r="NWH4" s="230"/>
      <c r="NWI4" s="230"/>
      <c r="NWJ4" s="230"/>
      <c r="NWK4" s="230"/>
      <c r="NWL4" s="230"/>
      <c r="NWM4" s="230"/>
      <c r="NWN4" s="230"/>
      <c r="NWO4" s="230"/>
      <c r="NWP4" s="230"/>
      <c r="NWQ4" s="230"/>
      <c r="NWR4" s="230"/>
      <c r="NWS4" s="230"/>
      <c r="NWT4" s="230"/>
      <c r="NWU4" s="230"/>
      <c r="NWV4" s="230"/>
      <c r="NWW4" s="230"/>
      <c r="NWX4" s="230"/>
      <c r="NWY4" s="230"/>
      <c r="NWZ4" s="230"/>
      <c r="NXA4" s="230"/>
      <c r="NXB4" s="230"/>
      <c r="NXC4" s="230"/>
      <c r="NXD4" s="230"/>
      <c r="NXE4" s="230"/>
      <c r="NXF4" s="230"/>
      <c r="NXG4" s="230"/>
      <c r="NXH4" s="230"/>
      <c r="NXI4" s="230"/>
      <c r="NXJ4" s="230"/>
      <c r="NXK4" s="230"/>
      <c r="NXL4" s="230"/>
      <c r="NXM4" s="230"/>
      <c r="NXN4" s="230"/>
      <c r="NXO4" s="230"/>
      <c r="NXP4" s="230"/>
      <c r="NXQ4" s="230"/>
      <c r="NXR4" s="230"/>
      <c r="NXS4" s="230"/>
      <c r="NXT4" s="230"/>
      <c r="NXU4" s="230"/>
      <c r="NXV4" s="230"/>
      <c r="NXW4" s="230"/>
      <c r="NXX4" s="230"/>
      <c r="NXY4" s="230"/>
      <c r="NXZ4" s="230"/>
      <c r="NYA4" s="230"/>
      <c r="NYB4" s="230"/>
      <c r="NYC4" s="230"/>
      <c r="NYD4" s="230"/>
      <c r="NYE4" s="230"/>
      <c r="NYF4" s="230"/>
      <c r="NYG4" s="230"/>
      <c r="NYH4" s="230"/>
      <c r="NYI4" s="230"/>
      <c r="NYJ4" s="230"/>
      <c r="NYK4" s="230"/>
      <c r="NYL4" s="230"/>
      <c r="NYM4" s="230"/>
      <c r="NYN4" s="230"/>
      <c r="NYO4" s="230"/>
      <c r="NYP4" s="230"/>
      <c r="NYQ4" s="230"/>
      <c r="NYR4" s="230"/>
      <c r="NYS4" s="230"/>
      <c r="NYT4" s="230"/>
      <c r="NYU4" s="230"/>
      <c r="NYV4" s="230"/>
      <c r="NYW4" s="230"/>
      <c r="NYX4" s="230"/>
      <c r="NYY4" s="230"/>
      <c r="NYZ4" s="230"/>
      <c r="NZA4" s="230"/>
      <c r="NZB4" s="230"/>
      <c r="NZC4" s="230"/>
      <c r="NZD4" s="230"/>
      <c r="NZE4" s="230"/>
      <c r="NZF4" s="230"/>
      <c r="NZG4" s="230"/>
      <c r="NZH4" s="230"/>
      <c r="NZI4" s="230"/>
      <c r="NZJ4" s="230"/>
      <c r="NZK4" s="230"/>
      <c r="NZL4" s="230"/>
      <c r="NZM4" s="230"/>
      <c r="NZN4" s="230"/>
      <c r="NZO4" s="230"/>
      <c r="NZP4" s="230"/>
      <c r="NZQ4" s="230"/>
      <c r="NZR4" s="230"/>
      <c r="NZS4" s="230"/>
      <c r="NZT4" s="230"/>
      <c r="NZU4" s="230"/>
      <c r="NZV4" s="230"/>
      <c r="NZW4" s="230"/>
      <c r="NZX4" s="230"/>
      <c r="NZY4" s="230"/>
      <c r="NZZ4" s="230"/>
      <c r="OAA4" s="230"/>
      <c r="OAB4" s="230"/>
      <c r="OAC4" s="230"/>
      <c r="OAD4" s="230"/>
      <c r="OAE4" s="230"/>
      <c r="OAF4" s="230"/>
      <c r="OAG4" s="230"/>
      <c r="OAH4" s="230"/>
      <c r="OAI4" s="230"/>
      <c r="OAJ4" s="230"/>
      <c r="OAK4" s="230"/>
      <c r="OAL4" s="230"/>
      <c r="OAM4" s="230"/>
      <c r="OAN4" s="230"/>
      <c r="OAO4" s="230"/>
      <c r="OAP4" s="230"/>
      <c r="OAQ4" s="230"/>
      <c r="OAR4" s="230"/>
      <c r="OAS4" s="230"/>
      <c r="OAT4" s="230"/>
      <c r="OAU4" s="230"/>
      <c r="OAV4" s="230"/>
      <c r="OAW4" s="230"/>
      <c r="OAX4" s="230"/>
      <c r="OAY4" s="230"/>
      <c r="OAZ4" s="230"/>
      <c r="OBA4" s="230"/>
      <c r="OBB4" s="230"/>
      <c r="OBC4" s="230"/>
      <c r="OBD4" s="230"/>
      <c r="OBE4" s="230"/>
      <c r="OBF4" s="230"/>
      <c r="OBG4" s="230"/>
      <c r="OBH4" s="230"/>
      <c r="OBI4" s="230"/>
      <c r="OBJ4" s="230"/>
      <c r="OBK4" s="230"/>
      <c r="OBL4" s="230"/>
      <c r="OBM4" s="230"/>
      <c r="OBN4" s="230"/>
      <c r="OBO4" s="230"/>
      <c r="OBP4" s="230"/>
      <c r="OBQ4" s="230"/>
      <c r="OBR4" s="230"/>
      <c r="OBS4" s="230"/>
      <c r="OBT4" s="230"/>
      <c r="OBU4" s="230"/>
      <c r="OBV4" s="230"/>
      <c r="OBW4" s="230"/>
      <c r="OBX4" s="230"/>
      <c r="OBY4" s="230"/>
      <c r="OBZ4" s="230"/>
      <c r="OCA4" s="230"/>
      <c r="OCB4" s="230"/>
      <c r="OCC4" s="230"/>
      <c r="OCD4" s="230"/>
      <c r="OCE4" s="230"/>
      <c r="OCF4" s="230"/>
      <c r="OCG4" s="230"/>
      <c r="OCH4" s="230"/>
      <c r="OCI4" s="230"/>
      <c r="OCJ4" s="230"/>
      <c r="OCK4" s="230"/>
      <c r="OCL4" s="230"/>
      <c r="OCM4" s="230"/>
      <c r="OCN4" s="230"/>
      <c r="OCO4" s="230"/>
      <c r="OCP4" s="230"/>
      <c r="OCQ4" s="230"/>
      <c r="OCR4" s="230"/>
      <c r="OCS4" s="230"/>
      <c r="OCT4" s="230"/>
      <c r="OCU4" s="230"/>
      <c r="OCV4" s="230"/>
      <c r="OCW4" s="230"/>
      <c r="OCX4" s="230"/>
      <c r="OCY4" s="230"/>
      <c r="OCZ4" s="230"/>
      <c r="ODA4" s="230"/>
      <c r="ODB4" s="230"/>
      <c r="ODC4" s="230"/>
      <c r="ODD4" s="230"/>
      <c r="ODE4" s="230"/>
      <c r="ODF4" s="230"/>
      <c r="ODG4" s="230"/>
      <c r="ODH4" s="230"/>
      <c r="ODI4" s="230"/>
      <c r="ODJ4" s="230"/>
      <c r="ODK4" s="230"/>
      <c r="ODL4" s="230"/>
      <c r="ODM4" s="230"/>
      <c r="ODN4" s="230"/>
      <c r="ODO4" s="230"/>
      <c r="ODP4" s="230"/>
      <c r="ODQ4" s="230"/>
      <c r="ODR4" s="230"/>
      <c r="ODS4" s="230"/>
      <c r="ODT4" s="230"/>
      <c r="ODU4" s="230"/>
      <c r="ODV4" s="230"/>
      <c r="ODW4" s="230"/>
      <c r="ODX4" s="230"/>
      <c r="ODY4" s="230"/>
      <c r="ODZ4" s="230"/>
      <c r="OEA4" s="230"/>
      <c r="OEB4" s="230"/>
      <c r="OEC4" s="230"/>
      <c r="OED4" s="230"/>
      <c r="OEE4" s="230"/>
      <c r="OEF4" s="230"/>
      <c r="OEG4" s="230"/>
      <c r="OEH4" s="230"/>
      <c r="OEI4" s="230"/>
      <c r="OEJ4" s="230"/>
      <c r="OEK4" s="230"/>
      <c r="OEL4" s="230"/>
      <c r="OEM4" s="230"/>
      <c r="OEN4" s="230"/>
      <c r="OEO4" s="230"/>
      <c r="OEP4" s="230"/>
      <c r="OEQ4" s="230"/>
      <c r="OER4" s="230"/>
      <c r="OES4" s="230"/>
      <c r="OET4" s="230"/>
      <c r="OEU4" s="230"/>
      <c r="OEV4" s="230"/>
      <c r="OEW4" s="230"/>
      <c r="OEX4" s="230"/>
      <c r="OEY4" s="230"/>
      <c r="OEZ4" s="230"/>
      <c r="OFA4" s="230"/>
      <c r="OFB4" s="230"/>
      <c r="OFC4" s="230"/>
      <c r="OFD4" s="230"/>
      <c r="OFE4" s="230"/>
      <c r="OFF4" s="230"/>
      <c r="OFG4" s="230"/>
      <c r="OFH4" s="230"/>
      <c r="OFI4" s="230"/>
      <c r="OFJ4" s="230"/>
      <c r="OFK4" s="230"/>
      <c r="OFL4" s="230"/>
      <c r="OFM4" s="230"/>
      <c r="OFN4" s="230"/>
      <c r="OFO4" s="230"/>
      <c r="OFP4" s="230"/>
      <c r="OFQ4" s="230"/>
      <c r="OFR4" s="230"/>
      <c r="OFS4" s="230"/>
      <c r="OFT4" s="230"/>
      <c r="OFU4" s="230"/>
      <c r="OFV4" s="230"/>
      <c r="OFW4" s="230"/>
      <c r="OFX4" s="230"/>
      <c r="OFY4" s="230"/>
      <c r="OFZ4" s="230"/>
      <c r="OGA4" s="230"/>
      <c r="OGB4" s="230"/>
      <c r="OGC4" s="230"/>
      <c r="OGD4" s="230"/>
      <c r="OGE4" s="230"/>
      <c r="OGF4" s="230"/>
      <c r="OGG4" s="230"/>
      <c r="OGH4" s="230"/>
      <c r="OGI4" s="230"/>
      <c r="OGJ4" s="230"/>
      <c r="OGK4" s="230"/>
      <c r="OGL4" s="230"/>
      <c r="OGM4" s="230"/>
      <c r="OGN4" s="230"/>
      <c r="OGO4" s="230"/>
      <c r="OGP4" s="230"/>
      <c r="OGQ4" s="230"/>
      <c r="OGR4" s="230"/>
      <c r="OGS4" s="230"/>
      <c r="OGT4" s="230"/>
      <c r="OGU4" s="230"/>
      <c r="OGV4" s="230"/>
      <c r="OGW4" s="230"/>
      <c r="OGX4" s="230"/>
      <c r="OGY4" s="230"/>
      <c r="OGZ4" s="230"/>
      <c r="OHA4" s="230"/>
      <c r="OHB4" s="230"/>
      <c r="OHC4" s="230"/>
      <c r="OHD4" s="230"/>
      <c r="OHE4" s="230"/>
      <c r="OHF4" s="230"/>
      <c r="OHG4" s="230"/>
      <c r="OHH4" s="230"/>
      <c r="OHI4" s="230"/>
      <c r="OHJ4" s="230"/>
      <c r="OHK4" s="230"/>
      <c r="OHL4" s="230"/>
      <c r="OHM4" s="230"/>
      <c r="OHN4" s="230"/>
      <c r="OHO4" s="230"/>
      <c r="OHP4" s="230"/>
      <c r="OHQ4" s="230"/>
      <c r="OHR4" s="230"/>
      <c r="OHS4" s="230"/>
      <c r="OHT4" s="230"/>
      <c r="OHU4" s="230"/>
      <c r="OHV4" s="230"/>
      <c r="OHW4" s="230"/>
      <c r="OHX4" s="230"/>
      <c r="OHY4" s="230"/>
      <c r="OHZ4" s="230"/>
      <c r="OIA4" s="230"/>
      <c r="OIB4" s="230"/>
      <c r="OIC4" s="230"/>
      <c r="OID4" s="230"/>
      <c r="OIE4" s="230"/>
      <c r="OIF4" s="230"/>
      <c r="OIG4" s="230"/>
      <c r="OIH4" s="230"/>
      <c r="OII4" s="230"/>
      <c r="OIJ4" s="230"/>
      <c r="OIK4" s="230"/>
      <c r="OIL4" s="230"/>
      <c r="OIM4" s="230"/>
      <c r="OIN4" s="230"/>
      <c r="OIO4" s="230"/>
      <c r="OIP4" s="230"/>
      <c r="OIQ4" s="230"/>
      <c r="OIR4" s="230"/>
      <c r="OIS4" s="230"/>
      <c r="OIT4" s="230"/>
      <c r="OIU4" s="230"/>
      <c r="OIV4" s="230"/>
      <c r="OIW4" s="230"/>
      <c r="OIX4" s="230"/>
      <c r="OIY4" s="230"/>
      <c r="OIZ4" s="230"/>
      <c r="OJA4" s="230"/>
      <c r="OJB4" s="230"/>
      <c r="OJC4" s="230"/>
      <c r="OJD4" s="230"/>
      <c r="OJE4" s="230"/>
      <c r="OJF4" s="230"/>
      <c r="OJG4" s="230"/>
      <c r="OJH4" s="230"/>
      <c r="OJI4" s="230"/>
      <c r="OJJ4" s="230"/>
      <c r="OJK4" s="230"/>
      <c r="OJL4" s="230"/>
      <c r="OJM4" s="230"/>
      <c r="OJN4" s="230"/>
      <c r="OJO4" s="230"/>
      <c r="OJP4" s="230"/>
      <c r="OJQ4" s="230"/>
      <c r="OJR4" s="230"/>
      <c r="OJS4" s="230"/>
      <c r="OJT4" s="230"/>
      <c r="OJU4" s="230"/>
      <c r="OJV4" s="230"/>
      <c r="OJW4" s="230"/>
      <c r="OJX4" s="230"/>
      <c r="OJY4" s="230"/>
      <c r="OJZ4" s="230"/>
      <c r="OKA4" s="230"/>
      <c r="OKB4" s="230"/>
      <c r="OKC4" s="230"/>
      <c r="OKD4" s="230"/>
      <c r="OKE4" s="230"/>
      <c r="OKF4" s="230"/>
      <c r="OKG4" s="230"/>
      <c r="OKH4" s="230"/>
      <c r="OKI4" s="230"/>
      <c r="OKJ4" s="230"/>
      <c r="OKK4" s="230"/>
      <c r="OKL4" s="230"/>
      <c r="OKM4" s="230"/>
      <c r="OKN4" s="230"/>
      <c r="OKO4" s="230"/>
      <c r="OKP4" s="230"/>
      <c r="OKQ4" s="230"/>
      <c r="OKR4" s="230"/>
      <c r="OKS4" s="230"/>
      <c r="OKT4" s="230"/>
      <c r="OKU4" s="230"/>
      <c r="OKV4" s="230"/>
      <c r="OKW4" s="230"/>
      <c r="OKX4" s="230"/>
      <c r="OKY4" s="230"/>
      <c r="OKZ4" s="230"/>
      <c r="OLA4" s="230"/>
      <c r="OLB4" s="230"/>
      <c r="OLC4" s="230"/>
      <c r="OLD4" s="230"/>
      <c r="OLE4" s="230"/>
      <c r="OLF4" s="230"/>
      <c r="OLG4" s="230"/>
      <c r="OLH4" s="230"/>
      <c r="OLI4" s="230"/>
      <c r="OLJ4" s="230"/>
      <c r="OLK4" s="230"/>
      <c r="OLL4" s="230"/>
      <c r="OLM4" s="230"/>
      <c r="OLN4" s="230"/>
      <c r="OLO4" s="230"/>
      <c r="OLP4" s="230"/>
      <c r="OLQ4" s="230"/>
      <c r="OLR4" s="230"/>
      <c r="OLS4" s="230"/>
      <c r="OLT4" s="230"/>
      <c r="OLU4" s="230"/>
      <c r="OLV4" s="230"/>
      <c r="OLW4" s="230"/>
      <c r="OLX4" s="230"/>
      <c r="OLY4" s="230"/>
      <c r="OLZ4" s="230"/>
      <c r="OMA4" s="230"/>
      <c r="OMB4" s="230"/>
      <c r="OMC4" s="230"/>
      <c r="OMD4" s="230"/>
      <c r="OME4" s="230"/>
      <c r="OMF4" s="230"/>
      <c r="OMG4" s="230"/>
      <c r="OMH4" s="230"/>
      <c r="OMI4" s="230"/>
      <c r="OMJ4" s="230"/>
      <c r="OMK4" s="230"/>
      <c r="OML4" s="230"/>
      <c r="OMM4" s="230"/>
      <c r="OMN4" s="230"/>
      <c r="OMO4" s="230"/>
      <c r="OMP4" s="230"/>
      <c r="OMQ4" s="230"/>
      <c r="OMR4" s="230"/>
      <c r="OMS4" s="230"/>
      <c r="OMT4" s="230"/>
      <c r="OMU4" s="230"/>
      <c r="OMV4" s="230"/>
      <c r="OMW4" s="230"/>
      <c r="OMX4" s="230"/>
      <c r="OMY4" s="230"/>
      <c r="OMZ4" s="230"/>
      <c r="ONA4" s="230"/>
      <c r="ONB4" s="230"/>
      <c r="ONC4" s="230"/>
      <c r="OND4" s="230"/>
      <c r="ONE4" s="230"/>
      <c r="ONF4" s="230"/>
      <c r="ONG4" s="230"/>
      <c r="ONH4" s="230"/>
      <c r="ONI4" s="230"/>
      <c r="ONJ4" s="230"/>
      <c r="ONK4" s="230"/>
      <c r="ONL4" s="230"/>
      <c r="ONM4" s="230"/>
      <c r="ONN4" s="230"/>
      <c r="ONO4" s="230"/>
      <c r="ONP4" s="230"/>
      <c r="ONQ4" s="230"/>
      <c r="ONR4" s="230"/>
      <c r="ONS4" s="230"/>
      <c r="ONT4" s="230"/>
      <c r="ONU4" s="230"/>
      <c r="ONV4" s="230"/>
      <c r="ONW4" s="230"/>
      <c r="ONX4" s="230"/>
      <c r="ONY4" s="230"/>
      <c r="ONZ4" s="230"/>
      <c r="OOA4" s="230"/>
      <c r="OOB4" s="230"/>
      <c r="OOC4" s="230"/>
      <c r="OOD4" s="230"/>
      <c r="OOE4" s="230"/>
      <c r="OOF4" s="230"/>
      <c r="OOG4" s="230"/>
      <c r="OOH4" s="230"/>
      <c r="OOI4" s="230"/>
      <c r="OOJ4" s="230"/>
      <c r="OOK4" s="230"/>
      <c r="OOL4" s="230"/>
      <c r="OOM4" s="230"/>
      <c r="OON4" s="230"/>
      <c r="OOO4" s="230"/>
      <c r="OOP4" s="230"/>
      <c r="OOQ4" s="230"/>
      <c r="OOR4" s="230"/>
      <c r="OOS4" s="230"/>
      <c r="OOT4" s="230"/>
      <c r="OOU4" s="230"/>
      <c r="OOV4" s="230"/>
      <c r="OOW4" s="230"/>
      <c r="OOX4" s="230"/>
      <c r="OOY4" s="230"/>
      <c r="OOZ4" s="230"/>
      <c r="OPA4" s="230"/>
      <c r="OPB4" s="230"/>
      <c r="OPC4" s="230"/>
      <c r="OPD4" s="230"/>
      <c r="OPE4" s="230"/>
      <c r="OPF4" s="230"/>
      <c r="OPG4" s="230"/>
      <c r="OPH4" s="230"/>
      <c r="OPI4" s="230"/>
      <c r="OPJ4" s="230"/>
      <c r="OPK4" s="230"/>
      <c r="OPL4" s="230"/>
      <c r="OPM4" s="230"/>
      <c r="OPN4" s="230"/>
      <c r="OPO4" s="230"/>
      <c r="OPP4" s="230"/>
      <c r="OPQ4" s="230"/>
      <c r="OPR4" s="230"/>
      <c r="OPS4" s="230"/>
      <c r="OPT4" s="230"/>
      <c r="OPU4" s="230"/>
      <c r="OPV4" s="230"/>
      <c r="OPW4" s="230"/>
      <c r="OPX4" s="230"/>
      <c r="OPY4" s="230"/>
      <c r="OPZ4" s="230"/>
      <c r="OQA4" s="230"/>
      <c r="OQB4" s="230"/>
      <c r="OQC4" s="230"/>
      <c r="OQD4" s="230"/>
      <c r="OQE4" s="230"/>
      <c r="OQF4" s="230"/>
      <c r="OQG4" s="230"/>
      <c r="OQH4" s="230"/>
      <c r="OQI4" s="230"/>
      <c r="OQJ4" s="230"/>
      <c r="OQK4" s="230"/>
      <c r="OQL4" s="230"/>
      <c r="OQM4" s="230"/>
      <c r="OQN4" s="230"/>
      <c r="OQO4" s="230"/>
      <c r="OQP4" s="230"/>
      <c r="OQQ4" s="230"/>
      <c r="OQR4" s="230"/>
      <c r="OQS4" s="230"/>
      <c r="OQT4" s="230"/>
      <c r="OQU4" s="230"/>
      <c r="OQV4" s="230"/>
      <c r="OQW4" s="230"/>
      <c r="OQX4" s="230"/>
      <c r="OQY4" s="230"/>
      <c r="OQZ4" s="230"/>
      <c r="ORA4" s="230"/>
      <c r="ORB4" s="230"/>
      <c r="ORC4" s="230"/>
      <c r="ORD4" s="230"/>
      <c r="ORE4" s="230"/>
      <c r="ORF4" s="230"/>
      <c r="ORG4" s="230"/>
      <c r="ORH4" s="230"/>
      <c r="ORI4" s="230"/>
      <c r="ORJ4" s="230"/>
      <c r="ORK4" s="230"/>
      <c r="ORL4" s="230"/>
      <c r="ORM4" s="230"/>
      <c r="ORN4" s="230"/>
      <c r="ORO4" s="230"/>
      <c r="ORP4" s="230"/>
      <c r="ORQ4" s="230"/>
      <c r="ORR4" s="230"/>
      <c r="ORS4" s="230"/>
      <c r="ORT4" s="230"/>
      <c r="ORU4" s="230"/>
      <c r="ORV4" s="230"/>
      <c r="ORW4" s="230"/>
      <c r="ORX4" s="230"/>
      <c r="ORY4" s="230"/>
      <c r="ORZ4" s="230"/>
      <c r="OSA4" s="230"/>
      <c r="OSB4" s="230"/>
      <c r="OSC4" s="230"/>
      <c r="OSD4" s="230"/>
      <c r="OSE4" s="230"/>
      <c r="OSF4" s="230"/>
      <c r="OSG4" s="230"/>
      <c r="OSH4" s="230"/>
      <c r="OSI4" s="230"/>
      <c r="OSJ4" s="230"/>
      <c r="OSK4" s="230"/>
      <c r="OSL4" s="230"/>
      <c r="OSM4" s="230"/>
      <c r="OSN4" s="230"/>
      <c r="OSO4" s="230"/>
      <c r="OSP4" s="230"/>
      <c r="OSQ4" s="230"/>
      <c r="OSR4" s="230"/>
      <c r="OSS4" s="230"/>
      <c r="OST4" s="230"/>
      <c r="OSU4" s="230"/>
      <c r="OSV4" s="230"/>
      <c r="OSW4" s="230"/>
      <c r="OSX4" s="230"/>
      <c r="OSY4" s="230"/>
      <c r="OSZ4" s="230"/>
      <c r="OTA4" s="230"/>
      <c r="OTB4" s="230"/>
      <c r="OTC4" s="230"/>
      <c r="OTD4" s="230"/>
      <c r="OTE4" s="230"/>
      <c r="OTF4" s="230"/>
      <c r="OTG4" s="230"/>
      <c r="OTH4" s="230"/>
      <c r="OTI4" s="230"/>
      <c r="OTJ4" s="230"/>
      <c r="OTK4" s="230"/>
      <c r="OTL4" s="230"/>
      <c r="OTM4" s="230"/>
      <c r="OTN4" s="230"/>
      <c r="OTO4" s="230"/>
      <c r="OTP4" s="230"/>
      <c r="OTQ4" s="230"/>
      <c r="OTR4" s="230"/>
      <c r="OTS4" s="230"/>
      <c r="OTT4" s="230"/>
      <c r="OTU4" s="230"/>
      <c r="OTV4" s="230"/>
      <c r="OTW4" s="230"/>
      <c r="OTX4" s="230"/>
      <c r="OTY4" s="230"/>
      <c r="OTZ4" s="230"/>
      <c r="OUA4" s="230"/>
      <c r="OUB4" s="230"/>
      <c r="OUC4" s="230"/>
      <c r="OUD4" s="230"/>
      <c r="OUE4" s="230"/>
      <c r="OUF4" s="230"/>
      <c r="OUG4" s="230"/>
      <c r="OUH4" s="230"/>
      <c r="OUI4" s="230"/>
      <c r="OUJ4" s="230"/>
      <c r="OUK4" s="230"/>
      <c r="OUL4" s="230"/>
      <c r="OUM4" s="230"/>
      <c r="OUN4" s="230"/>
      <c r="OUO4" s="230"/>
      <c r="OUP4" s="230"/>
      <c r="OUQ4" s="230"/>
      <c r="OUR4" s="230"/>
      <c r="OUS4" s="230"/>
      <c r="OUT4" s="230"/>
      <c r="OUU4" s="230"/>
      <c r="OUV4" s="230"/>
      <c r="OUW4" s="230"/>
      <c r="OUX4" s="230"/>
      <c r="OUY4" s="230"/>
      <c r="OUZ4" s="230"/>
      <c r="OVA4" s="230"/>
      <c r="OVB4" s="230"/>
      <c r="OVC4" s="230"/>
      <c r="OVD4" s="230"/>
      <c r="OVE4" s="230"/>
      <c r="OVF4" s="230"/>
      <c r="OVG4" s="230"/>
      <c r="OVH4" s="230"/>
      <c r="OVI4" s="230"/>
      <c r="OVJ4" s="230"/>
      <c r="OVK4" s="230"/>
      <c r="OVL4" s="230"/>
      <c r="OVM4" s="230"/>
      <c r="OVN4" s="230"/>
      <c r="OVO4" s="230"/>
      <c r="OVP4" s="230"/>
      <c r="OVQ4" s="230"/>
      <c r="OVR4" s="230"/>
      <c r="OVS4" s="230"/>
      <c r="OVT4" s="230"/>
      <c r="OVU4" s="230"/>
      <c r="OVV4" s="230"/>
      <c r="OVW4" s="230"/>
      <c r="OVX4" s="230"/>
      <c r="OVY4" s="230"/>
      <c r="OVZ4" s="230"/>
      <c r="OWA4" s="230"/>
      <c r="OWB4" s="230"/>
      <c r="OWC4" s="230"/>
      <c r="OWD4" s="230"/>
      <c r="OWE4" s="230"/>
      <c r="OWF4" s="230"/>
      <c r="OWG4" s="230"/>
      <c r="OWH4" s="230"/>
      <c r="OWI4" s="230"/>
      <c r="OWJ4" s="230"/>
      <c r="OWK4" s="230"/>
      <c r="OWL4" s="230"/>
      <c r="OWM4" s="230"/>
      <c r="OWN4" s="230"/>
      <c r="OWO4" s="230"/>
      <c r="OWP4" s="230"/>
      <c r="OWQ4" s="230"/>
      <c r="OWR4" s="230"/>
      <c r="OWS4" s="230"/>
      <c r="OWT4" s="230"/>
      <c r="OWU4" s="230"/>
      <c r="OWV4" s="230"/>
      <c r="OWW4" s="230"/>
      <c r="OWX4" s="230"/>
      <c r="OWY4" s="230"/>
      <c r="OWZ4" s="230"/>
      <c r="OXA4" s="230"/>
      <c r="OXB4" s="230"/>
      <c r="OXC4" s="230"/>
      <c r="OXD4" s="230"/>
      <c r="OXE4" s="230"/>
      <c r="OXF4" s="230"/>
      <c r="OXG4" s="230"/>
      <c r="OXH4" s="230"/>
      <c r="OXI4" s="230"/>
      <c r="OXJ4" s="230"/>
      <c r="OXK4" s="230"/>
      <c r="OXL4" s="230"/>
      <c r="OXM4" s="230"/>
      <c r="OXN4" s="230"/>
      <c r="OXO4" s="230"/>
      <c r="OXP4" s="230"/>
      <c r="OXQ4" s="230"/>
      <c r="OXR4" s="230"/>
      <c r="OXS4" s="230"/>
      <c r="OXT4" s="230"/>
      <c r="OXU4" s="230"/>
      <c r="OXV4" s="230"/>
      <c r="OXW4" s="230"/>
      <c r="OXX4" s="230"/>
      <c r="OXY4" s="230"/>
      <c r="OXZ4" s="230"/>
      <c r="OYA4" s="230"/>
      <c r="OYB4" s="230"/>
      <c r="OYC4" s="230"/>
      <c r="OYD4" s="230"/>
      <c r="OYE4" s="230"/>
      <c r="OYF4" s="230"/>
      <c r="OYG4" s="230"/>
      <c r="OYH4" s="230"/>
      <c r="OYI4" s="230"/>
      <c r="OYJ4" s="230"/>
      <c r="OYK4" s="230"/>
      <c r="OYL4" s="230"/>
      <c r="OYM4" s="230"/>
      <c r="OYN4" s="230"/>
      <c r="OYO4" s="230"/>
      <c r="OYP4" s="230"/>
      <c r="OYQ4" s="230"/>
      <c r="OYR4" s="230"/>
      <c r="OYS4" s="230"/>
      <c r="OYT4" s="230"/>
      <c r="OYU4" s="230"/>
      <c r="OYV4" s="230"/>
      <c r="OYW4" s="230"/>
      <c r="OYX4" s="230"/>
      <c r="OYY4" s="230"/>
      <c r="OYZ4" s="230"/>
      <c r="OZA4" s="230"/>
      <c r="OZB4" s="230"/>
      <c r="OZC4" s="230"/>
      <c r="OZD4" s="230"/>
      <c r="OZE4" s="230"/>
      <c r="OZF4" s="230"/>
      <c r="OZG4" s="230"/>
      <c r="OZH4" s="230"/>
      <c r="OZI4" s="230"/>
      <c r="OZJ4" s="230"/>
      <c r="OZK4" s="230"/>
      <c r="OZL4" s="230"/>
      <c r="OZM4" s="230"/>
      <c r="OZN4" s="230"/>
      <c r="OZO4" s="230"/>
      <c r="OZP4" s="230"/>
      <c r="OZQ4" s="230"/>
      <c r="OZR4" s="230"/>
      <c r="OZS4" s="230"/>
      <c r="OZT4" s="230"/>
      <c r="OZU4" s="230"/>
      <c r="OZV4" s="230"/>
      <c r="OZW4" s="230"/>
      <c r="OZX4" s="230"/>
      <c r="OZY4" s="230"/>
      <c r="OZZ4" s="230"/>
      <c r="PAA4" s="230"/>
      <c r="PAB4" s="230"/>
      <c r="PAC4" s="230"/>
      <c r="PAD4" s="230"/>
      <c r="PAE4" s="230"/>
      <c r="PAF4" s="230"/>
      <c r="PAG4" s="230"/>
      <c r="PAH4" s="230"/>
      <c r="PAI4" s="230"/>
      <c r="PAJ4" s="230"/>
      <c r="PAK4" s="230"/>
      <c r="PAL4" s="230"/>
      <c r="PAM4" s="230"/>
      <c r="PAN4" s="230"/>
      <c r="PAO4" s="230"/>
      <c r="PAP4" s="230"/>
      <c r="PAQ4" s="230"/>
      <c r="PAR4" s="230"/>
      <c r="PAS4" s="230"/>
      <c r="PAT4" s="230"/>
      <c r="PAU4" s="230"/>
      <c r="PAV4" s="230"/>
      <c r="PAW4" s="230"/>
      <c r="PAX4" s="230"/>
      <c r="PAY4" s="230"/>
      <c r="PAZ4" s="230"/>
      <c r="PBA4" s="230"/>
      <c r="PBB4" s="230"/>
      <c r="PBC4" s="230"/>
      <c r="PBD4" s="230"/>
      <c r="PBE4" s="230"/>
      <c r="PBF4" s="230"/>
      <c r="PBG4" s="230"/>
      <c r="PBH4" s="230"/>
      <c r="PBI4" s="230"/>
      <c r="PBJ4" s="230"/>
      <c r="PBK4" s="230"/>
      <c r="PBL4" s="230"/>
      <c r="PBM4" s="230"/>
      <c r="PBN4" s="230"/>
      <c r="PBO4" s="230"/>
      <c r="PBP4" s="230"/>
      <c r="PBQ4" s="230"/>
      <c r="PBR4" s="230"/>
      <c r="PBS4" s="230"/>
      <c r="PBT4" s="230"/>
      <c r="PBU4" s="230"/>
      <c r="PBV4" s="230"/>
      <c r="PBW4" s="230"/>
      <c r="PBX4" s="230"/>
      <c r="PBY4" s="230"/>
      <c r="PBZ4" s="230"/>
      <c r="PCA4" s="230"/>
      <c r="PCB4" s="230"/>
      <c r="PCC4" s="230"/>
      <c r="PCD4" s="230"/>
      <c r="PCE4" s="230"/>
      <c r="PCF4" s="230"/>
      <c r="PCG4" s="230"/>
      <c r="PCH4" s="230"/>
      <c r="PCI4" s="230"/>
      <c r="PCJ4" s="230"/>
      <c r="PCK4" s="230"/>
      <c r="PCL4" s="230"/>
      <c r="PCM4" s="230"/>
      <c r="PCN4" s="230"/>
      <c r="PCO4" s="230"/>
      <c r="PCP4" s="230"/>
      <c r="PCQ4" s="230"/>
      <c r="PCR4" s="230"/>
      <c r="PCS4" s="230"/>
      <c r="PCT4" s="230"/>
      <c r="PCU4" s="230"/>
      <c r="PCV4" s="230"/>
      <c r="PCW4" s="230"/>
      <c r="PCX4" s="230"/>
      <c r="PCY4" s="230"/>
      <c r="PCZ4" s="230"/>
      <c r="PDA4" s="230"/>
      <c r="PDB4" s="230"/>
      <c r="PDC4" s="230"/>
      <c r="PDD4" s="230"/>
      <c r="PDE4" s="230"/>
      <c r="PDF4" s="230"/>
      <c r="PDG4" s="230"/>
      <c r="PDH4" s="230"/>
      <c r="PDI4" s="230"/>
      <c r="PDJ4" s="230"/>
      <c r="PDK4" s="230"/>
      <c r="PDL4" s="230"/>
      <c r="PDM4" s="230"/>
      <c r="PDN4" s="230"/>
      <c r="PDO4" s="230"/>
      <c r="PDP4" s="230"/>
      <c r="PDQ4" s="230"/>
      <c r="PDR4" s="230"/>
      <c r="PDS4" s="230"/>
      <c r="PDT4" s="230"/>
      <c r="PDU4" s="230"/>
      <c r="PDV4" s="230"/>
      <c r="PDW4" s="230"/>
      <c r="PDX4" s="230"/>
      <c r="PDY4" s="230"/>
      <c r="PDZ4" s="230"/>
      <c r="PEA4" s="230"/>
      <c r="PEB4" s="230"/>
      <c r="PEC4" s="230"/>
      <c r="PED4" s="230"/>
      <c r="PEE4" s="230"/>
      <c r="PEF4" s="230"/>
      <c r="PEG4" s="230"/>
      <c r="PEH4" s="230"/>
      <c r="PEI4" s="230"/>
      <c r="PEJ4" s="230"/>
      <c r="PEK4" s="230"/>
      <c r="PEL4" s="230"/>
      <c r="PEM4" s="230"/>
      <c r="PEN4" s="230"/>
      <c r="PEO4" s="230"/>
      <c r="PEP4" s="230"/>
      <c r="PEQ4" s="230"/>
      <c r="PER4" s="230"/>
      <c r="PES4" s="230"/>
      <c r="PET4" s="230"/>
      <c r="PEU4" s="230"/>
      <c r="PEV4" s="230"/>
      <c r="PEW4" s="230"/>
      <c r="PEX4" s="230"/>
      <c r="PEY4" s="230"/>
      <c r="PEZ4" s="230"/>
      <c r="PFA4" s="230"/>
      <c r="PFB4" s="230"/>
      <c r="PFC4" s="230"/>
      <c r="PFD4" s="230"/>
      <c r="PFE4" s="230"/>
      <c r="PFF4" s="230"/>
      <c r="PFG4" s="230"/>
      <c r="PFH4" s="230"/>
      <c r="PFI4" s="230"/>
      <c r="PFJ4" s="230"/>
      <c r="PFK4" s="230"/>
      <c r="PFL4" s="230"/>
      <c r="PFM4" s="230"/>
      <c r="PFN4" s="230"/>
      <c r="PFO4" s="230"/>
      <c r="PFP4" s="230"/>
      <c r="PFQ4" s="230"/>
      <c r="PFR4" s="230"/>
      <c r="PFS4" s="230"/>
      <c r="PFT4" s="230"/>
      <c r="PFU4" s="230"/>
      <c r="PFV4" s="230"/>
      <c r="PFW4" s="230"/>
      <c r="PFX4" s="230"/>
      <c r="PFY4" s="230"/>
      <c r="PFZ4" s="230"/>
      <c r="PGA4" s="230"/>
      <c r="PGB4" s="230"/>
      <c r="PGC4" s="230"/>
      <c r="PGD4" s="230"/>
      <c r="PGE4" s="230"/>
      <c r="PGF4" s="230"/>
      <c r="PGG4" s="230"/>
      <c r="PGH4" s="230"/>
      <c r="PGI4" s="230"/>
      <c r="PGJ4" s="230"/>
      <c r="PGK4" s="230"/>
      <c r="PGL4" s="230"/>
      <c r="PGM4" s="230"/>
      <c r="PGN4" s="230"/>
      <c r="PGO4" s="230"/>
      <c r="PGP4" s="230"/>
      <c r="PGQ4" s="230"/>
      <c r="PGR4" s="230"/>
      <c r="PGS4" s="230"/>
      <c r="PGT4" s="230"/>
      <c r="PGU4" s="230"/>
      <c r="PGV4" s="230"/>
      <c r="PGW4" s="230"/>
      <c r="PGX4" s="230"/>
      <c r="PGY4" s="230"/>
      <c r="PGZ4" s="230"/>
      <c r="PHA4" s="230"/>
      <c r="PHB4" s="230"/>
      <c r="PHC4" s="230"/>
      <c r="PHD4" s="230"/>
      <c r="PHE4" s="230"/>
      <c r="PHF4" s="230"/>
      <c r="PHG4" s="230"/>
      <c r="PHH4" s="230"/>
      <c r="PHI4" s="230"/>
      <c r="PHJ4" s="230"/>
      <c r="PHK4" s="230"/>
      <c r="PHL4" s="230"/>
      <c r="PHM4" s="230"/>
      <c r="PHN4" s="230"/>
      <c r="PHO4" s="230"/>
      <c r="PHP4" s="230"/>
      <c r="PHQ4" s="230"/>
      <c r="PHR4" s="230"/>
      <c r="PHS4" s="230"/>
      <c r="PHT4" s="230"/>
      <c r="PHU4" s="230"/>
      <c r="PHV4" s="230"/>
      <c r="PHW4" s="230"/>
      <c r="PHX4" s="230"/>
      <c r="PHY4" s="230"/>
      <c r="PHZ4" s="230"/>
      <c r="PIA4" s="230"/>
      <c r="PIB4" s="230"/>
      <c r="PIC4" s="230"/>
      <c r="PID4" s="230"/>
      <c r="PIE4" s="230"/>
      <c r="PIF4" s="230"/>
      <c r="PIG4" s="230"/>
      <c r="PIH4" s="230"/>
      <c r="PII4" s="230"/>
      <c r="PIJ4" s="230"/>
      <c r="PIK4" s="230"/>
      <c r="PIL4" s="230"/>
      <c r="PIM4" s="230"/>
      <c r="PIN4" s="230"/>
      <c r="PIO4" s="230"/>
      <c r="PIP4" s="230"/>
      <c r="PIQ4" s="230"/>
      <c r="PIR4" s="230"/>
      <c r="PIS4" s="230"/>
      <c r="PIT4" s="230"/>
      <c r="PIU4" s="230"/>
      <c r="PIV4" s="230"/>
      <c r="PIW4" s="230"/>
      <c r="PIX4" s="230"/>
      <c r="PIY4" s="230"/>
      <c r="PIZ4" s="230"/>
      <c r="PJA4" s="230"/>
      <c r="PJB4" s="230"/>
      <c r="PJC4" s="230"/>
      <c r="PJD4" s="230"/>
      <c r="PJE4" s="230"/>
      <c r="PJF4" s="230"/>
      <c r="PJG4" s="230"/>
      <c r="PJH4" s="230"/>
      <c r="PJI4" s="230"/>
      <c r="PJJ4" s="230"/>
      <c r="PJK4" s="230"/>
      <c r="PJL4" s="230"/>
      <c r="PJM4" s="230"/>
      <c r="PJN4" s="230"/>
      <c r="PJO4" s="230"/>
      <c r="PJP4" s="230"/>
      <c r="PJQ4" s="230"/>
      <c r="PJR4" s="230"/>
      <c r="PJS4" s="230"/>
      <c r="PJT4" s="230"/>
      <c r="PJU4" s="230"/>
      <c r="PJV4" s="230"/>
      <c r="PJW4" s="230"/>
      <c r="PJX4" s="230"/>
      <c r="PJY4" s="230"/>
      <c r="PJZ4" s="230"/>
      <c r="PKA4" s="230"/>
      <c r="PKB4" s="230"/>
      <c r="PKC4" s="230"/>
      <c r="PKD4" s="230"/>
      <c r="PKE4" s="230"/>
      <c r="PKF4" s="230"/>
      <c r="PKG4" s="230"/>
      <c r="PKH4" s="230"/>
      <c r="PKI4" s="230"/>
      <c r="PKJ4" s="230"/>
      <c r="PKK4" s="230"/>
      <c r="PKL4" s="230"/>
      <c r="PKM4" s="230"/>
      <c r="PKN4" s="230"/>
      <c r="PKO4" s="230"/>
      <c r="PKP4" s="230"/>
      <c r="PKQ4" s="230"/>
      <c r="PKR4" s="230"/>
      <c r="PKS4" s="230"/>
      <c r="PKT4" s="230"/>
      <c r="PKU4" s="230"/>
      <c r="PKV4" s="230"/>
      <c r="PKW4" s="230"/>
      <c r="PKX4" s="230"/>
      <c r="PKY4" s="230"/>
      <c r="PKZ4" s="230"/>
      <c r="PLA4" s="230"/>
      <c r="PLB4" s="230"/>
      <c r="PLC4" s="230"/>
      <c r="PLD4" s="230"/>
      <c r="PLE4" s="230"/>
      <c r="PLF4" s="230"/>
      <c r="PLG4" s="230"/>
      <c r="PLH4" s="230"/>
      <c r="PLI4" s="230"/>
      <c r="PLJ4" s="230"/>
      <c r="PLK4" s="230"/>
      <c r="PLL4" s="230"/>
      <c r="PLM4" s="230"/>
      <c r="PLN4" s="230"/>
      <c r="PLO4" s="230"/>
      <c r="PLP4" s="230"/>
      <c r="PLQ4" s="230"/>
      <c r="PLR4" s="230"/>
      <c r="PLS4" s="230"/>
      <c r="PLT4" s="230"/>
      <c r="PLU4" s="230"/>
      <c r="PLV4" s="230"/>
      <c r="PLW4" s="230"/>
      <c r="PLX4" s="230"/>
      <c r="PLY4" s="230"/>
      <c r="PLZ4" s="230"/>
      <c r="PMA4" s="230"/>
      <c r="PMB4" s="230"/>
      <c r="PMC4" s="230"/>
      <c r="PMD4" s="230"/>
      <c r="PME4" s="230"/>
      <c r="PMF4" s="230"/>
      <c r="PMG4" s="230"/>
      <c r="PMH4" s="230"/>
      <c r="PMI4" s="230"/>
      <c r="PMJ4" s="230"/>
      <c r="PMK4" s="230"/>
      <c r="PML4" s="230"/>
      <c r="PMM4" s="230"/>
      <c r="PMN4" s="230"/>
      <c r="PMO4" s="230"/>
      <c r="PMP4" s="230"/>
      <c r="PMQ4" s="230"/>
      <c r="PMR4" s="230"/>
      <c r="PMS4" s="230"/>
      <c r="PMT4" s="230"/>
      <c r="PMU4" s="230"/>
      <c r="PMV4" s="230"/>
      <c r="PMW4" s="230"/>
      <c r="PMX4" s="230"/>
      <c r="PMY4" s="230"/>
      <c r="PMZ4" s="230"/>
      <c r="PNA4" s="230"/>
      <c r="PNB4" s="230"/>
      <c r="PNC4" s="230"/>
      <c r="PND4" s="230"/>
      <c r="PNE4" s="230"/>
      <c r="PNF4" s="230"/>
      <c r="PNG4" s="230"/>
      <c r="PNH4" s="230"/>
      <c r="PNI4" s="230"/>
      <c r="PNJ4" s="230"/>
      <c r="PNK4" s="230"/>
      <c r="PNL4" s="230"/>
      <c r="PNM4" s="230"/>
      <c r="PNN4" s="230"/>
      <c r="PNO4" s="230"/>
      <c r="PNP4" s="230"/>
      <c r="PNQ4" s="230"/>
      <c r="PNR4" s="230"/>
      <c r="PNS4" s="230"/>
      <c r="PNT4" s="230"/>
      <c r="PNU4" s="230"/>
      <c r="PNV4" s="230"/>
      <c r="PNW4" s="230"/>
      <c r="PNX4" s="230"/>
      <c r="PNY4" s="230"/>
      <c r="PNZ4" s="230"/>
      <c r="POA4" s="230"/>
      <c r="POB4" s="230"/>
      <c r="POC4" s="230"/>
      <c r="POD4" s="230"/>
      <c r="POE4" s="230"/>
      <c r="POF4" s="230"/>
      <c r="POG4" s="230"/>
      <c r="POH4" s="230"/>
      <c r="POI4" s="230"/>
      <c r="POJ4" s="230"/>
      <c r="POK4" s="230"/>
      <c r="POL4" s="230"/>
      <c r="POM4" s="230"/>
      <c r="PON4" s="230"/>
      <c r="POO4" s="230"/>
      <c r="POP4" s="230"/>
      <c r="POQ4" s="230"/>
      <c r="POR4" s="230"/>
      <c r="POS4" s="230"/>
      <c r="POT4" s="230"/>
      <c r="POU4" s="230"/>
      <c r="POV4" s="230"/>
      <c r="POW4" s="230"/>
      <c r="POX4" s="230"/>
      <c r="POY4" s="230"/>
      <c r="POZ4" s="230"/>
      <c r="PPA4" s="230"/>
      <c r="PPB4" s="230"/>
      <c r="PPC4" s="230"/>
      <c r="PPD4" s="230"/>
      <c r="PPE4" s="230"/>
      <c r="PPF4" s="230"/>
      <c r="PPG4" s="230"/>
      <c r="PPH4" s="230"/>
      <c r="PPI4" s="230"/>
      <c r="PPJ4" s="230"/>
      <c r="PPK4" s="230"/>
      <c r="PPL4" s="230"/>
      <c r="PPM4" s="230"/>
      <c r="PPN4" s="230"/>
      <c r="PPO4" s="230"/>
      <c r="PPP4" s="230"/>
      <c r="PPQ4" s="230"/>
      <c r="PPR4" s="230"/>
      <c r="PPS4" s="230"/>
      <c r="PPT4" s="230"/>
      <c r="PPU4" s="230"/>
      <c r="PPV4" s="230"/>
      <c r="PPW4" s="230"/>
      <c r="PPX4" s="230"/>
      <c r="PPY4" s="230"/>
      <c r="PPZ4" s="230"/>
      <c r="PQA4" s="230"/>
      <c r="PQB4" s="230"/>
      <c r="PQC4" s="230"/>
      <c r="PQD4" s="230"/>
      <c r="PQE4" s="230"/>
      <c r="PQF4" s="230"/>
      <c r="PQG4" s="230"/>
      <c r="PQH4" s="230"/>
      <c r="PQI4" s="230"/>
      <c r="PQJ4" s="230"/>
      <c r="PQK4" s="230"/>
      <c r="PQL4" s="230"/>
      <c r="PQM4" s="230"/>
      <c r="PQN4" s="230"/>
      <c r="PQO4" s="230"/>
      <c r="PQP4" s="230"/>
      <c r="PQQ4" s="230"/>
      <c r="PQR4" s="230"/>
      <c r="PQS4" s="230"/>
      <c r="PQT4" s="230"/>
      <c r="PQU4" s="230"/>
      <c r="PQV4" s="230"/>
      <c r="PQW4" s="230"/>
      <c r="PQX4" s="230"/>
      <c r="PQY4" s="230"/>
      <c r="PQZ4" s="230"/>
      <c r="PRA4" s="230"/>
      <c r="PRB4" s="230"/>
      <c r="PRC4" s="230"/>
      <c r="PRD4" s="230"/>
      <c r="PRE4" s="230"/>
      <c r="PRF4" s="230"/>
      <c r="PRG4" s="230"/>
      <c r="PRH4" s="230"/>
      <c r="PRI4" s="230"/>
      <c r="PRJ4" s="230"/>
      <c r="PRK4" s="230"/>
      <c r="PRL4" s="230"/>
      <c r="PRM4" s="230"/>
      <c r="PRN4" s="230"/>
      <c r="PRO4" s="230"/>
      <c r="PRP4" s="230"/>
      <c r="PRQ4" s="230"/>
      <c r="PRR4" s="230"/>
      <c r="PRS4" s="230"/>
      <c r="PRT4" s="230"/>
      <c r="PRU4" s="230"/>
      <c r="PRV4" s="230"/>
      <c r="PRW4" s="230"/>
      <c r="PRX4" s="230"/>
      <c r="PRY4" s="230"/>
      <c r="PRZ4" s="230"/>
      <c r="PSA4" s="230"/>
      <c r="PSB4" s="230"/>
      <c r="PSC4" s="230"/>
      <c r="PSD4" s="230"/>
      <c r="PSE4" s="230"/>
      <c r="PSF4" s="230"/>
      <c r="PSG4" s="230"/>
      <c r="PSH4" s="230"/>
      <c r="PSI4" s="230"/>
      <c r="PSJ4" s="230"/>
      <c r="PSK4" s="230"/>
      <c r="PSL4" s="230"/>
      <c r="PSM4" s="230"/>
      <c r="PSN4" s="230"/>
      <c r="PSO4" s="230"/>
      <c r="PSP4" s="230"/>
      <c r="PSQ4" s="230"/>
      <c r="PSR4" s="230"/>
      <c r="PSS4" s="230"/>
      <c r="PST4" s="230"/>
      <c r="PSU4" s="230"/>
      <c r="PSV4" s="230"/>
      <c r="PSW4" s="230"/>
      <c r="PSX4" s="230"/>
      <c r="PSY4" s="230"/>
      <c r="PSZ4" s="230"/>
      <c r="PTA4" s="230"/>
      <c r="PTB4" s="230"/>
      <c r="PTC4" s="230"/>
      <c r="PTD4" s="230"/>
      <c r="PTE4" s="230"/>
      <c r="PTF4" s="230"/>
      <c r="PTG4" s="230"/>
      <c r="PTH4" s="230"/>
      <c r="PTI4" s="230"/>
      <c r="PTJ4" s="230"/>
      <c r="PTK4" s="230"/>
      <c r="PTL4" s="230"/>
      <c r="PTM4" s="230"/>
      <c r="PTN4" s="230"/>
      <c r="PTO4" s="230"/>
      <c r="PTP4" s="230"/>
      <c r="PTQ4" s="230"/>
      <c r="PTR4" s="230"/>
      <c r="PTS4" s="230"/>
      <c r="PTT4" s="230"/>
      <c r="PTU4" s="230"/>
      <c r="PTV4" s="230"/>
      <c r="PTW4" s="230"/>
      <c r="PTX4" s="230"/>
      <c r="PTY4" s="230"/>
      <c r="PTZ4" s="230"/>
      <c r="PUA4" s="230"/>
      <c r="PUB4" s="230"/>
      <c r="PUC4" s="230"/>
      <c r="PUD4" s="230"/>
      <c r="PUE4" s="230"/>
      <c r="PUF4" s="230"/>
      <c r="PUG4" s="230"/>
      <c r="PUH4" s="230"/>
      <c r="PUI4" s="230"/>
      <c r="PUJ4" s="230"/>
      <c r="PUK4" s="230"/>
      <c r="PUL4" s="230"/>
      <c r="PUM4" s="230"/>
      <c r="PUN4" s="230"/>
      <c r="PUO4" s="230"/>
      <c r="PUP4" s="230"/>
      <c r="PUQ4" s="230"/>
      <c r="PUR4" s="230"/>
      <c r="PUS4" s="230"/>
      <c r="PUT4" s="230"/>
      <c r="PUU4" s="230"/>
      <c r="PUV4" s="230"/>
      <c r="PUW4" s="230"/>
      <c r="PUX4" s="230"/>
      <c r="PUY4" s="230"/>
      <c r="PUZ4" s="230"/>
      <c r="PVA4" s="230"/>
      <c r="PVB4" s="230"/>
      <c r="PVC4" s="230"/>
      <c r="PVD4" s="230"/>
      <c r="PVE4" s="230"/>
      <c r="PVF4" s="230"/>
      <c r="PVG4" s="230"/>
      <c r="PVH4" s="230"/>
      <c r="PVI4" s="230"/>
      <c r="PVJ4" s="230"/>
      <c r="PVK4" s="230"/>
      <c r="PVL4" s="230"/>
      <c r="PVM4" s="230"/>
      <c r="PVN4" s="230"/>
      <c r="PVO4" s="230"/>
      <c r="PVP4" s="230"/>
      <c r="PVQ4" s="230"/>
      <c r="PVR4" s="230"/>
      <c r="PVS4" s="230"/>
      <c r="PVT4" s="230"/>
      <c r="PVU4" s="230"/>
      <c r="PVV4" s="230"/>
      <c r="PVW4" s="230"/>
      <c r="PVX4" s="230"/>
      <c r="PVY4" s="230"/>
      <c r="PVZ4" s="230"/>
      <c r="PWA4" s="230"/>
      <c r="PWB4" s="230"/>
      <c r="PWC4" s="230"/>
      <c r="PWD4" s="230"/>
      <c r="PWE4" s="230"/>
      <c r="PWF4" s="230"/>
      <c r="PWG4" s="230"/>
      <c r="PWH4" s="230"/>
      <c r="PWI4" s="230"/>
      <c r="PWJ4" s="230"/>
      <c r="PWK4" s="230"/>
      <c r="PWL4" s="230"/>
      <c r="PWM4" s="230"/>
      <c r="PWN4" s="230"/>
      <c r="PWO4" s="230"/>
      <c r="PWP4" s="230"/>
      <c r="PWQ4" s="230"/>
      <c r="PWR4" s="230"/>
      <c r="PWS4" s="230"/>
      <c r="PWT4" s="230"/>
      <c r="PWU4" s="230"/>
      <c r="PWV4" s="230"/>
      <c r="PWW4" s="230"/>
      <c r="PWX4" s="230"/>
      <c r="PWY4" s="230"/>
      <c r="PWZ4" s="230"/>
      <c r="PXA4" s="230"/>
      <c r="PXB4" s="230"/>
      <c r="PXC4" s="230"/>
      <c r="PXD4" s="230"/>
      <c r="PXE4" s="230"/>
      <c r="PXF4" s="230"/>
      <c r="PXG4" s="230"/>
      <c r="PXH4" s="230"/>
      <c r="PXI4" s="230"/>
      <c r="PXJ4" s="230"/>
      <c r="PXK4" s="230"/>
      <c r="PXL4" s="230"/>
      <c r="PXM4" s="230"/>
      <c r="PXN4" s="230"/>
      <c r="PXO4" s="230"/>
      <c r="PXP4" s="230"/>
      <c r="PXQ4" s="230"/>
      <c r="PXR4" s="230"/>
      <c r="PXS4" s="230"/>
      <c r="PXT4" s="230"/>
      <c r="PXU4" s="230"/>
      <c r="PXV4" s="230"/>
      <c r="PXW4" s="230"/>
      <c r="PXX4" s="230"/>
      <c r="PXY4" s="230"/>
      <c r="PXZ4" s="230"/>
      <c r="PYA4" s="230"/>
      <c r="PYB4" s="230"/>
      <c r="PYC4" s="230"/>
      <c r="PYD4" s="230"/>
      <c r="PYE4" s="230"/>
      <c r="PYF4" s="230"/>
      <c r="PYG4" s="230"/>
      <c r="PYH4" s="230"/>
      <c r="PYI4" s="230"/>
      <c r="PYJ4" s="230"/>
      <c r="PYK4" s="230"/>
      <c r="PYL4" s="230"/>
      <c r="PYM4" s="230"/>
      <c r="PYN4" s="230"/>
      <c r="PYO4" s="230"/>
      <c r="PYP4" s="230"/>
      <c r="PYQ4" s="230"/>
      <c r="PYR4" s="230"/>
      <c r="PYS4" s="230"/>
      <c r="PYT4" s="230"/>
      <c r="PYU4" s="230"/>
      <c r="PYV4" s="230"/>
      <c r="PYW4" s="230"/>
      <c r="PYX4" s="230"/>
      <c r="PYY4" s="230"/>
      <c r="PYZ4" s="230"/>
      <c r="PZA4" s="230"/>
      <c r="PZB4" s="230"/>
      <c r="PZC4" s="230"/>
      <c r="PZD4" s="230"/>
      <c r="PZE4" s="230"/>
      <c r="PZF4" s="230"/>
      <c r="PZG4" s="230"/>
      <c r="PZH4" s="230"/>
      <c r="PZI4" s="230"/>
      <c r="PZJ4" s="230"/>
      <c r="PZK4" s="230"/>
      <c r="PZL4" s="230"/>
      <c r="PZM4" s="230"/>
      <c r="PZN4" s="230"/>
      <c r="PZO4" s="230"/>
      <c r="PZP4" s="230"/>
      <c r="PZQ4" s="230"/>
      <c r="PZR4" s="230"/>
      <c r="PZS4" s="230"/>
      <c r="PZT4" s="230"/>
      <c r="PZU4" s="230"/>
      <c r="PZV4" s="230"/>
      <c r="PZW4" s="230"/>
      <c r="PZX4" s="230"/>
      <c r="PZY4" s="230"/>
      <c r="PZZ4" s="230"/>
      <c r="QAA4" s="230"/>
      <c r="QAB4" s="230"/>
      <c r="QAC4" s="230"/>
      <c r="QAD4" s="230"/>
      <c r="QAE4" s="230"/>
      <c r="QAF4" s="230"/>
      <c r="QAG4" s="230"/>
      <c r="QAH4" s="230"/>
      <c r="QAI4" s="230"/>
      <c r="QAJ4" s="230"/>
      <c r="QAK4" s="230"/>
      <c r="QAL4" s="230"/>
      <c r="QAM4" s="230"/>
      <c r="QAN4" s="230"/>
      <c r="QAO4" s="230"/>
      <c r="QAP4" s="230"/>
      <c r="QAQ4" s="230"/>
      <c r="QAR4" s="230"/>
      <c r="QAS4" s="230"/>
      <c r="QAT4" s="230"/>
      <c r="QAU4" s="230"/>
      <c r="QAV4" s="230"/>
      <c r="QAW4" s="230"/>
      <c r="QAX4" s="230"/>
      <c r="QAY4" s="230"/>
      <c r="QAZ4" s="230"/>
      <c r="QBA4" s="230"/>
      <c r="QBB4" s="230"/>
      <c r="QBC4" s="230"/>
      <c r="QBD4" s="230"/>
      <c r="QBE4" s="230"/>
      <c r="QBF4" s="230"/>
      <c r="QBG4" s="230"/>
      <c r="QBH4" s="230"/>
      <c r="QBI4" s="230"/>
      <c r="QBJ4" s="230"/>
      <c r="QBK4" s="230"/>
      <c r="QBL4" s="230"/>
      <c r="QBM4" s="230"/>
      <c r="QBN4" s="230"/>
      <c r="QBO4" s="230"/>
      <c r="QBP4" s="230"/>
      <c r="QBQ4" s="230"/>
      <c r="QBR4" s="230"/>
      <c r="QBS4" s="230"/>
      <c r="QBT4" s="230"/>
      <c r="QBU4" s="230"/>
      <c r="QBV4" s="230"/>
      <c r="QBW4" s="230"/>
      <c r="QBX4" s="230"/>
      <c r="QBY4" s="230"/>
      <c r="QBZ4" s="230"/>
      <c r="QCA4" s="230"/>
      <c r="QCB4" s="230"/>
      <c r="QCC4" s="230"/>
      <c r="QCD4" s="230"/>
      <c r="QCE4" s="230"/>
      <c r="QCF4" s="230"/>
      <c r="QCG4" s="230"/>
      <c r="QCH4" s="230"/>
      <c r="QCI4" s="230"/>
      <c r="QCJ4" s="230"/>
      <c r="QCK4" s="230"/>
      <c r="QCL4" s="230"/>
      <c r="QCM4" s="230"/>
      <c r="QCN4" s="230"/>
      <c r="QCO4" s="230"/>
      <c r="QCP4" s="230"/>
      <c r="QCQ4" s="230"/>
      <c r="QCR4" s="230"/>
      <c r="QCS4" s="230"/>
      <c r="QCT4" s="230"/>
      <c r="QCU4" s="230"/>
      <c r="QCV4" s="230"/>
      <c r="QCW4" s="230"/>
      <c r="QCX4" s="230"/>
      <c r="QCY4" s="230"/>
      <c r="QCZ4" s="230"/>
      <c r="QDA4" s="230"/>
      <c r="QDB4" s="230"/>
      <c r="QDC4" s="230"/>
      <c r="QDD4" s="230"/>
      <c r="QDE4" s="230"/>
      <c r="QDF4" s="230"/>
      <c r="QDG4" s="230"/>
      <c r="QDH4" s="230"/>
      <c r="QDI4" s="230"/>
      <c r="QDJ4" s="230"/>
      <c r="QDK4" s="230"/>
      <c r="QDL4" s="230"/>
      <c r="QDM4" s="230"/>
      <c r="QDN4" s="230"/>
      <c r="QDO4" s="230"/>
      <c r="QDP4" s="230"/>
      <c r="QDQ4" s="230"/>
      <c r="QDR4" s="230"/>
      <c r="QDS4" s="230"/>
      <c r="QDT4" s="230"/>
      <c r="QDU4" s="230"/>
      <c r="QDV4" s="230"/>
      <c r="QDW4" s="230"/>
      <c r="QDX4" s="230"/>
      <c r="QDY4" s="230"/>
      <c r="QDZ4" s="230"/>
      <c r="QEA4" s="230"/>
      <c r="QEB4" s="230"/>
      <c r="QEC4" s="230"/>
      <c r="QED4" s="230"/>
      <c r="QEE4" s="230"/>
      <c r="QEF4" s="230"/>
      <c r="QEG4" s="230"/>
      <c r="QEH4" s="230"/>
      <c r="QEI4" s="230"/>
      <c r="QEJ4" s="230"/>
      <c r="QEK4" s="230"/>
      <c r="QEL4" s="230"/>
      <c r="QEM4" s="230"/>
      <c r="QEN4" s="230"/>
      <c r="QEO4" s="230"/>
      <c r="QEP4" s="230"/>
      <c r="QEQ4" s="230"/>
      <c r="QER4" s="230"/>
      <c r="QES4" s="230"/>
      <c r="QET4" s="230"/>
      <c r="QEU4" s="230"/>
      <c r="QEV4" s="230"/>
      <c r="QEW4" s="230"/>
      <c r="QEX4" s="230"/>
      <c r="QEY4" s="230"/>
      <c r="QEZ4" s="230"/>
      <c r="QFA4" s="230"/>
      <c r="QFB4" s="230"/>
      <c r="QFC4" s="230"/>
      <c r="QFD4" s="230"/>
      <c r="QFE4" s="230"/>
      <c r="QFF4" s="230"/>
      <c r="QFG4" s="230"/>
      <c r="QFH4" s="230"/>
      <c r="QFI4" s="230"/>
      <c r="QFJ4" s="230"/>
      <c r="QFK4" s="230"/>
      <c r="QFL4" s="230"/>
      <c r="QFM4" s="230"/>
      <c r="QFN4" s="230"/>
      <c r="QFO4" s="230"/>
      <c r="QFP4" s="230"/>
      <c r="QFQ4" s="230"/>
      <c r="QFR4" s="230"/>
      <c r="QFS4" s="230"/>
      <c r="QFT4" s="230"/>
      <c r="QFU4" s="230"/>
      <c r="QFV4" s="230"/>
      <c r="QFW4" s="230"/>
      <c r="QFX4" s="230"/>
      <c r="QFY4" s="230"/>
      <c r="QFZ4" s="230"/>
      <c r="QGA4" s="230"/>
      <c r="QGB4" s="230"/>
      <c r="QGC4" s="230"/>
      <c r="QGD4" s="230"/>
      <c r="QGE4" s="230"/>
      <c r="QGF4" s="230"/>
      <c r="QGG4" s="230"/>
      <c r="QGH4" s="230"/>
      <c r="QGI4" s="230"/>
      <c r="QGJ4" s="230"/>
      <c r="QGK4" s="230"/>
      <c r="QGL4" s="230"/>
      <c r="QGM4" s="230"/>
      <c r="QGN4" s="230"/>
      <c r="QGO4" s="230"/>
      <c r="QGP4" s="230"/>
      <c r="QGQ4" s="230"/>
      <c r="QGR4" s="230"/>
      <c r="QGS4" s="230"/>
      <c r="QGT4" s="230"/>
      <c r="QGU4" s="230"/>
      <c r="QGV4" s="230"/>
      <c r="QGW4" s="230"/>
      <c r="QGX4" s="230"/>
      <c r="QGY4" s="230"/>
      <c r="QGZ4" s="230"/>
      <c r="QHA4" s="230"/>
      <c r="QHB4" s="230"/>
      <c r="QHC4" s="230"/>
      <c r="QHD4" s="230"/>
      <c r="QHE4" s="230"/>
      <c r="QHF4" s="230"/>
      <c r="QHG4" s="230"/>
      <c r="QHH4" s="230"/>
      <c r="QHI4" s="230"/>
      <c r="QHJ4" s="230"/>
      <c r="QHK4" s="230"/>
      <c r="QHL4" s="230"/>
      <c r="QHM4" s="230"/>
      <c r="QHN4" s="230"/>
      <c r="QHO4" s="230"/>
      <c r="QHP4" s="230"/>
      <c r="QHQ4" s="230"/>
      <c r="QHR4" s="230"/>
      <c r="QHS4" s="230"/>
      <c r="QHT4" s="230"/>
      <c r="QHU4" s="230"/>
      <c r="QHV4" s="230"/>
      <c r="QHW4" s="230"/>
      <c r="QHX4" s="230"/>
      <c r="QHY4" s="230"/>
      <c r="QHZ4" s="230"/>
      <c r="QIA4" s="230"/>
      <c r="QIB4" s="230"/>
      <c r="QIC4" s="230"/>
      <c r="QID4" s="230"/>
      <c r="QIE4" s="230"/>
      <c r="QIF4" s="230"/>
      <c r="QIG4" s="230"/>
      <c r="QIH4" s="230"/>
      <c r="QII4" s="230"/>
      <c r="QIJ4" s="230"/>
      <c r="QIK4" s="230"/>
      <c r="QIL4" s="230"/>
      <c r="QIM4" s="230"/>
      <c r="QIN4" s="230"/>
      <c r="QIO4" s="230"/>
      <c r="QIP4" s="230"/>
      <c r="QIQ4" s="230"/>
      <c r="QIR4" s="230"/>
      <c r="QIS4" s="230"/>
      <c r="QIT4" s="230"/>
      <c r="QIU4" s="230"/>
      <c r="QIV4" s="230"/>
      <c r="QIW4" s="230"/>
      <c r="QIX4" s="230"/>
      <c r="QIY4" s="230"/>
      <c r="QIZ4" s="230"/>
      <c r="QJA4" s="230"/>
      <c r="QJB4" s="230"/>
      <c r="QJC4" s="230"/>
      <c r="QJD4" s="230"/>
      <c r="QJE4" s="230"/>
      <c r="QJF4" s="230"/>
      <c r="QJG4" s="230"/>
      <c r="QJH4" s="230"/>
      <c r="QJI4" s="230"/>
      <c r="QJJ4" s="230"/>
      <c r="QJK4" s="230"/>
      <c r="QJL4" s="230"/>
      <c r="QJM4" s="230"/>
      <c r="QJN4" s="230"/>
      <c r="QJO4" s="230"/>
      <c r="QJP4" s="230"/>
      <c r="QJQ4" s="230"/>
      <c r="QJR4" s="230"/>
      <c r="QJS4" s="230"/>
      <c r="QJT4" s="230"/>
      <c r="QJU4" s="230"/>
      <c r="QJV4" s="230"/>
      <c r="QJW4" s="230"/>
      <c r="QJX4" s="230"/>
      <c r="QJY4" s="230"/>
      <c r="QJZ4" s="230"/>
      <c r="QKA4" s="230"/>
      <c r="QKB4" s="230"/>
      <c r="QKC4" s="230"/>
      <c r="QKD4" s="230"/>
      <c r="QKE4" s="230"/>
      <c r="QKF4" s="230"/>
      <c r="QKG4" s="230"/>
      <c r="QKH4" s="230"/>
      <c r="QKI4" s="230"/>
      <c r="QKJ4" s="230"/>
      <c r="QKK4" s="230"/>
      <c r="QKL4" s="230"/>
      <c r="QKM4" s="230"/>
      <c r="QKN4" s="230"/>
      <c r="QKO4" s="230"/>
      <c r="QKP4" s="230"/>
      <c r="QKQ4" s="230"/>
      <c r="QKR4" s="230"/>
      <c r="QKS4" s="230"/>
      <c r="QKT4" s="230"/>
      <c r="QKU4" s="230"/>
      <c r="QKV4" s="230"/>
      <c r="QKW4" s="230"/>
      <c r="QKX4" s="230"/>
      <c r="QKY4" s="230"/>
      <c r="QKZ4" s="230"/>
      <c r="QLA4" s="230"/>
      <c r="QLB4" s="230"/>
      <c r="QLC4" s="230"/>
      <c r="QLD4" s="230"/>
      <c r="QLE4" s="230"/>
      <c r="QLF4" s="230"/>
      <c r="QLG4" s="230"/>
      <c r="QLH4" s="230"/>
      <c r="QLI4" s="230"/>
      <c r="QLJ4" s="230"/>
      <c r="QLK4" s="230"/>
      <c r="QLL4" s="230"/>
      <c r="QLM4" s="230"/>
      <c r="QLN4" s="230"/>
      <c r="QLO4" s="230"/>
      <c r="QLP4" s="230"/>
      <c r="QLQ4" s="230"/>
      <c r="QLR4" s="230"/>
      <c r="QLS4" s="230"/>
      <c r="QLT4" s="230"/>
      <c r="QLU4" s="230"/>
      <c r="QLV4" s="230"/>
      <c r="QLW4" s="230"/>
      <c r="QLX4" s="230"/>
      <c r="QLY4" s="230"/>
      <c r="QLZ4" s="230"/>
      <c r="QMA4" s="230"/>
      <c r="QMB4" s="230"/>
      <c r="QMC4" s="230"/>
      <c r="QMD4" s="230"/>
      <c r="QME4" s="230"/>
      <c r="QMF4" s="230"/>
      <c r="QMG4" s="230"/>
      <c r="QMH4" s="230"/>
      <c r="QMI4" s="230"/>
      <c r="QMJ4" s="230"/>
      <c r="QMK4" s="230"/>
      <c r="QML4" s="230"/>
      <c r="QMM4" s="230"/>
      <c r="QMN4" s="230"/>
      <c r="QMO4" s="230"/>
      <c r="QMP4" s="230"/>
      <c r="QMQ4" s="230"/>
      <c r="QMR4" s="230"/>
      <c r="QMS4" s="230"/>
      <c r="QMT4" s="230"/>
      <c r="QMU4" s="230"/>
      <c r="QMV4" s="230"/>
      <c r="QMW4" s="230"/>
      <c r="QMX4" s="230"/>
      <c r="QMY4" s="230"/>
      <c r="QMZ4" s="230"/>
      <c r="QNA4" s="230"/>
      <c r="QNB4" s="230"/>
      <c r="QNC4" s="230"/>
      <c r="QND4" s="230"/>
      <c r="QNE4" s="230"/>
      <c r="QNF4" s="230"/>
      <c r="QNG4" s="230"/>
      <c r="QNH4" s="230"/>
      <c r="QNI4" s="230"/>
      <c r="QNJ4" s="230"/>
      <c r="QNK4" s="230"/>
      <c r="QNL4" s="230"/>
      <c r="QNM4" s="230"/>
      <c r="QNN4" s="230"/>
      <c r="QNO4" s="230"/>
      <c r="QNP4" s="230"/>
      <c r="QNQ4" s="230"/>
      <c r="QNR4" s="230"/>
      <c r="QNS4" s="230"/>
      <c r="QNT4" s="230"/>
      <c r="QNU4" s="230"/>
      <c r="QNV4" s="230"/>
      <c r="QNW4" s="230"/>
      <c r="QNX4" s="230"/>
      <c r="QNY4" s="230"/>
      <c r="QNZ4" s="230"/>
      <c r="QOA4" s="230"/>
      <c r="QOB4" s="230"/>
      <c r="QOC4" s="230"/>
      <c r="QOD4" s="230"/>
      <c r="QOE4" s="230"/>
      <c r="QOF4" s="230"/>
      <c r="QOG4" s="230"/>
      <c r="QOH4" s="230"/>
      <c r="QOI4" s="230"/>
      <c r="QOJ4" s="230"/>
      <c r="QOK4" s="230"/>
      <c r="QOL4" s="230"/>
      <c r="QOM4" s="230"/>
      <c r="QON4" s="230"/>
      <c r="QOO4" s="230"/>
      <c r="QOP4" s="230"/>
      <c r="QOQ4" s="230"/>
      <c r="QOR4" s="230"/>
      <c r="QOS4" s="230"/>
      <c r="QOT4" s="230"/>
      <c r="QOU4" s="230"/>
      <c r="QOV4" s="230"/>
      <c r="QOW4" s="230"/>
      <c r="QOX4" s="230"/>
      <c r="QOY4" s="230"/>
      <c r="QOZ4" s="230"/>
      <c r="QPA4" s="230"/>
      <c r="QPB4" s="230"/>
      <c r="QPC4" s="230"/>
      <c r="QPD4" s="230"/>
      <c r="QPE4" s="230"/>
      <c r="QPF4" s="230"/>
      <c r="QPG4" s="230"/>
      <c r="QPH4" s="230"/>
      <c r="QPI4" s="230"/>
      <c r="QPJ4" s="230"/>
      <c r="QPK4" s="230"/>
      <c r="QPL4" s="230"/>
      <c r="QPM4" s="230"/>
      <c r="QPN4" s="230"/>
      <c r="QPO4" s="230"/>
      <c r="QPP4" s="230"/>
      <c r="QPQ4" s="230"/>
      <c r="QPR4" s="230"/>
      <c r="QPS4" s="230"/>
      <c r="QPT4" s="230"/>
      <c r="QPU4" s="230"/>
      <c r="QPV4" s="230"/>
      <c r="QPW4" s="230"/>
      <c r="QPX4" s="230"/>
      <c r="QPY4" s="230"/>
      <c r="QPZ4" s="230"/>
      <c r="QQA4" s="230"/>
      <c r="QQB4" s="230"/>
      <c r="QQC4" s="230"/>
      <c r="QQD4" s="230"/>
      <c r="QQE4" s="230"/>
      <c r="QQF4" s="230"/>
      <c r="QQG4" s="230"/>
      <c r="QQH4" s="230"/>
      <c r="QQI4" s="230"/>
      <c r="QQJ4" s="230"/>
      <c r="QQK4" s="230"/>
      <c r="QQL4" s="230"/>
      <c r="QQM4" s="230"/>
      <c r="QQN4" s="230"/>
      <c r="QQO4" s="230"/>
      <c r="QQP4" s="230"/>
      <c r="QQQ4" s="230"/>
      <c r="QQR4" s="230"/>
      <c r="QQS4" s="230"/>
      <c r="QQT4" s="230"/>
      <c r="QQU4" s="230"/>
      <c r="QQV4" s="230"/>
      <c r="QQW4" s="230"/>
      <c r="QQX4" s="230"/>
      <c r="QQY4" s="230"/>
      <c r="QQZ4" s="230"/>
      <c r="QRA4" s="230"/>
      <c r="QRB4" s="230"/>
      <c r="QRC4" s="230"/>
      <c r="QRD4" s="230"/>
      <c r="QRE4" s="230"/>
      <c r="QRF4" s="230"/>
      <c r="QRG4" s="230"/>
      <c r="QRH4" s="230"/>
      <c r="QRI4" s="230"/>
      <c r="QRJ4" s="230"/>
      <c r="QRK4" s="230"/>
      <c r="QRL4" s="230"/>
      <c r="QRM4" s="230"/>
      <c r="QRN4" s="230"/>
      <c r="QRO4" s="230"/>
      <c r="QRP4" s="230"/>
      <c r="QRQ4" s="230"/>
      <c r="QRR4" s="230"/>
      <c r="QRS4" s="230"/>
      <c r="QRT4" s="230"/>
      <c r="QRU4" s="230"/>
      <c r="QRV4" s="230"/>
      <c r="QRW4" s="230"/>
      <c r="QRX4" s="230"/>
      <c r="QRY4" s="230"/>
      <c r="QRZ4" s="230"/>
      <c r="QSA4" s="230"/>
      <c r="QSB4" s="230"/>
      <c r="QSC4" s="230"/>
      <c r="QSD4" s="230"/>
      <c r="QSE4" s="230"/>
      <c r="QSF4" s="230"/>
      <c r="QSG4" s="230"/>
      <c r="QSH4" s="230"/>
      <c r="QSI4" s="230"/>
      <c r="QSJ4" s="230"/>
      <c r="QSK4" s="230"/>
      <c r="QSL4" s="230"/>
      <c r="QSM4" s="230"/>
      <c r="QSN4" s="230"/>
      <c r="QSO4" s="230"/>
      <c r="QSP4" s="230"/>
      <c r="QSQ4" s="230"/>
      <c r="QSR4" s="230"/>
      <c r="QSS4" s="230"/>
      <c r="QST4" s="230"/>
      <c r="QSU4" s="230"/>
      <c r="QSV4" s="230"/>
      <c r="QSW4" s="230"/>
      <c r="QSX4" s="230"/>
      <c r="QSY4" s="230"/>
      <c r="QSZ4" s="230"/>
      <c r="QTA4" s="230"/>
      <c r="QTB4" s="230"/>
      <c r="QTC4" s="230"/>
      <c r="QTD4" s="230"/>
      <c r="QTE4" s="230"/>
      <c r="QTF4" s="230"/>
      <c r="QTG4" s="230"/>
      <c r="QTH4" s="230"/>
      <c r="QTI4" s="230"/>
      <c r="QTJ4" s="230"/>
      <c r="QTK4" s="230"/>
      <c r="QTL4" s="230"/>
      <c r="QTM4" s="230"/>
      <c r="QTN4" s="230"/>
      <c r="QTO4" s="230"/>
      <c r="QTP4" s="230"/>
      <c r="QTQ4" s="230"/>
      <c r="QTR4" s="230"/>
      <c r="QTS4" s="230"/>
      <c r="QTT4" s="230"/>
      <c r="QTU4" s="230"/>
      <c r="QTV4" s="230"/>
      <c r="QTW4" s="230"/>
      <c r="QTX4" s="230"/>
      <c r="QTY4" s="230"/>
      <c r="QTZ4" s="230"/>
      <c r="QUA4" s="230"/>
      <c r="QUB4" s="230"/>
      <c r="QUC4" s="230"/>
      <c r="QUD4" s="230"/>
      <c r="QUE4" s="230"/>
      <c r="QUF4" s="230"/>
      <c r="QUG4" s="230"/>
      <c r="QUH4" s="230"/>
      <c r="QUI4" s="230"/>
      <c r="QUJ4" s="230"/>
      <c r="QUK4" s="230"/>
      <c r="QUL4" s="230"/>
      <c r="QUM4" s="230"/>
      <c r="QUN4" s="230"/>
      <c r="QUO4" s="230"/>
      <c r="QUP4" s="230"/>
      <c r="QUQ4" s="230"/>
      <c r="QUR4" s="230"/>
      <c r="QUS4" s="230"/>
      <c r="QUT4" s="230"/>
      <c r="QUU4" s="230"/>
      <c r="QUV4" s="230"/>
      <c r="QUW4" s="230"/>
      <c r="QUX4" s="230"/>
      <c r="QUY4" s="230"/>
      <c r="QUZ4" s="230"/>
      <c r="QVA4" s="230"/>
      <c r="QVB4" s="230"/>
      <c r="QVC4" s="230"/>
      <c r="QVD4" s="230"/>
      <c r="QVE4" s="230"/>
      <c r="QVF4" s="230"/>
      <c r="QVG4" s="230"/>
      <c r="QVH4" s="230"/>
      <c r="QVI4" s="230"/>
      <c r="QVJ4" s="230"/>
      <c r="QVK4" s="230"/>
      <c r="QVL4" s="230"/>
      <c r="QVM4" s="230"/>
      <c r="QVN4" s="230"/>
      <c r="QVO4" s="230"/>
      <c r="QVP4" s="230"/>
      <c r="QVQ4" s="230"/>
      <c r="QVR4" s="230"/>
      <c r="QVS4" s="230"/>
      <c r="QVT4" s="230"/>
      <c r="QVU4" s="230"/>
      <c r="QVV4" s="230"/>
      <c r="QVW4" s="230"/>
      <c r="QVX4" s="230"/>
      <c r="QVY4" s="230"/>
      <c r="QVZ4" s="230"/>
      <c r="QWA4" s="230"/>
      <c r="QWB4" s="230"/>
      <c r="QWC4" s="230"/>
      <c r="QWD4" s="230"/>
      <c r="QWE4" s="230"/>
      <c r="QWF4" s="230"/>
      <c r="QWG4" s="230"/>
      <c r="QWH4" s="230"/>
      <c r="QWI4" s="230"/>
      <c r="QWJ4" s="230"/>
      <c r="QWK4" s="230"/>
      <c r="QWL4" s="230"/>
      <c r="QWM4" s="230"/>
      <c r="QWN4" s="230"/>
      <c r="QWO4" s="230"/>
      <c r="QWP4" s="230"/>
      <c r="QWQ4" s="230"/>
      <c r="QWR4" s="230"/>
      <c r="QWS4" s="230"/>
      <c r="QWT4" s="230"/>
      <c r="QWU4" s="230"/>
      <c r="QWV4" s="230"/>
      <c r="QWW4" s="230"/>
      <c r="QWX4" s="230"/>
      <c r="QWY4" s="230"/>
      <c r="QWZ4" s="230"/>
      <c r="QXA4" s="230"/>
      <c r="QXB4" s="230"/>
      <c r="QXC4" s="230"/>
      <c r="QXD4" s="230"/>
      <c r="QXE4" s="230"/>
      <c r="QXF4" s="230"/>
      <c r="QXG4" s="230"/>
      <c r="QXH4" s="230"/>
      <c r="QXI4" s="230"/>
      <c r="QXJ4" s="230"/>
      <c r="QXK4" s="230"/>
      <c r="QXL4" s="230"/>
      <c r="QXM4" s="230"/>
      <c r="QXN4" s="230"/>
      <c r="QXO4" s="230"/>
      <c r="QXP4" s="230"/>
      <c r="QXQ4" s="230"/>
      <c r="QXR4" s="230"/>
      <c r="QXS4" s="230"/>
      <c r="QXT4" s="230"/>
      <c r="QXU4" s="230"/>
      <c r="QXV4" s="230"/>
      <c r="QXW4" s="230"/>
      <c r="QXX4" s="230"/>
      <c r="QXY4" s="230"/>
      <c r="QXZ4" s="230"/>
      <c r="QYA4" s="230"/>
      <c r="QYB4" s="230"/>
      <c r="QYC4" s="230"/>
      <c r="QYD4" s="230"/>
      <c r="QYE4" s="230"/>
      <c r="QYF4" s="230"/>
      <c r="QYG4" s="230"/>
      <c r="QYH4" s="230"/>
      <c r="QYI4" s="230"/>
      <c r="QYJ4" s="230"/>
      <c r="QYK4" s="230"/>
      <c r="QYL4" s="230"/>
      <c r="QYM4" s="230"/>
      <c r="QYN4" s="230"/>
      <c r="QYO4" s="230"/>
      <c r="QYP4" s="230"/>
      <c r="QYQ4" s="230"/>
      <c r="QYR4" s="230"/>
      <c r="QYS4" s="230"/>
      <c r="QYT4" s="230"/>
      <c r="QYU4" s="230"/>
      <c r="QYV4" s="230"/>
      <c r="QYW4" s="230"/>
      <c r="QYX4" s="230"/>
      <c r="QYY4" s="230"/>
      <c r="QYZ4" s="230"/>
      <c r="QZA4" s="230"/>
      <c r="QZB4" s="230"/>
      <c r="QZC4" s="230"/>
      <c r="QZD4" s="230"/>
      <c r="QZE4" s="230"/>
      <c r="QZF4" s="230"/>
      <c r="QZG4" s="230"/>
      <c r="QZH4" s="230"/>
      <c r="QZI4" s="230"/>
      <c r="QZJ4" s="230"/>
      <c r="QZK4" s="230"/>
      <c r="QZL4" s="230"/>
      <c r="QZM4" s="230"/>
      <c r="QZN4" s="230"/>
      <c r="QZO4" s="230"/>
      <c r="QZP4" s="230"/>
      <c r="QZQ4" s="230"/>
      <c r="QZR4" s="230"/>
      <c r="QZS4" s="230"/>
      <c r="QZT4" s="230"/>
      <c r="QZU4" s="230"/>
      <c r="QZV4" s="230"/>
      <c r="QZW4" s="230"/>
      <c r="QZX4" s="230"/>
      <c r="QZY4" s="230"/>
      <c r="QZZ4" s="230"/>
      <c r="RAA4" s="230"/>
      <c r="RAB4" s="230"/>
      <c r="RAC4" s="230"/>
      <c r="RAD4" s="230"/>
      <c r="RAE4" s="230"/>
      <c r="RAF4" s="230"/>
      <c r="RAG4" s="230"/>
      <c r="RAH4" s="230"/>
      <c r="RAI4" s="230"/>
      <c r="RAJ4" s="230"/>
      <c r="RAK4" s="230"/>
      <c r="RAL4" s="230"/>
      <c r="RAM4" s="230"/>
      <c r="RAN4" s="230"/>
      <c r="RAO4" s="230"/>
      <c r="RAP4" s="230"/>
      <c r="RAQ4" s="230"/>
      <c r="RAR4" s="230"/>
      <c r="RAS4" s="230"/>
      <c r="RAT4" s="230"/>
      <c r="RAU4" s="230"/>
      <c r="RAV4" s="230"/>
      <c r="RAW4" s="230"/>
      <c r="RAX4" s="230"/>
      <c r="RAY4" s="230"/>
      <c r="RAZ4" s="230"/>
      <c r="RBA4" s="230"/>
      <c r="RBB4" s="230"/>
      <c r="RBC4" s="230"/>
      <c r="RBD4" s="230"/>
      <c r="RBE4" s="230"/>
      <c r="RBF4" s="230"/>
      <c r="RBG4" s="230"/>
      <c r="RBH4" s="230"/>
      <c r="RBI4" s="230"/>
      <c r="RBJ4" s="230"/>
      <c r="RBK4" s="230"/>
      <c r="RBL4" s="230"/>
      <c r="RBM4" s="230"/>
      <c r="RBN4" s="230"/>
      <c r="RBO4" s="230"/>
      <c r="RBP4" s="230"/>
      <c r="RBQ4" s="230"/>
      <c r="RBR4" s="230"/>
      <c r="RBS4" s="230"/>
      <c r="RBT4" s="230"/>
      <c r="RBU4" s="230"/>
      <c r="RBV4" s="230"/>
      <c r="RBW4" s="230"/>
      <c r="RBX4" s="230"/>
      <c r="RBY4" s="230"/>
      <c r="RBZ4" s="230"/>
      <c r="RCA4" s="230"/>
      <c r="RCB4" s="230"/>
      <c r="RCC4" s="230"/>
      <c r="RCD4" s="230"/>
      <c r="RCE4" s="230"/>
      <c r="RCF4" s="230"/>
      <c r="RCG4" s="230"/>
      <c r="RCH4" s="230"/>
      <c r="RCI4" s="230"/>
      <c r="RCJ4" s="230"/>
      <c r="RCK4" s="230"/>
      <c r="RCL4" s="230"/>
      <c r="RCM4" s="230"/>
      <c r="RCN4" s="230"/>
      <c r="RCO4" s="230"/>
      <c r="RCP4" s="230"/>
      <c r="RCQ4" s="230"/>
      <c r="RCR4" s="230"/>
      <c r="RCS4" s="230"/>
      <c r="RCT4" s="230"/>
      <c r="RCU4" s="230"/>
      <c r="RCV4" s="230"/>
      <c r="RCW4" s="230"/>
      <c r="RCX4" s="230"/>
      <c r="RCY4" s="230"/>
      <c r="RCZ4" s="230"/>
      <c r="RDA4" s="230"/>
      <c r="RDB4" s="230"/>
      <c r="RDC4" s="230"/>
      <c r="RDD4" s="230"/>
      <c r="RDE4" s="230"/>
      <c r="RDF4" s="230"/>
      <c r="RDG4" s="230"/>
      <c r="RDH4" s="230"/>
      <c r="RDI4" s="230"/>
      <c r="RDJ4" s="230"/>
      <c r="RDK4" s="230"/>
      <c r="RDL4" s="230"/>
      <c r="RDM4" s="230"/>
      <c r="RDN4" s="230"/>
      <c r="RDO4" s="230"/>
      <c r="RDP4" s="230"/>
      <c r="RDQ4" s="230"/>
      <c r="RDR4" s="230"/>
      <c r="RDS4" s="230"/>
      <c r="RDT4" s="230"/>
      <c r="RDU4" s="230"/>
      <c r="RDV4" s="230"/>
      <c r="RDW4" s="230"/>
      <c r="RDX4" s="230"/>
      <c r="RDY4" s="230"/>
      <c r="RDZ4" s="230"/>
      <c r="REA4" s="230"/>
      <c r="REB4" s="230"/>
      <c r="REC4" s="230"/>
      <c r="RED4" s="230"/>
      <c r="REE4" s="230"/>
      <c r="REF4" s="230"/>
      <c r="REG4" s="230"/>
      <c r="REH4" s="230"/>
      <c r="REI4" s="230"/>
      <c r="REJ4" s="230"/>
      <c r="REK4" s="230"/>
      <c r="REL4" s="230"/>
      <c r="REM4" s="230"/>
      <c r="REN4" s="230"/>
      <c r="REO4" s="230"/>
      <c r="REP4" s="230"/>
      <c r="REQ4" s="230"/>
      <c r="RER4" s="230"/>
      <c r="RES4" s="230"/>
      <c r="RET4" s="230"/>
      <c r="REU4" s="230"/>
      <c r="REV4" s="230"/>
      <c r="REW4" s="230"/>
      <c r="REX4" s="230"/>
      <c r="REY4" s="230"/>
      <c r="REZ4" s="230"/>
      <c r="RFA4" s="230"/>
      <c r="RFB4" s="230"/>
      <c r="RFC4" s="230"/>
      <c r="RFD4" s="230"/>
      <c r="RFE4" s="230"/>
      <c r="RFF4" s="230"/>
      <c r="RFG4" s="230"/>
      <c r="RFH4" s="230"/>
      <c r="RFI4" s="230"/>
      <c r="RFJ4" s="230"/>
      <c r="RFK4" s="230"/>
      <c r="RFL4" s="230"/>
      <c r="RFM4" s="230"/>
      <c r="RFN4" s="230"/>
      <c r="RFO4" s="230"/>
      <c r="RFP4" s="230"/>
      <c r="RFQ4" s="230"/>
      <c r="RFR4" s="230"/>
      <c r="RFS4" s="230"/>
      <c r="RFT4" s="230"/>
      <c r="RFU4" s="230"/>
      <c r="RFV4" s="230"/>
      <c r="RFW4" s="230"/>
      <c r="RFX4" s="230"/>
      <c r="RFY4" s="230"/>
      <c r="RFZ4" s="230"/>
      <c r="RGA4" s="230"/>
      <c r="RGB4" s="230"/>
      <c r="RGC4" s="230"/>
      <c r="RGD4" s="230"/>
      <c r="RGE4" s="230"/>
      <c r="RGF4" s="230"/>
      <c r="RGG4" s="230"/>
      <c r="RGH4" s="230"/>
      <c r="RGI4" s="230"/>
      <c r="RGJ4" s="230"/>
      <c r="RGK4" s="230"/>
      <c r="RGL4" s="230"/>
      <c r="RGM4" s="230"/>
      <c r="RGN4" s="230"/>
      <c r="RGO4" s="230"/>
      <c r="RGP4" s="230"/>
      <c r="RGQ4" s="230"/>
      <c r="RGR4" s="230"/>
      <c r="RGS4" s="230"/>
      <c r="RGT4" s="230"/>
      <c r="RGU4" s="230"/>
      <c r="RGV4" s="230"/>
      <c r="RGW4" s="230"/>
      <c r="RGX4" s="230"/>
      <c r="RGY4" s="230"/>
      <c r="RGZ4" s="230"/>
      <c r="RHA4" s="230"/>
      <c r="RHB4" s="230"/>
      <c r="RHC4" s="230"/>
      <c r="RHD4" s="230"/>
      <c r="RHE4" s="230"/>
      <c r="RHF4" s="230"/>
      <c r="RHG4" s="230"/>
      <c r="RHH4" s="230"/>
      <c r="RHI4" s="230"/>
      <c r="RHJ4" s="230"/>
      <c r="RHK4" s="230"/>
      <c r="RHL4" s="230"/>
      <c r="RHM4" s="230"/>
      <c r="RHN4" s="230"/>
      <c r="RHO4" s="230"/>
      <c r="RHP4" s="230"/>
      <c r="RHQ4" s="230"/>
      <c r="RHR4" s="230"/>
      <c r="RHS4" s="230"/>
      <c r="RHT4" s="230"/>
      <c r="RHU4" s="230"/>
      <c r="RHV4" s="230"/>
      <c r="RHW4" s="230"/>
      <c r="RHX4" s="230"/>
      <c r="RHY4" s="230"/>
      <c r="RHZ4" s="230"/>
      <c r="RIA4" s="230"/>
      <c r="RIB4" s="230"/>
      <c r="RIC4" s="230"/>
      <c r="RID4" s="230"/>
      <c r="RIE4" s="230"/>
      <c r="RIF4" s="230"/>
      <c r="RIG4" s="230"/>
      <c r="RIH4" s="230"/>
      <c r="RII4" s="230"/>
      <c r="RIJ4" s="230"/>
      <c r="RIK4" s="230"/>
      <c r="RIL4" s="230"/>
      <c r="RIM4" s="230"/>
      <c r="RIN4" s="230"/>
      <c r="RIO4" s="230"/>
      <c r="RIP4" s="230"/>
      <c r="RIQ4" s="230"/>
      <c r="RIR4" s="230"/>
      <c r="RIS4" s="230"/>
      <c r="RIT4" s="230"/>
      <c r="RIU4" s="230"/>
      <c r="RIV4" s="230"/>
      <c r="RIW4" s="230"/>
      <c r="RIX4" s="230"/>
      <c r="RIY4" s="230"/>
      <c r="RIZ4" s="230"/>
      <c r="RJA4" s="230"/>
      <c r="RJB4" s="230"/>
      <c r="RJC4" s="230"/>
      <c r="RJD4" s="230"/>
      <c r="RJE4" s="230"/>
      <c r="RJF4" s="230"/>
      <c r="RJG4" s="230"/>
      <c r="RJH4" s="230"/>
      <c r="RJI4" s="230"/>
      <c r="RJJ4" s="230"/>
      <c r="RJK4" s="230"/>
      <c r="RJL4" s="230"/>
      <c r="RJM4" s="230"/>
      <c r="RJN4" s="230"/>
      <c r="RJO4" s="230"/>
      <c r="RJP4" s="230"/>
      <c r="RJQ4" s="230"/>
      <c r="RJR4" s="230"/>
      <c r="RJS4" s="230"/>
      <c r="RJT4" s="230"/>
      <c r="RJU4" s="230"/>
      <c r="RJV4" s="230"/>
      <c r="RJW4" s="230"/>
      <c r="RJX4" s="230"/>
      <c r="RJY4" s="230"/>
      <c r="RJZ4" s="230"/>
      <c r="RKA4" s="230"/>
      <c r="RKB4" s="230"/>
      <c r="RKC4" s="230"/>
      <c r="RKD4" s="230"/>
      <c r="RKE4" s="230"/>
      <c r="RKF4" s="230"/>
      <c r="RKG4" s="230"/>
      <c r="RKH4" s="230"/>
      <c r="RKI4" s="230"/>
      <c r="RKJ4" s="230"/>
      <c r="RKK4" s="230"/>
      <c r="RKL4" s="230"/>
      <c r="RKM4" s="230"/>
      <c r="RKN4" s="230"/>
      <c r="RKO4" s="230"/>
      <c r="RKP4" s="230"/>
      <c r="RKQ4" s="230"/>
      <c r="RKR4" s="230"/>
      <c r="RKS4" s="230"/>
      <c r="RKT4" s="230"/>
      <c r="RKU4" s="230"/>
      <c r="RKV4" s="230"/>
      <c r="RKW4" s="230"/>
      <c r="RKX4" s="230"/>
      <c r="RKY4" s="230"/>
      <c r="RKZ4" s="230"/>
      <c r="RLA4" s="230"/>
      <c r="RLB4" s="230"/>
      <c r="RLC4" s="230"/>
      <c r="RLD4" s="230"/>
      <c r="RLE4" s="230"/>
      <c r="RLF4" s="230"/>
      <c r="RLG4" s="230"/>
      <c r="RLH4" s="230"/>
      <c r="RLI4" s="230"/>
      <c r="RLJ4" s="230"/>
      <c r="RLK4" s="230"/>
      <c r="RLL4" s="230"/>
      <c r="RLM4" s="230"/>
      <c r="RLN4" s="230"/>
      <c r="RLO4" s="230"/>
      <c r="RLP4" s="230"/>
      <c r="RLQ4" s="230"/>
      <c r="RLR4" s="230"/>
      <c r="RLS4" s="230"/>
      <c r="RLT4" s="230"/>
      <c r="RLU4" s="230"/>
      <c r="RLV4" s="230"/>
      <c r="RLW4" s="230"/>
      <c r="RLX4" s="230"/>
      <c r="RLY4" s="230"/>
      <c r="RLZ4" s="230"/>
      <c r="RMA4" s="230"/>
      <c r="RMB4" s="230"/>
      <c r="RMC4" s="230"/>
      <c r="RMD4" s="230"/>
      <c r="RME4" s="230"/>
      <c r="RMF4" s="230"/>
      <c r="RMG4" s="230"/>
      <c r="RMH4" s="230"/>
      <c r="RMI4" s="230"/>
      <c r="RMJ4" s="230"/>
      <c r="RMK4" s="230"/>
      <c r="RML4" s="230"/>
      <c r="RMM4" s="230"/>
      <c r="RMN4" s="230"/>
      <c r="RMO4" s="230"/>
      <c r="RMP4" s="230"/>
      <c r="RMQ4" s="230"/>
      <c r="RMR4" s="230"/>
      <c r="RMS4" s="230"/>
      <c r="RMT4" s="230"/>
      <c r="RMU4" s="230"/>
      <c r="RMV4" s="230"/>
      <c r="RMW4" s="230"/>
      <c r="RMX4" s="230"/>
      <c r="RMY4" s="230"/>
      <c r="RMZ4" s="230"/>
      <c r="RNA4" s="230"/>
      <c r="RNB4" s="230"/>
      <c r="RNC4" s="230"/>
      <c r="RND4" s="230"/>
      <c r="RNE4" s="230"/>
      <c r="RNF4" s="230"/>
      <c r="RNG4" s="230"/>
      <c r="RNH4" s="230"/>
      <c r="RNI4" s="230"/>
      <c r="RNJ4" s="230"/>
      <c r="RNK4" s="230"/>
      <c r="RNL4" s="230"/>
      <c r="RNM4" s="230"/>
      <c r="RNN4" s="230"/>
      <c r="RNO4" s="230"/>
      <c r="RNP4" s="230"/>
      <c r="RNQ4" s="230"/>
      <c r="RNR4" s="230"/>
      <c r="RNS4" s="230"/>
      <c r="RNT4" s="230"/>
      <c r="RNU4" s="230"/>
      <c r="RNV4" s="230"/>
      <c r="RNW4" s="230"/>
      <c r="RNX4" s="230"/>
      <c r="RNY4" s="230"/>
      <c r="RNZ4" s="230"/>
      <c r="ROA4" s="230"/>
      <c r="ROB4" s="230"/>
      <c r="ROC4" s="230"/>
      <c r="ROD4" s="230"/>
      <c r="ROE4" s="230"/>
      <c r="ROF4" s="230"/>
      <c r="ROG4" s="230"/>
      <c r="ROH4" s="230"/>
      <c r="ROI4" s="230"/>
      <c r="ROJ4" s="230"/>
      <c r="ROK4" s="230"/>
      <c r="ROL4" s="230"/>
      <c r="ROM4" s="230"/>
      <c r="RON4" s="230"/>
      <c r="ROO4" s="230"/>
      <c r="ROP4" s="230"/>
      <c r="ROQ4" s="230"/>
      <c r="ROR4" s="230"/>
      <c r="ROS4" s="230"/>
      <c r="ROT4" s="230"/>
      <c r="ROU4" s="230"/>
      <c r="ROV4" s="230"/>
      <c r="ROW4" s="230"/>
      <c r="ROX4" s="230"/>
      <c r="ROY4" s="230"/>
      <c r="ROZ4" s="230"/>
      <c r="RPA4" s="230"/>
      <c r="RPB4" s="230"/>
      <c r="RPC4" s="230"/>
      <c r="RPD4" s="230"/>
      <c r="RPE4" s="230"/>
      <c r="RPF4" s="230"/>
      <c r="RPG4" s="230"/>
      <c r="RPH4" s="230"/>
      <c r="RPI4" s="230"/>
      <c r="RPJ4" s="230"/>
      <c r="RPK4" s="230"/>
      <c r="RPL4" s="230"/>
      <c r="RPM4" s="230"/>
      <c r="RPN4" s="230"/>
      <c r="RPO4" s="230"/>
      <c r="RPP4" s="230"/>
      <c r="RPQ4" s="230"/>
      <c r="RPR4" s="230"/>
      <c r="RPS4" s="230"/>
      <c r="RPT4" s="230"/>
      <c r="RPU4" s="230"/>
      <c r="RPV4" s="230"/>
      <c r="RPW4" s="230"/>
      <c r="RPX4" s="230"/>
      <c r="RPY4" s="230"/>
      <c r="RPZ4" s="230"/>
      <c r="RQA4" s="230"/>
      <c r="RQB4" s="230"/>
      <c r="RQC4" s="230"/>
      <c r="RQD4" s="230"/>
      <c r="RQE4" s="230"/>
      <c r="RQF4" s="230"/>
      <c r="RQG4" s="230"/>
      <c r="RQH4" s="230"/>
      <c r="RQI4" s="230"/>
      <c r="RQJ4" s="230"/>
      <c r="RQK4" s="230"/>
      <c r="RQL4" s="230"/>
      <c r="RQM4" s="230"/>
      <c r="RQN4" s="230"/>
      <c r="RQO4" s="230"/>
      <c r="RQP4" s="230"/>
      <c r="RQQ4" s="230"/>
      <c r="RQR4" s="230"/>
      <c r="RQS4" s="230"/>
      <c r="RQT4" s="230"/>
      <c r="RQU4" s="230"/>
      <c r="RQV4" s="230"/>
      <c r="RQW4" s="230"/>
      <c r="RQX4" s="230"/>
      <c r="RQY4" s="230"/>
      <c r="RQZ4" s="230"/>
      <c r="RRA4" s="230"/>
      <c r="RRB4" s="230"/>
      <c r="RRC4" s="230"/>
      <c r="RRD4" s="230"/>
      <c r="RRE4" s="230"/>
      <c r="RRF4" s="230"/>
      <c r="RRG4" s="230"/>
      <c r="RRH4" s="230"/>
      <c r="RRI4" s="230"/>
      <c r="RRJ4" s="230"/>
      <c r="RRK4" s="230"/>
      <c r="RRL4" s="230"/>
      <c r="RRM4" s="230"/>
      <c r="RRN4" s="230"/>
      <c r="RRO4" s="230"/>
      <c r="RRP4" s="230"/>
      <c r="RRQ4" s="230"/>
      <c r="RRR4" s="230"/>
      <c r="RRS4" s="230"/>
      <c r="RRT4" s="230"/>
      <c r="RRU4" s="230"/>
      <c r="RRV4" s="230"/>
      <c r="RRW4" s="230"/>
      <c r="RRX4" s="230"/>
      <c r="RRY4" s="230"/>
      <c r="RRZ4" s="230"/>
      <c r="RSA4" s="230"/>
      <c r="RSB4" s="230"/>
      <c r="RSC4" s="230"/>
      <c r="RSD4" s="230"/>
      <c r="RSE4" s="230"/>
      <c r="RSF4" s="230"/>
      <c r="RSG4" s="230"/>
      <c r="RSH4" s="230"/>
      <c r="RSI4" s="230"/>
      <c r="RSJ4" s="230"/>
      <c r="RSK4" s="230"/>
      <c r="RSL4" s="230"/>
      <c r="RSM4" s="230"/>
      <c r="RSN4" s="230"/>
      <c r="RSO4" s="230"/>
      <c r="RSP4" s="230"/>
      <c r="RSQ4" s="230"/>
      <c r="RSR4" s="230"/>
      <c r="RSS4" s="230"/>
      <c r="RST4" s="230"/>
      <c r="RSU4" s="230"/>
      <c r="RSV4" s="230"/>
      <c r="RSW4" s="230"/>
      <c r="RSX4" s="230"/>
      <c r="RSY4" s="230"/>
      <c r="RSZ4" s="230"/>
      <c r="RTA4" s="230"/>
      <c r="RTB4" s="230"/>
      <c r="RTC4" s="230"/>
      <c r="RTD4" s="230"/>
      <c r="RTE4" s="230"/>
      <c r="RTF4" s="230"/>
      <c r="RTG4" s="230"/>
      <c r="RTH4" s="230"/>
      <c r="RTI4" s="230"/>
      <c r="RTJ4" s="230"/>
      <c r="RTK4" s="230"/>
      <c r="RTL4" s="230"/>
      <c r="RTM4" s="230"/>
      <c r="RTN4" s="230"/>
      <c r="RTO4" s="230"/>
      <c r="RTP4" s="230"/>
      <c r="RTQ4" s="230"/>
      <c r="RTR4" s="230"/>
      <c r="RTS4" s="230"/>
      <c r="RTT4" s="230"/>
      <c r="RTU4" s="230"/>
      <c r="RTV4" s="230"/>
      <c r="RTW4" s="230"/>
      <c r="RTX4" s="230"/>
      <c r="RTY4" s="230"/>
      <c r="RTZ4" s="230"/>
      <c r="RUA4" s="230"/>
      <c r="RUB4" s="230"/>
      <c r="RUC4" s="230"/>
      <c r="RUD4" s="230"/>
      <c r="RUE4" s="230"/>
      <c r="RUF4" s="230"/>
      <c r="RUG4" s="230"/>
      <c r="RUH4" s="230"/>
      <c r="RUI4" s="230"/>
      <c r="RUJ4" s="230"/>
      <c r="RUK4" s="230"/>
      <c r="RUL4" s="230"/>
      <c r="RUM4" s="230"/>
      <c r="RUN4" s="230"/>
      <c r="RUO4" s="230"/>
      <c r="RUP4" s="230"/>
      <c r="RUQ4" s="230"/>
      <c r="RUR4" s="230"/>
      <c r="RUS4" s="230"/>
      <c r="RUT4" s="230"/>
      <c r="RUU4" s="230"/>
      <c r="RUV4" s="230"/>
      <c r="RUW4" s="230"/>
      <c r="RUX4" s="230"/>
      <c r="RUY4" s="230"/>
      <c r="RUZ4" s="230"/>
      <c r="RVA4" s="230"/>
      <c r="RVB4" s="230"/>
      <c r="RVC4" s="230"/>
      <c r="RVD4" s="230"/>
      <c r="RVE4" s="230"/>
      <c r="RVF4" s="230"/>
      <c r="RVG4" s="230"/>
      <c r="RVH4" s="230"/>
      <c r="RVI4" s="230"/>
      <c r="RVJ4" s="230"/>
      <c r="RVK4" s="230"/>
      <c r="RVL4" s="230"/>
      <c r="RVM4" s="230"/>
      <c r="RVN4" s="230"/>
      <c r="RVO4" s="230"/>
      <c r="RVP4" s="230"/>
      <c r="RVQ4" s="230"/>
      <c r="RVR4" s="230"/>
      <c r="RVS4" s="230"/>
      <c r="RVT4" s="230"/>
      <c r="RVU4" s="230"/>
      <c r="RVV4" s="230"/>
      <c r="RVW4" s="230"/>
      <c r="RVX4" s="230"/>
      <c r="RVY4" s="230"/>
      <c r="RVZ4" s="230"/>
      <c r="RWA4" s="230"/>
      <c r="RWB4" s="230"/>
      <c r="RWC4" s="230"/>
      <c r="RWD4" s="230"/>
      <c r="RWE4" s="230"/>
      <c r="RWF4" s="230"/>
      <c r="RWG4" s="230"/>
      <c r="RWH4" s="230"/>
      <c r="RWI4" s="230"/>
      <c r="RWJ4" s="230"/>
      <c r="RWK4" s="230"/>
      <c r="RWL4" s="230"/>
      <c r="RWM4" s="230"/>
      <c r="RWN4" s="230"/>
      <c r="RWO4" s="230"/>
      <c r="RWP4" s="230"/>
      <c r="RWQ4" s="230"/>
      <c r="RWR4" s="230"/>
      <c r="RWS4" s="230"/>
      <c r="RWT4" s="230"/>
      <c r="RWU4" s="230"/>
      <c r="RWV4" s="230"/>
      <c r="RWW4" s="230"/>
      <c r="RWX4" s="230"/>
      <c r="RWY4" s="230"/>
      <c r="RWZ4" s="230"/>
      <c r="RXA4" s="230"/>
      <c r="RXB4" s="230"/>
      <c r="RXC4" s="230"/>
      <c r="RXD4" s="230"/>
      <c r="RXE4" s="230"/>
      <c r="RXF4" s="230"/>
      <c r="RXG4" s="230"/>
      <c r="RXH4" s="230"/>
      <c r="RXI4" s="230"/>
      <c r="RXJ4" s="230"/>
      <c r="RXK4" s="230"/>
      <c r="RXL4" s="230"/>
      <c r="RXM4" s="230"/>
      <c r="RXN4" s="230"/>
      <c r="RXO4" s="230"/>
      <c r="RXP4" s="230"/>
      <c r="RXQ4" s="230"/>
      <c r="RXR4" s="230"/>
      <c r="RXS4" s="230"/>
      <c r="RXT4" s="230"/>
      <c r="RXU4" s="230"/>
      <c r="RXV4" s="230"/>
      <c r="RXW4" s="230"/>
      <c r="RXX4" s="230"/>
      <c r="RXY4" s="230"/>
      <c r="RXZ4" s="230"/>
      <c r="RYA4" s="230"/>
      <c r="RYB4" s="230"/>
      <c r="RYC4" s="230"/>
      <c r="RYD4" s="230"/>
      <c r="RYE4" s="230"/>
      <c r="RYF4" s="230"/>
      <c r="RYG4" s="230"/>
      <c r="RYH4" s="230"/>
      <c r="RYI4" s="230"/>
      <c r="RYJ4" s="230"/>
      <c r="RYK4" s="230"/>
      <c r="RYL4" s="230"/>
      <c r="RYM4" s="230"/>
      <c r="RYN4" s="230"/>
      <c r="RYO4" s="230"/>
      <c r="RYP4" s="230"/>
      <c r="RYQ4" s="230"/>
      <c r="RYR4" s="230"/>
      <c r="RYS4" s="230"/>
      <c r="RYT4" s="230"/>
      <c r="RYU4" s="230"/>
      <c r="RYV4" s="230"/>
      <c r="RYW4" s="230"/>
      <c r="RYX4" s="230"/>
      <c r="RYY4" s="230"/>
      <c r="RYZ4" s="230"/>
      <c r="RZA4" s="230"/>
      <c r="RZB4" s="230"/>
      <c r="RZC4" s="230"/>
      <c r="RZD4" s="230"/>
      <c r="RZE4" s="230"/>
      <c r="RZF4" s="230"/>
      <c r="RZG4" s="230"/>
      <c r="RZH4" s="230"/>
      <c r="RZI4" s="230"/>
      <c r="RZJ4" s="230"/>
      <c r="RZK4" s="230"/>
      <c r="RZL4" s="230"/>
      <c r="RZM4" s="230"/>
      <c r="RZN4" s="230"/>
      <c r="RZO4" s="230"/>
      <c r="RZP4" s="230"/>
      <c r="RZQ4" s="230"/>
      <c r="RZR4" s="230"/>
      <c r="RZS4" s="230"/>
      <c r="RZT4" s="230"/>
      <c r="RZU4" s="230"/>
      <c r="RZV4" s="230"/>
      <c r="RZW4" s="230"/>
      <c r="RZX4" s="230"/>
      <c r="RZY4" s="230"/>
      <c r="RZZ4" s="230"/>
      <c r="SAA4" s="230"/>
      <c r="SAB4" s="230"/>
      <c r="SAC4" s="230"/>
      <c r="SAD4" s="230"/>
      <c r="SAE4" s="230"/>
      <c r="SAF4" s="230"/>
      <c r="SAG4" s="230"/>
      <c r="SAH4" s="230"/>
      <c r="SAI4" s="230"/>
      <c r="SAJ4" s="230"/>
      <c r="SAK4" s="230"/>
      <c r="SAL4" s="230"/>
      <c r="SAM4" s="230"/>
      <c r="SAN4" s="230"/>
      <c r="SAO4" s="230"/>
      <c r="SAP4" s="230"/>
      <c r="SAQ4" s="230"/>
      <c r="SAR4" s="230"/>
      <c r="SAS4" s="230"/>
      <c r="SAT4" s="230"/>
      <c r="SAU4" s="230"/>
      <c r="SAV4" s="230"/>
      <c r="SAW4" s="230"/>
      <c r="SAX4" s="230"/>
      <c r="SAY4" s="230"/>
      <c r="SAZ4" s="230"/>
      <c r="SBA4" s="230"/>
      <c r="SBB4" s="230"/>
      <c r="SBC4" s="230"/>
      <c r="SBD4" s="230"/>
      <c r="SBE4" s="230"/>
      <c r="SBF4" s="230"/>
      <c r="SBG4" s="230"/>
      <c r="SBH4" s="230"/>
      <c r="SBI4" s="230"/>
      <c r="SBJ4" s="230"/>
      <c r="SBK4" s="230"/>
      <c r="SBL4" s="230"/>
      <c r="SBM4" s="230"/>
      <c r="SBN4" s="230"/>
      <c r="SBO4" s="230"/>
      <c r="SBP4" s="230"/>
      <c r="SBQ4" s="230"/>
      <c r="SBR4" s="230"/>
      <c r="SBS4" s="230"/>
      <c r="SBT4" s="230"/>
      <c r="SBU4" s="230"/>
      <c r="SBV4" s="230"/>
      <c r="SBW4" s="230"/>
      <c r="SBX4" s="230"/>
      <c r="SBY4" s="230"/>
      <c r="SBZ4" s="230"/>
      <c r="SCA4" s="230"/>
      <c r="SCB4" s="230"/>
      <c r="SCC4" s="230"/>
      <c r="SCD4" s="230"/>
      <c r="SCE4" s="230"/>
      <c r="SCF4" s="230"/>
      <c r="SCG4" s="230"/>
      <c r="SCH4" s="230"/>
      <c r="SCI4" s="230"/>
      <c r="SCJ4" s="230"/>
      <c r="SCK4" s="230"/>
      <c r="SCL4" s="230"/>
      <c r="SCM4" s="230"/>
      <c r="SCN4" s="230"/>
      <c r="SCO4" s="230"/>
      <c r="SCP4" s="230"/>
      <c r="SCQ4" s="230"/>
      <c r="SCR4" s="230"/>
      <c r="SCS4" s="230"/>
      <c r="SCT4" s="230"/>
      <c r="SCU4" s="230"/>
      <c r="SCV4" s="230"/>
      <c r="SCW4" s="230"/>
      <c r="SCX4" s="230"/>
      <c r="SCY4" s="230"/>
      <c r="SCZ4" s="230"/>
      <c r="SDA4" s="230"/>
      <c r="SDB4" s="230"/>
      <c r="SDC4" s="230"/>
      <c r="SDD4" s="230"/>
      <c r="SDE4" s="230"/>
      <c r="SDF4" s="230"/>
      <c r="SDG4" s="230"/>
      <c r="SDH4" s="230"/>
      <c r="SDI4" s="230"/>
      <c r="SDJ4" s="230"/>
      <c r="SDK4" s="230"/>
      <c r="SDL4" s="230"/>
      <c r="SDM4" s="230"/>
      <c r="SDN4" s="230"/>
      <c r="SDO4" s="230"/>
      <c r="SDP4" s="230"/>
      <c r="SDQ4" s="230"/>
      <c r="SDR4" s="230"/>
      <c r="SDS4" s="230"/>
      <c r="SDT4" s="230"/>
      <c r="SDU4" s="230"/>
      <c r="SDV4" s="230"/>
      <c r="SDW4" s="230"/>
      <c r="SDX4" s="230"/>
      <c r="SDY4" s="230"/>
      <c r="SDZ4" s="230"/>
      <c r="SEA4" s="230"/>
      <c r="SEB4" s="230"/>
      <c r="SEC4" s="230"/>
      <c r="SED4" s="230"/>
      <c r="SEE4" s="230"/>
      <c r="SEF4" s="230"/>
      <c r="SEG4" s="230"/>
      <c r="SEH4" s="230"/>
      <c r="SEI4" s="230"/>
      <c r="SEJ4" s="230"/>
      <c r="SEK4" s="230"/>
      <c r="SEL4" s="230"/>
      <c r="SEM4" s="230"/>
      <c r="SEN4" s="230"/>
      <c r="SEO4" s="230"/>
      <c r="SEP4" s="230"/>
      <c r="SEQ4" s="230"/>
      <c r="SER4" s="230"/>
      <c r="SES4" s="230"/>
      <c r="SET4" s="230"/>
      <c r="SEU4" s="230"/>
      <c r="SEV4" s="230"/>
      <c r="SEW4" s="230"/>
      <c r="SEX4" s="230"/>
      <c r="SEY4" s="230"/>
      <c r="SEZ4" s="230"/>
      <c r="SFA4" s="230"/>
      <c r="SFB4" s="230"/>
      <c r="SFC4" s="230"/>
      <c r="SFD4" s="230"/>
      <c r="SFE4" s="230"/>
      <c r="SFF4" s="230"/>
      <c r="SFG4" s="230"/>
      <c r="SFH4" s="230"/>
      <c r="SFI4" s="230"/>
      <c r="SFJ4" s="230"/>
      <c r="SFK4" s="230"/>
      <c r="SFL4" s="230"/>
      <c r="SFM4" s="230"/>
      <c r="SFN4" s="230"/>
      <c r="SFO4" s="230"/>
      <c r="SFP4" s="230"/>
      <c r="SFQ4" s="230"/>
      <c r="SFR4" s="230"/>
      <c r="SFS4" s="230"/>
      <c r="SFT4" s="230"/>
      <c r="SFU4" s="230"/>
      <c r="SFV4" s="230"/>
      <c r="SFW4" s="230"/>
      <c r="SFX4" s="230"/>
      <c r="SFY4" s="230"/>
      <c r="SFZ4" s="230"/>
      <c r="SGA4" s="230"/>
      <c r="SGB4" s="230"/>
      <c r="SGC4" s="230"/>
      <c r="SGD4" s="230"/>
      <c r="SGE4" s="230"/>
      <c r="SGF4" s="230"/>
      <c r="SGG4" s="230"/>
      <c r="SGH4" s="230"/>
      <c r="SGI4" s="230"/>
      <c r="SGJ4" s="230"/>
      <c r="SGK4" s="230"/>
      <c r="SGL4" s="230"/>
      <c r="SGM4" s="230"/>
      <c r="SGN4" s="230"/>
      <c r="SGO4" s="230"/>
      <c r="SGP4" s="230"/>
      <c r="SGQ4" s="230"/>
      <c r="SGR4" s="230"/>
      <c r="SGS4" s="230"/>
      <c r="SGT4" s="230"/>
      <c r="SGU4" s="230"/>
      <c r="SGV4" s="230"/>
      <c r="SGW4" s="230"/>
      <c r="SGX4" s="230"/>
      <c r="SGY4" s="230"/>
      <c r="SGZ4" s="230"/>
      <c r="SHA4" s="230"/>
      <c r="SHB4" s="230"/>
      <c r="SHC4" s="230"/>
      <c r="SHD4" s="230"/>
      <c r="SHE4" s="230"/>
      <c r="SHF4" s="230"/>
      <c r="SHG4" s="230"/>
      <c r="SHH4" s="230"/>
      <c r="SHI4" s="230"/>
      <c r="SHJ4" s="230"/>
      <c r="SHK4" s="230"/>
      <c r="SHL4" s="230"/>
      <c r="SHM4" s="230"/>
      <c r="SHN4" s="230"/>
      <c r="SHO4" s="230"/>
      <c r="SHP4" s="230"/>
      <c r="SHQ4" s="230"/>
      <c r="SHR4" s="230"/>
      <c r="SHS4" s="230"/>
      <c r="SHT4" s="230"/>
      <c r="SHU4" s="230"/>
      <c r="SHV4" s="230"/>
      <c r="SHW4" s="230"/>
      <c r="SHX4" s="230"/>
      <c r="SHY4" s="230"/>
      <c r="SHZ4" s="230"/>
      <c r="SIA4" s="230"/>
      <c r="SIB4" s="230"/>
      <c r="SIC4" s="230"/>
      <c r="SID4" s="230"/>
      <c r="SIE4" s="230"/>
      <c r="SIF4" s="230"/>
      <c r="SIG4" s="230"/>
      <c r="SIH4" s="230"/>
      <c r="SII4" s="230"/>
      <c r="SIJ4" s="230"/>
      <c r="SIK4" s="230"/>
      <c r="SIL4" s="230"/>
      <c r="SIM4" s="230"/>
      <c r="SIN4" s="230"/>
      <c r="SIO4" s="230"/>
      <c r="SIP4" s="230"/>
      <c r="SIQ4" s="230"/>
      <c r="SIR4" s="230"/>
      <c r="SIS4" s="230"/>
      <c r="SIT4" s="230"/>
      <c r="SIU4" s="230"/>
      <c r="SIV4" s="230"/>
      <c r="SIW4" s="230"/>
      <c r="SIX4" s="230"/>
      <c r="SIY4" s="230"/>
      <c r="SIZ4" s="230"/>
      <c r="SJA4" s="230"/>
      <c r="SJB4" s="230"/>
      <c r="SJC4" s="230"/>
      <c r="SJD4" s="230"/>
      <c r="SJE4" s="230"/>
      <c r="SJF4" s="230"/>
      <c r="SJG4" s="230"/>
      <c r="SJH4" s="230"/>
      <c r="SJI4" s="230"/>
      <c r="SJJ4" s="230"/>
      <c r="SJK4" s="230"/>
      <c r="SJL4" s="230"/>
      <c r="SJM4" s="230"/>
      <c r="SJN4" s="230"/>
      <c r="SJO4" s="230"/>
      <c r="SJP4" s="230"/>
      <c r="SJQ4" s="230"/>
      <c r="SJR4" s="230"/>
      <c r="SJS4" s="230"/>
      <c r="SJT4" s="230"/>
      <c r="SJU4" s="230"/>
      <c r="SJV4" s="230"/>
      <c r="SJW4" s="230"/>
      <c r="SJX4" s="230"/>
      <c r="SJY4" s="230"/>
      <c r="SJZ4" s="230"/>
      <c r="SKA4" s="230"/>
      <c r="SKB4" s="230"/>
      <c r="SKC4" s="230"/>
      <c r="SKD4" s="230"/>
      <c r="SKE4" s="230"/>
      <c r="SKF4" s="230"/>
      <c r="SKG4" s="230"/>
      <c r="SKH4" s="230"/>
      <c r="SKI4" s="230"/>
      <c r="SKJ4" s="230"/>
      <c r="SKK4" s="230"/>
      <c r="SKL4" s="230"/>
      <c r="SKM4" s="230"/>
      <c r="SKN4" s="230"/>
      <c r="SKO4" s="230"/>
      <c r="SKP4" s="230"/>
      <c r="SKQ4" s="230"/>
      <c r="SKR4" s="230"/>
      <c r="SKS4" s="230"/>
      <c r="SKT4" s="230"/>
      <c r="SKU4" s="230"/>
      <c r="SKV4" s="230"/>
      <c r="SKW4" s="230"/>
      <c r="SKX4" s="230"/>
      <c r="SKY4" s="230"/>
      <c r="SKZ4" s="230"/>
      <c r="SLA4" s="230"/>
      <c r="SLB4" s="230"/>
      <c r="SLC4" s="230"/>
      <c r="SLD4" s="230"/>
      <c r="SLE4" s="230"/>
      <c r="SLF4" s="230"/>
      <c r="SLG4" s="230"/>
      <c r="SLH4" s="230"/>
      <c r="SLI4" s="230"/>
      <c r="SLJ4" s="230"/>
      <c r="SLK4" s="230"/>
      <c r="SLL4" s="230"/>
      <c r="SLM4" s="230"/>
      <c r="SLN4" s="230"/>
      <c r="SLO4" s="230"/>
      <c r="SLP4" s="230"/>
      <c r="SLQ4" s="230"/>
      <c r="SLR4" s="230"/>
      <c r="SLS4" s="230"/>
      <c r="SLT4" s="230"/>
      <c r="SLU4" s="230"/>
      <c r="SLV4" s="230"/>
      <c r="SLW4" s="230"/>
      <c r="SLX4" s="230"/>
      <c r="SLY4" s="230"/>
      <c r="SLZ4" s="230"/>
      <c r="SMA4" s="230"/>
      <c r="SMB4" s="230"/>
      <c r="SMC4" s="230"/>
      <c r="SMD4" s="230"/>
      <c r="SME4" s="230"/>
      <c r="SMF4" s="230"/>
      <c r="SMG4" s="230"/>
      <c r="SMH4" s="230"/>
      <c r="SMI4" s="230"/>
      <c r="SMJ4" s="230"/>
      <c r="SMK4" s="230"/>
      <c r="SML4" s="230"/>
      <c r="SMM4" s="230"/>
      <c r="SMN4" s="230"/>
      <c r="SMO4" s="230"/>
      <c r="SMP4" s="230"/>
      <c r="SMQ4" s="230"/>
      <c r="SMR4" s="230"/>
      <c r="SMS4" s="230"/>
      <c r="SMT4" s="230"/>
      <c r="SMU4" s="230"/>
      <c r="SMV4" s="230"/>
      <c r="SMW4" s="230"/>
      <c r="SMX4" s="230"/>
      <c r="SMY4" s="230"/>
      <c r="SMZ4" s="230"/>
      <c r="SNA4" s="230"/>
      <c r="SNB4" s="230"/>
      <c r="SNC4" s="230"/>
      <c r="SND4" s="230"/>
      <c r="SNE4" s="230"/>
      <c r="SNF4" s="230"/>
      <c r="SNG4" s="230"/>
      <c r="SNH4" s="230"/>
      <c r="SNI4" s="230"/>
      <c r="SNJ4" s="230"/>
      <c r="SNK4" s="230"/>
      <c r="SNL4" s="230"/>
      <c r="SNM4" s="230"/>
      <c r="SNN4" s="230"/>
      <c r="SNO4" s="230"/>
      <c r="SNP4" s="230"/>
      <c r="SNQ4" s="230"/>
      <c r="SNR4" s="230"/>
      <c r="SNS4" s="230"/>
      <c r="SNT4" s="230"/>
      <c r="SNU4" s="230"/>
      <c r="SNV4" s="230"/>
      <c r="SNW4" s="230"/>
      <c r="SNX4" s="230"/>
      <c r="SNY4" s="230"/>
      <c r="SNZ4" s="230"/>
      <c r="SOA4" s="230"/>
      <c r="SOB4" s="230"/>
      <c r="SOC4" s="230"/>
      <c r="SOD4" s="230"/>
      <c r="SOE4" s="230"/>
      <c r="SOF4" s="230"/>
      <c r="SOG4" s="230"/>
      <c r="SOH4" s="230"/>
      <c r="SOI4" s="230"/>
      <c r="SOJ4" s="230"/>
      <c r="SOK4" s="230"/>
      <c r="SOL4" s="230"/>
      <c r="SOM4" s="230"/>
      <c r="SON4" s="230"/>
      <c r="SOO4" s="230"/>
      <c r="SOP4" s="230"/>
      <c r="SOQ4" s="230"/>
      <c r="SOR4" s="230"/>
      <c r="SOS4" s="230"/>
      <c r="SOT4" s="230"/>
      <c r="SOU4" s="230"/>
      <c r="SOV4" s="230"/>
      <c r="SOW4" s="230"/>
      <c r="SOX4" s="230"/>
      <c r="SOY4" s="230"/>
      <c r="SOZ4" s="230"/>
      <c r="SPA4" s="230"/>
      <c r="SPB4" s="230"/>
      <c r="SPC4" s="230"/>
      <c r="SPD4" s="230"/>
      <c r="SPE4" s="230"/>
      <c r="SPF4" s="230"/>
      <c r="SPG4" s="230"/>
      <c r="SPH4" s="230"/>
      <c r="SPI4" s="230"/>
      <c r="SPJ4" s="230"/>
      <c r="SPK4" s="230"/>
      <c r="SPL4" s="230"/>
      <c r="SPM4" s="230"/>
      <c r="SPN4" s="230"/>
      <c r="SPO4" s="230"/>
      <c r="SPP4" s="230"/>
      <c r="SPQ4" s="230"/>
      <c r="SPR4" s="230"/>
      <c r="SPS4" s="230"/>
      <c r="SPT4" s="230"/>
      <c r="SPU4" s="230"/>
      <c r="SPV4" s="230"/>
      <c r="SPW4" s="230"/>
      <c r="SPX4" s="230"/>
      <c r="SPY4" s="230"/>
      <c r="SPZ4" s="230"/>
      <c r="SQA4" s="230"/>
      <c r="SQB4" s="230"/>
      <c r="SQC4" s="230"/>
      <c r="SQD4" s="230"/>
      <c r="SQE4" s="230"/>
      <c r="SQF4" s="230"/>
      <c r="SQG4" s="230"/>
      <c r="SQH4" s="230"/>
      <c r="SQI4" s="230"/>
      <c r="SQJ4" s="230"/>
      <c r="SQK4" s="230"/>
      <c r="SQL4" s="230"/>
      <c r="SQM4" s="230"/>
      <c r="SQN4" s="230"/>
      <c r="SQO4" s="230"/>
      <c r="SQP4" s="230"/>
      <c r="SQQ4" s="230"/>
      <c r="SQR4" s="230"/>
      <c r="SQS4" s="230"/>
      <c r="SQT4" s="230"/>
      <c r="SQU4" s="230"/>
      <c r="SQV4" s="230"/>
      <c r="SQW4" s="230"/>
      <c r="SQX4" s="230"/>
      <c r="SQY4" s="230"/>
      <c r="SQZ4" s="230"/>
      <c r="SRA4" s="230"/>
      <c r="SRB4" s="230"/>
      <c r="SRC4" s="230"/>
      <c r="SRD4" s="230"/>
      <c r="SRE4" s="230"/>
      <c r="SRF4" s="230"/>
      <c r="SRG4" s="230"/>
      <c r="SRH4" s="230"/>
      <c r="SRI4" s="230"/>
      <c r="SRJ4" s="230"/>
      <c r="SRK4" s="230"/>
      <c r="SRL4" s="230"/>
      <c r="SRM4" s="230"/>
      <c r="SRN4" s="230"/>
      <c r="SRO4" s="230"/>
      <c r="SRP4" s="230"/>
      <c r="SRQ4" s="230"/>
      <c r="SRR4" s="230"/>
      <c r="SRS4" s="230"/>
      <c r="SRT4" s="230"/>
      <c r="SRU4" s="230"/>
      <c r="SRV4" s="230"/>
      <c r="SRW4" s="230"/>
      <c r="SRX4" s="230"/>
      <c r="SRY4" s="230"/>
      <c r="SRZ4" s="230"/>
      <c r="SSA4" s="230"/>
      <c r="SSB4" s="230"/>
      <c r="SSC4" s="230"/>
      <c r="SSD4" s="230"/>
      <c r="SSE4" s="230"/>
      <c r="SSF4" s="230"/>
      <c r="SSG4" s="230"/>
      <c r="SSH4" s="230"/>
      <c r="SSI4" s="230"/>
      <c r="SSJ4" s="230"/>
      <c r="SSK4" s="230"/>
      <c r="SSL4" s="230"/>
      <c r="SSM4" s="230"/>
      <c r="SSN4" s="230"/>
      <c r="SSO4" s="230"/>
      <c r="SSP4" s="230"/>
      <c r="SSQ4" s="230"/>
      <c r="SSR4" s="230"/>
      <c r="SSS4" s="230"/>
      <c r="SST4" s="230"/>
      <c r="SSU4" s="230"/>
      <c r="SSV4" s="230"/>
      <c r="SSW4" s="230"/>
      <c r="SSX4" s="230"/>
      <c r="SSY4" s="230"/>
      <c r="SSZ4" s="230"/>
      <c r="STA4" s="230"/>
      <c r="STB4" s="230"/>
      <c r="STC4" s="230"/>
      <c r="STD4" s="230"/>
      <c r="STE4" s="230"/>
      <c r="STF4" s="230"/>
      <c r="STG4" s="230"/>
      <c r="STH4" s="230"/>
      <c r="STI4" s="230"/>
      <c r="STJ4" s="230"/>
      <c r="STK4" s="230"/>
      <c r="STL4" s="230"/>
      <c r="STM4" s="230"/>
      <c r="STN4" s="230"/>
      <c r="STO4" s="230"/>
      <c r="STP4" s="230"/>
      <c r="STQ4" s="230"/>
      <c r="STR4" s="230"/>
      <c r="STS4" s="230"/>
      <c r="STT4" s="230"/>
      <c r="STU4" s="230"/>
      <c r="STV4" s="230"/>
      <c r="STW4" s="230"/>
      <c r="STX4" s="230"/>
      <c r="STY4" s="230"/>
      <c r="STZ4" s="230"/>
      <c r="SUA4" s="230"/>
      <c r="SUB4" s="230"/>
      <c r="SUC4" s="230"/>
      <c r="SUD4" s="230"/>
      <c r="SUE4" s="230"/>
      <c r="SUF4" s="230"/>
      <c r="SUG4" s="230"/>
      <c r="SUH4" s="230"/>
      <c r="SUI4" s="230"/>
      <c r="SUJ4" s="230"/>
      <c r="SUK4" s="230"/>
      <c r="SUL4" s="230"/>
      <c r="SUM4" s="230"/>
      <c r="SUN4" s="230"/>
      <c r="SUO4" s="230"/>
      <c r="SUP4" s="230"/>
      <c r="SUQ4" s="230"/>
      <c r="SUR4" s="230"/>
      <c r="SUS4" s="230"/>
      <c r="SUT4" s="230"/>
      <c r="SUU4" s="230"/>
      <c r="SUV4" s="230"/>
      <c r="SUW4" s="230"/>
      <c r="SUX4" s="230"/>
      <c r="SUY4" s="230"/>
      <c r="SUZ4" s="230"/>
      <c r="SVA4" s="230"/>
      <c r="SVB4" s="230"/>
      <c r="SVC4" s="230"/>
      <c r="SVD4" s="230"/>
      <c r="SVE4" s="230"/>
      <c r="SVF4" s="230"/>
      <c r="SVG4" s="230"/>
      <c r="SVH4" s="230"/>
      <c r="SVI4" s="230"/>
      <c r="SVJ4" s="230"/>
      <c r="SVK4" s="230"/>
      <c r="SVL4" s="230"/>
      <c r="SVM4" s="230"/>
      <c r="SVN4" s="230"/>
      <c r="SVO4" s="230"/>
      <c r="SVP4" s="230"/>
      <c r="SVQ4" s="230"/>
      <c r="SVR4" s="230"/>
      <c r="SVS4" s="230"/>
      <c r="SVT4" s="230"/>
      <c r="SVU4" s="230"/>
      <c r="SVV4" s="230"/>
      <c r="SVW4" s="230"/>
      <c r="SVX4" s="230"/>
      <c r="SVY4" s="230"/>
      <c r="SVZ4" s="230"/>
      <c r="SWA4" s="230"/>
      <c r="SWB4" s="230"/>
      <c r="SWC4" s="230"/>
      <c r="SWD4" s="230"/>
      <c r="SWE4" s="230"/>
      <c r="SWF4" s="230"/>
      <c r="SWG4" s="230"/>
      <c r="SWH4" s="230"/>
      <c r="SWI4" s="230"/>
      <c r="SWJ4" s="230"/>
      <c r="SWK4" s="230"/>
      <c r="SWL4" s="230"/>
      <c r="SWM4" s="230"/>
      <c r="SWN4" s="230"/>
      <c r="SWO4" s="230"/>
      <c r="SWP4" s="230"/>
      <c r="SWQ4" s="230"/>
      <c r="SWR4" s="230"/>
      <c r="SWS4" s="230"/>
      <c r="SWT4" s="230"/>
      <c r="SWU4" s="230"/>
      <c r="SWV4" s="230"/>
      <c r="SWW4" s="230"/>
      <c r="SWX4" s="230"/>
      <c r="SWY4" s="230"/>
      <c r="SWZ4" s="230"/>
      <c r="SXA4" s="230"/>
      <c r="SXB4" s="230"/>
      <c r="SXC4" s="230"/>
      <c r="SXD4" s="230"/>
      <c r="SXE4" s="230"/>
      <c r="SXF4" s="230"/>
      <c r="SXG4" s="230"/>
      <c r="SXH4" s="230"/>
      <c r="SXI4" s="230"/>
      <c r="SXJ4" s="230"/>
      <c r="SXK4" s="230"/>
      <c r="SXL4" s="230"/>
      <c r="SXM4" s="230"/>
      <c r="SXN4" s="230"/>
      <c r="SXO4" s="230"/>
      <c r="SXP4" s="230"/>
      <c r="SXQ4" s="230"/>
      <c r="SXR4" s="230"/>
      <c r="SXS4" s="230"/>
      <c r="SXT4" s="230"/>
      <c r="SXU4" s="230"/>
      <c r="SXV4" s="230"/>
      <c r="SXW4" s="230"/>
      <c r="SXX4" s="230"/>
      <c r="SXY4" s="230"/>
      <c r="SXZ4" s="230"/>
      <c r="SYA4" s="230"/>
      <c r="SYB4" s="230"/>
      <c r="SYC4" s="230"/>
      <c r="SYD4" s="230"/>
      <c r="SYE4" s="230"/>
      <c r="SYF4" s="230"/>
      <c r="SYG4" s="230"/>
      <c r="SYH4" s="230"/>
      <c r="SYI4" s="230"/>
      <c r="SYJ4" s="230"/>
      <c r="SYK4" s="230"/>
      <c r="SYL4" s="230"/>
      <c r="SYM4" s="230"/>
      <c r="SYN4" s="230"/>
      <c r="SYO4" s="230"/>
      <c r="SYP4" s="230"/>
      <c r="SYQ4" s="230"/>
      <c r="SYR4" s="230"/>
      <c r="SYS4" s="230"/>
      <c r="SYT4" s="230"/>
      <c r="SYU4" s="230"/>
      <c r="SYV4" s="230"/>
      <c r="SYW4" s="230"/>
      <c r="SYX4" s="230"/>
      <c r="SYY4" s="230"/>
      <c r="SYZ4" s="230"/>
      <c r="SZA4" s="230"/>
      <c r="SZB4" s="230"/>
      <c r="SZC4" s="230"/>
      <c r="SZD4" s="230"/>
      <c r="SZE4" s="230"/>
      <c r="SZF4" s="230"/>
      <c r="SZG4" s="230"/>
      <c r="SZH4" s="230"/>
      <c r="SZI4" s="230"/>
      <c r="SZJ4" s="230"/>
      <c r="SZK4" s="230"/>
      <c r="SZL4" s="230"/>
      <c r="SZM4" s="230"/>
      <c r="SZN4" s="230"/>
      <c r="SZO4" s="230"/>
      <c r="SZP4" s="230"/>
      <c r="SZQ4" s="230"/>
      <c r="SZR4" s="230"/>
      <c r="SZS4" s="230"/>
      <c r="SZT4" s="230"/>
      <c r="SZU4" s="230"/>
      <c r="SZV4" s="230"/>
      <c r="SZW4" s="230"/>
      <c r="SZX4" s="230"/>
      <c r="SZY4" s="230"/>
      <c r="SZZ4" s="230"/>
      <c r="TAA4" s="230"/>
      <c r="TAB4" s="230"/>
      <c r="TAC4" s="230"/>
      <c r="TAD4" s="230"/>
      <c r="TAE4" s="230"/>
      <c r="TAF4" s="230"/>
      <c r="TAG4" s="230"/>
      <c r="TAH4" s="230"/>
      <c r="TAI4" s="230"/>
      <c r="TAJ4" s="230"/>
      <c r="TAK4" s="230"/>
      <c r="TAL4" s="230"/>
      <c r="TAM4" s="230"/>
      <c r="TAN4" s="230"/>
      <c r="TAO4" s="230"/>
      <c r="TAP4" s="230"/>
      <c r="TAQ4" s="230"/>
      <c r="TAR4" s="230"/>
      <c r="TAS4" s="230"/>
      <c r="TAT4" s="230"/>
      <c r="TAU4" s="230"/>
      <c r="TAV4" s="230"/>
      <c r="TAW4" s="230"/>
      <c r="TAX4" s="230"/>
      <c r="TAY4" s="230"/>
      <c r="TAZ4" s="230"/>
      <c r="TBA4" s="230"/>
      <c r="TBB4" s="230"/>
      <c r="TBC4" s="230"/>
      <c r="TBD4" s="230"/>
      <c r="TBE4" s="230"/>
      <c r="TBF4" s="230"/>
      <c r="TBG4" s="230"/>
      <c r="TBH4" s="230"/>
      <c r="TBI4" s="230"/>
      <c r="TBJ4" s="230"/>
      <c r="TBK4" s="230"/>
      <c r="TBL4" s="230"/>
      <c r="TBM4" s="230"/>
      <c r="TBN4" s="230"/>
      <c r="TBO4" s="230"/>
      <c r="TBP4" s="230"/>
      <c r="TBQ4" s="230"/>
      <c r="TBR4" s="230"/>
      <c r="TBS4" s="230"/>
      <c r="TBT4" s="230"/>
      <c r="TBU4" s="230"/>
      <c r="TBV4" s="230"/>
      <c r="TBW4" s="230"/>
      <c r="TBX4" s="230"/>
      <c r="TBY4" s="230"/>
      <c r="TBZ4" s="230"/>
      <c r="TCA4" s="230"/>
      <c r="TCB4" s="230"/>
      <c r="TCC4" s="230"/>
      <c r="TCD4" s="230"/>
      <c r="TCE4" s="230"/>
      <c r="TCF4" s="230"/>
      <c r="TCG4" s="230"/>
      <c r="TCH4" s="230"/>
      <c r="TCI4" s="230"/>
      <c r="TCJ4" s="230"/>
      <c r="TCK4" s="230"/>
      <c r="TCL4" s="230"/>
      <c r="TCM4" s="230"/>
      <c r="TCN4" s="230"/>
      <c r="TCO4" s="230"/>
      <c r="TCP4" s="230"/>
      <c r="TCQ4" s="230"/>
      <c r="TCR4" s="230"/>
      <c r="TCS4" s="230"/>
      <c r="TCT4" s="230"/>
      <c r="TCU4" s="230"/>
      <c r="TCV4" s="230"/>
      <c r="TCW4" s="230"/>
      <c r="TCX4" s="230"/>
      <c r="TCY4" s="230"/>
      <c r="TCZ4" s="230"/>
      <c r="TDA4" s="230"/>
      <c r="TDB4" s="230"/>
      <c r="TDC4" s="230"/>
      <c r="TDD4" s="230"/>
      <c r="TDE4" s="230"/>
      <c r="TDF4" s="230"/>
      <c r="TDG4" s="230"/>
      <c r="TDH4" s="230"/>
      <c r="TDI4" s="230"/>
      <c r="TDJ4" s="230"/>
      <c r="TDK4" s="230"/>
      <c r="TDL4" s="230"/>
      <c r="TDM4" s="230"/>
      <c r="TDN4" s="230"/>
      <c r="TDO4" s="230"/>
      <c r="TDP4" s="230"/>
      <c r="TDQ4" s="230"/>
      <c r="TDR4" s="230"/>
      <c r="TDS4" s="230"/>
      <c r="TDT4" s="230"/>
      <c r="TDU4" s="230"/>
      <c r="TDV4" s="230"/>
      <c r="TDW4" s="230"/>
      <c r="TDX4" s="230"/>
      <c r="TDY4" s="230"/>
      <c r="TDZ4" s="230"/>
      <c r="TEA4" s="230"/>
      <c r="TEB4" s="230"/>
      <c r="TEC4" s="230"/>
      <c r="TED4" s="230"/>
      <c r="TEE4" s="230"/>
      <c r="TEF4" s="230"/>
      <c r="TEG4" s="230"/>
      <c r="TEH4" s="230"/>
      <c r="TEI4" s="230"/>
      <c r="TEJ4" s="230"/>
      <c r="TEK4" s="230"/>
      <c r="TEL4" s="230"/>
      <c r="TEM4" s="230"/>
      <c r="TEN4" s="230"/>
      <c r="TEO4" s="230"/>
      <c r="TEP4" s="230"/>
      <c r="TEQ4" s="230"/>
      <c r="TER4" s="230"/>
      <c r="TES4" s="230"/>
      <c r="TET4" s="230"/>
      <c r="TEU4" s="230"/>
      <c r="TEV4" s="230"/>
      <c r="TEW4" s="230"/>
      <c r="TEX4" s="230"/>
      <c r="TEY4" s="230"/>
      <c r="TEZ4" s="230"/>
      <c r="TFA4" s="230"/>
      <c r="TFB4" s="230"/>
      <c r="TFC4" s="230"/>
      <c r="TFD4" s="230"/>
      <c r="TFE4" s="230"/>
      <c r="TFF4" s="230"/>
      <c r="TFG4" s="230"/>
      <c r="TFH4" s="230"/>
      <c r="TFI4" s="230"/>
      <c r="TFJ4" s="230"/>
      <c r="TFK4" s="230"/>
      <c r="TFL4" s="230"/>
      <c r="TFM4" s="230"/>
      <c r="TFN4" s="230"/>
      <c r="TFO4" s="230"/>
      <c r="TFP4" s="230"/>
      <c r="TFQ4" s="230"/>
      <c r="TFR4" s="230"/>
      <c r="TFS4" s="230"/>
      <c r="TFT4" s="230"/>
      <c r="TFU4" s="230"/>
      <c r="TFV4" s="230"/>
      <c r="TFW4" s="230"/>
      <c r="TFX4" s="230"/>
      <c r="TFY4" s="230"/>
      <c r="TFZ4" s="230"/>
      <c r="TGA4" s="230"/>
      <c r="TGB4" s="230"/>
      <c r="TGC4" s="230"/>
      <c r="TGD4" s="230"/>
      <c r="TGE4" s="230"/>
      <c r="TGF4" s="230"/>
      <c r="TGG4" s="230"/>
      <c r="TGH4" s="230"/>
      <c r="TGI4" s="230"/>
      <c r="TGJ4" s="230"/>
      <c r="TGK4" s="230"/>
      <c r="TGL4" s="230"/>
      <c r="TGM4" s="230"/>
      <c r="TGN4" s="230"/>
      <c r="TGO4" s="230"/>
      <c r="TGP4" s="230"/>
      <c r="TGQ4" s="230"/>
      <c r="TGR4" s="230"/>
      <c r="TGS4" s="230"/>
      <c r="TGT4" s="230"/>
      <c r="TGU4" s="230"/>
      <c r="TGV4" s="230"/>
      <c r="TGW4" s="230"/>
      <c r="TGX4" s="230"/>
      <c r="TGY4" s="230"/>
      <c r="TGZ4" s="230"/>
      <c r="THA4" s="230"/>
      <c r="THB4" s="230"/>
      <c r="THC4" s="230"/>
      <c r="THD4" s="230"/>
      <c r="THE4" s="230"/>
      <c r="THF4" s="230"/>
      <c r="THG4" s="230"/>
      <c r="THH4" s="230"/>
      <c r="THI4" s="230"/>
      <c r="THJ4" s="230"/>
      <c r="THK4" s="230"/>
      <c r="THL4" s="230"/>
      <c r="THM4" s="230"/>
      <c r="THN4" s="230"/>
      <c r="THO4" s="230"/>
      <c r="THP4" s="230"/>
      <c r="THQ4" s="230"/>
      <c r="THR4" s="230"/>
      <c r="THS4" s="230"/>
      <c r="THT4" s="230"/>
      <c r="THU4" s="230"/>
      <c r="THV4" s="230"/>
      <c r="THW4" s="230"/>
      <c r="THX4" s="230"/>
      <c r="THY4" s="230"/>
      <c r="THZ4" s="230"/>
      <c r="TIA4" s="230"/>
      <c r="TIB4" s="230"/>
      <c r="TIC4" s="230"/>
      <c r="TID4" s="230"/>
      <c r="TIE4" s="230"/>
      <c r="TIF4" s="230"/>
      <c r="TIG4" s="230"/>
      <c r="TIH4" s="230"/>
      <c r="TII4" s="230"/>
      <c r="TIJ4" s="230"/>
      <c r="TIK4" s="230"/>
      <c r="TIL4" s="230"/>
      <c r="TIM4" s="230"/>
      <c r="TIN4" s="230"/>
      <c r="TIO4" s="230"/>
      <c r="TIP4" s="230"/>
      <c r="TIQ4" s="230"/>
      <c r="TIR4" s="230"/>
      <c r="TIS4" s="230"/>
      <c r="TIT4" s="230"/>
      <c r="TIU4" s="230"/>
      <c r="TIV4" s="230"/>
      <c r="TIW4" s="230"/>
      <c r="TIX4" s="230"/>
      <c r="TIY4" s="230"/>
      <c r="TIZ4" s="230"/>
      <c r="TJA4" s="230"/>
      <c r="TJB4" s="230"/>
      <c r="TJC4" s="230"/>
      <c r="TJD4" s="230"/>
      <c r="TJE4" s="230"/>
      <c r="TJF4" s="230"/>
      <c r="TJG4" s="230"/>
      <c r="TJH4" s="230"/>
      <c r="TJI4" s="230"/>
      <c r="TJJ4" s="230"/>
      <c r="TJK4" s="230"/>
      <c r="TJL4" s="230"/>
      <c r="TJM4" s="230"/>
      <c r="TJN4" s="230"/>
      <c r="TJO4" s="230"/>
      <c r="TJP4" s="230"/>
      <c r="TJQ4" s="230"/>
      <c r="TJR4" s="230"/>
      <c r="TJS4" s="230"/>
      <c r="TJT4" s="230"/>
      <c r="TJU4" s="230"/>
      <c r="TJV4" s="230"/>
      <c r="TJW4" s="230"/>
      <c r="TJX4" s="230"/>
      <c r="TJY4" s="230"/>
      <c r="TJZ4" s="230"/>
      <c r="TKA4" s="230"/>
      <c r="TKB4" s="230"/>
      <c r="TKC4" s="230"/>
      <c r="TKD4" s="230"/>
      <c r="TKE4" s="230"/>
      <c r="TKF4" s="230"/>
      <c r="TKG4" s="230"/>
      <c r="TKH4" s="230"/>
      <c r="TKI4" s="230"/>
      <c r="TKJ4" s="230"/>
      <c r="TKK4" s="230"/>
      <c r="TKL4" s="230"/>
      <c r="TKM4" s="230"/>
      <c r="TKN4" s="230"/>
      <c r="TKO4" s="230"/>
      <c r="TKP4" s="230"/>
      <c r="TKQ4" s="230"/>
      <c r="TKR4" s="230"/>
      <c r="TKS4" s="230"/>
      <c r="TKT4" s="230"/>
      <c r="TKU4" s="230"/>
      <c r="TKV4" s="230"/>
      <c r="TKW4" s="230"/>
      <c r="TKX4" s="230"/>
      <c r="TKY4" s="230"/>
      <c r="TKZ4" s="230"/>
      <c r="TLA4" s="230"/>
      <c r="TLB4" s="230"/>
      <c r="TLC4" s="230"/>
      <c r="TLD4" s="230"/>
      <c r="TLE4" s="230"/>
      <c r="TLF4" s="230"/>
      <c r="TLG4" s="230"/>
      <c r="TLH4" s="230"/>
      <c r="TLI4" s="230"/>
      <c r="TLJ4" s="230"/>
      <c r="TLK4" s="230"/>
      <c r="TLL4" s="230"/>
      <c r="TLM4" s="230"/>
      <c r="TLN4" s="230"/>
      <c r="TLO4" s="230"/>
      <c r="TLP4" s="230"/>
      <c r="TLQ4" s="230"/>
      <c r="TLR4" s="230"/>
      <c r="TLS4" s="230"/>
      <c r="TLT4" s="230"/>
      <c r="TLU4" s="230"/>
      <c r="TLV4" s="230"/>
      <c r="TLW4" s="230"/>
      <c r="TLX4" s="230"/>
      <c r="TLY4" s="230"/>
      <c r="TLZ4" s="230"/>
      <c r="TMA4" s="230"/>
      <c r="TMB4" s="230"/>
      <c r="TMC4" s="230"/>
      <c r="TMD4" s="230"/>
      <c r="TME4" s="230"/>
      <c r="TMF4" s="230"/>
      <c r="TMG4" s="230"/>
      <c r="TMH4" s="230"/>
      <c r="TMI4" s="230"/>
      <c r="TMJ4" s="230"/>
      <c r="TMK4" s="230"/>
      <c r="TML4" s="230"/>
      <c r="TMM4" s="230"/>
      <c r="TMN4" s="230"/>
      <c r="TMO4" s="230"/>
      <c r="TMP4" s="230"/>
      <c r="TMQ4" s="230"/>
      <c r="TMR4" s="230"/>
      <c r="TMS4" s="230"/>
      <c r="TMT4" s="230"/>
      <c r="TMU4" s="230"/>
      <c r="TMV4" s="230"/>
      <c r="TMW4" s="230"/>
      <c r="TMX4" s="230"/>
      <c r="TMY4" s="230"/>
      <c r="TMZ4" s="230"/>
      <c r="TNA4" s="230"/>
      <c r="TNB4" s="230"/>
      <c r="TNC4" s="230"/>
      <c r="TND4" s="230"/>
      <c r="TNE4" s="230"/>
      <c r="TNF4" s="230"/>
      <c r="TNG4" s="230"/>
      <c r="TNH4" s="230"/>
      <c r="TNI4" s="230"/>
      <c r="TNJ4" s="230"/>
      <c r="TNK4" s="230"/>
      <c r="TNL4" s="230"/>
      <c r="TNM4" s="230"/>
      <c r="TNN4" s="230"/>
      <c r="TNO4" s="230"/>
      <c r="TNP4" s="230"/>
      <c r="TNQ4" s="230"/>
      <c r="TNR4" s="230"/>
      <c r="TNS4" s="230"/>
      <c r="TNT4" s="230"/>
      <c r="TNU4" s="230"/>
      <c r="TNV4" s="230"/>
      <c r="TNW4" s="230"/>
      <c r="TNX4" s="230"/>
      <c r="TNY4" s="230"/>
      <c r="TNZ4" s="230"/>
      <c r="TOA4" s="230"/>
      <c r="TOB4" s="230"/>
      <c r="TOC4" s="230"/>
      <c r="TOD4" s="230"/>
      <c r="TOE4" s="230"/>
      <c r="TOF4" s="230"/>
      <c r="TOG4" s="230"/>
      <c r="TOH4" s="230"/>
      <c r="TOI4" s="230"/>
      <c r="TOJ4" s="230"/>
      <c r="TOK4" s="230"/>
      <c r="TOL4" s="230"/>
      <c r="TOM4" s="230"/>
      <c r="TON4" s="230"/>
      <c r="TOO4" s="230"/>
      <c r="TOP4" s="230"/>
      <c r="TOQ4" s="230"/>
      <c r="TOR4" s="230"/>
      <c r="TOS4" s="230"/>
      <c r="TOT4" s="230"/>
      <c r="TOU4" s="230"/>
      <c r="TOV4" s="230"/>
      <c r="TOW4" s="230"/>
      <c r="TOX4" s="230"/>
      <c r="TOY4" s="230"/>
      <c r="TOZ4" s="230"/>
      <c r="TPA4" s="230"/>
      <c r="TPB4" s="230"/>
      <c r="TPC4" s="230"/>
      <c r="TPD4" s="230"/>
      <c r="TPE4" s="230"/>
      <c r="TPF4" s="230"/>
      <c r="TPG4" s="230"/>
      <c r="TPH4" s="230"/>
      <c r="TPI4" s="230"/>
      <c r="TPJ4" s="230"/>
      <c r="TPK4" s="230"/>
      <c r="TPL4" s="230"/>
      <c r="TPM4" s="230"/>
      <c r="TPN4" s="230"/>
      <c r="TPO4" s="230"/>
      <c r="TPP4" s="230"/>
      <c r="TPQ4" s="230"/>
      <c r="TPR4" s="230"/>
      <c r="TPS4" s="230"/>
      <c r="TPT4" s="230"/>
      <c r="TPU4" s="230"/>
      <c r="TPV4" s="230"/>
      <c r="TPW4" s="230"/>
      <c r="TPX4" s="230"/>
      <c r="TPY4" s="230"/>
      <c r="TPZ4" s="230"/>
      <c r="TQA4" s="230"/>
      <c r="TQB4" s="230"/>
      <c r="TQC4" s="230"/>
      <c r="TQD4" s="230"/>
      <c r="TQE4" s="230"/>
      <c r="TQF4" s="230"/>
      <c r="TQG4" s="230"/>
      <c r="TQH4" s="230"/>
      <c r="TQI4" s="230"/>
      <c r="TQJ4" s="230"/>
      <c r="TQK4" s="230"/>
      <c r="TQL4" s="230"/>
      <c r="TQM4" s="230"/>
      <c r="TQN4" s="230"/>
      <c r="TQO4" s="230"/>
      <c r="TQP4" s="230"/>
      <c r="TQQ4" s="230"/>
      <c r="TQR4" s="230"/>
      <c r="TQS4" s="230"/>
      <c r="TQT4" s="230"/>
      <c r="TQU4" s="230"/>
      <c r="TQV4" s="230"/>
      <c r="TQW4" s="230"/>
      <c r="TQX4" s="230"/>
      <c r="TQY4" s="230"/>
      <c r="TQZ4" s="230"/>
      <c r="TRA4" s="230"/>
      <c r="TRB4" s="230"/>
      <c r="TRC4" s="230"/>
      <c r="TRD4" s="230"/>
      <c r="TRE4" s="230"/>
      <c r="TRF4" s="230"/>
      <c r="TRG4" s="230"/>
      <c r="TRH4" s="230"/>
      <c r="TRI4" s="230"/>
      <c r="TRJ4" s="230"/>
      <c r="TRK4" s="230"/>
      <c r="TRL4" s="230"/>
      <c r="TRM4" s="230"/>
      <c r="TRN4" s="230"/>
      <c r="TRO4" s="230"/>
      <c r="TRP4" s="230"/>
      <c r="TRQ4" s="230"/>
      <c r="TRR4" s="230"/>
      <c r="TRS4" s="230"/>
      <c r="TRT4" s="230"/>
      <c r="TRU4" s="230"/>
      <c r="TRV4" s="230"/>
      <c r="TRW4" s="230"/>
      <c r="TRX4" s="230"/>
      <c r="TRY4" s="230"/>
      <c r="TRZ4" s="230"/>
      <c r="TSA4" s="230"/>
      <c r="TSB4" s="230"/>
      <c r="TSC4" s="230"/>
      <c r="TSD4" s="230"/>
      <c r="TSE4" s="230"/>
      <c r="TSF4" s="230"/>
      <c r="TSG4" s="230"/>
      <c r="TSH4" s="230"/>
      <c r="TSI4" s="230"/>
      <c r="TSJ4" s="230"/>
      <c r="TSK4" s="230"/>
      <c r="TSL4" s="230"/>
      <c r="TSM4" s="230"/>
      <c r="TSN4" s="230"/>
      <c r="TSO4" s="230"/>
      <c r="TSP4" s="230"/>
      <c r="TSQ4" s="230"/>
      <c r="TSR4" s="230"/>
      <c r="TSS4" s="230"/>
      <c r="TST4" s="230"/>
      <c r="TSU4" s="230"/>
      <c r="TSV4" s="230"/>
      <c r="TSW4" s="230"/>
      <c r="TSX4" s="230"/>
      <c r="TSY4" s="230"/>
      <c r="TSZ4" s="230"/>
      <c r="TTA4" s="230"/>
      <c r="TTB4" s="230"/>
      <c r="TTC4" s="230"/>
      <c r="TTD4" s="230"/>
      <c r="TTE4" s="230"/>
      <c r="TTF4" s="230"/>
      <c r="TTG4" s="230"/>
      <c r="TTH4" s="230"/>
      <c r="TTI4" s="230"/>
      <c r="TTJ4" s="230"/>
      <c r="TTK4" s="230"/>
      <c r="TTL4" s="230"/>
      <c r="TTM4" s="230"/>
      <c r="TTN4" s="230"/>
      <c r="TTO4" s="230"/>
      <c r="TTP4" s="230"/>
      <c r="TTQ4" s="230"/>
      <c r="TTR4" s="230"/>
      <c r="TTS4" s="230"/>
      <c r="TTT4" s="230"/>
      <c r="TTU4" s="230"/>
      <c r="TTV4" s="230"/>
      <c r="TTW4" s="230"/>
      <c r="TTX4" s="230"/>
      <c r="TTY4" s="230"/>
      <c r="TTZ4" s="230"/>
      <c r="TUA4" s="230"/>
      <c r="TUB4" s="230"/>
      <c r="TUC4" s="230"/>
      <c r="TUD4" s="230"/>
      <c r="TUE4" s="230"/>
      <c r="TUF4" s="230"/>
      <c r="TUG4" s="230"/>
      <c r="TUH4" s="230"/>
      <c r="TUI4" s="230"/>
      <c r="TUJ4" s="230"/>
      <c r="TUK4" s="230"/>
      <c r="TUL4" s="230"/>
      <c r="TUM4" s="230"/>
      <c r="TUN4" s="230"/>
      <c r="TUO4" s="230"/>
      <c r="TUP4" s="230"/>
      <c r="TUQ4" s="230"/>
      <c r="TUR4" s="230"/>
      <c r="TUS4" s="230"/>
      <c r="TUT4" s="230"/>
      <c r="TUU4" s="230"/>
      <c r="TUV4" s="230"/>
      <c r="TUW4" s="230"/>
      <c r="TUX4" s="230"/>
      <c r="TUY4" s="230"/>
      <c r="TUZ4" s="230"/>
      <c r="TVA4" s="230"/>
      <c r="TVB4" s="230"/>
      <c r="TVC4" s="230"/>
      <c r="TVD4" s="230"/>
      <c r="TVE4" s="230"/>
      <c r="TVF4" s="230"/>
      <c r="TVG4" s="230"/>
      <c r="TVH4" s="230"/>
      <c r="TVI4" s="230"/>
      <c r="TVJ4" s="230"/>
      <c r="TVK4" s="230"/>
      <c r="TVL4" s="230"/>
      <c r="TVM4" s="230"/>
      <c r="TVN4" s="230"/>
      <c r="TVO4" s="230"/>
      <c r="TVP4" s="230"/>
      <c r="TVQ4" s="230"/>
      <c r="TVR4" s="230"/>
      <c r="TVS4" s="230"/>
      <c r="TVT4" s="230"/>
      <c r="TVU4" s="230"/>
      <c r="TVV4" s="230"/>
      <c r="TVW4" s="230"/>
      <c r="TVX4" s="230"/>
      <c r="TVY4" s="230"/>
      <c r="TVZ4" s="230"/>
      <c r="TWA4" s="230"/>
      <c r="TWB4" s="230"/>
      <c r="TWC4" s="230"/>
      <c r="TWD4" s="230"/>
      <c r="TWE4" s="230"/>
      <c r="TWF4" s="230"/>
      <c r="TWG4" s="230"/>
      <c r="TWH4" s="230"/>
      <c r="TWI4" s="230"/>
      <c r="TWJ4" s="230"/>
      <c r="TWK4" s="230"/>
      <c r="TWL4" s="230"/>
      <c r="TWM4" s="230"/>
      <c r="TWN4" s="230"/>
      <c r="TWO4" s="230"/>
      <c r="TWP4" s="230"/>
      <c r="TWQ4" s="230"/>
      <c r="TWR4" s="230"/>
      <c r="TWS4" s="230"/>
      <c r="TWT4" s="230"/>
      <c r="TWU4" s="230"/>
      <c r="TWV4" s="230"/>
      <c r="TWW4" s="230"/>
      <c r="TWX4" s="230"/>
      <c r="TWY4" s="230"/>
      <c r="TWZ4" s="230"/>
      <c r="TXA4" s="230"/>
      <c r="TXB4" s="230"/>
      <c r="TXC4" s="230"/>
      <c r="TXD4" s="230"/>
      <c r="TXE4" s="230"/>
      <c r="TXF4" s="230"/>
      <c r="TXG4" s="230"/>
      <c r="TXH4" s="230"/>
      <c r="TXI4" s="230"/>
      <c r="TXJ4" s="230"/>
      <c r="TXK4" s="230"/>
      <c r="TXL4" s="230"/>
      <c r="TXM4" s="230"/>
      <c r="TXN4" s="230"/>
      <c r="TXO4" s="230"/>
      <c r="TXP4" s="230"/>
      <c r="TXQ4" s="230"/>
      <c r="TXR4" s="230"/>
      <c r="TXS4" s="230"/>
      <c r="TXT4" s="230"/>
      <c r="TXU4" s="230"/>
      <c r="TXV4" s="230"/>
      <c r="TXW4" s="230"/>
      <c r="TXX4" s="230"/>
      <c r="TXY4" s="230"/>
      <c r="TXZ4" s="230"/>
      <c r="TYA4" s="230"/>
      <c r="TYB4" s="230"/>
      <c r="TYC4" s="230"/>
      <c r="TYD4" s="230"/>
      <c r="TYE4" s="230"/>
      <c r="TYF4" s="230"/>
      <c r="TYG4" s="230"/>
      <c r="TYH4" s="230"/>
      <c r="TYI4" s="230"/>
      <c r="TYJ4" s="230"/>
      <c r="TYK4" s="230"/>
      <c r="TYL4" s="230"/>
      <c r="TYM4" s="230"/>
      <c r="TYN4" s="230"/>
      <c r="TYO4" s="230"/>
      <c r="TYP4" s="230"/>
      <c r="TYQ4" s="230"/>
      <c r="TYR4" s="230"/>
      <c r="TYS4" s="230"/>
      <c r="TYT4" s="230"/>
      <c r="TYU4" s="230"/>
      <c r="TYV4" s="230"/>
      <c r="TYW4" s="230"/>
      <c r="TYX4" s="230"/>
      <c r="TYY4" s="230"/>
      <c r="TYZ4" s="230"/>
      <c r="TZA4" s="230"/>
      <c r="TZB4" s="230"/>
      <c r="TZC4" s="230"/>
      <c r="TZD4" s="230"/>
      <c r="TZE4" s="230"/>
      <c r="TZF4" s="230"/>
      <c r="TZG4" s="230"/>
      <c r="TZH4" s="230"/>
      <c r="TZI4" s="230"/>
      <c r="TZJ4" s="230"/>
      <c r="TZK4" s="230"/>
      <c r="TZL4" s="230"/>
      <c r="TZM4" s="230"/>
      <c r="TZN4" s="230"/>
      <c r="TZO4" s="230"/>
      <c r="TZP4" s="230"/>
      <c r="TZQ4" s="230"/>
      <c r="TZR4" s="230"/>
      <c r="TZS4" s="230"/>
      <c r="TZT4" s="230"/>
      <c r="TZU4" s="230"/>
      <c r="TZV4" s="230"/>
      <c r="TZW4" s="230"/>
      <c r="TZX4" s="230"/>
      <c r="TZY4" s="230"/>
      <c r="TZZ4" s="230"/>
      <c r="UAA4" s="230"/>
      <c r="UAB4" s="230"/>
      <c r="UAC4" s="230"/>
      <c r="UAD4" s="230"/>
      <c r="UAE4" s="230"/>
      <c r="UAF4" s="230"/>
      <c r="UAG4" s="230"/>
      <c r="UAH4" s="230"/>
      <c r="UAI4" s="230"/>
      <c r="UAJ4" s="230"/>
      <c r="UAK4" s="230"/>
      <c r="UAL4" s="230"/>
      <c r="UAM4" s="230"/>
      <c r="UAN4" s="230"/>
      <c r="UAO4" s="230"/>
      <c r="UAP4" s="230"/>
      <c r="UAQ4" s="230"/>
      <c r="UAR4" s="230"/>
      <c r="UAS4" s="230"/>
      <c r="UAT4" s="230"/>
      <c r="UAU4" s="230"/>
      <c r="UAV4" s="230"/>
      <c r="UAW4" s="230"/>
      <c r="UAX4" s="230"/>
      <c r="UAY4" s="230"/>
      <c r="UAZ4" s="230"/>
      <c r="UBA4" s="230"/>
      <c r="UBB4" s="230"/>
      <c r="UBC4" s="230"/>
      <c r="UBD4" s="230"/>
      <c r="UBE4" s="230"/>
      <c r="UBF4" s="230"/>
      <c r="UBG4" s="230"/>
      <c r="UBH4" s="230"/>
      <c r="UBI4" s="230"/>
      <c r="UBJ4" s="230"/>
      <c r="UBK4" s="230"/>
      <c r="UBL4" s="230"/>
      <c r="UBM4" s="230"/>
      <c r="UBN4" s="230"/>
      <c r="UBO4" s="230"/>
      <c r="UBP4" s="230"/>
      <c r="UBQ4" s="230"/>
      <c r="UBR4" s="230"/>
      <c r="UBS4" s="230"/>
      <c r="UBT4" s="230"/>
      <c r="UBU4" s="230"/>
      <c r="UBV4" s="230"/>
      <c r="UBW4" s="230"/>
      <c r="UBX4" s="230"/>
      <c r="UBY4" s="230"/>
      <c r="UBZ4" s="230"/>
      <c r="UCA4" s="230"/>
      <c r="UCB4" s="230"/>
      <c r="UCC4" s="230"/>
      <c r="UCD4" s="230"/>
      <c r="UCE4" s="230"/>
      <c r="UCF4" s="230"/>
      <c r="UCG4" s="230"/>
      <c r="UCH4" s="230"/>
      <c r="UCI4" s="230"/>
      <c r="UCJ4" s="230"/>
      <c r="UCK4" s="230"/>
      <c r="UCL4" s="230"/>
      <c r="UCM4" s="230"/>
      <c r="UCN4" s="230"/>
      <c r="UCO4" s="230"/>
      <c r="UCP4" s="230"/>
      <c r="UCQ4" s="230"/>
      <c r="UCR4" s="230"/>
      <c r="UCS4" s="230"/>
      <c r="UCT4" s="230"/>
      <c r="UCU4" s="230"/>
      <c r="UCV4" s="230"/>
      <c r="UCW4" s="230"/>
      <c r="UCX4" s="230"/>
      <c r="UCY4" s="230"/>
      <c r="UCZ4" s="230"/>
      <c r="UDA4" s="230"/>
      <c r="UDB4" s="230"/>
      <c r="UDC4" s="230"/>
      <c r="UDD4" s="230"/>
      <c r="UDE4" s="230"/>
      <c r="UDF4" s="230"/>
      <c r="UDG4" s="230"/>
      <c r="UDH4" s="230"/>
      <c r="UDI4" s="230"/>
      <c r="UDJ4" s="230"/>
      <c r="UDK4" s="230"/>
      <c r="UDL4" s="230"/>
      <c r="UDM4" s="230"/>
      <c r="UDN4" s="230"/>
      <c r="UDO4" s="230"/>
      <c r="UDP4" s="230"/>
      <c r="UDQ4" s="230"/>
      <c r="UDR4" s="230"/>
      <c r="UDS4" s="230"/>
      <c r="UDT4" s="230"/>
      <c r="UDU4" s="230"/>
      <c r="UDV4" s="230"/>
      <c r="UDW4" s="230"/>
      <c r="UDX4" s="230"/>
      <c r="UDY4" s="230"/>
      <c r="UDZ4" s="230"/>
      <c r="UEA4" s="230"/>
      <c r="UEB4" s="230"/>
      <c r="UEC4" s="230"/>
      <c r="UED4" s="230"/>
      <c r="UEE4" s="230"/>
      <c r="UEF4" s="230"/>
      <c r="UEG4" s="230"/>
      <c r="UEH4" s="230"/>
      <c r="UEI4" s="230"/>
      <c r="UEJ4" s="230"/>
      <c r="UEK4" s="230"/>
      <c r="UEL4" s="230"/>
      <c r="UEM4" s="230"/>
      <c r="UEN4" s="230"/>
      <c r="UEO4" s="230"/>
      <c r="UEP4" s="230"/>
      <c r="UEQ4" s="230"/>
      <c r="UER4" s="230"/>
      <c r="UES4" s="230"/>
      <c r="UET4" s="230"/>
      <c r="UEU4" s="230"/>
      <c r="UEV4" s="230"/>
      <c r="UEW4" s="230"/>
      <c r="UEX4" s="230"/>
      <c r="UEY4" s="230"/>
      <c r="UEZ4" s="230"/>
      <c r="UFA4" s="230"/>
      <c r="UFB4" s="230"/>
      <c r="UFC4" s="230"/>
      <c r="UFD4" s="230"/>
      <c r="UFE4" s="230"/>
      <c r="UFF4" s="230"/>
      <c r="UFG4" s="230"/>
      <c r="UFH4" s="230"/>
      <c r="UFI4" s="230"/>
      <c r="UFJ4" s="230"/>
      <c r="UFK4" s="230"/>
      <c r="UFL4" s="230"/>
      <c r="UFM4" s="230"/>
      <c r="UFN4" s="230"/>
      <c r="UFO4" s="230"/>
      <c r="UFP4" s="230"/>
      <c r="UFQ4" s="230"/>
      <c r="UFR4" s="230"/>
      <c r="UFS4" s="230"/>
      <c r="UFT4" s="230"/>
      <c r="UFU4" s="230"/>
      <c r="UFV4" s="230"/>
      <c r="UFW4" s="230"/>
      <c r="UFX4" s="230"/>
      <c r="UFY4" s="230"/>
      <c r="UFZ4" s="230"/>
      <c r="UGA4" s="230"/>
      <c r="UGB4" s="230"/>
      <c r="UGC4" s="230"/>
      <c r="UGD4" s="230"/>
      <c r="UGE4" s="230"/>
      <c r="UGF4" s="230"/>
      <c r="UGG4" s="230"/>
      <c r="UGH4" s="230"/>
      <c r="UGI4" s="230"/>
      <c r="UGJ4" s="230"/>
      <c r="UGK4" s="230"/>
      <c r="UGL4" s="230"/>
      <c r="UGM4" s="230"/>
      <c r="UGN4" s="230"/>
      <c r="UGO4" s="230"/>
      <c r="UGP4" s="230"/>
      <c r="UGQ4" s="230"/>
      <c r="UGR4" s="230"/>
      <c r="UGS4" s="230"/>
      <c r="UGT4" s="230"/>
      <c r="UGU4" s="230"/>
      <c r="UGV4" s="230"/>
      <c r="UGW4" s="230"/>
      <c r="UGX4" s="230"/>
      <c r="UGY4" s="230"/>
      <c r="UGZ4" s="230"/>
      <c r="UHA4" s="230"/>
      <c r="UHB4" s="230"/>
      <c r="UHC4" s="230"/>
      <c r="UHD4" s="230"/>
      <c r="UHE4" s="230"/>
      <c r="UHF4" s="230"/>
      <c r="UHG4" s="230"/>
      <c r="UHH4" s="230"/>
      <c r="UHI4" s="230"/>
      <c r="UHJ4" s="230"/>
      <c r="UHK4" s="230"/>
      <c r="UHL4" s="230"/>
      <c r="UHM4" s="230"/>
      <c r="UHN4" s="230"/>
      <c r="UHO4" s="230"/>
      <c r="UHP4" s="230"/>
      <c r="UHQ4" s="230"/>
      <c r="UHR4" s="230"/>
      <c r="UHS4" s="230"/>
      <c r="UHT4" s="230"/>
      <c r="UHU4" s="230"/>
      <c r="UHV4" s="230"/>
      <c r="UHW4" s="230"/>
      <c r="UHX4" s="230"/>
      <c r="UHY4" s="230"/>
      <c r="UHZ4" s="230"/>
      <c r="UIA4" s="230"/>
      <c r="UIB4" s="230"/>
      <c r="UIC4" s="230"/>
      <c r="UID4" s="230"/>
      <c r="UIE4" s="230"/>
      <c r="UIF4" s="230"/>
      <c r="UIG4" s="230"/>
      <c r="UIH4" s="230"/>
      <c r="UII4" s="230"/>
      <c r="UIJ4" s="230"/>
      <c r="UIK4" s="230"/>
      <c r="UIL4" s="230"/>
      <c r="UIM4" s="230"/>
      <c r="UIN4" s="230"/>
      <c r="UIO4" s="230"/>
      <c r="UIP4" s="230"/>
      <c r="UIQ4" s="230"/>
      <c r="UIR4" s="230"/>
      <c r="UIS4" s="230"/>
      <c r="UIT4" s="230"/>
      <c r="UIU4" s="230"/>
      <c r="UIV4" s="230"/>
      <c r="UIW4" s="230"/>
      <c r="UIX4" s="230"/>
      <c r="UIY4" s="230"/>
      <c r="UIZ4" s="230"/>
      <c r="UJA4" s="230"/>
      <c r="UJB4" s="230"/>
      <c r="UJC4" s="230"/>
      <c r="UJD4" s="230"/>
      <c r="UJE4" s="230"/>
      <c r="UJF4" s="230"/>
      <c r="UJG4" s="230"/>
      <c r="UJH4" s="230"/>
      <c r="UJI4" s="230"/>
      <c r="UJJ4" s="230"/>
      <c r="UJK4" s="230"/>
      <c r="UJL4" s="230"/>
      <c r="UJM4" s="230"/>
      <c r="UJN4" s="230"/>
      <c r="UJO4" s="230"/>
      <c r="UJP4" s="230"/>
      <c r="UJQ4" s="230"/>
      <c r="UJR4" s="230"/>
      <c r="UJS4" s="230"/>
      <c r="UJT4" s="230"/>
      <c r="UJU4" s="230"/>
      <c r="UJV4" s="230"/>
      <c r="UJW4" s="230"/>
      <c r="UJX4" s="230"/>
      <c r="UJY4" s="230"/>
      <c r="UJZ4" s="230"/>
      <c r="UKA4" s="230"/>
      <c r="UKB4" s="230"/>
      <c r="UKC4" s="230"/>
      <c r="UKD4" s="230"/>
      <c r="UKE4" s="230"/>
      <c r="UKF4" s="230"/>
      <c r="UKG4" s="230"/>
      <c r="UKH4" s="230"/>
      <c r="UKI4" s="230"/>
      <c r="UKJ4" s="230"/>
      <c r="UKK4" s="230"/>
      <c r="UKL4" s="230"/>
      <c r="UKM4" s="230"/>
      <c r="UKN4" s="230"/>
      <c r="UKO4" s="230"/>
      <c r="UKP4" s="230"/>
      <c r="UKQ4" s="230"/>
      <c r="UKR4" s="230"/>
      <c r="UKS4" s="230"/>
      <c r="UKT4" s="230"/>
      <c r="UKU4" s="230"/>
      <c r="UKV4" s="230"/>
      <c r="UKW4" s="230"/>
      <c r="UKX4" s="230"/>
      <c r="UKY4" s="230"/>
      <c r="UKZ4" s="230"/>
      <c r="ULA4" s="230"/>
      <c r="ULB4" s="230"/>
      <c r="ULC4" s="230"/>
      <c r="ULD4" s="230"/>
      <c r="ULE4" s="230"/>
      <c r="ULF4" s="230"/>
      <c r="ULG4" s="230"/>
      <c r="ULH4" s="230"/>
      <c r="ULI4" s="230"/>
      <c r="ULJ4" s="230"/>
      <c r="ULK4" s="230"/>
      <c r="ULL4" s="230"/>
      <c r="ULM4" s="230"/>
      <c r="ULN4" s="230"/>
      <c r="ULO4" s="230"/>
      <c r="ULP4" s="230"/>
      <c r="ULQ4" s="230"/>
      <c r="ULR4" s="230"/>
      <c r="ULS4" s="230"/>
      <c r="ULT4" s="230"/>
      <c r="ULU4" s="230"/>
      <c r="ULV4" s="230"/>
      <c r="ULW4" s="230"/>
      <c r="ULX4" s="230"/>
      <c r="ULY4" s="230"/>
      <c r="ULZ4" s="230"/>
      <c r="UMA4" s="230"/>
      <c r="UMB4" s="230"/>
      <c r="UMC4" s="230"/>
      <c r="UMD4" s="230"/>
      <c r="UME4" s="230"/>
      <c r="UMF4" s="230"/>
      <c r="UMG4" s="230"/>
      <c r="UMH4" s="230"/>
      <c r="UMI4" s="230"/>
      <c r="UMJ4" s="230"/>
      <c r="UMK4" s="230"/>
      <c r="UML4" s="230"/>
      <c r="UMM4" s="230"/>
      <c r="UMN4" s="230"/>
      <c r="UMO4" s="230"/>
      <c r="UMP4" s="230"/>
      <c r="UMQ4" s="230"/>
      <c r="UMR4" s="230"/>
      <c r="UMS4" s="230"/>
      <c r="UMT4" s="230"/>
      <c r="UMU4" s="230"/>
      <c r="UMV4" s="230"/>
      <c r="UMW4" s="230"/>
      <c r="UMX4" s="230"/>
      <c r="UMY4" s="230"/>
      <c r="UMZ4" s="230"/>
      <c r="UNA4" s="230"/>
      <c r="UNB4" s="230"/>
      <c r="UNC4" s="230"/>
      <c r="UND4" s="230"/>
      <c r="UNE4" s="230"/>
      <c r="UNF4" s="230"/>
      <c r="UNG4" s="230"/>
      <c r="UNH4" s="230"/>
      <c r="UNI4" s="230"/>
      <c r="UNJ4" s="230"/>
      <c r="UNK4" s="230"/>
      <c r="UNL4" s="230"/>
      <c r="UNM4" s="230"/>
      <c r="UNN4" s="230"/>
      <c r="UNO4" s="230"/>
      <c r="UNP4" s="230"/>
      <c r="UNQ4" s="230"/>
      <c r="UNR4" s="230"/>
      <c r="UNS4" s="230"/>
      <c r="UNT4" s="230"/>
      <c r="UNU4" s="230"/>
      <c r="UNV4" s="230"/>
      <c r="UNW4" s="230"/>
      <c r="UNX4" s="230"/>
      <c r="UNY4" s="230"/>
      <c r="UNZ4" s="230"/>
      <c r="UOA4" s="230"/>
      <c r="UOB4" s="230"/>
      <c r="UOC4" s="230"/>
      <c r="UOD4" s="230"/>
      <c r="UOE4" s="230"/>
      <c r="UOF4" s="230"/>
      <c r="UOG4" s="230"/>
      <c r="UOH4" s="230"/>
      <c r="UOI4" s="230"/>
      <c r="UOJ4" s="230"/>
      <c r="UOK4" s="230"/>
      <c r="UOL4" s="230"/>
      <c r="UOM4" s="230"/>
      <c r="UON4" s="230"/>
      <c r="UOO4" s="230"/>
      <c r="UOP4" s="230"/>
      <c r="UOQ4" s="230"/>
      <c r="UOR4" s="230"/>
      <c r="UOS4" s="230"/>
      <c r="UOT4" s="230"/>
      <c r="UOU4" s="230"/>
      <c r="UOV4" s="230"/>
      <c r="UOW4" s="230"/>
      <c r="UOX4" s="230"/>
      <c r="UOY4" s="230"/>
      <c r="UOZ4" s="230"/>
      <c r="UPA4" s="230"/>
      <c r="UPB4" s="230"/>
      <c r="UPC4" s="230"/>
      <c r="UPD4" s="230"/>
      <c r="UPE4" s="230"/>
      <c r="UPF4" s="230"/>
      <c r="UPG4" s="230"/>
      <c r="UPH4" s="230"/>
      <c r="UPI4" s="230"/>
      <c r="UPJ4" s="230"/>
      <c r="UPK4" s="230"/>
      <c r="UPL4" s="230"/>
      <c r="UPM4" s="230"/>
      <c r="UPN4" s="230"/>
      <c r="UPO4" s="230"/>
      <c r="UPP4" s="230"/>
      <c r="UPQ4" s="230"/>
      <c r="UPR4" s="230"/>
      <c r="UPS4" s="230"/>
      <c r="UPT4" s="230"/>
      <c r="UPU4" s="230"/>
      <c r="UPV4" s="230"/>
      <c r="UPW4" s="230"/>
      <c r="UPX4" s="230"/>
      <c r="UPY4" s="230"/>
      <c r="UPZ4" s="230"/>
      <c r="UQA4" s="230"/>
      <c r="UQB4" s="230"/>
      <c r="UQC4" s="230"/>
      <c r="UQD4" s="230"/>
      <c r="UQE4" s="230"/>
      <c r="UQF4" s="230"/>
      <c r="UQG4" s="230"/>
      <c r="UQH4" s="230"/>
      <c r="UQI4" s="230"/>
      <c r="UQJ4" s="230"/>
      <c r="UQK4" s="230"/>
      <c r="UQL4" s="230"/>
      <c r="UQM4" s="230"/>
      <c r="UQN4" s="230"/>
      <c r="UQO4" s="230"/>
      <c r="UQP4" s="230"/>
      <c r="UQQ4" s="230"/>
      <c r="UQR4" s="230"/>
      <c r="UQS4" s="230"/>
      <c r="UQT4" s="230"/>
      <c r="UQU4" s="230"/>
      <c r="UQV4" s="230"/>
      <c r="UQW4" s="230"/>
      <c r="UQX4" s="230"/>
      <c r="UQY4" s="230"/>
      <c r="UQZ4" s="230"/>
      <c r="URA4" s="230"/>
      <c r="URB4" s="230"/>
      <c r="URC4" s="230"/>
      <c r="URD4" s="230"/>
      <c r="URE4" s="230"/>
      <c r="URF4" s="230"/>
      <c r="URG4" s="230"/>
      <c r="URH4" s="230"/>
      <c r="URI4" s="230"/>
      <c r="URJ4" s="230"/>
      <c r="URK4" s="230"/>
      <c r="URL4" s="230"/>
      <c r="URM4" s="230"/>
      <c r="URN4" s="230"/>
      <c r="URO4" s="230"/>
      <c r="URP4" s="230"/>
      <c r="URQ4" s="230"/>
      <c r="URR4" s="230"/>
      <c r="URS4" s="230"/>
      <c r="URT4" s="230"/>
      <c r="URU4" s="230"/>
      <c r="URV4" s="230"/>
      <c r="URW4" s="230"/>
      <c r="URX4" s="230"/>
      <c r="URY4" s="230"/>
      <c r="URZ4" s="230"/>
      <c r="USA4" s="230"/>
      <c r="USB4" s="230"/>
      <c r="USC4" s="230"/>
      <c r="USD4" s="230"/>
      <c r="USE4" s="230"/>
      <c r="USF4" s="230"/>
      <c r="USG4" s="230"/>
      <c r="USH4" s="230"/>
      <c r="USI4" s="230"/>
      <c r="USJ4" s="230"/>
      <c r="USK4" s="230"/>
      <c r="USL4" s="230"/>
      <c r="USM4" s="230"/>
      <c r="USN4" s="230"/>
      <c r="USO4" s="230"/>
      <c r="USP4" s="230"/>
      <c r="USQ4" s="230"/>
      <c r="USR4" s="230"/>
      <c r="USS4" s="230"/>
      <c r="UST4" s="230"/>
      <c r="USU4" s="230"/>
      <c r="USV4" s="230"/>
      <c r="USW4" s="230"/>
      <c r="USX4" s="230"/>
      <c r="USY4" s="230"/>
      <c r="USZ4" s="230"/>
      <c r="UTA4" s="230"/>
      <c r="UTB4" s="230"/>
      <c r="UTC4" s="230"/>
      <c r="UTD4" s="230"/>
      <c r="UTE4" s="230"/>
      <c r="UTF4" s="230"/>
      <c r="UTG4" s="230"/>
      <c r="UTH4" s="230"/>
      <c r="UTI4" s="230"/>
      <c r="UTJ4" s="230"/>
      <c r="UTK4" s="230"/>
      <c r="UTL4" s="230"/>
      <c r="UTM4" s="230"/>
      <c r="UTN4" s="230"/>
      <c r="UTO4" s="230"/>
      <c r="UTP4" s="230"/>
      <c r="UTQ4" s="230"/>
      <c r="UTR4" s="230"/>
      <c r="UTS4" s="230"/>
      <c r="UTT4" s="230"/>
      <c r="UTU4" s="230"/>
      <c r="UTV4" s="230"/>
      <c r="UTW4" s="230"/>
      <c r="UTX4" s="230"/>
      <c r="UTY4" s="230"/>
      <c r="UTZ4" s="230"/>
      <c r="UUA4" s="230"/>
      <c r="UUB4" s="230"/>
      <c r="UUC4" s="230"/>
      <c r="UUD4" s="230"/>
      <c r="UUE4" s="230"/>
      <c r="UUF4" s="230"/>
      <c r="UUG4" s="230"/>
      <c r="UUH4" s="230"/>
      <c r="UUI4" s="230"/>
      <c r="UUJ4" s="230"/>
      <c r="UUK4" s="230"/>
      <c r="UUL4" s="230"/>
      <c r="UUM4" s="230"/>
      <c r="UUN4" s="230"/>
      <c r="UUO4" s="230"/>
      <c r="UUP4" s="230"/>
      <c r="UUQ4" s="230"/>
      <c r="UUR4" s="230"/>
      <c r="UUS4" s="230"/>
      <c r="UUT4" s="230"/>
      <c r="UUU4" s="230"/>
      <c r="UUV4" s="230"/>
      <c r="UUW4" s="230"/>
      <c r="UUX4" s="230"/>
      <c r="UUY4" s="230"/>
      <c r="UUZ4" s="230"/>
      <c r="UVA4" s="230"/>
      <c r="UVB4" s="230"/>
      <c r="UVC4" s="230"/>
      <c r="UVD4" s="230"/>
      <c r="UVE4" s="230"/>
      <c r="UVF4" s="230"/>
      <c r="UVG4" s="230"/>
      <c r="UVH4" s="230"/>
      <c r="UVI4" s="230"/>
      <c r="UVJ4" s="230"/>
      <c r="UVK4" s="230"/>
      <c r="UVL4" s="230"/>
      <c r="UVM4" s="230"/>
      <c r="UVN4" s="230"/>
      <c r="UVO4" s="230"/>
      <c r="UVP4" s="230"/>
      <c r="UVQ4" s="230"/>
      <c r="UVR4" s="230"/>
      <c r="UVS4" s="230"/>
      <c r="UVT4" s="230"/>
      <c r="UVU4" s="230"/>
      <c r="UVV4" s="230"/>
      <c r="UVW4" s="230"/>
      <c r="UVX4" s="230"/>
      <c r="UVY4" s="230"/>
      <c r="UVZ4" s="230"/>
      <c r="UWA4" s="230"/>
      <c r="UWB4" s="230"/>
      <c r="UWC4" s="230"/>
      <c r="UWD4" s="230"/>
      <c r="UWE4" s="230"/>
      <c r="UWF4" s="230"/>
      <c r="UWG4" s="230"/>
      <c r="UWH4" s="230"/>
      <c r="UWI4" s="230"/>
      <c r="UWJ4" s="230"/>
      <c r="UWK4" s="230"/>
      <c r="UWL4" s="230"/>
      <c r="UWM4" s="230"/>
      <c r="UWN4" s="230"/>
      <c r="UWO4" s="230"/>
      <c r="UWP4" s="230"/>
      <c r="UWQ4" s="230"/>
      <c r="UWR4" s="230"/>
      <c r="UWS4" s="230"/>
      <c r="UWT4" s="230"/>
      <c r="UWU4" s="230"/>
      <c r="UWV4" s="230"/>
      <c r="UWW4" s="230"/>
      <c r="UWX4" s="230"/>
      <c r="UWY4" s="230"/>
      <c r="UWZ4" s="230"/>
      <c r="UXA4" s="230"/>
      <c r="UXB4" s="230"/>
      <c r="UXC4" s="230"/>
      <c r="UXD4" s="230"/>
      <c r="UXE4" s="230"/>
      <c r="UXF4" s="230"/>
      <c r="UXG4" s="230"/>
      <c r="UXH4" s="230"/>
      <c r="UXI4" s="230"/>
      <c r="UXJ4" s="230"/>
      <c r="UXK4" s="230"/>
      <c r="UXL4" s="230"/>
      <c r="UXM4" s="230"/>
      <c r="UXN4" s="230"/>
      <c r="UXO4" s="230"/>
      <c r="UXP4" s="230"/>
      <c r="UXQ4" s="230"/>
      <c r="UXR4" s="230"/>
      <c r="UXS4" s="230"/>
      <c r="UXT4" s="230"/>
      <c r="UXU4" s="230"/>
      <c r="UXV4" s="230"/>
      <c r="UXW4" s="230"/>
      <c r="UXX4" s="230"/>
      <c r="UXY4" s="230"/>
      <c r="UXZ4" s="230"/>
      <c r="UYA4" s="230"/>
      <c r="UYB4" s="230"/>
      <c r="UYC4" s="230"/>
      <c r="UYD4" s="230"/>
      <c r="UYE4" s="230"/>
      <c r="UYF4" s="230"/>
      <c r="UYG4" s="230"/>
      <c r="UYH4" s="230"/>
      <c r="UYI4" s="230"/>
      <c r="UYJ4" s="230"/>
      <c r="UYK4" s="230"/>
      <c r="UYL4" s="230"/>
      <c r="UYM4" s="230"/>
      <c r="UYN4" s="230"/>
      <c r="UYO4" s="230"/>
      <c r="UYP4" s="230"/>
      <c r="UYQ4" s="230"/>
      <c r="UYR4" s="230"/>
      <c r="UYS4" s="230"/>
      <c r="UYT4" s="230"/>
      <c r="UYU4" s="230"/>
      <c r="UYV4" s="230"/>
      <c r="UYW4" s="230"/>
      <c r="UYX4" s="230"/>
      <c r="UYY4" s="230"/>
      <c r="UYZ4" s="230"/>
      <c r="UZA4" s="230"/>
      <c r="UZB4" s="230"/>
      <c r="UZC4" s="230"/>
      <c r="UZD4" s="230"/>
      <c r="UZE4" s="230"/>
      <c r="UZF4" s="230"/>
      <c r="UZG4" s="230"/>
      <c r="UZH4" s="230"/>
      <c r="UZI4" s="230"/>
      <c r="UZJ4" s="230"/>
      <c r="UZK4" s="230"/>
      <c r="UZL4" s="230"/>
      <c r="UZM4" s="230"/>
      <c r="UZN4" s="230"/>
      <c r="UZO4" s="230"/>
      <c r="UZP4" s="230"/>
      <c r="UZQ4" s="230"/>
      <c r="UZR4" s="230"/>
      <c r="UZS4" s="230"/>
      <c r="UZT4" s="230"/>
      <c r="UZU4" s="230"/>
      <c r="UZV4" s="230"/>
      <c r="UZW4" s="230"/>
      <c r="UZX4" s="230"/>
      <c r="UZY4" s="230"/>
      <c r="UZZ4" s="230"/>
      <c r="VAA4" s="230"/>
      <c r="VAB4" s="230"/>
      <c r="VAC4" s="230"/>
      <c r="VAD4" s="230"/>
      <c r="VAE4" s="230"/>
      <c r="VAF4" s="230"/>
      <c r="VAG4" s="230"/>
      <c r="VAH4" s="230"/>
      <c r="VAI4" s="230"/>
      <c r="VAJ4" s="230"/>
      <c r="VAK4" s="230"/>
      <c r="VAL4" s="230"/>
      <c r="VAM4" s="230"/>
      <c r="VAN4" s="230"/>
      <c r="VAO4" s="230"/>
      <c r="VAP4" s="230"/>
      <c r="VAQ4" s="230"/>
      <c r="VAR4" s="230"/>
      <c r="VAS4" s="230"/>
      <c r="VAT4" s="230"/>
      <c r="VAU4" s="230"/>
      <c r="VAV4" s="230"/>
      <c r="VAW4" s="230"/>
      <c r="VAX4" s="230"/>
      <c r="VAY4" s="230"/>
      <c r="VAZ4" s="230"/>
      <c r="VBA4" s="230"/>
      <c r="VBB4" s="230"/>
      <c r="VBC4" s="230"/>
      <c r="VBD4" s="230"/>
      <c r="VBE4" s="230"/>
      <c r="VBF4" s="230"/>
      <c r="VBG4" s="230"/>
      <c r="VBH4" s="230"/>
      <c r="VBI4" s="230"/>
      <c r="VBJ4" s="230"/>
      <c r="VBK4" s="230"/>
      <c r="VBL4" s="230"/>
      <c r="VBM4" s="230"/>
      <c r="VBN4" s="230"/>
      <c r="VBO4" s="230"/>
      <c r="VBP4" s="230"/>
      <c r="VBQ4" s="230"/>
      <c r="VBR4" s="230"/>
      <c r="VBS4" s="230"/>
      <c r="VBT4" s="230"/>
      <c r="VBU4" s="230"/>
      <c r="VBV4" s="230"/>
      <c r="VBW4" s="230"/>
      <c r="VBX4" s="230"/>
      <c r="VBY4" s="230"/>
      <c r="VBZ4" s="230"/>
      <c r="VCA4" s="230"/>
      <c r="VCB4" s="230"/>
      <c r="VCC4" s="230"/>
      <c r="VCD4" s="230"/>
      <c r="VCE4" s="230"/>
      <c r="VCF4" s="230"/>
      <c r="VCG4" s="230"/>
      <c r="VCH4" s="230"/>
      <c r="VCI4" s="230"/>
      <c r="VCJ4" s="230"/>
      <c r="VCK4" s="230"/>
      <c r="VCL4" s="230"/>
      <c r="VCM4" s="230"/>
      <c r="VCN4" s="230"/>
      <c r="VCO4" s="230"/>
      <c r="VCP4" s="230"/>
      <c r="VCQ4" s="230"/>
      <c r="VCR4" s="230"/>
      <c r="VCS4" s="230"/>
      <c r="VCT4" s="230"/>
      <c r="VCU4" s="230"/>
      <c r="VCV4" s="230"/>
      <c r="VCW4" s="230"/>
      <c r="VCX4" s="230"/>
      <c r="VCY4" s="230"/>
      <c r="VCZ4" s="230"/>
      <c r="VDA4" s="230"/>
      <c r="VDB4" s="230"/>
      <c r="VDC4" s="230"/>
      <c r="VDD4" s="230"/>
      <c r="VDE4" s="230"/>
      <c r="VDF4" s="230"/>
      <c r="VDG4" s="230"/>
      <c r="VDH4" s="230"/>
      <c r="VDI4" s="230"/>
      <c r="VDJ4" s="230"/>
      <c r="VDK4" s="230"/>
      <c r="VDL4" s="230"/>
      <c r="VDM4" s="230"/>
      <c r="VDN4" s="230"/>
      <c r="VDO4" s="230"/>
      <c r="VDP4" s="230"/>
      <c r="VDQ4" s="230"/>
      <c r="VDR4" s="230"/>
      <c r="VDS4" s="230"/>
      <c r="VDT4" s="230"/>
      <c r="VDU4" s="230"/>
      <c r="VDV4" s="230"/>
      <c r="VDW4" s="230"/>
      <c r="VDX4" s="230"/>
      <c r="VDY4" s="230"/>
      <c r="VDZ4" s="230"/>
      <c r="VEA4" s="230"/>
      <c r="VEB4" s="230"/>
      <c r="VEC4" s="230"/>
      <c r="VED4" s="230"/>
      <c r="VEE4" s="230"/>
      <c r="VEF4" s="230"/>
      <c r="VEG4" s="230"/>
      <c r="VEH4" s="230"/>
      <c r="VEI4" s="230"/>
      <c r="VEJ4" s="230"/>
      <c r="VEK4" s="230"/>
      <c r="VEL4" s="230"/>
      <c r="VEM4" s="230"/>
      <c r="VEN4" s="230"/>
      <c r="VEO4" s="230"/>
      <c r="VEP4" s="230"/>
      <c r="VEQ4" s="230"/>
      <c r="VER4" s="230"/>
      <c r="VES4" s="230"/>
      <c r="VET4" s="230"/>
      <c r="VEU4" s="230"/>
      <c r="VEV4" s="230"/>
      <c r="VEW4" s="230"/>
      <c r="VEX4" s="230"/>
      <c r="VEY4" s="230"/>
      <c r="VEZ4" s="230"/>
      <c r="VFA4" s="230"/>
      <c r="VFB4" s="230"/>
      <c r="VFC4" s="230"/>
      <c r="VFD4" s="230"/>
      <c r="VFE4" s="230"/>
      <c r="VFF4" s="230"/>
      <c r="VFG4" s="230"/>
      <c r="VFH4" s="230"/>
      <c r="VFI4" s="230"/>
      <c r="VFJ4" s="230"/>
      <c r="VFK4" s="230"/>
      <c r="VFL4" s="230"/>
      <c r="VFM4" s="230"/>
      <c r="VFN4" s="230"/>
      <c r="VFO4" s="230"/>
      <c r="VFP4" s="230"/>
      <c r="VFQ4" s="230"/>
      <c r="VFR4" s="230"/>
      <c r="VFS4" s="230"/>
      <c r="VFT4" s="230"/>
      <c r="VFU4" s="230"/>
      <c r="VFV4" s="230"/>
      <c r="VFW4" s="230"/>
      <c r="VFX4" s="230"/>
      <c r="VFY4" s="230"/>
      <c r="VFZ4" s="230"/>
      <c r="VGA4" s="230"/>
      <c r="VGB4" s="230"/>
      <c r="VGC4" s="230"/>
      <c r="VGD4" s="230"/>
      <c r="VGE4" s="230"/>
      <c r="VGF4" s="230"/>
      <c r="VGG4" s="230"/>
      <c r="VGH4" s="230"/>
      <c r="VGI4" s="230"/>
      <c r="VGJ4" s="230"/>
      <c r="VGK4" s="230"/>
      <c r="VGL4" s="230"/>
      <c r="VGM4" s="230"/>
      <c r="VGN4" s="230"/>
      <c r="VGO4" s="230"/>
      <c r="VGP4" s="230"/>
      <c r="VGQ4" s="230"/>
      <c r="VGR4" s="230"/>
      <c r="VGS4" s="230"/>
      <c r="VGT4" s="230"/>
      <c r="VGU4" s="230"/>
      <c r="VGV4" s="230"/>
      <c r="VGW4" s="230"/>
      <c r="VGX4" s="230"/>
      <c r="VGY4" s="230"/>
      <c r="VGZ4" s="230"/>
      <c r="VHA4" s="230"/>
      <c r="VHB4" s="230"/>
      <c r="VHC4" s="230"/>
      <c r="VHD4" s="230"/>
      <c r="VHE4" s="230"/>
      <c r="VHF4" s="230"/>
      <c r="VHG4" s="230"/>
      <c r="VHH4" s="230"/>
      <c r="VHI4" s="230"/>
      <c r="VHJ4" s="230"/>
      <c r="VHK4" s="230"/>
      <c r="VHL4" s="230"/>
      <c r="VHM4" s="230"/>
      <c r="VHN4" s="230"/>
      <c r="VHO4" s="230"/>
      <c r="VHP4" s="230"/>
      <c r="VHQ4" s="230"/>
      <c r="VHR4" s="230"/>
      <c r="VHS4" s="230"/>
      <c r="VHT4" s="230"/>
      <c r="VHU4" s="230"/>
      <c r="VHV4" s="230"/>
      <c r="VHW4" s="230"/>
      <c r="VHX4" s="230"/>
      <c r="VHY4" s="230"/>
      <c r="VHZ4" s="230"/>
      <c r="VIA4" s="230"/>
      <c r="VIB4" s="230"/>
      <c r="VIC4" s="230"/>
      <c r="VID4" s="230"/>
      <c r="VIE4" s="230"/>
      <c r="VIF4" s="230"/>
      <c r="VIG4" s="230"/>
      <c r="VIH4" s="230"/>
      <c r="VII4" s="230"/>
      <c r="VIJ4" s="230"/>
      <c r="VIK4" s="230"/>
      <c r="VIL4" s="230"/>
      <c r="VIM4" s="230"/>
      <c r="VIN4" s="230"/>
      <c r="VIO4" s="230"/>
      <c r="VIP4" s="230"/>
      <c r="VIQ4" s="230"/>
      <c r="VIR4" s="230"/>
      <c r="VIS4" s="230"/>
      <c r="VIT4" s="230"/>
      <c r="VIU4" s="230"/>
      <c r="VIV4" s="230"/>
      <c r="VIW4" s="230"/>
      <c r="VIX4" s="230"/>
      <c r="VIY4" s="230"/>
      <c r="VIZ4" s="230"/>
      <c r="VJA4" s="230"/>
      <c r="VJB4" s="230"/>
      <c r="VJC4" s="230"/>
      <c r="VJD4" s="230"/>
      <c r="VJE4" s="230"/>
      <c r="VJF4" s="230"/>
      <c r="VJG4" s="230"/>
      <c r="VJH4" s="230"/>
      <c r="VJI4" s="230"/>
      <c r="VJJ4" s="230"/>
      <c r="VJK4" s="230"/>
      <c r="VJL4" s="230"/>
      <c r="VJM4" s="230"/>
      <c r="VJN4" s="230"/>
      <c r="VJO4" s="230"/>
      <c r="VJP4" s="230"/>
      <c r="VJQ4" s="230"/>
      <c r="VJR4" s="230"/>
      <c r="VJS4" s="230"/>
      <c r="VJT4" s="230"/>
      <c r="VJU4" s="230"/>
      <c r="VJV4" s="230"/>
      <c r="VJW4" s="230"/>
      <c r="VJX4" s="230"/>
      <c r="VJY4" s="230"/>
      <c r="VJZ4" s="230"/>
      <c r="VKA4" s="230"/>
      <c r="VKB4" s="230"/>
      <c r="VKC4" s="230"/>
      <c r="VKD4" s="230"/>
      <c r="VKE4" s="230"/>
      <c r="VKF4" s="230"/>
      <c r="VKG4" s="230"/>
      <c r="VKH4" s="230"/>
      <c r="VKI4" s="230"/>
      <c r="VKJ4" s="230"/>
      <c r="VKK4" s="230"/>
      <c r="VKL4" s="230"/>
      <c r="VKM4" s="230"/>
      <c r="VKN4" s="230"/>
      <c r="VKO4" s="230"/>
      <c r="VKP4" s="230"/>
      <c r="VKQ4" s="230"/>
      <c r="VKR4" s="230"/>
      <c r="VKS4" s="230"/>
      <c r="VKT4" s="230"/>
      <c r="VKU4" s="230"/>
      <c r="VKV4" s="230"/>
      <c r="VKW4" s="230"/>
      <c r="VKX4" s="230"/>
      <c r="VKY4" s="230"/>
      <c r="VKZ4" s="230"/>
      <c r="VLA4" s="230"/>
      <c r="VLB4" s="230"/>
      <c r="VLC4" s="230"/>
      <c r="VLD4" s="230"/>
      <c r="VLE4" s="230"/>
      <c r="VLF4" s="230"/>
      <c r="VLG4" s="230"/>
      <c r="VLH4" s="230"/>
      <c r="VLI4" s="230"/>
      <c r="VLJ4" s="230"/>
      <c r="VLK4" s="230"/>
      <c r="VLL4" s="230"/>
      <c r="VLM4" s="230"/>
      <c r="VLN4" s="230"/>
      <c r="VLO4" s="230"/>
      <c r="VLP4" s="230"/>
      <c r="VLQ4" s="230"/>
      <c r="VLR4" s="230"/>
      <c r="VLS4" s="230"/>
      <c r="VLT4" s="230"/>
      <c r="VLU4" s="230"/>
      <c r="VLV4" s="230"/>
      <c r="VLW4" s="230"/>
      <c r="VLX4" s="230"/>
      <c r="VLY4" s="230"/>
      <c r="VLZ4" s="230"/>
      <c r="VMA4" s="230"/>
      <c r="VMB4" s="230"/>
      <c r="VMC4" s="230"/>
      <c r="VMD4" s="230"/>
      <c r="VME4" s="230"/>
      <c r="VMF4" s="230"/>
      <c r="VMG4" s="230"/>
      <c r="VMH4" s="230"/>
      <c r="VMI4" s="230"/>
      <c r="VMJ4" s="230"/>
      <c r="VMK4" s="230"/>
      <c r="VML4" s="230"/>
      <c r="VMM4" s="230"/>
      <c r="VMN4" s="230"/>
      <c r="VMO4" s="230"/>
      <c r="VMP4" s="230"/>
      <c r="VMQ4" s="230"/>
      <c r="VMR4" s="230"/>
      <c r="VMS4" s="230"/>
      <c r="VMT4" s="230"/>
      <c r="VMU4" s="230"/>
      <c r="VMV4" s="230"/>
      <c r="VMW4" s="230"/>
      <c r="VMX4" s="230"/>
      <c r="VMY4" s="230"/>
      <c r="VMZ4" s="230"/>
      <c r="VNA4" s="230"/>
      <c r="VNB4" s="230"/>
      <c r="VNC4" s="230"/>
      <c r="VND4" s="230"/>
      <c r="VNE4" s="230"/>
      <c r="VNF4" s="230"/>
      <c r="VNG4" s="230"/>
      <c r="VNH4" s="230"/>
      <c r="VNI4" s="230"/>
      <c r="VNJ4" s="230"/>
      <c r="VNK4" s="230"/>
      <c r="VNL4" s="230"/>
      <c r="VNM4" s="230"/>
      <c r="VNN4" s="230"/>
      <c r="VNO4" s="230"/>
      <c r="VNP4" s="230"/>
      <c r="VNQ4" s="230"/>
      <c r="VNR4" s="230"/>
      <c r="VNS4" s="230"/>
      <c r="VNT4" s="230"/>
      <c r="VNU4" s="230"/>
      <c r="VNV4" s="230"/>
      <c r="VNW4" s="230"/>
      <c r="VNX4" s="230"/>
      <c r="VNY4" s="230"/>
      <c r="VNZ4" s="230"/>
      <c r="VOA4" s="230"/>
      <c r="VOB4" s="230"/>
      <c r="VOC4" s="230"/>
      <c r="VOD4" s="230"/>
      <c r="VOE4" s="230"/>
      <c r="VOF4" s="230"/>
      <c r="VOG4" s="230"/>
      <c r="VOH4" s="230"/>
      <c r="VOI4" s="230"/>
      <c r="VOJ4" s="230"/>
      <c r="VOK4" s="230"/>
      <c r="VOL4" s="230"/>
      <c r="VOM4" s="230"/>
      <c r="VON4" s="230"/>
      <c r="VOO4" s="230"/>
      <c r="VOP4" s="230"/>
      <c r="VOQ4" s="230"/>
      <c r="VOR4" s="230"/>
      <c r="VOS4" s="230"/>
      <c r="VOT4" s="230"/>
      <c r="VOU4" s="230"/>
      <c r="VOV4" s="230"/>
      <c r="VOW4" s="230"/>
      <c r="VOX4" s="230"/>
      <c r="VOY4" s="230"/>
      <c r="VOZ4" s="230"/>
      <c r="VPA4" s="230"/>
      <c r="VPB4" s="230"/>
      <c r="VPC4" s="230"/>
      <c r="VPD4" s="230"/>
      <c r="VPE4" s="230"/>
      <c r="VPF4" s="230"/>
      <c r="VPG4" s="230"/>
      <c r="VPH4" s="230"/>
      <c r="VPI4" s="230"/>
      <c r="VPJ4" s="230"/>
      <c r="VPK4" s="230"/>
      <c r="VPL4" s="230"/>
      <c r="VPM4" s="230"/>
      <c r="VPN4" s="230"/>
      <c r="VPO4" s="230"/>
      <c r="VPP4" s="230"/>
      <c r="VPQ4" s="230"/>
      <c r="VPR4" s="230"/>
      <c r="VPS4" s="230"/>
      <c r="VPT4" s="230"/>
      <c r="VPU4" s="230"/>
      <c r="VPV4" s="230"/>
      <c r="VPW4" s="230"/>
      <c r="VPX4" s="230"/>
      <c r="VPY4" s="230"/>
      <c r="VPZ4" s="230"/>
      <c r="VQA4" s="230"/>
      <c r="VQB4" s="230"/>
      <c r="VQC4" s="230"/>
      <c r="VQD4" s="230"/>
      <c r="VQE4" s="230"/>
      <c r="VQF4" s="230"/>
      <c r="VQG4" s="230"/>
      <c r="VQH4" s="230"/>
      <c r="VQI4" s="230"/>
      <c r="VQJ4" s="230"/>
      <c r="VQK4" s="230"/>
      <c r="VQL4" s="230"/>
      <c r="VQM4" s="230"/>
      <c r="VQN4" s="230"/>
      <c r="VQO4" s="230"/>
      <c r="VQP4" s="230"/>
      <c r="VQQ4" s="230"/>
      <c r="VQR4" s="230"/>
      <c r="VQS4" s="230"/>
      <c r="VQT4" s="230"/>
      <c r="VQU4" s="230"/>
      <c r="VQV4" s="230"/>
      <c r="VQW4" s="230"/>
      <c r="VQX4" s="230"/>
      <c r="VQY4" s="230"/>
      <c r="VQZ4" s="230"/>
      <c r="VRA4" s="230"/>
      <c r="VRB4" s="230"/>
      <c r="VRC4" s="230"/>
      <c r="VRD4" s="230"/>
      <c r="VRE4" s="230"/>
      <c r="VRF4" s="230"/>
      <c r="VRG4" s="230"/>
      <c r="VRH4" s="230"/>
      <c r="VRI4" s="230"/>
      <c r="VRJ4" s="230"/>
      <c r="VRK4" s="230"/>
      <c r="VRL4" s="230"/>
      <c r="VRM4" s="230"/>
      <c r="VRN4" s="230"/>
      <c r="VRO4" s="230"/>
      <c r="VRP4" s="230"/>
      <c r="VRQ4" s="230"/>
      <c r="VRR4" s="230"/>
      <c r="VRS4" s="230"/>
      <c r="VRT4" s="230"/>
      <c r="VRU4" s="230"/>
      <c r="VRV4" s="230"/>
      <c r="VRW4" s="230"/>
      <c r="VRX4" s="230"/>
      <c r="VRY4" s="230"/>
      <c r="VRZ4" s="230"/>
      <c r="VSA4" s="230"/>
      <c r="VSB4" s="230"/>
      <c r="VSC4" s="230"/>
      <c r="VSD4" s="230"/>
      <c r="VSE4" s="230"/>
      <c r="VSF4" s="230"/>
      <c r="VSG4" s="230"/>
      <c r="VSH4" s="230"/>
      <c r="VSI4" s="230"/>
      <c r="VSJ4" s="230"/>
      <c r="VSK4" s="230"/>
      <c r="VSL4" s="230"/>
      <c r="VSM4" s="230"/>
      <c r="VSN4" s="230"/>
      <c r="VSO4" s="230"/>
      <c r="VSP4" s="230"/>
      <c r="VSQ4" s="230"/>
      <c r="VSR4" s="230"/>
      <c r="VSS4" s="230"/>
      <c r="VST4" s="230"/>
      <c r="VSU4" s="230"/>
      <c r="VSV4" s="230"/>
      <c r="VSW4" s="230"/>
      <c r="VSX4" s="230"/>
      <c r="VSY4" s="230"/>
      <c r="VSZ4" s="230"/>
      <c r="VTA4" s="230"/>
      <c r="VTB4" s="230"/>
      <c r="VTC4" s="230"/>
      <c r="VTD4" s="230"/>
      <c r="VTE4" s="230"/>
      <c r="VTF4" s="230"/>
      <c r="VTG4" s="230"/>
      <c r="VTH4" s="230"/>
      <c r="VTI4" s="230"/>
      <c r="VTJ4" s="230"/>
      <c r="VTK4" s="230"/>
      <c r="VTL4" s="230"/>
      <c r="VTM4" s="230"/>
      <c r="VTN4" s="230"/>
      <c r="VTO4" s="230"/>
      <c r="VTP4" s="230"/>
      <c r="VTQ4" s="230"/>
      <c r="VTR4" s="230"/>
      <c r="VTS4" s="230"/>
      <c r="VTT4" s="230"/>
      <c r="VTU4" s="230"/>
      <c r="VTV4" s="230"/>
      <c r="VTW4" s="230"/>
      <c r="VTX4" s="230"/>
      <c r="VTY4" s="230"/>
      <c r="VTZ4" s="230"/>
      <c r="VUA4" s="230"/>
      <c r="VUB4" s="230"/>
      <c r="VUC4" s="230"/>
      <c r="VUD4" s="230"/>
      <c r="VUE4" s="230"/>
      <c r="VUF4" s="230"/>
      <c r="VUG4" s="230"/>
      <c r="VUH4" s="230"/>
      <c r="VUI4" s="230"/>
      <c r="VUJ4" s="230"/>
      <c r="VUK4" s="230"/>
      <c r="VUL4" s="230"/>
      <c r="VUM4" s="230"/>
      <c r="VUN4" s="230"/>
      <c r="VUO4" s="230"/>
      <c r="VUP4" s="230"/>
      <c r="VUQ4" s="230"/>
      <c r="VUR4" s="230"/>
      <c r="VUS4" s="230"/>
      <c r="VUT4" s="230"/>
      <c r="VUU4" s="230"/>
      <c r="VUV4" s="230"/>
      <c r="VUW4" s="230"/>
      <c r="VUX4" s="230"/>
      <c r="VUY4" s="230"/>
      <c r="VUZ4" s="230"/>
      <c r="VVA4" s="230"/>
      <c r="VVB4" s="230"/>
      <c r="VVC4" s="230"/>
      <c r="VVD4" s="230"/>
      <c r="VVE4" s="230"/>
      <c r="VVF4" s="230"/>
      <c r="VVG4" s="230"/>
      <c r="VVH4" s="230"/>
      <c r="VVI4" s="230"/>
      <c r="VVJ4" s="230"/>
      <c r="VVK4" s="230"/>
      <c r="VVL4" s="230"/>
      <c r="VVM4" s="230"/>
      <c r="VVN4" s="230"/>
      <c r="VVO4" s="230"/>
      <c r="VVP4" s="230"/>
      <c r="VVQ4" s="230"/>
      <c r="VVR4" s="230"/>
      <c r="VVS4" s="230"/>
      <c r="VVT4" s="230"/>
      <c r="VVU4" s="230"/>
      <c r="VVV4" s="230"/>
      <c r="VVW4" s="230"/>
      <c r="VVX4" s="230"/>
      <c r="VVY4" s="230"/>
      <c r="VVZ4" s="230"/>
      <c r="VWA4" s="230"/>
      <c r="VWB4" s="230"/>
      <c r="VWC4" s="230"/>
      <c r="VWD4" s="230"/>
      <c r="VWE4" s="230"/>
      <c r="VWF4" s="230"/>
      <c r="VWG4" s="230"/>
      <c r="VWH4" s="230"/>
      <c r="VWI4" s="230"/>
      <c r="VWJ4" s="230"/>
      <c r="VWK4" s="230"/>
      <c r="VWL4" s="230"/>
      <c r="VWM4" s="230"/>
      <c r="VWN4" s="230"/>
      <c r="VWO4" s="230"/>
      <c r="VWP4" s="230"/>
      <c r="VWQ4" s="230"/>
      <c r="VWR4" s="230"/>
      <c r="VWS4" s="230"/>
      <c r="VWT4" s="230"/>
      <c r="VWU4" s="230"/>
      <c r="VWV4" s="230"/>
      <c r="VWW4" s="230"/>
      <c r="VWX4" s="230"/>
      <c r="VWY4" s="230"/>
      <c r="VWZ4" s="230"/>
      <c r="VXA4" s="230"/>
      <c r="VXB4" s="230"/>
      <c r="VXC4" s="230"/>
      <c r="VXD4" s="230"/>
      <c r="VXE4" s="230"/>
      <c r="VXF4" s="230"/>
      <c r="VXG4" s="230"/>
      <c r="VXH4" s="230"/>
      <c r="VXI4" s="230"/>
      <c r="VXJ4" s="230"/>
      <c r="VXK4" s="230"/>
      <c r="VXL4" s="230"/>
      <c r="VXM4" s="230"/>
      <c r="VXN4" s="230"/>
      <c r="VXO4" s="230"/>
      <c r="VXP4" s="230"/>
      <c r="VXQ4" s="230"/>
      <c r="VXR4" s="230"/>
      <c r="VXS4" s="230"/>
      <c r="VXT4" s="230"/>
      <c r="VXU4" s="230"/>
      <c r="VXV4" s="230"/>
      <c r="VXW4" s="230"/>
      <c r="VXX4" s="230"/>
      <c r="VXY4" s="230"/>
      <c r="VXZ4" s="230"/>
      <c r="VYA4" s="230"/>
      <c r="VYB4" s="230"/>
      <c r="VYC4" s="230"/>
      <c r="VYD4" s="230"/>
      <c r="VYE4" s="230"/>
      <c r="VYF4" s="230"/>
      <c r="VYG4" s="230"/>
      <c r="VYH4" s="230"/>
      <c r="VYI4" s="230"/>
      <c r="VYJ4" s="230"/>
      <c r="VYK4" s="230"/>
      <c r="VYL4" s="230"/>
      <c r="VYM4" s="230"/>
      <c r="VYN4" s="230"/>
      <c r="VYO4" s="230"/>
      <c r="VYP4" s="230"/>
      <c r="VYQ4" s="230"/>
      <c r="VYR4" s="230"/>
      <c r="VYS4" s="230"/>
      <c r="VYT4" s="230"/>
      <c r="VYU4" s="230"/>
      <c r="VYV4" s="230"/>
      <c r="VYW4" s="230"/>
      <c r="VYX4" s="230"/>
      <c r="VYY4" s="230"/>
      <c r="VYZ4" s="230"/>
      <c r="VZA4" s="230"/>
      <c r="VZB4" s="230"/>
      <c r="VZC4" s="230"/>
      <c r="VZD4" s="230"/>
      <c r="VZE4" s="230"/>
      <c r="VZF4" s="230"/>
      <c r="VZG4" s="230"/>
      <c r="VZH4" s="230"/>
      <c r="VZI4" s="230"/>
      <c r="VZJ4" s="230"/>
      <c r="VZK4" s="230"/>
      <c r="VZL4" s="230"/>
      <c r="VZM4" s="230"/>
      <c r="VZN4" s="230"/>
      <c r="VZO4" s="230"/>
      <c r="VZP4" s="230"/>
      <c r="VZQ4" s="230"/>
      <c r="VZR4" s="230"/>
      <c r="VZS4" s="230"/>
      <c r="VZT4" s="230"/>
      <c r="VZU4" s="230"/>
      <c r="VZV4" s="230"/>
      <c r="VZW4" s="230"/>
      <c r="VZX4" s="230"/>
      <c r="VZY4" s="230"/>
      <c r="VZZ4" s="230"/>
      <c r="WAA4" s="230"/>
      <c r="WAB4" s="230"/>
      <c r="WAC4" s="230"/>
      <c r="WAD4" s="230"/>
      <c r="WAE4" s="230"/>
      <c r="WAF4" s="230"/>
      <c r="WAG4" s="230"/>
      <c r="WAH4" s="230"/>
      <c r="WAI4" s="230"/>
      <c r="WAJ4" s="230"/>
      <c r="WAK4" s="230"/>
      <c r="WAL4" s="230"/>
      <c r="WAM4" s="230"/>
      <c r="WAN4" s="230"/>
      <c r="WAO4" s="230"/>
      <c r="WAP4" s="230"/>
      <c r="WAQ4" s="230"/>
      <c r="WAR4" s="230"/>
      <c r="WAS4" s="230"/>
      <c r="WAT4" s="230"/>
      <c r="WAU4" s="230"/>
      <c r="WAV4" s="230"/>
      <c r="WAW4" s="230"/>
      <c r="WAX4" s="230"/>
      <c r="WAY4" s="230"/>
      <c r="WAZ4" s="230"/>
      <c r="WBA4" s="230"/>
      <c r="WBB4" s="230"/>
      <c r="WBC4" s="230"/>
      <c r="WBD4" s="230"/>
      <c r="WBE4" s="230"/>
      <c r="WBF4" s="230"/>
      <c r="WBG4" s="230"/>
      <c r="WBH4" s="230"/>
      <c r="WBI4" s="230"/>
      <c r="WBJ4" s="230"/>
      <c r="WBK4" s="230"/>
      <c r="WBL4" s="230"/>
      <c r="WBM4" s="230"/>
      <c r="WBN4" s="230"/>
      <c r="WBO4" s="230"/>
      <c r="WBP4" s="230"/>
      <c r="WBQ4" s="230"/>
      <c r="WBR4" s="230"/>
      <c r="WBS4" s="230"/>
      <c r="WBT4" s="230"/>
      <c r="WBU4" s="230"/>
      <c r="WBV4" s="230"/>
      <c r="WBW4" s="230"/>
      <c r="WBX4" s="230"/>
      <c r="WBY4" s="230"/>
      <c r="WBZ4" s="230"/>
      <c r="WCA4" s="230"/>
      <c r="WCB4" s="230"/>
      <c r="WCC4" s="230"/>
      <c r="WCD4" s="230"/>
      <c r="WCE4" s="230"/>
      <c r="WCF4" s="230"/>
      <c r="WCG4" s="230"/>
      <c r="WCH4" s="230"/>
      <c r="WCI4" s="230"/>
      <c r="WCJ4" s="230"/>
      <c r="WCK4" s="230"/>
      <c r="WCL4" s="230"/>
      <c r="WCM4" s="230"/>
      <c r="WCN4" s="230"/>
      <c r="WCO4" s="230"/>
      <c r="WCP4" s="230"/>
      <c r="WCQ4" s="230"/>
      <c r="WCR4" s="230"/>
      <c r="WCS4" s="230"/>
      <c r="WCT4" s="230"/>
      <c r="WCU4" s="230"/>
      <c r="WCV4" s="230"/>
      <c r="WCW4" s="230"/>
      <c r="WCX4" s="230"/>
      <c r="WCY4" s="230"/>
      <c r="WCZ4" s="230"/>
      <c r="WDA4" s="230"/>
      <c r="WDB4" s="230"/>
      <c r="WDC4" s="230"/>
      <c r="WDD4" s="230"/>
      <c r="WDE4" s="230"/>
      <c r="WDF4" s="230"/>
      <c r="WDG4" s="230"/>
      <c r="WDH4" s="230"/>
      <c r="WDI4" s="230"/>
      <c r="WDJ4" s="230"/>
      <c r="WDK4" s="230"/>
      <c r="WDL4" s="230"/>
      <c r="WDM4" s="230"/>
      <c r="WDN4" s="230"/>
      <c r="WDO4" s="230"/>
      <c r="WDP4" s="230"/>
      <c r="WDQ4" s="230"/>
      <c r="WDR4" s="230"/>
      <c r="WDS4" s="230"/>
      <c r="WDT4" s="230"/>
      <c r="WDU4" s="230"/>
      <c r="WDV4" s="230"/>
      <c r="WDW4" s="230"/>
      <c r="WDX4" s="230"/>
      <c r="WDY4" s="230"/>
      <c r="WDZ4" s="230"/>
      <c r="WEA4" s="230"/>
      <c r="WEB4" s="230"/>
      <c r="WEC4" s="230"/>
      <c r="WED4" s="230"/>
      <c r="WEE4" s="230"/>
      <c r="WEF4" s="230"/>
      <c r="WEG4" s="230"/>
      <c r="WEH4" s="230"/>
      <c r="WEI4" s="230"/>
      <c r="WEJ4" s="230"/>
      <c r="WEK4" s="230"/>
      <c r="WEL4" s="230"/>
      <c r="WEM4" s="230"/>
      <c r="WEN4" s="230"/>
      <c r="WEO4" s="230"/>
      <c r="WEP4" s="230"/>
      <c r="WEQ4" s="230"/>
      <c r="WER4" s="230"/>
      <c r="WES4" s="230"/>
      <c r="WET4" s="230"/>
      <c r="WEU4" s="230"/>
      <c r="WEV4" s="230"/>
      <c r="WEW4" s="230"/>
      <c r="WEX4" s="230"/>
      <c r="WEY4" s="230"/>
      <c r="WEZ4" s="230"/>
      <c r="WFA4" s="230"/>
      <c r="WFB4" s="230"/>
      <c r="WFC4" s="230"/>
      <c r="WFD4" s="230"/>
      <c r="WFE4" s="230"/>
      <c r="WFF4" s="230"/>
      <c r="WFG4" s="230"/>
      <c r="WFH4" s="230"/>
      <c r="WFI4" s="230"/>
      <c r="WFJ4" s="230"/>
      <c r="WFK4" s="230"/>
      <c r="WFL4" s="230"/>
      <c r="WFM4" s="230"/>
      <c r="WFN4" s="230"/>
      <c r="WFO4" s="230"/>
      <c r="WFP4" s="230"/>
      <c r="WFQ4" s="230"/>
      <c r="WFR4" s="230"/>
      <c r="WFS4" s="230"/>
      <c r="WFT4" s="230"/>
      <c r="WFU4" s="230"/>
      <c r="WFV4" s="230"/>
      <c r="WFW4" s="230"/>
      <c r="WFX4" s="230"/>
      <c r="WFY4" s="230"/>
      <c r="WFZ4" s="230"/>
      <c r="WGA4" s="230"/>
      <c r="WGB4" s="230"/>
      <c r="WGC4" s="230"/>
      <c r="WGD4" s="230"/>
      <c r="WGE4" s="230"/>
      <c r="WGF4" s="230"/>
      <c r="WGG4" s="230"/>
      <c r="WGH4" s="230"/>
      <c r="WGI4" s="230"/>
      <c r="WGJ4" s="230"/>
      <c r="WGK4" s="230"/>
      <c r="WGL4" s="230"/>
      <c r="WGM4" s="230"/>
      <c r="WGN4" s="230"/>
      <c r="WGO4" s="230"/>
      <c r="WGP4" s="230"/>
      <c r="WGQ4" s="230"/>
      <c r="WGR4" s="230"/>
      <c r="WGS4" s="230"/>
      <c r="WGT4" s="230"/>
      <c r="WGU4" s="230"/>
      <c r="WGV4" s="230"/>
      <c r="WGW4" s="230"/>
      <c r="WGX4" s="230"/>
      <c r="WGY4" s="230"/>
      <c r="WGZ4" s="230"/>
      <c r="WHA4" s="230"/>
      <c r="WHB4" s="230"/>
      <c r="WHC4" s="230"/>
      <c r="WHD4" s="230"/>
      <c r="WHE4" s="230"/>
      <c r="WHF4" s="230"/>
      <c r="WHG4" s="230"/>
      <c r="WHH4" s="230"/>
      <c r="WHI4" s="230"/>
      <c r="WHJ4" s="230"/>
      <c r="WHK4" s="230"/>
      <c r="WHL4" s="230"/>
      <c r="WHM4" s="230"/>
      <c r="WHN4" s="230"/>
      <c r="WHO4" s="230"/>
      <c r="WHP4" s="230"/>
      <c r="WHQ4" s="230"/>
      <c r="WHR4" s="230"/>
      <c r="WHS4" s="230"/>
      <c r="WHT4" s="230"/>
      <c r="WHU4" s="230"/>
      <c r="WHV4" s="230"/>
      <c r="WHW4" s="230"/>
      <c r="WHX4" s="230"/>
      <c r="WHY4" s="230"/>
      <c r="WHZ4" s="230"/>
      <c r="WIA4" s="230"/>
      <c r="WIB4" s="230"/>
      <c r="WIC4" s="230"/>
      <c r="WID4" s="230"/>
      <c r="WIE4" s="230"/>
      <c r="WIF4" s="230"/>
      <c r="WIG4" s="230"/>
      <c r="WIH4" s="230"/>
      <c r="WII4" s="230"/>
      <c r="WIJ4" s="230"/>
      <c r="WIK4" s="230"/>
      <c r="WIL4" s="230"/>
      <c r="WIM4" s="230"/>
      <c r="WIN4" s="230"/>
      <c r="WIO4" s="230"/>
      <c r="WIP4" s="230"/>
      <c r="WIQ4" s="230"/>
      <c r="WIR4" s="230"/>
      <c r="WIS4" s="230"/>
      <c r="WIT4" s="230"/>
      <c r="WIU4" s="230"/>
      <c r="WIV4" s="230"/>
      <c r="WIW4" s="230"/>
      <c r="WIX4" s="230"/>
      <c r="WIY4" s="230"/>
      <c r="WIZ4" s="230"/>
      <c r="WJA4" s="230"/>
      <c r="WJB4" s="230"/>
      <c r="WJC4" s="230"/>
      <c r="WJD4" s="230"/>
      <c r="WJE4" s="230"/>
      <c r="WJF4" s="230"/>
      <c r="WJG4" s="230"/>
      <c r="WJH4" s="230"/>
      <c r="WJI4" s="230"/>
      <c r="WJJ4" s="230"/>
      <c r="WJK4" s="230"/>
      <c r="WJL4" s="230"/>
      <c r="WJM4" s="230"/>
      <c r="WJN4" s="230"/>
      <c r="WJO4" s="230"/>
      <c r="WJP4" s="230"/>
      <c r="WJQ4" s="230"/>
      <c r="WJR4" s="230"/>
      <c r="WJS4" s="230"/>
      <c r="WJT4" s="230"/>
      <c r="WJU4" s="230"/>
      <c r="WJV4" s="230"/>
      <c r="WJW4" s="230"/>
      <c r="WJX4" s="230"/>
      <c r="WJY4" s="230"/>
      <c r="WJZ4" s="230"/>
      <c r="WKA4" s="230"/>
      <c r="WKB4" s="230"/>
      <c r="WKC4" s="230"/>
      <c r="WKD4" s="230"/>
      <c r="WKE4" s="230"/>
      <c r="WKF4" s="230"/>
      <c r="WKG4" s="230"/>
      <c r="WKH4" s="230"/>
      <c r="WKI4" s="230"/>
      <c r="WKJ4" s="230"/>
      <c r="WKK4" s="230"/>
      <c r="WKL4" s="230"/>
      <c r="WKM4" s="230"/>
      <c r="WKN4" s="230"/>
      <c r="WKO4" s="230"/>
      <c r="WKP4" s="230"/>
      <c r="WKQ4" s="230"/>
      <c r="WKR4" s="230"/>
      <c r="WKS4" s="230"/>
      <c r="WKT4" s="230"/>
      <c r="WKU4" s="230"/>
      <c r="WKV4" s="230"/>
      <c r="WKW4" s="230"/>
      <c r="WKX4" s="230"/>
      <c r="WKY4" s="230"/>
      <c r="WKZ4" s="230"/>
      <c r="WLA4" s="230"/>
      <c r="WLB4" s="230"/>
      <c r="WLC4" s="230"/>
      <c r="WLD4" s="230"/>
      <c r="WLE4" s="230"/>
      <c r="WLF4" s="230"/>
      <c r="WLG4" s="230"/>
      <c r="WLH4" s="230"/>
      <c r="WLI4" s="230"/>
      <c r="WLJ4" s="230"/>
      <c r="WLK4" s="230"/>
      <c r="WLL4" s="230"/>
      <c r="WLM4" s="230"/>
      <c r="WLN4" s="230"/>
      <c r="WLO4" s="230"/>
      <c r="WLP4" s="230"/>
      <c r="WLQ4" s="230"/>
      <c r="WLR4" s="230"/>
      <c r="WLS4" s="230"/>
      <c r="WLT4" s="230"/>
      <c r="WLU4" s="230"/>
      <c r="WLV4" s="230"/>
      <c r="WLW4" s="230"/>
      <c r="WLX4" s="230"/>
      <c r="WLY4" s="230"/>
      <c r="WLZ4" s="230"/>
      <c r="WMA4" s="230"/>
      <c r="WMB4" s="230"/>
      <c r="WMC4" s="230"/>
      <c r="WMD4" s="230"/>
      <c r="WME4" s="230"/>
      <c r="WMF4" s="230"/>
      <c r="WMG4" s="230"/>
      <c r="WMH4" s="230"/>
      <c r="WMI4" s="230"/>
      <c r="WMJ4" s="230"/>
      <c r="WMK4" s="230"/>
      <c r="WML4" s="230"/>
      <c r="WMM4" s="230"/>
      <c r="WMN4" s="230"/>
      <c r="WMO4" s="230"/>
      <c r="WMP4" s="230"/>
      <c r="WMQ4" s="230"/>
      <c r="WMR4" s="230"/>
      <c r="WMS4" s="230"/>
      <c r="WMT4" s="230"/>
      <c r="WMU4" s="230"/>
      <c r="WMV4" s="230"/>
      <c r="WMW4" s="230"/>
      <c r="WMX4" s="230"/>
      <c r="WMY4" s="230"/>
      <c r="WMZ4" s="230"/>
      <c r="WNA4" s="230"/>
      <c r="WNB4" s="230"/>
      <c r="WNC4" s="230"/>
      <c r="WND4" s="230"/>
      <c r="WNE4" s="230"/>
      <c r="WNF4" s="230"/>
      <c r="WNG4" s="230"/>
      <c r="WNH4" s="230"/>
      <c r="WNI4" s="230"/>
      <c r="WNJ4" s="230"/>
      <c r="WNK4" s="230"/>
      <c r="WNL4" s="230"/>
      <c r="WNM4" s="230"/>
      <c r="WNN4" s="230"/>
      <c r="WNO4" s="230"/>
      <c r="WNP4" s="230"/>
      <c r="WNQ4" s="230"/>
      <c r="WNR4" s="230"/>
      <c r="WNS4" s="230"/>
      <c r="WNT4" s="230"/>
      <c r="WNU4" s="230"/>
      <c r="WNV4" s="230"/>
      <c r="WNW4" s="230"/>
      <c r="WNX4" s="230"/>
      <c r="WNY4" s="230"/>
      <c r="WNZ4" s="230"/>
      <c r="WOA4" s="230"/>
      <c r="WOB4" s="230"/>
      <c r="WOC4" s="230"/>
      <c r="WOD4" s="230"/>
      <c r="WOE4" s="230"/>
      <c r="WOF4" s="230"/>
      <c r="WOG4" s="230"/>
      <c r="WOH4" s="230"/>
      <c r="WOI4" s="230"/>
      <c r="WOJ4" s="230"/>
      <c r="WOK4" s="230"/>
      <c r="WOL4" s="230"/>
      <c r="WOM4" s="230"/>
      <c r="WON4" s="230"/>
      <c r="WOO4" s="230"/>
      <c r="WOP4" s="230"/>
      <c r="WOQ4" s="230"/>
      <c r="WOR4" s="230"/>
      <c r="WOS4" s="230"/>
      <c r="WOT4" s="230"/>
      <c r="WOU4" s="230"/>
      <c r="WOV4" s="230"/>
      <c r="WOW4" s="230"/>
      <c r="WOX4" s="230"/>
      <c r="WOY4" s="230"/>
      <c r="WOZ4" s="230"/>
      <c r="WPA4" s="230"/>
      <c r="WPB4" s="230"/>
      <c r="WPC4" s="230"/>
      <c r="WPD4" s="230"/>
      <c r="WPE4" s="230"/>
      <c r="WPF4" s="230"/>
      <c r="WPG4" s="230"/>
      <c r="WPH4" s="230"/>
      <c r="WPI4" s="230"/>
      <c r="WPJ4" s="230"/>
      <c r="WPK4" s="230"/>
      <c r="WPL4" s="230"/>
      <c r="WPM4" s="230"/>
      <c r="WPN4" s="230"/>
      <c r="WPO4" s="230"/>
      <c r="WPP4" s="230"/>
      <c r="WPQ4" s="230"/>
      <c r="WPR4" s="230"/>
      <c r="WPS4" s="230"/>
      <c r="WPT4" s="230"/>
      <c r="WPU4" s="230"/>
      <c r="WPV4" s="230"/>
      <c r="WPW4" s="230"/>
      <c r="WPX4" s="230"/>
      <c r="WPY4" s="230"/>
      <c r="WPZ4" s="230"/>
      <c r="WQA4" s="230"/>
      <c r="WQB4" s="230"/>
      <c r="WQC4" s="230"/>
      <c r="WQD4" s="230"/>
      <c r="WQE4" s="230"/>
      <c r="WQF4" s="230"/>
      <c r="WQG4" s="230"/>
      <c r="WQH4" s="230"/>
      <c r="WQI4" s="230"/>
      <c r="WQJ4" s="230"/>
      <c r="WQK4" s="230"/>
      <c r="WQL4" s="230"/>
      <c r="WQM4" s="230"/>
      <c r="WQN4" s="230"/>
      <c r="WQO4" s="230"/>
      <c r="WQP4" s="230"/>
      <c r="WQQ4" s="230"/>
      <c r="WQR4" s="230"/>
      <c r="WQS4" s="230"/>
      <c r="WQT4" s="230"/>
      <c r="WQU4" s="230"/>
      <c r="WQV4" s="230"/>
      <c r="WQW4" s="230"/>
      <c r="WQX4" s="230"/>
      <c r="WQY4" s="230"/>
      <c r="WQZ4" s="230"/>
      <c r="WRA4" s="230"/>
      <c r="WRB4" s="230"/>
      <c r="WRC4" s="230"/>
      <c r="WRD4" s="230"/>
      <c r="WRE4" s="230"/>
      <c r="WRF4" s="230"/>
      <c r="WRG4" s="230"/>
      <c r="WRH4" s="230"/>
      <c r="WRI4" s="230"/>
      <c r="WRJ4" s="230"/>
      <c r="WRK4" s="230"/>
      <c r="WRL4" s="230"/>
      <c r="WRM4" s="230"/>
      <c r="WRN4" s="230"/>
      <c r="WRO4" s="230"/>
      <c r="WRP4" s="230"/>
      <c r="WRQ4" s="230"/>
      <c r="WRR4" s="230"/>
      <c r="WRS4" s="230"/>
      <c r="WRT4" s="230"/>
      <c r="WRU4" s="230"/>
      <c r="WRV4" s="230"/>
      <c r="WRW4" s="230"/>
      <c r="WRX4" s="230"/>
      <c r="WRY4" s="230"/>
      <c r="WRZ4" s="230"/>
      <c r="WSA4" s="230"/>
      <c r="WSB4" s="230"/>
      <c r="WSC4" s="230"/>
      <c r="WSD4" s="230"/>
      <c r="WSE4" s="230"/>
      <c r="WSF4" s="230"/>
      <c r="WSG4" s="230"/>
      <c r="WSH4" s="230"/>
      <c r="WSI4" s="230"/>
      <c r="WSJ4" s="230"/>
      <c r="WSK4" s="230"/>
      <c r="WSL4" s="230"/>
      <c r="WSM4" s="230"/>
      <c r="WSN4" s="230"/>
      <c r="WSO4" s="230"/>
      <c r="WSP4" s="230"/>
      <c r="WSQ4" s="230"/>
      <c r="WSR4" s="230"/>
      <c r="WSS4" s="230"/>
      <c r="WST4" s="230"/>
      <c r="WSU4" s="230"/>
      <c r="WSV4" s="230"/>
      <c r="WSW4" s="230"/>
      <c r="WSX4" s="230"/>
      <c r="WSY4" s="230"/>
      <c r="WSZ4" s="230"/>
      <c r="WTA4" s="230"/>
      <c r="WTB4" s="230"/>
      <c r="WTC4" s="230"/>
      <c r="WTD4" s="230"/>
      <c r="WTE4" s="230"/>
      <c r="WTF4" s="230"/>
      <c r="WTG4" s="230"/>
      <c r="WTH4" s="230"/>
      <c r="WTI4" s="230"/>
      <c r="WTJ4" s="230"/>
      <c r="WTK4" s="230"/>
      <c r="WTL4" s="230"/>
      <c r="WTM4" s="230"/>
      <c r="WTN4" s="230"/>
      <c r="WTO4" s="230"/>
      <c r="WTP4" s="230"/>
      <c r="WTQ4" s="230"/>
      <c r="WTR4" s="230"/>
      <c r="WTS4" s="230"/>
      <c r="WTT4" s="230"/>
      <c r="WTU4" s="230"/>
      <c r="WTV4" s="230"/>
      <c r="WTW4" s="230"/>
      <c r="WTX4" s="230"/>
      <c r="WTY4" s="230"/>
      <c r="WTZ4" s="230"/>
      <c r="WUA4" s="230"/>
      <c r="WUB4" s="230"/>
      <c r="WUC4" s="230"/>
      <c r="WUD4" s="230"/>
      <c r="WUE4" s="230"/>
      <c r="WUF4" s="230"/>
      <c r="WUG4" s="230"/>
      <c r="WUH4" s="230"/>
      <c r="WUI4" s="230"/>
      <c r="WUJ4" s="230"/>
      <c r="WUK4" s="230"/>
      <c r="WUL4" s="230"/>
      <c r="WUM4" s="230"/>
      <c r="WUN4" s="230"/>
      <c r="WUO4" s="230"/>
      <c r="WUP4" s="230"/>
      <c r="WUQ4" s="230"/>
      <c r="WUR4" s="230"/>
      <c r="WUS4" s="230"/>
      <c r="WUT4" s="230"/>
      <c r="WUU4" s="230"/>
      <c r="WUV4" s="230"/>
      <c r="WUW4" s="230"/>
      <c r="WUX4" s="230"/>
      <c r="WUY4" s="230"/>
      <c r="WUZ4" s="230"/>
      <c r="WVA4" s="230"/>
      <c r="WVB4" s="230"/>
      <c r="WVC4" s="230"/>
      <c r="WVD4" s="230"/>
      <c r="WVE4" s="230"/>
      <c r="WVF4" s="230"/>
      <c r="WVG4" s="230"/>
      <c r="WVH4" s="230"/>
      <c r="WVI4" s="230"/>
      <c r="WVJ4" s="230"/>
      <c r="WVK4" s="230"/>
      <c r="WVL4" s="230"/>
      <c r="WVM4" s="230"/>
      <c r="WVN4" s="230"/>
      <c r="WVO4" s="230"/>
      <c r="WVP4" s="230"/>
      <c r="WVQ4" s="230"/>
      <c r="WVR4" s="230"/>
      <c r="WVS4" s="230"/>
      <c r="WVT4" s="230"/>
      <c r="WVU4" s="230"/>
      <c r="WVV4" s="230"/>
      <c r="WVW4" s="230"/>
      <c r="WVX4" s="230"/>
      <c r="WVY4" s="230"/>
      <c r="WVZ4" s="230"/>
      <c r="WWA4" s="230"/>
      <c r="WWB4" s="230"/>
      <c r="WWC4" s="230"/>
      <c r="WWD4" s="230"/>
      <c r="WWE4" s="230"/>
      <c r="WWF4" s="230"/>
      <c r="WWG4" s="230"/>
      <c r="WWH4" s="230"/>
      <c r="WWI4" s="230"/>
      <c r="WWJ4" s="230"/>
      <c r="WWK4" s="230"/>
      <c r="WWL4" s="230"/>
      <c r="WWM4" s="230"/>
      <c r="WWN4" s="230"/>
      <c r="WWO4" s="230"/>
      <c r="WWP4" s="230"/>
      <c r="WWQ4" s="230"/>
      <c r="WWR4" s="230"/>
      <c r="WWS4" s="230"/>
      <c r="WWT4" s="230"/>
      <c r="WWU4" s="230"/>
      <c r="WWV4" s="230"/>
      <c r="WWW4" s="230"/>
      <c r="WWX4" s="230"/>
      <c r="WWY4" s="230"/>
      <c r="WWZ4" s="230"/>
      <c r="WXA4" s="230"/>
      <c r="WXB4" s="230"/>
      <c r="WXC4" s="230"/>
      <c r="WXD4" s="230"/>
      <c r="WXE4" s="230"/>
      <c r="WXF4" s="230"/>
      <c r="WXG4" s="230"/>
      <c r="WXH4" s="230"/>
      <c r="WXI4" s="230"/>
      <c r="WXJ4" s="230"/>
      <c r="WXK4" s="230"/>
      <c r="WXL4" s="230"/>
      <c r="WXM4" s="230"/>
      <c r="WXN4" s="230"/>
      <c r="WXO4" s="230"/>
      <c r="WXP4" s="230"/>
      <c r="WXQ4" s="230"/>
      <c r="WXR4" s="230"/>
      <c r="WXS4" s="230"/>
      <c r="WXT4" s="230"/>
      <c r="WXU4" s="230"/>
      <c r="WXV4" s="230"/>
      <c r="WXW4" s="230"/>
      <c r="WXX4" s="230"/>
      <c r="WXY4" s="230"/>
      <c r="WXZ4" s="230"/>
      <c r="WYA4" s="230"/>
      <c r="WYB4" s="230"/>
      <c r="WYC4" s="230"/>
      <c r="WYD4" s="230"/>
      <c r="WYE4" s="230"/>
      <c r="WYF4" s="230"/>
      <c r="WYG4" s="230"/>
      <c r="WYH4" s="230"/>
      <c r="WYI4" s="230"/>
      <c r="WYJ4" s="230"/>
      <c r="WYK4" s="230"/>
      <c r="WYL4" s="230"/>
      <c r="WYM4" s="230"/>
      <c r="WYN4" s="230"/>
      <c r="WYO4" s="230"/>
      <c r="WYP4" s="230"/>
      <c r="WYQ4" s="230"/>
      <c r="WYR4" s="230"/>
      <c r="WYS4" s="230"/>
      <c r="WYT4" s="230"/>
      <c r="WYU4" s="230"/>
      <c r="WYV4" s="230"/>
      <c r="WYW4" s="230"/>
      <c r="WYX4" s="230"/>
      <c r="WYY4" s="230"/>
      <c r="WYZ4" s="230"/>
      <c r="WZA4" s="230"/>
      <c r="WZB4" s="230"/>
      <c r="WZC4" s="230"/>
      <c r="WZD4" s="230"/>
      <c r="WZE4" s="230"/>
      <c r="WZF4" s="230"/>
      <c r="WZG4" s="230"/>
      <c r="WZH4" s="230"/>
      <c r="WZI4" s="230"/>
      <c r="WZJ4" s="230"/>
      <c r="WZK4" s="230"/>
      <c r="WZL4" s="230"/>
      <c r="WZM4" s="230"/>
      <c r="WZN4" s="230"/>
      <c r="WZO4" s="230"/>
      <c r="WZP4" s="230"/>
      <c r="WZQ4" s="230"/>
      <c r="WZR4" s="230"/>
      <c r="WZS4" s="230"/>
      <c r="WZT4" s="230"/>
      <c r="WZU4" s="230"/>
      <c r="WZV4" s="230"/>
      <c r="WZW4" s="230"/>
      <c r="WZX4" s="230"/>
      <c r="WZY4" s="230"/>
      <c r="WZZ4" s="230"/>
      <c r="XAA4" s="230"/>
      <c r="XAB4" s="230"/>
      <c r="XAC4" s="230"/>
      <c r="XAD4" s="230"/>
      <c r="XAE4" s="230"/>
      <c r="XAF4" s="230"/>
      <c r="XAG4" s="230"/>
      <c r="XAH4" s="230"/>
      <c r="XAI4" s="230"/>
      <c r="XAJ4" s="230"/>
      <c r="XAK4" s="230"/>
      <c r="XAL4" s="230"/>
      <c r="XAM4" s="230"/>
      <c r="XAN4" s="230"/>
      <c r="XAO4" s="230"/>
      <c r="XAP4" s="230"/>
      <c r="XAQ4" s="230"/>
      <c r="XAR4" s="230"/>
      <c r="XAS4" s="230"/>
      <c r="XAT4" s="230"/>
      <c r="XAU4" s="230"/>
      <c r="XAV4" s="230"/>
      <c r="XAW4" s="230"/>
      <c r="XAX4" s="230"/>
      <c r="XAY4" s="230"/>
      <c r="XAZ4" s="230"/>
      <c r="XBA4" s="230"/>
    </row>
    <row r="5" spans="1:16277" x14ac:dyDescent="0.25">
      <c r="A5" s="225" t="s">
        <v>3092</v>
      </c>
      <c r="B5" s="225" t="s">
        <v>16</v>
      </c>
      <c r="C5" s="217" t="s">
        <v>2441</v>
      </c>
      <c r="D5" s="223" t="s">
        <v>3112</v>
      </c>
      <c r="E5" s="222" t="s">
        <v>2442</v>
      </c>
      <c r="F5" s="222" t="s">
        <v>2442</v>
      </c>
      <c r="G5" s="222" t="s">
        <v>2442</v>
      </c>
      <c r="H5" s="222" t="s">
        <v>2442</v>
      </c>
      <c r="I5" s="222" t="s">
        <v>2442</v>
      </c>
      <c r="J5" s="222" t="s">
        <v>2442</v>
      </c>
      <c r="K5" s="222" t="s">
        <v>2442</v>
      </c>
      <c r="L5" s="222" t="s">
        <v>2442</v>
      </c>
      <c r="M5" s="222" t="s">
        <v>2442</v>
      </c>
      <c r="N5" s="222" t="s">
        <v>2442</v>
      </c>
      <c r="O5" s="223" t="s">
        <v>2443</v>
      </c>
      <c r="P5" s="222" t="s">
        <v>2443</v>
      </c>
      <c r="Q5" s="222" t="s">
        <v>2443</v>
      </c>
      <c r="R5" s="222" t="s">
        <v>2443</v>
      </c>
      <c r="S5" s="224" t="s">
        <v>2443</v>
      </c>
      <c r="U5" s="214" t="s">
        <v>184</v>
      </c>
    </row>
    <row r="6" spans="1:16277" ht="97.5" customHeight="1" x14ac:dyDescent="0.25">
      <c r="A6" s="215"/>
      <c r="B6" s="215"/>
      <c r="C6" s="218"/>
      <c r="D6" s="1" t="s">
        <v>3093</v>
      </c>
      <c r="E6" s="1" t="s">
        <v>3094</v>
      </c>
      <c r="F6" s="1" t="s">
        <v>3095</v>
      </c>
      <c r="G6" s="1" t="s">
        <v>3096</v>
      </c>
      <c r="H6" s="1" t="s">
        <v>2444</v>
      </c>
      <c r="I6" s="1" t="s">
        <v>2445</v>
      </c>
      <c r="J6" s="1" t="s">
        <v>9</v>
      </c>
      <c r="K6" s="1" t="s">
        <v>3097</v>
      </c>
      <c r="L6" s="1" t="s">
        <v>2446</v>
      </c>
      <c r="M6" s="1" t="s">
        <v>2447</v>
      </c>
      <c r="N6" s="1" t="s">
        <v>3098</v>
      </c>
      <c r="O6" s="1" t="s">
        <v>3093</v>
      </c>
      <c r="P6" s="1" t="s">
        <v>3099</v>
      </c>
      <c r="Q6" s="1" t="s">
        <v>3100</v>
      </c>
      <c r="R6" s="1" t="s">
        <v>9</v>
      </c>
      <c r="S6" s="194" t="s">
        <v>11</v>
      </c>
      <c r="U6" s="226"/>
    </row>
    <row r="7" spans="1:16277" ht="71.25" customHeight="1" x14ac:dyDescent="0.25">
      <c r="A7" s="216"/>
      <c r="B7" s="216"/>
      <c r="C7" s="219"/>
      <c r="D7" s="1" t="s">
        <v>3101</v>
      </c>
      <c r="E7" s="1" t="s">
        <v>3101</v>
      </c>
      <c r="F7" s="1" t="s">
        <v>3102</v>
      </c>
      <c r="G7" s="1" t="s">
        <v>3103</v>
      </c>
      <c r="H7" s="1" t="s">
        <v>3104</v>
      </c>
      <c r="I7" s="1" t="s">
        <v>3105</v>
      </c>
      <c r="J7" s="1" t="s">
        <v>3106</v>
      </c>
      <c r="K7" s="1" t="s">
        <v>3107</v>
      </c>
      <c r="L7" s="1" t="s">
        <v>3108</v>
      </c>
      <c r="M7" s="1" t="s">
        <v>3109</v>
      </c>
      <c r="N7" s="1" t="s">
        <v>3110</v>
      </c>
      <c r="O7" s="1" t="s">
        <v>3101</v>
      </c>
      <c r="P7" s="1" t="s">
        <v>3101</v>
      </c>
      <c r="Q7" s="1" t="s">
        <v>3111</v>
      </c>
      <c r="R7" s="1" t="s">
        <v>3106</v>
      </c>
      <c r="S7" s="194"/>
      <c r="U7" s="227"/>
      <c r="W7" s="2" t="s">
        <v>2492</v>
      </c>
      <c r="X7" s="2" t="s">
        <v>2493</v>
      </c>
      <c r="Y7" s="2" t="s">
        <v>2495</v>
      </c>
      <c r="Z7" s="2" t="s">
        <v>2494</v>
      </c>
    </row>
    <row r="8" spans="1:16277" x14ac:dyDescent="0.25">
      <c r="A8" s="122">
        <v>1</v>
      </c>
      <c r="B8" s="176">
        <v>2</v>
      </c>
      <c r="C8" s="122">
        <v>3</v>
      </c>
      <c r="D8" s="176">
        <v>4</v>
      </c>
      <c r="E8" s="122">
        <v>5</v>
      </c>
      <c r="F8" s="176">
        <v>6</v>
      </c>
      <c r="G8" s="122">
        <v>7</v>
      </c>
      <c r="H8" s="176">
        <v>8</v>
      </c>
      <c r="I8" s="122">
        <v>9</v>
      </c>
      <c r="J8" s="176">
        <v>10</v>
      </c>
      <c r="K8" s="122">
        <v>11</v>
      </c>
      <c r="L8" s="176">
        <v>12</v>
      </c>
      <c r="M8" s="122">
        <v>13</v>
      </c>
      <c r="N8" s="176">
        <v>14</v>
      </c>
      <c r="O8" s="122">
        <v>15</v>
      </c>
      <c r="P8" s="176">
        <v>16</v>
      </c>
      <c r="Q8" s="122">
        <v>17</v>
      </c>
      <c r="R8" s="176">
        <v>18</v>
      </c>
      <c r="S8" s="122">
        <v>19</v>
      </c>
      <c r="U8" s="8"/>
    </row>
    <row r="9" spans="1:16277" s="121" customFormat="1" ht="19.5" customHeight="1" x14ac:dyDescent="0.2">
      <c r="A9" s="128"/>
      <c r="B9" s="138"/>
      <c r="C9" s="128"/>
      <c r="D9" s="135" t="s">
        <v>13</v>
      </c>
      <c r="E9" s="132"/>
      <c r="F9" s="132"/>
      <c r="G9" s="132"/>
      <c r="H9" s="132"/>
      <c r="I9" s="132"/>
      <c r="J9" s="139">
        <f>SUM(J10:J25)</f>
        <v>19.5</v>
      </c>
      <c r="K9" s="132"/>
      <c r="L9" s="132"/>
      <c r="M9" s="132"/>
      <c r="N9" s="132"/>
      <c r="O9" s="132"/>
      <c r="P9" s="132"/>
      <c r="Q9" s="132"/>
      <c r="R9" s="132"/>
      <c r="S9" s="132"/>
      <c r="U9" s="133"/>
    </row>
    <row r="10" spans="1:16277" ht="45" customHeight="1" x14ac:dyDescent="0.25">
      <c r="A10" s="201" t="s">
        <v>3113</v>
      </c>
      <c r="B10" s="186">
        <v>1</v>
      </c>
      <c r="C10" s="124">
        <v>1</v>
      </c>
      <c r="D10" s="92">
        <f>IFERROR(INDEX('на отправку (3)'!G:G,MATCH($V10,'на отправку (3)'!$B:$B,0),1),0)</f>
        <v>7951</v>
      </c>
      <c r="E10" s="92">
        <f>IFERROR(INDEX('на отправку (3)'!H:H,MATCH($V10,'на отправку (3)'!$B:$B,0),1),0)</f>
        <v>9122</v>
      </c>
      <c r="F10" s="92">
        <f>IFERROR(INDEX('на отправку (3)'!I:I,MATCH($V10,'на отправку (3)'!$B:$B,0),1),0)</f>
        <v>0.87162902900000006</v>
      </c>
      <c r="G10" s="188" t="s">
        <v>12</v>
      </c>
      <c r="H10" s="92">
        <f>IFERROR(INDEX('на отправку (3)'!K:K,MATCH($V10,'на отправку (3)'!$B:$B,0),1),0)/100</f>
        <v>2.6740218000000001E-4</v>
      </c>
      <c r="I10" s="188" t="s">
        <v>12</v>
      </c>
      <c r="J10" s="129">
        <f>IFERROR(INDEX('на отправку (3)'!N:N,MATCH($V10,'на отправку (3)'!$B:$B,0),1),0)</f>
        <v>2</v>
      </c>
      <c r="K10" s="92">
        <f>IFERROR(INDEX('на отправку (3)'!O:O,MATCH($V10,'на отправку (3)'!$B:$B,0),1),0)</f>
        <v>0</v>
      </c>
      <c r="L10" s="92">
        <f>IFERROR(INDEX('на отправку (3)'!P:P,MATCH($V10,'на отправку (3)'!$B:$B,0),1),0)</f>
        <v>2</v>
      </c>
      <c r="M10" s="92">
        <f>IFERROR(INDEX('на отправку (3)'!Q:Q,MATCH($V10,'на отправку (3)'!$B:$B,0),1),0)</f>
        <v>1</v>
      </c>
      <c r="N10" s="92">
        <f>IFERROR(INDEX('на отправку (3)'!R:R,MATCH($V10,'на отправку (3)'!$B:$B,0),1),0)</f>
        <v>0</v>
      </c>
      <c r="O10" s="92">
        <f>IFERROR(INDEX('на отправку (3)'!S:S,MATCH($V10,'на отправку (3)'!$B:$B,0),1),0)</f>
        <v>8002</v>
      </c>
      <c r="P10" s="92">
        <f>IFERROR(INDEX('на отправку (3)'!T:T,MATCH($V10,'на отправку (3)'!$B:$B,0),1),0)</f>
        <v>9426</v>
      </c>
      <c r="Q10" s="92">
        <f>IFERROR(INDEX('на отправку (3)'!U:U,MATCH($V10,'на отправку (3)'!$B:$B,0),1),0)</f>
        <v>0.84892849599999998</v>
      </c>
      <c r="R10" s="129">
        <f>IFERROR(INDEX('на отправку (3)'!V:V,MATCH($V10,'на отправку (3)'!$B:$B,0),1),0)</f>
        <v>0</v>
      </c>
      <c r="S10" s="92">
        <f>IFERROR(INDEX('на отправку (3)'!W:W,MATCH($V10,'на отправку (3)'!$B:$B,0),1),0)</f>
        <v>0</v>
      </c>
      <c r="U10" s="71">
        <f>IF(J10&gt;0,1,0)</f>
        <v>1</v>
      </c>
      <c r="V10" s="89" t="str">
        <f>CONCATENATE($U$1,"№",C10)</f>
        <v>022117№1</v>
      </c>
      <c r="W10" s="8">
        <f>IFERROR(INDEX('на отправку (3)'!AB:AB,MATCH($V10,'на отправку (3)'!$B:$B,0),1),0)</f>
        <v>0.87783438400000002</v>
      </c>
      <c r="X10" s="8">
        <f>IFERROR(INDEX('на отправку (3)'!AC:AC,MATCH($V10,'на отправку (3)'!$B:$B,0),1),0)</f>
        <v>0.79392113200000003</v>
      </c>
      <c r="Y10" s="8">
        <v>3</v>
      </c>
      <c r="Z10" s="8">
        <f>IF(M10=1,Y10,0)</f>
        <v>3</v>
      </c>
    </row>
    <row r="11" spans="1:16277" ht="45" customHeight="1" x14ac:dyDescent="0.25">
      <c r="A11" s="201" t="s">
        <v>3114</v>
      </c>
      <c r="B11" s="186">
        <v>2</v>
      </c>
      <c r="C11" s="124">
        <v>26</v>
      </c>
      <c r="D11" s="92">
        <f>IFERROR(INDEX('на отправку (3)'!G:G,MATCH($V11,'на отправку (3)'!$B:$B,0),1),0)</f>
        <v>12081</v>
      </c>
      <c r="E11" s="92">
        <f>IFERROR(INDEX('на отправку (3)'!H:H,MATCH($V11,'на отправку (3)'!$B:$B,0),1),0)</f>
        <v>14406</v>
      </c>
      <c r="F11" s="92">
        <f>IFERROR(INDEX('на отправку (3)'!I:I,MATCH($V11,'на отправку (3)'!$B:$B,0),1),0)</f>
        <v>0.83860891299999996</v>
      </c>
      <c r="G11" s="188" t="s">
        <v>12</v>
      </c>
      <c r="H11" s="92">
        <f>IFERROR(INDEX('на отправку (3)'!K:K,MATCH($V11,'на отправку (3)'!$B:$B,0),1),0)/100</f>
        <v>3.0452773999999999E-4</v>
      </c>
      <c r="I11" s="188" t="s">
        <v>12</v>
      </c>
      <c r="J11" s="129">
        <f>IFERROR(INDEX('на отправку (3)'!N:N,MATCH($V11,'на отправку (3)'!$B:$B,0),1),0)</f>
        <v>0</v>
      </c>
      <c r="K11" s="92">
        <f>IFERROR(INDEX('на отправку (3)'!O:O,MATCH($V11,'на отправку (3)'!$B:$B,0),1),0)</f>
        <v>0</v>
      </c>
      <c r="L11" s="92">
        <f>IFERROR(INDEX('на отправку (3)'!P:P,MATCH($V11,'на отправку (3)'!$B:$B,0),1),0)</f>
        <v>1</v>
      </c>
      <c r="M11" s="92">
        <f>IFERROR(INDEX('на отправку (3)'!Q:Q,MATCH($V11,'на отправку (3)'!$B:$B,0),1),0)</f>
        <v>1</v>
      </c>
      <c r="N11" s="92">
        <f>IFERROR(INDEX('на отправку (3)'!R:R,MATCH($V11,'на отправку (3)'!$B:$B,0),1),0)</f>
        <v>0</v>
      </c>
      <c r="O11" s="92">
        <f>IFERROR(INDEX('на отправку (3)'!S:S,MATCH($V11,'на отправку (3)'!$B:$B,0),1),0)</f>
        <v>11549</v>
      </c>
      <c r="P11" s="92">
        <f>IFERROR(INDEX('на отправку (3)'!T:T,MATCH($V11,'на отправку (3)'!$B:$B,0),1),0)</f>
        <v>14191</v>
      </c>
      <c r="Q11" s="92">
        <f>IFERROR(INDEX('на отправку (3)'!U:U,MATCH($V11,'на отправку (3)'!$B:$B,0),1),0)</f>
        <v>0.813825664</v>
      </c>
      <c r="R11" s="129">
        <f>IFERROR(INDEX('на отправку (3)'!V:V,MATCH($V11,'на отправку (3)'!$B:$B,0),1),0)</f>
        <v>0</v>
      </c>
      <c r="S11" s="92">
        <f>IFERROR(INDEX('на отправку (3)'!W:W,MATCH($V11,'на отправку (3)'!$B:$B,0),1),0)</f>
        <v>0</v>
      </c>
      <c r="U11" s="71">
        <f t="shared" ref="U11:U25" si="0">IF(J11&gt;0,1,0)</f>
        <v>0</v>
      </c>
      <c r="V11" s="89" t="str">
        <f t="shared" ref="V11:V25" si="1">CONCATENATE($U$1,"№",C11)</f>
        <v>022117№26</v>
      </c>
      <c r="W11" s="8">
        <f>IFERROR(INDEX('на отправку (3)'!AB:AB,MATCH($V11,'на отправку (3)'!$B:$B,0),1),0)</f>
        <v>0.83450456100000003</v>
      </c>
      <c r="X11" s="8">
        <f>IFERROR(INDEX('на отправку (3)'!AC:AC,MATCH($V11,'на отправку (3)'!$B:$B,0),1),0)</f>
        <v>0.72780695200000001</v>
      </c>
      <c r="Y11" s="8">
        <v>3</v>
      </c>
      <c r="Z11" s="8">
        <f t="shared" ref="Z11:Z45" si="2">IF(M11=1,Y11,0)</f>
        <v>3</v>
      </c>
    </row>
    <row r="12" spans="1:16277" ht="60.75" customHeight="1" x14ac:dyDescent="0.25">
      <c r="A12" s="201" t="s">
        <v>3115</v>
      </c>
      <c r="B12" s="186">
        <v>3</v>
      </c>
      <c r="C12" s="124">
        <v>2</v>
      </c>
      <c r="D12" s="92">
        <f>IFERROR(INDEX('на отправку (3)'!G:G,MATCH($V12,'на отправку (3)'!$B:$B,0),1),0)</f>
        <v>30</v>
      </c>
      <c r="E12" s="92">
        <f>IFERROR(INDEX('на отправку (3)'!H:H,MATCH($V12,'на отправку (3)'!$B:$B,0),1),0)</f>
        <v>36</v>
      </c>
      <c r="F12" s="92">
        <f>IFERROR(INDEX('на отправку (3)'!I:I,MATCH($V12,'на отправку (3)'!$B:$B,0),1),0)</f>
        <v>0.83333333300000001</v>
      </c>
      <c r="G12" s="188" t="s">
        <v>12</v>
      </c>
      <c r="H12" s="92">
        <f>IFERROR(INDEX('на отправку (3)'!K:K,MATCH($V12,'на отправку (3)'!$B:$B,0),1),0)/100</f>
        <v>1.1742424199999999E-3</v>
      </c>
      <c r="I12" s="188" t="s">
        <v>12</v>
      </c>
      <c r="J12" s="129">
        <f>IFERROR(INDEX('на отправку (3)'!N:N,MATCH($V12,'на отправку (3)'!$B:$B,0),1),0)</f>
        <v>2</v>
      </c>
      <c r="K12" s="92">
        <f>IFERROR(INDEX('на отправку (3)'!O:O,MATCH($V12,'на отправку (3)'!$B:$B,0),1),0)</f>
        <v>0</v>
      </c>
      <c r="L12" s="92">
        <f>IFERROR(INDEX('на отправку (3)'!P:P,MATCH($V12,'на отправку (3)'!$B:$B,0),1),0)</f>
        <v>3</v>
      </c>
      <c r="M12" s="92">
        <f>IFERROR(INDEX('на отправку (3)'!Q:Q,MATCH($V12,'на отправку (3)'!$B:$B,0),1),0)</f>
        <v>1</v>
      </c>
      <c r="N12" s="92">
        <f>IFERROR(INDEX('на отправку (3)'!R:R,MATCH($V12,'на отправку (3)'!$B:$B,0),1),0)</f>
        <v>0</v>
      </c>
      <c r="O12" s="92">
        <f>IFERROR(INDEX('на отправку (3)'!S:S,MATCH($V12,'на отправку (3)'!$B:$B,0),1),0)</f>
        <v>44</v>
      </c>
      <c r="P12" s="92">
        <f>IFERROR(INDEX('на отправку (3)'!T:T,MATCH($V12,'на отправку (3)'!$B:$B,0),1),0)</f>
        <v>59</v>
      </c>
      <c r="Q12" s="92">
        <f>IFERROR(INDEX('на отправку (3)'!U:U,MATCH($V12,'на отправку (3)'!$B:$B,0),1),0)</f>
        <v>0.74576271199999999</v>
      </c>
      <c r="R12" s="129">
        <f>IFERROR(INDEX('на отправку (3)'!V:V,MATCH($V12,'на отправку (3)'!$B:$B,0),1),0)</f>
        <v>0</v>
      </c>
      <c r="S12" s="92">
        <f>IFERROR(INDEX('на отправку (3)'!W:W,MATCH($V12,'на отправку (3)'!$B:$B,0),1),0)</f>
        <v>0</v>
      </c>
      <c r="U12" s="71">
        <f t="shared" si="0"/>
        <v>1</v>
      </c>
      <c r="V12" s="89" t="str">
        <f t="shared" si="1"/>
        <v>022117№2</v>
      </c>
      <c r="W12" s="8">
        <f>IFERROR(INDEX('на отправку (3)'!AB:AB,MATCH($V12,'на отправку (3)'!$B:$B,0),1),0)</f>
        <v>0.91111111099999997</v>
      </c>
      <c r="X12" s="8">
        <f>IFERROR(INDEX('на отправку (3)'!AC:AC,MATCH($V12,'на отправку (3)'!$B:$B,0),1),0)</f>
        <v>1</v>
      </c>
      <c r="Y12" s="8">
        <v>2</v>
      </c>
      <c r="Z12" s="8">
        <f t="shared" si="2"/>
        <v>2</v>
      </c>
    </row>
    <row r="13" spans="1:16277" ht="69.75" customHeight="1" x14ac:dyDescent="0.25">
      <c r="A13" s="201" t="s">
        <v>3116</v>
      </c>
      <c r="B13" s="186">
        <v>4</v>
      </c>
      <c r="C13" s="124">
        <v>3</v>
      </c>
      <c r="D13" s="92">
        <f>IFERROR(INDEX('на отправку (3)'!G:G,MATCH($V13,'на отправку (3)'!$B:$B,0),1),0)</f>
        <v>7</v>
      </c>
      <c r="E13" s="92">
        <f>IFERROR(INDEX('на отправку (3)'!H:H,MATCH($V13,'на отправку (3)'!$B:$B,0),1),0)</f>
        <v>8</v>
      </c>
      <c r="F13" s="92">
        <f>IFERROR(INDEX('на отправку (3)'!I:I,MATCH($V13,'на отправку (3)'!$B:$B,0),1),0)</f>
        <v>0.875</v>
      </c>
      <c r="G13" s="188" t="s">
        <v>12</v>
      </c>
      <c r="H13" s="92">
        <f>IFERROR(INDEX('на отправку (3)'!K:K,MATCH($V13,'на отправку (3)'!$B:$B,0),1),0)/100</f>
        <v>3.5937500109999999E-2</v>
      </c>
      <c r="I13" s="188" t="s">
        <v>12</v>
      </c>
      <c r="J13" s="129">
        <f>IFERROR(INDEX('на отправку (3)'!N:N,MATCH($V13,'на отправку (3)'!$B:$B,0),1),0)</f>
        <v>2</v>
      </c>
      <c r="K13" s="92">
        <f>IFERROR(INDEX('на отправку (3)'!O:O,MATCH($V13,'на отправку (3)'!$B:$B,0),1),0)</f>
        <v>0</v>
      </c>
      <c r="L13" s="92">
        <f>IFERROR(INDEX('на отправку (3)'!P:P,MATCH($V13,'на отправку (3)'!$B:$B,0),1),0)</f>
        <v>4</v>
      </c>
      <c r="M13" s="92">
        <f>IFERROR(INDEX('на отправку (3)'!Q:Q,MATCH($V13,'на отправку (3)'!$B:$B,0),1),0)</f>
        <v>1</v>
      </c>
      <c r="N13" s="92">
        <f>IFERROR(INDEX('на отправку (3)'!R:R,MATCH($V13,'на отправку (3)'!$B:$B,0),1),0)</f>
        <v>0</v>
      </c>
      <c r="O13" s="92">
        <f>IFERROR(INDEX('на отправку (3)'!S:S,MATCH($V13,'на отправку (3)'!$B:$B,0),1),0)</f>
        <v>4</v>
      </c>
      <c r="P13" s="92">
        <f>IFERROR(INDEX('на отправку (3)'!T:T,MATCH($V13,'на отправку (3)'!$B:$B,0),1),0)</f>
        <v>21</v>
      </c>
      <c r="Q13" s="92">
        <f>IFERROR(INDEX('на отправку (3)'!U:U,MATCH($V13,'на отправку (3)'!$B:$B,0),1),0)</f>
        <v>0.19047618999999999</v>
      </c>
      <c r="R13" s="129">
        <f>IFERROR(INDEX('на отправку (3)'!V:V,MATCH($V13,'на отправку (3)'!$B:$B,0),1),0)</f>
        <v>0</v>
      </c>
      <c r="S13" s="92">
        <f>IFERROR(INDEX('на отправку (3)'!W:W,MATCH($V13,'на отправку (3)'!$B:$B,0),1),0)</f>
        <v>0</v>
      </c>
      <c r="U13" s="71">
        <f t="shared" si="0"/>
        <v>1</v>
      </c>
      <c r="V13" s="89" t="str">
        <f t="shared" si="1"/>
        <v>022117№3</v>
      </c>
      <c r="W13" s="8">
        <f>IFERROR(INDEX('на отправку (3)'!AB:AB,MATCH($V13,'на отправку (3)'!$B:$B,0),1),0)</f>
        <v>0.61761761800000003</v>
      </c>
      <c r="X13" s="8">
        <f>IFERROR(INDEX('на отправку (3)'!AC:AC,MATCH($V13,'на отправку (3)'!$B:$B,0),1),0)</f>
        <v>1</v>
      </c>
      <c r="Y13" s="8">
        <v>2</v>
      </c>
      <c r="Z13" s="8">
        <f t="shared" si="2"/>
        <v>2</v>
      </c>
    </row>
    <row r="14" spans="1:16277" ht="64.5" customHeight="1" x14ac:dyDescent="0.25">
      <c r="A14" s="201" t="s">
        <v>3117</v>
      </c>
      <c r="B14" s="186">
        <v>5</v>
      </c>
      <c r="C14" s="124">
        <v>4</v>
      </c>
      <c r="D14" s="92">
        <f>IFERROR(INDEX('на отправку (3)'!G:G,MATCH($V14,'на отправку (3)'!$B:$B,0),1),0)</f>
        <v>0</v>
      </c>
      <c r="E14" s="92">
        <f>IFERROR(INDEX('на отправку (3)'!H:H,MATCH($V14,'на отправку (3)'!$B:$B,0),1),0)</f>
        <v>0</v>
      </c>
      <c r="F14" s="92">
        <f>IFERROR(INDEX('на отправку (3)'!I:I,MATCH($V14,'на отправку (3)'!$B:$B,0),1),0)</f>
        <v>0</v>
      </c>
      <c r="G14" s="188" t="s">
        <v>12</v>
      </c>
      <c r="H14" s="92">
        <f>IFERROR(INDEX('на отправку (3)'!K:K,MATCH($V14,'на отправку (3)'!$B:$B,0),1),0)/100</f>
        <v>0</v>
      </c>
      <c r="I14" s="188" t="s">
        <v>12</v>
      </c>
      <c r="J14" s="129">
        <f>IFERROR(INDEX('на отправку (3)'!N:N,MATCH($V14,'на отправку (3)'!$B:$B,0),1),0)</f>
        <v>0</v>
      </c>
      <c r="K14" s="92">
        <f>IFERROR(INDEX('на отправку (3)'!O:O,MATCH($V14,'на отправку (3)'!$B:$B,0),1),0)</f>
        <v>0</v>
      </c>
      <c r="L14" s="92">
        <f>IFERROR(INDEX('на отправку (3)'!P:P,MATCH($V14,'на отправку (3)'!$B:$B,0),1),0)</f>
        <v>0</v>
      </c>
      <c r="M14" s="92">
        <f>IFERROR(INDEX('на отправку (3)'!Q:Q,MATCH($V14,'на отправку (3)'!$B:$B,0),1),0)</f>
        <v>2</v>
      </c>
      <c r="N14" s="92">
        <f>IFERROR(INDEX('на отправку (3)'!R:R,MATCH($V14,'на отправку (3)'!$B:$B,0),1),0)</f>
        <v>0</v>
      </c>
      <c r="O14" s="92">
        <f>IFERROR(INDEX('на отправку (3)'!S:S,MATCH($V14,'на отправку (3)'!$B:$B,0),1),0)</f>
        <v>0</v>
      </c>
      <c r="P14" s="92">
        <f>IFERROR(INDEX('на отправку (3)'!T:T,MATCH($V14,'на отправку (3)'!$B:$B,0),1),0)</f>
        <v>1</v>
      </c>
      <c r="Q14" s="92">
        <f>IFERROR(INDEX('на отправку (3)'!U:U,MATCH($V14,'на отправку (3)'!$B:$B,0),1),0)</f>
        <v>0</v>
      </c>
      <c r="R14" s="129">
        <f>IFERROR(INDEX('на отправку (3)'!V:V,MATCH($V14,'на отправку (3)'!$B:$B,0),1),0)</f>
        <v>0</v>
      </c>
      <c r="S14" s="92">
        <f>IFERROR(INDEX('на отправку (3)'!W:W,MATCH($V14,'на отправку (3)'!$B:$B,0),1),0)</f>
        <v>0</v>
      </c>
      <c r="U14" s="71">
        <f t="shared" si="0"/>
        <v>0</v>
      </c>
      <c r="V14" s="89" t="str">
        <f t="shared" si="1"/>
        <v>022117№4</v>
      </c>
      <c r="W14" s="8">
        <f>IFERROR(INDEX('на отправку (3)'!AB:AB,MATCH($V14,'на отправку (3)'!$B:$B,0),1),0)</f>
        <v>0.86111111100000004</v>
      </c>
      <c r="X14" s="8">
        <f>IFERROR(INDEX('на отправку (3)'!AC:AC,MATCH($V14,'на отправку (3)'!$B:$B,0),1),0)</f>
        <v>1</v>
      </c>
      <c r="Y14" s="8">
        <v>2</v>
      </c>
      <c r="Z14" s="8">
        <f t="shared" si="2"/>
        <v>0</v>
      </c>
    </row>
    <row r="15" spans="1:16277" ht="69" customHeight="1" x14ac:dyDescent="0.25">
      <c r="A15" s="201" t="s">
        <v>2502</v>
      </c>
      <c r="B15" s="186">
        <v>6</v>
      </c>
      <c r="C15" s="124">
        <v>5</v>
      </c>
      <c r="D15" s="92">
        <f>IFERROR(INDEX('на отправку (3)'!G:G,MATCH($V15,'на отправку (3)'!$B:$B,0),1),0)</f>
        <v>7</v>
      </c>
      <c r="E15" s="92">
        <f>IFERROR(INDEX('на отправку (3)'!H:H,MATCH($V15,'на отправку (3)'!$B:$B,0),1),0)</f>
        <v>19</v>
      </c>
      <c r="F15" s="92">
        <f>IFERROR(INDEX('на отправку (3)'!I:I,MATCH($V15,'на отправку (3)'!$B:$B,0),1),0)</f>
        <v>0.368421053</v>
      </c>
      <c r="G15" s="188" t="s">
        <v>12</v>
      </c>
      <c r="H15" s="92">
        <f>IFERROR(INDEX('на отправку (3)'!K:K,MATCH($V15,'на отправку (3)'!$B:$B,0),1),0)/100</f>
        <v>3.0526315789999998E-2</v>
      </c>
      <c r="I15" s="188" t="s">
        <v>12</v>
      </c>
      <c r="J15" s="129">
        <f>IFERROR(INDEX('на отправку (3)'!N:N,MATCH($V15,'на отправку (3)'!$B:$B,0),1),0)</f>
        <v>2</v>
      </c>
      <c r="K15" s="92">
        <f>IFERROR(INDEX('на отправку (3)'!O:O,MATCH($V15,'на отправку (3)'!$B:$B,0),1),0)</f>
        <v>0</v>
      </c>
      <c r="L15" s="92">
        <f>IFERROR(INDEX('на отправку (3)'!P:P,MATCH($V15,'на отправку (3)'!$B:$B,0),1),0)</f>
        <v>3</v>
      </c>
      <c r="M15" s="92">
        <f>IFERROR(INDEX('на отправку (3)'!Q:Q,MATCH($V15,'на отправку (3)'!$B:$B,0),1),0)</f>
        <v>1</v>
      </c>
      <c r="N15" s="92">
        <f>IFERROR(INDEX('на отправку (3)'!R:R,MATCH($V15,'на отправку (3)'!$B:$B,0),1),0)</f>
        <v>0</v>
      </c>
      <c r="O15" s="92">
        <f>IFERROR(INDEX('на отправку (3)'!S:S,MATCH($V15,'на отправку (3)'!$B:$B,0),1),0)</f>
        <v>1</v>
      </c>
      <c r="P15" s="92">
        <f>IFERROR(INDEX('на отправку (3)'!T:T,MATCH($V15,'на отправку (3)'!$B:$B,0),1),0)</f>
        <v>11</v>
      </c>
      <c r="Q15" s="92">
        <f>IFERROR(INDEX('на отправку (3)'!U:U,MATCH($V15,'на отправку (3)'!$B:$B,0),1),0)</f>
        <v>9.0909090999999997E-2</v>
      </c>
      <c r="R15" s="129">
        <f>IFERROR(INDEX('на отправку (3)'!V:V,MATCH($V15,'на отправку (3)'!$B:$B,0),1),0)</f>
        <v>0</v>
      </c>
      <c r="S15" s="92">
        <f>IFERROR(INDEX('на отправку (3)'!W:W,MATCH($V15,'на отправку (3)'!$B:$B,0),1),0)</f>
        <v>0</v>
      </c>
      <c r="U15" s="71">
        <f t="shared" si="0"/>
        <v>1</v>
      </c>
      <c r="V15" s="89" t="str">
        <f t="shared" si="1"/>
        <v>022117№5</v>
      </c>
      <c r="W15" s="8">
        <f>IFERROR(INDEX('на отправку (3)'!AB:AB,MATCH($V15,'на отправку (3)'!$B:$B,0),1),0)</f>
        <v>0.56594488200000004</v>
      </c>
      <c r="X15" s="8">
        <f>IFERROR(INDEX('на отправку (3)'!AC:AC,MATCH($V15,'на отправку (3)'!$B:$B,0),1),0)</f>
        <v>1</v>
      </c>
      <c r="Y15" s="8">
        <v>2</v>
      </c>
      <c r="Z15" s="8">
        <f t="shared" si="2"/>
        <v>2</v>
      </c>
    </row>
    <row r="16" spans="1:16277" ht="79.5" customHeight="1" x14ac:dyDescent="0.25">
      <c r="A16" s="201" t="s">
        <v>3118</v>
      </c>
      <c r="B16" s="186">
        <v>7</v>
      </c>
      <c r="C16" s="124">
        <v>6</v>
      </c>
      <c r="D16" s="92">
        <f>IFERROR(INDEX('на отправку (3)'!G:G,MATCH($V16,'на отправку (3)'!$B:$B,0),1),0)</f>
        <v>0</v>
      </c>
      <c r="E16" s="92">
        <f>IFERROR(INDEX('на отправку (3)'!H:H,MATCH($V16,'на отправку (3)'!$B:$B,0),1),0)</f>
        <v>0</v>
      </c>
      <c r="F16" s="92">
        <f>IFERROR(INDEX('на отправку (3)'!I:I,MATCH($V16,'на отправку (3)'!$B:$B,0),1),0)</f>
        <v>0</v>
      </c>
      <c r="G16" s="188" t="s">
        <v>12</v>
      </c>
      <c r="H16" s="92">
        <f>IFERROR(INDEX('на отправку (3)'!K:K,MATCH($V16,'на отправку (3)'!$B:$B,0),1),0)/100</f>
        <v>0</v>
      </c>
      <c r="I16" s="188" t="s">
        <v>12</v>
      </c>
      <c r="J16" s="129">
        <f>IFERROR(INDEX('на отправку (3)'!N:N,MATCH($V16,'на отправку (3)'!$B:$B,0),1),0)</f>
        <v>0</v>
      </c>
      <c r="K16" s="92">
        <f>IFERROR(INDEX('на отправку (3)'!O:O,MATCH($V16,'на отправку (3)'!$B:$B,0),1),0)</f>
        <v>0</v>
      </c>
      <c r="L16" s="92">
        <f>IFERROR(INDEX('на отправку (3)'!P:P,MATCH($V16,'на отправку (3)'!$B:$B,0),1),0)</f>
        <v>0</v>
      </c>
      <c r="M16" s="92">
        <f>IFERROR(INDEX('на отправку (3)'!Q:Q,MATCH($V16,'на отправку (3)'!$B:$B,0),1),0)</f>
        <v>2</v>
      </c>
      <c r="N16" s="92">
        <f>IFERROR(INDEX('на отправку (3)'!R:R,MATCH($V16,'на отправку (3)'!$B:$B,0),1),0)</f>
        <v>0</v>
      </c>
      <c r="O16" s="92">
        <f>IFERROR(INDEX('на отправку (3)'!S:S,MATCH($V16,'на отправку (3)'!$B:$B,0),1),0)</f>
        <v>0</v>
      </c>
      <c r="P16" s="92">
        <f>IFERROR(INDEX('на отправку (3)'!T:T,MATCH($V16,'на отправку (3)'!$B:$B,0),1),0)</f>
        <v>0</v>
      </c>
      <c r="Q16" s="92">
        <f>IFERROR(INDEX('на отправку (3)'!U:U,MATCH($V16,'на отправку (3)'!$B:$B,0),1),0)</f>
        <v>0</v>
      </c>
      <c r="R16" s="129">
        <f>IFERROR(INDEX('на отправку (3)'!V:V,MATCH($V16,'на отправку (3)'!$B:$B,0),1),0)</f>
        <v>0</v>
      </c>
      <c r="S16" s="92">
        <f>IFERROR(INDEX('на отправку (3)'!W:W,MATCH($V16,'на отправку (3)'!$B:$B,0),1),0)</f>
        <v>0</v>
      </c>
      <c r="U16" s="71">
        <f t="shared" si="0"/>
        <v>0</v>
      </c>
      <c r="V16" s="89" t="str">
        <f t="shared" si="1"/>
        <v>022117№6</v>
      </c>
      <c r="W16" s="8">
        <f>IFERROR(INDEX('на отправку (3)'!AB:AB,MATCH($V16,'на отправку (3)'!$B:$B,0),1),0)</f>
        <v>0.3</v>
      </c>
      <c r="X16" s="8">
        <f>IFERROR(INDEX('на отправку (3)'!AC:AC,MATCH($V16,'на отправку (3)'!$B:$B,0),1),0)</f>
        <v>1</v>
      </c>
      <c r="Y16" s="8">
        <v>3</v>
      </c>
      <c r="Z16" s="8">
        <f t="shared" si="2"/>
        <v>0</v>
      </c>
    </row>
    <row r="17" spans="1:26" ht="68.25" customHeight="1" x14ac:dyDescent="0.25">
      <c r="A17" s="201" t="s">
        <v>3119</v>
      </c>
      <c r="B17" s="186">
        <v>8</v>
      </c>
      <c r="C17" s="124">
        <v>22</v>
      </c>
      <c r="D17" s="92">
        <f>IFERROR(INDEX('на отправку (3)'!G:G,MATCH($V17,'на отправку (3)'!$B:$B,0),1),0)</f>
        <v>0</v>
      </c>
      <c r="E17" s="92">
        <f>IFERROR(INDEX('на отправку (3)'!H:H,MATCH($V17,'на отправку (3)'!$B:$B,0),1),0)</f>
        <v>0</v>
      </c>
      <c r="F17" s="92">
        <f>IFERROR(INDEX('на отправку (3)'!I:I,MATCH($V17,'на отправку (3)'!$B:$B,0),1),0)</f>
        <v>0</v>
      </c>
      <c r="G17" s="188" t="s">
        <v>12</v>
      </c>
      <c r="H17" s="92">
        <f>IFERROR(INDEX('на отправку (3)'!K:K,MATCH($V17,'на отправку (3)'!$B:$B,0),1),0)/100</f>
        <v>0</v>
      </c>
      <c r="I17" s="188" t="s">
        <v>12</v>
      </c>
      <c r="J17" s="129">
        <f>IFERROR(INDEX('на отправку (3)'!N:N,MATCH($V17,'на отправку (3)'!$B:$B,0),1),0)</f>
        <v>0</v>
      </c>
      <c r="K17" s="92">
        <f>IFERROR(INDEX('на отправку (3)'!O:O,MATCH($V17,'на отправку (3)'!$B:$B,0),1),0)</f>
        <v>0</v>
      </c>
      <c r="L17" s="92">
        <f>IFERROR(INDEX('на отправку (3)'!P:P,MATCH($V17,'на отправку (3)'!$B:$B,0),1),0)</f>
        <v>0</v>
      </c>
      <c r="M17" s="92">
        <f>IFERROR(INDEX('на отправку (3)'!Q:Q,MATCH($V17,'на отправку (3)'!$B:$B,0),1),0)</f>
        <v>2</v>
      </c>
      <c r="N17" s="92">
        <f>IFERROR(INDEX('на отправку (3)'!R:R,MATCH($V17,'на отправку (3)'!$B:$B,0),1),0)</f>
        <v>0</v>
      </c>
      <c r="O17" s="92">
        <f>IFERROR(INDEX('на отправку (3)'!S:S,MATCH($V17,'на отправку (3)'!$B:$B,0),1),0)</f>
        <v>0</v>
      </c>
      <c r="P17" s="92">
        <f>IFERROR(INDEX('на отправку (3)'!T:T,MATCH($V17,'на отправку (3)'!$B:$B,0),1),0)</f>
        <v>0</v>
      </c>
      <c r="Q17" s="92">
        <f>IFERROR(INDEX('на отправку (3)'!U:U,MATCH($V17,'на отправку (3)'!$B:$B,0),1),0)</f>
        <v>0</v>
      </c>
      <c r="R17" s="129">
        <f>IFERROR(INDEX('на отправку (3)'!V:V,MATCH($V17,'на отправку (3)'!$B:$B,0),1),0)</f>
        <v>0</v>
      </c>
      <c r="S17" s="92">
        <f>IFERROR(INDEX('на отправку (3)'!W:W,MATCH($V17,'на отправку (3)'!$B:$B,0),1),0)</f>
        <v>0</v>
      </c>
      <c r="U17" s="71">
        <f t="shared" si="0"/>
        <v>0</v>
      </c>
      <c r="V17" s="89" t="str">
        <f t="shared" si="1"/>
        <v>022117№22</v>
      </c>
      <c r="W17" s="8">
        <f>IFERROR(INDEX('на отправку (3)'!AB:AB,MATCH($V17,'на отправку (3)'!$B:$B,0),1),0)</f>
        <v>0.4</v>
      </c>
      <c r="X17" s="8">
        <f>IFERROR(INDEX('на отправку (3)'!AC:AC,MATCH($V17,'на отправку (3)'!$B:$B,0),1),0)</f>
        <v>1</v>
      </c>
      <c r="Y17" s="8">
        <v>3</v>
      </c>
      <c r="Z17" s="8">
        <f t="shared" si="2"/>
        <v>0</v>
      </c>
    </row>
    <row r="18" spans="1:26" ht="147.75" customHeight="1" x14ac:dyDescent="0.25">
      <c r="A18" s="201" t="s">
        <v>3120</v>
      </c>
      <c r="B18" s="186">
        <v>9</v>
      </c>
      <c r="C18" s="124">
        <v>7</v>
      </c>
      <c r="D18" s="92">
        <f>IFERROR(INDEX('на отправку (3)'!G:G,MATCH($V18,'на отправку (3)'!$B:$B,0),1),0)</f>
        <v>2067</v>
      </c>
      <c r="E18" s="92">
        <f>IFERROR(INDEX('на отправку (3)'!H:H,MATCH($V18,'на отправку (3)'!$B:$B,0),1),0)</f>
        <v>2067</v>
      </c>
      <c r="F18" s="92">
        <f>IFERROR(INDEX('на отправку (3)'!I:I,MATCH($V18,'на отправку (3)'!$B:$B,0),1),0)</f>
        <v>1</v>
      </c>
      <c r="G18" s="189">
        <v>1</v>
      </c>
      <c r="H18" s="92">
        <f>IFERROR(INDEX('на отправку (3)'!K:K,MATCH($V18,'на отправку (3)'!$B:$B,0),1),0)/100</f>
        <v>0</v>
      </c>
      <c r="I18" s="191">
        <f>IFERROR(INDEX('на отправку (3)'!M:M,MATCH($V18,'на отправку (3)'!$B:$B,0),1),0)</f>
        <v>1</v>
      </c>
      <c r="J18" s="129">
        <f>IFERROR(INDEX('на отправку (3)'!N:N,MATCH($V18,'на отправку (3)'!$B:$B,0),1),0)</f>
        <v>2</v>
      </c>
      <c r="K18" s="92" t="str">
        <f>IFERROR(INDEX('на отправку (3)'!O:O,MATCH($V18,'на отправку (3)'!$B:$B,0),1),0)</f>
        <v>x</v>
      </c>
      <c r="L18" s="92">
        <f>IFERROR(INDEX('на отправку (3)'!P:P,MATCH($V18,'на отправку (3)'!$B:$B,0),1),0)</f>
        <v>6</v>
      </c>
      <c r="M18" s="92">
        <f>IFERROR(INDEX('на отправку (3)'!Q:Q,MATCH($V18,'на отправку (3)'!$B:$B,0),1),0)</f>
        <v>1</v>
      </c>
      <c r="N18" s="92">
        <f>IFERROR(INDEX('на отправку (3)'!R:R,MATCH($V18,'на отправку (3)'!$B:$B,0),1),0)</f>
        <v>0</v>
      </c>
      <c r="O18" s="92">
        <f>IFERROR(INDEX('на отправку (3)'!S:S,MATCH($V18,'на отправку (3)'!$B:$B,0),1),0)</f>
        <v>1608</v>
      </c>
      <c r="P18" s="92">
        <f>IFERROR(INDEX('на отправку (3)'!T:T,MATCH($V18,'на отправку (3)'!$B:$B,0),1),0)</f>
        <v>1608</v>
      </c>
      <c r="Q18" s="92">
        <f>IFERROR(INDEX('на отправку (3)'!U:U,MATCH($V18,'на отправку (3)'!$B:$B,0),1),0)</f>
        <v>1</v>
      </c>
      <c r="R18" s="129">
        <f>IFERROR(INDEX('на отправку (3)'!V:V,MATCH($V18,'на отправку (3)'!$B:$B,0),1),0)</f>
        <v>0</v>
      </c>
      <c r="S18" s="92">
        <f>IFERROR(INDEX('на отправку (3)'!W:W,MATCH($V18,'на отправку (3)'!$B:$B,0),1),0)</f>
        <v>0</v>
      </c>
      <c r="U18" s="71">
        <f t="shared" si="0"/>
        <v>1</v>
      </c>
      <c r="V18" s="89" t="str">
        <f t="shared" si="1"/>
        <v>022117№7</v>
      </c>
      <c r="W18" s="8">
        <f>IFERROR(INDEX('на отправку (3)'!AB:AB,MATCH($V18,'на отправку (3)'!$B:$B,0),1),0)</f>
        <v>1</v>
      </c>
      <c r="X18" s="8">
        <f>IFERROR(INDEX('на отправку (3)'!AC:AC,MATCH($V18,'на отправку (3)'!$B:$B,0),1),0)</f>
        <v>1</v>
      </c>
      <c r="Y18" s="8">
        <v>2</v>
      </c>
      <c r="Z18" s="8">
        <f t="shared" si="2"/>
        <v>2</v>
      </c>
    </row>
    <row r="19" spans="1:26" ht="59.25" customHeight="1" x14ac:dyDescent="0.25">
      <c r="A19" s="201" t="s">
        <v>3121</v>
      </c>
      <c r="B19" s="186">
        <v>10</v>
      </c>
      <c r="C19" s="124">
        <v>8</v>
      </c>
      <c r="D19" s="92">
        <f>IFERROR(INDEX('на отправку (3)'!G:G,MATCH($V19,'на отправку (3)'!$B:$B,0),1),0)</f>
        <v>146</v>
      </c>
      <c r="E19" s="92">
        <f>IFERROR(INDEX('на отправку (3)'!H:H,MATCH($V19,'на отправку (3)'!$B:$B,0),1),0)</f>
        <v>15481</v>
      </c>
      <c r="F19" s="92">
        <f>IFERROR(INDEX('на отправку (3)'!I:I,MATCH($V19,'на отправку (3)'!$B:$B,0),1),0)</f>
        <v>9.4309149999999998E-3</v>
      </c>
      <c r="G19" s="188" t="s">
        <v>12</v>
      </c>
      <c r="H19" s="92">
        <f>IFERROR(INDEX('на отправку (3)'!K:K,MATCH($V19,'на отправку (3)'!$B:$B,0),1),0)/100</f>
        <v>-4.5618935999999999E-4</v>
      </c>
      <c r="I19" s="192" t="str">
        <f>IFERROR(INDEX('на отправку (3)'!M:M,MATCH($V19,'на отправку (3)'!$B:$B,0),1),0)</f>
        <v>x</v>
      </c>
      <c r="J19" s="129">
        <f>IFERROR(INDEX('на отправку (3)'!N:N,MATCH($V19,'на отправку (3)'!$B:$B,0),1),0)</f>
        <v>2</v>
      </c>
      <c r="K19" s="92">
        <f>IFERROR(INDEX('на отправку (3)'!O:O,MATCH($V19,'на отправку (3)'!$B:$B,0),1),0)</f>
        <v>0</v>
      </c>
      <c r="L19" s="92">
        <f>IFERROR(INDEX('на отправку (3)'!P:P,MATCH($V19,'на отправку (3)'!$B:$B,0),1),0)</f>
        <v>2</v>
      </c>
      <c r="M19" s="92">
        <f>IFERROR(INDEX('на отправку (3)'!Q:Q,MATCH($V19,'на отправку (3)'!$B:$B,0),1),0)</f>
        <v>1</v>
      </c>
      <c r="N19" s="92">
        <f>IFERROR(INDEX('на отправку (3)'!R:R,MATCH($V19,'на отправку (3)'!$B:$B,0),1),0)</f>
        <v>0</v>
      </c>
      <c r="O19" s="92">
        <f>IFERROR(INDEX('на отправку (3)'!S:S,MATCH($V19,'на отправку (3)'!$B:$B,0),1),0)</f>
        <v>137</v>
      </c>
      <c r="P19" s="92">
        <f>IFERROR(INDEX('на отправку (3)'!T:T,MATCH($V19,'на отправку (3)'!$B:$B,0),1),0)</f>
        <v>13864</v>
      </c>
      <c r="Q19" s="92">
        <f>IFERROR(INDEX('на отправку (3)'!U:U,MATCH($V19,'на отправку (3)'!$B:$B,0),1),0)</f>
        <v>9.8817079999999995E-3</v>
      </c>
      <c r="R19" s="129">
        <f>IFERROR(INDEX('на отправку (3)'!V:V,MATCH($V19,'на отправку (3)'!$B:$B,0),1),0)</f>
        <v>0</v>
      </c>
      <c r="S19" s="92">
        <f>IFERROR(INDEX('на отправку (3)'!W:W,MATCH($V19,'на отправку (3)'!$B:$B,0),1),0)</f>
        <v>0</v>
      </c>
      <c r="U19" s="71">
        <f t="shared" si="0"/>
        <v>1</v>
      </c>
      <c r="V19" s="89" t="str">
        <f t="shared" si="1"/>
        <v>022117№8</v>
      </c>
      <c r="W19" s="8">
        <f>IFERROR(INDEX('на отправку (3)'!AB:AB,MATCH($V19,'на отправку (3)'!$B:$B,0),1),0)</f>
        <v>1.4606701999999999E-2</v>
      </c>
      <c r="X19" s="8">
        <f>IFERROR(INDEX('на отправку (3)'!AC:AC,MATCH($V19,'на отправку (3)'!$B:$B,0),1),0)</f>
        <v>0</v>
      </c>
      <c r="Y19" s="8">
        <v>2</v>
      </c>
      <c r="Z19" s="8">
        <f t="shared" si="2"/>
        <v>2</v>
      </c>
    </row>
    <row r="20" spans="1:26" ht="62.25" customHeight="1" x14ac:dyDescent="0.25">
      <c r="A20" s="201" t="s">
        <v>2507</v>
      </c>
      <c r="B20" s="186">
        <v>11</v>
      </c>
      <c r="C20" s="124">
        <v>9</v>
      </c>
      <c r="D20" s="92">
        <f>IFERROR(INDEX('на отправку (3)'!G:G,MATCH($V20,'на отправку (3)'!$B:$B,0),1),0)</f>
        <v>457</v>
      </c>
      <c r="E20" s="92">
        <f>IFERROR(INDEX('на отправку (3)'!H:H,MATCH($V20,'на отправку (3)'!$B:$B,0),1),0)</f>
        <v>469</v>
      </c>
      <c r="F20" s="92">
        <f>IFERROR(INDEX('на отправку (3)'!I:I,MATCH($V20,'на отправку (3)'!$B:$B,0),1),0)</f>
        <v>0.97441364600000002</v>
      </c>
      <c r="G20" s="189">
        <v>1</v>
      </c>
      <c r="H20" s="92">
        <f>IFERROR(INDEX('на отправку (3)'!K:K,MATCH($V20,'на отправку (3)'!$B:$B,0),1),0)/100</f>
        <v>1.016028234E-2</v>
      </c>
      <c r="I20" s="191">
        <f>IFERROR(INDEX('на отправку (3)'!M:M,MATCH($V20,'на отправку (3)'!$B:$B,0),1),0)</f>
        <v>0.97441364600000002</v>
      </c>
      <c r="J20" s="129">
        <f>IFERROR(INDEX('на отправку (3)'!N:N,MATCH($V20,'на отправку (3)'!$B:$B,0),1),0)</f>
        <v>0.5</v>
      </c>
      <c r="K20" s="92" t="str">
        <f>IFERROR(INDEX('на отправку (3)'!O:O,MATCH($V20,'на отправку (3)'!$B:$B,0),1),0)</f>
        <v>x</v>
      </c>
      <c r="L20" s="92">
        <f>IFERROR(INDEX('на отправку (3)'!P:P,MATCH($V20,'на отправку (3)'!$B:$B,0),1),0)</f>
        <v>5</v>
      </c>
      <c r="M20" s="92">
        <f>IFERROR(INDEX('на отправку (3)'!Q:Q,MATCH($V20,'на отправку (3)'!$B:$B,0),1),0)</f>
        <v>1</v>
      </c>
      <c r="N20" s="92">
        <f>IFERROR(INDEX('на отправку (3)'!R:R,MATCH($V20,'на отправку (3)'!$B:$B,0),1),0)</f>
        <v>0</v>
      </c>
      <c r="O20" s="92">
        <f>IFERROR(INDEX('на отправку (3)'!S:S,MATCH($V20,'на отправку (3)'!$B:$B,0),1),0)</f>
        <v>464</v>
      </c>
      <c r="P20" s="92">
        <f>IFERROR(INDEX('на отправку (3)'!T:T,MATCH($V20,'на отправку (3)'!$B:$B,0),1),0)</f>
        <v>960</v>
      </c>
      <c r="Q20" s="92">
        <f>IFERROR(INDEX('на отправку (3)'!U:U,MATCH($V20,'на отправку (3)'!$B:$B,0),1),0)</f>
        <v>0.48333333299999998</v>
      </c>
      <c r="R20" s="129">
        <f>IFERROR(INDEX('на отправку (3)'!V:V,MATCH($V20,'на отправку (3)'!$B:$B,0),1),0)</f>
        <v>0</v>
      </c>
      <c r="S20" s="92">
        <f>IFERROR(INDEX('на отправку (3)'!W:W,MATCH($V20,'на отправку (3)'!$B:$B,0),1),0)</f>
        <v>0</v>
      </c>
      <c r="U20" s="71">
        <f t="shared" si="0"/>
        <v>1</v>
      </c>
      <c r="V20" s="89" t="str">
        <f t="shared" si="1"/>
        <v>022117№9</v>
      </c>
      <c r="W20" s="8">
        <f>IFERROR(INDEX('на отправку (3)'!AB:AB,MATCH($V20,'на отправку (3)'!$B:$B,0),1),0)</f>
        <v>0.93642591900000005</v>
      </c>
      <c r="X20" s="8">
        <f>IFERROR(INDEX('на отправку (3)'!AC:AC,MATCH($V20,'на отправку (3)'!$B:$B,0),1),0)</f>
        <v>0</v>
      </c>
      <c r="Y20" s="8">
        <v>1</v>
      </c>
      <c r="Z20" s="8">
        <f t="shared" si="2"/>
        <v>1</v>
      </c>
    </row>
    <row r="21" spans="1:26" ht="70.5" customHeight="1" x14ac:dyDescent="0.25">
      <c r="A21" s="201" t="s">
        <v>3122</v>
      </c>
      <c r="B21" s="186">
        <v>12</v>
      </c>
      <c r="C21" s="124">
        <v>10</v>
      </c>
      <c r="D21" s="92">
        <f>IFERROR(INDEX('на отправку (3)'!G:G,MATCH($V21,'на отправку (3)'!$B:$B,0),1),0)</f>
        <v>8</v>
      </c>
      <c r="E21" s="92">
        <f>IFERROR(INDEX('на отправку (3)'!H:H,MATCH($V21,'на отправку (3)'!$B:$B,0),1),0)</f>
        <v>8</v>
      </c>
      <c r="F21" s="92">
        <f>IFERROR(INDEX('на отправку (3)'!I:I,MATCH($V21,'на отправку (3)'!$B:$B,0),1),0)</f>
        <v>1</v>
      </c>
      <c r="G21" s="189">
        <v>1</v>
      </c>
      <c r="H21" s="92">
        <f>IFERROR(INDEX('на отправку (3)'!K:K,MATCH($V21,'на отправку (3)'!$B:$B,0),1),0)/100</f>
        <v>0</v>
      </c>
      <c r="I21" s="191">
        <f>IFERROR(INDEX('на отправку (3)'!M:M,MATCH($V21,'на отправку (3)'!$B:$B,0),1),0)</f>
        <v>1</v>
      </c>
      <c r="J21" s="129">
        <f>IFERROR(INDEX('на отправку (3)'!N:N,MATCH($V21,'на отправку (3)'!$B:$B,0),1),0)</f>
        <v>1</v>
      </c>
      <c r="K21" s="92" t="str">
        <f>IFERROR(INDEX('на отправку (3)'!O:O,MATCH($V21,'на отправку (3)'!$B:$B,0),1),0)</f>
        <v>x</v>
      </c>
      <c r="L21" s="92">
        <f>IFERROR(INDEX('на отправку (3)'!P:P,MATCH($V21,'на отправку (3)'!$B:$B,0),1),0)</f>
        <v>6</v>
      </c>
      <c r="M21" s="92">
        <f>IFERROR(INDEX('на отправку (3)'!Q:Q,MATCH($V21,'на отправку (3)'!$B:$B,0),1),0)</f>
        <v>1</v>
      </c>
      <c r="N21" s="92">
        <f>IFERROR(INDEX('на отправку (3)'!R:R,MATCH($V21,'на отправку (3)'!$B:$B,0),1),0)</f>
        <v>0</v>
      </c>
      <c r="O21" s="92">
        <f>IFERROR(INDEX('на отправку (3)'!S:S,MATCH($V21,'на отправку (3)'!$B:$B,0),1),0)</f>
        <v>16</v>
      </c>
      <c r="P21" s="92">
        <f>IFERROR(INDEX('на отправку (3)'!T:T,MATCH($V21,'на отправку (3)'!$B:$B,0),1),0)</f>
        <v>16</v>
      </c>
      <c r="Q21" s="92">
        <f>IFERROR(INDEX('на отправку (3)'!U:U,MATCH($V21,'на отправку (3)'!$B:$B,0),1),0)</f>
        <v>1</v>
      </c>
      <c r="R21" s="129">
        <f>IFERROR(INDEX('на отправку (3)'!V:V,MATCH($V21,'на отправку (3)'!$B:$B,0),1),0)</f>
        <v>0</v>
      </c>
      <c r="S21" s="92">
        <f>IFERROR(INDEX('на отправку (3)'!W:W,MATCH($V21,'на отправку (3)'!$B:$B,0),1),0)</f>
        <v>0</v>
      </c>
      <c r="U21" s="71">
        <f t="shared" si="0"/>
        <v>1</v>
      </c>
      <c r="V21" s="89" t="str">
        <f t="shared" si="1"/>
        <v>022117№10</v>
      </c>
      <c r="W21" s="8">
        <f>IFERROR(INDEX('на отправку (3)'!AB:AB,MATCH($V21,'на отправку (3)'!$B:$B,0),1),0)</f>
        <v>1</v>
      </c>
      <c r="X21" s="8">
        <f>IFERROR(INDEX('на отправку (3)'!AC:AC,MATCH($V21,'на отправку (3)'!$B:$B,0),1),0)</f>
        <v>0</v>
      </c>
      <c r="Y21" s="8">
        <v>1</v>
      </c>
      <c r="Z21" s="8">
        <f t="shared" si="2"/>
        <v>1</v>
      </c>
    </row>
    <row r="22" spans="1:26" ht="56.25" customHeight="1" x14ac:dyDescent="0.25">
      <c r="A22" s="201" t="s">
        <v>3123</v>
      </c>
      <c r="B22" s="186">
        <v>13</v>
      </c>
      <c r="C22" s="124">
        <v>11</v>
      </c>
      <c r="D22" s="92">
        <f>IFERROR(INDEX('на отправку (3)'!G:G,MATCH($V22,'на отправку (3)'!$B:$B,0),1),0)</f>
        <v>100</v>
      </c>
      <c r="E22" s="92">
        <f>IFERROR(INDEX('на отправку (3)'!H:H,MATCH($V22,'на отправку (3)'!$B:$B,0),1),0)</f>
        <v>100</v>
      </c>
      <c r="F22" s="92">
        <f>IFERROR(INDEX('на отправку (3)'!I:I,MATCH($V22,'на отправку (3)'!$B:$B,0),1),0)</f>
        <v>1</v>
      </c>
      <c r="G22" s="189">
        <v>1</v>
      </c>
      <c r="H22" s="92">
        <f>IFERROR(INDEX('на отправку (3)'!K:K,MATCH($V22,'на отправку (3)'!$B:$B,0),1),0)/100</f>
        <v>0</v>
      </c>
      <c r="I22" s="191">
        <f>IFERROR(INDEX('на отправку (3)'!M:M,MATCH($V22,'на отправку (3)'!$B:$B,0),1),0)</f>
        <v>1</v>
      </c>
      <c r="J22" s="129">
        <f>IFERROR(INDEX('на отправку (3)'!N:N,MATCH($V22,'на отправку (3)'!$B:$B,0),1),0)</f>
        <v>2</v>
      </c>
      <c r="K22" s="92" t="str">
        <f>IFERROR(INDEX('на отправку (3)'!O:O,MATCH($V22,'на отправку (3)'!$B:$B,0),1),0)</f>
        <v>x</v>
      </c>
      <c r="L22" s="92">
        <f>IFERROR(INDEX('на отправку (3)'!P:P,MATCH($V22,'на отправку (3)'!$B:$B,0),1),0)</f>
        <v>6</v>
      </c>
      <c r="M22" s="92">
        <f>IFERROR(INDEX('на отправку (3)'!Q:Q,MATCH($V22,'на отправку (3)'!$B:$B,0),1),0)</f>
        <v>1</v>
      </c>
      <c r="N22" s="92">
        <f>IFERROR(INDEX('на отправку (3)'!R:R,MATCH($V22,'на отправку (3)'!$B:$B,0),1),0)</f>
        <v>0</v>
      </c>
      <c r="O22" s="92">
        <f>IFERROR(INDEX('на отправку (3)'!S:S,MATCH($V22,'на отправку (3)'!$B:$B,0),1),0)</f>
        <v>75</v>
      </c>
      <c r="P22" s="92">
        <f>IFERROR(INDEX('на отправку (3)'!T:T,MATCH($V22,'на отправку (3)'!$B:$B,0),1),0)</f>
        <v>75</v>
      </c>
      <c r="Q22" s="92">
        <f>IFERROR(INDEX('на отправку (3)'!U:U,MATCH($V22,'на отправку (3)'!$B:$B,0),1),0)</f>
        <v>1</v>
      </c>
      <c r="R22" s="129">
        <f>IFERROR(INDEX('на отправку (3)'!V:V,MATCH($V22,'на отправку (3)'!$B:$B,0),1),0)</f>
        <v>0</v>
      </c>
      <c r="S22" s="92">
        <f>IFERROR(INDEX('на отправку (3)'!W:W,MATCH($V22,'на отправку (3)'!$B:$B,0),1),0)</f>
        <v>0</v>
      </c>
      <c r="U22" s="71">
        <f t="shared" si="0"/>
        <v>1</v>
      </c>
      <c r="V22" s="89" t="str">
        <f t="shared" si="1"/>
        <v>022117№11</v>
      </c>
      <c r="W22" s="8">
        <f>IFERROR(INDEX('на отправку (3)'!AB:AB,MATCH($V22,'на отправку (3)'!$B:$B,0),1),0)</f>
        <v>1</v>
      </c>
      <c r="X22" s="8">
        <f>IFERROR(INDEX('на отправку (3)'!AC:AC,MATCH($V22,'на отправку (3)'!$B:$B,0),1),0)</f>
        <v>0</v>
      </c>
      <c r="Y22" s="8">
        <v>2</v>
      </c>
      <c r="Z22" s="8">
        <f t="shared" si="2"/>
        <v>2</v>
      </c>
    </row>
    <row r="23" spans="1:26" ht="66.75" customHeight="1" x14ac:dyDescent="0.25">
      <c r="A23" s="201" t="s">
        <v>3124</v>
      </c>
      <c r="B23" s="186">
        <v>14</v>
      </c>
      <c r="C23" s="124">
        <v>12</v>
      </c>
      <c r="D23" s="92">
        <f>IFERROR(INDEX('на отправку (3)'!G:G,MATCH($V23,'на отправку (3)'!$B:$B,0),1),0)</f>
        <v>575</v>
      </c>
      <c r="E23" s="92">
        <f>IFERROR(INDEX('на отправку (3)'!H:H,MATCH($V23,'на отправку (3)'!$B:$B,0),1),0)</f>
        <v>15771</v>
      </c>
      <c r="F23" s="92">
        <f>IFERROR(INDEX('на отправку (3)'!I:I,MATCH($V23,'на отправку (3)'!$B:$B,0),1),0)</f>
        <v>3.6459324000000001E-2</v>
      </c>
      <c r="G23" s="188" t="s">
        <v>12</v>
      </c>
      <c r="H23" s="92">
        <f>IFERROR(INDEX('на отправку (3)'!K:K,MATCH($V23,'на отправку (3)'!$B:$B,0),1),0)/100</f>
        <v>-7.6602509999999996E-4</v>
      </c>
      <c r="I23" s="188" t="s">
        <v>12</v>
      </c>
      <c r="J23" s="129">
        <f>IFERROR(INDEX('на отправку (3)'!N:N,MATCH($V23,'на отправку (3)'!$B:$B,0),1),0)</f>
        <v>1</v>
      </c>
      <c r="K23" s="92">
        <f>IFERROR(INDEX('на отправку (3)'!O:O,MATCH($V23,'на отправку (3)'!$B:$B,0),1),0)</f>
        <v>0</v>
      </c>
      <c r="L23" s="92">
        <f>IFERROR(INDEX('на отправку (3)'!P:P,MATCH($V23,'на отправку (3)'!$B:$B,0),1),0)</f>
        <v>1</v>
      </c>
      <c r="M23" s="92">
        <f>IFERROR(INDEX('на отправку (3)'!Q:Q,MATCH($V23,'на отправку (3)'!$B:$B,0),1),0)</f>
        <v>1</v>
      </c>
      <c r="N23" s="92">
        <f>IFERROR(INDEX('на отправку (3)'!R:R,MATCH($V23,'на отправку (3)'!$B:$B,0),1),0)</f>
        <v>0</v>
      </c>
      <c r="O23" s="92">
        <f>IFERROR(INDEX('на отправку (3)'!S:S,MATCH($V23,'на отправку (3)'!$B:$B,0),1),0)</f>
        <v>560</v>
      </c>
      <c r="P23" s="92">
        <f>IFERROR(INDEX('на отправку (3)'!T:T,MATCH($V23,'на отправку (3)'!$B:$B,0),1),0)</f>
        <v>14183</v>
      </c>
      <c r="Q23" s="92">
        <f>IFERROR(INDEX('на отправку (3)'!U:U,MATCH($V23,'на отправку (3)'!$B:$B,0),1),0)</f>
        <v>3.9483889000000001E-2</v>
      </c>
      <c r="R23" s="129">
        <f>IFERROR(INDEX('на отправку (3)'!V:V,MATCH($V23,'на отправку (3)'!$B:$B,0),1),0)</f>
        <v>0</v>
      </c>
      <c r="S23" s="92">
        <f>IFERROR(INDEX('на отправку (3)'!W:W,MATCH($V23,'на отправку (3)'!$B:$B,0),1),0)</f>
        <v>0</v>
      </c>
      <c r="U23" s="71">
        <f t="shared" si="0"/>
        <v>1</v>
      </c>
      <c r="V23" s="89" t="str">
        <f t="shared" si="1"/>
        <v>022117№12</v>
      </c>
      <c r="W23" s="8">
        <f>IFERROR(INDEX('на отправку (3)'!AB:AB,MATCH($V23,'на отправку (3)'!$B:$B,0),1),0)</f>
        <v>3.2834602999999997E-2</v>
      </c>
      <c r="X23" s="8">
        <f>IFERROR(INDEX('на отправку (3)'!AC:AC,MATCH($V23,'на отправку (3)'!$B:$B,0),1),0)</f>
        <v>5.0505050000000003E-3</v>
      </c>
      <c r="Y23" s="8">
        <v>2</v>
      </c>
      <c r="Z23" s="8">
        <f t="shared" si="2"/>
        <v>2</v>
      </c>
    </row>
    <row r="24" spans="1:26" ht="69" customHeight="1" x14ac:dyDescent="0.25">
      <c r="A24" s="201" t="s">
        <v>3125</v>
      </c>
      <c r="B24" s="186">
        <v>15</v>
      </c>
      <c r="C24" s="124">
        <v>13</v>
      </c>
      <c r="D24" s="92">
        <f>IFERROR(INDEX('на отправку (3)'!G:G,MATCH($V24,'на отправку (3)'!$B:$B,0),1),0)</f>
        <v>172</v>
      </c>
      <c r="E24" s="92">
        <f>IFERROR(INDEX('на отправку (3)'!H:H,MATCH($V24,'на отправку (3)'!$B:$B,0),1),0)</f>
        <v>389</v>
      </c>
      <c r="F24" s="92">
        <f>IFERROR(INDEX('на отправку (3)'!I:I,MATCH($V24,'на отправку (3)'!$B:$B,0),1),0)</f>
        <v>0.44215938300000002</v>
      </c>
      <c r="G24" s="188" t="s">
        <v>12</v>
      </c>
      <c r="H24" s="92">
        <f>IFERROR(INDEX('на отправку (3)'!K:K,MATCH($V24,'на отправку (3)'!$B:$B,0),1),0)/100</f>
        <v>1.7319623E-3</v>
      </c>
      <c r="I24" s="188" t="s">
        <v>12</v>
      </c>
      <c r="J24" s="129">
        <f>IFERROR(INDEX('на отправку (3)'!N:N,MATCH($V24,'на отправку (3)'!$B:$B,0),1),0)</f>
        <v>0</v>
      </c>
      <c r="K24" s="92">
        <f>IFERROR(INDEX('на отправку (3)'!O:O,MATCH($V24,'на отправку (3)'!$B:$B,0),1),0)</f>
        <v>0</v>
      </c>
      <c r="L24" s="92">
        <f>IFERROR(INDEX('на отправку (3)'!P:P,MATCH($V24,'на отправку (3)'!$B:$B,0),1),0)</f>
        <v>1</v>
      </c>
      <c r="M24" s="92">
        <f>IFERROR(INDEX('на отправку (3)'!Q:Q,MATCH($V24,'на отправку (3)'!$B:$B,0),1),0)</f>
        <v>1</v>
      </c>
      <c r="N24" s="92">
        <f>IFERROR(INDEX('на отправку (3)'!R:R,MATCH($V24,'на отправку (3)'!$B:$B,0),1),0)</f>
        <v>0</v>
      </c>
      <c r="O24" s="92">
        <f>IFERROR(INDEX('на отправку (3)'!S:S,MATCH($V24,'на отправку (3)'!$B:$B,0),1),0)</f>
        <v>150</v>
      </c>
      <c r="P24" s="92">
        <f>IFERROR(INDEX('на отправку (3)'!T:T,MATCH($V24,'на отправку (3)'!$B:$B,0),1),0)</f>
        <v>398</v>
      </c>
      <c r="Q24" s="92">
        <f>IFERROR(INDEX('на отправку (3)'!U:U,MATCH($V24,'на отправку (3)'!$B:$B,0),1),0)</f>
        <v>0.376884422</v>
      </c>
      <c r="R24" s="129">
        <f>IFERROR(INDEX('на отправку (3)'!V:V,MATCH($V24,'на отправку (3)'!$B:$B,0),1),0)</f>
        <v>0</v>
      </c>
      <c r="S24" s="92">
        <f>IFERROR(INDEX('на отправку (3)'!W:W,MATCH($V24,'на отправку (3)'!$B:$B,0),1),0)</f>
        <v>0</v>
      </c>
      <c r="U24" s="71">
        <f t="shared" si="0"/>
        <v>0</v>
      </c>
      <c r="V24" s="89" t="str">
        <f t="shared" si="1"/>
        <v>022117№13</v>
      </c>
      <c r="W24" s="8">
        <f>IFERROR(INDEX('на отправку (3)'!AB:AB,MATCH($V24,'на отправку (3)'!$B:$B,0),1),0)</f>
        <v>0.4</v>
      </c>
      <c r="X24" s="8">
        <f>IFERROR(INDEX('на отправку (3)'!AC:AC,MATCH($V24,'на отправку (3)'!$B:$B,0),1),0)</f>
        <v>0.177419355</v>
      </c>
      <c r="Y24" s="8">
        <v>2</v>
      </c>
      <c r="Z24" s="8">
        <f t="shared" si="2"/>
        <v>2</v>
      </c>
    </row>
    <row r="25" spans="1:26" ht="69.75" customHeight="1" x14ac:dyDescent="0.25">
      <c r="A25" s="201" t="s">
        <v>3126</v>
      </c>
      <c r="B25" s="186">
        <v>16</v>
      </c>
      <c r="C25" s="124">
        <v>14</v>
      </c>
      <c r="D25" s="92">
        <f>IFERROR(INDEX('на отправку (3)'!G:G,MATCH($V25,'на отправку (3)'!$B:$B,0),1),0)</f>
        <v>0</v>
      </c>
      <c r="E25" s="92">
        <f>IFERROR(INDEX('на отправку (3)'!H:H,MATCH($V25,'на отправку (3)'!$B:$B,0),1),0)</f>
        <v>2182</v>
      </c>
      <c r="F25" s="92">
        <f>IFERROR(INDEX('на отправку (3)'!I:I,MATCH($V25,'на отправку (3)'!$B:$B,0),1),0)</f>
        <v>0</v>
      </c>
      <c r="G25" s="188" t="s">
        <v>12</v>
      </c>
      <c r="H25" s="92">
        <f>IFERROR(INDEX('на отправку (3)'!K:K,MATCH($V25,'на отправку (3)'!$B:$B,0),1),0)/100</f>
        <v>0</v>
      </c>
      <c r="I25" s="188" t="s">
        <v>12</v>
      </c>
      <c r="J25" s="129">
        <f>IFERROR(INDEX('на отправку (3)'!N:N,MATCH($V25,'на отправку (3)'!$B:$B,0),1),0)</f>
        <v>3</v>
      </c>
      <c r="K25" s="92">
        <f>IFERROR(INDEX('на отправку (3)'!O:O,MATCH($V25,'на отправку (3)'!$B:$B,0),1),0)</f>
        <v>1</v>
      </c>
      <c r="L25" s="92">
        <f>IFERROR(INDEX('на отправку (3)'!P:P,MATCH($V25,'на отправку (3)'!$B:$B,0),1),0)</f>
        <v>2</v>
      </c>
      <c r="M25" s="92">
        <f>IFERROR(INDEX('на отправку (3)'!Q:Q,MATCH($V25,'на отправку (3)'!$B:$B,0),1),0)</f>
        <v>1</v>
      </c>
      <c r="N25" s="92">
        <f>IFERROR(INDEX('на отправку (3)'!R:R,MATCH($V25,'на отправку (3)'!$B:$B,0),1),0)</f>
        <v>0</v>
      </c>
      <c r="O25" s="92">
        <f>IFERROR(INDEX('на отправку (3)'!S:S,MATCH($V25,'на отправку (3)'!$B:$B,0),1),0)</f>
        <v>0</v>
      </c>
      <c r="P25" s="92">
        <f>IFERROR(INDEX('на отправку (3)'!T:T,MATCH($V25,'на отправку (3)'!$B:$B,0),1),0)</f>
        <v>2016</v>
      </c>
      <c r="Q25" s="92">
        <f>IFERROR(INDEX('на отправку (3)'!U:U,MATCH($V25,'на отправку (3)'!$B:$B,0),1),0)</f>
        <v>0</v>
      </c>
      <c r="R25" s="129">
        <f>IFERROR(INDEX('на отправку (3)'!V:V,MATCH($V25,'на отправку (3)'!$B:$B,0),1),0)</f>
        <v>0</v>
      </c>
      <c r="S25" s="92">
        <f>IFERROR(INDEX('на отправку (3)'!W:W,MATCH($V25,'на отправку (3)'!$B:$B,0),1),0)</f>
        <v>0</v>
      </c>
      <c r="U25" s="71">
        <f t="shared" si="0"/>
        <v>1</v>
      </c>
      <c r="V25" s="89" t="str">
        <f t="shared" si="1"/>
        <v>022117№14</v>
      </c>
      <c r="W25" s="8">
        <f>IFERROR(INDEX('на отправку (3)'!AB:AB,MATCH($V25,'на отправку (3)'!$B:$B,0),1),0)</f>
        <v>5.0993200000000005E-4</v>
      </c>
      <c r="X25" s="8">
        <f>IFERROR(INDEX('на отправку (3)'!AC:AC,MATCH($V25,'на отправку (3)'!$B:$B,0),1),0)</f>
        <v>0</v>
      </c>
      <c r="Y25" s="8">
        <v>3</v>
      </c>
      <c r="Z25" s="8">
        <f t="shared" si="2"/>
        <v>3</v>
      </c>
    </row>
    <row r="26" spans="1:26" s="136" customFormat="1" ht="21" customHeight="1" x14ac:dyDescent="0.25">
      <c r="A26" s="202"/>
      <c r="B26" s="187"/>
      <c r="C26" s="134"/>
      <c r="D26" s="135" t="s">
        <v>14</v>
      </c>
      <c r="E26" s="135"/>
      <c r="F26" s="135"/>
      <c r="G26" s="190"/>
      <c r="H26" s="135"/>
      <c r="I26" s="193"/>
      <c r="J26" s="139">
        <f>SUM(J27:J32)</f>
        <v>0</v>
      </c>
      <c r="K26" s="135"/>
      <c r="L26" s="135"/>
      <c r="M26" s="135"/>
      <c r="N26" s="135"/>
      <c r="O26" s="135"/>
      <c r="P26" s="135"/>
      <c r="Q26" s="135"/>
      <c r="R26" s="135"/>
      <c r="S26" s="135"/>
      <c r="U26" s="137"/>
      <c r="W26" s="137"/>
      <c r="X26" s="137"/>
      <c r="Y26" s="137"/>
      <c r="Z26" s="8"/>
    </row>
    <row r="27" spans="1:26" ht="15.75" customHeight="1" x14ac:dyDescent="0.25">
      <c r="A27" s="201" t="s">
        <v>3127</v>
      </c>
      <c r="B27" s="184">
        <v>17</v>
      </c>
      <c r="C27" s="123" t="s">
        <v>2448</v>
      </c>
      <c r="D27" s="92">
        <f>IFERROR(INDEX('на отправку (3)'!G:G,MATCH($V27,'на отправку (3)'!$B:$B,0),1),0)</f>
        <v>0</v>
      </c>
      <c r="E27" s="92">
        <f>IFERROR(INDEX('на отправку (3)'!H:H,MATCH($V27,'на отправку (3)'!$B:$B,0),1),0)</f>
        <v>0</v>
      </c>
      <c r="F27" s="92">
        <f>IFERROR(INDEX('на отправку (3)'!I:I,MATCH($V27,'на отправку (3)'!$B:$B,0),1),0)</f>
        <v>0</v>
      </c>
      <c r="G27" s="191">
        <f>IFERROR(INDEX('на отправку (3)'!J:J,MATCH($V27,'на отправку (3)'!$B:$B,0),1),0)</f>
        <v>1</v>
      </c>
      <c r="H27" s="92">
        <f>IFERROR(INDEX('на отправку (3)'!K:K,MATCH($V27,'на отправку (3)'!$B:$B,0),1),0)/100</f>
        <v>0</v>
      </c>
      <c r="I27" s="191">
        <f>IFERROR(INDEX('на отправку (3)'!M:M,MATCH($V27,'на отправку (3)'!$B:$B,0),1),0)</f>
        <v>0</v>
      </c>
      <c r="J27" s="129">
        <f>IFERROR(INDEX('на отправку (3)'!N:N,MATCH($V27,'на отправку (3)'!$B:$B,0),1),0)</f>
        <v>0</v>
      </c>
      <c r="K27" s="92" t="str">
        <f>IFERROR(INDEX('на отправку (3)'!O:O,MATCH($V27,'на отправку (3)'!$B:$B,0),1),0)</f>
        <v>x</v>
      </c>
      <c r="L27" s="92">
        <f>IFERROR(INDEX('на отправку (3)'!P:P,MATCH($V27,'на отправку (3)'!$B:$B,0),1),0)</f>
        <v>0</v>
      </c>
      <c r="M27" s="92">
        <f>IFERROR(INDEX('на отправку (3)'!Q:Q,MATCH($V27,'на отправку (3)'!$B:$B,0),1),0)</f>
        <v>0</v>
      </c>
      <c r="N27" s="92">
        <f>IFERROR(INDEX('на отправку (3)'!R:R,MATCH($V27,'на отправку (3)'!$B:$B,0),1),0)</f>
        <v>0</v>
      </c>
      <c r="O27" s="92">
        <f>IFERROR(INDEX('на отправку (3)'!S:S,MATCH($V27,'на отправку (3)'!$B:$B,0),1),0)</f>
        <v>0</v>
      </c>
      <c r="P27" s="92">
        <f>IFERROR(INDEX('на отправку (3)'!T:T,MATCH($V27,'на отправку (3)'!$B:$B,0),1),0)</f>
        <v>0</v>
      </c>
      <c r="Q27" s="92">
        <f>IFERROR(INDEX('на отправку (3)'!U:U,MATCH($V27,'на отправку (3)'!$B:$B,0),1),0)</f>
        <v>0</v>
      </c>
      <c r="R27" s="129">
        <f>IFERROR(INDEX('на отправку (3)'!V:V,MATCH($V27,'на отправку (3)'!$B:$B,0),1),0)</f>
        <v>0</v>
      </c>
      <c r="S27" s="92">
        <f>IFERROR(INDEX('на отправку (3)'!W:W,MATCH($V27,'на отправку (3)'!$B:$B,0),1),0)</f>
        <v>0</v>
      </c>
      <c r="U27" s="71">
        <f t="shared" ref="U27" si="3">IF(J27&gt;0,1,0)</f>
        <v>0</v>
      </c>
      <c r="V27" s="89" t="str">
        <f t="shared" ref="V27" si="4">CONCATENATE($U$1,"№",C27)</f>
        <v>022117№15</v>
      </c>
      <c r="W27" s="8">
        <f>IFERROR(INDEX('на отправку (3)'!AB:AB,MATCH($V27,'на отправку (3)'!$B:$B,0),1),0)</f>
        <v>0.96851403899999999</v>
      </c>
      <c r="X27" s="8">
        <f>IFERROR(INDEX('на отправку (3)'!AC:AC,MATCH($V27,'на отправку (3)'!$B:$B,0),1),0)</f>
        <v>0</v>
      </c>
      <c r="Y27" s="8">
        <v>5</v>
      </c>
      <c r="Z27" s="8">
        <f t="shared" si="2"/>
        <v>0</v>
      </c>
    </row>
    <row r="28" spans="1:26" ht="55.5" customHeight="1" x14ac:dyDescent="0.25">
      <c r="A28" s="201" t="s">
        <v>3128</v>
      </c>
      <c r="B28" s="184">
        <v>18</v>
      </c>
      <c r="C28" s="123" t="s">
        <v>2449</v>
      </c>
      <c r="D28" s="92">
        <f>IFERROR(INDEX('на отправку (3)'!G:G,MATCH($V28,'на отправку (3)'!$B:$B,0),1),0)</f>
        <v>0</v>
      </c>
      <c r="E28" s="92">
        <f>IFERROR(INDEX('на отправку (3)'!H:H,MATCH($V28,'на отправку (3)'!$B:$B,0),1),0)</f>
        <v>0</v>
      </c>
      <c r="F28" s="92">
        <f>IFERROR(INDEX('на отправку (3)'!I:I,MATCH($V28,'на отправку (3)'!$B:$B,0),1),0)</f>
        <v>0</v>
      </c>
      <c r="G28" s="192" t="str">
        <f>IFERROR(INDEX('на отправку (3)'!J:J,MATCH($V28,'на отправку (3)'!$B:$B,0),1),0)</f>
        <v>x</v>
      </c>
      <c r="H28" s="92">
        <f>IFERROR(INDEX('на отправку (3)'!K:K,MATCH($V28,'на отправку (3)'!$B:$B,0),1),0)/100</f>
        <v>0</v>
      </c>
      <c r="I28" s="192" t="str">
        <f>IFERROR(INDEX('на отправку (3)'!M:M,MATCH($V28,'на отправку (3)'!$B:$B,0),1),0)</f>
        <v>x</v>
      </c>
      <c r="J28" s="129">
        <f>IFERROR(INDEX('на отправку (3)'!N:N,MATCH($V28,'на отправку (3)'!$B:$B,0),1),0)</f>
        <v>0</v>
      </c>
      <c r="K28" s="92">
        <f>IFERROR(INDEX('на отправку (3)'!O:O,MATCH($V28,'на отправку (3)'!$B:$B,0),1),0)</f>
        <v>0</v>
      </c>
      <c r="L28" s="92">
        <f>IFERROR(INDEX('на отправку (3)'!P:P,MATCH($V28,'на отправку (3)'!$B:$B,0),1),0)</f>
        <v>0</v>
      </c>
      <c r="M28" s="92">
        <f>IFERROR(INDEX('на отправку (3)'!Q:Q,MATCH($V28,'на отправку (3)'!$B:$B,0),1),0)</f>
        <v>0</v>
      </c>
      <c r="N28" s="92">
        <f>IFERROR(INDEX('на отправку (3)'!R:R,MATCH($V28,'на отправку (3)'!$B:$B,0),1),0)</f>
        <v>0</v>
      </c>
      <c r="O28" s="92">
        <f>IFERROR(INDEX('на отправку (3)'!S:S,MATCH($V28,'на отправку (3)'!$B:$B,0),1),0)</f>
        <v>0</v>
      </c>
      <c r="P28" s="92">
        <f>IFERROR(INDEX('на отправку (3)'!T:T,MATCH($V28,'на отправку (3)'!$B:$B,0),1),0)</f>
        <v>0</v>
      </c>
      <c r="Q28" s="92">
        <f>IFERROR(INDEX('на отправку (3)'!U:U,MATCH($V28,'на отправку (3)'!$B:$B,0),1),0)</f>
        <v>0</v>
      </c>
      <c r="R28" s="129">
        <f>IFERROR(INDEX('на отправку (3)'!V:V,MATCH($V28,'на отправку (3)'!$B:$B,0),1),0)</f>
        <v>0</v>
      </c>
      <c r="S28" s="92">
        <f>IFERROR(INDEX('на отправку (3)'!W:W,MATCH($V28,'на отправку (3)'!$B:$B,0),1),0)</f>
        <v>0</v>
      </c>
      <c r="U28" s="71">
        <f t="shared" ref="U28:U32" si="5">IF(J28&gt;0,1,0)</f>
        <v>0</v>
      </c>
      <c r="V28" s="89" t="str">
        <f t="shared" ref="V28:V32" si="6">CONCATENATE($U$1,"№",C28)</f>
        <v>022117№16</v>
      </c>
      <c r="W28" s="8">
        <f>IFERROR(INDEX('на отправку (3)'!AB:AB,MATCH($V28,'на отправку (3)'!$B:$B,0),1),0)</f>
        <v>0.94674221000000003</v>
      </c>
      <c r="X28" s="8">
        <f>IFERROR(INDEX('на отправку (3)'!AC:AC,MATCH($V28,'на отправку (3)'!$B:$B,0),1),0)</f>
        <v>1</v>
      </c>
      <c r="Y28" s="8">
        <v>6</v>
      </c>
      <c r="Z28" s="8">
        <f t="shared" si="2"/>
        <v>0</v>
      </c>
    </row>
    <row r="29" spans="1:26" ht="45" customHeight="1" x14ac:dyDescent="0.25">
      <c r="A29" s="201" t="s">
        <v>3129</v>
      </c>
      <c r="B29" s="184">
        <v>19</v>
      </c>
      <c r="C29" s="123" t="s">
        <v>2450</v>
      </c>
      <c r="D29" s="92">
        <f>IFERROR(INDEX('на отправку (3)'!G:G,MATCH($V29,'на отправку (3)'!$B:$B,0),1),0)</f>
        <v>0</v>
      </c>
      <c r="E29" s="92">
        <f>IFERROR(INDEX('на отправку (3)'!H:H,MATCH($V29,'на отправку (3)'!$B:$B,0),1),0)</f>
        <v>0</v>
      </c>
      <c r="F29" s="92">
        <f>IFERROR(INDEX('на отправку (3)'!I:I,MATCH($V29,'на отправку (3)'!$B:$B,0),1),0)</f>
        <v>0</v>
      </c>
      <c r="G29" s="192" t="str">
        <f>IFERROR(INDEX('на отправку (3)'!J:J,MATCH($V29,'на отправку (3)'!$B:$B,0),1),0)</f>
        <v>x</v>
      </c>
      <c r="H29" s="92">
        <f>IFERROR(INDEX('на отправку (3)'!K:K,MATCH($V29,'на отправку (3)'!$B:$B,0),1),0)/100</f>
        <v>0</v>
      </c>
      <c r="I29" s="192" t="str">
        <f>IFERROR(INDEX('на отправку (3)'!M:M,MATCH($V29,'на отправку (3)'!$B:$B,0),1),0)</f>
        <v>x</v>
      </c>
      <c r="J29" s="129">
        <f>IFERROR(INDEX('на отправку (3)'!N:N,MATCH($V29,'на отправку (3)'!$B:$B,0),1),0)</f>
        <v>0</v>
      </c>
      <c r="K29" s="92">
        <f>IFERROR(INDEX('на отправку (3)'!O:O,MATCH($V29,'на отправку (3)'!$B:$B,0),1),0)</f>
        <v>0</v>
      </c>
      <c r="L29" s="92">
        <f>IFERROR(INDEX('на отправку (3)'!P:P,MATCH($V29,'на отправку (3)'!$B:$B,0),1),0)</f>
        <v>0</v>
      </c>
      <c r="M29" s="92">
        <f>IFERROR(INDEX('на отправку (3)'!Q:Q,MATCH($V29,'на отправку (3)'!$B:$B,0),1),0)</f>
        <v>0</v>
      </c>
      <c r="N29" s="92">
        <f>IFERROR(INDEX('на отправку (3)'!R:R,MATCH($V29,'на отправку (3)'!$B:$B,0),1),0)</f>
        <v>0</v>
      </c>
      <c r="O29" s="92">
        <f>IFERROR(INDEX('на отправку (3)'!S:S,MATCH($V29,'на отправку (3)'!$B:$B,0),1),0)</f>
        <v>0</v>
      </c>
      <c r="P29" s="92">
        <f>IFERROR(INDEX('на отправку (3)'!T:T,MATCH($V29,'на отправку (3)'!$B:$B,0),1),0)</f>
        <v>0</v>
      </c>
      <c r="Q29" s="92">
        <f>IFERROR(INDEX('на отправку (3)'!U:U,MATCH($V29,'на отправку (3)'!$B:$B,0),1),0)</f>
        <v>0</v>
      </c>
      <c r="R29" s="129">
        <f>IFERROR(INDEX('на отправку (3)'!V:V,MATCH($V29,'на отправку (3)'!$B:$B,0),1),0)</f>
        <v>0</v>
      </c>
      <c r="S29" s="92">
        <f>IFERROR(INDEX('на отправку (3)'!W:W,MATCH($V29,'на отправку (3)'!$B:$B,0),1),0)</f>
        <v>0</v>
      </c>
      <c r="U29" s="71">
        <f t="shared" si="5"/>
        <v>0</v>
      </c>
      <c r="V29" s="89" t="str">
        <f t="shared" si="6"/>
        <v>022117№17</v>
      </c>
      <c r="W29" s="8">
        <f>IFERROR(INDEX('на отправку (3)'!AB:AB,MATCH($V29,'на отправку (3)'!$B:$B,0),1),0)</f>
        <v>0.98260073299999995</v>
      </c>
      <c r="X29" s="8">
        <f>IFERROR(INDEX('на отправку (3)'!AC:AC,MATCH($V29,'на отправку (3)'!$B:$B,0),1),0)</f>
        <v>1</v>
      </c>
      <c r="Y29" s="8">
        <v>6</v>
      </c>
      <c r="Z29" s="8">
        <f t="shared" si="2"/>
        <v>0</v>
      </c>
    </row>
    <row r="30" spans="1:26" ht="47.25" customHeight="1" x14ac:dyDescent="0.25">
      <c r="A30" s="201" t="s">
        <v>3130</v>
      </c>
      <c r="B30" s="184">
        <v>20</v>
      </c>
      <c r="C30" s="123" t="s">
        <v>2451</v>
      </c>
      <c r="D30" s="92">
        <f>IFERROR(INDEX('на отправку (3)'!G:G,MATCH($V30,'на отправку (3)'!$B:$B,0),1),0)</f>
        <v>0</v>
      </c>
      <c r="E30" s="92">
        <f>IFERROR(INDEX('на отправку (3)'!H:H,MATCH($V30,'на отправку (3)'!$B:$B,0),1),0)</f>
        <v>0</v>
      </c>
      <c r="F30" s="92">
        <f>IFERROR(INDEX('на отправку (3)'!I:I,MATCH($V30,'на отправку (3)'!$B:$B,0),1),0)</f>
        <v>0</v>
      </c>
      <c r="G30" s="192" t="str">
        <f>IFERROR(INDEX('на отправку (3)'!J:J,MATCH($V30,'на отправку (3)'!$B:$B,0),1),0)</f>
        <v>x</v>
      </c>
      <c r="H30" s="92">
        <f>IFERROR(INDEX('на отправку (3)'!K:K,MATCH($V30,'на отправку (3)'!$B:$B,0),1),0)/100</f>
        <v>0</v>
      </c>
      <c r="I30" s="192" t="str">
        <f>IFERROR(INDEX('на отправку (3)'!M:M,MATCH($V30,'на отправку (3)'!$B:$B,0),1),0)</f>
        <v>x</v>
      </c>
      <c r="J30" s="129">
        <f>IFERROR(INDEX('на отправку (3)'!N:N,MATCH($V30,'на отправку (3)'!$B:$B,0),1),0)</f>
        <v>0</v>
      </c>
      <c r="K30" s="92">
        <f>IFERROR(INDEX('на отправку (3)'!O:O,MATCH($V30,'на отправку (3)'!$B:$B,0),1),0)</f>
        <v>0</v>
      </c>
      <c r="L30" s="92">
        <f>IFERROR(INDEX('на отправку (3)'!P:P,MATCH($V30,'на отправку (3)'!$B:$B,0),1),0)</f>
        <v>0</v>
      </c>
      <c r="M30" s="92">
        <f>IFERROR(INDEX('на отправку (3)'!Q:Q,MATCH($V30,'на отправку (3)'!$B:$B,0),1),0)</f>
        <v>0</v>
      </c>
      <c r="N30" s="92">
        <f>IFERROR(INDEX('на отправку (3)'!R:R,MATCH($V30,'на отправку (3)'!$B:$B,0),1),0)</f>
        <v>0</v>
      </c>
      <c r="O30" s="92">
        <f>IFERROR(INDEX('на отправку (3)'!S:S,MATCH($V30,'на отправку (3)'!$B:$B,0),1),0)</f>
        <v>0</v>
      </c>
      <c r="P30" s="92">
        <f>IFERROR(INDEX('на отправку (3)'!T:T,MATCH($V30,'на отправку (3)'!$B:$B,0),1),0)</f>
        <v>0</v>
      </c>
      <c r="Q30" s="92">
        <f>IFERROR(INDEX('на отправку (3)'!U:U,MATCH($V30,'на отправку (3)'!$B:$B,0),1),0)</f>
        <v>0</v>
      </c>
      <c r="R30" s="129">
        <f>IFERROR(INDEX('на отправку (3)'!V:V,MATCH($V30,'на отправку (3)'!$B:$B,0),1),0)</f>
        <v>0</v>
      </c>
      <c r="S30" s="92">
        <f>IFERROR(INDEX('на отправку (3)'!W:W,MATCH($V30,'на отправку (3)'!$B:$B,0),1),0)</f>
        <v>0</v>
      </c>
      <c r="U30" s="71">
        <f t="shared" si="5"/>
        <v>0</v>
      </c>
      <c r="V30" s="89" t="str">
        <f t="shared" si="6"/>
        <v>022117№18</v>
      </c>
      <c r="W30" s="8">
        <f>IFERROR(INDEX('на отправку (3)'!AB:AB,MATCH($V30,'на отправку (3)'!$B:$B,0),1),0)</f>
        <v>0.96027201100000004</v>
      </c>
      <c r="X30" s="8">
        <f>IFERROR(INDEX('на отправку (3)'!AC:AC,MATCH($V30,'на отправку (3)'!$B:$B,0),1),0)</f>
        <v>1</v>
      </c>
      <c r="Y30" s="8">
        <v>6</v>
      </c>
      <c r="Z30" s="8">
        <f t="shared" si="2"/>
        <v>0</v>
      </c>
    </row>
    <row r="31" spans="1:26" ht="50.25" customHeight="1" x14ac:dyDescent="0.25">
      <c r="A31" s="201" t="s">
        <v>3131</v>
      </c>
      <c r="B31" s="184">
        <v>21</v>
      </c>
      <c r="C31" s="123" t="s">
        <v>2452</v>
      </c>
      <c r="D31" s="92">
        <f>IFERROR(INDEX('на отправку (3)'!G:G,MATCH($V31,'на отправку (3)'!$B:$B,0),1),0)</f>
        <v>0</v>
      </c>
      <c r="E31" s="92">
        <f>IFERROR(INDEX('на отправку (3)'!H:H,MATCH($V31,'на отправку (3)'!$B:$B,0),1),0)</f>
        <v>0</v>
      </c>
      <c r="F31" s="92">
        <f>IFERROR(INDEX('на отправку (3)'!I:I,MATCH($V31,'на отправку (3)'!$B:$B,0),1),0)</f>
        <v>0</v>
      </c>
      <c r="G31" s="192" t="str">
        <f>IFERROR(INDEX('на отправку (3)'!J:J,MATCH($V31,'на отправку (3)'!$B:$B,0),1),0)</f>
        <v>x</v>
      </c>
      <c r="H31" s="92">
        <f>IFERROR(INDEX('на отправку (3)'!K:K,MATCH($V31,'на отправку (3)'!$B:$B,0),1),0)/100</f>
        <v>0</v>
      </c>
      <c r="I31" s="192" t="str">
        <f>IFERROR(INDEX('на отправку (3)'!M:M,MATCH($V31,'на отправку (3)'!$B:$B,0),1),0)</f>
        <v>x</v>
      </c>
      <c r="J31" s="129">
        <f>IFERROR(INDEX('на отправку (3)'!N:N,MATCH($V31,'на отправку (3)'!$B:$B,0),1),0)</f>
        <v>0</v>
      </c>
      <c r="K31" s="92">
        <f>IFERROR(INDEX('на отправку (3)'!O:O,MATCH($V31,'на отправку (3)'!$B:$B,0),1),0)</f>
        <v>0</v>
      </c>
      <c r="L31" s="92">
        <f>IFERROR(INDEX('на отправку (3)'!P:P,MATCH($V31,'на отправку (3)'!$B:$B,0),1),0)</f>
        <v>0</v>
      </c>
      <c r="M31" s="92">
        <f>IFERROR(INDEX('на отправку (3)'!Q:Q,MATCH($V31,'на отправку (3)'!$B:$B,0),1),0)</f>
        <v>0</v>
      </c>
      <c r="N31" s="92">
        <f>IFERROR(INDEX('на отправку (3)'!R:R,MATCH($V31,'на отправку (3)'!$B:$B,0),1),0)</f>
        <v>0</v>
      </c>
      <c r="O31" s="92">
        <f>IFERROR(INDEX('на отправку (3)'!S:S,MATCH($V31,'на отправку (3)'!$B:$B,0),1),0)</f>
        <v>0</v>
      </c>
      <c r="P31" s="92">
        <f>IFERROR(INDEX('на отправку (3)'!T:T,MATCH($V31,'на отправку (3)'!$B:$B,0),1),0)</f>
        <v>0</v>
      </c>
      <c r="Q31" s="92">
        <f>IFERROR(INDEX('на отправку (3)'!U:U,MATCH($V31,'на отправку (3)'!$B:$B,0),1),0)</f>
        <v>0</v>
      </c>
      <c r="R31" s="129">
        <f>IFERROR(INDEX('на отправку (3)'!V:V,MATCH($V31,'на отправку (3)'!$B:$B,0),1),0)</f>
        <v>0</v>
      </c>
      <c r="S31" s="92">
        <f>IFERROR(INDEX('на отправку (3)'!W:W,MATCH($V31,'на отправку (3)'!$B:$B,0),1),0)</f>
        <v>0</v>
      </c>
      <c r="U31" s="71">
        <f t="shared" si="5"/>
        <v>0</v>
      </c>
      <c r="V31" s="89" t="str">
        <f t="shared" si="6"/>
        <v>022117№19</v>
      </c>
      <c r="W31" s="8">
        <f>IFERROR(INDEX('на отправку (3)'!AB:AB,MATCH($V31,'на отправку (3)'!$B:$B,0),1),0)</f>
        <v>0.96570972899999996</v>
      </c>
      <c r="X31" s="8">
        <f>IFERROR(INDEX('на отправку (3)'!AC:AC,MATCH($V31,'на отправку (3)'!$B:$B,0),1),0)</f>
        <v>1</v>
      </c>
      <c r="Y31" s="8">
        <v>6</v>
      </c>
      <c r="Z31" s="8">
        <f t="shared" si="2"/>
        <v>0</v>
      </c>
    </row>
    <row r="32" spans="1:26" ht="78.75" x14ac:dyDescent="0.25">
      <c r="A32" s="201" t="s">
        <v>3132</v>
      </c>
      <c r="B32" s="184">
        <v>22</v>
      </c>
      <c r="C32" s="123" t="s">
        <v>2453</v>
      </c>
      <c r="D32" s="92">
        <f>IFERROR(INDEX('на отправку (3)'!G:G,MATCH($V32,'на отправку (3)'!$B:$B,0),1),0)</f>
        <v>0</v>
      </c>
      <c r="E32" s="92">
        <f>IFERROR(INDEX('на отправку (3)'!H:H,MATCH($V32,'на отправку (3)'!$B:$B,0),1),0)</f>
        <v>0</v>
      </c>
      <c r="F32" s="92">
        <f>IFERROR(INDEX('на отправку (3)'!I:I,MATCH($V32,'на отправку (3)'!$B:$B,0),1),0)</f>
        <v>0</v>
      </c>
      <c r="G32" s="192" t="str">
        <f>IFERROR(INDEX('на отправку (3)'!J:J,MATCH($V32,'на отправку (3)'!$B:$B,0),1),0)</f>
        <v>x</v>
      </c>
      <c r="H32" s="92">
        <f>IFERROR(INDEX('на отправку (3)'!K:K,MATCH($V32,'на отправку (3)'!$B:$B,0),1),0)/100</f>
        <v>0</v>
      </c>
      <c r="I32" s="192" t="str">
        <f>IFERROR(INDEX('на отправку (3)'!M:M,MATCH($V32,'на отправку (3)'!$B:$B,0),1),0)</f>
        <v>x</v>
      </c>
      <c r="J32" s="129">
        <f>IFERROR(INDEX('на отправку (3)'!N:N,MATCH($V32,'на отправку (3)'!$B:$B,0),1),0)</f>
        <v>0</v>
      </c>
      <c r="K32" s="92">
        <f>IFERROR(INDEX('на отправку (3)'!O:O,MATCH($V32,'на отправку (3)'!$B:$B,0),1),0)</f>
        <v>0</v>
      </c>
      <c r="L32" s="92">
        <f>IFERROR(INDEX('на отправку (3)'!P:P,MATCH($V32,'на отправку (3)'!$B:$B,0),1),0)</f>
        <v>0</v>
      </c>
      <c r="M32" s="92">
        <f>IFERROR(INDEX('на отправку (3)'!Q:Q,MATCH($V32,'на отправку (3)'!$B:$B,0),1),0)</f>
        <v>0</v>
      </c>
      <c r="N32" s="92">
        <f>IFERROR(INDEX('на отправку (3)'!R:R,MATCH($V32,'на отправку (3)'!$B:$B,0),1),0)</f>
        <v>0</v>
      </c>
      <c r="O32" s="92">
        <f>IFERROR(INDEX('на отправку (3)'!S:S,MATCH($V32,'на отправку (3)'!$B:$B,0),1),0)</f>
        <v>0</v>
      </c>
      <c r="P32" s="92">
        <f>IFERROR(INDEX('на отправку (3)'!T:T,MATCH($V32,'на отправку (3)'!$B:$B,0),1),0)</f>
        <v>0</v>
      </c>
      <c r="Q32" s="92">
        <f>IFERROR(INDEX('на отправку (3)'!U:U,MATCH($V32,'на отправку (3)'!$B:$B,0),1),0)</f>
        <v>0</v>
      </c>
      <c r="R32" s="129">
        <f>IFERROR(INDEX('на отправку (3)'!V:V,MATCH($V32,'на отправку (3)'!$B:$B,0),1),0)</f>
        <v>0</v>
      </c>
      <c r="S32" s="92">
        <f>IFERROR(INDEX('на отправку (3)'!W:W,MATCH($V32,'на отправку (3)'!$B:$B,0),1),0)</f>
        <v>0</v>
      </c>
      <c r="U32" s="71">
        <f t="shared" si="5"/>
        <v>0</v>
      </c>
      <c r="V32" s="89" t="str">
        <f t="shared" si="6"/>
        <v>022117№20</v>
      </c>
      <c r="W32" s="8">
        <f>IFERROR(INDEX('на отправку (3)'!AB:AB,MATCH($V32,'на отправку (3)'!$B:$B,0),1),0)</f>
        <v>0.8075</v>
      </c>
      <c r="X32" s="8">
        <f>IFERROR(INDEX('на отправку (3)'!AC:AC,MATCH($V32,'на отправку (3)'!$B:$B,0),1),0)</f>
        <v>1</v>
      </c>
      <c r="Y32" s="8">
        <v>6</v>
      </c>
      <c r="Z32" s="8">
        <f t="shared" si="2"/>
        <v>0</v>
      </c>
    </row>
    <row r="33" spans="1:27" s="136" customFormat="1" ht="21" customHeight="1" x14ac:dyDescent="0.25">
      <c r="A33" s="202"/>
      <c r="B33" s="187"/>
      <c r="C33" s="134"/>
      <c r="D33" s="135" t="s">
        <v>15</v>
      </c>
      <c r="E33" s="135"/>
      <c r="F33" s="135"/>
      <c r="G33" s="190"/>
      <c r="H33" s="135"/>
      <c r="I33" s="193"/>
      <c r="J33" s="139">
        <f>SUM(J34:J37)</f>
        <v>17</v>
      </c>
      <c r="K33" s="135"/>
      <c r="L33" s="135"/>
      <c r="M33" s="135"/>
      <c r="N33" s="135"/>
      <c r="O33" s="135"/>
      <c r="P33" s="135"/>
      <c r="Q33" s="135"/>
      <c r="R33" s="135"/>
      <c r="S33" s="135"/>
      <c r="U33" s="137"/>
      <c r="W33" s="137"/>
      <c r="X33" s="137"/>
      <c r="Y33" s="137"/>
      <c r="Z33" s="8"/>
    </row>
    <row r="34" spans="1:27" ht="42.75" customHeight="1" x14ac:dyDescent="0.25">
      <c r="A34" s="201" t="s">
        <v>3133</v>
      </c>
      <c r="B34" s="184">
        <v>23</v>
      </c>
      <c r="C34" s="123" t="s">
        <v>2454</v>
      </c>
      <c r="D34" s="92">
        <f>IFERROR(INDEX('на отправку (3)'!G:G,MATCH($V34,'на отправку (3)'!$B:$B,0),1),0)</f>
        <v>6</v>
      </c>
      <c r="E34" s="92">
        <f>IFERROR(INDEX('на отправку (3)'!H:H,MATCH($V34,'на отправку (3)'!$B:$B,0),1),0)</f>
        <v>6</v>
      </c>
      <c r="F34" s="92">
        <f>IFERROR(INDEX('на отправку (3)'!I:I,MATCH($V34,'на отправку (3)'!$B:$B,0),1),0)</f>
        <v>1</v>
      </c>
      <c r="G34" s="191" t="str">
        <f>IFERROR(INDEX('на отправку (3)'!J:J,MATCH($V34,'на отправку (3)'!$B:$B,0),1),0)</f>
        <v>x</v>
      </c>
      <c r="H34" s="92">
        <f>IFERROR(INDEX('на отправку (3)'!K:K,MATCH($V34,'на отправку (3)'!$B:$B,0),1),0)/100</f>
        <v>0.01</v>
      </c>
      <c r="I34" s="191" t="str">
        <f>IFERROR(INDEX('на отправку (3)'!M:M,MATCH($V34,'на отправку (3)'!$B:$B,0),1),0)</f>
        <v>x</v>
      </c>
      <c r="J34" s="129">
        <f>IFERROR(INDEX('на отправку (3)'!N:N,MATCH($V34,'на отправку (3)'!$B:$B,0),1),0)</f>
        <v>8</v>
      </c>
      <c r="K34" s="92">
        <f>IFERROR(INDEX('на отправку (3)'!O:O,MATCH($V34,'на отправку (3)'!$B:$B,0),1),0)</f>
        <v>2</v>
      </c>
      <c r="L34" s="92">
        <f>IFERROR(INDEX('на отправку (3)'!P:P,MATCH($V34,'на отправку (3)'!$B:$B,0),1),0)</f>
        <v>4</v>
      </c>
      <c r="M34" s="92">
        <f>IFERROR(INDEX('на отправку (3)'!Q:Q,MATCH($V34,'на отправку (3)'!$B:$B,0),1),0)</f>
        <v>1</v>
      </c>
      <c r="N34" s="92">
        <f>IFERROR(INDEX('на отправку (3)'!R:R,MATCH($V34,'на отправку (3)'!$B:$B,0),1),0)</f>
        <v>0</v>
      </c>
      <c r="O34" s="92">
        <f>IFERROR(INDEX('на отправку (3)'!S:S,MATCH($V34,'на отправку (3)'!$B:$B,0),1),0)</f>
        <v>6</v>
      </c>
      <c r="P34" s="92">
        <f>IFERROR(INDEX('на отправку (3)'!T:T,MATCH($V34,'на отправку (3)'!$B:$B,0),1),0)</f>
        <v>12</v>
      </c>
      <c r="Q34" s="92">
        <f>IFERROR(INDEX('на отправку (3)'!U:U,MATCH($V34,'на отправку (3)'!$B:$B,0),1),0)</f>
        <v>0.5</v>
      </c>
      <c r="R34" s="129">
        <f>IFERROR(INDEX('на отправку (3)'!V:V,MATCH($V34,'на отправку (3)'!$B:$B,0),1),0)</f>
        <v>0</v>
      </c>
      <c r="S34" s="92">
        <f>IFERROR(INDEX('на отправку (3)'!W:W,MATCH($V34,'на отправку (3)'!$B:$B,0),1),0)</f>
        <v>0</v>
      </c>
      <c r="U34" s="71">
        <f t="shared" ref="U34" si="7">IF(J34&gt;0,1,0)</f>
        <v>1</v>
      </c>
      <c r="V34" s="89" t="str">
        <f t="shared" ref="V34" si="8">CONCATENATE($U$1,"№",C34)</f>
        <v>022117№21</v>
      </c>
      <c r="W34" s="8">
        <f>IFERROR(INDEX('на отправку (3)'!AB:AB,MATCH($V34,'на отправку (3)'!$B:$B,0),1),0)</f>
        <v>0.39646335199999999</v>
      </c>
      <c r="X34" s="8">
        <f>IFERROR(INDEX('на отправку (3)'!AC:AC,MATCH($V34,'на отправку (3)'!$B:$B,0),1),0)</f>
        <v>1</v>
      </c>
      <c r="Y34" s="8">
        <v>8</v>
      </c>
      <c r="Z34" s="8">
        <f t="shared" si="2"/>
        <v>8</v>
      </c>
    </row>
    <row r="35" spans="1:27" ht="56.25" customHeight="1" x14ac:dyDescent="0.25">
      <c r="A35" s="201" t="s">
        <v>3134</v>
      </c>
      <c r="B35" s="184">
        <v>24</v>
      </c>
      <c r="C35" s="123">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1" t="str">
        <f>IFERROR(INDEX('на отправку (3)'!J:J,MATCH($V35,'на отправку (3)'!$B:$B,0),1),0)</f>
        <v>x</v>
      </c>
      <c r="H35" s="92">
        <f>IFERROR(INDEX('на отправку (3)'!K:K,MATCH($V35,'на отправку (3)'!$B:$B,0),1),0)/100</f>
        <v>0</v>
      </c>
      <c r="I35" s="191" t="str">
        <f>IFERROR(INDEX('на отправку (3)'!M:M,MATCH($V35,'на отправку (3)'!$B:$B,0),1),0)</f>
        <v>x</v>
      </c>
      <c r="J35" s="129">
        <f>IFERROR(INDEX('на отправку (3)'!N:N,MATCH($V35,'на отправку (3)'!$B:$B,0),1),0)</f>
        <v>0</v>
      </c>
      <c r="K35" s="92">
        <f>IFERROR(INDEX('на отправку (3)'!O:O,MATCH($V35,'на отправку (3)'!$B:$B,0),1),0)</f>
        <v>0</v>
      </c>
      <c r="L35" s="92">
        <f>IFERROR(INDEX('на отправку (3)'!P:P,MATCH($V35,'на отправку (3)'!$B:$B,0),1),0)</f>
        <v>0</v>
      </c>
      <c r="M35" s="92">
        <f>IFERROR(INDEX('на отправку (3)'!Q:Q,MATCH($V35,'на отправку (3)'!$B:$B,0),1),0)</f>
        <v>2</v>
      </c>
      <c r="N35" s="92">
        <f>IFERROR(INDEX('на отправку (3)'!R:R,MATCH($V35,'на отправку (3)'!$B:$B,0),1),0)</f>
        <v>0</v>
      </c>
      <c r="O35" s="92">
        <f>IFERROR(INDEX('на отправку (3)'!S:S,MATCH($V35,'на отправку (3)'!$B:$B,0),1),0)</f>
        <v>0</v>
      </c>
      <c r="P35" s="92">
        <f>IFERROR(INDEX('на отправку (3)'!T:T,MATCH($V35,'на отправку (3)'!$B:$B,0),1),0)</f>
        <v>0</v>
      </c>
      <c r="Q35" s="92">
        <f>IFERROR(INDEX('на отправку (3)'!U:U,MATCH($V35,'на отправку (3)'!$B:$B,0),1),0)</f>
        <v>0</v>
      </c>
      <c r="R35" s="129">
        <f>IFERROR(INDEX('на отправку (3)'!V:V,MATCH($V35,'на отправку (3)'!$B:$B,0),1),0)</f>
        <v>0</v>
      </c>
      <c r="S35" s="92">
        <f>IFERROR(INDEX('на отправку (3)'!W:W,MATCH($V35,'на отправку (3)'!$B:$B,0),1),0)</f>
        <v>0</v>
      </c>
      <c r="U35" s="71">
        <f t="shared" ref="U35:U37" si="9">IF(J35&gt;0,1,0)</f>
        <v>0</v>
      </c>
      <c r="V35" s="89" t="str">
        <f t="shared" ref="V35:V37" si="10">CONCATENATE($U$1,"№",C35)</f>
        <v>022117№23</v>
      </c>
      <c r="W35" s="8">
        <f>IFERROR(INDEX('на отправку (3)'!AB:AB,MATCH($V35,'на отправку (3)'!$B:$B,0),1),0)</f>
        <v>0.6</v>
      </c>
      <c r="X35" s="8">
        <f>IFERROR(INDEX('на отправку (3)'!AC:AC,MATCH($V35,'на отправку (3)'!$B:$B,0),1),0)</f>
        <v>1</v>
      </c>
      <c r="Y35" s="8">
        <v>9</v>
      </c>
      <c r="Z35" s="8">
        <f t="shared" si="2"/>
        <v>0</v>
      </c>
    </row>
    <row r="36" spans="1:27" ht="60" customHeight="1" x14ac:dyDescent="0.25">
      <c r="A36" s="201" t="s">
        <v>3135</v>
      </c>
      <c r="B36" s="184">
        <v>25</v>
      </c>
      <c r="C36" s="123">
        <v>24</v>
      </c>
      <c r="D36" s="92">
        <f>IFERROR(INDEX('на отправку (3)'!G:G,MATCH($V36,'на отправку (3)'!$B:$B,0),1),0)</f>
        <v>0</v>
      </c>
      <c r="E36" s="92">
        <f>IFERROR(INDEX('на отправку (3)'!H:H,MATCH($V36,'на отправку (3)'!$B:$B,0),1),0)</f>
        <v>0</v>
      </c>
      <c r="F36" s="92">
        <f>IFERROR(INDEX('на отправку (3)'!I:I,MATCH($V36,'на отправку (3)'!$B:$B,0),1),0)</f>
        <v>0</v>
      </c>
      <c r="G36" s="191" t="str">
        <f>IFERROR(INDEX('на отправку (3)'!J:J,MATCH($V36,'на отправку (3)'!$B:$B,0),1),0)</f>
        <v>x</v>
      </c>
      <c r="H36" s="92">
        <f>IFERROR(INDEX('на отправку (3)'!K:K,MATCH($V36,'на отправку (3)'!$B:$B,0),1),0)/100</f>
        <v>0</v>
      </c>
      <c r="I36" s="191" t="str">
        <f>IFERROR(INDEX('на отправку (3)'!M:M,MATCH($V36,'на отправку (3)'!$B:$B,0),1),0)</f>
        <v>x</v>
      </c>
      <c r="J36" s="129">
        <f>IFERROR(INDEX('на отправку (3)'!N:N,MATCH($V36,'на отправку (3)'!$B:$B,0),1),0)</f>
        <v>0</v>
      </c>
      <c r="K36" s="92">
        <f>IFERROR(INDEX('на отправку (3)'!O:O,MATCH($V36,'на отправку (3)'!$B:$B,0),1),0)</f>
        <v>0</v>
      </c>
      <c r="L36" s="92">
        <f>IFERROR(INDEX('на отправку (3)'!P:P,MATCH($V36,'на отправку (3)'!$B:$B,0),1),0)</f>
        <v>0</v>
      </c>
      <c r="M36" s="92">
        <f>IFERROR(INDEX('на отправку (3)'!Q:Q,MATCH($V36,'на отправку (3)'!$B:$B,0),1),0)</f>
        <v>2</v>
      </c>
      <c r="N36" s="92">
        <f>IFERROR(INDEX('на отправку (3)'!R:R,MATCH($V36,'на отправку (3)'!$B:$B,0),1),0)</f>
        <v>0</v>
      </c>
      <c r="O36" s="92">
        <f>IFERROR(INDEX('на отправку (3)'!S:S,MATCH($V36,'на отправку (3)'!$B:$B,0),1),0)</f>
        <v>0</v>
      </c>
      <c r="P36" s="92">
        <f>IFERROR(INDEX('на отправку (3)'!T:T,MATCH($V36,'на отправку (3)'!$B:$B,0),1),0)</f>
        <v>0</v>
      </c>
      <c r="Q36" s="92">
        <f>IFERROR(INDEX('на отправку (3)'!U:U,MATCH($V36,'на отправку (3)'!$B:$B,0),1),0)</f>
        <v>0</v>
      </c>
      <c r="R36" s="129">
        <f>IFERROR(INDEX('на отправку (3)'!V:V,MATCH($V36,'на отправку (3)'!$B:$B,0),1),0)</f>
        <v>0</v>
      </c>
      <c r="S36" s="92">
        <f>IFERROR(INDEX('на отправку (3)'!W:W,MATCH($V36,'на отправку (3)'!$B:$B,0),1),0)</f>
        <v>0</v>
      </c>
      <c r="U36" s="71">
        <f t="shared" si="9"/>
        <v>0</v>
      </c>
      <c r="V36" s="89" t="str">
        <f t="shared" si="10"/>
        <v>022117№24</v>
      </c>
      <c r="W36" s="8">
        <f>IFERROR(INDEX('на отправку (3)'!AB:AB,MATCH($V36,'на отправку (3)'!$B:$B,0),1),0)</f>
        <v>0.381578947</v>
      </c>
      <c r="X36" s="8">
        <f>IFERROR(INDEX('на отправку (3)'!AC:AC,MATCH($V36,'на отправку (3)'!$B:$B,0),1),0)</f>
        <v>1</v>
      </c>
      <c r="Y36" s="8">
        <v>9</v>
      </c>
      <c r="Z36" s="8">
        <f t="shared" si="2"/>
        <v>0</v>
      </c>
    </row>
    <row r="37" spans="1:27" ht="46.5" customHeight="1" x14ac:dyDescent="0.25">
      <c r="A37" s="201" t="s">
        <v>3136</v>
      </c>
      <c r="B37" s="184">
        <v>26</v>
      </c>
      <c r="C37" s="123">
        <v>25</v>
      </c>
      <c r="D37" s="92">
        <f>IFERROR(INDEX('на отправку (3)'!G:G,MATCH($V37,'на отправку (3)'!$B:$B,0),1),0)</f>
        <v>65</v>
      </c>
      <c r="E37" s="92">
        <f>IFERROR(INDEX('на отправку (3)'!H:H,MATCH($V37,'на отправку (3)'!$B:$B,0),1),0)</f>
        <v>68</v>
      </c>
      <c r="F37" s="92">
        <f>IFERROR(INDEX('на отправку (3)'!I:I,MATCH($V37,'на отправку (3)'!$B:$B,0),1),0)</f>
        <v>0.95588235300000002</v>
      </c>
      <c r="G37" s="191">
        <f>IFERROR(INDEX('на отправку (3)'!J:J,MATCH($V37,'на отправку (3)'!$B:$B,0),1),0)</f>
        <v>1</v>
      </c>
      <c r="H37" s="92">
        <f>IFERROR(INDEX('на отправку (3)'!K:K,MATCH($V37,'на отправку (3)'!$B:$B,0),1),0)</f>
        <v>1.0544337130000001</v>
      </c>
      <c r="I37" s="191" t="str">
        <f>IFERROR(INDEX('на отправку (3)'!M:M,MATCH($V37,'на отправку (3)'!$B:$B,0),1),0)</f>
        <v>x</v>
      </c>
      <c r="J37" s="129">
        <f>IFERROR(INDEX('на отправку (3)'!N:N,MATCH($V37,'на отправку (3)'!$B:$B,0),1),0)</f>
        <v>9</v>
      </c>
      <c r="K37" s="92">
        <f>IFERROR(INDEX('на отправку (3)'!O:O,MATCH($V37,'на отправку (3)'!$B:$B,0),1),0)</f>
        <v>0</v>
      </c>
      <c r="L37" s="92">
        <f>IFERROR(INDEX('на отправку (3)'!P:P,MATCH($V37,'на отправку (3)'!$B:$B,0),1),0)</f>
        <v>3</v>
      </c>
      <c r="M37" s="92">
        <f>IFERROR(INDEX('на отправку (3)'!Q:Q,MATCH($V37,'на отправку (3)'!$B:$B,0),1),0)</f>
        <v>1</v>
      </c>
      <c r="N37" s="92">
        <f>IFERROR(INDEX('на отправку (3)'!R:R,MATCH($V37,'на отправку (3)'!$B:$B,0),1),0)</f>
        <v>0</v>
      </c>
      <c r="O37" s="92">
        <f>IFERROR(INDEX('на отправку (3)'!S:S,MATCH($V37,'на отправку (3)'!$B:$B,0),1),0)</f>
        <v>67</v>
      </c>
      <c r="P37" s="92">
        <f>IFERROR(INDEX('на отправку (3)'!T:T,MATCH($V37,'на отправку (3)'!$B:$B,0),1),0)</f>
        <v>144</v>
      </c>
      <c r="Q37" s="92">
        <f>IFERROR(INDEX('на отправку (3)'!U:U,MATCH($V37,'на отправку (3)'!$B:$B,0),1),0)</f>
        <v>0.46527777799999998</v>
      </c>
      <c r="R37" s="129">
        <f>IFERROR(INDEX('на отправку (3)'!V:V,MATCH($V37,'на отправку (3)'!$B:$B,0),1),0)</f>
        <v>0</v>
      </c>
      <c r="S37" s="92">
        <f>IFERROR(INDEX('на отправку (3)'!W:W,MATCH($V37,'на отправку (3)'!$B:$B,0),1),0)</f>
        <v>0</v>
      </c>
      <c r="U37" s="71">
        <f t="shared" si="9"/>
        <v>1</v>
      </c>
      <c r="V37" s="89" t="str">
        <f t="shared" si="10"/>
        <v>022117№25</v>
      </c>
      <c r="W37" s="8">
        <f>IFERROR(INDEX('на отправку (3)'!AB:AB,MATCH($V37,'на отправку (3)'!$B:$B,0),1),0)</f>
        <v>0.97159166299999999</v>
      </c>
      <c r="X37" s="8">
        <f>IFERROR(INDEX('на отправку (3)'!AC:AC,MATCH($V37,'на отправку (3)'!$B:$B,0),1),0)</f>
        <v>1</v>
      </c>
      <c r="Y37" s="8">
        <v>9</v>
      </c>
      <c r="Z37" s="8">
        <f t="shared" si="2"/>
        <v>9</v>
      </c>
    </row>
    <row r="38" spans="1:27" s="136" customFormat="1" ht="21" customHeight="1" x14ac:dyDescent="0.25">
      <c r="A38" s="202"/>
      <c r="B38" s="187"/>
      <c r="C38" s="134"/>
      <c r="D38" s="135" t="s">
        <v>3091</v>
      </c>
      <c r="E38" s="135"/>
      <c r="F38" s="135"/>
      <c r="G38" s="190"/>
      <c r="H38" s="135"/>
      <c r="I38" s="193"/>
      <c r="J38" s="139">
        <f>IF(SUM(J39:J45)&lt;0,0,SUM(J39:J45))</f>
        <v>31</v>
      </c>
      <c r="K38" s="135"/>
      <c r="L38" s="135"/>
      <c r="M38" s="135"/>
      <c r="N38" s="135"/>
      <c r="O38" s="135"/>
      <c r="P38" s="135"/>
      <c r="Q38" s="135"/>
      <c r="R38" s="135"/>
      <c r="S38" s="135"/>
      <c r="U38" s="137"/>
      <c r="W38" s="137"/>
      <c r="X38" s="137"/>
      <c r="Y38" s="137"/>
      <c r="Z38" s="8"/>
    </row>
    <row r="39" spans="1:27" ht="63" customHeight="1" x14ac:dyDescent="0.25">
      <c r="A39" s="201" t="s">
        <v>3137</v>
      </c>
      <c r="B39" s="120">
        <v>27</v>
      </c>
      <c r="C39" s="120">
        <v>27</v>
      </c>
      <c r="D39" s="92">
        <f>IFERROR(INDEX('на отправку (3)'!G:G,MATCH($V39,'на отправку (3)'!$B:$B,0),1),0)</f>
        <v>0</v>
      </c>
      <c r="E39" s="92">
        <f>IFERROR(INDEX('на отправку (3)'!H:H,MATCH($V39,'на отправку (3)'!$B:$B,0),1),0)</f>
        <v>2</v>
      </c>
      <c r="F39" s="92">
        <f>IFERROR(INDEX('на отправку (3)'!I:I,MATCH($V39,'на отправку (3)'!$B:$B,0),1),0)</f>
        <v>0</v>
      </c>
      <c r="G39" s="191">
        <f>IFERROR(INDEX('на отправку (3)'!J:J,MATCH($V39,'на отправку (3)'!$B:$B,0),1),0)</f>
        <v>0</v>
      </c>
      <c r="H39" s="92">
        <f>IFERROR(INDEX('на отправку (3)'!K:K,MATCH($V39,'на отправку (3)'!$B:$B,0),1),0)/100</f>
        <v>0</v>
      </c>
      <c r="I39" s="191">
        <f>IFERROR(INDEX('на отправку (3)'!M:M,MATCH($V39,'на отправку (3)'!$B:$B,0),1),0)</f>
        <v>0</v>
      </c>
      <c r="J39" s="129">
        <f>IFERROR(INDEX('на отправку (3)'!N:N,MATCH($V39,'на отправку (3)'!$B:$B,0),1),0)</f>
        <v>4</v>
      </c>
      <c r="K39" s="92" t="str">
        <f>IFERROR(INDEX('на отправку (3)'!O:O,MATCH($V39,'на отправку (3)'!$B:$B,0),1),0)</f>
        <v>x</v>
      </c>
      <c r="L39" s="92" t="str">
        <f>IFERROR(INDEX('на отправку (3)'!P:P,MATCH($V39,'на отправку (3)'!$B:$B,0),1),0)</f>
        <v>x</v>
      </c>
      <c r="M39" s="92">
        <f>IFERROR(INDEX('на отправку (3)'!Q:Q,MATCH($V39,'на отправку (3)'!$B:$B,0),1),0)</f>
        <v>1</v>
      </c>
      <c r="N39" s="98"/>
      <c r="O39" s="92">
        <f>IFERROR(INDEX('на отправку (3)'!S:S,MATCH($V39,'на отправку (3)'!$B:$B,0),1),0)</f>
        <v>0</v>
      </c>
      <c r="P39" s="92">
        <f>IFERROR(INDEX('на отправку (3)'!T:T,MATCH($V39,'на отправку (3)'!$B:$B,0),1),0)</f>
        <v>0</v>
      </c>
      <c r="Q39" s="92">
        <f>IFERROR(INDEX('на отправку (3)'!U:U,MATCH($V39,'на отправку (3)'!$B:$B,0),1),0)</f>
        <v>0</v>
      </c>
      <c r="R39" s="129">
        <f>IFERROR(INDEX('на отправку (3)'!V:V,MATCH($V39,'на отправку (3)'!$B:$B,0),1),0)</f>
        <v>0</v>
      </c>
      <c r="S39" s="98"/>
      <c r="U39" s="71">
        <f t="shared" ref="U39" si="11">IF(J39&gt;0,1,0)</f>
        <v>1</v>
      </c>
      <c r="V39" s="89" t="str">
        <f t="shared" ref="V39" si="12">CONCATENATE($U$1,"№",C39)</f>
        <v>022117№27</v>
      </c>
      <c r="W39" s="8">
        <f>IFERROR(INDEX('на отправку (3)'!AB:AB,MATCH($V39,'на отправку (3)'!$B:$B,0),1),0)</f>
        <v>0</v>
      </c>
      <c r="X39" s="8">
        <f>IFERROR(INDEX('на отправку (3)'!AC:AC,MATCH($V39,'на отправку (3)'!$B:$B,0),1),0)</f>
        <v>0</v>
      </c>
      <c r="Y39" s="8">
        <v>4</v>
      </c>
      <c r="Z39" s="8">
        <f t="shared" si="2"/>
        <v>4</v>
      </c>
    </row>
    <row r="40" spans="1:27" ht="49.5" customHeight="1" x14ac:dyDescent="0.25">
      <c r="A40" s="201" t="s">
        <v>3138</v>
      </c>
      <c r="B40" s="120">
        <v>28</v>
      </c>
      <c r="C40" s="120">
        <v>28</v>
      </c>
      <c r="D40" s="92">
        <f>IFERROR(INDEX('на отправку (3)'!G:G,MATCH($V40,'на отправку (3)'!$B:$B,0),1),0)</f>
        <v>0</v>
      </c>
      <c r="E40" s="92">
        <f>IFERROR(INDEX('на отправку (3)'!H:H,MATCH($V40,'на отправку (3)'!$B:$B,0),1),0)</f>
        <v>46</v>
      </c>
      <c r="F40" s="92">
        <f>IFERROR(INDEX('на отправку (3)'!I:I,MATCH($V40,'на отправку (3)'!$B:$B,0),1),0)</f>
        <v>0</v>
      </c>
      <c r="G40" s="191">
        <f>IFERROR(INDEX('на отправку (3)'!J:J,MATCH($V40,'на отправку (3)'!$B:$B,0),1),0)</f>
        <v>0</v>
      </c>
      <c r="H40" s="92">
        <f>IFERROR(INDEX('на отправку (3)'!K:K,MATCH($V40,'на отправку (3)'!$B:$B,0),1),0)/100</f>
        <v>0</v>
      </c>
      <c r="I40" s="191">
        <f>IFERROR(INDEX('на отправку (3)'!M:M,MATCH($V40,'на отправку (3)'!$B:$B,0),1),0)</f>
        <v>0</v>
      </c>
      <c r="J40" s="129">
        <f>IFERROR(INDEX('на отправку (3)'!N:N,MATCH($V40,'на отправку (3)'!$B:$B,0),1),0)</f>
        <v>3</v>
      </c>
      <c r="K40" s="92" t="str">
        <f>IFERROR(INDEX('на отправку (3)'!O:O,MATCH($V40,'на отправку (3)'!$B:$B,0),1),0)</f>
        <v>x</v>
      </c>
      <c r="L40" s="92" t="str">
        <f>IFERROR(INDEX('на отправку (3)'!P:P,MATCH($V40,'на отправку (3)'!$B:$B,0),1),0)</f>
        <v>x</v>
      </c>
      <c r="M40" s="92">
        <f>IFERROR(INDEX('на отправку (3)'!Q:Q,MATCH($V40,'на отправку (3)'!$B:$B,0),1),0)</f>
        <v>1</v>
      </c>
      <c r="N40" s="98"/>
      <c r="O40" s="92">
        <f>IFERROR(INDEX('на отправку (3)'!S:S,MATCH($V40,'на отправку (3)'!$B:$B,0),1),0)</f>
        <v>0</v>
      </c>
      <c r="P40" s="92">
        <f>IFERROR(INDEX('на отправку (3)'!T:T,MATCH($V40,'на отправку (3)'!$B:$B,0),1),0)</f>
        <v>283</v>
      </c>
      <c r="Q40" s="92">
        <f>IFERROR(INDEX('на отправку (3)'!U:U,MATCH($V40,'на отправку (3)'!$B:$B,0),1),0)</f>
        <v>0</v>
      </c>
      <c r="R40" s="129">
        <f>IFERROR(INDEX('на отправку (3)'!V:V,MATCH($V40,'на отправку (3)'!$B:$B,0),1),0)</f>
        <v>0</v>
      </c>
      <c r="S40" s="98"/>
      <c r="U40" s="71">
        <f t="shared" ref="U40:U45" si="13">IF(J40&gt;0,1,0)</f>
        <v>1</v>
      </c>
      <c r="V40" s="89" t="str">
        <f t="shared" ref="V40:V45" si="14">CONCATENATE($U$1,"№",C40)</f>
        <v>022117№28</v>
      </c>
      <c r="W40" s="8">
        <f>IFERROR(INDEX('на отправку (3)'!AB:AB,MATCH($V40,'на отправку (3)'!$B:$B,0),1),0)</f>
        <v>4.6442499999999999E-3</v>
      </c>
      <c r="X40" s="8">
        <f>IFERROR(INDEX('на отправку (3)'!AC:AC,MATCH($V40,'на отправку (3)'!$B:$B,0),1),0)</f>
        <v>0</v>
      </c>
      <c r="Y40" s="8">
        <v>3</v>
      </c>
      <c r="Z40" s="8">
        <f t="shared" si="2"/>
        <v>3</v>
      </c>
    </row>
    <row r="41" spans="1:27" ht="15.75" customHeight="1" x14ac:dyDescent="0.25">
      <c r="A41" s="201" t="s">
        <v>3139</v>
      </c>
      <c r="B41" s="120">
        <v>29</v>
      </c>
      <c r="C41" s="120">
        <v>29</v>
      </c>
      <c r="D41" s="92">
        <f>IFERROR(INDEX('на отправку (3)'!G:G,MATCH($V41,'на отправку (3)'!$B:$B,0),1),0)</f>
        <v>0</v>
      </c>
      <c r="E41" s="92">
        <f>IFERROR(INDEX('на отправку (3)'!H:H,MATCH($V41,'на отправку (3)'!$B:$B,0),1),0)</f>
        <v>46</v>
      </c>
      <c r="F41" s="92">
        <f>IFERROR(INDEX('на отправку (3)'!I:I,MATCH($V41,'на отправку (3)'!$B:$B,0),1),0)</f>
        <v>0</v>
      </c>
      <c r="G41" s="191">
        <f>IFERROR(INDEX('на отправку (3)'!J:J,MATCH($V41,'на отправку (3)'!$B:$B,0),1),0)</f>
        <v>0</v>
      </c>
      <c r="H41" s="92">
        <f>IFERROR(INDEX('на отправку (3)'!K:K,MATCH($V41,'на отправку (3)'!$B:$B,0),1),0)/100</f>
        <v>0</v>
      </c>
      <c r="I41" s="191">
        <f>IFERROR(INDEX('на отправку (3)'!M:M,MATCH($V41,'на отправку (3)'!$B:$B,0),1),0)</f>
        <v>0</v>
      </c>
      <c r="J41" s="129">
        <f>IFERROR(INDEX('на отправку (3)'!N:N,MATCH($V41,'на отправку (3)'!$B:$B,0),1),0)</f>
        <v>5</v>
      </c>
      <c r="K41" s="92" t="str">
        <f>IFERROR(INDEX('на отправку (3)'!O:O,MATCH($V41,'на отправку (3)'!$B:$B,0),1),0)</f>
        <v>x</v>
      </c>
      <c r="L41" s="92" t="str">
        <f>IFERROR(INDEX('на отправку (3)'!P:P,MATCH($V41,'на отправку (3)'!$B:$B,0),1),0)</f>
        <v>x</v>
      </c>
      <c r="M41" s="92">
        <f>IFERROR(INDEX('на отправку (3)'!Q:Q,MATCH($V41,'на отправку (3)'!$B:$B,0),1),0)</f>
        <v>1</v>
      </c>
      <c r="N41" s="98"/>
      <c r="O41" s="92">
        <f>IFERROR(INDEX('на отправку (3)'!S:S,MATCH($V41,'на отправку (3)'!$B:$B,0),1),0)</f>
        <v>0</v>
      </c>
      <c r="P41" s="92">
        <f>IFERROR(INDEX('на отправку (3)'!T:T,MATCH($V41,'на отправку (3)'!$B:$B,0),1),0)</f>
        <v>283</v>
      </c>
      <c r="Q41" s="92">
        <f>IFERROR(INDEX('на отправку (3)'!U:U,MATCH($V41,'на отправку (3)'!$B:$B,0),1),0)</f>
        <v>0</v>
      </c>
      <c r="R41" s="129">
        <f>IFERROR(INDEX('на отправку (3)'!V:V,MATCH($V41,'на отправку (3)'!$B:$B,0),1),0)</f>
        <v>0</v>
      </c>
      <c r="S41" s="98"/>
      <c r="U41" s="71">
        <f t="shared" si="13"/>
        <v>1</v>
      </c>
      <c r="V41" s="89" t="str">
        <f t="shared" si="14"/>
        <v>022117№29</v>
      </c>
      <c r="W41" s="8">
        <f>IFERROR(INDEX('на отправку (3)'!AB:AB,MATCH($V41,'на отправку (3)'!$B:$B,0),1),0)</f>
        <v>1.6719300000000001E-3</v>
      </c>
      <c r="X41" s="8">
        <f>IFERROR(INDEX('на отправку (3)'!AC:AC,MATCH($V41,'на отправку (3)'!$B:$B,0),1),0)</f>
        <v>0</v>
      </c>
      <c r="Y41" s="8">
        <v>5</v>
      </c>
      <c r="Z41" s="8">
        <f t="shared" si="2"/>
        <v>5</v>
      </c>
    </row>
    <row r="42" spans="1:27" ht="15.75" customHeight="1" x14ac:dyDescent="0.25">
      <c r="A42" s="201" t="s">
        <v>3140</v>
      </c>
      <c r="B42" s="120">
        <v>30</v>
      </c>
      <c r="C42" s="120">
        <v>30</v>
      </c>
      <c r="D42" s="92">
        <f>IFERROR(INDEX('на отправку (3)'!G:G,MATCH($V42,'на отправку (3)'!$B:$B,0),1),0)</f>
        <v>0</v>
      </c>
      <c r="E42" s="92">
        <f>IFERROR(INDEX('на отправку (3)'!H:H,MATCH($V42,'на отправку (3)'!$B:$B,0),1),0)</f>
        <v>46</v>
      </c>
      <c r="F42" s="92">
        <f>IFERROR(INDEX('на отправку (3)'!I:I,MATCH($V42,'на отправку (3)'!$B:$B,0),1),0)</f>
        <v>0</v>
      </c>
      <c r="G42" s="191">
        <f>IFERROR(INDEX('на отправку (3)'!J:J,MATCH($V42,'на отправку (3)'!$B:$B,0),1),0)</f>
        <v>0</v>
      </c>
      <c r="H42" s="92">
        <f>IFERROR(INDEX('на отправку (3)'!K:K,MATCH($V42,'на отправку (3)'!$B:$B,0),1),0)/100</f>
        <v>0</v>
      </c>
      <c r="I42" s="191">
        <f>IFERROR(INDEX('на отправку (3)'!M:M,MATCH($V42,'на отправку (3)'!$B:$B,0),1),0)</f>
        <v>0</v>
      </c>
      <c r="J42" s="129">
        <f>IFERROR(INDEX('на отправку (3)'!N:N,MATCH($V42,'на отправку (3)'!$B:$B,0),1),0)</f>
        <v>8</v>
      </c>
      <c r="K42" s="92" t="str">
        <f>IFERROR(INDEX('на отправку (3)'!O:O,MATCH($V42,'на отправку (3)'!$B:$B,0),1),0)</f>
        <v>x</v>
      </c>
      <c r="L42" s="92" t="str">
        <f>IFERROR(INDEX('на отправку (3)'!P:P,MATCH($V42,'на отправку (3)'!$B:$B,0),1),0)</f>
        <v>x</v>
      </c>
      <c r="M42" s="92">
        <f>IFERROR(INDEX('на отправку (3)'!Q:Q,MATCH($V42,'на отправку (3)'!$B:$B,0),1),0)</f>
        <v>1</v>
      </c>
      <c r="N42" s="98"/>
      <c r="O42" s="92">
        <f>IFERROR(INDEX('на отправку (3)'!S:S,MATCH($V42,'на отправку (3)'!$B:$B,0),1),0)</f>
        <v>0</v>
      </c>
      <c r="P42" s="92">
        <f>IFERROR(INDEX('на отправку (3)'!T:T,MATCH($V42,'на отправку (3)'!$B:$B,0),1),0)</f>
        <v>283</v>
      </c>
      <c r="Q42" s="92">
        <f>IFERROR(INDEX('на отправку (3)'!U:U,MATCH($V42,'на отправку (3)'!$B:$B,0),1),0)</f>
        <v>0</v>
      </c>
      <c r="R42" s="129">
        <f>IFERROR(INDEX('на отправку (3)'!V:V,MATCH($V42,'на отправку (3)'!$B:$B,0),1),0)</f>
        <v>0</v>
      </c>
      <c r="S42" s="98"/>
      <c r="U42" s="71">
        <f t="shared" si="13"/>
        <v>1</v>
      </c>
      <c r="V42" s="89" t="str">
        <f t="shared" si="14"/>
        <v>022117№30</v>
      </c>
      <c r="W42" s="8">
        <f>IFERROR(INDEX('на отправку (3)'!AB:AB,MATCH($V42,'на отправку (3)'!$B:$B,0),1),0)</f>
        <v>0</v>
      </c>
      <c r="X42" s="8">
        <f>IFERROR(INDEX('на отправку (3)'!AC:AC,MATCH($V42,'на отправку (3)'!$B:$B,0),1),0)</f>
        <v>0</v>
      </c>
      <c r="Y42" s="8">
        <v>8</v>
      </c>
      <c r="Z42" s="8">
        <f t="shared" si="2"/>
        <v>8</v>
      </c>
    </row>
    <row r="43" spans="1:27" ht="53.25" customHeight="1" x14ac:dyDescent="0.25">
      <c r="A43" s="201" t="s">
        <v>2534</v>
      </c>
      <c r="B43" s="120">
        <v>31</v>
      </c>
      <c r="C43" s="120">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1">
        <f>IFERROR(INDEX('на отправку (3)'!J:J,MATCH($V43,'на отправку (3)'!$B:$B,0),1),0)</f>
        <v>0</v>
      </c>
      <c r="H43" s="92">
        <f>IFERROR(INDEX('на отправку (3)'!K:K,MATCH($V43,'на отправку (3)'!$B:$B,0),1),0)/100</f>
        <v>0</v>
      </c>
      <c r="I43" s="191">
        <f>IFERROR(INDEX('на отправку (3)'!M:M,MATCH($V43,'на отправку (3)'!$B:$B,0),1),0)</f>
        <v>0</v>
      </c>
      <c r="J43" s="129">
        <v>3</v>
      </c>
      <c r="K43" s="92" t="str">
        <f>IFERROR(INDEX('на отправку (3)'!O:O,MATCH($V43,'на отправку (3)'!$B:$B,0),1),0)</f>
        <v>x</v>
      </c>
      <c r="L43" s="92" t="str">
        <f>IFERROR(INDEX('на отправку (3)'!P:P,MATCH($V43,'на отправку (3)'!$B:$B,0),1),0)</f>
        <v>x</v>
      </c>
      <c r="M43" s="92">
        <f>IFERROR(INDEX('на отправку (3)'!Q:Q,MATCH($V43,'на отправку (3)'!$B:$B,0),1),0)</f>
        <v>1</v>
      </c>
      <c r="N43" s="98"/>
      <c r="O43" s="92">
        <f>IFERROR(INDEX('на отправку (3)'!S:S,MATCH($V43,'на отправку (3)'!$B:$B,0),1),0)</f>
        <v>0</v>
      </c>
      <c r="P43" s="92">
        <f>IFERROR(INDEX('на отправку (3)'!T:T,MATCH($V43,'на отправку (3)'!$B:$B,0),1),0)</f>
        <v>0</v>
      </c>
      <c r="Q43" s="92">
        <f>IFERROR(INDEX('на отправку (3)'!U:U,MATCH($V43,'на отправку (3)'!$B:$B,0),1),0)</f>
        <v>0</v>
      </c>
      <c r="R43" s="129">
        <f>IFERROR(INDEX('на отправку (3)'!V:V,MATCH($V43,'на отправку (3)'!$B:$B,0),1),0)</f>
        <v>0</v>
      </c>
      <c r="S43" s="98"/>
      <c r="U43" s="71">
        <f t="shared" si="13"/>
        <v>1</v>
      </c>
      <c r="V43" s="89" t="str">
        <f t="shared" si="14"/>
        <v>022117№31</v>
      </c>
      <c r="W43" s="8">
        <f>IFERROR(INDEX('на отправку (3)'!AB:AB,MATCH($V43,'на отправку (3)'!$B:$B,0),1),0)</f>
        <v>0</v>
      </c>
      <c r="X43" s="8">
        <f>IFERROR(INDEX('на отправку (3)'!AC:AC,MATCH($V43,'на отправку (3)'!$B:$B,0),1),0)</f>
        <v>0</v>
      </c>
      <c r="Y43" s="8">
        <v>3</v>
      </c>
      <c r="Z43" s="8">
        <f t="shared" si="2"/>
        <v>3</v>
      </c>
    </row>
    <row r="44" spans="1:27" ht="53.25" customHeight="1" x14ac:dyDescent="0.25">
      <c r="A44" s="201" t="s">
        <v>2536</v>
      </c>
      <c r="B44" s="120">
        <v>32</v>
      </c>
      <c r="C44" s="120">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1">
        <f>IFERROR(INDEX('на отправку (3)'!J:J,MATCH($V44,'на отправку (3)'!$B:$B,0),1),0)</f>
        <v>0</v>
      </c>
      <c r="H44" s="92">
        <f>IFERROR(INDEX('на отправку (3)'!K:K,MATCH($V44,'на отправку (3)'!$B:$B,0),1),0)/100</f>
        <v>0</v>
      </c>
      <c r="I44" s="191">
        <f>IFERROR(INDEX('на отправку (3)'!M:M,MATCH($V44,'на отправку (3)'!$B:$B,0),1),0)</f>
        <v>0</v>
      </c>
      <c r="J44" s="129">
        <v>8</v>
      </c>
      <c r="K44" s="92" t="str">
        <f>IFERROR(INDEX('на отправку (3)'!O:O,MATCH($V44,'на отправку (3)'!$B:$B,0),1),0)</f>
        <v>x</v>
      </c>
      <c r="L44" s="92" t="str">
        <f>IFERROR(INDEX('на отправку (3)'!P:P,MATCH($V44,'на отправку (3)'!$B:$B,0),1),0)</f>
        <v>x</v>
      </c>
      <c r="M44" s="92">
        <f>IFERROR(INDEX('на отправку (3)'!Q:Q,MATCH($V44,'на отправку (3)'!$B:$B,0),1),0)</f>
        <v>1</v>
      </c>
      <c r="N44" s="98"/>
      <c r="O44" s="92">
        <f>IFERROR(INDEX('на отправку (3)'!S:S,MATCH($V44,'на отправку (3)'!$B:$B,0),1),0)</f>
        <v>0</v>
      </c>
      <c r="P44" s="92">
        <f>IFERROR(INDEX('на отправку (3)'!T:T,MATCH($V44,'на отправку (3)'!$B:$B,0),1),0)</f>
        <v>0</v>
      </c>
      <c r="Q44" s="92">
        <f>IFERROR(INDEX('на отправку (3)'!U:U,MATCH($V44,'на отправку (3)'!$B:$B,0),1),0)</f>
        <v>0</v>
      </c>
      <c r="R44" s="129">
        <f>IFERROR(INDEX('на отправку (3)'!V:V,MATCH($V44,'на отправку (3)'!$B:$B,0),1),0)</f>
        <v>0</v>
      </c>
      <c r="S44" s="98"/>
      <c r="U44" s="71">
        <f t="shared" si="13"/>
        <v>1</v>
      </c>
      <c r="V44" s="89" t="str">
        <f t="shared" si="14"/>
        <v>022117№32</v>
      </c>
      <c r="W44" s="8">
        <f>IFERROR(INDEX('на отправку (3)'!AB:AB,MATCH($V44,'на отправку (3)'!$B:$B,0),1),0)</f>
        <v>0</v>
      </c>
      <c r="X44" s="8">
        <f>IFERROR(INDEX('на отправку (3)'!AC:AC,MATCH($V44,'на отправку (3)'!$B:$B,0),1),0)</f>
        <v>0</v>
      </c>
      <c r="Y44" s="8">
        <v>8</v>
      </c>
      <c r="Z44" s="8">
        <f t="shared" si="2"/>
        <v>8</v>
      </c>
    </row>
    <row r="45" spans="1:27" ht="15.75" customHeight="1" x14ac:dyDescent="0.25">
      <c r="A45" s="201" t="s">
        <v>3141</v>
      </c>
      <c r="B45" s="127">
        <v>33</v>
      </c>
      <c r="C45" s="127">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1">
        <f>IFERROR(INDEX('на отправку (3)'!J:J,MATCH($V45,'на отправку (3)'!$B:$B,0),1),0)</f>
        <v>0</v>
      </c>
      <c r="H45" s="92">
        <f>IFERROR(INDEX('на отправку (3)'!K:K,MATCH($V45,'на отправку (3)'!$B:$B,0),1),0)/100</f>
        <v>0</v>
      </c>
      <c r="I45" s="191">
        <f>IFERROR(INDEX('на отправку (3)'!M:M,MATCH($V45,'на отправку (3)'!$B:$B,0),1),0)</f>
        <v>0</v>
      </c>
      <c r="J45" s="129">
        <f>IFERROR(INDEX('на отправку (3)'!N:N,MATCH($V45,'на отправку (3)'!$B:$B,0),1),0)</f>
        <v>0</v>
      </c>
      <c r="K45" s="92" t="str">
        <f>IFERROR(INDEX('на отправку (3)'!O:O,MATCH($V45,'на отправку (3)'!$B:$B,0),1),0)</f>
        <v>x</v>
      </c>
      <c r="L45" s="92">
        <f>IFERROR(INDEX('на отправку (3)'!P:P,MATCH($V45,'на отправку (3)'!$B:$B,0),1),0)</f>
        <v>0</v>
      </c>
      <c r="M45" s="92">
        <f>IFERROR(INDEX('на отправку (3)'!Q:Q,MATCH($V45,'на отправку (3)'!$B:$B,0),1),0)</f>
        <v>2</v>
      </c>
      <c r="N45" s="98"/>
      <c r="O45" s="92">
        <f>IFERROR(INDEX('на отправку (3)'!S:S,MATCH($V45,'на отправку (3)'!$B:$B,0),1),0)</f>
        <v>0</v>
      </c>
      <c r="P45" s="92">
        <f>IFERROR(INDEX('на отправку (3)'!T:T,MATCH($V45,'на отправку (3)'!$B:$B,0),1),0)</f>
        <v>0</v>
      </c>
      <c r="Q45" s="92">
        <f>IFERROR(INDEX('на отправку (3)'!U:U,MATCH($V45,'на отправку (3)'!$B:$B,0),1),0)</f>
        <v>0</v>
      </c>
      <c r="R45" s="129">
        <f>IFERROR(INDEX('на отправку (3)'!V:V,MATCH($V45,'на отправку (3)'!$B:$B,0),1),0)</f>
        <v>0</v>
      </c>
      <c r="S45" s="98"/>
      <c r="U45" s="71">
        <f t="shared" si="13"/>
        <v>0</v>
      </c>
      <c r="V45" s="89" t="str">
        <f t="shared" si="14"/>
        <v>022117№33</v>
      </c>
      <c r="W45" s="8">
        <f>IFERROR(INDEX('на отправку (3)'!AB:AB,MATCH($V45,'на отправку (3)'!$B:$B,0),1),0)</f>
        <v>0</v>
      </c>
      <c r="X45" s="8">
        <f>IFERROR(INDEX('на отправку (3)'!AC:AC,MATCH($V45,'на отправку (3)'!$B:$B,0),1),0)</f>
        <v>0</v>
      </c>
      <c r="Y45" s="8">
        <v>4</v>
      </c>
      <c r="Z45" s="8">
        <f t="shared" si="2"/>
        <v>0</v>
      </c>
    </row>
    <row r="46" spans="1:27" ht="0.75" customHeight="1" x14ac:dyDescent="0.25">
      <c r="A46" s="90"/>
      <c r="C46" s="125"/>
      <c r="D46" s="91"/>
      <c r="E46" s="91"/>
      <c r="F46" s="91"/>
      <c r="G46" s="91"/>
      <c r="H46" s="91"/>
      <c r="I46" s="91"/>
      <c r="J46" s="130"/>
      <c r="K46" s="91"/>
      <c r="L46" s="91"/>
      <c r="M46" s="91"/>
      <c r="N46" s="91"/>
      <c r="O46" s="91"/>
      <c r="P46" s="91"/>
      <c r="Q46" s="91"/>
      <c r="R46" s="130"/>
      <c r="S46" s="93"/>
    </row>
    <row r="47" spans="1:27" ht="0.75" customHeight="1" x14ac:dyDescent="0.25"/>
    <row r="48" spans="1:27" ht="38.25" customHeight="1" x14ac:dyDescent="0.25">
      <c r="A48" s="182" t="s">
        <v>2455</v>
      </c>
      <c r="C48" s="182"/>
      <c r="D48" s="182"/>
      <c r="E48" s="182"/>
      <c r="F48" s="182"/>
      <c r="G48" s="182"/>
      <c r="H48" s="182"/>
      <c r="I48" s="182"/>
      <c r="J48" s="182"/>
      <c r="K48" s="182"/>
      <c r="L48" s="182"/>
      <c r="M48" s="182"/>
      <c r="N48" s="182"/>
      <c r="O48" s="182"/>
      <c r="P48" s="182"/>
      <c r="Q48" s="182"/>
      <c r="R48" s="182"/>
      <c r="S48" s="182"/>
      <c r="T48" s="182"/>
      <c r="U48" s="72">
        <f>SUM(U10:U45)</f>
        <v>19</v>
      </c>
      <c r="W48" s="89" t="s">
        <v>184</v>
      </c>
      <c r="Z48" s="72">
        <f>SUM(Z10:Z45)</f>
        <v>75</v>
      </c>
      <c r="AA48" s="89" t="s">
        <v>269</v>
      </c>
    </row>
    <row r="49" spans="1:20" ht="16.5" customHeight="1" x14ac:dyDescent="0.25">
      <c r="A49" s="182" t="s">
        <v>2456</v>
      </c>
      <c r="C49" s="182"/>
      <c r="D49" s="182"/>
      <c r="E49" s="182"/>
      <c r="F49" s="182"/>
      <c r="G49" s="182"/>
      <c r="H49" s="182"/>
      <c r="I49" s="182"/>
      <c r="J49" s="182"/>
      <c r="K49" s="182"/>
      <c r="L49" s="182"/>
      <c r="M49" s="182"/>
      <c r="N49" s="182"/>
      <c r="O49" s="182"/>
      <c r="P49" s="182"/>
      <c r="Q49" s="182"/>
      <c r="R49" s="182"/>
      <c r="S49" s="182"/>
      <c r="T49" s="182"/>
    </row>
    <row r="50" spans="1:20" ht="15" customHeight="1" x14ac:dyDescent="0.25">
      <c r="A50" s="182" t="s">
        <v>2457</v>
      </c>
      <c r="C50" s="182"/>
      <c r="D50" s="182"/>
      <c r="E50" s="182"/>
      <c r="F50" s="182"/>
      <c r="G50" s="182"/>
      <c r="H50" s="182"/>
      <c r="I50" s="182"/>
      <c r="J50" s="182"/>
      <c r="K50" s="182"/>
      <c r="L50" s="182"/>
      <c r="M50" s="182"/>
      <c r="N50" s="182"/>
      <c r="O50" s="182"/>
      <c r="P50" s="182"/>
      <c r="Q50" s="182"/>
      <c r="R50" s="182"/>
      <c r="S50" s="182"/>
      <c r="T50" s="182"/>
    </row>
    <row r="51" spans="1:20" x14ac:dyDescent="0.25">
      <c r="C51" s="121" t="s">
        <v>19</v>
      </c>
      <c r="J51" s="96">
        <f>T_РЕЗ2+J26+J33+J38</f>
        <v>67.5</v>
      </c>
      <c r="M51" s="72">
        <f>SUMIF(M10:M45,1,M10:M45)</f>
        <v>21</v>
      </c>
      <c r="N51" s="89" t="s">
        <v>183</v>
      </c>
    </row>
  </sheetData>
  <mergeCells count="863">
    <mergeCell ref="B5:B7"/>
    <mergeCell ref="A5:A7"/>
    <mergeCell ref="C5:C7"/>
    <mergeCell ref="D5:N5"/>
    <mergeCell ref="O5:S5"/>
    <mergeCell ref="AO4:AS4"/>
    <mergeCell ref="AT4:BL4"/>
    <mergeCell ref="BM4:CE4"/>
    <mergeCell ref="U4:AM4"/>
    <mergeCell ref="FW4:GO4"/>
    <mergeCell ref="GP4:HH4"/>
    <mergeCell ref="HI4:IA4"/>
    <mergeCell ref="IB4:IT4"/>
    <mergeCell ref="IU4:JM4"/>
    <mergeCell ref="CF4:CX4"/>
    <mergeCell ref="CY4:DQ4"/>
    <mergeCell ref="DR4:EJ4"/>
    <mergeCell ref="EK4:FC4"/>
    <mergeCell ref="FD4:FV4"/>
    <mergeCell ref="NE4:NW4"/>
    <mergeCell ref="NX4:OP4"/>
    <mergeCell ref="OQ4:PI4"/>
    <mergeCell ref="PJ4:QB4"/>
    <mergeCell ref="QC4:QU4"/>
    <mergeCell ref="JN4:KF4"/>
    <mergeCell ref="KG4:KY4"/>
    <mergeCell ref="KZ4:LR4"/>
    <mergeCell ref="LS4:MK4"/>
    <mergeCell ref="ML4:ND4"/>
    <mergeCell ref="UM4:VE4"/>
    <mergeCell ref="VF4:VX4"/>
    <mergeCell ref="VY4:WQ4"/>
    <mergeCell ref="WR4:XJ4"/>
    <mergeCell ref="XK4:YC4"/>
    <mergeCell ref="QV4:RN4"/>
    <mergeCell ref="RO4:SG4"/>
    <mergeCell ref="SH4:SZ4"/>
    <mergeCell ref="TA4:TS4"/>
    <mergeCell ref="TT4:UL4"/>
    <mergeCell ref="ABU4:ACM4"/>
    <mergeCell ref="ACN4:ADF4"/>
    <mergeCell ref="ADG4:ADY4"/>
    <mergeCell ref="ADZ4:AER4"/>
    <mergeCell ref="AES4:AFK4"/>
    <mergeCell ref="YD4:YV4"/>
    <mergeCell ref="YW4:ZO4"/>
    <mergeCell ref="ZP4:AAH4"/>
    <mergeCell ref="AAI4:ABA4"/>
    <mergeCell ref="ABB4:ABT4"/>
    <mergeCell ref="AJC4:AJU4"/>
    <mergeCell ref="AJV4:AKN4"/>
    <mergeCell ref="AKO4:ALG4"/>
    <mergeCell ref="ALH4:ALZ4"/>
    <mergeCell ref="AMA4:AMS4"/>
    <mergeCell ref="AFL4:AGD4"/>
    <mergeCell ref="AGE4:AGW4"/>
    <mergeCell ref="AGX4:AHP4"/>
    <mergeCell ref="AHQ4:AII4"/>
    <mergeCell ref="AIJ4:AJB4"/>
    <mergeCell ref="AQK4:ARC4"/>
    <mergeCell ref="ARD4:ARV4"/>
    <mergeCell ref="ARW4:ASO4"/>
    <mergeCell ref="ASP4:ATH4"/>
    <mergeCell ref="ATI4:AUA4"/>
    <mergeCell ref="AMT4:ANL4"/>
    <mergeCell ref="ANM4:AOE4"/>
    <mergeCell ref="AOF4:AOX4"/>
    <mergeCell ref="AOY4:APQ4"/>
    <mergeCell ref="APR4:AQJ4"/>
    <mergeCell ref="AXS4:AYK4"/>
    <mergeCell ref="AYL4:AZD4"/>
    <mergeCell ref="AZE4:AZW4"/>
    <mergeCell ref="AZX4:BAP4"/>
    <mergeCell ref="BAQ4:BBI4"/>
    <mergeCell ref="AUB4:AUT4"/>
    <mergeCell ref="AUU4:AVM4"/>
    <mergeCell ref="AVN4:AWF4"/>
    <mergeCell ref="AWG4:AWY4"/>
    <mergeCell ref="AWZ4:AXR4"/>
    <mergeCell ref="BFA4:BFS4"/>
    <mergeCell ref="BFT4:BGL4"/>
    <mergeCell ref="BGM4:BHE4"/>
    <mergeCell ref="BHF4:BHX4"/>
    <mergeCell ref="BHY4:BIQ4"/>
    <mergeCell ref="BBJ4:BCB4"/>
    <mergeCell ref="BCC4:BCU4"/>
    <mergeCell ref="BCV4:BDN4"/>
    <mergeCell ref="BDO4:BEG4"/>
    <mergeCell ref="BEH4:BEZ4"/>
    <mergeCell ref="BMI4:BNA4"/>
    <mergeCell ref="BNB4:BNT4"/>
    <mergeCell ref="BNU4:BOM4"/>
    <mergeCell ref="BON4:BPF4"/>
    <mergeCell ref="BPG4:BPY4"/>
    <mergeCell ref="BIR4:BJJ4"/>
    <mergeCell ref="BJK4:BKC4"/>
    <mergeCell ref="BKD4:BKV4"/>
    <mergeCell ref="BKW4:BLO4"/>
    <mergeCell ref="BLP4:BMH4"/>
    <mergeCell ref="BTQ4:BUI4"/>
    <mergeCell ref="BUJ4:BVB4"/>
    <mergeCell ref="BVC4:BVU4"/>
    <mergeCell ref="BVV4:BWN4"/>
    <mergeCell ref="BWO4:BXG4"/>
    <mergeCell ref="BPZ4:BQR4"/>
    <mergeCell ref="BQS4:BRK4"/>
    <mergeCell ref="BRL4:BSD4"/>
    <mergeCell ref="BSE4:BSW4"/>
    <mergeCell ref="BSX4:BTP4"/>
    <mergeCell ref="CAY4:CBQ4"/>
    <mergeCell ref="CBR4:CCJ4"/>
    <mergeCell ref="CCK4:CDC4"/>
    <mergeCell ref="CDD4:CDV4"/>
    <mergeCell ref="CDW4:CEO4"/>
    <mergeCell ref="BXH4:BXZ4"/>
    <mergeCell ref="BYA4:BYS4"/>
    <mergeCell ref="BYT4:BZL4"/>
    <mergeCell ref="BZM4:CAE4"/>
    <mergeCell ref="CAF4:CAX4"/>
    <mergeCell ref="CIG4:CIY4"/>
    <mergeCell ref="CIZ4:CJR4"/>
    <mergeCell ref="CJS4:CKK4"/>
    <mergeCell ref="CKL4:CLD4"/>
    <mergeCell ref="CLE4:CLW4"/>
    <mergeCell ref="CEP4:CFH4"/>
    <mergeCell ref="CFI4:CGA4"/>
    <mergeCell ref="CGB4:CGT4"/>
    <mergeCell ref="CGU4:CHM4"/>
    <mergeCell ref="CHN4:CIF4"/>
    <mergeCell ref="CPO4:CQG4"/>
    <mergeCell ref="CQH4:CQZ4"/>
    <mergeCell ref="CRA4:CRS4"/>
    <mergeCell ref="CRT4:CSL4"/>
    <mergeCell ref="CSM4:CTE4"/>
    <mergeCell ref="CLX4:CMP4"/>
    <mergeCell ref="CMQ4:CNI4"/>
    <mergeCell ref="CNJ4:COB4"/>
    <mergeCell ref="COC4:COU4"/>
    <mergeCell ref="COV4:CPN4"/>
    <mergeCell ref="CWW4:CXO4"/>
    <mergeCell ref="CXP4:CYH4"/>
    <mergeCell ref="CYI4:CZA4"/>
    <mergeCell ref="CZB4:CZT4"/>
    <mergeCell ref="CZU4:DAM4"/>
    <mergeCell ref="CTF4:CTX4"/>
    <mergeCell ref="CTY4:CUQ4"/>
    <mergeCell ref="CUR4:CVJ4"/>
    <mergeCell ref="CVK4:CWC4"/>
    <mergeCell ref="CWD4:CWV4"/>
    <mergeCell ref="DEE4:DEW4"/>
    <mergeCell ref="DEX4:DFP4"/>
    <mergeCell ref="DFQ4:DGI4"/>
    <mergeCell ref="DGJ4:DHB4"/>
    <mergeCell ref="DHC4:DHU4"/>
    <mergeCell ref="DAN4:DBF4"/>
    <mergeCell ref="DBG4:DBY4"/>
    <mergeCell ref="DBZ4:DCR4"/>
    <mergeCell ref="DCS4:DDK4"/>
    <mergeCell ref="DDL4:DED4"/>
    <mergeCell ref="DLM4:DME4"/>
    <mergeCell ref="DMF4:DMX4"/>
    <mergeCell ref="DMY4:DNQ4"/>
    <mergeCell ref="DNR4:DOJ4"/>
    <mergeCell ref="DOK4:DPC4"/>
    <mergeCell ref="DHV4:DIN4"/>
    <mergeCell ref="DIO4:DJG4"/>
    <mergeCell ref="DJH4:DJZ4"/>
    <mergeCell ref="DKA4:DKS4"/>
    <mergeCell ref="DKT4:DLL4"/>
    <mergeCell ref="DSU4:DTM4"/>
    <mergeCell ref="DTN4:DUF4"/>
    <mergeCell ref="DUG4:DUY4"/>
    <mergeCell ref="DUZ4:DVR4"/>
    <mergeCell ref="DVS4:DWK4"/>
    <mergeCell ref="DPD4:DPV4"/>
    <mergeCell ref="DPW4:DQO4"/>
    <mergeCell ref="DQP4:DRH4"/>
    <mergeCell ref="DRI4:DSA4"/>
    <mergeCell ref="DSB4:DST4"/>
    <mergeCell ref="EAC4:EAU4"/>
    <mergeCell ref="EAV4:EBN4"/>
    <mergeCell ref="EBO4:ECG4"/>
    <mergeCell ref="ECH4:ECZ4"/>
    <mergeCell ref="EDA4:EDS4"/>
    <mergeCell ref="DWL4:DXD4"/>
    <mergeCell ref="DXE4:DXW4"/>
    <mergeCell ref="DXX4:DYP4"/>
    <mergeCell ref="DYQ4:DZI4"/>
    <mergeCell ref="DZJ4:EAB4"/>
    <mergeCell ref="EHK4:EIC4"/>
    <mergeCell ref="EID4:EIV4"/>
    <mergeCell ref="EIW4:EJO4"/>
    <mergeCell ref="EJP4:EKH4"/>
    <mergeCell ref="EKI4:ELA4"/>
    <mergeCell ref="EDT4:EEL4"/>
    <mergeCell ref="EEM4:EFE4"/>
    <mergeCell ref="EFF4:EFX4"/>
    <mergeCell ref="EFY4:EGQ4"/>
    <mergeCell ref="EGR4:EHJ4"/>
    <mergeCell ref="EOS4:EPK4"/>
    <mergeCell ref="EPL4:EQD4"/>
    <mergeCell ref="EQE4:EQW4"/>
    <mergeCell ref="EQX4:ERP4"/>
    <mergeCell ref="ERQ4:ESI4"/>
    <mergeCell ref="ELB4:ELT4"/>
    <mergeCell ref="ELU4:EMM4"/>
    <mergeCell ref="EMN4:ENF4"/>
    <mergeCell ref="ENG4:ENY4"/>
    <mergeCell ref="ENZ4:EOR4"/>
    <mergeCell ref="EWA4:EWS4"/>
    <mergeCell ref="EWT4:EXL4"/>
    <mergeCell ref="EXM4:EYE4"/>
    <mergeCell ref="EYF4:EYX4"/>
    <mergeCell ref="EYY4:EZQ4"/>
    <mergeCell ref="ESJ4:ETB4"/>
    <mergeCell ref="ETC4:ETU4"/>
    <mergeCell ref="ETV4:EUN4"/>
    <mergeCell ref="EUO4:EVG4"/>
    <mergeCell ref="EVH4:EVZ4"/>
    <mergeCell ref="FDI4:FEA4"/>
    <mergeCell ref="FEB4:FET4"/>
    <mergeCell ref="FEU4:FFM4"/>
    <mergeCell ref="FFN4:FGF4"/>
    <mergeCell ref="FGG4:FGY4"/>
    <mergeCell ref="EZR4:FAJ4"/>
    <mergeCell ref="FAK4:FBC4"/>
    <mergeCell ref="FBD4:FBV4"/>
    <mergeCell ref="FBW4:FCO4"/>
    <mergeCell ref="FCP4:FDH4"/>
    <mergeCell ref="FKQ4:FLI4"/>
    <mergeCell ref="FLJ4:FMB4"/>
    <mergeCell ref="FMC4:FMU4"/>
    <mergeCell ref="FMV4:FNN4"/>
    <mergeCell ref="FNO4:FOG4"/>
    <mergeCell ref="FGZ4:FHR4"/>
    <mergeCell ref="FHS4:FIK4"/>
    <mergeCell ref="FIL4:FJD4"/>
    <mergeCell ref="FJE4:FJW4"/>
    <mergeCell ref="FJX4:FKP4"/>
    <mergeCell ref="FRY4:FSQ4"/>
    <mergeCell ref="FSR4:FTJ4"/>
    <mergeCell ref="FTK4:FUC4"/>
    <mergeCell ref="FUD4:FUV4"/>
    <mergeCell ref="FUW4:FVO4"/>
    <mergeCell ref="FOH4:FOZ4"/>
    <mergeCell ref="FPA4:FPS4"/>
    <mergeCell ref="FPT4:FQL4"/>
    <mergeCell ref="FQM4:FRE4"/>
    <mergeCell ref="FRF4:FRX4"/>
    <mergeCell ref="FZG4:FZY4"/>
    <mergeCell ref="FZZ4:GAR4"/>
    <mergeCell ref="GAS4:GBK4"/>
    <mergeCell ref="GBL4:GCD4"/>
    <mergeCell ref="GCE4:GCW4"/>
    <mergeCell ref="FVP4:FWH4"/>
    <mergeCell ref="FWI4:FXA4"/>
    <mergeCell ref="FXB4:FXT4"/>
    <mergeCell ref="FXU4:FYM4"/>
    <mergeCell ref="FYN4:FZF4"/>
    <mergeCell ref="GGO4:GHG4"/>
    <mergeCell ref="GHH4:GHZ4"/>
    <mergeCell ref="GIA4:GIS4"/>
    <mergeCell ref="GIT4:GJL4"/>
    <mergeCell ref="GJM4:GKE4"/>
    <mergeCell ref="GCX4:GDP4"/>
    <mergeCell ref="GDQ4:GEI4"/>
    <mergeCell ref="GEJ4:GFB4"/>
    <mergeCell ref="GFC4:GFU4"/>
    <mergeCell ref="GFV4:GGN4"/>
    <mergeCell ref="GNW4:GOO4"/>
    <mergeCell ref="GOP4:GPH4"/>
    <mergeCell ref="GPI4:GQA4"/>
    <mergeCell ref="GQB4:GQT4"/>
    <mergeCell ref="GQU4:GRM4"/>
    <mergeCell ref="GKF4:GKX4"/>
    <mergeCell ref="GKY4:GLQ4"/>
    <mergeCell ref="GLR4:GMJ4"/>
    <mergeCell ref="GMK4:GNC4"/>
    <mergeCell ref="GND4:GNV4"/>
    <mergeCell ref="GVE4:GVW4"/>
    <mergeCell ref="GVX4:GWP4"/>
    <mergeCell ref="GWQ4:GXI4"/>
    <mergeCell ref="GXJ4:GYB4"/>
    <mergeCell ref="GYC4:GYU4"/>
    <mergeCell ref="GRN4:GSF4"/>
    <mergeCell ref="GSG4:GSY4"/>
    <mergeCell ref="GSZ4:GTR4"/>
    <mergeCell ref="GTS4:GUK4"/>
    <mergeCell ref="GUL4:GVD4"/>
    <mergeCell ref="HCM4:HDE4"/>
    <mergeCell ref="HDF4:HDX4"/>
    <mergeCell ref="HDY4:HEQ4"/>
    <mergeCell ref="HER4:HFJ4"/>
    <mergeCell ref="HFK4:HGC4"/>
    <mergeCell ref="GYV4:GZN4"/>
    <mergeCell ref="GZO4:HAG4"/>
    <mergeCell ref="HAH4:HAZ4"/>
    <mergeCell ref="HBA4:HBS4"/>
    <mergeCell ref="HBT4:HCL4"/>
    <mergeCell ref="HJU4:HKM4"/>
    <mergeCell ref="HKN4:HLF4"/>
    <mergeCell ref="HLG4:HLY4"/>
    <mergeCell ref="HLZ4:HMR4"/>
    <mergeCell ref="HMS4:HNK4"/>
    <mergeCell ref="HGD4:HGV4"/>
    <mergeCell ref="HGW4:HHO4"/>
    <mergeCell ref="HHP4:HIH4"/>
    <mergeCell ref="HII4:HJA4"/>
    <mergeCell ref="HJB4:HJT4"/>
    <mergeCell ref="HRC4:HRU4"/>
    <mergeCell ref="HRV4:HSN4"/>
    <mergeCell ref="HSO4:HTG4"/>
    <mergeCell ref="HTH4:HTZ4"/>
    <mergeCell ref="HUA4:HUS4"/>
    <mergeCell ref="HNL4:HOD4"/>
    <mergeCell ref="HOE4:HOW4"/>
    <mergeCell ref="HOX4:HPP4"/>
    <mergeCell ref="HPQ4:HQI4"/>
    <mergeCell ref="HQJ4:HRB4"/>
    <mergeCell ref="HYK4:HZC4"/>
    <mergeCell ref="HZD4:HZV4"/>
    <mergeCell ref="HZW4:IAO4"/>
    <mergeCell ref="IAP4:IBH4"/>
    <mergeCell ref="IBI4:ICA4"/>
    <mergeCell ref="HUT4:HVL4"/>
    <mergeCell ref="HVM4:HWE4"/>
    <mergeCell ref="HWF4:HWX4"/>
    <mergeCell ref="HWY4:HXQ4"/>
    <mergeCell ref="HXR4:HYJ4"/>
    <mergeCell ref="IFS4:IGK4"/>
    <mergeCell ref="IGL4:IHD4"/>
    <mergeCell ref="IHE4:IHW4"/>
    <mergeCell ref="IHX4:IIP4"/>
    <mergeCell ref="IIQ4:IJI4"/>
    <mergeCell ref="ICB4:ICT4"/>
    <mergeCell ref="ICU4:IDM4"/>
    <mergeCell ref="IDN4:IEF4"/>
    <mergeCell ref="IEG4:IEY4"/>
    <mergeCell ref="IEZ4:IFR4"/>
    <mergeCell ref="INA4:INS4"/>
    <mergeCell ref="INT4:IOL4"/>
    <mergeCell ref="IOM4:IPE4"/>
    <mergeCell ref="IPF4:IPX4"/>
    <mergeCell ref="IPY4:IQQ4"/>
    <mergeCell ref="IJJ4:IKB4"/>
    <mergeCell ref="IKC4:IKU4"/>
    <mergeCell ref="IKV4:ILN4"/>
    <mergeCell ref="ILO4:IMG4"/>
    <mergeCell ref="IMH4:IMZ4"/>
    <mergeCell ref="IUI4:IVA4"/>
    <mergeCell ref="IVB4:IVT4"/>
    <mergeCell ref="IVU4:IWM4"/>
    <mergeCell ref="IWN4:IXF4"/>
    <mergeCell ref="IXG4:IXY4"/>
    <mergeCell ref="IQR4:IRJ4"/>
    <mergeCell ref="IRK4:ISC4"/>
    <mergeCell ref="ISD4:ISV4"/>
    <mergeCell ref="ISW4:ITO4"/>
    <mergeCell ref="ITP4:IUH4"/>
    <mergeCell ref="JBQ4:JCI4"/>
    <mergeCell ref="JCJ4:JDB4"/>
    <mergeCell ref="JDC4:JDU4"/>
    <mergeCell ref="JDV4:JEN4"/>
    <mergeCell ref="JEO4:JFG4"/>
    <mergeCell ref="IXZ4:IYR4"/>
    <mergeCell ref="IYS4:IZK4"/>
    <mergeCell ref="IZL4:JAD4"/>
    <mergeCell ref="JAE4:JAW4"/>
    <mergeCell ref="JAX4:JBP4"/>
    <mergeCell ref="JIY4:JJQ4"/>
    <mergeCell ref="JJR4:JKJ4"/>
    <mergeCell ref="JKK4:JLC4"/>
    <mergeCell ref="JLD4:JLV4"/>
    <mergeCell ref="JLW4:JMO4"/>
    <mergeCell ref="JFH4:JFZ4"/>
    <mergeCell ref="JGA4:JGS4"/>
    <mergeCell ref="JGT4:JHL4"/>
    <mergeCell ref="JHM4:JIE4"/>
    <mergeCell ref="JIF4:JIX4"/>
    <mergeCell ref="JQG4:JQY4"/>
    <mergeCell ref="JQZ4:JRR4"/>
    <mergeCell ref="JRS4:JSK4"/>
    <mergeCell ref="JSL4:JTD4"/>
    <mergeCell ref="JTE4:JTW4"/>
    <mergeCell ref="JMP4:JNH4"/>
    <mergeCell ref="JNI4:JOA4"/>
    <mergeCell ref="JOB4:JOT4"/>
    <mergeCell ref="JOU4:JPM4"/>
    <mergeCell ref="JPN4:JQF4"/>
    <mergeCell ref="JXO4:JYG4"/>
    <mergeCell ref="JYH4:JYZ4"/>
    <mergeCell ref="JZA4:JZS4"/>
    <mergeCell ref="JZT4:KAL4"/>
    <mergeCell ref="KAM4:KBE4"/>
    <mergeCell ref="JTX4:JUP4"/>
    <mergeCell ref="JUQ4:JVI4"/>
    <mergeCell ref="JVJ4:JWB4"/>
    <mergeCell ref="JWC4:JWU4"/>
    <mergeCell ref="JWV4:JXN4"/>
    <mergeCell ref="KEW4:KFO4"/>
    <mergeCell ref="KFP4:KGH4"/>
    <mergeCell ref="KGI4:KHA4"/>
    <mergeCell ref="KHB4:KHT4"/>
    <mergeCell ref="KHU4:KIM4"/>
    <mergeCell ref="KBF4:KBX4"/>
    <mergeCell ref="KBY4:KCQ4"/>
    <mergeCell ref="KCR4:KDJ4"/>
    <mergeCell ref="KDK4:KEC4"/>
    <mergeCell ref="KED4:KEV4"/>
    <mergeCell ref="KME4:KMW4"/>
    <mergeCell ref="KMX4:KNP4"/>
    <mergeCell ref="KNQ4:KOI4"/>
    <mergeCell ref="KOJ4:KPB4"/>
    <mergeCell ref="KPC4:KPU4"/>
    <mergeCell ref="KIN4:KJF4"/>
    <mergeCell ref="KJG4:KJY4"/>
    <mergeCell ref="KJZ4:KKR4"/>
    <mergeCell ref="KKS4:KLK4"/>
    <mergeCell ref="KLL4:KMD4"/>
    <mergeCell ref="KTM4:KUE4"/>
    <mergeCell ref="KUF4:KUX4"/>
    <mergeCell ref="KUY4:KVQ4"/>
    <mergeCell ref="KVR4:KWJ4"/>
    <mergeCell ref="KWK4:KXC4"/>
    <mergeCell ref="KPV4:KQN4"/>
    <mergeCell ref="KQO4:KRG4"/>
    <mergeCell ref="KRH4:KRZ4"/>
    <mergeCell ref="KSA4:KSS4"/>
    <mergeCell ref="KST4:KTL4"/>
    <mergeCell ref="LAU4:LBM4"/>
    <mergeCell ref="LBN4:LCF4"/>
    <mergeCell ref="LCG4:LCY4"/>
    <mergeCell ref="LCZ4:LDR4"/>
    <mergeCell ref="LDS4:LEK4"/>
    <mergeCell ref="KXD4:KXV4"/>
    <mergeCell ref="KXW4:KYO4"/>
    <mergeCell ref="KYP4:KZH4"/>
    <mergeCell ref="KZI4:LAA4"/>
    <mergeCell ref="LAB4:LAT4"/>
    <mergeCell ref="LIC4:LIU4"/>
    <mergeCell ref="LIV4:LJN4"/>
    <mergeCell ref="LJO4:LKG4"/>
    <mergeCell ref="LKH4:LKZ4"/>
    <mergeCell ref="LLA4:LLS4"/>
    <mergeCell ref="LEL4:LFD4"/>
    <mergeCell ref="LFE4:LFW4"/>
    <mergeCell ref="LFX4:LGP4"/>
    <mergeCell ref="LGQ4:LHI4"/>
    <mergeCell ref="LHJ4:LIB4"/>
    <mergeCell ref="LPK4:LQC4"/>
    <mergeCell ref="LQD4:LQV4"/>
    <mergeCell ref="LQW4:LRO4"/>
    <mergeCell ref="LRP4:LSH4"/>
    <mergeCell ref="LSI4:LTA4"/>
    <mergeCell ref="LLT4:LML4"/>
    <mergeCell ref="LMM4:LNE4"/>
    <mergeCell ref="LNF4:LNX4"/>
    <mergeCell ref="LNY4:LOQ4"/>
    <mergeCell ref="LOR4:LPJ4"/>
    <mergeCell ref="LWS4:LXK4"/>
    <mergeCell ref="LXL4:LYD4"/>
    <mergeCell ref="LYE4:LYW4"/>
    <mergeCell ref="LYX4:LZP4"/>
    <mergeCell ref="LZQ4:MAI4"/>
    <mergeCell ref="LTB4:LTT4"/>
    <mergeCell ref="LTU4:LUM4"/>
    <mergeCell ref="LUN4:LVF4"/>
    <mergeCell ref="LVG4:LVY4"/>
    <mergeCell ref="LVZ4:LWR4"/>
    <mergeCell ref="MEA4:MES4"/>
    <mergeCell ref="MET4:MFL4"/>
    <mergeCell ref="MFM4:MGE4"/>
    <mergeCell ref="MGF4:MGX4"/>
    <mergeCell ref="MGY4:MHQ4"/>
    <mergeCell ref="MAJ4:MBB4"/>
    <mergeCell ref="MBC4:MBU4"/>
    <mergeCell ref="MBV4:MCN4"/>
    <mergeCell ref="MCO4:MDG4"/>
    <mergeCell ref="MDH4:MDZ4"/>
    <mergeCell ref="MLI4:MMA4"/>
    <mergeCell ref="MMB4:MMT4"/>
    <mergeCell ref="MMU4:MNM4"/>
    <mergeCell ref="MNN4:MOF4"/>
    <mergeCell ref="MOG4:MOY4"/>
    <mergeCell ref="MHR4:MIJ4"/>
    <mergeCell ref="MIK4:MJC4"/>
    <mergeCell ref="MJD4:MJV4"/>
    <mergeCell ref="MJW4:MKO4"/>
    <mergeCell ref="MKP4:MLH4"/>
    <mergeCell ref="MSQ4:MTI4"/>
    <mergeCell ref="MTJ4:MUB4"/>
    <mergeCell ref="MUC4:MUU4"/>
    <mergeCell ref="MUV4:MVN4"/>
    <mergeCell ref="MVO4:MWG4"/>
    <mergeCell ref="MOZ4:MPR4"/>
    <mergeCell ref="MPS4:MQK4"/>
    <mergeCell ref="MQL4:MRD4"/>
    <mergeCell ref="MRE4:MRW4"/>
    <mergeCell ref="MRX4:MSP4"/>
    <mergeCell ref="MZY4:NAQ4"/>
    <mergeCell ref="NAR4:NBJ4"/>
    <mergeCell ref="NBK4:NCC4"/>
    <mergeCell ref="NCD4:NCV4"/>
    <mergeCell ref="NCW4:NDO4"/>
    <mergeCell ref="MWH4:MWZ4"/>
    <mergeCell ref="MXA4:MXS4"/>
    <mergeCell ref="MXT4:MYL4"/>
    <mergeCell ref="MYM4:MZE4"/>
    <mergeCell ref="MZF4:MZX4"/>
    <mergeCell ref="NHG4:NHY4"/>
    <mergeCell ref="NHZ4:NIR4"/>
    <mergeCell ref="NIS4:NJK4"/>
    <mergeCell ref="NJL4:NKD4"/>
    <mergeCell ref="NKE4:NKW4"/>
    <mergeCell ref="NDP4:NEH4"/>
    <mergeCell ref="NEI4:NFA4"/>
    <mergeCell ref="NFB4:NFT4"/>
    <mergeCell ref="NFU4:NGM4"/>
    <mergeCell ref="NGN4:NHF4"/>
    <mergeCell ref="NOO4:NPG4"/>
    <mergeCell ref="NPH4:NPZ4"/>
    <mergeCell ref="NQA4:NQS4"/>
    <mergeCell ref="NQT4:NRL4"/>
    <mergeCell ref="NRM4:NSE4"/>
    <mergeCell ref="NKX4:NLP4"/>
    <mergeCell ref="NLQ4:NMI4"/>
    <mergeCell ref="NMJ4:NNB4"/>
    <mergeCell ref="NNC4:NNU4"/>
    <mergeCell ref="NNV4:NON4"/>
    <mergeCell ref="NVW4:NWO4"/>
    <mergeCell ref="NWP4:NXH4"/>
    <mergeCell ref="NXI4:NYA4"/>
    <mergeCell ref="NYB4:NYT4"/>
    <mergeCell ref="NYU4:NZM4"/>
    <mergeCell ref="NSF4:NSX4"/>
    <mergeCell ref="NSY4:NTQ4"/>
    <mergeCell ref="NTR4:NUJ4"/>
    <mergeCell ref="NUK4:NVC4"/>
    <mergeCell ref="NVD4:NVV4"/>
    <mergeCell ref="ODE4:ODW4"/>
    <mergeCell ref="ODX4:OEP4"/>
    <mergeCell ref="OEQ4:OFI4"/>
    <mergeCell ref="OFJ4:OGB4"/>
    <mergeCell ref="OGC4:OGU4"/>
    <mergeCell ref="NZN4:OAF4"/>
    <mergeCell ref="OAG4:OAY4"/>
    <mergeCell ref="OAZ4:OBR4"/>
    <mergeCell ref="OBS4:OCK4"/>
    <mergeCell ref="OCL4:ODD4"/>
    <mergeCell ref="OKM4:OLE4"/>
    <mergeCell ref="OLF4:OLX4"/>
    <mergeCell ref="OLY4:OMQ4"/>
    <mergeCell ref="OMR4:ONJ4"/>
    <mergeCell ref="ONK4:OOC4"/>
    <mergeCell ref="OGV4:OHN4"/>
    <mergeCell ref="OHO4:OIG4"/>
    <mergeCell ref="OIH4:OIZ4"/>
    <mergeCell ref="OJA4:OJS4"/>
    <mergeCell ref="OJT4:OKL4"/>
    <mergeCell ref="ORU4:OSM4"/>
    <mergeCell ref="OSN4:OTF4"/>
    <mergeCell ref="OTG4:OTY4"/>
    <mergeCell ref="OTZ4:OUR4"/>
    <mergeCell ref="OUS4:OVK4"/>
    <mergeCell ref="OOD4:OOV4"/>
    <mergeCell ref="OOW4:OPO4"/>
    <mergeCell ref="OPP4:OQH4"/>
    <mergeCell ref="OQI4:ORA4"/>
    <mergeCell ref="ORB4:ORT4"/>
    <mergeCell ref="OZC4:OZU4"/>
    <mergeCell ref="OZV4:PAN4"/>
    <mergeCell ref="PAO4:PBG4"/>
    <mergeCell ref="PBH4:PBZ4"/>
    <mergeCell ref="PCA4:PCS4"/>
    <mergeCell ref="OVL4:OWD4"/>
    <mergeCell ref="OWE4:OWW4"/>
    <mergeCell ref="OWX4:OXP4"/>
    <mergeCell ref="OXQ4:OYI4"/>
    <mergeCell ref="OYJ4:OZB4"/>
    <mergeCell ref="PGK4:PHC4"/>
    <mergeCell ref="PHD4:PHV4"/>
    <mergeCell ref="PHW4:PIO4"/>
    <mergeCell ref="PIP4:PJH4"/>
    <mergeCell ref="PJI4:PKA4"/>
    <mergeCell ref="PCT4:PDL4"/>
    <mergeCell ref="PDM4:PEE4"/>
    <mergeCell ref="PEF4:PEX4"/>
    <mergeCell ref="PEY4:PFQ4"/>
    <mergeCell ref="PFR4:PGJ4"/>
    <mergeCell ref="PNS4:POK4"/>
    <mergeCell ref="POL4:PPD4"/>
    <mergeCell ref="PPE4:PPW4"/>
    <mergeCell ref="PPX4:PQP4"/>
    <mergeCell ref="PQQ4:PRI4"/>
    <mergeCell ref="PKB4:PKT4"/>
    <mergeCell ref="PKU4:PLM4"/>
    <mergeCell ref="PLN4:PMF4"/>
    <mergeCell ref="PMG4:PMY4"/>
    <mergeCell ref="PMZ4:PNR4"/>
    <mergeCell ref="PVA4:PVS4"/>
    <mergeCell ref="PVT4:PWL4"/>
    <mergeCell ref="PWM4:PXE4"/>
    <mergeCell ref="PXF4:PXX4"/>
    <mergeCell ref="PXY4:PYQ4"/>
    <mergeCell ref="PRJ4:PSB4"/>
    <mergeCell ref="PSC4:PSU4"/>
    <mergeCell ref="PSV4:PTN4"/>
    <mergeCell ref="PTO4:PUG4"/>
    <mergeCell ref="PUH4:PUZ4"/>
    <mergeCell ref="QCI4:QDA4"/>
    <mergeCell ref="QDB4:QDT4"/>
    <mergeCell ref="QDU4:QEM4"/>
    <mergeCell ref="QEN4:QFF4"/>
    <mergeCell ref="QFG4:QFY4"/>
    <mergeCell ref="PYR4:PZJ4"/>
    <mergeCell ref="PZK4:QAC4"/>
    <mergeCell ref="QAD4:QAV4"/>
    <mergeCell ref="QAW4:QBO4"/>
    <mergeCell ref="QBP4:QCH4"/>
    <mergeCell ref="QJQ4:QKI4"/>
    <mergeCell ref="QKJ4:QLB4"/>
    <mergeCell ref="QLC4:QLU4"/>
    <mergeCell ref="QLV4:QMN4"/>
    <mergeCell ref="QMO4:QNG4"/>
    <mergeCell ref="QFZ4:QGR4"/>
    <mergeCell ref="QGS4:QHK4"/>
    <mergeCell ref="QHL4:QID4"/>
    <mergeCell ref="QIE4:QIW4"/>
    <mergeCell ref="QIX4:QJP4"/>
    <mergeCell ref="QQY4:QRQ4"/>
    <mergeCell ref="QRR4:QSJ4"/>
    <mergeCell ref="QSK4:QTC4"/>
    <mergeCell ref="QTD4:QTV4"/>
    <mergeCell ref="QTW4:QUO4"/>
    <mergeCell ref="QNH4:QNZ4"/>
    <mergeCell ref="QOA4:QOS4"/>
    <mergeCell ref="QOT4:QPL4"/>
    <mergeCell ref="QPM4:QQE4"/>
    <mergeCell ref="QQF4:QQX4"/>
    <mergeCell ref="QYG4:QYY4"/>
    <mergeCell ref="QYZ4:QZR4"/>
    <mergeCell ref="QZS4:RAK4"/>
    <mergeCell ref="RAL4:RBD4"/>
    <mergeCell ref="RBE4:RBW4"/>
    <mergeCell ref="QUP4:QVH4"/>
    <mergeCell ref="QVI4:QWA4"/>
    <mergeCell ref="QWB4:QWT4"/>
    <mergeCell ref="QWU4:QXM4"/>
    <mergeCell ref="QXN4:QYF4"/>
    <mergeCell ref="RFO4:RGG4"/>
    <mergeCell ref="RGH4:RGZ4"/>
    <mergeCell ref="RHA4:RHS4"/>
    <mergeCell ref="RHT4:RIL4"/>
    <mergeCell ref="RIM4:RJE4"/>
    <mergeCell ref="RBX4:RCP4"/>
    <mergeCell ref="RCQ4:RDI4"/>
    <mergeCell ref="RDJ4:REB4"/>
    <mergeCell ref="REC4:REU4"/>
    <mergeCell ref="REV4:RFN4"/>
    <mergeCell ref="RMW4:RNO4"/>
    <mergeCell ref="RNP4:ROH4"/>
    <mergeCell ref="ROI4:RPA4"/>
    <mergeCell ref="RPB4:RPT4"/>
    <mergeCell ref="RPU4:RQM4"/>
    <mergeCell ref="RJF4:RJX4"/>
    <mergeCell ref="RJY4:RKQ4"/>
    <mergeCell ref="RKR4:RLJ4"/>
    <mergeCell ref="RLK4:RMC4"/>
    <mergeCell ref="RMD4:RMV4"/>
    <mergeCell ref="RUE4:RUW4"/>
    <mergeCell ref="RUX4:RVP4"/>
    <mergeCell ref="RVQ4:RWI4"/>
    <mergeCell ref="RWJ4:RXB4"/>
    <mergeCell ref="RXC4:RXU4"/>
    <mergeCell ref="RQN4:RRF4"/>
    <mergeCell ref="RRG4:RRY4"/>
    <mergeCell ref="RRZ4:RSR4"/>
    <mergeCell ref="RSS4:RTK4"/>
    <mergeCell ref="RTL4:RUD4"/>
    <mergeCell ref="SBM4:SCE4"/>
    <mergeCell ref="SCF4:SCX4"/>
    <mergeCell ref="SCY4:SDQ4"/>
    <mergeCell ref="SDR4:SEJ4"/>
    <mergeCell ref="SEK4:SFC4"/>
    <mergeCell ref="RXV4:RYN4"/>
    <mergeCell ref="RYO4:RZG4"/>
    <mergeCell ref="RZH4:RZZ4"/>
    <mergeCell ref="SAA4:SAS4"/>
    <mergeCell ref="SAT4:SBL4"/>
    <mergeCell ref="SIU4:SJM4"/>
    <mergeCell ref="SJN4:SKF4"/>
    <mergeCell ref="SKG4:SKY4"/>
    <mergeCell ref="SKZ4:SLR4"/>
    <mergeCell ref="SLS4:SMK4"/>
    <mergeCell ref="SFD4:SFV4"/>
    <mergeCell ref="SFW4:SGO4"/>
    <mergeCell ref="SGP4:SHH4"/>
    <mergeCell ref="SHI4:SIA4"/>
    <mergeCell ref="SIB4:SIT4"/>
    <mergeCell ref="SQC4:SQU4"/>
    <mergeCell ref="SQV4:SRN4"/>
    <mergeCell ref="SRO4:SSG4"/>
    <mergeCell ref="SSH4:SSZ4"/>
    <mergeCell ref="STA4:STS4"/>
    <mergeCell ref="SML4:SND4"/>
    <mergeCell ref="SNE4:SNW4"/>
    <mergeCell ref="SNX4:SOP4"/>
    <mergeCell ref="SOQ4:SPI4"/>
    <mergeCell ref="SPJ4:SQB4"/>
    <mergeCell ref="SXK4:SYC4"/>
    <mergeCell ref="SYD4:SYV4"/>
    <mergeCell ref="SYW4:SZO4"/>
    <mergeCell ref="SZP4:TAH4"/>
    <mergeCell ref="TAI4:TBA4"/>
    <mergeCell ref="STT4:SUL4"/>
    <mergeCell ref="SUM4:SVE4"/>
    <mergeCell ref="SVF4:SVX4"/>
    <mergeCell ref="SVY4:SWQ4"/>
    <mergeCell ref="SWR4:SXJ4"/>
    <mergeCell ref="TES4:TFK4"/>
    <mergeCell ref="TFL4:TGD4"/>
    <mergeCell ref="TGE4:TGW4"/>
    <mergeCell ref="TGX4:THP4"/>
    <mergeCell ref="THQ4:TII4"/>
    <mergeCell ref="TBB4:TBT4"/>
    <mergeCell ref="TBU4:TCM4"/>
    <mergeCell ref="TCN4:TDF4"/>
    <mergeCell ref="TDG4:TDY4"/>
    <mergeCell ref="TDZ4:TER4"/>
    <mergeCell ref="TMA4:TMS4"/>
    <mergeCell ref="TMT4:TNL4"/>
    <mergeCell ref="TNM4:TOE4"/>
    <mergeCell ref="TOF4:TOX4"/>
    <mergeCell ref="TOY4:TPQ4"/>
    <mergeCell ref="TIJ4:TJB4"/>
    <mergeCell ref="TJC4:TJU4"/>
    <mergeCell ref="TJV4:TKN4"/>
    <mergeCell ref="TKO4:TLG4"/>
    <mergeCell ref="TLH4:TLZ4"/>
    <mergeCell ref="TTI4:TUA4"/>
    <mergeCell ref="TUB4:TUT4"/>
    <mergeCell ref="TUU4:TVM4"/>
    <mergeCell ref="TVN4:TWF4"/>
    <mergeCell ref="TWG4:TWY4"/>
    <mergeCell ref="TPR4:TQJ4"/>
    <mergeCell ref="TQK4:TRC4"/>
    <mergeCell ref="TRD4:TRV4"/>
    <mergeCell ref="TRW4:TSO4"/>
    <mergeCell ref="TSP4:TTH4"/>
    <mergeCell ref="UAQ4:UBI4"/>
    <mergeCell ref="UBJ4:UCB4"/>
    <mergeCell ref="UCC4:UCU4"/>
    <mergeCell ref="UCV4:UDN4"/>
    <mergeCell ref="UDO4:UEG4"/>
    <mergeCell ref="TWZ4:TXR4"/>
    <mergeCell ref="TXS4:TYK4"/>
    <mergeCell ref="TYL4:TZD4"/>
    <mergeCell ref="TZE4:TZW4"/>
    <mergeCell ref="TZX4:UAP4"/>
    <mergeCell ref="UHY4:UIQ4"/>
    <mergeCell ref="UIR4:UJJ4"/>
    <mergeCell ref="UJK4:UKC4"/>
    <mergeCell ref="UKD4:UKV4"/>
    <mergeCell ref="UKW4:ULO4"/>
    <mergeCell ref="UEH4:UEZ4"/>
    <mergeCell ref="UFA4:UFS4"/>
    <mergeCell ref="UFT4:UGL4"/>
    <mergeCell ref="UGM4:UHE4"/>
    <mergeCell ref="UHF4:UHX4"/>
    <mergeCell ref="UPG4:UPY4"/>
    <mergeCell ref="UPZ4:UQR4"/>
    <mergeCell ref="UQS4:URK4"/>
    <mergeCell ref="URL4:USD4"/>
    <mergeCell ref="USE4:USW4"/>
    <mergeCell ref="ULP4:UMH4"/>
    <mergeCell ref="UMI4:UNA4"/>
    <mergeCell ref="UNB4:UNT4"/>
    <mergeCell ref="UNU4:UOM4"/>
    <mergeCell ref="UON4:UPF4"/>
    <mergeCell ref="UWO4:UXG4"/>
    <mergeCell ref="UXH4:UXZ4"/>
    <mergeCell ref="UYA4:UYS4"/>
    <mergeCell ref="UYT4:UZL4"/>
    <mergeCell ref="UZM4:VAE4"/>
    <mergeCell ref="USX4:UTP4"/>
    <mergeCell ref="UTQ4:UUI4"/>
    <mergeCell ref="UUJ4:UVB4"/>
    <mergeCell ref="UVC4:UVU4"/>
    <mergeCell ref="UVV4:UWN4"/>
    <mergeCell ref="VDW4:VEO4"/>
    <mergeCell ref="VEP4:VFH4"/>
    <mergeCell ref="VFI4:VGA4"/>
    <mergeCell ref="VGB4:VGT4"/>
    <mergeCell ref="VGU4:VHM4"/>
    <mergeCell ref="VAF4:VAX4"/>
    <mergeCell ref="VAY4:VBQ4"/>
    <mergeCell ref="VBR4:VCJ4"/>
    <mergeCell ref="VCK4:VDC4"/>
    <mergeCell ref="VDD4:VDV4"/>
    <mergeCell ref="VLE4:VLW4"/>
    <mergeCell ref="VLX4:VMP4"/>
    <mergeCell ref="VMQ4:VNI4"/>
    <mergeCell ref="VNJ4:VOB4"/>
    <mergeCell ref="VOC4:VOU4"/>
    <mergeCell ref="VHN4:VIF4"/>
    <mergeCell ref="VIG4:VIY4"/>
    <mergeCell ref="VIZ4:VJR4"/>
    <mergeCell ref="VJS4:VKK4"/>
    <mergeCell ref="VKL4:VLD4"/>
    <mergeCell ref="VSM4:VTE4"/>
    <mergeCell ref="VTF4:VTX4"/>
    <mergeCell ref="VTY4:VUQ4"/>
    <mergeCell ref="VUR4:VVJ4"/>
    <mergeCell ref="VVK4:VWC4"/>
    <mergeCell ref="VOV4:VPN4"/>
    <mergeCell ref="VPO4:VQG4"/>
    <mergeCell ref="VQH4:VQZ4"/>
    <mergeCell ref="VRA4:VRS4"/>
    <mergeCell ref="VRT4:VSL4"/>
    <mergeCell ref="VZU4:WAM4"/>
    <mergeCell ref="WAN4:WBF4"/>
    <mergeCell ref="WBG4:WBY4"/>
    <mergeCell ref="WBZ4:WCR4"/>
    <mergeCell ref="WCS4:WDK4"/>
    <mergeCell ref="VWD4:VWV4"/>
    <mergeCell ref="VWW4:VXO4"/>
    <mergeCell ref="VXP4:VYH4"/>
    <mergeCell ref="VYI4:VZA4"/>
    <mergeCell ref="VZB4:VZT4"/>
    <mergeCell ref="WHC4:WHU4"/>
    <mergeCell ref="WHV4:WIN4"/>
    <mergeCell ref="WIO4:WJG4"/>
    <mergeCell ref="WJH4:WJZ4"/>
    <mergeCell ref="WKA4:WKS4"/>
    <mergeCell ref="WDL4:WED4"/>
    <mergeCell ref="WEE4:WEW4"/>
    <mergeCell ref="WEX4:WFP4"/>
    <mergeCell ref="WFQ4:WGI4"/>
    <mergeCell ref="WGJ4:WHB4"/>
    <mergeCell ref="WZJ4:XAB4"/>
    <mergeCell ref="XAC4:XAU4"/>
    <mergeCell ref="XAV4:XBA4"/>
    <mergeCell ref="U5:U7"/>
    <mergeCell ref="WVS4:WWK4"/>
    <mergeCell ref="WWL4:WXD4"/>
    <mergeCell ref="WXE4:WXW4"/>
    <mergeCell ref="WXX4:WYP4"/>
    <mergeCell ref="WYQ4:WZI4"/>
    <mergeCell ref="WSB4:WST4"/>
    <mergeCell ref="WSU4:WTM4"/>
    <mergeCell ref="WTN4:WUF4"/>
    <mergeCell ref="WUG4:WUY4"/>
    <mergeCell ref="WUZ4:WVR4"/>
    <mergeCell ref="WOK4:WPC4"/>
    <mergeCell ref="WPD4:WPV4"/>
    <mergeCell ref="WPW4:WQO4"/>
    <mergeCell ref="WQP4:WRH4"/>
    <mergeCell ref="WRI4:WSA4"/>
    <mergeCell ref="WKT4:WLL4"/>
    <mergeCell ref="WLM4:WME4"/>
    <mergeCell ref="WMF4:WMX4"/>
    <mergeCell ref="WMY4:WNQ4"/>
    <mergeCell ref="WNR4:WOJ4"/>
  </mergeCells>
  <pageMargins left="0.7" right="0.7" top="0.75" bottom="0.75" header="0.3" footer="0.3"/>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Лист52"/>
  <dimension ref="A1:AA51"/>
  <sheetViews>
    <sheetView showGridLines="0" zoomScale="90" zoomScaleNormal="90" workbookViewId="0">
      <selection activeCell="D6" sqref="D6:S7"/>
    </sheetView>
  </sheetViews>
  <sheetFormatPr defaultColWidth="9.140625" defaultRowHeight="15" x14ac:dyDescent="0.25"/>
  <cols>
    <col min="1" max="1" width="44.5703125" style="89" customWidth="1"/>
    <col min="2" max="2" width="7" style="185" customWidth="1"/>
    <col min="3" max="3" width="7.140625" style="121"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102</v>
      </c>
    </row>
    <row r="2" spans="1:26" ht="22.5" customHeight="1" x14ac:dyDescent="0.25">
      <c r="A2" s="178" t="s">
        <v>2496</v>
      </c>
      <c r="C2" s="178"/>
      <c r="D2" s="178"/>
      <c r="E2" s="178"/>
      <c r="F2" s="178"/>
      <c r="G2" s="178"/>
      <c r="H2" s="178"/>
      <c r="I2" s="178"/>
      <c r="J2" s="178"/>
      <c r="K2" s="178"/>
      <c r="L2" s="178"/>
      <c r="M2" s="178"/>
      <c r="N2" s="178"/>
      <c r="O2" s="178"/>
      <c r="P2" s="178"/>
      <c r="Q2" s="178"/>
      <c r="R2" s="178"/>
      <c r="S2" s="178"/>
      <c r="T2" s="178"/>
    </row>
    <row r="3" spans="1:26" ht="20.25" customHeight="1" x14ac:dyDescent="0.25">
      <c r="A3" s="178" t="s">
        <v>0</v>
      </c>
      <c r="C3" s="178"/>
      <c r="D3" s="178"/>
      <c r="E3" s="178"/>
      <c r="F3" s="178"/>
      <c r="G3" s="178"/>
      <c r="H3" s="178"/>
      <c r="I3" s="178"/>
      <c r="J3" s="178"/>
      <c r="K3" s="178"/>
      <c r="L3" s="178"/>
      <c r="M3" s="178"/>
      <c r="N3" s="178"/>
      <c r="O3" s="178"/>
      <c r="P3" s="178"/>
      <c r="Q3" s="178"/>
      <c r="R3" s="178"/>
      <c r="S3" s="178"/>
      <c r="T3" s="178"/>
    </row>
    <row r="4" spans="1:26" ht="18.75" customHeight="1" x14ac:dyDescent="0.25">
      <c r="A4" s="178" t="s">
        <v>103</v>
      </c>
      <c r="C4" s="178"/>
      <c r="D4" s="178"/>
      <c r="E4" s="178"/>
      <c r="F4" s="178"/>
      <c r="G4" s="178"/>
      <c r="H4" s="178"/>
      <c r="I4" s="178"/>
      <c r="J4" s="178"/>
      <c r="K4" s="178"/>
      <c r="L4" s="178"/>
      <c r="M4" s="178"/>
      <c r="N4" s="178"/>
      <c r="O4" s="178"/>
      <c r="P4" s="178"/>
      <c r="Q4" s="178"/>
      <c r="R4" s="178"/>
      <c r="S4" s="178"/>
      <c r="T4" s="178"/>
    </row>
    <row r="5" spans="1:26" x14ac:dyDescent="0.25">
      <c r="A5" s="225" t="s">
        <v>3092</v>
      </c>
      <c r="B5" s="225" t="s">
        <v>16</v>
      </c>
      <c r="C5" s="217" t="s">
        <v>2441</v>
      </c>
      <c r="D5" s="223" t="s">
        <v>3112</v>
      </c>
      <c r="E5" s="222" t="s">
        <v>2442</v>
      </c>
      <c r="F5" s="222" t="s">
        <v>2442</v>
      </c>
      <c r="G5" s="222" t="s">
        <v>2442</v>
      </c>
      <c r="H5" s="222" t="s">
        <v>2442</v>
      </c>
      <c r="I5" s="222" t="s">
        <v>2442</v>
      </c>
      <c r="J5" s="222" t="s">
        <v>2442</v>
      </c>
      <c r="K5" s="222" t="s">
        <v>2442</v>
      </c>
      <c r="L5" s="222" t="s">
        <v>2442</v>
      </c>
      <c r="M5" s="222" t="s">
        <v>2442</v>
      </c>
      <c r="N5" s="222" t="s">
        <v>2442</v>
      </c>
      <c r="O5" s="223" t="s">
        <v>2443</v>
      </c>
      <c r="P5" s="222" t="s">
        <v>2443</v>
      </c>
      <c r="Q5" s="222" t="s">
        <v>2443</v>
      </c>
      <c r="R5" s="222" t="s">
        <v>2443</v>
      </c>
      <c r="S5" s="224" t="s">
        <v>2443</v>
      </c>
      <c r="U5" s="214" t="s">
        <v>184</v>
      </c>
    </row>
    <row r="6" spans="1:26" ht="97.5" customHeight="1" x14ac:dyDescent="0.25">
      <c r="A6" s="215"/>
      <c r="B6" s="215"/>
      <c r="C6" s="218"/>
      <c r="D6" s="1" t="s">
        <v>3093</v>
      </c>
      <c r="E6" s="1" t="s">
        <v>3094</v>
      </c>
      <c r="F6" s="1" t="s">
        <v>3095</v>
      </c>
      <c r="G6" s="1" t="s">
        <v>3096</v>
      </c>
      <c r="H6" s="1" t="s">
        <v>2444</v>
      </c>
      <c r="I6" s="1" t="s">
        <v>2445</v>
      </c>
      <c r="J6" s="1" t="s">
        <v>9</v>
      </c>
      <c r="K6" s="1" t="s">
        <v>3097</v>
      </c>
      <c r="L6" s="1" t="s">
        <v>2446</v>
      </c>
      <c r="M6" s="1" t="s">
        <v>2447</v>
      </c>
      <c r="N6" s="1" t="s">
        <v>3098</v>
      </c>
      <c r="O6" s="1" t="s">
        <v>3093</v>
      </c>
      <c r="P6" s="1" t="s">
        <v>3099</v>
      </c>
      <c r="Q6" s="1" t="s">
        <v>3100</v>
      </c>
      <c r="R6" s="1" t="s">
        <v>9</v>
      </c>
      <c r="S6" s="194" t="s">
        <v>11</v>
      </c>
      <c r="U6" s="226"/>
    </row>
    <row r="7" spans="1:26" ht="71.25" customHeight="1" x14ac:dyDescent="0.25">
      <c r="A7" s="216"/>
      <c r="B7" s="216"/>
      <c r="C7" s="219"/>
      <c r="D7" s="1" t="s">
        <v>3101</v>
      </c>
      <c r="E7" s="1" t="s">
        <v>3101</v>
      </c>
      <c r="F7" s="1" t="s">
        <v>3102</v>
      </c>
      <c r="G7" s="1" t="s">
        <v>3103</v>
      </c>
      <c r="H7" s="1" t="s">
        <v>3104</v>
      </c>
      <c r="I7" s="1" t="s">
        <v>3105</v>
      </c>
      <c r="J7" s="1" t="s">
        <v>3106</v>
      </c>
      <c r="K7" s="1" t="s">
        <v>3107</v>
      </c>
      <c r="L7" s="1" t="s">
        <v>3108</v>
      </c>
      <c r="M7" s="1" t="s">
        <v>3109</v>
      </c>
      <c r="N7" s="1" t="s">
        <v>3110</v>
      </c>
      <c r="O7" s="1" t="s">
        <v>3101</v>
      </c>
      <c r="P7" s="1" t="s">
        <v>3101</v>
      </c>
      <c r="Q7" s="1" t="s">
        <v>3111</v>
      </c>
      <c r="R7" s="1" t="s">
        <v>3106</v>
      </c>
      <c r="S7" s="194"/>
      <c r="U7" s="227"/>
      <c r="W7" s="2" t="s">
        <v>2492</v>
      </c>
      <c r="X7" s="2" t="s">
        <v>2493</v>
      </c>
      <c r="Y7" s="2" t="s">
        <v>2495</v>
      </c>
      <c r="Z7" s="2" t="s">
        <v>2494</v>
      </c>
    </row>
    <row r="8" spans="1:26" x14ac:dyDescent="0.25">
      <c r="A8" s="122">
        <v>1</v>
      </c>
      <c r="B8" s="176">
        <v>2</v>
      </c>
      <c r="C8" s="122">
        <v>3</v>
      </c>
      <c r="D8" s="176">
        <v>4</v>
      </c>
      <c r="E8" s="122">
        <v>5</v>
      </c>
      <c r="F8" s="176">
        <v>6</v>
      </c>
      <c r="G8" s="122">
        <v>7</v>
      </c>
      <c r="H8" s="176">
        <v>8</v>
      </c>
      <c r="I8" s="122">
        <v>9</v>
      </c>
      <c r="J8" s="176">
        <v>10</v>
      </c>
      <c r="K8" s="122">
        <v>11</v>
      </c>
      <c r="L8" s="176">
        <v>12</v>
      </c>
      <c r="M8" s="122">
        <v>13</v>
      </c>
      <c r="N8" s="176">
        <v>14</v>
      </c>
      <c r="O8" s="122">
        <v>15</v>
      </c>
      <c r="P8" s="176">
        <v>16</v>
      </c>
      <c r="Q8" s="122">
        <v>17</v>
      </c>
      <c r="R8" s="176">
        <v>18</v>
      </c>
      <c r="S8" s="122">
        <v>19</v>
      </c>
      <c r="U8" s="8"/>
    </row>
    <row r="9" spans="1:26" s="121" customFormat="1" ht="19.5" customHeight="1" x14ac:dyDescent="0.2">
      <c r="A9" s="128"/>
      <c r="B9" s="138"/>
      <c r="C9" s="128"/>
      <c r="D9" s="135" t="s">
        <v>13</v>
      </c>
      <c r="E9" s="132"/>
      <c r="F9" s="132"/>
      <c r="G9" s="132"/>
      <c r="H9" s="132"/>
      <c r="I9" s="132"/>
      <c r="J9" s="139">
        <f>SUM(J10:J25)</f>
        <v>18.5</v>
      </c>
      <c r="K9" s="132"/>
      <c r="L9" s="132"/>
      <c r="M9" s="132"/>
      <c r="N9" s="132"/>
      <c r="O9" s="132"/>
      <c r="P9" s="132"/>
      <c r="Q9" s="132"/>
      <c r="R9" s="132"/>
      <c r="S9" s="132"/>
      <c r="U9" s="133"/>
    </row>
    <row r="10" spans="1:26" ht="45" customHeight="1" x14ac:dyDescent="0.25">
      <c r="A10" s="201" t="s">
        <v>3113</v>
      </c>
      <c r="B10" s="186">
        <v>1</v>
      </c>
      <c r="C10" s="124">
        <v>1</v>
      </c>
      <c r="D10" s="92">
        <f>IFERROR(INDEX('на отправку (3)'!G:G,MATCH($V10,'на отправку (3)'!$B:$B,0),1),0)</f>
        <v>12148</v>
      </c>
      <c r="E10" s="92">
        <f>IFERROR(INDEX('на отправку (3)'!H:H,MATCH($V10,'на отправку (3)'!$B:$B,0),1),0)</f>
        <v>14308</v>
      </c>
      <c r="F10" s="92">
        <f>IFERROR(INDEX('на отправку (3)'!I:I,MATCH($V10,'на отправку (3)'!$B:$B,0),1),0)</f>
        <v>0.84903550500000002</v>
      </c>
      <c r="G10" s="188" t="s">
        <v>12</v>
      </c>
      <c r="H10" s="92">
        <f>IFERROR(INDEX('на отправку (3)'!K:K,MATCH($V10,'на отправку (3)'!$B:$B,0),1),0)/100</f>
        <v>-2.5942282999999997E-4</v>
      </c>
      <c r="I10" s="188" t="s">
        <v>12</v>
      </c>
      <c r="J10" s="129">
        <f>IFERROR(INDEX('на отправку (3)'!N:N,MATCH($V10,'на отправку (3)'!$B:$B,0),1),0)</f>
        <v>3</v>
      </c>
      <c r="K10" s="92">
        <f>IFERROR(INDEX('на отправку (3)'!O:O,MATCH($V10,'на отправку (3)'!$B:$B,0),1),0)</f>
        <v>0</v>
      </c>
      <c r="L10" s="92">
        <f>IFERROR(INDEX('на отправку (3)'!P:P,MATCH($V10,'на отправку (3)'!$B:$B,0),1),0)</f>
        <v>2</v>
      </c>
      <c r="M10" s="92">
        <f>IFERROR(INDEX('на отправку (3)'!Q:Q,MATCH($V10,'на отправку (3)'!$B:$B,0),1),0)</f>
        <v>1</v>
      </c>
      <c r="N10" s="92">
        <f>IFERROR(INDEX('на отправку (3)'!R:R,MATCH($V10,'на отправку (3)'!$B:$B,0),1),0)</f>
        <v>0</v>
      </c>
      <c r="O10" s="92">
        <f>IFERROR(INDEX('на отправку (3)'!S:S,MATCH($V10,'на отправку (3)'!$B:$B,0),1),0)</f>
        <v>12482</v>
      </c>
      <c r="P10" s="92">
        <f>IFERROR(INDEX('на отправку (3)'!T:T,MATCH($V10,'на отправку (3)'!$B:$B,0),1),0)</f>
        <v>14320</v>
      </c>
      <c r="Q10" s="92">
        <f>IFERROR(INDEX('на отправку (3)'!U:U,MATCH($V10,'на отправку (3)'!$B:$B,0),1),0)</f>
        <v>0.87164804500000004</v>
      </c>
      <c r="R10" s="129">
        <f>IFERROR(INDEX('на отправку (3)'!V:V,MATCH($V10,'на отправку (3)'!$B:$B,0),1),0)</f>
        <v>0</v>
      </c>
      <c r="S10" s="92">
        <f>IFERROR(INDEX('на отправку (3)'!W:W,MATCH($V10,'на отправку (3)'!$B:$B,0),1),0)</f>
        <v>0</v>
      </c>
      <c r="U10" s="71">
        <f>IF(J10&gt;0,1,0)</f>
        <v>1</v>
      </c>
      <c r="V10" s="89" t="str">
        <f>CONCATENATE($U$1,"№",C10)</f>
        <v>022201№1</v>
      </c>
      <c r="W10" s="8">
        <f>IFERROR(INDEX('на отправку (3)'!AB:AB,MATCH($V10,'на отправку (3)'!$B:$B,0),1),0)</f>
        <v>0.87783438400000002</v>
      </c>
      <c r="X10" s="8">
        <f>IFERROR(INDEX('на отправку (3)'!AC:AC,MATCH($V10,'на отправку (3)'!$B:$B,0),1),0)</f>
        <v>0.79392113200000003</v>
      </c>
      <c r="Y10" s="8">
        <v>3</v>
      </c>
      <c r="Z10" s="8">
        <f>IF(M10=1,Y10,0)</f>
        <v>3</v>
      </c>
    </row>
    <row r="11" spans="1:26" ht="45" customHeight="1" x14ac:dyDescent="0.25">
      <c r="A11" s="201" t="s">
        <v>3114</v>
      </c>
      <c r="B11" s="186">
        <v>2</v>
      </c>
      <c r="C11" s="124">
        <v>26</v>
      </c>
      <c r="D11" s="92">
        <f>IFERROR(INDEX('на отправку (3)'!G:G,MATCH($V11,'на отправку (3)'!$B:$B,0),1),0)</f>
        <v>15492</v>
      </c>
      <c r="E11" s="92">
        <f>IFERROR(INDEX('на отправку (3)'!H:H,MATCH($V11,'на отправку (3)'!$B:$B,0),1),0)</f>
        <v>19599</v>
      </c>
      <c r="F11" s="92">
        <f>IFERROR(INDEX('на отправку (3)'!I:I,MATCH($V11,'на отправку (3)'!$B:$B,0),1),0)</f>
        <v>0.790448492</v>
      </c>
      <c r="G11" s="188" t="s">
        <v>12</v>
      </c>
      <c r="H11" s="92">
        <f>IFERROR(INDEX('на отправку (3)'!K:K,MATCH($V11,'на отправку (3)'!$B:$B,0),1),0)/100</f>
        <v>9.7163809999999994E-5</v>
      </c>
      <c r="I11" s="188" t="s">
        <v>12</v>
      </c>
      <c r="J11" s="129">
        <f>IFERROR(INDEX('на отправку (3)'!N:N,MATCH($V11,'на отправку (3)'!$B:$B,0),1),0)</f>
        <v>2</v>
      </c>
      <c r="K11" s="92">
        <f>IFERROR(INDEX('на отправку (3)'!O:O,MATCH($V11,'на отправку (3)'!$B:$B,0),1),0)</f>
        <v>0</v>
      </c>
      <c r="L11" s="92">
        <f>IFERROR(INDEX('на отправку (3)'!P:P,MATCH($V11,'на отправку (3)'!$B:$B,0),1),0)</f>
        <v>2</v>
      </c>
      <c r="M11" s="92">
        <f>IFERROR(INDEX('на отправку (3)'!Q:Q,MATCH($V11,'на отправку (3)'!$B:$B,0),1),0)</f>
        <v>1</v>
      </c>
      <c r="N11" s="92">
        <f>IFERROR(INDEX('на отправку (3)'!R:R,MATCH($V11,'на отправку (3)'!$B:$B,0),1),0)</f>
        <v>0</v>
      </c>
      <c r="O11" s="92">
        <f>IFERROR(INDEX('на отправку (3)'!S:S,MATCH($V11,'на отправку (3)'!$B:$B,0),1),0)</f>
        <v>15166</v>
      </c>
      <c r="P11" s="92">
        <f>IFERROR(INDEX('на отправку (3)'!T:T,MATCH($V11,'на отправку (3)'!$B:$B,0),1),0)</f>
        <v>19373</v>
      </c>
      <c r="Q11" s="92">
        <f>IFERROR(INDEX('на отправку (3)'!U:U,MATCH($V11,'на отправку (3)'!$B:$B,0),1),0)</f>
        <v>0.78284209999999999</v>
      </c>
      <c r="R11" s="129">
        <f>IFERROR(INDEX('на отправку (3)'!V:V,MATCH($V11,'на отправку (3)'!$B:$B,0),1),0)</f>
        <v>0</v>
      </c>
      <c r="S11" s="92">
        <f>IFERROR(INDEX('на отправку (3)'!W:W,MATCH($V11,'на отправку (3)'!$B:$B,0),1),0)</f>
        <v>0</v>
      </c>
      <c r="U11" s="71">
        <f t="shared" ref="U11:U25" si="0">IF(J11&gt;0,1,0)</f>
        <v>1</v>
      </c>
      <c r="V11" s="89" t="str">
        <f t="shared" ref="V11:V25" si="1">CONCATENATE($U$1,"№",C11)</f>
        <v>022201№26</v>
      </c>
      <c r="W11" s="8">
        <f>IFERROR(INDEX('на отправку (3)'!AB:AB,MATCH($V11,'на отправку (3)'!$B:$B,0),1),0)</f>
        <v>0.83450456100000003</v>
      </c>
      <c r="X11" s="8">
        <f>IFERROR(INDEX('на отправку (3)'!AC:AC,MATCH($V11,'на отправку (3)'!$B:$B,0),1),0)</f>
        <v>0.72780695200000001</v>
      </c>
      <c r="Y11" s="8">
        <v>3</v>
      </c>
      <c r="Z11" s="8">
        <f t="shared" ref="Z11:Z45" si="2">IF(M11=1,Y11,0)</f>
        <v>3</v>
      </c>
    </row>
    <row r="12" spans="1:26" ht="60.75" customHeight="1" x14ac:dyDescent="0.25">
      <c r="A12" s="201" t="s">
        <v>3115</v>
      </c>
      <c r="B12" s="186">
        <v>3</v>
      </c>
      <c r="C12" s="124">
        <v>2</v>
      </c>
      <c r="D12" s="92">
        <f>IFERROR(INDEX('на отправку (3)'!G:G,MATCH($V12,'на отправку (3)'!$B:$B,0),1),0)</f>
        <v>171</v>
      </c>
      <c r="E12" s="92">
        <f>IFERROR(INDEX('на отправку (3)'!H:H,MATCH($V12,'на отправку (3)'!$B:$B,0),1),0)</f>
        <v>173</v>
      </c>
      <c r="F12" s="92">
        <f>IFERROR(INDEX('на отправку (3)'!I:I,MATCH($V12,'на отправку (3)'!$B:$B,0),1),0)</f>
        <v>0.98843930599999996</v>
      </c>
      <c r="G12" s="188" t="s">
        <v>12</v>
      </c>
      <c r="H12" s="92">
        <f>IFERROR(INDEX('на отправку (3)'!K:K,MATCH($V12,'на отправку (3)'!$B:$B,0),1),0)/100</f>
        <v>-6.4392470000000009E-5</v>
      </c>
      <c r="I12" s="188" t="s">
        <v>12</v>
      </c>
      <c r="J12" s="129">
        <f>IFERROR(INDEX('на отправку (3)'!N:N,MATCH($V12,'на отправку (3)'!$B:$B,0),1),0)</f>
        <v>1</v>
      </c>
      <c r="K12" s="92">
        <f>IFERROR(INDEX('на отправку (3)'!O:O,MATCH($V12,'на отправку (3)'!$B:$B,0),1),0)</f>
        <v>0</v>
      </c>
      <c r="L12" s="92">
        <f>IFERROR(INDEX('на отправку (3)'!P:P,MATCH($V12,'на отправку (3)'!$B:$B,0),1),0)</f>
        <v>4</v>
      </c>
      <c r="M12" s="92">
        <f>IFERROR(INDEX('на отправку (3)'!Q:Q,MATCH($V12,'на отправку (3)'!$B:$B,0),1),0)</f>
        <v>1</v>
      </c>
      <c r="N12" s="92">
        <f>IFERROR(INDEX('на отправку (3)'!R:R,MATCH($V12,'на отправку (3)'!$B:$B,0),1),0)</f>
        <v>0</v>
      </c>
      <c r="O12" s="92">
        <f>IFERROR(INDEX('на отправку (3)'!S:S,MATCH($V12,'на отправку (3)'!$B:$B,0),1),0)</f>
        <v>386</v>
      </c>
      <c r="P12" s="92">
        <f>IFERROR(INDEX('на отправку (3)'!T:T,MATCH($V12,'на отправку (3)'!$B:$B,0),1),0)</f>
        <v>388</v>
      </c>
      <c r="Q12" s="92">
        <f>IFERROR(INDEX('на отправку (3)'!U:U,MATCH($V12,'на отправку (3)'!$B:$B,0),1),0)</f>
        <v>0.99484536099999998</v>
      </c>
      <c r="R12" s="129">
        <f>IFERROR(INDEX('на отправку (3)'!V:V,MATCH($V12,'на отправку (3)'!$B:$B,0),1),0)</f>
        <v>0</v>
      </c>
      <c r="S12" s="92">
        <f>IFERROR(INDEX('на отправку (3)'!W:W,MATCH($V12,'на отправку (3)'!$B:$B,0),1),0)</f>
        <v>0</v>
      </c>
      <c r="U12" s="71">
        <f t="shared" si="0"/>
        <v>1</v>
      </c>
      <c r="V12" s="89" t="str">
        <f t="shared" si="1"/>
        <v>022201№2</v>
      </c>
      <c r="W12" s="8">
        <f>IFERROR(INDEX('на отправку (3)'!AB:AB,MATCH($V12,'на отправку (3)'!$B:$B,0),1),0)</f>
        <v>0.91111111099999997</v>
      </c>
      <c r="X12" s="8">
        <f>IFERROR(INDEX('на отправку (3)'!AC:AC,MATCH($V12,'на отправку (3)'!$B:$B,0),1),0)</f>
        <v>1</v>
      </c>
      <c r="Y12" s="8">
        <v>2</v>
      </c>
      <c r="Z12" s="8">
        <f t="shared" si="2"/>
        <v>2</v>
      </c>
    </row>
    <row r="13" spans="1:26" ht="69.75" customHeight="1" x14ac:dyDescent="0.25">
      <c r="A13" s="201" t="s">
        <v>3116</v>
      </c>
      <c r="B13" s="186">
        <v>4</v>
      </c>
      <c r="C13" s="124">
        <v>3</v>
      </c>
      <c r="D13" s="92">
        <f>IFERROR(INDEX('на отправку (3)'!G:G,MATCH($V13,'на отправку (3)'!$B:$B,0),1),0)</f>
        <v>1</v>
      </c>
      <c r="E13" s="92">
        <f>IFERROR(INDEX('на отправку (3)'!H:H,MATCH($V13,'на отправку (3)'!$B:$B,0),1),0)</f>
        <v>7</v>
      </c>
      <c r="F13" s="92">
        <f>IFERROR(INDEX('на отправку (3)'!I:I,MATCH($V13,'на отправку (3)'!$B:$B,0),1),0)</f>
        <v>0.14285714299999999</v>
      </c>
      <c r="G13" s="188" t="s">
        <v>12</v>
      </c>
      <c r="H13" s="92">
        <f>IFERROR(INDEX('на отправку (3)'!K:K,MATCH($V13,'на отправку (3)'!$B:$B,0),1),0)/100</f>
        <v>-8.5714285700000011E-3</v>
      </c>
      <c r="I13" s="188" t="s">
        <v>12</v>
      </c>
      <c r="J13" s="129">
        <f>IFERROR(INDEX('на отправку (3)'!N:N,MATCH($V13,'на отправку (3)'!$B:$B,0),1),0)</f>
        <v>0</v>
      </c>
      <c r="K13" s="92">
        <f>IFERROR(INDEX('на отправку (3)'!O:O,MATCH($V13,'на отправку (3)'!$B:$B,0),1),0)</f>
        <v>0</v>
      </c>
      <c r="L13" s="92">
        <f>IFERROR(INDEX('на отправку (3)'!P:P,MATCH($V13,'на отправку (3)'!$B:$B,0),1),0)</f>
        <v>3</v>
      </c>
      <c r="M13" s="92">
        <f>IFERROR(INDEX('на отправку (3)'!Q:Q,MATCH($V13,'на отправку (3)'!$B:$B,0),1),0)</f>
        <v>1</v>
      </c>
      <c r="N13" s="92">
        <f>IFERROR(INDEX('на отправку (3)'!R:R,MATCH($V13,'на отправку (3)'!$B:$B,0),1),0)</f>
        <v>0</v>
      </c>
      <c r="O13" s="92">
        <f>IFERROR(INDEX('на отправку (3)'!S:S,MATCH($V13,'на отправку (3)'!$B:$B,0),1),0)</f>
        <v>6</v>
      </c>
      <c r="P13" s="92">
        <f>IFERROR(INDEX('на отправку (3)'!T:T,MATCH($V13,'на отправку (3)'!$B:$B,0),1),0)</f>
        <v>6</v>
      </c>
      <c r="Q13" s="92">
        <f>IFERROR(INDEX('на отправку (3)'!U:U,MATCH($V13,'на отправку (3)'!$B:$B,0),1),0)</f>
        <v>1</v>
      </c>
      <c r="R13" s="129">
        <f>IFERROR(INDEX('на отправку (3)'!V:V,MATCH($V13,'на отправку (3)'!$B:$B,0),1),0)</f>
        <v>0</v>
      </c>
      <c r="S13" s="92">
        <f>IFERROR(INDEX('на отправку (3)'!W:W,MATCH($V13,'на отправку (3)'!$B:$B,0),1),0)</f>
        <v>0</v>
      </c>
      <c r="U13" s="71">
        <f t="shared" si="0"/>
        <v>0</v>
      </c>
      <c r="V13" s="89" t="str">
        <f t="shared" si="1"/>
        <v>022201№3</v>
      </c>
      <c r="W13" s="8">
        <f>IFERROR(INDEX('на отправку (3)'!AB:AB,MATCH($V13,'на отправку (3)'!$B:$B,0),1),0)</f>
        <v>0.61761761800000003</v>
      </c>
      <c r="X13" s="8">
        <f>IFERROR(INDEX('на отправку (3)'!AC:AC,MATCH($V13,'на отправку (3)'!$B:$B,0),1),0)</f>
        <v>1</v>
      </c>
      <c r="Y13" s="8">
        <v>2</v>
      </c>
      <c r="Z13" s="8">
        <f t="shared" si="2"/>
        <v>2</v>
      </c>
    </row>
    <row r="14" spans="1:26" ht="64.5" customHeight="1" x14ac:dyDescent="0.25">
      <c r="A14" s="201" t="s">
        <v>3117</v>
      </c>
      <c r="B14" s="186">
        <v>5</v>
      </c>
      <c r="C14" s="124">
        <v>4</v>
      </c>
      <c r="D14" s="92">
        <f>IFERROR(INDEX('на отправку (3)'!G:G,MATCH($V14,'на отправку (3)'!$B:$B,0),1),0)</f>
        <v>1</v>
      </c>
      <c r="E14" s="92">
        <f>IFERROR(INDEX('на отправку (3)'!H:H,MATCH($V14,'на отправку (3)'!$B:$B,0),1),0)</f>
        <v>1</v>
      </c>
      <c r="F14" s="92">
        <f>IFERROR(INDEX('на отправку (3)'!I:I,MATCH($V14,'на отправку (3)'!$B:$B,0),1),0)</f>
        <v>1</v>
      </c>
      <c r="G14" s="188" t="s">
        <v>12</v>
      </c>
      <c r="H14" s="92">
        <f>IFERROR(INDEX('на отправку (3)'!K:K,MATCH($V14,'на отправку (3)'!$B:$B,0),1),0)/100</f>
        <v>0</v>
      </c>
      <c r="I14" s="188" t="s">
        <v>12</v>
      </c>
      <c r="J14" s="129">
        <f>IFERROR(INDEX('на отправку (3)'!N:N,MATCH($V14,'на отправку (3)'!$B:$B,0),1),0)</f>
        <v>2</v>
      </c>
      <c r="K14" s="92">
        <f>IFERROR(INDEX('на отправку (3)'!O:O,MATCH($V14,'на отправку (3)'!$B:$B,0),1),0)</f>
        <v>2</v>
      </c>
      <c r="L14" s="92">
        <f>IFERROR(INDEX('на отправку (3)'!P:P,MATCH($V14,'на отправку (3)'!$B:$B,0),1),0)</f>
        <v>4</v>
      </c>
      <c r="M14" s="92">
        <f>IFERROR(INDEX('на отправку (3)'!Q:Q,MATCH($V14,'на отправку (3)'!$B:$B,0),1),0)</f>
        <v>1</v>
      </c>
      <c r="N14" s="92">
        <f>IFERROR(INDEX('на отправку (3)'!R:R,MATCH($V14,'на отправку (3)'!$B:$B,0),1),0)</f>
        <v>0</v>
      </c>
      <c r="O14" s="92">
        <f>IFERROR(INDEX('на отправку (3)'!S:S,MATCH($V14,'на отправку (3)'!$B:$B,0),1),0)</f>
        <v>1</v>
      </c>
      <c r="P14" s="92">
        <f>IFERROR(INDEX('на отправку (3)'!T:T,MATCH($V14,'на отправку (3)'!$B:$B,0),1),0)</f>
        <v>1</v>
      </c>
      <c r="Q14" s="92">
        <f>IFERROR(INDEX('на отправку (3)'!U:U,MATCH($V14,'на отправку (3)'!$B:$B,0),1),0)</f>
        <v>1</v>
      </c>
      <c r="R14" s="129">
        <f>IFERROR(INDEX('на отправку (3)'!V:V,MATCH($V14,'на отправку (3)'!$B:$B,0),1),0)</f>
        <v>0</v>
      </c>
      <c r="S14" s="92">
        <f>IFERROR(INDEX('на отправку (3)'!W:W,MATCH($V14,'на отправку (3)'!$B:$B,0),1),0)</f>
        <v>0</v>
      </c>
      <c r="U14" s="71">
        <f t="shared" si="0"/>
        <v>1</v>
      </c>
      <c r="V14" s="89" t="str">
        <f t="shared" si="1"/>
        <v>022201№4</v>
      </c>
      <c r="W14" s="8">
        <f>IFERROR(INDEX('на отправку (3)'!AB:AB,MATCH($V14,'на отправку (3)'!$B:$B,0),1),0)</f>
        <v>0.86111111100000004</v>
      </c>
      <c r="X14" s="8">
        <f>IFERROR(INDEX('на отправку (3)'!AC:AC,MATCH($V14,'на отправку (3)'!$B:$B,0),1),0)</f>
        <v>1</v>
      </c>
      <c r="Y14" s="8">
        <v>2</v>
      </c>
      <c r="Z14" s="8">
        <f t="shared" si="2"/>
        <v>2</v>
      </c>
    </row>
    <row r="15" spans="1:26" ht="69" customHeight="1" x14ac:dyDescent="0.25">
      <c r="A15" s="201" t="s">
        <v>2502</v>
      </c>
      <c r="B15" s="186">
        <v>6</v>
      </c>
      <c r="C15" s="124">
        <v>5</v>
      </c>
      <c r="D15" s="92">
        <f>IFERROR(INDEX('на отправку (3)'!G:G,MATCH($V15,'на отправку (3)'!$B:$B,0),1),0)</f>
        <v>6</v>
      </c>
      <c r="E15" s="92">
        <f>IFERROR(INDEX('на отправку (3)'!H:H,MATCH($V15,'на отправку (3)'!$B:$B,0),1),0)</f>
        <v>6</v>
      </c>
      <c r="F15" s="92">
        <f>IFERROR(INDEX('на отправку (3)'!I:I,MATCH($V15,'на отправку (3)'!$B:$B,0),1),0)</f>
        <v>1</v>
      </c>
      <c r="G15" s="188" t="s">
        <v>12</v>
      </c>
      <c r="H15" s="92">
        <f>IFERROR(INDEX('на отправку (3)'!K:K,MATCH($V15,'на отправку (3)'!$B:$B,0),1),0)/100</f>
        <v>0</v>
      </c>
      <c r="I15" s="188" t="s">
        <v>12</v>
      </c>
      <c r="J15" s="129">
        <f>IFERROR(INDEX('на отправку (3)'!N:N,MATCH($V15,'на отправку (3)'!$B:$B,0),1),0)</f>
        <v>2</v>
      </c>
      <c r="K15" s="92">
        <f>IFERROR(INDEX('на отправку (3)'!O:O,MATCH($V15,'на отправку (3)'!$B:$B,0),1),0)</f>
        <v>2</v>
      </c>
      <c r="L15" s="92">
        <f>IFERROR(INDEX('на отправку (3)'!P:P,MATCH($V15,'на отправку (3)'!$B:$B,0),1),0)</f>
        <v>4</v>
      </c>
      <c r="M15" s="92">
        <f>IFERROR(INDEX('на отправку (3)'!Q:Q,MATCH($V15,'на отправку (3)'!$B:$B,0),1),0)</f>
        <v>1</v>
      </c>
      <c r="N15" s="92">
        <f>IFERROR(INDEX('на отправку (3)'!R:R,MATCH($V15,'на отправку (3)'!$B:$B,0),1),0)</f>
        <v>0</v>
      </c>
      <c r="O15" s="92">
        <f>IFERROR(INDEX('на отправку (3)'!S:S,MATCH($V15,'на отправку (3)'!$B:$B,0),1),0)</f>
        <v>8</v>
      </c>
      <c r="P15" s="92">
        <f>IFERROR(INDEX('на отправку (3)'!T:T,MATCH($V15,'на отправку (3)'!$B:$B,0),1),0)</f>
        <v>8</v>
      </c>
      <c r="Q15" s="92">
        <f>IFERROR(INDEX('на отправку (3)'!U:U,MATCH($V15,'на отправку (3)'!$B:$B,0),1),0)</f>
        <v>1</v>
      </c>
      <c r="R15" s="129">
        <f>IFERROR(INDEX('на отправку (3)'!V:V,MATCH($V15,'на отправку (3)'!$B:$B,0),1),0)</f>
        <v>0</v>
      </c>
      <c r="S15" s="92">
        <f>IFERROR(INDEX('на отправку (3)'!W:W,MATCH($V15,'на отправку (3)'!$B:$B,0),1),0)</f>
        <v>0</v>
      </c>
      <c r="U15" s="71">
        <f t="shared" si="0"/>
        <v>1</v>
      </c>
      <c r="V15" s="89" t="str">
        <f t="shared" si="1"/>
        <v>022201№5</v>
      </c>
      <c r="W15" s="8">
        <f>IFERROR(INDEX('на отправку (3)'!AB:AB,MATCH($V15,'на отправку (3)'!$B:$B,0),1),0)</f>
        <v>0.56594488200000004</v>
      </c>
      <c r="X15" s="8">
        <f>IFERROR(INDEX('на отправку (3)'!AC:AC,MATCH($V15,'на отправку (3)'!$B:$B,0),1),0)</f>
        <v>1</v>
      </c>
      <c r="Y15" s="8">
        <v>2</v>
      </c>
      <c r="Z15" s="8">
        <f t="shared" si="2"/>
        <v>2</v>
      </c>
    </row>
    <row r="16" spans="1:26" ht="79.5" customHeight="1" x14ac:dyDescent="0.25">
      <c r="A16" s="201" t="s">
        <v>3118</v>
      </c>
      <c r="B16" s="186">
        <v>7</v>
      </c>
      <c r="C16" s="124">
        <v>6</v>
      </c>
      <c r="D16" s="92">
        <f>IFERROR(INDEX('на отправку (3)'!G:G,MATCH($V16,'на отправку (3)'!$B:$B,0),1),0)</f>
        <v>0</v>
      </c>
      <c r="E16" s="92">
        <f>IFERROR(INDEX('на отправку (3)'!H:H,MATCH($V16,'на отправку (3)'!$B:$B,0),1),0)</f>
        <v>1</v>
      </c>
      <c r="F16" s="92">
        <f>IFERROR(INDEX('на отправку (3)'!I:I,MATCH($V16,'на отправку (3)'!$B:$B,0),1),0)</f>
        <v>0</v>
      </c>
      <c r="G16" s="188" t="s">
        <v>12</v>
      </c>
      <c r="H16" s="92">
        <f>IFERROR(INDEX('на отправку (3)'!K:K,MATCH($V16,'на отправку (3)'!$B:$B,0),1),0)/100</f>
        <v>0</v>
      </c>
      <c r="I16" s="188" t="s">
        <v>12</v>
      </c>
      <c r="J16" s="129">
        <f>IFERROR(INDEX('на отправку (3)'!N:N,MATCH($V16,'на отправку (3)'!$B:$B,0),1),0)</f>
        <v>0</v>
      </c>
      <c r="K16" s="92">
        <f>IFERROR(INDEX('на отправку (3)'!O:O,MATCH($V16,'на отправку (3)'!$B:$B,0),1),0)</f>
        <v>0</v>
      </c>
      <c r="L16" s="92">
        <f>IFERROR(INDEX('на отправку (3)'!P:P,MATCH($V16,'на отправку (3)'!$B:$B,0),1),0)</f>
        <v>3</v>
      </c>
      <c r="M16" s="92">
        <f>IFERROR(INDEX('на отправку (3)'!Q:Q,MATCH($V16,'на отправку (3)'!$B:$B,0),1),0)</f>
        <v>1</v>
      </c>
      <c r="N16" s="92">
        <f>IFERROR(INDEX('на отправку (3)'!R:R,MATCH($V16,'на отправку (3)'!$B:$B,0),1),0)</f>
        <v>0</v>
      </c>
      <c r="O16" s="92">
        <f>IFERROR(INDEX('на отправку (3)'!S:S,MATCH($V16,'на отправку (3)'!$B:$B,0),1),0)</f>
        <v>0</v>
      </c>
      <c r="P16" s="92">
        <f>IFERROR(INDEX('на отправку (3)'!T:T,MATCH($V16,'на отправку (3)'!$B:$B,0),1),0)</f>
        <v>0</v>
      </c>
      <c r="Q16" s="92">
        <f>IFERROR(INDEX('на отправку (3)'!U:U,MATCH($V16,'на отправку (3)'!$B:$B,0),1),0)</f>
        <v>0</v>
      </c>
      <c r="R16" s="129">
        <f>IFERROR(INDEX('на отправку (3)'!V:V,MATCH($V16,'на отправку (3)'!$B:$B,0),1),0)</f>
        <v>0</v>
      </c>
      <c r="S16" s="92">
        <f>IFERROR(INDEX('на отправку (3)'!W:W,MATCH($V16,'на отправку (3)'!$B:$B,0),1),0)</f>
        <v>0</v>
      </c>
      <c r="U16" s="71">
        <f t="shared" si="0"/>
        <v>0</v>
      </c>
      <c r="V16" s="89" t="str">
        <f t="shared" si="1"/>
        <v>022201№6</v>
      </c>
      <c r="W16" s="8">
        <f>IFERROR(INDEX('на отправку (3)'!AB:AB,MATCH($V16,'на отправку (3)'!$B:$B,0),1),0)</f>
        <v>0.3</v>
      </c>
      <c r="X16" s="8">
        <f>IFERROR(INDEX('на отправку (3)'!AC:AC,MATCH($V16,'на отправку (3)'!$B:$B,0),1),0)</f>
        <v>1</v>
      </c>
      <c r="Y16" s="8">
        <v>3</v>
      </c>
      <c r="Z16" s="8">
        <f t="shared" si="2"/>
        <v>3</v>
      </c>
    </row>
    <row r="17" spans="1:26" ht="68.25" customHeight="1" x14ac:dyDescent="0.25">
      <c r="A17" s="201" t="s">
        <v>3119</v>
      </c>
      <c r="B17" s="186">
        <v>8</v>
      </c>
      <c r="C17" s="124">
        <v>22</v>
      </c>
      <c r="D17" s="92">
        <f>IFERROR(INDEX('на отправку (3)'!G:G,MATCH($V17,'на отправку (3)'!$B:$B,0),1),0)</f>
        <v>0</v>
      </c>
      <c r="E17" s="92">
        <f>IFERROR(INDEX('на отправку (3)'!H:H,MATCH($V17,'на отправку (3)'!$B:$B,0),1),0)</f>
        <v>2</v>
      </c>
      <c r="F17" s="92">
        <f>IFERROR(INDEX('на отправку (3)'!I:I,MATCH($V17,'на отправку (3)'!$B:$B,0),1),0)</f>
        <v>0</v>
      </c>
      <c r="G17" s="188" t="s">
        <v>12</v>
      </c>
      <c r="H17" s="92">
        <f>IFERROR(INDEX('на отправку (3)'!K:K,MATCH($V17,'на отправку (3)'!$B:$B,0),1),0)/100</f>
        <v>-0.01</v>
      </c>
      <c r="I17" s="188" t="s">
        <v>12</v>
      </c>
      <c r="J17" s="129">
        <f>IFERROR(INDEX('на отправку (3)'!N:N,MATCH($V17,'на отправку (3)'!$B:$B,0),1),0)</f>
        <v>0</v>
      </c>
      <c r="K17" s="92">
        <f>IFERROR(INDEX('на отправку (3)'!O:O,MATCH($V17,'на отправку (3)'!$B:$B,0),1),0)</f>
        <v>0</v>
      </c>
      <c r="L17" s="92">
        <f>IFERROR(INDEX('на отправку (3)'!P:P,MATCH($V17,'на отправку (3)'!$B:$B,0),1),0)</f>
        <v>3</v>
      </c>
      <c r="M17" s="92">
        <f>IFERROR(INDEX('на отправку (3)'!Q:Q,MATCH($V17,'на отправку (3)'!$B:$B,0),1),0)</f>
        <v>1</v>
      </c>
      <c r="N17" s="92">
        <f>IFERROR(INDEX('на отправку (3)'!R:R,MATCH($V17,'на отправку (3)'!$B:$B,0),1),0)</f>
        <v>0</v>
      </c>
      <c r="O17" s="92">
        <f>IFERROR(INDEX('на отправку (3)'!S:S,MATCH($V17,'на отправку (3)'!$B:$B,0),1),0)</f>
        <v>1</v>
      </c>
      <c r="P17" s="92">
        <f>IFERROR(INDEX('на отправку (3)'!T:T,MATCH($V17,'на отправку (3)'!$B:$B,0),1),0)</f>
        <v>1</v>
      </c>
      <c r="Q17" s="92">
        <f>IFERROR(INDEX('на отправку (3)'!U:U,MATCH($V17,'на отправку (3)'!$B:$B,0),1),0)</f>
        <v>1</v>
      </c>
      <c r="R17" s="129">
        <f>IFERROR(INDEX('на отправку (3)'!V:V,MATCH($V17,'на отправку (3)'!$B:$B,0),1),0)</f>
        <v>0</v>
      </c>
      <c r="S17" s="92">
        <f>IFERROR(INDEX('на отправку (3)'!W:W,MATCH($V17,'на отправку (3)'!$B:$B,0),1),0)</f>
        <v>0</v>
      </c>
      <c r="U17" s="71">
        <f t="shared" si="0"/>
        <v>0</v>
      </c>
      <c r="V17" s="89" t="str">
        <f t="shared" si="1"/>
        <v>022201№22</v>
      </c>
      <c r="W17" s="8">
        <f>IFERROR(INDEX('на отправку (3)'!AB:AB,MATCH($V17,'на отправку (3)'!$B:$B,0),1),0)</f>
        <v>0.4</v>
      </c>
      <c r="X17" s="8">
        <f>IFERROR(INDEX('на отправку (3)'!AC:AC,MATCH($V17,'на отправку (3)'!$B:$B,0),1),0)</f>
        <v>1</v>
      </c>
      <c r="Y17" s="8">
        <v>3</v>
      </c>
      <c r="Z17" s="8">
        <f t="shared" si="2"/>
        <v>3</v>
      </c>
    </row>
    <row r="18" spans="1:26" ht="147.75" customHeight="1" x14ac:dyDescent="0.25">
      <c r="A18" s="201" t="s">
        <v>3120</v>
      </c>
      <c r="B18" s="186">
        <v>9</v>
      </c>
      <c r="C18" s="124">
        <v>7</v>
      </c>
      <c r="D18" s="92">
        <f>IFERROR(INDEX('на отправку (3)'!G:G,MATCH($V18,'на отправку (3)'!$B:$B,0),1),0)</f>
        <v>2667</v>
      </c>
      <c r="E18" s="92">
        <f>IFERROR(INDEX('на отправку (3)'!H:H,MATCH($V18,'на отправку (3)'!$B:$B,0),1),0)</f>
        <v>2667</v>
      </c>
      <c r="F18" s="92">
        <f>IFERROR(INDEX('на отправку (3)'!I:I,MATCH($V18,'на отправку (3)'!$B:$B,0),1),0)</f>
        <v>1</v>
      </c>
      <c r="G18" s="189">
        <v>1</v>
      </c>
      <c r="H18" s="92">
        <f>IFERROR(INDEX('на отправку (3)'!K:K,MATCH($V18,'на отправку (3)'!$B:$B,0),1),0)/100</f>
        <v>0</v>
      </c>
      <c r="I18" s="191">
        <f>IFERROR(INDEX('на отправку (3)'!M:M,MATCH($V18,'на отправку (3)'!$B:$B,0),1),0)</f>
        <v>1</v>
      </c>
      <c r="J18" s="129">
        <f>IFERROR(INDEX('на отправку (3)'!N:N,MATCH($V18,'на отправку (3)'!$B:$B,0),1),0)</f>
        <v>2</v>
      </c>
      <c r="K18" s="92" t="str">
        <f>IFERROR(INDEX('на отправку (3)'!O:O,MATCH($V18,'на отправку (3)'!$B:$B,0),1),0)</f>
        <v>x</v>
      </c>
      <c r="L18" s="92">
        <f>IFERROR(INDEX('на отправку (3)'!P:P,MATCH($V18,'на отправку (3)'!$B:$B,0),1),0)</f>
        <v>6</v>
      </c>
      <c r="M18" s="92">
        <f>IFERROR(INDEX('на отправку (3)'!Q:Q,MATCH($V18,'на отправку (3)'!$B:$B,0),1),0)</f>
        <v>1</v>
      </c>
      <c r="N18" s="92">
        <f>IFERROR(INDEX('на отправку (3)'!R:R,MATCH($V18,'на отправку (3)'!$B:$B,0),1),0)</f>
        <v>0</v>
      </c>
      <c r="O18" s="92">
        <f>IFERROR(INDEX('на отправку (3)'!S:S,MATCH($V18,'на отправку (3)'!$B:$B,0),1),0)</f>
        <v>2275</v>
      </c>
      <c r="P18" s="92">
        <f>IFERROR(INDEX('на отправку (3)'!T:T,MATCH($V18,'на отправку (3)'!$B:$B,0),1),0)</f>
        <v>2275</v>
      </c>
      <c r="Q18" s="92">
        <f>IFERROR(INDEX('на отправку (3)'!U:U,MATCH($V18,'на отправку (3)'!$B:$B,0),1),0)</f>
        <v>1</v>
      </c>
      <c r="R18" s="129">
        <f>IFERROR(INDEX('на отправку (3)'!V:V,MATCH($V18,'на отправку (3)'!$B:$B,0),1),0)</f>
        <v>0</v>
      </c>
      <c r="S18" s="92">
        <f>IFERROR(INDEX('на отправку (3)'!W:W,MATCH($V18,'на отправку (3)'!$B:$B,0),1),0)</f>
        <v>0</v>
      </c>
      <c r="U18" s="71">
        <f t="shared" si="0"/>
        <v>1</v>
      </c>
      <c r="V18" s="89" t="str">
        <f t="shared" si="1"/>
        <v>022201№7</v>
      </c>
      <c r="W18" s="8">
        <f>IFERROR(INDEX('на отправку (3)'!AB:AB,MATCH($V18,'на отправку (3)'!$B:$B,0),1),0)</f>
        <v>1</v>
      </c>
      <c r="X18" s="8">
        <f>IFERROR(INDEX('на отправку (3)'!AC:AC,MATCH($V18,'на отправку (3)'!$B:$B,0),1),0)</f>
        <v>1</v>
      </c>
      <c r="Y18" s="8">
        <v>2</v>
      </c>
      <c r="Z18" s="8">
        <f t="shared" si="2"/>
        <v>2</v>
      </c>
    </row>
    <row r="19" spans="1:26" ht="59.25" customHeight="1" x14ac:dyDescent="0.25">
      <c r="A19" s="201" t="s">
        <v>3121</v>
      </c>
      <c r="B19" s="186">
        <v>10</v>
      </c>
      <c r="C19" s="124">
        <v>8</v>
      </c>
      <c r="D19" s="92">
        <f>IFERROR(INDEX('на отправку (3)'!G:G,MATCH($V19,'на отправку (3)'!$B:$B,0),1),0)</f>
        <v>274</v>
      </c>
      <c r="E19" s="92">
        <f>IFERROR(INDEX('на отправку (3)'!H:H,MATCH($V19,'на отправку (3)'!$B:$B,0),1),0)</f>
        <v>17484</v>
      </c>
      <c r="F19" s="92">
        <f>IFERROR(INDEX('на отправку (3)'!I:I,MATCH($V19,'на отправку (3)'!$B:$B,0),1),0)</f>
        <v>1.5671470999999999E-2</v>
      </c>
      <c r="G19" s="188" t="s">
        <v>12</v>
      </c>
      <c r="H19" s="92">
        <f>IFERROR(INDEX('на отправку (3)'!K:K,MATCH($V19,'на отправку (3)'!$B:$B,0),1),0)/100</f>
        <v>-1.1382266699999999E-3</v>
      </c>
      <c r="I19" s="192" t="str">
        <f>IFERROR(INDEX('на отправку (3)'!M:M,MATCH($V19,'на отправку (3)'!$B:$B,0),1),0)</f>
        <v>x</v>
      </c>
      <c r="J19" s="129">
        <f>IFERROR(INDEX('на отправку (3)'!N:N,MATCH($V19,'на отправку (3)'!$B:$B,0),1),0)</f>
        <v>2</v>
      </c>
      <c r="K19" s="92">
        <f>IFERROR(INDEX('на отправку (3)'!O:O,MATCH($V19,'на отправку (3)'!$B:$B,0),1),0)</f>
        <v>0</v>
      </c>
      <c r="L19" s="92">
        <f>IFERROR(INDEX('на отправку (3)'!P:P,MATCH($V19,'на отправку (3)'!$B:$B,0),1),0)</f>
        <v>1</v>
      </c>
      <c r="M19" s="92">
        <f>IFERROR(INDEX('на отправку (3)'!Q:Q,MATCH($V19,'на отправку (3)'!$B:$B,0),1),0)</f>
        <v>1</v>
      </c>
      <c r="N19" s="92">
        <f>IFERROR(INDEX('на отправку (3)'!R:R,MATCH($V19,'на отправку (3)'!$B:$B,0),1),0)</f>
        <v>0</v>
      </c>
      <c r="O19" s="92">
        <f>IFERROR(INDEX('на отправку (3)'!S:S,MATCH($V19,'на отправку (3)'!$B:$B,0),1),0)</f>
        <v>265</v>
      </c>
      <c r="P19" s="92">
        <f>IFERROR(INDEX('на отправку (3)'!T:T,MATCH($V19,'на отправку (3)'!$B:$B,0),1),0)</f>
        <v>14985</v>
      </c>
      <c r="Q19" s="92">
        <f>IFERROR(INDEX('на отправку (3)'!U:U,MATCH($V19,'на отправку (3)'!$B:$B,0),1),0)</f>
        <v>1.7684351000000001E-2</v>
      </c>
      <c r="R19" s="129">
        <f>IFERROR(INDEX('на отправку (3)'!V:V,MATCH($V19,'на отправку (3)'!$B:$B,0),1),0)</f>
        <v>0</v>
      </c>
      <c r="S19" s="92">
        <f>IFERROR(INDEX('на отправку (3)'!W:W,MATCH($V19,'на отправку (3)'!$B:$B,0),1),0)</f>
        <v>0</v>
      </c>
      <c r="U19" s="71">
        <f t="shared" si="0"/>
        <v>1</v>
      </c>
      <c r="V19" s="89" t="str">
        <f t="shared" si="1"/>
        <v>022201№8</v>
      </c>
      <c r="W19" s="8">
        <f>IFERROR(INDEX('на отправку (3)'!AB:AB,MATCH($V19,'на отправку (3)'!$B:$B,0),1),0)</f>
        <v>1.4606701999999999E-2</v>
      </c>
      <c r="X19" s="8">
        <f>IFERROR(INDEX('на отправку (3)'!AC:AC,MATCH($V19,'на отправку (3)'!$B:$B,0),1),0)</f>
        <v>0</v>
      </c>
      <c r="Y19" s="8">
        <v>2</v>
      </c>
      <c r="Z19" s="8">
        <f t="shared" si="2"/>
        <v>2</v>
      </c>
    </row>
    <row r="20" spans="1:26" ht="62.25" customHeight="1" x14ac:dyDescent="0.25">
      <c r="A20" s="201" t="s">
        <v>2507</v>
      </c>
      <c r="B20" s="186">
        <v>11</v>
      </c>
      <c r="C20" s="124">
        <v>9</v>
      </c>
      <c r="D20" s="92">
        <f>IFERROR(INDEX('на отправку (3)'!G:G,MATCH($V20,'на отправку (3)'!$B:$B,0),1),0)</f>
        <v>655</v>
      </c>
      <c r="E20" s="92">
        <f>IFERROR(INDEX('на отправку (3)'!H:H,MATCH($V20,'на отправку (3)'!$B:$B,0),1),0)</f>
        <v>742</v>
      </c>
      <c r="F20" s="92">
        <f>IFERROR(INDEX('на отправку (3)'!I:I,MATCH($V20,'на отправку (3)'!$B:$B,0),1),0)</f>
        <v>0.882749326</v>
      </c>
      <c r="G20" s="189">
        <v>1</v>
      </c>
      <c r="H20" s="92">
        <f>IFERROR(INDEX('на отправку (3)'!K:K,MATCH($V20,'на отправку (3)'!$B:$B,0),1),0)/100</f>
        <v>9.3628929699999999E-3</v>
      </c>
      <c r="I20" s="191">
        <f>IFERROR(INDEX('на отправку (3)'!M:M,MATCH($V20,'на отправку (3)'!$B:$B,0),1),0)</f>
        <v>0.882749326</v>
      </c>
      <c r="J20" s="129">
        <f>IFERROR(INDEX('на отправку (3)'!N:N,MATCH($V20,'на отправку (3)'!$B:$B,0),1),0)</f>
        <v>0.5</v>
      </c>
      <c r="K20" s="92" t="str">
        <f>IFERROR(INDEX('на отправку (3)'!O:O,MATCH($V20,'на отправку (3)'!$B:$B,0),1),0)</f>
        <v>x</v>
      </c>
      <c r="L20" s="92">
        <f>IFERROR(INDEX('на отправку (3)'!P:P,MATCH($V20,'на отправку (3)'!$B:$B,0),1),0)</f>
        <v>6</v>
      </c>
      <c r="M20" s="92">
        <f>IFERROR(INDEX('на отправку (3)'!Q:Q,MATCH($V20,'на отправку (3)'!$B:$B,0),1),0)</f>
        <v>1</v>
      </c>
      <c r="N20" s="92">
        <f>IFERROR(INDEX('на отправку (3)'!R:R,MATCH($V20,'на отправку (3)'!$B:$B,0),1),0)</f>
        <v>0</v>
      </c>
      <c r="O20" s="92">
        <f>IFERROR(INDEX('на отправку (3)'!S:S,MATCH($V20,'на отправку (3)'!$B:$B,0),1),0)</f>
        <v>889</v>
      </c>
      <c r="P20" s="92">
        <f>IFERROR(INDEX('на отправку (3)'!T:T,MATCH($V20,'на отправку (3)'!$B:$B,0),1),0)</f>
        <v>1950</v>
      </c>
      <c r="Q20" s="92">
        <f>IFERROR(INDEX('на отправку (3)'!U:U,MATCH($V20,'на отправку (3)'!$B:$B,0),1),0)</f>
        <v>0.45589743599999999</v>
      </c>
      <c r="R20" s="129">
        <f>IFERROR(INDEX('на отправку (3)'!V:V,MATCH($V20,'на отправку (3)'!$B:$B,0),1),0)</f>
        <v>0</v>
      </c>
      <c r="S20" s="92">
        <f>IFERROR(INDEX('на отправку (3)'!W:W,MATCH($V20,'на отправку (3)'!$B:$B,0),1),0)</f>
        <v>0</v>
      </c>
      <c r="U20" s="71">
        <f t="shared" si="0"/>
        <v>1</v>
      </c>
      <c r="V20" s="89" t="str">
        <f t="shared" si="1"/>
        <v>022201№9</v>
      </c>
      <c r="W20" s="8">
        <f>IFERROR(INDEX('на отправку (3)'!AB:AB,MATCH($V20,'на отправку (3)'!$B:$B,0),1),0)</f>
        <v>0.93642591900000005</v>
      </c>
      <c r="X20" s="8">
        <f>IFERROR(INDEX('на отправку (3)'!AC:AC,MATCH($V20,'на отправку (3)'!$B:$B,0),1),0)</f>
        <v>0</v>
      </c>
      <c r="Y20" s="8">
        <v>1</v>
      </c>
      <c r="Z20" s="8">
        <f t="shared" si="2"/>
        <v>1</v>
      </c>
    </row>
    <row r="21" spans="1:26" ht="70.5" customHeight="1" x14ac:dyDescent="0.25">
      <c r="A21" s="201" t="s">
        <v>3122</v>
      </c>
      <c r="B21" s="186">
        <v>12</v>
      </c>
      <c r="C21" s="124">
        <v>10</v>
      </c>
      <c r="D21" s="92">
        <f>IFERROR(INDEX('на отправку (3)'!G:G,MATCH($V21,'на отправку (3)'!$B:$B,0),1),0)</f>
        <v>17</v>
      </c>
      <c r="E21" s="92">
        <f>IFERROR(INDEX('на отправку (3)'!H:H,MATCH($V21,'на отправку (3)'!$B:$B,0),1),0)</f>
        <v>17</v>
      </c>
      <c r="F21" s="92">
        <f>IFERROR(INDEX('на отправку (3)'!I:I,MATCH($V21,'на отправку (3)'!$B:$B,0),1),0)</f>
        <v>1</v>
      </c>
      <c r="G21" s="189">
        <v>1</v>
      </c>
      <c r="H21" s="92">
        <f>IFERROR(INDEX('на отправку (3)'!K:K,MATCH($V21,'на отправку (3)'!$B:$B,0),1),0)/100</f>
        <v>0</v>
      </c>
      <c r="I21" s="191">
        <f>IFERROR(INDEX('на отправку (3)'!M:M,MATCH($V21,'на отправку (3)'!$B:$B,0),1),0)</f>
        <v>1</v>
      </c>
      <c r="J21" s="129">
        <f>IFERROR(INDEX('на отправку (3)'!N:N,MATCH($V21,'на отправку (3)'!$B:$B,0),1),0)</f>
        <v>1</v>
      </c>
      <c r="K21" s="92" t="str">
        <f>IFERROR(INDEX('на отправку (3)'!O:O,MATCH($V21,'на отправку (3)'!$B:$B,0),1),0)</f>
        <v>x</v>
      </c>
      <c r="L21" s="92">
        <f>IFERROR(INDEX('на отправку (3)'!P:P,MATCH($V21,'на отправку (3)'!$B:$B,0),1),0)</f>
        <v>6</v>
      </c>
      <c r="M21" s="92">
        <f>IFERROR(INDEX('на отправку (3)'!Q:Q,MATCH($V21,'на отправку (3)'!$B:$B,0),1),0)</f>
        <v>1</v>
      </c>
      <c r="N21" s="92">
        <f>IFERROR(INDEX('на отправку (3)'!R:R,MATCH($V21,'на отправку (3)'!$B:$B,0),1),0)</f>
        <v>0</v>
      </c>
      <c r="O21" s="92">
        <f>IFERROR(INDEX('на отправку (3)'!S:S,MATCH($V21,'на отправку (3)'!$B:$B,0),1),0)</f>
        <v>27</v>
      </c>
      <c r="P21" s="92">
        <f>IFERROR(INDEX('на отправку (3)'!T:T,MATCH($V21,'на отправку (3)'!$B:$B,0),1),0)</f>
        <v>27</v>
      </c>
      <c r="Q21" s="92">
        <f>IFERROR(INDEX('на отправку (3)'!U:U,MATCH($V21,'на отправку (3)'!$B:$B,0),1),0)</f>
        <v>1</v>
      </c>
      <c r="R21" s="129">
        <f>IFERROR(INDEX('на отправку (3)'!V:V,MATCH($V21,'на отправку (3)'!$B:$B,0),1),0)</f>
        <v>0</v>
      </c>
      <c r="S21" s="92">
        <f>IFERROR(INDEX('на отправку (3)'!W:W,MATCH($V21,'на отправку (3)'!$B:$B,0),1),0)</f>
        <v>0</v>
      </c>
      <c r="U21" s="71">
        <f t="shared" si="0"/>
        <v>1</v>
      </c>
      <c r="V21" s="89" t="str">
        <f t="shared" si="1"/>
        <v>022201№10</v>
      </c>
      <c r="W21" s="8">
        <f>IFERROR(INDEX('на отправку (3)'!AB:AB,MATCH($V21,'на отправку (3)'!$B:$B,0),1),0)</f>
        <v>1</v>
      </c>
      <c r="X21" s="8">
        <f>IFERROR(INDEX('на отправку (3)'!AC:AC,MATCH($V21,'на отправку (3)'!$B:$B,0),1),0)</f>
        <v>0</v>
      </c>
      <c r="Y21" s="8">
        <v>1</v>
      </c>
      <c r="Z21" s="8">
        <f t="shared" si="2"/>
        <v>1</v>
      </c>
    </row>
    <row r="22" spans="1:26" ht="56.25" customHeight="1" x14ac:dyDescent="0.25">
      <c r="A22" s="201" t="s">
        <v>3123</v>
      </c>
      <c r="B22" s="186">
        <v>13</v>
      </c>
      <c r="C22" s="124">
        <v>11</v>
      </c>
      <c r="D22" s="92">
        <f>IFERROR(INDEX('на отправку (3)'!G:G,MATCH($V22,'на отправку (3)'!$B:$B,0),1),0)</f>
        <v>185</v>
      </c>
      <c r="E22" s="92">
        <f>IFERROR(INDEX('на отправку (3)'!H:H,MATCH($V22,'на отправку (3)'!$B:$B,0),1),0)</f>
        <v>185</v>
      </c>
      <c r="F22" s="92">
        <f>IFERROR(INDEX('на отправку (3)'!I:I,MATCH($V22,'на отправку (3)'!$B:$B,0),1),0)</f>
        <v>1</v>
      </c>
      <c r="G22" s="189">
        <v>1</v>
      </c>
      <c r="H22" s="92">
        <f>IFERROR(INDEX('на отправку (3)'!K:K,MATCH($V22,'на отправку (3)'!$B:$B,0),1),0)/100</f>
        <v>0</v>
      </c>
      <c r="I22" s="191">
        <f>IFERROR(INDEX('на отправку (3)'!M:M,MATCH($V22,'на отправку (3)'!$B:$B,0),1),0)</f>
        <v>1</v>
      </c>
      <c r="J22" s="129">
        <f>IFERROR(INDEX('на отправку (3)'!N:N,MATCH($V22,'на отправку (3)'!$B:$B,0),1),0)</f>
        <v>2</v>
      </c>
      <c r="K22" s="92" t="str">
        <f>IFERROR(INDEX('на отправку (3)'!O:O,MATCH($V22,'на отправку (3)'!$B:$B,0),1),0)</f>
        <v>x</v>
      </c>
      <c r="L22" s="92">
        <f>IFERROR(INDEX('на отправку (3)'!P:P,MATCH($V22,'на отправку (3)'!$B:$B,0),1),0)</f>
        <v>6</v>
      </c>
      <c r="M22" s="92">
        <f>IFERROR(INDEX('на отправку (3)'!Q:Q,MATCH($V22,'на отправку (3)'!$B:$B,0),1),0)</f>
        <v>1</v>
      </c>
      <c r="N22" s="92">
        <f>IFERROR(INDEX('на отправку (3)'!R:R,MATCH($V22,'на отправку (3)'!$B:$B,0),1),0)</f>
        <v>0</v>
      </c>
      <c r="O22" s="92">
        <f>IFERROR(INDEX('на отправку (3)'!S:S,MATCH($V22,'на отправку (3)'!$B:$B,0),1),0)</f>
        <v>483</v>
      </c>
      <c r="P22" s="92">
        <f>IFERROR(INDEX('на отправку (3)'!T:T,MATCH($V22,'на отправку (3)'!$B:$B,0),1),0)</f>
        <v>483</v>
      </c>
      <c r="Q22" s="92">
        <f>IFERROR(INDEX('на отправку (3)'!U:U,MATCH($V22,'на отправку (3)'!$B:$B,0),1),0)</f>
        <v>1</v>
      </c>
      <c r="R22" s="129">
        <f>IFERROR(INDEX('на отправку (3)'!V:V,MATCH($V22,'на отправку (3)'!$B:$B,0),1),0)</f>
        <v>0</v>
      </c>
      <c r="S22" s="92">
        <f>IFERROR(INDEX('на отправку (3)'!W:W,MATCH($V22,'на отправку (3)'!$B:$B,0),1),0)</f>
        <v>0</v>
      </c>
      <c r="U22" s="71">
        <f t="shared" si="0"/>
        <v>1</v>
      </c>
      <c r="V22" s="89" t="str">
        <f t="shared" si="1"/>
        <v>022201№11</v>
      </c>
      <c r="W22" s="8">
        <f>IFERROR(INDEX('на отправку (3)'!AB:AB,MATCH($V22,'на отправку (3)'!$B:$B,0),1),0)</f>
        <v>1</v>
      </c>
      <c r="X22" s="8">
        <f>IFERROR(INDEX('на отправку (3)'!AC:AC,MATCH($V22,'на отправку (3)'!$B:$B,0),1),0)</f>
        <v>0</v>
      </c>
      <c r="Y22" s="8">
        <v>2</v>
      </c>
      <c r="Z22" s="8">
        <f t="shared" si="2"/>
        <v>2</v>
      </c>
    </row>
    <row r="23" spans="1:26" ht="66.75" customHeight="1" x14ac:dyDescent="0.25">
      <c r="A23" s="201" t="s">
        <v>3124</v>
      </c>
      <c r="B23" s="186">
        <v>14</v>
      </c>
      <c r="C23" s="124">
        <v>12</v>
      </c>
      <c r="D23" s="92">
        <f>IFERROR(INDEX('на отправку (3)'!G:G,MATCH($V23,'на отправку (3)'!$B:$B,0),1),0)</f>
        <v>563</v>
      </c>
      <c r="E23" s="92">
        <f>IFERROR(INDEX('на отправку (3)'!H:H,MATCH($V23,'на отправку (3)'!$B:$B,0),1),0)</f>
        <v>18037</v>
      </c>
      <c r="F23" s="92">
        <f>IFERROR(INDEX('на отправку (3)'!I:I,MATCH($V23,'на отправку (3)'!$B:$B,0),1),0)</f>
        <v>3.1213616E-2</v>
      </c>
      <c r="G23" s="188" t="s">
        <v>12</v>
      </c>
      <c r="H23" s="92">
        <f>IFERROR(INDEX('на отправку (3)'!K:K,MATCH($V23,'на отправку (3)'!$B:$B,0),1),0)/100</f>
        <v>4.4651415000000001E-4</v>
      </c>
      <c r="I23" s="188" t="s">
        <v>12</v>
      </c>
      <c r="J23" s="129">
        <f>IFERROR(INDEX('на отправку (3)'!N:N,MATCH($V23,'на отправку (3)'!$B:$B,0),1),0)</f>
        <v>1</v>
      </c>
      <c r="K23" s="92">
        <f>IFERROR(INDEX('на отправку (3)'!O:O,MATCH($V23,'на отправку (3)'!$B:$B,0),1),0)</f>
        <v>0</v>
      </c>
      <c r="L23" s="92">
        <f>IFERROR(INDEX('на отправку (3)'!P:P,MATCH($V23,'на отправку (3)'!$B:$B,0),1),0)</f>
        <v>2</v>
      </c>
      <c r="M23" s="92">
        <f>IFERROR(INDEX('на отправку (3)'!Q:Q,MATCH($V23,'на отправку (3)'!$B:$B,0),1),0)</f>
        <v>1</v>
      </c>
      <c r="N23" s="92">
        <f>IFERROR(INDEX('на отправку (3)'!R:R,MATCH($V23,'на отправку (3)'!$B:$B,0),1),0)</f>
        <v>0</v>
      </c>
      <c r="O23" s="92">
        <f>IFERROR(INDEX('на отправку (3)'!S:S,MATCH($V23,'на отправку (3)'!$B:$B,0),1),0)</f>
        <v>466</v>
      </c>
      <c r="P23" s="92">
        <f>IFERROR(INDEX('на отправку (3)'!T:T,MATCH($V23,'на отправку (3)'!$B:$B,0),1),0)</f>
        <v>15596</v>
      </c>
      <c r="Q23" s="92">
        <f>IFERROR(INDEX('на отправку (3)'!U:U,MATCH($V23,'на отправку (3)'!$B:$B,0),1),0)</f>
        <v>2.9879455999999999E-2</v>
      </c>
      <c r="R23" s="129">
        <f>IFERROR(INDEX('на отправку (3)'!V:V,MATCH($V23,'на отправку (3)'!$B:$B,0),1),0)</f>
        <v>0</v>
      </c>
      <c r="S23" s="92">
        <f>IFERROR(INDEX('на отправку (3)'!W:W,MATCH($V23,'на отправку (3)'!$B:$B,0),1),0)</f>
        <v>0</v>
      </c>
      <c r="U23" s="71">
        <f t="shared" si="0"/>
        <v>1</v>
      </c>
      <c r="V23" s="89" t="str">
        <f t="shared" si="1"/>
        <v>022201№12</v>
      </c>
      <c r="W23" s="8">
        <f>IFERROR(INDEX('на отправку (3)'!AB:AB,MATCH($V23,'на отправку (3)'!$B:$B,0),1),0)</f>
        <v>3.2834602999999997E-2</v>
      </c>
      <c r="X23" s="8">
        <f>IFERROR(INDEX('на отправку (3)'!AC:AC,MATCH($V23,'на отправку (3)'!$B:$B,0),1),0)</f>
        <v>5.0505050000000003E-3</v>
      </c>
      <c r="Y23" s="8">
        <v>2</v>
      </c>
      <c r="Z23" s="8">
        <f t="shared" si="2"/>
        <v>2</v>
      </c>
    </row>
    <row r="24" spans="1:26" ht="69" customHeight="1" x14ac:dyDescent="0.25">
      <c r="A24" s="201" t="s">
        <v>3125</v>
      </c>
      <c r="B24" s="186">
        <v>15</v>
      </c>
      <c r="C24" s="124">
        <v>13</v>
      </c>
      <c r="D24" s="92">
        <f>IFERROR(INDEX('на отправку (3)'!G:G,MATCH($V24,'на отправку (3)'!$B:$B,0),1),0)</f>
        <v>166</v>
      </c>
      <c r="E24" s="92">
        <f>IFERROR(INDEX('на отправку (3)'!H:H,MATCH($V24,'на отправку (3)'!$B:$B,0),1),0)</f>
        <v>414</v>
      </c>
      <c r="F24" s="92">
        <f>IFERROR(INDEX('на отправку (3)'!I:I,MATCH($V24,'на отправку (3)'!$B:$B,0),1),0)</f>
        <v>0.400966184</v>
      </c>
      <c r="G24" s="188" t="s">
        <v>12</v>
      </c>
      <c r="H24" s="92">
        <f>IFERROR(INDEX('на отправку (3)'!K:K,MATCH($V24,'на отправку (3)'!$B:$B,0),1),0)/100</f>
        <v>9.5597743999999998E-4</v>
      </c>
      <c r="I24" s="188" t="s">
        <v>12</v>
      </c>
      <c r="J24" s="129">
        <f>IFERROR(INDEX('на отправку (3)'!N:N,MATCH($V24,'на отправку (3)'!$B:$B,0),1),0)</f>
        <v>0</v>
      </c>
      <c r="K24" s="92">
        <f>IFERROR(INDEX('на отправку (3)'!O:O,MATCH($V24,'на отправку (3)'!$B:$B,0),1),0)</f>
        <v>0</v>
      </c>
      <c r="L24" s="92">
        <f>IFERROR(INDEX('на отправку (3)'!P:P,MATCH($V24,'на отправку (3)'!$B:$B,0),1),0)</f>
        <v>1</v>
      </c>
      <c r="M24" s="92">
        <f>IFERROR(INDEX('на отправку (3)'!Q:Q,MATCH($V24,'на отправку (3)'!$B:$B,0),1),0)</f>
        <v>1</v>
      </c>
      <c r="N24" s="92">
        <f>IFERROR(INDEX('на отправку (3)'!R:R,MATCH($V24,'на отправку (3)'!$B:$B,0),1),0)</f>
        <v>0</v>
      </c>
      <c r="O24" s="92">
        <f>IFERROR(INDEX('на отправку (3)'!S:S,MATCH($V24,'на отправку (3)'!$B:$B,0),1),0)</f>
        <v>142</v>
      </c>
      <c r="P24" s="92">
        <f>IFERROR(INDEX('на отправку (3)'!T:T,MATCH($V24,'на отправку (3)'!$B:$B,0),1),0)</f>
        <v>388</v>
      </c>
      <c r="Q24" s="92">
        <f>IFERROR(INDEX('на отправку (3)'!U:U,MATCH($V24,'на отправку (3)'!$B:$B,0),1),0)</f>
        <v>0.36597938099999999</v>
      </c>
      <c r="R24" s="129">
        <f>IFERROR(INDEX('на отправку (3)'!V:V,MATCH($V24,'на отправку (3)'!$B:$B,0),1),0)</f>
        <v>0</v>
      </c>
      <c r="S24" s="92">
        <f>IFERROR(INDEX('на отправку (3)'!W:W,MATCH($V24,'на отправку (3)'!$B:$B,0),1),0)</f>
        <v>0</v>
      </c>
      <c r="U24" s="71">
        <f t="shared" si="0"/>
        <v>0</v>
      </c>
      <c r="V24" s="89" t="str">
        <f t="shared" si="1"/>
        <v>022201№13</v>
      </c>
      <c r="W24" s="8">
        <f>IFERROR(INDEX('на отправку (3)'!AB:AB,MATCH($V24,'на отправку (3)'!$B:$B,0),1),0)</f>
        <v>0.4</v>
      </c>
      <c r="X24" s="8">
        <f>IFERROR(INDEX('на отправку (3)'!AC:AC,MATCH($V24,'на отправку (3)'!$B:$B,0),1),0)</f>
        <v>0.177419355</v>
      </c>
      <c r="Y24" s="8">
        <v>2</v>
      </c>
      <c r="Z24" s="8">
        <f t="shared" si="2"/>
        <v>2</v>
      </c>
    </row>
    <row r="25" spans="1:26" ht="69.75" customHeight="1" x14ac:dyDescent="0.25">
      <c r="A25" s="201" t="s">
        <v>3126</v>
      </c>
      <c r="B25" s="186">
        <v>16</v>
      </c>
      <c r="C25" s="124">
        <v>14</v>
      </c>
      <c r="D25" s="92">
        <f>IFERROR(INDEX('на отправку (3)'!G:G,MATCH($V25,'на отправку (3)'!$B:$B,0),1),0)</f>
        <v>2</v>
      </c>
      <c r="E25" s="92">
        <f>IFERROR(INDEX('на отправку (3)'!H:H,MATCH($V25,'на отправку (3)'!$B:$B,0),1),0)</f>
        <v>2729</v>
      </c>
      <c r="F25" s="92">
        <f>IFERROR(INDEX('на отправку (3)'!I:I,MATCH($V25,'на отправку (3)'!$B:$B,0),1),0)</f>
        <v>7.3286900000000003E-4</v>
      </c>
      <c r="G25" s="188" t="s">
        <v>12</v>
      </c>
      <c r="H25" s="92">
        <f>IFERROR(INDEX('на отправку (3)'!K:K,MATCH($V25,'на отправку (3)'!$B:$B,0),1),0)/100</f>
        <v>8.1898034499999998E-3</v>
      </c>
      <c r="I25" s="188" t="s">
        <v>12</v>
      </c>
      <c r="J25" s="129">
        <f>IFERROR(INDEX('на отправку (3)'!N:N,MATCH($V25,'на отправку (3)'!$B:$B,0),1),0)</f>
        <v>0</v>
      </c>
      <c r="K25" s="92">
        <f>IFERROR(INDEX('на отправку (3)'!O:O,MATCH($V25,'на отправку (3)'!$B:$B,0),1),0)</f>
        <v>0</v>
      </c>
      <c r="L25" s="92">
        <f>IFERROR(INDEX('на отправку (3)'!P:P,MATCH($V25,'на отправку (3)'!$B:$B,0),1),0)</f>
        <v>1</v>
      </c>
      <c r="M25" s="92">
        <f>IFERROR(INDEX('на отправку (3)'!Q:Q,MATCH($V25,'на отправку (3)'!$B:$B,0),1),0)</f>
        <v>1</v>
      </c>
      <c r="N25" s="92">
        <f>IFERROR(INDEX('на отправку (3)'!R:R,MATCH($V25,'на отправку (3)'!$B:$B,0),1),0)</f>
        <v>0</v>
      </c>
      <c r="O25" s="92">
        <f>IFERROR(INDEX('на отправку (3)'!S:S,MATCH($V25,'на отправку (3)'!$B:$B,0),1),0)</f>
        <v>1</v>
      </c>
      <c r="P25" s="92">
        <f>IFERROR(INDEX('на отправку (3)'!T:T,MATCH($V25,'на отправку (3)'!$B:$B,0),1),0)</f>
        <v>2482</v>
      </c>
      <c r="Q25" s="92">
        <f>IFERROR(INDEX('на отправку (3)'!U:U,MATCH($V25,'на отправку (3)'!$B:$B,0),1),0)</f>
        <v>4.02901E-4</v>
      </c>
      <c r="R25" s="129">
        <f>IFERROR(INDEX('на отправку (3)'!V:V,MATCH($V25,'на отправку (3)'!$B:$B,0),1),0)</f>
        <v>0</v>
      </c>
      <c r="S25" s="92">
        <f>IFERROR(INDEX('на отправку (3)'!W:W,MATCH($V25,'на отправку (3)'!$B:$B,0),1),0)</f>
        <v>0</v>
      </c>
      <c r="U25" s="71">
        <f t="shared" si="0"/>
        <v>0</v>
      </c>
      <c r="V25" s="89" t="str">
        <f t="shared" si="1"/>
        <v>022201№14</v>
      </c>
      <c r="W25" s="8">
        <f>IFERROR(INDEX('на отправку (3)'!AB:AB,MATCH($V25,'на отправку (3)'!$B:$B,0),1),0)</f>
        <v>5.0993200000000005E-4</v>
      </c>
      <c r="X25" s="8">
        <f>IFERROR(INDEX('на отправку (3)'!AC:AC,MATCH($V25,'на отправку (3)'!$B:$B,0),1),0)</f>
        <v>0</v>
      </c>
      <c r="Y25" s="8">
        <v>3</v>
      </c>
      <c r="Z25" s="8">
        <f t="shared" si="2"/>
        <v>3</v>
      </c>
    </row>
    <row r="26" spans="1:26" s="136" customFormat="1" ht="21" customHeight="1" x14ac:dyDescent="0.25">
      <c r="A26" s="202"/>
      <c r="B26" s="187"/>
      <c r="C26" s="134"/>
      <c r="D26" s="135" t="s">
        <v>14</v>
      </c>
      <c r="E26" s="135"/>
      <c r="F26" s="135"/>
      <c r="G26" s="190"/>
      <c r="H26" s="135"/>
      <c r="I26" s="193"/>
      <c r="J26" s="139">
        <f>SUM(J27:J32)</f>
        <v>30</v>
      </c>
      <c r="K26" s="135"/>
      <c r="L26" s="135"/>
      <c r="M26" s="135"/>
      <c r="N26" s="135"/>
      <c r="O26" s="135"/>
      <c r="P26" s="135"/>
      <c r="Q26" s="135"/>
      <c r="R26" s="135"/>
      <c r="S26" s="135"/>
      <c r="U26" s="137"/>
      <c r="W26" s="137"/>
      <c r="X26" s="137"/>
      <c r="Y26" s="137"/>
      <c r="Z26" s="8"/>
    </row>
    <row r="27" spans="1:26" ht="15.75" customHeight="1" x14ac:dyDescent="0.25">
      <c r="A27" s="201" t="s">
        <v>3127</v>
      </c>
      <c r="B27" s="184">
        <v>17</v>
      </c>
      <c r="C27" s="123" t="s">
        <v>2448</v>
      </c>
      <c r="D27" s="92">
        <f>IFERROR(INDEX('на отправку (3)'!G:G,MATCH($V27,'на отправку (3)'!$B:$B,0),1),0)</f>
        <v>2182</v>
      </c>
      <c r="E27" s="92">
        <f>IFERROR(INDEX('на отправку (3)'!H:H,MATCH($V27,'на отправку (3)'!$B:$B,0),1),0)</f>
        <v>2388</v>
      </c>
      <c r="F27" s="92">
        <f>IFERROR(INDEX('на отправку (3)'!I:I,MATCH($V27,'на отправку (3)'!$B:$B,0),1),0)</f>
        <v>0.91373534300000003</v>
      </c>
      <c r="G27" s="191">
        <f>IFERROR(INDEX('на отправку (3)'!J:J,MATCH($V27,'на отправку (3)'!$B:$B,0),1),0)</f>
        <v>1</v>
      </c>
      <c r="H27" s="92">
        <f>IFERROR(INDEX('на отправку (3)'!K:K,MATCH($V27,'на отправку (3)'!$B:$B,0),1),0)/100</f>
        <v>-8.626465699999999E-4</v>
      </c>
      <c r="I27" s="191">
        <f>IFERROR(INDEX('на отправку (3)'!M:M,MATCH($V27,'на отправку (3)'!$B:$B,0),1),0)</f>
        <v>0.91373534300000003</v>
      </c>
      <c r="J27" s="129">
        <f>IFERROR(INDEX('на отправку (3)'!N:N,MATCH($V27,'на отправку (3)'!$B:$B,0),1),0)</f>
        <v>0</v>
      </c>
      <c r="K27" s="92" t="str">
        <f>IFERROR(INDEX('на отправку (3)'!O:O,MATCH($V27,'на отправку (3)'!$B:$B,0),1),0)</f>
        <v>x</v>
      </c>
      <c r="L27" s="92">
        <f>IFERROR(INDEX('на отправку (3)'!P:P,MATCH($V27,'на отправку (3)'!$B:$B,0),1),0)</f>
        <v>6</v>
      </c>
      <c r="M27" s="92">
        <f>IFERROR(INDEX('на отправку (3)'!Q:Q,MATCH($V27,'на отправку (3)'!$B:$B,0),1),0)</f>
        <v>1</v>
      </c>
      <c r="N27" s="92">
        <f>IFERROR(INDEX('на отправку (3)'!R:R,MATCH($V27,'на отправку (3)'!$B:$B,0),1),0)</f>
        <v>0</v>
      </c>
      <c r="O27" s="92">
        <f>IFERROR(INDEX('на отправку (3)'!S:S,MATCH($V27,'на отправку (3)'!$B:$B,0),1),0)</f>
        <v>3567</v>
      </c>
      <c r="P27" s="92">
        <f>IFERROR(INDEX('на отправку (3)'!T:T,MATCH($V27,'на отправку (3)'!$B:$B,0),1),0)</f>
        <v>3567</v>
      </c>
      <c r="Q27" s="92">
        <f>IFERROR(INDEX('на отправку (3)'!U:U,MATCH($V27,'на отправку (3)'!$B:$B,0),1),0)</f>
        <v>1</v>
      </c>
      <c r="R27" s="129">
        <f>IFERROR(INDEX('на отправку (3)'!V:V,MATCH($V27,'на отправку (3)'!$B:$B,0),1),0)</f>
        <v>0</v>
      </c>
      <c r="S27" s="92">
        <f>IFERROR(INDEX('на отправку (3)'!W:W,MATCH($V27,'на отправку (3)'!$B:$B,0),1),0)</f>
        <v>0</v>
      </c>
      <c r="U27" s="71">
        <f t="shared" ref="U27" si="3">IF(J27&gt;0,1,0)</f>
        <v>0</v>
      </c>
      <c r="V27" s="89" t="str">
        <f t="shared" ref="V27" si="4">CONCATENATE($U$1,"№",C27)</f>
        <v>022201№15</v>
      </c>
      <c r="W27" s="8">
        <f>IFERROR(INDEX('на отправку (3)'!AB:AB,MATCH($V27,'на отправку (3)'!$B:$B,0),1),0)</f>
        <v>0.96851403899999999</v>
      </c>
      <c r="X27" s="8">
        <f>IFERROR(INDEX('на отправку (3)'!AC:AC,MATCH($V27,'на отправку (3)'!$B:$B,0),1),0)</f>
        <v>0</v>
      </c>
      <c r="Y27" s="8">
        <v>5</v>
      </c>
      <c r="Z27" s="8">
        <f t="shared" si="2"/>
        <v>5</v>
      </c>
    </row>
    <row r="28" spans="1:26" ht="55.5" customHeight="1" x14ac:dyDescent="0.25">
      <c r="A28" s="201" t="s">
        <v>3128</v>
      </c>
      <c r="B28" s="184">
        <v>18</v>
      </c>
      <c r="C28" s="123" t="s">
        <v>2449</v>
      </c>
      <c r="D28" s="92">
        <f>IFERROR(INDEX('на отправку (3)'!G:G,MATCH($V28,'на отправку (3)'!$B:$B,0),1),0)</f>
        <v>3</v>
      </c>
      <c r="E28" s="92">
        <f>IFERROR(INDEX('на отправку (3)'!H:H,MATCH($V28,'на отправку (3)'!$B:$B,0),1),0)</f>
        <v>3</v>
      </c>
      <c r="F28" s="92">
        <f>IFERROR(INDEX('на отправку (3)'!I:I,MATCH($V28,'на отправку (3)'!$B:$B,0),1),0)</f>
        <v>1</v>
      </c>
      <c r="G28" s="192" t="str">
        <f>IFERROR(INDEX('на отправку (3)'!J:J,MATCH($V28,'на отправку (3)'!$B:$B,0),1),0)</f>
        <v>x</v>
      </c>
      <c r="H28" s="92">
        <f>IFERROR(INDEX('на отправку (3)'!K:K,MATCH($V28,'на отправку (3)'!$B:$B,0),1),0)/100</f>
        <v>0</v>
      </c>
      <c r="I28" s="192" t="str">
        <f>IFERROR(INDEX('на отправку (3)'!M:M,MATCH($V28,'на отправку (3)'!$B:$B,0),1),0)</f>
        <v>x</v>
      </c>
      <c r="J28" s="129">
        <f>IFERROR(INDEX('на отправку (3)'!N:N,MATCH($V28,'на отправку (3)'!$B:$B,0),1),0)</f>
        <v>6</v>
      </c>
      <c r="K28" s="92">
        <f>IFERROR(INDEX('на отправку (3)'!O:O,MATCH($V28,'на отправку (3)'!$B:$B,0),1),0)</f>
        <v>2</v>
      </c>
      <c r="L28" s="92">
        <f>IFERROR(INDEX('на отправку (3)'!P:P,MATCH($V28,'на отправку (3)'!$B:$B,0),1),0)</f>
        <v>4</v>
      </c>
      <c r="M28" s="92">
        <f>IFERROR(INDEX('на отправку (3)'!Q:Q,MATCH($V28,'на отправку (3)'!$B:$B,0),1),0)</f>
        <v>1</v>
      </c>
      <c r="N28" s="92">
        <f>IFERROR(INDEX('на отправку (3)'!R:R,MATCH($V28,'на отправку (3)'!$B:$B,0),1),0)</f>
        <v>0</v>
      </c>
      <c r="O28" s="92">
        <f>IFERROR(INDEX('на отправку (3)'!S:S,MATCH($V28,'на отправку (3)'!$B:$B,0),1),0)</f>
        <v>2</v>
      </c>
      <c r="P28" s="92">
        <f>IFERROR(INDEX('на отправку (3)'!T:T,MATCH($V28,'на отправку (3)'!$B:$B,0),1),0)</f>
        <v>2</v>
      </c>
      <c r="Q28" s="92">
        <f>IFERROR(INDEX('на отправку (3)'!U:U,MATCH($V28,'на отправку (3)'!$B:$B,0),1),0)</f>
        <v>1</v>
      </c>
      <c r="R28" s="129">
        <f>IFERROR(INDEX('на отправку (3)'!V:V,MATCH($V28,'на отправку (3)'!$B:$B,0),1),0)</f>
        <v>0</v>
      </c>
      <c r="S28" s="92">
        <f>IFERROR(INDEX('на отправку (3)'!W:W,MATCH($V28,'на отправку (3)'!$B:$B,0),1),0)</f>
        <v>0</v>
      </c>
      <c r="U28" s="71">
        <f t="shared" ref="U28:U32" si="5">IF(J28&gt;0,1,0)</f>
        <v>1</v>
      </c>
      <c r="V28" s="89" t="str">
        <f t="shared" ref="V28:V32" si="6">CONCATENATE($U$1,"№",C28)</f>
        <v>022201№16</v>
      </c>
      <c r="W28" s="8">
        <f>IFERROR(INDEX('на отправку (3)'!AB:AB,MATCH($V28,'на отправку (3)'!$B:$B,0),1),0)</f>
        <v>0.94674221000000003</v>
      </c>
      <c r="X28" s="8">
        <f>IFERROR(INDEX('на отправку (3)'!AC:AC,MATCH($V28,'на отправку (3)'!$B:$B,0),1),0)</f>
        <v>1</v>
      </c>
      <c r="Y28" s="8">
        <v>6</v>
      </c>
      <c r="Z28" s="8">
        <f t="shared" si="2"/>
        <v>6</v>
      </c>
    </row>
    <row r="29" spans="1:26" ht="45" customHeight="1" x14ac:dyDescent="0.25">
      <c r="A29" s="201" t="s">
        <v>3129</v>
      </c>
      <c r="B29" s="184">
        <v>19</v>
      </c>
      <c r="C29" s="123" t="s">
        <v>2450</v>
      </c>
      <c r="D29" s="92">
        <f>IFERROR(INDEX('на отправку (3)'!G:G,MATCH($V29,'на отправку (3)'!$B:$B,0),1),0)</f>
        <v>210</v>
      </c>
      <c r="E29" s="92">
        <f>IFERROR(INDEX('на отправку (3)'!H:H,MATCH($V29,'на отправку (3)'!$B:$B,0),1),0)</f>
        <v>210</v>
      </c>
      <c r="F29" s="92">
        <f>IFERROR(INDEX('на отправку (3)'!I:I,MATCH($V29,'на отправку (3)'!$B:$B,0),1),0)</f>
        <v>1</v>
      </c>
      <c r="G29" s="192" t="str">
        <f>IFERROR(INDEX('на отправку (3)'!J:J,MATCH($V29,'на отправку (3)'!$B:$B,0),1),0)</f>
        <v>x</v>
      </c>
      <c r="H29" s="92">
        <f>IFERROR(INDEX('на отправку (3)'!K:K,MATCH($V29,'на отправку (3)'!$B:$B,0),1),0)/100</f>
        <v>0</v>
      </c>
      <c r="I29" s="192" t="str">
        <f>IFERROR(INDEX('на отправку (3)'!M:M,MATCH($V29,'на отправку (3)'!$B:$B,0),1),0)</f>
        <v>x</v>
      </c>
      <c r="J29" s="129">
        <f>IFERROR(INDEX('на отправку (3)'!N:N,MATCH($V29,'на отправку (3)'!$B:$B,0),1),0)</f>
        <v>6</v>
      </c>
      <c r="K29" s="92">
        <f>IFERROR(INDEX('на отправку (3)'!O:O,MATCH($V29,'на отправку (3)'!$B:$B,0),1),0)</f>
        <v>2</v>
      </c>
      <c r="L29" s="92">
        <f>IFERROR(INDEX('на отправку (3)'!P:P,MATCH($V29,'на отправку (3)'!$B:$B,0),1),0)</f>
        <v>4</v>
      </c>
      <c r="M29" s="92">
        <f>IFERROR(INDEX('на отправку (3)'!Q:Q,MATCH($V29,'на отправку (3)'!$B:$B,0),1),0)</f>
        <v>1</v>
      </c>
      <c r="N29" s="92">
        <f>IFERROR(INDEX('на отправку (3)'!R:R,MATCH($V29,'на отправку (3)'!$B:$B,0),1),0)</f>
        <v>0</v>
      </c>
      <c r="O29" s="92">
        <f>IFERROR(INDEX('на отправку (3)'!S:S,MATCH($V29,'на отправку (3)'!$B:$B,0),1),0)</f>
        <v>261</v>
      </c>
      <c r="P29" s="92">
        <f>IFERROR(INDEX('на отправку (3)'!T:T,MATCH($V29,'на отправку (3)'!$B:$B,0),1),0)</f>
        <v>261</v>
      </c>
      <c r="Q29" s="92">
        <f>IFERROR(INDEX('на отправку (3)'!U:U,MATCH($V29,'на отправку (3)'!$B:$B,0),1),0)</f>
        <v>1</v>
      </c>
      <c r="R29" s="129">
        <f>IFERROR(INDEX('на отправку (3)'!V:V,MATCH($V29,'на отправку (3)'!$B:$B,0),1),0)</f>
        <v>0</v>
      </c>
      <c r="S29" s="92">
        <f>IFERROR(INDEX('на отправку (3)'!W:W,MATCH($V29,'на отправку (3)'!$B:$B,0),1),0)</f>
        <v>0</v>
      </c>
      <c r="U29" s="71">
        <f t="shared" si="5"/>
        <v>1</v>
      </c>
      <c r="V29" s="89" t="str">
        <f t="shared" si="6"/>
        <v>022201№17</v>
      </c>
      <c r="W29" s="8">
        <f>IFERROR(INDEX('на отправку (3)'!AB:AB,MATCH($V29,'на отправку (3)'!$B:$B,0),1),0)</f>
        <v>0.98260073299999995</v>
      </c>
      <c r="X29" s="8">
        <f>IFERROR(INDEX('на отправку (3)'!AC:AC,MATCH($V29,'на отправку (3)'!$B:$B,0),1),0)</f>
        <v>1</v>
      </c>
      <c r="Y29" s="8">
        <v>6</v>
      </c>
      <c r="Z29" s="8">
        <f t="shared" si="2"/>
        <v>6</v>
      </c>
    </row>
    <row r="30" spans="1:26" ht="47.25" customHeight="1" x14ac:dyDescent="0.25">
      <c r="A30" s="201" t="s">
        <v>3130</v>
      </c>
      <c r="B30" s="184">
        <v>20</v>
      </c>
      <c r="C30" s="123" t="s">
        <v>2451</v>
      </c>
      <c r="D30" s="92">
        <f>IFERROR(INDEX('на отправку (3)'!G:G,MATCH($V30,'на отправку (3)'!$B:$B,0),1),0)</f>
        <v>14</v>
      </c>
      <c r="E30" s="92">
        <f>IFERROR(INDEX('на отправку (3)'!H:H,MATCH($V30,'на отправку (3)'!$B:$B,0),1),0)</f>
        <v>14</v>
      </c>
      <c r="F30" s="92">
        <f>IFERROR(INDEX('на отправку (3)'!I:I,MATCH($V30,'на отправку (3)'!$B:$B,0),1),0)</f>
        <v>1</v>
      </c>
      <c r="G30" s="192" t="str">
        <f>IFERROR(INDEX('на отправку (3)'!J:J,MATCH($V30,'на отправку (3)'!$B:$B,0),1),0)</f>
        <v>x</v>
      </c>
      <c r="H30" s="92">
        <f>IFERROR(INDEX('на отправку (3)'!K:K,MATCH($V30,'на отправку (3)'!$B:$B,0),1),0)/100</f>
        <v>0</v>
      </c>
      <c r="I30" s="192" t="str">
        <f>IFERROR(INDEX('на отправку (3)'!M:M,MATCH($V30,'на отправку (3)'!$B:$B,0),1),0)</f>
        <v>x</v>
      </c>
      <c r="J30" s="129">
        <f>IFERROR(INDEX('на отправку (3)'!N:N,MATCH($V30,'на отправку (3)'!$B:$B,0),1),0)</f>
        <v>6</v>
      </c>
      <c r="K30" s="92">
        <f>IFERROR(INDEX('на отправку (3)'!O:O,MATCH($V30,'на отправку (3)'!$B:$B,0),1),0)</f>
        <v>2</v>
      </c>
      <c r="L30" s="92">
        <f>IFERROR(INDEX('на отправку (3)'!P:P,MATCH($V30,'на отправку (3)'!$B:$B,0),1),0)</f>
        <v>4</v>
      </c>
      <c r="M30" s="92">
        <f>IFERROR(INDEX('на отправку (3)'!Q:Q,MATCH($V30,'на отправку (3)'!$B:$B,0),1),0)</f>
        <v>1</v>
      </c>
      <c r="N30" s="92">
        <f>IFERROR(INDEX('на отправку (3)'!R:R,MATCH($V30,'на отправку (3)'!$B:$B,0),1),0)</f>
        <v>0</v>
      </c>
      <c r="O30" s="92">
        <f>IFERROR(INDEX('на отправку (3)'!S:S,MATCH($V30,'на отправку (3)'!$B:$B,0),1),0)</f>
        <v>5</v>
      </c>
      <c r="P30" s="92">
        <f>IFERROR(INDEX('на отправку (3)'!T:T,MATCH($V30,'на отправку (3)'!$B:$B,0),1),0)</f>
        <v>5</v>
      </c>
      <c r="Q30" s="92">
        <f>IFERROR(INDEX('на отправку (3)'!U:U,MATCH($V30,'на отправку (3)'!$B:$B,0),1),0)</f>
        <v>1</v>
      </c>
      <c r="R30" s="129">
        <f>IFERROR(INDEX('на отправку (3)'!V:V,MATCH($V30,'на отправку (3)'!$B:$B,0),1),0)</f>
        <v>0</v>
      </c>
      <c r="S30" s="92">
        <f>IFERROR(INDEX('на отправку (3)'!W:W,MATCH($V30,'на отправку (3)'!$B:$B,0),1),0)</f>
        <v>0</v>
      </c>
      <c r="U30" s="71">
        <f t="shared" si="5"/>
        <v>1</v>
      </c>
      <c r="V30" s="89" t="str">
        <f t="shared" si="6"/>
        <v>022201№18</v>
      </c>
      <c r="W30" s="8">
        <f>IFERROR(INDEX('на отправку (3)'!AB:AB,MATCH($V30,'на отправку (3)'!$B:$B,0),1),0)</f>
        <v>0.96027201100000004</v>
      </c>
      <c r="X30" s="8">
        <f>IFERROR(INDEX('на отправку (3)'!AC:AC,MATCH($V30,'на отправку (3)'!$B:$B,0),1),0)</f>
        <v>1</v>
      </c>
      <c r="Y30" s="8">
        <v>6</v>
      </c>
      <c r="Z30" s="8">
        <f t="shared" si="2"/>
        <v>6</v>
      </c>
    </row>
    <row r="31" spans="1:26" ht="50.25" customHeight="1" x14ac:dyDescent="0.25">
      <c r="A31" s="201" t="s">
        <v>3131</v>
      </c>
      <c r="B31" s="184">
        <v>21</v>
      </c>
      <c r="C31" s="123" t="s">
        <v>2452</v>
      </c>
      <c r="D31" s="92">
        <f>IFERROR(INDEX('на отправку (3)'!G:G,MATCH($V31,'на отправку (3)'!$B:$B,0),1),0)</f>
        <v>14</v>
      </c>
      <c r="E31" s="92">
        <f>IFERROR(INDEX('на отправку (3)'!H:H,MATCH($V31,'на отправку (3)'!$B:$B,0),1),0)</f>
        <v>14</v>
      </c>
      <c r="F31" s="92">
        <f>IFERROR(INDEX('на отправку (3)'!I:I,MATCH($V31,'на отправку (3)'!$B:$B,0),1),0)</f>
        <v>1</v>
      </c>
      <c r="G31" s="192" t="str">
        <f>IFERROR(INDEX('на отправку (3)'!J:J,MATCH($V31,'на отправку (3)'!$B:$B,0),1),0)</f>
        <v>x</v>
      </c>
      <c r="H31" s="92">
        <f>IFERROR(INDEX('на отправку (3)'!K:K,MATCH($V31,'на отправку (3)'!$B:$B,0),1),0)/100</f>
        <v>7.5000000099999997E-3</v>
      </c>
      <c r="I31" s="192" t="str">
        <f>IFERROR(INDEX('на отправку (3)'!M:M,MATCH($V31,'на отправку (3)'!$B:$B,0),1),0)</f>
        <v>x</v>
      </c>
      <c r="J31" s="129">
        <f>IFERROR(INDEX('на отправку (3)'!N:N,MATCH($V31,'на отправку (3)'!$B:$B,0),1),0)</f>
        <v>6</v>
      </c>
      <c r="K31" s="92">
        <f>IFERROR(INDEX('на отправку (3)'!O:O,MATCH($V31,'на отправку (3)'!$B:$B,0),1),0)</f>
        <v>2</v>
      </c>
      <c r="L31" s="92">
        <f>IFERROR(INDEX('на отправку (3)'!P:P,MATCH($V31,'на отправку (3)'!$B:$B,0),1),0)</f>
        <v>4</v>
      </c>
      <c r="M31" s="92">
        <f>IFERROR(INDEX('на отправку (3)'!Q:Q,MATCH($V31,'на отправку (3)'!$B:$B,0),1),0)</f>
        <v>1</v>
      </c>
      <c r="N31" s="92">
        <f>IFERROR(INDEX('на отправку (3)'!R:R,MATCH($V31,'на отправку (3)'!$B:$B,0),1),0)</f>
        <v>0</v>
      </c>
      <c r="O31" s="92">
        <f>IFERROR(INDEX('на отправку (3)'!S:S,MATCH($V31,'на отправку (3)'!$B:$B,0),1),0)</f>
        <v>4</v>
      </c>
      <c r="P31" s="92">
        <f>IFERROR(INDEX('на отправку (3)'!T:T,MATCH($V31,'на отправку (3)'!$B:$B,0),1),0)</f>
        <v>7</v>
      </c>
      <c r="Q31" s="92">
        <f>IFERROR(INDEX('на отправку (3)'!U:U,MATCH($V31,'на отправку (3)'!$B:$B,0),1),0)</f>
        <v>0.571428571</v>
      </c>
      <c r="R31" s="129">
        <f>IFERROR(INDEX('на отправку (3)'!V:V,MATCH($V31,'на отправку (3)'!$B:$B,0),1),0)</f>
        <v>0</v>
      </c>
      <c r="S31" s="92">
        <f>IFERROR(INDEX('на отправку (3)'!W:W,MATCH($V31,'на отправку (3)'!$B:$B,0),1),0)</f>
        <v>0</v>
      </c>
      <c r="U31" s="71">
        <f t="shared" si="5"/>
        <v>1</v>
      </c>
      <c r="V31" s="89" t="str">
        <f t="shared" si="6"/>
        <v>022201№19</v>
      </c>
      <c r="W31" s="8">
        <f>IFERROR(INDEX('на отправку (3)'!AB:AB,MATCH($V31,'на отправку (3)'!$B:$B,0),1),0)</f>
        <v>0.96570972899999996</v>
      </c>
      <c r="X31" s="8">
        <f>IFERROR(INDEX('на отправку (3)'!AC:AC,MATCH($V31,'на отправку (3)'!$B:$B,0),1),0)</f>
        <v>1</v>
      </c>
      <c r="Y31" s="8">
        <v>6</v>
      </c>
      <c r="Z31" s="8">
        <f t="shared" si="2"/>
        <v>6</v>
      </c>
    </row>
    <row r="32" spans="1:26" ht="78.75" x14ac:dyDescent="0.25">
      <c r="A32" s="201" t="s">
        <v>3132</v>
      </c>
      <c r="B32" s="184">
        <v>22</v>
      </c>
      <c r="C32" s="123" t="s">
        <v>2453</v>
      </c>
      <c r="D32" s="92">
        <f>IFERROR(INDEX('на отправку (3)'!G:G,MATCH($V32,'на отправку (3)'!$B:$B,0),1),0)</f>
        <v>5</v>
      </c>
      <c r="E32" s="92">
        <f>IFERROR(INDEX('на отправку (3)'!H:H,MATCH($V32,'на отправку (3)'!$B:$B,0),1),0)</f>
        <v>5</v>
      </c>
      <c r="F32" s="92">
        <f>IFERROR(INDEX('на отправку (3)'!I:I,MATCH($V32,'на отправку (3)'!$B:$B,0),1),0)</f>
        <v>1</v>
      </c>
      <c r="G32" s="192" t="str">
        <f>IFERROR(INDEX('на отправку (3)'!J:J,MATCH($V32,'на отправку (3)'!$B:$B,0),1),0)</f>
        <v>x</v>
      </c>
      <c r="H32" s="92">
        <f>IFERROR(INDEX('на отправку (3)'!K:K,MATCH($V32,'на отправку (3)'!$B:$B,0),1),0)/100</f>
        <v>9.0909090999999993E-4</v>
      </c>
      <c r="I32" s="192" t="str">
        <f>IFERROR(INDEX('на отправку (3)'!M:M,MATCH($V32,'на отправку (3)'!$B:$B,0),1),0)</f>
        <v>x</v>
      </c>
      <c r="J32" s="129">
        <f>IFERROR(INDEX('на отправку (3)'!N:N,MATCH($V32,'на отправку (3)'!$B:$B,0),1),0)</f>
        <v>6</v>
      </c>
      <c r="K32" s="92">
        <f>IFERROR(INDEX('на отправку (3)'!O:O,MATCH($V32,'на отправку (3)'!$B:$B,0),1),0)</f>
        <v>2</v>
      </c>
      <c r="L32" s="92">
        <f>IFERROR(INDEX('на отправку (3)'!P:P,MATCH($V32,'на отправку (3)'!$B:$B,0),1),0)</f>
        <v>4</v>
      </c>
      <c r="M32" s="92">
        <f>IFERROR(INDEX('на отправку (3)'!Q:Q,MATCH($V32,'на отправку (3)'!$B:$B,0),1),0)</f>
        <v>1</v>
      </c>
      <c r="N32" s="92">
        <f>IFERROR(INDEX('на отправку (3)'!R:R,MATCH($V32,'на отправку (3)'!$B:$B,0),1),0)</f>
        <v>0</v>
      </c>
      <c r="O32" s="92">
        <f>IFERROR(INDEX('на отправку (3)'!S:S,MATCH($V32,'на отправку (3)'!$B:$B,0),1),0)</f>
        <v>11</v>
      </c>
      <c r="P32" s="92">
        <f>IFERROR(INDEX('на отправку (3)'!T:T,MATCH($V32,'на отправку (3)'!$B:$B,0),1),0)</f>
        <v>12</v>
      </c>
      <c r="Q32" s="92">
        <f>IFERROR(INDEX('на отправку (3)'!U:U,MATCH($V32,'на отправку (3)'!$B:$B,0),1),0)</f>
        <v>0.91666666699999999</v>
      </c>
      <c r="R32" s="129">
        <f>IFERROR(INDEX('на отправку (3)'!V:V,MATCH($V32,'на отправку (3)'!$B:$B,0),1),0)</f>
        <v>0</v>
      </c>
      <c r="S32" s="92">
        <f>IFERROR(INDEX('на отправку (3)'!W:W,MATCH($V32,'на отправку (3)'!$B:$B,0),1),0)</f>
        <v>0</v>
      </c>
      <c r="U32" s="71">
        <f t="shared" si="5"/>
        <v>1</v>
      </c>
      <c r="V32" s="89" t="str">
        <f t="shared" si="6"/>
        <v>022201№20</v>
      </c>
      <c r="W32" s="8">
        <f>IFERROR(INDEX('на отправку (3)'!AB:AB,MATCH($V32,'на отправку (3)'!$B:$B,0),1),0)</f>
        <v>0.8075</v>
      </c>
      <c r="X32" s="8">
        <f>IFERROR(INDEX('на отправку (3)'!AC:AC,MATCH($V32,'на отправку (3)'!$B:$B,0),1),0)</f>
        <v>1</v>
      </c>
      <c r="Y32" s="8">
        <v>6</v>
      </c>
      <c r="Z32" s="8">
        <f t="shared" si="2"/>
        <v>6</v>
      </c>
    </row>
    <row r="33" spans="1:27" s="136" customFormat="1" ht="21" customHeight="1" x14ac:dyDescent="0.25">
      <c r="A33" s="202"/>
      <c r="B33" s="187"/>
      <c r="C33" s="134"/>
      <c r="D33" s="135" t="s">
        <v>15</v>
      </c>
      <c r="E33" s="135"/>
      <c r="F33" s="135"/>
      <c r="G33" s="190"/>
      <c r="H33" s="135"/>
      <c r="I33" s="193"/>
      <c r="J33" s="139">
        <f>SUM(J34:J37)</f>
        <v>6</v>
      </c>
      <c r="K33" s="135"/>
      <c r="L33" s="135"/>
      <c r="M33" s="135"/>
      <c r="N33" s="135"/>
      <c r="O33" s="135"/>
      <c r="P33" s="135"/>
      <c r="Q33" s="135"/>
      <c r="R33" s="135"/>
      <c r="S33" s="135"/>
      <c r="U33" s="137"/>
      <c r="W33" s="137"/>
      <c r="X33" s="137"/>
      <c r="Y33" s="137"/>
      <c r="Z33" s="8"/>
    </row>
    <row r="34" spans="1:27" ht="42.75" customHeight="1" x14ac:dyDescent="0.25">
      <c r="A34" s="201" t="s">
        <v>3133</v>
      </c>
      <c r="B34" s="184">
        <v>23</v>
      </c>
      <c r="C34" s="123" t="s">
        <v>2454</v>
      </c>
      <c r="D34" s="92">
        <f>IFERROR(INDEX('на отправку (3)'!G:G,MATCH($V34,'на отправку (3)'!$B:$B,0),1),0)</f>
        <v>39</v>
      </c>
      <c r="E34" s="92">
        <f>IFERROR(INDEX('на отправку (3)'!H:H,MATCH($V34,'на отправку (3)'!$B:$B,0),1),0)</f>
        <v>117</v>
      </c>
      <c r="F34" s="92">
        <f>IFERROR(INDEX('на отправку (3)'!I:I,MATCH($V34,'на отправку (3)'!$B:$B,0),1),0)</f>
        <v>0.33333333300000001</v>
      </c>
      <c r="G34" s="191" t="str">
        <f>IFERROR(INDEX('на отправку (3)'!J:J,MATCH($V34,'на отправку (3)'!$B:$B,0),1),0)</f>
        <v>x</v>
      </c>
      <c r="H34" s="92">
        <f>IFERROR(INDEX('на отправку (3)'!K:K,MATCH($V34,'на отправку (3)'!$B:$B,0),1),0)/100</f>
        <v>7.5000000000000002E-4</v>
      </c>
      <c r="I34" s="191" t="str">
        <f>IFERROR(INDEX('на отправку (3)'!M:M,MATCH($V34,'на отправку (3)'!$B:$B,0),1),0)</f>
        <v>x</v>
      </c>
      <c r="J34" s="129">
        <f>IFERROR(INDEX('на отправку (3)'!N:N,MATCH($V34,'на отправку (3)'!$B:$B,0),1),0)</f>
        <v>5</v>
      </c>
      <c r="K34" s="92">
        <f>IFERROR(INDEX('на отправку (3)'!O:O,MATCH($V34,'на отправку (3)'!$B:$B,0),1),0)</f>
        <v>0</v>
      </c>
      <c r="L34" s="92">
        <f>IFERROR(INDEX('на отправку (3)'!P:P,MATCH($V34,'на отправку (3)'!$B:$B,0),1),0)</f>
        <v>3</v>
      </c>
      <c r="M34" s="92">
        <f>IFERROR(INDEX('на отправку (3)'!Q:Q,MATCH($V34,'на отправку (3)'!$B:$B,0),1),0)</f>
        <v>1</v>
      </c>
      <c r="N34" s="92">
        <f>IFERROR(INDEX('на отправку (3)'!R:R,MATCH($V34,'на отправку (3)'!$B:$B,0),1),0)</f>
        <v>0</v>
      </c>
      <c r="O34" s="92">
        <f>IFERROR(INDEX('на отправку (3)'!S:S,MATCH($V34,'на отправку (3)'!$B:$B,0),1),0)</f>
        <v>40</v>
      </c>
      <c r="P34" s="92">
        <f>IFERROR(INDEX('на отправку (3)'!T:T,MATCH($V34,'на отправку (3)'!$B:$B,0),1),0)</f>
        <v>129</v>
      </c>
      <c r="Q34" s="92">
        <f>IFERROR(INDEX('на отправку (3)'!U:U,MATCH($V34,'на отправку (3)'!$B:$B,0),1),0)</f>
        <v>0.31007751900000002</v>
      </c>
      <c r="R34" s="129">
        <f>IFERROR(INDEX('на отправку (3)'!V:V,MATCH($V34,'на отправку (3)'!$B:$B,0),1),0)</f>
        <v>0</v>
      </c>
      <c r="S34" s="92">
        <f>IFERROR(INDEX('на отправку (3)'!W:W,MATCH($V34,'на отправку (3)'!$B:$B,0),1),0)</f>
        <v>0</v>
      </c>
      <c r="U34" s="71">
        <f t="shared" ref="U34" si="7">IF(J34&gt;0,1,0)</f>
        <v>1</v>
      </c>
      <c r="V34" s="89" t="str">
        <f t="shared" ref="V34" si="8">CONCATENATE($U$1,"№",C34)</f>
        <v>022201№21</v>
      </c>
      <c r="W34" s="8">
        <f>IFERROR(INDEX('на отправку (3)'!AB:AB,MATCH($V34,'на отправку (3)'!$B:$B,0),1),0)</f>
        <v>0.39646335199999999</v>
      </c>
      <c r="X34" s="8">
        <f>IFERROR(INDEX('на отправку (3)'!AC:AC,MATCH($V34,'на отправку (3)'!$B:$B,0),1),0)</f>
        <v>1</v>
      </c>
      <c r="Y34" s="8">
        <v>8</v>
      </c>
      <c r="Z34" s="8">
        <f t="shared" si="2"/>
        <v>8</v>
      </c>
    </row>
    <row r="35" spans="1:27" ht="56.25" customHeight="1" x14ac:dyDescent="0.25">
      <c r="A35" s="201" t="s">
        <v>3134</v>
      </c>
      <c r="B35" s="184">
        <v>24</v>
      </c>
      <c r="C35" s="123">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1" t="str">
        <f>IFERROR(INDEX('на отправку (3)'!J:J,MATCH($V35,'на отправку (3)'!$B:$B,0),1),0)</f>
        <v>x</v>
      </c>
      <c r="H35" s="92">
        <f>IFERROR(INDEX('на отправку (3)'!K:K,MATCH($V35,'на отправку (3)'!$B:$B,0),1),0)/100</f>
        <v>0</v>
      </c>
      <c r="I35" s="191" t="str">
        <f>IFERROR(INDEX('на отправку (3)'!M:M,MATCH($V35,'на отправку (3)'!$B:$B,0),1),0)</f>
        <v>x</v>
      </c>
      <c r="J35" s="129">
        <f>IFERROR(INDEX('на отправку (3)'!N:N,MATCH($V35,'на отправку (3)'!$B:$B,0),1),0)</f>
        <v>0</v>
      </c>
      <c r="K35" s="92">
        <f>IFERROR(INDEX('на отправку (3)'!O:O,MATCH($V35,'на отправку (3)'!$B:$B,0),1),0)</f>
        <v>0</v>
      </c>
      <c r="L35" s="92">
        <f>IFERROR(INDEX('на отправку (3)'!P:P,MATCH($V35,'на отправку (3)'!$B:$B,0),1),0)</f>
        <v>0</v>
      </c>
      <c r="M35" s="92">
        <f>IFERROR(INDEX('на отправку (3)'!Q:Q,MATCH($V35,'на отправку (3)'!$B:$B,0),1),0)</f>
        <v>2</v>
      </c>
      <c r="N35" s="92">
        <f>IFERROR(INDEX('на отправку (3)'!R:R,MATCH($V35,'на отправку (3)'!$B:$B,0),1),0)</f>
        <v>0</v>
      </c>
      <c r="O35" s="92">
        <f>IFERROR(INDEX('на отправку (3)'!S:S,MATCH($V35,'на отправку (3)'!$B:$B,0),1),0)</f>
        <v>0</v>
      </c>
      <c r="P35" s="92">
        <f>IFERROR(INDEX('на отправку (3)'!T:T,MATCH($V35,'на отправку (3)'!$B:$B,0),1),0)</f>
        <v>0</v>
      </c>
      <c r="Q35" s="92">
        <f>IFERROR(INDEX('на отправку (3)'!U:U,MATCH($V35,'на отправку (3)'!$B:$B,0),1),0)</f>
        <v>0</v>
      </c>
      <c r="R35" s="129">
        <f>IFERROR(INDEX('на отправку (3)'!V:V,MATCH($V35,'на отправку (3)'!$B:$B,0),1),0)</f>
        <v>0</v>
      </c>
      <c r="S35" s="92">
        <f>IFERROR(INDEX('на отправку (3)'!W:W,MATCH($V35,'на отправку (3)'!$B:$B,0),1),0)</f>
        <v>0</v>
      </c>
      <c r="U35" s="71">
        <f t="shared" ref="U35:U37" si="9">IF(J35&gt;0,1,0)</f>
        <v>0</v>
      </c>
      <c r="V35" s="89" t="str">
        <f t="shared" ref="V35:V37" si="10">CONCATENATE($U$1,"№",C35)</f>
        <v>022201№23</v>
      </c>
      <c r="W35" s="8">
        <f>IFERROR(INDEX('на отправку (3)'!AB:AB,MATCH($V35,'на отправку (3)'!$B:$B,0),1),0)</f>
        <v>0.6</v>
      </c>
      <c r="X35" s="8">
        <f>IFERROR(INDEX('на отправку (3)'!AC:AC,MATCH($V35,'на отправку (3)'!$B:$B,0),1),0)</f>
        <v>1</v>
      </c>
      <c r="Y35" s="8">
        <v>9</v>
      </c>
      <c r="Z35" s="8">
        <f t="shared" si="2"/>
        <v>0</v>
      </c>
    </row>
    <row r="36" spans="1:27" ht="60" customHeight="1" x14ac:dyDescent="0.25">
      <c r="A36" s="201" t="s">
        <v>3135</v>
      </c>
      <c r="B36" s="184">
        <v>25</v>
      </c>
      <c r="C36" s="123">
        <v>24</v>
      </c>
      <c r="D36" s="92">
        <f>IFERROR(INDEX('на отправку (3)'!G:G,MATCH($V36,'на отправку (3)'!$B:$B,0),1),0)</f>
        <v>0</v>
      </c>
      <c r="E36" s="92">
        <f>IFERROR(INDEX('на отправку (3)'!H:H,MATCH($V36,'на отправку (3)'!$B:$B,0),1),0)</f>
        <v>0</v>
      </c>
      <c r="F36" s="92">
        <f>IFERROR(INDEX('на отправку (3)'!I:I,MATCH($V36,'на отправку (3)'!$B:$B,0),1),0)</f>
        <v>0</v>
      </c>
      <c r="G36" s="191" t="str">
        <f>IFERROR(INDEX('на отправку (3)'!J:J,MATCH($V36,'на отправку (3)'!$B:$B,0),1),0)</f>
        <v>x</v>
      </c>
      <c r="H36" s="92">
        <f>IFERROR(INDEX('на отправку (3)'!K:K,MATCH($V36,'на отправку (3)'!$B:$B,0),1),0)/100</f>
        <v>-0.01</v>
      </c>
      <c r="I36" s="191" t="str">
        <f>IFERROR(INDEX('на отправку (3)'!M:M,MATCH($V36,'на отправку (3)'!$B:$B,0),1),0)</f>
        <v>x</v>
      </c>
      <c r="J36" s="129">
        <f>IFERROR(INDEX('на отправку (3)'!N:N,MATCH($V36,'на отправку (3)'!$B:$B,0),1),0)</f>
        <v>0</v>
      </c>
      <c r="K36" s="92">
        <f>IFERROR(INDEX('на отправку (3)'!O:O,MATCH($V36,'на отправку (3)'!$B:$B,0),1),0)</f>
        <v>0</v>
      </c>
      <c r="L36" s="92">
        <f>IFERROR(INDEX('на отправку (3)'!P:P,MATCH($V36,'на отправку (3)'!$B:$B,0),1),0)</f>
        <v>0</v>
      </c>
      <c r="M36" s="92">
        <f>IFERROR(INDEX('на отправку (3)'!Q:Q,MATCH($V36,'на отправку (3)'!$B:$B,0),1),0)</f>
        <v>2</v>
      </c>
      <c r="N36" s="92">
        <f>IFERROR(INDEX('на отправку (3)'!R:R,MATCH($V36,'на отправку (3)'!$B:$B,0),1),0)</f>
        <v>0</v>
      </c>
      <c r="O36" s="92">
        <f>IFERROR(INDEX('на отправку (3)'!S:S,MATCH($V36,'на отправку (3)'!$B:$B,0),1),0)</f>
        <v>1</v>
      </c>
      <c r="P36" s="92">
        <f>IFERROR(INDEX('на отправку (3)'!T:T,MATCH($V36,'на отправку (3)'!$B:$B,0),1),0)</f>
        <v>1</v>
      </c>
      <c r="Q36" s="92">
        <f>IFERROR(INDEX('на отправку (3)'!U:U,MATCH($V36,'на отправку (3)'!$B:$B,0),1),0)</f>
        <v>1</v>
      </c>
      <c r="R36" s="129">
        <f>IFERROR(INDEX('на отправку (3)'!V:V,MATCH($V36,'на отправку (3)'!$B:$B,0),1),0)</f>
        <v>0</v>
      </c>
      <c r="S36" s="92">
        <f>IFERROR(INDEX('на отправку (3)'!W:W,MATCH($V36,'на отправку (3)'!$B:$B,0),1),0)</f>
        <v>0</v>
      </c>
      <c r="U36" s="71">
        <f t="shared" si="9"/>
        <v>0</v>
      </c>
      <c r="V36" s="89" t="str">
        <f t="shared" si="10"/>
        <v>022201№24</v>
      </c>
      <c r="W36" s="8">
        <f>IFERROR(INDEX('на отправку (3)'!AB:AB,MATCH($V36,'на отправку (3)'!$B:$B,0),1),0)</f>
        <v>0.381578947</v>
      </c>
      <c r="X36" s="8">
        <f>IFERROR(INDEX('на отправку (3)'!AC:AC,MATCH($V36,'на отправку (3)'!$B:$B,0),1),0)</f>
        <v>1</v>
      </c>
      <c r="Y36" s="8">
        <v>9</v>
      </c>
      <c r="Z36" s="8">
        <f t="shared" si="2"/>
        <v>0</v>
      </c>
    </row>
    <row r="37" spans="1:27" ht="46.5" customHeight="1" x14ac:dyDescent="0.25">
      <c r="A37" s="201" t="s">
        <v>3136</v>
      </c>
      <c r="B37" s="184">
        <v>26</v>
      </c>
      <c r="C37" s="123">
        <v>25</v>
      </c>
      <c r="D37" s="92">
        <f>IFERROR(INDEX('на отправку (3)'!G:G,MATCH($V37,'на отправку (3)'!$B:$B,0),1),0)</f>
        <v>115</v>
      </c>
      <c r="E37" s="92">
        <f>IFERROR(INDEX('на отправку (3)'!H:H,MATCH($V37,'на отправку (3)'!$B:$B,0),1),0)</f>
        <v>120</v>
      </c>
      <c r="F37" s="92">
        <f>IFERROR(INDEX('на отправку (3)'!I:I,MATCH($V37,'на отправку (3)'!$B:$B,0),1),0)</f>
        <v>0.95833333300000001</v>
      </c>
      <c r="G37" s="191">
        <f>IFERROR(INDEX('на отправку (3)'!J:J,MATCH($V37,'на отправку (3)'!$B:$B,0),1),0)</f>
        <v>1</v>
      </c>
      <c r="H37" s="92">
        <f>IFERROR(INDEX('на отправку (3)'!K:K,MATCH($V37,'на отправку (3)'!$B:$B,0),1),0)</f>
        <v>2.564102E-3</v>
      </c>
      <c r="I37" s="191" t="str">
        <f>IFERROR(INDEX('на отправку (3)'!M:M,MATCH($V37,'на отправку (3)'!$B:$B,0),1),0)</f>
        <v>x</v>
      </c>
      <c r="J37" s="129">
        <f>IFERROR(INDEX('на отправку (3)'!N:N,MATCH($V37,'на отправку (3)'!$B:$B,0),1),0)</f>
        <v>1</v>
      </c>
      <c r="K37" s="92">
        <f>IFERROR(INDEX('на отправку (3)'!O:O,MATCH($V37,'на отправку (3)'!$B:$B,0),1),0)</f>
        <v>0</v>
      </c>
      <c r="L37" s="92">
        <f>IFERROR(INDEX('на отправку (3)'!P:P,MATCH($V37,'на отправку (3)'!$B:$B,0),1),0)</f>
        <v>3</v>
      </c>
      <c r="M37" s="92">
        <f>IFERROR(INDEX('на отправку (3)'!Q:Q,MATCH($V37,'на отправку (3)'!$B:$B,0),1),0)</f>
        <v>1</v>
      </c>
      <c r="N37" s="92">
        <f>IFERROR(INDEX('на отправку (3)'!R:R,MATCH($V37,'на отправку (3)'!$B:$B,0),1),0)</f>
        <v>0</v>
      </c>
      <c r="O37" s="92">
        <f>IFERROR(INDEX('на отправку (3)'!S:S,MATCH($V37,'на отправку (3)'!$B:$B,0),1),0)</f>
        <v>130</v>
      </c>
      <c r="P37" s="92">
        <f>IFERROR(INDEX('на отправку (3)'!T:T,MATCH($V37,'на отправку (3)'!$B:$B,0),1),0)</f>
        <v>136</v>
      </c>
      <c r="Q37" s="92">
        <f>IFERROR(INDEX('на отправку (3)'!U:U,MATCH($V37,'на отправку (3)'!$B:$B,0),1),0)</f>
        <v>0.95588235300000002</v>
      </c>
      <c r="R37" s="129">
        <f>IFERROR(INDEX('на отправку (3)'!V:V,MATCH($V37,'на отправку (3)'!$B:$B,0),1),0)</f>
        <v>0</v>
      </c>
      <c r="S37" s="92">
        <f>IFERROR(INDEX('на отправку (3)'!W:W,MATCH($V37,'на отправку (3)'!$B:$B,0),1),0)</f>
        <v>0</v>
      </c>
      <c r="U37" s="71">
        <f t="shared" si="9"/>
        <v>1</v>
      </c>
      <c r="V37" s="89" t="str">
        <f t="shared" si="10"/>
        <v>022201№25</v>
      </c>
      <c r="W37" s="8">
        <f>IFERROR(INDEX('на отправку (3)'!AB:AB,MATCH($V37,'на отправку (3)'!$B:$B,0),1),0)</f>
        <v>0.97159166299999999</v>
      </c>
      <c r="X37" s="8">
        <f>IFERROR(INDEX('на отправку (3)'!AC:AC,MATCH($V37,'на отправку (3)'!$B:$B,0),1),0)</f>
        <v>1</v>
      </c>
      <c r="Y37" s="8">
        <v>9</v>
      </c>
      <c r="Z37" s="8">
        <f t="shared" si="2"/>
        <v>9</v>
      </c>
    </row>
    <row r="38" spans="1:27" s="136" customFormat="1" ht="21" customHeight="1" x14ac:dyDescent="0.25">
      <c r="A38" s="202"/>
      <c r="B38" s="187"/>
      <c r="C38" s="134"/>
      <c r="D38" s="135" t="s">
        <v>3091</v>
      </c>
      <c r="E38" s="135"/>
      <c r="F38" s="135"/>
      <c r="G38" s="190"/>
      <c r="H38" s="135"/>
      <c r="I38" s="193"/>
      <c r="J38" s="139">
        <f>IF(SUM(J39:J45)&lt;0,0,SUM(J39:J45))</f>
        <v>31</v>
      </c>
      <c r="K38" s="135"/>
      <c r="L38" s="135"/>
      <c r="M38" s="135"/>
      <c r="N38" s="135"/>
      <c r="O38" s="135"/>
      <c r="P38" s="135"/>
      <c r="Q38" s="135"/>
      <c r="R38" s="135"/>
      <c r="S38" s="135"/>
      <c r="U38" s="137"/>
      <c r="W38" s="137"/>
      <c r="X38" s="137"/>
      <c r="Y38" s="137"/>
      <c r="Z38" s="8"/>
    </row>
    <row r="39" spans="1:27" ht="63" customHeight="1" x14ac:dyDescent="0.25">
      <c r="A39" s="201" t="s">
        <v>3137</v>
      </c>
      <c r="B39" s="120">
        <v>27</v>
      </c>
      <c r="C39" s="120">
        <v>27</v>
      </c>
      <c r="D39" s="92">
        <f>IFERROR(INDEX('на отправку (3)'!G:G,MATCH($V39,'на отправку (3)'!$B:$B,0),1),0)</f>
        <v>0</v>
      </c>
      <c r="E39" s="92">
        <f>IFERROR(INDEX('на отправку (3)'!H:H,MATCH($V39,'на отправку (3)'!$B:$B,0),1),0)</f>
        <v>10</v>
      </c>
      <c r="F39" s="92">
        <f>IFERROR(INDEX('на отправку (3)'!I:I,MATCH($V39,'на отправку (3)'!$B:$B,0),1),0)</f>
        <v>0</v>
      </c>
      <c r="G39" s="191">
        <f>IFERROR(INDEX('на отправку (3)'!J:J,MATCH($V39,'на отправку (3)'!$B:$B,0),1),0)</f>
        <v>0</v>
      </c>
      <c r="H39" s="92">
        <f>IFERROR(INDEX('на отправку (3)'!K:K,MATCH($V39,'на отправку (3)'!$B:$B,0),1),0)/100</f>
        <v>0</v>
      </c>
      <c r="I39" s="191">
        <f>IFERROR(INDEX('на отправку (3)'!M:M,MATCH($V39,'на отправку (3)'!$B:$B,0),1),0)</f>
        <v>0</v>
      </c>
      <c r="J39" s="129">
        <f>IFERROR(INDEX('на отправку (3)'!N:N,MATCH($V39,'на отправку (3)'!$B:$B,0),1),0)</f>
        <v>4</v>
      </c>
      <c r="K39" s="92" t="str">
        <f>IFERROR(INDEX('на отправку (3)'!O:O,MATCH($V39,'на отправку (3)'!$B:$B,0),1),0)</f>
        <v>x</v>
      </c>
      <c r="L39" s="92" t="str">
        <f>IFERROR(INDEX('на отправку (3)'!P:P,MATCH($V39,'на отправку (3)'!$B:$B,0),1),0)</f>
        <v>x</v>
      </c>
      <c r="M39" s="92">
        <f>IFERROR(INDEX('на отправку (3)'!Q:Q,MATCH($V39,'на отправку (3)'!$B:$B,0),1),0)</f>
        <v>1</v>
      </c>
      <c r="N39" s="98"/>
      <c r="O39" s="92">
        <f>IFERROR(INDEX('на отправку (3)'!S:S,MATCH($V39,'на отправку (3)'!$B:$B,0),1),0)</f>
        <v>0</v>
      </c>
      <c r="P39" s="92">
        <f>IFERROR(INDEX('на отправку (3)'!T:T,MATCH($V39,'на отправку (3)'!$B:$B,0),1),0)</f>
        <v>0</v>
      </c>
      <c r="Q39" s="92">
        <f>IFERROR(INDEX('на отправку (3)'!U:U,MATCH($V39,'на отправку (3)'!$B:$B,0),1),0)</f>
        <v>0</v>
      </c>
      <c r="R39" s="129">
        <f>IFERROR(INDEX('на отправку (3)'!V:V,MATCH($V39,'на отправку (3)'!$B:$B,0),1),0)</f>
        <v>0</v>
      </c>
      <c r="S39" s="98"/>
      <c r="U39" s="71">
        <f t="shared" ref="U39" si="11">IF(J39&gt;0,1,0)</f>
        <v>1</v>
      </c>
      <c r="V39" s="89" t="str">
        <f t="shared" ref="V39" si="12">CONCATENATE($U$1,"№",C39)</f>
        <v>022201№27</v>
      </c>
      <c r="W39" s="8">
        <f>IFERROR(INDEX('на отправку (3)'!AB:AB,MATCH($V39,'на отправку (3)'!$B:$B,0),1),0)</f>
        <v>0</v>
      </c>
      <c r="X39" s="8">
        <f>IFERROR(INDEX('на отправку (3)'!AC:AC,MATCH($V39,'на отправку (3)'!$B:$B,0),1),0)</f>
        <v>0</v>
      </c>
      <c r="Y39" s="8">
        <v>4</v>
      </c>
      <c r="Z39" s="8">
        <f t="shared" si="2"/>
        <v>4</v>
      </c>
    </row>
    <row r="40" spans="1:27" ht="49.5" customHeight="1" x14ac:dyDescent="0.25">
      <c r="A40" s="201" t="s">
        <v>3138</v>
      </c>
      <c r="B40" s="120">
        <v>28</v>
      </c>
      <c r="C40" s="120">
        <v>28</v>
      </c>
      <c r="D40" s="92">
        <f>IFERROR(INDEX('на отправку (3)'!G:G,MATCH($V40,'на отправку (3)'!$B:$B,0),1),0)</f>
        <v>0</v>
      </c>
      <c r="E40" s="92">
        <f>IFERROR(INDEX('на отправку (3)'!H:H,MATCH($V40,'на отправку (3)'!$B:$B,0),1),0)</f>
        <v>228</v>
      </c>
      <c r="F40" s="92">
        <f>IFERROR(INDEX('на отправку (3)'!I:I,MATCH($V40,'на отправку (3)'!$B:$B,0),1),0)</f>
        <v>0</v>
      </c>
      <c r="G40" s="191">
        <f>IFERROR(INDEX('на отправку (3)'!J:J,MATCH($V40,'на отправку (3)'!$B:$B,0),1),0)</f>
        <v>0</v>
      </c>
      <c r="H40" s="92">
        <f>IFERROR(INDEX('на отправку (3)'!K:K,MATCH($V40,'на отправку (3)'!$B:$B,0),1),0)/100</f>
        <v>0</v>
      </c>
      <c r="I40" s="191">
        <f>IFERROR(INDEX('на отправку (3)'!M:M,MATCH($V40,'на отправку (3)'!$B:$B,0),1),0)</f>
        <v>0</v>
      </c>
      <c r="J40" s="129">
        <f>IFERROR(INDEX('на отправку (3)'!N:N,MATCH($V40,'на отправку (3)'!$B:$B,0),1),0)</f>
        <v>3</v>
      </c>
      <c r="K40" s="92" t="str">
        <f>IFERROR(INDEX('на отправку (3)'!O:O,MATCH($V40,'на отправку (3)'!$B:$B,0),1),0)</f>
        <v>x</v>
      </c>
      <c r="L40" s="92" t="str">
        <f>IFERROR(INDEX('на отправку (3)'!P:P,MATCH($V40,'на отправку (3)'!$B:$B,0),1),0)</f>
        <v>x</v>
      </c>
      <c r="M40" s="92">
        <f>IFERROR(INDEX('на отправку (3)'!Q:Q,MATCH($V40,'на отправку (3)'!$B:$B,0),1),0)</f>
        <v>1</v>
      </c>
      <c r="N40" s="98"/>
      <c r="O40" s="92">
        <f>IFERROR(INDEX('на отправку (3)'!S:S,MATCH($V40,'на отправку (3)'!$B:$B,0),1),0)</f>
        <v>1</v>
      </c>
      <c r="P40" s="92">
        <f>IFERROR(INDEX('на отправку (3)'!T:T,MATCH($V40,'на отправку (3)'!$B:$B,0),1),0)</f>
        <v>324</v>
      </c>
      <c r="Q40" s="92">
        <f>IFERROR(INDEX('на отправку (3)'!U:U,MATCH($V40,'на отправку (3)'!$B:$B,0),1),0)</f>
        <v>3.0864199999999999E-3</v>
      </c>
      <c r="R40" s="129">
        <f>IFERROR(INDEX('на отправку (3)'!V:V,MATCH($V40,'на отправку (3)'!$B:$B,0),1),0)</f>
        <v>0</v>
      </c>
      <c r="S40" s="98"/>
      <c r="U40" s="71">
        <f t="shared" ref="U40:U45" si="13">IF(J40&gt;0,1,0)</f>
        <v>1</v>
      </c>
      <c r="V40" s="89" t="str">
        <f t="shared" ref="V40:V45" si="14">CONCATENATE($U$1,"№",C40)</f>
        <v>022201№28</v>
      </c>
      <c r="W40" s="8">
        <f>IFERROR(INDEX('на отправку (3)'!AB:AB,MATCH($V40,'на отправку (3)'!$B:$B,0),1),0)</f>
        <v>4.6442499999999999E-3</v>
      </c>
      <c r="X40" s="8">
        <f>IFERROR(INDEX('на отправку (3)'!AC:AC,MATCH($V40,'на отправку (3)'!$B:$B,0),1),0)</f>
        <v>0</v>
      </c>
      <c r="Y40" s="8">
        <v>3</v>
      </c>
      <c r="Z40" s="8">
        <f t="shared" si="2"/>
        <v>3</v>
      </c>
    </row>
    <row r="41" spans="1:27" ht="15.75" customHeight="1" x14ac:dyDescent="0.25">
      <c r="A41" s="201" t="s">
        <v>3139</v>
      </c>
      <c r="B41" s="120">
        <v>29</v>
      </c>
      <c r="C41" s="120">
        <v>29</v>
      </c>
      <c r="D41" s="92">
        <f>IFERROR(INDEX('на отправку (3)'!G:G,MATCH($V41,'на отправку (3)'!$B:$B,0),1),0)</f>
        <v>0</v>
      </c>
      <c r="E41" s="92">
        <f>IFERROR(INDEX('на отправку (3)'!H:H,MATCH($V41,'на отправку (3)'!$B:$B,0),1),0)</f>
        <v>228</v>
      </c>
      <c r="F41" s="92">
        <f>IFERROR(INDEX('на отправку (3)'!I:I,MATCH($V41,'на отправку (3)'!$B:$B,0),1),0)</f>
        <v>0</v>
      </c>
      <c r="G41" s="191">
        <f>IFERROR(INDEX('на отправку (3)'!J:J,MATCH($V41,'на отправку (3)'!$B:$B,0),1),0)</f>
        <v>0</v>
      </c>
      <c r="H41" s="92">
        <f>IFERROR(INDEX('на отправку (3)'!K:K,MATCH($V41,'на отправку (3)'!$B:$B,0),1),0)/100</f>
        <v>0</v>
      </c>
      <c r="I41" s="191">
        <f>IFERROR(INDEX('на отправку (3)'!M:M,MATCH($V41,'на отправку (3)'!$B:$B,0),1),0)</f>
        <v>0</v>
      </c>
      <c r="J41" s="129">
        <f>IFERROR(INDEX('на отправку (3)'!N:N,MATCH($V41,'на отправку (3)'!$B:$B,0),1),0)</f>
        <v>5</v>
      </c>
      <c r="K41" s="92" t="str">
        <f>IFERROR(INDEX('на отправку (3)'!O:O,MATCH($V41,'на отправку (3)'!$B:$B,0),1),0)</f>
        <v>x</v>
      </c>
      <c r="L41" s="92" t="str">
        <f>IFERROR(INDEX('на отправку (3)'!P:P,MATCH($V41,'на отправку (3)'!$B:$B,0),1),0)</f>
        <v>x</v>
      </c>
      <c r="M41" s="92">
        <f>IFERROR(INDEX('на отправку (3)'!Q:Q,MATCH($V41,'на отправку (3)'!$B:$B,0),1),0)</f>
        <v>1</v>
      </c>
      <c r="N41" s="98"/>
      <c r="O41" s="92">
        <f>IFERROR(INDEX('на отправку (3)'!S:S,MATCH($V41,'на отправку (3)'!$B:$B,0),1),0)</f>
        <v>0</v>
      </c>
      <c r="P41" s="92">
        <f>IFERROR(INDEX('на отправку (3)'!T:T,MATCH($V41,'на отправку (3)'!$B:$B,0),1),0)</f>
        <v>324</v>
      </c>
      <c r="Q41" s="92">
        <f>IFERROR(INDEX('на отправку (3)'!U:U,MATCH($V41,'на отправку (3)'!$B:$B,0),1),0)</f>
        <v>0</v>
      </c>
      <c r="R41" s="129">
        <f>IFERROR(INDEX('на отправку (3)'!V:V,MATCH($V41,'на отправку (3)'!$B:$B,0),1),0)</f>
        <v>0</v>
      </c>
      <c r="S41" s="98"/>
      <c r="U41" s="71">
        <f t="shared" si="13"/>
        <v>1</v>
      </c>
      <c r="V41" s="89" t="str">
        <f t="shared" si="14"/>
        <v>022201№29</v>
      </c>
      <c r="W41" s="8">
        <f>IFERROR(INDEX('на отправку (3)'!AB:AB,MATCH($V41,'на отправку (3)'!$B:$B,0),1),0)</f>
        <v>1.6719300000000001E-3</v>
      </c>
      <c r="X41" s="8">
        <f>IFERROR(INDEX('на отправку (3)'!AC:AC,MATCH($V41,'на отправку (3)'!$B:$B,0),1),0)</f>
        <v>0</v>
      </c>
      <c r="Y41" s="8">
        <v>5</v>
      </c>
      <c r="Z41" s="8">
        <f t="shared" si="2"/>
        <v>5</v>
      </c>
    </row>
    <row r="42" spans="1:27" ht="15.75" customHeight="1" x14ac:dyDescent="0.25">
      <c r="A42" s="201" t="s">
        <v>3140</v>
      </c>
      <c r="B42" s="120">
        <v>30</v>
      </c>
      <c r="C42" s="120">
        <v>30</v>
      </c>
      <c r="D42" s="92">
        <f>IFERROR(INDEX('на отправку (3)'!G:G,MATCH($V42,'на отправку (3)'!$B:$B,0),1),0)</f>
        <v>0</v>
      </c>
      <c r="E42" s="92">
        <f>IFERROR(INDEX('на отправку (3)'!H:H,MATCH($V42,'на отправку (3)'!$B:$B,0),1),0)</f>
        <v>228</v>
      </c>
      <c r="F42" s="92">
        <f>IFERROR(INDEX('на отправку (3)'!I:I,MATCH($V42,'на отправку (3)'!$B:$B,0),1),0)</f>
        <v>0</v>
      </c>
      <c r="G42" s="191">
        <f>IFERROR(INDEX('на отправку (3)'!J:J,MATCH($V42,'на отправку (3)'!$B:$B,0),1),0)</f>
        <v>0</v>
      </c>
      <c r="H42" s="92">
        <f>IFERROR(INDEX('на отправку (3)'!K:K,MATCH($V42,'на отправку (3)'!$B:$B,0),1),0)/100</f>
        <v>0</v>
      </c>
      <c r="I42" s="191">
        <f>IFERROR(INDEX('на отправку (3)'!M:M,MATCH($V42,'на отправку (3)'!$B:$B,0),1),0)</f>
        <v>0</v>
      </c>
      <c r="J42" s="129">
        <f>IFERROR(INDEX('на отправку (3)'!N:N,MATCH($V42,'на отправку (3)'!$B:$B,0),1),0)</f>
        <v>8</v>
      </c>
      <c r="K42" s="92" t="str">
        <f>IFERROR(INDEX('на отправку (3)'!O:O,MATCH($V42,'на отправку (3)'!$B:$B,0),1),0)</f>
        <v>x</v>
      </c>
      <c r="L42" s="92" t="str">
        <f>IFERROR(INDEX('на отправку (3)'!P:P,MATCH($V42,'на отправку (3)'!$B:$B,0),1),0)</f>
        <v>x</v>
      </c>
      <c r="M42" s="92">
        <f>IFERROR(INDEX('на отправку (3)'!Q:Q,MATCH($V42,'на отправку (3)'!$B:$B,0),1),0)</f>
        <v>1</v>
      </c>
      <c r="N42" s="98"/>
      <c r="O42" s="92">
        <f>IFERROR(INDEX('на отправку (3)'!S:S,MATCH($V42,'на отправку (3)'!$B:$B,0),1),0)</f>
        <v>0</v>
      </c>
      <c r="P42" s="92">
        <f>IFERROR(INDEX('на отправку (3)'!T:T,MATCH($V42,'на отправку (3)'!$B:$B,0),1),0)</f>
        <v>324</v>
      </c>
      <c r="Q42" s="92">
        <f>IFERROR(INDEX('на отправку (3)'!U:U,MATCH($V42,'на отправку (3)'!$B:$B,0),1),0)</f>
        <v>0</v>
      </c>
      <c r="R42" s="129">
        <f>IFERROR(INDEX('на отправку (3)'!V:V,MATCH($V42,'на отправку (3)'!$B:$B,0),1),0)</f>
        <v>0</v>
      </c>
      <c r="S42" s="98"/>
      <c r="U42" s="71">
        <f t="shared" si="13"/>
        <v>1</v>
      </c>
      <c r="V42" s="89" t="str">
        <f t="shared" si="14"/>
        <v>022201№30</v>
      </c>
      <c r="W42" s="8">
        <f>IFERROR(INDEX('на отправку (3)'!AB:AB,MATCH($V42,'на отправку (3)'!$B:$B,0),1),0)</f>
        <v>0</v>
      </c>
      <c r="X42" s="8">
        <f>IFERROR(INDEX('на отправку (3)'!AC:AC,MATCH($V42,'на отправку (3)'!$B:$B,0),1),0)</f>
        <v>0</v>
      </c>
      <c r="Y42" s="8">
        <v>8</v>
      </c>
      <c r="Z42" s="8">
        <f t="shared" si="2"/>
        <v>8</v>
      </c>
    </row>
    <row r="43" spans="1:27" ht="53.25" customHeight="1" x14ac:dyDescent="0.25">
      <c r="A43" s="201" t="s">
        <v>2534</v>
      </c>
      <c r="B43" s="120">
        <v>31</v>
      </c>
      <c r="C43" s="120">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1">
        <f>IFERROR(INDEX('на отправку (3)'!J:J,MATCH($V43,'на отправку (3)'!$B:$B,0),1),0)</f>
        <v>0</v>
      </c>
      <c r="H43" s="92">
        <f>IFERROR(INDEX('на отправку (3)'!K:K,MATCH($V43,'на отправку (3)'!$B:$B,0),1),0)/100</f>
        <v>0</v>
      </c>
      <c r="I43" s="191">
        <f>IFERROR(INDEX('на отправку (3)'!M:M,MATCH($V43,'на отправку (3)'!$B:$B,0),1),0)</f>
        <v>0</v>
      </c>
      <c r="J43" s="129">
        <v>3</v>
      </c>
      <c r="K43" s="92" t="str">
        <f>IFERROR(INDEX('на отправку (3)'!O:O,MATCH($V43,'на отправку (3)'!$B:$B,0),1),0)</f>
        <v>x</v>
      </c>
      <c r="L43" s="92" t="str">
        <f>IFERROR(INDEX('на отправку (3)'!P:P,MATCH($V43,'на отправку (3)'!$B:$B,0),1),0)</f>
        <v>x</v>
      </c>
      <c r="M43" s="92">
        <f>IFERROR(INDEX('на отправку (3)'!Q:Q,MATCH($V43,'на отправку (3)'!$B:$B,0),1),0)</f>
        <v>1</v>
      </c>
      <c r="N43" s="98"/>
      <c r="O43" s="92">
        <f>IFERROR(INDEX('на отправку (3)'!S:S,MATCH($V43,'на отправку (3)'!$B:$B,0),1),0)</f>
        <v>0</v>
      </c>
      <c r="P43" s="92">
        <f>IFERROR(INDEX('на отправку (3)'!T:T,MATCH($V43,'на отправку (3)'!$B:$B,0),1),0)</f>
        <v>0</v>
      </c>
      <c r="Q43" s="92">
        <f>IFERROR(INDEX('на отправку (3)'!U:U,MATCH($V43,'на отправку (3)'!$B:$B,0),1),0)</f>
        <v>0</v>
      </c>
      <c r="R43" s="129">
        <f>IFERROR(INDEX('на отправку (3)'!V:V,MATCH($V43,'на отправку (3)'!$B:$B,0),1),0)</f>
        <v>0</v>
      </c>
      <c r="S43" s="98"/>
      <c r="U43" s="71">
        <f t="shared" si="13"/>
        <v>1</v>
      </c>
      <c r="V43" s="89" t="str">
        <f t="shared" si="14"/>
        <v>022201№31</v>
      </c>
      <c r="W43" s="8">
        <f>IFERROR(INDEX('на отправку (3)'!AB:AB,MATCH($V43,'на отправку (3)'!$B:$B,0),1),0)</f>
        <v>0</v>
      </c>
      <c r="X43" s="8">
        <f>IFERROR(INDEX('на отправку (3)'!AC:AC,MATCH($V43,'на отправку (3)'!$B:$B,0),1),0)</f>
        <v>0</v>
      </c>
      <c r="Y43" s="8">
        <v>3</v>
      </c>
      <c r="Z43" s="8">
        <f t="shared" si="2"/>
        <v>3</v>
      </c>
    </row>
    <row r="44" spans="1:27" ht="53.25" customHeight="1" x14ac:dyDescent="0.25">
      <c r="A44" s="201" t="s">
        <v>2536</v>
      </c>
      <c r="B44" s="120">
        <v>32</v>
      </c>
      <c r="C44" s="120">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1">
        <f>IFERROR(INDEX('на отправку (3)'!J:J,MATCH($V44,'на отправку (3)'!$B:$B,0),1),0)</f>
        <v>0</v>
      </c>
      <c r="H44" s="92">
        <f>IFERROR(INDEX('на отправку (3)'!K:K,MATCH($V44,'на отправку (3)'!$B:$B,0),1),0)/100</f>
        <v>0</v>
      </c>
      <c r="I44" s="191">
        <f>IFERROR(INDEX('на отправку (3)'!M:M,MATCH($V44,'на отправку (3)'!$B:$B,0),1),0)</f>
        <v>0</v>
      </c>
      <c r="J44" s="129">
        <v>8</v>
      </c>
      <c r="K44" s="92" t="str">
        <f>IFERROR(INDEX('на отправку (3)'!O:O,MATCH($V44,'на отправку (3)'!$B:$B,0),1),0)</f>
        <v>x</v>
      </c>
      <c r="L44" s="92" t="str">
        <f>IFERROR(INDEX('на отправку (3)'!P:P,MATCH($V44,'на отправку (3)'!$B:$B,0),1),0)</f>
        <v>x</v>
      </c>
      <c r="M44" s="92">
        <f>IFERROR(INDEX('на отправку (3)'!Q:Q,MATCH($V44,'на отправку (3)'!$B:$B,0),1),0)</f>
        <v>1</v>
      </c>
      <c r="N44" s="98"/>
      <c r="O44" s="92">
        <f>IFERROR(INDEX('на отправку (3)'!S:S,MATCH($V44,'на отправку (3)'!$B:$B,0),1),0)</f>
        <v>0</v>
      </c>
      <c r="P44" s="92">
        <f>IFERROR(INDEX('на отправку (3)'!T:T,MATCH($V44,'на отправку (3)'!$B:$B,0),1),0)</f>
        <v>0</v>
      </c>
      <c r="Q44" s="92">
        <f>IFERROR(INDEX('на отправку (3)'!U:U,MATCH($V44,'на отправку (3)'!$B:$B,0),1),0)</f>
        <v>0</v>
      </c>
      <c r="R44" s="129">
        <f>IFERROR(INDEX('на отправку (3)'!V:V,MATCH($V44,'на отправку (3)'!$B:$B,0),1),0)</f>
        <v>0</v>
      </c>
      <c r="S44" s="98"/>
      <c r="U44" s="71">
        <f t="shared" si="13"/>
        <v>1</v>
      </c>
      <c r="V44" s="89" t="str">
        <f t="shared" si="14"/>
        <v>022201№32</v>
      </c>
      <c r="W44" s="8">
        <f>IFERROR(INDEX('на отправку (3)'!AB:AB,MATCH($V44,'на отправку (3)'!$B:$B,0),1),0)</f>
        <v>0</v>
      </c>
      <c r="X44" s="8">
        <f>IFERROR(INDEX('на отправку (3)'!AC:AC,MATCH($V44,'на отправку (3)'!$B:$B,0),1),0)</f>
        <v>0</v>
      </c>
      <c r="Y44" s="8">
        <v>8</v>
      </c>
      <c r="Z44" s="8">
        <f t="shared" si="2"/>
        <v>8</v>
      </c>
    </row>
    <row r="45" spans="1:27" ht="15.75" customHeight="1" x14ac:dyDescent="0.25">
      <c r="A45" s="201" t="s">
        <v>3141</v>
      </c>
      <c r="B45" s="127">
        <v>33</v>
      </c>
      <c r="C45" s="127">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1">
        <f>IFERROR(INDEX('на отправку (3)'!J:J,MATCH($V45,'на отправку (3)'!$B:$B,0),1),0)</f>
        <v>0</v>
      </c>
      <c r="H45" s="92">
        <f>IFERROR(INDEX('на отправку (3)'!K:K,MATCH($V45,'на отправку (3)'!$B:$B,0),1),0)/100</f>
        <v>0</v>
      </c>
      <c r="I45" s="191">
        <f>IFERROR(INDEX('на отправку (3)'!M:M,MATCH($V45,'на отправку (3)'!$B:$B,0),1),0)</f>
        <v>0</v>
      </c>
      <c r="J45" s="129">
        <f>IFERROR(INDEX('на отправку (3)'!N:N,MATCH($V45,'на отправку (3)'!$B:$B,0),1),0)</f>
        <v>0</v>
      </c>
      <c r="K45" s="92" t="str">
        <f>IFERROR(INDEX('на отправку (3)'!O:O,MATCH($V45,'на отправку (3)'!$B:$B,0),1),0)</f>
        <v>x</v>
      </c>
      <c r="L45" s="92">
        <f>IFERROR(INDEX('на отправку (3)'!P:P,MATCH($V45,'на отправку (3)'!$B:$B,0),1),0)</f>
        <v>0</v>
      </c>
      <c r="M45" s="92">
        <f>IFERROR(INDEX('на отправку (3)'!Q:Q,MATCH($V45,'на отправку (3)'!$B:$B,0),1),0)</f>
        <v>2</v>
      </c>
      <c r="N45" s="98"/>
      <c r="O45" s="92">
        <f>IFERROR(INDEX('на отправку (3)'!S:S,MATCH($V45,'на отправку (3)'!$B:$B,0),1),0)</f>
        <v>0</v>
      </c>
      <c r="P45" s="92">
        <f>IFERROR(INDEX('на отправку (3)'!T:T,MATCH($V45,'на отправку (3)'!$B:$B,0),1),0)</f>
        <v>0</v>
      </c>
      <c r="Q45" s="92">
        <f>IFERROR(INDEX('на отправку (3)'!U:U,MATCH($V45,'на отправку (3)'!$B:$B,0),1),0)</f>
        <v>0</v>
      </c>
      <c r="R45" s="129">
        <f>IFERROR(INDEX('на отправку (3)'!V:V,MATCH($V45,'на отправку (3)'!$B:$B,0),1),0)</f>
        <v>0</v>
      </c>
      <c r="S45" s="98"/>
      <c r="U45" s="71">
        <f t="shared" si="13"/>
        <v>0</v>
      </c>
      <c r="V45" s="89" t="str">
        <f t="shared" si="14"/>
        <v>022201№33</v>
      </c>
      <c r="W45" s="8">
        <f>IFERROR(INDEX('на отправку (3)'!AB:AB,MATCH($V45,'на отправку (3)'!$B:$B,0),1),0)</f>
        <v>0</v>
      </c>
      <c r="X45" s="8">
        <f>IFERROR(INDEX('на отправку (3)'!AC:AC,MATCH($V45,'на отправку (3)'!$B:$B,0),1),0)</f>
        <v>0</v>
      </c>
      <c r="Y45" s="8">
        <v>4</v>
      </c>
      <c r="Z45" s="8">
        <f t="shared" si="2"/>
        <v>0</v>
      </c>
    </row>
    <row r="46" spans="1:27" ht="0.75" customHeight="1" x14ac:dyDescent="0.25">
      <c r="A46" s="90"/>
      <c r="C46" s="125"/>
      <c r="D46" s="91"/>
      <c r="E46" s="91"/>
      <c r="F46" s="91"/>
      <c r="G46" s="91"/>
      <c r="H46" s="91"/>
      <c r="I46" s="91"/>
      <c r="J46" s="130"/>
      <c r="K46" s="91"/>
      <c r="L46" s="91"/>
      <c r="M46" s="91"/>
      <c r="N46" s="91"/>
      <c r="O46" s="91"/>
      <c r="P46" s="91"/>
      <c r="Q46" s="91"/>
      <c r="R46" s="130"/>
      <c r="S46" s="93"/>
    </row>
    <row r="47" spans="1:27" ht="0.75" customHeight="1" x14ac:dyDescent="0.25"/>
    <row r="48" spans="1:27" ht="38.25" customHeight="1" x14ac:dyDescent="0.25">
      <c r="A48" s="182" t="s">
        <v>2455</v>
      </c>
      <c r="C48" s="182"/>
      <c r="D48" s="182"/>
      <c r="E48" s="182"/>
      <c r="F48" s="182"/>
      <c r="G48" s="182"/>
      <c r="H48" s="182"/>
      <c r="I48" s="182"/>
      <c r="J48" s="182"/>
      <c r="K48" s="182"/>
      <c r="L48" s="182"/>
      <c r="M48" s="182"/>
      <c r="N48" s="182"/>
      <c r="O48" s="182"/>
      <c r="P48" s="182"/>
      <c r="Q48" s="182"/>
      <c r="R48" s="182"/>
      <c r="S48" s="182"/>
      <c r="T48" s="182"/>
      <c r="U48" s="72">
        <f>SUM(U10:U45)</f>
        <v>24</v>
      </c>
      <c r="W48" s="89" t="s">
        <v>184</v>
      </c>
      <c r="Z48" s="72">
        <f>SUM(Z10:Z45)</f>
        <v>118</v>
      </c>
      <c r="AA48" s="89" t="s">
        <v>269</v>
      </c>
    </row>
    <row r="49" spans="1:20" ht="16.5" customHeight="1" x14ac:dyDescent="0.25">
      <c r="A49" s="182" t="s">
        <v>2456</v>
      </c>
      <c r="C49" s="182"/>
      <c r="D49" s="182"/>
      <c r="E49" s="182"/>
      <c r="F49" s="182"/>
      <c r="G49" s="182"/>
      <c r="H49" s="182"/>
      <c r="I49" s="182"/>
      <c r="J49" s="182"/>
      <c r="K49" s="182"/>
      <c r="L49" s="182"/>
      <c r="M49" s="182"/>
      <c r="N49" s="182"/>
      <c r="O49" s="182"/>
      <c r="P49" s="182"/>
      <c r="Q49" s="182"/>
      <c r="R49" s="182"/>
      <c r="S49" s="182"/>
      <c r="T49" s="182"/>
    </row>
    <row r="50" spans="1:20" ht="15" customHeight="1" x14ac:dyDescent="0.25">
      <c r="A50" s="182" t="s">
        <v>2457</v>
      </c>
      <c r="C50" s="182"/>
      <c r="D50" s="182"/>
      <c r="E50" s="182"/>
      <c r="F50" s="182"/>
      <c r="G50" s="182"/>
      <c r="H50" s="182"/>
      <c r="I50" s="182"/>
      <c r="J50" s="182"/>
      <c r="K50" s="182"/>
      <c r="L50" s="182"/>
      <c r="M50" s="182"/>
      <c r="N50" s="182"/>
      <c r="O50" s="182"/>
      <c r="P50" s="182"/>
      <c r="Q50" s="182"/>
      <c r="R50" s="182"/>
      <c r="S50" s="182"/>
      <c r="T50" s="182"/>
    </row>
    <row r="51" spans="1:20" x14ac:dyDescent="0.25">
      <c r="C51" s="121" t="s">
        <v>19</v>
      </c>
      <c r="J51" s="96">
        <f>T_РЕЗ2+J26+J33+J38</f>
        <v>85.5</v>
      </c>
      <c r="M51" s="72">
        <f>SUMIF(M10:M45,1,M10:M45)</f>
        <v>30</v>
      </c>
      <c r="N51" s="89" t="s">
        <v>183</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Лист53"/>
  <dimension ref="A1:XBA51"/>
  <sheetViews>
    <sheetView showGridLines="0" zoomScale="90" zoomScaleNormal="90" workbookViewId="0">
      <selection activeCell="D6" sqref="D6:S7"/>
    </sheetView>
  </sheetViews>
  <sheetFormatPr defaultColWidth="9.140625" defaultRowHeight="15" x14ac:dyDescent="0.25"/>
  <cols>
    <col min="1" max="1" width="44.5703125" style="89" customWidth="1"/>
    <col min="2" max="2" width="7" style="185" customWidth="1"/>
    <col min="3" max="3" width="7.140625" style="121"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16277" x14ac:dyDescent="0.25">
      <c r="A1" s="94"/>
      <c r="U1" s="89" t="s">
        <v>104</v>
      </c>
    </row>
    <row r="2" spans="1:16277" ht="22.5" customHeight="1" x14ac:dyDescent="0.25">
      <c r="A2" s="178" t="s">
        <v>2496</v>
      </c>
      <c r="C2" s="178"/>
      <c r="D2" s="178"/>
      <c r="E2" s="178"/>
      <c r="F2" s="178"/>
      <c r="G2" s="178"/>
      <c r="H2" s="178"/>
      <c r="I2" s="178"/>
      <c r="J2" s="178"/>
      <c r="K2" s="178"/>
      <c r="L2" s="178"/>
      <c r="M2" s="178"/>
      <c r="N2" s="178"/>
      <c r="O2" s="178"/>
      <c r="P2" s="178"/>
      <c r="Q2" s="178"/>
      <c r="R2" s="178"/>
      <c r="S2" s="178"/>
      <c r="T2" s="178"/>
    </row>
    <row r="3" spans="1:16277" ht="20.25" customHeight="1" x14ac:dyDescent="0.25">
      <c r="A3" s="178" t="s">
        <v>0</v>
      </c>
      <c r="C3" s="178"/>
      <c r="D3" s="178"/>
      <c r="E3" s="178"/>
      <c r="F3" s="178"/>
      <c r="G3" s="178"/>
      <c r="H3" s="178"/>
      <c r="I3" s="178"/>
      <c r="J3" s="178"/>
      <c r="K3" s="178"/>
      <c r="L3" s="178"/>
      <c r="M3" s="178"/>
      <c r="N3" s="178"/>
      <c r="O3" s="178"/>
      <c r="P3" s="178"/>
      <c r="Q3" s="178"/>
      <c r="R3" s="178"/>
      <c r="S3" s="178"/>
      <c r="T3" s="178"/>
    </row>
    <row r="4" spans="1:16277" ht="18" customHeight="1" x14ac:dyDescent="0.25">
      <c r="A4" s="178" t="s">
        <v>105</v>
      </c>
      <c r="C4" s="178"/>
      <c r="D4" s="178"/>
      <c r="E4" s="178"/>
      <c r="F4" s="178"/>
      <c r="G4" s="178"/>
      <c r="H4" s="178"/>
      <c r="I4" s="178"/>
      <c r="J4" s="178"/>
      <c r="K4" s="178"/>
      <c r="L4" s="178"/>
      <c r="M4" s="178"/>
      <c r="N4" s="178"/>
      <c r="O4" s="178"/>
      <c r="P4" s="178"/>
      <c r="Q4" s="178"/>
      <c r="R4" s="178"/>
      <c r="S4" s="178"/>
      <c r="T4" s="178"/>
      <c r="U4" s="230"/>
      <c r="V4" s="230"/>
      <c r="W4" s="230"/>
      <c r="X4" s="230"/>
      <c r="Y4" s="230"/>
      <c r="Z4" s="230"/>
      <c r="AA4" s="230"/>
      <c r="AB4" s="230"/>
      <c r="AC4" s="230"/>
      <c r="AD4" s="230"/>
      <c r="AE4" s="230"/>
      <c r="AF4" s="230"/>
      <c r="AG4" s="230"/>
      <c r="AH4" s="230"/>
      <c r="AI4" s="230"/>
      <c r="AJ4" s="230"/>
      <c r="AK4" s="230"/>
      <c r="AL4" s="230"/>
      <c r="AM4" s="230"/>
      <c r="AN4" s="119"/>
      <c r="AO4" s="230"/>
      <c r="AP4" s="230"/>
      <c r="AQ4" s="230"/>
      <c r="AR4" s="230"/>
      <c r="AS4" s="230"/>
      <c r="AT4" s="230"/>
      <c r="AU4" s="230"/>
      <c r="AV4" s="230"/>
      <c r="AW4" s="230"/>
      <c r="AX4" s="230"/>
      <c r="AY4" s="230"/>
      <c r="AZ4" s="230"/>
      <c r="BA4" s="230"/>
      <c r="BB4" s="230"/>
      <c r="BC4" s="230"/>
      <c r="BD4" s="230"/>
      <c r="BE4" s="230"/>
      <c r="BF4" s="230"/>
      <c r="BG4" s="230"/>
      <c r="BH4" s="230"/>
      <c r="BI4" s="230"/>
      <c r="BJ4" s="230"/>
      <c r="BK4" s="230"/>
      <c r="BL4" s="230"/>
      <c r="BM4" s="230"/>
      <c r="BN4" s="230"/>
      <c r="BO4" s="230"/>
      <c r="BP4" s="230"/>
      <c r="BQ4" s="230"/>
      <c r="BR4" s="230"/>
      <c r="BS4" s="230"/>
      <c r="BT4" s="230"/>
      <c r="BU4" s="230"/>
      <c r="BV4" s="230"/>
      <c r="BW4" s="230"/>
      <c r="BX4" s="230"/>
      <c r="BY4" s="230"/>
      <c r="BZ4" s="230"/>
      <c r="CA4" s="230"/>
      <c r="CB4" s="230"/>
      <c r="CC4" s="230"/>
      <c r="CD4" s="230"/>
      <c r="CE4" s="230"/>
      <c r="CF4" s="230"/>
      <c r="CG4" s="230"/>
      <c r="CH4" s="230"/>
      <c r="CI4" s="230"/>
      <c r="CJ4" s="230"/>
      <c r="CK4" s="230"/>
      <c r="CL4" s="230"/>
      <c r="CM4" s="230"/>
      <c r="CN4" s="230"/>
      <c r="CO4" s="230"/>
      <c r="CP4" s="230"/>
      <c r="CQ4" s="230"/>
      <c r="CR4" s="230"/>
      <c r="CS4" s="230"/>
      <c r="CT4" s="230"/>
      <c r="CU4" s="230"/>
      <c r="CV4" s="230"/>
      <c r="CW4" s="230"/>
      <c r="CX4" s="230"/>
      <c r="CY4" s="230"/>
      <c r="CZ4" s="230"/>
      <c r="DA4" s="230"/>
      <c r="DB4" s="230"/>
      <c r="DC4" s="230"/>
      <c r="DD4" s="230"/>
      <c r="DE4" s="230"/>
      <c r="DF4" s="230"/>
      <c r="DG4" s="230"/>
      <c r="DH4" s="230"/>
      <c r="DI4" s="230"/>
      <c r="DJ4" s="230"/>
      <c r="DK4" s="230"/>
      <c r="DL4" s="230"/>
      <c r="DM4" s="230"/>
      <c r="DN4" s="230"/>
      <c r="DO4" s="230"/>
      <c r="DP4" s="230"/>
      <c r="DQ4" s="230"/>
      <c r="DR4" s="230"/>
      <c r="DS4" s="230"/>
      <c r="DT4" s="230"/>
      <c r="DU4" s="230"/>
      <c r="DV4" s="230"/>
      <c r="DW4" s="230"/>
      <c r="DX4" s="230"/>
      <c r="DY4" s="230"/>
      <c r="DZ4" s="230"/>
      <c r="EA4" s="230"/>
      <c r="EB4" s="230"/>
      <c r="EC4" s="230"/>
      <c r="ED4" s="230"/>
      <c r="EE4" s="230"/>
      <c r="EF4" s="230"/>
      <c r="EG4" s="230"/>
      <c r="EH4" s="230"/>
      <c r="EI4" s="230"/>
      <c r="EJ4" s="230"/>
      <c r="EK4" s="230"/>
      <c r="EL4" s="230"/>
      <c r="EM4" s="230"/>
      <c r="EN4" s="230"/>
      <c r="EO4" s="230"/>
      <c r="EP4" s="230"/>
      <c r="EQ4" s="230"/>
      <c r="ER4" s="230"/>
      <c r="ES4" s="230"/>
      <c r="ET4" s="230"/>
      <c r="EU4" s="230"/>
      <c r="EV4" s="230"/>
      <c r="EW4" s="230"/>
      <c r="EX4" s="230"/>
      <c r="EY4" s="230"/>
      <c r="EZ4" s="230"/>
      <c r="FA4" s="230"/>
      <c r="FB4" s="230"/>
      <c r="FC4" s="230"/>
      <c r="FD4" s="230"/>
      <c r="FE4" s="230"/>
      <c r="FF4" s="230"/>
      <c r="FG4" s="230"/>
      <c r="FH4" s="230"/>
      <c r="FI4" s="230"/>
      <c r="FJ4" s="230"/>
      <c r="FK4" s="230"/>
      <c r="FL4" s="230"/>
      <c r="FM4" s="230"/>
      <c r="FN4" s="230"/>
      <c r="FO4" s="230"/>
      <c r="FP4" s="230"/>
      <c r="FQ4" s="230"/>
      <c r="FR4" s="230"/>
      <c r="FS4" s="230"/>
      <c r="FT4" s="230"/>
      <c r="FU4" s="230"/>
      <c r="FV4" s="230"/>
      <c r="FW4" s="230"/>
      <c r="FX4" s="230"/>
      <c r="FY4" s="230"/>
      <c r="FZ4" s="230"/>
      <c r="GA4" s="230"/>
      <c r="GB4" s="230"/>
      <c r="GC4" s="230"/>
      <c r="GD4" s="230"/>
      <c r="GE4" s="230"/>
      <c r="GF4" s="230"/>
      <c r="GG4" s="230"/>
      <c r="GH4" s="230"/>
      <c r="GI4" s="230"/>
      <c r="GJ4" s="230"/>
      <c r="GK4" s="230"/>
      <c r="GL4" s="230"/>
      <c r="GM4" s="230"/>
      <c r="GN4" s="230"/>
      <c r="GO4" s="230"/>
      <c r="GP4" s="230"/>
      <c r="GQ4" s="230"/>
      <c r="GR4" s="230"/>
      <c r="GS4" s="230"/>
      <c r="GT4" s="230"/>
      <c r="GU4" s="230"/>
      <c r="GV4" s="230"/>
      <c r="GW4" s="230"/>
      <c r="GX4" s="230"/>
      <c r="GY4" s="230"/>
      <c r="GZ4" s="230"/>
      <c r="HA4" s="230"/>
      <c r="HB4" s="230"/>
      <c r="HC4" s="230"/>
      <c r="HD4" s="230"/>
      <c r="HE4" s="230"/>
      <c r="HF4" s="230"/>
      <c r="HG4" s="230"/>
      <c r="HH4" s="230"/>
      <c r="HI4" s="230"/>
      <c r="HJ4" s="230"/>
      <c r="HK4" s="230"/>
      <c r="HL4" s="230"/>
      <c r="HM4" s="230"/>
      <c r="HN4" s="230"/>
      <c r="HO4" s="230"/>
      <c r="HP4" s="230"/>
      <c r="HQ4" s="230"/>
      <c r="HR4" s="230"/>
      <c r="HS4" s="230"/>
      <c r="HT4" s="230"/>
      <c r="HU4" s="230"/>
      <c r="HV4" s="230"/>
      <c r="HW4" s="230"/>
      <c r="HX4" s="230"/>
      <c r="HY4" s="230"/>
      <c r="HZ4" s="230"/>
      <c r="IA4" s="230"/>
      <c r="IB4" s="230"/>
      <c r="IC4" s="230"/>
      <c r="ID4" s="230"/>
      <c r="IE4" s="230"/>
      <c r="IF4" s="230"/>
      <c r="IG4" s="230"/>
      <c r="IH4" s="230"/>
      <c r="II4" s="230"/>
      <c r="IJ4" s="230"/>
      <c r="IK4" s="230"/>
      <c r="IL4" s="230"/>
      <c r="IM4" s="230"/>
      <c r="IN4" s="230"/>
      <c r="IO4" s="230"/>
      <c r="IP4" s="230"/>
      <c r="IQ4" s="230"/>
      <c r="IR4" s="230"/>
      <c r="IS4" s="230"/>
      <c r="IT4" s="230"/>
      <c r="IU4" s="230"/>
      <c r="IV4" s="230"/>
      <c r="IW4" s="230"/>
      <c r="IX4" s="230"/>
      <c r="IY4" s="230"/>
      <c r="IZ4" s="230"/>
      <c r="JA4" s="230"/>
      <c r="JB4" s="230"/>
      <c r="JC4" s="230"/>
      <c r="JD4" s="230"/>
      <c r="JE4" s="230"/>
      <c r="JF4" s="230"/>
      <c r="JG4" s="230"/>
      <c r="JH4" s="230"/>
      <c r="JI4" s="230"/>
      <c r="JJ4" s="230"/>
      <c r="JK4" s="230"/>
      <c r="JL4" s="230"/>
      <c r="JM4" s="230"/>
      <c r="JN4" s="230"/>
      <c r="JO4" s="230"/>
      <c r="JP4" s="230"/>
      <c r="JQ4" s="230"/>
      <c r="JR4" s="230"/>
      <c r="JS4" s="230"/>
      <c r="JT4" s="230"/>
      <c r="JU4" s="230"/>
      <c r="JV4" s="230"/>
      <c r="JW4" s="230"/>
      <c r="JX4" s="230"/>
      <c r="JY4" s="230"/>
      <c r="JZ4" s="230"/>
      <c r="KA4" s="230"/>
      <c r="KB4" s="230"/>
      <c r="KC4" s="230"/>
      <c r="KD4" s="230"/>
      <c r="KE4" s="230"/>
      <c r="KF4" s="230"/>
      <c r="KG4" s="230"/>
      <c r="KH4" s="230"/>
      <c r="KI4" s="230"/>
      <c r="KJ4" s="230"/>
      <c r="KK4" s="230"/>
      <c r="KL4" s="230"/>
      <c r="KM4" s="230"/>
      <c r="KN4" s="230"/>
      <c r="KO4" s="230"/>
      <c r="KP4" s="230"/>
      <c r="KQ4" s="230"/>
      <c r="KR4" s="230"/>
      <c r="KS4" s="230"/>
      <c r="KT4" s="230"/>
      <c r="KU4" s="230"/>
      <c r="KV4" s="230"/>
      <c r="KW4" s="230"/>
      <c r="KX4" s="230"/>
      <c r="KY4" s="230"/>
      <c r="KZ4" s="230"/>
      <c r="LA4" s="230"/>
      <c r="LB4" s="230"/>
      <c r="LC4" s="230"/>
      <c r="LD4" s="230"/>
      <c r="LE4" s="230"/>
      <c r="LF4" s="230"/>
      <c r="LG4" s="230"/>
      <c r="LH4" s="230"/>
      <c r="LI4" s="230"/>
      <c r="LJ4" s="230"/>
      <c r="LK4" s="230"/>
      <c r="LL4" s="230"/>
      <c r="LM4" s="230"/>
      <c r="LN4" s="230"/>
      <c r="LO4" s="230"/>
      <c r="LP4" s="230"/>
      <c r="LQ4" s="230"/>
      <c r="LR4" s="230"/>
      <c r="LS4" s="230"/>
      <c r="LT4" s="230"/>
      <c r="LU4" s="230"/>
      <c r="LV4" s="230"/>
      <c r="LW4" s="230"/>
      <c r="LX4" s="230"/>
      <c r="LY4" s="230"/>
      <c r="LZ4" s="230"/>
      <c r="MA4" s="230"/>
      <c r="MB4" s="230"/>
      <c r="MC4" s="230"/>
      <c r="MD4" s="230"/>
      <c r="ME4" s="230"/>
      <c r="MF4" s="230"/>
      <c r="MG4" s="230"/>
      <c r="MH4" s="230"/>
      <c r="MI4" s="230"/>
      <c r="MJ4" s="230"/>
      <c r="MK4" s="230"/>
      <c r="ML4" s="230"/>
      <c r="MM4" s="230"/>
      <c r="MN4" s="230"/>
      <c r="MO4" s="230"/>
      <c r="MP4" s="230"/>
      <c r="MQ4" s="230"/>
      <c r="MR4" s="230"/>
      <c r="MS4" s="230"/>
      <c r="MT4" s="230"/>
      <c r="MU4" s="230"/>
      <c r="MV4" s="230"/>
      <c r="MW4" s="230"/>
      <c r="MX4" s="230"/>
      <c r="MY4" s="230"/>
      <c r="MZ4" s="230"/>
      <c r="NA4" s="230"/>
      <c r="NB4" s="230"/>
      <c r="NC4" s="230"/>
      <c r="ND4" s="230"/>
      <c r="NE4" s="230"/>
      <c r="NF4" s="230"/>
      <c r="NG4" s="230"/>
      <c r="NH4" s="230"/>
      <c r="NI4" s="230"/>
      <c r="NJ4" s="230"/>
      <c r="NK4" s="230"/>
      <c r="NL4" s="230"/>
      <c r="NM4" s="230"/>
      <c r="NN4" s="230"/>
      <c r="NO4" s="230"/>
      <c r="NP4" s="230"/>
      <c r="NQ4" s="230"/>
      <c r="NR4" s="230"/>
      <c r="NS4" s="230"/>
      <c r="NT4" s="230"/>
      <c r="NU4" s="230"/>
      <c r="NV4" s="230"/>
      <c r="NW4" s="230"/>
      <c r="NX4" s="230"/>
      <c r="NY4" s="230"/>
      <c r="NZ4" s="230"/>
      <c r="OA4" s="230"/>
      <c r="OB4" s="230"/>
      <c r="OC4" s="230"/>
      <c r="OD4" s="230"/>
      <c r="OE4" s="230"/>
      <c r="OF4" s="230"/>
      <c r="OG4" s="230"/>
      <c r="OH4" s="230"/>
      <c r="OI4" s="230"/>
      <c r="OJ4" s="230"/>
      <c r="OK4" s="230"/>
      <c r="OL4" s="230"/>
      <c r="OM4" s="230"/>
      <c r="ON4" s="230"/>
      <c r="OO4" s="230"/>
      <c r="OP4" s="230"/>
      <c r="OQ4" s="230"/>
      <c r="OR4" s="230"/>
      <c r="OS4" s="230"/>
      <c r="OT4" s="230"/>
      <c r="OU4" s="230"/>
      <c r="OV4" s="230"/>
      <c r="OW4" s="230"/>
      <c r="OX4" s="230"/>
      <c r="OY4" s="230"/>
      <c r="OZ4" s="230"/>
      <c r="PA4" s="230"/>
      <c r="PB4" s="230"/>
      <c r="PC4" s="230"/>
      <c r="PD4" s="230"/>
      <c r="PE4" s="230"/>
      <c r="PF4" s="230"/>
      <c r="PG4" s="230"/>
      <c r="PH4" s="230"/>
      <c r="PI4" s="230"/>
      <c r="PJ4" s="230"/>
      <c r="PK4" s="230"/>
      <c r="PL4" s="230"/>
      <c r="PM4" s="230"/>
      <c r="PN4" s="230"/>
      <c r="PO4" s="230"/>
      <c r="PP4" s="230"/>
      <c r="PQ4" s="230"/>
      <c r="PR4" s="230"/>
      <c r="PS4" s="230"/>
      <c r="PT4" s="230"/>
      <c r="PU4" s="230"/>
      <c r="PV4" s="230"/>
      <c r="PW4" s="230"/>
      <c r="PX4" s="230"/>
      <c r="PY4" s="230"/>
      <c r="PZ4" s="230"/>
      <c r="QA4" s="230"/>
      <c r="QB4" s="230"/>
      <c r="QC4" s="230"/>
      <c r="QD4" s="230"/>
      <c r="QE4" s="230"/>
      <c r="QF4" s="230"/>
      <c r="QG4" s="230"/>
      <c r="QH4" s="230"/>
      <c r="QI4" s="230"/>
      <c r="QJ4" s="230"/>
      <c r="QK4" s="230"/>
      <c r="QL4" s="230"/>
      <c r="QM4" s="230"/>
      <c r="QN4" s="230"/>
      <c r="QO4" s="230"/>
      <c r="QP4" s="230"/>
      <c r="QQ4" s="230"/>
      <c r="QR4" s="230"/>
      <c r="QS4" s="230"/>
      <c r="QT4" s="230"/>
      <c r="QU4" s="230"/>
      <c r="QV4" s="230"/>
      <c r="QW4" s="230"/>
      <c r="QX4" s="230"/>
      <c r="QY4" s="230"/>
      <c r="QZ4" s="230"/>
      <c r="RA4" s="230"/>
      <c r="RB4" s="230"/>
      <c r="RC4" s="230"/>
      <c r="RD4" s="230"/>
      <c r="RE4" s="230"/>
      <c r="RF4" s="230"/>
      <c r="RG4" s="230"/>
      <c r="RH4" s="230"/>
      <c r="RI4" s="230"/>
      <c r="RJ4" s="230"/>
      <c r="RK4" s="230"/>
      <c r="RL4" s="230"/>
      <c r="RM4" s="230"/>
      <c r="RN4" s="230"/>
      <c r="RO4" s="230"/>
      <c r="RP4" s="230"/>
      <c r="RQ4" s="230"/>
      <c r="RR4" s="230"/>
      <c r="RS4" s="230"/>
      <c r="RT4" s="230"/>
      <c r="RU4" s="230"/>
      <c r="RV4" s="230"/>
      <c r="RW4" s="230"/>
      <c r="RX4" s="230"/>
      <c r="RY4" s="230"/>
      <c r="RZ4" s="230"/>
      <c r="SA4" s="230"/>
      <c r="SB4" s="230"/>
      <c r="SC4" s="230"/>
      <c r="SD4" s="230"/>
      <c r="SE4" s="230"/>
      <c r="SF4" s="230"/>
      <c r="SG4" s="230"/>
      <c r="SH4" s="230"/>
      <c r="SI4" s="230"/>
      <c r="SJ4" s="230"/>
      <c r="SK4" s="230"/>
      <c r="SL4" s="230"/>
      <c r="SM4" s="230"/>
      <c r="SN4" s="230"/>
      <c r="SO4" s="230"/>
      <c r="SP4" s="230"/>
      <c r="SQ4" s="230"/>
      <c r="SR4" s="230"/>
      <c r="SS4" s="230"/>
      <c r="ST4" s="230"/>
      <c r="SU4" s="230"/>
      <c r="SV4" s="230"/>
      <c r="SW4" s="230"/>
      <c r="SX4" s="230"/>
      <c r="SY4" s="230"/>
      <c r="SZ4" s="230"/>
      <c r="TA4" s="230"/>
      <c r="TB4" s="230"/>
      <c r="TC4" s="230"/>
      <c r="TD4" s="230"/>
      <c r="TE4" s="230"/>
      <c r="TF4" s="230"/>
      <c r="TG4" s="230"/>
      <c r="TH4" s="230"/>
      <c r="TI4" s="230"/>
      <c r="TJ4" s="230"/>
      <c r="TK4" s="230"/>
      <c r="TL4" s="230"/>
      <c r="TM4" s="230"/>
      <c r="TN4" s="230"/>
      <c r="TO4" s="230"/>
      <c r="TP4" s="230"/>
      <c r="TQ4" s="230"/>
      <c r="TR4" s="230"/>
      <c r="TS4" s="230"/>
      <c r="TT4" s="230"/>
      <c r="TU4" s="230"/>
      <c r="TV4" s="230"/>
      <c r="TW4" s="230"/>
      <c r="TX4" s="230"/>
      <c r="TY4" s="230"/>
      <c r="TZ4" s="230"/>
      <c r="UA4" s="230"/>
      <c r="UB4" s="230"/>
      <c r="UC4" s="230"/>
      <c r="UD4" s="230"/>
      <c r="UE4" s="230"/>
      <c r="UF4" s="230"/>
      <c r="UG4" s="230"/>
      <c r="UH4" s="230"/>
      <c r="UI4" s="230"/>
      <c r="UJ4" s="230"/>
      <c r="UK4" s="230"/>
      <c r="UL4" s="230"/>
      <c r="UM4" s="230"/>
      <c r="UN4" s="230"/>
      <c r="UO4" s="230"/>
      <c r="UP4" s="230"/>
      <c r="UQ4" s="230"/>
      <c r="UR4" s="230"/>
      <c r="US4" s="230"/>
      <c r="UT4" s="230"/>
      <c r="UU4" s="230"/>
      <c r="UV4" s="230"/>
      <c r="UW4" s="230"/>
      <c r="UX4" s="230"/>
      <c r="UY4" s="230"/>
      <c r="UZ4" s="230"/>
      <c r="VA4" s="230"/>
      <c r="VB4" s="230"/>
      <c r="VC4" s="230"/>
      <c r="VD4" s="230"/>
      <c r="VE4" s="230"/>
      <c r="VF4" s="230"/>
      <c r="VG4" s="230"/>
      <c r="VH4" s="230"/>
      <c r="VI4" s="230"/>
      <c r="VJ4" s="230"/>
      <c r="VK4" s="230"/>
      <c r="VL4" s="230"/>
      <c r="VM4" s="230"/>
      <c r="VN4" s="230"/>
      <c r="VO4" s="230"/>
      <c r="VP4" s="230"/>
      <c r="VQ4" s="230"/>
      <c r="VR4" s="230"/>
      <c r="VS4" s="230"/>
      <c r="VT4" s="230"/>
      <c r="VU4" s="230"/>
      <c r="VV4" s="230"/>
      <c r="VW4" s="230"/>
      <c r="VX4" s="230"/>
      <c r="VY4" s="230"/>
      <c r="VZ4" s="230"/>
      <c r="WA4" s="230"/>
      <c r="WB4" s="230"/>
      <c r="WC4" s="230"/>
      <c r="WD4" s="230"/>
      <c r="WE4" s="230"/>
      <c r="WF4" s="230"/>
      <c r="WG4" s="230"/>
      <c r="WH4" s="230"/>
      <c r="WI4" s="230"/>
      <c r="WJ4" s="230"/>
      <c r="WK4" s="230"/>
      <c r="WL4" s="230"/>
      <c r="WM4" s="230"/>
      <c r="WN4" s="230"/>
      <c r="WO4" s="230"/>
      <c r="WP4" s="230"/>
      <c r="WQ4" s="230"/>
      <c r="WR4" s="230"/>
      <c r="WS4" s="230"/>
      <c r="WT4" s="230"/>
      <c r="WU4" s="230"/>
      <c r="WV4" s="230"/>
      <c r="WW4" s="230"/>
      <c r="WX4" s="230"/>
      <c r="WY4" s="230"/>
      <c r="WZ4" s="230"/>
      <c r="XA4" s="230"/>
      <c r="XB4" s="230"/>
      <c r="XC4" s="230"/>
      <c r="XD4" s="230"/>
      <c r="XE4" s="230"/>
      <c r="XF4" s="230"/>
      <c r="XG4" s="230"/>
      <c r="XH4" s="230"/>
      <c r="XI4" s="230"/>
      <c r="XJ4" s="230"/>
      <c r="XK4" s="230"/>
      <c r="XL4" s="230"/>
      <c r="XM4" s="230"/>
      <c r="XN4" s="230"/>
      <c r="XO4" s="230"/>
      <c r="XP4" s="230"/>
      <c r="XQ4" s="230"/>
      <c r="XR4" s="230"/>
      <c r="XS4" s="230"/>
      <c r="XT4" s="230"/>
      <c r="XU4" s="230"/>
      <c r="XV4" s="230"/>
      <c r="XW4" s="230"/>
      <c r="XX4" s="230"/>
      <c r="XY4" s="230"/>
      <c r="XZ4" s="230"/>
      <c r="YA4" s="230"/>
      <c r="YB4" s="230"/>
      <c r="YC4" s="230"/>
      <c r="YD4" s="230"/>
      <c r="YE4" s="230"/>
      <c r="YF4" s="230"/>
      <c r="YG4" s="230"/>
      <c r="YH4" s="230"/>
      <c r="YI4" s="230"/>
      <c r="YJ4" s="230"/>
      <c r="YK4" s="230"/>
      <c r="YL4" s="230"/>
      <c r="YM4" s="230"/>
      <c r="YN4" s="230"/>
      <c r="YO4" s="230"/>
      <c r="YP4" s="230"/>
      <c r="YQ4" s="230"/>
      <c r="YR4" s="230"/>
      <c r="YS4" s="230"/>
      <c r="YT4" s="230"/>
      <c r="YU4" s="230"/>
      <c r="YV4" s="230"/>
      <c r="YW4" s="230"/>
      <c r="YX4" s="230"/>
      <c r="YY4" s="230"/>
      <c r="YZ4" s="230"/>
      <c r="ZA4" s="230"/>
      <c r="ZB4" s="230"/>
      <c r="ZC4" s="230"/>
      <c r="ZD4" s="230"/>
      <c r="ZE4" s="230"/>
      <c r="ZF4" s="230"/>
      <c r="ZG4" s="230"/>
      <c r="ZH4" s="230"/>
      <c r="ZI4" s="230"/>
      <c r="ZJ4" s="230"/>
      <c r="ZK4" s="230"/>
      <c r="ZL4" s="230"/>
      <c r="ZM4" s="230"/>
      <c r="ZN4" s="230"/>
      <c r="ZO4" s="230"/>
      <c r="ZP4" s="230"/>
      <c r="ZQ4" s="230"/>
      <c r="ZR4" s="230"/>
      <c r="ZS4" s="230"/>
      <c r="ZT4" s="230"/>
      <c r="ZU4" s="230"/>
      <c r="ZV4" s="230"/>
      <c r="ZW4" s="230"/>
      <c r="ZX4" s="230"/>
      <c r="ZY4" s="230"/>
      <c r="ZZ4" s="230"/>
      <c r="AAA4" s="230"/>
      <c r="AAB4" s="230"/>
      <c r="AAC4" s="230"/>
      <c r="AAD4" s="230"/>
      <c r="AAE4" s="230"/>
      <c r="AAF4" s="230"/>
      <c r="AAG4" s="230"/>
      <c r="AAH4" s="230"/>
      <c r="AAI4" s="230"/>
      <c r="AAJ4" s="230"/>
      <c r="AAK4" s="230"/>
      <c r="AAL4" s="230"/>
      <c r="AAM4" s="230"/>
      <c r="AAN4" s="230"/>
      <c r="AAO4" s="230"/>
      <c r="AAP4" s="230"/>
      <c r="AAQ4" s="230"/>
      <c r="AAR4" s="230"/>
      <c r="AAS4" s="230"/>
      <c r="AAT4" s="230"/>
      <c r="AAU4" s="230"/>
      <c r="AAV4" s="230"/>
      <c r="AAW4" s="230"/>
      <c r="AAX4" s="230"/>
      <c r="AAY4" s="230"/>
      <c r="AAZ4" s="230"/>
      <c r="ABA4" s="230"/>
      <c r="ABB4" s="230"/>
      <c r="ABC4" s="230"/>
      <c r="ABD4" s="230"/>
      <c r="ABE4" s="230"/>
      <c r="ABF4" s="230"/>
      <c r="ABG4" s="230"/>
      <c r="ABH4" s="230"/>
      <c r="ABI4" s="230"/>
      <c r="ABJ4" s="230"/>
      <c r="ABK4" s="230"/>
      <c r="ABL4" s="230"/>
      <c r="ABM4" s="230"/>
      <c r="ABN4" s="230"/>
      <c r="ABO4" s="230"/>
      <c r="ABP4" s="230"/>
      <c r="ABQ4" s="230"/>
      <c r="ABR4" s="230"/>
      <c r="ABS4" s="230"/>
      <c r="ABT4" s="230"/>
      <c r="ABU4" s="230"/>
      <c r="ABV4" s="230"/>
      <c r="ABW4" s="230"/>
      <c r="ABX4" s="230"/>
      <c r="ABY4" s="230"/>
      <c r="ABZ4" s="230"/>
      <c r="ACA4" s="230"/>
      <c r="ACB4" s="230"/>
      <c r="ACC4" s="230"/>
      <c r="ACD4" s="230"/>
      <c r="ACE4" s="230"/>
      <c r="ACF4" s="230"/>
      <c r="ACG4" s="230"/>
      <c r="ACH4" s="230"/>
      <c r="ACI4" s="230"/>
      <c r="ACJ4" s="230"/>
      <c r="ACK4" s="230"/>
      <c r="ACL4" s="230"/>
      <c r="ACM4" s="230"/>
      <c r="ACN4" s="230"/>
      <c r="ACO4" s="230"/>
      <c r="ACP4" s="230"/>
      <c r="ACQ4" s="230"/>
      <c r="ACR4" s="230"/>
      <c r="ACS4" s="230"/>
      <c r="ACT4" s="230"/>
      <c r="ACU4" s="230"/>
      <c r="ACV4" s="230"/>
      <c r="ACW4" s="230"/>
      <c r="ACX4" s="230"/>
      <c r="ACY4" s="230"/>
      <c r="ACZ4" s="230"/>
      <c r="ADA4" s="230"/>
      <c r="ADB4" s="230"/>
      <c r="ADC4" s="230"/>
      <c r="ADD4" s="230"/>
      <c r="ADE4" s="230"/>
      <c r="ADF4" s="230"/>
      <c r="ADG4" s="230"/>
      <c r="ADH4" s="230"/>
      <c r="ADI4" s="230"/>
      <c r="ADJ4" s="230"/>
      <c r="ADK4" s="230"/>
      <c r="ADL4" s="230"/>
      <c r="ADM4" s="230"/>
      <c r="ADN4" s="230"/>
      <c r="ADO4" s="230"/>
      <c r="ADP4" s="230"/>
      <c r="ADQ4" s="230"/>
      <c r="ADR4" s="230"/>
      <c r="ADS4" s="230"/>
      <c r="ADT4" s="230"/>
      <c r="ADU4" s="230"/>
      <c r="ADV4" s="230"/>
      <c r="ADW4" s="230"/>
      <c r="ADX4" s="230"/>
      <c r="ADY4" s="230"/>
      <c r="ADZ4" s="230"/>
      <c r="AEA4" s="230"/>
      <c r="AEB4" s="230"/>
      <c r="AEC4" s="230"/>
      <c r="AED4" s="230"/>
      <c r="AEE4" s="230"/>
      <c r="AEF4" s="230"/>
      <c r="AEG4" s="230"/>
      <c r="AEH4" s="230"/>
      <c r="AEI4" s="230"/>
      <c r="AEJ4" s="230"/>
      <c r="AEK4" s="230"/>
      <c r="AEL4" s="230"/>
      <c r="AEM4" s="230"/>
      <c r="AEN4" s="230"/>
      <c r="AEO4" s="230"/>
      <c r="AEP4" s="230"/>
      <c r="AEQ4" s="230"/>
      <c r="AER4" s="230"/>
      <c r="AES4" s="230"/>
      <c r="AET4" s="230"/>
      <c r="AEU4" s="230"/>
      <c r="AEV4" s="230"/>
      <c r="AEW4" s="230"/>
      <c r="AEX4" s="230"/>
      <c r="AEY4" s="230"/>
      <c r="AEZ4" s="230"/>
      <c r="AFA4" s="230"/>
      <c r="AFB4" s="230"/>
      <c r="AFC4" s="230"/>
      <c r="AFD4" s="230"/>
      <c r="AFE4" s="230"/>
      <c r="AFF4" s="230"/>
      <c r="AFG4" s="230"/>
      <c r="AFH4" s="230"/>
      <c r="AFI4" s="230"/>
      <c r="AFJ4" s="230"/>
      <c r="AFK4" s="230"/>
      <c r="AFL4" s="230"/>
      <c r="AFM4" s="230"/>
      <c r="AFN4" s="230"/>
      <c r="AFO4" s="230"/>
      <c r="AFP4" s="230"/>
      <c r="AFQ4" s="230"/>
      <c r="AFR4" s="230"/>
      <c r="AFS4" s="230"/>
      <c r="AFT4" s="230"/>
      <c r="AFU4" s="230"/>
      <c r="AFV4" s="230"/>
      <c r="AFW4" s="230"/>
      <c r="AFX4" s="230"/>
      <c r="AFY4" s="230"/>
      <c r="AFZ4" s="230"/>
      <c r="AGA4" s="230"/>
      <c r="AGB4" s="230"/>
      <c r="AGC4" s="230"/>
      <c r="AGD4" s="230"/>
      <c r="AGE4" s="230"/>
      <c r="AGF4" s="230"/>
      <c r="AGG4" s="230"/>
      <c r="AGH4" s="230"/>
      <c r="AGI4" s="230"/>
      <c r="AGJ4" s="230"/>
      <c r="AGK4" s="230"/>
      <c r="AGL4" s="230"/>
      <c r="AGM4" s="230"/>
      <c r="AGN4" s="230"/>
      <c r="AGO4" s="230"/>
      <c r="AGP4" s="230"/>
      <c r="AGQ4" s="230"/>
      <c r="AGR4" s="230"/>
      <c r="AGS4" s="230"/>
      <c r="AGT4" s="230"/>
      <c r="AGU4" s="230"/>
      <c r="AGV4" s="230"/>
      <c r="AGW4" s="230"/>
      <c r="AGX4" s="230"/>
      <c r="AGY4" s="230"/>
      <c r="AGZ4" s="230"/>
      <c r="AHA4" s="230"/>
      <c r="AHB4" s="230"/>
      <c r="AHC4" s="230"/>
      <c r="AHD4" s="230"/>
      <c r="AHE4" s="230"/>
      <c r="AHF4" s="230"/>
      <c r="AHG4" s="230"/>
      <c r="AHH4" s="230"/>
      <c r="AHI4" s="230"/>
      <c r="AHJ4" s="230"/>
      <c r="AHK4" s="230"/>
      <c r="AHL4" s="230"/>
      <c r="AHM4" s="230"/>
      <c r="AHN4" s="230"/>
      <c r="AHO4" s="230"/>
      <c r="AHP4" s="230"/>
      <c r="AHQ4" s="230"/>
      <c r="AHR4" s="230"/>
      <c r="AHS4" s="230"/>
      <c r="AHT4" s="230"/>
      <c r="AHU4" s="230"/>
      <c r="AHV4" s="230"/>
      <c r="AHW4" s="230"/>
      <c r="AHX4" s="230"/>
      <c r="AHY4" s="230"/>
      <c r="AHZ4" s="230"/>
      <c r="AIA4" s="230"/>
      <c r="AIB4" s="230"/>
      <c r="AIC4" s="230"/>
      <c r="AID4" s="230"/>
      <c r="AIE4" s="230"/>
      <c r="AIF4" s="230"/>
      <c r="AIG4" s="230"/>
      <c r="AIH4" s="230"/>
      <c r="AII4" s="230"/>
      <c r="AIJ4" s="230"/>
      <c r="AIK4" s="230"/>
      <c r="AIL4" s="230"/>
      <c r="AIM4" s="230"/>
      <c r="AIN4" s="230"/>
      <c r="AIO4" s="230"/>
      <c r="AIP4" s="230"/>
      <c r="AIQ4" s="230"/>
      <c r="AIR4" s="230"/>
      <c r="AIS4" s="230"/>
      <c r="AIT4" s="230"/>
      <c r="AIU4" s="230"/>
      <c r="AIV4" s="230"/>
      <c r="AIW4" s="230"/>
      <c r="AIX4" s="230"/>
      <c r="AIY4" s="230"/>
      <c r="AIZ4" s="230"/>
      <c r="AJA4" s="230"/>
      <c r="AJB4" s="230"/>
      <c r="AJC4" s="230"/>
      <c r="AJD4" s="230"/>
      <c r="AJE4" s="230"/>
      <c r="AJF4" s="230"/>
      <c r="AJG4" s="230"/>
      <c r="AJH4" s="230"/>
      <c r="AJI4" s="230"/>
      <c r="AJJ4" s="230"/>
      <c r="AJK4" s="230"/>
      <c r="AJL4" s="230"/>
      <c r="AJM4" s="230"/>
      <c r="AJN4" s="230"/>
      <c r="AJO4" s="230"/>
      <c r="AJP4" s="230"/>
      <c r="AJQ4" s="230"/>
      <c r="AJR4" s="230"/>
      <c r="AJS4" s="230"/>
      <c r="AJT4" s="230"/>
      <c r="AJU4" s="230"/>
      <c r="AJV4" s="230"/>
      <c r="AJW4" s="230"/>
      <c r="AJX4" s="230"/>
      <c r="AJY4" s="230"/>
      <c r="AJZ4" s="230"/>
      <c r="AKA4" s="230"/>
      <c r="AKB4" s="230"/>
      <c r="AKC4" s="230"/>
      <c r="AKD4" s="230"/>
      <c r="AKE4" s="230"/>
      <c r="AKF4" s="230"/>
      <c r="AKG4" s="230"/>
      <c r="AKH4" s="230"/>
      <c r="AKI4" s="230"/>
      <c r="AKJ4" s="230"/>
      <c r="AKK4" s="230"/>
      <c r="AKL4" s="230"/>
      <c r="AKM4" s="230"/>
      <c r="AKN4" s="230"/>
      <c r="AKO4" s="230"/>
      <c r="AKP4" s="230"/>
      <c r="AKQ4" s="230"/>
      <c r="AKR4" s="230"/>
      <c r="AKS4" s="230"/>
      <c r="AKT4" s="230"/>
      <c r="AKU4" s="230"/>
      <c r="AKV4" s="230"/>
      <c r="AKW4" s="230"/>
      <c r="AKX4" s="230"/>
      <c r="AKY4" s="230"/>
      <c r="AKZ4" s="230"/>
      <c r="ALA4" s="230"/>
      <c r="ALB4" s="230"/>
      <c r="ALC4" s="230"/>
      <c r="ALD4" s="230"/>
      <c r="ALE4" s="230"/>
      <c r="ALF4" s="230"/>
      <c r="ALG4" s="230"/>
      <c r="ALH4" s="230"/>
      <c r="ALI4" s="230"/>
      <c r="ALJ4" s="230"/>
      <c r="ALK4" s="230"/>
      <c r="ALL4" s="230"/>
      <c r="ALM4" s="230"/>
      <c r="ALN4" s="230"/>
      <c r="ALO4" s="230"/>
      <c r="ALP4" s="230"/>
      <c r="ALQ4" s="230"/>
      <c r="ALR4" s="230"/>
      <c r="ALS4" s="230"/>
      <c r="ALT4" s="230"/>
      <c r="ALU4" s="230"/>
      <c r="ALV4" s="230"/>
      <c r="ALW4" s="230"/>
      <c r="ALX4" s="230"/>
      <c r="ALY4" s="230"/>
      <c r="ALZ4" s="230"/>
      <c r="AMA4" s="230"/>
      <c r="AMB4" s="230"/>
      <c r="AMC4" s="230"/>
      <c r="AMD4" s="230"/>
      <c r="AME4" s="230"/>
      <c r="AMF4" s="230"/>
      <c r="AMG4" s="230"/>
      <c r="AMH4" s="230"/>
      <c r="AMI4" s="230"/>
      <c r="AMJ4" s="230"/>
      <c r="AMK4" s="230"/>
      <c r="AML4" s="230"/>
      <c r="AMM4" s="230"/>
      <c r="AMN4" s="230"/>
      <c r="AMO4" s="230"/>
      <c r="AMP4" s="230"/>
      <c r="AMQ4" s="230"/>
      <c r="AMR4" s="230"/>
      <c r="AMS4" s="230"/>
      <c r="AMT4" s="230"/>
      <c r="AMU4" s="230"/>
      <c r="AMV4" s="230"/>
      <c r="AMW4" s="230"/>
      <c r="AMX4" s="230"/>
      <c r="AMY4" s="230"/>
      <c r="AMZ4" s="230"/>
      <c r="ANA4" s="230"/>
      <c r="ANB4" s="230"/>
      <c r="ANC4" s="230"/>
      <c r="AND4" s="230"/>
      <c r="ANE4" s="230"/>
      <c r="ANF4" s="230"/>
      <c r="ANG4" s="230"/>
      <c r="ANH4" s="230"/>
      <c r="ANI4" s="230"/>
      <c r="ANJ4" s="230"/>
      <c r="ANK4" s="230"/>
      <c r="ANL4" s="230"/>
      <c r="ANM4" s="230"/>
      <c r="ANN4" s="230"/>
      <c r="ANO4" s="230"/>
      <c r="ANP4" s="230"/>
      <c r="ANQ4" s="230"/>
      <c r="ANR4" s="230"/>
      <c r="ANS4" s="230"/>
      <c r="ANT4" s="230"/>
      <c r="ANU4" s="230"/>
      <c r="ANV4" s="230"/>
      <c r="ANW4" s="230"/>
      <c r="ANX4" s="230"/>
      <c r="ANY4" s="230"/>
      <c r="ANZ4" s="230"/>
      <c r="AOA4" s="230"/>
      <c r="AOB4" s="230"/>
      <c r="AOC4" s="230"/>
      <c r="AOD4" s="230"/>
      <c r="AOE4" s="230"/>
      <c r="AOF4" s="230"/>
      <c r="AOG4" s="230"/>
      <c r="AOH4" s="230"/>
      <c r="AOI4" s="230"/>
      <c r="AOJ4" s="230"/>
      <c r="AOK4" s="230"/>
      <c r="AOL4" s="230"/>
      <c r="AOM4" s="230"/>
      <c r="AON4" s="230"/>
      <c r="AOO4" s="230"/>
      <c r="AOP4" s="230"/>
      <c r="AOQ4" s="230"/>
      <c r="AOR4" s="230"/>
      <c r="AOS4" s="230"/>
      <c r="AOT4" s="230"/>
      <c r="AOU4" s="230"/>
      <c r="AOV4" s="230"/>
      <c r="AOW4" s="230"/>
      <c r="AOX4" s="230"/>
      <c r="AOY4" s="230"/>
      <c r="AOZ4" s="230"/>
      <c r="APA4" s="230"/>
      <c r="APB4" s="230"/>
      <c r="APC4" s="230"/>
      <c r="APD4" s="230"/>
      <c r="APE4" s="230"/>
      <c r="APF4" s="230"/>
      <c r="APG4" s="230"/>
      <c r="APH4" s="230"/>
      <c r="API4" s="230"/>
      <c r="APJ4" s="230"/>
      <c r="APK4" s="230"/>
      <c r="APL4" s="230"/>
      <c r="APM4" s="230"/>
      <c r="APN4" s="230"/>
      <c r="APO4" s="230"/>
      <c r="APP4" s="230"/>
      <c r="APQ4" s="230"/>
      <c r="APR4" s="230"/>
      <c r="APS4" s="230"/>
      <c r="APT4" s="230"/>
      <c r="APU4" s="230"/>
      <c r="APV4" s="230"/>
      <c r="APW4" s="230"/>
      <c r="APX4" s="230"/>
      <c r="APY4" s="230"/>
      <c r="APZ4" s="230"/>
      <c r="AQA4" s="230"/>
      <c r="AQB4" s="230"/>
      <c r="AQC4" s="230"/>
      <c r="AQD4" s="230"/>
      <c r="AQE4" s="230"/>
      <c r="AQF4" s="230"/>
      <c r="AQG4" s="230"/>
      <c r="AQH4" s="230"/>
      <c r="AQI4" s="230"/>
      <c r="AQJ4" s="230"/>
      <c r="AQK4" s="230"/>
      <c r="AQL4" s="230"/>
      <c r="AQM4" s="230"/>
      <c r="AQN4" s="230"/>
      <c r="AQO4" s="230"/>
      <c r="AQP4" s="230"/>
      <c r="AQQ4" s="230"/>
      <c r="AQR4" s="230"/>
      <c r="AQS4" s="230"/>
      <c r="AQT4" s="230"/>
      <c r="AQU4" s="230"/>
      <c r="AQV4" s="230"/>
      <c r="AQW4" s="230"/>
      <c r="AQX4" s="230"/>
      <c r="AQY4" s="230"/>
      <c r="AQZ4" s="230"/>
      <c r="ARA4" s="230"/>
      <c r="ARB4" s="230"/>
      <c r="ARC4" s="230"/>
      <c r="ARD4" s="230"/>
      <c r="ARE4" s="230"/>
      <c r="ARF4" s="230"/>
      <c r="ARG4" s="230"/>
      <c r="ARH4" s="230"/>
      <c r="ARI4" s="230"/>
      <c r="ARJ4" s="230"/>
      <c r="ARK4" s="230"/>
      <c r="ARL4" s="230"/>
      <c r="ARM4" s="230"/>
      <c r="ARN4" s="230"/>
      <c r="ARO4" s="230"/>
      <c r="ARP4" s="230"/>
      <c r="ARQ4" s="230"/>
      <c r="ARR4" s="230"/>
      <c r="ARS4" s="230"/>
      <c r="ART4" s="230"/>
      <c r="ARU4" s="230"/>
      <c r="ARV4" s="230"/>
      <c r="ARW4" s="230"/>
      <c r="ARX4" s="230"/>
      <c r="ARY4" s="230"/>
      <c r="ARZ4" s="230"/>
      <c r="ASA4" s="230"/>
      <c r="ASB4" s="230"/>
      <c r="ASC4" s="230"/>
      <c r="ASD4" s="230"/>
      <c r="ASE4" s="230"/>
      <c r="ASF4" s="230"/>
      <c r="ASG4" s="230"/>
      <c r="ASH4" s="230"/>
      <c r="ASI4" s="230"/>
      <c r="ASJ4" s="230"/>
      <c r="ASK4" s="230"/>
      <c r="ASL4" s="230"/>
      <c r="ASM4" s="230"/>
      <c r="ASN4" s="230"/>
      <c r="ASO4" s="230"/>
      <c r="ASP4" s="230"/>
      <c r="ASQ4" s="230"/>
      <c r="ASR4" s="230"/>
      <c r="ASS4" s="230"/>
      <c r="AST4" s="230"/>
      <c r="ASU4" s="230"/>
      <c r="ASV4" s="230"/>
      <c r="ASW4" s="230"/>
      <c r="ASX4" s="230"/>
      <c r="ASY4" s="230"/>
      <c r="ASZ4" s="230"/>
      <c r="ATA4" s="230"/>
      <c r="ATB4" s="230"/>
      <c r="ATC4" s="230"/>
      <c r="ATD4" s="230"/>
      <c r="ATE4" s="230"/>
      <c r="ATF4" s="230"/>
      <c r="ATG4" s="230"/>
      <c r="ATH4" s="230"/>
      <c r="ATI4" s="230"/>
      <c r="ATJ4" s="230"/>
      <c r="ATK4" s="230"/>
      <c r="ATL4" s="230"/>
      <c r="ATM4" s="230"/>
      <c r="ATN4" s="230"/>
      <c r="ATO4" s="230"/>
      <c r="ATP4" s="230"/>
      <c r="ATQ4" s="230"/>
      <c r="ATR4" s="230"/>
      <c r="ATS4" s="230"/>
      <c r="ATT4" s="230"/>
      <c r="ATU4" s="230"/>
      <c r="ATV4" s="230"/>
      <c r="ATW4" s="230"/>
      <c r="ATX4" s="230"/>
      <c r="ATY4" s="230"/>
      <c r="ATZ4" s="230"/>
      <c r="AUA4" s="230"/>
      <c r="AUB4" s="230"/>
      <c r="AUC4" s="230"/>
      <c r="AUD4" s="230"/>
      <c r="AUE4" s="230"/>
      <c r="AUF4" s="230"/>
      <c r="AUG4" s="230"/>
      <c r="AUH4" s="230"/>
      <c r="AUI4" s="230"/>
      <c r="AUJ4" s="230"/>
      <c r="AUK4" s="230"/>
      <c r="AUL4" s="230"/>
      <c r="AUM4" s="230"/>
      <c r="AUN4" s="230"/>
      <c r="AUO4" s="230"/>
      <c r="AUP4" s="230"/>
      <c r="AUQ4" s="230"/>
      <c r="AUR4" s="230"/>
      <c r="AUS4" s="230"/>
      <c r="AUT4" s="230"/>
      <c r="AUU4" s="230"/>
      <c r="AUV4" s="230"/>
      <c r="AUW4" s="230"/>
      <c r="AUX4" s="230"/>
      <c r="AUY4" s="230"/>
      <c r="AUZ4" s="230"/>
      <c r="AVA4" s="230"/>
      <c r="AVB4" s="230"/>
      <c r="AVC4" s="230"/>
      <c r="AVD4" s="230"/>
      <c r="AVE4" s="230"/>
      <c r="AVF4" s="230"/>
      <c r="AVG4" s="230"/>
      <c r="AVH4" s="230"/>
      <c r="AVI4" s="230"/>
      <c r="AVJ4" s="230"/>
      <c r="AVK4" s="230"/>
      <c r="AVL4" s="230"/>
      <c r="AVM4" s="230"/>
      <c r="AVN4" s="230"/>
      <c r="AVO4" s="230"/>
      <c r="AVP4" s="230"/>
      <c r="AVQ4" s="230"/>
      <c r="AVR4" s="230"/>
      <c r="AVS4" s="230"/>
      <c r="AVT4" s="230"/>
      <c r="AVU4" s="230"/>
      <c r="AVV4" s="230"/>
      <c r="AVW4" s="230"/>
      <c r="AVX4" s="230"/>
      <c r="AVY4" s="230"/>
      <c r="AVZ4" s="230"/>
      <c r="AWA4" s="230"/>
      <c r="AWB4" s="230"/>
      <c r="AWC4" s="230"/>
      <c r="AWD4" s="230"/>
      <c r="AWE4" s="230"/>
      <c r="AWF4" s="230"/>
      <c r="AWG4" s="230"/>
      <c r="AWH4" s="230"/>
      <c r="AWI4" s="230"/>
      <c r="AWJ4" s="230"/>
      <c r="AWK4" s="230"/>
      <c r="AWL4" s="230"/>
      <c r="AWM4" s="230"/>
      <c r="AWN4" s="230"/>
      <c r="AWO4" s="230"/>
      <c r="AWP4" s="230"/>
      <c r="AWQ4" s="230"/>
      <c r="AWR4" s="230"/>
      <c r="AWS4" s="230"/>
      <c r="AWT4" s="230"/>
      <c r="AWU4" s="230"/>
      <c r="AWV4" s="230"/>
      <c r="AWW4" s="230"/>
      <c r="AWX4" s="230"/>
      <c r="AWY4" s="230"/>
      <c r="AWZ4" s="230"/>
      <c r="AXA4" s="230"/>
      <c r="AXB4" s="230"/>
      <c r="AXC4" s="230"/>
      <c r="AXD4" s="230"/>
      <c r="AXE4" s="230"/>
      <c r="AXF4" s="230"/>
      <c r="AXG4" s="230"/>
      <c r="AXH4" s="230"/>
      <c r="AXI4" s="230"/>
      <c r="AXJ4" s="230"/>
      <c r="AXK4" s="230"/>
      <c r="AXL4" s="230"/>
      <c r="AXM4" s="230"/>
      <c r="AXN4" s="230"/>
      <c r="AXO4" s="230"/>
      <c r="AXP4" s="230"/>
      <c r="AXQ4" s="230"/>
      <c r="AXR4" s="230"/>
      <c r="AXS4" s="230"/>
      <c r="AXT4" s="230"/>
      <c r="AXU4" s="230"/>
      <c r="AXV4" s="230"/>
      <c r="AXW4" s="230"/>
      <c r="AXX4" s="230"/>
      <c r="AXY4" s="230"/>
      <c r="AXZ4" s="230"/>
      <c r="AYA4" s="230"/>
      <c r="AYB4" s="230"/>
      <c r="AYC4" s="230"/>
      <c r="AYD4" s="230"/>
      <c r="AYE4" s="230"/>
      <c r="AYF4" s="230"/>
      <c r="AYG4" s="230"/>
      <c r="AYH4" s="230"/>
      <c r="AYI4" s="230"/>
      <c r="AYJ4" s="230"/>
      <c r="AYK4" s="230"/>
      <c r="AYL4" s="230"/>
      <c r="AYM4" s="230"/>
      <c r="AYN4" s="230"/>
      <c r="AYO4" s="230"/>
      <c r="AYP4" s="230"/>
      <c r="AYQ4" s="230"/>
      <c r="AYR4" s="230"/>
      <c r="AYS4" s="230"/>
      <c r="AYT4" s="230"/>
      <c r="AYU4" s="230"/>
      <c r="AYV4" s="230"/>
      <c r="AYW4" s="230"/>
      <c r="AYX4" s="230"/>
      <c r="AYY4" s="230"/>
      <c r="AYZ4" s="230"/>
      <c r="AZA4" s="230"/>
      <c r="AZB4" s="230"/>
      <c r="AZC4" s="230"/>
      <c r="AZD4" s="230"/>
      <c r="AZE4" s="230"/>
      <c r="AZF4" s="230"/>
      <c r="AZG4" s="230"/>
      <c r="AZH4" s="230"/>
      <c r="AZI4" s="230"/>
      <c r="AZJ4" s="230"/>
      <c r="AZK4" s="230"/>
      <c r="AZL4" s="230"/>
      <c r="AZM4" s="230"/>
      <c r="AZN4" s="230"/>
      <c r="AZO4" s="230"/>
      <c r="AZP4" s="230"/>
      <c r="AZQ4" s="230"/>
      <c r="AZR4" s="230"/>
      <c r="AZS4" s="230"/>
      <c r="AZT4" s="230"/>
      <c r="AZU4" s="230"/>
      <c r="AZV4" s="230"/>
      <c r="AZW4" s="230"/>
      <c r="AZX4" s="230"/>
      <c r="AZY4" s="230"/>
      <c r="AZZ4" s="230"/>
      <c r="BAA4" s="230"/>
      <c r="BAB4" s="230"/>
      <c r="BAC4" s="230"/>
      <c r="BAD4" s="230"/>
      <c r="BAE4" s="230"/>
      <c r="BAF4" s="230"/>
      <c r="BAG4" s="230"/>
      <c r="BAH4" s="230"/>
      <c r="BAI4" s="230"/>
      <c r="BAJ4" s="230"/>
      <c r="BAK4" s="230"/>
      <c r="BAL4" s="230"/>
      <c r="BAM4" s="230"/>
      <c r="BAN4" s="230"/>
      <c r="BAO4" s="230"/>
      <c r="BAP4" s="230"/>
      <c r="BAQ4" s="230"/>
      <c r="BAR4" s="230"/>
      <c r="BAS4" s="230"/>
      <c r="BAT4" s="230"/>
      <c r="BAU4" s="230"/>
      <c r="BAV4" s="230"/>
      <c r="BAW4" s="230"/>
      <c r="BAX4" s="230"/>
      <c r="BAY4" s="230"/>
      <c r="BAZ4" s="230"/>
      <c r="BBA4" s="230"/>
      <c r="BBB4" s="230"/>
      <c r="BBC4" s="230"/>
      <c r="BBD4" s="230"/>
      <c r="BBE4" s="230"/>
      <c r="BBF4" s="230"/>
      <c r="BBG4" s="230"/>
      <c r="BBH4" s="230"/>
      <c r="BBI4" s="230"/>
      <c r="BBJ4" s="230"/>
      <c r="BBK4" s="230"/>
      <c r="BBL4" s="230"/>
      <c r="BBM4" s="230"/>
      <c r="BBN4" s="230"/>
      <c r="BBO4" s="230"/>
      <c r="BBP4" s="230"/>
      <c r="BBQ4" s="230"/>
      <c r="BBR4" s="230"/>
      <c r="BBS4" s="230"/>
      <c r="BBT4" s="230"/>
      <c r="BBU4" s="230"/>
      <c r="BBV4" s="230"/>
      <c r="BBW4" s="230"/>
      <c r="BBX4" s="230"/>
      <c r="BBY4" s="230"/>
      <c r="BBZ4" s="230"/>
      <c r="BCA4" s="230"/>
      <c r="BCB4" s="230"/>
      <c r="BCC4" s="230"/>
      <c r="BCD4" s="230"/>
      <c r="BCE4" s="230"/>
      <c r="BCF4" s="230"/>
      <c r="BCG4" s="230"/>
      <c r="BCH4" s="230"/>
      <c r="BCI4" s="230"/>
      <c r="BCJ4" s="230"/>
      <c r="BCK4" s="230"/>
      <c r="BCL4" s="230"/>
      <c r="BCM4" s="230"/>
      <c r="BCN4" s="230"/>
      <c r="BCO4" s="230"/>
      <c r="BCP4" s="230"/>
      <c r="BCQ4" s="230"/>
      <c r="BCR4" s="230"/>
      <c r="BCS4" s="230"/>
      <c r="BCT4" s="230"/>
      <c r="BCU4" s="230"/>
      <c r="BCV4" s="230"/>
      <c r="BCW4" s="230"/>
      <c r="BCX4" s="230"/>
      <c r="BCY4" s="230"/>
      <c r="BCZ4" s="230"/>
      <c r="BDA4" s="230"/>
      <c r="BDB4" s="230"/>
      <c r="BDC4" s="230"/>
      <c r="BDD4" s="230"/>
      <c r="BDE4" s="230"/>
      <c r="BDF4" s="230"/>
      <c r="BDG4" s="230"/>
      <c r="BDH4" s="230"/>
      <c r="BDI4" s="230"/>
      <c r="BDJ4" s="230"/>
      <c r="BDK4" s="230"/>
      <c r="BDL4" s="230"/>
      <c r="BDM4" s="230"/>
      <c r="BDN4" s="230"/>
      <c r="BDO4" s="230"/>
      <c r="BDP4" s="230"/>
      <c r="BDQ4" s="230"/>
      <c r="BDR4" s="230"/>
      <c r="BDS4" s="230"/>
      <c r="BDT4" s="230"/>
      <c r="BDU4" s="230"/>
      <c r="BDV4" s="230"/>
      <c r="BDW4" s="230"/>
      <c r="BDX4" s="230"/>
      <c r="BDY4" s="230"/>
      <c r="BDZ4" s="230"/>
      <c r="BEA4" s="230"/>
      <c r="BEB4" s="230"/>
      <c r="BEC4" s="230"/>
      <c r="BED4" s="230"/>
      <c r="BEE4" s="230"/>
      <c r="BEF4" s="230"/>
      <c r="BEG4" s="230"/>
      <c r="BEH4" s="230"/>
      <c r="BEI4" s="230"/>
      <c r="BEJ4" s="230"/>
      <c r="BEK4" s="230"/>
      <c r="BEL4" s="230"/>
      <c r="BEM4" s="230"/>
      <c r="BEN4" s="230"/>
      <c r="BEO4" s="230"/>
      <c r="BEP4" s="230"/>
      <c r="BEQ4" s="230"/>
      <c r="BER4" s="230"/>
      <c r="BES4" s="230"/>
      <c r="BET4" s="230"/>
      <c r="BEU4" s="230"/>
      <c r="BEV4" s="230"/>
      <c r="BEW4" s="230"/>
      <c r="BEX4" s="230"/>
      <c r="BEY4" s="230"/>
      <c r="BEZ4" s="230"/>
      <c r="BFA4" s="230"/>
      <c r="BFB4" s="230"/>
      <c r="BFC4" s="230"/>
      <c r="BFD4" s="230"/>
      <c r="BFE4" s="230"/>
      <c r="BFF4" s="230"/>
      <c r="BFG4" s="230"/>
      <c r="BFH4" s="230"/>
      <c r="BFI4" s="230"/>
      <c r="BFJ4" s="230"/>
      <c r="BFK4" s="230"/>
      <c r="BFL4" s="230"/>
      <c r="BFM4" s="230"/>
      <c r="BFN4" s="230"/>
      <c r="BFO4" s="230"/>
      <c r="BFP4" s="230"/>
      <c r="BFQ4" s="230"/>
      <c r="BFR4" s="230"/>
      <c r="BFS4" s="230"/>
      <c r="BFT4" s="230"/>
      <c r="BFU4" s="230"/>
      <c r="BFV4" s="230"/>
      <c r="BFW4" s="230"/>
      <c r="BFX4" s="230"/>
      <c r="BFY4" s="230"/>
      <c r="BFZ4" s="230"/>
      <c r="BGA4" s="230"/>
      <c r="BGB4" s="230"/>
      <c r="BGC4" s="230"/>
      <c r="BGD4" s="230"/>
      <c r="BGE4" s="230"/>
      <c r="BGF4" s="230"/>
      <c r="BGG4" s="230"/>
      <c r="BGH4" s="230"/>
      <c r="BGI4" s="230"/>
      <c r="BGJ4" s="230"/>
      <c r="BGK4" s="230"/>
      <c r="BGL4" s="230"/>
      <c r="BGM4" s="230"/>
      <c r="BGN4" s="230"/>
      <c r="BGO4" s="230"/>
      <c r="BGP4" s="230"/>
      <c r="BGQ4" s="230"/>
      <c r="BGR4" s="230"/>
      <c r="BGS4" s="230"/>
      <c r="BGT4" s="230"/>
      <c r="BGU4" s="230"/>
      <c r="BGV4" s="230"/>
      <c r="BGW4" s="230"/>
      <c r="BGX4" s="230"/>
      <c r="BGY4" s="230"/>
      <c r="BGZ4" s="230"/>
      <c r="BHA4" s="230"/>
      <c r="BHB4" s="230"/>
      <c r="BHC4" s="230"/>
      <c r="BHD4" s="230"/>
      <c r="BHE4" s="230"/>
      <c r="BHF4" s="230"/>
      <c r="BHG4" s="230"/>
      <c r="BHH4" s="230"/>
      <c r="BHI4" s="230"/>
      <c r="BHJ4" s="230"/>
      <c r="BHK4" s="230"/>
      <c r="BHL4" s="230"/>
      <c r="BHM4" s="230"/>
      <c r="BHN4" s="230"/>
      <c r="BHO4" s="230"/>
      <c r="BHP4" s="230"/>
      <c r="BHQ4" s="230"/>
      <c r="BHR4" s="230"/>
      <c r="BHS4" s="230"/>
      <c r="BHT4" s="230"/>
      <c r="BHU4" s="230"/>
      <c r="BHV4" s="230"/>
      <c r="BHW4" s="230"/>
      <c r="BHX4" s="230"/>
      <c r="BHY4" s="230"/>
      <c r="BHZ4" s="230"/>
      <c r="BIA4" s="230"/>
      <c r="BIB4" s="230"/>
      <c r="BIC4" s="230"/>
      <c r="BID4" s="230"/>
      <c r="BIE4" s="230"/>
      <c r="BIF4" s="230"/>
      <c r="BIG4" s="230"/>
      <c r="BIH4" s="230"/>
      <c r="BII4" s="230"/>
      <c r="BIJ4" s="230"/>
      <c r="BIK4" s="230"/>
      <c r="BIL4" s="230"/>
      <c r="BIM4" s="230"/>
      <c r="BIN4" s="230"/>
      <c r="BIO4" s="230"/>
      <c r="BIP4" s="230"/>
      <c r="BIQ4" s="230"/>
      <c r="BIR4" s="230"/>
      <c r="BIS4" s="230"/>
      <c r="BIT4" s="230"/>
      <c r="BIU4" s="230"/>
      <c r="BIV4" s="230"/>
      <c r="BIW4" s="230"/>
      <c r="BIX4" s="230"/>
      <c r="BIY4" s="230"/>
      <c r="BIZ4" s="230"/>
      <c r="BJA4" s="230"/>
      <c r="BJB4" s="230"/>
      <c r="BJC4" s="230"/>
      <c r="BJD4" s="230"/>
      <c r="BJE4" s="230"/>
      <c r="BJF4" s="230"/>
      <c r="BJG4" s="230"/>
      <c r="BJH4" s="230"/>
      <c r="BJI4" s="230"/>
      <c r="BJJ4" s="230"/>
      <c r="BJK4" s="230"/>
      <c r="BJL4" s="230"/>
      <c r="BJM4" s="230"/>
      <c r="BJN4" s="230"/>
      <c r="BJO4" s="230"/>
      <c r="BJP4" s="230"/>
      <c r="BJQ4" s="230"/>
      <c r="BJR4" s="230"/>
      <c r="BJS4" s="230"/>
      <c r="BJT4" s="230"/>
      <c r="BJU4" s="230"/>
      <c r="BJV4" s="230"/>
      <c r="BJW4" s="230"/>
      <c r="BJX4" s="230"/>
      <c r="BJY4" s="230"/>
      <c r="BJZ4" s="230"/>
      <c r="BKA4" s="230"/>
      <c r="BKB4" s="230"/>
      <c r="BKC4" s="230"/>
      <c r="BKD4" s="230"/>
      <c r="BKE4" s="230"/>
      <c r="BKF4" s="230"/>
      <c r="BKG4" s="230"/>
      <c r="BKH4" s="230"/>
      <c r="BKI4" s="230"/>
      <c r="BKJ4" s="230"/>
      <c r="BKK4" s="230"/>
      <c r="BKL4" s="230"/>
      <c r="BKM4" s="230"/>
      <c r="BKN4" s="230"/>
      <c r="BKO4" s="230"/>
      <c r="BKP4" s="230"/>
      <c r="BKQ4" s="230"/>
      <c r="BKR4" s="230"/>
      <c r="BKS4" s="230"/>
      <c r="BKT4" s="230"/>
      <c r="BKU4" s="230"/>
      <c r="BKV4" s="230"/>
      <c r="BKW4" s="230"/>
      <c r="BKX4" s="230"/>
      <c r="BKY4" s="230"/>
      <c r="BKZ4" s="230"/>
      <c r="BLA4" s="230"/>
      <c r="BLB4" s="230"/>
      <c r="BLC4" s="230"/>
      <c r="BLD4" s="230"/>
      <c r="BLE4" s="230"/>
      <c r="BLF4" s="230"/>
      <c r="BLG4" s="230"/>
      <c r="BLH4" s="230"/>
      <c r="BLI4" s="230"/>
      <c r="BLJ4" s="230"/>
      <c r="BLK4" s="230"/>
      <c r="BLL4" s="230"/>
      <c r="BLM4" s="230"/>
      <c r="BLN4" s="230"/>
      <c r="BLO4" s="230"/>
      <c r="BLP4" s="230"/>
      <c r="BLQ4" s="230"/>
      <c r="BLR4" s="230"/>
      <c r="BLS4" s="230"/>
      <c r="BLT4" s="230"/>
      <c r="BLU4" s="230"/>
      <c r="BLV4" s="230"/>
      <c r="BLW4" s="230"/>
      <c r="BLX4" s="230"/>
      <c r="BLY4" s="230"/>
      <c r="BLZ4" s="230"/>
      <c r="BMA4" s="230"/>
      <c r="BMB4" s="230"/>
      <c r="BMC4" s="230"/>
      <c r="BMD4" s="230"/>
      <c r="BME4" s="230"/>
      <c r="BMF4" s="230"/>
      <c r="BMG4" s="230"/>
      <c r="BMH4" s="230"/>
      <c r="BMI4" s="230"/>
      <c r="BMJ4" s="230"/>
      <c r="BMK4" s="230"/>
      <c r="BML4" s="230"/>
      <c r="BMM4" s="230"/>
      <c r="BMN4" s="230"/>
      <c r="BMO4" s="230"/>
      <c r="BMP4" s="230"/>
      <c r="BMQ4" s="230"/>
      <c r="BMR4" s="230"/>
      <c r="BMS4" s="230"/>
      <c r="BMT4" s="230"/>
      <c r="BMU4" s="230"/>
      <c r="BMV4" s="230"/>
      <c r="BMW4" s="230"/>
      <c r="BMX4" s="230"/>
      <c r="BMY4" s="230"/>
      <c r="BMZ4" s="230"/>
      <c r="BNA4" s="230"/>
      <c r="BNB4" s="230"/>
      <c r="BNC4" s="230"/>
      <c r="BND4" s="230"/>
      <c r="BNE4" s="230"/>
      <c r="BNF4" s="230"/>
      <c r="BNG4" s="230"/>
      <c r="BNH4" s="230"/>
      <c r="BNI4" s="230"/>
      <c r="BNJ4" s="230"/>
      <c r="BNK4" s="230"/>
      <c r="BNL4" s="230"/>
      <c r="BNM4" s="230"/>
      <c r="BNN4" s="230"/>
      <c r="BNO4" s="230"/>
      <c r="BNP4" s="230"/>
      <c r="BNQ4" s="230"/>
      <c r="BNR4" s="230"/>
      <c r="BNS4" s="230"/>
      <c r="BNT4" s="230"/>
      <c r="BNU4" s="230"/>
      <c r="BNV4" s="230"/>
      <c r="BNW4" s="230"/>
      <c r="BNX4" s="230"/>
      <c r="BNY4" s="230"/>
      <c r="BNZ4" s="230"/>
      <c r="BOA4" s="230"/>
      <c r="BOB4" s="230"/>
      <c r="BOC4" s="230"/>
      <c r="BOD4" s="230"/>
      <c r="BOE4" s="230"/>
      <c r="BOF4" s="230"/>
      <c r="BOG4" s="230"/>
      <c r="BOH4" s="230"/>
      <c r="BOI4" s="230"/>
      <c r="BOJ4" s="230"/>
      <c r="BOK4" s="230"/>
      <c r="BOL4" s="230"/>
      <c r="BOM4" s="230"/>
      <c r="BON4" s="230"/>
      <c r="BOO4" s="230"/>
      <c r="BOP4" s="230"/>
      <c r="BOQ4" s="230"/>
      <c r="BOR4" s="230"/>
      <c r="BOS4" s="230"/>
      <c r="BOT4" s="230"/>
      <c r="BOU4" s="230"/>
      <c r="BOV4" s="230"/>
      <c r="BOW4" s="230"/>
      <c r="BOX4" s="230"/>
      <c r="BOY4" s="230"/>
      <c r="BOZ4" s="230"/>
      <c r="BPA4" s="230"/>
      <c r="BPB4" s="230"/>
      <c r="BPC4" s="230"/>
      <c r="BPD4" s="230"/>
      <c r="BPE4" s="230"/>
      <c r="BPF4" s="230"/>
      <c r="BPG4" s="230"/>
      <c r="BPH4" s="230"/>
      <c r="BPI4" s="230"/>
      <c r="BPJ4" s="230"/>
      <c r="BPK4" s="230"/>
      <c r="BPL4" s="230"/>
      <c r="BPM4" s="230"/>
      <c r="BPN4" s="230"/>
      <c r="BPO4" s="230"/>
      <c r="BPP4" s="230"/>
      <c r="BPQ4" s="230"/>
      <c r="BPR4" s="230"/>
      <c r="BPS4" s="230"/>
      <c r="BPT4" s="230"/>
      <c r="BPU4" s="230"/>
      <c r="BPV4" s="230"/>
      <c r="BPW4" s="230"/>
      <c r="BPX4" s="230"/>
      <c r="BPY4" s="230"/>
      <c r="BPZ4" s="230"/>
      <c r="BQA4" s="230"/>
      <c r="BQB4" s="230"/>
      <c r="BQC4" s="230"/>
      <c r="BQD4" s="230"/>
      <c r="BQE4" s="230"/>
      <c r="BQF4" s="230"/>
      <c r="BQG4" s="230"/>
      <c r="BQH4" s="230"/>
      <c r="BQI4" s="230"/>
      <c r="BQJ4" s="230"/>
      <c r="BQK4" s="230"/>
      <c r="BQL4" s="230"/>
      <c r="BQM4" s="230"/>
      <c r="BQN4" s="230"/>
      <c r="BQO4" s="230"/>
      <c r="BQP4" s="230"/>
      <c r="BQQ4" s="230"/>
      <c r="BQR4" s="230"/>
      <c r="BQS4" s="230"/>
      <c r="BQT4" s="230"/>
      <c r="BQU4" s="230"/>
      <c r="BQV4" s="230"/>
      <c r="BQW4" s="230"/>
      <c r="BQX4" s="230"/>
      <c r="BQY4" s="230"/>
      <c r="BQZ4" s="230"/>
      <c r="BRA4" s="230"/>
      <c r="BRB4" s="230"/>
      <c r="BRC4" s="230"/>
      <c r="BRD4" s="230"/>
      <c r="BRE4" s="230"/>
      <c r="BRF4" s="230"/>
      <c r="BRG4" s="230"/>
      <c r="BRH4" s="230"/>
      <c r="BRI4" s="230"/>
      <c r="BRJ4" s="230"/>
      <c r="BRK4" s="230"/>
      <c r="BRL4" s="230"/>
      <c r="BRM4" s="230"/>
      <c r="BRN4" s="230"/>
      <c r="BRO4" s="230"/>
      <c r="BRP4" s="230"/>
      <c r="BRQ4" s="230"/>
      <c r="BRR4" s="230"/>
      <c r="BRS4" s="230"/>
      <c r="BRT4" s="230"/>
      <c r="BRU4" s="230"/>
      <c r="BRV4" s="230"/>
      <c r="BRW4" s="230"/>
      <c r="BRX4" s="230"/>
      <c r="BRY4" s="230"/>
      <c r="BRZ4" s="230"/>
      <c r="BSA4" s="230"/>
      <c r="BSB4" s="230"/>
      <c r="BSC4" s="230"/>
      <c r="BSD4" s="230"/>
      <c r="BSE4" s="230"/>
      <c r="BSF4" s="230"/>
      <c r="BSG4" s="230"/>
      <c r="BSH4" s="230"/>
      <c r="BSI4" s="230"/>
      <c r="BSJ4" s="230"/>
      <c r="BSK4" s="230"/>
      <c r="BSL4" s="230"/>
      <c r="BSM4" s="230"/>
      <c r="BSN4" s="230"/>
      <c r="BSO4" s="230"/>
      <c r="BSP4" s="230"/>
      <c r="BSQ4" s="230"/>
      <c r="BSR4" s="230"/>
      <c r="BSS4" s="230"/>
      <c r="BST4" s="230"/>
      <c r="BSU4" s="230"/>
      <c r="BSV4" s="230"/>
      <c r="BSW4" s="230"/>
      <c r="BSX4" s="230"/>
      <c r="BSY4" s="230"/>
      <c r="BSZ4" s="230"/>
      <c r="BTA4" s="230"/>
      <c r="BTB4" s="230"/>
      <c r="BTC4" s="230"/>
      <c r="BTD4" s="230"/>
      <c r="BTE4" s="230"/>
      <c r="BTF4" s="230"/>
      <c r="BTG4" s="230"/>
      <c r="BTH4" s="230"/>
      <c r="BTI4" s="230"/>
      <c r="BTJ4" s="230"/>
      <c r="BTK4" s="230"/>
      <c r="BTL4" s="230"/>
      <c r="BTM4" s="230"/>
      <c r="BTN4" s="230"/>
      <c r="BTO4" s="230"/>
      <c r="BTP4" s="230"/>
      <c r="BTQ4" s="230"/>
      <c r="BTR4" s="230"/>
      <c r="BTS4" s="230"/>
      <c r="BTT4" s="230"/>
      <c r="BTU4" s="230"/>
      <c r="BTV4" s="230"/>
      <c r="BTW4" s="230"/>
      <c r="BTX4" s="230"/>
      <c r="BTY4" s="230"/>
      <c r="BTZ4" s="230"/>
      <c r="BUA4" s="230"/>
      <c r="BUB4" s="230"/>
      <c r="BUC4" s="230"/>
      <c r="BUD4" s="230"/>
      <c r="BUE4" s="230"/>
      <c r="BUF4" s="230"/>
      <c r="BUG4" s="230"/>
      <c r="BUH4" s="230"/>
      <c r="BUI4" s="230"/>
      <c r="BUJ4" s="230"/>
      <c r="BUK4" s="230"/>
      <c r="BUL4" s="230"/>
      <c r="BUM4" s="230"/>
      <c r="BUN4" s="230"/>
      <c r="BUO4" s="230"/>
      <c r="BUP4" s="230"/>
      <c r="BUQ4" s="230"/>
      <c r="BUR4" s="230"/>
      <c r="BUS4" s="230"/>
      <c r="BUT4" s="230"/>
      <c r="BUU4" s="230"/>
      <c r="BUV4" s="230"/>
      <c r="BUW4" s="230"/>
      <c r="BUX4" s="230"/>
      <c r="BUY4" s="230"/>
      <c r="BUZ4" s="230"/>
      <c r="BVA4" s="230"/>
      <c r="BVB4" s="230"/>
      <c r="BVC4" s="230"/>
      <c r="BVD4" s="230"/>
      <c r="BVE4" s="230"/>
      <c r="BVF4" s="230"/>
      <c r="BVG4" s="230"/>
      <c r="BVH4" s="230"/>
      <c r="BVI4" s="230"/>
      <c r="BVJ4" s="230"/>
      <c r="BVK4" s="230"/>
      <c r="BVL4" s="230"/>
      <c r="BVM4" s="230"/>
      <c r="BVN4" s="230"/>
      <c r="BVO4" s="230"/>
      <c r="BVP4" s="230"/>
      <c r="BVQ4" s="230"/>
      <c r="BVR4" s="230"/>
      <c r="BVS4" s="230"/>
      <c r="BVT4" s="230"/>
      <c r="BVU4" s="230"/>
      <c r="BVV4" s="230"/>
      <c r="BVW4" s="230"/>
      <c r="BVX4" s="230"/>
      <c r="BVY4" s="230"/>
      <c r="BVZ4" s="230"/>
      <c r="BWA4" s="230"/>
      <c r="BWB4" s="230"/>
      <c r="BWC4" s="230"/>
      <c r="BWD4" s="230"/>
      <c r="BWE4" s="230"/>
      <c r="BWF4" s="230"/>
      <c r="BWG4" s="230"/>
      <c r="BWH4" s="230"/>
      <c r="BWI4" s="230"/>
      <c r="BWJ4" s="230"/>
      <c r="BWK4" s="230"/>
      <c r="BWL4" s="230"/>
      <c r="BWM4" s="230"/>
      <c r="BWN4" s="230"/>
      <c r="BWO4" s="230"/>
      <c r="BWP4" s="230"/>
      <c r="BWQ4" s="230"/>
      <c r="BWR4" s="230"/>
      <c r="BWS4" s="230"/>
      <c r="BWT4" s="230"/>
      <c r="BWU4" s="230"/>
      <c r="BWV4" s="230"/>
      <c r="BWW4" s="230"/>
      <c r="BWX4" s="230"/>
      <c r="BWY4" s="230"/>
      <c r="BWZ4" s="230"/>
      <c r="BXA4" s="230"/>
      <c r="BXB4" s="230"/>
      <c r="BXC4" s="230"/>
      <c r="BXD4" s="230"/>
      <c r="BXE4" s="230"/>
      <c r="BXF4" s="230"/>
      <c r="BXG4" s="230"/>
      <c r="BXH4" s="230"/>
      <c r="BXI4" s="230"/>
      <c r="BXJ4" s="230"/>
      <c r="BXK4" s="230"/>
      <c r="BXL4" s="230"/>
      <c r="BXM4" s="230"/>
      <c r="BXN4" s="230"/>
      <c r="BXO4" s="230"/>
      <c r="BXP4" s="230"/>
      <c r="BXQ4" s="230"/>
      <c r="BXR4" s="230"/>
      <c r="BXS4" s="230"/>
      <c r="BXT4" s="230"/>
      <c r="BXU4" s="230"/>
      <c r="BXV4" s="230"/>
      <c r="BXW4" s="230"/>
      <c r="BXX4" s="230"/>
      <c r="BXY4" s="230"/>
      <c r="BXZ4" s="230"/>
      <c r="BYA4" s="230"/>
      <c r="BYB4" s="230"/>
      <c r="BYC4" s="230"/>
      <c r="BYD4" s="230"/>
      <c r="BYE4" s="230"/>
      <c r="BYF4" s="230"/>
      <c r="BYG4" s="230"/>
      <c r="BYH4" s="230"/>
      <c r="BYI4" s="230"/>
      <c r="BYJ4" s="230"/>
      <c r="BYK4" s="230"/>
      <c r="BYL4" s="230"/>
      <c r="BYM4" s="230"/>
      <c r="BYN4" s="230"/>
      <c r="BYO4" s="230"/>
      <c r="BYP4" s="230"/>
      <c r="BYQ4" s="230"/>
      <c r="BYR4" s="230"/>
      <c r="BYS4" s="230"/>
      <c r="BYT4" s="230"/>
      <c r="BYU4" s="230"/>
      <c r="BYV4" s="230"/>
      <c r="BYW4" s="230"/>
      <c r="BYX4" s="230"/>
      <c r="BYY4" s="230"/>
      <c r="BYZ4" s="230"/>
      <c r="BZA4" s="230"/>
      <c r="BZB4" s="230"/>
      <c r="BZC4" s="230"/>
      <c r="BZD4" s="230"/>
      <c r="BZE4" s="230"/>
      <c r="BZF4" s="230"/>
      <c r="BZG4" s="230"/>
      <c r="BZH4" s="230"/>
      <c r="BZI4" s="230"/>
      <c r="BZJ4" s="230"/>
      <c r="BZK4" s="230"/>
      <c r="BZL4" s="230"/>
      <c r="BZM4" s="230"/>
      <c r="BZN4" s="230"/>
      <c r="BZO4" s="230"/>
      <c r="BZP4" s="230"/>
      <c r="BZQ4" s="230"/>
      <c r="BZR4" s="230"/>
      <c r="BZS4" s="230"/>
      <c r="BZT4" s="230"/>
      <c r="BZU4" s="230"/>
      <c r="BZV4" s="230"/>
      <c r="BZW4" s="230"/>
      <c r="BZX4" s="230"/>
      <c r="BZY4" s="230"/>
      <c r="BZZ4" s="230"/>
      <c r="CAA4" s="230"/>
      <c r="CAB4" s="230"/>
      <c r="CAC4" s="230"/>
      <c r="CAD4" s="230"/>
      <c r="CAE4" s="230"/>
      <c r="CAF4" s="230"/>
      <c r="CAG4" s="230"/>
      <c r="CAH4" s="230"/>
      <c r="CAI4" s="230"/>
      <c r="CAJ4" s="230"/>
      <c r="CAK4" s="230"/>
      <c r="CAL4" s="230"/>
      <c r="CAM4" s="230"/>
      <c r="CAN4" s="230"/>
      <c r="CAO4" s="230"/>
      <c r="CAP4" s="230"/>
      <c r="CAQ4" s="230"/>
      <c r="CAR4" s="230"/>
      <c r="CAS4" s="230"/>
      <c r="CAT4" s="230"/>
      <c r="CAU4" s="230"/>
      <c r="CAV4" s="230"/>
      <c r="CAW4" s="230"/>
      <c r="CAX4" s="230"/>
      <c r="CAY4" s="230"/>
      <c r="CAZ4" s="230"/>
      <c r="CBA4" s="230"/>
      <c r="CBB4" s="230"/>
      <c r="CBC4" s="230"/>
      <c r="CBD4" s="230"/>
      <c r="CBE4" s="230"/>
      <c r="CBF4" s="230"/>
      <c r="CBG4" s="230"/>
      <c r="CBH4" s="230"/>
      <c r="CBI4" s="230"/>
      <c r="CBJ4" s="230"/>
      <c r="CBK4" s="230"/>
      <c r="CBL4" s="230"/>
      <c r="CBM4" s="230"/>
      <c r="CBN4" s="230"/>
      <c r="CBO4" s="230"/>
      <c r="CBP4" s="230"/>
      <c r="CBQ4" s="230"/>
      <c r="CBR4" s="230"/>
      <c r="CBS4" s="230"/>
      <c r="CBT4" s="230"/>
      <c r="CBU4" s="230"/>
      <c r="CBV4" s="230"/>
      <c r="CBW4" s="230"/>
      <c r="CBX4" s="230"/>
      <c r="CBY4" s="230"/>
      <c r="CBZ4" s="230"/>
      <c r="CCA4" s="230"/>
      <c r="CCB4" s="230"/>
      <c r="CCC4" s="230"/>
      <c r="CCD4" s="230"/>
      <c r="CCE4" s="230"/>
      <c r="CCF4" s="230"/>
      <c r="CCG4" s="230"/>
      <c r="CCH4" s="230"/>
      <c r="CCI4" s="230"/>
      <c r="CCJ4" s="230"/>
      <c r="CCK4" s="230"/>
      <c r="CCL4" s="230"/>
      <c r="CCM4" s="230"/>
      <c r="CCN4" s="230"/>
      <c r="CCO4" s="230"/>
      <c r="CCP4" s="230"/>
      <c r="CCQ4" s="230"/>
      <c r="CCR4" s="230"/>
      <c r="CCS4" s="230"/>
      <c r="CCT4" s="230"/>
      <c r="CCU4" s="230"/>
      <c r="CCV4" s="230"/>
      <c r="CCW4" s="230"/>
      <c r="CCX4" s="230"/>
      <c r="CCY4" s="230"/>
      <c r="CCZ4" s="230"/>
      <c r="CDA4" s="230"/>
      <c r="CDB4" s="230"/>
      <c r="CDC4" s="230"/>
      <c r="CDD4" s="230"/>
      <c r="CDE4" s="230"/>
      <c r="CDF4" s="230"/>
      <c r="CDG4" s="230"/>
      <c r="CDH4" s="230"/>
      <c r="CDI4" s="230"/>
      <c r="CDJ4" s="230"/>
      <c r="CDK4" s="230"/>
      <c r="CDL4" s="230"/>
      <c r="CDM4" s="230"/>
      <c r="CDN4" s="230"/>
      <c r="CDO4" s="230"/>
      <c r="CDP4" s="230"/>
      <c r="CDQ4" s="230"/>
      <c r="CDR4" s="230"/>
      <c r="CDS4" s="230"/>
      <c r="CDT4" s="230"/>
      <c r="CDU4" s="230"/>
      <c r="CDV4" s="230"/>
      <c r="CDW4" s="230"/>
      <c r="CDX4" s="230"/>
      <c r="CDY4" s="230"/>
      <c r="CDZ4" s="230"/>
      <c r="CEA4" s="230"/>
      <c r="CEB4" s="230"/>
      <c r="CEC4" s="230"/>
      <c r="CED4" s="230"/>
      <c r="CEE4" s="230"/>
      <c r="CEF4" s="230"/>
      <c r="CEG4" s="230"/>
      <c r="CEH4" s="230"/>
      <c r="CEI4" s="230"/>
      <c r="CEJ4" s="230"/>
      <c r="CEK4" s="230"/>
      <c r="CEL4" s="230"/>
      <c r="CEM4" s="230"/>
      <c r="CEN4" s="230"/>
      <c r="CEO4" s="230"/>
      <c r="CEP4" s="230"/>
      <c r="CEQ4" s="230"/>
      <c r="CER4" s="230"/>
      <c r="CES4" s="230"/>
      <c r="CET4" s="230"/>
      <c r="CEU4" s="230"/>
      <c r="CEV4" s="230"/>
      <c r="CEW4" s="230"/>
      <c r="CEX4" s="230"/>
      <c r="CEY4" s="230"/>
      <c r="CEZ4" s="230"/>
      <c r="CFA4" s="230"/>
      <c r="CFB4" s="230"/>
      <c r="CFC4" s="230"/>
      <c r="CFD4" s="230"/>
      <c r="CFE4" s="230"/>
      <c r="CFF4" s="230"/>
      <c r="CFG4" s="230"/>
      <c r="CFH4" s="230"/>
      <c r="CFI4" s="230"/>
      <c r="CFJ4" s="230"/>
      <c r="CFK4" s="230"/>
      <c r="CFL4" s="230"/>
      <c r="CFM4" s="230"/>
      <c r="CFN4" s="230"/>
      <c r="CFO4" s="230"/>
      <c r="CFP4" s="230"/>
      <c r="CFQ4" s="230"/>
      <c r="CFR4" s="230"/>
      <c r="CFS4" s="230"/>
      <c r="CFT4" s="230"/>
      <c r="CFU4" s="230"/>
      <c r="CFV4" s="230"/>
      <c r="CFW4" s="230"/>
      <c r="CFX4" s="230"/>
      <c r="CFY4" s="230"/>
      <c r="CFZ4" s="230"/>
      <c r="CGA4" s="230"/>
      <c r="CGB4" s="230"/>
      <c r="CGC4" s="230"/>
      <c r="CGD4" s="230"/>
      <c r="CGE4" s="230"/>
      <c r="CGF4" s="230"/>
      <c r="CGG4" s="230"/>
      <c r="CGH4" s="230"/>
      <c r="CGI4" s="230"/>
      <c r="CGJ4" s="230"/>
      <c r="CGK4" s="230"/>
      <c r="CGL4" s="230"/>
      <c r="CGM4" s="230"/>
      <c r="CGN4" s="230"/>
      <c r="CGO4" s="230"/>
      <c r="CGP4" s="230"/>
      <c r="CGQ4" s="230"/>
      <c r="CGR4" s="230"/>
      <c r="CGS4" s="230"/>
      <c r="CGT4" s="230"/>
      <c r="CGU4" s="230"/>
      <c r="CGV4" s="230"/>
      <c r="CGW4" s="230"/>
      <c r="CGX4" s="230"/>
      <c r="CGY4" s="230"/>
      <c r="CGZ4" s="230"/>
      <c r="CHA4" s="230"/>
      <c r="CHB4" s="230"/>
      <c r="CHC4" s="230"/>
      <c r="CHD4" s="230"/>
      <c r="CHE4" s="230"/>
      <c r="CHF4" s="230"/>
      <c r="CHG4" s="230"/>
      <c r="CHH4" s="230"/>
      <c r="CHI4" s="230"/>
      <c r="CHJ4" s="230"/>
      <c r="CHK4" s="230"/>
      <c r="CHL4" s="230"/>
      <c r="CHM4" s="230"/>
      <c r="CHN4" s="230"/>
      <c r="CHO4" s="230"/>
      <c r="CHP4" s="230"/>
      <c r="CHQ4" s="230"/>
      <c r="CHR4" s="230"/>
      <c r="CHS4" s="230"/>
      <c r="CHT4" s="230"/>
      <c r="CHU4" s="230"/>
      <c r="CHV4" s="230"/>
      <c r="CHW4" s="230"/>
      <c r="CHX4" s="230"/>
      <c r="CHY4" s="230"/>
      <c r="CHZ4" s="230"/>
      <c r="CIA4" s="230"/>
      <c r="CIB4" s="230"/>
      <c r="CIC4" s="230"/>
      <c r="CID4" s="230"/>
      <c r="CIE4" s="230"/>
      <c r="CIF4" s="230"/>
      <c r="CIG4" s="230"/>
      <c r="CIH4" s="230"/>
      <c r="CII4" s="230"/>
      <c r="CIJ4" s="230"/>
      <c r="CIK4" s="230"/>
      <c r="CIL4" s="230"/>
      <c r="CIM4" s="230"/>
      <c r="CIN4" s="230"/>
      <c r="CIO4" s="230"/>
      <c r="CIP4" s="230"/>
      <c r="CIQ4" s="230"/>
      <c r="CIR4" s="230"/>
      <c r="CIS4" s="230"/>
      <c r="CIT4" s="230"/>
      <c r="CIU4" s="230"/>
      <c r="CIV4" s="230"/>
      <c r="CIW4" s="230"/>
      <c r="CIX4" s="230"/>
      <c r="CIY4" s="230"/>
      <c r="CIZ4" s="230"/>
      <c r="CJA4" s="230"/>
      <c r="CJB4" s="230"/>
      <c r="CJC4" s="230"/>
      <c r="CJD4" s="230"/>
      <c r="CJE4" s="230"/>
      <c r="CJF4" s="230"/>
      <c r="CJG4" s="230"/>
      <c r="CJH4" s="230"/>
      <c r="CJI4" s="230"/>
      <c r="CJJ4" s="230"/>
      <c r="CJK4" s="230"/>
      <c r="CJL4" s="230"/>
      <c r="CJM4" s="230"/>
      <c r="CJN4" s="230"/>
      <c r="CJO4" s="230"/>
      <c r="CJP4" s="230"/>
      <c r="CJQ4" s="230"/>
      <c r="CJR4" s="230"/>
      <c r="CJS4" s="230"/>
      <c r="CJT4" s="230"/>
      <c r="CJU4" s="230"/>
      <c r="CJV4" s="230"/>
      <c r="CJW4" s="230"/>
      <c r="CJX4" s="230"/>
      <c r="CJY4" s="230"/>
      <c r="CJZ4" s="230"/>
      <c r="CKA4" s="230"/>
      <c r="CKB4" s="230"/>
      <c r="CKC4" s="230"/>
      <c r="CKD4" s="230"/>
      <c r="CKE4" s="230"/>
      <c r="CKF4" s="230"/>
      <c r="CKG4" s="230"/>
      <c r="CKH4" s="230"/>
      <c r="CKI4" s="230"/>
      <c r="CKJ4" s="230"/>
      <c r="CKK4" s="230"/>
      <c r="CKL4" s="230"/>
      <c r="CKM4" s="230"/>
      <c r="CKN4" s="230"/>
      <c r="CKO4" s="230"/>
      <c r="CKP4" s="230"/>
      <c r="CKQ4" s="230"/>
      <c r="CKR4" s="230"/>
      <c r="CKS4" s="230"/>
      <c r="CKT4" s="230"/>
      <c r="CKU4" s="230"/>
      <c r="CKV4" s="230"/>
      <c r="CKW4" s="230"/>
      <c r="CKX4" s="230"/>
      <c r="CKY4" s="230"/>
      <c r="CKZ4" s="230"/>
      <c r="CLA4" s="230"/>
      <c r="CLB4" s="230"/>
      <c r="CLC4" s="230"/>
      <c r="CLD4" s="230"/>
      <c r="CLE4" s="230"/>
      <c r="CLF4" s="230"/>
      <c r="CLG4" s="230"/>
      <c r="CLH4" s="230"/>
      <c r="CLI4" s="230"/>
      <c r="CLJ4" s="230"/>
      <c r="CLK4" s="230"/>
      <c r="CLL4" s="230"/>
      <c r="CLM4" s="230"/>
      <c r="CLN4" s="230"/>
      <c r="CLO4" s="230"/>
      <c r="CLP4" s="230"/>
      <c r="CLQ4" s="230"/>
      <c r="CLR4" s="230"/>
      <c r="CLS4" s="230"/>
      <c r="CLT4" s="230"/>
      <c r="CLU4" s="230"/>
      <c r="CLV4" s="230"/>
      <c r="CLW4" s="230"/>
      <c r="CLX4" s="230"/>
      <c r="CLY4" s="230"/>
      <c r="CLZ4" s="230"/>
      <c r="CMA4" s="230"/>
      <c r="CMB4" s="230"/>
      <c r="CMC4" s="230"/>
      <c r="CMD4" s="230"/>
      <c r="CME4" s="230"/>
      <c r="CMF4" s="230"/>
      <c r="CMG4" s="230"/>
      <c r="CMH4" s="230"/>
      <c r="CMI4" s="230"/>
      <c r="CMJ4" s="230"/>
      <c r="CMK4" s="230"/>
      <c r="CML4" s="230"/>
      <c r="CMM4" s="230"/>
      <c r="CMN4" s="230"/>
      <c r="CMO4" s="230"/>
      <c r="CMP4" s="230"/>
      <c r="CMQ4" s="230"/>
      <c r="CMR4" s="230"/>
      <c r="CMS4" s="230"/>
      <c r="CMT4" s="230"/>
      <c r="CMU4" s="230"/>
      <c r="CMV4" s="230"/>
      <c r="CMW4" s="230"/>
      <c r="CMX4" s="230"/>
      <c r="CMY4" s="230"/>
      <c r="CMZ4" s="230"/>
      <c r="CNA4" s="230"/>
      <c r="CNB4" s="230"/>
      <c r="CNC4" s="230"/>
      <c r="CND4" s="230"/>
      <c r="CNE4" s="230"/>
      <c r="CNF4" s="230"/>
      <c r="CNG4" s="230"/>
      <c r="CNH4" s="230"/>
      <c r="CNI4" s="230"/>
      <c r="CNJ4" s="230"/>
      <c r="CNK4" s="230"/>
      <c r="CNL4" s="230"/>
      <c r="CNM4" s="230"/>
      <c r="CNN4" s="230"/>
      <c r="CNO4" s="230"/>
      <c r="CNP4" s="230"/>
      <c r="CNQ4" s="230"/>
      <c r="CNR4" s="230"/>
      <c r="CNS4" s="230"/>
      <c r="CNT4" s="230"/>
      <c r="CNU4" s="230"/>
      <c r="CNV4" s="230"/>
      <c r="CNW4" s="230"/>
      <c r="CNX4" s="230"/>
      <c r="CNY4" s="230"/>
      <c r="CNZ4" s="230"/>
      <c r="COA4" s="230"/>
      <c r="COB4" s="230"/>
      <c r="COC4" s="230"/>
      <c r="COD4" s="230"/>
      <c r="COE4" s="230"/>
      <c r="COF4" s="230"/>
      <c r="COG4" s="230"/>
      <c r="COH4" s="230"/>
      <c r="COI4" s="230"/>
      <c r="COJ4" s="230"/>
      <c r="COK4" s="230"/>
      <c r="COL4" s="230"/>
      <c r="COM4" s="230"/>
      <c r="CON4" s="230"/>
      <c r="COO4" s="230"/>
      <c r="COP4" s="230"/>
      <c r="COQ4" s="230"/>
      <c r="COR4" s="230"/>
      <c r="COS4" s="230"/>
      <c r="COT4" s="230"/>
      <c r="COU4" s="230"/>
      <c r="COV4" s="230"/>
      <c r="COW4" s="230"/>
      <c r="COX4" s="230"/>
      <c r="COY4" s="230"/>
      <c r="COZ4" s="230"/>
      <c r="CPA4" s="230"/>
      <c r="CPB4" s="230"/>
      <c r="CPC4" s="230"/>
      <c r="CPD4" s="230"/>
      <c r="CPE4" s="230"/>
      <c r="CPF4" s="230"/>
      <c r="CPG4" s="230"/>
      <c r="CPH4" s="230"/>
      <c r="CPI4" s="230"/>
      <c r="CPJ4" s="230"/>
      <c r="CPK4" s="230"/>
      <c r="CPL4" s="230"/>
      <c r="CPM4" s="230"/>
      <c r="CPN4" s="230"/>
      <c r="CPO4" s="230"/>
      <c r="CPP4" s="230"/>
      <c r="CPQ4" s="230"/>
      <c r="CPR4" s="230"/>
      <c r="CPS4" s="230"/>
      <c r="CPT4" s="230"/>
      <c r="CPU4" s="230"/>
      <c r="CPV4" s="230"/>
      <c r="CPW4" s="230"/>
      <c r="CPX4" s="230"/>
      <c r="CPY4" s="230"/>
      <c r="CPZ4" s="230"/>
      <c r="CQA4" s="230"/>
      <c r="CQB4" s="230"/>
      <c r="CQC4" s="230"/>
      <c r="CQD4" s="230"/>
      <c r="CQE4" s="230"/>
      <c r="CQF4" s="230"/>
      <c r="CQG4" s="230"/>
      <c r="CQH4" s="230"/>
      <c r="CQI4" s="230"/>
      <c r="CQJ4" s="230"/>
      <c r="CQK4" s="230"/>
      <c r="CQL4" s="230"/>
      <c r="CQM4" s="230"/>
      <c r="CQN4" s="230"/>
      <c r="CQO4" s="230"/>
      <c r="CQP4" s="230"/>
      <c r="CQQ4" s="230"/>
      <c r="CQR4" s="230"/>
      <c r="CQS4" s="230"/>
      <c r="CQT4" s="230"/>
      <c r="CQU4" s="230"/>
      <c r="CQV4" s="230"/>
      <c r="CQW4" s="230"/>
      <c r="CQX4" s="230"/>
      <c r="CQY4" s="230"/>
      <c r="CQZ4" s="230"/>
      <c r="CRA4" s="230"/>
      <c r="CRB4" s="230"/>
      <c r="CRC4" s="230"/>
      <c r="CRD4" s="230"/>
      <c r="CRE4" s="230"/>
      <c r="CRF4" s="230"/>
      <c r="CRG4" s="230"/>
      <c r="CRH4" s="230"/>
      <c r="CRI4" s="230"/>
      <c r="CRJ4" s="230"/>
      <c r="CRK4" s="230"/>
      <c r="CRL4" s="230"/>
      <c r="CRM4" s="230"/>
      <c r="CRN4" s="230"/>
      <c r="CRO4" s="230"/>
      <c r="CRP4" s="230"/>
      <c r="CRQ4" s="230"/>
      <c r="CRR4" s="230"/>
      <c r="CRS4" s="230"/>
      <c r="CRT4" s="230"/>
      <c r="CRU4" s="230"/>
      <c r="CRV4" s="230"/>
      <c r="CRW4" s="230"/>
      <c r="CRX4" s="230"/>
      <c r="CRY4" s="230"/>
      <c r="CRZ4" s="230"/>
      <c r="CSA4" s="230"/>
      <c r="CSB4" s="230"/>
      <c r="CSC4" s="230"/>
      <c r="CSD4" s="230"/>
      <c r="CSE4" s="230"/>
      <c r="CSF4" s="230"/>
      <c r="CSG4" s="230"/>
      <c r="CSH4" s="230"/>
      <c r="CSI4" s="230"/>
      <c r="CSJ4" s="230"/>
      <c r="CSK4" s="230"/>
      <c r="CSL4" s="230"/>
      <c r="CSM4" s="230"/>
      <c r="CSN4" s="230"/>
      <c r="CSO4" s="230"/>
      <c r="CSP4" s="230"/>
      <c r="CSQ4" s="230"/>
      <c r="CSR4" s="230"/>
      <c r="CSS4" s="230"/>
      <c r="CST4" s="230"/>
      <c r="CSU4" s="230"/>
      <c r="CSV4" s="230"/>
      <c r="CSW4" s="230"/>
      <c r="CSX4" s="230"/>
      <c r="CSY4" s="230"/>
      <c r="CSZ4" s="230"/>
      <c r="CTA4" s="230"/>
      <c r="CTB4" s="230"/>
      <c r="CTC4" s="230"/>
      <c r="CTD4" s="230"/>
      <c r="CTE4" s="230"/>
      <c r="CTF4" s="230"/>
      <c r="CTG4" s="230"/>
      <c r="CTH4" s="230"/>
      <c r="CTI4" s="230"/>
      <c r="CTJ4" s="230"/>
      <c r="CTK4" s="230"/>
      <c r="CTL4" s="230"/>
      <c r="CTM4" s="230"/>
      <c r="CTN4" s="230"/>
      <c r="CTO4" s="230"/>
      <c r="CTP4" s="230"/>
      <c r="CTQ4" s="230"/>
      <c r="CTR4" s="230"/>
      <c r="CTS4" s="230"/>
      <c r="CTT4" s="230"/>
      <c r="CTU4" s="230"/>
      <c r="CTV4" s="230"/>
      <c r="CTW4" s="230"/>
      <c r="CTX4" s="230"/>
      <c r="CTY4" s="230"/>
      <c r="CTZ4" s="230"/>
      <c r="CUA4" s="230"/>
      <c r="CUB4" s="230"/>
      <c r="CUC4" s="230"/>
      <c r="CUD4" s="230"/>
      <c r="CUE4" s="230"/>
      <c r="CUF4" s="230"/>
      <c r="CUG4" s="230"/>
      <c r="CUH4" s="230"/>
      <c r="CUI4" s="230"/>
      <c r="CUJ4" s="230"/>
      <c r="CUK4" s="230"/>
      <c r="CUL4" s="230"/>
      <c r="CUM4" s="230"/>
      <c r="CUN4" s="230"/>
      <c r="CUO4" s="230"/>
      <c r="CUP4" s="230"/>
      <c r="CUQ4" s="230"/>
      <c r="CUR4" s="230"/>
      <c r="CUS4" s="230"/>
      <c r="CUT4" s="230"/>
      <c r="CUU4" s="230"/>
      <c r="CUV4" s="230"/>
      <c r="CUW4" s="230"/>
      <c r="CUX4" s="230"/>
      <c r="CUY4" s="230"/>
      <c r="CUZ4" s="230"/>
      <c r="CVA4" s="230"/>
      <c r="CVB4" s="230"/>
      <c r="CVC4" s="230"/>
      <c r="CVD4" s="230"/>
      <c r="CVE4" s="230"/>
      <c r="CVF4" s="230"/>
      <c r="CVG4" s="230"/>
      <c r="CVH4" s="230"/>
      <c r="CVI4" s="230"/>
      <c r="CVJ4" s="230"/>
      <c r="CVK4" s="230"/>
      <c r="CVL4" s="230"/>
      <c r="CVM4" s="230"/>
      <c r="CVN4" s="230"/>
      <c r="CVO4" s="230"/>
      <c r="CVP4" s="230"/>
      <c r="CVQ4" s="230"/>
      <c r="CVR4" s="230"/>
      <c r="CVS4" s="230"/>
      <c r="CVT4" s="230"/>
      <c r="CVU4" s="230"/>
      <c r="CVV4" s="230"/>
      <c r="CVW4" s="230"/>
      <c r="CVX4" s="230"/>
      <c r="CVY4" s="230"/>
      <c r="CVZ4" s="230"/>
      <c r="CWA4" s="230"/>
      <c r="CWB4" s="230"/>
      <c r="CWC4" s="230"/>
      <c r="CWD4" s="230"/>
      <c r="CWE4" s="230"/>
      <c r="CWF4" s="230"/>
      <c r="CWG4" s="230"/>
      <c r="CWH4" s="230"/>
      <c r="CWI4" s="230"/>
      <c r="CWJ4" s="230"/>
      <c r="CWK4" s="230"/>
      <c r="CWL4" s="230"/>
      <c r="CWM4" s="230"/>
      <c r="CWN4" s="230"/>
      <c r="CWO4" s="230"/>
      <c r="CWP4" s="230"/>
      <c r="CWQ4" s="230"/>
      <c r="CWR4" s="230"/>
      <c r="CWS4" s="230"/>
      <c r="CWT4" s="230"/>
      <c r="CWU4" s="230"/>
      <c r="CWV4" s="230"/>
      <c r="CWW4" s="230"/>
      <c r="CWX4" s="230"/>
      <c r="CWY4" s="230"/>
      <c r="CWZ4" s="230"/>
      <c r="CXA4" s="230"/>
      <c r="CXB4" s="230"/>
      <c r="CXC4" s="230"/>
      <c r="CXD4" s="230"/>
      <c r="CXE4" s="230"/>
      <c r="CXF4" s="230"/>
      <c r="CXG4" s="230"/>
      <c r="CXH4" s="230"/>
      <c r="CXI4" s="230"/>
      <c r="CXJ4" s="230"/>
      <c r="CXK4" s="230"/>
      <c r="CXL4" s="230"/>
      <c r="CXM4" s="230"/>
      <c r="CXN4" s="230"/>
      <c r="CXO4" s="230"/>
      <c r="CXP4" s="230"/>
      <c r="CXQ4" s="230"/>
      <c r="CXR4" s="230"/>
      <c r="CXS4" s="230"/>
      <c r="CXT4" s="230"/>
      <c r="CXU4" s="230"/>
      <c r="CXV4" s="230"/>
      <c r="CXW4" s="230"/>
      <c r="CXX4" s="230"/>
      <c r="CXY4" s="230"/>
      <c r="CXZ4" s="230"/>
      <c r="CYA4" s="230"/>
      <c r="CYB4" s="230"/>
      <c r="CYC4" s="230"/>
      <c r="CYD4" s="230"/>
      <c r="CYE4" s="230"/>
      <c r="CYF4" s="230"/>
      <c r="CYG4" s="230"/>
      <c r="CYH4" s="230"/>
      <c r="CYI4" s="230"/>
      <c r="CYJ4" s="230"/>
      <c r="CYK4" s="230"/>
      <c r="CYL4" s="230"/>
      <c r="CYM4" s="230"/>
      <c r="CYN4" s="230"/>
      <c r="CYO4" s="230"/>
      <c r="CYP4" s="230"/>
      <c r="CYQ4" s="230"/>
      <c r="CYR4" s="230"/>
      <c r="CYS4" s="230"/>
      <c r="CYT4" s="230"/>
      <c r="CYU4" s="230"/>
      <c r="CYV4" s="230"/>
      <c r="CYW4" s="230"/>
      <c r="CYX4" s="230"/>
      <c r="CYY4" s="230"/>
      <c r="CYZ4" s="230"/>
      <c r="CZA4" s="230"/>
      <c r="CZB4" s="230"/>
      <c r="CZC4" s="230"/>
      <c r="CZD4" s="230"/>
      <c r="CZE4" s="230"/>
      <c r="CZF4" s="230"/>
      <c r="CZG4" s="230"/>
      <c r="CZH4" s="230"/>
      <c r="CZI4" s="230"/>
      <c r="CZJ4" s="230"/>
      <c r="CZK4" s="230"/>
      <c r="CZL4" s="230"/>
      <c r="CZM4" s="230"/>
      <c r="CZN4" s="230"/>
      <c r="CZO4" s="230"/>
      <c r="CZP4" s="230"/>
      <c r="CZQ4" s="230"/>
      <c r="CZR4" s="230"/>
      <c r="CZS4" s="230"/>
      <c r="CZT4" s="230"/>
      <c r="CZU4" s="230"/>
      <c r="CZV4" s="230"/>
      <c r="CZW4" s="230"/>
      <c r="CZX4" s="230"/>
      <c r="CZY4" s="230"/>
      <c r="CZZ4" s="230"/>
      <c r="DAA4" s="230"/>
      <c r="DAB4" s="230"/>
      <c r="DAC4" s="230"/>
      <c r="DAD4" s="230"/>
      <c r="DAE4" s="230"/>
      <c r="DAF4" s="230"/>
      <c r="DAG4" s="230"/>
      <c r="DAH4" s="230"/>
      <c r="DAI4" s="230"/>
      <c r="DAJ4" s="230"/>
      <c r="DAK4" s="230"/>
      <c r="DAL4" s="230"/>
      <c r="DAM4" s="230"/>
      <c r="DAN4" s="230"/>
      <c r="DAO4" s="230"/>
      <c r="DAP4" s="230"/>
      <c r="DAQ4" s="230"/>
      <c r="DAR4" s="230"/>
      <c r="DAS4" s="230"/>
      <c r="DAT4" s="230"/>
      <c r="DAU4" s="230"/>
      <c r="DAV4" s="230"/>
      <c r="DAW4" s="230"/>
      <c r="DAX4" s="230"/>
      <c r="DAY4" s="230"/>
      <c r="DAZ4" s="230"/>
      <c r="DBA4" s="230"/>
      <c r="DBB4" s="230"/>
      <c r="DBC4" s="230"/>
      <c r="DBD4" s="230"/>
      <c r="DBE4" s="230"/>
      <c r="DBF4" s="230"/>
      <c r="DBG4" s="230"/>
      <c r="DBH4" s="230"/>
      <c r="DBI4" s="230"/>
      <c r="DBJ4" s="230"/>
      <c r="DBK4" s="230"/>
      <c r="DBL4" s="230"/>
      <c r="DBM4" s="230"/>
      <c r="DBN4" s="230"/>
      <c r="DBO4" s="230"/>
      <c r="DBP4" s="230"/>
      <c r="DBQ4" s="230"/>
      <c r="DBR4" s="230"/>
      <c r="DBS4" s="230"/>
      <c r="DBT4" s="230"/>
      <c r="DBU4" s="230"/>
      <c r="DBV4" s="230"/>
      <c r="DBW4" s="230"/>
      <c r="DBX4" s="230"/>
      <c r="DBY4" s="230"/>
      <c r="DBZ4" s="230"/>
      <c r="DCA4" s="230"/>
      <c r="DCB4" s="230"/>
      <c r="DCC4" s="230"/>
      <c r="DCD4" s="230"/>
      <c r="DCE4" s="230"/>
      <c r="DCF4" s="230"/>
      <c r="DCG4" s="230"/>
      <c r="DCH4" s="230"/>
      <c r="DCI4" s="230"/>
      <c r="DCJ4" s="230"/>
      <c r="DCK4" s="230"/>
      <c r="DCL4" s="230"/>
      <c r="DCM4" s="230"/>
      <c r="DCN4" s="230"/>
      <c r="DCO4" s="230"/>
      <c r="DCP4" s="230"/>
      <c r="DCQ4" s="230"/>
      <c r="DCR4" s="230"/>
      <c r="DCS4" s="230"/>
      <c r="DCT4" s="230"/>
      <c r="DCU4" s="230"/>
      <c r="DCV4" s="230"/>
      <c r="DCW4" s="230"/>
      <c r="DCX4" s="230"/>
      <c r="DCY4" s="230"/>
      <c r="DCZ4" s="230"/>
      <c r="DDA4" s="230"/>
      <c r="DDB4" s="230"/>
      <c r="DDC4" s="230"/>
      <c r="DDD4" s="230"/>
      <c r="DDE4" s="230"/>
      <c r="DDF4" s="230"/>
      <c r="DDG4" s="230"/>
      <c r="DDH4" s="230"/>
      <c r="DDI4" s="230"/>
      <c r="DDJ4" s="230"/>
      <c r="DDK4" s="230"/>
      <c r="DDL4" s="230"/>
      <c r="DDM4" s="230"/>
      <c r="DDN4" s="230"/>
      <c r="DDO4" s="230"/>
      <c r="DDP4" s="230"/>
      <c r="DDQ4" s="230"/>
      <c r="DDR4" s="230"/>
      <c r="DDS4" s="230"/>
      <c r="DDT4" s="230"/>
      <c r="DDU4" s="230"/>
      <c r="DDV4" s="230"/>
      <c r="DDW4" s="230"/>
      <c r="DDX4" s="230"/>
      <c r="DDY4" s="230"/>
      <c r="DDZ4" s="230"/>
      <c r="DEA4" s="230"/>
      <c r="DEB4" s="230"/>
      <c r="DEC4" s="230"/>
      <c r="DED4" s="230"/>
      <c r="DEE4" s="230"/>
      <c r="DEF4" s="230"/>
      <c r="DEG4" s="230"/>
      <c r="DEH4" s="230"/>
      <c r="DEI4" s="230"/>
      <c r="DEJ4" s="230"/>
      <c r="DEK4" s="230"/>
      <c r="DEL4" s="230"/>
      <c r="DEM4" s="230"/>
      <c r="DEN4" s="230"/>
      <c r="DEO4" s="230"/>
      <c r="DEP4" s="230"/>
      <c r="DEQ4" s="230"/>
      <c r="DER4" s="230"/>
      <c r="DES4" s="230"/>
      <c r="DET4" s="230"/>
      <c r="DEU4" s="230"/>
      <c r="DEV4" s="230"/>
      <c r="DEW4" s="230"/>
      <c r="DEX4" s="230"/>
      <c r="DEY4" s="230"/>
      <c r="DEZ4" s="230"/>
      <c r="DFA4" s="230"/>
      <c r="DFB4" s="230"/>
      <c r="DFC4" s="230"/>
      <c r="DFD4" s="230"/>
      <c r="DFE4" s="230"/>
      <c r="DFF4" s="230"/>
      <c r="DFG4" s="230"/>
      <c r="DFH4" s="230"/>
      <c r="DFI4" s="230"/>
      <c r="DFJ4" s="230"/>
      <c r="DFK4" s="230"/>
      <c r="DFL4" s="230"/>
      <c r="DFM4" s="230"/>
      <c r="DFN4" s="230"/>
      <c r="DFO4" s="230"/>
      <c r="DFP4" s="230"/>
      <c r="DFQ4" s="230"/>
      <c r="DFR4" s="230"/>
      <c r="DFS4" s="230"/>
      <c r="DFT4" s="230"/>
      <c r="DFU4" s="230"/>
      <c r="DFV4" s="230"/>
      <c r="DFW4" s="230"/>
      <c r="DFX4" s="230"/>
      <c r="DFY4" s="230"/>
      <c r="DFZ4" s="230"/>
      <c r="DGA4" s="230"/>
      <c r="DGB4" s="230"/>
      <c r="DGC4" s="230"/>
      <c r="DGD4" s="230"/>
      <c r="DGE4" s="230"/>
      <c r="DGF4" s="230"/>
      <c r="DGG4" s="230"/>
      <c r="DGH4" s="230"/>
      <c r="DGI4" s="230"/>
      <c r="DGJ4" s="230"/>
      <c r="DGK4" s="230"/>
      <c r="DGL4" s="230"/>
      <c r="DGM4" s="230"/>
      <c r="DGN4" s="230"/>
      <c r="DGO4" s="230"/>
      <c r="DGP4" s="230"/>
      <c r="DGQ4" s="230"/>
      <c r="DGR4" s="230"/>
      <c r="DGS4" s="230"/>
      <c r="DGT4" s="230"/>
      <c r="DGU4" s="230"/>
      <c r="DGV4" s="230"/>
      <c r="DGW4" s="230"/>
      <c r="DGX4" s="230"/>
      <c r="DGY4" s="230"/>
      <c r="DGZ4" s="230"/>
      <c r="DHA4" s="230"/>
      <c r="DHB4" s="230"/>
      <c r="DHC4" s="230"/>
      <c r="DHD4" s="230"/>
      <c r="DHE4" s="230"/>
      <c r="DHF4" s="230"/>
      <c r="DHG4" s="230"/>
      <c r="DHH4" s="230"/>
      <c r="DHI4" s="230"/>
      <c r="DHJ4" s="230"/>
      <c r="DHK4" s="230"/>
      <c r="DHL4" s="230"/>
      <c r="DHM4" s="230"/>
      <c r="DHN4" s="230"/>
      <c r="DHO4" s="230"/>
      <c r="DHP4" s="230"/>
      <c r="DHQ4" s="230"/>
      <c r="DHR4" s="230"/>
      <c r="DHS4" s="230"/>
      <c r="DHT4" s="230"/>
      <c r="DHU4" s="230"/>
      <c r="DHV4" s="230"/>
      <c r="DHW4" s="230"/>
      <c r="DHX4" s="230"/>
      <c r="DHY4" s="230"/>
      <c r="DHZ4" s="230"/>
      <c r="DIA4" s="230"/>
      <c r="DIB4" s="230"/>
      <c r="DIC4" s="230"/>
      <c r="DID4" s="230"/>
      <c r="DIE4" s="230"/>
      <c r="DIF4" s="230"/>
      <c r="DIG4" s="230"/>
      <c r="DIH4" s="230"/>
      <c r="DII4" s="230"/>
      <c r="DIJ4" s="230"/>
      <c r="DIK4" s="230"/>
      <c r="DIL4" s="230"/>
      <c r="DIM4" s="230"/>
      <c r="DIN4" s="230"/>
      <c r="DIO4" s="230"/>
      <c r="DIP4" s="230"/>
      <c r="DIQ4" s="230"/>
      <c r="DIR4" s="230"/>
      <c r="DIS4" s="230"/>
      <c r="DIT4" s="230"/>
      <c r="DIU4" s="230"/>
      <c r="DIV4" s="230"/>
      <c r="DIW4" s="230"/>
      <c r="DIX4" s="230"/>
      <c r="DIY4" s="230"/>
      <c r="DIZ4" s="230"/>
      <c r="DJA4" s="230"/>
      <c r="DJB4" s="230"/>
      <c r="DJC4" s="230"/>
      <c r="DJD4" s="230"/>
      <c r="DJE4" s="230"/>
      <c r="DJF4" s="230"/>
      <c r="DJG4" s="230"/>
      <c r="DJH4" s="230"/>
      <c r="DJI4" s="230"/>
      <c r="DJJ4" s="230"/>
      <c r="DJK4" s="230"/>
      <c r="DJL4" s="230"/>
      <c r="DJM4" s="230"/>
      <c r="DJN4" s="230"/>
      <c r="DJO4" s="230"/>
      <c r="DJP4" s="230"/>
      <c r="DJQ4" s="230"/>
      <c r="DJR4" s="230"/>
      <c r="DJS4" s="230"/>
      <c r="DJT4" s="230"/>
      <c r="DJU4" s="230"/>
      <c r="DJV4" s="230"/>
      <c r="DJW4" s="230"/>
      <c r="DJX4" s="230"/>
      <c r="DJY4" s="230"/>
      <c r="DJZ4" s="230"/>
      <c r="DKA4" s="230"/>
      <c r="DKB4" s="230"/>
      <c r="DKC4" s="230"/>
      <c r="DKD4" s="230"/>
      <c r="DKE4" s="230"/>
      <c r="DKF4" s="230"/>
      <c r="DKG4" s="230"/>
      <c r="DKH4" s="230"/>
      <c r="DKI4" s="230"/>
      <c r="DKJ4" s="230"/>
      <c r="DKK4" s="230"/>
      <c r="DKL4" s="230"/>
      <c r="DKM4" s="230"/>
      <c r="DKN4" s="230"/>
      <c r="DKO4" s="230"/>
      <c r="DKP4" s="230"/>
      <c r="DKQ4" s="230"/>
      <c r="DKR4" s="230"/>
      <c r="DKS4" s="230"/>
      <c r="DKT4" s="230"/>
      <c r="DKU4" s="230"/>
      <c r="DKV4" s="230"/>
      <c r="DKW4" s="230"/>
      <c r="DKX4" s="230"/>
      <c r="DKY4" s="230"/>
      <c r="DKZ4" s="230"/>
      <c r="DLA4" s="230"/>
      <c r="DLB4" s="230"/>
      <c r="DLC4" s="230"/>
      <c r="DLD4" s="230"/>
      <c r="DLE4" s="230"/>
      <c r="DLF4" s="230"/>
      <c r="DLG4" s="230"/>
      <c r="DLH4" s="230"/>
      <c r="DLI4" s="230"/>
      <c r="DLJ4" s="230"/>
      <c r="DLK4" s="230"/>
      <c r="DLL4" s="230"/>
      <c r="DLM4" s="230"/>
      <c r="DLN4" s="230"/>
      <c r="DLO4" s="230"/>
      <c r="DLP4" s="230"/>
      <c r="DLQ4" s="230"/>
      <c r="DLR4" s="230"/>
      <c r="DLS4" s="230"/>
      <c r="DLT4" s="230"/>
      <c r="DLU4" s="230"/>
      <c r="DLV4" s="230"/>
      <c r="DLW4" s="230"/>
      <c r="DLX4" s="230"/>
      <c r="DLY4" s="230"/>
      <c r="DLZ4" s="230"/>
      <c r="DMA4" s="230"/>
      <c r="DMB4" s="230"/>
      <c r="DMC4" s="230"/>
      <c r="DMD4" s="230"/>
      <c r="DME4" s="230"/>
      <c r="DMF4" s="230"/>
      <c r="DMG4" s="230"/>
      <c r="DMH4" s="230"/>
      <c r="DMI4" s="230"/>
      <c r="DMJ4" s="230"/>
      <c r="DMK4" s="230"/>
      <c r="DML4" s="230"/>
      <c r="DMM4" s="230"/>
      <c r="DMN4" s="230"/>
      <c r="DMO4" s="230"/>
      <c r="DMP4" s="230"/>
      <c r="DMQ4" s="230"/>
      <c r="DMR4" s="230"/>
      <c r="DMS4" s="230"/>
      <c r="DMT4" s="230"/>
      <c r="DMU4" s="230"/>
      <c r="DMV4" s="230"/>
      <c r="DMW4" s="230"/>
      <c r="DMX4" s="230"/>
      <c r="DMY4" s="230"/>
      <c r="DMZ4" s="230"/>
      <c r="DNA4" s="230"/>
      <c r="DNB4" s="230"/>
      <c r="DNC4" s="230"/>
      <c r="DND4" s="230"/>
      <c r="DNE4" s="230"/>
      <c r="DNF4" s="230"/>
      <c r="DNG4" s="230"/>
      <c r="DNH4" s="230"/>
      <c r="DNI4" s="230"/>
      <c r="DNJ4" s="230"/>
      <c r="DNK4" s="230"/>
      <c r="DNL4" s="230"/>
      <c r="DNM4" s="230"/>
      <c r="DNN4" s="230"/>
      <c r="DNO4" s="230"/>
      <c r="DNP4" s="230"/>
      <c r="DNQ4" s="230"/>
      <c r="DNR4" s="230"/>
      <c r="DNS4" s="230"/>
      <c r="DNT4" s="230"/>
      <c r="DNU4" s="230"/>
      <c r="DNV4" s="230"/>
      <c r="DNW4" s="230"/>
      <c r="DNX4" s="230"/>
      <c r="DNY4" s="230"/>
      <c r="DNZ4" s="230"/>
      <c r="DOA4" s="230"/>
      <c r="DOB4" s="230"/>
      <c r="DOC4" s="230"/>
      <c r="DOD4" s="230"/>
      <c r="DOE4" s="230"/>
      <c r="DOF4" s="230"/>
      <c r="DOG4" s="230"/>
      <c r="DOH4" s="230"/>
      <c r="DOI4" s="230"/>
      <c r="DOJ4" s="230"/>
      <c r="DOK4" s="230"/>
      <c r="DOL4" s="230"/>
      <c r="DOM4" s="230"/>
      <c r="DON4" s="230"/>
      <c r="DOO4" s="230"/>
      <c r="DOP4" s="230"/>
      <c r="DOQ4" s="230"/>
      <c r="DOR4" s="230"/>
      <c r="DOS4" s="230"/>
      <c r="DOT4" s="230"/>
      <c r="DOU4" s="230"/>
      <c r="DOV4" s="230"/>
      <c r="DOW4" s="230"/>
      <c r="DOX4" s="230"/>
      <c r="DOY4" s="230"/>
      <c r="DOZ4" s="230"/>
      <c r="DPA4" s="230"/>
      <c r="DPB4" s="230"/>
      <c r="DPC4" s="230"/>
      <c r="DPD4" s="230"/>
      <c r="DPE4" s="230"/>
      <c r="DPF4" s="230"/>
      <c r="DPG4" s="230"/>
      <c r="DPH4" s="230"/>
      <c r="DPI4" s="230"/>
      <c r="DPJ4" s="230"/>
      <c r="DPK4" s="230"/>
      <c r="DPL4" s="230"/>
      <c r="DPM4" s="230"/>
      <c r="DPN4" s="230"/>
      <c r="DPO4" s="230"/>
      <c r="DPP4" s="230"/>
      <c r="DPQ4" s="230"/>
      <c r="DPR4" s="230"/>
      <c r="DPS4" s="230"/>
      <c r="DPT4" s="230"/>
      <c r="DPU4" s="230"/>
      <c r="DPV4" s="230"/>
      <c r="DPW4" s="230"/>
      <c r="DPX4" s="230"/>
      <c r="DPY4" s="230"/>
      <c r="DPZ4" s="230"/>
      <c r="DQA4" s="230"/>
      <c r="DQB4" s="230"/>
      <c r="DQC4" s="230"/>
      <c r="DQD4" s="230"/>
      <c r="DQE4" s="230"/>
      <c r="DQF4" s="230"/>
      <c r="DQG4" s="230"/>
      <c r="DQH4" s="230"/>
      <c r="DQI4" s="230"/>
      <c r="DQJ4" s="230"/>
      <c r="DQK4" s="230"/>
      <c r="DQL4" s="230"/>
      <c r="DQM4" s="230"/>
      <c r="DQN4" s="230"/>
      <c r="DQO4" s="230"/>
      <c r="DQP4" s="230"/>
      <c r="DQQ4" s="230"/>
      <c r="DQR4" s="230"/>
      <c r="DQS4" s="230"/>
      <c r="DQT4" s="230"/>
      <c r="DQU4" s="230"/>
      <c r="DQV4" s="230"/>
      <c r="DQW4" s="230"/>
      <c r="DQX4" s="230"/>
      <c r="DQY4" s="230"/>
      <c r="DQZ4" s="230"/>
      <c r="DRA4" s="230"/>
      <c r="DRB4" s="230"/>
      <c r="DRC4" s="230"/>
      <c r="DRD4" s="230"/>
      <c r="DRE4" s="230"/>
      <c r="DRF4" s="230"/>
      <c r="DRG4" s="230"/>
      <c r="DRH4" s="230"/>
      <c r="DRI4" s="230"/>
      <c r="DRJ4" s="230"/>
      <c r="DRK4" s="230"/>
      <c r="DRL4" s="230"/>
      <c r="DRM4" s="230"/>
      <c r="DRN4" s="230"/>
      <c r="DRO4" s="230"/>
      <c r="DRP4" s="230"/>
      <c r="DRQ4" s="230"/>
      <c r="DRR4" s="230"/>
      <c r="DRS4" s="230"/>
      <c r="DRT4" s="230"/>
      <c r="DRU4" s="230"/>
      <c r="DRV4" s="230"/>
      <c r="DRW4" s="230"/>
      <c r="DRX4" s="230"/>
      <c r="DRY4" s="230"/>
      <c r="DRZ4" s="230"/>
      <c r="DSA4" s="230"/>
      <c r="DSB4" s="230"/>
      <c r="DSC4" s="230"/>
      <c r="DSD4" s="230"/>
      <c r="DSE4" s="230"/>
      <c r="DSF4" s="230"/>
      <c r="DSG4" s="230"/>
      <c r="DSH4" s="230"/>
      <c r="DSI4" s="230"/>
      <c r="DSJ4" s="230"/>
      <c r="DSK4" s="230"/>
      <c r="DSL4" s="230"/>
      <c r="DSM4" s="230"/>
      <c r="DSN4" s="230"/>
      <c r="DSO4" s="230"/>
      <c r="DSP4" s="230"/>
      <c r="DSQ4" s="230"/>
      <c r="DSR4" s="230"/>
      <c r="DSS4" s="230"/>
      <c r="DST4" s="230"/>
      <c r="DSU4" s="230"/>
      <c r="DSV4" s="230"/>
      <c r="DSW4" s="230"/>
      <c r="DSX4" s="230"/>
      <c r="DSY4" s="230"/>
      <c r="DSZ4" s="230"/>
      <c r="DTA4" s="230"/>
      <c r="DTB4" s="230"/>
      <c r="DTC4" s="230"/>
      <c r="DTD4" s="230"/>
      <c r="DTE4" s="230"/>
      <c r="DTF4" s="230"/>
      <c r="DTG4" s="230"/>
      <c r="DTH4" s="230"/>
      <c r="DTI4" s="230"/>
      <c r="DTJ4" s="230"/>
      <c r="DTK4" s="230"/>
      <c r="DTL4" s="230"/>
      <c r="DTM4" s="230"/>
      <c r="DTN4" s="230"/>
      <c r="DTO4" s="230"/>
      <c r="DTP4" s="230"/>
      <c r="DTQ4" s="230"/>
      <c r="DTR4" s="230"/>
      <c r="DTS4" s="230"/>
      <c r="DTT4" s="230"/>
      <c r="DTU4" s="230"/>
      <c r="DTV4" s="230"/>
      <c r="DTW4" s="230"/>
      <c r="DTX4" s="230"/>
      <c r="DTY4" s="230"/>
      <c r="DTZ4" s="230"/>
      <c r="DUA4" s="230"/>
      <c r="DUB4" s="230"/>
      <c r="DUC4" s="230"/>
      <c r="DUD4" s="230"/>
      <c r="DUE4" s="230"/>
      <c r="DUF4" s="230"/>
      <c r="DUG4" s="230"/>
      <c r="DUH4" s="230"/>
      <c r="DUI4" s="230"/>
      <c r="DUJ4" s="230"/>
      <c r="DUK4" s="230"/>
      <c r="DUL4" s="230"/>
      <c r="DUM4" s="230"/>
      <c r="DUN4" s="230"/>
      <c r="DUO4" s="230"/>
      <c r="DUP4" s="230"/>
      <c r="DUQ4" s="230"/>
      <c r="DUR4" s="230"/>
      <c r="DUS4" s="230"/>
      <c r="DUT4" s="230"/>
      <c r="DUU4" s="230"/>
      <c r="DUV4" s="230"/>
      <c r="DUW4" s="230"/>
      <c r="DUX4" s="230"/>
      <c r="DUY4" s="230"/>
      <c r="DUZ4" s="230"/>
      <c r="DVA4" s="230"/>
      <c r="DVB4" s="230"/>
      <c r="DVC4" s="230"/>
      <c r="DVD4" s="230"/>
      <c r="DVE4" s="230"/>
      <c r="DVF4" s="230"/>
      <c r="DVG4" s="230"/>
      <c r="DVH4" s="230"/>
      <c r="DVI4" s="230"/>
      <c r="DVJ4" s="230"/>
      <c r="DVK4" s="230"/>
      <c r="DVL4" s="230"/>
      <c r="DVM4" s="230"/>
      <c r="DVN4" s="230"/>
      <c r="DVO4" s="230"/>
      <c r="DVP4" s="230"/>
      <c r="DVQ4" s="230"/>
      <c r="DVR4" s="230"/>
      <c r="DVS4" s="230"/>
      <c r="DVT4" s="230"/>
      <c r="DVU4" s="230"/>
      <c r="DVV4" s="230"/>
      <c r="DVW4" s="230"/>
      <c r="DVX4" s="230"/>
      <c r="DVY4" s="230"/>
      <c r="DVZ4" s="230"/>
      <c r="DWA4" s="230"/>
      <c r="DWB4" s="230"/>
      <c r="DWC4" s="230"/>
      <c r="DWD4" s="230"/>
      <c r="DWE4" s="230"/>
      <c r="DWF4" s="230"/>
      <c r="DWG4" s="230"/>
      <c r="DWH4" s="230"/>
      <c r="DWI4" s="230"/>
      <c r="DWJ4" s="230"/>
      <c r="DWK4" s="230"/>
      <c r="DWL4" s="230"/>
      <c r="DWM4" s="230"/>
      <c r="DWN4" s="230"/>
      <c r="DWO4" s="230"/>
      <c r="DWP4" s="230"/>
      <c r="DWQ4" s="230"/>
      <c r="DWR4" s="230"/>
      <c r="DWS4" s="230"/>
      <c r="DWT4" s="230"/>
      <c r="DWU4" s="230"/>
      <c r="DWV4" s="230"/>
      <c r="DWW4" s="230"/>
      <c r="DWX4" s="230"/>
      <c r="DWY4" s="230"/>
      <c r="DWZ4" s="230"/>
      <c r="DXA4" s="230"/>
      <c r="DXB4" s="230"/>
      <c r="DXC4" s="230"/>
      <c r="DXD4" s="230"/>
      <c r="DXE4" s="230"/>
      <c r="DXF4" s="230"/>
      <c r="DXG4" s="230"/>
      <c r="DXH4" s="230"/>
      <c r="DXI4" s="230"/>
      <c r="DXJ4" s="230"/>
      <c r="DXK4" s="230"/>
      <c r="DXL4" s="230"/>
      <c r="DXM4" s="230"/>
      <c r="DXN4" s="230"/>
      <c r="DXO4" s="230"/>
      <c r="DXP4" s="230"/>
      <c r="DXQ4" s="230"/>
      <c r="DXR4" s="230"/>
      <c r="DXS4" s="230"/>
      <c r="DXT4" s="230"/>
      <c r="DXU4" s="230"/>
      <c r="DXV4" s="230"/>
      <c r="DXW4" s="230"/>
      <c r="DXX4" s="230"/>
      <c r="DXY4" s="230"/>
      <c r="DXZ4" s="230"/>
      <c r="DYA4" s="230"/>
      <c r="DYB4" s="230"/>
      <c r="DYC4" s="230"/>
      <c r="DYD4" s="230"/>
      <c r="DYE4" s="230"/>
      <c r="DYF4" s="230"/>
      <c r="DYG4" s="230"/>
      <c r="DYH4" s="230"/>
      <c r="DYI4" s="230"/>
      <c r="DYJ4" s="230"/>
      <c r="DYK4" s="230"/>
      <c r="DYL4" s="230"/>
      <c r="DYM4" s="230"/>
      <c r="DYN4" s="230"/>
      <c r="DYO4" s="230"/>
      <c r="DYP4" s="230"/>
      <c r="DYQ4" s="230"/>
      <c r="DYR4" s="230"/>
      <c r="DYS4" s="230"/>
      <c r="DYT4" s="230"/>
      <c r="DYU4" s="230"/>
      <c r="DYV4" s="230"/>
      <c r="DYW4" s="230"/>
      <c r="DYX4" s="230"/>
      <c r="DYY4" s="230"/>
      <c r="DYZ4" s="230"/>
      <c r="DZA4" s="230"/>
      <c r="DZB4" s="230"/>
      <c r="DZC4" s="230"/>
      <c r="DZD4" s="230"/>
      <c r="DZE4" s="230"/>
      <c r="DZF4" s="230"/>
      <c r="DZG4" s="230"/>
      <c r="DZH4" s="230"/>
      <c r="DZI4" s="230"/>
      <c r="DZJ4" s="230"/>
      <c r="DZK4" s="230"/>
      <c r="DZL4" s="230"/>
      <c r="DZM4" s="230"/>
      <c r="DZN4" s="230"/>
      <c r="DZO4" s="230"/>
      <c r="DZP4" s="230"/>
      <c r="DZQ4" s="230"/>
      <c r="DZR4" s="230"/>
      <c r="DZS4" s="230"/>
      <c r="DZT4" s="230"/>
      <c r="DZU4" s="230"/>
      <c r="DZV4" s="230"/>
      <c r="DZW4" s="230"/>
      <c r="DZX4" s="230"/>
      <c r="DZY4" s="230"/>
      <c r="DZZ4" s="230"/>
      <c r="EAA4" s="230"/>
      <c r="EAB4" s="230"/>
      <c r="EAC4" s="230"/>
      <c r="EAD4" s="230"/>
      <c r="EAE4" s="230"/>
      <c r="EAF4" s="230"/>
      <c r="EAG4" s="230"/>
      <c r="EAH4" s="230"/>
      <c r="EAI4" s="230"/>
      <c r="EAJ4" s="230"/>
      <c r="EAK4" s="230"/>
      <c r="EAL4" s="230"/>
      <c r="EAM4" s="230"/>
      <c r="EAN4" s="230"/>
      <c r="EAO4" s="230"/>
      <c r="EAP4" s="230"/>
      <c r="EAQ4" s="230"/>
      <c r="EAR4" s="230"/>
      <c r="EAS4" s="230"/>
      <c r="EAT4" s="230"/>
      <c r="EAU4" s="230"/>
      <c r="EAV4" s="230"/>
      <c r="EAW4" s="230"/>
      <c r="EAX4" s="230"/>
      <c r="EAY4" s="230"/>
      <c r="EAZ4" s="230"/>
      <c r="EBA4" s="230"/>
      <c r="EBB4" s="230"/>
      <c r="EBC4" s="230"/>
      <c r="EBD4" s="230"/>
      <c r="EBE4" s="230"/>
      <c r="EBF4" s="230"/>
      <c r="EBG4" s="230"/>
      <c r="EBH4" s="230"/>
      <c r="EBI4" s="230"/>
      <c r="EBJ4" s="230"/>
      <c r="EBK4" s="230"/>
      <c r="EBL4" s="230"/>
      <c r="EBM4" s="230"/>
      <c r="EBN4" s="230"/>
      <c r="EBO4" s="230"/>
      <c r="EBP4" s="230"/>
      <c r="EBQ4" s="230"/>
      <c r="EBR4" s="230"/>
      <c r="EBS4" s="230"/>
      <c r="EBT4" s="230"/>
      <c r="EBU4" s="230"/>
      <c r="EBV4" s="230"/>
      <c r="EBW4" s="230"/>
      <c r="EBX4" s="230"/>
      <c r="EBY4" s="230"/>
      <c r="EBZ4" s="230"/>
      <c r="ECA4" s="230"/>
      <c r="ECB4" s="230"/>
      <c r="ECC4" s="230"/>
      <c r="ECD4" s="230"/>
      <c r="ECE4" s="230"/>
      <c r="ECF4" s="230"/>
      <c r="ECG4" s="230"/>
      <c r="ECH4" s="230"/>
      <c r="ECI4" s="230"/>
      <c r="ECJ4" s="230"/>
      <c r="ECK4" s="230"/>
      <c r="ECL4" s="230"/>
      <c r="ECM4" s="230"/>
      <c r="ECN4" s="230"/>
      <c r="ECO4" s="230"/>
      <c r="ECP4" s="230"/>
      <c r="ECQ4" s="230"/>
      <c r="ECR4" s="230"/>
      <c r="ECS4" s="230"/>
      <c r="ECT4" s="230"/>
      <c r="ECU4" s="230"/>
      <c r="ECV4" s="230"/>
      <c r="ECW4" s="230"/>
      <c r="ECX4" s="230"/>
      <c r="ECY4" s="230"/>
      <c r="ECZ4" s="230"/>
      <c r="EDA4" s="230"/>
      <c r="EDB4" s="230"/>
      <c r="EDC4" s="230"/>
      <c r="EDD4" s="230"/>
      <c r="EDE4" s="230"/>
      <c r="EDF4" s="230"/>
      <c r="EDG4" s="230"/>
      <c r="EDH4" s="230"/>
      <c r="EDI4" s="230"/>
      <c r="EDJ4" s="230"/>
      <c r="EDK4" s="230"/>
      <c r="EDL4" s="230"/>
      <c r="EDM4" s="230"/>
      <c r="EDN4" s="230"/>
      <c r="EDO4" s="230"/>
      <c r="EDP4" s="230"/>
      <c r="EDQ4" s="230"/>
      <c r="EDR4" s="230"/>
      <c r="EDS4" s="230"/>
      <c r="EDT4" s="230"/>
      <c r="EDU4" s="230"/>
      <c r="EDV4" s="230"/>
      <c r="EDW4" s="230"/>
      <c r="EDX4" s="230"/>
      <c r="EDY4" s="230"/>
      <c r="EDZ4" s="230"/>
      <c r="EEA4" s="230"/>
      <c r="EEB4" s="230"/>
      <c r="EEC4" s="230"/>
      <c r="EED4" s="230"/>
      <c r="EEE4" s="230"/>
      <c r="EEF4" s="230"/>
      <c r="EEG4" s="230"/>
      <c r="EEH4" s="230"/>
      <c r="EEI4" s="230"/>
      <c r="EEJ4" s="230"/>
      <c r="EEK4" s="230"/>
      <c r="EEL4" s="230"/>
      <c r="EEM4" s="230"/>
      <c r="EEN4" s="230"/>
      <c r="EEO4" s="230"/>
      <c r="EEP4" s="230"/>
      <c r="EEQ4" s="230"/>
      <c r="EER4" s="230"/>
      <c r="EES4" s="230"/>
      <c r="EET4" s="230"/>
      <c r="EEU4" s="230"/>
      <c r="EEV4" s="230"/>
      <c r="EEW4" s="230"/>
      <c r="EEX4" s="230"/>
      <c r="EEY4" s="230"/>
      <c r="EEZ4" s="230"/>
      <c r="EFA4" s="230"/>
      <c r="EFB4" s="230"/>
      <c r="EFC4" s="230"/>
      <c r="EFD4" s="230"/>
      <c r="EFE4" s="230"/>
      <c r="EFF4" s="230"/>
      <c r="EFG4" s="230"/>
      <c r="EFH4" s="230"/>
      <c r="EFI4" s="230"/>
      <c r="EFJ4" s="230"/>
      <c r="EFK4" s="230"/>
      <c r="EFL4" s="230"/>
      <c r="EFM4" s="230"/>
      <c r="EFN4" s="230"/>
      <c r="EFO4" s="230"/>
      <c r="EFP4" s="230"/>
      <c r="EFQ4" s="230"/>
      <c r="EFR4" s="230"/>
      <c r="EFS4" s="230"/>
      <c r="EFT4" s="230"/>
      <c r="EFU4" s="230"/>
      <c r="EFV4" s="230"/>
      <c r="EFW4" s="230"/>
      <c r="EFX4" s="230"/>
      <c r="EFY4" s="230"/>
      <c r="EFZ4" s="230"/>
      <c r="EGA4" s="230"/>
      <c r="EGB4" s="230"/>
      <c r="EGC4" s="230"/>
      <c r="EGD4" s="230"/>
      <c r="EGE4" s="230"/>
      <c r="EGF4" s="230"/>
      <c r="EGG4" s="230"/>
      <c r="EGH4" s="230"/>
      <c r="EGI4" s="230"/>
      <c r="EGJ4" s="230"/>
      <c r="EGK4" s="230"/>
      <c r="EGL4" s="230"/>
      <c r="EGM4" s="230"/>
      <c r="EGN4" s="230"/>
      <c r="EGO4" s="230"/>
      <c r="EGP4" s="230"/>
      <c r="EGQ4" s="230"/>
      <c r="EGR4" s="230"/>
      <c r="EGS4" s="230"/>
      <c r="EGT4" s="230"/>
      <c r="EGU4" s="230"/>
      <c r="EGV4" s="230"/>
      <c r="EGW4" s="230"/>
      <c r="EGX4" s="230"/>
      <c r="EGY4" s="230"/>
      <c r="EGZ4" s="230"/>
      <c r="EHA4" s="230"/>
      <c r="EHB4" s="230"/>
      <c r="EHC4" s="230"/>
      <c r="EHD4" s="230"/>
      <c r="EHE4" s="230"/>
      <c r="EHF4" s="230"/>
      <c r="EHG4" s="230"/>
      <c r="EHH4" s="230"/>
      <c r="EHI4" s="230"/>
      <c r="EHJ4" s="230"/>
      <c r="EHK4" s="230"/>
      <c r="EHL4" s="230"/>
      <c r="EHM4" s="230"/>
      <c r="EHN4" s="230"/>
      <c r="EHO4" s="230"/>
      <c r="EHP4" s="230"/>
      <c r="EHQ4" s="230"/>
      <c r="EHR4" s="230"/>
      <c r="EHS4" s="230"/>
      <c r="EHT4" s="230"/>
      <c r="EHU4" s="230"/>
      <c r="EHV4" s="230"/>
      <c r="EHW4" s="230"/>
      <c r="EHX4" s="230"/>
      <c r="EHY4" s="230"/>
      <c r="EHZ4" s="230"/>
      <c r="EIA4" s="230"/>
      <c r="EIB4" s="230"/>
      <c r="EIC4" s="230"/>
      <c r="EID4" s="230"/>
      <c r="EIE4" s="230"/>
      <c r="EIF4" s="230"/>
      <c r="EIG4" s="230"/>
      <c r="EIH4" s="230"/>
      <c r="EII4" s="230"/>
      <c r="EIJ4" s="230"/>
      <c r="EIK4" s="230"/>
      <c r="EIL4" s="230"/>
      <c r="EIM4" s="230"/>
      <c r="EIN4" s="230"/>
      <c r="EIO4" s="230"/>
      <c r="EIP4" s="230"/>
      <c r="EIQ4" s="230"/>
      <c r="EIR4" s="230"/>
      <c r="EIS4" s="230"/>
      <c r="EIT4" s="230"/>
      <c r="EIU4" s="230"/>
      <c r="EIV4" s="230"/>
      <c r="EIW4" s="230"/>
      <c r="EIX4" s="230"/>
      <c r="EIY4" s="230"/>
      <c r="EIZ4" s="230"/>
      <c r="EJA4" s="230"/>
      <c r="EJB4" s="230"/>
      <c r="EJC4" s="230"/>
      <c r="EJD4" s="230"/>
      <c r="EJE4" s="230"/>
      <c r="EJF4" s="230"/>
      <c r="EJG4" s="230"/>
      <c r="EJH4" s="230"/>
      <c r="EJI4" s="230"/>
      <c r="EJJ4" s="230"/>
      <c r="EJK4" s="230"/>
      <c r="EJL4" s="230"/>
      <c r="EJM4" s="230"/>
      <c r="EJN4" s="230"/>
      <c r="EJO4" s="230"/>
      <c r="EJP4" s="230"/>
      <c r="EJQ4" s="230"/>
      <c r="EJR4" s="230"/>
      <c r="EJS4" s="230"/>
      <c r="EJT4" s="230"/>
      <c r="EJU4" s="230"/>
      <c r="EJV4" s="230"/>
      <c r="EJW4" s="230"/>
      <c r="EJX4" s="230"/>
      <c r="EJY4" s="230"/>
      <c r="EJZ4" s="230"/>
      <c r="EKA4" s="230"/>
      <c r="EKB4" s="230"/>
      <c r="EKC4" s="230"/>
      <c r="EKD4" s="230"/>
      <c r="EKE4" s="230"/>
      <c r="EKF4" s="230"/>
      <c r="EKG4" s="230"/>
      <c r="EKH4" s="230"/>
      <c r="EKI4" s="230"/>
      <c r="EKJ4" s="230"/>
      <c r="EKK4" s="230"/>
      <c r="EKL4" s="230"/>
      <c r="EKM4" s="230"/>
      <c r="EKN4" s="230"/>
      <c r="EKO4" s="230"/>
      <c r="EKP4" s="230"/>
      <c r="EKQ4" s="230"/>
      <c r="EKR4" s="230"/>
      <c r="EKS4" s="230"/>
      <c r="EKT4" s="230"/>
      <c r="EKU4" s="230"/>
      <c r="EKV4" s="230"/>
      <c r="EKW4" s="230"/>
      <c r="EKX4" s="230"/>
      <c r="EKY4" s="230"/>
      <c r="EKZ4" s="230"/>
      <c r="ELA4" s="230"/>
      <c r="ELB4" s="230"/>
      <c r="ELC4" s="230"/>
      <c r="ELD4" s="230"/>
      <c r="ELE4" s="230"/>
      <c r="ELF4" s="230"/>
      <c r="ELG4" s="230"/>
      <c r="ELH4" s="230"/>
      <c r="ELI4" s="230"/>
      <c r="ELJ4" s="230"/>
      <c r="ELK4" s="230"/>
      <c r="ELL4" s="230"/>
      <c r="ELM4" s="230"/>
      <c r="ELN4" s="230"/>
      <c r="ELO4" s="230"/>
      <c r="ELP4" s="230"/>
      <c r="ELQ4" s="230"/>
      <c r="ELR4" s="230"/>
      <c r="ELS4" s="230"/>
      <c r="ELT4" s="230"/>
      <c r="ELU4" s="230"/>
      <c r="ELV4" s="230"/>
      <c r="ELW4" s="230"/>
      <c r="ELX4" s="230"/>
      <c r="ELY4" s="230"/>
      <c r="ELZ4" s="230"/>
      <c r="EMA4" s="230"/>
      <c r="EMB4" s="230"/>
      <c r="EMC4" s="230"/>
      <c r="EMD4" s="230"/>
      <c r="EME4" s="230"/>
      <c r="EMF4" s="230"/>
      <c r="EMG4" s="230"/>
      <c r="EMH4" s="230"/>
      <c r="EMI4" s="230"/>
      <c r="EMJ4" s="230"/>
      <c r="EMK4" s="230"/>
      <c r="EML4" s="230"/>
      <c r="EMM4" s="230"/>
      <c r="EMN4" s="230"/>
      <c r="EMO4" s="230"/>
      <c r="EMP4" s="230"/>
      <c r="EMQ4" s="230"/>
      <c r="EMR4" s="230"/>
      <c r="EMS4" s="230"/>
      <c r="EMT4" s="230"/>
      <c r="EMU4" s="230"/>
      <c r="EMV4" s="230"/>
      <c r="EMW4" s="230"/>
      <c r="EMX4" s="230"/>
      <c r="EMY4" s="230"/>
      <c r="EMZ4" s="230"/>
      <c r="ENA4" s="230"/>
      <c r="ENB4" s="230"/>
      <c r="ENC4" s="230"/>
      <c r="END4" s="230"/>
      <c r="ENE4" s="230"/>
      <c r="ENF4" s="230"/>
      <c r="ENG4" s="230"/>
      <c r="ENH4" s="230"/>
      <c r="ENI4" s="230"/>
      <c r="ENJ4" s="230"/>
      <c r="ENK4" s="230"/>
      <c r="ENL4" s="230"/>
      <c r="ENM4" s="230"/>
      <c r="ENN4" s="230"/>
      <c r="ENO4" s="230"/>
      <c r="ENP4" s="230"/>
      <c r="ENQ4" s="230"/>
      <c r="ENR4" s="230"/>
      <c r="ENS4" s="230"/>
      <c r="ENT4" s="230"/>
      <c r="ENU4" s="230"/>
      <c r="ENV4" s="230"/>
      <c r="ENW4" s="230"/>
      <c r="ENX4" s="230"/>
      <c r="ENY4" s="230"/>
      <c r="ENZ4" s="230"/>
      <c r="EOA4" s="230"/>
      <c r="EOB4" s="230"/>
      <c r="EOC4" s="230"/>
      <c r="EOD4" s="230"/>
      <c r="EOE4" s="230"/>
      <c r="EOF4" s="230"/>
      <c r="EOG4" s="230"/>
      <c r="EOH4" s="230"/>
      <c r="EOI4" s="230"/>
      <c r="EOJ4" s="230"/>
      <c r="EOK4" s="230"/>
      <c r="EOL4" s="230"/>
      <c r="EOM4" s="230"/>
      <c r="EON4" s="230"/>
      <c r="EOO4" s="230"/>
      <c r="EOP4" s="230"/>
      <c r="EOQ4" s="230"/>
      <c r="EOR4" s="230"/>
      <c r="EOS4" s="230"/>
      <c r="EOT4" s="230"/>
      <c r="EOU4" s="230"/>
      <c r="EOV4" s="230"/>
      <c r="EOW4" s="230"/>
      <c r="EOX4" s="230"/>
      <c r="EOY4" s="230"/>
      <c r="EOZ4" s="230"/>
      <c r="EPA4" s="230"/>
      <c r="EPB4" s="230"/>
      <c r="EPC4" s="230"/>
      <c r="EPD4" s="230"/>
      <c r="EPE4" s="230"/>
      <c r="EPF4" s="230"/>
      <c r="EPG4" s="230"/>
      <c r="EPH4" s="230"/>
      <c r="EPI4" s="230"/>
      <c r="EPJ4" s="230"/>
      <c r="EPK4" s="230"/>
      <c r="EPL4" s="230"/>
      <c r="EPM4" s="230"/>
      <c r="EPN4" s="230"/>
      <c r="EPO4" s="230"/>
      <c r="EPP4" s="230"/>
      <c r="EPQ4" s="230"/>
      <c r="EPR4" s="230"/>
      <c r="EPS4" s="230"/>
      <c r="EPT4" s="230"/>
      <c r="EPU4" s="230"/>
      <c r="EPV4" s="230"/>
      <c r="EPW4" s="230"/>
      <c r="EPX4" s="230"/>
      <c r="EPY4" s="230"/>
      <c r="EPZ4" s="230"/>
      <c r="EQA4" s="230"/>
      <c r="EQB4" s="230"/>
      <c r="EQC4" s="230"/>
      <c r="EQD4" s="230"/>
      <c r="EQE4" s="230"/>
      <c r="EQF4" s="230"/>
      <c r="EQG4" s="230"/>
      <c r="EQH4" s="230"/>
      <c r="EQI4" s="230"/>
      <c r="EQJ4" s="230"/>
      <c r="EQK4" s="230"/>
      <c r="EQL4" s="230"/>
      <c r="EQM4" s="230"/>
      <c r="EQN4" s="230"/>
      <c r="EQO4" s="230"/>
      <c r="EQP4" s="230"/>
      <c r="EQQ4" s="230"/>
      <c r="EQR4" s="230"/>
      <c r="EQS4" s="230"/>
      <c r="EQT4" s="230"/>
      <c r="EQU4" s="230"/>
      <c r="EQV4" s="230"/>
      <c r="EQW4" s="230"/>
      <c r="EQX4" s="230"/>
      <c r="EQY4" s="230"/>
      <c r="EQZ4" s="230"/>
      <c r="ERA4" s="230"/>
      <c r="ERB4" s="230"/>
      <c r="ERC4" s="230"/>
      <c r="ERD4" s="230"/>
      <c r="ERE4" s="230"/>
      <c r="ERF4" s="230"/>
      <c r="ERG4" s="230"/>
      <c r="ERH4" s="230"/>
      <c r="ERI4" s="230"/>
      <c r="ERJ4" s="230"/>
      <c r="ERK4" s="230"/>
      <c r="ERL4" s="230"/>
      <c r="ERM4" s="230"/>
      <c r="ERN4" s="230"/>
      <c r="ERO4" s="230"/>
      <c r="ERP4" s="230"/>
      <c r="ERQ4" s="230"/>
      <c r="ERR4" s="230"/>
      <c r="ERS4" s="230"/>
      <c r="ERT4" s="230"/>
      <c r="ERU4" s="230"/>
      <c r="ERV4" s="230"/>
      <c r="ERW4" s="230"/>
      <c r="ERX4" s="230"/>
      <c r="ERY4" s="230"/>
      <c r="ERZ4" s="230"/>
      <c r="ESA4" s="230"/>
      <c r="ESB4" s="230"/>
      <c r="ESC4" s="230"/>
      <c r="ESD4" s="230"/>
      <c r="ESE4" s="230"/>
      <c r="ESF4" s="230"/>
      <c r="ESG4" s="230"/>
      <c r="ESH4" s="230"/>
      <c r="ESI4" s="230"/>
      <c r="ESJ4" s="230"/>
      <c r="ESK4" s="230"/>
      <c r="ESL4" s="230"/>
      <c r="ESM4" s="230"/>
      <c r="ESN4" s="230"/>
      <c r="ESO4" s="230"/>
      <c r="ESP4" s="230"/>
      <c r="ESQ4" s="230"/>
      <c r="ESR4" s="230"/>
      <c r="ESS4" s="230"/>
      <c r="EST4" s="230"/>
      <c r="ESU4" s="230"/>
      <c r="ESV4" s="230"/>
      <c r="ESW4" s="230"/>
      <c r="ESX4" s="230"/>
      <c r="ESY4" s="230"/>
      <c r="ESZ4" s="230"/>
      <c r="ETA4" s="230"/>
      <c r="ETB4" s="230"/>
      <c r="ETC4" s="230"/>
      <c r="ETD4" s="230"/>
      <c r="ETE4" s="230"/>
      <c r="ETF4" s="230"/>
      <c r="ETG4" s="230"/>
      <c r="ETH4" s="230"/>
      <c r="ETI4" s="230"/>
      <c r="ETJ4" s="230"/>
      <c r="ETK4" s="230"/>
      <c r="ETL4" s="230"/>
      <c r="ETM4" s="230"/>
      <c r="ETN4" s="230"/>
      <c r="ETO4" s="230"/>
      <c r="ETP4" s="230"/>
      <c r="ETQ4" s="230"/>
      <c r="ETR4" s="230"/>
      <c r="ETS4" s="230"/>
      <c r="ETT4" s="230"/>
      <c r="ETU4" s="230"/>
      <c r="ETV4" s="230"/>
      <c r="ETW4" s="230"/>
      <c r="ETX4" s="230"/>
      <c r="ETY4" s="230"/>
      <c r="ETZ4" s="230"/>
      <c r="EUA4" s="230"/>
      <c r="EUB4" s="230"/>
      <c r="EUC4" s="230"/>
      <c r="EUD4" s="230"/>
      <c r="EUE4" s="230"/>
      <c r="EUF4" s="230"/>
      <c r="EUG4" s="230"/>
      <c r="EUH4" s="230"/>
      <c r="EUI4" s="230"/>
      <c r="EUJ4" s="230"/>
      <c r="EUK4" s="230"/>
      <c r="EUL4" s="230"/>
      <c r="EUM4" s="230"/>
      <c r="EUN4" s="230"/>
      <c r="EUO4" s="230"/>
      <c r="EUP4" s="230"/>
      <c r="EUQ4" s="230"/>
      <c r="EUR4" s="230"/>
      <c r="EUS4" s="230"/>
      <c r="EUT4" s="230"/>
      <c r="EUU4" s="230"/>
      <c r="EUV4" s="230"/>
      <c r="EUW4" s="230"/>
      <c r="EUX4" s="230"/>
      <c r="EUY4" s="230"/>
      <c r="EUZ4" s="230"/>
      <c r="EVA4" s="230"/>
      <c r="EVB4" s="230"/>
      <c r="EVC4" s="230"/>
      <c r="EVD4" s="230"/>
      <c r="EVE4" s="230"/>
      <c r="EVF4" s="230"/>
      <c r="EVG4" s="230"/>
      <c r="EVH4" s="230"/>
      <c r="EVI4" s="230"/>
      <c r="EVJ4" s="230"/>
      <c r="EVK4" s="230"/>
      <c r="EVL4" s="230"/>
      <c r="EVM4" s="230"/>
      <c r="EVN4" s="230"/>
      <c r="EVO4" s="230"/>
      <c r="EVP4" s="230"/>
      <c r="EVQ4" s="230"/>
      <c r="EVR4" s="230"/>
      <c r="EVS4" s="230"/>
      <c r="EVT4" s="230"/>
      <c r="EVU4" s="230"/>
      <c r="EVV4" s="230"/>
      <c r="EVW4" s="230"/>
      <c r="EVX4" s="230"/>
      <c r="EVY4" s="230"/>
      <c r="EVZ4" s="230"/>
      <c r="EWA4" s="230"/>
      <c r="EWB4" s="230"/>
      <c r="EWC4" s="230"/>
      <c r="EWD4" s="230"/>
      <c r="EWE4" s="230"/>
      <c r="EWF4" s="230"/>
      <c r="EWG4" s="230"/>
      <c r="EWH4" s="230"/>
      <c r="EWI4" s="230"/>
      <c r="EWJ4" s="230"/>
      <c r="EWK4" s="230"/>
      <c r="EWL4" s="230"/>
      <c r="EWM4" s="230"/>
      <c r="EWN4" s="230"/>
      <c r="EWO4" s="230"/>
      <c r="EWP4" s="230"/>
      <c r="EWQ4" s="230"/>
      <c r="EWR4" s="230"/>
      <c r="EWS4" s="230"/>
      <c r="EWT4" s="230"/>
      <c r="EWU4" s="230"/>
      <c r="EWV4" s="230"/>
      <c r="EWW4" s="230"/>
      <c r="EWX4" s="230"/>
      <c r="EWY4" s="230"/>
      <c r="EWZ4" s="230"/>
      <c r="EXA4" s="230"/>
      <c r="EXB4" s="230"/>
      <c r="EXC4" s="230"/>
      <c r="EXD4" s="230"/>
      <c r="EXE4" s="230"/>
      <c r="EXF4" s="230"/>
      <c r="EXG4" s="230"/>
      <c r="EXH4" s="230"/>
      <c r="EXI4" s="230"/>
      <c r="EXJ4" s="230"/>
      <c r="EXK4" s="230"/>
      <c r="EXL4" s="230"/>
      <c r="EXM4" s="230"/>
      <c r="EXN4" s="230"/>
      <c r="EXO4" s="230"/>
      <c r="EXP4" s="230"/>
      <c r="EXQ4" s="230"/>
      <c r="EXR4" s="230"/>
      <c r="EXS4" s="230"/>
      <c r="EXT4" s="230"/>
      <c r="EXU4" s="230"/>
      <c r="EXV4" s="230"/>
      <c r="EXW4" s="230"/>
      <c r="EXX4" s="230"/>
      <c r="EXY4" s="230"/>
      <c r="EXZ4" s="230"/>
      <c r="EYA4" s="230"/>
      <c r="EYB4" s="230"/>
      <c r="EYC4" s="230"/>
      <c r="EYD4" s="230"/>
      <c r="EYE4" s="230"/>
      <c r="EYF4" s="230"/>
      <c r="EYG4" s="230"/>
      <c r="EYH4" s="230"/>
      <c r="EYI4" s="230"/>
      <c r="EYJ4" s="230"/>
      <c r="EYK4" s="230"/>
      <c r="EYL4" s="230"/>
      <c r="EYM4" s="230"/>
      <c r="EYN4" s="230"/>
      <c r="EYO4" s="230"/>
      <c r="EYP4" s="230"/>
      <c r="EYQ4" s="230"/>
      <c r="EYR4" s="230"/>
      <c r="EYS4" s="230"/>
      <c r="EYT4" s="230"/>
      <c r="EYU4" s="230"/>
      <c r="EYV4" s="230"/>
      <c r="EYW4" s="230"/>
      <c r="EYX4" s="230"/>
      <c r="EYY4" s="230"/>
      <c r="EYZ4" s="230"/>
      <c r="EZA4" s="230"/>
      <c r="EZB4" s="230"/>
      <c r="EZC4" s="230"/>
      <c r="EZD4" s="230"/>
      <c r="EZE4" s="230"/>
      <c r="EZF4" s="230"/>
      <c r="EZG4" s="230"/>
      <c r="EZH4" s="230"/>
      <c r="EZI4" s="230"/>
      <c r="EZJ4" s="230"/>
      <c r="EZK4" s="230"/>
      <c r="EZL4" s="230"/>
      <c r="EZM4" s="230"/>
      <c r="EZN4" s="230"/>
      <c r="EZO4" s="230"/>
      <c r="EZP4" s="230"/>
      <c r="EZQ4" s="230"/>
      <c r="EZR4" s="230"/>
      <c r="EZS4" s="230"/>
      <c r="EZT4" s="230"/>
      <c r="EZU4" s="230"/>
      <c r="EZV4" s="230"/>
      <c r="EZW4" s="230"/>
      <c r="EZX4" s="230"/>
      <c r="EZY4" s="230"/>
      <c r="EZZ4" s="230"/>
      <c r="FAA4" s="230"/>
      <c r="FAB4" s="230"/>
      <c r="FAC4" s="230"/>
      <c r="FAD4" s="230"/>
      <c r="FAE4" s="230"/>
      <c r="FAF4" s="230"/>
      <c r="FAG4" s="230"/>
      <c r="FAH4" s="230"/>
      <c r="FAI4" s="230"/>
      <c r="FAJ4" s="230"/>
      <c r="FAK4" s="230"/>
      <c r="FAL4" s="230"/>
      <c r="FAM4" s="230"/>
      <c r="FAN4" s="230"/>
      <c r="FAO4" s="230"/>
      <c r="FAP4" s="230"/>
      <c r="FAQ4" s="230"/>
      <c r="FAR4" s="230"/>
      <c r="FAS4" s="230"/>
      <c r="FAT4" s="230"/>
      <c r="FAU4" s="230"/>
      <c r="FAV4" s="230"/>
      <c r="FAW4" s="230"/>
      <c r="FAX4" s="230"/>
      <c r="FAY4" s="230"/>
      <c r="FAZ4" s="230"/>
      <c r="FBA4" s="230"/>
      <c r="FBB4" s="230"/>
      <c r="FBC4" s="230"/>
      <c r="FBD4" s="230"/>
      <c r="FBE4" s="230"/>
      <c r="FBF4" s="230"/>
      <c r="FBG4" s="230"/>
      <c r="FBH4" s="230"/>
      <c r="FBI4" s="230"/>
      <c r="FBJ4" s="230"/>
      <c r="FBK4" s="230"/>
      <c r="FBL4" s="230"/>
      <c r="FBM4" s="230"/>
      <c r="FBN4" s="230"/>
      <c r="FBO4" s="230"/>
      <c r="FBP4" s="230"/>
      <c r="FBQ4" s="230"/>
      <c r="FBR4" s="230"/>
      <c r="FBS4" s="230"/>
      <c r="FBT4" s="230"/>
      <c r="FBU4" s="230"/>
      <c r="FBV4" s="230"/>
      <c r="FBW4" s="230"/>
      <c r="FBX4" s="230"/>
      <c r="FBY4" s="230"/>
      <c r="FBZ4" s="230"/>
      <c r="FCA4" s="230"/>
      <c r="FCB4" s="230"/>
      <c r="FCC4" s="230"/>
      <c r="FCD4" s="230"/>
      <c r="FCE4" s="230"/>
      <c r="FCF4" s="230"/>
      <c r="FCG4" s="230"/>
      <c r="FCH4" s="230"/>
      <c r="FCI4" s="230"/>
      <c r="FCJ4" s="230"/>
      <c r="FCK4" s="230"/>
      <c r="FCL4" s="230"/>
      <c r="FCM4" s="230"/>
      <c r="FCN4" s="230"/>
      <c r="FCO4" s="230"/>
      <c r="FCP4" s="230"/>
      <c r="FCQ4" s="230"/>
      <c r="FCR4" s="230"/>
      <c r="FCS4" s="230"/>
      <c r="FCT4" s="230"/>
      <c r="FCU4" s="230"/>
      <c r="FCV4" s="230"/>
      <c r="FCW4" s="230"/>
      <c r="FCX4" s="230"/>
      <c r="FCY4" s="230"/>
      <c r="FCZ4" s="230"/>
      <c r="FDA4" s="230"/>
      <c r="FDB4" s="230"/>
      <c r="FDC4" s="230"/>
      <c r="FDD4" s="230"/>
      <c r="FDE4" s="230"/>
      <c r="FDF4" s="230"/>
      <c r="FDG4" s="230"/>
      <c r="FDH4" s="230"/>
      <c r="FDI4" s="230"/>
      <c r="FDJ4" s="230"/>
      <c r="FDK4" s="230"/>
      <c r="FDL4" s="230"/>
      <c r="FDM4" s="230"/>
      <c r="FDN4" s="230"/>
      <c r="FDO4" s="230"/>
      <c r="FDP4" s="230"/>
      <c r="FDQ4" s="230"/>
      <c r="FDR4" s="230"/>
      <c r="FDS4" s="230"/>
      <c r="FDT4" s="230"/>
      <c r="FDU4" s="230"/>
      <c r="FDV4" s="230"/>
      <c r="FDW4" s="230"/>
      <c r="FDX4" s="230"/>
      <c r="FDY4" s="230"/>
      <c r="FDZ4" s="230"/>
      <c r="FEA4" s="230"/>
      <c r="FEB4" s="230"/>
      <c r="FEC4" s="230"/>
      <c r="FED4" s="230"/>
      <c r="FEE4" s="230"/>
      <c r="FEF4" s="230"/>
      <c r="FEG4" s="230"/>
      <c r="FEH4" s="230"/>
      <c r="FEI4" s="230"/>
      <c r="FEJ4" s="230"/>
      <c r="FEK4" s="230"/>
      <c r="FEL4" s="230"/>
      <c r="FEM4" s="230"/>
      <c r="FEN4" s="230"/>
      <c r="FEO4" s="230"/>
      <c r="FEP4" s="230"/>
      <c r="FEQ4" s="230"/>
      <c r="FER4" s="230"/>
      <c r="FES4" s="230"/>
      <c r="FET4" s="230"/>
      <c r="FEU4" s="230"/>
      <c r="FEV4" s="230"/>
      <c r="FEW4" s="230"/>
      <c r="FEX4" s="230"/>
      <c r="FEY4" s="230"/>
      <c r="FEZ4" s="230"/>
      <c r="FFA4" s="230"/>
      <c r="FFB4" s="230"/>
      <c r="FFC4" s="230"/>
      <c r="FFD4" s="230"/>
      <c r="FFE4" s="230"/>
      <c r="FFF4" s="230"/>
      <c r="FFG4" s="230"/>
      <c r="FFH4" s="230"/>
      <c r="FFI4" s="230"/>
      <c r="FFJ4" s="230"/>
      <c r="FFK4" s="230"/>
      <c r="FFL4" s="230"/>
      <c r="FFM4" s="230"/>
      <c r="FFN4" s="230"/>
      <c r="FFO4" s="230"/>
      <c r="FFP4" s="230"/>
      <c r="FFQ4" s="230"/>
      <c r="FFR4" s="230"/>
      <c r="FFS4" s="230"/>
      <c r="FFT4" s="230"/>
      <c r="FFU4" s="230"/>
      <c r="FFV4" s="230"/>
      <c r="FFW4" s="230"/>
      <c r="FFX4" s="230"/>
      <c r="FFY4" s="230"/>
      <c r="FFZ4" s="230"/>
      <c r="FGA4" s="230"/>
      <c r="FGB4" s="230"/>
      <c r="FGC4" s="230"/>
      <c r="FGD4" s="230"/>
      <c r="FGE4" s="230"/>
      <c r="FGF4" s="230"/>
      <c r="FGG4" s="230"/>
      <c r="FGH4" s="230"/>
      <c r="FGI4" s="230"/>
      <c r="FGJ4" s="230"/>
      <c r="FGK4" s="230"/>
      <c r="FGL4" s="230"/>
      <c r="FGM4" s="230"/>
      <c r="FGN4" s="230"/>
      <c r="FGO4" s="230"/>
      <c r="FGP4" s="230"/>
      <c r="FGQ4" s="230"/>
      <c r="FGR4" s="230"/>
      <c r="FGS4" s="230"/>
      <c r="FGT4" s="230"/>
      <c r="FGU4" s="230"/>
      <c r="FGV4" s="230"/>
      <c r="FGW4" s="230"/>
      <c r="FGX4" s="230"/>
      <c r="FGY4" s="230"/>
      <c r="FGZ4" s="230"/>
      <c r="FHA4" s="230"/>
      <c r="FHB4" s="230"/>
      <c r="FHC4" s="230"/>
      <c r="FHD4" s="230"/>
      <c r="FHE4" s="230"/>
      <c r="FHF4" s="230"/>
      <c r="FHG4" s="230"/>
      <c r="FHH4" s="230"/>
      <c r="FHI4" s="230"/>
      <c r="FHJ4" s="230"/>
      <c r="FHK4" s="230"/>
      <c r="FHL4" s="230"/>
      <c r="FHM4" s="230"/>
      <c r="FHN4" s="230"/>
      <c r="FHO4" s="230"/>
      <c r="FHP4" s="230"/>
      <c r="FHQ4" s="230"/>
      <c r="FHR4" s="230"/>
      <c r="FHS4" s="230"/>
      <c r="FHT4" s="230"/>
      <c r="FHU4" s="230"/>
      <c r="FHV4" s="230"/>
      <c r="FHW4" s="230"/>
      <c r="FHX4" s="230"/>
      <c r="FHY4" s="230"/>
      <c r="FHZ4" s="230"/>
      <c r="FIA4" s="230"/>
      <c r="FIB4" s="230"/>
      <c r="FIC4" s="230"/>
      <c r="FID4" s="230"/>
      <c r="FIE4" s="230"/>
      <c r="FIF4" s="230"/>
      <c r="FIG4" s="230"/>
      <c r="FIH4" s="230"/>
      <c r="FII4" s="230"/>
      <c r="FIJ4" s="230"/>
      <c r="FIK4" s="230"/>
      <c r="FIL4" s="230"/>
      <c r="FIM4" s="230"/>
      <c r="FIN4" s="230"/>
      <c r="FIO4" s="230"/>
      <c r="FIP4" s="230"/>
      <c r="FIQ4" s="230"/>
      <c r="FIR4" s="230"/>
      <c r="FIS4" s="230"/>
      <c r="FIT4" s="230"/>
      <c r="FIU4" s="230"/>
      <c r="FIV4" s="230"/>
      <c r="FIW4" s="230"/>
      <c r="FIX4" s="230"/>
      <c r="FIY4" s="230"/>
      <c r="FIZ4" s="230"/>
      <c r="FJA4" s="230"/>
      <c r="FJB4" s="230"/>
      <c r="FJC4" s="230"/>
      <c r="FJD4" s="230"/>
      <c r="FJE4" s="230"/>
      <c r="FJF4" s="230"/>
      <c r="FJG4" s="230"/>
      <c r="FJH4" s="230"/>
      <c r="FJI4" s="230"/>
      <c r="FJJ4" s="230"/>
      <c r="FJK4" s="230"/>
      <c r="FJL4" s="230"/>
      <c r="FJM4" s="230"/>
      <c r="FJN4" s="230"/>
      <c r="FJO4" s="230"/>
      <c r="FJP4" s="230"/>
      <c r="FJQ4" s="230"/>
      <c r="FJR4" s="230"/>
      <c r="FJS4" s="230"/>
      <c r="FJT4" s="230"/>
      <c r="FJU4" s="230"/>
      <c r="FJV4" s="230"/>
      <c r="FJW4" s="230"/>
      <c r="FJX4" s="230"/>
      <c r="FJY4" s="230"/>
      <c r="FJZ4" s="230"/>
      <c r="FKA4" s="230"/>
      <c r="FKB4" s="230"/>
      <c r="FKC4" s="230"/>
      <c r="FKD4" s="230"/>
      <c r="FKE4" s="230"/>
      <c r="FKF4" s="230"/>
      <c r="FKG4" s="230"/>
      <c r="FKH4" s="230"/>
      <c r="FKI4" s="230"/>
      <c r="FKJ4" s="230"/>
      <c r="FKK4" s="230"/>
      <c r="FKL4" s="230"/>
      <c r="FKM4" s="230"/>
      <c r="FKN4" s="230"/>
      <c r="FKO4" s="230"/>
      <c r="FKP4" s="230"/>
      <c r="FKQ4" s="230"/>
      <c r="FKR4" s="230"/>
      <c r="FKS4" s="230"/>
      <c r="FKT4" s="230"/>
      <c r="FKU4" s="230"/>
      <c r="FKV4" s="230"/>
      <c r="FKW4" s="230"/>
      <c r="FKX4" s="230"/>
      <c r="FKY4" s="230"/>
      <c r="FKZ4" s="230"/>
      <c r="FLA4" s="230"/>
      <c r="FLB4" s="230"/>
      <c r="FLC4" s="230"/>
      <c r="FLD4" s="230"/>
      <c r="FLE4" s="230"/>
      <c r="FLF4" s="230"/>
      <c r="FLG4" s="230"/>
      <c r="FLH4" s="230"/>
      <c r="FLI4" s="230"/>
      <c r="FLJ4" s="230"/>
      <c r="FLK4" s="230"/>
      <c r="FLL4" s="230"/>
      <c r="FLM4" s="230"/>
      <c r="FLN4" s="230"/>
      <c r="FLO4" s="230"/>
      <c r="FLP4" s="230"/>
      <c r="FLQ4" s="230"/>
      <c r="FLR4" s="230"/>
      <c r="FLS4" s="230"/>
      <c r="FLT4" s="230"/>
      <c r="FLU4" s="230"/>
      <c r="FLV4" s="230"/>
      <c r="FLW4" s="230"/>
      <c r="FLX4" s="230"/>
      <c r="FLY4" s="230"/>
      <c r="FLZ4" s="230"/>
      <c r="FMA4" s="230"/>
      <c r="FMB4" s="230"/>
      <c r="FMC4" s="230"/>
      <c r="FMD4" s="230"/>
      <c r="FME4" s="230"/>
      <c r="FMF4" s="230"/>
      <c r="FMG4" s="230"/>
      <c r="FMH4" s="230"/>
      <c r="FMI4" s="230"/>
      <c r="FMJ4" s="230"/>
      <c r="FMK4" s="230"/>
      <c r="FML4" s="230"/>
      <c r="FMM4" s="230"/>
      <c r="FMN4" s="230"/>
      <c r="FMO4" s="230"/>
      <c r="FMP4" s="230"/>
      <c r="FMQ4" s="230"/>
      <c r="FMR4" s="230"/>
      <c r="FMS4" s="230"/>
      <c r="FMT4" s="230"/>
      <c r="FMU4" s="230"/>
      <c r="FMV4" s="230"/>
      <c r="FMW4" s="230"/>
      <c r="FMX4" s="230"/>
      <c r="FMY4" s="230"/>
      <c r="FMZ4" s="230"/>
      <c r="FNA4" s="230"/>
      <c r="FNB4" s="230"/>
      <c r="FNC4" s="230"/>
      <c r="FND4" s="230"/>
      <c r="FNE4" s="230"/>
      <c r="FNF4" s="230"/>
      <c r="FNG4" s="230"/>
      <c r="FNH4" s="230"/>
      <c r="FNI4" s="230"/>
      <c r="FNJ4" s="230"/>
      <c r="FNK4" s="230"/>
      <c r="FNL4" s="230"/>
      <c r="FNM4" s="230"/>
      <c r="FNN4" s="230"/>
      <c r="FNO4" s="230"/>
      <c r="FNP4" s="230"/>
      <c r="FNQ4" s="230"/>
      <c r="FNR4" s="230"/>
      <c r="FNS4" s="230"/>
      <c r="FNT4" s="230"/>
      <c r="FNU4" s="230"/>
      <c r="FNV4" s="230"/>
      <c r="FNW4" s="230"/>
      <c r="FNX4" s="230"/>
      <c r="FNY4" s="230"/>
      <c r="FNZ4" s="230"/>
      <c r="FOA4" s="230"/>
      <c r="FOB4" s="230"/>
      <c r="FOC4" s="230"/>
      <c r="FOD4" s="230"/>
      <c r="FOE4" s="230"/>
      <c r="FOF4" s="230"/>
      <c r="FOG4" s="230"/>
      <c r="FOH4" s="230"/>
      <c r="FOI4" s="230"/>
      <c r="FOJ4" s="230"/>
      <c r="FOK4" s="230"/>
      <c r="FOL4" s="230"/>
      <c r="FOM4" s="230"/>
      <c r="FON4" s="230"/>
      <c r="FOO4" s="230"/>
      <c r="FOP4" s="230"/>
      <c r="FOQ4" s="230"/>
      <c r="FOR4" s="230"/>
      <c r="FOS4" s="230"/>
      <c r="FOT4" s="230"/>
      <c r="FOU4" s="230"/>
      <c r="FOV4" s="230"/>
      <c r="FOW4" s="230"/>
      <c r="FOX4" s="230"/>
      <c r="FOY4" s="230"/>
      <c r="FOZ4" s="230"/>
      <c r="FPA4" s="230"/>
      <c r="FPB4" s="230"/>
      <c r="FPC4" s="230"/>
      <c r="FPD4" s="230"/>
      <c r="FPE4" s="230"/>
      <c r="FPF4" s="230"/>
      <c r="FPG4" s="230"/>
      <c r="FPH4" s="230"/>
      <c r="FPI4" s="230"/>
      <c r="FPJ4" s="230"/>
      <c r="FPK4" s="230"/>
      <c r="FPL4" s="230"/>
      <c r="FPM4" s="230"/>
      <c r="FPN4" s="230"/>
      <c r="FPO4" s="230"/>
      <c r="FPP4" s="230"/>
      <c r="FPQ4" s="230"/>
      <c r="FPR4" s="230"/>
      <c r="FPS4" s="230"/>
      <c r="FPT4" s="230"/>
      <c r="FPU4" s="230"/>
      <c r="FPV4" s="230"/>
      <c r="FPW4" s="230"/>
      <c r="FPX4" s="230"/>
      <c r="FPY4" s="230"/>
      <c r="FPZ4" s="230"/>
      <c r="FQA4" s="230"/>
      <c r="FQB4" s="230"/>
      <c r="FQC4" s="230"/>
      <c r="FQD4" s="230"/>
      <c r="FQE4" s="230"/>
      <c r="FQF4" s="230"/>
      <c r="FQG4" s="230"/>
      <c r="FQH4" s="230"/>
      <c r="FQI4" s="230"/>
      <c r="FQJ4" s="230"/>
      <c r="FQK4" s="230"/>
      <c r="FQL4" s="230"/>
      <c r="FQM4" s="230"/>
      <c r="FQN4" s="230"/>
      <c r="FQO4" s="230"/>
      <c r="FQP4" s="230"/>
      <c r="FQQ4" s="230"/>
      <c r="FQR4" s="230"/>
      <c r="FQS4" s="230"/>
      <c r="FQT4" s="230"/>
      <c r="FQU4" s="230"/>
      <c r="FQV4" s="230"/>
      <c r="FQW4" s="230"/>
      <c r="FQX4" s="230"/>
      <c r="FQY4" s="230"/>
      <c r="FQZ4" s="230"/>
      <c r="FRA4" s="230"/>
      <c r="FRB4" s="230"/>
      <c r="FRC4" s="230"/>
      <c r="FRD4" s="230"/>
      <c r="FRE4" s="230"/>
      <c r="FRF4" s="230"/>
      <c r="FRG4" s="230"/>
      <c r="FRH4" s="230"/>
      <c r="FRI4" s="230"/>
      <c r="FRJ4" s="230"/>
      <c r="FRK4" s="230"/>
      <c r="FRL4" s="230"/>
      <c r="FRM4" s="230"/>
      <c r="FRN4" s="230"/>
      <c r="FRO4" s="230"/>
      <c r="FRP4" s="230"/>
      <c r="FRQ4" s="230"/>
      <c r="FRR4" s="230"/>
      <c r="FRS4" s="230"/>
      <c r="FRT4" s="230"/>
      <c r="FRU4" s="230"/>
      <c r="FRV4" s="230"/>
      <c r="FRW4" s="230"/>
      <c r="FRX4" s="230"/>
      <c r="FRY4" s="230"/>
      <c r="FRZ4" s="230"/>
      <c r="FSA4" s="230"/>
      <c r="FSB4" s="230"/>
      <c r="FSC4" s="230"/>
      <c r="FSD4" s="230"/>
      <c r="FSE4" s="230"/>
      <c r="FSF4" s="230"/>
      <c r="FSG4" s="230"/>
      <c r="FSH4" s="230"/>
      <c r="FSI4" s="230"/>
      <c r="FSJ4" s="230"/>
      <c r="FSK4" s="230"/>
      <c r="FSL4" s="230"/>
      <c r="FSM4" s="230"/>
      <c r="FSN4" s="230"/>
      <c r="FSO4" s="230"/>
      <c r="FSP4" s="230"/>
      <c r="FSQ4" s="230"/>
      <c r="FSR4" s="230"/>
      <c r="FSS4" s="230"/>
      <c r="FST4" s="230"/>
      <c r="FSU4" s="230"/>
      <c r="FSV4" s="230"/>
      <c r="FSW4" s="230"/>
      <c r="FSX4" s="230"/>
      <c r="FSY4" s="230"/>
      <c r="FSZ4" s="230"/>
      <c r="FTA4" s="230"/>
      <c r="FTB4" s="230"/>
      <c r="FTC4" s="230"/>
      <c r="FTD4" s="230"/>
      <c r="FTE4" s="230"/>
      <c r="FTF4" s="230"/>
      <c r="FTG4" s="230"/>
      <c r="FTH4" s="230"/>
      <c r="FTI4" s="230"/>
      <c r="FTJ4" s="230"/>
      <c r="FTK4" s="230"/>
      <c r="FTL4" s="230"/>
      <c r="FTM4" s="230"/>
      <c r="FTN4" s="230"/>
      <c r="FTO4" s="230"/>
      <c r="FTP4" s="230"/>
      <c r="FTQ4" s="230"/>
      <c r="FTR4" s="230"/>
      <c r="FTS4" s="230"/>
      <c r="FTT4" s="230"/>
      <c r="FTU4" s="230"/>
      <c r="FTV4" s="230"/>
      <c r="FTW4" s="230"/>
      <c r="FTX4" s="230"/>
      <c r="FTY4" s="230"/>
      <c r="FTZ4" s="230"/>
      <c r="FUA4" s="230"/>
      <c r="FUB4" s="230"/>
      <c r="FUC4" s="230"/>
      <c r="FUD4" s="230"/>
      <c r="FUE4" s="230"/>
      <c r="FUF4" s="230"/>
      <c r="FUG4" s="230"/>
      <c r="FUH4" s="230"/>
      <c r="FUI4" s="230"/>
      <c r="FUJ4" s="230"/>
      <c r="FUK4" s="230"/>
      <c r="FUL4" s="230"/>
      <c r="FUM4" s="230"/>
      <c r="FUN4" s="230"/>
      <c r="FUO4" s="230"/>
      <c r="FUP4" s="230"/>
      <c r="FUQ4" s="230"/>
      <c r="FUR4" s="230"/>
      <c r="FUS4" s="230"/>
      <c r="FUT4" s="230"/>
      <c r="FUU4" s="230"/>
      <c r="FUV4" s="230"/>
      <c r="FUW4" s="230"/>
      <c r="FUX4" s="230"/>
      <c r="FUY4" s="230"/>
      <c r="FUZ4" s="230"/>
      <c r="FVA4" s="230"/>
      <c r="FVB4" s="230"/>
      <c r="FVC4" s="230"/>
      <c r="FVD4" s="230"/>
      <c r="FVE4" s="230"/>
      <c r="FVF4" s="230"/>
      <c r="FVG4" s="230"/>
      <c r="FVH4" s="230"/>
      <c r="FVI4" s="230"/>
      <c r="FVJ4" s="230"/>
      <c r="FVK4" s="230"/>
      <c r="FVL4" s="230"/>
      <c r="FVM4" s="230"/>
      <c r="FVN4" s="230"/>
      <c r="FVO4" s="230"/>
      <c r="FVP4" s="230"/>
      <c r="FVQ4" s="230"/>
      <c r="FVR4" s="230"/>
      <c r="FVS4" s="230"/>
      <c r="FVT4" s="230"/>
      <c r="FVU4" s="230"/>
      <c r="FVV4" s="230"/>
      <c r="FVW4" s="230"/>
      <c r="FVX4" s="230"/>
      <c r="FVY4" s="230"/>
      <c r="FVZ4" s="230"/>
      <c r="FWA4" s="230"/>
      <c r="FWB4" s="230"/>
      <c r="FWC4" s="230"/>
      <c r="FWD4" s="230"/>
      <c r="FWE4" s="230"/>
      <c r="FWF4" s="230"/>
      <c r="FWG4" s="230"/>
      <c r="FWH4" s="230"/>
      <c r="FWI4" s="230"/>
      <c r="FWJ4" s="230"/>
      <c r="FWK4" s="230"/>
      <c r="FWL4" s="230"/>
      <c r="FWM4" s="230"/>
      <c r="FWN4" s="230"/>
      <c r="FWO4" s="230"/>
      <c r="FWP4" s="230"/>
      <c r="FWQ4" s="230"/>
      <c r="FWR4" s="230"/>
      <c r="FWS4" s="230"/>
      <c r="FWT4" s="230"/>
      <c r="FWU4" s="230"/>
      <c r="FWV4" s="230"/>
      <c r="FWW4" s="230"/>
      <c r="FWX4" s="230"/>
      <c r="FWY4" s="230"/>
      <c r="FWZ4" s="230"/>
      <c r="FXA4" s="230"/>
      <c r="FXB4" s="230"/>
      <c r="FXC4" s="230"/>
      <c r="FXD4" s="230"/>
      <c r="FXE4" s="230"/>
      <c r="FXF4" s="230"/>
      <c r="FXG4" s="230"/>
      <c r="FXH4" s="230"/>
      <c r="FXI4" s="230"/>
      <c r="FXJ4" s="230"/>
      <c r="FXK4" s="230"/>
      <c r="FXL4" s="230"/>
      <c r="FXM4" s="230"/>
      <c r="FXN4" s="230"/>
      <c r="FXO4" s="230"/>
      <c r="FXP4" s="230"/>
      <c r="FXQ4" s="230"/>
      <c r="FXR4" s="230"/>
      <c r="FXS4" s="230"/>
      <c r="FXT4" s="230"/>
      <c r="FXU4" s="230"/>
      <c r="FXV4" s="230"/>
      <c r="FXW4" s="230"/>
      <c r="FXX4" s="230"/>
      <c r="FXY4" s="230"/>
      <c r="FXZ4" s="230"/>
      <c r="FYA4" s="230"/>
      <c r="FYB4" s="230"/>
      <c r="FYC4" s="230"/>
      <c r="FYD4" s="230"/>
      <c r="FYE4" s="230"/>
      <c r="FYF4" s="230"/>
      <c r="FYG4" s="230"/>
      <c r="FYH4" s="230"/>
      <c r="FYI4" s="230"/>
      <c r="FYJ4" s="230"/>
      <c r="FYK4" s="230"/>
      <c r="FYL4" s="230"/>
      <c r="FYM4" s="230"/>
      <c r="FYN4" s="230"/>
      <c r="FYO4" s="230"/>
      <c r="FYP4" s="230"/>
      <c r="FYQ4" s="230"/>
      <c r="FYR4" s="230"/>
      <c r="FYS4" s="230"/>
      <c r="FYT4" s="230"/>
      <c r="FYU4" s="230"/>
      <c r="FYV4" s="230"/>
      <c r="FYW4" s="230"/>
      <c r="FYX4" s="230"/>
      <c r="FYY4" s="230"/>
      <c r="FYZ4" s="230"/>
      <c r="FZA4" s="230"/>
      <c r="FZB4" s="230"/>
      <c r="FZC4" s="230"/>
      <c r="FZD4" s="230"/>
      <c r="FZE4" s="230"/>
      <c r="FZF4" s="230"/>
      <c r="FZG4" s="230"/>
      <c r="FZH4" s="230"/>
      <c r="FZI4" s="230"/>
      <c r="FZJ4" s="230"/>
      <c r="FZK4" s="230"/>
      <c r="FZL4" s="230"/>
      <c r="FZM4" s="230"/>
      <c r="FZN4" s="230"/>
      <c r="FZO4" s="230"/>
      <c r="FZP4" s="230"/>
      <c r="FZQ4" s="230"/>
      <c r="FZR4" s="230"/>
      <c r="FZS4" s="230"/>
      <c r="FZT4" s="230"/>
      <c r="FZU4" s="230"/>
      <c r="FZV4" s="230"/>
      <c r="FZW4" s="230"/>
      <c r="FZX4" s="230"/>
      <c r="FZY4" s="230"/>
      <c r="FZZ4" s="230"/>
      <c r="GAA4" s="230"/>
      <c r="GAB4" s="230"/>
      <c r="GAC4" s="230"/>
      <c r="GAD4" s="230"/>
      <c r="GAE4" s="230"/>
      <c r="GAF4" s="230"/>
      <c r="GAG4" s="230"/>
      <c r="GAH4" s="230"/>
      <c r="GAI4" s="230"/>
      <c r="GAJ4" s="230"/>
      <c r="GAK4" s="230"/>
      <c r="GAL4" s="230"/>
      <c r="GAM4" s="230"/>
      <c r="GAN4" s="230"/>
      <c r="GAO4" s="230"/>
      <c r="GAP4" s="230"/>
      <c r="GAQ4" s="230"/>
      <c r="GAR4" s="230"/>
      <c r="GAS4" s="230"/>
      <c r="GAT4" s="230"/>
      <c r="GAU4" s="230"/>
      <c r="GAV4" s="230"/>
      <c r="GAW4" s="230"/>
      <c r="GAX4" s="230"/>
      <c r="GAY4" s="230"/>
      <c r="GAZ4" s="230"/>
      <c r="GBA4" s="230"/>
      <c r="GBB4" s="230"/>
      <c r="GBC4" s="230"/>
      <c r="GBD4" s="230"/>
      <c r="GBE4" s="230"/>
      <c r="GBF4" s="230"/>
      <c r="GBG4" s="230"/>
      <c r="GBH4" s="230"/>
      <c r="GBI4" s="230"/>
      <c r="GBJ4" s="230"/>
      <c r="GBK4" s="230"/>
      <c r="GBL4" s="230"/>
      <c r="GBM4" s="230"/>
      <c r="GBN4" s="230"/>
      <c r="GBO4" s="230"/>
      <c r="GBP4" s="230"/>
      <c r="GBQ4" s="230"/>
      <c r="GBR4" s="230"/>
      <c r="GBS4" s="230"/>
      <c r="GBT4" s="230"/>
      <c r="GBU4" s="230"/>
      <c r="GBV4" s="230"/>
      <c r="GBW4" s="230"/>
      <c r="GBX4" s="230"/>
      <c r="GBY4" s="230"/>
      <c r="GBZ4" s="230"/>
      <c r="GCA4" s="230"/>
      <c r="GCB4" s="230"/>
      <c r="GCC4" s="230"/>
      <c r="GCD4" s="230"/>
      <c r="GCE4" s="230"/>
      <c r="GCF4" s="230"/>
      <c r="GCG4" s="230"/>
      <c r="GCH4" s="230"/>
      <c r="GCI4" s="230"/>
      <c r="GCJ4" s="230"/>
      <c r="GCK4" s="230"/>
      <c r="GCL4" s="230"/>
      <c r="GCM4" s="230"/>
      <c r="GCN4" s="230"/>
      <c r="GCO4" s="230"/>
      <c r="GCP4" s="230"/>
      <c r="GCQ4" s="230"/>
      <c r="GCR4" s="230"/>
      <c r="GCS4" s="230"/>
      <c r="GCT4" s="230"/>
      <c r="GCU4" s="230"/>
      <c r="GCV4" s="230"/>
      <c r="GCW4" s="230"/>
      <c r="GCX4" s="230"/>
      <c r="GCY4" s="230"/>
      <c r="GCZ4" s="230"/>
      <c r="GDA4" s="230"/>
      <c r="GDB4" s="230"/>
      <c r="GDC4" s="230"/>
      <c r="GDD4" s="230"/>
      <c r="GDE4" s="230"/>
      <c r="GDF4" s="230"/>
      <c r="GDG4" s="230"/>
      <c r="GDH4" s="230"/>
      <c r="GDI4" s="230"/>
      <c r="GDJ4" s="230"/>
      <c r="GDK4" s="230"/>
      <c r="GDL4" s="230"/>
      <c r="GDM4" s="230"/>
      <c r="GDN4" s="230"/>
      <c r="GDO4" s="230"/>
      <c r="GDP4" s="230"/>
      <c r="GDQ4" s="230"/>
      <c r="GDR4" s="230"/>
      <c r="GDS4" s="230"/>
      <c r="GDT4" s="230"/>
      <c r="GDU4" s="230"/>
      <c r="GDV4" s="230"/>
      <c r="GDW4" s="230"/>
      <c r="GDX4" s="230"/>
      <c r="GDY4" s="230"/>
      <c r="GDZ4" s="230"/>
      <c r="GEA4" s="230"/>
      <c r="GEB4" s="230"/>
      <c r="GEC4" s="230"/>
      <c r="GED4" s="230"/>
      <c r="GEE4" s="230"/>
      <c r="GEF4" s="230"/>
      <c r="GEG4" s="230"/>
      <c r="GEH4" s="230"/>
      <c r="GEI4" s="230"/>
      <c r="GEJ4" s="230"/>
      <c r="GEK4" s="230"/>
      <c r="GEL4" s="230"/>
      <c r="GEM4" s="230"/>
      <c r="GEN4" s="230"/>
      <c r="GEO4" s="230"/>
      <c r="GEP4" s="230"/>
      <c r="GEQ4" s="230"/>
      <c r="GER4" s="230"/>
      <c r="GES4" s="230"/>
      <c r="GET4" s="230"/>
      <c r="GEU4" s="230"/>
      <c r="GEV4" s="230"/>
      <c r="GEW4" s="230"/>
      <c r="GEX4" s="230"/>
      <c r="GEY4" s="230"/>
      <c r="GEZ4" s="230"/>
      <c r="GFA4" s="230"/>
      <c r="GFB4" s="230"/>
      <c r="GFC4" s="230"/>
      <c r="GFD4" s="230"/>
      <c r="GFE4" s="230"/>
      <c r="GFF4" s="230"/>
      <c r="GFG4" s="230"/>
      <c r="GFH4" s="230"/>
      <c r="GFI4" s="230"/>
      <c r="GFJ4" s="230"/>
      <c r="GFK4" s="230"/>
      <c r="GFL4" s="230"/>
      <c r="GFM4" s="230"/>
      <c r="GFN4" s="230"/>
      <c r="GFO4" s="230"/>
      <c r="GFP4" s="230"/>
      <c r="GFQ4" s="230"/>
      <c r="GFR4" s="230"/>
      <c r="GFS4" s="230"/>
      <c r="GFT4" s="230"/>
      <c r="GFU4" s="230"/>
      <c r="GFV4" s="230"/>
      <c r="GFW4" s="230"/>
      <c r="GFX4" s="230"/>
      <c r="GFY4" s="230"/>
      <c r="GFZ4" s="230"/>
      <c r="GGA4" s="230"/>
      <c r="GGB4" s="230"/>
      <c r="GGC4" s="230"/>
      <c r="GGD4" s="230"/>
      <c r="GGE4" s="230"/>
      <c r="GGF4" s="230"/>
      <c r="GGG4" s="230"/>
      <c r="GGH4" s="230"/>
      <c r="GGI4" s="230"/>
      <c r="GGJ4" s="230"/>
      <c r="GGK4" s="230"/>
      <c r="GGL4" s="230"/>
      <c r="GGM4" s="230"/>
      <c r="GGN4" s="230"/>
      <c r="GGO4" s="230"/>
      <c r="GGP4" s="230"/>
      <c r="GGQ4" s="230"/>
      <c r="GGR4" s="230"/>
      <c r="GGS4" s="230"/>
      <c r="GGT4" s="230"/>
      <c r="GGU4" s="230"/>
      <c r="GGV4" s="230"/>
      <c r="GGW4" s="230"/>
      <c r="GGX4" s="230"/>
      <c r="GGY4" s="230"/>
      <c r="GGZ4" s="230"/>
      <c r="GHA4" s="230"/>
      <c r="GHB4" s="230"/>
      <c r="GHC4" s="230"/>
      <c r="GHD4" s="230"/>
      <c r="GHE4" s="230"/>
      <c r="GHF4" s="230"/>
      <c r="GHG4" s="230"/>
      <c r="GHH4" s="230"/>
      <c r="GHI4" s="230"/>
      <c r="GHJ4" s="230"/>
      <c r="GHK4" s="230"/>
      <c r="GHL4" s="230"/>
      <c r="GHM4" s="230"/>
      <c r="GHN4" s="230"/>
      <c r="GHO4" s="230"/>
      <c r="GHP4" s="230"/>
      <c r="GHQ4" s="230"/>
      <c r="GHR4" s="230"/>
      <c r="GHS4" s="230"/>
      <c r="GHT4" s="230"/>
      <c r="GHU4" s="230"/>
      <c r="GHV4" s="230"/>
      <c r="GHW4" s="230"/>
      <c r="GHX4" s="230"/>
      <c r="GHY4" s="230"/>
      <c r="GHZ4" s="230"/>
      <c r="GIA4" s="230"/>
      <c r="GIB4" s="230"/>
      <c r="GIC4" s="230"/>
      <c r="GID4" s="230"/>
      <c r="GIE4" s="230"/>
      <c r="GIF4" s="230"/>
      <c r="GIG4" s="230"/>
      <c r="GIH4" s="230"/>
      <c r="GII4" s="230"/>
      <c r="GIJ4" s="230"/>
      <c r="GIK4" s="230"/>
      <c r="GIL4" s="230"/>
      <c r="GIM4" s="230"/>
      <c r="GIN4" s="230"/>
      <c r="GIO4" s="230"/>
      <c r="GIP4" s="230"/>
      <c r="GIQ4" s="230"/>
      <c r="GIR4" s="230"/>
      <c r="GIS4" s="230"/>
      <c r="GIT4" s="230"/>
      <c r="GIU4" s="230"/>
      <c r="GIV4" s="230"/>
      <c r="GIW4" s="230"/>
      <c r="GIX4" s="230"/>
      <c r="GIY4" s="230"/>
      <c r="GIZ4" s="230"/>
      <c r="GJA4" s="230"/>
      <c r="GJB4" s="230"/>
      <c r="GJC4" s="230"/>
      <c r="GJD4" s="230"/>
      <c r="GJE4" s="230"/>
      <c r="GJF4" s="230"/>
      <c r="GJG4" s="230"/>
      <c r="GJH4" s="230"/>
      <c r="GJI4" s="230"/>
      <c r="GJJ4" s="230"/>
      <c r="GJK4" s="230"/>
      <c r="GJL4" s="230"/>
      <c r="GJM4" s="230"/>
      <c r="GJN4" s="230"/>
      <c r="GJO4" s="230"/>
      <c r="GJP4" s="230"/>
      <c r="GJQ4" s="230"/>
      <c r="GJR4" s="230"/>
      <c r="GJS4" s="230"/>
      <c r="GJT4" s="230"/>
      <c r="GJU4" s="230"/>
      <c r="GJV4" s="230"/>
      <c r="GJW4" s="230"/>
      <c r="GJX4" s="230"/>
      <c r="GJY4" s="230"/>
      <c r="GJZ4" s="230"/>
      <c r="GKA4" s="230"/>
      <c r="GKB4" s="230"/>
      <c r="GKC4" s="230"/>
      <c r="GKD4" s="230"/>
      <c r="GKE4" s="230"/>
      <c r="GKF4" s="230"/>
      <c r="GKG4" s="230"/>
      <c r="GKH4" s="230"/>
      <c r="GKI4" s="230"/>
      <c r="GKJ4" s="230"/>
      <c r="GKK4" s="230"/>
      <c r="GKL4" s="230"/>
      <c r="GKM4" s="230"/>
      <c r="GKN4" s="230"/>
      <c r="GKO4" s="230"/>
      <c r="GKP4" s="230"/>
      <c r="GKQ4" s="230"/>
      <c r="GKR4" s="230"/>
      <c r="GKS4" s="230"/>
      <c r="GKT4" s="230"/>
      <c r="GKU4" s="230"/>
      <c r="GKV4" s="230"/>
      <c r="GKW4" s="230"/>
      <c r="GKX4" s="230"/>
      <c r="GKY4" s="230"/>
      <c r="GKZ4" s="230"/>
      <c r="GLA4" s="230"/>
      <c r="GLB4" s="230"/>
      <c r="GLC4" s="230"/>
      <c r="GLD4" s="230"/>
      <c r="GLE4" s="230"/>
      <c r="GLF4" s="230"/>
      <c r="GLG4" s="230"/>
      <c r="GLH4" s="230"/>
      <c r="GLI4" s="230"/>
      <c r="GLJ4" s="230"/>
      <c r="GLK4" s="230"/>
      <c r="GLL4" s="230"/>
      <c r="GLM4" s="230"/>
      <c r="GLN4" s="230"/>
      <c r="GLO4" s="230"/>
      <c r="GLP4" s="230"/>
      <c r="GLQ4" s="230"/>
      <c r="GLR4" s="230"/>
      <c r="GLS4" s="230"/>
      <c r="GLT4" s="230"/>
      <c r="GLU4" s="230"/>
      <c r="GLV4" s="230"/>
      <c r="GLW4" s="230"/>
      <c r="GLX4" s="230"/>
      <c r="GLY4" s="230"/>
      <c r="GLZ4" s="230"/>
      <c r="GMA4" s="230"/>
      <c r="GMB4" s="230"/>
      <c r="GMC4" s="230"/>
      <c r="GMD4" s="230"/>
      <c r="GME4" s="230"/>
      <c r="GMF4" s="230"/>
      <c r="GMG4" s="230"/>
      <c r="GMH4" s="230"/>
      <c r="GMI4" s="230"/>
      <c r="GMJ4" s="230"/>
      <c r="GMK4" s="230"/>
      <c r="GML4" s="230"/>
      <c r="GMM4" s="230"/>
      <c r="GMN4" s="230"/>
      <c r="GMO4" s="230"/>
      <c r="GMP4" s="230"/>
      <c r="GMQ4" s="230"/>
      <c r="GMR4" s="230"/>
      <c r="GMS4" s="230"/>
      <c r="GMT4" s="230"/>
      <c r="GMU4" s="230"/>
      <c r="GMV4" s="230"/>
      <c r="GMW4" s="230"/>
      <c r="GMX4" s="230"/>
      <c r="GMY4" s="230"/>
      <c r="GMZ4" s="230"/>
      <c r="GNA4" s="230"/>
      <c r="GNB4" s="230"/>
      <c r="GNC4" s="230"/>
      <c r="GND4" s="230"/>
      <c r="GNE4" s="230"/>
      <c r="GNF4" s="230"/>
      <c r="GNG4" s="230"/>
      <c r="GNH4" s="230"/>
      <c r="GNI4" s="230"/>
      <c r="GNJ4" s="230"/>
      <c r="GNK4" s="230"/>
      <c r="GNL4" s="230"/>
      <c r="GNM4" s="230"/>
      <c r="GNN4" s="230"/>
      <c r="GNO4" s="230"/>
      <c r="GNP4" s="230"/>
      <c r="GNQ4" s="230"/>
      <c r="GNR4" s="230"/>
      <c r="GNS4" s="230"/>
      <c r="GNT4" s="230"/>
      <c r="GNU4" s="230"/>
      <c r="GNV4" s="230"/>
      <c r="GNW4" s="230"/>
      <c r="GNX4" s="230"/>
      <c r="GNY4" s="230"/>
      <c r="GNZ4" s="230"/>
      <c r="GOA4" s="230"/>
      <c r="GOB4" s="230"/>
      <c r="GOC4" s="230"/>
      <c r="GOD4" s="230"/>
      <c r="GOE4" s="230"/>
      <c r="GOF4" s="230"/>
      <c r="GOG4" s="230"/>
      <c r="GOH4" s="230"/>
      <c r="GOI4" s="230"/>
      <c r="GOJ4" s="230"/>
      <c r="GOK4" s="230"/>
      <c r="GOL4" s="230"/>
      <c r="GOM4" s="230"/>
      <c r="GON4" s="230"/>
      <c r="GOO4" s="230"/>
      <c r="GOP4" s="230"/>
      <c r="GOQ4" s="230"/>
      <c r="GOR4" s="230"/>
      <c r="GOS4" s="230"/>
      <c r="GOT4" s="230"/>
      <c r="GOU4" s="230"/>
      <c r="GOV4" s="230"/>
      <c r="GOW4" s="230"/>
      <c r="GOX4" s="230"/>
      <c r="GOY4" s="230"/>
      <c r="GOZ4" s="230"/>
      <c r="GPA4" s="230"/>
      <c r="GPB4" s="230"/>
      <c r="GPC4" s="230"/>
      <c r="GPD4" s="230"/>
      <c r="GPE4" s="230"/>
      <c r="GPF4" s="230"/>
      <c r="GPG4" s="230"/>
      <c r="GPH4" s="230"/>
      <c r="GPI4" s="230"/>
      <c r="GPJ4" s="230"/>
      <c r="GPK4" s="230"/>
      <c r="GPL4" s="230"/>
      <c r="GPM4" s="230"/>
      <c r="GPN4" s="230"/>
      <c r="GPO4" s="230"/>
      <c r="GPP4" s="230"/>
      <c r="GPQ4" s="230"/>
      <c r="GPR4" s="230"/>
      <c r="GPS4" s="230"/>
      <c r="GPT4" s="230"/>
      <c r="GPU4" s="230"/>
      <c r="GPV4" s="230"/>
      <c r="GPW4" s="230"/>
      <c r="GPX4" s="230"/>
      <c r="GPY4" s="230"/>
      <c r="GPZ4" s="230"/>
      <c r="GQA4" s="230"/>
      <c r="GQB4" s="230"/>
      <c r="GQC4" s="230"/>
      <c r="GQD4" s="230"/>
      <c r="GQE4" s="230"/>
      <c r="GQF4" s="230"/>
      <c r="GQG4" s="230"/>
      <c r="GQH4" s="230"/>
      <c r="GQI4" s="230"/>
      <c r="GQJ4" s="230"/>
      <c r="GQK4" s="230"/>
      <c r="GQL4" s="230"/>
      <c r="GQM4" s="230"/>
      <c r="GQN4" s="230"/>
      <c r="GQO4" s="230"/>
      <c r="GQP4" s="230"/>
      <c r="GQQ4" s="230"/>
      <c r="GQR4" s="230"/>
      <c r="GQS4" s="230"/>
      <c r="GQT4" s="230"/>
      <c r="GQU4" s="230"/>
      <c r="GQV4" s="230"/>
      <c r="GQW4" s="230"/>
      <c r="GQX4" s="230"/>
      <c r="GQY4" s="230"/>
      <c r="GQZ4" s="230"/>
      <c r="GRA4" s="230"/>
      <c r="GRB4" s="230"/>
      <c r="GRC4" s="230"/>
      <c r="GRD4" s="230"/>
      <c r="GRE4" s="230"/>
      <c r="GRF4" s="230"/>
      <c r="GRG4" s="230"/>
      <c r="GRH4" s="230"/>
      <c r="GRI4" s="230"/>
      <c r="GRJ4" s="230"/>
      <c r="GRK4" s="230"/>
      <c r="GRL4" s="230"/>
      <c r="GRM4" s="230"/>
      <c r="GRN4" s="230"/>
      <c r="GRO4" s="230"/>
      <c r="GRP4" s="230"/>
      <c r="GRQ4" s="230"/>
      <c r="GRR4" s="230"/>
      <c r="GRS4" s="230"/>
      <c r="GRT4" s="230"/>
      <c r="GRU4" s="230"/>
      <c r="GRV4" s="230"/>
      <c r="GRW4" s="230"/>
      <c r="GRX4" s="230"/>
      <c r="GRY4" s="230"/>
      <c r="GRZ4" s="230"/>
      <c r="GSA4" s="230"/>
      <c r="GSB4" s="230"/>
      <c r="GSC4" s="230"/>
      <c r="GSD4" s="230"/>
      <c r="GSE4" s="230"/>
      <c r="GSF4" s="230"/>
      <c r="GSG4" s="230"/>
      <c r="GSH4" s="230"/>
      <c r="GSI4" s="230"/>
      <c r="GSJ4" s="230"/>
      <c r="GSK4" s="230"/>
      <c r="GSL4" s="230"/>
      <c r="GSM4" s="230"/>
      <c r="GSN4" s="230"/>
      <c r="GSO4" s="230"/>
      <c r="GSP4" s="230"/>
      <c r="GSQ4" s="230"/>
      <c r="GSR4" s="230"/>
      <c r="GSS4" s="230"/>
      <c r="GST4" s="230"/>
      <c r="GSU4" s="230"/>
      <c r="GSV4" s="230"/>
      <c r="GSW4" s="230"/>
      <c r="GSX4" s="230"/>
      <c r="GSY4" s="230"/>
      <c r="GSZ4" s="230"/>
      <c r="GTA4" s="230"/>
      <c r="GTB4" s="230"/>
      <c r="GTC4" s="230"/>
      <c r="GTD4" s="230"/>
      <c r="GTE4" s="230"/>
      <c r="GTF4" s="230"/>
      <c r="GTG4" s="230"/>
      <c r="GTH4" s="230"/>
      <c r="GTI4" s="230"/>
      <c r="GTJ4" s="230"/>
      <c r="GTK4" s="230"/>
      <c r="GTL4" s="230"/>
      <c r="GTM4" s="230"/>
      <c r="GTN4" s="230"/>
      <c r="GTO4" s="230"/>
      <c r="GTP4" s="230"/>
      <c r="GTQ4" s="230"/>
      <c r="GTR4" s="230"/>
      <c r="GTS4" s="230"/>
      <c r="GTT4" s="230"/>
      <c r="GTU4" s="230"/>
      <c r="GTV4" s="230"/>
      <c r="GTW4" s="230"/>
      <c r="GTX4" s="230"/>
      <c r="GTY4" s="230"/>
      <c r="GTZ4" s="230"/>
      <c r="GUA4" s="230"/>
      <c r="GUB4" s="230"/>
      <c r="GUC4" s="230"/>
      <c r="GUD4" s="230"/>
      <c r="GUE4" s="230"/>
      <c r="GUF4" s="230"/>
      <c r="GUG4" s="230"/>
      <c r="GUH4" s="230"/>
      <c r="GUI4" s="230"/>
      <c r="GUJ4" s="230"/>
      <c r="GUK4" s="230"/>
      <c r="GUL4" s="230"/>
      <c r="GUM4" s="230"/>
      <c r="GUN4" s="230"/>
      <c r="GUO4" s="230"/>
      <c r="GUP4" s="230"/>
      <c r="GUQ4" s="230"/>
      <c r="GUR4" s="230"/>
      <c r="GUS4" s="230"/>
      <c r="GUT4" s="230"/>
      <c r="GUU4" s="230"/>
      <c r="GUV4" s="230"/>
      <c r="GUW4" s="230"/>
      <c r="GUX4" s="230"/>
      <c r="GUY4" s="230"/>
      <c r="GUZ4" s="230"/>
      <c r="GVA4" s="230"/>
      <c r="GVB4" s="230"/>
      <c r="GVC4" s="230"/>
      <c r="GVD4" s="230"/>
      <c r="GVE4" s="230"/>
      <c r="GVF4" s="230"/>
      <c r="GVG4" s="230"/>
      <c r="GVH4" s="230"/>
      <c r="GVI4" s="230"/>
      <c r="GVJ4" s="230"/>
      <c r="GVK4" s="230"/>
      <c r="GVL4" s="230"/>
      <c r="GVM4" s="230"/>
      <c r="GVN4" s="230"/>
      <c r="GVO4" s="230"/>
      <c r="GVP4" s="230"/>
      <c r="GVQ4" s="230"/>
      <c r="GVR4" s="230"/>
      <c r="GVS4" s="230"/>
      <c r="GVT4" s="230"/>
      <c r="GVU4" s="230"/>
      <c r="GVV4" s="230"/>
      <c r="GVW4" s="230"/>
      <c r="GVX4" s="230"/>
      <c r="GVY4" s="230"/>
      <c r="GVZ4" s="230"/>
      <c r="GWA4" s="230"/>
      <c r="GWB4" s="230"/>
      <c r="GWC4" s="230"/>
      <c r="GWD4" s="230"/>
      <c r="GWE4" s="230"/>
      <c r="GWF4" s="230"/>
      <c r="GWG4" s="230"/>
      <c r="GWH4" s="230"/>
      <c r="GWI4" s="230"/>
      <c r="GWJ4" s="230"/>
      <c r="GWK4" s="230"/>
      <c r="GWL4" s="230"/>
      <c r="GWM4" s="230"/>
      <c r="GWN4" s="230"/>
      <c r="GWO4" s="230"/>
      <c r="GWP4" s="230"/>
      <c r="GWQ4" s="230"/>
      <c r="GWR4" s="230"/>
      <c r="GWS4" s="230"/>
      <c r="GWT4" s="230"/>
      <c r="GWU4" s="230"/>
      <c r="GWV4" s="230"/>
      <c r="GWW4" s="230"/>
      <c r="GWX4" s="230"/>
      <c r="GWY4" s="230"/>
      <c r="GWZ4" s="230"/>
      <c r="GXA4" s="230"/>
      <c r="GXB4" s="230"/>
      <c r="GXC4" s="230"/>
      <c r="GXD4" s="230"/>
      <c r="GXE4" s="230"/>
      <c r="GXF4" s="230"/>
      <c r="GXG4" s="230"/>
      <c r="GXH4" s="230"/>
      <c r="GXI4" s="230"/>
      <c r="GXJ4" s="230"/>
      <c r="GXK4" s="230"/>
      <c r="GXL4" s="230"/>
      <c r="GXM4" s="230"/>
      <c r="GXN4" s="230"/>
      <c r="GXO4" s="230"/>
      <c r="GXP4" s="230"/>
      <c r="GXQ4" s="230"/>
      <c r="GXR4" s="230"/>
      <c r="GXS4" s="230"/>
      <c r="GXT4" s="230"/>
      <c r="GXU4" s="230"/>
      <c r="GXV4" s="230"/>
      <c r="GXW4" s="230"/>
      <c r="GXX4" s="230"/>
      <c r="GXY4" s="230"/>
      <c r="GXZ4" s="230"/>
      <c r="GYA4" s="230"/>
      <c r="GYB4" s="230"/>
      <c r="GYC4" s="230"/>
      <c r="GYD4" s="230"/>
      <c r="GYE4" s="230"/>
      <c r="GYF4" s="230"/>
      <c r="GYG4" s="230"/>
      <c r="GYH4" s="230"/>
      <c r="GYI4" s="230"/>
      <c r="GYJ4" s="230"/>
      <c r="GYK4" s="230"/>
      <c r="GYL4" s="230"/>
      <c r="GYM4" s="230"/>
      <c r="GYN4" s="230"/>
      <c r="GYO4" s="230"/>
      <c r="GYP4" s="230"/>
      <c r="GYQ4" s="230"/>
      <c r="GYR4" s="230"/>
      <c r="GYS4" s="230"/>
      <c r="GYT4" s="230"/>
      <c r="GYU4" s="230"/>
      <c r="GYV4" s="230"/>
      <c r="GYW4" s="230"/>
      <c r="GYX4" s="230"/>
      <c r="GYY4" s="230"/>
      <c r="GYZ4" s="230"/>
      <c r="GZA4" s="230"/>
      <c r="GZB4" s="230"/>
      <c r="GZC4" s="230"/>
      <c r="GZD4" s="230"/>
      <c r="GZE4" s="230"/>
      <c r="GZF4" s="230"/>
      <c r="GZG4" s="230"/>
      <c r="GZH4" s="230"/>
      <c r="GZI4" s="230"/>
      <c r="GZJ4" s="230"/>
      <c r="GZK4" s="230"/>
      <c r="GZL4" s="230"/>
      <c r="GZM4" s="230"/>
      <c r="GZN4" s="230"/>
      <c r="GZO4" s="230"/>
      <c r="GZP4" s="230"/>
      <c r="GZQ4" s="230"/>
      <c r="GZR4" s="230"/>
      <c r="GZS4" s="230"/>
      <c r="GZT4" s="230"/>
      <c r="GZU4" s="230"/>
      <c r="GZV4" s="230"/>
      <c r="GZW4" s="230"/>
      <c r="GZX4" s="230"/>
      <c r="GZY4" s="230"/>
      <c r="GZZ4" s="230"/>
      <c r="HAA4" s="230"/>
      <c r="HAB4" s="230"/>
      <c r="HAC4" s="230"/>
      <c r="HAD4" s="230"/>
      <c r="HAE4" s="230"/>
      <c r="HAF4" s="230"/>
      <c r="HAG4" s="230"/>
      <c r="HAH4" s="230"/>
      <c r="HAI4" s="230"/>
      <c r="HAJ4" s="230"/>
      <c r="HAK4" s="230"/>
      <c r="HAL4" s="230"/>
      <c r="HAM4" s="230"/>
      <c r="HAN4" s="230"/>
      <c r="HAO4" s="230"/>
      <c r="HAP4" s="230"/>
      <c r="HAQ4" s="230"/>
      <c r="HAR4" s="230"/>
      <c r="HAS4" s="230"/>
      <c r="HAT4" s="230"/>
      <c r="HAU4" s="230"/>
      <c r="HAV4" s="230"/>
      <c r="HAW4" s="230"/>
      <c r="HAX4" s="230"/>
      <c r="HAY4" s="230"/>
      <c r="HAZ4" s="230"/>
      <c r="HBA4" s="230"/>
      <c r="HBB4" s="230"/>
      <c r="HBC4" s="230"/>
      <c r="HBD4" s="230"/>
      <c r="HBE4" s="230"/>
      <c r="HBF4" s="230"/>
      <c r="HBG4" s="230"/>
      <c r="HBH4" s="230"/>
      <c r="HBI4" s="230"/>
      <c r="HBJ4" s="230"/>
      <c r="HBK4" s="230"/>
      <c r="HBL4" s="230"/>
      <c r="HBM4" s="230"/>
      <c r="HBN4" s="230"/>
      <c r="HBO4" s="230"/>
      <c r="HBP4" s="230"/>
      <c r="HBQ4" s="230"/>
      <c r="HBR4" s="230"/>
      <c r="HBS4" s="230"/>
      <c r="HBT4" s="230"/>
      <c r="HBU4" s="230"/>
      <c r="HBV4" s="230"/>
      <c r="HBW4" s="230"/>
      <c r="HBX4" s="230"/>
      <c r="HBY4" s="230"/>
      <c r="HBZ4" s="230"/>
      <c r="HCA4" s="230"/>
      <c r="HCB4" s="230"/>
      <c r="HCC4" s="230"/>
      <c r="HCD4" s="230"/>
      <c r="HCE4" s="230"/>
      <c r="HCF4" s="230"/>
      <c r="HCG4" s="230"/>
      <c r="HCH4" s="230"/>
      <c r="HCI4" s="230"/>
      <c r="HCJ4" s="230"/>
      <c r="HCK4" s="230"/>
      <c r="HCL4" s="230"/>
      <c r="HCM4" s="230"/>
      <c r="HCN4" s="230"/>
      <c r="HCO4" s="230"/>
      <c r="HCP4" s="230"/>
      <c r="HCQ4" s="230"/>
      <c r="HCR4" s="230"/>
      <c r="HCS4" s="230"/>
      <c r="HCT4" s="230"/>
      <c r="HCU4" s="230"/>
      <c r="HCV4" s="230"/>
      <c r="HCW4" s="230"/>
      <c r="HCX4" s="230"/>
      <c r="HCY4" s="230"/>
      <c r="HCZ4" s="230"/>
      <c r="HDA4" s="230"/>
      <c r="HDB4" s="230"/>
      <c r="HDC4" s="230"/>
      <c r="HDD4" s="230"/>
      <c r="HDE4" s="230"/>
      <c r="HDF4" s="230"/>
      <c r="HDG4" s="230"/>
      <c r="HDH4" s="230"/>
      <c r="HDI4" s="230"/>
      <c r="HDJ4" s="230"/>
      <c r="HDK4" s="230"/>
      <c r="HDL4" s="230"/>
      <c r="HDM4" s="230"/>
      <c r="HDN4" s="230"/>
      <c r="HDO4" s="230"/>
      <c r="HDP4" s="230"/>
      <c r="HDQ4" s="230"/>
      <c r="HDR4" s="230"/>
      <c r="HDS4" s="230"/>
      <c r="HDT4" s="230"/>
      <c r="HDU4" s="230"/>
      <c r="HDV4" s="230"/>
      <c r="HDW4" s="230"/>
      <c r="HDX4" s="230"/>
      <c r="HDY4" s="230"/>
      <c r="HDZ4" s="230"/>
      <c r="HEA4" s="230"/>
      <c r="HEB4" s="230"/>
      <c r="HEC4" s="230"/>
      <c r="HED4" s="230"/>
      <c r="HEE4" s="230"/>
      <c r="HEF4" s="230"/>
      <c r="HEG4" s="230"/>
      <c r="HEH4" s="230"/>
      <c r="HEI4" s="230"/>
      <c r="HEJ4" s="230"/>
      <c r="HEK4" s="230"/>
      <c r="HEL4" s="230"/>
      <c r="HEM4" s="230"/>
      <c r="HEN4" s="230"/>
      <c r="HEO4" s="230"/>
      <c r="HEP4" s="230"/>
      <c r="HEQ4" s="230"/>
      <c r="HER4" s="230"/>
      <c r="HES4" s="230"/>
      <c r="HET4" s="230"/>
      <c r="HEU4" s="230"/>
      <c r="HEV4" s="230"/>
      <c r="HEW4" s="230"/>
      <c r="HEX4" s="230"/>
      <c r="HEY4" s="230"/>
      <c r="HEZ4" s="230"/>
      <c r="HFA4" s="230"/>
      <c r="HFB4" s="230"/>
      <c r="HFC4" s="230"/>
      <c r="HFD4" s="230"/>
      <c r="HFE4" s="230"/>
      <c r="HFF4" s="230"/>
      <c r="HFG4" s="230"/>
      <c r="HFH4" s="230"/>
      <c r="HFI4" s="230"/>
      <c r="HFJ4" s="230"/>
      <c r="HFK4" s="230"/>
      <c r="HFL4" s="230"/>
      <c r="HFM4" s="230"/>
      <c r="HFN4" s="230"/>
      <c r="HFO4" s="230"/>
      <c r="HFP4" s="230"/>
      <c r="HFQ4" s="230"/>
      <c r="HFR4" s="230"/>
      <c r="HFS4" s="230"/>
      <c r="HFT4" s="230"/>
      <c r="HFU4" s="230"/>
      <c r="HFV4" s="230"/>
      <c r="HFW4" s="230"/>
      <c r="HFX4" s="230"/>
      <c r="HFY4" s="230"/>
      <c r="HFZ4" s="230"/>
      <c r="HGA4" s="230"/>
      <c r="HGB4" s="230"/>
      <c r="HGC4" s="230"/>
      <c r="HGD4" s="230"/>
      <c r="HGE4" s="230"/>
      <c r="HGF4" s="230"/>
      <c r="HGG4" s="230"/>
      <c r="HGH4" s="230"/>
      <c r="HGI4" s="230"/>
      <c r="HGJ4" s="230"/>
      <c r="HGK4" s="230"/>
      <c r="HGL4" s="230"/>
      <c r="HGM4" s="230"/>
      <c r="HGN4" s="230"/>
      <c r="HGO4" s="230"/>
      <c r="HGP4" s="230"/>
      <c r="HGQ4" s="230"/>
      <c r="HGR4" s="230"/>
      <c r="HGS4" s="230"/>
      <c r="HGT4" s="230"/>
      <c r="HGU4" s="230"/>
      <c r="HGV4" s="230"/>
      <c r="HGW4" s="230"/>
      <c r="HGX4" s="230"/>
      <c r="HGY4" s="230"/>
      <c r="HGZ4" s="230"/>
      <c r="HHA4" s="230"/>
      <c r="HHB4" s="230"/>
      <c r="HHC4" s="230"/>
      <c r="HHD4" s="230"/>
      <c r="HHE4" s="230"/>
      <c r="HHF4" s="230"/>
      <c r="HHG4" s="230"/>
      <c r="HHH4" s="230"/>
      <c r="HHI4" s="230"/>
      <c r="HHJ4" s="230"/>
      <c r="HHK4" s="230"/>
      <c r="HHL4" s="230"/>
      <c r="HHM4" s="230"/>
      <c r="HHN4" s="230"/>
      <c r="HHO4" s="230"/>
      <c r="HHP4" s="230"/>
      <c r="HHQ4" s="230"/>
      <c r="HHR4" s="230"/>
      <c r="HHS4" s="230"/>
      <c r="HHT4" s="230"/>
      <c r="HHU4" s="230"/>
      <c r="HHV4" s="230"/>
      <c r="HHW4" s="230"/>
      <c r="HHX4" s="230"/>
      <c r="HHY4" s="230"/>
      <c r="HHZ4" s="230"/>
      <c r="HIA4" s="230"/>
      <c r="HIB4" s="230"/>
      <c r="HIC4" s="230"/>
      <c r="HID4" s="230"/>
      <c r="HIE4" s="230"/>
      <c r="HIF4" s="230"/>
      <c r="HIG4" s="230"/>
      <c r="HIH4" s="230"/>
      <c r="HII4" s="230"/>
      <c r="HIJ4" s="230"/>
      <c r="HIK4" s="230"/>
      <c r="HIL4" s="230"/>
      <c r="HIM4" s="230"/>
      <c r="HIN4" s="230"/>
      <c r="HIO4" s="230"/>
      <c r="HIP4" s="230"/>
      <c r="HIQ4" s="230"/>
      <c r="HIR4" s="230"/>
      <c r="HIS4" s="230"/>
      <c r="HIT4" s="230"/>
      <c r="HIU4" s="230"/>
      <c r="HIV4" s="230"/>
      <c r="HIW4" s="230"/>
      <c r="HIX4" s="230"/>
      <c r="HIY4" s="230"/>
      <c r="HIZ4" s="230"/>
      <c r="HJA4" s="230"/>
      <c r="HJB4" s="230"/>
      <c r="HJC4" s="230"/>
      <c r="HJD4" s="230"/>
      <c r="HJE4" s="230"/>
      <c r="HJF4" s="230"/>
      <c r="HJG4" s="230"/>
      <c r="HJH4" s="230"/>
      <c r="HJI4" s="230"/>
      <c r="HJJ4" s="230"/>
      <c r="HJK4" s="230"/>
      <c r="HJL4" s="230"/>
      <c r="HJM4" s="230"/>
      <c r="HJN4" s="230"/>
      <c r="HJO4" s="230"/>
      <c r="HJP4" s="230"/>
      <c r="HJQ4" s="230"/>
      <c r="HJR4" s="230"/>
      <c r="HJS4" s="230"/>
      <c r="HJT4" s="230"/>
      <c r="HJU4" s="230"/>
      <c r="HJV4" s="230"/>
      <c r="HJW4" s="230"/>
      <c r="HJX4" s="230"/>
      <c r="HJY4" s="230"/>
      <c r="HJZ4" s="230"/>
      <c r="HKA4" s="230"/>
      <c r="HKB4" s="230"/>
      <c r="HKC4" s="230"/>
      <c r="HKD4" s="230"/>
      <c r="HKE4" s="230"/>
      <c r="HKF4" s="230"/>
      <c r="HKG4" s="230"/>
      <c r="HKH4" s="230"/>
      <c r="HKI4" s="230"/>
      <c r="HKJ4" s="230"/>
      <c r="HKK4" s="230"/>
      <c r="HKL4" s="230"/>
      <c r="HKM4" s="230"/>
      <c r="HKN4" s="230"/>
      <c r="HKO4" s="230"/>
      <c r="HKP4" s="230"/>
      <c r="HKQ4" s="230"/>
      <c r="HKR4" s="230"/>
      <c r="HKS4" s="230"/>
      <c r="HKT4" s="230"/>
      <c r="HKU4" s="230"/>
      <c r="HKV4" s="230"/>
      <c r="HKW4" s="230"/>
      <c r="HKX4" s="230"/>
      <c r="HKY4" s="230"/>
      <c r="HKZ4" s="230"/>
      <c r="HLA4" s="230"/>
      <c r="HLB4" s="230"/>
      <c r="HLC4" s="230"/>
      <c r="HLD4" s="230"/>
      <c r="HLE4" s="230"/>
      <c r="HLF4" s="230"/>
      <c r="HLG4" s="230"/>
      <c r="HLH4" s="230"/>
      <c r="HLI4" s="230"/>
      <c r="HLJ4" s="230"/>
      <c r="HLK4" s="230"/>
      <c r="HLL4" s="230"/>
      <c r="HLM4" s="230"/>
      <c r="HLN4" s="230"/>
      <c r="HLO4" s="230"/>
      <c r="HLP4" s="230"/>
      <c r="HLQ4" s="230"/>
      <c r="HLR4" s="230"/>
      <c r="HLS4" s="230"/>
      <c r="HLT4" s="230"/>
      <c r="HLU4" s="230"/>
      <c r="HLV4" s="230"/>
      <c r="HLW4" s="230"/>
      <c r="HLX4" s="230"/>
      <c r="HLY4" s="230"/>
      <c r="HLZ4" s="230"/>
      <c r="HMA4" s="230"/>
      <c r="HMB4" s="230"/>
      <c r="HMC4" s="230"/>
      <c r="HMD4" s="230"/>
      <c r="HME4" s="230"/>
      <c r="HMF4" s="230"/>
      <c r="HMG4" s="230"/>
      <c r="HMH4" s="230"/>
      <c r="HMI4" s="230"/>
      <c r="HMJ4" s="230"/>
      <c r="HMK4" s="230"/>
      <c r="HML4" s="230"/>
      <c r="HMM4" s="230"/>
      <c r="HMN4" s="230"/>
      <c r="HMO4" s="230"/>
      <c r="HMP4" s="230"/>
      <c r="HMQ4" s="230"/>
      <c r="HMR4" s="230"/>
      <c r="HMS4" s="230"/>
      <c r="HMT4" s="230"/>
      <c r="HMU4" s="230"/>
      <c r="HMV4" s="230"/>
      <c r="HMW4" s="230"/>
      <c r="HMX4" s="230"/>
      <c r="HMY4" s="230"/>
      <c r="HMZ4" s="230"/>
      <c r="HNA4" s="230"/>
      <c r="HNB4" s="230"/>
      <c r="HNC4" s="230"/>
      <c r="HND4" s="230"/>
      <c r="HNE4" s="230"/>
      <c r="HNF4" s="230"/>
      <c r="HNG4" s="230"/>
      <c r="HNH4" s="230"/>
      <c r="HNI4" s="230"/>
      <c r="HNJ4" s="230"/>
      <c r="HNK4" s="230"/>
      <c r="HNL4" s="230"/>
      <c r="HNM4" s="230"/>
      <c r="HNN4" s="230"/>
      <c r="HNO4" s="230"/>
      <c r="HNP4" s="230"/>
      <c r="HNQ4" s="230"/>
      <c r="HNR4" s="230"/>
      <c r="HNS4" s="230"/>
      <c r="HNT4" s="230"/>
      <c r="HNU4" s="230"/>
      <c r="HNV4" s="230"/>
      <c r="HNW4" s="230"/>
      <c r="HNX4" s="230"/>
      <c r="HNY4" s="230"/>
      <c r="HNZ4" s="230"/>
      <c r="HOA4" s="230"/>
      <c r="HOB4" s="230"/>
      <c r="HOC4" s="230"/>
      <c r="HOD4" s="230"/>
      <c r="HOE4" s="230"/>
      <c r="HOF4" s="230"/>
      <c r="HOG4" s="230"/>
      <c r="HOH4" s="230"/>
      <c r="HOI4" s="230"/>
      <c r="HOJ4" s="230"/>
      <c r="HOK4" s="230"/>
      <c r="HOL4" s="230"/>
      <c r="HOM4" s="230"/>
      <c r="HON4" s="230"/>
      <c r="HOO4" s="230"/>
      <c r="HOP4" s="230"/>
      <c r="HOQ4" s="230"/>
      <c r="HOR4" s="230"/>
      <c r="HOS4" s="230"/>
      <c r="HOT4" s="230"/>
      <c r="HOU4" s="230"/>
      <c r="HOV4" s="230"/>
      <c r="HOW4" s="230"/>
      <c r="HOX4" s="230"/>
      <c r="HOY4" s="230"/>
      <c r="HOZ4" s="230"/>
      <c r="HPA4" s="230"/>
      <c r="HPB4" s="230"/>
      <c r="HPC4" s="230"/>
      <c r="HPD4" s="230"/>
      <c r="HPE4" s="230"/>
      <c r="HPF4" s="230"/>
      <c r="HPG4" s="230"/>
      <c r="HPH4" s="230"/>
      <c r="HPI4" s="230"/>
      <c r="HPJ4" s="230"/>
      <c r="HPK4" s="230"/>
      <c r="HPL4" s="230"/>
      <c r="HPM4" s="230"/>
      <c r="HPN4" s="230"/>
      <c r="HPO4" s="230"/>
      <c r="HPP4" s="230"/>
      <c r="HPQ4" s="230"/>
      <c r="HPR4" s="230"/>
      <c r="HPS4" s="230"/>
      <c r="HPT4" s="230"/>
      <c r="HPU4" s="230"/>
      <c r="HPV4" s="230"/>
      <c r="HPW4" s="230"/>
      <c r="HPX4" s="230"/>
      <c r="HPY4" s="230"/>
      <c r="HPZ4" s="230"/>
      <c r="HQA4" s="230"/>
      <c r="HQB4" s="230"/>
      <c r="HQC4" s="230"/>
      <c r="HQD4" s="230"/>
      <c r="HQE4" s="230"/>
      <c r="HQF4" s="230"/>
      <c r="HQG4" s="230"/>
      <c r="HQH4" s="230"/>
      <c r="HQI4" s="230"/>
      <c r="HQJ4" s="230"/>
      <c r="HQK4" s="230"/>
      <c r="HQL4" s="230"/>
      <c r="HQM4" s="230"/>
      <c r="HQN4" s="230"/>
      <c r="HQO4" s="230"/>
      <c r="HQP4" s="230"/>
      <c r="HQQ4" s="230"/>
      <c r="HQR4" s="230"/>
      <c r="HQS4" s="230"/>
      <c r="HQT4" s="230"/>
      <c r="HQU4" s="230"/>
      <c r="HQV4" s="230"/>
      <c r="HQW4" s="230"/>
      <c r="HQX4" s="230"/>
      <c r="HQY4" s="230"/>
      <c r="HQZ4" s="230"/>
      <c r="HRA4" s="230"/>
      <c r="HRB4" s="230"/>
      <c r="HRC4" s="230"/>
      <c r="HRD4" s="230"/>
      <c r="HRE4" s="230"/>
      <c r="HRF4" s="230"/>
      <c r="HRG4" s="230"/>
      <c r="HRH4" s="230"/>
      <c r="HRI4" s="230"/>
      <c r="HRJ4" s="230"/>
      <c r="HRK4" s="230"/>
      <c r="HRL4" s="230"/>
      <c r="HRM4" s="230"/>
      <c r="HRN4" s="230"/>
      <c r="HRO4" s="230"/>
      <c r="HRP4" s="230"/>
      <c r="HRQ4" s="230"/>
      <c r="HRR4" s="230"/>
      <c r="HRS4" s="230"/>
      <c r="HRT4" s="230"/>
      <c r="HRU4" s="230"/>
      <c r="HRV4" s="230"/>
      <c r="HRW4" s="230"/>
      <c r="HRX4" s="230"/>
      <c r="HRY4" s="230"/>
      <c r="HRZ4" s="230"/>
      <c r="HSA4" s="230"/>
      <c r="HSB4" s="230"/>
      <c r="HSC4" s="230"/>
      <c r="HSD4" s="230"/>
      <c r="HSE4" s="230"/>
      <c r="HSF4" s="230"/>
      <c r="HSG4" s="230"/>
      <c r="HSH4" s="230"/>
      <c r="HSI4" s="230"/>
      <c r="HSJ4" s="230"/>
      <c r="HSK4" s="230"/>
      <c r="HSL4" s="230"/>
      <c r="HSM4" s="230"/>
      <c r="HSN4" s="230"/>
      <c r="HSO4" s="230"/>
      <c r="HSP4" s="230"/>
      <c r="HSQ4" s="230"/>
      <c r="HSR4" s="230"/>
      <c r="HSS4" s="230"/>
      <c r="HST4" s="230"/>
      <c r="HSU4" s="230"/>
      <c r="HSV4" s="230"/>
      <c r="HSW4" s="230"/>
      <c r="HSX4" s="230"/>
      <c r="HSY4" s="230"/>
      <c r="HSZ4" s="230"/>
      <c r="HTA4" s="230"/>
      <c r="HTB4" s="230"/>
      <c r="HTC4" s="230"/>
      <c r="HTD4" s="230"/>
      <c r="HTE4" s="230"/>
      <c r="HTF4" s="230"/>
      <c r="HTG4" s="230"/>
      <c r="HTH4" s="230"/>
      <c r="HTI4" s="230"/>
      <c r="HTJ4" s="230"/>
      <c r="HTK4" s="230"/>
      <c r="HTL4" s="230"/>
      <c r="HTM4" s="230"/>
      <c r="HTN4" s="230"/>
      <c r="HTO4" s="230"/>
      <c r="HTP4" s="230"/>
      <c r="HTQ4" s="230"/>
      <c r="HTR4" s="230"/>
      <c r="HTS4" s="230"/>
      <c r="HTT4" s="230"/>
      <c r="HTU4" s="230"/>
      <c r="HTV4" s="230"/>
      <c r="HTW4" s="230"/>
      <c r="HTX4" s="230"/>
      <c r="HTY4" s="230"/>
      <c r="HTZ4" s="230"/>
      <c r="HUA4" s="230"/>
      <c r="HUB4" s="230"/>
      <c r="HUC4" s="230"/>
      <c r="HUD4" s="230"/>
      <c r="HUE4" s="230"/>
      <c r="HUF4" s="230"/>
      <c r="HUG4" s="230"/>
      <c r="HUH4" s="230"/>
      <c r="HUI4" s="230"/>
      <c r="HUJ4" s="230"/>
      <c r="HUK4" s="230"/>
      <c r="HUL4" s="230"/>
      <c r="HUM4" s="230"/>
      <c r="HUN4" s="230"/>
      <c r="HUO4" s="230"/>
      <c r="HUP4" s="230"/>
      <c r="HUQ4" s="230"/>
      <c r="HUR4" s="230"/>
      <c r="HUS4" s="230"/>
      <c r="HUT4" s="230"/>
      <c r="HUU4" s="230"/>
      <c r="HUV4" s="230"/>
      <c r="HUW4" s="230"/>
      <c r="HUX4" s="230"/>
      <c r="HUY4" s="230"/>
      <c r="HUZ4" s="230"/>
      <c r="HVA4" s="230"/>
      <c r="HVB4" s="230"/>
      <c r="HVC4" s="230"/>
      <c r="HVD4" s="230"/>
      <c r="HVE4" s="230"/>
      <c r="HVF4" s="230"/>
      <c r="HVG4" s="230"/>
      <c r="HVH4" s="230"/>
      <c r="HVI4" s="230"/>
      <c r="HVJ4" s="230"/>
      <c r="HVK4" s="230"/>
      <c r="HVL4" s="230"/>
      <c r="HVM4" s="230"/>
      <c r="HVN4" s="230"/>
      <c r="HVO4" s="230"/>
      <c r="HVP4" s="230"/>
      <c r="HVQ4" s="230"/>
      <c r="HVR4" s="230"/>
      <c r="HVS4" s="230"/>
      <c r="HVT4" s="230"/>
      <c r="HVU4" s="230"/>
      <c r="HVV4" s="230"/>
      <c r="HVW4" s="230"/>
      <c r="HVX4" s="230"/>
      <c r="HVY4" s="230"/>
      <c r="HVZ4" s="230"/>
      <c r="HWA4" s="230"/>
      <c r="HWB4" s="230"/>
      <c r="HWC4" s="230"/>
      <c r="HWD4" s="230"/>
      <c r="HWE4" s="230"/>
      <c r="HWF4" s="230"/>
      <c r="HWG4" s="230"/>
      <c r="HWH4" s="230"/>
      <c r="HWI4" s="230"/>
      <c r="HWJ4" s="230"/>
      <c r="HWK4" s="230"/>
      <c r="HWL4" s="230"/>
      <c r="HWM4" s="230"/>
      <c r="HWN4" s="230"/>
      <c r="HWO4" s="230"/>
      <c r="HWP4" s="230"/>
      <c r="HWQ4" s="230"/>
      <c r="HWR4" s="230"/>
      <c r="HWS4" s="230"/>
      <c r="HWT4" s="230"/>
      <c r="HWU4" s="230"/>
      <c r="HWV4" s="230"/>
      <c r="HWW4" s="230"/>
      <c r="HWX4" s="230"/>
      <c r="HWY4" s="230"/>
      <c r="HWZ4" s="230"/>
      <c r="HXA4" s="230"/>
      <c r="HXB4" s="230"/>
      <c r="HXC4" s="230"/>
      <c r="HXD4" s="230"/>
      <c r="HXE4" s="230"/>
      <c r="HXF4" s="230"/>
      <c r="HXG4" s="230"/>
      <c r="HXH4" s="230"/>
      <c r="HXI4" s="230"/>
      <c r="HXJ4" s="230"/>
      <c r="HXK4" s="230"/>
      <c r="HXL4" s="230"/>
      <c r="HXM4" s="230"/>
      <c r="HXN4" s="230"/>
      <c r="HXO4" s="230"/>
      <c r="HXP4" s="230"/>
      <c r="HXQ4" s="230"/>
      <c r="HXR4" s="230"/>
      <c r="HXS4" s="230"/>
      <c r="HXT4" s="230"/>
      <c r="HXU4" s="230"/>
      <c r="HXV4" s="230"/>
      <c r="HXW4" s="230"/>
      <c r="HXX4" s="230"/>
      <c r="HXY4" s="230"/>
      <c r="HXZ4" s="230"/>
      <c r="HYA4" s="230"/>
      <c r="HYB4" s="230"/>
      <c r="HYC4" s="230"/>
      <c r="HYD4" s="230"/>
      <c r="HYE4" s="230"/>
      <c r="HYF4" s="230"/>
      <c r="HYG4" s="230"/>
      <c r="HYH4" s="230"/>
      <c r="HYI4" s="230"/>
      <c r="HYJ4" s="230"/>
      <c r="HYK4" s="230"/>
      <c r="HYL4" s="230"/>
      <c r="HYM4" s="230"/>
      <c r="HYN4" s="230"/>
      <c r="HYO4" s="230"/>
      <c r="HYP4" s="230"/>
      <c r="HYQ4" s="230"/>
      <c r="HYR4" s="230"/>
      <c r="HYS4" s="230"/>
      <c r="HYT4" s="230"/>
      <c r="HYU4" s="230"/>
      <c r="HYV4" s="230"/>
      <c r="HYW4" s="230"/>
      <c r="HYX4" s="230"/>
      <c r="HYY4" s="230"/>
      <c r="HYZ4" s="230"/>
      <c r="HZA4" s="230"/>
      <c r="HZB4" s="230"/>
      <c r="HZC4" s="230"/>
      <c r="HZD4" s="230"/>
      <c r="HZE4" s="230"/>
      <c r="HZF4" s="230"/>
      <c r="HZG4" s="230"/>
      <c r="HZH4" s="230"/>
      <c r="HZI4" s="230"/>
      <c r="HZJ4" s="230"/>
      <c r="HZK4" s="230"/>
      <c r="HZL4" s="230"/>
      <c r="HZM4" s="230"/>
      <c r="HZN4" s="230"/>
      <c r="HZO4" s="230"/>
      <c r="HZP4" s="230"/>
      <c r="HZQ4" s="230"/>
      <c r="HZR4" s="230"/>
      <c r="HZS4" s="230"/>
      <c r="HZT4" s="230"/>
      <c r="HZU4" s="230"/>
      <c r="HZV4" s="230"/>
      <c r="HZW4" s="230"/>
      <c r="HZX4" s="230"/>
      <c r="HZY4" s="230"/>
      <c r="HZZ4" s="230"/>
      <c r="IAA4" s="230"/>
      <c r="IAB4" s="230"/>
      <c r="IAC4" s="230"/>
      <c r="IAD4" s="230"/>
      <c r="IAE4" s="230"/>
      <c r="IAF4" s="230"/>
      <c r="IAG4" s="230"/>
      <c r="IAH4" s="230"/>
      <c r="IAI4" s="230"/>
      <c r="IAJ4" s="230"/>
      <c r="IAK4" s="230"/>
      <c r="IAL4" s="230"/>
      <c r="IAM4" s="230"/>
      <c r="IAN4" s="230"/>
      <c r="IAO4" s="230"/>
      <c r="IAP4" s="230"/>
      <c r="IAQ4" s="230"/>
      <c r="IAR4" s="230"/>
      <c r="IAS4" s="230"/>
      <c r="IAT4" s="230"/>
      <c r="IAU4" s="230"/>
      <c r="IAV4" s="230"/>
      <c r="IAW4" s="230"/>
      <c r="IAX4" s="230"/>
      <c r="IAY4" s="230"/>
      <c r="IAZ4" s="230"/>
      <c r="IBA4" s="230"/>
      <c r="IBB4" s="230"/>
      <c r="IBC4" s="230"/>
      <c r="IBD4" s="230"/>
      <c r="IBE4" s="230"/>
      <c r="IBF4" s="230"/>
      <c r="IBG4" s="230"/>
      <c r="IBH4" s="230"/>
      <c r="IBI4" s="230"/>
      <c r="IBJ4" s="230"/>
      <c r="IBK4" s="230"/>
      <c r="IBL4" s="230"/>
      <c r="IBM4" s="230"/>
      <c r="IBN4" s="230"/>
      <c r="IBO4" s="230"/>
      <c r="IBP4" s="230"/>
      <c r="IBQ4" s="230"/>
      <c r="IBR4" s="230"/>
      <c r="IBS4" s="230"/>
      <c r="IBT4" s="230"/>
      <c r="IBU4" s="230"/>
      <c r="IBV4" s="230"/>
      <c r="IBW4" s="230"/>
      <c r="IBX4" s="230"/>
      <c r="IBY4" s="230"/>
      <c r="IBZ4" s="230"/>
      <c r="ICA4" s="230"/>
      <c r="ICB4" s="230"/>
      <c r="ICC4" s="230"/>
      <c r="ICD4" s="230"/>
      <c r="ICE4" s="230"/>
      <c r="ICF4" s="230"/>
      <c r="ICG4" s="230"/>
      <c r="ICH4" s="230"/>
      <c r="ICI4" s="230"/>
      <c r="ICJ4" s="230"/>
      <c r="ICK4" s="230"/>
      <c r="ICL4" s="230"/>
      <c r="ICM4" s="230"/>
      <c r="ICN4" s="230"/>
      <c r="ICO4" s="230"/>
      <c r="ICP4" s="230"/>
      <c r="ICQ4" s="230"/>
      <c r="ICR4" s="230"/>
      <c r="ICS4" s="230"/>
      <c r="ICT4" s="230"/>
      <c r="ICU4" s="230"/>
      <c r="ICV4" s="230"/>
      <c r="ICW4" s="230"/>
      <c r="ICX4" s="230"/>
      <c r="ICY4" s="230"/>
      <c r="ICZ4" s="230"/>
      <c r="IDA4" s="230"/>
      <c r="IDB4" s="230"/>
      <c r="IDC4" s="230"/>
      <c r="IDD4" s="230"/>
      <c r="IDE4" s="230"/>
      <c r="IDF4" s="230"/>
      <c r="IDG4" s="230"/>
      <c r="IDH4" s="230"/>
      <c r="IDI4" s="230"/>
      <c r="IDJ4" s="230"/>
      <c r="IDK4" s="230"/>
      <c r="IDL4" s="230"/>
      <c r="IDM4" s="230"/>
      <c r="IDN4" s="230"/>
      <c r="IDO4" s="230"/>
      <c r="IDP4" s="230"/>
      <c r="IDQ4" s="230"/>
      <c r="IDR4" s="230"/>
      <c r="IDS4" s="230"/>
      <c r="IDT4" s="230"/>
      <c r="IDU4" s="230"/>
      <c r="IDV4" s="230"/>
      <c r="IDW4" s="230"/>
      <c r="IDX4" s="230"/>
      <c r="IDY4" s="230"/>
      <c r="IDZ4" s="230"/>
      <c r="IEA4" s="230"/>
      <c r="IEB4" s="230"/>
      <c r="IEC4" s="230"/>
      <c r="IED4" s="230"/>
      <c r="IEE4" s="230"/>
      <c r="IEF4" s="230"/>
      <c r="IEG4" s="230"/>
      <c r="IEH4" s="230"/>
      <c r="IEI4" s="230"/>
      <c r="IEJ4" s="230"/>
      <c r="IEK4" s="230"/>
      <c r="IEL4" s="230"/>
      <c r="IEM4" s="230"/>
      <c r="IEN4" s="230"/>
      <c r="IEO4" s="230"/>
      <c r="IEP4" s="230"/>
      <c r="IEQ4" s="230"/>
      <c r="IER4" s="230"/>
      <c r="IES4" s="230"/>
      <c r="IET4" s="230"/>
      <c r="IEU4" s="230"/>
      <c r="IEV4" s="230"/>
      <c r="IEW4" s="230"/>
      <c r="IEX4" s="230"/>
      <c r="IEY4" s="230"/>
      <c r="IEZ4" s="230"/>
      <c r="IFA4" s="230"/>
      <c r="IFB4" s="230"/>
      <c r="IFC4" s="230"/>
      <c r="IFD4" s="230"/>
      <c r="IFE4" s="230"/>
      <c r="IFF4" s="230"/>
      <c r="IFG4" s="230"/>
      <c r="IFH4" s="230"/>
      <c r="IFI4" s="230"/>
      <c r="IFJ4" s="230"/>
      <c r="IFK4" s="230"/>
      <c r="IFL4" s="230"/>
      <c r="IFM4" s="230"/>
      <c r="IFN4" s="230"/>
      <c r="IFO4" s="230"/>
      <c r="IFP4" s="230"/>
      <c r="IFQ4" s="230"/>
      <c r="IFR4" s="230"/>
      <c r="IFS4" s="230"/>
      <c r="IFT4" s="230"/>
      <c r="IFU4" s="230"/>
      <c r="IFV4" s="230"/>
      <c r="IFW4" s="230"/>
      <c r="IFX4" s="230"/>
      <c r="IFY4" s="230"/>
      <c r="IFZ4" s="230"/>
      <c r="IGA4" s="230"/>
      <c r="IGB4" s="230"/>
      <c r="IGC4" s="230"/>
      <c r="IGD4" s="230"/>
      <c r="IGE4" s="230"/>
      <c r="IGF4" s="230"/>
      <c r="IGG4" s="230"/>
      <c r="IGH4" s="230"/>
      <c r="IGI4" s="230"/>
      <c r="IGJ4" s="230"/>
      <c r="IGK4" s="230"/>
      <c r="IGL4" s="230"/>
      <c r="IGM4" s="230"/>
      <c r="IGN4" s="230"/>
      <c r="IGO4" s="230"/>
      <c r="IGP4" s="230"/>
      <c r="IGQ4" s="230"/>
      <c r="IGR4" s="230"/>
      <c r="IGS4" s="230"/>
      <c r="IGT4" s="230"/>
      <c r="IGU4" s="230"/>
      <c r="IGV4" s="230"/>
      <c r="IGW4" s="230"/>
      <c r="IGX4" s="230"/>
      <c r="IGY4" s="230"/>
      <c r="IGZ4" s="230"/>
      <c r="IHA4" s="230"/>
      <c r="IHB4" s="230"/>
      <c r="IHC4" s="230"/>
      <c r="IHD4" s="230"/>
      <c r="IHE4" s="230"/>
      <c r="IHF4" s="230"/>
      <c r="IHG4" s="230"/>
      <c r="IHH4" s="230"/>
      <c r="IHI4" s="230"/>
      <c r="IHJ4" s="230"/>
      <c r="IHK4" s="230"/>
      <c r="IHL4" s="230"/>
      <c r="IHM4" s="230"/>
      <c r="IHN4" s="230"/>
      <c r="IHO4" s="230"/>
      <c r="IHP4" s="230"/>
      <c r="IHQ4" s="230"/>
      <c r="IHR4" s="230"/>
      <c r="IHS4" s="230"/>
      <c r="IHT4" s="230"/>
      <c r="IHU4" s="230"/>
      <c r="IHV4" s="230"/>
      <c r="IHW4" s="230"/>
      <c r="IHX4" s="230"/>
      <c r="IHY4" s="230"/>
      <c r="IHZ4" s="230"/>
      <c r="IIA4" s="230"/>
      <c r="IIB4" s="230"/>
      <c r="IIC4" s="230"/>
      <c r="IID4" s="230"/>
      <c r="IIE4" s="230"/>
      <c r="IIF4" s="230"/>
      <c r="IIG4" s="230"/>
      <c r="IIH4" s="230"/>
      <c r="III4" s="230"/>
      <c r="IIJ4" s="230"/>
      <c r="IIK4" s="230"/>
      <c r="IIL4" s="230"/>
      <c r="IIM4" s="230"/>
      <c r="IIN4" s="230"/>
      <c r="IIO4" s="230"/>
      <c r="IIP4" s="230"/>
      <c r="IIQ4" s="230"/>
      <c r="IIR4" s="230"/>
      <c r="IIS4" s="230"/>
      <c r="IIT4" s="230"/>
      <c r="IIU4" s="230"/>
      <c r="IIV4" s="230"/>
      <c r="IIW4" s="230"/>
      <c r="IIX4" s="230"/>
      <c r="IIY4" s="230"/>
      <c r="IIZ4" s="230"/>
      <c r="IJA4" s="230"/>
      <c r="IJB4" s="230"/>
      <c r="IJC4" s="230"/>
      <c r="IJD4" s="230"/>
      <c r="IJE4" s="230"/>
      <c r="IJF4" s="230"/>
      <c r="IJG4" s="230"/>
      <c r="IJH4" s="230"/>
      <c r="IJI4" s="230"/>
      <c r="IJJ4" s="230"/>
      <c r="IJK4" s="230"/>
      <c r="IJL4" s="230"/>
      <c r="IJM4" s="230"/>
      <c r="IJN4" s="230"/>
      <c r="IJO4" s="230"/>
      <c r="IJP4" s="230"/>
      <c r="IJQ4" s="230"/>
      <c r="IJR4" s="230"/>
      <c r="IJS4" s="230"/>
      <c r="IJT4" s="230"/>
      <c r="IJU4" s="230"/>
      <c r="IJV4" s="230"/>
      <c r="IJW4" s="230"/>
      <c r="IJX4" s="230"/>
      <c r="IJY4" s="230"/>
      <c r="IJZ4" s="230"/>
      <c r="IKA4" s="230"/>
      <c r="IKB4" s="230"/>
      <c r="IKC4" s="230"/>
      <c r="IKD4" s="230"/>
      <c r="IKE4" s="230"/>
      <c r="IKF4" s="230"/>
      <c r="IKG4" s="230"/>
      <c r="IKH4" s="230"/>
      <c r="IKI4" s="230"/>
      <c r="IKJ4" s="230"/>
      <c r="IKK4" s="230"/>
      <c r="IKL4" s="230"/>
      <c r="IKM4" s="230"/>
      <c r="IKN4" s="230"/>
      <c r="IKO4" s="230"/>
      <c r="IKP4" s="230"/>
      <c r="IKQ4" s="230"/>
      <c r="IKR4" s="230"/>
      <c r="IKS4" s="230"/>
      <c r="IKT4" s="230"/>
      <c r="IKU4" s="230"/>
      <c r="IKV4" s="230"/>
      <c r="IKW4" s="230"/>
      <c r="IKX4" s="230"/>
      <c r="IKY4" s="230"/>
      <c r="IKZ4" s="230"/>
      <c r="ILA4" s="230"/>
      <c r="ILB4" s="230"/>
      <c r="ILC4" s="230"/>
      <c r="ILD4" s="230"/>
      <c r="ILE4" s="230"/>
      <c r="ILF4" s="230"/>
      <c r="ILG4" s="230"/>
      <c r="ILH4" s="230"/>
      <c r="ILI4" s="230"/>
      <c r="ILJ4" s="230"/>
      <c r="ILK4" s="230"/>
      <c r="ILL4" s="230"/>
      <c r="ILM4" s="230"/>
      <c r="ILN4" s="230"/>
      <c r="ILO4" s="230"/>
      <c r="ILP4" s="230"/>
      <c r="ILQ4" s="230"/>
      <c r="ILR4" s="230"/>
      <c r="ILS4" s="230"/>
      <c r="ILT4" s="230"/>
      <c r="ILU4" s="230"/>
      <c r="ILV4" s="230"/>
      <c r="ILW4" s="230"/>
      <c r="ILX4" s="230"/>
      <c r="ILY4" s="230"/>
      <c r="ILZ4" s="230"/>
      <c r="IMA4" s="230"/>
      <c r="IMB4" s="230"/>
      <c r="IMC4" s="230"/>
      <c r="IMD4" s="230"/>
      <c r="IME4" s="230"/>
      <c r="IMF4" s="230"/>
      <c r="IMG4" s="230"/>
      <c r="IMH4" s="230"/>
      <c r="IMI4" s="230"/>
      <c r="IMJ4" s="230"/>
      <c r="IMK4" s="230"/>
      <c r="IML4" s="230"/>
      <c r="IMM4" s="230"/>
      <c r="IMN4" s="230"/>
      <c r="IMO4" s="230"/>
      <c r="IMP4" s="230"/>
      <c r="IMQ4" s="230"/>
      <c r="IMR4" s="230"/>
      <c r="IMS4" s="230"/>
      <c r="IMT4" s="230"/>
      <c r="IMU4" s="230"/>
      <c r="IMV4" s="230"/>
      <c r="IMW4" s="230"/>
      <c r="IMX4" s="230"/>
      <c r="IMY4" s="230"/>
      <c r="IMZ4" s="230"/>
      <c r="INA4" s="230"/>
      <c r="INB4" s="230"/>
      <c r="INC4" s="230"/>
      <c r="IND4" s="230"/>
      <c r="INE4" s="230"/>
      <c r="INF4" s="230"/>
      <c r="ING4" s="230"/>
      <c r="INH4" s="230"/>
      <c r="INI4" s="230"/>
      <c r="INJ4" s="230"/>
      <c r="INK4" s="230"/>
      <c r="INL4" s="230"/>
      <c r="INM4" s="230"/>
      <c r="INN4" s="230"/>
      <c r="INO4" s="230"/>
      <c r="INP4" s="230"/>
      <c r="INQ4" s="230"/>
      <c r="INR4" s="230"/>
      <c r="INS4" s="230"/>
      <c r="INT4" s="230"/>
      <c r="INU4" s="230"/>
      <c r="INV4" s="230"/>
      <c r="INW4" s="230"/>
      <c r="INX4" s="230"/>
      <c r="INY4" s="230"/>
      <c r="INZ4" s="230"/>
      <c r="IOA4" s="230"/>
      <c r="IOB4" s="230"/>
      <c r="IOC4" s="230"/>
      <c r="IOD4" s="230"/>
      <c r="IOE4" s="230"/>
      <c r="IOF4" s="230"/>
      <c r="IOG4" s="230"/>
      <c r="IOH4" s="230"/>
      <c r="IOI4" s="230"/>
      <c r="IOJ4" s="230"/>
      <c r="IOK4" s="230"/>
      <c r="IOL4" s="230"/>
      <c r="IOM4" s="230"/>
      <c r="ION4" s="230"/>
      <c r="IOO4" s="230"/>
      <c r="IOP4" s="230"/>
      <c r="IOQ4" s="230"/>
      <c r="IOR4" s="230"/>
      <c r="IOS4" s="230"/>
      <c r="IOT4" s="230"/>
      <c r="IOU4" s="230"/>
      <c r="IOV4" s="230"/>
      <c r="IOW4" s="230"/>
      <c r="IOX4" s="230"/>
      <c r="IOY4" s="230"/>
      <c r="IOZ4" s="230"/>
      <c r="IPA4" s="230"/>
      <c r="IPB4" s="230"/>
      <c r="IPC4" s="230"/>
      <c r="IPD4" s="230"/>
      <c r="IPE4" s="230"/>
      <c r="IPF4" s="230"/>
      <c r="IPG4" s="230"/>
      <c r="IPH4" s="230"/>
      <c r="IPI4" s="230"/>
      <c r="IPJ4" s="230"/>
      <c r="IPK4" s="230"/>
      <c r="IPL4" s="230"/>
      <c r="IPM4" s="230"/>
      <c r="IPN4" s="230"/>
      <c r="IPO4" s="230"/>
      <c r="IPP4" s="230"/>
      <c r="IPQ4" s="230"/>
      <c r="IPR4" s="230"/>
      <c r="IPS4" s="230"/>
      <c r="IPT4" s="230"/>
      <c r="IPU4" s="230"/>
      <c r="IPV4" s="230"/>
      <c r="IPW4" s="230"/>
      <c r="IPX4" s="230"/>
      <c r="IPY4" s="230"/>
      <c r="IPZ4" s="230"/>
      <c r="IQA4" s="230"/>
      <c r="IQB4" s="230"/>
      <c r="IQC4" s="230"/>
      <c r="IQD4" s="230"/>
      <c r="IQE4" s="230"/>
      <c r="IQF4" s="230"/>
      <c r="IQG4" s="230"/>
      <c r="IQH4" s="230"/>
      <c r="IQI4" s="230"/>
      <c r="IQJ4" s="230"/>
      <c r="IQK4" s="230"/>
      <c r="IQL4" s="230"/>
      <c r="IQM4" s="230"/>
      <c r="IQN4" s="230"/>
      <c r="IQO4" s="230"/>
      <c r="IQP4" s="230"/>
      <c r="IQQ4" s="230"/>
      <c r="IQR4" s="230"/>
      <c r="IQS4" s="230"/>
      <c r="IQT4" s="230"/>
      <c r="IQU4" s="230"/>
      <c r="IQV4" s="230"/>
      <c r="IQW4" s="230"/>
      <c r="IQX4" s="230"/>
      <c r="IQY4" s="230"/>
      <c r="IQZ4" s="230"/>
      <c r="IRA4" s="230"/>
      <c r="IRB4" s="230"/>
      <c r="IRC4" s="230"/>
      <c r="IRD4" s="230"/>
      <c r="IRE4" s="230"/>
      <c r="IRF4" s="230"/>
      <c r="IRG4" s="230"/>
      <c r="IRH4" s="230"/>
      <c r="IRI4" s="230"/>
      <c r="IRJ4" s="230"/>
      <c r="IRK4" s="230"/>
      <c r="IRL4" s="230"/>
      <c r="IRM4" s="230"/>
      <c r="IRN4" s="230"/>
      <c r="IRO4" s="230"/>
      <c r="IRP4" s="230"/>
      <c r="IRQ4" s="230"/>
      <c r="IRR4" s="230"/>
      <c r="IRS4" s="230"/>
      <c r="IRT4" s="230"/>
      <c r="IRU4" s="230"/>
      <c r="IRV4" s="230"/>
      <c r="IRW4" s="230"/>
      <c r="IRX4" s="230"/>
      <c r="IRY4" s="230"/>
      <c r="IRZ4" s="230"/>
      <c r="ISA4" s="230"/>
      <c r="ISB4" s="230"/>
      <c r="ISC4" s="230"/>
      <c r="ISD4" s="230"/>
      <c r="ISE4" s="230"/>
      <c r="ISF4" s="230"/>
      <c r="ISG4" s="230"/>
      <c r="ISH4" s="230"/>
      <c r="ISI4" s="230"/>
      <c r="ISJ4" s="230"/>
      <c r="ISK4" s="230"/>
      <c r="ISL4" s="230"/>
      <c r="ISM4" s="230"/>
      <c r="ISN4" s="230"/>
      <c r="ISO4" s="230"/>
      <c r="ISP4" s="230"/>
      <c r="ISQ4" s="230"/>
      <c r="ISR4" s="230"/>
      <c r="ISS4" s="230"/>
      <c r="IST4" s="230"/>
      <c r="ISU4" s="230"/>
      <c r="ISV4" s="230"/>
      <c r="ISW4" s="230"/>
      <c r="ISX4" s="230"/>
      <c r="ISY4" s="230"/>
      <c r="ISZ4" s="230"/>
      <c r="ITA4" s="230"/>
      <c r="ITB4" s="230"/>
      <c r="ITC4" s="230"/>
      <c r="ITD4" s="230"/>
      <c r="ITE4" s="230"/>
      <c r="ITF4" s="230"/>
      <c r="ITG4" s="230"/>
      <c r="ITH4" s="230"/>
      <c r="ITI4" s="230"/>
      <c r="ITJ4" s="230"/>
      <c r="ITK4" s="230"/>
      <c r="ITL4" s="230"/>
      <c r="ITM4" s="230"/>
      <c r="ITN4" s="230"/>
      <c r="ITO4" s="230"/>
      <c r="ITP4" s="230"/>
      <c r="ITQ4" s="230"/>
      <c r="ITR4" s="230"/>
      <c r="ITS4" s="230"/>
      <c r="ITT4" s="230"/>
      <c r="ITU4" s="230"/>
      <c r="ITV4" s="230"/>
      <c r="ITW4" s="230"/>
      <c r="ITX4" s="230"/>
      <c r="ITY4" s="230"/>
      <c r="ITZ4" s="230"/>
      <c r="IUA4" s="230"/>
      <c r="IUB4" s="230"/>
      <c r="IUC4" s="230"/>
      <c r="IUD4" s="230"/>
      <c r="IUE4" s="230"/>
      <c r="IUF4" s="230"/>
      <c r="IUG4" s="230"/>
      <c r="IUH4" s="230"/>
      <c r="IUI4" s="230"/>
      <c r="IUJ4" s="230"/>
      <c r="IUK4" s="230"/>
      <c r="IUL4" s="230"/>
      <c r="IUM4" s="230"/>
      <c r="IUN4" s="230"/>
      <c r="IUO4" s="230"/>
      <c r="IUP4" s="230"/>
      <c r="IUQ4" s="230"/>
      <c r="IUR4" s="230"/>
      <c r="IUS4" s="230"/>
      <c r="IUT4" s="230"/>
      <c r="IUU4" s="230"/>
      <c r="IUV4" s="230"/>
      <c r="IUW4" s="230"/>
      <c r="IUX4" s="230"/>
      <c r="IUY4" s="230"/>
      <c r="IUZ4" s="230"/>
      <c r="IVA4" s="230"/>
      <c r="IVB4" s="230"/>
      <c r="IVC4" s="230"/>
      <c r="IVD4" s="230"/>
      <c r="IVE4" s="230"/>
      <c r="IVF4" s="230"/>
      <c r="IVG4" s="230"/>
      <c r="IVH4" s="230"/>
      <c r="IVI4" s="230"/>
      <c r="IVJ4" s="230"/>
      <c r="IVK4" s="230"/>
      <c r="IVL4" s="230"/>
      <c r="IVM4" s="230"/>
      <c r="IVN4" s="230"/>
      <c r="IVO4" s="230"/>
      <c r="IVP4" s="230"/>
      <c r="IVQ4" s="230"/>
      <c r="IVR4" s="230"/>
      <c r="IVS4" s="230"/>
      <c r="IVT4" s="230"/>
      <c r="IVU4" s="230"/>
      <c r="IVV4" s="230"/>
      <c r="IVW4" s="230"/>
      <c r="IVX4" s="230"/>
      <c r="IVY4" s="230"/>
      <c r="IVZ4" s="230"/>
      <c r="IWA4" s="230"/>
      <c r="IWB4" s="230"/>
      <c r="IWC4" s="230"/>
      <c r="IWD4" s="230"/>
      <c r="IWE4" s="230"/>
      <c r="IWF4" s="230"/>
      <c r="IWG4" s="230"/>
      <c r="IWH4" s="230"/>
      <c r="IWI4" s="230"/>
      <c r="IWJ4" s="230"/>
      <c r="IWK4" s="230"/>
      <c r="IWL4" s="230"/>
      <c r="IWM4" s="230"/>
      <c r="IWN4" s="230"/>
      <c r="IWO4" s="230"/>
      <c r="IWP4" s="230"/>
      <c r="IWQ4" s="230"/>
      <c r="IWR4" s="230"/>
      <c r="IWS4" s="230"/>
      <c r="IWT4" s="230"/>
      <c r="IWU4" s="230"/>
      <c r="IWV4" s="230"/>
      <c r="IWW4" s="230"/>
      <c r="IWX4" s="230"/>
      <c r="IWY4" s="230"/>
      <c r="IWZ4" s="230"/>
      <c r="IXA4" s="230"/>
      <c r="IXB4" s="230"/>
      <c r="IXC4" s="230"/>
      <c r="IXD4" s="230"/>
      <c r="IXE4" s="230"/>
      <c r="IXF4" s="230"/>
      <c r="IXG4" s="230"/>
      <c r="IXH4" s="230"/>
      <c r="IXI4" s="230"/>
      <c r="IXJ4" s="230"/>
      <c r="IXK4" s="230"/>
      <c r="IXL4" s="230"/>
      <c r="IXM4" s="230"/>
      <c r="IXN4" s="230"/>
      <c r="IXO4" s="230"/>
      <c r="IXP4" s="230"/>
      <c r="IXQ4" s="230"/>
      <c r="IXR4" s="230"/>
      <c r="IXS4" s="230"/>
      <c r="IXT4" s="230"/>
      <c r="IXU4" s="230"/>
      <c r="IXV4" s="230"/>
      <c r="IXW4" s="230"/>
      <c r="IXX4" s="230"/>
      <c r="IXY4" s="230"/>
      <c r="IXZ4" s="230"/>
      <c r="IYA4" s="230"/>
      <c r="IYB4" s="230"/>
      <c r="IYC4" s="230"/>
      <c r="IYD4" s="230"/>
      <c r="IYE4" s="230"/>
      <c r="IYF4" s="230"/>
      <c r="IYG4" s="230"/>
      <c r="IYH4" s="230"/>
      <c r="IYI4" s="230"/>
      <c r="IYJ4" s="230"/>
      <c r="IYK4" s="230"/>
      <c r="IYL4" s="230"/>
      <c r="IYM4" s="230"/>
      <c r="IYN4" s="230"/>
      <c r="IYO4" s="230"/>
      <c r="IYP4" s="230"/>
      <c r="IYQ4" s="230"/>
      <c r="IYR4" s="230"/>
      <c r="IYS4" s="230"/>
      <c r="IYT4" s="230"/>
      <c r="IYU4" s="230"/>
      <c r="IYV4" s="230"/>
      <c r="IYW4" s="230"/>
      <c r="IYX4" s="230"/>
      <c r="IYY4" s="230"/>
      <c r="IYZ4" s="230"/>
      <c r="IZA4" s="230"/>
      <c r="IZB4" s="230"/>
      <c r="IZC4" s="230"/>
      <c r="IZD4" s="230"/>
      <c r="IZE4" s="230"/>
      <c r="IZF4" s="230"/>
      <c r="IZG4" s="230"/>
      <c r="IZH4" s="230"/>
      <c r="IZI4" s="230"/>
      <c r="IZJ4" s="230"/>
      <c r="IZK4" s="230"/>
      <c r="IZL4" s="230"/>
      <c r="IZM4" s="230"/>
      <c r="IZN4" s="230"/>
      <c r="IZO4" s="230"/>
      <c r="IZP4" s="230"/>
      <c r="IZQ4" s="230"/>
      <c r="IZR4" s="230"/>
      <c r="IZS4" s="230"/>
      <c r="IZT4" s="230"/>
      <c r="IZU4" s="230"/>
      <c r="IZV4" s="230"/>
      <c r="IZW4" s="230"/>
      <c r="IZX4" s="230"/>
      <c r="IZY4" s="230"/>
      <c r="IZZ4" s="230"/>
      <c r="JAA4" s="230"/>
      <c r="JAB4" s="230"/>
      <c r="JAC4" s="230"/>
      <c r="JAD4" s="230"/>
      <c r="JAE4" s="230"/>
      <c r="JAF4" s="230"/>
      <c r="JAG4" s="230"/>
      <c r="JAH4" s="230"/>
      <c r="JAI4" s="230"/>
      <c r="JAJ4" s="230"/>
      <c r="JAK4" s="230"/>
      <c r="JAL4" s="230"/>
      <c r="JAM4" s="230"/>
      <c r="JAN4" s="230"/>
      <c r="JAO4" s="230"/>
      <c r="JAP4" s="230"/>
      <c r="JAQ4" s="230"/>
      <c r="JAR4" s="230"/>
      <c r="JAS4" s="230"/>
      <c r="JAT4" s="230"/>
      <c r="JAU4" s="230"/>
      <c r="JAV4" s="230"/>
      <c r="JAW4" s="230"/>
      <c r="JAX4" s="230"/>
      <c r="JAY4" s="230"/>
      <c r="JAZ4" s="230"/>
      <c r="JBA4" s="230"/>
      <c r="JBB4" s="230"/>
      <c r="JBC4" s="230"/>
      <c r="JBD4" s="230"/>
      <c r="JBE4" s="230"/>
      <c r="JBF4" s="230"/>
      <c r="JBG4" s="230"/>
      <c r="JBH4" s="230"/>
      <c r="JBI4" s="230"/>
      <c r="JBJ4" s="230"/>
      <c r="JBK4" s="230"/>
      <c r="JBL4" s="230"/>
      <c r="JBM4" s="230"/>
      <c r="JBN4" s="230"/>
      <c r="JBO4" s="230"/>
      <c r="JBP4" s="230"/>
      <c r="JBQ4" s="230"/>
      <c r="JBR4" s="230"/>
      <c r="JBS4" s="230"/>
      <c r="JBT4" s="230"/>
      <c r="JBU4" s="230"/>
      <c r="JBV4" s="230"/>
      <c r="JBW4" s="230"/>
      <c r="JBX4" s="230"/>
      <c r="JBY4" s="230"/>
      <c r="JBZ4" s="230"/>
      <c r="JCA4" s="230"/>
      <c r="JCB4" s="230"/>
      <c r="JCC4" s="230"/>
      <c r="JCD4" s="230"/>
      <c r="JCE4" s="230"/>
      <c r="JCF4" s="230"/>
      <c r="JCG4" s="230"/>
      <c r="JCH4" s="230"/>
      <c r="JCI4" s="230"/>
      <c r="JCJ4" s="230"/>
      <c r="JCK4" s="230"/>
      <c r="JCL4" s="230"/>
      <c r="JCM4" s="230"/>
      <c r="JCN4" s="230"/>
      <c r="JCO4" s="230"/>
      <c r="JCP4" s="230"/>
      <c r="JCQ4" s="230"/>
      <c r="JCR4" s="230"/>
      <c r="JCS4" s="230"/>
      <c r="JCT4" s="230"/>
      <c r="JCU4" s="230"/>
      <c r="JCV4" s="230"/>
      <c r="JCW4" s="230"/>
      <c r="JCX4" s="230"/>
      <c r="JCY4" s="230"/>
      <c r="JCZ4" s="230"/>
      <c r="JDA4" s="230"/>
      <c r="JDB4" s="230"/>
      <c r="JDC4" s="230"/>
      <c r="JDD4" s="230"/>
      <c r="JDE4" s="230"/>
      <c r="JDF4" s="230"/>
      <c r="JDG4" s="230"/>
      <c r="JDH4" s="230"/>
      <c r="JDI4" s="230"/>
      <c r="JDJ4" s="230"/>
      <c r="JDK4" s="230"/>
      <c r="JDL4" s="230"/>
      <c r="JDM4" s="230"/>
      <c r="JDN4" s="230"/>
      <c r="JDO4" s="230"/>
      <c r="JDP4" s="230"/>
      <c r="JDQ4" s="230"/>
      <c r="JDR4" s="230"/>
      <c r="JDS4" s="230"/>
      <c r="JDT4" s="230"/>
      <c r="JDU4" s="230"/>
      <c r="JDV4" s="230"/>
      <c r="JDW4" s="230"/>
      <c r="JDX4" s="230"/>
      <c r="JDY4" s="230"/>
      <c r="JDZ4" s="230"/>
      <c r="JEA4" s="230"/>
      <c r="JEB4" s="230"/>
      <c r="JEC4" s="230"/>
      <c r="JED4" s="230"/>
      <c r="JEE4" s="230"/>
      <c r="JEF4" s="230"/>
      <c r="JEG4" s="230"/>
      <c r="JEH4" s="230"/>
      <c r="JEI4" s="230"/>
      <c r="JEJ4" s="230"/>
      <c r="JEK4" s="230"/>
      <c r="JEL4" s="230"/>
      <c r="JEM4" s="230"/>
      <c r="JEN4" s="230"/>
      <c r="JEO4" s="230"/>
      <c r="JEP4" s="230"/>
      <c r="JEQ4" s="230"/>
      <c r="JER4" s="230"/>
      <c r="JES4" s="230"/>
      <c r="JET4" s="230"/>
      <c r="JEU4" s="230"/>
      <c r="JEV4" s="230"/>
      <c r="JEW4" s="230"/>
      <c r="JEX4" s="230"/>
      <c r="JEY4" s="230"/>
      <c r="JEZ4" s="230"/>
      <c r="JFA4" s="230"/>
      <c r="JFB4" s="230"/>
      <c r="JFC4" s="230"/>
      <c r="JFD4" s="230"/>
      <c r="JFE4" s="230"/>
      <c r="JFF4" s="230"/>
      <c r="JFG4" s="230"/>
      <c r="JFH4" s="230"/>
      <c r="JFI4" s="230"/>
      <c r="JFJ4" s="230"/>
      <c r="JFK4" s="230"/>
      <c r="JFL4" s="230"/>
      <c r="JFM4" s="230"/>
      <c r="JFN4" s="230"/>
      <c r="JFO4" s="230"/>
      <c r="JFP4" s="230"/>
      <c r="JFQ4" s="230"/>
      <c r="JFR4" s="230"/>
      <c r="JFS4" s="230"/>
      <c r="JFT4" s="230"/>
      <c r="JFU4" s="230"/>
      <c r="JFV4" s="230"/>
      <c r="JFW4" s="230"/>
      <c r="JFX4" s="230"/>
      <c r="JFY4" s="230"/>
      <c r="JFZ4" s="230"/>
      <c r="JGA4" s="230"/>
      <c r="JGB4" s="230"/>
      <c r="JGC4" s="230"/>
      <c r="JGD4" s="230"/>
      <c r="JGE4" s="230"/>
      <c r="JGF4" s="230"/>
      <c r="JGG4" s="230"/>
      <c r="JGH4" s="230"/>
      <c r="JGI4" s="230"/>
      <c r="JGJ4" s="230"/>
      <c r="JGK4" s="230"/>
      <c r="JGL4" s="230"/>
      <c r="JGM4" s="230"/>
      <c r="JGN4" s="230"/>
      <c r="JGO4" s="230"/>
      <c r="JGP4" s="230"/>
      <c r="JGQ4" s="230"/>
      <c r="JGR4" s="230"/>
      <c r="JGS4" s="230"/>
      <c r="JGT4" s="230"/>
      <c r="JGU4" s="230"/>
      <c r="JGV4" s="230"/>
      <c r="JGW4" s="230"/>
      <c r="JGX4" s="230"/>
      <c r="JGY4" s="230"/>
      <c r="JGZ4" s="230"/>
      <c r="JHA4" s="230"/>
      <c r="JHB4" s="230"/>
      <c r="JHC4" s="230"/>
      <c r="JHD4" s="230"/>
      <c r="JHE4" s="230"/>
      <c r="JHF4" s="230"/>
      <c r="JHG4" s="230"/>
      <c r="JHH4" s="230"/>
      <c r="JHI4" s="230"/>
      <c r="JHJ4" s="230"/>
      <c r="JHK4" s="230"/>
      <c r="JHL4" s="230"/>
      <c r="JHM4" s="230"/>
      <c r="JHN4" s="230"/>
      <c r="JHO4" s="230"/>
      <c r="JHP4" s="230"/>
      <c r="JHQ4" s="230"/>
      <c r="JHR4" s="230"/>
      <c r="JHS4" s="230"/>
      <c r="JHT4" s="230"/>
      <c r="JHU4" s="230"/>
      <c r="JHV4" s="230"/>
      <c r="JHW4" s="230"/>
      <c r="JHX4" s="230"/>
      <c r="JHY4" s="230"/>
      <c r="JHZ4" s="230"/>
      <c r="JIA4" s="230"/>
      <c r="JIB4" s="230"/>
      <c r="JIC4" s="230"/>
      <c r="JID4" s="230"/>
      <c r="JIE4" s="230"/>
      <c r="JIF4" s="230"/>
      <c r="JIG4" s="230"/>
      <c r="JIH4" s="230"/>
      <c r="JII4" s="230"/>
      <c r="JIJ4" s="230"/>
      <c r="JIK4" s="230"/>
      <c r="JIL4" s="230"/>
      <c r="JIM4" s="230"/>
      <c r="JIN4" s="230"/>
      <c r="JIO4" s="230"/>
      <c r="JIP4" s="230"/>
      <c r="JIQ4" s="230"/>
      <c r="JIR4" s="230"/>
      <c r="JIS4" s="230"/>
      <c r="JIT4" s="230"/>
      <c r="JIU4" s="230"/>
      <c r="JIV4" s="230"/>
      <c r="JIW4" s="230"/>
      <c r="JIX4" s="230"/>
      <c r="JIY4" s="230"/>
      <c r="JIZ4" s="230"/>
      <c r="JJA4" s="230"/>
      <c r="JJB4" s="230"/>
      <c r="JJC4" s="230"/>
      <c r="JJD4" s="230"/>
      <c r="JJE4" s="230"/>
      <c r="JJF4" s="230"/>
      <c r="JJG4" s="230"/>
      <c r="JJH4" s="230"/>
      <c r="JJI4" s="230"/>
      <c r="JJJ4" s="230"/>
      <c r="JJK4" s="230"/>
      <c r="JJL4" s="230"/>
      <c r="JJM4" s="230"/>
      <c r="JJN4" s="230"/>
      <c r="JJO4" s="230"/>
      <c r="JJP4" s="230"/>
      <c r="JJQ4" s="230"/>
      <c r="JJR4" s="230"/>
      <c r="JJS4" s="230"/>
      <c r="JJT4" s="230"/>
      <c r="JJU4" s="230"/>
      <c r="JJV4" s="230"/>
      <c r="JJW4" s="230"/>
      <c r="JJX4" s="230"/>
      <c r="JJY4" s="230"/>
      <c r="JJZ4" s="230"/>
      <c r="JKA4" s="230"/>
      <c r="JKB4" s="230"/>
      <c r="JKC4" s="230"/>
      <c r="JKD4" s="230"/>
      <c r="JKE4" s="230"/>
      <c r="JKF4" s="230"/>
      <c r="JKG4" s="230"/>
      <c r="JKH4" s="230"/>
      <c r="JKI4" s="230"/>
      <c r="JKJ4" s="230"/>
      <c r="JKK4" s="230"/>
      <c r="JKL4" s="230"/>
      <c r="JKM4" s="230"/>
      <c r="JKN4" s="230"/>
      <c r="JKO4" s="230"/>
      <c r="JKP4" s="230"/>
      <c r="JKQ4" s="230"/>
      <c r="JKR4" s="230"/>
      <c r="JKS4" s="230"/>
      <c r="JKT4" s="230"/>
      <c r="JKU4" s="230"/>
      <c r="JKV4" s="230"/>
      <c r="JKW4" s="230"/>
      <c r="JKX4" s="230"/>
      <c r="JKY4" s="230"/>
      <c r="JKZ4" s="230"/>
      <c r="JLA4" s="230"/>
      <c r="JLB4" s="230"/>
      <c r="JLC4" s="230"/>
      <c r="JLD4" s="230"/>
      <c r="JLE4" s="230"/>
      <c r="JLF4" s="230"/>
      <c r="JLG4" s="230"/>
      <c r="JLH4" s="230"/>
      <c r="JLI4" s="230"/>
      <c r="JLJ4" s="230"/>
      <c r="JLK4" s="230"/>
      <c r="JLL4" s="230"/>
      <c r="JLM4" s="230"/>
      <c r="JLN4" s="230"/>
      <c r="JLO4" s="230"/>
      <c r="JLP4" s="230"/>
      <c r="JLQ4" s="230"/>
      <c r="JLR4" s="230"/>
      <c r="JLS4" s="230"/>
      <c r="JLT4" s="230"/>
      <c r="JLU4" s="230"/>
      <c r="JLV4" s="230"/>
      <c r="JLW4" s="230"/>
      <c r="JLX4" s="230"/>
      <c r="JLY4" s="230"/>
      <c r="JLZ4" s="230"/>
      <c r="JMA4" s="230"/>
      <c r="JMB4" s="230"/>
      <c r="JMC4" s="230"/>
      <c r="JMD4" s="230"/>
      <c r="JME4" s="230"/>
      <c r="JMF4" s="230"/>
      <c r="JMG4" s="230"/>
      <c r="JMH4" s="230"/>
      <c r="JMI4" s="230"/>
      <c r="JMJ4" s="230"/>
      <c r="JMK4" s="230"/>
      <c r="JML4" s="230"/>
      <c r="JMM4" s="230"/>
      <c r="JMN4" s="230"/>
      <c r="JMO4" s="230"/>
      <c r="JMP4" s="230"/>
      <c r="JMQ4" s="230"/>
      <c r="JMR4" s="230"/>
      <c r="JMS4" s="230"/>
      <c r="JMT4" s="230"/>
      <c r="JMU4" s="230"/>
      <c r="JMV4" s="230"/>
      <c r="JMW4" s="230"/>
      <c r="JMX4" s="230"/>
      <c r="JMY4" s="230"/>
      <c r="JMZ4" s="230"/>
      <c r="JNA4" s="230"/>
      <c r="JNB4" s="230"/>
      <c r="JNC4" s="230"/>
      <c r="JND4" s="230"/>
      <c r="JNE4" s="230"/>
      <c r="JNF4" s="230"/>
      <c r="JNG4" s="230"/>
      <c r="JNH4" s="230"/>
      <c r="JNI4" s="230"/>
      <c r="JNJ4" s="230"/>
      <c r="JNK4" s="230"/>
      <c r="JNL4" s="230"/>
      <c r="JNM4" s="230"/>
      <c r="JNN4" s="230"/>
      <c r="JNO4" s="230"/>
      <c r="JNP4" s="230"/>
      <c r="JNQ4" s="230"/>
      <c r="JNR4" s="230"/>
      <c r="JNS4" s="230"/>
      <c r="JNT4" s="230"/>
      <c r="JNU4" s="230"/>
      <c r="JNV4" s="230"/>
      <c r="JNW4" s="230"/>
      <c r="JNX4" s="230"/>
      <c r="JNY4" s="230"/>
      <c r="JNZ4" s="230"/>
      <c r="JOA4" s="230"/>
      <c r="JOB4" s="230"/>
      <c r="JOC4" s="230"/>
      <c r="JOD4" s="230"/>
      <c r="JOE4" s="230"/>
      <c r="JOF4" s="230"/>
      <c r="JOG4" s="230"/>
      <c r="JOH4" s="230"/>
      <c r="JOI4" s="230"/>
      <c r="JOJ4" s="230"/>
      <c r="JOK4" s="230"/>
      <c r="JOL4" s="230"/>
      <c r="JOM4" s="230"/>
      <c r="JON4" s="230"/>
      <c r="JOO4" s="230"/>
      <c r="JOP4" s="230"/>
      <c r="JOQ4" s="230"/>
      <c r="JOR4" s="230"/>
      <c r="JOS4" s="230"/>
      <c r="JOT4" s="230"/>
      <c r="JOU4" s="230"/>
      <c r="JOV4" s="230"/>
      <c r="JOW4" s="230"/>
      <c r="JOX4" s="230"/>
      <c r="JOY4" s="230"/>
      <c r="JOZ4" s="230"/>
      <c r="JPA4" s="230"/>
      <c r="JPB4" s="230"/>
      <c r="JPC4" s="230"/>
      <c r="JPD4" s="230"/>
      <c r="JPE4" s="230"/>
      <c r="JPF4" s="230"/>
      <c r="JPG4" s="230"/>
      <c r="JPH4" s="230"/>
      <c r="JPI4" s="230"/>
      <c r="JPJ4" s="230"/>
      <c r="JPK4" s="230"/>
      <c r="JPL4" s="230"/>
      <c r="JPM4" s="230"/>
      <c r="JPN4" s="230"/>
      <c r="JPO4" s="230"/>
      <c r="JPP4" s="230"/>
      <c r="JPQ4" s="230"/>
      <c r="JPR4" s="230"/>
      <c r="JPS4" s="230"/>
      <c r="JPT4" s="230"/>
      <c r="JPU4" s="230"/>
      <c r="JPV4" s="230"/>
      <c r="JPW4" s="230"/>
      <c r="JPX4" s="230"/>
      <c r="JPY4" s="230"/>
      <c r="JPZ4" s="230"/>
      <c r="JQA4" s="230"/>
      <c r="JQB4" s="230"/>
      <c r="JQC4" s="230"/>
      <c r="JQD4" s="230"/>
      <c r="JQE4" s="230"/>
      <c r="JQF4" s="230"/>
      <c r="JQG4" s="230"/>
      <c r="JQH4" s="230"/>
      <c r="JQI4" s="230"/>
      <c r="JQJ4" s="230"/>
      <c r="JQK4" s="230"/>
      <c r="JQL4" s="230"/>
      <c r="JQM4" s="230"/>
      <c r="JQN4" s="230"/>
      <c r="JQO4" s="230"/>
      <c r="JQP4" s="230"/>
      <c r="JQQ4" s="230"/>
      <c r="JQR4" s="230"/>
      <c r="JQS4" s="230"/>
      <c r="JQT4" s="230"/>
      <c r="JQU4" s="230"/>
      <c r="JQV4" s="230"/>
      <c r="JQW4" s="230"/>
      <c r="JQX4" s="230"/>
      <c r="JQY4" s="230"/>
      <c r="JQZ4" s="230"/>
      <c r="JRA4" s="230"/>
      <c r="JRB4" s="230"/>
      <c r="JRC4" s="230"/>
      <c r="JRD4" s="230"/>
      <c r="JRE4" s="230"/>
      <c r="JRF4" s="230"/>
      <c r="JRG4" s="230"/>
      <c r="JRH4" s="230"/>
      <c r="JRI4" s="230"/>
      <c r="JRJ4" s="230"/>
      <c r="JRK4" s="230"/>
      <c r="JRL4" s="230"/>
      <c r="JRM4" s="230"/>
      <c r="JRN4" s="230"/>
      <c r="JRO4" s="230"/>
      <c r="JRP4" s="230"/>
      <c r="JRQ4" s="230"/>
      <c r="JRR4" s="230"/>
      <c r="JRS4" s="230"/>
      <c r="JRT4" s="230"/>
      <c r="JRU4" s="230"/>
      <c r="JRV4" s="230"/>
      <c r="JRW4" s="230"/>
      <c r="JRX4" s="230"/>
      <c r="JRY4" s="230"/>
      <c r="JRZ4" s="230"/>
      <c r="JSA4" s="230"/>
      <c r="JSB4" s="230"/>
      <c r="JSC4" s="230"/>
      <c r="JSD4" s="230"/>
      <c r="JSE4" s="230"/>
      <c r="JSF4" s="230"/>
      <c r="JSG4" s="230"/>
      <c r="JSH4" s="230"/>
      <c r="JSI4" s="230"/>
      <c r="JSJ4" s="230"/>
      <c r="JSK4" s="230"/>
      <c r="JSL4" s="230"/>
      <c r="JSM4" s="230"/>
      <c r="JSN4" s="230"/>
      <c r="JSO4" s="230"/>
      <c r="JSP4" s="230"/>
      <c r="JSQ4" s="230"/>
      <c r="JSR4" s="230"/>
      <c r="JSS4" s="230"/>
      <c r="JST4" s="230"/>
      <c r="JSU4" s="230"/>
      <c r="JSV4" s="230"/>
      <c r="JSW4" s="230"/>
      <c r="JSX4" s="230"/>
      <c r="JSY4" s="230"/>
      <c r="JSZ4" s="230"/>
      <c r="JTA4" s="230"/>
      <c r="JTB4" s="230"/>
      <c r="JTC4" s="230"/>
      <c r="JTD4" s="230"/>
      <c r="JTE4" s="230"/>
      <c r="JTF4" s="230"/>
      <c r="JTG4" s="230"/>
      <c r="JTH4" s="230"/>
      <c r="JTI4" s="230"/>
      <c r="JTJ4" s="230"/>
      <c r="JTK4" s="230"/>
      <c r="JTL4" s="230"/>
      <c r="JTM4" s="230"/>
      <c r="JTN4" s="230"/>
      <c r="JTO4" s="230"/>
      <c r="JTP4" s="230"/>
      <c r="JTQ4" s="230"/>
      <c r="JTR4" s="230"/>
      <c r="JTS4" s="230"/>
      <c r="JTT4" s="230"/>
      <c r="JTU4" s="230"/>
      <c r="JTV4" s="230"/>
      <c r="JTW4" s="230"/>
      <c r="JTX4" s="230"/>
      <c r="JTY4" s="230"/>
      <c r="JTZ4" s="230"/>
      <c r="JUA4" s="230"/>
      <c r="JUB4" s="230"/>
      <c r="JUC4" s="230"/>
      <c r="JUD4" s="230"/>
      <c r="JUE4" s="230"/>
      <c r="JUF4" s="230"/>
      <c r="JUG4" s="230"/>
      <c r="JUH4" s="230"/>
      <c r="JUI4" s="230"/>
      <c r="JUJ4" s="230"/>
      <c r="JUK4" s="230"/>
      <c r="JUL4" s="230"/>
      <c r="JUM4" s="230"/>
      <c r="JUN4" s="230"/>
      <c r="JUO4" s="230"/>
      <c r="JUP4" s="230"/>
      <c r="JUQ4" s="230"/>
      <c r="JUR4" s="230"/>
      <c r="JUS4" s="230"/>
      <c r="JUT4" s="230"/>
      <c r="JUU4" s="230"/>
      <c r="JUV4" s="230"/>
      <c r="JUW4" s="230"/>
      <c r="JUX4" s="230"/>
      <c r="JUY4" s="230"/>
      <c r="JUZ4" s="230"/>
      <c r="JVA4" s="230"/>
      <c r="JVB4" s="230"/>
      <c r="JVC4" s="230"/>
      <c r="JVD4" s="230"/>
      <c r="JVE4" s="230"/>
      <c r="JVF4" s="230"/>
      <c r="JVG4" s="230"/>
      <c r="JVH4" s="230"/>
      <c r="JVI4" s="230"/>
      <c r="JVJ4" s="230"/>
      <c r="JVK4" s="230"/>
      <c r="JVL4" s="230"/>
      <c r="JVM4" s="230"/>
      <c r="JVN4" s="230"/>
      <c r="JVO4" s="230"/>
      <c r="JVP4" s="230"/>
      <c r="JVQ4" s="230"/>
      <c r="JVR4" s="230"/>
      <c r="JVS4" s="230"/>
      <c r="JVT4" s="230"/>
      <c r="JVU4" s="230"/>
      <c r="JVV4" s="230"/>
      <c r="JVW4" s="230"/>
      <c r="JVX4" s="230"/>
      <c r="JVY4" s="230"/>
      <c r="JVZ4" s="230"/>
      <c r="JWA4" s="230"/>
      <c r="JWB4" s="230"/>
      <c r="JWC4" s="230"/>
      <c r="JWD4" s="230"/>
      <c r="JWE4" s="230"/>
      <c r="JWF4" s="230"/>
      <c r="JWG4" s="230"/>
      <c r="JWH4" s="230"/>
      <c r="JWI4" s="230"/>
      <c r="JWJ4" s="230"/>
      <c r="JWK4" s="230"/>
      <c r="JWL4" s="230"/>
      <c r="JWM4" s="230"/>
      <c r="JWN4" s="230"/>
      <c r="JWO4" s="230"/>
      <c r="JWP4" s="230"/>
      <c r="JWQ4" s="230"/>
      <c r="JWR4" s="230"/>
      <c r="JWS4" s="230"/>
      <c r="JWT4" s="230"/>
      <c r="JWU4" s="230"/>
      <c r="JWV4" s="230"/>
      <c r="JWW4" s="230"/>
      <c r="JWX4" s="230"/>
      <c r="JWY4" s="230"/>
      <c r="JWZ4" s="230"/>
      <c r="JXA4" s="230"/>
      <c r="JXB4" s="230"/>
      <c r="JXC4" s="230"/>
      <c r="JXD4" s="230"/>
      <c r="JXE4" s="230"/>
      <c r="JXF4" s="230"/>
      <c r="JXG4" s="230"/>
      <c r="JXH4" s="230"/>
      <c r="JXI4" s="230"/>
      <c r="JXJ4" s="230"/>
      <c r="JXK4" s="230"/>
      <c r="JXL4" s="230"/>
      <c r="JXM4" s="230"/>
      <c r="JXN4" s="230"/>
      <c r="JXO4" s="230"/>
      <c r="JXP4" s="230"/>
      <c r="JXQ4" s="230"/>
      <c r="JXR4" s="230"/>
      <c r="JXS4" s="230"/>
      <c r="JXT4" s="230"/>
      <c r="JXU4" s="230"/>
      <c r="JXV4" s="230"/>
      <c r="JXW4" s="230"/>
      <c r="JXX4" s="230"/>
      <c r="JXY4" s="230"/>
      <c r="JXZ4" s="230"/>
      <c r="JYA4" s="230"/>
      <c r="JYB4" s="230"/>
      <c r="JYC4" s="230"/>
      <c r="JYD4" s="230"/>
      <c r="JYE4" s="230"/>
      <c r="JYF4" s="230"/>
      <c r="JYG4" s="230"/>
      <c r="JYH4" s="230"/>
      <c r="JYI4" s="230"/>
      <c r="JYJ4" s="230"/>
      <c r="JYK4" s="230"/>
      <c r="JYL4" s="230"/>
      <c r="JYM4" s="230"/>
      <c r="JYN4" s="230"/>
      <c r="JYO4" s="230"/>
      <c r="JYP4" s="230"/>
      <c r="JYQ4" s="230"/>
      <c r="JYR4" s="230"/>
      <c r="JYS4" s="230"/>
      <c r="JYT4" s="230"/>
      <c r="JYU4" s="230"/>
      <c r="JYV4" s="230"/>
      <c r="JYW4" s="230"/>
      <c r="JYX4" s="230"/>
      <c r="JYY4" s="230"/>
      <c r="JYZ4" s="230"/>
      <c r="JZA4" s="230"/>
      <c r="JZB4" s="230"/>
      <c r="JZC4" s="230"/>
      <c r="JZD4" s="230"/>
      <c r="JZE4" s="230"/>
      <c r="JZF4" s="230"/>
      <c r="JZG4" s="230"/>
      <c r="JZH4" s="230"/>
      <c r="JZI4" s="230"/>
      <c r="JZJ4" s="230"/>
      <c r="JZK4" s="230"/>
      <c r="JZL4" s="230"/>
      <c r="JZM4" s="230"/>
      <c r="JZN4" s="230"/>
      <c r="JZO4" s="230"/>
      <c r="JZP4" s="230"/>
      <c r="JZQ4" s="230"/>
      <c r="JZR4" s="230"/>
      <c r="JZS4" s="230"/>
      <c r="JZT4" s="230"/>
      <c r="JZU4" s="230"/>
      <c r="JZV4" s="230"/>
      <c r="JZW4" s="230"/>
      <c r="JZX4" s="230"/>
      <c r="JZY4" s="230"/>
      <c r="JZZ4" s="230"/>
      <c r="KAA4" s="230"/>
      <c r="KAB4" s="230"/>
      <c r="KAC4" s="230"/>
      <c r="KAD4" s="230"/>
      <c r="KAE4" s="230"/>
      <c r="KAF4" s="230"/>
      <c r="KAG4" s="230"/>
      <c r="KAH4" s="230"/>
      <c r="KAI4" s="230"/>
      <c r="KAJ4" s="230"/>
      <c r="KAK4" s="230"/>
      <c r="KAL4" s="230"/>
      <c r="KAM4" s="230"/>
      <c r="KAN4" s="230"/>
      <c r="KAO4" s="230"/>
      <c r="KAP4" s="230"/>
      <c r="KAQ4" s="230"/>
      <c r="KAR4" s="230"/>
      <c r="KAS4" s="230"/>
      <c r="KAT4" s="230"/>
      <c r="KAU4" s="230"/>
      <c r="KAV4" s="230"/>
      <c r="KAW4" s="230"/>
      <c r="KAX4" s="230"/>
      <c r="KAY4" s="230"/>
      <c r="KAZ4" s="230"/>
      <c r="KBA4" s="230"/>
      <c r="KBB4" s="230"/>
      <c r="KBC4" s="230"/>
      <c r="KBD4" s="230"/>
      <c r="KBE4" s="230"/>
      <c r="KBF4" s="230"/>
      <c r="KBG4" s="230"/>
      <c r="KBH4" s="230"/>
      <c r="KBI4" s="230"/>
      <c r="KBJ4" s="230"/>
      <c r="KBK4" s="230"/>
      <c r="KBL4" s="230"/>
      <c r="KBM4" s="230"/>
      <c r="KBN4" s="230"/>
      <c r="KBO4" s="230"/>
      <c r="KBP4" s="230"/>
      <c r="KBQ4" s="230"/>
      <c r="KBR4" s="230"/>
      <c r="KBS4" s="230"/>
      <c r="KBT4" s="230"/>
      <c r="KBU4" s="230"/>
      <c r="KBV4" s="230"/>
      <c r="KBW4" s="230"/>
      <c r="KBX4" s="230"/>
      <c r="KBY4" s="230"/>
      <c r="KBZ4" s="230"/>
      <c r="KCA4" s="230"/>
      <c r="KCB4" s="230"/>
      <c r="KCC4" s="230"/>
      <c r="KCD4" s="230"/>
      <c r="KCE4" s="230"/>
      <c r="KCF4" s="230"/>
      <c r="KCG4" s="230"/>
      <c r="KCH4" s="230"/>
      <c r="KCI4" s="230"/>
      <c r="KCJ4" s="230"/>
      <c r="KCK4" s="230"/>
      <c r="KCL4" s="230"/>
      <c r="KCM4" s="230"/>
      <c r="KCN4" s="230"/>
      <c r="KCO4" s="230"/>
      <c r="KCP4" s="230"/>
      <c r="KCQ4" s="230"/>
      <c r="KCR4" s="230"/>
      <c r="KCS4" s="230"/>
      <c r="KCT4" s="230"/>
      <c r="KCU4" s="230"/>
      <c r="KCV4" s="230"/>
      <c r="KCW4" s="230"/>
      <c r="KCX4" s="230"/>
      <c r="KCY4" s="230"/>
      <c r="KCZ4" s="230"/>
      <c r="KDA4" s="230"/>
      <c r="KDB4" s="230"/>
      <c r="KDC4" s="230"/>
      <c r="KDD4" s="230"/>
      <c r="KDE4" s="230"/>
      <c r="KDF4" s="230"/>
      <c r="KDG4" s="230"/>
      <c r="KDH4" s="230"/>
      <c r="KDI4" s="230"/>
      <c r="KDJ4" s="230"/>
      <c r="KDK4" s="230"/>
      <c r="KDL4" s="230"/>
      <c r="KDM4" s="230"/>
      <c r="KDN4" s="230"/>
      <c r="KDO4" s="230"/>
      <c r="KDP4" s="230"/>
      <c r="KDQ4" s="230"/>
      <c r="KDR4" s="230"/>
      <c r="KDS4" s="230"/>
      <c r="KDT4" s="230"/>
      <c r="KDU4" s="230"/>
      <c r="KDV4" s="230"/>
      <c r="KDW4" s="230"/>
      <c r="KDX4" s="230"/>
      <c r="KDY4" s="230"/>
      <c r="KDZ4" s="230"/>
      <c r="KEA4" s="230"/>
      <c r="KEB4" s="230"/>
      <c r="KEC4" s="230"/>
      <c r="KED4" s="230"/>
      <c r="KEE4" s="230"/>
      <c r="KEF4" s="230"/>
      <c r="KEG4" s="230"/>
      <c r="KEH4" s="230"/>
      <c r="KEI4" s="230"/>
      <c r="KEJ4" s="230"/>
      <c r="KEK4" s="230"/>
      <c r="KEL4" s="230"/>
      <c r="KEM4" s="230"/>
      <c r="KEN4" s="230"/>
      <c r="KEO4" s="230"/>
      <c r="KEP4" s="230"/>
      <c r="KEQ4" s="230"/>
      <c r="KER4" s="230"/>
      <c r="KES4" s="230"/>
      <c r="KET4" s="230"/>
      <c r="KEU4" s="230"/>
      <c r="KEV4" s="230"/>
      <c r="KEW4" s="230"/>
      <c r="KEX4" s="230"/>
      <c r="KEY4" s="230"/>
      <c r="KEZ4" s="230"/>
      <c r="KFA4" s="230"/>
      <c r="KFB4" s="230"/>
      <c r="KFC4" s="230"/>
      <c r="KFD4" s="230"/>
      <c r="KFE4" s="230"/>
      <c r="KFF4" s="230"/>
      <c r="KFG4" s="230"/>
      <c r="KFH4" s="230"/>
      <c r="KFI4" s="230"/>
      <c r="KFJ4" s="230"/>
      <c r="KFK4" s="230"/>
      <c r="KFL4" s="230"/>
      <c r="KFM4" s="230"/>
      <c r="KFN4" s="230"/>
      <c r="KFO4" s="230"/>
      <c r="KFP4" s="230"/>
      <c r="KFQ4" s="230"/>
      <c r="KFR4" s="230"/>
      <c r="KFS4" s="230"/>
      <c r="KFT4" s="230"/>
      <c r="KFU4" s="230"/>
      <c r="KFV4" s="230"/>
      <c r="KFW4" s="230"/>
      <c r="KFX4" s="230"/>
      <c r="KFY4" s="230"/>
      <c r="KFZ4" s="230"/>
      <c r="KGA4" s="230"/>
      <c r="KGB4" s="230"/>
      <c r="KGC4" s="230"/>
      <c r="KGD4" s="230"/>
      <c r="KGE4" s="230"/>
      <c r="KGF4" s="230"/>
      <c r="KGG4" s="230"/>
      <c r="KGH4" s="230"/>
      <c r="KGI4" s="230"/>
      <c r="KGJ4" s="230"/>
      <c r="KGK4" s="230"/>
      <c r="KGL4" s="230"/>
      <c r="KGM4" s="230"/>
      <c r="KGN4" s="230"/>
      <c r="KGO4" s="230"/>
      <c r="KGP4" s="230"/>
      <c r="KGQ4" s="230"/>
      <c r="KGR4" s="230"/>
      <c r="KGS4" s="230"/>
      <c r="KGT4" s="230"/>
      <c r="KGU4" s="230"/>
      <c r="KGV4" s="230"/>
      <c r="KGW4" s="230"/>
      <c r="KGX4" s="230"/>
      <c r="KGY4" s="230"/>
      <c r="KGZ4" s="230"/>
      <c r="KHA4" s="230"/>
      <c r="KHB4" s="230"/>
      <c r="KHC4" s="230"/>
      <c r="KHD4" s="230"/>
      <c r="KHE4" s="230"/>
      <c r="KHF4" s="230"/>
      <c r="KHG4" s="230"/>
      <c r="KHH4" s="230"/>
      <c r="KHI4" s="230"/>
      <c r="KHJ4" s="230"/>
      <c r="KHK4" s="230"/>
      <c r="KHL4" s="230"/>
      <c r="KHM4" s="230"/>
      <c r="KHN4" s="230"/>
      <c r="KHO4" s="230"/>
      <c r="KHP4" s="230"/>
      <c r="KHQ4" s="230"/>
      <c r="KHR4" s="230"/>
      <c r="KHS4" s="230"/>
      <c r="KHT4" s="230"/>
      <c r="KHU4" s="230"/>
      <c r="KHV4" s="230"/>
      <c r="KHW4" s="230"/>
      <c r="KHX4" s="230"/>
      <c r="KHY4" s="230"/>
      <c r="KHZ4" s="230"/>
      <c r="KIA4" s="230"/>
      <c r="KIB4" s="230"/>
      <c r="KIC4" s="230"/>
      <c r="KID4" s="230"/>
      <c r="KIE4" s="230"/>
      <c r="KIF4" s="230"/>
      <c r="KIG4" s="230"/>
      <c r="KIH4" s="230"/>
      <c r="KII4" s="230"/>
      <c r="KIJ4" s="230"/>
      <c r="KIK4" s="230"/>
      <c r="KIL4" s="230"/>
      <c r="KIM4" s="230"/>
      <c r="KIN4" s="230"/>
      <c r="KIO4" s="230"/>
      <c r="KIP4" s="230"/>
      <c r="KIQ4" s="230"/>
      <c r="KIR4" s="230"/>
      <c r="KIS4" s="230"/>
      <c r="KIT4" s="230"/>
      <c r="KIU4" s="230"/>
      <c r="KIV4" s="230"/>
      <c r="KIW4" s="230"/>
      <c r="KIX4" s="230"/>
      <c r="KIY4" s="230"/>
      <c r="KIZ4" s="230"/>
      <c r="KJA4" s="230"/>
      <c r="KJB4" s="230"/>
      <c r="KJC4" s="230"/>
      <c r="KJD4" s="230"/>
      <c r="KJE4" s="230"/>
      <c r="KJF4" s="230"/>
      <c r="KJG4" s="230"/>
      <c r="KJH4" s="230"/>
      <c r="KJI4" s="230"/>
      <c r="KJJ4" s="230"/>
      <c r="KJK4" s="230"/>
      <c r="KJL4" s="230"/>
      <c r="KJM4" s="230"/>
      <c r="KJN4" s="230"/>
      <c r="KJO4" s="230"/>
      <c r="KJP4" s="230"/>
      <c r="KJQ4" s="230"/>
      <c r="KJR4" s="230"/>
      <c r="KJS4" s="230"/>
      <c r="KJT4" s="230"/>
      <c r="KJU4" s="230"/>
      <c r="KJV4" s="230"/>
      <c r="KJW4" s="230"/>
      <c r="KJX4" s="230"/>
      <c r="KJY4" s="230"/>
      <c r="KJZ4" s="230"/>
      <c r="KKA4" s="230"/>
      <c r="KKB4" s="230"/>
      <c r="KKC4" s="230"/>
      <c r="KKD4" s="230"/>
      <c r="KKE4" s="230"/>
      <c r="KKF4" s="230"/>
      <c r="KKG4" s="230"/>
      <c r="KKH4" s="230"/>
      <c r="KKI4" s="230"/>
      <c r="KKJ4" s="230"/>
      <c r="KKK4" s="230"/>
      <c r="KKL4" s="230"/>
      <c r="KKM4" s="230"/>
      <c r="KKN4" s="230"/>
      <c r="KKO4" s="230"/>
      <c r="KKP4" s="230"/>
      <c r="KKQ4" s="230"/>
      <c r="KKR4" s="230"/>
      <c r="KKS4" s="230"/>
      <c r="KKT4" s="230"/>
      <c r="KKU4" s="230"/>
      <c r="KKV4" s="230"/>
      <c r="KKW4" s="230"/>
      <c r="KKX4" s="230"/>
      <c r="KKY4" s="230"/>
      <c r="KKZ4" s="230"/>
      <c r="KLA4" s="230"/>
      <c r="KLB4" s="230"/>
      <c r="KLC4" s="230"/>
      <c r="KLD4" s="230"/>
      <c r="KLE4" s="230"/>
      <c r="KLF4" s="230"/>
      <c r="KLG4" s="230"/>
      <c r="KLH4" s="230"/>
      <c r="KLI4" s="230"/>
      <c r="KLJ4" s="230"/>
      <c r="KLK4" s="230"/>
      <c r="KLL4" s="230"/>
      <c r="KLM4" s="230"/>
      <c r="KLN4" s="230"/>
      <c r="KLO4" s="230"/>
      <c r="KLP4" s="230"/>
      <c r="KLQ4" s="230"/>
      <c r="KLR4" s="230"/>
      <c r="KLS4" s="230"/>
      <c r="KLT4" s="230"/>
      <c r="KLU4" s="230"/>
      <c r="KLV4" s="230"/>
      <c r="KLW4" s="230"/>
      <c r="KLX4" s="230"/>
      <c r="KLY4" s="230"/>
      <c r="KLZ4" s="230"/>
      <c r="KMA4" s="230"/>
      <c r="KMB4" s="230"/>
      <c r="KMC4" s="230"/>
      <c r="KMD4" s="230"/>
      <c r="KME4" s="230"/>
      <c r="KMF4" s="230"/>
      <c r="KMG4" s="230"/>
      <c r="KMH4" s="230"/>
      <c r="KMI4" s="230"/>
      <c r="KMJ4" s="230"/>
      <c r="KMK4" s="230"/>
      <c r="KML4" s="230"/>
      <c r="KMM4" s="230"/>
      <c r="KMN4" s="230"/>
      <c r="KMO4" s="230"/>
      <c r="KMP4" s="230"/>
      <c r="KMQ4" s="230"/>
      <c r="KMR4" s="230"/>
      <c r="KMS4" s="230"/>
      <c r="KMT4" s="230"/>
      <c r="KMU4" s="230"/>
      <c r="KMV4" s="230"/>
      <c r="KMW4" s="230"/>
      <c r="KMX4" s="230"/>
      <c r="KMY4" s="230"/>
      <c r="KMZ4" s="230"/>
      <c r="KNA4" s="230"/>
      <c r="KNB4" s="230"/>
      <c r="KNC4" s="230"/>
      <c r="KND4" s="230"/>
      <c r="KNE4" s="230"/>
      <c r="KNF4" s="230"/>
      <c r="KNG4" s="230"/>
      <c r="KNH4" s="230"/>
      <c r="KNI4" s="230"/>
      <c r="KNJ4" s="230"/>
      <c r="KNK4" s="230"/>
      <c r="KNL4" s="230"/>
      <c r="KNM4" s="230"/>
      <c r="KNN4" s="230"/>
      <c r="KNO4" s="230"/>
      <c r="KNP4" s="230"/>
      <c r="KNQ4" s="230"/>
      <c r="KNR4" s="230"/>
      <c r="KNS4" s="230"/>
      <c r="KNT4" s="230"/>
      <c r="KNU4" s="230"/>
      <c r="KNV4" s="230"/>
      <c r="KNW4" s="230"/>
      <c r="KNX4" s="230"/>
      <c r="KNY4" s="230"/>
      <c r="KNZ4" s="230"/>
      <c r="KOA4" s="230"/>
      <c r="KOB4" s="230"/>
      <c r="KOC4" s="230"/>
      <c r="KOD4" s="230"/>
      <c r="KOE4" s="230"/>
      <c r="KOF4" s="230"/>
      <c r="KOG4" s="230"/>
      <c r="KOH4" s="230"/>
      <c r="KOI4" s="230"/>
      <c r="KOJ4" s="230"/>
      <c r="KOK4" s="230"/>
      <c r="KOL4" s="230"/>
      <c r="KOM4" s="230"/>
      <c r="KON4" s="230"/>
      <c r="KOO4" s="230"/>
      <c r="KOP4" s="230"/>
      <c r="KOQ4" s="230"/>
      <c r="KOR4" s="230"/>
      <c r="KOS4" s="230"/>
      <c r="KOT4" s="230"/>
      <c r="KOU4" s="230"/>
      <c r="KOV4" s="230"/>
      <c r="KOW4" s="230"/>
      <c r="KOX4" s="230"/>
      <c r="KOY4" s="230"/>
      <c r="KOZ4" s="230"/>
      <c r="KPA4" s="230"/>
      <c r="KPB4" s="230"/>
      <c r="KPC4" s="230"/>
      <c r="KPD4" s="230"/>
      <c r="KPE4" s="230"/>
      <c r="KPF4" s="230"/>
      <c r="KPG4" s="230"/>
      <c r="KPH4" s="230"/>
      <c r="KPI4" s="230"/>
      <c r="KPJ4" s="230"/>
      <c r="KPK4" s="230"/>
      <c r="KPL4" s="230"/>
      <c r="KPM4" s="230"/>
      <c r="KPN4" s="230"/>
      <c r="KPO4" s="230"/>
      <c r="KPP4" s="230"/>
      <c r="KPQ4" s="230"/>
      <c r="KPR4" s="230"/>
      <c r="KPS4" s="230"/>
      <c r="KPT4" s="230"/>
      <c r="KPU4" s="230"/>
      <c r="KPV4" s="230"/>
      <c r="KPW4" s="230"/>
      <c r="KPX4" s="230"/>
      <c r="KPY4" s="230"/>
      <c r="KPZ4" s="230"/>
      <c r="KQA4" s="230"/>
      <c r="KQB4" s="230"/>
      <c r="KQC4" s="230"/>
      <c r="KQD4" s="230"/>
      <c r="KQE4" s="230"/>
      <c r="KQF4" s="230"/>
      <c r="KQG4" s="230"/>
      <c r="KQH4" s="230"/>
      <c r="KQI4" s="230"/>
      <c r="KQJ4" s="230"/>
      <c r="KQK4" s="230"/>
      <c r="KQL4" s="230"/>
      <c r="KQM4" s="230"/>
      <c r="KQN4" s="230"/>
      <c r="KQO4" s="230"/>
      <c r="KQP4" s="230"/>
      <c r="KQQ4" s="230"/>
      <c r="KQR4" s="230"/>
      <c r="KQS4" s="230"/>
      <c r="KQT4" s="230"/>
      <c r="KQU4" s="230"/>
      <c r="KQV4" s="230"/>
      <c r="KQW4" s="230"/>
      <c r="KQX4" s="230"/>
      <c r="KQY4" s="230"/>
      <c r="KQZ4" s="230"/>
      <c r="KRA4" s="230"/>
      <c r="KRB4" s="230"/>
      <c r="KRC4" s="230"/>
      <c r="KRD4" s="230"/>
      <c r="KRE4" s="230"/>
      <c r="KRF4" s="230"/>
      <c r="KRG4" s="230"/>
      <c r="KRH4" s="230"/>
      <c r="KRI4" s="230"/>
      <c r="KRJ4" s="230"/>
      <c r="KRK4" s="230"/>
      <c r="KRL4" s="230"/>
      <c r="KRM4" s="230"/>
      <c r="KRN4" s="230"/>
      <c r="KRO4" s="230"/>
      <c r="KRP4" s="230"/>
      <c r="KRQ4" s="230"/>
      <c r="KRR4" s="230"/>
      <c r="KRS4" s="230"/>
      <c r="KRT4" s="230"/>
      <c r="KRU4" s="230"/>
      <c r="KRV4" s="230"/>
      <c r="KRW4" s="230"/>
      <c r="KRX4" s="230"/>
      <c r="KRY4" s="230"/>
      <c r="KRZ4" s="230"/>
      <c r="KSA4" s="230"/>
      <c r="KSB4" s="230"/>
      <c r="KSC4" s="230"/>
      <c r="KSD4" s="230"/>
      <c r="KSE4" s="230"/>
      <c r="KSF4" s="230"/>
      <c r="KSG4" s="230"/>
      <c r="KSH4" s="230"/>
      <c r="KSI4" s="230"/>
      <c r="KSJ4" s="230"/>
      <c r="KSK4" s="230"/>
      <c r="KSL4" s="230"/>
      <c r="KSM4" s="230"/>
      <c r="KSN4" s="230"/>
      <c r="KSO4" s="230"/>
      <c r="KSP4" s="230"/>
      <c r="KSQ4" s="230"/>
      <c r="KSR4" s="230"/>
      <c r="KSS4" s="230"/>
      <c r="KST4" s="230"/>
      <c r="KSU4" s="230"/>
      <c r="KSV4" s="230"/>
      <c r="KSW4" s="230"/>
      <c r="KSX4" s="230"/>
      <c r="KSY4" s="230"/>
      <c r="KSZ4" s="230"/>
      <c r="KTA4" s="230"/>
      <c r="KTB4" s="230"/>
      <c r="KTC4" s="230"/>
      <c r="KTD4" s="230"/>
      <c r="KTE4" s="230"/>
      <c r="KTF4" s="230"/>
      <c r="KTG4" s="230"/>
      <c r="KTH4" s="230"/>
      <c r="KTI4" s="230"/>
      <c r="KTJ4" s="230"/>
      <c r="KTK4" s="230"/>
      <c r="KTL4" s="230"/>
      <c r="KTM4" s="230"/>
      <c r="KTN4" s="230"/>
      <c r="KTO4" s="230"/>
      <c r="KTP4" s="230"/>
      <c r="KTQ4" s="230"/>
      <c r="KTR4" s="230"/>
      <c r="KTS4" s="230"/>
      <c r="KTT4" s="230"/>
      <c r="KTU4" s="230"/>
      <c r="KTV4" s="230"/>
      <c r="KTW4" s="230"/>
      <c r="KTX4" s="230"/>
      <c r="KTY4" s="230"/>
      <c r="KTZ4" s="230"/>
      <c r="KUA4" s="230"/>
      <c r="KUB4" s="230"/>
      <c r="KUC4" s="230"/>
      <c r="KUD4" s="230"/>
      <c r="KUE4" s="230"/>
      <c r="KUF4" s="230"/>
      <c r="KUG4" s="230"/>
      <c r="KUH4" s="230"/>
      <c r="KUI4" s="230"/>
      <c r="KUJ4" s="230"/>
      <c r="KUK4" s="230"/>
      <c r="KUL4" s="230"/>
      <c r="KUM4" s="230"/>
      <c r="KUN4" s="230"/>
      <c r="KUO4" s="230"/>
      <c r="KUP4" s="230"/>
      <c r="KUQ4" s="230"/>
      <c r="KUR4" s="230"/>
      <c r="KUS4" s="230"/>
      <c r="KUT4" s="230"/>
      <c r="KUU4" s="230"/>
      <c r="KUV4" s="230"/>
      <c r="KUW4" s="230"/>
      <c r="KUX4" s="230"/>
      <c r="KUY4" s="230"/>
      <c r="KUZ4" s="230"/>
      <c r="KVA4" s="230"/>
      <c r="KVB4" s="230"/>
      <c r="KVC4" s="230"/>
      <c r="KVD4" s="230"/>
      <c r="KVE4" s="230"/>
      <c r="KVF4" s="230"/>
      <c r="KVG4" s="230"/>
      <c r="KVH4" s="230"/>
      <c r="KVI4" s="230"/>
      <c r="KVJ4" s="230"/>
      <c r="KVK4" s="230"/>
      <c r="KVL4" s="230"/>
      <c r="KVM4" s="230"/>
      <c r="KVN4" s="230"/>
      <c r="KVO4" s="230"/>
      <c r="KVP4" s="230"/>
      <c r="KVQ4" s="230"/>
      <c r="KVR4" s="230"/>
      <c r="KVS4" s="230"/>
      <c r="KVT4" s="230"/>
      <c r="KVU4" s="230"/>
      <c r="KVV4" s="230"/>
      <c r="KVW4" s="230"/>
      <c r="KVX4" s="230"/>
      <c r="KVY4" s="230"/>
      <c r="KVZ4" s="230"/>
      <c r="KWA4" s="230"/>
      <c r="KWB4" s="230"/>
      <c r="KWC4" s="230"/>
      <c r="KWD4" s="230"/>
      <c r="KWE4" s="230"/>
      <c r="KWF4" s="230"/>
      <c r="KWG4" s="230"/>
      <c r="KWH4" s="230"/>
      <c r="KWI4" s="230"/>
      <c r="KWJ4" s="230"/>
      <c r="KWK4" s="230"/>
      <c r="KWL4" s="230"/>
      <c r="KWM4" s="230"/>
      <c r="KWN4" s="230"/>
      <c r="KWO4" s="230"/>
      <c r="KWP4" s="230"/>
      <c r="KWQ4" s="230"/>
      <c r="KWR4" s="230"/>
      <c r="KWS4" s="230"/>
      <c r="KWT4" s="230"/>
      <c r="KWU4" s="230"/>
      <c r="KWV4" s="230"/>
      <c r="KWW4" s="230"/>
      <c r="KWX4" s="230"/>
      <c r="KWY4" s="230"/>
      <c r="KWZ4" s="230"/>
      <c r="KXA4" s="230"/>
      <c r="KXB4" s="230"/>
      <c r="KXC4" s="230"/>
      <c r="KXD4" s="230"/>
      <c r="KXE4" s="230"/>
      <c r="KXF4" s="230"/>
      <c r="KXG4" s="230"/>
      <c r="KXH4" s="230"/>
      <c r="KXI4" s="230"/>
      <c r="KXJ4" s="230"/>
      <c r="KXK4" s="230"/>
      <c r="KXL4" s="230"/>
      <c r="KXM4" s="230"/>
      <c r="KXN4" s="230"/>
      <c r="KXO4" s="230"/>
      <c r="KXP4" s="230"/>
      <c r="KXQ4" s="230"/>
      <c r="KXR4" s="230"/>
      <c r="KXS4" s="230"/>
      <c r="KXT4" s="230"/>
      <c r="KXU4" s="230"/>
      <c r="KXV4" s="230"/>
      <c r="KXW4" s="230"/>
      <c r="KXX4" s="230"/>
      <c r="KXY4" s="230"/>
      <c r="KXZ4" s="230"/>
      <c r="KYA4" s="230"/>
      <c r="KYB4" s="230"/>
      <c r="KYC4" s="230"/>
      <c r="KYD4" s="230"/>
      <c r="KYE4" s="230"/>
      <c r="KYF4" s="230"/>
      <c r="KYG4" s="230"/>
      <c r="KYH4" s="230"/>
      <c r="KYI4" s="230"/>
      <c r="KYJ4" s="230"/>
      <c r="KYK4" s="230"/>
      <c r="KYL4" s="230"/>
      <c r="KYM4" s="230"/>
      <c r="KYN4" s="230"/>
      <c r="KYO4" s="230"/>
      <c r="KYP4" s="230"/>
      <c r="KYQ4" s="230"/>
      <c r="KYR4" s="230"/>
      <c r="KYS4" s="230"/>
      <c r="KYT4" s="230"/>
      <c r="KYU4" s="230"/>
      <c r="KYV4" s="230"/>
      <c r="KYW4" s="230"/>
      <c r="KYX4" s="230"/>
      <c r="KYY4" s="230"/>
      <c r="KYZ4" s="230"/>
      <c r="KZA4" s="230"/>
      <c r="KZB4" s="230"/>
      <c r="KZC4" s="230"/>
      <c r="KZD4" s="230"/>
      <c r="KZE4" s="230"/>
      <c r="KZF4" s="230"/>
      <c r="KZG4" s="230"/>
      <c r="KZH4" s="230"/>
      <c r="KZI4" s="230"/>
      <c r="KZJ4" s="230"/>
      <c r="KZK4" s="230"/>
      <c r="KZL4" s="230"/>
      <c r="KZM4" s="230"/>
      <c r="KZN4" s="230"/>
      <c r="KZO4" s="230"/>
      <c r="KZP4" s="230"/>
      <c r="KZQ4" s="230"/>
      <c r="KZR4" s="230"/>
      <c r="KZS4" s="230"/>
      <c r="KZT4" s="230"/>
      <c r="KZU4" s="230"/>
      <c r="KZV4" s="230"/>
      <c r="KZW4" s="230"/>
      <c r="KZX4" s="230"/>
      <c r="KZY4" s="230"/>
      <c r="KZZ4" s="230"/>
      <c r="LAA4" s="230"/>
      <c r="LAB4" s="230"/>
      <c r="LAC4" s="230"/>
      <c r="LAD4" s="230"/>
      <c r="LAE4" s="230"/>
      <c r="LAF4" s="230"/>
      <c r="LAG4" s="230"/>
      <c r="LAH4" s="230"/>
      <c r="LAI4" s="230"/>
      <c r="LAJ4" s="230"/>
      <c r="LAK4" s="230"/>
      <c r="LAL4" s="230"/>
      <c r="LAM4" s="230"/>
      <c r="LAN4" s="230"/>
      <c r="LAO4" s="230"/>
      <c r="LAP4" s="230"/>
      <c r="LAQ4" s="230"/>
      <c r="LAR4" s="230"/>
      <c r="LAS4" s="230"/>
      <c r="LAT4" s="230"/>
      <c r="LAU4" s="230"/>
      <c r="LAV4" s="230"/>
      <c r="LAW4" s="230"/>
      <c r="LAX4" s="230"/>
      <c r="LAY4" s="230"/>
      <c r="LAZ4" s="230"/>
      <c r="LBA4" s="230"/>
      <c r="LBB4" s="230"/>
      <c r="LBC4" s="230"/>
      <c r="LBD4" s="230"/>
      <c r="LBE4" s="230"/>
      <c r="LBF4" s="230"/>
      <c r="LBG4" s="230"/>
      <c r="LBH4" s="230"/>
      <c r="LBI4" s="230"/>
      <c r="LBJ4" s="230"/>
      <c r="LBK4" s="230"/>
      <c r="LBL4" s="230"/>
      <c r="LBM4" s="230"/>
      <c r="LBN4" s="230"/>
      <c r="LBO4" s="230"/>
      <c r="LBP4" s="230"/>
      <c r="LBQ4" s="230"/>
      <c r="LBR4" s="230"/>
      <c r="LBS4" s="230"/>
      <c r="LBT4" s="230"/>
      <c r="LBU4" s="230"/>
      <c r="LBV4" s="230"/>
      <c r="LBW4" s="230"/>
      <c r="LBX4" s="230"/>
      <c r="LBY4" s="230"/>
      <c r="LBZ4" s="230"/>
      <c r="LCA4" s="230"/>
      <c r="LCB4" s="230"/>
      <c r="LCC4" s="230"/>
      <c r="LCD4" s="230"/>
      <c r="LCE4" s="230"/>
      <c r="LCF4" s="230"/>
      <c r="LCG4" s="230"/>
      <c r="LCH4" s="230"/>
      <c r="LCI4" s="230"/>
      <c r="LCJ4" s="230"/>
      <c r="LCK4" s="230"/>
      <c r="LCL4" s="230"/>
      <c r="LCM4" s="230"/>
      <c r="LCN4" s="230"/>
      <c r="LCO4" s="230"/>
      <c r="LCP4" s="230"/>
      <c r="LCQ4" s="230"/>
      <c r="LCR4" s="230"/>
      <c r="LCS4" s="230"/>
      <c r="LCT4" s="230"/>
      <c r="LCU4" s="230"/>
      <c r="LCV4" s="230"/>
      <c r="LCW4" s="230"/>
      <c r="LCX4" s="230"/>
      <c r="LCY4" s="230"/>
      <c r="LCZ4" s="230"/>
      <c r="LDA4" s="230"/>
      <c r="LDB4" s="230"/>
      <c r="LDC4" s="230"/>
      <c r="LDD4" s="230"/>
      <c r="LDE4" s="230"/>
      <c r="LDF4" s="230"/>
      <c r="LDG4" s="230"/>
      <c r="LDH4" s="230"/>
      <c r="LDI4" s="230"/>
      <c r="LDJ4" s="230"/>
      <c r="LDK4" s="230"/>
      <c r="LDL4" s="230"/>
      <c r="LDM4" s="230"/>
      <c r="LDN4" s="230"/>
      <c r="LDO4" s="230"/>
      <c r="LDP4" s="230"/>
      <c r="LDQ4" s="230"/>
      <c r="LDR4" s="230"/>
      <c r="LDS4" s="230"/>
      <c r="LDT4" s="230"/>
      <c r="LDU4" s="230"/>
      <c r="LDV4" s="230"/>
      <c r="LDW4" s="230"/>
      <c r="LDX4" s="230"/>
      <c r="LDY4" s="230"/>
      <c r="LDZ4" s="230"/>
      <c r="LEA4" s="230"/>
      <c r="LEB4" s="230"/>
      <c r="LEC4" s="230"/>
      <c r="LED4" s="230"/>
      <c r="LEE4" s="230"/>
      <c r="LEF4" s="230"/>
      <c r="LEG4" s="230"/>
      <c r="LEH4" s="230"/>
      <c r="LEI4" s="230"/>
      <c r="LEJ4" s="230"/>
      <c r="LEK4" s="230"/>
      <c r="LEL4" s="230"/>
      <c r="LEM4" s="230"/>
      <c r="LEN4" s="230"/>
      <c r="LEO4" s="230"/>
      <c r="LEP4" s="230"/>
      <c r="LEQ4" s="230"/>
      <c r="LER4" s="230"/>
      <c r="LES4" s="230"/>
      <c r="LET4" s="230"/>
      <c r="LEU4" s="230"/>
      <c r="LEV4" s="230"/>
      <c r="LEW4" s="230"/>
      <c r="LEX4" s="230"/>
      <c r="LEY4" s="230"/>
      <c r="LEZ4" s="230"/>
      <c r="LFA4" s="230"/>
      <c r="LFB4" s="230"/>
      <c r="LFC4" s="230"/>
      <c r="LFD4" s="230"/>
      <c r="LFE4" s="230"/>
      <c r="LFF4" s="230"/>
      <c r="LFG4" s="230"/>
      <c r="LFH4" s="230"/>
      <c r="LFI4" s="230"/>
      <c r="LFJ4" s="230"/>
      <c r="LFK4" s="230"/>
      <c r="LFL4" s="230"/>
      <c r="LFM4" s="230"/>
      <c r="LFN4" s="230"/>
      <c r="LFO4" s="230"/>
      <c r="LFP4" s="230"/>
      <c r="LFQ4" s="230"/>
      <c r="LFR4" s="230"/>
      <c r="LFS4" s="230"/>
      <c r="LFT4" s="230"/>
      <c r="LFU4" s="230"/>
      <c r="LFV4" s="230"/>
      <c r="LFW4" s="230"/>
      <c r="LFX4" s="230"/>
      <c r="LFY4" s="230"/>
      <c r="LFZ4" s="230"/>
      <c r="LGA4" s="230"/>
      <c r="LGB4" s="230"/>
      <c r="LGC4" s="230"/>
      <c r="LGD4" s="230"/>
      <c r="LGE4" s="230"/>
      <c r="LGF4" s="230"/>
      <c r="LGG4" s="230"/>
      <c r="LGH4" s="230"/>
      <c r="LGI4" s="230"/>
      <c r="LGJ4" s="230"/>
      <c r="LGK4" s="230"/>
      <c r="LGL4" s="230"/>
      <c r="LGM4" s="230"/>
      <c r="LGN4" s="230"/>
      <c r="LGO4" s="230"/>
      <c r="LGP4" s="230"/>
      <c r="LGQ4" s="230"/>
      <c r="LGR4" s="230"/>
      <c r="LGS4" s="230"/>
      <c r="LGT4" s="230"/>
      <c r="LGU4" s="230"/>
      <c r="LGV4" s="230"/>
      <c r="LGW4" s="230"/>
      <c r="LGX4" s="230"/>
      <c r="LGY4" s="230"/>
      <c r="LGZ4" s="230"/>
      <c r="LHA4" s="230"/>
      <c r="LHB4" s="230"/>
      <c r="LHC4" s="230"/>
      <c r="LHD4" s="230"/>
      <c r="LHE4" s="230"/>
      <c r="LHF4" s="230"/>
      <c r="LHG4" s="230"/>
      <c r="LHH4" s="230"/>
      <c r="LHI4" s="230"/>
      <c r="LHJ4" s="230"/>
      <c r="LHK4" s="230"/>
      <c r="LHL4" s="230"/>
      <c r="LHM4" s="230"/>
      <c r="LHN4" s="230"/>
      <c r="LHO4" s="230"/>
      <c r="LHP4" s="230"/>
      <c r="LHQ4" s="230"/>
      <c r="LHR4" s="230"/>
      <c r="LHS4" s="230"/>
      <c r="LHT4" s="230"/>
      <c r="LHU4" s="230"/>
      <c r="LHV4" s="230"/>
      <c r="LHW4" s="230"/>
      <c r="LHX4" s="230"/>
      <c r="LHY4" s="230"/>
      <c r="LHZ4" s="230"/>
      <c r="LIA4" s="230"/>
      <c r="LIB4" s="230"/>
      <c r="LIC4" s="230"/>
      <c r="LID4" s="230"/>
      <c r="LIE4" s="230"/>
      <c r="LIF4" s="230"/>
      <c r="LIG4" s="230"/>
      <c r="LIH4" s="230"/>
      <c r="LII4" s="230"/>
      <c r="LIJ4" s="230"/>
      <c r="LIK4" s="230"/>
      <c r="LIL4" s="230"/>
      <c r="LIM4" s="230"/>
      <c r="LIN4" s="230"/>
      <c r="LIO4" s="230"/>
      <c r="LIP4" s="230"/>
      <c r="LIQ4" s="230"/>
      <c r="LIR4" s="230"/>
      <c r="LIS4" s="230"/>
      <c r="LIT4" s="230"/>
      <c r="LIU4" s="230"/>
      <c r="LIV4" s="230"/>
      <c r="LIW4" s="230"/>
      <c r="LIX4" s="230"/>
      <c r="LIY4" s="230"/>
      <c r="LIZ4" s="230"/>
      <c r="LJA4" s="230"/>
      <c r="LJB4" s="230"/>
      <c r="LJC4" s="230"/>
      <c r="LJD4" s="230"/>
      <c r="LJE4" s="230"/>
      <c r="LJF4" s="230"/>
      <c r="LJG4" s="230"/>
      <c r="LJH4" s="230"/>
      <c r="LJI4" s="230"/>
      <c r="LJJ4" s="230"/>
      <c r="LJK4" s="230"/>
      <c r="LJL4" s="230"/>
      <c r="LJM4" s="230"/>
      <c r="LJN4" s="230"/>
      <c r="LJO4" s="230"/>
      <c r="LJP4" s="230"/>
      <c r="LJQ4" s="230"/>
      <c r="LJR4" s="230"/>
      <c r="LJS4" s="230"/>
      <c r="LJT4" s="230"/>
      <c r="LJU4" s="230"/>
      <c r="LJV4" s="230"/>
      <c r="LJW4" s="230"/>
      <c r="LJX4" s="230"/>
      <c r="LJY4" s="230"/>
      <c r="LJZ4" s="230"/>
      <c r="LKA4" s="230"/>
      <c r="LKB4" s="230"/>
      <c r="LKC4" s="230"/>
      <c r="LKD4" s="230"/>
      <c r="LKE4" s="230"/>
      <c r="LKF4" s="230"/>
      <c r="LKG4" s="230"/>
      <c r="LKH4" s="230"/>
      <c r="LKI4" s="230"/>
      <c r="LKJ4" s="230"/>
      <c r="LKK4" s="230"/>
      <c r="LKL4" s="230"/>
      <c r="LKM4" s="230"/>
      <c r="LKN4" s="230"/>
      <c r="LKO4" s="230"/>
      <c r="LKP4" s="230"/>
      <c r="LKQ4" s="230"/>
      <c r="LKR4" s="230"/>
      <c r="LKS4" s="230"/>
      <c r="LKT4" s="230"/>
      <c r="LKU4" s="230"/>
      <c r="LKV4" s="230"/>
      <c r="LKW4" s="230"/>
      <c r="LKX4" s="230"/>
      <c r="LKY4" s="230"/>
      <c r="LKZ4" s="230"/>
      <c r="LLA4" s="230"/>
      <c r="LLB4" s="230"/>
      <c r="LLC4" s="230"/>
      <c r="LLD4" s="230"/>
      <c r="LLE4" s="230"/>
      <c r="LLF4" s="230"/>
      <c r="LLG4" s="230"/>
      <c r="LLH4" s="230"/>
      <c r="LLI4" s="230"/>
      <c r="LLJ4" s="230"/>
      <c r="LLK4" s="230"/>
      <c r="LLL4" s="230"/>
      <c r="LLM4" s="230"/>
      <c r="LLN4" s="230"/>
      <c r="LLO4" s="230"/>
      <c r="LLP4" s="230"/>
      <c r="LLQ4" s="230"/>
      <c r="LLR4" s="230"/>
      <c r="LLS4" s="230"/>
      <c r="LLT4" s="230"/>
      <c r="LLU4" s="230"/>
      <c r="LLV4" s="230"/>
      <c r="LLW4" s="230"/>
      <c r="LLX4" s="230"/>
      <c r="LLY4" s="230"/>
      <c r="LLZ4" s="230"/>
      <c r="LMA4" s="230"/>
      <c r="LMB4" s="230"/>
      <c r="LMC4" s="230"/>
      <c r="LMD4" s="230"/>
      <c r="LME4" s="230"/>
      <c r="LMF4" s="230"/>
      <c r="LMG4" s="230"/>
      <c r="LMH4" s="230"/>
      <c r="LMI4" s="230"/>
      <c r="LMJ4" s="230"/>
      <c r="LMK4" s="230"/>
      <c r="LML4" s="230"/>
      <c r="LMM4" s="230"/>
      <c r="LMN4" s="230"/>
      <c r="LMO4" s="230"/>
      <c r="LMP4" s="230"/>
      <c r="LMQ4" s="230"/>
      <c r="LMR4" s="230"/>
      <c r="LMS4" s="230"/>
      <c r="LMT4" s="230"/>
      <c r="LMU4" s="230"/>
      <c r="LMV4" s="230"/>
      <c r="LMW4" s="230"/>
      <c r="LMX4" s="230"/>
      <c r="LMY4" s="230"/>
      <c r="LMZ4" s="230"/>
      <c r="LNA4" s="230"/>
      <c r="LNB4" s="230"/>
      <c r="LNC4" s="230"/>
      <c r="LND4" s="230"/>
      <c r="LNE4" s="230"/>
      <c r="LNF4" s="230"/>
      <c r="LNG4" s="230"/>
      <c r="LNH4" s="230"/>
      <c r="LNI4" s="230"/>
      <c r="LNJ4" s="230"/>
      <c r="LNK4" s="230"/>
      <c r="LNL4" s="230"/>
      <c r="LNM4" s="230"/>
      <c r="LNN4" s="230"/>
      <c r="LNO4" s="230"/>
      <c r="LNP4" s="230"/>
      <c r="LNQ4" s="230"/>
      <c r="LNR4" s="230"/>
      <c r="LNS4" s="230"/>
      <c r="LNT4" s="230"/>
      <c r="LNU4" s="230"/>
      <c r="LNV4" s="230"/>
      <c r="LNW4" s="230"/>
      <c r="LNX4" s="230"/>
      <c r="LNY4" s="230"/>
      <c r="LNZ4" s="230"/>
      <c r="LOA4" s="230"/>
      <c r="LOB4" s="230"/>
      <c r="LOC4" s="230"/>
      <c r="LOD4" s="230"/>
      <c r="LOE4" s="230"/>
      <c r="LOF4" s="230"/>
      <c r="LOG4" s="230"/>
      <c r="LOH4" s="230"/>
      <c r="LOI4" s="230"/>
      <c r="LOJ4" s="230"/>
      <c r="LOK4" s="230"/>
      <c r="LOL4" s="230"/>
      <c r="LOM4" s="230"/>
      <c r="LON4" s="230"/>
      <c r="LOO4" s="230"/>
      <c r="LOP4" s="230"/>
      <c r="LOQ4" s="230"/>
      <c r="LOR4" s="230"/>
      <c r="LOS4" s="230"/>
      <c r="LOT4" s="230"/>
      <c r="LOU4" s="230"/>
      <c r="LOV4" s="230"/>
      <c r="LOW4" s="230"/>
      <c r="LOX4" s="230"/>
      <c r="LOY4" s="230"/>
      <c r="LOZ4" s="230"/>
      <c r="LPA4" s="230"/>
      <c r="LPB4" s="230"/>
      <c r="LPC4" s="230"/>
      <c r="LPD4" s="230"/>
      <c r="LPE4" s="230"/>
      <c r="LPF4" s="230"/>
      <c r="LPG4" s="230"/>
      <c r="LPH4" s="230"/>
      <c r="LPI4" s="230"/>
      <c r="LPJ4" s="230"/>
      <c r="LPK4" s="230"/>
      <c r="LPL4" s="230"/>
      <c r="LPM4" s="230"/>
      <c r="LPN4" s="230"/>
      <c r="LPO4" s="230"/>
      <c r="LPP4" s="230"/>
      <c r="LPQ4" s="230"/>
      <c r="LPR4" s="230"/>
      <c r="LPS4" s="230"/>
      <c r="LPT4" s="230"/>
      <c r="LPU4" s="230"/>
      <c r="LPV4" s="230"/>
      <c r="LPW4" s="230"/>
      <c r="LPX4" s="230"/>
      <c r="LPY4" s="230"/>
      <c r="LPZ4" s="230"/>
      <c r="LQA4" s="230"/>
      <c r="LQB4" s="230"/>
      <c r="LQC4" s="230"/>
      <c r="LQD4" s="230"/>
      <c r="LQE4" s="230"/>
      <c r="LQF4" s="230"/>
      <c r="LQG4" s="230"/>
      <c r="LQH4" s="230"/>
      <c r="LQI4" s="230"/>
      <c r="LQJ4" s="230"/>
      <c r="LQK4" s="230"/>
      <c r="LQL4" s="230"/>
      <c r="LQM4" s="230"/>
      <c r="LQN4" s="230"/>
      <c r="LQO4" s="230"/>
      <c r="LQP4" s="230"/>
      <c r="LQQ4" s="230"/>
      <c r="LQR4" s="230"/>
      <c r="LQS4" s="230"/>
      <c r="LQT4" s="230"/>
      <c r="LQU4" s="230"/>
      <c r="LQV4" s="230"/>
      <c r="LQW4" s="230"/>
      <c r="LQX4" s="230"/>
      <c r="LQY4" s="230"/>
      <c r="LQZ4" s="230"/>
      <c r="LRA4" s="230"/>
      <c r="LRB4" s="230"/>
      <c r="LRC4" s="230"/>
      <c r="LRD4" s="230"/>
      <c r="LRE4" s="230"/>
      <c r="LRF4" s="230"/>
      <c r="LRG4" s="230"/>
      <c r="LRH4" s="230"/>
      <c r="LRI4" s="230"/>
      <c r="LRJ4" s="230"/>
      <c r="LRK4" s="230"/>
      <c r="LRL4" s="230"/>
      <c r="LRM4" s="230"/>
      <c r="LRN4" s="230"/>
      <c r="LRO4" s="230"/>
      <c r="LRP4" s="230"/>
      <c r="LRQ4" s="230"/>
      <c r="LRR4" s="230"/>
      <c r="LRS4" s="230"/>
      <c r="LRT4" s="230"/>
      <c r="LRU4" s="230"/>
      <c r="LRV4" s="230"/>
      <c r="LRW4" s="230"/>
      <c r="LRX4" s="230"/>
      <c r="LRY4" s="230"/>
      <c r="LRZ4" s="230"/>
      <c r="LSA4" s="230"/>
      <c r="LSB4" s="230"/>
      <c r="LSC4" s="230"/>
      <c r="LSD4" s="230"/>
      <c r="LSE4" s="230"/>
      <c r="LSF4" s="230"/>
      <c r="LSG4" s="230"/>
      <c r="LSH4" s="230"/>
      <c r="LSI4" s="230"/>
      <c r="LSJ4" s="230"/>
      <c r="LSK4" s="230"/>
      <c r="LSL4" s="230"/>
      <c r="LSM4" s="230"/>
      <c r="LSN4" s="230"/>
      <c r="LSO4" s="230"/>
      <c r="LSP4" s="230"/>
      <c r="LSQ4" s="230"/>
      <c r="LSR4" s="230"/>
      <c r="LSS4" s="230"/>
      <c r="LST4" s="230"/>
      <c r="LSU4" s="230"/>
      <c r="LSV4" s="230"/>
      <c r="LSW4" s="230"/>
      <c r="LSX4" s="230"/>
      <c r="LSY4" s="230"/>
      <c r="LSZ4" s="230"/>
      <c r="LTA4" s="230"/>
      <c r="LTB4" s="230"/>
      <c r="LTC4" s="230"/>
      <c r="LTD4" s="230"/>
      <c r="LTE4" s="230"/>
      <c r="LTF4" s="230"/>
      <c r="LTG4" s="230"/>
      <c r="LTH4" s="230"/>
      <c r="LTI4" s="230"/>
      <c r="LTJ4" s="230"/>
      <c r="LTK4" s="230"/>
      <c r="LTL4" s="230"/>
      <c r="LTM4" s="230"/>
      <c r="LTN4" s="230"/>
      <c r="LTO4" s="230"/>
      <c r="LTP4" s="230"/>
      <c r="LTQ4" s="230"/>
      <c r="LTR4" s="230"/>
      <c r="LTS4" s="230"/>
      <c r="LTT4" s="230"/>
      <c r="LTU4" s="230"/>
      <c r="LTV4" s="230"/>
      <c r="LTW4" s="230"/>
      <c r="LTX4" s="230"/>
      <c r="LTY4" s="230"/>
      <c r="LTZ4" s="230"/>
      <c r="LUA4" s="230"/>
      <c r="LUB4" s="230"/>
      <c r="LUC4" s="230"/>
      <c r="LUD4" s="230"/>
      <c r="LUE4" s="230"/>
      <c r="LUF4" s="230"/>
      <c r="LUG4" s="230"/>
      <c r="LUH4" s="230"/>
      <c r="LUI4" s="230"/>
      <c r="LUJ4" s="230"/>
      <c r="LUK4" s="230"/>
      <c r="LUL4" s="230"/>
      <c r="LUM4" s="230"/>
      <c r="LUN4" s="230"/>
      <c r="LUO4" s="230"/>
      <c r="LUP4" s="230"/>
      <c r="LUQ4" s="230"/>
      <c r="LUR4" s="230"/>
      <c r="LUS4" s="230"/>
      <c r="LUT4" s="230"/>
      <c r="LUU4" s="230"/>
      <c r="LUV4" s="230"/>
      <c r="LUW4" s="230"/>
      <c r="LUX4" s="230"/>
      <c r="LUY4" s="230"/>
      <c r="LUZ4" s="230"/>
      <c r="LVA4" s="230"/>
      <c r="LVB4" s="230"/>
      <c r="LVC4" s="230"/>
      <c r="LVD4" s="230"/>
      <c r="LVE4" s="230"/>
      <c r="LVF4" s="230"/>
      <c r="LVG4" s="230"/>
      <c r="LVH4" s="230"/>
      <c r="LVI4" s="230"/>
      <c r="LVJ4" s="230"/>
      <c r="LVK4" s="230"/>
      <c r="LVL4" s="230"/>
      <c r="LVM4" s="230"/>
      <c r="LVN4" s="230"/>
      <c r="LVO4" s="230"/>
      <c r="LVP4" s="230"/>
      <c r="LVQ4" s="230"/>
      <c r="LVR4" s="230"/>
      <c r="LVS4" s="230"/>
      <c r="LVT4" s="230"/>
      <c r="LVU4" s="230"/>
      <c r="LVV4" s="230"/>
      <c r="LVW4" s="230"/>
      <c r="LVX4" s="230"/>
      <c r="LVY4" s="230"/>
      <c r="LVZ4" s="230"/>
      <c r="LWA4" s="230"/>
      <c r="LWB4" s="230"/>
      <c r="LWC4" s="230"/>
      <c r="LWD4" s="230"/>
      <c r="LWE4" s="230"/>
      <c r="LWF4" s="230"/>
      <c r="LWG4" s="230"/>
      <c r="LWH4" s="230"/>
      <c r="LWI4" s="230"/>
      <c r="LWJ4" s="230"/>
      <c r="LWK4" s="230"/>
      <c r="LWL4" s="230"/>
      <c r="LWM4" s="230"/>
      <c r="LWN4" s="230"/>
      <c r="LWO4" s="230"/>
      <c r="LWP4" s="230"/>
      <c r="LWQ4" s="230"/>
      <c r="LWR4" s="230"/>
      <c r="LWS4" s="230"/>
      <c r="LWT4" s="230"/>
      <c r="LWU4" s="230"/>
      <c r="LWV4" s="230"/>
      <c r="LWW4" s="230"/>
      <c r="LWX4" s="230"/>
      <c r="LWY4" s="230"/>
      <c r="LWZ4" s="230"/>
      <c r="LXA4" s="230"/>
      <c r="LXB4" s="230"/>
      <c r="LXC4" s="230"/>
      <c r="LXD4" s="230"/>
      <c r="LXE4" s="230"/>
      <c r="LXF4" s="230"/>
      <c r="LXG4" s="230"/>
      <c r="LXH4" s="230"/>
      <c r="LXI4" s="230"/>
      <c r="LXJ4" s="230"/>
      <c r="LXK4" s="230"/>
      <c r="LXL4" s="230"/>
      <c r="LXM4" s="230"/>
      <c r="LXN4" s="230"/>
      <c r="LXO4" s="230"/>
      <c r="LXP4" s="230"/>
      <c r="LXQ4" s="230"/>
      <c r="LXR4" s="230"/>
      <c r="LXS4" s="230"/>
      <c r="LXT4" s="230"/>
      <c r="LXU4" s="230"/>
      <c r="LXV4" s="230"/>
      <c r="LXW4" s="230"/>
      <c r="LXX4" s="230"/>
      <c r="LXY4" s="230"/>
      <c r="LXZ4" s="230"/>
      <c r="LYA4" s="230"/>
      <c r="LYB4" s="230"/>
      <c r="LYC4" s="230"/>
      <c r="LYD4" s="230"/>
      <c r="LYE4" s="230"/>
      <c r="LYF4" s="230"/>
      <c r="LYG4" s="230"/>
      <c r="LYH4" s="230"/>
      <c r="LYI4" s="230"/>
      <c r="LYJ4" s="230"/>
      <c r="LYK4" s="230"/>
      <c r="LYL4" s="230"/>
      <c r="LYM4" s="230"/>
      <c r="LYN4" s="230"/>
      <c r="LYO4" s="230"/>
      <c r="LYP4" s="230"/>
      <c r="LYQ4" s="230"/>
      <c r="LYR4" s="230"/>
      <c r="LYS4" s="230"/>
      <c r="LYT4" s="230"/>
      <c r="LYU4" s="230"/>
      <c r="LYV4" s="230"/>
      <c r="LYW4" s="230"/>
      <c r="LYX4" s="230"/>
      <c r="LYY4" s="230"/>
      <c r="LYZ4" s="230"/>
      <c r="LZA4" s="230"/>
      <c r="LZB4" s="230"/>
      <c r="LZC4" s="230"/>
      <c r="LZD4" s="230"/>
      <c r="LZE4" s="230"/>
      <c r="LZF4" s="230"/>
      <c r="LZG4" s="230"/>
      <c r="LZH4" s="230"/>
      <c r="LZI4" s="230"/>
      <c r="LZJ4" s="230"/>
      <c r="LZK4" s="230"/>
      <c r="LZL4" s="230"/>
      <c r="LZM4" s="230"/>
      <c r="LZN4" s="230"/>
      <c r="LZO4" s="230"/>
      <c r="LZP4" s="230"/>
      <c r="LZQ4" s="230"/>
      <c r="LZR4" s="230"/>
      <c r="LZS4" s="230"/>
      <c r="LZT4" s="230"/>
      <c r="LZU4" s="230"/>
      <c r="LZV4" s="230"/>
      <c r="LZW4" s="230"/>
      <c r="LZX4" s="230"/>
      <c r="LZY4" s="230"/>
      <c r="LZZ4" s="230"/>
      <c r="MAA4" s="230"/>
      <c r="MAB4" s="230"/>
      <c r="MAC4" s="230"/>
      <c r="MAD4" s="230"/>
      <c r="MAE4" s="230"/>
      <c r="MAF4" s="230"/>
      <c r="MAG4" s="230"/>
      <c r="MAH4" s="230"/>
      <c r="MAI4" s="230"/>
      <c r="MAJ4" s="230"/>
      <c r="MAK4" s="230"/>
      <c r="MAL4" s="230"/>
      <c r="MAM4" s="230"/>
      <c r="MAN4" s="230"/>
      <c r="MAO4" s="230"/>
      <c r="MAP4" s="230"/>
      <c r="MAQ4" s="230"/>
      <c r="MAR4" s="230"/>
      <c r="MAS4" s="230"/>
      <c r="MAT4" s="230"/>
      <c r="MAU4" s="230"/>
      <c r="MAV4" s="230"/>
      <c r="MAW4" s="230"/>
      <c r="MAX4" s="230"/>
      <c r="MAY4" s="230"/>
      <c r="MAZ4" s="230"/>
      <c r="MBA4" s="230"/>
      <c r="MBB4" s="230"/>
      <c r="MBC4" s="230"/>
      <c r="MBD4" s="230"/>
      <c r="MBE4" s="230"/>
      <c r="MBF4" s="230"/>
      <c r="MBG4" s="230"/>
      <c r="MBH4" s="230"/>
      <c r="MBI4" s="230"/>
      <c r="MBJ4" s="230"/>
      <c r="MBK4" s="230"/>
      <c r="MBL4" s="230"/>
      <c r="MBM4" s="230"/>
      <c r="MBN4" s="230"/>
      <c r="MBO4" s="230"/>
      <c r="MBP4" s="230"/>
      <c r="MBQ4" s="230"/>
      <c r="MBR4" s="230"/>
      <c r="MBS4" s="230"/>
      <c r="MBT4" s="230"/>
      <c r="MBU4" s="230"/>
      <c r="MBV4" s="230"/>
      <c r="MBW4" s="230"/>
      <c r="MBX4" s="230"/>
      <c r="MBY4" s="230"/>
      <c r="MBZ4" s="230"/>
      <c r="MCA4" s="230"/>
      <c r="MCB4" s="230"/>
      <c r="MCC4" s="230"/>
      <c r="MCD4" s="230"/>
      <c r="MCE4" s="230"/>
      <c r="MCF4" s="230"/>
      <c r="MCG4" s="230"/>
      <c r="MCH4" s="230"/>
      <c r="MCI4" s="230"/>
      <c r="MCJ4" s="230"/>
      <c r="MCK4" s="230"/>
      <c r="MCL4" s="230"/>
      <c r="MCM4" s="230"/>
      <c r="MCN4" s="230"/>
      <c r="MCO4" s="230"/>
      <c r="MCP4" s="230"/>
      <c r="MCQ4" s="230"/>
      <c r="MCR4" s="230"/>
      <c r="MCS4" s="230"/>
      <c r="MCT4" s="230"/>
      <c r="MCU4" s="230"/>
      <c r="MCV4" s="230"/>
      <c r="MCW4" s="230"/>
      <c r="MCX4" s="230"/>
      <c r="MCY4" s="230"/>
      <c r="MCZ4" s="230"/>
      <c r="MDA4" s="230"/>
      <c r="MDB4" s="230"/>
      <c r="MDC4" s="230"/>
      <c r="MDD4" s="230"/>
      <c r="MDE4" s="230"/>
      <c r="MDF4" s="230"/>
      <c r="MDG4" s="230"/>
      <c r="MDH4" s="230"/>
      <c r="MDI4" s="230"/>
      <c r="MDJ4" s="230"/>
      <c r="MDK4" s="230"/>
      <c r="MDL4" s="230"/>
      <c r="MDM4" s="230"/>
      <c r="MDN4" s="230"/>
      <c r="MDO4" s="230"/>
      <c r="MDP4" s="230"/>
      <c r="MDQ4" s="230"/>
      <c r="MDR4" s="230"/>
      <c r="MDS4" s="230"/>
      <c r="MDT4" s="230"/>
      <c r="MDU4" s="230"/>
      <c r="MDV4" s="230"/>
      <c r="MDW4" s="230"/>
      <c r="MDX4" s="230"/>
      <c r="MDY4" s="230"/>
      <c r="MDZ4" s="230"/>
      <c r="MEA4" s="230"/>
      <c r="MEB4" s="230"/>
      <c r="MEC4" s="230"/>
      <c r="MED4" s="230"/>
      <c r="MEE4" s="230"/>
      <c r="MEF4" s="230"/>
      <c r="MEG4" s="230"/>
      <c r="MEH4" s="230"/>
      <c r="MEI4" s="230"/>
      <c r="MEJ4" s="230"/>
      <c r="MEK4" s="230"/>
      <c r="MEL4" s="230"/>
      <c r="MEM4" s="230"/>
      <c r="MEN4" s="230"/>
      <c r="MEO4" s="230"/>
      <c r="MEP4" s="230"/>
      <c r="MEQ4" s="230"/>
      <c r="MER4" s="230"/>
      <c r="MES4" s="230"/>
      <c r="MET4" s="230"/>
      <c r="MEU4" s="230"/>
      <c r="MEV4" s="230"/>
      <c r="MEW4" s="230"/>
      <c r="MEX4" s="230"/>
      <c r="MEY4" s="230"/>
      <c r="MEZ4" s="230"/>
      <c r="MFA4" s="230"/>
      <c r="MFB4" s="230"/>
      <c r="MFC4" s="230"/>
      <c r="MFD4" s="230"/>
      <c r="MFE4" s="230"/>
      <c r="MFF4" s="230"/>
      <c r="MFG4" s="230"/>
      <c r="MFH4" s="230"/>
      <c r="MFI4" s="230"/>
      <c r="MFJ4" s="230"/>
      <c r="MFK4" s="230"/>
      <c r="MFL4" s="230"/>
      <c r="MFM4" s="230"/>
      <c r="MFN4" s="230"/>
      <c r="MFO4" s="230"/>
      <c r="MFP4" s="230"/>
      <c r="MFQ4" s="230"/>
      <c r="MFR4" s="230"/>
      <c r="MFS4" s="230"/>
      <c r="MFT4" s="230"/>
      <c r="MFU4" s="230"/>
      <c r="MFV4" s="230"/>
      <c r="MFW4" s="230"/>
      <c r="MFX4" s="230"/>
      <c r="MFY4" s="230"/>
      <c r="MFZ4" s="230"/>
      <c r="MGA4" s="230"/>
      <c r="MGB4" s="230"/>
      <c r="MGC4" s="230"/>
      <c r="MGD4" s="230"/>
      <c r="MGE4" s="230"/>
      <c r="MGF4" s="230"/>
      <c r="MGG4" s="230"/>
      <c r="MGH4" s="230"/>
      <c r="MGI4" s="230"/>
      <c r="MGJ4" s="230"/>
      <c r="MGK4" s="230"/>
      <c r="MGL4" s="230"/>
      <c r="MGM4" s="230"/>
      <c r="MGN4" s="230"/>
      <c r="MGO4" s="230"/>
      <c r="MGP4" s="230"/>
      <c r="MGQ4" s="230"/>
      <c r="MGR4" s="230"/>
      <c r="MGS4" s="230"/>
      <c r="MGT4" s="230"/>
      <c r="MGU4" s="230"/>
      <c r="MGV4" s="230"/>
      <c r="MGW4" s="230"/>
      <c r="MGX4" s="230"/>
      <c r="MGY4" s="230"/>
      <c r="MGZ4" s="230"/>
      <c r="MHA4" s="230"/>
      <c r="MHB4" s="230"/>
      <c r="MHC4" s="230"/>
      <c r="MHD4" s="230"/>
      <c r="MHE4" s="230"/>
      <c r="MHF4" s="230"/>
      <c r="MHG4" s="230"/>
      <c r="MHH4" s="230"/>
      <c r="MHI4" s="230"/>
      <c r="MHJ4" s="230"/>
      <c r="MHK4" s="230"/>
      <c r="MHL4" s="230"/>
      <c r="MHM4" s="230"/>
      <c r="MHN4" s="230"/>
      <c r="MHO4" s="230"/>
      <c r="MHP4" s="230"/>
      <c r="MHQ4" s="230"/>
      <c r="MHR4" s="230"/>
      <c r="MHS4" s="230"/>
      <c r="MHT4" s="230"/>
      <c r="MHU4" s="230"/>
      <c r="MHV4" s="230"/>
      <c r="MHW4" s="230"/>
      <c r="MHX4" s="230"/>
      <c r="MHY4" s="230"/>
      <c r="MHZ4" s="230"/>
      <c r="MIA4" s="230"/>
      <c r="MIB4" s="230"/>
      <c r="MIC4" s="230"/>
      <c r="MID4" s="230"/>
      <c r="MIE4" s="230"/>
      <c r="MIF4" s="230"/>
      <c r="MIG4" s="230"/>
      <c r="MIH4" s="230"/>
      <c r="MII4" s="230"/>
      <c r="MIJ4" s="230"/>
      <c r="MIK4" s="230"/>
      <c r="MIL4" s="230"/>
      <c r="MIM4" s="230"/>
      <c r="MIN4" s="230"/>
      <c r="MIO4" s="230"/>
      <c r="MIP4" s="230"/>
      <c r="MIQ4" s="230"/>
      <c r="MIR4" s="230"/>
      <c r="MIS4" s="230"/>
      <c r="MIT4" s="230"/>
      <c r="MIU4" s="230"/>
      <c r="MIV4" s="230"/>
      <c r="MIW4" s="230"/>
      <c r="MIX4" s="230"/>
      <c r="MIY4" s="230"/>
      <c r="MIZ4" s="230"/>
      <c r="MJA4" s="230"/>
      <c r="MJB4" s="230"/>
      <c r="MJC4" s="230"/>
      <c r="MJD4" s="230"/>
      <c r="MJE4" s="230"/>
      <c r="MJF4" s="230"/>
      <c r="MJG4" s="230"/>
      <c r="MJH4" s="230"/>
      <c r="MJI4" s="230"/>
      <c r="MJJ4" s="230"/>
      <c r="MJK4" s="230"/>
      <c r="MJL4" s="230"/>
      <c r="MJM4" s="230"/>
      <c r="MJN4" s="230"/>
      <c r="MJO4" s="230"/>
      <c r="MJP4" s="230"/>
      <c r="MJQ4" s="230"/>
      <c r="MJR4" s="230"/>
      <c r="MJS4" s="230"/>
      <c r="MJT4" s="230"/>
      <c r="MJU4" s="230"/>
      <c r="MJV4" s="230"/>
      <c r="MJW4" s="230"/>
      <c r="MJX4" s="230"/>
      <c r="MJY4" s="230"/>
      <c r="MJZ4" s="230"/>
      <c r="MKA4" s="230"/>
      <c r="MKB4" s="230"/>
      <c r="MKC4" s="230"/>
      <c r="MKD4" s="230"/>
      <c r="MKE4" s="230"/>
      <c r="MKF4" s="230"/>
      <c r="MKG4" s="230"/>
      <c r="MKH4" s="230"/>
      <c r="MKI4" s="230"/>
      <c r="MKJ4" s="230"/>
      <c r="MKK4" s="230"/>
      <c r="MKL4" s="230"/>
      <c r="MKM4" s="230"/>
      <c r="MKN4" s="230"/>
      <c r="MKO4" s="230"/>
      <c r="MKP4" s="230"/>
      <c r="MKQ4" s="230"/>
      <c r="MKR4" s="230"/>
      <c r="MKS4" s="230"/>
      <c r="MKT4" s="230"/>
      <c r="MKU4" s="230"/>
      <c r="MKV4" s="230"/>
      <c r="MKW4" s="230"/>
      <c r="MKX4" s="230"/>
      <c r="MKY4" s="230"/>
      <c r="MKZ4" s="230"/>
      <c r="MLA4" s="230"/>
      <c r="MLB4" s="230"/>
      <c r="MLC4" s="230"/>
      <c r="MLD4" s="230"/>
      <c r="MLE4" s="230"/>
      <c r="MLF4" s="230"/>
      <c r="MLG4" s="230"/>
      <c r="MLH4" s="230"/>
      <c r="MLI4" s="230"/>
      <c r="MLJ4" s="230"/>
      <c r="MLK4" s="230"/>
      <c r="MLL4" s="230"/>
      <c r="MLM4" s="230"/>
      <c r="MLN4" s="230"/>
      <c r="MLO4" s="230"/>
      <c r="MLP4" s="230"/>
      <c r="MLQ4" s="230"/>
      <c r="MLR4" s="230"/>
      <c r="MLS4" s="230"/>
      <c r="MLT4" s="230"/>
      <c r="MLU4" s="230"/>
      <c r="MLV4" s="230"/>
      <c r="MLW4" s="230"/>
      <c r="MLX4" s="230"/>
      <c r="MLY4" s="230"/>
      <c r="MLZ4" s="230"/>
      <c r="MMA4" s="230"/>
      <c r="MMB4" s="230"/>
      <c r="MMC4" s="230"/>
      <c r="MMD4" s="230"/>
      <c r="MME4" s="230"/>
      <c r="MMF4" s="230"/>
      <c r="MMG4" s="230"/>
      <c r="MMH4" s="230"/>
      <c r="MMI4" s="230"/>
      <c r="MMJ4" s="230"/>
      <c r="MMK4" s="230"/>
      <c r="MML4" s="230"/>
      <c r="MMM4" s="230"/>
      <c r="MMN4" s="230"/>
      <c r="MMO4" s="230"/>
      <c r="MMP4" s="230"/>
      <c r="MMQ4" s="230"/>
      <c r="MMR4" s="230"/>
      <c r="MMS4" s="230"/>
      <c r="MMT4" s="230"/>
      <c r="MMU4" s="230"/>
      <c r="MMV4" s="230"/>
      <c r="MMW4" s="230"/>
      <c r="MMX4" s="230"/>
      <c r="MMY4" s="230"/>
      <c r="MMZ4" s="230"/>
      <c r="MNA4" s="230"/>
      <c r="MNB4" s="230"/>
      <c r="MNC4" s="230"/>
      <c r="MND4" s="230"/>
      <c r="MNE4" s="230"/>
      <c r="MNF4" s="230"/>
      <c r="MNG4" s="230"/>
      <c r="MNH4" s="230"/>
      <c r="MNI4" s="230"/>
      <c r="MNJ4" s="230"/>
      <c r="MNK4" s="230"/>
      <c r="MNL4" s="230"/>
      <c r="MNM4" s="230"/>
      <c r="MNN4" s="230"/>
      <c r="MNO4" s="230"/>
      <c r="MNP4" s="230"/>
      <c r="MNQ4" s="230"/>
      <c r="MNR4" s="230"/>
      <c r="MNS4" s="230"/>
      <c r="MNT4" s="230"/>
      <c r="MNU4" s="230"/>
      <c r="MNV4" s="230"/>
      <c r="MNW4" s="230"/>
      <c r="MNX4" s="230"/>
      <c r="MNY4" s="230"/>
      <c r="MNZ4" s="230"/>
      <c r="MOA4" s="230"/>
      <c r="MOB4" s="230"/>
      <c r="MOC4" s="230"/>
      <c r="MOD4" s="230"/>
      <c r="MOE4" s="230"/>
      <c r="MOF4" s="230"/>
      <c r="MOG4" s="230"/>
      <c r="MOH4" s="230"/>
      <c r="MOI4" s="230"/>
      <c r="MOJ4" s="230"/>
      <c r="MOK4" s="230"/>
      <c r="MOL4" s="230"/>
      <c r="MOM4" s="230"/>
      <c r="MON4" s="230"/>
      <c r="MOO4" s="230"/>
      <c r="MOP4" s="230"/>
      <c r="MOQ4" s="230"/>
      <c r="MOR4" s="230"/>
      <c r="MOS4" s="230"/>
      <c r="MOT4" s="230"/>
      <c r="MOU4" s="230"/>
      <c r="MOV4" s="230"/>
      <c r="MOW4" s="230"/>
      <c r="MOX4" s="230"/>
      <c r="MOY4" s="230"/>
      <c r="MOZ4" s="230"/>
      <c r="MPA4" s="230"/>
      <c r="MPB4" s="230"/>
      <c r="MPC4" s="230"/>
      <c r="MPD4" s="230"/>
      <c r="MPE4" s="230"/>
      <c r="MPF4" s="230"/>
      <c r="MPG4" s="230"/>
      <c r="MPH4" s="230"/>
      <c r="MPI4" s="230"/>
      <c r="MPJ4" s="230"/>
      <c r="MPK4" s="230"/>
      <c r="MPL4" s="230"/>
      <c r="MPM4" s="230"/>
      <c r="MPN4" s="230"/>
      <c r="MPO4" s="230"/>
      <c r="MPP4" s="230"/>
      <c r="MPQ4" s="230"/>
      <c r="MPR4" s="230"/>
      <c r="MPS4" s="230"/>
      <c r="MPT4" s="230"/>
      <c r="MPU4" s="230"/>
      <c r="MPV4" s="230"/>
      <c r="MPW4" s="230"/>
      <c r="MPX4" s="230"/>
      <c r="MPY4" s="230"/>
      <c r="MPZ4" s="230"/>
      <c r="MQA4" s="230"/>
      <c r="MQB4" s="230"/>
      <c r="MQC4" s="230"/>
      <c r="MQD4" s="230"/>
      <c r="MQE4" s="230"/>
      <c r="MQF4" s="230"/>
      <c r="MQG4" s="230"/>
      <c r="MQH4" s="230"/>
      <c r="MQI4" s="230"/>
      <c r="MQJ4" s="230"/>
      <c r="MQK4" s="230"/>
      <c r="MQL4" s="230"/>
      <c r="MQM4" s="230"/>
      <c r="MQN4" s="230"/>
      <c r="MQO4" s="230"/>
      <c r="MQP4" s="230"/>
      <c r="MQQ4" s="230"/>
      <c r="MQR4" s="230"/>
      <c r="MQS4" s="230"/>
      <c r="MQT4" s="230"/>
      <c r="MQU4" s="230"/>
      <c r="MQV4" s="230"/>
      <c r="MQW4" s="230"/>
      <c r="MQX4" s="230"/>
      <c r="MQY4" s="230"/>
      <c r="MQZ4" s="230"/>
      <c r="MRA4" s="230"/>
      <c r="MRB4" s="230"/>
      <c r="MRC4" s="230"/>
      <c r="MRD4" s="230"/>
      <c r="MRE4" s="230"/>
      <c r="MRF4" s="230"/>
      <c r="MRG4" s="230"/>
      <c r="MRH4" s="230"/>
      <c r="MRI4" s="230"/>
      <c r="MRJ4" s="230"/>
      <c r="MRK4" s="230"/>
      <c r="MRL4" s="230"/>
      <c r="MRM4" s="230"/>
      <c r="MRN4" s="230"/>
      <c r="MRO4" s="230"/>
      <c r="MRP4" s="230"/>
      <c r="MRQ4" s="230"/>
      <c r="MRR4" s="230"/>
      <c r="MRS4" s="230"/>
      <c r="MRT4" s="230"/>
      <c r="MRU4" s="230"/>
      <c r="MRV4" s="230"/>
      <c r="MRW4" s="230"/>
      <c r="MRX4" s="230"/>
      <c r="MRY4" s="230"/>
      <c r="MRZ4" s="230"/>
      <c r="MSA4" s="230"/>
      <c r="MSB4" s="230"/>
      <c r="MSC4" s="230"/>
      <c r="MSD4" s="230"/>
      <c r="MSE4" s="230"/>
      <c r="MSF4" s="230"/>
      <c r="MSG4" s="230"/>
      <c r="MSH4" s="230"/>
      <c r="MSI4" s="230"/>
      <c r="MSJ4" s="230"/>
      <c r="MSK4" s="230"/>
      <c r="MSL4" s="230"/>
      <c r="MSM4" s="230"/>
      <c r="MSN4" s="230"/>
      <c r="MSO4" s="230"/>
      <c r="MSP4" s="230"/>
      <c r="MSQ4" s="230"/>
      <c r="MSR4" s="230"/>
      <c r="MSS4" s="230"/>
      <c r="MST4" s="230"/>
      <c r="MSU4" s="230"/>
      <c r="MSV4" s="230"/>
      <c r="MSW4" s="230"/>
      <c r="MSX4" s="230"/>
      <c r="MSY4" s="230"/>
      <c r="MSZ4" s="230"/>
      <c r="MTA4" s="230"/>
      <c r="MTB4" s="230"/>
      <c r="MTC4" s="230"/>
      <c r="MTD4" s="230"/>
      <c r="MTE4" s="230"/>
      <c r="MTF4" s="230"/>
      <c r="MTG4" s="230"/>
      <c r="MTH4" s="230"/>
      <c r="MTI4" s="230"/>
      <c r="MTJ4" s="230"/>
      <c r="MTK4" s="230"/>
      <c r="MTL4" s="230"/>
      <c r="MTM4" s="230"/>
      <c r="MTN4" s="230"/>
      <c r="MTO4" s="230"/>
      <c r="MTP4" s="230"/>
      <c r="MTQ4" s="230"/>
      <c r="MTR4" s="230"/>
      <c r="MTS4" s="230"/>
      <c r="MTT4" s="230"/>
      <c r="MTU4" s="230"/>
      <c r="MTV4" s="230"/>
      <c r="MTW4" s="230"/>
      <c r="MTX4" s="230"/>
      <c r="MTY4" s="230"/>
      <c r="MTZ4" s="230"/>
      <c r="MUA4" s="230"/>
      <c r="MUB4" s="230"/>
      <c r="MUC4" s="230"/>
      <c r="MUD4" s="230"/>
      <c r="MUE4" s="230"/>
      <c r="MUF4" s="230"/>
      <c r="MUG4" s="230"/>
      <c r="MUH4" s="230"/>
      <c r="MUI4" s="230"/>
      <c r="MUJ4" s="230"/>
      <c r="MUK4" s="230"/>
      <c r="MUL4" s="230"/>
      <c r="MUM4" s="230"/>
      <c r="MUN4" s="230"/>
      <c r="MUO4" s="230"/>
      <c r="MUP4" s="230"/>
      <c r="MUQ4" s="230"/>
      <c r="MUR4" s="230"/>
      <c r="MUS4" s="230"/>
      <c r="MUT4" s="230"/>
      <c r="MUU4" s="230"/>
      <c r="MUV4" s="230"/>
      <c r="MUW4" s="230"/>
      <c r="MUX4" s="230"/>
      <c r="MUY4" s="230"/>
      <c r="MUZ4" s="230"/>
      <c r="MVA4" s="230"/>
      <c r="MVB4" s="230"/>
      <c r="MVC4" s="230"/>
      <c r="MVD4" s="230"/>
      <c r="MVE4" s="230"/>
      <c r="MVF4" s="230"/>
      <c r="MVG4" s="230"/>
      <c r="MVH4" s="230"/>
      <c r="MVI4" s="230"/>
      <c r="MVJ4" s="230"/>
      <c r="MVK4" s="230"/>
      <c r="MVL4" s="230"/>
      <c r="MVM4" s="230"/>
      <c r="MVN4" s="230"/>
      <c r="MVO4" s="230"/>
      <c r="MVP4" s="230"/>
      <c r="MVQ4" s="230"/>
      <c r="MVR4" s="230"/>
      <c r="MVS4" s="230"/>
      <c r="MVT4" s="230"/>
      <c r="MVU4" s="230"/>
      <c r="MVV4" s="230"/>
      <c r="MVW4" s="230"/>
      <c r="MVX4" s="230"/>
      <c r="MVY4" s="230"/>
      <c r="MVZ4" s="230"/>
      <c r="MWA4" s="230"/>
      <c r="MWB4" s="230"/>
      <c r="MWC4" s="230"/>
      <c r="MWD4" s="230"/>
      <c r="MWE4" s="230"/>
      <c r="MWF4" s="230"/>
      <c r="MWG4" s="230"/>
      <c r="MWH4" s="230"/>
      <c r="MWI4" s="230"/>
      <c r="MWJ4" s="230"/>
      <c r="MWK4" s="230"/>
      <c r="MWL4" s="230"/>
      <c r="MWM4" s="230"/>
      <c r="MWN4" s="230"/>
      <c r="MWO4" s="230"/>
      <c r="MWP4" s="230"/>
      <c r="MWQ4" s="230"/>
      <c r="MWR4" s="230"/>
      <c r="MWS4" s="230"/>
      <c r="MWT4" s="230"/>
      <c r="MWU4" s="230"/>
      <c r="MWV4" s="230"/>
      <c r="MWW4" s="230"/>
      <c r="MWX4" s="230"/>
      <c r="MWY4" s="230"/>
      <c r="MWZ4" s="230"/>
      <c r="MXA4" s="230"/>
      <c r="MXB4" s="230"/>
      <c r="MXC4" s="230"/>
      <c r="MXD4" s="230"/>
      <c r="MXE4" s="230"/>
      <c r="MXF4" s="230"/>
      <c r="MXG4" s="230"/>
      <c r="MXH4" s="230"/>
      <c r="MXI4" s="230"/>
      <c r="MXJ4" s="230"/>
      <c r="MXK4" s="230"/>
      <c r="MXL4" s="230"/>
      <c r="MXM4" s="230"/>
      <c r="MXN4" s="230"/>
      <c r="MXO4" s="230"/>
      <c r="MXP4" s="230"/>
      <c r="MXQ4" s="230"/>
      <c r="MXR4" s="230"/>
      <c r="MXS4" s="230"/>
      <c r="MXT4" s="230"/>
      <c r="MXU4" s="230"/>
      <c r="MXV4" s="230"/>
      <c r="MXW4" s="230"/>
      <c r="MXX4" s="230"/>
      <c r="MXY4" s="230"/>
      <c r="MXZ4" s="230"/>
      <c r="MYA4" s="230"/>
      <c r="MYB4" s="230"/>
      <c r="MYC4" s="230"/>
      <c r="MYD4" s="230"/>
      <c r="MYE4" s="230"/>
      <c r="MYF4" s="230"/>
      <c r="MYG4" s="230"/>
      <c r="MYH4" s="230"/>
      <c r="MYI4" s="230"/>
      <c r="MYJ4" s="230"/>
      <c r="MYK4" s="230"/>
      <c r="MYL4" s="230"/>
      <c r="MYM4" s="230"/>
      <c r="MYN4" s="230"/>
      <c r="MYO4" s="230"/>
      <c r="MYP4" s="230"/>
      <c r="MYQ4" s="230"/>
      <c r="MYR4" s="230"/>
      <c r="MYS4" s="230"/>
      <c r="MYT4" s="230"/>
      <c r="MYU4" s="230"/>
      <c r="MYV4" s="230"/>
      <c r="MYW4" s="230"/>
      <c r="MYX4" s="230"/>
      <c r="MYY4" s="230"/>
      <c r="MYZ4" s="230"/>
      <c r="MZA4" s="230"/>
      <c r="MZB4" s="230"/>
      <c r="MZC4" s="230"/>
      <c r="MZD4" s="230"/>
      <c r="MZE4" s="230"/>
      <c r="MZF4" s="230"/>
      <c r="MZG4" s="230"/>
      <c r="MZH4" s="230"/>
      <c r="MZI4" s="230"/>
      <c r="MZJ4" s="230"/>
      <c r="MZK4" s="230"/>
      <c r="MZL4" s="230"/>
      <c r="MZM4" s="230"/>
      <c r="MZN4" s="230"/>
      <c r="MZO4" s="230"/>
      <c r="MZP4" s="230"/>
      <c r="MZQ4" s="230"/>
      <c r="MZR4" s="230"/>
      <c r="MZS4" s="230"/>
      <c r="MZT4" s="230"/>
      <c r="MZU4" s="230"/>
      <c r="MZV4" s="230"/>
      <c r="MZW4" s="230"/>
      <c r="MZX4" s="230"/>
      <c r="MZY4" s="230"/>
      <c r="MZZ4" s="230"/>
      <c r="NAA4" s="230"/>
      <c r="NAB4" s="230"/>
      <c r="NAC4" s="230"/>
      <c r="NAD4" s="230"/>
      <c r="NAE4" s="230"/>
      <c r="NAF4" s="230"/>
      <c r="NAG4" s="230"/>
      <c r="NAH4" s="230"/>
      <c r="NAI4" s="230"/>
      <c r="NAJ4" s="230"/>
      <c r="NAK4" s="230"/>
      <c r="NAL4" s="230"/>
      <c r="NAM4" s="230"/>
      <c r="NAN4" s="230"/>
      <c r="NAO4" s="230"/>
      <c r="NAP4" s="230"/>
      <c r="NAQ4" s="230"/>
      <c r="NAR4" s="230"/>
      <c r="NAS4" s="230"/>
      <c r="NAT4" s="230"/>
      <c r="NAU4" s="230"/>
      <c r="NAV4" s="230"/>
      <c r="NAW4" s="230"/>
      <c r="NAX4" s="230"/>
      <c r="NAY4" s="230"/>
      <c r="NAZ4" s="230"/>
      <c r="NBA4" s="230"/>
      <c r="NBB4" s="230"/>
      <c r="NBC4" s="230"/>
      <c r="NBD4" s="230"/>
      <c r="NBE4" s="230"/>
      <c r="NBF4" s="230"/>
      <c r="NBG4" s="230"/>
      <c r="NBH4" s="230"/>
      <c r="NBI4" s="230"/>
      <c r="NBJ4" s="230"/>
      <c r="NBK4" s="230"/>
      <c r="NBL4" s="230"/>
      <c r="NBM4" s="230"/>
      <c r="NBN4" s="230"/>
      <c r="NBO4" s="230"/>
      <c r="NBP4" s="230"/>
      <c r="NBQ4" s="230"/>
      <c r="NBR4" s="230"/>
      <c r="NBS4" s="230"/>
      <c r="NBT4" s="230"/>
      <c r="NBU4" s="230"/>
      <c r="NBV4" s="230"/>
      <c r="NBW4" s="230"/>
      <c r="NBX4" s="230"/>
      <c r="NBY4" s="230"/>
      <c r="NBZ4" s="230"/>
      <c r="NCA4" s="230"/>
      <c r="NCB4" s="230"/>
      <c r="NCC4" s="230"/>
      <c r="NCD4" s="230"/>
      <c r="NCE4" s="230"/>
      <c r="NCF4" s="230"/>
      <c r="NCG4" s="230"/>
      <c r="NCH4" s="230"/>
      <c r="NCI4" s="230"/>
      <c r="NCJ4" s="230"/>
      <c r="NCK4" s="230"/>
      <c r="NCL4" s="230"/>
      <c r="NCM4" s="230"/>
      <c r="NCN4" s="230"/>
      <c r="NCO4" s="230"/>
      <c r="NCP4" s="230"/>
      <c r="NCQ4" s="230"/>
      <c r="NCR4" s="230"/>
      <c r="NCS4" s="230"/>
      <c r="NCT4" s="230"/>
      <c r="NCU4" s="230"/>
      <c r="NCV4" s="230"/>
      <c r="NCW4" s="230"/>
      <c r="NCX4" s="230"/>
      <c r="NCY4" s="230"/>
      <c r="NCZ4" s="230"/>
      <c r="NDA4" s="230"/>
      <c r="NDB4" s="230"/>
      <c r="NDC4" s="230"/>
      <c r="NDD4" s="230"/>
      <c r="NDE4" s="230"/>
      <c r="NDF4" s="230"/>
      <c r="NDG4" s="230"/>
      <c r="NDH4" s="230"/>
      <c r="NDI4" s="230"/>
      <c r="NDJ4" s="230"/>
      <c r="NDK4" s="230"/>
      <c r="NDL4" s="230"/>
      <c r="NDM4" s="230"/>
      <c r="NDN4" s="230"/>
      <c r="NDO4" s="230"/>
      <c r="NDP4" s="230"/>
      <c r="NDQ4" s="230"/>
      <c r="NDR4" s="230"/>
      <c r="NDS4" s="230"/>
      <c r="NDT4" s="230"/>
      <c r="NDU4" s="230"/>
      <c r="NDV4" s="230"/>
      <c r="NDW4" s="230"/>
      <c r="NDX4" s="230"/>
      <c r="NDY4" s="230"/>
      <c r="NDZ4" s="230"/>
      <c r="NEA4" s="230"/>
      <c r="NEB4" s="230"/>
      <c r="NEC4" s="230"/>
      <c r="NED4" s="230"/>
      <c r="NEE4" s="230"/>
      <c r="NEF4" s="230"/>
      <c r="NEG4" s="230"/>
      <c r="NEH4" s="230"/>
      <c r="NEI4" s="230"/>
      <c r="NEJ4" s="230"/>
      <c r="NEK4" s="230"/>
      <c r="NEL4" s="230"/>
      <c r="NEM4" s="230"/>
      <c r="NEN4" s="230"/>
      <c r="NEO4" s="230"/>
      <c r="NEP4" s="230"/>
      <c r="NEQ4" s="230"/>
      <c r="NER4" s="230"/>
      <c r="NES4" s="230"/>
      <c r="NET4" s="230"/>
      <c r="NEU4" s="230"/>
      <c r="NEV4" s="230"/>
      <c r="NEW4" s="230"/>
      <c r="NEX4" s="230"/>
      <c r="NEY4" s="230"/>
      <c r="NEZ4" s="230"/>
      <c r="NFA4" s="230"/>
      <c r="NFB4" s="230"/>
      <c r="NFC4" s="230"/>
      <c r="NFD4" s="230"/>
      <c r="NFE4" s="230"/>
      <c r="NFF4" s="230"/>
      <c r="NFG4" s="230"/>
      <c r="NFH4" s="230"/>
      <c r="NFI4" s="230"/>
      <c r="NFJ4" s="230"/>
      <c r="NFK4" s="230"/>
      <c r="NFL4" s="230"/>
      <c r="NFM4" s="230"/>
      <c r="NFN4" s="230"/>
      <c r="NFO4" s="230"/>
      <c r="NFP4" s="230"/>
      <c r="NFQ4" s="230"/>
      <c r="NFR4" s="230"/>
      <c r="NFS4" s="230"/>
      <c r="NFT4" s="230"/>
      <c r="NFU4" s="230"/>
      <c r="NFV4" s="230"/>
      <c r="NFW4" s="230"/>
      <c r="NFX4" s="230"/>
      <c r="NFY4" s="230"/>
      <c r="NFZ4" s="230"/>
      <c r="NGA4" s="230"/>
      <c r="NGB4" s="230"/>
      <c r="NGC4" s="230"/>
      <c r="NGD4" s="230"/>
      <c r="NGE4" s="230"/>
      <c r="NGF4" s="230"/>
      <c r="NGG4" s="230"/>
      <c r="NGH4" s="230"/>
      <c r="NGI4" s="230"/>
      <c r="NGJ4" s="230"/>
      <c r="NGK4" s="230"/>
      <c r="NGL4" s="230"/>
      <c r="NGM4" s="230"/>
      <c r="NGN4" s="230"/>
      <c r="NGO4" s="230"/>
      <c r="NGP4" s="230"/>
      <c r="NGQ4" s="230"/>
      <c r="NGR4" s="230"/>
      <c r="NGS4" s="230"/>
      <c r="NGT4" s="230"/>
      <c r="NGU4" s="230"/>
      <c r="NGV4" s="230"/>
      <c r="NGW4" s="230"/>
      <c r="NGX4" s="230"/>
      <c r="NGY4" s="230"/>
      <c r="NGZ4" s="230"/>
      <c r="NHA4" s="230"/>
      <c r="NHB4" s="230"/>
      <c r="NHC4" s="230"/>
      <c r="NHD4" s="230"/>
      <c r="NHE4" s="230"/>
      <c r="NHF4" s="230"/>
      <c r="NHG4" s="230"/>
      <c r="NHH4" s="230"/>
      <c r="NHI4" s="230"/>
      <c r="NHJ4" s="230"/>
      <c r="NHK4" s="230"/>
      <c r="NHL4" s="230"/>
      <c r="NHM4" s="230"/>
      <c r="NHN4" s="230"/>
      <c r="NHO4" s="230"/>
      <c r="NHP4" s="230"/>
      <c r="NHQ4" s="230"/>
      <c r="NHR4" s="230"/>
      <c r="NHS4" s="230"/>
      <c r="NHT4" s="230"/>
      <c r="NHU4" s="230"/>
      <c r="NHV4" s="230"/>
      <c r="NHW4" s="230"/>
      <c r="NHX4" s="230"/>
      <c r="NHY4" s="230"/>
      <c r="NHZ4" s="230"/>
      <c r="NIA4" s="230"/>
      <c r="NIB4" s="230"/>
      <c r="NIC4" s="230"/>
      <c r="NID4" s="230"/>
      <c r="NIE4" s="230"/>
      <c r="NIF4" s="230"/>
      <c r="NIG4" s="230"/>
      <c r="NIH4" s="230"/>
      <c r="NII4" s="230"/>
      <c r="NIJ4" s="230"/>
      <c r="NIK4" s="230"/>
      <c r="NIL4" s="230"/>
      <c r="NIM4" s="230"/>
      <c r="NIN4" s="230"/>
      <c r="NIO4" s="230"/>
      <c r="NIP4" s="230"/>
      <c r="NIQ4" s="230"/>
      <c r="NIR4" s="230"/>
      <c r="NIS4" s="230"/>
      <c r="NIT4" s="230"/>
      <c r="NIU4" s="230"/>
      <c r="NIV4" s="230"/>
      <c r="NIW4" s="230"/>
      <c r="NIX4" s="230"/>
      <c r="NIY4" s="230"/>
      <c r="NIZ4" s="230"/>
      <c r="NJA4" s="230"/>
      <c r="NJB4" s="230"/>
      <c r="NJC4" s="230"/>
      <c r="NJD4" s="230"/>
      <c r="NJE4" s="230"/>
      <c r="NJF4" s="230"/>
      <c r="NJG4" s="230"/>
      <c r="NJH4" s="230"/>
      <c r="NJI4" s="230"/>
      <c r="NJJ4" s="230"/>
      <c r="NJK4" s="230"/>
      <c r="NJL4" s="230"/>
      <c r="NJM4" s="230"/>
      <c r="NJN4" s="230"/>
      <c r="NJO4" s="230"/>
      <c r="NJP4" s="230"/>
      <c r="NJQ4" s="230"/>
      <c r="NJR4" s="230"/>
      <c r="NJS4" s="230"/>
      <c r="NJT4" s="230"/>
      <c r="NJU4" s="230"/>
      <c r="NJV4" s="230"/>
      <c r="NJW4" s="230"/>
      <c r="NJX4" s="230"/>
      <c r="NJY4" s="230"/>
      <c r="NJZ4" s="230"/>
      <c r="NKA4" s="230"/>
      <c r="NKB4" s="230"/>
      <c r="NKC4" s="230"/>
      <c r="NKD4" s="230"/>
      <c r="NKE4" s="230"/>
      <c r="NKF4" s="230"/>
      <c r="NKG4" s="230"/>
      <c r="NKH4" s="230"/>
      <c r="NKI4" s="230"/>
      <c r="NKJ4" s="230"/>
      <c r="NKK4" s="230"/>
      <c r="NKL4" s="230"/>
      <c r="NKM4" s="230"/>
      <c r="NKN4" s="230"/>
      <c r="NKO4" s="230"/>
      <c r="NKP4" s="230"/>
      <c r="NKQ4" s="230"/>
      <c r="NKR4" s="230"/>
      <c r="NKS4" s="230"/>
      <c r="NKT4" s="230"/>
      <c r="NKU4" s="230"/>
      <c r="NKV4" s="230"/>
      <c r="NKW4" s="230"/>
      <c r="NKX4" s="230"/>
      <c r="NKY4" s="230"/>
      <c r="NKZ4" s="230"/>
      <c r="NLA4" s="230"/>
      <c r="NLB4" s="230"/>
      <c r="NLC4" s="230"/>
      <c r="NLD4" s="230"/>
      <c r="NLE4" s="230"/>
      <c r="NLF4" s="230"/>
      <c r="NLG4" s="230"/>
      <c r="NLH4" s="230"/>
      <c r="NLI4" s="230"/>
      <c r="NLJ4" s="230"/>
      <c r="NLK4" s="230"/>
      <c r="NLL4" s="230"/>
      <c r="NLM4" s="230"/>
      <c r="NLN4" s="230"/>
      <c r="NLO4" s="230"/>
      <c r="NLP4" s="230"/>
      <c r="NLQ4" s="230"/>
      <c r="NLR4" s="230"/>
      <c r="NLS4" s="230"/>
      <c r="NLT4" s="230"/>
      <c r="NLU4" s="230"/>
      <c r="NLV4" s="230"/>
      <c r="NLW4" s="230"/>
      <c r="NLX4" s="230"/>
      <c r="NLY4" s="230"/>
      <c r="NLZ4" s="230"/>
      <c r="NMA4" s="230"/>
      <c r="NMB4" s="230"/>
      <c r="NMC4" s="230"/>
      <c r="NMD4" s="230"/>
      <c r="NME4" s="230"/>
      <c r="NMF4" s="230"/>
      <c r="NMG4" s="230"/>
      <c r="NMH4" s="230"/>
      <c r="NMI4" s="230"/>
      <c r="NMJ4" s="230"/>
      <c r="NMK4" s="230"/>
      <c r="NML4" s="230"/>
      <c r="NMM4" s="230"/>
      <c r="NMN4" s="230"/>
      <c r="NMO4" s="230"/>
      <c r="NMP4" s="230"/>
      <c r="NMQ4" s="230"/>
      <c r="NMR4" s="230"/>
      <c r="NMS4" s="230"/>
      <c r="NMT4" s="230"/>
      <c r="NMU4" s="230"/>
      <c r="NMV4" s="230"/>
      <c r="NMW4" s="230"/>
      <c r="NMX4" s="230"/>
      <c r="NMY4" s="230"/>
      <c r="NMZ4" s="230"/>
      <c r="NNA4" s="230"/>
      <c r="NNB4" s="230"/>
      <c r="NNC4" s="230"/>
      <c r="NND4" s="230"/>
      <c r="NNE4" s="230"/>
      <c r="NNF4" s="230"/>
      <c r="NNG4" s="230"/>
      <c r="NNH4" s="230"/>
      <c r="NNI4" s="230"/>
      <c r="NNJ4" s="230"/>
      <c r="NNK4" s="230"/>
      <c r="NNL4" s="230"/>
      <c r="NNM4" s="230"/>
      <c r="NNN4" s="230"/>
      <c r="NNO4" s="230"/>
      <c r="NNP4" s="230"/>
      <c r="NNQ4" s="230"/>
      <c r="NNR4" s="230"/>
      <c r="NNS4" s="230"/>
      <c r="NNT4" s="230"/>
      <c r="NNU4" s="230"/>
      <c r="NNV4" s="230"/>
      <c r="NNW4" s="230"/>
      <c r="NNX4" s="230"/>
      <c r="NNY4" s="230"/>
      <c r="NNZ4" s="230"/>
      <c r="NOA4" s="230"/>
      <c r="NOB4" s="230"/>
      <c r="NOC4" s="230"/>
      <c r="NOD4" s="230"/>
      <c r="NOE4" s="230"/>
      <c r="NOF4" s="230"/>
      <c r="NOG4" s="230"/>
      <c r="NOH4" s="230"/>
      <c r="NOI4" s="230"/>
      <c r="NOJ4" s="230"/>
      <c r="NOK4" s="230"/>
      <c r="NOL4" s="230"/>
      <c r="NOM4" s="230"/>
      <c r="NON4" s="230"/>
      <c r="NOO4" s="230"/>
      <c r="NOP4" s="230"/>
      <c r="NOQ4" s="230"/>
      <c r="NOR4" s="230"/>
      <c r="NOS4" s="230"/>
      <c r="NOT4" s="230"/>
      <c r="NOU4" s="230"/>
      <c r="NOV4" s="230"/>
      <c r="NOW4" s="230"/>
      <c r="NOX4" s="230"/>
      <c r="NOY4" s="230"/>
      <c r="NOZ4" s="230"/>
      <c r="NPA4" s="230"/>
      <c r="NPB4" s="230"/>
      <c r="NPC4" s="230"/>
      <c r="NPD4" s="230"/>
      <c r="NPE4" s="230"/>
      <c r="NPF4" s="230"/>
      <c r="NPG4" s="230"/>
      <c r="NPH4" s="230"/>
      <c r="NPI4" s="230"/>
      <c r="NPJ4" s="230"/>
      <c r="NPK4" s="230"/>
      <c r="NPL4" s="230"/>
      <c r="NPM4" s="230"/>
      <c r="NPN4" s="230"/>
      <c r="NPO4" s="230"/>
      <c r="NPP4" s="230"/>
      <c r="NPQ4" s="230"/>
      <c r="NPR4" s="230"/>
      <c r="NPS4" s="230"/>
      <c r="NPT4" s="230"/>
      <c r="NPU4" s="230"/>
      <c r="NPV4" s="230"/>
      <c r="NPW4" s="230"/>
      <c r="NPX4" s="230"/>
      <c r="NPY4" s="230"/>
      <c r="NPZ4" s="230"/>
      <c r="NQA4" s="230"/>
      <c r="NQB4" s="230"/>
      <c r="NQC4" s="230"/>
      <c r="NQD4" s="230"/>
      <c r="NQE4" s="230"/>
      <c r="NQF4" s="230"/>
      <c r="NQG4" s="230"/>
      <c r="NQH4" s="230"/>
      <c r="NQI4" s="230"/>
      <c r="NQJ4" s="230"/>
      <c r="NQK4" s="230"/>
      <c r="NQL4" s="230"/>
      <c r="NQM4" s="230"/>
      <c r="NQN4" s="230"/>
      <c r="NQO4" s="230"/>
      <c r="NQP4" s="230"/>
      <c r="NQQ4" s="230"/>
      <c r="NQR4" s="230"/>
      <c r="NQS4" s="230"/>
      <c r="NQT4" s="230"/>
      <c r="NQU4" s="230"/>
      <c r="NQV4" s="230"/>
      <c r="NQW4" s="230"/>
      <c r="NQX4" s="230"/>
      <c r="NQY4" s="230"/>
      <c r="NQZ4" s="230"/>
      <c r="NRA4" s="230"/>
      <c r="NRB4" s="230"/>
      <c r="NRC4" s="230"/>
      <c r="NRD4" s="230"/>
      <c r="NRE4" s="230"/>
      <c r="NRF4" s="230"/>
      <c r="NRG4" s="230"/>
      <c r="NRH4" s="230"/>
      <c r="NRI4" s="230"/>
      <c r="NRJ4" s="230"/>
      <c r="NRK4" s="230"/>
      <c r="NRL4" s="230"/>
      <c r="NRM4" s="230"/>
      <c r="NRN4" s="230"/>
      <c r="NRO4" s="230"/>
      <c r="NRP4" s="230"/>
      <c r="NRQ4" s="230"/>
      <c r="NRR4" s="230"/>
      <c r="NRS4" s="230"/>
      <c r="NRT4" s="230"/>
      <c r="NRU4" s="230"/>
      <c r="NRV4" s="230"/>
      <c r="NRW4" s="230"/>
      <c r="NRX4" s="230"/>
      <c r="NRY4" s="230"/>
      <c r="NRZ4" s="230"/>
      <c r="NSA4" s="230"/>
      <c r="NSB4" s="230"/>
      <c r="NSC4" s="230"/>
      <c r="NSD4" s="230"/>
      <c r="NSE4" s="230"/>
      <c r="NSF4" s="230"/>
      <c r="NSG4" s="230"/>
      <c r="NSH4" s="230"/>
      <c r="NSI4" s="230"/>
      <c r="NSJ4" s="230"/>
      <c r="NSK4" s="230"/>
      <c r="NSL4" s="230"/>
      <c r="NSM4" s="230"/>
      <c r="NSN4" s="230"/>
      <c r="NSO4" s="230"/>
      <c r="NSP4" s="230"/>
      <c r="NSQ4" s="230"/>
      <c r="NSR4" s="230"/>
      <c r="NSS4" s="230"/>
      <c r="NST4" s="230"/>
      <c r="NSU4" s="230"/>
      <c r="NSV4" s="230"/>
      <c r="NSW4" s="230"/>
      <c r="NSX4" s="230"/>
      <c r="NSY4" s="230"/>
      <c r="NSZ4" s="230"/>
      <c r="NTA4" s="230"/>
      <c r="NTB4" s="230"/>
      <c r="NTC4" s="230"/>
      <c r="NTD4" s="230"/>
      <c r="NTE4" s="230"/>
      <c r="NTF4" s="230"/>
      <c r="NTG4" s="230"/>
      <c r="NTH4" s="230"/>
      <c r="NTI4" s="230"/>
      <c r="NTJ4" s="230"/>
      <c r="NTK4" s="230"/>
      <c r="NTL4" s="230"/>
      <c r="NTM4" s="230"/>
      <c r="NTN4" s="230"/>
      <c r="NTO4" s="230"/>
      <c r="NTP4" s="230"/>
      <c r="NTQ4" s="230"/>
      <c r="NTR4" s="230"/>
      <c r="NTS4" s="230"/>
      <c r="NTT4" s="230"/>
      <c r="NTU4" s="230"/>
      <c r="NTV4" s="230"/>
      <c r="NTW4" s="230"/>
      <c r="NTX4" s="230"/>
      <c r="NTY4" s="230"/>
      <c r="NTZ4" s="230"/>
      <c r="NUA4" s="230"/>
      <c r="NUB4" s="230"/>
      <c r="NUC4" s="230"/>
      <c r="NUD4" s="230"/>
      <c r="NUE4" s="230"/>
      <c r="NUF4" s="230"/>
      <c r="NUG4" s="230"/>
      <c r="NUH4" s="230"/>
      <c r="NUI4" s="230"/>
      <c r="NUJ4" s="230"/>
      <c r="NUK4" s="230"/>
      <c r="NUL4" s="230"/>
      <c r="NUM4" s="230"/>
      <c r="NUN4" s="230"/>
      <c r="NUO4" s="230"/>
      <c r="NUP4" s="230"/>
      <c r="NUQ4" s="230"/>
      <c r="NUR4" s="230"/>
      <c r="NUS4" s="230"/>
      <c r="NUT4" s="230"/>
      <c r="NUU4" s="230"/>
      <c r="NUV4" s="230"/>
      <c r="NUW4" s="230"/>
      <c r="NUX4" s="230"/>
      <c r="NUY4" s="230"/>
      <c r="NUZ4" s="230"/>
      <c r="NVA4" s="230"/>
      <c r="NVB4" s="230"/>
      <c r="NVC4" s="230"/>
      <c r="NVD4" s="230"/>
      <c r="NVE4" s="230"/>
      <c r="NVF4" s="230"/>
      <c r="NVG4" s="230"/>
      <c r="NVH4" s="230"/>
      <c r="NVI4" s="230"/>
      <c r="NVJ4" s="230"/>
      <c r="NVK4" s="230"/>
      <c r="NVL4" s="230"/>
      <c r="NVM4" s="230"/>
      <c r="NVN4" s="230"/>
      <c r="NVO4" s="230"/>
      <c r="NVP4" s="230"/>
      <c r="NVQ4" s="230"/>
      <c r="NVR4" s="230"/>
      <c r="NVS4" s="230"/>
      <c r="NVT4" s="230"/>
      <c r="NVU4" s="230"/>
      <c r="NVV4" s="230"/>
      <c r="NVW4" s="230"/>
      <c r="NVX4" s="230"/>
      <c r="NVY4" s="230"/>
      <c r="NVZ4" s="230"/>
      <c r="NWA4" s="230"/>
      <c r="NWB4" s="230"/>
      <c r="NWC4" s="230"/>
      <c r="NWD4" s="230"/>
      <c r="NWE4" s="230"/>
      <c r="NWF4" s="230"/>
      <c r="NWG4" s="230"/>
      <c r="NWH4" s="230"/>
      <c r="NWI4" s="230"/>
      <c r="NWJ4" s="230"/>
      <c r="NWK4" s="230"/>
      <c r="NWL4" s="230"/>
      <c r="NWM4" s="230"/>
      <c r="NWN4" s="230"/>
      <c r="NWO4" s="230"/>
      <c r="NWP4" s="230"/>
      <c r="NWQ4" s="230"/>
      <c r="NWR4" s="230"/>
      <c r="NWS4" s="230"/>
      <c r="NWT4" s="230"/>
      <c r="NWU4" s="230"/>
      <c r="NWV4" s="230"/>
      <c r="NWW4" s="230"/>
      <c r="NWX4" s="230"/>
      <c r="NWY4" s="230"/>
      <c r="NWZ4" s="230"/>
      <c r="NXA4" s="230"/>
      <c r="NXB4" s="230"/>
      <c r="NXC4" s="230"/>
      <c r="NXD4" s="230"/>
      <c r="NXE4" s="230"/>
      <c r="NXF4" s="230"/>
      <c r="NXG4" s="230"/>
      <c r="NXH4" s="230"/>
      <c r="NXI4" s="230"/>
      <c r="NXJ4" s="230"/>
      <c r="NXK4" s="230"/>
      <c r="NXL4" s="230"/>
      <c r="NXM4" s="230"/>
      <c r="NXN4" s="230"/>
      <c r="NXO4" s="230"/>
      <c r="NXP4" s="230"/>
      <c r="NXQ4" s="230"/>
      <c r="NXR4" s="230"/>
      <c r="NXS4" s="230"/>
      <c r="NXT4" s="230"/>
      <c r="NXU4" s="230"/>
      <c r="NXV4" s="230"/>
      <c r="NXW4" s="230"/>
      <c r="NXX4" s="230"/>
      <c r="NXY4" s="230"/>
      <c r="NXZ4" s="230"/>
      <c r="NYA4" s="230"/>
      <c r="NYB4" s="230"/>
      <c r="NYC4" s="230"/>
      <c r="NYD4" s="230"/>
      <c r="NYE4" s="230"/>
      <c r="NYF4" s="230"/>
      <c r="NYG4" s="230"/>
      <c r="NYH4" s="230"/>
      <c r="NYI4" s="230"/>
      <c r="NYJ4" s="230"/>
      <c r="NYK4" s="230"/>
      <c r="NYL4" s="230"/>
      <c r="NYM4" s="230"/>
      <c r="NYN4" s="230"/>
      <c r="NYO4" s="230"/>
      <c r="NYP4" s="230"/>
      <c r="NYQ4" s="230"/>
      <c r="NYR4" s="230"/>
      <c r="NYS4" s="230"/>
      <c r="NYT4" s="230"/>
      <c r="NYU4" s="230"/>
      <c r="NYV4" s="230"/>
      <c r="NYW4" s="230"/>
      <c r="NYX4" s="230"/>
      <c r="NYY4" s="230"/>
      <c r="NYZ4" s="230"/>
      <c r="NZA4" s="230"/>
      <c r="NZB4" s="230"/>
      <c r="NZC4" s="230"/>
      <c r="NZD4" s="230"/>
      <c r="NZE4" s="230"/>
      <c r="NZF4" s="230"/>
      <c r="NZG4" s="230"/>
      <c r="NZH4" s="230"/>
      <c r="NZI4" s="230"/>
      <c r="NZJ4" s="230"/>
      <c r="NZK4" s="230"/>
      <c r="NZL4" s="230"/>
      <c r="NZM4" s="230"/>
      <c r="NZN4" s="230"/>
      <c r="NZO4" s="230"/>
      <c r="NZP4" s="230"/>
      <c r="NZQ4" s="230"/>
      <c r="NZR4" s="230"/>
      <c r="NZS4" s="230"/>
      <c r="NZT4" s="230"/>
      <c r="NZU4" s="230"/>
      <c r="NZV4" s="230"/>
      <c r="NZW4" s="230"/>
      <c r="NZX4" s="230"/>
      <c r="NZY4" s="230"/>
      <c r="NZZ4" s="230"/>
      <c r="OAA4" s="230"/>
      <c r="OAB4" s="230"/>
      <c r="OAC4" s="230"/>
      <c r="OAD4" s="230"/>
      <c r="OAE4" s="230"/>
      <c r="OAF4" s="230"/>
      <c r="OAG4" s="230"/>
      <c r="OAH4" s="230"/>
      <c r="OAI4" s="230"/>
      <c r="OAJ4" s="230"/>
      <c r="OAK4" s="230"/>
      <c r="OAL4" s="230"/>
      <c r="OAM4" s="230"/>
      <c r="OAN4" s="230"/>
      <c r="OAO4" s="230"/>
      <c r="OAP4" s="230"/>
      <c r="OAQ4" s="230"/>
      <c r="OAR4" s="230"/>
      <c r="OAS4" s="230"/>
      <c r="OAT4" s="230"/>
      <c r="OAU4" s="230"/>
      <c r="OAV4" s="230"/>
      <c r="OAW4" s="230"/>
      <c r="OAX4" s="230"/>
      <c r="OAY4" s="230"/>
      <c r="OAZ4" s="230"/>
      <c r="OBA4" s="230"/>
      <c r="OBB4" s="230"/>
      <c r="OBC4" s="230"/>
      <c r="OBD4" s="230"/>
      <c r="OBE4" s="230"/>
      <c r="OBF4" s="230"/>
      <c r="OBG4" s="230"/>
      <c r="OBH4" s="230"/>
      <c r="OBI4" s="230"/>
      <c r="OBJ4" s="230"/>
      <c r="OBK4" s="230"/>
      <c r="OBL4" s="230"/>
      <c r="OBM4" s="230"/>
      <c r="OBN4" s="230"/>
      <c r="OBO4" s="230"/>
      <c r="OBP4" s="230"/>
      <c r="OBQ4" s="230"/>
      <c r="OBR4" s="230"/>
      <c r="OBS4" s="230"/>
      <c r="OBT4" s="230"/>
      <c r="OBU4" s="230"/>
      <c r="OBV4" s="230"/>
      <c r="OBW4" s="230"/>
      <c r="OBX4" s="230"/>
      <c r="OBY4" s="230"/>
      <c r="OBZ4" s="230"/>
      <c r="OCA4" s="230"/>
      <c r="OCB4" s="230"/>
      <c r="OCC4" s="230"/>
      <c r="OCD4" s="230"/>
      <c r="OCE4" s="230"/>
      <c r="OCF4" s="230"/>
      <c r="OCG4" s="230"/>
      <c r="OCH4" s="230"/>
      <c r="OCI4" s="230"/>
      <c r="OCJ4" s="230"/>
      <c r="OCK4" s="230"/>
      <c r="OCL4" s="230"/>
      <c r="OCM4" s="230"/>
      <c r="OCN4" s="230"/>
      <c r="OCO4" s="230"/>
      <c r="OCP4" s="230"/>
      <c r="OCQ4" s="230"/>
      <c r="OCR4" s="230"/>
      <c r="OCS4" s="230"/>
      <c r="OCT4" s="230"/>
      <c r="OCU4" s="230"/>
      <c r="OCV4" s="230"/>
      <c r="OCW4" s="230"/>
      <c r="OCX4" s="230"/>
      <c r="OCY4" s="230"/>
      <c r="OCZ4" s="230"/>
      <c r="ODA4" s="230"/>
      <c r="ODB4" s="230"/>
      <c r="ODC4" s="230"/>
      <c r="ODD4" s="230"/>
      <c r="ODE4" s="230"/>
      <c r="ODF4" s="230"/>
      <c r="ODG4" s="230"/>
      <c r="ODH4" s="230"/>
      <c r="ODI4" s="230"/>
      <c r="ODJ4" s="230"/>
      <c r="ODK4" s="230"/>
      <c r="ODL4" s="230"/>
      <c r="ODM4" s="230"/>
      <c r="ODN4" s="230"/>
      <c r="ODO4" s="230"/>
      <c r="ODP4" s="230"/>
      <c r="ODQ4" s="230"/>
      <c r="ODR4" s="230"/>
      <c r="ODS4" s="230"/>
      <c r="ODT4" s="230"/>
      <c r="ODU4" s="230"/>
      <c r="ODV4" s="230"/>
      <c r="ODW4" s="230"/>
      <c r="ODX4" s="230"/>
      <c r="ODY4" s="230"/>
      <c r="ODZ4" s="230"/>
      <c r="OEA4" s="230"/>
      <c r="OEB4" s="230"/>
      <c r="OEC4" s="230"/>
      <c r="OED4" s="230"/>
      <c r="OEE4" s="230"/>
      <c r="OEF4" s="230"/>
      <c r="OEG4" s="230"/>
      <c r="OEH4" s="230"/>
      <c r="OEI4" s="230"/>
      <c r="OEJ4" s="230"/>
      <c r="OEK4" s="230"/>
      <c r="OEL4" s="230"/>
      <c r="OEM4" s="230"/>
      <c r="OEN4" s="230"/>
      <c r="OEO4" s="230"/>
      <c r="OEP4" s="230"/>
      <c r="OEQ4" s="230"/>
      <c r="OER4" s="230"/>
      <c r="OES4" s="230"/>
      <c r="OET4" s="230"/>
      <c r="OEU4" s="230"/>
      <c r="OEV4" s="230"/>
      <c r="OEW4" s="230"/>
      <c r="OEX4" s="230"/>
      <c r="OEY4" s="230"/>
      <c r="OEZ4" s="230"/>
      <c r="OFA4" s="230"/>
      <c r="OFB4" s="230"/>
      <c r="OFC4" s="230"/>
      <c r="OFD4" s="230"/>
      <c r="OFE4" s="230"/>
      <c r="OFF4" s="230"/>
      <c r="OFG4" s="230"/>
      <c r="OFH4" s="230"/>
      <c r="OFI4" s="230"/>
      <c r="OFJ4" s="230"/>
      <c r="OFK4" s="230"/>
      <c r="OFL4" s="230"/>
      <c r="OFM4" s="230"/>
      <c r="OFN4" s="230"/>
      <c r="OFO4" s="230"/>
      <c r="OFP4" s="230"/>
      <c r="OFQ4" s="230"/>
      <c r="OFR4" s="230"/>
      <c r="OFS4" s="230"/>
      <c r="OFT4" s="230"/>
      <c r="OFU4" s="230"/>
      <c r="OFV4" s="230"/>
      <c r="OFW4" s="230"/>
      <c r="OFX4" s="230"/>
      <c r="OFY4" s="230"/>
      <c r="OFZ4" s="230"/>
      <c r="OGA4" s="230"/>
      <c r="OGB4" s="230"/>
      <c r="OGC4" s="230"/>
      <c r="OGD4" s="230"/>
      <c r="OGE4" s="230"/>
      <c r="OGF4" s="230"/>
      <c r="OGG4" s="230"/>
      <c r="OGH4" s="230"/>
      <c r="OGI4" s="230"/>
      <c r="OGJ4" s="230"/>
      <c r="OGK4" s="230"/>
      <c r="OGL4" s="230"/>
      <c r="OGM4" s="230"/>
      <c r="OGN4" s="230"/>
      <c r="OGO4" s="230"/>
      <c r="OGP4" s="230"/>
      <c r="OGQ4" s="230"/>
      <c r="OGR4" s="230"/>
      <c r="OGS4" s="230"/>
      <c r="OGT4" s="230"/>
      <c r="OGU4" s="230"/>
      <c r="OGV4" s="230"/>
      <c r="OGW4" s="230"/>
      <c r="OGX4" s="230"/>
      <c r="OGY4" s="230"/>
      <c r="OGZ4" s="230"/>
      <c r="OHA4" s="230"/>
      <c r="OHB4" s="230"/>
      <c r="OHC4" s="230"/>
      <c r="OHD4" s="230"/>
      <c r="OHE4" s="230"/>
      <c r="OHF4" s="230"/>
      <c r="OHG4" s="230"/>
      <c r="OHH4" s="230"/>
      <c r="OHI4" s="230"/>
      <c r="OHJ4" s="230"/>
      <c r="OHK4" s="230"/>
      <c r="OHL4" s="230"/>
      <c r="OHM4" s="230"/>
      <c r="OHN4" s="230"/>
      <c r="OHO4" s="230"/>
      <c r="OHP4" s="230"/>
      <c r="OHQ4" s="230"/>
      <c r="OHR4" s="230"/>
      <c r="OHS4" s="230"/>
      <c r="OHT4" s="230"/>
      <c r="OHU4" s="230"/>
      <c r="OHV4" s="230"/>
      <c r="OHW4" s="230"/>
      <c r="OHX4" s="230"/>
      <c r="OHY4" s="230"/>
      <c r="OHZ4" s="230"/>
      <c r="OIA4" s="230"/>
      <c r="OIB4" s="230"/>
      <c r="OIC4" s="230"/>
      <c r="OID4" s="230"/>
      <c r="OIE4" s="230"/>
      <c r="OIF4" s="230"/>
      <c r="OIG4" s="230"/>
      <c r="OIH4" s="230"/>
      <c r="OII4" s="230"/>
      <c r="OIJ4" s="230"/>
      <c r="OIK4" s="230"/>
      <c r="OIL4" s="230"/>
      <c r="OIM4" s="230"/>
      <c r="OIN4" s="230"/>
      <c r="OIO4" s="230"/>
      <c r="OIP4" s="230"/>
      <c r="OIQ4" s="230"/>
      <c r="OIR4" s="230"/>
      <c r="OIS4" s="230"/>
      <c r="OIT4" s="230"/>
      <c r="OIU4" s="230"/>
      <c r="OIV4" s="230"/>
      <c r="OIW4" s="230"/>
      <c r="OIX4" s="230"/>
      <c r="OIY4" s="230"/>
      <c r="OIZ4" s="230"/>
      <c r="OJA4" s="230"/>
      <c r="OJB4" s="230"/>
      <c r="OJC4" s="230"/>
      <c r="OJD4" s="230"/>
      <c r="OJE4" s="230"/>
      <c r="OJF4" s="230"/>
      <c r="OJG4" s="230"/>
      <c r="OJH4" s="230"/>
      <c r="OJI4" s="230"/>
      <c r="OJJ4" s="230"/>
      <c r="OJK4" s="230"/>
      <c r="OJL4" s="230"/>
      <c r="OJM4" s="230"/>
      <c r="OJN4" s="230"/>
      <c r="OJO4" s="230"/>
      <c r="OJP4" s="230"/>
      <c r="OJQ4" s="230"/>
      <c r="OJR4" s="230"/>
      <c r="OJS4" s="230"/>
      <c r="OJT4" s="230"/>
      <c r="OJU4" s="230"/>
      <c r="OJV4" s="230"/>
      <c r="OJW4" s="230"/>
      <c r="OJX4" s="230"/>
      <c r="OJY4" s="230"/>
      <c r="OJZ4" s="230"/>
      <c r="OKA4" s="230"/>
      <c r="OKB4" s="230"/>
      <c r="OKC4" s="230"/>
      <c r="OKD4" s="230"/>
      <c r="OKE4" s="230"/>
      <c r="OKF4" s="230"/>
      <c r="OKG4" s="230"/>
      <c r="OKH4" s="230"/>
      <c r="OKI4" s="230"/>
      <c r="OKJ4" s="230"/>
      <c r="OKK4" s="230"/>
      <c r="OKL4" s="230"/>
      <c r="OKM4" s="230"/>
      <c r="OKN4" s="230"/>
      <c r="OKO4" s="230"/>
      <c r="OKP4" s="230"/>
      <c r="OKQ4" s="230"/>
      <c r="OKR4" s="230"/>
      <c r="OKS4" s="230"/>
      <c r="OKT4" s="230"/>
      <c r="OKU4" s="230"/>
      <c r="OKV4" s="230"/>
      <c r="OKW4" s="230"/>
      <c r="OKX4" s="230"/>
      <c r="OKY4" s="230"/>
      <c r="OKZ4" s="230"/>
      <c r="OLA4" s="230"/>
      <c r="OLB4" s="230"/>
      <c r="OLC4" s="230"/>
      <c r="OLD4" s="230"/>
      <c r="OLE4" s="230"/>
      <c r="OLF4" s="230"/>
      <c r="OLG4" s="230"/>
      <c r="OLH4" s="230"/>
      <c r="OLI4" s="230"/>
      <c r="OLJ4" s="230"/>
      <c r="OLK4" s="230"/>
      <c r="OLL4" s="230"/>
      <c r="OLM4" s="230"/>
      <c r="OLN4" s="230"/>
      <c r="OLO4" s="230"/>
      <c r="OLP4" s="230"/>
      <c r="OLQ4" s="230"/>
      <c r="OLR4" s="230"/>
      <c r="OLS4" s="230"/>
      <c r="OLT4" s="230"/>
      <c r="OLU4" s="230"/>
      <c r="OLV4" s="230"/>
      <c r="OLW4" s="230"/>
      <c r="OLX4" s="230"/>
      <c r="OLY4" s="230"/>
      <c r="OLZ4" s="230"/>
      <c r="OMA4" s="230"/>
      <c r="OMB4" s="230"/>
      <c r="OMC4" s="230"/>
      <c r="OMD4" s="230"/>
      <c r="OME4" s="230"/>
      <c r="OMF4" s="230"/>
      <c r="OMG4" s="230"/>
      <c r="OMH4" s="230"/>
      <c r="OMI4" s="230"/>
      <c r="OMJ4" s="230"/>
      <c r="OMK4" s="230"/>
      <c r="OML4" s="230"/>
      <c r="OMM4" s="230"/>
      <c r="OMN4" s="230"/>
      <c r="OMO4" s="230"/>
      <c r="OMP4" s="230"/>
      <c r="OMQ4" s="230"/>
      <c r="OMR4" s="230"/>
      <c r="OMS4" s="230"/>
      <c r="OMT4" s="230"/>
      <c r="OMU4" s="230"/>
      <c r="OMV4" s="230"/>
      <c r="OMW4" s="230"/>
      <c r="OMX4" s="230"/>
      <c r="OMY4" s="230"/>
      <c r="OMZ4" s="230"/>
      <c r="ONA4" s="230"/>
      <c r="ONB4" s="230"/>
      <c r="ONC4" s="230"/>
      <c r="OND4" s="230"/>
      <c r="ONE4" s="230"/>
      <c r="ONF4" s="230"/>
      <c r="ONG4" s="230"/>
      <c r="ONH4" s="230"/>
      <c r="ONI4" s="230"/>
      <c r="ONJ4" s="230"/>
      <c r="ONK4" s="230"/>
      <c r="ONL4" s="230"/>
      <c r="ONM4" s="230"/>
      <c r="ONN4" s="230"/>
      <c r="ONO4" s="230"/>
      <c r="ONP4" s="230"/>
      <c r="ONQ4" s="230"/>
      <c r="ONR4" s="230"/>
      <c r="ONS4" s="230"/>
      <c r="ONT4" s="230"/>
      <c r="ONU4" s="230"/>
      <c r="ONV4" s="230"/>
      <c r="ONW4" s="230"/>
      <c r="ONX4" s="230"/>
      <c r="ONY4" s="230"/>
      <c r="ONZ4" s="230"/>
      <c r="OOA4" s="230"/>
      <c r="OOB4" s="230"/>
      <c r="OOC4" s="230"/>
      <c r="OOD4" s="230"/>
      <c r="OOE4" s="230"/>
      <c r="OOF4" s="230"/>
      <c r="OOG4" s="230"/>
      <c r="OOH4" s="230"/>
      <c r="OOI4" s="230"/>
      <c r="OOJ4" s="230"/>
      <c r="OOK4" s="230"/>
      <c r="OOL4" s="230"/>
      <c r="OOM4" s="230"/>
      <c r="OON4" s="230"/>
      <c r="OOO4" s="230"/>
      <c r="OOP4" s="230"/>
      <c r="OOQ4" s="230"/>
      <c r="OOR4" s="230"/>
      <c r="OOS4" s="230"/>
      <c r="OOT4" s="230"/>
      <c r="OOU4" s="230"/>
      <c r="OOV4" s="230"/>
      <c r="OOW4" s="230"/>
      <c r="OOX4" s="230"/>
      <c r="OOY4" s="230"/>
      <c r="OOZ4" s="230"/>
      <c r="OPA4" s="230"/>
      <c r="OPB4" s="230"/>
      <c r="OPC4" s="230"/>
      <c r="OPD4" s="230"/>
      <c r="OPE4" s="230"/>
      <c r="OPF4" s="230"/>
      <c r="OPG4" s="230"/>
      <c r="OPH4" s="230"/>
      <c r="OPI4" s="230"/>
      <c r="OPJ4" s="230"/>
      <c r="OPK4" s="230"/>
      <c r="OPL4" s="230"/>
      <c r="OPM4" s="230"/>
      <c r="OPN4" s="230"/>
      <c r="OPO4" s="230"/>
      <c r="OPP4" s="230"/>
      <c r="OPQ4" s="230"/>
      <c r="OPR4" s="230"/>
      <c r="OPS4" s="230"/>
      <c r="OPT4" s="230"/>
      <c r="OPU4" s="230"/>
      <c r="OPV4" s="230"/>
      <c r="OPW4" s="230"/>
      <c r="OPX4" s="230"/>
      <c r="OPY4" s="230"/>
      <c r="OPZ4" s="230"/>
      <c r="OQA4" s="230"/>
      <c r="OQB4" s="230"/>
      <c r="OQC4" s="230"/>
      <c r="OQD4" s="230"/>
      <c r="OQE4" s="230"/>
      <c r="OQF4" s="230"/>
      <c r="OQG4" s="230"/>
      <c r="OQH4" s="230"/>
      <c r="OQI4" s="230"/>
      <c r="OQJ4" s="230"/>
      <c r="OQK4" s="230"/>
      <c r="OQL4" s="230"/>
      <c r="OQM4" s="230"/>
      <c r="OQN4" s="230"/>
      <c r="OQO4" s="230"/>
      <c r="OQP4" s="230"/>
      <c r="OQQ4" s="230"/>
      <c r="OQR4" s="230"/>
      <c r="OQS4" s="230"/>
      <c r="OQT4" s="230"/>
      <c r="OQU4" s="230"/>
      <c r="OQV4" s="230"/>
      <c r="OQW4" s="230"/>
      <c r="OQX4" s="230"/>
      <c r="OQY4" s="230"/>
      <c r="OQZ4" s="230"/>
      <c r="ORA4" s="230"/>
      <c r="ORB4" s="230"/>
      <c r="ORC4" s="230"/>
      <c r="ORD4" s="230"/>
      <c r="ORE4" s="230"/>
      <c r="ORF4" s="230"/>
      <c r="ORG4" s="230"/>
      <c r="ORH4" s="230"/>
      <c r="ORI4" s="230"/>
      <c r="ORJ4" s="230"/>
      <c r="ORK4" s="230"/>
      <c r="ORL4" s="230"/>
      <c r="ORM4" s="230"/>
      <c r="ORN4" s="230"/>
      <c r="ORO4" s="230"/>
      <c r="ORP4" s="230"/>
      <c r="ORQ4" s="230"/>
      <c r="ORR4" s="230"/>
      <c r="ORS4" s="230"/>
      <c r="ORT4" s="230"/>
      <c r="ORU4" s="230"/>
      <c r="ORV4" s="230"/>
      <c r="ORW4" s="230"/>
      <c r="ORX4" s="230"/>
      <c r="ORY4" s="230"/>
      <c r="ORZ4" s="230"/>
      <c r="OSA4" s="230"/>
      <c r="OSB4" s="230"/>
      <c r="OSC4" s="230"/>
      <c r="OSD4" s="230"/>
      <c r="OSE4" s="230"/>
      <c r="OSF4" s="230"/>
      <c r="OSG4" s="230"/>
      <c r="OSH4" s="230"/>
      <c r="OSI4" s="230"/>
      <c r="OSJ4" s="230"/>
      <c r="OSK4" s="230"/>
      <c r="OSL4" s="230"/>
      <c r="OSM4" s="230"/>
      <c r="OSN4" s="230"/>
      <c r="OSO4" s="230"/>
      <c r="OSP4" s="230"/>
      <c r="OSQ4" s="230"/>
      <c r="OSR4" s="230"/>
      <c r="OSS4" s="230"/>
      <c r="OST4" s="230"/>
      <c r="OSU4" s="230"/>
      <c r="OSV4" s="230"/>
      <c r="OSW4" s="230"/>
      <c r="OSX4" s="230"/>
      <c r="OSY4" s="230"/>
      <c r="OSZ4" s="230"/>
      <c r="OTA4" s="230"/>
      <c r="OTB4" s="230"/>
      <c r="OTC4" s="230"/>
      <c r="OTD4" s="230"/>
      <c r="OTE4" s="230"/>
      <c r="OTF4" s="230"/>
      <c r="OTG4" s="230"/>
      <c r="OTH4" s="230"/>
      <c r="OTI4" s="230"/>
      <c r="OTJ4" s="230"/>
      <c r="OTK4" s="230"/>
      <c r="OTL4" s="230"/>
      <c r="OTM4" s="230"/>
      <c r="OTN4" s="230"/>
      <c r="OTO4" s="230"/>
      <c r="OTP4" s="230"/>
      <c r="OTQ4" s="230"/>
      <c r="OTR4" s="230"/>
      <c r="OTS4" s="230"/>
      <c r="OTT4" s="230"/>
      <c r="OTU4" s="230"/>
      <c r="OTV4" s="230"/>
      <c r="OTW4" s="230"/>
      <c r="OTX4" s="230"/>
      <c r="OTY4" s="230"/>
      <c r="OTZ4" s="230"/>
      <c r="OUA4" s="230"/>
      <c r="OUB4" s="230"/>
      <c r="OUC4" s="230"/>
      <c r="OUD4" s="230"/>
      <c r="OUE4" s="230"/>
      <c r="OUF4" s="230"/>
      <c r="OUG4" s="230"/>
      <c r="OUH4" s="230"/>
      <c r="OUI4" s="230"/>
      <c r="OUJ4" s="230"/>
      <c r="OUK4" s="230"/>
      <c r="OUL4" s="230"/>
      <c r="OUM4" s="230"/>
      <c r="OUN4" s="230"/>
      <c r="OUO4" s="230"/>
      <c r="OUP4" s="230"/>
      <c r="OUQ4" s="230"/>
      <c r="OUR4" s="230"/>
      <c r="OUS4" s="230"/>
      <c r="OUT4" s="230"/>
      <c r="OUU4" s="230"/>
      <c r="OUV4" s="230"/>
      <c r="OUW4" s="230"/>
      <c r="OUX4" s="230"/>
      <c r="OUY4" s="230"/>
      <c r="OUZ4" s="230"/>
      <c r="OVA4" s="230"/>
      <c r="OVB4" s="230"/>
      <c r="OVC4" s="230"/>
      <c r="OVD4" s="230"/>
      <c r="OVE4" s="230"/>
      <c r="OVF4" s="230"/>
      <c r="OVG4" s="230"/>
      <c r="OVH4" s="230"/>
      <c r="OVI4" s="230"/>
      <c r="OVJ4" s="230"/>
      <c r="OVK4" s="230"/>
      <c r="OVL4" s="230"/>
      <c r="OVM4" s="230"/>
      <c r="OVN4" s="230"/>
      <c r="OVO4" s="230"/>
      <c r="OVP4" s="230"/>
      <c r="OVQ4" s="230"/>
      <c r="OVR4" s="230"/>
      <c r="OVS4" s="230"/>
      <c r="OVT4" s="230"/>
      <c r="OVU4" s="230"/>
      <c r="OVV4" s="230"/>
      <c r="OVW4" s="230"/>
      <c r="OVX4" s="230"/>
      <c r="OVY4" s="230"/>
      <c r="OVZ4" s="230"/>
      <c r="OWA4" s="230"/>
      <c r="OWB4" s="230"/>
      <c r="OWC4" s="230"/>
      <c r="OWD4" s="230"/>
      <c r="OWE4" s="230"/>
      <c r="OWF4" s="230"/>
      <c r="OWG4" s="230"/>
      <c r="OWH4" s="230"/>
      <c r="OWI4" s="230"/>
      <c r="OWJ4" s="230"/>
      <c r="OWK4" s="230"/>
      <c r="OWL4" s="230"/>
      <c r="OWM4" s="230"/>
      <c r="OWN4" s="230"/>
      <c r="OWO4" s="230"/>
      <c r="OWP4" s="230"/>
      <c r="OWQ4" s="230"/>
      <c r="OWR4" s="230"/>
      <c r="OWS4" s="230"/>
      <c r="OWT4" s="230"/>
      <c r="OWU4" s="230"/>
      <c r="OWV4" s="230"/>
      <c r="OWW4" s="230"/>
      <c r="OWX4" s="230"/>
      <c r="OWY4" s="230"/>
      <c r="OWZ4" s="230"/>
      <c r="OXA4" s="230"/>
      <c r="OXB4" s="230"/>
      <c r="OXC4" s="230"/>
      <c r="OXD4" s="230"/>
      <c r="OXE4" s="230"/>
      <c r="OXF4" s="230"/>
      <c r="OXG4" s="230"/>
      <c r="OXH4" s="230"/>
      <c r="OXI4" s="230"/>
      <c r="OXJ4" s="230"/>
      <c r="OXK4" s="230"/>
      <c r="OXL4" s="230"/>
      <c r="OXM4" s="230"/>
      <c r="OXN4" s="230"/>
      <c r="OXO4" s="230"/>
      <c r="OXP4" s="230"/>
      <c r="OXQ4" s="230"/>
      <c r="OXR4" s="230"/>
      <c r="OXS4" s="230"/>
      <c r="OXT4" s="230"/>
      <c r="OXU4" s="230"/>
      <c r="OXV4" s="230"/>
      <c r="OXW4" s="230"/>
      <c r="OXX4" s="230"/>
      <c r="OXY4" s="230"/>
      <c r="OXZ4" s="230"/>
      <c r="OYA4" s="230"/>
      <c r="OYB4" s="230"/>
      <c r="OYC4" s="230"/>
      <c r="OYD4" s="230"/>
      <c r="OYE4" s="230"/>
      <c r="OYF4" s="230"/>
      <c r="OYG4" s="230"/>
      <c r="OYH4" s="230"/>
      <c r="OYI4" s="230"/>
      <c r="OYJ4" s="230"/>
      <c r="OYK4" s="230"/>
      <c r="OYL4" s="230"/>
      <c r="OYM4" s="230"/>
      <c r="OYN4" s="230"/>
      <c r="OYO4" s="230"/>
      <c r="OYP4" s="230"/>
      <c r="OYQ4" s="230"/>
      <c r="OYR4" s="230"/>
      <c r="OYS4" s="230"/>
      <c r="OYT4" s="230"/>
      <c r="OYU4" s="230"/>
      <c r="OYV4" s="230"/>
      <c r="OYW4" s="230"/>
      <c r="OYX4" s="230"/>
      <c r="OYY4" s="230"/>
      <c r="OYZ4" s="230"/>
      <c r="OZA4" s="230"/>
      <c r="OZB4" s="230"/>
      <c r="OZC4" s="230"/>
      <c r="OZD4" s="230"/>
      <c r="OZE4" s="230"/>
      <c r="OZF4" s="230"/>
      <c r="OZG4" s="230"/>
      <c r="OZH4" s="230"/>
      <c r="OZI4" s="230"/>
      <c r="OZJ4" s="230"/>
      <c r="OZK4" s="230"/>
      <c r="OZL4" s="230"/>
      <c r="OZM4" s="230"/>
      <c r="OZN4" s="230"/>
      <c r="OZO4" s="230"/>
      <c r="OZP4" s="230"/>
      <c r="OZQ4" s="230"/>
      <c r="OZR4" s="230"/>
      <c r="OZS4" s="230"/>
      <c r="OZT4" s="230"/>
      <c r="OZU4" s="230"/>
      <c r="OZV4" s="230"/>
      <c r="OZW4" s="230"/>
      <c r="OZX4" s="230"/>
      <c r="OZY4" s="230"/>
      <c r="OZZ4" s="230"/>
      <c r="PAA4" s="230"/>
      <c r="PAB4" s="230"/>
      <c r="PAC4" s="230"/>
      <c r="PAD4" s="230"/>
      <c r="PAE4" s="230"/>
      <c r="PAF4" s="230"/>
      <c r="PAG4" s="230"/>
      <c r="PAH4" s="230"/>
      <c r="PAI4" s="230"/>
      <c r="PAJ4" s="230"/>
      <c r="PAK4" s="230"/>
      <c r="PAL4" s="230"/>
      <c r="PAM4" s="230"/>
      <c r="PAN4" s="230"/>
      <c r="PAO4" s="230"/>
      <c r="PAP4" s="230"/>
      <c r="PAQ4" s="230"/>
      <c r="PAR4" s="230"/>
      <c r="PAS4" s="230"/>
      <c r="PAT4" s="230"/>
      <c r="PAU4" s="230"/>
      <c r="PAV4" s="230"/>
      <c r="PAW4" s="230"/>
      <c r="PAX4" s="230"/>
      <c r="PAY4" s="230"/>
      <c r="PAZ4" s="230"/>
      <c r="PBA4" s="230"/>
      <c r="PBB4" s="230"/>
      <c r="PBC4" s="230"/>
      <c r="PBD4" s="230"/>
      <c r="PBE4" s="230"/>
      <c r="PBF4" s="230"/>
      <c r="PBG4" s="230"/>
      <c r="PBH4" s="230"/>
      <c r="PBI4" s="230"/>
      <c r="PBJ4" s="230"/>
      <c r="PBK4" s="230"/>
      <c r="PBL4" s="230"/>
      <c r="PBM4" s="230"/>
      <c r="PBN4" s="230"/>
      <c r="PBO4" s="230"/>
      <c r="PBP4" s="230"/>
      <c r="PBQ4" s="230"/>
      <c r="PBR4" s="230"/>
      <c r="PBS4" s="230"/>
      <c r="PBT4" s="230"/>
      <c r="PBU4" s="230"/>
      <c r="PBV4" s="230"/>
      <c r="PBW4" s="230"/>
      <c r="PBX4" s="230"/>
      <c r="PBY4" s="230"/>
      <c r="PBZ4" s="230"/>
      <c r="PCA4" s="230"/>
      <c r="PCB4" s="230"/>
      <c r="PCC4" s="230"/>
      <c r="PCD4" s="230"/>
      <c r="PCE4" s="230"/>
      <c r="PCF4" s="230"/>
      <c r="PCG4" s="230"/>
      <c r="PCH4" s="230"/>
      <c r="PCI4" s="230"/>
      <c r="PCJ4" s="230"/>
      <c r="PCK4" s="230"/>
      <c r="PCL4" s="230"/>
      <c r="PCM4" s="230"/>
      <c r="PCN4" s="230"/>
      <c r="PCO4" s="230"/>
      <c r="PCP4" s="230"/>
      <c r="PCQ4" s="230"/>
      <c r="PCR4" s="230"/>
      <c r="PCS4" s="230"/>
      <c r="PCT4" s="230"/>
      <c r="PCU4" s="230"/>
      <c r="PCV4" s="230"/>
      <c r="PCW4" s="230"/>
      <c r="PCX4" s="230"/>
      <c r="PCY4" s="230"/>
      <c r="PCZ4" s="230"/>
      <c r="PDA4" s="230"/>
      <c r="PDB4" s="230"/>
      <c r="PDC4" s="230"/>
      <c r="PDD4" s="230"/>
      <c r="PDE4" s="230"/>
      <c r="PDF4" s="230"/>
      <c r="PDG4" s="230"/>
      <c r="PDH4" s="230"/>
      <c r="PDI4" s="230"/>
      <c r="PDJ4" s="230"/>
      <c r="PDK4" s="230"/>
      <c r="PDL4" s="230"/>
      <c r="PDM4" s="230"/>
      <c r="PDN4" s="230"/>
      <c r="PDO4" s="230"/>
      <c r="PDP4" s="230"/>
      <c r="PDQ4" s="230"/>
      <c r="PDR4" s="230"/>
      <c r="PDS4" s="230"/>
      <c r="PDT4" s="230"/>
      <c r="PDU4" s="230"/>
      <c r="PDV4" s="230"/>
      <c r="PDW4" s="230"/>
      <c r="PDX4" s="230"/>
      <c r="PDY4" s="230"/>
      <c r="PDZ4" s="230"/>
      <c r="PEA4" s="230"/>
      <c r="PEB4" s="230"/>
      <c r="PEC4" s="230"/>
      <c r="PED4" s="230"/>
      <c r="PEE4" s="230"/>
      <c r="PEF4" s="230"/>
      <c r="PEG4" s="230"/>
      <c r="PEH4" s="230"/>
      <c r="PEI4" s="230"/>
      <c r="PEJ4" s="230"/>
      <c r="PEK4" s="230"/>
      <c r="PEL4" s="230"/>
      <c r="PEM4" s="230"/>
      <c r="PEN4" s="230"/>
      <c r="PEO4" s="230"/>
      <c r="PEP4" s="230"/>
      <c r="PEQ4" s="230"/>
      <c r="PER4" s="230"/>
      <c r="PES4" s="230"/>
      <c r="PET4" s="230"/>
      <c r="PEU4" s="230"/>
      <c r="PEV4" s="230"/>
      <c r="PEW4" s="230"/>
      <c r="PEX4" s="230"/>
      <c r="PEY4" s="230"/>
      <c r="PEZ4" s="230"/>
      <c r="PFA4" s="230"/>
      <c r="PFB4" s="230"/>
      <c r="PFC4" s="230"/>
      <c r="PFD4" s="230"/>
      <c r="PFE4" s="230"/>
      <c r="PFF4" s="230"/>
      <c r="PFG4" s="230"/>
      <c r="PFH4" s="230"/>
      <c r="PFI4" s="230"/>
      <c r="PFJ4" s="230"/>
      <c r="PFK4" s="230"/>
      <c r="PFL4" s="230"/>
      <c r="PFM4" s="230"/>
      <c r="PFN4" s="230"/>
      <c r="PFO4" s="230"/>
      <c r="PFP4" s="230"/>
      <c r="PFQ4" s="230"/>
      <c r="PFR4" s="230"/>
      <c r="PFS4" s="230"/>
      <c r="PFT4" s="230"/>
      <c r="PFU4" s="230"/>
      <c r="PFV4" s="230"/>
      <c r="PFW4" s="230"/>
      <c r="PFX4" s="230"/>
      <c r="PFY4" s="230"/>
      <c r="PFZ4" s="230"/>
      <c r="PGA4" s="230"/>
      <c r="PGB4" s="230"/>
      <c r="PGC4" s="230"/>
      <c r="PGD4" s="230"/>
      <c r="PGE4" s="230"/>
      <c r="PGF4" s="230"/>
      <c r="PGG4" s="230"/>
      <c r="PGH4" s="230"/>
      <c r="PGI4" s="230"/>
      <c r="PGJ4" s="230"/>
      <c r="PGK4" s="230"/>
      <c r="PGL4" s="230"/>
      <c r="PGM4" s="230"/>
      <c r="PGN4" s="230"/>
      <c r="PGO4" s="230"/>
      <c r="PGP4" s="230"/>
      <c r="PGQ4" s="230"/>
      <c r="PGR4" s="230"/>
      <c r="PGS4" s="230"/>
      <c r="PGT4" s="230"/>
      <c r="PGU4" s="230"/>
      <c r="PGV4" s="230"/>
      <c r="PGW4" s="230"/>
      <c r="PGX4" s="230"/>
      <c r="PGY4" s="230"/>
      <c r="PGZ4" s="230"/>
      <c r="PHA4" s="230"/>
      <c r="PHB4" s="230"/>
      <c r="PHC4" s="230"/>
      <c r="PHD4" s="230"/>
      <c r="PHE4" s="230"/>
      <c r="PHF4" s="230"/>
      <c r="PHG4" s="230"/>
      <c r="PHH4" s="230"/>
      <c r="PHI4" s="230"/>
      <c r="PHJ4" s="230"/>
      <c r="PHK4" s="230"/>
      <c r="PHL4" s="230"/>
      <c r="PHM4" s="230"/>
      <c r="PHN4" s="230"/>
      <c r="PHO4" s="230"/>
      <c r="PHP4" s="230"/>
      <c r="PHQ4" s="230"/>
      <c r="PHR4" s="230"/>
      <c r="PHS4" s="230"/>
      <c r="PHT4" s="230"/>
      <c r="PHU4" s="230"/>
      <c r="PHV4" s="230"/>
      <c r="PHW4" s="230"/>
      <c r="PHX4" s="230"/>
      <c r="PHY4" s="230"/>
      <c r="PHZ4" s="230"/>
      <c r="PIA4" s="230"/>
      <c r="PIB4" s="230"/>
      <c r="PIC4" s="230"/>
      <c r="PID4" s="230"/>
      <c r="PIE4" s="230"/>
      <c r="PIF4" s="230"/>
      <c r="PIG4" s="230"/>
      <c r="PIH4" s="230"/>
      <c r="PII4" s="230"/>
      <c r="PIJ4" s="230"/>
      <c r="PIK4" s="230"/>
      <c r="PIL4" s="230"/>
      <c r="PIM4" s="230"/>
      <c r="PIN4" s="230"/>
      <c r="PIO4" s="230"/>
      <c r="PIP4" s="230"/>
      <c r="PIQ4" s="230"/>
      <c r="PIR4" s="230"/>
      <c r="PIS4" s="230"/>
      <c r="PIT4" s="230"/>
      <c r="PIU4" s="230"/>
      <c r="PIV4" s="230"/>
      <c r="PIW4" s="230"/>
      <c r="PIX4" s="230"/>
      <c r="PIY4" s="230"/>
      <c r="PIZ4" s="230"/>
      <c r="PJA4" s="230"/>
      <c r="PJB4" s="230"/>
      <c r="PJC4" s="230"/>
      <c r="PJD4" s="230"/>
      <c r="PJE4" s="230"/>
      <c r="PJF4" s="230"/>
      <c r="PJG4" s="230"/>
      <c r="PJH4" s="230"/>
      <c r="PJI4" s="230"/>
      <c r="PJJ4" s="230"/>
      <c r="PJK4" s="230"/>
      <c r="PJL4" s="230"/>
      <c r="PJM4" s="230"/>
      <c r="PJN4" s="230"/>
      <c r="PJO4" s="230"/>
      <c r="PJP4" s="230"/>
      <c r="PJQ4" s="230"/>
      <c r="PJR4" s="230"/>
      <c r="PJS4" s="230"/>
      <c r="PJT4" s="230"/>
      <c r="PJU4" s="230"/>
      <c r="PJV4" s="230"/>
      <c r="PJW4" s="230"/>
      <c r="PJX4" s="230"/>
      <c r="PJY4" s="230"/>
      <c r="PJZ4" s="230"/>
      <c r="PKA4" s="230"/>
      <c r="PKB4" s="230"/>
      <c r="PKC4" s="230"/>
      <c r="PKD4" s="230"/>
      <c r="PKE4" s="230"/>
      <c r="PKF4" s="230"/>
      <c r="PKG4" s="230"/>
      <c r="PKH4" s="230"/>
      <c r="PKI4" s="230"/>
      <c r="PKJ4" s="230"/>
      <c r="PKK4" s="230"/>
      <c r="PKL4" s="230"/>
      <c r="PKM4" s="230"/>
      <c r="PKN4" s="230"/>
      <c r="PKO4" s="230"/>
      <c r="PKP4" s="230"/>
      <c r="PKQ4" s="230"/>
      <c r="PKR4" s="230"/>
      <c r="PKS4" s="230"/>
      <c r="PKT4" s="230"/>
      <c r="PKU4" s="230"/>
      <c r="PKV4" s="230"/>
      <c r="PKW4" s="230"/>
      <c r="PKX4" s="230"/>
      <c r="PKY4" s="230"/>
      <c r="PKZ4" s="230"/>
      <c r="PLA4" s="230"/>
      <c r="PLB4" s="230"/>
      <c r="PLC4" s="230"/>
      <c r="PLD4" s="230"/>
      <c r="PLE4" s="230"/>
      <c r="PLF4" s="230"/>
      <c r="PLG4" s="230"/>
      <c r="PLH4" s="230"/>
      <c r="PLI4" s="230"/>
      <c r="PLJ4" s="230"/>
      <c r="PLK4" s="230"/>
      <c r="PLL4" s="230"/>
      <c r="PLM4" s="230"/>
      <c r="PLN4" s="230"/>
      <c r="PLO4" s="230"/>
      <c r="PLP4" s="230"/>
      <c r="PLQ4" s="230"/>
      <c r="PLR4" s="230"/>
      <c r="PLS4" s="230"/>
      <c r="PLT4" s="230"/>
      <c r="PLU4" s="230"/>
      <c r="PLV4" s="230"/>
      <c r="PLW4" s="230"/>
      <c r="PLX4" s="230"/>
      <c r="PLY4" s="230"/>
      <c r="PLZ4" s="230"/>
      <c r="PMA4" s="230"/>
      <c r="PMB4" s="230"/>
      <c r="PMC4" s="230"/>
      <c r="PMD4" s="230"/>
      <c r="PME4" s="230"/>
      <c r="PMF4" s="230"/>
      <c r="PMG4" s="230"/>
      <c r="PMH4" s="230"/>
      <c r="PMI4" s="230"/>
      <c r="PMJ4" s="230"/>
      <c r="PMK4" s="230"/>
      <c r="PML4" s="230"/>
      <c r="PMM4" s="230"/>
      <c r="PMN4" s="230"/>
      <c r="PMO4" s="230"/>
      <c r="PMP4" s="230"/>
      <c r="PMQ4" s="230"/>
      <c r="PMR4" s="230"/>
      <c r="PMS4" s="230"/>
      <c r="PMT4" s="230"/>
      <c r="PMU4" s="230"/>
      <c r="PMV4" s="230"/>
      <c r="PMW4" s="230"/>
      <c r="PMX4" s="230"/>
      <c r="PMY4" s="230"/>
      <c r="PMZ4" s="230"/>
      <c r="PNA4" s="230"/>
      <c r="PNB4" s="230"/>
      <c r="PNC4" s="230"/>
      <c r="PND4" s="230"/>
      <c r="PNE4" s="230"/>
      <c r="PNF4" s="230"/>
      <c r="PNG4" s="230"/>
      <c r="PNH4" s="230"/>
      <c r="PNI4" s="230"/>
      <c r="PNJ4" s="230"/>
      <c r="PNK4" s="230"/>
      <c r="PNL4" s="230"/>
      <c r="PNM4" s="230"/>
      <c r="PNN4" s="230"/>
      <c r="PNO4" s="230"/>
      <c r="PNP4" s="230"/>
      <c r="PNQ4" s="230"/>
      <c r="PNR4" s="230"/>
      <c r="PNS4" s="230"/>
      <c r="PNT4" s="230"/>
      <c r="PNU4" s="230"/>
      <c r="PNV4" s="230"/>
      <c r="PNW4" s="230"/>
      <c r="PNX4" s="230"/>
      <c r="PNY4" s="230"/>
      <c r="PNZ4" s="230"/>
      <c r="POA4" s="230"/>
      <c r="POB4" s="230"/>
      <c r="POC4" s="230"/>
      <c r="POD4" s="230"/>
      <c r="POE4" s="230"/>
      <c r="POF4" s="230"/>
      <c r="POG4" s="230"/>
      <c r="POH4" s="230"/>
      <c r="POI4" s="230"/>
      <c r="POJ4" s="230"/>
      <c r="POK4" s="230"/>
      <c r="POL4" s="230"/>
      <c r="POM4" s="230"/>
      <c r="PON4" s="230"/>
      <c r="POO4" s="230"/>
      <c r="POP4" s="230"/>
      <c r="POQ4" s="230"/>
      <c r="POR4" s="230"/>
      <c r="POS4" s="230"/>
      <c r="POT4" s="230"/>
      <c r="POU4" s="230"/>
      <c r="POV4" s="230"/>
      <c r="POW4" s="230"/>
      <c r="POX4" s="230"/>
      <c r="POY4" s="230"/>
      <c r="POZ4" s="230"/>
      <c r="PPA4" s="230"/>
      <c r="PPB4" s="230"/>
      <c r="PPC4" s="230"/>
      <c r="PPD4" s="230"/>
      <c r="PPE4" s="230"/>
      <c r="PPF4" s="230"/>
      <c r="PPG4" s="230"/>
      <c r="PPH4" s="230"/>
      <c r="PPI4" s="230"/>
      <c r="PPJ4" s="230"/>
      <c r="PPK4" s="230"/>
      <c r="PPL4" s="230"/>
      <c r="PPM4" s="230"/>
      <c r="PPN4" s="230"/>
      <c r="PPO4" s="230"/>
      <c r="PPP4" s="230"/>
      <c r="PPQ4" s="230"/>
      <c r="PPR4" s="230"/>
      <c r="PPS4" s="230"/>
      <c r="PPT4" s="230"/>
      <c r="PPU4" s="230"/>
      <c r="PPV4" s="230"/>
      <c r="PPW4" s="230"/>
      <c r="PPX4" s="230"/>
      <c r="PPY4" s="230"/>
      <c r="PPZ4" s="230"/>
      <c r="PQA4" s="230"/>
      <c r="PQB4" s="230"/>
      <c r="PQC4" s="230"/>
      <c r="PQD4" s="230"/>
      <c r="PQE4" s="230"/>
      <c r="PQF4" s="230"/>
      <c r="PQG4" s="230"/>
      <c r="PQH4" s="230"/>
      <c r="PQI4" s="230"/>
      <c r="PQJ4" s="230"/>
      <c r="PQK4" s="230"/>
      <c r="PQL4" s="230"/>
      <c r="PQM4" s="230"/>
      <c r="PQN4" s="230"/>
      <c r="PQO4" s="230"/>
      <c r="PQP4" s="230"/>
      <c r="PQQ4" s="230"/>
      <c r="PQR4" s="230"/>
      <c r="PQS4" s="230"/>
      <c r="PQT4" s="230"/>
      <c r="PQU4" s="230"/>
      <c r="PQV4" s="230"/>
      <c r="PQW4" s="230"/>
      <c r="PQX4" s="230"/>
      <c r="PQY4" s="230"/>
      <c r="PQZ4" s="230"/>
      <c r="PRA4" s="230"/>
      <c r="PRB4" s="230"/>
      <c r="PRC4" s="230"/>
      <c r="PRD4" s="230"/>
      <c r="PRE4" s="230"/>
      <c r="PRF4" s="230"/>
      <c r="PRG4" s="230"/>
      <c r="PRH4" s="230"/>
      <c r="PRI4" s="230"/>
      <c r="PRJ4" s="230"/>
      <c r="PRK4" s="230"/>
      <c r="PRL4" s="230"/>
      <c r="PRM4" s="230"/>
      <c r="PRN4" s="230"/>
      <c r="PRO4" s="230"/>
      <c r="PRP4" s="230"/>
      <c r="PRQ4" s="230"/>
      <c r="PRR4" s="230"/>
      <c r="PRS4" s="230"/>
      <c r="PRT4" s="230"/>
      <c r="PRU4" s="230"/>
      <c r="PRV4" s="230"/>
      <c r="PRW4" s="230"/>
      <c r="PRX4" s="230"/>
      <c r="PRY4" s="230"/>
      <c r="PRZ4" s="230"/>
      <c r="PSA4" s="230"/>
      <c r="PSB4" s="230"/>
      <c r="PSC4" s="230"/>
      <c r="PSD4" s="230"/>
      <c r="PSE4" s="230"/>
      <c r="PSF4" s="230"/>
      <c r="PSG4" s="230"/>
      <c r="PSH4" s="230"/>
      <c r="PSI4" s="230"/>
      <c r="PSJ4" s="230"/>
      <c r="PSK4" s="230"/>
      <c r="PSL4" s="230"/>
      <c r="PSM4" s="230"/>
      <c r="PSN4" s="230"/>
      <c r="PSO4" s="230"/>
      <c r="PSP4" s="230"/>
      <c r="PSQ4" s="230"/>
      <c r="PSR4" s="230"/>
      <c r="PSS4" s="230"/>
      <c r="PST4" s="230"/>
      <c r="PSU4" s="230"/>
      <c r="PSV4" s="230"/>
      <c r="PSW4" s="230"/>
      <c r="PSX4" s="230"/>
      <c r="PSY4" s="230"/>
      <c r="PSZ4" s="230"/>
      <c r="PTA4" s="230"/>
      <c r="PTB4" s="230"/>
      <c r="PTC4" s="230"/>
      <c r="PTD4" s="230"/>
      <c r="PTE4" s="230"/>
      <c r="PTF4" s="230"/>
      <c r="PTG4" s="230"/>
      <c r="PTH4" s="230"/>
      <c r="PTI4" s="230"/>
      <c r="PTJ4" s="230"/>
      <c r="PTK4" s="230"/>
      <c r="PTL4" s="230"/>
      <c r="PTM4" s="230"/>
      <c r="PTN4" s="230"/>
      <c r="PTO4" s="230"/>
      <c r="PTP4" s="230"/>
      <c r="PTQ4" s="230"/>
      <c r="PTR4" s="230"/>
      <c r="PTS4" s="230"/>
      <c r="PTT4" s="230"/>
      <c r="PTU4" s="230"/>
      <c r="PTV4" s="230"/>
      <c r="PTW4" s="230"/>
      <c r="PTX4" s="230"/>
      <c r="PTY4" s="230"/>
      <c r="PTZ4" s="230"/>
      <c r="PUA4" s="230"/>
      <c r="PUB4" s="230"/>
      <c r="PUC4" s="230"/>
      <c r="PUD4" s="230"/>
      <c r="PUE4" s="230"/>
      <c r="PUF4" s="230"/>
      <c r="PUG4" s="230"/>
      <c r="PUH4" s="230"/>
      <c r="PUI4" s="230"/>
      <c r="PUJ4" s="230"/>
      <c r="PUK4" s="230"/>
      <c r="PUL4" s="230"/>
      <c r="PUM4" s="230"/>
      <c r="PUN4" s="230"/>
      <c r="PUO4" s="230"/>
      <c r="PUP4" s="230"/>
      <c r="PUQ4" s="230"/>
      <c r="PUR4" s="230"/>
      <c r="PUS4" s="230"/>
      <c r="PUT4" s="230"/>
      <c r="PUU4" s="230"/>
      <c r="PUV4" s="230"/>
      <c r="PUW4" s="230"/>
      <c r="PUX4" s="230"/>
      <c r="PUY4" s="230"/>
      <c r="PUZ4" s="230"/>
      <c r="PVA4" s="230"/>
      <c r="PVB4" s="230"/>
      <c r="PVC4" s="230"/>
      <c r="PVD4" s="230"/>
      <c r="PVE4" s="230"/>
      <c r="PVF4" s="230"/>
      <c r="PVG4" s="230"/>
      <c r="PVH4" s="230"/>
      <c r="PVI4" s="230"/>
      <c r="PVJ4" s="230"/>
      <c r="PVK4" s="230"/>
      <c r="PVL4" s="230"/>
      <c r="PVM4" s="230"/>
      <c r="PVN4" s="230"/>
      <c r="PVO4" s="230"/>
      <c r="PVP4" s="230"/>
      <c r="PVQ4" s="230"/>
      <c r="PVR4" s="230"/>
      <c r="PVS4" s="230"/>
      <c r="PVT4" s="230"/>
      <c r="PVU4" s="230"/>
      <c r="PVV4" s="230"/>
      <c r="PVW4" s="230"/>
      <c r="PVX4" s="230"/>
      <c r="PVY4" s="230"/>
      <c r="PVZ4" s="230"/>
      <c r="PWA4" s="230"/>
      <c r="PWB4" s="230"/>
      <c r="PWC4" s="230"/>
      <c r="PWD4" s="230"/>
      <c r="PWE4" s="230"/>
      <c r="PWF4" s="230"/>
      <c r="PWG4" s="230"/>
      <c r="PWH4" s="230"/>
      <c r="PWI4" s="230"/>
      <c r="PWJ4" s="230"/>
      <c r="PWK4" s="230"/>
      <c r="PWL4" s="230"/>
      <c r="PWM4" s="230"/>
      <c r="PWN4" s="230"/>
      <c r="PWO4" s="230"/>
      <c r="PWP4" s="230"/>
      <c r="PWQ4" s="230"/>
      <c r="PWR4" s="230"/>
      <c r="PWS4" s="230"/>
      <c r="PWT4" s="230"/>
      <c r="PWU4" s="230"/>
      <c r="PWV4" s="230"/>
      <c r="PWW4" s="230"/>
      <c r="PWX4" s="230"/>
      <c r="PWY4" s="230"/>
      <c r="PWZ4" s="230"/>
      <c r="PXA4" s="230"/>
      <c r="PXB4" s="230"/>
      <c r="PXC4" s="230"/>
      <c r="PXD4" s="230"/>
      <c r="PXE4" s="230"/>
      <c r="PXF4" s="230"/>
      <c r="PXG4" s="230"/>
      <c r="PXH4" s="230"/>
      <c r="PXI4" s="230"/>
      <c r="PXJ4" s="230"/>
      <c r="PXK4" s="230"/>
      <c r="PXL4" s="230"/>
      <c r="PXM4" s="230"/>
      <c r="PXN4" s="230"/>
      <c r="PXO4" s="230"/>
      <c r="PXP4" s="230"/>
      <c r="PXQ4" s="230"/>
      <c r="PXR4" s="230"/>
      <c r="PXS4" s="230"/>
      <c r="PXT4" s="230"/>
      <c r="PXU4" s="230"/>
      <c r="PXV4" s="230"/>
      <c r="PXW4" s="230"/>
      <c r="PXX4" s="230"/>
      <c r="PXY4" s="230"/>
      <c r="PXZ4" s="230"/>
      <c r="PYA4" s="230"/>
      <c r="PYB4" s="230"/>
      <c r="PYC4" s="230"/>
      <c r="PYD4" s="230"/>
      <c r="PYE4" s="230"/>
      <c r="PYF4" s="230"/>
      <c r="PYG4" s="230"/>
      <c r="PYH4" s="230"/>
      <c r="PYI4" s="230"/>
      <c r="PYJ4" s="230"/>
      <c r="PYK4" s="230"/>
      <c r="PYL4" s="230"/>
      <c r="PYM4" s="230"/>
      <c r="PYN4" s="230"/>
      <c r="PYO4" s="230"/>
      <c r="PYP4" s="230"/>
      <c r="PYQ4" s="230"/>
      <c r="PYR4" s="230"/>
      <c r="PYS4" s="230"/>
      <c r="PYT4" s="230"/>
      <c r="PYU4" s="230"/>
      <c r="PYV4" s="230"/>
      <c r="PYW4" s="230"/>
      <c r="PYX4" s="230"/>
      <c r="PYY4" s="230"/>
      <c r="PYZ4" s="230"/>
      <c r="PZA4" s="230"/>
      <c r="PZB4" s="230"/>
      <c r="PZC4" s="230"/>
      <c r="PZD4" s="230"/>
      <c r="PZE4" s="230"/>
      <c r="PZF4" s="230"/>
      <c r="PZG4" s="230"/>
      <c r="PZH4" s="230"/>
      <c r="PZI4" s="230"/>
      <c r="PZJ4" s="230"/>
      <c r="PZK4" s="230"/>
      <c r="PZL4" s="230"/>
      <c r="PZM4" s="230"/>
      <c r="PZN4" s="230"/>
      <c r="PZO4" s="230"/>
      <c r="PZP4" s="230"/>
      <c r="PZQ4" s="230"/>
      <c r="PZR4" s="230"/>
      <c r="PZS4" s="230"/>
      <c r="PZT4" s="230"/>
      <c r="PZU4" s="230"/>
      <c r="PZV4" s="230"/>
      <c r="PZW4" s="230"/>
      <c r="PZX4" s="230"/>
      <c r="PZY4" s="230"/>
      <c r="PZZ4" s="230"/>
      <c r="QAA4" s="230"/>
      <c r="QAB4" s="230"/>
      <c r="QAC4" s="230"/>
      <c r="QAD4" s="230"/>
      <c r="QAE4" s="230"/>
      <c r="QAF4" s="230"/>
      <c r="QAG4" s="230"/>
      <c r="QAH4" s="230"/>
      <c r="QAI4" s="230"/>
      <c r="QAJ4" s="230"/>
      <c r="QAK4" s="230"/>
      <c r="QAL4" s="230"/>
      <c r="QAM4" s="230"/>
      <c r="QAN4" s="230"/>
      <c r="QAO4" s="230"/>
      <c r="QAP4" s="230"/>
      <c r="QAQ4" s="230"/>
      <c r="QAR4" s="230"/>
      <c r="QAS4" s="230"/>
      <c r="QAT4" s="230"/>
      <c r="QAU4" s="230"/>
      <c r="QAV4" s="230"/>
      <c r="QAW4" s="230"/>
      <c r="QAX4" s="230"/>
      <c r="QAY4" s="230"/>
      <c r="QAZ4" s="230"/>
      <c r="QBA4" s="230"/>
      <c r="QBB4" s="230"/>
      <c r="QBC4" s="230"/>
      <c r="QBD4" s="230"/>
      <c r="QBE4" s="230"/>
      <c r="QBF4" s="230"/>
      <c r="QBG4" s="230"/>
      <c r="QBH4" s="230"/>
      <c r="QBI4" s="230"/>
      <c r="QBJ4" s="230"/>
      <c r="QBK4" s="230"/>
      <c r="QBL4" s="230"/>
      <c r="QBM4" s="230"/>
      <c r="QBN4" s="230"/>
      <c r="QBO4" s="230"/>
      <c r="QBP4" s="230"/>
      <c r="QBQ4" s="230"/>
      <c r="QBR4" s="230"/>
      <c r="QBS4" s="230"/>
      <c r="QBT4" s="230"/>
      <c r="QBU4" s="230"/>
      <c r="QBV4" s="230"/>
      <c r="QBW4" s="230"/>
      <c r="QBX4" s="230"/>
      <c r="QBY4" s="230"/>
      <c r="QBZ4" s="230"/>
      <c r="QCA4" s="230"/>
      <c r="QCB4" s="230"/>
      <c r="QCC4" s="230"/>
      <c r="QCD4" s="230"/>
      <c r="QCE4" s="230"/>
      <c r="QCF4" s="230"/>
      <c r="QCG4" s="230"/>
      <c r="QCH4" s="230"/>
      <c r="QCI4" s="230"/>
      <c r="QCJ4" s="230"/>
      <c r="QCK4" s="230"/>
      <c r="QCL4" s="230"/>
      <c r="QCM4" s="230"/>
      <c r="QCN4" s="230"/>
      <c r="QCO4" s="230"/>
      <c r="QCP4" s="230"/>
      <c r="QCQ4" s="230"/>
      <c r="QCR4" s="230"/>
      <c r="QCS4" s="230"/>
      <c r="QCT4" s="230"/>
      <c r="QCU4" s="230"/>
      <c r="QCV4" s="230"/>
      <c r="QCW4" s="230"/>
      <c r="QCX4" s="230"/>
      <c r="QCY4" s="230"/>
      <c r="QCZ4" s="230"/>
      <c r="QDA4" s="230"/>
      <c r="QDB4" s="230"/>
      <c r="QDC4" s="230"/>
      <c r="QDD4" s="230"/>
      <c r="QDE4" s="230"/>
      <c r="QDF4" s="230"/>
      <c r="QDG4" s="230"/>
      <c r="QDH4" s="230"/>
      <c r="QDI4" s="230"/>
      <c r="QDJ4" s="230"/>
      <c r="QDK4" s="230"/>
      <c r="QDL4" s="230"/>
      <c r="QDM4" s="230"/>
      <c r="QDN4" s="230"/>
      <c r="QDO4" s="230"/>
      <c r="QDP4" s="230"/>
      <c r="QDQ4" s="230"/>
      <c r="QDR4" s="230"/>
      <c r="QDS4" s="230"/>
      <c r="QDT4" s="230"/>
      <c r="QDU4" s="230"/>
      <c r="QDV4" s="230"/>
      <c r="QDW4" s="230"/>
      <c r="QDX4" s="230"/>
      <c r="QDY4" s="230"/>
      <c r="QDZ4" s="230"/>
      <c r="QEA4" s="230"/>
      <c r="QEB4" s="230"/>
      <c r="QEC4" s="230"/>
      <c r="QED4" s="230"/>
      <c r="QEE4" s="230"/>
      <c r="QEF4" s="230"/>
      <c r="QEG4" s="230"/>
      <c r="QEH4" s="230"/>
      <c r="QEI4" s="230"/>
      <c r="QEJ4" s="230"/>
      <c r="QEK4" s="230"/>
      <c r="QEL4" s="230"/>
      <c r="QEM4" s="230"/>
      <c r="QEN4" s="230"/>
      <c r="QEO4" s="230"/>
      <c r="QEP4" s="230"/>
      <c r="QEQ4" s="230"/>
      <c r="QER4" s="230"/>
      <c r="QES4" s="230"/>
      <c r="QET4" s="230"/>
      <c r="QEU4" s="230"/>
      <c r="QEV4" s="230"/>
      <c r="QEW4" s="230"/>
      <c r="QEX4" s="230"/>
      <c r="QEY4" s="230"/>
      <c r="QEZ4" s="230"/>
      <c r="QFA4" s="230"/>
      <c r="QFB4" s="230"/>
      <c r="QFC4" s="230"/>
      <c r="QFD4" s="230"/>
      <c r="QFE4" s="230"/>
      <c r="QFF4" s="230"/>
      <c r="QFG4" s="230"/>
      <c r="QFH4" s="230"/>
      <c r="QFI4" s="230"/>
      <c r="QFJ4" s="230"/>
      <c r="QFK4" s="230"/>
      <c r="QFL4" s="230"/>
      <c r="QFM4" s="230"/>
      <c r="QFN4" s="230"/>
      <c r="QFO4" s="230"/>
      <c r="QFP4" s="230"/>
      <c r="QFQ4" s="230"/>
      <c r="QFR4" s="230"/>
      <c r="QFS4" s="230"/>
      <c r="QFT4" s="230"/>
      <c r="QFU4" s="230"/>
      <c r="QFV4" s="230"/>
      <c r="QFW4" s="230"/>
      <c r="QFX4" s="230"/>
      <c r="QFY4" s="230"/>
      <c r="QFZ4" s="230"/>
      <c r="QGA4" s="230"/>
      <c r="QGB4" s="230"/>
      <c r="QGC4" s="230"/>
      <c r="QGD4" s="230"/>
      <c r="QGE4" s="230"/>
      <c r="QGF4" s="230"/>
      <c r="QGG4" s="230"/>
      <c r="QGH4" s="230"/>
      <c r="QGI4" s="230"/>
      <c r="QGJ4" s="230"/>
      <c r="QGK4" s="230"/>
      <c r="QGL4" s="230"/>
      <c r="QGM4" s="230"/>
      <c r="QGN4" s="230"/>
      <c r="QGO4" s="230"/>
      <c r="QGP4" s="230"/>
      <c r="QGQ4" s="230"/>
      <c r="QGR4" s="230"/>
      <c r="QGS4" s="230"/>
      <c r="QGT4" s="230"/>
      <c r="QGU4" s="230"/>
      <c r="QGV4" s="230"/>
      <c r="QGW4" s="230"/>
      <c r="QGX4" s="230"/>
      <c r="QGY4" s="230"/>
      <c r="QGZ4" s="230"/>
      <c r="QHA4" s="230"/>
      <c r="QHB4" s="230"/>
      <c r="QHC4" s="230"/>
      <c r="QHD4" s="230"/>
      <c r="QHE4" s="230"/>
      <c r="QHF4" s="230"/>
      <c r="QHG4" s="230"/>
      <c r="QHH4" s="230"/>
      <c r="QHI4" s="230"/>
      <c r="QHJ4" s="230"/>
      <c r="QHK4" s="230"/>
      <c r="QHL4" s="230"/>
      <c r="QHM4" s="230"/>
      <c r="QHN4" s="230"/>
      <c r="QHO4" s="230"/>
      <c r="QHP4" s="230"/>
      <c r="QHQ4" s="230"/>
      <c r="QHR4" s="230"/>
      <c r="QHS4" s="230"/>
      <c r="QHT4" s="230"/>
      <c r="QHU4" s="230"/>
      <c r="QHV4" s="230"/>
      <c r="QHW4" s="230"/>
      <c r="QHX4" s="230"/>
      <c r="QHY4" s="230"/>
      <c r="QHZ4" s="230"/>
      <c r="QIA4" s="230"/>
      <c r="QIB4" s="230"/>
      <c r="QIC4" s="230"/>
      <c r="QID4" s="230"/>
      <c r="QIE4" s="230"/>
      <c r="QIF4" s="230"/>
      <c r="QIG4" s="230"/>
      <c r="QIH4" s="230"/>
      <c r="QII4" s="230"/>
      <c r="QIJ4" s="230"/>
      <c r="QIK4" s="230"/>
      <c r="QIL4" s="230"/>
      <c r="QIM4" s="230"/>
      <c r="QIN4" s="230"/>
      <c r="QIO4" s="230"/>
      <c r="QIP4" s="230"/>
      <c r="QIQ4" s="230"/>
      <c r="QIR4" s="230"/>
      <c r="QIS4" s="230"/>
      <c r="QIT4" s="230"/>
      <c r="QIU4" s="230"/>
      <c r="QIV4" s="230"/>
      <c r="QIW4" s="230"/>
      <c r="QIX4" s="230"/>
      <c r="QIY4" s="230"/>
      <c r="QIZ4" s="230"/>
      <c r="QJA4" s="230"/>
      <c r="QJB4" s="230"/>
      <c r="QJC4" s="230"/>
      <c r="QJD4" s="230"/>
      <c r="QJE4" s="230"/>
      <c r="QJF4" s="230"/>
      <c r="QJG4" s="230"/>
      <c r="QJH4" s="230"/>
      <c r="QJI4" s="230"/>
      <c r="QJJ4" s="230"/>
      <c r="QJK4" s="230"/>
      <c r="QJL4" s="230"/>
      <c r="QJM4" s="230"/>
      <c r="QJN4" s="230"/>
      <c r="QJO4" s="230"/>
      <c r="QJP4" s="230"/>
      <c r="QJQ4" s="230"/>
      <c r="QJR4" s="230"/>
      <c r="QJS4" s="230"/>
      <c r="QJT4" s="230"/>
      <c r="QJU4" s="230"/>
      <c r="QJV4" s="230"/>
      <c r="QJW4" s="230"/>
      <c r="QJX4" s="230"/>
      <c r="QJY4" s="230"/>
      <c r="QJZ4" s="230"/>
      <c r="QKA4" s="230"/>
      <c r="QKB4" s="230"/>
      <c r="QKC4" s="230"/>
      <c r="QKD4" s="230"/>
      <c r="QKE4" s="230"/>
      <c r="QKF4" s="230"/>
      <c r="QKG4" s="230"/>
      <c r="QKH4" s="230"/>
      <c r="QKI4" s="230"/>
      <c r="QKJ4" s="230"/>
      <c r="QKK4" s="230"/>
      <c r="QKL4" s="230"/>
      <c r="QKM4" s="230"/>
      <c r="QKN4" s="230"/>
      <c r="QKO4" s="230"/>
      <c r="QKP4" s="230"/>
      <c r="QKQ4" s="230"/>
      <c r="QKR4" s="230"/>
      <c r="QKS4" s="230"/>
      <c r="QKT4" s="230"/>
      <c r="QKU4" s="230"/>
      <c r="QKV4" s="230"/>
      <c r="QKW4" s="230"/>
      <c r="QKX4" s="230"/>
      <c r="QKY4" s="230"/>
      <c r="QKZ4" s="230"/>
      <c r="QLA4" s="230"/>
      <c r="QLB4" s="230"/>
      <c r="QLC4" s="230"/>
      <c r="QLD4" s="230"/>
      <c r="QLE4" s="230"/>
      <c r="QLF4" s="230"/>
      <c r="QLG4" s="230"/>
      <c r="QLH4" s="230"/>
      <c r="QLI4" s="230"/>
      <c r="QLJ4" s="230"/>
      <c r="QLK4" s="230"/>
      <c r="QLL4" s="230"/>
      <c r="QLM4" s="230"/>
      <c r="QLN4" s="230"/>
      <c r="QLO4" s="230"/>
      <c r="QLP4" s="230"/>
      <c r="QLQ4" s="230"/>
      <c r="QLR4" s="230"/>
      <c r="QLS4" s="230"/>
      <c r="QLT4" s="230"/>
      <c r="QLU4" s="230"/>
      <c r="QLV4" s="230"/>
      <c r="QLW4" s="230"/>
      <c r="QLX4" s="230"/>
      <c r="QLY4" s="230"/>
      <c r="QLZ4" s="230"/>
      <c r="QMA4" s="230"/>
      <c r="QMB4" s="230"/>
      <c r="QMC4" s="230"/>
      <c r="QMD4" s="230"/>
      <c r="QME4" s="230"/>
      <c r="QMF4" s="230"/>
      <c r="QMG4" s="230"/>
      <c r="QMH4" s="230"/>
      <c r="QMI4" s="230"/>
      <c r="QMJ4" s="230"/>
      <c r="QMK4" s="230"/>
      <c r="QML4" s="230"/>
      <c r="QMM4" s="230"/>
      <c r="QMN4" s="230"/>
      <c r="QMO4" s="230"/>
      <c r="QMP4" s="230"/>
      <c r="QMQ4" s="230"/>
      <c r="QMR4" s="230"/>
      <c r="QMS4" s="230"/>
      <c r="QMT4" s="230"/>
      <c r="QMU4" s="230"/>
      <c r="QMV4" s="230"/>
      <c r="QMW4" s="230"/>
      <c r="QMX4" s="230"/>
      <c r="QMY4" s="230"/>
      <c r="QMZ4" s="230"/>
      <c r="QNA4" s="230"/>
      <c r="QNB4" s="230"/>
      <c r="QNC4" s="230"/>
      <c r="QND4" s="230"/>
      <c r="QNE4" s="230"/>
      <c r="QNF4" s="230"/>
      <c r="QNG4" s="230"/>
      <c r="QNH4" s="230"/>
      <c r="QNI4" s="230"/>
      <c r="QNJ4" s="230"/>
      <c r="QNK4" s="230"/>
      <c r="QNL4" s="230"/>
      <c r="QNM4" s="230"/>
      <c r="QNN4" s="230"/>
      <c r="QNO4" s="230"/>
      <c r="QNP4" s="230"/>
      <c r="QNQ4" s="230"/>
      <c r="QNR4" s="230"/>
      <c r="QNS4" s="230"/>
      <c r="QNT4" s="230"/>
      <c r="QNU4" s="230"/>
      <c r="QNV4" s="230"/>
      <c r="QNW4" s="230"/>
      <c r="QNX4" s="230"/>
      <c r="QNY4" s="230"/>
      <c r="QNZ4" s="230"/>
      <c r="QOA4" s="230"/>
      <c r="QOB4" s="230"/>
      <c r="QOC4" s="230"/>
      <c r="QOD4" s="230"/>
      <c r="QOE4" s="230"/>
      <c r="QOF4" s="230"/>
      <c r="QOG4" s="230"/>
      <c r="QOH4" s="230"/>
      <c r="QOI4" s="230"/>
      <c r="QOJ4" s="230"/>
      <c r="QOK4" s="230"/>
      <c r="QOL4" s="230"/>
      <c r="QOM4" s="230"/>
      <c r="QON4" s="230"/>
      <c r="QOO4" s="230"/>
      <c r="QOP4" s="230"/>
      <c r="QOQ4" s="230"/>
      <c r="QOR4" s="230"/>
      <c r="QOS4" s="230"/>
      <c r="QOT4" s="230"/>
      <c r="QOU4" s="230"/>
      <c r="QOV4" s="230"/>
      <c r="QOW4" s="230"/>
      <c r="QOX4" s="230"/>
      <c r="QOY4" s="230"/>
      <c r="QOZ4" s="230"/>
      <c r="QPA4" s="230"/>
      <c r="QPB4" s="230"/>
      <c r="QPC4" s="230"/>
      <c r="QPD4" s="230"/>
      <c r="QPE4" s="230"/>
      <c r="QPF4" s="230"/>
      <c r="QPG4" s="230"/>
      <c r="QPH4" s="230"/>
      <c r="QPI4" s="230"/>
      <c r="QPJ4" s="230"/>
      <c r="QPK4" s="230"/>
      <c r="QPL4" s="230"/>
      <c r="QPM4" s="230"/>
      <c r="QPN4" s="230"/>
      <c r="QPO4" s="230"/>
      <c r="QPP4" s="230"/>
      <c r="QPQ4" s="230"/>
      <c r="QPR4" s="230"/>
      <c r="QPS4" s="230"/>
      <c r="QPT4" s="230"/>
      <c r="QPU4" s="230"/>
      <c r="QPV4" s="230"/>
      <c r="QPW4" s="230"/>
      <c r="QPX4" s="230"/>
      <c r="QPY4" s="230"/>
      <c r="QPZ4" s="230"/>
      <c r="QQA4" s="230"/>
      <c r="QQB4" s="230"/>
      <c r="QQC4" s="230"/>
      <c r="QQD4" s="230"/>
      <c r="QQE4" s="230"/>
      <c r="QQF4" s="230"/>
      <c r="QQG4" s="230"/>
      <c r="QQH4" s="230"/>
      <c r="QQI4" s="230"/>
      <c r="QQJ4" s="230"/>
      <c r="QQK4" s="230"/>
      <c r="QQL4" s="230"/>
      <c r="QQM4" s="230"/>
      <c r="QQN4" s="230"/>
      <c r="QQO4" s="230"/>
      <c r="QQP4" s="230"/>
      <c r="QQQ4" s="230"/>
      <c r="QQR4" s="230"/>
      <c r="QQS4" s="230"/>
      <c r="QQT4" s="230"/>
      <c r="QQU4" s="230"/>
      <c r="QQV4" s="230"/>
      <c r="QQW4" s="230"/>
      <c r="QQX4" s="230"/>
      <c r="QQY4" s="230"/>
      <c r="QQZ4" s="230"/>
      <c r="QRA4" s="230"/>
      <c r="QRB4" s="230"/>
      <c r="QRC4" s="230"/>
      <c r="QRD4" s="230"/>
      <c r="QRE4" s="230"/>
      <c r="QRF4" s="230"/>
      <c r="QRG4" s="230"/>
      <c r="QRH4" s="230"/>
      <c r="QRI4" s="230"/>
      <c r="QRJ4" s="230"/>
      <c r="QRK4" s="230"/>
      <c r="QRL4" s="230"/>
      <c r="QRM4" s="230"/>
      <c r="QRN4" s="230"/>
      <c r="QRO4" s="230"/>
      <c r="QRP4" s="230"/>
      <c r="QRQ4" s="230"/>
      <c r="QRR4" s="230"/>
      <c r="QRS4" s="230"/>
      <c r="QRT4" s="230"/>
      <c r="QRU4" s="230"/>
      <c r="QRV4" s="230"/>
      <c r="QRW4" s="230"/>
      <c r="QRX4" s="230"/>
      <c r="QRY4" s="230"/>
      <c r="QRZ4" s="230"/>
      <c r="QSA4" s="230"/>
      <c r="QSB4" s="230"/>
      <c r="QSC4" s="230"/>
      <c r="QSD4" s="230"/>
      <c r="QSE4" s="230"/>
      <c r="QSF4" s="230"/>
      <c r="QSG4" s="230"/>
      <c r="QSH4" s="230"/>
      <c r="QSI4" s="230"/>
      <c r="QSJ4" s="230"/>
      <c r="QSK4" s="230"/>
      <c r="QSL4" s="230"/>
      <c r="QSM4" s="230"/>
      <c r="QSN4" s="230"/>
      <c r="QSO4" s="230"/>
      <c r="QSP4" s="230"/>
      <c r="QSQ4" s="230"/>
      <c r="QSR4" s="230"/>
      <c r="QSS4" s="230"/>
      <c r="QST4" s="230"/>
      <c r="QSU4" s="230"/>
      <c r="QSV4" s="230"/>
      <c r="QSW4" s="230"/>
      <c r="QSX4" s="230"/>
      <c r="QSY4" s="230"/>
      <c r="QSZ4" s="230"/>
      <c r="QTA4" s="230"/>
      <c r="QTB4" s="230"/>
      <c r="QTC4" s="230"/>
      <c r="QTD4" s="230"/>
      <c r="QTE4" s="230"/>
      <c r="QTF4" s="230"/>
      <c r="QTG4" s="230"/>
      <c r="QTH4" s="230"/>
      <c r="QTI4" s="230"/>
      <c r="QTJ4" s="230"/>
      <c r="QTK4" s="230"/>
      <c r="QTL4" s="230"/>
      <c r="QTM4" s="230"/>
      <c r="QTN4" s="230"/>
      <c r="QTO4" s="230"/>
      <c r="QTP4" s="230"/>
      <c r="QTQ4" s="230"/>
      <c r="QTR4" s="230"/>
      <c r="QTS4" s="230"/>
      <c r="QTT4" s="230"/>
      <c r="QTU4" s="230"/>
      <c r="QTV4" s="230"/>
      <c r="QTW4" s="230"/>
      <c r="QTX4" s="230"/>
      <c r="QTY4" s="230"/>
      <c r="QTZ4" s="230"/>
      <c r="QUA4" s="230"/>
      <c r="QUB4" s="230"/>
      <c r="QUC4" s="230"/>
      <c r="QUD4" s="230"/>
      <c r="QUE4" s="230"/>
      <c r="QUF4" s="230"/>
      <c r="QUG4" s="230"/>
      <c r="QUH4" s="230"/>
      <c r="QUI4" s="230"/>
      <c r="QUJ4" s="230"/>
      <c r="QUK4" s="230"/>
      <c r="QUL4" s="230"/>
      <c r="QUM4" s="230"/>
      <c r="QUN4" s="230"/>
      <c r="QUO4" s="230"/>
      <c r="QUP4" s="230"/>
      <c r="QUQ4" s="230"/>
      <c r="QUR4" s="230"/>
      <c r="QUS4" s="230"/>
      <c r="QUT4" s="230"/>
      <c r="QUU4" s="230"/>
      <c r="QUV4" s="230"/>
      <c r="QUW4" s="230"/>
      <c r="QUX4" s="230"/>
      <c r="QUY4" s="230"/>
      <c r="QUZ4" s="230"/>
      <c r="QVA4" s="230"/>
      <c r="QVB4" s="230"/>
      <c r="QVC4" s="230"/>
      <c r="QVD4" s="230"/>
      <c r="QVE4" s="230"/>
      <c r="QVF4" s="230"/>
      <c r="QVG4" s="230"/>
      <c r="QVH4" s="230"/>
      <c r="QVI4" s="230"/>
      <c r="QVJ4" s="230"/>
      <c r="QVK4" s="230"/>
      <c r="QVL4" s="230"/>
      <c r="QVM4" s="230"/>
      <c r="QVN4" s="230"/>
      <c r="QVO4" s="230"/>
      <c r="QVP4" s="230"/>
      <c r="QVQ4" s="230"/>
      <c r="QVR4" s="230"/>
      <c r="QVS4" s="230"/>
      <c r="QVT4" s="230"/>
      <c r="QVU4" s="230"/>
      <c r="QVV4" s="230"/>
      <c r="QVW4" s="230"/>
      <c r="QVX4" s="230"/>
      <c r="QVY4" s="230"/>
      <c r="QVZ4" s="230"/>
      <c r="QWA4" s="230"/>
      <c r="QWB4" s="230"/>
      <c r="QWC4" s="230"/>
      <c r="QWD4" s="230"/>
      <c r="QWE4" s="230"/>
      <c r="QWF4" s="230"/>
      <c r="QWG4" s="230"/>
      <c r="QWH4" s="230"/>
      <c r="QWI4" s="230"/>
      <c r="QWJ4" s="230"/>
      <c r="QWK4" s="230"/>
      <c r="QWL4" s="230"/>
      <c r="QWM4" s="230"/>
      <c r="QWN4" s="230"/>
      <c r="QWO4" s="230"/>
      <c r="QWP4" s="230"/>
      <c r="QWQ4" s="230"/>
      <c r="QWR4" s="230"/>
      <c r="QWS4" s="230"/>
      <c r="QWT4" s="230"/>
      <c r="QWU4" s="230"/>
      <c r="QWV4" s="230"/>
      <c r="QWW4" s="230"/>
      <c r="QWX4" s="230"/>
      <c r="QWY4" s="230"/>
      <c r="QWZ4" s="230"/>
      <c r="QXA4" s="230"/>
      <c r="QXB4" s="230"/>
      <c r="QXC4" s="230"/>
      <c r="QXD4" s="230"/>
      <c r="QXE4" s="230"/>
      <c r="QXF4" s="230"/>
      <c r="QXG4" s="230"/>
      <c r="QXH4" s="230"/>
      <c r="QXI4" s="230"/>
      <c r="QXJ4" s="230"/>
      <c r="QXK4" s="230"/>
      <c r="QXL4" s="230"/>
      <c r="QXM4" s="230"/>
      <c r="QXN4" s="230"/>
      <c r="QXO4" s="230"/>
      <c r="QXP4" s="230"/>
      <c r="QXQ4" s="230"/>
      <c r="QXR4" s="230"/>
      <c r="QXS4" s="230"/>
      <c r="QXT4" s="230"/>
      <c r="QXU4" s="230"/>
      <c r="QXV4" s="230"/>
      <c r="QXW4" s="230"/>
      <c r="QXX4" s="230"/>
      <c r="QXY4" s="230"/>
      <c r="QXZ4" s="230"/>
      <c r="QYA4" s="230"/>
      <c r="QYB4" s="230"/>
      <c r="QYC4" s="230"/>
      <c r="QYD4" s="230"/>
      <c r="QYE4" s="230"/>
      <c r="QYF4" s="230"/>
      <c r="QYG4" s="230"/>
      <c r="QYH4" s="230"/>
      <c r="QYI4" s="230"/>
      <c r="QYJ4" s="230"/>
      <c r="QYK4" s="230"/>
      <c r="QYL4" s="230"/>
      <c r="QYM4" s="230"/>
      <c r="QYN4" s="230"/>
      <c r="QYO4" s="230"/>
      <c r="QYP4" s="230"/>
      <c r="QYQ4" s="230"/>
      <c r="QYR4" s="230"/>
      <c r="QYS4" s="230"/>
      <c r="QYT4" s="230"/>
      <c r="QYU4" s="230"/>
      <c r="QYV4" s="230"/>
      <c r="QYW4" s="230"/>
      <c r="QYX4" s="230"/>
      <c r="QYY4" s="230"/>
      <c r="QYZ4" s="230"/>
      <c r="QZA4" s="230"/>
      <c r="QZB4" s="230"/>
      <c r="QZC4" s="230"/>
      <c r="QZD4" s="230"/>
      <c r="QZE4" s="230"/>
      <c r="QZF4" s="230"/>
      <c r="QZG4" s="230"/>
      <c r="QZH4" s="230"/>
      <c r="QZI4" s="230"/>
      <c r="QZJ4" s="230"/>
      <c r="QZK4" s="230"/>
      <c r="QZL4" s="230"/>
      <c r="QZM4" s="230"/>
      <c r="QZN4" s="230"/>
      <c r="QZO4" s="230"/>
      <c r="QZP4" s="230"/>
      <c r="QZQ4" s="230"/>
      <c r="QZR4" s="230"/>
      <c r="QZS4" s="230"/>
      <c r="QZT4" s="230"/>
      <c r="QZU4" s="230"/>
      <c r="QZV4" s="230"/>
      <c r="QZW4" s="230"/>
      <c r="QZX4" s="230"/>
      <c r="QZY4" s="230"/>
      <c r="QZZ4" s="230"/>
      <c r="RAA4" s="230"/>
      <c r="RAB4" s="230"/>
      <c r="RAC4" s="230"/>
      <c r="RAD4" s="230"/>
      <c r="RAE4" s="230"/>
      <c r="RAF4" s="230"/>
      <c r="RAG4" s="230"/>
      <c r="RAH4" s="230"/>
      <c r="RAI4" s="230"/>
      <c r="RAJ4" s="230"/>
      <c r="RAK4" s="230"/>
      <c r="RAL4" s="230"/>
      <c r="RAM4" s="230"/>
      <c r="RAN4" s="230"/>
      <c r="RAO4" s="230"/>
      <c r="RAP4" s="230"/>
      <c r="RAQ4" s="230"/>
      <c r="RAR4" s="230"/>
      <c r="RAS4" s="230"/>
      <c r="RAT4" s="230"/>
      <c r="RAU4" s="230"/>
      <c r="RAV4" s="230"/>
      <c r="RAW4" s="230"/>
      <c r="RAX4" s="230"/>
      <c r="RAY4" s="230"/>
      <c r="RAZ4" s="230"/>
      <c r="RBA4" s="230"/>
      <c r="RBB4" s="230"/>
      <c r="RBC4" s="230"/>
      <c r="RBD4" s="230"/>
      <c r="RBE4" s="230"/>
      <c r="RBF4" s="230"/>
      <c r="RBG4" s="230"/>
      <c r="RBH4" s="230"/>
      <c r="RBI4" s="230"/>
      <c r="RBJ4" s="230"/>
      <c r="RBK4" s="230"/>
      <c r="RBL4" s="230"/>
      <c r="RBM4" s="230"/>
      <c r="RBN4" s="230"/>
      <c r="RBO4" s="230"/>
      <c r="RBP4" s="230"/>
      <c r="RBQ4" s="230"/>
      <c r="RBR4" s="230"/>
      <c r="RBS4" s="230"/>
      <c r="RBT4" s="230"/>
      <c r="RBU4" s="230"/>
      <c r="RBV4" s="230"/>
      <c r="RBW4" s="230"/>
      <c r="RBX4" s="230"/>
      <c r="RBY4" s="230"/>
      <c r="RBZ4" s="230"/>
      <c r="RCA4" s="230"/>
      <c r="RCB4" s="230"/>
      <c r="RCC4" s="230"/>
      <c r="RCD4" s="230"/>
      <c r="RCE4" s="230"/>
      <c r="RCF4" s="230"/>
      <c r="RCG4" s="230"/>
      <c r="RCH4" s="230"/>
      <c r="RCI4" s="230"/>
      <c r="RCJ4" s="230"/>
      <c r="RCK4" s="230"/>
      <c r="RCL4" s="230"/>
      <c r="RCM4" s="230"/>
      <c r="RCN4" s="230"/>
      <c r="RCO4" s="230"/>
      <c r="RCP4" s="230"/>
      <c r="RCQ4" s="230"/>
      <c r="RCR4" s="230"/>
      <c r="RCS4" s="230"/>
      <c r="RCT4" s="230"/>
      <c r="RCU4" s="230"/>
      <c r="RCV4" s="230"/>
      <c r="RCW4" s="230"/>
      <c r="RCX4" s="230"/>
      <c r="RCY4" s="230"/>
      <c r="RCZ4" s="230"/>
      <c r="RDA4" s="230"/>
      <c r="RDB4" s="230"/>
      <c r="RDC4" s="230"/>
      <c r="RDD4" s="230"/>
      <c r="RDE4" s="230"/>
      <c r="RDF4" s="230"/>
      <c r="RDG4" s="230"/>
      <c r="RDH4" s="230"/>
      <c r="RDI4" s="230"/>
      <c r="RDJ4" s="230"/>
      <c r="RDK4" s="230"/>
      <c r="RDL4" s="230"/>
      <c r="RDM4" s="230"/>
      <c r="RDN4" s="230"/>
      <c r="RDO4" s="230"/>
      <c r="RDP4" s="230"/>
      <c r="RDQ4" s="230"/>
      <c r="RDR4" s="230"/>
      <c r="RDS4" s="230"/>
      <c r="RDT4" s="230"/>
      <c r="RDU4" s="230"/>
      <c r="RDV4" s="230"/>
      <c r="RDW4" s="230"/>
      <c r="RDX4" s="230"/>
      <c r="RDY4" s="230"/>
      <c r="RDZ4" s="230"/>
      <c r="REA4" s="230"/>
      <c r="REB4" s="230"/>
      <c r="REC4" s="230"/>
      <c r="RED4" s="230"/>
      <c r="REE4" s="230"/>
      <c r="REF4" s="230"/>
      <c r="REG4" s="230"/>
      <c r="REH4" s="230"/>
      <c r="REI4" s="230"/>
      <c r="REJ4" s="230"/>
      <c r="REK4" s="230"/>
      <c r="REL4" s="230"/>
      <c r="REM4" s="230"/>
      <c r="REN4" s="230"/>
      <c r="REO4" s="230"/>
      <c r="REP4" s="230"/>
      <c r="REQ4" s="230"/>
      <c r="RER4" s="230"/>
      <c r="RES4" s="230"/>
      <c r="RET4" s="230"/>
      <c r="REU4" s="230"/>
      <c r="REV4" s="230"/>
      <c r="REW4" s="230"/>
      <c r="REX4" s="230"/>
      <c r="REY4" s="230"/>
      <c r="REZ4" s="230"/>
      <c r="RFA4" s="230"/>
      <c r="RFB4" s="230"/>
      <c r="RFC4" s="230"/>
      <c r="RFD4" s="230"/>
      <c r="RFE4" s="230"/>
      <c r="RFF4" s="230"/>
      <c r="RFG4" s="230"/>
      <c r="RFH4" s="230"/>
      <c r="RFI4" s="230"/>
      <c r="RFJ4" s="230"/>
      <c r="RFK4" s="230"/>
      <c r="RFL4" s="230"/>
      <c r="RFM4" s="230"/>
      <c r="RFN4" s="230"/>
      <c r="RFO4" s="230"/>
      <c r="RFP4" s="230"/>
      <c r="RFQ4" s="230"/>
      <c r="RFR4" s="230"/>
      <c r="RFS4" s="230"/>
      <c r="RFT4" s="230"/>
      <c r="RFU4" s="230"/>
      <c r="RFV4" s="230"/>
      <c r="RFW4" s="230"/>
      <c r="RFX4" s="230"/>
      <c r="RFY4" s="230"/>
      <c r="RFZ4" s="230"/>
      <c r="RGA4" s="230"/>
      <c r="RGB4" s="230"/>
      <c r="RGC4" s="230"/>
      <c r="RGD4" s="230"/>
      <c r="RGE4" s="230"/>
      <c r="RGF4" s="230"/>
      <c r="RGG4" s="230"/>
      <c r="RGH4" s="230"/>
      <c r="RGI4" s="230"/>
      <c r="RGJ4" s="230"/>
      <c r="RGK4" s="230"/>
      <c r="RGL4" s="230"/>
      <c r="RGM4" s="230"/>
      <c r="RGN4" s="230"/>
      <c r="RGO4" s="230"/>
      <c r="RGP4" s="230"/>
      <c r="RGQ4" s="230"/>
      <c r="RGR4" s="230"/>
      <c r="RGS4" s="230"/>
      <c r="RGT4" s="230"/>
      <c r="RGU4" s="230"/>
      <c r="RGV4" s="230"/>
      <c r="RGW4" s="230"/>
      <c r="RGX4" s="230"/>
      <c r="RGY4" s="230"/>
      <c r="RGZ4" s="230"/>
      <c r="RHA4" s="230"/>
      <c r="RHB4" s="230"/>
      <c r="RHC4" s="230"/>
      <c r="RHD4" s="230"/>
      <c r="RHE4" s="230"/>
      <c r="RHF4" s="230"/>
      <c r="RHG4" s="230"/>
      <c r="RHH4" s="230"/>
      <c r="RHI4" s="230"/>
      <c r="RHJ4" s="230"/>
      <c r="RHK4" s="230"/>
      <c r="RHL4" s="230"/>
      <c r="RHM4" s="230"/>
      <c r="RHN4" s="230"/>
      <c r="RHO4" s="230"/>
      <c r="RHP4" s="230"/>
      <c r="RHQ4" s="230"/>
      <c r="RHR4" s="230"/>
      <c r="RHS4" s="230"/>
      <c r="RHT4" s="230"/>
      <c r="RHU4" s="230"/>
      <c r="RHV4" s="230"/>
      <c r="RHW4" s="230"/>
      <c r="RHX4" s="230"/>
      <c r="RHY4" s="230"/>
      <c r="RHZ4" s="230"/>
      <c r="RIA4" s="230"/>
      <c r="RIB4" s="230"/>
      <c r="RIC4" s="230"/>
      <c r="RID4" s="230"/>
      <c r="RIE4" s="230"/>
      <c r="RIF4" s="230"/>
      <c r="RIG4" s="230"/>
      <c r="RIH4" s="230"/>
      <c r="RII4" s="230"/>
      <c r="RIJ4" s="230"/>
      <c r="RIK4" s="230"/>
      <c r="RIL4" s="230"/>
      <c r="RIM4" s="230"/>
      <c r="RIN4" s="230"/>
      <c r="RIO4" s="230"/>
      <c r="RIP4" s="230"/>
      <c r="RIQ4" s="230"/>
      <c r="RIR4" s="230"/>
      <c r="RIS4" s="230"/>
      <c r="RIT4" s="230"/>
      <c r="RIU4" s="230"/>
      <c r="RIV4" s="230"/>
      <c r="RIW4" s="230"/>
      <c r="RIX4" s="230"/>
      <c r="RIY4" s="230"/>
      <c r="RIZ4" s="230"/>
      <c r="RJA4" s="230"/>
      <c r="RJB4" s="230"/>
      <c r="RJC4" s="230"/>
      <c r="RJD4" s="230"/>
      <c r="RJE4" s="230"/>
      <c r="RJF4" s="230"/>
      <c r="RJG4" s="230"/>
      <c r="RJH4" s="230"/>
      <c r="RJI4" s="230"/>
      <c r="RJJ4" s="230"/>
      <c r="RJK4" s="230"/>
      <c r="RJL4" s="230"/>
      <c r="RJM4" s="230"/>
      <c r="RJN4" s="230"/>
      <c r="RJO4" s="230"/>
      <c r="RJP4" s="230"/>
      <c r="RJQ4" s="230"/>
      <c r="RJR4" s="230"/>
      <c r="RJS4" s="230"/>
      <c r="RJT4" s="230"/>
      <c r="RJU4" s="230"/>
      <c r="RJV4" s="230"/>
      <c r="RJW4" s="230"/>
      <c r="RJX4" s="230"/>
      <c r="RJY4" s="230"/>
      <c r="RJZ4" s="230"/>
      <c r="RKA4" s="230"/>
      <c r="RKB4" s="230"/>
      <c r="RKC4" s="230"/>
      <c r="RKD4" s="230"/>
      <c r="RKE4" s="230"/>
      <c r="RKF4" s="230"/>
      <c r="RKG4" s="230"/>
      <c r="RKH4" s="230"/>
      <c r="RKI4" s="230"/>
      <c r="RKJ4" s="230"/>
      <c r="RKK4" s="230"/>
      <c r="RKL4" s="230"/>
      <c r="RKM4" s="230"/>
      <c r="RKN4" s="230"/>
      <c r="RKO4" s="230"/>
      <c r="RKP4" s="230"/>
      <c r="RKQ4" s="230"/>
      <c r="RKR4" s="230"/>
      <c r="RKS4" s="230"/>
      <c r="RKT4" s="230"/>
      <c r="RKU4" s="230"/>
      <c r="RKV4" s="230"/>
      <c r="RKW4" s="230"/>
      <c r="RKX4" s="230"/>
      <c r="RKY4" s="230"/>
      <c r="RKZ4" s="230"/>
      <c r="RLA4" s="230"/>
      <c r="RLB4" s="230"/>
      <c r="RLC4" s="230"/>
      <c r="RLD4" s="230"/>
      <c r="RLE4" s="230"/>
      <c r="RLF4" s="230"/>
      <c r="RLG4" s="230"/>
      <c r="RLH4" s="230"/>
      <c r="RLI4" s="230"/>
      <c r="RLJ4" s="230"/>
      <c r="RLK4" s="230"/>
      <c r="RLL4" s="230"/>
      <c r="RLM4" s="230"/>
      <c r="RLN4" s="230"/>
      <c r="RLO4" s="230"/>
      <c r="RLP4" s="230"/>
      <c r="RLQ4" s="230"/>
      <c r="RLR4" s="230"/>
      <c r="RLS4" s="230"/>
      <c r="RLT4" s="230"/>
      <c r="RLU4" s="230"/>
      <c r="RLV4" s="230"/>
      <c r="RLW4" s="230"/>
      <c r="RLX4" s="230"/>
      <c r="RLY4" s="230"/>
      <c r="RLZ4" s="230"/>
      <c r="RMA4" s="230"/>
      <c r="RMB4" s="230"/>
      <c r="RMC4" s="230"/>
      <c r="RMD4" s="230"/>
      <c r="RME4" s="230"/>
      <c r="RMF4" s="230"/>
      <c r="RMG4" s="230"/>
      <c r="RMH4" s="230"/>
      <c r="RMI4" s="230"/>
      <c r="RMJ4" s="230"/>
      <c r="RMK4" s="230"/>
      <c r="RML4" s="230"/>
      <c r="RMM4" s="230"/>
      <c r="RMN4" s="230"/>
      <c r="RMO4" s="230"/>
      <c r="RMP4" s="230"/>
      <c r="RMQ4" s="230"/>
      <c r="RMR4" s="230"/>
      <c r="RMS4" s="230"/>
      <c r="RMT4" s="230"/>
      <c r="RMU4" s="230"/>
      <c r="RMV4" s="230"/>
      <c r="RMW4" s="230"/>
      <c r="RMX4" s="230"/>
      <c r="RMY4" s="230"/>
      <c r="RMZ4" s="230"/>
      <c r="RNA4" s="230"/>
      <c r="RNB4" s="230"/>
      <c r="RNC4" s="230"/>
      <c r="RND4" s="230"/>
      <c r="RNE4" s="230"/>
      <c r="RNF4" s="230"/>
      <c r="RNG4" s="230"/>
      <c r="RNH4" s="230"/>
      <c r="RNI4" s="230"/>
      <c r="RNJ4" s="230"/>
      <c r="RNK4" s="230"/>
      <c r="RNL4" s="230"/>
      <c r="RNM4" s="230"/>
      <c r="RNN4" s="230"/>
      <c r="RNO4" s="230"/>
      <c r="RNP4" s="230"/>
      <c r="RNQ4" s="230"/>
      <c r="RNR4" s="230"/>
      <c r="RNS4" s="230"/>
      <c r="RNT4" s="230"/>
      <c r="RNU4" s="230"/>
      <c r="RNV4" s="230"/>
      <c r="RNW4" s="230"/>
      <c r="RNX4" s="230"/>
      <c r="RNY4" s="230"/>
      <c r="RNZ4" s="230"/>
      <c r="ROA4" s="230"/>
      <c r="ROB4" s="230"/>
      <c r="ROC4" s="230"/>
      <c r="ROD4" s="230"/>
      <c r="ROE4" s="230"/>
      <c r="ROF4" s="230"/>
      <c r="ROG4" s="230"/>
      <c r="ROH4" s="230"/>
      <c r="ROI4" s="230"/>
      <c r="ROJ4" s="230"/>
      <c r="ROK4" s="230"/>
      <c r="ROL4" s="230"/>
      <c r="ROM4" s="230"/>
      <c r="RON4" s="230"/>
      <c r="ROO4" s="230"/>
      <c r="ROP4" s="230"/>
      <c r="ROQ4" s="230"/>
      <c r="ROR4" s="230"/>
      <c r="ROS4" s="230"/>
      <c r="ROT4" s="230"/>
      <c r="ROU4" s="230"/>
      <c r="ROV4" s="230"/>
      <c r="ROW4" s="230"/>
      <c r="ROX4" s="230"/>
      <c r="ROY4" s="230"/>
      <c r="ROZ4" s="230"/>
      <c r="RPA4" s="230"/>
      <c r="RPB4" s="230"/>
      <c r="RPC4" s="230"/>
      <c r="RPD4" s="230"/>
      <c r="RPE4" s="230"/>
      <c r="RPF4" s="230"/>
      <c r="RPG4" s="230"/>
      <c r="RPH4" s="230"/>
      <c r="RPI4" s="230"/>
      <c r="RPJ4" s="230"/>
      <c r="RPK4" s="230"/>
      <c r="RPL4" s="230"/>
      <c r="RPM4" s="230"/>
      <c r="RPN4" s="230"/>
      <c r="RPO4" s="230"/>
      <c r="RPP4" s="230"/>
      <c r="RPQ4" s="230"/>
      <c r="RPR4" s="230"/>
      <c r="RPS4" s="230"/>
      <c r="RPT4" s="230"/>
      <c r="RPU4" s="230"/>
      <c r="RPV4" s="230"/>
      <c r="RPW4" s="230"/>
      <c r="RPX4" s="230"/>
      <c r="RPY4" s="230"/>
      <c r="RPZ4" s="230"/>
      <c r="RQA4" s="230"/>
      <c r="RQB4" s="230"/>
      <c r="RQC4" s="230"/>
      <c r="RQD4" s="230"/>
      <c r="RQE4" s="230"/>
      <c r="RQF4" s="230"/>
      <c r="RQG4" s="230"/>
      <c r="RQH4" s="230"/>
      <c r="RQI4" s="230"/>
      <c r="RQJ4" s="230"/>
      <c r="RQK4" s="230"/>
      <c r="RQL4" s="230"/>
      <c r="RQM4" s="230"/>
      <c r="RQN4" s="230"/>
      <c r="RQO4" s="230"/>
      <c r="RQP4" s="230"/>
      <c r="RQQ4" s="230"/>
      <c r="RQR4" s="230"/>
      <c r="RQS4" s="230"/>
      <c r="RQT4" s="230"/>
      <c r="RQU4" s="230"/>
      <c r="RQV4" s="230"/>
      <c r="RQW4" s="230"/>
      <c r="RQX4" s="230"/>
      <c r="RQY4" s="230"/>
      <c r="RQZ4" s="230"/>
      <c r="RRA4" s="230"/>
      <c r="RRB4" s="230"/>
      <c r="RRC4" s="230"/>
      <c r="RRD4" s="230"/>
      <c r="RRE4" s="230"/>
      <c r="RRF4" s="230"/>
      <c r="RRG4" s="230"/>
      <c r="RRH4" s="230"/>
      <c r="RRI4" s="230"/>
      <c r="RRJ4" s="230"/>
      <c r="RRK4" s="230"/>
      <c r="RRL4" s="230"/>
      <c r="RRM4" s="230"/>
      <c r="RRN4" s="230"/>
      <c r="RRO4" s="230"/>
      <c r="RRP4" s="230"/>
      <c r="RRQ4" s="230"/>
      <c r="RRR4" s="230"/>
      <c r="RRS4" s="230"/>
      <c r="RRT4" s="230"/>
      <c r="RRU4" s="230"/>
      <c r="RRV4" s="230"/>
      <c r="RRW4" s="230"/>
      <c r="RRX4" s="230"/>
      <c r="RRY4" s="230"/>
      <c r="RRZ4" s="230"/>
      <c r="RSA4" s="230"/>
      <c r="RSB4" s="230"/>
      <c r="RSC4" s="230"/>
      <c r="RSD4" s="230"/>
      <c r="RSE4" s="230"/>
      <c r="RSF4" s="230"/>
      <c r="RSG4" s="230"/>
      <c r="RSH4" s="230"/>
      <c r="RSI4" s="230"/>
      <c r="RSJ4" s="230"/>
      <c r="RSK4" s="230"/>
      <c r="RSL4" s="230"/>
      <c r="RSM4" s="230"/>
      <c r="RSN4" s="230"/>
      <c r="RSO4" s="230"/>
      <c r="RSP4" s="230"/>
      <c r="RSQ4" s="230"/>
      <c r="RSR4" s="230"/>
      <c r="RSS4" s="230"/>
      <c r="RST4" s="230"/>
      <c r="RSU4" s="230"/>
      <c r="RSV4" s="230"/>
      <c r="RSW4" s="230"/>
      <c r="RSX4" s="230"/>
      <c r="RSY4" s="230"/>
      <c r="RSZ4" s="230"/>
      <c r="RTA4" s="230"/>
      <c r="RTB4" s="230"/>
      <c r="RTC4" s="230"/>
      <c r="RTD4" s="230"/>
      <c r="RTE4" s="230"/>
      <c r="RTF4" s="230"/>
      <c r="RTG4" s="230"/>
      <c r="RTH4" s="230"/>
      <c r="RTI4" s="230"/>
      <c r="RTJ4" s="230"/>
      <c r="RTK4" s="230"/>
      <c r="RTL4" s="230"/>
      <c r="RTM4" s="230"/>
      <c r="RTN4" s="230"/>
      <c r="RTO4" s="230"/>
      <c r="RTP4" s="230"/>
      <c r="RTQ4" s="230"/>
      <c r="RTR4" s="230"/>
      <c r="RTS4" s="230"/>
      <c r="RTT4" s="230"/>
      <c r="RTU4" s="230"/>
      <c r="RTV4" s="230"/>
      <c r="RTW4" s="230"/>
      <c r="RTX4" s="230"/>
      <c r="RTY4" s="230"/>
      <c r="RTZ4" s="230"/>
      <c r="RUA4" s="230"/>
      <c r="RUB4" s="230"/>
      <c r="RUC4" s="230"/>
      <c r="RUD4" s="230"/>
      <c r="RUE4" s="230"/>
      <c r="RUF4" s="230"/>
      <c r="RUG4" s="230"/>
      <c r="RUH4" s="230"/>
      <c r="RUI4" s="230"/>
      <c r="RUJ4" s="230"/>
      <c r="RUK4" s="230"/>
      <c r="RUL4" s="230"/>
      <c r="RUM4" s="230"/>
      <c r="RUN4" s="230"/>
      <c r="RUO4" s="230"/>
      <c r="RUP4" s="230"/>
      <c r="RUQ4" s="230"/>
      <c r="RUR4" s="230"/>
      <c r="RUS4" s="230"/>
      <c r="RUT4" s="230"/>
      <c r="RUU4" s="230"/>
      <c r="RUV4" s="230"/>
      <c r="RUW4" s="230"/>
      <c r="RUX4" s="230"/>
      <c r="RUY4" s="230"/>
      <c r="RUZ4" s="230"/>
      <c r="RVA4" s="230"/>
      <c r="RVB4" s="230"/>
      <c r="RVC4" s="230"/>
      <c r="RVD4" s="230"/>
      <c r="RVE4" s="230"/>
      <c r="RVF4" s="230"/>
      <c r="RVG4" s="230"/>
      <c r="RVH4" s="230"/>
      <c r="RVI4" s="230"/>
      <c r="RVJ4" s="230"/>
      <c r="RVK4" s="230"/>
      <c r="RVL4" s="230"/>
      <c r="RVM4" s="230"/>
      <c r="RVN4" s="230"/>
      <c r="RVO4" s="230"/>
      <c r="RVP4" s="230"/>
      <c r="RVQ4" s="230"/>
      <c r="RVR4" s="230"/>
      <c r="RVS4" s="230"/>
      <c r="RVT4" s="230"/>
      <c r="RVU4" s="230"/>
      <c r="RVV4" s="230"/>
      <c r="RVW4" s="230"/>
      <c r="RVX4" s="230"/>
      <c r="RVY4" s="230"/>
      <c r="RVZ4" s="230"/>
      <c r="RWA4" s="230"/>
      <c r="RWB4" s="230"/>
      <c r="RWC4" s="230"/>
      <c r="RWD4" s="230"/>
      <c r="RWE4" s="230"/>
      <c r="RWF4" s="230"/>
      <c r="RWG4" s="230"/>
      <c r="RWH4" s="230"/>
      <c r="RWI4" s="230"/>
      <c r="RWJ4" s="230"/>
      <c r="RWK4" s="230"/>
      <c r="RWL4" s="230"/>
      <c r="RWM4" s="230"/>
      <c r="RWN4" s="230"/>
      <c r="RWO4" s="230"/>
      <c r="RWP4" s="230"/>
      <c r="RWQ4" s="230"/>
      <c r="RWR4" s="230"/>
      <c r="RWS4" s="230"/>
      <c r="RWT4" s="230"/>
      <c r="RWU4" s="230"/>
      <c r="RWV4" s="230"/>
      <c r="RWW4" s="230"/>
      <c r="RWX4" s="230"/>
      <c r="RWY4" s="230"/>
      <c r="RWZ4" s="230"/>
      <c r="RXA4" s="230"/>
      <c r="RXB4" s="230"/>
      <c r="RXC4" s="230"/>
      <c r="RXD4" s="230"/>
      <c r="RXE4" s="230"/>
      <c r="RXF4" s="230"/>
      <c r="RXG4" s="230"/>
      <c r="RXH4" s="230"/>
      <c r="RXI4" s="230"/>
      <c r="RXJ4" s="230"/>
      <c r="RXK4" s="230"/>
      <c r="RXL4" s="230"/>
      <c r="RXM4" s="230"/>
      <c r="RXN4" s="230"/>
      <c r="RXO4" s="230"/>
      <c r="RXP4" s="230"/>
      <c r="RXQ4" s="230"/>
      <c r="RXR4" s="230"/>
      <c r="RXS4" s="230"/>
      <c r="RXT4" s="230"/>
      <c r="RXU4" s="230"/>
      <c r="RXV4" s="230"/>
      <c r="RXW4" s="230"/>
      <c r="RXX4" s="230"/>
      <c r="RXY4" s="230"/>
      <c r="RXZ4" s="230"/>
      <c r="RYA4" s="230"/>
      <c r="RYB4" s="230"/>
      <c r="RYC4" s="230"/>
      <c r="RYD4" s="230"/>
      <c r="RYE4" s="230"/>
      <c r="RYF4" s="230"/>
      <c r="RYG4" s="230"/>
      <c r="RYH4" s="230"/>
      <c r="RYI4" s="230"/>
      <c r="RYJ4" s="230"/>
      <c r="RYK4" s="230"/>
      <c r="RYL4" s="230"/>
      <c r="RYM4" s="230"/>
      <c r="RYN4" s="230"/>
      <c r="RYO4" s="230"/>
      <c r="RYP4" s="230"/>
      <c r="RYQ4" s="230"/>
      <c r="RYR4" s="230"/>
      <c r="RYS4" s="230"/>
      <c r="RYT4" s="230"/>
      <c r="RYU4" s="230"/>
      <c r="RYV4" s="230"/>
      <c r="RYW4" s="230"/>
      <c r="RYX4" s="230"/>
      <c r="RYY4" s="230"/>
      <c r="RYZ4" s="230"/>
      <c r="RZA4" s="230"/>
      <c r="RZB4" s="230"/>
      <c r="RZC4" s="230"/>
      <c r="RZD4" s="230"/>
      <c r="RZE4" s="230"/>
      <c r="RZF4" s="230"/>
      <c r="RZG4" s="230"/>
      <c r="RZH4" s="230"/>
      <c r="RZI4" s="230"/>
      <c r="RZJ4" s="230"/>
      <c r="RZK4" s="230"/>
      <c r="RZL4" s="230"/>
      <c r="RZM4" s="230"/>
      <c r="RZN4" s="230"/>
      <c r="RZO4" s="230"/>
      <c r="RZP4" s="230"/>
      <c r="RZQ4" s="230"/>
      <c r="RZR4" s="230"/>
      <c r="RZS4" s="230"/>
      <c r="RZT4" s="230"/>
      <c r="RZU4" s="230"/>
      <c r="RZV4" s="230"/>
      <c r="RZW4" s="230"/>
      <c r="RZX4" s="230"/>
      <c r="RZY4" s="230"/>
      <c r="RZZ4" s="230"/>
      <c r="SAA4" s="230"/>
      <c r="SAB4" s="230"/>
      <c r="SAC4" s="230"/>
      <c r="SAD4" s="230"/>
      <c r="SAE4" s="230"/>
      <c r="SAF4" s="230"/>
      <c r="SAG4" s="230"/>
      <c r="SAH4" s="230"/>
      <c r="SAI4" s="230"/>
      <c r="SAJ4" s="230"/>
      <c r="SAK4" s="230"/>
      <c r="SAL4" s="230"/>
      <c r="SAM4" s="230"/>
      <c r="SAN4" s="230"/>
      <c r="SAO4" s="230"/>
      <c r="SAP4" s="230"/>
      <c r="SAQ4" s="230"/>
      <c r="SAR4" s="230"/>
      <c r="SAS4" s="230"/>
      <c r="SAT4" s="230"/>
      <c r="SAU4" s="230"/>
      <c r="SAV4" s="230"/>
      <c r="SAW4" s="230"/>
      <c r="SAX4" s="230"/>
      <c r="SAY4" s="230"/>
      <c r="SAZ4" s="230"/>
      <c r="SBA4" s="230"/>
      <c r="SBB4" s="230"/>
      <c r="SBC4" s="230"/>
      <c r="SBD4" s="230"/>
      <c r="SBE4" s="230"/>
      <c r="SBF4" s="230"/>
      <c r="SBG4" s="230"/>
      <c r="SBH4" s="230"/>
      <c r="SBI4" s="230"/>
      <c r="SBJ4" s="230"/>
      <c r="SBK4" s="230"/>
      <c r="SBL4" s="230"/>
      <c r="SBM4" s="230"/>
      <c r="SBN4" s="230"/>
      <c r="SBO4" s="230"/>
      <c r="SBP4" s="230"/>
      <c r="SBQ4" s="230"/>
      <c r="SBR4" s="230"/>
      <c r="SBS4" s="230"/>
      <c r="SBT4" s="230"/>
      <c r="SBU4" s="230"/>
      <c r="SBV4" s="230"/>
      <c r="SBW4" s="230"/>
      <c r="SBX4" s="230"/>
      <c r="SBY4" s="230"/>
      <c r="SBZ4" s="230"/>
      <c r="SCA4" s="230"/>
      <c r="SCB4" s="230"/>
      <c r="SCC4" s="230"/>
      <c r="SCD4" s="230"/>
      <c r="SCE4" s="230"/>
      <c r="SCF4" s="230"/>
      <c r="SCG4" s="230"/>
      <c r="SCH4" s="230"/>
      <c r="SCI4" s="230"/>
      <c r="SCJ4" s="230"/>
      <c r="SCK4" s="230"/>
      <c r="SCL4" s="230"/>
      <c r="SCM4" s="230"/>
      <c r="SCN4" s="230"/>
      <c r="SCO4" s="230"/>
      <c r="SCP4" s="230"/>
      <c r="SCQ4" s="230"/>
      <c r="SCR4" s="230"/>
      <c r="SCS4" s="230"/>
      <c r="SCT4" s="230"/>
      <c r="SCU4" s="230"/>
      <c r="SCV4" s="230"/>
      <c r="SCW4" s="230"/>
      <c r="SCX4" s="230"/>
      <c r="SCY4" s="230"/>
      <c r="SCZ4" s="230"/>
      <c r="SDA4" s="230"/>
      <c r="SDB4" s="230"/>
      <c r="SDC4" s="230"/>
      <c r="SDD4" s="230"/>
      <c r="SDE4" s="230"/>
      <c r="SDF4" s="230"/>
      <c r="SDG4" s="230"/>
      <c r="SDH4" s="230"/>
      <c r="SDI4" s="230"/>
      <c r="SDJ4" s="230"/>
      <c r="SDK4" s="230"/>
      <c r="SDL4" s="230"/>
      <c r="SDM4" s="230"/>
      <c r="SDN4" s="230"/>
      <c r="SDO4" s="230"/>
      <c r="SDP4" s="230"/>
      <c r="SDQ4" s="230"/>
      <c r="SDR4" s="230"/>
      <c r="SDS4" s="230"/>
      <c r="SDT4" s="230"/>
      <c r="SDU4" s="230"/>
      <c r="SDV4" s="230"/>
      <c r="SDW4" s="230"/>
      <c r="SDX4" s="230"/>
      <c r="SDY4" s="230"/>
      <c r="SDZ4" s="230"/>
      <c r="SEA4" s="230"/>
      <c r="SEB4" s="230"/>
      <c r="SEC4" s="230"/>
      <c r="SED4" s="230"/>
      <c r="SEE4" s="230"/>
      <c r="SEF4" s="230"/>
      <c r="SEG4" s="230"/>
      <c r="SEH4" s="230"/>
      <c r="SEI4" s="230"/>
      <c r="SEJ4" s="230"/>
      <c r="SEK4" s="230"/>
      <c r="SEL4" s="230"/>
      <c r="SEM4" s="230"/>
      <c r="SEN4" s="230"/>
      <c r="SEO4" s="230"/>
      <c r="SEP4" s="230"/>
      <c r="SEQ4" s="230"/>
      <c r="SER4" s="230"/>
      <c r="SES4" s="230"/>
      <c r="SET4" s="230"/>
      <c r="SEU4" s="230"/>
      <c r="SEV4" s="230"/>
      <c r="SEW4" s="230"/>
      <c r="SEX4" s="230"/>
      <c r="SEY4" s="230"/>
      <c r="SEZ4" s="230"/>
      <c r="SFA4" s="230"/>
      <c r="SFB4" s="230"/>
      <c r="SFC4" s="230"/>
      <c r="SFD4" s="230"/>
      <c r="SFE4" s="230"/>
      <c r="SFF4" s="230"/>
      <c r="SFG4" s="230"/>
      <c r="SFH4" s="230"/>
      <c r="SFI4" s="230"/>
      <c r="SFJ4" s="230"/>
      <c r="SFK4" s="230"/>
      <c r="SFL4" s="230"/>
      <c r="SFM4" s="230"/>
      <c r="SFN4" s="230"/>
      <c r="SFO4" s="230"/>
      <c r="SFP4" s="230"/>
      <c r="SFQ4" s="230"/>
      <c r="SFR4" s="230"/>
      <c r="SFS4" s="230"/>
      <c r="SFT4" s="230"/>
      <c r="SFU4" s="230"/>
      <c r="SFV4" s="230"/>
      <c r="SFW4" s="230"/>
      <c r="SFX4" s="230"/>
      <c r="SFY4" s="230"/>
      <c r="SFZ4" s="230"/>
      <c r="SGA4" s="230"/>
      <c r="SGB4" s="230"/>
      <c r="SGC4" s="230"/>
      <c r="SGD4" s="230"/>
      <c r="SGE4" s="230"/>
      <c r="SGF4" s="230"/>
      <c r="SGG4" s="230"/>
      <c r="SGH4" s="230"/>
      <c r="SGI4" s="230"/>
      <c r="SGJ4" s="230"/>
      <c r="SGK4" s="230"/>
      <c r="SGL4" s="230"/>
      <c r="SGM4" s="230"/>
      <c r="SGN4" s="230"/>
      <c r="SGO4" s="230"/>
      <c r="SGP4" s="230"/>
      <c r="SGQ4" s="230"/>
      <c r="SGR4" s="230"/>
      <c r="SGS4" s="230"/>
      <c r="SGT4" s="230"/>
      <c r="SGU4" s="230"/>
      <c r="SGV4" s="230"/>
      <c r="SGW4" s="230"/>
      <c r="SGX4" s="230"/>
      <c r="SGY4" s="230"/>
      <c r="SGZ4" s="230"/>
      <c r="SHA4" s="230"/>
      <c r="SHB4" s="230"/>
      <c r="SHC4" s="230"/>
      <c r="SHD4" s="230"/>
      <c r="SHE4" s="230"/>
      <c r="SHF4" s="230"/>
      <c r="SHG4" s="230"/>
      <c r="SHH4" s="230"/>
      <c r="SHI4" s="230"/>
      <c r="SHJ4" s="230"/>
      <c r="SHK4" s="230"/>
      <c r="SHL4" s="230"/>
      <c r="SHM4" s="230"/>
      <c r="SHN4" s="230"/>
      <c r="SHO4" s="230"/>
      <c r="SHP4" s="230"/>
      <c r="SHQ4" s="230"/>
      <c r="SHR4" s="230"/>
      <c r="SHS4" s="230"/>
      <c r="SHT4" s="230"/>
      <c r="SHU4" s="230"/>
      <c r="SHV4" s="230"/>
      <c r="SHW4" s="230"/>
      <c r="SHX4" s="230"/>
      <c r="SHY4" s="230"/>
      <c r="SHZ4" s="230"/>
      <c r="SIA4" s="230"/>
      <c r="SIB4" s="230"/>
      <c r="SIC4" s="230"/>
      <c r="SID4" s="230"/>
      <c r="SIE4" s="230"/>
      <c r="SIF4" s="230"/>
      <c r="SIG4" s="230"/>
      <c r="SIH4" s="230"/>
      <c r="SII4" s="230"/>
      <c r="SIJ4" s="230"/>
      <c r="SIK4" s="230"/>
      <c r="SIL4" s="230"/>
      <c r="SIM4" s="230"/>
      <c r="SIN4" s="230"/>
      <c r="SIO4" s="230"/>
      <c r="SIP4" s="230"/>
      <c r="SIQ4" s="230"/>
      <c r="SIR4" s="230"/>
      <c r="SIS4" s="230"/>
      <c r="SIT4" s="230"/>
      <c r="SIU4" s="230"/>
      <c r="SIV4" s="230"/>
      <c r="SIW4" s="230"/>
      <c r="SIX4" s="230"/>
      <c r="SIY4" s="230"/>
      <c r="SIZ4" s="230"/>
      <c r="SJA4" s="230"/>
      <c r="SJB4" s="230"/>
      <c r="SJC4" s="230"/>
      <c r="SJD4" s="230"/>
      <c r="SJE4" s="230"/>
      <c r="SJF4" s="230"/>
      <c r="SJG4" s="230"/>
      <c r="SJH4" s="230"/>
      <c r="SJI4" s="230"/>
      <c r="SJJ4" s="230"/>
      <c r="SJK4" s="230"/>
      <c r="SJL4" s="230"/>
      <c r="SJM4" s="230"/>
      <c r="SJN4" s="230"/>
      <c r="SJO4" s="230"/>
      <c r="SJP4" s="230"/>
      <c r="SJQ4" s="230"/>
      <c r="SJR4" s="230"/>
      <c r="SJS4" s="230"/>
      <c r="SJT4" s="230"/>
      <c r="SJU4" s="230"/>
      <c r="SJV4" s="230"/>
      <c r="SJW4" s="230"/>
      <c r="SJX4" s="230"/>
      <c r="SJY4" s="230"/>
      <c r="SJZ4" s="230"/>
      <c r="SKA4" s="230"/>
      <c r="SKB4" s="230"/>
      <c r="SKC4" s="230"/>
      <c r="SKD4" s="230"/>
      <c r="SKE4" s="230"/>
      <c r="SKF4" s="230"/>
      <c r="SKG4" s="230"/>
      <c r="SKH4" s="230"/>
      <c r="SKI4" s="230"/>
      <c r="SKJ4" s="230"/>
      <c r="SKK4" s="230"/>
      <c r="SKL4" s="230"/>
      <c r="SKM4" s="230"/>
      <c r="SKN4" s="230"/>
      <c r="SKO4" s="230"/>
      <c r="SKP4" s="230"/>
      <c r="SKQ4" s="230"/>
      <c r="SKR4" s="230"/>
      <c r="SKS4" s="230"/>
      <c r="SKT4" s="230"/>
      <c r="SKU4" s="230"/>
      <c r="SKV4" s="230"/>
      <c r="SKW4" s="230"/>
      <c r="SKX4" s="230"/>
      <c r="SKY4" s="230"/>
      <c r="SKZ4" s="230"/>
      <c r="SLA4" s="230"/>
      <c r="SLB4" s="230"/>
      <c r="SLC4" s="230"/>
      <c r="SLD4" s="230"/>
      <c r="SLE4" s="230"/>
      <c r="SLF4" s="230"/>
      <c r="SLG4" s="230"/>
      <c r="SLH4" s="230"/>
      <c r="SLI4" s="230"/>
      <c r="SLJ4" s="230"/>
      <c r="SLK4" s="230"/>
      <c r="SLL4" s="230"/>
      <c r="SLM4" s="230"/>
      <c r="SLN4" s="230"/>
      <c r="SLO4" s="230"/>
      <c r="SLP4" s="230"/>
      <c r="SLQ4" s="230"/>
      <c r="SLR4" s="230"/>
      <c r="SLS4" s="230"/>
      <c r="SLT4" s="230"/>
      <c r="SLU4" s="230"/>
      <c r="SLV4" s="230"/>
      <c r="SLW4" s="230"/>
      <c r="SLX4" s="230"/>
      <c r="SLY4" s="230"/>
      <c r="SLZ4" s="230"/>
      <c r="SMA4" s="230"/>
      <c r="SMB4" s="230"/>
      <c r="SMC4" s="230"/>
      <c r="SMD4" s="230"/>
      <c r="SME4" s="230"/>
      <c r="SMF4" s="230"/>
      <c r="SMG4" s="230"/>
      <c r="SMH4" s="230"/>
      <c r="SMI4" s="230"/>
      <c r="SMJ4" s="230"/>
      <c r="SMK4" s="230"/>
      <c r="SML4" s="230"/>
      <c r="SMM4" s="230"/>
      <c r="SMN4" s="230"/>
      <c r="SMO4" s="230"/>
      <c r="SMP4" s="230"/>
      <c r="SMQ4" s="230"/>
      <c r="SMR4" s="230"/>
      <c r="SMS4" s="230"/>
      <c r="SMT4" s="230"/>
      <c r="SMU4" s="230"/>
      <c r="SMV4" s="230"/>
      <c r="SMW4" s="230"/>
      <c r="SMX4" s="230"/>
      <c r="SMY4" s="230"/>
      <c r="SMZ4" s="230"/>
      <c r="SNA4" s="230"/>
      <c r="SNB4" s="230"/>
      <c r="SNC4" s="230"/>
      <c r="SND4" s="230"/>
      <c r="SNE4" s="230"/>
      <c r="SNF4" s="230"/>
      <c r="SNG4" s="230"/>
      <c r="SNH4" s="230"/>
      <c r="SNI4" s="230"/>
      <c r="SNJ4" s="230"/>
      <c r="SNK4" s="230"/>
      <c r="SNL4" s="230"/>
      <c r="SNM4" s="230"/>
      <c r="SNN4" s="230"/>
      <c r="SNO4" s="230"/>
      <c r="SNP4" s="230"/>
      <c r="SNQ4" s="230"/>
      <c r="SNR4" s="230"/>
      <c r="SNS4" s="230"/>
      <c r="SNT4" s="230"/>
      <c r="SNU4" s="230"/>
      <c r="SNV4" s="230"/>
      <c r="SNW4" s="230"/>
      <c r="SNX4" s="230"/>
      <c r="SNY4" s="230"/>
      <c r="SNZ4" s="230"/>
      <c r="SOA4" s="230"/>
      <c r="SOB4" s="230"/>
      <c r="SOC4" s="230"/>
      <c r="SOD4" s="230"/>
      <c r="SOE4" s="230"/>
      <c r="SOF4" s="230"/>
      <c r="SOG4" s="230"/>
      <c r="SOH4" s="230"/>
      <c r="SOI4" s="230"/>
      <c r="SOJ4" s="230"/>
      <c r="SOK4" s="230"/>
      <c r="SOL4" s="230"/>
      <c r="SOM4" s="230"/>
      <c r="SON4" s="230"/>
      <c r="SOO4" s="230"/>
      <c r="SOP4" s="230"/>
      <c r="SOQ4" s="230"/>
      <c r="SOR4" s="230"/>
      <c r="SOS4" s="230"/>
      <c r="SOT4" s="230"/>
      <c r="SOU4" s="230"/>
      <c r="SOV4" s="230"/>
      <c r="SOW4" s="230"/>
      <c r="SOX4" s="230"/>
      <c r="SOY4" s="230"/>
      <c r="SOZ4" s="230"/>
      <c r="SPA4" s="230"/>
      <c r="SPB4" s="230"/>
      <c r="SPC4" s="230"/>
      <c r="SPD4" s="230"/>
      <c r="SPE4" s="230"/>
      <c r="SPF4" s="230"/>
      <c r="SPG4" s="230"/>
      <c r="SPH4" s="230"/>
      <c r="SPI4" s="230"/>
      <c r="SPJ4" s="230"/>
      <c r="SPK4" s="230"/>
      <c r="SPL4" s="230"/>
      <c r="SPM4" s="230"/>
      <c r="SPN4" s="230"/>
      <c r="SPO4" s="230"/>
      <c r="SPP4" s="230"/>
      <c r="SPQ4" s="230"/>
      <c r="SPR4" s="230"/>
      <c r="SPS4" s="230"/>
      <c r="SPT4" s="230"/>
      <c r="SPU4" s="230"/>
      <c r="SPV4" s="230"/>
      <c r="SPW4" s="230"/>
      <c r="SPX4" s="230"/>
      <c r="SPY4" s="230"/>
      <c r="SPZ4" s="230"/>
      <c r="SQA4" s="230"/>
      <c r="SQB4" s="230"/>
      <c r="SQC4" s="230"/>
      <c r="SQD4" s="230"/>
      <c r="SQE4" s="230"/>
      <c r="SQF4" s="230"/>
      <c r="SQG4" s="230"/>
      <c r="SQH4" s="230"/>
      <c r="SQI4" s="230"/>
      <c r="SQJ4" s="230"/>
      <c r="SQK4" s="230"/>
      <c r="SQL4" s="230"/>
      <c r="SQM4" s="230"/>
      <c r="SQN4" s="230"/>
      <c r="SQO4" s="230"/>
      <c r="SQP4" s="230"/>
      <c r="SQQ4" s="230"/>
      <c r="SQR4" s="230"/>
      <c r="SQS4" s="230"/>
      <c r="SQT4" s="230"/>
      <c r="SQU4" s="230"/>
      <c r="SQV4" s="230"/>
      <c r="SQW4" s="230"/>
      <c r="SQX4" s="230"/>
      <c r="SQY4" s="230"/>
      <c r="SQZ4" s="230"/>
      <c r="SRA4" s="230"/>
      <c r="SRB4" s="230"/>
      <c r="SRC4" s="230"/>
      <c r="SRD4" s="230"/>
      <c r="SRE4" s="230"/>
      <c r="SRF4" s="230"/>
      <c r="SRG4" s="230"/>
      <c r="SRH4" s="230"/>
      <c r="SRI4" s="230"/>
      <c r="SRJ4" s="230"/>
      <c r="SRK4" s="230"/>
      <c r="SRL4" s="230"/>
      <c r="SRM4" s="230"/>
      <c r="SRN4" s="230"/>
      <c r="SRO4" s="230"/>
      <c r="SRP4" s="230"/>
      <c r="SRQ4" s="230"/>
      <c r="SRR4" s="230"/>
      <c r="SRS4" s="230"/>
      <c r="SRT4" s="230"/>
      <c r="SRU4" s="230"/>
      <c r="SRV4" s="230"/>
      <c r="SRW4" s="230"/>
      <c r="SRX4" s="230"/>
      <c r="SRY4" s="230"/>
      <c r="SRZ4" s="230"/>
      <c r="SSA4" s="230"/>
      <c r="SSB4" s="230"/>
      <c r="SSC4" s="230"/>
      <c r="SSD4" s="230"/>
      <c r="SSE4" s="230"/>
      <c r="SSF4" s="230"/>
      <c r="SSG4" s="230"/>
      <c r="SSH4" s="230"/>
      <c r="SSI4" s="230"/>
      <c r="SSJ4" s="230"/>
      <c r="SSK4" s="230"/>
      <c r="SSL4" s="230"/>
      <c r="SSM4" s="230"/>
      <c r="SSN4" s="230"/>
      <c r="SSO4" s="230"/>
      <c r="SSP4" s="230"/>
      <c r="SSQ4" s="230"/>
      <c r="SSR4" s="230"/>
      <c r="SSS4" s="230"/>
      <c r="SST4" s="230"/>
      <c r="SSU4" s="230"/>
      <c r="SSV4" s="230"/>
      <c r="SSW4" s="230"/>
      <c r="SSX4" s="230"/>
      <c r="SSY4" s="230"/>
      <c r="SSZ4" s="230"/>
      <c r="STA4" s="230"/>
      <c r="STB4" s="230"/>
      <c r="STC4" s="230"/>
      <c r="STD4" s="230"/>
      <c r="STE4" s="230"/>
      <c r="STF4" s="230"/>
      <c r="STG4" s="230"/>
      <c r="STH4" s="230"/>
      <c r="STI4" s="230"/>
      <c r="STJ4" s="230"/>
      <c r="STK4" s="230"/>
      <c r="STL4" s="230"/>
      <c r="STM4" s="230"/>
      <c r="STN4" s="230"/>
      <c r="STO4" s="230"/>
      <c r="STP4" s="230"/>
      <c r="STQ4" s="230"/>
      <c r="STR4" s="230"/>
      <c r="STS4" s="230"/>
      <c r="STT4" s="230"/>
      <c r="STU4" s="230"/>
      <c r="STV4" s="230"/>
      <c r="STW4" s="230"/>
      <c r="STX4" s="230"/>
      <c r="STY4" s="230"/>
      <c r="STZ4" s="230"/>
      <c r="SUA4" s="230"/>
      <c r="SUB4" s="230"/>
      <c r="SUC4" s="230"/>
      <c r="SUD4" s="230"/>
      <c r="SUE4" s="230"/>
      <c r="SUF4" s="230"/>
      <c r="SUG4" s="230"/>
      <c r="SUH4" s="230"/>
      <c r="SUI4" s="230"/>
      <c r="SUJ4" s="230"/>
      <c r="SUK4" s="230"/>
      <c r="SUL4" s="230"/>
      <c r="SUM4" s="230"/>
      <c r="SUN4" s="230"/>
      <c r="SUO4" s="230"/>
      <c r="SUP4" s="230"/>
      <c r="SUQ4" s="230"/>
      <c r="SUR4" s="230"/>
      <c r="SUS4" s="230"/>
      <c r="SUT4" s="230"/>
      <c r="SUU4" s="230"/>
      <c r="SUV4" s="230"/>
      <c r="SUW4" s="230"/>
      <c r="SUX4" s="230"/>
      <c r="SUY4" s="230"/>
      <c r="SUZ4" s="230"/>
      <c r="SVA4" s="230"/>
      <c r="SVB4" s="230"/>
      <c r="SVC4" s="230"/>
      <c r="SVD4" s="230"/>
      <c r="SVE4" s="230"/>
      <c r="SVF4" s="230"/>
      <c r="SVG4" s="230"/>
      <c r="SVH4" s="230"/>
      <c r="SVI4" s="230"/>
      <c r="SVJ4" s="230"/>
      <c r="SVK4" s="230"/>
      <c r="SVL4" s="230"/>
      <c r="SVM4" s="230"/>
      <c r="SVN4" s="230"/>
      <c r="SVO4" s="230"/>
      <c r="SVP4" s="230"/>
      <c r="SVQ4" s="230"/>
      <c r="SVR4" s="230"/>
      <c r="SVS4" s="230"/>
      <c r="SVT4" s="230"/>
      <c r="SVU4" s="230"/>
      <c r="SVV4" s="230"/>
      <c r="SVW4" s="230"/>
      <c r="SVX4" s="230"/>
      <c r="SVY4" s="230"/>
      <c r="SVZ4" s="230"/>
      <c r="SWA4" s="230"/>
      <c r="SWB4" s="230"/>
      <c r="SWC4" s="230"/>
      <c r="SWD4" s="230"/>
      <c r="SWE4" s="230"/>
      <c r="SWF4" s="230"/>
      <c r="SWG4" s="230"/>
      <c r="SWH4" s="230"/>
      <c r="SWI4" s="230"/>
      <c r="SWJ4" s="230"/>
      <c r="SWK4" s="230"/>
      <c r="SWL4" s="230"/>
      <c r="SWM4" s="230"/>
      <c r="SWN4" s="230"/>
      <c r="SWO4" s="230"/>
      <c r="SWP4" s="230"/>
      <c r="SWQ4" s="230"/>
      <c r="SWR4" s="230"/>
      <c r="SWS4" s="230"/>
      <c r="SWT4" s="230"/>
      <c r="SWU4" s="230"/>
      <c r="SWV4" s="230"/>
      <c r="SWW4" s="230"/>
      <c r="SWX4" s="230"/>
      <c r="SWY4" s="230"/>
      <c r="SWZ4" s="230"/>
      <c r="SXA4" s="230"/>
      <c r="SXB4" s="230"/>
      <c r="SXC4" s="230"/>
      <c r="SXD4" s="230"/>
      <c r="SXE4" s="230"/>
      <c r="SXF4" s="230"/>
      <c r="SXG4" s="230"/>
      <c r="SXH4" s="230"/>
      <c r="SXI4" s="230"/>
      <c r="SXJ4" s="230"/>
      <c r="SXK4" s="230"/>
      <c r="SXL4" s="230"/>
      <c r="SXM4" s="230"/>
      <c r="SXN4" s="230"/>
      <c r="SXO4" s="230"/>
      <c r="SXP4" s="230"/>
      <c r="SXQ4" s="230"/>
      <c r="SXR4" s="230"/>
      <c r="SXS4" s="230"/>
      <c r="SXT4" s="230"/>
      <c r="SXU4" s="230"/>
      <c r="SXV4" s="230"/>
      <c r="SXW4" s="230"/>
      <c r="SXX4" s="230"/>
      <c r="SXY4" s="230"/>
      <c r="SXZ4" s="230"/>
      <c r="SYA4" s="230"/>
      <c r="SYB4" s="230"/>
      <c r="SYC4" s="230"/>
      <c r="SYD4" s="230"/>
      <c r="SYE4" s="230"/>
      <c r="SYF4" s="230"/>
      <c r="SYG4" s="230"/>
      <c r="SYH4" s="230"/>
      <c r="SYI4" s="230"/>
      <c r="SYJ4" s="230"/>
      <c r="SYK4" s="230"/>
      <c r="SYL4" s="230"/>
      <c r="SYM4" s="230"/>
      <c r="SYN4" s="230"/>
      <c r="SYO4" s="230"/>
      <c r="SYP4" s="230"/>
      <c r="SYQ4" s="230"/>
      <c r="SYR4" s="230"/>
      <c r="SYS4" s="230"/>
      <c r="SYT4" s="230"/>
      <c r="SYU4" s="230"/>
      <c r="SYV4" s="230"/>
      <c r="SYW4" s="230"/>
      <c r="SYX4" s="230"/>
      <c r="SYY4" s="230"/>
      <c r="SYZ4" s="230"/>
      <c r="SZA4" s="230"/>
      <c r="SZB4" s="230"/>
      <c r="SZC4" s="230"/>
      <c r="SZD4" s="230"/>
      <c r="SZE4" s="230"/>
      <c r="SZF4" s="230"/>
      <c r="SZG4" s="230"/>
      <c r="SZH4" s="230"/>
      <c r="SZI4" s="230"/>
      <c r="SZJ4" s="230"/>
      <c r="SZK4" s="230"/>
      <c r="SZL4" s="230"/>
      <c r="SZM4" s="230"/>
      <c r="SZN4" s="230"/>
      <c r="SZO4" s="230"/>
      <c r="SZP4" s="230"/>
      <c r="SZQ4" s="230"/>
      <c r="SZR4" s="230"/>
      <c r="SZS4" s="230"/>
      <c r="SZT4" s="230"/>
      <c r="SZU4" s="230"/>
      <c r="SZV4" s="230"/>
      <c r="SZW4" s="230"/>
      <c r="SZX4" s="230"/>
      <c r="SZY4" s="230"/>
      <c r="SZZ4" s="230"/>
      <c r="TAA4" s="230"/>
      <c r="TAB4" s="230"/>
      <c r="TAC4" s="230"/>
      <c r="TAD4" s="230"/>
      <c r="TAE4" s="230"/>
      <c r="TAF4" s="230"/>
      <c r="TAG4" s="230"/>
      <c r="TAH4" s="230"/>
      <c r="TAI4" s="230"/>
      <c r="TAJ4" s="230"/>
      <c r="TAK4" s="230"/>
      <c r="TAL4" s="230"/>
      <c r="TAM4" s="230"/>
      <c r="TAN4" s="230"/>
      <c r="TAO4" s="230"/>
      <c r="TAP4" s="230"/>
      <c r="TAQ4" s="230"/>
      <c r="TAR4" s="230"/>
      <c r="TAS4" s="230"/>
      <c r="TAT4" s="230"/>
      <c r="TAU4" s="230"/>
      <c r="TAV4" s="230"/>
      <c r="TAW4" s="230"/>
      <c r="TAX4" s="230"/>
      <c r="TAY4" s="230"/>
      <c r="TAZ4" s="230"/>
      <c r="TBA4" s="230"/>
      <c r="TBB4" s="230"/>
      <c r="TBC4" s="230"/>
      <c r="TBD4" s="230"/>
      <c r="TBE4" s="230"/>
      <c r="TBF4" s="230"/>
      <c r="TBG4" s="230"/>
      <c r="TBH4" s="230"/>
      <c r="TBI4" s="230"/>
      <c r="TBJ4" s="230"/>
      <c r="TBK4" s="230"/>
      <c r="TBL4" s="230"/>
      <c r="TBM4" s="230"/>
      <c r="TBN4" s="230"/>
      <c r="TBO4" s="230"/>
      <c r="TBP4" s="230"/>
      <c r="TBQ4" s="230"/>
      <c r="TBR4" s="230"/>
      <c r="TBS4" s="230"/>
      <c r="TBT4" s="230"/>
      <c r="TBU4" s="230"/>
      <c r="TBV4" s="230"/>
      <c r="TBW4" s="230"/>
      <c r="TBX4" s="230"/>
      <c r="TBY4" s="230"/>
      <c r="TBZ4" s="230"/>
      <c r="TCA4" s="230"/>
      <c r="TCB4" s="230"/>
      <c r="TCC4" s="230"/>
      <c r="TCD4" s="230"/>
      <c r="TCE4" s="230"/>
      <c r="TCF4" s="230"/>
      <c r="TCG4" s="230"/>
      <c r="TCH4" s="230"/>
      <c r="TCI4" s="230"/>
      <c r="TCJ4" s="230"/>
      <c r="TCK4" s="230"/>
      <c r="TCL4" s="230"/>
      <c r="TCM4" s="230"/>
      <c r="TCN4" s="230"/>
      <c r="TCO4" s="230"/>
      <c r="TCP4" s="230"/>
      <c r="TCQ4" s="230"/>
      <c r="TCR4" s="230"/>
      <c r="TCS4" s="230"/>
      <c r="TCT4" s="230"/>
      <c r="TCU4" s="230"/>
      <c r="TCV4" s="230"/>
      <c r="TCW4" s="230"/>
      <c r="TCX4" s="230"/>
      <c r="TCY4" s="230"/>
      <c r="TCZ4" s="230"/>
      <c r="TDA4" s="230"/>
      <c r="TDB4" s="230"/>
      <c r="TDC4" s="230"/>
      <c r="TDD4" s="230"/>
      <c r="TDE4" s="230"/>
      <c r="TDF4" s="230"/>
      <c r="TDG4" s="230"/>
      <c r="TDH4" s="230"/>
      <c r="TDI4" s="230"/>
      <c r="TDJ4" s="230"/>
      <c r="TDK4" s="230"/>
      <c r="TDL4" s="230"/>
      <c r="TDM4" s="230"/>
      <c r="TDN4" s="230"/>
      <c r="TDO4" s="230"/>
      <c r="TDP4" s="230"/>
      <c r="TDQ4" s="230"/>
      <c r="TDR4" s="230"/>
      <c r="TDS4" s="230"/>
      <c r="TDT4" s="230"/>
      <c r="TDU4" s="230"/>
      <c r="TDV4" s="230"/>
      <c r="TDW4" s="230"/>
      <c r="TDX4" s="230"/>
      <c r="TDY4" s="230"/>
      <c r="TDZ4" s="230"/>
      <c r="TEA4" s="230"/>
      <c r="TEB4" s="230"/>
      <c r="TEC4" s="230"/>
      <c r="TED4" s="230"/>
      <c r="TEE4" s="230"/>
      <c r="TEF4" s="230"/>
      <c r="TEG4" s="230"/>
      <c r="TEH4" s="230"/>
      <c r="TEI4" s="230"/>
      <c r="TEJ4" s="230"/>
      <c r="TEK4" s="230"/>
      <c r="TEL4" s="230"/>
      <c r="TEM4" s="230"/>
      <c r="TEN4" s="230"/>
      <c r="TEO4" s="230"/>
      <c r="TEP4" s="230"/>
      <c r="TEQ4" s="230"/>
      <c r="TER4" s="230"/>
      <c r="TES4" s="230"/>
      <c r="TET4" s="230"/>
      <c r="TEU4" s="230"/>
      <c r="TEV4" s="230"/>
      <c r="TEW4" s="230"/>
      <c r="TEX4" s="230"/>
      <c r="TEY4" s="230"/>
      <c r="TEZ4" s="230"/>
      <c r="TFA4" s="230"/>
      <c r="TFB4" s="230"/>
      <c r="TFC4" s="230"/>
      <c r="TFD4" s="230"/>
      <c r="TFE4" s="230"/>
      <c r="TFF4" s="230"/>
      <c r="TFG4" s="230"/>
      <c r="TFH4" s="230"/>
      <c r="TFI4" s="230"/>
      <c r="TFJ4" s="230"/>
      <c r="TFK4" s="230"/>
      <c r="TFL4" s="230"/>
      <c r="TFM4" s="230"/>
      <c r="TFN4" s="230"/>
      <c r="TFO4" s="230"/>
      <c r="TFP4" s="230"/>
      <c r="TFQ4" s="230"/>
      <c r="TFR4" s="230"/>
      <c r="TFS4" s="230"/>
      <c r="TFT4" s="230"/>
      <c r="TFU4" s="230"/>
      <c r="TFV4" s="230"/>
      <c r="TFW4" s="230"/>
      <c r="TFX4" s="230"/>
      <c r="TFY4" s="230"/>
      <c r="TFZ4" s="230"/>
      <c r="TGA4" s="230"/>
      <c r="TGB4" s="230"/>
      <c r="TGC4" s="230"/>
      <c r="TGD4" s="230"/>
      <c r="TGE4" s="230"/>
      <c r="TGF4" s="230"/>
      <c r="TGG4" s="230"/>
      <c r="TGH4" s="230"/>
      <c r="TGI4" s="230"/>
      <c r="TGJ4" s="230"/>
      <c r="TGK4" s="230"/>
      <c r="TGL4" s="230"/>
      <c r="TGM4" s="230"/>
      <c r="TGN4" s="230"/>
      <c r="TGO4" s="230"/>
      <c r="TGP4" s="230"/>
      <c r="TGQ4" s="230"/>
      <c r="TGR4" s="230"/>
      <c r="TGS4" s="230"/>
      <c r="TGT4" s="230"/>
      <c r="TGU4" s="230"/>
      <c r="TGV4" s="230"/>
      <c r="TGW4" s="230"/>
      <c r="TGX4" s="230"/>
      <c r="TGY4" s="230"/>
      <c r="TGZ4" s="230"/>
      <c r="THA4" s="230"/>
      <c r="THB4" s="230"/>
      <c r="THC4" s="230"/>
      <c r="THD4" s="230"/>
      <c r="THE4" s="230"/>
      <c r="THF4" s="230"/>
      <c r="THG4" s="230"/>
      <c r="THH4" s="230"/>
      <c r="THI4" s="230"/>
      <c r="THJ4" s="230"/>
      <c r="THK4" s="230"/>
      <c r="THL4" s="230"/>
      <c r="THM4" s="230"/>
      <c r="THN4" s="230"/>
      <c r="THO4" s="230"/>
      <c r="THP4" s="230"/>
      <c r="THQ4" s="230"/>
      <c r="THR4" s="230"/>
      <c r="THS4" s="230"/>
      <c r="THT4" s="230"/>
      <c r="THU4" s="230"/>
      <c r="THV4" s="230"/>
      <c r="THW4" s="230"/>
      <c r="THX4" s="230"/>
      <c r="THY4" s="230"/>
      <c r="THZ4" s="230"/>
      <c r="TIA4" s="230"/>
      <c r="TIB4" s="230"/>
      <c r="TIC4" s="230"/>
      <c r="TID4" s="230"/>
      <c r="TIE4" s="230"/>
      <c r="TIF4" s="230"/>
      <c r="TIG4" s="230"/>
      <c r="TIH4" s="230"/>
      <c r="TII4" s="230"/>
      <c r="TIJ4" s="230"/>
      <c r="TIK4" s="230"/>
      <c r="TIL4" s="230"/>
      <c r="TIM4" s="230"/>
      <c r="TIN4" s="230"/>
      <c r="TIO4" s="230"/>
      <c r="TIP4" s="230"/>
      <c r="TIQ4" s="230"/>
      <c r="TIR4" s="230"/>
      <c r="TIS4" s="230"/>
      <c r="TIT4" s="230"/>
      <c r="TIU4" s="230"/>
      <c r="TIV4" s="230"/>
      <c r="TIW4" s="230"/>
      <c r="TIX4" s="230"/>
      <c r="TIY4" s="230"/>
      <c r="TIZ4" s="230"/>
      <c r="TJA4" s="230"/>
      <c r="TJB4" s="230"/>
      <c r="TJC4" s="230"/>
      <c r="TJD4" s="230"/>
      <c r="TJE4" s="230"/>
      <c r="TJF4" s="230"/>
      <c r="TJG4" s="230"/>
      <c r="TJH4" s="230"/>
      <c r="TJI4" s="230"/>
      <c r="TJJ4" s="230"/>
      <c r="TJK4" s="230"/>
      <c r="TJL4" s="230"/>
      <c r="TJM4" s="230"/>
      <c r="TJN4" s="230"/>
      <c r="TJO4" s="230"/>
      <c r="TJP4" s="230"/>
      <c r="TJQ4" s="230"/>
      <c r="TJR4" s="230"/>
      <c r="TJS4" s="230"/>
      <c r="TJT4" s="230"/>
      <c r="TJU4" s="230"/>
      <c r="TJV4" s="230"/>
      <c r="TJW4" s="230"/>
      <c r="TJX4" s="230"/>
      <c r="TJY4" s="230"/>
      <c r="TJZ4" s="230"/>
      <c r="TKA4" s="230"/>
      <c r="TKB4" s="230"/>
      <c r="TKC4" s="230"/>
      <c r="TKD4" s="230"/>
      <c r="TKE4" s="230"/>
      <c r="TKF4" s="230"/>
      <c r="TKG4" s="230"/>
      <c r="TKH4" s="230"/>
      <c r="TKI4" s="230"/>
      <c r="TKJ4" s="230"/>
      <c r="TKK4" s="230"/>
      <c r="TKL4" s="230"/>
      <c r="TKM4" s="230"/>
      <c r="TKN4" s="230"/>
      <c r="TKO4" s="230"/>
      <c r="TKP4" s="230"/>
      <c r="TKQ4" s="230"/>
      <c r="TKR4" s="230"/>
      <c r="TKS4" s="230"/>
      <c r="TKT4" s="230"/>
      <c r="TKU4" s="230"/>
      <c r="TKV4" s="230"/>
      <c r="TKW4" s="230"/>
      <c r="TKX4" s="230"/>
      <c r="TKY4" s="230"/>
      <c r="TKZ4" s="230"/>
      <c r="TLA4" s="230"/>
      <c r="TLB4" s="230"/>
      <c r="TLC4" s="230"/>
      <c r="TLD4" s="230"/>
      <c r="TLE4" s="230"/>
      <c r="TLF4" s="230"/>
      <c r="TLG4" s="230"/>
      <c r="TLH4" s="230"/>
      <c r="TLI4" s="230"/>
      <c r="TLJ4" s="230"/>
      <c r="TLK4" s="230"/>
      <c r="TLL4" s="230"/>
      <c r="TLM4" s="230"/>
      <c r="TLN4" s="230"/>
      <c r="TLO4" s="230"/>
      <c r="TLP4" s="230"/>
      <c r="TLQ4" s="230"/>
      <c r="TLR4" s="230"/>
      <c r="TLS4" s="230"/>
      <c r="TLT4" s="230"/>
      <c r="TLU4" s="230"/>
      <c r="TLV4" s="230"/>
      <c r="TLW4" s="230"/>
      <c r="TLX4" s="230"/>
      <c r="TLY4" s="230"/>
      <c r="TLZ4" s="230"/>
      <c r="TMA4" s="230"/>
      <c r="TMB4" s="230"/>
      <c r="TMC4" s="230"/>
      <c r="TMD4" s="230"/>
      <c r="TME4" s="230"/>
      <c r="TMF4" s="230"/>
      <c r="TMG4" s="230"/>
      <c r="TMH4" s="230"/>
      <c r="TMI4" s="230"/>
      <c r="TMJ4" s="230"/>
      <c r="TMK4" s="230"/>
      <c r="TML4" s="230"/>
      <c r="TMM4" s="230"/>
      <c r="TMN4" s="230"/>
      <c r="TMO4" s="230"/>
      <c r="TMP4" s="230"/>
      <c r="TMQ4" s="230"/>
      <c r="TMR4" s="230"/>
      <c r="TMS4" s="230"/>
      <c r="TMT4" s="230"/>
      <c r="TMU4" s="230"/>
      <c r="TMV4" s="230"/>
      <c r="TMW4" s="230"/>
      <c r="TMX4" s="230"/>
      <c r="TMY4" s="230"/>
      <c r="TMZ4" s="230"/>
      <c r="TNA4" s="230"/>
      <c r="TNB4" s="230"/>
      <c r="TNC4" s="230"/>
      <c r="TND4" s="230"/>
      <c r="TNE4" s="230"/>
      <c r="TNF4" s="230"/>
      <c r="TNG4" s="230"/>
      <c r="TNH4" s="230"/>
      <c r="TNI4" s="230"/>
      <c r="TNJ4" s="230"/>
      <c r="TNK4" s="230"/>
      <c r="TNL4" s="230"/>
      <c r="TNM4" s="230"/>
      <c r="TNN4" s="230"/>
      <c r="TNO4" s="230"/>
      <c r="TNP4" s="230"/>
      <c r="TNQ4" s="230"/>
      <c r="TNR4" s="230"/>
      <c r="TNS4" s="230"/>
      <c r="TNT4" s="230"/>
      <c r="TNU4" s="230"/>
      <c r="TNV4" s="230"/>
      <c r="TNW4" s="230"/>
      <c r="TNX4" s="230"/>
      <c r="TNY4" s="230"/>
      <c r="TNZ4" s="230"/>
      <c r="TOA4" s="230"/>
      <c r="TOB4" s="230"/>
      <c r="TOC4" s="230"/>
      <c r="TOD4" s="230"/>
      <c r="TOE4" s="230"/>
      <c r="TOF4" s="230"/>
      <c r="TOG4" s="230"/>
      <c r="TOH4" s="230"/>
      <c r="TOI4" s="230"/>
      <c r="TOJ4" s="230"/>
      <c r="TOK4" s="230"/>
      <c r="TOL4" s="230"/>
      <c r="TOM4" s="230"/>
      <c r="TON4" s="230"/>
      <c r="TOO4" s="230"/>
      <c r="TOP4" s="230"/>
      <c r="TOQ4" s="230"/>
      <c r="TOR4" s="230"/>
      <c r="TOS4" s="230"/>
      <c r="TOT4" s="230"/>
      <c r="TOU4" s="230"/>
      <c r="TOV4" s="230"/>
      <c r="TOW4" s="230"/>
      <c r="TOX4" s="230"/>
      <c r="TOY4" s="230"/>
      <c r="TOZ4" s="230"/>
      <c r="TPA4" s="230"/>
      <c r="TPB4" s="230"/>
      <c r="TPC4" s="230"/>
      <c r="TPD4" s="230"/>
      <c r="TPE4" s="230"/>
      <c r="TPF4" s="230"/>
      <c r="TPG4" s="230"/>
      <c r="TPH4" s="230"/>
      <c r="TPI4" s="230"/>
      <c r="TPJ4" s="230"/>
      <c r="TPK4" s="230"/>
      <c r="TPL4" s="230"/>
      <c r="TPM4" s="230"/>
      <c r="TPN4" s="230"/>
      <c r="TPO4" s="230"/>
      <c r="TPP4" s="230"/>
      <c r="TPQ4" s="230"/>
      <c r="TPR4" s="230"/>
      <c r="TPS4" s="230"/>
      <c r="TPT4" s="230"/>
      <c r="TPU4" s="230"/>
      <c r="TPV4" s="230"/>
      <c r="TPW4" s="230"/>
      <c r="TPX4" s="230"/>
      <c r="TPY4" s="230"/>
      <c r="TPZ4" s="230"/>
      <c r="TQA4" s="230"/>
      <c r="TQB4" s="230"/>
      <c r="TQC4" s="230"/>
      <c r="TQD4" s="230"/>
      <c r="TQE4" s="230"/>
      <c r="TQF4" s="230"/>
      <c r="TQG4" s="230"/>
      <c r="TQH4" s="230"/>
      <c r="TQI4" s="230"/>
      <c r="TQJ4" s="230"/>
      <c r="TQK4" s="230"/>
      <c r="TQL4" s="230"/>
      <c r="TQM4" s="230"/>
      <c r="TQN4" s="230"/>
      <c r="TQO4" s="230"/>
      <c r="TQP4" s="230"/>
      <c r="TQQ4" s="230"/>
      <c r="TQR4" s="230"/>
      <c r="TQS4" s="230"/>
      <c r="TQT4" s="230"/>
      <c r="TQU4" s="230"/>
      <c r="TQV4" s="230"/>
      <c r="TQW4" s="230"/>
      <c r="TQX4" s="230"/>
      <c r="TQY4" s="230"/>
      <c r="TQZ4" s="230"/>
      <c r="TRA4" s="230"/>
      <c r="TRB4" s="230"/>
      <c r="TRC4" s="230"/>
      <c r="TRD4" s="230"/>
      <c r="TRE4" s="230"/>
      <c r="TRF4" s="230"/>
      <c r="TRG4" s="230"/>
      <c r="TRH4" s="230"/>
      <c r="TRI4" s="230"/>
      <c r="TRJ4" s="230"/>
      <c r="TRK4" s="230"/>
      <c r="TRL4" s="230"/>
      <c r="TRM4" s="230"/>
      <c r="TRN4" s="230"/>
      <c r="TRO4" s="230"/>
      <c r="TRP4" s="230"/>
      <c r="TRQ4" s="230"/>
      <c r="TRR4" s="230"/>
      <c r="TRS4" s="230"/>
      <c r="TRT4" s="230"/>
      <c r="TRU4" s="230"/>
      <c r="TRV4" s="230"/>
      <c r="TRW4" s="230"/>
      <c r="TRX4" s="230"/>
      <c r="TRY4" s="230"/>
      <c r="TRZ4" s="230"/>
      <c r="TSA4" s="230"/>
      <c r="TSB4" s="230"/>
      <c r="TSC4" s="230"/>
      <c r="TSD4" s="230"/>
      <c r="TSE4" s="230"/>
      <c r="TSF4" s="230"/>
      <c r="TSG4" s="230"/>
      <c r="TSH4" s="230"/>
      <c r="TSI4" s="230"/>
      <c r="TSJ4" s="230"/>
      <c r="TSK4" s="230"/>
      <c r="TSL4" s="230"/>
      <c r="TSM4" s="230"/>
      <c r="TSN4" s="230"/>
      <c r="TSO4" s="230"/>
      <c r="TSP4" s="230"/>
      <c r="TSQ4" s="230"/>
      <c r="TSR4" s="230"/>
      <c r="TSS4" s="230"/>
      <c r="TST4" s="230"/>
      <c r="TSU4" s="230"/>
      <c r="TSV4" s="230"/>
      <c r="TSW4" s="230"/>
      <c r="TSX4" s="230"/>
      <c r="TSY4" s="230"/>
      <c r="TSZ4" s="230"/>
      <c r="TTA4" s="230"/>
      <c r="TTB4" s="230"/>
      <c r="TTC4" s="230"/>
      <c r="TTD4" s="230"/>
      <c r="TTE4" s="230"/>
      <c r="TTF4" s="230"/>
      <c r="TTG4" s="230"/>
      <c r="TTH4" s="230"/>
      <c r="TTI4" s="230"/>
      <c r="TTJ4" s="230"/>
      <c r="TTK4" s="230"/>
      <c r="TTL4" s="230"/>
      <c r="TTM4" s="230"/>
      <c r="TTN4" s="230"/>
      <c r="TTO4" s="230"/>
      <c r="TTP4" s="230"/>
      <c r="TTQ4" s="230"/>
      <c r="TTR4" s="230"/>
      <c r="TTS4" s="230"/>
      <c r="TTT4" s="230"/>
      <c r="TTU4" s="230"/>
      <c r="TTV4" s="230"/>
      <c r="TTW4" s="230"/>
      <c r="TTX4" s="230"/>
      <c r="TTY4" s="230"/>
      <c r="TTZ4" s="230"/>
      <c r="TUA4" s="230"/>
      <c r="TUB4" s="230"/>
      <c r="TUC4" s="230"/>
      <c r="TUD4" s="230"/>
      <c r="TUE4" s="230"/>
      <c r="TUF4" s="230"/>
      <c r="TUG4" s="230"/>
      <c r="TUH4" s="230"/>
      <c r="TUI4" s="230"/>
      <c r="TUJ4" s="230"/>
      <c r="TUK4" s="230"/>
      <c r="TUL4" s="230"/>
      <c r="TUM4" s="230"/>
      <c r="TUN4" s="230"/>
      <c r="TUO4" s="230"/>
      <c r="TUP4" s="230"/>
      <c r="TUQ4" s="230"/>
      <c r="TUR4" s="230"/>
      <c r="TUS4" s="230"/>
      <c r="TUT4" s="230"/>
      <c r="TUU4" s="230"/>
      <c r="TUV4" s="230"/>
      <c r="TUW4" s="230"/>
      <c r="TUX4" s="230"/>
      <c r="TUY4" s="230"/>
      <c r="TUZ4" s="230"/>
      <c r="TVA4" s="230"/>
      <c r="TVB4" s="230"/>
      <c r="TVC4" s="230"/>
      <c r="TVD4" s="230"/>
      <c r="TVE4" s="230"/>
      <c r="TVF4" s="230"/>
      <c r="TVG4" s="230"/>
      <c r="TVH4" s="230"/>
      <c r="TVI4" s="230"/>
      <c r="TVJ4" s="230"/>
      <c r="TVK4" s="230"/>
      <c r="TVL4" s="230"/>
      <c r="TVM4" s="230"/>
      <c r="TVN4" s="230"/>
      <c r="TVO4" s="230"/>
      <c r="TVP4" s="230"/>
      <c r="TVQ4" s="230"/>
      <c r="TVR4" s="230"/>
      <c r="TVS4" s="230"/>
      <c r="TVT4" s="230"/>
      <c r="TVU4" s="230"/>
      <c r="TVV4" s="230"/>
      <c r="TVW4" s="230"/>
      <c r="TVX4" s="230"/>
      <c r="TVY4" s="230"/>
      <c r="TVZ4" s="230"/>
      <c r="TWA4" s="230"/>
      <c r="TWB4" s="230"/>
      <c r="TWC4" s="230"/>
      <c r="TWD4" s="230"/>
      <c r="TWE4" s="230"/>
      <c r="TWF4" s="230"/>
      <c r="TWG4" s="230"/>
      <c r="TWH4" s="230"/>
      <c r="TWI4" s="230"/>
      <c r="TWJ4" s="230"/>
      <c r="TWK4" s="230"/>
      <c r="TWL4" s="230"/>
      <c r="TWM4" s="230"/>
      <c r="TWN4" s="230"/>
      <c r="TWO4" s="230"/>
      <c r="TWP4" s="230"/>
      <c r="TWQ4" s="230"/>
      <c r="TWR4" s="230"/>
      <c r="TWS4" s="230"/>
      <c r="TWT4" s="230"/>
      <c r="TWU4" s="230"/>
      <c r="TWV4" s="230"/>
      <c r="TWW4" s="230"/>
      <c r="TWX4" s="230"/>
      <c r="TWY4" s="230"/>
      <c r="TWZ4" s="230"/>
      <c r="TXA4" s="230"/>
      <c r="TXB4" s="230"/>
      <c r="TXC4" s="230"/>
      <c r="TXD4" s="230"/>
      <c r="TXE4" s="230"/>
      <c r="TXF4" s="230"/>
      <c r="TXG4" s="230"/>
      <c r="TXH4" s="230"/>
      <c r="TXI4" s="230"/>
      <c r="TXJ4" s="230"/>
      <c r="TXK4" s="230"/>
      <c r="TXL4" s="230"/>
      <c r="TXM4" s="230"/>
      <c r="TXN4" s="230"/>
      <c r="TXO4" s="230"/>
      <c r="TXP4" s="230"/>
      <c r="TXQ4" s="230"/>
      <c r="TXR4" s="230"/>
      <c r="TXS4" s="230"/>
      <c r="TXT4" s="230"/>
      <c r="TXU4" s="230"/>
      <c r="TXV4" s="230"/>
      <c r="TXW4" s="230"/>
      <c r="TXX4" s="230"/>
      <c r="TXY4" s="230"/>
      <c r="TXZ4" s="230"/>
      <c r="TYA4" s="230"/>
      <c r="TYB4" s="230"/>
      <c r="TYC4" s="230"/>
      <c r="TYD4" s="230"/>
      <c r="TYE4" s="230"/>
      <c r="TYF4" s="230"/>
      <c r="TYG4" s="230"/>
      <c r="TYH4" s="230"/>
      <c r="TYI4" s="230"/>
      <c r="TYJ4" s="230"/>
      <c r="TYK4" s="230"/>
      <c r="TYL4" s="230"/>
      <c r="TYM4" s="230"/>
      <c r="TYN4" s="230"/>
      <c r="TYO4" s="230"/>
      <c r="TYP4" s="230"/>
      <c r="TYQ4" s="230"/>
      <c r="TYR4" s="230"/>
      <c r="TYS4" s="230"/>
      <c r="TYT4" s="230"/>
      <c r="TYU4" s="230"/>
      <c r="TYV4" s="230"/>
      <c r="TYW4" s="230"/>
      <c r="TYX4" s="230"/>
      <c r="TYY4" s="230"/>
      <c r="TYZ4" s="230"/>
      <c r="TZA4" s="230"/>
      <c r="TZB4" s="230"/>
      <c r="TZC4" s="230"/>
      <c r="TZD4" s="230"/>
      <c r="TZE4" s="230"/>
      <c r="TZF4" s="230"/>
      <c r="TZG4" s="230"/>
      <c r="TZH4" s="230"/>
      <c r="TZI4" s="230"/>
      <c r="TZJ4" s="230"/>
      <c r="TZK4" s="230"/>
      <c r="TZL4" s="230"/>
      <c r="TZM4" s="230"/>
      <c r="TZN4" s="230"/>
      <c r="TZO4" s="230"/>
      <c r="TZP4" s="230"/>
      <c r="TZQ4" s="230"/>
      <c r="TZR4" s="230"/>
      <c r="TZS4" s="230"/>
      <c r="TZT4" s="230"/>
      <c r="TZU4" s="230"/>
      <c r="TZV4" s="230"/>
      <c r="TZW4" s="230"/>
      <c r="TZX4" s="230"/>
      <c r="TZY4" s="230"/>
      <c r="TZZ4" s="230"/>
      <c r="UAA4" s="230"/>
      <c r="UAB4" s="230"/>
      <c r="UAC4" s="230"/>
      <c r="UAD4" s="230"/>
      <c r="UAE4" s="230"/>
      <c r="UAF4" s="230"/>
      <c r="UAG4" s="230"/>
      <c r="UAH4" s="230"/>
      <c r="UAI4" s="230"/>
      <c r="UAJ4" s="230"/>
      <c r="UAK4" s="230"/>
      <c r="UAL4" s="230"/>
      <c r="UAM4" s="230"/>
      <c r="UAN4" s="230"/>
      <c r="UAO4" s="230"/>
      <c r="UAP4" s="230"/>
      <c r="UAQ4" s="230"/>
      <c r="UAR4" s="230"/>
      <c r="UAS4" s="230"/>
      <c r="UAT4" s="230"/>
      <c r="UAU4" s="230"/>
      <c r="UAV4" s="230"/>
      <c r="UAW4" s="230"/>
      <c r="UAX4" s="230"/>
      <c r="UAY4" s="230"/>
      <c r="UAZ4" s="230"/>
      <c r="UBA4" s="230"/>
      <c r="UBB4" s="230"/>
      <c r="UBC4" s="230"/>
      <c r="UBD4" s="230"/>
      <c r="UBE4" s="230"/>
      <c r="UBF4" s="230"/>
      <c r="UBG4" s="230"/>
      <c r="UBH4" s="230"/>
      <c r="UBI4" s="230"/>
      <c r="UBJ4" s="230"/>
      <c r="UBK4" s="230"/>
      <c r="UBL4" s="230"/>
      <c r="UBM4" s="230"/>
      <c r="UBN4" s="230"/>
      <c r="UBO4" s="230"/>
      <c r="UBP4" s="230"/>
      <c r="UBQ4" s="230"/>
      <c r="UBR4" s="230"/>
      <c r="UBS4" s="230"/>
      <c r="UBT4" s="230"/>
      <c r="UBU4" s="230"/>
      <c r="UBV4" s="230"/>
      <c r="UBW4" s="230"/>
      <c r="UBX4" s="230"/>
      <c r="UBY4" s="230"/>
      <c r="UBZ4" s="230"/>
      <c r="UCA4" s="230"/>
      <c r="UCB4" s="230"/>
      <c r="UCC4" s="230"/>
      <c r="UCD4" s="230"/>
      <c r="UCE4" s="230"/>
      <c r="UCF4" s="230"/>
      <c r="UCG4" s="230"/>
      <c r="UCH4" s="230"/>
      <c r="UCI4" s="230"/>
      <c r="UCJ4" s="230"/>
      <c r="UCK4" s="230"/>
      <c r="UCL4" s="230"/>
      <c r="UCM4" s="230"/>
      <c r="UCN4" s="230"/>
      <c r="UCO4" s="230"/>
      <c r="UCP4" s="230"/>
      <c r="UCQ4" s="230"/>
      <c r="UCR4" s="230"/>
      <c r="UCS4" s="230"/>
      <c r="UCT4" s="230"/>
      <c r="UCU4" s="230"/>
      <c r="UCV4" s="230"/>
      <c r="UCW4" s="230"/>
      <c r="UCX4" s="230"/>
      <c r="UCY4" s="230"/>
      <c r="UCZ4" s="230"/>
      <c r="UDA4" s="230"/>
      <c r="UDB4" s="230"/>
      <c r="UDC4" s="230"/>
      <c r="UDD4" s="230"/>
      <c r="UDE4" s="230"/>
      <c r="UDF4" s="230"/>
      <c r="UDG4" s="230"/>
      <c r="UDH4" s="230"/>
      <c r="UDI4" s="230"/>
      <c r="UDJ4" s="230"/>
      <c r="UDK4" s="230"/>
      <c r="UDL4" s="230"/>
      <c r="UDM4" s="230"/>
      <c r="UDN4" s="230"/>
      <c r="UDO4" s="230"/>
      <c r="UDP4" s="230"/>
      <c r="UDQ4" s="230"/>
      <c r="UDR4" s="230"/>
      <c r="UDS4" s="230"/>
      <c r="UDT4" s="230"/>
      <c r="UDU4" s="230"/>
      <c r="UDV4" s="230"/>
      <c r="UDW4" s="230"/>
      <c r="UDX4" s="230"/>
      <c r="UDY4" s="230"/>
      <c r="UDZ4" s="230"/>
      <c r="UEA4" s="230"/>
      <c r="UEB4" s="230"/>
      <c r="UEC4" s="230"/>
      <c r="UED4" s="230"/>
      <c r="UEE4" s="230"/>
      <c r="UEF4" s="230"/>
      <c r="UEG4" s="230"/>
      <c r="UEH4" s="230"/>
      <c r="UEI4" s="230"/>
      <c r="UEJ4" s="230"/>
      <c r="UEK4" s="230"/>
      <c r="UEL4" s="230"/>
      <c r="UEM4" s="230"/>
      <c r="UEN4" s="230"/>
      <c r="UEO4" s="230"/>
      <c r="UEP4" s="230"/>
      <c r="UEQ4" s="230"/>
      <c r="UER4" s="230"/>
      <c r="UES4" s="230"/>
      <c r="UET4" s="230"/>
      <c r="UEU4" s="230"/>
      <c r="UEV4" s="230"/>
      <c r="UEW4" s="230"/>
      <c r="UEX4" s="230"/>
      <c r="UEY4" s="230"/>
      <c r="UEZ4" s="230"/>
      <c r="UFA4" s="230"/>
      <c r="UFB4" s="230"/>
      <c r="UFC4" s="230"/>
      <c r="UFD4" s="230"/>
      <c r="UFE4" s="230"/>
      <c r="UFF4" s="230"/>
      <c r="UFG4" s="230"/>
      <c r="UFH4" s="230"/>
      <c r="UFI4" s="230"/>
      <c r="UFJ4" s="230"/>
      <c r="UFK4" s="230"/>
      <c r="UFL4" s="230"/>
      <c r="UFM4" s="230"/>
      <c r="UFN4" s="230"/>
      <c r="UFO4" s="230"/>
      <c r="UFP4" s="230"/>
      <c r="UFQ4" s="230"/>
      <c r="UFR4" s="230"/>
      <c r="UFS4" s="230"/>
      <c r="UFT4" s="230"/>
      <c r="UFU4" s="230"/>
      <c r="UFV4" s="230"/>
      <c r="UFW4" s="230"/>
      <c r="UFX4" s="230"/>
      <c r="UFY4" s="230"/>
      <c r="UFZ4" s="230"/>
      <c r="UGA4" s="230"/>
      <c r="UGB4" s="230"/>
      <c r="UGC4" s="230"/>
      <c r="UGD4" s="230"/>
      <c r="UGE4" s="230"/>
      <c r="UGF4" s="230"/>
      <c r="UGG4" s="230"/>
      <c r="UGH4" s="230"/>
      <c r="UGI4" s="230"/>
      <c r="UGJ4" s="230"/>
      <c r="UGK4" s="230"/>
      <c r="UGL4" s="230"/>
      <c r="UGM4" s="230"/>
      <c r="UGN4" s="230"/>
      <c r="UGO4" s="230"/>
      <c r="UGP4" s="230"/>
      <c r="UGQ4" s="230"/>
      <c r="UGR4" s="230"/>
      <c r="UGS4" s="230"/>
      <c r="UGT4" s="230"/>
      <c r="UGU4" s="230"/>
      <c r="UGV4" s="230"/>
      <c r="UGW4" s="230"/>
      <c r="UGX4" s="230"/>
      <c r="UGY4" s="230"/>
      <c r="UGZ4" s="230"/>
      <c r="UHA4" s="230"/>
      <c r="UHB4" s="230"/>
      <c r="UHC4" s="230"/>
      <c r="UHD4" s="230"/>
      <c r="UHE4" s="230"/>
      <c r="UHF4" s="230"/>
      <c r="UHG4" s="230"/>
      <c r="UHH4" s="230"/>
      <c r="UHI4" s="230"/>
      <c r="UHJ4" s="230"/>
      <c r="UHK4" s="230"/>
      <c r="UHL4" s="230"/>
      <c r="UHM4" s="230"/>
      <c r="UHN4" s="230"/>
      <c r="UHO4" s="230"/>
      <c r="UHP4" s="230"/>
      <c r="UHQ4" s="230"/>
      <c r="UHR4" s="230"/>
      <c r="UHS4" s="230"/>
      <c r="UHT4" s="230"/>
      <c r="UHU4" s="230"/>
      <c r="UHV4" s="230"/>
      <c r="UHW4" s="230"/>
      <c r="UHX4" s="230"/>
      <c r="UHY4" s="230"/>
      <c r="UHZ4" s="230"/>
      <c r="UIA4" s="230"/>
      <c r="UIB4" s="230"/>
      <c r="UIC4" s="230"/>
      <c r="UID4" s="230"/>
      <c r="UIE4" s="230"/>
      <c r="UIF4" s="230"/>
      <c r="UIG4" s="230"/>
      <c r="UIH4" s="230"/>
      <c r="UII4" s="230"/>
      <c r="UIJ4" s="230"/>
      <c r="UIK4" s="230"/>
      <c r="UIL4" s="230"/>
      <c r="UIM4" s="230"/>
      <c r="UIN4" s="230"/>
      <c r="UIO4" s="230"/>
      <c r="UIP4" s="230"/>
      <c r="UIQ4" s="230"/>
      <c r="UIR4" s="230"/>
      <c r="UIS4" s="230"/>
      <c r="UIT4" s="230"/>
      <c r="UIU4" s="230"/>
      <c r="UIV4" s="230"/>
      <c r="UIW4" s="230"/>
      <c r="UIX4" s="230"/>
      <c r="UIY4" s="230"/>
      <c r="UIZ4" s="230"/>
      <c r="UJA4" s="230"/>
      <c r="UJB4" s="230"/>
      <c r="UJC4" s="230"/>
      <c r="UJD4" s="230"/>
      <c r="UJE4" s="230"/>
      <c r="UJF4" s="230"/>
      <c r="UJG4" s="230"/>
      <c r="UJH4" s="230"/>
      <c r="UJI4" s="230"/>
      <c r="UJJ4" s="230"/>
      <c r="UJK4" s="230"/>
      <c r="UJL4" s="230"/>
      <c r="UJM4" s="230"/>
      <c r="UJN4" s="230"/>
      <c r="UJO4" s="230"/>
      <c r="UJP4" s="230"/>
      <c r="UJQ4" s="230"/>
      <c r="UJR4" s="230"/>
      <c r="UJS4" s="230"/>
      <c r="UJT4" s="230"/>
      <c r="UJU4" s="230"/>
      <c r="UJV4" s="230"/>
      <c r="UJW4" s="230"/>
      <c r="UJX4" s="230"/>
      <c r="UJY4" s="230"/>
      <c r="UJZ4" s="230"/>
      <c r="UKA4" s="230"/>
      <c r="UKB4" s="230"/>
      <c r="UKC4" s="230"/>
      <c r="UKD4" s="230"/>
      <c r="UKE4" s="230"/>
      <c r="UKF4" s="230"/>
      <c r="UKG4" s="230"/>
      <c r="UKH4" s="230"/>
      <c r="UKI4" s="230"/>
      <c r="UKJ4" s="230"/>
      <c r="UKK4" s="230"/>
      <c r="UKL4" s="230"/>
      <c r="UKM4" s="230"/>
      <c r="UKN4" s="230"/>
      <c r="UKO4" s="230"/>
      <c r="UKP4" s="230"/>
      <c r="UKQ4" s="230"/>
      <c r="UKR4" s="230"/>
      <c r="UKS4" s="230"/>
      <c r="UKT4" s="230"/>
      <c r="UKU4" s="230"/>
      <c r="UKV4" s="230"/>
      <c r="UKW4" s="230"/>
      <c r="UKX4" s="230"/>
      <c r="UKY4" s="230"/>
      <c r="UKZ4" s="230"/>
      <c r="ULA4" s="230"/>
      <c r="ULB4" s="230"/>
      <c r="ULC4" s="230"/>
      <c r="ULD4" s="230"/>
      <c r="ULE4" s="230"/>
      <c r="ULF4" s="230"/>
      <c r="ULG4" s="230"/>
      <c r="ULH4" s="230"/>
      <c r="ULI4" s="230"/>
      <c r="ULJ4" s="230"/>
      <c r="ULK4" s="230"/>
      <c r="ULL4" s="230"/>
      <c r="ULM4" s="230"/>
      <c r="ULN4" s="230"/>
      <c r="ULO4" s="230"/>
      <c r="ULP4" s="230"/>
      <c r="ULQ4" s="230"/>
      <c r="ULR4" s="230"/>
      <c r="ULS4" s="230"/>
      <c r="ULT4" s="230"/>
      <c r="ULU4" s="230"/>
      <c r="ULV4" s="230"/>
      <c r="ULW4" s="230"/>
      <c r="ULX4" s="230"/>
      <c r="ULY4" s="230"/>
      <c r="ULZ4" s="230"/>
      <c r="UMA4" s="230"/>
      <c r="UMB4" s="230"/>
      <c r="UMC4" s="230"/>
      <c r="UMD4" s="230"/>
      <c r="UME4" s="230"/>
      <c r="UMF4" s="230"/>
      <c r="UMG4" s="230"/>
      <c r="UMH4" s="230"/>
      <c r="UMI4" s="230"/>
      <c r="UMJ4" s="230"/>
      <c r="UMK4" s="230"/>
      <c r="UML4" s="230"/>
      <c r="UMM4" s="230"/>
      <c r="UMN4" s="230"/>
      <c r="UMO4" s="230"/>
      <c r="UMP4" s="230"/>
      <c r="UMQ4" s="230"/>
      <c r="UMR4" s="230"/>
      <c r="UMS4" s="230"/>
      <c r="UMT4" s="230"/>
      <c r="UMU4" s="230"/>
      <c r="UMV4" s="230"/>
      <c r="UMW4" s="230"/>
      <c r="UMX4" s="230"/>
      <c r="UMY4" s="230"/>
      <c r="UMZ4" s="230"/>
      <c r="UNA4" s="230"/>
      <c r="UNB4" s="230"/>
      <c r="UNC4" s="230"/>
      <c r="UND4" s="230"/>
      <c r="UNE4" s="230"/>
      <c r="UNF4" s="230"/>
      <c r="UNG4" s="230"/>
      <c r="UNH4" s="230"/>
      <c r="UNI4" s="230"/>
      <c r="UNJ4" s="230"/>
      <c r="UNK4" s="230"/>
      <c r="UNL4" s="230"/>
      <c r="UNM4" s="230"/>
      <c r="UNN4" s="230"/>
      <c r="UNO4" s="230"/>
      <c r="UNP4" s="230"/>
      <c r="UNQ4" s="230"/>
      <c r="UNR4" s="230"/>
      <c r="UNS4" s="230"/>
      <c r="UNT4" s="230"/>
      <c r="UNU4" s="230"/>
      <c r="UNV4" s="230"/>
      <c r="UNW4" s="230"/>
      <c r="UNX4" s="230"/>
      <c r="UNY4" s="230"/>
      <c r="UNZ4" s="230"/>
      <c r="UOA4" s="230"/>
      <c r="UOB4" s="230"/>
      <c r="UOC4" s="230"/>
      <c r="UOD4" s="230"/>
      <c r="UOE4" s="230"/>
      <c r="UOF4" s="230"/>
      <c r="UOG4" s="230"/>
      <c r="UOH4" s="230"/>
      <c r="UOI4" s="230"/>
      <c r="UOJ4" s="230"/>
      <c r="UOK4" s="230"/>
      <c r="UOL4" s="230"/>
      <c r="UOM4" s="230"/>
      <c r="UON4" s="230"/>
      <c r="UOO4" s="230"/>
      <c r="UOP4" s="230"/>
      <c r="UOQ4" s="230"/>
      <c r="UOR4" s="230"/>
      <c r="UOS4" s="230"/>
      <c r="UOT4" s="230"/>
      <c r="UOU4" s="230"/>
      <c r="UOV4" s="230"/>
      <c r="UOW4" s="230"/>
      <c r="UOX4" s="230"/>
      <c r="UOY4" s="230"/>
      <c r="UOZ4" s="230"/>
      <c r="UPA4" s="230"/>
      <c r="UPB4" s="230"/>
      <c r="UPC4" s="230"/>
      <c r="UPD4" s="230"/>
      <c r="UPE4" s="230"/>
      <c r="UPF4" s="230"/>
      <c r="UPG4" s="230"/>
      <c r="UPH4" s="230"/>
      <c r="UPI4" s="230"/>
      <c r="UPJ4" s="230"/>
      <c r="UPK4" s="230"/>
      <c r="UPL4" s="230"/>
      <c r="UPM4" s="230"/>
      <c r="UPN4" s="230"/>
      <c r="UPO4" s="230"/>
      <c r="UPP4" s="230"/>
      <c r="UPQ4" s="230"/>
      <c r="UPR4" s="230"/>
      <c r="UPS4" s="230"/>
      <c r="UPT4" s="230"/>
      <c r="UPU4" s="230"/>
      <c r="UPV4" s="230"/>
      <c r="UPW4" s="230"/>
      <c r="UPX4" s="230"/>
      <c r="UPY4" s="230"/>
      <c r="UPZ4" s="230"/>
      <c r="UQA4" s="230"/>
      <c r="UQB4" s="230"/>
      <c r="UQC4" s="230"/>
      <c r="UQD4" s="230"/>
      <c r="UQE4" s="230"/>
      <c r="UQF4" s="230"/>
      <c r="UQG4" s="230"/>
      <c r="UQH4" s="230"/>
      <c r="UQI4" s="230"/>
      <c r="UQJ4" s="230"/>
      <c r="UQK4" s="230"/>
      <c r="UQL4" s="230"/>
      <c r="UQM4" s="230"/>
      <c r="UQN4" s="230"/>
      <c r="UQO4" s="230"/>
      <c r="UQP4" s="230"/>
      <c r="UQQ4" s="230"/>
      <c r="UQR4" s="230"/>
      <c r="UQS4" s="230"/>
      <c r="UQT4" s="230"/>
      <c r="UQU4" s="230"/>
      <c r="UQV4" s="230"/>
      <c r="UQW4" s="230"/>
      <c r="UQX4" s="230"/>
      <c r="UQY4" s="230"/>
      <c r="UQZ4" s="230"/>
      <c r="URA4" s="230"/>
      <c r="URB4" s="230"/>
      <c r="URC4" s="230"/>
      <c r="URD4" s="230"/>
      <c r="URE4" s="230"/>
      <c r="URF4" s="230"/>
      <c r="URG4" s="230"/>
      <c r="URH4" s="230"/>
      <c r="URI4" s="230"/>
      <c r="URJ4" s="230"/>
      <c r="URK4" s="230"/>
      <c r="URL4" s="230"/>
      <c r="URM4" s="230"/>
      <c r="URN4" s="230"/>
      <c r="URO4" s="230"/>
      <c r="URP4" s="230"/>
      <c r="URQ4" s="230"/>
      <c r="URR4" s="230"/>
      <c r="URS4" s="230"/>
      <c r="URT4" s="230"/>
      <c r="URU4" s="230"/>
      <c r="URV4" s="230"/>
      <c r="URW4" s="230"/>
      <c r="URX4" s="230"/>
      <c r="URY4" s="230"/>
      <c r="URZ4" s="230"/>
      <c r="USA4" s="230"/>
      <c r="USB4" s="230"/>
      <c r="USC4" s="230"/>
      <c r="USD4" s="230"/>
      <c r="USE4" s="230"/>
      <c r="USF4" s="230"/>
      <c r="USG4" s="230"/>
      <c r="USH4" s="230"/>
      <c r="USI4" s="230"/>
      <c r="USJ4" s="230"/>
      <c r="USK4" s="230"/>
      <c r="USL4" s="230"/>
      <c r="USM4" s="230"/>
      <c r="USN4" s="230"/>
      <c r="USO4" s="230"/>
      <c r="USP4" s="230"/>
      <c r="USQ4" s="230"/>
      <c r="USR4" s="230"/>
      <c r="USS4" s="230"/>
      <c r="UST4" s="230"/>
      <c r="USU4" s="230"/>
      <c r="USV4" s="230"/>
      <c r="USW4" s="230"/>
      <c r="USX4" s="230"/>
      <c r="USY4" s="230"/>
      <c r="USZ4" s="230"/>
      <c r="UTA4" s="230"/>
      <c r="UTB4" s="230"/>
      <c r="UTC4" s="230"/>
      <c r="UTD4" s="230"/>
      <c r="UTE4" s="230"/>
      <c r="UTF4" s="230"/>
      <c r="UTG4" s="230"/>
      <c r="UTH4" s="230"/>
      <c r="UTI4" s="230"/>
      <c r="UTJ4" s="230"/>
      <c r="UTK4" s="230"/>
      <c r="UTL4" s="230"/>
      <c r="UTM4" s="230"/>
      <c r="UTN4" s="230"/>
      <c r="UTO4" s="230"/>
      <c r="UTP4" s="230"/>
      <c r="UTQ4" s="230"/>
      <c r="UTR4" s="230"/>
      <c r="UTS4" s="230"/>
      <c r="UTT4" s="230"/>
      <c r="UTU4" s="230"/>
      <c r="UTV4" s="230"/>
      <c r="UTW4" s="230"/>
      <c r="UTX4" s="230"/>
      <c r="UTY4" s="230"/>
      <c r="UTZ4" s="230"/>
      <c r="UUA4" s="230"/>
      <c r="UUB4" s="230"/>
      <c r="UUC4" s="230"/>
      <c r="UUD4" s="230"/>
      <c r="UUE4" s="230"/>
      <c r="UUF4" s="230"/>
      <c r="UUG4" s="230"/>
      <c r="UUH4" s="230"/>
      <c r="UUI4" s="230"/>
      <c r="UUJ4" s="230"/>
      <c r="UUK4" s="230"/>
      <c r="UUL4" s="230"/>
      <c r="UUM4" s="230"/>
      <c r="UUN4" s="230"/>
      <c r="UUO4" s="230"/>
      <c r="UUP4" s="230"/>
      <c r="UUQ4" s="230"/>
      <c r="UUR4" s="230"/>
      <c r="UUS4" s="230"/>
      <c r="UUT4" s="230"/>
      <c r="UUU4" s="230"/>
      <c r="UUV4" s="230"/>
      <c r="UUW4" s="230"/>
      <c r="UUX4" s="230"/>
      <c r="UUY4" s="230"/>
      <c r="UUZ4" s="230"/>
      <c r="UVA4" s="230"/>
      <c r="UVB4" s="230"/>
      <c r="UVC4" s="230"/>
      <c r="UVD4" s="230"/>
      <c r="UVE4" s="230"/>
      <c r="UVF4" s="230"/>
      <c r="UVG4" s="230"/>
      <c r="UVH4" s="230"/>
      <c r="UVI4" s="230"/>
      <c r="UVJ4" s="230"/>
      <c r="UVK4" s="230"/>
      <c r="UVL4" s="230"/>
      <c r="UVM4" s="230"/>
      <c r="UVN4" s="230"/>
      <c r="UVO4" s="230"/>
      <c r="UVP4" s="230"/>
      <c r="UVQ4" s="230"/>
      <c r="UVR4" s="230"/>
      <c r="UVS4" s="230"/>
      <c r="UVT4" s="230"/>
      <c r="UVU4" s="230"/>
      <c r="UVV4" s="230"/>
      <c r="UVW4" s="230"/>
      <c r="UVX4" s="230"/>
      <c r="UVY4" s="230"/>
      <c r="UVZ4" s="230"/>
      <c r="UWA4" s="230"/>
      <c r="UWB4" s="230"/>
      <c r="UWC4" s="230"/>
      <c r="UWD4" s="230"/>
      <c r="UWE4" s="230"/>
      <c r="UWF4" s="230"/>
      <c r="UWG4" s="230"/>
      <c r="UWH4" s="230"/>
      <c r="UWI4" s="230"/>
      <c r="UWJ4" s="230"/>
      <c r="UWK4" s="230"/>
      <c r="UWL4" s="230"/>
      <c r="UWM4" s="230"/>
      <c r="UWN4" s="230"/>
      <c r="UWO4" s="230"/>
      <c r="UWP4" s="230"/>
      <c r="UWQ4" s="230"/>
      <c r="UWR4" s="230"/>
      <c r="UWS4" s="230"/>
      <c r="UWT4" s="230"/>
      <c r="UWU4" s="230"/>
      <c r="UWV4" s="230"/>
      <c r="UWW4" s="230"/>
      <c r="UWX4" s="230"/>
      <c r="UWY4" s="230"/>
      <c r="UWZ4" s="230"/>
      <c r="UXA4" s="230"/>
      <c r="UXB4" s="230"/>
      <c r="UXC4" s="230"/>
      <c r="UXD4" s="230"/>
      <c r="UXE4" s="230"/>
      <c r="UXF4" s="230"/>
      <c r="UXG4" s="230"/>
      <c r="UXH4" s="230"/>
      <c r="UXI4" s="230"/>
      <c r="UXJ4" s="230"/>
      <c r="UXK4" s="230"/>
      <c r="UXL4" s="230"/>
      <c r="UXM4" s="230"/>
      <c r="UXN4" s="230"/>
      <c r="UXO4" s="230"/>
      <c r="UXP4" s="230"/>
      <c r="UXQ4" s="230"/>
      <c r="UXR4" s="230"/>
      <c r="UXS4" s="230"/>
      <c r="UXT4" s="230"/>
      <c r="UXU4" s="230"/>
      <c r="UXV4" s="230"/>
      <c r="UXW4" s="230"/>
      <c r="UXX4" s="230"/>
      <c r="UXY4" s="230"/>
      <c r="UXZ4" s="230"/>
      <c r="UYA4" s="230"/>
      <c r="UYB4" s="230"/>
      <c r="UYC4" s="230"/>
      <c r="UYD4" s="230"/>
      <c r="UYE4" s="230"/>
      <c r="UYF4" s="230"/>
      <c r="UYG4" s="230"/>
      <c r="UYH4" s="230"/>
      <c r="UYI4" s="230"/>
      <c r="UYJ4" s="230"/>
      <c r="UYK4" s="230"/>
      <c r="UYL4" s="230"/>
      <c r="UYM4" s="230"/>
      <c r="UYN4" s="230"/>
      <c r="UYO4" s="230"/>
      <c r="UYP4" s="230"/>
      <c r="UYQ4" s="230"/>
      <c r="UYR4" s="230"/>
      <c r="UYS4" s="230"/>
      <c r="UYT4" s="230"/>
      <c r="UYU4" s="230"/>
      <c r="UYV4" s="230"/>
      <c r="UYW4" s="230"/>
      <c r="UYX4" s="230"/>
      <c r="UYY4" s="230"/>
      <c r="UYZ4" s="230"/>
      <c r="UZA4" s="230"/>
      <c r="UZB4" s="230"/>
      <c r="UZC4" s="230"/>
      <c r="UZD4" s="230"/>
      <c r="UZE4" s="230"/>
      <c r="UZF4" s="230"/>
      <c r="UZG4" s="230"/>
      <c r="UZH4" s="230"/>
      <c r="UZI4" s="230"/>
      <c r="UZJ4" s="230"/>
      <c r="UZK4" s="230"/>
      <c r="UZL4" s="230"/>
      <c r="UZM4" s="230"/>
      <c r="UZN4" s="230"/>
      <c r="UZO4" s="230"/>
      <c r="UZP4" s="230"/>
      <c r="UZQ4" s="230"/>
      <c r="UZR4" s="230"/>
      <c r="UZS4" s="230"/>
      <c r="UZT4" s="230"/>
      <c r="UZU4" s="230"/>
      <c r="UZV4" s="230"/>
      <c r="UZW4" s="230"/>
      <c r="UZX4" s="230"/>
      <c r="UZY4" s="230"/>
      <c r="UZZ4" s="230"/>
      <c r="VAA4" s="230"/>
      <c r="VAB4" s="230"/>
      <c r="VAC4" s="230"/>
      <c r="VAD4" s="230"/>
      <c r="VAE4" s="230"/>
      <c r="VAF4" s="230"/>
      <c r="VAG4" s="230"/>
      <c r="VAH4" s="230"/>
      <c r="VAI4" s="230"/>
      <c r="VAJ4" s="230"/>
      <c r="VAK4" s="230"/>
      <c r="VAL4" s="230"/>
      <c r="VAM4" s="230"/>
      <c r="VAN4" s="230"/>
      <c r="VAO4" s="230"/>
      <c r="VAP4" s="230"/>
      <c r="VAQ4" s="230"/>
      <c r="VAR4" s="230"/>
      <c r="VAS4" s="230"/>
      <c r="VAT4" s="230"/>
      <c r="VAU4" s="230"/>
      <c r="VAV4" s="230"/>
      <c r="VAW4" s="230"/>
      <c r="VAX4" s="230"/>
      <c r="VAY4" s="230"/>
      <c r="VAZ4" s="230"/>
      <c r="VBA4" s="230"/>
      <c r="VBB4" s="230"/>
      <c r="VBC4" s="230"/>
      <c r="VBD4" s="230"/>
      <c r="VBE4" s="230"/>
      <c r="VBF4" s="230"/>
      <c r="VBG4" s="230"/>
      <c r="VBH4" s="230"/>
      <c r="VBI4" s="230"/>
      <c r="VBJ4" s="230"/>
      <c r="VBK4" s="230"/>
      <c r="VBL4" s="230"/>
      <c r="VBM4" s="230"/>
      <c r="VBN4" s="230"/>
      <c r="VBO4" s="230"/>
      <c r="VBP4" s="230"/>
      <c r="VBQ4" s="230"/>
      <c r="VBR4" s="230"/>
      <c r="VBS4" s="230"/>
      <c r="VBT4" s="230"/>
      <c r="VBU4" s="230"/>
      <c r="VBV4" s="230"/>
      <c r="VBW4" s="230"/>
      <c r="VBX4" s="230"/>
      <c r="VBY4" s="230"/>
      <c r="VBZ4" s="230"/>
      <c r="VCA4" s="230"/>
      <c r="VCB4" s="230"/>
      <c r="VCC4" s="230"/>
      <c r="VCD4" s="230"/>
      <c r="VCE4" s="230"/>
      <c r="VCF4" s="230"/>
      <c r="VCG4" s="230"/>
      <c r="VCH4" s="230"/>
      <c r="VCI4" s="230"/>
      <c r="VCJ4" s="230"/>
      <c r="VCK4" s="230"/>
      <c r="VCL4" s="230"/>
      <c r="VCM4" s="230"/>
      <c r="VCN4" s="230"/>
      <c r="VCO4" s="230"/>
      <c r="VCP4" s="230"/>
      <c r="VCQ4" s="230"/>
      <c r="VCR4" s="230"/>
      <c r="VCS4" s="230"/>
      <c r="VCT4" s="230"/>
      <c r="VCU4" s="230"/>
      <c r="VCV4" s="230"/>
      <c r="VCW4" s="230"/>
      <c r="VCX4" s="230"/>
      <c r="VCY4" s="230"/>
      <c r="VCZ4" s="230"/>
      <c r="VDA4" s="230"/>
      <c r="VDB4" s="230"/>
      <c r="VDC4" s="230"/>
      <c r="VDD4" s="230"/>
      <c r="VDE4" s="230"/>
      <c r="VDF4" s="230"/>
      <c r="VDG4" s="230"/>
      <c r="VDH4" s="230"/>
      <c r="VDI4" s="230"/>
      <c r="VDJ4" s="230"/>
      <c r="VDK4" s="230"/>
      <c r="VDL4" s="230"/>
      <c r="VDM4" s="230"/>
      <c r="VDN4" s="230"/>
      <c r="VDO4" s="230"/>
      <c r="VDP4" s="230"/>
      <c r="VDQ4" s="230"/>
      <c r="VDR4" s="230"/>
      <c r="VDS4" s="230"/>
      <c r="VDT4" s="230"/>
      <c r="VDU4" s="230"/>
      <c r="VDV4" s="230"/>
      <c r="VDW4" s="230"/>
      <c r="VDX4" s="230"/>
      <c r="VDY4" s="230"/>
      <c r="VDZ4" s="230"/>
      <c r="VEA4" s="230"/>
      <c r="VEB4" s="230"/>
      <c r="VEC4" s="230"/>
      <c r="VED4" s="230"/>
      <c r="VEE4" s="230"/>
      <c r="VEF4" s="230"/>
      <c r="VEG4" s="230"/>
      <c r="VEH4" s="230"/>
      <c r="VEI4" s="230"/>
      <c r="VEJ4" s="230"/>
      <c r="VEK4" s="230"/>
      <c r="VEL4" s="230"/>
      <c r="VEM4" s="230"/>
      <c r="VEN4" s="230"/>
      <c r="VEO4" s="230"/>
      <c r="VEP4" s="230"/>
      <c r="VEQ4" s="230"/>
      <c r="VER4" s="230"/>
      <c r="VES4" s="230"/>
      <c r="VET4" s="230"/>
      <c r="VEU4" s="230"/>
      <c r="VEV4" s="230"/>
      <c r="VEW4" s="230"/>
      <c r="VEX4" s="230"/>
      <c r="VEY4" s="230"/>
      <c r="VEZ4" s="230"/>
      <c r="VFA4" s="230"/>
      <c r="VFB4" s="230"/>
      <c r="VFC4" s="230"/>
      <c r="VFD4" s="230"/>
      <c r="VFE4" s="230"/>
      <c r="VFF4" s="230"/>
      <c r="VFG4" s="230"/>
      <c r="VFH4" s="230"/>
      <c r="VFI4" s="230"/>
      <c r="VFJ4" s="230"/>
      <c r="VFK4" s="230"/>
      <c r="VFL4" s="230"/>
      <c r="VFM4" s="230"/>
      <c r="VFN4" s="230"/>
      <c r="VFO4" s="230"/>
      <c r="VFP4" s="230"/>
      <c r="VFQ4" s="230"/>
      <c r="VFR4" s="230"/>
      <c r="VFS4" s="230"/>
      <c r="VFT4" s="230"/>
      <c r="VFU4" s="230"/>
      <c r="VFV4" s="230"/>
      <c r="VFW4" s="230"/>
      <c r="VFX4" s="230"/>
      <c r="VFY4" s="230"/>
      <c r="VFZ4" s="230"/>
      <c r="VGA4" s="230"/>
      <c r="VGB4" s="230"/>
      <c r="VGC4" s="230"/>
      <c r="VGD4" s="230"/>
      <c r="VGE4" s="230"/>
      <c r="VGF4" s="230"/>
      <c r="VGG4" s="230"/>
      <c r="VGH4" s="230"/>
      <c r="VGI4" s="230"/>
      <c r="VGJ4" s="230"/>
      <c r="VGK4" s="230"/>
      <c r="VGL4" s="230"/>
      <c r="VGM4" s="230"/>
      <c r="VGN4" s="230"/>
      <c r="VGO4" s="230"/>
      <c r="VGP4" s="230"/>
      <c r="VGQ4" s="230"/>
      <c r="VGR4" s="230"/>
      <c r="VGS4" s="230"/>
      <c r="VGT4" s="230"/>
      <c r="VGU4" s="230"/>
      <c r="VGV4" s="230"/>
      <c r="VGW4" s="230"/>
      <c r="VGX4" s="230"/>
      <c r="VGY4" s="230"/>
      <c r="VGZ4" s="230"/>
      <c r="VHA4" s="230"/>
      <c r="VHB4" s="230"/>
      <c r="VHC4" s="230"/>
      <c r="VHD4" s="230"/>
      <c r="VHE4" s="230"/>
      <c r="VHF4" s="230"/>
      <c r="VHG4" s="230"/>
      <c r="VHH4" s="230"/>
      <c r="VHI4" s="230"/>
      <c r="VHJ4" s="230"/>
      <c r="VHK4" s="230"/>
      <c r="VHL4" s="230"/>
      <c r="VHM4" s="230"/>
      <c r="VHN4" s="230"/>
      <c r="VHO4" s="230"/>
      <c r="VHP4" s="230"/>
      <c r="VHQ4" s="230"/>
      <c r="VHR4" s="230"/>
      <c r="VHS4" s="230"/>
      <c r="VHT4" s="230"/>
      <c r="VHU4" s="230"/>
      <c r="VHV4" s="230"/>
      <c r="VHW4" s="230"/>
      <c r="VHX4" s="230"/>
      <c r="VHY4" s="230"/>
      <c r="VHZ4" s="230"/>
      <c r="VIA4" s="230"/>
      <c r="VIB4" s="230"/>
      <c r="VIC4" s="230"/>
      <c r="VID4" s="230"/>
      <c r="VIE4" s="230"/>
      <c r="VIF4" s="230"/>
      <c r="VIG4" s="230"/>
      <c r="VIH4" s="230"/>
      <c r="VII4" s="230"/>
      <c r="VIJ4" s="230"/>
      <c r="VIK4" s="230"/>
      <c r="VIL4" s="230"/>
      <c r="VIM4" s="230"/>
      <c r="VIN4" s="230"/>
      <c r="VIO4" s="230"/>
      <c r="VIP4" s="230"/>
      <c r="VIQ4" s="230"/>
      <c r="VIR4" s="230"/>
      <c r="VIS4" s="230"/>
      <c r="VIT4" s="230"/>
      <c r="VIU4" s="230"/>
      <c r="VIV4" s="230"/>
      <c r="VIW4" s="230"/>
      <c r="VIX4" s="230"/>
      <c r="VIY4" s="230"/>
      <c r="VIZ4" s="230"/>
      <c r="VJA4" s="230"/>
      <c r="VJB4" s="230"/>
      <c r="VJC4" s="230"/>
      <c r="VJD4" s="230"/>
      <c r="VJE4" s="230"/>
      <c r="VJF4" s="230"/>
      <c r="VJG4" s="230"/>
      <c r="VJH4" s="230"/>
      <c r="VJI4" s="230"/>
      <c r="VJJ4" s="230"/>
      <c r="VJK4" s="230"/>
      <c r="VJL4" s="230"/>
      <c r="VJM4" s="230"/>
      <c r="VJN4" s="230"/>
      <c r="VJO4" s="230"/>
      <c r="VJP4" s="230"/>
      <c r="VJQ4" s="230"/>
      <c r="VJR4" s="230"/>
      <c r="VJS4" s="230"/>
      <c r="VJT4" s="230"/>
      <c r="VJU4" s="230"/>
      <c r="VJV4" s="230"/>
      <c r="VJW4" s="230"/>
      <c r="VJX4" s="230"/>
      <c r="VJY4" s="230"/>
      <c r="VJZ4" s="230"/>
      <c r="VKA4" s="230"/>
      <c r="VKB4" s="230"/>
      <c r="VKC4" s="230"/>
      <c r="VKD4" s="230"/>
      <c r="VKE4" s="230"/>
      <c r="VKF4" s="230"/>
      <c r="VKG4" s="230"/>
      <c r="VKH4" s="230"/>
      <c r="VKI4" s="230"/>
      <c r="VKJ4" s="230"/>
      <c r="VKK4" s="230"/>
      <c r="VKL4" s="230"/>
      <c r="VKM4" s="230"/>
      <c r="VKN4" s="230"/>
      <c r="VKO4" s="230"/>
      <c r="VKP4" s="230"/>
      <c r="VKQ4" s="230"/>
      <c r="VKR4" s="230"/>
      <c r="VKS4" s="230"/>
      <c r="VKT4" s="230"/>
      <c r="VKU4" s="230"/>
      <c r="VKV4" s="230"/>
      <c r="VKW4" s="230"/>
      <c r="VKX4" s="230"/>
      <c r="VKY4" s="230"/>
      <c r="VKZ4" s="230"/>
      <c r="VLA4" s="230"/>
      <c r="VLB4" s="230"/>
      <c r="VLC4" s="230"/>
      <c r="VLD4" s="230"/>
      <c r="VLE4" s="230"/>
      <c r="VLF4" s="230"/>
      <c r="VLG4" s="230"/>
      <c r="VLH4" s="230"/>
      <c r="VLI4" s="230"/>
      <c r="VLJ4" s="230"/>
      <c r="VLK4" s="230"/>
      <c r="VLL4" s="230"/>
      <c r="VLM4" s="230"/>
      <c r="VLN4" s="230"/>
      <c r="VLO4" s="230"/>
      <c r="VLP4" s="230"/>
      <c r="VLQ4" s="230"/>
      <c r="VLR4" s="230"/>
      <c r="VLS4" s="230"/>
      <c r="VLT4" s="230"/>
      <c r="VLU4" s="230"/>
      <c r="VLV4" s="230"/>
      <c r="VLW4" s="230"/>
      <c r="VLX4" s="230"/>
      <c r="VLY4" s="230"/>
      <c r="VLZ4" s="230"/>
      <c r="VMA4" s="230"/>
      <c r="VMB4" s="230"/>
      <c r="VMC4" s="230"/>
      <c r="VMD4" s="230"/>
      <c r="VME4" s="230"/>
      <c r="VMF4" s="230"/>
      <c r="VMG4" s="230"/>
      <c r="VMH4" s="230"/>
      <c r="VMI4" s="230"/>
      <c r="VMJ4" s="230"/>
      <c r="VMK4" s="230"/>
      <c r="VML4" s="230"/>
      <c r="VMM4" s="230"/>
      <c r="VMN4" s="230"/>
      <c r="VMO4" s="230"/>
      <c r="VMP4" s="230"/>
      <c r="VMQ4" s="230"/>
      <c r="VMR4" s="230"/>
      <c r="VMS4" s="230"/>
      <c r="VMT4" s="230"/>
      <c r="VMU4" s="230"/>
      <c r="VMV4" s="230"/>
      <c r="VMW4" s="230"/>
      <c r="VMX4" s="230"/>
      <c r="VMY4" s="230"/>
      <c r="VMZ4" s="230"/>
      <c r="VNA4" s="230"/>
      <c r="VNB4" s="230"/>
      <c r="VNC4" s="230"/>
      <c r="VND4" s="230"/>
      <c r="VNE4" s="230"/>
      <c r="VNF4" s="230"/>
      <c r="VNG4" s="230"/>
      <c r="VNH4" s="230"/>
      <c r="VNI4" s="230"/>
      <c r="VNJ4" s="230"/>
      <c r="VNK4" s="230"/>
      <c r="VNL4" s="230"/>
      <c r="VNM4" s="230"/>
      <c r="VNN4" s="230"/>
      <c r="VNO4" s="230"/>
      <c r="VNP4" s="230"/>
      <c r="VNQ4" s="230"/>
      <c r="VNR4" s="230"/>
      <c r="VNS4" s="230"/>
      <c r="VNT4" s="230"/>
      <c r="VNU4" s="230"/>
      <c r="VNV4" s="230"/>
      <c r="VNW4" s="230"/>
      <c r="VNX4" s="230"/>
      <c r="VNY4" s="230"/>
      <c r="VNZ4" s="230"/>
      <c r="VOA4" s="230"/>
      <c r="VOB4" s="230"/>
      <c r="VOC4" s="230"/>
      <c r="VOD4" s="230"/>
      <c r="VOE4" s="230"/>
      <c r="VOF4" s="230"/>
      <c r="VOG4" s="230"/>
      <c r="VOH4" s="230"/>
      <c r="VOI4" s="230"/>
      <c r="VOJ4" s="230"/>
      <c r="VOK4" s="230"/>
      <c r="VOL4" s="230"/>
      <c r="VOM4" s="230"/>
      <c r="VON4" s="230"/>
      <c r="VOO4" s="230"/>
      <c r="VOP4" s="230"/>
      <c r="VOQ4" s="230"/>
      <c r="VOR4" s="230"/>
      <c r="VOS4" s="230"/>
      <c r="VOT4" s="230"/>
      <c r="VOU4" s="230"/>
      <c r="VOV4" s="230"/>
      <c r="VOW4" s="230"/>
      <c r="VOX4" s="230"/>
      <c r="VOY4" s="230"/>
      <c r="VOZ4" s="230"/>
      <c r="VPA4" s="230"/>
      <c r="VPB4" s="230"/>
      <c r="VPC4" s="230"/>
      <c r="VPD4" s="230"/>
      <c r="VPE4" s="230"/>
      <c r="VPF4" s="230"/>
      <c r="VPG4" s="230"/>
      <c r="VPH4" s="230"/>
      <c r="VPI4" s="230"/>
      <c r="VPJ4" s="230"/>
      <c r="VPK4" s="230"/>
      <c r="VPL4" s="230"/>
      <c r="VPM4" s="230"/>
      <c r="VPN4" s="230"/>
      <c r="VPO4" s="230"/>
      <c r="VPP4" s="230"/>
      <c r="VPQ4" s="230"/>
      <c r="VPR4" s="230"/>
      <c r="VPS4" s="230"/>
      <c r="VPT4" s="230"/>
      <c r="VPU4" s="230"/>
      <c r="VPV4" s="230"/>
      <c r="VPW4" s="230"/>
      <c r="VPX4" s="230"/>
      <c r="VPY4" s="230"/>
      <c r="VPZ4" s="230"/>
      <c r="VQA4" s="230"/>
      <c r="VQB4" s="230"/>
      <c r="VQC4" s="230"/>
      <c r="VQD4" s="230"/>
      <c r="VQE4" s="230"/>
      <c r="VQF4" s="230"/>
      <c r="VQG4" s="230"/>
      <c r="VQH4" s="230"/>
      <c r="VQI4" s="230"/>
      <c r="VQJ4" s="230"/>
      <c r="VQK4" s="230"/>
      <c r="VQL4" s="230"/>
      <c r="VQM4" s="230"/>
      <c r="VQN4" s="230"/>
      <c r="VQO4" s="230"/>
      <c r="VQP4" s="230"/>
      <c r="VQQ4" s="230"/>
      <c r="VQR4" s="230"/>
      <c r="VQS4" s="230"/>
      <c r="VQT4" s="230"/>
      <c r="VQU4" s="230"/>
      <c r="VQV4" s="230"/>
      <c r="VQW4" s="230"/>
      <c r="VQX4" s="230"/>
      <c r="VQY4" s="230"/>
      <c r="VQZ4" s="230"/>
      <c r="VRA4" s="230"/>
      <c r="VRB4" s="230"/>
      <c r="VRC4" s="230"/>
      <c r="VRD4" s="230"/>
      <c r="VRE4" s="230"/>
      <c r="VRF4" s="230"/>
      <c r="VRG4" s="230"/>
      <c r="VRH4" s="230"/>
      <c r="VRI4" s="230"/>
      <c r="VRJ4" s="230"/>
      <c r="VRK4" s="230"/>
      <c r="VRL4" s="230"/>
      <c r="VRM4" s="230"/>
      <c r="VRN4" s="230"/>
      <c r="VRO4" s="230"/>
      <c r="VRP4" s="230"/>
      <c r="VRQ4" s="230"/>
      <c r="VRR4" s="230"/>
      <c r="VRS4" s="230"/>
      <c r="VRT4" s="230"/>
      <c r="VRU4" s="230"/>
      <c r="VRV4" s="230"/>
      <c r="VRW4" s="230"/>
      <c r="VRX4" s="230"/>
      <c r="VRY4" s="230"/>
      <c r="VRZ4" s="230"/>
      <c r="VSA4" s="230"/>
      <c r="VSB4" s="230"/>
      <c r="VSC4" s="230"/>
      <c r="VSD4" s="230"/>
      <c r="VSE4" s="230"/>
      <c r="VSF4" s="230"/>
      <c r="VSG4" s="230"/>
      <c r="VSH4" s="230"/>
      <c r="VSI4" s="230"/>
      <c r="VSJ4" s="230"/>
      <c r="VSK4" s="230"/>
      <c r="VSL4" s="230"/>
      <c r="VSM4" s="230"/>
      <c r="VSN4" s="230"/>
      <c r="VSO4" s="230"/>
      <c r="VSP4" s="230"/>
      <c r="VSQ4" s="230"/>
      <c r="VSR4" s="230"/>
      <c r="VSS4" s="230"/>
      <c r="VST4" s="230"/>
      <c r="VSU4" s="230"/>
      <c r="VSV4" s="230"/>
      <c r="VSW4" s="230"/>
      <c r="VSX4" s="230"/>
      <c r="VSY4" s="230"/>
      <c r="VSZ4" s="230"/>
      <c r="VTA4" s="230"/>
      <c r="VTB4" s="230"/>
      <c r="VTC4" s="230"/>
      <c r="VTD4" s="230"/>
      <c r="VTE4" s="230"/>
      <c r="VTF4" s="230"/>
      <c r="VTG4" s="230"/>
      <c r="VTH4" s="230"/>
      <c r="VTI4" s="230"/>
      <c r="VTJ4" s="230"/>
      <c r="VTK4" s="230"/>
      <c r="VTL4" s="230"/>
      <c r="VTM4" s="230"/>
      <c r="VTN4" s="230"/>
      <c r="VTO4" s="230"/>
      <c r="VTP4" s="230"/>
      <c r="VTQ4" s="230"/>
      <c r="VTR4" s="230"/>
      <c r="VTS4" s="230"/>
      <c r="VTT4" s="230"/>
      <c r="VTU4" s="230"/>
      <c r="VTV4" s="230"/>
      <c r="VTW4" s="230"/>
      <c r="VTX4" s="230"/>
      <c r="VTY4" s="230"/>
      <c r="VTZ4" s="230"/>
      <c r="VUA4" s="230"/>
      <c r="VUB4" s="230"/>
      <c r="VUC4" s="230"/>
      <c r="VUD4" s="230"/>
      <c r="VUE4" s="230"/>
      <c r="VUF4" s="230"/>
      <c r="VUG4" s="230"/>
      <c r="VUH4" s="230"/>
      <c r="VUI4" s="230"/>
      <c r="VUJ4" s="230"/>
      <c r="VUK4" s="230"/>
      <c r="VUL4" s="230"/>
      <c r="VUM4" s="230"/>
      <c r="VUN4" s="230"/>
      <c r="VUO4" s="230"/>
      <c r="VUP4" s="230"/>
      <c r="VUQ4" s="230"/>
      <c r="VUR4" s="230"/>
      <c r="VUS4" s="230"/>
      <c r="VUT4" s="230"/>
      <c r="VUU4" s="230"/>
      <c r="VUV4" s="230"/>
      <c r="VUW4" s="230"/>
      <c r="VUX4" s="230"/>
      <c r="VUY4" s="230"/>
      <c r="VUZ4" s="230"/>
      <c r="VVA4" s="230"/>
      <c r="VVB4" s="230"/>
      <c r="VVC4" s="230"/>
      <c r="VVD4" s="230"/>
      <c r="VVE4" s="230"/>
      <c r="VVF4" s="230"/>
      <c r="VVG4" s="230"/>
      <c r="VVH4" s="230"/>
      <c r="VVI4" s="230"/>
      <c r="VVJ4" s="230"/>
      <c r="VVK4" s="230"/>
      <c r="VVL4" s="230"/>
      <c r="VVM4" s="230"/>
      <c r="VVN4" s="230"/>
      <c r="VVO4" s="230"/>
      <c r="VVP4" s="230"/>
      <c r="VVQ4" s="230"/>
      <c r="VVR4" s="230"/>
      <c r="VVS4" s="230"/>
      <c r="VVT4" s="230"/>
      <c r="VVU4" s="230"/>
      <c r="VVV4" s="230"/>
      <c r="VVW4" s="230"/>
      <c r="VVX4" s="230"/>
      <c r="VVY4" s="230"/>
      <c r="VVZ4" s="230"/>
      <c r="VWA4" s="230"/>
      <c r="VWB4" s="230"/>
      <c r="VWC4" s="230"/>
      <c r="VWD4" s="230"/>
      <c r="VWE4" s="230"/>
      <c r="VWF4" s="230"/>
      <c r="VWG4" s="230"/>
      <c r="VWH4" s="230"/>
      <c r="VWI4" s="230"/>
      <c r="VWJ4" s="230"/>
      <c r="VWK4" s="230"/>
      <c r="VWL4" s="230"/>
      <c r="VWM4" s="230"/>
      <c r="VWN4" s="230"/>
      <c r="VWO4" s="230"/>
      <c r="VWP4" s="230"/>
      <c r="VWQ4" s="230"/>
      <c r="VWR4" s="230"/>
      <c r="VWS4" s="230"/>
      <c r="VWT4" s="230"/>
      <c r="VWU4" s="230"/>
      <c r="VWV4" s="230"/>
      <c r="VWW4" s="230"/>
      <c r="VWX4" s="230"/>
      <c r="VWY4" s="230"/>
      <c r="VWZ4" s="230"/>
      <c r="VXA4" s="230"/>
      <c r="VXB4" s="230"/>
      <c r="VXC4" s="230"/>
      <c r="VXD4" s="230"/>
      <c r="VXE4" s="230"/>
      <c r="VXF4" s="230"/>
      <c r="VXG4" s="230"/>
      <c r="VXH4" s="230"/>
      <c r="VXI4" s="230"/>
      <c r="VXJ4" s="230"/>
      <c r="VXK4" s="230"/>
      <c r="VXL4" s="230"/>
      <c r="VXM4" s="230"/>
      <c r="VXN4" s="230"/>
      <c r="VXO4" s="230"/>
      <c r="VXP4" s="230"/>
      <c r="VXQ4" s="230"/>
      <c r="VXR4" s="230"/>
      <c r="VXS4" s="230"/>
      <c r="VXT4" s="230"/>
      <c r="VXU4" s="230"/>
      <c r="VXV4" s="230"/>
      <c r="VXW4" s="230"/>
      <c r="VXX4" s="230"/>
      <c r="VXY4" s="230"/>
      <c r="VXZ4" s="230"/>
      <c r="VYA4" s="230"/>
      <c r="VYB4" s="230"/>
      <c r="VYC4" s="230"/>
      <c r="VYD4" s="230"/>
      <c r="VYE4" s="230"/>
      <c r="VYF4" s="230"/>
      <c r="VYG4" s="230"/>
      <c r="VYH4" s="230"/>
      <c r="VYI4" s="230"/>
      <c r="VYJ4" s="230"/>
      <c r="VYK4" s="230"/>
      <c r="VYL4" s="230"/>
      <c r="VYM4" s="230"/>
      <c r="VYN4" s="230"/>
      <c r="VYO4" s="230"/>
      <c r="VYP4" s="230"/>
      <c r="VYQ4" s="230"/>
      <c r="VYR4" s="230"/>
      <c r="VYS4" s="230"/>
      <c r="VYT4" s="230"/>
      <c r="VYU4" s="230"/>
      <c r="VYV4" s="230"/>
      <c r="VYW4" s="230"/>
      <c r="VYX4" s="230"/>
      <c r="VYY4" s="230"/>
      <c r="VYZ4" s="230"/>
      <c r="VZA4" s="230"/>
      <c r="VZB4" s="230"/>
      <c r="VZC4" s="230"/>
      <c r="VZD4" s="230"/>
      <c r="VZE4" s="230"/>
      <c r="VZF4" s="230"/>
      <c r="VZG4" s="230"/>
      <c r="VZH4" s="230"/>
      <c r="VZI4" s="230"/>
      <c r="VZJ4" s="230"/>
      <c r="VZK4" s="230"/>
      <c r="VZL4" s="230"/>
      <c r="VZM4" s="230"/>
      <c r="VZN4" s="230"/>
      <c r="VZO4" s="230"/>
      <c r="VZP4" s="230"/>
      <c r="VZQ4" s="230"/>
      <c r="VZR4" s="230"/>
      <c r="VZS4" s="230"/>
      <c r="VZT4" s="230"/>
      <c r="VZU4" s="230"/>
      <c r="VZV4" s="230"/>
      <c r="VZW4" s="230"/>
      <c r="VZX4" s="230"/>
      <c r="VZY4" s="230"/>
      <c r="VZZ4" s="230"/>
      <c r="WAA4" s="230"/>
      <c r="WAB4" s="230"/>
      <c r="WAC4" s="230"/>
      <c r="WAD4" s="230"/>
      <c r="WAE4" s="230"/>
      <c r="WAF4" s="230"/>
      <c r="WAG4" s="230"/>
      <c r="WAH4" s="230"/>
      <c r="WAI4" s="230"/>
      <c r="WAJ4" s="230"/>
      <c r="WAK4" s="230"/>
      <c r="WAL4" s="230"/>
      <c r="WAM4" s="230"/>
      <c r="WAN4" s="230"/>
      <c r="WAO4" s="230"/>
      <c r="WAP4" s="230"/>
      <c r="WAQ4" s="230"/>
      <c r="WAR4" s="230"/>
      <c r="WAS4" s="230"/>
      <c r="WAT4" s="230"/>
      <c r="WAU4" s="230"/>
      <c r="WAV4" s="230"/>
      <c r="WAW4" s="230"/>
      <c r="WAX4" s="230"/>
      <c r="WAY4" s="230"/>
      <c r="WAZ4" s="230"/>
      <c r="WBA4" s="230"/>
      <c r="WBB4" s="230"/>
      <c r="WBC4" s="230"/>
      <c r="WBD4" s="230"/>
      <c r="WBE4" s="230"/>
      <c r="WBF4" s="230"/>
      <c r="WBG4" s="230"/>
      <c r="WBH4" s="230"/>
      <c r="WBI4" s="230"/>
      <c r="WBJ4" s="230"/>
      <c r="WBK4" s="230"/>
      <c r="WBL4" s="230"/>
      <c r="WBM4" s="230"/>
      <c r="WBN4" s="230"/>
      <c r="WBO4" s="230"/>
      <c r="WBP4" s="230"/>
      <c r="WBQ4" s="230"/>
      <c r="WBR4" s="230"/>
      <c r="WBS4" s="230"/>
      <c r="WBT4" s="230"/>
      <c r="WBU4" s="230"/>
      <c r="WBV4" s="230"/>
      <c r="WBW4" s="230"/>
      <c r="WBX4" s="230"/>
      <c r="WBY4" s="230"/>
      <c r="WBZ4" s="230"/>
      <c r="WCA4" s="230"/>
      <c r="WCB4" s="230"/>
      <c r="WCC4" s="230"/>
      <c r="WCD4" s="230"/>
      <c r="WCE4" s="230"/>
      <c r="WCF4" s="230"/>
      <c r="WCG4" s="230"/>
      <c r="WCH4" s="230"/>
      <c r="WCI4" s="230"/>
      <c r="WCJ4" s="230"/>
      <c r="WCK4" s="230"/>
      <c r="WCL4" s="230"/>
      <c r="WCM4" s="230"/>
      <c r="WCN4" s="230"/>
      <c r="WCO4" s="230"/>
      <c r="WCP4" s="230"/>
      <c r="WCQ4" s="230"/>
      <c r="WCR4" s="230"/>
      <c r="WCS4" s="230"/>
      <c r="WCT4" s="230"/>
      <c r="WCU4" s="230"/>
      <c r="WCV4" s="230"/>
      <c r="WCW4" s="230"/>
      <c r="WCX4" s="230"/>
      <c r="WCY4" s="230"/>
      <c r="WCZ4" s="230"/>
      <c r="WDA4" s="230"/>
      <c r="WDB4" s="230"/>
      <c r="WDC4" s="230"/>
      <c r="WDD4" s="230"/>
      <c r="WDE4" s="230"/>
      <c r="WDF4" s="230"/>
      <c r="WDG4" s="230"/>
      <c r="WDH4" s="230"/>
      <c r="WDI4" s="230"/>
      <c r="WDJ4" s="230"/>
      <c r="WDK4" s="230"/>
      <c r="WDL4" s="230"/>
      <c r="WDM4" s="230"/>
      <c r="WDN4" s="230"/>
      <c r="WDO4" s="230"/>
      <c r="WDP4" s="230"/>
      <c r="WDQ4" s="230"/>
      <c r="WDR4" s="230"/>
      <c r="WDS4" s="230"/>
      <c r="WDT4" s="230"/>
      <c r="WDU4" s="230"/>
      <c r="WDV4" s="230"/>
      <c r="WDW4" s="230"/>
      <c r="WDX4" s="230"/>
      <c r="WDY4" s="230"/>
      <c r="WDZ4" s="230"/>
      <c r="WEA4" s="230"/>
      <c r="WEB4" s="230"/>
      <c r="WEC4" s="230"/>
      <c r="WED4" s="230"/>
      <c r="WEE4" s="230"/>
      <c r="WEF4" s="230"/>
      <c r="WEG4" s="230"/>
      <c r="WEH4" s="230"/>
      <c r="WEI4" s="230"/>
      <c r="WEJ4" s="230"/>
      <c r="WEK4" s="230"/>
      <c r="WEL4" s="230"/>
      <c r="WEM4" s="230"/>
      <c r="WEN4" s="230"/>
      <c r="WEO4" s="230"/>
      <c r="WEP4" s="230"/>
      <c r="WEQ4" s="230"/>
      <c r="WER4" s="230"/>
      <c r="WES4" s="230"/>
      <c r="WET4" s="230"/>
      <c r="WEU4" s="230"/>
      <c r="WEV4" s="230"/>
      <c r="WEW4" s="230"/>
      <c r="WEX4" s="230"/>
      <c r="WEY4" s="230"/>
      <c r="WEZ4" s="230"/>
      <c r="WFA4" s="230"/>
      <c r="WFB4" s="230"/>
      <c r="WFC4" s="230"/>
      <c r="WFD4" s="230"/>
      <c r="WFE4" s="230"/>
      <c r="WFF4" s="230"/>
      <c r="WFG4" s="230"/>
      <c r="WFH4" s="230"/>
      <c r="WFI4" s="230"/>
      <c r="WFJ4" s="230"/>
      <c r="WFK4" s="230"/>
      <c r="WFL4" s="230"/>
      <c r="WFM4" s="230"/>
      <c r="WFN4" s="230"/>
      <c r="WFO4" s="230"/>
      <c r="WFP4" s="230"/>
      <c r="WFQ4" s="230"/>
      <c r="WFR4" s="230"/>
      <c r="WFS4" s="230"/>
      <c r="WFT4" s="230"/>
      <c r="WFU4" s="230"/>
      <c r="WFV4" s="230"/>
      <c r="WFW4" s="230"/>
      <c r="WFX4" s="230"/>
      <c r="WFY4" s="230"/>
      <c r="WFZ4" s="230"/>
      <c r="WGA4" s="230"/>
      <c r="WGB4" s="230"/>
      <c r="WGC4" s="230"/>
      <c r="WGD4" s="230"/>
      <c r="WGE4" s="230"/>
      <c r="WGF4" s="230"/>
      <c r="WGG4" s="230"/>
      <c r="WGH4" s="230"/>
      <c r="WGI4" s="230"/>
      <c r="WGJ4" s="230"/>
      <c r="WGK4" s="230"/>
      <c r="WGL4" s="230"/>
      <c r="WGM4" s="230"/>
      <c r="WGN4" s="230"/>
      <c r="WGO4" s="230"/>
      <c r="WGP4" s="230"/>
      <c r="WGQ4" s="230"/>
      <c r="WGR4" s="230"/>
      <c r="WGS4" s="230"/>
      <c r="WGT4" s="230"/>
      <c r="WGU4" s="230"/>
      <c r="WGV4" s="230"/>
      <c r="WGW4" s="230"/>
      <c r="WGX4" s="230"/>
      <c r="WGY4" s="230"/>
      <c r="WGZ4" s="230"/>
      <c r="WHA4" s="230"/>
      <c r="WHB4" s="230"/>
      <c r="WHC4" s="230"/>
      <c r="WHD4" s="230"/>
      <c r="WHE4" s="230"/>
      <c r="WHF4" s="230"/>
      <c r="WHG4" s="230"/>
      <c r="WHH4" s="230"/>
      <c r="WHI4" s="230"/>
      <c r="WHJ4" s="230"/>
      <c r="WHK4" s="230"/>
      <c r="WHL4" s="230"/>
      <c r="WHM4" s="230"/>
      <c r="WHN4" s="230"/>
      <c r="WHO4" s="230"/>
      <c r="WHP4" s="230"/>
      <c r="WHQ4" s="230"/>
      <c r="WHR4" s="230"/>
      <c r="WHS4" s="230"/>
      <c r="WHT4" s="230"/>
      <c r="WHU4" s="230"/>
      <c r="WHV4" s="230"/>
      <c r="WHW4" s="230"/>
      <c r="WHX4" s="230"/>
      <c r="WHY4" s="230"/>
      <c r="WHZ4" s="230"/>
      <c r="WIA4" s="230"/>
      <c r="WIB4" s="230"/>
      <c r="WIC4" s="230"/>
      <c r="WID4" s="230"/>
      <c r="WIE4" s="230"/>
      <c r="WIF4" s="230"/>
      <c r="WIG4" s="230"/>
      <c r="WIH4" s="230"/>
      <c r="WII4" s="230"/>
      <c r="WIJ4" s="230"/>
      <c r="WIK4" s="230"/>
      <c r="WIL4" s="230"/>
      <c r="WIM4" s="230"/>
      <c r="WIN4" s="230"/>
      <c r="WIO4" s="230"/>
      <c r="WIP4" s="230"/>
      <c r="WIQ4" s="230"/>
      <c r="WIR4" s="230"/>
      <c r="WIS4" s="230"/>
      <c r="WIT4" s="230"/>
      <c r="WIU4" s="230"/>
      <c r="WIV4" s="230"/>
      <c r="WIW4" s="230"/>
      <c r="WIX4" s="230"/>
      <c r="WIY4" s="230"/>
      <c r="WIZ4" s="230"/>
      <c r="WJA4" s="230"/>
      <c r="WJB4" s="230"/>
      <c r="WJC4" s="230"/>
      <c r="WJD4" s="230"/>
      <c r="WJE4" s="230"/>
      <c r="WJF4" s="230"/>
      <c r="WJG4" s="230"/>
      <c r="WJH4" s="230"/>
      <c r="WJI4" s="230"/>
      <c r="WJJ4" s="230"/>
      <c r="WJK4" s="230"/>
      <c r="WJL4" s="230"/>
      <c r="WJM4" s="230"/>
      <c r="WJN4" s="230"/>
      <c r="WJO4" s="230"/>
      <c r="WJP4" s="230"/>
      <c r="WJQ4" s="230"/>
      <c r="WJR4" s="230"/>
      <c r="WJS4" s="230"/>
      <c r="WJT4" s="230"/>
      <c r="WJU4" s="230"/>
      <c r="WJV4" s="230"/>
      <c r="WJW4" s="230"/>
      <c r="WJX4" s="230"/>
      <c r="WJY4" s="230"/>
      <c r="WJZ4" s="230"/>
      <c r="WKA4" s="230"/>
      <c r="WKB4" s="230"/>
      <c r="WKC4" s="230"/>
      <c r="WKD4" s="230"/>
      <c r="WKE4" s="230"/>
      <c r="WKF4" s="230"/>
      <c r="WKG4" s="230"/>
      <c r="WKH4" s="230"/>
      <c r="WKI4" s="230"/>
      <c r="WKJ4" s="230"/>
      <c r="WKK4" s="230"/>
      <c r="WKL4" s="230"/>
      <c r="WKM4" s="230"/>
      <c r="WKN4" s="230"/>
      <c r="WKO4" s="230"/>
      <c r="WKP4" s="230"/>
      <c r="WKQ4" s="230"/>
      <c r="WKR4" s="230"/>
      <c r="WKS4" s="230"/>
      <c r="WKT4" s="230"/>
      <c r="WKU4" s="230"/>
      <c r="WKV4" s="230"/>
      <c r="WKW4" s="230"/>
      <c r="WKX4" s="230"/>
      <c r="WKY4" s="230"/>
      <c r="WKZ4" s="230"/>
      <c r="WLA4" s="230"/>
      <c r="WLB4" s="230"/>
      <c r="WLC4" s="230"/>
      <c r="WLD4" s="230"/>
      <c r="WLE4" s="230"/>
      <c r="WLF4" s="230"/>
      <c r="WLG4" s="230"/>
      <c r="WLH4" s="230"/>
      <c r="WLI4" s="230"/>
      <c r="WLJ4" s="230"/>
      <c r="WLK4" s="230"/>
      <c r="WLL4" s="230"/>
      <c r="WLM4" s="230"/>
      <c r="WLN4" s="230"/>
      <c r="WLO4" s="230"/>
      <c r="WLP4" s="230"/>
      <c r="WLQ4" s="230"/>
      <c r="WLR4" s="230"/>
      <c r="WLS4" s="230"/>
      <c r="WLT4" s="230"/>
      <c r="WLU4" s="230"/>
      <c r="WLV4" s="230"/>
      <c r="WLW4" s="230"/>
      <c r="WLX4" s="230"/>
      <c r="WLY4" s="230"/>
      <c r="WLZ4" s="230"/>
      <c r="WMA4" s="230"/>
      <c r="WMB4" s="230"/>
      <c r="WMC4" s="230"/>
      <c r="WMD4" s="230"/>
      <c r="WME4" s="230"/>
      <c r="WMF4" s="230"/>
      <c r="WMG4" s="230"/>
      <c r="WMH4" s="230"/>
      <c r="WMI4" s="230"/>
      <c r="WMJ4" s="230"/>
      <c r="WMK4" s="230"/>
      <c r="WML4" s="230"/>
      <c r="WMM4" s="230"/>
      <c r="WMN4" s="230"/>
      <c r="WMO4" s="230"/>
      <c r="WMP4" s="230"/>
      <c r="WMQ4" s="230"/>
      <c r="WMR4" s="230"/>
      <c r="WMS4" s="230"/>
      <c r="WMT4" s="230"/>
      <c r="WMU4" s="230"/>
      <c r="WMV4" s="230"/>
      <c r="WMW4" s="230"/>
      <c r="WMX4" s="230"/>
      <c r="WMY4" s="230"/>
      <c r="WMZ4" s="230"/>
      <c r="WNA4" s="230"/>
      <c r="WNB4" s="230"/>
      <c r="WNC4" s="230"/>
      <c r="WND4" s="230"/>
      <c r="WNE4" s="230"/>
      <c r="WNF4" s="230"/>
      <c r="WNG4" s="230"/>
      <c r="WNH4" s="230"/>
      <c r="WNI4" s="230"/>
      <c r="WNJ4" s="230"/>
      <c r="WNK4" s="230"/>
      <c r="WNL4" s="230"/>
      <c r="WNM4" s="230"/>
      <c r="WNN4" s="230"/>
      <c r="WNO4" s="230"/>
      <c r="WNP4" s="230"/>
      <c r="WNQ4" s="230"/>
      <c r="WNR4" s="230"/>
      <c r="WNS4" s="230"/>
      <c r="WNT4" s="230"/>
      <c r="WNU4" s="230"/>
      <c r="WNV4" s="230"/>
      <c r="WNW4" s="230"/>
      <c r="WNX4" s="230"/>
      <c r="WNY4" s="230"/>
      <c r="WNZ4" s="230"/>
      <c r="WOA4" s="230"/>
      <c r="WOB4" s="230"/>
      <c r="WOC4" s="230"/>
      <c r="WOD4" s="230"/>
      <c r="WOE4" s="230"/>
      <c r="WOF4" s="230"/>
      <c r="WOG4" s="230"/>
      <c r="WOH4" s="230"/>
      <c r="WOI4" s="230"/>
      <c r="WOJ4" s="230"/>
      <c r="WOK4" s="230"/>
      <c r="WOL4" s="230"/>
      <c r="WOM4" s="230"/>
      <c r="WON4" s="230"/>
      <c r="WOO4" s="230"/>
      <c r="WOP4" s="230"/>
      <c r="WOQ4" s="230"/>
      <c r="WOR4" s="230"/>
      <c r="WOS4" s="230"/>
      <c r="WOT4" s="230"/>
      <c r="WOU4" s="230"/>
      <c r="WOV4" s="230"/>
      <c r="WOW4" s="230"/>
      <c r="WOX4" s="230"/>
      <c r="WOY4" s="230"/>
      <c r="WOZ4" s="230"/>
      <c r="WPA4" s="230"/>
      <c r="WPB4" s="230"/>
      <c r="WPC4" s="230"/>
      <c r="WPD4" s="230"/>
      <c r="WPE4" s="230"/>
      <c r="WPF4" s="230"/>
      <c r="WPG4" s="230"/>
      <c r="WPH4" s="230"/>
      <c r="WPI4" s="230"/>
      <c r="WPJ4" s="230"/>
      <c r="WPK4" s="230"/>
      <c r="WPL4" s="230"/>
      <c r="WPM4" s="230"/>
      <c r="WPN4" s="230"/>
      <c r="WPO4" s="230"/>
      <c r="WPP4" s="230"/>
      <c r="WPQ4" s="230"/>
      <c r="WPR4" s="230"/>
      <c r="WPS4" s="230"/>
      <c r="WPT4" s="230"/>
      <c r="WPU4" s="230"/>
      <c r="WPV4" s="230"/>
      <c r="WPW4" s="230"/>
      <c r="WPX4" s="230"/>
      <c r="WPY4" s="230"/>
      <c r="WPZ4" s="230"/>
      <c r="WQA4" s="230"/>
      <c r="WQB4" s="230"/>
      <c r="WQC4" s="230"/>
      <c r="WQD4" s="230"/>
      <c r="WQE4" s="230"/>
      <c r="WQF4" s="230"/>
      <c r="WQG4" s="230"/>
      <c r="WQH4" s="230"/>
      <c r="WQI4" s="230"/>
      <c r="WQJ4" s="230"/>
      <c r="WQK4" s="230"/>
      <c r="WQL4" s="230"/>
      <c r="WQM4" s="230"/>
      <c r="WQN4" s="230"/>
      <c r="WQO4" s="230"/>
      <c r="WQP4" s="230"/>
      <c r="WQQ4" s="230"/>
      <c r="WQR4" s="230"/>
      <c r="WQS4" s="230"/>
      <c r="WQT4" s="230"/>
      <c r="WQU4" s="230"/>
      <c r="WQV4" s="230"/>
      <c r="WQW4" s="230"/>
      <c r="WQX4" s="230"/>
      <c r="WQY4" s="230"/>
      <c r="WQZ4" s="230"/>
      <c r="WRA4" s="230"/>
      <c r="WRB4" s="230"/>
      <c r="WRC4" s="230"/>
      <c r="WRD4" s="230"/>
      <c r="WRE4" s="230"/>
      <c r="WRF4" s="230"/>
      <c r="WRG4" s="230"/>
      <c r="WRH4" s="230"/>
      <c r="WRI4" s="230"/>
      <c r="WRJ4" s="230"/>
      <c r="WRK4" s="230"/>
      <c r="WRL4" s="230"/>
      <c r="WRM4" s="230"/>
      <c r="WRN4" s="230"/>
      <c r="WRO4" s="230"/>
      <c r="WRP4" s="230"/>
      <c r="WRQ4" s="230"/>
      <c r="WRR4" s="230"/>
      <c r="WRS4" s="230"/>
      <c r="WRT4" s="230"/>
      <c r="WRU4" s="230"/>
      <c r="WRV4" s="230"/>
      <c r="WRW4" s="230"/>
      <c r="WRX4" s="230"/>
      <c r="WRY4" s="230"/>
      <c r="WRZ4" s="230"/>
      <c r="WSA4" s="230"/>
      <c r="WSB4" s="230"/>
      <c r="WSC4" s="230"/>
      <c r="WSD4" s="230"/>
      <c r="WSE4" s="230"/>
      <c r="WSF4" s="230"/>
      <c r="WSG4" s="230"/>
      <c r="WSH4" s="230"/>
      <c r="WSI4" s="230"/>
      <c r="WSJ4" s="230"/>
      <c r="WSK4" s="230"/>
      <c r="WSL4" s="230"/>
      <c r="WSM4" s="230"/>
      <c r="WSN4" s="230"/>
      <c r="WSO4" s="230"/>
      <c r="WSP4" s="230"/>
      <c r="WSQ4" s="230"/>
      <c r="WSR4" s="230"/>
      <c r="WSS4" s="230"/>
      <c r="WST4" s="230"/>
      <c r="WSU4" s="230"/>
      <c r="WSV4" s="230"/>
      <c r="WSW4" s="230"/>
      <c r="WSX4" s="230"/>
      <c r="WSY4" s="230"/>
      <c r="WSZ4" s="230"/>
      <c r="WTA4" s="230"/>
      <c r="WTB4" s="230"/>
      <c r="WTC4" s="230"/>
      <c r="WTD4" s="230"/>
      <c r="WTE4" s="230"/>
      <c r="WTF4" s="230"/>
      <c r="WTG4" s="230"/>
      <c r="WTH4" s="230"/>
      <c r="WTI4" s="230"/>
      <c r="WTJ4" s="230"/>
      <c r="WTK4" s="230"/>
      <c r="WTL4" s="230"/>
      <c r="WTM4" s="230"/>
      <c r="WTN4" s="230"/>
      <c r="WTO4" s="230"/>
      <c r="WTP4" s="230"/>
      <c r="WTQ4" s="230"/>
      <c r="WTR4" s="230"/>
      <c r="WTS4" s="230"/>
      <c r="WTT4" s="230"/>
      <c r="WTU4" s="230"/>
      <c r="WTV4" s="230"/>
      <c r="WTW4" s="230"/>
      <c r="WTX4" s="230"/>
      <c r="WTY4" s="230"/>
      <c r="WTZ4" s="230"/>
      <c r="WUA4" s="230"/>
      <c r="WUB4" s="230"/>
      <c r="WUC4" s="230"/>
      <c r="WUD4" s="230"/>
      <c r="WUE4" s="230"/>
      <c r="WUF4" s="230"/>
      <c r="WUG4" s="230"/>
      <c r="WUH4" s="230"/>
      <c r="WUI4" s="230"/>
      <c r="WUJ4" s="230"/>
      <c r="WUK4" s="230"/>
      <c r="WUL4" s="230"/>
      <c r="WUM4" s="230"/>
      <c r="WUN4" s="230"/>
      <c r="WUO4" s="230"/>
      <c r="WUP4" s="230"/>
      <c r="WUQ4" s="230"/>
      <c r="WUR4" s="230"/>
      <c r="WUS4" s="230"/>
      <c r="WUT4" s="230"/>
      <c r="WUU4" s="230"/>
      <c r="WUV4" s="230"/>
      <c r="WUW4" s="230"/>
      <c r="WUX4" s="230"/>
      <c r="WUY4" s="230"/>
      <c r="WUZ4" s="230"/>
      <c r="WVA4" s="230"/>
      <c r="WVB4" s="230"/>
      <c r="WVC4" s="230"/>
      <c r="WVD4" s="230"/>
      <c r="WVE4" s="230"/>
      <c r="WVF4" s="230"/>
      <c r="WVG4" s="230"/>
      <c r="WVH4" s="230"/>
      <c r="WVI4" s="230"/>
      <c r="WVJ4" s="230"/>
      <c r="WVK4" s="230"/>
      <c r="WVL4" s="230"/>
      <c r="WVM4" s="230"/>
      <c r="WVN4" s="230"/>
      <c r="WVO4" s="230"/>
      <c r="WVP4" s="230"/>
      <c r="WVQ4" s="230"/>
      <c r="WVR4" s="230"/>
      <c r="WVS4" s="230"/>
      <c r="WVT4" s="230"/>
      <c r="WVU4" s="230"/>
      <c r="WVV4" s="230"/>
      <c r="WVW4" s="230"/>
      <c r="WVX4" s="230"/>
      <c r="WVY4" s="230"/>
      <c r="WVZ4" s="230"/>
      <c r="WWA4" s="230"/>
      <c r="WWB4" s="230"/>
      <c r="WWC4" s="230"/>
      <c r="WWD4" s="230"/>
      <c r="WWE4" s="230"/>
      <c r="WWF4" s="230"/>
      <c r="WWG4" s="230"/>
      <c r="WWH4" s="230"/>
      <c r="WWI4" s="230"/>
      <c r="WWJ4" s="230"/>
      <c r="WWK4" s="230"/>
      <c r="WWL4" s="230"/>
      <c r="WWM4" s="230"/>
      <c r="WWN4" s="230"/>
      <c r="WWO4" s="230"/>
      <c r="WWP4" s="230"/>
      <c r="WWQ4" s="230"/>
      <c r="WWR4" s="230"/>
      <c r="WWS4" s="230"/>
      <c r="WWT4" s="230"/>
      <c r="WWU4" s="230"/>
      <c r="WWV4" s="230"/>
      <c r="WWW4" s="230"/>
      <c r="WWX4" s="230"/>
      <c r="WWY4" s="230"/>
      <c r="WWZ4" s="230"/>
      <c r="WXA4" s="230"/>
      <c r="WXB4" s="230"/>
      <c r="WXC4" s="230"/>
      <c r="WXD4" s="230"/>
      <c r="WXE4" s="230"/>
      <c r="WXF4" s="230"/>
      <c r="WXG4" s="230"/>
      <c r="WXH4" s="230"/>
      <c r="WXI4" s="230"/>
      <c r="WXJ4" s="230"/>
      <c r="WXK4" s="230"/>
      <c r="WXL4" s="230"/>
      <c r="WXM4" s="230"/>
      <c r="WXN4" s="230"/>
      <c r="WXO4" s="230"/>
      <c r="WXP4" s="230"/>
      <c r="WXQ4" s="230"/>
      <c r="WXR4" s="230"/>
      <c r="WXS4" s="230"/>
      <c r="WXT4" s="230"/>
      <c r="WXU4" s="230"/>
      <c r="WXV4" s="230"/>
      <c r="WXW4" s="230"/>
      <c r="WXX4" s="230"/>
      <c r="WXY4" s="230"/>
      <c r="WXZ4" s="230"/>
      <c r="WYA4" s="230"/>
      <c r="WYB4" s="230"/>
      <c r="WYC4" s="230"/>
      <c r="WYD4" s="230"/>
      <c r="WYE4" s="230"/>
      <c r="WYF4" s="230"/>
      <c r="WYG4" s="230"/>
      <c r="WYH4" s="230"/>
      <c r="WYI4" s="230"/>
      <c r="WYJ4" s="230"/>
      <c r="WYK4" s="230"/>
      <c r="WYL4" s="230"/>
      <c r="WYM4" s="230"/>
      <c r="WYN4" s="230"/>
      <c r="WYO4" s="230"/>
      <c r="WYP4" s="230"/>
      <c r="WYQ4" s="230"/>
      <c r="WYR4" s="230"/>
      <c r="WYS4" s="230"/>
      <c r="WYT4" s="230"/>
      <c r="WYU4" s="230"/>
      <c r="WYV4" s="230"/>
      <c r="WYW4" s="230"/>
      <c r="WYX4" s="230"/>
      <c r="WYY4" s="230"/>
      <c r="WYZ4" s="230"/>
      <c r="WZA4" s="230"/>
      <c r="WZB4" s="230"/>
      <c r="WZC4" s="230"/>
      <c r="WZD4" s="230"/>
      <c r="WZE4" s="230"/>
      <c r="WZF4" s="230"/>
      <c r="WZG4" s="230"/>
      <c r="WZH4" s="230"/>
      <c r="WZI4" s="230"/>
      <c r="WZJ4" s="230"/>
      <c r="WZK4" s="230"/>
      <c r="WZL4" s="230"/>
      <c r="WZM4" s="230"/>
      <c r="WZN4" s="230"/>
      <c r="WZO4" s="230"/>
      <c r="WZP4" s="230"/>
      <c r="WZQ4" s="230"/>
      <c r="WZR4" s="230"/>
      <c r="WZS4" s="230"/>
      <c r="WZT4" s="230"/>
      <c r="WZU4" s="230"/>
      <c r="WZV4" s="230"/>
      <c r="WZW4" s="230"/>
      <c r="WZX4" s="230"/>
      <c r="WZY4" s="230"/>
      <c r="WZZ4" s="230"/>
      <c r="XAA4" s="230"/>
      <c r="XAB4" s="230"/>
      <c r="XAC4" s="230"/>
      <c r="XAD4" s="230"/>
      <c r="XAE4" s="230"/>
      <c r="XAF4" s="230"/>
      <c r="XAG4" s="230"/>
      <c r="XAH4" s="230"/>
      <c r="XAI4" s="230"/>
      <c r="XAJ4" s="230"/>
      <c r="XAK4" s="230"/>
      <c r="XAL4" s="230"/>
      <c r="XAM4" s="230"/>
      <c r="XAN4" s="230"/>
      <c r="XAO4" s="230"/>
      <c r="XAP4" s="230"/>
      <c r="XAQ4" s="230"/>
      <c r="XAR4" s="230"/>
      <c r="XAS4" s="230"/>
      <c r="XAT4" s="230"/>
      <c r="XAU4" s="230"/>
      <c r="XAV4" s="230"/>
      <c r="XAW4" s="230"/>
      <c r="XAX4" s="230"/>
      <c r="XAY4" s="230"/>
      <c r="XAZ4" s="230"/>
      <c r="XBA4" s="230"/>
    </row>
    <row r="5" spans="1:16277" x14ac:dyDescent="0.25">
      <c r="A5" s="225" t="s">
        <v>3092</v>
      </c>
      <c r="B5" s="225" t="s">
        <v>16</v>
      </c>
      <c r="C5" s="217" t="s">
        <v>2441</v>
      </c>
      <c r="D5" s="223" t="s">
        <v>3112</v>
      </c>
      <c r="E5" s="222" t="s">
        <v>2442</v>
      </c>
      <c r="F5" s="222" t="s">
        <v>2442</v>
      </c>
      <c r="G5" s="222" t="s">
        <v>2442</v>
      </c>
      <c r="H5" s="222" t="s">
        <v>2442</v>
      </c>
      <c r="I5" s="222" t="s">
        <v>2442</v>
      </c>
      <c r="J5" s="222" t="s">
        <v>2442</v>
      </c>
      <c r="K5" s="222" t="s">
        <v>2442</v>
      </c>
      <c r="L5" s="222" t="s">
        <v>2442</v>
      </c>
      <c r="M5" s="222" t="s">
        <v>2442</v>
      </c>
      <c r="N5" s="222" t="s">
        <v>2442</v>
      </c>
      <c r="O5" s="223" t="s">
        <v>2443</v>
      </c>
      <c r="P5" s="222" t="s">
        <v>2443</v>
      </c>
      <c r="Q5" s="222" t="s">
        <v>2443</v>
      </c>
      <c r="R5" s="222" t="s">
        <v>2443</v>
      </c>
      <c r="S5" s="224" t="s">
        <v>2443</v>
      </c>
      <c r="U5" s="214" t="s">
        <v>184</v>
      </c>
    </row>
    <row r="6" spans="1:16277" ht="97.5" customHeight="1" x14ac:dyDescent="0.25">
      <c r="A6" s="215"/>
      <c r="B6" s="215"/>
      <c r="C6" s="218"/>
      <c r="D6" s="1" t="s">
        <v>3093</v>
      </c>
      <c r="E6" s="1" t="s">
        <v>3094</v>
      </c>
      <c r="F6" s="1" t="s">
        <v>3095</v>
      </c>
      <c r="G6" s="1" t="s">
        <v>3096</v>
      </c>
      <c r="H6" s="1" t="s">
        <v>2444</v>
      </c>
      <c r="I6" s="1" t="s">
        <v>2445</v>
      </c>
      <c r="J6" s="1" t="s">
        <v>9</v>
      </c>
      <c r="K6" s="1" t="s">
        <v>3097</v>
      </c>
      <c r="L6" s="1" t="s">
        <v>2446</v>
      </c>
      <c r="M6" s="1" t="s">
        <v>2447</v>
      </c>
      <c r="N6" s="1" t="s">
        <v>3098</v>
      </c>
      <c r="O6" s="1" t="s">
        <v>3093</v>
      </c>
      <c r="P6" s="1" t="s">
        <v>3099</v>
      </c>
      <c r="Q6" s="1" t="s">
        <v>3100</v>
      </c>
      <c r="R6" s="1" t="s">
        <v>9</v>
      </c>
      <c r="S6" s="194" t="s">
        <v>11</v>
      </c>
      <c r="U6" s="226"/>
    </row>
    <row r="7" spans="1:16277" ht="71.25" customHeight="1" x14ac:dyDescent="0.25">
      <c r="A7" s="216"/>
      <c r="B7" s="216"/>
      <c r="C7" s="219"/>
      <c r="D7" s="1" t="s">
        <v>3101</v>
      </c>
      <c r="E7" s="1" t="s">
        <v>3101</v>
      </c>
      <c r="F7" s="1" t="s">
        <v>3102</v>
      </c>
      <c r="G7" s="1" t="s">
        <v>3103</v>
      </c>
      <c r="H7" s="1" t="s">
        <v>3104</v>
      </c>
      <c r="I7" s="1" t="s">
        <v>3105</v>
      </c>
      <c r="J7" s="1" t="s">
        <v>3106</v>
      </c>
      <c r="K7" s="1" t="s">
        <v>3107</v>
      </c>
      <c r="L7" s="1" t="s">
        <v>3108</v>
      </c>
      <c r="M7" s="1" t="s">
        <v>3109</v>
      </c>
      <c r="N7" s="1" t="s">
        <v>3110</v>
      </c>
      <c r="O7" s="1" t="s">
        <v>3101</v>
      </c>
      <c r="P7" s="1" t="s">
        <v>3101</v>
      </c>
      <c r="Q7" s="1" t="s">
        <v>3111</v>
      </c>
      <c r="R7" s="1" t="s">
        <v>3106</v>
      </c>
      <c r="S7" s="194"/>
      <c r="U7" s="227"/>
      <c r="W7" s="2" t="s">
        <v>2492</v>
      </c>
      <c r="X7" s="2" t="s">
        <v>2493</v>
      </c>
      <c r="Y7" s="2" t="s">
        <v>2495</v>
      </c>
      <c r="Z7" s="2" t="s">
        <v>2494</v>
      </c>
    </row>
    <row r="8" spans="1:16277" x14ac:dyDescent="0.25">
      <c r="A8" s="122">
        <v>1</v>
      </c>
      <c r="B8" s="176">
        <v>2</v>
      </c>
      <c r="C8" s="122">
        <v>3</v>
      </c>
      <c r="D8" s="176">
        <v>4</v>
      </c>
      <c r="E8" s="122">
        <v>5</v>
      </c>
      <c r="F8" s="176">
        <v>6</v>
      </c>
      <c r="G8" s="122">
        <v>7</v>
      </c>
      <c r="H8" s="176">
        <v>8</v>
      </c>
      <c r="I8" s="122">
        <v>9</v>
      </c>
      <c r="J8" s="176">
        <v>10</v>
      </c>
      <c r="K8" s="122">
        <v>11</v>
      </c>
      <c r="L8" s="176">
        <v>12</v>
      </c>
      <c r="M8" s="122">
        <v>13</v>
      </c>
      <c r="N8" s="176">
        <v>14</v>
      </c>
      <c r="O8" s="122">
        <v>15</v>
      </c>
      <c r="P8" s="176">
        <v>16</v>
      </c>
      <c r="Q8" s="122">
        <v>17</v>
      </c>
      <c r="R8" s="176">
        <v>18</v>
      </c>
      <c r="S8" s="122">
        <v>19</v>
      </c>
      <c r="U8" s="8"/>
    </row>
    <row r="9" spans="1:16277" s="121" customFormat="1" ht="19.5" customHeight="1" x14ac:dyDescent="0.2">
      <c r="A9" s="128"/>
      <c r="B9" s="138"/>
      <c r="C9" s="128"/>
      <c r="D9" s="135" t="s">
        <v>13</v>
      </c>
      <c r="E9" s="132"/>
      <c r="F9" s="132"/>
      <c r="G9" s="132"/>
      <c r="H9" s="132"/>
      <c r="I9" s="132"/>
      <c r="J9" s="139">
        <f>SUM(J10:J25)</f>
        <v>21.5</v>
      </c>
      <c r="K9" s="132"/>
      <c r="L9" s="132"/>
      <c r="M9" s="132"/>
      <c r="N9" s="132"/>
      <c r="O9" s="132"/>
      <c r="P9" s="132"/>
      <c r="Q9" s="132"/>
      <c r="R9" s="132"/>
      <c r="S9" s="132"/>
      <c r="U9" s="133"/>
    </row>
    <row r="10" spans="1:16277" ht="45" customHeight="1" x14ac:dyDescent="0.25">
      <c r="A10" s="201" t="s">
        <v>3113</v>
      </c>
      <c r="B10" s="186">
        <v>1</v>
      </c>
      <c r="C10" s="124">
        <v>1</v>
      </c>
      <c r="D10" s="92">
        <f>IFERROR(INDEX('на отправку (3)'!G:G,MATCH($V10,'на отправку (3)'!$B:$B,0),1),0)</f>
        <v>8552</v>
      </c>
      <c r="E10" s="92">
        <f>IFERROR(INDEX('на отправку (3)'!H:H,MATCH($V10,'на отправку (3)'!$B:$B,0),1),0)</f>
        <v>10358</v>
      </c>
      <c r="F10" s="92">
        <f>IFERROR(INDEX('на отправку (3)'!I:I,MATCH($V10,'на отправку (3)'!$B:$B,0),1),0)</f>
        <v>0.82564201599999998</v>
      </c>
      <c r="G10" s="188" t="s">
        <v>12</v>
      </c>
      <c r="H10" s="92">
        <f>IFERROR(INDEX('на отправку (3)'!K:K,MATCH($V10,'на отправку (3)'!$B:$B,0),1),0)/100</f>
        <v>1.4320140999999999E-4</v>
      </c>
      <c r="I10" s="188" t="s">
        <v>12</v>
      </c>
      <c r="J10" s="129">
        <f>IFERROR(INDEX('на отправку (3)'!N:N,MATCH($V10,'на отправку (3)'!$B:$B,0),1),0)</f>
        <v>2</v>
      </c>
      <c r="K10" s="92">
        <f>IFERROR(INDEX('на отправку (3)'!O:O,MATCH($V10,'на отправку (3)'!$B:$B,0),1),0)</f>
        <v>0</v>
      </c>
      <c r="L10" s="92">
        <f>IFERROR(INDEX('на отправку (3)'!P:P,MATCH($V10,'на отправку (3)'!$B:$B,0),1),0)</f>
        <v>2</v>
      </c>
      <c r="M10" s="92">
        <f>IFERROR(INDEX('на отправку (3)'!Q:Q,MATCH($V10,'на отправку (3)'!$B:$B,0),1),0)</f>
        <v>1</v>
      </c>
      <c r="N10" s="92">
        <f>IFERROR(INDEX('на отправку (3)'!R:R,MATCH($V10,'на отправку (3)'!$B:$B,0),1),0)</f>
        <v>0</v>
      </c>
      <c r="O10" s="92">
        <f>IFERROR(INDEX('на отправку (3)'!S:S,MATCH($V10,'на отправку (3)'!$B:$B,0),1),0)</f>
        <v>8835</v>
      </c>
      <c r="P10" s="92">
        <f>IFERROR(INDEX('на отправку (3)'!T:T,MATCH($V10,'на отправку (3)'!$B:$B,0),1),0)</f>
        <v>10854</v>
      </c>
      <c r="Q10" s="92">
        <f>IFERROR(INDEX('на отправку (3)'!U:U,MATCH($V10,'на отправку (3)'!$B:$B,0),1),0)</f>
        <v>0.81398562699999999</v>
      </c>
      <c r="R10" s="129">
        <f>IFERROR(INDEX('на отправку (3)'!V:V,MATCH($V10,'на отправку (3)'!$B:$B,0),1),0)</f>
        <v>0</v>
      </c>
      <c r="S10" s="92">
        <f>IFERROR(INDEX('на отправку (3)'!W:W,MATCH($V10,'на отправку (3)'!$B:$B,0),1),0)</f>
        <v>0</v>
      </c>
      <c r="U10" s="71">
        <f>IF(J10&gt;0,1,0)</f>
        <v>1</v>
      </c>
      <c r="V10" s="89" t="str">
        <f>CONCATENATE($U$1,"№",C10)</f>
        <v>022202№1</v>
      </c>
      <c r="W10" s="8">
        <f>IFERROR(INDEX('на отправку (3)'!AB:AB,MATCH($V10,'на отправку (3)'!$B:$B,0),1),0)</f>
        <v>0.87783438400000002</v>
      </c>
      <c r="X10" s="8">
        <f>IFERROR(INDEX('на отправку (3)'!AC:AC,MATCH($V10,'на отправку (3)'!$B:$B,0),1),0)</f>
        <v>0.79392113200000003</v>
      </c>
      <c r="Y10" s="8">
        <v>3</v>
      </c>
      <c r="Z10" s="8">
        <f>IF(M10=1,Y10,0)</f>
        <v>3</v>
      </c>
    </row>
    <row r="11" spans="1:16277" ht="45" customHeight="1" x14ac:dyDescent="0.25">
      <c r="A11" s="201" t="s">
        <v>3114</v>
      </c>
      <c r="B11" s="186">
        <v>2</v>
      </c>
      <c r="C11" s="124">
        <v>26</v>
      </c>
      <c r="D11" s="92">
        <f>IFERROR(INDEX('на отправку (3)'!G:G,MATCH($V11,'на отправку (3)'!$B:$B,0),1),0)</f>
        <v>11642</v>
      </c>
      <c r="E11" s="92">
        <f>IFERROR(INDEX('на отправку (3)'!H:H,MATCH($V11,'на отправку (3)'!$B:$B,0),1),0)</f>
        <v>15996</v>
      </c>
      <c r="F11" s="92">
        <f>IFERROR(INDEX('на отправку (3)'!I:I,MATCH($V11,'на отправку (3)'!$B:$B,0),1),0)</f>
        <v>0.72780695200000001</v>
      </c>
      <c r="G11" s="188" t="s">
        <v>12</v>
      </c>
      <c r="H11" s="92">
        <f>IFERROR(INDEX('на отправку (3)'!K:K,MATCH($V11,'на отправку (3)'!$B:$B,0),1),0)/100</f>
        <v>-4.1899944000000001E-4</v>
      </c>
      <c r="I11" s="188" t="s">
        <v>12</v>
      </c>
      <c r="J11" s="129">
        <f>IFERROR(INDEX('на отправку (3)'!N:N,MATCH($V11,'на отправку (3)'!$B:$B,0),1),0)</f>
        <v>3</v>
      </c>
      <c r="K11" s="92">
        <f>IFERROR(INDEX('на отправку (3)'!O:O,MATCH($V11,'на отправку (3)'!$B:$B,0),1),0)</f>
        <v>1</v>
      </c>
      <c r="L11" s="92">
        <f>IFERROR(INDEX('на отправку (3)'!P:P,MATCH($V11,'на отправку (3)'!$B:$B,0),1),0)</f>
        <v>2</v>
      </c>
      <c r="M11" s="92">
        <f>IFERROR(INDEX('на отправку (3)'!Q:Q,MATCH($V11,'на отправку (3)'!$B:$B,0),1),0)</f>
        <v>1</v>
      </c>
      <c r="N11" s="92">
        <f>IFERROR(INDEX('на отправку (3)'!R:R,MATCH($V11,'на отправку (3)'!$B:$B,0),1),0)</f>
        <v>0</v>
      </c>
      <c r="O11" s="92">
        <f>IFERROR(INDEX('на отправку (3)'!S:S,MATCH($V11,'на отправку (3)'!$B:$B,0),1),0)</f>
        <v>12259</v>
      </c>
      <c r="P11" s="92">
        <f>IFERROR(INDEX('на отправку (3)'!T:T,MATCH($V11,'на отправку (3)'!$B:$B,0),1),0)</f>
        <v>16138</v>
      </c>
      <c r="Q11" s="92">
        <f>IFERROR(INDEX('на отправку (3)'!U:U,MATCH($V11,'на отправку (3)'!$B:$B,0),1),0)</f>
        <v>0.75963564299999997</v>
      </c>
      <c r="R11" s="129">
        <f>IFERROR(INDEX('на отправку (3)'!V:V,MATCH($V11,'на отправку (3)'!$B:$B,0),1),0)</f>
        <v>0</v>
      </c>
      <c r="S11" s="92">
        <f>IFERROR(INDEX('на отправку (3)'!W:W,MATCH($V11,'на отправку (3)'!$B:$B,0),1),0)</f>
        <v>0</v>
      </c>
      <c r="U11" s="71">
        <f t="shared" ref="U11:U25" si="0">IF(J11&gt;0,1,0)</f>
        <v>1</v>
      </c>
      <c r="V11" s="89" t="str">
        <f t="shared" ref="V11:V25" si="1">CONCATENATE($U$1,"№",C11)</f>
        <v>022202№26</v>
      </c>
      <c r="W11" s="8">
        <f>IFERROR(INDEX('на отправку (3)'!AB:AB,MATCH($V11,'на отправку (3)'!$B:$B,0),1),0)</f>
        <v>0.83450456100000003</v>
      </c>
      <c r="X11" s="8">
        <f>IFERROR(INDEX('на отправку (3)'!AC:AC,MATCH($V11,'на отправку (3)'!$B:$B,0),1),0)</f>
        <v>0.72780695200000001</v>
      </c>
      <c r="Y11" s="8">
        <v>3</v>
      </c>
      <c r="Z11" s="8">
        <f t="shared" ref="Z11:Z45" si="2">IF(M11=1,Y11,0)</f>
        <v>3</v>
      </c>
    </row>
    <row r="12" spans="1:16277" ht="60.75" customHeight="1" x14ac:dyDescent="0.25">
      <c r="A12" s="201" t="s">
        <v>3115</v>
      </c>
      <c r="B12" s="186">
        <v>3</v>
      </c>
      <c r="C12" s="124">
        <v>2</v>
      </c>
      <c r="D12" s="92">
        <f>IFERROR(INDEX('на отправку (3)'!G:G,MATCH($V12,'на отправку (3)'!$B:$B,0),1),0)</f>
        <v>48</v>
      </c>
      <c r="E12" s="92">
        <f>IFERROR(INDEX('на отправку (3)'!H:H,MATCH($V12,'на отправку (3)'!$B:$B,0),1),0)</f>
        <v>48</v>
      </c>
      <c r="F12" s="92">
        <f>IFERROR(INDEX('на отправку (3)'!I:I,MATCH($V12,'на отправку (3)'!$B:$B,0),1),0)</f>
        <v>1</v>
      </c>
      <c r="G12" s="188" t="s">
        <v>12</v>
      </c>
      <c r="H12" s="92">
        <f>IFERROR(INDEX('на отправку (3)'!K:K,MATCH($V12,'на отправку (3)'!$B:$B,0),1),0)/100</f>
        <v>6.2745097999999998E-4</v>
      </c>
      <c r="I12" s="188" t="s">
        <v>12</v>
      </c>
      <c r="J12" s="129">
        <f>IFERROR(INDEX('на отправку (3)'!N:N,MATCH($V12,'на отправку (3)'!$B:$B,0),1),0)</f>
        <v>2</v>
      </c>
      <c r="K12" s="92">
        <f>IFERROR(INDEX('на отправку (3)'!O:O,MATCH($V12,'на отправку (3)'!$B:$B,0),1),0)</f>
        <v>2</v>
      </c>
      <c r="L12" s="92">
        <f>IFERROR(INDEX('на отправку (3)'!P:P,MATCH($V12,'на отправку (3)'!$B:$B,0),1),0)</f>
        <v>4</v>
      </c>
      <c r="M12" s="92">
        <f>IFERROR(INDEX('на отправку (3)'!Q:Q,MATCH($V12,'на отправку (3)'!$B:$B,0),1),0)</f>
        <v>1</v>
      </c>
      <c r="N12" s="92">
        <f>IFERROR(INDEX('на отправку (3)'!R:R,MATCH($V12,'на отправку (3)'!$B:$B,0),1),0)</f>
        <v>0</v>
      </c>
      <c r="O12" s="92">
        <f>IFERROR(INDEX('на отправку (3)'!S:S,MATCH($V12,'на отправку (3)'!$B:$B,0),1),0)</f>
        <v>255</v>
      </c>
      <c r="P12" s="92">
        <f>IFERROR(INDEX('на отправку (3)'!T:T,MATCH($V12,'на отправку (3)'!$B:$B,0),1),0)</f>
        <v>271</v>
      </c>
      <c r="Q12" s="92">
        <f>IFERROR(INDEX('на отправку (3)'!U:U,MATCH($V12,'на отправку (3)'!$B:$B,0),1),0)</f>
        <v>0.94095941000000005</v>
      </c>
      <c r="R12" s="129">
        <f>IFERROR(INDEX('на отправку (3)'!V:V,MATCH($V12,'на отправку (3)'!$B:$B,0),1),0)</f>
        <v>0</v>
      </c>
      <c r="S12" s="92">
        <f>IFERROR(INDEX('на отправку (3)'!W:W,MATCH($V12,'на отправку (3)'!$B:$B,0),1),0)</f>
        <v>0</v>
      </c>
      <c r="U12" s="71">
        <f t="shared" si="0"/>
        <v>1</v>
      </c>
      <c r="V12" s="89" t="str">
        <f t="shared" si="1"/>
        <v>022202№2</v>
      </c>
      <c r="W12" s="8">
        <f>IFERROR(INDEX('на отправку (3)'!AB:AB,MATCH($V12,'на отправку (3)'!$B:$B,0),1),0)</f>
        <v>0.91111111099999997</v>
      </c>
      <c r="X12" s="8">
        <f>IFERROR(INDEX('на отправку (3)'!AC:AC,MATCH($V12,'на отправку (3)'!$B:$B,0),1),0)</f>
        <v>1</v>
      </c>
      <c r="Y12" s="8">
        <v>2</v>
      </c>
      <c r="Z12" s="8">
        <f t="shared" si="2"/>
        <v>2</v>
      </c>
    </row>
    <row r="13" spans="1:16277" ht="69.75" customHeight="1" x14ac:dyDescent="0.25">
      <c r="A13" s="201" t="s">
        <v>3116</v>
      </c>
      <c r="B13" s="186">
        <v>4</v>
      </c>
      <c r="C13" s="124">
        <v>3</v>
      </c>
      <c r="D13" s="92">
        <f>IFERROR(INDEX('на отправку (3)'!G:G,MATCH($V13,'на отправку (3)'!$B:$B,0),1),0)</f>
        <v>2</v>
      </c>
      <c r="E13" s="92">
        <f>IFERROR(INDEX('на отправку (3)'!H:H,MATCH($V13,'на отправку (3)'!$B:$B,0),1),0)</f>
        <v>2</v>
      </c>
      <c r="F13" s="92">
        <f>IFERROR(INDEX('на отправку (3)'!I:I,MATCH($V13,'на отправку (3)'!$B:$B,0),1),0)</f>
        <v>1</v>
      </c>
      <c r="G13" s="188" t="s">
        <v>12</v>
      </c>
      <c r="H13" s="92">
        <f>IFERROR(INDEX('на отправку (3)'!K:K,MATCH($V13,'на отправку (3)'!$B:$B,0),1),0)/100</f>
        <v>0</v>
      </c>
      <c r="I13" s="188" t="s">
        <v>12</v>
      </c>
      <c r="J13" s="129">
        <f>IFERROR(INDEX('на отправку (3)'!N:N,MATCH($V13,'на отправку (3)'!$B:$B,0),1),0)</f>
        <v>2</v>
      </c>
      <c r="K13" s="92">
        <f>IFERROR(INDEX('на отправку (3)'!O:O,MATCH($V13,'на отправку (3)'!$B:$B,0),1),0)</f>
        <v>2</v>
      </c>
      <c r="L13" s="92">
        <f>IFERROR(INDEX('на отправку (3)'!P:P,MATCH($V13,'на отправку (3)'!$B:$B,0),1),0)</f>
        <v>4</v>
      </c>
      <c r="M13" s="92">
        <f>IFERROR(INDEX('на отправку (3)'!Q:Q,MATCH($V13,'на отправку (3)'!$B:$B,0),1),0)</f>
        <v>1</v>
      </c>
      <c r="N13" s="92">
        <f>IFERROR(INDEX('на отправку (3)'!R:R,MATCH($V13,'на отправку (3)'!$B:$B,0),1),0)</f>
        <v>0</v>
      </c>
      <c r="O13" s="92">
        <f>IFERROR(INDEX('на отправку (3)'!S:S,MATCH($V13,'на отправку (3)'!$B:$B,0),1),0)</f>
        <v>1</v>
      </c>
      <c r="P13" s="92">
        <f>IFERROR(INDEX('на отправку (3)'!T:T,MATCH($V13,'на отправку (3)'!$B:$B,0),1),0)</f>
        <v>1</v>
      </c>
      <c r="Q13" s="92">
        <f>IFERROR(INDEX('на отправку (3)'!U:U,MATCH($V13,'на отправку (3)'!$B:$B,0),1),0)</f>
        <v>1</v>
      </c>
      <c r="R13" s="129">
        <f>IFERROR(INDEX('на отправку (3)'!V:V,MATCH($V13,'на отправку (3)'!$B:$B,0),1),0)</f>
        <v>0</v>
      </c>
      <c r="S13" s="92">
        <f>IFERROR(INDEX('на отправку (3)'!W:W,MATCH($V13,'на отправку (3)'!$B:$B,0),1),0)</f>
        <v>0</v>
      </c>
      <c r="U13" s="71">
        <f t="shared" si="0"/>
        <v>1</v>
      </c>
      <c r="V13" s="89" t="str">
        <f t="shared" si="1"/>
        <v>022202№3</v>
      </c>
      <c r="W13" s="8">
        <f>IFERROR(INDEX('на отправку (3)'!AB:AB,MATCH($V13,'на отправку (3)'!$B:$B,0),1),0)</f>
        <v>0.61761761800000003</v>
      </c>
      <c r="X13" s="8">
        <f>IFERROR(INDEX('на отправку (3)'!AC:AC,MATCH($V13,'на отправку (3)'!$B:$B,0),1),0)</f>
        <v>1</v>
      </c>
      <c r="Y13" s="8">
        <v>2</v>
      </c>
      <c r="Z13" s="8">
        <f t="shared" si="2"/>
        <v>2</v>
      </c>
    </row>
    <row r="14" spans="1:16277" ht="64.5" customHeight="1" x14ac:dyDescent="0.25">
      <c r="A14" s="201" t="s">
        <v>3117</v>
      </c>
      <c r="B14" s="186">
        <v>5</v>
      </c>
      <c r="C14" s="124">
        <v>4</v>
      </c>
      <c r="D14" s="92">
        <f>IFERROR(INDEX('на отправку (3)'!G:G,MATCH($V14,'на отправку (3)'!$B:$B,0),1),0)</f>
        <v>2</v>
      </c>
      <c r="E14" s="92">
        <f>IFERROR(INDEX('на отправку (3)'!H:H,MATCH($V14,'на отправку (3)'!$B:$B,0),1),0)</f>
        <v>2</v>
      </c>
      <c r="F14" s="92">
        <f>IFERROR(INDEX('на отправку (3)'!I:I,MATCH($V14,'на отправку (3)'!$B:$B,0),1),0)</f>
        <v>1</v>
      </c>
      <c r="G14" s="188" t="s">
        <v>12</v>
      </c>
      <c r="H14" s="92">
        <f>IFERROR(INDEX('на отправку (3)'!K:K,MATCH($V14,'на отправку (3)'!$B:$B,0),1),0)/100</f>
        <v>0</v>
      </c>
      <c r="I14" s="188" t="s">
        <v>12</v>
      </c>
      <c r="J14" s="129">
        <f>IFERROR(INDEX('на отправку (3)'!N:N,MATCH($V14,'на отправку (3)'!$B:$B,0),1),0)</f>
        <v>2</v>
      </c>
      <c r="K14" s="92">
        <f>IFERROR(INDEX('на отправку (3)'!O:O,MATCH($V14,'на отправку (3)'!$B:$B,0),1),0)</f>
        <v>2</v>
      </c>
      <c r="L14" s="92">
        <f>IFERROR(INDEX('на отправку (3)'!P:P,MATCH($V14,'на отправку (3)'!$B:$B,0),1),0)</f>
        <v>4</v>
      </c>
      <c r="M14" s="92">
        <f>IFERROR(INDEX('на отправку (3)'!Q:Q,MATCH($V14,'на отправку (3)'!$B:$B,0),1),0)</f>
        <v>1</v>
      </c>
      <c r="N14" s="92">
        <f>IFERROR(INDEX('на отправку (3)'!R:R,MATCH($V14,'на отправку (3)'!$B:$B,0),1),0)</f>
        <v>0</v>
      </c>
      <c r="O14" s="92">
        <f>IFERROR(INDEX('на отправку (3)'!S:S,MATCH($V14,'на отправку (3)'!$B:$B,0),1),0)</f>
        <v>5</v>
      </c>
      <c r="P14" s="92">
        <f>IFERROR(INDEX('на отправку (3)'!T:T,MATCH($V14,'на отправку (3)'!$B:$B,0),1),0)</f>
        <v>5</v>
      </c>
      <c r="Q14" s="92">
        <f>IFERROR(INDEX('на отправку (3)'!U:U,MATCH($V14,'на отправку (3)'!$B:$B,0),1),0)</f>
        <v>1</v>
      </c>
      <c r="R14" s="129">
        <f>IFERROR(INDEX('на отправку (3)'!V:V,MATCH($V14,'на отправку (3)'!$B:$B,0),1),0)</f>
        <v>0</v>
      </c>
      <c r="S14" s="92">
        <f>IFERROR(INDEX('на отправку (3)'!W:W,MATCH($V14,'на отправку (3)'!$B:$B,0),1),0)</f>
        <v>0</v>
      </c>
      <c r="U14" s="71">
        <f t="shared" si="0"/>
        <v>1</v>
      </c>
      <c r="V14" s="89" t="str">
        <f t="shared" si="1"/>
        <v>022202№4</v>
      </c>
      <c r="W14" s="8">
        <f>IFERROR(INDEX('на отправку (3)'!AB:AB,MATCH($V14,'на отправку (3)'!$B:$B,0),1),0)</f>
        <v>0.86111111100000004</v>
      </c>
      <c r="X14" s="8">
        <f>IFERROR(INDEX('на отправку (3)'!AC:AC,MATCH($V14,'на отправку (3)'!$B:$B,0),1),0)</f>
        <v>1</v>
      </c>
      <c r="Y14" s="8">
        <v>2</v>
      </c>
      <c r="Z14" s="8">
        <f t="shared" si="2"/>
        <v>2</v>
      </c>
    </row>
    <row r="15" spans="1:16277" ht="69" customHeight="1" x14ac:dyDescent="0.25">
      <c r="A15" s="201" t="s">
        <v>2502</v>
      </c>
      <c r="B15" s="186">
        <v>6</v>
      </c>
      <c r="C15" s="124">
        <v>5</v>
      </c>
      <c r="D15" s="92">
        <f>IFERROR(INDEX('на отправку (3)'!G:G,MATCH($V15,'на отправку (3)'!$B:$B,0),1),0)</f>
        <v>4</v>
      </c>
      <c r="E15" s="92">
        <f>IFERROR(INDEX('на отправку (3)'!H:H,MATCH($V15,'на отправку (3)'!$B:$B,0),1),0)</f>
        <v>6</v>
      </c>
      <c r="F15" s="92">
        <f>IFERROR(INDEX('на отправку (3)'!I:I,MATCH($V15,'на отправку (3)'!$B:$B,0),1),0)</f>
        <v>0.66666666699999999</v>
      </c>
      <c r="G15" s="188" t="s">
        <v>12</v>
      </c>
      <c r="H15" s="92">
        <f>IFERROR(INDEX('на отправку (3)'!K:K,MATCH($V15,'на отправку (3)'!$B:$B,0),1),0)/100</f>
        <v>1.6666666680000001E-2</v>
      </c>
      <c r="I15" s="188" t="s">
        <v>12</v>
      </c>
      <c r="J15" s="129">
        <f>IFERROR(INDEX('на отправку (3)'!N:N,MATCH($V15,'на отправку (3)'!$B:$B,0),1),0)</f>
        <v>2</v>
      </c>
      <c r="K15" s="92">
        <f>IFERROR(INDEX('на отправку (3)'!O:O,MATCH($V15,'на отправку (3)'!$B:$B,0),1),0)</f>
        <v>0</v>
      </c>
      <c r="L15" s="92">
        <f>IFERROR(INDEX('на отправку (3)'!P:P,MATCH($V15,'на отправку (3)'!$B:$B,0),1),0)</f>
        <v>4</v>
      </c>
      <c r="M15" s="92">
        <f>IFERROR(INDEX('на отправку (3)'!Q:Q,MATCH($V15,'на отправку (3)'!$B:$B,0),1),0)</f>
        <v>1</v>
      </c>
      <c r="N15" s="92">
        <f>IFERROR(INDEX('на отправку (3)'!R:R,MATCH($V15,'на отправку (3)'!$B:$B,0),1),0)</f>
        <v>0</v>
      </c>
      <c r="O15" s="92">
        <f>IFERROR(INDEX('на отправку (3)'!S:S,MATCH($V15,'на отправку (3)'!$B:$B,0),1),0)</f>
        <v>3</v>
      </c>
      <c r="P15" s="92">
        <f>IFERROR(INDEX('на отправку (3)'!T:T,MATCH($V15,'на отправку (3)'!$B:$B,0),1),0)</f>
        <v>12</v>
      </c>
      <c r="Q15" s="92">
        <f>IFERROR(INDEX('на отправку (3)'!U:U,MATCH($V15,'на отправку (3)'!$B:$B,0),1),0)</f>
        <v>0.25</v>
      </c>
      <c r="R15" s="129">
        <f>IFERROR(INDEX('на отправку (3)'!V:V,MATCH($V15,'на отправку (3)'!$B:$B,0),1),0)</f>
        <v>0</v>
      </c>
      <c r="S15" s="92">
        <f>IFERROR(INDEX('на отправку (3)'!W:W,MATCH($V15,'на отправку (3)'!$B:$B,0),1),0)</f>
        <v>0</v>
      </c>
      <c r="U15" s="71">
        <f t="shared" si="0"/>
        <v>1</v>
      </c>
      <c r="V15" s="89" t="str">
        <f t="shared" si="1"/>
        <v>022202№5</v>
      </c>
      <c r="W15" s="8">
        <f>IFERROR(INDEX('на отправку (3)'!AB:AB,MATCH($V15,'на отправку (3)'!$B:$B,0),1),0)</f>
        <v>0.56594488200000004</v>
      </c>
      <c r="X15" s="8">
        <f>IFERROR(INDEX('на отправку (3)'!AC:AC,MATCH($V15,'на отправку (3)'!$B:$B,0),1),0)</f>
        <v>1</v>
      </c>
      <c r="Y15" s="8">
        <v>2</v>
      </c>
      <c r="Z15" s="8">
        <f t="shared" si="2"/>
        <v>2</v>
      </c>
    </row>
    <row r="16" spans="1:16277" ht="79.5" customHeight="1" x14ac:dyDescent="0.25">
      <c r="A16" s="201" t="s">
        <v>3118</v>
      </c>
      <c r="B16" s="186">
        <v>7</v>
      </c>
      <c r="C16" s="124">
        <v>6</v>
      </c>
      <c r="D16" s="92">
        <f>IFERROR(INDEX('на отправку (3)'!G:G,MATCH($V16,'на отправку (3)'!$B:$B,0),1),0)</f>
        <v>0</v>
      </c>
      <c r="E16" s="92">
        <f>IFERROR(INDEX('на отправку (3)'!H:H,MATCH($V16,'на отправку (3)'!$B:$B,0),1),0)</f>
        <v>0</v>
      </c>
      <c r="F16" s="92">
        <f>IFERROR(INDEX('на отправку (3)'!I:I,MATCH($V16,'на отправку (3)'!$B:$B,0),1),0)</f>
        <v>0</v>
      </c>
      <c r="G16" s="188" t="s">
        <v>12</v>
      </c>
      <c r="H16" s="92">
        <f>IFERROR(INDEX('на отправку (3)'!K:K,MATCH($V16,'на отправку (3)'!$B:$B,0),1),0)/100</f>
        <v>0</v>
      </c>
      <c r="I16" s="188" t="s">
        <v>12</v>
      </c>
      <c r="J16" s="129">
        <f>IFERROR(INDEX('на отправку (3)'!N:N,MATCH($V16,'на отправку (3)'!$B:$B,0),1),0)</f>
        <v>0</v>
      </c>
      <c r="K16" s="92">
        <f>IFERROR(INDEX('на отправку (3)'!O:O,MATCH($V16,'на отправку (3)'!$B:$B,0),1),0)</f>
        <v>0</v>
      </c>
      <c r="L16" s="92">
        <f>IFERROR(INDEX('на отправку (3)'!P:P,MATCH($V16,'на отправку (3)'!$B:$B,0),1),0)</f>
        <v>0</v>
      </c>
      <c r="M16" s="92">
        <f>IFERROR(INDEX('на отправку (3)'!Q:Q,MATCH($V16,'на отправку (3)'!$B:$B,0),1),0)</f>
        <v>2</v>
      </c>
      <c r="N16" s="92">
        <f>IFERROR(INDEX('на отправку (3)'!R:R,MATCH($V16,'на отправку (3)'!$B:$B,0),1),0)</f>
        <v>0</v>
      </c>
      <c r="O16" s="92">
        <f>IFERROR(INDEX('на отправку (3)'!S:S,MATCH($V16,'на отправку (3)'!$B:$B,0),1),0)</f>
        <v>0</v>
      </c>
      <c r="P16" s="92">
        <f>IFERROR(INDEX('на отправку (3)'!T:T,MATCH($V16,'на отправку (3)'!$B:$B,0),1),0)</f>
        <v>0</v>
      </c>
      <c r="Q16" s="92">
        <f>IFERROR(INDEX('на отправку (3)'!U:U,MATCH($V16,'на отправку (3)'!$B:$B,0),1),0)</f>
        <v>0</v>
      </c>
      <c r="R16" s="129">
        <f>IFERROR(INDEX('на отправку (3)'!V:V,MATCH($V16,'на отправку (3)'!$B:$B,0),1),0)</f>
        <v>0</v>
      </c>
      <c r="S16" s="92">
        <f>IFERROR(INDEX('на отправку (3)'!W:W,MATCH($V16,'на отправку (3)'!$B:$B,0),1),0)</f>
        <v>0</v>
      </c>
      <c r="U16" s="71">
        <f t="shared" si="0"/>
        <v>0</v>
      </c>
      <c r="V16" s="89" t="str">
        <f t="shared" si="1"/>
        <v>022202№6</v>
      </c>
      <c r="W16" s="8">
        <f>IFERROR(INDEX('на отправку (3)'!AB:AB,MATCH($V16,'на отправку (3)'!$B:$B,0),1),0)</f>
        <v>0.3</v>
      </c>
      <c r="X16" s="8">
        <f>IFERROR(INDEX('на отправку (3)'!AC:AC,MATCH($V16,'на отправку (3)'!$B:$B,0),1),0)</f>
        <v>1</v>
      </c>
      <c r="Y16" s="8">
        <v>3</v>
      </c>
      <c r="Z16" s="8">
        <f t="shared" si="2"/>
        <v>0</v>
      </c>
    </row>
    <row r="17" spans="1:26" ht="68.25" customHeight="1" x14ac:dyDescent="0.25">
      <c r="A17" s="201" t="s">
        <v>3119</v>
      </c>
      <c r="B17" s="186">
        <v>8</v>
      </c>
      <c r="C17" s="124">
        <v>22</v>
      </c>
      <c r="D17" s="92">
        <f>IFERROR(INDEX('на отправку (3)'!G:G,MATCH($V17,'на отправку (3)'!$B:$B,0),1),0)</f>
        <v>0</v>
      </c>
      <c r="E17" s="92">
        <f>IFERROR(INDEX('на отправку (3)'!H:H,MATCH($V17,'на отправку (3)'!$B:$B,0),1),0)</f>
        <v>0</v>
      </c>
      <c r="F17" s="92">
        <f>IFERROR(INDEX('на отправку (3)'!I:I,MATCH($V17,'на отправку (3)'!$B:$B,0),1),0)</f>
        <v>0</v>
      </c>
      <c r="G17" s="188" t="s">
        <v>12</v>
      </c>
      <c r="H17" s="92">
        <f>IFERROR(INDEX('на отправку (3)'!K:K,MATCH($V17,'на отправку (3)'!$B:$B,0),1),0)/100</f>
        <v>0</v>
      </c>
      <c r="I17" s="188" t="s">
        <v>12</v>
      </c>
      <c r="J17" s="129">
        <f>IFERROR(INDEX('на отправку (3)'!N:N,MATCH($V17,'на отправку (3)'!$B:$B,0),1),0)</f>
        <v>0</v>
      </c>
      <c r="K17" s="92">
        <f>IFERROR(INDEX('на отправку (3)'!O:O,MATCH($V17,'на отправку (3)'!$B:$B,0),1),0)</f>
        <v>0</v>
      </c>
      <c r="L17" s="92">
        <f>IFERROR(INDEX('на отправку (3)'!P:P,MATCH($V17,'на отправку (3)'!$B:$B,0),1),0)</f>
        <v>0</v>
      </c>
      <c r="M17" s="92">
        <f>IFERROR(INDEX('на отправку (3)'!Q:Q,MATCH($V17,'на отправку (3)'!$B:$B,0),1),0)</f>
        <v>2</v>
      </c>
      <c r="N17" s="92">
        <f>IFERROR(INDEX('на отправку (3)'!R:R,MATCH($V17,'на отправку (3)'!$B:$B,0),1),0)</f>
        <v>0</v>
      </c>
      <c r="O17" s="92">
        <f>IFERROR(INDEX('на отправку (3)'!S:S,MATCH($V17,'на отправку (3)'!$B:$B,0),1),0)</f>
        <v>0</v>
      </c>
      <c r="P17" s="92">
        <f>IFERROR(INDEX('на отправку (3)'!T:T,MATCH($V17,'на отправку (3)'!$B:$B,0),1),0)</f>
        <v>0</v>
      </c>
      <c r="Q17" s="92">
        <f>IFERROR(INDEX('на отправку (3)'!U:U,MATCH($V17,'на отправку (3)'!$B:$B,0),1),0)</f>
        <v>0</v>
      </c>
      <c r="R17" s="129">
        <f>IFERROR(INDEX('на отправку (3)'!V:V,MATCH($V17,'на отправку (3)'!$B:$B,0),1),0)</f>
        <v>0</v>
      </c>
      <c r="S17" s="92">
        <f>IFERROR(INDEX('на отправку (3)'!W:W,MATCH($V17,'на отправку (3)'!$B:$B,0),1),0)</f>
        <v>0</v>
      </c>
      <c r="U17" s="71">
        <f t="shared" si="0"/>
        <v>0</v>
      </c>
      <c r="V17" s="89" t="str">
        <f t="shared" si="1"/>
        <v>022202№22</v>
      </c>
      <c r="W17" s="8">
        <f>IFERROR(INDEX('на отправку (3)'!AB:AB,MATCH($V17,'на отправку (3)'!$B:$B,0),1),0)</f>
        <v>0.4</v>
      </c>
      <c r="X17" s="8">
        <f>IFERROR(INDEX('на отправку (3)'!AC:AC,MATCH($V17,'на отправку (3)'!$B:$B,0),1),0)</f>
        <v>1</v>
      </c>
      <c r="Y17" s="8">
        <v>3</v>
      </c>
      <c r="Z17" s="8">
        <f t="shared" si="2"/>
        <v>0</v>
      </c>
    </row>
    <row r="18" spans="1:26" ht="147.75" customHeight="1" x14ac:dyDescent="0.25">
      <c r="A18" s="201" t="s">
        <v>3120</v>
      </c>
      <c r="B18" s="186">
        <v>9</v>
      </c>
      <c r="C18" s="124">
        <v>7</v>
      </c>
      <c r="D18" s="92">
        <f>IFERROR(INDEX('на отправку (3)'!G:G,MATCH($V18,'на отправку (3)'!$B:$B,0),1),0)</f>
        <v>2214</v>
      </c>
      <c r="E18" s="92">
        <f>IFERROR(INDEX('на отправку (3)'!H:H,MATCH($V18,'на отправку (3)'!$B:$B,0),1),0)</f>
        <v>2214</v>
      </c>
      <c r="F18" s="92">
        <f>IFERROR(INDEX('на отправку (3)'!I:I,MATCH($V18,'на отправку (3)'!$B:$B,0),1),0)</f>
        <v>1</v>
      </c>
      <c r="G18" s="189">
        <v>1</v>
      </c>
      <c r="H18" s="92">
        <f>IFERROR(INDEX('на отправку (3)'!K:K,MATCH($V18,'на отправку (3)'!$B:$B,0),1),0)/100</f>
        <v>0</v>
      </c>
      <c r="I18" s="191">
        <f>IFERROR(INDEX('на отправку (3)'!M:M,MATCH($V18,'на отправку (3)'!$B:$B,0),1),0)</f>
        <v>1</v>
      </c>
      <c r="J18" s="129">
        <f>IFERROR(INDEX('на отправку (3)'!N:N,MATCH($V18,'на отправку (3)'!$B:$B,0),1),0)</f>
        <v>2</v>
      </c>
      <c r="K18" s="92" t="str">
        <f>IFERROR(INDEX('на отправку (3)'!O:O,MATCH($V18,'на отправку (3)'!$B:$B,0),1),0)</f>
        <v>x</v>
      </c>
      <c r="L18" s="92">
        <f>IFERROR(INDEX('на отправку (3)'!P:P,MATCH($V18,'на отправку (3)'!$B:$B,0),1),0)</f>
        <v>6</v>
      </c>
      <c r="M18" s="92">
        <f>IFERROR(INDEX('на отправку (3)'!Q:Q,MATCH($V18,'на отправку (3)'!$B:$B,0),1),0)</f>
        <v>1</v>
      </c>
      <c r="N18" s="92">
        <f>IFERROR(INDEX('на отправку (3)'!R:R,MATCH($V18,'на отправку (3)'!$B:$B,0),1),0)</f>
        <v>0</v>
      </c>
      <c r="O18" s="92">
        <f>IFERROR(INDEX('на отправку (3)'!S:S,MATCH($V18,'на отправку (3)'!$B:$B,0),1),0)</f>
        <v>2265</v>
      </c>
      <c r="P18" s="92">
        <f>IFERROR(INDEX('на отправку (3)'!T:T,MATCH($V18,'на отправку (3)'!$B:$B,0),1),0)</f>
        <v>2265</v>
      </c>
      <c r="Q18" s="92">
        <f>IFERROR(INDEX('на отправку (3)'!U:U,MATCH($V18,'на отправку (3)'!$B:$B,0),1),0)</f>
        <v>1</v>
      </c>
      <c r="R18" s="129">
        <f>IFERROR(INDEX('на отправку (3)'!V:V,MATCH($V18,'на отправку (3)'!$B:$B,0),1),0)</f>
        <v>0</v>
      </c>
      <c r="S18" s="92">
        <f>IFERROR(INDEX('на отправку (3)'!W:W,MATCH($V18,'на отправку (3)'!$B:$B,0),1),0)</f>
        <v>0</v>
      </c>
      <c r="U18" s="71">
        <f t="shared" si="0"/>
        <v>1</v>
      </c>
      <c r="V18" s="89" t="str">
        <f t="shared" si="1"/>
        <v>022202№7</v>
      </c>
      <c r="W18" s="8">
        <f>IFERROR(INDEX('на отправку (3)'!AB:AB,MATCH($V18,'на отправку (3)'!$B:$B,0),1),0)</f>
        <v>1</v>
      </c>
      <c r="X18" s="8">
        <f>IFERROR(INDEX('на отправку (3)'!AC:AC,MATCH($V18,'на отправку (3)'!$B:$B,0),1),0)</f>
        <v>1</v>
      </c>
      <c r="Y18" s="8">
        <v>2</v>
      </c>
      <c r="Z18" s="8">
        <f t="shared" si="2"/>
        <v>2</v>
      </c>
    </row>
    <row r="19" spans="1:26" ht="59.25" customHeight="1" x14ac:dyDescent="0.25">
      <c r="A19" s="201" t="s">
        <v>3121</v>
      </c>
      <c r="B19" s="186">
        <v>10</v>
      </c>
      <c r="C19" s="124">
        <v>8</v>
      </c>
      <c r="D19" s="92">
        <f>IFERROR(INDEX('на отправку (3)'!G:G,MATCH($V19,'на отправку (3)'!$B:$B,0),1),0)</f>
        <v>360</v>
      </c>
      <c r="E19" s="92">
        <f>IFERROR(INDEX('на отправку (3)'!H:H,MATCH($V19,'на отправку (3)'!$B:$B,0),1),0)</f>
        <v>16207</v>
      </c>
      <c r="F19" s="92">
        <f>IFERROR(INDEX('на отправку (3)'!I:I,MATCH($V19,'на отправку (3)'!$B:$B,0),1),0)</f>
        <v>2.2212624E-2</v>
      </c>
      <c r="G19" s="188" t="s">
        <v>12</v>
      </c>
      <c r="H19" s="92">
        <f>IFERROR(INDEX('на отправку (3)'!K:K,MATCH($V19,'на отправку (3)'!$B:$B,0),1),0)/100</f>
        <v>1.0811493E-4</v>
      </c>
      <c r="I19" s="192" t="str">
        <f>IFERROR(INDEX('на отправку (3)'!M:M,MATCH($V19,'на отправку (3)'!$B:$B,0),1),0)</f>
        <v>x</v>
      </c>
      <c r="J19" s="129">
        <f>IFERROR(INDEX('на отправку (3)'!N:N,MATCH($V19,'на отправку (3)'!$B:$B,0),1),0)</f>
        <v>0</v>
      </c>
      <c r="K19" s="92">
        <f>IFERROR(INDEX('на отправку (3)'!O:O,MATCH($V19,'на отправку (3)'!$B:$B,0),1),0)</f>
        <v>0</v>
      </c>
      <c r="L19" s="92">
        <f>IFERROR(INDEX('на отправку (3)'!P:P,MATCH($V19,'на отправку (3)'!$B:$B,0),1),0)</f>
        <v>1</v>
      </c>
      <c r="M19" s="92">
        <f>IFERROR(INDEX('на отправку (3)'!Q:Q,MATCH($V19,'на отправку (3)'!$B:$B,0),1),0)</f>
        <v>1</v>
      </c>
      <c r="N19" s="92">
        <f>IFERROR(INDEX('на отправку (3)'!R:R,MATCH($V19,'на отправку (3)'!$B:$B,0),1),0)</f>
        <v>0</v>
      </c>
      <c r="O19" s="92">
        <f>IFERROR(INDEX('на отправку (3)'!S:S,MATCH($V19,'на отправку (3)'!$B:$B,0),1),0)</f>
        <v>324</v>
      </c>
      <c r="P19" s="92">
        <f>IFERROR(INDEX('на отправку (3)'!T:T,MATCH($V19,'на отправку (3)'!$B:$B,0),1),0)</f>
        <v>14744</v>
      </c>
      <c r="Q19" s="92">
        <f>IFERROR(INDEX('на отправку (3)'!U:U,MATCH($V19,'на отправку (3)'!$B:$B,0),1),0)</f>
        <v>2.1975041000000001E-2</v>
      </c>
      <c r="R19" s="129">
        <f>IFERROR(INDEX('на отправку (3)'!V:V,MATCH($V19,'на отправку (3)'!$B:$B,0),1),0)</f>
        <v>0</v>
      </c>
      <c r="S19" s="92">
        <f>IFERROR(INDEX('на отправку (3)'!W:W,MATCH($V19,'на отправку (3)'!$B:$B,0),1),0)</f>
        <v>0</v>
      </c>
      <c r="U19" s="71">
        <f t="shared" si="0"/>
        <v>0</v>
      </c>
      <c r="V19" s="89" t="str">
        <f t="shared" si="1"/>
        <v>022202№8</v>
      </c>
      <c r="W19" s="8">
        <f>IFERROR(INDEX('на отправку (3)'!AB:AB,MATCH($V19,'на отправку (3)'!$B:$B,0),1),0)</f>
        <v>1.4606701999999999E-2</v>
      </c>
      <c r="X19" s="8">
        <f>IFERROR(INDEX('на отправку (3)'!AC:AC,MATCH($V19,'на отправку (3)'!$B:$B,0),1),0)</f>
        <v>0</v>
      </c>
      <c r="Y19" s="8">
        <v>2</v>
      </c>
      <c r="Z19" s="8">
        <f t="shared" si="2"/>
        <v>2</v>
      </c>
    </row>
    <row r="20" spans="1:26" ht="62.25" customHeight="1" x14ac:dyDescent="0.25">
      <c r="A20" s="201" t="s">
        <v>2507</v>
      </c>
      <c r="B20" s="186">
        <v>11</v>
      </c>
      <c r="C20" s="124">
        <v>9</v>
      </c>
      <c r="D20" s="92">
        <f>IFERROR(INDEX('на отправку (3)'!G:G,MATCH($V20,'на отправку (3)'!$B:$B,0),1),0)</f>
        <v>368</v>
      </c>
      <c r="E20" s="92">
        <f>IFERROR(INDEX('на отправку (3)'!H:H,MATCH($V20,'на отправку (3)'!$B:$B,0),1),0)</f>
        <v>409</v>
      </c>
      <c r="F20" s="92">
        <f>IFERROR(INDEX('на отправку (3)'!I:I,MATCH($V20,'на отправку (3)'!$B:$B,0),1),0)</f>
        <v>0.89975550100000001</v>
      </c>
      <c r="G20" s="189">
        <v>1</v>
      </c>
      <c r="H20" s="92">
        <f>IFERROR(INDEX('на отправку (3)'!K:K,MATCH($V20,'на отправку (3)'!$B:$B,0),1),0)/100</f>
        <v>9.1834663299999991E-3</v>
      </c>
      <c r="I20" s="191">
        <f>IFERROR(INDEX('на отправку (3)'!M:M,MATCH($V20,'на отправку (3)'!$B:$B,0),1),0)</f>
        <v>0.89975550100000001</v>
      </c>
      <c r="J20" s="129">
        <f>IFERROR(INDEX('на отправку (3)'!N:N,MATCH($V20,'на отправку (3)'!$B:$B,0),1),0)</f>
        <v>0.5</v>
      </c>
      <c r="K20" s="92" t="str">
        <f>IFERROR(INDEX('на отправку (3)'!O:O,MATCH($V20,'на отправку (3)'!$B:$B,0),1),0)</f>
        <v>x</v>
      </c>
      <c r="L20" s="92">
        <f>IFERROR(INDEX('на отправку (3)'!P:P,MATCH($V20,'на отправку (3)'!$B:$B,0),1),0)</f>
        <v>6</v>
      </c>
      <c r="M20" s="92">
        <f>IFERROR(INDEX('на отправку (3)'!Q:Q,MATCH($V20,'на отправку (3)'!$B:$B,0),1),0)</f>
        <v>1</v>
      </c>
      <c r="N20" s="92">
        <f>IFERROR(INDEX('на отправку (3)'!R:R,MATCH($V20,'на отправку (3)'!$B:$B,0),1),0)</f>
        <v>0</v>
      </c>
      <c r="O20" s="92">
        <f>IFERROR(INDEX('на отправку (3)'!S:S,MATCH($V20,'на отправку (3)'!$B:$B,0),1),0)</f>
        <v>1007</v>
      </c>
      <c r="P20" s="92">
        <f>IFERROR(INDEX('на отправку (3)'!T:T,MATCH($V20,'на отправку (3)'!$B:$B,0),1),0)</f>
        <v>2147</v>
      </c>
      <c r="Q20" s="92">
        <f>IFERROR(INDEX('на отправку (3)'!U:U,MATCH($V20,'на отправку (3)'!$B:$B,0),1),0)</f>
        <v>0.46902654900000001</v>
      </c>
      <c r="R20" s="129">
        <f>IFERROR(INDEX('на отправку (3)'!V:V,MATCH($V20,'на отправку (3)'!$B:$B,0),1),0)</f>
        <v>0</v>
      </c>
      <c r="S20" s="92">
        <f>IFERROR(INDEX('на отправку (3)'!W:W,MATCH($V20,'на отправку (3)'!$B:$B,0),1),0)</f>
        <v>0</v>
      </c>
      <c r="U20" s="71">
        <f t="shared" si="0"/>
        <v>1</v>
      </c>
      <c r="V20" s="89" t="str">
        <f t="shared" si="1"/>
        <v>022202№9</v>
      </c>
      <c r="W20" s="8">
        <f>IFERROR(INDEX('на отправку (3)'!AB:AB,MATCH($V20,'на отправку (3)'!$B:$B,0),1),0)</f>
        <v>0.93642591900000005</v>
      </c>
      <c r="X20" s="8">
        <f>IFERROR(INDEX('на отправку (3)'!AC:AC,MATCH($V20,'на отправку (3)'!$B:$B,0),1),0)</f>
        <v>0</v>
      </c>
      <c r="Y20" s="8">
        <v>1</v>
      </c>
      <c r="Z20" s="8">
        <f t="shared" si="2"/>
        <v>1</v>
      </c>
    </row>
    <row r="21" spans="1:26" ht="70.5" customHeight="1" x14ac:dyDescent="0.25">
      <c r="A21" s="201" t="s">
        <v>3122</v>
      </c>
      <c r="B21" s="186">
        <v>12</v>
      </c>
      <c r="C21" s="124">
        <v>10</v>
      </c>
      <c r="D21" s="92">
        <f>IFERROR(INDEX('на отправку (3)'!G:G,MATCH($V21,'на отправку (3)'!$B:$B,0),1),0)</f>
        <v>19</v>
      </c>
      <c r="E21" s="92">
        <f>IFERROR(INDEX('на отправку (3)'!H:H,MATCH($V21,'на отправку (3)'!$B:$B,0),1),0)</f>
        <v>19</v>
      </c>
      <c r="F21" s="92">
        <f>IFERROR(INDEX('на отправку (3)'!I:I,MATCH($V21,'на отправку (3)'!$B:$B,0),1),0)</f>
        <v>1</v>
      </c>
      <c r="G21" s="189">
        <v>1</v>
      </c>
      <c r="H21" s="92">
        <f>IFERROR(INDEX('на отправку (3)'!K:K,MATCH($V21,'на отправку (3)'!$B:$B,0),1),0)/100</f>
        <v>0</v>
      </c>
      <c r="I21" s="191">
        <f>IFERROR(INDEX('на отправку (3)'!M:M,MATCH($V21,'на отправку (3)'!$B:$B,0),1),0)</f>
        <v>1</v>
      </c>
      <c r="J21" s="129">
        <f>IFERROR(INDEX('на отправку (3)'!N:N,MATCH($V21,'на отправку (3)'!$B:$B,0),1),0)</f>
        <v>1</v>
      </c>
      <c r="K21" s="92" t="str">
        <f>IFERROR(INDEX('на отправку (3)'!O:O,MATCH($V21,'на отправку (3)'!$B:$B,0),1),0)</f>
        <v>x</v>
      </c>
      <c r="L21" s="92">
        <f>IFERROR(INDEX('на отправку (3)'!P:P,MATCH($V21,'на отправку (3)'!$B:$B,0),1),0)</f>
        <v>6</v>
      </c>
      <c r="M21" s="92">
        <f>IFERROR(INDEX('на отправку (3)'!Q:Q,MATCH($V21,'на отправку (3)'!$B:$B,0),1),0)</f>
        <v>1</v>
      </c>
      <c r="N21" s="92">
        <f>IFERROR(INDEX('на отправку (3)'!R:R,MATCH($V21,'на отправку (3)'!$B:$B,0),1),0)</f>
        <v>0</v>
      </c>
      <c r="O21" s="92">
        <f>IFERROR(INDEX('на отправку (3)'!S:S,MATCH($V21,'на отправку (3)'!$B:$B,0),1),0)</f>
        <v>44</v>
      </c>
      <c r="P21" s="92">
        <f>IFERROR(INDEX('на отправку (3)'!T:T,MATCH($V21,'на отправку (3)'!$B:$B,0),1),0)</f>
        <v>44</v>
      </c>
      <c r="Q21" s="92">
        <f>IFERROR(INDEX('на отправку (3)'!U:U,MATCH($V21,'на отправку (3)'!$B:$B,0),1),0)</f>
        <v>1</v>
      </c>
      <c r="R21" s="129">
        <f>IFERROR(INDEX('на отправку (3)'!V:V,MATCH($V21,'на отправку (3)'!$B:$B,0),1),0)</f>
        <v>0</v>
      </c>
      <c r="S21" s="92">
        <f>IFERROR(INDEX('на отправку (3)'!W:W,MATCH($V21,'на отправку (3)'!$B:$B,0),1),0)</f>
        <v>0</v>
      </c>
      <c r="U21" s="71">
        <f t="shared" si="0"/>
        <v>1</v>
      </c>
      <c r="V21" s="89" t="str">
        <f t="shared" si="1"/>
        <v>022202№10</v>
      </c>
      <c r="W21" s="8">
        <f>IFERROR(INDEX('на отправку (3)'!AB:AB,MATCH($V21,'на отправку (3)'!$B:$B,0),1),0)</f>
        <v>1</v>
      </c>
      <c r="X21" s="8">
        <f>IFERROR(INDEX('на отправку (3)'!AC:AC,MATCH($V21,'на отправку (3)'!$B:$B,0),1),0)</f>
        <v>0</v>
      </c>
      <c r="Y21" s="8">
        <v>1</v>
      </c>
      <c r="Z21" s="8">
        <f t="shared" si="2"/>
        <v>1</v>
      </c>
    </row>
    <row r="22" spans="1:26" ht="56.25" customHeight="1" x14ac:dyDescent="0.25">
      <c r="A22" s="201" t="s">
        <v>3123</v>
      </c>
      <c r="B22" s="186">
        <v>13</v>
      </c>
      <c r="C22" s="124">
        <v>11</v>
      </c>
      <c r="D22" s="92">
        <f>IFERROR(INDEX('на отправку (3)'!G:G,MATCH($V22,'на отправку (3)'!$B:$B,0),1),0)</f>
        <v>47</v>
      </c>
      <c r="E22" s="92">
        <f>IFERROR(INDEX('на отправку (3)'!H:H,MATCH($V22,'на отправку (3)'!$B:$B,0),1),0)</f>
        <v>47</v>
      </c>
      <c r="F22" s="92">
        <f>IFERROR(INDEX('на отправку (3)'!I:I,MATCH($V22,'на отправку (3)'!$B:$B,0),1),0)</f>
        <v>1</v>
      </c>
      <c r="G22" s="189">
        <v>1</v>
      </c>
      <c r="H22" s="92">
        <f>IFERROR(INDEX('на отправку (3)'!K:K,MATCH($V22,'на отправку (3)'!$B:$B,0),1),0)/100</f>
        <v>0</v>
      </c>
      <c r="I22" s="191">
        <f>IFERROR(INDEX('на отправку (3)'!M:M,MATCH($V22,'на отправку (3)'!$B:$B,0),1),0)</f>
        <v>1</v>
      </c>
      <c r="J22" s="129">
        <f>IFERROR(INDEX('на отправку (3)'!N:N,MATCH($V22,'на отправку (3)'!$B:$B,0),1),0)</f>
        <v>2</v>
      </c>
      <c r="K22" s="92" t="str">
        <f>IFERROR(INDEX('на отправку (3)'!O:O,MATCH($V22,'на отправку (3)'!$B:$B,0),1),0)</f>
        <v>x</v>
      </c>
      <c r="L22" s="92">
        <f>IFERROR(INDEX('на отправку (3)'!P:P,MATCH($V22,'на отправку (3)'!$B:$B,0),1),0)</f>
        <v>6</v>
      </c>
      <c r="M22" s="92">
        <f>IFERROR(INDEX('на отправку (3)'!Q:Q,MATCH($V22,'на отправку (3)'!$B:$B,0),1),0)</f>
        <v>1</v>
      </c>
      <c r="N22" s="92">
        <f>IFERROR(INDEX('на отправку (3)'!R:R,MATCH($V22,'на отправку (3)'!$B:$B,0),1),0)</f>
        <v>0</v>
      </c>
      <c r="O22" s="92">
        <f>IFERROR(INDEX('на отправку (3)'!S:S,MATCH($V22,'на отправку (3)'!$B:$B,0),1),0)</f>
        <v>199</v>
      </c>
      <c r="P22" s="92">
        <f>IFERROR(INDEX('на отправку (3)'!T:T,MATCH($V22,'на отправку (3)'!$B:$B,0),1),0)</f>
        <v>199</v>
      </c>
      <c r="Q22" s="92">
        <f>IFERROR(INDEX('на отправку (3)'!U:U,MATCH($V22,'на отправку (3)'!$B:$B,0),1),0)</f>
        <v>1</v>
      </c>
      <c r="R22" s="129">
        <f>IFERROR(INDEX('на отправку (3)'!V:V,MATCH($V22,'на отправку (3)'!$B:$B,0),1),0)</f>
        <v>0</v>
      </c>
      <c r="S22" s="92">
        <f>IFERROR(INDEX('на отправку (3)'!W:W,MATCH($V22,'на отправку (3)'!$B:$B,0),1),0)</f>
        <v>0</v>
      </c>
      <c r="U22" s="71">
        <f t="shared" si="0"/>
        <v>1</v>
      </c>
      <c r="V22" s="89" t="str">
        <f t="shared" si="1"/>
        <v>022202№11</v>
      </c>
      <c r="W22" s="8">
        <f>IFERROR(INDEX('на отправку (3)'!AB:AB,MATCH($V22,'на отправку (3)'!$B:$B,0),1),0)</f>
        <v>1</v>
      </c>
      <c r="X22" s="8">
        <f>IFERROR(INDEX('на отправку (3)'!AC:AC,MATCH($V22,'на отправку (3)'!$B:$B,0),1),0)</f>
        <v>0</v>
      </c>
      <c r="Y22" s="8">
        <v>2</v>
      </c>
      <c r="Z22" s="8">
        <f t="shared" si="2"/>
        <v>2</v>
      </c>
    </row>
    <row r="23" spans="1:26" ht="66.75" customHeight="1" x14ac:dyDescent="0.25">
      <c r="A23" s="201" t="s">
        <v>3124</v>
      </c>
      <c r="B23" s="186">
        <v>14</v>
      </c>
      <c r="C23" s="124">
        <v>12</v>
      </c>
      <c r="D23" s="92">
        <f>IFERROR(INDEX('на отправку (3)'!G:G,MATCH($V23,'на отправку (3)'!$B:$B,0),1),0)</f>
        <v>600</v>
      </c>
      <c r="E23" s="92">
        <f>IFERROR(INDEX('на отправку (3)'!H:H,MATCH($V23,'на отправку (3)'!$B:$B,0),1),0)</f>
        <v>16395</v>
      </c>
      <c r="F23" s="92">
        <f>IFERROR(INDEX('на отправку (3)'!I:I,MATCH($V23,'на отправку (3)'!$B:$B,0),1),0)</f>
        <v>3.6596522999999999E-2</v>
      </c>
      <c r="G23" s="188" t="s">
        <v>12</v>
      </c>
      <c r="H23" s="92">
        <f>IFERROR(INDEX('на отправку (3)'!K:K,MATCH($V23,'на отправку (3)'!$B:$B,0),1),0)/100</f>
        <v>6.6078844000000002E-4</v>
      </c>
      <c r="I23" s="188" t="s">
        <v>12</v>
      </c>
      <c r="J23" s="129">
        <f>IFERROR(INDEX('на отправку (3)'!N:N,MATCH($V23,'на отправку (3)'!$B:$B,0),1),0)</f>
        <v>0</v>
      </c>
      <c r="K23" s="92">
        <f>IFERROR(INDEX('на отправку (3)'!O:O,MATCH($V23,'на отправку (3)'!$B:$B,0),1),0)</f>
        <v>0</v>
      </c>
      <c r="L23" s="92">
        <f>IFERROR(INDEX('на отправку (3)'!P:P,MATCH($V23,'на отправку (3)'!$B:$B,0),1),0)</f>
        <v>1</v>
      </c>
      <c r="M23" s="92">
        <f>IFERROR(INDEX('на отправку (3)'!Q:Q,MATCH($V23,'на отправку (3)'!$B:$B,0),1),0)</f>
        <v>1</v>
      </c>
      <c r="N23" s="92">
        <f>IFERROR(INDEX('на отправку (3)'!R:R,MATCH($V23,'на отправку (3)'!$B:$B,0),1),0)</f>
        <v>0</v>
      </c>
      <c r="O23" s="92">
        <f>IFERROR(INDEX('на отправку (3)'!S:S,MATCH($V23,'на отправку (3)'!$B:$B,0),1),0)</f>
        <v>513</v>
      </c>
      <c r="P23" s="92">
        <f>IFERROR(INDEX('на отправку (3)'!T:T,MATCH($V23,'на отправку (3)'!$B:$B,0),1),0)</f>
        <v>14944</v>
      </c>
      <c r="Q23" s="92">
        <f>IFERROR(INDEX('на отправку (3)'!U:U,MATCH($V23,'на отправку (3)'!$B:$B,0),1),0)</f>
        <v>3.4328157999999998E-2</v>
      </c>
      <c r="R23" s="129">
        <f>IFERROR(INDEX('на отправку (3)'!V:V,MATCH($V23,'на отправку (3)'!$B:$B,0),1),0)</f>
        <v>0</v>
      </c>
      <c r="S23" s="92">
        <f>IFERROR(INDEX('на отправку (3)'!W:W,MATCH($V23,'на отправку (3)'!$B:$B,0),1),0)</f>
        <v>0</v>
      </c>
      <c r="U23" s="71">
        <f t="shared" si="0"/>
        <v>0</v>
      </c>
      <c r="V23" s="89" t="str">
        <f t="shared" si="1"/>
        <v>022202№12</v>
      </c>
      <c r="W23" s="8">
        <f>IFERROR(INDEX('на отправку (3)'!AB:AB,MATCH($V23,'на отправку (3)'!$B:$B,0),1),0)</f>
        <v>3.2834602999999997E-2</v>
      </c>
      <c r="X23" s="8">
        <f>IFERROR(INDEX('на отправку (3)'!AC:AC,MATCH($V23,'на отправку (3)'!$B:$B,0),1),0)</f>
        <v>5.0505050000000003E-3</v>
      </c>
      <c r="Y23" s="8">
        <v>2</v>
      </c>
      <c r="Z23" s="8">
        <f t="shared" si="2"/>
        <v>2</v>
      </c>
    </row>
    <row r="24" spans="1:26" ht="69" customHeight="1" x14ac:dyDescent="0.25">
      <c r="A24" s="201" t="s">
        <v>3125</v>
      </c>
      <c r="B24" s="186">
        <v>15</v>
      </c>
      <c r="C24" s="124">
        <v>13</v>
      </c>
      <c r="D24" s="92">
        <f>IFERROR(INDEX('на отправку (3)'!G:G,MATCH($V24,'на отправку (3)'!$B:$B,0),1),0)</f>
        <v>229</v>
      </c>
      <c r="E24" s="92">
        <f>IFERROR(INDEX('на отправку (3)'!H:H,MATCH($V24,'на отправку (3)'!$B:$B,0),1),0)</f>
        <v>514</v>
      </c>
      <c r="F24" s="92">
        <f>IFERROR(INDEX('на отправку (3)'!I:I,MATCH($V24,'на отправку (3)'!$B:$B,0),1),0)</f>
        <v>0.44552529200000002</v>
      </c>
      <c r="G24" s="188" t="s">
        <v>12</v>
      </c>
      <c r="H24" s="92">
        <f>IFERROR(INDEX('на отправку (3)'!K:K,MATCH($V24,'на отправку (3)'!$B:$B,0),1),0)/100</f>
        <v>1.6027174899999998E-3</v>
      </c>
      <c r="I24" s="188" t="s">
        <v>12</v>
      </c>
      <c r="J24" s="129">
        <f>IFERROR(INDEX('на отправку (3)'!N:N,MATCH($V24,'на отправку (3)'!$B:$B,0),1),0)</f>
        <v>0</v>
      </c>
      <c r="K24" s="92">
        <f>IFERROR(INDEX('на отправку (3)'!O:O,MATCH($V24,'на отправку (3)'!$B:$B,0),1),0)</f>
        <v>0</v>
      </c>
      <c r="L24" s="92">
        <f>IFERROR(INDEX('на отправку (3)'!P:P,MATCH($V24,'на отправку (3)'!$B:$B,0),1),0)</f>
        <v>1</v>
      </c>
      <c r="M24" s="92">
        <f>IFERROR(INDEX('на отправку (3)'!Q:Q,MATCH($V24,'на отправку (3)'!$B:$B,0),1),0)</f>
        <v>1</v>
      </c>
      <c r="N24" s="92">
        <f>IFERROR(INDEX('на отправку (3)'!R:R,MATCH($V24,'на отправку (3)'!$B:$B,0),1),0)</f>
        <v>0</v>
      </c>
      <c r="O24" s="92">
        <f>IFERROR(INDEX('на отправку (3)'!S:S,MATCH($V24,'на отправку (3)'!$B:$B,0),1),0)</f>
        <v>187</v>
      </c>
      <c r="P24" s="92">
        <f>IFERROR(INDEX('на отправку (3)'!T:T,MATCH($V24,'на отправку (3)'!$B:$B,0),1),0)</f>
        <v>487</v>
      </c>
      <c r="Q24" s="92">
        <f>IFERROR(INDEX('на отправку (3)'!U:U,MATCH($V24,'на отправку (3)'!$B:$B,0),1),0)</f>
        <v>0.38398357300000002</v>
      </c>
      <c r="R24" s="129">
        <f>IFERROR(INDEX('на отправку (3)'!V:V,MATCH($V24,'на отправку (3)'!$B:$B,0),1),0)</f>
        <v>0</v>
      </c>
      <c r="S24" s="92">
        <f>IFERROR(INDEX('на отправку (3)'!W:W,MATCH($V24,'на отправку (3)'!$B:$B,0),1),0)</f>
        <v>0</v>
      </c>
      <c r="U24" s="71">
        <f t="shared" si="0"/>
        <v>0</v>
      </c>
      <c r="V24" s="89" t="str">
        <f t="shared" si="1"/>
        <v>022202№13</v>
      </c>
      <c r="W24" s="8">
        <f>IFERROR(INDEX('на отправку (3)'!AB:AB,MATCH($V24,'на отправку (3)'!$B:$B,0),1),0)</f>
        <v>0.4</v>
      </c>
      <c r="X24" s="8">
        <f>IFERROR(INDEX('на отправку (3)'!AC:AC,MATCH($V24,'на отправку (3)'!$B:$B,0),1),0)</f>
        <v>0.177419355</v>
      </c>
      <c r="Y24" s="8">
        <v>2</v>
      </c>
      <c r="Z24" s="8">
        <f t="shared" si="2"/>
        <v>2</v>
      </c>
    </row>
    <row r="25" spans="1:26" ht="69.75" customHeight="1" x14ac:dyDescent="0.25">
      <c r="A25" s="201" t="s">
        <v>3126</v>
      </c>
      <c r="B25" s="186">
        <v>16</v>
      </c>
      <c r="C25" s="124">
        <v>14</v>
      </c>
      <c r="D25" s="92">
        <f>IFERROR(INDEX('на отправку (3)'!G:G,MATCH($V25,'на отправку (3)'!$B:$B,0),1),0)</f>
        <v>0</v>
      </c>
      <c r="E25" s="92">
        <f>IFERROR(INDEX('на отправку (3)'!H:H,MATCH($V25,'на отправку (3)'!$B:$B,0),1),0)</f>
        <v>2045</v>
      </c>
      <c r="F25" s="92">
        <f>IFERROR(INDEX('на отправку (3)'!I:I,MATCH($V25,'на отправку (3)'!$B:$B,0),1),0)</f>
        <v>0</v>
      </c>
      <c r="G25" s="188" t="s">
        <v>12</v>
      </c>
      <c r="H25" s="92">
        <f>IFERROR(INDEX('на отправку (3)'!K:K,MATCH($V25,'на отправку (3)'!$B:$B,0),1),0)/100</f>
        <v>0</v>
      </c>
      <c r="I25" s="188" t="s">
        <v>12</v>
      </c>
      <c r="J25" s="129">
        <f>IFERROR(INDEX('на отправку (3)'!N:N,MATCH($V25,'на отправку (3)'!$B:$B,0),1),0)</f>
        <v>3</v>
      </c>
      <c r="K25" s="92">
        <f>IFERROR(INDEX('на отправку (3)'!O:O,MATCH($V25,'на отправку (3)'!$B:$B,0),1),0)</f>
        <v>1</v>
      </c>
      <c r="L25" s="92">
        <f>IFERROR(INDEX('на отправку (3)'!P:P,MATCH($V25,'на отправку (3)'!$B:$B,0),1),0)</f>
        <v>2</v>
      </c>
      <c r="M25" s="92">
        <f>IFERROR(INDEX('на отправку (3)'!Q:Q,MATCH($V25,'на отправку (3)'!$B:$B,0),1),0)</f>
        <v>1</v>
      </c>
      <c r="N25" s="92">
        <f>IFERROR(INDEX('на отправку (3)'!R:R,MATCH($V25,'на отправку (3)'!$B:$B,0),1),0)</f>
        <v>0</v>
      </c>
      <c r="O25" s="92">
        <f>IFERROR(INDEX('на отправку (3)'!S:S,MATCH($V25,'на отправку (3)'!$B:$B,0),1),0)</f>
        <v>0</v>
      </c>
      <c r="P25" s="92">
        <f>IFERROR(INDEX('на отправку (3)'!T:T,MATCH($V25,'на отправку (3)'!$B:$B,0),1),0)</f>
        <v>1915</v>
      </c>
      <c r="Q25" s="92">
        <f>IFERROR(INDEX('на отправку (3)'!U:U,MATCH($V25,'на отправку (3)'!$B:$B,0),1),0)</f>
        <v>0</v>
      </c>
      <c r="R25" s="129">
        <f>IFERROR(INDEX('на отправку (3)'!V:V,MATCH($V25,'на отправку (3)'!$B:$B,0),1),0)</f>
        <v>0</v>
      </c>
      <c r="S25" s="92">
        <f>IFERROR(INDEX('на отправку (3)'!W:W,MATCH($V25,'на отправку (3)'!$B:$B,0),1),0)</f>
        <v>0</v>
      </c>
      <c r="U25" s="71">
        <f t="shared" si="0"/>
        <v>1</v>
      </c>
      <c r="V25" s="89" t="str">
        <f t="shared" si="1"/>
        <v>022202№14</v>
      </c>
      <c r="W25" s="8">
        <f>IFERROR(INDEX('на отправку (3)'!AB:AB,MATCH($V25,'на отправку (3)'!$B:$B,0),1),0)</f>
        <v>5.0993200000000005E-4</v>
      </c>
      <c r="X25" s="8">
        <f>IFERROR(INDEX('на отправку (3)'!AC:AC,MATCH($V25,'на отправку (3)'!$B:$B,0),1),0)</f>
        <v>0</v>
      </c>
      <c r="Y25" s="8">
        <v>3</v>
      </c>
      <c r="Z25" s="8">
        <f t="shared" si="2"/>
        <v>3</v>
      </c>
    </row>
    <row r="26" spans="1:26" s="136" customFormat="1" ht="21" customHeight="1" x14ac:dyDescent="0.25">
      <c r="A26" s="202"/>
      <c r="B26" s="187"/>
      <c r="C26" s="134"/>
      <c r="D26" s="135" t="s">
        <v>14</v>
      </c>
      <c r="E26" s="135"/>
      <c r="F26" s="135"/>
      <c r="G26" s="190"/>
      <c r="H26" s="135"/>
      <c r="I26" s="193"/>
      <c r="J26" s="139">
        <f>SUM(J27:J32)</f>
        <v>33</v>
      </c>
      <c r="K26" s="135"/>
      <c r="L26" s="135"/>
      <c r="M26" s="135"/>
      <c r="N26" s="135"/>
      <c r="O26" s="135"/>
      <c r="P26" s="135"/>
      <c r="Q26" s="135"/>
      <c r="R26" s="135"/>
      <c r="S26" s="135"/>
      <c r="U26" s="137"/>
      <c r="W26" s="137"/>
      <c r="X26" s="137"/>
      <c r="Y26" s="137"/>
      <c r="Z26" s="8"/>
    </row>
    <row r="27" spans="1:26" ht="15.75" customHeight="1" x14ac:dyDescent="0.25">
      <c r="A27" s="201" t="s">
        <v>3127</v>
      </c>
      <c r="B27" s="184">
        <v>17</v>
      </c>
      <c r="C27" s="123" t="s">
        <v>2448</v>
      </c>
      <c r="D27" s="92">
        <f>IFERROR(INDEX('на отправку (3)'!G:G,MATCH($V27,'на отправку (3)'!$B:$B,0),1),0)</f>
        <v>2099</v>
      </c>
      <c r="E27" s="92">
        <f>IFERROR(INDEX('на отправку (3)'!H:H,MATCH($V27,'на отправку (3)'!$B:$B,0),1),0)</f>
        <v>2122</v>
      </c>
      <c r="F27" s="92">
        <f>IFERROR(INDEX('на отправку (3)'!I:I,MATCH($V27,'на отправку (3)'!$B:$B,0),1),0)</f>
        <v>0.98916116899999995</v>
      </c>
      <c r="G27" s="191">
        <f>IFERROR(INDEX('на отправку (3)'!J:J,MATCH($V27,'на отправку (3)'!$B:$B,0),1),0)</f>
        <v>1</v>
      </c>
      <c r="H27" s="92">
        <f>IFERROR(INDEX('на отправку (3)'!K:K,MATCH($V27,'на отправку (3)'!$B:$B,0),1),0)/100</f>
        <v>4.6337982300000006E-3</v>
      </c>
      <c r="I27" s="191">
        <f>IFERROR(INDEX('на отправку (3)'!M:M,MATCH($V27,'на отправку (3)'!$B:$B,0),1),0)</f>
        <v>0.98916116899999995</v>
      </c>
      <c r="J27" s="129">
        <f>IFERROR(INDEX('на отправку (3)'!N:N,MATCH($V27,'на отправку (3)'!$B:$B,0),1),0)</f>
        <v>3</v>
      </c>
      <c r="K27" s="92" t="str">
        <f>IFERROR(INDEX('на отправку (3)'!O:O,MATCH($V27,'на отправку (3)'!$B:$B,0),1),0)</f>
        <v>x</v>
      </c>
      <c r="L27" s="92">
        <f>IFERROR(INDEX('на отправку (3)'!P:P,MATCH($V27,'на отправку (3)'!$B:$B,0),1),0)</f>
        <v>5</v>
      </c>
      <c r="M27" s="92">
        <f>IFERROR(INDEX('на отправку (3)'!Q:Q,MATCH($V27,'на отправку (3)'!$B:$B,0),1),0)</f>
        <v>1</v>
      </c>
      <c r="N27" s="92">
        <f>IFERROR(INDEX('на отправку (3)'!R:R,MATCH($V27,'на отправку (3)'!$B:$B,0),1),0)</f>
        <v>0</v>
      </c>
      <c r="O27" s="92">
        <f>IFERROR(INDEX('на отправку (3)'!S:S,MATCH($V27,'на отправку (3)'!$B:$B,0),1),0)</f>
        <v>1846</v>
      </c>
      <c r="P27" s="92">
        <f>IFERROR(INDEX('на отправку (3)'!T:T,MATCH($V27,'на отправку (3)'!$B:$B,0),1),0)</f>
        <v>2731</v>
      </c>
      <c r="Q27" s="92">
        <f>IFERROR(INDEX('на отправку (3)'!U:U,MATCH($V27,'на отправку (3)'!$B:$B,0),1),0)</f>
        <v>0.67594287799999997</v>
      </c>
      <c r="R27" s="129">
        <f>IFERROR(INDEX('на отправку (3)'!V:V,MATCH($V27,'на отправку (3)'!$B:$B,0),1),0)</f>
        <v>0</v>
      </c>
      <c r="S27" s="92">
        <f>IFERROR(INDEX('на отправку (3)'!W:W,MATCH($V27,'на отправку (3)'!$B:$B,0),1),0)</f>
        <v>0</v>
      </c>
      <c r="U27" s="71">
        <f t="shared" ref="U27" si="3">IF(J27&gt;0,1,0)</f>
        <v>1</v>
      </c>
      <c r="V27" s="89" t="str">
        <f t="shared" ref="V27" si="4">CONCATENATE($U$1,"№",C27)</f>
        <v>022202№15</v>
      </c>
      <c r="W27" s="8">
        <f>IFERROR(INDEX('на отправку (3)'!AB:AB,MATCH($V27,'на отправку (3)'!$B:$B,0),1),0)</f>
        <v>0.96851403899999999</v>
      </c>
      <c r="X27" s="8">
        <f>IFERROR(INDEX('на отправку (3)'!AC:AC,MATCH($V27,'на отправку (3)'!$B:$B,0),1),0)</f>
        <v>0</v>
      </c>
      <c r="Y27" s="8">
        <v>5</v>
      </c>
      <c r="Z27" s="8">
        <f t="shared" si="2"/>
        <v>5</v>
      </c>
    </row>
    <row r="28" spans="1:26" ht="55.5" customHeight="1" x14ac:dyDescent="0.25">
      <c r="A28" s="201" t="s">
        <v>3128</v>
      </c>
      <c r="B28" s="184">
        <v>18</v>
      </c>
      <c r="C28" s="123" t="s">
        <v>2449</v>
      </c>
      <c r="D28" s="92">
        <f>IFERROR(INDEX('на отправку (3)'!G:G,MATCH($V28,'на отправку (3)'!$B:$B,0),1),0)</f>
        <v>9</v>
      </c>
      <c r="E28" s="92">
        <f>IFERROR(INDEX('на отправку (3)'!H:H,MATCH($V28,'на отправку (3)'!$B:$B,0),1),0)</f>
        <v>9</v>
      </c>
      <c r="F28" s="92">
        <f>IFERROR(INDEX('на отправку (3)'!I:I,MATCH($V28,'на отправку (3)'!$B:$B,0),1),0)</f>
        <v>1</v>
      </c>
      <c r="G28" s="192" t="str">
        <f>IFERROR(INDEX('на отправку (3)'!J:J,MATCH($V28,'на отправку (3)'!$B:$B,0),1),0)</f>
        <v>x</v>
      </c>
      <c r="H28" s="92">
        <f>IFERROR(INDEX('на отправку (3)'!K:K,MATCH($V28,'на отправку (3)'!$B:$B,0),1),0)/100</f>
        <v>0</v>
      </c>
      <c r="I28" s="192" t="str">
        <f>IFERROR(INDEX('на отправку (3)'!M:M,MATCH($V28,'на отправку (3)'!$B:$B,0),1),0)</f>
        <v>x</v>
      </c>
      <c r="J28" s="129">
        <f>IFERROR(INDEX('на отправку (3)'!N:N,MATCH($V28,'на отправку (3)'!$B:$B,0),1),0)</f>
        <v>6</v>
      </c>
      <c r="K28" s="92">
        <f>IFERROR(INDEX('на отправку (3)'!O:O,MATCH($V28,'на отправку (3)'!$B:$B,0),1),0)</f>
        <v>2</v>
      </c>
      <c r="L28" s="92">
        <f>IFERROR(INDEX('на отправку (3)'!P:P,MATCH($V28,'на отправку (3)'!$B:$B,0),1),0)</f>
        <v>4</v>
      </c>
      <c r="M28" s="92">
        <f>IFERROR(INDEX('на отправку (3)'!Q:Q,MATCH($V28,'на отправку (3)'!$B:$B,0),1),0)</f>
        <v>1</v>
      </c>
      <c r="N28" s="92">
        <f>IFERROR(INDEX('на отправку (3)'!R:R,MATCH($V28,'на отправку (3)'!$B:$B,0),1),0)</f>
        <v>0</v>
      </c>
      <c r="O28" s="92">
        <f>IFERROR(INDEX('на отправку (3)'!S:S,MATCH($V28,'на отправку (3)'!$B:$B,0),1),0)</f>
        <v>22</v>
      </c>
      <c r="P28" s="92">
        <f>IFERROR(INDEX('на отправку (3)'!T:T,MATCH($V28,'на отправку (3)'!$B:$B,0),1),0)</f>
        <v>22</v>
      </c>
      <c r="Q28" s="92">
        <f>IFERROR(INDEX('на отправку (3)'!U:U,MATCH($V28,'на отправку (3)'!$B:$B,0),1),0)</f>
        <v>1</v>
      </c>
      <c r="R28" s="129">
        <f>IFERROR(INDEX('на отправку (3)'!V:V,MATCH($V28,'на отправку (3)'!$B:$B,0),1),0)</f>
        <v>0</v>
      </c>
      <c r="S28" s="92">
        <f>IFERROR(INDEX('на отправку (3)'!W:W,MATCH($V28,'на отправку (3)'!$B:$B,0),1),0)</f>
        <v>0</v>
      </c>
      <c r="U28" s="71">
        <f t="shared" ref="U28:U32" si="5">IF(J28&gt;0,1,0)</f>
        <v>1</v>
      </c>
      <c r="V28" s="89" t="str">
        <f t="shared" ref="V28:V32" si="6">CONCATENATE($U$1,"№",C28)</f>
        <v>022202№16</v>
      </c>
      <c r="W28" s="8">
        <f>IFERROR(INDEX('на отправку (3)'!AB:AB,MATCH($V28,'на отправку (3)'!$B:$B,0),1),0)</f>
        <v>0.94674221000000003</v>
      </c>
      <c r="X28" s="8">
        <f>IFERROR(INDEX('на отправку (3)'!AC:AC,MATCH($V28,'на отправку (3)'!$B:$B,0),1),0)</f>
        <v>1</v>
      </c>
      <c r="Y28" s="8">
        <v>6</v>
      </c>
      <c r="Z28" s="8">
        <f t="shared" si="2"/>
        <v>6</v>
      </c>
    </row>
    <row r="29" spans="1:26" ht="45" customHeight="1" x14ac:dyDescent="0.25">
      <c r="A29" s="201" t="s">
        <v>3129</v>
      </c>
      <c r="B29" s="184">
        <v>19</v>
      </c>
      <c r="C29" s="123" t="s">
        <v>2450</v>
      </c>
      <c r="D29" s="92">
        <f>IFERROR(INDEX('на отправку (3)'!G:G,MATCH($V29,'на отправку (3)'!$B:$B,0),1),0)</f>
        <v>146</v>
      </c>
      <c r="E29" s="92">
        <f>IFERROR(INDEX('на отправку (3)'!H:H,MATCH($V29,'на отправку (3)'!$B:$B,0),1),0)</f>
        <v>146</v>
      </c>
      <c r="F29" s="92">
        <f>IFERROR(INDEX('на отправку (3)'!I:I,MATCH($V29,'на отправку (3)'!$B:$B,0),1),0)</f>
        <v>1</v>
      </c>
      <c r="G29" s="192" t="str">
        <f>IFERROR(INDEX('на отправку (3)'!J:J,MATCH($V29,'на отправку (3)'!$B:$B,0),1),0)</f>
        <v>x</v>
      </c>
      <c r="H29" s="92">
        <f>IFERROR(INDEX('на отправку (3)'!K:K,MATCH($V29,'на отправку (3)'!$B:$B,0),1),0)/100</f>
        <v>0</v>
      </c>
      <c r="I29" s="192" t="str">
        <f>IFERROR(INDEX('на отправку (3)'!M:M,MATCH($V29,'на отправку (3)'!$B:$B,0),1),0)</f>
        <v>x</v>
      </c>
      <c r="J29" s="129">
        <f>IFERROR(INDEX('на отправку (3)'!N:N,MATCH($V29,'на отправку (3)'!$B:$B,0),1),0)</f>
        <v>6</v>
      </c>
      <c r="K29" s="92">
        <f>IFERROR(INDEX('на отправку (3)'!O:O,MATCH($V29,'на отправку (3)'!$B:$B,0),1),0)</f>
        <v>2</v>
      </c>
      <c r="L29" s="92">
        <f>IFERROR(INDEX('на отправку (3)'!P:P,MATCH($V29,'на отправку (3)'!$B:$B,0),1),0)</f>
        <v>4</v>
      </c>
      <c r="M29" s="92">
        <f>IFERROR(INDEX('на отправку (3)'!Q:Q,MATCH($V29,'на отправку (3)'!$B:$B,0),1),0)</f>
        <v>1</v>
      </c>
      <c r="N29" s="92">
        <f>IFERROR(INDEX('на отправку (3)'!R:R,MATCH($V29,'на отправку (3)'!$B:$B,0),1),0)</f>
        <v>0</v>
      </c>
      <c r="O29" s="92">
        <f>IFERROR(INDEX('на отправку (3)'!S:S,MATCH($V29,'на отправку (3)'!$B:$B,0),1),0)</f>
        <v>101</v>
      </c>
      <c r="P29" s="92">
        <f>IFERROR(INDEX('на отправку (3)'!T:T,MATCH($V29,'на отправку (3)'!$B:$B,0),1),0)</f>
        <v>101</v>
      </c>
      <c r="Q29" s="92">
        <f>IFERROR(INDEX('на отправку (3)'!U:U,MATCH($V29,'на отправку (3)'!$B:$B,0),1),0)</f>
        <v>1</v>
      </c>
      <c r="R29" s="129">
        <f>IFERROR(INDEX('на отправку (3)'!V:V,MATCH($V29,'на отправку (3)'!$B:$B,0),1),0)</f>
        <v>0</v>
      </c>
      <c r="S29" s="92">
        <f>IFERROR(INDEX('на отправку (3)'!W:W,MATCH($V29,'на отправку (3)'!$B:$B,0),1),0)</f>
        <v>0</v>
      </c>
      <c r="U29" s="71">
        <f t="shared" si="5"/>
        <v>1</v>
      </c>
      <c r="V29" s="89" t="str">
        <f t="shared" si="6"/>
        <v>022202№17</v>
      </c>
      <c r="W29" s="8">
        <f>IFERROR(INDEX('на отправку (3)'!AB:AB,MATCH($V29,'на отправку (3)'!$B:$B,0),1),0)</f>
        <v>0.98260073299999995</v>
      </c>
      <c r="X29" s="8">
        <f>IFERROR(INDEX('на отправку (3)'!AC:AC,MATCH($V29,'на отправку (3)'!$B:$B,0),1),0)</f>
        <v>1</v>
      </c>
      <c r="Y29" s="8">
        <v>6</v>
      </c>
      <c r="Z29" s="8">
        <f t="shared" si="2"/>
        <v>6</v>
      </c>
    </row>
    <row r="30" spans="1:26" ht="47.25" customHeight="1" x14ac:dyDescent="0.25">
      <c r="A30" s="201" t="s">
        <v>3130</v>
      </c>
      <c r="B30" s="184">
        <v>20</v>
      </c>
      <c r="C30" s="123" t="s">
        <v>2451</v>
      </c>
      <c r="D30" s="92">
        <f>IFERROR(INDEX('на отправку (3)'!G:G,MATCH($V30,'на отправку (3)'!$B:$B,0),1),0)</f>
        <v>17</v>
      </c>
      <c r="E30" s="92">
        <f>IFERROR(INDEX('на отправку (3)'!H:H,MATCH($V30,'на отправку (3)'!$B:$B,0),1),0)</f>
        <v>17</v>
      </c>
      <c r="F30" s="92">
        <f>IFERROR(INDEX('на отправку (3)'!I:I,MATCH($V30,'на отправку (3)'!$B:$B,0),1),0)</f>
        <v>1</v>
      </c>
      <c r="G30" s="192" t="str">
        <f>IFERROR(INDEX('на отправку (3)'!J:J,MATCH($V30,'на отправку (3)'!$B:$B,0),1),0)</f>
        <v>x</v>
      </c>
      <c r="H30" s="92">
        <f>IFERROR(INDEX('на отправку (3)'!K:K,MATCH($V30,'на отправку (3)'!$B:$B,0),1),0)/100</f>
        <v>0</v>
      </c>
      <c r="I30" s="192" t="str">
        <f>IFERROR(INDEX('на отправку (3)'!M:M,MATCH($V30,'на отправку (3)'!$B:$B,0),1),0)</f>
        <v>x</v>
      </c>
      <c r="J30" s="129">
        <f>IFERROR(INDEX('на отправку (3)'!N:N,MATCH($V30,'на отправку (3)'!$B:$B,0),1),0)</f>
        <v>6</v>
      </c>
      <c r="K30" s="92">
        <f>IFERROR(INDEX('на отправку (3)'!O:O,MATCH($V30,'на отправку (3)'!$B:$B,0),1),0)</f>
        <v>2</v>
      </c>
      <c r="L30" s="92">
        <f>IFERROR(INDEX('на отправку (3)'!P:P,MATCH($V30,'на отправку (3)'!$B:$B,0),1),0)</f>
        <v>4</v>
      </c>
      <c r="M30" s="92">
        <f>IFERROR(INDEX('на отправку (3)'!Q:Q,MATCH($V30,'на отправку (3)'!$B:$B,0),1),0)</f>
        <v>1</v>
      </c>
      <c r="N30" s="92">
        <f>IFERROR(INDEX('на отправку (3)'!R:R,MATCH($V30,'на отправку (3)'!$B:$B,0),1),0)</f>
        <v>0</v>
      </c>
      <c r="O30" s="92">
        <f>IFERROR(INDEX('на отправку (3)'!S:S,MATCH($V30,'на отправку (3)'!$B:$B,0),1),0)</f>
        <v>18</v>
      </c>
      <c r="P30" s="92">
        <f>IFERROR(INDEX('на отправку (3)'!T:T,MATCH($V30,'на отправку (3)'!$B:$B,0),1),0)</f>
        <v>18</v>
      </c>
      <c r="Q30" s="92">
        <f>IFERROR(INDEX('на отправку (3)'!U:U,MATCH($V30,'на отправку (3)'!$B:$B,0),1),0)</f>
        <v>1</v>
      </c>
      <c r="R30" s="129">
        <f>IFERROR(INDEX('на отправку (3)'!V:V,MATCH($V30,'на отправку (3)'!$B:$B,0),1),0)</f>
        <v>0</v>
      </c>
      <c r="S30" s="92">
        <f>IFERROR(INDEX('на отправку (3)'!W:W,MATCH($V30,'на отправку (3)'!$B:$B,0),1),0)</f>
        <v>0</v>
      </c>
      <c r="U30" s="71">
        <f t="shared" si="5"/>
        <v>1</v>
      </c>
      <c r="V30" s="89" t="str">
        <f t="shared" si="6"/>
        <v>022202№18</v>
      </c>
      <c r="W30" s="8">
        <f>IFERROR(INDEX('на отправку (3)'!AB:AB,MATCH($V30,'на отправку (3)'!$B:$B,0),1),0)</f>
        <v>0.96027201100000004</v>
      </c>
      <c r="X30" s="8">
        <f>IFERROR(INDEX('на отправку (3)'!AC:AC,MATCH($V30,'на отправку (3)'!$B:$B,0),1),0)</f>
        <v>1</v>
      </c>
      <c r="Y30" s="8">
        <v>6</v>
      </c>
      <c r="Z30" s="8">
        <f t="shared" si="2"/>
        <v>6</v>
      </c>
    </row>
    <row r="31" spans="1:26" ht="50.25" customHeight="1" x14ac:dyDescent="0.25">
      <c r="A31" s="201" t="s">
        <v>3131</v>
      </c>
      <c r="B31" s="184">
        <v>21</v>
      </c>
      <c r="C31" s="123" t="s">
        <v>2452</v>
      </c>
      <c r="D31" s="92">
        <f>IFERROR(INDEX('на отправку (3)'!G:G,MATCH($V31,'на отправку (3)'!$B:$B,0),1),0)</f>
        <v>7</v>
      </c>
      <c r="E31" s="92">
        <f>IFERROR(INDEX('на отправку (3)'!H:H,MATCH($V31,'на отправку (3)'!$B:$B,0),1),0)</f>
        <v>7</v>
      </c>
      <c r="F31" s="92">
        <f>IFERROR(INDEX('на отправку (3)'!I:I,MATCH($V31,'на отправку (3)'!$B:$B,0),1),0)</f>
        <v>1</v>
      </c>
      <c r="G31" s="192" t="str">
        <f>IFERROR(INDEX('на отправку (3)'!J:J,MATCH($V31,'на отправку (3)'!$B:$B,0),1),0)</f>
        <v>x</v>
      </c>
      <c r="H31" s="92">
        <f>IFERROR(INDEX('на отправку (3)'!K:K,MATCH($V31,'на отправку (3)'!$B:$B,0),1),0)/100</f>
        <v>0</v>
      </c>
      <c r="I31" s="192" t="str">
        <f>IFERROR(INDEX('на отправку (3)'!M:M,MATCH($V31,'на отправку (3)'!$B:$B,0),1),0)</f>
        <v>x</v>
      </c>
      <c r="J31" s="129">
        <f>IFERROR(INDEX('на отправку (3)'!N:N,MATCH($V31,'на отправку (3)'!$B:$B,0),1),0)</f>
        <v>6</v>
      </c>
      <c r="K31" s="92">
        <f>IFERROR(INDEX('на отправку (3)'!O:O,MATCH($V31,'на отправку (3)'!$B:$B,0),1),0)</f>
        <v>2</v>
      </c>
      <c r="L31" s="92">
        <f>IFERROR(INDEX('на отправку (3)'!P:P,MATCH($V31,'на отправку (3)'!$B:$B,0),1),0)</f>
        <v>4</v>
      </c>
      <c r="M31" s="92">
        <f>IFERROR(INDEX('на отправку (3)'!Q:Q,MATCH($V31,'на отправку (3)'!$B:$B,0),1),0)</f>
        <v>1</v>
      </c>
      <c r="N31" s="92">
        <f>IFERROR(INDEX('на отправку (3)'!R:R,MATCH($V31,'на отправку (3)'!$B:$B,0),1),0)</f>
        <v>0</v>
      </c>
      <c r="O31" s="92">
        <f>IFERROR(INDEX('на отправку (3)'!S:S,MATCH($V31,'на отправку (3)'!$B:$B,0),1),0)</f>
        <v>4</v>
      </c>
      <c r="P31" s="92">
        <f>IFERROR(INDEX('на отправку (3)'!T:T,MATCH($V31,'на отправку (3)'!$B:$B,0),1),0)</f>
        <v>4</v>
      </c>
      <c r="Q31" s="92">
        <f>IFERROR(INDEX('на отправку (3)'!U:U,MATCH($V31,'на отправку (3)'!$B:$B,0),1),0)</f>
        <v>1</v>
      </c>
      <c r="R31" s="129">
        <f>IFERROR(INDEX('на отправку (3)'!V:V,MATCH($V31,'на отправку (3)'!$B:$B,0),1),0)</f>
        <v>0</v>
      </c>
      <c r="S31" s="92">
        <f>IFERROR(INDEX('на отправку (3)'!W:W,MATCH($V31,'на отправку (3)'!$B:$B,0),1),0)</f>
        <v>0</v>
      </c>
      <c r="U31" s="71">
        <f t="shared" si="5"/>
        <v>1</v>
      </c>
      <c r="V31" s="89" t="str">
        <f t="shared" si="6"/>
        <v>022202№19</v>
      </c>
      <c r="W31" s="8">
        <f>IFERROR(INDEX('на отправку (3)'!AB:AB,MATCH($V31,'на отправку (3)'!$B:$B,0),1),0)</f>
        <v>0.96570972899999996</v>
      </c>
      <c r="X31" s="8">
        <f>IFERROR(INDEX('на отправку (3)'!AC:AC,MATCH($V31,'на отправку (3)'!$B:$B,0),1),0)</f>
        <v>1</v>
      </c>
      <c r="Y31" s="8">
        <v>6</v>
      </c>
      <c r="Z31" s="8">
        <f t="shared" si="2"/>
        <v>6</v>
      </c>
    </row>
    <row r="32" spans="1:26" ht="78.75" x14ac:dyDescent="0.25">
      <c r="A32" s="201" t="s">
        <v>3132</v>
      </c>
      <c r="B32" s="184">
        <v>22</v>
      </c>
      <c r="C32" s="123" t="s">
        <v>2453</v>
      </c>
      <c r="D32" s="92">
        <f>IFERROR(INDEX('на отправку (3)'!G:G,MATCH($V32,'на отправку (3)'!$B:$B,0),1),0)</f>
        <v>12</v>
      </c>
      <c r="E32" s="92">
        <f>IFERROR(INDEX('на отправку (3)'!H:H,MATCH($V32,'на отправку (3)'!$B:$B,0),1),0)</f>
        <v>12</v>
      </c>
      <c r="F32" s="92">
        <f>IFERROR(INDEX('на отправку (3)'!I:I,MATCH($V32,'на отправку (3)'!$B:$B,0),1),0)</f>
        <v>1</v>
      </c>
      <c r="G32" s="192" t="str">
        <f>IFERROR(INDEX('на отправку (3)'!J:J,MATCH($V32,'на отправку (3)'!$B:$B,0),1),0)</f>
        <v>x</v>
      </c>
      <c r="H32" s="92">
        <f>IFERROR(INDEX('на отправку (3)'!K:K,MATCH($V32,'на отправку (3)'!$B:$B,0),1),0)/100</f>
        <v>4.8780487999999995E-4</v>
      </c>
      <c r="I32" s="192" t="str">
        <f>IFERROR(INDEX('на отправку (3)'!M:M,MATCH($V32,'на отправку (3)'!$B:$B,0),1),0)</f>
        <v>x</v>
      </c>
      <c r="J32" s="129">
        <f>IFERROR(INDEX('на отправку (3)'!N:N,MATCH($V32,'на отправку (3)'!$B:$B,0),1),0)</f>
        <v>6</v>
      </c>
      <c r="K32" s="92">
        <f>IFERROR(INDEX('на отправку (3)'!O:O,MATCH($V32,'на отправку (3)'!$B:$B,0),1),0)</f>
        <v>2</v>
      </c>
      <c r="L32" s="92">
        <f>IFERROR(INDEX('на отправку (3)'!P:P,MATCH($V32,'на отправку (3)'!$B:$B,0),1),0)</f>
        <v>4</v>
      </c>
      <c r="M32" s="92">
        <f>IFERROR(INDEX('на отправку (3)'!Q:Q,MATCH($V32,'на отправку (3)'!$B:$B,0),1),0)</f>
        <v>1</v>
      </c>
      <c r="N32" s="92">
        <f>IFERROR(INDEX('на отправку (3)'!R:R,MATCH($V32,'на отправку (3)'!$B:$B,0),1),0)</f>
        <v>0</v>
      </c>
      <c r="O32" s="92">
        <f>IFERROR(INDEX('на отправку (3)'!S:S,MATCH($V32,'на отправку (3)'!$B:$B,0),1),0)</f>
        <v>41</v>
      </c>
      <c r="P32" s="92">
        <f>IFERROR(INDEX('на отправку (3)'!T:T,MATCH($V32,'на отправку (3)'!$B:$B,0),1),0)</f>
        <v>43</v>
      </c>
      <c r="Q32" s="92">
        <f>IFERROR(INDEX('на отправку (3)'!U:U,MATCH($V32,'на отправку (3)'!$B:$B,0),1),0)</f>
        <v>0.95348837200000003</v>
      </c>
      <c r="R32" s="129">
        <f>IFERROR(INDEX('на отправку (3)'!V:V,MATCH($V32,'на отправку (3)'!$B:$B,0),1),0)</f>
        <v>0</v>
      </c>
      <c r="S32" s="92">
        <f>IFERROR(INDEX('на отправку (3)'!W:W,MATCH($V32,'на отправку (3)'!$B:$B,0),1),0)</f>
        <v>0</v>
      </c>
      <c r="U32" s="71">
        <f t="shared" si="5"/>
        <v>1</v>
      </c>
      <c r="V32" s="89" t="str">
        <f t="shared" si="6"/>
        <v>022202№20</v>
      </c>
      <c r="W32" s="8">
        <f>IFERROR(INDEX('на отправку (3)'!AB:AB,MATCH($V32,'на отправку (3)'!$B:$B,0),1),0)</f>
        <v>0.8075</v>
      </c>
      <c r="X32" s="8">
        <f>IFERROR(INDEX('на отправку (3)'!AC:AC,MATCH($V32,'на отправку (3)'!$B:$B,0),1),0)</f>
        <v>1</v>
      </c>
      <c r="Y32" s="8">
        <v>6</v>
      </c>
      <c r="Z32" s="8">
        <f t="shared" si="2"/>
        <v>6</v>
      </c>
    </row>
    <row r="33" spans="1:27" s="136" customFormat="1" ht="21" customHeight="1" x14ac:dyDescent="0.25">
      <c r="A33" s="202"/>
      <c r="B33" s="187"/>
      <c r="C33" s="134"/>
      <c r="D33" s="135" t="s">
        <v>15</v>
      </c>
      <c r="E33" s="135"/>
      <c r="F33" s="135"/>
      <c r="G33" s="190"/>
      <c r="H33" s="135"/>
      <c r="I33" s="193"/>
      <c r="J33" s="139">
        <f>SUM(J34:J37)</f>
        <v>9</v>
      </c>
      <c r="K33" s="135"/>
      <c r="L33" s="135"/>
      <c r="M33" s="135"/>
      <c r="N33" s="135"/>
      <c r="O33" s="135"/>
      <c r="P33" s="135"/>
      <c r="Q33" s="135"/>
      <c r="R33" s="135"/>
      <c r="S33" s="135"/>
      <c r="U33" s="137"/>
      <c r="W33" s="137"/>
      <c r="X33" s="137"/>
      <c r="Y33" s="137"/>
      <c r="Z33" s="8"/>
    </row>
    <row r="34" spans="1:27" ht="42.75" customHeight="1" x14ac:dyDescent="0.25">
      <c r="A34" s="201" t="s">
        <v>3133</v>
      </c>
      <c r="B34" s="184">
        <v>23</v>
      </c>
      <c r="C34" s="123" t="s">
        <v>2454</v>
      </c>
      <c r="D34" s="92">
        <f>IFERROR(INDEX('на отправку (3)'!G:G,MATCH($V34,'на отправку (3)'!$B:$B,0),1),0)</f>
        <v>51</v>
      </c>
      <c r="E34" s="92">
        <f>IFERROR(INDEX('на отправку (3)'!H:H,MATCH($V34,'на отправку (3)'!$B:$B,0),1),0)</f>
        <v>159</v>
      </c>
      <c r="F34" s="92">
        <f>IFERROR(INDEX('на отправку (3)'!I:I,MATCH($V34,'на отправку (3)'!$B:$B,0),1),0)</f>
        <v>0.32075471700000002</v>
      </c>
      <c r="G34" s="191" t="str">
        <f>IFERROR(INDEX('на отправку (3)'!J:J,MATCH($V34,'на отправку (3)'!$B:$B,0),1),0)</f>
        <v>x</v>
      </c>
      <c r="H34" s="92">
        <f>IFERROR(INDEX('на отправку (3)'!K:K,MATCH($V34,'на отправку (3)'!$B:$B,0),1),0)/100</f>
        <v>-2.0058055199999999E-3</v>
      </c>
      <c r="I34" s="191" t="str">
        <f>IFERROR(INDEX('на отправку (3)'!M:M,MATCH($V34,'на отправку (3)'!$B:$B,0),1),0)</f>
        <v>x</v>
      </c>
      <c r="J34" s="129">
        <f>IFERROR(INDEX('на отправку (3)'!N:N,MATCH($V34,'на отправку (3)'!$B:$B,0),1),0)</f>
        <v>0</v>
      </c>
      <c r="K34" s="92">
        <f>IFERROR(INDEX('на отправку (3)'!O:O,MATCH($V34,'на отправку (3)'!$B:$B,0),1),0)</f>
        <v>0</v>
      </c>
      <c r="L34" s="92">
        <f>IFERROR(INDEX('на отправку (3)'!P:P,MATCH($V34,'на отправку (3)'!$B:$B,0),1),0)</f>
        <v>3</v>
      </c>
      <c r="M34" s="92">
        <f>IFERROR(INDEX('на отправку (3)'!Q:Q,MATCH($V34,'на отправку (3)'!$B:$B,0),1),0)</f>
        <v>1</v>
      </c>
      <c r="N34" s="92">
        <f>IFERROR(INDEX('на отправку (3)'!R:R,MATCH($V34,'на отправку (3)'!$B:$B,0),1),0)</f>
        <v>0</v>
      </c>
      <c r="O34" s="92">
        <f>IFERROR(INDEX('на отправку (3)'!S:S,MATCH($V34,'на отправку (3)'!$B:$B,0),1),0)</f>
        <v>65</v>
      </c>
      <c r="P34" s="92">
        <f>IFERROR(INDEX('на отправку (3)'!T:T,MATCH($V34,'на отправку (3)'!$B:$B,0),1),0)</f>
        <v>162</v>
      </c>
      <c r="Q34" s="92">
        <f>IFERROR(INDEX('на отправку (3)'!U:U,MATCH($V34,'на отправку (3)'!$B:$B,0),1),0)</f>
        <v>0.40123456800000001</v>
      </c>
      <c r="R34" s="129">
        <f>IFERROR(INDEX('на отправку (3)'!V:V,MATCH($V34,'на отправку (3)'!$B:$B,0),1),0)</f>
        <v>0</v>
      </c>
      <c r="S34" s="92">
        <f>IFERROR(INDEX('на отправку (3)'!W:W,MATCH($V34,'на отправку (3)'!$B:$B,0),1),0)</f>
        <v>0</v>
      </c>
      <c r="U34" s="71">
        <f t="shared" ref="U34" si="7">IF(J34&gt;0,1,0)</f>
        <v>0</v>
      </c>
      <c r="V34" s="89" t="str">
        <f t="shared" ref="V34" si="8">CONCATENATE($U$1,"№",C34)</f>
        <v>022202№21</v>
      </c>
      <c r="W34" s="8">
        <f>IFERROR(INDEX('на отправку (3)'!AB:AB,MATCH($V34,'на отправку (3)'!$B:$B,0),1),0)</f>
        <v>0.39646335199999999</v>
      </c>
      <c r="X34" s="8">
        <f>IFERROR(INDEX('на отправку (3)'!AC:AC,MATCH($V34,'на отправку (3)'!$B:$B,0),1),0)</f>
        <v>1</v>
      </c>
      <c r="Y34" s="8">
        <v>8</v>
      </c>
      <c r="Z34" s="8">
        <f t="shared" si="2"/>
        <v>8</v>
      </c>
    </row>
    <row r="35" spans="1:27" ht="56.25" customHeight="1" x14ac:dyDescent="0.25">
      <c r="A35" s="201" t="s">
        <v>3134</v>
      </c>
      <c r="B35" s="184">
        <v>24</v>
      </c>
      <c r="C35" s="123">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1" t="str">
        <f>IFERROR(INDEX('на отправку (3)'!J:J,MATCH($V35,'на отправку (3)'!$B:$B,0),1),0)</f>
        <v>x</v>
      </c>
      <c r="H35" s="92">
        <f>IFERROR(INDEX('на отправку (3)'!K:K,MATCH($V35,'на отправку (3)'!$B:$B,0),1),0)/100</f>
        <v>0</v>
      </c>
      <c r="I35" s="191" t="str">
        <f>IFERROR(INDEX('на отправку (3)'!M:M,MATCH($V35,'на отправку (3)'!$B:$B,0),1),0)</f>
        <v>x</v>
      </c>
      <c r="J35" s="129">
        <f>IFERROR(INDEX('на отправку (3)'!N:N,MATCH($V35,'на отправку (3)'!$B:$B,0),1),0)</f>
        <v>0</v>
      </c>
      <c r="K35" s="92">
        <f>IFERROR(INDEX('на отправку (3)'!O:O,MATCH($V35,'на отправку (3)'!$B:$B,0),1),0)</f>
        <v>0</v>
      </c>
      <c r="L35" s="92">
        <f>IFERROR(INDEX('на отправку (3)'!P:P,MATCH($V35,'на отправку (3)'!$B:$B,0),1),0)</f>
        <v>0</v>
      </c>
      <c r="M35" s="92">
        <f>IFERROR(INDEX('на отправку (3)'!Q:Q,MATCH($V35,'на отправку (3)'!$B:$B,0),1),0)</f>
        <v>2</v>
      </c>
      <c r="N35" s="92">
        <f>IFERROR(INDEX('на отправку (3)'!R:R,MATCH($V35,'на отправку (3)'!$B:$B,0),1),0)</f>
        <v>0</v>
      </c>
      <c r="O35" s="92">
        <f>IFERROR(INDEX('на отправку (3)'!S:S,MATCH($V35,'на отправку (3)'!$B:$B,0),1),0)</f>
        <v>0</v>
      </c>
      <c r="P35" s="92">
        <f>IFERROR(INDEX('на отправку (3)'!T:T,MATCH($V35,'на отправку (3)'!$B:$B,0),1),0)</f>
        <v>0</v>
      </c>
      <c r="Q35" s="92">
        <f>IFERROR(INDEX('на отправку (3)'!U:U,MATCH($V35,'на отправку (3)'!$B:$B,0),1),0)</f>
        <v>0</v>
      </c>
      <c r="R35" s="129">
        <f>IFERROR(INDEX('на отправку (3)'!V:V,MATCH($V35,'на отправку (3)'!$B:$B,0),1),0)</f>
        <v>0</v>
      </c>
      <c r="S35" s="92">
        <f>IFERROR(INDEX('на отправку (3)'!W:W,MATCH($V35,'на отправку (3)'!$B:$B,0),1),0)</f>
        <v>0</v>
      </c>
      <c r="U35" s="71">
        <f t="shared" ref="U35:U37" si="9">IF(J35&gt;0,1,0)</f>
        <v>0</v>
      </c>
      <c r="V35" s="89" t="str">
        <f t="shared" ref="V35:V37" si="10">CONCATENATE($U$1,"№",C35)</f>
        <v>022202№23</v>
      </c>
      <c r="W35" s="8">
        <f>IFERROR(INDEX('на отправку (3)'!AB:AB,MATCH($V35,'на отправку (3)'!$B:$B,0),1),0)</f>
        <v>0.6</v>
      </c>
      <c r="X35" s="8">
        <f>IFERROR(INDEX('на отправку (3)'!AC:AC,MATCH($V35,'на отправку (3)'!$B:$B,0),1),0)</f>
        <v>1</v>
      </c>
      <c r="Y35" s="8">
        <v>9</v>
      </c>
      <c r="Z35" s="8">
        <f t="shared" si="2"/>
        <v>0</v>
      </c>
    </row>
    <row r="36" spans="1:27" ht="60" customHeight="1" x14ac:dyDescent="0.25">
      <c r="A36" s="201" t="s">
        <v>3135</v>
      </c>
      <c r="B36" s="184">
        <v>25</v>
      </c>
      <c r="C36" s="123">
        <v>24</v>
      </c>
      <c r="D36" s="92">
        <f>IFERROR(INDEX('на отправку (3)'!G:G,MATCH($V36,'на отправку (3)'!$B:$B,0),1),0)</f>
        <v>0</v>
      </c>
      <c r="E36" s="92">
        <f>IFERROR(INDEX('на отправку (3)'!H:H,MATCH($V36,'на отправку (3)'!$B:$B,0),1),0)</f>
        <v>0</v>
      </c>
      <c r="F36" s="92">
        <f>IFERROR(INDEX('на отправку (3)'!I:I,MATCH($V36,'на отправку (3)'!$B:$B,0),1),0)</f>
        <v>0</v>
      </c>
      <c r="G36" s="191" t="str">
        <f>IFERROR(INDEX('на отправку (3)'!J:J,MATCH($V36,'на отправку (3)'!$B:$B,0),1),0)</f>
        <v>x</v>
      </c>
      <c r="H36" s="92">
        <f>IFERROR(INDEX('на отправку (3)'!K:K,MATCH($V36,'на отправку (3)'!$B:$B,0),1),0)/100</f>
        <v>0</v>
      </c>
      <c r="I36" s="191" t="str">
        <f>IFERROR(INDEX('на отправку (3)'!M:M,MATCH($V36,'на отправку (3)'!$B:$B,0),1),0)</f>
        <v>x</v>
      </c>
      <c r="J36" s="129">
        <f>IFERROR(INDEX('на отправку (3)'!N:N,MATCH($V36,'на отправку (3)'!$B:$B,0),1),0)</f>
        <v>0</v>
      </c>
      <c r="K36" s="92">
        <f>IFERROR(INDEX('на отправку (3)'!O:O,MATCH($V36,'на отправку (3)'!$B:$B,0),1),0)</f>
        <v>0</v>
      </c>
      <c r="L36" s="92">
        <f>IFERROR(INDEX('на отправку (3)'!P:P,MATCH($V36,'на отправку (3)'!$B:$B,0),1),0)</f>
        <v>0</v>
      </c>
      <c r="M36" s="92">
        <f>IFERROR(INDEX('на отправку (3)'!Q:Q,MATCH($V36,'на отправку (3)'!$B:$B,0),1),0)</f>
        <v>2</v>
      </c>
      <c r="N36" s="92">
        <f>IFERROR(INDEX('на отправку (3)'!R:R,MATCH($V36,'на отправку (3)'!$B:$B,0),1),0)</f>
        <v>0</v>
      </c>
      <c r="O36" s="92">
        <f>IFERROR(INDEX('на отправку (3)'!S:S,MATCH($V36,'на отправку (3)'!$B:$B,0),1),0)</f>
        <v>0</v>
      </c>
      <c r="P36" s="92">
        <f>IFERROR(INDEX('на отправку (3)'!T:T,MATCH($V36,'на отправку (3)'!$B:$B,0),1),0)</f>
        <v>0</v>
      </c>
      <c r="Q36" s="92">
        <f>IFERROR(INDEX('на отправку (3)'!U:U,MATCH($V36,'на отправку (3)'!$B:$B,0),1),0)</f>
        <v>0</v>
      </c>
      <c r="R36" s="129">
        <f>IFERROR(INDEX('на отправку (3)'!V:V,MATCH($V36,'на отправку (3)'!$B:$B,0),1),0)</f>
        <v>0</v>
      </c>
      <c r="S36" s="92">
        <f>IFERROR(INDEX('на отправку (3)'!W:W,MATCH($V36,'на отправку (3)'!$B:$B,0),1),0)</f>
        <v>0</v>
      </c>
      <c r="U36" s="71">
        <f t="shared" si="9"/>
        <v>0</v>
      </c>
      <c r="V36" s="89" t="str">
        <f t="shared" si="10"/>
        <v>022202№24</v>
      </c>
      <c r="W36" s="8">
        <f>IFERROR(INDEX('на отправку (3)'!AB:AB,MATCH($V36,'на отправку (3)'!$B:$B,0),1),0)</f>
        <v>0.381578947</v>
      </c>
      <c r="X36" s="8">
        <f>IFERROR(INDEX('на отправку (3)'!AC:AC,MATCH($V36,'на отправку (3)'!$B:$B,0),1),0)</f>
        <v>1</v>
      </c>
      <c r="Y36" s="8">
        <v>9</v>
      </c>
      <c r="Z36" s="8">
        <f t="shared" si="2"/>
        <v>0</v>
      </c>
    </row>
    <row r="37" spans="1:27" ht="46.5" customHeight="1" x14ac:dyDescent="0.25">
      <c r="A37" s="201" t="s">
        <v>3136</v>
      </c>
      <c r="B37" s="184">
        <v>26</v>
      </c>
      <c r="C37" s="123">
        <v>25</v>
      </c>
      <c r="D37" s="92">
        <f>IFERROR(INDEX('на отправку (3)'!G:G,MATCH($V37,'на отправку (3)'!$B:$B,0),1),0)</f>
        <v>64</v>
      </c>
      <c r="E37" s="92">
        <f>IFERROR(INDEX('на отправку (3)'!H:H,MATCH($V37,'на отправку (3)'!$B:$B,0),1),0)</f>
        <v>64</v>
      </c>
      <c r="F37" s="92">
        <f>IFERROR(INDEX('на отправку (3)'!I:I,MATCH($V37,'на отправку (3)'!$B:$B,0),1),0)</f>
        <v>1</v>
      </c>
      <c r="G37" s="191">
        <f>IFERROR(INDEX('на отправку (3)'!J:J,MATCH($V37,'на отправку (3)'!$B:$B,0),1),0)</f>
        <v>1</v>
      </c>
      <c r="H37" s="92">
        <f>IFERROR(INDEX('на отправку (3)'!K:K,MATCH($V37,'на отправку (3)'!$B:$B,0),1),0)</f>
        <v>3.125E-2</v>
      </c>
      <c r="I37" s="191" t="str">
        <f>IFERROR(INDEX('на отправку (3)'!M:M,MATCH($V37,'на отправку (3)'!$B:$B,0),1),0)</f>
        <v>x</v>
      </c>
      <c r="J37" s="129">
        <f>IFERROR(INDEX('на отправку (3)'!N:N,MATCH($V37,'на отправку (3)'!$B:$B,0),1),0)</f>
        <v>9</v>
      </c>
      <c r="K37" s="92">
        <f>IFERROR(INDEX('на отправку (3)'!O:O,MATCH($V37,'на отправку (3)'!$B:$B,0),1),0)</f>
        <v>2</v>
      </c>
      <c r="L37" s="92">
        <f>IFERROR(INDEX('на отправку (3)'!P:P,MATCH($V37,'на отправку (3)'!$B:$B,0),1),0)</f>
        <v>4</v>
      </c>
      <c r="M37" s="92">
        <f>IFERROR(INDEX('на отправку (3)'!Q:Q,MATCH($V37,'на отправку (3)'!$B:$B,0),1),0)</f>
        <v>1</v>
      </c>
      <c r="N37" s="92">
        <f>IFERROR(INDEX('на отправку (3)'!R:R,MATCH($V37,'на отправку (3)'!$B:$B,0),1),0)</f>
        <v>0</v>
      </c>
      <c r="O37" s="92">
        <f>IFERROR(INDEX('на отправку (3)'!S:S,MATCH($V37,'на отправку (3)'!$B:$B,0),1),0)</f>
        <v>64</v>
      </c>
      <c r="P37" s="92">
        <f>IFERROR(INDEX('на отправку (3)'!T:T,MATCH($V37,'на отправку (3)'!$B:$B,0),1),0)</f>
        <v>66</v>
      </c>
      <c r="Q37" s="92">
        <f>IFERROR(INDEX('на отправку (3)'!U:U,MATCH($V37,'на отправку (3)'!$B:$B,0),1),0)</f>
        <v>0.96969696999999999</v>
      </c>
      <c r="R37" s="129">
        <f>IFERROR(INDEX('на отправку (3)'!V:V,MATCH($V37,'на отправку (3)'!$B:$B,0),1),0)</f>
        <v>0</v>
      </c>
      <c r="S37" s="92">
        <f>IFERROR(INDEX('на отправку (3)'!W:W,MATCH($V37,'на отправку (3)'!$B:$B,0),1),0)</f>
        <v>0</v>
      </c>
      <c r="U37" s="71">
        <f t="shared" si="9"/>
        <v>1</v>
      </c>
      <c r="V37" s="89" t="str">
        <f t="shared" si="10"/>
        <v>022202№25</v>
      </c>
      <c r="W37" s="8">
        <f>IFERROR(INDEX('на отправку (3)'!AB:AB,MATCH($V37,'на отправку (3)'!$B:$B,0),1),0)</f>
        <v>0.97159166299999999</v>
      </c>
      <c r="X37" s="8">
        <f>IFERROR(INDEX('на отправку (3)'!AC:AC,MATCH($V37,'на отправку (3)'!$B:$B,0),1),0)</f>
        <v>1</v>
      </c>
      <c r="Y37" s="8">
        <v>9</v>
      </c>
      <c r="Z37" s="8">
        <f t="shared" si="2"/>
        <v>9</v>
      </c>
    </row>
    <row r="38" spans="1:27" s="136" customFormat="1" ht="21" customHeight="1" x14ac:dyDescent="0.25">
      <c r="A38" s="202"/>
      <c r="B38" s="187"/>
      <c r="C38" s="134"/>
      <c r="D38" s="135" t="s">
        <v>3091</v>
      </c>
      <c r="E38" s="135"/>
      <c r="F38" s="135"/>
      <c r="G38" s="190"/>
      <c r="H38" s="135"/>
      <c r="I38" s="193"/>
      <c r="J38" s="139">
        <f>IF(SUM(J39:J45)&lt;0,0,SUM(J39:J45))</f>
        <v>27</v>
      </c>
      <c r="K38" s="135"/>
      <c r="L38" s="135"/>
      <c r="M38" s="135"/>
      <c r="N38" s="135"/>
      <c r="O38" s="135"/>
      <c r="P38" s="135"/>
      <c r="Q38" s="135"/>
      <c r="R38" s="135"/>
      <c r="S38" s="135"/>
      <c r="U38" s="137"/>
      <c r="W38" s="137"/>
      <c r="X38" s="137"/>
      <c r="Y38" s="137"/>
      <c r="Z38" s="8"/>
    </row>
    <row r="39" spans="1:27" ht="63" customHeight="1" x14ac:dyDescent="0.25">
      <c r="A39" s="201" t="s">
        <v>3137</v>
      </c>
      <c r="B39" s="120">
        <v>27</v>
      </c>
      <c r="C39" s="120">
        <v>27</v>
      </c>
      <c r="D39" s="92">
        <f>IFERROR(INDEX('на отправку (3)'!G:G,MATCH($V39,'на отправку (3)'!$B:$B,0),1),0)</f>
        <v>0</v>
      </c>
      <c r="E39" s="92">
        <f>IFERROR(INDEX('на отправку (3)'!H:H,MATCH($V39,'на отправку (3)'!$B:$B,0),1),0)</f>
        <v>0</v>
      </c>
      <c r="F39" s="92">
        <f>IFERROR(INDEX('на отправку (3)'!I:I,MATCH($V39,'на отправку (3)'!$B:$B,0),1),0)</f>
        <v>0</v>
      </c>
      <c r="G39" s="191">
        <f>IFERROR(INDEX('на отправку (3)'!J:J,MATCH($V39,'на отправку (3)'!$B:$B,0),1),0)</f>
        <v>0</v>
      </c>
      <c r="H39" s="92">
        <f>IFERROR(INDEX('на отправку (3)'!K:K,MATCH($V39,'на отправку (3)'!$B:$B,0),1),0)/100</f>
        <v>0</v>
      </c>
      <c r="I39" s="191">
        <f>IFERROR(INDEX('на отправку (3)'!M:M,MATCH($V39,'на отправку (3)'!$B:$B,0),1),0)</f>
        <v>0</v>
      </c>
      <c r="J39" s="129">
        <f>IFERROR(INDEX('на отправку (3)'!N:N,MATCH($V39,'на отправку (3)'!$B:$B,0),1),0)</f>
        <v>0</v>
      </c>
      <c r="K39" s="92" t="str">
        <f>IFERROR(INDEX('на отправку (3)'!O:O,MATCH($V39,'на отправку (3)'!$B:$B,0),1),0)</f>
        <v>x</v>
      </c>
      <c r="L39" s="92" t="str">
        <f>IFERROR(INDEX('на отправку (3)'!P:P,MATCH($V39,'на отправку (3)'!$B:$B,0),1),0)</f>
        <v>x</v>
      </c>
      <c r="M39" s="92">
        <f>IFERROR(INDEX('на отправку (3)'!Q:Q,MATCH($V39,'на отправку (3)'!$B:$B,0),1),0)</f>
        <v>2</v>
      </c>
      <c r="N39" s="98"/>
      <c r="O39" s="92">
        <f>IFERROR(INDEX('на отправку (3)'!S:S,MATCH($V39,'на отправку (3)'!$B:$B,0),1),0)</f>
        <v>0</v>
      </c>
      <c r="P39" s="92">
        <f>IFERROR(INDEX('на отправку (3)'!T:T,MATCH($V39,'на отправку (3)'!$B:$B,0),1),0)</f>
        <v>0</v>
      </c>
      <c r="Q39" s="92">
        <f>IFERROR(INDEX('на отправку (3)'!U:U,MATCH($V39,'на отправку (3)'!$B:$B,0),1),0)</f>
        <v>0</v>
      </c>
      <c r="R39" s="129">
        <f>IFERROR(INDEX('на отправку (3)'!V:V,MATCH($V39,'на отправку (3)'!$B:$B,0),1),0)</f>
        <v>0</v>
      </c>
      <c r="S39" s="98"/>
      <c r="U39" s="71">
        <f t="shared" ref="U39" si="11">IF(J39&gt;0,1,0)</f>
        <v>0</v>
      </c>
      <c r="V39" s="89" t="str">
        <f t="shared" ref="V39" si="12">CONCATENATE($U$1,"№",C39)</f>
        <v>022202№27</v>
      </c>
      <c r="W39" s="8">
        <f>IFERROR(INDEX('на отправку (3)'!AB:AB,MATCH($V39,'на отправку (3)'!$B:$B,0),1),0)</f>
        <v>0</v>
      </c>
      <c r="X39" s="8">
        <f>IFERROR(INDEX('на отправку (3)'!AC:AC,MATCH($V39,'на отправку (3)'!$B:$B,0),1),0)</f>
        <v>0</v>
      </c>
      <c r="Y39" s="8">
        <v>4</v>
      </c>
      <c r="Z39" s="8">
        <f t="shared" si="2"/>
        <v>0</v>
      </c>
    </row>
    <row r="40" spans="1:27" ht="49.5" customHeight="1" x14ac:dyDescent="0.25">
      <c r="A40" s="201" t="s">
        <v>3138</v>
      </c>
      <c r="B40" s="120">
        <v>28</v>
      </c>
      <c r="C40" s="120">
        <v>28</v>
      </c>
      <c r="D40" s="92">
        <f>IFERROR(INDEX('на отправку (3)'!G:G,MATCH($V40,'на отправку (3)'!$B:$B,0),1),0)</f>
        <v>0</v>
      </c>
      <c r="E40" s="92">
        <f>IFERROR(INDEX('на отправку (3)'!H:H,MATCH($V40,'на отправку (3)'!$B:$B,0),1),0)</f>
        <v>5</v>
      </c>
      <c r="F40" s="92">
        <f>IFERROR(INDEX('на отправку (3)'!I:I,MATCH($V40,'на отправку (3)'!$B:$B,0),1),0)</f>
        <v>0</v>
      </c>
      <c r="G40" s="191">
        <f>IFERROR(INDEX('на отправку (3)'!J:J,MATCH($V40,'на отправку (3)'!$B:$B,0),1),0)</f>
        <v>0</v>
      </c>
      <c r="H40" s="92">
        <f>IFERROR(INDEX('на отправку (3)'!K:K,MATCH($V40,'на отправку (3)'!$B:$B,0),1),0)/100</f>
        <v>0</v>
      </c>
      <c r="I40" s="191">
        <f>IFERROR(INDEX('на отправку (3)'!M:M,MATCH($V40,'на отправку (3)'!$B:$B,0),1),0)</f>
        <v>0</v>
      </c>
      <c r="J40" s="129">
        <f>IFERROR(INDEX('на отправку (3)'!N:N,MATCH($V40,'на отправку (3)'!$B:$B,0),1),0)</f>
        <v>3</v>
      </c>
      <c r="K40" s="92" t="str">
        <f>IFERROR(INDEX('на отправку (3)'!O:O,MATCH($V40,'на отправку (3)'!$B:$B,0),1),0)</f>
        <v>x</v>
      </c>
      <c r="L40" s="92" t="str">
        <f>IFERROR(INDEX('на отправку (3)'!P:P,MATCH($V40,'на отправку (3)'!$B:$B,0),1),0)</f>
        <v>x</v>
      </c>
      <c r="M40" s="92">
        <f>IFERROR(INDEX('на отправку (3)'!Q:Q,MATCH($V40,'на отправку (3)'!$B:$B,0),1),0)</f>
        <v>1</v>
      </c>
      <c r="N40" s="98"/>
      <c r="O40" s="92">
        <f>IFERROR(INDEX('на отправку (3)'!S:S,MATCH($V40,'на отправку (3)'!$B:$B,0),1),0)</f>
        <v>11</v>
      </c>
      <c r="P40" s="92">
        <f>IFERROR(INDEX('на отправку (3)'!T:T,MATCH($V40,'на отправку (3)'!$B:$B,0),1),0)</f>
        <v>558</v>
      </c>
      <c r="Q40" s="92">
        <f>IFERROR(INDEX('на отправку (3)'!U:U,MATCH($V40,'на отправку (3)'!$B:$B,0),1),0)</f>
        <v>1.9713261999999999E-2</v>
      </c>
      <c r="R40" s="129">
        <f>IFERROR(INDEX('на отправку (3)'!V:V,MATCH($V40,'на отправку (3)'!$B:$B,0),1),0)</f>
        <v>0</v>
      </c>
      <c r="S40" s="98"/>
      <c r="U40" s="71">
        <f t="shared" ref="U40:U45" si="13">IF(J40&gt;0,1,0)</f>
        <v>1</v>
      </c>
      <c r="V40" s="89" t="str">
        <f t="shared" ref="V40:V45" si="14">CONCATENATE($U$1,"№",C40)</f>
        <v>022202№28</v>
      </c>
      <c r="W40" s="8">
        <f>IFERROR(INDEX('на отправку (3)'!AB:AB,MATCH($V40,'на отправку (3)'!$B:$B,0),1),0)</f>
        <v>4.6442499999999999E-3</v>
      </c>
      <c r="X40" s="8">
        <f>IFERROR(INDEX('на отправку (3)'!AC:AC,MATCH($V40,'на отправку (3)'!$B:$B,0),1),0)</f>
        <v>0</v>
      </c>
      <c r="Y40" s="8">
        <v>3</v>
      </c>
      <c r="Z40" s="8">
        <f t="shared" si="2"/>
        <v>3</v>
      </c>
    </row>
    <row r="41" spans="1:27" ht="15.75" customHeight="1" x14ac:dyDescent="0.25">
      <c r="A41" s="201" t="s">
        <v>3139</v>
      </c>
      <c r="B41" s="120">
        <v>29</v>
      </c>
      <c r="C41" s="120">
        <v>29</v>
      </c>
      <c r="D41" s="92">
        <f>IFERROR(INDEX('на отправку (3)'!G:G,MATCH($V41,'на отправку (3)'!$B:$B,0),1),0)</f>
        <v>0</v>
      </c>
      <c r="E41" s="92">
        <f>IFERROR(INDEX('на отправку (3)'!H:H,MATCH($V41,'на отправку (3)'!$B:$B,0),1),0)</f>
        <v>5</v>
      </c>
      <c r="F41" s="92">
        <f>IFERROR(INDEX('на отправку (3)'!I:I,MATCH($V41,'на отправку (3)'!$B:$B,0),1),0)</f>
        <v>0</v>
      </c>
      <c r="G41" s="191">
        <f>IFERROR(INDEX('на отправку (3)'!J:J,MATCH($V41,'на отправку (3)'!$B:$B,0),1),0)</f>
        <v>0</v>
      </c>
      <c r="H41" s="92">
        <f>IFERROR(INDEX('на отправку (3)'!K:K,MATCH($V41,'на отправку (3)'!$B:$B,0),1),0)/100</f>
        <v>0</v>
      </c>
      <c r="I41" s="191">
        <f>IFERROR(INDEX('на отправку (3)'!M:M,MATCH($V41,'на отправку (3)'!$B:$B,0),1),0)</f>
        <v>0</v>
      </c>
      <c r="J41" s="129">
        <f>IFERROR(INDEX('на отправку (3)'!N:N,MATCH($V41,'на отправку (3)'!$B:$B,0),1),0)</f>
        <v>5</v>
      </c>
      <c r="K41" s="92" t="str">
        <f>IFERROR(INDEX('на отправку (3)'!O:O,MATCH($V41,'на отправку (3)'!$B:$B,0),1),0)</f>
        <v>x</v>
      </c>
      <c r="L41" s="92" t="str">
        <f>IFERROR(INDEX('на отправку (3)'!P:P,MATCH($V41,'на отправку (3)'!$B:$B,0),1),0)</f>
        <v>x</v>
      </c>
      <c r="M41" s="92">
        <f>IFERROR(INDEX('на отправку (3)'!Q:Q,MATCH($V41,'на отправку (3)'!$B:$B,0),1),0)</f>
        <v>1</v>
      </c>
      <c r="N41" s="98"/>
      <c r="O41" s="92">
        <f>IFERROR(INDEX('на отправку (3)'!S:S,MATCH($V41,'на отправку (3)'!$B:$B,0),1),0)</f>
        <v>0</v>
      </c>
      <c r="P41" s="92">
        <f>IFERROR(INDEX('на отправку (3)'!T:T,MATCH($V41,'на отправку (3)'!$B:$B,0),1),0)</f>
        <v>558</v>
      </c>
      <c r="Q41" s="92">
        <f>IFERROR(INDEX('на отправку (3)'!U:U,MATCH($V41,'на отправку (3)'!$B:$B,0),1),0)</f>
        <v>0</v>
      </c>
      <c r="R41" s="129">
        <f>IFERROR(INDEX('на отправку (3)'!V:V,MATCH($V41,'на отправку (3)'!$B:$B,0),1),0)</f>
        <v>0</v>
      </c>
      <c r="S41" s="98"/>
      <c r="U41" s="71">
        <f t="shared" si="13"/>
        <v>1</v>
      </c>
      <c r="V41" s="89" t="str">
        <f t="shared" si="14"/>
        <v>022202№29</v>
      </c>
      <c r="W41" s="8">
        <f>IFERROR(INDEX('на отправку (3)'!AB:AB,MATCH($V41,'на отправку (3)'!$B:$B,0),1),0)</f>
        <v>1.6719300000000001E-3</v>
      </c>
      <c r="X41" s="8">
        <f>IFERROR(INDEX('на отправку (3)'!AC:AC,MATCH($V41,'на отправку (3)'!$B:$B,0),1),0)</f>
        <v>0</v>
      </c>
      <c r="Y41" s="8">
        <v>5</v>
      </c>
      <c r="Z41" s="8">
        <f t="shared" si="2"/>
        <v>5</v>
      </c>
    </row>
    <row r="42" spans="1:27" ht="15.75" customHeight="1" x14ac:dyDescent="0.25">
      <c r="A42" s="201" t="s">
        <v>3140</v>
      </c>
      <c r="B42" s="120">
        <v>30</v>
      </c>
      <c r="C42" s="120">
        <v>30</v>
      </c>
      <c r="D42" s="92">
        <f>IFERROR(INDEX('на отправку (3)'!G:G,MATCH($V42,'на отправку (3)'!$B:$B,0),1),0)</f>
        <v>0</v>
      </c>
      <c r="E42" s="92">
        <f>IFERROR(INDEX('на отправку (3)'!H:H,MATCH($V42,'на отправку (3)'!$B:$B,0),1),0)</f>
        <v>5</v>
      </c>
      <c r="F42" s="92">
        <f>IFERROR(INDEX('на отправку (3)'!I:I,MATCH($V42,'на отправку (3)'!$B:$B,0),1),0)</f>
        <v>0</v>
      </c>
      <c r="G42" s="191">
        <f>IFERROR(INDEX('на отправку (3)'!J:J,MATCH($V42,'на отправку (3)'!$B:$B,0),1),0)</f>
        <v>0</v>
      </c>
      <c r="H42" s="92">
        <f>IFERROR(INDEX('на отправку (3)'!K:K,MATCH($V42,'на отправку (3)'!$B:$B,0),1),0)/100</f>
        <v>0</v>
      </c>
      <c r="I42" s="191">
        <f>IFERROR(INDEX('на отправку (3)'!M:M,MATCH($V42,'на отправку (3)'!$B:$B,0),1),0)</f>
        <v>0</v>
      </c>
      <c r="J42" s="129">
        <f>IFERROR(INDEX('на отправку (3)'!N:N,MATCH($V42,'на отправку (3)'!$B:$B,0),1),0)</f>
        <v>8</v>
      </c>
      <c r="K42" s="92" t="str">
        <f>IFERROR(INDEX('на отправку (3)'!O:O,MATCH($V42,'на отправку (3)'!$B:$B,0),1),0)</f>
        <v>x</v>
      </c>
      <c r="L42" s="92" t="str">
        <f>IFERROR(INDEX('на отправку (3)'!P:P,MATCH($V42,'на отправку (3)'!$B:$B,0),1),0)</f>
        <v>x</v>
      </c>
      <c r="M42" s="92">
        <f>IFERROR(INDEX('на отправку (3)'!Q:Q,MATCH($V42,'на отправку (3)'!$B:$B,0),1),0)</f>
        <v>1</v>
      </c>
      <c r="N42" s="98"/>
      <c r="O42" s="92">
        <f>IFERROR(INDEX('на отправку (3)'!S:S,MATCH($V42,'на отправку (3)'!$B:$B,0),1),0)</f>
        <v>0</v>
      </c>
      <c r="P42" s="92">
        <f>IFERROR(INDEX('на отправку (3)'!T:T,MATCH($V42,'на отправку (3)'!$B:$B,0),1),0)</f>
        <v>558</v>
      </c>
      <c r="Q42" s="92">
        <f>IFERROR(INDEX('на отправку (3)'!U:U,MATCH($V42,'на отправку (3)'!$B:$B,0),1),0)</f>
        <v>0</v>
      </c>
      <c r="R42" s="129">
        <f>IFERROR(INDEX('на отправку (3)'!V:V,MATCH($V42,'на отправку (3)'!$B:$B,0),1),0)</f>
        <v>0</v>
      </c>
      <c r="S42" s="98"/>
      <c r="U42" s="71">
        <f t="shared" si="13"/>
        <v>1</v>
      </c>
      <c r="V42" s="89" t="str">
        <f t="shared" si="14"/>
        <v>022202№30</v>
      </c>
      <c r="W42" s="8">
        <f>IFERROR(INDEX('на отправку (3)'!AB:AB,MATCH($V42,'на отправку (3)'!$B:$B,0),1),0)</f>
        <v>0</v>
      </c>
      <c r="X42" s="8">
        <f>IFERROR(INDEX('на отправку (3)'!AC:AC,MATCH($V42,'на отправку (3)'!$B:$B,0),1),0)</f>
        <v>0</v>
      </c>
      <c r="Y42" s="8">
        <v>8</v>
      </c>
      <c r="Z42" s="8">
        <f t="shared" si="2"/>
        <v>8</v>
      </c>
    </row>
    <row r="43" spans="1:27" ht="53.25" customHeight="1" x14ac:dyDescent="0.25">
      <c r="A43" s="201" t="s">
        <v>2534</v>
      </c>
      <c r="B43" s="120">
        <v>31</v>
      </c>
      <c r="C43" s="120">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1">
        <f>IFERROR(INDEX('на отправку (3)'!J:J,MATCH($V43,'на отправку (3)'!$B:$B,0),1),0)</f>
        <v>0</v>
      </c>
      <c r="H43" s="92">
        <f>IFERROR(INDEX('на отправку (3)'!K:K,MATCH($V43,'на отправку (3)'!$B:$B,0),1),0)/100</f>
        <v>0</v>
      </c>
      <c r="I43" s="191">
        <f>IFERROR(INDEX('на отправку (3)'!M:M,MATCH($V43,'на отправку (3)'!$B:$B,0),1),0)</f>
        <v>0</v>
      </c>
      <c r="J43" s="129">
        <v>3</v>
      </c>
      <c r="K43" s="92" t="str">
        <f>IFERROR(INDEX('на отправку (3)'!O:O,MATCH($V43,'на отправку (3)'!$B:$B,0),1),0)</f>
        <v>x</v>
      </c>
      <c r="L43" s="92" t="str">
        <f>IFERROR(INDEX('на отправку (3)'!P:P,MATCH($V43,'на отправку (3)'!$B:$B,0),1),0)</f>
        <v>x</v>
      </c>
      <c r="M43" s="92">
        <f>IFERROR(INDEX('на отправку (3)'!Q:Q,MATCH($V43,'на отправку (3)'!$B:$B,0),1),0)</f>
        <v>1</v>
      </c>
      <c r="N43" s="98"/>
      <c r="O43" s="92">
        <f>IFERROR(INDEX('на отправку (3)'!S:S,MATCH($V43,'на отправку (3)'!$B:$B,0),1),0)</f>
        <v>0</v>
      </c>
      <c r="P43" s="92">
        <f>IFERROR(INDEX('на отправку (3)'!T:T,MATCH($V43,'на отправку (3)'!$B:$B,0),1),0)</f>
        <v>0</v>
      </c>
      <c r="Q43" s="92">
        <f>IFERROR(INDEX('на отправку (3)'!U:U,MATCH($V43,'на отправку (3)'!$B:$B,0),1),0)</f>
        <v>0</v>
      </c>
      <c r="R43" s="129">
        <f>IFERROR(INDEX('на отправку (3)'!V:V,MATCH($V43,'на отправку (3)'!$B:$B,0),1),0)</f>
        <v>0</v>
      </c>
      <c r="S43" s="98"/>
      <c r="U43" s="71">
        <f t="shared" si="13"/>
        <v>1</v>
      </c>
      <c r="V43" s="89" t="str">
        <f t="shared" si="14"/>
        <v>022202№31</v>
      </c>
      <c r="W43" s="8">
        <f>IFERROR(INDEX('на отправку (3)'!AB:AB,MATCH($V43,'на отправку (3)'!$B:$B,0),1),0)</f>
        <v>0</v>
      </c>
      <c r="X43" s="8">
        <f>IFERROR(INDEX('на отправку (3)'!AC:AC,MATCH($V43,'на отправку (3)'!$B:$B,0),1),0)</f>
        <v>0</v>
      </c>
      <c r="Y43" s="8">
        <v>3</v>
      </c>
      <c r="Z43" s="8">
        <f t="shared" si="2"/>
        <v>3</v>
      </c>
    </row>
    <row r="44" spans="1:27" ht="53.25" customHeight="1" x14ac:dyDescent="0.25">
      <c r="A44" s="201" t="s">
        <v>2536</v>
      </c>
      <c r="B44" s="120">
        <v>32</v>
      </c>
      <c r="C44" s="120">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1">
        <f>IFERROR(INDEX('на отправку (3)'!J:J,MATCH($V44,'на отправку (3)'!$B:$B,0),1),0)</f>
        <v>0</v>
      </c>
      <c r="H44" s="92">
        <f>IFERROR(INDEX('на отправку (3)'!K:K,MATCH($V44,'на отправку (3)'!$B:$B,0),1),0)/100</f>
        <v>0</v>
      </c>
      <c r="I44" s="191">
        <f>IFERROR(INDEX('на отправку (3)'!M:M,MATCH($V44,'на отправку (3)'!$B:$B,0),1),0)</f>
        <v>0</v>
      </c>
      <c r="J44" s="129">
        <v>8</v>
      </c>
      <c r="K44" s="92" t="str">
        <f>IFERROR(INDEX('на отправку (3)'!O:O,MATCH($V44,'на отправку (3)'!$B:$B,0),1),0)</f>
        <v>x</v>
      </c>
      <c r="L44" s="92" t="str">
        <f>IFERROR(INDEX('на отправку (3)'!P:P,MATCH($V44,'на отправку (3)'!$B:$B,0),1),0)</f>
        <v>x</v>
      </c>
      <c r="M44" s="92">
        <f>IFERROR(INDEX('на отправку (3)'!Q:Q,MATCH($V44,'на отправку (3)'!$B:$B,0),1),0)</f>
        <v>1</v>
      </c>
      <c r="N44" s="98"/>
      <c r="O44" s="92">
        <f>IFERROR(INDEX('на отправку (3)'!S:S,MATCH($V44,'на отправку (3)'!$B:$B,0),1),0)</f>
        <v>0</v>
      </c>
      <c r="P44" s="92">
        <f>IFERROR(INDEX('на отправку (3)'!T:T,MATCH($V44,'на отправку (3)'!$B:$B,0),1),0)</f>
        <v>0</v>
      </c>
      <c r="Q44" s="92">
        <f>IFERROR(INDEX('на отправку (3)'!U:U,MATCH($V44,'на отправку (3)'!$B:$B,0),1),0)</f>
        <v>0</v>
      </c>
      <c r="R44" s="129">
        <f>IFERROR(INDEX('на отправку (3)'!V:V,MATCH($V44,'на отправку (3)'!$B:$B,0),1),0)</f>
        <v>0</v>
      </c>
      <c r="S44" s="98"/>
      <c r="U44" s="71">
        <f t="shared" si="13"/>
        <v>1</v>
      </c>
      <c r="V44" s="89" t="str">
        <f t="shared" si="14"/>
        <v>022202№32</v>
      </c>
      <c r="W44" s="8">
        <f>IFERROR(INDEX('на отправку (3)'!AB:AB,MATCH($V44,'на отправку (3)'!$B:$B,0),1),0)</f>
        <v>0</v>
      </c>
      <c r="X44" s="8">
        <f>IFERROR(INDEX('на отправку (3)'!AC:AC,MATCH($V44,'на отправку (3)'!$B:$B,0),1),0)</f>
        <v>0</v>
      </c>
      <c r="Y44" s="8">
        <v>8</v>
      </c>
      <c r="Z44" s="8">
        <f t="shared" si="2"/>
        <v>8</v>
      </c>
    </row>
    <row r="45" spans="1:27" ht="15.75" customHeight="1" x14ac:dyDescent="0.25">
      <c r="A45" s="201" t="s">
        <v>3141</v>
      </c>
      <c r="B45" s="127">
        <v>33</v>
      </c>
      <c r="C45" s="127">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1">
        <f>IFERROR(INDEX('на отправку (3)'!J:J,MATCH($V45,'на отправку (3)'!$B:$B,0),1),0)</f>
        <v>0</v>
      </c>
      <c r="H45" s="92">
        <f>IFERROR(INDEX('на отправку (3)'!K:K,MATCH($V45,'на отправку (3)'!$B:$B,0),1),0)/100</f>
        <v>0</v>
      </c>
      <c r="I45" s="191">
        <f>IFERROR(INDEX('на отправку (3)'!M:M,MATCH($V45,'на отправку (3)'!$B:$B,0),1),0)</f>
        <v>0</v>
      </c>
      <c r="J45" s="129">
        <f>IFERROR(INDEX('на отправку (3)'!N:N,MATCH($V45,'на отправку (3)'!$B:$B,0),1),0)</f>
        <v>0</v>
      </c>
      <c r="K45" s="92" t="str">
        <f>IFERROR(INDEX('на отправку (3)'!O:O,MATCH($V45,'на отправку (3)'!$B:$B,0),1),0)</f>
        <v>x</v>
      </c>
      <c r="L45" s="92">
        <f>IFERROR(INDEX('на отправку (3)'!P:P,MATCH($V45,'на отправку (3)'!$B:$B,0),1),0)</f>
        <v>0</v>
      </c>
      <c r="M45" s="92">
        <f>IFERROR(INDEX('на отправку (3)'!Q:Q,MATCH($V45,'на отправку (3)'!$B:$B,0),1),0)</f>
        <v>2</v>
      </c>
      <c r="N45" s="98"/>
      <c r="O45" s="92">
        <f>IFERROR(INDEX('на отправку (3)'!S:S,MATCH($V45,'на отправку (3)'!$B:$B,0),1),0)</f>
        <v>0</v>
      </c>
      <c r="P45" s="92">
        <f>IFERROR(INDEX('на отправку (3)'!T:T,MATCH($V45,'на отправку (3)'!$B:$B,0),1),0)</f>
        <v>0</v>
      </c>
      <c r="Q45" s="92">
        <f>IFERROR(INDEX('на отправку (3)'!U:U,MATCH($V45,'на отправку (3)'!$B:$B,0),1),0)</f>
        <v>0</v>
      </c>
      <c r="R45" s="129">
        <f>IFERROR(INDEX('на отправку (3)'!V:V,MATCH($V45,'на отправку (3)'!$B:$B,0),1),0)</f>
        <v>0</v>
      </c>
      <c r="S45" s="98"/>
      <c r="U45" s="71">
        <f t="shared" si="13"/>
        <v>0</v>
      </c>
      <c r="V45" s="89" t="str">
        <f t="shared" si="14"/>
        <v>022202№33</v>
      </c>
      <c r="W45" s="8">
        <f>IFERROR(INDEX('на отправку (3)'!AB:AB,MATCH($V45,'на отправку (3)'!$B:$B,0),1),0)</f>
        <v>0</v>
      </c>
      <c r="X45" s="8">
        <f>IFERROR(INDEX('на отправку (3)'!AC:AC,MATCH($V45,'на отправку (3)'!$B:$B,0),1),0)</f>
        <v>0</v>
      </c>
      <c r="Y45" s="8">
        <v>4</v>
      </c>
      <c r="Z45" s="8">
        <f t="shared" si="2"/>
        <v>0</v>
      </c>
    </row>
    <row r="46" spans="1:27" ht="0.75" customHeight="1" x14ac:dyDescent="0.25">
      <c r="A46" s="90"/>
      <c r="C46" s="125"/>
      <c r="D46" s="91"/>
      <c r="E46" s="91"/>
      <c r="F46" s="91"/>
      <c r="G46" s="91"/>
      <c r="H46" s="91"/>
      <c r="I46" s="91"/>
      <c r="J46" s="130"/>
      <c r="K46" s="91"/>
      <c r="L46" s="91"/>
      <c r="M46" s="91"/>
      <c r="N46" s="91"/>
      <c r="O46" s="91"/>
      <c r="P46" s="91"/>
      <c r="Q46" s="91"/>
      <c r="R46" s="130"/>
      <c r="S46" s="93"/>
    </row>
    <row r="47" spans="1:27" ht="0.75" customHeight="1" x14ac:dyDescent="0.25"/>
    <row r="48" spans="1:27" ht="38.25" customHeight="1" x14ac:dyDescent="0.25">
      <c r="A48" s="182" t="s">
        <v>2455</v>
      </c>
      <c r="C48" s="182"/>
      <c r="D48" s="182"/>
      <c r="E48" s="182"/>
      <c r="F48" s="182"/>
      <c r="G48" s="182"/>
      <c r="H48" s="182"/>
      <c r="I48" s="182"/>
      <c r="J48" s="182"/>
      <c r="K48" s="182"/>
      <c r="L48" s="182"/>
      <c r="M48" s="182"/>
      <c r="N48" s="182"/>
      <c r="O48" s="182"/>
      <c r="P48" s="182"/>
      <c r="Q48" s="182"/>
      <c r="R48" s="182"/>
      <c r="S48" s="182"/>
      <c r="T48" s="182"/>
      <c r="U48" s="72">
        <f>SUM(U10:U45)</f>
        <v>23</v>
      </c>
      <c r="W48" s="89" t="s">
        <v>184</v>
      </c>
      <c r="Z48" s="72">
        <f>SUM(Z10:Z45)</f>
        <v>108</v>
      </c>
      <c r="AA48" s="89" t="s">
        <v>269</v>
      </c>
    </row>
    <row r="49" spans="1:20" ht="16.5" customHeight="1" x14ac:dyDescent="0.25">
      <c r="A49" s="182" t="s">
        <v>2456</v>
      </c>
      <c r="C49" s="182"/>
      <c r="D49" s="182"/>
      <c r="E49" s="182"/>
      <c r="F49" s="182"/>
      <c r="G49" s="182"/>
      <c r="H49" s="182"/>
      <c r="I49" s="182"/>
      <c r="J49" s="182"/>
      <c r="K49" s="182"/>
      <c r="L49" s="182"/>
      <c r="M49" s="182"/>
      <c r="N49" s="182"/>
      <c r="O49" s="182"/>
      <c r="P49" s="182"/>
      <c r="Q49" s="182"/>
      <c r="R49" s="182"/>
      <c r="S49" s="182"/>
      <c r="T49" s="182"/>
    </row>
    <row r="50" spans="1:20" ht="15" customHeight="1" x14ac:dyDescent="0.25">
      <c r="A50" s="182" t="s">
        <v>2457</v>
      </c>
      <c r="C50" s="182"/>
      <c r="D50" s="182"/>
      <c r="E50" s="182"/>
      <c r="F50" s="182"/>
      <c r="G50" s="182"/>
      <c r="H50" s="182"/>
      <c r="I50" s="182"/>
      <c r="J50" s="182"/>
      <c r="K50" s="182"/>
      <c r="L50" s="182"/>
      <c r="M50" s="182"/>
      <c r="N50" s="182"/>
      <c r="O50" s="182"/>
      <c r="P50" s="182"/>
      <c r="Q50" s="182"/>
      <c r="R50" s="182"/>
      <c r="S50" s="182"/>
      <c r="T50" s="182"/>
    </row>
    <row r="51" spans="1:20" x14ac:dyDescent="0.25">
      <c r="C51" s="121" t="s">
        <v>19</v>
      </c>
      <c r="J51" s="96">
        <f>T_РЕЗ2+J26+J33+J38</f>
        <v>90.5</v>
      </c>
      <c r="M51" s="72">
        <f>SUMIF(M10:M45,1,M10:M45)</f>
        <v>27</v>
      </c>
      <c r="N51" s="89" t="s">
        <v>183</v>
      </c>
    </row>
  </sheetData>
  <mergeCells count="863">
    <mergeCell ref="B5:B7"/>
    <mergeCell ref="A5:A7"/>
    <mergeCell ref="C5:C7"/>
    <mergeCell ref="D5:N5"/>
    <mergeCell ref="O5:S5"/>
    <mergeCell ref="AO4:AS4"/>
    <mergeCell ref="AT4:BL4"/>
    <mergeCell ref="BM4:CE4"/>
    <mergeCell ref="U4:AM4"/>
    <mergeCell ref="FW4:GO4"/>
    <mergeCell ref="GP4:HH4"/>
    <mergeCell ref="HI4:IA4"/>
    <mergeCell ref="IB4:IT4"/>
    <mergeCell ref="IU4:JM4"/>
    <mergeCell ref="CF4:CX4"/>
    <mergeCell ref="CY4:DQ4"/>
    <mergeCell ref="DR4:EJ4"/>
    <mergeCell ref="EK4:FC4"/>
    <mergeCell ref="FD4:FV4"/>
    <mergeCell ref="NE4:NW4"/>
    <mergeCell ref="NX4:OP4"/>
    <mergeCell ref="OQ4:PI4"/>
    <mergeCell ref="PJ4:QB4"/>
    <mergeCell ref="QC4:QU4"/>
    <mergeCell ref="JN4:KF4"/>
    <mergeCell ref="KG4:KY4"/>
    <mergeCell ref="KZ4:LR4"/>
    <mergeCell ref="LS4:MK4"/>
    <mergeCell ref="ML4:ND4"/>
    <mergeCell ref="UM4:VE4"/>
    <mergeCell ref="VF4:VX4"/>
    <mergeCell ref="VY4:WQ4"/>
    <mergeCell ref="WR4:XJ4"/>
    <mergeCell ref="XK4:YC4"/>
    <mergeCell ref="QV4:RN4"/>
    <mergeCell ref="RO4:SG4"/>
    <mergeCell ref="SH4:SZ4"/>
    <mergeCell ref="TA4:TS4"/>
    <mergeCell ref="TT4:UL4"/>
    <mergeCell ref="ABU4:ACM4"/>
    <mergeCell ref="ACN4:ADF4"/>
    <mergeCell ref="ADG4:ADY4"/>
    <mergeCell ref="ADZ4:AER4"/>
    <mergeCell ref="AES4:AFK4"/>
    <mergeCell ref="YD4:YV4"/>
    <mergeCell ref="YW4:ZO4"/>
    <mergeCell ref="ZP4:AAH4"/>
    <mergeCell ref="AAI4:ABA4"/>
    <mergeCell ref="ABB4:ABT4"/>
    <mergeCell ref="AJC4:AJU4"/>
    <mergeCell ref="AJV4:AKN4"/>
    <mergeCell ref="AKO4:ALG4"/>
    <mergeCell ref="ALH4:ALZ4"/>
    <mergeCell ref="AMA4:AMS4"/>
    <mergeCell ref="AFL4:AGD4"/>
    <mergeCell ref="AGE4:AGW4"/>
    <mergeCell ref="AGX4:AHP4"/>
    <mergeCell ref="AHQ4:AII4"/>
    <mergeCell ref="AIJ4:AJB4"/>
    <mergeCell ref="AQK4:ARC4"/>
    <mergeCell ref="ARD4:ARV4"/>
    <mergeCell ref="ARW4:ASO4"/>
    <mergeCell ref="ASP4:ATH4"/>
    <mergeCell ref="ATI4:AUA4"/>
    <mergeCell ref="AMT4:ANL4"/>
    <mergeCell ref="ANM4:AOE4"/>
    <mergeCell ref="AOF4:AOX4"/>
    <mergeCell ref="AOY4:APQ4"/>
    <mergeCell ref="APR4:AQJ4"/>
    <mergeCell ref="AXS4:AYK4"/>
    <mergeCell ref="AYL4:AZD4"/>
    <mergeCell ref="AZE4:AZW4"/>
    <mergeCell ref="AZX4:BAP4"/>
    <mergeCell ref="BAQ4:BBI4"/>
    <mergeCell ref="AUB4:AUT4"/>
    <mergeCell ref="AUU4:AVM4"/>
    <mergeCell ref="AVN4:AWF4"/>
    <mergeCell ref="AWG4:AWY4"/>
    <mergeCell ref="AWZ4:AXR4"/>
    <mergeCell ref="BFA4:BFS4"/>
    <mergeCell ref="BFT4:BGL4"/>
    <mergeCell ref="BGM4:BHE4"/>
    <mergeCell ref="BHF4:BHX4"/>
    <mergeCell ref="BHY4:BIQ4"/>
    <mergeCell ref="BBJ4:BCB4"/>
    <mergeCell ref="BCC4:BCU4"/>
    <mergeCell ref="BCV4:BDN4"/>
    <mergeCell ref="BDO4:BEG4"/>
    <mergeCell ref="BEH4:BEZ4"/>
    <mergeCell ref="BMI4:BNA4"/>
    <mergeCell ref="BNB4:BNT4"/>
    <mergeCell ref="BNU4:BOM4"/>
    <mergeCell ref="BON4:BPF4"/>
    <mergeCell ref="BPG4:BPY4"/>
    <mergeCell ref="BIR4:BJJ4"/>
    <mergeCell ref="BJK4:BKC4"/>
    <mergeCell ref="BKD4:BKV4"/>
    <mergeCell ref="BKW4:BLO4"/>
    <mergeCell ref="BLP4:BMH4"/>
    <mergeCell ref="BTQ4:BUI4"/>
    <mergeCell ref="BUJ4:BVB4"/>
    <mergeCell ref="BVC4:BVU4"/>
    <mergeCell ref="BVV4:BWN4"/>
    <mergeCell ref="BWO4:BXG4"/>
    <mergeCell ref="BPZ4:BQR4"/>
    <mergeCell ref="BQS4:BRK4"/>
    <mergeCell ref="BRL4:BSD4"/>
    <mergeCell ref="BSE4:BSW4"/>
    <mergeCell ref="BSX4:BTP4"/>
    <mergeCell ref="CAY4:CBQ4"/>
    <mergeCell ref="CBR4:CCJ4"/>
    <mergeCell ref="CCK4:CDC4"/>
    <mergeCell ref="CDD4:CDV4"/>
    <mergeCell ref="CDW4:CEO4"/>
    <mergeCell ref="BXH4:BXZ4"/>
    <mergeCell ref="BYA4:BYS4"/>
    <mergeCell ref="BYT4:BZL4"/>
    <mergeCell ref="BZM4:CAE4"/>
    <mergeCell ref="CAF4:CAX4"/>
    <mergeCell ref="CIG4:CIY4"/>
    <mergeCell ref="CIZ4:CJR4"/>
    <mergeCell ref="CJS4:CKK4"/>
    <mergeCell ref="CKL4:CLD4"/>
    <mergeCell ref="CLE4:CLW4"/>
    <mergeCell ref="CEP4:CFH4"/>
    <mergeCell ref="CFI4:CGA4"/>
    <mergeCell ref="CGB4:CGT4"/>
    <mergeCell ref="CGU4:CHM4"/>
    <mergeCell ref="CHN4:CIF4"/>
    <mergeCell ref="CPO4:CQG4"/>
    <mergeCell ref="CQH4:CQZ4"/>
    <mergeCell ref="CRA4:CRS4"/>
    <mergeCell ref="CRT4:CSL4"/>
    <mergeCell ref="CSM4:CTE4"/>
    <mergeCell ref="CLX4:CMP4"/>
    <mergeCell ref="CMQ4:CNI4"/>
    <mergeCell ref="CNJ4:COB4"/>
    <mergeCell ref="COC4:COU4"/>
    <mergeCell ref="COV4:CPN4"/>
    <mergeCell ref="CWW4:CXO4"/>
    <mergeCell ref="CXP4:CYH4"/>
    <mergeCell ref="CYI4:CZA4"/>
    <mergeCell ref="CZB4:CZT4"/>
    <mergeCell ref="CZU4:DAM4"/>
    <mergeCell ref="CTF4:CTX4"/>
    <mergeCell ref="CTY4:CUQ4"/>
    <mergeCell ref="CUR4:CVJ4"/>
    <mergeCell ref="CVK4:CWC4"/>
    <mergeCell ref="CWD4:CWV4"/>
    <mergeCell ref="DEE4:DEW4"/>
    <mergeCell ref="DEX4:DFP4"/>
    <mergeCell ref="DFQ4:DGI4"/>
    <mergeCell ref="DGJ4:DHB4"/>
    <mergeCell ref="DHC4:DHU4"/>
    <mergeCell ref="DAN4:DBF4"/>
    <mergeCell ref="DBG4:DBY4"/>
    <mergeCell ref="DBZ4:DCR4"/>
    <mergeCell ref="DCS4:DDK4"/>
    <mergeCell ref="DDL4:DED4"/>
    <mergeCell ref="DLM4:DME4"/>
    <mergeCell ref="DMF4:DMX4"/>
    <mergeCell ref="DMY4:DNQ4"/>
    <mergeCell ref="DNR4:DOJ4"/>
    <mergeCell ref="DOK4:DPC4"/>
    <mergeCell ref="DHV4:DIN4"/>
    <mergeCell ref="DIO4:DJG4"/>
    <mergeCell ref="DJH4:DJZ4"/>
    <mergeCell ref="DKA4:DKS4"/>
    <mergeCell ref="DKT4:DLL4"/>
    <mergeCell ref="DSU4:DTM4"/>
    <mergeCell ref="DTN4:DUF4"/>
    <mergeCell ref="DUG4:DUY4"/>
    <mergeCell ref="DUZ4:DVR4"/>
    <mergeCell ref="DVS4:DWK4"/>
    <mergeCell ref="DPD4:DPV4"/>
    <mergeCell ref="DPW4:DQO4"/>
    <mergeCell ref="DQP4:DRH4"/>
    <mergeCell ref="DRI4:DSA4"/>
    <mergeCell ref="DSB4:DST4"/>
    <mergeCell ref="EAC4:EAU4"/>
    <mergeCell ref="EAV4:EBN4"/>
    <mergeCell ref="EBO4:ECG4"/>
    <mergeCell ref="ECH4:ECZ4"/>
    <mergeCell ref="EDA4:EDS4"/>
    <mergeCell ref="DWL4:DXD4"/>
    <mergeCell ref="DXE4:DXW4"/>
    <mergeCell ref="DXX4:DYP4"/>
    <mergeCell ref="DYQ4:DZI4"/>
    <mergeCell ref="DZJ4:EAB4"/>
    <mergeCell ref="EHK4:EIC4"/>
    <mergeCell ref="EID4:EIV4"/>
    <mergeCell ref="EIW4:EJO4"/>
    <mergeCell ref="EJP4:EKH4"/>
    <mergeCell ref="EKI4:ELA4"/>
    <mergeCell ref="EDT4:EEL4"/>
    <mergeCell ref="EEM4:EFE4"/>
    <mergeCell ref="EFF4:EFX4"/>
    <mergeCell ref="EFY4:EGQ4"/>
    <mergeCell ref="EGR4:EHJ4"/>
    <mergeCell ref="EOS4:EPK4"/>
    <mergeCell ref="EPL4:EQD4"/>
    <mergeCell ref="EQE4:EQW4"/>
    <mergeCell ref="EQX4:ERP4"/>
    <mergeCell ref="ERQ4:ESI4"/>
    <mergeCell ref="ELB4:ELT4"/>
    <mergeCell ref="ELU4:EMM4"/>
    <mergeCell ref="EMN4:ENF4"/>
    <mergeCell ref="ENG4:ENY4"/>
    <mergeCell ref="ENZ4:EOR4"/>
    <mergeCell ref="EWA4:EWS4"/>
    <mergeCell ref="EWT4:EXL4"/>
    <mergeCell ref="EXM4:EYE4"/>
    <mergeCell ref="EYF4:EYX4"/>
    <mergeCell ref="EYY4:EZQ4"/>
    <mergeCell ref="ESJ4:ETB4"/>
    <mergeCell ref="ETC4:ETU4"/>
    <mergeCell ref="ETV4:EUN4"/>
    <mergeCell ref="EUO4:EVG4"/>
    <mergeCell ref="EVH4:EVZ4"/>
    <mergeCell ref="FDI4:FEA4"/>
    <mergeCell ref="FEB4:FET4"/>
    <mergeCell ref="FEU4:FFM4"/>
    <mergeCell ref="FFN4:FGF4"/>
    <mergeCell ref="FGG4:FGY4"/>
    <mergeCell ref="EZR4:FAJ4"/>
    <mergeCell ref="FAK4:FBC4"/>
    <mergeCell ref="FBD4:FBV4"/>
    <mergeCell ref="FBW4:FCO4"/>
    <mergeCell ref="FCP4:FDH4"/>
    <mergeCell ref="FKQ4:FLI4"/>
    <mergeCell ref="FLJ4:FMB4"/>
    <mergeCell ref="FMC4:FMU4"/>
    <mergeCell ref="FMV4:FNN4"/>
    <mergeCell ref="FNO4:FOG4"/>
    <mergeCell ref="FGZ4:FHR4"/>
    <mergeCell ref="FHS4:FIK4"/>
    <mergeCell ref="FIL4:FJD4"/>
    <mergeCell ref="FJE4:FJW4"/>
    <mergeCell ref="FJX4:FKP4"/>
    <mergeCell ref="FRY4:FSQ4"/>
    <mergeCell ref="FSR4:FTJ4"/>
    <mergeCell ref="FTK4:FUC4"/>
    <mergeCell ref="FUD4:FUV4"/>
    <mergeCell ref="FUW4:FVO4"/>
    <mergeCell ref="FOH4:FOZ4"/>
    <mergeCell ref="FPA4:FPS4"/>
    <mergeCell ref="FPT4:FQL4"/>
    <mergeCell ref="FQM4:FRE4"/>
    <mergeCell ref="FRF4:FRX4"/>
    <mergeCell ref="FZG4:FZY4"/>
    <mergeCell ref="FZZ4:GAR4"/>
    <mergeCell ref="GAS4:GBK4"/>
    <mergeCell ref="GBL4:GCD4"/>
    <mergeCell ref="GCE4:GCW4"/>
    <mergeCell ref="FVP4:FWH4"/>
    <mergeCell ref="FWI4:FXA4"/>
    <mergeCell ref="FXB4:FXT4"/>
    <mergeCell ref="FXU4:FYM4"/>
    <mergeCell ref="FYN4:FZF4"/>
    <mergeCell ref="GGO4:GHG4"/>
    <mergeCell ref="GHH4:GHZ4"/>
    <mergeCell ref="GIA4:GIS4"/>
    <mergeCell ref="GIT4:GJL4"/>
    <mergeCell ref="GJM4:GKE4"/>
    <mergeCell ref="GCX4:GDP4"/>
    <mergeCell ref="GDQ4:GEI4"/>
    <mergeCell ref="GEJ4:GFB4"/>
    <mergeCell ref="GFC4:GFU4"/>
    <mergeCell ref="GFV4:GGN4"/>
    <mergeCell ref="GNW4:GOO4"/>
    <mergeCell ref="GOP4:GPH4"/>
    <mergeCell ref="GPI4:GQA4"/>
    <mergeCell ref="GQB4:GQT4"/>
    <mergeCell ref="GQU4:GRM4"/>
    <mergeCell ref="GKF4:GKX4"/>
    <mergeCell ref="GKY4:GLQ4"/>
    <mergeCell ref="GLR4:GMJ4"/>
    <mergeCell ref="GMK4:GNC4"/>
    <mergeCell ref="GND4:GNV4"/>
    <mergeCell ref="GVE4:GVW4"/>
    <mergeCell ref="GVX4:GWP4"/>
    <mergeCell ref="GWQ4:GXI4"/>
    <mergeCell ref="GXJ4:GYB4"/>
    <mergeCell ref="GYC4:GYU4"/>
    <mergeCell ref="GRN4:GSF4"/>
    <mergeCell ref="GSG4:GSY4"/>
    <mergeCell ref="GSZ4:GTR4"/>
    <mergeCell ref="GTS4:GUK4"/>
    <mergeCell ref="GUL4:GVD4"/>
    <mergeCell ref="HCM4:HDE4"/>
    <mergeCell ref="HDF4:HDX4"/>
    <mergeCell ref="HDY4:HEQ4"/>
    <mergeCell ref="HER4:HFJ4"/>
    <mergeCell ref="HFK4:HGC4"/>
    <mergeCell ref="GYV4:GZN4"/>
    <mergeCell ref="GZO4:HAG4"/>
    <mergeCell ref="HAH4:HAZ4"/>
    <mergeCell ref="HBA4:HBS4"/>
    <mergeCell ref="HBT4:HCL4"/>
    <mergeCell ref="HJU4:HKM4"/>
    <mergeCell ref="HKN4:HLF4"/>
    <mergeCell ref="HLG4:HLY4"/>
    <mergeCell ref="HLZ4:HMR4"/>
    <mergeCell ref="HMS4:HNK4"/>
    <mergeCell ref="HGD4:HGV4"/>
    <mergeCell ref="HGW4:HHO4"/>
    <mergeCell ref="HHP4:HIH4"/>
    <mergeCell ref="HII4:HJA4"/>
    <mergeCell ref="HJB4:HJT4"/>
    <mergeCell ref="HRC4:HRU4"/>
    <mergeCell ref="HRV4:HSN4"/>
    <mergeCell ref="HSO4:HTG4"/>
    <mergeCell ref="HTH4:HTZ4"/>
    <mergeCell ref="HUA4:HUS4"/>
    <mergeCell ref="HNL4:HOD4"/>
    <mergeCell ref="HOE4:HOW4"/>
    <mergeCell ref="HOX4:HPP4"/>
    <mergeCell ref="HPQ4:HQI4"/>
    <mergeCell ref="HQJ4:HRB4"/>
    <mergeCell ref="HYK4:HZC4"/>
    <mergeCell ref="HZD4:HZV4"/>
    <mergeCell ref="HZW4:IAO4"/>
    <mergeCell ref="IAP4:IBH4"/>
    <mergeCell ref="IBI4:ICA4"/>
    <mergeCell ref="HUT4:HVL4"/>
    <mergeCell ref="HVM4:HWE4"/>
    <mergeCell ref="HWF4:HWX4"/>
    <mergeCell ref="HWY4:HXQ4"/>
    <mergeCell ref="HXR4:HYJ4"/>
    <mergeCell ref="IFS4:IGK4"/>
    <mergeCell ref="IGL4:IHD4"/>
    <mergeCell ref="IHE4:IHW4"/>
    <mergeCell ref="IHX4:IIP4"/>
    <mergeCell ref="IIQ4:IJI4"/>
    <mergeCell ref="ICB4:ICT4"/>
    <mergeCell ref="ICU4:IDM4"/>
    <mergeCell ref="IDN4:IEF4"/>
    <mergeCell ref="IEG4:IEY4"/>
    <mergeCell ref="IEZ4:IFR4"/>
    <mergeCell ref="INA4:INS4"/>
    <mergeCell ref="INT4:IOL4"/>
    <mergeCell ref="IOM4:IPE4"/>
    <mergeCell ref="IPF4:IPX4"/>
    <mergeCell ref="IPY4:IQQ4"/>
    <mergeCell ref="IJJ4:IKB4"/>
    <mergeCell ref="IKC4:IKU4"/>
    <mergeCell ref="IKV4:ILN4"/>
    <mergeCell ref="ILO4:IMG4"/>
    <mergeCell ref="IMH4:IMZ4"/>
    <mergeCell ref="IUI4:IVA4"/>
    <mergeCell ref="IVB4:IVT4"/>
    <mergeCell ref="IVU4:IWM4"/>
    <mergeCell ref="IWN4:IXF4"/>
    <mergeCell ref="IXG4:IXY4"/>
    <mergeCell ref="IQR4:IRJ4"/>
    <mergeCell ref="IRK4:ISC4"/>
    <mergeCell ref="ISD4:ISV4"/>
    <mergeCell ref="ISW4:ITO4"/>
    <mergeCell ref="ITP4:IUH4"/>
    <mergeCell ref="JBQ4:JCI4"/>
    <mergeCell ref="JCJ4:JDB4"/>
    <mergeCell ref="JDC4:JDU4"/>
    <mergeCell ref="JDV4:JEN4"/>
    <mergeCell ref="JEO4:JFG4"/>
    <mergeCell ref="IXZ4:IYR4"/>
    <mergeCell ref="IYS4:IZK4"/>
    <mergeCell ref="IZL4:JAD4"/>
    <mergeCell ref="JAE4:JAW4"/>
    <mergeCell ref="JAX4:JBP4"/>
    <mergeCell ref="JIY4:JJQ4"/>
    <mergeCell ref="JJR4:JKJ4"/>
    <mergeCell ref="JKK4:JLC4"/>
    <mergeCell ref="JLD4:JLV4"/>
    <mergeCell ref="JLW4:JMO4"/>
    <mergeCell ref="JFH4:JFZ4"/>
    <mergeCell ref="JGA4:JGS4"/>
    <mergeCell ref="JGT4:JHL4"/>
    <mergeCell ref="JHM4:JIE4"/>
    <mergeCell ref="JIF4:JIX4"/>
    <mergeCell ref="JQG4:JQY4"/>
    <mergeCell ref="JQZ4:JRR4"/>
    <mergeCell ref="JRS4:JSK4"/>
    <mergeCell ref="JSL4:JTD4"/>
    <mergeCell ref="JTE4:JTW4"/>
    <mergeCell ref="JMP4:JNH4"/>
    <mergeCell ref="JNI4:JOA4"/>
    <mergeCell ref="JOB4:JOT4"/>
    <mergeCell ref="JOU4:JPM4"/>
    <mergeCell ref="JPN4:JQF4"/>
    <mergeCell ref="JXO4:JYG4"/>
    <mergeCell ref="JYH4:JYZ4"/>
    <mergeCell ref="JZA4:JZS4"/>
    <mergeCell ref="JZT4:KAL4"/>
    <mergeCell ref="KAM4:KBE4"/>
    <mergeCell ref="JTX4:JUP4"/>
    <mergeCell ref="JUQ4:JVI4"/>
    <mergeCell ref="JVJ4:JWB4"/>
    <mergeCell ref="JWC4:JWU4"/>
    <mergeCell ref="JWV4:JXN4"/>
    <mergeCell ref="KEW4:KFO4"/>
    <mergeCell ref="KFP4:KGH4"/>
    <mergeCell ref="KGI4:KHA4"/>
    <mergeCell ref="KHB4:KHT4"/>
    <mergeCell ref="KHU4:KIM4"/>
    <mergeCell ref="KBF4:KBX4"/>
    <mergeCell ref="KBY4:KCQ4"/>
    <mergeCell ref="KCR4:KDJ4"/>
    <mergeCell ref="KDK4:KEC4"/>
    <mergeCell ref="KED4:KEV4"/>
    <mergeCell ref="KME4:KMW4"/>
    <mergeCell ref="KMX4:KNP4"/>
    <mergeCell ref="KNQ4:KOI4"/>
    <mergeCell ref="KOJ4:KPB4"/>
    <mergeCell ref="KPC4:KPU4"/>
    <mergeCell ref="KIN4:KJF4"/>
    <mergeCell ref="KJG4:KJY4"/>
    <mergeCell ref="KJZ4:KKR4"/>
    <mergeCell ref="KKS4:KLK4"/>
    <mergeCell ref="KLL4:KMD4"/>
    <mergeCell ref="KTM4:KUE4"/>
    <mergeCell ref="KUF4:KUX4"/>
    <mergeCell ref="KUY4:KVQ4"/>
    <mergeCell ref="KVR4:KWJ4"/>
    <mergeCell ref="KWK4:KXC4"/>
    <mergeCell ref="KPV4:KQN4"/>
    <mergeCell ref="KQO4:KRG4"/>
    <mergeCell ref="KRH4:KRZ4"/>
    <mergeCell ref="KSA4:KSS4"/>
    <mergeCell ref="KST4:KTL4"/>
    <mergeCell ref="LAU4:LBM4"/>
    <mergeCell ref="LBN4:LCF4"/>
    <mergeCell ref="LCG4:LCY4"/>
    <mergeCell ref="LCZ4:LDR4"/>
    <mergeCell ref="LDS4:LEK4"/>
    <mergeCell ref="KXD4:KXV4"/>
    <mergeCell ref="KXW4:KYO4"/>
    <mergeCell ref="KYP4:KZH4"/>
    <mergeCell ref="KZI4:LAA4"/>
    <mergeCell ref="LAB4:LAT4"/>
    <mergeCell ref="LIC4:LIU4"/>
    <mergeCell ref="LIV4:LJN4"/>
    <mergeCell ref="LJO4:LKG4"/>
    <mergeCell ref="LKH4:LKZ4"/>
    <mergeCell ref="LLA4:LLS4"/>
    <mergeCell ref="LEL4:LFD4"/>
    <mergeCell ref="LFE4:LFW4"/>
    <mergeCell ref="LFX4:LGP4"/>
    <mergeCell ref="LGQ4:LHI4"/>
    <mergeCell ref="LHJ4:LIB4"/>
    <mergeCell ref="LPK4:LQC4"/>
    <mergeCell ref="LQD4:LQV4"/>
    <mergeCell ref="LQW4:LRO4"/>
    <mergeCell ref="LRP4:LSH4"/>
    <mergeCell ref="LSI4:LTA4"/>
    <mergeCell ref="LLT4:LML4"/>
    <mergeCell ref="LMM4:LNE4"/>
    <mergeCell ref="LNF4:LNX4"/>
    <mergeCell ref="LNY4:LOQ4"/>
    <mergeCell ref="LOR4:LPJ4"/>
    <mergeCell ref="LWS4:LXK4"/>
    <mergeCell ref="LXL4:LYD4"/>
    <mergeCell ref="LYE4:LYW4"/>
    <mergeCell ref="LYX4:LZP4"/>
    <mergeCell ref="LZQ4:MAI4"/>
    <mergeCell ref="LTB4:LTT4"/>
    <mergeCell ref="LTU4:LUM4"/>
    <mergeCell ref="LUN4:LVF4"/>
    <mergeCell ref="LVG4:LVY4"/>
    <mergeCell ref="LVZ4:LWR4"/>
    <mergeCell ref="MEA4:MES4"/>
    <mergeCell ref="MET4:MFL4"/>
    <mergeCell ref="MFM4:MGE4"/>
    <mergeCell ref="MGF4:MGX4"/>
    <mergeCell ref="MGY4:MHQ4"/>
    <mergeCell ref="MAJ4:MBB4"/>
    <mergeCell ref="MBC4:MBU4"/>
    <mergeCell ref="MBV4:MCN4"/>
    <mergeCell ref="MCO4:MDG4"/>
    <mergeCell ref="MDH4:MDZ4"/>
    <mergeCell ref="MLI4:MMA4"/>
    <mergeCell ref="MMB4:MMT4"/>
    <mergeCell ref="MMU4:MNM4"/>
    <mergeCell ref="MNN4:MOF4"/>
    <mergeCell ref="MOG4:MOY4"/>
    <mergeCell ref="MHR4:MIJ4"/>
    <mergeCell ref="MIK4:MJC4"/>
    <mergeCell ref="MJD4:MJV4"/>
    <mergeCell ref="MJW4:MKO4"/>
    <mergeCell ref="MKP4:MLH4"/>
    <mergeCell ref="MSQ4:MTI4"/>
    <mergeCell ref="MTJ4:MUB4"/>
    <mergeCell ref="MUC4:MUU4"/>
    <mergeCell ref="MUV4:MVN4"/>
    <mergeCell ref="MVO4:MWG4"/>
    <mergeCell ref="MOZ4:MPR4"/>
    <mergeCell ref="MPS4:MQK4"/>
    <mergeCell ref="MQL4:MRD4"/>
    <mergeCell ref="MRE4:MRW4"/>
    <mergeCell ref="MRX4:MSP4"/>
    <mergeCell ref="MZY4:NAQ4"/>
    <mergeCell ref="NAR4:NBJ4"/>
    <mergeCell ref="NBK4:NCC4"/>
    <mergeCell ref="NCD4:NCV4"/>
    <mergeCell ref="NCW4:NDO4"/>
    <mergeCell ref="MWH4:MWZ4"/>
    <mergeCell ref="MXA4:MXS4"/>
    <mergeCell ref="MXT4:MYL4"/>
    <mergeCell ref="MYM4:MZE4"/>
    <mergeCell ref="MZF4:MZX4"/>
    <mergeCell ref="NHG4:NHY4"/>
    <mergeCell ref="NHZ4:NIR4"/>
    <mergeCell ref="NIS4:NJK4"/>
    <mergeCell ref="NJL4:NKD4"/>
    <mergeCell ref="NKE4:NKW4"/>
    <mergeCell ref="NDP4:NEH4"/>
    <mergeCell ref="NEI4:NFA4"/>
    <mergeCell ref="NFB4:NFT4"/>
    <mergeCell ref="NFU4:NGM4"/>
    <mergeCell ref="NGN4:NHF4"/>
    <mergeCell ref="NOO4:NPG4"/>
    <mergeCell ref="NPH4:NPZ4"/>
    <mergeCell ref="NQA4:NQS4"/>
    <mergeCell ref="NQT4:NRL4"/>
    <mergeCell ref="NRM4:NSE4"/>
    <mergeCell ref="NKX4:NLP4"/>
    <mergeCell ref="NLQ4:NMI4"/>
    <mergeCell ref="NMJ4:NNB4"/>
    <mergeCell ref="NNC4:NNU4"/>
    <mergeCell ref="NNV4:NON4"/>
    <mergeCell ref="NVW4:NWO4"/>
    <mergeCell ref="NWP4:NXH4"/>
    <mergeCell ref="NXI4:NYA4"/>
    <mergeCell ref="NYB4:NYT4"/>
    <mergeCell ref="NYU4:NZM4"/>
    <mergeCell ref="NSF4:NSX4"/>
    <mergeCell ref="NSY4:NTQ4"/>
    <mergeCell ref="NTR4:NUJ4"/>
    <mergeCell ref="NUK4:NVC4"/>
    <mergeCell ref="NVD4:NVV4"/>
    <mergeCell ref="ODE4:ODW4"/>
    <mergeCell ref="ODX4:OEP4"/>
    <mergeCell ref="OEQ4:OFI4"/>
    <mergeCell ref="OFJ4:OGB4"/>
    <mergeCell ref="OGC4:OGU4"/>
    <mergeCell ref="NZN4:OAF4"/>
    <mergeCell ref="OAG4:OAY4"/>
    <mergeCell ref="OAZ4:OBR4"/>
    <mergeCell ref="OBS4:OCK4"/>
    <mergeCell ref="OCL4:ODD4"/>
    <mergeCell ref="OKM4:OLE4"/>
    <mergeCell ref="OLF4:OLX4"/>
    <mergeCell ref="OLY4:OMQ4"/>
    <mergeCell ref="OMR4:ONJ4"/>
    <mergeCell ref="ONK4:OOC4"/>
    <mergeCell ref="OGV4:OHN4"/>
    <mergeCell ref="OHO4:OIG4"/>
    <mergeCell ref="OIH4:OIZ4"/>
    <mergeCell ref="OJA4:OJS4"/>
    <mergeCell ref="OJT4:OKL4"/>
    <mergeCell ref="ORU4:OSM4"/>
    <mergeCell ref="OSN4:OTF4"/>
    <mergeCell ref="OTG4:OTY4"/>
    <mergeCell ref="OTZ4:OUR4"/>
    <mergeCell ref="OUS4:OVK4"/>
    <mergeCell ref="OOD4:OOV4"/>
    <mergeCell ref="OOW4:OPO4"/>
    <mergeCell ref="OPP4:OQH4"/>
    <mergeCell ref="OQI4:ORA4"/>
    <mergeCell ref="ORB4:ORT4"/>
    <mergeCell ref="OZC4:OZU4"/>
    <mergeCell ref="OZV4:PAN4"/>
    <mergeCell ref="PAO4:PBG4"/>
    <mergeCell ref="PBH4:PBZ4"/>
    <mergeCell ref="PCA4:PCS4"/>
    <mergeCell ref="OVL4:OWD4"/>
    <mergeCell ref="OWE4:OWW4"/>
    <mergeCell ref="OWX4:OXP4"/>
    <mergeCell ref="OXQ4:OYI4"/>
    <mergeCell ref="OYJ4:OZB4"/>
    <mergeCell ref="PGK4:PHC4"/>
    <mergeCell ref="PHD4:PHV4"/>
    <mergeCell ref="PHW4:PIO4"/>
    <mergeCell ref="PIP4:PJH4"/>
    <mergeCell ref="PJI4:PKA4"/>
    <mergeCell ref="PCT4:PDL4"/>
    <mergeCell ref="PDM4:PEE4"/>
    <mergeCell ref="PEF4:PEX4"/>
    <mergeCell ref="PEY4:PFQ4"/>
    <mergeCell ref="PFR4:PGJ4"/>
    <mergeCell ref="PNS4:POK4"/>
    <mergeCell ref="POL4:PPD4"/>
    <mergeCell ref="PPE4:PPW4"/>
    <mergeCell ref="PPX4:PQP4"/>
    <mergeCell ref="PQQ4:PRI4"/>
    <mergeCell ref="PKB4:PKT4"/>
    <mergeCell ref="PKU4:PLM4"/>
    <mergeCell ref="PLN4:PMF4"/>
    <mergeCell ref="PMG4:PMY4"/>
    <mergeCell ref="PMZ4:PNR4"/>
    <mergeCell ref="PVA4:PVS4"/>
    <mergeCell ref="PVT4:PWL4"/>
    <mergeCell ref="PWM4:PXE4"/>
    <mergeCell ref="PXF4:PXX4"/>
    <mergeCell ref="PXY4:PYQ4"/>
    <mergeCell ref="PRJ4:PSB4"/>
    <mergeCell ref="PSC4:PSU4"/>
    <mergeCell ref="PSV4:PTN4"/>
    <mergeCell ref="PTO4:PUG4"/>
    <mergeCell ref="PUH4:PUZ4"/>
    <mergeCell ref="QCI4:QDA4"/>
    <mergeCell ref="QDB4:QDT4"/>
    <mergeCell ref="QDU4:QEM4"/>
    <mergeCell ref="QEN4:QFF4"/>
    <mergeCell ref="QFG4:QFY4"/>
    <mergeCell ref="PYR4:PZJ4"/>
    <mergeCell ref="PZK4:QAC4"/>
    <mergeCell ref="QAD4:QAV4"/>
    <mergeCell ref="QAW4:QBO4"/>
    <mergeCell ref="QBP4:QCH4"/>
    <mergeCell ref="QJQ4:QKI4"/>
    <mergeCell ref="QKJ4:QLB4"/>
    <mergeCell ref="QLC4:QLU4"/>
    <mergeCell ref="QLV4:QMN4"/>
    <mergeCell ref="QMO4:QNG4"/>
    <mergeCell ref="QFZ4:QGR4"/>
    <mergeCell ref="QGS4:QHK4"/>
    <mergeCell ref="QHL4:QID4"/>
    <mergeCell ref="QIE4:QIW4"/>
    <mergeCell ref="QIX4:QJP4"/>
    <mergeCell ref="QQY4:QRQ4"/>
    <mergeCell ref="QRR4:QSJ4"/>
    <mergeCell ref="QSK4:QTC4"/>
    <mergeCell ref="QTD4:QTV4"/>
    <mergeCell ref="QTW4:QUO4"/>
    <mergeCell ref="QNH4:QNZ4"/>
    <mergeCell ref="QOA4:QOS4"/>
    <mergeCell ref="QOT4:QPL4"/>
    <mergeCell ref="QPM4:QQE4"/>
    <mergeCell ref="QQF4:QQX4"/>
    <mergeCell ref="QYG4:QYY4"/>
    <mergeCell ref="QYZ4:QZR4"/>
    <mergeCell ref="QZS4:RAK4"/>
    <mergeCell ref="RAL4:RBD4"/>
    <mergeCell ref="RBE4:RBW4"/>
    <mergeCell ref="QUP4:QVH4"/>
    <mergeCell ref="QVI4:QWA4"/>
    <mergeCell ref="QWB4:QWT4"/>
    <mergeCell ref="QWU4:QXM4"/>
    <mergeCell ref="QXN4:QYF4"/>
    <mergeCell ref="RFO4:RGG4"/>
    <mergeCell ref="RGH4:RGZ4"/>
    <mergeCell ref="RHA4:RHS4"/>
    <mergeCell ref="RHT4:RIL4"/>
    <mergeCell ref="RIM4:RJE4"/>
    <mergeCell ref="RBX4:RCP4"/>
    <mergeCell ref="RCQ4:RDI4"/>
    <mergeCell ref="RDJ4:REB4"/>
    <mergeCell ref="REC4:REU4"/>
    <mergeCell ref="REV4:RFN4"/>
    <mergeCell ref="RMW4:RNO4"/>
    <mergeCell ref="RNP4:ROH4"/>
    <mergeCell ref="ROI4:RPA4"/>
    <mergeCell ref="RPB4:RPT4"/>
    <mergeCell ref="RPU4:RQM4"/>
    <mergeCell ref="RJF4:RJX4"/>
    <mergeCell ref="RJY4:RKQ4"/>
    <mergeCell ref="RKR4:RLJ4"/>
    <mergeCell ref="RLK4:RMC4"/>
    <mergeCell ref="RMD4:RMV4"/>
    <mergeCell ref="RUE4:RUW4"/>
    <mergeCell ref="RUX4:RVP4"/>
    <mergeCell ref="RVQ4:RWI4"/>
    <mergeCell ref="RWJ4:RXB4"/>
    <mergeCell ref="RXC4:RXU4"/>
    <mergeCell ref="RQN4:RRF4"/>
    <mergeCell ref="RRG4:RRY4"/>
    <mergeCell ref="RRZ4:RSR4"/>
    <mergeCell ref="RSS4:RTK4"/>
    <mergeCell ref="RTL4:RUD4"/>
    <mergeCell ref="SBM4:SCE4"/>
    <mergeCell ref="SCF4:SCX4"/>
    <mergeCell ref="SCY4:SDQ4"/>
    <mergeCell ref="SDR4:SEJ4"/>
    <mergeCell ref="SEK4:SFC4"/>
    <mergeCell ref="RXV4:RYN4"/>
    <mergeCell ref="RYO4:RZG4"/>
    <mergeCell ref="RZH4:RZZ4"/>
    <mergeCell ref="SAA4:SAS4"/>
    <mergeCell ref="SAT4:SBL4"/>
    <mergeCell ref="SIU4:SJM4"/>
    <mergeCell ref="SJN4:SKF4"/>
    <mergeCell ref="SKG4:SKY4"/>
    <mergeCell ref="SKZ4:SLR4"/>
    <mergeCell ref="SLS4:SMK4"/>
    <mergeCell ref="SFD4:SFV4"/>
    <mergeCell ref="SFW4:SGO4"/>
    <mergeCell ref="SGP4:SHH4"/>
    <mergeCell ref="SHI4:SIA4"/>
    <mergeCell ref="SIB4:SIT4"/>
    <mergeCell ref="SQC4:SQU4"/>
    <mergeCell ref="SQV4:SRN4"/>
    <mergeCell ref="SRO4:SSG4"/>
    <mergeCell ref="SSH4:SSZ4"/>
    <mergeCell ref="STA4:STS4"/>
    <mergeCell ref="SML4:SND4"/>
    <mergeCell ref="SNE4:SNW4"/>
    <mergeCell ref="SNX4:SOP4"/>
    <mergeCell ref="SOQ4:SPI4"/>
    <mergeCell ref="SPJ4:SQB4"/>
    <mergeCell ref="SXK4:SYC4"/>
    <mergeCell ref="SYD4:SYV4"/>
    <mergeCell ref="SYW4:SZO4"/>
    <mergeCell ref="SZP4:TAH4"/>
    <mergeCell ref="TAI4:TBA4"/>
    <mergeCell ref="STT4:SUL4"/>
    <mergeCell ref="SUM4:SVE4"/>
    <mergeCell ref="SVF4:SVX4"/>
    <mergeCell ref="SVY4:SWQ4"/>
    <mergeCell ref="SWR4:SXJ4"/>
    <mergeCell ref="TES4:TFK4"/>
    <mergeCell ref="TFL4:TGD4"/>
    <mergeCell ref="TGE4:TGW4"/>
    <mergeCell ref="TGX4:THP4"/>
    <mergeCell ref="THQ4:TII4"/>
    <mergeCell ref="TBB4:TBT4"/>
    <mergeCell ref="TBU4:TCM4"/>
    <mergeCell ref="TCN4:TDF4"/>
    <mergeCell ref="TDG4:TDY4"/>
    <mergeCell ref="TDZ4:TER4"/>
    <mergeCell ref="TMA4:TMS4"/>
    <mergeCell ref="TMT4:TNL4"/>
    <mergeCell ref="TNM4:TOE4"/>
    <mergeCell ref="TOF4:TOX4"/>
    <mergeCell ref="TOY4:TPQ4"/>
    <mergeCell ref="TIJ4:TJB4"/>
    <mergeCell ref="TJC4:TJU4"/>
    <mergeCell ref="TJV4:TKN4"/>
    <mergeCell ref="TKO4:TLG4"/>
    <mergeCell ref="TLH4:TLZ4"/>
    <mergeCell ref="TTI4:TUA4"/>
    <mergeCell ref="TUB4:TUT4"/>
    <mergeCell ref="TUU4:TVM4"/>
    <mergeCell ref="TVN4:TWF4"/>
    <mergeCell ref="TWG4:TWY4"/>
    <mergeCell ref="TPR4:TQJ4"/>
    <mergeCell ref="TQK4:TRC4"/>
    <mergeCell ref="TRD4:TRV4"/>
    <mergeCell ref="TRW4:TSO4"/>
    <mergeCell ref="TSP4:TTH4"/>
    <mergeCell ref="UAQ4:UBI4"/>
    <mergeCell ref="UBJ4:UCB4"/>
    <mergeCell ref="UCC4:UCU4"/>
    <mergeCell ref="UCV4:UDN4"/>
    <mergeCell ref="UDO4:UEG4"/>
    <mergeCell ref="TWZ4:TXR4"/>
    <mergeCell ref="TXS4:TYK4"/>
    <mergeCell ref="TYL4:TZD4"/>
    <mergeCell ref="TZE4:TZW4"/>
    <mergeCell ref="TZX4:UAP4"/>
    <mergeCell ref="UHY4:UIQ4"/>
    <mergeCell ref="UIR4:UJJ4"/>
    <mergeCell ref="UJK4:UKC4"/>
    <mergeCell ref="UKD4:UKV4"/>
    <mergeCell ref="UKW4:ULO4"/>
    <mergeCell ref="UEH4:UEZ4"/>
    <mergeCell ref="UFA4:UFS4"/>
    <mergeCell ref="UFT4:UGL4"/>
    <mergeCell ref="UGM4:UHE4"/>
    <mergeCell ref="UHF4:UHX4"/>
    <mergeCell ref="UPG4:UPY4"/>
    <mergeCell ref="UPZ4:UQR4"/>
    <mergeCell ref="UQS4:URK4"/>
    <mergeCell ref="URL4:USD4"/>
    <mergeCell ref="USE4:USW4"/>
    <mergeCell ref="ULP4:UMH4"/>
    <mergeCell ref="UMI4:UNA4"/>
    <mergeCell ref="UNB4:UNT4"/>
    <mergeCell ref="UNU4:UOM4"/>
    <mergeCell ref="UON4:UPF4"/>
    <mergeCell ref="UWO4:UXG4"/>
    <mergeCell ref="UXH4:UXZ4"/>
    <mergeCell ref="UYA4:UYS4"/>
    <mergeCell ref="UYT4:UZL4"/>
    <mergeCell ref="UZM4:VAE4"/>
    <mergeCell ref="USX4:UTP4"/>
    <mergeCell ref="UTQ4:UUI4"/>
    <mergeCell ref="UUJ4:UVB4"/>
    <mergeCell ref="UVC4:UVU4"/>
    <mergeCell ref="UVV4:UWN4"/>
    <mergeCell ref="VDW4:VEO4"/>
    <mergeCell ref="VEP4:VFH4"/>
    <mergeCell ref="VFI4:VGA4"/>
    <mergeCell ref="VGB4:VGT4"/>
    <mergeCell ref="VGU4:VHM4"/>
    <mergeCell ref="VAF4:VAX4"/>
    <mergeCell ref="VAY4:VBQ4"/>
    <mergeCell ref="VBR4:VCJ4"/>
    <mergeCell ref="VCK4:VDC4"/>
    <mergeCell ref="VDD4:VDV4"/>
    <mergeCell ref="VLE4:VLW4"/>
    <mergeCell ref="VLX4:VMP4"/>
    <mergeCell ref="VMQ4:VNI4"/>
    <mergeCell ref="VNJ4:VOB4"/>
    <mergeCell ref="VOC4:VOU4"/>
    <mergeCell ref="VHN4:VIF4"/>
    <mergeCell ref="VIG4:VIY4"/>
    <mergeCell ref="VIZ4:VJR4"/>
    <mergeCell ref="VJS4:VKK4"/>
    <mergeCell ref="VKL4:VLD4"/>
    <mergeCell ref="VSM4:VTE4"/>
    <mergeCell ref="VTF4:VTX4"/>
    <mergeCell ref="VTY4:VUQ4"/>
    <mergeCell ref="VUR4:VVJ4"/>
    <mergeCell ref="VVK4:VWC4"/>
    <mergeCell ref="VOV4:VPN4"/>
    <mergeCell ref="VPO4:VQG4"/>
    <mergeCell ref="VQH4:VQZ4"/>
    <mergeCell ref="VRA4:VRS4"/>
    <mergeCell ref="VRT4:VSL4"/>
    <mergeCell ref="VZU4:WAM4"/>
    <mergeCell ref="WAN4:WBF4"/>
    <mergeCell ref="WBG4:WBY4"/>
    <mergeCell ref="WBZ4:WCR4"/>
    <mergeCell ref="WCS4:WDK4"/>
    <mergeCell ref="VWD4:VWV4"/>
    <mergeCell ref="VWW4:VXO4"/>
    <mergeCell ref="VXP4:VYH4"/>
    <mergeCell ref="VYI4:VZA4"/>
    <mergeCell ref="VZB4:VZT4"/>
    <mergeCell ref="WHC4:WHU4"/>
    <mergeCell ref="WHV4:WIN4"/>
    <mergeCell ref="WIO4:WJG4"/>
    <mergeCell ref="WJH4:WJZ4"/>
    <mergeCell ref="WKA4:WKS4"/>
    <mergeCell ref="WDL4:WED4"/>
    <mergeCell ref="WEE4:WEW4"/>
    <mergeCell ref="WEX4:WFP4"/>
    <mergeCell ref="WFQ4:WGI4"/>
    <mergeCell ref="WGJ4:WHB4"/>
    <mergeCell ref="WZJ4:XAB4"/>
    <mergeCell ref="XAC4:XAU4"/>
    <mergeCell ref="XAV4:XBA4"/>
    <mergeCell ref="U5:U7"/>
    <mergeCell ref="WVS4:WWK4"/>
    <mergeCell ref="WWL4:WXD4"/>
    <mergeCell ref="WXE4:WXW4"/>
    <mergeCell ref="WXX4:WYP4"/>
    <mergeCell ref="WYQ4:WZI4"/>
    <mergeCell ref="WSB4:WST4"/>
    <mergeCell ref="WSU4:WTM4"/>
    <mergeCell ref="WTN4:WUF4"/>
    <mergeCell ref="WUG4:WUY4"/>
    <mergeCell ref="WUZ4:WVR4"/>
    <mergeCell ref="WOK4:WPC4"/>
    <mergeCell ref="WPD4:WPV4"/>
    <mergeCell ref="WPW4:WQO4"/>
    <mergeCell ref="WQP4:WRH4"/>
    <mergeCell ref="WRI4:WSA4"/>
    <mergeCell ref="WKT4:WLL4"/>
    <mergeCell ref="WLM4:WME4"/>
    <mergeCell ref="WMF4:WMX4"/>
    <mergeCell ref="WMY4:WNQ4"/>
    <mergeCell ref="WNR4:WOJ4"/>
  </mergeCells>
  <pageMargins left="0.7" right="0.7" top="0.75" bottom="0.75" header="0.3" footer="0.3"/>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Лист54"/>
  <dimension ref="A1:AA51"/>
  <sheetViews>
    <sheetView showGridLines="0" zoomScale="90" zoomScaleNormal="90" workbookViewId="0">
      <selection activeCell="D6" sqref="D6:S7"/>
    </sheetView>
  </sheetViews>
  <sheetFormatPr defaultColWidth="9.140625" defaultRowHeight="15" x14ac:dyDescent="0.25"/>
  <cols>
    <col min="1" max="1" width="44.5703125" style="89" customWidth="1"/>
    <col min="2" max="2" width="7" style="185" customWidth="1"/>
    <col min="3" max="3" width="7.140625" style="121"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106</v>
      </c>
    </row>
    <row r="2" spans="1:26" ht="22.5" customHeight="1" x14ac:dyDescent="0.25">
      <c r="A2" s="178" t="s">
        <v>2496</v>
      </c>
      <c r="C2" s="178"/>
      <c r="D2" s="178"/>
      <c r="E2" s="178"/>
      <c r="F2" s="178"/>
      <c r="G2" s="178"/>
      <c r="H2" s="178"/>
      <c r="I2" s="178"/>
      <c r="J2" s="178"/>
      <c r="K2" s="178"/>
      <c r="L2" s="178"/>
      <c r="M2" s="178"/>
      <c r="N2" s="178"/>
      <c r="O2" s="178"/>
      <c r="P2" s="178"/>
      <c r="Q2" s="178"/>
      <c r="R2" s="178"/>
      <c r="S2" s="178"/>
      <c r="T2" s="178"/>
    </row>
    <row r="3" spans="1:26" ht="20.25" customHeight="1" x14ac:dyDescent="0.25">
      <c r="A3" s="178" t="s">
        <v>0</v>
      </c>
      <c r="C3" s="178"/>
      <c r="D3" s="178"/>
      <c r="E3" s="178"/>
      <c r="F3" s="178"/>
      <c r="G3" s="178"/>
      <c r="H3" s="178"/>
      <c r="I3" s="178"/>
      <c r="J3" s="178"/>
      <c r="K3" s="178"/>
      <c r="L3" s="178"/>
      <c r="M3" s="178"/>
      <c r="N3" s="178"/>
      <c r="O3" s="178"/>
      <c r="P3" s="178"/>
      <c r="Q3" s="178"/>
      <c r="R3" s="178"/>
      <c r="S3" s="178"/>
      <c r="T3" s="178"/>
    </row>
    <row r="4" spans="1:26" ht="18.75" customHeight="1" x14ac:dyDescent="0.25">
      <c r="A4" s="178" t="s">
        <v>107</v>
      </c>
      <c r="C4" s="178"/>
      <c r="D4" s="178"/>
      <c r="E4" s="178"/>
      <c r="F4" s="178"/>
      <c r="G4" s="178"/>
      <c r="H4" s="178"/>
      <c r="I4" s="178"/>
      <c r="J4" s="178"/>
      <c r="K4" s="178"/>
      <c r="L4" s="178"/>
      <c r="M4" s="178"/>
      <c r="N4" s="178"/>
      <c r="O4" s="178"/>
      <c r="P4" s="178"/>
      <c r="Q4" s="178"/>
      <c r="R4" s="178"/>
      <c r="S4" s="178"/>
      <c r="T4" s="178"/>
    </row>
    <row r="5" spans="1:26" x14ac:dyDescent="0.25">
      <c r="A5" s="225" t="s">
        <v>3092</v>
      </c>
      <c r="B5" s="225" t="s">
        <v>16</v>
      </c>
      <c r="C5" s="217" t="s">
        <v>2441</v>
      </c>
      <c r="D5" s="223" t="s">
        <v>3112</v>
      </c>
      <c r="E5" s="222" t="s">
        <v>2442</v>
      </c>
      <c r="F5" s="222" t="s">
        <v>2442</v>
      </c>
      <c r="G5" s="222" t="s">
        <v>2442</v>
      </c>
      <c r="H5" s="222" t="s">
        <v>2442</v>
      </c>
      <c r="I5" s="222" t="s">
        <v>2442</v>
      </c>
      <c r="J5" s="222" t="s">
        <v>2442</v>
      </c>
      <c r="K5" s="222" t="s">
        <v>2442</v>
      </c>
      <c r="L5" s="222" t="s">
        <v>2442</v>
      </c>
      <c r="M5" s="222" t="s">
        <v>2442</v>
      </c>
      <c r="N5" s="222" t="s">
        <v>2442</v>
      </c>
      <c r="O5" s="223" t="s">
        <v>2443</v>
      </c>
      <c r="P5" s="222" t="s">
        <v>2443</v>
      </c>
      <c r="Q5" s="222" t="s">
        <v>2443</v>
      </c>
      <c r="R5" s="222" t="s">
        <v>2443</v>
      </c>
      <c r="S5" s="224" t="s">
        <v>2443</v>
      </c>
      <c r="U5" s="214" t="s">
        <v>184</v>
      </c>
    </row>
    <row r="6" spans="1:26" ht="97.5" customHeight="1" x14ac:dyDescent="0.25">
      <c r="A6" s="215"/>
      <c r="B6" s="215"/>
      <c r="C6" s="218"/>
      <c r="D6" s="1" t="s">
        <v>3093</v>
      </c>
      <c r="E6" s="1" t="s">
        <v>3094</v>
      </c>
      <c r="F6" s="1" t="s">
        <v>3095</v>
      </c>
      <c r="G6" s="1" t="s">
        <v>3096</v>
      </c>
      <c r="H6" s="1" t="s">
        <v>2444</v>
      </c>
      <c r="I6" s="1" t="s">
        <v>2445</v>
      </c>
      <c r="J6" s="1" t="s">
        <v>9</v>
      </c>
      <c r="K6" s="1" t="s">
        <v>3097</v>
      </c>
      <c r="L6" s="1" t="s">
        <v>2446</v>
      </c>
      <c r="M6" s="1" t="s">
        <v>2447</v>
      </c>
      <c r="N6" s="1" t="s">
        <v>3098</v>
      </c>
      <c r="O6" s="1" t="s">
        <v>3093</v>
      </c>
      <c r="P6" s="1" t="s">
        <v>3099</v>
      </c>
      <c r="Q6" s="1" t="s">
        <v>3100</v>
      </c>
      <c r="R6" s="1" t="s">
        <v>9</v>
      </c>
      <c r="S6" s="194" t="s">
        <v>11</v>
      </c>
      <c r="U6" s="226"/>
    </row>
    <row r="7" spans="1:26" ht="71.25" customHeight="1" x14ac:dyDescent="0.25">
      <c r="A7" s="216"/>
      <c r="B7" s="216"/>
      <c r="C7" s="219"/>
      <c r="D7" s="1" t="s">
        <v>3101</v>
      </c>
      <c r="E7" s="1" t="s">
        <v>3101</v>
      </c>
      <c r="F7" s="1" t="s">
        <v>3102</v>
      </c>
      <c r="G7" s="1" t="s">
        <v>3103</v>
      </c>
      <c r="H7" s="1" t="s">
        <v>3104</v>
      </c>
      <c r="I7" s="1" t="s">
        <v>3105</v>
      </c>
      <c r="J7" s="1" t="s">
        <v>3106</v>
      </c>
      <c r="K7" s="1" t="s">
        <v>3107</v>
      </c>
      <c r="L7" s="1" t="s">
        <v>3108</v>
      </c>
      <c r="M7" s="1" t="s">
        <v>3109</v>
      </c>
      <c r="N7" s="1" t="s">
        <v>3110</v>
      </c>
      <c r="O7" s="1" t="s">
        <v>3101</v>
      </c>
      <c r="P7" s="1" t="s">
        <v>3101</v>
      </c>
      <c r="Q7" s="1" t="s">
        <v>3111</v>
      </c>
      <c r="R7" s="1" t="s">
        <v>3106</v>
      </c>
      <c r="S7" s="194"/>
      <c r="U7" s="227"/>
      <c r="W7" s="2" t="s">
        <v>2492</v>
      </c>
      <c r="X7" s="2" t="s">
        <v>2493</v>
      </c>
      <c r="Y7" s="2" t="s">
        <v>2495</v>
      </c>
      <c r="Z7" s="2" t="s">
        <v>2494</v>
      </c>
    </row>
    <row r="8" spans="1:26" x14ac:dyDescent="0.25">
      <c r="A8" s="122">
        <v>1</v>
      </c>
      <c r="B8" s="176">
        <v>2</v>
      </c>
      <c r="C8" s="122">
        <v>3</v>
      </c>
      <c r="D8" s="176">
        <v>4</v>
      </c>
      <c r="E8" s="122">
        <v>5</v>
      </c>
      <c r="F8" s="176">
        <v>6</v>
      </c>
      <c r="G8" s="122">
        <v>7</v>
      </c>
      <c r="H8" s="176">
        <v>8</v>
      </c>
      <c r="I8" s="122">
        <v>9</v>
      </c>
      <c r="J8" s="176">
        <v>10</v>
      </c>
      <c r="K8" s="122">
        <v>11</v>
      </c>
      <c r="L8" s="176">
        <v>12</v>
      </c>
      <c r="M8" s="122">
        <v>13</v>
      </c>
      <c r="N8" s="176">
        <v>14</v>
      </c>
      <c r="O8" s="122">
        <v>15</v>
      </c>
      <c r="P8" s="176">
        <v>16</v>
      </c>
      <c r="Q8" s="122">
        <v>17</v>
      </c>
      <c r="R8" s="176">
        <v>18</v>
      </c>
      <c r="S8" s="122">
        <v>19</v>
      </c>
      <c r="U8" s="8"/>
    </row>
    <row r="9" spans="1:26" s="121" customFormat="1" ht="19.5" customHeight="1" x14ac:dyDescent="0.2">
      <c r="A9" s="128"/>
      <c r="B9" s="138"/>
      <c r="C9" s="128"/>
      <c r="D9" s="135" t="s">
        <v>13</v>
      </c>
      <c r="E9" s="132"/>
      <c r="F9" s="132"/>
      <c r="G9" s="132"/>
      <c r="H9" s="132"/>
      <c r="I9" s="132"/>
      <c r="J9" s="139">
        <f>SUM(J10:J25)</f>
        <v>16.5</v>
      </c>
      <c r="K9" s="132"/>
      <c r="L9" s="132"/>
      <c r="M9" s="132"/>
      <c r="N9" s="132"/>
      <c r="O9" s="132"/>
      <c r="P9" s="132"/>
      <c r="Q9" s="132"/>
      <c r="R9" s="132"/>
      <c r="S9" s="132"/>
      <c r="U9" s="133"/>
    </row>
    <row r="10" spans="1:26" ht="45" customHeight="1" x14ac:dyDescent="0.25">
      <c r="A10" s="201" t="s">
        <v>3113</v>
      </c>
      <c r="B10" s="186">
        <v>1</v>
      </c>
      <c r="C10" s="124">
        <v>1</v>
      </c>
      <c r="D10" s="92">
        <f>IFERROR(INDEX('на отправку (3)'!G:G,MATCH($V10,'на отправку (3)'!$B:$B,0),1),0)</f>
        <v>2969</v>
      </c>
      <c r="E10" s="92">
        <f>IFERROR(INDEX('на отправку (3)'!H:H,MATCH($V10,'на отправку (3)'!$B:$B,0),1),0)</f>
        <v>3341</v>
      </c>
      <c r="F10" s="92">
        <f>IFERROR(INDEX('на отправку (3)'!I:I,MATCH($V10,'на отправку (3)'!$B:$B,0),1),0)</f>
        <v>0.88865609099999998</v>
      </c>
      <c r="G10" s="188" t="s">
        <v>12</v>
      </c>
      <c r="H10" s="92">
        <f>IFERROR(INDEX('на отправку (3)'!K:K,MATCH($V10,'на отправку (3)'!$B:$B,0),1),0)/100</f>
        <v>4.1653703999999998E-4</v>
      </c>
      <c r="I10" s="188" t="s">
        <v>12</v>
      </c>
      <c r="J10" s="129">
        <f>IFERROR(INDEX('на отправку (3)'!N:N,MATCH($V10,'на отправку (3)'!$B:$B,0),1),0)</f>
        <v>0</v>
      </c>
      <c r="K10" s="92">
        <f>IFERROR(INDEX('на отправку (3)'!O:O,MATCH($V10,'на отправку (3)'!$B:$B,0),1),0)</f>
        <v>0</v>
      </c>
      <c r="L10" s="92">
        <f>IFERROR(INDEX('на отправку (3)'!P:P,MATCH($V10,'на отправку (3)'!$B:$B,0),1),0)</f>
        <v>1</v>
      </c>
      <c r="M10" s="92">
        <f>IFERROR(INDEX('на отправку (3)'!Q:Q,MATCH($V10,'на отправку (3)'!$B:$B,0),1),0)</f>
        <v>1</v>
      </c>
      <c r="N10" s="92">
        <f>IFERROR(INDEX('на отправку (3)'!R:R,MATCH($V10,'на отправку (3)'!$B:$B,0),1),0)</f>
        <v>0</v>
      </c>
      <c r="O10" s="92">
        <f>IFERROR(INDEX('на отправку (3)'!S:S,MATCH($V10,'на отправку (3)'!$B:$B,0),1),0)</f>
        <v>2939</v>
      </c>
      <c r="P10" s="92">
        <f>IFERROR(INDEX('на отправку (3)'!T:T,MATCH($V10,'на отправку (3)'!$B:$B,0),1),0)</f>
        <v>3445</v>
      </c>
      <c r="Q10" s="92">
        <f>IFERROR(INDEX('на отправку (3)'!U:U,MATCH($V10,'на отправку (3)'!$B:$B,0),1),0)</f>
        <v>0.85312046399999997</v>
      </c>
      <c r="R10" s="129">
        <f>IFERROR(INDEX('на отправку (3)'!V:V,MATCH($V10,'на отправку (3)'!$B:$B,0),1),0)</f>
        <v>0</v>
      </c>
      <c r="S10" s="92">
        <f>IFERROR(INDEX('на отправку (3)'!W:W,MATCH($V10,'на отправку (3)'!$B:$B,0),1),0)</f>
        <v>0</v>
      </c>
      <c r="U10" s="71">
        <f>IF(J10&gt;0,1,0)</f>
        <v>0</v>
      </c>
      <c r="V10" s="89" t="str">
        <f>CONCATENATE($U$1,"№",C10)</f>
        <v>022203№1</v>
      </c>
      <c r="W10" s="8">
        <f>IFERROR(INDEX('на отправку (3)'!AB:AB,MATCH($V10,'на отправку (3)'!$B:$B,0),1),0)</f>
        <v>0.87783438400000002</v>
      </c>
      <c r="X10" s="8">
        <f>IFERROR(INDEX('на отправку (3)'!AC:AC,MATCH($V10,'на отправку (3)'!$B:$B,0),1),0)</f>
        <v>0.79392113200000003</v>
      </c>
      <c r="Y10" s="8">
        <v>3</v>
      </c>
      <c r="Z10" s="8">
        <f>IF(M10=1,Y10,0)</f>
        <v>3</v>
      </c>
    </row>
    <row r="11" spans="1:26" ht="45" customHeight="1" x14ac:dyDescent="0.25">
      <c r="A11" s="201" t="s">
        <v>3114</v>
      </c>
      <c r="B11" s="186">
        <v>2</v>
      </c>
      <c r="C11" s="124">
        <v>26</v>
      </c>
      <c r="D11" s="92">
        <f>IFERROR(INDEX('на отправку (3)'!G:G,MATCH($V11,'на отправку (3)'!$B:$B,0),1),0)</f>
        <v>4916</v>
      </c>
      <c r="E11" s="92">
        <f>IFERROR(INDEX('на отправку (3)'!H:H,MATCH($V11,'на отправку (3)'!$B:$B,0),1),0)</f>
        <v>6012</v>
      </c>
      <c r="F11" s="92">
        <f>IFERROR(INDEX('на отправку (3)'!I:I,MATCH($V11,'на отправку (3)'!$B:$B,0),1),0)</f>
        <v>0.81769793700000004</v>
      </c>
      <c r="G11" s="188" t="s">
        <v>12</v>
      </c>
      <c r="H11" s="92">
        <f>IFERROR(INDEX('на отправку (3)'!K:K,MATCH($V11,'на отправку (3)'!$B:$B,0),1),0)/100</f>
        <v>2.0091852E-4</v>
      </c>
      <c r="I11" s="188" t="s">
        <v>12</v>
      </c>
      <c r="J11" s="129">
        <f>IFERROR(INDEX('на отправку (3)'!N:N,MATCH($V11,'на отправку (3)'!$B:$B,0),1),0)</f>
        <v>2</v>
      </c>
      <c r="K11" s="92">
        <f>IFERROR(INDEX('на отправку (3)'!O:O,MATCH($V11,'на отправку (3)'!$B:$B,0),1),0)</f>
        <v>0</v>
      </c>
      <c r="L11" s="92">
        <f>IFERROR(INDEX('на отправку (3)'!P:P,MATCH($V11,'на отправку (3)'!$B:$B,0),1),0)</f>
        <v>2</v>
      </c>
      <c r="M11" s="92">
        <f>IFERROR(INDEX('на отправку (3)'!Q:Q,MATCH($V11,'на отправку (3)'!$B:$B,0),1),0)</f>
        <v>1</v>
      </c>
      <c r="N11" s="92">
        <f>IFERROR(INDEX('на отправку (3)'!R:R,MATCH($V11,'на отправку (3)'!$B:$B,0),1),0)</f>
        <v>0</v>
      </c>
      <c r="O11" s="92">
        <f>IFERROR(INDEX('на отправку (3)'!S:S,MATCH($V11,'на отправку (3)'!$B:$B,0),1),0)</f>
        <v>4933</v>
      </c>
      <c r="P11" s="92">
        <f>IFERROR(INDEX('на отправку (3)'!T:T,MATCH($V11,'на отправку (3)'!$B:$B,0),1),0)</f>
        <v>6154</v>
      </c>
      <c r="Q11" s="92">
        <f>IFERROR(INDEX('на отправку (3)'!U:U,MATCH($V11,'на отправку (3)'!$B:$B,0),1),0)</f>
        <v>0.80159245999999995</v>
      </c>
      <c r="R11" s="129">
        <f>IFERROR(INDEX('на отправку (3)'!V:V,MATCH($V11,'на отправку (3)'!$B:$B,0),1),0)</f>
        <v>0</v>
      </c>
      <c r="S11" s="92">
        <f>IFERROR(INDEX('на отправку (3)'!W:W,MATCH($V11,'на отправку (3)'!$B:$B,0),1),0)</f>
        <v>0</v>
      </c>
      <c r="U11" s="71">
        <f t="shared" ref="U11:U25" si="0">IF(J11&gt;0,1,0)</f>
        <v>1</v>
      </c>
      <c r="V11" s="89" t="str">
        <f t="shared" ref="V11:V25" si="1">CONCATENATE($U$1,"№",C11)</f>
        <v>022203№26</v>
      </c>
      <c r="W11" s="8">
        <f>IFERROR(INDEX('на отправку (3)'!AB:AB,MATCH($V11,'на отправку (3)'!$B:$B,0),1),0)</f>
        <v>0.83450456100000003</v>
      </c>
      <c r="X11" s="8">
        <f>IFERROR(INDEX('на отправку (3)'!AC:AC,MATCH($V11,'на отправку (3)'!$B:$B,0),1),0)</f>
        <v>0.72780695200000001</v>
      </c>
      <c r="Y11" s="8">
        <v>3</v>
      </c>
      <c r="Z11" s="8">
        <f t="shared" ref="Z11:Z45" si="2">IF(M11=1,Y11,0)</f>
        <v>3</v>
      </c>
    </row>
    <row r="12" spans="1:26" ht="60.75" customHeight="1" x14ac:dyDescent="0.25">
      <c r="A12" s="201" t="s">
        <v>3115</v>
      </c>
      <c r="B12" s="186">
        <v>3</v>
      </c>
      <c r="C12" s="124">
        <v>2</v>
      </c>
      <c r="D12" s="92">
        <f>IFERROR(INDEX('на отправку (3)'!G:G,MATCH($V12,'на отправку (3)'!$B:$B,0),1),0)</f>
        <v>10</v>
      </c>
      <c r="E12" s="92">
        <f>IFERROR(INDEX('на отправку (3)'!H:H,MATCH($V12,'на отправку (3)'!$B:$B,0),1),0)</f>
        <v>11</v>
      </c>
      <c r="F12" s="92">
        <f>IFERROR(INDEX('на отправку (3)'!I:I,MATCH($V12,'на отправку (3)'!$B:$B,0),1),0)</f>
        <v>0.909090909</v>
      </c>
      <c r="G12" s="188" t="s">
        <v>12</v>
      </c>
      <c r="H12" s="92">
        <f>IFERROR(INDEX('на отправку (3)'!K:K,MATCH($V12,'на отправку (3)'!$B:$B,0),1),0)/100</f>
        <v>-7.7922078000000009E-4</v>
      </c>
      <c r="I12" s="188" t="s">
        <v>12</v>
      </c>
      <c r="J12" s="129">
        <f>IFERROR(INDEX('на отправку (3)'!N:N,MATCH($V12,'на отправку (3)'!$B:$B,0),1),0)</f>
        <v>0</v>
      </c>
      <c r="K12" s="92">
        <f>IFERROR(INDEX('на отправку (3)'!O:O,MATCH($V12,'на отправку (3)'!$B:$B,0),1),0)</f>
        <v>0</v>
      </c>
      <c r="L12" s="92">
        <f>IFERROR(INDEX('на отправку (3)'!P:P,MATCH($V12,'на отправку (3)'!$B:$B,0),1),0)</f>
        <v>3</v>
      </c>
      <c r="M12" s="92">
        <f>IFERROR(INDEX('на отправку (3)'!Q:Q,MATCH($V12,'на отправку (3)'!$B:$B,0),1),0)</f>
        <v>1</v>
      </c>
      <c r="N12" s="92">
        <f>IFERROR(INDEX('на отправку (3)'!R:R,MATCH($V12,'на отправку (3)'!$B:$B,0),1),0)</f>
        <v>0</v>
      </c>
      <c r="O12" s="92">
        <f>IFERROR(INDEX('на отправку (3)'!S:S,MATCH($V12,'на отправку (3)'!$B:$B,0),1),0)</f>
        <v>70</v>
      </c>
      <c r="P12" s="92">
        <f>IFERROR(INDEX('на отправку (3)'!T:T,MATCH($V12,'на отправку (3)'!$B:$B,0),1),0)</f>
        <v>71</v>
      </c>
      <c r="Q12" s="92">
        <f>IFERROR(INDEX('на отправку (3)'!U:U,MATCH($V12,'на отправку (3)'!$B:$B,0),1),0)</f>
        <v>0.98591549300000003</v>
      </c>
      <c r="R12" s="129">
        <f>IFERROR(INDEX('на отправку (3)'!V:V,MATCH($V12,'на отправку (3)'!$B:$B,0),1),0)</f>
        <v>0</v>
      </c>
      <c r="S12" s="92">
        <f>IFERROR(INDEX('на отправку (3)'!W:W,MATCH($V12,'на отправку (3)'!$B:$B,0),1),0)</f>
        <v>0</v>
      </c>
      <c r="U12" s="71">
        <f t="shared" si="0"/>
        <v>0</v>
      </c>
      <c r="V12" s="89" t="str">
        <f t="shared" si="1"/>
        <v>022203№2</v>
      </c>
      <c r="W12" s="8">
        <f>IFERROR(INDEX('на отправку (3)'!AB:AB,MATCH($V12,'на отправку (3)'!$B:$B,0),1),0)</f>
        <v>0.91111111099999997</v>
      </c>
      <c r="X12" s="8">
        <f>IFERROR(INDEX('на отправку (3)'!AC:AC,MATCH($V12,'на отправку (3)'!$B:$B,0),1),0)</f>
        <v>1</v>
      </c>
      <c r="Y12" s="8">
        <v>2</v>
      </c>
      <c r="Z12" s="8">
        <f t="shared" si="2"/>
        <v>2</v>
      </c>
    </row>
    <row r="13" spans="1:26" ht="69.75" customHeight="1" x14ac:dyDescent="0.25">
      <c r="A13" s="201" t="s">
        <v>3116</v>
      </c>
      <c r="B13" s="186">
        <v>4</v>
      </c>
      <c r="C13" s="124">
        <v>3</v>
      </c>
      <c r="D13" s="92">
        <f>IFERROR(INDEX('на отправку (3)'!G:G,MATCH($V13,'на отправку (3)'!$B:$B,0),1),0)</f>
        <v>1</v>
      </c>
      <c r="E13" s="92">
        <f>IFERROR(INDEX('на отправку (3)'!H:H,MATCH($V13,'на отправку (3)'!$B:$B,0),1),0)</f>
        <v>1</v>
      </c>
      <c r="F13" s="92">
        <f>IFERROR(INDEX('на отправку (3)'!I:I,MATCH($V13,'на отправку (3)'!$B:$B,0),1),0)</f>
        <v>1</v>
      </c>
      <c r="G13" s="188" t="s">
        <v>12</v>
      </c>
      <c r="H13" s="92">
        <f>IFERROR(INDEX('на отправку (3)'!K:K,MATCH($V13,'на отправку (3)'!$B:$B,0),1),0)/100</f>
        <v>0</v>
      </c>
      <c r="I13" s="188" t="s">
        <v>12</v>
      </c>
      <c r="J13" s="129">
        <f>IFERROR(INDEX('на отправку (3)'!N:N,MATCH($V13,'на отправку (3)'!$B:$B,0),1),0)</f>
        <v>2</v>
      </c>
      <c r="K13" s="92">
        <f>IFERROR(INDEX('на отправку (3)'!O:O,MATCH($V13,'на отправку (3)'!$B:$B,0),1),0)</f>
        <v>2</v>
      </c>
      <c r="L13" s="92">
        <f>IFERROR(INDEX('на отправку (3)'!P:P,MATCH($V13,'на отправку (3)'!$B:$B,0),1),0)</f>
        <v>4</v>
      </c>
      <c r="M13" s="92">
        <f>IFERROR(INDEX('на отправку (3)'!Q:Q,MATCH($V13,'на отправку (3)'!$B:$B,0),1),0)</f>
        <v>1</v>
      </c>
      <c r="N13" s="92">
        <f>IFERROR(INDEX('на отправку (3)'!R:R,MATCH($V13,'на отправку (3)'!$B:$B,0),1),0)</f>
        <v>0</v>
      </c>
      <c r="O13" s="92">
        <f>IFERROR(INDEX('на отправку (3)'!S:S,MATCH($V13,'на отправку (3)'!$B:$B,0),1),0)</f>
        <v>2</v>
      </c>
      <c r="P13" s="92">
        <f>IFERROR(INDEX('на отправку (3)'!T:T,MATCH($V13,'на отправку (3)'!$B:$B,0),1),0)</f>
        <v>2</v>
      </c>
      <c r="Q13" s="92">
        <f>IFERROR(INDEX('на отправку (3)'!U:U,MATCH($V13,'на отправку (3)'!$B:$B,0),1),0)</f>
        <v>1</v>
      </c>
      <c r="R13" s="129">
        <f>IFERROR(INDEX('на отправку (3)'!V:V,MATCH($V13,'на отправку (3)'!$B:$B,0),1),0)</f>
        <v>0</v>
      </c>
      <c r="S13" s="92">
        <f>IFERROR(INDEX('на отправку (3)'!W:W,MATCH($V13,'на отправку (3)'!$B:$B,0),1),0)</f>
        <v>0</v>
      </c>
      <c r="U13" s="71">
        <f t="shared" si="0"/>
        <v>1</v>
      </c>
      <c r="V13" s="89" t="str">
        <f t="shared" si="1"/>
        <v>022203№3</v>
      </c>
      <c r="W13" s="8">
        <f>IFERROR(INDEX('на отправку (3)'!AB:AB,MATCH($V13,'на отправку (3)'!$B:$B,0),1),0)</f>
        <v>0.61761761800000003</v>
      </c>
      <c r="X13" s="8">
        <f>IFERROR(INDEX('на отправку (3)'!AC:AC,MATCH($V13,'на отправку (3)'!$B:$B,0),1),0)</f>
        <v>1</v>
      </c>
      <c r="Y13" s="8">
        <v>2</v>
      </c>
      <c r="Z13" s="8">
        <f t="shared" si="2"/>
        <v>2</v>
      </c>
    </row>
    <row r="14" spans="1:26" ht="64.5" customHeight="1" x14ac:dyDescent="0.25">
      <c r="A14" s="201" t="s">
        <v>3117</v>
      </c>
      <c r="B14" s="186">
        <v>5</v>
      </c>
      <c r="C14" s="124">
        <v>4</v>
      </c>
      <c r="D14" s="92">
        <f>IFERROR(INDEX('на отправку (3)'!G:G,MATCH($V14,'на отправку (3)'!$B:$B,0),1),0)</f>
        <v>0</v>
      </c>
      <c r="E14" s="92">
        <f>IFERROR(INDEX('на отправку (3)'!H:H,MATCH($V14,'на отправку (3)'!$B:$B,0),1),0)</f>
        <v>0</v>
      </c>
      <c r="F14" s="92">
        <f>IFERROR(INDEX('на отправку (3)'!I:I,MATCH($V14,'на отправку (3)'!$B:$B,0),1),0)</f>
        <v>0</v>
      </c>
      <c r="G14" s="188" t="s">
        <v>12</v>
      </c>
      <c r="H14" s="92">
        <f>IFERROR(INDEX('на отправку (3)'!K:K,MATCH($V14,'на отправку (3)'!$B:$B,0),1),0)/100</f>
        <v>-0.01</v>
      </c>
      <c r="I14" s="188" t="s">
        <v>12</v>
      </c>
      <c r="J14" s="129">
        <f>IFERROR(INDEX('на отправку (3)'!N:N,MATCH($V14,'на отправку (3)'!$B:$B,0),1),0)</f>
        <v>0</v>
      </c>
      <c r="K14" s="92">
        <f>IFERROR(INDEX('на отправку (3)'!O:O,MATCH($V14,'на отправку (3)'!$B:$B,0),1),0)</f>
        <v>0</v>
      </c>
      <c r="L14" s="92">
        <f>IFERROR(INDEX('на отправку (3)'!P:P,MATCH($V14,'на отправку (3)'!$B:$B,0),1),0)</f>
        <v>0</v>
      </c>
      <c r="M14" s="92">
        <f>IFERROR(INDEX('на отправку (3)'!Q:Q,MATCH($V14,'на отправку (3)'!$B:$B,0),1),0)</f>
        <v>2</v>
      </c>
      <c r="N14" s="92">
        <f>IFERROR(INDEX('на отправку (3)'!R:R,MATCH($V14,'на отправку (3)'!$B:$B,0),1),0)</f>
        <v>0</v>
      </c>
      <c r="O14" s="92">
        <f>IFERROR(INDEX('на отправку (3)'!S:S,MATCH($V14,'на отправку (3)'!$B:$B,0),1),0)</f>
        <v>8</v>
      </c>
      <c r="P14" s="92">
        <f>IFERROR(INDEX('на отправку (3)'!T:T,MATCH($V14,'на отправку (3)'!$B:$B,0),1),0)</f>
        <v>8</v>
      </c>
      <c r="Q14" s="92">
        <f>IFERROR(INDEX('на отправку (3)'!U:U,MATCH($V14,'на отправку (3)'!$B:$B,0),1),0)</f>
        <v>1</v>
      </c>
      <c r="R14" s="129">
        <f>IFERROR(INDEX('на отправку (3)'!V:V,MATCH($V14,'на отправку (3)'!$B:$B,0),1),0)</f>
        <v>0</v>
      </c>
      <c r="S14" s="92">
        <f>IFERROR(INDEX('на отправку (3)'!W:W,MATCH($V14,'на отправку (3)'!$B:$B,0),1),0)</f>
        <v>0</v>
      </c>
      <c r="U14" s="71">
        <f t="shared" si="0"/>
        <v>0</v>
      </c>
      <c r="V14" s="89" t="str">
        <f t="shared" si="1"/>
        <v>022203№4</v>
      </c>
      <c r="W14" s="8">
        <f>IFERROR(INDEX('на отправку (3)'!AB:AB,MATCH($V14,'на отправку (3)'!$B:$B,0),1),0)</f>
        <v>0.86111111100000004</v>
      </c>
      <c r="X14" s="8">
        <f>IFERROR(INDEX('на отправку (3)'!AC:AC,MATCH($V14,'на отправку (3)'!$B:$B,0),1),0)</f>
        <v>1</v>
      </c>
      <c r="Y14" s="8">
        <v>2</v>
      </c>
      <c r="Z14" s="8">
        <f t="shared" si="2"/>
        <v>0</v>
      </c>
    </row>
    <row r="15" spans="1:26" ht="69" customHeight="1" x14ac:dyDescent="0.25">
      <c r="A15" s="201" t="s">
        <v>2502</v>
      </c>
      <c r="B15" s="186">
        <v>6</v>
      </c>
      <c r="C15" s="124">
        <v>5</v>
      </c>
      <c r="D15" s="92">
        <f>IFERROR(INDEX('на отправку (3)'!G:G,MATCH($V15,'на отправку (3)'!$B:$B,0),1),0)</f>
        <v>2</v>
      </c>
      <c r="E15" s="92">
        <f>IFERROR(INDEX('на отправку (3)'!H:H,MATCH($V15,'на отправку (3)'!$B:$B,0),1),0)</f>
        <v>2</v>
      </c>
      <c r="F15" s="92">
        <f>IFERROR(INDEX('на отправку (3)'!I:I,MATCH($V15,'на отправку (3)'!$B:$B,0),1),0)</f>
        <v>1</v>
      </c>
      <c r="G15" s="188" t="s">
        <v>12</v>
      </c>
      <c r="H15" s="92">
        <f>IFERROR(INDEX('на отправку (3)'!K:K,MATCH($V15,'на отправку (3)'!$B:$B,0),1),0)/100</f>
        <v>0</v>
      </c>
      <c r="I15" s="188" t="s">
        <v>12</v>
      </c>
      <c r="J15" s="129">
        <f>IFERROR(INDEX('на отправку (3)'!N:N,MATCH($V15,'на отправку (3)'!$B:$B,0),1),0)</f>
        <v>2</v>
      </c>
      <c r="K15" s="92">
        <f>IFERROR(INDEX('на отправку (3)'!O:O,MATCH($V15,'на отправку (3)'!$B:$B,0),1),0)</f>
        <v>2</v>
      </c>
      <c r="L15" s="92">
        <f>IFERROR(INDEX('на отправку (3)'!P:P,MATCH($V15,'на отправку (3)'!$B:$B,0),1),0)</f>
        <v>4</v>
      </c>
      <c r="M15" s="92">
        <f>IFERROR(INDEX('на отправку (3)'!Q:Q,MATCH($V15,'на отправку (3)'!$B:$B,0),1),0)</f>
        <v>1</v>
      </c>
      <c r="N15" s="92">
        <f>IFERROR(INDEX('на отправку (3)'!R:R,MATCH($V15,'на отправку (3)'!$B:$B,0),1),0)</f>
        <v>0</v>
      </c>
      <c r="O15" s="92">
        <f>IFERROR(INDEX('на отправку (3)'!S:S,MATCH($V15,'на отправку (3)'!$B:$B,0),1),0)</f>
        <v>7</v>
      </c>
      <c r="P15" s="92">
        <f>IFERROR(INDEX('на отправку (3)'!T:T,MATCH($V15,'на отправку (3)'!$B:$B,0),1),0)</f>
        <v>7</v>
      </c>
      <c r="Q15" s="92">
        <f>IFERROR(INDEX('на отправку (3)'!U:U,MATCH($V15,'на отправку (3)'!$B:$B,0),1),0)</f>
        <v>1</v>
      </c>
      <c r="R15" s="129">
        <f>IFERROR(INDEX('на отправку (3)'!V:V,MATCH($V15,'на отправку (3)'!$B:$B,0),1),0)</f>
        <v>0</v>
      </c>
      <c r="S15" s="92">
        <f>IFERROR(INDEX('на отправку (3)'!W:W,MATCH($V15,'на отправку (3)'!$B:$B,0),1),0)</f>
        <v>0</v>
      </c>
      <c r="U15" s="71">
        <f t="shared" si="0"/>
        <v>1</v>
      </c>
      <c r="V15" s="89" t="str">
        <f t="shared" si="1"/>
        <v>022203№5</v>
      </c>
      <c r="W15" s="8">
        <f>IFERROR(INDEX('на отправку (3)'!AB:AB,MATCH($V15,'на отправку (3)'!$B:$B,0),1),0)</f>
        <v>0.56594488200000004</v>
      </c>
      <c r="X15" s="8">
        <f>IFERROR(INDEX('на отправку (3)'!AC:AC,MATCH($V15,'на отправку (3)'!$B:$B,0),1),0)</f>
        <v>1</v>
      </c>
      <c r="Y15" s="8">
        <v>2</v>
      </c>
      <c r="Z15" s="8">
        <f t="shared" si="2"/>
        <v>2</v>
      </c>
    </row>
    <row r="16" spans="1:26" ht="79.5" customHeight="1" x14ac:dyDescent="0.25">
      <c r="A16" s="201" t="s">
        <v>3118</v>
      </c>
      <c r="B16" s="186">
        <v>7</v>
      </c>
      <c r="C16" s="124">
        <v>6</v>
      </c>
      <c r="D16" s="92">
        <f>IFERROR(INDEX('на отправку (3)'!G:G,MATCH($V16,'на отправку (3)'!$B:$B,0),1),0)</f>
        <v>0</v>
      </c>
      <c r="E16" s="92">
        <f>IFERROR(INDEX('на отправку (3)'!H:H,MATCH($V16,'на отправку (3)'!$B:$B,0),1),0)</f>
        <v>0</v>
      </c>
      <c r="F16" s="92">
        <f>IFERROR(INDEX('на отправку (3)'!I:I,MATCH($V16,'на отправку (3)'!$B:$B,0),1),0)</f>
        <v>0</v>
      </c>
      <c r="G16" s="188" t="s">
        <v>12</v>
      </c>
      <c r="H16" s="92">
        <f>IFERROR(INDEX('на отправку (3)'!K:K,MATCH($V16,'на отправку (3)'!$B:$B,0),1),0)/100</f>
        <v>0</v>
      </c>
      <c r="I16" s="188" t="s">
        <v>12</v>
      </c>
      <c r="J16" s="129">
        <f>IFERROR(INDEX('на отправку (3)'!N:N,MATCH($V16,'на отправку (3)'!$B:$B,0),1),0)</f>
        <v>0</v>
      </c>
      <c r="K16" s="92">
        <f>IFERROR(INDEX('на отправку (3)'!O:O,MATCH($V16,'на отправку (3)'!$B:$B,0),1),0)</f>
        <v>0</v>
      </c>
      <c r="L16" s="92">
        <f>IFERROR(INDEX('на отправку (3)'!P:P,MATCH($V16,'на отправку (3)'!$B:$B,0),1),0)</f>
        <v>0</v>
      </c>
      <c r="M16" s="92">
        <f>IFERROR(INDEX('на отправку (3)'!Q:Q,MATCH($V16,'на отправку (3)'!$B:$B,0),1),0)</f>
        <v>2</v>
      </c>
      <c r="N16" s="92">
        <f>IFERROR(INDEX('на отправку (3)'!R:R,MATCH($V16,'на отправку (3)'!$B:$B,0),1),0)</f>
        <v>0</v>
      </c>
      <c r="O16" s="92">
        <f>IFERROR(INDEX('на отправку (3)'!S:S,MATCH($V16,'на отправку (3)'!$B:$B,0),1),0)</f>
        <v>0</v>
      </c>
      <c r="P16" s="92">
        <f>IFERROR(INDEX('на отправку (3)'!T:T,MATCH($V16,'на отправку (3)'!$B:$B,0),1),0)</f>
        <v>0</v>
      </c>
      <c r="Q16" s="92">
        <f>IFERROR(INDEX('на отправку (3)'!U:U,MATCH($V16,'на отправку (3)'!$B:$B,0),1),0)</f>
        <v>0</v>
      </c>
      <c r="R16" s="129">
        <f>IFERROR(INDEX('на отправку (3)'!V:V,MATCH($V16,'на отправку (3)'!$B:$B,0),1),0)</f>
        <v>0</v>
      </c>
      <c r="S16" s="92">
        <f>IFERROR(INDEX('на отправку (3)'!W:W,MATCH($V16,'на отправку (3)'!$B:$B,0),1),0)</f>
        <v>0</v>
      </c>
      <c r="U16" s="71">
        <f t="shared" si="0"/>
        <v>0</v>
      </c>
      <c r="V16" s="89" t="str">
        <f t="shared" si="1"/>
        <v>022203№6</v>
      </c>
      <c r="W16" s="8">
        <f>IFERROR(INDEX('на отправку (3)'!AB:AB,MATCH($V16,'на отправку (3)'!$B:$B,0),1),0)</f>
        <v>0.3</v>
      </c>
      <c r="X16" s="8">
        <f>IFERROR(INDEX('на отправку (3)'!AC:AC,MATCH($V16,'на отправку (3)'!$B:$B,0),1),0)</f>
        <v>1</v>
      </c>
      <c r="Y16" s="8">
        <v>3</v>
      </c>
      <c r="Z16" s="8">
        <f t="shared" si="2"/>
        <v>0</v>
      </c>
    </row>
    <row r="17" spans="1:26" ht="68.25" customHeight="1" x14ac:dyDescent="0.25">
      <c r="A17" s="201" t="s">
        <v>3119</v>
      </c>
      <c r="B17" s="186">
        <v>8</v>
      </c>
      <c r="C17" s="124">
        <v>22</v>
      </c>
      <c r="D17" s="92">
        <f>IFERROR(INDEX('на отправку (3)'!G:G,MATCH($V17,'на отправку (3)'!$B:$B,0),1),0)</f>
        <v>0</v>
      </c>
      <c r="E17" s="92">
        <f>IFERROR(INDEX('на отправку (3)'!H:H,MATCH($V17,'на отправку (3)'!$B:$B,0),1),0)</f>
        <v>0</v>
      </c>
      <c r="F17" s="92">
        <f>IFERROR(INDEX('на отправку (3)'!I:I,MATCH($V17,'на отправку (3)'!$B:$B,0),1),0)</f>
        <v>0</v>
      </c>
      <c r="G17" s="188" t="s">
        <v>12</v>
      </c>
      <c r="H17" s="92">
        <f>IFERROR(INDEX('на отправку (3)'!K:K,MATCH($V17,'на отправку (3)'!$B:$B,0),1),0)/100</f>
        <v>0</v>
      </c>
      <c r="I17" s="188" t="s">
        <v>12</v>
      </c>
      <c r="J17" s="129">
        <f>IFERROR(INDEX('на отправку (3)'!N:N,MATCH($V17,'на отправку (3)'!$B:$B,0),1),0)</f>
        <v>0</v>
      </c>
      <c r="K17" s="92">
        <f>IFERROR(INDEX('на отправку (3)'!O:O,MATCH($V17,'на отправку (3)'!$B:$B,0),1),0)</f>
        <v>0</v>
      </c>
      <c r="L17" s="92">
        <f>IFERROR(INDEX('на отправку (3)'!P:P,MATCH($V17,'на отправку (3)'!$B:$B,0),1),0)</f>
        <v>0</v>
      </c>
      <c r="M17" s="92">
        <f>IFERROR(INDEX('на отправку (3)'!Q:Q,MATCH($V17,'на отправку (3)'!$B:$B,0),1),0)</f>
        <v>2</v>
      </c>
      <c r="N17" s="92">
        <f>IFERROR(INDEX('на отправку (3)'!R:R,MATCH($V17,'на отправку (3)'!$B:$B,0),1),0)</f>
        <v>0</v>
      </c>
      <c r="O17" s="92">
        <f>IFERROR(INDEX('на отправку (3)'!S:S,MATCH($V17,'на отправку (3)'!$B:$B,0),1),0)</f>
        <v>0</v>
      </c>
      <c r="P17" s="92">
        <f>IFERROR(INDEX('на отправку (3)'!T:T,MATCH($V17,'на отправку (3)'!$B:$B,0),1),0)</f>
        <v>0</v>
      </c>
      <c r="Q17" s="92">
        <f>IFERROR(INDEX('на отправку (3)'!U:U,MATCH($V17,'на отправку (3)'!$B:$B,0),1),0)</f>
        <v>0</v>
      </c>
      <c r="R17" s="129">
        <f>IFERROR(INDEX('на отправку (3)'!V:V,MATCH($V17,'на отправку (3)'!$B:$B,0),1),0)</f>
        <v>0</v>
      </c>
      <c r="S17" s="92">
        <f>IFERROR(INDEX('на отправку (3)'!W:W,MATCH($V17,'на отправку (3)'!$B:$B,0),1),0)</f>
        <v>0</v>
      </c>
      <c r="U17" s="71">
        <f t="shared" si="0"/>
        <v>0</v>
      </c>
      <c r="V17" s="89" t="str">
        <f t="shared" si="1"/>
        <v>022203№22</v>
      </c>
      <c r="W17" s="8">
        <f>IFERROR(INDEX('на отправку (3)'!AB:AB,MATCH($V17,'на отправку (3)'!$B:$B,0),1),0)</f>
        <v>0.4</v>
      </c>
      <c r="X17" s="8">
        <f>IFERROR(INDEX('на отправку (3)'!AC:AC,MATCH($V17,'на отправку (3)'!$B:$B,0),1),0)</f>
        <v>1</v>
      </c>
      <c r="Y17" s="8">
        <v>3</v>
      </c>
      <c r="Z17" s="8">
        <f t="shared" si="2"/>
        <v>0</v>
      </c>
    </row>
    <row r="18" spans="1:26" ht="147.75" customHeight="1" x14ac:dyDescent="0.25">
      <c r="A18" s="201" t="s">
        <v>3120</v>
      </c>
      <c r="B18" s="186">
        <v>9</v>
      </c>
      <c r="C18" s="124">
        <v>7</v>
      </c>
      <c r="D18" s="92">
        <f>IFERROR(INDEX('на отправку (3)'!G:G,MATCH($V18,'на отправку (3)'!$B:$B,0),1),0)</f>
        <v>937</v>
      </c>
      <c r="E18" s="92">
        <f>IFERROR(INDEX('на отправку (3)'!H:H,MATCH($V18,'на отправку (3)'!$B:$B,0),1),0)</f>
        <v>937</v>
      </c>
      <c r="F18" s="92">
        <f>IFERROR(INDEX('на отправку (3)'!I:I,MATCH($V18,'на отправку (3)'!$B:$B,0),1),0)</f>
        <v>1</v>
      </c>
      <c r="G18" s="189">
        <v>1</v>
      </c>
      <c r="H18" s="92">
        <f>IFERROR(INDEX('на отправку (3)'!K:K,MATCH($V18,'на отправку (3)'!$B:$B,0),1),0)/100</f>
        <v>0</v>
      </c>
      <c r="I18" s="191">
        <f>IFERROR(INDEX('на отправку (3)'!M:M,MATCH($V18,'на отправку (3)'!$B:$B,0),1),0)</f>
        <v>1</v>
      </c>
      <c r="J18" s="129">
        <f>IFERROR(INDEX('на отправку (3)'!N:N,MATCH($V18,'на отправку (3)'!$B:$B,0),1),0)</f>
        <v>2</v>
      </c>
      <c r="K18" s="92" t="str">
        <f>IFERROR(INDEX('на отправку (3)'!O:O,MATCH($V18,'на отправку (3)'!$B:$B,0),1),0)</f>
        <v>x</v>
      </c>
      <c r="L18" s="92">
        <f>IFERROR(INDEX('на отправку (3)'!P:P,MATCH($V18,'на отправку (3)'!$B:$B,0),1),0)</f>
        <v>6</v>
      </c>
      <c r="M18" s="92">
        <f>IFERROR(INDEX('на отправку (3)'!Q:Q,MATCH($V18,'на отправку (3)'!$B:$B,0),1),0)</f>
        <v>1</v>
      </c>
      <c r="N18" s="92">
        <f>IFERROR(INDEX('на отправку (3)'!R:R,MATCH($V18,'на отправку (3)'!$B:$B,0),1),0)</f>
        <v>0</v>
      </c>
      <c r="O18" s="92">
        <f>IFERROR(INDEX('на отправку (3)'!S:S,MATCH($V18,'на отправку (3)'!$B:$B,0),1),0)</f>
        <v>825</v>
      </c>
      <c r="P18" s="92">
        <f>IFERROR(INDEX('на отправку (3)'!T:T,MATCH($V18,'на отправку (3)'!$B:$B,0),1),0)</f>
        <v>825</v>
      </c>
      <c r="Q18" s="92">
        <f>IFERROR(INDEX('на отправку (3)'!U:U,MATCH($V18,'на отправку (3)'!$B:$B,0),1),0)</f>
        <v>1</v>
      </c>
      <c r="R18" s="129">
        <f>IFERROR(INDEX('на отправку (3)'!V:V,MATCH($V18,'на отправку (3)'!$B:$B,0),1),0)</f>
        <v>0</v>
      </c>
      <c r="S18" s="92">
        <f>IFERROR(INDEX('на отправку (3)'!W:W,MATCH($V18,'на отправку (3)'!$B:$B,0),1),0)</f>
        <v>0</v>
      </c>
      <c r="U18" s="71">
        <f t="shared" si="0"/>
        <v>1</v>
      </c>
      <c r="V18" s="89" t="str">
        <f t="shared" si="1"/>
        <v>022203№7</v>
      </c>
      <c r="W18" s="8">
        <f>IFERROR(INDEX('на отправку (3)'!AB:AB,MATCH($V18,'на отправку (3)'!$B:$B,0),1),0)</f>
        <v>1</v>
      </c>
      <c r="X18" s="8">
        <f>IFERROR(INDEX('на отправку (3)'!AC:AC,MATCH($V18,'на отправку (3)'!$B:$B,0),1),0)</f>
        <v>1</v>
      </c>
      <c r="Y18" s="8">
        <v>2</v>
      </c>
      <c r="Z18" s="8">
        <f t="shared" si="2"/>
        <v>2</v>
      </c>
    </row>
    <row r="19" spans="1:26" ht="59.25" customHeight="1" x14ac:dyDescent="0.25">
      <c r="A19" s="201" t="s">
        <v>3121</v>
      </c>
      <c r="B19" s="186">
        <v>10</v>
      </c>
      <c r="C19" s="124">
        <v>8</v>
      </c>
      <c r="D19" s="92">
        <f>IFERROR(INDEX('на отправку (3)'!G:G,MATCH($V19,'на отправку (3)'!$B:$B,0),1),0)</f>
        <v>109</v>
      </c>
      <c r="E19" s="92">
        <f>IFERROR(INDEX('на отправку (3)'!H:H,MATCH($V19,'на отправку (3)'!$B:$B,0),1),0)</f>
        <v>5880</v>
      </c>
      <c r="F19" s="92">
        <f>IFERROR(INDEX('на отправку (3)'!I:I,MATCH($V19,'на отправку (3)'!$B:$B,0),1),0)</f>
        <v>1.8537415000000002E-2</v>
      </c>
      <c r="G19" s="188" t="s">
        <v>12</v>
      </c>
      <c r="H19" s="92">
        <f>IFERROR(INDEX('на отправку (3)'!K:K,MATCH($V19,'на отправку (3)'!$B:$B,0),1),0)/100</f>
        <v>-5.6931530000000003E-4</v>
      </c>
      <c r="I19" s="192" t="str">
        <f>IFERROR(INDEX('на отправку (3)'!M:M,MATCH($V19,'на отправку (3)'!$B:$B,0),1),0)</f>
        <v>x</v>
      </c>
      <c r="J19" s="129">
        <f>IFERROR(INDEX('на отправку (3)'!N:N,MATCH($V19,'на отправку (3)'!$B:$B,0),1),0)</f>
        <v>2</v>
      </c>
      <c r="K19" s="92">
        <f>IFERROR(INDEX('на отправку (3)'!O:O,MATCH($V19,'на отправку (3)'!$B:$B,0),1),0)</f>
        <v>0</v>
      </c>
      <c r="L19" s="92">
        <f>IFERROR(INDEX('на отправку (3)'!P:P,MATCH($V19,'на отправку (3)'!$B:$B,0),1),0)</f>
        <v>1</v>
      </c>
      <c r="M19" s="92">
        <f>IFERROR(INDEX('на отправку (3)'!Q:Q,MATCH($V19,'на отправку (3)'!$B:$B,0),1),0)</f>
        <v>1</v>
      </c>
      <c r="N19" s="92">
        <f>IFERROR(INDEX('на отправку (3)'!R:R,MATCH($V19,'на отправку (3)'!$B:$B,0),1),0)</f>
        <v>0</v>
      </c>
      <c r="O19" s="92">
        <f>IFERROR(INDEX('на отправку (3)'!S:S,MATCH($V19,'на отправку (3)'!$B:$B,0),1),0)</f>
        <v>103</v>
      </c>
      <c r="P19" s="92">
        <f>IFERROR(INDEX('на отправку (3)'!T:T,MATCH($V19,'на отправку (3)'!$B:$B,0),1),0)</f>
        <v>5240</v>
      </c>
      <c r="Q19" s="92">
        <f>IFERROR(INDEX('на отправку (3)'!U:U,MATCH($V19,'на отправку (3)'!$B:$B,0),1),0)</f>
        <v>1.9656488999999999E-2</v>
      </c>
      <c r="R19" s="129">
        <f>IFERROR(INDEX('на отправку (3)'!V:V,MATCH($V19,'на отправку (3)'!$B:$B,0),1),0)</f>
        <v>0</v>
      </c>
      <c r="S19" s="92">
        <f>IFERROR(INDEX('на отправку (3)'!W:W,MATCH($V19,'на отправку (3)'!$B:$B,0),1),0)</f>
        <v>0</v>
      </c>
      <c r="U19" s="71">
        <f t="shared" si="0"/>
        <v>1</v>
      </c>
      <c r="V19" s="89" t="str">
        <f t="shared" si="1"/>
        <v>022203№8</v>
      </c>
      <c r="W19" s="8">
        <f>IFERROR(INDEX('на отправку (3)'!AB:AB,MATCH($V19,'на отправку (3)'!$B:$B,0),1),0)</f>
        <v>1.4606701999999999E-2</v>
      </c>
      <c r="X19" s="8">
        <f>IFERROR(INDEX('на отправку (3)'!AC:AC,MATCH($V19,'на отправку (3)'!$B:$B,0),1),0)</f>
        <v>0</v>
      </c>
      <c r="Y19" s="8">
        <v>2</v>
      </c>
      <c r="Z19" s="8">
        <f t="shared" si="2"/>
        <v>2</v>
      </c>
    </row>
    <row r="20" spans="1:26" ht="62.25" customHeight="1" x14ac:dyDescent="0.25">
      <c r="A20" s="201" t="s">
        <v>2507</v>
      </c>
      <c r="B20" s="186">
        <v>11</v>
      </c>
      <c r="C20" s="124">
        <v>9</v>
      </c>
      <c r="D20" s="92">
        <f>IFERROR(INDEX('на отправку (3)'!G:G,MATCH($V20,'на отправку (3)'!$B:$B,0),1),0)</f>
        <v>239</v>
      </c>
      <c r="E20" s="92">
        <f>IFERROR(INDEX('на отправку (3)'!H:H,MATCH($V20,'на отправку (3)'!$B:$B,0),1),0)</f>
        <v>243</v>
      </c>
      <c r="F20" s="92">
        <f>IFERROR(INDEX('на отправку (3)'!I:I,MATCH($V20,'на отправку (3)'!$B:$B,0),1),0)</f>
        <v>0.98353909500000003</v>
      </c>
      <c r="G20" s="189">
        <v>1</v>
      </c>
      <c r="H20" s="92">
        <f>IFERROR(INDEX('на отправку (3)'!K:K,MATCH($V20,'на отправку (3)'!$B:$B,0),1),0)/100</f>
        <v>9.8783890900000001E-3</v>
      </c>
      <c r="I20" s="191">
        <f>IFERROR(INDEX('на отправку (3)'!M:M,MATCH($V20,'на отправку (3)'!$B:$B,0),1),0)</f>
        <v>0.98353909500000003</v>
      </c>
      <c r="J20" s="129">
        <f>IFERROR(INDEX('на отправку (3)'!N:N,MATCH($V20,'на отправку (3)'!$B:$B,0),1),0)</f>
        <v>0.5</v>
      </c>
      <c r="K20" s="92" t="str">
        <f>IFERROR(INDEX('на отправку (3)'!O:O,MATCH($V20,'на отправку (3)'!$B:$B,0),1),0)</f>
        <v>x</v>
      </c>
      <c r="L20" s="92">
        <f>IFERROR(INDEX('на отправку (3)'!P:P,MATCH($V20,'на отправку (3)'!$B:$B,0),1),0)</f>
        <v>5</v>
      </c>
      <c r="M20" s="92">
        <f>IFERROR(INDEX('на отправку (3)'!Q:Q,MATCH($V20,'на отправку (3)'!$B:$B,0),1),0)</f>
        <v>1</v>
      </c>
      <c r="N20" s="92">
        <f>IFERROR(INDEX('на отправку (3)'!R:R,MATCH($V20,'на отправку (3)'!$B:$B,0),1),0)</f>
        <v>0</v>
      </c>
      <c r="O20" s="92">
        <f>IFERROR(INDEX('на отправку (3)'!S:S,MATCH($V20,'на отправку (3)'!$B:$B,0),1),0)</f>
        <v>379</v>
      </c>
      <c r="P20" s="92">
        <f>IFERROR(INDEX('на отправку (3)'!T:T,MATCH($V20,'на отправку (3)'!$B:$B,0),1),0)</f>
        <v>766</v>
      </c>
      <c r="Q20" s="92">
        <f>IFERROR(INDEX('на отправку (3)'!U:U,MATCH($V20,'на отправку (3)'!$B:$B,0),1),0)</f>
        <v>0.49477806800000002</v>
      </c>
      <c r="R20" s="129">
        <f>IFERROR(INDEX('на отправку (3)'!V:V,MATCH($V20,'на отправку (3)'!$B:$B,0),1),0)</f>
        <v>0</v>
      </c>
      <c r="S20" s="92">
        <f>IFERROR(INDEX('на отправку (3)'!W:W,MATCH($V20,'на отправку (3)'!$B:$B,0),1),0)</f>
        <v>0</v>
      </c>
      <c r="U20" s="71">
        <f t="shared" si="0"/>
        <v>1</v>
      </c>
      <c r="V20" s="89" t="str">
        <f t="shared" si="1"/>
        <v>022203№9</v>
      </c>
      <c r="W20" s="8">
        <f>IFERROR(INDEX('на отправку (3)'!AB:AB,MATCH($V20,'на отправку (3)'!$B:$B,0),1),0)</f>
        <v>0.93642591900000005</v>
      </c>
      <c r="X20" s="8">
        <f>IFERROR(INDEX('на отправку (3)'!AC:AC,MATCH($V20,'на отправку (3)'!$B:$B,0),1),0)</f>
        <v>0</v>
      </c>
      <c r="Y20" s="8">
        <v>1</v>
      </c>
      <c r="Z20" s="8">
        <f t="shared" si="2"/>
        <v>1</v>
      </c>
    </row>
    <row r="21" spans="1:26" ht="70.5" customHeight="1" x14ac:dyDescent="0.25">
      <c r="A21" s="201" t="s">
        <v>3122</v>
      </c>
      <c r="B21" s="186">
        <v>12</v>
      </c>
      <c r="C21" s="124">
        <v>10</v>
      </c>
      <c r="D21" s="92">
        <f>IFERROR(INDEX('на отправку (3)'!G:G,MATCH($V21,'на отправку (3)'!$B:$B,0),1),0)</f>
        <v>23</v>
      </c>
      <c r="E21" s="92">
        <f>IFERROR(INDEX('на отправку (3)'!H:H,MATCH($V21,'на отправку (3)'!$B:$B,0),1),0)</f>
        <v>23</v>
      </c>
      <c r="F21" s="92">
        <f>IFERROR(INDEX('на отправку (3)'!I:I,MATCH($V21,'на отправку (3)'!$B:$B,0),1),0)</f>
        <v>1</v>
      </c>
      <c r="G21" s="189">
        <v>1</v>
      </c>
      <c r="H21" s="92">
        <f>IFERROR(INDEX('на отправку (3)'!K:K,MATCH($V21,'на отправку (3)'!$B:$B,0),1),0)/100</f>
        <v>0</v>
      </c>
      <c r="I21" s="191">
        <f>IFERROR(INDEX('на отправку (3)'!M:M,MATCH($V21,'на отправку (3)'!$B:$B,0),1),0)</f>
        <v>1</v>
      </c>
      <c r="J21" s="129">
        <f>IFERROR(INDEX('на отправку (3)'!N:N,MATCH($V21,'на отправку (3)'!$B:$B,0),1),0)</f>
        <v>1</v>
      </c>
      <c r="K21" s="92" t="str">
        <f>IFERROR(INDEX('на отправку (3)'!O:O,MATCH($V21,'на отправку (3)'!$B:$B,0),1),0)</f>
        <v>x</v>
      </c>
      <c r="L21" s="92">
        <f>IFERROR(INDEX('на отправку (3)'!P:P,MATCH($V21,'на отправку (3)'!$B:$B,0),1),0)</f>
        <v>6</v>
      </c>
      <c r="M21" s="92">
        <f>IFERROR(INDEX('на отправку (3)'!Q:Q,MATCH($V21,'на отправку (3)'!$B:$B,0),1),0)</f>
        <v>1</v>
      </c>
      <c r="N21" s="92">
        <f>IFERROR(INDEX('на отправку (3)'!R:R,MATCH($V21,'на отправку (3)'!$B:$B,0),1),0)</f>
        <v>0</v>
      </c>
      <c r="O21" s="92">
        <f>IFERROR(INDEX('на отправку (3)'!S:S,MATCH($V21,'на отправку (3)'!$B:$B,0),1),0)</f>
        <v>55</v>
      </c>
      <c r="P21" s="92">
        <f>IFERROR(INDEX('на отправку (3)'!T:T,MATCH($V21,'на отправку (3)'!$B:$B,0),1),0)</f>
        <v>55</v>
      </c>
      <c r="Q21" s="92">
        <f>IFERROR(INDEX('на отправку (3)'!U:U,MATCH($V21,'на отправку (3)'!$B:$B,0),1),0)</f>
        <v>1</v>
      </c>
      <c r="R21" s="129">
        <f>IFERROR(INDEX('на отправку (3)'!V:V,MATCH($V21,'на отправку (3)'!$B:$B,0),1),0)</f>
        <v>0</v>
      </c>
      <c r="S21" s="92">
        <f>IFERROR(INDEX('на отправку (3)'!W:W,MATCH($V21,'на отправку (3)'!$B:$B,0),1),0)</f>
        <v>0</v>
      </c>
      <c r="U21" s="71">
        <f t="shared" si="0"/>
        <v>1</v>
      </c>
      <c r="V21" s="89" t="str">
        <f t="shared" si="1"/>
        <v>022203№10</v>
      </c>
      <c r="W21" s="8">
        <f>IFERROR(INDEX('на отправку (3)'!AB:AB,MATCH($V21,'на отправку (3)'!$B:$B,0),1),0)</f>
        <v>1</v>
      </c>
      <c r="X21" s="8">
        <f>IFERROR(INDEX('на отправку (3)'!AC:AC,MATCH($V21,'на отправку (3)'!$B:$B,0),1),0)</f>
        <v>0</v>
      </c>
      <c r="Y21" s="8">
        <v>1</v>
      </c>
      <c r="Z21" s="8">
        <f t="shared" si="2"/>
        <v>1</v>
      </c>
    </row>
    <row r="22" spans="1:26" ht="56.25" customHeight="1" x14ac:dyDescent="0.25">
      <c r="A22" s="201" t="s">
        <v>3123</v>
      </c>
      <c r="B22" s="186">
        <v>13</v>
      </c>
      <c r="C22" s="124">
        <v>11</v>
      </c>
      <c r="D22" s="92">
        <f>IFERROR(INDEX('на отправку (3)'!G:G,MATCH($V22,'на отправку (3)'!$B:$B,0),1),0)</f>
        <v>48</v>
      </c>
      <c r="E22" s="92">
        <f>IFERROR(INDEX('на отправку (3)'!H:H,MATCH($V22,'на отправку (3)'!$B:$B,0),1),0)</f>
        <v>48</v>
      </c>
      <c r="F22" s="92">
        <f>IFERROR(INDEX('на отправку (3)'!I:I,MATCH($V22,'на отправку (3)'!$B:$B,0),1),0)</f>
        <v>1</v>
      </c>
      <c r="G22" s="189">
        <v>1</v>
      </c>
      <c r="H22" s="92">
        <f>IFERROR(INDEX('на отправку (3)'!K:K,MATCH($V22,'на отправку (3)'!$B:$B,0),1),0)/100</f>
        <v>0</v>
      </c>
      <c r="I22" s="191">
        <f>IFERROR(INDEX('на отправку (3)'!M:M,MATCH($V22,'на отправку (3)'!$B:$B,0),1),0)</f>
        <v>1</v>
      </c>
      <c r="J22" s="129">
        <f>IFERROR(INDEX('на отправку (3)'!N:N,MATCH($V22,'на отправку (3)'!$B:$B,0),1),0)</f>
        <v>2</v>
      </c>
      <c r="K22" s="92" t="str">
        <f>IFERROR(INDEX('на отправку (3)'!O:O,MATCH($V22,'на отправку (3)'!$B:$B,0),1),0)</f>
        <v>x</v>
      </c>
      <c r="L22" s="92">
        <f>IFERROR(INDEX('на отправку (3)'!P:P,MATCH($V22,'на отправку (3)'!$B:$B,0),1),0)</f>
        <v>6</v>
      </c>
      <c r="M22" s="92">
        <f>IFERROR(INDEX('на отправку (3)'!Q:Q,MATCH($V22,'на отправку (3)'!$B:$B,0),1),0)</f>
        <v>1</v>
      </c>
      <c r="N22" s="92">
        <f>IFERROR(INDEX('на отправку (3)'!R:R,MATCH($V22,'на отправку (3)'!$B:$B,0),1),0)</f>
        <v>0</v>
      </c>
      <c r="O22" s="92">
        <f>IFERROR(INDEX('на отправку (3)'!S:S,MATCH($V22,'на отправку (3)'!$B:$B,0),1),0)</f>
        <v>75</v>
      </c>
      <c r="P22" s="92">
        <f>IFERROR(INDEX('на отправку (3)'!T:T,MATCH($V22,'на отправку (3)'!$B:$B,0),1),0)</f>
        <v>75</v>
      </c>
      <c r="Q22" s="92">
        <f>IFERROR(INDEX('на отправку (3)'!U:U,MATCH($V22,'на отправку (3)'!$B:$B,0),1),0)</f>
        <v>1</v>
      </c>
      <c r="R22" s="129">
        <f>IFERROR(INDEX('на отправку (3)'!V:V,MATCH($V22,'на отправку (3)'!$B:$B,0),1),0)</f>
        <v>0</v>
      </c>
      <c r="S22" s="92">
        <f>IFERROR(INDEX('на отправку (3)'!W:W,MATCH($V22,'на отправку (3)'!$B:$B,0),1),0)</f>
        <v>0</v>
      </c>
      <c r="U22" s="71">
        <f t="shared" si="0"/>
        <v>1</v>
      </c>
      <c r="V22" s="89" t="str">
        <f t="shared" si="1"/>
        <v>022203№11</v>
      </c>
      <c r="W22" s="8">
        <f>IFERROR(INDEX('на отправку (3)'!AB:AB,MATCH($V22,'на отправку (3)'!$B:$B,0),1),0)</f>
        <v>1</v>
      </c>
      <c r="X22" s="8">
        <f>IFERROR(INDEX('на отправку (3)'!AC:AC,MATCH($V22,'на отправку (3)'!$B:$B,0),1),0)</f>
        <v>0</v>
      </c>
      <c r="Y22" s="8">
        <v>2</v>
      </c>
      <c r="Z22" s="8">
        <f t="shared" si="2"/>
        <v>2</v>
      </c>
    </row>
    <row r="23" spans="1:26" ht="66.75" customHeight="1" x14ac:dyDescent="0.25">
      <c r="A23" s="201" t="s">
        <v>3124</v>
      </c>
      <c r="B23" s="186">
        <v>14</v>
      </c>
      <c r="C23" s="124">
        <v>12</v>
      </c>
      <c r="D23" s="92">
        <f>IFERROR(INDEX('на отправку (3)'!G:G,MATCH($V23,'на отправку (3)'!$B:$B,0),1),0)</f>
        <v>311</v>
      </c>
      <c r="E23" s="92">
        <f>IFERROR(INDEX('на отправку (3)'!H:H,MATCH($V23,'на отправку (3)'!$B:$B,0),1),0)</f>
        <v>5992</v>
      </c>
      <c r="F23" s="92">
        <f>IFERROR(INDEX('на отправку (3)'!I:I,MATCH($V23,'на отправку (3)'!$B:$B,0),1),0)</f>
        <v>5.1902536999999999E-2</v>
      </c>
      <c r="G23" s="188" t="s">
        <v>12</v>
      </c>
      <c r="H23" s="92">
        <f>IFERROR(INDEX('на отправку (3)'!K:K,MATCH($V23,'на отправку (3)'!$B:$B,0),1),0)/100</f>
        <v>4.1744180999999997E-4</v>
      </c>
      <c r="I23" s="188" t="s">
        <v>12</v>
      </c>
      <c r="J23" s="129">
        <f>IFERROR(INDEX('на отправку (3)'!N:N,MATCH($V23,'на отправку (3)'!$B:$B,0),1),0)</f>
        <v>0</v>
      </c>
      <c r="K23" s="92">
        <f>IFERROR(INDEX('на отправку (3)'!O:O,MATCH($V23,'на отправку (3)'!$B:$B,0),1),0)</f>
        <v>0</v>
      </c>
      <c r="L23" s="92">
        <f>IFERROR(INDEX('на отправку (3)'!P:P,MATCH($V23,'на отправку (3)'!$B:$B,0),1),0)</f>
        <v>1</v>
      </c>
      <c r="M23" s="92">
        <f>IFERROR(INDEX('на отправку (3)'!Q:Q,MATCH($V23,'на отправку (3)'!$B:$B,0),1),0)</f>
        <v>1</v>
      </c>
      <c r="N23" s="92">
        <f>IFERROR(INDEX('на отправку (3)'!R:R,MATCH($V23,'на отправку (3)'!$B:$B,0),1),0)</f>
        <v>0</v>
      </c>
      <c r="O23" s="92">
        <f>IFERROR(INDEX('на отправку (3)'!S:S,MATCH($V23,'на отправку (3)'!$B:$B,0),1),0)</f>
        <v>267</v>
      </c>
      <c r="P23" s="92">
        <f>IFERROR(INDEX('на отправку (3)'!T:T,MATCH($V23,'на отправку (3)'!$B:$B,0),1),0)</f>
        <v>5359</v>
      </c>
      <c r="Q23" s="92">
        <f>IFERROR(INDEX('на отправку (3)'!U:U,MATCH($V23,'на отправку (3)'!$B:$B,0),1),0)</f>
        <v>4.9822727999999997E-2</v>
      </c>
      <c r="R23" s="129">
        <f>IFERROR(INDEX('на отправку (3)'!V:V,MATCH($V23,'на отправку (3)'!$B:$B,0),1),0)</f>
        <v>0</v>
      </c>
      <c r="S23" s="92">
        <f>IFERROR(INDEX('на отправку (3)'!W:W,MATCH($V23,'на отправку (3)'!$B:$B,0),1),0)</f>
        <v>0</v>
      </c>
      <c r="U23" s="71">
        <f t="shared" si="0"/>
        <v>0</v>
      </c>
      <c r="V23" s="89" t="str">
        <f t="shared" si="1"/>
        <v>022203№12</v>
      </c>
      <c r="W23" s="8">
        <f>IFERROR(INDEX('на отправку (3)'!AB:AB,MATCH($V23,'на отправку (3)'!$B:$B,0),1),0)</f>
        <v>3.2834602999999997E-2</v>
      </c>
      <c r="X23" s="8">
        <f>IFERROR(INDEX('на отправку (3)'!AC:AC,MATCH($V23,'на отправку (3)'!$B:$B,0),1),0)</f>
        <v>5.0505050000000003E-3</v>
      </c>
      <c r="Y23" s="8">
        <v>2</v>
      </c>
      <c r="Z23" s="8">
        <f t="shared" si="2"/>
        <v>2</v>
      </c>
    </row>
    <row r="24" spans="1:26" ht="69" customHeight="1" x14ac:dyDescent="0.25">
      <c r="A24" s="201" t="s">
        <v>3125</v>
      </c>
      <c r="B24" s="186">
        <v>15</v>
      </c>
      <c r="C24" s="124">
        <v>13</v>
      </c>
      <c r="D24" s="92">
        <f>IFERROR(INDEX('на отправку (3)'!G:G,MATCH($V24,'на отправку (3)'!$B:$B,0),1),0)</f>
        <v>87</v>
      </c>
      <c r="E24" s="92">
        <f>IFERROR(INDEX('на отправку (3)'!H:H,MATCH($V24,'на отправку (3)'!$B:$B,0),1),0)</f>
        <v>181</v>
      </c>
      <c r="F24" s="92">
        <f>IFERROR(INDEX('на отправку (3)'!I:I,MATCH($V24,'на отправку (3)'!$B:$B,0),1),0)</f>
        <v>0.48066298299999999</v>
      </c>
      <c r="G24" s="188" t="s">
        <v>12</v>
      </c>
      <c r="H24" s="92">
        <f>IFERROR(INDEX('на отправку (3)'!K:K,MATCH($V24,'на отправку (3)'!$B:$B,0),1),0)/100</f>
        <v>9.8534710499999997E-3</v>
      </c>
      <c r="I24" s="188" t="s">
        <v>12</v>
      </c>
      <c r="J24" s="129">
        <f>IFERROR(INDEX('на отправку (3)'!N:N,MATCH($V24,'на отправку (3)'!$B:$B,0),1),0)</f>
        <v>0</v>
      </c>
      <c r="K24" s="92">
        <f>IFERROR(INDEX('на отправку (3)'!O:O,MATCH($V24,'на отправку (3)'!$B:$B,0),1),0)</f>
        <v>0</v>
      </c>
      <c r="L24" s="92">
        <f>IFERROR(INDEX('на отправку (3)'!P:P,MATCH($V24,'на отправку (3)'!$B:$B,0),1),0)</f>
        <v>1</v>
      </c>
      <c r="M24" s="92">
        <f>IFERROR(INDEX('на отправку (3)'!Q:Q,MATCH($V24,'на отправку (3)'!$B:$B,0),1),0)</f>
        <v>1</v>
      </c>
      <c r="N24" s="92">
        <f>IFERROR(INDEX('на отправку (3)'!R:R,MATCH($V24,'на отправку (3)'!$B:$B,0),1),0)</f>
        <v>0</v>
      </c>
      <c r="O24" s="92">
        <f>IFERROR(INDEX('на отправку (3)'!S:S,MATCH($V24,'на отправку (3)'!$B:$B,0),1),0)</f>
        <v>46</v>
      </c>
      <c r="P24" s="92">
        <f>IFERROR(INDEX('на отправку (3)'!T:T,MATCH($V24,'на отправку (3)'!$B:$B,0),1),0)</f>
        <v>190</v>
      </c>
      <c r="Q24" s="92">
        <f>IFERROR(INDEX('на отправку (3)'!U:U,MATCH($V24,'на отправку (3)'!$B:$B,0),1),0)</f>
        <v>0.24210526299999999</v>
      </c>
      <c r="R24" s="129">
        <f>IFERROR(INDEX('на отправку (3)'!V:V,MATCH($V24,'на отправку (3)'!$B:$B,0),1),0)</f>
        <v>0</v>
      </c>
      <c r="S24" s="92">
        <f>IFERROR(INDEX('на отправку (3)'!W:W,MATCH($V24,'на отправку (3)'!$B:$B,0),1),0)</f>
        <v>0</v>
      </c>
      <c r="U24" s="71">
        <f t="shared" si="0"/>
        <v>0</v>
      </c>
      <c r="V24" s="89" t="str">
        <f t="shared" si="1"/>
        <v>022203№13</v>
      </c>
      <c r="W24" s="8">
        <f>IFERROR(INDEX('на отправку (3)'!AB:AB,MATCH($V24,'на отправку (3)'!$B:$B,0),1),0)</f>
        <v>0.4</v>
      </c>
      <c r="X24" s="8">
        <f>IFERROR(INDEX('на отправку (3)'!AC:AC,MATCH($V24,'на отправку (3)'!$B:$B,0),1),0)</f>
        <v>0.177419355</v>
      </c>
      <c r="Y24" s="8">
        <v>2</v>
      </c>
      <c r="Z24" s="8">
        <f t="shared" si="2"/>
        <v>2</v>
      </c>
    </row>
    <row r="25" spans="1:26" ht="69.75" customHeight="1" x14ac:dyDescent="0.25">
      <c r="A25" s="201" t="s">
        <v>3126</v>
      </c>
      <c r="B25" s="186">
        <v>16</v>
      </c>
      <c r="C25" s="124">
        <v>14</v>
      </c>
      <c r="D25" s="92">
        <f>IFERROR(INDEX('на отправку (3)'!G:G,MATCH($V25,'на отправку (3)'!$B:$B,0),1),0)</f>
        <v>0</v>
      </c>
      <c r="E25" s="92">
        <f>IFERROR(INDEX('на отправку (3)'!H:H,MATCH($V25,'на отправку (3)'!$B:$B,0),1),0)</f>
        <v>749</v>
      </c>
      <c r="F25" s="92">
        <f>IFERROR(INDEX('на отправку (3)'!I:I,MATCH($V25,'на отправку (3)'!$B:$B,0),1),0)</f>
        <v>0</v>
      </c>
      <c r="G25" s="188" t="s">
        <v>12</v>
      </c>
      <c r="H25" s="92">
        <f>IFERROR(INDEX('на отправку (3)'!K:K,MATCH($V25,'на отправку (3)'!$B:$B,0),1),0)/100</f>
        <v>0</v>
      </c>
      <c r="I25" s="188" t="s">
        <v>12</v>
      </c>
      <c r="J25" s="129">
        <f>IFERROR(INDEX('на отправку (3)'!N:N,MATCH($V25,'на отправку (3)'!$B:$B,0),1),0)</f>
        <v>3</v>
      </c>
      <c r="K25" s="92">
        <f>IFERROR(INDEX('на отправку (3)'!O:O,MATCH($V25,'на отправку (3)'!$B:$B,0),1),0)</f>
        <v>1</v>
      </c>
      <c r="L25" s="92">
        <f>IFERROR(INDEX('на отправку (3)'!P:P,MATCH($V25,'на отправку (3)'!$B:$B,0),1),0)</f>
        <v>2</v>
      </c>
      <c r="M25" s="92">
        <f>IFERROR(INDEX('на отправку (3)'!Q:Q,MATCH($V25,'на отправку (3)'!$B:$B,0),1),0)</f>
        <v>1</v>
      </c>
      <c r="N25" s="92">
        <f>IFERROR(INDEX('на отправку (3)'!R:R,MATCH($V25,'на отправку (3)'!$B:$B,0),1),0)</f>
        <v>0</v>
      </c>
      <c r="O25" s="92">
        <f>IFERROR(INDEX('на отправку (3)'!S:S,MATCH($V25,'на отправку (3)'!$B:$B,0),1),0)</f>
        <v>0</v>
      </c>
      <c r="P25" s="92">
        <f>IFERROR(INDEX('на отправку (3)'!T:T,MATCH($V25,'на отправку (3)'!$B:$B,0),1),0)</f>
        <v>684</v>
      </c>
      <c r="Q25" s="92">
        <f>IFERROR(INDEX('на отправку (3)'!U:U,MATCH($V25,'на отправку (3)'!$B:$B,0),1),0)</f>
        <v>0</v>
      </c>
      <c r="R25" s="129">
        <f>IFERROR(INDEX('на отправку (3)'!V:V,MATCH($V25,'на отправку (3)'!$B:$B,0),1),0)</f>
        <v>0</v>
      </c>
      <c r="S25" s="92">
        <f>IFERROR(INDEX('на отправку (3)'!W:W,MATCH($V25,'на отправку (3)'!$B:$B,0),1),0)</f>
        <v>0</v>
      </c>
      <c r="U25" s="71">
        <f t="shared" si="0"/>
        <v>1</v>
      </c>
      <c r="V25" s="89" t="str">
        <f t="shared" si="1"/>
        <v>022203№14</v>
      </c>
      <c r="W25" s="8">
        <f>IFERROR(INDEX('на отправку (3)'!AB:AB,MATCH($V25,'на отправку (3)'!$B:$B,0),1),0)</f>
        <v>5.0993200000000005E-4</v>
      </c>
      <c r="X25" s="8">
        <f>IFERROR(INDEX('на отправку (3)'!AC:AC,MATCH($V25,'на отправку (3)'!$B:$B,0),1),0)</f>
        <v>0</v>
      </c>
      <c r="Y25" s="8">
        <v>3</v>
      </c>
      <c r="Z25" s="8">
        <f t="shared" si="2"/>
        <v>3</v>
      </c>
    </row>
    <row r="26" spans="1:26" s="136" customFormat="1" ht="21" customHeight="1" x14ac:dyDescent="0.25">
      <c r="A26" s="202"/>
      <c r="B26" s="187"/>
      <c r="C26" s="134"/>
      <c r="D26" s="135" t="s">
        <v>14</v>
      </c>
      <c r="E26" s="135"/>
      <c r="F26" s="135"/>
      <c r="G26" s="190"/>
      <c r="H26" s="135"/>
      <c r="I26" s="193"/>
      <c r="J26" s="139">
        <f>SUM(J27:J32)</f>
        <v>5</v>
      </c>
      <c r="K26" s="135"/>
      <c r="L26" s="135"/>
      <c r="M26" s="135"/>
      <c r="N26" s="135"/>
      <c r="O26" s="135"/>
      <c r="P26" s="135"/>
      <c r="Q26" s="135"/>
      <c r="R26" s="135"/>
      <c r="S26" s="135"/>
      <c r="U26" s="137"/>
      <c r="W26" s="137"/>
      <c r="X26" s="137"/>
      <c r="Y26" s="137"/>
      <c r="Z26" s="8"/>
    </row>
    <row r="27" spans="1:26" ht="15.75" customHeight="1" x14ac:dyDescent="0.25">
      <c r="A27" s="201" t="s">
        <v>3127</v>
      </c>
      <c r="B27" s="184">
        <v>17</v>
      </c>
      <c r="C27" s="123" t="s">
        <v>2448</v>
      </c>
      <c r="D27" s="92">
        <f>IFERROR(INDEX('на отправку (3)'!G:G,MATCH($V27,'на отправку (3)'!$B:$B,0),1),0)</f>
        <v>849</v>
      </c>
      <c r="E27" s="92">
        <f>IFERROR(INDEX('на отправку (3)'!H:H,MATCH($V27,'на отправку (3)'!$B:$B,0),1),0)</f>
        <v>849</v>
      </c>
      <c r="F27" s="92">
        <f>IFERROR(INDEX('на отправку (3)'!I:I,MATCH($V27,'на отправку (3)'!$B:$B,0),1),0)</f>
        <v>1</v>
      </c>
      <c r="G27" s="191">
        <f>IFERROR(INDEX('на отправку (3)'!J:J,MATCH($V27,'на отправку (3)'!$B:$B,0),1),0)</f>
        <v>1</v>
      </c>
      <c r="H27" s="92">
        <f>IFERROR(INDEX('на отправку (3)'!K:K,MATCH($V27,'на отправку (3)'!$B:$B,0),1),0)/100</f>
        <v>3.9113430000000006E-5</v>
      </c>
      <c r="I27" s="191">
        <f>IFERROR(INDEX('на отправку (3)'!M:M,MATCH($V27,'на отправку (3)'!$B:$B,0),1),0)</f>
        <v>1</v>
      </c>
      <c r="J27" s="129">
        <f>IFERROR(INDEX('на отправку (3)'!N:N,MATCH($V27,'на отправку (3)'!$B:$B,0),1),0)</f>
        <v>5</v>
      </c>
      <c r="K27" s="92" t="str">
        <f>IFERROR(INDEX('на отправку (3)'!O:O,MATCH($V27,'на отправку (3)'!$B:$B,0),1),0)</f>
        <v>x</v>
      </c>
      <c r="L27" s="92">
        <f>IFERROR(INDEX('на отправку (3)'!P:P,MATCH($V27,'на отправку (3)'!$B:$B,0),1),0)</f>
        <v>5</v>
      </c>
      <c r="M27" s="92">
        <f>IFERROR(INDEX('на отправку (3)'!Q:Q,MATCH($V27,'на отправку (3)'!$B:$B,0),1),0)</f>
        <v>1</v>
      </c>
      <c r="N27" s="92">
        <f>IFERROR(INDEX('на отправку (3)'!R:R,MATCH($V27,'на отправку (3)'!$B:$B,0),1),0)</f>
        <v>0</v>
      </c>
      <c r="O27" s="92">
        <f>IFERROR(INDEX('на отправку (3)'!S:S,MATCH($V27,'на отправку (3)'!$B:$B,0),1),0)</f>
        <v>767</v>
      </c>
      <c r="P27" s="92">
        <f>IFERROR(INDEX('на отправку (3)'!T:T,MATCH($V27,'на отправку (3)'!$B:$B,0),1),0)</f>
        <v>770</v>
      </c>
      <c r="Q27" s="92">
        <f>IFERROR(INDEX('на отправку (3)'!U:U,MATCH($V27,'на отправку (3)'!$B:$B,0),1),0)</f>
        <v>0.99610389600000004</v>
      </c>
      <c r="R27" s="129">
        <f>IFERROR(INDEX('на отправку (3)'!V:V,MATCH($V27,'на отправку (3)'!$B:$B,0),1),0)</f>
        <v>0</v>
      </c>
      <c r="S27" s="92">
        <f>IFERROR(INDEX('на отправку (3)'!W:W,MATCH($V27,'на отправку (3)'!$B:$B,0),1),0)</f>
        <v>0</v>
      </c>
      <c r="U27" s="71">
        <f t="shared" ref="U27" si="3">IF(J27&gt;0,1,0)</f>
        <v>1</v>
      </c>
      <c r="V27" s="89" t="str">
        <f t="shared" ref="V27" si="4">CONCATENATE($U$1,"№",C27)</f>
        <v>022203№15</v>
      </c>
      <c r="W27" s="8">
        <f>IFERROR(INDEX('на отправку (3)'!AB:AB,MATCH($V27,'на отправку (3)'!$B:$B,0),1),0)</f>
        <v>0.96851403899999999</v>
      </c>
      <c r="X27" s="8">
        <f>IFERROR(INDEX('на отправку (3)'!AC:AC,MATCH($V27,'на отправку (3)'!$B:$B,0),1),0)</f>
        <v>0</v>
      </c>
      <c r="Y27" s="8">
        <v>5</v>
      </c>
      <c r="Z27" s="8">
        <f t="shared" si="2"/>
        <v>5</v>
      </c>
    </row>
    <row r="28" spans="1:26" ht="55.5" customHeight="1" x14ac:dyDescent="0.25">
      <c r="A28" s="201" t="s">
        <v>3128</v>
      </c>
      <c r="B28" s="184">
        <v>18</v>
      </c>
      <c r="C28" s="123" t="s">
        <v>2449</v>
      </c>
      <c r="D28" s="92">
        <f>IFERROR(INDEX('на отправку (3)'!G:G,MATCH($V28,'на отправку (3)'!$B:$B,0),1),0)</f>
        <v>3</v>
      </c>
      <c r="E28" s="92">
        <f>IFERROR(INDEX('на отправку (3)'!H:H,MATCH($V28,'на отправку (3)'!$B:$B,0),1),0)</f>
        <v>27</v>
      </c>
      <c r="F28" s="92">
        <f>IFERROR(INDEX('на отправку (3)'!I:I,MATCH($V28,'на отправку (3)'!$B:$B,0),1),0)</f>
        <v>0.111111111</v>
      </c>
      <c r="G28" s="192" t="str">
        <f>IFERROR(INDEX('на отправку (3)'!J:J,MATCH($V28,'на отправку (3)'!$B:$B,0),1),0)</f>
        <v>x</v>
      </c>
      <c r="H28" s="92">
        <f>IFERROR(INDEX('на отправку (3)'!K:K,MATCH($V28,'на отправку (3)'!$B:$B,0),1),0)/100</f>
        <v>-6.6666666699999998E-3</v>
      </c>
      <c r="I28" s="192" t="str">
        <f>IFERROR(INDEX('на отправку (3)'!M:M,MATCH($V28,'на отправку (3)'!$B:$B,0),1),0)</f>
        <v>x</v>
      </c>
      <c r="J28" s="129">
        <f>IFERROR(INDEX('на отправку (3)'!N:N,MATCH($V28,'на отправку (3)'!$B:$B,0),1),0)</f>
        <v>0</v>
      </c>
      <c r="K28" s="92">
        <f>IFERROR(INDEX('на отправку (3)'!O:O,MATCH($V28,'на отправку (3)'!$B:$B,0),1),0)</f>
        <v>0</v>
      </c>
      <c r="L28" s="92">
        <f>IFERROR(INDEX('на отправку (3)'!P:P,MATCH($V28,'на отправку (3)'!$B:$B,0),1),0)</f>
        <v>3</v>
      </c>
      <c r="M28" s="92">
        <f>IFERROR(INDEX('на отправку (3)'!Q:Q,MATCH($V28,'на отправку (3)'!$B:$B,0),1),0)</f>
        <v>1</v>
      </c>
      <c r="N28" s="92">
        <f>IFERROR(INDEX('на отправку (3)'!R:R,MATCH($V28,'на отправку (3)'!$B:$B,0),1),0)</f>
        <v>0</v>
      </c>
      <c r="O28" s="92">
        <f>IFERROR(INDEX('на отправку (3)'!S:S,MATCH($V28,'на отправку (3)'!$B:$B,0),1),0)</f>
        <v>2</v>
      </c>
      <c r="P28" s="92">
        <f>IFERROR(INDEX('на отправку (3)'!T:T,MATCH($V28,'на отправку (3)'!$B:$B,0),1),0)</f>
        <v>6</v>
      </c>
      <c r="Q28" s="92">
        <f>IFERROR(INDEX('на отправку (3)'!U:U,MATCH($V28,'на отправку (3)'!$B:$B,0),1),0)</f>
        <v>0.33333333300000001</v>
      </c>
      <c r="R28" s="129">
        <f>IFERROR(INDEX('на отправку (3)'!V:V,MATCH($V28,'на отправку (3)'!$B:$B,0),1),0)</f>
        <v>0</v>
      </c>
      <c r="S28" s="92">
        <f>IFERROR(INDEX('на отправку (3)'!W:W,MATCH($V28,'на отправку (3)'!$B:$B,0),1),0)</f>
        <v>0</v>
      </c>
      <c r="U28" s="71">
        <f t="shared" ref="U28:U32" si="5">IF(J28&gt;0,1,0)</f>
        <v>0</v>
      </c>
      <c r="V28" s="89" t="str">
        <f t="shared" ref="V28:V32" si="6">CONCATENATE($U$1,"№",C28)</f>
        <v>022203№16</v>
      </c>
      <c r="W28" s="8">
        <f>IFERROR(INDEX('на отправку (3)'!AB:AB,MATCH($V28,'на отправку (3)'!$B:$B,0),1),0)</f>
        <v>0.94674221000000003</v>
      </c>
      <c r="X28" s="8">
        <f>IFERROR(INDEX('на отправку (3)'!AC:AC,MATCH($V28,'на отправку (3)'!$B:$B,0),1),0)</f>
        <v>1</v>
      </c>
      <c r="Y28" s="8">
        <v>6</v>
      </c>
      <c r="Z28" s="8">
        <f t="shared" si="2"/>
        <v>6</v>
      </c>
    </row>
    <row r="29" spans="1:26" ht="45" customHeight="1" x14ac:dyDescent="0.25">
      <c r="A29" s="201" t="s">
        <v>3129</v>
      </c>
      <c r="B29" s="184">
        <v>19</v>
      </c>
      <c r="C29" s="123" t="s">
        <v>2450</v>
      </c>
      <c r="D29" s="92">
        <f>IFERROR(INDEX('на отправку (3)'!G:G,MATCH($V29,'на отправку (3)'!$B:$B,0),1),0)</f>
        <v>26</v>
      </c>
      <c r="E29" s="92">
        <f>IFERROR(INDEX('на отправку (3)'!H:H,MATCH($V29,'на отправку (3)'!$B:$B,0),1),0)</f>
        <v>34</v>
      </c>
      <c r="F29" s="92">
        <f>IFERROR(INDEX('на отправку (3)'!I:I,MATCH($V29,'на отправку (3)'!$B:$B,0),1),0)</f>
        <v>0.764705882</v>
      </c>
      <c r="G29" s="192" t="str">
        <f>IFERROR(INDEX('на отправку (3)'!J:J,MATCH($V29,'на отправку (3)'!$B:$B,0),1),0)</f>
        <v>x</v>
      </c>
      <c r="H29" s="92">
        <f>IFERROR(INDEX('на отправку (3)'!K:K,MATCH($V29,'на отправку (3)'!$B:$B,0),1),0)/100</f>
        <v>-8.2352941000000002E-4</v>
      </c>
      <c r="I29" s="192" t="str">
        <f>IFERROR(INDEX('на отправку (3)'!M:M,MATCH($V29,'на отправку (3)'!$B:$B,0),1),0)</f>
        <v>x</v>
      </c>
      <c r="J29" s="129">
        <f>IFERROR(INDEX('на отправку (3)'!N:N,MATCH($V29,'на отправку (3)'!$B:$B,0),1),0)</f>
        <v>0</v>
      </c>
      <c r="K29" s="92">
        <f>IFERROR(INDEX('на отправку (3)'!O:O,MATCH($V29,'на отправку (3)'!$B:$B,0),1),0)</f>
        <v>0</v>
      </c>
      <c r="L29" s="92">
        <f>IFERROR(INDEX('на отправку (3)'!P:P,MATCH($V29,'на отправку (3)'!$B:$B,0),1),0)</f>
        <v>3</v>
      </c>
      <c r="M29" s="92">
        <f>IFERROR(INDEX('на отправку (3)'!Q:Q,MATCH($V29,'на отправку (3)'!$B:$B,0),1),0)</f>
        <v>1</v>
      </c>
      <c r="N29" s="92">
        <f>IFERROR(INDEX('на отправку (3)'!R:R,MATCH($V29,'на отправку (3)'!$B:$B,0),1),0)</f>
        <v>0</v>
      </c>
      <c r="O29" s="92">
        <f>IFERROR(INDEX('на отправку (3)'!S:S,MATCH($V29,'на отправку (3)'!$B:$B,0),1),0)</f>
        <v>5</v>
      </c>
      <c r="P29" s="92">
        <f>IFERROR(INDEX('на отправку (3)'!T:T,MATCH($V29,'на отправку (3)'!$B:$B,0),1),0)</f>
        <v>6</v>
      </c>
      <c r="Q29" s="92">
        <f>IFERROR(INDEX('на отправку (3)'!U:U,MATCH($V29,'на отправку (3)'!$B:$B,0),1),0)</f>
        <v>0.83333333300000001</v>
      </c>
      <c r="R29" s="129">
        <f>IFERROR(INDEX('на отправку (3)'!V:V,MATCH($V29,'на отправку (3)'!$B:$B,0),1),0)</f>
        <v>0</v>
      </c>
      <c r="S29" s="92">
        <f>IFERROR(INDEX('на отправку (3)'!W:W,MATCH($V29,'на отправку (3)'!$B:$B,0),1),0)</f>
        <v>0</v>
      </c>
      <c r="U29" s="71">
        <f t="shared" si="5"/>
        <v>0</v>
      </c>
      <c r="V29" s="89" t="str">
        <f t="shared" si="6"/>
        <v>022203№17</v>
      </c>
      <c r="W29" s="8">
        <f>IFERROR(INDEX('на отправку (3)'!AB:AB,MATCH($V29,'на отправку (3)'!$B:$B,0),1),0)</f>
        <v>0.98260073299999995</v>
      </c>
      <c r="X29" s="8">
        <f>IFERROR(INDEX('на отправку (3)'!AC:AC,MATCH($V29,'на отправку (3)'!$B:$B,0),1),0)</f>
        <v>1</v>
      </c>
      <c r="Y29" s="8">
        <v>6</v>
      </c>
      <c r="Z29" s="8">
        <f t="shared" si="2"/>
        <v>6</v>
      </c>
    </row>
    <row r="30" spans="1:26" ht="47.25" customHeight="1" x14ac:dyDescent="0.25">
      <c r="A30" s="201" t="s">
        <v>3130</v>
      </c>
      <c r="B30" s="184">
        <v>20</v>
      </c>
      <c r="C30" s="123" t="s">
        <v>2451</v>
      </c>
      <c r="D30" s="92">
        <f>IFERROR(INDEX('на отправку (3)'!G:G,MATCH($V30,'на отправку (3)'!$B:$B,0),1),0)</f>
        <v>3</v>
      </c>
      <c r="E30" s="92">
        <f>IFERROR(INDEX('на отправку (3)'!H:H,MATCH($V30,'на отправку (3)'!$B:$B,0),1),0)</f>
        <v>51</v>
      </c>
      <c r="F30" s="92">
        <f>IFERROR(INDEX('на отправку (3)'!I:I,MATCH($V30,'на отправку (3)'!$B:$B,0),1),0)</f>
        <v>5.8823528999999999E-2</v>
      </c>
      <c r="G30" s="192" t="str">
        <f>IFERROR(INDEX('на отправку (3)'!J:J,MATCH($V30,'на отправку (3)'!$B:$B,0),1),0)</f>
        <v>x</v>
      </c>
      <c r="H30" s="92">
        <f>IFERROR(INDEX('на отправку (3)'!K:K,MATCH($V30,'на отправку (3)'!$B:$B,0),1),0)/100</f>
        <v>-8.9705882400000006E-3</v>
      </c>
      <c r="I30" s="192" t="str">
        <f>IFERROR(INDEX('на отправку (3)'!M:M,MATCH($V30,'на отправку (3)'!$B:$B,0),1),0)</f>
        <v>x</v>
      </c>
      <c r="J30" s="129">
        <f>IFERROR(INDEX('на отправку (3)'!N:N,MATCH($V30,'на отправку (3)'!$B:$B,0),1),0)</f>
        <v>0</v>
      </c>
      <c r="K30" s="92">
        <f>IFERROR(INDEX('на отправку (3)'!O:O,MATCH($V30,'на отправку (3)'!$B:$B,0),1),0)</f>
        <v>0</v>
      </c>
      <c r="L30" s="92">
        <f>IFERROR(INDEX('на отправку (3)'!P:P,MATCH($V30,'на отправку (3)'!$B:$B,0),1),0)</f>
        <v>3</v>
      </c>
      <c r="M30" s="92">
        <f>IFERROR(INDEX('на отправку (3)'!Q:Q,MATCH($V30,'на отправку (3)'!$B:$B,0),1),0)</f>
        <v>1</v>
      </c>
      <c r="N30" s="92">
        <f>IFERROR(INDEX('на отправку (3)'!R:R,MATCH($V30,'на отправку (3)'!$B:$B,0),1),0)</f>
        <v>0</v>
      </c>
      <c r="O30" s="92">
        <f>IFERROR(INDEX('на отправку (3)'!S:S,MATCH($V30,'на отправку (3)'!$B:$B,0),1),0)</f>
        <v>4</v>
      </c>
      <c r="P30" s="92">
        <f>IFERROR(INDEX('на отправку (3)'!T:T,MATCH($V30,'на отправку (3)'!$B:$B,0),1),0)</f>
        <v>7</v>
      </c>
      <c r="Q30" s="92">
        <f>IFERROR(INDEX('на отправку (3)'!U:U,MATCH($V30,'на отправку (3)'!$B:$B,0),1),0)</f>
        <v>0.571428571</v>
      </c>
      <c r="R30" s="129">
        <f>IFERROR(INDEX('на отправку (3)'!V:V,MATCH($V30,'на отправку (3)'!$B:$B,0),1),0)</f>
        <v>0</v>
      </c>
      <c r="S30" s="92">
        <f>IFERROR(INDEX('на отправку (3)'!W:W,MATCH($V30,'на отправку (3)'!$B:$B,0),1),0)</f>
        <v>0</v>
      </c>
      <c r="U30" s="71">
        <f t="shared" si="5"/>
        <v>0</v>
      </c>
      <c r="V30" s="89" t="str">
        <f t="shared" si="6"/>
        <v>022203№18</v>
      </c>
      <c r="W30" s="8">
        <f>IFERROR(INDEX('на отправку (3)'!AB:AB,MATCH($V30,'на отправку (3)'!$B:$B,0),1),0)</f>
        <v>0.96027201100000004</v>
      </c>
      <c r="X30" s="8">
        <f>IFERROR(INDEX('на отправку (3)'!AC:AC,MATCH($V30,'на отправку (3)'!$B:$B,0),1),0)</f>
        <v>1</v>
      </c>
      <c r="Y30" s="8">
        <v>6</v>
      </c>
      <c r="Z30" s="8">
        <f t="shared" si="2"/>
        <v>6</v>
      </c>
    </row>
    <row r="31" spans="1:26" ht="50.25" customHeight="1" x14ac:dyDescent="0.25">
      <c r="A31" s="201" t="s">
        <v>3131</v>
      </c>
      <c r="B31" s="184">
        <v>21</v>
      </c>
      <c r="C31" s="123" t="s">
        <v>2452</v>
      </c>
      <c r="D31" s="92">
        <f>IFERROR(INDEX('на отправку (3)'!G:G,MATCH($V31,'на отправку (3)'!$B:$B,0),1),0)</f>
        <v>2</v>
      </c>
      <c r="E31" s="92">
        <f>IFERROR(INDEX('на отправку (3)'!H:H,MATCH($V31,'на отправку (3)'!$B:$B,0),1),0)</f>
        <v>3</v>
      </c>
      <c r="F31" s="92">
        <f>IFERROR(INDEX('на отправку (3)'!I:I,MATCH($V31,'на отправку (3)'!$B:$B,0),1),0)</f>
        <v>0.66666666699999999</v>
      </c>
      <c r="G31" s="192" t="str">
        <f>IFERROR(INDEX('на отправку (3)'!J:J,MATCH($V31,'на отправку (3)'!$B:$B,0),1),0)</f>
        <v>x</v>
      </c>
      <c r="H31" s="92">
        <f>IFERROR(INDEX('на отправку (3)'!K:K,MATCH($V31,'на отправку (3)'!$B:$B,0),1),0)/100</f>
        <v>-1.1111111099999999E-3</v>
      </c>
      <c r="I31" s="192" t="str">
        <f>IFERROR(INDEX('на отправку (3)'!M:M,MATCH($V31,'на отправку (3)'!$B:$B,0),1),0)</f>
        <v>x</v>
      </c>
      <c r="J31" s="129">
        <f>IFERROR(INDEX('на отправку (3)'!N:N,MATCH($V31,'на отправку (3)'!$B:$B,0),1),0)</f>
        <v>0</v>
      </c>
      <c r="K31" s="92">
        <f>IFERROR(INDEX('на отправку (3)'!O:O,MATCH($V31,'на отправку (3)'!$B:$B,0),1),0)</f>
        <v>0</v>
      </c>
      <c r="L31" s="92">
        <f>IFERROR(INDEX('на отправку (3)'!P:P,MATCH($V31,'на отправку (3)'!$B:$B,0),1),0)</f>
        <v>3</v>
      </c>
      <c r="M31" s="92">
        <f>IFERROR(INDEX('на отправку (3)'!Q:Q,MATCH($V31,'на отправку (3)'!$B:$B,0),1),0)</f>
        <v>1</v>
      </c>
      <c r="N31" s="92">
        <f>IFERROR(INDEX('на отправку (3)'!R:R,MATCH($V31,'на отправку (3)'!$B:$B,0),1),0)</f>
        <v>0</v>
      </c>
      <c r="O31" s="92">
        <f>IFERROR(INDEX('на отправку (3)'!S:S,MATCH($V31,'на отправку (3)'!$B:$B,0),1),0)</f>
        <v>3</v>
      </c>
      <c r="P31" s="92">
        <f>IFERROR(INDEX('на отправку (3)'!T:T,MATCH($V31,'на отправку (3)'!$B:$B,0),1),0)</f>
        <v>4</v>
      </c>
      <c r="Q31" s="92">
        <f>IFERROR(INDEX('на отправку (3)'!U:U,MATCH($V31,'на отправку (3)'!$B:$B,0),1),0)</f>
        <v>0.75</v>
      </c>
      <c r="R31" s="129">
        <f>IFERROR(INDEX('на отправку (3)'!V:V,MATCH($V31,'на отправку (3)'!$B:$B,0),1),0)</f>
        <v>0</v>
      </c>
      <c r="S31" s="92">
        <f>IFERROR(INDEX('на отправку (3)'!W:W,MATCH($V31,'на отправку (3)'!$B:$B,0),1),0)</f>
        <v>0</v>
      </c>
      <c r="U31" s="71">
        <f t="shared" si="5"/>
        <v>0</v>
      </c>
      <c r="V31" s="89" t="str">
        <f t="shared" si="6"/>
        <v>022203№19</v>
      </c>
      <c r="W31" s="8">
        <f>IFERROR(INDEX('на отправку (3)'!AB:AB,MATCH($V31,'на отправку (3)'!$B:$B,0),1),0)</f>
        <v>0.96570972899999996</v>
      </c>
      <c r="X31" s="8">
        <f>IFERROR(INDEX('на отправку (3)'!AC:AC,MATCH($V31,'на отправку (3)'!$B:$B,0),1),0)</f>
        <v>1</v>
      </c>
      <c r="Y31" s="8">
        <v>6</v>
      </c>
      <c r="Z31" s="8">
        <f t="shared" si="2"/>
        <v>6</v>
      </c>
    </row>
    <row r="32" spans="1:26" ht="78.75" x14ac:dyDescent="0.25">
      <c r="A32" s="201" t="s">
        <v>3132</v>
      </c>
      <c r="B32" s="184">
        <v>22</v>
      </c>
      <c r="C32" s="123" t="s">
        <v>2453</v>
      </c>
      <c r="D32" s="92">
        <f>IFERROR(INDEX('на отправку (3)'!G:G,MATCH($V32,'на отправку (3)'!$B:$B,0),1),0)</f>
        <v>1</v>
      </c>
      <c r="E32" s="92">
        <f>IFERROR(INDEX('на отправку (3)'!H:H,MATCH($V32,'на отправку (3)'!$B:$B,0),1),0)</f>
        <v>17</v>
      </c>
      <c r="F32" s="92">
        <f>IFERROR(INDEX('на отправку (3)'!I:I,MATCH($V32,'на отправку (3)'!$B:$B,0),1),0)</f>
        <v>5.8823528999999999E-2</v>
      </c>
      <c r="G32" s="192" t="str">
        <f>IFERROR(INDEX('на отправку (3)'!J:J,MATCH($V32,'на отправку (3)'!$B:$B,0),1),0)</f>
        <v>x</v>
      </c>
      <c r="H32" s="92">
        <f>IFERROR(INDEX('на отправку (3)'!K:K,MATCH($V32,'на отправку (3)'!$B:$B,0),1),0)/100</f>
        <v>-9.4117647099999993E-3</v>
      </c>
      <c r="I32" s="192" t="str">
        <f>IFERROR(INDEX('на отправку (3)'!M:M,MATCH($V32,'на отправку (3)'!$B:$B,0),1),0)</f>
        <v>x</v>
      </c>
      <c r="J32" s="129">
        <f>IFERROR(INDEX('на отправку (3)'!N:N,MATCH($V32,'на отправку (3)'!$B:$B,0),1),0)</f>
        <v>0</v>
      </c>
      <c r="K32" s="92">
        <f>IFERROR(INDEX('на отправку (3)'!O:O,MATCH($V32,'на отправку (3)'!$B:$B,0),1),0)</f>
        <v>0</v>
      </c>
      <c r="L32" s="92">
        <f>IFERROR(INDEX('на отправку (3)'!P:P,MATCH($V32,'на отправку (3)'!$B:$B,0),1),0)</f>
        <v>3</v>
      </c>
      <c r="M32" s="92">
        <f>IFERROR(INDEX('на отправку (3)'!Q:Q,MATCH($V32,'на отправку (3)'!$B:$B,0),1),0)</f>
        <v>1</v>
      </c>
      <c r="N32" s="92">
        <f>IFERROR(INDEX('на отправку (3)'!R:R,MATCH($V32,'на отправку (3)'!$B:$B,0),1),0)</f>
        <v>0</v>
      </c>
      <c r="O32" s="92">
        <f>IFERROR(INDEX('на отправку (3)'!S:S,MATCH($V32,'на отправку (3)'!$B:$B,0),1),0)</f>
        <v>2</v>
      </c>
      <c r="P32" s="92">
        <f>IFERROR(INDEX('на отправку (3)'!T:T,MATCH($V32,'на отправку (3)'!$B:$B,0),1),0)</f>
        <v>2</v>
      </c>
      <c r="Q32" s="92">
        <f>IFERROR(INDEX('на отправку (3)'!U:U,MATCH($V32,'на отправку (3)'!$B:$B,0),1),0)</f>
        <v>1</v>
      </c>
      <c r="R32" s="129">
        <f>IFERROR(INDEX('на отправку (3)'!V:V,MATCH($V32,'на отправку (3)'!$B:$B,0),1),0)</f>
        <v>0</v>
      </c>
      <c r="S32" s="92">
        <f>IFERROR(INDEX('на отправку (3)'!W:W,MATCH($V32,'на отправку (3)'!$B:$B,0),1),0)</f>
        <v>0</v>
      </c>
      <c r="U32" s="71">
        <f t="shared" si="5"/>
        <v>0</v>
      </c>
      <c r="V32" s="89" t="str">
        <f t="shared" si="6"/>
        <v>022203№20</v>
      </c>
      <c r="W32" s="8">
        <f>IFERROR(INDEX('на отправку (3)'!AB:AB,MATCH($V32,'на отправку (3)'!$B:$B,0),1),0)</f>
        <v>0.8075</v>
      </c>
      <c r="X32" s="8">
        <f>IFERROR(INDEX('на отправку (3)'!AC:AC,MATCH($V32,'на отправку (3)'!$B:$B,0),1),0)</f>
        <v>1</v>
      </c>
      <c r="Y32" s="8">
        <v>6</v>
      </c>
      <c r="Z32" s="8">
        <f t="shared" si="2"/>
        <v>6</v>
      </c>
    </row>
    <row r="33" spans="1:27" s="136" customFormat="1" ht="21" customHeight="1" x14ac:dyDescent="0.25">
      <c r="A33" s="202"/>
      <c r="B33" s="187"/>
      <c r="C33" s="134"/>
      <c r="D33" s="135" t="s">
        <v>15</v>
      </c>
      <c r="E33" s="135"/>
      <c r="F33" s="135"/>
      <c r="G33" s="190"/>
      <c r="H33" s="135"/>
      <c r="I33" s="193"/>
      <c r="J33" s="139">
        <f>SUM(J34:J37)</f>
        <v>0</v>
      </c>
      <c r="K33" s="135"/>
      <c r="L33" s="135"/>
      <c r="M33" s="135"/>
      <c r="N33" s="135"/>
      <c r="O33" s="135"/>
      <c r="P33" s="135"/>
      <c r="Q33" s="135"/>
      <c r="R33" s="135"/>
      <c r="S33" s="135"/>
      <c r="U33" s="137"/>
      <c r="W33" s="137"/>
      <c r="X33" s="137"/>
      <c r="Y33" s="137"/>
      <c r="Z33" s="8"/>
    </row>
    <row r="34" spans="1:27" ht="42.75" customHeight="1" x14ac:dyDescent="0.25">
      <c r="A34" s="201" t="s">
        <v>3133</v>
      </c>
      <c r="B34" s="184">
        <v>23</v>
      </c>
      <c r="C34" s="123" t="s">
        <v>2454</v>
      </c>
      <c r="D34" s="92">
        <f>IFERROR(INDEX('на отправку (3)'!G:G,MATCH($V34,'на отправку (3)'!$B:$B,0),1),0)</f>
        <v>2</v>
      </c>
      <c r="E34" s="92">
        <f>IFERROR(INDEX('на отправку (3)'!H:H,MATCH($V34,'на отправку (3)'!$B:$B,0),1),0)</f>
        <v>6</v>
      </c>
      <c r="F34" s="92">
        <f>IFERROR(INDEX('на отправку (3)'!I:I,MATCH($V34,'на отправку (3)'!$B:$B,0),1),0)</f>
        <v>0.33333333300000001</v>
      </c>
      <c r="G34" s="191" t="str">
        <f>IFERROR(INDEX('на отправку (3)'!J:J,MATCH($V34,'на отправку (3)'!$B:$B,0),1),0)</f>
        <v>x</v>
      </c>
      <c r="H34" s="92">
        <f>IFERROR(INDEX('на отправку (3)'!K:K,MATCH($V34,'на отправку (3)'!$B:$B,0),1),0)/100</f>
        <v>0</v>
      </c>
      <c r="I34" s="191" t="str">
        <f>IFERROR(INDEX('на отправку (3)'!M:M,MATCH($V34,'на отправку (3)'!$B:$B,0),1),0)</f>
        <v>x</v>
      </c>
      <c r="J34" s="129">
        <f>IFERROR(INDEX('на отправку (3)'!N:N,MATCH($V34,'на отправку (3)'!$B:$B,0),1),0)</f>
        <v>0</v>
      </c>
      <c r="K34" s="92">
        <f>IFERROR(INDEX('на отправку (3)'!O:O,MATCH($V34,'на отправку (3)'!$B:$B,0),1),0)</f>
        <v>0</v>
      </c>
      <c r="L34" s="92">
        <f>IFERROR(INDEX('на отправку (3)'!P:P,MATCH($V34,'на отправку (3)'!$B:$B,0),1),0)</f>
        <v>3</v>
      </c>
      <c r="M34" s="92">
        <f>IFERROR(INDEX('на отправку (3)'!Q:Q,MATCH($V34,'на отправку (3)'!$B:$B,0),1),0)</f>
        <v>1</v>
      </c>
      <c r="N34" s="92">
        <f>IFERROR(INDEX('на отправку (3)'!R:R,MATCH($V34,'на отправку (3)'!$B:$B,0),1),0)</f>
        <v>0</v>
      </c>
      <c r="O34" s="92">
        <f>IFERROR(INDEX('на отправку (3)'!S:S,MATCH($V34,'на отправку (3)'!$B:$B,0),1),0)</f>
        <v>0</v>
      </c>
      <c r="P34" s="92">
        <f>IFERROR(INDEX('на отправку (3)'!T:T,MATCH($V34,'на отправку (3)'!$B:$B,0),1),0)</f>
        <v>1</v>
      </c>
      <c r="Q34" s="92">
        <f>IFERROR(INDEX('на отправку (3)'!U:U,MATCH($V34,'на отправку (3)'!$B:$B,0),1),0)</f>
        <v>0</v>
      </c>
      <c r="R34" s="129">
        <f>IFERROR(INDEX('на отправку (3)'!V:V,MATCH($V34,'на отправку (3)'!$B:$B,0),1),0)</f>
        <v>0</v>
      </c>
      <c r="S34" s="92">
        <f>IFERROR(INDEX('на отправку (3)'!W:W,MATCH($V34,'на отправку (3)'!$B:$B,0),1),0)</f>
        <v>0</v>
      </c>
      <c r="U34" s="71">
        <f t="shared" ref="U34" si="7">IF(J34&gt;0,1,0)</f>
        <v>0</v>
      </c>
      <c r="V34" s="89" t="str">
        <f t="shared" ref="V34" si="8">CONCATENATE($U$1,"№",C34)</f>
        <v>022203№21</v>
      </c>
      <c r="W34" s="8">
        <f>IFERROR(INDEX('на отправку (3)'!AB:AB,MATCH($V34,'на отправку (3)'!$B:$B,0),1),0)</f>
        <v>0.39646335199999999</v>
      </c>
      <c r="X34" s="8">
        <f>IFERROR(INDEX('на отправку (3)'!AC:AC,MATCH($V34,'на отправку (3)'!$B:$B,0),1),0)</f>
        <v>1</v>
      </c>
      <c r="Y34" s="8">
        <v>8</v>
      </c>
      <c r="Z34" s="8">
        <f t="shared" si="2"/>
        <v>8</v>
      </c>
    </row>
    <row r="35" spans="1:27" ht="56.25" customHeight="1" x14ac:dyDescent="0.25">
      <c r="A35" s="201" t="s">
        <v>3134</v>
      </c>
      <c r="B35" s="184">
        <v>24</v>
      </c>
      <c r="C35" s="123">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1" t="str">
        <f>IFERROR(INDEX('на отправку (3)'!J:J,MATCH($V35,'на отправку (3)'!$B:$B,0),1),0)</f>
        <v>x</v>
      </c>
      <c r="H35" s="92">
        <f>IFERROR(INDEX('на отправку (3)'!K:K,MATCH($V35,'на отправку (3)'!$B:$B,0),1),0)/100</f>
        <v>-0.01</v>
      </c>
      <c r="I35" s="191" t="str">
        <f>IFERROR(INDEX('на отправку (3)'!M:M,MATCH($V35,'на отправку (3)'!$B:$B,0),1),0)</f>
        <v>x</v>
      </c>
      <c r="J35" s="129">
        <f>IFERROR(INDEX('на отправку (3)'!N:N,MATCH($V35,'на отправку (3)'!$B:$B,0),1),0)</f>
        <v>0</v>
      </c>
      <c r="K35" s="92">
        <f>IFERROR(INDEX('на отправку (3)'!O:O,MATCH($V35,'на отправку (3)'!$B:$B,0),1),0)</f>
        <v>0</v>
      </c>
      <c r="L35" s="92">
        <f>IFERROR(INDEX('на отправку (3)'!P:P,MATCH($V35,'на отправку (3)'!$B:$B,0),1),0)</f>
        <v>0</v>
      </c>
      <c r="M35" s="92">
        <f>IFERROR(INDEX('на отправку (3)'!Q:Q,MATCH($V35,'на отправку (3)'!$B:$B,0),1),0)</f>
        <v>2</v>
      </c>
      <c r="N35" s="92">
        <f>IFERROR(INDEX('на отправку (3)'!R:R,MATCH($V35,'на отправку (3)'!$B:$B,0),1),0)</f>
        <v>0</v>
      </c>
      <c r="O35" s="92">
        <f>IFERROR(INDEX('на отправку (3)'!S:S,MATCH($V35,'на отправку (3)'!$B:$B,0),1),0)</f>
        <v>1</v>
      </c>
      <c r="P35" s="92">
        <f>IFERROR(INDEX('на отправку (3)'!T:T,MATCH($V35,'на отправку (3)'!$B:$B,0),1),0)</f>
        <v>1</v>
      </c>
      <c r="Q35" s="92">
        <f>IFERROR(INDEX('на отправку (3)'!U:U,MATCH($V35,'на отправку (3)'!$B:$B,0),1),0)</f>
        <v>1</v>
      </c>
      <c r="R35" s="129">
        <f>IFERROR(INDEX('на отправку (3)'!V:V,MATCH($V35,'на отправку (3)'!$B:$B,0),1),0)</f>
        <v>0</v>
      </c>
      <c r="S35" s="92">
        <f>IFERROR(INDEX('на отправку (3)'!W:W,MATCH($V35,'на отправку (3)'!$B:$B,0),1),0)</f>
        <v>0</v>
      </c>
      <c r="U35" s="71">
        <f t="shared" ref="U35:U37" si="9">IF(J35&gt;0,1,0)</f>
        <v>0</v>
      </c>
      <c r="V35" s="89" t="str">
        <f t="shared" ref="V35:V37" si="10">CONCATENATE($U$1,"№",C35)</f>
        <v>022203№23</v>
      </c>
      <c r="W35" s="8">
        <f>IFERROR(INDEX('на отправку (3)'!AB:AB,MATCH($V35,'на отправку (3)'!$B:$B,0),1),0)</f>
        <v>0.6</v>
      </c>
      <c r="X35" s="8">
        <f>IFERROR(INDEX('на отправку (3)'!AC:AC,MATCH($V35,'на отправку (3)'!$B:$B,0),1),0)</f>
        <v>1</v>
      </c>
      <c r="Y35" s="8">
        <v>9</v>
      </c>
      <c r="Z35" s="8">
        <f t="shared" si="2"/>
        <v>0</v>
      </c>
    </row>
    <row r="36" spans="1:27" ht="60" customHeight="1" x14ac:dyDescent="0.25">
      <c r="A36" s="201" t="s">
        <v>3135</v>
      </c>
      <c r="B36" s="184">
        <v>25</v>
      </c>
      <c r="C36" s="123">
        <v>24</v>
      </c>
      <c r="D36" s="92">
        <f>IFERROR(INDEX('на отправку (3)'!G:G,MATCH($V36,'на отправку (3)'!$B:$B,0),1),0)</f>
        <v>0</v>
      </c>
      <c r="E36" s="92">
        <f>IFERROR(INDEX('на отправку (3)'!H:H,MATCH($V36,'на отправку (3)'!$B:$B,0),1),0)</f>
        <v>0</v>
      </c>
      <c r="F36" s="92">
        <f>IFERROR(INDEX('на отправку (3)'!I:I,MATCH($V36,'на отправку (3)'!$B:$B,0),1),0)</f>
        <v>0</v>
      </c>
      <c r="G36" s="191" t="str">
        <f>IFERROR(INDEX('на отправку (3)'!J:J,MATCH($V36,'на отправку (3)'!$B:$B,0),1),0)</f>
        <v>x</v>
      </c>
      <c r="H36" s="92">
        <f>IFERROR(INDEX('на отправку (3)'!K:K,MATCH($V36,'на отправку (3)'!$B:$B,0),1),0)/100</f>
        <v>0</v>
      </c>
      <c r="I36" s="191" t="str">
        <f>IFERROR(INDEX('на отправку (3)'!M:M,MATCH($V36,'на отправку (3)'!$B:$B,0),1),0)</f>
        <v>x</v>
      </c>
      <c r="J36" s="129">
        <f>IFERROR(INDEX('на отправку (3)'!N:N,MATCH($V36,'на отправку (3)'!$B:$B,0),1),0)</f>
        <v>0</v>
      </c>
      <c r="K36" s="92">
        <f>IFERROR(INDEX('на отправку (3)'!O:O,MATCH($V36,'на отправку (3)'!$B:$B,0),1),0)</f>
        <v>0</v>
      </c>
      <c r="L36" s="92">
        <f>IFERROR(INDEX('на отправку (3)'!P:P,MATCH($V36,'на отправку (3)'!$B:$B,0),1),0)</f>
        <v>0</v>
      </c>
      <c r="M36" s="92">
        <f>IFERROR(INDEX('на отправку (3)'!Q:Q,MATCH($V36,'на отправку (3)'!$B:$B,0),1),0)</f>
        <v>2</v>
      </c>
      <c r="N36" s="92">
        <f>IFERROR(INDEX('на отправку (3)'!R:R,MATCH($V36,'на отправку (3)'!$B:$B,0),1),0)</f>
        <v>0</v>
      </c>
      <c r="O36" s="92">
        <f>IFERROR(INDEX('на отправку (3)'!S:S,MATCH($V36,'на отправку (3)'!$B:$B,0),1),0)</f>
        <v>0</v>
      </c>
      <c r="P36" s="92">
        <f>IFERROR(INDEX('на отправку (3)'!T:T,MATCH($V36,'на отправку (3)'!$B:$B,0),1),0)</f>
        <v>0</v>
      </c>
      <c r="Q36" s="92">
        <f>IFERROR(INDEX('на отправку (3)'!U:U,MATCH($V36,'на отправку (3)'!$B:$B,0),1),0)</f>
        <v>0</v>
      </c>
      <c r="R36" s="129">
        <f>IFERROR(INDEX('на отправку (3)'!V:V,MATCH($V36,'на отправку (3)'!$B:$B,0),1),0)</f>
        <v>0</v>
      </c>
      <c r="S36" s="92">
        <f>IFERROR(INDEX('на отправку (3)'!W:W,MATCH($V36,'на отправку (3)'!$B:$B,0),1),0)</f>
        <v>0</v>
      </c>
      <c r="U36" s="71">
        <f t="shared" si="9"/>
        <v>0</v>
      </c>
      <c r="V36" s="89" t="str">
        <f t="shared" si="10"/>
        <v>022203№24</v>
      </c>
      <c r="W36" s="8">
        <f>IFERROR(INDEX('на отправку (3)'!AB:AB,MATCH($V36,'на отправку (3)'!$B:$B,0),1),0)</f>
        <v>0.381578947</v>
      </c>
      <c r="X36" s="8">
        <f>IFERROR(INDEX('на отправку (3)'!AC:AC,MATCH($V36,'на отправку (3)'!$B:$B,0),1),0)</f>
        <v>1</v>
      </c>
      <c r="Y36" s="8">
        <v>9</v>
      </c>
      <c r="Z36" s="8">
        <f t="shared" si="2"/>
        <v>0</v>
      </c>
    </row>
    <row r="37" spans="1:27" ht="46.5" customHeight="1" x14ac:dyDescent="0.25">
      <c r="A37" s="201" t="s">
        <v>3136</v>
      </c>
      <c r="B37" s="184">
        <v>26</v>
      </c>
      <c r="C37" s="123">
        <v>25</v>
      </c>
      <c r="D37" s="92">
        <f>IFERROR(INDEX('на отправку (3)'!G:G,MATCH($V37,'на отправку (3)'!$B:$B,0),1),0)</f>
        <v>41</v>
      </c>
      <c r="E37" s="92">
        <f>IFERROR(INDEX('на отправку (3)'!H:H,MATCH($V37,'на отправку (3)'!$B:$B,0),1),0)</f>
        <v>48</v>
      </c>
      <c r="F37" s="92">
        <f>IFERROR(INDEX('на отправку (3)'!I:I,MATCH($V37,'на отправку (3)'!$B:$B,0),1),0)</f>
        <v>0.85416666699999999</v>
      </c>
      <c r="G37" s="191">
        <f>IFERROR(INDEX('на отправку (3)'!J:J,MATCH($V37,'на отправку (3)'!$B:$B,0),1),0)</f>
        <v>1</v>
      </c>
      <c r="H37" s="92">
        <f>IFERROR(INDEX('на отправку (3)'!K:K,MATCH($V37,'на отправку (3)'!$B:$B,0),1),0)</f>
        <v>-0.110730593</v>
      </c>
      <c r="I37" s="191" t="str">
        <f>IFERROR(INDEX('на отправку (3)'!M:M,MATCH($V37,'на отправку (3)'!$B:$B,0),1),0)</f>
        <v>x</v>
      </c>
      <c r="J37" s="129">
        <f>IFERROR(INDEX('на отправку (3)'!N:N,MATCH($V37,'на отправку (3)'!$B:$B,0),1),0)</f>
        <v>0</v>
      </c>
      <c r="K37" s="92">
        <f>IFERROR(INDEX('на отправку (3)'!O:O,MATCH($V37,'на отправку (3)'!$B:$B,0),1),0)</f>
        <v>0</v>
      </c>
      <c r="L37" s="92">
        <f>IFERROR(INDEX('на отправку (3)'!P:P,MATCH($V37,'на отправку (3)'!$B:$B,0),1),0)</f>
        <v>3</v>
      </c>
      <c r="M37" s="92">
        <f>IFERROR(INDEX('на отправку (3)'!Q:Q,MATCH($V37,'на отправку (3)'!$B:$B,0),1),0)</f>
        <v>1</v>
      </c>
      <c r="N37" s="92">
        <f>IFERROR(INDEX('на отправку (3)'!R:R,MATCH($V37,'на отправку (3)'!$B:$B,0),1),0)</f>
        <v>0</v>
      </c>
      <c r="O37" s="92">
        <f>IFERROR(INDEX('на отправку (3)'!S:S,MATCH($V37,'на отправку (3)'!$B:$B,0),1),0)</f>
        <v>73</v>
      </c>
      <c r="P37" s="92">
        <f>IFERROR(INDEX('на отправку (3)'!T:T,MATCH($V37,'на отправку (3)'!$B:$B,0),1),0)</f>
        <v>76</v>
      </c>
      <c r="Q37" s="92">
        <f>IFERROR(INDEX('на отправку (3)'!U:U,MATCH($V37,'на отправку (3)'!$B:$B,0),1),0)</f>
        <v>0.96052631600000005</v>
      </c>
      <c r="R37" s="129">
        <f>IFERROR(INDEX('на отправку (3)'!V:V,MATCH($V37,'на отправку (3)'!$B:$B,0),1),0)</f>
        <v>0</v>
      </c>
      <c r="S37" s="92">
        <f>IFERROR(INDEX('на отправку (3)'!W:W,MATCH($V37,'на отправку (3)'!$B:$B,0),1),0)</f>
        <v>0</v>
      </c>
      <c r="U37" s="71">
        <f t="shared" si="9"/>
        <v>0</v>
      </c>
      <c r="V37" s="89" t="str">
        <f t="shared" si="10"/>
        <v>022203№25</v>
      </c>
      <c r="W37" s="8">
        <f>IFERROR(INDEX('на отправку (3)'!AB:AB,MATCH($V37,'на отправку (3)'!$B:$B,0),1),0)</f>
        <v>0.97159166299999999</v>
      </c>
      <c r="X37" s="8">
        <f>IFERROR(INDEX('на отправку (3)'!AC:AC,MATCH($V37,'на отправку (3)'!$B:$B,0),1),0)</f>
        <v>1</v>
      </c>
      <c r="Y37" s="8">
        <v>9</v>
      </c>
      <c r="Z37" s="8">
        <f t="shared" si="2"/>
        <v>9</v>
      </c>
    </row>
    <row r="38" spans="1:27" s="136" customFormat="1" ht="21" customHeight="1" x14ac:dyDescent="0.25">
      <c r="A38" s="202"/>
      <c r="B38" s="187"/>
      <c r="C38" s="134"/>
      <c r="D38" s="135" t="s">
        <v>3091</v>
      </c>
      <c r="E38" s="135"/>
      <c r="F38" s="135"/>
      <c r="G38" s="190"/>
      <c r="H38" s="135"/>
      <c r="I38" s="193"/>
      <c r="J38" s="139">
        <f>IF(SUM(J39:J45)&lt;0,0,SUM(J39:J45))</f>
        <v>31</v>
      </c>
      <c r="K38" s="135"/>
      <c r="L38" s="135"/>
      <c r="M38" s="135"/>
      <c r="N38" s="135"/>
      <c r="O38" s="135"/>
      <c r="P38" s="135"/>
      <c r="Q38" s="135"/>
      <c r="R38" s="135"/>
      <c r="S38" s="135"/>
      <c r="U38" s="137"/>
      <c r="W38" s="137"/>
      <c r="X38" s="137"/>
      <c r="Y38" s="137"/>
      <c r="Z38" s="8"/>
    </row>
    <row r="39" spans="1:27" ht="63" customHeight="1" x14ac:dyDescent="0.25">
      <c r="A39" s="201" t="s">
        <v>3137</v>
      </c>
      <c r="B39" s="120">
        <v>27</v>
      </c>
      <c r="C39" s="120">
        <v>27</v>
      </c>
      <c r="D39" s="92">
        <f>IFERROR(INDEX('на отправку (3)'!G:G,MATCH($V39,'на отправку (3)'!$B:$B,0),1),0)</f>
        <v>0</v>
      </c>
      <c r="E39" s="92">
        <f>IFERROR(INDEX('на отправку (3)'!H:H,MATCH($V39,'на отправку (3)'!$B:$B,0),1),0)</f>
        <v>1</v>
      </c>
      <c r="F39" s="92">
        <f>IFERROR(INDEX('на отправку (3)'!I:I,MATCH($V39,'на отправку (3)'!$B:$B,0),1),0)</f>
        <v>0</v>
      </c>
      <c r="G39" s="191">
        <f>IFERROR(INDEX('на отправку (3)'!J:J,MATCH($V39,'на отправку (3)'!$B:$B,0),1),0)</f>
        <v>0</v>
      </c>
      <c r="H39" s="92">
        <f>IFERROR(INDEX('на отправку (3)'!K:K,MATCH($V39,'на отправку (3)'!$B:$B,0),1),0)/100</f>
        <v>0</v>
      </c>
      <c r="I39" s="191">
        <f>IFERROR(INDEX('на отправку (3)'!M:M,MATCH($V39,'на отправку (3)'!$B:$B,0),1),0)</f>
        <v>0</v>
      </c>
      <c r="J39" s="129">
        <f>IFERROR(INDEX('на отправку (3)'!N:N,MATCH($V39,'на отправку (3)'!$B:$B,0),1),0)</f>
        <v>4</v>
      </c>
      <c r="K39" s="92" t="str">
        <f>IFERROR(INDEX('на отправку (3)'!O:O,MATCH($V39,'на отправку (3)'!$B:$B,0),1),0)</f>
        <v>x</v>
      </c>
      <c r="L39" s="92" t="str">
        <f>IFERROR(INDEX('на отправку (3)'!P:P,MATCH($V39,'на отправку (3)'!$B:$B,0),1),0)</f>
        <v>x</v>
      </c>
      <c r="M39" s="92">
        <f>IFERROR(INDEX('на отправку (3)'!Q:Q,MATCH($V39,'на отправку (3)'!$B:$B,0),1),0)</f>
        <v>1</v>
      </c>
      <c r="N39" s="98"/>
      <c r="O39" s="92">
        <f>IFERROR(INDEX('на отправку (3)'!S:S,MATCH($V39,'на отправку (3)'!$B:$B,0),1),0)</f>
        <v>0</v>
      </c>
      <c r="P39" s="92">
        <f>IFERROR(INDEX('на отправку (3)'!T:T,MATCH($V39,'на отправку (3)'!$B:$B,0),1),0)</f>
        <v>0</v>
      </c>
      <c r="Q39" s="92">
        <f>IFERROR(INDEX('на отправку (3)'!U:U,MATCH($V39,'на отправку (3)'!$B:$B,0),1),0)</f>
        <v>0</v>
      </c>
      <c r="R39" s="129">
        <f>IFERROR(INDEX('на отправку (3)'!V:V,MATCH($V39,'на отправку (3)'!$B:$B,0),1),0)</f>
        <v>0</v>
      </c>
      <c r="S39" s="98"/>
      <c r="U39" s="71">
        <f t="shared" ref="U39" si="11">IF(J39&gt;0,1,0)</f>
        <v>1</v>
      </c>
      <c r="V39" s="89" t="str">
        <f t="shared" ref="V39" si="12">CONCATENATE($U$1,"№",C39)</f>
        <v>022203№27</v>
      </c>
      <c r="W39" s="8">
        <f>IFERROR(INDEX('на отправку (3)'!AB:AB,MATCH($V39,'на отправку (3)'!$B:$B,0),1),0)</f>
        <v>0</v>
      </c>
      <c r="X39" s="8">
        <f>IFERROR(INDEX('на отправку (3)'!AC:AC,MATCH($V39,'на отправку (3)'!$B:$B,0),1),0)</f>
        <v>0</v>
      </c>
      <c r="Y39" s="8">
        <v>4</v>
      </c>
      <c r="Z39" s="8">
        <f t="shared" si="2"/>
        <v>4</v>
      </c>
    </row>
    <row r="40" spans="1:27" ht="49.5" customHeight="1" x14ac:dyDescent="0.25">
      <c r="A40" s="201" t="s">
        <v>3138</v>
      </c>
      <c r="B40" s="120">
        <v>28</v>
      </c>
      <c r="C40" s="120">
        <v>28</v>
      </c>
      <c r="D40" s="92">
        <f>IFERROR(INDEX('на отправку (3)'!G:G,MATCH($V40,'на отправку (3)'!$B:$B,0),1),0)</f>
        <v>0</v>
      </c>
      <c r="E40" s="92">
        <f>IFERROR(INDEX('на отправку (3)'!H:H,MATCH($V40,'на отправку (3)'!$B:$B,0),1),0)</f>
        <v>3</v>
      </c>
      <c r="F40" s="92">
        <f>IFERROR(INDEX('на отправку (3)'!I:I,MATCH($V40,'на отправку (3)'!$B:$B,0),1),0)</f>
        <v>0</v>
      </c>
      <c r="G40" s="191">
        <f>IFERROR(INDEX('на отправку (3)'!J:J,MATCH($V40,'на отправку (3)'!$B:$B,0),1),0)</f>
        <v>0</v>
      </c>
      <c r="H40" s="92">
        <f>IFERROR(INDEX('на отправку (3)'!K:K,MATCH($V40,'на отправку (3)'!$B:$B,0),1),0)/100</f>
        <v>0</v>
      </c>
      <c r="I40" s="191">
        <f>IFERROR(INDEX('на отправку (3)'!M:M,MATCH($V40,'на отправку (3)'!$B:$B,0),1),0)</f>
        <v>0</v>
      </c>
      <c r="J40" s="129">
        <f>IFERROR(INDEX('на отправку (3)'!N:N,MATCH($V40,'на отправку (3)'!$B:$B,0),1),0)</f>
        <v>3</v>
      </c>
      <c r="K40" s="92" t="str">
        <f>IFERROR(INDEX('на отправку (3)'!O:O,MATCH($V40,'на отправку (3)'!$B:$B,0),1),0)</f>
        <v>x</v>
      </c>
      <c r="L40" s="92" t="str">
        <f>IFERROR(INDEX('на отправку (3)'!P:P,MATCH($V40,'на отправку (3)'!$B:$B,0),1),0)</f>
        <v>x</v>
      </c>
      <c r="M40" s="92">
        <f>IFERROR(INDEX('на отправку (3)'!Q:Q,MATCH($V40,'на отправку (3)'!$B:$B,0),1),0)</f>
        <v>1</v>
      </c>
      <c r="N40" s="98"/>
      <c r="O40" s="92">
        <f>IFERROR(INDEX('на отправку (3)'!S:S,MATCH($V40,'на отправку (3)'!$B:$B,0),1),0)</f>
        <v>2</v>
      </c>
      <c r="P40" s="92">
        <f>IFERROR(INDEX('на отправку (3)'!T:T,MATCH($V40,'на отправку (3)'!$B:$B,0),1),0)</f>
        <v>208</v>
      </c>
      <c r="Q40" s="92">
        <f>IFERROR(INDEX('на отправку (3)'!U:U,MATCH($V40,'на отправку (3)'!$B:$B,0),1),0)</f>
        <v>9.6153850000000006E-3</v>
      </c>
      <c r="R40" s="129">
        <f>IFERROR(INDEX('на отправку (3)'!V:V,MATCH($V40,'на отправку (3)'!$B:$B,0),1),0)</f>
        <v>0</v>
      </c>
      <c r="S40" s="98"/>
      <c r="U40" s="71">
        <f t="shared" ref="U40:U45" si="13">IF(J40&gt;0,1,0)</f>
        <v>1</v>
      </c>
      <c r="V40" s="89" t="str">
        <f t="shared" ref="V40:V45" si="14">CONCATENATE($U$1,"№",C40)</f>
        <v>022203№28</v>
      </c>
      <c r="W40" s="8">
        <f>IFERROR(INDEX('на отправку (3)'!AB:AB,MATCH($V40,'на отправку (3)'!$B:$B,0),1),0)</f>
        <v>4.6442499999999999E-3</v>
      </c>
      <c r="X40" s="8">
        <f>IFERROR(INDEX('на отправку (3)'!AC:AC,MATCH($V40,'на отправку (3)'!$B:$B,0),1),0)</f>
        <v>0</v>
      </c>
      <c r="Y40" s="8">
        <v>3</v>
      </c>
      <c r="Z40" s="8">
        <f t="shared" si="2"/>
        <v>3</v>
      </c>
    </row>
    <row r="41" spans="1:27" ht="15.75" customHeight="1" x14ac:dyDescent="0.25">
      <c r="A41" s="201" t="s">
        <v>3139</v>
      </c>
      <c r="B41" s="120">
        <v>29</v>
      </c>
      <c r="C41" s="120">
        <v>29</v>
      </c>
      <c r="D41" s="92">
        <f>IFERROR(INDEX('на отправку (3)'!G:G,MATCH($V41,'на отправку (3)'!$B:$B,0),1),0)</f>
        <v>0</v>
      </c>
      <c r="E41" s="92">
        <f>IFERROR(INDEX('на отправку (3)'!H:H,MATCH($V41,'на отправку (3)'!$B:$B,0),1),0)</f>
        <v>3</v>
      </c>
      <c r="F41" s="92">
        <f>IFERROR(INDEX('на отправку (3)'!I:I,MATCH($V41,'на отправку (3)'!$B:$B,0),1),0)</f>
        <v>0</v>
      </c>
      <c r="G41" s="191">
        <f>IFERROR(INDEX('на отправку (3)'!J:J,MATCH($V41,'на отправку (3)'!$B:$B,0),1),0)</f>
        <v>0</v>
      </c>
      <c r="H41" s="92">
        <f>IFERROR(INDEX('на отправку (3)'!K:K,MATCH($V41,'на отправку (3)'!$B:$B,0),1),0)/100</f>
        <v>0</v>
      </c>
      <c r="I41" s="191">
        <f>IFERROR(INDEX('на отправку (3)'!M:M,MATCH($V41,'на отправку (3)'!$B:$B,0),1),0)</f>
        <v>0</v>
      </c>
      <c r="J41" s="129">
        <f>IFERROR(INDEX('на отправку (3)'!N:N,MATCH($V41,'на отправку (3)'!$B:$B,0),1),0)</f>
        <v>5</v>
      </c>
      <c r="K41" s="92" t="str">
        <f>IFERROR(INDEX('на отправку (3)'!O:O,MATCH($V41,'на отправку (3)'!$B:$B,0),1),0)</f>
        <v>x</v>
      </c>
      <c r="L41" s="92" t="str">
        <f>IFERROR(INDEX('на отправку (3)'!P:P,MATCH($V41,'на отправку (3)'!$B:$B,0),1),0)</f>
        <v>x</v>
      </c>
      <c r="M41" s="92">
        <f>IFERROR(INDEX('на отправку (3)'!Q:Q,MATCH($V41,'на отправку (3)'!$B:$B,0),1),0)</f>
        <v>1</v>
      </c>
      <c r="N41" s="98"/>
      <c r="O41" s="92">
        <f>IFERROR(INDEX('на отправку (3)'!S:S,MATCH($V41,'на отправку (3)'!$B:$B,0),1),0)</f>
        <v>0</v>
      </c>
      <c r="P41" s="92">
        <f>IFERROR(INDEX('на отправку (3)'!T:T,MATCH($V41,'на отправку (3)'!$B:$B,0),1),0)</f>
        <v>208</v>
      </c>
      <c r="Q41" s="92">
        <f>IFERROR(INDEX('на отправку (3)'!U:U,MATCH($V41,'на отправку (3)'!$B:$B,0),1),0)</f>
        <v>0</v>
      </c>
      <c r="R41" s="129">
        <f>IFERROR(INDEX('на отправку (3)'!V:V,MATCH($V41,'на отправку (3)'!$B:$B,0),1),0)</f>
        <v>0</v>
      </c>
      <c r="S41" s="98"/>
      <c r="U41" s="71">
        <f t="shared" si="13"/>
        <v>1</v>
      </c>
      <c r="V41" s="89" t="str">
        <f t="shared" si="14"/>
        <v>022203№29</v>
      </c>
      <c r="W41" s="8">
        <f>IFERROR(INDEX('на отправку (3)'!AB:AB,MATCH($V41,'на отправку (3)'!$B:$B,0),1),0)</f>
        <v>1.6719300000000001E-3</v>
      </c>
      <c r="X41" s="8">
        <f>IFERROR(INDEX('на отправку (3)'!AC:AC,MATCH($V41,'на отправку (3)'!$B:$B,0),1),0)</f>
        <v>0</v>
      </c>
      <c r="Y41" s="8">
        <v>5</v>
      </c>
      <c r="Z41" s="8">
        <f t="shared" si="2"/>
        <v>5</v>
      </c>
    </row>
    <row r="42" spans="1:27" ht="15.75" customHeight="1" x14ac:dyDescent="0.25">
      <c r="A42" s="201" t="s">
        <v>3140</v>
      </c>
      <c r="B42" s="120">
        <v>30</v>
      </c>
      <c r="C42" s="120">
        <v>30</v>
      </c>
      <c r="D42" s="92">
        <f>IFERROR(INDEX('на отправку (3)'!G:G,MATCH($V42,'на отправку (3)'!$B:$B,0),1),0)</f>
        <v>0</v>
      </c>
      <c r="E42" s="92">
        <f>IFERROR(INDEX('на отправку (3)'!H:H,MATCH($V42,'на отправку (3)'!$B:$B,0),1),0)</f>
        <v>3</v>
      </c>
      <c r="F42" s="92">
        <f>IFERROR(INDEX('на отправку (3)'!I:I,MATCH($V42,'на отправку (3)'!$B:$B,0),1),0)</f>
        <v>0</v>
      </c>
      <c r="G42" s="191">
        <f>IFERROR(INDEX('на отправку (3)'!J:J,MATCH($V42,'на отправку (3)'!$B:$B,0),1),0)</f>
        <v>0</v>
      </c>
      <c r="H42" s="92">
        <f>IFERROR(INDEX('на отправку (3)'!K:K,MATCH($V42,'на отправку (3)'!$B:$B,0),1),0)/100</f>
        <v>0</v>
      </c>
      <c r="I42" s="191">
        <f>IFERROR(INDEX('на отправку (3)'!M:M,MATCH($V42,'на отправку (3)'!$B:$B,0),1),0)</f>
        <v>0</v>
      </c>
      <c r="J42" s="129">
        <f>IFERROR(INDEX('на отправку (3)'!N:N,MATCH($V42,'на отправку (3)'!$B:$B,0),1),0)</f>
        <v>8</v>
      </c>
      <c r="K42" s="92" t="str">
        <f>IFERROR(INDEX('на отправку (3)'!O:O,MATCH($V42,'на отправку (3)'!$B:$B,0),1),0)</f>
        <v>x</v>
      </c>
      <c r="L42" s="92" t="str">
        <f>IFERROR(INDEX('на отправку (3)'!P:P,MATCH($V42,'на отправку (3)'!$B:$B,0),1),0)</f>
        <v>x</v>
      </c>
      <c r="M42" s="92">
        <f>IFERROR(INDEX('на отправку (3)'!Q:Q,MATCH($V42,'на отправку (3)'!$B:$B,0),1),0)</f>
        <v>1</v>
      </c>
      <c r="N42" s="98"/>
      <c r="O42" s="92">
        <f>IFERROR(INDEX('на отправку (3)'!S:S,MATCH($V42,'на отправку (3)'!$B:$B,0),1),0)</f>
        <v>0</v>
      </c>
      <c r="P42" s="92">
        <f>IFERROR(INDEX('на отправку (3)'!T:T,MATCH($V42,'на отправку (3)'!$B:$B,0),1),0)</f>
        <v>208</v>
      </c>
      <c r="Q42" s="92">
        <f>IFERROR(INDEX('на отправку (3)'!U:U,MATCH($V42,'на отправку (3)'!$B:$B,0),1),0)</f>
        <v>0</v>
      </c>
      <c r="R42" s="129">
        <f>IFERROR(INDEX('на отправку (3)'!V:V,MATCH($V42,'на отправку (3)'!$B:$B,0),1),0)</f>
        <v>0</v>
      </c>
      <c r="S42" s="98"/>
      <c r="U42" s="71">
        <f t="shared" si="13"/>
        <v>1</v>
      </c>
      <c r="V42" s="89" t="str">
        <f t="shared" si="14"/>
        <v>022203№30</v>
      </c>
      <c r="W42" s="8">
        <f>IFERROR(INDEX('на отправку (3)'!AB:AB,MATCH($V42,'на отправку (3)'!$B:$B,0),1),0)</f>
        <v>0</v>
      </c>
      <c r="X42" s="8">
        <f>IFERROR(INDEX('на отправку (3)'!AC:AC,MATCH($V42,'на отправку (3)'!$B:$B,0),1),0)</f>
        <v>0</v>
      </c>
      <c r="Y42" s="8">
        <v>8</v>
      </c>
      <c r="Z42" s="8">
        <f t="shared" si="2"/>
        <v>8</v>
      </c>
    </row>
    <row r="43" spans="1:27" ht="53.25" customHeight="1" x14ac:dyDescent="0.25">
      <c r="A43" s="201" t="s">
        <v>2534</v>
      </c>
      <c r="B43" s="120">
        <v>31</v>
      </c>
      <c r="C43" s="120">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1">
        <f>IFERROR(INDEX('на отправку (3)'!J:J,MATCH($V43,'на отправку (3)'!$B:$B,0),1),0)</f>
        <v>0</v>
      </c>
      <c r="H43" s="92">
        <f>IFERROR(INDEX('на отправку (3)'!K:K,MATCH($V43,'на отправку (3)'!$B:$B,0),1),0)/100</f>
        <v>0</v>
      </c>
      <c r="I43" s="191">
        <f>IFERROR(INDEX('на отправку (3)'!M:M,MATCH($V43,'на отправку (3)'!$B:$B,0),1),0)</f>
        <v>0</v>
      </c>
      <c r="J43" s="129">
        <v>3</v>
      </c>
      <c r="K43" s="92" t="str">
        <f>IFERROR(INDEX('на отправку (3)'!O:O,MATCH($V43,'на отправку (3)'!$B:$B,0),1),0)</f>
        <v>x</v>
      </c>
      <c r="L43" s="92" t="str">
        <f>IFERROR(INDEX('на отправку (3)'!P:P,MATCH($V43,'на отправку (3)'!$B:$B,0),1),0)</f>
        <v>x</v>
      </c>
      <c r="M43" s="92">
        <f>IFERROR(INDEX('на отправку (3)'!Q:Q,MATCH($V43,'на отправку (3)'!$B:$B,0),1),0)</f>
        <v>1</v>
      </c>
      <c r="N43" s="98"/>
      <c r="O43" s="92">
        <f>IFERROR(INDEX('на отправку (3)'!S:S,MATCH($V43,'на отправку (3)'!$B:$B,0),1),0)</f>
        <v>0</v>
      </c>
      <c r="P43" s="92">
        <f>IFERROR(INDEX('на отправку (3)'!T:T,MATCH($V43,'на отправку (3)'!$B:$B,0),1),0)</f>
        <v>0</v>
      </c>
      <c r="Q43" s="92">
        <f>IFERROR(INDEX('на отправку (3)'!U:U,MATCH($V43,'на отправку (3)'!$B:$B,0),1),0)</f>
        <v>0</v>
      </c>
      <c r="R43" s="129">
        <f>IFERROR(INDEX('на отправку (3)'!V:V,MATCH($V43,'на отправку (3)'!$B:$B,0),1),0)</f>
        <v>0</v>
      </c>
      <c r="S43" s="98"/>
      <c r="U43" s="71">
        <f t="shared" si="13"/>
        <v>1</v>
      </c>
      <c r="V43" s="89" t="str">
        <f t="shared" si="14"/>
        <v>022203№31</v>
      </c>
      <c r="W43" s="8">
        <f>IFERROR(INDEX('на отправку (3)'!AB:AB,MATCH($V43,'на отправку (3)'!$B:$B,0),1),0)</f>
        <v>0</v>
      </c>
      <c r="X43" s="8">
        <f>IFERROR(INDEX('на отправку (3)'!AC:AC,MATCH($V43,'на отправку (3)'!$B:$B,0),1),0)</f>
        <v>0</v>
      </c>
      <c r="Y43" s="8">
        <v>3</v>
      </c>
      <c r="Z43" s="8">
        <f t="shared" si="2"/>
        <v>3</v>
      </c>
    </row>
    <row r="44" spans="1:27" ht="53.25" customHeight="1" x14ac:dyDescent="0.25">
      <c r="A44" s="201" t="s">
        <v>2536</v>
      </c>
      <c r="B44" s="120">
        <v>32</v>
      </c>
      <c r="C44" s="120">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1">
        <f>IFERROR(INDEX('на отправку (3)'!J:J,MATCH($V44,'на отправку (3)'!$B:$B,0),1),0)</f>
        <v>0</v>
      </c>
      <c r="H44" s="92">
        <f>IFERROR(INDEX('на отправку (3)'!K:K,MATCH($V44,'на отправку (3)'!$B:$B,0),1),0)/100</f>
        <v>0</v>
      </c>
      <c r="I44" s="191">
        <f>IFERROR(INDEX('на отправку (3)'!M:M,MATCH($V44,'на отправку (3)'!$B:$B,0),1),0)</f>
        <v>0</v>
      </c>
      <c r="J44" s="129">
        <v>8</v>
      </c>
      <c r="K44" s="92" t="str">
        <f>IFERROR(INDEX('на отправку (3)'!O:O,MATCH($V44,'на отправку (3)'!$B:$B,0),1),0)</f>
        <v>x</v>
      </c>
      <c r="L44" s="92" t="str">
        <f>IFERROR(INDEX('на отправку (3)'!P:P,MATCH($V44,'на отправку (3)'!$B:$B,0),1),0)</f>
        <v>x</v>
      </c>
      <c r="M44" s="92">
        <f>IFERROR(INDEX('на отправку (3)'!Q:Q,MATCH($V44,'на отправку (3)'!$B:$B,0),1),0)</f>
        <v>1</v>
      </c>
      <c r="N44" s="98"/>
      <c r="O44" s="92">
        <f>IFERROR(INDEX('на отправку (3)'!S:S,MATCH($V44,'на отправку (3)'!$B:$B,0),1),0)</f>
        <v>0</v>
      </c>
      <c r="P44" s="92">
        <f>IFERROR(INDEX('на отправку (3)'!T:T,MATCH($V44,'на отправку (3)'!$B:$B,0),1),0)</f>
        <v>0</v>
      </c>
      <c r="Q44" s="92">
        <f>IFERROR(INDEX('на отправку (3)'!U:U,MATCH($V44,'на отправку (3)'!$B:$B,0),1),0)</f>
        <v>0</v>
      </c>
      <c r="R44" s="129">
        <f>IFERROR(INDEX('на отправку (3)'!V:V,MATCH($V44,'на отправку (3)'!$B:$B,0),1),0)</f>
        <v>0</v>
      </c>
      <c r="S44" s="98"/>
      <c r="U44" s="71">
        <f t="shared" si="13"/>
        <v>1</v>
      </c>
      <c r="V44" s="89" t="str">
        <f t="shared" si="14"/>
        <v>022203№32</v>
      </c>
      <c r="W44" s="8">
        <f>IFERROR(INDEX('на отправку (3)'!AB:AB,MATCH($V44,'на отправку (3)'!$B:$B,0),1),0)</f>
        <v>0</v>
      </c>
      <c r="X44" s="8">
        <f>IFERROR(INDEX('на отправку (3)'!AC:AC,MATCH($V44,'на отправку (3)'!$B:$B,0),1),0)</f>
        <v>0</v>
      </c>
      <c r="Y44" s="8">
        <v>8</v>
      </c>
      <c r="Z44" s="8">
        <f t="shared" si="2"/>
        <v>8</v>
      </c>
    </row>
    <row r="45" spans="1:27" ht="15.75" customHeight="1" x14ac:dyDescent="0.25">
      <c r="A45" s="201" t="s">
        <v>3141</v>
      </c>
      <c r="B45" s="127">
        <v>33</v>
      </c>
      <c r="C45" s="127">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1">
        <f>IFERROR(INDEX('на отправку (3)'!J:J,MATCH($V45,'на отправку (3)'!$B:$B,0),1),0)</f>
        <v>0</v>
      </c>
      <c r="H45" s="92">
        <f>IFERROR(INDEX('на отправку (3)'!K:K,MATCH($V45,'на отправку (3)'!$B:$B,0),1),0)/100</f>
        <v>0</v>
      </c>
      <c r="I45" s="191">
        <f>IFERROR(INDEX('на отправку (3)'!M:M,MATCH($V45,'на отправку (3)'!$B:$B,0),1),0)</f>
        <v>0</v>
      </c>
      <c r="J45" s="129">
        <f>IFERROR(INDEX('на отправку (3)'!N:N,MATCH($V45,'на отправку (3)'!$B:$B,0),1),0)</f>
        <v>0</v>
      </c>
      <c r="K45" s="92" t="str">
        <f>IFERROR(INDEX('на отправку (3)'!O:O,MATCH($V45,'на отправку (3)'!$B:$B,0),1),0)</f>
        <v>x</v>
      </c>
      <c r="L45" s="92">
        <f>IFERROR(INDEX('на отправку (3)'!P:P,MATCH($V45,'на отправку (3)'!$B:$B,0),1),0)</f>
        <v>0</v>
      </c>
      <c r="M45" s="92">
        <f>IFERROR(INDEX('на отправку (3)'!Q:Q,MATCH($V45,'на отправку (3)'!$B:$B,0),1),0)</f>
        <v>2</v>
      </c>
      <c r="N45" s="98"/>
      <c r="O45" s="92">
        <f>IFERROR(INDEX('на отправку (3)'!S:S,MATCH($V45,'на отправку (3)'!$B:$B,0),1),0)</f>
        <v>0</v>
      </c>
      <c r="P45" s="92">
        <f>IFERROR(INDEX('на отправку (3)'!T:T,MATCH($V45,'на отправку (3)'!$B:$B,0),1),0)</f>
        <v>0</v>
      </c>
      <c r="Q45" s="92">
        <f>IFERROR(INDEX('на отправку (3)'!U:U,MATCH($V45,'на отправку (3)'!$B:$B,0),1),0)</f>
        <v>0</v>
      </c>
      <c r="R45" s="129">
        <f>IFERROR(INDEX('на отправку (3)'!V:V,MATCH($V45,'на отправку (3)'!$B:$B,0),1),0)</f>
        <v>0</v>
      </c>
      <c r="S45" s="98"/>
      <c r="U45" s="71">
        <f t="shared" si="13"/>
        <v>0</v>
      </c>
      <c r="V45" s="89" t="str">
        <f t="shared" si="14"/>
        <v>022203№33</v>
      </c>
      <c r="W45" s="8">
        <f>IFERROR(INDEX('на отправку (3)'!AB:AB,MATCH($V45,'на отправку (3)'!$B:$B,0),1),0)</f>
        <v>0</v>
      </c>
      <c r="X45" s="8">
        <f>IFERROR(INDEX('на отправку (3)'!AC:AC,MATCH($V45,'на отправку (3)'!$B:$B,0),1),0)</f>
        <v>0</v>
      </c>
      <c r="Y45" s="8">
        <v>4</v>
      </c>
      <c r="Z45" s="8">
        <f t="shared" si="2"/>
        <v>0</v>
      </c>
    </row>
    <row r="46" spans="1:27" ht="0.75" customHeight="1" x14ac:dyDescent="0.25">
      <c r="A46" s="90"/>
      <c r="C46" s="125"/>
      <c r="D46" s="91"/>
      <c r="E46" s="91"/>
      <c r="F46" s="91"/>
      <c r="G46" s="91"/>
      <c r="H46" s="91"/>
      <c r="I46" s="91"/>
      <c r="J46" s="130"/>
      <c r="K46" s="91"/>
      <c r="L46" s="91"/>
      <c r="M46" s="91"/>
      <c r="N46" s="91"/>
      <c r="O46" s="91"/>
      <c r="P46" s="91"/>
      <c r="Q46" s="91"/>
      <c r="R46" s="130"/>
      <c r="S46" s="93"/>
    </row>
    <row r="47" spans="1:27" ht="0.75" customHeight="1" x14ac:dyDescent="0.25"/>
    <row r="48" spans="1:27" ht="38.25" customHeight="1" x14ac:dyDescent="0.25">
      <c r="A48" s="182" t="s">
        <v>2455</v>
      </c>
      <c r="C48" s="182"/>
      <c r="D48" s="182"/>
      <c r="E48" s="182"/>
      <c r="F48" s="182"/>
      <c r="G48" s="182"/>
      <c r="H48" s="182"/>
      <c r="I48" s="182"/>
      <c r="J48" s="182"/>
      <c r="K48" s="182"/>
      <c r="L48" s="182"/>
      <c r="M48" s="182"/>
      <c r="N48" s="182"/>
      <c r="O48" s="182"/>
      <c r="P48" s="182"/>
      <c r="Q48" s="182"/>
      <c r="R48" s="182"/>
      <c r="S48" s="182"/>
      <c r="T48" s="182"/>
      <c r="U48" s="72">
        <f>SUM(U10:U45)</f>
        <v>16</v>
      </c>
      <c r="W48" s="89" t="s">
        <v>184</v>
      </c>
      <c r="Z48" s="72">
        <f>SUM(Z10:Z45)</f>
        <v>110</v>
      </c>
      <c r="AA48" s="89" t="s">
        <v>269</v>
      </c>
    </row>
    <row r="49" spans="1:20" ht="16.5" customHeight="1" x14ac:dyDescent="0.25">
      <c r="A49" s="182" t="s">
        <v>2456</v>
      </c>
      <c r="C49" s="182"/>
      <c r="D49" s="182"/>
      <c r="E49" s="182"/>
      <c r="F49" s="182"/>
      <c r="G49" s="182"/>
      <c r="H49" s="182"/>
      <c r="I49" s="182"/>
      <c r="J49" s="182"/>
      <c r="K49" s="182"/>
      <c r="L49" s="182"/>
      <c r="M49" s="182"/>
      <c r="N49" s="182"/>
      <c r="O49" s="182"/>
      <c r="P49" s="182"/>
      <c r="Q49" s="182"/>
      <c r="R49" s="182"/>
      <c r="S49" s="182"/>
      <c r="T49" s="182"/>
    </row>
    <row r="50" spans="1:20" ht="15" customHeight="1" x14ac:dyDescent="0.25">
      <c r="A50" s="182" t="s">
        <v>2457</v>
      </c>
      <c r="C50" s="182"/>
      <c r="D50" s="182"/>
      <c r="E50" s="182"/>
      <c r="F50" s="182"/>
      <c r="G50" s="182"/>
      <c r="H50" s="182"/>
      <c r="I50" s="182"/>
      <c r="J50" s="182"/>
      <c r="K50" s="182"/>
      <c r="L50" s="182"/>
      <c r="M50" s="182"/>
      <c r="N50" s="182"/>
      <c r="O50" s="182"/>
      <c r="P50" s="182"/>
      <c r="Q50" s="182"/>
      <c r="R50" s="182"/>
      <c r="S50" s="182"/>
      <c r="T50" s="182"/>
    </row>
    <row r="51" spans="1:20" x14ac:dyDescent="0.25">
      <c r="C51" s="121" t="s">
        <v>19</v>
      </c>
      <c r="J51" s="96">
        <f>T_РЕЗ2+J26+J33+J38</f>
        <v>52.5</v>
      </c>
      <c r="M51" s="72">
        <f>SUMIF(M10:M45,1,M10:M45)</f>
        <v>27</v>
      </c>
      <c r="N51" s="89" t="s">
        <v>183</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Лист55"/>
  <dimension ref="A1:AA51"/>
  <sheetViews>
    <sheetView showGridLines="0" zoomScale="90" zoomScaleNormal="90" workbookViewId="0">
      <selection activeCell="D6" sqref="D6:S7"/>
    </sheetView>
  </sheetViews>
  <sheetFormatPr defaultColWidth="9.140625" defaultRowHeight="15" x14ac:dyDescent="0.25"/>
  <cols>
    <col min="1" max="1" width="44.5703125" style="89" customWidth="1"/>
    <col min="2" max="2" width="7" style="185" customWidth="1"/>
    <col min="3" max="3" width="7.140625" style="121"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108</v>
      </c>
    </row>
    <row r="2" spans="1:26" ht="22.5" customHeight="1" x14ac:dyDescent="0.25">
      <c r="A2" s="178" t="s">
        <v>2496</v>
      </c>
      <c r="C2" s="178"/>
      <c r="D2" s="178"/>
      <c r="E2" s="178"/>
      <c r="F2" s="178"/>
      <c r="G2" s="178"/>
      <c r="H2" s="178"/>
      <c r="I2" s="178"/>
      <c r="J2" s="178"/>
      <c r="K2" s="178"/>
      <c r="L2" s="178"/>
      <c r="M2" s="178"/>
      <c r="N2" s="178"/>
      <c r="O2" s="178"/>
      <c r="P2" s="178"/>
      <c r="Q2" s="178"/>
      <c r="R2" s="178"/>
      <c r="S2" s="178"/>
      <c r="T2" s="178"/>
    </row>
    <row r="3" spans="1:26" ht="20.25" customHeight="1" x14ac:dyDescent="0.25">
      <c r="A3" s="178" t="s">
        <v>0</v>
      </c>
      <c r="C3" s="178"/>
      <c r="D3" s="178"/>
      <c r="E3" s="178"/>
      <c r="F3" s="178"/>
      <c r="G3" s="178"/>
      <c r="H3" s="178"/>
      <c r="I3" s="178"/>
      <c r="J3" s="178"/>
      <c r="K3" s="178"/>
      <c r="L3" s="178"/>
      <c r="M3" s="178"/>
      <c r="N3" s="178"/>
      <c r="O3" s="178"/>
      <c r="P3" s="178"/>
      <c r="Q3" s="178"/>
      <c r="R3" s="178"/>
      <c r="S3" s="178"/>
      <c r="T3" s="178"/>
    </row>
    <row r="4" spans="1:26" ht="19.5" customHeight="1" x14ac:dyDescent="0.25">
      <c r="A4" s="178" t="s">
        <v>109</v>
      </c>
      <c r="C4" s="178"/>
      <c r="D4" s="178"/>
      <c r="E4" s="178"/>
      <c r="F4" s="178"/>
      <c r="G4" s="178"/>
      <c r="H4" s="178"/>
      <c r="I4" s="178"/>
      <c r="J4" s="178"/>
      <c r="K4" s="178"/>
      <c r="L4" s="178"/>
      <c r="M4" s="178"/>
      <c r="N4" s="178"/>
      <c r="O4" s="178"/>
      <c r="P4" s="178"/>
      <c r="Q4" s="178"/>
      <c r="R4" s="178"/>
      <c r="S4" s="178"/>
      <c r="T4" s="178"/>
    </row>
    <row r="5" spans="1:26" x14ac:dyDescent="0.25">
      <c r="A5" s="225" t="s">
        <v>3092</v>
      </c>
      <c r="B5" s="225" t="s">
        <v>16</v>
      </c>
      <c r="C5" s="217" t="s">
        <v>2441</v>
      </c>
      <c r="D5" s="223" t="s">
        <v>3112</v>
      </c>
      <c r="E5" s="222" t="s">
        <v>2442</v>
      </c>
      <c r="F5" s="222" t="s">
        <v>2442</v>
      </c>
      <c r="G5" s="222" t="s">
        <v>2442</v>
      </c>
      <c r="H5" s="222" t="s">
        <v>2442</v>
      </c>
      <c r="I5" s="222" t="s">
        <v>2442</v>
      </c>
      <c r="J5" s="222" t="s">
        <v>2442</v>
      </c>
      <c r="K5" s="222" t="s">
        <v>2442</v>
      </c>
      <c r="L5" s="222" t="s">
        <v>2442</v>
      </c>
      <c r="M5" s="222" t="s">
        <v>2442</v>
      </c>
      <c r="N5" s="222" t="s">
        <v>2442</v>
      </c>
      <c r="O5" s="223" t="s">
        <v>2443</v>
      </c>
      <c r="P5" s="222" t="s">
        <v>2443</v>
      </c>
      <c r="Q5" s="222" t="s">
        <v>2443</v>
      </c>
      <c r="R5" s="222" t="s">
        <v>2443</v>
      </c>
      <c r="S5" s="224" t="s">
        <v>2443</v>
      </c>
      <c r="U5" s="214" t="s">
        <v>184</v>
      </c>
    </row>
    <row r="6" spans="1:26" ht="97.5" customHeight="1" x14ac:dyDescent="0.25">
      <c r="A6" s="215"/>
      <c r="B6" s="215"/>
      <c r="C6" s="218"/>
      <c r="D6" s="1" t="s">
        <v>3093</v>
      </c>
      <c r="E6" s="1" t="s">
        <v>3094</v>
      </c>
      <c r="F6" s="1" t="s">
        <v>3095</v>
      </c>
      <c r="G6" s="1" t="s">
        <v>3096</v>
      </c>
      <c r="H6" s="1" t="s">
        <v>2444</v>
      </c>
      <c r="I6" s="1" t="s">
        <v>2445</v>
      </c>
      <c r="J6" s="1" t="s">
        <v>9</v>
      </c>
      <c r="K6" s="1" t="s">
        <v>3097</v>
      </c>
      <c r="L6" s="1" t="s">
        <v>2446</v>
      </c>
      <c r="M6" s="1" t="s">
        <v>2447</v>
      </c>
      <c r="N6" s="1" t="s">
        <v>3098</v>
      </c>
      <c r="O6" s="1" t="s">
        <v>3093</v>
      </c>
      <c r="P6" s="1" t="s">
        <v>3099</v>
      </c>
      <c r="Q6" s="1" t="s">
        <v>3100</v>
      </c>
      <c r="R6" s="1" t="s">
        <v>9</v>
      </c>
      <c r="S6" s="194" t="s">
        <v>11</v>
      </c>
      <c r="U6" s="226"/>
    </row>
    <row r="7" spans="1:26" ht="71.25" customHeight="1" x14ac:dyDescent="0.25">
      <c r="A7" s="216"/>
      <c r="B7" s="216"/>
      <c r="C7" s="219"/>
      <c r="D7" s="1" t="s">
        <v>3101</v>
      </c>
      <c r="E7" s="1" t="s">
        <v>3101</v>
      </c>
      <c r="F7" s="1" t="s">
        <v>3102</v>
      </c>
      <c r="G7" s="1" t="s">
        <v>3103</v>
      </c>
      <c r="H7" s="1" t="s">
        <v>3104</v>
      </c>
      <c r="I7" s="1" t="s">
        <v>3105</v>
      </c>
      <c r="J7" s="1" t="s">
        <v>3106</v>
      </c>
      <c r="K7" s="1" t="s">
        <v>3107</v>
      </c>
      <c r="L7" s="1" t="s">
        <v>3108</v>
      </c>
      <c r="M7" s="1" t="s">
        <v>3109</v>
      </c>
      <c r="N7" s="1" t="s">
        <v>3110</v>
      </c>
      <c r="O7" s="1" t="s">
        <v>3101</v>
      </c>
      <c r="P7" s="1" t="s">
        <v>3101</v>
      </c>
      <c r="Q7" s="1" t="s">
        <v>3111</v>
      </c>
      <c r="R7" s="1" t="s">
        <v>3106</v>
      </c>
      <c r="S7" s="194"/>
      <c r="U7" s="227"/>
      <c r="W7" s="2" t="s">
        <v>2492</v>
      </c>
      <c r="X7" s="2" t="s">
        <v>2493</v>
      </c>
      <c r="Y7" s="2" t="s">
        <v>2495</v>
      </c>
      <c r="Z7" s="2" t="s">
        <v>2494</v>
      </c>
    </row>
    <row r="8" spans="1:26" x14ac:dyDescent="0.25">
      <c r="A8" s="122">
        <v>1</v>
      </c>
      <c r="B8" s="176">
        <v>2</v>
      </c>
      <c r="C8" s="122">
        <v>3</v>
      </c>
      <c r="D8" s="176">
        <v>4</v>
      </c>
      <c r="E8" s="122">
        <v>5</v>
      </c>
      <c r="F8" s="176">
        <v>6</v>
      </c>
      <c r="G8" s="122">
        <v>7</v>
      </c>
      <c r="H8" s="176">
        <v>8</v>
      </c>
      <c r="I8" s="122">
        <v>9</v>
      </c>
      <c r="J8" s="176">
        <v>10</v>
      </c>
      <c r="K8" s="122">
        <v>11</v>
      </c>
      <c r="L8" s="176">
        <v>12</v>
      </c>
      <c r="M8" s="122">
        <v>13</v>
      </c>
      <c r="N8" s="176">
        <v>14</v>
      </c>
      <c r="O8" s="122">
        <v>15</v>
      </c>
      <c r="P8" s="176">
        <v>16</v>
      </c>
      <c r="Q8" s="122">
        <v>17</v>
      </c>
      <c r="R8" s="176">
        <v>18</v>
      </c>
      <c r="S8" s="122">
        <v>19</v>
      </c>
      <c r="U8" s="8"/>
    </row>
    <row r="9" spans="1:26" s="121" customFormat="1" ht="19.5" customHeight="1" x14ac:dyDescent="0.2">
      <c r="A9" s="128"/>
      <c r="B9" s="138"/>
      <c r="C9" s="128"/>
      <c r="D9" s="135" t="s">
        <v>13</v>
      </c>
      <c r="E9" s="132"/>
      <c r="F9" s="132"/>
      <c r="G9" s="132"/>
      <c r="H9" s="132"/>
      <c r="I9" s="132"/>
      <c r="J9" s="139">
        <f>SUM(J10:J25)</f>
        <v>19.5</v>
      </c>
      <c r="K9" s="132"/>
      <c r="L9" s="132"/>
      <c r="M9" s="132"/>
      <c r="N9" s="132"/>
      <c r="O9" s="132"/>
      <c r="P9" s="132"/>
      <c r="Q9" s="132"/>
      <c r="R9" s="132"/>
      <c r="S9" s="132"/>
      <c r="U9" s="133"/>
    </row>
    <row r="10" spans="1:26" ht="45" customHeight="1" x14ac:dyDescent="0.25">
      <c r="A10" s="201" t="s">
        <v>3113</v>
      </c>
      <c r="B10" s="186">
        <v>1</v>
      </c>
      <c r="C10" s="124">
        <v>1</v>
      </c>
      <c r="D10" s="92">
        <f>IFERROR(INDEX('на отправку (3)'!G:G,MATCH($V10,'на отправку (3)'!$B:$B,0),1),0)</f>
        <v>2620</v>
      </c>
      <c r="E10" s="92">
        <f>IFERROR(INDEX('на отправку (3)'!H:H,MATCH($V10,'на отправку (3)'!$B:$B,0),1),0)</f>
        <v>2991</v>
      </c>
      <c r="F10" s="92">
        <f>IFERROR(INDEX('на отправку (3)'!I:I,MATCH($V10,'на отправку (3)'!$B:$B,0),1),0)</f>
        <v>0.87596121699999996</v>
      </c>
      <c r="G10" s="188" t="s">
        <v>12</v>
      </c>
      <c r="H10" s="92">
        <f>IFERROR(INDEX('на отправку (3)'!K:K,MATCH($V10,'на отправку (3)'!$B:$B,0),1),0)/100</f>
        <v>-1.5340538000000001E-4</v>
      </c>
      <c r="I10" s="188" t="s">
        <v>12</v>
      </c>
      <c r="J10" s="129">
        <f>IFERROR(INDEX('на отправку (3)'!N:N,MATCH($V10,'на отправку (3)'!$B:$B,0),1),0)</f>
        <v>3</v>
      </c>
      <c r="K10" s="92">
        <f>IFERROR(INDEX('на отправку (3)'!O:O,MATCH($V10,'на отправку (3)'!$B:$B,0),1),0)</f>
        <v>0</v>
      </c>
      <c r="L10" s="92">
        <f>IFERROR(INDEX('на отправку (3)'!P:P,MATCH($V10,'на отправку (3)'!$B:$B,0),1),0)</f>
        <v>2</v>
      </c>
      <c r="M10" s="92">
        <f>IFERROR(INDEX('на отправку (3)'!Q:Q,MATCH($V10,'на отправку (3)'!$B:$B,0),1),0)</f>
        <v>1</v>
      </c>
      <c r="N10" s="92">
        <f>IFERROR(INDEX('на отправку (3)'!R:R,MATCH($V10,'на отправку (3)'!$B:$B,0),1),0)</f>
        <v>0</v>
      </c>
      <c r="O10" s="92">
        <f>IFERROR(INDEX('на отправку (3)'!S:S,MATCH($V10,'на отправку (3)'!$B:$B,0),1),0)</f>
        <v>2748</v>
      </c>
      <c r="P10" s="92">
        <f>IFERROR(INDEX('на отправку (3)'!T:T,MATCH($V10,'на отправку (3)'!$B:$B,0),1),0)</f>
        <v>3089</v>
      </c>
      <c r="Q10" s="92">
        <f>IFERROR(INDEX('на отправку (3)'!U:U,MATCH($V10,'на отправку (3)'!$B:$B,0),1),0)</f>
        <v>0.88960828700000005</v>
      </c>
      <c r="R10" s="129">
        <f>IFERROR(INDEX('на отправку (3)'!V:V,MATCH($V10,'на отправку (3)'!$B:$B,0),1),0)</f>
        <v>0</v>
      </c>
      <c r="S10" s="92">
        <f>IFERROR(INDEX('на отправку (3)'!W:W,MATCH($V10,'на отправку (3)'!$B:$B,0),1),0)</f>
        <v>0</v>
      </c>
      <c r="U10" s="71">
        <f>IF(J10&gt;0,1,0)</f>
        <v>1</v>
      </c>
      <c r="V10" s="89" t="str">
        <f>CONCATENATE($U$1,"№",C10)</f>
        <v>022204№1</v>
      </c>
      <c r="W10" s="8">
        <f>IFERROR(INDEX('на отправку (3)'!AB:AB,MATCH($V10,'на отправку (3)'!$B:$B,0),1),0)</f>
        <v>0.87783438400000002</v>
      </c>
      <c r="X10" s="8">
        <f>IFERROR(INDEX('на отправку (3)'!AC:AC,MATCH($V10,'на отправку (3)'!$B:$B,0),1),0)</f>
        <v>0.79392113200000003</v>
      </c>
      <c r="Y10" s="8">
        <v>3</v>
      </c>
      <c r="Z10" s="8">
        <f>IF(M10=1,Y10,0)</f>
        <v>3</v>
      </c>
    </row>
    <row r="11" spans="1:26" ht="45" customHeight="1" x14ac:dyDescent="0.25">
      <c r="A11" s="201" t="s">
        <v>3114</v>
      </c>
      <c r="B11" s="186">
        <v>2</v>
      </c>
      <c r="C11" s="124">
        <v>26</v>
      </c>
      <c r="D11" s="92">
        <f>IFERROR(INDEX('на отправку (3)'!G:G,MATCH($V11,'на отправку (3)'!$B:$B,0),1),0)</f>
        <v>4781</v>
      </c>
      <c r="E11" s="92">
        <f>IFERROR(INDEX('на отправку (3)'!H:H,MATCH($V11,'на отправку (3)'!$B:$B,0),1),0)</f>
        <v>5626</v>
      </c>
      <c r="F11" s="92">
        <f>IFERROR(INDEX('на отправку (3)'!I:I,MATCH($V11,'на отправку (3)'!$B:$B,0),1),0)</f>
        <v>0.849804479</v>
      </c>
      <c r="G11" s="188" t="s">
        <v>12</v>
      </c>
      <c r="H11" s="92">
        <f>IFERROR(INDEX('на отправку (3)'!K:K,MATCH($V11,'на отправку (3)'!$B:$B,0),1),0)/100</f>
        <v>4.7386758000000001E-4</v>
      </c>
      <c r="I11" s="188" t="s">
        <v>12</v>
      </c>
      <c r="J11" s="129">
        <f>IFERROR(INDEX('на отправку (3)'!N:N,MATCH($V11,'на отправку (3)'!$B:$B,0),1),0)</f>
        <v>0</v>
      </c>
      <c r="K11" s="92">
        <f>IFERROR(INDEX('на отправку (3)'!O:O,MATCH($V11,'на отправку (3)'!$B:$B,0),1),0)</f>
        <v>0</v>
      </c>
      <c r="L11" s="92">
        <f>IFERROR(INDEX('на отправку (3)'!P:P,MATCH($V11,'на отправку (3)'!$B:$B,0),1),0)</f>
        <v>1</v>
      </c>
      <c r="M11" s="92">
        <f>IFERROR(INDEX('на отправку (3)'!Q:Q,MATCH($V11,'на отправку (3)'!$B:$B,0),1),0)</f>
        <v>1</v>
      </c>
      <c r="N11" s="92">
        <f>IFERROR(INDEX('на отправку (3)'!R:R,MATCH($V11,'на отправку (3)'!$B:$B,0),1),0)</f>
        <v>0</v>
      </c>
      <c r="O11" s="92">
        <f>IFERROR(INDEX('на отправку (3)'!S:S,MATCH($V11,'на отправку (3)'!$B:$B,0),1),0)</f>
        <v>4658</v>
      </c>
      <c r="P11" s="92">
        <f>IFERROR(INDEX('на отправку (3)'!T:T,MATCH($V11,'на отправку (3)'!$B:$B,0),1),0)</f>
        <v>5741</v>
      </c>
      <c r="Q11" s="92">
        <f>IFERROR(INDEX('на отправку (3)'!U:U,MATCH($V11,'на отправку (3)'!$B:$B,0),1),0)</f>
        <v>0.81135690599999999</v>
      </c>
      <c r="R11" s="129">
        <f>IFERROR(INDEX('на отправку (3)'!V:V,MATCH($V11,'на отправку (3)'!$B:$B,0),1),0)</f>
        <v>0</v>
      </c>
      <c r="S11" s="92">
        <f>IFERROR(INDEX('на отправку (3)'!W:W,MATCH($V11,'на отправку (3)'!$B:$B,0),1),0)</f>
        <v>0</v>
      </c>
      <c r="U11" s="71">
        <f t="shared" ref="U11:U25" si="0">IF(J11&gt;0,1,0)</f>
        <v>0</v>
      </c>
      <c r="V11" s="89" t="str">
        <f t="shared" ref="V11:V25" si="1">CONCATENATE($U$1,"№",C11)</f>
        <v>022204№26</v>
      </c>
      <c r="W11" s="8">
        <f>IFERROR(INDEX('на отправку (3)'!AB:AB,MATCH($V11,'на отправку (3)'!$B:$B,0),1),0)</f>
        <v>0.83450456100000003</v>
      </c>
      <c r="X11" s="8">
        <f>IFERROR(INDEX('на отправку (3)'!AC:AC,MATCH($V11,'на отправку (3)'!$B:$B,0),1),0)</f>
        <v>0.72780695200000001</v>
      </c>
      <c r="Y11" s="8">
        <v>3</v>
      </c>
      <c r="Z11" s="8">
        <f t="shared" ref="Z11:Z45" si="2">IF(M11=1,Y11,0)</f>
        <v>3</v>
      </c>
    </row>
    <row r="12" spans="1:26" ht="60.75" customHeight="1" x14ac:dyDescent="0.25">
      <c r="A12" s="201" t="s">
        <v>3115</v>
      </c>
      <c r="B12" s="186">
        <v>3</v>
      </c>
      <c r="C12" s="124">
        <v>2</v>
      </c>
      <c r="D12" s="92">
        <f>IFERROR(INDEX('на отправку (3)'!G:G,MATCH($V12,'на отправку (3)'!$B:$B,0),1),0)</f>
        <v>6</v>
      </c>
      <c r="E12" s="92">
        <f>IFERROR(INDEX('на отправку (3)'!H:H,MATCH($V12,'на отправку (3)'!$B:$B,0),1),0)</f>
        <v>6</v>
      </c>
      <c r="F12" s="92">
        <f>IFERROR(INDEX('на отправку (3)'!I:I,MATCH($V12,'на отправку (3)'!$B:$B,0),1),0)</f>
        <v>1</v>
      </c>
      <c r="G12" s="188" t="s">
        <v>12</v>
      </c>
      <c r="H12" s="92">
        <f>IFERROR(INDEX('на отправку (3)'!K:K,MATCH($V12,'на отправку (3)'!$B:$B,0),1),0)/100</f>
        <v>3.1250000000000002E-3</v>
      </c>
      <c r="I12" s="188" t="s">
        <v>12</v>
      </c>
      <c r="J12" s="129">
        <f>IFERROR(INDEX('на отправку (3)'!N:N,MATCH($V12,'на отправку (3)'!$B:$B,0),1),0)</f>
        <v>2</v>
      </c>
      <c r="K12" s="92">
        <f>IFERROR(INDEX('на отправку (3)'!O:O,MATCH($V12,'на отправку (3)'!$B:$B,0),1),0)</f>
        <v>2</v>
      </c>
      <c r="L12" s="92">
        <f>IFERROR(INDEX('на отправку (3)'!P:P,MATCH($V12,'на отправку (3)'!$B:$B,0),1),0)</f>
        <v>4</v>
      </c>
      <c r="M12" s="92">
        <f>IFERROR(INDEX('на отправку (3)'!Q:Q,MATCH($V12,'на отправку (3)'!$B:$B,0),1),0)</f>
        <v>1</v>
      </c>
      <c r="N12" s="92">
        <f>IFERROR(INDEX('на отправку (3)'!R:R,MATCH($V12,'на отправку (3)'!$B:$B,0),1),0)</f>
        <v>0</v>
      </c>
      <c r="O12" s="92">
        <f>IFERROR(INDEX('на отправку (3)'!S:S,MATCH($V12,'на отправку (3)'!$B:$B,0),1),0)</f>
        <v>16</v>
      </c>
      <c r="P12" s="92">
        <f>IFERROR(INDEX('на отправку (3)'!T:T,MATCH($V12,'на отправку (3)'!$B:$B,0),1),0)</f>
        <v>21</v>
      </c>
      <c r="Q12" s="92">
        <f>IFERROR(INDEX('на отправку (3)'!U:U,MATCH($V12,'на отправку (3)'!$B:$B,0),1),0)</f>
        <v>0.76190476200000001</v>
      </c>
      <c r="R12" s="129">
        <f>IFERROR(INDEX('на отправку (3)'!V:V,MATCH($V12,'на отправку (3)'!$B:$B,0),1),0)</f>
        <v>0</v>
      </c>
      <c r="S12" s="92">
        <f>IFERROR(INDEX('на отправку (3)'!W:W,MATCH($V12,'на отправку (3)'!$B:$B,0),1),0)</f>
        <v>0</v>
      </c>
      <c r="U12" s="71">
        <f t="shared" si="0"/>
        <v>1</v>
      </c>
      <c r="V12" s="89" t="str">
        <f t="shared" si="1"/>
        <v>022204№2</v>
      </c>
      <c r="W12" s="8">
        <f>IFERROR(INDEX('на отправку (3)'!AB:AB,MATCH($V12,'на отправку (3)'!$B:$B,0),1),0)</f>
        <v>0.91111111099999997</v>
      </c>
      <c r="X12" s="8">
        <f>IFERROR(INDEX('на отправку (3)'!AC:AC,MATCH($V12,'на отправку (3)'!$B:$B,0),1),0)</f>
        <v>1</v>
      </c>
      <c r="Y12" s="8">
        <v>2</v>
      </c>
      <c r="Z12" s="8">
        <f t="shared" si="2"/>
        <v>2</v>
      </c>
    </row>
    <row r="13" spans="1:26" ht="69.75" customHeight="1" x14ac:dyDescent="0.25">
      <c r="A13" s="201" t="s">
        <v>3116</v>
      </c>
      <c r="B13" s="186">
        <v>4</v>
      </c>
      <c r="C13" s="124">
        <v>3</v>
      </c>
      <c r="D13" s="92">
        <f>IFERROR(INDEX('на отправку (3)'!G:G,MATCH($V13,'на отправку (3)'!$B:$B,0),1),0)</f>
        <v>1</v>
      </c>
      <c r="E13" s="92">
        <f>IFERROR(INDEX('на отправку (3)'!H:H,MATCH($V13,'на отправку (3)'!$B:$B,0),1),0)</f>
        <v>1</v>
      </c>
      <c r="F13" s="92">
        <f>IFERROR(INDEX('на отправку (3)'!I:I,MATCH($V13,'на отправку (3)'!$B:$B,0),1),0)</f>
        <v>1</v>
      </c>
      <c r="G13" s="188" t="s">
        <v>12</v>
      </c>
      <c r="H13" s="92">
        <f>IFERROR(INDEX('на отправку (3)'!K:K,MATCH($V13,'на отправку (3)'!$B:$B,0),1),0)/100</f>
        <v>0</v>
      </c>
      <c r="I13" s="188" t="s">
        <v>12</v>
      </c>
      <c r="J13" s="129">
        <f>IFERROR(INDEX('на отправку (3)'!N:N,MATCH($V13,'на отправку (3)'!$B:$B,0),1),0)</f>
        <v>2</v>
      </c>
      <c r="K13" s="92">
        <f>IFERROR(INDEX('на отправку (3)'!O:O,MATCH($V13,'на отправку (3)'!$B:$B,0),1),0)</f>
        <v>2</v>
      </c>
      <c r="L13" s="92">
        <f>IFERROR(INDEX('на отправку (3)'!P:P,MATCH($V13,'на отправку (3)'!$B:$B,0),1),0)</f>
        <v>4</v>
      </c>
      <c r="M13" s="92">
        <f>IFERROR(INDEX('на отправку (3)'!Q:Q,MATCH($V13,'на отправку (3)'!$B:$B,0),1),0)</f>
        <v>1</v>
      </c>
      <c r="N13" s="92">
        <f>IFERROR(INDEX('на отправку (3)'!R:R,MATCH($V13,'на отправку (3)'!$B:$B,0),1),0)</f>
        <v>0</v>
      </c>
      <c r="O13" s="92">
        <f>IFERROR(INDEX('на отправку (3)'!S:S,MATCH($V13,'на отправку (3)'!$B:$B,0),1),0)</f>
        <v>0</v>
      </c>
      <c r="P13" s="92">
        <f>IFERROR(INDEX('на отправку (3)'!T:T,MATCH($V13,'на отправку (3)'!$B:$B,0),1),0)</f>
        <v>0</v>
      </c>
      <c r="Q13" s="92">
        <f>IFERROR(INDEX('на отправку (3)'!U:U,MATCH($V13,'на отправку (3)'!$B:$B,0),1),0)</f>
        <v>0</v>
      </c>
      <c r="R13" s="129">
        <f>IFERROR(INDEX('на отправку (3)'!V:V,MATCH($V13,'на отправку (3)'!$B:$B,0),1),0)</f>
        <v>0</v>
      </c>
      <c r="S13" s="92">
        <f>IFERROR(INDEX('на отправку (3)'!W:W,MATCH($V13,'на отправку (3)'!$B:$B,0),1),0)</f>
        <v>0</v>
      </c>
      <c r="U13" s="71">
        <f t="shared" si="0"/>
        <v>1</v>
      </c>
      <c r="V13" s="89" t="str">
        <f t="shared" si="1"/>
        <v>022204№3</v>
      </c>
      <c r="W13" s="8">
        <f>IFERROR(INDEX('на отправку (3)'!AB:AB,MATCH($V13,'на отправку (3)'!$B:$B,0),1),0)</f>
        <v>0.61761761800000003</v>
      </c>
      <c r="X13" s="8">
        <f>IFERROR(INDEX('на отправку (3)'!AC:AC,MATCH($V13,'на отправку (3)'!$B:$B,0),1),0)</f>
        <v>1</v>
      </c>
      <c r="Y13" s="8">
        <v>2</v>
      </c>
      <c r="Z13" s="8">
        <f t="shared" si="2"/>
        <v>2</v>
      </c>
    </row>
    <row r="14" spans="1:26" ht="64.5" customHeight="1" x14ac:dyDescent="0.25">
      <c r="A14" s="201" t="s">
        <v>3117</v>
      </c>
      <c r="B14" s="186">
        <v>5</v>
      </c>
      <c r="C14" s="124">
        <v>4</v>
      </c>
      <c r="D14" s="92">
        <f>IFERROR(INDEX('на отправку (3)'!G:G,MATCH($V14,'на отправку (3)'!$B:$B,0),1),0)</f>
        <v>0</v>
      </c>
      <c r="E14" s="92">
        <f>IFERROR(INDEX('на отправку (3)'!H:H,MATCH($V14,'на отправку (3)'!$B:$B,0),1),0)</f>
        <v>0</v>
      </c>
      <c r="F14" s="92">
        <f>IFERROR(INDEX('на отправку (3)'!I:I,MATCH($V14,'на отправку (3)'!$B:$B,0),1),0)</f>
        <v>0</v>
      </c>
      <c r="G14" s="188" t="s">
        <v>12</v>
      </c>
      <c r="H14" s="92">
        <f>IFERROR(INDEX('на отправку (3)'!K:K,MATCH($V14,'на отправку (3)'!$B:$B,0),1),0)/100</f>
        <v>0</v>
      </c>
      <c r="I14" s="188" t="s">
        <v>12</v>
      </c>
      <c r="J14" s="129">
        <f>IFERROR(INDEX('на отправку (3)'!N:N,MATCH($V14,'на отправку (3)'!$B:$B,0),1),0)</f>
        <v>0</v>
      </c>
      <c r="K14" s="92">
        <f>IFERROR(INDEX('на отправку (3)'!O:O,MATCH($V14,'на отправку (3)'!$B:$B,0),1),0)</f>
        <v>0</v>
      </c>
      <c r="L14" s="92">
        <f>IFERROR(INDEX('на отправку (3)'!P:P,MATCH($V14,'на отправку (3)'!$B:$B,0),1),0)</f>
        <v>0</v>
      </c>
      <c r="M14" s="92">
        <f>IFERROR(INDEX('на отправку (3)'!Q:Q,MATCH($V14,'на отправку (3)'!$B:$B,0),1),0)</f>
        <v>2</v>
      </c>
      <c r="N14" s="92">
        <f>IFERROR(INDEX('на отправку (3)'!R:R,MATCH($V14,'на отправку (3)'!$B:$B,0),1),0)</f>
        <v>0</v>
      </c>
      <c r="O14" s="92">
        <f>IFERROR(INDEX('на отправку (3)'!S:S,MATCH($V14,'на отправку (3)'!$B:$B,0),1),0)</f>
        <v>0</v>
      </c>
      <c r="P14" s="92">
        <f>IFERROR(INDEX('на отправку (3)'!T:T,MATCH($V14,'на отправку (3)'!$B:$B,0),1),0)</f>
        <v>0</v>
      </c>
      <c r="Q14" s="92">
        <f>IFERROR(INDEX('на отправку (3)'!U:U,MATCH($V14,'на отправку (3)'!$B:$B,0),1),0)</f>
        <v>0</v>
      </c>
      <c r="R14" s="129">
        <f>IFERROR(INDEX('на отправку (3)'!V:V,MATCH($V14,'на отправку (3)'!$B:$B,0),1),0)</f>
        <v>0</v>
      </c>
      <c r="S14" s="92">
        <f>IFERROR(INDEX('на отправку (3)'!W:W,MATCH($V14,'на отправку (3)'!$B:$B,0),1),0)</f>
        <v>0</v>
      </c>
      <c r="U14" s="71">
        <f t="shared" si="0"/>
        <v>0</v>
      </c>
      <c r="V14" s="89" t="str">
        <f t="shared" si="1"/>
        <v>022204№4</v>
      </c>
      <c r="W14" s="8">
        <f>IFERROR(INDEX('на отправку (3)'!AB:AB,MATCH($V14,'на отправку (3)'!$B:$B,0),1),0)</f>
        <v>0.86111111100000004</v>
      </c>
      <c r="X14" s="8">
        <f>IFERROR(INDEX('на отправку (3)'!AC:AC,MATCH($V14,'на отправку (3)'!$B:$B,0),1),0)</f>
        <v>1</v>
      </c>
      <c r="Y14" s="8">
        <v>2</v>
      </c>
      <c r="Z14" s="8">
        <f t="shared" si="2"/>
        <v>0</v>
      </c>
    </row>
    <row r="15" spans="1:26" ht="69" customHeight="1" x14ac:dyDescent="0.25">
      <c r="A15" s="201" t="s">
        <v>2502</v>
      </c>
      <c r="B15" s="186">
        <v>6</v>
      </c>
      <c r="C15" s="124">
        <v>5</v>
      </c>
      <c r="D15" s="92">
        <f>IFERROR(INDEX('на отправку (3)'!G:G,MATCH($V15,'на отправку (3)'!$B:$B,0),1),0)</f>
        <v>0</v>
      </c>
      <c r="E15" s="92">
        <f>IFERROR(INDEX('на отправку (3)'!H:H,MATCH($V15,'на отправку (3)'!$B:$B,0),1),0)</f>
        <v>0</v>
      </c>
      <c r="F15" s="92">
        <f>IFERROR(INDEX('на отправку (3)'!I:I,MATCH($V15,'на отправку (3)'!$B:$B,0),1),0)</f>
        <v>0</v>
      </c>
      <c r="G15" s="188" t="s">
        <v>12</v>
      </c>
      <c r="H15" s="92">
        <f>IFERROR(INDEX('на отправку (3)'!K:K,MATCH($V15,'на отправку (3)'!$B:$B,0),1),0)/100</f>
        <v>-0.01</v>
      </c>
      <c r="I15" s="188" t="s">
        <v>12</v>
      </c>
      <c r="J15" s="129">
        <f>IFERROR(INDEX('на отправку (3)'!N:N,MATCH($V15,'на отправку (3)'!$B:$B,0),1),0)</f>
        <v>0</v>
      </c>
      <c r="K15" s="92">
        <f>IFERROR(INDEX('на отправку (3)'!O:O,MATCH($V15,'на отправку (3)'!$B:$B,0),1),0)</f>
        <v>0</v>
      </c>
      <c r="L15" s="92">
        <f>IFERROR(INDEX('на отправку (3)'!P:P,MATCH($V15,'на отправку (3)'!$B:$B,0),1),0)</f>
        <v>0</v>
      </c>
      <c r="M15" s="92">
        <f>IFERROR(INDEX('на отправку (3)'!Q:Q,MATCH($V15,'на отправку (3)'!$B:$B,0),1),0)</f>
        <v>2</v>
      </c>
      <c r="N15" s="92">
        <f>IFERROR(INDEX('на отправку (3)'!R:R,MATCH($V15,'на отправку (3)'!$B:$B,0),1),0)</f>
        <v>0</v>
      </c>
      <c r="O15" s="92">
        <f>IFERROR(INDEX('на отправку (3)'!S:S,MATCH($V15,'на отправку (3)'!$B:$B,0),1),0)</f>
        <v>2</v>
      </c>
      <c r="P15" s="92">
        <f>IFERROR(INDEX('на отправку (3)'!T:T,MATCH($V15,'на отправку (3)'!$B:$B,0),1),0)</f>
        <v>3</v>
      </c>
      <c r="Q15" s="92">
        <f>IFERROR(INDEX('на отправку (3)'!U:U,MATCH($V15,'на отправку (3)'!$B:$B,0),1),0)</f>
        <v>0.66666666699999999</v>
      </c>
      <c r="R15" s="129">
        <f>IFERROR(INDEX('на отправку (3)'!V:V,MATCH($V15,'на отправку (3)'!$B:$B,0),1),0)</f>
        <v>0</v>
      </c>
      <c r="S15" s="92">
        <f>IFERROR(INDEX('на отправку (3)'!W:W,MATCH($V15,'на отправку (3)'!$B:$B,0),1),0)</f>
        <v>0</v>
      </c>
      <c r="U15" s="71">
        <f t="shared" si="0"/>
        <v>0</v>
      </c>
      <c r="V15" s="89" t="str">
        <f t="shared" si="1"/>
        <v>022204№5</v>
      </c>
      <c r="W15" s="8">
        <f>IFERROR(INDEX('на отправку (3)'!AB:AB,MATCH($V15,'на отправку (3)'!$B:$B,0),1),0)</f>
        <v>0.56594488200000004</v>
      </c>
      <c r="X15" s="8">
        <f>IFERROR(INDEX('на отправку (3)'!AC:AC,MATCH($V15,'на отправку (3)'!$B:$B,0),1),0)</f>
        <v>1</v>
      </c>
      <c r="Y15" s="8">
        <v>2</v>
      </c>
      <c r="Z15" s="8">
        <f t="shared" si="2"/>
        <v>0</v>
      </c>
    </row>
    <row r="16" spans="1:26" ht="79.5" customHeight="1" x14ac:dyDescent="0.25">
      <c r="A16" s="201" t="s">
        <v>3118</v>
      </c>
      <c r="B16" s="186">
        <v>7</v>
      </c>
      <c r="C16" s="124">
        <v>6</v>
      </c>
      <c r="D16" s="92">
        <f>IFERROR(INDEX('на отправку (3)'!G:G,MATCH($V16,'на отправку (3)'!$B:$B,0),1),0)</f>
        <v>0</v>
      </c>
      <c r="E16" s="92">
        <f>IFERROR(INDEX('на отправку (3)'!H:H,MATCH($V16,'на отправку (3)'!$B:$B,0),1),0)</f>
        <v>0</v>
      </c>
      <c r="F16" s="92">
        <f>IFERROR(INDEX('на отправку (3)'!I:I,MATCH($V16,'на отправку (3)'!$B:$B,0),1),0)</f>
        <v>0</v>
      </c>
      <c r="G16" s="188" t="s">
        <v>12</v>
      </c>
      <c r="H16" s="92">
        <f>IFERROR(INDEX('на отправку (3)'!K:K,MATCH($V16,'на отправку (3)'!$B:$B,0),1),0)/100</f>
        <v>0</v>
      </c>
      <c r="I16" s="188" t="s">
        <v>12</v>
      </c>
      <c r="J16" s="129">
        <f>IFERROR(INDEX('на отправку (3)'!N:N,MATCH($V16,'на отправку (3)'!$B:$B,0),1),0)</f>
        <v>0</v>
      </c>
      <c r="K16" s="92">
        <f>IFERROR(INDEX('на отправку (3)'!O:O,MATCH($V16,'на отправку (3)'!$B:$B,0),1),0)</f>
        <v>0</v>
      </c>
      <c r="L16" s="92">
        <f>IFERROR(INDEX('на отправку (3)'!P:P,MATCH($V16,'на отправку (3)'!$B:$B,0),1),0)</f>
        <v>0</v>
      </c>
      <c r="M16" s="92">
        <f>IFERROR(INDEX('на отправку (3)'!Q:Q,MATCH($V16,'на отправку (3)'!$B:$B,0),1),0)</f>
        <v>2</v>
      </c>
      <c r="N16" s="92">
        <f>IFERROR(INDEX('на отправку (3)'!R:R,MATCH($V16,'на отправку (3)'!$B:$B,0),1),0)</f>
        <v>0</v>
      </c>
      <c r="O16" s="92">
        <f>IFERROR(INDEX('на отправку (3)'!S:S,MATCH($V16,'на отправку (3)'!$B:$B,0),1),0)</f>
        <v>0</v>
      </c>
      <c r="P16" s="92">
        <f>IFERROR(INDEX('на отправку (3)'!T:T,MATCH($V16,'на отправку (3)'!$B:$B,0),1),0)</f>
        <v>0</v>
      </c>
      <c r="Q16" s="92">
        <f>IFERROR(INDEX('на отправку (3)'!U:U,MATCH($V16,'на отправку (3)'!$B:$B,0),1),0)</f>
        <v>0</v>
      </c>
      <c r="R16" s="129">
        <f>IFERROR(INDEX('на отправку (3)'!V:V,MATCH($V16,'на отправку (3)'!$B:$B,0),1),0)</f>
        <v>0</v>
      </c>
      <c r="S16" s="92">
        <f>IFERROR(INDEX('на отправку (3)'!W:W,MATCH($V16,'на отправку (3)'!$B:$B,0),1),0)</f>
        <v>0</v>
      </c>
      <c r="U16" s="71">
        <f t="shared" si="0"/>
        <v>0</v>
      </c>
      <c r="V16" s="89" t="str">
        <f t="shared" si="1"/>
        <v>022204№6</v>
      </c>
      <c r="W16" s="8">
        <f>IFERROR(INDEX('на отправку (3)'!AB:AB,MATCH($V16,'на отправку (3)'!$B:$B,0),1),0)</f>
        <v>0.3</v>
      </c>
      <c r="X16" s="8">
        <f>IFERROR(INDEX('на отправку (3)'!AC:AC,MATCH($V16,'на отправку (3)'!$B:$B,0),1),0)</f>
        <v>1</v>
      </c>
      <c r="Y16" s="8">
        <v>3</v>
      </c>
      <c r="Z16" s="8">
        <f t="shared" si="2"/>
        <v>0</v>
      </c>
    </row>
    <row r="17" spans="1:26" ht="68.25" customHeight="1" x14ac:dyDescent="0.25">
      <c r="A17" s="201" t="s">
        <v>3119</v>
      </c>
      <c r="B17" s="186">
        <v>8</v>
      </c>
      <c r="C17" s="124">
        <v>22</v>
      </c>
      <c r="D17" s="92">
        <f>IFERROR(INDEX('на отправку (3)'!G:G,MATCH($V17,'на отправку (3)'!$B:$B,0),1),0)</f>
        <v>1</v>
      </c>
      <c r="E17" s="92">
        <f>IFERROR(INDEX('на отправку (3)'!H:H,MATCH($V17,'на отправку (3)'!$B:$B,0),1),0)</f>
        <v>1</v>
      </c>
      <c r="F17" s="92">
        <f>IFERROR(INDEX('на отправку (3)'!I:I,MATCH($V17,'на отправку (3)'!$B:$B,0),1),0)</f>
        <v>1</v>
      </c>
      <c r="G17" s="188" t="s">
        <v>12</v>
      </c>
      <c r="H17" s="92">
        <f>IFERROR(INDEX('на отправку (3)'!K:K,MATCH($V17,'на отправку (3)'!$B:$B,0),1),0)/100</f>
        <v>0</v>
      </c>
      <c r="I17" s="188" t="s">
        <v>12</v>
      </c>
      <c r="J17" s="129">
        <f>IFERROR(INDEX('на отправку (3)'!N:N,MATCH($V17,'на отправку (3)'!$B:$B,0),1),0)</f>
        <v>3</v>
      </c>
      <c r="K17" s="92">
        <f>IFERROR(INDEX('на отправку (3)'!O:O,MATCH($V17,'на отправку (3)'!$B:$B,0),1),0)</f>
        <v>2</v>
      </c>
      <c r="L17" s="92">
        <f>IFERROR(INDEX('на отправку (3)'!P:P,MATCH($V17,'на отправку (3)'!$B:$B,0),1),0)</f>
        <v>4</v>
      </c>
      <c r="M17" s="92">
        <f>IFERROR(INDEX('на отправку (3)'!Q:Q,MATCH($V17,'на отправку (3)'!$B:$B,0),1),0)</f>
        <v>1</v>
      </c>
      <c r="N17" s="92">
        <f>IFERROR(INDEX('на отправку (3)'!R:R,MATCH($V17,'на отправку (3)'!$B:$B,0),1),0)</f>
        <v>0</v>
      </c>
      <c r="O17" s="92">
        <f>IFERROR(INDEX('на отправку (3)'!S:S,MATCH($V17,'на отправку (3)'!$B:$B,0),1),0)</f>
        <v>0</v>
      </c>
      <c r="P17" s="92">
        <f>IFERROR(INDEX('на отправку (3)'!T:T,MATCH($V17,'на отправку (3)'!$B:$B,0),1),0)</f>
        <v>0</v>
      </c>
      <c r="Q17" s="92">
        <f>IFERROR(INDEX('на отправку (3)'!U:U,MATCH($V17,'на отправку (3)'!$B:$B,0),1),0)</f>
        <v>0</v>
      </c>
      <c r="R17" s="129">
        <f>IFERROR(INDEX('на отправку (3)'!V:V,MATCH($V17,'на отправку (3)'!$B:$B,0),1),0)</f>
        <v>0</v>
      </c>
      <c r="S17" s="92">
        <f>IFERROR(INDEX('на отправку (3)'!W:W,MATCH($V17,'на отправку (3)'!$B:$B,0),1),0)</f>
        <v>0</v>
      </c>
      <c r="U17" s="71">
        <f t="shared" si="0"/>
        <v>1</v>
      </c>
      <c r="V17" s="89" t="str">
        <f t="shared" si="1"/>
        <v>022204№22</v>
      </c>
      <c r="W17" s="8">
        <f>IFERROR(INDEX('на отправку (3)'!AB:AB,MATCH($V17,'на отправку (3)'!$B:$B,0),1),0)</f>
        <v>0.4</v>
      </c>
      <c r="X17" s="8">
        <f>IFERROR(INDEX('на отправку (3)'!AC:AC,MATCH($V17,'на отправку (3)'!$B:$B,0),1),0)</f>
        <v>1</v>
      </c>
      <c r="Y17" s="8">
        <v>3</v>
      </c>
      <c r="Z17" s="8">
        <f t="shared" si="2"/>
        <v>3</v>
      </c>
    </row>
    <row r="18" spans="1:26" ht="147.75" customHeight="1" x14ac:dyDescent="0.25">
      <c r="A18" s="201" t="s">
        <v>3120</v>
      </c>
      <c r="B18" s="186">
        <v>9</v>
      </c>
      <c r="C18" s="124">
        <v>7</v>
      </c>
      <c r="D18" s="92">
        <f>IFERROR(INDEX('на отправку (3)'!G:G,MATCH($V18,'на отправку (3)'!$B:$B,0),1),0)</f>
        <v>307</v>
      </c>
      <c r="E18" s="92">
        <f>IFERROR(INDEX('на отправку (3)'!H:H,MATCH($V18,'на отправку (3)'!$B:$B,0),1),0)</f>
        <v>307</v>
      </c>
      <c r="F18" s="92">
        <f>IFERROR(INDEX('на отправку (3)'!I:I,MATCH($V18,'на отправку (3)'!$B:$B,0),1),0)</f>
        <v>1</v>
      </c>
      <c r="G18" s="189">
        <v>1</v>
      </c>
      <c r="H18" s="92">
        <f>IFERROR(INDEX('на отправку (3)'!K:K,MATCH($V18,'на отправку (3)'!$B:$B,0),1),0)/100</f>
        <v>0</v>
      </c>
      <c r="I18" s="191">
        <f>IFERROR(INDEX('на отправку (3)'!M:M,MATCH($V18,'на отправку (3)'!$B:$B,0),1),0)</f>
        <v>1</v>
      </c>
      <c r="J18" s="129">
        <f>IFERROR(INDEX('на отправку (3)'!N:N,MATCH($V18,'на отправку (3)'!$B:$B,0),1),0)</f>
        <v>2</v>
      </c>
      <c r="K18" s="92" t="str">
        <f>IFERROR(INDEX('на отправку (3)'!O:O,MATCH($V18,'на отправку (3)'!$B:$B,0),1),0)</f>
        <v>x</v>
      </c>
      <c r="L18" s="92">
        <f>IFERROR(INDEX('на отправку (3)'!P:P,MATCH($V18,'на отправку (3)'!$B:$B,0),1),0)</f>
        <v>6</v>
      </c>
      <c r="M18" s="92">
        <f>IFERROR(INDEX('на отправку (3)'!Q:Q,MATCH($V18,'на отправку (3)'!$B:$B,0),1),0)</f>
        <v>1</v>
      </c>
      <c r="N18" s="92">
        <f>IFERROR(INDEX('на отправку (3)'!R:R,MATCH($V18,'на отправку (3)'!$B:$B,0),1),0)</f>
        <v>0</v>
      </c>
      <c r="O18" s="92">
        <f>IFERROR(INDEX('на отправку (3)'!S:S,MATCH($V18,'на отправку (3)'!$B:$B,0),1),0)</f>
        <v>404</v>
      </c>
      <c r="P18" s="92">
        <f>IFERROR(INDEX('на отправку (3)'!T:T,MATCH($V18,'на отправку (3)'!$B:$B,0),1),0)</f>
        <v>404</v>
      </c>
      <c r="Q18" s="92">
        <f>IFERROR(INDEX('на отправку (3)'!U:U,MATCH($V18,'на отправку (3)'!$B:$B,0),1),0)</f>
        <v>1</v>
      </c>
      <c r="R18" s="129">
        <f>IFERROR(INDEX('на отправку (3)'!V:V,MATCH($V18,'на отправку (3)'!$B:$B,0),1),0)</f>
        <v>0</v>
      </c>
      <c r="S18" s="92">
        <f>IFERROR(INDEX('на отправку (3)'!W:W,MATCH($V18,'на отправку (3)'!$B:$B,0),1),0)</f>
        <v>0</v>
      </c>
      <c r="U18" s="71">
        <f t="shared" si="0"/>
        <v>1</v>
      </c>
      <c r="V18" s="89" t="str">
        <f t="shared" si="1"/>
        <v>022204№7</v>
      </c>
      <c r="W18" s="8">
        <f>IFERROR(INDEX('на отправку (3)'!AB:AB,MATCH($V18,'на отправку (3)'!$B:$B,0),1),0)</f>
        <v>1</v>
      </c>
      <c r="X18" s="8">
        <f>IFERROR(INDEX('на отправку (3)'!AC:AC,MATCH($V18,'на отправку (3)'!$B:$B,0),1),0)</f>
        <v>1</v>
      </c>
      <c r="Y18" s="8">
        <v>2</v>
      </c>
      <c r="Z18" s="8">
        <f t="shared" si="2"/>
        <v>2</v>
      </c>
    </row>
    <row r="19" spans="1:26" ht="59.25" customHeight="1" x14ac:dyDescent="0.25">
      <c r="A19" s="201" t="s">
        <v>3121</v>
      </c>
      <c r="B19" s="186">
        <v>10</v>
      </c>
      <c r="C19" s="124">
        <v>8</v>
      </c>
      <c r="D19" s="92">
        <f>IFERROR(INDEX('на отправку (3)'!G:G,MATCH($V19,'на отправку (3)'!$B:$B,0),1),0)</f>
        <v>92</v>
      </c>
      <c r="E19" s="92">
        <f>IFERROR(INDEX('на отправку (3)'!H:H,MATCH($V19,'на отправку (3)'!$B:$B,0),1),0)</f>
        <v>5672</v>
      </c>
      <c r="F19" s="92">
        <f>IFERROR(INDEX('на отправку (3)'!I:I,MATCH($V19,'на отправку (3)'!$B:$B,0),1),0)</f>
        <v>1.6220028000000001E-2</v>
      </c>
      <c r="G19" s="188" t="s">
        <v>12</v>
      </c>
      <c r="H19" s="92">
        <f>IFERROR(INDEX('на отправку (3)'!K:K,MATCH($V19,'на отправку (3)'!$B:$B,0),1),0)/100</f>
        <v>-2.7583166900000001E-3</v>
      </c>
      <c r="I19" s="192" t="str">
        <f>IFERROR(INDEX('на отправку (3)'!M:M,MATCH($V19,'на отправку (3)'!$B:$B,0),1),0)</f>
        <v>x</v>
      </c>
      <c r="J19" s="129">
        <f>IFERROR(INDEX('на отправку (3)'!N:N,MATCH($V19,'на отправку (3)'!$B:$B,0),1),0)</f>
        <v>2</v>
      </c>
      <c r="K19" s="92">
        <f>IFERROR(INDEX('на отправку (3)'!O:O,MATCH($V19,'на отправку (3)'!$B:$B,0),1),0)</f>
        <v>0</v>
      </c>
      <c r="L19" s="92">
        <f>IFERROR(INDEX('на отправку (3)'!P:P,MATCH($V19,'на отправку (3)'!$B:$B,0),1),0)</f>
        <v>1</v>
      </c>
      <c r="M19" s="92">
        <f>IFERROR(INDEX('на отправку (3)'!Q:Q,MATCH($V19,'на отправку (3)'!$B:$B,0),1),0)</f>
        <v>1</v>
      </c>
      <c r="N19" s="92">
        <f>IFERROR(INDEX('на отправку (3)'!R:R,MATCH($V19,'на отправку (3)'!$B:$B,0),1),0)</f>
        <v>0</v>
      </c>
      <c r="O19" s="92">
        <f>IFERROR(INDEX('на отправку (3)'!S:S,MATCH($V19,'на отправку (3)'!$B:$B,0),1),0)</f>
        <v>116</v>
      </c>
      <c r="P19" s="92">
        <f>IFERROR(INDEX('на отправку (3)'!T:T,MATCH($V19,'на отправку (3)'!$B:$B,0),1),0)</f>
        <v>5179</v>
      </c>
      <c r="Q19" s="92">
        <f>IFERROR(INDEX('на отправку (3)'!U:U,MATCH($V19,'на отправку (3)'!$B:$B,0),1),0)</f>
        <v>2.2398146000000001E-2</v>
      </c>
      <c r="R19" s="129">
        <f>IFERROR(INDEX('на отправку (3)'!V:V,MATCH($V19,'на отправку (3)'!$B:$B,0),1),0)</f>
        <v>0</v>
      </c>
      <c r="S19" s="92">
        <f>IFERROR(INDEX('на отправку (3)'!W:W,MATCH($V19,'на отправку (3)'!$B:$B,0),1),0)</f>
        <v>0</v>
      </c>
      <c r="U19" s="71">
        <f t="shared" si="0"/>
        <v>1</v>
      </c>
      <c r="V19" s="89" t="str">
        <f t="shared" si="1"/>
        <v>022204№8</v>
      </c>
      <c r="W19" s="8">
        <f>IFERROR(INDEX('на отправку (3)'!AB:AB,MATCH($V19,'на отправку (3)'!$B:$B,0),1),0)</f>
        <v>1.4606701999999999E-2</v>
      </c>
      <c r="X19" s="8">
        <f>IFERROR(INDEX('на отправку (3)'!AC:AC,MATCH($V19,'на отправку (3)'!$B:$B,0),1),0)</f>
        <v>0</v>
      </c>
      <c r="Y19" s="8">
        <v>2</v>
      </c>
      <c r="Z19" s="8">
        <f t="shared" si="2"/>
        <v>2</v>
      </c>
    </row>
    <row r="20" spans="1:26" ht="62.25" customHeight="1" x14ac:dyDescent="0.25">
      <c r="A20" s="201" t="s">
        <v>2507</v>
      </c>
      <c r="B20" s="186">
        <v>11</v>
      </c>
      <c r="C20" s="124">
        <v>9</v>
      </c>
      <c r="D20" s="92">
        <f>IFERROR(INDEX('на отправку (3)'!G:G,MATCH($V20,'на отправку (3)'!$B:$B,0),1),0)</f>
        <v>151</v>
      </c>
      <c r="E20" s="92">
        <f>IFERROR(INDEX('на отправку (3)'!H:H,MATCH($V20,'на отправку (3)'!$B:$B,0),1),0)</f>
        <v>155</v>
      </c>
      <c r="F20" s="92">
        <f>IFERROR(INDEX('на отправку (3)'!I:I,MATCH($V20,'на отправку (3)'!$B:$B,0),1),0)</f>
        <v>0.97419354800000002</v>
      </c>
      <c r="G20" s="189">
        <v>1</v>
      </c>
      <c r="H20" s="92">
        <f>IFERROR(INDEX('на отправку (3)'!K:K,MATCH($V20,'на отправку (3)'!$B:$B,0),1),0)/100</f>
        <v>9.6721209200000009E-3</v>
      </c>
      <c r="I20" s="191">
        <f>IFERROR(INDEX('на отправку (3)'!M:M,MATCH($V20,'на отправку (3)'!$B:$B,0),1),0)</f>
        <v>0.97419354800000002</v>
      </c>
      <c r="J20" s="129">
        <f>IFERROR(INDEX('на отправку (3)'!N:N,MATCH($V20,'на отправку (3)'!$B:$B,0),1),0)</f>
        <v>0.5</v>
      </c>
      <c r="K20" s="92" t="str">
        <f>IFERROR(INDEX('на отправку (3)'!O:O,MATCH($V20,'на отправку (3)'!$B:$B,0),1),0)</f>
        <v>x</v>
      </c>
      <c r="L20" s="92">
        <f>IFERROR(INDEX('на отправку (3)'!P:P,MATCH($V20,'на отправку (3)'!$B:$B,0),1),0)</f>
        <v>5</v>
      </c>
      <c r="M20" s="92">
        <f>IFERROR(INDEX('на отправку (3)'!Q:Q,MATCH($V20,'на отправку (3)'!$B:$B,0),1),0)</f>
        <v>1</v>
      </c>
      <c r="N20" s="92">
        <f>IFERROR(INDEX('на отправку (3)'!R:R,MATCH($V20,'на отправку (3)'!$B:$B,0),1),0)</f>
        <v>0</v>
      </c>
      <c r="O20" s="92">
        <f>IFERROR(INDEX('на отправку (3)'!S:S,MATCH($V20,'на отправку (3)'!$B:$B,0),1),0)</f>
        <v>207</v>
      </c>
      <c r="P20" s="92">
        <f>IFERROR(INDEX('на отправку (3)'!T:T,MATCH($V20,'на отправку (3)'!$B:$B,0),1),0)</f>
        <v>418</v>
      </c>
      <c r="Q20" s="92">
        <f>IFERROR(INDEX('на отправку (3)'!U:U,MATCH($V20,'на отправку (3)'!$B:$B,0),1),0)</f>
        <v>0.49521531099999999</v>
      </c>
      <c r="R20" s="129">
        <f>IFERROR(INDEX('на отправку (3)'!V:V,MATCH($V20,'на отправку (3)'!$B:$B,0),1),0)</f>
        <v>0</v>
      </c>
      <c r="S20" s="92">
        <f>IFERROR(INDEX('на отправку (3)'!W:W,MATCH($V20,'на отправку (3)'!$B:$B,0),1),0)</f>
        <v>0</v>
      </c>
      <c r="U20" s="71">
        <f t="shared" si="0"/>
        <v>1</v>
      </c>
      <c r="V20" s="89" t="str">
        <f t="shared" si="1"/>
        <v>022204№9</v>
      </c>
      <c r="W20" s="8">
        <f>IFERROR(INDEX('на отправку (3)'!AB:AB,MATCH($V20,'на отправку (3)'!$B:$B,0),1),0)</f>
        <v>0.93642591900000005</v>
      </c>
      <c r="X20" s="8">
        <f>IFERROR(INDEX('на отправку (3)'!AC:AC,MATCH($V20,'на отправку (3)'!$B:$B,0),1),0)</f>
        <v>0</v>
      </c>
      <c r="Y20" s="8">
        <v>1</v>
      </c>
      <c r="Z20" s="8">
        <f t="shared" si="2"/>
        <v>1</v>
      </c>
    </row>
    <row r="21" spans="1:26" ht="70.5" customHeight="1" x14ac:dyDescent="0.25">
      <c r="A21" s="201" t="s">
        <v>3122</v>
      </c>
      <c r="B21" s="186">
        <v>12</v>
      </c>
      <c r="C21" s="124">
        <v>10</v>
      </c>
      <c r="D21" s="92">
        <f>IFERROR(INDEX('на отправку (3)'!G:G,MATCH($V21,'на отправку (3)'!$B:$B,0),1),0)</f>
        <v>7</v>
      </c>
      <c r="E21" s="92">
        <f>IFERROR(INDEX('на отправку (3)'!H:H,MATCH($V21,'на отправку (3)'!$B:$B,0),1),0)</f>
        <v>0</v>
      </c>
      <c r="F21" s="92">
        <f>IFERROR(INDEX('на отправку (3)'!I:I,MATCH($V21,'на отправку (3)'!$B:$B,0),1),0)</f>
        <v>0</v>
      </c>
      <c r="G21" s="189">
        <v>1</v>
      </c>
      <c r="H21" s="92">
        <f>IFERROR(INDEX('на отправку (3)'!K:K,MATCH($V21,'на отправку (3)'!$B:$B,0),1),0)/100</f>
        <v>-0.01</v>
      </c>
      <c r="I21" s="191">
        <f>IFERROR(INDEX('на отправку (3)'!M:M,MATCH($V21,'на отправку (3)'!$B:$B,0),1),0)</f>
        <v>0</v>
      </c>
      <c r="J21" s="129">
        <f>IFERROR(INDEX('на отправку (3)'!N:N,MATCH($V21,'на отправку (3)'!$B:$B,0),1),0)</f>
        <v>0</v>
      </c>
      <c r="K21" s="92" t="str">
        <f>IFERROR(INDEX('на отправку (3)'!O:O,MATCH($V21,'на отправку (3)'!$B:$B,0),1),0)</f>
        <v>x</v>
      </c>
      <c r="L21" s="92">
        <f>IFERROR(INDEX('на отправку (3)'!P:P,MATCH($V21,'на отправку (3)'!$B:$B,0),1),0)</f>
        <v>0</v>
      </c>
      <c r="M21" s="92">
        <f>IFERROR(INDEX('на отправку (3)'!Q:Q,MATCH($V21,'на отправку (3)'!$B:$B,0),1),0)</f>
        <v>2</v>
      </c>
      <c r="N21" s="92">
        <f>IFERROR(INDEX('на отправку (3)'!R:R,MATCH($V21,'на отправку (3)'!$B:$B,0),1),0)</f>
        <v>0</v>
      </c>
      <c r="O21" s="92">
        <f>IFERROR(INDEX('на отправку (3)'!S:S,MATCH($V21,'на отправку (3)'!$B:$B,0),1),0)</f>
        <v>12</v>
      </c>
      <c r="P21" s="92">
        <f>IFERROR(INDEX('на отправку (3)'!T:T,MATCH($V21,'на отправку (3)'!$B:$B,0),1),0)</f>
        <v>12</v>
      </c>
      <c r="Q21" s="92">
        <f>IFERROR(INDEX('на отправку (3)'!U:U,MATCH($V21,'на отправку (3)'!$B:$B,0),1),0)</f>
        <v>1</v>
      </c>
      <c r="R21" s="129">
        <f>IFERROR(INDEX('на отправку (3)'!V:V,MATCH($V21,'на отправку (3)'!$B:$B,0),1),0)</f>
        <v>0</v>
      </c>
      <c r="S21" s="92">
        <f>IFERROR(INDEX('на отправку (3)'!W:W,MATCH($V21,'на отправку (3)'!$B:$B,0),1),0)</f>
        <v>0</v>
      </c>
      <c r="U21" s="71">
        <f t="shared" si="0"/>
        <v>0</v>
      </c>
      <c r="V21" s="89" t="str">
        <f t="shared" si="1"/>
        <v>022204№10</v>
      </c>
      <c r="W21" s="8">
        <f>IFERROR(INDEX('на отправку (3)'!AB:AB,MATCH($V21,'на отправку (3)'!$B:$B,0),1),0)</f>
        <v>1</v>
      </c>
      <c r="X21" s="8">
        <f>IFERROR(INDEX('на отправку (3)'!AC:AC,MATCH($V21,'на отправку (3)'!$B:$B,0),1),0)</f>
        <v>0</v>
      </c>
      <c r="Y21" s="8">
        <v>1</v>
      </c>
      <c r="Z21" s="8">
        <f t="shared" si="2"/>
        <v>0</v>
      </c>
    </row>
    <row r="22" spans="1:26" ht="56.25" customHeight="1" x14ac:dyDescent="0.25">
      <c r="A22" s="201" t="s">
        <v>3123</v>
      </c>
      <c r="B22" s="186">
        <v>13</v>
      </c>
      <c r="C22" s="124">
        <v>11</v>
      </c>
      <c r="D22" s="92">
        <f>IFERROR(INDEX('на отправку (3)'!G:G,MATCH($V22,'на отправку (3)'!$B:$B,0),1),0)</f>
        <v>11</v>
      </c>
      <c r="E22" s="92">
        <f>IFERROR(INDEX('на отправку (3)'!H:H,MATCH($V22,'на отправку (3)'!$B:$B,0),1),0)</f>
        <v>11</v>
      </c>
      <c r="F22" s="92">
        <f>IFERROR(INDEX('на отправку (3)'!I:I,MATCH($V22,'на отправку (3)'!$B:$B,0),1),0)</f>
        <v>1</v>
      </c>
      <c r="G22" s="189">
        <v>1</v>
      </c>
      <c r="H22" s="92">
        <f>IFERROR(INDEX('на отправку (3)'!K:K,MATCH($V22,'на отправку (3)'!$B:$B,0),1),0)/100</f>
        <v>0</v>
      </c>
      <c r="I22" s="191">
        <f>IFERROR(INDEX('на отправку (3)'!M:M,MATCH($V22,'на отправку (3)'!$B:$B,0),1),0)</f>
        <v>1</v>
      </c>
      <c r="J22" s="129">
        <f>IFERROR(INDEX('на отправку (3)'!N:N,MATCH($V22,'на отправку (3)'!$B:$B,0),1),0)</f>
        <v>2</v>
      </c>
      <c r="K22" s="92" t="str">
        <f>IFERROR(INDEX('на отправку (3)'!O:O,MATCH($V22,'на отправку (3)'!$B:$B,0),1),0)</f>
        <v>x</v>
      </c>
      <c r="L22" s="92">
        <f>IFERROR(INDEX('на отправку (3)'!P:P,MATCH($V22,'на отправку (3)'!$B:$B,0),1),0)</f>
        <v>6</v>
      </c>
      <c r="M22" s="92">
        <f>IFERROR(INDEX('на отправку (3)'!Q:Q,MATCH($V22,'на отправку (3)'!$B:$B,0),1),0)</f>
        <v>1</v>
      </c>
      <c r="N22" s="92">
        <f>IFERROR(INDEX('на отправку (3)'!R:R,MATCH($V22,'на отправку (3)'!$B:$B,0),1),0)</f>
        <v>0</v>
      </c>
      <c r="O22" s="92">
        <f>IFERROR(INDEX('на отправку (3)'!S:S,MATCH($V22,'на отправку (3)'!$B:$B,0),1),0)</f>
        <v>38</v>
      </c>
      <c r="P22" s="92">
        <f>IFERROR(INDEX('на отправку (3)'!T:T,MATCH($V22,'на отправку (3)'!$B:$B,0),1),0)</f>
        <v>38</v>
      </c>
      <c r="Q22" s="92">
        <f>IFERROR(INDEX('на отправку (3)'!U:U,MATCH($V22,'на отправку (3)'!$B:$B,0),1),0)</f>
        <v>1</v>
      </c>
      <c r="R22" s="129">
        <f>IFERROR(INDEX('на отправку (3)'!V:V,MATCH($V22,'на отправку (3)'!$B:$B,0),1),0)</f>
        <v>0</v>
      </c>
      <c r="S22" s="92">
        <f>IFERROR(INDEX('на отправку (3)'!W:W,MATCH($V22,'на отправку (3)'!$B:$B,0),1),0)</f>
        <v>0</v>
      </c>
      <c r="U22" s="71">
        <f t="shared" si="0"/>
        <v>1</v>
      </c>
      <c r="V22" s="89" t="str">
        <f t="shared" si="1"/>
        <v>022204№11</v>
      </c>
      <c r="W22" s="8">
        <f>IFERROR(INDEX('на отправку (3)'!AB:AB,MATCH($V22,'на отправку (3)'!$B:$B,0),1),0)</f>
        <v>1</v>
      </c>
      <c r="X22" s="8">
        <f>IFERROR(INDEX('на отправку (3)'!AC:AC,MATCH($V22,'на отправку (3)'!$B:$B,0),1),0)</f>
        <v>0</v>
      </c>
      <c r="Y22" s="8">
        <v>2</v>
      </c>
      <c r="Z22" s="8">
        <f t="shared" si="2"/>
        <v>2</v>
      </c>
    </row>
    <row r="23" spans="1:26" ht="66.75" customHeight="1" x14ac:dyDescent="0.25">
      <c r="A23" s="201" t="s">
        <v>3124</v>
      </c>
      <c r="B23" s="186">
        <v>14</v>
      </c>
      <c r="C23" s="124">
        <v>12</v>
      </c>
      <c r="D23" s="92">
        <f>IFERROR(INDEX('на отправку (3)'!G:G,MATCH($V23,'на отправку (3)'!$B:$B,0),1),0)</f>
        <v>241</v>
      </c>
      <c r="E23" s="92">
        <f>IFERROR(INDEX('на отправку (3)'!H:H,MATCH($V23,'на отправку (3)'!$B:$B,0),1),0)</f>
        <v>5789</v>
      </c>
      <c r="F23" s="92">
        <f>IFERROR(INDEX('на отправку (3)'!I:I,MATCH($V23,'на отправку (3)'!$B:$B,0),1),0)</f>
        <v>4.1630678999999997E-2</v>
      </c>
      <c r="G23" s="188" t="s">
        <v>12</v>
      </c>
      <c r="H23" s="92">
        <f>IFERROR(INDEX('на отправку (3)'!K:K,MATCH($V23,'на отправку (3)'!$B:$B,0),1),0)/100</f>
        <v>-4.6442115999999997E-4</v>
      </c>
      <c r="I23" s="188" t="s">
        <v>12</v>
      </c>
      <c r="J23" s="129">
        <f>IFERROR(INDEX('на отправку (3)'!N:N,MATCH($V23,'на отправку (3)'!$B:$B,0),1),0)</f>
        <v>0</v>
      </c>
      <c r="K23" s="92">
        <f>IFERROR(INDEX('на отправку (3)'!O:O,MATCH($V23,'на отправку (3)'!$B:$B,0),1),0)</f>
        <v>0</v>
      </c>
      <c r="L23" s="92">
        <f>IFERROR(INDEX('на отправку (3)'!P:P,MATCH($V23,'на отправку (3)'!$B:$B,0),1),0)</f>
        <v>1</v>
      </c>
      <c r="M23" s="92">
        <f>IFERROR(INDEX('на отправку (3)'!Q:Q,MATCH($V23,'на отправку (3)'!$B:$B,0),1),0)</f>
        <v>1</v>
      </c>
      <c r="N23" s="92">
        <f>IFERROR(INDEX('на отправку (3)'!R:R,MATCH($V23,'на отправку (3)'!$B:$B,0),1),0)</f>
        <v>0</v>
      </c>
      <c r="O23" s="92">
        <f>IFERROR(INDEX('на отправку (3)'!S:S,MATCH($V23,'на отправку (3)'!$B:$B,0),1),0)</f>
        <v>232</v>
      </c>
      <c r="P23" s="92">
        <f>IFERROR(INDEX('на отправку (3)'!T:T,MATCH($V23,'на отправку (3)'!$B:$B,0),1),0)</f>
        <v>5314</v>
      </c>
      <c r="Q23" s="92">
        <f>IFERROR(INDEX('на отправку (3)'!U:U,MATCH($V23,'на отправку (3)'!$B:$B,0),1),0)</f>
        <v>4.3658260999999997E-2</v>
      </c>
      <c r="R23" s="129">
        <f>IFERROR(INDEX('на отправку (3)'!V:V,MATCH($V23,'на отправку (3)'!$B:$B,0),1),0)</f>
        <v>0</v>
      </c>
      <c r="S23" s="92">
        <f>IFERROR(INDEX('на отправку (3)'!W:W,MATCH($V23,'на отправку (3)'!$B:$B,0),1),0)</f>
        <v>0</v>
      </c>
      <c r="U23" s="71">
        <f t="shared" si="0"/>
        <v>0</v>
      </c>
      <c r="V23" s="89" t="str">
        <f t="shared" si="1"/>
        <v>022204№12</v>
      </c>
      <c r="W23" s="8">
        <f>IFERROR(INDEX('на отправку (3)'!AB:AB,MATCH($V23,'на отправку (3)'!$B:$B,0),1),0)</f>
        <v>3.2834602999999997E-2</v>
      </c>
      <c r="X23" s="8">
        <f>IFERROR(INDEX('на отправку (3)'!AC:AC,MATCH($V23,'на отправку (3)'!$B:$B,0),1),0)</f>
        <v>5.0505050000000003E-3</v>
      </c>
      <c r="Y23" s="8">
        <v>2</v>
      </c>
      <c r="Z23" s="8">
        <f t="shared" si="2"/>
        <v>2</v>
      </c>
    </row>
    <row r="24" spans="1:26" ht="69" customHeight="1" x14ac:dyDescent="0.25">
      <c r="A24" s="201" t="s">
        <v>3125</v>
      </c>
      <c r="B24" s="186">
        <v>15</v>
      </c>
      <c r="C24" s="124">
        <v>13</v>
      </c>
      <c r="D24" s="92">
        <f>IFERROR(INDEX('на отправку (3)'!G:G,MATCH($V24,'на отправку (3)'!$B:$B,0),1),0)</f>
        <v>88</v>
      </c>
      <c r="E24" s="92">
        <f>IFERROR(INDEX('на отправку (3)'!H:H,MATCH($V24,'на отправку (3)'!$B:$B,0),1),0)</f>
        <v>195</v>
      </c>
      <c r="F24" s="92">
        <f>IFERROR(INDEX('на отправку (3)'!I:I,MATCH($V24,'на отправку (3)'!$B:$B,0),1),0)</f>
        <v>0.45128205100000002</v>
      </c>
      <c r="G24" s="188" t="s">
        <v>12</v>
      </c>
      <c r="H24" s="92">
        <f>IFERROR(INDEX('на отправку (3)'!K:K,MATCH($V24,'на отправку (3)'!$B:$B,0),1),0)/100</f>
        <v>2.1784334200000001E-3</v>
      </c>
      <c r="I24" s="188" t="s">
        <v>12</v>
      </c>
      <c r="J24" s="129">
        <f>IFERROR(INDEX('на отправку (3)'!N:N,MATCH($V24,'на отправку (3)'!$B:$B,0),1),0)</f>
        <v>0</v>
      </c>
      <c r="K24" s="92">
        <f>IFERROR(INDEX('на отправку (3)'!O:O,MATCH($V24,'на отправку (3)'!$B:$B,0),1),0)</f>
        <v>0</v>
      </c>
      <c r="L24" s="92">
        <f>IFERROR(INDEX('на отправку (3)'!P:P,MATCH($V24,'на отправку (3)'!$B:$B,0),1),0)</f>
        <v>1</v>
      </c>
      <c r="M24" s="92">
        <f>IFERROR(INDEX('на отправку (3)'!Q:Q,MATCH($V24,'на отправку (3)'!$B:$B,0),1),0)</f>
        <v>1</v>
      </c>
      <c r="N24" s="92">
        <f>IFERROR(INDEX('на отправку (3)'!R:R,MATCH($V24,'на отправку (3)'!$B:$B,0),1),0)</f>
        <v>0</v>
      </c>
      <c r="O24" s="92">
        <f>IFERROR(INDEX('на отправку (3)'!S:S,MATCH($V24,'на отправку (3)'!$B:$B,0),1),0)</f>
        <v>73</v>
      </c>
      <c r="P24" s="92">
        <f>IFERROR(INDEX('на отправку (3)'!T:T,MATCH($V24,'на отправку (3)'!$B:$B,0),1),0)</f>
        <v>197</v>
      </c>
      <c r="Q24" s="92">
        <f>IFERROR(INDEX('на отправку (3)'!U:U,MATCH($V24,'на отправку (3)'!$B:$B,0),1),0)</f>
        <v>0.37055837600000002</v>
      </c>
      <c r="R24" s="129">
        <f>IFERROR(INDEX('на отправку (3)'!V:V,MATCH($V24,'на отправку (3)'!$B:$B,0),1),0)</f>
        <v>0</v>
      </c>
      <c r="S24" s="92">
        <f>IFERROR(INDEX('на отправку (3)'!W:W,MATCH($V24,'на отправку (3)'!$B:$B,0),1),0)</f>
        <v>0</v>
      </c>
      <c r="U24" s="71">
        <f t="shared" si="0"/>
        <v>0</v>
      </c>
      <c r="V24" s="89" t="str">
        <f t="shared" si="1"/>
        <v>022204№13</v>
      </c>
      <c r="W24" s="8">
        <f>IFERROR(INDEX('на отправку (3)'!AB:AB,MATCH($V24,'на отправку (3)'!$B:$B,0),1),0)</f>
        <v>0.4</v>
      </c>
      <c r="X24" s="8">
        <f>IFERROR(INDEX('на отправку (3)'!AC:AC,MATCH($V24,'на отправку (3)'!$B:$B,0),1),0)</f>
        <v>0.177419355</v>
      </c>
      <c r="Y24" s="8">
        <v>2</v>
      </c>
      <c r="Z24" s="8">
        <f t="shared" si="2"/>
        <v>2</v>
      </c>
    </row>
    <row r="25" spans="1:26" ht="69.75" customHeight="1" x14ac:dyDescent="0.25">
      <c r="A25" s="201" t="s">
        <v>3126</v>
      </c>
      <c r="B25" s="186">
        <v>16</v>
      </c>
      <c r="C25" s="124">
        <v>14</v>
      </c>
      <c r="D25" s="92">
        <f>IFERROR(INDEX('на отправку (3)'!G:G,MATCH($V25,'на отправку (3)'!$B:$B,0),1),0)</f>
        <v>0</v>
      </c>
      <c r="E25" s="92">
        <f>IFERROR(INDEX('на отправку (3)'!H:H,MATCH($V25,'на отправку (3)'!$B:$B,0),1),0)</f>
        <v>676</v>
      </c>
      <c r="F25" s="92">
        <f>IFERROR(INDEX('на отправку (3)'!I:I,MATCH($V25,'на отправку (3)'!$B:$B,0),1),0)</f>
        <v>0</v>
      </c>
      <c r="G25" s="188" t="s">
        <v>12</v>
      </c>
      <c r="H25" s="92">
        <f>IFERROR(INDEX('на отправку (3)'!K:K,MATCH($V25,'на отправку (3)'!$B:$B,0),1),0)/100</f>
        <v>-0.01</v>
      </c>
      <c r="I25" s="188" t="s">
        <v>12</v>
      </c>
      <c r="J25" s="129">
        <f>IFERROR(INDEX('на отправку (3)'!N:N,MATCH($V25,'на отправку (3)'!$B:$B,0),1),0)</f>
        <v>3</v>
      </c>
      <c r="K25" s="92">
        <f>IFERROR(INDEX('на отправку (3)'!O:O,MATCH($V25,'на отправку (3)'!$B:$B,0),1),0)</f>
        <v>1</v>
      </c>
      <c r="L25" s="92">
        <f>IFERROR(INDEX('на отправку (3)'!P:P,MATCH($V25,'на отправку (3)'!$B:$B,0),1),0)</f>
        <v>2</v>
      </c>
      <c r="M25" s="92">
        <f>IFERROR(INDEX('на отправку (3)'!Q:Q,MATCH($V25,'на отправку (3)'!$B:$B,0),1),0)</f>
        <v>1</v>
      </c>
      <c r="N25" s="92">
        <f>IFERROR(INDEX('на отправку (3)'!R:R,MATCH($V25,'на отправку (3)'!$B:$B,0),1),0)</f>
        <v>0</v>
      </c>
      <c r="O25" s="92">
        <f>IFERROR(INDEX('на отправку (3)'!S:S,MATCH($V25,'на отправку (3)'!$B:$B,0),1),0)</f>
        <v>2</v>
      </c>
      <c r="P25" s="92">
        <f>IFERROR(INDEX('на отправку (3)'!T:T,MATCH($V25,'на отправку (3)'!$B:$B,0),1),0)</f>
        <v>642</v>
      </c>
      <c r="Q25" s="92">
        <f>IFERROR(INDEX('на отправку (3)'!U:U,MATCH($V25,'на отправку (3)'!$B:$B,0),1),0)</f>
        <v>3.1152649999999999E-3</v>
      </c>
      <c r="R25" s="129">
        <f>IFERROR(INDEX('на отправку (3)'!V:V,MATCH($V25,'на отправку (3)'!$B:$B,0),1),0)</f>
        <v>0</v>
      </c>
      <c r="S25" s="92">
        <f>IFERROR(INDEX('на отправку (3)'!W:W,MATCH($V25,'на отправку (3)'!$B:$B,0),1),0)</f>
        <v>0</v>
      </c>
      <c r="U25" s="71">
        <f t="shared" si="0"/>
        <v>1</v>
      </c>
      <c r="V25" s="89" t="str">
        <f t="shared" si="1"/>
        <v>022204№14</v>
      </c>
      <c r="W25" s="8">
        <f>IFERROR(INDEX('на отправку (3)'!AB:AB,MATCH($V25,'на отправку (3)'!$B:$B,0),1),0)</f>
        <v>5.0993200000000005E-4</v>
      </c>
      <c r="X25" s="8">
        <f>IFERROR(INDEX('на отправку (3)'!AC:AC,MATCH($V25,'на отправку (3)'!$B:$B,0),1),0)</f>
        <v>0</v>
      </c>
      <c r="Y25" s="8">
        <v>3</v>
      </c>
      <c r="Z25" s="8">
        <f t="shared" si="2"/>
        <v>3</v>
      </c>
    </row>
    <row r="26" spans="1:26" s="136" customFormat="1" ht="21" customHeight="1" x14ac:dyDescent="0.25">
      <c r="A26" s="202"/>
      <c r="B26" s="187"/>
      <c r="C26" s="134"/>
      <c r="D26" s="135" t="s">
        <v>14</v>
      </c>
      <c r="E26" s="135"/>
      <c r="F26" s="135"/>
      <c r="G26" s="190"/>
      <c r="H26" s="135"/>
      <c r="I26" s="193"/>
      <c r="J26" s="139">
        <f>SUM(J27:J32)</f>
        <v>29</v>
      </c>
      <c r="K26" s="135"/>
      <c r="L26" s="135"/>
      <c r="M26" s="135"/>
      <c r="N26" s="135"/>
      <c r="O26" s="135"/>
      <c r="P26" s="135"/>
      <c r="Q26" s="135"/>
      <c r="R26" s="135"/>
      <c r="S26" s="135"/>
      <c r="U26" s="137"/>
      <c r="W26" s="137"/>
      <c r="X26" s="137"/>
      <c r="Y26" s="137"/>
      <c r="Z26" s="8"/>
    </row>
    <row r="27" spans="1:26" ht="15.75" customHeight="1" x14ac:dyDescent="0.25">
      <c r="A27" s="201" t="s">
        <v>3127</v>
      </c>
      <c r="B27" s="184">
        <v>17</v>
      </c>
      <c r="C27" s="123" t="s">
        <v>2448</v>
      </c>
      <c r="D27" s="92">
        <f>IFERROR(INDEX('на отправку (3)'!G:G,MATCH($V27,'на отправку (3)'!$B:$B,0),1),0)</f>
        <v>1083</v>
      </c>
      <c r="E27" s="92">
        <f>IFERROR(INDEX('на отправку (3)'!H:H,MATCH($V27,'на отправку (3)'!$B:$B,0),1),0)</f>
        <v>1083</v>
      </c>
      <c r="F27" s="92">
        <f>IFERROR(INDEX('на отправку (3)'!I:I,MATCH($V27,'на отправку (3)'!$B:$B,0),1),0)</f>
        <v>1</v>
      </c>
      <c r="G27" s="191">
        <f>IFERROR(INDEX('на отправку (3)'!J:J,MATCH($V27,'на отправку (3)'!$B:$B,0),1),0)</f>
        <v>1</v>
      </c>
      <c r="H27" s="92">
        <f>IFERROR(INDEX('на отправку (3)'!K:K,MATCH($V27,'на отправку (3)'!$B:$B,0),1),0)/100</f>
        <v>0</v>
      </c>
      <c r="I27" s="191">
        <f>IFERROR(INDEX('на отправку (3)'!M:M,MATCH($V27,'на отправку (3)'!$B:$B,0),1),0)</f>
        <v>1</v>
      </c>
      <c r="J27" s="129">
        <f>IFERROR(INDEX('на отправку (3)'!N:N,MATCH($V27,'на отправку (3)'!$B:$B,0),1),0)</f>
        <v>5</v>
      </c>
      <c r="K27" s="92" t="str">
        <f>IFERROR(INDEX('на отправку (3)'!O:O,MATCH($V27,'на отправку (3)'!$B:$B,0),1),0)</f>
        <v>x</v>
      </c>
      <c r="L27" s="92">
        <f>IFERROR(INDEX('на отправку (3)'!P:P,MATCH($V27,'на отправку (3)'!$B:$B,0),1),0)</f>
        <v>5</v>
      </c>
      <c r="M27" s="92">
        <f>IFERROR(INDEX('на отправку (3)'!Q:Q,MATCH($V27,'на отправку (3)'!$B:$B,0),1),0)</f>
        <v>1</v>
      </c>
      <c r="N27" s="92">
        <f>IFERROR(INDEX('на отправку (3)'!R:R,MATCH($V27,'на отправку (3)'!$B:$B,0),1),0)</f>
        <v>0</v>
      </c>
      <c r="O27" s="92">
        <f>IFERROR(INDEX('на отправку (3)'!S:S,MATCH($V27,'на отправку (3)'!$B:$B,0),1),0)</f>
        <v>1345</v>
      </c>
      <c r="P27" s="92">
        <f>IFERROR(INDEX('на отправку (3)'!T:T,MATCH($V27,'на отправку (3)'!$B:$B,0),1),0)</f>
        <v>1345</v>
      </c>
      <c r="Q27" s="92">
        <f>IFERROR(INDEX('на отправку (3)'!U:U,MATCH($V27,'на отправку (3)'!$B:$B,0),1),0)</f>
        <v>1</v>
      </c>
      <c r="R27" s="129">
        <f>IFERROR(INDEX('на отправку (3)'!V:V,MATCH($V27,'на отправку (3)'!$B:$B,0),1),0)</f>
        <v>0</v>
      </c>
      <c r="S27" s="92">
        <f>IFERROR(INDEX('на отправку (3)'!W:W,MATCH($V27,'на отправку (3)'!$B:$B,0),1),0)</f>
        <v>0</v>
      </c>
      <c r="U27" s="71">
        <f t="shared" ref="U27" si="3">IF(J27&gt;0,1,0)</f>
        <v>1</v>
      </c>
      <c r="V27" s="89" t="str">
        <f t="shared" ref="V27" si="4">CONCATENATE($U$1,"№",C27)</f>
        <v>022204№15</v>
      </c>
      <c r="W27" s="8">
        <f>IFERROR(INDEX('на отправку (3)'!AB:AB,MATCH($V27,'на отправку (3)'!$B:$B,0),1),0)</f>
        <v>0.96851403899999999</v>
      </c>
      <c r="X27" s="8">
        <f>IFERROR(INDEX('на отправку (3)'!AC:AC,MATCH($V27,'на отправку (3)'!$B:$B,0),1),0)</f>
        <v>0</v>
      </c>
      <c r="Y27" s="8">
        <v>5</v>
      </c>
      <c r="Z27" s="8">
        <f t="shared" si="2"/>
        <v>5</v>
      </c>
    </row>
    <row r="28" spans="1:26" ht="55.5" customHeight="1" x14ac:dyDescent="0.25">
      <c r="A28" s="201" t="s">
        <v>3128</v>
      </c>
      <c r="B28" s="184">
        <v>18</v>
      </c>
      <c r="C28" s="123" t="s">
        <v>2449</v>
      </c>
      <c r="D28" s="92">
        <f>IFERROR(INDEX('на отправку (3)'!G:G,MATCH($V28,'на отправку (3)'!$B:$B,0),1),0)</f>
        <v>8</v>
      </c>
      <c r="E28" s="92">
        <f>IFERROR(INDEX('на отправку (3)'!H:H,MATCH($V28,'на отправку (3)'!$B:$B,0),1),0)</f>
        <v>8</v>
      </c>
      <c r="F28" s="92">
        <f>IFERROR(INDEX('на отправку (3)'!I:I,MATCH($V28,'на отправку (3)'!$B:$B,0),1),0)</f>
        <v>1</v>
      </c>
      <c r="G28" s="192" t="str">
        <f>IFERROR(INDEX('на отправку (3)'!J:J,MATCH($V28,'на отправку (3)'!$B:$B,0),1),0)</f>
        <v>x</v>
      </c>
      <c r="H28" s="92">
        <f>IFERROR(INDEX('на отправку (3)'!K:K,MATCH($V28,'на отправку (3)'!$B:$B,0),1),0)/100</f>
        <v>0</v>
      </c>
      <c r="I28" s="192" t="str">
        <f>IFERROR(INDEX('на отправку (3)'!M:M,MATCH($V28,'на отправку (3)'!$B:$B,0),1),0)</f>
        <v>x</v>
      </c>
      <c r="J28" s="129">
        <f>IFERROR(INDEX('на отправку (3)'!N:N,MATCH($V28,'на отправку (3)'!$B:$B,0),1),0)</f>
        <v>6</v>
      </c>
      <c r="K28" s="92">
        <f>IFERROR(INDEX('на отправку (3)'!O:O,MATCH($V28,'на отправку (3)'!$B:$B,0),1),0)</f>
        <v>2</v>
      </c>
      <c r="L28" s="92">
        <f>IFERROR(INDEX('на отправку (3)'!P:P,MATCH($V28,'на отправку (3)'!$B:$B,0),1),0)</f>
        <v>4</v>
      </c>
      <c r="M28" s="92">
        <f>IFERROR(INDEX('на отправку (3)'!Q:Q,MATCH($V28,'на отправку (3)'!$B:$B,0),1),0)</f>
        <v>1</v>
      </c>
      <c r="N28" s="92">
        <f>IFERROR(INDEX('на отправку (3)'!R:R,MATCH($V28,'на отправку (3)'!$B:$B,0),1),0)</f>
        <v>0</v>
      </c>
      <c r="O28" s="92">
        <f>IFERROR(INDEX('на отправку (3)'!S:S,MATCH($V28,'на отправку (3)'!$B:$B,0),1),0)</f>
        <v>5</v>
      </c>
      <c r="P28" s="92">
        <f>IFERROR(INDEX('на отправку (3)'!T:T,MATCH($V28,'на отправку (3)'!$B:$B,0),1),0)</f>
        <v>5</v>
      </c>
      <c r="Q28" s="92">
        <f>IFERROR(INDEX('на отправку (3)'!U:U,MATCH($V28,'на отправку (3)'!$B:$B,0),1),0)</f>
        <v>1</v>
      </c>
      <c r="R28" s="129">
        <f>IFERROR(INDEX('на отправку (3)'!V:V,MATCH($V28,'на отправку (3)'!$B:$B,0),1),0)</f>
        <v>0</v>
      </c>
      <c r="S28" s="92">
        <f>IFERROR(INDEX('на отправку (3)'!W:W,MATCH($V28,'на отправку (3)'!$B:$B,0),1),0)</f>
        <v>0</v>
      </c>
      <c r="U28" s="71">
        <f t="shared" ref="U28:U32" si="5">IF(J28&gt;0,1,0)</f>
        <v>1</v>
      </c>
      <c r="V28" s="89" t="str">
        <f t="shared" ref="V28:V32" si="6">CONCATENATE($U$1,"№",C28)</f>
        <v>022204№16</v>
      </c>
      <c r="W28" s="8">
        <f>IFERROR(INDEX('на отправку (3)'!AB:AB,MATCH($V28,'на отправку (3)'!$B:$B,0),1),0)</f>
        <v>0.94674221000000003</v>
      </c>
      <c r="X28" s="8">
        <f>IFERROR(INDEX('на отправку (3)'!AC:AC,MATCH($V28,'на отправку (3)'!$B:$B,0),1),0)</f>
        <v>1</v>
      </c>
      <c r="Y28" s="8">
        <v>6</v>
      </c>
      <c r="Z28" s="8">
        <f t="shared" si="2"/>
        <v>6</v>
      </c>
    </row>
    <row r="29" spans="1:26" ht="45" customHeight="1" x14ac:dyDescent="0.25">
      <c r="A29" s="201" t="s">
        <v>3129</v>
      </c>
      <c r="B29" s="184">
        <v>19</v>
      </c>
      <c r="C29" s="123" t="s">
        <v>2450</v>
      </c>
      <c r="D29" s="92">
        <f>IFERROR(INDEX('на отправку (3)'!G:G,MATCH($V29,'на отправку (3)'!$B:$B,0),1),0)</f>
        <v>15</v>
      </c>
      <c r="E29" s="92">
        <f>IFERROR(INDEX('на отправку (3)'!H:H,MATCH($V29,'на отправку (3)'!$B:$B,0),1),0)</f>
        <v>15</v>
      </c>
      <c r="F29" s="92">
        <f>IFERROR(INDEX('на отправку (3)'!I:I,MATCH($V29,'на отправку (3)'!$B:$B,0),1),0)</f>
        <v>1</v>
      </c>
      <c r="G29" s="192" t="str">
        <f>IFERROR(INDEX('на отправку (3)'!J:J,MATCH($V29,'на отправку (3)'!$B:$B,0),1),0)</f>
        <v>x</v>
      </c>
      <c r="H29" s="92">
        <f>IFERROR(INDEX('на отправку (3)'!K:K,MATCH($V29,'на отправку (3)'!$B:$B,0),1),0)/100</f>
        <v>0</v>
      </c>
      <c r="I29" s="192" t="str">
        <f>IFERROR(INDEX('на отправку (3)'!M:M,MATCH($V29,'на отправку (3)'!$B:$B,0),1),0)</f>
        <v>x</v>
      </c>
      <c r="J29" s="129">
        <f>IFERROR(INDEX('на отправку (3)'!N:N,MATCH($V29,'на отправку (3)'!$B:$B,0),1),0)</f>
        <v>6</v>
      </c>
      <c r="K29" s="92">
        <f>IFERROR(INDEX('на отправку (3)'!O:O,MATCH($V29,'на отправку (3)'!$B:$B,0),1),0)</f>
        <v>2</v>
      </c>
      <c r="L29" s="92">
        <f>IFERROR(INDEX('на отправку (3)'!P:P,MATCH($V29,'на отправку (3)'!$B:$B,0),1),0)</f>
        <v>4</v>
      </c>
      <c r="M29" s="92">
        <f>IFERROR(INDEX('на отправку (3)'!Q:Q,MATCH($V29,'на отправку (3)'!$B:$B,0),1),0)</f>
        <v>1</v>
      </c>
      <c r="N29" s="92">
        <f>IFERROR(INDEX('на отправку (3)'!R:R,MATCH($V29,'на отправку (3)'!$B:$B,0),1),0)</f>
        <v>0</v>
      </c>
      <c r="O29" s="92">
        <f>IFERROR(INDEX('на отправку (3)'!S:S,MATCH($V29,'на отправку (3)'!$B:$B,0),1),0)</f>
        <v>14</v>
      </c>
      <c r="P29" s="92">
        <f>IFERROR(INDEX('на отправку (3)'!T:T,MATCH($V29,'на отправку (3)'!$B:$B,0),1),0)</f>
        <v>14</v>
      </c>
      <c r="Q29" s="92">
        <f>IFERROR(INDEX('на отправку (3)'!U:U,MATCH($V29,'на отправку (3)'!$B:$B,0),1),0)</f>
        <v>1</v>
      </c>
      <c r="R29" s="129">
        <f>IFERROR(INDEX('на отправку (3)'!V:V,MATCH($V29,'на отправку (3)'!$B:$B,0),1),0)</f>
        <v>0</v>
      </c>
      <c r="S29" s="92">
        <f>IFERROR(INDEX('на отправку (3)'!W:W,MATCH($V29,'на отправку (3)'!$B:$B,0),1),0)</f>
        <v>0</v>
      </c>
      <c r="U29" s="71">
        <f t="shared" si="5"/>
        <v>1</v>
      </c>
      <c r="V29" s="89" t="str">
        <f t="shared" si="6"/>
        <v>022204№17</v>
      </c>
      <c r="W29" s="8">
        <f>IFERROR(INDEX('на отправку (3)'!AB:AB,MATCH($V29,'на отправку (3)'!$B:$B,0),1),0)</f>
        <v>0.98260073299999995</v>
      </c>
      <c r="X29" s="8">
        <f>IFERROR(INDEX('на отправку (3)'!AC:AC,MATCH($V29,'на отправку (3)'!$B:$B,0),1),0)</f>
        <v>1</v>
      </c>
      <c r="Y29" s="8">
        <v>6</v>
      </c>
      <c r="Z29" s="8">
        <f t="shared" si="2"/>
        <v>6</v>
      </c>
    </row>
    <row r="30" spans="1:26" ht="47.25" customHeight="1" x14ac:dyDescent="0.25">
      <c r="A30" s="201" t="s">
        <v>3130</v>
      </c>
      <c r="B30" s="184">
        <v>20</v>
      </c>
      <c r="C30" s="123" t="s">
        <v>2451</v>
      </c>
      <c r="D30" s="92">
        <f>IFERROR(INDEX('на отправку (3)'!G:G,MATCH($V30,'на отправку (3)'!$B:$B,0),1),0)</f>
        <v>5</v>
      </c>
      <c r="E30" s="92">
        <f>IFERROR(INDEX('на отправку (3)'!H:H,MATCH($V30,'на отправку (3)'!$B:$B,0),1),0)</f>
        <v>5</v>
      </c>
      <c r="F30" s="92">
        <f>IFERROR(INDEX('на отправку (3)'!I:I,MATCH($V30,'на отправку (3)'!$B:$B,0),1),0)</f>
        <v>1</v>
      </c>
      <c r="G30" s="192" t="str">
        <f>IFERROR(INDEX('на отправку (3)'!J:J,MATCH($V30,'на отправку (3)'!$B:$B,0),1),0)</f>
        <v>x</v>
      </c>
      <c r="H30" s="92">
        <f>IFERROR(INDEX('на отправку (3)'!K:K,MATCH($V30,'на отправку (3)'!$B:$B,0),1),0)/100</f>
        <v>0</v>
      </c>
      <c r="I30" s="192" t="str">
        <f>IFERROR(INDEX('на отправку (3)'!M:M,MATCH($V30,'на отправку (3)'!$B:$B,0),1),0)</f>
        <v>x</v>
      </c>
      <c r="J30" s="129">
        <f>IFERROR(INDEX('на отправку (3)'!N:N,MATCH($V30,'на отправку (3)'!$B:$B,0),1),0)</f>
        <v>6</v>
      </c>
      <c r="K30" s="92">
        <f>IFERROR(INDEX('на отправку (3)'!O:O,MATCH($V30,'на отправку (3)'!$B:$B,0),1),0)</f>
        <v>2</v>
      </c>
      <c r="L30" s="92">
        <f>IFERROR(INDEX('на отправку (3)'!P:P,MATCH($V30,'на отправку (3)'!$B:$B,0),1),0)</f>
        <v>4</v>
      </c>
      <c r="M30" s="92">
        <f>IFERROR(INDEX('на отправку (3)'!Q:Q,MATCH($V30,'на отправку (3)'!$B:$B,0),1),0)</f>
        <v>1</v>
      </c>
      <c r="N30" s="92">
        <f>IFERROR(INDEX('на отправку (3)'!R:R,MATCH($V30,'на отправку (3)'!$B:$B,0),1),0)</f>
        <v>0</v>
      </c>
      <c r="O30" s="92">
        <f>IFERROR(INDEX('на отправку (3)'!S:S,MATCH($V30,'на отправку (3)'!$B:$B,0),1),0)</f>
        <v>3</v>
      </c>
      <c r="P30" s="92">
        <f>IFERROR(INDEX('на отправку (3)'!T:T,MATCH($V30,'на отправку (3)'!$B:$B,0),1),0)</f>
        <v>3</v>
      </c>
      <c r="Q30" s="92">
        <f>IFERROR(INDEX('на отправку (3)'!U:U,MATCH($V30,'на отправку (3)'!$B:$B,0),1),0)</f>
        <v>1</v>
      </c>
      <c r="R30" s="129">
        <f>IFERROR(INDEX('на отправку (3)'!V:V,MATCH($V30,'на отправку (3)'!$B:$B,0),1),0)</f>
        <v>0</v>
      </c>
      <c r="S30" s="92">
        <f>IFERROR(INDEX('на отправку (3)'!W:W,MATCH($V30,'на отправку (3)'!$B:$B,0),1),0)</f>
        <v>0</v>
      </c>
      <c r="U30" s="71">
        <f t="shared" si="5"/>
        <v>1</v>
      </c>
      <c r="V30" s="89" t="str">
        <f t="shared" si="6"/>
        <v>022204№18</v>
      </c>
      <c r="W30" s="8">
        <f>IFERROR(INDEX('на отправку (3)'!AB:AB,MATCH($V30,'на отправку (3)'!$B:$B,0),1),0)</f>
        <v>0.96027201100000004</v>
      </c>
      <c r="X30" s="8">
        <f>IFERROR(INDEX('на отправку (3)'!AC:AC,MATCH($V30,'на отправку (3)'!$B:$B,0),1),0)</f>
        <v>1</v>
      </c>
      <c r="Y30" s="8">
        <v>6</v>
      </c>
      <c r="Z30" s="8">
        <f t="shared" si="2"/>
        <v>6</v>
      </c>
    </row>
    <row r="31" spans="1:26" ht="50.25" customHeight="1" x14ac:dyDescent="0.25">
      <c r="A31" s="201" t="s">
        <v>3131</v>
      </c>
      <c r="B31" s="184">
        <v>21</v>
      </c>
      <c r="C31" s="123" t="s">
        <v>2452</v>
      </c>
      <c r="D31" s="92">
        <f>IFERROR(INDEX('на отправку (3)'!G:G,MATCH($V31,'на отправку (3)'!$B:$B,0),1),0)</f>
        <v>1</v>
      </c>
      <c r="E31" s="92">
        <f>IFERROR(INDEX('на отправку (3)'!H:H,MATCH($V31,'на отправку (3)'!$B:$B,0),1),0)</f>
        <v>1</v>
      </c>
      <c r="F31" s="92">
        <f>IFERROR(INDEX('на отправку (3)'!I:I,MATCH($V31,'на отправку (3)'!$B:$B,0),1),0)</f>
        <v>1</v>
      </c>
      <c r="G31" s="192" t="str">
        <f>IFERROR(INDEX('на отправку (3)'!J:J,MATCH($V31,'на отправку (3)'!$B:$B,0),1),0)</f>
        <v>x</v>
      </c>
      <c r="H31" s="92">
        <f>IFERROR(INDEX('на отправку (3)'!K:K,MATCH($V31,'на отправку (3)'!$B:$B,0),1),0)/100</f>
        <v>0</v>
      </c>
      <c r="I31" s="192" t="str">
        <f>IFERROR(INDEX('на отправку (3)'!M:M,MATCH($V31,'на отправку (3)'!$B:$B,0),1),0)</f>
        <v>x</v>
      </c>
      <c r="J31" s="129">
        <f>IFERROR(INDEX('на отправку (3)'!N:N,MATCH($V31,'на отправку (3)'!$B:$B,0),1),0)</f>
        <v>6</v>
      </c>
      <c r="K31" s="92">
        <f>IFERROR(INDEX('на отправку (3)'!O:O,MATCH($V31,'на отправку (3)'!$B:$B,0),1),0)</f>
        <v>2</v>
      </c>
      <c r="L31" s="92">
        <f>IFERROR(INDEX('на отправку (3)'!P:P,MATCH($V31,'на отправку (3)'!$B:$B,0),1),0)</f>
        <v>4</v>
      </c>
      <c r="M31" s="92">
        <f>IFERROR(INDEX('на отправку (3)'!Q:Q,MATCH($V31,'на отправку (3)'!$B:$B,0),1),0)</f>
        <v>1</v>
      </c>
      <c r="N31" s="92">
        <f>IFERROR(INDEX('на отправку (3)'!R:R,MATCH($V31,'на отправку (3)'!$B:$B,0),1),0)</f>
        <v>0</v>
      </c>
      <c r="O31" s="92">
        <f>IFERROR(INDEX('на отправку (3)'!S:S,MATCH($V31,'на отправку (3)'!$B:$B,0),1),0)</f>
        <v>6</v>
      </c>
      <c r="P31" s="92">
        <f>IFERROR(INDEX('на отправку (3)'!T:T,MATCH($V31,'на отправку (3)'!$B:$B,0),1),0)</f>
        <v>6</v>
      </c>
      <c r="Q31" s="92">
        <f>IFERROR(INDEX('на отправку (3)'!U:U,MATCH($V31,'на отправку (3)'!$B:$B,0),1),0)</f>
        <v>1</v>
      </c>
      <c r="R31" s="129">
        <f>IFERROR(INDEX('на отправку (3)'!V:V,MATCH($V31,'на отправку (3)'!$B:$B,0),1),0)</f>
        <v>0</v>
      </c>
      <c r="S31" s="92">
        <f>IFERROR(INDEX('на отправку (3)'!W:W,MATCH($V31,'на отправку (3)'!$B:$B,0),1),0)</f>
        <v>0</v>
      </c>
      <c r="U31" s="71">
        <f t="shared" si="5"/>
        <v>1</v>
      </c>
      <c r="V31" s="89" t="str">
        <f t="shared" si="6"/>
        <v>022204№19</v>
      </c>
      <c r="W31" s="8">
        <f>IFERROR(INDEX('на отправку (3)'!AB:AB,MATCH($V31,'на отправку (3)'!$B:$B,0),1),0)</f>
        <v>0.96570972899999996</v>
      </c>
      <c r="X31" s="8">
        <f>IFERROR(INDEX('на отправку (3)'!AC:AC,MATCH($V31,'на отправку (3)'!$B:$B,0),1),0)</f>
        <v>1</v>
      </c>
      <c r="Y31" s="8">
        <v>6</v>
      </c>
      <c r="Z31" s="8">
        <f t="shared" si="2"/>
        <v>6</v>
      </c>
    </row>
    <row r="32" spans="1:26" ht="78.75" x14ac:dyDescent="0.25">
      <c r="A32" s="201" t="s">
        <v>3132</v>
      </c>
      <c r="B32" s="184">
        <v>22</v>
      </c>
      <c r="C32" s="123" t="s">
        <v>2453</v>
      </c>
      <c r="D32" s="92">
        <f>IFERROR(INDEX('на отправку (3)'!G:G,MATCH($V32,'на отправку (3)'!$B:$B,0),1),0)</f>
        <v>0</v>
      </c>
      <c r="E32" s="92">
        <f>IFERROR(INDEX('на отправку (3)'!H:H,MATCH($V32,'на отправку (3)'!$B:$B,0),1),0)</f>
        <v>0</v>
      </c>
      <c r="F32" s="92">
        <f>IFERROR(INDEX('на отправку (3)'!I:I,MATCH($V32,'на отправку (3)'!$B:$B,0),1),0)</f>
        <v>0</v>
      </c>
      <c r="G32" s="192" t="str">
        <f>IFERROR(INDEX('на отправку (3)'!J:J,MATCH($V32,'на отправку (3)'!$B:$B,0),1),0)</f>
        <v>x</v>
      </c>
      <c r="H32" s="92">
        <f>IFERROR(INDEX('на отправку (3)'!K:K,MATCH($V32,'на отправку (3)'!$B:$B,0),1),0)/100</f>
        <v>-0.01</v>
      </c>
      <c r="I32" s="192" t="str">
        <f>IFERROR(INDEX('на отправку (3)'!M:M,MATCH($V32,'на отправку (3)'!$B:$B,0),1),0)</f>
        <v>x</v>
      </c>
      <c r="J32" s="129">
        <f>IFERROR(INDEX('на отправку (3)'!N:N,MATCH($V32,'на отправку (3)'!$B:$B,0),1),0)</f>
        <v>0</v>
      </c>
      <c r="K32" s="92">
        <f>IFERROR(INDEX('на отправку (3)'!O:O,MATCH($V32,'на отправку (3)'!$B:$B,0),1),0)</f>
        <v>0</v>
      </c>
      <c r="L32" s="92">
        <f>IFERROR(INDEX('на отправку (3)'!P:P,MATCH($V32,'на отправку (3)'!$B:$B,0),1),0)</f>
        <v>0</v>
      </c>
      <c r="M32" s="92">
        <f>IFERROR(INDEX('на отправку (3)'!Q:Q,MATCH($V32,'на отправку (3)'!$B:$B,0),1),0)</f>
        <v>2</v>
      </c>
      <c r="N32" s="92">
        <f>IFERROR(INDEX('на отправку (3)'!R:R,MATCH($V32,'на отправку (3)'!$B:$B,0),1),0)</f>
        <v>0</v>
      </c>
      <c r="O32" s="92">
        <f>IFERROR(INDEX('на отправку (3)'!S:S,MATCH($V32,'на отправку (3)'!$B:$B,0),1),0)</f>
        <v>2</v>
      </c>
      <c r="P32" s="92">
        <f>IFERROR(INDEX('на отправку (3)'!T:T,MATCH($V32,'на отправку (3)'!$B:$B,0),1),0)</f>
        <v>2</v>
      </c>
      <c r="Q32" s="92">
        <f>IFERROR(INDEX('на отправку (3)'!U:U,MATCH($V32,'на отправку (3)'!$B:$B,0),1),0)</f>
        <v>1</v>
      </c>
      <c r="R32" s="129">
        <f>IFERROR(INDEX('на отправку (3)'!V:V,MATCH($V32,'на отправку (3)'!$B:$B,0),1),0)</f>
        <v>0</v>
      </c>
      <c r="S32" s="92">
        <f>IFERROR(INDEX('на отправку (3)'!W:W,MATCH($V32,'на отправку (3)'!$B:$B,0),1),0)</f>
        <v>0</v>
      </c>
      <c r="U32" s="71">
        <f t="shared" si="5"/>
        <v>0</v>
      </c>
      <c r="V32" s="89" t="str">
        <f t="shared" si="6"/>
        <v>022204№20</v>
      </c>
      <c r="W32" s="8">
        <f>IFERROR(INDEX('на отправку (3)'!AB:AB,MATCH($V32,'на отправку (3)'!$B:$B,0),1),0)</f>
        <v>0.8075</v>
      </c>
      <c r="X32" s="8">
        <f>IFERROR(INDEX('на отправку (3)'!AC:AC,MATCH($V32,'на отправку (3)'!$B:$B,0),1),0)</f>
        <v>1</v>
      </c>
      <c r="Y32" s="8">
        <v>6</v>
      </c>
      <c r="Z32" s="8">
        <f t="shared" si="2"/>
        <v>0</v>
      </c>
    </row>
    <row r="33" spans="1:27" s="136" customFormat="1" ht="21" customHeight="1" x14ac:dyDescent="0.25">
      <c r="A33" s="202"/>
      <c r="B33" s="187"/>
      <c r="C33" s="134"/>
      <c r="D33" s="135" t="s">
        <v>15</v>
      </c>
      <c r="E33" s="135"/>
      <c r="F33" s="135"/>
      <c r="G33" s="190"/>
      <c r="H33" s="135"/>
      <c r="I33" s="193"/>
      <c r="J33" s="139">
        <f>SUM(J34:J37)</f>
        <v>9</v>
      </c>
      <c r="K33" s="135"/>
      <c r="L33" s="135"/>
      <c r="M33" s="135"/>
      <c r="N33" s="135"/>
      <c r="O33" s="135"/>
      <c r="P33" s="135"/>
      <c r="Q33" s="135"/>
      <c r="R33" s="135"/>
      <c r="S33" s="135"/>
      <c r="U33" s="137"/>
      <c r="W33" s="137"/>
      <c r="X33" s="137"/>
      <c r="Y33" s="137"/>
      <c r="Z33" s="8"/>
    </row>
    <row r="34" spans="1:27" ht="42.75" customHeight="1" x14ac:dyDescent="0.25">
      <c r="A34" s="201" t="s">
        <v>3133</v>
      </c>
      <c r="B34" s="184">
        <v>23</v>
      </c>
      <c r="C34" s="123" t="s">
        <v>2454</v>
      </c>
      <c r="D34" s="92">
        <f>IFERROR(INDEX('на отправку (3)'!G:G,MATCH($V34,'на отправку (3)'!$B:$B,0),1),0)</f>
        <v>30</v>
      </c>
      <c r="E34" s="92">
        <f>IFERROR(INDEX('на отправку (3)'!H:H,MATCH($V34,'на отправку (3)'!$B:$B,0),1),0)</f>
        <v>30</v>
      </c>
      <c r="F34" s="92">
        <f>IFERROR(INDEX('на отправку (3)'!I:I,MATCH($V34,'на отправку (3)'!$B:$B,0),1),0)</f>
        <v>1</v>
      </c>
      <c r="G34" s="191" t="str">
        <f>IFERROR(INDEX('на отправку (3)'!J:J,MATCH($V34,'на отправку (3)'!$B:$B,0),1),0)</f>
        <v>x</v>
      </c>
      <c r="H34" s="92">
        <f>IFERROR(INDEX('на отправку (3)'!K:K,MATCH($V34,'на отправку (3)'!$B:$B,0),1),0)/100</f>
        <v>2.9411764999999999E-4</v>
      </c>
      <c r="I34" s="191" t="str">
        <f>IFERROR(INDEX('на отправку (3)'!M:M,MATCH($V34,'на отправку (3)'!$B:$B,0),1),0)</f>
        <v>x</v>
      </c>
      <c r="J34" s="129">
        <f>IFERROR(INDEX('на отправку (3)'!N:N,MATCH($V34,'на отправку (3)'!$B:$B,0),1),0)</f>
        <v>8</v>
      </c>
      <c r="K34" s="92">
        <f>IFERROR(INDEX('на отправку (3)'!O:O,MATCH($V34,'на отправку (3)'!$B:$B,0),1),0)</f>
        <v>2</v>
      </c>
      <c r="L34" s="92">
        <f>IFERROR(INDEX('на отправку (3)'!P:P,MATCH($V34,'на отправку (3)'!$B:$B,0),1),0)</f>
        <v>4</v>
      </c>
      <c r="M34" s="92">
        <f>IFERROR(INDEX('на отправку (3)'!Q:Q,MATCH($V34,'на отправку (3)'!$B:$B,0),1),0)</f>
        <v>1</v>
      </c>
      <c r="N34" s="92">
        <f>IFERROR(INDEX('на отправку (3)'!R:R,MATCH($V34,'на отправку (3)'!$B:$B,0),1),0)</f>
        <v>0</v>
      </c>
      <c r="O34" s="92">
        <f>IFERROR(INDEX('на отправку (3)'!S:S,MATCH($V34,'на отправку (3)'!$B:$B,0),1),0)</f>
        <v>34</v>
      </c>
      <c r="P34" s="92">
        <f>IFERROR(INDEX('на отправку (3)'!T:T,MATCH($V34,'на отправку (3)'!$B:$B,0),1),0)</f>
        <v>35</v>
      </c>
      <c r="Q34" s="92">
        <f>IFERROR(INDEX('на отправку (3)'!U:U,MATCH($V34,'на отправку (3)'!$B:$B,0),1),0)</f>
        <v>0.97142857100000002</v>
      </c>
      <c r="R34" s="129">
        <f>IFERROR(INDEX('на отправку (3)'!V:V,MATCH($V34,'на отправку (3)'!$B:$B,0),1),0)</f>
        <v>0</v>
      </c>
      <c r="S34" s="92">
        <f>IFERROR(INDEX('на отправку (3)'!W:W,MATCH($V34,'на отправку (3)'!$B:$B,0),1),0)</f>
        <v>0</v>
      </c>
      <c r="U34" s="71">
        <f t="shared" ref="U34" si="7">IF(J34&gt;0,1,0)</f>
        <v>1</v>
      </c>
      <c r="V34" s="89" t="str">
        <f t="shared" ref="V34" si="8">CONCATENATE($U$1,"№",C34)</f>
        <v>022204№21</v>
      </c>
      <c r="W34" s="8">
        <f>IFERROR(INDEX('на отправку (3)'!AB:AB,MATCH($V34,'на отправку (3)'!$B:$B,0),1),0)</f>
        <v>0.39646335199999999</v>
      </c>
      <c r="X34" s="8">
        <f>IFERROR(INDEX('на отправку (3)'!AC:AC,MATCH($V34,'на отправку (3)'!$B:$B,0),1),0)</f>
        <v>1</v>
      </c>
      <c r="Y34" s="8">
        <v>8</v>
      </c>
      <c r="Z34" s="8">
        <f t="shared" si="2"/>
        <v>8</v>
      </c>
    </row>
    <row r="35" spans="1:27" ht="56.25" customHeight="1" x14ac:dyDescent="0.25">
      <c r="A35" s="201" t="s">
        <v>3134</v>
      </c>
      <c r="B35" s="184">
        <v>24</v>
      </c>
      <c r="C35" s="123">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1" t="str">
        <f>IFERROR(INDEX('на отправку (3)'!J:J,MATCH($V35,'на отправку (3)'!$B:$B,0),1),0)</f>
        <v>x</v>
      </c>
      <c r="H35" s="92">
        <f>IFERROR(INDEX('на отправку (3)'!K:K,MATCH($V35,'на отправку (3)'!$B:$B,0),1),0)/100</f>
        <v>0</v>
      </c>
      <c r="I35" s="191" t="str">
        <f>IFERROR(INDEX('на отправку (3)'!M:M,MATCH($V35,'на отправку (3)'!$B:$B,0),1),0)</f>
        <v>x</v>
      </c>
      <c r="J35" s="129">
        <f>IFERROR(INDEX('на отправку (3)'!N:N,MATCH($V35,'на отправку (3)'!$B:$B,0),1),0)</f>
        <v>0</v>
      </c>
      <c r="K35" s="92">
        <f>IFERROR(INDEX('на отправку (3)'!O:O,MATCH($V35,'на отправку (3)'!$B:$B,0),1),0)</f>
        <v>0</v>
      </c>
      <c r="L35" s="92">
        <f>IFERROR(INDEX('на отправку (3)'!P:P,MATCH($V35,'на отправку (3)'!$B:$B,0),1),0)</f>
        <v>0</v>
      </c>
      <c r="M35" s="92">
        <f>IFERROR(INDEX('на отправку (3)'!Q:Q,MATCH($V35,'на отправку (3)'!$B:$B,0),1),0)</f>
        <v>2</v>
      </c>
      <c r="N35" s="92">
        <f>IFERROR(INDEX('на отправку (3)'!R:R,MATCH($V35,'на отправку (3)'!$B:$B,0),1),0)</f>
        <v>0</v>
      </c>
      <c r="O35" s="92">
        <f>IFERROR(INDEX('на отправку (3)'!S:S,MATCH($V35,'на отправку (3)'!$B:$B,0),1),0)</f>
        <v>0</v>
      </c>
      <c r="P35" s="92">
        <f>IFERROR(INDEX('на отправку (3)'!T:T,MATCH($V35,'на отправку (3)'!$B:$B,0),1),0)</f>
        <v>0</v>
      </c>
      <c r="Q35" s="92">
        <f>IFERROR(INDEX('на отправку (3)'!U:U,MATCH($V35,'на отправку (3)'!$B:$B,0),1),0)</f>
        <v>0</v>
      </c>
      <c r="R35" s="129">
        <f>IFERROR(INDEX('на отправку (3)'!V:V,MATCH($V35,'на отправку (3)'!$B:$B,0),1),0)</f>
        <v>0</v>
      </c>
      <c r="S35" s="92">
        <f>IFERROR(INDEX('на отправку (3)'!W:W,MATCH($V35,'на отправку (3)'!$B:$B,0),1),0)</f>
        <v>0</v>
      </c>
      <c r="U35" s="71">
        <f t="shared" ref="U35:U37" si="9">IF(J35&gt;0,1,0)</f>
        <v>0</v>
      </c>
      <c r="V35" s="89" t="str">
        <f t="shared" ref="V35:V37" si="10">CONCATENATE($U$1,"№",C35)</f>
        <v>022204№23</v>
      </c>
      <c r="W35" s="8">
        <f>IFERROR(INDEX('на отправку (3)'!AB:AB,MATCH($V35,'на отправку (3)'!$B:$B,0),1),0)</f>
        <v>0.6</v>
      </c>
      <c r="X35" s="8">
        <f>IFERROR(INDEX('на отправку (3)'!AC:AC,MATCH($V35,'на отправку (3)'!$B:$B,0),1),0)</f>
        <v>1</v>
      </c>
      <c r="Y35" s="8">
        <v>9</v>
      </c>
      <c r="Z35" s="8">
        <f t="shared" si="2"/>
        <v>0</v>
      </c>
    </row>
    <row r="36" spans="1:27" ht="60" customHeight="1" x14ac:dyDescent="0.25">
      <c r="A36" s="201" t="s">
        <v>3135</v>
      </c>
      <c r="B36" s="184">
        <v>25</v>
      </c>
      <c r="C36" s="123">
        <v>24</v>
      </c>
      <c r="D36" s="92">
        <f>IFERROR(INDEX('на отправку (3)'!G:G,MATCH($V36,'на отправку (3)'!$B:$B,0),1),0)</f>
        <v>0</v>
      </c>
      <c r="E36" s="92">
        <f>IFERROR(INDEX('на отправку (3)'!H:H,MATCH($V36,'на отправку (3)'!$B:$B,0),1),0)</f>
        <v>0</v>
      </c>
      <c r="F36" s="92">
        <f>IFERROR(INDEX('на отправку (3)'!I:I,MATCH($V36,'на отправку (3)'!$B:$B,0),1),0)</f>
        <v>0</v>
      </c>
      <c r="G36" s="191" t="str">
        <f>IFERROR(INDEX('на отправку (3)'!J:J,MATCH($V36,'на отправку (3)'!$B:$B,0),1),0)</f>
        <v>x</v>
      </c>
      <c r="H36" s="92">
        <f>IFERROR(INDEX('на отправку (3)'!K:K,MATCH($V36,'на отправку (3)'!$B:$B,0),1),0)/100</f>
        <v>0</v>
      </c>
      <c r="I36" s="191" t="str">
        <f>IFERROR(INDEX('на отправку (3)'!M:M,MATCH($V36,'на отправку (3)'!$B:$B,0),1),0)</f>
        <v>x</v>
      </c>
      <c r="J36" s="129">
        <f>IFERROR(INDEX('на отправку (3)'!N:N,MATCH($V36,'на отправку (3)'!$B:$B,0),1),0)</f>
        <v>0</v>
      </c>
      <c r="K36" s="92">
        <f>IFERROR(INDEX('на отправку (3)'!O:O,MATCH($V36,'на отправку (3)'!$B:$B,0),1),0)</f>
        <v>0</v>
      </c>
      <c r="L36" s="92">
        <f>IFERROR(INDEX('на отправку (3)'!P:P,MATCH($V36,'на отправку (3)'!$B:$B,0),1),0)</f>
        <v>0</v>
      </c>
      <c r="M36" s="92">
        <f>IFERROR(INDEX('на отправку (3)'!Q:Q,MATCH($V36,'на отправку (3)'!$B:$B,0),1),0)</f>
        <v>2</v>
      </c>
      <c r="N36" s="92">
        <f>IFERROR(INDEX('на отправку (3)'!R:R,MATCH($V36,'на отправку (3)'!$B:$B,0),1),0)</f>
        <v>0</v>
      </c>
      <c r="O36" s="92">
        <f>IFERROR(INDEX('на отправку (3)'!S:S,MATCH($V36,'на отправку (3)'!$B:$B,0),1),0)</f>
        <v>0</v>
      </c>
      <c r="P36" s="92">
        <f>IFERROR(INDEX('на отправку (3)'!T:T,MATCH($V36,'на отправку (3)'!$B:$B,0),1),0)</f>
        <v>0</v>
      </c>
      <c r="Q36" s="92">
        <f>IFERROR(INDEX('на отправку (3)'!U:U,MATCH($V36,'на отправку (3)'!$B:$B,0),1),0)</f>
        <v>0</v>
      </c>
      <c r="R36" s="129">
        <f>IFERROR(INDEX('на отправку (3)'!V:V,MATCH($V36,'на отправку (3)'!$B:$B,0),1),0)</f>
        <v>0</v>
      </c>
      <c r="S36" s="92">
        <f>IFERROR(INDEX('на отправку (3)'!W:W,MATCH($V36,'на отправку (3)'!$B:$B,0),1),0)</f>
        <v>0</v>
      </c>
      <c r="U36" s="71">
        <f t="shared" si="9"/>
        <v>0</v>
      </c>
      <c r="V36" s="89" t="str">
        <f t="shared" si="10"/>
        <v>022204№24</v>
      </c>
      <c r="W36" s="8">
        <f>IFERROR(INDEX('на отправку (3)'!AB:AB,MATCH($V36,'на отправку (3)'!$B:$B,0),1),0)</f>
        <v>0.381578947</v>
      </c>
      <c r="X36" s="8">
        <f>IFERROR(INDEX('на отправку (3)'!AC:AC,MATCH($V36,'на отправку (3)'!$B:$B,0),1),0)</f>
        <v>1</v>
      </c>
      <c r="Y36" s="8">
        <v>9</v>
      </c>
      <c r="Z36" s="8">
        <f t="shared" si="2"/>
        <v>0</v>
      </c>
    </row>
    <row r="37" spans="1:27" ht="46.5" customHeight="1" x14ac:dyDescent="0.25">
      <c r="A37" s="201" t="s">
        <v>3136</v>
      </c>
      <c r="B37" s="184">
        <v>26</v>
      </c>
      <c r="C37" s="123">
        <v>25</v>
      </c>
      <c r="D37" s="92">
        <f>IFERROR(INDEX('на отправку (3)'!G:G,MATCH($V37,'на отправку (3)'!$B:$B,0),1),0)</f>
        <v>49</v>
      </c>
      <c r="E37" s="92">
        <f>IFERROR(INDEX('на отправку (3)'!H:H,MATCH($V37,'на отправку (3)'!$B:$B,0),1),0)</f>
        <v>51</v>
      </c>
      <c r="F37" s="92">
        <f>IFERROR(INDEX('на отправку (3)'!I:I,MATCH($V37,'на отправку (3)'!$B:$B,0),1),0)</f>
        <v>0.96078431399999997</v>
      </c>
      <c r="G37" s="191">
        <f>IFERROR(INDEX('на отправку (3)'!J:J,MATCH($V37,'на отправку (3)'!$B:$B,0),1),0)</f>
        <v>1</v>
      </c>
      <c r="H37" s="92">
        <f>IFERROR(INDEX('на отправку (3)'!K:K,MATCH($V37,'на отправку (3)'!$B:$B,0),1),0)</f>
        <v>5.471956E-3</v>
      </c>
      <c r="I37" s="191" t="str">
        <f>IFERROR(INDEX('на отправку (3)'!M:M,MATCH($V37,'на отправку (3)'!$B:$B,0),1),0)</f>
        <v>x</v>
      </c>
      <c r="J37" s="129">
        <f>IFERROR(INDEX('на отправку (3)'!N:N,MATCH($V37,'на отправку (3)'!$B:$B,0),1),0)</f>
        <v>1</v>
      </c>
      <c r="K37" s="92">
        <f>IFERROR(INDEX('на отправку (3)'!O:O,MATCH($V37,'на отправку (3)'!$B:$B,0),1),0)</f>
        <v>0</v>
      </c>
      <c r="L37" s="92">
        <f>IFERROR(INDEX('на отправку (3)'!P:P,MATCH($V37,'на отправку (3)'!$B:$B,0),1),0)</f>
        <v>3</v>
      </c>
      <c r="M37" s="92">
        <f>IFERROR(INDEX('на отправку (3)'!Q:Q,MATCH($V37,'на отправку (3)'!$B:$B,0),1),0)</f>
        <v>1</v>
      </c>
      <c r="N37" s="92">
        <f>IFERROR(INDEX('на отправку (3)'!R:R,MATCH($V37,'на отправку (3)'!$B:$B,0),1),0)</f>
        <v>0</v>
      </c>
      <c r="O37" s="92">
        <f>IFERROR(INDEX('на отправку (3)'!S:S,MATCH($V37,'на отправку (3)'!$B:$B,0),1),0)</f>
        <v>43</v>
      </c>
      <c r="P37" s="92">
        <f>IFERROR(INDEX('на отправку (3)'!T:T,MATCH($V37,'на отправку (3)'!$B:$B,0),1),0)</f>
        <v>45</v>
      </c>
      <c r="Q37" s="92">
        <f>IFERROR(INDEX('на отправку (3)'!U:U,MATCH($V37,'на отправку (3)'!$B:$B,0),1),0)</f>
        <v>0.95555555599999997</v>
      </c>
      <c r="R37" s="129">
        <f>IFERROR(INDEX('на отправку (3)'!V:V,MATCH($V37,'на отправку (3)'!$B:$B,0),1),0)</f>
        <v>0</v>
      </c>
      <c r="S37" s="92">
        <f>IFERROR(INDEX('на отправку (3)'!W:W,MATCH($V37,'на отправку (3)'!$B:$B,0),1),0)</f>
        <v>0</v>
      </c>
      <c r="U37" s="71">
        <f t="shared" si="9"/>
        <v>1</v>
      </c>
      <c r="V37" s="89" t="str">
        <f t="shared" si="10"/>
        <v>022204№25</v>
      </c>
      <c r="W37" s="8">
        <f>IFERROR(INDEX('на отправку (3)'!AB:AB,MATCH($V37,'на отправку (3)'!$B:$B,0),1),0)</f>
        <v>0.97159166299999999</v>
      </c>
      <c r="X37" s="8">
        <f>IFERROR(INDEX('на отправку (3)'!AC:AC,MATCH($V37,'на отправку (3)'!$B:$B,0),1),0)</f>
        <v>1</v>
      </c>
      <c r="Y37" s="8">
        <v>9</v>
      </c>
      <c r="Z37" s="8">
        <f t="shared" si="2"/>
        <v>9</v>
      </c>
    </row>
    <row r="38" spans="1:27" s="136" customFormat="1" ht="21" customHeight="1" x14ac:dyDescent="0.25">
      <c r="A38" s="202"/>
      <c r="B38" s="187"/>
      <c r="C38" s="134"/>
      <c r="D38" s="135" t="s">
        <v>3091</v>
      </c>
      <c r="E38" s="135"/>
      <c r="F38" s="135"/>
      <c r="G38" s="190"/>
      <c r="H38" s="135"/>
      <c r="I38" s="193"/>
      <c r="J38" s="139">
        <f>IF(SUM(J39:J45)&lt;0,0,SUM(J39:J45))</f>
        <v>21</v>
      </c>
      <c r="K38" s="135"/>
      <c r="L38" s="135"/>
      <c r="M38" s="135"/>
      <c r="N38" s="135"/>
      <c r="O38" s="135"/>
      <c r="P38" s="135"/>
      <c r="Q38" s="135"/>
      <c r="R38" s="135"/>
      <c r="S38" s="135"/>
      <c r="U38" s="137"/>
      <c r="W38" s="137"/>
      <c r="X38" s="137"/>
      <c r="Y38" s="137"/>
      <c r="Z38" s="8"/>
    </row>
    <row r="39" spans="1:27" ht="63" customHeight="1" x14ac:dyDescent="0.25">
      <c r="A39" s="201" t="s">
        <v>3137</v>
      </c>
      <c r="B39" s="120">
        <v>27</v>
      </c>
      <c r="C39" s="120">
        <v>27</v>
      </c>
      <c r="D39" s="92">
        <f>IFERROR(INDEX('на отправку (3)'!G:G,MATCH($V39,'на отправку (3)'!$B:$B,0),1),0)</f>
        <v>0</v>
      </c>
      <c r="E39" s="92">
        <f>IFERROR(INDEX('на отправку (3)'!H:H,MATCH($V39,'на отправку (3)'!$B:$B,0),1),0)</f>
        <v>5</v>
      </c>
      <c r="F39" s="92">
        <f>IFERROR(INDEX('на отправку (3)'!I:I,MATCH($V39,'на отправку (3)'!$B:$B,0),1),0)</f>
        <v>0</v>
      </c>
      <c r="G39" s="191">
        <f>IFERROR(INDEX('на отправку (3)'!J:J,MATCH($V39,'на отправку (3)'!$B:$B,0),1),0)</f>
        <v>0</v>
      </c>
      <c r="H39" s="92">
        <f>IFERROR(INDEX('на отправку (3)'!K:K,MATCH($V39,'на отправку (3)'!$B:$B,0),1),0)/100</f>
        <v>0</v>
      </c>
      <c r="I39" s="191">
        <f>IFERROR(INDEX('на отправку (3)'!M:M,MATCH($V39,'на отправку (3)'!$B:$B,0),1),0)</f>
        <v>0</v>
      </c>
      <c r="J39" s="129">
        <f>IFERROR(INDEX('на отправку (3)'!N:N,MATCH($V39,'на отправку (3)'!$B:$B,0),1),0)</f>
        <v>4</v>
      </c>
      <c r="K39" s="92" t="str">
        <f>IFERROR(INDEX('на отправку (3)'!O:O,MATCH($V39,'на отправку (3)'!$B:$B,0),1),0)</f>
        <v>x</v>
      </c>
      <c r="L39" s="92" t="str">
        <f>IFERROR(INDEX('на отправку (3)'!P:P,MATCH($V39,'на отправку (3)'!$B:$B,0),1),0)</f>
        <v>x</v>
      </c>
      <c r="M39" s="92">
        <f>IFERROR(INDEX('на отправку (3)'!Q:Q,MATCH($V39,'на отправку (3)'!$B:$B,0),1),0)</f>
        <v>1</v>
      </c>
      <c r="N39" s="98"/>
      <c r="O39" s="92">
        <f>IFERROR(INDEX('на отправку (3)'!S:S,MATCH($V39,'на отправку (3)'!$B:$B,0),1),0)</f>
        <v>0</v>
      </c>
      <c r="P39" s="92">
        <f>IFERROR(INDEX('на отправку (3)'!T:T,MATCH($V39,'на отправку (3)'!$B:$B,0),1),0)</f>
        <v>0</v>
      </c>
      <c r="Q39" s="92">
        <f>IFERROR(INDEX('на отправку (3)'!U:U,MATCH($V39,'на отправку (3)'!$B:$B,0),1),0)</f>
        <v>0</v>
      </c>
      <c r="R39" s="129">
        <f>IFERROR(INDEX('на отправку (3)'!V:V,MATCH($V39,'на отправку (3)'!$B:$B,0),1),0)</f>
        <v>0</v>
      </c>
      <c r="S39" s="98"/>
      <c r="U39" s="71">
        <f t="shared" ref="U39" si="11">IF(J39&gt;0,1,0)</f>
        <v>1</v>
      </c>
      <c r="V39" s="89" t="str">
        <f t="shared" ref="V39" si="12">CONCATENATE($U$1,"№",C39)</f>
        <v>022204№27</v>
      </c>
      <c r="W39" s="8">
        <f>IFERROR(INDEX('на отправку (3)'!AB:AB,MATCH($V39,'на отправку (3)'!$B:$B,0),1),0)</f>
        <v>0</v>
      </c>
      <c r="X39" s="8">
        <f>IFERROR(INDEX('на отправку (3)'!AC:AC,MATCH($V39,'на отправку (3)'!$B:$B,0),1),0)</f>
        <v>0</v>
      </c>
      <c r="Y39" s="8">
        <v>4</v>
      </c>
      <c r="Z39" s="8">
        <f t="shared" si="2"/>
        <v>4</v>
      </c>
    </row>
    <row r="40" spans="1:27" ht="49.5" customHeight="1" x14ac:dyDescent="0.25">
      <c r="A40" s="201" t="s">
        <v>3138</v>
      </c>
      <c r="B40" s="120">
        <v>28</v>
      </c>
      <c r="C40" s="120">
        <v>28</v>
      </c>
      <c r="D40" s="92">
        <f>IFERROR(INDEX('на отправку (3)'!G:G,MATCH($V40,'на отправку (3)'!$B:$B,0),1),0)</f>
        <v>0</v>
      </c>
      <c r="E40" s="92">
        <f>IFERROR(INDEX('на отправку (3)'!H:H,MATCH($V40,'на отправку (3)'!$B:$B,0),1),0)</f>
        <v>121</v>
      </c>
      <c r="F40" s="92">
        <f>IFERROR(INDEX('на отправку (3)'!I:I,MATCH($V40,'на отправку (3)'!$B:$B,0),1),0)</f>
        <v>0</v>
      </c>
      <c r="G40" s="191">
        <f>IFERROR(INDEX('на отправку (3)'!J:J,MATCH($V40,'на отправку (3)'!$B:$B,0),1),0)</f>
        <v>0</v>
      </c>
      <c r="H40" s="92">
        <f>IFERROR(INDEX('на отправку (3)'!K:K,MATCH($V40,'на отправку (3)'!$B:$B,0),1),0)/100</f>
        <v>0</v>
      </c>
      <c r="I40" s="191">
        <f>IFERROR(INDEX('на отправку (3)'!M:M,MATCH($V40,'на отправку (3)'!$B:$B,0),1),0)</f>
        <v>0</v>
      </c>
      <c r="J40" s="129">
        <f>IFERROR(INDEX('на отправку (3)'!N:N,MATCH($V40,'на отправку (3)'!$B:$B,0),1),0)</f>
        <v>3</v>
      </c>
      <c r="K40" s="92" t="str">
        <f>IFERROR(INDEX('на отправку (3)'!O:O,MATCH($V40,'на отправку (3)'!$B:$B,0),1),0)</f>
        <v>x</v>
      </c>
      <c r="L40" s="92" t="str">
        <f>IFERROR(INDEX('на отправку (3)'!P:P,MATCH($V40,'на отправку (3)'!$B:$B,0),1),0)</f>
        <v>x</v>
      </c>
      <c r="M40" s="92">
        <f>IFERROR(INDEX('на отправку (3)'!Q:Q,MATCH($V40,'на отправку (3)'!$B:$B,0),1),0)</f>
        <v>1</v>
      </c>
      <c r="N40" s="98"/>
      <c r="O40" s="92">
        <f>IFERROR(INDEX('на отправку (3)'!S:S,MATCH($V40,'на отправку (3)'!$B:$B,0),1),0)</f>
        <v>4</v>
      </c>
      <c r="P40" s="92">
        <f>IFERROR(INDEX('на отправку (3)'!T:T,MATCH($V40,'на отправку (3)'!$B:$B,0),1),0)</f>
        <v>199</v>
      </c>
      <c r="Q40" s="92">
        <f>IFERROR(INDEX('на отправку (3)'!U:U,MATCH($V40,'на отправку (3)'!$B:$B,0),1),0)</f>
        <v>2.0100502999999999E-2</v>
      </c>
      <c r="R40" s="129">
        <f>IFERROR(INDEX('на отправку (3)'!V:V,MATCH($V40,'на отправку (3)'!$B:$B,0),1),0)</f>
        <v>0</v>
      </c>
      <c r="S40" s="98"/>
      <c r="U40" s="71">
        <f t="shared" ref="U40:U45" si="13">IF(J40&gt;0,1,0)</f>
        <v>1</v>
      </c>
      <c r="V40" s="89" t="str">
        <f t="shared" ref="V40:V45" si="14">CONCATENATE($U$1,"№",C40)</f>
        <v>022204№28</v>
      </c>
      <c r="W40" s="8">
        <f>IFERROR(INDEX('на отправку (3)'!AB:AB,MATCH($V40,'на отправку (3)'!$B:$B,0),1),0)</f>
        <v>4.6442499999999999E-3</v>
      </c>
      <c r="X40" s="8">
        <f>IFERROR(INDEX('на отправку (3)'!AC:AC,MATCH($V40,'на отправку (3)'!$B:$B,0),1),0)</f>
        <v>0</v>
      </c>
      <c r="Y40" s="8">
        <v>3</v>
      </c>
      <c r="Z40" s="8">
        <f t="shared" si="2"/>
        <v>3</v>
      </c>
    </row>
    <row r="41" spans="1:27" ht="15.75" customHeight="1" x14ac:dyDescent="0.25">
      <c r="A41" s="201" t="s">
        <v>3139</v>
      </c>
      <c r="B41" s="120">
        <v>29</v>
      </c>
      <c r="C41" s="120">
        <v>29</v>
      </c>
      <c r="D41" s="92">
        <f>IFERROR(INDEX('на отправку (3)'!G:G,MATCH($V41,'на отправку (3)'!$B:$B,0),1),0)</f>
        <v>9</v>
      </c>
      <c r="E41" s="92">
        <f>IFERROR(INDEX('на отправку (3)'!H:H,MATCH($V41,'на отправку (3)'!$B:$B,0),1),0)</f>
        <v>121</v>
      </c>
      <c r="F41" s="92">
        <f>IFERROR(INDEX('на отправку (3)'!I:I,MATCH($V41,'на отправку (3)'!$B:$B,0),1),0)</f>
        <v>7.4380164999999998E-2</v>
      </c>
      <c r="G41" s="191">
        <f>IFERROR(INDEX('на отправку (3)'!J:J,MATCH($V41,'на отправку (3)'!$B:$B,0),1),0)</f>
        <v>0</v>
      </c>
      <c r="H41" s="92">
        <f>IFERROR(INDEX('на отправку (3)'!K:K,MATCH($V41,'на отправку (3)'!$B:$B,0),1),0)/100</f>
        <v>0</v>
      </c>
      <c r="I41" s="191">
        <f>IFERROR(INDEX('на отправку (3)'!M:M,MATCH($V41,'на отправку (3)'!$B:$B,0),1),0)</f>
        <v>0</v>
      </c>
      <c r="J41" s="129">
        <f>IFERROR(INDEX('на отправку (3)'!N:N,MATCH($V41,'на отправку (3)'!$B:$B,0),1),0)</f>
        <v>-5</v>
      </c>
      <c r="K41" s="92" t="str">
        <f>IFERROR(INDEX('на отправку (3)'!O:O,MATCH($V41,'на отправку (3)'!$B:$B,0),1),0)</f>
        <v>x</v>
      </c>
      <c r="L41" s="92" t="str">
        <f>IFERROR(INDEX('на отправку (3)'!P:P,MATCH($V41,'на отправку (3)'!$B:$B,0),1),0)</f>
        <v>x</v>
      </c>
      <c r="M41" s="92">
        <f>IFERROR(INDEX('на отправку (3)'!Q:Q,MATCH($V41,'на отправку (3)'!$B:$B,0),1),0)</f>
        <v>1</v>
      </c>
      <c r="N41" s="98"/>
      <c r="O41" s="92">
        <f>IFERROR(INDEX('на отправку (3)'!S:S,MATCH($V41,'на отправку (3)'!$B:$B,0),1),0)</f>
        <v>0</v>
      </c>
      <c r="P41" s="92">
        <f>IFERROR(INDEX('на отправку (3)'!T:T,MATCH($V41,'на отправку (3)'!$B:$B,0),1),0)</f>
        <v>199</v>
      </c>
      <c r="Q41" s="92">
        <f>IFERROR(INDEX('на отправку (3)'!U:U,MATCH($V41,'на отправку (3)'!$B:$B,0),1),0)</f>
        <v>0</v>
      </c>
      <c r="R41" s="129">
        <f>IFERROR(INDEX('на отправку (3)'!V:V,MATCH($V41,'на отправку (3)'!$B:$B,0),1),0)</f>
        <v>0</v>
      </c>
      <c r="S41" s="98"/>
      <c r="U41" s="71">
        <f t="shared" si="13"/>
        <v>0</v>
      </c>
      <c r="V41" s="89" t="str">
        <f t="shared" si="14"/>
        <v>022204№29</v>
      </c>
      <c r="W41" s="8">
        <f>IFERROR(INDEX('на отправку (3)'!AB:AB,MATCH($V41,'на отправку (3)'!$B:$B,0),1),0)</f>
        <v>1.6719300000000001E-3</v>
      </c>
      <c r="X41" s="8">
        <f>IFERROR(INDEX('на отправку (3)'!AC:AC,MATCH($V41,'на отправку (3)'!$B:$B,0),1),0)</f>
        <v>0</v>
      </c>
      <c r="Y41" s="8">
        <v>5</v>
      </c>
      <c r="Z41" s="8">
        <f t="shared" si="2"/>
        <v>5</v>
      </c>
    </row>
    <row r="42" spans="1:27" ht="15.75" customHeight="1" x14ac:dyDescent="0.25">
      <c r="A42" s="201" t="s">
        <v>3140</v>
      </c>
      <c r="B42" s="120">
        <v>30</v>
      </c>
      <c r="C42" s="120">
        <v>30</v>
      </c>
      <c r="D42" s="92">
        <f>IFERROR(INDEX('на отправку (3)'!G:G,MATCH($V42,'на отправку (3)'!$B:$B,0),1),0)</f>
        <v>0</v>
      </c>
      <c r="E42" s="92">
        <f>IFERROR(INDEX('на отправку (3)'!H:H,MATCH($V42,'на отправку (3)'!$B:$B,0),1),0)</f>
        <v>121</v>
      </c>
      <c r="F42" s="92">
        <f>IFERROR(INDEX('на отправку (3)'!I:I,MATCH($V42,'на отправку (3)'!$B:$B,0),1),0)</f>
        <v>0</v>
      </c>
      <c r="G42" s="191">
        <f>IFERROR(INDEX('на отправку (3)'!J:J,MATCH($V42,'на отправку (3)'!$B:$B,0),1),0)</f>
        <v>0</v>
      </c>
      <c r="H42" s="92">
        <f>IFERROR(INDEX('на отправку (3)'!K:K,MATCH($V42,'на отправку (3)'!$B:$B,0),1),0)/100</f>
        <v>0</v>
      </c>
      <c r="I42" s="191">
        <f>IFERROR(INDEX('на отправку (3)'!M:M,MATCH($V42,'на отправку (3)'!$B:$B,0),1),0)</f>
        <v>0</v>
      </c>
      <c r="J42" s="129">
        <f>IFERROR(INDEX('на отправку (3)'!N:N,MATCH($V42,'на отправку (3)'!$B:$B,0),1),0)</f>
        <v>8</v>
      </c>
      <c r="K42" s="92" t="str">
        <f>IFERROR(INDEX('на отправку (3)'!O:O,MATCH($V42,'на отправку (3)'!$B:$B,0),1),0)</f>
        <v>x</v>
      </c>
      <c r="L42" s="92" t="str">
        <f>IFERROR(INDEX('на отправку (3)'!P:P,MATCH($V42,'на отправку (3)'!$B:$B,0),1),0)</f>
        <v>x</v>
      </c>
      <c r="M42" s="92">
        <f>IFERROR(INDEX('на отправку (3)'!Q:Q,MATCH($V42,'на отправку (3)'!$B:$B,0),1),0)</f>
        <v>1</v>
      </c>
      <c r="N42" s="98"/>
      <c r="O42" s="92">
        <f>IFERROR(INDEX('на отправку (3)'!S:S,MATCH($V42,'на отправку (3)'!$B:$B,0),1),0)</f>
        <v>0</v>
      </c>
      <c r="P42" s="92">
        <f>IFERROR(INDEX('на отправку (3)'!T:T,MATCH($V42,'на отправку (3)'!$B:$B,0),1),0)</f>
        <v>199</v>
      </c>
      <c r="Q42" s="92">
        <f>IFERROR(INDEX('на отправку (3)'!U:U,MATCH($V42,'на отправку (3)'!$B:$B,0),1),0)</f>
        <v>0</v>
      </c>
      <c r="R42" s="129">
        <f>IFERROR(INDEX('на отправку (3)'!V:V,MATCH($V42,'на отправку (3)'!$B:$B,0),1),0)</f>
        <v>0</v>
      </c>
      <c r="S42" s="98"/>
      <c r="U42" s="71">
        <f t="shared" si="13"/>
        <v>1</v>
      </c>
      <c r="V42" s="89" t="str">
        <f t="shared" si="14"/>
        <v>022204№30</v>
      </c>
      <c r="W42" s="8">
        <f>IFERROR(INDEX('на отправку (3)'!AB:AB,MATCH($V42,'на отправку (3)'!$B:$B,0),1),0)</f>
        <v>0</v>
      </c>
      <c r="X42" s="8">
        <f>IFERROR(INDEX('на отправку (3)'!AC:AC,MATCH($V42,'на отправку (3)'!$B:$B,0),1),0)</f>
        <v>0</v>
      </c>
      <c r="Y42" s="8">
        <v>8</v>
      </c>
      <c r="Z42" s="8">
        <f t="shared" si="2"/>
        <v>8</v>
      </c>
    </row>
    <row r="43" spans="1:27" ht="53.25" customHeight="1" x14ac:dyDescent="0.25">
      <c r="A43" s="201" t="s">
        <v>2534</v>
      </c>
      <c r="B43" s="120">
        <v>31</v>
      </c>
      <c r="C43" s="120">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1">
        <f>IFERROR(INDEX('на отправку (3)'!J:J,MATCH($V43,'на отправку (3)'!$B:$B,0),1),0)</f>
        <v>0</v>
      </c>
      <c r="H43" s="92">
        <f>IFERROR(INDEX('на отправку (3)'!K:K,MATCH($V43,'на отправку (3)'!$B:$B,0),1),0)/100</f>
        <v>0</v>
      </c>
      <c r="I43" s="191">
        <f>IFERROR(INDEX('на отправку (3)'!M:M,MATCH($V43,'на отправку (3)'!$B:$B,0),1),0)</f>
        <v>0</v>
      </c>
      <c r="J43" s="129">
        <v>3</v>
      </c>
      <c r="K43" s="92" t="str">
        <f>IFERROR(INDEX('на отправку (3)'!O:O,MATCH($V43,'на отправку (3)'!$B:$B,0),1),0)</f>
        <v>x</v>
      </c>
      <c r="L43" s="92" t="str">
        <f>IFERROR(INDEX('на отправку (3)'!P:P,MATCH($V43,'на отправку (3)'!$B:$B,0),1),0)</f>
        <v>x</v>
      </c>
      <c r="M43" s="92">
        <f>IFERROR(INDEX('на отправку (3)'!Q:Q,MATCH($V43,'на отправку (3)'!$B:$B,0),1),0)</f>
        <v>1</v>
      </c>
      <c r="N43" s="98"/>
      <c r="O43" s="92">
        <f>IFERROR(INDEX('на отправку (3)'!S:S,MATCH($V43,'на отправку (3)'!$B:$B,0),1),0)</f>
        <v>0</v>
      </c>
      <c r="P43" s="92">
        <f>IFERROR(INDEX('на отправку (3)'!T:T,MATCH($V43,'на отправку (3)'!$B:$B,0),1),0)</f>
        <v>0</v>
      </c>
      <c r="Q43" s="92">
        <f>IFERROR(INDEX('на отправку (3)'!U:U,MATCH($V43,'на отправку (3)'!$B:$B,0),1),0)</f>
        <v>0</v>
      </c>
      <c r="R43" s="129">
        <f>IFERROR(INDEX('на отправку (3)'!V:V,MATCH($V43,'на отправку (3)'!$B:$B,0),1),0)</f>
        <v>0</v>
      </c>
      <c r="S43" s="98"/>
      <c r="U43" s="71">
        <f t="shared" si="13"/>
        <v>1</v>
      </c>
      <c r="V43" s="89" t="str">
        <f t="shared" si="14"/>
        <v>022204№31</v>
      </c>
      <c r="W43" s="8">
        <f>IFERROR(INDEX('на отправку (3)'!AB:AB,MATCH($V43,'на отправку (3)'!$B:$B,0),1),0)</f>
        <v>0</v>
      </c>
      <c r="X43" s="8">
        <f>IFERROR(INDEX('на отправку (3)'!AC:AC,MATCH($V43,'на отправку (3)'!$B:$B,0),1),0)</f>
        <v>0</v>
      </c>
      <c r="Y43" s="8">
        <v>3</v>
      </c>
      <c r="Z43" s="8">
        <f t="shared" si="2"/>
        <v>3</v>
      </c>
    </row>
    <row r="44" spans="1:27" ht="53.25" customHeight="1" x14ac:dyDescent="0.25">
      <c r="A44" s="201" t="s">
        <v>2536</v>
      </c>
      <c r="B44" s="120">
        <v>32</v>
      </c>
      <c r="C44" s="120">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1">
        <f>IFERROR(INDEX('на отправку (3)'!J:J,MATCH($V44,'на отправку (3)'!$B:$B,0),1),0)</f>
        <v>0</v>
      </c>
      <c r="H44" s="92">
        <f>IFERROR(INDEX('на отправку (3)'!K:K,MATCH($V44,'на отправку (3)'!$B:$B,0),1),0)/100</f>
        <v>0</v>
      </c>
      <c r="I44" s="191">
        <f>IFERROR(INDEX('на отправку (3)'!M:M,MATCH($V44,'на отправку (3)'!$B:$B,0),1),0)</f>
        <v>0</v>
      </c>
      <c r="J44" s="129">
        <v>8</v>
      </c>
      <c r="K44" s="92" t="str">
        <f>IFERROR(INDEX('на отправку (3)'!O:O,MATCH($V44,'на отправку (3)'!$B:$B,0),1),0)</f>
        <v>x</v>
      </c>
      <c r="L44" s="92" t="str">
        <f>IFERROR(INDEX('на отправку (3)'!P:P,MATCH($V44,'на отправку (3)'!$B:$B,0),1),0)</f>
        <v>x</v>
      </c>
      <c r="M44" s="92">
        <f>IFERROR(INDEX('на отправку (3)'!Q:Q,MATCH($V44,'на отправку (3)'!$B:$B,0),1),0)</f>
        <v>1</v>
      </c>
      <c r="N44" s="98"/>
      <c r="O44" s="92">
        <f>IFERROR(INDEX('на отправку (3)'!S:S,MATCH($V44,'на отправку (3)'!$B:$B,0),1),0)</f>
        <v>0</v>
      </c>
      <c r="P44" s="92">
        <f>IFERROR(INDEX('на отправку (3)'!T:T,MATCH($V44,'на отправку (3)'!$B:$B,0),1),0)</f>
        <v>0</v>
      </c>
      <c r="Q44" s="92">
        <f>IFERROR(INDEX('на отправку (3)'!U:U,MATCH($V44,'на отправку (3)'!$B:$B,0),1),0)</f>
        <v>0</v>
      </c>
      <c r="R44" s="129">
        <f>IFERROR(INDEX('на отправку (3)'!V:V,MATCH($V44,'на отправку (3)'!$B:$B,0),1),0)</f>
        <v>0</v>
      </c>
      <c r="S44" s="98"/>
      <c r="U44" s="71">
        <f t="shared" si="13"/>
        <v>1</v>
      </c>
      <c r="V44" s="89" t="str">
        <f t="shared" si="14"/>
        <v>022204№32</v>
      </c>
      <c r="W44" s="8">
        <f>IFERROR(INDEX('на отправку (3)'!AB:AB,MATCH($V44,'на отправку (3)'!$B:$B,0),1),0)</f>
        <v>0</v>
      </c>
      <c r="X44" s="8">
        <f>IFERROR(INDEX('на отправку (3)'!AC:AC,MATCH($V44,'на отправку (3)'!$B:$B,0),1),0)</f>
        <v>0</v>
      </c>
      <c r="Y44" s="8">
        <v>8</v>
      </c>
      <c r="Z44" s="8">
        <f t="shared" si="2"/>
        <v>8</v>
      </c>
    </row>
    <row r="45" spans="1:27" ht="15.75" customHeight="1" x14ac:dyDescent="0.25">
      <c r="A45" s="201" t="s">
        <v>3141</v>
      </c>
      <c r="B45" s="127">
        <v>33</v>
      </c>
      <c r="C45" s="127">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1">
        <f>IFERROR(INDEX('на отправку (3)'!J:J,MATCH($V45,'на отправку (3)'!$B:$B,0),1),0)</f>
        <v>0</v>
      </c>
      <c r="H45" s="92">
        <f>IFERROR(INDEX('на отправку (3)'!K:K,MATCH($V45,'на отправку (3)'!$B:$B,0),1),0)/100</f>
        <v>0</v>
      </c>
      <c r="I45" s="191">
        <f>IFERROR(INDEX('на отправку (3)'!M:M,MATCH($V45,'на отправку (3)'!$B:$B,0),1),0)</f>
        <v>0</v>
      </c>
      <c r="J45" s="129">
        <f>IFERROR(INDEX('на отправку (3)'!N:N,MATCH($V45,'на отправку (3)'!$B:$B,0),1),0)</f>
        <v>0</v>
      </c>
      <c r="K45" s="92" t="str">
        <f>IFERROR(INDEX('на отправку (3)'!O:O,MATCH($V45,'на отправку (3)'!$B:$B,0),1),0)</f>
        <v>x</v>
      </c>
      <c r="L45" s="92">
        <f>IFERROR(INDEX('на отправку (3)'!P:P,MATCH($V45,'на отправку (3)'!$B:$B,0),1),0)</f>
        <v>0</v>
      </c>
      <c r="M45" s="92">
        <f>IFERROR(INDEX('на отправку (3)'!Q:Q,MATCH($V45,'на отправку (3)'!$B:$B,0),1),0)</f>
        <v>2</v>
      </c>
      <c r="N45" s="98"/>
      <c r="O45" s="92">
        <f>IFERROR(INDEX('на отправку (3)'!S:S,MATCH($V45,'на отправку (3)'!$B:$B,0),1),0)</f>
        <v>0</v>
      </c>
      <c r="P45" s="92">
        <f>IFERROR(INDEX('на отправку (3)'!T:T,MATCH($V45,'на отправку (3)'!$B:$B,0),1),0)</f>
        <v>0</v>
      </c>
      <c r="Q45" s="92">
        <f>IFERROR(INDEX('на отправку (3)'!U:U,MATCH($V45,'на отправку (3)'!$B:$B,0),1),0)</f>
        <v>0</v>
      </c>
      <c r="R45" s="129">
        <f>IFERROR(INDEX('на отправку (3)'!V:V,MATCH($V45,'на отправку (3)'!$B:$B,0),1),0)</f>
        <v>0</v>
      </c>
      <c r="S45" s="98"/>
      <c r="U45" s="71">
        <f t="shared" si="13"/>
        <v>0</v>
      </c>
      <c r="V45" s="89" t="str">
        <f t="shared" si="14"/>
        <v>022204№33</v>
      </c>
      <c r="W45" s="8">
        <f>IFERROR(INDEX('на отправку (3)'!AB:AB,MATCH($V45,'на отправку (3)'!$B:$B,0),1),0)</f>
        <v>0</v>
      </c>
      <c r="X45" s="8">
        <f>IFERROR(INDEX('на отправку (3)'!AC:AC,MATCH($V45,'на отправку (3)'!$B:$B,0),1),0)</f>
        <v>0</v>
      </c>
      <c r="Y45" s="8">
        <v>4</v>
      </c>
      <c r="Z45" s="8">
        <f t="shared" si="2"/>
        <v>0</v>
      </c>
    </row>
    <row r="46" spans="1:27" ht="0.75" customHeight="1" x14ac:dyDescent="0.25">
      <c r="A46" s="90"/>
      <c r="C46" s="125"/>
      <c r="D46" s="91"/>
      <c r="E46" s="91"/>
      <c r="F46" s="91"/>
      <c r="G46" s="91"/>
      <c r="H46" s="91"/>
      <c r="I46" s="91"/>
      <c r="J46" s="130"/>
      <c r="K46" s="91"/>
      <c r="L46" s="91"/>
      <c r="M46" s="91"/>
      <c r="N46" s="91"/>
      <c r="O46" s="91"/>
      <c r="P46" s="91"/>
      <c r="Q46" s="91"/>
      <c r="R46" s="130"/>
      <c r="S46" s="93"/>
    </row>
    <row r="47" spans="1:27" ht="0.75" customHeight="1" x14ac:dyDescent="0.25"/>
    <row r="48" spans="1:27" ht="38.25" customHeight="1" x14ac:dyDescent="0.25">
      <c r="A48" s="182" t="s">
        <v>2455</v>
      </c>
      <c r="C48" s="182"/>
      <c r="D48" s="182"/>
      <c r="E48" s="182"/>
      <c r="F48" s="182"/>
      <c r="G48" s="182"/>
      <c r="H48" s="182"/>
      <c r="I48" s="182"/>
      <c r="J48" s="182"/>
      <c r="K48" s="182"/>
      <c r="L48" s="182"/>
      <c r="M48" s="182"/>
      <c r="N48" s="182"/>
      <c r="O48" s="182"/>
      <c r="P48" s="182"/>
      <c r="Q48" s="182"/>
      <c r="R48" s="182"/>
      <c r="S48" s="182"/>
      <c r="T48" s="182"/>
      <c r="U48" s="72">
        <f>SUM(U10:U45)</f>
        <v>21</v>
      </c>
      <c r="W48" s="89" t="s">
        <v>184</v>
      </c>
      <c r="Z48" s="72">
        <f>SUM(Z10:Z45)</f>
        <v>104</v>
      </c>
      <c r="AA48" s="89" t="s">
        <v>269</v>
      </c>
    </row>
    <row r="49" spans="1:20" ht="16.5" customHeight="1" x14ac:dyDescent="0.25">
      <c r="A49" s="182" t="s">
        <v>2456</v>
      </c>
      <c r="C49" s="182"/>
      <c r="D49" s="182"/>
      <c r="E49" s="182"/>
      <c r="F49" s="182"/>
      <c r="G49" s="182"/>
      <c r="H49" s="182"/>
      <c r="I49" s="182"/>
      <c r="J49" s="182"/>
      <c r="K49" s="182"/>
      <c r="L49" s="182"/>
      <c r="M49" s="182"/>
      <c r="N49" s="182"/>
      <c r="O49" s="182"/>
      <c r="P49" s="182"/>
      <c r="Q49" s="182"/>
      <c r="R49" s="182"/>
      <c r="S49" s="182"/>
      <c r="T49" s="182"/>
    </row>
    <row r="50" spans="1:20" ht="15" customHeight="1" x14ac:dyDescent="0.25">
      <c r="A50" s="182" t="s">
        <v>2457</v>
      </c>
      <c r="C50" s="182"/>
      <c r="D50" s="182"/>
      <c r="E50" s="182"/>
      <c r="F50" s="182"/>
      <c r="G50" s="182"/>
      <c r="H50" s="182"/>
      <c r="I50" s="182"/>
      <c r="J50" s="182"/>
      <c r="K50" s="182"/>
      <c r="L50" s="182"/>
      <c r="M50" s="182"/>
      <c r="N50" s="182"/>
      <c r="O50" s="182"/>
      <c r="P50" s="182"/>
      <c r="Q50" s="182"/>
      <c r="R50" s="182"/>
      <c r="S50" s="182"/>
      <c r="T50" s="182"/>
    </row>
    <row r="51" spans="1:20" x14ac:dyDescent="0.25">
      <c r="C51" s="121" t="s">
        <v>19</v>
      </c>
      <c r="J51" s="96">
        <f>T_РЕЗ2+J26+J33+J38</f>
        <v>78.5</v>
      </c>
      <c r="M51" s="72">
        <f>SUMIF(M10:M45,1,M10:M45)</f>
        <v>25</v>
      </c>
      <c r="N51" s="89" t="s">
        <v>183</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Лист56"/>
  <dimension ref="A1:AA51"/>
  <sheetViews>
    <sheetView showGridLines="0" zoomScale="90" zoomScaleNormal="90" workbookViewId="0">
      <selection activeCell="D6" sqref="D6:S7"/>
    </sheetView>
  </sheetViews>
  <sheetFormatPr defaultColWidth="9.140625" defaultRowHeight="15" x14ac:dyDescent="0.25"/>
  <cols>
    <col min="1" max="1" width="44.5703125" style="89" customWidth="1"/>
    <col min="2" max="2" width="7" style="185" customWidth="1"/>
    <col min="3" max="3" width="7.140625" style="121"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110</v>
      </c>
    </row>
    <row r="2" spans="1:26" ht="22.5" customHeight="1" x14ac:dyDescent="0.25">
      <c r="A2" s="178" t="s">
        <v>2496</v>
      </c>
      <c r="C2" s="178"/>
      <c r="D2" s="178"/>
      <c r="E2" s="178"/>
      <c r="F2" s="178"/>
      <c r="G2" s="178"/>
      <c r="H2" s="178"/>
      <c r="I2" s="178"/>
      <c r="J2" s="178"/>
      <c r="K2" s="178"/>
      <c r="L2" s="178"/>
      <c r="M2" s="178"/>
      <c r="N2" s="178"/>
      <c r="O2" s="178"/>
      <c r="P2" s="178"/>
      <c r="Q2" s="178"/>
      <c r="R2" s="178"/>
      <c r="S2" s="178"/>
      <c r="T2" s="178"/>
    </row>
    <row r="3" spans="1:26" ht="20.25" customHeight="1" x14ac:dyDescent="0.25">
      <c r="A3" s="178" t="s">
        <v>0</v>
      </c>
      <c r="C3" s="178"/>
      <c r="D3" s="178"/>
      <c r="E3" s="178"/>
      <c r="F3" s="178"/>
      <c r="G3" s="178"/>
      <c r="H3" s="178"/>
      <c r="I3" s="178"/>
      <c r="J3" s="178"/>
      <c r="K3" s="178"/>
      <c r="L3" s="178"/>
      <c r="M3" s="178"/>
      <c r="N3" s="178"/>
      <c r="O3" s="178"/>
      <c r="P3" s="178"/>
      <c r="Q3" s="178"/>
      <c r="R3" s="178"/>
      <c r="S3" s="178"/>
      <c r="T3" s="178"/>
    </row>
    <row r="4" spans="1:26" ht="20.25" customHeight="1" x14ac:dyDescent="0.25">
      <c r="A4" s="178" t="s">
        <v>111</v>
      </c>
      <c r="C4" s="178"/>
      <c r="D4" s="178"/>
      <c r="E4" s="178"/>
      <c r="F4" s="178"/>
      <c r="G4" s="178"/>
      <c r="H4" s="178"/>
      <c r="I4" s="178"/>
      <c r="J4" s="178"/>
      <c r="K4" s="178"/>
      <c r="L4" s="178"/>
      <c r="M4" s="178"/>
      <c r="N4" s="178"/>
      <c r="O4" s="178"/>
      <c r="P4" s="178"/>
      <c r="Q4" s="178"/>
      <c r="R4" s="178"/>
      <c r="S4" s="178"/>
      <c r="T4" s="178"/>
    </row>
    <row r="5" spans="1:26" x14ac:dyDescent="0.25">
      <c r="A5" s="225" t="s">
        <v>3092</v>
      </c>
      <c r="B5" s="225" t="s">
        <v>16</v>
      </c>
      <c r="C5" s="217" t="s">
        <v>2441</v>
      </c>
      <c r="D5" s="223" t="s">
        <v>3112</v>
      </c>
      <c r="E5" s="222" t="s">
        <v>2442</v>
      </c>
      <c r="F5" s="222" t="s">
        <v>2442</v>
      </c>
      <c r="G5" s="222" t="s">
        <v>2442</v>
      </c>
      <c r="H5" s="222" t="s">
        <v>2442</v>
      </c>
      <c r="I5" s="222" t="s">
        <v>2442</v>
      </c>
      <c r="J5" s="222" t="s">
        <v>2442</v>
      </c>
      <c r="K5" s="222" t="s">
        <v>2442</v>
      </c>
      <c r="L5" s="222" t="s">
        <v>2442</v>
      </c>
      <c r="M5" s="222" t="s">
        <v>2442</v>
      </c>
      <c r="N5" s="222" t="s">
        <v>2442</v>
      </c>
      <c r="O5" s="223" t="s">
        <v>2443</v>
      </c>
      <c r="P5" s="222" t="s">
        <v>2443</v>
      </c>
      <c r="Q5" s="222" t="s">
        <v>2443</v>
      </c>
      <c r="R5" s="222" t="s">
        <v>2443</v>
      </c>
      <c r="S5" s="224" t="s">
        <v>2443</v>
      </c>
      <c r="U5" s="214" t="s">
        <v>184</v>
      </c>
    </row>
    <row r="6" spans="1:26" ht="97.5" customHeight="1" x14ac:dyDescent="0.25">
      <c r="A6" s="215"/>
      <c r="B6" s="215"/>
      <c r="C6" s="218"/>
      <c r="D6" s="1" t="s">
        <v>3093</v>
      </c>
      <c r="E6" s="1" t="s">
        <v>3094</v>
      </c>
      <c r="F6" s="1" t="s">
        <v>3095</v>
      </c>
      <c r="G6" s="1" t="s">
        <v>3096</v>
      </c>
      <c r="H6" s="1" t="s">
        <v>2444</v>
      </c>
      <c r="I6" s="1" t="s">
        <v>2445</v>
      </c>
      <c r="J6" s="1" t="s">
        <v>9</v>
      </c>
      <c r="K6" s="1" t="s">
        <v>3097</v>
      </c>
      <c r="L6" s="1" t="s">
        <v>2446</v>
      </c>
      <c r="M6" s="1" t="s">
        <v>2447</v>
      </c>
      <c r="N6" s="1" t="s">
        <v>3098</v>
      </c>
      <c r="O6" s="1" t="s">
        <v>3093</v>
      </c>
      <c r="P6" s="1" t="s">
        <v>3099</v>
      </c>
      <c r="Q6" s="1" t="s">
        <v>3100</v>
      </c>
      <c r="R6" s="1" t="s">
        <v>9</v>
      </c>
      <c r="S6" s="194" t="s">
        <v>11</v>
      </c>
      <c r="U6" s="226"/>
    </row>
    <row r="7" spans="1:26" ht="71.25" customHeight="1" x14ac:dyDescent="0.25">
      <c r="A7" s="216"/>
      <c r="B7" s="216"/>
      <c r="C7" s="219"/>
      <c r="D7" s="1" t="s">
        <v>3101</v>
      </c>
      <c r="E7" s="1" t="s">
        <v>3101</v>
      </c>
      <c r="F7" s="1" t="s">
        <v>3102</v>
      </c>
      <c r="G7" s="1" t="s">
        <v>3103</v>
      </c>
      <c r="H7" s="1" t="s">
        <v>3104</v>
      </c>
      <c r="I7" s="1" t="s">
        <v>3105</v>
      </c>
      <c r="J7" s="1" t="s">
        <v>3106</v>
      </c>
      <c r="K7" s="1" t="s">
        <v>3107</v>
      </c>
      <c r="L7" s="1" t="s">
        <v>3108</v>
      </c>
      <c r="M7" s="1" t="s">
        <v>3109</v>
      </c>
      <c r="N7" s="1" t="s">
        <v>3110</v>
      </c>
      <c r="O7" s="1" t="s">
        <v>3101</v>
      </c>
      <c r="P7" s="1" t="s">
        <v>3101</v>
      </c>
      <c r="Q7" s="1" t="s">
        <v>3111</v>
      </c>
      <c r="R7" s="1" t="s">
        <v>3106</v>
      </c>
      <c r="S7" s="194"/>
      <c r="U7" s="227"/>
      <c r="W7" s="2" t="s">
        <v>2492</v>
      </c>
      <c r="X7" s="2" t="s">
        <v>2493</v>
      </c>
      <c r="Y7" s="2" t="s">
        <v>2495</v>
      </c>
      <c r="Z7" s="2" t="s">
        <v>2494</v>
      </c>
    </row>
    <row r="8" spans="1:26" x14ac:dyDescent="0.25">
      <c r="A8" s="122">
        <v>1</v>
      </c>
      <c r="B8" s="176">
        <v>2</v>
      </c>
      <c r="C8" s="122">
        <v>3</v>
      </c>
      <c r="D8" s="176">
        <v>4</v>
      </c>
      <c r="E8" s="122">
        <v>5</v>
      </c>
      <c r="F8" s="176">
        <v>6</v>
      </c>
      <c r="G8" s="122">
        <v>7</v>
      </c>
      <c r="H8" s="176">
        <v>8</v>
      </c>
      <c r="I8" s="122">
        <v>9</v>
      </c>
      <c r="J8" s="176">
        <v>10</v>
      </c>
      <c r="K8" s="122">
        <v>11</v>
      </c>
      <c r="L8" s="176">
        <v>12</v>
      </c>
      <c r="M8" s="122">
        <v>13</v>
      </c>
      <c r="N8" s="176">
        <v>14</v>
      </c>
      <c r="O8" s="122">
        <v>15</v>
      </c>
      <c r="P8" s="176">
        <v>16</v>
      </c>
      <c r="Q8" s="122">
        <v>17</v>
      </c>
      <c r="R8" s="176">
        <v>18</v>
      </c>
      <c r="S8" s="122">
        <v>19</v>
      </c>
      <c r="U8" s="8"/>
    </row>
    <row r="9" spans="1:26" s="121" customFormat="1" ht="19.5" customHeight="1" x14ac:dyDescent="0.2">
      <c r="A9" s="128"/>
      <c r="B9" s="138"/>
      <c r="C9" s="128"/>
      <c r="D9" s="135" t="s">
        <v>13</v>
      </c>
      <c r="E9" s="132"/>
      <c r="F9" s="132"/>
      <c r="G9" s="132"/>
      <c r="H9" s="132"/>
      <c r="I9" s="132"/>
      <c r="J9" s="139">
        <f>SUM(J10:J25)</f>
        <v>9</v>
      </c>
      <c r="K9" s="132"/>
      <c r="L9" s="132"/>
      <c r="M9" s="132"/>
      <c r="N9" s="132"/>
      <c r="O9" s="132"/>
      <c r="P9" s="132"/>
      <c r="Q9" s="132"/>
      <c r="R9" s="132"/>
      <c r="S9" s="132"/>
      <c r="U9" s="133"/>
    </row>
    <row r="10" spans="1:26" ht="45" customHeight="1" x14ac:dyDescent="0.25">
      <c r="A10" s="201" t="s">
        <v>3113</v>
      </c>
      <c r="B10" s="186">
        <v>1</v>
      </c>
      <c r="C10" s="124">
        <v>1</v>
      </c>
      <c r="D10" s="92">
        <f>IFERROR(INDEX('на отправку (3)'!G:G,MATCH($V10,'на отправку (3)'!$B:$B,0),1),0)</f>
        <v>7831</v>
      </c>
      <c r="E10" s="92">
        <f>IFERROR(INDEX('на отправку (3)'!H:H,MATCH($V10,'на отправку (3)'!$B:$B,0),1),0)</f>
        <v>8839</v>
      </c>
      <c r="F10" s="92">
        <f>IFERROR(INDEX('на отправку (3)'!I:I,MATCH($V10,'на отправку (3)'!$B:$B,0),1),0)</f>
        <v>0.88595995000000005</v>
      </c>
      <c r="G10" s="188" t="s">
        <v>12</v>
      </c>
      <c r="H10" s="92">
        <f>IFERROR(INDEX('на отправку (3)'!K:K,MATCH($V10,'на отправку (3)'!$B:$B,0),1),0)/100</f>
        <v>2.0836464999999998E-4</v>
      </c>
      <c r="I10" s="188" t="s">
        <v>12</v>
      </c>
      <c r="J10" s="129">
        <f>IFERROR(INDEX('на отправку (3)'!N:N,MATCH($V10,'на отправку (3)'!$B:$B,0),1),0)</f>
        <v>0</v>
      </c>
      <c r="K10" s="92">
        <f>IFERROR(INDEX('на отправку (3)'!O:O,MATCH($V10,'на отправку (3)'!$B:$B,0),1),0)</f>
        <v>0</v>
      </c>
      <c r="L10" s="92">
        <f>IFERROR(INDEX('на отправку (3)'!P:P,MATCH($V10,'на отправку (3)'!$B:$B,0),1),0)</f>
        <v>1</v>
      </c>
      <c r="M10" s="92">
        <f>IFERROR(INDEX('на отправку (3)'!Q:Q,MATCH($V10,'на отправку (3)'!$B:$B,0),1),0)</f>
        <v>1</v>
      </c>
      <c r="N10" s="92">
        <f>IFERROR(INDEX('на отправку (3)'!R:R,MATCH($V10,'на отправку (3)'!$B:$B,0),1),0)</f>
        <v>0</v>
      </c>
      <c r="O10" s="92">
        <f>IFERROR(INDEX('на отправку (3)'!S:S,MATCH($V10,'на отправку (3)'!$B:$B,0),1),0)</f>
        <v>8178</v>
      </c>
      <c r="P10" s="92">
        <f>IFERROR(INDEX('на отправку (3)'!T:T,MATCH($V10,'на отправку (3)'!$B:$B,0),1),0)</f>
        <v>9423</v>
      </c>
      <c r="Q10" s="92">
        <f>IFERROR(INDEX('на отправку (3)'!U:U,MATCH($V10,'на отправку (3)'!$B:$B,0),1),0)</f>
        <v>0.86787647199999995</v>
      </c>
      <c r="R10" s="129">
        <f>IFERROR(INDEX('на отправку (3)'!V:V,MATCH($V10,'на отправку (3)'!$B:$B,0),1),0)</f>
        <v>0</v>
      </c>
      <c r="S10" s="92">
        <f>IFERROR(INDEX('на отправку (3)'!W:W,MATCH($V10,'на отправку (3)'!$B:$B,0),1),0)</f>
        <v>0</v>
      </c>
      <c r="U10" s="71">
        <f>IF(J10&gt;0,1,0)</f>
        <v>0</v>
      </c>
      <c r="V10" s="89" t="str">
        <f>CONCATENATE($U$1,"№",C10)</f>
        <v>022205№1</v>
      </c>
      <c r="W10" s="8">
        <f>IFERROR(INDEX('на отправку (3)'!AB:AB,MATCH($V10,'на отправку (3)'!$B:$B,0),1),0)</f>
        <v>0.87783438400000002</v>
      </c>
      <c r="X10" s="8">
        <f>IFERROR(INDEX('на отправку (3)'!AC:AC,MATCH($V10,'на отправку (3)'!$B:$B,0),1),0)</f>
        <v>0.79392113200000003</v>
      </c>
      <c r="Y10" s="8">
        <v>3</v>
      </c>
      <c r="Z10" s="8">
        <f>IF(M10=1,Y10,0)</f>
        <v>3</v>
      </c>
    </row>
    <row r="11" spans="1:26" ht="45" customHeight="1" x14ac:dyDescent="0.25">
      <c r="A11" s="201" t="s">
        <v>3114</v>
      </c>
      <c r="B11" s="186">
        <v>2</v>
      </c>
      <c r="C11" s="124">
        <v>26</v>
      </c>
      <c r="D11" s="92">
        <f>IFERROR(INDEX('на отправку (3)'!G:G,MATCH($V11,'на отправку (3)'!$B:$B,0),1),0)</f>
        <v>12340</v>
      </c>
      <c r="E11" s="92">
        <f>IFERROR(INDEX('на отправку (3)'!H:H,MATCH($V11,'на отправку (3)'!$B:$B,0),1),0)</f>
        <v>14767</v>
      </c>
      <c r="F11" s="92">
        <f>IFERROR(INDEX('на отправку (3)'!I:I,MATCH($V11,'на отправку (3)'!$B:$B,0),1),0)</f>
        <v>0.83564705100000003</v>
      </c>
      <c r="G11" s="188" t="s">
        <v>12</v>
      </c>
      <c r="H11" s="92">
        <f>IFERROR(INDEX('на отправку (3)'!K:K,MATCH($V11,'на отправку (3)'!$B:$B,0),1),0)/100</f>
        <v>-3.6967699999999995E-5</v>
      </c>
      <c r="I11" s="188" t="s">
        <v>12</v>
      </c>
      <c r="J11" s="129">
        <f>IFERROR(INDEX('на отправку (3)'!N:N,MATCH($V11,'на отправку (3)'!$B:$B,0),1),0)</f>
        <v>1</v>
      </c>
      <c r="K11" s="92">
        <f>IFERROR(INDEX('на отправку (3)'!O:O,MATCH($V11,'на отправку (3)'!$B:$B,0),1),0)</f>
        <v>0</v>
      </c>
      <c r="L11" s="92">
        <f>IFERROR(INDEX('на отправку (3)'!P:P,MATCH($V11,'на отправку (3)'!$B:$B,0),1),0)</f>
        <v>1</v>
      </c>
      <c r="M11" s="92">
        <f>IFERROR(INDEX('на отправку (3)'!Q:Q,MATCH($V11,'на отправку (3)'!$B:$B,0),1),0)</f>
        <v>1</v>
      </c>
      <c r="N11" s="92">
        <f>IFERROR(INDEX('на отправку (3)'!R:R,MATCH($V11,'на отправку (3)'!$B:$B,0),1),0)</f>
        <v>0</v>
      </c>
      <c r="O11" s="92">
        <f>IFERROR(INDEX('на отправку (3)'!S:S,MATCH($V11,'на отправку (3)'!$B:$B,0),1),0)</f>
        <v>12806</v>
      </c>
      <c r="P11" s="92">
        <f>IFERROR(INDEX('на отправку (3)'!T:T,MATCH($V11,'на отправку (3)'!$B:$B,0),1),0)</f>
        <v>15268</v>
      </c>
      <c r="Q11" s="92">
        <f>IFERROR(INDEX('на отправку (3)'!U:U,MATCH($V11,'на отправку (3)'!$B:$B,0),1),0)</f>
        <v>0.83874770799999998</v>
      </c>
      <c r="R11" s="129">
        <f>IFERROR(INDEX('на отправку (3)'!V:V,MATCH($V11,'на отправку (3)'!$B:$B,0),1),0)</f>
        <v>0</v>
      </c>
      <c r="S11" s="92">
        <f>IFERROR(INDEX('на отправку (3)'!W:W,MATCH($V11,'на отправку (3)'!$B:$B,0),1),0)</f>
        <v>0</v>
      </c>
      <c r="U11" s="71">
        <f t="shared" ref="U11:U25" si="0">IF(J11&gt;0,1,0)</f>
        <v>1</v>
      </c>
      <c r="V11" s="89" t="str">
        <f t="shared" ref="V11:V25" si="1">CONCATENATE($U$1,"№",C11)</f>
        <v>022205№26</v>
      </c>
      <c r="W11" s="8">
        <f>IFERROR(INDEX('на отправку (3)'!AB:AB,MATCH($V11,'на отправку (3)'!$B:$B,0),1),0)</f>
        <v>0.83450456100000003</v>
      </c>
      <c r="X11" s="8">
        <f>IFERROR(INDEX('на отправку (3)'!AC:AC,MATCH($V11,'на отправку (3)'!$B:$B,0),1),0)</f>
        <v>0.72780695200000001</v>
      </c>
      <c r="Y11" s="8">
        <v>3</v>
      </c>
      <c r="Z11" s="8">
        <f t="shared" ref="Z11:Z45" si="2">IF(M11=1,Y11,0)</f>
        <v>3</v>
      </c>
    </row>
    <row r="12" spans="1:26" ht="60.75" customHeight="1" x14ac:dyDescent="0.25">
      <c r="A12" s="201" t="s">
        <v>3115</v>
      </c>
      <c r="B12" s="186">
        <v>3</v>
      </c>
      <c r="C12" s="124">
        <v>2</v>
      </c>
      <c r="D12" s="92">
        <f>IFERROR(INDEX('на отправку (3)'!G:G,MATCH($V12,'на отправку (3)'!$B:$B,0),1),0)</f>
        <v>140</v>
      </c>
      <c r="E12" s="92">
        <f>IFERROR(INDEX('на отправку (3)'!H:H,MATCH($V12,'на отправку (3)'!$B:$B,0),1),0)</f>
        <v>147</v>
      </c>
      <c r="F12" s="92">
        <f>IFERROR(INDEX('на отправку (3)'!I:I,MATCH($V12,'на отправку (3)'!$B:$B,0),1),0)</f>
        <v>0.95238095199999995</v>
      </c>
      <c r="G12" s="188" t="s">
        <v>12</v>
      </c>
      <c r="H12" s="92">
        <f>IFERROR(INDEX('на отправку (3)'!K:K,MATCH($V12,'на отправку (3)'!$B:$B,0),1),0)/100</f>
        <v>-2.5725233000000001E-4</v>
      </c>
      <c r="I12" s="188" t="s">
        <v>12</v>
      </c>
      <c r="J12" s="129">
        <f>IFERROR(INDEX('на отправку (3)'!N:N,MATCH($V12,'на отправку (3)'!$B:$B,0),1),0)</f>
        <v>1</v>
      </c>
      <c r="K12" s="92">
        <f>IFERROR(INDEX('на отправку (3)'!O:O,MATCH($V12,'на отправку (3)'!$B:$B,0),1),0)</f>
        <v>0</v>
      </c>
      <c r="L12" s="92">
        <f>IFERROR(INDEX('на отправку (3)'!P:P,MATCH($V12,'на отправку (3)'!$B:$B,0),1),0)</f>
        <v>4</v>
      </c>
      <c r="M12" s="92">
        <f>IFERROR(INDEX('на отправку (3)'!Q:Q,MATCH($V12,'на отправку (3)'!$B:$B,0),1),0)</f>
        <v>1</v>
      </c>
      <c r="N12" s="92">
        <f>IFERROR(INDEX('на отправку (3)'!R:R,MATCH($V12,'на отправку (3)'!$B:$B,0),1),0)</f>
        <v>0</v>
      </c>
      <c r="O12" s="92">
        <f>IFERROR(INDEX('на отправку (3)'!S:S,MATCH($V12,'на отправку (3)'!$B:$B,0),1),0)</f>
        <v>174</v>
      </c>
      <c r="P12" s="92">
        <f>IFERROR(INDEX('на отправку (3)'!T:T,MATCH($V12,'на отправку (3)'!$B:$B,0),1),0)</f>
        <v>178</v>
      </c>
      <c r="Q12" s="92">
        <f>IFERROR(INDEX('на отправку (3)'!U:U,MATCH($V12,'на отправку (3)'!$B:$B,0),1),0)</f>
        <v>0.97752808999999996</v>
      </c>
      <c r="R12" s="129">
        <f>IFERROR(INDEX('на отправку (3)'!V:V,MATCH($V12,'на отправку (3)'!$B:$B,0),1),0)</f>
        <v>0</v>
      </c>
      <c r="S12" s="92">
        <f>IFERROR(INDEX('на отправку (3)'!W:W,MATCH($V12,'на отправку (3)'!$B:$B,0),1),0)</f>
        <v>0</v>
      </c>
      <c r="U12" s="71">
        <f t="shared" si="0"/>
        <v>1</v>
      </c>
      <c r="V12" s="89" t="str">
        <f t="shared" si="1"/>
        <v>022205№2</v>
      </c>
      <c r="W12" s="8">
        <f>IFERROR(INDEX('на отправку (3)'!AB:AB,MATCH($V12,'на отправку (3)'!$B:$B,0),1),0)</f>
        <v>0.91111111099999997</v>
      </c>
      <c r="X12" s="8">
        <f>IFERROR(INDEX('на отправку (3)'!AC:AC,MATCH($V12,'на отправку (3)'!$B:$B,0),1),0)</f>
        <v>1</v>
      </c>
      <c r="Y12" s="8">
        <v>2</v>
      </c>
      <c r="Z12" s="8">
        <f t="shared" si="2"/>
        <v>2</v>
      </c>
    </row>
    <row r="13" spans="1:26" ht="69.75" customHeight="1" x14ac:dyDescent="0.25">
      <c r="A13" s="201" t="s">
        <v>3116</v>
      </c>
      <c r="B13" s="186">
        <v>4</v>
      </c>
      <c r="C13" s="124">
        <v>3</v>
      </c>
      <c r="D13" s="92">
        <f>IFERROR(INDEX('на отправку (3)'!G:G,MATCH($V13,'на отправку (3)'!$B:$B,0),1),0)</f>
        <v>1</v>
      </c>
      <c r="E13" s="92">
        <f>IFERROR(INDEX('на отправку (3)'!H:H,MATCH($V13,'на отправку (3)'!$B:$B,0),1),0)</f>
        <v>5</v>
      </c>
      <c r="F13" s="92">
        <f>IFERROR(INDEX('на отправку (3)'!I:I,MATCH($V13,'на отправку (3)'!$B:$B,0),1),0)</f>
        <v>0.2</v>
      </c>
      <c r="G13" s="188" t="s">
        <v>12</v>
      </c>
      <c r="H13" s="92">
        <f>IFERROR(INDEX('на отправку (3)'!K:K,MATCH($V13,'на отправку (3)'!$B:$B,0),1),0)/100</f>
        <v>0</v>
      </c>
      <c r="I13" s="188" t="s">
        <v>12</v>
      </c>
      <c r="J13" s="129">
        <f>IFERROR(INDEX('на отправку (3)'!N:N,MATCH($V13,'на отправку (3)'!$B:$B,0),1),0)</f>
        <v>0</v>
      </c>
      <c r="K13" s="92">
        <f>IFERROR(INDEX('на отправку (3)'!O:O,MATCH($V13,'на отправку (3)'!$B:$B,0),1),0)</f>
        <v>0</v>
      </c>
      <c r="L13" s="92">
        <f>IFERROR(INDEX('на отправку (3)'!P:P,MATCH($V13,'на отправку (3)'!$B:$B,0),1),0)</f>
        <v>3</v>
      </c>
      <c r="M13" s="92">
        <f>IFERROR(INDEX('на отправку (3)'!Q:Q,MATCH($V13,'на отправку (3)'!$B:$B,0),1),0)</f>
        <v>1</v>
      </c>
      <c r="N13" s="92">
        <f>IFERROR(INDEX('на отправку (3)'!R:R,MATCH($V13,'на отправку (3)'!$B:$B,0),1),0)</f>
        <v>0</v>
      </c>
      <c r="O13" s="92">
        <f>IFERROR(INDEX('на отправку (3)'!S:S,MATCH($V13,'на отправку (3)'!$B:$B,0),1),0)</f>
        <v>0</v>
      </c>
      <c r="P13" s="92">
        <f>IFERROR(INDEX('на отправку (3)'!T:T,MATCH($V13,'на отправку (3)'!$B:$B,0),1),0)</f>
        <v>8</v>
      </c>
      <c r="Q13" s="92">
        <f>IFERROR(INDEX('на отправку (3)'!U:U,MATCH($V13,'на отправку (3)'!$B:$B,0),1),0)</f>
        <v>0</v>
      </c>
      <c r="R13" s="129">
        <f>IFERROR(INDEX('на отправку (3)'!V:V,MATCH($V13,'на отправку (3)'!$B:$B,0),1),0)</f>
        <v>0</v>
      </c>
      <c r="S13" s="92">
        <f>IFERROR(INDEX('на отправку (3)'!W:W,MATCH($V13,'на отправку (3)'!$B:$B,0),1),0)</f>
        <v>0</v>
      </c>
      <c r="U13" s="71">
        <f t="shared" si="0"/>
        <v>0</v>
      </c>
      <c r="V13" s="89" t="str">
        <f t="shared" si="1"/>
        <v>022205№3</v>
      </c>
      <c r="W13" s="8">
        <f>IFERROR(INDEX('на отправку (3)'!AB:AB,MATCH($V13,'на отправку (3)'!$B:$B,0),1),0)</f>
        <v>0.61761761800000003</v>
      </c>
      <c r="X13" s="8">
        <f>IFERROR(INDEX('на отправку (3)'!AC:AC,MATCH($V13,'на отправку (3)'!$B:$B,0),1),0)</f>
        <v>1</v>
      </c>
      <c r="Y13" s="8">
        <v>2</v>
      </c>
      <c r="Z13" s="8">
        <f t="shared" si="2"/>
        <v>2</v>
      </c>
    </row>
    <row r="14" spans="1:26" ht="64.5" customHeight="1" x14ac:dyDescent="0.25">
      <c r="A14" s="201" t="s">
        <v>3117</v>
      </c>
      <c r="B14" s="186">
        <v>5</v>
      </c>
      <c r="C14" s="124">
        <v>4</v>
      </c>
      <c r="D14" s="92">
        <f>IFERROR(INDEX('на отправку (3)'!G:G,MATCH($V14,'на отправку (3)'!$B:$B,0),1),0)</f>
        <v>0</v>
      </c>
      <c r="E14" s="92">
        <f>IFERROR(INDEX('на отправку (3)'!H:H,MATCH($V14,'на отправку (3)'!$B:$B,0),1),0)</f>
        <v>1</v>
      </c>
      <c r="F14" s="92">
        <f>IFERROR(INDEX('на отправку (3)'!I:I,MATCH($V14,'на отправку (3)'!$B:$B,0),1),0)</f>
        <v>0</v>
      </c>
      <c r="G14" s="188" t="s">
        <v>12</v>
      </c>
      <c r="H14" s="92">
        <f>IFERROR(INDEX('на отправку (3)'!K:K,MATCH($V14,'на отправку (3)'!$B:$B,0),1),0)/100</f>
        <v>-0.01</v>
      </c>
      <c r="I14" s="188" t="s">
        <v>12</v>
      </c>
      <c r="J14" s="129">
        <f>IFERROR(INDEX('на отправку (3)'!N:N,MATCH($V14,'на отправку (3)'!$B:$B,0),1),0)</f>
        <v>0</v>
      </c>
      <c r="K14" s="92">
        <f>IFERROR(INDEX('на отправку (3)'!O:O,MATCH($V14,'на отправку (3)'!$B:$B,0),1),0)</f>
        <v>0</v>
      </c>
      <c r="L14" s="92">
        <f>IFERROR(INDEX('на отправку (3)'!P:P,MATCH($V14,'на отправку (3)'!$B:$B,0),1),0)</f>
        <v>3</v>
      </c>
      <c r="M14" s="92">
        <f>IFERROR(INDEX('на отправку (3)'!Q:Q,MATCH($V14,'на отправку (3)'!$B:$B,0),1),0)</f>
        <v>1</v>
      </c>
      <c r="N14" s="92">
        <f>IFERROR(INDEX('на отправку (3)'!R:R,MATCH($V14,'на отправку (3)'!$B:$B,0),1),0)</f>
        <v>0</v>
      </c>
      <c r="O14" s="92">
        <f>IFERROR(INDEX('на отправку (3)'!S:S,MATCH($V14,'на отправку (3)'!$B:$B,0),1),0)</f>
        <v>16</v>
      </c>
      <c r="P14" s="92">
        <f>IFERROR(INDEX('на отправку (3)'!T:T,MATCH($V14,'на отправку (3)'!$B:$B,0),1),0)</f>
        <v>16</v>
      </c>
      <c r="Q14" s="92">
        <f>IFERROR(INDEX('на отправку (3)'!U:U,MATCH($V14,'на отправку (3)'!$B:$B,0),1),0)</f>
        <v>1</v>
      </c>
      <c r="R14" s="129">
        <f>IFERROR(INDEX('на отправку (3)'!V:V,MATCH($V14,'на отправку (3)'!$B:$B,0),1),0)</f>
        <v>0</v>
      </c>
      <c r="S14" s="92">
        <f>IFERROR(INDEX('на отправку (3)'!W:W,MATCH($V14,'на отправку (3)'!$B:$B,0),1),0)</f>
        <v>0</v>
      </c>
      <c r="U14" s="71">
        <f t="shared" si="0"/>
        <v>0</v>
      </c>
      <c r="V14" s="89" t="str">
        <f t="shared" si="1"/>
        <v>022205№4</v>
      </c>
      <c r="W14" s="8">
        <f>IFERROR(INDEX('на отправку (3)'!AB:AB,MATCH($V14,'на отправку (3)'!$B:$B,0),1),0)</f>
        <v>0.86111111100000004</v>
      </c>
      <c r="X14" s="8">
        <f>IFERROR(INDEX('на отправку (3)'!AC:AC,MATCH($V14,'на отправку (3)'!$B:$B,0),1),0)</f>
        <v>1</v>
      </c>
      <c r="Y14" s="8">
        <v>2</v>
      </c>
      <c r="Z14" s="8">
        <f t="shared" si="2"/>
        <v>2</v>
      </c>
    </row>
    <row r="15" spans="1:26" ht="69" customHeight="1" x14ac:dyDescent="0.25">
      <c r="A15" s="201" t="s">
        <v>2502</v>
      </c>
      <c r="B15" s="186">
        <v>6</v>
      </c>
      <c r="C15" s="124">
        <v>5</v>
      </c>
      <c r="D15" s="92">
        <f>IFERROR(INDEX('на отправку (3)'!G:G,MATCH($V15,'на отправку (3)'!$B:$B,0),1),0)</f>
        <v>13</v>
      </c>
      <c r="E15" s="92">
        <f>IFERROR(INDEX('на отправку (3)'!H:H,MATCH($V15,'на отправку (3)'!$B:$B,0),1),0)</f>
        <v>23</v>
      </c>
      <c r="F15" s="92">
        <f>IFERROR(INDEX('на отправку (3)'!I:I,MATCH($V15,'на отправку (3)'!$B:$B,0),1),0)</f>
        <v>0.56521739100000001</v>
      </c>
      <c r="G15" s="188" t="s">
        <v>12</v>
      </c>
      <c r="H15" s="92">
        <f>IFERROR(INDEX('на отправку (3)'!K:K,MATCH($V15,'на отправку (3)'!$B:$B,0),1),0)/100</f>
        <v>-3.4057970999999999E-3</v>
      </c>
      <c r="I15" s="188" t="s">
        <v>12</v>
      </c>
      <c r="J15" s="129">
        <f>IFERROR(INDEX('на отправку (3)'!N:N,MATCH($V15,'на отправку (3)'!$B:$B,0),1),0)</f>
        <v>0</v>
      </c>
      <c r="K15" s="92">
        <f>IFERROR(INDEX('на отправку (3)'!O:O,MATCH($V15,'на отправку (3)'!$B:$B,0),1),0)</f>
        <v>0</v>
      </c>
      <c r="L15" s="92">
        <f>IFERROR(INDEX('на отправку (3)'!P:P,MATCH($V15,'на отправку (3)'!$B:$B,0),1),0)</f>
        <v>3</v>
      </c>
      <c r="M15" s="92">
        <f>IFERROR(INDEX('на отправку (3)'!Q:Q,MATCH($V15,'на отправку (3)'!$B:$B,0),1),0)</f>
        <v>1</v>
      </c>
      <c r="N15" s="92">
        <f>IFERROR(INDEX('на отправку (3)'!R:R,MATCH($V15,'на отправку (3)'!$B:$B,0),1),0)</f>
        <v>0</v>
      </c>
      <c r="O15" s="92">
        <f>IFERROR(INDEX('на отправку (3)'!S:S,MATCH($V15,'на отправку (3)'!$B:$B,0),1),0)</f>
        <v>12</v>
      </c>
      <c r="P15" s="92">
        <f>IFERROR(INDEX('на отправку (3)'!T:T,MATCH($V15,'на отправку (3)'!$B:$B,0),1),0)</f>
        <v>14</v>
      </c>
      <c r="Q15" s="92">
        <f>IFERROR(INDEX('на отправку (3)'!U:U,MATCH($V15,'на отправку (3)'!$B:$B,0),1),0)</f>
        <v>0.85714285700000004</v>
      </c>
      <c r="R15" s="129">
        <f>IFERROR(INDEX('на отправку (3)'!V:V,MATCH($V15,'на отправку (3)'!$B:$B,0),1),0)</f>
        <v>0</v>
      </c>
      <c r="S15" s="92">
        <f>IFERROR(INDEX('на отправку (3)'!W:W,MATCH($V15,'на отправку (3)'!$B:$B,0),1),0)</f>
        <v>0</v>
      </c>
      <c r="U15" s="71">
        <f t="shared" si="0"/>
        <v>0</v>
      </c>
      <c r="V15" s="89" t="str">
        <f t="shared" si="1"/>
        <v>022205№5</v>
      </c>
      <c r="W15" s="8">
        <f>IFERROR(INDEX('на отправку (3)'!AB:AB,MATCH($V15,'на отправку (3)'!$B:$B,0),1),0)</f>
        <v>0.56594488200000004</v>
      </c>
      <c r="X15" s="8">
        <f>IFERROR(INDEX('на отправку (3)'!AC:AC,MATCH($V15,'на отправку (3)'!$B:$B,0),1),0)</f>
        <v>1</v>
      </c>
      <c r="Y15" s="8">
        <v>2</v>
      </c>
      <c r="Z15" s="8">
        <f t="shared" si="2"/>
        <v>2</v>
      </c>
    </row>
    <row r="16" spans="1:26" ht="79.5" customHeight="1" x14ac:dyDescent="0.25">
      <c r="A16" s="201" t="s">
        <v>3118</v>
      </c>
      <c r="B16" s="186">
        <v>7</v>
      </c>
      <c r="C16" s="124">
        <v>6</v>
      </c>
      <c r="D16" s="92">
        <f>IFERROR(INDEX('на отправку (3)'!G:G,MATCH($V16,'на отправку (3)'!$B:$B,0),1),0)</f>
        <v>0</v>
      </c>
      <c r="E16" s="92">
        <f>IFERROR(INDEX('на отправку (3)'!H:H,MATCH($V16,'на отправку (3)'!$B:$B,0),1),0)</f>
        <v>1</v>
      </c>
      <c r="F16" s="92">
        <f>IFERROR(INDEX('на отправку (3)'!I:I,MATCH($V16,'на отправку (3)'!$B:$B,0),1),0)</f>
        <v>0</v>
      </c>
      <c r="G16" s="188" t="s">
        <v>12</v>
      </c>
      <c r="H16" s="92">
        <f>IFERROR(INDEX('на отправку (3)'!K:K,MATCH($V16,'на отправку (3)'!$B:$B,0),1),0)/100</f>
        <v>0</v>
      </c>
      <c r="I16" s="188" t="s">
        <v>12</v>
      </c>
      <c r="J16" s="129">
        <f>IFERROR(INDEX('на отправку (3)'!N:N,MATCH($V16,'на отправку (3)'!$B:$B,0),1),0)</f>
        <v>0</v>
      </c>
      <c r="K16" s="92">
        <f>IFERROR(INDEX('на отправку (3)'!O:O,MATCH($V16,'на отправку (3)'!$B:$B,0),1),0)</f>
        <v>0</v>
      </c>
      <c r="L16" s="92">
        <f>IFERROR(INDEX('на отправку (3)'!P:P,MATCH($V16,'на отправку (3)'!$B:$B,0),1),0)</f>
        <v>3</v>
      </c>
      <c r="M16" s="92">
        <f>IFERROR(INDEX('на отправку (3)'!Q:Q,MATCH($V16,'на отправку (3)'!$B:$B,0),1),0)</f>
        <v>1</v>
      </c>
      <c r="N16" s="92">
        <f>IFERROR(INDEX('на отправку (3)'!R:R,MATCH($V16,'на отправку (3)'!$B:$B,0),1),0)</f>
        <v>0</v>
      </c>
      <c r="O16" s="92">
        <f>IFERROR(INDEX('на отправку (3)'!S:S,MATCH($V16,'на отправку (3)'!$B:$B,0),1),0)</f>
        <v>0</v>
      </c>
      <c r="P16" s="92">
        <f>IFERROR(INDEX('на отправку (3)'!T:T,MATCH($V16,'на отправку (3)'!$B:$B,0),1),0)</f>
        <v>1</v>
      </c>
      <c r="Q16" s="92">
        <f>IFERROR(INDEX('на отправку (3)'!U:U,MATCH($V16,'на отправку (3)'!$B:$B,0),1),0)</f>
        <v>0</v>
      </c>
      <c r="R16" s="129">
        <f>IFERROR(INDEX('на отправку (3)'!V:V,MATCH($V16,'на отправку (3)'!$B:$B,0),1),0)</f>
        <v>0</v>
      </c>
      <c r="S16" s="92">
        <f>IFERROR(INDEX('на отправку (3)'!W:W,MATCH($V16,'на отправку (3)'!$B:$B,0),1),0)</f>
        <v>0</v>
      </c>
      <c r="U16" s="71">
        <f t="shared" si="0"/>
        <v>0</v>
      </c>
      <c r="V16" s="89" t="str">
        <f t="shared" si="1"/>
        <v>022205№6</v>
      </c>
      <c r="W16" s="8">
        <f>IFERROR(INDEX('на отправку (3)'!AB:AB,MATCH($V16,'на отправку (3)'!$B:$B,0),1),0)</f>
        <v>0.3</v>
      </c>
      <c r="X16" s="8">
        <f>IFERROR(INDEX('на отправку (3)'!AC:AC,MATCH($V16,'на отправку (3)'!$B:$B,0),1),0)</f>
        <v>1</v>
      </c>
      <c r="Y16" s="8">
        <v>3</v>
      </c>
      <c r="Z16" s="8">
        <f t="shared" si="2"/>
        <v>3</v>
      </c>
    </row>
    <row r="17" spans="1:26" ht="68.25" customHeight="1" x14ac:dyDescent="0.25">
      <c r="A17" s="201" t="s">
        <v>3119</v>
      </c>
      <c r="B17" s="186">
        <v>8</v>
      </c>
      <c r="C17" s="124">
        <v>22</v>
      </c>
      <c r="D17" s="92">
        <f>IFERROR(INDEX('на отправку (3)'!G:G,MATCH($V17,'на отправку (3)'!$B:$B,0),1),0)</f>
        <v>0</v>
      </c>
      <c r="E17" s="92">
        <f>IFERROR(INDEX('на отправку (3)'!H:H,MATCH($V17,'на отправку (3)'!$B:$B,0),1),0)</f>
        <v>2</v>
      </c>
      <c r="F17" s="92">
        <f>IFERROR(INDEX('на отправку (3)'!I:I,MATCH($V17,'на отправку (3)'!$B:$B,0),1),0)</f>
        <v>0</v>
      </c>
      <c r="G17" s="188" t="s">
        <v>12</v>
      </c>
      <c r="H17" s="92">
        <f>IFERROR(INDEX('на отправку (3)'!K:K,MATCH($V17,'на отправку (3)'!$B:$B,0),1),0)/100</f>
        <v>0</v>
      </c>
      <c r="I17" s="188" t="s">
        <v>12</v>
      </c>
      <c r="J17" s="129">
        <f>IFERROR(INDEX('на отправку (3)'!N:N,MATCH($V17,'на отправку (3)'!$B:$B,0),1),0)</f>
        <v>0</v>
      </c>
      <c r="K17" s="92">
        <f>IFERROR(INDEX('на отправку (3)'!O:O,MATCH($V17,'на отправку (3)'!$B:$B,0),1),0)</f>
        <v>0</v>
      </c>
      <c r="L17" s="92">
        <f>IFERROR(INDEX('на отправку (3)'!P:P,MATCH($V17,'на отправку (3)'!$B:$B,0),1),0)</f>
        <v>3</v>
      </c>
      <c r="M17" s="92">
        <f>IFERROR(INDEX('на отправку (3)'!Q:Q,MATCH($V17,'на отправку (3)'!$B:$B,0),1),0)</f>
        <v>1</v>
      </c>
      <c r="N17" s="92">
        <f>IFERROR(INDEX('на отправку (3)'!R:R,MATCH($V17,'на отправку (3)'!$B:$B,0),1),0)</f>
        <v>0</v>
      </c>
      <c r="O17" s="92">
        <f>IFERROR(INDEX('на отправку (3)'!S:S,MATCH($V17,'на отправку (3)'!$B:$B,0),1),0)</f>
        <v>0</v>
      </c>
      <c r="P17" s="92">
        <f>IFERROR(INDEX('на отправку (3)'!T:T,MATCH($V17,'на отправку (3)'!$B:$B,0),1),0)</f>
        <v>0</v>
      </c>
      <c r="Q17" s="92">
        <f>IFERROR(INDEX('на отправку (3)'!U:U,MATCH($V17,'на отправку (3)'!$B:$B,0),1),0)</f>
        <v>0</v>
      </c>
      <c r="R17" s="129">
        <f>IFERROR(INDEX('на отправку (3)'!V:V,MATCH($V17,'на отправку (3)'!$B:$B,0),1),0)</f>
        <v>0</v>
      </c>
      <c r="S17" s="92">
        <f>IFERROR(INDEX('на отправку (3)'!W:W,MATCH($V17,'на отправку (3)'!$B:$B,0),1),0)</f>
        <v>0</v>
      </c>
      <c r="U17" s="71">
        <f t="shared" si="0"/>
        <v>0</v>
      </c>
      <c r="V17" s="89" t="str">
        <f t="shared" si="1"/>
        <v>022205№22</v>
      </c>
      <c r="W17" s="8">
        <f>IFERROR(INDEX('на отправку (3)'!AB:AB,MATCH($V17,'на отправку (3)'!$B:$B,0),1),0)</f>
        <v>0.4</v>
      </c>
      <c r="X17" s="8">
        <f>IFERROR(INDEX('на отправку (3)'!AC:AC,MATCH($V17,'на отправку (3)'!$B:$B,0),1),0)</f>
        <v>1</v>
      </c>
      <c r="Y17" s="8">
        <v>3</v>
      </c>
      <c r="Z17" s="8">
        <f t="shared" si="2"/>
        <v>3</v>
      </c>
    </row>
    <row r="18" spans="1:26" ht="147.75" customHeight="1" x14ac:dyDescent="0.25">
      <c r="A18" s="201" t="s">
        <v>3120</v>
      </c>
      <c r="B18" s="186">
        <v>9</v>
      </c>
      <c r="C18" s="124">
        <v>7</v>
      </c>
      <c r="D18" s="92">
        <f>IFERROR(INDEX('на отправку (3)'!G:G,MATCH($V18,'на отправку (3)'!$B:$B,0),1),0)</f>
        <v>2663</v>
      </c>
      <c r="E18" s="92">
        <f>IFERROR(INDEX('на отправку (3)'!H:H,MATCH($V18,'на отправку (3)'!$B:$B,0),1),0)</f>
        <v>2663</v>
      </c>
      <c r="F18" s="92">
        <f>IFERROR(INDEX('на отправку (3)'!I:I,MATCH($V18,'на отправку (3)'!$B:$B,0),1),0)</f>
        <v>1</v>
      </c>
      <c r="G18" s="189">
        <v>1</v>
      </c>
      <c r="H18" s="92">
        <f>IFERROR(INDEX('на отправку (3)'!K:K,MATCH($V18,'на отправку (3)'!$B:$B,0),1),0)/100</f>
        <v>0</v>
      </c>
      <c r="I18" s="191">
        <f>IFERROR(INDEX('на отправку (3)'!M:M,MATCH($V18,'на отправку (3)'!$B:$B,0),1),0)</f>
        <v>1</v>
      </c>
      <c r="J18" s="129">
        <f>IFERROR(INDEX('на отправку (3)'!N:N,MATCH($V18,'на отправку (3)'!$B:$B,0),1),0)</f>
        <v>2</v>
      </c>
      <c r="K18" s="92" t="str">
        <f>IFERROR(INDEX('на отправку (3)'!O:O,MATCH($V18,'на отправку (3)'!$B:$B,0),1),0)</f>
        <v>x</v>
      </c>
      <c r="L18" s="92">
        <f>IFERROR(INDEX('на отправку (3)'!P:P,MATCH($V18,'на отправку (3)'!$B:$B,0),1),0)</f>
        <v>6</v>
      </c>
      <c r="M18" s="92">
        <f>IFERROR(INDEX('на отправку (3)'!Q:Q,MATCH($V18,'на отправку (3)'!$B:$B,0),1),0)</f>
        <v>1</v>
      </c>
      <c r="N18" s="92">
        <f>IFERROR(INDEX('на отправку (3)'!R:R,MATCH($V18,'на отправку (3)'!$B:$B,0),1),0)</f>
        <v>0</v>
      </c>
      <c r="O18" s="92">
        <f>IFERROR(INDEX('на отправку (3)'!S:S,MATCH($V18,'на отправку (3)'!$B:$B,0),1),0)</f>
        <v>2465</v>
      </c>
      <c r="P18" s="92">
        <f>IFERROR(INDEX('на отправку (3)'!T:T,MATCH($V18,'на отправку (3)'!$B:$B,0),1),0)</f>
        <v>2465</v>
      </c>
      <c r="Q18" s="92">
        <f>IFERROR(INDEX('на отправку (3)'!U:U,MATCH($V18,'на отправку (3)'!$B:$B,0),1),0)</f>
        <v>1</v>
      </c>
      <c r="R18" s="129">
        <f>IFERROR(INDEX('на отправку (3)'!V:V,MATCH($V18,'на отправку (3)'!$B:$B,0),1),0)</f>
        <v>0</v>
      </c>
      <c r="S18" s="92">
        <f>IFERROR(INDEX('на отправку (3)'!W:W,MATCH($V18,'на отправку (3)'!$B:$B,0),1),0)</f>
        <v>0</v>
      </c>
      <c r="U18" s="71">
        <f t="shared" si="0"/>
        <v>1</v>
      </c>
      <c r="V18" s="89" t="str">
        <f t="shared" si="1"/>
        <v>022205№7</v>
      </c>
      <c r="W18" s="8">
        <f>IFERROR(INDEX('на отправку (3)'!AB:AB,MATCH($V18,'на отправку (3)'!$B:$B,0),1),0)</f>
        <v>1</v>
      </c>
      <c r="X18" s="8">
        <f>IFERROR(INDEX('на отправку (3)'!AC:AC,MATCH($V18,'на отправку (3)'!$B:$B,0),1),0)</f>
        <v>1</v>
      </c>
      <c r="Y18" s="8">
        <v>2</v>
      </c>
      <c r="Z18" s="8">
        <f t="shared" si="2"/>
        <v>2</v>
      </c>
    </row>
    <row r="19" spans="1:26" ht="59.25" customHeight="1" x14ac:dyDescent="0.25">
      <c r="A19" s="201" t="s">
        <v>3121</v>
      </c>
      <c r="B19" s="186">
        <v>10</v>
      </c>
      <c r="C19" s="124">
        <v>8</v>
      </c>
      <c r="D19" s="92">
        <f>IFERROR(INDEX('на отправку (3)'!G:G,MATCH($V19,'на отправку (3)'!$B:$B,0),1),0)</f>
        <v>306</v>
      </c>
      <c r="E19" s="92">
        <f>IFERROR(INDEX('на отправку (3)'!H:H,MATCH($V19,'на отправку (3)'!$B:$B,0),1),0)</f>
        <v>16702</v>
      </c>
      <c r="F19" s="92">
        <f>IFERROR(INDEX('на отправку (3)'!I:I,MATCH($V19,'на отправку (3)'!$B:$B,0),1),0)</f>
        <v>1.8321159E-2</v>
      </c>
      <c r="G19" s="188" t="s">
        <v>12</v>
      </c>
      <c r="H19" s="92">
        <f>IFERROR(INDEX('на отправку (3)'!K:K,MATCH($V19,'на отправку (3)'!$B:$B,0),1),0)/100</f>
        <v>6.0615219999999997E-5</v>
      </c>
      <c r="I19" s="192" t="str">
        <f>IFERROR(INDEX('на отправку (3)'!M:M,MATCH($V19,'на отправку (3)'!$B:$B,0),1),0)</f>
        <v>x</v>
      </c>
      <c r="J19" s="129">
        <f>IFERROR(INDEX('на отправку (3)'!N:N,MATCH($V19,'на отправку (3)'!$B:$B,0),1),0)</f>
        <v>0</v>
      </c>
      <c r="K19" s="92">
        <f>IFERROR(INDEX('на отправку (3)'!O:O,MATCH($V19,'на отправку (3)'!$B:$B,0),1),0)</f>
        <v>0</v>
      </c>
      <c r="L19" s="92">
        <f>IFERROR(INDEX('на отправку (3)'!P:P,MATCH($V19,'на отправку (3)'!$B:$B,0),1),0)</f>
        <v>1</v>
      </c>
      <c r="M19" s="92">
        <f>IFERROR(INDEX('на отправку (3)'!Q:Q,MATCH($V19,'на отправку (3)'!$B:$B,0),1),0)</f>
        <v>1</v>
      </c>
      <c r="N19" s="92">
        <f>IFERROR(INDEX('на отправку (3)'!R:R,MATCH($V19,'на отправку (3)'!$B:$B,0),1),0)</f>
        <v>0</v>
      </c>
      <c r="O19" s="92">
        <f>IFERROR(INDEX('на отправку (3)'!S:S,MATCH($V19,'на отправку (3)'!$B:$B,0),1),0)</f>
        <v>263</v>
      </c>
      <c r="P19" s="92">
        <f>IFERROR(INDEX('на отправку (3)'!T:T,MATCH($V19,'на отправку (3)'!$B:$B,0),1),0)</f>
        <v>14442</v>
      </c>
      <c r="Q19" s="92">
        <f>IFERROR(INDEX('на отправку (3)'!U:U,MATCH($V19,'на отправку (3)'!$B:$B,0),1),0)</f>
        <v>1.8210773999999999E-2</v>
      </c>
      <c r="R19" s="129">
        <f>IFERROR(INDEX('на отправку (3)'!V:V,MATCH($V19,'на отправку (3)'!$B:$B,0),1),0)</f>
        <v>0</v>
      </c>
      <c r="S19" s="92">
        <f>IFERROR(INDEX('на отправку (3)'!W:W,MATCH($V19,'на отправку (3)'!$B:$B,0),1),0)</f>
        <v>0</v>
      </c>
      <c r="U19" s="71">
        <f t="shared" si="0"/>
        <v>0</v>
      </c>
      <c r="V19" s="89" t="str">
        <f t="shared" si="1"/>
        <v>022205№8</v>
      </c>
      <c r="W19" s="8">
        <f>IFERROR(INDEX('на отправку (3)'!AB:AB,MATCH($V19,'на отправку (3)'!$B:$B,0),1),0)</f>
        <v>1.4606701999999999E-2</v>
      </c>
      <c r="X19" s="8">
        <f>IFERROR(INDEX('на отправку (3)'!AC:AC,MATCH($V19,'на отправку (3)'!$B:$B,0),1),0)</f>
        <v>0</v>
      </c>
      <c r="Y19" s="8">
        <v>2</v>
      </c>
      <c r="Z19" s="8">
        <f t="shared" si="2"/>
        <v>2</v>
      </c>
    </row>
    <row r="20" spans="1:26" ht="62.25" customHeight="1" x14ac:dyDescent="0.25">
      <c r="A20" s="201" t="s">
        <v>2507</v>
      </c>
      <c r="B20" s="186">
        <v>11</v>
      </c>
      <c r="C20" s="124">
        <v>9</v>
      </c>
      <c r="D20" s="92">
        <f>IFERROR(INDEX('на отправку (3)'!G:G,MATCH($V20,'на отправку (3)'!$B:$B,0),1),0)</f>
        <v>540</v>
      </c>
      <c r="E20" s="92">
        <f>IFERROR(INDEX('на отправку (3)'!H:H,MATCH($V20,'на отправку (3)'!$B:$B,0),1),0)</f>
        <v>618</v>
      </c>
      <c r="F20" s="92">
        <f>IFERROR(INDEX('на отправку (3)'!I:I,MATCH($V20,'на отправку (3)'!$B:$B,0),1),0)</f>
        <v>0.87378640799999996</v>
      </c>
      <c r="G20" s="189">
        <v>1</v>
      </c>
      <c r="H20" s="92">
        <f>IFERROR(INDEX('на отправку (3)'!K:K,MATCH($V20,'на отправку (3)'!$B:$B,0),1),0)/100</f>
        <v>7.830849899999999E-3</v>
      </c>
      <c r="I20" s="191">
        <f>IFERROR(INDEX('на отправку (3)'!M:M,MATCH($V20,'на отправку (3)'!$B:$B,0),1),0)</f>
        <v>0.87378640799999996</v>
      </c>
      <c r="J20" s="129">
        <f>IFERROR(INDEX('на отправку (3)'!N:N,MATCH($V20,'на отправку (3)'!$B:$B,0),1),0)</f>
        <v>0.5</v>
      </c>
      <c r="K20" s="92" t="str">
        <f>IFERROR(INDEX('на отправку (3)'!O:O,MATCH($V20,'на отправку (3)'!$B:$B,0),1),0)</f>
        <v>x</v>
      </c>
      <c r="L20" s="92">
        <f>IFERROR(INDEX('на отправку (3)'!P:P,MATCH($V20,'на отправку (3)'!$B:$B,0),1),0)</f>
        <v>6</v>
      </c>
      <c r="M20" s="92">
        <f>IFERROR(INDEX('на отправку (3)'!Q:Q,MATCH($V20,'на отправку (3)'!$B:$B,0),1),0)</f>
        <v>1</v>
      </c>
      <c r="N20" s="92">
        <f>IFERROR(INDEX('на отправку (3)'!R:R,MATCH($V20,'на отправку (3)'!$B:$B,0),1),0)</f>
        <v>0</v>
      </c>
      <c r="O20" s="92">
        <f>IFERROR(INDEX('на отправку (3)'!S:S,MATCH($V20,'на отправку (3)'!$B:$B,0),1),0)</f>
        <v>935</v>
      </c>
      <c r="P20" s="92">
        <f>IFERROR(INDEX('на отправку (3)'!T:T,MATCH($V20,'на отправку (3)'!$B:$B,0),1),0)</f>
        <v>1908</v>
      </c>
      <c r="Q20" s="92">
        <f>IFERROR(INDEX('на отправку (3)'!U:U,MATCH($V20,'на отправку (3)'!$B:$B,0),1),0)</f>
        <v>0.49004192899999999</v>
      </c>
      <c r="R20" s="129">
        <f>IFERROR(INDEX('на отправку (3)'!V:V,MATCH($V20,'на отправку (3)'!$B:$B,0),1),0)</f>
        <v>0</v>
      </c>
      <c r="S20" s="92">
        <f>IFERROR(INDEX('на отправку (3)'!W:W,MATCH($V20,'на отправку (3)'!$B:$B,0),1),0)</f>
        <v>0</v>
      </c>
      <c r="U20" s="71">
        <f t="shared" si="0"/>
        <v>1</v>
      </c>
      <c r="V20" s="89" t="str">
        <f t="shared" si="1"/>
        <v>022205№9</v>
      </c>
      <c r="W20" s="8">
        <f>IFERROR(INDEX('на отправку (3)'!AB:AB,MATCH($V20,'на отправку (3)'!$B:$B,0),1),0)</f>
        <v>0.93642591900000005</v>
      </c>
      <c r="X20" s="8">
        <f>IFERROR(INDEX('на отправку (3)'!AC:AC,MATCH($V20,'на отправку (3)'!$B:$B,0),1),0)</f>
        <v>0</v>
      </c>
      <c r="Y20" s="8">
        <v>1</v>
      </c>
      <c r="Z20" s="8">
        <f t="shared" si="2"/>
        <v>1</v>
      </c>
    </row>
    <row r="21" spans="1:26" ht="70.5" customHeight="1" x14ac:dyDescent="0.25">
      <c r="A21" s="201" t="s">
        <v>3122</v>
      </c>
      <c r="B21" s="186">
        <v>12</v>
      </c>
      <c r="C21" s="124">
        <v>10</v>
      </c>
      <c r="D21" s="92">
        <f>IFERROR(INDEX('на отправку (3)'!G:G,MATCH($V21,'на отправку (3)'!$B:$B,0),1),0)</f>
        <v>17</v>
      </c>
      <c r="E21" s="92">
        <f>IFERROR(INDEX('на отправку (3)'!H:H,MATCH($V21,'на отправку (3)'!$B:$B,0),1),0)</f>
        <v>17</v>
      </c>
      <c r="F21" s="92">
        <f>IFERROR(INDEX('на отправку (3)'!I:I,MATCH($V21,'на отправку (3)'!$B:$B,0),1),0)</f>
        <v>1</v>
      </c>
      <c r="G21" s="189">
        <v>1</v>
      </c>
      <c r="H21" s="92">
        <f>IFERROR(INDEX('на отправку (3)'!K:K,MATCH($V21,'на отправку (3)'!$B:$B,0),1),0)/100</f>
        <v>0</v>
      </c>
      <c r="I21" s="191">
        <f>IFERROR(INDEX('на отправку (3)'!M:M,MATCH($V21,'на отправку (3)'!$B:$B,0),1),0)</f>
        <v>1</v>
      </c>
      <c r="J21" s="129">
        <f>IFERROR(INDEX('на отправку (3)'!N:N,MATCH($V21,'на отправку (3)'!$B:$B,0),1),0)</f>
        <v>1</v>
      </c>
      <c r="K21" s="92" t="str">
        <f>IFERROR(INDEX('на отправку (3)'!O:O,MATCH($V21,'на отправку (3)'!$B:$B,0),1),0)</f>
        <v>x</v>
      </c>
      <c r="L21" s="92">
        <f>IFERROR(INDEX('на отправку (3)'!P:P,MATCH($V21,'на отправку (3)'!$B:$B,0),1),0)</f>
        <v>6</v>
      </c>
      <c r="M21" s="92">
        <f>IFERROR(INDEX('на отправку (3)'!Q:Q,MATCH($V21,'на отправку (3)'!$B:$B,0),1),0)</f>
        <v>1</v>
      </c>
      <c r="N21" s="92">
        <f>IFERROR(INDEX('на отправку (3)'!R:R,MATCH($V21,'на отправку (3)'!$B:$B,0),1),0)</f>
        <v>0</v>
      </c>
      <c r="O21" s="92">
        <f>IFERROR(INDEX('на отправку (3)'!S:S,MATCH($V21,'на отправку (3)'!$B:$B,0),1),0)</f>
        <v>51</v>
      </c>
      <c r="P21" s="92">
        <f>IFERROR(INDEX('на отправку (3)'!T:T,MATCH($V21,'на отправку (3)'!$B:$B,0),1),0)</f>
        <v>51</v>
      </c>
      <c r="Q21" s="92">
        <f>IFERROR(INDEX('на отправку (3)'!U:U,MATCH($V21,'на отправку (3)'!$B:$B,0),1),0)</f>
        <v>1</v>
      </c>
      <c r="R21" s="129">
        <f>IFERROR(INDEX('на отправку (3)'!V:V,MATCH($V21,'на отправку (3)'!$B:$B,0),1),0)</f>
        <v>0</v>
      </c>
      <c r="S21" s="92">
        <f>IFERROR(INDEX('на отправку (3)'!W:W,MATCH($V21,'на отправку (3)'!$B:$B,0),1),0)</f>
        <v>0</v>
      </c>
      <c r="U21" s="71">
        <f t="shared" si="0"/>
        <v>1</v>
      </c>
      <c r="V21" s="89" t="str">
        <f t="shared" si="1"/>
        <v>022205№10</v>
      </c>
      <c r="W21" s="8">
        <f>IFERROR(INDEX('на отправку (3)'!AB:AB,MATCH($V21,'на отправку (3)'!$B:$B,0),1),0)</f>
        <v>1</v>
      </c>
      <c r="X21" s="8">
        <f>IFERROR(INDEX('на отправку (3)'!AC:AC,MATCH($V21,'на отправку (3)'!$B:$B,0),1),0)</f>
        <v>0</v>
      </c>
      <c r="Y21" s="8">
        <v>1</v>
      </c>
      <c r="Z21" s="8">
        <f t="shared" si="2"/>
        <v>1</v>
      </c>
    </row>
    <row r="22" spans="1:26" ht="56.25" customHeight="1" x14ac:dyDescent="0.25">
      <c r="A22" s="201" t="s">
        <v>3123</v>
      </c>
      <c r="B22" s="186">
        <v>13</v>
      </c>
      <c r="C22" s="124">
        <v>11</v>
      </c>
      <c r="D22" s="92">
        <f>IFERROR(INDEX('на отправку (3)'!G:G,MATCH($V22,'на отправку (3)'!$B:$B,0),1),0)</f>
        <v>81</v>
      </c>
      <c r="E22" s="92">
        <f>IFERROR(INDEX('на отправку (3)'!H:H,MATCH($V22,'на отправку (3)'!$B:$B,0),1),0)</f>
        <v>81</v>
      </c>
      <c r="F22" s="92">
        <f>IFERROR(INDEX('на отправку (3)'!I:I,MATCH($V22,'на отправку (3)'!$B:$B,0),1),0)</f>
        <v>1</v>
      </c>
      <c r="G22" s="189">
        <v>1</v>
      </c>
      <c r="H22" s="92">
        <f>IFERROR(INDEX('на отправку (3)'!K:K,MATCH($V22,'на отправку (3)'!$B:$B,0),1),0)/100</f>
        <v>0</v>
      </c>
      <c r="I22" s="191">
        <f>IFERROR(INDEX('на отправку (3)'!M:M,MATCH($V22,'на отправку (3)'!$B:$B,0),1),0)</f>
        <v>1</v>
      </c>
      <c r="J22" s="129">
        <f>IFERROR(INDEX('на отправку (3)'!N:N,MATCH($V22,'на отправку (3)'!$B:$B,0),1),0)</f>
        <v>2</v>
      </c>
      <c r="K22" s="92" t="str">
        <f>IFERROR(INDEX('на отправку (3)'!O:O,MATCH($V22,'на отправку (3)'!$B:$B,0),1),0)</f>
        <v>x</v>
      </c>
      <c r="L22" s="92">
        <f>IFERROR(INDEX('на отправку (3)'!P:P,MATCH($V22,'на отправку (3)'!$B:$B,0),1),0)</f>
        <v>6</v>
      </c>
      <c r="M22" s="92">
        <f>IFERROR(INDEX('на отправку (3)'!Q:Q,MATCH($V22,'на отправку (3)'!$B:$B,0),1),0)</f>
        <v>1</v>
      </c>
      <c r="N22" s="92">
        <f>IFERROR(INDEX('на отправку (3)'!R:R,MATCH($V22,'на отправку (3)'!$B:$B,0),1),0)</f>
        <v>0</v>
      </c>
      <c r="O22" s="92">
        <f>IFERROR(INDEX('на отправку (3)'!S:S,MATCH($V22,'на отправку (3)'!$B:$B,0),1),0)</f>
        <v>74</v>
      </c>
      <c r="P22" s="92">
        <f>IFERROR(INDEX('на отправку (3)'!T:T,MATCH($V22,'на отправку (3)'!$B:$B,0),1),0)</f>
        <v>74</v>
      </c>
      <c r="Q22" s="92">
        <f>IFERROR(INDEX('на отправку (3)'!U:U,MATCH($V22,'на отправку (3)'!$B:$B,0),1),0)</f>
        <v>1</v>
      </c>
      <c r="R22" s="129">
        <f>IFERROR(INDEX('на отправку (3)'!V:V,MATCH($V22,'на отправку (3)'!$B:$B,0),1),0)</f>
        <v>0</v>
      </c>
      <c r="S22" s="92">
        <f>IFERROR(INDEX('на отправку (3)'!W:W,MATCH($V22,'на отправку (3)'!$B:$B,0),1),0)</f>
        <v>0</v>
      </c>
      <c r="U22" s="71">
        <f t="shared" si="0"/>
        <v>1</v>
      </c>
      <c r="V22" s="89" t="str">
        <f t="shared" si="1"/>
        <v>022205№11</v>
      </c>
      <c r="W22" s="8">
        <f>IFERROR(INDEX('на отправку (3)'!AB:AB,MATCH($V22,'на отправку (3)'!$B:$B,0),1),0)</f>
        <v>1</v>
      </c>
      <c r="X22" s="8">
        <f>IFERROR(INDEX('на отправку (3)'!AC:AC,MATCH($V22,'на отправку (3)'!$B:$B,0),1),0)</f>
        <v>0</v>
      </c>
      <c r="Y22" s="8">
        <v>2</v>
      </c>
      <c r="Z22" s="8">
        <f t="shared" si="2"/>
        <v>2</v>
      </c>
    </row>
    <row r="23" spans="1:26" ht="66.75" customHeight="1" x14ac:dyDescent="0.25">
      <c r="A23" s="201" t="s">
        <v>3124</v>
      </c>
      <c r="B23" s="186">
        <v>14</v>
      </c>
      <c r="C23" s="124">
        <v>12</v>
      </c>
      <c r="D23" s="92">
        <f>IFERROR(INDEX('на отправку (3)'!G:G,MATCH($V23,'на отправку (3)'!$B:$B,0),1),0)</f>
        <v>607</v>
      </c>
      <c r="E23" s="92">
        <f>IFERROR(INDEX('на отправку (3)'!H:H,MATCH($V23,'на отправку (3)'!$B:$B,0),1),0)</f>
        <v>16974</v>
      </c>
      <c r="F23" s="92">
        <f>IFERROR(INDEX('на отправку (3)'!I:I,MATCH($V23,'на отправку (3)'!$B:$B,0),1),0)</f>
        <v>3.5760575000000003E-2</v>
      </c>
      <c r="G23" s="188" t="s">
        <v>12</v>
      </c>
      <c r="H23" s="92">
        <f>IFERROR(INDEX('на отправку (3)'!K:K,MATCH($V23,'на отправку (3)'!$B:$B,0),1),0)/100</f>
        <v>-2.8952763000000001E-4</v>
      </c>
      <c r="I23" s="188" t="s">
        <v>12</v>
      </c>
      <c r="J23" s="129">
        <f>IFERROR(INDEX('на отправку (3)'!N:N,MATCH($V23,'на отправку (3)'!$B:$B,0),1),0)</f>
        <v>0</v>
      </c>
      <c r="K23" s="92">
        <f>IFERROR(INDEX('на отправку (3)'!O:O,MATCH($V23,'на отправку (3)'!$B:$B,0),1),0)</f>
        <v>0</v>
      </c>
      <c r="L23" s="92">
        <f>IFERROR(INDEX('на отправку (3)'!P:P,MATCH($V23,'на отправку (3)'!$B:$B,0),1),0)</f>
        <v>1</v>
      </c>
      <c r="M23" s="92">
        <f>IFERROR(INDEX('на отправку (3)'!Q:Q,MATCH($V23,'на отправку (3)'!$B:$B,0),1),0)</f>
        <v>1</v>
      </c>
      <c r="N23" s="92">
        <f>IFERROR(INDEX('на отправку (3)'!R:R,MATCH($V23,'на отправку (3)'!$B:$B,0),1),0)</f>
        <v>0</v>
      </c>
      <c r="O23" s="92">
        <f>IFERROR(INDEX('на отправку (3)'!S:S,MATCH($V23,'на отправку (3)'!$B:$B,0),1),0)</f>
        <v>545</v>
      </c>
      <c r="P23" s="92">
        <f>IFERROR(INDEX('на отправку (3)'!T:T,MATCH($V23,'на отправку (3)'!$B:$B,0),1),0)</f>
        <v>14799</v>
      </c>
      <c r="Q23" s="92">
        <f>IFERROR(INDEX('на отправку (3)'!U:U,MATCH($V23,'на отправку (3)'!$B:$B,0),1),0)</f>
        <v>3.6826813E-2</v>
      </c>
      <c r="R23" s="129">
        <f>IFERROR(INDEX('на отправку (3)'!V:V,MATCH($V23,'на отправку (3)'!$B:$B,0),1),0)</f>
        <v>0</v>
      </c>
      <c r="S23" s="92">
        <f>IFERROR(INDEX('на отправку (3)'!W:W,MATCH($V23,'на отправку (3)'!$B:$B,0),1),0)</f>
        <v>0</v>
      </c>
      <c r="U23" s="71">
        <f t="shared" si="0"/>
        <v>0</v>
      </c>
      <c r="V23" s="89" t="str">
        <f t="shared" si="1"/>
        <v>022205№12</v>
      </c>
      <c r="W23" s="8">
        <f>IFERROR(INDEX('на отправку (3)'!AB:AB,MATCH($V23,'на отправку (3)'!$B:$B,0),1),0)</f>
        <v>3.2834602999999997E-2</v>
      </c>
      <c r="X23" s="8">
        <f>IFERROR(INDEX('на отправку (3)'!AC:AC,MATCH($V23,'на отправку (3)'!$B:$B,0),1),0)</f>
        <v>5.0505050000000003E-3</v>
      </c>
      <c r="Y23" s="8">
        <v>2</v>
      </c>
      <c r="Z23" s="8">
        <f t="shared" si="2"/>
        <v>2</v>
      </c>
    </row>
    <row r="24" spans="1:26" ht="69" customHeight="1" x14ac:dyDescent="0.25">
      <c r="A24" s="201" t="s">
        <v>3125</v>
      </c>
      <c r="B24" s="186">
        <v>15</v>
      </c>
      <c r="C24" s="124">
        <v>13</v>
      </c>
      <c r="D24" s="92">
        <f>IFERROR(INDEX('на отправку (3)'!G:G,MATCH($V24,'на отправку (3)'!$B:$B,0),1),0)</f>
        <v>173</v>
      </c>
      <c r="E24" s="92">
        <f>IFERROR(INDEX('на отправку (3)'!H:H,MATCH($V24,'на отправку (3)'!$B:$B,0),1),0)</f>
        <v>412</v>
      </c>
      <c r="F24" s="92">
        <f>IFERROR(INDEX('на отправку (3)'!I:I,MATCH($V24,'на отправку (3)'!$B:$B,0),1),0)</f>
        <v>0.41990291299999999</v>
      </c>
      <c r="G24" s="188" t="s">
        <v>12</v>
      </c>
      <c r="H24" s="92">
        <f>IFERROR(INDEX('на отправку (3)'!K:K,MATCH($V24,'на отправку (3)'!$B:$B,0),1),0)/100</f>
        <v>4.8581030600000005E-3</v>
      </c>
      <c r="I24" s="188" t="s">
        <v>12</v>
      </c>
      <c r="J24" s="129">
        <f>IFERROR(INDEX('на отправку (3)'!N:N,MATCH($V24,'на отправку (3)'!$B:$B,0),1),0)</f>
        <v>0</v>
      </c>
      <c r="K24" s="92">
        <f>IFERROR(INDEX('на отправку (3)'!O:O,MATCH($V24,'на отправку (3)'!$B:$B,0),1),0)</f>
        <v>0</v>
      </c>
      <c r="L24" s="92">
        <f>IFERROR(INDEX('на отправку (3)'!P:P,MATCH($V24,'на отправку (3)'!$B:$B,0),1),0)</f>
        <v>1</v>
      </c>
      <c r="M24" s="92">
        <f>IFERROR(INDEX('на отправку (3)'!Q:Q,MATCH($V24,'на отправку (3)'!$B:$B,0),1),0)</f>
        <v>1</v>
      </c>
      <c r="N24" s="92">
        <f>IFERROR(INDEX('на отправку (3)'!R:R,MATCH($V24,'на отправку (3)'!$B:$B,0),1),0)</f>
        <v>0</v>
      </c>
      <c r="O24" s="92">
        <f>IFERROR(INDEX('на отправку (3)'!S:S,MATCH($V24,'на отправку (3)'!$B:$B,0),1),0)</f>
        <v>117</v>
      </c>
      <c r="P24" s="92">
        <f>IFERROR(INDEX('на отправку (3)'!T:T,MATCH($V24,'на отправку (3)'!$B:$B,0),1),0)</f>
        <v>414</v>
      </c>
      <c r="Q24" s="92">
        <f>IFERROR(INDEX('на отправку (3)'!U:U,MATCH($V24,'на отправку (3)'!$B:$B,0),1),0)</f>
        <v>0.28260869599999999</v>
      </c>
      <c r="R24" s="129">
        <f>IFERROR(INDEX('на отправку (3)'!V:V,MATCH($V24,'на отправку (3)'!$B:$B,0),1),0)</f>
        <v>0</v>
      </c>
      <c r="S24" s="92">
        <f>IFERROR(INDEX('на отправку (3)'!W:W,MATCH($V24,'на отправку (3)'!$B:$B,0),1),0)</f>
        <v>0</v>
      </c>
      <c r="U24" s="71">
        <f t="shared" si="0"/>
        <v>0</v>
      </c>
      <c r="V24" s="89" t="str">
        <f t="shared" si="1"/>
        <v>022205№13</v>
      </c>
      <c r="W24" s="8">
        <f>IFERROR(INDEX('на отправку (3)'!AB:AB,MATCH($V24,'на отправку (3)'!$B:$B,0),1),0)</f>
        <v>0.4</v>
      </c>
      <c r="X24" s="8">
        <f>IFERROR(INDEX('на отправку (3)'!AC:AC,MATCH($V24,'на отправку (3)'!$B:$B,0),1),0)</f>
        <v>0.177419355</v>
      </c>
      <c r="Y24" s="8">
        <v>2</v>
      </c>
      <c r="Z24" s="8">
        <f t="shared" si="2"/>
        <v>2</v>
      </c>
    </row>
    <row r="25" spans="1:26" ht="69.75" customHeight="1" x14ac:dyDescent="0.25">
      <c r="A25" s="201" t="s">
        <v>3126</v>
      </c>
      <c r="B25" s="186">
        <v>16</v>
      </c>
      <c r="C25" s="124">
        <v>14</v>
      </c>
      <c r="D25" s="92">
        <f>IFERROR(INDEX('на отправку (3)'!G:G,MATCH($V25,'на отправку (3)'!$B:$B,0),1),0)</f>
        <v>1</v>
      </c>
      <c r="E25" s="92">
        <f>IFERROR(INDEX('на отправку (3)'!H:H,MATCH($V25,'на отправку (3)'!$B:$B,0),1),0)</f>
        <v>2280</v>
      </c>
      <c r="F25" s="92">
        <f>IFERROR(INDEX('на отправку (3)'!I:I,MATCH($V25,'на отправку (3)'!$B:$B,0),1),0)</f>
        <v>4.3859600000000003E-4</v>
      </c>
      <c r="G25" s="188" t="s">
        <v>12</v>
      </c>
      <c r="H25" s="92">
        <f>IFERROR(INDEX('на отправку (3)'!K:K,MATCH($V25,'на отправку (3)'!$B:$B,0),1),0)/100</f>
        <v>0</v>
      </c>
      <c r="I25" s="188" t="s">
        <v>12</v>
      </c>
      <c r="J25" s="129">
        <f>IFERROR(INDEX('на отправку (3)'!N:N,MATCH($V25,'на отправку (3)'!$B:$B,0),1),0)</f>
        <v>1.5</v>
      </c>
      <c r="K25" s="92">
        <f>IFERROR(INDEX('на отправку (3)'!O:O,MATCH($V25,'на отправку (3)'!$B:$B,0),1),0)</f>
        <v>0</v>
      </c>
      <c r="L25" s="92">
        <f>IFERROR(INDEX('на отправку (3)'!P:P,MATCH($V25,'на отправку (3)'!$B:$B,0),1),0)</f>
        <v>2</v>
      </c>
      <c r="M25" s="92">
        <f>IFERROR(INDEX('на отправку (3)'!Q:Q,MATCH($V25,'на отправку (3)'!$B:$B,0),1),0)</f>
        <v>1</v>
      </c>
      <c r="N25" s="92">
        <f>IFERROR(INDEX('на отправку (3)'!R:R,MATCH($V25,'на отправку (3)'!$B:$B,0),1),0)</f>
        <v>0</v>
      </c>
      <c r="O25" s="92">
        <f>IFERROR(INDEX('на отправку (3)'!S:S,MATCH($V25,'на отправку (3)'!$B:$B,0),1),0)</f>
        <v>0</v>
      </c>
      <c r="P25" s="92">
        <f>IFERROR(INDEX('на отправку (3)'!T:T,MATCH($V25,'на отправку (3)'!$B:$B,0),1),0)</f>
        <v>2102</v>
      </c>
      <c r="Q25" s="92">
        <f>IFERROR(INDEX('на отправку (3)'!U:U,MATCH($V25,'на отправку (3)'!$B:$B,0),1),0)</f>
        <v>0</v>
      </c>
      <c r="R25" s="129">
        <f>IFERROR(INDEX('на отправку (3)'!V:V,MATCH($V25,'на отправку (3)'!$B:$B,0),1),0)</f>
        <v>0</v>
      </c>
      <c r="S25" s="92">
        <f>IFERROR(INDEX('на отправку (3)'!W:W,MATCH($V25,'на отправку (3)'!$B:$B,0),1),0)</f>
        <v>0</v>
      </c>
      <c r="U25" s="71">
        <f t="shared" si="0"/>
        <v>1</v>
      </c>
      <c r="V25" s="89" t="str">
        <f t="shared" si="1"/>
        <v>022205№14</v>
      </c>
      <c r="W25" s="8">
        <f>IFERROR(INDEX('на отправку (3)'!AB:AB,MATCH($V25,'на отправку (3)'!$B:$B,0),1),0)</f>
        <v>5.0993200000000005E-4</v>
      </c>
      <c r="X25" s="8">
        <f>IFERROR(INDEX('на отправку (3)'!AC:AC,MATCH($V25,'на отправку (3)'!$B:$B,0),1),0)</f>
        <v>0</v>
      </c>
      <c r="Y25" s="8">
        <v>3</v>
      </c>
      <c r="Z25" s="8">
        <f t="shared" si="2"/>
        <v>3</v>
      </c>
    </row>
    <row r="26" spans="1:26" s="136" customFormat="1" ht="21" customHeight="1" x14ac:dyDescent="0.25">
      <c r="A26" s="202"/>
      <c r="B26" s="187"/>
      <c r="C26" s="134"/>
      <c r="D26" s="135" t="s">
        <v>14</v>
      </c>
      <c r="E26" s="135"/>
      <c r="F26" s="135"/>
      <c r="G26" s="190"/>
      <c r="H26" s="135"/>
      <c r="I26" s="193"/>
      <c r="J26" s="139">
        <f>SUM(J27:J32)</f>
        <v>12</v>
      </c>
      <c r="K26" s="135"/>
      <c r="L26" s="135"/>
      <c r="M26" s="135"/>
      <c r="N26" s="135"/>
      <c r="O26" s="135"/>
      <c r="P26" s="135"/>
      <c r="Q26" s="135"/>
      <c r="R26" s="135"/>
      <c r="S26" s="135"/>
      <c r="U26" s="137"/>
      <c r="W26" s="137"/>
      <c r="X26" s="137"/>
      <c r="Y26" s="137"/>
      <c r="Z26" s="8"/>
    </row>
    <row r="27" spans="1:26" ht="15.75" customHeight="1" x14ac:dyDescent="0.25">
      <c r="A27" s="201" t="s">
        <v>3127</v>
      </c>
      <c r="B27" s="184">
        <v>17</v>
      </c>
      <c r="C27" s="123" t="s">
        <v>2448</v>
      </c>
      <c r="D27" s="92">
        <f>IFERROR(INDEX('на отправку (3)'!G:G,MATCH($V27,'на отправку (3)'!$B:$B,0),1),0)</f>
        <v>1821</v>
      </c>
      <c r="E27" s="92">
        <f>IFERROR(INDEX('на отправку (3)'!H:H,MATCH($V27,'на отправку (3)'!$B:$B,0),1),0)</f>
        <v>2160</v>
      </c>
      <c r="F27" s="92">
        <f>IFERROR(INDEX('на отправку (3)'!I:I,MATCH($V27,'на отправку (3)'!$B:$B,0),1),0)</f>
        <v>0.84305555600000004</v>
      </c>
      <c r="G27" s="191">
        <f>IFERROR(INDEX('на отправку (3)'!J:J,MATCH($V27,'на отправку (3)'!$B:$B,0),1),0)</f>
        <v>1</v>
      </c>
      <c r="H27" s="92">
        <f>IFERROR(INDEX('на отправку (3)'!K:K,MATCH($V27,'на отправку (3)'!$B:$B,0),1),0)/100</f>
        <v>-7.600736800000001E-4</v>
      </c>
      <c r="I27" s="191">
        <f>IFERROR(INDEX('на отправку (3)'!M:M,MATCH($V27,'на отправку (3)'!$B:$B,0),1),0)</f>
        <v>0.84305555600000004</v>
      </c>
      <c r="J27" s="129">
        <f>IFERROR(INDEX('на отправку (3)'!N:N,MATCH($V27,'на отправку (3)'!$B:$B,0),1),0)</f>
        <v>0</v>
      </c>
      <c r="K27" s="92" t="str">
        <f>IFERROR(INDEX('на отправку (3)'!O:O,MATCH($V27,'на отправку (3)'!$B:$B,0),1),0)</f>
        <v>x</v>
      </c>
      <c r="L27" s="92">
        <f>IFERROR(INDEX('на отправку (3)'!P:P,MATCH($V27,'на отправку (3)'!$B:$B,0),1),0)</f>
        <v>6</v>
      </c>
      <c r="M27" s="92">
        <f>IFERROR(INDEX('на отправку (3)'!Q:Q,MATCH($V27,'на отправку (3)'!$B:$B,0),1),0)</f>
        <v>1</v>
      </c>
      <c r="N27" s="92">
        <f>IFERROR(INDEX('на отправку (3)'!R:R,MATCH($V27,'на отправку (3)'!$B:$B,0),1),0)</f>
        <v>0</v>
      </c>
      <c r="O27" s="92">
        <f>IFERROR(INDEX('на отправку (3)'!S:S,MATCH($V27,'на отправку (3)'!$B:$B,0),1),0)</f>
        <v>1802</v>
      </c>
      <c r="P27" s="92">
        <f>IFERROR(INDEX('на отправку (3)'!T:T,MATCH($V27,'на отправку (3)'!$B:$B,0),1),0)</f>
        <v>1975</v>
      </c>
      <c r="Q27" s="92">
        <f>IFERROR(INDEX('на отправку (3)'!U:U,MATCH($V27,'на отправку (3)'!$B:$B,0),1),0)</f>
        <v>0.91240506300000002</v>
      </c>
      <c r="R27" s="129">
        <f>IFERROR(INDEX('на отправку (3)'!V:V,MATCH($V27,'на отправку (3)'!$B:$B,0),1),0)</f>
        <v>0</v>
      </c>
      <c r="S27" s="92">
        <f>IFERROR(INDEX('на отправку (3)'!W:W,MATCH($V27,'на отправку (3)'!$B:$B,0),1),0)</f>
        <v>0</v>
      </c>
      <c r="U27" s="71">
        <f t="shared" ref="U27" si="3">IF(J27&gt;0,1,0)</f>
        <v>0</v>
      </c>
      <c r="V27" s="89" t="str">
        <f t="shared" ref="V27" si="4">CONCATENATE($U$1,"№",C27)</f>
        <v>022205№15</v>
      </c>
      <c r="W27" s="8">
        <f>IFERROR(INDEX('на отправку (3)'!AB:AB,MATCH($V27,'на отправку (3)'!$B:$B,0),1),0)</f>
        <v>0.96851403899999999</v>
      </c>
      <c r="X27" s="8">
        <f>IFERROR(INDEX('на отправку (3)'!AC:AC,MATCH($V27,'на отправку (3)'!$B:$B,0),1),0)</f>
        <v>0</v>
      </c>
      <c r="Y27" s="8">
        <v>5</v>
      </c>
      <c r="Z27" s="8">
        <f t="shared" si="2"/>
        <v>5</v>
      </c>
    </row>
    <row r="28" spans="1:26" ht="55.5" customHeight="1" x14ac:dyDescent="0.25">
      <c r="A28" s="201" t="s">
        <v>3128</v>
      </c>
      <c r="B28" s="184">
        <v>18</v>
      </c>
      <c r="C28" s="123" t="s">
        <v>2449</v>
      </c>
      <c r="D28" s="92">
        <f>IFERROR(INDEX('на отправку (3)'!G:G,MATCH($V28,'на отправку (3)'!$B:$B,0),1),0)</f>
        <v>8</v>
      </c>
      <c r="E28" s="92">
        <f>IFERROR(INDEX('на отправку (3)'!H:H,MATCH($V28,'на отправку (3)'!$B:$B,0),1),0)</f>
        <v>15</v>
      </c>
      <c r="F28" s="92">
        <f>IFERROR(INDEX('на отправку (3)'!I:I,MATCH($V28,'на отправку (3)'!$B:$B,0),1),0)</f>
        <v>0.53333333299999997</v>
      </c>
      <c r="G28" s="192" t="str">
        <f>IFERROR(INDEX('на отправку (3)'!J:J,MATCH($V28,'на отправку (3)'!$B:$B,0),1),0)</f>
        <v>x</v>
      </c>
      <c r="H28" s="92">
        <f>IFERROR(INDEX('на отправку (3)'!K:K,MATCH($V28,'на отправку (3)'!$B:$B,0),1),0)/100</f>
        <v>-4.6666666699999998E-3</v>
      </c>
      <c r="I28" s="192" t="str">
        <f>IFERROR(INDEX('на отправку (3)'!M:M,MATCH($V28,'на отправку (3)'!$B:$B,0),1),0)</f>
        <v>x</v>
      </c>
      <c r="J28" s="129">
        <f>IFERROR(INDEX('на отправку (3)'!N:N,MATCH($V28,'на отправку (3)'!$B:$B,0),1),0)</f>
        <v>0</v>
      </c>
      <c r="K28" s="92">
        <f>IFERROR(INDEX('на отправку (3)'!O:O,MATCH($V28,'на отправку (3)'!$B:$B,0),1),0)</f>
        <v>0</v>
      </c>
      <c r="L28" s="92">
        <f>IFERROR(INDEX('на отправку (3)'!P:P,MATCH($V28,'на отправку (3)'!$B:$B,0),1),0)</f>
        <v>3</v>
      </c>
      <c r="M28" s="92">
        <f>IFERROR(INDEX('на отправку (3)'!Q:Q,MATCH($V28,'на отправку (3)'!$B:$B,0),1),0)</f>
        <v>1</v>
      </c>
      <c r="N28" s="92">
        <f>IFERROR(INDEX('на отправку (3)'!R:R,MATCH($V28,'на отправку (3)'!$B:$B,0),1),0)</f>
        <v>0</v>
      </c>
      <c r="O28" s="92">
        <f>IFERROR(INDEX('на отправку (3)'!S:S,MATCH($V28,'на отправку (3)'!$B:$B,0),1),0)</f>
        <v>4</v>
      </c>
      <c r="P28" s="92">
        <f>IFERROR(INDEX('на отправку (3)'!T:T,MATCH($V28,'на отправку (3)'!$B:$B,0),1),0)</f>
        <v>4</v>
      </c>
      <c r="Q28" s="92">
        <f>IFERROR(INDEX('на отправку (3)'!U:U,MATCH($V28,'на отправку (3)'!$B:$B,0),1),0)</f>
        <v>1</v>
      </c>
      <c r="R28" s="129">
        <f>IFERROR(INDEX('на отправку (3)'!V:V,MATCH($V28,'на отправку (3)'!$B:$B,0),1),0)</f>
        <v>0</v>
      </c>
      <c r="S28" s="92">
        <f>IFERROR(INDEX('на отправку (3)'!W:W,MATCH($V28,'на отправку (3)'!$B:$B,0),1),0)</f>
        <v>0</v>
      </c>
      <c r="U28" s="71">
        <f t="shared" ref="U28:U32" si="5">IF(J28&gt;0,1,0)</f>
        <v>0</v>
      </c>
      <c r="V28" s="89" t="str">
        <f t="shared" ref="V28:V32" si="6">CONCATENATE($U$1,"№",C28)</f>
        <v>022205№16</v>
      </c>
      <c r="W28" s="8">
        <f>IFERROR(INDEX('на отправку (3)'!AB:AB,MATCH($V28,'на отправку (3)'!$B:$B,0),1),0)</f>
        <v>0.94674221000000003</v>
      </c>
      <c r="X28" s="8">
        <f>IFERROR(INDEX('на отправку (3)'!AC:AC,MATCH($V28,'на отправку (3)'!$B:$B,0),1),0)</f>
        <v>1</v>
      </c>
      <c r="Y28" s="8">
        <v>6</v>
      </c>
      <c r="Z28" s="8">
        <f t="shared" si="2"/>
        <v>6</v>
      </c>
    </row>
    <row r="29" spans="1:26" ht="45" customHeight="1" x14ac:dyDescent="0.25">
      <c r="A29" s="201" t="s">
        <v>3129</v>
      </c>
      <c r="B29" s="184">
        <v>19</v>
      </c>
      <c r="C29" s="123" t="s">
        <v>2450</v>
      </c>
      <c r="D29" s="92">
        <f>IFERROR(INDEX('на отправку (3)'!G:G,MATCH($V29,'на отправку (3)'!$B:$B,0),1),0)</f>
        <v>110</v>
      </c>
      <c r="E29" s="92">
        <f>IFERROR(INDEX('на отправку (3)'!H:H,MATCH($V29,'на отправку (3)'!$B:$B,0),1),0)</f>
        <v>113</v>
      </c>
      <c r="F29" s="92">
        <f>IFERROR(INDEX('на отправку (3)'!I:I,MATCH($V29,'на отправку (3)'!$B:$B,0),1),0)</f>
        <v>0.97345132700000003</v>
      </c>
      <c r="G29" s="192" t="str">
        <f>IFERROR(INDEX('на отправку (3)'!J:J,MATCH($V29,'на отправку (3)'!$B:$B,0),1),0)</f>
        <v>x</v>
      </c>
      <c r="H29" s="92">
        <f>IFERROR(INDEX('на отправку (3)'!K:K,MATCH($V29,'на отправку (3)'!$B:$B,0),1),0)/100</f>
        <v>-2.6548673000000001E-4</v>
      </c>
      <c r="I29" s="192" t="str">
        <f>IFERROR(INDEX('на отправку (3)'!M:M,MATCH($V29,'на отправку (3)'!$B:$B,0),1),0)</f>
        <v>x</v>
      </c>
      <c r="J29" s="129">
        <f>IFERROR(INDEX('на отправку (3)'!N:N,MATCH($V29,'на отправку (3)'!$B:$B,0),1),0)</f>
        <v>0</v>
      </c>
      <c r="K29" s="92">
        <f>IFERROR(INDEX('на отправку (3)'!O:O,MATCH($V29,'на отправку (3)'!$B:$B,0),1),0)</f>
        <v>0</v>
      </c>
      <c r="L29" s="92">
        <f>IFERROR(INDEX('на отправку (3)'!P:P,MATCH($V29,'на отправку (3)'!$B:$B,0),1),0)</f>
        <v>3</v>
      </c>
      <c r="M29" s="92">
        <f>IFERROR(INDEX('на отправку (3)'!Q:Q,MATCH($V29,'на отправку (3)'!$B:$B,0),1),0)</f>
        <v>1</v>
      </c>
      <c r="N29" s="92">
        <f>IFERROR(INDEX('на отправку (3)'!R:R,MATCH($V29,'на отправку (3)'!$B:$B,0),1),0)</f>
        <v>0</v>
      </c>
      <c r="O29" s="92">
        <f>IFERROR(INDEX('на отправку (3)'!S:S,MATCH($V29,'на отправку (3)'!$B:$B,0),1),0)</f>
        <v>15</v>
      </c>
      <c r="P29" s="92">
        <f>IFERROR(INDEX('на отправку (3)'!T:T,MATCH($V29,'на отправку (3)'!$B:$B,0),1),0)</f>
        <v>15</v>
      </c>
      <c r="Q29" s="92">
        <f>IFERROR(INDEX('на отправку (3)'!U:U,MATCH($V29,'на отправку (3)'!$B:$B,0),1),0)</f>
        <v>1</v>
      </c>
      <c r="R29" s="129">
        <f>IFERROR(INDEX('на отправку (3)'!V:V,MATCH($V29,'на отправку (3)'!$B:$B,0),1),0)</f>
        <v>0</v>
      </c>
      <c r="S29" s="92">
        <f>IFERROR(INDEX('на отправку (3)'!W:W,MATCH($V29,'на отправку (3)'!$B:$B,0),1),0)</f>
        <v>0</v>
      </c>
      <c r="U29" s="71">
        <f t="shared" si="5"/>
        <v>0</v>
      </c>
      <c r="V29" s="89" t="str">
        <f t="shared" si="6"/>
        <v>022205№17</v>
      </c>
      <c r="W29" s="8">
        <f>IFERROR(INDEX('на отправку (3)'!AB:AB,MATCH($V29,'на отправку (3)'!$B:$B,0),1),0)</f>
        <v>0.98260073299999995</v>
      </c>
      <c r="X29" s="8">
        <f>IFERROR(INDEX('на отправку (3)'!AC:AC,MATCH($V29,'на отправку (3)'!$B:$B,0),1),0)</f>
        <v>1</v>
      </c>
      <c r="Y29" s="8">
        <v>6</v>
      </c>
      <c r="Z29" s="8">
        <f t="shared" si="2"/>
        <v>6</v>
      </c>
    </row>
    <row r="30" spans="1:26" ht="47.25" customHeight="1" x14ac:dyDescent="0.25">
      <c r="A30" s="201" t="s">
        <v>3130</v>
      </c>
      <c r="B30" s="184">
        <v>20</v>
      </c>
      <c r="C30" s="123" t="s">
        <v>2451</v>
      </c>
      <c r="D30" s="92">
        <f>IFERROR(INDEX('на отправку (3)'!G:G,MATCH($V30,'на отправку (3)'!$B:$B,0),1),0)</f>
        <v>18</v>
      </c>
      <c r="E30" s="92">
        <f>IFERROR(INDEX('на отправку (3)'!H:H,MATCH($V30,'на отправку (3)'!$B:$B,0),1),0)</f>
        <v>18</v>
      </c>
      <c r="F30" s="92">
        <f>IFERROR(INDEX('на отправку (3)'!I:I,MATCH($V30,'на отправку (3)'!$B:$B,0),1),0)</f>
        <v>1</v>
      </c>
      <c r="G30" s="192" t="str">
        <f>IFERROR(INDEX('на отправку (3)'!J:J,MATCH($V30,'на отправку (3)'!$B:$B,0),1),0)</f>
        <v>x</v>
      </c>
      <c r="H30" s="92">
        <f>IFERROR(INDEX('на отправку (3)'!K:K,MATCH($V30,'на отправку (3)'!$B:$B,0),1),0)/100</f>
        <v>7.9999999899999993E-3</v>
      </c>
      <c r="I30" s="192" t="str">
        <f>IFERROR(INDEX('на отправку (3)'!M:M,MATCH($V30,'на отправку (3)'!$B:$B,0),1),0)</f>
        <v>x</v>
      </c>
      <c r="J30" s="129">
        <f>IFERROR(INDEX('на отправку (3)'!N:N,MATCH($V30,'на отправку (3)'!$B:$B,0),1),0)</f>
        <v>6</v>
      </c>
      <c r="K30" s="92">
        <f>IFERROR(INDEX('на отправку (3)'!O:O,MATCH($V30,'на отправку (3)'!$B:$B,0),1),0)</f>
        <v>2</v>
      </c>
      <c r="L30" s="92">
        <f>IFERROR(INDEX('на отправку (3)'!P:P,MATCH($V30,'на отправку (3)'!$B:$B,0),1),0)</f>
        <v>4</v>
      </c>
      <c r="M30" s="92">
        <f>IFERROR(INDEX('на отправку (3)'!Q:Q,MATCH($V30,'на отправку (3)'!$B:$B,0),1),0)</f>
        <v>1</v>
      </c>
      <c r="N30" s="92">
        <f>IFERROR(INDEX('на отправку (3)'!R:R,MATCH($V30,'на отправку (3)'!$B:$B,0),1),0)</f>
        <v>0</v>
      </c>
      <c r="O30" s="92">
        <f>IFERROR(INDEX('на отправку (3)'!S:S,MATCH($V30,'на отправку (3)'!$B:$B,0),1),0)</f>
        <v>5</v>
      </c>
      <c r="P30" s="92">
        <f>IFERROR(INDEX('на отправку (3)'!T:T,MATCH($V30,'на отправку (3)'!$B:$B,0),1),0)</f>
        <v>9</v>
      </c>
      <c r="Q30" s="92">
        <f>IFERROR(INDEX('на отправку (3)'!U:U,MATCH($V30,'на отправку (3)'!$B:$B,0),1),0)</f>
        <v>0.55555555599999995</v>
      </c>
      <c r="R30" s="129">
        <f>IFERROR(INDEX('на отправку (3)'!V:V,MATCH($V30,'на отправку (3)'!$B:$B,0),1),0)</f>
        <v>0</v>
      </c>
      <c r="S30" s="92">
        <f>IFERROR(INDEX('на отправку (3)'!W:W,MATCH($V30,'на отправку (3)'!$B:$B,0),1),0)</f>
        <v>0</v>
      </c>
      <c r="U30" s="71">
        <f t="shared" si="5"/>
        <v>1</v>
      </c>
      <c r="V30" s="89" t="str">
        <f t="shared" si="6"/>
        <v>022205№18</v>
      </c>
      <c r="W30" s="8">
        <f>IFERROR(INDEX('на отправку (3)'!AB:AB,MATCH($V30,'на отправку (3)'!$B:$B,0),1),0)</f>
        <v>0.96027201100000004</v>
      </c>
      <c r="X30" s="8">
        <f>IFERROR(INDEX('на отправку (3)'!AC:AC,MATCH($V30,'на отправку (3)'!$B:$B,0),1),0)</f>
        <v>1</v>
      </c>
      <c r="Y30" s="8">
        <v>6</v>
      </c>
      <c r="Z30" s="8">
        <f t="shared" si="2"/>
        <v>6</v>
      </c>
    </row>
    <row r="31" spans="1:26" ht="50.25" customHeight="1" x14ac:dyDescent="0.25">
      <c r="A31" s="201" t="s">
        <v>3131</v>
      </c>
      <c r="B31" s="184">
        <v>21</v>
      </c>
      <c r="C31" s="123" t="s">
        <v>2452</v>
      </c>
      <c r="D31" s="92">
        <f>IFERROR(INDEX('на отправку (3)'!G:G,MATCH($V31,'на отправку (3)'!$B:$B,0),1),0)</f>
        <v>13</v>
      </c>
      <c r="E31" s="92">
        <f>IFERROR(INDEX('на отправку (3)'!H:H,MATCH($V31,'на отправку (3)'!$B:$B,0),1),0)</f>
        <v>15</v>
      </c>
      <c r="F31" s="92">
        <f>IFERROR(INDEX('на отправку (3)'!I:I,MATCH($V31,'на отправку (3)'!$B:$B,0),1),0)</f>
        <v>0.86666666699999995</v>
      </c>
      <c r="G31" s="192" t="str">
        <f>IFERROR(INDEX('на отправку (3)'!J:J,MATCH($V31,'на отправку (3)'!$B:$B,0),1),0)</f>
        <v>x</v>
      </c>
      <c r="H31" s="92">
        <f>IFERROR(INDEX('на отправку (3)'!K:K,MATCH($V31,'на отправку (3)'!$B:$B,0),1),0)/100</f>
        <v>-1.3333333299999999E-3</v>
      </c>
      <c r="I31" s="192" t="str">
        <f>IFERROR(INDEX('на отправку (3)'!M:M,MATCH($V31,'на отправку (3)'!$B:$B,0),1),0)</f>
        <v>x</v>
      </c>
      <c r="J31" s="129">
        <f>IFERROR(INDEX('на отправку (3)'!N:N,MATCH($V31,'на отправку (3)'!$B:$B,0),1),0)</f>
        <v>0</v>
      </c>
      <c r="K31" s="92">
        <f>IFERROR(INDEX('на отправку (3)'!O:O,MATCH($V31,'на отправку (3)'!$B:$B,0),1),0)</f>
        <v>0</v>
      </c>
      <c r="L31" s="92">
        <f>IFERROR(INDEX('на отправку (3)'!P:P,MATCH($V31,'на отправку (3)'!$B:$B,0),1),0)</f>
        <v>3</v>
      </c>
      <c r="M31" s="92">
        <f>IFERROR(INDEX('на отправку (3)'!Q:Q,MATCH($V31,'на отправку (3)'!$B:$B,0),1),0)</f>
        <v>1</v>
      </c>
      <c r="N31" s="92">
        <f>IFERROR(INDEX('на отправку (3)'!R:R,MATCH($V31,'на отправку (3)'!$B:$B,0),1),0)</f>
        <v>0</v>
      </c>
      <c r="O31" s="92">
        <f>IFERROR(INDEX('на отправку (3)'!S:S,MATCH($V31,'на отправку (3)'!$B:$B,0),1),0)</f>
        <v>8</v>
      </c>
      <c r="P31" s="92">
        <f>IFERROR(INDEX('на отправку (3)'!T:T,MATCH($V31,'на отправку (3)'!$B:$B,0),1),0)</f>
        <v>8</v>
      </c>
      <c r="Q31" s="92">
        <f>IFERROR(INDEX('на отправку (3)'!U:U,MATCH($V31,'на отправку (3)'!$B:$B,0),1),0)</f>
        <v>1</v>
      </c>
      <c r="R31" s="129">
        <f>IFERROR(INDEX('на отправку (3)'!V:V,MATCH($V31,'на отправку (3)'!$B:$B,0),1),0)</f>
        <v>0</v>
      </c>
      <c r="S31" s="92">
        <f>IFERROR(INDEX('на отправку (3)'!W:W,MATCH($V31,'на отправку (3)'!$B:$B,0),1),0)</f>
        <v>0</v>
      </c>
      <c r="U31" s="71">
        <f t="shared" si="5"/>
        <v>0</v>
      </c>
      <c r="V31" s="89" t="str">
        <f t="shared" si="6"/>
        <v>022205№19</v>
      </c>
      <c r="W31" s="8">
        <f>IFERROR(INDEX('на отправку (3)'!AB:AB,MATCH($V31,'на отправку (3)'!$B:$B,0),1),0)</f>
        <v>0.96570972899999996</v>
      </c>
      <c r="X31" s="8">
        <f>IFERROR(INDEX('на отправку (3)'!AC:AC,MATCH($V31,'на отправку (3)'!$B:$B,0),1),0)</f>
        <v>1</v>
      </c>
      <c r="Y31" s="8">
        <v>6</v>
      </c>
      <c r="Z31" s="8">
        <f t="shared" si="2"/>
        <v>6</v>
      </c>
    </row>
    <row r="32" spans="1:26" ht="78.75" x14ac:dyDescent="0.25">
      <c r="A32" s="201" t="s">
        <v>3132</v>
      </c>
      <c r="B32" s="184">
        <v>22</v>
      </c>
      <c r="C32" s="123" t="s">
        <v>2453</v>
      </c>
      <c r="D32" s="92">
        <f>IFERROR(INDEX('на отправку (3)'!G:G,MATCH($V32,'на отправку (3)'!$B:$B,0),1),0)</f>
        <v>6</v>
      </c>
      <c r="E32" s="92">
        <f>IFERROR(INDEX('на отправку (3)'!H:H,MATCH($V32,'на отправку (3)'!$B:$B,0),1),0)</f>
        <v>6</v>
      </c>
      <c r="F32" s="92">
        <f>IFERROR(INDEX('на отправку (3)'!I:I,MATCH($V32,'на отправку (3)'!$B:$B,0),1),0)</f>
        <v>1</v>
      </c>
      <c r="G32" s="192" t="str">
        <f>IFERROR(INDEX('на отправку (3)'!J:J,MATCH($V32,'на отправку (3)'!$B:$B,0),1),0)</f>
        <v>x</v>
      </c>
      <c r="H32" s="92">
        <f>IFERROR(INDEX('на отправку (3)'!K:K,MATCH($V32,'на отправку (3)'!$B:$B,0),1),0)/100</f>
        <v>4.2857142900000001E-3</v>
      </c>
      <c r="I32" s="192" t="str">
        <f>IFERROR(INDEX('на отправку (3)'!M:M,MATCH($V32,'на отправку (3)'!$B:$B,0),1),0)</f>
        <v>x</v>
      </c>
      <c r="J32" s="129">
        <f>IFERROR(INDEX('на отправку (3)'!N:N,MATCH($V32,'на отправку (3)'!$B:$B,0),1),0)</f>
        <v>6</v>
      </c>
      <c r="K32" s="92">
        <f>IFERROR(INDEX('на отправку (3)'!O:O,MATCH($V32,'на отправку (3)'!$B:$B,0),1),0)</f>
        <v>2</v>
      </c>
      <c r="L32" s="92">
        <f>IFERROR(INDEX('на отправку (3)'!P:P,MATCH($V32,'на отправку (3)'!$B:$B,0),1),0)</f>
        <v>4</v>
      </c>
      <c r="M32" s="92">
        <f>IFERROR(INDEX('на отправку (3)'!Q:Q,MATCH($V32,'на отправку (3)'!$B:$B,0),1),0)</f>
        <v>1</v>
      </c>
      <c r="N32" s="92">
        <f>IFERROR(INDEX('на отправку (3)'!R:R,MATCH($V32,'на отправку (3)'!$B:$B,0),1),0)</f>
        <v>0</v>
      </c>
      <c r="O32" s="92">
        <f>IFERROR(INDEX('на отправку (3)'!S:S,MATCH($V32,'на отправку (3)'!$B:$B,0),1),0)</f>
        <v>7</v>
      </c>
      <c r="P32" s="92">
        <f>IFERROR(INDEX('на отправку (3)'!T:T,MATCH($V32,'на отправку (3)'!$B:$B,0),1),0)</f>
        <v>10</v>
      </c>
      <c r="Q32" s="92">
        <f>IFERROR(INDEX('на отправку (3)'!U:U,MATCH($V32,'на отправку (3)'!$B:$B,0),1),0)</f>
        <v>0.7</v>
      </c>
      <c r="R32" s="129">
        <f>IFERROR(INDEX('на отправку (3)'!V:V,MATCH($V32,'на отправку (3)'!$B:$B,0),1),0)</f>
        <v>0</v>
      </c>
      <c r="S32" s="92">
        <f>IFERROR(INDEX('на отправку (3)'!W:W,MATCH($V32,'на отправку (3)'!$B:$B,0),1),0)</f>
        <v>0</v>
      </c>
      <c r="U32" s="71">
        <f t="shared" si="5"/>
        <v>1</v>
      </c>
      <c r="V32" s="89" t="str">
        <f t="shared" si="6"/>
        <v>022205№20</v>
      </c>
      <c r="W32" s="8">
        <f>IFERROR(INDEX('на отправку (3)'!AB:AB,MATCH($V32,'на отправку (3)'!$B:$B,0),1),0)</f>
        <v>0.8075</v>
      </c>
      <c r="X32" s="8">
        <f>IFERROR(INDEX('на отправку (3)'!AC:AC,MATCH($V32,'на отправку (3)'!$B:$B,0),1),0)</f>
        <v>1</v>
      </c>
      <c r="Y32" s="8">
        <v>6</v>
      </c>
      <c r="Z32" s="8">
        <f t="shared" si="2"/>
        <v>6</v>
      </c>
    </row>
    <row r="33" spans="1:27" s="136" customFormat="1" ht="21" customHeight="1" x14ac:dyDescent="0.25">
      <c r="A33" s="202"/>
      <c r="B33" s="187"/>
      <c r="C33" s="134"/>
      <c r="D33" s="135" t="s">
        <v>15</v>
      </c>
      <c r="E33" s="135"/>
      <c r="F33" s="135"/>
      <c r="G33" s="190"/>
      <c r="H33" s="135"/>
      <c r="I33" s="193"/>
      <c r="J33" s="139">
        <f>SUM(J34:J37)</f>
        <v>5</v>
      </c>
      <c r="K33" s="135"/>
      <c r="L33" s="135"/>
      <c r="M33" s="135"/>
      <c r="N33" s="135"/>
      <c r="O33" s="135"/>
      <c r="P33" s="135"/>
      <c r="Q33" s="135"/>
      <c r="R33" s="135"/>
      <c r="S33" s="135"/>
      <c r="U33" s="137"/>
      <c r="W33" s="137"/>
      <c r="X33" s="137"/>
      <c r="Y33" s="137"/>
      <c r="Z33" s="8"/>
    </row>
    <row r="34" spans="1:27" ht="42.75" customHeight="1" x14ac:dyDescent="0.25">
      <c r="A34" s="201" t="s">
        <v>3133</v>
      </c>
      <c r="B34" s="184">
        <v>23</v>
      </c>
      <c r="C34" s="123" t="s">
        <v>2454</v>
      </c>
      <c r="D34" s="92">
        <f>IFERROR(INDEX('на отправку (3)'!G:G,MATCH($V34,'на отправку (3)'!$B:$B,0),1),0)</f>
        <v>34</v>
      </c>
      <c r="E34" s="92">
        <f>IFERROR(INDEX('на отправку (3)'!H:H,MATCH($V34,'на отправку (3)'!$B:$B,0),1),0)</f>
        <v>44</v>
      </c>
      <c r="F34" s="92">
        <f>IFERROR(INDEX('на отправку (3)'!I:I,MATCH($V34,'на отправку (3)'!$B:$B,0),1),0)</f>
        <v>0.77272727299999999</v>
      </c>
      <c r="G34" s="191" t="str">
        <f>IFERROR(INDEX('на отправку (3)'!J:J,MATCH($V34,'на отправку (3)'!$B:$B,0),1),0)</f>
        <v>x</v>
      </c>
      <c r="H34" s="92">
        <f>IFERROR(INDEX('на отправку (3)'!K:K,MATCH($V34,'на отправку (3)'!$B:$B,0),1),0)/100</f>
        <v>3.9090909000000004E-3</v>
      </c>
      <c r="I34" s="191" t="str">
        <f>IFERROR(INDEX('на отправку (3)'!M:M,MATCH($V34,'на отправку (3)'!$B:$B,0),1),0)</f>
        <v>x</v>
      </c>
      <c r="J34" s="129">
        <f>IFERROR(INDEX('на отправку (3)'!N:N,MATCH($V34,'на отправку (3)'!$B:$B,0),1),0)</f>
        <v>5</v>
      </c>
      <c r="K34" s="92">
        <f>IFERROR(INDEX('на отправку (3)'!O:O,MATCH($V34,'на отправку (3)'!$B:$B,0),1),0)</f>
        <v>0</v>
      </c>
      <c r="L34" s="92">
        <f>IFERROR(INDEX('на отправку (3)'!P:P,MATCH($V34,'на отправку (3)'!$B:$B,0),1),0)</f>
        <v>4</v>
      </c>
      <c r="M34" s="92">
        <f>IFERROR(INDEX('на отправку (3)'!Q:Q,MATCH($V34,'на отправку (3)'!$B:$B,0),1),0)</f>
        <v>1</v>
      </c>
      <c r="N34" s="92">
        <f>IFERROR(INDEX('на отправку (3)'!R:R,MATCH($V34,'на отправку (3)'!$B:$B,0),1),0)</f>
        <v>0</v>
      </c>
      <c r="O34" s="92">
        <f>IFERROR(INDEX('на отправку (3)'!S:S,MATCH($V34,'на отправку (3)'!$B:$B,0),1),0)</f>
        <v>20</v>
      </c>
      <c r="P34" s="92">
        <f>IFERROR(INDEX('на отправку (3)'!T:T,MATCH($V34,'на отправку (3)'!$B:$B,0),1),0)</f>
        <v>36</v>
      </c>
      <c r="Q34" s="92">
        <f>IFERROR(INDEX('на отправку (3)'!U:U,MATCH($V34,'на отправку (3)'!$B:$B,0),1),0)</f>
        <v>0.55555555599999995</v>
      </c>
      <c r="R34" s="129">
        <f>IFERROR(INDEX('на отправку (3)'!V:V,MATCH($V34,'на отправку (3)'!$B:$B,0),1),0)</f>
        <v>0</v>
      </c>
      <c r="S34" s="92">
        <f>IFERROR(INDEX('на отправку (3)'!W:W,MATCH($V34,'на отправку (3)'!$B:$B,0),1),0)</f>
        <v>0</v>
      </c>
      <c r="U34" s="71">
        <f t="shared" ref="U34" si="7">IF(J34&gt;0,1,0)</f>
        <v>1</v>
      </c>
      <c r="V34" s="89" t="str">
        <f t="shared" ref="V34" si="8">CONCATENATE($U$1,"№",C34)</f>
        <v>022205№21</v>
      </c>
      <c r="W34" s="8">
        <f>IFERROR(INDEX('на отправку (3)'!AB:AB,MATCH($V34,'на отправку (3)'!$B:$B,0),1),0)</f>
        <v>0.39646335199999999</v>
      </c>
      <c r="X34" s="8">
        <f>IFERROR(INDEX('на отправку (3)'!AC:AC,MATCH($V34,'на отправку (3)'!$B:$B,0),1),0)</f>
        <v>1</v>
      </c>
      <c r="Y34" s="8">
        <v>8</v>
      </c>
      <c r="Z34" s="8">
        <f t="shared" si="2"/>
        <v>8</v>
      </c>
    </row>
    <row r="35" spans="1:27" ht="56.25" customHeight="1" x14ac:dyDescent="0.25">
      <c r="A35" s="201" t="s">
        <v>3134</v>
      </c>
      <c r="B35" s="184">
        <v>24</v>
      </c>
      <c r="C35" s="123">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1" t="str">
        <f>IFERROR(INDEX('на отправку (3)'!J:J,MATCH($V35,'на отправку (3)'!$B:$B,0),1),0)</f>
        <v>x</v>
      </c>
      <c r="H35" s="92">
        <f>IFERROR(INDEX('на отправку (3)'!K:K,MATCH($V35,'на отправку (3)'!$B:$B,0),1),0)/100</f>
        <v>0</v>
      </c>
      <c r="I35" s="191" t="str">
        <f>IFERROR(INDEX('на отправку (3)'!M:M,MATCH($V35,'на отправку (3)'!$B:$B,0),1),0)</f>
        <v>x</v>
      </c>
      <c r="J35" s="129">
        <f>IFERROR(INDEX('на отправку (3)'!N:N,MATCH($V35,'на отправку (3)'!$B:$B,0),1),0)</f>
        <v>0</v>
      </c>
      <c r="K35" s="92">
        <f>IFERROR(INDEX('на отправку (3)'!O:O,MATCH($V35,'на отправку (3)'!$B:$B,0),1),0)</f>
        <v>0</v>
      </c>
      <c r="L35" s="92">
        <f>IFERROR(INDEX('на отправку (3)'!P:P,MATCH($V35,'на отправку (3)'!$B:$B,0),1),0)</f>
        <v>0</v>
      </c>
      <c r="M35" s="92">
        <f>IFERROR(INDEX('на отправку (3)'!Q:Q,MATCH($V35,'на отправку (3)'!$B:$B,0),1),0)</f>
        <v>2</v>
      </c>
      <c r="N35" s="92">
        <f>IFERROR(INDEX('на отправку (3)'!R:R,MATCH($V35,'на отправку (3)'!$B:$B,0),1),0)</f>
        <v>0</v>
      </c>
      <c r="O35" s="92">
        <f>IFERROR(INDEX('на отправку (3)'!S:S,MATCH($V35,'на отправку (3)'!$B:$B,0),1),0)</f>
        <v>0</v>
      </c>
      <c r="P35" s="92">
        <f>IFERROR(INDEX('на отправку (3)'!T:T,MATCH($V35,'на отправку (3)'!$B:$B,0),1),0)</f>
        <v>0</v>
      </c>
      <c r="Q35" s="92">
        <f>IFERROR(INDEX('на отправку (3)'!U:U,MATCH($V35,'на отправку (3)'!$B:$B,0),1),0)</f>
        <v>0</v>
      </c>
      <c r="R35" s="129">
        <f>IFERROR(INDEX('на отправку (3)'!V:V,MATCH($V35,'на отправку (3)'!$B:$B,0),1),0)</f>
        <v>0</v>
      </c>
      <c r="S35" s="92">
        <f>IFERROR(INDEX('на отправку (3)'!W:W,MATCH($V35,'на отправку (3)'!$B:$B,0),1),0)</f>
        <v>0</v>
      </c>
      <c r="U35" s="71">
        <f t="shared" ref="U35:U37" si="9">IF(J35&gt;0,1,0)</f>
        <v>0</v>
      </c>
      <c r="V35" s="89" t="str">
        <f t="shared" ref="V35:V37" si="10">CONCATENATE($U$1,"№",C35)</f>
        <v>022205№23</v>
      </c>
      <c r="W35" s="8">
        <f>IFERROR(INDEX('на отправку (3)'!AB:AB,MATCH($V35,'на отправку (3)'!$B:$B,0),1),0)</f>
        <v>0.6</v>
      </c>
      <c r="X35" s="8">
        <f>IFERROR(INDEX('на отправку (3)'!AC:AC,MATCH($V35,'на отправку (3)'!$B:$B,0),1),0)</f>
        <v>1</v>
      </c>
      <c r="Y35" s="8">
        <v>9</v>
      </c>
      <c r="Z35" s="8">
        <f t="shared" si="2"/>
        <v>0</v>
      </c>
    </row>
    <row r="36" spans="1:27" ht="60" customHeight="1" x14ac:dyDescent="0.25">
      <c r="A36" s="201" t="s">
        <v>3135</v>
      </c>
      <c r="B36" s="184">
        <v>25</v>
      </c>
      <c r="C36" s="123">
        <v>24</v>
      </c>
      <c r="D36" s="92">
        <f>IFERROR(INDEX('на отправку (3)'!G:G,MATCH($V36,'на отправку (3)'!$B:$B,0),1),0)</f>
        <v>0</v>
      </c>
      <c r="E36" s="92">
        <f>IFERROR(INDEX('на отправку (3)'!H:H,MATCH($V36,'на отправку (3)'!$B:$B,0),1),0)</f>
        <v>0</v>
      </c>
      <c r="F36" s="92">
        <f>IFERROR(INDEX('на отправку (3)'!I:I,MATCH($V36,'на отправку (3)'!$B:$B,0),1),0)</f>
        <v>0</v>
      </c>
      <c r="G36" s="191" t="str">
        <f>IFERROR(INDEX('на отправку (3)'!J:J,MATCH($V36,'на отправку (3)'!$B:$B,0),1),0)</f>
        <v>x</v>
      </c>
      <c r="H36" s="92">
        <f>IFERROR(INDEX('на отправку (3)'!K:K,MATCH($V36,'на отправку (3)'!$B:$B,0),1),0)/100</f>
        <v>0</v>
      </c>
      <c r="I36" s="191" t="str">
        <f>IFERROR(INDEX('на отправку (3)'!M:M,MATCH($V36,'на отправку (3)'!$B:$B,0),1),0)</f>
        <v>x</v>
      </c>
      <c r="J36" s="129">
        <f>IFERROR(INDEX('на отправку (3)'!N:N,MATCH($V36,'на отправку (3)'!$B:$B,0),1),0)</f>
        <v>0</v>
      </c>
      <c r="K36" s="92">
        <f>IFERROR(INDEX('на отправку (3)'!O:O,MATCH($V36,'на отправку (3)'!$B:$B,0),1),0)</f>
        <v>0</v>
      </c>
      <c r="L36" s="92">
        <f>IFERROR(INDEX('на отправку (3)'!P:P,MATCH($V36,'на отправку (3)'!$B:$B,0),1),0)</f>
        <v>0</v>
      </c>
      <c r="M36" s="92">
        <f>IFERROR(INDEX('на отправку (3)'!Q:Q,MATCH($V36,'на отправку (3)'!$B:$B,0),1),0)</f>
        <v>2</v>
      </c>
      <c r="N36" s="92">
        <f>IFERROR(INDEX('на отправку (3)'!R:R,MATCH($V36,'на отправку (3)'!$B:$B,0),1),0)</f>
        <v>0</v>
      </c>
      <c r="O36" s="92">
        <f>IFERROR(INDEX('на отправку (3)'!S:S,MATCH($V36,'на отправку (3)'!$B:$B,0),1),0)</f>
        <v>0</v>
      </c>
      <c r="P36" s="92">
        <f>IFERROR(INDEX('на отправку (3)'!T:T,MATCH($V36,'на отправку (3)'!$B:$B,0),1),0)</f>
        <v>1</v>
      </c>
      <c r="Q36" s="92">
        <f>IFERROR(INDEX('на отправку (3)'!U:U,MATCH($V36,'на отправку (3)'!$B:$B,0),1),0)</f>
        <v>0</v>
      </c>
      <c r="R36" s="129">
        <f>IFERROR(INDEX('на отправку (3)'!V:V,MATCH($V36,'на отправку (3)'!$B:$B,0),1),0)</f>
        <v>0</v>
      </c>
      <c r="S36" s="92">
        <f>IFERROR(INDEX('на отправку (3)'!W:W,MATCH($V36,'на отправку (3)'!$B:$B,0),1),0)</f>
        <v>0</v>
      </c>
      <c r="U36" s="71">
        <f t="shared" si="9"/>
        <v>0</v>
      </c>
      <c r="V36" s="89" t="str">
        <f t="shared" si="10"/>
        <v>022205№24</v>
      </c>
      <c r="W36" s="8">
        <f>IFERROR(INDEX('на отправку (3)'!AB:AB,MATCH($V36,'на отправку (3)'!$B:$B,0),1),0)</f>
        <v>0.381578947</v>
      </c>
      <c r="X36" s="8">
        <f>IFERROR(INDEX('на отправку (3)'!AC:AC,MATCH($V36,'на отправку (3)'!$B:$B,0),1),0)</f>
        <v>1</v>
      </c>
      <c r="Y36" s="8">
        <v>9</v>
      </c>
      <c r="Z36" s="8">
        <f t="shared" si="2"/>
        <v>0</v>
      </c>
    </row>
    <row r="37" spans="1:27" ht="46.5" customHeight="1" x14ac:dyDescent="0.25">
      <c r="A37" s="201" t="s">
        <v>3136</v>
      </c>
      <c r="B37" s="184">
        <v>26</v>
      </c>
      <c r="C37" s="123">
        <v>25</v>
      </c>
      <c r="D37" s="92">
        <f>IFERROR(INDEX('на отправку (3)'!G:G,MATCH($V37,'на отправку (3)'!$B:$B,0),1),0)</f>
        <v>57</v>
      </c>
      <c r="E37" s="92">
        <f>IFERROR(INDEX('на отправку (3)'!H:H,MATCH($V37,'на отправку (3)'!$B:$B,0),1),0)</f>
        <v>59</v>
      </c>
      <c r="F37" s="92">
        <f>IFERROR(INDEX('на отправку (3)'!I:I,MATCH($V37,'на отправку (3)'!$B:$B,0),1),0)</f>
        <v>0.96610169499999998</v>
      </c>
      <c r="G37" s="191">
        <f>IFERROR(INDEX('на отправку (3)'!J:J,MATCH($V37,'на отправку (3)'!$B:$B,0),1),0)</f>
        <v>1</v>
      </c>
      <c r="H37" s="92">
        <f>IFERROR(INDEX('на отправку (3)'!K:K,MATCH($V37,'на отправку (3)'!$B:$B,0),1),0)</f>
        <v>-1.0334849E-2</v>
      </c>
      <c r="I37" s="191" t="str">
        <f>IFERROR(INDEX('на отправку (3)'!M:M,MATCH($V37,'на отправку (3)'!$B:$B,0),1),0)</f>
        <v>x</v>
      </c>
      <c r="J37" s="129">
        <f>IFERROR(INDEX('на отправку (3)'!N:N,MATCH($V37,'на отправку (3)'!$B:$B,0),1),0)</f>
        <v>0</v>
      </c>
      <c r="K37" s="92">
        <f>IFERROR(INDEX('на отправку (3)'!O:O,MATCH($V37,'на отправку (3)'!$B:$B,0),1),0)</f>
        <v>0</v>
      </c>
      <c r="L37" s="92">
        <f>IFERROR(INDEX('на отправку (3)'!P:P,MATCH($V37,'на отправку (3)'!$B:$B,0),1),0)</f>
        <v>3</v>
      </c>
      <c r="M37" s="92">
        <f>IFERROR(INDEX('на отправку (3)'!Q:Q,MATCH($V37,'на отправку (3)'!$B:$B,0),1),0)</f>
        <v>1</v>
      </c>
      <c r="N37" s="92">
        <f>IFERROR(INDEX('на отправку (3)'!R:R,MATCH($V37,'на отправку (3)'!$B:$B,0),1),0)</f>
        <v>0</v>
      </c>
      <c r="O37" s="92">
        <f>IFERROR(INDEX('на отправку (3)'!S:S,MATCH($V37,'на отправку (3)'!$B:$B,0),1),0)</f>
        <v>82</v>
      </c>
      <c r="P37" s="92">
        <f>IFERROR(INDEX('на отправку (3)'!T:T,MATCH($V37,'на отправку (3)'!$B:$B,0),1),0)</f>
        <v>84</v>
      </c>
      <c r="Q37" s="92">
        <f>IFERROR(INDEX('на отправку (3)'!U:U,MATCH($V37,'на отправку (3)'!$B:$B,0),1),0)</f>
        <v>0.97619047599999997</v>
      </c>
      <c r="R37" s="129">
        <f>IFERROR(INDEX('на отправку (3)'!V:V,MATCH($V37,'на отправку (3)'!$B:$B,0),1),0)</f>
        <v>0</v>
      </c>
      <c r="S37" s="92">
        <f>IFERROR(INDEX('на отправку (3)'!W:W,MATCH($V37,'на отправку (3)'!$B:$B,0),1),0)</f>
        <v>0</v>
      </c>
      <c r="U37" s="71">
        <f t="shared" si="9"/>
        <v>0</v>
      </c>
      <c r="V37" s="89" t="str">
        <f t="shared" si="10"/>
        <v>022205№25</v>
      </c>
      <c r="W37" s="8">
        <f>IFERROR(INDEX('на отправку (3)'!AB:AB,MATCH($V37,'на отправку (3)'!$B:$B,0),1),0)</f>
        <v>0.97159166299999999</v>
      </c>
      <c r="X37" s="8">
        <f>IFERROR(INDEX('на отправку (3)'!AC:AC,MATCH($V37,'на отправку (3)'!$B:$B,0),1),0)</f>
        <v>1</v>
      </c>
      <c r="Y37" s="8">
        <v>9</v>
      </c>
      <c r="Z37" s="8">
        <f t="shared" si="2"/>
        <v>9</v>
      </c>
    </row>
    <row r="38" spans="1:27" s="136" customFormat="1" ht="21" customHeight="1" x14ac:dyDescent="0.25">
      <c r="A38" s="202"/>
      <c r="B38" s="187"/>
      <c r="C38" s="134"/>
      <c r="D38" s="135" t="s">
        <v>3091</v>
      </c>
      <c r="E38" s="135"/>
      <c r="F38" s="135"/>
      <c r="G38" s="190"/>
      <c r="H38" s="135"/>
      <c r="I38" s="193"/>
      <c r="J38" s="139">
        <f>IF(SUM(J39:J45)&lt;0,0,SUM(J39:J45))</f>
        <v>31</v>
      </c>
      <c r="K38" s="135"/>
      <c r="L38" s="135"/>
      <c r="M38" s="135"/>
      <c r="N38" s="135"/>
      <c r="O38" s="135"/>
      <c r="P38" s="135"/>
      <c r="Q38" s="135"/>
      <c r="R38" s="135"/>
      <c r="S38" s="135"/>
      <c r="U38" s="137"/>
      <c r="W38" s="137"/>
      <c r="X38" s="137"/>
      <c r="Y38" s="137"/>
      <c r="Z38" s="8"/>
    </row>
    <row r="39" spans="1:27" ht="63" customHeight="1" x14ac:dyDescent="0.25">
      <c r="A39" s="201" t="s">
        <v>3137</v>
      </c>
      <c r="B39" s="120">
        <v>27</v>
      </c>
      <c r="C39" s="120">
        <v>27</v>
      </c>
      <c r="D39" s="92">
        <f>IFERROR(INDEX('на отправку (3)'!G:G,MATCH($V39,'на отправку (3)'!$B:$B,0),1),0)</f>
        <v>0</v>
      </c>
      <c r="E39" s="92">
        <f>IFERROR(INDEX('на отправку (3)'!H:H,MATCH($V39,'на отправку (3)'!$B:$B,0),1),0)</f>
        <v>1</v>
      </c>
      <c r="F39" s="92">
        <f>IFERROR(INDEX('на отправку (3)'!I:I,MATCH($V39,'на отправку (3)'!$B:$B,0),1),0)</f>
        <v>0</v>
      </c>
      <c r="G39" s="191">
        <f>IFERROR(INDEX('на отправку (3)'!J:J,MATCH($V39,'на отправку (3)'!$B:$B,0),1),0)</f>
        <v>0</v>
      </c>
      <c r="H39" s="92">
        <f>IFERROR(INDEX('на отправку (3)'!K:K,MATCH($V39,'на отправку (3)'!$B:$B,0),1),0)/100</f>
        <v>0</v>
      </c>
      <c r="I39" s="191">
        <f>IFERROR(INDEX('на отправку (3)'!M:M,MATCH($V39,'на отправку (3)'!$B:$B,0),1),0)</f>
        <v>0</v>
      </c>
      <c r="J39" s="129">
        <f>IFERROR(INDEX('на отправку (3)'!N:N,MATCH($V39,'на отправку (3)'!$B:$B,0),1),0)</f>
        <v>4</v>
      </c>
      <c r="K39" s="92" t="str">
        <f>IFERROR(INDEX('на отправку (3)'!O:O,MATCH($V39,'на отправку (3)'!$B:$B,0),1),0)</f>
        <v>x</v>
      </c>
      <c r="L39" s="92" t="str">
        <f>IFERROR(INDEX('на отправку (3)'!P:P,MATCH($V39,'на отправку (3)'!$B:$B,0),1),0)</f>
        <v>x</v>
      </c>
      <c r="M39" s="92">
        <f>IFERROR(INDEX('на отправку (3)'!Q:Q,MATCH($V39,'на отправку (3)'!$B:$B,0),1),0)</f>
        <v>1</v>
      </c>
      <c r="N39" s="98"/>
      <c r="O39" s="92">
        <f>IFERROR(INDEX('на отправку (3)'!S:S,MATCH($V39,'на отправку (3)'!$B:$B,0),1),0)</f>
        <v>0</v>
      </c>
      <c r="P39" s="92">
        <f>IFERROR(INDEX('на отправку (3)'!T:T,MATCH($V39,'на отправку (3)'!$B:$B,0),1),0)</f>
        <v>0</v>
      </c>
      <c r="Q39" s="92">
        <f>IFERROR(INDEX('на отправку (3)'!U:U,MATCH($V39,'на отправку (3)'!$B:$B,0),1),0)</f>
        <v>0</v>
      </c>
      <c r="R39" s="129">
        <f>IFERROR(INDEX('на отправку (3)'!V:V,MATCH($V39,'на отправку (3)'!$B:$B,0),1),0)</f>
        <v>0</v>
      </c>
      <c r="S39" s="98"/>
      <c r="U39" s="71">
        <f t="shared" ref="U39" si="11">IF(J39&gt;0,1,0)</f>
        <v>1</v>
      </c>
      <c r="V39" s="89" t="str">
        <f t="shared" ref="V39" si="12">CONCATENATE($U$1,"№",C39)</f>
        <v>022205№27</v>
      </c>
      <c r="W39" s="8">
        <f>IFERROR(INDEX('на отправку (3)'!AB:AB,MATCH($V39,'на отправку (3)'!$B:$B,0),1),0)</f>
        <v>0</v>
      </c>
      <c r="X39" s="8">
        <f>IFERROR(INDEX('на отправку (3)'!AC:AC,MATCH($V39,'на отправку (3)'!$B:$B,0),1),0)</f>
        <v>0</v>
      </c>
      <c r="Y39" s="8">
        <v>4</v>
      </c>
      <c r="Z39" s="8">
        <f t="shared" si="2"/>
        <v>4</v>
      </c>
    </row>
    <row r="40" spans="1:27" ht="49.5" customHeight="1" x14ac:dyDescent="0.25">
      <c r="A40" s="201" t="s">
        <v>3138</v>
      </c>
      <c r="B40" s="120">
        <v>28</v>
      </c>
      <c r="C40" s="120">
        <v>28</v>
      </c>
      <c r="D40" s="92">
        <f>IFERROR(INDEX('на отправку (3)'!G:G,MATCH($V40,'на отправку (3)'!$B:$B,0),1),0)</f>
        <v>0</v>
      </c>
      <c r="E40" s="92">
        <f>IFERROR(INDEX('на отправку (3)'!H:H,MATCH($V40,'на отправку (3)'!$B:$B,0),1),0)</f>
        <v>20</v>
      </c>
      <c r="F40" s="92">
        <f>IFERROR(INDEX('на отправку (3)'!I:I,MATCH($V40,'на отправку (3)'!$B:$B,0),1),0)</f>
        <v>0</v>
      </c>
      <c r="G40" s="191">
        <f>IFERROR(INDEX('на отправку (3)'!J:J,MATCH($V40,'на отправку (3)'!$B:$B,0),1),0)</f>
        <v>0</v>
      </c>
      <c r="H40" s="92">
        <f>IFERROR(INDEX('на отправку (3)'!K:K,MATCH($V40,'на отправку (3)'!$B:$B,0),1),0)/100</f>
        <v>0</v>
      </c>
      <c r="I40" s="191">
        <f>IFERROR(INDEX('на отправку (3)'!M:M,MATCH($V40,'на отправку (3)'!$B:$B,0),1),0)</f>
        <v>0</v>
      </c>
      <c r="J40" s="129">
        <f>IFERROR(INDEX('на отправку (3)'!N:N,MATCH($V40,'на отправку (3)'!$B:$B,0),1),0)</f>
        <v>3</v>
      </c>
      <c r="K40" s="92" t="str">
        <f>IFERROR(INDEX('на отправку (3)'!O:O,MATCH($V40,'на отправку (3)'!$B:$B,0),1),0)</f>
        <v>x</v>
      </c>
      <c r="L40" s="92" t="str">
        <f>IFERROR(INDEX('на отправку (3)'!P:P,MATCH($V40,'на отправку (3)'!$B:$B,0),1),0)</f>
        <v>x</v>
      </c>
      <c r="M40" s="92">
        <f>IFERROR(INDEX('на отправку (3)'!Q:Q,MATCH($V40,'на отправку (3)'!$B:$B,0),1),0)</f>
        <v>1</v>
      </c>
      <c r="N40" s="98"/>
      <c r="O40" s="92">
        <f>IFERROR(INDEX('на отправку (3)'!S:S,MATCH($V40,'на отправку (3)'!$B:$B,0),1),0)</f>
        <v>1</v>
      </c>
      <c r="P40" s="92">
        <f>IFERROR(INDEX('на отправку (3)'!T:T,MATCH($V40,'на отправку (3)'!$B:$B,0),1),0)</f>
        <v>405</v>
      </c>
      <c r="Q40" s="92">
        <f>IFERROR(INDEX('на отправку (3)'!U:U,MATCH($V40,'на отправку (3)'!$B:$B,0),1),0)</f>
        <v>2.4691359999999998E-3</v>
      </c>
      <c r="R40" s="129">
        <f>IFERROR(INDEX('на отправку (3)'!V:V,MATCH($V40,'на отправку (3)'!$B:$B,0),1),0)</f>
        <v>0</v>
      </c>
      <c r="S40" s="98"/>
      <c r="U40" s="71">
        <f t="shared" ref="U40:U45" si="13">IF(J40&gt;0,1,0)</f>
        <v>1</v>
      </c>
      <c r="V40" s="89" t="str">
        <f t="shared" ref="V40:V45" si="14">CONCATENATE($U$1,"№",C40)</f>
        <v>022205№28</v>
      </c>
      <c r="W40" s="8">
        <f>IFERROR(INDEX('на отправку (3)'!AB:AB,MATCH($V40,'на отправку (3)'!$B:$B,0),1),0)</f>
        <v>4.6442499999999999E-3</v>
      </c>
      <c r="X40" s="8">
        <f>IFERROR(INDEX('на отправку (3)'!AC:AC,MATCH($V40,'на отправку (3)'!$B:$B,0),1),0)</f>
        <v>0</v>
      </c>
      <c r="Y40" s="8">
        <v>3</v>
      </c>
      <c r="Z40" s="8">
        <f t="shared" si="2"/>
        <v>3</v>
      </c>
    </row>
    <row r="41" spans="1:27" ht="15.75" customHeight="1" x14ac:dyDescent="0.25">
      <c r="A41" s="201" t="s">
        <v>3139</v>
      </c>
      <c r="B41" s="120">
        <v>29</v>
      </c>
      <c r="C41" s="120">
        <v>29</v>
      </c>
      <c r="D41" s="92">
        <f>IFERROR(INDEX('на отправку (3)'!G:G,MATCH($V41,'на отправку (3)'!$B:$B,0),1),0)</f>
        <v>0</v>
      </c>
      <c r="E41" s="92">
        <f>IFERROR(INDEX('на отправку (3)'!H:H,MATCH($V41,'на отправку (3)'!$B:$B,0),1),0)</f>
        <v>20</v>
      </c>
      <c r="F41" s="92">
        <f>IFERROR(INDEX('на отправку (3)'!I:I,MATCH($V41,'на отправку (3)'!$B:$B,0),1),0)</f>
        <v>0</v>
      </c>
      <c r="G41" s="191">
        <f>IFERROR(INDEX('на отправку (3)'!J:J,MATCH($V41,'на отправку (3)'!$B:$B,0),1),0)</f>
        <v>0</v>
      </c>
      <c r="H41" s="92">
        <f>IFERROR(INDEX('на отправку (3)'!K:K,MATCH($V41,'на отправку (3)'!$B:$B,0),1),0)/100</f>
        <v>0</v>
      </c>
      <c r="I41" s="191">
        <f>IFERROR(INDEX('на отправку (3)'!M:M,MATCH($V41,'на отправку (3)'!$B:$B,0),1),0)</f>
        <v>0</v>
      </c>
      <c r="J41" s="129">
        <f>IFERROR(INDEX('на отправку (3)'!N:N,MATCH($V41,'на отправку (3)'!$B:$B,0),1),0)</f>
        <v>5</v>
      </c>
      <c r="K41" s="92" t="str">
        <f>IFERROR(INDEX('на отправку (3)'!O:O,MATCH($V41,'на отправку (3)'!$B:$B,0),1),0)</f>
        <v>x</v>
      </c>
      <c r="L41" s="92" t="str">
        <f>IFERROR(INDEX('на отправку (3)'!P:P,MATCH($V41,'на отправку (3)'!$B:$B,0),1),0)</f>
        <v>x</v>
      </c>
      <c r="M41" s="92">
        <f>IFERROR(INDEX('на отправку (3)'!Q:Q,MATCH($V41,'на отправку (3)'!$B:$B,0),1),0)</f>
        <v>1</v>
      </c>
      <c r="N41" s="98"/>
      <c r="O41" s="92">
        <f>IFERROR(INDEX('на отправку (3)'!S:S,MATCH($V41,'на отправку (3)'!$B:$B,0),1),0)</f>
        <v>0</v>
      </c>
      <c r="P41" s="92">
        <f>IFERROR(INDEX('на отправку (3)'!T:T,MATCH($V41,'на отправку (3)'!$B:$B,0),1),0)</f>
        <v>405</v>
      </c>
      <c r="Q41" s="92">
        <f>IFERROR(INDEX('на отправку (3)'!U:U,MATCH($V41,'на отправку (3)'!$B:$B,0),1),0)</f>
        <v>0</v>
      </c>
      <c r="R41" s="129">
        <f>IFERROR(INDEX('на отправку (3)'!V:V,MATCH($V41,'на отправку (3)'!$B:$B,0),1),0)</f>
        <v>0</v>
      </c>
      <c r="S41" s="98"/>
      <c r="U41" s="71">
        <f t="shared" si="13"/>
        <v>1</v>
      </c>
      <c r="V41" s="89" t="str">
        <f t="shared" si="14"/>
        <v>022205№29</v>
      </c>
      <c r="W41" s="8">
        <f>IFERROR(INDEX('на отправку (3)'!AB:AB,MATCH($V41,'на отправку (3)'!$B:$B,0),1),0)</f>
        <v>1.6719300000000001E-3</v>
      </c>
      <c r="X41" s="8">
        <f>IFERROR(INDEX('на отправку (3)'!AC:AC,MATCH($V41,'на отправку (3)'!$B:$B,0),1),0)</f>
        <v>0</v>
      </c>
      <c r="Y41" s="8">
        <v>5</v>
      </c>
      <c r="Z41" s="8">
        <f t="shared" si="2"/>
        <v>5</v>
      </c>
    </row>
    <row r="42" spans="1:27" ht="15.75" customHeight="1" x14ac:dyDescent="0.25">
      <c r="A42" s="201" t="s">
        <v>3140</v>
      </c>
      <c r="B42" s="120">
        <v>30</v>
      </c>
      <c r="C42" s="120">
        <v>30</v>
      </c>
      <c r="D42" s="92">
        <f>IFERROR(INDEX('на отправку (3)'!G:G,MATCH($V42,'на отправку (3)'!$B:$B,0),1),0)</f>
        <v>0</v>
      </c>
      <c r="E42" s="92">
        <f>IFERROR(INDEX('на отправку (3)'!H:H,MATCH($V42,'на отправку (3)'!$B:$B,0),1),0)</f>
        <v>20</v>
      </c>
      <c r="F42" s="92">
        <f>IFERROR(INDEX('на отправку (3)'!I:I,MATCH($V42,'на отправку (3)'!$B:$B,0),1),0)</f>
        <v>0</v>
      </c>
      <c r="G42" s="191">
        <f>IFERROR(INDEX('на отправку (3)'!J:J,MATCH($V42,'на отправку (3)'!$B:$B,0),1),0)</f>
        <v>0</v>
      </c>
      <c r="H42" s="92">
        <f>IFERROR(INDEX('на отправку (3)'!K:K,MATCH($V42,'на отправку (3)'!$B:$B,0),1),0)/100</f>
        <v>0</v>
      </c>
      <c r="I42" s="191">
        <f>IFERROR(INDEX('на отправку (3)'!M:M,MATCH($V42,'на отправку (3)'!$B:$B,0),1),0)</f>
        <v>0</v>
      </c>
      <c r="J42" s="129">
        <f>IFERROR(INDEX('на отправку (3)'!N:N,MATCH($V42,'на отправку (3)'!$B:$B,0),1),0)</f>
        <v>8</v>
      </c>
      <c r="K42" s="92" t="str">
        <f>IFERROR(INDEX('на отправку (3)'!O:O,MATCH($V42,'на отправку (3)'!$B:$B,0),1),0)</f>
        <v>x</v>
      </c>
      <c r="L42" s="92" t="str">
        <f>IFERROR(INDEX('на отправку (3)'!P:P,MATCH($V42,'на отправку (3)'!$B:$B,0),1),0)</f>
        <v>x</v>
      </c>
      <c r="M42" s="92">
        <f>IFERROR(INDEX('на отправку (3)'!Q:Q,MATCH($V42,'на отправку (3)'!$B:$B,0),1),0)</f>
        <v>1</v>
      </c>
      <c r="N42" s="98"/>
      <c r="O42" s="92">
        <f>IFERROR(INDEX('на отправку (3)'!S:S,MATCH($V42,'на отправку (3)'!$B:$B,0),1),0)</f>
        <v>0</v>
      </c>
      <c r="P42" s="92">
        <f>IFERROR(INDEX('на отправку (3)'!T:T,MATCH($V42,'на отправку (3)'!$B:$B,0),1),0)</f>
        <v>405</v>
      </c>
      <c r="Q42" s="92">
        <f>IFERROR(INDEX('на отправку (3)'!U:U,MATCH($V42,'на отправку (3)'!$B:$B,0),1),0)</f>
        <v>0</v>
      </c>
      <c r="R42" s="129">
        <f>IFERROR(INDEX('на отправку (3)'!V:V,MATCH($V42,'на отправку (3)'!$B:$B,0),1),0)</f>
        <v>0</v>
      </c>
      <c r="S42" s="98"/>
      <c r="U42" s="71">
        <f t="shared" si="13"/>
        <v>1</v>
      </c>
      <c r="V42" s="89" t="str">
        <f t="shared" si="14"/>
        <v>022205№30</v>
      </c>
      <c r="W42" s="8">
        <f>IFERROR(INDEX('на отправку (3)'!AB:AB,MATCH($V42,'на отправку (3)'!$B:$B,0),1),0)</f>
        <v>0</v>
      </c>
      <c r="X42" s="8">
        <f>IFERROR(INDEX('на отправку (3)'!AC:AC,MATCH($V42,'на отправку (3)'!$B:$B,0),1),0)</f>
        <v>0</v>
      </c>
      <c r="Y42" s="8">
        <v>8</v>
      </c>
      <c r="Z42" s="8">
        <f t="shared" si="2"/>
        <v>8</v>
      </c>
    </row>
    <row r="43" spans="1:27" ht="53.25" customHeight="1" x14ac:dyDescent="0.25">
      <c r="A43" s="201" t="s">
        <v>2534</v>
      </c>
      <c r="B43" s="120">
        <v>31</v>
      </c>
      <c r="C43" s="120">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1">
        <f>IFERROR(INDEX('на отправку (3)'!J:J,MATCH($V43,'на отправку (3)'!$B:$B,0),1),0)</f>
        <v>0</v>
      </c>
      <c r="H43" s="92">
        <f>IFERROR(INDEX('на отправку (3)'!K:K,MATCH($V43,'на отправку (3)'!$B:$B,0),1),0)/100</f>
        <v>0</v>
      </c>
      <c r="I43" s="191">
        <f>IFERROR(INDEX('на отправку (3)'!M:M,MATCH($V43,'на отправку (3)'!$B:$B,0),1),0)</f>
        <v>0</v>
      </c>
      <c r="J43" s="129">
        <v>3</v>
      </c>
      <c r="K43" s="92" t="str">
        <f>IFERROR(INDEX('на отправку (3)'!O:O,MATCH($V43,'на отправку (3)'!$B:$B,0),1),0)</f>
        <v>x</v>
      </c>
      <c r="L43" s="92" t="str">
        <f>IFERROR(INDEX('на отправку (3)'!P:P,MATCH($V43,'на отправку (3)'!$B:$B,0),1),0)</f>
        <v>x</v>
      </c>
      <c r="M43" s="92">
        <f>IFERROR(INDEX('на отправку (3)'!Q:Q,MATCH($V43,'на отправку (3)'!$B:$B,0),1),0)</f>
        <v>1</v>
      </c>
      <c r="N43" s="98"/>
      <c r="O43" s="92">
        <f>IFERROR(INDEX('на отправку (3)'!S:S,MATCH($V43,'на отправку (3)'!$B:$B,0),1),0)</f>
        <v>0</v>
      </c>
      <c r="P43" s="92">
        <f>IFERROR(INDEX('на отправку (3)'!T:T,MATCH($V43,'на отправку (3)'!$B:$B,0),1),0)</f>
        <v>0</v>
      </c>
      <c r="Q43" s="92">
        <f>IFERROR(INDEX('на отправку (3)'!U:U,MATCH($V43,'на отправку (3)'!$B:$B,0),1),0)</f>
        <v>0</v>
      </c>
      <c r="R43" s="129">
        <f>IFERROR(INDEX('на отправку (3)'!V:V,MATCH($V43,'на отправку (3)'!$B:$B,0),1),0)</f>
        <v>0</v>
      </c>
      <c r="S43" s="98"/>
      <c r="U43" s="71">
        <f t="shared" si="13"/>
        <v>1</v>
      </c>
      <c r="V43" s="89" t="str">
        <f t="shared" si="14"/>
        <v>022205№31</v>
      </c>
      <c r="W43" s="8">
        <f>IFERROR(INDEX('на отправку (3)'!AB:AB,MATCH($V43,'на отправку (3)'!$B:$B,0),1),0)</f>
        <v>0</v>
      </c>
      <c r="X43" s="8">
        <f>IFERROR(INDEX('на отправку (3)'!AC:AC,MATCH($V43,'на отправку (3)'!$B:$B,0),1),0)</f>
        <v>0</v>
      </c>
      <c r="Y43" s="8">
        <v>3</v>
      </c>
      <c r="Z43" s="8">
        <f t="shared" si="2"/>
        <v>3</v>
      </c>
    </row>
    <row r="44" spans="1:27" ht="53.25" customHeight="1" x14ac:dyDescent="0.25">
      <c r="A44" s="201" t="s">
        <v>2536</v>
      </c>
      <c r="B44" s="120">
        <v>32</v>
      </c>
      <c r="C44" s="120">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1">
        <f>IFERROR(INDEX('на отправку (3)'!J:J,MATCH($V44,'на отправку (3)'!$B:$B,0),1),0)</f>
        <v>0</v>
      </c>
      <c r="H44" s="92">
        <f>IFERROR(INDEX('на отправку (3)'!K:K,MATCH($V44,'на отправку (3)'!$B:$B,0),1),0)/100</f>
        <v>0</v>
      </c>
      <c r="I44" s="191">
        <f>IFERROR(INDEX('на отправку (3)'!M:M,MATCH($V44,'на отправку (3)'!$B:$B,0),1),0)</f>
        <v>0</v>
      </c>
      <c r="J44" s="129">
        <v>8</v>
      </c>
      <c r="K44" s="92" t="str">
        <f>IFERROR(INDEX('на отправку (3)'!O:O,MATCH($V44,'на отправку (3)'!$B:$B,0),1),0)</f>
        <v>x</v>
      </c>
      <c r="L44" s="92" t="str">
        <f>IFERROR(INDEX('на отправку (3)'!P:P,MATCH($V44,'на отправку (3)'!$B:$B,0),1),0)</f>
        <v>x</v>
      </c>
      <c r="M44" s="92">
        <f>IFERROR(INDEX('на отправку (3)'!Q:Q,MATCH($V44,'на отправку (3)'!$B:$B,0),1),0)</f>
        <v>1</v>
      </c>
      <c r="N44" s="98"/>
      <c r="O44" s="92">
        <f>IFERROR(INDEX('на отправку (3)'!S:S,MATCH($V44,'на отправку (3)'!$B:$B,0),1),0)</f>
        <v>0</v>
      </c>
      <c r="P44" s="92">
        <f>IFERROR(INDEX('на отправку (3)'!T:T,MATCH($V44,'на отправку (3)'!$B:$B,0),1),0)</f>
        <v>0</v>
      </c>
      <c r="Q44" s="92">
        <f>IFERROR(INDEX('на отправку (3)'!U:U,MATCH($V44,'на отправку (3)'!$B:$B,0),1),0)</f>
        <v>0</v>
      </c>
      <c r="R44" s="129">
        <f>IFERROR(INDEX('на отправку (3)'!V:V,MATCH($V44,'на отправку (3)'!$B:$B,0),1),0)</f>
        <v>0</v>
      </c>
      <c r="S44" s="98"/>
      <c r="U44" s="71">
        <f t="shared" si="13"/>
        <v>1</v>
      </c>
      <c r="V44" s="89" t="str">
        <f t="shared" si="14"/>
        <v>022205№32</v>
      </c>
      <c r="W44" s="8">
        <f>IFERROR(INDEX('на отправку (3)'!AB:AB,MATCH($V44,'на отправку (3)'!$B:$B,0),1),0)</f>
        <v>0</v>
      </c>
      <c r="X44" s="8">
        <f>IFERROR(INDEX('на отправку (3)'!AC:AC,MATCH($V44,'на отправку (3)'!$B:$B,0),1),0)</f>
        <v>0</v>
      </c>
      <c r="Y44" s="8">
        <v>8</v>
      </c>
      <c r="Z44" s="8">
        <f t="shared" si="2"/>
        <v>8</v>
      </c>
    </row>
    <row r="45" spans="1:27" ht="15.75" customHeight="1" x14ac:dyDescent="0.25">
      <c r="A45" s="201" t="s">
        <v>3141</v>
      </c>
      <c r="B45" s="127">
        <v>33</v>
      </c>
      <c r="C45" s="127">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1">
        <f>IFERROR(INDEX('на отправку (3)'!J:J,MATCH($V45,'на отправку (3)'!$B:$B,0),1),0)</f>
        <v>0</v>
      </c>
      <c r="H45" s="92">
        <f>IFERROR(INDEX('на отправку (3)'!K:K,MATCH($V45,'на отправку (3)'!$B:$B,0),1),0)/100</f>
        <v>0</v>
      </c>
      <c r="I45" s="191">
        <f>IFERROR(INDEX('на отправку (3)'!M:M,MATCH($V45,'на отправку (3)'!$B:$B,0),1),0)</f>
        <v>0</v>
      </c>
      <c r="J45" s="129">
        <f>IFERROR(INDEX('на отправку (3)'!N:N,MATCH($V45,'на отправку (3)'!$B:$B,0),1),0)</f>
        <v>0</v>
      </c>
      <c r="K45" s="92" t="str">
        <f>IFERROR(INDEX('на отправку (3)'!O:O,MATCH($V45,'на отправку (3)'!$B:$B,0),1),0)</f>
        <v>x</v>
      </c>
      <c r="L45" s="92">
        <f>IFERROR(INDEX('на отправку (3)'!P:P,MATCH($V45,'на отправку (3)'!$B:$B,0),1),0)</f>
        <v>0</v>
      </c>
      <c r="M45" s="92">
        <f>IFERROR(INDEX('на отправку (3)'!Q:Q,MATCH($V45,'на отправку (3)'!$B:$B,0),1),0)</f>
        <v>2</v>
      </c>
      <c r="N45" s="98"/>
      <c r="O45" s="92">
        <f>IFERROR(INDEX('на отправку (3)'!S:S,MATCH($V45,'на отправку (3)'!$B:$B,0),1),0)</f>
        <v>0</v>
      </c>
      <c r="P45" s="92">
        <f>IFERROR(INDEX('на отправку (3)'!T:T,MATCH($V45,'на отправку (3)'!$B:$B,0),1),0)</f>
        <v>0</v>
      </c>
      <c r="Q45" s="92">
        <f>IFERROR(INDEX('на отправку (3)'!U:U,MATCH($V45,'на отправку (3)'!$B:$B,0),1),0)</f>
        <v>0</v>
      </c>
      <c r="R45" s="129">
        <f>IFERROR(INDEX('на отправку (3)'!V:V,MATCH($V45,'на отправку (3)'!$B:$B,0),1),0)</f>
        <v>0</v>
      </c>
      <c r="S45" s="98"/>
      <c r="U45" s="71">
        <f t="shared" si="13"/>
        <v>0</v>
      </c>
      <c r="V45" s="89" t="str">
        <f t="shared" si="14"/>
        <v>022205№33</v>
      </c>
      <c r="W45" s="8">
        <f>IFERROR(INDEX('на отправку (3)'!AB:AB,MATCH($V45,'на отправку (3)'!$B:$B,0),1),0)</f>
        <v>0</v>
      </c>
      <c r="X45" s="8">
        <f>IFERROR(INDEX('на отправку (3)'!AC:AC,MATCH($V45,'на отправку (3)'!$B:$B,0),1),0)</f>
        <v>0</v>
      </c>
      <c r="Y45" s="8">
        <v>4</v>
      </c>
      <c r="Z45" s="8">
        <f t="shared" si="2"/>
        <v>0</v>
      </c>
    </row>
    <row r="46" spans="1:27" ht="0.75" customHeight="1" x14ac:dyDescent="0.25">
      <c r="A46" s="90"/>
      <c r="C46" s="125"/>
      <c r="D46" s="91"/>
      <c r="E46" s="91"/>
      <c r="F46" s="91"/>
      <c r="G46" s="91"/>
      <c r="H46" s="91"/>
      <c r="I46" s="91"/>
      <c r="J46" s="130"/>
      <c r="K46" s="91"/>
      <c r="L46" s="91"/>
      <c r="M46" s="91"/>
      <c r="N46" s="91"/>
      <c r="O46" s="91"/>
      <c r="P46" s="91"/>
      <c r="Q46" s="91"/>
      <c r="R46" s="130"/>
      <c r="S46" s="93"/>
    </row>
    <row r="47" spans="1:27" ht="0.75" customHeight="1" x14ac:dyDescent="0.25"/>
    <row r="48" spans="1:27" ht="38.25" customHeight="1" x14ac:dyDescent="0.25">
      <c r="A48" s="182" t="s">
        <v>2455</v>
      </c>
      <c r="C48" s="182"/>
      <c r="D48" s="182"/>
      <c r="E48" s="182"/>
      <c r="F48" s="182"/>
      <c r="G48" s="182"/>
      <c r="H48" s="182"/>
      <c r="I48" s="182"/>
      <c r="J48" s="182"/>
      <c r="K48" s="182"/>
      <c r="L48" s="182"/>
      <c r="M48" s="182"/>
      <c r="N48" s="182"/>
      <c r="O48" s="182"/>
      <c r="P48" s="182"/>
      <c r="Q48" s="182"/>
      <c r="R48" s="182"/>
      <c r="S48" s="182"/>
      <c r="T48" s="182"/>
      <c r="U48" s="72">
        <f>SUM(U10:U45)</f>
        <v>16</v>
      </c>
      <c r="W48" s="89" t="s">
        <v>184</v>
      </c>
      <c r="Z48" s="72">
        <f>SUM(Z10:Z45)</f>
        <v>118</v>
      </c>
      <c r="AA48" s="89" t="s">
        <v>269</v>
      </c>
    </row>
    <row r="49" spans="1:20" ht="16.5" customHeight="1" x14ac:dyDescent="0.25">
      <c r="A49" s="182" t="s">
        <v>2456</v>
      </c>
      <c r="C49" s="182"/>
      <c r="D49" s="182"/>
      <c r="E49" s="182"/>
      <c r="F49" s="182"/>
      <c r="G49" s="182"/>
      <c r="H49" s="182"/>
      <c r="I49" s="182"/>
      <c r="J49" s="182"/>
      <c r="K49" s="182"/>
      <c r="L49" s="182"/>
      <c r="M49" s="182"/>
      <c r="N49" s="182"/>
      <c r="O49" s="182"/>
      <c r="P49" s="182"/>
      <c r="Q49" s="182"/>
      <c r="R49" s="182"/>
      <c r="S49" s="182"/>
      <c r="T49" s="182"/>
    </row>
    <row r="50" spans="1:20" ht="15" customHeight="1" x14ac:dyDescent="0.25">
      <c r="A50" s="182" t="s">
        <v>2457</v>
      </c>
      <c r="C50" s="182"/>
      <c r="D50" s="182"/>
      <c r="E50" s="182"/>
      <c r="F50" s="182"/>
      <c r="G50" s="182"/>
      <c r="H50" s="182"/>
      <c r="I50" s="182"/>
      <c r="J50" s="182"/>
      <c r="K50" s="182"/>
      <c r="L50" s="182"/>
      <c r="M50" s="182"/>
      <c r="N50" s="182"/>
      <c r="O50" s="182"/>
      <c r="P50" s="182"/>
      <c r="Q50" s="182"/>
      <c r="R50" s="182"/>
      <c r="S50" s="182"/>
      <c r="T50" s="182"/>
    </row>
    <row r="51" spans="1:20" x14ac:dyDescent="0.25">
      <c r="C51" s="121" t="s">
        <v>19</v>
      </c>
      <c r="J51" s="96">
        <f>T_РЕЗ2+J26+J33+J38</f>
        <v>57</v>
      </c>
      <c r="M51" s="72">
        <f>SUMIF(M10:M45,1,M10:M45)</f>
        <v>30</v>
      </c>
      <c r="N51" s="89" t="s">
        <v>183</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Лист11"/>
  <dimension ref="A1:AA51"/>
  <sheetViews>
    <sheetView showGridLines="0" zoomScale="90" zoomScaleNormal="90" workbookViewId="0">
      <selection activeCell="D6" sqref="D6:S7"/>
    </sheetView>
  </sheetViews>
  <sheetFormatPr defaultColWidth="9.140625" defaultRowHeight="15" x14ac:dyDescent="0.25"/>
  <cols>
    <col min="1" max="1" width="44.5703125" style="83" customWidth="1"/>
    <col min="2" max="2" width="7" style="185" customWidth="1"/>
    <col min="3" max="3" width="7.140625" style="121" customWidth="1"/>
    <col min="4" max="4" width="14.28515625" style="83" customWidth="1"/>
    <col min="5" max="6" width="12.140625" style="83" customWidth="1"/>
    <col min="7" max="7" width="11.140625" style="83" customWidth="1"/>
    <col min="8" max="8" width="15.140625" style="83" customWidth="1"/>
    <col min="9" max="9" width="11.140625" style="83" customWidth="1"/>
    <col min="10" max="10" width="13.28515625" style="69" customWidth="1"/>
    <col min="11" max="11" width="14" style="83" customWidth="1"/>
    <col min="12" max="12" width="14.28515625" style="83" customWidth="1"/>
    <col min="13" max="13" width="11.140625" style="83" customWidth="1"/>
    <col min="14" max="14" width="20" style="83" customWidth="1"/>
    <col min="15" max="15" width="13.42578125" style="83" customWidth="1"/>
    <col min="16" max="16" width="13.28515625" style="83" customWidth="1"/>
    <col min="17" max="17" width="13" style="83" customWidth="1"/>
    <col min="18" max="18" width="11.140625" style="69" customWidth="1"/>
    <col min="19" max="19" width="20" style="83" customWidth="1"/>
    <col min="20" max="20" width="0.140625" style="83" hidden="1" customWidth="1"/>
    <col min="21" max="21" width="10.85546875" style="89" customWidth="1"/>
    <col min="22" max="22" width="13.140625" style="83" hidden="1" customWidth="1"/>
    <col min="23" max="23" width="10.85546875" style="83" customWidth="1"/>
    <col min="24" max="16384" width="9.140625" style="83"/>
  </cols>
  <sheetData>
    <row r="1" spans="1:26" x14ac:dyDescent="0.25">
      <c r="A1" s="5"/>
      <c r="U1" s="89" t="s">
        <v>24</v>
      </c>
    </row>
    <row r="2" spans="1:26" ht="22.5" customHeight="1" x14ac:dyDescent="0.25">
      <c r="A2" s="177" t="s">
        <v>2496</v>
      </c>
      <c r="C2" s="177"/>
      <c r="D2" s="177"/>
      <c r="E2" s="177"/>
      <c r="F2" s="177"/>
      <c r="G2" s="177"/>
      <c r="H2" s="177"/>
      <c r="I2" s="177"/>
      <c r="J2" s="177"/>
      <c r="K2" s="177"/>
      <c r="L2" s="177"/>
      <c r="M2" s="177"/>
      <c r="N2" s="177"/>
      <c r="O2" s="177"/>
      <c r="P2" s="177"/>
      <c r="Q2" s="177"/>
      <c r="R2" s="177"/>
      <c r="S2" s="177"/>
      <c r="T2" s="177"/>
    </row>
    <row r="3" spans="1:26" ht="20.25" customHeight="1" x14ac:dyDescent="0.25">
      <c r="A3" s="177" t="s">
        <v>0</v>
      </c>
      <c r="C3" s="177"/>
      <c r="D3" s="177"/>
      <c r="E3" s="177"/>
      <c r="F3" s="177"/>
      <c r="G3" s="177"/>
      <c r="H3" s="177"/>
      <c r="I3" s="177"/>
      <c r="J3" s="177"/>
      <c r="K3" s="177"/>
      <c r="L3" s="177"/>
      <c r="M3" s="177"/>
      <c r="N3" s="177"/>
      <c r="O3" s="177"/>
      <c r="P3" s="177"/>
      <c r="Q3" s="177"/>
      <c r="R3" s="177"/>
      <c r="S3" s="177"/>
      <c r="T3" s="177"/>
    </row>
    <row r="4" spans="1:26" ht="16.5" customHeight="1" x14ac:dyDescent="0.25">
      <c r="A4" s="177" t="s">
        <v>25</v>
      </c>
      <c r="C4" s="177"/>
      <c r="D4" s="177"/>
      <c r="E4" s="177"/>
      <c r="F4" s="177"/>
      <c r="G4" s="177"/>
      <c r="H4" s="177"/>
      <c r="I4" s="177"/>
      <c r="J4" s="177"/>
      <c r="K4" s="177"/>
      <c r="L4" s="177"/>
      <c r="M4" s="177"/>
      <c r="N4" s="177"/>
      <c r="O4" s="177"/>
      <c r="P4" s="177"/>
      <c r="Q4" s="177"/>
      <c r="R4" s="177"/>
      <c r="S4" s="177"/>
      <c r="T4" s="177"/>
    </row>
    <row r="5" spans="1:26" x14ac:dyDescent="0.25">
      <c r="A5" s="214" t="s">
        <v>3092</v>
      </c>
      <c r="B5" s="214" t="s">
        <v>16</v>
      </c>
      <c r="C5" s="217" t="s">
        <v>2441</v>
      </c>
      <c r="D5" s="221" t="s">
        <v>3112</v>
      </c>
      <c r="E5" s="228" t="s">
        <v>2442</v>
      </c>
      <c r="F5" s="228" t="s">
        <v>2442</v>
      </c>
      <c r="G5" s="228" t="s">
        <v>2442</v>
      </c>
      <c r="H5" s="228" t="s">
        <v>2442</v>
      </c>
      <c r="I5" s="228" t="s">
        <v>2442</v>
      </c>
      <c r="J5" s="228" t="s">
        <v>2442</v>
      </c>
      <c r="K5" s="228" t="s">
        <v>2442</v>
      </c>
      <c r="L5" s="228" t="s">
        <v>2442</v>
      </c>
      <c r="M5" s="228" t="s">
        <v>2442</v>
      </c>
      <c r="N5" s="228" t="s">
        <v>2442</v>
      </c>
      <c r="O5" s="221" t="s">
        <v>2443</v>
      </c>
      <c r="P5" s="228" t="s">
        <v>2443</v>
      </c>
      <c r="Q5" s="228" t="s">
        <v>2443</v>
      </c>
      <c r="R5" s="228" t="s">
        <v>2443</v>
      </c>
      <c r="S5" s="229" t="s">
        <v>2443</v>
      </c>
      <c r="U5" s="214" t="s">
        <v>184</v>
      </c>
    </row>
    <row r="6" spans="1:26" ht="97.5" customHeight="1" x14ac:dyDescent="0.25">
      <c r="A6" s="226"/>
      <c r="B6" s="226"/>
      <c r="C6" s="218"/>
      <c r="D6" s="1" t="s">
        <v>3093</v>
      </c>
      <c r="E6" s="1" t="s">
        <v>3094</v>
      </c>
      <c r="F6" s="1" t="s">
        <v>3095</v>
      </c>
      <c r="G6" s="1" t="s">
        <v>3096</v>
      </c>
      <c r="H6" s="1" t="s">
        <v>2444</v>
      </c>
      <c r="I6" s="1" t="s">
        <v>2445</v>
      </c>
      <c r="J6" s="1" t="s">
        <v>9</v>
      </c>
      <c r="K6" s="1" t="s">
        <v>3097</v>
      </c>
      <c r="L6" s="1" t="s">
        <v>2446</v>
      </c>
      <c r="M6" s="1" t="s">
        <v>2447</v>
      </c>
      <c r="N6" s="1" t="s">
        <v>3098</v>
      </c>
      <c r="O6" s="1" t="s">
        <v>3093</v>
      </c>
      <c r="P6" s="1" t="s">
        <v>3099</v>
      </c>
      <c r="Q6" s="1" t="s">
        <v>3100</v>
      </c>
      <c r="R6" s="1" t="s">
        <v>9</v>
      </c>
      <c r="S6" s="194" t="s">
        <v>11</v>
      </c>
      <c r="U6" s="226"/>
    </row>
    <row r="7" spans="1:26" ht="71.25" customHeight="1" x14ac:dyDescent="0.25">
      <c r="A7" s="227"/>
      <c r="B7" s="227"/>
      <c r="C7" s="219"/>
      <c r="D7" s="1" t="s">
        <v>3101</v>
      </c>
      <c r="E7" s="1" t="s">
        <v>3101</v>
      </c>
      <c r="F7" s="1" t="s">
        <v>3102</v>
      </c>
      <c r="G7" s="1" t="s">
        <v>3103</v>
      </c>
      <c r="H7" s="1" t="s">
        <v>3104</v>
      </c>
      <c r="I7" s="1" t="s">
        <v>3105</v>
      </c>
      <c r="J7" s="1" t="s">
        <v>3106</v>
      </c>
      <c r="K7" s="1" t="s">
        <v>3107</v>
      </c>
      <c r="L7" s="1" t="s">
        <v>3108</v>
      </c>
      <c r="M7" s="1" t="s">
        <v>3109</v>
      </c>
      <c r="N7" s="1" t="s">
        <v>3110</v>
      </c>
      <c r="O7" s="1" t="s">
        <v>3101</v>
      </c>
      <c r="P7" s="1" t="s">
        <v>3101</v>
      </c>
      <c r="Q7" s="1" t="s">
        <v>3111</v>
      </c>
      <c r="R7" s="1" t="s">
        <v>3106</v>
      </c>
      <c r="S7" s="194"/>
      <c r="U7" s="227"/>
      <c r="W7" s="2" t="s">
        <v>2492</v>
      </c>
      <c r="X7" s="2" t="s">
        <v>2493</v>
      </c>
      <c r="Y7" s="2" t="s">
        <v>2495</v>
      </c>
      <c r="Z7" s="2" t="s">
        <v>2494</v>
      </c>
    </row>
    <row r="8" spans="1:26" x14ac:dyDescent="0.25">
      <c r="A8" s="122">
        <v>1</v>
      </c>
      <c r="B8" s="176">
        <v>2</v>
      </c>
      <c r="C8" s="122">
        <v>3</v>
      </c>
      <c r="D8" s="176">
        <v>4</v>
      </c>
      <c r="E8" s="122">
        <v>5</v>
      </c>
      <c r="F8" s="176">
        <v>6</v>
      </c>
      <c r="G8" s="122">
        <v>7</v>
      </c>
      <c r="H8" s="176">
        <v>8</v>
      </c>
      <c r="I8" s="122">
        <v>9</v>
      </c>
      <c r="J8" s="176">
        <v>10</v>
      </c>
      <c r="K8" s="122">
        <v>11</v>
      </c>
      <c r="L8" s="176">
        <v>12</v>
      </c>
      <c r="M8" s="122">
        <v>13</v>
      </c>
      <c r="N8" s="176">
        <v>14</v>
      </c>
      <c r="O8" s="122">
        <v>15</v>
      </c>
      <c r="P8" s="176">
        <v>16</v>
      </c>
      <c r="Q8" s="122">
        <v>17</v>
      </c>
      <c r="R8" s="176">
        <v>18</v>
      </c>
      <c r="S8" s="122">
        <v>19</v>
      </c>
      <c r="U8" s="8"/>
    </row>
    <row r="9" spans="1:26" s="121" customFormat="1" ht="19.5" customHeight="1" x14ac:dyDescent="0.2">
      <c r="A9" s="128"/>
      <c r="B9" s="138"/>
      <c r="C9" s="128"/>
      <c r="D9" s="135" t="s">
        <v>13</v>
      </c>
      <c r="E9" s="132"/>
      <c r="F9" s="132"/>
      <c r="G9" s="132"/>
      <c r="H9" s="132"/>
      <c r="I9" s="132"/>
      <c r="J9" s="139">
        <f>SUM(J10:J25)</f>
        <v>14.5</v>
      </c>
      <c r="K9" s="132"/>
      <c r="L9" s="132"/>
      <c r="M9" s="132"/>
      <c r="N9" s="132"/>
      <c r="O9" s="132"/>
      <c r="P9" s="132"/>
      <c r="Q9" s="132"/>
      <c r="R9" s="132"/>
      <c r="S9" s="132"/>
      <c r="U9" s="133"/>
    </row>
    <row r="10" spans="1:26" ht="45" customHeight="1" x14ac:dyDescent="0.25">
      <c r="A10" s="201" t="s">
        <v>3113</v>
      </c>
      <c r="B10" s="186">
        <v>1</v>
      </c>
      <c r="C10" s="124">
        <v>1</v>
      </c>
      <c r="D10" s="92">
        <f>IFERROR(INDEX('на отправку (3)'!G:G,MATCH($V10,'на отправку (3)'!$B:$B,0),1),0)</f>
        <v>5913</v>
      </c>
      <c r="E10" s="92">
        <f>IFERROR(INDEX('на отправку (3)'!H:H,MATCH($V10,'на отправку (3)'!$B:$B,0),1),0)</f>
        <v>6725</v>
      </c>
      <c r="F10" s="92">
        <f>IFERROR(INDEX('на отправку (3)'!I:I,MATCH($V10,'на отправку (3)'!$B:$B,0),1),0)</f>
        <v>0.87925650600000005</v>
      </c>
      <c r="G10" s="188" t="s">
        <v>12</v>
      </c>
      <c r="H10" s="92">
        <f>IFERROR(INDEX('на отправку (3)'!K:K,MATCH($V10,'на отправку (3)'!$B:$B,0),1),0)/100</f>
        <v>8.8478112000000002E-4</v>
      </c>
      <c r="I10" s="188" t="s">
        <v>12</v>
      </c>
      <c r="J10" s="129">
        <f>IFERROR(INDEX('на отправку (3)'!N:N,MATCH($V10,'на отправку (3)'!$B:$B,0),1),0)</f>
        <v>0</v>
      </c>
      <c r="K10" s="92">
        <f>IFERROR(INDEX('на отправку (3)'!O:O,MATCH($V10,'на отправку (3)'!$B:$B,0),1),0)</f>
        <v>0</v>
      </c>
      <c r="L10" s="92">
        <f>IFERROR(INDEX('на отправку (3)'!P:P,MATCH($V10,'на отправку (3)'!$B:$B,0),1),0)</f>
        <v>1</v>
      </c>
      <c r="M10" s="92">
        <f>IFERROR(INDEX('на отправку (3)'!Q:Q,MATCH($V10,'на отправку (3)'!$B:$B,0),1),0)</f>
        <v>1</v>
      </c>
      <c r="N10" s="92">
        <f>IFERROR(INDEX('на отправку (3)'!R:R,MATCH($V10,'на отправку (3)'!$B:$B,0),1),0)</f>
        <v>0</v>
      </c>
      <c r="O10" s="92">
        <f>IFERROR(INDEX('на отправку (3)'!S:S,MATCH($V10,'на отправку (3)'!$B:$B,0),1),0)</f>
        <v>5686</v>
      </c>
      <c r="P10" s="92">
        <f>IFERROR(INDEX('на отправку (3)'!T:T,MATCH($V10,'на отправку (3)'!$B:$B,0),1),0)</f>
        <v>7039</v>
      </c>
      <c r="Q10" s="92">
        <f>IFERROR(INDEX('на отправку (3)'!U:U,MATCH($V10,'на отправку (3)'!$B:$B,0),1),0)</f>
        <v>0.80778519699999995</v>
      </c>
      <c r="R10" s="129">
        <f>IFERROR(INDEX('на отправку (3)'!V:V,MATCH($V10,'на отправку (3)'!$B:$B,0),1),0)</f>
        <v>0</v>
      </c>
      <c r="S10" s="92">
        <f>IFERROR(INDEX('на отправку (3)'!W:W,MATCH($V10,'на отправку (3)'!$B:$B,0),1),0)</f>
        <v>0</v>
      </c>
      <c r="U10" s="71">
        <f>IF(J10&gt;0,1,0)</f>
        <v>0</v>
      </c>
      <c r="V10" s="89" t="str">
        <f>CONCATENATE($U$1,"№",C10)</f>
        <v>021002№1</v>
      </c>
      <c r="W10" s="8">
        <f>IFERROR(INDEX('на отправку (3)'!AB:AB,MATCH($V10,'на отправку (3)'!$B:$B,0),1),0)</f>
        <v>0.87783438400000002</v>
      </c>
      <c r="X10" s="8">
        <f>IFERROR(INDEX('на отправку (3)'!AC:AC,MATCH($V10,'на отправку (3)'!$B:$B,0),1),0)</f>
        <v>0.79392113200000003</v>
      </c>
      <c r="Y10" s="8">
        <v>3</v>
      </c>
      <c r="Z10" s="8">
        <f>IF(M10=1,Y10,0)</f>
        <v>3</v>
      </c>
    </row>
    <row r="11" spans="1:26" ht="45" customHeight="1" x14ac:dyDescent="0.25">
      <c r="A11" s="201" t="s">
        <v>3114</v>
      </c>
      <c r="B11" s="186">
        <v>2</v>
      </c>
      <c r="C11" s="124">
        <v>26</v>
      </c>
      <c r="D11" s="92">
        <f>IFERROR(INDEX('на отправку (3)'!G:G,MATCH($V11,'на отправку (3)'!$B:$B,0),1),0)</f>
        <v>10246</v>
      </c>
      <c r="E11" s="92">
        <f>IFERROR(INDEX('на отправку (3)'!H:H,MATCH($V11,'на отправку (3)'!$B:$B,0),1),0)</f>
        <v>12190</v>
      </c>
      <c r="F11" s="92">
        <f>IFERROR(INDEX('на отправку (3)'!I:I,MATCH($V11,'на отправку (3)'!$B:$B,0),1),0)</f>
        <v>0.84052502100000004</v>
      </c>
      <c r="G11" s="188" t="s">
        <v>12</v>
      </c>
      <c r="H11" s="92">
        <f>IFERROR(INDEX('на отправку (3)'!K:K,MATCH($V11,'на отправку (3)'!$B:$B,0),1),0)/100</f>
        <v>5.3134289999999996E-5</v>
      </c>
      <c r="I11" s="188" t="s">
        <v>12</v>
      </c>
      <c r="J11" s="129">
        <f>IFERROR(INDEX('на отправку (3)'!N:N,MATCH($V11,'на отправку (3)'!$B:$B,0),1),0)</f>
        <v>0</v>
      </c>
      <c r="K11" s="92">
        <f>IFERROR(INDEX('на отправку (3)'!O:O,MATCH($V11,'на отправку (3)'!$B:$B,0),1),0)</f>
        <v>0</v>
      </c>
      <c r="L11" s="92">
        <f>IFERROR(INDEX('на отправку (3)'!P:P,MATCH($V11,'на отправку (3)'!$B:$B,0),1),0)</f>
        <v>1</v>
      </c>
      <c r="M11" s="92">
        <f>IFERROR(INDEX('на отправку (3)'!Q:Q,MATCH($V11,'на отправку (3)'!$B:$B,0),1),0)</f>
        <v>1</v>
      </c>
      <c r="N11" s="92">
        <f>IFERROR(INDEX('на отправку (3)'!R:R,MATCH($V11,'на отправку (3)'!$B:$B,0),1),0)</f>
        <v>0</v>
      </c>
      <c r="O11" s="92">
        <f>IFERROR(INDEX('на отправку (3)'!S:S,MATCH($V11,'на отправку (3)'!$B:$B,0),1),0)</f>
        <v>10492</v>
      </c>
      <c r="P11" s="92">
        <f>IFERROR(INDEX('на отправку (3)'!T:T,MATCH($V11,'на отправку (3)'!$B:$B,0),1),0)</f>
        <v>12549</v>
      </c>
      <c r="Q11" s="92">
        <f>IFERROR(INDEX('на отправку (3)'!U:U,MATCH($V11,'на отправку (3)'!$B:$B,0),1),0)</f>
        <v>0.83608255600000003</v>
      </c>
      <c r="R11" s="129">
        <f>IFERROR(INDEX('на отправку (3)'!V:V,MATCH($V11,'на отправку (3)'!$B:$B,0),1),0)</f>
        <v>0</v>
      </c>
      <c r="S11" s="92">
        <f>IFERROR(INDEX('на отправку (3)'!W:W,MATCH($V11,'на отправку (3)'!$B:$B,0),1),0)</f>
        <v>0</v>
      </c>
      <c r="U11" s="71">
        <f t="shared" ref="U11:U25" si="0">IF(J11&gt;0,1,0)</f>
        <v>0</v>
      </c>
      <c r="V11" s="89" t="str">
        <f t="shared" ref="V11:V25" si="1">CONCATENATE($U$1,"№",C11)</f>
        <v>021002№26</v>
      </c>
      <c r="W11" s="8">
        <f>IFERROR(INDEX('на отправку (3)'!AB:AB,MATCH($V11,'на отправку (3)'!$B:$B,0),1),0)</f>
        <v>0.83450456100000003</v>
      </c>
      <c r="X11" s="8">
        <f>IFERROR(INDEX('на отправку (3)'!AC:AC,MATCH($V11,'на отправку (3)'!$B:$B,0),1),0)</f>
        <v>0.72780695200000001</v>
      </c>
      <c r="Y11" s="8">
        <v>3</v>
      </c>
      <c r="Z11" s="8">
        <f t="shared" ref="Z11:Z45" si="2">IF(M11=1,Y11,0)</f>
        <v>3</v>
      </c>
    </row>
    <row r="12" spans="1:26" ht="60.75" customHeight="1" x14ac:dyDescent="0.25">
      <c r="A12" s="201" t="s">
        <v>3115</v>
      </c>
      <c r="B12" s="186">
        <v>3</v>
      </c>
      <c r="C12" s="124">
        <v>2</v>
      </c>
      <c r="D12" s="92">
        <f>IFERROR(INDEX('на отправку (3)'!G:G,MATCH($V12,'на отправку (3)'!$B:$B,0),1),0)</f>
        <v>112</v>
      </c>
      <c r="E12" s="92">
        <f>IFERROR(INDEX('на отправку (3)'!H:H,MATCH($V12,'на отправку (3)'!$B:$B,0),1),0)</f>
        <v>112</v>
      </c>
      <c r="F12" s="92">
        <f>IFERROR(INDEX('на отправку (3)'!I:I,MATCH($V12,'на отправку (3)'!$B:$B,0),1),0)</f>
        <v>1</v>
      </c>
      <c r="G12" s="188" t="s">
        <v>12</v>
      </c>
      <c r="H12" s="92">
        <f>IFERROR(INDEX('на отправку (3)'!K:K,MATCH($V12,'на отправку (3)'!$B:$B,0),1),0)/100</f>
        <v>0</v>
      </c>
      <c r="I12" s="188" t="s">
        <v>12</v>
      </c>
      <c r="J12" s="129">
        <f>IFERROR(INDEX('на отправку (3)'!N:N,MATCH($V12,'на отправку (3)'!$B:$B,0),1),0)</f>
        <v>2</v>
      </c>
      <c r="K12" s="92">
        <f>IFERROR(INDEX('на отправку (3)'!O:O,MATCH($V12,'на отправку (3)'!$B:$B,0),1),0)</f>
        <v>2</v>
      </c>
      <c r="L12" s="92">
        <f>IFERROR(INDEX('на отправку (3)'!P:P,MATCH($V12,'на отправку (3)'!$B:$B,0),1),0)</f>
        <v>4</v>
      </c>
      <c r="M12" s="92">
        <f>IFERROR(INDEX('на отправку (3)'!Q:Q,MATCH($V12,'на отправку (3)'!$B:$B,0),1),0)</f>
        <v>1</v>
      </c>
      <c r="N12" s="92">
        <f>IFERROR(INDEX('на отправку (3)'!R:R,MATCH($V12,'на отправку (3)'!$B:$B,0),1),0)</f>
        <v>0</v>
      </c>
      <c r="O12" s="92">
        <f>IFERROR(INDEX('на отправку (3)'!S:S,MATCH($V12,'на отправку (3)'!$B:$B,0),1),0)</f>
        <v>139</v>
      </c>
      <c r="P12" s="92">
        <f>IFERROR(INDEX('на отправку (3)'!T:T,MATCH($V12,'на отправку (3)'!$B:$B,0),1),0)</f>
        <v>139</v>
      </c>
      <c r="Q12" s="92">
        <f>IFERROR(INDEX('на отправку (3)'!U:U,MATCH($V12,'на отправку (3)'!$B:$B,0),1),0)</f>
        <v>1</v>
      </c>
      <c r="R12" s="129">
        <f>IFERROR(INDEX('на отправку (3)'!V:V,MATCH($V12,'на отправку (3)'!$B:$B,0),1),0)</f>
        <v>0</v>
      </c>
      <c r="S12" s="92">
        <f>IFERROR(INDEX('на отправку (3)'!W:W,MATCH($V12,'на отправку (3)'!$B:$B,0),1),0)</f>
        <v>0</v>
      </c>
      <c r="U12" s="71">
        <f t="shared" si="0"/>
        <v>1</v>
      </c>
      <c r="V12" s="89" t="str">
        <f t="shared" si="1"/>
        <v>021002№2</v>
      </c>
      <c r="W12" s="8">
        <f>IFERROR(INDEX('на отправку (3)'!AB:AB,MATCH($V12,'на отправку (3)'!$B:$B,0),1),0)</f>
        <v>0.91111111099999997</v>
      </c>
      <c r="X12" s="8">
        <f>IFERROR(INDEX('на отправку (3)'!AC:AC,MATCH($V12,'на отправку (3)'!$B:$B,0),1),0)</f>
        <v>1</v>
      </c>
      <c r="Y12" s="8">
        <v>2</v>
      </c>
      <c r="Z12" s="8">
        <f t="shared" si="2"/>
        <v>2</v>
      </c>
    </row>
    <row r="13" spans="1:26" ht="69.75" customHeight="1" x14ac:dyDescent="0.25">
      <c r="A13" s="201" t="s">
        <v>3116</v>
      </c>
      <c r="B13" s="186">
        <v>4</v>
      </c>
      <c r="C13" s="124">
        <v>3</v>
      </c>
      <c r="D13" s="92">
        <f>IFERROR(INDEX('на отправку (3)'!G:G,MATCH($V13,'на отправку (3)'!$B:$B,0),1),0)</f>
        <v>0</v>
      </c>
      <c r="E13" s="92">
        <f>IFERROR(INDEX('на отправку (3)'!H:H,MATCH($V13,'на отправку (3)'!$B:$B,0),1),0)</f>
        <v>1</v>
      </c>
      <c r="F13" s="92">
        <f>IFERROR(INDEX('на отправку (3)'!I:I,MATCH($V13,'на отправку (3)'!$B:$B,0),1),0)</f>
        <v>0</v>
      </c>
      <c r="G13" s="188" t="s">
        <v>12</v>
      </c>
      <c r="H13" s="92">
        <f>IFERROR(INDEX('на отправку (3)'!K:K,MATCH($V13,'на отправку (3)'!$B:$B,0),1),0)/100</f>
        <v>-0.01</v>
      </c>
      <c r="I13" s="188" t="s">
        <v>12</v>
      </c>
      <c r="J13" s="129">
        <f>IFERROR(INDEX('на отправку (3)'!N:N,MATCH($V13,'на отправку (3)'!$B:$B,0),1),0)</f>
        <v>0</v>
      </c>
      <c r="K13" s="92">
        <f>IFERROR(INDEX('на отправку (3)'!O:O,MATCH($V13,'на отправку (3)'!$B:$B,0),1),0)</f>
        <v>0</v>
      </c>
      <c r="L13" s="92">
        <f>IFERROR(INDEX('на отправку (3)'!P:P,MATCH($V13,'на отправку (3)'!$B:$B,0),1),0)</f>
        <v>3</v>
      </c>
      <c r="M13" s="92">
        <f>IFERROR(INDEX('на отправку (3)'!Q:Q,MATCH($V13,'на отправку (3)'!$B:$B,0),1),0)</f>
        <v>1</v>
      </c>
      <c r="N13" s="92">
        <f>IFERROR(INDEX('на отправку (3)'!R:R,MATCH($V13,'на отправку (3)'!$B:$B,0),1),0)</f>
        <v>0</v>
      </c>
      <c r="O13" s="92">
        <f>IFERROR(INDEX('на отправку (3)'!S:S,MATCH($V13,'на отправку (3)'!$B:$B,0),1),0)</f>
        <v>2</v>
      </c>
      <c r="P13" s="92">
        <f>IFERROR(INDEX('на отправку (3)'!T:T,MATCH($V13,'на отправку (3)'!$B:$B,0),1),0)</f>
        <v>14</v>
      </c>
      <c r="Q13" s="92">
        <f>IFERROR(INDEX('на отправку (3)'!U:U,MATCH($V13,'на отправку (3)'!$B:$B,0),1),0)</f>
        <v>0.14285714299999999</v>
      </c>
      <c r="R13" s="129">
        <f>IFERROR(INDEX('на отправку (3)'!V:V,MATCH($V13,'на отправку (3)'!$B:$B,0),1),0)</f>
        <v>0</v>
      </c>
      <c r="S13" s="92">
        <f>IFERROR(INDEX('на отправку (3)'!W:W,MATCH($V13,'на отправку (3)'!$B:$B,0),1),0)</f>
        <v>0</v>
      </c>
      <c r="U13" s="71">
        <f t="shared" si="0"/>
        <v>0</v>
      </c>
      <c r="V13" s="89" t="str">
        <f t="shared" si="1"/>
        <v>021002№3</v>
      </c>
      <c r="W13" s="8">
        <f>IFERROR(INDEX('на отправку (3)'!AB:AB,MATCH($V13,'на отправку (3)'!$B:$B,0),1),0)</f>
        <v>0.61761761800000003</v>
      </c>
      <c r="X13" s="8">
        <f>IFERROR(INDEX('на отправку (3)'!AC:AC,MATCH($V13,'на отправку (3)'!$B:$B,0),1),0)</f>
        <v>1</v>
      </c>
      <c r="Y13" s="8">
        <v>2</v>
      </c>
      <c r="Z13" s="8">
        <f t="shared" si="2"/>
        <v>2</v>
      </c>
    </row>
    <row r="14" spans="1:26" ht="64.5" customHeight="1" x14ac:dyDescent="0.25">
      <c r="A14" s="201" t="s">
        <v>3117</v>
      </c>
      <c r="B14" s="186">
        <v>5</v>
      </c>
      <c r="C14" s="124">
        <v>4</v>
      </c>
      <c r="D14" s="92">
        <f>IFERROR(INDEX('на отправку (3)'!G:G,MATCH($V14,'на отправку (3)'!$B:$B,0),1),0)</f>
        <v>0</v>
      </c>
      <c r="E14" s="92">
        <f>IFERROR(INDEX('на отправку (3)'!H:H,MATCH($V14,'на отправку (3)'!$B:$B,0),1),0)</f>
        <v>0</v>
      </c>
      <c r="F14" s="92">
        <f>IFERROR(INDEX('на отправку (3)'!I:I,MATCH($V14,'на отправку (3)'!$B:$B,0),1),0)</f>
        <v>0</v>
      </c>
      <c r="G14" s="188" t="s">
        <v>12</v>
      </c>
      <c r="H14" s="92">
        <f>IFERROR(INDEX('на отправку (3)'!K:K,MATCH($V14,'на отправку (3)'!$B:$B,0),1),0)/100</f>
        <v>-0.01</v>
      </c>
      <c r="I14" s="188" t="s">
        <v>12</v>
      </c>
      <c r="J14" s="129">
        <f>IFERROR(INDEX('на отправку (3)'!N:N,MATCH($V14,'на отправку (3)'!$B:$B,0),1),0)</f>
        <v>0</v>
      </c>
      <c r="K14" s="92">
        <f>IFERROR(INDEX('на отправку (3)'!O:O,MATCH($V14,'на отправку (3)'!$B:$B,0),1),0)</f>
        <v>0</v>
      </c>
      <c r="L14" s="92">
        <f>IFERROR(INDEX('на отправку (3)'!P:P,MATCH($V14,'на отправку (3)'!$B:$B,0),1),0)</f>
        <v>0</v>
      </c>
      <c r="M14" s="92">
        <f>IFERROR(INDEX('на отправку (3)'!Q:Q,MATCH($V14,'на отправку (3)'!$B:$B,0),1),0)</f>
        <v>2</v>
      </c>
      <c r="N14" s="92">
        <f>IFERROR(INDEX('на отправку (3)'!R:R,MATCH($V14,'на отправку (3)'!$B:$B,0),1),0)</f>
        <v>0</v>
      </c>
      <c r="O14" s="92">
        <f>IFERROR(INDEX('на отправку (3)'!S:S,MATCH($V14,'на отправку (3)'!$B:$B,0),1),0)</f>
        <v>2</v>
      </c>
      <c r="P14" s="92">
        <f>IFERROR(INDEX('на отправку (3)'!T:T,MATCH($V14,'на отправку (3)'!$B:$B,0),1),0)</f>
        <v>2</v>
      </c>
      <c r="Q14" s="92">
        <f>IFERROR(INDEX('на отправку (3)'!U:U,MATCH($V14,'на отправку (3)'!$B:$B,0),1),0)</f>
        <v>1</v>
      </c>
      <c r="R14" s="129">
        <f>IFERROR(INDEX('на отправку (3)'!V:V,MATCH($V14,'на отправку (3)'!$B:$B,0),1),0)</f>
        <v>0</v>
      </c>
      <c r="S14" s="92">
        <f>IFERROR(INDEX('на отправку (3)'!W:W,MATCH($V14,'на отправку (3)'!$B:$B,0),1),0)</f>
        <v>0</v>
      </c>
      <c r="U14" s="71">
        <f t="shared" si="0"/>
        <v>0</v>
      </c>
      <c r="V14" s="89" t="str">
        <f t="shared" si="1"/>
        <v>021002№4</v>
      </c>
      <c r="W14" s="8">
        <f>IFERROR(INDEX('на отправку (3)'!AB:AB,MATCH($V14,'на отправку (3)'!$B:$B,0),1),0)</f>
        <v>0.86111111100000004</v>
      </c>
      <c r="X14" s="8">
        <f>IFERROR(INDEX('на отправку (3)'!AC:AC,MATCH($V14,'на отправку (3)'!$B:$B,0),1),0)</f>
        <v>1</v>
      </c>
      <c r="Y14" s="8">
        <v>2</v>
      </c>
      <c r="Z14" s="8">
        <f t="shared" si="2"/>
        <v>0</v>
      </c>
    </row>
    <row r="15" spans="1:26" ht="69" customHeight="1" x14ac:dyDescent="0.25">
      <c r="A15" s="201" t="s">
        <v>2502</v>
      </c>
      <c r="B15" s="186">
        <v>6</v>
      </c>
      <c r="C15" s="124">
        <v>5</v>
      </c>
      <c r="D15" s="92">
        <f>IFERROR(INDEX('на отправку (3)'!G:G,MATCH($V15,'на отправку (3)'!$B:$B,0),1),0)</f>
        <v>7</v>
      </c>
      <c r="E15" s="92">
        <f>IFERROR(INDEX('на отправку (3)'!H:H,MATCH($V15,'на отправку (3)'!$B:$B,0),1),0)</f>
        <v>7</v>
      </c>
      <c r="F15" s="92">
        <f>IFERROR(INDEX('на отправку (3)'!I:I,MATCH($V15,'на отправку (3)'!$B:$B,0),1),0)</f>
        <v>1</v>
      </c>
      <c r="G15" s="188" t="s">
        <v>12</v>
      </c>
      <c r="H15" s="92">
        <f>IFERROR(INDEX('на отправку (3)'!K:K,MATCH($V15,'на отправку (3)'!$B:$B,0),1),0)/100</f>
        <v>0</v>
      </c>
      <c r="I15" s="188" t="s">
        <v>12</v>
      </c>
      <c r="J15" s="129">
        <f>IFERROR(INDEX('на отправку (3)'!N:N,MATCH($V15,'на отправку (3)'!$B:$B,0),1),0)</f>
        <v>2</v>
      </c>
      <c r="K15" s="92">
        <f>IFERROR(INDEX('на отправку (3)'!O:O,MATCH($V15,'на отправку (3)'!$B:$B,0),1),0)</f>
        <v>2</v>
      </c>
      <c r="L15" s="92">
        <f>IFERROR(INDEX('на отправку (3)'!P:P,MATCH($V15,'на отправку (3)'!$B:$B,0),1),0)</f>
        <v>4</v>
      </c>
      <c r="M15" s="92">
        <f>IFERROR(INDEX('на отправку (3)'!Q:Q,MATCH($V15,'на отправку (3)'!$B:$B,0),1),0)</f>
        <v>1</v>
      </c>
      <c r="N15" s="92">
        <f>IFERROR(INDEX('на отправку (3)'!R:R,MATCH($V15,'на отправку (3)'!$B:$B,0),1),0)</f>
        <v>0</v>
      </c>
      <c r="O15" s="92">
        <f>IFERROR(INDEX('на отправку (3)'!S:S,MATCH($V15,'на отправку (3)'!$B:$B,0),1),0)</f>
        <v>10</v>
      </c>
      <c r="P15" s="92">
        <f>IFERROR(INDEX('на отправку (3)'!T:T,MATCH($V15,'на отправку (3)'!$B:$B,0),1),0)</f>
        <v>10</v>
      </c>
      <c r="Q15" s="92">
        <f>IFERROR(INDEX('на отправку (3)'!U:U,MATCH($V15,'на отправку (3)'!$B:$B,0),1),0)</f>
        <v>1</v>
      </c>
      <c r="R15" s="129">
        <f>IFERROR(INDEX('на отправку (3)'!V:V,MATCH($V15,'на отправку (3)'!$B:$B,0),1),0)</f>
        <v>0</v>
      </c>
      <c r="S15" s="92">
        <f>IFERROR(INDEX('на отправку (3)'!W:W,MATCH($V15,'на отправку (3)'!$B:$B,0),1),0)</f>
        <v>0</v>
      </c>
      <c r="U15" s="71">
        <f t="shared" si="0"/>
        <v>1</v>
      </c>
      <c r="V15" s="89" t="str">
        <f t="shared" si="1"/>
        <v>021002№5</v>
      </c>
      <c r="W15" s="8">
        <f>IFERROR(INDEX('на отправку (3)'!AB:AB,MATCH($V15,'на отправку (3)'!$B:$B,0),1),0)</f>
        <v>0.56594488200000004</v>
      </c>
      <c r="X15" s="8">
        <f>IFERROR(INDEX('на отправку (3)'!AC:AC,MATCH($V15,'на отправку (3)'!$B:$B,0),1),0)</f>
        <v>1</v>
      </c>
      <c r="Y15" s="8">
        <v>2</v>
      </c>
      <c r="Z15" s="8">
        <f t="shared" si="2"/>
        <v>2</v>
      </c>
    </row>
    <row r="16" spans="1:26" ht="79.5" customHeight="1" x14ac:dyDescent="0.25">
      <c r="A16" s="201" t="s">
        <v>3118</v>
      </c>
      <c r="B16" s="186">
        <v>7</v>
      </c>
      <c r="C16" s="124">
        <v>6</v>
      </c>
      <c r="D16" s="92">
        <f>IFERROR(INDEX('на отправку (3)'!G:G,MATCH($V16,'на отправку (3)'!$B:$B,0),1),0)</f>
        <v>0</v>
      </c>
      <c r="E16" s="92">
        <f>IFERROR(INDEX('на отправку (3)'!H:H,MATCH($V16,'на отправку (3)'!$B:$B,0),1),0)</f>
        <v>0</v>
      </c>
      <c r="F16" s="92">
        <f>IFERROR(INDEX('на отправку (3)'!I:I,MATCH($V16,'на отправку (3)'!$B:$B,0),1),0)</f>
        <v>0</v>
      </c>
      <c r="G16" s="188" t="s">
        <v>12</v>
      </c>
      <c r="H16" s="92">
        <f>IFERROR(INDEX('на отправку (3)'!K:K,MATCH($V16,'на отправку (3)'!$B:$B,0),1),0)/100</f>
        <v>0</v>
      </c>
      <c r="I16" s="188" t="s">
        <v>12</v>
      </c>
      <c r="J16" s="129">
        <f>IFERROR(INDEX('на отправку (3)'!N:N,MATCH($V16,'на отправку (3)'!$B:$B,0),1),0)</f>
        <v>0</v>
      </c>
      <c r="K16" s="92">
        <f>IFERROR(INDEX('на отправку (3)'!O:O,MATCH($V16,'на отправку (3)'!$B:$B,0),1),0)</f>
        <v>0</v>
      </c>
      <c r="L16" s="92">
        <f>IFERROR(INDEX('на отправку (3)'!P:P,MATCH($V16,'на отправку (3)'!$B:$B,0),1),0)</f>
        <v>0</v>
      </c>
      <c r="M16" s="92">
        <f>IFERROR(INDEX('на отправку (3)'!Q:Q,MATCH($V16,'на отправку (3)'!$B:$B,0),1),0)</f>
        <v>2</v>
      </c>
      <c r="N16" s="92">
        <f>IFERROR(INDEX('на отправку (3)'!R:R,MATCH($V16,'на отправку (3)'!$B:$B,0),1),0)</f>
        <v>0</v>
      </c>
      <c r="O16" s="92">
        <f>IFERROR(INDEX('на отправку (3)'!S:S,MATCH($V16,'на отправку (3)'!$B:$B,0),1),0)</f>
        <v>0</v>
      </c>
      <c r="P16" s="92">
        <f>IFERROR(INDEX('на отправку (3)'!T:T,MATCH($V16,'на отправку (3)'!$B:$B,0),1),0)</f>
        <v>0</v>
      </c>
      <c r="Q16" s="92">
        <f>IFERROR(INDEX('на отправку (3)'!U:U,MATCH($V16,'на отправку (3)'!$B:$B,0),1),0)</f>
        <v>0</v>
      </c>
      <c r="R16" s="129">
        <f>IFERROR(INDEX('на отправку (3)'!V:V,MATCH($V16,'на отправку (3)'!$B:$B,0),1),0)</f>
        <v>0</v>
      </c>
      <c r="S16" s="92">
        <f>IFERROR(INDEX('на отправку (3)'!W:W,MATCH($V16,'на отправку (3)'!$B:$B,0),1),0)</f>
        <v>0</v>
      </c>
      <c r="U16" s="71">
        <f t="shared" si="0"/>
        <v>0</v>
      </c>
      <c r="V16" s="89" t="str">
        <f t="shared" si="1"/>
        <v>021002№6</v>
      </c>
      <c r="W16" s="8">
        <f>IFERROR(INDEX('на отправку (3)'!AB:AB,MATCH($V16,'на отправку (3)'!$B:$B,0),1),0)</f>
        <v>0.3</v>
      </c>
      <c r="X16" s="8">
        <f>IFERROR(INDEX('на отправку (3)'!AC:AC,MATCH($V16,'на отправку (3)'!$B:$B,0),1),0)</f>
        <v>1</v>
      </c>
      <c r="Y16" s="8">
        <v>3</v>
      </c>
      <c r="Z16" s="8">
        <f t="shared" si="2"/>
        <v>0</v>
      </c>
    </row>
    <row r="17" spans="1:26" ht="68.25" customHeight="1" x14ac:dyDescent="0.25">
      <c r="A17" s="201" t="s">
        <v>3119</v>
      </c>
      <c r="B17" s="186">
        <v>8</v>
      </c>
      <c r="C17" s="124">
        <v>22</v>
      </c>
      <c r="D17" s="92">
        <f>IFERROR(INDEX('на отправку (3)'!G:G,MATCH($V17,'на отправку (3)'!$B:$B,0),1),0)</f>
        <v>0</v>
      </c>
      <c r="E17" s="92">
        <f>IFERROR(INDEX('на отправку (3)'!H:H,MATCH($V17,'на отправку (3)'!$B:$B,0),1),0)</f>
        <v>0</v>
      </c>
      <c r="F17" s="92">
        <f>IFERROR(INDEX('на отправку (3)'!I:I,MATCH($V17,'на отправку (3)'!$B:$B,0),1),0)</f>
        <v>0</v>
      </c>
      <c r="G17" s="188" t="s">
        <v>12</v>
      </c>
      <c r="H17" s="92">
        <f>IFERROR(INDEX('на отправку (3)'!K:K,MATCH($V17,'на отправку (3)'!$B:$B,0),1),0)/100</f>
        <v>0</v>
      </c>
      <c r="I17" s="188" t="s">
        <v>12</v>
      </c>
      <c r="J17" s="129">
        <f>IFERROR(INDEX('на отправку (3)'!N:N,MATCH($V17,'на отправку (3)'!$B:$B,0),1),0)</f>
        <v>0</v>
      </c>
      <c r="K17" s="92">
        <f>IFERROR(INDEX('на отправку (3)'!O:O,MATCH($V17,'на отправку (3)'!$B:$B,0),1),0)</f>
        <v>0</v>
      </c>
      <c r="L17" s="92">
        <f>IFERROR(INDEX('на отправку (3)'!P:P,MATCH($V17,'на отправку (3)'!$B:$B,0),1),0)</f>
        <v>0</v>
      </c>
      <c r="M17" s="92">
        <f>IFERROR(INDEX('на отправку (3)'!Q:Q,MATCH($V17,'на отправку (3)'!$B:$B,0),1),0)</f>
        <v>2</v>
      </c>
      <c r="N17" s="92">
        <f>IFERROR(INDEX('на отправку (3)'!R:R,MATCH($V17,'на отправку (3)'!$B:$B,0),1),0)</f>
        <v>0</v>
      </c>
      <c r="O17" s="92">
        <f>IFERROR(INDEX('на отправку (3)'!S:S,MATCH($V17,'на отправку (3)'!$B:$B,0),1),0)</f>
        <v>0</v>
      </c>
      <c r="P17" s="92">
        <f>IFERROR(INDEX('на отправку (3)'!T:T,MATCH($V17,'на отправку (3)'!$B:$B,0),1),0)</f>
        <v>2</v>
      </c>
      <c r="Q17" s="92">
        <f>IFERROR(INDEX('на отправку (3)'!U:U,MATCH($V17,'на отправку (3)'!$B:$B,0),1),0)</f>
        <v>0</v>
      </c>
      <c r="R17" s="129">
        <f>IFERROR(INDEX('на отправку (3)'!V:V,MATCH($V17,'на отправку (3)'!$B:$B,0),1),0)</f>
        <v>0</v>
      </c>
      <c r="S17" s="92">
        <f>IFERROR(INDEX('на отправку (3)'!W:W,MATCH($V17,'на отправку (3)'!$B:$B,0),1),0)</f>
        <v>0</v>
      </c>
      <c r="U17" s="71">
        <f t="shared" si="0"/>
        <v>0</v>
      </c>
      <c r="V17" s="89" t="str">
        <f t="shared" si="1"/>
        <v>021002№22</v>
      </c>
      <c r="W17" s="8">
        <f>IFERROR(INDEX('на отправку (3)'!AB:AB,MATCH($V17,'на отправку (3)'!$B:$B,0),1),0)</f>
        <v>0.4</v>
      </c>
      <c r="X17" s="8">
        <f>IFERROR(INDEX('на отправку (3)'!AC:AC,MATCH($V17,'на отправку (3)'!$B:$B,0),1),0)</f>
        <v>1</v>
      </c>
      <c r="Y17" s="8">
        <v>3</v>
      </c>
      <c r="Z17" s="8">
        <f t="shared" si="2"/>
        <v>0</v>
      </c>
    </row>
    <row r="18" spans="1:26" ht="147.75" customHeight="1" x14ac:dyDescent="0.25">
      <c r="A18" s="201" t="s">
        <v>3120</v>
      </c>
      <c r="B18" s="186">
        <v>9</v>
      </c>
      <c r="C18" s="124">
        <v>7</v>
      </c>
      <c r="D18" s="92">
        <f>IFERROR(INDEX('на отправку (3)'!G:G,MATCH($V18,'на отправку (3)'!$B:$B,0),1),0)</f>
        <v>2110</v>
      </c>
      <c r="E18" s="92">
        <f>IFERROR(INDEX('на отправку (3)'!H:H,MATCH($V18,'на отправку (3)'!$B:$B,0),1),0)</f>
        <v>2110</v>
      </c>
      <c r="F18" s="92">
        <f>IFERROR(INDEX('на отправку (3)'!I:I,MATCH($V18,'на отправку (3)'!$B:$B,0),1),0)</f>
        <v>1</v>
      </c>
      <c r="G18" s="189">
        <v>1</v>
      </c>
      <c r="H18" s="92">
        <f>IFERROR(INDEX('на отправку (3)'!K:K,MATCH($V18,'на отправку (3)'!$B:$B,0),1),0)/100</f>
        <v>0</v>
      </c>
      <c r="I18" s="191">
        <f>IFERROR(INDEX('на отправку (3)'!M:M,MATCH($V18,'на отправку (3)'!$B:$B,0),1),0)</f>
        <v>1</v>
      </c>
      <c r="J18" s="129">
        <f>IFERROR(INDEX('на отправку (3)'!N:N,MATCH($V18,'на отправку (3)'!$B:$B,0),1),0)</f>
        <v>2</v>
      </c>
      <c r="K18" s="92" t="str">
        <f>IFERROR(INDEX('на отправку (3)'!O:O,MATCH($V18,'на отправку (3)'!$B:$B,0),1),0)</f>
        <v>x</v>
      </c>
      <c r="L18" s="92">
        <f>IFERROR(INDEX('на отправку (3)'!P:P,MATCH($V18,'на отправку (3)'!$B:$B,0),1),0)</f>
        <v>6</v>
      </c>
      <c r="M18" s="92">
        <f>IFERROR(INDEX('на отправку (3)'!Q:Q,MATCH($V18,'на отправку (3)'!$B:$B,0),1),0)</f>
        <v>1</v>
      </c>
      <c r="N18" s="92">
        <f>IFERROR(INDEX('на отправку (3)'!R:R,MATCH($V18,'на отправку (3)'!$B:$B,0),1),0)</f>
        <v>0</v>
      </c>
      <c r="O18" s="92">
        <f>IFERROR(INDEX('на отправку (3)'!S:S,MATCH($V18,'на отправку (3)'!$B:$B,0),1),0)</f>
        <v>1942</v>
      </c>
      <c r="P18" s="92">
        <f>IFERROR(INDEX('на отправку (3)'!T:T,MATCH($V18,'на отправку (3)'!$B:$B,0),1),0)</f>
        <v>1942</v>
      </c>
      <c r="Q18" s="92">
        <f>IFERROR(INDEX('на отправку (3)'!U:U,MATCH($V18,'на отправку (3)'!$B:$B,0),1),0)</f>
        <v>1</v>
      </c>
      <c r="R18" s="129">
        <f>IFERROR(INDEX('на отправку (3)'!V:V,MATCH($V18,'на отправку (3)'!$B:$B,0),1),0)</f>
        <v>0</v>
      </c>
      <c r="S18" s="92">
        <f>IFERROR(INDEX('на отправку (3)'!W:W,MATCH($V18,'на отправку (3)'!$B:$B,0),1),0)</f>
        <v>0</v>
      </c>
      <c r="U18" s="71">
        <f t="shared" si="0"/>
        <v>1</v>
      </c>
      <c r="V18" s="89" t="str">
        <f t="shared" si="1"/>
        <v>021002№7</v>
      </c>
      <c r="W18" s="8">
        <f>IFERROR(INDEX('на отправку (3)'!AB:AB,MATCH($V18,'на отправку (3)'!$B:$B,0),1),0)</f>
        <v>1</v>
      </c>
      <c r="X18" s="8">
        <f>IFERROR(INDEX('на отправку (3)'!AC:AC,MATCH($V18,'на отправку (3)'!$B:$B,0),1),0)</f>
        <v>1</v>
      </c>
      <c r="Y18" s="8">
        <v>2</v>
      </c>
      <c r="Z18" s="8">
        <f t="shared" si="2"/>
        <v>2</v>
      </c>
    </row>
    <row r="19" spans="1:26" ht="59.25" customHeight="1" x14ac:dyDescent="0.25">
      <c r="A19" s="201" t="s">
        <v>3121</v>
      </c>
      <c r="B19" s="186">
        <v>10</v>
      </c>
      <c r="C19" s="124">
        <v>8</v>
      </c>
      <c r="D19" s="92">
        <f>IFERROR(INDEX('на отправку (3)'!G:G,MATCH($V19,'на отправку (3)'!$B:$B,0),1),0)</f>
        <v>175</v>
      </c>
      <c r="E19" s="92">
        <f>IFERROR(INDEX('на отправку (3)'!H:H,MATCH($V19,'на отправку (3)'!$B:$B,0),1),0)</f>
        <v>11447</v>
      </c>
      <c r="F19" s="92">
        <f>IFERROR(INDEX('на отправку (3)'!I:I,MATCH($V19,'на отправку (3)'!$B:$B,0),1),0)</f>
        <v>1.5287848E-2</v>
      </c>
      <c r="G19" s="188" t="s">
        <v>12</v>
      </c>
      <c r="H19" s="92">
        <f>IFERROR(INDEX('на отправку (3)'!K:K,MATCH($V19,'на отправку (3)'!$B:$B,0),1),0)/100</f>
        <v>-8.0123218999999992E-4</v>
      </c>
      <c r="I19" s="192" t="str">
        <f>IFERROR(INDEX('на отправку (3)'!M:M,MATCH($V19,'на отправку (3)'!$B:$B,0),1),0)</f>
        <v>x</v>
      </c>
      <c r="J19" s="129">
        <f>IFERROR(INDEX('на отправку (3)'!N:N,MATCH($V19,'на отправку (3)'!$B:$B,0),1),0)</f>
        <v>2</v>
      </c>
      <c r="K19" s="92">
        <f>IFERROR(INDEX('на отправку (3)'!O:O,MATCH($V19,'на отправку (3)'!$B:$B,0),1),0)</f>
        <v>0</v>
      </c>
      <c r="L19" s="92">
        <f>IFERROR(INDEX('на отправку (3)'!P:P,MATCH($V19,'на отправку (3)'!$B:$B,0),1),0)</f>
        <v>1</v>
      </c>
      <c r="M19" s="92">
        <f>IFERROR(INDEX('на отправку (3)'!Q:Q,MATCH($V19,'на отправку (3)'!$B:$B,0),1),0)</f>
        <v>1</v>
      </c>
      <c r="N19" s="92">
        <f>IFERROR(INDEX('на отправку (3)'!R:R,MATCH($V19,'на отправку (3)'!$B:$B,0),1),0)</f>
        <v>0</v>
      </c>
      <c r="O19" s="92">
        <f>IFERROR(INDEX('на отправку (3)'!S:S,MATCH($V19,'на отправку (3)'!$B:$B,0),1),0)</f>
        <v>176</v>
      </c>
      <c r="P19" s="92">
        <f>IFERROR(INDEX('на отправку (3)'!T:T,MATCH($V19,'на отправку (3)'!$B:$B,0),1),0)</f>
        <v>10590</v>
      </c>
      <c r="Q19" s="92">
        <f>IFERROR(INDEX('на отправку (3)'!U:U,MATCH($V19,'на отправку (3)'!$B:$B,0),1),0)</f>
        <v>1.6619452E-2</v>
      </c>
      <c r="R19" s="129">
        <f>IFERROR(INDEX('на отправку (3)'!V:V,MATCH($V19,'на отправку (3)'!$B:$B,0),1),0)</f>
        <v>0</v>
      </c>
      <c r="S19" s="92">
        <f>IFERROR(INDEX('на отправку (3)'!W:W,MATCH($V19,'на отправку (3)'!$B:$B,0),1),0)</f>
        <v>0</v>
      </c>
      <c r="U19" s="71">
        <f t="shared" si="0"/>
        <v>1</v>
      </c>
      <c r="V19" s="89" t="str">
        <f t="shared" si="1"/>
        <v>021002№8</v>
      </c>
      <c r="W19" s="8">
        <f>IFERROR(INDEX('на отправку (3)'!AB:AB,MATCH($V19,'на отправку (3)'!$B:$B,0),1),0)</f>
        <v>1.4606701999999999E-2</v>
      </c>
      <c r="X19" s="8">
        <f>IFERROR(INDEX('на отправку (3)'!AC:AC,MATCH($V19,'на отправку (3)'!$B:$B,0),1),0)</f>
        <v>0</v>
      </c>
      <c r="Y19" s="8">
        <v>2</v>
      </c>
      <c r="Z19" s="8">
        <f t="shared" si="2"/>
        <v>2</v>
      </c>
    </row>
    <row r="20" spans="1:26" ht="62.25" customHeight="1" x14ac:dyDescent="0.25">
      <c r="A20" s="201" t="s">
        <v>2507</v>
      </c>
      <c r="B20" s="186">
        <v>11</v>
      </c>
      <c r="C20" s="124">
        <v>9</v>
      </c>
      <c r="D20" s="92">
        <f>IFERROR(INDEX('на отправку (3)'!G:G,MATCH($V20,'на отправку (3)'!$B:$B,0),1),0)</f>
        <v>341</v>
      </c>
      <c r="E20" s="92">
        <f>IFERROR(INDEX('на отправку (3)'!H:H,MATCH($V20,'на отправку (3)'!$B:$B,0),1),0)</f>
        <v>356</v>
      </c>
      <c r="F20" s="92">
        <f>IFERROR(INDEX('на отправку (3)'!I:I,MATCH($V20,'на отправку (3)'!$B:$B,0),1),0)</f>
        <v>0.95786516899999996</v>
      </c>
      <c r="G20" s="189">
        <v>1</v>
      </c>
      <c r="H20" s="92">
        <f>IFERROR(INDEX('на отправку (3)'!K:K,MATCH($V20,'на отправку (3)'!$B:$B,0),1),0)/100</f>
        <v>9.8141252299999999E-3</v>
      </c>
      <c r="I20" s="191">
        <f>IFERROR(INDEX('на отправку (3)'!M:M,MATCH($V20,'на отправку (3)'!$B:$B,0),1),0)</f>
        <v>0.95786516899999996</v>
      </c>
      <c r="J20" s="129">
        <f>IFERROR(INDEX('на отправку (3)'!N:N,MATCH($V20,'на отправку (3)'!$B:$B,0),1),0)</f>
        <v>0.5</v>
      </c>
      <c r="K20" s="92" t="str">
        <f>IFERROR(INDEX('на отправку (3)'!O:O,MATCH($V20,'на отправку (3)'!$B:$B,0),1),0)</f>
        <v>x</v>
      </c>
      <c r="L20" s="92">
        <f>IFERROR(INDEX('на отправку (3)'!P:P,MATCH($V20,'на отправку (3)'!$B:$B,0),1),0)</f>
        <v>5</v>
      </c>
      <c r="M20" s="92">
        <f>IFERROR(INDEX('на отправку (3)'!Q:Q,MATCH($V20,'на отправку (3)'!$B:$B,0),1),0)</f>
        <v>1</v>
      </c>
      <c r="N20" s="92">
        <f>IFERROR(INDEX('на отправку (3)'!R:R,MATCH($V20,'на отправку (3)'!$B:$B,0),1),0)</f>
        <v>0</v>
      </c>
      <c r="O20" s="92">
        <f>IFERROR(INDEX('на отправку (3)'!S:S,MATCH($V20,'на отправку (3)'!$B:$B,0),1),0)</f>
        <v>525</v>
      </c>
      <c r="P20" s="92">
        <f>IFERROR(INDEX('на отправку (3)'!T:T,MATCH($V20,'на отправку (3)'!$B:$B,0),1),0)</f>
        <v>1086</v>
      </c>
      <c r="Q20" s="92">
        <f>IFERROR(INDEX('на отправку (3)'!U:U,MATCH($V20,'на отправку (3)'!$B:$B,0),1),0)</f>
        <v>0.483425414</v>
      </c>
      <c r="R20" s="129">
        <f>IFERROR(INDEX('на отправку (3)'!V:V,MATCH($V20,'на отправку (3)'!$B:$B,0),1),0)</f>
        <v>0</v>
      </c>
      <c r="S20" s="92">
        <f>IFERROR(INDEX('на отправку (3)'!W:W,MATCH($V20,'на отправку (3)'!$B:$B,0),1),0)</f>
        <v>0</v>
      </c>
      <c r="U20" s="71">
        <f t="shared" si="0"/>
        <v>1</v>
      </c>
      <c r="V20" s="89" t="str">
        <f t="shared" si="1"/>
        <v>021002№9</v>
      </c>
      <c r="W20" s="8">
        <f>IFERROR(INDEX('на отправку (3)'!AB:AB,MATCH($V20,'на отправку (3)'!$B:$B,0),1),0)</f>
        <v>0.93642591900000005</v>
      </c>
      <c r="X20" s="8">
        <f>IFERROR(INDEX('на отправку (3)'!AC:AC,MATCH($V20,'на отправку (3)'!$B:$B,0),1),0)</f>
        <v>0</v>
      </c>
      <c r="Y20" s="8">
        <v>1</v>
      </c>
      <c r="Z20" s="8">
        <f t="shared" si="2"/>
        <v>1</v>
      </c>
    </row>
    <row r="21" spans="1:26" ht="70.5" customHeight="1" x14ac:dyDescent="0.25">
      <c r="A21" s="201" t="s">
        <v>3122</v>
      </c>
      <c r="B21" s="186">
        <v>12</v>
      </c>
      <c r="C21" s="124">
        <v>10</v>
      </c>
      <c r="D21" s="92">
        <f>IFERROR(INDEX('на отправку (3)'!G:G,MATCH($V21,'на отправку (3)'!$B:$B,0),1),0)</f>
        <v>7</v>
      </c>
      <c r="E21" s="92">
        <f>IFERROR(INDEX('на отправку (3)'!H:H,MATCH($V21,'на отправку (3)'!$B:$B,0),1),0)</f>
        <v>7</v>
      </c>
      <c r="F21" s="92">
        <f>IFERROR(INDEX('на отправку (3)'!I:I,MATCH($V21,'на отправку (3)'!$B:$B,0),1),0)</f>
        <v>1</v>
      </c>
      <c r="G21" s="189">
        <v>1</v>
      </c>
      <c r="H21" s="92">
        <f>IFERROR(INDEX('на отправку (3)'!K:K,MATCH($V21,'на отправку (3)'!$B:$B,0),1),0)/100</f>
        <v>0</v>
      </c>
      <c r="I21" s="191">
        <f>IFERROR(INDEX('на отправку (3)'!M:M,MATCH($V21,'на отправку (3)'!$B:$B,0),1),0)</f>
        <v>1</v>
      </c>
      <c r="J21" s="129">
        <f>IFERROR(INDEX('на отправку (3)'!N:N,MATCH($V21,'на отправку (3)'!$B:$B,0),1),0)</f>
        <v>1</v>
      </c>
      <c r="K21" s="92" t="str">
        <f>IFERROR(INDEX('на отправку (3)'!O:O,MATCH($V21,'на отправку (3)'!$B:$B,0),1),0)</f>
        <v>x</v>
      </c>
      <c r="L21" s="92">
        <f>IFERROR(INDEX('на отправку (3)'!P:P,MATCH($V21,'на отправку (3)'!$B:$B,0),1),0)</f>
        <v>6</v>
      </c>
      <c r="M21" s="92">
        <f>IFERROR(INDEX('на отправку (3)'!Q:Q,MATCH($V21,'на отправку (3)'!$B:$B,0),1),0)</f>
        <v>1</v>
      </c>
      <c r="N21" s="92">
        <f>IFERROR(INDEX('на отправку (3)'!R:R,MATCH($V21,'на отправку (3)'!$B:$B,0),1),0)</f>
        <v>0</v>
      </c>
      <c r="O21" s="92">
        <f>IFERROR(INDEX('на отправку (3)'!S:S,MATCH($V21,'на отправку (3)'!$B:$B,0),1),0)</f>
        <v>19</v>
      </c>
      <c r="P21" s="92">
        <f>IFERROR(INDEX('на отправку (3)'!T:T,MATCH($V21,'на отправку (3)'!$B:$B,0),1),0)</f>
        <v>19</v>
      </c>
      <c r="Q21" s="92">
        <f>IFERROR(INDEX('на отправку (3)'!U:U,MATCH($V21,'на отправку (3)'!$B:$B,0),1),0)</f>
        <v>1</v>
      </c>
      <c r="R21" s="129">
        <f>IFERROR(INDEX('на отправку (3)'!V:V,MATCH($V21,'на отправку (3)'!$B:$B,0),1),0)</f>
        <v>0</v>
      </c>
      <c r="S21" s="92">
        <f>IFERROR(INDEX('на отправку (3)'!W:W,MATCH($V21,'на отправку (3)'!$B:$B,0),1),0)</f>
        <v>0</v>
      </c>
      <c r="U21" s="71">
        <f t="shared" si="0"/>
        <v>1</v>
      </c>
      <c r="V21" s="89" t="str">
        <f t="shared" si="1"/>
        <v>021002№10</v>
      </c>
      <c r="W21" s="8">
        <f>IFERROR(INDEX('на отправку (3)'!AB:AB,MATCH($V21,'на отправку (3)'!$B:$B,0),1),0)</f>
        <v>1</v>
      </c>
      <c r="X21" s="8">
        <f>IFERROR(INDEX('на отправку (3)'!AC:AC,MATCH($V21,'на отправку (3)'!$B:$B,0),1),0)</f>
        <v>0</v>
      </c>
      <c r="Y21" s="8">
        <v>1</v>
      </c>
      <c r="Z21" s="8">
        <f t="shared" si="2"/>
        <v>1</v>
      </c>
    </row>
    <row r="22" spans="1:26" ht="56.25" customHeight="1" x14ac:dyDescent="0.25">
      <c r="A22" s="201" t="s">
        <v>3123</v>
      </c>
      <c r="B22" s="186">
        <v>13</v>
      </c>
      <c r="C22" s="124">
        <v>11</v>
      </c>
      <c r="D22" s="92">
        <f>IFERROR(INDEX('на отправку (3)'!G:G,MATCH($V22,'на отправку (3)'!$B:$B,0),1),0)</f>
        <v>38</v>
      </c>
      <c r="E22" s="92">
        <f>IFERROR(INDEX('на отправку (3)'!H:H,MATCH($V22,'на отправку (3)'!$B:$B,0),1),0)</f>
        <v>38</v>
      </c>
      <c r="F22" s="92">
        <f>IFERROR(INDEX('на отправку (3)'!I:I,MATCH($V22,'на отправку (3)'!$B:$B,0),1),0)</f>
        <v>1</v>
      </c>
      <c r="G22" s="189">
        <v>1</v>
      </c>
      <c r="H22" s="92">
        <f>IFERROR(INDEX('на отправку (3)'!K:K,MATCH($V22,'на отправку (3)'!$B:$B,0),1),0)/100</f>
        <v>0</v>
      </c>
      <c r="I22" s="191">
        <f>IFERROR(INDEX('на отправку (3)'!M:M,MATCH($V22,'на отправку (3)'!$B:$B,0),1),0)</f>
        <v>1</v>
      </c>
      <c r="J22" s="129">
        <f>IFERROR(INDEX('на отправку (3)'!N:N,MATCH($V22,'на отправку (3)'!$B:$B,0),1),0)</f>
        <v>2</v>
      </c>
      <c r="K22" s="92" t="str">
        <f>IFERROR(INDEX('на отправку (3)'!O:O,MATCH($V22,'на отправку (3)'!$B:$B,0),1),0)</f>
        <v>x</v>
      </c>
      <c r="L22" s="92">
        <f>IFERROR(INDEX('на отправку (3)'!P:P,MATCH($V22,'на отправку (3)'!$B:$B,0),1),0)</f>
        <v>6</v>
      </c>
      <c r="M22" s="92">
        <f>IFERROR(INDEX('на отправку (3)'!Q:Q,MATCH($V22,'на отправку (3)'!$B:$B,0),1),0)</f>
        <v>1</v>
      </c>
      <c r="N22" s="92">
        <f>IFERROR(INDEX('на отправку (3)'!R:R,MATCH($V22,'на отправку (3)'!$B:$B,0),1),0)</f>
        <v>0</v>
      </c>
      <c r="O22" s="92">
        <f>IFERROR(INDEX('на отправку (3)'!S:S,MATCH($V22,'на отправку (3)'!$B:$B,0),1),0)</f>
        <v>68</v>
      </c>
      <c r="P22" s="92">
        <f>IFERROR(INDEX('на отправку (3)'!T:T,MATCH($V22,'на отправку (3)'!$B:$B,0),1),0)</f>
        <v>68</v>
      </c>
      <c r="Q22" s="92">
        <f>IFERROR(INDEX('на отправку (3)'!U:U,MATCH($V22,'на отправку (3)'!$B:$B,0),1),0)</f>
        <v>1</v>
      </c>
      <c r="R22" s="129">
        <f>IFERROR(INDEX('на отправку (3)'!V:V,MATCH($V22,'на отправку (3)'!$B:$B,0),1),0)</f>
        <v>0</v>
      </c>
      <c r="S22" s="92">
        <f>IFERROR(INDEX('на отправку (3)'!W:W,MATCH($V22,'на отправку (3)'!$B:$B,0),1),0)</f>
        <v>0</v>
      </c>
      <c r="U22" s="71">
        <f t="shared" si="0"/>
        <v>1</v>
      </c>
      <c r="V22" s="89" t="str">
        <f t="shared" si="1"/>
        <v>021002№11</v>
      </c>
      <c r="W22" s="8">
        <f>IFERROR(INDEX('на отправку (3)'!AB:AB,MATCH($V22,'на отправку (3)'!$B:$B,0),1),0)</f>
        <v>1</v>
      </c>
      <c r="X22" s="8">
        <f>IFERROR(INDEX('на отправку (3)'!AC:AC,MATCH($V22,'на отправку (3)'!$B:$B,0),1),0)</f>
        <v>0</v>
      </c>
      <c r="Y22" s="8">
        <v>2</v>
      </c>
      <c r="Z22" s="8">
        <f t="shared" si="2"/>
        <v>2</v>
      </c>
    </row>
    <row r="23" spans="1:26" ht="66.75" customHeight="1" x14ac:dyDescent="0.25">
      <c r="A23" s="201" t="s">
        <v>3124</v>
      </c>
      <c r="B23" s="186">
        <v>14</v>
      </c>
      <c r="C23" s="124">
        <v>12</v>
      </c>
      <c r="D23" s="92">
        <f>IFERROR(INDEX('на отправку (3)'!G:G,MATCH($V23,'на отправку (3)'!$B:$B,0),1),0)</f>
        <v>448</v>
      </c>
      <c r="E23" s="92">
        <f>IFERROR(INDEX('на отправку (3)'!H:H,MATCH($V23,'на отправку (3)'!$B:$B,0),1),0)</f>
        <v>11809</v>
      </c>
      <c r="F23" s="92">
        <f>IFERROR(INDEX('на отправку (3)'!I:I,MATCH($V23,'на отправку (3)'!$B:$B,0),1),0)</f>
        <v>3.7937167000000001E-2</v>
      </c>
      <c r="G23" s="188" t="s">
        <v>12</v>
      </c>
      <c r="H23" s="92">
        <f>IFERROR(INDEX('на отправку (3)'!K:K,MATCH($V23,'на отправку (3)'!$B:$B,0),1),0)/100</f>
        <v>1.4849008999999998E-3</v>
      </c>
      <c r="I23" s="188" t="s">
        <v>12</v>
      </c>
      <c r="J23" s="129">
        <f>IFERROR(INDEX('на отправку (3)'!N:N,MATCH($V23,'на отправку (3)'!$B:$B,0),1),0)</f>
        <v>0</v>
      </c>
      <c r="K23" s="92">
        <f>IFERROR(INDEX('на отправку (3)'!O:O,MATCH($V23,'на отправку (3)'!$B:$B,0),1),0)</f>
        <v>0</v>
      </c>
      <c r="L23" s="92">
        <f>IFERROR(INDEX('на отправку (3)'!P:P,MATCH($V23,'на отправку (3)'!$B:$B,0),1),0)</f>
        <v>1</v>
      </c>
      <c r="M23" s="92">
        <f>IFERROR(INDEX('на отправку (3)'!Q:Q,MATCH($V23,'на отправку (3)'!$B:$B,0),1),0)</f>
        <v>1</v>
      </c>
      <c r="N23" s="92">
        <f>IFERROR(INDEX('на отправку (3)'!R:R,MATCH($V23,'на отправку (3)'!$B:$B,0),1),0)</f>
        <v>0</v>
      </c>
      <c r="O23" s="92">
        <f>IFERROR(INDEX('на отправку (3)'!S:S,MATCH($V23,'на отправку (3)'!$B:$B,0),1),0)</f>
        <v>362</v>
      </c>
      <c r="P23" s="92">
        <f>IFERROR(INDEX('на отправку (3)'!T:T,MATCH($V23,'на отправку (3)'!$B:$B,0),1),0)</f>
        <v>10959</v>
      </c>
      <c r="Q23" s="92">
        <f>IFERROR(INDEX('на отправку (3)'!U:U,MATCH($V23,'на отправку (3)'!$B:$B,0),1),0)</f>
        <v>3.3032210999999999E-2</v>
      </c>
      <c r="R23" s="129">
        <f>IFERROR(INDEX('на отправку (3)'!V:V,MATCH($V23,'на отправку (3)'!$B:$B,0),1),0)</f>
        <v>0</v>
      </c>
      <c r="S23" s="92">
        <f>IFERROR(INDEX('на отправку (3)'!W:W,MATCH($V23,'на отправку (3)'!$B:$B,0),1),0)</f>
        <v>0</v>
      </c>
      <c r="U23" s="71">
        <f t="shared" si="0"/>
        <v>0</v>
      </c>
      <c r="V23" s="89" t="str">
        <f t="shared" si="1"/>
        <v>021002№12</v>
      </c>
      <c r="W23" s="8">
        <f>IFERROR(INDEX('на отправку (3)'!AB:AB,MATCH($V23,'на отправку (3)'!$B:$B,0),1),0)</f>
        <v>3.2834602999999997E-2</v>
      </c>
      <c r="X23" s="8">
        <f>IFERROR(INDEX('на отправку (3)'!AC:AC,MATCH($V23,'на отправку (3)'!$B:$B,0),1),0)</f>
        <v>5.0505050000000003E-3</v>
      </c>
      <c r="Y23" s="8">
        <v>2</v>
      </c>
      <c r="Z23" s="8">
        <f t="shared" si="2"/>
        <v>2</v>
      </c>
    </row>
    <row r="24" spans="1:26" s="89" customFormat="1" ht="69" customHeight="1" x14ac:dyDescent="0.25">
      <c r="A24" s="201" t="s">
        <v>3125</v>
      </c>
      <c r="B24" s="186">
        <v>15</v>
      </c>
      <c r="C24" s="124">
        <v>13</v>
      </c>
      <c r="D24" s="92">
        <f>IFERROR(INDEX('на отправку (3)'!G:G,MATCH($V24,'на отправку (3)'!$B:$B,0),1),0)</f>
        <v>154</v>
      </c>
      <c r="E24" s="92">
        <f>IFERROR(INDEX('на отправку (3)'!H:H,MATCH($V24,'на отправку (3)'!$B:$B,0),1),0)</f>
        <v>364</v>
      </c>
      <c r="F24" s="92">
        <f>IFERROR(INDEX('на отправку (3)'!I:I,MATCH($V24,'на отправку (3)'!$B:$B,0),1),0)</f>
        <v>0.42307692299999999</v>
      </c>
      <c r="G24" s="188" t="s">
        <v>12</v>
      </c>
      <c r="H24" s="92">
        <f>IFERROR(INDEX('на отправку (3)'!K:K,MATCH($V24,'на отправку (3)'!$B:$B,0),1),0)/100</f>
        <v>1.02564103E-3</v>
      </c>
      <c r="I24" s="188" t="s">
        <v>12</v>
      </c>
      <c r="J24" s="129">
        <f>IFERROR(INDEX('на отправку (3)'!N:N,MATCH($V24,'на отправку (3)'!$B:$B,0),1),0)</f>
        <v>0</v>
      </c>
      <c r="K24" s="92">
        <f>IFERROR(INDEX('на отправку (3)'!O:O,MATCH($V24,'на отправку (3)'!$B:$B,0),1),0)</f>
        <v>0</v>
      </c>
      <c r="L24" s="92">
        <f>IFERROR(INDEX('на отправку (3)'!P:P,MATCH($V24,'на отправку (3)'!$B:$B,0),1),0)</f>
        <v>1</v>
      </c>
      <c r="M24" s="92">
        <f>IFERROR(INDEX('на отправку (3)'!Q:Q,MATCH($V24,'на отправку (3)'!$B:$B,0),1),0)</f>
        <v>1</v>
      </c>
      <c r="N24" s="92">
        <f>IFERROR(INDEX('на отправку (3)'!R:R,MATCH($V24,'на отправку (3)'!$B:$B,0),1),0)</f>
        <v>0</v>
      </c>
      <c r="O24" s="92">
        <f>IFERROR(INDEX('на отправку (3)'!S:S,MATCH($V24,'на отправку (3)'!$B:$B,0),1),0)</f>
        <v>132</v>
      </c>
      <c r="P24" s="92">
        <f>IFERROR(INDEX('на отправку (3)'!T:T,MATCH($V24,'на отправку (3)'!$B:$B,0),1),0)</f>
        <v>344</v>
      </c>
      <c r="Q24" s="92">
        <f>IFERROR(INDEX('на отправку (3)'!U:U,MATCH($V24,'на отправку (3)'!$B:$B,0),1),0)</f>
        <v>0.38372093000000002</v>
      </c>
      <c r="R24" s="129">
        <f>IFERROR(INDEX('на отправку (3)'!V:V,MATCH($V24,'на отправку (3)'!$B:$B,0),1),0)</f>
        <v>0</v>
      </c>
      <c r="S24" s="92">
        <f>IFERROR(INDEX('на отправку (3)'!W:W,MATCH($V24,'на отправку (3)'!$B:$B,0),1),0)</f>
        <v>0</v>
      </c>
      <c r="U24" s="71">
        <f t="shared" si="0"/>
        <v>0</v>
      </c>
      <c r="V24" s="89" t="str">
        <f t="shared" si="1"/>
        <v>021002№13</v>
      </c>
      <c r="W24" s="8">
        <f>IFERROR(INDEX('на отправку (3)'!AB:AB,MATCH($V24,'на отправку (3)'!$B:$B,0),1),0)</f>
        <v>0.4</v>
      </c>
      <c r="X24" s="8">
        <f>IFERROR(INDEX('на отправку (3)'!AC:AC,MATCH($V24,'на отправку (3)'!$B:$B,0),1),0)</f>
        <v>0.177419355</v>
      </c>
      <c r="Y24" s="8">
        <v>2</v>
      </c>
      <c r="Z24" s="8">
        <f t="shared" si="2"/>
        <v>2</v>
      </c>
    </row>
    <row r="25" spans="1:26" s="89" customFormat="1" ht="69.75" customHeight="1" x14ac:dyDescent="0.25">
      <c r="A25" s="201" t="s">
        <v>3126</v>
      </c>
      <c r="B25" s="186">
        <v>16</v>
      </c>
      <c r="C25" s="124">
        <v>14</v>
      </c>
      <c r="D25" s="92">
        <f>IFERROR(INDEX('на отправку (3)'!G:G,MATCH($V25,'на отправку (3)'!$B:$B,0),1),0)</f>
        <v>0</v>
      </c>
      <c r="E25" s="92">
        <f>IFERROR(INDEX('на отправку (3)'!H:H,MATCH($V25,'на отправку (3)'!$B:$B,0),1),0)</f>
        <v>1881</v>
      </c>
      <c r="F25" s="92">
        <f>IFERROR(INDEX('на отправку (3)'!I:I,MATCH($V25,'на отправку (3)'!$B:$B,0),1),0)</f>
        <v>0</v>
      </c>
      <c r="G25" s="188" t="s">
        <v>12</v>
      </c>
      <c r="H25" s="92">
        <f>IFERROR(INDEX('на отправку (3)'!K:K,MATCH($V25,'на отправку (3)'!$B:$B,0),1),0)/100</f>
        <v>0</v>
      </c>
      <c r="I25" s="188" t="s">
        <v>12</v>
      </c>
      <c r="J25" s="129">
        <f>IFERROR(INDEX('на отправку (3)'!N:N,MATCH($V25,'на отправку (3)'!$B:$B,0),1),0)</f>
        <v>3</v>
      </c>
      <c r="K25" s="92">
        <f>IFERROR(INDEX('на отправку (3)'!O:O,MATCH($V25,'на отправку (3)'!$B:$B,0),1),0)</f>
        <v>1</v>
      </c>
      <c r="L25" s="92">
        <f>IFERROR(INDEX('на отправку (3)'!P:P,MATCH($V25,'на отправку (3)'!$B:$B,0),1),0)</f>
        <v>2</v>
      </c>
      <c r="M25" s="92">
        <f>IFERROR(INDEX('на отправку (3)'!Q:Q,MATCH($V25,'на отправку (3)'!$B:$B,0),1),0)</f>
        <v>1</v>
      </c>
      <c r="N25" s="92">
        <f>IFERROR(INDEX('на отправку (3)'!R:R,MATCH($V25,'на отправку (3)'!$B:$B,0),1),0)</f>
        <v>0</v>
      </c>
      <c r="O25" s="92">
        <f>IFERROR(INDEX('на отправку (3)'!S:S,MATCH($V25,'на отправку (3)'!$B:$B,0),1),0)</f>
        <v>0</v>
      </c>
      <c r="P25" s="92">
        <f>IFERROR(INDEX('на отправку (3)'!T:T,MATCH($V25,'на отправку (3)'!$B:$B,0),1),0)</f>
        <v>1777</v>
      </c>
      <c r="Q25" s="92">
        <f>IFERROR(INDEX('на отправку (3)'!U:U,MATCH($V25,'на отправку (3)'!$B:$B,0),1),0)</f>
        <v>0</v>
      </c>
      <c r="R25" s="129">
        <f>IFERROR(INDEX('на отправку (3)'!V:V,MATCH($V25,'на отправку (3)'!$B:$B,0),1),0)</f>
        <v>0</v>
      </c>
      <c r="S25" s="92">
        <f>IFERROR(INDEX('на отправку (3)'!W:W,MATCH($V25,'на отправку (3)'!$B:$B,0),1),0)</f>
        <v>0</v>
      </c>
      <c r="U25" s="71">
        <f t="shared" si="0"/>
        <v>1</v>
      </c>
      <c r="V25" s="89" t="str">
        <f t="shared" si="1"/>
        <v>021002№14</v>
      </c>
      <c r="W25" s="8">
        <f>IFERROR(INDEX('на отправку (3)'!AB:AB,MATCH($V25,'на отправку (3)'!$B:$B,0),1),0)</f>
        <v>5.0993200000000005E-4</v>
      </c>
      <c r="X25" s="8">
        <f>IFERROR(INDEX('на отправку (3)'!AC:AC,MATCH($V25,'на отправку (3)'!$B:$B,0),1),0)</f>
        <v>0</v>
      </c>
      <c r="Y25" s="8">
        <v>3</v>
      </c>
      <c r="Z25" s="8">
        <f t="shared" si="2"/>
        <v>3</v>
      </c>
    </row>
    <row r="26" spans="1:26" s="136" customFormat="1" ht="21" customHeight="1" x14ac:dyDescent="0.25">
      <c r="A26" s="202"/>
      <c r="B26" s="187"/>
      <c r="C26" s="134"/>
      <c r="D26" s="135" t="s">
        <v>14</v>
      </c>
      <c r="E26" s="135"/>
      <c r="F26" s="135"/>
      <c r="G26" s="190"/>
      <c r="H26" s="135"/>
      <c r="I26" s="193"/>
      <c r="J26" s="139">
        <f>SUM(J27:J32)</f>
        <v>35</v>
      </c>
      <c r="K26" s="135"/>
      <c r="L26" s="135"/>
      <c r="M26" s="135"/>
      <c r="N26" s="135"/>
      <c r="O26" s="135"/>
      <c r="P26" s="135"/>
      <c r="Q26" s="135"/>
      <c r="R26" s="135"/>
      <c r="S26" s="135"/>
      <c r="U26" s="137"/>
      <c r="W26" s="137"/>
      <c r="X26" s="137"/>
      <c r="Y26" s="137"/>
      <c r="Z26" s="8"/>
    </row>
    <row r="27" spans="1:26" ht="15.75" customHeight="1" x14ac:dyDescent="0.25">
      <c r="A27" s="201" t="s">
        <v>3127</v>
      </c>
      <c r="B27" s="184">
        <v>17</v>
      </c>
      <c r="C27" s="123" t="s">
        <v>2448</v>
      </c>
      <c r="D27" s="92">
        <f>IFERROR(INDEX('на отправку (3)'!G:G,MATCH($V27,'на отправку (3)'!$B:$B,0),1),0)</f>
        <v>1429</v>
      </c>
      <c r="E27" s="92">
        <f>IFERROR(INDEX('на отправку (3)'!H:H,MATCH($V27,'на отправку (3)'!$B:$B,0),1),0)</f>
        <v>1429</v>
      </c>
      <c r="F27" s="92">
        <f>IFERROR(INDEX('на отправку (3)'!I:I,MATCH($V27,'на отправку (3)'!$B:$B,0),1),0)</f>
        <v>1</v>
      </c>
      <c r="G27" s="191">
        <f>IFERROR(INDEX('на отправку (3)'!J:J,MATCH($V27,'на отправку (3)'!$B:$B,0),1),0)</f>
        <v>1</v>
      </c>
      <c r="H27" s="92">
        <f>IFERROR(INDEX('на отправку (3)'!K:K,MATCH($V27,'на отправку (3)'!$B:$B,0),1),0)/100</f>
        <v>0</v>
      </c>
      <c r="I27" s="191">
        <f>IFERROR(INDEX('на отправку (3)'!M:M,MATCH($V27,'на отправку (3)'!$B:$B,0),1),0)</f>
        <v>1</v>
      </c>
      <c r="J27" s="129">
        <f>IFERROR(INDEX('на отправку (3)'!N:N,MATCH($V27,'на отправку (3)'!$B:$B,0),1),0)</f>
        <v>5</v>
      </c>
      <c r="K27" s="92" t="str">
        <f>IFERROR(INDEX('на отправку (3)'!O:O,MATCH($V27,'на отправку (3)'!$B:$B,0),1),0)</f>
        <v>x</v>
      </c>
      <c r="L27" s="92">
        <f>IFERROR(INDEX('на отправку (3)'!P:P,MATCH($V27,'на отправку (3)'!$B:$B,0),1),0)</f>
        <v>5</v>
      </c>
      <c r="M27" s="92">
        <f>IFERROR(INDEX('на отправку (3)'!Q:Q,MATCH($V27,'на отправку (3)'!$B:$B,0),1),0)</f>
        <v>1</v>
      </c>
      <c r="N27" s="92">
        <f>IFERROR(INDEX('на отправку (3)'!R:R,MATCH($V27,'на отправку (3)'!$B:$B,0),1),0)</f>
        <v>0</v>
      </c>
      <c r="O27" s="92">
        <f>IFERROR(INDEX('на отправку (3)'!S:S,MATCH($V27,'на отправку (3)'!$B:$B,0),1),0)</f>
        <v>1330</v>
      </c>
      <c r="P27" s="92">
        <f>IFERROR(INDEX('на отправку (3)'!T:T,MATCH($V27,'на отправку (3)'!$B:$B,0),1),0)</f>
        <v>1330</v>
      </c>
      <c r="Q27" s="92">
        <f>IFERROR(INDEX('на отправку (3)'!U:U,MATCH($V27,'на отправку (3)'!$B:$B,0),1),0)</f>
        <v>1</v>
      </c>
      <c r="R27" s="129">
        <f>IFERROR(INDEX('на отправку (3)'!V:V,MATCH($V27,'на отправку (3)'!$B:$B,0),1),0)</f>
        <v>0</v>
      </c>
      <c r="S27" s="92">
        <f>IFERROR(INDEX('на отправку (3)'!W:W,MATCH($V27,'на отправку (3)'!$B:$B,0),1),0)</f>
        <v>0</v>
      </c>
      <c r="U27" s="71">
        <f t="shared" ref="U27" si="3">IF(J27&gt;0,1,0)</f>
        <v>1</v>
      </c>
      <c r="V27" s="89" t="str">
        <f t="shared" ref="V27" si="4">CONCATENATE($U$1,"№",C27)</f>
        <v>021002№15</v>
      </c>
      <c r="W27" s="8">
        <f>IFERROR(INDEX('на отправку (3)'!AB:AB,MATCH($V27,'на отправку (3)'!$B:$B,0),1),0)</f>
        <v>0.96851403899999999</v>
      </c>
      <c r="X27" s="8">
        <f>IFERROR(INDEX('на отправку (3)'!AC:AC,MATCH($V27,'на отправку (3)'!$B:$B,0),1),0)</f>
        <v>0</v>
      </c>
      <c r="Y27" s="8">
        <v>5</v>
      </c>
      <c r="Z27" s="8">
        <f t="shared" si="2"/>
        <v>5</v>
      </c>
    </row>
    <row r="28" spans="1:26" ht="55.5" customHeight="1" x14ac:dyDescent="0.25">
      <c r="A28" s="201" t="s">
        <v>3128</v>
      </c>
      <c r="B28" s="184">
        <v>18</v>
      </c>
      <c r="C28" s="123" t="s">
        <v>2449</v>
      </c>
      <c r="D28" s="92">
        <f>IFERROR(INDEX('на отправку (3)'!G:G,MATCH($V28,'на отправку (3)'!$B:$B,0),1),0)</f>
        <v>11</v>
      </c>
      <c r="E28" s="92">
        <f>IFERROR(INDEX('на отправку (3)'!H:H,MATCH($V28,'на отправку (3)'!$B:$B,0),1),0)</f>
        <v>11</v>
      </c>
      <c r="F28" s="92">
        <f>IFERROR(INDEX('на отправку (3)'!I:I,MATCH($V28,'на отправку (3)'!$B:$B,0),1),0)</f>
        <v>1</v>
      </c>
      <c r="G28" s="192" t="str">
        <f>IFERROR(INDEX('на отправку (3)'!J:J,MATCH($V28,'на отправку (3)'!$B:$B,0),1),0)</f>
        <v>x</v>
      </c>
      <c r="H28" s="92">
        <f>IFERROR(INDEX('на отправку (3)'!K:K,MATCH($V28,'на отправку (3)'!$B:$B,0),1),0)/100</f>
        <v>0</v>
      </c>
      <c r="I28" s="192" t="str">
        <f>IFERROR(INDEX('на отправку (3)'!M:M,MATCH($V28,'на отправку (3)'!$B:$B,0),1),0)</f>
        <v>x</v>
      </c>
      <c r="J28" s="129">
        <f>IFERROR(INDEX('на отправку (3)'!N:N,MATCH($V28,'на отправку (3)'!$B:$B,0),1),0)</f>
        <v>6</v>
      </c>
      <c r="K28" s="92">
        <f>IFERROR(INDEX('на отправку (3)'!O:O,MATCH($V28,'на отправку (3)'!$B:$B,0),1),0)</f>
        <v>2</v>
      </c>
      <c r="L28" s="92">
        <f>IFERROR(INDEX('на отправку (3)'!P:P,MATCH($V28,'на отправку (3)'!$B:$B,0),1),0)</f>
        <v>4</v>
      </c>
      <c r="M28" s="92">
        <f>IFERROR(INDEX('на отправку (3)'!Q:Q,MATCH($V28,'на отправку (3)'!$B:$B,0),1),0)</f>
        <v>1</v>
      </c>
      <c r="N28" s="92">
        <f>IFERROR(INDEX('на отправку (3)'!R:R,MATCH($V28,'на отправку (3)'!$B:$B,0),1),0)</f>
        <v>0</v>
      </c>
      <c r="O28" s="92">
        <f>IFERROR(INDEX('на отправку (3)'!S:S,MATCH($V28,'на отправку (3)'!$B:$B,0),1),0)</f>
        <v>10</v>
      </c>
      <c r="P28" s="92">
        <f>IFERROR(INDEX('на отправку (3)'!T:T,MATCH($V28,'на отправку (3)'!$B:$B,0),1),0)</f>
        <v>10</v>
      </c>
      <c r="Q28" s="92">
        <f>IFERROR(INDEX('на отправку (3)'!U:U,MATCH($V28,'на отправку (3)'!$B:$B,0),1),0)</f>
        <v>1</v>
      </c>
      <c r="R28" s="129">
        <f>IFERROR(INDEX('на отправку (3)'!V:V,MATCH($V28,'на отправку (3)'!$B:$B,0),1),0)</f>
        <v>0</v>
      </c>
      <c r="S28" s="92">
        <f>IFERROR(INDEX('на отправку (3)'!W:W,MATCH($V28,'на отправку (3)'!$B:$B,0),1),0)</f>
        <v>0</v>
      </c>
      <c r="U28" s="71">
        <f t="shared" ref="U28:U32" si="5">IF(J28&gt;0,1,0)</f>
        <v>1</v>
      </c>
      <c r="V28" s="89" t="str">
        <f t="shared" ref="V28:V32" si="6">CONCATENATE($U$1,"№",C28)</f>
        <v>021002№16</v>
      </c>
      <c r="W28" s="8">
        <f>IFERROR(INDEX('на отправку (3)'!AB:AB,MATCH($V28,'на отправку (3)'!$B:$B,0),1),0)</f>
        <v>0.94674221000000003</v>
      </c>
      <c r="X28" s="8">
        <f>IFERROR(INDEX('на отправку (3)'!AC:AC,MATCH($V28,'на отправку (3)'!$B:$B,0),1),0)</f>
        <v>1</v>
      </c>
      <c r="Y28" s="8">
        <v>6</v>
      </c>
      <c r="Z28" s="8">
        <f t="shared" si="2"/>
        <v>6</v>
      </c>
    </row>
    <row r="29" spans="1:26" ht="45" customHeight="1" x14ac:dyDescent="0.25">
      <c r="A29" s="201" t="s">
        <v>3129</v>
      </c>
      <c r="B29" s="184">
        <v>19</v>
      </c>
      <c r="C29" s="123" t="s">
        <v>2450</v>
      </c>
      <c r="D29" s="92">
        <f>IFERROR(INDEX('на отправку (3)'!G:G,MATCH($V29,'на отправку (3)'!$B:$B,0),1),0)</f>
        <v>11</v>
      </c>
      <c r="E29" s="92">
        <f>IFERROR(INDEX('на отправку (3)'!H:H,MATCH($V29,'на отправку (3)'!$B:$B,0),1),0)</f>
        <v>11</v>
      </c>
      <c r="F29" s="92">
        <f>IFERROR(INDEX('на отправку (3)'!I:I,MATCH($V29,'на отправку (3)'!$B:$B,0),1),0)</f>
        <v>1</v>
      </c>
      <c r="G29" s="192" t="str">
        <f>IFERROR(INDEX('на отправку (3)'!J:J,MATCH($V29,'на отправку (3)'!$B:$B,0),1),0)</f>
        <v>x</v>
      </c>
      <c r="H29" s="92">
        <f>IFERROR(INDEX('на отправку (3)'!K:K,MATCH($V29,'на отправку (3)'!$B:$B,0),1),0)/100</f>
        <v>0</v>
      </c>
      <c r="I29" s="192" t="str">
        <f>IFERROR(INDEX('на отправку (3)'!M:M,MATCH($V29,'на отправку (3)'!$B:$B,0),1),0)</f>
        <v>x</v>
      </c>
      <c r="J29" s="129">
        <f>IFERROR(INDEX('на отправку (3)'!N:N,MATCH($V29,'на отправку (3)'!$B:$B,0),1),0)</f>
        <v>6</v>
      </c>
      <c r="K29" s="92">
        <f>IFERROR(INDEX('на отправку (3)'!O:O,MATCH($V29,'на отправку (3)'!$B:$B,0),1),0)</f>
        <v>2</v>
      </c>
      <c r="L29" s="92">
        <f>IFERROR(INDEX('на отправку (3)'!P:P,MATCH($V29,'на отправку (3)'!$B:$B,0),1),0)</f>
        <v>4</v>
      </c>
      <c r="M29" s="92">
        <f>IFERROR(INDEX('на отправку (3)'!Q:Q,MATCH($V29,'на отправку (3)'!$B:$B,0),1),0)</f>
        <v>1</v>
      </c>
      <c r="N29" s="92">
        <f>IFERROR(INDEX('на отправку (3)'!R:R,MATCH($V29,'на отправку (3)'!$B:$B,0),1),0)</f>
        <v>0</v>
      </c>
      <c r="O29" s="92">
        <f>IFERROR(INDEX('на отправку (3)'!S:S,MATCH($V29,'на отправку (3)'!$B:$B,0),1),0)</f>
        <v>14</v>
      </c>
      <c r="P29" s="92">
        <f>IFERROR(INDEX('на отправку (3)'!T:T,MATCH($V29,'на отправку (3)'!$B:$B,0),1),0)</f>
        <v>14</v>
      </c>
      <c r="Q29" s="92">
        <f>IFERROR(INDEX('на отправку (3)'!U:U,MATCH($V29,'на отправку (3)'!$B:$B,0),1),0)</f>
        <v>1</v>
      </c>
      <c r="R29" s="129">
        <f>IFERROR(INDEX('на отправку (3)'!V:V,MATCH($V29,'на отправку (3)'!$B:$B,0),1),0)</f>
        <v>0</v>
      </c>
      <c r="S29" s="92">
        <f>IFERROR(INDEX('на отправку (3)'!W:W,MATCH($V29,'на отправку (3)'!$B:$B,0),1),0)</f>
        <v>0</v>
      </c>
      <c r="U29" s="71">
        <f t="shared" si="5"/>
        <v>1</v>
      </c>
      <c r="V29" s="89" t="str">
        <f t="shared" si="6"/>
        <v>021002№17</v>
      </c>
      <c r="W29" s="8">
        <f>IFERROR(INDEX('на отправку (3)'!AB:AB,MATCH($V29,'на отправку (3)'!$B:$B,0),1),0)</f>
        <v>0.98260073299999995</v>
      </c>
      <c r="X29" s="8">
        <f>IFERROR(INDEX('на отправку (3)'!AC:AC,MATCH($V29,'на отправку (3)'!$B:$B,0),1),0)</f>
        <v>1</v>
      </c>
      <c r="Y29" s="8">
        <v>6</v>
      </c>
      <c r="Z29" s="8">
        <f t="shared" si="2"/>
        <v>6</v>
      </c>
    </row>
    <row r="30" spans="1:26" ht="47.25" customHeight="1" x14ac:dyDescent="0.25">
      <c r="A30" s="201" t="s">
        <v>3130</v>
      </c>
      <c r="B30" s="184">
        <v>20</v>
      </c>
      <c r="C30" s="123" t="s">
        <v>2451</v>
      </c>
      <c r="D30" s="92">
        <f>IFERROR(INDEX('на отправку (3)'!G:G,MATCH($V30,'на отправку (3)'!$B:$B,0),1),0)</f>
        <v>23</v>
      </c>
      <c r="E30" s="92">
        <f>IFERROR(INDEX('на отправку (3)'!H:H,MATCH($V30,'на отправку (3)'!$B:$B,0),1),0)</f>
        <v>23</v>
      </c>
      <c r="F30" s="92">
        <f>IFERROR(INDEX('на отправку (3)'!I:I,MATCH($V30,'на отправку (3)'!$B:$B,0),1),0)</f>
        <v>1</v>
      </c>
      <c r="G30" s="192" t="str">
        <f>IFERROR(INDEX('на отправку (3)'!J:J,MATCH($V30,'на отправку (3)'!$B:$B,0),1),0)</f>
        <v>x</v>
      </c>
      <c r="H30" s="92">
        <f>IFERROR(INDEX('на отправку (3)'!K:K,MATCH($V30,'на отправку (3)'!$B:$B,0),1),0)/100</f>
        <v>0</v>
      </c>
      <c r="I30" s="192" t="str">
        <f>IFERROR(INDEX('на отправку (3)'!M:M,MATCH($V30,'на отправку (3)'!$B:$B,0),1),0)</f>
        <v>x</v>
      </c>
      <c r="J30" s="129">
        <f>IFERROR(INDEX('на отправку (3)'!N:N,MATCH($V30,'на отправку (3)'!$B:$B,0),1),0)</f>
        <v>6</v>
      </c>
      <c r="K30" s="92">
        <f>IFERROR(INDEX('на отправку (3)'!O:O,MATCH($V30,'на отправку (3)'!$B:$B,0),1),0)</f>
        <v>2</v>
      </c>
      <c r="L30" s="92">
        <f>IFERROR(INDEX('на отправку (3)'!P:P,MATCH($V30,'на отправку (3)'!$B:$B,0),1),0)</f>
        <v>4</v>
      </c>
      <c r="M30" s="92">
        <f>IFERROR(INDEX('на отправку (3)'!Q:Q,MATCH($V30,'на отправку (3)'!$B:$B,0),1),0)</f>
        <v>1</v>
      </c>
      <c r="N30" s="92">
        <f>IFERROR(INDEX('на отправку (3)'!R:R,MATCH($V30,'на отправку (3)'!$B:$B,0),1),0)</f>
        <v>0</v>
      </c>
      <c r="O30" s="92">
        <f>IFERROR(INDEX('на отправку (3)'!S:S,MATCH($V30,'на отправку (3)'!$B:$B,0),1),0)</f>
        <v>8</v>
      </c>
      <c r="P30" s="92">
        <f>IFERROR(INDEX('на отправку (3)'!T:T,MATCH($V30,'на отправку (3)'!$B:$B,0),1),0)</f>
        <v>8</v>
      </c>
      <c r="Q30" s="92">
        <f>IFERROR(INDEX('на отправку (3)'!U:U,MATCH($V30,'на отправку (3)'!$B:$B,0),1),0)</f>
        <v>1</v>
      </c>
      <c r="R30" s="129">
        <f>IFERROR(INDEX('на отправку (3)'!V:V,MATCH($V30,'на отправку (3)'!$B:$B,0),1),0)</f>
        <v>0</v>
      </c>
      <c r="S30" s="92">
        <f>IFERROR(INDEX('на отправку (3)'!W:W,MATCH($V30,'на отправку (3)'!$B:$B,0),1),0)</f>
        <v>0</v>
      </c>
      <c r="U30" s="71">
        <f t="shared" si="5"/>
        <v>1</v>
      </c>
      <c r="V30" s="89" t="str">
        <f t="shared" si="6"/>
        <v>021002№18</v>
      </c>
      <c r="W30" s="8">
        <f>IFERROR(INDEX('на отправку (3)'!AB:AB,MATCH($V30,'на отправку (3)'!$B:$B,0),1),0)</f>
        <v>0.96027201100000004</v>
      </c>
      <c r="X30" s="8">
        <f>IFERROR(INDEX('на отправку (3)'!AC:AC,MATCH($V30,'на отправку (3)'!$B:$B,0),1),0)</f>
        <v>1</v>
      </c>
      <c r="Y30" s="8">
        <v>6</v>
      </c>
      <c r="Z30" s="8">
        <f t="shared" si="2"/>
        <v>6</v>
      </c>
    </row>
    <row r="31" spans="1:26" ht="50.25" customHeight="1" x14ac:dyDescent="0.25">
      <c r="A31" s="201" t="s">
        <v>3131</v>
      </c>
      <c r="B31" s="184">
        <v>21</v>
      </c>
      <c r="C31" s="123" t="s">
        <v>2452</v>
      </c>
      <c r="D31" s="92">
        <f>IFERROR(INDEX('на отправку (3)'!G:G,MATCH($V31,'на отправку (3)'!$B:$B,0),1),0)</f>
        <v>30</v>
      </c>
      <c r="E31" s="92">
        <f>IFERROR(INDEX('на отправку (3)'!H:H,MATCH($V31,'на отправку (3)'!$B:$B,0),1),0)</f>
        <v>30</v>
      </c>
      <c r="F31" s="92">
        <f>IFERROR(INDEX('на отправку (3)'!I:I,MATCH($V31,'на отправку (3)'!$B:$B,0),1),0)</f>
        <v>1</v>
      </c>
      <c r="G31" s="192" t="str">
        <f>IFERROR(INDEX('на отправку (3)'!J:J,MATCH($V31,'на отправку (3)'!$B:$B,0),1),0)</f>
        <v>x</v>
      </c>
      <c r="H31" s="92">
        <f>IFERROR(INDEX('на отправку (3)'!K:K,MATCH($V31,'на отправку (3)'!$B:$B,0),1),0)/100</f>
        <v>0</v>
      </c>
      <c r="I31" s="192" t="str">
        <f>IFERROR(INDEX('на отправку (3)'!M:M,MATCH($V31,'на отправку (3)'!$B:$B,0),1),0)</f>
        <v>x</v>
      </c>
      <c r="J31" s="129">
        <f>IFERROR(INDEX('на отправку (3)'!N:N,MATCH($V31,'на отправку (3)'!$B:$B,0),1),0)</f>
        <v>6</v>
      </c>
      <c r="K31" s="92">
        <f>IFERROR(INDEX('на отправку (3)'!O:O,MATCH($V31,'на отправку (3)'!$B:$B,0),1),0)</f>
        <v>2</v>
      </c>
      <c r="L31" s="92">
        <f>IFERROR(INDEX('на отправку (3)'!P:P,MATCH($V31,'на отправку (3)'!$B:$B,0),1),0)</f>
        <v>4</v>
      </c>
      <c r="M31" s="92">
        <f>IFERROR(INDEX('на отправку (3)'!Q:Q,MATCH($V31,'на отправку (3)'!$B:$B,0),1),0)</f>
        <v>1</v>
      </c>
      <c r="N31" s="92">
        <f>IFERROR(INDEX('на отправку (3)'!R:R,MATCH($V31,'на отправку (3)'!$B:$B,0),1),0)</f>
        <v>0</v>
      </c>
      <c r="O31" s="92">
        <f>IFERROR(INDEX('на отправку (3)'!S:S,MATCH($V31,'на отправку (3)'!$B:$B,0),1),0)</f>
        <v>29</v>
      </c>
      <c r="P31" s="92">
        <f>IFERROR(INDEX('на отправку (3)'!T:T,MATCH($V31,'на отправку (3)'!$B:$B,0),1),0)</f>
        <v>29</v>
      </c>
      <c r="Q31" s="92">
        <f>IFERROR(INDEX('на отправку (3)'!U:U,MATCH($V31,'на отправку (3)'!$B:$B,0),1),0)</f>
        <v>1</v>
      </c>
      <c r="R31" s="129">
        <f>IFERROR(INDEX('на отправку (3)'!V:V,MATCH($V31,'на отправку (3)'!$B:$B,0),1),0)</f>
        <v>0</v>
      </c>
      <c r="S31" s="92">
        <f>IFERROR(INDEX('на отправку (3)'!W:W,MATCH($V31,'на отправку (3)'!$B:$B,0),1),0)</f>
        <v>0</v>
      </c>
      <c r="U31" s="71">
        <f t="shared" si="5"/>
        <v>1</v>
      </c>
      <c r="V31" s="89" t="str">
        <f t="shared" si="6"/>
        <v>021002№19</v>
      </c>
      <c r="W31" s="8">
        <f>IFERROR(INDEX('на отправку (3)'!AB:AB,MATCH($V31,'на отправку (3)'!$B:$B,0),1),0)</f>
        <v>0.96570972899999996</v>
      </c>
      <c r="X31" s="8">
        <f>IFERROR(INDEX('на отправку (3)'!AC:AC,MATCH($V31,'на отправку (3)'!$B:$B,0),1),0)</f>
        <v>1</v>
      </c>
      <c r="Y31" s="8">
        <v>6</v>
      </c>
      <c r="Z31" s="8">
        <f t="shared" si="2"/>
        <v>6</v>
      </c>
    </row>
    <row r="32" spans="1:26" ht="78.75" x14ac:dyDescent="0.25">
      <c r="A32" s="201" t="s">
        <v>3132</v>
      </c>
      <c r="B32" s="184">
        <v>22</v>
      </c>
      <c r="C32" s="123" t="s">
        <v>2453</v>
      </c>
      <c r="D32" s="92">
        <f>IFERROR(INDEX('на отправку (3)'!G:G,MATCH($V32,'на отправку (3)'!$B:$B,0),1),0)</f>
        <v>9</v>
      </c>
      <c r="E32" s="92">
        <f>IFERROR(INDEX('на отправку (3)'!H:H,MATCH($V32,'на отправку (3)'!$B:$B,0),1),0)</f>
        <v>9</v>
      </c>
      <c r="F32" s="92">
        <f>IFERROR(INDEX('на отправку (3)'!I:I,MATCH($V32,'на отправку (3)'!$B:$B,0),1),0)</f>
        <v>1</v>
      </c>
      <c r="G32" s="192" t="str">
        <f>IFERROR(INDEX('на отправку (3)'!J:J,MATCH($V32,'на отправку (3)'!$B:$B,0),1),0)</f>
        <v>x</v>
      </c>
      <c r="H32" s="92">
        <f>IFERROR(INDEX('на отправку (3)'!K:K,MATCH($V32,'на отправку (3)'!$B:$B,0),1),0)/100</f>
        <v>0</v>
      </c>
      <c r="I32" s="192" t="str">
        <f>IFERROR(INDEX('на отправку (3)'!M:M,MATCH($V32,'на отправку (3)'!$B:$B,0),1),0)</f>
        <v>x</v>
      </c>
      <c r="J32" s="129">
        <f>IFERROR(INDEX('на отправку (3)'!N:N,MATCH($V32,'на отправку (3)'!$B:$B,0),1),0)</f>
        <v>6</v>
      </c>
      <c r="K32" s="92">
        <f>IFERROR(INDEX('на отправку (3)'!O:O,MATCH($V32,'на отправку (3)'!$B:$B,0),1),0)</f>
        <v>2</v>
      </c>
      <c r="L32" s="92">
        <f>IFERROR(INDEX('на отправку (3)'!P:P,MATCH($V32,'на отправку (3)'!$B:$B,0),1),0)</f>
        <v>4</v>
      </c>
      <c r="M32" s="92">
        <f>IFERROR(INDEX('на отправку (3)'!Q:Q,MATCH($V32,'на отправку (3)'!$B:$B,0),1),0)</f>
        <v>1</v>
      </c>
      <c r="N32" s="92">
        <f>IFERROR(INDEX('на отправку (3)'!R:R,MATCH($V32,'на отправку (3)'!$B:$B,0),1),0)</f>
        <v>0</v>
      </c>
      <c r="O32" s="92">
        <f>IFERROR(INDEX('на отправку (3)'!S:S,MATCH($V32,'на отправку (3)'!$B:$B,0),1),0)</f>
        <v>7</v>
      </c>
      <c r="P32" s="92">
        <f>IFERROR(INDEX('на отправку (3)'!T:T,MATCH($V32,'на отправку (3)'!$B:$B,0),1),0)</f>
        <v>7</v>
      </c>
      <c r="Q32" s="92">
        <f>IFERROR(INDEX('на отправку (3)'!U:U,MATCH($V32,'на отправку (3)'!$B:$B,0),1),0)</f>
        <v>1</v>
      </c>
      <c r="R32" s="129">
        <f>IFERROR(INDEX('на отправку (3)'!V:V,MATCH($V32,'на отправку (3)'!$B:$B,0),1),0)</f>
        <v>0</v>
      </c>
      <c r="S32" s="92">
        <f>IFERROR(INDEX('на отправку (3)'!W:W,MATCH($V32,'на отправку (3)'!$B:$B,0),1),0)</f>
        <v>0</v>
      </c>
      <c r="U32" s="71">
        <f t="shared" si="5"/>
        <v>1</v>
      </c>
      <c r="V32" s="89" t="str">
        <f t="shared" si="6"/>
        <v>021002№20</v>
      </c>
      <c r="W32" s="8">
        <f>IFERROR(INDEX('на отправку (3)'!AB:AB,MATCH($V32,'на отправку (3)'!$B:$B,0),1),0)</f>
        <v>0.8075</v>
      </c>
      <c r="X32" s="8">
        <f>IFERROR(INDEX('на отправку (3)'!AC:AC,MATCH($V32,'на отправку (3)'!$B:$B,0),1),0)</f>
        <v>1</v>
      </c>
      <c r="Y32" s="8">
        <v>6</v>
      </c>
      <c r="Z32" s="8">
        <f t="shared" si="2"/>
        <v>6</v>
      </c>
    </row>
    <row r="33" spans="1:27" s="136" customFormat="1" ht="21" customHeight="1" x14ac:dyDescent="0.25">
      <c r="A33" s="202"/>
      <c r="B33" s="187"/>
      <c r="C33" s="134"/>
      <c r="D33" s="135" t="s">
        <v>15</v>
      </c>
      <c r="E33" s="135"/>
      <c r="F33" s="135"/>
      <c r="G33" s="190"/>
      <c r="H33" s="135"/>
      <c r="I33" s="193"/>
      <c r="J33" s="139">
        <f>SUM(J34:J37)</f>
        <v>13</v>
      </c>
      <c r="K33" s="135"/>
      <c r="L33" s="135"/>
      <c r="M33" s="135"/>
      <c r="N33" s="135"/>
      <c r="O33" s="135"/>
      <c r="P33" s="135"/>
      <c r="Q33" s="135"/>
      <c r="R33" s="135"/>
      <c r="S33" s="135"/>
      <c r="U33" s="137"/>
      <c r="W33" s="137"/>
      <c r="X33" s="137"/>
      <c r="Y33" s="137"/>
      <c r="Z33" s="8"/>
    </row>
    <row r="34" spans="1:27" ht="42.75" customHeight="1" x14ac:dyDescent="0.25">
      <c r="A34" s="201" t="s">
        <v>3133</v>
      </c>
      <c r="B34" s="184">
        <v>23</v>
      </c>
      <c r="C34" s="123" t="s">
        <v>2454</v>
      </c>
      <c r="D34" s="92">
        <f>IFERROR(INDEX('на отправку (3)'!G:G,MATCH($V34,'на отправку (3)'!$B:$B,0),1),0)</f>
        <v>22</v>
      </c>
      <c r="E34" s="92">
        <f>IFERROR(INDEX('на отправку (3)'!H:H,MATCH($V34,'на отправку (3)'!$B:$B,0),1),0)</f>
        <v>35</v>
      </c>
      <c r="F34" s="92">
        <f>IFERROR(INDEX('на отправку (3)'!I:I,MATCH($V34,'на отправку (3)'!$B:$B,0),1),0)</f>
        <v>0.62857142899999996</v>
      </c>
      <c r="G34" s="191" t="str">
        <f>IFERROR(INDEX('на отправку (3)'!J:J,MATCH($V34,'на отправку (3)'!$B:$B,0),1),0)</f>
        <v>x</v>
      </c>
      <c r="H34" s="92">
        <f>IFERROR(INDEX('на отправку (3)'!K:K,MATCH($V34,'на отправку (3)'!$B:$B,0),1),0)/100</f>
        <v>-7.5630250999999995E-4</v>
      </c>
      <c r="I34" s="191" t="str">
        <f>IFERROR(INDEX('на отправку (3)'!M:M,MATCH($V34,'на отправку (3)'!$B:$B,0),1),0)</f>
        <v>x</v>
      </c>
      <c r="J34" s="129">
        <f>IFERROR(INDEX('на отправку (3)'!N:N,MATCH($V34,'на отправку (3)'!$B:$B,0),1),0)</f>
        <v>4</v>
      </c>
      <c r="K34" s="92">
        <f>IFERROR(INDEX('на отправку (3)'!O:O,MATCH($V34,'на отправку (3)'!$B:$B,0),1),0)</f>
        <v>0</v>
      </c>
      <c r="L34" s="92">
        <f>IFERROR(INDEX('на отправку (3)'!P:P,MATCH($V34,'на отправку (3)'!$B:$B,0),1),0)</f>
        <v>4</v>
      </c>
      <c r="M34" s="92">
        <f>IFERROR(INDEX('на отправку (3)'!Q:Q,MATCH($V34,'на отправку (3)'!$B:$B,0),1),0)</f>
        <v>1</v>
      </c>
      <c r="N34" s="92">
        <f>IFERROR(INDEX('на отправку (3)'!R:R,MATCH($V34,'на отправку (3)'!$B:$B,0),1),0)</f>
        <v>0</v>
      </c>
      <c r="O34" s="92">
        <f>IFERROR(INDEX('на отправку (3)'!S:S,MATCH($V34,'на отправку (3)'!$B:$B,0),1),0)</f>
        <v>17</v>
      </c>
      <c r="P34" s="92">
        <f>IFERROR(INDEX('на отправку (3)'!T:T,MATCH($V34,'на отправку (3)'!$B:$B,0),1),0)</f>
        <v>25</v>
      </c>
      <c r="Q34" s="92">
        <f>IFERROR(INDEX('на отправку (3)'!U:U,MATCH($V34,'на отправку (3)'!$B:$B,0),1),0)</f>
        <v>0.68</v>
      </c>
      <c r="R34" s="129">
        <f>IFERROR(INDEX('на отправку (3)'!V:V,MATCH($V34,'на отправку (3)'!$B:$B,0),1),0)</f>
        <v>0</v>
      </c>
      <c r="S34" s="92">
        <f>IFERROR(INDEX('на отправку (3)'!W:W,MATCH($V34,'на отправку (3)'!$B:$B,0),1),0)</f>
        <v>0</v>
      </c>
      <c r="U34" s="71">
        <f t="shared" ref="U34" si="7">IF(J34&gt;0,1,0)</f>
        <v>1</v>
      </c>
      <c r="V34" s="89" t="str">
        <f t="shared" ref="V34" si="8">CONCATENATE($U$1,"№",C34)</f>
        <v>021002№21</v>
      </c>
      <c r="W34" s="8">
        <f>IFERROR(INDEX('на отправку (3)'!AB:AB,MATCH($V34,'на отправку (3)'!$B:$B,0),1),0)</f>
        <v>0.39646335199999999</v>
      </c>
      <c r="X34" s="8">
        <f>IFERROR(INDEX('на отправку (3)'!AC:AC,MATCH($V34,'на отправку (3)'!$B:$B,0),1),0)</f>
        <v>1</v>
      </c>
      <c r="Y34" s="8">
        <v>8</v>
      </c>
      <c r="Z34" s="8">
        <f t="shared" si="2"/>
        <v>8</v>
      </c>
    </row>
    <row r="35" spans="1:27" ht="56.25" customHeight="1" x14ac:dyDescent="0.25">
      <c r="A35" s="201" t="s">
        <v>3134</v>
      </c>
      <c r="B35" s="184">
        <v>24</v>
      </c>
      <c r="C35" s="123">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1" t="str">
        <f>IFERROR(INDEX('на отправку (3)'!J:J,MATCH($V35,'на отправку (3)'!$B:$B,0),1),0)</f>
        <v>x</v>
      </c>
      <c r="H35" s="92">
        <f>IFERROR(INDEX('на отправку (3)'!K:K,MATCH($V35,'на отправку (3)'!$B:$B,0),1),0)/100</f>
        <v>0</v>
      </c>
      <c r="I35" s="191" t="str">
        <f>IFERROR(INDEX('на отправку (3)'!M:M,MATCH($V35,'на отправку (3)'!$B:$B,0),1),0)</f>
        <v>x</v>
      </c>
      <c r="J35" s="129">
        <f>IFERROR(INDEX('на отправку (3)'!N:N,MATCH($V35,'на отправку (3)'!$B:$B,0),1),0)</f>
        <v>0</v>
      </c>
      <c r="K35" s="92">
        <f>IFERROR(INDEX('на отправку (3)'!O:O,MATCH($V35,'на отправку (3)'!$B:$B,0),1),0)</f>
        <v>0</v>
      </c>
      <c r="L35" s="92">
        <f>IFERROR(INDEX('на отправку (3)'!P:P,MATCH($V35,'на отправку (3)'!$B:$B,0),1),0)</f>
        <v>0</v>
      </c>
      <c r="M35" s="92">
        <f>IFERROR(INDEX('на отправку (3)'!Q:Q,MATCH($V35,'на отправку (3)'!$B:$B,0),1),0)</f>
        <v>2</v>
      </c>
      <c r="N35" s="92">
        <f>IFERROR(INDEX('на отправку (3)'!R:R,MATCH($V35,'на отправку (3)'!$B:$B,0),1),0)</f>
        <v>0</v>
      </c>
      <c r="O35" s="92">
        <f>IFERROR(INDEX('на отправку (3)'!S:S,MATCH($V35,'на отправку (3)'!$B:$B,0),1),0)</f>
        <v>0</v>
      </c>
      <c r="P35" s="92">
        <f>IFERROR(INDEX('на отправку (3)'!T:T,MATCH($V35,'на отправку (3)'!$B:$B,0),1),0)</f>
        <v>0</v>
      </c>
      <c r="Q35" s="92">
        <f>IFERROR(INDEX('на отправку (3)'!U:U,MATCH($V35,'на отправку (3)'!$B:$B,0),1),0)</f>
        <v>0</v>
      </c>
      <c r="R35" s="129">
        <f>IFERROR(INDEX('на отправку (3)'!V:V,MATCH($V35,'на отправку (3)'!$B:$B,0),1),0)</f>
        <v>0</v>
      </c>
      <c r="S35" s="92">
        <f>IFERROR(INDEX('на отправку (3)'!W:W,MATCH($V35,'на отправку (3)'!$B:$B,0),1),0)</f>
        <v>0</v>
      </c>
      <c r="U35" s="71">
        <f t="shared" ref="U35:U37" si="9">IF(J35&gt;0,1,0)</f>
        <v>0</v>
      </c>
      <c r="V35" s="89" t="str">
        <f t="shared" ref="V35:V37" si="10">CONCATENATE($U$1,"№",C35)</f>
        <v>021002№23</v>
      </c>
      <c r="W35" s="8">
        <f>IFERROR(INDEX('на отправку (3)'!AB:AB,MATCH($V35,'на отправку (3)'!$B:$B,0),1),0)</f>
        <v>0.6</v>
      </c>
      <c r="X35" s="8">
        <f>IFERROR(INDEX('на отправку (3)'!AC:AC,MATCH($V35,'на отправку (3)'!$B:$B,0),1),0)</f>
        <v>1</v>
      </c>
      <c r="Y35" s="8">
        <v>9</v>
      </c>
      <c r="Z35" s="8">
        <f t="shared" si="2"/>
        <v>0</v>
      </c>
    </row>
    <row r="36" spans="1:27" ht="60" customHeight="1" x14ac:dyDescent="0.25">
      <c r="A36" s="201" t="s">
        <v>3135</v>
      </c>
      <c r="B36" s="184">
        <v>25</v>
      </c>
      <c r="C36" s="123">
        <v>24</v>
      </c>
      <c r="D36" s="92">
        <f>IFERROR(INDEX('на отправку (3)'!G:G,MATCH($V36,'на отправку (3)'!$B:$B,0),1),0)</f>
        <v>0</v>
      </c>
      <c r="E36" s="92">
        <f>IFERROR(INDEX('на отправку (3)'!H:H,MATCH($V36,'на отправку (3)'!$B:$B,0),1),0)</f>
        <v>1</v>
      </c>
      <c r="F36" s="92">
        <f>IFERROR(INDEX('на отправку (3)'!I:I,MATCH($V36,'на отправку (3)'!$B:$B,0),1),0)</f>
        <v>0</v>
      </c>
      <c r="G36" s="191" t="str">
        <f>IFERROR(INDEX('на отправку (3)'!J:J,MATCH($V36,'на отправку (3)'!$B:$B,0),1),0)</f>
        <v>x</v>
      </c>
      <c r="H36" s="92">
        <f>IFERROR(INDEX('на отправку (3)'!K:K,MATCH($V36,'на отправку (3)'!$B:$B,0),1),0)/100</f>
        <v>-0.01</v>
      </c>
      <c r="I36" s="191" t="str">
        <f>IFERROR(INDEX('на отправку (3)'!M:M,MATCH($V36,'на отправку (3)'!$B:$B,0),1),0)</f>
        <v>x</v>
      </c>
      <c r="J36" s="129">
        <f>IFERROR(INDEX('на отправку (3)'!N:N,MATCH($V36,'на отправку (3)'!$B:$B,0),1),0)</f>
        <v>0</v>
      </c>
      <c r="K36" s="92">
        <f>IFERROR(INDEX('на отправку (3)'!O:O,MATCH($V36,'на отправку (3)'!$B:$B,0),1),0)</f>
        <v>0</v>
      </c>
      <c r="L36" s="92">
        <f>IFERROR(INDEX('на отправку (3)'!P:P,MATCH($V36,'на отправку (3)'!$B:$B,0),1),0)</f>
        <v>3</v>
      </c>
      <c r="M36" s="92">
        <f>IFERROR(INDEX('на отправку (3)'!Q:Q,MATCH($V36,'на отправку (3)'!$B:$B,0),1),0)</f>
        <v>1</v>
      </c>
      <c r="N36" s="92">
        <f>IFERROR(INDEX('на отправку (3)'!R:R,MATCH($V36,'на отправку (3)'!$B:$B,0),1),0)</f>
        <v>0</v>
      </c>
      <c r="O36" s="92">
        <f>IFERROR(INDEX('на отправку (3)'!S:S,MATCH($V36,'на отправку (3)'!$B:$B,0),1),0)</f>
        <v>1</v>
      </c>
      <c r="P36" s="92">
        <f>IFERROR(INDEX('на отправку (3)'!T:T,MATCH($V36,'на отправку (3)'!$B:$B,0),1),0)</f>
        <v>2</v>
      </c>
      <c r="Q36" s="92">
        <f>IFERROR(INDEX('на отправку (3)'!U:U,MATCH($V36,'на отправку (3)'!$B:$B,0),1),0)</f>
        <v>0.5</v>
      </c>
      <c r="R36" s="129">
        <f>IFERROR(INDEX('на отправку (3)'!V:V,MATCH($V36,'на отправку (3)'!$B:$B,0),1),0)</f>
        <v>0</v>
      </c>
      <c r="S36" s="92">
        <f>IFERROR(INDEX('на отправку (3)'!W:W,MATCH($V36,'на отправку (3)'!$B:$B,0),1),0)</f>
        <v>0</v>
      </c>
      <c r="U36" s="71">
        <f t="shared" si="9"/>
        <v>0</v>
      </c>
      <c r="V36" s="89" t="str">
        <f t="shared" si="10"/>
        <v>021002№24</v>
      </c>
      <c r="W36" s="8">
        <f>IFERROR(INDEX('на отправку (3)'!AB:AB,MATCH($V36,'на отправку (3)'!$B:$B,0),1),0)</f>
        <v>0.381578947</v>
      </c>
      <c r="X36" s="8">
        <f>IFERROR(INDEX('на отправку (3)'!AC:AC,MATCH($V36,'на отправку (3)'!$B:$B,0),1),0)</f>
        <v>1</v>
      </c>
      <c r="Y36" s="8">
        <v>9</v>
      </c>
      <c r="Z36" s="8">
        <f t="shared" si="2"/>
        <v>9</v>
      </c>
    </row>
    <row r="37" spans="1:27" ht="46.5" customHeight="1" x14ac:dyDescent="0.25">
      <c r="A37" s="201" t="s">
        <v>3136</v>
      </c>
      <c r="B37" s="184">
        <v>26</v>
      </c>
      <c r="C37" s="123">
        <v>25</v>
      </c>
      <c r="D37" s="92">
        <f>IFERROR(INDEX('на отправку (3)'!G:G,MATCH($V37,'на отправку (3)'!$B:$B,0),1),0)</f>
        <v>85</v>
      </c>
      <c r="E37" s="92">
        <f>IFERROR(INDEX('на отправку (3)'!H:H,MATCH($V37,'на отправку (3)'!$B:$B,0),1),0)</f>
        <v>85</v>
      </c>
      <c r="F37" s="92">
        <f>IFERROR(INDEX('на отправку (3)'!I:I,MATCH($V37,'на отправку (3)'!$B:$B,0),1),0)</f>
        <v>1</v>
      </c>
      <c r="G37" s="191">
        <f>IFERROR(INDEX('на отправку (3)'!J:J,MATCH($V37,'на отправку (3)'!$B:$B,0),1),0)</f>
        <v>1</v>
      </c>
      <c r="H37" s="92">
        <f>IFERROR(INDEX('на отправку (3)'!K:K,MATCH($V37,'на отправку (3)'!$B:$B,0),1),0)</f>
        <v>1.980198E-2</v>
      </c>
      <c r="I37" s="191" t="str">
        <f>IFERROR(INDEX('на отправку (3)'!M:M,MATCH($V37,'на отправку (3)'!$B:$B,0),1),0)</f>
        <v>x</v>
      </c>
      <c r="J37" s="129">
        <f>IFERROR(INDEX('на отправку (3)'!N:N,MATCH($V37,'на отправку (3)'!$B:$B,0),1),0)</f>
        <v>9</v>
      </c>
      <c r="K37" s="92">
        <f>IFERROR(INDEX('на отправку (3)'!O:O,MATCH($V37,'на отправку (3)'!$B:$B,0),1),0)</f>
        <v>2</v>
      </c>
      <c r="L37" s="92">
        <f>IFERROR(INDEX('на отправку (3)'!P:P,MATCH($V37,'на отправку (3)'!$B:$B,0),1),0)</f>
        <v>4</v>
      </c>
      <c r="M37" s="92">
        <f>IFERROR(INDEX('на отправку (3)'!Q:Q,MATCH($V37,'на отправку (3)'!$B:$B,0),1),0)</f>
        <v>1</v>
      </c>
      <c r="N37" s="92">
        <f>IFERROR(INDEX('на отправку (3)'!R:R,MATCH($V37,'на отправку (3)'!$B:$B,0),1),0)</f>
        <v>0</v>
      </c>
      <c r="O37" s="92">
        <f>IFERROR(INDEX('на отправку (3)'!S:S,MATCH($V37,'на отправку (3)'!$B:$B,0),1),0)</f>
        <v>101</v>
      </c>
      <c r="P37" s="92">
        <f>IFERROR(INDEX('на отправку (3)'!T:T,MATCH($V37,'на отправку (3)'!$B:$B,0),1),0)</f>
        <v>103</v>
      </c>
      <c r="Q37" s="92">
        <f>IFERROR(INDEX('на отправку (3)'!U:U,MATCH($V37,'на отправку (3)'!$B:$B,0),1),0)</f>
        <v>0.98058252400000001</v>
      </c>
      <c r="R37" s="129">
        <f>IFERROR(INDEX('на отправку (3)'!V:V,MATCH($V37,'на отправку (3)'!$B:$B,0),1),0)</f>
        <v>0</v>
      </c>
      <c r="S37" s="92">
        <f>IFERROR(INDEX('на отправку (3)'!W:W,MATCH($V37,'на отправку (3)'!$B:$B,0),1),0)</f>
        <v>0</v>
      </c>
      <c r="U37" s="71">
        <f t="shared" si="9"/>
        <v>1</v>
      </c>
      <c r="V37" s="89" t="str">
        <f t="shared" si="10"/>
        <v>021002№25</v>
      </c>
      <c r="W37" s="8">
        <f>IFERROR(INDEX('на отправку (3)'!AB:AB,MATCH($V37,'на отправку (3)'!$B:$B,0),1),0)</f>
        <v>0.97159166299999999</v>
      </c>
      <c r="X37" s="8">
        <f>IFERROR(INDEX('на отправку (3)'!AC:AC,MATCH($V37,'на отправку (3)'!$B:$B,0),1),0)</f>
        <v>1</v>
      </c>
      <c r="Y37" s="8">
        <v>9</v>
      </c>
      <c r="Z37" s="8">
        <f t="shared" si="2"/>
        <v>9</v>
      </c>
    </row>
    <row r="38" spans="1:27" s="136" customFormat="1" ht="21" customHeight="1" x14ac:dyDescent="0.25">
      <c r="A38" s="202"/>
      <c r="B38" s="187"/>
      <c r="C38" s="134"/>
      <c r="D38" s="135" t="s">
        <v>3091</v>
      </c>
      <c r="E38" s="135"/>
      <c r="F38" s="135"/>
      <c r="G38" s="190"/>
      <c r="H38" s="135"/>
      <c r="I38" s="193"/>
      <c r="J38" s="139">
        <f>IF(SUM(J39:J45)&lt;0,0,SUM(J39:J45))</f>
        <v>27</v>
      </c>
      <c r="K38" s="135"/>
      <c r="L38" s="135"/>
      <c r="M38" s="135"/>
      <c r="N38" s="135"/>
      <c r="O38" s="135"/>
      <c r="P38" s="135"/>
      <c r="Q38" s="135"/>
      <c r="R38" s="135"/>
      <c r="S38" s="135"/>
      <c r="U38" s="137"/>
      <c r="W38" s="137"/>
      <c r="X38" s="137"/>
      <c r="Y38" s="137"/>
      <c r="Z38" s="8"/>
    </row>
    <row r="39" spans="1:27" ht="63" customHeight="1" x14ac:dyDescent="0.25">
      <c r="A39" s="201" t="s">
        <v>3137</v>
      </c>
      <c r="B39" s="120">
        <v>27</v>
      </c>
      <c r="C39" s="120">
        <v>27</v>
      </c>
      <c r="D39" s="92">
        <f>IFERROR(INDEX('на отправку (3)'!G:G,MATCH($V39,'на отправку (3)'!$B:$B,0),1),0)</f>
        <v>0</v>
      </c>
      <c r="E39" s="92">
        <f>IFERROR(INDEX('на отправку (3)'!H:H,MATCH($V39,'на отправку (3)'!$B:$B,0),1),0)</f>
        <v>0</v>
      </c>
      <c r="F39" s="92">
        <f>IFERROR(INDEX('на отправку (3)'!I:I,MATCH($V39,'на отправку (3)'!$B:$B,0),1),0)</f>
        <v>0</v>
      </c>
      <c r="G39" s="191">
        <f>IFERROR(INDEX('на отправку (3)'!J:J,MATCH($V39,'на отправку (3)'!$B:$B,0),1),0)</f>
        <v>0</v>
      </c>
      <c r="H39" s="92">
        <f>IFERROR(INDEX('на отправку (3)'!K:K,MATCH($V39,'на отправку (3)'!$B:$B,0),1),0)/100</f>
        <v>0</v>
      </c>
      <c r="I39" s="191">
        <f>IFERROR(INDEX('на отправку (3)'!M:M,MATCH($V39,'на отправку (3)'!$B:$B,0),1),0)</f>
        <v>0</v>
      </c>
      <c r="J39" s="129">
        <f>IFERROR(INDEX('на отправку (3)'!N:N,MATCH($V39,'на отправку (3)'!$B:$B,0),1),0)</f>
        <v>0</v>
      </c>
      <c r="K39" s="92" t="str">
        <f>IFERROR(INDEX('на отправку (3)'!O:O,MATCH($V39,'на отправку (3)'!$B:$B,0),1),0)</f>
        <v>x</v>
      </c>
      <c r="L39" s="92" t="str">
        <f>IFERROR(INDEX('на отправку (3)'!P:P,MATCH($V39,'на отправку (3)'!$B:$B,0),1),0)</f>
        <v>x</v>
      </c>
      <c r="M39" s="92">
        <f>IFERROR(INDEX('на отправку (3)'!Q:Q,MATCH($V39,'на отправку (3)'!$B:$B,0),1),0)</f>
        <v>2</v>
      </c>
      <c r="N39" s="98"/>
      <c r="O39" s="92">
        <f>IFERROR(INDEX('на отправку (3)'!S:S,MATCH($V39,'на отправку (3)'!$B:$B,0),1),0)</f>
        <v>0</v>
      </c>
      <c r="P39" s="92">
        <f>IFERROR(INDEX('на отправку (3)'!T:T,MATCH($V39,'на отправку (3)'!$B:$B,0),1),0)</f>
        <v>0</v>
      </c>
      <c r="Q39" s="92">
        <f>IFERROR(INDEX('на отправку (3)'!U:U,MATCH($V39,'на отправку (3)'!$B:$B,0),1),0)</f>
        <v>0</v>
      </c>
      <c r="R39" s="129">
        <f>IFERROR(INDEX('на отправку (3)'!V:V,MATCH($V39,'на отправку (3)'!$B:$B,0),1),0)</f>
        <v>0</v>
      </c>
      <c r="S39" s="98"/>
      <c r="U39" s="71">
        <f t="shared" ref="U39" si="11">IF(J39&gt;0,1,0)</f>
        <v>0</v>
      </c>
      <c r="V39" s="89" t="str">
        <f t="shared" ref="V39" si="12">CONCATENATE($U$1,"№",C39)</f>
        <v>021002№27</v>
      </c>
      <c r="W39" s="8">
        <f>IFERROR(INDEX('на отправку (3)'!AB:AB,MATCH($V39,'на отправку (3)'!$B:$B,0),1),0)</f>
        <v>0</v>
      </c>
      <c r="X39" s="8">
        <f>IFERROR(INDEX('на отправку (3)'!AC:AC,MATCH($V39,'на отправку (3)'!$B:$B,0),1),0)</f>
        <v>0</v>
      </c>
      <c r="Y39" s="8">
        <v>4</v>
      </c>
      <c r="Z39" s="8">
        <f t="shared" si="2"/>
        <v>0</v>
      </c>
    </row>
    <row r="40" spans="1:27" ht="49.5" customHeight="1" x14ac:dyDescent="0.25">
      <c r="A40" s="201" t="s">
        <v>3138</v>
      </c>
      <c r="B40" s="120">
        <v>28</v>
      </c>
      <c r="C40" s="120">
        <v>28</v>
      </c>
      <c r="D40" s="92">
        <f>IFERROR(INDEX('на отправку (3)'!G:G,MATCH($V40,'на отправку (3)'!$B:$B,0),1),0)</f>
        <v>0</v>
      </c>
      <c r="E40" s="92">
        <f>IFERROR(INDEX('на отправку (3)'!H:H,MATCH($V40,'на отправку (3)'!$B:$B,0),1),0)</f>
        <v>4</v>
      </c>
      <c r="F40" s="92">
        <f>IFERROR(INDEX('на отправку (3)'!I:I,MATCH($V40,'на отправку (3)'!$B:$B,0),1),0)</f>
        <v>0</v>
      </c>
      <c r="G40" s="191">
        <f>IFERROR(INDEX('на отправку (3)'!J:J,MATCH($V40,'на отправку (3)'!$B:$B,0),1),0)</f>
        <v>0</v>
      </c>
      <c r="H40" s="92">
        <f>IFERROR(INDEX('на отправку (3)'!K:K,MATCH($V40,'на отправку (3)'!$B:$B,0),1),0)/100</f>
        <v>0</v>
      </c>
      <c r="I40" s="191">
        <f>IFERROR(INDEX('на отправку (3)'!M:M,MATCH($V40,'на отправку (3)'!$B:$B,0),1),0)</f>
        <v>0</v>
      </c>
      <c r="J40" s="129">
        <f>IFERROR(INDEX('на отправку (3)'!N:N,MATCH($V40,'на отправку (3)'!$B:$B,0),1),0)</f>
        <v>3</v>
      </c>
      <c r="K40" s="92" t="str">
        <f>IFERROR(INDEX('на отправку (3)'!O:O,MATCH($V40,'на отправку (3)'!$B:$B,0),1),0)</f>
        <v>x</v>
      </c>
      <c r="L40" s="92" t="str">
        <f>IFERROR(INDEX('на отправку (3)'!P:P,MATCH($V40,'на отправку (3)'!$B:$B,0),1),0)</f>
        <v>x</v>
      </c>
      <c r="M40" s="92">
        <f>IFERROR(INDEX('на отправку (3)'!Q:Q,MATCH($V40,'на отправку (3)'!$B:$B,0),1),0)</f>
        <v>1</v>
      </c>
      <c r="N40" s="98"/>
      <c r="O40" s="92">
        <f>IFERROR(INDEX('на отправку (3)'!S:S,MATCH($V40,'на отправку (3)'!$B:$B,0),1),0)</f>
        <v>0</v>
      </c>
      <c r="P40" s="92">
        <f>IFERROR(INDEX('на отправку (3)'!T:T,MATCH($V40,'на отправку (3)'!$B:$B,0),1),0)</f>
        <v>162</v>
      </c>
      <c r="Q40" s="92">
        <f>IFERROR(INDEX('на отправку (3)'!U:U,MATCH($V40,'на отправку (3)'!$B:$B,0),1),0)</f>
        <v>0</v>
      </c>
      <c r="R40" s="129">
        <f>IFERROR(INDEX('на отправку (3)'!V:V,MATCH($V40,'на отправку (3)'!$B:$B,0),1),0)</f>
        <v>0</v>
      </c>
      <c r="S40" s="98"/>
      <c r="U40" s="71">
        <f t="shared" ref="U40:U45" si="13">IF(J40&gt;0,1,0)</f>
        <v>1</v>
      </c>
      <c r="V40" s="89" t="str">
        <f t="shared" ref="V40:V45" si="14">CONCATENATE($U$1,"№",C40)</f>
        <v>021002№28</v>
      </c>
      <c r="W40" s="8">
        <f>IFERROR(INDEX('на отправку (3)'!AB:AB,MATCH($V40,'на отправку (3)'!$B:$B,0),1),0)</f>
        <v>4.6442499999999999E-3</v>
      </c>
      <c r="X40" s="8">
        <f>IFERROR(INDEX('на отправку (3)'!AC:AC,MATCH($V40,'на отправку (3)'!$B:$B,0),1),0)</f>
        <v>0</v>
      </c>
      <c r="Y40" s="8">
        <v>3</v>
      </c>
      <c r="Z40" s="8">
        <f t="shared" si="2"/>
        <v>3</v>
      </c>
    </row>
    <row r="41" spans="1:27" ht="15.75" customHeight="1" x14ac:dyDescent="0.25">
      <c r="A41" s="201" t="s">
        <v>3139</v>
      </c>
      <c r="B41" s="120">
        <v>29</v>
      </c>
      <c r="C41" s="120">
        <v>29</v>
      </c>
      <c r="D41" s="92">
        <f>IFERROR(INDEX('на отправку (3)'!G:G,MATCH($V41,'на отправку (3)'!$B:$B,0),1),0)</f>
        <v>0</v>
      </c>
      <c r="E41" s="92">
        <f>IFERROR(INDEX('на отправку (3)'!H:H,MATCH($V41,'на отправку (3)'!$B:$B,0),1),0)</f>
        <v>4</v>
      </c>
      <c r="F41" s="92">
        <f>IFERROR(INDEX('на отправку (3)'!I:I,MATCH($V41,'на отправку (3)'!$B:$B,0),1),0)</f>
        <v>0</v>
      </c>
      <c r="G41" s="191">
        <f>IFERROR(INDEX('на отправку (3)'!J:J,MATCH($V41,'на отправку (3)'!$B:$B,0),1),0)</f>
        <v>0</v>
      </c>
      <c r="H41" s="92">
        <f>IFERROR(INDEX('на отправку (3)'!K:K,MATCH($V41,'на отправку (3)'!$B:$B,0),1),0)/100</f>
        <v>0</v>
      </c>
      <c r="I41" s="191">
        <f>IFERROR(INDEX('на отправку (3)'!M:M,MATCH($V41,'на отправку (3)'!$B:$B,0),1),0)</f>
        <v>0</v>
      </c>
      <c r="J41" s="129">
        <f>IFERROR(INDEX('на отправку (3)'!N:N,MATCH($V41,'на отправку (3)'!$B:$B,0),1),0)</f>
        <v>5</v>
      </c>
      <c r="K41" s="92" t="str">
        <f>IFERROR(INDEX('на отправку (3)'!O:O,MATCH($V41,'на отправку (3)'!$B:$B,0),1),0)</f>
        <v>x</v>
      </c>
      <c r="L41" s="92" t="str">
        <f>IFERROR(INDEX('на отправку (3)'!P:P,MATCH($V41,'на отправку (3)'!$B:$B,0),1),0)</f>
        <v>x</v>
      </c>
      <c r="M41" s="92">
        <f>IFERROR(INDEX('на отправку (3)'!Q:Q,MATCH($V41,'на отправку (3)'!$B:$B,0),1),0)</f>
        <v>1</v>
      </c>
      <c r="N41" s="98"/>
      <c r="O41" s="92">
        <f>IFERROR(INDEX('на отправку (3)'!S:S,MATCH($V41,'на отправку (3)'!$B:$B,0),1),0)</f>
        <v>0</v>
      </c>
      <c r="P41" s="92">
        <f>IFERROR(INDEX('на отправку (3)'!T:T,MATCH($V41,'на отправку (3)'!$B:$B,0),1),0)</f>
        <v>162</v>
      </c>
      <c r="Q41" s="92">
        <f>IFERROR(INDEX('на отправку (3)'!U:U,MATCH($V41,'на отправку (3)'!$B:$B,0),1),0)</f>
        <v>0</v>
      </c>
      <c r="R41" s="129">
        <f>IFERROR(INDEX('на отправку (3)'!V:V,MATCH($V41,'на отправку (3)'!$B:$B,0),1),0)</f>
        <v>0</v>
      </c>
      <c r="S41" s="98"/>
      <c r="U41" s="71">
        <f t="shared" si="13"/>
        <v>1</v>
      </c>
      <c r="V41" s="89" t="str">
        <f t="shared" si="14"/>
        <v>021002№29</v>
      </c>
      <c r="W41" s="8">
        <f>IFERROR(INDEX('на отправку (3)'!AB:AB,MATCH($V41,'на отправку (3)'!$B:$B,0),1),0)</f>
        <v>1.6719300000000001E-3</v>
      </c>
      <c r="X41" s="8">
        <f>IFERROR(INDEX('на отправку (3)'!AC:AC,MATCH($V41,'на отправку (3)'!$B:$B,0),1),0)</f>
        <v>0</v>
      </c>
      <c r="Y41" s="8">
        <v>5</v>
      </c>
      <c r="Z41" s="8">
        <f t="shared" si="2"/>
        <v>5</v>
      </c>
    </row>
    <row r="42" spans="1:27" ht="15.75" customHeight="1" x14ac:dyDescent="0.25">
      <c r="A42" s="201" t="s">
        <v>3140</v>
      </c>
      <c r="B42" s="120">
        <v>30</v>
      </c>
      <c r="C42" s="120">
        <v>30</v>
      </c>
      <c r="D42" s="92">
        <f>IFERROR(INDEX('на отправку (3)'!G:G,MATCH($V42,'на отправку (3)'!$B:$B,0),1),0)</f>
        <v>0</v>
      </c>
      <c r="E42" s="92">
        <f>IFERROR(INDEX('на отправку (3)'!H:H,MATCH($V42,'на отправку (3)'!$B:$B,0),1),0)</f>
        <v>4</v>
      </c>
      <c r="F42" s="92">
        <f>IFERROR(INDEX('на отправку (3)'!I:I,MATCH($V42,'на отправку (3)'!$B:$B,0),1),0)</f>
        <v>0</v>
      </c>
      <c r="G42" s="191">
        <f>IFERROR(INDEX('на отправку (3)'!J:J,MATCH($V42,'на отправку (3)'!$B:$B,0),1),0)</f>
        <v>0</v>
      </c>
      <c r="H42" s="92">
        <f>IFERROR(INDEX('на отправку (3)'!K:K,MATCH($V42,'на отправку (3)'!$B:$B,0),1),0)/100</f>
        <v>0</v>
      </c>
      <c r="I42" s="191">
        <f>IFERROR(INDEX('на отправку (3)'!M:M,MATCH($V42,'на отправку (3)'!$B:$B,0),1),0)</f>
        <v>0</v>
      </c>
      <c r="J42" s="129">
        <f>IFERROR(INDEX('на отправку (3)'!N:N,MATCH($V42,'на отправку (3)'!$B:$B,0),1),0)</f>
        <v>8</v>
      </c>
      <c r="K42" s="92" t="str">
        <f>IFERROR(INDEX('на отправку (3)'!O:O,MATCH($V42,'на отправку (3)'!$B:$B,0),1),0)</f>
        <v>x</v>
      </c>
      <c r="L42" s="92" t="str">
        <f>IFERROR(INDEX('на отправку (3)'!P:P,MATCH($V42,'на отправку (3)'!$B:$B,0),1),0)</f>
        <v>x</v>
      </c>
      <c r="M42" s="92">
        <f>IFERROR(INDEX('на отправку (3)'!Q:Q,MATCH($V42,'на отправку (3)'!$B:$B,0),1),0)</f>
        <v>1</v>
      </c>
      <c r="N42" s="98"/>
      <c r="O42" s="92">
        <f>IFERROR(INDEX('на отправку (3)'!S:S,MATCH($V42,'на отправку (3)'!$B:$B,0),1),0)</f>
        <v>0</v>
      </c>
      <c r="P42" s="92">
        <f>IFERROR(INDEX('на отправку (3)'!T:T,MATCH($V42,'на отправку (3)'!$B:$B,0),1),0)</f>
        <v>162</v>
      </c>
      <c r="Q42" s="92">
        <f>IFERROR(INDEX('на отправку (3)'!U:U,MATCH($V42,'на отправку (3)'!$B:$B,0),1),0)</f>
        <v>0</v>
      </c>
      <c r="R42" s="129">
        <f>IFERROR(INDEX('на отправку (3)'!V:V,MATCH($V42,'на отправку (3)'!$B:$B,0),1),0)</f>
        <v>0</v>
      </c>
      <c r="S42" s="98"/>
      <c r="U42" s="71">
        <f t="shared" si="13"/>
        <v>1</v>
      </c>
      <c r="V42" s="89" t="str">
        <f t="shared" si="14"/>
        <v>021002№30</v>
      </c>
      <c r="W42" s="8">
        <f>IFERROR(INDEX('на отправку (3)'!AB:AB,MATCH($V42,'на отправку (3)'!$B:$B,0),1),0)</f>
        <v>0</v>
      </c>
      <c r="X42" s="8">
        <f>IFERROR(INDEX('на отправку (3)'!AC:AC,MATCH($V42,'на отправку (3)'!$B:$B,0),1),0)</f>
        <v>0</v>
      </c>
      <c r="Y42" s="8">
        <v>8</v>
      </c>
      <c r="Z42" s="8">
        <f t="shared" si="2"/>
        <v>8</v>
      </c>
    </row>
    <row r="43" spans="1:27" ht="53.25" customHeight="1" x14ac:dyDescent="0.25">
      <c r="A43" s="201" t="s">
        <v>2534</v>
      </c>
      <c r="B43" s="120">
        <v>31</v>
      </c>
      <c r="C43" s="120">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1">
        <f>IFERROR(INDEX('на отправку (3)'!J:J,MATCH($V43,'на отправку (3)'!$B:$B,0),1),0)</f>
        <v>0</v>
      </c>
      <c r="H43" s="92">
        <f>IFERROR(INDEX('на отправку (3)'!K:K,MATCH($V43,'на отправку (3)'!$B:$B,0),1),0)/100</f>
        <v>0</v>
      </c>
      <c r="I43" s="191">
        <f>IFERROR(INDEX('на отправку (3)'!M:M,MATCH($V43,'на отправку (3)'!$B:$B,0),1),0)</f>
        <v>0</v>
      </c>
      <c r="J43" s="129">
        <v>3</v>
      </c>
      <c r="K43" s="92" t="str">
        <f>IFERROR(INDEX('на отправку (3)'!O:O,MATCH($V43,'на отправку (3)'!$B:$B,0),1),0)</f>
        <v>x</v>
      </c>
      <c r="L43" s="92" t="str">
        <f>IFERROR(INDEX('на отправку (3)'!P:P,MATCH($V43,'на отправку (3)'!$B:$B,0),1),0)</f>
        <v>x</v>
      </c>
      <c r="M43" s="92">
        <f>IFERROR(INDEX('на отправку (3)'!Q:Q,MATCH($V43,'на отправку (3)'!$B:$B,0),1),0)</f>
        <v>1</v>
      </c>
      <c r="N43" s="98"/>
      <c r="O43" s="92">
        <f>IFERROR(INDEX('на отправку (3)'!S:S,MATCH($V43,'на отправку (3)'!$B:$B,0),1),0)</f>
        <v>0</v>
      </c>
      <c r="P43" s="92">
        <f>IFERROR(INDEX('на отправку (3)'!T:T,MATCH($V43,'на отправку (3)'!$B:$B,0),1),0)</f>
        <v>0</v>
      </c>
      <c r="Q43" s="92">
        <f>IFERROR(INDEX('на отправку (3)'!U:U,MATCH($V43,'на отправку (3)'!$B:$B,0),1),0)</f>
        <v>0</v>
      </c>
      <c r="R43" s="129">
        <f>IFERROR(INDEX('на отправку (3)'!V:V,MATCH($V43,'на отправку (3)'!$B:$B,0),1),0)</f>
        <v>0</v>
      </c>
      <c r="S43" s="98"/>
      <c r="U43" s="71">
        <f t="shared" si="13"/>
        <v>1</v>
      </c>
      <c r="V43" s="89" t="str">
        <f t="shared" si="14"/>
        <v>021002№31</v>
      </c>
      <c r="W43" s="8">
        <f>IFERROR(INDEX('на отправку (3)'!AB:AB,MATCH($V43,'на отправку (3)'!$B:$B,0),1),0)</f>
        <v>0</v>
      </c>
      <c r="X43" s="8">
        <f>IFERROR(INDEX('на отправку (3)'!AC:AC,MATCH($V43,'на отправку (3)'!$B:$B,0),1),0)</f>
        <v>0</v>
      </c>
      <c r="Y43" s="8">
        <v>3</v>
      </c>
      <c r="Z43" s="8">
        <f t="shared" si="2"/>
        <v>3</v>
      </c>
    </row>
    <row r="44" spans="1:27" ht="53.25" customHeight="1" x14ac:dyDescent="0.25">
      <c r="A44" s="201" t="s">
        <v>2536</v>
      </c>
      <c r="B44" s="120">
        <v>32</v>
      </c>
      <c r="C44" s="120">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1">
        <f>IFERROR(INDEX('на отправку (3)'!J:J,MATCH($V44,'на отправку (3)'!$B:$B,0),1),0)</f>
        <v>0</v>
      </c>
      <c r="H44" s="92">
        <f>IFERROR(INDEX('на отправку (3)'!K:K,MATCH($V44,'на отправку (3)'!$B:$B,0),1),0)/100</f>
        <v>0</v>
      </c>
      <c r="I44" s="191">
        <f>IFERROR(INDEX('на отправку (3)'!M:M,MATCH($V44,'на отправку (3)'!$B:$B,0),1),0)</f>
        <v>0</v>
      </c>
      <c r="J44" s="129">
        <v>8</v>
      </c>
      <c r="K44" s="92" t="str">
        <f>IFERROR(INDEX('на отправку (3)'!O:O,MATCH($V44,'на отправку (3)'!$B:$B,0),1),0)</f>
        <v>x</v>
      </c>
      <c r="L44" s="92" t="str">
        <f>IFERROR(INDEX('на отправку (3)'!P:P,MATCH($V44,'на отправку (3)'!$B:$B,0),1),0)</f>
        <v>x</v>
      </c>
      <c r="M44" s="92">
        <f>IFERROR(INDEX('на отправку (3)'!Q:Q,MATCH($V44,'на отправку (3)'!$B:$B,0),1),0)</f>
        <v>1</v>
      </c>
      <c r="N44" s="98"/>
      <c r="O44" s="92">
        <f>IFERROR(INDEX('на отправку (3)'!S:S,MATCH($V44,'на отправку (3)'!$B:$B,0),1),0)</f>
        <v>0</v>
      </c>
      <c r="P44" s="92">
        <f>IFERROR(INDEX('на отправку (3)'!T:T,MATCH($V44,'на отправку (3)'!$B:$B,0),1),0)</f>
        <v>0</v>
      </c>
      <c r="Q44" s="92">
        <f>IFERROR(INDEX('на отправку (3)'!U:U,MATCH($V44,'на отправку (3)'!$B:$B,0),1),0)</f>
        <v>0</v>
      </c>
      <c r="R44" s="129">
        <f>IFERROR(INDEX('на отправку (3)'!V:V,MATCH($V44,'на отправку (3)'!$B:$B,0),1),0)</f>
        <v>0</v>
      </c>
      <c r="S44" s="98"/>
      <c r="U44" s="71">
        <f t="shared" si="13"/>
        <v>1</v>
      </c>
      <c r="V44" s="89" t="str">
        <f t="shared" si="14"/>
        <v>021002№32</v>
      </c>
      <c r="W44" s="8">
        <f>IFERROR(INDEX('на отправку (3)'!AB:AB,MATCH($V44,'на отправку (3)'!$B:$B,0),1),0)</f>
        <v>0</v>
      </c>
      <c r="X44" s="8">
        <f>IFERROR(INDEX('на отправку (3)'!AC:AC,MATCH($V44,'на отправку (3)'!$B:$B,0),1),0)</f>
        <v>0</v>
      </c>
      <c r="Y44" s="8">
        <v>8</v>
      </c>
      <c r="Z44" s="8">
        <f t="shared" si="2"/>
        <v>8</v>
      </c>
    </row>
    <row r="45" spans="1:27" ht="15.75" customHeight="1" x14ac:dyDescent="0.25">
      <c r="A45" s="201" t="s">
        <v>3141</v>
      </c>
      <c r="B45" s="127">
        <v>33</v>
      </c>
      <c r="C45" s="127">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1">
        <f>IFERROR(INDEX('на отправку (3)'!J:J,MATCH($V45,'на отправку (3)'!$B:$B,0),1),0)</f>
        <v>0</v>
      </c>
      <c r="H45" s="92">
        <f>IFERROR(INDEX('на отправку (3)'!K:K,MATCH($V45,'на отправку (3)'!$B:$B,0),1),0)/100</f>
        <v>0</v>
      </c>
      <c r="I45" s="191">
        <f>IFERROR(INDEX('на отправку (3)'!M:M,MATCH($V45,'на отправку (3)'!$B:$B,0),1),0)</f>
        <v>0</v>
      </c>
      <c r="J45" s="129">
        <f>IFERROR(INDEX('на отправку (3)'!N:N,MATCH($V45,'на отправку (3)'!$B:$B,0),1),0)</f>
        <v>0</v>
      </c>
      <c r="K45" s="92" t="str">
        <f>IFERROR(INDEX('на отправку (3)'!O:O,MATCH($V45,'на отправку (3)'!$B:$B,0),1),0)</f>
        <v>x</v>
      </c>
      <c r="L45" s="92">
        <f>IFERROR(INDEX('на отправку (3)'!P:P,MATCH($V45,'на отправку (3)'!$B:$B,0),1),0)</f>
        <v>0</v>
      </c>
      <c r="M45" s="92">
        <f>IFERROR(INDEX('на отправку (3)'!Q:Q,MATCH($V45,'на отправку (3)'!$B:$B,0),1),0)</f>
        <v>2</v>
      </c>
      <c r="N45" s="98"/>
      <c r="O45" s="92">
        <f>IFERROR(INDEX('на отправку (3)'!S:S,MATCH($V45,'на отправку (3)'!$B:$B,0),1),0)</f>
        <v>0</v>
      </c>
      <c r="P45" s="92">
        <f>IFERROR(INDEX('на отправку (3)'!T:T,MATCH($V45,'на отправку (3)'!$B:$B,0),1),0)</f>
        <v>0</v>
      </c>
      <c r="Q45" s="92">
        <f>IFERROR(INDEX('на отправку (3)'!U:U,MATCH($V45,'на отправку (3)'!$B:$B,0),1),0)</f>
        <v>0</v>
      </c>
      <c r="R45" s="129">
        <f>IFERROR(INDEX('на отправку (3)'!V:V,MATCH($V45,'на отправку (3)'!$B:$B,0),1),0)</f>
        <v>0</v>
      </c>
      <c r="S45" s="98"/>
      <c r="U45" s="71">
        <f t="shared" si="13"/>
        <v>0</v>
      </c>
      <c r="V45" s="89" t="str">
        <f t="shared" si="14"/>
        <v>021002№33</v>
      </c>
      <c r="W45" s="8">
        <f>IFERROR(INDEX('на отправку (3)'!AB:AB,MATCH($V45,'на отправку (3)'!$B:$B,0),1),0)</f>
        <v>0</v>
      </c>
      <c r="X45" s="8">
        <f>IFERROR(INDEX('на отправку (3)'!AC:AC,MATCH($V45,'на отправку (3)'!$B:$B,0),1),0)</f>
        <v>0</v>
      </c>
      <c r="Y45" s="8">
        <v>4</v>
      </c>
      <c r="Z45" s="8">
        <f t="shared" si="2"/>
        <v>0</v>
      </c>
    </row>
    <row r="46" spans="1:27" ht="0.75" customHeight="1" x14ac:dyDescent="0.25">
      <c r="A46" s="1"/>
      <c r="C46" s="125"/>
      <c r="D46" s="3"/>
      <c r="E46" s="3"/>
      <c r="F46" s="3"/>
      <c r="G46" s="3"/>
      <c r="H46" s="3"/>
      <c r="I46" s="3"/>
      <c r="J46" s="131"/>
      <c r="K46" s="3"/>
      <c r="L46" s="3"/>
      <c r="M46" s="3"/>
      <c r="N46" s="3"/>
      <c r="O46" s="3"/>
      <c r="P46" s="3"/>
      <c r="Q46" s="3"/>
      <c r="R46" s="131"/>
      <c r="S46" s="4"/>
    </row>
    <row r="47" spans="1:27" ht="0.75" customHeight="1" x14ac:dyDescent="0.25"/>
    <row r="48" spans="1:27" ht="38.25" customHeight="1" x14ac:dyDescent="0.25">
      <c r="A48" s="183" t="s">
        <v>2455</v>
      </c>
      <c r="C48" s="183"/>
      <c r="D48" s="183"/>
      <c r="E48" s="183"/>
      <c r="F48" s="183"/>
      <c r="G48" s="183"/>
      <c r="H48" s="183"/>
      <c r="I48" s="183"/>
      <c r="J48" s="183"/>
      <c r="K48" s="183"/>
      <c r="L48" s="183"/>
      <c r="M48" s="183"/>
      <c r="N48" s="183"/>
      <c r="O48" s="183"/>
      <c r="P48" s="183"/>
      <c r="Q48" s="183"/>
      <c r="R48" s="183"/>
      <c r="S48" s="183"/>
      <c r="T48" s="183"/>
      <c r="U48" s="72">
        <f>SUM(U10:U45)</f>
        <v>21</v>
      </c>
      <c r="W48" s="83" t="s">
        <v>184</v>
      </c>
      <c r="Z48" s="72">
        <f>SUM(Z10:Z45)</f>
        <v>115</v>
      </c>
      <c r="AA48" s="83" t="s">
        <v>269</v>
      </c>
    </row>
    <row r="49" spans="1:20" ht="16.5" customHeight="1" x14ac:dyDescent="0.25">
      <c r="A49" s="183" t="s">
        <v>2456</v>
      </c>
      <c r="C49" s="183"/>
      <c r="D49" s="183"/>
      <c r="E49" s="183"/>
      <c r="F49" s="183"/>
      <c r="G49" s="183"/>
      <c r="H49" s="183"/>
      <c r="I49" s="183"/>
      <c r="J49" s="183"/>
      <c r="K49" s="183"/>
      <c r="L49" s="183"/>
      <c r="M49" s="183"/>
      <c r="N49" s="183"/>
      <c r="O49" s="183"/>
      <c r="P49" s="183"/>
      <c r="Q49" s="183"/>
      <c r="R49" s="183"/>
      <c r="S49" s="183"/>
      <c r="T49" s="183"/>
    </row>
    <row r="50" spans="1:20" ht="15" customHeight="1" x14ac:dyDescent="0.25">
      <c r="A50" s="183" t="s">
        <v>2457</v>
      </c>
      <c r="C50" s="183"/>
      <c r="D50" s="183"/>
      <c r="E50" s="183"/>
      <c r="F50" s="183"/>
      <c r="G50" s="183"/>
      <c r="H50" s="183"/>
      <c r="I50" s="183"/>
      <c r="J50" s="183"/>
      <c r="K50" s="183"/>
      <c r="L50" s="183"/>
      <c r="M50" s="183"/>
      <c r="N50" s="183"/>
      <c r="O50" s="183"/>
      <c r="P50" s="183"/>
      <c r="Q50" s="183"/>
      <c r="R50" s="183"/>
      <c r="S50" s="183"/>
      <c r="T50" s="183"/>
    </row>
    <row r="51" spans="1:20" x14ac:dyDescent="0.25">
      <c r="C51" s="121" t="s">
        <v>19</v>
      </c>
      <c r="J51" s="96">
        <f>T_РЕЗ2+J26+J33+J38</f>
        <v>89.5</v>
      </c>
      <c r="M51" s="72">
        <f>SUMIF(M10:M45,1,M10:M45)</f>
        <v>27</v>
      </c>
      <c r="N51" s="83" t="s">
        <v>183</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Лист57"/>
  <dimension ref="A1:AA51"/>
  <sheetViews>
    <sheetView showGridLines="0" zoomScale="90" zoomScaleNormal="90" workbookViewId="0">
      <selection activeCell="D6" sqref="D6:S7"/>
    </sheetView>
  </sheetViews>
  <sheetFormatPr defaultColWidth="9.140625" defaultRowHeight="15" x14ac:dyDescent="0.25"/>
  <cols>
    <col min="1" max="1" width="44.5703125" style="89" customWidth="1"/>
    <col min="2" max="2" width="7" style="185" customWidth="1"/>
    <col min="3" max="3" width="7.140625" style="121"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112</v>
      </c>
    </row>
    <row r="2" spans="1:26" ht="22.5" customHeight="1" x14ac:dyDescent="0.25">
      <c r="A2" s="178" t="s">
        <v>2496</v>
      </c>
      <c r="C2" s="178"/>
      <c r="D2" s="178"/>
      <c r="E2" s="178"/>
      <c r="F2" s="178"/>
      <c r="G2" s="178"/>
      <c r="H2" s="178"/>
      <c r="I2" s="178"/>
      <c r="J2" s="178"/>
      <c r="K2" s="178"/>
      <c r="L2" s="178"/>
      <c r="M2" s="178"/>
      <c r="N2" s="178"/>
      <c r="O2" s="178"/>
      <c r="P2" s="178"/>
      <c r="Q2" s="178"/>
      <c r="R2" s="178"/>
      <c r="S2" s="178"/>
      <c r="T2" s="178"/>
    </row>
    <row r="3" spans="1:26" ht="20.25" customHeight="1" x14ac:dyDescent="0.25">
      <c r="A3" s="178" t="s">
        <v>0</v>
      </c>
      <c r="C3" s="178"/>
      <c r="D3" s="178"/>
      <c r="E3" s="178"/>
      <c r="F3" s="178"/>
      <c r="G3" s="178"/>
      <c r="H3" s="178"/>
      <c r="I3" s="178"/>
      <c r="J3" s="178"/>
      <c r="K3" s="178"/>
      <c r="L3" s="178"/>
      <c r="M3" s="178"/>
      <c r="N3" s="178"/>
      <c r="O3" s="178"/>
      <c r="P3" s="178"/>
      <c r="Q3" s="178"/>
      <c r="R3" s="178"/>
      <c r="S3" s="178"/>
      <c r="T3" s="178"/>
    </row>
    <row r="4" spans="1:26" ht="21" customHeight="1" x14ac:dyDescent="0.25">
      <c r="A4" s="178" t="s">
        <v>113</v>
      </c>
      <c r="C4" s="178"/>
      <c r="D4" s="178"/>
      <c r="E4" s="178"/>
      <c r="F4" s="178"/>
      <c r="G4" s="178"/>
      <c r="H4" s="178"/>
      <c r="I4" s="178"/>
      <c r="J4" s="178"/>
      <c r="K4" s="178"/>
      <c r="L4" s="178"/>
      <c r="M4" s="178"/>
      <c r="N4" s="178"/>
      <c r="O4" s="178"/>
      <c r="P4" s="178"/>
      <c r="Q4" s="178"/>
      <c r="R4" s="178"/>
      <c r="S4" s="178"/>
      <c r="T4" s="178"/>
    </row>
    <row r="5" spans="1:26" x14ac:dyDescent="0.25">
      <c r="A5" s="225" t="s">
        <v>3092</v>
      </c>
      <c r="B5" s="225" t="s">
        <v>16</v>
      </c>
      <c r="C5" s="217" t="s">
        <v>2441</v>
      </c>
      <c r="D5" s="223" t="s">
        <v>3112</v>
      </c>
      <c r="E5" s="222" t="s">
        <v>2442</v>
      </c>
      <c r="F5" s="222" t="s">
        <v>2442</v>
      </c>
      <c r="G5" s="222" t="s">
        <v>2442</v>
      </c>
      <c r="H5" s="222" t="s">
        <v>2442</v>
      </c>
      <c r="I5" s="222" t="s">
        <v>2442</v>
      </c>
      <c r="J5" s="222" t="s">
        <v>2442</v>
      </c>
      <c r="K5" s="222" t="s">
        <v>2442</v>
      </c>
      <c r="L5" s="222" t="s">
        <v>2442</v>
      </c>
      <c r="M5" s="222" t="s">
        <v>2442</v>
      </c>
      <c r="N5" s="222" t="s">
        <v>2442</v>
      </c>
      <c r="O5" s="223" t="s">
        <v>2443</v>
      </c>
      <c r="P5" s="222" t="s">
        <v>2443</v>
      </c>
      <c r="Q5" s="222" t="s">
        <v>2443</v>
      </c>
      <c r="R5" s="222" t="s">
        <v>2443</v>
      </c>
      <c r="S5" s="224" t="s">
        <v>2443</v>
      </c>
      <c r="U5" s="214" t="s">
        <v>184</v>
      </c>
    </row>
    <row r="6" spans="1:26" ht="97.5" customHeight="1" x14ac:dyDescent="0.25">
      <c r="A6" s="215"/>
      <c r="B6" s="215"/>
      <c r="C6" s="218"/>
      <c r="D6" s="1" t="s">
        <v>3093</v>
      </c>
      <c r="E6" s="1" t="s">
        <v>3094</v>
      </c>
      <c r="F6" s="1" t="s">
        <v>3095</v>
      </c>
      <c r="G6" s="1" t="s">
        <v>3096</v>
      </c>
      <c r="H6" s="1" t="s">
        <v>2444</v>
      </c>
      <c r="I6" s="1" t="s">
        <v>2445</v>
      </c>
      <c r="J6" s="1" t="s">
        <v>9</v>
      </c>
      <c r="K6" s="1" t="s">
        <v>3097</v>
      </c>
      <c r="L6" s="1" t="s">
        <v>2446</v>
      </c>
      <c r="M6" s="1" t="s">
        <v>2447</v>
      </c>
      <c r="N6" s="1" t="s">
        <v>3098</v>
      </c>
      <c r="O6" s="1" t="s">
        <v>3093</v>
      </c>
      <c r="P6" s="1" t="s">
        <v>3099</v>
      </c>
      <c r="Q6" s="1" t="s">
        <v>3100</v>
      </c>
      <c r="R6" s="1" t="s">
        <v>9</v>
      </c>
      <c r="S6" s="194" t="s">
        <v>11</v>
      </c>
      <c r="U6" s="226"/>
    </row>
    <row r="7" spans="1:26" ht="71.25" customHeight="1" x14ac:dyDescent="0.25">
      <c r="A7" s="216"/>
      <c r="B7" s="216"/>
      <c r="C7" s="219"/>
      <c r="D7" s="1" t="s">
        <v>3101</v>
      </c>
      <c r="E7" s="1" t="s">
        <v>3101</v>
      </c>
      <c r="F7" s="1" t="s">
        <v>3102</v>
      </c>
      <c r="G7" s="1" t="s">
        <v>3103</v>
      </c>
      <c r="H7" s="1" t="s">
        <v>3104</v>
      </c>
      <c r="I7" s="1" t="s">
        <v>3105</v>
      </c>
      <c r="J7" s="1" t="s">
        <v>3106</v>
      </c>
      <c r="K7" s="1" t="s">
        <v>3107</v>
      </c>
      <c r="L7" s="1" t="s">
        <v>3108</v>
      </c>
      <c r="M7" s="1" t="s">
        <v>3109</v>
      </c>
      <c r="N7" s="1" t="s">
        <v>3110</v>
      </c>
      <c r="O7" s="1" t="s">
        <v>3101</v>
      </c>
      <c r="P7" s="1" t="s">
        <v>3101</v>
      </c>
      <c r="Q7" s="1" t="s">
        <v>3111</v>
      </c>
      <c r="R7" s="1" t="s">
        <v>3106</v>
      </c>
      <c r="S7" s="194"/>
      <c r="U7" s="227"/>
      <c r="W7" s="2" t="s">
        <v>2492</v>
      </c>
      <c r="X7" s="2" t="s">
        <v>2493</v>
      </c>
      <c r="Y7" s="2" t="s">
        <v>2495</v>
      </c>
      <c r="Z7" s="2" t="s">
        <v>2494</v>
      </c>
    </row>
    <row r="8" spans="1:26" x14ac:dyDescent="0.25">
      <c r="A8" s="122">
        <v>1</v>
      </c>
      <c r="B8" s="176">
        <v>2</v>
      </c>
      <c r="C8" s="122">
        <v>3</v>
      </c>
      <c r="D8" s="176">
        <v>4</v>
      </c>
      <c r="E8" s="122">
        <v>5</v>
      </c>
      <c r="F8" s="176">
        <v>6</v>
      </c>
      <c r="G8" s="122">
        <v>7</v>
      </c>
      <c r="H8" s="176">
        <v>8</v>
      </c>
      <c r="I8" s="122">
        <v>9</v>
      </c>
      <c r="J8" s="176">
        <v>10</v>
      </c>
      <c r="K8" s="122">
        <v>11</v>
      </c>
      <c r="L8" s="176">
        <v>12</v>
      </c>
      <c r="M8" s="122">
        <v>13</v>
      </c>
      <c r="N8" s="176">
        <v>14</v>
      </c>
      <c r="O8" s="122">
        <v>15</v>
      </c>
      <c r="P8" s="176">
        <v>16</v>
      </c>
      <c r="Q8" s="122">
        <v>17</v>
      </c>
      <c r="R8" s="176">
        <v>18</v>
      </c>
      <c r="S8" s="122">
        <v>19</v>
      </c>
      <c r="U8" s="8"/>
    </row>
    <row r="9" spans="1:26" s="121" customFormat="1" ht="19.5" customHeight="1" x14ac:dyDescent="0.2">
      <c r="A9" s="128"/>
      <c r="B9" s="138"/>
      <c r="C9" s="128"/>
      <c r="D9" s="135" t="s">
        <v>13</v>
      </c>
      <c r="E9" s="132"/>
      <c r="F9" s="132"/>
      <c r="G9" s="132"/>
      <c r="H9" s="132"/>
      <c r="I9" s="132"/>
      <c r="J9" s="139">
        <f>SUM(J10:J25)</f>
        <v>16.5</v>
      </c>
      <c r="K9" s="132"/>
      <c r="L9" s="132"/>
      <c r="M9" s="132"/>
      <c r="N9" s="132"/>
      <c r="O9" s="132"/>
      <c r="P9" s="132"/>
      <c r="Q9" s="132"/>
      <c r="R9" s="132"/>
      <c r="S9" s="132"/>
      <c r="U9" s="133"/>
    </row>
    <row r="10" spans="1:26" ht="45" customHeight="1" x14ac:dyDescent="0.25">
      <c r="A10" s="201" t="s">
        <v>3113</v>
      </c>
      <c r="B10" s="186">
        <v>1</v>
      </c>
      <c r="C10" s="124">
        <v>1</v>
      </c>
      <c r="D10" s="92">
        <f>IFERROR(INDEX('на отправку (3)'!G:G,MATCH($V10,'на отправку (3)'!$B:$B,0),1),0)</f>
        <v>3987</v>
      </c>
      <c r="E10" s="92">
        <f>IFERROR(INDEX('на отправку (3)'!H:H,MATCH($V10,'на отправку (3)'!$B:$B,0),1),0)</f>
        <v>4444</v>
      </c>
      <c r="F10" s="92">
        <f>IFERROR(INDEX('на отправку (3)'!I:I,MATCH($V10,'на отправку (3)'!$B:$B,0),1),0)</f>
        <v>0.89716471600000003</v>
      </c>
      <c r="G10" s="188" t="s">
        <v>12</v>
      </c>
      <c r="H10" s="92">
        <f>IFERROR(INDEX('на отправку (3)'!K:K,MATCH($V10,'на отправку (3)'!$B:$B,0),1),0)/100</f>
        <v>-1.7279660000000001E-5</v>
      </c>
      <c r="I10" s="188" t="s">
        <v>12</v>
      </c>
      <c r="J10" s="129">
        <f>IFERROR(INDEX('на отправку (3)'!N:N,MATCH($V10,'на отправку (3)'!$B:$B,0),1),0)</f>
        <v>1</v>
      </c>
      <c r="K10" s="92">
        <f>IFERROR(INDEX('на отправку (3)'!O:O,MATCH($V10,'на отправку (3)'!$B:$B,0),1),0)</f>
        <v>0</v>
      </c>
      <c r="L10" s="92">
        <f>IFERROR(INDEX('на отправку (3)'!P:P,MATCH($V10,'на отправку (3)'!$B:$B,0),1),0)</f>
        <v>1</v>
      </c>
      <c r="M10" s="92">
        <f>IFERROR(INDEX('на отправку (3)'!Q:Q,MATCH($V10,'на отправку (3)'!$B:$B,0),1),0)</f>
        <v>1</v>
      </c>
      <c r="N10" s="92">
        <f>IFERROR(INDEX('на отправку (3)'!R:R,MATCH($V10,'на отправку (3)'!$B:$B,0),1),0)</f>
        <v>0</v>
      </c>
      <c r="O10" s="92">
        <f>IFERROR(INDEX('на отправку (3)'!S:S,MATCH($V10,'на отправку (3)'!$B:$B,0),1),0)</f>
        <v>4135</v>
      </c>
      <c r="P10" s="92">
        <f>IFERROR(INDEX('на отправку (3)'!T:T,MATCH($V10,'на отправку (3)'!$B:$B,0),1),0)</f>
        <v>4601</v>
      </c>
      <c r="Q10" s="92">
        <f>IFERROR(INDEX('на отправку (3)'!U:U,MATCH($V10,'на отправку (3)'!$B:$B,0),1),0)</f>
        <v>0.89871767000000002</v>
      </c>
      <c r="R10" s="129">
        <f>IFERROR(INDEX('на отправку (3)'!V:V,MATCH($V10,'на отправку (3)'!$B:$B,0),1),0)</f>
        <v>0</v>
      </c>
      <c r="S10" s="92">
        <f>IFERROR(INDEX('на отправку (3)'!W:W,MATCH($V10,'на отправку (3)'!$B:$B,0),1),0)</f>
        <v>0</v>
      </c>
      <c r="U10" s="71">
        <f>IF(J10&gt;0,1,0)</f>
        <v>1</v>
      </c>
      <c r="V10" s="89" t="str">
        <f>CONCATENATE($U$1,"№",C10)</f>
        <v>022208№1</v>
      </c>
      <c r="W10" s="8">
        <f>IFERROR(INDEX('на отправку (3)'!AB:AB,MATCH($V10,'на отправку (3)'!$B:$B,0),1),0)</f>
        <v>0.87783438400000002</v>
      </c>
      <c r="X10" s="8">
        <f>IFERROR(INDEX('на отправку (3)'!AC:AC,MATCH($V10,'на отправку (3)'!$B:$B,0),1),0)</f>
        <v>0.79392113200000003</v>
      </c>
      <c r="Y10" s="8">
        <v>3</v>
      </c>
      <c r="Z10" s="8">
        <f>IF(M10=1,Y10,0)</f>
        <v>3</v>
      </c>
    </row>
    <row r="11" spans="1:26" ht="45" customHeight="1" x14ac:dyDescent="0.25">
      <c r="A11" s="201" t="s">
        <v>3114</v>
      </c>
      <c r="B11" s="186">
        <v>2</v>
      </c>
      <c r="C11" s="124">
        <v>26</v>
      </c>
      <c r="D11" s="92">
        <f>IFERROR(INDEX('на отправку (3)'!G:G,MATCH($V11,'на отправку (3)'!$B:$B,0),1),0)</f>
        <v>6875</v>
      </c>
      <c r="E11" s="92">
        <f>IFERROR(INDEX('на отправку (3)'!H:H,MATCH($V11,'на отправку (3)'!$B:$B,0),1),0)</f>
        <v>8007</v>
      </c>
      <c r="F11" s="92">
        <f>IFERROR(INDEX('на отправку (3)'!I:I,MATCH($V11,'на отправку (3)'!$B:$B,0),1),0)</f>
        <v>0.85862370399999999</v>
      </c>
      <c r="G11" s="188" t="s">
        <v>12</v>
      </c>
      <c r="H11" s="92">
        <f>IFERROR(INDEX('на отправку (3)'!K:K,MATCH($V11,'на отправку (3)'!$B:$B,0),1),0)/100</f>
        <v>-2.2559680000000002E-5</v>
      </c>
      <c r="I11" s="188" t="s">
        <v>12</v>
      </c>
      <c r="J11" s="129">
        <f>IFERROR(INDEX('на отправку (3)'!N:N,MATCH($V11,'на отправку (3)'!$B:$B,0),1),0)</f>
        <v>1</v>
      </c>
      <c r="K11" s="92">
        <f>IFERROR(INDEX('на отправку (3)'!O:O,MATCH($V11,'на отправку (3)'!$B:$B,0),1),0)</f>
        <v>0</v>
      </c>
      <c r="L11" s="92">
        <f>IFERROR(INDEX('на отправку (3)'!P:P,MATCH($V11,'на отправку (3)'!$B:$B,0),1),0)</f>
        <v>1</v>
      </c>
      <c r="M11" s="92">
        <f>IFERROR(INDEX('на отправку (3)'!Q:Q,MATCH($V11,'на отправку (3)'!$B:$B,0),1),0)</f>
        <v>1</v>
      </c>
      <c r="N11" s="92">
        <f>IFERROR(INDEX('на отправку (3)'!R:R,MATCH($V11,'на отправку (3)'!$B:$B,0),1),0)</f>
        <v>0</v>
      </c>
      <c r="O11" s="92">
        <f>IFERROR(INDEX('на отправку (3)'!S:S,MATCH($V11,'на отправку (3)'!$B:$B,0),1),0)</f>
        <v>7005</v>
      </c>
      <c r="P11" s="92">
        <f>IFERROR(INDEX('на отправку (3)'!T:T,MATCH($V11,'на отправку (3)'!$B:$B,0),1),0)</f>
        <v>8140</v>
      </c>
      <c r="Q11" s="92">
        <f>IFERROR(INDEX('на отправку (3)'!U:U,MATCH($V11,'на отправку (3)'!$B:$B,0),1),0)</f>
        <v>0.86056511099999999</v>
      </c>
      <c r="R11" s="129">
        <f>IFERROR(INDEX('на отправку (3)'!V:V,MATCH($V11,'на отправку (3)'!$B:$B,0),1),0)</f>
        <v>0</v>
      </c>
      <c r="S11" s="92">
        <f>IFERROR(INDEX('на отправку (3)'!W:W,MATCH($V11,'на отправку (3)'!$B:$B,0),1),0)</f>
        <v>0</v>
      </c>
      <c r="U11" s="71">
        <f t="shared" ref="U11:U25" si="0">IF(J11&gt;0,1,0)</f>
        <v>1</v>
      </c>
      <c r="V11" s="89" t="str">
        <f t="shared" ref="V11:V25" si="1">CONCATENATE($U$1,"№",C11)</f>
        <v>022208№26</v>
      </c>
      <c r="W11" s="8">
        <f>IFERROR(INDEX('на отправку (3)'!AB:AB,MATCH($V11,'на отправку (3)'!$B:$B,0),1),0)</f>
        <v>0.83450456100000003</v>
      </c>
      <c r="X11" s="8">
        <f>IFERROR(INDEX('на отправку (3)'!AC:AC,MATCH($V11,'на отправку (3)'!$B:$B,0),1),0)</f>
        <v>0.72780695200000001</v>
      </c>
      <c r="Y11" s="8">
        <v>3</v>
      </c>
      <c r="Z11" s="8">
        <f t="shared" ref="Z11:Z45" si="2">IF(M11=1,Y11,0)</f>
        <v>3</v>
      </c>
    </row>
    <row r="12" spans="1:26" ht="60.75" customHeight="1" x14ac:dyDescent="0.25">
      <c r="A12" s="201" t="s">
        <v>3115</v>
      </c>
      <c r="B12" s="186">
        <v>3</v>
      </c>
      <c r="C12" s="124">
        <v>2</v>
      </c>
      <c r="D12" s="92">
        <f>IFERROR(INDEX('на отправку (3)'!G:G,MATCH($V12,'на отправку (3)'!$B:$B,0),1),0)</f>
        <v>155</v>
      </c>
      <c r="E12" s="92">
        <f>IFERROR(INDEX('на отправку (3)'!H:H,MATCH($V12,'на отправку (3)'!$B:$B,0),1),0)</f>
        <v>157</v>
      </c>
      <c r="F12" s="92">
        <f>IFERROR(INDEX('на отправку (3)'!I:I,MATCH($V12,'на отправку (3)'!$B:$B,0),1),0)</f>
        <v>0.98726114600000003</v>
      </c>
      <c r="G12" s="188" t="s">
        <v>12</v>
      </c>
      <c r="H12" s="92">
        <f>IFERROR(INDEX('на отправку (3)'!K:K,MATCH($V12,'на отправку (3)'!$B:$B,0),1),0)/100</f>
        <v>3.1632433999999999E-4</v>
      </c>
      <c r="I12" s="188" t="s">
        <v>12</v>
      </c>
      <c r="J12" s="129">
        <f>IFERROR(INDEX('на отправку (3)'!N:N,MATCH($V12,'на отправку (3)'!$B:$B,0),1),0)</f>
        <v>2</v>
      </c>
      <c r="K12" s="92">
        <f>IFERROR(INDEX('на отправку (3)'!O:O,MATCH($V12,'на отправку (3)'!$B:$B,0),1),0)</f>
        <v>0</v>
      </c>
      <c r="L12" s="92">
        <f>IFERROR(INDEX('на отправку (3)'!P:P,MATCH($V12,'на отправку (3)'!$B:$B,0),1),0)</f>
        <v>4</v>
      </c>
      <c r="M12" s="92">
        <f>IFERROR(INDEX('на отправку (3)'!Q:Q,MATCH($V12,'на отправку (3)'!$B:$B,0),1),0)</f>
        <v>1</v>
      </c>
      <c r="N12" s="92">
        <f>IFERROR(INDEX('на отправку (3)'!R:R,MATCH($V12,'на отправку (3)'!$B:$B,0),1),0)</f>
        <v>0</v>
      </c>
      <c r="O12" s="92">
        <f>IFERROR(INDEX('на отправку (3)'!S:S,MATCH($V12,'на отправку (3)'!$B:$B,0),1),0)</f>
        <v>89</v>
      </c>
      <c r="P12" s="92">
        <f>IFERROR(INDEX('на отправку (3)'!T:T,MATCH($V12,'на отправку (3)'!$B:$B,0),1),0)</f>
        <v>93</v>
      </c>
      <c r="Q12" s="92">
        <f>IFERROR(INDEX('на отправку (3)'!U:U,MATCH($V12,'на отправку (3)'!$B:$B,0),1),0)</f>
        <v>0.95698924699999999</v>
      </c>
      <c r="R12" s="129">
        <f>IFERROR(INDEX('на отправку (3)'!V:V,MATCH($V12,'на отправку (3)'!$B:$B,0),1),0)</f>
        <v>0</v>
      </c>
      <c r="S12" s="92">
        <f>IFERROR(INDEX('на отправку (3)'!W:W,MATCH($V12,'на отправку (3)'!$B:$B,0),1),0)</f>
        <v>0</v>
      </c>
      <c r="U12" s="71">
        <f t="shared" si="0"/>
        <v>1</v>
      </c>
      <c r="V12" s="89" t="str">
        <f t="shared" si="1"/>
        <v>022208№2</v>
      </c>
      <c r="W12" s="8">
        <f>IFERROR(INDEX('на отправку (3)'!AB:AB,MATCH($V12,'на отправку (3)'!$B:$B,0),1),0)</f>
        <v>0.91111111099999997</v>
      </c>
      <c r="X12" s="8">
        <f>IFERROR(INDEX('на отправку (3)'!AC:AC,MATCH($V12,'на отправку (3)'!$B:$B,0),1),0)</f>
        <v>1</v>
      </c>
      <c r="Y12" s="8">
        <v>2</v>
      </c>
      <c r="Z12" s="8">
        <f t="shared" si="2"/>
        <v>2</v>
      </c>
    </row>
    <row r="13" spans="1:26" ht="69.75" customHeight="1" x14ac:dyDescent="0.25">
      <c r="A13" s="201" t="s">
        <v>3116</v>
      </c>
      <c r="B13" s="186">
        <v>4</v>
      </c>
      <c r="C13" s="124">
        <v>3</v>
      </c>
      <c r="D13" s="92">
        <f>IFERROR(INDEX('на отправку (3)'!G:G,MATCH($V13,'на отправку (3)'!$B:$B,0),1),0)</f>
        <v>24</v>
      </c>
      <c r="E13" s="92">
        <f>IFERROR(INDEX('на отправку (3)'!H:H,MATCH($V13,'на отправку (3)'!$B:$B,0),1),0)</f>
        <v>34</v>
      </c>
      <c r="F13" s="92">
        <f>IFERROR(INDEX('на отправку (3)'!I:I,MATCH($V13,'на отправку (3)'!$B:$B,0),1),0)</f>
        <v>0.70588235300000002</v>
      </c>
      <c r="G13" s="188" t="s">
        <v>12</v>
      </c>
      <c r="H13" s="92">
        <f>IFERROR(INDEX('на отправку (3)'!K:K,MATCH($V13,'на отправку (3)'!$B:$B,0),1),0)/100</f>
        <v>3.2871972300000003E-3</v>
      </c>
      <c r="I13" s="188" t="s">
        <v>12</v>
      </c>
      <c r="J13" s="129">
        <f>IFERROR(INDEX('на отправку (3)'!N:N,MATCH($V13,'на отправку (3)'!$B:$B,0),1),0)</f>
        <v>2</v>
      </c>
      <c r="K13" s="92">
        <f>IFERROR(INDEX('на отправку (3)'!O:O,MATCH($V13,'на отправку (3)'!$B:$B,0),1),0)</f>
        <v>0</v>
      </c>
      <c r="L13" s="92">
        <f>IFERROR(INDEX('на отправку (3)'!P:P,MATCH($V13,'на отправку (3)'!$B:$B,0),1),0)</f>
        <v>4</v>
      </c>
      <c r="M13" s="92">
        <f>IFERROR(INDEX('на отправку (3)'!Q:Q,MATCH($V13,'на отправку (3)'!$B:$B,0),1),0)</f>
        <v>1</v>
      </c>
      <c r="N13" s="92">
        <f>IFERROR(INDEX('на отправку (3)'!R:R,MATCH($V13,'на отправку (3)'!$B:$B,0),1),0)</f>
        <v>0</v>
      </c>
      <c r="O13" s="92">
        <f>IFERROR(INDEX('на отправку (3)'!S:S,MATCH($V13,'на отправку (3)'!$B:$B,0),1),0)</f>
        <v>17</v>
      </c>
      <c r="P13" s="92">
        <f>IFERROR(INDEX('на отправку (3)'!T:T,MATCH($V13,'на отправку (3)'!$B:$B,0),1),0)</f>
        <v>32</v>
      </c>
      <c r="Q13" s="92">
        <f>IFERROR(INDEX('на отправку (3)'!U:U,MATCH($V13,'на отправку (3)'!$B:$B,0),1),0)</f>
        <v>0.53125</v>
      </c>
      <c r="R13" s="129">
        <f>IFERROR(INDEX('на отправку (3)'!V:V,MATCH($V13,'на отправку (3)'!$B:$B,0),1),0)</f>
        <v>0</v>
      </c>
      <c r="S13" s="92">
        <f>IFERROR(INDEX('на отправку (3)'!W:W,MATCH($V13,'на отправку (3)'!$B:$B,0),1),0)</f>
        <v>0</v>
      </c>
      <c r="U13" s="71">
        <f t="shared" si="0"/>
        <v>1</v>
      </c>
      <c r="V13" s="89" t="str">
        <f t="shared" si="1"/>
        <v>022208№3</v>
      </c>
      <c r="W13" s="8">
        <f>IFERROR(INDEX('на отправку (3)'!AB:AB,MATCH($V13,'на отправку (3)'!$B:$B,0),1),0)</f>
        <v>0.61761761800000003</v>
      </c>
      <c r="X13" s="8">
        <f>IFERROR(INDEX('на отправку (3)'!AC:AC,MATCH($V13,'на отправку (3)'!$B:$B,0),1),0)</f>
        <v>1</v>
      </c>
      <c r="Y13" s="8">
        <v>2</v>
      </c>
      <c r="Z13" s="8">
        <f t="shared" si="2"/>
        <v>2</v>
      </c>
    </row>
    <row r="14" spans="1:26" ht="64.5" customHeight="1" x14ac:dyDescent="0.25">
      <c r="A14" s="201" t="s">
        <v>3117</v>
      </c>
      <c r="B14" s="186">
        <v>5</v>
      </c>
      <c r="C14" s="124">
        <v>4</v>
      </c>
      <c r="D14" s="92">
        <f>IFERROR(INDEX('на отправку (3)'!G:G,MATCH($V14,'на отправку (3)'!$B:$B,0),1),0)</f>
        <v>0</v>
      </c>
      <c r="E14" s="92">
        <f>IFERROR(INDEX('на отправку (3)'!H:H,MATCH($V14,'на отправку (3)'!$B:$B,0),1),0)</f>
        <v>1</v>
      </c>
      <c r="F14" s="92">
        <f>IFERROR(INDEX('на отправку (3)'!I:I,MATCH($V14,'на отправку (3)'!$B:$B,0),1),0)</f>
        <v>0</v>
      </c>
      <c r="G14" s="188" t="s">
        <v>12</v>
      </c>
      <c r="H14" s="92">
        <f>IFERROR(INDEX('на отправку (3)'!K:K,MATCH($V14,'на отправку (3)'!$B:$B,0),1),0)/100</f>
        <v>-0.01</v>
      </c>
      <c r="I14" s="188" t="s">
        <v>12</v>
      </c>
      <c r="J14" s="129">
        <f>IFERROR(INDEX('на отправку (3)'!N:N,MATCH($V14,'на отправку (3)'!$B:$B,0),1),0)</f>
        <v>0</v>
      </c>
      <c r="K14" s="92">
        <f>IFERROR(INDEX('на отправку (3)'!O:O,MATCH($V14,'на отправку (3)'!$B:$B,0),1),0)</f>
        <v>0</v>
      </c>
      <c r="L14" s="92">
        <f>IFERROR(INDEX('на отправку (3)'!P:P,MATCH($V14,'на отправку (3)'!$B:$B,0),1),0)</f>
        <v>3</v>
      </c>
      <c r="M14" s="92">
        <f>IFERROR(INDEX('на отправку (3)'!Q:Q,MATCH($V14,'на отправку (3)'!$B:$B,0),1),0)</f>
        <v>1</v>
      </c>
      <c r="N14" s="92">
        <f>IFERROR(INDEX('на отправку (3)'!R:R,MATCH($V14,'на отправку (3)'!$B:$B,0),1),0)</f>
        <v>0</v>
      </c>
      <c r="O14" s="92">
        <f>IFERROR(INDEX('на отправку (3)'!S:S,MATCH($V14,'на отправку (3)'!$B:$B,0),1),0)</f>
        <v>2</v>
      </c>
      <c r="P14" s="92">
        <f>IFERROR(INDEX('на отправку (3)'!T:T,MATCH($V14,'на отправку (3)'!$B:$B,0),1),0)</f>
        <v>2</v>
      </c>
      <c r="Q14" s="92">
        <f>IFERROR(INDEX('на отправку (3)'!U:U,MATCH($V14,'на отправку (3)'!$B:$B,0),1),0)</f>
        <v>1</v>
      </c>
      <c r="R14" s="129">
        <f>IFERROR(INDEX('на отправку (3)'!V:V,MATCH($V14,'на отправку (3)'!$B:$B,0),1),0)</f>
        <v>0</v>
      </c>
      <c r="S14" s="92">
        <f>IFERROR(INDEX('на отправку (3)'!W:W,MATCH($V14,'на отправку (3)'!$B:$B,0),1),0)</f>
        <v>0</v>
      </c>
      <c r="U14" s="71">
        <f t="shared" si="0"/>
        <v>0</v>
      </c>
      <c r="V14" s="89" t="str">
        <f t="shared" si="1"/>
        <v>022208№4</v>
      </c>
      <c r="W14" s="8">
        <f>IFERROR(INDEX('на отправку (3)'!AB:AB,MATCH($V14,'на отправку (3)'!$B:$B,0),1),0)</f>
        <v>0.86111111100000004</v>
      </c>
      <c r="X14" s="8">
        <f>IFERROR(INDEX('на отправку (3)'!AC:AC,MATCH($V14,'на отправку (3)'!$B:$B,0),1),0)</f>
        <v>1</v>
      </c>
      <c r="Y14" s="8">
        <v>2</v>
      </c>
      <c r="Z14" s="8">
        <f t="shared" si="2"/>
        <v>2</v>
      </c>
    </row>
    <row r="15" spans="1:26" ht="69" customHeight="1" x14ac:dyDescent="0.25">
      <c r="A15" s="201" t="s">
        <v>2502</v>
      </c>
      <c r="B15" s="186">
        <v>6</v>
      </c>
      <c r="C15" s="124">
        <v>5</v>
      </c>
      <c r="D15" s="92">
        <f>IFERROR(INDEX('на отправку (3)'!G:G,MATCH($V15,'на отправку (3)'!$B:$B,0),1),0)</f>
        <v>12</v>
      </c>
      <c r="E15" s="92">
        <f>IFERROR(INDEX('на отправку (3)'!H:H,MATCH($V15,'на отправку (3)'!$B:$B,0),1),0)</f>
        <v>19</v>
      </c>
      <c r="F15" s="92">
        <f>IFERROR(INDEX('на отправку (3)'!I:I,MATCH($V15,'на отправку (3)'!$B:$B,0),1),0)</f>
        <v>0.63157894699999995</v>
      </c>
      <c r="G15" s="188" t="s">
        <v>12</v>
      </c>
      <c r="H15" s="92">
        <f>IFERROR(INDEX('на отправку (3)'!K:K,MATCH($V15,'на отправку (3)'!$B:$B,0),1),0)/100</f>
        <v>-1.1578947400000001E-3</v>
      </c>
      <c r="I15" s="188" t="s">
        <v>12</v>
      </c>
      <c r="J15" s="129">
        <f>IFERROR(INDEX('на отправку (3)'!N:N,MATCH($V15,'на отправку (3)'!$B:$B,0),1),0)</f>
        <v>1</v>
      </c>
      <c r="K15" s="92">
        <f>IFERROR(INDEX('на отправку (3)'!O:O,MATCH($V15,'на отправку (3)'!$B:$B,0),1),0)</f>
        <v>0</v>
      </c>
      <c r="L15" s="92">
        <f>IFERROR(INDEX('на отправку (3)'!P:P,MATCH($V15,'на отправку (3)'!$B:$B,0),1),0)</f>
        <v>4</v>
      </c>
      <c r="M15" s="92">
        <f>IFERROR(INDEX('на отправку (3)'!Q:Q,MATCH($V15,'на отправку (3)'!$B:$B,0),1),0)</f>
        <v>1</v>
      </c>
      <c r="N15" s="92">
        <f>IFERROR(INDEX('на отправку (3)'!R:R,MATCH($V15,'на отправку (3)'!$B:$B,0),1),0)</f>
        <v>0</v>
      </c>
      <c r="O15" s="92">
        <f>IFERROR(INDEX('на отправку (3)'!S:S,MATCH($V15,'на отправку (3)'!$B:$B,0),1),0)</f>
        <v>10</v>
      </c>
      <c r="P15" s="92">
        <f>IFERROR(INDEX('на отправку (3)'!T:T,MATCH($V15,'на отправку (3)'!$B:$B,0),1),0)</f>
        <v>14</v>
      </c>
      <c r="Q15" s="92">
        <f>IFERROR(INDEX('на отправку (3)'!U:U,MATCH($V15,'на отправку (3)'!$B:$B,0),1),0)</f>
        <v>0.71428571399999996</v>
      </c>
      <c r="R15" s="129">
        <f>IFERROR(INDEX('на отправку (3)'!V:V,MATCH($V15,'на отправку (3)'!$B:$B,0),1),0)</f>
        <v>0</v>
      </c>
      <c r="S15" s="92">
        <f>IFERROR(INDEX('на отправку (3)'!W:W,MATCH($V15,'на отправку (3)'!$B:$B,0),1),0)</f>
        <v>0</v>
      </c>
      <c r="U15" s="71">
        <f t="shared" si="0"/>
        <v>1</v>
      </c>
      <c r="V15" s="89" t="str">
        <f t="shared" si="1"/>
        <v>022208№5</v>
      </c>
      <c r="W15" s="8">
        <f>IFERROR(INDEX('на отправку (3)'!AB:AB,MATCH($V15,'на отправку (3)'!$B:$B,0),1),0)</f>
        <v>0.56594488200000004</v>
      </c>
      <c r="X15" s="8">
        <f>IFERROR(INDEX('на отправку (3)'!AC:AC,MATCH($V15,'на отправку (3)'!$B:$B,0),1),0)</f>
        <v>1</v>
      </c>
      <c r="Y15" s="8">
        <v>2</v>
      </c>
      <c r="Z15" s="8">
        <f t="shared" si="2"/>
        <v>2</v>
      </c>
    </row>
    <row r="16" spans="1:26" ht="79.5" customHeight="1" x14ac:dyDescent="0.25">
      <c r="A16" s="201" t="s">
        <v>3118</v>
      </c>
      <c r="B16" s="186">
        <v>7</v>
      </c>
      <c r="C16" s="124">
        <v>6</v>
      </c>
      <c r="D16" s="92">
        <f>IFERROR(INDEX('на отправку (3)'!G:G,MATCH($V16,'на отправку (3)'!$B:$B,0),1),0)</f>
        <v>1</v>
      </c>
      <c r="E16" s="92">
        <f>IFERROR(INDEX('на отправку (3)'!H:H,MATCH($V16,'на отправку (3)'!$B:$B,0),1),0)</f>
        <v>3</v>
      </c>
      <c r="F16" s="92">
        <f>IFERROR(INDEX('на отправку (3)'!I:I,MATCH($V16,'на отправку (3)'!$B:$B,0),1),0)</f>
        <v>0.33333333300000001</v>
      </c>
      <c r="G16" s="188" t="s">
        <v>12</v>
      </c>
      <c r="H16" s="92">
        <f>IFERROR(INDEX('на отправку (3)'!K:K,MATCH($V16,'на отправку (3)'!$B:$B,0),1),0)/100</f>
        <v>0</v>
      </c>
      <c r="I16" s="188" t="s">
        <v>12</v>
      </c>
      <c r="J16" s="129">
        <f>IFERROR(INDEX('на отправку (3)'!N:N,MATCH($V16,'на отправку (3)'!$B:$B,0),1),0)</f>
        <v>2</v>
      </c>
      <c r="K16" s="92">
        <f>IFERROR(INDEX('на отправку (3)'!O:O,MATCH($V16,'на отправку (3)'!$B:$B,0),1),0)</f>
        <v>0</v>
      </c>
      <c r="L16" s="92">
        <f>IFERROR(INDEX('на отправку (3)'!P:P,MATCH($V16,'на отправку (3)'!$B:$B,0),1),0)</f>
        <v>4</v>
      </c>
      <c r="M16" s="92">
        <f>IFERROR(INDEX('на отправку (3)'!Q:Q,MATCH($V16,'на отправку (3)'!$B:$B,0),1),0)</f>
        <v>1</v>
      </c>
      <c r="N16" s="92">
        <f>IFERROR(INDEX('на отправку (3)'!R:R,MATCH($V16,'на отправку (3)'!$B:$B,0),1),0)</f>
        <v>0</v>
      </c>
      <c r="O16" s="92">
        <f>IFERROR(INDEX('на отправку (3)'!S:S,MATCH($V16,'на отправку (3)'!$B:$B,0),1),0)</f>
        <v>0</v>
      </c>
      <c r="P16" s="92">
        <f>IFERROR(INDEX('на отправку (3)'!T:T,MATCH($V16,'на отправку (3)'!$B:$B,0),1),0)</f>
        <v>0</v>
      </c>
      <c r="Q16" s="92">
        <f>IFERROR(INDEX('на отправку (3)'!U:U,MATCH($V16,'на отправку (3)'!$B:$B,0),1),0)</f>
        <v>0</v>
      </c>
      <c r="R16" s="129">
        <f>IFERROR(INDEX('на отправку (3)'!V:V,MATCH($V16,'на отправку (3)'!$B:$B,0),1),0)</f>
        <v>0</v>
      </c>
      <c r="S16" s="92">
        <f>IFERROR(INDEX('на отправку (3)'!W:W,MATCH($V16,'на отправку (3)'!$B:$B,0),1),0)</f>
        <v>0</v>
      </c>
      <c r="U16" s="71">
        <f t="shared" si="0"/>
        <v>1</v>
      </c>
      <c r="V16" s="89" t="str">
        <f t="shared" si="1"/>
        <v>022208№6</v>
      </c>
      <c r="W16" s="8">
        <f>IFERROR(INDEX('на отправку (3)'!AB:AB,MATCH($V16,'на отправку (3)'!$B:$B,0),1),0)</f>
        <v>0.3</v>
      </c>
      <c r="X16" s="8">
        <f>IFERROR(INDEX('на отправку (3)'!AC:AC,MATCH($V16,'на отправку (3)'!$B:$B,0),1),0)</f>
        <v>1</v>
      </c>
      <c r="Y16" s="8">
        <v>3</v>
      </c>
      <c r="Z16" s="8">
        <f t="shared" si="2"/>
        <v>3</v>
      </c>
    </row>
    <row r="17" spans="1:26" ht="68.25" customHeight="1" x14ac:dyDescent="0.25">
      <c r="A17" s="201" t="s">
        <v>3119</v>
      </c>
      <c r="B17" s="186">
        <v>8</v>
      </c>
      <c r="C17" s="124">
        <v>22</v>
      </c>
      <c r="D17" s="92">
        <f>IFERROR(INDEX('на отправку (3)'!G:G,MATCH($V17,'на отправку (3)'!$B:$B,0),1),0)</f>
        <v>0</v>
      </c>
      <c r="E17" s="92">
        <f>IFERROR(INDEX('на отправку (3)'!H:H,MATCH($V17,'на отправку (3)'!$B:$B,0),1),0)</f>
        <v>2</v>
      </c>
      <c r="F17" s="92">
        <f>IFERROR(INDEX('на отправку (3)'!I:I,MATCH($V17,'на отправку (3)'!$B:$B,0),1),0)</f>
        <v>0</v>
      </c>
      <c r="G17" s="188" t="s">
        <v>12</v>
      </c>
      <c r="H17" s="92">
        <f>IFERROR(INDEX('на отправку (3)'!K:K,MATCH($V17,'на отправку (3)'!$B:$B,0),1),0)/100</f>
        <v>-0.01</v>
      </c>
      <c r="I17" s="188" t="s">
        <v>12</v>
      </c>
      <c r="J17" s="129">
        <f>IFERROR(INDEX('на отправку (3)'!N:N,MATCH($V17,'на отправку (3)'!$B:$B,0),1),0)</f>
        <v>0</v>
      </c>
      <c r="K17" s="92">
        <f>IFERROR(INDEX('на отправку (3)'!O:O,MATCH($V17,'на отправку (3)'!$B:$B,0),1),0)</f>
        <v>0</v>
      </c>
      <c r="L17" s="92">
        <f>IFERROR(INDEX('на отправку (3)'!P:P,MATCH($V17,'на отправку (3)'!$B:$B,0),1),0)</f>
        <v>3</v>
      </c>
      <c r="M17" s="92">
        <f>IFERROR(INDEX('на отправку (3)'!Q:Q,MATCH($V17,'на отправку (3)'!$B:$B,0),1),0)</f>
        <v>1</v>
      </c>
      <c r="N17" s="92">
        <f>IFERROR(INDEX('на отправку (3)'!R:R,MATCH($V17,'на отправку (3)'!$B:$B,0),1),0)</f>
        <v>0</v>
      </c>
      <c r="O17" s="92">
        <f>IFERROR(INDEX('на отправку (3)'!S:S,MATCH($V17,'на отправку (3)'!$B:$B,0),1),0)</f>
        <v>1</v>
      </c>
      <c r="P17" s="92">
        <f>IFERROR(INDEX('на отправку (3)'!T:T,MATCH($V17,'на отправку (3)'!$B:$B,0),1),0)</f>
        <v>3</v>
      </c>
      <c r="Q17" s="92">
        <f>IFERROR(INDEX('на отправку (3)'!U:U,MATCH($V17,'на отправку (3)'!$B:$B,0),1),0)</f>
        <v>0.33333333300000001</v>
      </c>
      <c r="R17" s="129">
        <f>IFERROR(INDEX('на отправку (3)'!V:V,MATCH($V17,'на отправку (3)'!$B:$B,0),1),0)</f>
        <v>0</v>
      </c>
      <c r="S17" s="92">
        <f>IFERROR(INDEX('на отправку (3)'!W:W,MATCH($V17,'на отправку (3)'!$B:$B,0),1),0)</f>
        <v>0</v>
      </c>
      <c r="U17" s="71">
        <f t="shared" si="0"/>
        <v>0</v>
      </c>
      <c r="V17" s="89" t="str">
        <f t="shared" si="1"/>
        <v>022208№22</v>
      </c>
      <c r="W17" s="8">
        <f>IFERROR(INDEX('на отправку (3)'!AB:AB,MATCH($V17,'на отправку (3)'!$B:$B,0),1),0)</f>
        <v>0.4</v>
      </c>
      <c r="X17" s="8">
        <f>IFERROR(INDEX('на отправку (3)'!AC:AC,MATCH($V17,'на отправку (3)'!$B:$B,0),1),0)</f>
        <v>1</v>
      </c>
      <c r="Y17" s="8">
        <v>3</v>
      </c>
      <c r="Z17" s="8">
        <f t="shared" si="2"/>
        <v>3</v>
      </c>
    </row>
    <row r="18" spans="1:26" ht="147.75" customHeight="1" x14ac:dyDescent="0.25">
      <c r="A18" s="201" t="s">
        <v>3120</v>
      </c>
      <c r="B18" s="186">
        <v>9</v>
      </c>
      <c r="C18" s="124">
        <v>7</v>
      </c>
      <c r="D18" s="92">
        <f>IFERROR(INDEX('на отправку (3)'!G:G,MATCH($V18,'на отправку (3)'!$B:$B,0),1),0)</f>
        <v>838</v>
      </c>
      <c r="E18" s="92">
        <f>IFERROR(INDEX('на отправку (3)'!H:H,MATCH($V18,'на отправку (3)'!$B:$B,0),1),0)</f>
        <v>838</v>
      </c>
      <c r="F18" s="92">
        <f>IFERROR(INDEX('на отправку (3)'!I:I,MATCH($V18,'на отправку (3)'!$B:$B,0),1),0)</f>
        <v>1</v>
      </c>
      <c r="G18" s="189">
        <v>1</v>
      </c>
      <c r="H18" s="92">
        <f>IFERROR(INDEX('на отправку (3)'!K:K,MATCH($V18,'на отправку (3)'!$B:$B,0),1),0)/100</f>
        <v>0</v>
      </c>
      <c r="I18" s="191">
        <f>IFERROR(INDEX('на отправку (3)'!M:M,MATCH($V18,'на отправку (3)'!$B:$B,0),1),0)</f>
        <v>1</v>
      </c>
      <c r="J18" s="129">
        <f>IFERROR(INDEX('на отправку (3)'!N:N,MATCH($V18,'на отправку (3)'!$B:$B,0),1),0)</f>
        <v>2</v>
      </c>
      <c r="K18" s="92" t="str">
        <f>IFERROR(INDEX('на отправку (3)'!O:O,MATCH($V18,'на отправку (3)'!$B:$B,0),1),0)</f>
        <v>x</v>
      </c>
      <c r="L18" s="92">
        <f>IFERROR(INDEX('на отправку (3)'!P:P,MATCH($V18,'на отправку (3)'!$B:$B,0),1),0)</f>
        <v>6</v>
      </c>
      <c r="M18" s="92">
        <f>IFERROR(INDEX('на отправку (3)'!Q:Q,MATCH($V18,'на отправку (3)'!$B:$B,0),1),0)</f>
        <v>1</v>
      </c>
      <c r="N18" s="92">
        <f>IFERROR(INDEX('на отправку (3)'!R:R,MATCH($V18,'на отправку (3)'!$B:$B,0),1),0)</f>
        <v>0</v>
      </c>
      <c r="O18" s="92">
        <f>IFERROR(INDEX('на отправку (3)'!S:S,MATCH($V18,'на отправку (3)'!$B:$B,0),1),0)</f>
        <v>722</v>
      </c>
      <c r="P18" s="92">
        <f>IFERROR(INDEX('на отправку (3)'!T:T,MATCH($V18,'на отправку (3)'!$B:$B,0),1),0)</f>
        <v>722</v>
      </c>
      <c r="Q18" s="92">
        <f>IFERROR(INDEX('на отправку (3)'!U:U,MATCH($V18,'на отправку (3)'!$B:$B,0),1),0)</f>
        <v>1</v>
      </c>
      <c r="R18" s="129">
        <f>IFERROR(INDEX('на отправку (3)'!V:V,MATCH($V18,'на отправку (3)'!$B:$B,0),1),0)</f>
        <v>0</v>
      </c>
      <c r="S18" s="92">
        <f>IFERROR(INDEX('на отправку (3)'!W:W,MATCH($V18,'на отправку (3)'!$B:$B,0),1),0)</f>
        <v>0</v>
      </c>
      <c r="U18" s="71">
        <f t="shared" si="0"/>
        <v>1</v>
      </c>
      <c r="V18" s="89" t="str">
        <f t="shared" si="1"/>
        <v>022208№7</v>
      </c>
      <c r="W18" s="8">
        <f>IFERROR(INDEX('на отправку (3)'!AB:AB,MATCH($V18,'на отправку (3)'!$B:$B,0),1),0)</f>
        <v>1</v>
      </c>
      <c r="X18" s="8">
        <f>IFERROR(INDEX('на отправку (3)'!AC:AC,MATCH($V18,'на отправку (3)'!$B:$B,0),1),0)</f>
        <v>1</v>
      </c>
      <c r="Y18" s="8">
        <v>2</v>
      </c>
      <c r="Z18" s="8">
        <f t="shared" si="2"/>
        <v>2</v>
      </c>
    </row>
    <row r="19" spans="1:26" ht="59.25" customHeight="1" x14ac:dyDescent="0.25">
      <c r="A19" s="201" t="s">
        <v>3121</v>
      </c>
      <c r="B19" s="186">
        <v>10</v>
      </c>
      <c r="C19" s="124">
        <v>8</v>
      </c>
      <c r="D19" s="92">
        <f>IFERROR(INDEX('на отправку (3)'!G:G,MATCH($V19,'на отправку (3)'!$B:$B,0),1),0)</f>
        <v>112</v>
      </c>
      <c r="E19" s="92">
        <f>IFERROR(INDEX('на отправку (3)'!H:H,MATCH($V19,'на отправку (3)'!$B:$B,0),1),0)</f>
        <v>9866</v>
      </c>
      <c r="F19" s="92">
        <f>IFERROR(INDEX('на отправку (3)'!I:I,MATCH($V19,'на отправку (3)'!$B:$B,0),1),0)</f>
        <v>1.1352118E-2</v>
      </c>
      <c r="G19" s="188" t="s">
        <v>12</v>
      </c>
      <c r="H19" s="92">
        <f>IFERROR(INDEX('на отправку (3)'!K:K,MATCH($V19,'на отправку (3)'!$B:$B,0),1),0)/100</f>
        <v>-4.2708809000000002E-4</v>
      </c>
      <c r="I19" s="192" t="str">
        <f>IFERROR(INDEX('на отправку (3)'!M:M,MATCH($V19,'на отправку (3)'!$B:$B,0),1),0)</f>
        <v>x</v>
      </c>
      <c r="J19" s="129">
        <f>IFERROR(INDEX('на отправку (3)'!N:N,MATCH($V19,'на отправку (3)'!$B:$B,0),1),0)</f>
        <v>2</v>
      </c>
      <c r="K19" s="92">
        <f>IFERROR(INDEX('на отправку (3)'!O:O,MATCH($V19,'на отправку (3)'!$B:$B,0),1),0)</f>
        <v>0</v>
      </c>
      <c r="L19" s="92">
        <f>IFERROR(INDEX('на отправку (3)'!P:P,MATCH($V19,'на отправку (3)'!$B:$B,0),1),0)</f>
        <v>2</v>
      </c>
      <c r="M19" s="92">
        <f>IFERROR(INDEX('на отправку (3)'!Q:Q,MATCH($V19,'на отправку (3)'!$B:$B,0),1),0)</f>
        <v>1</v>
      </c>
      <c r="N19" s="92">
        <f>IFERROR(INDEX('на отправку (3)'!R:R,MATCH($V19,'на отправку (3)'!$B:$B,0),1),0)</f>
        <v>0</v>
      </c>
      <c r="O19" s="92">
        <f>IFERROR(INDEX('на отправку (3)'!S:S,MATCH($V19,'на отправку (3)'!$B:$B,0),1),0)</f>
        <v>107</v>
      </c>
      <c r="P19" s="92">
        <f>IFERROR(INDEX('на отправку (3)'!T:T,MATCH($V19,'на отправку (3)'!$B:$B,0),1),0)</f>
        <v>9023</v>
      </c>
      <c r="Q19" s="92">
        <f>IFERROR(INDEX('на отправку (3)'!U:U,MATCH($V19,'на отправку (3)'!$B:$B,0),1),0)</f>
        <v>1.1858584E-2</v>
      </c>
      <c r="R19" s="129">
        <f>IFERROR(INDEX('на отправку (3)'!V:V,MATCH($V19,'на отправку (3)'!$B:$B,0),1),0)</f>
        <v>0</v>
      </c>
      <c r="S19" s="92">
        <f>IFERROR(INDEX('на отправку (3)'!W:W,MATCH($V19,'на отправку (3)'!$B:$B,0),1),0)</f>
        <v>0</v>
      </c>
      <c r="U19" s="71">
        <f t="shared" si="0"/>
        <v>1</v>
      </c>
      <c r="V19" s="89" t="str">
        <f t="shared" si="1"/>
        <v>022208№8</v>
      </c>
      <c r="W19" s="8">
        <f>IFERROR(INDEX('на отправку (3)'!AB:AB,MATCH($V19,'на отправку (3)'!$B:$B,0),1),0)</f>
        <v>1.4606701999999999E-2</v>
      </c>
      <c r="X19" s="8">
        <f>IFERROR(INDEX('на отправку (3)'!AC:AC,MATCH($V19,'на отправку (3)'!$B:$B,0),1),0)</f>
        <v>0</v>
      </c>
      <c r="Y19" s="8">
        <v>2</v>
      </c>
      <c r="Z19" s="8">
        <f t="shared" si="2"/>
        <v>2</v>
      </c>
    </row>
    <row r="20" spans="1:26" ht="62.25" customHeight="1" x14ac:dyDescent="0.25">
      <c r="A20" s="201" t="s">
        <v>2507</v>
      </c>
      <c r="B20" s="186">
        <v>11</v>
      </c>
      <c r="C20" s="124">
        <v>9</v>
      </c>
      <c r="D20" s="92">
        <f>IFERROR(INDEX('на отправку (3)'!G:G,MATCH($V20,'на отправку (3)'!$B:$B,0),1),0)</f>
        <v>291</v>
      </c>
      <c r="E20" s="92">
        <f>IFERROR(INDEX('на отправку (3)'!H:H,MATCH($V20,'на отправку (3)'!$B:$B,0),1),0)</f>
        <v>347</v>
      </c>
      <c r="F20" s="92">
        <f>IFERROR(INDEX('на отправку (3)'!I:I,MATCH($V20,'на отправку (3)'!$B:$B,0),1),0)</f>
        <v>0.83861671500000001</v>
      </c>
      <c r="G20" s="189">
        <v>1</v>
      </c>
      <c r="H20" s="92">
        <f>IFERROR(INDEX('на отправку (3)'!K:K,MATCH($V20,'на отправку (3)'!$B:$B,0),1),0)/100</f>
        <v>7.1881772899999993E-3</v>
      </c>
      <c r="I20" s="191">
        <f>IFERROR(INDEX('на отправку (3)'!M:M,MATCH($V20,'на отправку (3)'!$B:$B,0),1),0)</f>
        <v>0.83861671500000001</v>
      </c>
      <c r="J20" s="129">
        <f>IFERROR(INDEX('на отправку (3)'!N:N,MATCH($V20,'на отправку (3)'!$B:$B,0),1),0)</f>
        <v>0.5</v>
      </c>
      <c r="K20" s="92" t="str">
        <f>IFERROR(INDEX('на отправку (3)'!O:O,MATCH($V20,'на отправку (3)'!$B:$B,0),1),0)</f>
        <v>x</v>
      </c>
      <c r="L20" s="92">
        <f>IFERROR(INDEX('на отправку (3)'!P:P,MATCH($V20,'на отправку (3)'!$B:$B,0),1),0)</f>
        <v>6</v>
      </c>
      <c r="M20" s="92">
        <f>IFERROR(INDEX('на отправку (3)'!Q:Q,MATCH($V20,'на отправку (3)'!$B:$B,0),1),0)</f>
        <v>1</v>
      </c>
      <c r="N20" s="92">
        <f>IFERROR(INDEX('на отправку (3)'!R:R,MATCH($V20,'на отправку (3)'!$B:$B,0),1),0)</f>
        <v>0</v>
      </c>
      <c r="O20" s="92">
        <f>IFERROR(INDEX('на отправку (3)'!S:S,MATCH($V20,'на отправку (3)'!$B:$B,0),1),0)</f>
        <v>363</v>
      </c>
      <c r="P20" s="92">
        <f>IFERROR(INDEX('на отправку (3)'!T:T,MATCH($V20,'на отправку (3)'!$B:$B,0),1),0)</f>
        <v>744</v>
      </c>
      <c r="Q20" s="92">
        <f>IFERROR(INDEX('на отправку (3)'!U:U,MATCH($V20,'на отправку (3)'!$B:$B,0),1),0)</f>
        <v>0.48790322600000002</v>
      </c>
      <c r="R20" s="129">
        <f>IFERROR(INDEX('на отправку (3)'!V:V,MATCH($V20,'на отправку (3)'!$B:$B,0),1),0)</f>
        <v>0</v>
      </c>
      <c r="S20" s="92">
        <f>IFERROR(INDEX('на отправку (3)'!W:W,MATCH($V20,'на отправку (3)'!$B:$B,0),1),0)</f>
        <v>0</v>
      </c>
      <c r="U20" s="71">
        <f t="shared" si="0"/>
        <v>1</v>
      </c>
      <c r="V20" s="89" t="str">
        <f t="shared" si="1"/>
        <v>022208№9</v>
      </c>
      <c r="W20" s="8">
        <f>IFERROR(INDEX('на отправку (3)'!AB:AB,MATCH($V20,'на отправку (3)'!$B:$B,0),1),0)</f>
        <v>0.93642591900000005</v>
      </c>
      <c r="X20" s="8">
        <f>IFERROR(INDEX('на отправку (3)'!AC:AC,MATCH($V20,'на отправку (3)'!$B:$B,0),1),0)</f>
        <v>0</v>
      </c>
      <c r="Y20" s="8">
        <v>1</v>
      </c>
      <c r="Z20" s="8">
        <f t="shared" si="2"/>
        <v>1</v>
      </c>
    </row>
    <row r="21" spans="1:26" ht="70.5" customHeight="1" x14ac:dyDescent="0.25">
      <c r="A21" s="201" t="s">
        <v>3122</v>
      </c>
      <c r="B21" s="186">
        <v>12</v>
      </c>
      <c r="C21" s="124">
        <v>10</v>
      </c>
      <c r="D21" s="92">
        <f>IFERROR(INDEX('на отправку (3)'!G:G,MATCH($V21,'на отправку (3)'!$B:$B,0),1),0)</f>
        <v>7</v>
      </c>
      <c r="E21" s="92">
        <f>IFERROR(INDEX('на отправку (3)'!H:H,MATCH($V21,'на отправку (3)'!$B:$B,0),1),0)</f>
        <v>7</v>
      </c>
      <c r="F21" s="92">
        <f>IFERROR(INDEX('на отправку (3)'!I:I,MATCH($V21,'на отправку (3)'!$B:$B,0),1),0)</f>
        <v>1</v>
      </c>
      <c r="G21" s="189">
        <v>1</v>
      </c>
      <c r="H21" s="92">
        <f>IFERROR(INDEX('на отправку (3)'!K:K,MATCH($V21,'на отправку (3)'!$B:$B,0),1),0)/100</f>
        <v>0</v>
      </c>
      <c r="I21" s="191">
        <f>IFERROR(INDEX('на отправку (3)'!M:M,MATCH($V21,'на отправку (3)'!$B:$B,0),1),0)</f>
        <v>1</v>
      </c>
      <c r="J21" s="129">
        <f>IFERROR(INDEX('на отправку (3)'!N:N,MATCH($V21,'на отправку (3)'!$B:$B,0),1),0)</f>
        <v>1</v>
      </c>
      <c r="K21" s="92" t="str">
        <f>IFERROR(INDEX('на отправку (3)'!O:O,MATCH($V21,'на отправку (3)'!$B:$B,0),1),0)</f>
        <v>x</v>
      </c>
      <c r="L21" s="92">
        <f>IFERROR(INDEX('на отправку (3)'!P:P,MATCH($V21,'на отправку (3)'!$B:$B,0),1),0)</f>
        <v>6</v>
      </c>
      <c r="M21" s="92">
        <f>IFERROR(INDEX('на отправку (3)'!Q:Q,MATCH($V21,'на отправку (3)'!$B:$B,0),1),0)</f>
        <v>1</v>
      </c>
      <c r="N21" s="92">
        <f>IFERROR(INDEX('на отправку (3)'!R:R,MATCH($V21,'на отправку (3)'!$B:$B,0),1),0)</f>
        <v>0</v>
      </c>
      <c r="O21" s="92">
        <f>IFERROR(INDEX('на отправку (3)'!S:S,MATCH($V21,'на отправку (3)'!$B:$B,0),1),0)</f>
        <v>8</v>
      </c>
      <c r="P21" s="92">
        <f>IFERROR(INDEX('на отправку (3)'!T:T,MATCH($V21,'на отправку (3)'!$B:$B,0),1),0)</f>
        <v>8</v>
      </c>
      <c r="Q21" s="92">
        <f>IFERROR(INDEX('на отправку (3)'!U:U,MATCH($V21,'на отправку (3)'!$B:$B,0),1),0)</f>
        <v>1</v>
      </c>
      <c r="R21" s="129">
        <f>IFERROR(INDEX('на отправку (3)'!V:V,MATCH($V21,'на отправку (3)'!$B:$B,0),1),0)</f>
        <v>0</v>
      </c>
      <c r="S21" s="92">
        <f>IFERROR(INDEX('на отправку (3)'!W:W,MATCH($V21,'на отправку (3)'!$B:$B,0),1),0)</f>
        <v>0</v>
      </c>
      <c r="U21" s="71">
        <f t="shared" si="0"/>
        <v>1</v>
      </c>
      <c r="V21" s="89" t="str">
        <f t="shared" si="1"/>
        <v>022208№10</v>
      </c>
      <c r="W21" s="8">
        <f>IFERROR(INDEX('на отправку (3)'!AB:AB,MATCH($V21,'на отправку (3)'!$B:$B,0),1),0)</f>
        <v>1</v>
      </c>
      <c r="X21" s="8">
        <f>IFERROR(INDEX('на отправку (3)'!AC:AC,MATCH($V21,'на отправку (3)'!$B:$B,0),1),0)</f>
        <v>0</v>
      </c>
      <c r="Y21" s="8">
        <v>1</v>
      </c>
      <c r="Z21" s="8">
        <f t="shared" si="2"/>
        <v>1</v>
      </c>
    </row>
    <row r="22" spans="1:26" ht="56.25" customHeight="1" x14ac:dyDescent="0.25">
      <c r="A22" s="201" t="s">
        <v>3123</v>
      </c>
      <c r="B22" s="186">
        <v>13</v>
      </c>
      <c r="C22" s="124">
        <v>11</v>
      </c>
      <c r="D22" s="92">
        <f>IFERROR(INDEX('на отправку (3)'!G:G,MATCH($V22,'на отправку (3)'!$B:$B,0),1),0)</f>
        <v>84</v>
      </c>
      <c r="E22" s="92">
        <f>IFERROR(INDEX('на отправку (3)'!H:H,MATCH($V22,'на отправку (3)'!$B:$B,0),1),0)</f>
        <v>84</v>
      </c>
      <c r="F22" s="92">
        <f>IFERROR(INDEX('на отправку (3)'!I:I,MATCH($V22,'на отправку (3)'!$B:$B,0),1),0)</f>
        <v>1</v>
      </c>
      <c r="G22" s="189">
        <v>1</v>
      </c>
      <c r="H22" s="92">
        <f>IFERROR(INDEX('на отправку (3)'!K:K,MATCH($V22,'на отправку (3)'!$B:$B,0),1),0)/100</f>
        <v>0</v>
      </c>
      <c r="I22" s="191">
        <f>IFERROR(INDEX('на отправку (3)'!M:M,MATCH($V22,'на отправку (3)'!$B:$B,0),1),0)</f>
        <v>1</v>
      </c>
      <c r="J22" s="129">
        <f>IFERROR(INDEX('на отправку (3)'!N:N,MATCH($V22,'на отправку (3)'!$B:$B,0),1),0)</f>
        <v>2</v>
      </c>
      <c r="K22" s="92" t="str">
        <f>IFERROR(INDEX('на отправку (3)'!O:O,MATCH($V22,'на отправку (3)'!$B:$B,0),1),0)</f>
        <v>x</v>
      </c>
      <c r="L22" s="92">
        <f>IFERROR(INDEX('на отправку (3)'!P:P,MATCH($V22,'на отправку (3)'!$B:$B,0),1),0)</f>
        <v>6</v>
      </c>
      <c r="M22" s="92">
        <f>IFERROR(INDEX('на отправку (3)'!Q:Q,MATCH($V22,'на отправку (3)'!$B:$B,0),1),0)</f>
        <v>1</v>
      </c>
      <c r="N22" s="92">
        <f>IFERROR(INDEX('на отправку (3)'!R:R,MATCH($V22,'на отправку (3)'!$B:$B,0),1),0)</f>
        <v>0</v>
      </c>
      <c r="O22" s="92">
        <f>IFERROR(INDEX('на отправку (3)'!S:S,MATCH($V22,'на отправку (3)'!$B:$B,0),1),0)</f>
        <v>90</v>
      </c>
      <c r="P22" s="92">
        <f>IFERROR(INDEX('на отправку (3)'!T:T,MATCH($V22,'на отправку (3)'!$B:$B,0),1),0)</f>
        <v>90</v>
      </c>
      <c r="Q22" s="92">
        <f>IFERROR(INDEX('на отправку (3)'!U:U,MATCH($V22,'на отправку (3)'!$B:$B,0),1),0)</f>
        <v>1</v>
      </c>
      <c r="R22" s="129">
        <f>IFERROR(INDEX('на отправку (3)'!V:V,MATCH($V22,'на отправку (3)'!$B:$B,0),1),0)</f>
        <v>0</v>
      </c>
      <c r="S22" s="92">
        <f>IFERROR(INDEX('на отправку (3)'!W:W,MATCH($V22,'на отправку (3)'!$B:$B,0),1),0)</f>
        <v>0</v>
      </c>
      <c r="U22" s="71">
        <f t="shared" si="0"/>
        <v>1</v>
      </c>
      <c r="V22" s="89" t="str">
        <f t="shared" si="1"/>
        <v>022208№11</v>
      </c>
      <c r="W22" s="8">
        <f>IFERROR(INDEX('на отправку (3)'!AB:AB,MATCH($V22,'на отправку (3)'!$B:$B,0),1),0)</f>
        <v>1</v>
      </c>
      <c r="X22" s="8">
        <f>IFERROR(INDEX('на отправку (3)'!AC:AC,MATCH($V22,'на отправку (3)'!$B:$B,0),1),0)</f>
        <v>0</v>
      </c>
      <c r="Y22" s="8">
        <v>2</v>
      </c>
      <c r="Z22" s="8">
        <f t="shared" si="2"/>
        <v>2</v>
      </c>
    </row>
    <row r="23" spans="1:26" ht="66.75" customHeight="1" x14ac:dyDescent="0.25">
      <c r="A23" s="201" t="s">
        <v>3124</v>
      </c>
      <c r="B23" s="186">
        <v>14</v>
      </c>
      <c r="C23" s="124">
        <v>12</v>
      </c>
      <c r="D23" s="92">
        <f>IFERROR(INDEX('на отправку (3)'!G:G,MATCH($V23,'на отправку (3)'!$B:$B,0),1),0)</f>
        <v>330</v>
      </c>
      <c r="E23" s="92">
        <f>IFERROR(INDEX('на отправку (3)'!H:H,MATCH($V23,'на отправку (3)'!$B:$B,0),1),0)</f>
        <v>10042</v>
      </c>
      <c r="F23" s="92">
        <f>IFERROR(INDEX('на отправку (3)'!I:I,MATCH($V23,'на отправку (3)'!$B:$B,0),1),0)</f>
        <v>3.2861979999999999E-2</v>
      </c>
      <c r="G23" s="188" t="s">
        <v>12</v>
      </c>
      <c r="H23" s="92">
        <f>IFERROR(INDEX('на отправку (3)'!K:K,MATCH($V23,'на отправку (3)'!$B:$B,0),1),0)/100</f>
        <v>1.56691531E-3</v>
      </c>
      <c r="I23" s="188" t="s">
        <v>12</v>
      </c>
      <c r="J23" s="129">
        <f>IFERROR(INDEX('на отправку (3)'!N:N,MATCH($V23,'на отправку (3)'!$B:$B,0),1),0)</f>
        <v>0</v>
      </c>
      <c r="K23" s="92">
        <f>IFERROR(INDEX('на отправку (3)'!O:O,MATCH($V23,'на отправку (3)'!$B:$B,0),1),0)</f>
        <v>0</v>
      </c>
      <c r="L23" s="92">
        <f>IFERROR(INDEX('на отправку (3)'!P:P,MATCH($V23,'на отправку (3)'!$B:$B,0),1),0)</f>
        <v>1</v>
      </c>
      <c r="M23" s="92">
        <f>IFERROR(INDEX('на отправку (3)'!Q:Q,MATCH($V23,'на отправку (3)'!$B:$B,0),1),0)</f>
        <v>1</v>
      </c>
      <c r="N23" s="92">
        <f>IFERROR(INDEX('на отправку (3)'!R:R,MATCH($V23,'на отправку (3)'!$B:$B,0),1),0)</f>
        <v>0</v>
      </c>
      <c r="O23" s="92">
        <f>IFERROR(INDEX('на отправку (3)'!S:S,MATCH($V23,'на отправку (3)'!$B:$B,0),1),0)</f>
        <v>262</v>
      </c>
      <c r="P23" s="92">
        <f>IFERROR(INDEX('на отправку (3)'!T:T,MATCH($V23,'на отправку (3)'!$B:$B,0),1),0)</f>
        <v>9222</v>
      </c>
      <c r="Q23" s="92">
        <f>IFERROR(INDEX('на отправку (3)'!U:U,MATCH($V23,'на отправку (3)'!$B:$B,0),1),0)</f>
        <v>2.8410323000000001E-2</v>
      </c>
      <c r="R23" s="129">
        <f>IFERROR(INDEX('на отправку (3)'!V:V,MATCH($V23,'на отправку (3)'!$B:$B,0),1),0)</f>
        <v>0</v>
      </c>
      <c r="S23" s="92">
        <f>IFERROR(INDEX('на отправку (3)'!W:W,MATCH($V23,'на отправку (3)'!$B:$B,0),1),0)</f>
        <v>0</v>
      </c>
      <c r="U23" s="71">
        <f t="shared" si="0"/>
        <v>0</v>
      </c>
      <c r="V23" s="89" t="str">
        <f t="shared" si="1"/>
        <v>022208№12</v>
      </c>
      <c r="W23" s="8">
        <f>IFERROR(INDEX('на отправку (3)'!AB:AB,MATCH($V23,'на отправку (3)'!$B:$B,0),1),0)</f>
        <v>3.2834602999999997E-2</v>
      </c>
      <c r="X23" s="8">
        <f>IFERROR(INDEX('на отправку (3)'!AC:AC,MATCH($V23,'на отправку (3)'!$B:$B,0),1),0)</f>
        <v>5.0505050000000003E-3</v>
      </c>
      <c r="Y23" s="8">
        <v>2</v>
      </c>
      <c r="Z23" s="8">
        <f t="shared" si="2"/>
        <v>2</v>
      </c>
    </row>
    <row r="24" spans="1:26" ht="69" customHeight="1" x14ac:dyDescent="0.25">
      <c r="A24" s="201" t="s">
        <v>3125</v>
      </c>
      <c r="B24" s="186">
        <v>15</v>
      </c>
      <c r="C24" s="124">
        <v>13</v>
      </c>
      <c r="D24" s="92">
        <f>IFERROR(INDEX('на отправку (3)'!G:G,MATCH($V24,'на отправку (3)'!$B:$B,0),1),0)</f>
        <v>104</v>
      </c>
      <c r="E24" s="92">
        <f>IFERROR(INDEX('на отправку (3)'!H:H,MATCH($V24,'на отправку (3)'!$B:$B,0),1),0)</f>
        <v>250</v>
      </c>
      <c r="F24" s="92">
        <f>IFERROR(INDEX('на отправку (3)'!I:I,MATCH($V24,'на отправку (3)'!$B:$B,0),1),0)</f>
        <v>0.41599999999999998</v>
      </c>
      <c r="G24" s="188" t="s">
        <v>12</v>
      </c>
      <c r="H24" s="92">
        <f>IFERROR(INDEX('на отправку (3)'!K:K,MATCH($V24,'на отправку (3)'!$B:$B,0),1),0)/100</f>
        <v>3.0659155E-3</v>
      </c>
      <c r="I24" s="188" t="s">
        <v>12</v>
      </c>
      <c r="J24" s="129">
        <f>IFERROR(INDEX('на отправку (3)'!N:N,MATCH($V24,'на отправку (3)'!$B:$B,0),1),0)</f>
        <v>0</v>
      </c>
      <c r="K24" s="92">
        <f>IFERROR(INDEX('на отправку (3)'!O:O,MATCH($V24,'на отправку (3)'!$B:$B,0),1),0)</f>
        <v>0</v>
      </c>
      <c r="L24" s="92">
        <f>IFERROR(INDEX('на отправку (3)'!P:P,MATCH($V24,'на отправку (3)'!$B:$B,0),1),0)</f>
        <v>1</v>
      </c>
      <c r="M24" s="92">
        <f>IFERROR(INDEX('на отправку (3)'!Q:Q,MATCH($V24,'на отправку (3)'!$B:$B,0),1),0)</f>
        <v>1</v>
      </c>
      <c r="N24" s="92">
        <f>IFERROR(INDEX('на отправку (3)'!R:R,MATCH($V24,'на отправку (3)'!$B:$B,0),1),0)</f>
        <v>0</v>
      </c>
      <c r="O24" s="92">
        <f>IFERROR(INDEX('на отправку (3)'!S:S,MATCH($V24,'на отправку (3)'!$B:$B,0),1),0)</f>
        <v>71</v>
      </c>
      <c r="P24" s="92">
        <f>IFERROR(INDEX('на отправку (3)'!T:T,MATCH($V24,'на отправку (3)'!$B:$B,0),1),0)</f>
        <v>223</v>
      </c>
      <c r="Q24" s="92">
        <f>IFERROR(INDEX('на отправку (3)'!U:U,MATCH($V24,'на отправку (3)'!$B:$B,0),1),0)</f>
        <v>0.31838565000000002</v>
      </c>
      <c r="R24" s="129">
        <f>IFERROR(INDEX('на отправку (3)'!V:V,MATCH($V24,'на отправку (3)'!$B:$B,0),1),0)</f>
        <v>0</v>
      </c>
      <c r="S24" s="92">
        <f>IFERROR(INDEX('на отправку (3)'!W:W,MATCH($V24,'на отправку (3)'!$B:$B,0),1),0)</f>
        <v>0</v>
      </c>
      <c r="U24" s="71">
        <f t="shared" si="0"/>
        <v>0</v>
      </c>
      <c r="V24" s="89" t="str">
        <f t="shared" si="1"/>
        <v>022208№13</v>
      </c>
      <c r="W24" s="8">
        <f>IFERROR(INDEX('на отправку (3)'!AB:AB,MATCH($V24,'на отправку (3)'!$B:$B,0),1),0)</f>
        <v>0.4</v>
      </c>
      <c r="X24" s="8">
        <f>IFERROR(INDEX('на отправку (3)'!AC:AC,MATCH($V24,'на отправку (3)'!$B:$B,0),1),0)</f>
        <v>0.177419355</v>
      </c>
      <c r="Y24" s="8">
        <v>2</v>
      </c>
      <c r="Z24" s="8">
        <f t="shared" si="2"/>
        <v>2</v>
      </c>
    </row>
    <row r="25" spans="1:26" ht="69.75" customHeight="1" x14ac:dyDescent="0.25">
      <c r="A25" s="201" t="s">
        <v>3126</v>
      </c>
      <c r="B25" s="186">
        <v>16</v>
      </c>
      <c r="C25" s="124">
        <v>14</v>
      </c>
      <c r="D25" s="92">
        <f>IFERROR(INDEX('на отправку (3)'!G:G,MATCH($V25,'на отправку (3)'!$B:$B,0),1),0)</f>
        <v>4</v>
      </c>
      <c r="E25" s="92">
        <f>IFERROR(INDEX('на отправку (3)'!H:H,MATCH($V25,'на отправку (3)'!$B:$B,0),1),0)</f>
        <v>1605</v>
      </c>
      <c r="F25" s="92">
        <f>IFERROR(INDEX('на отправку (3)'!I:I,MATCH($V25,'на отправку (3)'!$B:$B,0),1),0)</f>
        <v>2.4922120000000002E-3</v>
      </c>
      <c r="G25" s="188" t="s">
        <v>12</v>
      </c>
      <c r="H25" s="92">
        <f>IFERROR(INDEX('на отправку (3)'!K:K,MATCH($V25,'на отправку (3)'!$B:$B,0),1),0)/100</f>
        <v>0</v>
      </c>
      <c r="I25" s="188" t="s">
        <v>12</v>
      </c>
      <c r="J25" s="129">
        <f>IFERROR(INDEX('на отправку (3)'!N:N,MATCH($V25,'на отправку (3)'!$B:$B,0),1),0)</f>
        <v>0</v>
      </c>
      <c r="K25" s="92">
        <f>IFERROR(INDEX('на отправку (3)'!O:O,MATCH($V25,'на отправку (3)'!$B:$B,0),1),0)</f>
        <v>0</v>
      </c>
      <c r="L25" s="92">
        <f>IFERROR(INDEX('на отправку (3)'!P:P,MATCH($V25,'на отправку (3)'!$B:$B,0),1),0)</f>
        <v>1</v>
      </c>
      <c r="M25" s="92">
        <f>IFERROR(INDEX('на отправку (3)'!Q:Q,MATCH($V25,'на отправку (3)'!$B:$B,0),1),0)</f>
        <v>1</v>
      </c>
      <c r="N25" s="92">
        <f>IFERROR(INDEX('на отправку (3)'!R:R,MATCH($V25,'на отправку (3)'!$B:$B,0),1),0)</f>
        <v>0</v>
      </c>
      <c r="O25" s="92">
        <f>IFERROR(INDEX('на отправку (3)'!S:S,MATCH($V25,'на отправку (3)'!$B:$B,0),1),0)</f>
        <v>0</v>
      </c>
      <c r="P25" s="92">
        <f>IFERROR(INDEX('на отправку (3)'!T:T,MATCH($V25,'на отправку (3)'!$B:$B,0),1),0)</f>
        <v>1435</v>
      </c>
      <c r="Q25" s="92">
        <f>IFERROR(INDEX('на отправку (3)'!U:U,MATCH($V25,'на отправку (3)'!$B:$B,0),1),0)</f>
        <v>0</v>
      </c>
      <c r="R25" s="129">
        <f>IFERROR(INDEX('на отправку (3)'!V:V,MATCH($V25,'на отправку (3)'!$B:$B,0),1),0)</f>
        <v>0</v>
      </c>
      <c r="S25" s="92">
        <f>IFERROR(INDEX('на отправку (3)'!W:W,MATCH($V25,'на отправку (3)'!$B:$B,0),1),0)</f>
        <v>0</v>
      </c>
      <c r="U25" s="71">
        <f t="shared" si="0"/>
        <v>0</v>
      </c>
      <c r="V25" s="89" t="str">
        <f t="shared" si="1"/>
        <v>022208№14</v>
      </c>
      <c r="W25" s="8">
        <f>IFERROR(INDEX('на отправку (3)'!AB:AB,MATCH($V25,'на отправку (3)'!$B:$B,0),1),0)</f>
        <v>5.0993200000000005E-4</v>
      </c>
      <c r="X25" s="8">
        <f>IFERROR(INDEX('на отправку (3)'!AC:AC,MATCH($V25,'на отправку (3)'!$B:$B,0),1),0)</f>
        <v>0</v>
      </c>
      <c r="Y25" s="8">
        <v>3</v>
      </c>
      <c r="Z25" s="8">
        <f t="shared" si="2"/>
        <v>3</v>
      </c>
    </row>
    <row r="26" spans="1:26" s="136" customFormat="1" ht="21" customHeight="1" x14ac:dyDescent="0.25">
      <c r="A26" s="202"/>
      <c r="B26" s="187"/>
      <c r="C26" s="134"/>
      <c r="D26" s="135" t="s">
        <v>14</v>
      </c>
      <c r="E26" s="135"/>
      <c r="F26" s="135"/>
      <c r="G26" s="190"/>
      <c r="H26" s="135"/>
      <c r="I26" s="193"/>
      <c r="J26" s="139">
        <f>SUM(J27:J32)</f>
        <v>29</v>
      </c>
      <c r="K26" s="135"/>
      <c r="L26" s="135"/>
      <c r="M26" s="135"/>
      <c r="N26" s="135"/>
      <c r="O26" s="135"/>
      <c r="P26" s="135"/>
      <c r="Q26" s="135"/>
      <c r="R26" s="135"/>
      <c r="S26" s="135"/>
      <c r="U26" s="137"/>
      <c r="W26" s="137"/>
      <c r="X26" s="137"/>
      <c r="Y26" s="137"/>
      <c r="Z26" s="8"/>
    </row>
    <row r="27" spans="1:26" ht="15.75" customHeight="1" x14ac:dyDescent="0.25">
      <c r="A27" s="201" t="s">
        <v>3127</v>
      </c>
      <c r="B27" s="184">
        <v>17</v>
      </c>
      <c r="C27" s="123" t="s">
        <v>2448</v>
      </c>
      <c r="D27" s="92">
        <f>IFERROR(INDEX('на отправку (3)'!G:G,MATCH($V27,'на отправку (3)'!$B:$B,0),1),0)</f>
        <v>1132</v>
      </c>
      <c r="E27" s="92">
        <f>IFERROR(INDEX('на отправку (3)'!H:H,MATCH($V27,'на отправку (3)'!$B:$B,0),1),0)</f>
        <v>1132</v>
      </c>
      <c r="F27" s="92">
        <f>IFERROR(INDEX('на отправку (3)'!I:I,MATCH($V27,'на отправку (3)'!$B:$B,0),1),0)</f>
        <v>1</v>
      </c>
      <c r="G27" s="191">
        <f>IFERROR(INDEX('на отправку (3)'!J:J,MATCH($V27,'на отправку (3)'!$B:$B,0),1),0)</f>
        <v>1</v>
      </c>
      <c r="H27" s="92">
        <f>IFERROR(INDEX('на отправку (3)'!K:K,MATCH($V27,'на отправку (3)'!$B:$B,0),1),0)/100</f>
        <v>3.2473734999999997E-4</v>
      </c>
      <c r="I27" s="191">
        <f>IFERROR(INDEX('на отправку (3)'!M:M,MATCH($V27,'на отправку (3)'!$B:$B,0),1),0)</f>
        <v>1</v>
      </c>
      <c r="J27" s="129">
        <f>IFERROR(INDEX('на отправку (3)'!N:N,MATCH($V27,'на отправку (3)'!$B:$B,0),1),0)</f>
        <v>5</v>
      </c>
      <c r="K27" s="92" t="str">
        <f>IFERROR(INDEX('на отправку (3)'!O:O,MATCH($V27,'на отправку (3)'!$B:$B,0),1),0)</f>
        <v>x</v>
      </c>
      <c r="L27" s="92">
        <f>IFERROR(INDEX('на отправку (3)'!P:P,MATCH($V27,'на отправку (3)'!$B:$B,0),1),0)</f>
        <v>5</v>
      </c>
      <c r="M27" s="92">
        <f>IFERROR(INDEX('на отправку (3)'!Q:Q,MATCH($V27,'на отправку (3)'!$B:$B,0),1),0)</f>
        <v>1</v>
      </c>
      <c r="N27" s="92">
        <f>IFERROR(INDEX('на отправку (3)'!R:R,MATCH($V27,'на отправку (3)'!$B:$B,0),1),0)</f>
        <v>0</v>
      </c>
      <c r="O27" s="92">
        <f>IFERROR(INDEX('на отправку (3)'!S:S,MATCH($V27,'на отправку (3)'!$B:$B,0),1),0)</f>
        <v>1047</v>
      </c>
      <c r="P27" s="92">
        <f>IFERROR(INDEX('на отправку (3)'!T:T,MATCH($V27,'на отправку (3)'!$B:$B,0),1),0)</f>
        <v>1081</v>
      </c>
      <c r="Q27" s="92">
        <f>IFERROR(INDEX('на отправку (3)'!U:U,MATCH($V27,'на отправку (3)'!$B:$B,0),1),0)</f>
        <v>0.96854764100000001</v>
      </c>
      <c r="R27" s="129">
        <f>IFERROR(INDEX('на отправку (3)'!V:V,MATCH($V27,'на отправку (3)'!$B:$B,0),1),0)</f>
        <v>0</v>
      </c>
      <c r="S27" s="92">
        <f>IFERROR(INDEX('на отправку (3)'!W:W,MATCH($V27,'на отправку (3)'!$B:$B,0),1),0)</f>
        <v>0</v>
      </c>
      <c r="U27" s="71">
        <f t="shared" ref="U27" si="3">IF(J27&gt;0,1,0)</f>
        <v>1</v>
      </c>
      <c r="V27" s="89" t="str">
        <f t="shared" ref="V27" si="4">CONCATENATE($U$1,"№",C27)</f>
        <v>022208№15</v>
      </c>
      <c r="W27" s="8">
        <f>IFERROR(INDEX('на отправку (3)'!AB:AB,MATCH($V27,'на отправку (3)'!$B:$B,0),1),0)</f>
        <v>0.96851403899999999</v>
      </c>
      <c r="X27" s="8">
        <f>IFERROR(INDEX('на отправку (3)'!AC:AC,MATCH($V27,'на отправку (3)'!$B:$B,0),1),0)</f>
        <v>0</v>
      </c>
      <c r="Y27" s="8">
        <v>5</v>
      </c>
      <c r="Z27" s="8">
        <f t="shared" si="2"/>
        <v>5</v>
      </c>
    </row>
    <row r="28" spans="1:26" ht="55.5" customHeight="1" x14ac:dyDescent="0.25">
      <c r="A28" s="201" t="s">
        <v>3128</v>
      </c>
      <c r="B28" s="184">
        <v>18</v>
      </c>
      <c r="C28" s="123" t="s">
        <v>2449</v>
      </c>
      <c r="D28" s="92">
        <f>IFERROR(INDEX('на отправку (3)'!G:G,MATCH($V28,'на отправку (3)'!$B:$B,0),1),0)</f>
        <v>10</v>
      </c>
      <c r="E28" s="92">
        <f>IFERROR(INDEX('на отправку (3)'!H:H,MATCH($V28,'на отправку (3)'!$B:$B,0),1),0)</f>
        <v>11</v>
      </c>
      <c r="F28" s="92">
        <f>IFERROR(INDEX('на отправку (3)'!I:I,MATCH($V28,'на отправку (3)'!$B:$B,0),1),0)</f>
        <v>0.909090909</v>
      </c>
      <c r="G28" s="192" t="str">
        <f>IFERROR(INDEX('на отправку (3)'!J:J,MATCH($V28,'на отправку (3)'!$B:$B,0),1),0)</f>
        <v>x</v>
      </c>
      <c r="H28" s="92">
        <f>IFERROR(INDEX('на отправку (3)'!K:K,MATCH($V28,'на отправку (3)'!$B:$B,0),1),0)/100</f>
        <v>-9.0909090999999993E-4</v>
      </c>
      <c r="I28" s="192" t="str">
        <f>IFERROR(INDEX('на отправку (3)'!M:M,MATCH($V28,'на отправку (3)'!$B:$B,0),1),0)</f>
        <v>x</v>
      </c>
      <c r="J28" s="129">
        <f>IFERROR(INDEX('на отправку (3)'!N:N,MATCH($V28,'на отправку (3)'!$B:$B,0),1),0)</f>
        <v>0</v>
      </c>
      <c r="K28" s="92">
        <f>IFERROR(INDEX('на отправку (3)'!O:O,MATCH($V28,'на отправку (3)'!$B:$B,0),1),0)</f>
        <v>0</v>
      </c>
      <c r="L28" s="92">
        <f>IFERROR(INDEX('на отправку (3)'!P:P,MATCH($V28,'на отправку (3)'!$B:$B,0),1),0)</f>
        <v>3</v>
      </c>
      <c r="M28" s="92">
        <f>IFERROR(INDEX('на отправку (3)'!Q:Q,MATCH($V28,'на отправку (3)'!$B:$B,0),1),0)</f>
        <v>1</v>
      </c>
      <c r="N28" s="92">
        <f>IFERROR(INDEX('на отправку (3)'!R:R,MATCH($V28,'на отправку (3)'!$B:$B,0),1),0)</f>
        <v>0</v>
      </c>
      <c r="O28" s="92">
        <f>IFERROR(INDEX('на отправку (3)'!S:S,MATCH($V28,'на отправку (3)'!$B:$B,0),1),0)</f>
        <v>2</v>
      </c>
      <c r="P28" s="92">
        <f>IFERROR(INDEX('на отправку (3)'!T:T,MATCH($V28,'на отправку (3)'!$B:$B,0),1),0)</f>
        <v>2</v>
      </c>
      <c r="Q28" s="92">
        <f>IFERROR(INDEX('на отправку (3)'!U:U,MATCH($V28,'на отправку (3)'!$B:$B,0),1),0)</f>
        <v>1</v>
      </c>
      <c r="R28" s="129">
        <f>IFERROR(INDEX('на отправку (3)'!V:V,MATCH($V28,'на отправку (3)'!$B:$B,0),1),0)</f>
        <v>0</v>
      </c>
      <c r="S28" s="92">
        <f>IFERROR(INDEX('на отправку (3)'!W:W,MATCH($V28,'на отправку (3)'!$B:$B,0),1),0)</f>
        <v>0</v>
      </c>
      <c r="U28" s="71">
        <f t="shared" ref="U28:U32" si="5">IF(J28&gt;0,1,0)</f>
        <v>0</v>
      </c>
      <c r="V28" s="89" t="str">
        <f t="shared" ref="V28:V32" si="6">CONCATENATE($U$1,"№",C28)</f>
        <v>022208№16</v>
      </c>
      <c r="W28" s="8">
        <f>IFERROR(INDEX('на отправку (3)'!AB:AB,MATCH($V28,'на отправку (3)'!$B:$B,0),1),0)</f>
        <v>0.94674221000000003</v>
      </c>
      <c r="X28" s="8">
        <f>IFERROR(INDEX('на отправку (3)'!AC:AC,MATCH($V28,'на отправку (3)'!$B:$B,0),1),0)</f>
        <v>1</v>
      </c>
      <c r="Y28" s="8">
        <v>6</v>
      </c>
      <c r="Z28" s="8">
        <f t="shared" si="2"/>
        <v>6</v>
      </c>
    </row>
    <row r="29" spans="1:26" ht="45" customHeight="1" x14ac:dyDescent="0.25">
      <c r="A29" s="201" t="s">
        <v>3129</v>
      </c>
      <c r="B29" s="184">
        <v>19</v>
      </c>
      <c r="C29" s="123" t="s">
        <v>2450</v>
      </c>
      <c r="D29" s="92">
        <f>IFERROR(INDEX('на отправку (3)'!G:G,MATCH($V29,'на отправку (3)'!$B:$B,0),1),0)</f>
        <v>13</v>
      </c>
      <c r="E29" s="92">
        <f>IFERROR(INDEX('на отправку (3)'!H:H,MATCH($V29,'на отправку (3)'!$B:$B,0),1),0)</f>
        <v>13</v>
      </c>
      <c r="F29" s="92">
        <f>IFERROR(INDEX('на отправку (3)'!I:I,MATCH($V29,'на отправку (3)'!$B:$B,0),1),0)</f>
        <v>1</v>
      </c>
      <c r="G29" s="192" t="str">
        <f>IFERROR(INDEX('на отправку (3)'!J:J,MATCH($V29,'на отправку (3)'!$B:$B,0),1),0)</f>
        <v>x</v>
      </c>
      <c r="H29" s="92">
        <f>IFERROR(INDEX('на отправку (3)'!K:K,MATCH($V29,'на отправку (3)'!$B:$B,0),1),0)/100</f>
        <v>0</v>
      </c>
      <c r="I29" s="192" t="str">
        <f>IFERROR(INDEX('на отправку (3)'!M:M,MATCH($V29,'на отправку (3)'!$B:$B,0),1),0)</f>
        <v>x</v>
      </c>
      <c r="J29" s="129">
        <f>IFERROR(INDEX('на отправку (3)'!N:N,MATCH($V29,'на отправку (3)'!$B:$B,0),1),0)</f>
        <v>6</v>
      </c>
      <c r="K29" s="92">
        <f>IFERROR(INDEX('на отправку (3)'!O:O,MATCH($V29,'на отправку (3)'!$B:$B,0),1),0)</f>
        <v>2</v>
      </c>
      <c r="L29" s="92">
        <f>IFERROR(INDEX('на отправку (3)'!P:P,MATCH($V29,'на отправку (3)'!$B:$B,0),1),0)</f>
        <v>4</v>
      </c>
      <c r="M29" s="92">
        <f>IFERROR(INDEX('на отправку (3)'!Q:Q,MATCH($V29,'на отправку (3)'!$B:$B,0),1),0)</f>
        <v>1</v>
      </c>
      <c r="N29" s="92">
        <f>IFERROR(INDEX('на отправку (3)'!R:R,MATCH($V29,'на отправку (3)'!$B:$B,0),1),0)</f>
        <v>0</v>
      </c>
      <c r="O29" s="92">
        <f>IFERROR(INDEX('на отправку (3)'!S:S,MATCH($V29,'на отправку (3)'!$B:$B,0),1),0)</f>
        <v>57</v>
      </c>
      <c r="P29" s="92">
        <f>IFERROR(INDEX('на отправку (3)'!T:T,MATCH($V29,'на отправку (3)'!$B:$B,0),1),0)</f>
        <v>57</v>
      </c>
      <c r="Q29" s="92">
        <f>IFERROR(INDEX('на отправку (3)'!U:U,MATCH($V29,'на отправку (3)'!$B:$B,0),1),0)</f>
        <v>1</v>
      </c>
      <c r="R29" s="129">
        <f>IFERROR(INDEX('на отправку (3)'!V:V,MATCH($V29,'на отправку (3)'!$B:$B,0),1),0)</f>
        <v>0</v>
      </c>
      <c r="S29" s="92">
        <f>IFERROR(INDEX('на отправку (3)'!W:W,MATCH($V29,'на отправку (3)'!$B:$B,0),1),0)</f>
        <v>0</v>
      </c>
      <c r="U29" s="71">
        <f t="shared" si="5"/>
        <v>1</v>
      </c>
      <c r="V29" s="89" t="str">
        <f t="shared" si="6"/>
        <v>022208№17</v>
      </c>
      <c r="W29" s="8">
        <f>IFERROR(INDEX('на отправку (3)'!AB:AB,MATCH($V29,'на отправку (3)'!$B:$B,0),1),0)</f>
        <v>0.98260073299999995</v>
      </c>
      <c r="X29" s="8">
        <f>IFERROR(INDEX('на отправку (3)'!AC:AC,MATCH($V29,'на отправку (3)'!$B:$B,0),1),0)</f>
        <v>1</v>
      </c>
      <c r="Y29" s="8">
        <v>6</v>
      </c>
      <c r="Z29" s="8">
        <f t="shared" si="2"/>
        <v>6</v>
      </c>
    </row>
    <row r="30" spans="1:26" ht="47.25" customHeight="1" x14ac:dyDescent="0.25">
      <c r="A30" s="201" t="s">
        <v>3130</v>
      </c>
      <c r="B30" s="184">
        <v>20</v>
      </c>
      <c r="C30" s="123" t="s">
        <v>2451</v>
      </c>
      <c r="D30" s="92">
        <f>IFERROR(INDEX('на отправку (3)'!G:G,MATCH($V30,'на отправку (3)'!$B:$B,0),1),0)</f>
        <v>8</v>
      </c>
      <c r="E30" s="92">
        <f>IFERROR(INDEX('на отправку (3)'!H:H,MATCH($V30,'на отправку (3)'!$B:$B,0),1),0)</f>
        <v>8</v>
      </c>
      <c r="F30" s="92">
        <f>IFERROR(INDEX('на отправку (3)'!I:I,MATCH($V30,'на отправку (3)'!$B:$B,0),1),0)</f>
        <v>1</v>
      </c>
      <c r="G30" s="192" t="str">
        <f>IFERROR(INDEX('на отправку (3)'!J:J,MATCH($V30,'на отправку (3)'!$B:$B,0),1),0)</f>
        <v>x</v>
      </c>
      <c r="H30" s="92">
        <f>IFERROR(INDEX('на отправку (3)'!K:K,MATCH($V30,'на отправку (3)'!$B:$B,0),1),0)/100</f>
        <v>0</v>
      </c>
      <c r="I30" s="192" t="str">
        <f>IFERROR(INDEX('на отправку (3)'!M:M,MATCH($V30,'на отправку (3)'!$B:$B,0),1),0)</f>
        <v>x</v>
      </c>
      <c r="J30" s="129">
        <f>IFERROR(INDEX('на отправку (3)'!N:N,MATCH($V30,'на отправку (3)'!$B:$B,0),1),0)</f>
        <v>6</v>
      </c>
      <c r="K30" s="92">
        <f>IFERROR(INDEX('на отправку (3)'!O:O,MATCH($V30,'на отправку (3)'!$B:$B,0),1),0)</f>
        <v>2</v>
      </c>
      <c r="L30" s="92">
        <f>IFERROR(INDEX('на отправку (3)'!P:P,MATCH($V30,'на отправку (3)'!$B:$B,0),1),0)</f>
        <v>4</v>
      </c>
      <c r="M30" s="92">
        <f>IFERROR(INDEX('на отправку (3)'!Q:Q,MATCH($V30,'на отправку (3)'!$B:$B,0),1),0)</f>
        <v>1</v>
      </c>
      <c r="N30" s="92">
        <f>IFERROR(INDEX('на отправку (3)'!R:R,MATCH($V30,'на отправку (3)'!$B:$B,0),1),0)</f>
        <v>0</v>
      </c>
      <c r="O30" s="92">
        <f>IFERROR(INDEX('на отправку (3)'!S:S,MATCH($V30,'на отправку (3)'!$B:$B,0),1),0)</f>
        <v>3</v>
      </c>
      <c r="P30" s="92">
        <f>IFERROR(INDEX('на отправку (3)'!T:T,MATCH($V30,'на отправку (3)'!$B:$B,0),1),0)</f>
        <v>3</v>
      </c>
      <c r="Q30" s="92">
        <f>IFERROR(INDEX('на отправку (3)'!U:U,MATCH($V30,'на отправку (3)'!$B:$B,0),1),0)</f>
        <v>1</v>
      </c>
      <c r="R30" s="129">
        <f>IFERROR(INDEX('на отправку (3)'!V:V,MATCH($V30,'на отправку (3)'!$B:$B,0),1),0)</f>
        <v>0</v>
      </c>
      <c r="S30" s="92">
        <f>IFERROR(INDEX('на отправку (3)'!W:W,MATCH($V30,'на отправку (3)'!$B:$B,0),1),0)</f>
        <v>0</v>
      </c>
      <c r="U30" s="71">
        <f t="shared" si="5"/>
        <v>1</v>
      </c>
      <c r="V30" s="89" t="str">
        <f t="shared" si="6"/>
        <v>022208№18</v>
      </c>
      <c r="W30" s="8">
        <f>IFERROR(INDEX('на отправку (3)'!AB:AB,MATCH($V30,'на отправку (3)'!$B:$B,0),1),0)</f>
        <v>0.96027201100000004</v>
      </c>
      <c r="X30" s="8">
        <f>IFERROR(INDEX('на отправку (3)'!AC:AC,MATCH($V30,'на отправку (3)'!$B:$B,0),1),0)</f>
        <v>1</v>
      </c>
      <c r="Y30" s="8">
        <v>6</v>
      </c>
      <c r="Z30" s="8">
        <f t="shared" si="2"/>
        <v>6</v>
      </c>
    </row>
    <row r="31" spans="1:26" ht="50.25" customHeight="1" x14ac:dyDescent="0.25">
      <c r="A31" s="201" t="s">
        <v>3131</v>
      </c>
      <c r="B31" s="184">
        <v>21</v>
      </c>
      <c r="C31" s="123" t="s">
        <v>2452</v>
      </c>
      <c r="D31" s="92">
        <f>IFERROR(INDEX('на отправку (3)'!G:G,MATCH($V31,'на отправку (3)'!$B:$B,0),1),0)</f>
        <v>11</v>
      </c>
      <c r="E31" s="92">
        <f>IFERROR(INDEX('на отправку (3)'!H:H,MATCH($V31,'на отправку (3)'!$B:$B,0),1),0)</f>
        <v>11</v>
      </c>
      <c r="F31" s="92">
        <f>IFERROR(INDEX('на отправку (3)'!I:I,MATCH($V31,'на отправку (3)'!$B:$B,0),1),0)</f>
        <v>1</v>
      </c>
      <c r="G31" s="192" t="str">
        <f>IFERROR(INDEX('на отправку (3)'!J:J,MATCH($V31,'на отправку (3)'!$B:$B,0),1),0)</f>
        <v>x</v>
      </c>
      <c r="H31" s="92">
        <f>IFERROR(INDEX('на отправку (3)'!K:K,MATCH($V31,'на отправку (3)'!$B:$B,0),1),0)/100</f>
        <v>0</v>
      </c>
      <c r="I31" s="192" t="str">
        <f>IFERROR(INDEX('на отправку (3)'!M:M,MATCH($V31,'на отправку (3)'!$B:$B,0),1),0)</f>
        <v>x</v>
      </c>
      <c r="J31" s="129">
        <f>IFERROR(INDEX('на отправку (3)'!N:N,MATCH($V31,'на отправку (3)'!$B:$B,0),1),0)</f>
        <v>6</v>
      </c>
      <c r="K31" s="92">
        <f>IFERROR(INDEX('на отправку (3)'!O:O,MATCH($V31,'на отправку (3)'!$B:$B,0),1),0)</f>
        <v>2</v>
      </c>
      <c r="L31" s="92">
        <f>IFERROR(INDEX('на отправку (3)'!P:P,MATCH($V31,'на отправку (3)'!$B:$B,0),1),0)</f>
        <v>4</v>
      </c>
      <c r="M31" s="92">
        <f>IFERROR(INDEX('на отправку (3)'!Q:Q,MATCH($V31,'на отправку (3)'!$B:$B,0),1),0)</f>
        <v>1</v>
      </c>
      <c r="N31" s="92">
        <f>IFERROR(INDEX('на отправку (3)'!R:R,MATCH($V31,'на отправку (3)'!$B:$B,0),1),0)</f>
        <v>0</v>
      </c>
      <c r="O31" s="92">
        <f>IFERROR(INDEX('на отправку (3)'!S:S,MATCH($V31,'на отправку (3)'!$B:$B,0),1),0)</f>
        <v>10</v>
      </c>
      <c r="P31" s="92">
        <f>IFERROR(INDEX('на отправку (3)'!T:T,MATCH($V31,'на отправку (3)'!$B:$B,0),1),0)</f>
        <v>10</v>
      </c>
      <c r="Q31" s="92">
        <f>IFERROR(INDEX('на отправку (3)'!U:U,MATCH($V31,'на отправку (3)'!$B:$B,0),1),0)</f>
        <v>1</v>
      </c>
      <c r="R31" s="129">
        <f>IFERROR(INDEX('на отправку (3)'!V:V,MATCH($V31,'на отправку (3)'!$B:$B,0),1),0)</f>
        <v>0</v>
      </c>
      <c r="S31" s="92">
        <f>IFERROR(INDEX('на отправку (3)'!W:W,MATCH($V31,'на отправку (3)'!$B:$B,0),1),0)</f>
        <v>0</v>
      </c>
      <c r="U31" s="71">
        <f t="shared" si="5"/>
        <v>1</v>
      </c>
      <c r="V31" s="89" t="str">
        <f t="shared" si="6"/>
        <v>022208№19</v>
      </c>
      <c r="W31" s="8">
        <f>IFERROR(INDEX('на отправку (3)'!AB:AB,MATCH($V31,'на отправку (3)'!$B:$B,0),1),0)</f>
        <v>0.96570972899999996</v>
      </c>
      <c r="X31" s="8">
        <f>IFERROR(INDEX('на отправку (3)'!AC:AC,MATCH($V31,'на отправку (3)'!$B:$B,0),1),0)</f>
        <v>1</v>
      </c>
      <c r="Y31" s="8">
        <v>6</v>
      </c>
      <c r="Z31" s="8">
        <f t="shared" si="2"/>
        <v>6</v>
      </c>
    </row>
    <row r="32" spans="1:26" ht="78.75" x14ac:dyDescent="0.25">
      <c r="A32" s="201" t="s">
        <v>3132</v>
      </c>
      <c r="B32" s="184">
        <v>22</v>
      </c>
      <c r="C32" s="123" t="s">
        <v>2453</v>
      </c>
      <c r="D32" s="92">
        <f>IFERROR(INDEX('на отправку (3)'!G:G,MATCH($V32,'на отправку (3)'!$B:$B,0),1),0)</f>
        <v>3</v>
      </c>
      <c r="E32" s="92">
        <f>IFERROR(INDEX('на отправку (3)'!H:H,MATCH($V32,'на отправку (3)'!$B:$B,0),1),0)</f>
        <v>3</v>
      </c>
      <c r="F32" s="92">
        <f>IFERROR(INDEX('на отправку (3)'!I:I,MATCH($V32,'на отправку (3)'!$B:$B,0),1),0)</f>
        <v>1</v>
      </c>
      <c r="G32" s="192" t="str">
        <f>IFERROR(INDEX('на отправку (3)'!J:J,MATCH($V32,'на отправку (3)'!$B:$B,0),1),0)</f>
        <v>x</v>
      </c>
      <c r="H32" s="92">
        <f>IFERROR(INDEX('на отправку (3)'!K:K,MATCH($V32,'на отправку (3)'!$B:$B,0),1),0)/100</f>
        <v>0</v>
      </c>
      <c r="I32" s="192" t="str">
        <f>IFERROR(INDEX('на отправку (3)'!M:M,MATCH($V32,'на отправку (3)'!$B:$B,0),1),0)</f>
        <v>x</v>
      </c>
      <c r="J32" s="129">
        <f>IFERROR(INDEX('на отправку (3)'!N:N,MATCH($V32,'на отправку (3)'!$B:$B,0),1),0)</f>
        <v>6</v>
      </c>
      <c r="K32" s="92">
        <f>IFERROR(INDEX('на отправку (3)'!O:O,MATCH($V32,'на отправку (3)'!$B:$B,0),1),0)</f>
        <v>2</v>
      </c>
      <c r="L32" s="92">
        <f>IFERROR(INDEX('на отправку (3)'!P:P,MATCH($V32,'на отправку (3)'!$B:$B,0),1),0)</f>
        <v>4</v>
      </c>
      <c r="M32" s="92">
        <f>IFERROR(INDEX('на отправку (3)'!Q:Q,MATCH($V32,'на отправку (3)'!$B:$B,0),1),0)</f>
        <v>1</v>
      </c>
      <c r="N32" s="92">
        <f>IFERROR(INDEX('на отправку (3)'!R:R,MATCH($V32,'на отправку (3)'!$B:$B,0),1),0)</f>
        <v>0</v>
      </c>
      <c r="O32" s="92">
        <f>IFERROR(INDEX('на отправку (3)'!S:S,MATCH($V32,'на отправку (3)'!$B:$B,0),1),0)</f>
        <v>0</v>
      </c>
      <c r="P32" s="92">
        <f>IFERROR(INDEX('на отправку (3)'!T:T,MATCH($V32,'на отправку (3)'!$B:$B,0),1),0)</f>
        <v>0</v>
      </c>
      <c r="Q32" s="92">
        <f>IFERROR(INDEX('на отправку (3)'!U:U,MATCH($V32,'на отправку (3)'!$B:$B,0),1),0)</f>
        <v>0</v>
      </c>
      <c r="R32" s="129">
        <f>IFERROR(INDEX('на отправку (3)'!V:V,MATCH($V32,'на отправку (3)'!$B:$B,0),1),0)</f>
        <v>0</v>
      </c>
      <c r="S32" s="92">
        <f>IFERROR(INDEX('на отправку (3)'!W:W,MATCH($V32,'на отправку (3)'!$B:$B,0),1),0)</f>
        <v>0</v>
      </c>
      <c r="U32" s="71">
        <f t="shared" si="5"/>
        <v>1</v>
      </c>
      <c r="V32" s="89" t="str">
        <f t="shared" si="6"/>
        <v>022208№20</v>
      </c>
      <c r="W32" s="8">
        <f>IFERROR(INDEX('на отправку (3)'!AB:AB,MATCH($V32,'на отправку (3)'!$B:$B,0),1),0)</f>
        <v>0.8075</v>
      </c>
      <c r="X32" s="8">
        <f>IFERROR(INDEX('на отправку (3)'!AC:AC,MATCH($V32,'на отправку (3)'!$B:$B,0),1),0)</f>
        <v>1</v>
      </c>
      <c r="Y32" s="8">
        <v>6</v>
      </c>
      <c r="Z32" s="8">
        <f t="shared" si="2"/>
        <v>6</v>
      </c>
    </row>
    <row r="33" spans="1:27" s="136" customFormat="1" ht="21" customHeight="1" x14ac:dyDescent="0.25">
      <c r="A33" s="202"/>
      <c r="B33" s="187"/>
      <c r="C33" s="134"/>
      <c r="D33" s="135" t="s">
        <v>15</v>
      </c>
      <c r="E33" s="135"/>
      <c r="F33" s="135"/>
      <c r="G33" s="190"/>
      <c r="H33" s="135"/>
      <c r="I33" s="193"/>
      <c r="J33" s="139">
        <f>SUM(J34:J37)</f>
        <v>5</v>
      </c>
      <c r="K33" s="135"/>
      <c r="L33" s="135"/>
      <c r="M33" s="135"/>
      <c r="N33" s="135"/>
      <c r="O33" s="135"/>
      <c r="P33" s="135"/>
      <c r="Q33" s="135"/>
      <c r="R33" s="135"/>
      <c r="S33" s="135"/>
      <c r="U33" s="137"/>
      <c r="W33" s="137"/>
      <c r="X33" s="137"/>
      <c r="Y33" s="137"/>
      <c r="Z33" s="8"/>
    </row>
    <row r="34" spans="1:27" ht="42.75" customHeight="1" x14ac:dyDescent="0.25">
      <c r="A34" s="201" t="s">
        <v>3133</v>
      </c>
      <c r="B34" s="184">
        <v>23</v>
      </c>
      <c r="C34" s="123" t="s">
        <v>2454</v>
      </c>
      <c r="D34" s="92">
        <f>IFERROR(INDEX('на отправку (3)'!G:G,MATCH($V34,'на отправку (3)'!$B:$B,0),1),0)</f>
        <v>9</v>
      </c>
      <c r="E34" s="92">
        <f>IFERROR(INDEX('на отправку (3)'!H:H,MATCH($V34,'на отправку (3)'!$B:$B,0),1),0)</f>
        <v>19</v>
      </c>
      <c r="F34" s="92">
        <f>IFERROR(INDEX('на отправку (3)'!I:I,MATCH($V34,'на отправку (3)'!$B:$B,0),1),0)</f>
        <v>0.47368421100000002</v>
      </c>
      <c r="G34" s="191" t="str">
        <f>IFERROR(INDEX('на отправку (3)'!J:J,MATCH($V34,'на отправку (3)'!$B:$B,0),1),0)</f>
        <v>x</v>
      </c>
      <c r="H34" s="92">
        <f>IFERROR(INDEX('на отправку (3)'!K:K,MATCH($V34,'на отправку (3)'!$B:$B,0),1),0)/100</f>
        <v>6.5789476000000001E-4</v>
      </c>
      <c r="I34" s="191" t="str">
        <f>IFERROR(INDEX('на отправку (3)'!M:M,MATCH($V34,'на отправку (3)'!$B:$B,0),1),0)</f>
        <v>x</v>
      </c>
      <c r="J34" s="129">
        <f>IFERROR(INDEX('на отправку (3)'!N:N,MATCH($V34,'на отправку (3)'!$B:$B,0),1),0)</f>
        <v>5</v>
      </c>
      <c r="K34" s="92">
        <f>IFERROR(INDEX('на отправку (3)'!O:O,MATCH($V34,'на отправку (3)'!$B:$B,0),1),0)</f>
        <v>0</v>
      </c>
      <c r="L34" s="92">
        <f>IFERROR(INDEX('на отправку (3)'!P:P,MATCH($V34,'на отправку (3)'!$B:$B,0),1),0)</f>
        <v>4</v>
      </c>
      <c r="M34" s="92">
        <f>IFERROR(INDEX('на отправку (3)'!Q:Q,MATCH($V34,'на отправку (3)'!$B:$B,0),1),0)</f>
        <v>1</v>
      </c>
      <c r="N34" s="92">
        <f>IFERROR(INDEX('на отправку (3)'!R:R,MATCH($V34,'на отправку (3)'!$B:$B,0),1),0)</f>
        <v>0</v>
      </c>
      <c r="O34" s="92">
        <f>IFERROR(INDEX('на отправку (3)'!S:S,MATCH($V34,'на отправку (3)'!$B:$B,0),1),0)</f>
        <v>16</v>
      </c>
      <c r="P34" s="92">
        <f>IFERROR(INDEX('на отправку (3)'!T:T,MATCH($V34,'на отправку (3)'!$B:$B,0),1),0)</f>
        <v>36</v>
      </c>
      <c r="Q34" s="92">
        <f>IFERROR(INDEX('на отправку (3)'!U:U,MATCH($V34,'на отправку (3)'!$B:$B,0),1),0)</f>
        <v>0.44444444399999999</v>
      </c>
      <c r="R34" s="129">
        <f>IFERROR(INDEX('на отправку (3)'!V:V,MATCH($V34,'на отправку (3)'!$B:$B,0),1),0)</f>
        <v>0</v>
      </c>
      <c r="S34" s="92">
        <f>IFERROR(INDEX('на отправку (3)'!W:W,MATCH($V34,'на отправку (3)'!$B:$B,0),1),0)</f>
        <v>0</v>
      </c>
      <c r="U34" s="71">
        <f t="shared" ref="U34" si="7">IF(J34&gt;0,1,0)</f>
        <v>1</v>
      </c>
      <c r="V34" s="89" t="str">
        <f t="shared" ref="V34" si="8">CONCATENATE($U$1,"№",C34)</f>
        <v>022208№21</v>
      </c>
      <c r="W34" s="8">
        <f>IFERROR(INDEX('на отправку (3)'!AB:AB,MATCH($V34,'на отправку (3)'!$B:$B,0),1),0)</f>
        <v>0.39646335199999999</v>
      </c>
      <c r="X34" s="8">
        <f>IFERROR(INDEX('на отправку (3)'!AC:AC,MATCH($V34,'на отправку (3)'!$B:$B,0),1),0)</f>
        <v>1</v>
      </c>
      <c r="Y34" s="8">
        <v>8</v>
      </c>
      <c r="Z34" s="8">
        <f t="shared" si="2"/>
        <v>8</v>
      </c>
    </row>
    <row r="35" spans="1:27" ht="56.25" customHeight="1" x14ac:dyDescent="0.25">
      <c r="A35" s="201" t="s">
        <v>3134</v>
      </c>
      <c r="B35" s="184">
        <v>24</v>
      </c>
      <c r="C35" s="123">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1" t="str">
        <f>IFERROR(INDEX('на отправку (3)'!J:J,MATCH($V35,'на отправку (3)'!$B:$B,0),1),0)</f>
        <v>x</v>
      </c>
      <c r="H35" s="92">
        <f>IFERROR(INDEX('на отправку (3)'!K:K,MATCH($V35,'на отправку (3)'!$B:$B,0),1),0)/100</f>
        <v>0</v>
      </c>
      <c r="I35" s="191" t="str">
        <f>IFERROR(INDEX('на отправку (3)'!M:M,MATCH($V35,'на отправку (3)'!$B:$B,0),1),0)</f>
        <v>x</v>
      </c>
      <c r="J35" s="129">
        <f>IFERROR(INDEX('на отправку (3)'!N:N,MATCH($V35,'на отправку (3)'!$B:$B,0),1),0)</f>
        <v>0</v>
      </c>
      <c r="K35" s="92">
        <f>IFERROR(INDEX('на отправку (3)'!O:O,MATCH($V35,'на отправку (3)'!$B:$B,0),1),0)</f>
        <v>0</v>
      </c>
      <c r="L35" s="92">
        <f>IFERROR(INDEX('на отправку (3)'!P:P,MATCH($V35,'на отправку (3)'!$B:$B,0),1),0)</f>
        <v>0</v>
      </c>
      <c r="M35" s="92">
        <f>IFERROR(INDEX('на отправку (3)'!Q:Q,MATCH($V35,'на отправку (3)'!$B:$B,0),1),0)</f>
        <v>2</v>
      </c>
      <c r="N35" s="92">
        <f>IFERROR(INDEX('на отправку (3)'!R:R,MATCH($V35,'на отправку (3)'!$B:$B,0),1),0)</f>
        <v>0</v>
      </c>
      <c r="O35" s="92">
        <f>IFERROR(INDEX('на отправку (3)'!S:S,MATCH($V35,'на отправку (3)'!$B:$B,0),1),0)</f>
        <v>0</v>
      </c>
      <c r="P35" s="92">
        <f>IFERROR(INDEX('на отправку (3)'!T:T,MATCH($V35,'на отправку (3)'!$B:$B,0),1),0)</f>
        <v>0</v>
      </c>
      <c r="Q35" s="92">
        <f>IFERROR(INDEX('на отправку (3)'!U:U,MATCH($V35,'на отправку (3)'!$B:$B,0),1),0)</f>
        <v>0</v>
      </c>
      <c r="R35" s="129">
        <f>IFERROR(INDEX('на отправку (3)'!V:V,MATCH($V35,'на отправку (3)'!$B:$B,0),1),0)</f>
        <v>0</v>
      </c>
      <c r="S35" s="92">
        <f>IFERROR(INDEX('на отправку (3)'!W:W,MATCH($V35,'на отправку (3)'!$B:$B,0),1),0)</f>
        <v>0</v>
      </c>
      <c r="U35" s="71">
        <f t="shared" ref="U35:U37" si="9">IF(J35&gt;0,1,0)</f>
        <v>0</v>
      </c>
      <c r="V35" s="89" t="str">
        <f t="shared" ref="V35:V37" si="10">CONCATENATE($U$1,"№",C35)</f>
        <v>022208№23</v>
      </c>
      <c r="W35" s="8">
        <f>IFERROR(INDEX('на отправку (3)'!AB:AB,MATCH($V35,'на отправку (3)'!$B:$B,0),1),0)</f>
        <v>0.6</v>
      </c>
      <c r="X35" s="8">
        <f>IFERROR(INDEX('на отправку (3)'!AC:AC,MATCH($V35,'на отправку (3)'!$B:$B,0),1),0)</f>
        <v>1</v>
      </c>
      <c r="Y35" s="8">
        <v>9</v>
      </c>
      <c r="Z35" s="8">
        <f t="shared" si="2"/>
        <v>0</v>
      </c>
    </row>
    <row r="36" spans="1:27" ht="60" customHeight="1" x14ac:dyDescent="0.25">
      <c r="A36" s="201" t="s">
        <v>3135</v>
      </c>
      <c r="B36" s="184">
        <v>25</v>
      </c>
      <c r="C36" s="123">
        <v>24</v>
      </c>
      <c r="D36" s="92">
        <f>IFERROR(INDEX('на отправку (3)'!G:G,MATCH($V36,'на отправку (3)'!$B:$B,0),1),0)</f>
        <v>1</v>
      </c>
      <c r="E36" s="92">
        <f>IFERROR(INDEX('на отправку (3)'!H:H,MATCH($V36,'на отправку (3)'!$B:$B,0),1),0)</f>
        <v>3</v>
      </c>
      <c r="F36" s="92">
        <f>IFERROR(INDEX('на отправку (3)'!I:I,MATCH($V36,'на отправку (3)'!$B:$B,0),1),0)</f>
        <v>0.33333333300000001</v>
      </c>
      <c r="G36" s="191" t="str">
        <f>IFERROR(INDEX('на отправку (3)'!J:J,MATCH($V36,'на отправку (3)'!$B:$B,0),1),0)</f>
        <v>x</v>
      </c>
      <c r="H36" s="92">
        <f>IFERROR(INDEX('на отправку (3)'!K:K,MATCH($V36,'на отправку (3)'!$B:$B,0),1),0)/100</f>
        <v>0</v>
      </c>
      <c r="I36" s="191" t="str">
        <f>IFERROR(INDEX('на отправку (3)'!M:M,MATCH($V36,'на отправку (3)'!$B:$B,0),1),0)</f>
        <v>x</v>
      </c>
      <c r="J36" s="129">
        <f>IFERROR(INDEX('на отправку (3)'!N:N,MATCH($V36,'на отправку (3)'!$B:$B,0),1),0)</f>
        <v>0</v>
      </c>
      <c r="K36" s="92">
        <f>IFERROR(INDEX('на отправку (3)'!O:O,MATCH($V36,'на отправку (3)'!$B:$B,0),1),0)</f>
        <v>0</v>
      </c>
      <c r="L36" s="92">
        <f>IFERROR(INDEX('на отправку (3)'!P:P,MATCH($V36,'на отправку (3)'!$B:$B,0),1),0)</f>
        <v>3</v>
      </c>
      <c r="M36" s="92">
        <f>IFERROR(INDEX('на отправку (3)'!Q:Q,MATCH($V36,'на отправку (3)'!$B:$B,0),1),0)</f>
        <v>1</v>
      </c>
      <c r="N36" s="92">
        <f>IFERROR(INDEX('на отправку (3)'!R:R,MATCH($V36,'на отправку (3)'!$B:$B,0),1),0)</f>
        <v>0</v>
      </c>
      <c r="O36" s="92">
        <f>IFERROR(INDEX('на отправку (3)'!S:S,MATCH($V36,'на отправку (3)'!$B:$B,0),1),0)</f>
        <v>0</v>
      </c>
      <c r="P36" s="92">
        <f>IFERROR(INDEX('на отправку (3)'!T:T,MATCH($V36,'на отправку (3)'!$B:$B,0),1),0)</f>
        <v>2</v>
      </c>
      <c r="Q36" s="92">
        <f>IFERROR(INDEX('на отправку (3)'!U:U,MATCH($V36,'на отправку (3)'!$B:$B,0),1),0)</f>
        <v>0</v>
      </c>
      <c r="R36" s="129">
        <f>IFERROR(INDEX('на отправку (3)'!V:V,MATCH($V36,'на отправку (3)'!$B:$B,0),1),0)</f>
        <v>0</v>
      </c>
      <c r="S36" s="92">
        <f>IFERROR(INDEX('на отправку (3)'!W:W,MATCH($V36,'на отправку (3)'!$B:$B,0),1),0)</f>
        <v>0</v>
      </c>
      <c r="U36" s="71">
        <f t="shared" si="9"/>
        <v>0</v>
      </c>
      <c r="V36" s="89" t="str">
        <f t="shared" si="10"/>
        <v>022208№24</v>
      </c>
      <c r="W36" s="8">
        <f>IFERROR(INDEX('на отправку (3)'!AB:AB,MATCH($V36,'на отправку (3)'!$B:$B,0),1),0)</f>
        <v>0.381578947</v>
      </c>
      <c r="X36" s="8">
        <f>IFERROR(INDEX('на отправку (3)'!AC:AC,MATCH($V36,'на отправку (3)'!$B:$B,0),1),0)</f>
        <v>1</v>
      </c>
      <c r="Y36" s="8">
        <v>9</v>
      </c>
      <c r="Z36" s="8">
        <f t="shared" si="2"/>
        <v>9</v>
      </c>
    </row>
    <row r="37" spans="1:27" ht="46.5" customHeight="1" x14ac:dyDescent="0.25">
      <c r="A37" s="201" t="s">
        <v>3136</v>
      </c>
      <c r="B37" s="184">
        <v>26</v>
      </c>
      <c r="C37" s="123">
        <v>25</v>
      </c>
      <c r="D37" s="92">
        <f>IFERROR(INDEX('на отправку (3)'!G:G,MATCH($V37,'на отправку (3)'!$B:$B,0),1),0)</f>
        <v>49</v>
      </c>
      <c r="E37" s="92">
        <f>IFERROR(INDEX('на отправку (3)'!H:H,MATCH($V37,'на отправку (3)'!$B:$B,0),1),0)</f>
        <v>52</v>
      </c>
      <c r="F37" s="92">
        <f>IFERROR(INDEX('на отправку (3)'!I:I,MATCH($V37,'на отправку (3)'!$B:$B,0),1),0)</f>
        <v>0.94230769199999997</v>
      </c>
      <c r="G37" s="191">
        <f>IFERROR(INDEX('на отправку (3)'!J:J,MATCH($V37,'на отправку (3)'!$B:$B,0),1),0)</f>
        <v>1</v>
      </c>
      <c r="H37" s="92">
        <f>IFERROR(INDEX('на отправку (3)'!K:K,MATCH($V37,'на отправку (3)'!$B:$B,0),1),0)</f>
        <v>-2.9137528999999999E-2</v>
      </c>
      <c r="I37" s="191" t="str">
        <f>IFERROR(INDEX('на отправку (3)'!M:M,MATCH($V37,'на отправку (3)'!$B:$B,0),1),0)</f>
        <v>x</v>
      </c>
      <c r="J37" s="129">
        <f>IFERROR(INDEX('на отправку (3)'!N:N,MATCH($V37,'на отправку (3)'!$B:$B,0),1),0)</f>
        <v>0</v>
      </c>
      <c r="K37" s="92">
        <f>IFERROR(INDEX('на отправку (3)'!O:O,MATCH($V37,'на отправку (3)'!$B:$B,0),1),0)</f>
        <v>0</v>
      </c>
      <c r="L37" s="92">
        <f>IFERROR(INDEX('на отправку (3)'!P:P,MATCH($V37,'на отправку (3)'!$B:$B,0),1),0)</f>
        <v>3</v>
      </c>
      <c r="M37" s="92">
        <f>IFERROR(INDEX('на отправку (3)'!Q:Q,MATCH($V37,'на отправку (3)'!$B:$B,0),1),0)</f>
        <v>1</v>
      </c>
      <c r="N37" s="92">
        <f>IFERROR(INDEX('на отправку (3)'!R:R,MATCH($V37,'на отправку (3)'!$B:$B,0),1),0)</f>
        <v>0</v>
      </c>
      <c r="O37" s="92">
        <f>IFERROR(INDEX('на отправку (3)'!S:S,MATCH($V37,'на отправку (3)'!$B:$B,0),1),0)</f>
        <v>66</v>
      </c>
      <c r="P37" s="92">
        <f>IFERROR(INDEX('на отправку (3)'!T:T,MATCH($V37,'на отправку (3)'!$B:$B,0),1),0)</f>
        <v>68</v>
      </c>
      <c r="Q37" s="92">
        <f>IFERROR(INDEX('на отправку (3)'!U:U,MATCH($V37,'на отправку (3)'!$B:$B,0),1),0)</f>
        <v>0.97058823500000002</v>
      </c>
      <c r="R37" s="129">
        <f>IFERROR(INDEX('на отправку (3)'!V:V,MATCH($V37,'на отправку (3)'!$B:$B,0),1),0)</f>
        <v>0</v>
      </c>
      <c r="S37" s="92">
        <f>IFERROR(INDEX('на отправку (3)'!W:W,MATCH($V37,'на отправку (3)'!$B:$B,0),1),0)</f>
        <v>0</v>
      </c>
      <c r="U37" s="71">
        <f t="shared" si="9"/>
        <v>0</v>
      </c>
      <c r="V37" s="89" t="str">
        <f t="shared" si="10"/>
        <v>022208№25</v>
      </c>
      <c r="W37" s="8">
        <f>IFERROR(INDEX('на отправку (3)'!AB:AB,MATCH($V37,'на отправку (3)'!$B:$B,0),1),0)</f>
        <v>0.97159166299999999</v>
      </c>
      <c r="X37" s="8">
        <f>IFERROR(INDEX('на отправку (3)'!AC:AC,MATCH($V37,'на отправку (3)'!$B:$B,0),1),0)</f>
        <v>1</v>
      </c>
      <c r="Y37" s="8">
        <v>9</v>
      </c>
      <c r="Z37" s="8">
        <f t="shared" si="2"/>
        <v>9</v>
      </c>
    </row>
    <row r="38" spans="1:27" s="136" customFormat="1" ht="21" customHeight="1" x14ac:dyDescent="0.25">
      <c r="A38" s="202"/>
      <c r="B38" s="187"/>
      <c r="C38" s="134"/>
      <c r="D38" s="135" t="s">
        <v>3091</v>
      </c>
      <c r="E38" s="135"/>
      <c r="F38" s="135"/>
      <c r="G38" s="190"/>
      <c r="H38" s="135"/>
      <c r="I38" s="193"/>
      <c r="J38" s="139">
        <f>IF(SUM(J39:J45)&lt;0,0,SUM(J39:J45))</f>
        <v>27</v>
      </c>
      <c r="K38" s="135"/>
      <c r="L38" s="135"/>
      <c r="M38" s="135"/>
      <c r="N38" s="135"/>
      <c r="O38" s="135"/>
      <c r="P38" s="135"/>
      <c r="Q38" s="135"/>
      <c r="R38" s="135"/>
      <c r="S38" s="135"/>
      <c r="U38" s="137"/>
      <c r="W38" s="137"/>
      <c r="X38" s="137"/>
      <c r="Y38" s="137"/>
      <c r="Z38" s="8"/>
    </row>
    <row r="39" spans="1:27" ht="63" customHeight="1" x14ac:dyDescent="0.25">
      <c r="A39" s="201" t="s">
        <v>3137</v>
      </c>
      <c r="B39" s="120">
        <v>27</v>
      </c>
      <c r="C39" s="120">
        <v>27</v>
      </c>
      <c r="D39" s="92">
        <f>IFERROR(INDEX('на отправку (3)'!G:G,MATCH($V39,'на отправку (3)'!$B:$B,0),1),0)</f>
        <v>0</v>
      </c>
      <c r="E39" s="92">
        <f>IFERROR(INDEX('на отправку (3)'!H:H,MATCH($V39,'на отправку (3)'!$B:$B,0),1),0)</f>
        <v>0</v>
      </c>
      <c r="F39" s="92">
        <f>IFERROR(INDEX('на отправку (3)'!I:I,MATCH($V39,'на отправку (3)'!$B:$B,0),1),0)</f>
        <v>0</v>
      </c>
      <c r="G39" s="191">
        <f>IFERROR(INDEX('на отправку (3)'!J:J,MATCH($V39,'на отправку (3)'!$B:$B,0),1),0)</f>
        <v>0</v>
      </c>
      <c r="H39" s="92">
        <f>IFERROR(INDEX('на отправку (3)'!K:K,MATCH($V39,'на отправку (3)'!$B:$B,0),1),0)/100</f>
        <v>0</v>
      </c>
      <c r="I39" s="191">
        <f>IFERROR(INDEX('на отправку (3)'!M:M,MATCH($V39,'на отправку (3)'!$B:$B,0),1),0)</f>
        <v>0</v>
      </c>
      <c r="J39" s="129">
        <f>IFERROR(INDEX('на отправку (3)'!N:N,MATCH($V39,'на отправку (3)'!$B:$B,0),1),0)</f>
        <v>0</v>
      </c>
      <c r="K39" s="92" t="str">
        <f>IFERROR(INDEX('на отправку (3)'!O:O,MATCH($V39,'на отправку (3)'!$B:$B,0),1),0)</f>
        <v>x</v>
      </c>
      <c r="L39" s="92" t="str">
        <f>IFERROR(INDEX('на отправку (3)'!P:P,MATCH($V39,'на отправку (3)'!$B:$B,0),1),0)</f>
        <v>x</v>
      </c>
      <c r="M39" s="92">
        <f>IFERROR(INDEX('на отправку (3)'!Q:Q,MATCH($V39,'на отправку (3)'!$B:$B,0),1),0)</f>
        <v>2</v>
      </c>
      <c r="N39" s="98"/>
      <c r="O39" s="92">
        <f>IFERROR(INDEX('на отправку (3)'!S:S,MATCH($V39,'на отправку (3)'!$B:$B,0),1),0)</f>
        <v>0</v>
      </c>
      <c r="P39" s="92">
        <f>IFERROR(INDEX('на отправку (3)'!T:T,MATCH($V39,'на отправку (3)'!$B:$B,0),1),0)</f>
        <v>0</v>
      </c>
      <c r="Q39" s="92">
        <f>IFERROR(INDEX('на отправку (3)'!U:U,MATCH($V39,'на отправку (3)'!$B:$B,0),1),0)</f>
        <v>0</v>
      </c>
      <c r="R39" s="129">
        <f>IFERROR(INDEX('на отправку (3)'!V:V,MATCH($V39,'на отправку (3)'!$B:$B,0),1),0)</f>
        <v>0</v>
      </c>
      <c r="S39" s="98"/>
      <c r="U39" s="71">
        <f t="shared" ref="U39" si="11">IF(J39&gt;0,1,0)</f>
        <v>0</v>
      </c>
      <c r="V39" s="89" t="str">
        <f t="shared" ref="V39" si="12">CONCATENATE($U$1,"№",C39)</f>
        <v>022208№27</v>
      </c>
      <c r="W39" s="8">
        <f>IFERROR(INDEX('на отправку (3)'!AB:AB,MATCH($V39,'на отправку (3)'!$B:$B,0),1),0)</f>
        <v>0</v>
      </c>
      <c r="X39" s="8">
        <f>IFERROR(INDEX('на отправку (3)'!AC:AC,MATCH($V39,'на отправку (3)'!$B:$B,0),1),0)</f>
        <v>0</v>
      </c>
      <c r="Y39" s="8">
        <v>4</v>
      </c>
      <c r="Z39" s="8">
        <f t="shared" si="2"/>
        <v>0</v>
      </c>
    </row>
    <row r="40" spans="1:27" ht="49.5" customHeight="1" x14ac:dyDescent="0.25">
      <c r="A40" s="201" t="s">
        <v>3138</v>
      </c>
      <c r="B40" s="120">
        <v>28</v>
      </c>
      <c r="C40" s="120">
        <v>28</v>
      </c>
      <c r="D40" s="92">
        <f>IFERROR(INDEX('на отправку (3)'!G:G,MATCH($V40,'на отправку (3)'!$B:$B,0),1),0)</f>
        <v>0</v>
      </c>
      <c r="E40" s="92">
        <f>IFERROR(INDEX('на отправку (3)'!H:H,MATCH($V40,'на отправку (3)'!$B:$B,0),1),0)</f>
        <v>1</v>
      </c>
      <c r="F40" s="92">
        <f>IFERROR(INDEX('на отправку (3)'!I:I,MATCH($V40,'на отправку (3)'!$B:$B,0),1),0)</f>
        <v>0</v>
      </c>
      <c r="G40" s="191">
        <f>IFERROR(INDEX('на отправку (3)'!J:J,MATCH($V40,'на отправку (3)'!$B:$B,0),1),0)</f>
        <v>0</v>
      </c>
      <c r="H40" s="92">
        <f>IFERROR(INDEX('на отправку (3)'!K:K,MATCH($V40,'на отправку (3)'!$B:$B,0),1),0)/100</f>
        <v>0</v>
      </c>
      <c r="I40" s="191">
        <f>IFERROR(INDEX('на отправку (3)'!M:M,MATCH($V40,'на отправку (3)'!$B:$B,0),1),0)</f>
        <v>0</v>
      </c>
      <c r="J40" s="129">
        <f>IFERROR(INDEX('на отправку (3)'!N:N,MATCH($V40,'на отправку (3)'!$B:$B,0),1),0)</f>
        <v>3</v>
      </c>
      <c r="K40" s="92" t="str">
        <f>IFERROR(INDEX('на отправку (3)'!O:O,MATCH($V40,'на отправку (3)'!$B:$B,0),1),0)</f>
        <v>x</v>
      </c>
      <c r="L40" s="92" t="str">
        <f>IFERROR(INDEX('на отправку (3)'!P:P,MATCH($V40,'на отправку (3)'!$B:$B,0),1),0)</f>
        <v>x</v>
      </c>
      <c r="M40" s="92">
        <f>IFERROR(INDEX('на отправку (3)'!Q:Q,MATCH($V40,'на отправку (3)'!$B:$B,0),1),0)</f>
        <v>1</v>
      </c>
      <c r="N40" s="98"/>
      <c r="O40" s="92">
        <f>IFERROR(INDEX('на отправку (3)'!S:S,MATCH($V40,'на отправку (3)'!$B:$B,0),1),0)</f>
        <v>2</v>
      </c>
      <c r="P40" s="92">
        <f>IFERROR(INDEX('на отправку (3)'!T:T,MATCH($V40,'на отправку (3)'!$B:$B,0),1),0)</f>
        <v>157</v>
      </c>
      <c r="Q40" s="92">
        <f>IFERROR(INDEX('на отправку (3)'!U:U,MATCH($V40,'на отправку (3)'!$B:$B,0),1),0)</f>
        <v>1.2738854000000001E-2</v>
      </c>
      <c r="R40" s="129">
        <f>IFERROR(INDEX('на отправку (3)'!V:V,MATCH($V40,'на отправку (3)'!$B:$B,0),1),0)</f>
        <v>0</v>
      </c>
      <c r="S40" s="98"/>
      <c r="U40" s="71">
        <f t="shared" ref="U40:U45" si="13">IF(J40&gt;0,1,0)</f>
        <v>1</v>
      </c>
      <c r="V40" s="89" t="str">
        <f t="shared" ref="V40:V45" si="14">CONCATENATE($U$1,"№",C40)</f>
        <v>022208№28</v>
      </c>
      <c r="W40" s="8">
        <f>IFERROR(INDEX('на отправку (3)'!AB:AB,MATCH($V40,'на отправку (3)'!$B:$B,0),1),0)</f>
        <v>4.6442499999999999E-3</v>
      </c>
      <c r="X40" s="8">
        <f>IFERROR(INDEX('на отправку (3)'!AC:AC,MATCH($V40,'на отправку (3)'!$B:$B,0),1),0)</f>
        <v>0</v>
      </c>
      <c r="Y40" s="8">
        <v>3</v>
      </c>
      <c r="Z40" s="8">
        <f t="shared" si="2"/>
        <v>3</v>
      </c>
    </row>
    <row r="41" spans="1:27" ht="15.75" customHeight="1" x14ac:dyDescent="0.25">
      <c r="A41" s="201" t="s">
        <v>3139</v>
      </c>
      <c r="B41" s="120">
        <v>29</v>
      </c>
      <c r="C41" s="120">
        <v>29</v>
      </c>
      <c r="D41" s="92">
        <f>IFERROR(INDEX('на отправку (3)'!G:G,MATCH($V41,'на отправку (3)'!$B:$B,0),1),0)</f>
        <v>0</v>
      </c>
      <c r="E41" s="92">
        <f>IFERROR(INDEX('на отправку (3)'!H:H,MATCH($V41,'на отправку (3)'!$B:$B,0),1),0)</f>
        <v>1</v>
      </c>
      <c r="F41" s="92">
        <f>IFERROR(INDEX('на отправку (3)'!I:I,MATCH($V41,'на отправку (3)'!$B:$B,0),1),0)</f>
        <v>0</v>
      </c>
      <c r="G41" s="191">
        <f>IFERROR(INDEX('на отправку (3)'!J:J,MATCH($V41,'на отправку (3)'!$B:$B,0),1),0)</f>
        <v>0</v>
      </c>
      <c r="H41" s="92">
        <f>IFERROR(INDEX('на отправку (3)'!K:K,MATCH($V41,'на отправку (3)'!$B:$B,0),1),0)/100</f>
        <v>0</v>
      </c>
      <c r="I41" s="191">
        <f>IFERROR(INDEX('на отправку (3)'!M:M,MATCH($V41,'на отправку (3)'!$B:$B,0),1),0)</f>
        <v>0</v>
      </c>
      <c r="J41" s="129">
        <f>IFERROR(INDEX('на отправку (3)'!N:N,MATCH($V41,'на отправку (3)'!$B:$B,0),1),0)</f>
        <v>5</v>
      </c>
      <c r="K41" s="92" t="str">
        <f>IFERROR(INDEX('на отправку (3)'!O:O,MATCH($V41,'на отправку (3)'!$B:$B,0),1),0)</f>
        <v>x</v>
      </c>
      <c r="L41" s="92" t="str">
        <f>IFERROR(INDEX('на отправку (3)'!P:P,MATCH($V41,'на отправку (3)'!$B:$B,0),1),0)</f>
        <v>x</v>
      </c>
      <c r="M41" s="92">
        <f>IFERROR(INDEX('на отправку (3)'!Q:Q,MATCH($V41,'на отправку (3)'!$B:$B,0),1),0)</f>
        <v>1</v>
      </c>
      <c r="N41" s="98"/>
      <c r="O41" s="92">
        <f>IFERROR(INDEX('на отправку (3)'!S:S,MATCH($V41,'на отправку (3)'!$B:$B,0),1),0)</f>
        <v>0</v>
      </c>
      <c r="P41" s="92">
        <f>IFERROR(INDEX('на отправку (3)'!T:T,MATCH($V41,'на отправку (3)'!$B:$B,0),1),0)</f>
        <v>157</v>
      </c>
      <c r="Q41" s="92">
        <f>IFERROR(INDEX('на отправку (3)'!U:U,MATCH($V41,'на отправку (3)'!$B:$B,0),1),0)</f>
        <v>0</v>
      </c>
      <c r="R41" s="129">
        <f>IFERROR(INDEX('на отправку (3)'!V:V,MATCH($V41,'на отправку (3)'!$B:$B,0),1),0)</f>
        <v>0</v>
      </c>
      <c r="S41" s="98"/>
      <c r="U41" s="71">
        <f t="shared" si="13"/>
        <v>1</v>
      </c>
      <c r="V41" s="89" t="str">
        <f t="shared" si="14"/>
        <v>022208№29</v>
      </c>
      <c r="W41" s="8">
        <f>IFERROR(INDEX('на отправку (3)'!AB:AB,MATCH($V41,'на отправку (3)'!$B:$B,0),1),0)</f>
        <v>1.6719300000000001E-3</v>
      </c>
      <c r="X41" s="8">
        <f>IFERROR(INDEX('на отправку (3)'!AC:AC,MATCH($V41,'на отправку (3)'!$B:$B,0),1),0)</f>
        <v>0</v>
      </c>
      <c r="Y41" s="8">
        <v>5</v>
      </c>
      <c r="Z41" s="8">
        <f t="shared" si="2"/>
        <v>5</v>
      </c>
    </row>
    <row r="42" spans="1:27" ht="15.75" customHeight="1" x14ac:dyDescent="0.25">
      <c r="A42" s="201" t="s">
        <v>3140</v>
      </c>
      <c r="B42" s="120">
        <v>30</v>
      </c>
      <c r="C42" s="120">
        <v>30</v>
      </c>
      <c r="D42" s="92">
        <f>IFERROR(INDEX('на отправку (3)'!G:G,MATCH($V42,'на отправку (3)'!$B:$B,0),1),0)</f>
        <v>0</v>
      </c>
      <c r="E42" s="92">
        <f>IFERROR(INDEX('на отправку (3)'!H:H,MATCH($V42,'на отправку (3)'!$B:$B,0),1),0)</f>
        <v>1</v>
      </c>
      <c r="F42" s="92">
        <f>IFERROR(INDEX('на отправку (3)'!I:I,MATCH($V42,'на отправку (3)'!$B:$B,0),1),0)</f>
        <v>0</v>
      </c>
      <c r="G42" s="191">
        <f>IFERROR(INDEX('на отправку (3)'!J:J,MATCH($V42,'на отправку (3)'!$B:$B,0),1),0)</f>
        <v>0</v>
      </c>
      <c r="H42" s="92">
        <f>IFERROR(INDEX('на отправку (3)'!K:K,MATCH($V42,'на отправку (3)'!$B:$B,0),1),0)/100</f>
        <v>0</v>
      </c>
      <c r="I42" s="191">
        <f>IFERROR(INDEX('на отправку (3)'!M:M,MATCH($V42,'на отправку (3)'!$B:$B,0),1),0)</f>
        <v>0</v>
      </c>
      <c r="J42" s="129">
        <f>IFERROR(INDEX('на отправку (3)'!N:N,MATCH($V42,'на отправку (3)'!$B:$B,0),1),0)</f>
        <v>8</v>
      </c>
      <c r="K42" s="92" t="str">
        <f>IFERROR(INDEX('на отправку (3)'!O:O,MATCH($V42,'на отправку (3)'!$B:$B,0),1),0)</f>
        <v>x</v>
      </c>
      <c r="L42" s="92" t="str">
        <f>IFERROR(INDEX('на отправку (3)'!P:P,MATCH($V42,'на отправку (3)'!$B:$B,0),1),0)</f>
        <v>x</v>
      </c>
      <c r="M42" s="92">
        <f>IFERROR(INDEX('на отправку (3)'!Q:Q,MATCH($V42,'на отправку (3)'!$B:$B,0),1),0)</f>
        <v>1</v>
      </c>
      <c r="N42" s="98"/>
      <c r="O42" s="92">
        <f>IFERROR(INDEX('на отправку (3)'!S:S,MATCH($V42,'на отправку (3)'!$B:$B,0),1),0)</f>
        <v>0</v>
      </c>
      <c r="P42" s="92">
        <f>IFERROR(INDEX('на отправку (3)'!T:T,MATCH($V42,'на отправку (3)'!$B:$B,0),1),0)</f>
        <v>157</v>
      </c>
      <c r="Q42" s="92">
        <f>IFERROR(INDEX('на отправку (3)'!U:U,MATCH($V42,'на отправку (3)'!$B:$B,0),1),0)</f>
        <v>0</v>
      </c>
      <c r="R42" s="129">
        <f>IFERROR(INDEX('на отправку (3)'!V:V,MATCH($V42,'на отправку (3)'!$B:$B,0),1),0)</f>
        <v>0</v>
      </c>
      <c r="S42" s="98"/>
      <c r="U42" s="71">
        <f t="shared" si="13"/>
        <v>1</v>
      </c>
      <c r="V42" s="89" t="str">
        <f t="shared" si="14"/>
        <v>022208№30</v>
      </c>
      <c r="W42" s="8">
        <f>IFERROR(INDEX('на отправку (3)'!AB:AB,MATCH($V42,'на отправку (3)'!$B:$B,0),1),0)</f>
        <v>0</v>
      </c>
      <c r="X42" s="8">
        <f>IFERROR(INDEX('на отправку (3)'!AC:AC,MATCH($V42,'на отправку (3)'!$B:$B,0),1),0)</f>
        <v>0</v>
      </c>
      <c r="Y42" s="8">
        <v>8</v>
      </c>
      <c r="Z42" s="8">
        <f t="shared" si="2"/>
        <v>8</v>
      </c>
    </row>
    <row r="43" spans="1:27" ht="53.25" customHeight="1" x14ac:dyDescent="0.25">
      <c r="A43" s="201" t="s">
        <v>2534</v>
      </c>
      <c r="B43" s="120">
        <v>31</v>
      </c>
      <c r="C43" s="120">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1">
        <f>IFERROR(INDEX('на отправку (3)'!J:J,MATCH($V43,'на отправку (3)'!$B:$B,0),1),0)</f>
        <v>0</v>
      </c>
      <c r="H43" s="92">
        <f>IFERROR(INDEX('на отправку (3)'!K:K,MATCH($V43,'на отправку (3)'!$B:$B,0),1),0)/100</f>
        <v>0</v>
      </c>
      <c r="I43" s="191">
        <f>IFERROR(INDEX('на отправку (3)'!M:M,MATCH($V43,'на отправку (3)'!$B:$B,0),1),0)</f>
        <v>0</v>
      </c>
      <c r="J43" s="129">
        <v>3</v>
      </c>
      <c r="K43" s="92" t="str">
        <f>IFERROR(INDEX('на отправку (3)'!O:O,MATCH($V43,'на отправку (3)'!$B:$B,0),1),0)</f>
        <v>x</v>
      </c>
      <c r="L43" s="92" t="str">
        <f>IFERROR(INDEX('на отправку (3)'!P:P,MATCH($V43,'на отправку (3)'!$B:$B,0),1),0)</f>
        <v>x</v>
      </c>
      <c r="M43" s="92">
        <f>IFERROR(INDEX('на отправку (3)'!Q:Q,MATCH($V43,'на отправку (3)'!$B:$B,0),1),0)</f>
        <v>1</v>
      </c>
      <c r="N43" s="98"/>
      <c r="O43" s="92">
        <f>IFERROR(INDEX('на отправку (3)'!S:S,MATCH($V43,'на отправку (3)'!$B:$B,0),1),0)</f>
        <v>0</v>
      </c>
      <c r="P43" s="92">
        <f>IFERROR(INDEX('на отправку (3)'!T:T,MATCH($V43,'на отправку (3)'!$B:$B,0),1),0)</f>
        <v>0</v>
      </c>
      <c r="Q43" s="92">
        <f>IFERROR(INDEX('на отправку (3)'!U:U,MATCH($V43,'на отправку (3)'!$B:$B,0),1),0)</f>
        <v>0</v>
      </c>
      <c r="R43" s="129">
        <f>IFERROR(INDEX('на отправку (3)'!V:V,MATCH($V43,'на отправку (3)'!$B:$B,0),1),0)</f>
        <v>0</v>
      </c>
      <c r="S43" s="98"/>
      <c r="U43" s="71">
        <f t="shared" si="13"/>
        <v>1</v>
      </c>
      <c r="V43" s="89" t="str">
        <f t="shared" si="14"/>
        <v>022208№31</v>
      </c>
      <c r="W43" s="8">
        <f>IFERROR(INDEX('на отправку (3)'!AB:AB,MATCH($V43,'на отправку (3)'!$B:$B,0),1),0)</f>
        <v>0</v>
      </c>
      <c r="X43" s="8">
        <f>IFERROR(INDEX('на отправку (3)'!AC:AC,MATCH($V43,'на отправку (3)'!$B:$B,0),1),0)</f>
        <v>0</v>
      </c>
      <c r="Y43" s="8">
        <v>3</v>
      </c>
      <c r="Z43" s="8">
        <f t="shared" si="2"/>
        <v>3</v>
      </c>
    </row>
    <row r="44" spans="1:27" ht="53.25" customHeight="1" x14ac:dyDescent="0.25">
      <c r="A44" s="201" t="s">
        <v>2536</v>
      </c>
      <c r="B44" s="120">
        <v>32</v>
      </c>
      <c r="C44" s="120">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1">
        <f>IFERROR(INDEX('на отправку (3)'!J:J,MATCH($V44,'на отправку (3)'!$B:$B,0),1),0)</f>
        <v>0</v>
      </c>
      <c r="H44" s="92">
        <f>IFERROR(INDEX('на отправку (3)'!K:K,MATCH($V44,'на отправку (3)'!$B:$B,0),1),0)/100</f>
        <v>0</v>
      </c>
      <c r="I44" s="191">
        <f>IFERROR(INDEX('на отправку (3)'!M:M,MATCH($V44,'на отправку (3)'!$B:$B,0),1),0)</f>
        <v>0</v>
      </c>
      <c r="J44" s="129">
        <v>8</v>
      </c>
      <c r="K44" s="92" t="str">
        <f>IFERROR(INDEX('на отправку (3)'!O:O,MATCH($V44,'на отправку (3)'!$B:$B,0),1),0)</f>
        <v>x</v>
      </c>
      <c r="L44" s="92" t="str">
        <f>IFERROR(INDEX('на отправку (3)'!P:P,MATCH($V44,'на отправку (3)'!$B:$B,0),1),0)</f>
        <v>x</v>
      </c>
      <c r="M44" s="92">
        <f>IFERROR(INDEX('на отправку (3)'!Q:Q,MATCH($V44,'на отправку (3)'!$B:$B,0),1),0)</f>
        <v>1</v>
      </c>
      <c r="N44" s="98"/>
      <c r="O44" s="92">
        <f>IFERROR(INDEX('на отправку (3)'!S:S,MATCH($V44,'на отправку (3)'!$B:$B,0),1),0)</f>
        <v>0</v>
      </c>
      <c r="P44" s="92">
        <f>IFERROR(INDEX('на отправку (3)'!T:T,MATCH($V44,'на отправку (3)'!$B:$B,0),1),0)</f>
        <v>0</v>
      </c>
      <c r="Q44" s="92">
        <f>IFERROR(INDEX('на отправку (3)'!U:U,MATCH($V44,'на отправку (3)'!$B:$B,0),1),0)</f>
        <v>0</v>
      </c>
      <c r="R44" s="129">
        <f>IFERROR(INDEX('на отправку (3)'!V:V,MATCH($V44,'на отправку (3)'!$B:$B,0),1),0)</f>
        <v>0</v>
      </c>
      <c r="S44" s="98"/>
      <c r="U44" s="71">
        <f t="shared" si="13"/>
        <v>1</v>
      </c>
      <c r="V44" s="89" t="str">
        <f t="shared" si="14"/>
        <v>022208№32</v>
      </c>
      <c r="W44" s="8">
        <f>IFERROR(INDEX('на отправку (3)'!AB:AB,MATCH($V44,'на отправку (3)'!$B:$B,0),1),0)</f>
        <v>0</v>
      </c>
      <c r="X44" s="8">
        <f>IFERROR(INDEX('на отправку (3)'!AC:AC,MATCH($V44,'на отправку (3)'!$B:$B,0),1),0)</f>
        <v>0</v>
      </c>
      <c r="Y44" s="8">
        <v>8</v>
      </c>
      <c r="Z44" s="8">
        <f t="shared" si="2"/>
        <v>8</v>
      </c>
    </row>
    <row r="45" spans="1:27" ht="15.75" customHeight="1" x14ac:dyDescent="0.25">
      <c r="A45" s="201" t="s">
        <v>3141</v>
      </c>
      <c r="B45" s="127">
        <v>33</v>
      </c>
      <c r="C45" s="127">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1">
        <f>IFERROR(INDEX('на отправку (3)'!J:J,MATCH($V45,'на отправку (3)'!$B:$B,0),1),0)</f>
        <v>0</v>
      </c>
      <c r="H45" s="92">
        <f>IFERROR(INDEX('на отправку (3)'!K:K,MATCH($V45,'на отправку (3)'!$B:$B,0),1),0)/100</f>
        <v>0</v>
      </c>
      <c r="I45" s="191">
        <f>IFERROR(INDEX('на отправку (3)'!M:M,MATCH($V45,'на отправку (3)'!$B:$B,0),1),0)</f>
        <v>0</v>
      </c>
      <c r="J45" s="129">
        <f>IFERROR(INDEX('на отправку (3)'!N:N,MATCH($V45,'на отправку (3)'!$B:$B,0),1),0)</f>
        <v>0</v>
      </c>
      <c r="K45" s="92" t="str">
        <f>IFERROR(INDEX('на отправку (3)'!O:O,MATCH($V45,'на отправку (3)'!$B:$B,0),1),0)</f>
        <v>x</v>
      </c>
      <c r="L45" s="92">
        <f>IFERROR(INDEX('на отправку (3)'!P:P,MATCH($V45,'на отправку (3)'!$B:$B,0),1),0)</f>
        <v>0</v>
      </c>
      <c r="M45" s="92">
        <f>IFERROR(INDEX('на отправку (3)'!Q:Q,MATCH($V45,'на отправку (3)'!$B:$B,0),1),0)</f>
        <v>2</v>
      </c>
      <c r="N45" s="98"/>
      <c r="O45" s="92">
        <f>IFERROR(INDEX('на отправку (3)'!S:S,MATCH($V45,'на отправку (3)'!$B:$B,0),1),0)</f>
        <v>0</v>
      </c>
      <c r="P45" s="92">
        <f>IFERROR(INDEX('на отправку (3)'!T:T,MATCH($V45,'на отправку (3)'!$B:$B,0),1),0)</f>
        <v>0</v>
      </c>
      <c r="Q45" s="92">
        <f>IFERROR(INDEX('на отправку (3)'!U:U,MATCH($V45,'на отправку (3)'!$B:$B,0),1),0)</f>
        <v>0</v>
      </c>
      <c r="R45" s="129">
        <f>IFERROR(INDEX('на отправку (3)'!V:V,MATCH($V45,'на отправку (3)'!$B:$B,0),1),0)</f>
        <v>0</v>
      </c>
      <c r="S45" s="98"/>
      <c r="U45" s="71">
        <f t="shared" si="13"/>
        <v>0</v>
      </c>
      <c r="V45" s="89" t="str">
        <f t="shared" si="14"/>
        <v>022208№33</v>
      </c>
      <c r="W45" s="8">
        <f>IFERROR(INDEX('на отправку (3)'!AB:AB,MATCH($V45,'на отправку (3)'!$B:$B,0),1),0)</f>
        <v>0</v>
      </c>
      <c r="X45" s="8">
        <f>IFERROR(INDEX('на отправку (3)'!AC:AC,MATCH($V45,'на отправку (3)'!$B:$B,0),1),0)</f>
        <v>0</v>
      </c>
      <c r="Y45" s="8">
        <v>4</v>
      </c>
      <c r="Z45" s="8">
        <f t="shared" si="2"/>
        <v>0</v>
      </c>
    </row>
    <row r="46" spans="1:27" ht="0.75" customHeight="1" x14ac:dyDescent="0.25">
      <c r="A46" s="90"/>
      <c r="C46" s="125"/>
      <c r="D46" s="91"/>
      <c r="E46" s="91"/>
      <c r="F46" s="91"/>
      <c r="G46" s="91"/>
      <c r="H46" s="91"/>
      <c r="I46" s="91"/>
      <c r="J46" s="130"/>
      <c r="K46" s="91"/>
      <c r="L46" s="91"/>
      <c r="M46" s="91"/>
      <c r="N46" s="91"/>
      <c r="O46" s="91"/>
      <c r="P46" s="91"/>
      <c r="Q46" s="91"/>
      <c r="R46" s="130"/>
      <c r="S46" s="93"/>
    </row>
    <row r="47" spans="1:27" ht="0.75" customHeight="1" x14ac:dyDescent="0.25"/>
    <row r="48" spans="1:27" ht="38.25" customHeight="1" x14ac:dyDescent="0.25">
      <c r="A48" s="182" t="s">
        <v>2455</v>
      </c>
      <c r="C48" s="182"/>
      <c r="D48" s="182"/>
      <c r="E48" s="182"/>
      <c r="F48" s="182"/>
      <c r="G48" s="182"/>
      <c r="H48" s="182"/>
      <c r="I48" s="182"/>
      <c r="J48" s="182"/>
      <c r="K48" s="182"/>
      <c r="L48" s="182"/>
      <c r="M48" s="182"/>
      <c r="N48" s="182"/>
      <c r="O48" s="182"/>
      <c r="P48" s="182"/>
      <c r="Q48" s="182"/>
      <c r="R48" s="182"/>
      <c r="S48" s="182"/>
      <c r="T48" s="182"/>
      <c r="U48" s="72">
        <f>SUM(U10:U45)</f>
        <v>22</v>
      </c>
      <c r="W48" s="89" t="s">
        <v>184</v>
      </c>
      <c r="Z48" s="72">
        <f>SUM(Z10:Z45)</f>
        <v>123</v>
      </c>
      <c r="AA48" s="89" t="s">
        <v>269</v>
      </c>
    </row>
    <row r="49" spans="1:20" ht="16.5" customHeight="1" x14ac:dyDescent="0.25">
      <c r="A49" s="182" t="s">
        <v>2456</v>
      </c>
      <c r="C49" s="182"/>
      <c r="D49" s="182"/>
      <c r="E49" s="182"/>
      <c r="F49" s="182"/>
      <c r="G49" s="182"/>
      <c r="H49" s="182"/>
      <c r="I49" s="182"/>
      <c r="J49" s="182"/>
      <c r="K49" s="182"/>
      <c r="L49" s="182"/>
      <c r="M49" s="182"/>
      <c r="N49" s="182"/>
      <c r="O49" s="182"/>
      <c r="P49" s="182"/>
      <c r="Q49" s="182"/>
      <c r="R49" s="182"/>
      <c r="S49" s="182"/>
      <c r="T49" s="182"/>
    </row>
    <row r="50" spans="1:20" ht="15" customHeight="1" x14ac:dyDescent="0.25">
      <c r="A50" s="182" t="s">
        <v>2457</v>
      </c>
      <c r="C50" s="182"/>
      <c r="D50" s="182"/>
      <c r="E50" s="182"/>
      <c r="F50" s="182"/>
      <c r="G50" s="182"/>
      <c r="H50" s="182"/>
      <c r="I50" s="182"/>
      <c r="J50" s="182"/>
      <c r="K50" s="182"/>
      <c r="L50" s="182"/>
      <c r="M50" s="182"/>
      <c r="N50" s="182"/>
      <c r="O50" s="182"/>
      <c r="P50" s="182"/>
      <c r="Q50" s="182"/>
      <c r="R50" s="182"/>
      <c r="S50" s="182"/>
      <c r="T50" s="182"/>
    </row>
    <row r="51" spans="1:20" x14ac:dyDescent="0.25">
      <c r="C51" s="121" t="s">
        <v>19</v>
      </c>
      <c r="J51" s="96">
        <f>T_РЕЗ2+J26+J33+J38</f>
        <v>77.5</v>
      </c>
      <c r="M51" s="72">
        <f>SUMIF(M10:M45,1,M10:M45)</f>
        <v>30</v>
      </c>
      <c r="N51" s="89" t="s">
        <v>183</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Лист58"/>
  <dimension ref="A1:XBA51"/>
  <sheetViews>
    <sheetView showGridLines="0" topLeftCell="A8" zoomScale="90" zoomScaleNormal="90" workbookViewId="0">
      <selection activeCell="D6" sqref="D6:S7"/>
    </sheetView>
  </sheetViews>
  <sheetFormatPr defaultColWidth="9.140625" defaultRowHeight="15" x14ac:dyDescent="0.25"/>
  <cols>
    <col min="1" max="1" width="44.5703125" style="89" customWidth="1"/>
    <col min="2" max="2" width="7" style="185" customWidth="1"/>
    <col min="3" max="3" width="7.140625" style="121"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16277" x14ac:dyDescent="0.25">
      <c r="A1" s="94"/>
      <c r="U1" s="89" t="s">
        <v>114</v>
      </c>
    </row>
    <row r="2" spans="1:16277" ht="22.5" customHeight="1" x14ac:dyDescent="0.25">
      <c r="A2" s="177" t="s">
        <v>2496</v>
      </c>
      <c r="C2" s="178"/>
      <c r="D2" s="178"/>
      <c r="E2" s="178"/>
      <c r="F2" s="178"/>
      <c r="G2" s="178"/>
      <c r="H2" s="178"/>
      <c r="I2" s="178"/>
      <c r="J2" s="178"/>
      <c r="K2" s="178"/>
      <c r="L2" s="178"/>
      <c r="M2" s="178"/>
      <c r="N2" s="178"/>
      <c r="O2" s="178"/>
      <c r="P2" s="178"/>
      <c r="Q2" s="178"/>
      <c r="R2" s="178"/>
      <c r="S2" s="178"/>
      <c r="T2" s="178"/>
    </row>
    <row r="3" spans="1:16277" ht="20.25" customHeight="1" x14ac:dyDescent="0.25">
      <c r="A3" s="178" t="s">
        <v>0</v>
      </c>
      <c r="C3" s="178"/>
      <c r="D3" s="178"/>
      <c r="E3" s="178"/>
      <c r="F3" s="178"/>
      <c r="G3" s="178"/>
      <c r="H3" s="178"/>
      <c r="I3" s="178"/>
      <c r="J3" s="178"/>
      <c r="K3" s="178"/>
      <c r="L3" s="178"/>
      <c r="M3" s="178"/>
      <c r="N3" s="178"/>
      <c r="O3" s="178"/>
      <c r="P3" s="178"/>
      <c r="Q3" s="178"/>
      <c r="R3" s="178"/>
      <c r="S3" s="178"/>
      <c r="T3" s="178"/>
    </row>
    <row r="4" spans="1:16277" ht="15.75" customHeight="1" x14ac:dyDescent="0.25">
      <c r="A4" s="178" t="s">
        <v>2471</v>
      </c>
      <c r="C4" s="178"/>
      <c r="D4" s="178"/>
      <c r="E4" s="178"/>
      <c r="F4" s="178"/>
      <c r="G4" s="178"/>
      <c r="H4" s="178"/>
      <c r="I4" s="178"/>
      <c r="J4" s="178"/>
      <c r="K4" s="178"/>
      <c r="L4" s="178"/>
      <c r="M4" s="178"/>
      <c r="N4" s="178"/>
      <c r="O4" s="178"/>
      <c r="P4" s="178"/>
      <c r="Q4" s="178"/>
      <c r="R4" s="178"/>
      <c r="S4" s="178"/>
      <c r="T4" s="178"/>
      <c r="U4" s="230"/>
      <c r="V4" s="230"/>
      <c r="W4" s="230"/>
      <c r="X4" s="230"/>
      <c r="Y4" s="230"/>
      <c r="Z4" s="230"/>
      <c r="AA4" s="230"/>
      <c r="AB4" s="230"/>
      <c r="AC4" s="230"/>
      <c r="AD4" s="230"/>
      <c r="AE4" s="230"/>
      <c r="AF4" s="230"/>
      <c r="AG4" s="230"/>
      <c r="AH4" s="230"/>
      <c r="AI4" s="230"/>
      <c r="AJ4" s="230"/>
      <c r="AK4" s="230"/>
      <c r="AL4" s="230"/>
      <c r="AM4" s="230"/>
      <c r="AN4" s="119"/>
      <c r="AO4" s="230"/>
      <c r="AP4" s="230"/>
      <c r="AQ4" s="230"/>
      <c r="AR4" s="230"/>
      <c r="AS4" s="230"/>
      <c r="AT4" s="230"/>
      <c r="AU4" s="230"/>
      <c r="AV4" s="230"/>
      <c r="AW4" s="230"/>
      <c r="AX4" s="230"/>
      <c r="AY4" s="230"/>
      <c r="AZ4" s="230"/>
      <c r="BA4" s="230"/>
      <c r="BB4" s="230"/>
      <c r="BC4" s="230"/>
      <c r="BD4" s="230"/>
      <c r="BE4" s="230"/>
      <c r="BF4" s="230"/>
      <c r="BG4" s="230"/>
      <c r="BH4" s="230"/>
      <c r="BI4" s="230"/>
      <c r="BJ4" s="230"/>
      <c r="BK4" s="230"/>
      <c r="BL4" s="230"/>
      <c r="BM4" s="230"/>
      <c r="BN4" s="230"/>
      <c r="BO4" s="230"/>
      <c r="BP4" s="230"/>
      <c r="BQ4" s="230"/>
      <c r="BR4" s="230"/>
      <c r="BS4" s="230"/>
      <c r="BT4" s="230"/>
      <c r="BU4" s="230"/>
      <c r="BV4" s="230"/>
      <c r="BW4" s="230"/>
      <c r="BX4" s="230"/>
      <c r="BY4" s="230"/>
      <c r="BZ4" s="230"/>
      <c r="CA4" s="230"/>
      <c r="CB4" s="230"/>
      <c r="CC4" s="230"/>
      <c r="CD4" s="230"/>
      <c r="CE4" s="230"/>
      <c r="CF4" s="230"/>
      <c r="CG4" s="230"/>
      <c r="CH4" s="230"/>
      <c r="CI4" s="230"/>
      <c r="CJ4" s="230"/>
      <c r="CK4" s="230"/>
      <c r="CL4" s="230"/>
      <c r="CM4" s="230"/>
      <c r="CN4" s="230"/>
      <c r="CO4" s="230"/>
      <c r="CP4" s="230"/>
      <c r="CQ4" s="230"/>
      <c r="CR4" s="230"/>
      <c r="CS4" s="230"/>
      <c r="CT4" s="230"/>
      <c r="CU4" s="230"/>
      <c r="CV4" s="230"/>
      <c r="CW4" s="230"/>
      <c r="CX4" s="230"/>
      <c r="CY4" s="230"/>
      <c r="CZ4" s="230"/>
      <c r="DA4" s="230"/>
      <c r="DB4" s="230"/>
      <c r="DC4" s="230"/>
      <c r="DD4" s="230"/>
      <c r="DE4" s="230"/>
      <c r="DF4" s="230"/>
      <c r="DG4" s="230"/>
      <c r="DH4" s="230"/>
      <c r="DI4" s="230"/>
      <c r="DJ4" s="230"/>
      <c r="DK4" s="230"/>
      <c r="DL4" s="230"/>
      <c r="DM4" s="230"/>
      <c r="DN4" s="230"/>
      <c r="DO4" s="230"/>
      <c r="DP4" s="230"/>
      <c r="DQ4" s="230"/>
      <c r="DR4" s="230"/>
      <c r="DS4" s="230"/>
      <c r="DT4" s="230"/>
      <c r="DU4" s="230"/>
      <c r="DV4" s="230"/>
      <c r="DW4" s="230"/>
      <c r="DX4" s="230"/>
      <c r="DY4" s="230"/>
      <c r="DZ4" s="230"/>
      <c r="EA4" s="230"/>
      <c r="EB4" s="230"/>
      <c r="EC4" s="230"/>
      <c r="ED4" s="230"/>
      <c r="EE4" s="230"/>
      <c r="EF4" s="230"/>
      <c r="EG4" s="230"/>
      <c r="EH4" s="230"/>
      <c r="EI4" s="230"/>
      <c r="EJ4" s="230"/>
      <c r="EK4" s="230"/>
      <c r="EL4" s="230"/>
      <c r="EM4" s="230"/>
      <c r="EN4" s="230"/>
      <c r="EO4" s="230"/>
      <c r="EP4" s="230"/>
      <c r="EQ4" s="230"/>
      <c r="ER4" s="230"/>
      <c r="ES4" s="230"/>
      <c r="ET4" s="230"/>
      <c r="EU4" s="230"/>
      <c r="EV4" s="230"/>
      <c r="EW4" s="230"/>
      <c r="EX4" s="230"/>
      <c r="EY4" s="230"/>
      <c r="EZ4" s="230"/>
      <c r="FA4" s="230"/>
      <c r="FB4" s="230"/>
      <c r="FC4" s="230"/>
      <c r="FD4" s="230"/>
      <c r="FE4" s="230"/>
      <c r="FF4" s="230"/>
      <c r="FG4" s="230"/>
      <c r="FH4" s="230"/>
      <c r="FI4" s="230"/>
      <c r="FJ4" s="230"/>
      <c r="FK4" s="230"/>
      <c r="FL4" s="230"/>
      <c r="FM4" s="230"/>
      <c r="FN4" s="230"/>
      <c r="FO4" s="230"/>
      <c r="FP4" s="230"/>
      <c r="FQ4" s="230"/>
      <c r="FR4" s="230"/>
      <c r="FS4" s="230"/>
      <c r="FT4" s="230"/>
      <c r="FU4" s="230"/>
      <c r="FV4" s="230"/>
      <c r="FW4" s="230"/>
      <c r="FX4" s="230"/>
      <c r="FY4" s="230"/>
      <c r="FZ4" s="230"/>
      <c r="GA4" s="230"/>
      <c r="GB4" s="230"/>
      <c r="GC4" s="230"/>
      <c r="GD4" s="230"/>
      <c r="GE4" s="230"/>
      <c r="GF4" s="230"/>
      <c r="GG4" s="230"/>
      <c r="GH4" s="230"/>
      <c r="GI4" s="230"/>
      <c r="GJ4" s="230"/>
      <c r="GK4" s="230"/>
      <c r="GL4" s="230"/>
      <c r="GM4" s="230"/>
      <c r="GN4" s="230"/>
      <c r="GO4" s="230"/>
      <c r="GP4" s="230"/>
      <c r="GQ4" s="230"/>
      <c r="GR4" s="230"/>
      <c r="GS4" s="230"/>
      <c r="GT4" s="230"/>
      <c r="GU4" s="230"/>
      <c r="GV4" s="230"/>
      <c r="GW4" s="230"/>
      <c r="GX4" s="230"/>
      <c r="GY4" s="230"/>
      <c r="GZ4" s="230"/>
      <c r="HA4" s="230"/>
      <c r="HB4" s="230"/>
      <c r="HC4" s="230"/>
      <c r="HD4" s="230"/>
      <c r="HE4" s="230"/>
      <c r="HF4" s="230"/>
      <c r="HG4" s="230"/>
      <c r="HH4" s="230"/>
      <c r="HI4" s="230"/>
      <c r="HJ4" s="230"/>
      <c r="HK4" s="230"/>
      <c r="HL4" s="230"/>
      <c r="HM4" s="230"/>
      <c r="HN4" s="230"/>
      <c r="HO4" s="230"/>
      <c r="HP4" s="230"/>
      <c r="HQ4" s="230"/>
      <c r="HR4" s="230"/>
      <c r="HS4" s="230"/>
      <c r="HT4" s="230"/>
      <c r="HU4" s="230"/>
      <c r="HV4" s="230"/>
      <c r="HW4" s="230"/>
      <c r="HX4" s="230"/>
      <c r="HY4" s="230"/>
      <c r="HZ4" s="230"/>
      <c r="IA4" s="230"/>
      <c r="IB4" s="230"/>
      <c r="IC4" s="230"/>
      <c r="ID4" s="230"/>
      <c r="IE4" s="230"/>
      <c r="IF4" s="230"/>
      <c r="IG4" s="230"/>
      <c r="IH4" s="230"/>
      <c r="II4" s="230"/>
      <c r="IJ4" s="230"/>
      <c r="IK4" s="230"/>
      <c r="IL4" s="230"/>
      <c r="IM4" s="230"/>
      <c r="IN4" s="230"/>
      <c r="IO4" s="230"/>
      <c r="IP4" s="230"/>
      <c r="IQ4" s="230"/>
      <c r="IR4" s="230"/>
      <c r="IS4" s="230"/>
      <c r="IT4" s="230"/>
      <c r="IU4" s="230"/>
      <c r="IV4" s="230"/>
      <c r="IW4" s="230"/>
      <c r="IX4" s="230"/>
      <c r="IY4" s="230"/>
      <c r="IZ4" s="230"/>
      <c r="JA4" s="230"/>
      <c r="JB4" s="230"/>
      <c r="JC4" s="230"/>
      <c r="JD4" s="230"/>
      <c r="JE4" s="230"/>
      <c r="JF4" s="230"/>
      <c r="JG4" s="230"/>
      <c r="JH4" s="230"/>
      <c r="JI4" s="230"/>
      <c r="JJ4" s="230"/>
      <c r="JK4" s="230"/>
      <c r="JL4" s="230"/>
      <c r="JM4" s="230"/>
      <c r="JN4" s="230"/>
      <c r="JO4" s="230"/>
      <c r="JP4" s="230"/>
      <c r="JQ4" s="230"/>
      <c r="JR4" s="230"/>
      <c r="JS4" s="230"/>
      <c r="JT4" s="230"/>
      <c r="JU4" s="230"/>
      <c r="JV4" s="230"/>
      <c r="JW4" s="230"/>
      <c r="JX4" s="230"/>
      <c r="JY4" s="230"/>
      <c r="JZ4" s="230"/>
      <c r="KA4" s="230"/>
      <c r="KB4" s="230"/>
      <c r="KC4" s="230"/>
      <c r="KD4" s="230"/>
      <c r="KE4" s="230"/>
      <c r="KF4" s="230"/>
      <c r="KG4" s="230"/>
      <c r="KH4" s="230"/>
      <c r="KI4" s="230"/>
      <c r="KJ4" s="230"/>
      <c r="KK4" s="230"/>
      <c r="KL4" s="230"/>
      <c r="KM4" s="230"/>
      <c r="KN4" s="230"/>
      <c r="KO4" s="230"/>
      <c r="KP4" s="230"/>
      <c r="KQ4" s="230"/>
      <c r="KR4" s="230"/>
      <c r="KS4" s="230"/>
      <c r="KT4" s="230"/>
      <c r="KU4" s="230"/>
      <c r="KV4" s="230"/>
      <c r="KW4" s="230"/>
      <c r="KX4" s="230"/>
      <c r="KY4" s="230"/>
      <c r="KZ4" s="230"/>
      <c r="LA4" s="230"/>
      <c r="LB4" s="230"/>
      <c r="LC4" s="230"/>
      <c r="LD4" s="230"/>
      <c r="LE4" s="230"/>
      <c r="LF4" s="230"/>
      <c r="LG4" s="230"/>
      <c r="LH4" s="230"/>
      <c r="LI4" s="230"/>
      <c r="LJ4" s="230"/>
      <c r="LK4" s="230"/>
      <c r="LL4" s="230"/>
      <c r="LM4" s="230"/>
      <c r="LN4" s="230"/>
      <c r="LO4" s="230"/>
      <c r="LP4" s="230"/>
      <c r="LQ4" s="230"/>
      <c r="LR4" s="230"/>
      <c r="LS4" s="230"/>
      <c r="LT4" s="230"/>
      <c r="LU4" s="230"/>
      <c r="LV4" s="230"/>
      <c r="LW4" s="230"/>
      <c r="LX4" s="230"/>
      <c r="LY4" s="230"/>
      <c r="LZ4" s="230"/>
      <c r="MA4" s="230"/>
      <c r="MB4" s="230"/>
      <c r="MC4" s="230"/>
      <c r="MD4" s="230"/>
      <c r="ME4" s="230"/>
      <c r="MF4" s="230"/>
      <c r="MG4" s="230"/>
      <c r="MH4" s="230"/>
      <c r="MI4" s="230"/>
      <c r="MJ4" s="230"/>
      <c r="MK4" s="230"/>
      <c r="ML4" s="230"/>
      <c r="MM4" s="230"/>
      <c r="MN4" s="230"/>
      <c r="MO4" s="230"/>
      <c r="MP4" s="230"/>
      <c r="MQ4" s="230"/>
      <c r="MR4" s="230"/>
      <c r="MS4" s="230"/>
      <c r="MT4" s="230"/>
      <c r="MU4" s="230"/>
      <c r="MV4" s="230"/>
      <c r="MW4" s="230"/>
      <c r="MX4" s="230"/>
      <c r="MY4" s="230"/>
      <c r="MZ4" s="230"/>
      <c r="NA4" s="230"/>
      <c r="NB4" s="230"/>
      <c r="NC4" s="230"/>
      <c r="ND4" s="230"/>
      <c r="NE4" s="230"/>
      <c r="NF4" s="230"/>
      <c r="NG4" s="230"/>
      <c r="NH4" s="230"/>
      <c r="NI4" s="230"/>
      <c r="NJ4" s="230"/>
      <c r="NK4" s="230"/>
      <c r="NL4" s="230"/>
      <c r="NM4" s="230"/>
      <c r="NN4" s="230"/>
      <c r="NO4" s="230"/>
      <c r="NP4" s="230"/>
      <c r="NQ4" s="230"/>
      <c r="NR4" s="230"/>
      <c r="NS4" s="230"/>
      <c r="NT4" s="230"/>
      <c r="NU4" s="230"/>
      <c r="NV4" s="230"/>
      <c r="NW4" s="230"/>
      <c r="NX4" s="230"/>
      <c r="NY4" s="230"/>
      <c r="NZ4" s="230"/>
      <c r="OA4" s="230"/>
      <c r="OB4" s="230"/>
      <c r="OC4" s="230"/>
      <c r="OD4" s="230"/>
      <c r="OE4" s="230"/>
      <c r="OF4" s="230"/>
      <c r="OG4" s="230"/>
      <c r="OH4" s="230"/>
      <c r="OI4" s="230"/>
      <c r="OJ4" s="230"/>
      <c r="OK4" s="230"/>
      <c r="OL4" s="230"/>
      <c r="OM4" s="230"/>
      <c r="ON4" s="230"/>
      <c r="OO4" s="230"/>
      <c r="OP4" s="230"/>
      <c r="OQ4" s="230"/>
      <c r="OR4" s="230"/>
      <c r="OS4" s="230"/>
      <c r="OT4" s="230"/>
      <c r="OU4" s="230"/>
      <c r="OV4" s="230"/>
      <c r="OW4" s="230"/>
      <c r="OX4" s="230"/>
      <c r="OY4" s="230"/>
      <c r="OZ4" s="230"/>
      <c r="PA4" s="230"/>
      <c r="PB4" s="230"/>
      <c r="PC4" s="230"/>
      <c r="PD4" s="230"/>
      <c r="PE4" s="230"/>
      <c r="PF4" s="230"/>
      <c r="PG4" s="230"/>
      <c r="PH4" s="230"/>
      <c r="PI4" s="230"/>
      <c r="PJ4" s="230"/>
      <c r="PK4" s="230"/>
      <c r="PL4" s="230"/>
      <c r="PM4" s="230"/>
      <c r="PN4" s="230"/>
      <c r="PO4" s="230"/>
      <c r="PP4" s="230"/>
      <c r="PQ4" s="230"/>
      <c r="PR4" s="230"/>
      <c r="PS4" s="230"/>
      <c r="PT4" s="230"/>
      <c r="PU4" s="230"/>
      <c r="PV4" s="230"/>
      <c r="PW4" s="230"/>
      <c r="PX4" s="230"/>
      <c r="PY4" s="230"/>
      <c r="PZ4" s="230"/>
      <c r="QA4" s="230"/>
      <c r="QB4" s="230"/>
      <c r="QC4" s="230"/>
      <c r="QD4" s="230"/>
      <c r="QE4" s="230"/>
      <c r="QF4" s="230"/>
      <c r="QG4" s="230"/>
      <c r="QH4" s="230"/>
      <c r="QI4" s="230"/>
      <c r="QJ4" s="230"/>
      <c r="QK4" s="230"/>
      <c r="QL4" s="230"/>
      <c r="QM4" s="230"/>
      <c r="QN4" s="230"/>
      <c r="QO4" s="230"/>
      <c r="QP4" s="230"/>
      <c r="QQ4" s="230"/>
      <c r="QR4" s="230"/>
      <c r="QS4" s="230"/>
      <c r="QT4" s="230"/>
      <c r="QU4" s="230"/>
      <c r="QV4" s="230"/>
      <c r="QW4" s="230"/>
      <c r="QX4" s="230"/>
      <c r="QY4" s="230"/>
      <c r="QZ4" s="230"/>
      <c r="RA4" s="230"/>
      <c r="RB4" s="230"/>
      <c r="RC4" s="230"/>
      <c r="RD4" s="230"/>
      <c r="RE4" s="230"/>
      <c r="RF4" s="230"/>
      <c r="RG4" s="230"/>
      <c r="RH4" s="230"/>
      <c r="RI4" s="230"/>
      <c r="RJ4" s="230"/>
      <c r="RK4" s="230"/>
      <c r="RL4" s="230"/>
      <c r="RM4" s="230"/>
      <c r="RN4" s="230"/>
      <c r="RO4" s="230"/>
      <c r="RP4" s="230"/>
      <c r="RQ4" s="230"/>
      <c r="RR4" s="230"/>
      <c r="RS4" s="230"/>
      <c r="RT4" s="230"/>
      <c r="RU4" s="230"/>
      <c r="RV4" s="230"/>
      <c r="RW4" s="230"/>
      <c r="RX4" s="230"/>
      <c r="RY4" s="230"/>
      <c r="RZ4" s="230"/>
      <c r="SA4" s="230"/>
      <c r="SB4" s="230"/>
      <c r="SC4" s="230"/>
      <c r="SD4" s="230"/>
      <c r="SE4" s="230"/>
      <c r="SF4" s="230"/>
      <c r="SG4" s="230"/>
      <c r="SH4" s="230"/>
      <c r="SI4" s="230"/>
      <c r="SJ4" s="230"/>
      <c r="SK4" s="230"/>
      <c r="SL4" s="230"/>
      <c r="SM4" s="230"/>
      <c r="SN4" s="230"/>
      <c r="SO4" s="230"/>
      <c r="SP4" s="230"/>
      <c r="SQ4" s="230"/>
      <c r="SR4" s="230"/>
      <c r="SS4" s="230"/>
      <c r="ST4" s="230"/>
      <c r="SU4" s="230"/>
      <c r="SV4" s="230"/>
      <c r="SW4" s="230"/>
      <c r="SX4" s="230"/>
      <c r="SY4" s="230"/>
      <c r="SZ4" s="230"/>
      <c r="TA4" s="230"/>
      <c r="TB4" s="230"/>
      <c r="TC4" s="230"/>
      <c r="TD4" s="230"/>
      <c r="TE4" s="230"/>
      <c r="TF4" s="230"/>
      <c r="TG4" s="230"/>
      <c r="TH4" s="230"/>
      <c r="TI4" s="230"/>
      <c r="TJ4" s="230"/>
      <c r="TK4" s="230"/>
      <c r="TL4" s="230"/>
      <c r="TM4" s="230"/>
      <c r="TN4" s="230"/>
      <c r="TO4" s="230"/>
      <c r="TP4" s="230"/>
      <c r="TQ4" s="230"/>
      <c r="TR4" s="230"/>
      <c r="TS4" s="230"/>
      <c r="TT4" s="230"/>
      <c r="TU4" s="230"/>
      <c r="TV4" s="230"/>
      <c r="TW4" s="230"/>
      <c r="TX4" s="230"/>
      <c r="TY4" s="230"/>
      <c r="TZ4" s="230"/>
      <c r="UA4" s="230"/>
      <c r="UB4" s="230"/>
      <c r="UC4" s="230"/>
      <c r="UD4" s="230"/>
      <c r="UE4" s="230"/>
      <c r="UF4" s="230"/>
      <c r="UG4" s="230"/>
      <c r="UH4" s="230"/>
      <c r="UI4" s="230"/>
      <c r="UJ4" s="230"/>
      <c r="UK4" s="230"/>
      <c r="UL4" s="230"/>
      <c r="UM4" s="230"/>
      <c r="UN4" s="230"/>
      <c r="UO4" s="230"/>
      <c r="UP4" s="230"/>
      <c r="UQ4" s="230"/>
      <c r="UR4" s="230"/>
      <c r="US4" s="230"/>
      <c r="UT4" s="230"/>
      <c r="UU4" s="230"/>
      <c r="UV4" s="230"/>
      <c r="UW4" s="230"/>
      <c r="UX4" s="230"/>
      <c r="UY4" s="230"/>
      <c r="UZ4" s="230"/>
      <c r="VA4" s="230"/>
      <c r="VB4" s="230"/>
      <c r="VC4" s="230"/>
      <c r="VD4" s="230"/>
      <c r="VE4" s="230"/>
      <c r="VF4" s="230"/>
      <c r="VG4" s="230"/>
      <c r="VH4" s="230"/>
      <c r="VI4" s="230"/>
      <c r="VJ4" s="230"/>
      <c r="VK4" s="230"/>
      <c r="VL4" s="230"/>
      <c r="VM4" s="230"/>
      <c r="VN4" s="230"/>
      <c r="VO4" s="230"/>
      <c r="VP4" s="230"/>
      <c r="VQ4" s="230"/>
      <c r="VR4" s="230"/>
      <c r="VS4" s="230"/>
      <c r="VT4" s="230"/>
      <c r="VU4" s="230"/>
      <c r="VV4" s="230"/>
      <c r="VW4" s="230"/>
      <c r="VX4" s="230"/>
      <c r="VY4" s="230"/>
      <c r="VZ4" s="230"/>
      <c r="WA4" s="230"/>
      <c r="WB4" s="230"/>
      <c r="WC4" s="230"/>
      <c r="WD4" s="230"/>
      <c r="WE4" s="230"/>
      <c r="WF4" s="230"/>
      <c r="WG4" s="230"/>
      <c r="WH4" s="230"/>
      <c r="WI4" s="230"/>
      <c r="WJ4" s="230"/>
      <c r="WK4" s="230"/>
      <c r="WL4" s="230"/>
      <c r="WM4" s="230"/>
      <c r="WN4" s="230"/>
      <c r="WO4" s="230"/>
      <c r="WP4" s="230"/>
      <c r="WQ4" s="230"/>
      <c r="WR4" s="230"/>
      <c r="WS4" s="230"/>
      <c r="WT4" s="230"/>
      <c r="WU4" s="230"/>
      <c r="WV4" s="230"/>
      <c r="WW4" s="230"/>
      <c r="WX4" s="230"/>
      <c r="WY4" s="230"/>
      <c r="WZ4" s="230"/>
      <c r="XA4" s="230"/>
      <c r="XB4" s="230"/>
      <c r="XC4" s="230"/>
      <c r="XD4" s="230"/>
      <c r="XE4" s="230"/>
      <c r="XF4" s="230"/>
      <c r="XG4" s="230"/>
      <c r="XH4" s="230"/>
      <c r="XI4" s="230"/>
      <c r="XJ4" s="230"/>
      <c r="XK4" s="230"/>
      <c r="XL4" s="230"/>
      <c r="XM4" s="230"/>
      <c r="XN4" s="230"/>
      <c r="XO4" s="230"/>
      <c r="XP4" s="230"/>
      <c r="XQ4" s="230"/>
      <c r="XR4" s="230"/>
      <c r="XS4" s="230"/>
      <c r="XT4" s="230"/>
      <c r="XU4" s="230"/>
      <c r="XV4" s="230"/>
      <c r="XW4" s="230"/>
      <c r="XX4" s="230"/>
      <c r="XY4" s="230"/>
      <c r="XZ4" s="230"/>
      <c r="YA4" s="230"/>
      <c r="YB4" s="230"/>
      <c r="YC4" s="230"/>
      <c r="YD4" s="230"/>
      <c r="YE4" s="230"/>
      <c r="YF4" s="230"/>
      <c r="YG4" s="230"/>
      <c r="YH4" s="230"/>
      <c r="YI4" s="230"/>
      <c r="YJ4" s="230"/>
      <c r="YK4" s="230"/>
      <c r="YL4" s="230"/>
      <c r="YM4" s="230"/>
      <c r="YN4" s="230"/>
      <c r="YO4" s="230"/>
      <c r="YP4" s="230"/>
      <c r="YQ4" s="230"/>
      <c r="YR4" s="230"/>
      <c r="YS4" s="230"/>
      <c r="YT4" s="230"/>
      <c r="YU4" s="230"/>
      <c r="YV4" s="230"/>
      <c r="YW4" s="230"/>
      <c r="YX4" s="230"/>
      <c r="YY4" s="230"/>
      <c r="YZ4" s="230"/>
      <c r="ZA4" s="230"/>
      <c r="ZB4" s="230"/>
      <c r="ZC4" s="230"/>
      <c r="ZD4" s="230"/>
      <c r="ZE4" s="230"/>
      <c r="ZF4" s="230"/>
      <c r="ZG4" s="230"/>
      <c r="ZH4" s="230"/>
      <c r="ZI4" s="230"/>
      <c r="ZJ4" s="230"/>
      <c r="ZK4" s="230"/>
      <c r="ZL4" s="230"/>
      <c r="ZM4" s="230"/>
      <c r="ZN4" s="230"/>
      <c r="ZO4" s="230"/>
      <c r="ZP4" s="230"/>
      <c r="ZQ4" s="230"/>
      <c r="ZR4" s="230"/>
      <c r="ZS4" s="230"/>
      <c r="ZT4" s="230"/>
      <c r="ZU4" s="230"/>
      <c r="ZV4" s="230"/>
      <c r="ZW4" s="230"/>
      <c r="ZX4" s="230"/>
      <c r="ZY4" s="230"/>
      <c r="ZZ4" s="230"/>
      <c r="AAA4" s="230"/>
      <c r="AAB4" s="230"/>
      <c r="AAC4" s="230"/>
      <c r="AAD4" s="230"/>
      <c r="AAE4" s="230"/>
      <c r="AAF4" s="230"/>
      <c r="AAG4" s="230"/>
      <c r="AAH4" s="230"/>
      <c r="AAI4" s="230"/>
      <c r="AAJ4" s="230"/>
      <c r="AAK4" s="230"/>
      <c r="AAL4" s="230"/>
      <c r="AAM4" s="230"/>
      <c r="AAN4" s="230"/>
      <c r="AAO4" s="230"/>
      <c r="AAP4" s="230"/>
      <c r="AAQ4" s="230"/>
      <c r="AAR4" s="230"/>
      <c r="AAS4" s="230"/>
      <c r="AAT4" s="230"/>
      <c r="AAU4" s="230"/>
      <c r="AAV4" s="230"/>
      <c r="AAW4" s="230"/>
      <c r="AAX4" s="230"/>
      <c r="AAY4" s="230"/>
      <c r="AAZ4" s="230"/>
      <c r="ABA4" s="230"/>
      <c r="ABB4" s="230"/>
      <c r="ABC4" s="230"/>
      <c r="ABD4" s="230"/>
      <c r="ABE4" s="230"/>
      <c r="ABF4" s="230"/>
      <c r="ABG4" s="230"/>
      <c r="ABH4" s="230"/>
      <c r="ABI4" s="230"/>
      <c r="ABJ4" s="230"/>
      <c r="ABK4" s="230"/>
      <c r="ABL4" s="230"/>
      <c r="ABM4" s="230"/>
      <c r="ABN4" s="230"/>
      <c r="ABO4" s="230"/>
      <c r="ABP4" s="230"/>
      <c r="ABQ4" s="230"/>
      <c r="ABR4" s="230"/>
      <c r="ABS4" s="230"/>
      <c r="ABT4" s="230"/>
      <c r="ABU4" s="230"/>
      <c r="ABV4" s="230"/>
      <c r="ABW4" s="230"/>
      <c r="ABX4" s="230"/>
      <c r="ABY4" s="230"/>
      <c r="ABZ4" s="230"/>
      <c r="ACA4" s="230"/>
      <c r="ACB4" s="230"/>
      <c r="ACC4" s="230"/>
      <c r="ACD4" s="230"/>
      <c r="ACE4" s="230"/>
      <c r="ACF4" s="230"/>
      <c r="ACG4" s="230"/>
      <c r="ACH4" s="230"/>
      <c r="ACI4" s="230"/>
      <c r="ACJ4" s="230"/>
      <c r="ACK4" s="230"/>
      <c r="ACL4" s="230"/>
      <c r="ACM4" s="230"/>
      <c r="ACN4" s="230"/>
      <c r="ACO4" s="230"/>
      <c r="ACP4" s="230"/>
      <c r="ACQ4" s="230"/>
      <c r="ACR4" s="230"/>
      <c r="ACS4" s="230"/>
      <c r="ACT4" s="230"/>
      <c r="ACU4" s="230"/>
      <c r="ACV4" s="230"/>
      <c r="ACW4" s="230"/>
      <c r="ACX4" s="230"/>
      <c r="ACY4" s="230"/>
      <c r="ACZ4" s="230"/>
      <c r="ADA4" s="230"/>
      <c r="ADB4" s="230"/>
      <c r="ADC4" s="230"/>
      <c r="ADD4" s="230"/>
      <c r="ADE4" s="230"/>
      <c r="ADF4" s="230"/>
      <c r="ADG4" s="230"/>
      <c r="ADH4" s="230"/>
      <c r="ADI4" s="230"/>
      <c r="ADJ4" s="230"/>
      <c r="ADK4" s="230"/>
      <c r="ADL4" s="230"/>
      <c r="ADM4" s="230"/>
      <c r="ADN4" s="230"/>
      <c r="ADO4" s="230"/>
      <c r="ADP4" s="230"/>
      <c r="ADQ4" s="230"/>
      <c r="ADR4" s="230"/>
      <c r="ADS4" s="230"/>
      <c r="ADT4" s="230"/>
      <c r="ADU4" s="230"/>
      <c r="ADV4" s="230"/>
      <c r="ADW4" s="230"/>
      <c r="ADX4" s="230"/>
      <c r="ADY4" s="230"/>
      <c r="ADZ4" s="230"/>
      <c r="AEA4" s="230"/>
      <c r="AEB4" s="230"/>
      <c r="AEC4" s="230"/>
      <c r="AED4" s="230"/>
      <c r="AEE4" s="230"/>
      <c r="AEF4" s="230"/>
      <c r="AEG4" s="230"/>
      <c r="AEH4" s="230"/>
      <c r="AEI4" s="230"/>
      <c r="AEJ4" s="230"/>
      <c r="AEK4" s="230"/>
      <c r="AEL4" s="230"/>
      <c r="AEM4" s="230"/>
      <c r="AEN4" s="230"/>
      <c r="AEO4" s="230"/>
      <c r="AEP4" s="230"/>
      <c r="AEQ4" s="230"/>
      <c r="AER4" s="230"/>
      <c r="AES4" s="230"/>
      <c r="AET4" s="230"/>
      <c r="AEU4" s="230"/>
      <c r="AEV4" s="230"/>
      <c r="AEW4" s="230"/>
      <c r="AEX4" s="230"/>
      <c r="AEY4" s="230"/>
      <c r="AEZ4" s="230"/>
      <c r="AFA4" s="230"/>
      <c r="AFB4" s="230"/>
      <c r="AFC4" s="230"/>
      <c r="AFD4" s="230"/>
      <c r="AFE4" s="230"/>
      <c r="AFF4" s="230"/>
      <c r="AFG4" s="230"/>
      <c r="AFH4" s="230"/>
      <c r="AFI4" s="230"/>
      <c r="AFJ4" s="230"/>
      <c r="AFK4" s="230"/>
      <c r="AFL4" s="230"/>
      <c r="AFM4" s="230"/>
      <c r="AFN4" s="230"/>
      <c r="AFO4" s="230"/>
      <c r="AFP4" s="230"/>
      <c r="AFQ4" s="230"/>
      <c r="AFR4" s="230"/>
      <c r="AFS4" s="230"/>
      <c r="AFT4" s="230"/>
      <c r="AFU4" s="230"/>
      <c r="AFV4" s="230"/>
      <c r="AFW4" s="230"/>
      <c r="AFX4" s="230"/>
      <c r="AFY4" s="230"/>
      <c r="AFZ4" s="230"/>
      <c r="AGA4" s="230"/>
      <c r="AGB4" s="230"/>
      <c r="AGC4" s="230"/>
      <c r="AGD4" s="230"/>
      <c r="AGE4" s="230"/>
      <c r="AGF4" s="230"/>
      <c r="AGG4" s="230"/>
      <c r="AGH4" s="230"/>
      <c r="AGI4" s="230"/>
      <c r="AGJ4" s="230"/>
      <c r="AGK4" s="230"/>
      <c r="AGL4" s="230"/>
      <c r="AGM4" s="230"/>
      <c r="AGN4" s="230"/>
      <c r="AGO4" s="230"/>
      <c r="AGP4" s="230"/>
      <c r="AGQ4" s="230"/>
      <c r="AGR4" s="230"/>
      <c r="AGS4" s="230"/>
      <c r="AGT4" s="230"/>
      <c r="AGU4" s="230"/>
      <c r="AGV4" s="230"/>
      <c r="AGW4" s="230"/>
      <c r="AGX4" s="230"/>
      <c r="AGY4" s="230"/>
      <c r="AGZ4" s="230"/>
      <c r="AHA4" s="230"/>
      <c r="AHB4" s="230"/>
      <c r="AHC4" s="230"/>
      <c r="AHD4" s="230"/>
      <c r="AHE4" s="230"/>
      <c r="AHF4" s="230"/>
      <c r="AHG4" s="230"/>
      <c r="AHH4" s="230"/>
      <c r="AHI4" s="230"/>
      <c r="AHJ4" s="230"/>
      <c r="AHK4" s="230"/>
      <c r="AHL4" s="230"/>
      <c r="AHM4" s="230"/>
      <c r="AHN4" s="230"/>
      <c r="AHO4" s="230"/>
      <c r="AHP4" s="230"/>
      <c r="AHQ4" s="230"/>
      <c r="AHR4" s="230"/>
      <c r="AHS4" s="230"/>
      <c r="AHT4" s="230"/>
      <c r="AHU4" s="230"/>
      <c r="AHV4" s="230"/>
      <c r="AHW4" s="230"/>
      <c r="AHX4" s="230"/>
      <c r="AHY4" s="230"/>
      <c r="AHZ4" s="230"/>
      <c r="AIA4" s="230"/>
      <c r="AIB4" s="230"/>
      <c r="AIC4" s="230"/>
      <c r="AID4" s="230"/>
      <c r="AIE4" s="230"/>
      <c r="AIF4" s="230"/>
      <c r="AIG4" s="230"/>
      <c r="AIH4" s="230"/>
      <c r="AII4" s="230"/>
      <c r="AIJ4" s="230"/>
      <c r="AIK4" s="230"/>
      <c r="AIL4" s="230"/>
      <c r="AIM4" s="230"/>
      <c r="AIN4" s="230"/>
      <c r="AIO4" s="230"/>
      <c r="AIP4" s="230"/>
      <c r="AIQ4" s="230"/>
      <c r="AIR4" s="230"/>
      <c r="AIS4" s="230"/>
      <c r="AIT4" s="230"/>
      <c r="AIU4" s="230"/>
      <c r="AIV4" s="230"/>
      <c r="AIW4" s="230"/>
      <c r="AIX4" s="230"/>
      <c r="AIY4" s="230"/>
      <c r="AIZ4" s="230"/>
      <c r="AJA4" s="230"/>
      <c r="AJB4" s="230"/>
      <c r="AJC4" s="230"/>
      <c r="AJD4" s="230"/>
      <c r="AJE4" s="230"/>
      <c r="AJF4" s="230"/>
      <c r="AJG4" s="230"/>
      <c r="AJH4" s="230"/>
      <c r="AJI4" s="230"/>
      <c r="AJJ4" s="230"/>
      <c r="AJK4" s="230"/>
      <c r="AJL4" s="230"/>
      <c r="AJM4" s="230"/>
      <c r="AJN4" s="230"/>
      <c r="AJO4" s="230"/>
      <c r="AJP4" s="230"/>
      <c r="AJQ4" s="230"/>
      <c r="AJR4" s="230"/>
      <c r="AJS4" s="230"/>
      <c r="AJT4" s="230"/>
      <c r="AJU4" s="230"/>
      <c r="AJV4" s="230"/>
      <c r="AJW4" s="230"/>
      <c r="AJX4" s="230"/>
      <c r="AJY4" s="230"/>
      <c r="AJZ4" s="230"/>
      <c r="AKA4" s="230"/>
      <c r="AKB4" s="230"/>
      <c r="AKC4" s="230"/>
      <c r="AKD4" s="230"/>
      <c r="AKE4" s="230"/>
      <c r="AKF4" s="230"/>
      <c r="AKG4" s="230"/>
      <c r="AKH4" s="230"/>
      <c r="AKI4" s="230"/>
      <c r="AKJ4" s="230"/>
      <c r="AKK4" s="230"/>
      <c r="AKL4" s="230"/>
      <c r="AKM4" s="230"/>
      <c r="AKN4" s="230"/>
      <c r="AKO4" s="230"/>
      <c r="AKP4" s="230"/>
      <c r="AKQ4" s="230"/>
      <c r="AKR4" s="230"/>
      <c r="AKS4" s="230"/>
      <c r="AKT4" s="230"/>
      <c r="AKU4" s="230"/>
      <c r="AKV4" s="230"/>
      <c r="AKW4" s="230"/>
      <c r="AKX4" s="230"/>
      <c r="AKY4" s="230"/>
      <c r="AKZ4" s="230"/>
      <c r="ALA4" s="230"/>
      <c r="ALB4" s="230"/>
      <c r="ALC4" s="230"/>
      <c r="ALD4" s="230"/>
      <c r="ALE4" s="230"/>
      <c r="ALF4" s="230"/>
      <c r="ALG4" s="230"/>
      <c r="ALH4" s="230"/>
      <c r="ALI4" s="230"/>
      <c r="ALJ4" s="230"/>
      <c r="ALK4" s="230"/>
      <c r="ALL4" s="230"/>
      <c r="ALM4" s="230"/>
      <c r="ALN4" s="230"/>
      <c r="ALO4" s="230"/>
      <c r="ALP4" s="230"/>
      <c r="ALQ4" s="230"/>
      <c r="ALR4" s="230"/>
      <c r="ALS4" s="230"/>
      <c r="ALT4" s="230"/>
      <c r="ALU4" s="230"/>
      <c r="ALV4" s="230"/>
      <c r="ALW4" s="230"/>
      <c r="ALX4" s="230"/>
      <c r="ALY4" s="230"/>
      <c r="ALZ4" s="230"/>
      <c r="AMA4" s="230"/>
      <c r="AMB4" s="230"/>
      <c r="AMC4" s="230"/>
      <c r="AMD4" s="230"/>
      <c r="AME4" s="230"/>
      <c r="AMF4" s="230"/>
      <c r="AMG4" s="230"/>
      <c r="AMH4" s="230"/>
      <c r="AMI4" s="230"/>
      <c r="AMJ4" s="230"/>
      <c r="AMK4" s="230"/>
      <c r="AML4" s="230"/>
      <c r="AMM4" s="230"/>
      <c r="AMN4" s="230"/>
      <c r="AMO4" s="230"/>
      <c r="AMP4" s="230"/>
      <c r="AMQ4" s="230"/>
      <c r="AMR4" s="230"/>
      <c r="AMS4" s="230"/>
      <c r="AMT4" s="230"/>
      <c r="AMU4" s="230"/>
      <c r="AMV4" s="230"/>
      <c r="AMW4" s="230"/>
      <c r="AMX4" s="230"/>
      <c r="AMY4" s="230"/>
      <c r="AMZ4" s="230"/>
      <c r="ANA4" s="230"/>
      <c r="ANB4" s="230"/>
      <c r="ANC4" s="230"/>
      <c r="AND4" s="230"/>
      <c r="ANE4" s="230"/>
      <c r="ANF4" s="230"/>
      <c r="ANG4" s="230"/>
      <c r="ANH4" s="230"/>
      <c r="ANI4" s="230"/>
      <c r="ANJ4" s="230"/>
      <c r="ANK4" s="230"/>
      <c r="ANL4" s="230"/>
      <c r="ANM4" s="230"/>
      <c r="ANN4" s="230"/>
      <c r="ANO4" s="230"/>
      <c r="ANP4" s="230"/>
      <c r="ANQ4" s="230"/>
      <c r="ANR4" s="230"/>
      <c r="ANS4" s="230"/>
      <c r="ANT4" s="230"/>
      <c r="ANU4" s="230"/>
      <c r="ANV4" s="230"/>
      <c r="ANW4" s="230"/>
      <c r="ANX4" s="230"/>
      <c r="ANY4" s="230"/>
      <c r="ANZ4" s="230"/>
      <c r="AOA4" s="230"/>
      <c r="AOB4" s="230"/>
      <c r="AOC4" s="230"/>
      <c r="AOD4" s="230"/>
      <c r="AOE4" s="230"/>
      <c r="AOF4" s="230"/>
      <c r="AOG4" s="230"/>
      <c r="AOH4" s="230"/>
      <c r="AOI4" s="230"/>
      <c r="AOJ4" s="230"/>
      <c r="AOK4" s="230"/>
      <c r="AOL4" s="230"/>
      <c r="AOM4" s="230"/>
      <c r="AON4" s="230"/>
      <c r="AOO4" s="230"/>
      <c r="AOP4" s="230"/>
      <c r="AOQ4" s="230"/>
      <c r="AOR4" s="230"/>
      <c r="AOS4" s="230"/>
      <c r="AOT4" s="230"/>
      <c r="AOU4" s="230"/>
      <c r="AOV4" s="230"/>
      <c r="AOW4" s="230"/>
      <c r="AOX4" s="230"/>
      <c r="AOY4" s="230"/>
      <c r="AOZ4" s="230"/>
      <c r="APA4" s="230"/>
      <c r="APB4" s="230"/>
      <c r="APC4" s="230"/>
      <c r="APD4" s="230"/>
      <c r="APE4" s="230"/>
      <c r="APF4" s="230"/>
      <c r="APG4" s="230"/>
      <c r="APH4" s="230"/>
      <c r="API4" s="230"/>
      <c r="APJ4" s="230"/>
      <c r="APK4" s="230"/>
      <c r="APL4" s="230"/>
      <c r="APM4" s="230"/>
      <c r="APN4" s="230"/>
      <c r="APO4" s="230"/>
      <c r="APP4" s="230"/>
      <c r="APQ4" s="230"/>
      <c r="APR4" s="230"/>
      <c r="APS4" s="230"/>
      <c r="APT4" s="230"/>
      <c r="APU4" s="230"/>
      <c r="APV4" s="230"/>
      <c r="APW4" s="230"/>
      <c r="APX4" s="230"/>
      <c r="APY4" s="230"/>
      <c r="APZ4" s="230"/>
      <c r="AQA4" s="230"/>
      <c r="AQB4" s="230"/>
      <c r="AQC4" s="230"/>
      <c r="AQD4" s="230"/>
      <c r="AQE4" s="230"/>
      <c r="AQF4" s="230"/>
      <c r="AQG4" s="230"/>
      <c r="AQH4" s="230"/>
      <c r="AQI4" s="230"/>
      <c r="AQJ4" s="230"/>
      <c r="AQK4" s="230"/>
      <c r="AQL4" s="230"/>
      <c r="AQM4" s="230"/>
      <c r="AQN4" s="230"/>
      <c r="AQO4" s="230"/>
      <c r="AQP4" s="230"/>
      <c r="AQQ4" s="230"/>
      <c r="AQR4" s="230"/>
      <c r="AQS4" s="230"/>
      <c r="AQT4" s="230"/>
      <c r="AQU4" s="230"/>
      <c r="AQV4" s="230"/>
      <c r="AQW4" s="230"/>
      <c r="AQX4" s="230"/>
      <c r="AQY4" s="230"/>
      <c r="AQZ4" s="230"/>
      <c r="ARA4" s="230"/>
      <c r="ARB4" s="230"/>
      <c r="ARC4" s="230"/>
      <c r="ARD4" s="230"/>
      <c r="ARE4" s="230"/>
      <c r="ARF4" s="230"/>
      <c r="ARG4" s="230"/>
      <c r="ARH4" s="230"/>
      <c r="ARI4" s="230"/>
      <c r="ARJ4" s="230"/>
      <c r="ARK4" s="230"/>
      <c r="ARL4" s="230"/>
      <c r="ARM4" s="230"/>
      <c r="ARN4" s="230"/>
      <c r="ARO4" s="230"/>
      <c r="ARP4" s="230"/>
      <c r="ARQ4" s="230"/>
      <c r="ARR4" s="230"/>
      <c r="ARS4" s="230"/>
      <c r="ART4" s="230"/>
      <c r="ARU4" s="230"/>
      <c r="ARV4" s="230"/>
      <c r="ARW4" s="230"/>
      <c r="ARX4" s="230"/>
      <c r="ARY4" s="230"/>
      <c r="ARZ4" s="230"/>
      <c r="ASA4" s="230"/>
      <c r="ASB4" s="230"/>
      <c r="ASC4" s="230"/>
      <c r="ASD4" s="230"/>
      <c r="ASE4" s="230"/>
      <c r="ASF4" s="230"/>
      <c r="ASG4" s="230"/>
      <c r="ASH4" s="230"/>
      <c r="ASI4" s="230"/>
      <c r="ASJ4" s="230"/>
      <c r="ASK4" s="230"/>
      <c r="ASL4" s="230"/>
      <c r="ASM4" s="230"/>
      <c r="ASN4" s="230"/>
      <c r="ASO4" s="230"/>
      <c r="ASP4" s="230"/>
      <c r="ASQ4" s="230"/>
      <c r="ASR4" s="230"/>
      <c r="ASS4" s="230"/>
      <c r="AST4" s="230"/>
      <c r="ASU4" s="230"/>
      <c r="ASV4" s="230"/>
      <c r="ASW4" s="230"/>
      <c r="ASX4" s="230"/>
      <c r="ASY4" s="230"/>
      <c r="ASZ4" s="230"/>
      <c r="ATA4" s="230"/>
      <c r="ATB4" s="230"/>
      <c r="ATC4" s="230"/>
      <c r="ATD4" s="230"/>
      <c r="ATE4" s="230"/>
      <c r="ATF4" s="230"/>
      <c r="ATG4" s="230"/>
      <c r="ATH4" s="230"/>
      <c r="ATI4" s="230"/>
      <c r="ATJ4" s="230"/>
      <c r="ATK4" s="230"/>
      <c r="ATL4" s="230"/>
      <c r="ATM4" s="230"/>
      <c r="ATN4" s="230"/>
      <c r="ATO4" s="230"/>
      <c r="ATP4" s="230"/>
      <c r="ATQ4" s="230"/>
      <c r="ATR4" s="230"/>
      <c r="ATS4" s="230"/>
      <c r="ATT4" s="230"/>
      <c r="ATU4" s="230"/>
      <c r="ATV4" s="230"/>
      <c r="ATW4" s="230"/>
      <c r="ATX4" s="230"/>
      <c r="ATY4" s="230"/>
      <c r="ATZ4" s="230"/>
      <c r="AUA4" s="230"/>
      <c r="AUB4" s="230"/>
      <c r="AUC4" s="230"/>
      <c r="AUD4" s="230"/>
      <c r="AUE4" s="230"/>
      <c r="AUF4" s="230"/>
      <c r="AUG4" s="230"/>
      <c r="AUH4" s="230"/>
      <c r="AUI4" s="230"/>
      <c r="AUJ4" s="230"/>
      <c r="AUK4" s="230"/>
      <c r="AUL4" s="230"/>
      <c r="AUM4" s="230"/>
      <c r="AUN4" s="230"/>
      <c r="AUO4" s="230"/>
      <c r="AUP4" s="230"/>
      <c r="AUQ4" s="230"/>
      <c r="AUR4" s="230"/>
      <c r="AUS4" s="230"/>
      <c r="AUT4" s="230"/>
      <c r="AUU4" s="230"/>
      <c r="AUV4" s="230"/>
      <c r="AUW4" s="230"/>
      <c r="AUX4" s="230"/>
      <c r="AUY4" s="230"/>
      <c r="AUZ4" s="230"/>
      <c r="AVA4" s="230"/>
      <c r="AVB4" s="230"/>
      <c r="AVC4" s="230"/>
      <c r="AVD4" s="230"/>
      <c r="AVE4" s="230"/>
      <c r="AVF4" s="230"/>
      <c r="AVG4" s="230"/>
      <c r="AVH4" s="230"/>
      <c r="AVI4" s="230"/>
      <c r="AVJ4" s="230"/>
      <c r="AVK4" s="230"/>
      <c r="AVL4" s="230"/>
      <c r="AVM4" s="230"/>
      <c r="AVN4" s="230"/>
      <c r="AVO4" s="230"/>
      <c r="AVP4" s="230"/>
      <c r="AVQ4" s="230"/>
      <c r="AVR4" s="230"/>
      <c r="AVS4" s="230"/>
      <c r="AVT4" s="230"/>
      <c r="AVU4" s="230"/>
      <c r="AVV4" s="230"/>
      <c r="AVW4" s="230"/>
      <c r="AVX4" s="230"/>
      <c r="AVY4" s="230"/>
      <c r="AVZ4" s="230"/>
      <c r="AWA4" s="230"/>
      <c r="AWB4" s="230"/>
      <c r="AWC4" s="230"/>
      <c r="AWD4" s="230"/>
      <c r="AWE4" s="230"/>
      <c r="AWF4" s="230"/>
      <c r="AWG4" s="230"/>
      <c r="AWH4" s="230"/>
      <c r="AWI4" s="230"/>
      <c r="AWJ4" s="230"/>
      <c r="AWK4" s="230"/>
      <c r="AWL4" s="230"/>
      <c r="AWM4" s="230"/>
      <c r="AWN4" s="230"/>
      <c r="AWO4" s="230"/>
      <c r="AWP4" s="230"/>
      <c r="AWQ4" s="230"/>
      <c r="AWR4" s="230"/>
      <c r="AWS4" s="230"/>
      <c r="AWT4" s="230"/>
      <c r="AWU4" s="230"/>
      <c r="AWV4" s="230"/>
      <c r="AWW4" s="230"/>
      <c r="AWX4" s="230"/>
      <c r="AWY4" s="230"/>
      <c r="AWZ4" s="230"/>
      <c r="AXA4" s="230"/>
      <c r="AXB4" s="230"/>
      <c r="AXC4" s="230"/>
      <c r="AXD4" s="230"/>
      <c r="AXE4" s="230"/>
      <c r="AXF4" s="230"/>
      <c r="AXG4" s="230"/>
      <c r="AXH4" s="230"/>
      <c r="AXI4" s="230"/>
      <c r="AXJ4" s="230"/>
      <c r="AXK4" s="230"/>
      <c r="AXL4" s="230"/>
      <c r="AXM4" s="230"/>
      <c r="AXN4" s="230"/>
      <c r="AXO4" s="230"/>
      <c r="AXP4" s="230"/>
      <c r="AXQ4" s="230"/>
      <c r="AXR4" s="230"/>
      <c r="AXS4" s="230"/>
      <c r="AXT4" s="230"/>
      <c r="AXU4" s="230"/>
      <c r="AXV4" s="230"/>
      <c r="AXW4" s="230"/>
      <c r="AXX4" s="230"/>
      <c r="AXY4" s="230"/>
      <c r="AXZ4" s="230"/>
      <c r="AYA4" s="230"/>
      <c r="AYB4" s="230"/>
      <c r="AYC4" s="230"/>
      <c r="AYD4" s="230"/>
      <c r="AYE4" s="230"/>
      <c r="AYF4" s="230"/>
      <c r="AYG4" s="230"/>
      <c r="AYH4" s="230"/>
      <c r="AYI4" s="230"/>
      <c r="AYJ4" s="230"/>
      <c r="AYK4" s="230"/>
      <c r="AYL4" s="230"/>
      <c r="AYM4" s="230"/>
      <c r="AYN4" s="230"/>
      <c r="AYO4" s="230"/>
      <c r="AYP4" s="230"/>
      <c r="AYQ4" s="230"/>
      <c r="AYR4" s="230"/>
      <c r="AYS4" s="230"/>
      <c r="AYT4" s="230"/>
      <c r="AYU4" s="230"/>
      <c r="AYV4" s="230"/>
      <c r="AYW4" s="230"/>
      <c r="AYX4" s="230"/>
      <c r="AYY4" s="230"/>
      <c r="AYZ4" s="230"/>
      <c r="AZA4" s="230"/>
      <c r="AZB4" s="230"/>
      <c r="AZC4" s="230"/>
      <c r="AZD4" s="230"/>
      <c r="AZE4" s="230"/>
      <c r="AZF4" s="230"/>
      <c r="AZG4" s="230"/>
      <c r="AZH4" s="230"/>
      <c r="AZI4" s="230"/>
      <c r="AZJ4" s="230"/>
      <c r="AZK4" s="230"/>
      <c r="AZL4" s="230"/>
      <c r="AZM4" s="230"/>
      <c r="AZN4" s="230"/>
      <c r="AZO4" s="230"/>
      <c r="AZP4" s="230"/>
      <c r="AZQ4" s="230"/>
      <c r="AZR4" s="230"/>
      <c r="AZS4" s="230"/>
      <c r="AZT4" s="230"/>
      <c r="AZU4" s="230"/>
      <c r="AZV4" s="230"/>
      <c r="AZW4" s="230"/>
      <c r="AZX4" s="230"/>
      <c r="AZY4" s="230"/>
      <c r="AZZ4" s="230"/>
      <c r="BAA4" s="230"/>
      <c r="BAB4" s="230"/>
      <c r="BAC4" s="230"/>
      <c r="BAD4" s="230"/>
      <c r="BAE4" s="230"/>
      <c r="BAF4" s="230"/>
      <c r="BAG4" s="230"/>
      <c r="BAH4" s="230"/>
      <c r="BAI4" s="230"/>
      <c r="BAJ4" s="230"/>
      <c r="BAK4" s="230"/>
      <c r="BAL4" s="230"/>
      <c r="BAM4" s="230"/>
      <c r="BAN4" s="230"/>
      <c r="BAO4" s="230"/>
      <c r="BAP4" s="230"/>
      <c r="BAQ4" s="230"/>
      <c r="BAR4" s="230"/>
      <c r="BAS4" s="230"/>
      <c r="BAT4" s="230"/>
      <c r="BAU4" s="230"/>
      <c r="BAV4" s="230"/>
      <c r="BAW4" s="230"/>
      <c r="BAX4" s="230"/>
      <c r="BAY4" s="230"/>
      <c r="BAZ4" s="230"/>
      <c r="BBA4" s="230"/>
      <c r="BBB4" s="230"/>
      <c r="BBC4" s="230"/>
      <c r="BBD4" s="230"/>
      <c r="BBE4" s="230"/>
      <c r="BBF4" s="230"/>
      <c r="BBG4" s="230"/>
      <c r="BBH4" s="230"/>
      <c r="BBI4" s="230"/>
      <c r="BBJ4" s="230"/>
      <c r="BBK4" s="230"/>
      <c r="BBL4" s="230"/>
      <c r="BBM4" s="230"/>
      <c r="BBN4" s="230"/>
      <c r="BBO4" s="230"/>
      <c r="BBP4" s="230"/>
      <c r="BBQ4" s="230"/>
      <c r="BBR4" s="230"/>
      <c r="BBS4" s="230"/>
      <c r="BBT4" s="230"/>
      <c r="BBU4" s="230"/>
      <c r="BBV4" s="230"/>
      <c r="BBW4" s="230"/>
      <c r="BBX4" s="230"/>
      <c r="BBY4" s="230"/>
      <c r="BBZ4" s="230"/>
      <c r="BCA4" s="230"/>
      <c r="BCB4" s="230"/>
      <c r="BCC4" s="230"/>
      <c r="BCD4" s="230"/>
      <c r="BCE4" s="230"/>
      <c r="BCF4" s="230"/>
      <c r="BCG4" s="230"/>
      <c r="BCH4" s="230"/>
      <c r="BCI4" s="230"/>
      <c r="BCJ4" s="230"/>
      <c r="BCK4" s="230"/>
      <c r="BCL4" s="230"/>
      <c r="BCM4" s="230"/>
      <c r="BCN4" s="230"/>
      <c r="BCO4" s="230"/>
      <c r="BCP4" s="230"/>
      <c r="BCQ4" s="230"/>
      <c r="BCR4" s="230"/>
      <c r="BCS4" s="230"/>
      <c r="BCT4" s="230"/>
      <c r="BCU4" s="230"/>
      <c r="BCV4" s="230"/>
      <c r="BCW4" s="230"/>
      <c r="BCX4" s="230"/>
      <c r="BCY4" s="230"/>
      <c r="BCZ4" s="230"/>
      <c r="BDA4" s="230"/>
      <c r="BDB4" s="230"/>
      <c r="BDC4" s="230"/>
      <c r="BDD4" s="230"/>
      <c r="BDE4" s="230"/>
      <c r="BDF4" s="230"/>
      <c r="BDG4" s="230"/>
      <c r="BDH4" s="230"/>
      <c r="BDI4" s="230"/>
      <c r="BDJ4" s="230"/>
      <c r="BDK4" s="230"/>
      <c r="BDL4" s="230"/>
      <c r="BDM4" s="230"/>
      <c r="BDN4" s="230"/>
      <c r="BDO4" s="230"/>
      <c r="BDP4" s="230"/>
      <c r="BDQ4" s="230"/>
      <c r="BDR4" s="230"/>
      <c r="BDS4" s="230"/>
      <c r="BDT4" s="230"/>
      <c r="BDU4" s="230"/>
      <c r="BDV4" s="230"/>
      <c r="BDW4" s="230"/>
      <c r="BDX4" s="230"/>
      <c r="BDY4" s="230"/>
      <c r="BDZ4" s="230"/>
      <c r="BEA4" s="230"/>
      <c r="BEB4" s="230"/>
      <c r="BEC4" s="230"/>
      <c r="BED4" s="230"/>
      <c r="BEE4" s="230"/>
      <c r="BEF4" s="230"/>
      <c r="BEG4" s="230"/>
      <c r="BEH4" s="230"/>
      <c r="BEI4" s="230"/>
      <c r="BEJ4" s="230"/>
      <c r="BEK4" s="230"/>
      <c r="BEL4" s="230"/>
      <c r="BEM4" s="230"/>
      <c r="BEN4" s="230"/>
      <c r="BEO4" s="230"/>
      <c r="BEP4" s="230"/>
      <c r="BEQ4" s="230"/>
      <c r="BER4" s="230"/>
      <c r="BES4" s="230"/>
      <c r="BET4" s="230"/>
      <c r="BEU4" s="230"/>
      <c r="BEV4" s="230"/>
      <c r="BEW4" s="230"/>
      <c r="BEX4" s="230"/>
      <c r="BEY4" s="230"/>
      <c r="BEZ4" s="230"/>
      <c r="BFA4" s="230"/>
      <c r="BFB4" s="230"/>
      <c r="BFC4" s="230"/>
      <c r="BFD4" s="230"/>
      <c r="BFE4" s="230"/>
      <c r="BFF4" s="230"/>
      <c r="BFG4" s="230"/>
      <c r="BFH4" s="230"/>
      <c r="BFI4" s="230"/>
      <c r="BFJ4" s="230"/>
      <c r="BFK4" s="230"/>
      <c r="BFL4" s="230"/>
      <c r="BFM4" s="230"/>
      <c r="BFN4" s="230"/>
      <c r="BFO4" s="230"/>
      <c r="BFP4" s="230"/>
      <c r="BFQ4" s="230"/>
      <c r="BFR4" s="230"/>
      <c r="BFS4" s="230"/>
      <c r="BFT4" s="230"/>
      <c r="BFU4" s="230"/>
      <c r="BFV4" s="230"/>
      <c r="BFW4" s="230"/>
      <c r="BFX4" s="230"/>
      <c r="BFY4" s="230"/>
      <c r="BFZ4" s="230"/>
      <c r="BGA4" s="230"/>
      <c r="BGB4" s="230"/>
      <c r="BGC4" s="230"/>
      <c r="BGD4" s="230"/>
      <c r="BGE4" s="230"/>
      <c r="BGF4" s="230"/>
      <c r="BGG4" s="230"/>
      <c r="BGH4" s="230"/>
      <c r="BGI4" s="230"/>
      <c r="BGJ4" s="230"/>
      <c r="BGK4" s="230"/>
      <c r="BGL4" s="230"/>
      <c r="BGM4" s="230"/>
      <c r="BGN4" s="230"/>
      <c r="BGO4" s="230"/>
      <c r="BGP4" s="230"/>
      <c r="BGQ4" s="230"/>
      <c r="BGR4" s="230"/>
      <c r="BGS4" s="230"/>
      <c r="BGT4" s="230"/>
      <c r="BGU4" s="230"/>
      <c r="BGV4" s="230"/>
      <c r="BGW4" s="230"/>
      <c r="BGX4" s="230"/>
      <c r="BGY4" s="230"/>
      <c r="BGZ4" s="230"/>
      <c r="BHA4" s="230"/>
      <c r="BHB4" s="230"/>
      <c r="BHC4" s="230"/>
      <c r="BHD4" s="230"/>
      <c r="BHE4" s="230"/>
      <c r="BHF4" s="230"/>
      <c r="BHG4" s="230"/>
      <c r="BHH4" s="230"/>
      <c r="BHI4" s="230"/>
      <c r="BHJ4" s="230"/>
      <c r="BHK4" s="230"/>
      <c r="BHL4" s="230"/>
      <c r="BHM4" s="230"/>
      <c r="BHN4" s="230"/>
      <c r="BHO4" s="230"/>
      <c r="BHP4" s="230"/>
      <c r="BHQ4" s="230"/>
      <c r="BHR4" s="230"/>
      <c r="BHS4" s="230"/>
      <c r="BHT4" s="230"/>
      <c r="BHU4" s="230"/>
      <c r="BHV4" s="230"/>
      <c r="BHW4" s="230"/>
      <c r="BHX4" s="230"/>
      <c r="BHY4" s="230"/>
      <c r="BHZ4" s="230"/>
      <c r="BIA4" s="230"/>
      <c r="BIB4" s="230"/>
      <c r="BIC4" s="230"/>
      <c r="BID4" s="230"/>
      <c r="BIE4" s="230"/>
      <c r="BIF4" s="230"/>
      <c r="BIG4" s="230"/>
      <c r="BIH4" s="230"/>
      <c r="BII4" s="230"/>
      <c r="BIJ4" s="230"/>
      <c r="BIK4" s="230"/>
      <c r="BIL4" s="230"/>
      <c r="BIM4" s="230"/>
      <c r="BIN4" s="230"/>
      <c r="BIO4" s="230"/>
      <c r="BIP4" s="230"/>
      <c r="BIQ4" s="230"/>
      <c r="BIR4" s="230"/>
      <c r="BIS4" s="230"/>
      <c r="BIT4" s="230"/>
      <c r="BIU4" s="230"/>
      <c r="BIV4" s="230"/>
      <c r="BIW4" s="230"/>
      <c r="BIX4" s="230"/>
      <c r="BIY4" s="230"/>
      <c r="BIZ4" s="230"/>
      <c r="BJA4" s="230"/>
      <c r="BJB4" s="230"/>
      <c r="BJC4" s="230"/>
      <c r="BJD4" s="230"/>
      <c r="BJE4" s="230"/>
      <c r="BJF4" s="230"/>
      <c r="BJG4" s="230"/>
      <c r="BJH4" s="230"/>
      <c r="BJI4" s="230"/>
      <c r="BJJ4" s="230"/>
      <c r="BJK4" s="230"/>
      <c r="BJL4" s="230"/>
      <c r="BJM4" s="230"/>
      <c r="BJN4" s="230"/>
      <c r="BJO4" s="230"/>
      <c r="BJP4" s="230"/>
      <c r="BJQ4" s="230"/>
      <c r="BJR4" s="230"/>
      <c r="BJS4" s="230"/>
      <c r="BJT4" s="230"/>
      <c r="BJU4" s="230"/>
      <c r="BJV4" s="230"/>
      <c r="BJW4" s="230"/>
      <c r="BJX4" s="230"/>
      <c r="BJY4" s="230"/>
      <c r="BJZ4" s="230"/>
      <c r="BKA4" s="230"/>
      <c r="BKB4" s="230"/>
      <c r="BKC4" s="230"/>
      <c r="BKD4" s="230"/>
      <c r="BKE4" s="230"/>
      <c r="BKF4" s="230"/>
      <c r="BKG4" s="230"/>
      <c r="BKH4" s="230"/>
      <c r="BKI4" s="230"/>
      <c r="BKJ4" s="230"/>
      <c r="BKK4" s="230"/>
      <c r="BKL4" s="230"/>
      <c r="BKM4" s="230"/>
      <c r="BKN4" s="230"/>
      <c r="BKO4" s="230"/>
      <c r="BKP4" s="230"/>
      <c r="BKQ4" s="230"/>
      <c r="BKR4" s="230"/>
      <c r="BKS4" s="230"/>
      <c r="BKT4" s="230"/>
      <c r="BKU4" s="230"/>
      <c r="BKV4" s="230"/>
      <c r="BKW4" s="230"/>
      <c r="BKX4" s="230"/>
      <c r="BKY4" s="230"/>
      <c r="BKZ4" s="230"/>
      <c r="BLA4" s="230"/>
      <c r="BLB4" s="230"/>
      <c r="BLC4" s="230"/>
      <c r="BLD4" s="230"/>
      <c r="BLE4" s="230"/>
      <c r="BLF4" s="230"/>
      <c r="BLG4" s="230"/>
      <c r="BLH4" s="230"/>
      <c r="BLI4" s="230"/>
      <c r="BLJ4" s="230"/>
      <c r="BLK4" s="230"/>
      <c r="BLL4" s="230"/>
      <c r="BLM4" s="230"/>
      <c r="BLN4" s="230"/>
      <c r="BLO4" s="230"/>
      <c r="BLP4" s="230"/>
      <c r="BLQ4" s="230"/>
      <c r="BLR4" s="230"/>
      <c r="BLS4" s="230"/>
      <c r="BLT4" s="230"/>
      <c r="BLU4" s="230"/>
      <c r="BLV4" s="230"/>
      <c r="BLW4" s="230"/>
      <c r="BLX4" s="230"/>
      <c r="BLY4" s="230"/>
      <c r="BLZ4" s="230"/>
      <c r="BMA4" s="230"/>
      <c r="BMB4" s="230"/>
      <c r="BMC4" s="230"/>
      <c r="BMD4" s="230"/>
      <c r="BME4" s="230"/>
      <c r="BMF4" s="230"/>
      <c r="BMG4" s="230"/>
      <c r="BMH4" s="230"/>
      <c r="BMI4" s="230"/>
      <c r="BMJ4" s="230"/>
      <c r="BMK4" s="230"/>
      <c r="BML4" s="230"/>
      <c r="BMM4" s="230"/>
      <c r="BMN4" s="230"/>
      <c r="BMO4" s="230"/>
      <c r="BMP4" s="230"/>
      <c r="BMQ4" s="230"/>
      <c r="BMR4" s="230"/>
      <c r="BMS4" s="230"/>
      <c r="BMT4" s="230"/>
      <c r="BMU4" s="230"/>
      <c r="BMV4" s="230"/>
      <c r="BMW4" s="230"/>
      <c r="BMX4" s="230"/>
      <c r="BMY4" s="230"/>
      <c r="BMZ4" s="230"/>
      <c r="BNA4" s="230"/>
      <c r="BNB4" s="230"/>
      <c r="BNC4" s="230"/>
      <c r="BND4" s="230"/>
      <c r="BNE4" s="230"/>
      <c r="BNF4" s="230"/>
      <c r="BNG4" s="230"/>
      <c r="BNH4" s="230"/>
      <c r="BNI4" s="230"/>
      <c r="BNJ4" s="230"/>
      <c r="BNK4" s="230"/>
      <c r="BNL4" s="230"/>
      <c r="BNM4" s="230"/>
      <c r="BNN4" s="230"/>
      <c r="BNO4" s="230"/>
      <c r="BNP4" s="230"/>
      <c r="BNQ4" s="230"/>
      <c r="BNR4" s="230"/>
      <c r="BNS4" s="230"/>
      <c r="BNT4" s="230"/>
      <c r="BNU4" s="230"/>
      <c r="BNV4" s="230"/>
      <c r="BNW4" s="230"/>
      <c r="BNX4" s="230"/>
      <c r="BNY4" s="230"/>
      <c r="BNZ4" s="230"/>
      <c r="BOA4" s="230"/>
      <c r="BOB4" s="230"/>
      <c r="BOC4" s="230"/>
      <c r="BOD4" s="230"/>
      <c r="BOE4" s="230"/>
      <c r="BOF4" s="230"/>
      <c r="BOG4" s="230"/>
      <c r="BOH4" s="230"/>
      <c r="BOI4" s="230"/>
      <c r="BOJ4" s="230"/>
      <c r="BOK4" s="230"/>
      <c r="BOL4" s="230"/>
      <c r="BOM4" s="230"/>
      <c r="BON4" s="230"/>
      <c r="BOO4" s="230"/>
      <c r="BOP4" s="230"/>
      <c r="BOQ4" s="230"/>
      <c r="BOR4" s="230"/>
      <c r="BOS4" s="230"/>
      <c r="BOT4" s="230"/>
      <c r="BOU4" s="230"/>
      <c r="BOV4" s="230"/>
      <c r="BOW4" s="230"/>
      <c r="BOX4" s="230"/>
      <c r="BOY4" s="230"/>
      <c r="BOZ4" s="230"/>
      <c r="BPA4" s="230"/>
      <c r="BPB4" s="230"/>
      <c r="BPC4" s="230"/>
      <c r="BPD4" s="230"/>
      <c r="BPE4" s="230"/>
      <c r="BPF4" s="230"/>
      <c r="BPG4" s="230"/>
      <c r="BPH4" s="230"/>
      <c r="BPI4" s="230"/>
      <c r="BPJ4" s="230"/>
      <c r="BPK4" s="230"/>
      <c r="BPL4" s="230"/>
      <c r="BPM4" s="230"/>
      <c r="BPN4" s="230"/>
      <c r="BPO4" s="230"/>
      <c r="BPP4" s="230"/>
      <c r="BPQ4" s="230"/>
      <c r="BPR4" s="230"/>
      <c r="BPS4" s="230"/>
      <c r="BPT4" s="230"/>
      <c r="BPU4" s="230"/>
      <c r="BPV4" s="230"/>
      <c r="BPW4" s="230"/>
      <c r="BPX4" s="230"/>
      <c r="BPY4" s="230"/>
      <c r="BPZ4" s="230"/>
      <c r="BQA4" s="230"/>
      <c r="BQB4" s="230"/>
      <c r="BQC4" s="230"/>
      <c r="BQD4" s="230"/>
      <c r="BQE4" s="230"/>
      <c r="BQF4" s="230"/>
      <c r="BQG4" s="230"/>
      <c r="BQH4" s="230"/>
      <c r="BQI4" s="230"/>
      <c r="BQJ4" s="230"/>
      <c r="BQK4" s="230"/>
      <c r="BQL4" s="230"/>
      <c r="BQM4" s="230"/>
      <c r="BQN4" s="230"/>
      <c r="BQO4" s="230"/>
      <c r="BQP4" s="230"/>
      <c r="BQQ4" s="230"/>
      <c r="BQR4" s="230"/>
      <c r="BQS4" s="230"/>
      <c r="BQT4" s="230"/>
      <c r="BQU4" s="230"/>
      <c r="BQV4" s="230"/>
      <c r="BQW4" s="230"/>
      <c r="BQX4" s="230"/>
      <c r="BQY4" s="230"/>
      <c r="BQZ4" s="230"/>
      <c r="BRA4" s="230"/>
      <c r="BRB4" s="230"/>
      <c r="BRC4" s="230"/>
      <c r="BRD4" s="230"/>
      <c r="BRE4" s="230"/>
      <c r="BRF4" s="230"/>
      <c r="BRG4" s="230"/>
      <c r="BRH4" s="230"/>
      <c r="BRI4" s="230"/>
      <c r="BRJ4" s="230"/>
      <c r="BRK4" s="230"/>
      <c r="BRL4" s="230"/>
      <c r="BRM4" s="230"/>
      <c r="BRN4" s="230"/>
      <c r="BRO4" s="230"/>
      <c r="BRP4" s="230"/>
      <c r="BRQ4" s="230"/>
      <c r="BRR4" s="230"/>
      <c r="BRS4" s="230"/>
      <c r="BRT4" s="230"/>
      <c r="BRU4" s="230"/>
      <c r="BRV4" s="230"/>
      <c r="BRW4" s="230"/>
      <c r="BRX4" s="230"/>
      <c r="BRY4" s="230"/>
      <c r="BRZ4" s="230"/>
      <c r="BSA4" s="230"/>
      <c r="BSB4" s="230"/>
      <c r="BSC4" s="230"/>
      <c r="BSD4" s="230"/>
      <c r="BSE4" s="230"/>
      <c r="BSF4" s="230"/>
      <c r="BSG4" s="230"/>
      <c r="BSH4" s="230"/>
      <c r="BSI4" s="230"/>
      <c r="BSJ4" s="230"/>
      <c r="BSK4" s="230"/>
      <c r="BSL4" s="230"/>
      <c r="BSM4" s="230"/>
      <c r="BSN4" s="230"/>
      <c r="BSO4" s="230"/>
      <c r="BSP4" s="230"/>
      <c r="BSQ4" s="230"/>
      <c r="BSR4" s="230"/>
      <c r="BSS4" s="230"/>
      <c r="BST4" s="230"/>
      <c r="BSU4" s="230"/>
      <c r="BSV4" s="230"/>
      <c r="BSW4" s="230"/>
      <c r="BSX4" s="230"/>
      <c r="BSY4" s="230"/>
      <c r="BSZ4" s="230"/>
      <c r="BTA4" s="230"/>
      <c r="BTB4" s="230"/>
      <c r="BTC4" s="230"/>
      <c r="BTD4" s="230"/>
      <c r="BTE4" s="230"/>
      <c r="BTF4" s="230"/>
      <c r="BTG4" s="230"/>
      <c r="BTH4" s="230"/>
      <c r="BTI4" s="230"/>
      <c r="BTJ4" s="230"/>
      <c r="BTK4" s="230"/>
      <c r="BTL4" s="230"/>
      <c r="BTM4" s="230"/>
      <c r="BTN4" s="230"/>
      <c r="BTO4" s="230"/>
      <c r="BTP4" s="230"/>
      <c r="BTQ4" s="230"/>
      <c r="BTR4" s="230"/>
      <c r="BTS4" s="230"/>
      <c r="BTT4" s="230"/>
      <c r="BTU4" s="230"/>
      <c r="BTV4" s="230"/>
      <c r="BTW4" s="230"/>
      <c r="BTX4" s="230"/>
      <c r="BTY4" s="230"/>
      <c r="BTZ4" s="230"/>
      <c r="BUA4" s="230"/>
      <c r="BUB4" s="230"/>
      <c r="BUC4" s="230"/>
      <c r="BUD4" s="230"/>
      <c r="BUE4" s="230"/>
      <c r="BUF4" s="230"/>
      <c r="BUG4" s="230"/>
      <c r="BUH4" s="230"/>
      <c r="BUI4" s="230"/>
      <c r="BUJ4" s="230"/>
      <c r="BUK4" s="230"/>
      <c r="BUL4" s="230"/>
      <c r="BUM4" s="230"/>
      <c r="BUN4" s="230"/>
      <c r="BUO4" s="230"/>
      <c r="BUP4" s="230"/>
      <c r="BUQ4" s="230"/>
      <c r="BUR4" s="230"/>
      <c r="BUS4" s="230"/>
      <c r="BUT4" s="230"/>
      <c r="BUU4" s="230"/>
      <c r="BUV4" s="230"/>
      <c r="BUW4" s="230"/>
      <c r="BUX4" s="230"/>
      <c r="BUY4" s="230"/>
      <c r="BUZ4" s="230"/>
      <c r="BVA4" s="230"/>
      <c r="BVB4" s="230"/>
      <c r="BVC4" s="230"/>
      <c r="BVD4" s="230"/>
      <c r="BVE4" s="230"/>
      <c r="BVF4" s="230"/>
      <c r="BVG4" s="230"/>
      <c r="BVH4" s="230"/>
      <c r="BVI4" s="230"/>
      <c r="BVJ4" s="230"/>
      <c r="BVK4" s="230"/>
      <c r="BVL4" s="230"/>
      <c r="BVM4" s="230"/>
      <c r="BVN4" s="230"/>
      <c r="BVO4" s="230"/>
      <c r="BVP4" s="230"/>
      <c r="BVQ4" s="230"/>
      <c r="BVR4" s="230"/>
      <c r="BVS4" s="230"/>
      <c r="BVT4" s="230"/>
      <c r="BVU4" s="230"/>
      <c r="BVV4" s="230"/>
      <c r="BVW4" s="230"/>
      <c r="BVX4" s="230"/>
      <c r="BVY4" s="230"/>
      <c r="BVZ4" s="230"/>
      <c r="BWA4" s="230"/>
      <c r="BWB4" s="230"/>
      <c r="BWC4" s="230"/>
      <c r="BWD4" s="230"/>
      <c r="BWE4" s="230"/>
      <c r="BWF4" s="230"/>
      <c r="BWG4" s="230"/>
      <c r="BWH4" s="230"/>
      <c r="BWI4" s="230"/>
      <c r="BWJ4" s="230"/>
      <c r="BWK4" s="230"/>
      <c r="BWL4" s="230"/>
      <c r="BWM4" s="230"/>
      <c r="BWN4" s="230"/>
      <c r="BWO4" s="230"/>
      <c r="BWP4" s="230"/>
      <c r="BWQ4" s="230"/>
      <c r="BWR4" s="230"/>
      <c r="BWS4" s="230"/>
      <c r="BWT4" s="230"/>
      <c r="BWU4" s="230"/>
      <c r="BWV4" s="230"/>
      <c r="BWW4" s="230"/>
      <c r="BWX4" s="230"/>
      <c r="BWY4" s="230"/>
      <c r="BWZ4" s="230"/>
      <c r="BXA4" s="230"/>
      <c r="BXB4" s="230"/>
      <c r="BXC4" s="230"/>
      <c r="BXD4" s="230"/>
      <c r="BXE4" s="230"/>
      <c r="BXF4" s="230"/>
      <c r="BXG4" s="230"/>
      <c r="BXH4" s="230"/>
      <c r="BXI4" s="230"/>
      <c r="BXJ4" s="230"/>
      <c r="BXK4" s="230"/>
      <c r="BXL4" s="230"/>
      <c r="BXM4" s="230"/>
      <c r="BXN4" s="230"/>
      <c r="BXO4" s="230"/>
      <c r="BXP4" s="230"/>
      <c r="BXQ4" s="230"/>
      <c r="BXR4" s="230"/>
      <c r="BXS4" s="230"/>
      <c r="BXT4" s="230"/>
      <c r="BXU4" s="230"/>
      <c r="BXV4" s="230"/>
      <c r="BXW4" s="230"/>
      <c r="BXX4" s="230"/>
      <c r="BXY4" s="230"/>
      <c r="BXZ4" s="230"/>
      <c r="BYA4" s="230"/>
      <c r="BYB4" s="230"/>
      <c r="BYC4" s="230"/>
      <c r="BYD4" s="230"/>
      <c r="BYE4" s="230"/>
      <c r="BYF4" s="230"/>
      <c r="BYG4" s="230"/>
      <c r="BYH4" s="230"/>
      <c r="BYI4" s="230"/>
      <c r="BYJ4" s="230"/>
      <c r="BYK4" s="230"/>
      <c r="BYL4" s="230"/>
      <c r="BYM4" s="230"/>
      <c r="BYN4" s="230"/>
      <c r="BYO4" s="230"/>
      <c r="BYP4" s="230"/>
      <c r="BYQ4" s="230"/>
      <c r="BYR4" s="230"/>
      <c r="BYS4" s="230"/>
      <c r="BYT4" s="230"/>
      <c r="BYU4" s="230"/>
      <c r="BYV4" s="230"/>
      <c r="BYW4" s="230"/>
      <c r="BYX4" s="230"/>
      <c r="BYY4" s="230"/>
      <c r="BYZ4" s="230"/>
      <c r="BZA4" s="230"/>
      <c r="BZB4" s="230"/>
      <c r="BZC4" s="230"/>
      <c r="BZD4" s="230"/>
      <c r="BZE4" s="230"/>
      <c r="BZF4" s="230"/>
      <c r="BZG4" s="230"/>
      <c r="BZH4" s="230"/>
      <c r="BZI4" s="230"/>
      <c r="BZJ4" s="230"/>
      <c r="BZK4" s="230"/>
      <c r="BZL4" s="230"/>
      <c r="BZM4" s="230"/>
      <c r="BZN4" s="230"/>
      <c r="BZO4" s="230"/>
      <c r="BZP4" s="230"/>
      <c r="BZQ4" s="230"/>
      <c r="BZR4" s="230"/>
      <c r="BZS4" s="230"/>
      <c r="BZT4" s="230"/>
      <c r="BZU4" s="230"/>
      <c r="BZV4" s="230"/>
      <c r="BZW4" s="230"/>
      <c r="BZX4" s="230"/>
      <c r="BZY4" s="230"/>
      <c r="BZZ4" s="230"/>
      <c r="CAA4" s="230"/>
      <c r="CAB4" s="230"/>
      <c r="CAC4" s="230"/>
      <c r="CAD4" s="230"/>
      <c r="CAE4" s="230"/>
      <c r="CAF4" s="230"/>
      <c r="CAG4" s="230"/>
      <c r="CAH4" s="230"/>
      <c r="CAI4" s="230"/>
      <c r="CAJ4" s="230"/>
      <c r="CAK4" s="230"/>
      <c r="CAL4" s="230"/>
      <c r="CAM4" s="230"/>
      <c r="CAN4" s="230"/>
      <c r="CAO4" s="230"/>
      <c r="CAP4" s="230"/>
      <c r="CAQ4" s="230"/>
      <c r="CAR4" s="230"/>
      <c r="CAS4" s="230"/>
      <c r="CAT4" s="230"/>
      <c r="CAU4" s="230"/>
      <c r="CAV4" s="230"/>
      <c r="CAW4" s="230"/>
      <c r="CAX4" s="230"/>
      <c r="CAY4" s="230"/>
      <c r="CAZ4" s="230"/>
      <c r="CBA4" s="230"/>
      <c r="CBB4" s="230"/>
      <c r="CBC4" s="230"/>
      <c r="CBD4" s="230"/>
      <c r="CBE4" s="230"/>
      <c r="CBF4" s="230"/>
      <c r="CBG4" s="230"/>
      <c r="CBH4" s="230"/>
      <c r="CBI4" s="230"/>
      <c r="CBJ4" s="230"/>
      <c r="CBK4" s="230"/>
      <c r="CBL4" s="230"/>
      <c r="CBM4" s="230"/>
      <c r="CBN4" s="230"/>
      <c r="CBO4" s="230"/>
      <c r="CBP4" s="230"/>
      <c r="CBQ4" s="230"/>
      <c r="CBR4" s="230"/>
      <c r="CBS4" s="230"/>
      <c r="CBT4" s="230"/>
      <c r="CBU4" s="230"/>
      <c r="CBV4" s="230"/>
      <c r="CBW4" s="230"/>
      <c r="CBX4" s="230"/>
      <c r="CBY4" s="230"/>
      <c r="CBZ4" s="230"/>
      <c r="CCA4" s="230"/>
      <c r="CCB4" s="230"/>
      <c r="CCC4" s="230"/>
      <c r="CCD4" s="230"/>
      <c r="CCE4" s="230"/>
      <c r="CCF4" s="230"/>
      <c r="CCG4" s="230"/>
      <c r="CCH4" s="230"/>
      <c r="CCI4" s="230"/>
      <c r="CCJ4" s="230"/>
      <c r="CCK4" s="230"/>
      <c r="CCL4" s="230"/>
      <c r="CCM4" s="230"/>
      <c r="CCN4" s="230"/>
      <c r="CCO4" s="230"/>
      <c r="CCP4" s="230"/>
      <c r="CCQ4" s="230"/>
      <c r="CCR4" s="230"/>
      <c r="CCS4" s="230"/>
      <c r="CCT4" s="230"/>
      <c r="CCU4" s="230"/>
      <c r="CCV4" s="230"/>
      <c r="CCW4" s="230"/>
      <c r="CCX4" s="230"/>
      <c r="CCY4" s="230"/>
      <c r="CCZ4" s="230"/>
      <c r="CDA4" s="230"/>
      <c r="CDB4" s="230"/>
      <c r="CDC4" s="230"/>
      <c r="CDD4" s="230"/>
      <c r="CDE4" s="230"/>
      <c r="CDF4" s="230"/>
      <c r="CDG4" s="230"/>
      <c r="CDH4" s="230"/>
      <c r="CDI4" s="230"/>
      <c r="CDJ4" s="230"/>
      <c r="CDK4" s="230"/>
      <c r="CDL4" s="230"/>
      <c r="CDM4" s="230"/>
      <c r="CDN4" s="230"/>
      <c r="CDO4" s="230"/>
      <c r="CDP4" s="230"/>
      <c r="CDQ4" s="230"/>
      <c r="CDR4" s="230"/>
      <c r="CDS4" s="230"/>
      <c r="CDT4" s="230"/>
      <c r="CDU4" s="230"/>
      <c r="CDV4" s="230"/>
      <c r="CDW4" s="230"/>
      <c r="CDX4" s="230"/>
      <c r="CDY4" s="230"/>
      <c r="CDZ4" s="230"/>
      <c r="CEA4" s="230"/>
      <c r="CEB4" s="230"/>
      <c r="CEC4" s="230"/>
      <c r="CED4" s="230"/>
      <c r="CEE4" s="230"/>
      <c r="CEF4" s="230"/>
      <c r="CEG4" s="230"/>
      <c r="CEH4" s="230"/>
      <c r="CEI4" s="230"/>
      <c r="CEJ4" s="230"/>
      <c r="CEK4" s="230"/>
      <c r="CEL4" s="230"/>
      <c r="CEM4" s="230"/>
      <c r="CEN4" s="230"/>
      <c r="CEO4" s="230"/>
      <c r="CEP4" s="230"/>
      <c r="CEQ4" s="230"/>
      <c r="CER4" s="230"/>
      <c r="CES4" s="230"/>
      <c r="CET4" s="230"/>
      <c r="CEU4" s="230"/>
      <c r="CEV4" s="230"/>
      <c r="CEW4" s="230"/>
      <c r="CEX4" s="230"/>
      <c r="CEY4" s="230"/>
      <c r="CEZ4" s="230"/>
      <c r="CFA4" s="230"/>
      <c r="CFB4" s="230"/>
      <c r="CFC4" s="230"/>
      <c r="CFD4" s="230"/>
      <c r="CFE4" s="230"/>
      <c r="CFF4" s="230"/>
      <c r="CFG4" s="230"/>
      <c r="CFH4" s="230"/>
      <c r="CFI4" s="230"/>
      <c r="CFJ4" s="230"/>
      <c r="CFK4" s="230"/>
      <c r="CFL4" s="230"/>
      <c r="CFM4" s="230"/>
      <c r="CFN4" s="230"/>
      <c r="CFO4" s="230"/>
      <c r="CFP4" s="230"/>
      <c r="CFQ4" s="230"/>
      <c r="CFR4" s="230"/>
      <c r="CFS4" s="230"/>
      <c r="CFT4" s="230"/>
      <c r="CFU4" s="230"/>
      <c r="CFV4" s="230"/>
      <c r="CFW4" s="230"/>
      <c r="CFX4" s="230"/>
      <c r="CFY4" s="230"/>
      <c r="CFZ4" s="230"/>
      <c r="CGA4" s="230"/>
      <c r="CGB4" s="230"/>
      <c r="CGC4" s="230"/>
      <c r="CGD4" s="230"/>
      <c r="CGE4" s="230"/>
      <c r="CGF4" s="230"/>
      <c r="CGG4" s="230"/>
      <c r="CGH4" s="230"/>
      <c r="CGI4" s="230"/>
      <c r="CGJ4" s="230"/>
      <c r="CGK4" s="230"/>
      <c r="CGL4" s="230"/>
      <c r="CGM4" s="230"/>
      <c r="CGN4" s="230"/>
      <c r="CGO4" s="230"/>
      <c r="CGP4" s="230"/>
      <c r="CGQ4" s="230"/>
      <c r="CGR4" s="230"/>
      <c r="CGS4" s="230"/>
      <c r="CGT4" s="230"/>
      <c r="CGU4" s="230"/>
      <c r="CGV4" s="230"/>
      <c r="CGW4" s="230"/>
      <c r="CGX4" s="230"/>
      <c r="CGY4" s="230"/>
      <c r="CGZ4" s="230"/>
      <c r="CHA4" s="230"/>
      <c r="CHB4" s="230"/>
      <c r="CHC4" s="230"/>
      <c r="CHD4" s="230"/>
      <c r="CHE4" s="230"/>
      <c r="CHF4" s="230"/>
      <c r="CHG4" s="230"/>
      <c r="CHH4" s="230"/>
      <c r="CHI4" s="230"/>
      <c r="CHJ4" s="230"/>
      <c r="CHK4" s="230"/>
      <c r="CHL4" s="230"/>
      <c r="CHM4" s="230"/>
      <c r="CHN4" s="230"/>
      <c r="CHO4" s="230"/>
      <c r="CHP4" s="230"/>
      <c r="CHQ4" s="230"/>
      <c r="CHR4" s="230"/>
      <c r="CHS4" s="230"/>
      <c r="CHT4" s="230"/>
      <c r="CHU4" s="230"/>
      <c r="CHV4" s="230"/>
      <c r="CHW4" s="230"/>
      <c r="CHX4" s="230"/>
      <c r="CHY4" s="230"/>
      <c r="CHZ4" s="230"/>
      <c r="CIA4" s="230"/>
      <c r="CIB4" s="230"/>
      <c r="CIC4" s="230"/>
      <c r="CID4" s="230"/>
      <c r="CIE4" s="230"/>
      <c r="CIF4" s="230"/>
      <c r="CIG4" s="230"/>
      <c r="CIH4" s="230"/>
      <c r="CII4" s="230"/>
      <c r="CIJ4" s="230"/>
      <c r="CIK4" s="230"/>
      <c r="CIL4" s="230"/>
      <c r="CIM4" s="230"/>
      <c r="CIN4" s="230"/>
      <c r="CIO4" s="230"/>
      <c r="CIP4" s="230"/>
      <c r="CIQ4" s="230"/>
      <c r="CIR4" s="230"/>
      <c r="CIS4" s="230"/>
      <c r="CIT4" s="230"/>
      <c r="CIU4" s="230"/>
      <c r="CIV4" s="230"/>
      <c r="CIW4" s="230"/>
      <c r="CIX4" s="230"/>
      <c r="CIY4" s="230"/>
      <c r="CIZ4" s="230"/>
      <c r="CJA4" s="230"/>
      <c r="CJB4" s="230"/>
      <c r="CJC4" s="230"/>
      <c r="CJD4" s="230"/>
      <c r="CJE4" s="230"/>
      <c r="CJF4" s="230"/>
      <c r="CJG4" s="230"/>
      <c r="CJH4" s="230"/>
      <c r="CJI4" s="230"/>
      <c r="CJJ4" s="230"/>
      <c r="CJK4" s="230"/>
      <c r="CJL4" s="230"/>
      <c r="CJM4" s="230"/>
      <c r="CJN4" s="230"/>
      <c r="CJO4" s="230"/>
      <c r="CJP4" s="230"/>
      <c r="CJQ4" s="230"/>
      <c r="CJR4" s="230"/>
      <c r="CJS4" s="230"/>
      <c r="CJT4" s="230"/>
      <c r="CJU4" s="230"/>
      <c r="CJV4" s="230"/>
      <c r="CJW4" s="230"/>
      <c r="CJX4" s="230"/>
      <c r="CJY4" s="230"/>
      <c r="CJZ4" s="230"/>
      <c r="CKA4" s="230"/>
      <c r="CKB4" s="230"/>
      <c r="CKC4" s="230"/>
      <c r="CKD4" s="230"/>
      <c r="CKE4" s="230"/>
      <c r="CKF4" s="230"/>
      <c r="CKG4" s="230"/>
      <c r="CKH4" s="230"/>
      <c r="CKI4" s="230"/>
      <c r="CKJ4" s="230"/>
      <c r="CKK4" s="230"/>
      <c r="CKL4" s="230"/>
      <c r="CKM4" s="230"/>
      <c r="CKN4" s="230"/>
      <c r="CKO4" s="230"/>
      <c r="CKP4" s="230"/>
      <c r="CKQ4" s="230"/>
      <c r="CKR4" s="230"/>
      <c r="CKS4" s="230"/>
      <c r="CKT4" s="230"/>
      <c r="CKU4" s="230"/>
      <c r="CKV4" s="230"/>
      <c r="CKW4" s="230"/>
      <c r="CKX4" s="230"/>
      <c r="CKY4" s="230"/>
      <c r="CKZ4" s="230"/>
      <c r="CLA4" s="230"/>
      <c r="CLB4" s="230"/>
      <c r="CLC4" s="230"/>
      <c r="CLD4" s="230"/>
      <c r="CLE4" s="230"/>
      <c r="CLF4" s="230"/>
      <c r="CLG4" s="230"/>
      <c r="CLH4" s="230"/>
      <c r="CLI4" s="230"/>
      <c r="CLJ4" s="230"/>
      <c r="CLK4" s="230"/>
      <c r="CLL4" s="230"/>
      <c r="CLM4" s="230"/>
      <c r="CLN4" s="230"/>
      <c r="CLO4" s="230"/>
      <c r="CLP4" s="230"/>
      <c r="CLQ4" s="230"/>
      <c r="CLR4" s="230"/>
      <c r="CLS4" s="230"/>
      <c r="CLT4" s="230"/>
      <c r="CLU4" s="230"/>
      <c r="CLV4" s="230"/>
      <c r="CLW4" s="230"/>
      <c r="CLX4" s="230"/>
      <c r="CLY4" s="230"/>
      <c r="CLZ4" s="230"/>
      <c r="CMA4" s="230"/>
      <c r="CMB4" s="230"/>
      <c r="CMC4" s="230"/>
      <c r="CMD4" s="230"/>
      <c r="CME4" s="230"/>
      <c r="CMF4" s="230"/>
      <c r="CMG4" s="230"/>
      <c r="CMH4" s="230"/>
      <c r="CMI4" s="230"/>
      <c r="CMJ4" s="230"/>
      <c r="CMK4" s="230"/>
      <c r="CML4" s="230"/>
      <c r="CMM4" s="230"/>
      <c r="CMN4" s="230"/>
      <c r="CMO4" s="230"/>
      <c r="CMP4" s="230"/>
      <c r="CMQ4" s="230"/>
      <c r="CMR4" s="230"/>
      <c r="CMS4" s="230"/>
      <c r="CMT4" s="230"/>
      <c r="CMU4" s="230"/>
      <c r="CMV4" s="230"/>
      <c r="CMW4" s="230"/>
      <c r="CMX4" s="230"/>
      <c r="CMY4" s="230"/>
      <c r="CMZ4" s="230"/>
      <c r="CNA4" s="230"/>
      <c r="CNB4" s="230"/>
      <c r="CNC4" s="230"/>
      <c r="CND4" s="230"/>
      <c r="CNE4" s="230"/>
      <c r="CNF4" s="230"/>
      <c r="CNG4" s="230"/>
      <c r="CNH4" s="230"/>
      <c r="CNI4" s="230"/>
      <c r="CNJ4" s="230"/>
      <c r="CNK4" s="230"/>
      <c r="CNL4" s="230"/>
      <c r="CNM4" s="230"/>
      <c r="CNN4" s="230"/>
      <c r="CNO4" s="230"/>
      <c r="CNP4" s="230"/>
      <c r="CNQ4" s="230"/>
      <c r="CNR4" s="230"/>
      <c r="CNS4" s="230"/>
      <c r="CNT4" s="230"/>
      <c r="CNU4" s="230"/>
      <c r="CNV4" s="230"/>
      <c r="CNW4" s="230"/>
      <c r="CNX4" s="230"/>
      <c r="CNY4" s="230"/>
      <c r="CNZ4" s="230"/>
      <c r="COA4" s="230"/>
      <c r="COB4" s="230"/>
      <c r="COC4" s="230"/>
      <c r="COD4" s="230"/>
      <c r="COE4" s="230"/>
      <c r="COF4" s="230"/>
      <c r="COG4" s="230"/>
      <c r="COH4" s="230"/>
      <c r="COI4" s="230"/>
      <c r="COJ4" s="230"/>
      <c r="COK4" s="230"/>
      <c r="COL4" s="230"/>
      <c r="COM4" s="230"/>
      <c r="CON4" s="230"/>
      <c r="COO4" s="230"/>
      <c r="COP4" s="230"/>
      <c r="COQ4" s="230"/>
      <c r="COR4" s="230"/>
      <c r="COS4" s="230"/>
      <c r="COT4" s="230"/>
      <c r="COU4" s="230"/>
      <c r="COV4" s="230"/>
      <c r="COW4" s="230"/>
      <c r="COX4" s="230"/>
      <c r="COY4" s="230"/>
      <c r="COZ4" s="230"/>
      <c r="CPA4" s="230"/>
      <c r="CPB4" s="230"/>
      <c r="CPC4" s="230"/>
      <c r="CPD4" s="230"/>
      <c r="CPE4" s="230"/>
      <c r="CPF4" s="230"/>
      <c r="CPG4" s="230"/>
      <c r="CPH4" s="230"/>
      <c r="CPI4" s="230"/>
      <c r="CPJ4" s="230"/>
      <c r="CPK4" s="230"/>
      <c r="CPL4" s="230"/>
      <c r="CPM4" s="230"/>
      <c r="CPN4" s="230"/>
      <c r="CPO4" s="230"/>
      <c r="CPP4" s="230"/>
      <c r="CPQ4" s="230"/>
      <c r="CPR4" s="230"/>
      <c r="CPS4" s="230"/>
      <c r="CPT4" s="230"/>
      <c r="CPU4" s="230"/>
      <c r="CPV4" s="230"/>
      <c r="CPW4" s="230"/>
      <c r="CPX4" s="230"/>
      <c r="CPY4" s="230"/>
      <c r="CPZ4" s="230"/>
      <c r="CQA4" s="230"/>
      <c r="CQB4" s="230"/>
      <c r="CQC4" s="230"/>
      <c r="CQD4" s="230"/>
      <c r="CQE4" s="230"/>
      <c r="CQF4" s="230"/>
      <c r="CQG4" s="230"/>
      <c r="CQH4" s="230"/>
      <c r="CQI4" s="230"/>
      <c r="CQJ4" s="230"/>
      <c r="CQK4" s="230"/>
      <c r="CQL4" s="230"/>
      <c r="CQM4" s="230"/>
      <c r="CQN4" s="230"/>
      <c r="CQO4" s="230"/>
      <c r="CQP4" s="230"/>
      <c r="CQQ4" s="230"/>
      <c r="CQR4" s="230"/>
      <c r="CQS4" s="230"/>
      <c r="CQT4" s="230"/>
      <c r="CQU4" s="230"/>
      <c r="CQV4" s="230"/>
      <c r="CQW4" s="230"/>
      <c r="CQX4" s="230"/>
      <c r="CQY4" s="230"/>
      <c r="CQZ4" s="230"/>
      <c r="CRA4" s="230"/>
      <c r="CRB4" s="230"/>
      <c r="CRC4" s="230"/>
      <c r="CRD4" s="230"/>
      <c r="CRE4" s="230"/>
      <c r="CRF4" s="230"/>
      <c r="CRG4" s="230"/>
      <c r="CRH4" s="230"/>
      <c r="CRI4" s="230"/>
      <c r="CRJ4" s="230"/>
      <c r="CRK4" s="230"/>
      <c r="CRL4" s="230"/>
      <c r="CRM4" s="230"/>
      <c r="CRN4" s="230"/>
      <c r="CRO4" s="230"/>
      <c r="CRP4" s="230"/>
      <c r="CRQ4" s="230"/>
      <c r="CRR4" s="230"/>
      <c r="CRS4" s="230"/>
      <c r="CRT4" s="230"/>
      <c r="CRU4" s="230"/>
      <c r="CRV4" s="230"/>
      <c r="CRW4" s="230"/>
      <c r="CRX4" s="230"/>
      <c r="CRY4" s="230"/>
      <c r="CRZ4" s="230"/>
      <c r="CSA4" s="230"/>
      <c r="CSB4" s="230"/>
      <c r="CSC4" s="230"/>
      <c r="CSD4" s="230"/>
      <c r="CSE4" s="230"/>
      <c r="CSF4" s="230"/>
      <c r="CSG4" s="230"/>
      <c r="CSH4" s="230"/>
      <c r="CSI4" s="230"/>
      <c r="CSJ4" s="230"/>
      <c r="CSK4" s="230"/>
      <c r="CSL4" s="230"/>
      <c r="CSM4" s="230"/>
      <c r="CSN4" s="230"/>
      <c r="CSO4" s="230"/>
      <c r="CSP4" s="230"/>
      <c r="CSQ4" s="230"/>
      <c r="CSR4" s="230"/>
      <c r="CSS4" s="230"/>
      <c r="CST4" s="230"/>
      <c r="CSU4" s="230"/>
      <c r="CSV4" s="230"/>
      <c r="CSW4" s="230"/>
      <c r="CSX4" s="230"/>
      <c r="CSY4" s="230"/>
      <c r="CSZ4" s="230"/>
      <c r="CTA4" s="230"/>
      <c r="CTB4" s="230"/>
      <c r="CTC4" s="230"/>
      <c r="CTD4" s="230"/>
      <c r="CTE4" s="230"/>
      <c r="CTF4" s="230"/>
      <c r="CTG4" s="230"/>
      <c r="CTH4" s="230"/>
      <c r="CTI4" s="230"/>
      <c r="CTJ4" s="230"/>
      <c r="CTK4" s="230"/>
      <c r="CTL4" s="230"/>
      <c r="CTM4" s="230"/>
      <c r="CTN4" s="230"/>
      <c r="CTO4" s="230"/>
      <c r="CTP4" s="230"/>
      <c r="CTQ4" s="230"/>
      <c r="CTR4" s="230"/>
      <c r="CTS4" s="230"/>
      <c r="CTT4" s="230"/>
      <c r="CTU4" s="230"/>
      <c r="CTV4" s="230"/>
      <c r="CTW4" s="230"/>
      <c r="CTX4" s="230"/>
      <c r="CTY4" s="230"/>
      <c r="CTZ4" s="230"/>
      <c r="CUA4" s="230"/>
      <c r="CUB4" s="230"/>
      <c r="CUC4" s="230"/>
      <c r="CUD4" s="230"/>
      <c r="CUE4" s="230"/>
      <c r="CUF4" s="230"/>
      <c r="CUG4" s="230"/>
      <c r="CUH4" s="230"/>
      <c r="CUI4" s="230"/>
      <c r="CUJ4" s="230"/>
      <c r="CUK4" s="230"/>
      <c r="CUL4" s="230"/>
      <c r="CUM4" s="230"/>
      <c r="CUN4" s="230"/>
      <c r="CUO4" s="230"/>
      <c r="CUP4" s="230"/>
      <c r="CUQ4" s="230"/>
      <c r="CUR4" s="230"/>
      <c r="CUS4" s="230"/>
      <c r="CUT4" s="230"/>
      <c r="CUU4" s="230"/>
      <c r="CUV4" s="230"/>
      <c r="CUW4" s="230"/>
      <c r="CUX4" s="230"/>
      <c r="CUY4" s="230"/>
      <c r="CUZ4" s="230"/>
      <c r="CVA4" s="230"/>
      <c r="CVB4" s="230"/>
      <c r="CVC4" s="230"/>
      <c r="CVD4" s="230"/>
      <c r="CVE4" s="230"/>
      <c r="CVF4" s="230"/>
      <c r="CVG4" s="230"/>
      <c r="CVH4" s="230"/>
      <c r="CVI4" s="230"/>
      <c r="CVJ4" s="230"/>
      <c r="CVK4" s="230"/>
      <c r="CVL4" s="230"/>
      <c r="CVM4" s="230"/>
      <c r="CVN4" s="230"/>
      <c r="CVO4" s="230"/>
      <c r="CVP4" s="230"/>
      <c r="CVQ4" s="230"/>
      <c r="CVR4" s="230"/>
      <c r="CVS4" s="230"/>
      <c r="CVT4" s="230"/>
      <c r="CVU4" s="230"/>
      <c r="CVV4" s="230"/>
      <c r="CVW4" s="230"/>
      <c r="CVX4" s="230"/>
      <c r="CVY4" s="230"/>
      <c r="CVZ4" s="230"/>
      <c r="CWA4" s="230"/>
      <c r="CWB4" s="230"/>
      <c r="CWC4" s="230"/>
      <c r="CWD4" s="230"/>
      <c r="CWE4" s="230"/>
      <c r="CWF4" s="230"/>
      <c r="CWG4" s="230"/>
      <c r="CWH4" s="230"/>
      <c r="CWI4" s="230"/>
      <c r="CWJ4" s="230"/>
      <c r="CWK4" s="230"/>
      <c r="CWL4" s="230"/>
      <c r="CWM4" s="230"/>
      <c r="CWN4" s="230"/>
      <c r="CWO4" s="230"/>
      <c r="CWP4" s="230"/>
      <c r="CWQ4" s="230"/>
      <c r="CWR4" s="230"/>
      <c r="CWS4" s="230"/>
      <c r="CWT4" s="230"/>
      <c r="CWU4" s="230"/>
      <c r="CWV4" s="230"/>
      <c r="CWW4" s="230"/>
      <c r="CWX4" s="230"/>
      <c r="CWY4" s="230"/>
      <c r="CWZ4" s="230"/>
      <c r="CXA4" s="230"/>
      <c r="CXB4" s="230"/>
      <c r="CXC4" s="230"/>
      <c r="CXD4" s="230"/>
      <c r="CXE4" s="230"/>
      <c r="CXF4" s="230"/>
      <c r="CXG4" s="230"/>
      <c r="CXH4" s="230"/>
      <c r="CXI4" s="230"/>
      <c r="CXJ4" s="230"/>
      <c r="CXK4" s="230"/>
      <c r="CXL4" s="230"/>
      <c r="CXM4" s="230"/>
      <c r="CXN4" s="230"/>
      <c r="CXO4" s="230"/>
      <c r="CXP4" s="230"/>
      <c r="CXQ4" s="230"/>
      <c r="CXR4" s="230"/>
      <c r="CXS4" s="230"/>
      <c r="CXT4" s="230"/>
      <c r="CXU4" s="230"/>
      <c r="CXV4" s="230"/>
      <c r="CXW4" s="230"/>
      <c r="CXX4" s="230"/>
      <c r="CXY4" s="230"/>
      <c r="CXZ4" s="230"/>
      <c r="CYA4" s="230"/>
      <c r="CYB4" s="230"/>
      <c r="CYC4" s="230"/>
      <c r="CYD4" s="230"/>
      <c r="CYE4" s="230"/>
      <c r="CYF4" s="230"/>
      <c r="CYG4" s="230"/>
      <c r="CYH4" s="230"/>
      <c r="CYI4" s="230"/>
      <c r="CYJ4" s="230"/>
      <c r="CYK4" s="230"/>
      <c r="CYL4" s="230"/>
      <c r="CYM4" s="230"/>
      <c r="CYN4" s="230"/>
      <c r="CYO4" s="230"/>
      <c r="CYP4" s="230"/>
      <c r="CYQ4" s="230"/>
      <c r="CYR4" s="230"/>
      <c r="CYS4" s="230"/>
      <c r="CYT4" s="230"/>
      <c r="CYU4" s="230"/>
      <c r="CYV4" s="230"/>
      <c r="CYW4" s="230"/>
      <c r="CYX4" s="230"/>
      <c r="CYY4" s="230"/>
      <c r="CYZ4" s="230"/>
      <c r="CZA4" s="230"/>
      <c r="CZB4" s="230"/>
      <c r="CZC4" s="230"/>
      <c r="CZD4" s="230"/>
      <c r="CZE4" s="230"/>
      <c r="CZF4" s="230"/>
      <c r="CZG4" s="230"/>
      <c r="CZH4" s="230"/>
      <c r="CZI4" s="230"/>
      <c r="CZJ4" s="230"/>
      <c r="CZK4" s="230"/>
      <c r="CZL4" s="230"/>
      <c r="CZM4" s="230"/>
      <c r="CZN4" s="230"/>
      <c r="CZO4" s="230"/>
      <c r="CZP4" s="230"/>
      <c r="CZQ4" s="230"/>
      <c r="CZR4" s="230"/>
      <c r="CZS4" s="230"/>
      <c r="CZT4" s="230"/>
      <c r="CZU4" s="230"/>
      <c r="CZV4" s="230"/>
      <c r="CZW4" s="230"/>
      <c r="CZX4" s="230"/>
      <c r="CZY4" s="230"/>
      <c r="CZZ4" s="230"/>
      <c r="DAA4" s="230"/>
      <c r="DAB4" s="230"/>
      <c r="DAC4" s="230"/>
      <c r="DAD4" s="230"/>
      <c r="DAE4" s="230"/>
      <c r="DAF4" s="230"/>
      <c r="DAG4" s="230"/>
      <c r="DAH4" s="230"/>
      <c r="DAI4" s="230"/>
      <c r="DAJ4" s="230"/>
      <c r="DAK4" s="230"/>
      <c r="DAL4" s="230"/>
      <c r="DAM4" s="230"/>
      <c r="DAN4" s="230"/>
      <c r="DAO4" s="230"/>
      <c r="DAP4" s="230"/>
      <c r="DAQ4" s="230"/>
      <c r="DAR4" s="230"/>
      <c r="DAS4" s="230"/>
      <c r="DAT4" s="230"/>
      <c r="DAU4" s="230"/>
      <c r="DAV4" s="230"/>
      <c r="DAW4" s="230"/>
      <c r="DAX4" s="230"/>
      <c r="DAY4" s="230"/>
      <c r="DAZ4" s="230"/>
      <c r="DBA4" s="230"/>
      <c r="DBB4" s="230"/>
      <c r="DBC4" s="230"/>
      <c r="DBD4" s="230"/>
      <c r="DBE4" s="230"/>
      <c r="DBF4" s="230"/>
      <c r="DBG4" s="230"/>
      <c r="DBH4" s="230"/>
      <c r="DBI4" s="230"/>
      <c r="DBJ4" s="230"/>
      <c r="DBK4" s="230"/>
      <c r="DBL4" s="230"/>
      <c r="DBM4" s="230"/>
      <c r="DBN4" s="230"/>
      <c r="DBO4" s="230"/>
      <c r="DBP4" s="230"/>
      <c r="DBQ4" s="230"/>
      <c r="DBR4" s="230"/>
      <c r="DBS4" s="230"/>
      <c r="DBT4" s="230"/>
      <c r="DBU4" s="230"/>
      <c r="DBV4" s="230"/>
      <c r="DBW4" s="230"/>
      <c r="DBX4" s="230"/>
      <c r="DBY4" s="230"/>
      <c r="DBZ4" s="230"/>
      <c r="DCA4" s="230"/>
      <c r="DCB4" s="230"/>
      <c r="DCC4" s="230"/>
      <c r="DCD4" s="230"/>
      <c r="DCE4" s="230"/>
      <c r="DCF4" s="230"/>
      <c r="DCG4" s="230"/>
      <c r="DCH4" s="230"/>
      <c r="DCI4" s="230"/>
      <c r="DCJ4" s="230"/>
      <c r="DCK4" s="230"/>
      <c r="DCL4" s="230"/>
      <c r="DCM4" s="230"/>
      <c r="DCN4" s="230"/>
      <c r="DCO4" s="230"/>
      <c r="DCP4" s="230"/>
      <c r="DCQ4" s="230"/>
      <c r="DCR4" s="230"/>
      <c r="DCS4" s="230"/>
      <c r="DCT4" s="230"/>
      <c r="DCU4" s="230"/>
      <c r="DCV4" s="230"/>
      <c r="DCW4" s="230"/>
      <c r="DCX4" s="230"/>
      <c r="DCY4" s="230"/>
      <c r="DCZ4" s="230"/>
      <c r="DDA4" s="230"/>
      <c r="DDB4" s="230"/>
      <c r="DDC4" s="230"/>
      <c r="DDD4" s="230"/>
      <c r="DDE4" s="230"/>
      <c r="DDF4" s="230"/>
      <c r="DDG4" s="230"/>
      <c r="DDH4" s="230"/>
      <c r="DDI4" s="230"/>
      <c r="DDJ4" s="230"/>
      <c r="DDK4" s="230"/>
      <c r="DDL4" s="230"/>
      <c r="DDM4" s="230"/>
      <c r="DDN4" s="230"/>
      <c r="DDO4" s="230"/>
      <c r="DDP4" s="230"/>
      <c r="DDQ4" s="230"/>
      <c r="DDR4" s="230"/>
      <c r="DDS4" s="230"/>
      <c r="DDT4" s="230"/>
      <c r="DDU4" s="230"/>
      <c r="DDV4" s="230"/>
      <c r="DDW4" s="230"/>
      <c r="DDX4" s="230"/>
      <c r="DDY4" s="230"/>
      <c r="DDZ4" s="230"/>
      <c r="DEA4" s="230"/>
      <c r="DEB4" s="230"/>
      <c r="DEC4" s="230"/>
      <c r="DED4" s="230"/>
      <c r="DEE4" s="230"/>
      <c r="DEF4" s="230"/>
      <c r="DEG4" s="230"/>
      <c r="DEH4" s="230"/>
      <c r="DEI4" s="230"/>
      <c r="DEJ4" s="230"/>
      <c r="DEK4" s="230"/>
      <c r="DEL4" s="230"/>
      <c r="DEM4" s="230"/>
      <c r="DEN4" s="230"/>
      <c r="DEO4" s="230"/>
      <c r="DEP4" s="230"/>
      <c r="DEQ4" s="230"/>
      <c r="DER4" s="230"/>
      <c r="DES4" s="230"/>
      <c r="DET4" s="230"/>
      <c r="DEU4" s="230"/>
      <c r="DEV4" s="230"/>
      <c r="DEW4" s="230"/>
      <c r="DEX4" s="230"/>
      <c r="DEY4" s="230"/>
      <c r="DEZ4" s="230"/>
      <c r="DFA4" s="230"/>
      <c r="DFB4" s="230"/>
      <c r="DFC4" s="230"/>
      <c r="DFD4" s="230"/>
      <c r="DFE4" s="230"/>
      <c r="DFF4" s="230"/>
      <c r="DFG4" s="230"/>
      <c r="DFH4" s="230"/>
      <c r="DFI4" s="230"/>
      <c r="DFJ4" s="230"/>
      <c r="DFK4" s="230"/>
      <c r="DFL4" s="230"/>
      <c r="DFM4" s="230"/>
      <c r="DFN4" s="230"/>
      <c r="DFO4" s="230"/>
      <c r="DFP4" s="230"/>
      <c r="DFQ4" s="230"/>
      <c r="DFR4" s="230"/>
      <c r="DFS4" s="230"/>
      <c r="DFT4" s="230"/>
      <c r="DFU4" s="230"/>
      <c r="DFV4" s="230"/>
      <c r="DFW4" s="230"/>
      <c r="DFX4" s="230"/>
      <c r="DFY4" s="230"/>
      <c r="DFZ4" s="230"/>
      <c r="DGA4" s="230"/>
      <c r="DGB4" s="230"/>
      <c r="DGC4" s="230"/>
      <c r="DGD4" s="230"/>
      <c r="DGE4" s="230"/>
      <c r="DGF4" s="230"/>
      <c r="DGG4" s="230"/>
      <c r="DGH4" s="230"/>
      <c r="DGI4" s="230"/>
      <c r="DGJ4" s="230"/>
      <c r="DGK4" s="230"/>
      <c r="DGL4" s="230"/>
      <c r="DGM4" s="230"/>
      <c r="DGN4" s="230"/>
      <c r="DGO4" s="230"/>
      <c r="DGP4" s="230"/>
      <c r="DGQ4" s="230"/>
      <c r="DGR4" s="230"/>
      <c r="DGS4" s="230"/>
      <c r="DGT4" s="230"/>
      <c r="DGU4" s="230"/>
      <c r="DGV4" s="230"/>
      <c r="DGW4" s="230"/>
      <c r="DGX4" s="230"/>
      <c r="DGY4" s="230"/>
      <c r="DGZ4" s="230"/>
      <c r="DHA4" s="230"/>
      <c r="DHB4" s="230"/>
      <c r="DHC4" s="230"/>
      <c r="DHD4" s="230"/>
      <c r="DHE4" s="230"/>
      <c r="DHF4" s="230"/>
      <c r="DHG4" s="230"/>
      <c r="DHH4" s="230"/>
      <c r="DHI4" s="230"/>
      <c r="DHJ4" s="230"/>
      <c r="DHK4" s="230"/>
      <c r="DHL4" s="230"/>
      <c r="DHM4" s="230"/>
      <c r="DHN4" s="230"/>
      <c r="DHO4" s="230"/>
      <c r="DHP4" s="230"/>
      <c r="DHQ4" s="230"/>
      <c r="DHR4" s="230"/>
      <c r="DHS4" s="230"/>
      <c r="DHT4" s="230"/>
      <c r="DHU4" s="230"/>
      <c r="DHV4" s="230"/>
      <c r="DHW4" s="230"/>
      <c r="DHX4" s="230"/>
      <c r="DHY4" s="230"/>
      <c r="DHZ4" s="230"/>
      <c r="DIA4" s="230"/>
      <c r="DIB4" s="230"/>
      <c r="DIC4" s="230"/>
      <c r="DID4" s="230"/>
      <c r="DIE4" s="230"/>
      <c r="DIF4" s="230"/>
      <c r="DIG4" s="230"/>
      <c r="DIH4" s="230"/>
      <c r="DII4" s="230"/>
      <c r="DIJ4" s="230"/>
      <c r="DIK4" s="230"/>
      <c r="DIL4" s="230"/>
      <c r="DIM4" s="230"/>
      <c r="DIN4" s="230"/>
      <c r="DIO4" s="230"/>
      <c r="DIP4" s="230"/>
      <c r="DIQ4" s="230"/>
      <c r="DIR4" s="230"/>
      <c r="DIS4" s="230"/>
      <c r="DIT4" s="230"/>
      <c r="DIU4" s="230"/>
      <c r="DIV4" s="230"/>
      <c r="DIW4" s="230"/>
      <c r="DIX4" s="230"/>
      <c r="DIY4" s="230"/>
      <c r="DIZ4" s="230"/>
      <c r="DJA4" s="230"/>
      <c r="DJB4" s="230"/>
      <c r="DJC4" s="230"/>
      <c r="DJD4" s="230"/>
      <c r="DJE4" s="230"/>
      <c r="DJF4" s="230"/>
      <c r="DJG4" s="230"/>
      <c r="DJH4" s="230"/>
      <c r="DJI4" s="230"/>
      <c r="DJJ4" s="230"/>
      <c r="DJK4" s="230"/>
      <c r="DJL4" s="230"/>
      <c r="DJM4" s="230"/>
      <c r="DJN4" s="230"/>
      <c r="DJO4" s="230"/>
      <c r="DJP4" s="230"/>
      <c r="DJQ4" s="230"/>
      <c r="DJR4" s="230"/>
      <c r="DJS4" s="230"/>
      <c r="DJT4" s="230"/>
      <c r="DJU4" s="230"/>
      <c r="DJV4" s="230"/>
      <c r="DJW4" s="230"/>
      <c r="DJX4" s="230"/>
      <c r="DJY4" s="230"/>
      <c r="DJZ4" s="230"/>
      <c r="DKA4" s="230"/>
      <c r="DKB4" s="230"/>
      <c r="DKC4" s="230"/>
      <c r="DKD4" s="230"/>
      <c r="DKE4" s="230"/>
      <c r="DKF4" s="230"/>
      <c r="DKG4" s="230"/>
      <c r="DKH4" s="230"/>
      <c r="DKI4" s="230"/>
      <c r="DKJ4" s="230"/>
      <c r="DKK4" s="230"/>
      <c r="DKL4" s="230"/>
      <c r="DKM4" s="230"/>
      <c r="DKN4" s="230"/>
      <c r="DKO4" s="230"/>
      <c r="DKP4" s="230"/>
      <c r="DKQ4" s="230"/>
      <c r="DKR4" s="230"/>
      <c r="DKS4" s="230"/>
      <c r="DKT4" s="230"/>
      <c r="DKU4" s="230"/>
      <c r="DKV4" s="230"/>
      <c r="DKW4" s="230"/>
      <c r="DKX4" s="230"/>
      <c r="DKY4" s="230"/>
      <c r="DKZ4" s="230"/>
      <c r="DLA4" s="230"/>
      <c r="DLB4" s="230"/>
      <c r="DLC4" s="230"/>
      <c r="DLD4" s="230"/>
      <c r="DLE4" s="230"/>
      <c r="DLF4" s="230"/>
      <c r="DLG4" s="230"/>
      <c r="DLH4" s="230"/>
      <c r="DLI4" s="230"/>
      <c r="DLJ4" s="230"/>
      <c r="DLK4" s="230"/>
      <c r="DLL4" s="230"/>
      <c r="DLM4" s="230"/>
      <c r="DLN4" s="230"/>
      <c r="DLO4" s="230"/>
      <c r="DLP4" s="230"/>
      <c r="DLQ4" s="230"/>
      <c r="DLR4" s="230"/>
      <c r="DLS4" s="230"/>
      <c r="DLT4" s="230"/>
      <c r="DLU4" s="230"/>
      <c r="DLV4" s="230"/>
      <c r="DLW4" s="230"/>
      <c r="DLX4" s="230"/>
      <c r="DLY4" s="230"/>
      <c r="DLZ4" s="230"/>
      <c r="DMA4" s="230"/>
      <c r="DMB4" s="230"/>
      <c r="DMC4" s="230"/>
      <c r="DMD4" s="230"/>
      <c r="DME4" s="230"/>
      <c r="DMF4" s="230"/>
      <c r="DMG4" s="230"/>
      <c r="DMH4" s="230"/>
      <c r="DMI4" s="230"/>
      <c r="DMJ4" s="230"/>
      <c r="DMK4" s="230"/>
      <c r="DML4" s="230"/>
      <c r="DMM4" s="230"/>
      <c r="DMN4" s="230"/>
      <c r="DMO4" s="230"/>
      <c r="DMP4" s="230"/>
      <c r="DMQ4" s="230"/>
      <c r="DMR4" s="230"/>
      <c r="DMS4" s="230"/>
      <c r="DMT4" s="230"/>
      <c r="DMU4" s="230"/>
      <c r="DMV4" s="230"/>
      <c r="DMW4" s="230"/>
      <c r="DMX4" s="230"/>
      <c r="DMY4" s="230"/>
      <c r="DMZ4" s="230"/>
      <c r="DNA4" s="230"/>
      <c r="DNB4" s="230"/>
      <c r="DNC4" s="230"/>
      <c r="DND4" s="230"/>
      <c r="DNE4" s="230"/>
      <c r="DNF4" s="230"/>
      <c r="DNG4" s="230"/>
      <c r="DNH4" s="230"/>
      <c r="DNI4" s="230"/>
      <c r="DNJ4" s="230"/>
      <c r="DNK4" s="230"/>
      <c r="DNL4" s="230"/>
      <c r="DNM4" s="230"/>
      <c r="DNN4" s="230"/>
      <c r="DNO4" s="230"/>
      <c r="DNP4" s="230"/>
      <c r="DNQ4" s="230"/>
      <c r="DNR4" s="230"/>
      <c r="DNS4" s="230"/>
      <c r="DNT4" s="230"/>
      <c r="DNU4" s="230"/>
      <c r="DNV4" s="230"/>
      <c r="DNW4" s="230"/>
      <c r="DNX4" s="230"/>
      <c r="DNY4" s="230"/>
      <c r="DNZ4" s="230"/>
      <c r="DOA4" s="230"/>
      <c r="DOB4" s="230"/>
      <c r="DOC4" s="230"/>
      <c r="DOD4" s="230"/>
      <c r="DOE4" s="230"/>
      <c r="DOF4" s="230"/>
      <c r="DOG4" s="230"/>
      <c r="DOH4" s="230"/>
      <c r="DOI4" s="230"/>
      <c r="DOJ4" s="230"/>
      <c r="DOK4" s="230"/>
      <c r="DOL4" s="230"/>
      <c r="DOM4" s="230"/>
      <c r="DON4" s="230"/>
      <c r="DOO4" s="230"/>
      <c r="DOP4" s="230"/>
      <c r="DOQ4" s="230"/>
      <c r="DOR4" s="230"/>
      <c r="DOS4" s="230"/>
      <c r="DOT4" s="230"/>
      <c r="DOU4" s="230"/>
      <c r="DOV4" s="230"/>
      <c r="DOW4" s="230"/>
      <c r="DOX4" s="230"/>
      <c r="DOY4" s="230"/>
      <c r="DOZ4" s="230"/>
      <c r="DPA4" s="230"/>
      <c r="DPB4" s="230"/>
      <c r="DPC4" s="230"/>
      <c r="DPD4" s="230"/>
      <c r="DPE4" s="230"/>
      <c r="DPF4" s="230"/>
      <c r="DPG4" s="230"/>
      <c r="DPH4" s="230"/>
      <c r="DPI4" s="230"/>
      <c r="DPJ4" s="230"/>
      <c r="DPK4" s="230"/>
      <c r="DPL4" s="230"/>
      <c r="DPM4" s="230"/>
      <c r="DPN4" s="230"/>
      <c r="DPO4" s="230"/>
      <c r="DPP4" s="230"/>
      <c r="DPQ4" s="230"/>
      <c r="DPR4" s="230"/>
      <c r="DPS4" s="230"/>
      <c r="DPT4" s="230"/>
      <c r="DPU4" s="230"/>
      <c r="DPV4" s="230"/>
      <c r="DPW4" s="230"/>
      <c r="DPX4" s="230"/>
      <c r="DPY4" s="230"/>
      <c r="DPZ4" s="230"/>
      <c r="DQA4" s="230"/>
      <c r="DQB4" s="230"/>
      <c r="DQC4" s="230"/>
      <c r="DQD4" s="230"/>
      <c r="DQE4" s="230"/>
      <c r="DQF4" s="230"/>
      <c r="DQG4" s="230"/>
      <c r="DQH4" s="230"/>
      <c r="DQI4" s="230"/>
      <c r="DQJ4" s="230"/>
      <c r="DQK4" s="230"/>
      <c r="DQL4" s="230"/>
      <c r="DQM4" s="230"/>
      <c r="DQN4" s="230"/>
      <c r="DQO4" s="230"/>
      <c r="DQP4" s="230"/>
      <c r="DQQ4" s="230"/>
      <c r="DQR4" s="230"/>
      <c r="DQS4" s="230"/>
      <c r="DQT4" s="230"/>
      <c r="DQU4" s="230"/>
      <c r="DQV4" s="230"/>
      <c r="DQW4" s="230"/>
      <c r="DQX4" s="230"/>
      <c r="DQY4" s="230"/>
      <c r="DQZ4" s="230"/>
      <c r="DRA4" s="230"/>
      <c r="DRB4" s="230"/>
      <c r="DRC4" s="230"/>
      <c r="DRD4" s="230"/>
      <c r="DRE4" s="230"/>
      <c r="DRF4" s="230"/>
      <c r="DRG4" s="230"/>
      <c r="DRH4" s="230"/>
      <c r="DRI4" s="230"/>
      <c r="DRJ4" s="230"/>
      <c r="DRK4" s="230"/>
      <c r="DRL4" s="230"/>
      <c r="DRM4" s="230"/>
      <c r="DRN4" s="230"/>
      <c r="DRO4" s="230"/>
      <c r="DRP4" s="230"/>
      <c r="DRQ4" s="230"/>
      <c r="DRR4" s="230"/>
      <c r="DRS4" s="230"/>
      <c r="DRT4" s="230"/>
      <c r="DRU4" s="230"/>
      <c r="DRV4" s="230"/>
      <c r="DRW4" s="230"/>
      <c r="DRX4" s="230"/>
      <c r="DRY4" s="230"/>
      <c r="DRZ4" s="230"/>
      <c r="DSA4" s="230"/>
      <c r="DSB4" s="230"/>
      <c r="DSC4" s="230"/>
      <c r="DSD4" s="230"/>
      <c r="DSE4" s="230"/>
      <c r="DSF4" s="230"/>
      <c r="DSG4" s="230"/>
      <c r="DSH4" s="230"/>
      <c r="DSI4" s="230"/>
      <c r="DSJ4" s="230"/>
      <c r="DSK4" s="230"/>
      <c r="DSL4" s="230"/>
      <c r="DSM4" s="230"/>
      <c r="DSN4" s="230"/>
      <c r="DSO4" s="230"/>
      <c r="DSP4" s="230"/>
      <c r="DSQ4" s="230"/>
      <c r="DSR4" s="230"/>
      <c r="DSS4" s="230"/>
      <c r="DST4" s="230"/>
      <c r="DSU4" s="230"/>
      <c r="DSV4" s="230"/>
      <c r="DSW4" s="230"/>
      <c r="DSX4" s="230"/>
      <c r="DSY4" s="230"/>
      <c r="DSZ4" s="230"/>
      <c r="DTA4" s="230"/>
      <c r="DTB4" s="230"/>
      <c r="DTC4" s="230"/>
      <c r="DTD4" s="230"/>
      <c r="DTE4" s="230"/>
      <c r="DTF4" s="230"/>
      <c r="DTG4" s="230"/>
      <c r="DTH4" s="230"/>
      <c r="DTI4" s="230"/>
      <c r="DTJ4" s="230"/>
      <c r="DTK4" s="230"/>
      <c r="DTL4" s="230"/>
      <c r="DTM4" s="230"/>
      <c r="DTN4" s="230"/>
      <c r="DTO4" s="230"/>
      <c r="DTP4" s="230"/>
      <c r="DTQ4" s="230"/>
      <c r="DTR4" s="230"/>
      <c r="DTS4" s="230"/>
      <c r="DTT4" s="230"/>
      <c r="DTU4" s="230"/>
      <c r="DTV4" s="230"/>
      <c r="DTW4" s="230"/>
      <c r="DTX4" s="230"/>
      <c r="DTY4" s="230"/>
      <c r="DTZ4" s="230"/>
      <c r="DUA4" s="230"/>
      <c r="DUB4" s="230"/>
      <c r="DUC4" s="230"/>
      <c r="DUD4" s="230"/>
      <c r="DUE4" s="230"/>
      <c r="DUF4" s="230"/>
      <c r="DUG4" s="230"/>
      <c r="DUH4" s="230"/>
      <c r="DUI4" s="230"/>
      <c r="DUJ4" s="230"/>
      <c r="DUK4" s="230"/>
      <c r="DUL4" s="230"/>
      <c r="DUM4" s="230"/>
      <c r="DUN4" s="230"/>
      <c r="DUO4" s="230"/>
      <c r="DUP4" s="230"/>
      <c r="DUQ4" s="230"/>
      <c r="DUR4" s="230"/>
      <c r="DUS4" s="230"/>
      <c r="DUT4" s="230"/>
      <c r="DUU4" s="230"/>
      <c r="DUV4" s="230"/>
      <c r="DUW4" s="230"/>
      <c r="DUX4" s="230"/>
      <c r="DUY4" s="230"/>
      <c r="DUZ4" s="230"/>
      <c r="DVA4" s="230"/>
      <c r="DVB4" s="230"/>
      <c r="DVC4" s="230"/>
      <c r="DVD4" s="230"/>
      <c r="DVE4" s="230"/>
      <c r="DVF4" s="230"/>
      <c r="DVG4" s="230"/>
      <c r="DVH4" s="230"/>
      <c r="DVI4" s="230"/>
      <c r="DVJ4" s="230"/>
      <c r="DVK4" s="230"/>
      <c r="DVL4" s="230"/>
      <c r="DVM4" s="230"/>
      <c r="DVN4" s="230"/>
      <c r="DVO4" s="230"/>
      <c r="DVP4" s="230"/>
      <c r="DVQ4" s="230"/>
      <c r="DVR4" s="230"/>
      <c r="DVS4" s="230"/>
      <c r="DVT4" s="230"/>
      <c r="DVU4" s="230"/>
      <c r="DVV4" s="230"/>
      <c r="DVW4" s="230"/>
      <c r="DVX4" s="230"/>
      <c r="DVY4" s="230"/>
      <c r="DVZ4" s="230"/>
      <c r="DWA4" s="230"/>
      <c r="DWB4" s="230"/>
      <c r="DWC4" s="230"/>
      <c r="DWD4" s="230"/>
      <c r="DWE4" s="230"/>
      <c r="DWF4" s="230"/>
      <c r="DWG4" s="230"/>
      <c r="DWH4" s="230"/>
      <c r="DWI4" s="230"/>
      <c r="DWJ4" s="230"/>
      <c r="DWK4" s="230"/>
      <c r="DWL4" s="230"/>
      <c r="DWM4" s="230"/>
      <c r="DWN4" s="230"/>
      <c r="DWO4" s="230"/>
      <c r="DWP4" s="230"/>
      <c r="DWQ4" s="230"/>
      <c r="DWR4" s="230"/>
      <c r="DWS4" s="230"/>
      <c r="DWT4" s="230"/>
      <c r="DWU4" s="230"/>
      <c r="DWV4" s="230"/>
      <c r="DWW4" s="230"/>
      <c r="DWX4" s="230"/>
      <c r="DWY4" s="230"/>
      <c r="DWZ4" s="230"/>
      <c r="DXA4" s="230"/>
      <c r="DXB4" s="230"/>
      <c r="DXC4" s="230"/>
      <c r="DXD4" s="230"/>
      <c r="DXE4" s="230"/>
      <c r="DXF4" s="230"/>
      <c r="DXG4" s="230"/>
      <c r="DXH4" s="230"/>
      <c r="DXI4" s="230"/>
      <c r="DXJ4" s="230"/>
      <c r="DXK4" s="230"/>
      <c r="DXL4" s="230"/>
      <c r="DXM4" s="230"/>
      <c r="DXN4" s="230"/>
      <c r="DXO4" s="230"/>
      <c r="DXP4" s="230"/>
      <c r="DXQ4" s="230"/>
      <c r="DXR4" s="230"/>
      <c r="DXS4" s="230"/>
      <c r="DXT4" s="230"/>
      <c r="DXU4" s="230"/>
      <c r="DXV4" s="230"/>
      <c r="DXW4" s="230"/>
      <c r="DXX4" s="230"/>
      <c r="DXY4" s="230"/>
      <c r="DXZ4" s="230"/>
      <c r="DYA4" s="230"/>
      <c r="DYB4" s="230"/>
      <c r="DYC4" s="230"/>
      <c r="DYD4" s="230"/>
      <c r="DYE4" s="230"/>
      <c r="DYF4" s="230"/>
      <c r="DYG4" s="230"/>
      <c r="DYH4" s="230"/>
      <c r="DYI4" s="230"/>
      <c r="DYJ4" s="230"/>
      <c r="DYK4" s="230"/>
      <c r="DYL4" s="230"/>
      <c r="DYM4" s="230"/>
      <c r="DYN4" s="230"/>
      <c r="DYO4" s="230"/>
      <c r="DYP4" s="230"/>
      <c r="DYQ4" s="230"/>
      <c r="DYR4" s="230"/>
      <c r="DYS4" s="230"/>
      <c r="DYT4" s="230"/>
      <c r="DYU4" s="230"/>
      <c r="DYV4" s="230"/>
      <c r="DYW4" s="230"/>
      <c r="DYX4" s="230"/>
      <c r="DYY4" s="230"/>
      <c r="DYZ4" s="230"/>
      <c r="DZA4" s="230"/>
      <c r="DZB4" s="230"/>
      <c r="DZC4" s="230"/>
      <c r="DZD4" s="230"/>
      <c r="DZE4" s="230"/>
      <c r="DZF4" s="230"/>
      <c r="DZG4" s="230"/>
      <c r="DZH4" s="230"/>
      <c r="DZI4" s="230"/>
      <c r="DZJ4" s="230"/>
      <c r="DZK4" s="230"/>
      <c r="DZL4" s="230"/>
      <c r="DZM4" s="230"/>
      <c r="DZN4" s="230"/>
      <c r="DZO4" s="230"/>
      <c r="DZP4" s="230"/>
      <c r="DZQ4" s="230"/>
      <c r="DZR4" s="230"/>
      <c r="DZS4" s="230"/>
      <c r="DZT4" s="230"/>
      <c r="DZU4" s="230"/>
      <c r="DZV4" s="230"/>
      <c r="DZW4" s="230"/>
      <c r="DZX4" s="230"/>
      <c r="DZY4" s="230"/>
      <c r="DZZ4" s="230"/>
      <c r="EAA4" s="230"/>
      <c r="EAB4" s="230"/>
      <c r="EAC4" s="230"/>
      <c r="EAD4" s="230"/>
      <c r="EAE4" s="230"/>
      <c r="EAF4" s="230"/>
      <c r="EAG4" s="230"/>
      <c r="EAH4" s="230"/>
      <c r="EAI4" s="230"/>
      <c r="EAJ4" s="230"/>
      <c r="EAK4" s="230"/>
      <c r="EAL4" s="230"/>
      <c r="EAM4" s="230"/>
      <c r="EAN4" s="230"/>
      <c r="EAO4" s="230"/>
      <c r="EAP4" s="230"/>
      <c r="EAQ4" s="230"/>
      <c r="EAR4" s="230"/>
      <c r="EAS4" s="230"/>
      <c r="EAT4" s="230"/>
      <c r="EAU4" s="230"/>
      <c r="EAV4" s="230"/>
      <c r="EAW4" s="230"/>
      <c r="EAX4" s="230"/>
      <c r="EAY4" s="230"/>
      <c r="EAZ4" s="230"/>
      <c r="EBA4" s="230"/>
      <c r="EBB4" s="230"/>
      <c r="EBC4" s="230"/>
      <c r="EBD4" s="230"/>
      <c r="EBE4" s="230"/>
      <c r="EBF4" s="230"/>
      <c r="EBG4" s="230"/>
      <c r="EBH4" s="230"/>
      <c r="EBI4" s="230"/>
      <c r="EBJ4" s="230"/>
      <c r="EBK4" s="230"/>
      <c r="EBL4" s="230"/>
      <c r="EBM4" s="230"/>
      <c r="EBN4" s="230"/>
      <c r="EBO4" s="230"/>
      <c r="EBP4" s="230"/>
      <c r="EBQ4" s="230"/>
      <c r="EBR4" s="230"/>
      <c r="EBS4" s="230"/>
      <c r="EBT4" s="230"/>
      <c r="EBU4" s="230"/>
      <c r="EBV4" s="230"/>
      <c r="EBW4" s="230"/>
      <c r="EBX4" s="230"/>
      <c r="EBY4" s="230"/>
      <c r="EBZ4" s="230"/>
      <c r="ECA4" s="230"/>
      <c r="ECB4" s="230"/>
      <c r="ECC4" s="230"/>
      <c r="ECD4" s="230"/>
      <c r="ECE4" s="230"/>
      <c r="ECF4" s="230"/>
      <c r="ECG4" s="230"/>
      <c r="ECH4" s="230"/>
      <c r="ECI4" s="230"/>
      <c r="ECJ4" s="230"/>
      <c r="ECK4" s="230"/>
      <c r="ECL4" s="230"/>
      <c r="ECM4" s="230"/>
      <c r="ECN4" s="230"/>
      <c r="ECO4" s="230"/>
      <c r="ECP4" s="230"/>
      <c r="ECQ4" s="230"/>
      <c r="ECR4" s="230"/>
      <c r="ECS4" s="230"/>
      <c r="ECT4" s="230"/>
      <c r="ECU4" s="230"/>
      <c r="ECV4" s="230"/>
      <c r="ECW4" s="230"/>
      <c r="ECX4" s="230"/>
      <c r="ECY4" s="230"/>
      <c r="ECZ4" s="230"/>
      <c r="EDA4" s="230"/>
      <c r="EDB4" s="230"/>
      <c r="EDC4" s="230"/>
      <c r="EDD4" s="230"/>
      <c r="EDE4" s="230"/>
      <c r="EDF4" s="230"/>
      <c r="EDG4" s="230"/>
      <c r="EDH4" s="230"/>
      <c r="EDI4" s="230"/>
      <c r="EDJ4" s="230"/>
      <c r="EDK4" s="230"/>
      <c r="EDL4" s="230"/>
      <c r="EDM4" s="230"/>
      <c r="EDN4" s="230"/>
      <c r="EDO4" s="230"/>
      <c r="EDP4" s="230"/>
      <c r="EDQ4" s="230"/>
      <c r="EDR4" s="230"/>
      <c r="EDS4" s="230"/>
      <c r="EDT4" s="230"/>
      <c r="EDU4" s="230"/>
      <c r="EDV4" s="230"/>
      <c r="EDW4" s="230"/>
      <c r="EDX4" s="230"/>
      <c r="EDY4" s="230"/>
      <c r="EDZ4" s="230"/>
      <c r="EEA4" s="230"/>
      <c r="EEB4" s="230"/>
      <c r="EEC4" s="230"/>
      <c r="EED4" s="230"/>
      <c r="EEE4" s="230"/>
      <c r="EEF4" s="230"/>
      <c r="EEG4" s="230"/>
      <c r="EEH4" s="230"/>
      <c r="EEI4" s="230"/>
      <c r="EEJ4" s="230"/>
      <c r="EEK4" s="230"/>
      <c r="EEL4" s="230"/>
      <c r="EEM4" s="230"/>
      <c r="EEN4" s="230"/>
      <c r="EEO4" s="230"/>
      <c r="EEP4" s="230"/>
      <c r="EEQ4" s="230"/>
      <c r="EER4" s="230"/>
      <c r="EES4" s="230"/>
      <c r="EET4" s="230"/>
      <c r="EEU4" s="230"/>
      <c r="EEV4" s="230"/>
      <c r="EEW4" s="230"/>
      <c r="EEX4" s="230"/>
      <c r="EEY4" s="230"/>
      <c r="EEZ4" s="230"/>
      <c r="EFA4" s="230"/>
      <c r="EFB4" s="230"/>
      <c r="EFC4" s="230"/>
      <c r="EFD4" s="230"/>
      <c r="EFE4" s="230"/>
      <c r="EFF4" s="230"/>
      <c r="EFG4" s="230"/>
      <c r="EFH4" s="230"/>
      <c r="EFI4" s="230"/>
      <c r="EFJ4" s="230"/>
      <c r="EFK4" s="230"/>
      <c r="EFL4" s="230"/>
      <c r="EFM4" s="230"/>
      <c r="EFN4" s="230"/>
      <c r="EFO4" s="230"/>
      <c r="EFP4" s="230"/>
      <c r="EFQ4" s="230"/>
      <c r="EFR4" s="230"/>
      <c r="EFS4" s="230"/>
      <c r="EFT4" s="230"/>
      <c r="EFU4" s="230"/>
      <c r="EFV4" s="230"/>
      <c r="EFW4" s="230"/>
      <c r="EFX4" s="230"/>
      <c r="EFY4" s="230"/>
      <c r="EFZ4" s="230"/>
      <c r="EGA4" s="230"/>
      <c r="EGB4" s="230"/>
      <c r="EGC4" s="230"/>
      <c r="EGD4" s="230"/>
      <c r="EGE4" s="230"/>
      <c r="EGF4" s="230"/>
      <c r="EGG4" s="230"/>
      <c r="EGH4" s="230"/>
      <c r="EGI4" s="230"/>
      <c r="EGJ4" s="230"/>
      <c r="EGK4" s="230"/>
      <c r="EGL4" s="230"/>
      <c r="EGM4" s="230"/>
      <c r="EGN4" s="230"/>
      <c r="EGO4" s="230"/>
      <c r="EGP4" s="230"/>
      <c r="EGQ4" s="230"/>
      <c r="EGR4" s="230"/>
      <c r="EGS4" s="230"/>
      <c r="EGT4" s="230"/>
      <c r="EGU4" s="230"/>
      <c r="EGV4" s="230"/>
      <c r="EGW4" s="230"/>
      <c r="EGX4" s="230"/>
      <c r="EGY4" s="230"/>
      <c r="EGZ4" s="230"/>
      <c r="EHA4" s="230"/>
      <c r="EHB4" s="230"/>
      <c r="EHC4" s="230"/>
      <c r="EHD4" s="230"/>
      <c r="EHE4" s="230"/>
      <c r="EHF4" s="230"/>
      <c r="EHG4" s="230"/>
      <c r="EHH4" s="230"/>
      <c r="EHI4" s="230"/>
      <c r="EHJ4" s="230"/>
      <c r="EHK4" s="230"/>
      <c r="EHL4" s="230"/>
      <c r="EHM4" s="230"/>
      <c r="EHN4" s="230"/>
      <c r="EHO4" s="230"/>
      <c r="EHP4" s="230"/>
      <c r="EHQ4" s="230"/>
      <c r="EHR4" s="230"/>
      <c r="EHS4" s="230"/>
      <c r="EHT4" s="230"/>
      <c r="EHU4" s="230"/>
      <c r="EHV4" s="230"/>
      <c r="EHW4" s="230"/>
      <c r="EHX4" s="230"/>
      <c r="EHY4" s="230"/>
      <c r="EHZ4" s="230"/>
      <c r="EIA4" s="230"/>
      <c r="EIB4" s="230"/>
      <c r="EIC4" s="230"/>
      <c r="EID4" s="230"/>
      <c r="EIE4" s="230"/>
      <c r="EIF4" s="230"/>
      <c r="EIG4" s="230"/>
      <c r="EIH4" s="230"/>
      <c r="EII4" s="230"/>
      <c r="EIJ4" s="230"/>
      <c r="EIK4" s="230"/>
      <c r="EIL4" s="230"/>
      <c r="EIM4" s="230"/>
      <c r="EIN4" s="230"/>
      <c r="EIO4" s="230"/>
      <c r="EIP4" s="230"/>
      <c r="EIQ4" s="230"/>
      <c r="EIR4" s="230"/>
      <c r="EIS4" s="230"/>
      <c r="EIT4" s="230"/>
      <c r="EIU4" s="230"/>
      <c r="EIV4" s="230"/>
      <c r="EIW4" s="230"/>
      <c r="EIX4" s="230"/>
      <c r="EIY4" s="230"/>
      <c r="EIZ4" s="230"/>
      <c r="EJA4" s="230"/>
      <c r="EJB4" s="230"/>
      <c r="EJC4" s="230"/>
      <c r="EJD4" s="230"/>
      <c r="EJE4" s="230"/>
      <c r="EJF4" s="230"/>
      <c r="EJG4" s="230"/>
      <c r="EJH4" s="230"/>
      <c r="EJI4" s="230"/>
      <c r="EJJ4" s="230"/>
      <c r="EJK4" s="230"/>
      <c r="EJL4" s="230"/>
      <c r="EJM4" s="230"/>
      <c r="EJN4" s="230"/>
      <c r="EJO4" s="230"/>
      <c r="EJP4" s="230"/>
      <c r="EJQ4" s="230"/>
      <c r="EJR4" s="230"/>
      <c r="EJS4" s="230"/>
      <c r="EJT4" s="230"/>
      <c r="EJU4" s="230"/>
      <c r="EJV4" s="230"/>
      <c r="EJW4" s="230"/>
      <c r="EJX4" s="230"/>
      <c r="EJY4" s="230"/>
      <c r="EJZ4" s="230"/>
      <c r="EKA4" s="230"/>
      <c r="EKB4" s="230"/>
      <c r="EKC4" s="230"/>
      <c r="EKD4" s="230"/>
      <c r="EKE4" s="230"/>
      <c r="EKF4" s="230"/>
      <c r="EKG4" s="230"/>
      <c r="EKH4" s="230"/>
      <c r="EKI4" s="230"/>
      <c r="EKJ4" s="230"/>
      <c r="EKK4" s="230"/>
      <c r="EKL4" s="230"/>
      <c r="EKM4" s="230"/>
      <c r="EKN4" s="230"/>
      <c r="EKO4" s="230"/>
      <c r="EKP4" s="230"/>
      <c r="EKQ4" s="230"/>
      <c r="EKR4" s="230"/>
      <c r="EKS4" s="230"/>
      <c r="EKT4" s="230"/>
      <c r="EKU4" s="230"/>
      <c r="EKV4" s="230"/>
      <c r="EKW4" s="230"/>
      <c r="EKX4" s="230"/>
      <c r="EKY4" s="230"/>
      <c r="EKZ4" s="230"/>
      <c r="ELA4" s="230"/>
      <c r="ELB4" s="230"/>
      <c r="ELC4" s="230"/>
      <c r="ELD4" s="230"/>
      <c r="ELE4" s="230"/>
      <c r="ELF4" s="230"/>
      <c r="ELG4" s="230"/>
      <c r="ELH4" s="230"/>
      <c r="ELI4" s="230"/>
      <c r="ELJ4" s="230"/>
      <c r="ELK4" s="230"/>
      <c r="ELL4" s="230"/>
      <c r="ELM4" s="230"/>
      <c r="ELN4" s="230"/>
      <c r="ELO4" s="230"/>
      <c r="ELP4" s="230"/>
      <c r="ELQ4" s="230"/>
      <c r="ELR4" s="230"/>
      <c r="ELS4" s="230"/>
      <c r="ELT4" s="230"/>
      <c r="ELU4" s="230"/>
      <c r="ELV4" s="230"/>
      <c r="ELW4" s="230"/>
      <c r="ELX4" s="230"/>
      <c r="ELY4" s="230"/>
      <c r="ELZ4" s="230"/>
      <c r="EMA4" s="230"/>
      <c r="EMB4" s="230"/>
      <c r="EMC4" s="230"/>
      <c r="EMD4" s="230"/>
      <c r="EME4" s="230"/>
      <c r="EMF4" s="230"/>
      <c r="EMG4" s="230"/>
      <c r="EMH4" s="230"/>
      <c r="EMI4" s="230"/>
      <c r="EMJ4" s="230"/>
      <c r="EMK4" s="230"/>
      <c r="EML4" s="230"/>
      <c r="EMM4" s="230"/>
      <c r="EMN4" s="230"/>
      <c r="EMO4" s="230"/>
      <c r="EMP4" s="230"/>
      <c r="EMQ4" s="230"/>
      <c r="EMR4" s="230"/>
      <c r="EMS4" s="230"/>
      <c r="EMT4" s="230"/>
      <c r="EMU4" s="230"/>
      <c r="EMV4" s="230"/>
      <c r="EMW4" s="230"/>
      <c r="EMX4" s="230"/>
      <c r="EMY4" s="230"/>
      <c r="EMZ4" s="230"/>
      <c r="ENA4" s="230"/>
      <c r="ENB4" s="230"/>
      <c r="ENC4" s="230"/>
      <c r="END4" s="230"/>
      <c r="ENE4" s="230"/>
      <c r="ENF4" s="230"/>
      <c r="ENG4" s="230"/>
      <c r="ENH4" s="230"/>
      <c r="ENI4" s="230"/>
      <c r="ENJ4" s="230"/>
      <c r="ENK4" s="230"/>
      <c r="ENL4" s="230"/>
      <c r="ENM4" s="230"/>
      <c r="ENN4" s="230"/>
      <c r="ENO4" s="230"/>
      <c r="ENP4" s="230"/>
      <c r="ENQ4" s="230"/>
      <c r="ENR4" s="230"/>
      <c r="ENS4" s="230"/>
      <c r="ENT4" s="230"/>
      <c r="ENU4" s="230"/>
      <c r="ENV4" s="230"/>
      <c r="ENW4" s="230"/>
      <c r="ENX4" s="230"/>
      <c r="ENY4" s="230"/>
      <c r="ENZ4" s="230"/>
      <c r="EOA4" s="230"/>
      <c r="EOB4" s="230"/>
      <c r="EOC4" s="230"/>
      <c r="EOD4" s="230"/>
      <c r="EOE4" s="230"/>
      <c r="EOF4" s="230"/>
      <c r="EOG4" s="230"/>
      <c r="EOH4" s="230"/>
      <c r="EOI4" s="230"/>
      <c r="EOJ4" s="230"/>
      <c r="EOK4" s="230"/>
      <c r="EOL4" s="230"/>
      <c r="EOM4" s="230"/>
      <c r="EON4" s="230"/>
      <c r="EOO4" s="230"/>
      <c r="EOP4" s="230"/>
      <c r="EOQ4" s="230"/>
      <c r="EOR4" s="230"/>
      <c r="EOS4" s="230"/>
      <c r="EOT4" s="230"/>
      <c r="EOU4" s="230"/>
      <c r="EOV4" s="230"/>
      <c r="EOW4" s="230"/>
      <c r="EOX4" s="230"/>
      <c r="EOY4" s="230"/>
      <c r="EOZ4" s="230"/>
      <c r="EPA4" s="230"/>
      <c r="EPB4" s="230"/>
      <c r="EPC4" s="230"/>
      <c r="EPD4" s="230"/>
      <c r="EPE4" s="230"/>
      <c r="EPF4" s="230"/>
      <c r="EPG4" s="230"/>
      <c r="EPH4" s="230"/>
      <c r="EPI4" s="230"/>
      <c r="EPJ4" s="230"/>
      <c r="EPK4" s="230"/>
      <c r="EPL4" s="230"/>
      <c r="EPM4" s="230"/>
      <c r="EPN4" s="230"/>
      <c r="EPO4" s="230"/>
      <c r="EPP4" s="230"/>
      <c r="EPQ4" s="230"/>
      <c r="EPR4" s="230"/>
      <c r="EPS4" s="230"/>
      <c r="EPT4" s="230"/>
      <c r="EPU4" s="230"/>
      <c r="EPV4" s="230"/>
      <c r="EPW4" s="230"/>
      <c r="EPX4" s="230"/>
      <c r="EPY4" s="230"/>
      <c r="EPZ4" s="230"/>
      <c r="EQA4" s="230"/>
      <c r="EQB4" s="230"/>
      <c r="EQC4" s="230"/>
      <c r="EQD4" s="230"/>
      <c r="EQE4" s="230"/>
      <c r="EQF4" s="230"/>
      <c r="EQG4" s="230"/>
      <c r="EQH4" s="230"/>
      <c r="EQI4" s="230"/>
      <c r="EQJ4" s="230"/>
      <c r="EQK4" s="230"/>
      <c r="EQL4" s="230"/>
      <c r="EQM4" s="230"/>
      <c r="EQN4" s="230"/>
      <c r="EQO4" s="230"/>
      <c r="EQP4" s="230"/>
      <c r="EQQ4" s="230"/>
      <c r="EQR4" s="230"/>
      <c r="EQS4" s="230"/>
      <c r="EQT4" s="230"/>
      <c r="EQU4" s="230"/>
      <c r="EQV4" s="230"/>
      <c r="EQW4" s="230"/>
      <c r="EQX4" s="230"/>
      <c r="EQY4" s="230"/>
      <c r="EQZ4" s="230"/>
      <c r="ERA4" s="230"/>
      <c r="ERB4" s="230"/>
      <c r="ERC4" s="230"/>
      <c r="ERD4" s="230"/>
      <c r="ERE4" s="230"/>
      <c r="ERF4" s="230"/>
      <c r="ERG4" s="230"/>
      <c r="ERH4" s="230"/>
      <c r="ERI4" s="230"/>
      <c r="ERJ4" s="230"/>
      <c r="ERK4" s="230"/>
      <c r="ERL4" s="230"/>
      <c r="ERM4" s="230"/>
      <c r="ERN4" s="230"/>
      <c r="ERO4" s="230"/>
      <c r="ERP4" s="230"/>
      <c r="ERQ4" s="230"/>
      <c r="ERR4" s="230"/>
      <c r="ERS4" s="230"/>
      <c r="ERT4" s="230"/>
      <c r="ERU4" s="230"/>
      <c r="ERV4" s="230"/>
      <c r="ERW4" s="230"/>
      <c r="ERX4" s="230"/>
      <c r="ERY4" s="230"/>
      <c r="ERZ4" s="230"/>
      <c r="ESA4" s="230"/>
      <c r="ESB4" s="230"/>
      <c r="ESC4" s="230"/>
      <c r="ESD4" s="230"/>
      <c r="ESE4" s="230"/>
      <c r="ESF4" s="230"/>
      <c r="ESG4" s="230"/>
      <c r="ESH4" s="230"/>
      <c r="ESI4" s="230"/>
      <c r="ESJ4" s="230"/>
      <c r="ESK4" s="230"/>
      <c r="ESL4" s="230"/>
      <c r="ESM4" s="230"/>
      <c r="ESN4" s="230"/>
      <c r="ESO4" s="230"/>
      <c r="ESP4" s="230"/>
      <c r="ESQ4" s="230"/>
      <c r="ESR4" s="230"/>
      <c r="ESS4" s="230"/>
      <c r="EST4" s="230"/>
      <c r="ESU4" s="230"/>
      <c r="ESV4" s="230"/>
      <c r="ESW4" s="230"/>
      <c r="ESX4" s="230"/>
      <c r="ESY4" s="230"/>
      <c r="ESZ4" s="230"/>
      <c r="ETA4" s="230"/>
      <c r="ETB4" s="230"/>
      <c r="ETC4" s="230"/>
      <c r="ETD4" s="230"/>
      <c r="ETE4" s="230"/>
      <c r="ETF4" s="230"/>
      <c r="ETG4" s="230"/>
      <c r="ETH4" s="230"/>
      <c r="ETI4" s="230"/>
      <c r="ETJ4" s="230"/>
      <c r="ETK4" s="230"/>
      <c r="ETL4" s="230"/>
      <c r="ETM4" s="230"/>
      <c r="ETN4" s="230"/>
      <c r="ETO4" s="230"/>
      <c r="ETP4" s="230"/>
      <c r="ETQ4" s="230"/>
      <c r="ETR4" s="230"/>
      <c r="ETS4" s="230"/>
      <c r="ETT4" s="230"/>
      <c r="ETU4" s="230"/>
      <c r="ETV4" s="230"/>
      <c r="ETW4" s="230"/>
      <c r="ETX4" s="230"/>
      <c r="ETY4" s="230"/>
      <c r="ETZ4" s="230"/>
      <c r="EUA4" s="230"/>
      <c r="EUB4" s="230"/>
      <c r="EUC4" s="230"/>
      <c r="EUD4" s="230"/>
      <c r="EUE4" s="230"/>
      <c r="EUF4" s="230"/>
      <c r="EUG4" s="230"/>
      <c r="EUH4" s="230"/>
      <c r="EUI4" s="230"/>
      <c r="EUJ4" s="230"/>
      <c r="EUK4" s="230"/>
      <c r="EUL4" s="230"/>
      <c r="EUM4" s="230"/>
      <c r="EUN4" s="230"/>
      <c r="EUO4" s="230"/>
      <c r="EUP4" s="230"/>
      <c r="EUQ4" s="230"/>
      <c r="EUR4" s="230"/>
      <c r="EUS4" s="230"/>
      <c r="EUT4" s="230"/>
      <c r="EUU4" s="230"/>
      <c r="EUV4" s="230"/>
      <c r="EUW4" s="230"/>
      <c r="EUX4" s="230"/>
      <c r="EUY4" s="230"/>
      <c r="EUZ4" s="230"/>
      <c r="EVA4" s="230"/>
      <c r="EVB4" s="230"/>
      <c r="EVC4" s="230"/>
      <c r="EVD4" s="230"/>
      <c r="EVE4" s="230"/>
      <c r="EVF4" s="230"/>
      <c r="EVG4" s="230"/>
      <c r="EVH4" s="230"/>
      <c r="EVI4" s="230"/>
      <c r="EVJ4" s="230"/>
      <c r="EVK4" s="230"/>
      <c r="EVL4" s="230"/>
      <c r="EVM4" s="230"/>
      <c r="EVN4" s="230"/>
      <c r="EVO4" s="230"/>
      <c r="EVP4" s="230"/>
      <c r="EVQ4" s="230"/>
      <c r="EVR4" s="230"/>
      <c r="EVS4" s="230"/>
      <c r="EVT4" s="230"/>
      <c r="EVU4" s="230"/>
      <c r="EVV4" s="230"/>
      <c r="EVW4" s="230"/>
      <c r="EVX4" s="230"/>
      <c r="EVY4" s="230"/>
      <c r="EVZ4" s="230"/>
      <c r="EWA4" s="230"/>
      <c r="EWB4" s="230"/>
      <c r="EWC4" s="230"/>
      <c r="EWD4" s="230"/>
      <c r="EWE4" s="230"/>
      <c r="EWF4" s="230"/>
      <c r="EWG4" s="230"/>
      <c r="EWH4" s="230"/>
      <c r="EWI4" s="230"/>
      <c r="EWJ4" s="230"/>
      <c r="EWK4" s="230"/>
      <c r="EWL4" s="230"/>
      <c r="EWM4" s="230"/>
      <c r="EWN4" s="230"/>
      <c r="EWO4" s="230"/>
      <c r="EWP4" s="230"/>
      <c r="EWQ4" s="230"/>
      <c r="EWR4" s="230"/>
      <c r="EWS4" s="230"/>
      <c r="EWT4" s="230"/>
      <c r="EWU4" s="230"/>
      <c r="EWV4" s="230"/>
      <c r="EWW4" s="230"/>
      <c r="EWX4" s="230"/>
      <c r="EWY4" s="230"/>
      <c r="EWZ4" s="230"/>
      <c r="EXA4" s="230"/>
      <c r="EXB4" s="230"/>
      <c r="EXC4" s="230"/>
      <c r="EXD4" s="230"/>
      <c r="EXE4" s="230"/>
      <c r="EXF4" s="230"/>
      <c r="EXG4" s="230"/>
      <c r="EXH4" s="230"/>
      <c r="EXI4" s="230"/>
      <c r="EXJ4" s="230"/>
      <c r="EXK4" s="230"/>
      <c r="EXL4" s="230"/>
      <c r="EXM4" s="230"/>
      <c r="EXN4" s="230"/>
      <c r="EXO4" s="230"/>
      <c r="EXP4" s="230"/>
      <c r="EXQ4" s="230"/>
      <c r="EXR4" s="230"/>
      <c r="EXS4" s="230"/>
      <c r="EXT4" s="230"/>
      <c r="EXU4" s="230"/>
      <c r="EXV4" s="230"/>
      <c r="EXW4" s="230"/>
      <c r="EXX4" s="230"/>
      <c r="EXY4" s="230"/>
      <c r="EXZ4" s="230"/>
      <c r="EYA4" s="230"/>
      <c r="EYB4" s="230"/>
      <c r="EYC4" s="230"/>
      <c r="EYD4" s="230"/>
      <c r="EYE4" s="230"/>
      <c r="EYF4" s="230"/>
      <c r="EYG4" s="230"/>
      <c r="EYH4" s="230"/>
      <c r="EYI4" s="230"/>
      <c r="EYJ4" s="230"/>
      <c r="EYK4" s="230"/>
      <c r="EYL4" s="230"/>
      <c r="EYM4" s="230"/>
      <c r="EYN4" s="230"/>
      <c r="EYO4" s="230"/>
      <c r="EYP4" s="230"/>
      <c r="EYQ4" s="230"/>
      <c r="EYR4" s="230"/>
      <c r="EYS4" s="230"/>
      <c r="EYT4" s="230"/>
      <c r="EYU4" s="230"/>
      <c r="EYV4" s="230"/>
      <c r="EYW4" s="230"/>
      <c r="EYX4" s="230"/>
      <c r="EYY4" s="230"/>
      <c r="EYZ4" s="230"/>
      <c r="EZA4" s="230"/>
      <c r="EZB4" s="230"/>
      <c r="EZC4" s="230"/>
      <c r="EZD4" s="230"/>
      <c r="EZE4" s="230"/>
      <c r="EZF4" s="230"/>
      <c r="EZG4" s="230"/>
      <c r="EZH4" s="230"/>
      <c r="EZI4" s="230"/>
      <c r="EZJ4" s="230"/>
      <c r="EZK4" s="230"/>
      <c r="EZL4" s="230"/>
      <c r="EZM4" s="230"/>
      <c r="EZN4" s="230"/>
      <c r="EZO4" s="230"/>
      <c r="EZP4" s="230"/>
      <c r="EZQ4" s="230"/>
      <c r="EZR4" s="230"/>
      <c r="EZS4" s="230"/>
      <c r="EZT4" s="230"/>
      <c r="EZU4" s="230"/>
      <c r="EZV4" s="230"/>
      <c r="EZW4" s="230"/>
      <c r="EZX4" s="230"/>
      <c r="EZY4" s="230"/>
      <c r="EZZ4" s="230"/>
      <c r="FAA4" s="230"/>
      <c r="FAB4" s="230"/>
      <c r="FAC4" s="230"/>
      <c r="FAD4" s="230"/>
      <c r="FAE4" s="230"/>
      <c r="FAF4" s="230"/>
      <c r="FAG4" s="230"/>
      <c r="FAH4" s="230"/>
      <c r="FAI4" s="230"/>
      <c r="FAJ4" s="230"/>
      <c r="FAK4" s="230"/>
      <c r="FAL4" s="230"/>
      <c r="FAM4" s="230"/>
      <c r="FAN4" s="230"/>
      <c r="FAO4" s="230"/>
      <c r="FAP4" s="230"/>
      <c r="FAQ4" s="230"/>
      <c r="FAR4" s="230"/>
      <c r="FAS4" s="230"/>
      <c r="FAT4" s="230"/>
      <c r="FAU4" s="230"/>
      <c r="FAV4" s="230"/>
      <c r="FAW4" s="230"/>
      <c r="FAX4" s="230"/>
      <c r="FAY4" s="230"/>
      <c r="FAZ4" s="230"/>
      <c r="FBA4" s="230"/>
      <c r="FBB4" s="230"/>
      <c r="FBC4" s="230"/>
      <c r="FBD4" s="230"/>
      <c r="FBE4" s="230"/>
      <c r="FBF4" s="230"/>
      <c r="FBG4" s="230"/>
      <c r="FBH4" s="230"/>
      <c r="FBI4" s="230"/>
      <c r="FBJ4" s="230"/>
      <c r="FBK4" s="230"/>
      <c r="FBL4" s="230"/>
      <c r="FBM4" s="230"/>
      <c r="FBN4" s="230"/>
      <c r="FBO4" s="230"/>
      <c r="FBP4" s="230"/>
      <c r="FBQ4" s="230"/>
      <c r="FBR4" s="230"/>
      <c r="FBS4" s="230"/>
      <c r="FBT4" s="230"/>
      <c r="FBU4" s="230"/>
      <c r="FBV4" s="230"/>
      <c r="FBW4" s="230"/>
      <c r="FBX4" s="230"/>
      <c r="FBY4" s="230"/>
      <c r="FBZ4" s="230"/>
      <c r="FCA4" s="230"/>
      <c r="FCB4" s="230"/>
      <c r="FCC4" s="230"/>
      <c r="FCD4" s="230"/>
      <c r="FCE4" s="230"/>
      <c r="FCF4" s="230"/>
      <c r="FCG4" s="230"/>
      <c r="FCH4" s="230"/>
      <c r="FCI4" s="230"/>
      <c r="FCJ4" s="230"/>
      <c r="FCK4" s="230"/>
      <c r="FCL4" s="230"/>
      <c r="FCM4" s="230"/>
      <c r="FCN4" s="230"/>
      <c r="FCO4" s="230"/>
      <c r="FCP4" s="230"/>
      <c r="FCQ4" s="230"/>
      <c r="FCR4" s="230"/>
      <c r="FCS4" s="230"/>
      <c r="FCT4" s="230"/>
      <c r="FCU4" s="230"/>
      <c r="FCV4" s="230"/>
      <c r="FCW4" s="230"/>
      <c r="FCX4" s="230"/>
      <c r="FCY4" s="230"/>
      <c r="FCZ4" s="230"/>
      <c r="FDA4" s="230"/>
      <c r="FDB4" s="230"/>
      <c r="FDC4" s="230"/>
      <c r="FDD4" s="230"/>
      <c r="FDE4" s="230"/>
      <c r="FDF4" s="230"/>
      <c r="FDG4" s="230"/>
      <c r="FDH4" s="230"/>
      <c r="FDI4" s="230"/>
      <c r="FDJ4" s="230"/>
      <c r="FDK4" s="230"/>
      <c r="FDL4" s="230"/>
      <c r="FDM4" s="230"/>
      <c r="FDN4" s="230"/>
      <c r="FDO4" s="230"/>
      <c r="FDP4" s="230"/>
      <c r="FDQ4" s="230"/>
      <c r="FDR4" s="230"/>
      <c r="FDS4" s="230"/>
      <c r="FDT4" s="230"/>
      <c r="FDU4" s="230"/>
      <c r="FDV4" s="230"/>
      <c r="FDW4" s="230"/>
      <c r="FDX4" s="230"/>
      <c r="FDY4" s="230"/>
      <c r="FDZ4" s="230"/>
      <c r="FEA4" s="230"/>
      <c r="FEB4" s="230"/>
      <c r="FEC4" s="230"/>
      <c r="FED4" s="230"/>
      <c r="FEE4" s="230"/>
      <c r="FEF4" s="230"/>
      <c r="FEG4" s="230"/>
      <c r="FEH4" s="230"/>
      <c r="FEI4" s="230"/>
      <c r="FEJ4" s="230"/>
      <c r="FEK4" s="230"/>
      <c r="FEL4" s="230"/>
      <c r="FEM4" s="230"/>
      <c r="FEN4" s="230"/>
      <c r="FEO4" s="230"/>
      <c r="FEP4" s="230"/>
      <c r="FEQ4" s="230"/>
      <c r="FER4" s="230"/>
      <c r="FES4" s="230"/>
      <c r="FET4" s="230"/>
      <c r="FEU4" s="230"/>
      <c r="FEV4" s="230"/>
      <c r="FEW4" s="230"/>
      <c r="FEX4" s="230"/>
      <c r="FEY4" s="230"/>
      <c r="FEZ4" s="230"/>
      <c r="FFA4" s="230"/>
      <c r="FFB4" s="230"/>
      <c r="FFC4" s="230"/>
      <c r="FFD4" s="230"/>
      <c r="FFE4" s="230"/>
      <c r="FFF4" s="230"/>
      <c r="FFG4" s="230"/>
      <c r="FFH4" s="230"/>
      <c r="FFI4" s="230"/>
      <c r="FFJ4" s="230"/>
      <c r="FFK4" s="230"/>
      <c r="FFL4" s="230"/>
      <c r="FFM4" s="230"/>
      <c r="FFN4" s="230"/>
      <c r="FFO4" s="230"/>
      <c r="FFP4" s="230"/>
      <c r="FFQ4" s="230"/>
      <c r="FFR4" s="230"/>
      <c r="FFS4" s="230"/>
      <c r="FFT4" s="230"/>
      <c r="FFU4" s="230"/>
      <c r="FFV4" s="230"/>
      <c r="FFW4" s="230"/>
      <c r="FFX4" s="230"/>
      <c r="FFY4" s="230"/>
      <c r="FFZ4" s="230"/>
      <c r="FGA4" s="230"/>
      <c r="FGB4" s="230"/>
      <c r="FGC4" s="230"/>
      <c r="FGD4" s="230"/>
      <c r="FGE4" s="230"/>
      <c r="FGF4" s="230"/>
      <c r="FGG4" s="230"/>
      <c r="FGH4" s="230"/>
      <c r="FGI4" s="230"/>
      <c r="FGJ4" s="230"/>
      <c r="FGK4" s="230"/>
      <c r="FGL4" s="230"/>
      <c r="FGM4" s="230"/>
      <c r="FGN4" s="230"/>
      <c r="FGO4" s="230"/>
      <c r="FGP4" s="230"/>
      <c r="FGQ4" s="230"/>
      <c r="FGR4" s="230"/>
      <c r="FGS4" s="230"/>
      <c r="FGT4" s="230"/>
      <c r="FGU4" s="230"/>
      <c r="FGV4" s="230"/>
      <c r="FGW4" s="230"/>
      <c r="FGX4" s="230"/>
      <c r="FGY4" s="230"/>
      <c r="FGZ4" s="230"/>
      <c r="FHA4" s="230"/>
      <c r="FHB4" s="230"/>
      <c r="FHC4" s="230"/>
      <c r="FHD4" s="230"/>
      <c r="FHE4" s="230"/>
      <c r="FHF4" s="230"/>
      <c r="FHG4" s="230"/>
      <c r="FHH4" s="230"/>
      <c r="FHI4" s="230"/>
      <c r="FHJ4" s="230"/>
      <c r="FHK4" s="230"/>
      <c r="FHL4" s="230"/>
      <c r="FHM4" s="230"/>
      <c r="FHN4" s="230"/>
      <c r="FHO4" s="230"/>
      <c r="FHP4" s="230"/>
      <c r="FHQ4" s="230"/>
      <c r="FHR4" s="230"/>
      <c r="FHS4" s="230"/>
      <c r="FHT4" s="230"/>
      <c r="FHU4" s="230"/>
      <c r="FHV4" s="230"/>
      <c r="FHW4" s="230"/>
      <c r="FHX4" s="230"/>
      <c r="FHY4" s="230"/>
      <c r="FHZ4" s="230"/>
      <c r="FIA4" s="230"/>
      <c r="FIB4" s="230"/>
      <c r="FIC4" s="230"/>
      <c r="FID4" s="230"/>
      <c r="FIE4" s="230"/>
      <c r="FIF4" s="230"/>
      <c r="FIG4" s="230"/>
      <c r="FIH4" s="230"/>
      <c r="FII4" s="230"/>
      <c r="FIJ4" s="230"/>
      <c r="FIK4" s="230"/>
      <c r="FIL4" s="230"/>
      <c r="FIM4" s="230"/>
      <c r="FIN4" s="230"/>
      <c r="FIO4" s="230"/>
      <c r="FIP4" s="230"/>
      <c r="FIQ4" s="230"/>
      <c r="FIR4" s="230"/>
      <c r="FIS4" s="230"/>
      <c r="FIT4" s="230"/>
      <c r="FIU4" s="230"/>
      <c r="FIV4" s="230"/>
      <c r="FIW4" s="230"/>
      <c r="FIX4" s="230"/>
      <c r="FIY4" s="230"/>
      <c r="FIZ4" s="230"/>
      <c r="FJA4" s="230"/>
      <c r="FJB4" s="230"/>
      <c r="FJC4" s="230"/>
      <c r="FJD4" s="230"/>
      <c r="FJE4" s="230"/>
      <c r="FJF4" s="230"/>
      <c r="FJG4" s="230"/>
      <c r="FJH4" s="230"/>
      <c r="FJI4" s="230"/>
      <c r="FJJ4" s="230"/>
      <c r="FJK4" s="230"/>
      <c r="FJL4" s="230"/>
      <c r="FJM4" s="230"/>
      <c r="FJN4" s="230"/>
      <c r="FJO4" s="230"/>
      <c r="FJP4" s="230"/>
      <c r="FJQ4" s="230"/>
      <c r="FJR4" s="230"/>
      <c r="FJS4" s="230"/>
      <c r="FJT4" s="230"/>
      <c r="FJU4" s="230"/>
      <c r="FJV4" s="230"/>
      <c r="FJW4" s="230"/>
      <c r="FJX4" s="230"/>
      <c r="FJY4" s="230"/>
      <c r="FJZ4" s="230"/>
      <c r="FKA4" s="230"/>
      <c r="FKB4" s="230"/>
      <c r="FKC4" s="230"/>
      <c r="FKD4" s="230"/>
      <c r="FKE4" s="230"/>
      <c r="FKF4" s="230"/>
      <c r="FKG4" s="230"/>
      <c r="FKH4" s="230"/>
      <c r="FKI4" s="230"/>
      <c r="FKJ4" s="230"/>
      <c r="FKK4" s="230"/>
      <c r="FKL4" s="230"/>
      <c r="FKM4" s="230"/>
      <c r="FKN4" s="230"/>
      <c r="FKO4" s="230"/>
      <c r="FKP4" s="230"/>
      <c r="FKQ4" s="230"/>
      <c r="FKR4" s="230"/>
      <c r="FKS4" s="230"/>
      <c r="FKT4" s="230"/>
      <c r="FKU4" s="230"/>
      <c r="FKV4" s="230"/>
      <c r="FKW4" s="230"/>
      <c r="FKX4" s="230"/>
      <c r="FKY4" s="230"/>
      <c r="FKZ4" s="230"/>
      <c r="FLA4" s="230"/>
      <c r="FLB4" s="230"/>
      <c r="FLC4" s="230"/>
      <c r="FLD4" s="230"/>
      <c r="FLE4" s="230"/>
      <c r="FLF4" s="230"/>
      <c r="FLG4" s="230"/>
      <c r="FLH4" s="230"/>
      <c r="FLI4" s="230"/>
      <c r="FLJ4" s="230"/>
      <c r="FLK4" s="230"/>
      <c r="FLL4" s="230"/>
      <c r="FLM4" s="230"/>
      <c r="FLN4" s="230"/>
      <c r="FLO4" s="230"/>
      <c r="FLP4" s="230"/>
      <c r="FLQ4" s="230"/>
      <c r="FLR4" s="230"/>
      <c r="FLS4" s="230"/>
      <c r="FLT4" s="230"/>
      <c r="FLU4" s="230"/>
      <c r="FLV4" s="230"/>
      <c r="FLW4" s="230"/>
      <c r="FLX4" s="230"/>
      <c r="FLY4" s="230"/>
      <c r="FLZ4" s="230"/>
      <c r="FMA4" s="230"/>
      <c r="FMB4" s="230"/>
      <c r="FMC4" s="230"/>
      <c r="FMD4" s="230"/>
      <c r="FME4" s="230"/>
      <c r="FMF4" s="230"/>
      <c r="FMG4" s="230"/>
      <c r="FMH4" s="230"/>
      <c r="FMI4" s="230"/>
      <c r="FMJ4" s="230"/>
      <c r="FMK4" s="230"/>
      <c r="FML4" s="230"/>
      <c r="FMM4" s="230"/>
      <c r="FMN4" s="230"/>
      <c r="FMO4" s="230"/>
      <c r="FMP4" s="230"/>
      <c r="FMQ4" s="230"/>
      <c r="FMR4" s="230"/>
      <c r="FMS4" s="230"/>
      <c r="FMT4" s="230"/>
      <c r="FMU4" s="230"/>
      <c r="FMV4" s="230"/>
      <c r="FMW4" s="230"/>
      <c r="FMX4" s="230"/>
      <c r="FMY4" s="230"/>
      <c r="FMZ4" s="230"/>
      <c r="FNA4" s="230"/>
      <c r="FNB4" s="230"/>
      <c r="FNC4" s="230"/>
      <c r="FND4" s="230"/>
      <c r="FNE4" s="230"/>
      <c r="FNF4" s="230"/>
      <c r="FNG4" s="230"/>
      <c r="FNH4" s="230"/>
      <c r="FNI4" s="230"/>
      <c r="FNJ4" s="230"/>
      <c r="FNK4" s="230"/>
      <c r="FNL4" s="230"/>
      <c r="FNM4" s="230"/>
      <c r="FNN4" s="230"/>
      <c r="FNO4" s="230"/>
      <c r="FNP4" s="230"/>
      <c r="FNQ4" s="230"/>
      <c r="FNR4" s="230"/>
      <c r="FNS4" s="230"/>
      <c r="FNT4" s="230"/>
      <c r="FNU4" s="230"/>
      <c r="FNV4" s="230"/>
      <c r="FNW4" s="230"/>
      <c r="FNX4" s="230"/>
      <c r="FNY4" s="230"/>
      <c r="FNZ4" s="230"/>
      <c r="FOA4" s="230"/>
      <c r="FOB4" s="230"/>
      <c r="FOC4" s="230"/>
      <c r="FOD4" s="230"/>
      <c r="FOE4" s="230"/>
      <c r="FOF4" s="230"/>
      <c r="FOG4" s="230"/>
      <c r="FOH4" s="230"/>
      <c r="FOI4" s="230"/>
      <c r="FOJ4" s="230"/>
      <c r="FOK4" s="230"/>
      <c r="FOL4" s="230"/>
      <c r="FOM4" s="230"/>
      <c r="FON4" s="230"/>
      <c r="FOO4" s="230"/>
      <c r="FOP4" s="230"/>
      <c r="FOQ4" s="230"/>
      <c r="FOR4" s="230"/>
      <c r="FOS4" s="230"/>
      <c r="FOT4" s="230"/>
      <c r="FOU4" s="230"/>
      <c r="FOV4" s="230"/>
      <c r="FOW4" s="230"/>
      <c r="FOX4" s="230"/>
      <c r="FOY4" s="230"/>
      <c r="FOZ4" s="230"/>
      <c r="FPA4" s="230"/>
      <c r="FPB4" s="230"/>
      <c r="FPC4" s="230"/>
      <c r="FPD4" s="230"/>
      <c r="FPE4" s="230"/>
      <c r="FPF4" s="230"/>
      <c r="FPG4" s="230"/>
      <c r="FPH4" s="230"/>
      <c r="FPI4" s="230"/>
      <c r="FPJ4" s="230"/>
      <c r="FPK4" s="230"/>
      <c r="FPL4" s="230"/>
      <c r="FPM4" s="230"/>
      <c r="FPN4" s="230"/>
      <c r="FPO4" s="230"/>
      <c r="FPP4" s="230"/>
      <c r="FPQ4" s="230"/>
      <c r="FPR4" s="230"/>
      <c r="FPS4" s="230"/>
      <c r="FPT4" s="230"/>
      <c r="FPU4" s="230"/>
      <c r="FPV4" s="230"/>
      <c r="FPW4" s="230"/>
      <c r="FPX4" s="230"/>
      <c r="FPY4" s="230"/>
      <c r="FPZ4" s="230"/>
      <c r="FQA4" s="230"/>
      <c r="FQB4" s="230"/>
      <c r="FQC4" s="230"/>
      <c r="FQD4" s="230"/>
      <c r="FQE4" s="230"/>
      <c r="FQF4" s="230"/>
      <c r="FQG4" s="230"/>
      <c r="FQH4" s="230"/>
      <c r="FQI4" s="230"/>
      <c r="FQJ4" s="230"/>
      <c r="FQK4" s="230"/>
      <c r="FQL4" s="230"/>
      <c r="FQM4" s="230"/>
      <c r="FQN4" s="230"/>
      <c r="FQO4" s="230"/>
      <c r="FQP4" s="230"/>
      <c r="FQQ4" s="230"/>
      <c r="FQR4" s="230"/>
      <c r="FQS4" s="230"/>
      <c r="FQT4" s="230"/>
      <c r="FQU4" s="230"/>
      <c r="FQV4" s="230"/>
      <c r="FQW4" s="230"/>
      <c r="FQX4" s="230"/>
      <c r="FQY4" s="230"/>
      <c r="FQZ4" s="230"/>
      <c r="FRA4" s="230"/>
      <c r="FRB4" s="230"/>
      <c r="FRC4" s="230"/>
      <c r="FRD4" s="230"/>
      <c r="FRE4" s="230"/>
      <c r="FRF4" s="230"/>
      <c r="FRG4" s="230"/>
      <c r="FRH4" s="230"/>
      <c r="FRI4" s="230"/>
      <c r="FRJ4" s="230"/>
      <c r="FRK4" s="230"/>
      <c r="FRL4" s="230"/>
      <c r="FRM4" s="230"/>
      <c r="FRN4" s="230"/>
      <c r="FRO4" s="230"/>
      <c r="FRP4" s="230"/>
      <c r="FRQ4" s="230"/>
      <c r="FRR4" s="230"/>
      <c r="FRS4" s="230"/>
      <c r="FRT4" s="230"/>
      <c r="FRU4" s="230"/>
      <c r="FRV4" s="230"/>
      <c r="FRW4" s="230"/>
      <c r="FRX4" s="230"/>
      <c r="FRY4" s="230"/>
      <c r="FRZ4" s="230"/>
      <c r="FSA4" s="230"/>
      <c r="FSB4" s="230"/>
      <c r="FSC4" s="230"/>
      <c r="FSD4" s="230"/>
      <c r="FSE4" s="230"/>
      <c r="FSF4" s="230"/>
      <c r="FSG4" s="230"/>
      <c r="FSH4" s="230"/>
      <c r="FSI4" s="230"/>
      <c r="FSJ4" s="230"/>
      <c r="FSK4" s="230"/>
      <c r="FSL4" s="230"/>
      <c r="FSM4" s="230"/>
      <c r="FSN4" s="230"/>
      <c r="FSO4" s="230"/>
      <c r="FSP4" s="230"/>
      <c r="FSQ4" s="230"/>
      <c r="FSR4" s="230"/>
      <c r="FSS4" s="230"/>
      <c r="FST4" s="230"/>
      <c r="FSU4" s="230"/>
      <c r="FSV4" s="230"/>
      <c r="FSW4" s="230"/>
      <c r="FSX4" s="230"/>
      <c r="FSY4" s="230"/>
      <c r="FSZ4" s="230"/>
      <c r="FTA4" s="230"/>
      <c r="FTB4" s="230"/>
      <c r="FTC4" s="230"/>
      <c r="FTD4" s="230"/>
      <c r="FTE4" s="230"/>
      <c r="FTF4" s="230"/>
      <c r="FTG4" s="230"/>
      <c r="FTH4" s="230"/>
      <c r="FTI4" s="230"/>
      <c r="FTJ4" s="230"/>
      <c r="FTK4" s="230"/>
      <c r="FTL4" s="230"/>
      <c r="FTM4" s="230"/>
      <c r="FTN4" s="230"/>
      <c r="FTO4" s="230"/>
      <c r="FTP4" s="230"/>
      <c r="FTQ4" s="230"/>
      <c r="FTR4" s="230"/>
      <c r="FTS4" s="230"/>
      <c r="FTT4" s="230"/>
      <c r="FTU4" s="230"/>
      <c r="FTV4" s="230"/>
      <c r="FTW4" s="230"/>
      <c r="FTX4" s="230"/>
      <c r="FTY4" s="230"/>
      <c r="FTZ4" s="230"/>
      <c r="FUA4" s="230"/>
      <c r="FUB4" s="230"/>
      <c r="FUC4" s="230"/>
      <c r="FUD4" s="230"/>
      <c r="FUE4" s="230"/>
      <c r="FUF4" s="230"/>
      <c r="FUG4" s="230"/>
      <c r="FUH4" s="230"/>
      <c r="FUI4" s="230"/>
      <c r="FUJ4" s="230"/>
      <c r="FUK4" s="230"/>
      <c r="FUL4" s="230"/>
      <c r="FUM4" s="230"/>
      <c r="FUN4" s="230"/>
      <c r="FUO4" s="230"/>
      <c r="FUP4" s="230"/>
      <c r="FUQ4" s="230"/>
      <c r="FUR4" s="230"/>
      <c r="FUS4" s="230"/>
      <c r="FUT4" s="230"/>
      <c r="FUU4" s="230"/>
      <c r="FUV4" s="230"/>
      <c r="FUW4" s="230"/>
      <c r="FUX4" s="230"/>
      <c r="FUY4" s="230"/>
      <c r="FUZ4" s="230"/>
      <c r="FVA4" s="230"/>
      <c r="FVB4" s="230"/>
      <c r="FVC4" s="230"/>
      <c r="FVD4" s="230"/>
      <c r="FVE4" s="230"/>
      <c r="FVF4" s="230"/>
      <c r="FVG4" s="230"/>
      <c r="FVH4" s="230"/>
      <c r="FVI4" s="230"/>
      <c r="FVJ4" s="230"/>
      <c r="FVK4" s="230"/>
      <c r="FVL4" s="230"/>
      <c r="FVM4" s="230"/>
      <c r="FVN4" s="230"/>
      <c r="FVO4" s="230"/>
      <c r="FVP4" s="230"/>
      <c r="FVQ4" s="230"/>
      <c r="FVR4" s="230"/>
      <c r="FVS4" s="230"/>
      <c r="FVT4" s="230"/>
      <c r="FVU4" s="230"/>
      <c r="FVV4" s="230"/>
      <c r="FVW4" s="230"/>
      <c r="FVX4" s="230"/>
      <c r="FVY4" s="230"/>
      <c r="FVZ4" s="230"/>
      <c r="FWA4" s="230"/>
      <c r="FWB4" s="230"/>
      <c r="FWC4" s="230"/>
      <c r="FWD4" s="230"/>
      <c r="FWE4" s="230"/>
      <c r="FWF4" s="230"/>
      <c r="FWG4" s="230"/>
      <c r="FWH4" s="230"/>
      <c r="FWI4" s="230"/>
      <c r="FWJ4" s="230"/>
      <c r="FWK4" s="230"/>
      <c r="FWL4" s="230"/>
      <c r="FWM4" s="230"/>
      <c r="FWN4" s="230"/>
      <c r="FWO4" s="230"/>
      <c r="FWP4" s="230"/>
      <c r="FWQ4" s="230"/>
      <c r="FWR4" s="230"/>
      <c r="FWS4" s="230"/>
      <c r="FWT4" s="230"/>
      <c r="FWU4" s="230"/>
      <c r="FWV4" s="230"/>
      <c r="FWW4" s="230"/>
      <c r="FWX4" s="230"/>
      <c r="FWY4" s="230"/>
      <c r="FWZ4" s="230"/>
      <c r="FXA4" s="230"/>
      <c r="FXB4" s="230"/>
      <c r="FXC4" s="230"/>
      <c r="FXD4" s="230"/>
      <c r="FXE4" s="230"/>
      <c r="FXF4" s="230"/>
      <c r="FXG4" s="230"/>
      <c r="FXH4" s="230"/>
      <c r="FXI4" s="230"/>
      <c r="FXJ4" s="230"/>
      <c r="FXK4" s="230"/>
      <c r="FXL4" s="230"/>
      <c r="FXM4" s="230"/>
      <c r="FXN4" s="230"/>
      <c r="FXO4" s="230"/>
      <c r="FXP4" s="230"/>
      <c r="FXQ4" s="230"/>
      <c r="FXR4" s="230"/>
      <c r="FXS4" s="230"/>
      <c r="FXT4" s="230"/>
      <c r="FXU4" s="230"/>
      <c r="FXV4" s="230"/>
      <c r="FXW4" s="230"/>
      <c r="FXX4" s="230"/>
      <c r="FXY4" s="230"/>
      <c r="FXZ4" s="230"/>
      <c r="FYA4" s="230"/>
      <c r="FYB4" s="230"/>
      <c r="FYC4" s="230"/>
      <c r="FYD4" s="230"/>
      <c r="FYE4" s="230"/>
      <c r="FYF4" s="230"/>
      <c r="FYG4" s="230"/>
      <c r="FYH4" s="230"/>
      <c r="FYI4" s="230"/>
      <c r="FYJ4" s="230"/>
      <c r="FYK4" s="230"/>
      <c r="FYL4" s="230"/>
      <c r="FYM4" s="230"/>
      <c r="FYN4" s="230"/>
      <c r="FYO4" s="230"/>
      <c r="FYP4" s="230"/>
      <c r="FYQ4" s="230"/>
      <c r="FYR4" s="230"/>
      <c r="FYS4" s="230"/>
      <c r="FYT4" s="230"/>
      <c r="FYU4" s="230"/>
      <c r="FYV4" s="230"/>
      <c r="FYW4" s="230"/>
      <c r="FYX4" s="230"/>
      <c r="FYY4" s="230"/>
      <c r="FYZ4" s="230"/>
      <c r="FZA4" s="230"/>
      <c r="FZB4" s="230"/>
      <c r="FZC4" s="230"/>
      <c r="FZD4" s="230"/>
      <c r="FZE4" s="230"/>
      <c r="FZF4" s="230"/>
      <c r="FZG4" s="230"/>
      <c r="FZH4" s="230"/>
      <c r="FZI4" s="230"/>
      <c r="FZJ4" s="230"/>
      <c r="FZK4" s="230"/>
      <c r="FZL4" s="230"/>
      <c r="FZM4" s="230"/>
      <c r="FZN4" s="230"/>
      <c r="FZO4" s="230"/>
      <c r="FZP4" s="230"/>
      <c r="FZQ4" s="230"/>
      <c r="FZR4" s="230"/>
      <c r="FZS4" s="230"/>
      <c r="FZT4" s="230"/>
      <c r="FZU4" s="230"/>
      <c r="FZV4" s="230"/>
      <c r="FZW4" s="230"/>
      <c r="FZX4" s="230"/>
      <c r="FZY4" s="230"/>
      <c r="FZZ4" s="230"/>
      <c r="GAA4" s="230"/>
      <c r="GAB4" s="230"/>
      <c r="GAC4" s="230"/>
      <c r="GAD4" s="230"/>
      <c r="GAE4" s="230"/>
      <c r="GAF4" s="230"/>
      <c r="GAG4" s="230"/>
      <c r="GAH4" s="230"/>
      <c r="GAI4" s="230"/>
      <c r="GAJ4" s="230"/>
      <c r="GAK4" s="230"/>
      <c r="GAL4" s="230"/>
      <c r="GAM4" s="230"/>
      <c r="GAN4" s="230"/>
      <c r="GAO4" s="230"/>
      <c r="GAP4" s="230"/>
      <c r="GAQ4" s="230"/>
      <c r="GAR4" s="230"/>
      <c r="GAS4" s="230"/>
      <c r="GAT4" s="230"/>
      <c r="GAU4" s="230"/>
      <c r="GAV4" s="230"/>
      <c r="GAW4" s="230"/>
      <c r="GAX4" s="230"/>
      <c r="GAY4" s="230"/>
      <c r="GAZ4" s="230"/>
      <c r="GBA4" s="230"/>
      <c r="GBB4" s="230"/>
      <c r="GBC4" s="230"/>
      <c r="GBD4" s="230"/>
      <c r="GBE4" s="230"/>
      <c r="GBF4" s="230"/>
      <c r="GBG4" s="230"/>
      <c r="GBH4" s="230"/>
      <c r="GBI4" s="230"/>
      <c r="GBJ4" s="230"/>
      <c r="GBK4" s="230"/>
      <c r="GBL4" s="230"/>
      <c r="GBM4" s="230"/>
      <c r="GBN4" s="230"/>
      <c r="GBO4" s="230"/>
      <c r="GBP4" s="230"/>
      <c r="GBQ4" s="230"/>
      <c r="GBR4" s="230"/>
      <c r="GBS4" s="230"/>
      <c r="GBT4" s="230"/>
      <c r="GBU4" s="230"/>
      <c r="GBV4" s="230"/>
      <c r="GBW4" s="230"/>
      <c r="GBX4" s="230"/>
      <c r="GBY4" s="230"/>
      <c r="GBZ4" s="230"/>
      <c r="GCA4" s="230"/>
      <c r="GCB4" s="230"/>
      <c r="GCC4" s="230"/>
      <c r="GCD4" s="230"/>
      <c r="GCE4" s="230"/>
      <c r="GCF4" s="230"/>
      <c r="GCG4" s="230"/>
      <c r="GCH4" s="230"/>
      <c r="GCI4" s="230"/>
      <c r="GCJ4" s="230"/>
      <c r="GCK4" s="230"/>
      <c r="GCL4" s="230"/>
      <c r="GCM4" s="230"/>
      <c r="GCN4" s="230"/>
      <c r="GCO4" s="230"/>
      <c r="GCP4" s="230"/>
      <c r="GCQ4" s="230"/>
      <c r="GCR4" s="230"/>
      <c r="GCS4" s="230"/>
      <c r="GCT4" s="230"/>
      <c r="GCU4" s="230"/>
      <c r="GCV4" s="230"/>
      <c r="GCW4" s="230"/>
      <c r="GCX4" s="230"/>
      <c r="GCY4" s="230"/>
      <c r="GCZ4" s="230"/>
      <c r="GDA4" s="230"/>
      <c r="GDB4" s="230"/>
      <c r="GDC4" s="230"/>
      <c r="GDD4" s="230"/>
      <c r="GDE4" s="230"/>
      <c r="GDF4" s="230"/>
      <c r="GDG4" s="230"/>
      <c r="GDH4" s="230"/>
      <c r="GDI4" s="230"/>
      <c r="GDJ4" s="230"/>
      <c r="GDK4" s="230"/>
      <c r="GDL4" s="230"/>
      <c r="GDM4" s="230"/>
      <c r="GDN4" s="230"/>
      <c r="GDO4" s="230"/>
      <c r="GDP4" s="230"/>
      <c r="GDQ4" s="230"/>
      <c r="GDR4" s="230"/>
      <c r="GDS4" s="230"/>
      <c r="GDT4" s="230"/>
      <c r="GDU4" s="230"/>
      <c r="GDV4" s="230"/>
      <c r="GDW4" s="230"/>
      <c r="GDX4" s="230"/>
      <c r="GDY4" s="230"/>
      <c r="GDZ4" s="230"/>
      <c r="GEA4" s="230"/>
      <c r="GEB4" s="230"/>
      <c r="GEC4" s="230"/>
      <c r="GED4" s="230"/>
      <c r="GEE4" s="230"/>
      <c r="GEF4" s="230"/>
      <c r="GEG4" s="230"/>
      <c r="GEH4" s="230"/>
      <c r="GEI4" s="230"/>
      <c r="GEJ4" s="230"/>
      <c r="GEK4" s="230"/>
      <c r="GEL4" s="230"/>
      <c r="GEM4" s="230"/>
      <c r="GEN4" s="230"/>
      <c r="GEO4" s="230"/>
      <c r="GEP4" s="230"/>
      <c r="GEQ4" s="230"/>
      <c r="GER4" s="230"/>
      <c r="GES4" s="230"/>
      <c r="GET4" s="230"/>
      <c r="GEU4" s="230"/>
      <c r="GEV4" s="230"/>
      <c r="GEW4" s="230"/>
      <c r="GEX4" s="230"/>
      <c r="GEY4" s="230"/>
      <c r="GEZ4" s="230"/>
      <c r="GFA4" s="230"/>
      <c r="GFB4" s="230"/>
      <c r="GFC4" s="230"/>
      <c r="GFD4" s="230"/>
      <c r="GFE4" s="230"/>
      <c r="GFF4" s="230"/>
      <c r="GFG4" s="230"/>
      <c r="GFH4" s="230"/>
      <c r="GFI4" s="230"/>
      <c r="GFJ4" s="230"/>
      <c r="GFK4" s="230"/>
      <c r="GFL4" s="230"/>
      <c r="GFM4" s="230"/>
      <c r="GFN4" s="230"/>
      <c r="GFO4" s="230"/>
      <c r="GFP4" s="230"/>
      <c r="GFQ4" s="230"/>
      <c r="GFR4" s="230"/>
      <c r="GFS4" s="230"/>
      <c r="GFT4" s="230"/>
      <c r="GFU4" s="230"/>
      <c r="GFV4" s="230"/>
      <c r="GFW4" s="230"/>
      <c r="GFX4" s="230"/>
      <c r="GFY4" s="230"/>
      <c r="GFZ4" s="230"/>
      <c r="GGA4" s="230"/>
      <c r="GGB4" s="230"/>
      <c r="GGC4" s="230"/>
      <c r="GGD4" s="230"/>
      <c r="GGE4" s="230"/>
      <c r="GGF4" s="230"/>
      <c r="GGG4" s="230"/>
      <c r="GGH4" s="230"/>
      <c r="GGI4" s="230"/>
      <c r="GGJ4" s="230"/>
      <c r="GGK4" s="230"/>
      <c r="GGL4" s="230"/>
      <c r="GGM4" s="230"/>
      <c r="GGN4" s="230"/>
      <c r="GGO4" s="230"/>
      <c r="GGP4" s="230"/>
      <c r="GGQ4" s="230"/>
      <c r="GGR4" s="230"/>
      <c r="GGS4" s="230"/>
      <c r="GGT4" s="230"/>
      <c r="GGU4" s="230"/>
      <c r="GGV4" s="230"/>
      <c r="GGW4" s="230"/>
      <c r="GGX4" s="230"/>
      <c r="GGY4" s="230"/>
      <c r="GGZ4" s="230"/>
      <c r="GHA4" s="230"/>
      <c r="GHB4" s="230"/>
      <c r="GHC4" s="230"/>
      <c r="GHD4" s="230"/>
      <c r="GHE4" s="230"/>
      <c r="GHF4" s="230"/>
      <c r="GHG4" s="230"/>
      <c r="GHH4" s="230"/>
      <c r="GHI4" s="230"/>
      <c r="GHJ4" s="230"/>
      <c r="GHK4" s="230"/>
      <c r="GHL4" s="230"/>
      <c r="GHM4" s="230"/>
      <c r="GHN4" s="230"/>
      <c r="GHO4" s="230"/>
      <c r="GHP4" s="230"/>
      <c r="GHQ4" s="230"/>
      <c r="GHR4" s="230"/>
      <c r="GHS4" s="230"/>
      <c r="GHT4" s="230"/>
      <c r="GHU4" s="230"/>
      <c r="GHV4" s="230"/>
      <c r="GHW4" s="230"/>
      <c r="GHX4" s="230"/>
      <c r="GHY4" s="230"/>
      <c r="GHZ4" s="230"/>
      <c r="GIA4" s="230"/>
      <c r="GIB4" s="230"/>
      <c r="GIC4" s="230"/>
      <c r="GID4" s="230"/>
      <c r="GIE4" s="230"/>
      <c r="GIF4" s="230"/>
      <c r="GIG4" s="230"/>
      <c r="GIH4" s="230"/>
      <c r="GII4" s="230"/>
      <c r="GIJ4" s="230"/>
      <c r="GIK4" s="230"/>
      <c r="GIL4" s="230"/>
      <c r="GIM4" s="230"/>
      <c r="GIN4" s="230"/>
      <c r="GIO4" s="230"/>
      <c r="GIP4" s="230"/>
      <c r="GIQ4" s="230"/>
      <c r="GIR4" s="230"/>
      <c r="GIS4" s="230"/>
      <c r="GIT4" s="230"/>
      <c r="GIU4" s="230"/>
      <c r="GIV4" s="230"/>
      <c r="GIW4" s="230"/>
      <c r="GIX4" s="230"/>
      <c r="GIY4" s="230"/>
      <c r="GIZ4" s="230"/>
      <c r="GJA4" s="230"/>
      <c r="GJB4" s="230"/>
      <c r="GJC4" s="230"/>
      <c r="GJD4" s="230"/>
      <c r="GJE4" s="230"/>
      <c r="GJF4" s="230"/>
      <c r="GJG4" s="230"/>
      <c r="GJH4" s="230"/>
      <c r="GJI4" s="230"/>
      <c r="GJJ4" s="230"/>
      <c r="GJK4" s="230"/>
      <c r="GJL4" s="230"/>
      <c r="GJM4" s="230"/>
      <c r="GJN4" s="230"/>
      <c r="GJO4" s="230"/>
      <c r="GJP4" s="230"/>
      <c r="GJQ4" s="230"/>
      <c r="GJR4" s="230"/>
      <c r="GJS4" s="230"/>
      <c r="GJT4" s="230"/>
      <c r="GJU4" s="230"/>
      <c r="GJV4" s="230"/>
      <c r="GJW4" s="230"/>
      <c r="GJX4" s="230"/>
      <c r="GJY4" s="230"/>
      <c r="GJZ4" s="230"/>
      <c r="GKA4" s="230"/>
      <c r="GKB4" s="230"/>
      <c r="GKC4" s="230"/>
      <c r="GKD4" s="230"/>
      <c r="GKE4" s="230"/>
      <c r="GKF4" s="230"/>
      <c r="GKG4" s="230"/>
      <c r="GKH4" s="230"/>
      <c r="GKI4" s="230"/>
      <c r="GKJ4" s="230"/>
      <c r="GKK4" s="230"/>
      <c r="GKL4" s="230"/>
      <c r="GKM4" s="230"/>
      <c r="GKN4" s="230"/>
      <c r="GKO4" s="230"/>
      <c r="GKP4" s="230"/>
      <c r="GKQ4" s="230"/>
      <c r="GKR4" s="230"/>
      <c r="GKS4" s="230"/>
      <c r="GKT4" s="230"/>
      <c r="GKU4" s="230"/>
      <c r="GKV4" s="230"/>
      <c r="GKW4" s="230"/>
      <c r="GKX4" s="230"/>
      <c r="GKY4" s="230"/>
      <c r="GKZ4" s="230"/>
      <c r="GLA4" s="230"/>
      <c r="GLB4" s="230"/>
      <c r="GLC4" s="230"/>
      <c r="GLD4" s="230"/>
      <c r="GLE4" s="230"/>
      <c r="GLF4" s="230"/>
      <c r="GLG4" s="230"/>
      <c r="GLH4" s="230"/>
      <c r="GLI4" s="230"/>
      <c r="GLJ4" s="230"/>
      <c r="GLK4" s="230"/>
      <c r="GLL4" s="230"/>
      <c r="GLM4" s="230"/>
      <c r="GLN4" s="230"/>
      <c r="GLO4" s="230"/>
      <c r="GLP4" s="230"/>
      <c r="GLQ4" s="230"/>
      <c r="GLR4" s="230"/>
      <c r="GLS4" s="230"/>
      <c r="GLT4" s="230"/>
      <c r="GLU4" s="230"/>
      <c r="GLV4" s="230"/>
      <c r="GLW4" s="230"/>
      <c r="GLX4" s="230"/>
      <c r="GLY4" s="230"/>
      <c r="GLZ4" s="230"/>
      <c r="GMA4" s="230"/>
      <c r="GMB4" s="230"/>
      <c r="GMC4" s="230"/>
      <c r="GMD4" s="230"/>
      <c r="GME4" s="230"/>
      <c r="GMF4" s="230"/>
      <c r="GMG4" s="230"/>
      <c r="GMH4" s="230"/>
      <c r="GMI4" s="230"/>
      <c r="GMJ4" s="230"/>
      <c r="GMK4" s="230"/>
      <c r="GML4" s="230"/>
      <c r="GMM4" s="230"/>
      <c r="GMN4" s="230"/>
      <c r="GMO4" s="230"/>
      <c r="GMP4" s="230"/>
      <c r="GMQ4" s="230"/>
      <c r="GMR4" s="230"/>
      <c r="GMS4" s="230"/>
      <c r="GMT4" s="230"/>
      <c r="GMU4" s="230"/>
      <c r="GMV4" s="230"/>
      <c r="GMW4" s="230"/>
      <c r="GMX4" s="230"/>
      <c r="GMY4" s="230"/>
      <c r="GMZ4" s="230"/>
      <c r="GNA4" s="230"/>
      <c r="GNB4" s="230"/>
      <c r="GNC4" s="230"/>
      <c r="GND4" s="230"/>
      <c r="GNE4" s="230"/>
      <c r="GNF4" s="230"/>
      <c r="GNG4" s="230"/>
      <c r="GNH4" s="230"/>
      <c r="GNI4" s="230"/>
      <c r="GNJ4" s="230"/>
      <c r="GNK4" s="230"/>
      <c r="GNL4" s="230"/>
      <c r="GNM4" s="230"/>
      <c r="GNN4" s="230"/>
      <c r="GNO4" s="230"/>
      <c r="GNP4" s="230"/>
      <c r="GNQ4" s="230"/>
      <c r="GNR4" s="230"/>
      <c r="GNS4" s="230"/>
      <c r="GNT4" s="230"/>
      <c r="GNU4" s="230"/>
      <c r="GNV4" s="230"/>
      <c r="GNW4" s="230"/>
      <c r="GNX4" s="230"/>
      <c r="GNY4" s="230"/>
      <c r="GNZ4" s="230"/>
      <c r="GOA4" s="230"/>
      <c r="GOB4" s="230"/>
      <c r="GOC4" s="230"/>
      <c r="GOD4" s="230"/>
      <c r="GOE4" s="230"/>
      <c r="GOF4" s="230"/>
      <c r="GOG4" s="230"/>
      <c r="GOH4" s="230"/>
      <c r="GOI4" s="230"/>
      <c r="GOJ4" s="230"/>
      <c r="GOK4" s="230"/>
      <c r="GOL4" s="230"/>
      <c r="GOM4" s="230"/>
      <c r="GON4" s="230"/>
      <c r="GOO4" s="230"/>
      <c r="GOP4" s="230"/>
      <c r="GOQ4" s="230"/>
      <c r="GOR4" s="230"/>
      <c r="GOS4" s="230"/>
      <c r="GOT4" s="230"/>
      <c r="GOU4" s="230"/>
      <c r="GOV4" s="230"/>
      <c r="GOW4" s="230"/>
      <c r="GOX4" s="230"/>
      <c r="GOY4" s="230"/>
      <c r="GOZ4" s="230"/>
      <c r="GPA4" s="230"/>
      <c r="GPB4" s="230"/>
      <c r="GPC4" s="230"/>
      <c r="GPD4" s="230"/>
      <c r="GPE4" s="230"/>
      <c r="GPF4" s="230"/>
      <c r="GPG4" s="230"/>
      <c r="GPH4" s="230"/>
      <c r="GPI4" s="230"/>
      <c r="GPJ4" s="230"/>
      <c r="GPK4" s="230"/>
      <c r="GPL4" s="230"/>
      <c r="GPM4" s="230"/>
      <c r="GPN4" s="230"/>
      <c r="GPO4" s="230"/>
      <c r="GPP4" s="230"/>
      <c r="GPQ4" s="230"/>
      <c r="GPR4" s="230"/>
      <c r="GPS4" s="230"/>
      <c r="GPT4" s="230"/>
      <c r="GPU4" s="230"/>
      <c r="GPV4" s="230"/>
      <c r="GPW4" s="230"/>
      <c r="GPX4" s="230"/>
      <c r="GPY4" s="230"/>
      <c r="GPZ4" s="230"/>
      <c r="GQA4" s="230"/>
      <c r="GQB4" s="230"/>
      <c r="GQC4" s="230"/>
      <c r="GQD4" s="230"/>
      <c r="GQE4" s="230"/>
      <c r="GQF4" s="230"/>
      <c r="GQG4" s="230"/>
      <c r="GQH4" s="230"/>
      <c r="GQI4" s="230"/>
      <c r="GQJ4" s="230"/>
      <c r="GQK4" s="230"/>
      <c r="GQL4" s="230"/>
      <c r="GQM4" s="230"/>
      <c r="GQN4" s="230"/>
      <c r="GQO4" s="230"/>
      <c r="GQP4" s="230"/>
      <c r="GQQ4" s="230"/>
      <c r="GQR4" s="230"/>
      <c r="GQS4" s="230"/>
      <c r="GQT4" s="230"/>
      <c r="GQU4" s="230"/>
      <c r="GQV4" s="230"/>
      <c r="GQW4" s="230"/>
      <c r="GQX4" s="230"/>
      <c r="GQY4" s="230"/>
      <c r="GQZ4" s="230"/>
      <c r="GRA4" s="230"/>
      <c r="GRB4" s="230"/>
      <c r="GRC4" s="230"/>
      <c r="GRD4" s="230"/>
      <c r="GRE4" s="230"/>
      <c r="GRF4" s="230"/>
      <c r="GRG4" s="230"/>
      <c r="GRH4" s="230"/>
      <c r="GRI4" s="230"/>
      <c r="GRJ4" s="230"/>
      <c r="GRK4" s="230"/>
      <c r="GRL4" s="230"/>
      <c r="GRM4" s="230"/>
      <c r="GRN4" s="230"/>
      <c r="GRO4" s="230"/>
      <c r="GRP4" s="230"/>
      <c r="GRQ4" s="230"/>
      <c r="GRR4" s="230"/>
      <c r="GRS4" s="230"/>
      <c r="GRT4" s="230"/>
      <c r="GRU4" s="230"/>
      <c r="GRV4" s="230"/>
      <c r="GRW4" s="230"/>
      <c r="GRX4" s="230"/>
      <c r="GRY4" s="230"/>
      <c r="GRZ4" s="230"/>
      <c r="GSA4" s="230"/>
      <c r="GSB4" s="230"/>
      <c r="GSC4" s="230"/>
      <c r="GSD4" s="230"/>
      <c r="GSE4" s="230"/>
      <c r="GSF4" s="230"/>
      <c r="GSG4" s="230"/>
      <c r="GSH4" s="230"/>
      <c r="GSI4" s="230"/>
      <c r="GSJ4" s="230"/>
      <c r="GSK4" s="230"/>
      <c r="GSL4" s="230"/>
      <c r="GSM4" s="230"/>
      <c r="GSN4" s="230"/>
      <c r="GSO4" s="230"/>
      <c r="GSP4" s="230"/>
      <c r="GSQ4" s="230"/>
      <c r="GSR4" s="230"/>
      <c r="GSS4" s="230"/>
      <c r="GST4" s="230"/>
      <c r="GSU4" s="230"/>
      <c r="GSV4" s="230"/>
      <c r="GSW4" s="230"/>
      <c r="GSX4" s="230"/>
      <c r="GSY4" s="230"/>
      <c r="GSZ4" s="230"/>
      <c r="GTA4" s="230"/>
      <c r="GTB4" s="230"/>
      <c r="GTC4" s="230"/>
      <c r="GTD4" s="230"/>
      <c r="GTE4" s="230"/>
      <c r="GTF4" s="230"/>
      <c r="GTG4" s="230"/>
      <c r="GTH4" s="230"/>
      <c r="GTI4" s="230"/>
      <c r="GTJ4" s="230"/>
      <c r="GTK4" s="230"/>
      <c r="GTL4" s="230"/>
      <c r="GTM4" s="230"/>
      <c r="GTN4" s="230"/>
      <c r="GTO4" s="230"/>
      <c r="GTP4" s="230"/>
      <c r="GTQ4" s="230"/>
      <c r="GTR4" s="230"/>
      <c r="GTS4" s="230"/>
      <c r="GTT4" s="230"/>
      <c r="GTU4" s="230"/>
      <c r="GTV4" s="230"/>
      <c r="GTW4" s="230"/>
      <c r="GTX4" s="230"/>
      <c r="GTY4" s="230"/>
      <c r="GTZ4" s="230"/>
      <c r="GUA4" s="230"/>
      <c r="GUB4" s="230"/>
      <c r="GUC4" s="230"/>
      <c r="GUD4" s="230"/>
      <c r="GUE4" s="230"/>
      <c r="GUF4" s="230"/>
      <c r="GUG4" s="230"/>
      <c r="GUH4" s="230"/>
      <c r="GUI4" s="230"/>
      <c r="GUJ4" s="230"/>
      <c r="GUK4" s="230"/>
      <c r="GUL4" s="230"/>
      <c r="GUM4" s="230"/>
      <c r="GUN4" s="230"/>
      <c r="GUO4" s="230"/>
      <c r="GUP4" s="230"/>
      <c r="GUQ4" s="230"/>
      <c r="GUR4" s="230"/>
      <c r="GUS4" s="230"/>
      <c r="GUT4" s="230"/>
      <c r="GUU4" s="230"/>
      <c r="GUV4" s="230"/>
      <c r="GUW4" s="230"/>
      <c r="GUX4" s="230"/>
      <c r="GUY4" s="230"/>
      <c r="GUZ4" s="230"/>
      <c r="GVA4" s="230"/>
      <c r="GVB4" s="230"/>
      <c r="GVC4" s="230"/>
      <c r="GVD4" s="230"/>
      <c r="GVE4" s="230"/>
      <c r="GVF4" s="230"/>
      <c r="GVG4" s="230"/>
      <c r="GVH4" s="230"/>
      <c r="GVI4" s="230"/>
      <c r="GVJ4" s="230"/>
      <c r="GVK4" s="230"/>
      <c r="GVL4" s="230"/>
      <c r="GVM4" s="230"/>
      <c r="GVN4" s="230"/>
      <c r="GVO4" s="230"/>
      <c r="GVP4" s="230"/>
      <c r="GVQ4" s="230"/>
      <c r="GVR4" s="230"/>
      <c r="GVS4" s="230"/>
      <c r="GVT4" s="230"/>
      <c r="GVU4" s="230"/>
      <c r="GVV4" s="230"/>
      <c r="GVW4" s="230"/>
      <c r="GVX4" s="230"/>
      <c r="GVY4" s="230"/>
      <c r="GVZ4" s="230"/>
      <c r="GWA4" s="230"/>
      <c r="GWB4" s="230"/>
      <c r="GWC4" s="230"/>
      <c r="GWD4" s="230"/>
      <c r="GWE4" s="230"/>
      <c r="GWF4" s="230"/>
      <c r="GWG4" s="230"/>
      <c r="GWH4" s="230"/>
      <c r="GWI4" s="230"/>
      <c r="GWJ4" s="230"/>
      <c r="GWK4" s="230"/>
      <c r="GWL4" s="230"/>
      <c r="GWM4" s="230"/>
      <c r="GWN4" s="230"/>
      <c r="GWO4" s="230"/>
      <c r="GWP4" s="230"/>
      <c r="GWQ4" s="230"/>
      <c r="GWR4" s="230"/>
      <c r="GWS4" s="230"/>
      <c r="GWT4" s="230"/>
      <c r="GWU4" s="230"/>
      <c r="GWV4" s="230"/>
      <c r="GWW4" s="230"/>
      <c r="GWX4" s="230"/>
      <c r="GWY4" s="230"/>
      <c r="GWZ4" s="230"/>
      <c r="GXA4" s="230"/>
      <c r="GXB4" s="230"/>
      <c r="GXC4" s="230"/>
      <c r="GXD4" s="230"/>
      <c r="GXE4" s="230"/>
      <c r="GXF4" s="230"/>
      <c r="GXG4" s="230"/>
      <c r="GXH4" s="230"/>
      <c r="GXI4" s="230"/>
      <c r="GXJ4" s="230"/>
      <c r="GXK4" s="230"/>
      <c r="GXL4" s="230"/>
      <c r="GXM4" s="230"/>
      <c r="GXN4" s="230"/>
      <c r="GXO4" s="230"/>
      <c r="GXP4" s="230"/>
      <c r="GXQ4" s="230"/>
      <c r="GXR4" s="230"/>
      <c r="GXS4" s="230"/>
      <c r="GXT4" s="230"/>
      <c r="GXU4" s="230"/>
      <c r="GXV4" s="230"/>
      <c r="GXW4" s="230"/>
      <c r="GXX4" s="230"/>
      <c r="GXY4" s="230"/>
      <c r="GXZ4" s="230"/>
      <c r="GYA4" s="230"/>
      <c r="GYB4" s="230"/>
      <c r="GYC4" s="230"/>
      <c r="GYD4" s="230"/>
      <c r="GYE4" s="230"/>
      <c r="GYF4" s="230"/>
      <c r="GYG4" s="230"/>
      <c r="GYH4" s="230"/>
      <c r="GYI4" s="230"/>
      <c r="GYJ4" s="230"/>
      <c r="GYK4" s="230"/>
      <c r="GYL4" s="230"/>
      <c r="GYM4" s="230"/>
      <c r="GYN4" s="230"/>
      <c r="GYO4" s="230"/>
      <c r="GYP4" s="230"/>
      <c r="GYQ4" s="230"/>
      <c r="GYR4" s="230"/>
      <c r="GYS4" s="230"/>
      <c r="GYT4" s="230"/>
      <c r="GYU4" s="230"/>
      <c r="GYV4" s="230"/>
      <c r="GYW4" s="230"/>
      <c r="GYX4" s="230"/>
      <c r="GYY4" s="230"/>
      <c r="GYZ4" s="230"/>
      <c r="GZA4" s="230"/>
      <c r="GZB4" s="230"/>
      <c r="GZC4" s="230"/>
      <c r="GZD4" s="230"/>
      <c r="GZE4" s="230"/>
      <c r="GZF4" s="230"/>
      <c r="GZG4" s="230"/>
      <c r="GZH4" s="230"/>
      <c r="GZI4" s="230"/>
      <c r="GZJ4" s="230"/>
      <c r="GZK4" s="230"/>
      <c r="GZL4" s="230"/>
      <c r="GZM4" s="230"/>
      <c r="GZN4" s="230"/>
      <c r="GZO4" s="230"/>
      <c r="GZP4" s="230"/>
      <c r="GZQ4" s="230"/>
      <c r="GZR4" s="230"/>
      <c r="GZS4" s="230"/>
      <c r="GZT4" s="230"/>
      <c r="GZU4" s="230"/>
      <c r="GZV4" s="230"/>
      <c r="GZW4" s="230"/>
      <c r="GZX4" s="230"/>
      <c r="GZY4" s="230"/>
      <c r="GZZ4" s="230"/>
      <c r="HAA4" s="230"/>
      <c r="HAB4" s="230"/>
      <c r="HAC4" s="230"/>
      <c r="HAD4" s="230"/>
      <c r="HAE4" s="230"/>
      <c r="HAF4" s="230"/>
      <c r="HAG4" s="230"/>
      <c r="HAH4" s="230"/>
      <c r="HAI4" s="230"/>
      <c r="HAJ4" s="230"/>
      <c r="HAK4" s="230"/>
      <c r="HAL4" s="230"/>
      <c r="HAM4" s="230"/>
      <c r="HAN4" s="230"/>
      <c r="HAO4" s="230"/>
      <c r="HAP4" s="230"/>
      <c r="HAQ4" s="230"/>
      <c r="HAR4" s="230"/>
      <c r="HAS4" s="230"/>
      <c r="HAT4" s="230"/>
      <c r="HAU4" s="230"/>
      <c r="HAV4" s="230"/>
      <c r="HAW4" s="230"/>
      <c r="HAX4" s="230"/>
      <c r="HAY4" s="230"/>
      <c r="HAZ4" s="230"/>
      <c r="HBA4" s="230"/>
      <c r="HBB4" s="230"/>
      <c r="HBC4" s="230"/>
      <c r="HBD4" s="230"/>
      <c r="HBE4" s="230"/>
      <c r="HBF4" s="230"/>
      <c r="HBG4" s="230"/>
      <c r="HBH4" s="230"/>
      <c r="HBI4" s="230"/>
      <c r="HBJ4" s="230"/>
      <c r="HBK4" s="230"/>
      <c r="HBL4" s="230"/>
      <c r="HBM4" s="230"/>
      <c r="HBN4" s="230"/>
      <c r="HBO4" s="230"/>
      <c r="HBP4" s="230"/>
      <c r="HBQ4" s="230"/>
      <c r="HBR4" s="230"/>
      <c r="HBS4" s="230"/>
      <c r="HBT4" s="230"/>
      <c r="HBU4" s="230"/>
      <c r="HBV4" s="230"/>
      <c r="HBW4" s="230"/>
      <c r="HBX4" s="230"/>
      <c r="HBY4" s="230"/>
      <c r="HBZ4" s="230"/>
      <c r="HCA4" s="230"/>
      <c r="HCB4" s="230"/>
      <c r="HCC4" s="230"/>
      <c r="HCD4" s="230"/>
      <c r="HCE4" s="230"/>
      <c r="HCF4" s="230"/>
      <c r="HCG4" s="230"/>
      <c r="HCH4" s="230"/>
      <c r="HCI4" s="230"/>
      <c r="HCJ4" s="230"/>
      <c r="HCK4" s="230"/>
      <c r="HCL4" s="230"/>
      <c r="HCM4" s="230"/>
      <c r="HCN4" s="230"/>
      <c r="HCO4" s="230"/>
      <c r="HCP4" s="230"/>
      <c r="HCQ4" s="230"/>
      <c r="HCR4" s="230"/>
      <c r="HCS4" s="230"/>
      <c r="HCT4" s="230"/>
      <c r="HCU4" s="230"/>
      <c r="HCV4" s="230"/>
      <c r="HCW4" s="230"/>
      <c r="HCX4" s="230"/>
      <c r="HCY4" s="230"/>
      <c r="HCZ4" s="230"/>
      <c r="HDA4" s="230"/>
      <c r="HDB4" s="230"/>
      <c r="HDC4" s="230"/>
      <c r="HDD4" s="230"/>
      <c r="HDE4" s="230"/>
      <c r="HDF4" s="230"/>
      <c r="HDG4" s="230"/>
      <c r="HDH4" s="230"/>
      <c r="HDI4" s="230"/>
      <c r="HDJ4" s="230"/>
      <c r="HDK4" s="230"/>
      <c r="HDL4" s="230"/>
      <c r="HDM4" s="230"/>
      <c r="HDN4" s="230"/>
      <c r="HDO4" s="230"/>
      <c r="HDP4" s="230"/>
      <c r="HDQ4" s="230"/>
      <c r="HDR4" s="230"/>
      <c r="HDS4" s="230"/>
      <c r="HDT4" s="230"/>
      <c r="HDU4" s="230"/>
      <c r="HDV4" s="230"/>
      <c r="HDW4" s="230"/>
      <c r="HDX4" s="230"/>
      <c r="HDY4" s="230"/>
      <c r="HDZ4" s="230"/>
      <c r="HEA4" s="230"/>
      <c r="HEB4" s="230"/>
      <c r="HEC4" s="230"/>
      <c r="HED4" s="230"/>
      <c r="HEE4" s="230"/>
      <c r="HEF4" s="230"/>
      <c r="HEG4" s="230"/>
      <c r="HEH4" s="230"/>
      <c r="HEI4" s="230"/>
      <c r="HEJ4" s="230"/>
      <c r="HEK4" s="230"/>
      <c r="HEL4" s="230"/>
      <c r="HEM4" s="230"/>
      <c r="HEN4" s="230"/>
      <c r="HEO4" s="230"/>
      <c r="HEP4" s="230"/>
      <c r="HEQ4" s="230"/>
      <c r="HER4" s="230"/>
      <c r="HES4" s="230"/>
      <c r="HET4" s="230"/>
      <c r="HEU4" s="230"/>
      <c r="HEV4" s="230"/>
      <c r="HEW4" s="230"/>
      <c r="HEX4" s="230"/>
      <c r="HEY4" s="230"/>
      <c r="HEZ4" s="230"/>
      <c r="HFA4" s="230"/>
      <c r="HFB4" s="230"/>
      <c r="HFC4" s="230"/>
      <c r="HFD4" s="230"/>
      <c r="HFE4" s="230"/>
      <c r="HFF4" s="230"/>
      <c r="HFG4" s="230"/>
      <c r="HFH4" s="230"/>
      <c r="HFI4" s="230"/>
      <c r="HFJ4" s="230"/>
      <c r="HFK4" s="230"/>
      <c r="HFL4" s="230"/>
      <c r="HFM4" s="230"/>
      <c r="HFN4" s="230"/>
      <c r="HFO4" s="230"/>
      <c r="HFP4" s="230"/>
      <c r="HFQ4" s="230"/>
      <c r="HFR4" s="230"/>
      <c r="HFS4" s="230"/>
      <c r="HFT4" s="230"/>
      <c r="HFU4" s="230"/>
      <c r="HFV4" s="230"/>
      <c r="HFW4" s="230"/>
      <c r="HFX4" s="230"/>
      <c r="HFY4" s="230"/>
      <c r="HFZ4" s="230"/>
      <c r="HGA4" s="230"/>
      <c r="HGB4" s="230"/>
      <c r="HGC4" s="230"/>
      <c r="HGD4" s="230"/>
      <c r="HGE4" s="230"/>
      <c r="HGF4" s="230"/>
      <c r="HGG4" s="230"/>
      <c r="HGH4" s="230"/>
      <c r="HGI4" s="230"/>
      <c r="HGJ4" s="230"/>
      <c r="HGK4" s="230"/>
      <c r="HGL4" s="230"/>
      <c r="HGM4" s="230"/>
      <c r="HGN4" s="230"/>
      <c r="HGO4" s="230"/>
      <c r="HGP4" s="230"/>
      <c r="HGQ4" s="230"/>
      <c r="HGR4" s="230"/>
      <c r="HGS4" s="230"/>
      <c r="HGT4" s="230"/>
      <c r="HGU4" s="230"/>
      <c r="HGV4" s="230"/>
      <c r="HGW4" s="230"/>
      <c r="HGX4" s="230"/>
      <c r="HGY4" s="230"/>
      <c r="HGZ4" s="230"/>
      <c r="HHA4" s="230"/>
      <c r="HHB4" s="230"/>
      <c r="HHC4" s="230"/>
      <c r="HHD4" s="230"/>
      <c r="HHE4" s="230"/>
      <c r="HHF4" s="230"/>
      <c r="HHG4" s="230"/>
      <c r="HHH4" s="230"/>
      <c r="HHI4" s="230"/>
      <c r="HHJ4" s="230"/>
      <c r="HHK4" s="230"/>
      <c r="HHL4" s="230"/>
      <c r="HHM4" s="230"/>
      <c r="HHN4" s="230"/>
      <c r="HHO4" s="230"/>
      <c r="HHP4" s="230"/>
      <c r="HHQ4" s="230"/>
      <c r="HHR4" s="230"/>
      <c r="HHS4" s="230"/>
      <c r="HHT4" s="230"/>
      <c r="HHU4" s="230"/>
      <c r="HHV4" s="230"/>
      <c r="HHW4" s="230"/>
      <c r="HHX4" s="230"/>
      <c r="HHY4" s="230"/>
      <c r="HHZ4" s="230"/>
      <c r="HIA4" s="230"/>
      <c r="HIB4" s="230"/>
      <c r="HIC4" s="230"/>
      <c r="HID4" s="230"/>
      <c r="HIE4" s="230"/>
      <c r="HIF4" s="230"/>
      <c r="HIG4" s="230"/>
      <c r="HIH4" s="230"/>
      <c r="HII4" s="230"/>
      <c r="HIJ4" s="230"/>
      <c r="HIK4" s="230"/>
      <c r="HIL4" s="230"/>
      <c r="HIM4" s="230"/>
      <c r="HIN4" s="230"/>
      <c r="HIO4" s="230"/>
      <c r="HIP4" s="230"/>
      <c r="HIQ4" s="230"/>
      <c r="HIR4" s="230"/>
      <c r="HIS4" s="230"/>
      <c r="HIT4" s="230"/>
      <c r="HIU4" s="230"/>
      <c r="HIV4" s="230"/>
      <c r="HIW4" s="230"/>
      <c r="HIX4" s="230"/>
      <c r="HIY4" s="230"/>
      <c r="HIZ4" s="230"/>
      <c r="HJA4" s="230"/>
      <c r="HJB4" s="230"/>
      <c r="HJC4" s="230"/>
      <c r="HJD4" s="230"/>
      <c r="HJE4" s="230"/>
      <c r="HJF4" s="230"/>
      <c r="HJG4" s="230"/>
      <c r="HJH4" s="230"/>
      <c r="HJI4" s="230"/>
      <c r="HJJ4" s="230"/>
      <c r="HJK4" s="230"/>
      <c r="HJL4" s="230"/>
      <c r="HJM4" s="230"/>
      <c r="HJN4" s="230"/>
      <c r="HJO4" s="230"/>
      <c r="HJP4" s="230"/>
      <c r="HJQ4" s="230"/>
      <c r="HJR4" s="230"/>
      <c r="HJS4" s="230"/>
      <c r="HJT4" s="230"/>
      <c r="HJU4" s="230"/>
      <c r="HJV4" s="230"/>
      <c r="HJW4" s="230"/>
      <c r="HJX4" s="230"/>
      <c r="HJY4" s="230"/>
      <c r="HJZ4" s="230"/>
      <c r="HKA4" s="230"/>
      <c r="HKB4" s="230"/>
      <c r="HKC4" s="230"/>
      <c r="HKD4" s="230"/>
      <c r="HKE4" s="230"/>
      <c r="HKF4" s="230"/>
      <c r="HKG4" s="230"/>
      <c r="HKH4" s="230"/>
      <c r="HKI4" s="230"/>
      <c r="HKJ4" s="230"/>
      <c r="HKK4" s="230"/>
      <c r="HKL4" s="230"/>
      <c r="HKM4" s="230"/>
      <c r="HKN4" s="230"/>
      <c r="HKO4" s="230"/>
      <c r="HKP4" s="230"/>
      <c r="HKQ4" s="230"/>
      <c r="HKR4" s="230"/>
      <c r="HKS4" s="230"/>
      <c r="HKT4" s="230"/>
      <c r="HKU4" s="230"/>
      <c r="HKV4" s="230"/>
      <c r="HKW4" s="230"/>
      <c r="HKX4" s="230"/>
      <c r="HKY4" s="230"/>
      <c r="HKZ4" s="230"/>
      <c r="HLA4" s="230"/>
      <c r="HLB4" s="230"/>
      <c r="HLC4" s="230"/>
      <c r="HLD4" s="230"/>
      <c r="HLE4" s="230"/>
      <c r="HLF4" s="230"/>
      <c r="HLG4" s="230"/>
      <c r="HLH4" s="230"/>
      <c r="HLI4" s="230"/>
      <c r="HLJ4" s="230"/>
      <c r="HLK4" s="230"/>
      <c r="HLL4" s="230"/>
      <c r="HLM4" s="230"/>
      <c r="HLN4" s="230"/>
      <c r="HLO4" s="230"/>
      <c r="HLP4" s="230"/>
      <c r="HLQ4" s="230"/>
      <c r="HLR4" s="230"/>
      <c r="HLS4" s="230"/>
      <c r="HLT4" s="230"/>
      <c r="HLU4" s="230"/>
      <c r="HLV4" s="230"/>
      <c r="HLW4" s="230"/>
      <c r="HLX4" s="230"/>
      <c r="HLY4" s="230"/>
      <c r="HLZ4" s="230"/>
      <c r="HMA4" s="230"/>
      <c r="HMB4" s="230"/>
      <c r="HMC4" s="230"/>
      <c r="HMD4" s="230"/>
      <c r="HME4" s="230"/>
      <c r="HMF4" s="230"/>
      <c r="HMG4" s="230"/>
      <c r="HMH4" s="230"/>
      <c r="HMI4" s="230"/>
      <c r="HMJ4" s="230"/>
      <c r="HMK4" s="230"/>
      <c r="HML4" s="230"/>
      <c r="HMM4" s="230"/>
      <c r="HMN4" s="230"/>
      <c r="HMO4" s="230"/>
      <c r="HMP4" s="230"/>
      <c r="HMQ4" s="230"/>
      <c r="HMR4" s="230"/>
      <c r="HMS4" s="230"/>
      <c r="HMT4" s="230"/>
      <c r="HMU4" s="230"/>
      <c r="HMV4" s="230"/>
      <c r="HMW4" s="230"/>
      <c r="HMX4" s="230"/>
      <c r="HMY4" s="230"/>
      <c r="HMZ4" s="230"/>
      <c r="HNA4" s="230"/>
      <c r="HNB4" s="230"/>
      <c r="HNC4" s="230"/>
      <c r="HND4" s="230"/>
      <c r="HNE4" s="230"/>
      <c r="HNF4" s="230"/>
      <c r="HNG4" s="230"/>
      <c r="HNH4" s="230"/>
      <c r="HNI4" s="230"/>
      <c r="HNJ4" s="230"/>
      <c r="HNK4" s="230"/>
      <c r="HNL4" s="230"/>
      <c r="HNM4" s="230"/>
      <c r="HNN4" s="230"/>
      <c r="HNO4" s="230"/>
      <c r="HNP4" s="230"/>
      <c r="HNQ4" s="230"/>
      <c r="HNR4" s="230"/>
      <c r="HNS4" s="230"/>
      <c r="HNT4" s="230"/>
      <c r="HNU4" s="230"/>
      <c r="HNV4" s="230"/>
      <c r="HNW4" s="230"/>
      <c r="HNX4" s="230"/>
      <c r="HNY4" s="230"/>
      <c r="HNZ4" s="230"/>
      <c r="HOA4" s="230"/>
      <c r="HOB4" s="230"/>
      <c r="HOC4" s="230"/>
      <c r="HOD4" s="230"/>
      <c r="HOE4" s="230"/>
      <c r="HOF4" s="230"/>
      <c r="HOG4" s="230"/>
      <c r="HOH4" s="230"/>
      <c r="HOI4" s="230"/>
      <c r="HOJ4" s="230"/>
      <c r="HOK4" s="230"/>
      <c r="HOL4" s="230"/>
      <c r="HOM4" s="230"/>
      <c r="HON4" s="230"/>
      <c r="HOO4" s="230"/>
      <c r="HOP4" s="230"/>
      <c r="HOQ4" s="230"/>
      <c r="HOR4" s="230"/>
      <c r="HOS4" s="230"/>
      <c r="HOT4" s="230"/>
      <c r="HOU4" s="230"/>
      <c r="HOV4" s="230"/>
      <c r="HOW4" s="230"/>
      <c r="HOX4" s="230"/>
      <c r="HOY4" s="230"/>
      <c r="HOZ4" s="230"/>
      <c r="HPA4" s="230"/>
      <c r="HPB4" s="230"/>
      <c r="HPC4" s="230"/>
      <c r="HPD4" s="230"/>
      <c r="HPE4" s="230"/>
      <c r="HPF4" s="230"/>
      <c r="HPG4" s="230"/>
      <c r="HPH4" s="230"/>
      <c r="HPI4" s="230"/>
      <c r="HPJ4" s="230"/>
      <c r="HPK4" s="230"/>
      <c r="HPL4" s="230"/>
      <c r="HPM4" s="230"/>
      <c r="HPN4" s="230"/>
      <c r="HPO4" s="230"/>
      <c r="HPP4" s="230"/>
      <c r="HPQ4" s="230"/>
      <c r="HPR4" s="230"/>
      <c r="HPS4" s="230"/>
      <c r="HPT4" s="230"/>
      <c r="HPU4" s="230"/>
      <c r="HPV4" s="230"/>
      <c r="HPW4" s="230"/>
      <c r="HPX4" s="230"/>
      <c r="HPY4" s="230"/>
      <c r="HPZ4" s="230"/>
      <c r="HQA4" s="230"/>
      <c r="HQB4" s="230"/>
      <c r="HQC4" s="230"/>
      <c r="HQD4" s="230"/>
      <c r="HQE4" s="230"/>
      <c r="HQF4" s="230"/>
      <c r="HQG4" s="230"/>
      <c r="HQH4" s="230"/>
      <c r="HQI4" s="230"/>
      <c r="HQJ4" s="230"/>
      <c r="HQK4" s="230"/>
      <c r="HQL4" s="230"/>
      <c r="HQM4" s="230"/>
      <c r="HQN4" s="230"/>
      <c r="HQO4" s="230"/>
      <c r="HQP4" s="230"/>
      <c r="HQQ4" s="230"/>
      <c r="HQR4" s="230"/>
      <c r="HQS4" s="230"/>
      <c r="HQT4" s="230"/>
      <c r="HQU4" s="230"/>
      <c r="HQV4" s="230"/>
      <c r="HQW4" s="230"/>
      <c r="HQX4" s="230"/>
      <c r="HQY4" s="230"/>
      <c r="HQZ4" s="230"/>
      <c r="HRA4" s="230"/>
      <c r="HRB4" s="230"/>
      <c r="HRC4" s="230"/>
      <c r="HRD4" s="230"/>
      <c r="HRE4" s="230"/>
      <c r="HRF4" s="230"/>
      <c r="HRG4" s="230"/>
      <c r="HRH4" s="230"/>
      <c r="HRI4" s="230"/>
      <c r="HRJ4" s="230"/>
      <c r="HRK4" s="230"/>
      <c r="HRL4" s="230"/>
      <c r="HRM4" s="230"/>
      <c r="HRN4" s="230"/>
      <c r="HRO4" s="230"/>
      <c r="HRP4" s="230"/>
      <c r="HRQ4" s="230"/>
      <c r="HRR4" s="230"/>
      <c r="HRS4" s="230"/>
      <c r="HRT4" s="230"/>
      <c r="HRU4" s="230"/>
      <c r="HRV4" s="230"/>
      <c r="HRW4" s="230"/>
      <c r="HRX4" s="230"/>
      <c r="HRY4" s="230"/>
      <c r="HRZ4" s="230"/>
      <c r="HSA4" s="230"/>
      <c r="HSB4" s="230"/>
      <c r="HSC4" s="230"/>
      <c r="HSD4" s="230"/>
      <c r="HSE4" s="230"/>
      <c r="HSF4" s="230"/>
      <c r="HSG4" s="230"/>
      <c r="HSH4" s="230"/>
      <c r="HSI4" s="230"/>
      <c r="HSJ4" s="230"/>
      <c r="HSK4" s="230"/>
      <c r="HSL4" s="230"/>
      <c r="HSM4" s="230"/>
      <c r="HSN4" s="230"/>
      <c r="HSO4" s="230"/>
      <c r="HSP4" s="230"/>
      <c r="HSQ4" s="230"/>
      <c r="HSR4" s="230"/>
      <c r="HSS4" s="230"/>
      <c r="HST4" s="230"/>
      <c r="HSU4" s="230"/>
      <c r="HSV4" s="230"/>
      <c r="HSW4" s="230"/>
      <c r="HSX4" s="230"/>
      <c r="HSY4" s="230"/>
      <c r="HSZ4" s="230"/>
      <c r="HTA4" s="230"/>
      <c r="HTB4" s="230"/>
      <c r="HTC4" s="230"/>
      <c r="HTD4" s="230"/>
      <c r="HTE4" s="230"/>
      <c r="HTF4" s="230"/>
      <c r="HTG4" s="230"/>
      <c r="HTH4" s="230"/>
      <c r="HTI4" s="230"/>
      <c r="HTJ4" s="230"/>
      <c r="HTK4" s="230"/>
      <c r="HTL4" s="230"/>
      <c r="HTM4" s="230"/>
      <c r="HTN4" s="230"/>
      <c r="HTO4" s="230"/>
      <c r="HTP4" s="230"/>
      <c r="HTQ4" s="230"/>
      <c r="HTR4" s="230"/>
      <c r="HTS4" s="230"/>
      <c r="HTT4" s="230"/>
      <c r="HTU4" s="230"/>
      <c r="HTV4" s="230"/>
      <c r="HTW4" s="230"/>
      <c r="HTX4" s="230"/>
      <c r="HTY4" s="230"/>
      <c r="HTZ4" s="230"/>
      <c r="HUA4" s="230"/>
      <c r="HUB4" s="230"/>
      <c r="HUC4" s="230"/>
      <c r="HUD4" s="230"/>
      <c r="HUE4" s="230"/>
      <c r="HUF4" s="230"/>
      <c r="HUG4" s="230"/>
      <c r="HUH4" s="230"/>
      <c r="HUI4" s="230"/>
      <c r="HUJ4" s="230"/>
      <c r="HUK4" s="230"/>
      <c r="HUL4" s="230"/>
      <c r="HUM4" s="230"/>
      <c r="HUN4" s="230"/>
      <c r="HUO4" s="230"/>
      <c r="HUP4" s="230"/>
      <c r="HUQ4" s="230"/>
      <c r="HUR4" s="230"/>
      <c r="HUS4" s="230"/>
      <c r="HUT4" s="230"/>
      <c r="HUU4" s="230"/>
      <c r="HUV4" s="230"/>
      <c r="HUW4" s="230"/>
      <c r="HUX4" s="230"/>
      <c r="HUY4" s="230"/>
      <c r="HUZ4" s="230"/>
      <c r="HVA4" s="230"/>
      <c r="HVB4" s="230"/>
      <c r="HVC4" s="230"/>
      <c r="HVD4" s="230"/>
      <c r="HVE4" s="230"/>
      <c r="HVF4" s="230"/>
      <c r="HVG4" s="230"/>
      <c r="HVH4" s="230"/>
      <c r="HVI4" s="230"/>
      <c r="HVJ4" s="230"/>
      <c r="HVK4" s="230"/>
      <c r="HVL4" s="230"/>
      <c r="HVM4" s="230"/>
      <c r="HVN4" s="230"/>
      <c r="HVO4" s="230"/>
      <c r="HVP4" s="230"/>
      <c r="HVQ4" s="230"/>
      <c r="HVR4" s="230"/>
      <c r="HVS4" s="230"/>
      <c r="HVT4" s="230"/>
      <c r="HVU4" s="230"/>
      <c r="HVV4" s="230"/>
      <c r="HVW4" s="230"/>
      <c r="HVX4" s="230"/>
      <c r="HVY4" s="230"/>
      <c r="HVZ4" s="230"/>
      <c r="HWA4" s="230"/>
      <c r="HWB4" s="230"/>
      <c r="HWC4" s="230"/>
      <c r="HWD4" s="230"/>
      <c r="HWE4" s="230"/>
      <c r="HWF4" s="230"/>
      <c r="HWG4" s="230"/>
      <c r="HWH4" s="230"/>
      <c r="HWI4" s="230"/>
      <c r="HWJ4" s="230"/>
      <c r="HWK4" s="230"/>
      <c r="HWL4" s="230"/>
      <c r="HWM4" s="230"/>
      <c r="HWN4" s="230"/>
      <c r="HWO4" s="230"/>
      <c r="HWP4" s="230"/>
      <c r="HWQ4" s="230"/>
      <c r="HWR4" s="230"/>
      <c r="HWS4" s="230"/>
      <c r="HWT4" s="230"/>
      <c r="HWU4" s="230"/>
      <c r="HWV4" s="230"/>
      <c r="HWW4" s="230"/>
      <c r="HWX4" s="230"/>
      <c r="HWY4" s="230"/>
      <c r="HWZ4" s="230"/>
      <c r="HXA4" s="230"/>
      <c r="HXB4" s="230"/>
      <c r="HXC4" s="230"/>
      <c r="HXD4" s="230"/>
      <c r="HXE4" s="230"/>
      <c r="HXF4" s="230"/>
      <c r="HXG4" s="230"/>
      <c r="HXH4" s="230"/>
      <c r="HXI4" s="230"/>
      <c r="HXJ4" s="230"/>
      <c r="HXK4" s="230"/>
      <c r="HXL4" s="230"/>
      <c r="HXM4" s="230"/>
      <c r="HXN4" s="230"/>
      <c r="HXO4" s="230"/>
      <c r="HXP4" s="230"/>
      <c r="HXQ4" s="230"/>
      <c r="HXR4" s="230"/>
      <c r="HXS4" s="230"/>
      <c r="HXT4" s="230"/>
      <c r="HXU4" s="230"/>
      <c r="HXV4" s="230"/>
      <c r="HXW4" s="230"/>
      <c r="HXX4" s="230"/>
      <c r="HXY4" s="230"/>
      <c r="HXZ4" s="230"/>
      <c r="HYA4" s="230"/>
      <c r="HYB4" s="230"/>
      <c r="HYC4" s="230"/>
      <c r="HYD4" s="230"/>
      <c r="HYE4" s="230"/>
      <c r="HYF4" s="230"/>
      <c r="HYG4" s="230"/>
      <c r="HYH4" s="230"/>
      <c r="HYI4" s="230"/>
      <c r="HYJ4" s="230"/>
      <c r="HYK4" s="230"/>
      <c r="HYL4" s="230"/>
      <c r="HYM4" s="230"/>
      <c r="HYN4" s="230"/>
      <c r="HYO4" s="230"/>
      <c r="HYP4" s="230"/>
      <c r="HYQ4" s="230"/>
      <c r="HYR4" s="230"/>
      <c r="HYS4" s="230"/>
      <c r="HYT4" s="230"/>
      <c r="HYU4" s="230"/>
      <c r="HYV4" s="230"/>
      <c r="HYW4" s="230"/>
      <c r="HYX4" s="230"/>
      <c r="HYY4" s="230"/>
      <c r="HYZ4" s="230"/>
      <c r="HZA4" s="230"/>
      <c r="HZB4" s="230"/>
      <c r="HZC4" s="230"/>
      <c r="HZD4" s="230"/>
      <c r="HZE4" s="230"/>
      <c r="HZF4" s="230"/>
      <c r="HZG4" s="230"/>
      <c r="HZH4" s="230"/>
      <c r="HZI4" s="230"/>
      <c r="HZJ4" s="230"/>
      <c r="HZK4" s="230"/>
      <c r="HZL4" s="230"/>
      <c r="HZM4" s="230"/>
      <c r="HZN4" s="230"/>
      <c r="HZO4" s="230"/>
      <c r="HZP4" s="230"/>
      <c r="HZQ4" s="230"/>
      <c r="HZR4" s="230"/>
      <c r="HZS4" s="230"/>
      <c r="HZT4" s="230"/>
      <c r="HZU4" s="230"/>
      <c r="HZV4" s="230"/>
      <c r="HZW4" s="230"/>
      <c r="HZX4" s="230"/>
      <c r="HZY4" s="230"/>
      <c r="HZZ4" s="230"/>
      <c r="IAA4" s="230"/>
      <c r="IAB4" s="230"/>
      <c r="IAC4" s="230"/>
      <c r="IAD4" s="230"/>
      <c r="IAE4" s="230"/>
      <c r="IAF4" s="230"/>
      <c r="IAG4" s="230"/>
      <c r="IAH4" s="230"/>
      <c r="IAI4" s="230"/>
      <c r="IAJ4" s="230"/>
      <c r="IAK4" s="230"/>
      <c r="IAL4" s="230"/>
      <c r="IAM4" s="230"/>
      <c r="IAN4" s="230"/>
      <c r="IAO4" s="230"/>
      <c r="IAP4" s="230"/>
      <c r="IAQ4" s="230"/>
      <c r="IAR4" s="230"/>
      <c r="IAS4" s="230"/>
      <c r="IAT4" s="230"/>
      <c r="IAU4" s="230"/>
      <c r="IAV4" s="230"/>
      <c r="IAW4" s="230"/>
      <c r="IAX4" s="230"/>
      <c r="IAY4" s="230"/>
      <c r="IAZ4" s="230"/>
      <c r="IBA4" s="230"/>
      <c r="IBB4" s="230"/>
      <c r="IBC4" s="230"/>
      <c r="IBD4" s="230"/>
      <c r="IBE4" s="230"/>
      <c r="IBF4" s="230"/>
      <c r="IBG4" s="230"/>
      <c r="IBH4" s="230"/>
      <c r="IBI4" s="230"/>
      <c r="IBJ4" s="230"/>
      <c r="IBK4" s="230"/>
      <c r="IBL4" s="230"/>
      <c r="IBM4" s="230"/>
      <c r="IBN4" s="230"/>
      <c r="IBO4" s="230"/>
      <c r="IBP4" s="230"/>
      <c r="IBQ4" s="230"/>
      <c r="IBR4" s="230"/>
      <c r="IBS4" s="230"/>
      <c r="IBT4" s="230"/>
      <c r="IBU4" s="230"/>
      <c r="IBV4" s="230"/>
      <c r="IBW4" s="230"/>
      <c r="IBX4" s="230"/>
      <c r="IBY4" s="230"/>
      <c r="IBZ4" s="230"/>
      <c r="ICA4" s="230"/>
      <c r="ICB4" s="230"/>
      <c r="ICC4" s="230"/>
      <c r="ICD4" s="230"/>
      <c r="ICE4" s="230"/>
      <c r="ICF4" s="230"/>
      <c r="ICG4" s="230"/>
      <c r="ICH4" s="230"/>
      <c r="ICI4" s="230"/>
      <c r="ICJ4" s="230"/>
      <c r="ICK4" s="230"/>
      <c r="ICL4" s="230"/>
      <c r="ICM4" s="230"/>
      <c r="ICN4" s="230"/>
      <c r="ICO4" s="230"/>
      <c r="ICP4" s="230"/>
      <c r="ICQ4" s="230"/>
      <c r="ICR4" s="230"/>
      <c r="ICS4" s="230"/>
      <c r="ICT4" s="230"/>
      <c r="ICU4" s="230"/>
      <c r="ICV4" s="230"/>
      <c r="ICW4" s="230"/>
      <c r="ICX4" s="230"/>
      <c r="ICY4" s="230"/>
      <c r="ICZ4" s="230"/>
      <c r="IDA4" s="230"/>
      <c r="IDB4" s="230"/>
      <c r="IDC4" s="230"/>
      <c r="IDD4" s="230"/>
      <c r="IDE4" s="230"/>
      <c r="IDF4" s="230"/>
      <c r="IDG4" s="230"/>
      <c r="IDH4" s="230"/>
      <c r="IDI4" s="230"/>
      <c r="IDJ4" s="230"/>
      <c r="IDK4" s="230"/>
      <c r="IDL4" s="230"/>
      <c r="IDM4" s="230"/>
      <c r="IDN4" s="230"/>
      <c r="IDO4" s="230"/>
      <c r="IDP4" s="230"/>
      <c r="IDQ4" s="230"/>
      <c r="IDR4" s="230"/>
      <c r="IDS4" s="230"/>
      <c r="IDT4" s="230"/>
      <c r="IDU4" s="230"/>
      <c r="IDV4" s="230"/>
      <c r="IDW4" s="230"/>
      <c r="IDX4" s="230"/>
      <c r="IDY4" s="230"/>
      <c r="IDZ4" s="230"/>
      <c r="IEA4" s="230"/>
      <c r="IEB4" s="230"/>
      <c r="IEC4" s="230"/>
      <c r="IED4" s="230"/>
      <c r="IEE4" s="230"/>
      <c r="IEF4" s="230"/>
      <c r="IEG4" s="230"/>
      <c r="IEH4" s="230"/>
      <c r="IEI4" s="230"/>
      <c r="IEJ4" s="230"/>
      <c r="IEK4" s="230"/>
      <c r="IEL4" s="230"/>
      <c r="IEM4" s="230"/>
      <c r="IEN4" s="230"/>
      <c r="IEO4" s="230"/>
      <c r="IEP4" s="230"/>
      <c r="IEQ4" s="230"/>
      <c r="IER4" s="230"/>
      <c r="IES4" s="230"/>
      <c r="IET4" s="230"/>
      <c r="IEU4" s="230"/>
      <c r="IEV4" s="230"/>
      <c r="IEW4" s="230"/>
      <c r="IEX4" s="230"/>
      <c r="IEY4" s="230"/>
      <c r="IEZ4" s="230"/>
      <c r="IFA4" s="230"/>
      <c r="IFB4" s="230"/>
      <c r="IFC4" s="230"/>
      <c r="IFD4" s="230"/>
      <c r="IFE4" s="230"/>
      <c r="IFF4" s="230"/>
      <c r="IFG4" s="230"/>
      <c r="IFH4" s="230"/>
      <c r="IFI4" s="230"/>
      <c r="IFJ4" s="230"/>
      <c r="IFK4" s="230"/>
      <c r="IFL4" s="230"/>
      <c r="IFM4" s="230"/>
      <c r="IFN4" s="230"/>
      <c r="IFO4" s="230"/>
      <c r="IFP4" s="230"/>
      <c r="IFQ4" s="230"/>
      <c r="IFR4" s="230"/>
      <c r="IFS4" s="230"/>
      <c r="IFT4" s="230"/>
      <c r="IFU4" s="230"/>
      <c r="IFV4" s="230"/>
      <c r="IFW4" s="230"/>
      <c r="IFX4" s="230"/>
      <c r="IFY4" s="230"/>
      <c r="IFZ4" s="230"/>
      <c r="IGA4" s="230"/>
      <c r="IGB4" s="230"/>
      <c r="IGC4" s="230"/>
      <c r="IGD4" s="230"/>
      <c r="IGE4" s="230"/>
      <c r="IGF4" s="230"/>
      <c r="IGG4" s="230"/>
      <c r="IGH4" s="230"/>
      <c r="IGI4" s="230"/>
      <c r="IGJ4" s="230"/>
      <c r="IGK4" s="230"/>
      <c r="IGL4" s="230"/>
      <c r="IGM4" s="230"/>
      <c r="IGN4" s="230"/>
      <c r="IGO4" s="230"/>
      <c r="IGP4" s="230"/>
      <c r="IGQ4" s="230"/>
      <c r="IGR4" s="230"/>
      <c r="IGS4" s="230"/>
      <c r="IGT4" s="230"/>
      <c r="IGU4" s="230"/>
      <c r="IGV4" s="230"/>
      <c r="IGW4" s="230"/>
      <c r="IGX4" s="230"/>
      <c r="IGY4" s="230"/>
      <c r="IGZ4" s="230"/>
      <c r="IHA4" s="230"/>
      <c r="IHB4" s="230"/>
      <c r="IHC4" s="230"/>
      <c r="IHD4" s="230"/>
      <c r="IHE4" s="230"/>
      <c r="IHF4" s="230"/>
      <c r="IHG4" s="230"/>
      <c r="IHH4" s="230"/>
      <c r="IHI4" s="230"/>
      <c r="IHJ4" s="230"/>
      <c r="IHK4" s="230"/>
      <c r="IHL4" s="230"/>
      <c r="IHM4" s="230"/>
      <c r="IHN4" s="230"/>
      <c r="IHO4" s="230"/>
      <c r="IHP4" s="230"/>
      <c r="IHQ4" s="230"/>
      <c r="IHR4" s="230"/>
      <c r="IHS4" s="230"/>
      <c r="IHT4" s="230"/>
      <c r="IHU4" s="230"/>
      <c r="IHV4" s="230"/>
      <c r="IHW4" s="230"/>
      <c r="IHX4" s="230"/>
      <c r="IHY4" s="230"/>
      <c r="IHZ4" s="230"/>
      <c r="IIA4" s="230"/>
      <c r="IIB4" s="230"/>
      <c r="IIC4" s="230"/>
      <c r="IID4" s="230"/>
      <c r="IIE4" s="230"/>
      <c r="IIF4" s="230"/>
      <c r="IIG4" s="230"/>
      <c r="IIH4" s="230"/>
      <c r="III4" s="230"/>
      <c r="IIJ4" s="230"/>
      <c r="IIK4" s="230"/>
      <c r="IIL4" s="230"/>
      <c r="IIM4" s="230"/>
      <c r="IIN4" s="230"/>
      <c r="IIO4" s="230"/>
      <c r="IIP4" s="230"/>
      <c r="IIQ4" s="230"/>
      <c r="IIR4" s="230"/>
      <c r="IIS4" s="230"/>
      <c r="IIT4" s="230"/>
      <c r="IIU4" s="230"/>
      <c r="IIV4" s="230"/>
      <c r="IIW4" s="230"/>
      <c r="IIX4" s="230"/>
      <c r="IIY4" s="230"/>
      <c r="IIZ4" s="230"/>
      <c r="IJA4" s="230"/>
      <c r="IJB4" s="230"/>
      <c r="IJC4" s="230"/>
      <c r="IJD4" s="230"/>
      <c r="IJE4" s="230"/>
      <c r="IJF4" s="230"/>
      <c r="IJG4" s="230"/>
      <c r="IJH4" s="230"/>
      <c r="IJI4" s="230"/>
      <c r="IJJ4" s="230"/>
      <c r="IJK4" s="230"/>
      <c r="IJL4" s="230"/>
      <c r="IJM4" s="230"/>
      <c r="IJN4" s="230"/>
      <c r="IJO4" s="230"/>
      <c r="IJP4" s="230"/>
      <c r="IJQ4" s="230"/>
      <c r="IJR4" s="230"/>
      <c r="IJS4" s="230"/>
      <c r="IJT4" s="230"/>
      <c r="IJU4" s="230"/>
      <c r="IJV4" s="230"/>
      <c r="IJW4" s="230"/>
      <c r="IJX4" s="230"/>
      <c r="IJY4" s="230"/>
      <c r="IJZ4" s="230"/>
      <c r="IKA4" s="230"/>
      <c r="IKB4" s="230"/>
      <c r="IKC4" s="230"/>
      <c r="IKD4" s="230"/>
      <c r="IKE4" s="230"/>
      <c r="IKF4" s="230"/>
      <c r="IKG4" s="230"/>
      <c r="IKH4" s="230"/>
      <c r="IKI4" s="230"/>
      <c r="IKJ4" s="230"/>
      <c r="IKK4" s="230"/>
      <c r="IKL4" s="230"/>
      <c r="IKM4" s="230"/>
      <c r="IKN4" s="230"/>
      <c r="IKO4" s="230"/>
      <c r="IKP4" s="230"/>
      <c r="IKQ4" s="230"/>
      <c r="IKR4" s="230"/>
      <c r="IKS4" s="230"/>
      <c r="IKT4" s="230"/>
      <c r="IKU4" s="230"/>
      <c r="IKV4" s="230"/>
      <c r="IKW4" s="230"/>
      <c r="IKX4" s="230"/>
      <c r="IKY4" s="230"/>
      <c r="IKZ4" s="230"/>
      <c r="ILA4" s="230"/>
      <c r="ILB4" s="230"/>
      <c r="ILC4" s="230"/>
      <c r="ILD4" s="230"/>
      <c r="ILE4" s="230"/>
      <c r="ILF4" s="230"/>
      <c r="ILG4" s="230"/>
      <c r="ILH4" s="230"/>
      <c r="ILI4" s="230"/>
      <c r="ILJ4" s="230"/>
      <c r="ILK4" s="230"/>
      <c r="ILL4" s="230"/>
      <c r="ILM4" s="230"/>
      <c r="ILN4" s="230"/>
      <c r="ILO4" s="230"/>
      <c r="ILP4" s="230"/>
      <c r="ILQ4" s="230"/>
      <c r="ILR4" s="230"/>
      <c r="ILS4" s="230"/>
      <c r="ILT4" s="230"/>
      <c r="ILU4" s="230"/>
      <c r="ILV4" s="230"/>
      <c r="ILW4" s="230"/>
      <c r="ILX4" s="230"/>
      <c r="ILY4" s="230"/>
      <c r="ILZ4" s="230"/>
      <c r="IMA4" s="230"/>
      <c r="IMB4" s="230"/>
      <c r="IMC4" s="230"/>
      <c r="IMD4" s="230"/>
      <c r="IME4" s="230"/>
      <c r="IMF4" s="230"/>
      <c r="IMG4" s="230"/>
      <c r="IMH4" s="230"/>
      <c r="IMI4" s="230"/>
      <c r="IMJ4" s="230"/>
      <c r="IMK4" s="230"/>
      <c r="IML4" s="230"/>
      <c r="IMM4" s="230"/>
      <c r="IMN4" s="230"/>
      <c r="IMO4" s="230"/>
      <c r="IMP4" s="230"/>
      <c r="IMQ4" s="230"/>
      <c r="IMR4" s="230"/>
      <c r="IMS4" s="230"/>
      <c r="IMT4" s="230"/>
      <c r="IMU4" s="230"/>
      <c r="IMV4" s="230"/>
      <c r="IMW4" s="230"/>
      <c r="IMX4" s="230"/>
      <c r="IMY4" s="230"/>
      <c r="IMZ4" s="230"/>
      <c r="INA4" s="230"/>
      <c r="INB4" s="230"/>
      <c r="INC4" s="230"/>
      <c r="IND4" s="230"/>
      <c r="INE4" s="230"/>
      <c r="INF4" s="230"/>
      <c r="ING4" s="230"/>
      <c r="INH4" s="230"/>
      <c r="INI4" s="230"/>
      <c r="INJ4" s="230"/>
      <c r="INK4" s="230"/>
      <c r="INL4" s="230"/>
      <c r="INM4" s="230"/>
      <c r="INN4" s="230"/>
      <c r="INO4" s="230"/>
      <c r="INP4" s="230"/>
      <c r="INQ4" s="230"/>
      <c r="INR4" s="230"/>
      <c r="INS4" s="230"/>
      <c r="INT4" s="230"/>
      <c r="INU4" s="230"/>
      <c r="INV4" s="230"/>
      <c r="INW4" s="230"/>
      <c r="INX4" s="230"/>
      <c r="INY4" s="230"/>
      <c r="INZ4" s="230"/>
      <c r="IOA4" s="230"/>
      <c r="IOB4" s="230"/>
      <c r="IOC4" s="230"/>
      <c r="IOD4" s="230"/>
      <c r="IOE4" s="230"/>
      <c r="IOF4" s="230"/>
      <c r="IOG4" s="230"/>
      <c r="IOH4" s="230"/>
      <c r="IOI4" s="230"/>
      <c r="IOJ4" s="230"/>
      <c r="IOK4" s="230"/>
      <c r="IOL4" s="230"/>
      <c r="IOM4" s="230"/>
      <c r="ION4" s="230"/>
      <c r="IOO4" s="230"/>
      <c r="IOP4" s="230"/>
      <c r="IOQ4" s="230"/>
      <c r="IOR4" s="230"/>
      <c r="IOS4" s="230"/>
      <c r="IOT4" s="230"/>
      <c r="IOU4" s="230"/>
      <c r="IOV4" s="230"/>
      <c r="IOW4" s="230"/>
      <c r="IOX4" s="230"/>
      <c r="IOY4" s="230"/>
      <c r="IOZ4" s="230"/>
      <c r="IPA4" s="230"/>
      <c r="IPB4" s="230"/>
      <c r="IPC4" s="230"/>
      <c r="IPD4" s="230"/>
      <c r="IPE4" s="230"/>
      <c r="IPF4" s="230"/>
      <c r="IPG4" s="230"/>
      <c r="IPH4" s="230"/>
      <c r="IPI4" s="230"/>
      <c r="IPJ4" s="230"/>
      <c r="IPK4" s="230"/>
      <c r="IPL4" s="230"/>
      <c r="IPM4" s="230"/>
      <c r="IPN4" s="230"/>
      <c r="IPO4" s="230"/>
      <c r="IPP4" s="230"/>
      <c r="IPQ4" s="230"/>
      <c r="IPR4" s="230"/>
      <c r="IPS4" s="230"/>
      <c r="IPT4" s="230"/>
      <c r="IPU4" s="230"/>
      <c r="IPV4" s="230"/>
      <c r="IPW4" s="230"/>
      <c r="IPX4" s="230"/>
      <c r="IPY4" s="230"/>
      <c r="IPZ4" s="230"/>
      <c r="IQA4" s="230"/>
      <c r="IQB4" s="230"/>
      <c r="IQC4" s="230"/>
      <c r="IQD4" s="230"/>
      <c r="IQE4" s="230"/>
      <c r="IQF4" s="230"/>
      <c r="IQG4" s="230"/>
      <c r="IQH4" s="230"/>
      <c r="IQI4" s="230"/>
      <c r="IQJ4" s="230"/>
      <c r="IQK4" s="230"/>
      <c r="IQL4" s="230"/>
      <c r="IQM4" s="230"/>
      <c r="IQN4" s="230"/>
      <c r="IQO4" s="230"/>
      <c r="IQP4" s="230"/>
      <c r="IQQ4" s="230"/>
      <c r="IQR4" s="230"/>
      <c r="IQS4" s="230"/>
      <c r="IQT4" s="230"/>
      <c r="IQU4" s="230"/>
      <c r="IQV4" s="230"/>
      <c r="IQW4" s="230"/>
      <c r="IQX4" s="230"/>
      <c r="IQY4" s="230"/>
      <c r="IQZ4" s="230"/>
      <c r="IRA4" s="230"/>
      <c r="IRB4" s="230"/>
      <c r="IRC4" s="230"/>
      <c r="IRD4" s="230"/>
      <c r="IRE4" s="230"/>
      <c r="IRF4" s="230"/>
      <c r="IRG4" s="230"/>
      <c r="IRH4" s="230"/>
      <c r="IRI4" s="230"/>
      <c r="IRJ4" s="230"/>
      <c r="IRK4" s="230"/>
      <c r="IRL4" s="230"/>
      <c r="IRM4" s="230"/>
      <c r="IRN4" s="230"/>
      <c r="IRO4" s="230"/>
      <c r="IRP4" s="230"/>
      <c r="IRQ4" s="230"/>
      <c r="IRR4" s="230"/>
      <c r="IRS4" s="230"/>
      <c r="IRT4" s="230"/>
      <c r="IRU4" s="230"/>
      <c r="IRV4" s="230"/>
      <c r="IRW4" s="230"/>
      <c r="IRX4" s="230"/>
      <c r="IRY4" s="230"/>
      <c r="IRZ4" s="230"/>
      <c r="ISA4" s="230"/>
      <c r="ISB4" s="230"/>
      <c r="ISC4" s="230"/>
      <c r="ISD4" s="230"/>
      <c r="ISE4" s="230"/>
      <c r="ISF4" s="230"/>
      <c r="ISG4" s="230"/>
      <c r="ISH4" s="230"/>
      <c r="ISI4" s="230"/>
      <c r="ISJ4" s="230"/>
      <c r="ISK4" s="230"/>
      <c r="ISL4" s="230"/>
      <c r="ISM4" s="230"/>
      <c r="ISN4" s="230"/>
      <c r="ISO4" s="230"/>
      <c r="ISP4" s="230"/>
      <c r="ISQ4" s="230"/>
      <c r="ISR4" s="230"/>
      <c r="ISS4" s="230"/>
      <c r="IST4" s="230"/>
      <c r="ISU4" s="230"/>
      <c r="ISV4" s="230"/>
      <c r="ISW4" s="230"/>
      <c r="ISX4" s="230"/>
      <c r="ISY4" s="230"/>
      <c r="ISZ4" s="230"/>
      <c r="ITA4" s="230"/>
      <c r="ITB4" s="230"/>
      <c r="ITC4" s="230"/>
      <c r="ITD4" s="230"/>
      <c r="ITE4" s="230"/>
      <c r="ITF4" s="230"/>
      <c r="ITG4" s="230"/>
      <c r="ITH4" s="230"/>
      <c r="ITI4" s="230"/>
      <c r="ITJ4" s="230"/>
      <c r="ITK4" s="230"/>
      <c r="ITL4" s="230"/>
      <c r="ITM4" s="230"/>
      <c r="ITN4" s="230"/>
      <c r="ITO4" s="230"/>
      <c r="ITP4" s="230"/>
      <c r="ITQ4" s="230"/>
      <c r="ITR4" s="230"/>
      <c r="ITS4" s="230"/>
      <c r="ITT4" s="230"/>
      <c r="ITU4" s="230"/>
      <c r="ITV4" s="230"/>
      <c r="ITW4" s="230"/>
      <c r="ITX4" s="230"/>
      <c r="ITY4" s="230"/>
      <c r="ITZ4" s="230"/>
      <c r="IUA4" s="230"/>
      <c r="IUB4" s="230"/>
      <c r="IUC4" s="230"/>
      <c r="IUD4" s="230"/>
      <c r="IUE4" s="230"/>
      <c r="IUF4" s="230"/>
      <c r="IUG4" s="230"/>
      <c r="IUH4" s="230"/>
      <c r="IUI4" s="230"/>
      <c r="IUJ4" s="230"/>
      <c r="IUK4" s="230"/>
      <c r="IUL4" s="230"/>
      <c r="IUM4" s="230"/>
      <c r="IUN4" s="230"/>
      <c r="IUO4" s="230"/>
      <c r="IUP4" s="230"/>
      <c r="IUQ4" s="230"/>
      <c r="IUR4" s="230"/>
      <c r="IUS4" s="230"/>
      <c r="IUT4" s="230"/>
      <c r="IUU4" s="230"/>
      <c r="IUV4" s="230"/>
      <c r="IUW4" s="230"/>
      <c r="IUX4" s="230"/>
      <c r="IUY4" s="230"/>
      <c r="IUZ4" s="230"/>
      <c r="IVA4" s="230"/>
      <c r="IVB4" s="230"/>
      <c r="IVC4" s="230"/>
      <c r="IVD4" s="230"/>
      <c r="IVE4" s="230"/>
      <c r="IVF4" s="230"/>
      <c r="IVG4" s="230"/>
      <c r="IVH4" s="230"/>
      <c r="IVI4" s="230"/>
      <c r="IVJ4" s="230"/>
      <c r="IVK4" s="230"/>
      <c r="IVL4" s="230"/>
      <c r="IVM4" s="230"/>
      <c r="IVN4" s="230"/>
      <c r="IVO4" s="230"/>
      <c r="IVP4" s="230"/>
      <c r="IVQ4" s="230"/>
      <c r="IVR4" s="230"/>
      <c r="IVS4" s="230"/>
      <c r="IVT4" s="230"/>
      <c r="IVU4" s="230"/>
      <c r="IVV4" s="230"/>
      <c r="IVW4" s="230"/>
      <c r="IVX4" s="230"/>
      <c r="IVY4" s="230"/>
      <c r="IVZ4" s="230"/>
      <c r="IWA4" s="230"/>
      <c r="IWB4" s="230"/>
      <c r="IWC4" s="230"/>
      <c r="IWD4" s="230"/>
      <c r="IWE4" s="230"/>
      <c r="IWF4" s="230"/>
      <c r="IWG4" s="230"/>
      <c r="IWH4" s="230"/>
      <c r="IWI4" s="230"/>
      <c r="IWJ4" s="230"/>
      <c r="IWK4" s="230"/>
      <c r="IWL4" s="230"/>
      <c r="IWM4" s="230"/>
      <c r="IWN4" s="230"/>
      <c r="IWO4" s="230"/>
      <c r="IWP4" s="230"/>
      <c r="IWQ4" s="230"/>
      <c r="IWR4" s="230"/>
      <c r="IWS4" s="230"/>
      <c r="IWT4" s="230"/>
      <c r="IWU4" s="230"/>
      <c r="IWV4" s="230"/>
      <c r="IWW4" s="230"/>
      <c r="IWX4" s="230"/>
      <c r="IWY4" s="230"/>
      <c r="IWZ4" s="230"/>
      <c r="IXA4" s="230"/>
      <c r="IXB4" s="230"/>
      <c r="IXC4" s="230"/>
      <c r="IXD4" s="230"/>
      <c r="IXE4" s="230"/>
      <c r="IXF4" s="230"/>
      <c r="IXG4" s="230"/>
      <c r="IXH4" s="230"/>
      <c r="IXI4" s="230"/>
      <c r="IXJ4" s="230"/>
      <c r="IXK4" s="230"/>
      <c r="IXL4" s="230"/>
      <c r="IXM4" s="230"/>
      <c r="IXN4" s="230"/>
      <c r="IXO4" s="230"/>
      <c r="IXP4" s="230"/>
      <c r="IXQ4" s="230"/>
      <c r="IXR4" s="230"/>
      <c r="IXS4" s="230"/>
      <c r="IXT4" s="230"/>
      <c r="IXU4" s="230"/>
      <c r="IXV4" s="230"/>
      <c r="IXW4" s="230"/>
      <c r="IXX4" s="230"/>
      <c r="IXY4" s="230"/>
      <c r="IXZ4" s="230"/>
      <c r="IYA4" s="230"/>
      <c r="IYB4" s="230"/>
      <c r="IYC4" s="230"/>
      <c r="IYD4" s="230"/>
      <c r="IYE4" s="230"/>
      <c r="IYF4" s="230"/>
      <c r="IYG4" s="230"/>
      <c r="IYH4" s="230"/>
      <c r="IYI4" s="230"/>
      <c r="IYJ4" s="230"/>
      <c r="IYK4" s="230"/>
      <c r="IYL4" s="230"/>
      <c r="IYM4" s="230"/>
      <c r="IYN4" s="230"/>
      <c r="IYO4" s="230"/>
      <c r="IYP4" s="230"/>
      <c r="IYQ4" s="230"/>
      <c r="IYR4" s="230"/>
      <c r="IYS4" s="230"/>
      <c r="IYT4" s="230"/>
      <c r="IYU4" s="230"/>
      <c r="IYV4" s="230"/>
      <c r="IYW4" s="230"/>
      <c r="IYX4" s="230"/>
      <c r="IYY4" s="230"/>
      <c r="IYZ4" s="230"/>
      <c r="IZA4" s="230"/>
      <c r="IZB4" s="230"/>
      <c r="IZC4" s="230"/>
      <c r="IZD4" s="230"/>
      <c r="IZE4" s="230"/>
      <c r="IZF4" s="230"/>
      <c r="IZG4" s="230"/>
      <c r="IZH4" s="230"/>
      <c r="IZI4" s="230"/>
      <c r="IZJ4" s="230"/>
      <c r="IZK4" s="230"/>
      <c r="IZL4" s="230"/>
      <c r="IZM4" s="230"/>
      <c r="IZN4" s="230"/>
      <c r="IZO4" s="230"/>
      <c r="IZP4" s="230"/>
      <c r="IZQ4" s="230"/>
      <c r="IZR4" s="230"/>
      <c r="IZS4" s="230"/>
      <c r="IZT4" s="230"/>
      <c r="IZU4" s="230"/>
      <c r="IZV4" s="230"/>
      <c r="IZW4" s="230"/>
      <c r="IZX4" s="230"/>
      <c r="IZY4" s="230"/>
      <c r="IZZ4" s="230"/>
      <c r="JAA4" s="230"/>
      <c r="JAB4" s="230"/>
      <c r="JAC4" s="230"/>
      <c r="JAD4" s="230"/>
      <c r="JAE4" s="230"/>
      <c r="JAF4" s="230"/>
      <c r="JAG4" s="230"/>
      <c r="JAH4" s="230"/>
      <c r="JAI4" s="230"/>
      <c r="JAJ4" s="230"/>
      <c r="JAK4" s="230"/>
      <c r="JAL4" s="230"/>
      <c r="JAM4" s="230"/>
      <c r="JAN4" s="230"/>
      <c r="JAO4" s="230"/>
      <c r="JAP4" s="230"/>
      <c r="JAQ4" s="230"/>
      <c r="JAR4" s="230"/>
      <c r="JAS4" s="230"/>
      <c r="JAT4" s="230"/>
      <c r="JAU4" s="230"/>
      <c r="JAV4" s="230"/>
      <c r="JAW4" s="230"/>
      <c r="JAX4" s="230"/>
      <c r="JAY4" s="230"/>
      <c r="JAZ4" s="230"/>
      <c r="JBA4" s="230"/>
      <c r="JBB4" s="230"/>
      <c r="JBC4" s="230"/>
      <c r="JBD4" s="230"/>
      <c r="JBE4" s="230"/>
      <c r="JBF4" s="230"/>
      <c r="JBG4" s="230"/>
      <c r="JBH4" s="230"/>
      <c r="JBI4" s="230"/>
      <c r="JBJ4" s="230"/>
      <c r="JBK4" s="230"/>
      <c r="JBL4" s="230"/>
      <c r="JBM4" s="230"/>
      <c r="JBN4" s="230"/>
      <c r="JBO4" s="230"/>
      <c r="JBP4" s="230"/>
      <c r="JBQ4" s="230"/>
      <c r="JBR4" s="230"/>
      <c r="JBS4" s="230"/>
      <c r="JBT4" s="230"/>
      <c r="JBU4" s="230"/>
      <c r="JBV4" s="230"/>
      <c r="JBW4" s="230"/>
      <c r="JBX4" s="230"/>
      <c r="JBY4" s="230"/>
      <c r="JBZ4" s="230"/>
      <c r="JCA4" s="230"/>
      <c r="JCB4" s="230"/>
      <c r="JCC4" s="230"/>
      <c r="JCD4" s="230"/>
      <c r="JCE4" s="230"/>
      <c r="JCF4" s="230"/>
      <c r="JCG4" s="230"/>
      <c r="JCH4" s="230"/>
      <c r="JCI4" s="230"/>
      <c r="JCJ4" s="230"/>
      <c r="JCK4" s="230"/>
      <c r="JCL4" s="230"/>
      <c r="JCM4" s="230"/>
      <c r="JCN4" s="230"/>
      <c r="JCO4" s="230"/>
      <c r="JCP4" s="230"/>
      <c r="JCQ4" s="230"/>
      <c r="JCR4" s="230"/>
      <c r="JCS4" s="230"/>
      <c r="JCT4" s="230"/>
      <c r="JCU4" s="230"/>
      <c r="JCV4" s="230"/>
      <c r="JCW4" s="230"/>
      <c r="JCX4" s="230"/>
      <c r="JCY4" s="230"/>
      <c r="JCZ4" s="230"/>
      <c r="JDA4" s="230"/>
      <c r="JDB4" s="230"/>
      <c r="JDC4" s="230"/>
      <c r="JDD4" s="230"/>
      <c r="JDE4" s="230"/>
      <c r="JDF4" s="230"/>
      <c r="JDG4" s="230"/>
      <c r="JDH4" s="230"/>
      <c r="JDI4" s="230"/>
      <c r="JDJ4" s="230"/>
      <c r="JDK4" s="230"/>
      <c r="JDL4" s="230"/>
      <c r="JDM4" s="230"/>
      <c r="JDN4" s="230"/>
      <c r="JDO4" s="230"/>
      <c r="JDP4" s="230"/>
      <c r="JDQ4" s="230"/>
      <c r="JDR4" s="230"/>
      <c r="JDS4" s="230"/>
      <c r="JDT4" s="230"/>
      <c r="JDU4" s="230"/>
      <c r="JDV4" s="230"/>
      <c r="JDW4" s="230"/>
      <c r="JDX4" s="230"/>
      <c r="JDY4" s="230"/>
      <c r="JDZ4" s="230"/>
      <c r="JEA4" s="230"/>
      <c r="JEB4" s="230"/>
      <c r="JEC4" s="230"/>
      <c r="JED4" s="230"/>
      <c r="JEE4" s="230"/>
      <c r="JEF4" s="230"/>
      <c r="JEG4" s="230"/>
      <c r="JEH4" s="230"/>
      <c r="JEI4" s="230"/>
      <c r="JEJ4" s="230"/>
      <c r="JEK4" s="230"/>
      <c r="JEL4" s="230"/>
      <c r="JEM4" s="230"/>
      <c r="JEN4" s="230"/>
      <c r="JEO4" s="230"/>
      <c r="JEP4" s="230"/>
      <c r="JEQ4" s="230"/>
      <c r="JER4" s="230"/>
      <c r="JES4" s="230"/>
      <c r="JET4" s="230"/>
      <c r="JEU4" s="230"/>
      <c r="JEV4" s="230"/>
      <c r="JEW4" s="230"/>
      <c r="JEX4" s="230"/>
      <c r="JEY4" s="230"/>
      <c r="JEZ4" s="230"/>
      <c r="JFA4" s="230"/>
      <c r="JFB4" s="230"/>
      <c r="JFC4" s="230"/>
      <c r="JFD4" s="230"/>
      <c r="JFE4" s="230"/>
      <c r="JFF4" s="230"/>
      <c r="JFG4" s="230"/>
      <c r="JFH4" s="230"/>
      <c r="JFI4" s="230"/>
      <c r="JFJ4" s="230"/>
      <c r="JFK4" s="230"/>
      <c r="JFL4" s="230"/>
      <c r="JFM4" s="230"/>
      <c r="JFN4" s="230"/>
      <c r="JFO4" s="230"/>
      <c r="JFP4" s="230"/>
      <c r="JFQ4" s="230"/>
      <c r="JFR4" s="230"/>
      <c r="JFS4" s="230"/>
      <c r="JFT4" s="230"/>
      <c r="JFU4" s="230"/>
      <c r="JFV4" s="230"/>
      <c r="JFW4" s="230"/>
      <c r="JFX4" s="230"/>
      <c r="JFY4" s="230"/>
      <c r="JFZ4" s="230"/>
      <c r="JGA4" s="230"/>
      <c r="JGB4" s="230"/>
      <c r="JGC4" s="230"/>
      <c r="JGD4" s="230"/>
      <c r="JGE4" s="230"/>
      <c r="JGF4" s="230"/>
      <c r="JGG4" s="230"/>
      <c r="JGH4" s="230"/>
      <c r="JGI4" s="230"/>
      <c r="JGJ4" s="230"/>
      <c r="JGK4" s="230"/>
      <c r="JGL4" s="230"/>
      <c r="JGM4" s="230"/>
      <c r="JGN4" s="230"/>
      <c r="JGO4" s="230"/>
      <c r="JGP4" s="230"/>
      <c r="JGQ4" s="230"/>
      <c r="JGR4" s="230"/>
      <c r="JGS4" s="230"/>
      <c r="JGT4" s="230"/>
      <c r="JGU4" s="230"/>
      <c r="JGV4" s="230"/>
      <c r="JGW4" s="230"/>
      <c r="JGX4" s="230"/>
      <c r="JGY4" s="230"/>
      <c r="JGZ4" s="230"/>
      <c r="JHA4" s="230"/>
      <c r="JHB4" s="230"/>
      <c r="JHC4" s="230"/>
      <c r="JHD4" s="230"/>
      <c r="JHE4" s="230"/>
      <c r="JHF4" s="230"/>
      <c r="JHG4" s="230"/>
      <c r="JHH4" s="230"/>
      <c r="JHI4" s="230"/>
      <c r="JHJ4" s="230"/>
      <c r="JHK4" s="230"/>
      <c r="JHL4" s="230"/>
      <c r="JHM4" s="230"/>
      <c r="JHN4" s="230"/>
      <c r="JHO4" s="230"/>
      <c r="JHP4" s="230"/>
      <c r="JHQ4" s="230"/>
      <c r="JHR4" s="230"/>
      <c r="JHS4" s="230"/>
      <c r="JHT4" s="230"/>
      <c r="JHU4" s="230"/>
      <c r="JHV4" s="230"/>
      <c r="JHW4" s="230"/>
      <c r="JHX4" s="230"/>
      <c r="JHY4" s="230"/>
      <c r="JHZ4" s="230"/>
      <c r="JIA4" s="230"/>
      <c r="JIB4" s="230"/>
      <c r="JIC4" s="230"/>
      <c r="JID4" s="230"/>
      <c r="JIE4" s="230"/>
      <c r="JIF4" s="230"/>
      <c r="JIG4" s="230"/>
      <c r="JIH4" s="230"/>
      <c r="JII4" s="230"/>
      <c r="JIJ4" s="230"/>
      <c r="JIK4" s="230"/>
      <c r="JIL4" s="230"/>
      <c r="JIM4" s="230"/>
      <c r="JIN4" s="230"/>
      <c r="JIO4" s="230"/>
      <c r="JIP4" s="230"/>
      <c r="JIQ4" s="230"/>
      <c r="JIR4" s="230"/>
      <c r="JIS4" s="230"/>
      <c r="JIT4" s="230"/>
      <c r="JIU4" s="230"/>
      <c r="JIV4" s="230"/>
      <c r="JIW4" s="230"/>
      <c r="JIX4" s="230"/>
      <c r="JIY4" s="230"/>
      <c r="JIZ4" s="230"/>
      <c r="JJA4" s="230"/>
      <c r="JJB4" s="230"/>
      <c r="JJC4" s="230"/>
      <c r="JJD4" s="230"/>
      <c r="JJE4" s="230"/>
      <c r="JJF4" s="230"/>
      <c r="JJG4" s="230"/>
      <c r="JJH4" s="230"/>
      <c r="JJI4" s="230"/>
      <c r="JJJ4" s="230"/>
      <c r="JJK4" s="230"/>
      <c r="JJL4" s="230"/>
      <c r="JJM4" s="230"/>
      <c r="JJN4" s="230"/>
      <c r="JJO4" s="230"/>
      <c r="JJP4" s="230"/>
      <c r="JJQ4" s="230"/>
      <c r="JJR4" s="230"/>
      <c r="JJS4" s="230"/>
      <c r="JJT4" s="230"/>
      <c r="JJU4" s="230"/>
      <c r="JJV4" s="230"/>
      <c r="JJW4" s="230"/>
      <c r="JJX4" s="230"/>
      <c r="JJY4" s="230"/>
      <c r="JJZ4" s="230"/>
      <c r="JKA4" s="230"/>
      <c r="JKB4" s="230"/>
      <c r="JKC4" s="230"/>
      <c r="JKD4" s="230"/>
      <c r="JKE4" s="230"/>
      <c r="JKF4" s="230"/>
      <c r="JKG4" s="230"/>
      <c r="JKH4" s="230"/>
      <c r="JKI4" s="230"/>
      <c r="JKJ4" s="230"/>
      <c r="JKK4" s="230"/>
      <c r="JKL4" s="230"/>
      <c r="JKM4" s="230"/>
      <c r="JKN4" s="230"/>
      <c r="JKO4" s="230"/>
      <c r="JKP4" s="230"/>
      <c r="JKQ4" s="230"/>
      <c r="JKR4" s="230"/>
      <c r="JKS4" s="230"/>
      <c r="JKT4" s="230"/>
      <c r="JKU4" s="230"/>
      <c r="JKV4" s="230"/>
      <c r="JKW4" s="230"/>
      <c r="JKX4" s="230"/>
      <c r="JKY4" s="230"/>
      <c r="JKZ4" s="230"/>
      <c r="JLA4" s="230"/>
      <c r="JLB4" s="230"/>
      <c r="JLC4" s="230"/>
      <c r="JLD4" s="230"/>
      <c r="JLE4" s="230"/>
      <c r="JLF4" s="230"/>
      <c r="JLG4" s="230"/>
      <c r="JLH4" s="230"/>
      <c r="JLI4" s="230"/>
      <c r="JLJ4" s="230"/>
      <c r="JLK4" s="230"/>
      <c r="JLL4" s="230"/>
      <c r="JLM4" s="230"/>
      <c r="JLN4" s="230"/>
      <c r="JLO4" s="230"/>
      <c r="JLP4" s="230"/>
      <c r="JLQ4" s="230"/>
      <c r="JLR4" s="230"/>
      <c r="JLS4" s="230"/>
      <c r="JLT4" s="230"/>
      <c r="JLU4" s="230"/>
      <c r="JLV4" s="230"/>
      <c r="JLW4" s="230"/>
      <c r="JLX4" s="230"/>
      <c r="JLY4" s="230"/>
      <c r="JLZ4" s="230"/>
      <c r="JMA4" s="230"/>
      <c r="JMB4" s="230"/>
      <c r="JMC4" s="230"/>
      <c r="JMD4" s="230"/>
      <c r="JME4" s="230"/>
      <c r="JMF4" s="230"/>
      <c r="JMG4" s="230"/>
      <c r="JMH4" s="230"/>
      <c r="JMI4" s="230"/>
      <c r="JMJ4" s="230"/>
      <c r="JMK4" s="230"/>
      <c r="JML4" s="230"/>
      <c r="JMM4" s="230"/>
      <c r="JMN4" s="230"/>
      <c r="JMO4" s="230"/>
      <c r="JMP4" s="230"/>
      <c r="JMQ4" s="230"/>
      <c r="JMR4" s="230"/>
      <c r="JMS4" s="230"/>
      <c r="JMT4" s="230"/>
      <c r="JMU4" s="230"/>
      <c r="JMV4" s="230"/>
      <c r="JMW4" s="230"/>
      <c r="JMX4" s="230"/>
      <c r="JMY4" s="230"/>
      <c r="JMZ4" s="230"/>
      <c r="JNA4" s="230"/>
      <c r="JNB4" s="230"/>
      <c r="JNC4" s="230"/>
      <c r="JND4" s="230"/>
      <c r="JNE4" s="230"/>
      <c r="JNF4" s="230"/>
      <c r="JNG4" s="230"/>
      <c r="JNH4" s="230"/>
      <c r="JNI4" s="230"/>
      <c r="JNJ4" s="230"/>
      <c r="JNK4" s="230"/>
      <c r="JNL4" s="230"/>
      <c r="JNM4" s="230"/>
      <c r="JNN4" s="230"/>
      <c r="JNO4" s="230"/>
      <c r="JNP4" s="230"/>
      <c r="JNQ4" s="230"/>
      <c r="JNR4" s="230"/>
      <c r="JNS4" s="230"/>
      <c r="JNT4" s="230"/>
      <c r="JNU4" s="230"/>
      <c r="JNV4" s="230"/>
      <c r="JNW4" s="230"/>
      <c r="JNX4" s="230"/>
      <c r="JNY4" s="230"/>
      <c r="JNZ4" s="230"/>
      <c r="JOA4" s="230"/>
      <c r="JOB4" s="230"/>
      <c r="JOC4" s="230"/>
      <c r="JOD4" s="230"/>
      <c r="JOE4" s="230"/>
      <c r="JOF4" s="230"/>
      <c r="JOG4" s="230"/>
      <c r="JOH4" s="230"/>
      <c r="JOI4" s="230"/>
      <c r="JOJ4" s="230"/>
      <c r="JOK4" s="230"/>
      <c r="JOL4" s="230"/>
      <c r="JOM4" s="230"/>
      <c r="JON4" s="230"/>
      <c r="JOO4" s="230"/>
      <c r="JOP4" s="230"/>
      <c r="JOQ4" s="230"/>
      <c r="JOR4" s="230"/>
      <c r="JOS4" s="230"/>
      <c r="JOT4" s="230"/>
      <c r="JOU4" s="230"/>
      <c r="JOV4" s="230"/>
      <c r="JOW4" s="230"/>
      <c r="JOX4" s="230"/>
      <c r="JOY4" s="230"/>
      <c r="JOZ4" s="230"/>
      <c r="JPA4" s="230"/>
      <c r="JPB4" s="230"/>
      <c r="JPC4" s="230"/>
      <c r="JPD4" s="230"/>
      <c r="JPE4" s="230"/>
      <c r="JPF4" s="230"/>
      <c r="JPG4" s="230"/>
      <c r="JPH4" s="230"/>
      <c r="JPI4" s="230"/>
      <c r="JPJ4" s="230"/>
      <c r="JPK4" s="230"/>
      <c r="JPL4" s="230"/>
      <c r="JPM4" s="230"/>
      <c r="JPN4" s="230"/>
      <c r="JPO4" s="230"/>
      <c r="JPP4" s="230"/>
      <c r="JPQ4" s="230"/>
      <c r="JPR4" s="230"/>
      <c r="JPS4" s="230"/>
      <c r="JPT4" s="230"/>
      <c r="JPU4" s="230"/>
      <c r="JPV4" s="230"/>
      <c r="JPW4" s="230"/>
      <c r="JPX4" s="230"/>
      <c r="JPY4" s="230"/>
      <c r="JPZ4" s="230"/>
      <c r="JQA4" s="230"/>
      <c r="JQB4" s="230"/>
      <c r="JQC4" s="230"/>
      <c r="JQD4" s="230"/>
      <c r="JQE4" s="230"/>
      <c r="JQF4" s="230"/>
      <c r="JQG4" s="230"/>
      <c r="JQH4" s="230"/>
      <c r="JQI4" s="230"/>
      <c r="JQJ4" s="230"/>
      <c r="JQK4" s="230"/>
      <c r="JQL4" s="230"/>
      <c r="JQM4" s="230"/>
      <c r="JQN4" s="230"/>
      <c r="JQO4" s="230"/>
      <c r="JQP4" s="230"/>
      <c r="JQQ4" s="230"/>
      <c r="JQR4" s="230"/>
      <c r="JQS4" s="230"/>
      <c r="JQT4" s="230"/>
      <c r="JQU4" s="230"/>
      <c r="JQV4" s="230"/>
      <c r="JQW4" s="230"/>
      <c r="JQX4" s="230"/>
      <c r="JQY4" s="230"/>
      <c r="JQZ4" s="230"/>
      <c r="JRA4" s="230"/>
      <c r="JRB4" s="230"/>
      <c r="JRC4" s="230"/>
      <c r="JRD4" s="230"/>
      <c r="JRE4" s="230"/>
      <c r="JRF4" s="230"/>
      <c r="JRG4" s="230"/>
      <c r="JRH4" s="230"/>
      <c r="JRI4" s="230"/>
      <c r="JRJ4" s="230"/>
      <c r="JRK4" s="230"/>
      <c r="JRL4" s="230"/>
      <c r="JRM4" s="230"/>
      <c r="JRN4" s="230"/>
      <c r="JRO4" s="230"/>
      <c r="JRP4" s="230"/>
      <c r="JRQ4" s="230"/>
      <c r="JRR4" s="230"/>
      <c r="JRS4" s="230"/>
      <c r="JRT4" s="230"/>
      <c r="JRU4" s="230"/>
      <c r="JRV4" s="230"/>
      <c r="JRW4" s="230"/>
      <c r="JRX4" s="230"/>
      <c r="JRY4" s="230"/>
      <c r="JRZ4" s="230"/>
      <c r="JSA4" s="230"/>
      <c r="JSB4" s="230"/>
      <c r="JSC4" s="230"/>
      <c r="JSD4" s="230"/>
      <c r="JSE4" s="230"/>
      <c r="JSF4" s="230"/>
      <c r="JSG4" s="230"/>
      <c r="JSH4" s="230"/>
      <c r="JSI4" s="230"/>
      <c r="JSJ4" s="230"/>
      <c r="JSK4" s="230"/>
      <c r="JSL4" s="230"/>
      <c r="JSM4" s="230"/>
      <c r="JSN4" s="230"/>
      <c r="JSO4" s="230"/>
      <c r="JSP4" s="230"/>
      <c r="JSQ4" s="230"/>
      <c r="JSR4" s="230"/>
      <c r="JSS4" s="230"/>
      <c r="JST4" s="230"/>
      <c r="JSU4" s="230"/>
      <c r="JSV4" s="230"/>
      <c r="JSW4" s="230"/>
      <c r="JSX4" s="230"/>
      <c r="JSY4" s="230"/>
      <c r="JSZ4" s="230"/>
      <c r="JTA4" s="230"/>
      <c r="JTB4" s="230"/>
      <c r="JTC4" s="230"/>
      <c r="JTD4" s="230"/>
      <c r="JTE4" s="230"/>
      <c r="JTF4" s="230"/>
      <c r="JTG4" s="230"/>
      <c r="JTH4" s="230"/>
      <c r="JTI4" s="230"/>
      <c r="JTJ4" s="230"/>
      <c r="JTK4" s="230"/>
      <c r="JTL4" s="230"/>
      <c r="JTM4" s="230"/>
      <c r="JTN4" s="230"/>
      <c r="JTO4" s="230"/>
      <c r="JTP4" s="230"/>
      <c r="JTQ4" s="230"/>
      <c r="JTR4" s="230"/>
      <c r="JTS4" s="230"/>
      <c r="JTT4" s="230"/>
      <c r="JTU4" s="230"/>
      <c r="JTV4" s="230"/>
      <c r="JTW4" s="230"/>
      <c r="JTX4" s="230"/>
      <c r="JTY4" s="230"/>
      <c r="JTZ4" s="230"/>
      <c r="JUA4" s="230"/>
      <c r="JUB4" s="230"/>
      <c r="JUC4" s="230"/>
      <c r="JUD4" s="230"/>
      <c r="JUE4" s="230"/>
      <c r="JUF4" s="230"/>
      <c r="JUG4" s="230"/>
      <c r="JUH4" s="230"/>
      <c r="JUI4" s="230"/>
      <c r="JUJ4" s="230"/>
      <c r="JUK4" s="230"/>
      <c r="JUL4" s="230"/>
      <c r="JUM4" s="230"/>
      <c r="JUN4" s="230"/>
      <c r="JUO4" s="230"/>
      <c r="JUP4" s="230"/>
      <c r="JUQ4" s="230"/>
      <c r="JUR4" s="230"/>
      <c r="JUS4" s="230"/>
      <c r="JUT4" s="230"/>
      <c r="JUU4" s="230"/>
      <c r="JUV4" s="230"/>
      <c r="JUW4" s="230"/>
      <c r="JUX4" s="230"/>
      <c r="JUY4" s="230"/>
      <c r="JUZ4" s="230"/>
      <c r="JVA4" s="230"/>
      <c r="JVB4" s="230"/>
      <c r="JVC4" s="230"/>
      <c r="JVD4" s="230"/>
      <c r="JVE4" s="230"/>
      <c r="JVF4" s="230"/>
      <c r="JVG4" s="230"/>
      <c r="JVH4" s="230"/>
      <c r="JVI4" s="230"/>
      <c r="JVJ4" s="230"/>
      <c r="JVK4" s="230"/>
      <c r="JVL4" s="230"/>
      <c r="JVM4" s="230"/>
      <c r="JVN4" s="230"/>
      <c r="JVO4" s="230"/>
      <c r="JVP4" s="230"/>
      <c r="JVQ4" s="230"/>
      <c r="JVR4" s="230"/>
      <c r="JVS4" s="230"/>
      <c r="JVT4" s="230"/>
      <c r="JVU4" s="230"/>
      <c r="JVV4" s="230"/>
      <c r="JVW4" s="230"/>
      <c r="JVX4" s="230"/>
      <c r="JVY4" s="230"/>
      <c r="JVZ4" s="230"/>
      <c r="JWA4" s="230"/>
      <c r="JWB4" s="230"/>
      <c r="JWC4" s="230"/>
      <c r="JWD4" s="230"/>
      <c r="JWE4" s="230"/>
      <c r="JWF4" s="230"/>
      <c r="JWG4" s="230"/>
      <c r="JWH4" s="230"/>
      <c r="JWI4" s="230"/>
      <c r="JWJ4" s="230"/>
      <c r="JWK4" s="230"/>
      <c r="JWL4" s="230"/>
      <c r="JWM4" s="230"/>
      <c r="JWN4" s="230"/>
      <c r="JWO4" s="230"/>
      <c r="JWP4" s="230"/>
      <c r="JWQ4" s="230"/>
      <c r="JWR4" s="230"/>
      <c r="JWS4" s="230"/>
      <c r="JWT4" s="230"/>
      <c r="JWU4" s="230"/>
      <c r="JWV4" s="230"/>
      <c r="JWW4" s="230"/>
      <c r="JWX4" s="230"/>
      <c r="JWY4" s="230"/>
      <c r="JWZ4" s="230"/>
      <c r="JXA4" s="230"/>
      <c r="JXB4" s="230"/>
      <c r="JXC4" s="230"/>
      <c r="JXD4" s="230"/>
      <c r="JXE4" s="230"/>
      <c r="JXF4" s="230"/>
      <c r="JXG4" s="230"/>
      <c r="JXH4" s="230"/>
      <c r="JXI4" s="230"/>
      <c r="JXJ4" s="230"/>
      <c r="JXK4" s="230"/>
      <c r="JXL4" s="230"/>
      <c r="JXM4" s="230"/>
      <c r="JXN4" s="230"/>
      <c r="JXO4" s="230"/>
      <c r="JXP4" s="230"/>
      <c r="JXQ4" s="230"/>
      <c r="JXR4" s="230"/>
      <c r="JXS4" s="230"/>
      <c r="JXT4" s="230"/>
      <c r="JXU4" s="230"/>
      <c r="JXV4" s="230"/>
      <c r="JXW4" s="230"/>
      <c r="JXX4" s="230"/>
      <c r="JXY4" s="230"/>
      <c r="JXZ4" s="230"/>
      <c r="JYA4" s="230"/>
      <c r="JYB4" s="230"/>
      <c r="JYC4" s="230"/>
      <c r="JYD4" s="230"/>
      <c r="JYE4" s="230"/>
      <c r="JYF4" s="230"/>
      <c r="JYG4" s="230"/>
      <c r="JYH4" s="230"/>
      <c r="JYI4" s="230"/>
      <c r="JYJ4" s="230"/>
      <c r="JYK4" s="230"/>
      <c r="JYL4" s="230"/>
      <c r="JYM4" s="230"/>
      <c r="JYN4" s="230"/>
      <c r="JYO4" s="230"/>
      <c r="JYP4" s="230"/>
      <c r="JYQ4" s="230"/>
      <c r="JYR4" s="230"/>
      <c r="JYS4" s="230"/>
      <c r="JYT4" s="230"/>
      <c r="JYU4" s="230"/>
      <c r="JYV4" s="230"/>
      <c r="JYW4" s="230"/>
      <c r="JYX4" s="230"/>
      <c r="JYY4" s="230"/>
      <c r="JYZ4" s="230"/>
      <c r="JZA4" s="230"/>
      <c r="JZB4" s="230"/>
      <c r="JZC4" s="230"/>
      <c r="JZD4" s="230"/>
      <c r="JZE4" s="230"/>
      <c r="JZF4" s="230"/>
      <c r="JZG4" s="230"/>
      <c r="JZH4" s="230"/>
      <c r="JZI4" s="230"/>
      <c r="JZJ4" s="230"/>
      <c r="JZK4" s="230"/>
      <c r="JZL4" s="230"/>
      <c r="JZM4" s="230"/>
      <c r="JZN4" s="230"/>
      <c r="JZO4" s="230"/>
      <c r="JZP4" s="230"/>
      <c r="JZQ4" s="230"/>
      <c r="JZR4" s="230"/>
      <c r="JZS4" s="230"/>
      <c r="JZT4" s="230"/>
      <c r="JZU4" s="230"/>
      <c r="JZV4" s="230"/>
      <c r="JZW4" s="230"/>
      <c r="JZX4" s="230"/>
      <c r="JZY4" s="230"/>
      <c r="JZZ4" s="230"/>
      <c r="KAA4" s="230"/>
      <c r="KAB4" s="230"/>
      <c r="KAC4" s="230"/>
      <c r="KAD4" s="230"/>
      <c r="KAE4" s="230"/>
      <c r="KAF4" s="230"/>
      <c r="KAG4" s="230"/>
      <c r="KAH4" s="230"/>
      <c r="KAI4" s="230"/>
      <c r="KAJ4" s="230"/>
      <c r="KAK4" s="230"/>
      <c r="KAL4" s="230"/>
      <c r="KAM4" s="230"/>
      <c r="KAN4" s="230"/>
      <c r="KAO4" s="230"/>
      <c r="KAP4" s="230"/>
      <c r="KAQ4" s="230"/>
      <c r="KAR4" s="230"/>
      <c r="KAS4" s="230"/>
      <c r="KAT4" s="230"/>
      <c r="KAU4" s="230"/>
      <c r="KAV4" s="230"/>
      <c r="KAW4" s="230"/>
      <c r="KAX4" s="230"/>
      <c r="KAY4" s="230"/>
      <c r="KAZ4" s="230"/>
      <c r="KBA4" s="230"/>
      <c r="KBB4" s="230"/>
      <c r="KBC4" s="230"/>
      <c r="KBD4" s="230"/>
      <c r="KBE4" s="230"/>
      <c r="KBF4" s="230"/>
      <c r="KBG4" s="230"/>
      <c r="KBH4" s="230"/>
      <c r="KBI4" s="230"/>
      <c r="KBJ4" s="230"/>
      <c r="KBK4" s="230"/>
      <c r="KBL4" s="230"/>
      <c r="KBM4" s="230"/>
      <c r="KBN4" s="230"/>
      <c r="KBO4" s="230"/>
      <c r="KBP4" s="230"/>
      <c r="KBQ4" s="230"/>
      <c r="KBR4" s="230"/>
      <c r="KBS4" s="230"/>
      <c r="KBT4" s="230"/>
      <c r="KBU4" s="230"/>
      <c r="KBV4" s="230"/>
      <c r="KBW4" s="230"/>
      <c r="KBX4" s="230"/>
      <c r="KBY4" s="230"/>
      <c r="KBZ4" s="230"/>
      <c r="KCA4" s="230"/>
      <c r="KCB4" s="230"/>
      <c r="KCC4" s="230"/>
      <c r="KCD4" s="230"/>
      <c r="KCE4" s="230"/>
      <c r="KCF4" s="230"/>
      <c r="KCG4" s="230"/>
      <c r="KCH4" s="230"/>
      <c r="KCI4" s="230"/>
      <c r="KCJ4" s="230"/>
      <c r="KCK4" s="230"/>
      <c r="KCL4" s="230"/>
      <c r="KCM4" s="230"/>
      <c r="KCN4" s="230"/>
      <c r="KCO4" s="230"/>
      <c r="KCP4" s="230"/>
      <c r="KCQ4" s="230"/>
      <c r="KCR4" s="230"/>
      <c r="KCS4" s="230"/>
      <c r="KCT4" s="230"/>
      <c r="KCU4" s="230"/>
      <c r="KCV4" s="230"/>
      <c r="KCW4" s="230"/>
      <c r="KCX4" s="230"/>
      <c r="KCY4" s="230"/>
      <c r="KCZ4" s="230"/>
      <c r="KDA4" s="230"/>
      <c r="KDB4" s="230"/>
      <c r="KDC4" s="230"/>
      <c r="KDD4" s="230"/>
      <c r="KDE4" s="230"/>
      <c r="KDF4" s="230"/>
      <c r="KDG4" s="230"/>
      <c r="KDH4" s="230"/>
      <c r="KDI4" s="230"/>
      <c r="KDJ4" s="230"/>
      <c r="KDK4" s="230"/>
      <c r="KDL4" s="230"/>
      <c r="KDM4" s="230"/>
      <c r="KDN4" s="230"/>
      <c r="KDO4" s="230"/>
      <c r="KDP4" s="230"/>
      <c r="KDQ4" s="230"/>
      <c r="KDR4" s="230"/>
      <c r="KDS4" s="230"/>
      <c r="KDT4" s="230"/>
      <c r="KDU4" s="230"/>
      <c r="KDV4" s="230"/>
      <c r="KDW4" s="230"/>
      <c r="KDX4" s="230"/>
      <c r="KDY4" s="230"/>
      <c r="KDZ4" s="230"/>
      <c r="KEA4" s="230"/>
      <c r="KEB4" s="230"/>
      <c r="KEC4" s="230"/>
      <c r="KED4" s="230"/>
      <c r="KEE4" s="230"/>
      <c r="KEF4" s="230"/>
      <c r="KEG4" s="230"/>
      <c r="KEH4" s="230"/>
      <c r="KEI4" s="230"/>
      <c r="KEJ4" s="230"/>
      <c r="KEK4" s="230"/>
      <c r="KEL4" s="230"/>
      <c r="KEM4" s="230"/>
      <c r="KEN4" s="230"/>
      <c r="KEO4" s="230"/>
      <c r="KEP4" s="230"/>
      <c r="KEQ4" s="230"/>
      <c r="KER4" s="230"/>
      <c r="KES4" s="230"/>
      <c r="KET4" s="230"/>
      <c r="KEU4" s="230"/>
      <c r="KEV4" s="230"/>
      <c r="KEW4" s="230"/>
      <c r="KEX4" s="230"/>
      <c r="KEY4" s="230"/>
      <c r="KEZ4" s="230"/>
      <c r="KFA4" s="230"/>
      <c r="KFB4" s="230"/>
      <c r="KFC4" s="230"/>
      <c r="KFD4" s="230"/>
      <c r="KFE4" s="230"/>
      <c r="KFF4" s="230"/>
      <c r="KFG4" s="230"/>
      <c r="KFH4" s="230"/>
      <c r="KFI4" s="230"/>
      <c r="KFJ4" s="230"/>
      <c r="KFK4" s="230"/>
      <c r="KFL4" s="230"/>
      <c r="KFM4" s="230"/>
      <c r="KFN4" s="230"/>
      <c r="KFO4" s="230"/>
      <c r="KFP4" s="230"/>
      <c r="KFQ4" s="230"/>
      <c r="KFR4" s="230"/>
      <c r="KFS4" s="230"/>
      <c r="KFT4" s="230"/>
      <c r="KFU4" s="230"/>
      <c r="KFV4" s="230"/>
      <c r="KFW4" s="230"/>
      <c r="KFX4" s="230"/>
      <c r="KFY4" s="230"/>
      <c r="KFZ4" s="230"/>
      <c r="KGA4" s="230"/>
      <c r="KGB4" s="230"/>
      <c r="KGC4" s="230"/>
      <c r="KGD4" s="230"/>
      <c r="KGE4" s="230"/>
      <c r="KGF4" s="230"/>
      <c r="KGG4" s="230"/>
      <c r="KGH4" s="230"/>
      <c r="KGI4" s="230"/>
      <c r="KGJ4" s="230"/>
      <c r="KGK4" s="230"/>
      <c r="KGL4" s="230"/>
      <c r="KGM4" s="230"/>
      <c r="KGN4" s="230"/>
      <c r="KGO4" s="230"/>
      <c r="KGP4" s="230"/>
      <c r="KGQ4" s="230"/>
      <c r="KGR4" s="230"/>
      <c r="KGS4" s="230"/>
      <c r="KGT4" s="230"/>
      <c r="KGU4" s="230"/>
      <c r="KGV4" s="230"/>
      <c r="KGW4" s="230"/>
      <c r="KGX4" s="230"/>
      <c r="KGY4" s="230"/>
      <c r="KGZ4" s="230"/>
      <c r="KHA4" s="230"/>
      <c r="KHB4" s="230"/>
      <c r="KHC4" s="230"/>
      <c r="KHD4" s="230"/>
      <c r="KHE4" s="230"/>
      <c r="KHF4" s="230"/>
      <c r="KHG4" s="230"/>
      <c r="KHH4" s="230"/>
      <c r="KHI4" s="230"/>
      <c r="KHJ4" s="230"/>
      <c r="KHK4" s="230"/>
      <c r="KHL4" s="230"/>
      <c r="KHM4" s="230"/>
      <c r="KHN4" s="230"/>
      <c r="KHO4" s="230"/>
      <c r="KHP4" s="230"/>
      <c r="KHQ4" s="230"/>
      <c r="KHR4" s="230"/>
      <c r="KHS4" s="230"/>
      <c r="KHT4" s="230"/>
      <c r="KHU4" s="230"/>
      <c r="KHV4" s="230"/>
      <c r="KHW4" s="230"/>
      <c r="KHX4" s="230"/>
      <c r="KHY4" s="230"/>
      <c r="KHZ4" s="230"/>
      <c r="KIA4" s="230"/>
      <c r="KIB4" s="230"/>
      <c r="KIC4" s="230"/>
      <c r="KID4" s="230"/>
      <c r="KIE4" s="230"/>
      <c r="KIF4" s="230"/>
      <c r="KIG4" s="230"/>
      <c r="KIH4" s="230"/>
      <c r="KII4" s="230"/>
      <c r="KIJ4" s="230"/>
      <c r="KIK4" s="230"/>
      <c r="KIL4" s="230"/>
      <c r="KIM4" s="230"/>
      <c r="KIN4" s="230"/>
      <c r="KIO4" s="230"/>
      <c r="KIP4" s="230"/>
      <c r="KIQ4" s="230"/>
      <c r="KIR4" s="230"/>
      <c r="KIS4" s="230"/>
      <c r="KIT4" s="230"/>
      <c r="KIU4" s="230"/>
      <c r="KIV4" s="230"/>
      <c r="KIW4" s="230"/>
      <c r="KIX4" s="230"/>
      <c r="KIY4" s="230"/>
      <c r="KIZ4" s="230"/>
      <c r="KJA4" s="230"/>
      <c r="KJB4" s="230"/>
      <c r="KJC4" s="230"/>
      <c r="KJD4" s="230"/>
      <c r="KJE4" s="230"/>
      <c r="KJF4" s="230"/>
      <c r="KJG4" s="230"/>
      <c r="KJH4" s="230"/>
      <c r="KJI4" s="230"/>
      <c r="KJJ4" s="230"/>
      <c r="KJK4" s="230"/>
      <c r="KJL4" s="230"/>
      <c r="KJM4" s="230"/>
      <c r="KJN4" s="230"/>
      <c r="KJO4" s="230"/>
      <c r="KJP4" s="230"/>
      <c r="KJQ4" s="230"/>
      <c r="KJR4" s="230"/>
      <c r="KJS4" s="230"/>
      <c r="KJT4" s="230"/>
      <c r="KJU4" s="230"/>
      <c r="KJV4" s="230"/>
      <c r="KJW4" s="230"/>
      <c r="KJX4" s="230"/>
      <c r="KJY4" s="230"/>
      <c r="KJZ4" s="230"/>
      <c r="KKA4" s="230"/>
      <c r="KKB4" s="230"/>
      <c r="KKC4" s="230"/>
      <c r="KKD4" s="230"/>
      <c r="KKE4" s="230"/>
      <c r="KKF4" s="230"/>
      <c r="KKG4" s="230"/>
      <c r="KKH4" s="230"/>
      <c r="KKI4" s="230"/>
      <c r="KKJ4" s="230"/>
      <c r="KKK4" s="230"/>
      <c r="KKL4" s="230"/>
      <c r="KKM4" s="230"/>
      <c r="KKN4" s="230"/>
      <c r="KKO4" s="230"/>
      <c r="KKP4" s="230"/>
      <c r="KKQ4" s="230"/>
      <c r="KKR4" s="230"/>
      <c r="KKS4" s="230"/>
      <c r="KKT4" s="230"/>
      <c r="KKU4" s="230"/>
      <c r="KKV4" s="230"/>
      <c r="KKW4" s="230"/>
      <c r="KKX4" s="230"/>
      <c r="KKY4" s="230"/>
      <c r="KKZ4" s="230"/>
      <c r="KLA4" s="230"/>
      <c r="KLB4" s="230"/>
      <c r="KLC4" s="230"/>
      <c r="KLD4" s="230"/>
      <c r="KLE4" s="230"/>
      <c r="KLF4" s="230"/>
      <c r="KLG4" s="230"/>
      <c r="KLH4" s="230"/>
      <c r="KLI4" s="230"/>
      <c r="KLJ4" s="230"/>
      <c r="KLK4" s="230"/>
      <c r="KLL4" s="230"/>
      <c r="KLM4" s="230"/>
      <c r="KLN4" s="230"/>
      <c r="KLO4" s="230"/>
      <c r="KLP4" s="230"/>
      <c r="KLQ4" s="230"/>
      <c r="KLR4" s="230"/>
      <c r="KLS4" s="230"/>
      <c r="KLT4" s="230"/>
      <c r="KLU4" s="230"/>
      <c r="KLV4" s="230"/>
      <c r="KLW4" s="230"/>
      <c r="KLX4" s="230"/>
      <c r="KLY4" s="230"/>
      <c r="KLZ4" s="230"/>
      <c r="KMA4" s="230"/>
      <c r="KMB4" s="230"/>
      <c r="KMC4" s="230"/>
      <c r="KMD4" s="230"/>
      <c r="KME4" s="230"/>
      <c r="KMF4" s="230"/>
      <c r="KMG4" s="230"/>
      <c r="KMH4" s="230"/>
      <c r="KMI4" s="230"/>
      <c r="KMJ4" s="230"/>
      <c r="KMK4" s="230"/>
      <c r="KML4" s="230"/>
      <c r="KMM4" s="230"/>
      <c r="KMN4" s="230"/>
      <c r="KMO4" s="230"/>
      <c r="KMP4" s="230"/>
      <c r="KMQ4" s="230"/>
      <c r="KMR4" s="230"/>
      <c r="KMS4" s="230"/>
      <c r="KMT4" s="230"/>
      <c r="KMU4" s="230"/>
      <c r="KMV4" s="230"/>
      <c r="KMW4" s="230"/>
      <c r="KMX4" s="230"/>
      <c r="KMY4" s="230"/>
      <c r="KMZ4" s="230"/>
      <c r="KNA4" s="230"/>
      <c r="KNB4" s="230"/>
      <c r="KNC4" s="230"/>
      <c r="KND4" s="230"/>
      <c r="KNE4" s="230"/>
      <c r="KNF4" s="230"/>
      <c r="KNG4" s="230"/>
      <c r="KNH4" s="230"/>
      <c r="KNI4" s="230"/>
      <c r="KNJ4" s="230"/>
      <c r="KNK4" s="230"/>
      <c r="KNL4" s="230"/>
      <c r="KNM4" s="230"/>
      <c r="KNN4" s="230"/>
      <c r="KNO4" s="230"/>
      <c r="KNP4" s="230"/>
      <c r="KNQ4" s="230"/>
      <c r="KNR4" s="230"/>
      <c r="KNS4" s="230"/>
      <c r="KNT4" s="230"/>
      <c r="KNU4" s="230"/>
      <c r="KNV4" s="230"/>
      <c r="KNW4" s="230"/>
      <c r="KNX4" s="230"/>
      <c r="KNY4" s="230"/>
      <c r="KNZ4" s="230"/>
      <c r="KOA4" s="230"/>
      <c r="KOB4" s="230"/>
      <c r="KOC4" s="230"/>
      <c r="KOD4" s="230"/>
      <c r="KOE4" s="230"/>
      <c r="KOF4" s="230"/>
      <c r="KOG4" s="230"/>
      <c r="KOH4" s="230"/>
      <c r="KOI4" s="230"/>
      <c r="KOJ4" s="230"/>
      <c r="KOK4" s="230"/>
      <c r="KOL4" s="230"/>
      <c r="KOM4" s="230"/>
      <c r="KON4" s="230"/>
      <c r="KOO4" s="230"/>
      <c r="KOP4" s="230"/>
      <c r="KOQ4" s="230"/>
      <c r="KOR4" s="230"/>
      <c r="KOS4" s="230"/>
      <c r="KOT4" s="230"/>
      <c r="KOU4" s="230"/>
      <c r="KOV4" s="230"/>
      <c r="KOW4" s="230"/>
      <c r="KOX4" s="230"/>
      <c r="KOY4" s="230"/>
      <c r="KOZ4" s="230"/>
      <c r="KPA4" s="230"/>
      <c r="KPB4" s="230"/>
      <c r="KPC4" s="230"/>
      <c r="KPD4" s="230"/>
      <c r="KPE4" s="230"/>
      <c r="KPF4" s="230"/>
      <c r="KPG4" s="230"/>
      <c r="KPH4" s="230"/>
      <c r="KPI4" s="230"/>
      <c r="KPJ4" s="230"/>
      <c r="KPK4" s="230"/>
      <c r="KPL4" s="230"/>
      <c r="KPM4" s="230"/>
      <c r="KPN4" s="230"/>
      <c r="KPO4" s="230"/>
      <c r="KPP4" s="230"/>
      <c r="KPQ4" s="230"/>
      <c r="KPR4" s="230"/>
      <c r="KPS4" s="230"/>
      <c r="KPT4" s="230"/>
      <c r="KPU4" s="230"/>
      <c r="KPV4" s="230"/>
      <c r="KPW4" s="230"/>
      <c r="KPX4" s="230"/>
      <c r="KPY4" s="230"/>
      <c r="KPZ4" s="230"/>
      <c r="KQA4" s="230"/>
      <c r="KQB4" s="230"/>
      <c r="KQC4" s="230"/>
      <c r="KQD4" s="230"/>
      <c r="KQE4" s="230"/>
      <c r="KQF4" s="230"/>
      <c r="KQG4" s="230"/>
      <c r="KQH4" s="230"/>
      <c r="KQI4" s="230"/>
      <c r="KQJ4" s="230"/>
      <c r="KQK4" s="230"/>
      <c r="KQL4" s="230"/>
      <c r="KQM4" s="230"/>
      <c r="KQN4" s="230"/>
      <c r="KQO4" s="230"/>
      <c r="KQP4" s="230"/>
      <c r="KQQ4" s="230"/>
      <c r="KQR4" s="230"/>
      <c r="KQS4" s="230"/>
      <c r="KQT4" s="230"/>
      <c r="KQU4" s="230"/>
      <c r="KQV4" s="230"/>
      <c r="KQW4" s="230"/>
      <c r="KQX4" s="230"/>
      <c r="KQY4" s="230"/>
      <c r="KQZ4" s="230"/>
      <c r="KRA4" s="230"/>
      <c r="KRB4" s="230"/>
      <c r="KRC4" s="230"/>
      <c r="KRD4" s="230"/>
      <c r="KRE4" s="230"/>
      <c r="KRF4" s="230"/>
      <c r="KRG4" s="230"/>
      <c r="KRH4" s="230"/>
      <c r="KRI4" s="230"/>
      <c r="KRJ4" s="230"/>
      <c r="KRK4" s="230"/>
      <c r="KRL4" s="230"/>
      <c r="KRM4" s="230"/>
      <c r="KRN4" s="230"/>
      <c r="KRO4" s="230"/>
      <c r="KRP4" s="230"/>
      <c r="KRQ4" s="230"/>
      <c r="KRR4" s="230"/>
      <c r="KRS4" s="230"/>
      <c r="KRT4" s="230"/>
      <c r="KRU4" s="230"/>
      <c r="KRV4" s="230"/>
      <c r="KRW4" s="230"/>
      <c r="KRX4" s="230"/>
      <c r="KRY4" s="230"/>
      <c r="KRZ4" s="230"/>
      <c r="KSA4" s="230"/>
      <c r="KSB4" s="230"/>
      <c r="KSC4" s="230"/>
      <c r="KSD4" s="230"/>
      <c r="KSE4" s="230"/>
      <c r="KSF4" s="230"/>
      <c r="KSG4" s="230"/>
      <c r="KSH4" s="230"/>
      <c r="KSI4" s="230"/>
      <c r="KSJ4" s="230"/>
      <c r="KSK4" s="230"/>
      <c r="KSL4" s="230"/>
      <c r="KSM4" s="230"/>
      <c r="KSN4" s="230"/>
      <c r="KSO4" s="230"/>
      <c r="KSP4" s="230"/>
      <c r="KSQ4" s="230"/>
      <c r="KSR4" s="230"/>
      <c r="KSS4" s="230"/>
      <c r="KST4" s="230"/>
      <c r="KSU4" s="230"/>
      <c r="KSV4" s="230"/>
      <c r="KSW4" s="230"/>
      <c r="KSX4" s="230"/>
      <c r="KSY4" s="230"/>
      <c r="KSZ4" s="230"/>
      <c r="KTA4" s="230"/>
      <c r="KTB4" s="230"/>
      <c r="KTC4" s="230"/>
      <c r="KTD4" s="230"/>
      <c r="KTE4" s="230"/>
      <c r="KTF4" s="230"/>
      <c r="KTG4" s="230"/>
      <c r="KTH4" s="230"/>
      <c r="KTI4" s="230"/>
      <c r="KTJ4" s="230"/>
      <c r="KTK4" s="230"/>
      <c r="KTL4" s="230"/>
      <c r="KTM4" s="230"/>
      <c r="KTN4" s="230"/>
      <c r="KTO4" s="230"/>
      <c r="KTP4" s="230"/>
      <c r="KTQ4" s="230"/>
      <c r="KTR4" s="230"/>
      <c r="KTS4" s="230"/>
      <c r="KTT4" s="230"/>
      <c r="KTU4" s="230"/>
      <c r="KTV4" s="230"/>
      <c r="KTW4" s="230"/>
      <c r="KTX4" s="230"/>
      <c r="KTY4" s="230"/>
      <c r="KTZ4" s="230"/>
      <c r="KUA4" s="230"/>
      <c r="KUB4" s="230"/>
      <c r="KUC4" s="230"/>
      <c r="KUD4" s="230"/>
      <c r="KUE4" s="230"/>
      <c r="KUF4" s="230"/>
      <c r="KUG4" s="230"/>
      <c r="KUH4" s="230"/>
      <c r="KUI4" s="230"/>
      <c r="KUJ4" s="230"/>
      <c r="KUK4" s="230"/>
      <c r="KUL4" s="230"/>
      <c r="KUM4" s="230"/>
      <c r="KUN4" s="230"/>
      <c r="KUO4" s="230"/>
      <c r="KUP4" s="230"/>
      <c r="KUQ4" s="230"/>
      <c r="KUR4" s="230"/>
      <c r="KUS4" s="230"/>
      <c r="KUT4" s="230"/>
      <c r="KUU4" s="230"/>
      <c r="KUV4" s="230"/>
      <c r="KUW4" s="230"/>
      <c r="KUX4" s="230"/>
      <c r="KUY4" s="230"/>
      <c r="KUZ4" s="230"/>
      <c r="KVA4" s="230"/>
      <c r="KVB4" s="230"/>
      <c r="KVC4" s="230"/>
      <c r="KVD4" s="230"/>
      <c r="KVE4" s="230"/>
      <c r="KVF4" s="230"/>
      <c r="KVG4" s="230"/>
      <c r="KVH4" s="230"/>
      <c r="KVI4" s="230"/>
      <c r="KVJ4" s="230"/>
      <c r="KVK4" s="230"/>
      <c r="KVL4" s="230"/>
      <c r="KVM4" s="230"/>
      <c r="KVN4" s="230"/>
      <c r="KVO4" s="230"/>
      <c r="KVP4" s="230"/>
      <c r="KVQ4" s="230"/>
      <c r="KVR4" s="230"/>
      <c r="KVS4" s="230"/>
      <c r="KVT4" s="230"/>
      <c r="KVU4" s="230"/>
      <c r="KVV4" s="230"/>
      <c r="KVW4" s="230"/>
      <c r="KVX4" s="230"/>
      <c r="KVY4" s="230"/>
      <c r="KVZ4" s="230"/>
      <c r="KWA4" s="230"/>
      <c r="KWB4" s="230"/>
      <c r="KWC4" s="230"/>
      <c r="KWD4" s="230"/>
      <c r="KWE4" s="230"/>
      <c r="KWF4" s="230"/>
      <c r="KWG4" s="230"/>
      <c r="KWH4" s="230"/>
      <c r="KWI4" s="230"/>
      <c r="KWJ4" s="230"/>
      <c r="KWK4" s="230"/>
      <c r="KWL4" s="230"/>
      <c r="KWM4" s="230"/>
      <c r="KWN4" s="230"/>
      <c r="KWO4" s="230"/>
      <c r="KWP4" s="230"/>
      <c r="KWQ4" s="230"/>
      <c r="KWR4" s="230"/>
      <c r="KWS4" s="230"/>
      <c r="KWT4" s="230"/>
      <c r="KWU4" s="230"/>
      <c r="KWV4" s="230"/>
      <c r="KWW4" s="230"/>
      <c r="KWX4" s="230"/>
      <c r="KWY4" s="230"/>
      <c r="KWZ4" s="230"/>
      <c r="KXA4" s="230"/>
      <c r="KXB4" s="230"/>
      <c r="KXC4" s="230"/>
      <c r="KXD4" s="230"/>
      <c r="KXE4" s="230"/>
      <c r="KXF4" s="230"/>
      <c r="KXG4" s="230"/>
      <c r="KXH4" s="230"/>
      <c r="KXI4" s="230"/>
      <c r="KXJ4" s="230"/>
      <c r="KXK4" s="230"/>
      <c r="KXL4" s="230"/>
      <c r="KXM4" s="230"/>
      <c r="KXN4" s="230"/>
      <c r="KXO4" s="230"/>
      <c r="KXP4" s="230"/>
      <c r="KXQ4" s="230"/>
      <c r="KXR4" s="230"/>
      <c r="KXS4" s="230"/>
      <c r="KXT4" s="230"/>
      <c r="KXU4" s="230"/>
      <c r="KXV4" s="230"/>
      <c r="KXW4" s="230"/>
      <c r="KXX4" s="230"/>
      <c r="KXY4" s="230"/>
      <c r="KXZ4" s="230"/>
      <c r="KYA4" s="230"/>
      <c r="KYB4" s="230"/>
      <c r="KYC4" s="230"/>
      <c r="KYD4" s="230"/>
      <c r="KYE4" s="230"/>
      <c r="KYF4" s="230"/>
      <c r="KYG4" s="230"/>
      <c r="KYH4" s="230"/>
      <c r="KYI4" s="230"/>
      <c r="KYJ4" s="230"/>
      <c r="KYK4" s="230"/>
      <c r="KYL4" s="230"/>
      <c r="KYM4" s="230"/>
      <c r="KYN4" s="230"/>
      <c r="KYO4" s="230"/>
      <c r="KYP4" s="230"/>
      <c r="KYQ4" s="230"/>
      <c r="KYR4" s="230"/>
      <c r="KYS4" s="230"/>
      <c r="KYT4" s="230"/>
      <c r="KYU4" s="230"/>
      <c r="KYV4" s="230"/>
      <c r="KYW4" s="230"/>
      <c r="KYX4" s="230"/>
      <c r="KYY4" s="230"/>
      <c r="KYZ4" s="230"/>
      <c r="KZA4" s="230"/>
      <c r="KZB4" s="230"/>
      <c r="KZC4" s="230"/>
      <c r="KZD4" s="230"/>
      <c r="KZE4" s="230"/>
      <c r="KZF4" s="230"/>
      <c r="KZG4" s="230"/>
      <c r="KZH4" s="230"/>
      <c r="KZI4" s="230"/>
      <c r="KZJ4" s="230"/>
      <c r="KZK4" s="230"/>
      <c r="KZL4" s="230"/>
      <c r="KZM4" s="230"/>
      <c r="KZN4" s="230"/>
      <c r="KZO4" s="230"/>
      <c r="KZP4" s="230"/>
      <c r="KZQ4" s="230"/>
      <c r="KZR4" s="230"/>
      <c r="KZS4" s="230"/>
      <c r="KZT4" s="230"/>
      <c r="KZU4" s="230"/>
      <c r="KZV4" s="230"/>
      <c r="KZW4" s="230"/>
      <c r="KZX4" s="230"/>
      <c r="KZY4" s="230"/>
      <c r="KZZ4" s="230"/>
      <c r="LAA4" s="230"/>
      <c r="LAB4" s="230"/>
      <c r="LAC4" s="230"/>
      <c r="LAD4" s="230"/>
      <c r="LAE4" s="230"/>
      <c r="LAF4" s="230"/>
      <c r="LAG4" s="230"/>
      <c r="LAH4" s="230"/>
      <c r="LAI4" s="230"/>
      <c r="LAJ4" s="230"/>
      <c r="LAK4" s="230"/>
      <c r="LAL4" s="230"/>
      <c r="LAM4" s="230"/>
      <c r="LAN4" s="230"/>
      <c r="LAO4" s="230"/>
      <c r="LAP4" s="230"/>
      <c r="LAQ4" s="230"/>
      <c r="LAR4" s="230"/>
      <c r="LAS4" s="230"/>
      <c r="LAT4" s="230"/>
      <c r="LAU4" s="230"/>
      <c r="LAV4" s="230"/>
      <c r="LAW4" s="230"/>
      <c r="LAX4" s="230"/>
      <c r="LAY4" s="230"/>
      <c r="LAZ4" s="230"/>
      <c r="LBA4" s="230"/>
      <c r="LBB4" s="230"/>
      <c r="LBC4" s="230"/>
      <c r="LBD4" s="230"/>
      <c r="LBE4" s="230"/>
      <c r="LBF4" s="230"/>
      <c r="LBG4" s="230"/>
      <c r="LBH4" s="230"/>
      <c r="LBI4" s="230"/>
      <c r="LBJ4" s="230"/>
      <c r="LBK4" s="230"/>
      <c r="LBL4" s="230"/>
      <c r="LBM4" s="230"/>
      <c r="LBN4" s="230"/>
      <c r="LBO4" s="230"/>
      <c r="LBP4" s="230"/>
      <c r="LBQ4" s="230"/>
      <c r="LBR4" s="230"/>
      <c r="LBS4" s="230"/>
      <c r="LBT4" s="230"/>
      <c r="LBU4" s="230"/>
      <c r="LBV4" s="230"/>
      <c r="LBW4" s="230"/>
      <c r="LBX4" s="230"/>
      <c r="LBY4" s="230"/>
      <c r="LBZ4" s="230"/>
      <c r="LCA4" s="230"/>
      <c r="LCB4" s="230"/>
      <c r="LCC4" s="230"/>
      <c r="LCD4" s="230"/>
      <c r="LCE4" s="230"/>
      <c r="LCF4" s="230"/>
      <c r="LCG4" s="230"/>
      <c r="LCH4" s="230"/>
      <c r="LCI4" s="230"/>
      <c r="LCJ4" s="230"/>
      <c r="LCK4" s="230"/>
      <c r="LCL4" s="230"/>
      <c r="LCM4" s="230"/>
      <c r="LCN4" s="230"/>
      <c r="LCO4" s="230"/>
      <c r="LCP4" s="230"/>
      <c r="LCQ4" s="230"/>
      <c r="LCR4" s="230"/>
      <c r="LCS4" s="230"/>
      <c r="LCT4" s="230"/>
      <c r="LCU4" s="230"/>
      <c r="LCV4" s="230"/>
      <c r="LCW4" s="230"/>
      <c r="LCX4" s="230"/>
      <c r="LCY4" s="230"/>
      <c r="LCZ4" s="230"/>
      <c r="LDA4" s="230"/>
      <c r="LDB4" s="230"/>
      <c r="LDC4" s="230"/>
      <c r="LDD4" s="230"/>
      <c r="LDE4" s="230"/>
      <c r="LDF4" s="230"/>
      <c r="LDG4" s="230"/>
      <c r="LDH4" s="230"/>
      <c r="LDI4" s="230"/>
      <c r="LDJ4" s="230"/>
      <c r="LDK4" s="230"/>
      <c r="LDL4" s="230"/>
      <c r="LDM4" s="230"/>
      <c r="LDN4" s="230"/>
      <c r="LDO4" s="230"/>
      <c r="LDP4" s="230"/>
      <c r="LDQ4" s="230"/>
      <c r="LDR4" s="230"/>
      <c r="LDS4" s="230"/>
      <c r="LDT4" s="230"/>
      <c r="LDU4" s="230"/>
      <c r="LDV4" s="230"/>
      <c r="LDW4" s="230"/>
      <c r="LDX4" s="230"/>
      <c r="LDY4" s="230"/>
      <c r="LDZ4" s="230"/>
      <c r="LEA4" s="230"/>
      <c r="LEB4" s="230"/>
      <c r="LEC4" s="230"/>
      <c r="LED4" s="230"/>
      <c r="LEE4" s="230"/>
      <c r="LEF4" s="230"/>
      <c r="LEG4" s="230"/>
      <c r="LEH4" s="230"/>
      <c r="LEI4" s="230"/>
      <c r="LEJ4" s="230"/>
      <c r="LEK4" s="230"/>
      <c r="LEL4" s="230"/>
      <c r="LEM4" s="230"/>
      <c r="LEN4" s="230"/>
      <c r="LEO4" s="230"/>
      <c r="LEP4" s="230"/>
      <c r="LEQ4" s="230"/>
      <c r="LER4" s="230"/>
      <c r="LES4" s="230"/>
      <c r="LET4" s="230"/>
      <c r="LEU4" s="230"/>
      <c r="LEV4" s="230"/>
      <c r="LEW4" s="230"/>
      <c r="LEX4" s="230"/>
      <c r="LEY4" s="230"/>
      <c r="LEZ4" s="230"/>
      <c r="LFA4" s="230"/>
      <c r="LFB4" s="230"/>
      <c r="LFC4" s="230"/>
      <c r="LFD4" s="230"/>
      <c r="LFE4" s="230"/>
      <c r="LFF4" s="230"/>
      <c r="LFG4" s="230"/>
      <c r="LFH4" s="230"/>
      <c r="LFI4" s="230"/>
      <c r="LFJ4" s="230"/>
      <c r="LFK4" s="230"/>
      <c r="LFL4" s="230"/>
      <c r="LFM4" s="230"/>
      <c r="LFN4" s="230"/>
      <c r="LFO4" s="230"/>
      <c r="LFP4" s="230"/>
      <c r="LFQ4" s="230"/>
      <c r="LFR4" s="230"/>
      <c r="LFS4" s="230"/>
      <c r="LFT4" s="230"/>
      <c r="LFU4" s="230"/>
      <c r="LFV4" s="230"/>
      <c r="LFW4" s="230"/>
      <c r="LFX4" s="230"/>
      <c r="LFY4" s="230"/>
      <c r="LFZ4" s="230"/>
      <c r="LGA4" s="230"/>
      <c r="LGB4" s="230"/>
      <c r="LGC4" s="230"/>
      <c r="LGD4" s="230"/>
      <c r="LGE4" s="230"/>
      <c r="LGF4" s="230"/>
      <c r="LGG4" s="230"/>
      <c r="LGH4" s="230"/>
      <c r="LGI4" s="230"/>
      <c r="LGJ4" s="230"/>
      <c r="LGK4" s="230"/>
      <c r="LGL4" s="230"/>
      <c r="LGM4" s="230"/>
      <c r="LGN4" s="230"/>
      <c r="LGO4" s="230"/>
      <c r="LGP4" s="230"/>
      <c r="LGQ4" s="230"/>
      <c r="LGR4" s="230"/>
      <c r="LGS4" s="230"/>
      <c r="LGT4" s="230"/>
      <c r="LGU4" s="230"/>
      <c r="LGV4" s="230"/>
      <c r="LGW4" s="230"/>
      <c r="LGX4" s="230"/>
      <c r="LGY4" s="230"/>
      <c r="LGZ4" s="230"/>
      <c r="LHA4" s="230"/>
      <c r="LHB4" s="230"/>
      <c r="LHC4" s="230"/>
      <c r="LHD4" s="230"/>
      <c r="LHE4" s="230"/>
      <c r="LHF4" s="230"/>
      <c r="LHG4" s="230"/>
      <c r="LHH4" s="230"/>
      <c r="LHI4" s="230"/>
      <c r="LHJ4" s="230"/>
      <c r="LHK4" s="230"/>
      <c r="LHL4" s="230"/>
      <c r="LHM4" s="230"/>
      <c r="LHN4" s="230"/>
      <c r="LHO4" s="230"/>
      <c r="LHP4" s="230"/>
      <c r="LHQ4" s="230"/>
      <c r="LHR4" s="230"/>
      <c r="LHS4" s="230"/>
      <c r="LHT4" s="230"/>
      <c r="LHU4" s="230"/>
      <c r="LHV4" s="230"/>
      <c r="LHW4" s="230"/>
      <c r="LHX4" s="230"/>
      <c r="LHY4" s="230"/>
      <c r="LHZ4" s="230"/>
      <c r="LIA4" s="230"/>
      <c r="LIB4" s="230"/>
      <c r="LIC4" s="230"/>
      <c r="LID4" s="230"/>
      <c r="LIE4" s="230"/>
      <c r="LIF4" s="230"/>
      <c r="LIG4" s="230"/>
      <c r="LIH4" s="230"/>
      <c r="LII4" s="230"/>
      <c r="LIJ4" s="230"/>
      <c r="LIK4" s="230"/>
      <c r="LIL4" s="230"/>
      <c r="LIM4" s="230"/>
      <c r="LIN4" s="230"/>
      <c r="LIO4" s="230"/>
      <c r="LIP4" s="230"/>
      <c r="LIQ4" s="230"/>
      <c r="LIR4" s="230"/>
      <c r="LIS4" s="230"/>
      <c r="LIT4" s="230"/>
      <c r="LIU4" s="230"/>
      <c r="LIV4" s="230"/>
      <c r="LIW4" s="230"/>
      <c r="LIX4" s="230"/>
      <c r="LIY4" s="230"/>
      <c r="LIZ4" s="230"/>
      <c r="LJA4" s="230"/>
      <c r="LJB4" s="230"/>
      <c r="LJC4" s="230"/>
      <c r="LJD4" s="230"/>
      <c r="LJE4" s="230"/>
      <c r="LJF4" s="230"/>
      <c r="LJG4" s="230"/>
      <c r="LJH4" s="230"/>
      <c r="LJI4" s="230"/>
      <c r="LJJ4" s="230"/>
      <c r="LJK4" s="230"/>
      <c r="LJL4" s="230"/>
      <c r="LJM4" s="230"/>
      <c r="LJN4" s="230"/>
      <c r="LJO4" s="230"/>
      <c r="LJP4" s="230"/>
      <c r="LJQ4" s="230"/>
      <c r="LJR4" s="230"/>
      <c r="LJS4" s="230"/>
      <c r="LJT4" s="230"/>
      <c r="LJU4" s="230"/>
      <c r="LJV4" s="230"/>
      <c r="LJW4" s="230"/>
      <c r="LJX4" s="230"/>
      <c r="LJY4" s="230"/>
      <c r="LJZ4" s="230"/>
      <c r="LKA4" s="230"/>
      <c r="LKB4" s="230"/>
      <c r="LKC4" s="230"/>
      <c r="LKD4" s="230"/>
      <c r="LKE4" s="230"/>
      <c r="LKF4" s="230"/>
      <c r="LKG4" s="230"/>
      <c r="LKH4" s="230"/>
      <c r="LKI4" s="230"/>
      <c r="LKJ4" s="230"/>
      <c r="LKK4" s="230"/>
      <c r="LKL4" s="230"/>
      <c r="LKM4" s="230"/>
      <c r="LKN4" s="230"/>
      <c r="LKO4" s="230"/>
      <c r="LKP4" s="230"/>
      <c r="LKQ4" s="230"/>
      <c r="LKR4" s="230"/>
      <c r="LKS4" s="230"/>
      <c r="LKT4" s="230"/>
      <c r="LKU4" s="230"/>
      <c r="LKV4" s="230"/>
      <c r="LKW4" s="230"/>
      <c r="LKX4" s="230"/>
      <c r="LKY4" s="230"/>
      <c r="LKZ4" s="230"/>
      <c r="LLA4" s="230"/>
      <c r="LLB4" s="230"/>
      <c r="LLC4" s="230"/>
      <c r="LLD4" s="230"/>
      <c r="LLE4" s="230"/>
      <c r="LLF4" s="230"/>
      <c r="LLG4" s="230"/>
      <c r="LLH4" s="230"/>
      <c r="LLI4" s="230"/>
      <c r="LLJ4" s="230"/>
      <c r="LLK4" s="230"/>
      <c r="LLL4" s="230"/>
      <c r="LLM4" s="230"/>
      <c r="LLN4" s="230"/>
      <c r="LLO4" s="230"/>
      <c r="LLP4" s="230"/>
      <c r="LLQ4" s="230"/>
      <c r="LLR4" s="230"/>
      <c r="LLS4" s="230"/>
      <c r="LLT4" s="230"/>
      <c r="LLU4" s="230"/>
      <c r="LLV4" s="230"/>
      <c r="LLW4" s="230"/>
      <c r="LLX4" s="230"/>
      <c r="LLY4" s="230"/>
      <c r="LLZ4" s="230"/>
      <c r="LMA4" s="230"/>
      <c r="LMB4" s="230"/>
      <c r="LMC4" s="230"/>
      <c r="LMD4" s="230"/>
      <c r="LME4" s="230"/>
      <c r="LMF4" s="230"/>
      <c r="LMG4" s="230"/>
      <c r="LMH4" s="230"/>
      <c r="LMI4" s="230"/>
      <c r="LMJ4" s="230"/>
      <c r="LMK4" s="230"/>
      <c r="LML4" s="230"/>
      <c r="LMM4" s="230"/>
      <c r="LMN4" s="230"/>
      <c r="LMO4" s="230"/>
      <c r="LMP4" s="230"/>
      <c r="LMQ4" s="230"/>
      <c r="LMR4" s="230"/>
      <c r="LMS4" s="230"/>
      <c r="LMT4" s="230"/>
      <c r="LMU4" s="230"/>
      <c r="LMV4" s="230"/>
      <c r="LMW4" s="230"/>
      <c r="LMX4" s="230"/>
      <c r="LMY4" s="230"/>
      <c r="LMZ4" s="230"/>
      <c r="LNA4" s="230"/>
      <c r="LNB4" s="230"/>
      <c r="LNC4" s="230"/>
      <c r="LND4" s="230"/>
      <c r="LNE4" s="230"/>
      <c r="LNF4" s="230"/>
      <c r="LNG4" s="230"/>
      <c r="LNH4" s="230"/>
      <c r="LNI4" s="230"/>
      <c r="LNJ4" s="230"/>
      <c r="LNK4" s="230"/>
      <c r="LNL4" s="230"/>
      <c r="LNM4" s="230"/>
      <c r="LNN4" s="230"/>
      <c r="LNO4" s="230"/>
      <c r="LNP4" s="230"/>
      <c r="LNQ4" s="230"/>
      <c r="LNR4" s="230"/>
      <c r="LNS4" s="230"/>
      <c r="LNT4" s="230"/>
      <c r="LNU4" s="230"/>
      <c r="LNV4" s="230"/>
      <c r="LNW4" s="230"/>
      <c r="LNX4" s="230"/>
      <c r="LNY4" s="230"/>
      <c r="LNZ4" s="230"/>
      <c r="LOA4" s="230"/>
      <c r="LOB4" s="230"/>
      <c r="LOC4" s="230"/>
      <c r="LOD4" s="230"/>
      <c r="LOE4" s="230"/>
      <c r="LOF4" s="230"/>
      <c r="LOG4" s="230"/>
      <c r="LOH4" s="230"/>
      <c r="LOI4" s="230"/>
      <c r="LOJ4" s="230"/>
      <c r="LOK4" s="230"/>
      <c r="LOL4" s="230"/>
      <c r="LOM4" s="230"/>
      <c r="LON4" s="230"/>
      <c r="LOO4" s="230"/>
      <c r="LOP4" s="230"/>
      <c r="LOQ4" s="230"/>
      <c r="LOR4" s="230"/>
      <c r="LOS4" s="230"/>
      <c r="LOT4" s="230"/>
      <c r="LOU4" s="230"/>
      <c r="LOV4" s="230"/>
      <c r="LOW4" s="230"/>
      <c r="LOX4" s="230"/>
      <c r="LOY4" s="230"/>
      <c r="LOZ4" s="230"/>
      <c r="LPA4" s="230"/>
      <c r="LPB4" s="230"/>
      <c r="LPC4" s="230"/>
      <c r="LPD4" s="230"/>
      <c r="LPE4" s="230"/>
      <c r="LPF4" s="230"/>
      <c r="LPG4" s="230"/>
      <c r="LPH4" s="230"/>
      <c r="LPI4" s="230"/>
      <c r="LPJ4" s="230"/>
      <c r="LPK4" s="230"/>
      <c r="LPL4" s="230"/>
      <c r="LPM4" s="230"/>
      <c r="LPN4" s="230"/>
      <c r="LPO4" s="230"/>
      <c r="LPP4" s="230"/>
      <c r="LPQ4" s="230"/>
      <c r="LPR4" s="230"/>
      <c r="LPS4" s="230"/>
      <c r="LPT4" s="230"/>
      <c r="LPU4" s="230"/>
      <c r="LPV4" s="230"/>
      <c r="LPW4" s="230"/>
      <c r="LPX4" s="230"/>
      <c r="LPY4" s="230"/>
      <c r="LPZ4" s="230"/>
      <c r="LQA4" s="230"/>
      <c r="LQB4" s="230"/>
      <c r="LQC4" s="230"/>
      <c r="LQD4" s="230"/>
      <c r="LQE4" s="230"/>
      <c r="LQF4" s="230"/>
      <c r="LQG4" s="230"/>
      <c r="LQH4" s="230"/>
      <c r="LQI4" s="230"/>
      <c r="LQJ4" s="230"/>
      <c r="LQK4" s="230"/>
      <c r="LQL4" s="230"/>
      <c r="LQM4" s="230"/>
      <c r="LQN4" s="230"/>
      <c r="LQO4" s="230"/>
      <c r="LQP4" s="230"/>
      <c r="LQQ4" s="230"/>
      <c r="LQR4" s="230"/>
      <c r="LQS4" s="230"/>
      <c r="LQT4" s="230"/>
      <c r="LQU4" s="230"/>
      <c r="LQV4" s="230"/>
      <c r="LQW4" s="230"/>
      <c r="LQX4" s="230"/>
      <c r="LQY4" s="230"/>
      <c r="LQZ4" s="230"/>
      <c r="LRA4" s="230"/>
      <c r="LRB4" s="230"/>
      <c r="LRC4" s="230"/>
      <c r="LRD4" s="230"/>
      <c r="LRE4" s="230"/>
      <c r="LRF4" s="230"/>
      <c r="LRG4" s="230"/>
      <c r="LRH4" s="230"/>
      <c r="LRI4" s="230"/>
      <c r="LRJ4" s="230"/>
      <c r="LRK4" s="230"/>
      <c r="LRL4" s="230"/>
      <c r="LRM4" s="230"/>
      <c r="LRN4" s="230"/>
      <c r="LRO4" s="230"/>
      <c r="LRP4" s="230"/>
      <c r="LRQ4" s="230"/>
      <c r="LRR4" s="230"/>
      <c r="LRS4" s="230"/>
      <c r="LRT4" s="230"/>
      <c r="LRU4" s="230"/>
      <c r="LRV4" s="230"/>
      <c r="LRW4" s="230"/>
      <c r="LRX4" s="230"/>
      <c r="LRY4" s="230"/>
      <c r="LRZ4" s="230"/>
      <c r="LSA4" s="230"/>
      <c r="LSB4" s="230"/>
      <c r="LSC4" s="230"/>
      <c r="LSD4" s="230"/>
      <c r="LSE4" s="230"/>
      <c r="LSF4" s="230"/>
      <c r="LSG4" s="230"/>
      <c r="LSH4" s="230"/>
      <c r="LSI4" s="230"/>
      <c r="LSJ4" s="230"/>
      <c r="LSK4" s="230"/>
      <c r="LSL4" s="230"/>
      <c r="LSM4" s="230"/>
      <c r="LSN4" s="230"/>
      <c r="LSO4" s="230"/>
      <c r="LSP4" s="230"/>
      <c r="LSQ4" s="230"/>
      <c r="LSR4" s="230"/>
      <c r="LSS4" s="230"/>
      <c r="LST4" s="230"/>
      <c r="LSU4" s="230"/>
      <c r="LSV4" s="230"/>
      <c r="LSW4" s="230"/>
      <c r="LSX4" s="230"/>
      <c r="LSY4" s="230"/>
      <c r="LSZ4" s="230"/>
      <c r="LTA4" s="230"/>
      <c r="LTB4" s="230"/>
      <c r="LTC4" s="230"/>
      <c r="LTD4" s="230"/>
      <c r="LTE4" s="230"/>
      <c r="LTF4" s="230"/>
      <c r="LTG4" s="230"/>
      <c r="LTH4" s="230"/>
      <c r="LTI4" s="230"/>
      <c r="LTJ4" s="230"/>
      <c r="LTK4" s="230"/>
      <c r="LTL4" s="230"/>
      <c r="LTM4" s="230"/>
      <c r="LTN4" s="230"/>
      <c r="LTO4" s="230"/>
      <c r="LTP4" s="230"/>
      <c r="LTQ4" s="230"/>
      <c r="LTR4" s="230"/>
      <c r="LTS4" s="230"/>
      <c r="LTT4" s="230"/>
      <c r="LTU4" s="230"/>
      <c r="LTV4" s="230"/>
      <c r="LTW4" s="230"/>
      <c r="LTX4" s="230"/>
      <c r="LTY4" s="230"/>
      <c r="LTZ4" s="230"/>
      <c r="LUA4" s="230"/>
      <c r="LUB4" s="230"/>
      <c r="LUC4" s="230"/>
      <c r="LUD4" s="230"/>
      <c r="LUE4" s="230"/>
      <c r="LUF4" s="230"/>
      <c r="LUG4" s="230"/>
      <c r="LUH4" s="230"/>
      <c r="LUI4" s="230"/>
      <c r="LUJ4" s="230"/>
      <c r="LUK4" s="230"/>
      <c r="LUL4" s="230"/>
      <c r="LUM4" s="230"/>
      <c r="LUN4" s="230"/>
      <c r="LUO4" s="230"/>
      <c r="LUP4" s="230"/>
      <c r="LUQ4" s="230"/>
      <c r="LUR4" s="230"/>
      <c r="LUS4" s="230"/>
      <c r="LUT4" s="230"/>
      <c r="LUU4" s="230"/>
      <c r="LUV4" s="230"/>
      <c r="LUW4" s="230"/>
      <c r="LUX4" s="230"/>
      <c r="LUY4" s="230"/>
      <c r="LUZ4" s="230"/>
      <c r="LVA4" s="230"/>
      <c r="LVB4" s="230"/>
      <c r="LVC4" s="230"/>
      <c r="LVD4" s="230"/>
      <c r="LVE4" s="230"/>
      <c r="LVF4" s="230"/>
      <c r="LVG4" s="230"/>
      <c r="LVH4" s="230"/>
      <c r="LVI4" s="230"/>
      <c r="LVJ4" s="230"/>
      <c r="LVK4" s="230"/>
      <c r="LVL4" s="230"/>
      <c r="LVM4" s="230"/>
      <c r="LVN4" s="230"/>
      <c r="LVO4" s="230"/>
      <c r="LVP4" s="230"/>
      <c r="LVQ4" s="230"/>
      <c r="LVR4" s="230"/>
      <c r="LVS4" s="230"/>
      <c r="LVT4" s="230"/>
      <c r="LVU4" s="230"/>
      <c r="LVV4" s="230"/>
      <c r="LVW4" s="230"/>
      <c r="LVX4" s="230"/>
      <c r="LVY4" s="230"/>
      <c r="LVZ4" s="230"/>
      <c r="LWA4" s="230"/>
      <c r="LWB4" s="230"/>
      <c r="LWC4" s="230"/>
      <c r="LWD4" s="230"/>
      <c r="LWE4" s="230"/>
      <c r="LWF4" s="230"/>
      <c r="LWG4" s="230"/>
      <c r="LWH4" s="230"/>
      <c r="LWI4" s="230"/>
      <c r="LWJ4" s="230"/>
      <c r="LWK4" s="230"/>
      <c r="LWL4" s="230"/>
      <c r="LWM4" s="230"/>
      <c r="LWN4" s="230"/>
      <c r="LWO4" s="230"/>
      <c r="LWP4" s="230"/>
      <c r="LWQ4" s="230"/>
      <c r="LWR4" s="230"/>
      <c r="LWS4" s="230"/>
      <c r="LWT4" s="230"/>
      <c r="LWU4" s="230"/>
      <c r="LWV4" s="230"/>
      <c r="LWW4" s="230"/>
      <c r="LWX4" s="230"/>
      <c r="LWY4" s="230"/>
      <c r="LWZ4" s="230"/>
      <c r="LXA4" s="230"/>
      <c r="LXB4" s="230"/>
      <c r="LXC4" s="230"/>
      <c r="LXD4" s="230"/>
      <c r="LXE4" s="230"/>
      <c r="LXF4" s="230"/>
      <c r="LXG4" s="230"/>
      <c r="LXH4" s="230"/>
      <c r="LXI4" s="230"/>
      <c r="LXJ4" s="230"/>
      <c r="LXK4" s="230"/>
      <c r="LXL4" s="230"/>
      <c r="LXM4" s="230"/>
      <c r="LXN4" s="230"/>
      <c r="LXO4" s="230"/>
      <c r="LXP4" s="230"/>
      <c r="LXQ4" s="230"/>
      <c r="LXR4" s="230"/>
      <c r="LXS4" s="230"/>
      <c r="LXT4" s="230"/>
      <c r="LXU4" s="230"/>
      <c r="LXV4" s="230"/>
      <c r="LXW4" s="230"/>
      <c r="LXX4" s="230"/>
      <c r="LXY4" s="230"/>
      <c r="LXZ4" s="230"/>
      <c r="LYA4" s="230"/>
      <c r="LYB4" s="230"/>
      <c r="LYC4" s="230"/>
      <c r="LYD4" s="230"/>
      <c r="LYE4" s="230"/>
      <c r="LYF4" s="230"/>
      <c r="LYG4" s="230"/>
      <c r="LYH4" s="230"/>
      <c r="LYI4" s="230"/>
      <c r="LYJ4" s="230"/>
      <c r="LYK4" s="230"/>
      <c r="LYL4" s="230"/>
      <c r="LYM4" s="230"/>
      <c r="LYN4" s="230"/>
      <c r="LYO4" s="230"/>
      <c r="LYP4" s="230"/>
      <c r="LYQ4" s="230"/>
      <c r="LYR4" s="230"/>
      <c r="LYS4" s="230"/>
      <c r="LYT4" s="230"/>
      <c r="LYU4" s="230"/>
      <c r="LYV4" s="230"/>
      <c r="LYW4" s="230"/>
      <c r="LYX4" s="230"/>
      <c r="LYY4" s="230"/>
      <c r="LYZ4" s="230"/>
      <c r="LZA4" s="230"/>
      <c r="LZB4" s="230"/>
      <c r="LZC4" s="230"/>
      <c r="LZD4" s="230"/>
      <c r="LZE4" s="230"/>
      <c r="LZF4" s="230"/>
      <c r="LZG4" s="230"/>
      <c r="LZH4" s="230"/>
      <c r="LZI4" s="230"/>
      <c r="LZJ4" s="230"/>
      <c r="LZK4" s="230"/>
      <c r="LZL4" s="230"/>
      <c r="LZM4" s="230"/>
      <c r="LZN4" s="230"/>
      <c r="LZO4" s="230"/>
      <c r="LZP4" s="230"/>
      <c r="LZQ4" s="230"/>
      <c r="LZR4" s="230"/>
      <c r="LZS4" s="230"/>
      <c r="LZT4" s="230"/>
      <c r="LZU4" s="230"/>
      <c r="LZV4" s="230"/>
      <c r="LZW4" s="230"/>
      <c r="LZX4" s="230"/>
      <c r="LZY4" s="230"/>
      <c r="LZZ4" s="230"/>
      <c r="MAA4" s="230"/>
      <c r="MAB4" s="230"/>
      <c r="MAC4" s="230"/>
      <c r="MAD4" s="230"/>
      <c r="MAE4" s="230"/>
      <c r="MAF4" s="230"/>
      <c r="MAG4" s="230"/>
      <c r="MAH4" s="230"/>
      <c r="MAI4" s="230"/>
      <c r="MAJ4" s="230"/>
      <c r="MAK4" s="230"/>
      <c r="MAL4" s="230"/>
      <c r="MAM4" s="230"/>
      <c r="MAN4" s="230"/>
      <c r="MAO4" s="230"/>
      <c r="MAP4" s="230"/>
      <c r="MAQ4" s="230"/>
      <c r="MAR4" s="230"/>
      <c r="MAS4" s="230"/>
      <c r="MAT4" s="230"/>
      <c r="MAU4" s="230"/>
      <c r="MAV4" s="230"/>
      <c r="MAW4" s="230"/>
      <c r="MAX4" s="230"/>
      <c r="MAY4" s="230"/>
      <c r="MAZ4" s="230"/>
      <c r="MBA4" s="230"/>
      <c r="MBB4" s="230"/>
      <c r="MBC4" s="230"/>
      <c r="MBD4" s="230"/>
      <c r="MBE4" s="230"/>
      <c r="MBF4" s="230"/>
      <c r="MBG4" s="230"/>
      <c r="MBH4" s="230"/>
      <c r="MBI4" s="230"/>
      <c r="MBJ4" s="230"/>
      <c r="MBK4" s="230"/>
      <c r="MBL4" s="230"/>
      <c r="MBM4" s="230"/>
      <c r="MBN4" s="230"/>
      <c r="MBO4" s="230"/>
      <c r="MBP4" s="230"/>
      <c r="MBQ4" s="230"/>
      <c r="MBR4" s="230"/>
      <c r="MBS4" s="230"/>
      <c r="MBT4" s="230"/>
      <c r="MBU4" s="230"/>
      <c r="MBV4" s="230"/>
      <c r="MBW4" s="230"/>
      <c r="MBX4" s="230"/>
      <c r="MBY4" s="230"/>
      <c r="MBZ4" s="230"/>
      <c r="MCA4" s="230"/>
      <c r="MCB4" s="230"/>
      <c r="MCC4" s="230"/>
      <c r="MCD4" s="230"/>
      <c r="MCE4" s="230"/>
      <c r="MCF4" s="230"/>
      <c r="MCG4" s="230"/>
      <c r="MCH4" s="230"/>
      <c r="MCI4" s="230"/>
      <c r="MCJ4" s="230"/>
      <c r="MCK4" s="230"/>
      <c r="MCL4" s="230"/>
      <c r="MCM4" s="230"/>
      <c r="MCN4" s="230"/>
      <c r="MCO4" s="230"/>
      <c r="MCP4" s="230"/>
      <c r="MCQ4" s="230"/>
      <c r="MCR4" s="230"/>
      <c r="MCS4" s="230"/>
      <c r="MCT4" s="230"/>
      <c r="MCU4" s="230"/>
      <c r="MCV4" s="230"/>
      <c r="MCW4" s="230"/>
      <c r="MCX4" s="230"/>
      <c r="MCY4" s="230"/>
      <c r="MCZ4" s="230"/>
      <c r="MDA4" s="230"/>
      <c r="MDB4" s="230"/>
      <c r="MDC4" s="230"/>
      <c r="MDD4" s="230"/>
      <c r="MDE4" s="230"/>
      <c r="MDF4" s="230"/>
      <c r="MDG4" s="230"/>
      <c r="MDH4" s="230"/>
      <c r="MDI4" s="230"/>
      <c r="MDJ4" s="230"/>
      <c r="MDK4" s="230"/>
      <c r="MDL4" s="230"/>
      <c r="MDM4" s="230"/>
      <c r="MDN4" s="230"/>
      <c r="MDO4" s="230"/>
      <c r="MDP4" s="230"/>
      <c r="MDQ4" s="230"/>
      <c r="MDR4" s="230"/>
      <c r="MDS4" s="230"/>
      <c r="MDT4" s="230"/>
      <c r="MDU4" s="230"/>
      <c r="MDV4" s="230"/>
      <c r="MDW4" s="230"/>
      <c r="MDX4" s="230"/>
      <c r="MDY4" s="230"/>
      <c r="MDZ4" s="230"/>
      <c r="MEA4" s="230"/>
      <c r="MEB4" s="230"/>
      <c r="MEC4" s="230"/>
      <c r="MED4" s="230"/>
      <c r="MEE4" s="230"/>
      <c r="MEF4" s="230"/>
      <c r="MEG4" s="230"/>
      <c r="MEH4" s="230"/>
      <c r="MEI4" s="230"/>
      <c r="MEJ4" s="230"/>
      <c r="MEK4" s="230"/>
      <c r="MEL4" s="230"/>
      <c r="MEM4" s="230"/>
      <c r="MEN4" s="230"/>
      <c r="MEO4" s="230"/>
      <c r="MEP4" s="230"/>
      <c r="MEQ4" s="230"/>
      <c r="MER4" s="230"/>
      <c r="MES4" s="230"/>
      <c r="MET4" s="230"/>
      <c r="MEU4" s="230"/>
      <c r="MEV4" s="230"/>
      <c r="MEW4" s="230"/>
      <c r="MEX4" s="230"/>
      <c r="MEY4" s="230"/>
      <c r="MEZ4" s="230"/>
      <c r="MFA4" s="230"/>
      <c r="MFB4" s="230"/>
      <c r="MFC4" s="230"/>
      <c r="MFD4" s="230"/>
      <c r="MFE4" s="230"/>
      <c r="MFF4" s="230"/>
      <c r="MFG4" s="230"/>
      <c r="MFH4" s="230"/>
      <c r="MFI4" s="230"/>
      <c r="MFJ4" s="230"/>
      <c r="MFK4" s="230"/>
      <c r="MFL4" s="230"/>
      <c r="MFM4" s="230"/>
      <c r="MFN4" s="230"/>
      <c r="MFO4" s="230"/>
      <c r="MFP4" s="230"/>
      <c r="MFQ4" s="230"/>
      <c r="MFR4" s="230"/>
      <c r="MFS4" s="230"/>
      <c r="MFT4" s="230"/>
      <c r="MFU4" s="230"/>
      <c r="MFV4" s="230"/>
      <c r="MFW4" s="230"/>
      <c r="MFX4" s="230"/>
      <c r="MFY4" s="230"/>
      <c r="MFZ4" s="230"/>
      <c r="MGA4" s="230"/>
      <c r="MGB4" s="230"/>
      <c r="MGC4" s="230"/>
      <c r="MGD4" s="230"/>
      <c r="MGE4" s="230"/>
      <c r="MGF4" s="230"/>
      <c r="MGG4" s="230"/>
      <c r="MGH4" s="230"/>
      <c r="MGI4" s="230"/>
      <c r="MGJ4" s="230"/>
      <c r="MGK4" s="230"/>
      <c r="MGL4" s="230"/>
      <c r="MGM4" s="230"/>
      <c r="MGN4" s="230"/>
      <c r="MGO4" s="230"/>
      <c r="MGP4" s="230"/>
      <c r="MGQ4" s="230"/>
      <c r="MGR4" s="230"/>
      <c r="MGS4" s="230"/>
      <c r="MGT4" s="230"/>
      <c r="MGU4" s="230"/>
      <c r="MGV4" s="230"/>
      <c r="MGW4" s="230"/>
      <c r="MGX4" s="230"/>
      <c r="MGY4" s="230"/>
      <c r="MGZ4" s="230"/>
      <c r="MHA4" s="230"/>
      <c r="MHB4" s="230"/>
      <c r="MHC4" s="230"/>
      <c r="MHD4" s="230"/>
      <c r="MHE4" s="230"/>
      <c r="MHF4" s="230"/>
      <c r="MHG4" s="230"/>
      <c r="MHH4" s="230"/>
      <c r="MHI4" s="230"/>
      <c r="MHJ4" s="230"/>
      <c r="MHK4" s="230"/>
      <c r="MHL4" s="230"/>
      <c r="MHM4" s="230"/>
      <c r="MHN4" s="230"/>
      <c r="MHO4" s="230"/>
      <c r="MHP4" s="230"/>
      <c r="MHQ4" s="230"/>
      <c r="MHR4" s="230"/>
      <c r="MHS4" s="230"/>
      <c r="MHT4" s="230"/>
      <c r="MHU4" s="230"/>
      <c r="MHV4" s="230"/>
      <c r="MHW4" s="230"/>
      <c r="MHX4" s="230"/>
      <c r="MHY4" s="230"/>
      <c r="MHZ4" s="230"/>
      <c r="MIA4" s="230"/>
      <c r="MIB4" s="230"/>
      <c r="MIC4" s="230"/>
      <c r="MID4" s="230"/>
      <c r="MIE4" s="230"/>
      <c r="MIF4" s="230"/>
      <c r="MIG4" s="230"/>
      <c r="MIH4" s="230"/>
      <c r="MII4" s="230"/>
      <c r="MIJ4" s="230"/>
      <c r="MIK4" s="230"/>
      <c r="MIL4" s="230"/>
      <c r="MIM4" s="230"/>
      <c r="MIN4" s="230"/>
      <c r="MIO4" s="230"/>
      <c r="MIP4" s="230"/>
      <c r="MIQ4" s="230"/>
      <c r="MIR4" s="230"/>
      <c r="MIS4" s="230"/>
      <c r="MIT4" s="230"/>
      <c r="MIU4" s="230"/>
      <c r="MIV4" s="230"/>
      <c r="MIW4" s="230"/>
      <c r="MIX4" s="230"/>
      <c r="MIY4" s="230"/>
      <c r="MIZ4" s="230"/>
      <c r="MJA4" s="230"/>
      <c r="MJB4" s="230"/>
      <c r="MJC4" s="230"/>
      <c r="MJD4" s="230"/>
      <c r="MJE4" s="230"/>
      <c r="MJF4" s="230"/>
      <c r="MJG4" s="230"/>
      <c r="MJH4" s="230"/>
      <c r="MJI4" s="230"/>
      <c r="MJJ4" s="230"/>
      <c r="MJK4" s="230"/>
      <c r="MJL4" s="230"/>
      <c r="MJM4" s="230"/>
      <c r="MJN4" s="230"/>
      <c r="MJO4" s="230"/>
      <c r="MJP4" s="230"/>
      <c r="MJQ4" s="230"/>
      <c r="MJR4" s="230"/>
      <c r="MJS4" s="230"/>
      <c r="MJT4" s="230"/>
      <c r="MJU4" s="230"/>
      <c r="MJV4" s="230"/>
      <c r="MJW4" s="230"/>
      <c r="MJX4" s="230"/>
      <c r="MJY4" s="230"/>
      <c r="MJZ4" s="230"/>
      <c r="MKA4" s="230"/>
      <c r="MKB4" s="230"/>
      <c r="MKC4" s="230"/>
      <c r="MKD4" s="230"/>
      <c r="MKE4" s="230"/>
      <c r="MKF4" s="230"/>
      <c r="MKG4" s="230"/>
      <c r="MKH4" s="230"/>
      <c r="MKI4" s="230"/>
      <c r="MKJ4" s="230"/>
      <c r="MKK4" s="230"/>
      <c r="MKL4" s="230"/>
      <c r="MKM4" s="230"/>
      <c r="MKN4" s="230"/>
      <c r="MKO4" s="230"/>
      <c r="MKP4" s="230"/>
      <c r="MKQ4" s="230"/>
      <c r="MKR4" s="230"/>
      <c r="MKS4" s="230"/>
      <c r="MKT4" s="230"/>
      <c r="MKU4" s="230"/>
      <c r="MKV4" s="230"/>
      <c r="MKW4" s="230"/>
      <c r="MKX4" s="230"/>
      <c r="MKY4" s="230"/>
      <c r="MKZ4" s="230"/>
      <c r="MLA4" s="230"/>
      <c r="MLB4" s="230"/>
      <c r="MLC4" s="230"/>
      <c r="MLD4" s="230"/>
      <c r="MLE4" s="230"/>
      <c r="MLF4" s="230"/>
      <c r="MLG4" s="230"/>
      <c r="MLH4" s="230"/>
      <c r="MLI4" s="230"/>
      <c r="MLJ4" s="230"/>
      <c r="MLK4" s="230"/>
      <c r="MLL4" s="230"/>
      <c r="MLM4" s="230"/>
      <c r="MLN4" s="230"/>
      <c r="MLO4" s="230"/>
      <c r="MLP4" s="230"/>
      <c r="MLQ4" s="230"/>
      <c r="MLR4" s="230"/>
      <c r="MLS4" s="230"/>
      <c r="MLT4" s="230"/>
      <c r="MLU4" s="230"/>
      <c r="MLV4" s="230"/>
      <c r="MLW4" s="230"/>
      <c r="MLX4" s="230"/>
      <c r="MLY4" s="230"/>
      <c r="MLZ4" s="230"/>
      <c r="MMA4" s="230"/>
      <c r="MMB4" s="230"/>
      <c r="MMC4" s="230"/>
      <c r="MMD4" s="230"/>
      <c r="MME4" s="230"/>
      <c r="MMF4" s="230"/>
      <c r="MMG4" s="230"/>
      <c r="MMH4" s="230"/>
      <c r="MMI4" s="230"/>
      <c r="MMJ4" s="230"/>
      <c r="MMK4" s="230"/>
      <c r="MML4" s="230"/>
      <c r="MMM4" s="230"/>
      <c r="MMN4" s="230"/>
      <c r="MMO4" s="230"/>
      <c r="MMP4" s="230"/>
      <c r="MMQ4" s="230"/>
      <c r="MMR4" s="230"/>
      <c r="MMS4" s="230"/>
      <c r="MMT4" s="230"/>
      <c r="MMU4" s="230"/>
      <c r="MMV4" s="230"/>
      <c r="MMW4" s="230"/>
      <c r="MMX4" s="230"/>
      <c r="MMY4" s="230"/>
      <c r="MMZ4" s="230"/>
      <c r="MNA4" s="230"/>
      <c r="MNB4" s="230"/>
      <c r="MNC4" s="230"/>
      <c r="MND4" s="230"/>
      <c r="MNE4" s="230"/>
      <c r="MNF4" s="230"/>
      <c r="MNG4" s="230"/>
      <c r="MNH4" s="230"/>
      <c r="MNI4" s="230"/>
      <c r="MNJ4" s="230"/>
      <c r="MNK4" s="230"/>
      <c r="MNL4" s="230"/>
      <c r="MNM4" s="230"/>
      <c r="MNN4" s="230"/>
      <c r="MNO4" s="230"/>
      <c r="MNP4" s="230"/>
      <c r="MNQ4" s="230"/>
      <c r="MNR4" s="230"/>
      <c r="MNS4" s="230"/>
      <c r="MNT4" s="230"/>
      <c r="MNU4" s="230"/>
      <c r="MNV4" s="230"/>
      <c r="MNW4" s="230"/>
      <c r="MNX4" s="230"/>
      <c r="MNY4" s="230"/>
      <c r="MNZ4" s="230"/>
      <c r="MOA4" s="230"/>
      <c r="MOB4" s="230"/>
      <c r="MOC4" s="230"/>
      <c r="MOD4" s="230"/>
      <c r="MOE4" s="230"/>
      <c r="MOF4" s="230"/>
      <c r="MOG4" s="230"/>
      <c r="MOH4" s="230"/>
      <c r="MOI4" s="230"/>
      <c r="MOJ4" s="230"/>
      <c r="MOK4" s="230"/>
      <c r="MOL4" s="230"/>
      <c r="MOM4" s="230"/>
      <c r="MON4" s="230"/>
      <c r="MOO4" s="230"/>
      <c r="MOP4" s="230"/>
      <c r="MOQ4" s="230"/>
      <c r="MOR4" s="230"/>
      <c r="MOS4" s="230"/>
      <c r="MOT4" s="230"/>
      <c r="MOU4" s="230"/>
      <c r="MOV4" s="230"/>
      <c r="MOW4" s="230"/>
      <c r="MOX4" s="230"/>
      <c r="MOY4" s="230"/>
      <c r="MOZ4" s="230"/>
      <c r="MPA4" s="230"/>
      <c r="MPB4" s="230"/>
      <c r="MPC4" s="230"/>
      <c r="MPD4" s="230"/>
      <c r="MPE4" s="230"/>
      <c r="MPF4" s="230"/>
      <c r="MPG4" s="230"/>
      <c r="MPH4" s="230"/>
      <c r="MPI4" s="230"/>
      <c r="MPJ4" s="230"/>
      <c r="MPK4" s="230"/>
      <c r="MPL4" s="230"/>
      <c r="MPM4" s="230"/>
      <c r="MPN4" s="230"/>
      <c r="MPO4" s="230"/>
      <c r="MPP4" s="230"/>
      <c r="MPQ4" s="230"/>
      <c r="MPR4" s="230"/>
      <c r="MPS4" s="230"/>
      <c r="MPT4" s="230"/>
      <c r="MPU4" s="230"/>
      <c r="MPV4" s="230"/>
      <c r="MPW4" s="230"/>
      <c r="MPX4" s="230"/>
      <c r="MPY4" s="230"/>
      <c r="MPZ4" s="230"/>
      <c r="MQA4" s="230"/>
      <c r="MQB4" s="230"/>
      <c r="MQC4" s="230"/>
      <c r="MQD4" s="230"/>
      <c r="MQE4" s="230"/>
      <c r="MQF4" s="230"/>
      <c r="MQG4" s="230"/>
      <c r="MQH4" s="230"/>
      <c r="MQI4" s="230"/>
      <c r="MQJ4" s="230"/>
      <c r="MQK4" s="230"/>
      <c r="MQL4" s="230"/>
      <c r="MQM4" s="230"/>
      <c r="MQN4" s="230"/>
      <c r="MQO4" s="230"/>
      <c r="MQP4" s="230"/>
      <c r="MQQ4" s="230"/>
      <c r="MQR4" s="230"/>
      <c r="MQS4" s="230"/>
      <c r="MQT4" s="230"/>
      <c r="MQU4" s="230"/>
      <c r="MQV4" s="230"/>
      <c r="MQW4" s="230"/>
      <c r="MQX4" s="230"/>
      <c r="MQY4" s="230"/>
      <c r="MQZ4" s="230"/>
      <c r="MRA4" s="230"/>
      <c r="MRB4" s="230"/>
      <c r="MRC4" s="230"/>
      <c r="MRD4" s="230"/>
      <c r="MRE4" s="230"/>
      <c r="MRF4" s="230"/>
      <c r="MRG4" s="230"/>
      <c r="MRH4" s="230"/>
      <c r="MRI4" s="230"/>
      <c r="MRJ4" s="230"/>
      <c r="MRK4" s="230"/>
      <c r="MRL4" s="230"/>
      <c r="MRM4" s="230"/>
      <c r="MRN4" s="230"/>
      <c r="MRO4" s="230"/>
      <c r="MRP4" s="230"/>
      <c r="MRQ4" s="230"/>
      <c r="MRR4" s="230"/>
      <c r="MRS4" s="230"/>
      <c r="MRT4" s="230"/>
      <c r="MRU4" s="230"/>
      <c r="MRV4" s="230"/>
      <c r="MRW4" s="230"/>
      <c r="MRX4" s="230"/>
      <c r="MRY4" s="230"/>
      <c r="MRZ4" s="230"/>
      <c r="MSA4" s="230"/>
      <c r="MSB4" s="230"/>
      <c r="MSC4" s="230"/>
      <c r="MSD4" s="230"/>
      <c r="MSE4" s="230"/>
      <c r="MSF4" s="230"/>
      <c r="MSG4" s="230"/>
      <c r="MSH4" s="230"/>
      <c r="MSI4" s="230"/>
      <c r="MSJ4" s="230"/>
      <c r="MSK4" s="230"/>
      <c r="MSL4" s="230"/>
      <c r="MSM4" s="230"/>
      <c r="MSN4" s="230"/>
      <c r="MSO4" s="230"/>
      <c r="MSP4" s="230"/>
      <c r="MSQ4" s="230"/>
      <c r="MSR4" s="230"/>
      <c r="MSS4" s="230"/>
      <c r="MST4" s="230"/>
      <c r="MSU4" s="230"/>
      <c r="MSV4" s="230"/>
      <c r="MSW4" s="230"/>
      <c r="MSX4" s="230"/>
      <c r="MSY4" s="230"/>
      <c r="MSZ4" s="230"/>
      <c r="MTA4" s="230"/>
      <c r="MTB4" s="230"/>
      <c r="MTC4" s="230"/>
      <c r="MTD4" s="230"/>
      <c r="MTE4" s="230"/>
      <c r="MTF4" s="230"/>
      <c r="MTG4" s="230"/>
      <c r="MTH4" s="230"/>
      <c r="MTI4" s="230"/>
      <c r="MTJ4" s="230"/>
      <c r="MTK4" s="230"/>
      <c r="MTL4" s="230"/>
      <c r="MTM4" s="230"/>
      <c r="MTN4" s="230"/>
      <c r="MTO4" s="230"/>
      <c r="MTP4" s="230"/>
      <c r="MTQ4" s="230"/>
      <c r="MTR4" s="230"/>
      <c r="MTS4" s="230"/>
      <c r="MTT4" s="230"/>
      <c r="MTU4" s="230"/>
      <c r="MTV4" s="230"/>
      <c r="MTW4" s="230"/>
      <c r="MTX4" s="230"/>
      <c r="MTY4" s="230"/>
      <c r="MTZ4" s="230"/>
      <c r="MUA4" s="230"/>
      <c r="MUB4" s="230"/>
      <c r="MUC4" s="230"/>
      <c r="MUD4" s="230"/>
      <c r="MUE4" s="230"/>
      <c r="MUF4" s="230"/>
      <c r="MUG4" s="230"/>
      <c r="MUH4" s="230"/>
      <c r="MUI4" s="230"/>
      <c r="MUJ4" s="230"/>
      <c r="MUK4" s="230"/>
      <c r="MUL4" s="230"/>
      <c r="MUM4" s="230"/>
      <c r="MUN4" s="230"/>
      <c r="MUO4" s="230"/>
      <c r="MUP4" s="230"/>
      <c r="MUQ4" s="230"/>
      <c r="MUR4" s="230"/>
      <c r="MUS4" s="230"/>
      <c r="MUT4" s="230"/>
      <c r="MUU4" s="230"/>
      <c r="MUV4" s="230"/>
      <c r="MUW4" s="230"/>
      <c r="MUX4" s="230"/>
      <c r="MUY4" s="230"/>
      <c r="MUZ4" s="230"/>
      <c r="MVA4" s="230"/>
      <c r="MVB4" s="230"/>
      <c r="MVC4" s="230"/>
      <c r="MVD4" s="230"/>
      <c r="MVE4" s="230"/>
      <c r="MVF4" s="230"/>
      <c r="MVG4" s="230"/>
      <c r="MVH4" s="230"/>
      <c r="MVI4" s="230"/>
      <c r="MVJ4" s="230"/>
      <c r="MVK4" s="230"/>
      <c r="MVL4" s="230"/>
      <c r="MVM4" s="230"/>
      <c r="MVN4" s="230"/>
      <c r="MVO4" s="230"/>
      <c r="MVP4" s="230"/>
      <c r="MVQ4" s="230"/>
      <c r="MVR4" s="230"/>
      <c r="MVS4" s="230"/>
      <c r="MVT4" s="230"/>
      <c r="MVU4" s="230"/>
      <c r="MVV4" s="230"/>
      <c r="MVW4" s="230"/>
      <c r="MVX4" s="230"/>
      <c r="MVY4" s="230"/>
      <c r="MVZ4" s="230"/>
      <c r="MWA4" s="230"/>
      <c r="MWB4" s="230"/>
      <c r="MWC4" s="230"/>
      <c r="MWD4" s="230"/>
      <c r="MWE4" s="230"/>
      <c r="MWF4" s="230"/>
      <c r="MWG4" s="230"/>
      <c r="MWH4" s="230"/>
      <c r="MWI4" s="230"/>
      <c r="MWJ4" s="230"/>
      <c r="MWK4" s="230"/>
      <c r="MWL4" s="230"/>
      <c r="MWM4" s="230"/>
      <c r="MWN4" s="230"/>
      <c r="MWO4" s="230"/>
      <c r="MWP4" s="230"/>
      <c r="MWQ4" s="230"/>
      <c r="MWR4" s="230"/>
      <c r="MWS4" s="230"/>
      <c r="MWT4" s="230"/>
      <c r="MWU4" s="230"/>
      <c r="MWV4" s="230"/>
      <c r="MWW4" s="230"/>
      <c r="MWX4" s="230"/>
      <c r="MWY4" s="230"/>
      <c r="MWZ4" s="230"/>
      <c r="MXA4" s="230"/>
      <c r="MXB4" s="230"/>
      <c r="MXC4" s="230"/>
      <c r="MXD4" s="230"/>
      <c r="MXE4" s="230"/>
      <c r="MXF4" s="230"/>
      <c r="MXG4" s="230"/>
      <c r="MXH4" s="230"/>
      <c r="MXI4" s="230"/>
      <c r="MXJ4" s="230"/>
      <c r="MXK4" s="230"/>
      <c r="MXL4" s="230"/>
      <c r="MXM4" s="230"/>
      <c r="MXN4" s="230"/>
      <c r="MXO4" s="230"/>
      <c r="MXP4" s="230"/>
      <c r="MXQ4" s="230"/>
      <c r="MXR4" s="230"/>
      <c r="MXS4" s="230"/>
      <c r="MXT4" s="230"/>
      <c r="MXU4" s="230"/>
      <c r="MXV4" s="230"/>
      <c r="MXW4" s="230"/>
      <c r="MXX4" s="230"/>
      <c r="MXY4" s="230"/>
      <c r="MXZ4" s="230"/>
      <c r="MYA4" s="230"/>
      <c r="MYB4" s="230"/>
      <c r="MYC4" s="230"/>
      <c r="MYD4" s="230"/>
      <c r="MYE4" s="230"/>
      <c r="MYF4" s="230"/>
      <c r="MYG4" s="230"/>
      <c r="MYH4" s="230"/>
      <c r="MYI4" s="230"/>
      <c r="MYJ4" s="230"/>
      <c r="MYK4" s="230"/>
      <c r="MYL4" s="230"/>
      <c r="MYM4" s="230"/>
      <c r="MYN4" s="230"/>
      <c r="MYO4" s="230"/>
      <c r="MYP4" s="230"/>
      <c r="MYQ4" s="230"/>
      <c r="MYR4" s="230"/>
      <c r="MYS4" s="230"/>
      <c r="MYT4" s="230"/>
      <c r="MYU4" s="230"/>
      <c r="MYV4" s="230"/>
      <c r="MYW4" s="230"/>
      <c r="MYX4" s="230"/>
      <c r="MYY4" s="230"/>
      <c r="MYZ4" s="230"/>
      <c r="MZA4" s="230"/>
      <c r="MZB4" s="230"/>
      <c r="MZC4" s="230"/>
      <c r="MZD4" s="230"/>
      <c r="MZE4" s="230"/>
      <c r="MZF4" s="230"/>
      <c r="MZG4" s="230"/>
      <c r="MZH4" s="230"/>
      <c r="MZI4" s="230"/>
      <c r="MZJ4" s="230"/>
      <c r="MZK4" s="230"/>
      <c r="MZL4" s="230"/>
      <c r="MZM4" s="230"/>
      <c r="MZN4" s="230"/>
      <c r="MZO4" s="230"/>
      <c r="MZP4" s="230"/>
      <c r="MZQ4" s="230"/>
      <c r="MZR4" s="230"/>
      <c r="MZS4" s="230"/>
      <c r="MZT4" s="230"/>
      <c r="MZU4" s="230"/>
      <c r="MZV4" s="230"/>
      <c r="MZW4" s="230"/>
      <c r="MZX4" s="230"/>
      <c r="MZY4" s="230"/>
      <c r="MZZ4" s="230"/>
      <c r="NAA4" s="230"/>
      <c r="NAB4" s="230"/>
      <c r="NAC4" s="230"/>
      <c r="NAD4" s="230"/>
      <c r="NAE4" s="230"/>
      <c r="NAF4" s="230"/>
      <c r="NAG4" s="230"/>
      <c r="NAH4" s="230"/>
      <c r="NAI4" s="230"/>
      <c r="NAJ4" s="230"/>
      <c r="NAK4" s="230"/>
      <c r="NAL4" s="230"/>
      <c r="NAM4" s="230"/>
      <c r="NAN4" s="230"/>
      <c r="NAO4" s="230"/>
      <c r="NAP4" s="230"/>
      <c r="NAQ4" s="230"/>
      <c r="NAR4" s="230"/>
      <c r="NAS4" s="230"/>
      <c r="NAT4" s="230"/>
      <c r="NAU4" s="230"/>
      <c r="NAV4" s="230"/>
      <c r="NAW4" s="230"/>
      <c r="NAX4" s="230"/>
      <c r="NAY4" s="230"/>
      <c r="NAZ4" s="230"/>
      <c r="NBA4" s="230"/>
      <c r="NBB4" s="230"/>
      <c r="NBC4" s="230"/>
      <c r="NBD4" s="230"/>
      <c r="NBE4" s="230"/>
      <c r="NBF4" s="230"/>
      <c r="NBG4" s="230"/>
      <c r="NBH4" s="230"/>
      <c r="NBI4" s="230"/>
      <c r="NBJ4" s="230"/>
      <c r="NBK4" s="230"/>
      <c r="NBL4" s="230"/>
      <c r="NBM4" s="230"/>
      <c r="NBN4" s="230"/>
      <c r="NBO4" s="230"/>
      <c r="NBP4" s="230"/>
      <c r="NBQ4" s="230"/>
      <c r="NBR4" s="230"/>
      <c r="NBS4" s="230"/>
      <c r="NBT4" s="230"/>
      <c r="NBU4" s="230"/>
      <c r="NBV4" s="230"/>
      <c r="NBW4" s="230"/>
      <c r="NBX4" s="230"/>
      <c r="NBY4" s="230"/>
      <c r="NBZ4" s="230"/>
      <c r="NCA4" s="230"/>
      <c r="NCB4" s="230"/>
      <c r="NCC4" s="230"/>
      <c r="NCD4" s="230"/>
      <c r="NCE4" s="230"/>
      <c r="NCF4" s="230"/>
      <c r="NCG4" s="230"/>
      <c r="NCH4" s="230"/>
      <c r="NCI4" s="230"/>
      <c r="NCJ4" s="230"/>
      <c r="NCK4" s="230"/>
      <c r="NCL4" s="230"/>
      <c r="NCM4" s="230"/>
      <c r="NCN4" s="230"/>
      <c r="NCO4" s="230"/>
      <c r="NCP4" s="230"/>
      <c r="NCQ4" s="230"/>
      <c r="NCR4" s="230"/>
      <c r="NCS4" s="230"/>
      <c r="NCT4" s="230"/>
      <c r="NCU4" s="230"/>
      <c r="NCV4" s="230"/>
      <c r="NCW4" s="230"/>
      <c r="NCX4" s="230"/>
      <c r="NCY4" s="230"/>
      <c r="NCZ4" s="230"/>
      <c r="NDA4" s="230"/>
      <c r="NDB4" s="230"/>
      <c r="NDC4" s="230"/>
      <c r="NDD4" s="230"/>
      <c r="NDE4" s="230"/>
      <c r="NDF4" s="230"/>
      <c r="NDG4" s="230"/>
      <c r="NDH4" s="230"/>
      <c r="NDI4" s="230"/>
      <c r="NDJ4" s="230"/>
      <c r="NDK4" s="230"/>
      <c r="NDL4" s="230"/>
      <c r="NDM4" s="230"/>
      <c r="NDN4" s="230"/>
      <c r="NDO4" s="230"/>
      <c r="NDP4" s="230"/>
      <c r="NDQ4" s="230"/>
      <c r="NDR4" s="230"/>
      <c r="NDS4" s="230"/>
      <c r="NDT4" s="230"/>
      <c r="NDU4" s="230"/>
      <c r="NDV4" s="230"/>
      <c r="NDW4" s="230"/>
      <c r="NDX4" s="230"/>
      <c r="NDY4" s="230"/>
      <c r="NDZ4" s="230"/>
      <c r="NEA4" s="230"/>
      <c r="NEB4" s="230"/>
      <c r="NEC4" s="230"/>
      <c r="NED4" s="230"/>
      <c r="NEE4" s="230"/>
      <c r="NEF4" s="230"/>
      <c r="NEG4" s="230"/>
      <c r="NEH4" s="230"/>
      <c r="NEI4" s="230"/>
      <c r="NEJ4" s="230"/>
      <c r="NEK4" s="230"/>
      <c r="NEL4" s="230"/>
      <c r="NEM4" s="230"/>
      <c r="NEN4" s="230"/>
      <c r="NEO4" s="230"/>
      <c r="NEP4" s="230"/>
      <c r="NEQ4" s="230"/>
      <c r="NER4" s="230"/>
      <c r="NES4" s="230"/>
      <c r="NET4" s="230"/>
      <c r="NEU4" s="230"/>
      <c r="NEV4" s="230"/>
      <c r="NEW4" s="230"/>
      <c r="NEX4" s="230"/>
      <c r="NEY4" s="230"/>
      <c r="NEZ4" s="230"/>
      <c r="NFA4" s="230"/>
      <c r="NFB4" s="230"/>
      <c r="NFC4" s="230"/>
      <c r="NFD4" s="230"/>
      <c r="NFE4" s="230"/>
      <c r="NFF4" s="230"/>
      <c r="NFG4" s="230"/>
      <c r="NFH4" s="230"/>
      <c r="NFI4" s="230"/>
      <c r="NFJ4" s="230"/>
      <c r="NFK4" s="230"/>
      <c r="NFL4" s="230"/>
      <c r="NFM4" s="230"/>
      <c r="NFN4" s="230"/>
      <c r="NFO4" s="230"/>
      <c r="NFP4" s="230"/>
      <c r="NFQ4" s="230"/>
      <c r="NFR4" s="230"/>
      <c r="NFS4" s="230"/>
      <c r="NFT4" s="230"/>
      <c r="NFU4" s="230"/>
      <c r="NFV4" s="230"/>
      <c r="NFW4" s="230"/>
      <c r="NFX4" s="230"/>
      <c r="NFY4" s="230"/>
      <c r="NFZ4" s="230"/>
      <c r="NGA4" s="230"/>
      <c r="NGB4" s="230"/>
      <c r="NGC4" s="230"/>
      <c r="NGD4" s="230"/>
      <c r="NGE4" s="230"/>
      <c r="NGF4" s="230"/>
      <c r="NGG4" s="230"/>
      <c r="NGH4" s="230"/>
      <c r="NGI4" s="230"/>
      <c r="NGJ4" s="230"/>
      <c r="NGK4" s="230"/>
      <c r="NGL4" s="230"/>
      <c r="NGM4" s="230"/>
      <c r="NGN4" s="230"/>
      <c r="NGO4" s="230"/>
      <c r="NGP4" s="230"/>
      <c r="NGQ4" s="230"/>
      <c r="NGR4" s="230"/>
      <c r="NGS4" s="230"/>
      <c r="NGT4" s="230"/>
      <c r="NGU4" s="230"/>
      <c r="NGV4" s="230"/>
      <c r="NGW4" s="230"/>
      <c r="NGX4" s="230"/>
      <c r="NGY4" s="230"/>
      <c r="NGZ4" s="230"/>
      <c r="NHA4" s="230"/>
      <c r="NHB4" s="230"/>
      <c r="NHC4" s="230"/>
      <c r="NHD4" s="230"/>
      <c r="NHE4" s="230"/>
      <c r="NHF4" s="230"/>
      <c r="NHG4" s="230"/>
      <c r="NHH4" s="230"/>
      <c r="NHI4" s="230"/>
      <c r="NHJ4" s="230"/>
      <c r="NHK4" s="230"/>
      <c r="NHL4" s="230"/>
      <c r="NHM4" s="230"/>
      <c r="NHN4" s="230"/>
      <c r="NHO4" s="230"/>
      <c r="NHP4" s="230"/>
      <c r="NHQ4" s="230"/>
      <c r="NHR4" s="230"/>
      <c r="NHS4" s="230"/>
      <c r="NHT4" s="230"/>
      <c r="NHU4" s="230"/>
      <c r="NHV4" s="230"/>
      <c r="NHW4" s="230"/>
      <c r="NHX4" s="230"/>
      <c r="NHY4" s="230"/>
      <c r="NHZ4" s="230"/>
      <c r="NIA4" s="230"/>
      <c r="NIB4" s="230"/>
      <c r="NIC4" s="230"/>
      <c r="NID4" s="230"/>
      <c r="NIE4" s="230"/>
      <c r="NIF4" s="230"/>
      <c r="NIG4" s="230"/>
      <c r="NIH4" s="230"/>
      <c r="NII4" s="230"/>
      <c r="NIJ4" s="230"/>
      <c r="NIK4" s="230"/>
      <c r="NIL4" s="230"/>
      <c r="NIM4" s="230"/>
      <c r="NIN4" s="230"/>
      <c r="NIO4" s="230"/>
      <c r="NIP4" s="230"/>
      <c r="NIQ4" s="230"/>
      <c r="NIR4" s="230"/>
      <c r="NIS4" s="230"/>
      <c r="NIT4" s="230"/>
      <c r="NIU4" s="230"/>
      <c r="NIV4" s="230"/>
      <c r="NIW4" s="230"/>
      <c r="NIX4" s="230"/>
      <c r="NIY4" s="230"/>
      <c r="NIZ4" s="230"/>
      <c r="NJA4" s="230"/>
      <c r="NJB4" s="230"/>
      <c r="NJC4" s="230"/>
      <c r="NJD4" s="230"/>
      <c r="NJE4" s="230"/>
      <c r="NJF4" s="230"/>
      <c r="NJG4" s="230"/>
      <c r="NJH4" s="230"/>
      <c r="NJI4" s="230"/>
      <c r="NJJ4" s="230"/>
      <c r="NJK4" s="230"/>
      <c r="NJL4" s="230"/>
      <c r="NJM4" s="230"/>
      <c r="NJN4" s="230"/>
      <c r="NJO4" s="230"/>
      <c r="NJP4" s="230"/>
      <c r="NJQ4" s="230"/>
      <c r="NJR4" s="230"/>
      <c r="NJS4" s="230"/>
      <c r="NJT4" s="230"/>
      <c r="NJU4" s="230"/>
      <c r="NJV4" s="230"/>
      <c r="NJW4" s="230"/>
      <c r="NJX4" s="230"/>
      <c r="NJY4" s="230"/>
      <c r="NJZ4" s="230"/>
      <c r="NKA4" s="230"/>
      <c r="NKB4" s="230"/>
      <c r="NKC4" s="230"/>
      <c r="NKD4" s="230"/>
      <c r="NKE4" s="230"/>
      <c r="NKF4" s="230"/>
      <c r="NKG4" s="230"/>
      <c r="NKH4" s="230"/>
      <c r="NKI4" s="230"/>
      <c r="NKJ4" s="230"/>
      <c r="NKK4" s="230"/>
      <c r="NKL4" s="230"/>
      <c r="NKM4" s="230"/>
      <c r="NKN4" s="230"/>
      <c r="NKO4" s="230"/>
      <c r="NKP4" s="230"/>
      <c r="NKQ4" s="230"/>
      <c r="NKR4" s="230"/>
      <c r="NKS4" s="230"/>
      <c r="NKT4" s="230"/>
      <c r="NKU4" s="230"/>
      <c r="NKV4" s="230"/>
      <c r="NKW4" s="230"/>
      <c r="NKX4" s="230"/>
      <c r="NKY4" s="230"/>
      <c r="NKZ4" s="230"/>
      <c r="NLA4" s="230"/>
      <c r="NLB4" s="230"/>
      <c r="NLC4" s="230"/>
      <c r="NLD4" s="230"/>
      <c r="NLE4" s="230"/>
      <c r="NLF4" s="230"/>
      <c r="NLG4" s="230"/>
      <c r="NLH4" s="230"/>
      <c r="NLI4" s="230"/>
      <c r="NLJ4" s="230"/>
      <c r="NLK4" s="230"/>
      <c r="NLL4" s="230"/>
      <c r="NLM4" s="230"/>
      <c r="NLN4" s="230"/>
      <c r="NLO4" s="230"/>
      <c r="NLP4" s="230"/>
      <c r="NLQ4" s="230"/>
      <c r="NLR4" s="230"/>
      <c r="NLS4" s="230"/>
      <c r="NLT4" s="230"/>
      <c r="NLU4" s="230"/>
      <c r="NLV4" s="230"/>
      <c r="NLW4" s="230"/>
      <c r="NLX4" s="230"/>
      <c r="NLY4" s="230"/>
      <c r="NLZ4" s="230"/>
      <c r="NMA4" s="230"/>
      <c r="NMB4" s="230"/>
      <c r="NMC4" s="230"/>
      <c r="NMD4" s="230"/>
      <c r="NME4" s="230"/>
      <c r="NMF4" s="230"/>
      <c r="NMG4" s="230"/>
      <c r="NMH4" s="230"/>
      <c r="NMI4" s="230"/>
      <c r="NMJ4" s="230"/>
      <c r="NMK4" s="230"/>
      <c r="NML4" s="230"/>
      <c r="NMM4" s="230"/>
      <c r="NMN4" s="230"/>
      <c r="NMO4" s="230"/>
      <c r="NMP4" s="230"/>
      <c r="NMQ4" s="230"/>
      <c r="NMR4" s="230"/>
      <c r="NMS4" s="230"/>
      <c r="NMT4" s="230"/>
      <c r="NMU4" s="230"/>
      <c r="NMV4" s="230"/>
      <c r="NMW4" s="230"/>
      <c r="NMX4" s="230"/>
      <c r="NMY4" s="230"/>
      <c r="NMZ4" s="230"/>
      <c r="NNA4" s="230"/>
      <c r="NNB4" s="230"/>
      <c r="NNC4" s="230"/>
      <c r="NND4" s="230"/>
      <c r="NNE4" s="230"/>
      <c r="NNF4" s="230"/>
      <c r="NNG4" s="230"/>
      <c r="NNH4" s="230"/>
      <c r="NNI4" s="230"/>
      <c r="NNJ4" s="230"/>
      <c r="NNK4" s="230"/>
      <c r="NNL4" s="230"/>
      <c r="NNM4" s="230"/>
      <c r="NNN4" s="230"/>
      <c r="NNO4" s="230"/>
      <c r="NNP4" s="230"/>
      <c r="NNQ4" s="230"/>
      <c r="NNR4" s="230"/>
      <c r="NNS4" s="230"/>
      <c r="NNT4" s="230"/>
      <c r="NNU4" s="230"/>
      <c r="NNV4" s="230"/>
      <c r="NNW4" s="230"/>
      <c r="NNX4" s="230"/>
      <c r="NNY4" s="230"/>
      <c r="NNZ4" s="230"/>
      <c r="NOA4" s="230"/>
      <c r="NOB4" s="230"/>
      <c r="NOC4" s="230"/>
      <c r="NOD4" s="230"/>
      <c r="NOE4" s="230"/>
      <c r="NOF4" s="230"/>
      <c r="NOG4" s="230"/>
      <c r="NOH4" s="230"/>
      <c r="NOI4" s="230"/>
      <c r="NOJ4" s="230"/>
      <c r="NOK4" s="230"/>
      <c r="NOL4" s="230"/>
      <c r="NOM4" s="230"/>
      <c r="NON4" s="230"/>
      <c r="NOO4" s="230"/>
      <c r="NOP4" s="230"/>
      <c r="NOQ4" s="230"/>
      <c r="NOR4" s="230"/>
      <c r="NOS4" s="230"/>
      <c r="NOT4" s="230"/>
      <c r="NOU4" s="230"/>
      <c r="NOV4" s="230"/>
      <c r="NOW4" s="230"/>
      <c r="NOX4" s="230"/>
      <c r="NOY4" s="230"/>
      <c r="NOZ4" s="230"/>
      <c r="NPA4" s="230"/>
      <c r="NPB4" s="230"/>
      <c r="NPC4" s="230"/>
      <c r="NPD4" s="230"/>
      <c r="NPE4" s="230"/>
      <c r="NPF4" s="230"/>
      <c r="NPG4" s="230"/>
      <c r="NPH4" s="230"/>
      <c r="NPI4" s="230"/>
      <c r="NPJ4" s="230"/>
      <c r="NPK4" s="230"/>
      <c r="NPL4" s="230"/>
      <c r="NPM4" s="230"/>
      <c r="NPN4" s="230"/>
      <c r="NPO4" s="230"/>
      <c r="NPP4" s="230"/>
      <c r="NPQ4" s="230"/>
      <c r="NPR4" s="230"/>
      <c r="NPS4" s="230"/>
      <c r="NPT4" s="230"/>
      <c r="NPU4" s="230"/>
      <c r="NPV4" s="230"/>
      <c r="NPW4" s="230"/>
      <c r="NPX4" s="230"/>
      <c r="NPY4" s="230"/>
      <c r="NPZ4" s="230"/>
      <c r="NQA4" s="230"/>
      <c r="NQB4" s="230"/>
      <c r="NQC4" s="230"/>
      <c r="NQD4" s="230"/>
      <c r="NQE4" s="230"/>
      <c r="NQF4" s="230"/>
      <c r="NQG4" s="230"/>
      <c r="NQH4" s="230"/>
      <c r="NQI4" s="230"/>
      <c r="NQJ4" s="230"/>
      <c r="NQK4" s="230"/>
      <c r="NQL4" s="230"/>
      <c r="NQM4" s="230"/>
      <c r="NQN4" s="230"/>
      <c r="NQO4" s="230"/>
      <c r="NQP4" s="230"/>
      <c r="NQQ4" s="230"/>
      <c r="NQR4" s="230"/>
      <c r="NQS4" s="230"/>
      <c r="NQT4" s="230"/>
      <c r="NQU4" s="230"/>
      <c r="NQV4" s="230"/>
      <c r="NQW4" s="230"/>
      <c r="NQX4" s="230"/>
      <c r="NQY4" s="230"/>
      <c r="NQZ4" s="230"/>
      <c r="NRA4" s="230"/>
      <c r="NRB4" s="230"/>
      <c r="NRC4" s="230"/>
      <c r="NRD4" s="230"/>
      <c r="NRE4" s="230"/>
      <c r="NRF4" s="230"/>
      <c r="NRG4" s="230"/>
      <c r="NRH4" s="230"/>
      <c r="NRI4" s="230"/>
      <c r="NRJ4" s="230"/>
      <c r="NRK4" s="230"/>
      <c r="NRL4" s="230"/>
      <c r="NRM4" s="230"/>
      <c r="NRN4" s="230"/>
      <c r="NRO4" s="230"/>
      <c r="NRP4" s="230"/>
      <c r="NRQ4" s="230"/>
      <c r="NRR4" s="230"/>
      <c r="NRS4" s="230"/>
      <c r="NRT4" s="230"/>
      <c r="NRU4" s="230"/>
      <c r="NRV4" s="230"/>
      <c r="NRW4" s="230"/>
      <c r="NRX4" s="230"/>
      <c r="NRY4" s="230"/>
      <c r="NRZ4" s="230"/>
      <c r="NSA4" s="230"/>
      <c r="NSB4" s="230"/>
      <c r="NSC4" s="230"/>
      <c r="NSD4" s="230"/>
      <c r="NSE4" s="230"/>
      <c r="NSF4" s="230"/>
      <c r="NSG4" s="230"/>
      <c r="NSH4" s="230"/>
      <c r="NSI4" s="230"/>
      <c r="NSJ4" s="230"/>
      <c r="NSK4" s="230"/>
      <c r="NSL4" s="230"/>
      <c r="NSM4" s="230"/>
      <c r="NSN4" s="230"/>
      <c r="NSO4" s="230"/>
      <c r="NSP4" s="230"/>
      <c r="NSQ4" s="230"/>
      <c r="NSR4" s="230"/>
      <c r="NSS4" s="230"/>
      <c r="NST4" s="230"/>
      <c r="NSU4" s="230"/>
      <c r="NSV4" s="230"/>
      <c r="NSW4" s="230"/>
      <c r="NSX4" s="230"/>
      <c r="NSY4" s="230"/>
      <c r="NSZ4" s="230"/>
      <c r="NTA4" s="230"/>
      <c r="NTB4" s="230"/>
      <c r="NTC4" s="230"/>
      <c r="NTD4" s="230"/>
      <c r="NTE4" s="230"/>
      <c r="NTF4" s="230"/>
      <c r="NTG4" s="230"/>
      <c r="NTH4" s="230"/>
      <c r="NTI4" s="230"/>
      <c r="NTJ4" s="230"/>
      <c r="NTK4" s="230"/>
      <c r="NTL4" s="230"/>
      <c r="NTM4" s="230"/>
      <c r="NTN4" s="230"/>
      <c r="NTO4" s="230"/>
      <c r="NTP4" s="230"/>
      <c r="NTQ4" s="230"/>
      <c r="NTR4" s="230"/>
      <c r="NTS4" s="230"/>
      <c r="NTT4" s="230"/>
      <c r="NTU4" s="230"/>
      <c r="NTV4" s="230"/>
      <c r="NTW4" s="230"/>
      <c r="NTX4" s="230"/>
      <c r="NTY4" s="230"/>
      <c r="NTZ4" s="230"/>
      <c r="NUA4" s="230"/>
      <c r="NUB4" s="230"/>
      <c r="NUC4" s="230"/>
      <c r="NUD4" s="230"/>
      <c r="NUE4" s="230"/>
      <c r="NUF4" s="230"/>
      <c r="NUG4" s="230"/>
      <c r="NUH4" s="230"/>
      <c r="NUI4" s="230"/>
      <c r="NUJ4" s="230"/>
      <c r="NUK4" s="230"/>
      <c r="NUL4" s="230"/>
      <c r="NUM4" s="230"/>
      <c r="NUN4" s="230"/>
      <c r="NUO4" s="230"/>
      <c r="NUP4" s="230"/>
      <c r="NUQ4" s="230"/>
      <c r="NUR4" s="230"/>
      <c r="NUS4" s="230"/>
      <c r="NUT4" s="230"/>
      <c r="NUU4" s="230"/>
      <c r="NUV4" s="230"/>
      <c r="NUW4" s="230"/>
      <c r="NUX4" s="230"/>
      <c r="NUY4" s="230"/>
      <c r="NUZ4" s="230"/>
      <c r="NVA4" s="230"/>
      <c r="NVB4" s="230"/>
      <c r="NVC4" s="230"/>
      <c r="NVD4" s="230"/>
      <c r="NVE4" s="230"/>
      <c r="NVF4" s="230"/>
      <c r="NVG4" s="230"/>
      <c r="NVH4" s="230"/>
      <c r="NVI4" s="230"/>
      <c r="NVJ4" s="230"/>
      <c r="NVK4" s="230"/>
      <c r="NVL4" s="230"/>
      <c r="NVM4" s="230"/>
      <c r="NVN4" s="230"/>
      <c r="NVO4" s="230"/>
      <c r="NVP4" s="230"/>
      <c r="NVQ4" s="230"/>
      <c r="NVR4" s="230"/>
      <c r="NVS4" s="230"/>
      <c r="NVT4" s="230"/>
      <c r="NVU4" s="230"/>
      <c r="NVV4" s="230"/>
      <c r="NVW4" s="230"/>
      <c r="NVX4" s="230"/>
      <c r="NVY4" s="230"/>
      <c r="NVZ4" s="230"/>
      <c r="NWA4" s="230"/>
      <c r="NWB4" s="230"/>
      <c r="NWC4" s="230"/>
      <c r="NWD4" s="230"/>
      <c r="NWE4" s="230"/>
      <c r="NWF4" s="230"/>
      <c r="NWG4" s="230"/>
      <c r="NWH4" s="230"/>
      <c r="NWI4" s="230"/>
      <c r="NWJ4" s="230"/>
      <c r="NWK4" s="230"/>
      <c r="NWL4" s="230"/>
      <c r="NWM4" s="230"/>
      <c r="NWN4" s="230"/>
      <c r="NWO4" s="230"/>
      <c r="NWP4" s="230"/>
      <c r="NWQ4" s="230"/>
      <c r="NWR4" s="230"/>
      <c r="NWS4" s="230"/>
      <c r="NWT4" s="230"/>
      <c r="NWU4" s="230"/>
      <c r="NWV4" s="230"/>
      <c r="NWW4" s="230"/>
      <c r="NWX4" s="230"/>
      <c r="NWY4" s="230"/>
      <c r="NWZ4" s="230"/>
      <c r="NXA4" s="230"/>
      <c r="NXB4" s="230"/>
      <c r="NXC4" s="230"/>
      <c r="NXD4" s="230"/>
      <c r="NXE4" s="230"/>
      <c r="NXF4" s="230"/>
      <c r="NXG4" s="230"/>
      <c r="NXH4" s="230"/>
      <c r="NXI4" s="230"/>
      <c r="NXJ4" s="230"/>
      <c r="NXK4" s="230"/>
      <c r="NXL4" s="230"/>
      <c r="NXM4" s="230"/>
      <c r="NXN4" s="230"/>
      <c r="NXO4" s="230"/>
      <c r="NXP4" s="230"/>
      <c r="NXQ4" s="230"/>
      <c r="NXR4" s="230"/>
      <c r="NXS4" s="230"/>
      <c r="NXT4" s="230"/>
      <c r="NXU4" s="230"/>
      <c r="NXV4" s="230"/>
      <c r="NXW4" s="230"/>
      <c r="NXX4" s="230"/>
      <c r="NXY4" s="230"/>
      <c r="NXZ4" s="230"/>
      <c r="NYA4" s="230"/>
      <c r="NYB4" s="230"/>
      <c r="NYC4" s="230"/>
      <c r="NYD4" s="230"/>
      <c r="NYE4" s="230"/>
      <c r="NYF4" s="230"/>
      <c r="NYG4" s="230"/>
      <c r="NYH4" s="230"/>
      <c r="NYI4" s="230"/>
      <c r="NYJ4" s="230"/>
      <c r="NYK4" s="230"/>
      <c r="NYL4" s="230"/>
      <c r="NYM4" s="230"/>
      <c r="NYN4" s="230"/>
      <c r="NYO4" s="230"/>
      <c r="NYP4" s="230"/>
      <c r="NYQ4" s="230"/>
      <c r="NYR4" s="230"/>
      <c r="NYS4" s="230"/>
      <c r="NYT4" s="230"/>
      <c r="NYU4" s="230"/>
      <c r="NYV4" s="230"/>
      <c r="NYW4" s="230"/>
      <c r="NYX4" s="230"/>
      <c r="NYY4" s="230"/>
      <c r="NYZ4" s="230"/>
      <c r="NZA4" s="230"/>
      <c r="NZB4" s="230"/>
      <c r="NZC4" s="230"/>
      <c r="NZD4" s="230"/>
      <c r="NZE4" s="230"/>
      <c r="NZF4" s="230"/>
      <c r="NZG4" s="230"/>
      <c r="NZH4" s="230"/>
      <c r="NZI4" s="230"/>
      <c r="NZJ4" s="230"/>
      <c r="NZK4" s="230"/>
      <c r="NZL4" s="230"/>
      <c r="NZM4" s="230"/>
      <c r="NZN4" s="230"/>
      <c r="NZO4" s="230"/>
      <c r="NZP4" s="230"/>
      <c r="NZQ4" s="230"/>
      <c r="NZR4" s="230"/>
      <c r="NZS4" s="230"/>
      <c r="NZT4" s="230"/>
      <c r="NZU4" s="230"/>
      <c r="NZV4" s="230"/>
      <c r="NZW4" s="230"/>
      <c r="NZX4" s="230"/>
      <c r="NZY4" s="230"/>
      <c r="NZZ4" s="230"/>
      <c r="OAA4" s="230"/>
      <c r="OAB4" s="230"/>
      <c r="OAC4" s="230"/>
      <c r="OAD4" s="230"/>
      <c r="OAE4" s="230"/>
      <c r="OAF4" s="230"/>
      <c r="OAG4" s="230"/>
      <c r="OAH4" s="230"/>
      <c r="OAI4" s="230"/>
      <c r="OAJ4" s="230"/>
      <c r="OAK4" s="230"/>
      <c r="OAL4" s="230"/>
      <c r="OAM4" s="230"/>
      <c r="OAN4" s="230"/>
      <c r="OAO4" s="230"/>
      <c r="OAP4" s="230"/>
      <c r="OAQ4" s="230"/>
      <c r="OAR4" s="230"/>
      <c r="OAS4" s="230"/>
      <c r="OAT4" s="230"/>
      <c r="OAU4" s="230"/>
      <c r="OAV4" s="230"/>
      <c r="OAW4" s="230"/>
      <c r="OAX4" s="230"/>
      <c r="OAY4" s="230"/>
      <c r="OAZ4" s="230"/>
      <c r="OBA4" s="230"/>
      <c r="OBB4" s="230"/>
      <c r="OBC4" s="230"/>
      <c r="OBD4" s="230"/>
      <c r="OBE4" s="230"/>
      <c r="OBF4" s="230"/>
      <c r="OBG4" s="230"/>
      <c r="OBH4" s="230"/>
      <c r="OBI4" s="230"/>
      <c r="OBJ4" s="230"/>
      <c r="OBK4" s="230"/>
      <c r="OBL4" s="230"/>
      <c r="OBM4" s="230"/>
      <c r="OBN4" s="230"/>
      <c r="OBO4" s="230"/>
      <c r="OBP4" s="230"/>
      <c r="OBQ4" s="230"/>
      <c r="OBR4" s="230"/>
      <c r="OBS4" s="230"/>
      <c r="OBT4" s="230"/>
      <c r="OBU4" s="230"/>
      <c r="OBV4" s="230"/>
      <c r="OBW4" s="230"/>
      <c r="OBX4" s="230"/>
      <c r="OBY4" s="230"/>
      <c r="OBZ4" s="230"/>
      <c r="OCA4" s="230"/>
      <c r="OCB4" s="230"/>
      <c r="OCC4" s="230"/>
      <c r="OCD4" s="230"/>
      <c r="OCE4" s="230"/>
      <c r="OCF4" s="230"/>
      <c r="OCG4" s="230"/>
      <c r="OCH4" s="230"/>
      <c r="OCI4" s="230"/>
      <c r="OCJ4" s="230"/>
      <c r="OCK4" s="230"/>
      <c r="OCL4" s="230"/>
      <c r="OCM4" s="230"/>
      <c r="OCN4" s="230"/>
      <c r="OCO4" s="230"/>
      <c r="OCP4" s="230"/>
      <c r="OCQ4" s="230"/>
      <c r="OCR4" s="230"/>
      <c r="OCS4" s="230"/>
      <c r="OCT4" s="230"/>
      <c r="OCU4" s="230"/>
      <c r="OCV4" s="230"/>
      <c r="OCW4" s="230"/>
      <c r="OCX4" s="230"/>
      <c r="OCY4" s="230"/>
      <c r="OCZ4" s="230"/>
      <c r="ODA4" s="230"/>
      <c r="ODB4" s="230"/>
      <c r="ODC4" s="230"/>
      <c r="ODD4" s="230"/>
      <c r="ODE4" s="230"/>
      <c r="ODF4" s="230"/>
      <c r="ODG4" s="230"/>
      <c r="ODH4" s="230"/>
      <c r="ODI4" s="230"/>
      <c r="ODJ4" s="230"/>
      <c r="ODK4" s="230"/>
      <c r="ODL4" s="230"/>
      <c r="ODM4" s="230"/>
      <c r="ODN4" s="230"/>
      <c r="ODO4" s="230"/>
      <c r="ODP4" s="230"/>
      <c r="ODQ4" s="230"/>
      <c r="ODR4" s="230"/>
      <c r="ODS4" s="230"/>
      <c r="ODT4" s="230"/>
      <c r="ODU4" s="230"/>
      <c r="ODV4" s="230"/>
      <c r="ODW4" s="230"/>
      <c r="ODX4" s="230"/>
      <c r="ODY4" s="230"/>
      <c r="ODZ4" s="230"/>
      <c r="OEA4" s="230"/>
      <c r="OEB4" s="230"/>
      <c r="OEC4" s="230"/>
      <c r="OED4" s="230"/>
      <c r="OEE4" s="230"/>
      <c r="OEF4" s="230"/>
      <c r="OEG4" s="230"/>
      <c r="OEH4" s="230"/>
      <c r="OEI4" s="230"/>
      <c r="OEJ4" s="230"/>
      <c r="OEK4" s="230"/>
      <c r="OEL4" s="230"/>
      <c r="OEM4" s="230"/>
      <c r="OEN4" s="230"/>
      <c r="OEO4" s="230"/>
      <c r="OEP4" s="230"/>
      <c r="OEQ4" s="230"/>
      <c r="OER4" s="230"/>
      <c r="OES4" s="230"/>
      <c r="OET4" s="230"/>
      <c r="OEU4" s="230"/>
      <c r="OEV4" s="230"/>
      <c r="OEW4" s="230"/>
      <c r="OEX4" s="230"/>
      <c r="OEY4" s="230"/>
      <c r="OEZ4" s="230"/>
      <c r="OFA4" s="230"/>
      <c r="OFB4" s="230"/>
      <c r="OFC4" s="230"/>
      <c r="OFD4" s="230"/>
      <c r="OFE4" s="230"/>
      <c r="OFF4" s="230"/>
      <c r="OFG4" s="230"/>
      <c r="OFH4" s="230"/>
      <c r="OFI4" s="230"/>
      <c r="OFJ4" s="230"/>
      <c r="OFK4" s="230"/>
      <c r="OFL4" s="230"/>
      <c r="OFM4" s="230"/>
      <c r="OFN4" s="230"/>
      <c r="OFO4" s="230"/>
      <c r="OFP4" s="230"/>
      <c r="OFQ4" s="230"/>
      <c r="OFR4" s="230"/>
      <c r="OFS4" s="230"/>
      <c r="OFT4" s="230"/>
      <c r="OFU4" s="230"/>
      <c r="OFV4" s="230"/>
      <c r="OFW4" s="230"/>
      <c r="OFX4" s="230"/>
      <c r="OFY4" s="230"/>
      <c r="OFZ4" s="230"/>
      <c r="OGA4" s="230"/>
      <c r="OGB4" s="230"/>
      <c r="OGC4" s="230"/>
      <c r="OGD4" s="230"/>
      <c r="OGE4" s="230"/>
      <c r="OGF4" s="230"/>
      <c r="OGG4" s="230"/>
      <c r="OGH4" s="230"/>
      <c r="OGI4" s="230"/>
      <c r="OGJ4" s="230"/>
      <c r="OGK4" s="230"/>
      <c r="OGL4" s="230"/>
      <c r="OGM4" s="230"/>
      <c r="OGN4" s="230"/>
      <c r="OGO4" s="230"/>
      <c r="OGP4" s="230"/>
      <c r="OGQ4" s="230"/>
      <c r="OGR4" s="230"/>
      <c r="OGS4" s="230"/>
      <c r="OGT4" s="230"/>
      <c r="OGU4" s="230"/>
      <c r="OGV4" s="230"/>
      <c r="OGW4" s="230"/>
      <c r="OGX4" s="230"/>
      <c r="OGY4" s="230"/>
      <c r="OGZ4" s="230"/>
      <c r="OHA4" s="230"/>
      <c r="OHB4" s="230"/>
      <c r="OHC4" s="230"/>
      <c r="OHD4" s="230"/>
      <c r="OHE4" s="230"/>
      <c r="OHF4" s="230"/>
      <c r="OHG4" s="230"/>
      <c r="OHH4" s="230"/>
      <c r="OHI4" s="230"/>
      <c r="OHJ4" s="230"/>
      <c r="OHK4" s="230"/>
      <c r="OHL4" s="230"/>
      <c r="OHM4" s="230"/>
      <c r="OHN4" s="230"/>
      <c r="OHO4" s="230"/>
      <c r="OHP4" s="230"/>
      <c r="OHQ4" s="230"/>
      <c r="OHR4" s="230"/>
      <c r="OHS4" s="230"/>
      <c r="OHT4" s="230"/>
      <c r="OHU4" s="230"/>
      <c r="OHV4" s="230"/>
      <c r="OHW4" s="230"/>
      <c r="OHX4" s="230"/>
      <c r="OHY4" s="230"/>
      <c r="OHZ4" s="230"/>
      <c r="OIA4" s="230"/>
      <c r="OIB4" s="230"/>
      <c r="OIC4" s="230"/>
      <c r="OID4" s="230"/>
      <c r="OIE4" s="230"/>
      <c r="OIF4" s="230"/>
      <c r="OIG4" s="230"/>
      <c r="OIH4" s="230"/>
      <c r="OII4" s="230"/>
      <c r="OIJ4" s="230"/>
      <c r="OIK4" s="230"/>
      <c r="OIL4" s="230"/>
      <c r="OIM4" s="230"/>
      <c r="OIN4" s="230"/>
      <c r="OIO4" s="230"/>
      <c r="OIP4" s="230"/>
      <c r="OIQ4" s="230"/>
      <c r="OIR4" s="230"/>
      <c r="OIS4" s="230"/>
      <c r="OIT4" s="230"/>
      <c r="OIU4" s="230"/>
      <c r="OIV4" s="230"/>
      <c r="OIW4" s="230"/>
      <c r="OIX4" s="230"/>
      <c r="OIY4" s="230"/>
      <c r="OIZ4" s="230"/>
      <c r="OJA4" s="230"/>
      <c r="OJB4" s="230"/>
      <c r="OJC4" s="230"/>
      <c r="OJD4" s="230"/>
      <c r="OJE4" s="230"/>
      <c r="OJF4" s="230"/>
      <c r="OJG4" s="230"/>
      <c r="OJH4" s="230"/>
      <c r="OJI4" s="230"/>
      <c r="OJJ4" s="230"/>
      <c r="OJK4" s="230"/>
      <c r="OJL4" s="230"/>
      <c r="OJM4" s="230"/>
      <c r="OJN4" s="230"/>
      <c r="OJO4" s="230"/>
      <c r="OJP4" s="230"/>
      <c r="OJQ4" s="230"/>
      <c r="OJR4" s="230"/>
      <c r="OJS4" s="230"/>
      <c r="OJT4" s="230"/>
      <c r="OJU4" s="230"/>
      <c r="OJV4" s="230"/>
      <c r="OJW4" s="230"/>
      <c r="OJX4" s="230"/>
      <c r="OJY4" s="230"/>
      <c r="OJZ4" s="230"/>
      <c r="OKA4" s="230"/>
      <c r="OKB4" s="230"/>
      <c r="OKC4" s="230"/>
      <c r="OKD4" s="230"/>
      <c r="OKE4" s="230"/>
      <c r="OKF4" s="230"/>
      <c r="OKG4" s="230"/>
      <c r="OKH4" s="230"/>
      <c r="OKI4" s="230"/>
      <c r="OKJ4" s="230"/>
      <c r="OKK4" s="230"/>
      <c r="OKL4" s="230"/>
      <c r="OKM4" s="230"/>
      <c r="OKN4" s="230"/>
      <c r="OKO4" s="230"/>
      <c r="OKP4" s="230"/>
      <c r="OKQ4" s="230"/>
      <c r="OKR4" s="230"/>
      <c r="OKS4" s="230"/>
      <c r="OKT4" s="230"/>
      <c r="OKU4" s="230"/>
      <c r="OKV4" s="230"/>
      <c r="OKW4" s="230"/>
      <c r="OKX4" s="230"/>
      <c r="OKY4" s="230"/>
      <c r="OKZ4" s="230"/>
      <c r="OLA4" s="230"/>
      <c r="OLB4" s="230"/>
      <c r="OLC4" s="230"/>
      <c r="OLD4" s="230"/>
      <c r="OLE4" s="230"/>
      <c r="OLF4" s="230"/>
      <c r="OLG4" s="230"/>
      <c r="OLH4" s="230"/>
      <c r="OLI4" s="230"/>
      <c r="OLJ4" s="230"/>
      <c r="OLK4" s="230"/>
      <c r="OLL4" s="230"/>
      <c r="OLM4" s="230"/>
      <c r="OLN4" s="230"/>
      <c r="OLO4" s="230"/>
      <c r="OLP4" s="230"/>
      <c r="OLQ4" s="230"/>
      <c r="OLR4" s="230"/>
      <c r="OLS4" s="230"/>
      <c r="OLT4" s="230"/>
      <c r="OLU4" s="230"/>
      <c r="OLV4" s="230"/>
      <c r="OLW4" s="230"/>
      <c r="OLX4" s="230"/>
      <c r="OLY4" s="230"/>
      <c r="OLZ4" s="230"/>
      <c r="OMA4" s="230"/>
      <c r="OMB4" s="230"/>
      <c r="OMC4" s="230"/>
      <c r="OMD4" s="230"/>
      <c r="OME4" s="230"/>
      <c r="OMF4" s="230"/>
      <c r="OMG4" s="230"/>
      <c r="OMH4" s="230"/>
      <c r="OMI4" s="230"/>
      <c r="OMJ4" s="230"/>
      <c r="OMK4" s="230"/>
      <c r="OML4" s="230"/>
      <c r="OMM4" s="230"/>
      <c r="OMN4" s="230"/>
      <c r="OMO4" s="230"/>
      <c r="OMP4" s="230"/>
      <c r="OMQ4" s="230"/>
      <c r="OMR4" s="230"/>
      <c r="OMS4" s="230"/>
      <c r="OMT4" s="230"/>
      <c r="OMU4" s="230"/>
      <c r="OMV4" s="230"/>
      <c r="OMW4" s="230"/>
      <c r="OMX4" s="230"/>
      <c r="OMY4" s="230"/>
      <c r="OMZ4" s="230"/>
      <c r="ONA4" s="230"/>
      <c r="ONB4" s="230"/>
      <c r="ONC4" s="230"/>
      <c r="OND4" s="230"/>
      <c r="ONE4" s="230"/>
      <c r="ONF4" s="230"/>
      <c r="ONG4" s="230"/>
      <c r="ONH4" s="230"/>
      <c r="ONI4" s="230"/>
      <c r="ONJ4" s="230"/>
      <c r="ONK4" s="230"/>
      <c r="ONL4" s="230"/>
      <c r="ONM4" s="230"/>
      <c r="ONN4" s="230"/>
      <c r="ONO4" s="230"/>
      <c r="ONP4" s="230"/>
      <c r="ONQ4" s="230"/>
      <c r="ONR4" s="230"/>
      <c r="ONS4" s="230"/>
      <c r="ONT4" s="230"/>
      <c r="ONU4" s="230"/>
      <c r="ONV4" s="230"/>
      <c r="ONW4" s="230"/>
      <c r="ONX4" s="230"/>
      <c r="ONY4" s="230"/>
      <c r="ONZ4" s="230"/>
      <c r="OOA4" s="230"/>
      <c r="OOB4" s="230"/>
      <c r="OOC4" s="230"/>
      <c r="OOD4" s="230"/>
      <c r="OOE4" s="230"/>
      <c r="OOF4" s="230"/>
      <c r="OOG4" s="230"/>
      <c r="OOH4" s="230"/>
      <c r="OOI4" s="230"/>
      <c r="OOJ4" s="230"/>
      <c r="OOK4" s="230"/>
      <c r="OOL4" s="230"/>
      <c r="OOM4" s="230"/>
      <c r="OON4" s="230"/>
      <c r="OOO4" s="230"/>
      <c r="OOP4" s="230"/>
      <c r="OOQ4" s="230"/>
      <c r="OOR4" s="230"/>
      <c r="OOS4" s="230"/>
      <c r="OOT4" s="230"/>
      <c r="OOU4" s="230"/>
      <c r="OOV4" s="230"/>
      <c r="OOW4" s="230"/>
      <c r="OOX4" s="230"/>
      <c r="OOY4" s="230"/>
      <c r="OOZ4" s="230"/>
      <c r="OPA4" s="230"/>
      <c r="OPB4" s="230"/>
      <c r="OPC4" s="230"/>
      <c r="OPD4" s="230"/>
      <c r="OPE4" s="230"/>
      <c r="OPF4" s="230"/>
      <c r="OPG4" s="230"/>
      <c r="OPH4" s="230"/>
      <c r="OPI4" s="230"/>
      <c r="OPJ4" s="230"/>
      <c r="OPK4" s="230"/>
      <c r="OPL4" s="230"/>
      <c r="OPM4" s="230"/>
      <c r="OPN4" s="230"/>
      <c r="OPO4" s="230"/>
      <c r="OPP4" s="230"/>
      <c r="OPQ4" s="230"/>
      <c r="OPR4" s="230"/>
      <c r="OPS4" s="230"/>
      <c r="OPT4" s="230"/>
      <c r="OPU4" s="230"/>
      <c r="OPV4" s="230"/>
      <c r="OPW4" s="230"/>
      <c r="OPX4" s="230"/>
      <c r="OPY4" s="230"/>
      <c r="OPZ4" s="230"/>
      <c r="OQA4" s="230"/>
      <c r="OQB4" s="230"/>
      <c r="OQC4" s="230"/>
      <c r="OQD4" s="230"/>
      <c r="OQE4" s="230"/>
      <c r="OQF4" s="230"/>
      <c r="OQG4" s="230"/>
      <c r="OQH4" s="230"/>
      <c r="OQI4" s="230"/>
      <c r="OQJ4" s="230"/>
      <c r="OQK4" s="230"/>
      <c r="OQL4" s="230"/>
      <c r="OQM4" s="230"/>
      <c r="OQN4" s="230"/>
      <c r="OQO4" s="230"/>
      <c r="OQP4" s="230"/>
      <c r="OQQ4" s="230"/>
      <c r="OQR4" s="230"/>
      <c r="OQS4" s="230"/>
      <c r="OQT4" s="230"/>
      <c r="OQU4" s="230"/>
      <c r="OQV4" s="230"/>
      <c r="OQW4" s="230"/>
      <c r="OQX4" s="230"/>
      <c r="OQY4" s="230"/>
      <c r="OQZ4" s="230"/>
      <c r="ORA4" s="230"/>
      <c r="ORB4" s="230"/>
      <c r="ORC4" s="230"/>
      <c r="ORD4" s="230"/>
      <c r="ORE4" s="230"/>
      <c r="ORF4" s="230"/>
      <c r="ORG4" s="230"/>
      <c r="ORH4" s="230"/>
      <c r="ORI4" s="230"/>
      <c r="ORJ4" s="230"/>
      <c r="ORK4" s="230"/>
      <c r="ORL4" s="230"/>
      <c r="ORM4" s="230"/>
      <c r="ORN4" s="230"/>
      <c r="ORO4" s="230"/>
      <c r="ORP4" s="230"/>
      <c r="ORQ4" s="230"/>
      <c r="ORR4" s="230"/>
      <c r="ORS4" s="230"/>
      <c r="ORT4" s="230"/>
      <c r="ORU4" s="230"/>
      <c r="ORV4" s="230"/>
      <c r="ORW4" s="230"/>
      <c r="ORX4" s="230"/>
      <c r="ORY4" s="230"/>
      <c r="ORZ4" s="230"/>
      <c r="OSA4" s="230"/>
      <c r="OSB4" s="230"/>
      <c r="OSC4" s="230"/>
      <c r="OSD4" s="230"/>
      <c r="OSE4" s="230"/>
      <c r="OSF4" s="230"/>
      <c r="OSG4" s="230"/>
      <c r="OSH4" s="230"/>
      <c r="OSI4" s="230"/>
      <c r="OSJ4" s="230"/>
      <c r="OSK4" s="230"/>
      <c r="OSL4" s="230"/>
      <c r="OSM4" s="230"/>
      <c r="OSN4" s="230"/>
      <c r="OSO4" s="230"/>
      <c r="OSP4" s="230"/>
      <c r="OSQ4" s="230"/>
      <c r="OSR4" s="230"/>
      <c r="OSS4" s="230"/>
      <c r="OST4" s="230"/>
      <c r="OSU4" s="230"/>
      <c r="OSV4" s="230"/>
      <c r="OSW4" s="230"/>
      <c r="OSX4" s="230"/>
      <c r="OSY4" s="230"/>
      <c r="OSZ4" s="230"/>
      <c r="OTA4" s="230"/>
      <c r="OTB4" s="230"/>
      <c r="OTC4" s="230"/>
      <c r="OTD4" s="230"/>
      <c r="OTE4" s="230"/>
      <c r="OTF4" s="230"/>
      <c r="OTG4" s="230"/>
      <c r="OTH4" s="230"/>
      <c r="OTI4" s="230"/>
      <c r="OTJ4" s="230"/>
      <c r="OTK4" s="230"/>
      <c r="OTL4" s="230"/>
      <c r="OTM4" s="230"/>
      <c r="OTN4" s="230"/>
      <c r="OTO4" s="230"/>
      <c r="OTP4" s="230"/>
      <c r="OTQ4" s="230"/>
      <c r="OTR4" s="230"/>
      <c r="OTS4" s="230"/>
      <c r="OTT4" s="230"/>
      <c r="OTU4" s="230"/>
      <c r="OTV4" s="230"/>
      <c r="OTW4" s="230"/>
      <c r="OTX4" s="230"/>
      <c r="OTY4" s="230"/>
      <c r="OTZ4" s="230"/>
      <c r="OUA4" s="230"/>
      <c r="OUB4" s="230"/>
      <c r="OUC4" s="230"/>
      <c r="OUD4" s="230"/>
      <c r="OUE4" s="230"/>
      <c r="OUF4" s="230"/>
      <c r="OUG4" s="230"/>
      <c r="OUH4" s="230"/>
      <c r="OUI4" s="230"/>
      <c r="OUJ4" s="230"/>
      <c r="OUK4" s="230"/>
      <c r="OUL4" s="230"/>
      <c r="OUM4" s="230"/>
      <c r="OUN4" s="230"/>
      <c r="OUO4" s="230"/>
      <c r="OUP4" s="230"/>
      <c r="OUQ4" s="230"/>
      <c r="OUR4" s="230"/>
      <c r="OUS4" s="230"/>
      <c r="OUT4" s="230"/>
      <c r="OUU4" s="230"/>
      <c r="OUV4" s="230"/>
      <c r="OUW4" s="230"/>
      <c r="OUX4" s="230"/>
      <c r="OUY4" s="230"/>
      <c r="OUZ4" s="230"/>
      <c r="OVA4" s="230"/>
      <c r="OVB4" s="230"/>
      <c r="OVC4" s="230"/>
      <c r="OVD4" s="230"/>
      <c r="OVE4" s="230"/>
      <c r="OVF4" s="230"/>
      <c r="OVG4" s="230"/>
      <c r="OVH4" s="230"/>
      <c r="OVI4" s="230"/>
      <c r="OVJ4" s="230"/>
      <c r="OVK4" s="230"/>
      <c r="OVL4" s="230"/>
      <c r="OVM4" s="230"/>
      <c r="OVN4" s="230"/>
      <c r="OVO4" s="230"/>
      <c r="OVP4" s="230"/>
      <c r="OVQ4" s="230"/>
      <c r="OVR4" s="230"/>
      <c r="OVS4" s="230"/>
      <c r="OVT4" s="230"/>
      <c r="OVU4" s="230"/>
      <c r="OVV4" s="230"/>
      <c r="OVW4" s="230"/>
      <c r="OVX4" s="230"/>
      <c r="OVY4" s="230"/>
      <c r="OVZ4" s="230"/>
      <c r="OWA4" s="230"/>
      <c r="OWB4" s="230"/>
      <c r="OWC4" s="230"/>
      <c r="OWD4" s="230"/>
      <c r="OWE4" s="230"/>
      <c r="OWF4" s="230"/>
      <c r="OWG4" s="230"/>
      <c r="OWH4" s="230"/>
      <c r="OWI4" s="230"/>
      <c r="OWJ4" s="230"/>
      <c r="OWK4" s="230"/>
      <c r="OWL4" s="230"/>
      <c r="OWM4" s="230"/>
      <c r="OWN4" s="230"/>
      <c r="OWO4" s="230"/>
      <c r="OWP4" s="230"/>
      <c r="OWQ4" s="230"/>
      <c r="OWR4" s="230"/>
      <c r="OWS4" s="230"/>
      <c r="OWT4" s="230"/>
      <c r="OWU4" s="230"/>
      <c r="OWV4" s="230"/>
      <c r="OWW4" s="230"/>
      <c r="OWX4" s="230"/>
      <c r="OWY4" s="230"/>
      <c r="OWZ4" s="230"/>
      <c r="OXA4" s="230"/>
      <c r="OXB4" s="230"/>
      <c r="OXC4" s="230"/>
      <c r="OXD4" s="230"/>
      <c r="OXE4" s="230"/>
      <c r="OXF4" s="230"/>
      <c r="OXG4" s="230"/>
      <c r="OXH4" s="230"/>
      <c r="OXI4" s="230"/>
      <c r="OXJ4" s="230"/>
      <c r="OXK4" s="230"/>
      <c r="OXL4" s="230"/>
      <c r="OXM4" s="230"/>
      <c r="OXN4" s="230"/>
      <c r="OXO4" s="230"/>
      <c r="OXP4" s="230"/>
      <c r="OXQ4" s="230"/>
      <c r="OXR4" s="230"/>
      <c r="OXS4" s="230"/>
      <c r="OXT4" s="230"/>
      <c r="OXU4" s="230"/>
      <c r="OXV4" s="230"/>
      <c r="OXW4" s="230"/>
      <c r="OXX4" s="230"/>
      <c r="OXY4" s="230"/>
      <c r="OXZ4" s="230"/>
      <c r="OYA4" s="230"/>
      <c r="OYB4" s="230"/>
      <c r="OYC4" s="230"/>
      <c r="OYD4" s="230"/>
      <c r="OYE4" s="230"/>
      <c r="OYF4" s="230"/>
      <c r="OYG4" s="230"/>
      <c r="OYH4" s="230"/>
      <c r="OYI4" s="230"/>
      <c r="OYJ4" s="230"/>
      <c r="OYK4" s="230"/>
      <c r="OYL4" s="230"/>
      <c r="OYM4" s="230"/>
      <c r="OYN4" s="230"/>
      <c r="OYO4" s="230"/>
      <c r="OYP4" s="230"/>
      <c r="OYQ4" s="230"/>
      <c r="OYR4" s="230"/>
      <c r="OYS4" s="230"/>
      <c r="OYT4" s="230"/>
      <c r="OYU4" s="230"/>
      <c r="OYV4" s="230"/>
      <c r="OYW4" s="230"/>
      <c r="OYX4" s="230"/>
      <c r="OYY4" s="230"/>
      <c r="OYZ4" s="230"/>
      <c r="OZA4" s="230"/>
      <c r="OZB4" s="230"/>
      <c r="OZC4" s="230"/>
      <c r="OZD4" s="230"/>
      <c r="OZE4" s="230"/>
      <c r="OZF4" s="230"/>
      <c r="OZG4" s="230"/>
      <c r="OZH4" s="230"/>
      <c r="OZI4" s="230"/>
      <c r="OZJ4" s="230"/>
      <c r="OZK4" s="230"/>
      <c r="OZL4" s="230"/>
      <c r="OZM4" s="230"/>
      <c r="OZN4" s="230"/>
      <c r="OZO4" s="230"/>
      <c r="OZP4" s="230"/>
      <c r="OZQ4" s="230"/>
      <c r="OZR4" s="230"/>
      <c r="OZS4" s="230"/>
      <c r="OZT4" s="230"/>
      <c r="OZU4" s="230"/>
      <c r="OZV4" s="230"/>
      <c r="OZW4" s="230"/>
      <c r="OZX4" s="230"/>
      <c r="OZY4" s="230"/>
      <c r="OZZ4" s="230"/>
      <c r="PAA4" s="230"/>
      <c r="PAB4" s="230"/>
      <c r="PAC4" s="230"/>
      <c r="PAD4" s="230"/>
      <c r="PAE4" s="230"/>
      <c r="PAF4" s="230"/>
      <c r="PAG4" s="230"/>
      <c r="PAH4" s="230"/>
      <c r="PAI4" s="230"/>
      <c r="PAJ4" s="230"/>
      <c r="PAK4" s="230"/>
      <c r="PAL4" s="230"/>
      <c r="PAM4" s="230"/>
      <c r="PAN4" s="230"/>
      <c r="PAO4" s="230"/>
      <c r="PAP4" s="230"/>
      <c r="PAQ4" s="230"/>
      <c r="PAR4" s="230"/>
      <c r="PAS4" s="230"/>
      <c r="PAT4" s="230"/>
      <c r="PAU4" s="230"/>
      <c r="PAV4" s="230"/>
      <c r="PAW4" s="230"/>
      <c r="PAX4" s="230"/>
      <c r="PAY4" s="230"/>
      <c r="PAZ4" s="230"/>
      <c r="PBA4" s="230"/>
      <c r="PBB4" s="230"/>
      <c r="PBC4" s="230"/>
      <c r="PBD4" s="230"/>
      <c r="PBE4" s="230"/>
      <c r="PBF4" s="230"/>
      <c r="PBG4" s="230"/>
      <c r="PBH4" s="230"/>
      <c r="PBI4" s="230"/>
      <c r="PBJ4" s="230"/>
      <c r="PBK4" s="230"/>
      <c r="PBL4" s="230"/>
      <c r="PBM4" s="230"/>
      <c r="PBN4" s="230"/>
      <c r="PBO4" s="230"/>
      <c r="PBP4" s="230"/>
      <c r="PBQ4" s="230"/>
      <c r="PBR4" s="230"/>
      <c r="PBS4" s="230"/>
      <c r="PBT4" s="230"/>
      <c r="PBU4" s="230"/>
      <c r="PBV4" s="230"/>
      <c r="PBW4" s="230"/>
      <c r="PBX4" s="230"/>
      <c r="PBY4" s="230"/>
      <c r="PBZ4" s="230"/>
      <c r="PCA4" s="230"/>
      <c r="PCB4" s="230"/>
      <c r="PCC4" s="230"/>
      <c r="PCD4" s="230"/>
      <c r="PCE4" s="230"/>
      <c r="PCF4" s="230"/>
      <c r="PCG4" s="230"/>
      <c r="PCH4" s="230"/>
      <c r="PCI4" s="230"/>
      <c r="PCJ4" s="230"/>
      <c r="PCK4" s="230"/>
      <c r="PCL4" s="230"/>
      <c r="PCM4" s="230"/>
      <c r="PCN4" s="230"/>
      <c r="PCO4" s="230"/>
      <c r="PCP4" s="230"/>
      <c r="PCQ4" s="230"/>
      <c r="PCR4" s="230"/>
      <c r="PCS4" s="230"/>
      <c r="PCT4" s="230"/>
      <c r="PCU4" s="230"/>
      <c r="PCV4" s="230"/>
      <c r="PCW4" s="230"/>
      <c r="PCX4" s="230"/>
      <c r="PCY4" s="230"/>
      <c r="PCZ4" s="230"/>
      <c r="PDA4" s="230"/>
      <c r="PDB4" s="230"/>
      <c r="PDC4" s="230"/>
      <c r="PDD4" s="230"/>
      <c r="PDE4" s="230"/>
      <c r="PDF4" s="230"/>
      <c r="PDG4" s="230"/>
      <c r="PDH4" s="230"/>
      <c r="PDI4" s="230"/>
      <c r="PDJ4" s="230"/>
      <c r="PDK4" s="230"/>
      <c r="PDL4" s="230"/>
      <c r="PDM4" s="230"/>
      <c r="PDN4" s="230"/>
      <c r="PDO4" s="230"/>
      <c r="PDP4" s="230"/>
      <c r="PDQ4" s="230"/>
      <c r="PDR4" s="230"/>
      <c r="PDS4" s="230"/>
      <c r="PDT4" s="230"/>
      <c r="PDU4" s="230"/>
      <c r="PDV4" s="230"/>
      <c r="PDW4" s="230"/>
      <c r="PDX4" s="230"/>
      <c r="PDY4" s="230"/>
      <c r="PDZ4" s="230"/>
      <c r="PEA4" s="230"/>
      <c r="PEB4" s="230"/>
      <c r="PEC4" s="230"/>
      <c r="PED4" s="230"/>
      <c r="PEE4" s="230"/>
      <c r="PEF4" s="230"/>
      <c r="PEG4" s="230"/>
      <c r="PEH4" s="230"/>
      <c r="PEI4" s="230"/>
      <c r="PEJ4" s="230"/>
      <c r="PEK4" s="230"/>
      <c r="PEL4" s="230"/>
      <c r="PEM4" s="230"/>
      <c r="PEN4" s="230"/>
      <c r="PEO4" s="230"/>
      <c r="PEP4" s="230"/>
      <c r="PEQ4" s="230"/>
      <c r="PER4" s="230"/>
      <c r="PES4" s="230"/>
      <c r="PET4" s="230"/>
      <c r="PEU4" s="230"/>
      <c r="PEV4" s="230"/>
      <c r="PEW4" s="230"/>
      <c r="PEX4" s="230"/>
      <c r="PEY4" s="230"/>
      <c r="PEZ4" s="230"/>
      <c r="PFA4" s="230"/>
      <c r="PFB4" s="230"/>
      <c r="PFC4" s="230"/>
      <c r="PFD4" s="230"/>
      <c r="PFE4" s="230"/>
      <c r="PFF4" s="230"/>
      <c r="PFG4" s="230"/>
      <c r="PFH4" s="230"/>
      <c r="PFI4" s="230"/>
      <c r="PFJ4" s="230"/>
      <c r="PFK4" s="230"/>
      <c r="PFL4" s="230"/>
      <c r="PFM4" s="230"/>
      <c r="PFN4" s="230"/>
      <c r="PFO4" s="230"/>
      <c r="PFP4" s="230"/>
      <c r="PFQ4" s="230"/>
      <c r="PFR4" s="230"/>
      <c r="PFS4" s="230"/>
      <c r="PFT4" s="230"/>
      <c r="PFU4" s="230"/>
      <c r="PFV4" s="230"/>
      <c r="PFW4" s="230"/>
      <c r="PFX4" s="230"/>
      <c r="PFY4" s="230"/>
      <c r="PFZ4" s="230"/>
      <c r="PGA4" s="230"/>
      <c r="PGB4" s="230"/>
      <c r="PGC4" s="230"/>
      <c r="PGD4" s="230"/>
      <c r="PGE4" s="230"/>
      <c r="PGF4" s="230"/>
      <c r="PGG4" s="230"/>
      <c r="PGH4" s="230"/>
      <c r="PGI4" s="230"/>
      <c r="PGJ4" s="230"/>
      <c r="PGK4" s="230"/>
      <c r="PGL4" s="230"/>
      <c r="PGM4" s="230"/>
      <c r="PGN4" s="230"/>
      <c r="PGO4" s="230"/>
      <c r="PGP4" s="230"/>
      <c r="PGQ4" s="230"/>
      <c r="PGR4" s="230"/>
      <c r="PGS4" s="230"/>
      <c r="PGT4" s="230"/>
      <c r="PGU4" s="230"/>
      <c r="PGV4" s="230"/>
      <c r="PGW4" s="230"/>
      <c r="PGX4" s="230"/>
      <c r="PGY4" s="230"/>
      <c r="PGZ4" s="230"/>
      <c r="PHA4" s="230"/>
      <c r="PHB4" s="230"/>
      <c r="PHC4" s="230"/>
      <c r="PHD4" s="230"/>
      <c r="PHE4" s="230"/>
      <c r="PHF4" s="230"/>
      <c r="PHG4" s="230"/>
      <c r="PHH4" s="230"/>
      <c r="PHI4" s="230"/>
      <c r="PHJ4" s="230"/>
      <c r="PHK4" s="230"/>
      <c r="PHL4" s="230"/>
      <c r="PHM4" s="230"/>
      <c r="PHN4" s="230"/>
      <c r="PHO4" s="230"/>
      <c r="PHP4" s="230"/>
      <c r="PHQ4" s="230"/>
      <c r="PHR4" s="230"/>
      <c r="PHS4" s="230"/>
      <c r="PHT4" s="230"/>
      <c r="PHU4" s="230"/>
      <c r="PHV4" s="230"/>
      <c r="PHW4" s="230"/>
      <c r="PHX4" s="230"/>
      <c r="PHY4" s="230"/>
      <c r="PHZ4" s="230"/>
      <c r="PIA4" s="230"/>
      <c r="PIB4" s="230"/>
      <c r="PIC4" s="230"/>
      <c r="PID4" s="230"/>
      <c r="PIE4" s="230"/>
      <c r="PIF4" s="230"/>
      <c r="PIG4" s="230"/>
      <c r="PIH4" s="230"/>
      <c r="PII4" s="230"/>
      <c r="PIJ4" s="230"/>
      <c r="PIK4" s="230"/>
      <c r="PIL4" s="230"/>
      <c r="PIM4" s="230"/>
      <c r="PIN4" s="230"/>
      <c r="PIO4" s="230"/>
      <c r="PIP4" s="230"/>
      <c r="PIQ4" s="230"/>
      <c r="PIR4" s="230"/>
      <c r="PIS4" s="230"/>
      <c r="PIT4" s="230"/>
      <c r="PIU4" s="230"/>
      <c r="PIV4" s="230"/>
      <c r="PIW4" s="230"/>
      <c r="PIX4" s="230"/>
      <c r="PIY4" s="230"/>
      <c r="PIZ4" s="230"/>
      <c r="PJA4" s="230"/>
      <c r="PJB4" s="230"/>
      <c r="PJC4" s="230"/>
      <c r="PJD4" s="230"/>
      <c r="PJE4" s="230"/>
      <c r="PJF4" s="230"/>
      <c r="PJG4" s="230"/>
      <c r="PJH4" s="230"/>
      <c r="PJI4" s="230"/>
      <c r="PJJ4" s="230"/>
      <c r="PJK4" s="230"/>
      <c r="PJL4" s="230"/>
      <c r="PJM4" s="230"/>
      <c r="PJN4" s="230"/>
      <c r="PJO4" s="230"/>
      <c r="PJP4" s="230"/>
      <c r="PJQ4" s="230"/>
      <c r="PJR4" s="230"/>
      <c r="PJS4" s="230"/>
      <c r="PJT4" s="230"/>
      <c r="PJU4" s="230"/>
      <c r="PJV4" s="230"/>
      <c r="PJW4" s="230"/>
      <c r="PJX4" s="230"/>
      <c r="PJY4" s="230"/>
      <c r="PJZ4" s="230"/>
      <c r="PKA4" s="230"/>
      <c r="PKB4" s="230"/>
      <c r="PKC4" s="230"/>
      <c r="PKD4" s="230"/>
      <c r="PKE4" s="230"/>
      <c r="PKF4" s="230"/>
      <c r="PKG4" s="230"/>
      <c r="PKH4" s="230"/>
      <c r="PKI4" s="230"/>
      <c r="PKJ4" s="230"/>
      <c r="PKK4" s="230"/>
      <c r="PKL4" s="230"/>
      <c r="PKM4" s="230"/>
      <c r="PKN4" s="230"/>
      <c r="PKO4" s="230"/>
      <c r="PKP4" s="230"/>
      <c r="PKQ4" s="230"/>
      <c r="PKR4" s="230"/>
      <c r="PKS4" s="230"/>
      <c r="PKT4" s="230"/>
      <c r="PKU4" s="230"/>
      <c r="PKV4" s="230"/>
      <c r="PKW4" s="230"/>
      <c r="PKX4" s="230"/>
      <c r="PKY4" s="230"/>
      <c r="PKZ4" s="230"/>
      <c r="PLA4" s="230"/>
      <c r="PLB4" s="230"/>
      <c r="PLC4" s="230"/>
      <c r="PLD4" s="230"/>
      <c r="PLE4" s="230"/>
      <c r="PLF4" s="230"/>
      <c r="PLG4" s="230"/>
      <c r="PLH4" s="230"/>
      <c r="PLI4" s="230"/>
      <c r="PLJ4" s="230"/>
      <c r="PLK4" s="230"/>
      <c r="PLL4" s="230"/>
      <c r="PLM4" s="230"/>
      <c r="PLN4" s="230"/>
      <c r="PLO4" s="230"/>
      <c r="PLP4" s="230"/>
      <c r="PLQ4" s="230"/>
      <c r="PLR4" s="230"/>
      <c r="PLS4" s="230"/>
      <c r="PLT4" s="230"/>
      <c r="PLU4" s="230"/>
      <c r="PLV4" s="230"/>
      <c r="PLW4" s="230"/>
      <c r="PLX4" s="230"/>
      <c r="PLY4" s="230"/>
      <c r="PLZ4" s="230"/>
      <c r="PMA4" s="230"/>
      <c r="PMB4" s="230"/>
      <c r="PMC4" s="230"/>
      <c r="PMD4" s="230"/>
      <c r="PME4" s="230"/>
      <c r="PMF4" s="230"/>
      <c r="PMG4" s="230"/>
      <c r="PMH4" s="230"/>
      <c r="PMI4" s="230"/>
      <c r="PMJ4" s="230"/>
      <c r="PMK4" s="230"/>
      <c r="PML4" s="230"/>
      <c r="PMM4" s="230"/>
      <c r="PMN4" s="230"/>
      <c r="PMO4" s="230"/>
      <c r="PMP4" s="230"/>
      <c r="PMQ4" s="230"/>
      <c r="PMR4" s="230"/>
      <c r="PMS4" s="230"/>
      <c r="PMT4" s="230"/>
      <c r="PMU4" s="230"/>
      <c r="PMV4" s="230"/>
      <c r="PMW4" s="230"/>
      <c r="PMX4" s="230"/>
      <c r="PMY4" s="230"/>
      <c r="PMZ4" s="230"/>
      <c r="PNA4" s="230"/>
      <c r="PNB4" s="230"/>
      <c r="PNC4" s="230"/>
      <c r="PND4" s="230"/>
      <c r="PNE4" s="230"/>
      <c r="PNF4" s="230"/>
      <c r="PNG4" s="230"/>
      <c r="PNH4" s="230"/>
      <c r="PNI4" s="230"/>
      <c r="PNJ4" s="230"/>
      <c r="PNK4" s="230"/>
      <c r="PNL4" s="230"/>
      <c r="PNM4" s="230"/>
      <c r="PNN4" s="230"/>
      <c r="PNO4" s="230"/>
      <c r="PNP4" s="230"/>
      <c r="PNQ4" s="230"/>
      <c r="PNR4" s="230"/>
      <c r="PNS4" s="230"/>
      <c r="PNT4" s="230"/>
      <c r="PNU4" s="230"/>
      <c r="PNV4" s="230"/>
      <c r="PNW4" s="230"/>
      <c r="PNX4" s="230"/>
      <c r="PNY4" s="230"/>
      <c r="PNZ4" s="230"/>
      <c r="POA4" s="230"/>
      <c r="POB4" s="230"/>
      <c r="POC4" s="230"/>
      <c r="POD4" s="230"/>
      <c r="POE4" s="230"/>
      <c r="POF4" s="230"/>
      <c r="POG4" s="230"/>
      <c r="POH4" s="230"/>
      <c r="POI4" s="230"/>
      <c r="POJ4" s="230"/>
      <c r="POK4" s="230"/>
      <c r="POL4" s="230"/>
      <c r="POM4" s="230"/>
      <c r="PON4" s="230"/>
      <c r="POO4" s="230"/>
      <c r="POP4" s="230"/>
      <c r="POQ4" s="230"/>
      <c r="POR4" s="230"/>
      <c r="POS4" s="230"/>
      <c r="POT4" s="230"/>
      <c r="POU4" s="230"/>
      <c r="POV4" s="230"/>
      <c r="POW4" s="230"/>
      <c r="POX4" s="230"/>
      <c r="POY4" s="230"/>
      <c r="POZ4" s="230"/>
      <c r="PPA4" s="230"/>
      <c r="PPB4" s="230"/>
      <c r="PPC4" s="230"/>
      <c r="PPD4" s="230"/>
      <c r="PPE4" s="230"/>
      <c r="PPF4" s="230"/>
      <c r="PPG4" s="230"/>
      <c r="PPH4" s="230"/>
      <c r="PPI4" s="230"/>
      <c r="PPJ4" s="230"/>
      <c r="PPK4" s="230"/>
      <c r="PPL4" s="230"/>
      <c r="PPM4" s="230"/>
      <c r="PPN4" s="230"/>
      <c r="PPO4" s="230"/>
      <c r="PPP4" s="230"/>
      <c r="PPQ4" s="230"/>
      <c r="PPR4" s="230"/>
      <c r="PPS4" s="230"/>
      <c r="PPT4" s="230"/>
      <c r="PPU4" s="230"/>
      <c r="PPV4" s="230"/>
      <c r="PPW4" s="230"/>
      <c r="PPX4" s="230"/>
      <c r="PPY4" s="230"/>
      <c r="PPZ4" s="230"/>
      <c r="PQA4" s="230"/>
      <c r="PQB4" s="230"/>
      <c r="PQC4" s="230"/>
      <c r="PQD4" s="230"/>
      <c r="PQE4" s="230"/>
      <c r="PQF4" s="230"/>
      <c r="PQG4" s="230"/>
      <c r="PQH4" s="230"/>
      <c r="PQI4" s="230"/>
      <c r="PQJ4" s="230"/>
      <c r="PQK4" s="230"/>
      <c r="PQL4" s="230"/>
      <c r="PQM4" s="230"/>
      <c r="PQN4" s="230"/>
      <c r="PQO4" s="230"/>
      <c r="PQP4" s="230"/>
      <c r="PQQ4" s="230"/>
      <c r="PQR4" s="230"/>
      <c r="PQS4" s="230"/>
      <c r="PQT4" s="230"/>
      <c r="PQU4" s="230"/>
      <c r="PQV4" s="230"/>
      <c r="PQW4" s="230"/>
      <c r="PQX4" s="230"/>
      <c r="PQY4" s="230"/>
      <c r="PQZ4" s="230"/>
      <c r="PRA4" s="230"/>
      <c r="PRB4" s="230"/>
      <c r="PRC4" s="230"/>
      <c r="PRD4" s="230"/>
      <c r="PRE4" s="230"/>
      <c r="PRF4" s="230"/>
      <c r="PRG4" s="230"/>
      <c r="PRH4" s="230"/>
      <c r="PRI4" s="230"/>
      <c r="PRJ4" s="230"/>
      <c r="PRK4" s="230"/>
      <c r="PRL4" s="230"/>
      <c r="PRM4" s="230"/>
      <c r="PRN4" s="230"/>
      <c r="PRO4" s="230"/>
      <c r="PRP4" s="230"/>
      <c r="PRQ4" s="230"/>
      <c r="PRR4" s="230"/>
      <c r="PRS4" s="230"/>
      <c r="PRT4" s="230"/>
      <c r="PRU4" s="230"/>
      <c r="PRV4" s="230"/>
      <c r="PRW4" s="230"/>
      <c r="PRX4" s="230"/>
      <c r="PRY4" s="230"/>
      <c r="PRZ4" s="230"/>
      <c r="PSA4" s="230"/>
      <c r="PSB4" s="230"/>
      <c r="PSC4" s="230"/>
      <c r="PSD4" s="230"/>
      <c r="PSE4" s="230"/>
      <c r="PSF4" s="230"/>
      <c r="PSG4" s="230"/>
      <c r="PSH4" s="230"/>
      <c r="PSI4" s="230"/>
      <c r="PSJ4" s="230"/>
      <c r="PSK4" s="230"/>
      <c r="PSL4" s="230"/>
      <c r="PSM4" s="230"/>
      <c r="PSN4" s="230"/>
      <c r="PSO4" s="230"/>
      <c r="PSP4" s="230"/>
      <c r="PSQ4" s="230"/>
      <c r="PSR4" s="230"/>
      <c r="PSS4" s="230"/>
      <c r="PST4" s="230"/>
      <c r="PSU4" s="230"/>
      <c r="PSV4" s="230"/>
      <c r="PSW4" s="230"/>
      <c r="PSX4" s="230"/>
      <c r="PSY4" s="230"/>
      <c r="PSZ4" s="230"/>
      <c r="PTA4" s="230"/>
      <c r="PTB4" s="230"/>
      <c r="PTC4" s="230"/>
      <c r="PTD4" s="230"/>
      <c r="PTE4" s="230"/>
      <c r="PTF4" s="230"/>
      <c r="PTG4" s="230"/>
      <c r="PTH4" s="230"/>
      <c r="PTI4" s="230"/>
      <c r="PTJ4" s="230"/>
      <c r="PTK4" s="230"/>
      <c r="PTL4" s="230"/>
      <c r="PTM4" s="230"/>
      <c r="PTN4" s="230"/>
      <c r="PTO4" s="230"/>
      <c r="PTP4" s="230"/>
      <c r="PTQ4" s="230"/>
      <c r="PTR4" s="230"/>
      <c r="PTS4" s="230"/>
      <c r="PTT4" s="230"/>
      <c r="PTU4" s="230"/>
      <c r="PTV4" s="230"/>
      <c r="PTW4" s="230"/>
      <c r="PTX4" s="230"/>
      <c r="PTY4" s="230"/>
      <c r="PTZ4" s="230"/>
      <c r="PUA4" s="230"/>
      <c r="PUB4" s="230"/>
      <c r="PUC4" s="230"/>
      <c r="PUD4" s="230"/>
      <c r="PUE4" s="230"/>
      <c r="PUF4" s="230"/>
      <c r="PUG4" s="230"/>
      <c r="PUH4" s="230"/>
      <c r="PUI4" s="230"/>
      <c r="PUJ4" s="230"/>
      <c r="PUK4" s="230"/>
      <c r="PUL4" s="230"/>
      <c r="PUM4" s="230"/>
      <c r="PUN4" s="230"/>
      <c r="PUO4" s="230"/>
      <c r="PUP4" s="230"/>
      <c r="PUQ4" s="230"/>
      <c r="PUR4" s="230"/>
      <c r="PUS4" s="230"/>
      <c r="PUT4" s="230"/>
      <c r="PUU4" s="230"/>
      <c r="PUV4" s="230"/>
      <c r="PUW4" s="230"/>
      <c r="PUX4" s="230"/>
      <c r="PUY4" s="230"/>
      <c r="PUZ4" s="230"/>
      <c r="PVA4" s="230"/>
      <c r="PVB4" s="230"/>
      <c r="PVC4" s="230"/>
      <c r="PVD4" s="230"/>
      <c r="PVE4" s="230"/>
      <c r="PVF4" s="230"/>
      <c r="PVG4" s="230"/>
      <c r="PVH4" s="230"/>
      <c r="PVI4" s="230"/>
      <c r="PVJ4" s="230"/>
      <c r="PVK4" s="230"/>
      <c r="PVL4" s="230"/>
      <c r="PVM4" s="230"/>
      <c r="PVN4" s="230"/>
      <c r="PVO4" s="230"/>
      <c r="PVP4" s="230"/>
      <c r="PVQ4" s="230"/>
      <c r="PVR4" s="230"/>
      <c r="PVS4" s="230"/>
      <c r="PVT4" s="230"/>
      <c r="PVU4" s="230"/>
      <c r="PVV4" s="230"/>
      <c r="PVW4" s="230"/>
      <c r="PVX4" s="230"/>
      <c r="PVY4" s="230"/>
      <c r="PVZ4" s="230"/>
      <c r="PWA4" s="230"/>
      <c r="PWB4" s="230"/>
      <c r="PWC4" s="230"/>
      <c r="PWD4" s="230"/>
      <c r="PWE4" s="230"/>
      <c r="PWF4" s="230"/>
      <c r="PWG4" s="230"/>
      <c r="PWH4" s="230"/>
      <c r="PWI4" s="230"/>
      <c r="PWJ4" s="230"/>
      <c r="PWK4" s="230"/>
      <c r="PWL4" s="230"/>
      <c r="PWM4" s="230"/>
      <c r="PWN4" s="230"/>
      <c r="PWO4" s="230"/>
      <c r="PWP4" s="230"/>
      <c r="PWQ4" s="230"/>
      <c r="PWR4" s="230"/>
      <c r="PWS4" s="230"/>
      <c r="PWT4" s="230"/>
      <c r="PWU4" s="230"/>
      <c r="PWV4" s="230"/>
      <c r="PWW4" s="230"/>
      <c r="PWX4" s="230"/>
      <c r="PWY4" s="230"/>
      <c r="PWZ4" s="230"/>
      <c r="PXA4" s="230"/>
      <c r="PXB4" s="230"/>
      <c r="PXC4" s="230"/>
      <c r="PXD4" s="230"/>
      <c r="PXE4" s="230"/>
      <c r="PXF4" s="230"/>
      <c r="PXG4" s="230"/>
      <c r="PXH4" s="230"/>
      <c r="PXI4" s="230"/>
      <c r="PXJ4" s="230"/>
      <c r="PXK4" s="230"/>
      <c r="PXL4" s="230"/>
      <c r="PXM4" s="230"/>
      <c r="PXN4" s="230"/>
      <c r="PXO4" s="230"/>
      <c r="PXP4" s="230"/>
      <c r="PXQ4" s="230"/>
      <c r="PXR4" s="230"/>
      <c r="PXS4" s="230"/>
      <c r="PXT4" s="230"/>
      <c r="PXU4" s="230"/>
      <c r="PXV4" s="230"/>
      <c r="PXW4" s="230"/>
      <c r="PXX4" s="230"/>
      <c r="PXY4" s="230"/>
      <c r="PXZ4" s="230"/>
      <c r="PYA4" s="230"/>
      <c r="PYB4" s="230"/>
      <c r="PYC4" s="230"/>
      <c r="PYD4" s="230"/>
      <c r="PYE4" s="230"/>
      <c r="PYF4" s="230"/>
      <c r="PYG4" s="230"/>
      <c r="PYH4" s="230"/>
      <c r="PYI4" s="230"/>
      <c r="PYJ4" s="230"/>
      <c r="PYK4" s="230"/>
      <c r="PYL4" s="230"/>
      <c r="PYM4" s="230"/>
      <c r="PYN4" s="230"/>
      <c r="PYO4" s="230"/>
      <c r="PYP4" s="230"/>
      <c r="PYQ4" s="230"/>
      <c r="PYR4" s="230"/>
      <c r="PYS4" s="230"/>
      <c r="PYT4" s="230"/>
      <c r="PYU4" s="230"/>
      <c r="PYV4" s="230"/>
      <c r="PYW4" s="230"/>
      <c r="PYX4" s="230"/>
      <c r="PYY4" s="230"/>
      <c r="PYZ4" s="230"/>
      <c r="PZA4" s="230"/>
      <c r="PZB4" s="230"/>
      <c r="PZC4" s="230"/>
      <c r="PZD4" s="230"/>
      <c r="PZE4" s="230"/>
      <c r="PZF4" s="230"/>
      <c r="PZG4" s="230"/>
      <c r="PZH4" s="230"/>
      <c r="PZI4" s="230"/>
      <c r="PZJ4" s="230"/>
      <c r="PZK4" s="230"/>
      <c r="PZL4" s="230"/>
      <c r="PZM4" s="230"/>
      <c r="PZN4" s="230"/>
      <c r="PZO4" s="230"/>
      <c r="PZP4" s="230"/>
      <c r="PZQ4" s="230"/>
      <c r="PZR4" s="230"/>
      <c r="PZS4" s="230"/>
      <c r="PZT4" s="230"/>
      <c r="PZU4" s="230"/>
      <c r="PZV4" s="230"/>
      <c r="PZW4" s="230"/>
      <c r="PZX4" s="230"/>
      <c r="PZY4" s="230"/>
      <c r="PZZ4" s="230"/>
      <c r="QAA4" s="230"/>
      <c r="QAB4" s="230"/>
      <c r="QAC4" s="230"/>
      <c r="QAD4" s="230"/>
      <c r="QAE4" s="230"/>
      <c r="QAF4" s="230"/>
      <c r="QAG4" s="230"/>
      <c r="QAH4" s="230"/>
      <c r="QAI4" s="230"/>
      <c r="QAJ4" s="230"/>
      <c r="QAK4" s="230"/>
      <c r="QAL4" s="230"/>
      <c r="QAM4" s="230"/>
      <c r="QAN4" s="230"/>
      <c r="QAO4" s="230"/>
      <c r="QAP4" s="230"/>
      <c r="QAQ4" s="230"/>
      <c r="QAR4" s="230"/>
      <c r="QAS4" s="230"/>
      <c r="QAT4" s="230"/>
      <c r="QAU4" s="230"/>
      <c r="QAV4" s="230"/>
      <c r="QAW4" s="230"/>
      <c r="QAX4" s="230"/>
      <c r="QAY4" s="230"/>
      <c r="QAZ4" s="230"/>
      <c r="QBA4" s="230"/>
      <c r="QBB4" s="230"/>
      <c r="QBC4" s="230"/>
      <c r="QBD4" s="230"/>
      <c r="QBE4" s="230"/>
      <c r="QBF4" s="230"/>
      <c r="QBG4" s="230"/>
      <c r="QBH4" s="230"/>
      <c r="QBI4" s="230"/>
      <c r="QBJ4" s="230"/>
      <c r="QBK4" s="230"/>
      <c r="QBL4" s="230"/>
      <c r="QBM4" s="230"/>
      <c r="QBN4" s="230"/>
      <c r="QBO4" s="230"/>
      <c r="QBP4" s="230"/>
      <c r="QBQ4" s="230"/>
      <c r="QBR4" s="230"/>
      <c r="QBS4" s="230"/>
      <c r="QBT4" s="230"/>
      <c r="QBU4" s="230"/>
      <c r="QBV4" s="230"/>
      <c r="QBW4" s="230"/>
      <c r="QBX4" s="230"/>
      <c r="QBY4" s="230"/>
      <c r="QBZ4" s="230"/>
      <c r="QCA4" s="230"/>
      <c r="QCB4" s="230"/>
      <c r="QCC4" s="230"/>
      <c r="QCD4" s="230"/>
      <c r="QCE4" s="230"/>
      <c r="QCF4" s="230"/>
      <c r="QCG4" s="230"/>
      <c r="QCH4" s="230"/>
      <c r="QCI4" s="230"/>
      <c r="QCJ4" s="230"/>
      <c r="QCK4" s="230"/>
      <c r="QCL4" s="230"/>
      <c r="QCM4" s="230"/>
      <c r="QCN4" s="230"/>
      <c r="QCO4" s="230"/>
      <c r="QCP4" s="230"/>
      <c r="QCQ4" s="230"/>
      <c r="QCR4" s="230"/>
      <c r="QCS4" s="230"/>
      <c r="QCT4" s="230"/>
      <c r="QCU4" s="230"/>
      <c r="QCV4" s="230"/>
      <c r="QCW4" s="230"/>
      <c r="QCX4" s="230"/>
      <c r="QCY4" s="230"/>
      <c r="QCZ4" s="230"/>
      <c r="QDA4" s="230"/>
      <c r="QDB4" s="230"/>
      <c r="QDC4" s="230"/>
      <c r="QDD4" s="230"/>
      <c r="QDE4" s="230"/>
      <c r="QDF4" s="230"/>
      <c r="QDG4" s="230"/>
      <c r="QDH4" s="230"/>
      <c r="QDI4" s="230"/>
      <c r="QDJ4" s="230"/>
      <c r="QDK4" s="230"/>
      <c r="QDL4" s="230"/>
      <c r="QDM4" s="230"/>
      <c r="QDN4" s="230"/>
      <c r="QDO4" s="230"/>
      <c r="QDP4" s="230"/>
      <c r="QDQ4" s="230"/>
      <c r="QDR4" s="230"/>
      <c r="QDS4" s="230"/>
      <c r="QDT4" s="230"/>
      <c r="QDU4" s="230"/>
      <c r="QDV4" s="230"/>
      <c r="QDW4" s="230"/>
      <c r="QDX4" s="230"/>
      <c r="QDY4" s="230"/>
      <c r="QDZ4" s="230"/>
      <c r="QEA4" s="230"/>
      <c r="QEB4" s="230"/>
      <c r="QEC4" s="230"/>
      <c r="QED4" s="230"/>
      <c r="QEE4" s="230"/>
      <c r="QEF4" s="230"/>
      <c r="QEG4" s="230"/>
      <c r="QEH4" s="230"/>
      <c r="QEI4" s="230"/>
      <c r="QEJ4" s="230"/>
      <c r="QEK4" s="230"/>
      <c r="QEL4" s="230"/>
      <c r="QEM4" s="230"/>
      <c r="QEN4" s="230"/>
      <c r="QEO4" s="230"/>
      <c r="QEP4" s="230"/>
      <c r="QEQ4" s="230"/>
      <c r="QER4" s="230"/>
      <c r="QES4" s="230"/>
      <c r="QET4" s="230"/>
      <c r="QEU4" s="230"/>
      <c r="QEV4" s="230"/>
      <c r="QEW4" s="230"/>
      <c r="QEX4" s="230"/>
      <c r="QEY4" s="230"/>
      <c r="QEZ4" s="230"/>
      <c r="QFA4" s="230"/>
      <c r="QFB4" s="230"/>
      <c r="QFC4" s="230"/>
      <c r="QFD4" s="230"/>
      <c r="QFE4" s="230"/>
      <c r="QFF4" s="230"/>
      <c r="QFG4" s="230"/>
      <c r="QFH4" s="230"/>
      <c r="QFI4" s="230"/>
      <c r="QFJ4" s="230"/>
      <c r="QFK4" s="230"/>
      <c r="QFL4" s="230"/>
      <c r="QFM4" s="230"/>
      <c r="QFN4" s="230"/>
      <c r="QFO4" s="230"/>
      <c r="QFP4" s="230"/>
      <c r="QFQ4" s="230"/>
      <c r="QFR4" s="230"/>
      <c r="QFS4" s="230"/>
      <c r="QFT4" s="230"/>
      <c r="QFU4" s="230"/>
      <c r="QFV4" s="230"/>
      <c r="QFW4" s="230"/>
      <c r="QFX4" s="230"/>
      <c r="QFY4" s="230"/>
      <c r="QFZ4" s="230"/>
      <c r="QGA4" s="230"/>
      <c r="QGB4" s="230"/>
      <c r="QGC4" s="230"/>
      <c r="QGD4" s="230"/>
      <c r="QGE4" s="230"/>
      <c r="QGF4" s="230"/>
      <c r="QGG4" s="230"/>
      <c r="QGH4" s="230"/>
      <c r="QGI4" s="230"/>
      <c r="QGJ4" s="230"/>
      <c r="QGK4" s="230"/>
      <c r="QGL4" s="230"/>
      <c r="QGM4" s="230"/>
      <c r="QGN4" s="230"/>
      <c r="QGO4" s="230"/>
      <c r="QGP4" s="230"/>
      <c r="QGQ4" s="230"/>
      <c r="QGR4" s="230"/>
      <c r="QGS4" s="230"/>
      <c r="QGT4" s="230"/>
      <c r="QGU4" s="230"/>
      <c r="QGV4" s="230"/>
      <c r="QGW4" s="230"/>
      <c r="QGX4" s="230"/>
      <c r="QGY4" s="230"/>
      <c r="QGZ4" s="230"/>
      <c r="QHA4" s="230"/>
      <c r="QHB4" s="230"/>
      <c r="QHC4" s="230"/>
      <c r="QHD4" s="230"/>
      <c r="QHE4" s="230"/>
      <c r="QHF4" s="230"/>
      <c r="QHG4" s="230"/>
      <c r="QHH4" s="230"/>
      <c r="QHI4" s="230"/>
      <c r="QHJ4" s="230"/>
      <c r="QHK4" s="230"/>
      <c r="QHL4" s="230"/>
      <c r="QHM4" s="230"/>
      <c r="QHN4" s="230"/>
      <c r="QHO4" s="230"/>
      <c r="QHP4" s="230"/>
      <c r="QHQ4" s="230"/>
      <c r="QHR4" s="230"/>
      <c r="QHS4" s="230"/>
      <c r="QHT4" s="230"/>
      <c r="QHU4" s="230"/>
      <c r="QHV4" s="230"/>
      <c r="QHW4" s="230"/>
      <c r="QHX4" s="230"/>
      <c r="QHY4" s="230"/>
      <c r="QHZ4" s="230"/>
      <c r="QIA4" s="230"/>
      <c r="QIB4" s="230"/>
      <c r="QIC4" s="230"/>
      <c r="QID4" s="230"/>
      <c r="QIE4" s="230"/>
      <c r="QIF4" s="230"/>
      <c r="QIG4" s="230"/>
      <c r="QIH4" s="230"/>
      <c r="QII4" s="230"/>
      <c r="QIJ4" s="230"/>
      <c r="QIK4" s="230"/>
      <c r="QIL4" s="230"/>
      <c r="QIM4" s="230"/>
      <c r="QIN4" s="230"/>
      <c r="QIO4" s="230"/>
      <c r="QIP4" s="230"/>
      <c r="QIQ4" s="230"/>
      <c r="QIR4" s="230"/>
      <c r="QIS4" s="230"/>
      <c r="QIT4" s="230"/>
      <c r="QIU4" s="230"/>
      <c r="QIV4" s="230"/>
      <c r="QIW4" s="230"/>
      <c r="QIX4" s="230"/>
      <c r="QIY4" s="230"/>
      <c r="QIZ4" s="230"/>
      <c r="QJA4" s="230"/>
      <c r="QJB4" s="230"/>
      <c r="QJC4" s="230"/>
      <c r="QJD4" s="230"/>
      <c r="QJE4" s="230"/>
      <c r="QJF4" s="230"/>
      <c r="QJG4" s="230"/>
      <c r="QJH4" s="230"/>
      <c r="QJI4" s="230"/>
      <c r="QJJ4" s="230"/>
      <c r="QJK4" s="230"/>
      <c r="QJL4" s="230"/>
      <c r="QJM4" s="230"/>
      <c r="QJN4" s="230"/>
      <c r="QJO4" s="230"/>
      <c r="QJP4" s="230"/>
      <c r="QJQ4" s="230"/>
      <c r="QJR4" s="230"/>
      <c r="QJS4" s="230"/>
      <c r="QJT4" s="230"/>
      <c r="QJU4" s="230"/>
      <c r="QJV4" s="230"/>
      <c r="QJW4" s="230"/>
      <c r="QJX4" s="230"/>
      <c r="QJY4" s="230"/>
      <c r="QJZ4" s="230"/>
      <c r="QKA4" s="230"/>
      <c r="QKB4" s="230"/>
      <c r="QKC4" s="230"/>
      <c r="QKD4" s="230"/>
      <c r="QKE4" s="230"/>
      <c r="QKF4" s="230"/>
      <c r="QKG4" s="230"/>
      <c r="QKH4" s="230"/>
      <c r="QKI4" s="230"/>
      <c r="QKJ4" s="230"/>
      <c r="QKK4" s="230"/>
      <c r="QKL4" s="230"/>
      <c r="QKM4" s="230"/>
      <c r="QKN4" s="230"/>
      <c r="QKO4" s="230"/>
      <c r="QKP4" s="230"/>
      <c r="QKQ4" s="230"/>
      <c r="QKR4" s="230"/>
      <c r="QKS4" s="230"/>
      <c r="QKT4" s="230"/>
      <c r="QKU4" s="230"/>
      <c r="QKV4" s="230"/>
      <c r="QKW4" s="230"/>
      <c r="QKX4" s="230"/>
      <c r="QKY4" s="230"/>
      <c r="QKZ4" s="230"/>
      <c r="QLA4" s="230"/>
      <c r="QLB4" s="230"/>
      <c r="QLC4" s="230"/>
      <c r="QLD4" s="230"/>
      <c r="QLE4" s="230"/>
      <c r="QLF4" s="230"/>
      <c r="QLG4" s="230"/>
      <c r="QLH4" s="230"/>
      <c r="QLI4" s="230"/>
      <c r="QLJ4" s="230"/>
      <c r="QLK4" s="230"/>
      <c r="QLL4" s="230"/>
      <c r="QLM4" s="230"/>
      <c r="QLN4" s="230"/>
      <c r="QLO4" s="230"/>
      <c r="QLP4" s="230"/>
      <c r="QLQ4" s="230"/>
      <c r="QLR4" s="230"/>
      <c r="QLS4" s="230"/>
      <c r="QLT4" s="230"/>
      <c r="QLU4" s="230"/>
      <c r="QLV4" s="230"/>
      <c r="QLW4" s="230"/>
      <c r="QLX4" s="230"/>
      <c r="QLY4" s="230"/>
      <c r="QLZ4" s="230"/>
      <c r="QMA4" s="230"/>
      <c r="QMB4" s="230"/>
      <c r="QMC4" s="230"/>
      <c r="QMD4" s="230"/>
      <c r="QME4" s="230"/>
      <c r="QMF4" s="230"/>
      <c r="QMG4" s="230"/>
      <c r="QMH4" s="230"/>
      <c r="QMI4" s="230"/>
      <c r="QMJ4" s="230"/>
      <c r="QMK4" s="230"/>
      <c r="QML4" s="230"/>
      <c r="QMM4" s="230"/>
      <c r="QMN4" s="230"/>
      <c r="QMO4" s="230"/>
      <c r="QMP4" s="230"/>
      <c r="QMQ4" s="230"/>
      <c r="QMR4" s="230"/>
      <c r="QMS4" s="230"/>
      <c r="QMT4" s="230"/>
      <c r="QMU4" s="230"/>
      <c r="QMV4" s="230"/>
      <c r="QMW4" s="230"/>
      <c r="QMX4" s="230"/>
      <c r="QMY4" s="230"/>
      <c r="QMZ4" s="230"/>
      <c r="QNA4" s="230"/>
      <c r="QNB4" s="230"/>
      <c r="QNC4" s="230"/>
      <c r="QND4" s="230"/>
      <c r="QNE4" s="230"/>
      <c r="QNF4" s="230"/>
      <c r="QNG4" s="230"/>
      <c r="QNH4" s="230"/>
      <c r="QNI4" s="230"/>
      <c r="QNJ4" s="230"/>
      <c r="QNK4" s="230"/>
      <c r="QNL4" s="230"/>
      <c r="QNM4" s="230"/>
      <c r="QNN4" s="230"/>
      <c r="QNO4" s="230"/>
      <c r="QNP4" s="230"/>
      <c r="QNQ4" s="230"/>
      <c r="QNR4" s="230"/>
      <c r="QNS4" s="230"/>
      <c r="QNT4" s="230"/>
      <c r="QNU4" s="230"/>
      <c r="QNV4" s="230"/>
      <c r="QNW4" s="230"/>
      <c r="QNX4" s="230"/>
      <c r="QNY4" s="230"/>
      <c r="QNZ4" s="230"/>
      <c r="QOA4" s="230"/>
      <c r="QOB4" s="230"/>
      <c r="QOC4" s="230"/>
      <c r="QOD4" s="230"/>
      <c r="QOE4" s="230"/>
      <c r="QOF4" s="230"/>
      <c r="QOG4" s="230"/>
      <c r="QOH4" s="230"/>
      <c r="QOI4" s="230"/>
      <c r="QOJ4" s="230"/>
      <c r="QOK4" s="230"/>
      <c r="QOL4" s="230"/>
      <c r="QOM4" s="230"/>
      <c r="QON4" s="230"/>
      <c r="QOO4" s="230"/>
      <c r="QOP4" s="230"/>
      <c r="QOQ4" s="230"/>
      <c r="QOR4" s="230"/>
      <c r="QOS4" s="230"/>
      <c r="QOT4" s="230"/>
      <c r="QOU4" s="230"/>
      <c r="QOV4" s="230"/>
      <c r="QOW4" s="230"/>
      <c r="QOX4" s="230"/>
      <c r="QOY4" s="230"/>
      <c r="QOZ4" s="230"/>
      <c r="QPA4" s="230"/>
      <c r="QPB4" s="230"/>
      <c r="QPC4" s="230"/>
      <c r="QPD4" s="230"/>
      <c r="QPE4" s="230"/>
      <c r="QPF4" s="230"/>
      <c r="QPG4" s="230"/>
      <c r="QPH4" s="230"/>
      <c r="QPI4" s="230"/>
      <c r="QPJ4" s="230"/>
      <c r="QPK4" s="230"/>
      <c r="QPL4" s="230"/>
      <c r="QPM4" s="230"/>
      <c r="QPN4" s="230"/>
      <c r="QPO4" s="230"/>
      <c r="QPP4" s="230"/>
      <c r="QPQ4" s="230"/>
      <c r="QPR4" s="230"/>
      <c r="QPS4" s="230"/>
      <c r="QPT4" s="230"/>
      <c r="QPU4" s="230"/>
      <c r="QPV4" s="230"/>
      <c r="QPW4" s="230"/>
      <c r="QPX4" s="230"/>
      <c r="QPY4" s="230"/>
      <c r="QPZ4" s="230"/>
      <c r="QQA4" s="230"/>
      <c r="QQB4" s="230"/>
      <c r="QQC4" s="230"/>
      <c r="QQD4" s="230"/>
      <c r="QQE4" s="230"/>
      <c r="QQF4" s="230"/>
      <c r="QQG4" s="230"/>
      <c r="QQH4" s="230"/>
      <c r="QQI4" s="230"/>
      <c r="QQJ4" s="230"/>
      <c r="QQK4" s="230"/>
      <c r="QQL4" s="230"/>
      <c r="QQM4" s="230"/>
      <c r="QQN4" s="230"/>
      <c r="QQO4" s="230"/>
      <c r="QQP4" s="230"/>
      <c r="QQQ4" s="230"/>
      <c r="QQR4" s="230"/>
      <c r="QQS4" s="230"/>
      <c r="QQT4" s="230"/>
      <c r="QQU4" s="230"/>
      <c r="QQV4" s="230"/>
      <c r="QQW4" s="230"/>
      <c r="QQX4" s="230"/>
      <c r="QQY4" s="230"/>
      <c r="QQZ4" s="230"/>
      <c r="QRA4" s="230"/>
      <c r="QRB4" s="230"/>
      <c r="QRC4" s="230"/>
      <c r="QRD4" s="230"/>
      <c r="QRE4" s="230"/>
      <c r="QRF4" s="230"/>
      <c r="QRG4" s="230"/>
      <c r="QRH4" s="230"/>
      <c r="QRI4" s="230"/>
      <c r="QRJ4" s="230"/>
      <c r="QRK4" s="230"/>
      <c r="QRL4" s="230"/>
      <c r="QRM4" s="230"/>
      <c r="QRN4" s="230"/>
      <c r="QRO4" s="230"/>
      <c r="QRP4" s="230"/>
      <c r="QRQ4" s="230"/>
      <c r="QRR4" s="230"/>
      <c r="QRS4" s="230"/>
      <c r="QRT4" s="230"/>
      <c r="QRU4" s="230"/>
      <c r="QRV4" s="230"/>
      <c r="QRW4" s="230"/>
      <c r="QRX4" s="230"/>
      <c r="QRY4" s="230"/>
      <c r="QRZ4" s="230"/>
      <c r="QSA4" s="230"/>
      <c r="QSB4" s="230"/>
      <c r="QSC4" s="230"/>
      <c r="QSD4" s="230"/>
      <c r="QSE4" s="230"/>
      <c r="QSF4" s="230"/>
      <c r="QSG4" s="230"/>
      <c r="QSH4" s="230"/>
      <c r="QSI4" s="230"/>
      <c r="QSJ4" s="230"/>
      <c r="QSK4" s="230"/>
      <c r="QSL4" s="230"/>
      <c r="QSM4" s="230"/>
      <c r="QSN4" s="230"/>
      <c r="QSO4" s="230"/>
      <c r="QSP4" s="230"/>
      <c r="QSQ4" s="230"/>
      <c r="QSR4" s="230"/>
      <c r="QSS4" s="230"/>
      <c r="QST4" s="230"/>
      <c r="QSU4" s="230"/>
      <c r="QSV4" s="230"/>
      <c r="QSW4" s="230"/>
      <c r="QSX4" s="230"/>
      <c r="QSY4" s="230"/>
      <c r="QSZ4" s="230"/>
      <c r="QTA4" s="230"/>
      <c r="QTB4" s="230"/>
      <c r="QTC4" s="230"/>
      <c r="QTD4" s="230"/>
      <c r="QTE4" s="230"/>
      <c r="QTF4" s="230"/>
      <c r="QTG4" s="230"/>
      <c r="QTH4" s="230"/>
      <c r="QTI4" s="230"/>
      <c r="QTJ4" s="230"/>
      <c r="QTK4" s="230"/>
      <c r="QTL4" s="230"/>
      <c r="QTM4" s="230"/>
      <c r="QTN4" s="230"/>
      <c r="QTO4" s="230"/>
      <c r="QTP4" s="230"/>
      <c r="QTQ4" s="230"/>
      <c r="QTR4" s="230"/>
      <c r="QTS4" s="230"/>
      <c r="QTT4" s="230"/>
      <c r="QTU4" s="230"/>
      <c r="QTV4" s="230"/>
      <c r="QTW4" s="230"/>
      <c r="QTX4" s="230"/>
      <c r="QTY4" s="230"/>
      <c r="QTZ4" s="230"/>
      <c r="QUA4" s="230"/>
      <c r="QUB4" s="230"/>
      <c r="QUC4" s="230"/>
      <c r="QUD4" s="230"/>
      <c r="QUE4" s="230"/>
      <c r="QUF4" s="230"/>
      <c r="QUG4" s="230"/>
      <c r="QUH4" s="230"/>
      <c r="QUI4" s="230"/>
      <c r="QUJ4" s="230"/>
      <c r="QUK4" s="230"/>
      <c r="QUL4" s="230"/>
      <c r="QUM4" s="230"/>
      <c r="QUN4" s="230"/>
      <c r="QUO4" s="230"/>
      <c r="QUP4" s="230"/>
      <c r="QUQ4" s="230"/>
      <c r="QUR4" s="230"/>
      <c r="QUS4" s="230"/>
      <c r="QUT4" s="230"/>
      <c r="QUU4" s="230"/>
      <c r="QUV4" s="230"/>
      <c r="QUW4" s="230"/>
      <c r="QUX4" s="230"/>
      <c r="QUY4" s="230"/>
      <c r="QUZ4" s="230"/>
      <c r="QVA4" s="230"/>
      <c r="QVB4" s="230"/>
      <c r="QVC4" s="230"/>
      <c r="QVD4" s="230"/>
      <c r="QVE4" s="230"/>
      <c r="QVF4" s="230"/>
      <c r="QVG4" s="230"/>
      <c r="QVH4" s="230"/>
      <c r="QVI4" s="230"/>
      <c r="QVJ4" s="230"/>
      <c r="QVK4" s="230"/>
      <c r="QVL4" s="230"/>
      <c r="QVM4" s="230"/>
      <c r="QVN4" s="230"/>
      <c r="QVO4" s="230"/>
      <c r="QVP4" s="230"/>
      <c r="QVQ4" s="230"/>
      <c r="QVR4" s="230"/>
      <c r="QVS4" s="230"/>
      <c r="QVT4" s="230"/>
      <c r="QVU4" s="230"/>
      <c r="QVV4" s="230"/>
      <c r="QVW4" s="230"/>
      <c r="QVX4" s="230"/>
      <c r="QVY4" s="230"/>
      <c r="QVZ4" s="230"/>
      <c r="QWA4" s="230"/>
      <c r="QWB4" s="230"/>
      <c r="QWC4" s="230"/>
      <c r="QWD4" s="230"/>
      <c r="QWE4" s="230"/>
      <c r="QWF4" s="230"/>
      <c r="QWG4" s="230"/>
      <c r="QWH4" s="230"/>
      <c r="QWI4" s="230"/>
      <c r="QWJ4" s="230"/>
      <c r="QWK4" s="230"/>
      <c r="QWL4" s="230"/>
      <c r="QWM4" s="230"/>
      <c r="QWN4" s="230"/>
      <c r="QWO4" s="230"/>
      <c r="QWP4" s="230"/>
      <c r="QWQ4" s="230"/>
      <c r="QWR4" s="230"/>
      <c r="QWS4" s="230"/>
      <c r="QWT4" s="230"/>
      <c r="QWU4" s="230"/>
      <c r="QWV4" s="230"/>
      <c r="QWW4" s="230"/>
      <c r="QWX4" s="230"/>
      <c r="QWY4" s="230"/>
      <c r="QWZ4" s="230"/>
      <c r="QXA4" s="230"/>
      <c r="QXB4" s="230"/>
      <c r="QXC4" s="230"/>
      <c r="QXD4" s="230"/>
      <c r="QXE4" s="230"/>
      <c r="QXF4" s="230"/>
      <c r="QXG4" s="230"/>
      <c r="QXH4" s="230"/>
      <c r="QXI4" s="230"/>
      <c r="QXJ4" s="230"/>
      <c r="QXK4" s="230"/>
      <c r="QXL4" s="230"/>
      <c r="QXM4" s="230"/>
      <c r="QXN4" s="230"/>
      <c r="QXO4" s="230"/>
      <c r="QXP4" s="230"/>
      <c r="QXQ4" s="230"/>
      <c r="QXR4" s="230"/>
      <c r="QXS4" s="230"/>
      <c r="QXT4" s="230"/>
      <c r="QXU4" s="230"/>
      <c r="QXV4" s="230"/>
      <c r="QXW4" s="230"/>
      <c r="QXX4" s="230"/>
      <c r="QXY4" s="230"/>
      <c r="QXZ4" s="230"/>
      <c r="QYA4" s="230"/>
      <c r="QYB4" s="230"/>
      <c r="QYC4" s="230"/>
      <c r="QYD4" s="230"/>
      <c r="QYE4" s="230"/>
      <c r="QYF4" s="230"/>
      <c r="QYG4" s="230"/>
      <c r="QYH4" s="230"/>
      <c r="QYI4" s="230"/>
      <c r="QYJ4" s="230"/>
      <c r="QYK4" s="230"/>
      <c r="QYL4" s="230"/>
      <c r="QYM4" s="230"/>
      <c r="QYN4" s="230"/>
      <c r="QYO4" s="230"/>
      <c r="QYP4" s="230"/>
      <c r="QYQ4" s="230"/>
      <c r="QYR4" s="230"/>
      <c r="QYS4" s="230"/>
      <c r="QYT4" s="230"/>
      <c r="QYU4" s="230"/>
      <c r="QYV4" s="230"/>
      <c r="QYW4" s="230"/>
      <c r="QYX4" s="230"/>
      <c r="QYY4" s="230"/>
      <c r="QYZ4" s="230"/>
      <c r="QZA4" s="230"/>
      <c r="QZB4" s="230"/>
      <c r="QZC4" s="230"/>
      <c r="QZD4" s="230"/>
      <c r="QZE4" s="230"/>
      <c r="QZF4" s="230"/>
      <c r="QZG4" s="230"/>
      <c r="QZH4" s="230"/>
      <c r="QZI4" s="230"/>
      <c r="QZJ4" s="230"/>
      <c r="QZK4" s="230"/>
      <c r="QZL4" s="230"/>
      <c r="QZM4" s="230"/>
      <c r="QZN4" s="230"/>
      <c r="QZO4" s="230"/>
      <c r="QZP4" s="230"/>
      <c r="QZQ4" s="230"/>
      <c r="QZR4" s="230"/>
      <c r="QZS4" s="230"/>
      <c r="QZT4" s="230"/>
      <c r="QZU4" s="230"/>
      <c r="QZV4" s="230"/>
      <c r="QZW4" s="230"/>
      <c r="QZX4" s="230"/>
      <c r="QZY4" s="230"/>
      <c r="QZZ4" s="230"/>
      <c r="RAA4" s="230"/>
      <c r="RAB4" s="230"/>
      <c r="RAC4" s="230"/>
      <c r="RAD4" s="230"/>
      <c r="RAE4" s="230"/>
      <c r="RAF4" s="230"/>
      <c r="RAG4" s="230"/>
      <c r="RAH4" s="230"/>
      <c r="RAI4" s="230"/>
      <c r="RAJ4" s="230"/>
      <c r="RAK4" s="230"/>
      <c r="RAL4" s="230"/>
      <c r="RAM4" s="230"/>
      <c r="RAN4" s="230"/>
      <c r="RAO4" s="230"/>
      <c r="RAP4" s="230"/>
      <c r="RAQ4" s="230"/>
      <c r="RAR4" s="230"/>
      <c r="RAS4" s="230"/>
      <c r="RAT4" s="230"/>
      <c r="RAU4" s="230"/>
      <c r="RAV4" s="230"/>
      <c r="RAW4" s="230"/>
      <c r="RAX4" s="230"/>
      <c r="RAY4" s="230"/>
      <c r="RAZ4" s="230"/>
      <c r="RBA4" s="230"/>
      <c r="RBB4" s="230"/>
      <c r="RBC4" s="230"/>
      <c r="RBD4" s="230"/>
      <c r="RBE4" s="230"/>
      <c r="RBF4" s="230"/>
      <c r="RBG4" s="230"/>
      <c r="RBH4" s="230"/>
      <c r="RBI4" s="230"/>
      <c r="RBJ4" s="230"/>
      <c r="RBK4" s="230"/>
      <c r="RBL4" s="230"/>
      <c r="RBM4" s="230"/>
      <c r="RBN4" s="230"/>
      <c r="RBO4" s="230"/>
      <c r="RBP4" s="230"/>
      <c r="RBQ4" s="230"/>
      <c r="RBR4" s="230"/>
      <c r="RBS4" s="230"/>
      <c r="RBT4" s="230"/>
      <c r="RBU4" s="230"/>
      <c r="RBV4" s="230"/>
      <c r="RBW4" s="230"/>
      <c r="RBX4" s="230"/>
      <c r="RBY4" s="230"/>
      <c r="RBZ4" s="230"/>
      <c r="RCA4" s="230"/>
      <c r="RCB4" s="230"/>
      <c r="RCC4" s="230"/>
      <c r="RCD4" s="230"/>
      <c r="RCE4" s="230"/>
      <c r="RCF4" s="230"/>
      <c r="RCG4" s="230"/>
      <c r="RCH4" s="230"/>
      <c r="RCI4" s="230"/>
      <c r="RCJ4" s="230"/>
      <c r="RCK4" s="230"/>
      <c r="RCL4" s="230"/>
      <c r="RCM4" s="230"/>
      <c r="RCN4" s="230"/>
      <c r="RCO4" s="230"/>
      <c r="RCP4" s="230"/>
      <c r="RCQ4" s="230"/>
      <c r="RCR4" s="230"/>
      <c r="RCS4" s="230"/>
      <c r="RCT4" s="230"/>
      <c r="RCU4" s="230"/>
      <c r="RCV4" s="230"/>
      <c r="RCW4" s="230"/>
      <c r="RCX4" s="230"/>
      <c r="RCY4" s="230"/>
      <c r="RCZ4" s="230"/>
      <c r="RDA4" s="230"/>
      <c r="RDB4" s="230"/>
      <c r="RDC4" s="230"/>
      <c r="RDD4" s="230"/>
      <c r="RDE4" s="230"/>
      <c r="RDF4" s="230"/>
      <c r="RDG4" s="230"/>
      <c r="RDH4" s="230"/>
      <c r="RDI4" s="230"/>
      <c r="RDJ4" s="230"/>
      <c r="RDK4" s="230"/>
      <c r="RDL4" s="230"/>
      <c r="RDM4" s="230"/>
      <c r="RDN4" s="230"/>
      <c r="RDO4" s="230"/>
      <c r="RDP4" s="230"/>
      <c r="RDQ4" s="230"/>
      <c r="RDR4" s="230"/>
      <c r="RDS4" s="230"/>
      <c r="RDT4" s="230"/>
      <c r="RDU4" s="230"/>
      <c r="RDV4" s="230"/>
      <c r="RDW4" s="230"/>
      <c r="RDX4" s="230"/>
      <c r="RDY4" s="230"/>
      <c r="RDZ4" s="230"/>
      <c r="REA4" s="230"/>
      <c r="REB4" s="230"/>
      <c r="REC4" s="230"/>
      <c r="RED4" s="230"/>
      <c r="REE4" s="230"/>
      <c r="REF4" s="230"/>
      <c r="REG4" s="230"/>
      <c r="REH4" s="230"/>
      <c r="REI4" s="230"/>
      <c r="REJ4" s="230"/>
      <c r="REK4" s="230"/>
      <c r="REL4" s="230"/>
      <c r="REM4" s="230"/>
      <c r="REN4" s="230"/>
      <c r="REO4" s="230"/>
      <c r="REP4" s="230"/>
      <c r="REQ4" s="230"/>
      <c r="RER4" s="230"/>
      <c r="RES4" s="230"/>
      <c r="RET4" s="230"/>
      <c r="REU4" s="230"/>
      <c r="REV4" s="230"/>
      <c r="REW4" s="230"/>
      <c r="REX4" s="230"/>
      <c r="REY4" s="230"/>
      <c r="REZ4" s="230"/>
      <c r="RFA4" s="230"/>
      <c r="RFB4" s="230"/>
      <c r="RFC4" s="230"/>
      <c r="RFD4" s="230"/>
      <c r="RFE4" s="230"/>
      <c r="RFF4" s="230"/>
      <c r="RFG4" s="230"/>
      <c r="RFH4" s="230"/>
      <c r="RFI4" s="230"/>
      <c r="RFJ4" s="230"/>
      <c r="RFK4" s="230"/>
      <c r="RFL4" s="230"/>
      <c r="RFM4" s="230"/>
      <c r="RFN4" s="230"/>
      <c r="RFO4" s="230"/>
      <c r="RFP4" s="230"/>
      <c r="RFQ4" s="230"/>
      <c r="RFR4" s="230"/>
      <c r="RFS4" s="230"/>
      <c r="RFT4" s="230"/>
      <c r="RFU4" s="230"/>
      <c r="RFV4" s="230"/>
      <c r="RFW4" s="230"/>
      <c r="RFX4" s="230"/>
      <c r="RFY4" s="230"/>
      <c r="RFZ4" s="230"/>
      <c r="RGA4" s="230"/>
      <c r="RGB4" s="230"/>
      <c r="RGC4" s="230"/>
      <c r="RGD4" s="230"/>
      <c r="RGE4" s="230"/>
      <c r="RGF4" s="230"/>
      <c r="RGG4" s="230"/>
      <c r="RGH4" s="230"/>
      <c r="RGI4" s="230"/>
      <c r="RGJ4" s="230"/>
      <c r="RGK4" s="230"/>
      <c r="RGL4" s="230"/>
      <c r="RGM4" s="230"/>
      <c r="RGN4" s="230"/>
      <c r="RGO4" s="230"/>
      <c r="RGP4" s="230"/>
      <c r="RGQ4" s="230"/>
      <c r="RGR4" s="230"/>
      <c r="RGS4" s="230"/>
      <c r="RGT4" s="230"/>
      <c r="RGU4" s="230"/>
      <c r="RGV4" s="230"/>
      <c r="RGW4" s="230"/>
      <c r="RGX4" s="230"/>
      <c r="RGY4" s="230"/>
      <c r="RGZ4" s="230"/>
      <c r="RHA4" s="230"/>
      <c r="RHB4" s="230"/>
      <c r="RHC4" s="230"/>
      <c r="RHD4" s="230"/>
      <c r="RHE4" s="230"/>
      <c r="RHF4" s="230"/>
      <c r="RHG4" s="230"/>
      <c r="RHH4" s="230"/>
      <c r="RHI4" s="230"/>
      <c r="RHJ4" s="230"/>
      <c r="RHK4" s="230"/>
      <c r="RHL4" s="230"/>
      <c r="RHM4" s="230"/>
      <c r="RHN4" s="230"/>
      <c r="RHO4" s="230"/>
      <c r="RHP4" s="230"/>
      <c r="RHQ4" s="230"/>
      <c r="RHR4" s="230"/>
      <c r="RHS4" s="230"/>
      <c r="RHT4" s="230"/>
      <c r="RHU4" s="230"/>
      <c r="RHV4" s="230"/>
      <c r="RHW4" s="230"/>
      <c r="RHX4" s="230"/>
      <c r="RHY4" s="230"/>
      <c r="RHZ4" s="230"/>
      <c r="RIA4" s="230"/>
      <c r="RIB4" s="230"/>
      <c r="RIC4" s="230"/>
      <c r="RID4" s="230"/>
      <c r="RIE4" s="230"/>
      <c r="RIF4" s="230"/>
      <c r="RIG4" s="230"/>
      <c r="RIH4" s="230"/>
      <c r="RII4" s="230"/>
      <c r="RIJ4" s="230"/>
      <c r="RIK4" s="230"/>
      <c r="RIL4" s="230"/>
      <c r="RIM4" s="230"/>
      <c r="RIN4" s="230"/>
      <c r="RIO4" s="230"/>
      <c r="RIP4" s="230"/>
      <c r="RIQ4" s="230"/>
      <c r="RIR4" s="230"/>
      <c r="RIS4" s="230"/>
      <c r="RIT4" s="230"/>
      <c r="RIU4" s="230"/>
      <c r="RIV4" s="230"/>
      <c r="RIW4" s="230"/>
      <c r="RIX4" s="230"/>
      <c r="RIY4" s="230"/>
      <c r="RIZ4" s="230"/>
      <c r="RJA4" s="230"/>
      <c r="RJB4" s="230"/>
      <c r="RJC4" s="230"/>
      <c r="RJD4" s="230"/>
      <c r="RJE4" s="230"/>
      <c r="RJF4" s="230"/>
      <c r="RJG4" s="230"/>
      <c r="RJH4" s="230"/>
      <c r="RJI4" s="230"/>
      <c r="RJJ4" s="230"/>
      <c r="RJK4" s="230"/>
      <c r="RJL4" s="230"/>
      <c r="RJM4" s="230"/>
      <c r="RJN4" s="230"/>
      <c r="RJO4" s="230"/>
      <c r="RJP4" s="230"/>
      <c r="RJQ4" s="230"/>
      <c r="RJR4" s="230"/>
      <c r="RJS4" s="230"/>
      <c r="RJT4" s="230"/>
      <c r="RJU4" s="230"/>
      <c r="RJV4" s="230"/>
      <c r="RJW4" s="230"/>
      <c r="RJX4" s="230"/>
      <c r="RJY4" s="230"/>
      <c r="RJZ4" s="230"/>
      <c r="RKA4" s="230"/>
      <c r="RKB4" s="230"/>
      <c r="RKC4" s="230"/>
      <c r="RKD4" s="230"/>
      <c r="RKE4" s="230"/>
      <c r="RKF4" s="230"/>
      <c r="RKG4" s="230"/>
      <c r="RKH4" s="230"/>
      <c r="RKI4" s="230"/>
      <c r="RKJ4" s="230"/>
      <c r="RKK4" s="230"/>
      <c r="RKL4" s="230"/>
      <c r="RKM4" s="230"/>
      <c r="RKN4" s="230"/>
      <c r="RKO4" s="230"/>
      <c r="RKP4" s="230"/>
      <c r="RKQ4" s="230"/>
      <c r="RKR4" s="230"/>
      <c r="RKS4" s="230"/>
      <c r="RKT4" s="230"/>
      <c r="RKU4" s="230"/>
      <c r="RKV4" s="230"/>
      <c r="RKW4" s="230"/>
      <c r="RKX4" s="230"/>
      <c r="RKY4" s="230"/>
      <c r="RKZ4" s="230"/>
      <c r="RLA4" s="230"/>
      <c r="RLB4" s="230"/>
      <c r="RLC4" s="230"/>
      <c r="RLD4" s="230"/>
      <c r="RLE4" s="230"/>
      <c r="RLF4" s="230"/>
      <c r="RLG4" s="230"/>
      <c r="RLH4" s="230"/>
      <c r="RLI4" s="230"/>
      <c r="RLJ4" s="230"/>
      <c r="RLK4" s="230"/>
      <c r="RLL4" s="230"/>
      <c r="RLM4" s="230"/>
      <c r="RLN4" s="230"/>
      <c r="RLO4" s="230"/>
      <c r="RLP4" s="230"/>
      <c r="RLQ4" s="230"/>
      <c r="RLR4" s="230"/>
      <c r="RLS4" s="230"/>
      <c r="RLT4" s="230"/>
      <c r="RLU4" s="230"/>
      <c r="RLV4" s="230"/>
      <c r="RLW4" s="230"/>
      <c r="RLX4" s="230"/>
      <c r="RLY4" s="230"/>
      <c r="RLZ4" s="230"/>
      <c r="RMA4" s="230"/>
      <c r="RMB4" s="230"/>
      <c r="RMC4" s="230"/>
      <c r="RMD4" s="230"/>
      <c r="RME4" s="230"/>
      <c r="RMF4" s="230"/>
      <c r="RMG4" s="230"/>
      <c r="RMH4" s="230"/>
      <c r="RMI4" s="230"/>
      <c r="RMJ4" s="230"/>
      <c r="RMK4" s="230"/>
      <c r="RML4" s="230"/>
      <c r="RMM4" s="230"/>
      <c r="RMN4" s="230"/>
      <c r="RMO4" s="230"/>
      <c r="RMP4" s="230"/>
      <c r="RMQ4" s="230"/>
      <c r="RMR4" s="230"/>
      <c r="RMS4" s="230"/>
      <c r="RMT4" s="230"/>
      <c r="RMU4" s="230"/>
      <c r="RMV4" s="230"/>
      <c r="RMW4" s="230"/>
      <c r="RMX4" s="230"/>
      <c r="RMY4" s="230"/>
      <c r="RMZ4" s="230"/>
      <c r="RNA4" s="230"/>
      <c r="RNB4" s="230"/>
      <c r="RNC4" s="230"/>
      <c r="RND4" s="230"/>
      <c r="RNE4" s="230"/>
      <c r="RNF4" s="230"/>
      <c r="RNG4" s="230"/>
      <c r="RNH4" s="230"/>
      <c r="RNI4" s="230"/>
      <c r="RNJ4" s="230"/>
      <c r="RNK4" s="230"/>
      <c r="RNL4" s="230"/>
      <c r="RNM4" s="230"/>
      <c r="RNN4" s="230"/>
      <c r="RNO4" s="230"/>
      <c r="RNP4" s="230"/>
      <c r="RNQ4" s="230"/>
      <c r="RNR4" s="230"/>
      <c r="RNS4" s="230"/>
      <c r="RNT4" s="230"/>
      <c r="RNU4" s="230"/>
      <c r="RNV4" s="230"/>
      <c r="RNW4" s="230"/>
      <c r="RNX4" s="230"/>
      <c r="RNY4" s="230"/>
      <c r="RNZ4" s="230"/>
      <c r="ROA4" s="230"/>
      <c r="ROB4" s="230"/>
      <c r="ROC4" s="230"/>
      <c r="ROD4" s="230"/>
      <c r="ROE4" s="230"/>
      <c r="ROF4" s="230"/>
      <c r="ROG4" s="230"/>
      <c r="ROH4" s="230"/>
      <c r="ROI4" s="230"/>
      <c r="ROJ4" s="230"/>
      <c r="ROK4" s="230"/>
      <c r="ROL4" s="230"/>
      <c r="ROM4" s="230"/>
      <c r="RON4" s="230"/>
      <c r="ROO4" s="230"/>
      <c r="ROP4" s="230"/>
      <c r="ROQ4" s="230"/>
      <c r="ROR4" s="230"/>
      <c r="ROS4" s="230"/>
      <c r="ROT4" s="230"/>
      <c r="ROU4" s="230"/>
      <c r="ROV4" s="230"/>
      <c r="ROW4" s="230"/>
      <c r="ROX4" s="230"/>
      <c r="ROY4" s="230"/>
      <c r="ROZ4" s="230"/>
      <c r="RPA4" s="230"/>
      <c r="RPB4" s="230"/>
      <c r="RPC4" s="230"/>
      <c r="RPD4" s="230"/>
      <c r="RPE4" s="230"/>
      <c r="RPF4" s="230"/>
      <c r="RPG4" s="230"/>
      <c r="RPH4" s="230"/>
      <c r="RPI4" s="230"/>
      <c r="RPJ4" s="230"/>
      <c r="RPK4" s="230"/>
      <c r="RPL4" s="230"/>
      <c r="RPM4" s="230"/>
      <c r="RPN4" s="230"/>
      <c r="RPO4" s="230"/>
      <c r="RPP4" s="230"/>
      <c r="RPQ4" s="230"/>
      <c r="RPR4" s="230"/>
      <c r="RPS4" s="230"/>
      <c r="RPT4" s="230"/>
      <c r="RPU4" s="230"/>
      <c r="RPV4" s="230"/>
      <c r="RPW4" s="230"/>
      <c r="RPX4" s="230"/>
      <c r="RPY4" s="230"/>
      <c r="RPZ4" s="230"/>
      <c r="RQA4" s="230"/>
      <c r="RQB4" s="230"/>
      <c r="RQC4" s="230"/>
      <c r="RQD4" s="230"/>
      <c r="RQE4" s="230"/>
      <c r="RQF4" s="230"/>
      <c r="RQG4" s="230"/>
      <c r="RQH4" s="230"/>
      <c r="RQI4" s="230"/>
      <c r="RQJ4" s="230"/>
      <c r="RQK4" s="230"/>
      <c r="RQL4" s="230"/>
      <c r="RQM4" s="230"/>
      <c r="RQN4" s="230"/>
      <c r="RQO4" s="230"/>
      <c r="RQP4" s="230"/>
      <c r="RQQ4" s="230"/>
      <c r="RQR4" s="230"/>
      <c r="RQS4" s="230"/>
      <c r="RQT4" s="230"/>
      <c r="RQU4" s="230"/>
      <c r="RQV4" s="230"/>
      <c r="RQW4" s="230"/>
      <c r="RQX4" s="230"/>
      <c r="RQY4" s="230"/>
      <c r="RQZ4" s="230"/>
      <c r="RRA4" s="230"/>
      <c r="RRB4" s="230"/>
      <c r="RRC4" s="230"/>
      <c r="RRD4" s="230"/>
      <c r="RRE4" s="230"/>
      <c r="RRF4" s="230"/>
      <c r="RRG4" s="230"/>
      <c r="RRH4" s="230"/>
      <c r="RRI4" s="230"/>
      <c r="RRJ4" s="230"/>
      <c r="RRK4" s="230"/>
      <c r="RRL4" s="230"/>
      <c r="RRM4" s="230"/>
      <c r="RRN4" s="230"/>
      <c r="RRO4" s="230"/>
      <c r="RRP4" s="230"/>
      <c r="RRQ4" s="230"/>
      <c r="RRR4" s="230"/>
      <c r="RRS4" s="230"/>
      <c r="RRT4" s="230"/>
      <c r="RRU4" s="230"/>
      <c r="RRV4" s="230"/>
      <c r="RRW4" s="230"/>
      <c r="RRX4" s="230"/>
      <c r="RRY4" s="230"/>
      <c r="RRZ4" s="230"/>
      <c r="RSA4" s="230"/>
      <c r="RSB4" s="230"/>
      <c r="RSC4" s="230"/>
      <c r="RSD4" s="230"/>
      <c r="RSE4" s="230"/>
      <c r="RSF4" s="230"/>
      <c r="RSG4" s="230"/>
      <c r="RSH4" s="230"/>
      <c r="RSI4" s="230"/>
      <c r="RSJ4" s="230"/>
      <c r="RSK4" s="230"/>
      <c r="RSL4" s="230"/>
      <c r="RSM4" s="230"/>
      <c r="RSN4" s="230"/>
      <c r="RSO4" s="230"/>
      <c r="RSP4" s="230"/>
      <c r="RSQ4" s="230"/>
      <c r="RSR4" s="230"/>
      <c r="RSS4" s="230"/>
      <c r="RST4" s="230"/>
      <c r="RSU4" s="230"/>
      <c r="RSV4" s="230"/>
      <c r="RSW4" s="230"/>
      <c r="RSX4" s="230"/>
      <c r="RSY4" s="230"/>
      <c r="RSZ4" s="230"/>
      <c r="RTA4" s="230"/>
      <c r="RTB4" s="230"/>
      <c r="RTC4" s="230"/>
      <c r="RTD4" s="230"/>
      <c r="RTE4" s="230"/>
      <c r="RTF4" s="230"/>
      <c r="RTG4" s="230"/>
      <c r="RTH4" s="230"/>
      <c r="RTI4" s="230"/>
      <c r="RTJ4" s="230"/>
      <c r="RTK4" s="230"/>
      <c r="RTL4" s="230"/>
      <c r="RTM4" s="230"/>
      <c r="RTN4" s="230"/>
      <c r="RTO4" s="230"/>
      <c r="RTP4" s="230"/>
      <c r="RTQ4" s="230"/>
      <c r="RTR4" s="230"/>
      <c r="RTS4" s="230"/>
      <c r="RTT4" s="230"/>
      <c r="RTU4" s="230"/>
      <c r="RTV4" s="230"/>
      <c r="RTW4" s="230"/>
      <c r="RTX4" s="230"/>
      <c r="RTY4" s="230"/>
      <c r="RTZ4" s="230"/>
      <c r="RUA4" s="230"/>
      <c r="RUB4" s="230"/>
      <c r="RUC4" s="230"/>
      <c r="RUD4" s="230"/>
      <c r="RUE4" s="230"/>
      <c r="RUF4" s="230"/>
      <c r="RUG4" s="230"/>
      <c r="RUH4" s="230"/>
      <c r="RUI4" s="230"/>
      <c r="RUJ4" s="230"/>
      <c r="RUK4" s="230"/>
      <c r="RUL4" s="230"/>
      <c r="RUM4" s="230"/>
      <c r="RUN4" s="230"/>
      <c r="RUO4" s="230"/>
      <c r="RUP4" s="230"/>
      <c r="RUQ4" s="230"/>
      <c r="RUR4" s="230"/>
      <c r="RUS4" s="230"/>
      <c r="RUT4" s="230"/>
      <c r="RUU4" s="230"/>
      <c r="RUV4" s="230"/>
      <c r="RUW4" s="230"/>
      <c r="RUX4" s="230"/>
      <c r="RUY4" s="230"/>
      <c r="RUZ4" s="230"/>
      <c r="RVA4" s="230"/>
      <c r="RVB4" s="230"/>
      <c r="RVC4" s="230"/>
      <c r="RVD4" s="230"/>
      <c r="RVE4" s="230"/>
      <c r="RVF4" s="230"/>
      <c r="RVG4" s="230"/>
      <c r="RVH4" s="230"/>
      <c r="RVI4" s="230"/>
      <c r="RVJ4" s="230"/>
      <c r="RVK4" s="230"/>
      <c r="RVL4" s="230"/>
      <c r="RVM4" s="230"/>
      <c r="RVN4" s="230"/>
      <c r="RVO4" s="230"/>
      <c r="RVP4" s="230"/>
      <c r="RVQ4" s="230"/>
      <c r="RVR4" s="230"/>
      <c r="RVS4" s="230"/>
      <c r="RVT4" s="230"/>
      <c r="RVU4" s="230"/>
      <c r="RVV4" s="230"/>
      <c r="RVW4" s="230"/>
      <c r="RVX4" s="230"/>
      <c r="RVY4" s="230"/>
      <c r="RVZ4" s="230"/>
      <c r="RWA4" s="230"/>
      <c r="RWB4" s="230"/>
      <c r="RWC4" s="230"/>
      <c r="RWD4" s="230"/>
      <c r="RWE4" s="230"/>
      <c r="RWF4" s="230"/>
      <c r="RWG4" s="230"/>
      <c r="RWH4" s="230"/>
      <c r="RWI4" s="230"/>
      <c r="RWJ4" s="230"/>
      <c r="RWK4" s="230"/>
      <c r="RWL4" s="230"/>
      <c r="RWM4" s="230"/>
      <c r="RWN4" s="230"/>
      <c r="RWO4" s="230"/>
      <c r="RWP4" s="230"/>
      <c r="RWQ4" s="230"/>
      <c r="RWR4" s="230"/>
      <c r="RWS4" s="230"/>
      <c r="RWT4" s="230"/>
      <c r="RWU4" s="230"/>
      <c r="RWV4" s="230"/>
      <c r="RWW4" s="230"/>
      <c r="RWX4" s="230"/>
      <c r="RWY4" s="230"/>
      <c r="RWZ4" s="230"/>
      <c r="RXA4" s="230"/>
      <c r="RXB4" s="230"/>
      <c r="RXC4" s="230"/>
      <c r="RXD4" s="230"/>
      <c r="RXE4" s="230"/>
      <c r="RXF4" s="230"/>
      <c r="RXG4" s="230"/>
      <c r="RXH4" s="230"/>
      <c r="RXI4" s="230"/>
      <c r="RXJ4" s="230"/>
      <c r="RXK4" s="230"/>
      <c r="RXL4" s="230"/>
      <c r="RXM4" s="230"/>
      <c r="RXN4" s="230"/>
      <c r="RXO4" s="230"/>
      <c r="RXP4" s="230"/>
      <c r="RXQ4" s="230"/>
      <c r="RXR4" s="230"/>
      <c r="RXS4" s="230"/>
      <c r="RXT4" s="230"/>
      <c r="RXU4" s="230"/>
      <c r="RXV4" s="230"/>
      <c r="RXW4" s="230"/>
      <c r="RXX4" s="230"/>
      <c r="RXY4" s="230"/>
      <c r="RXZ4" s="230"/>
      <c r="RYA4" s="230"/>
      <c r="RYB4" s="230"/>
      <c r="RYC4" s="230"/>
      <c r="RYD4" s="230"/>
      <c r="RYE4" s="230"/>
      <c r="RYF4" s="230"/>
      <c r="RYG4" s="230"/>
      <c r="RYH4" s="230"/>
      <c r="RYI4" s="230"/>
      <c r="RYJ4" s="230"/>
      <c r="RYK4" s="230"/>
      <c r="RYL4" s="230"/>
      <c r="RYM4" s="230"/>
      <c r="RYN4" s="230"/>
      <c r="RYO4" s="230"/>
      <c r="RYP4" s="230"/>
      <c r="RYQ4" s="230"/>
      <c r="RYR4" s="230"/>
      <c r="RYS4" s="230"/>
      <c r="RYT4" s="230"/>
      <c r="RYU4" s="230"/>
      <c r="RYV4" s="230"/>
      <c r="RYW4" s="230"/>
      <c r="RYX4" s="230"/>
      <c r="RYY4" s="230"/>
      <c r="RYZ4" s="230"/>
      <c r="RZA4" s="230"/>
      <c r="RZB4" s="230"/>
      <c r="RZC4" s="230"/>
      <c r="RZD4" s="230"/>
      <c r="RZE4" s="230"/>
      <c r="RZF4" s="230"/>
      <c r="RZG4" s="230"/>
      <c r="RZH4" s="230"/>
      <c r="RZI4" s="230"/>
      <c r="RZJ4" s="230"/>
      <c r="RZK4" s="230"/>
      <c r="RZL4" s="230"/>
      <c r="RZM4" s="230"/>
      <c r="RZN4" s="230"/>
      <c r="RZO4" s="230"/>
      <c r="RZP4" s="230"/>
      <c r="RZQ4" s="230"/>
      <c r="RZR4" s="230"/>
      <c r="RZS4" s="230"/>
      <c r="RZT4" s="230"/>
      <c r="RZU4" s="230"/>
      <c r="RZV4" s="230"/>
      <c r="RZW4" s="230"/>
      <c r="RZX4" s="230"/>
      <c r="RZY4" s="230"/>
      <c r="RZZ4" s="230"/>
      <c r="SAA4" s="230"/>
      <c r="SAB4" s="230"/>
      <c r="SAC4" s="230"/>
      <c r="SAD4" s="230"/>
      <c r="SAE4" s="230"/>
      <c r="SAF4" s="230"/>
      <c r="SAG4" s="230"/>
      <c r="SAH4" s="230"/>
      <c r="SAI4" s="230"/>
      <c r="SAJ4" s="230"/>
      <c r="SAK4" s="230"/>
      <c r="SAL4" s="230"/>
      <c r="SAM4" s="230"/>
      <c r="SAN4" s="230"/>
      <c r="SAO4" s="230"/>
      <c r="SAP4" s="230"/>
      <c r="SAQ4" s="230"/>
      <c r="SAR4" s="230"/>
      <c r="SAS4" s="230"/>
      <c r="SAT4" s="230"/>
      <c r="SAU4" s="230"/>
      <c r="SAV4" s="230"/>
      <c r="SAW4" s="230"/>
      <c r="SAX4" s="230"/>
      <c r="SAY4" s="230"/>
      <c r="SAZ4" s="230"/>
      <c r="SBA4" s="230"/>
      <c r="SBB4" s="230"/>
      <c r="SBC4" s="230"/>
      <c r="SBD4" s="230"/>
      <c r="SBE4" s="230"/>
      <c r="SBF4" s="230"/>
      <c r="SBG4" s="230"/>
      <c r="SBH4" s="230"/>
      <c r="SBI4" s="230"/>
      <c r="SBJ4" s="230"/>
      <c r="SBK4" s="230"/>
      <c r="SBL4" s="230"/>
      <c r="SBM4" s="230"/>
      <c r="SBN4" s="230"/>
      <c r="SBO4" s="230"/>
      <c r="SBP4" s="230"/>
      <c r="SBQ4" s="230"/>
      <c r="SBR4" s="230"/>
      <c r="SBS4" s="230"/>
      <c r="SBT4" s="230"/>
      <c r="SBU4" s="230"/>
      <c r="SBV4" s="230"/>
      <c r="SBW4" s="230"/>
      <c r="SBX4" s="230"/>
      <c r="SBY4" s="230"/>
      <c r="SBZ4" s="230"/>
      <c r="SCA4" s="230"/>
      <c r="SCB4" s="230"/>
      <c r="SCC4" s="230"/>
      <c r="SCD4" s="230"/>
      <c r="SCE4" s="230"/>
      <c r="SCF4" s="230"/>
      <c r="SCG4" s="230"/>
      <c r="SCH4" s="230"/>
      <c r="SCI4" s="230"/>
      <c r="SCJ4" s="230"/>
      <c r="SCK4" s="230"/>
      <c r="SCL4" s="230"/>
      <c r="SCM4" s="230"/>
      <c r="SCN4" s="230"/>
      <c r="SCO4" s="230"/>
      <c r="SCP4" s="230"/>
      <c r="SCQ4" s="230"/>
      <c r="SCR4" s="230"/>
      <c r="SCS4" s="230"/>
      <c r="SCT4" s="230"/>
      <c r="SCU4" s="230"/>
      <c r="SCV4" s="230"/>
      <c r="SCW4" s="230"/>
      <c r="SCX4" s="230"/>
      <c r="SCY4" s="230"/>
      <c r="SCZ4" s="230"/>
      <c r="SDA4" s="230"/>
      <c r="SDB4" s="230"/>
      <c r="SDC4" s="230"/>
      <c r="SDD4" s="230"/>
      <c r="SDE4" s="230"/>
      <c r="SDF4" s="230"/>
      <c r="SDG4" s="230"/>
      <c r="SDH4" s="230"/>
      <c r="SDI4" s="230"/>
      <c r="SDJ4" s="230"/>
      <c r="SDK4" s="230"/>
      <c r="SDL4" s="230"/>
      <c r="SDM4" s="230"/>
      <c r="SDN4" s="230"/>
      <c r="SDO4" s="230"/>
      <c r="SDP4" s="230"/>
      <c r="SDQ4" s="230"/>
      <c r="SDR4" s="230"/>
      <c r="SDS4" s="230"/>
      <c r="SDT4" s="230"/>
      <c r="SDU4" s="230"/>
      <c r="SDV4" s="230"/>
      <c r="SDW4" s="230"/>
      <c r="SDX4" s="230"/>
      <c r="SDY4" s="230"/>
      <c r="SDZ4" s="230"/>
      <c r="SEA4" s="230"/>
      <c r="SEB4" s="230"/>
      <c r="SEC4" s="230"/>
      <c r="SED4" s="230"/>
      <c r="SEE4" s="230"/>
      <c r="SEF4" s="230"/>
      <c r="SEG4" s="230"/>
      <c r="SEH4" s="230"/>
      <c r="SEI4" s="230"/>
      <c r="SEJ4" s="230"/>
      <c r="SEK4" s="230"/>
      <c r="SEL4" s="230"/>
      <c r="SEM4" s="230"/>
      <c r="SEN4" s="230"/>
      <c r="SEO4" s="230"/>
      <c r="SEP4" s="230"/>
      <c r="SEQ4" s="230"/>
      <c r="SER4" s="230"/>
      <c r="SES4" s="230"/>
      <c r="SET4" s="230"/>
      <c r="SEU4" s="230"/>
      <c r="SEV4" s="230"/>
      <c r="SEW4" s="230"/>
      <c r="SEX4" s="230"/>
      <c r="SEY4" s="230"/>
      <c r="SEZ4" s="230"/>
      <c r="SFA4" s="230"/>
      <c r="SFB4" s="230"/>
      <c r="SFC4" s="230"/>
      <c r="SFD4" s="230"/>
      <c r="SFE4" s="230"/>
      <c r="SFF4" s="230"/>
      <c r="SFG4" s="230"/>
      <c r="SFH4" s="230"/>
      <c r="SFI4" s="230"/>
      <c r="SFJ4" s="230"/>
      <c r="SFK4" s="230"/>
      <c r="SFL4" s="230"/>
      <c r="SFM4" s="230"/>
      <c r="SFN4" s="230"/>
      <c r="SFO4" s="230"/>
      <c r="SFP4" s="230"/>
      <c r="SFQ4" s="230"/>
      <c r="SFR4" s="230"/>
      <c r="SFS4" s="230"/>
      <c r="SFT4" s="230"/>
      <c r="SFU4" s="230"/>
      <c r="SFV4" s="230"/>
      <c r="SFW4" s="230"/>
      <c r="SFX4" s="230"/>
      <c r="SFY4" s="230"/>
      <c r="SFZ4" s="230"/>
      <c r="SGA4" s="230"/>
      <c r="SGB4" s="230"/>
      <c r="SGC4" s="230"/>
      <c r="SGD4" s="230"/>
      <c r="SGE4" s="230"/>
      <c r="SGF4" s="230"/>
      <c r="SGG4" s="230"/>
      <c r="SGH4" s="230"/>
      <c r="SGI4" s="230"/>
      <c r="SGJ4" s="230"/>
      <c r="SGK4" s="230"/>
      <c r="SGL4" s="230"/>
      <c r="SGM4" s="230"/>
      <c r="SGN4" s="230"/>
      <c r="SGO4" s="230"/>
      <c r="SGP4" s="230"/>
      <c r="SGQ4" s="230"/>
      <c r="SGR4" s="230"/>
      <c r="SGS4" s="230"/>
      <c r="SGT4" s="230"/>
      <c r="SGU4" s="230"/>
      <c r="SGV4" s="230"/>
      <c r="SGW4" s="230"/>
      <c r="SGX4" s="230"/>
      <c r="SGY4" s="230"/>
      <c r="SGZ4" s="230"/>
      <c r="SHA4" s="230"/>
      <c r="SHB4" s="230"/>
      <c r="SHC4" s="230"/>
      <c r="SHD4" s="230"/>
      <c r="SHE4" s="230"/>
      <c r="SHF4" s="230"/>
      <c r="SHG4" s="230"/>
      <c r="SHH4" s="230"/>
      <c r="SHI4" s="230"/>
      <c r="SHJ4" s="230"/>
      <c r="SHK4" s="230"/>
      <c r="SHL4" s="230"/>
      <c r="SHM4" s="230"/>
      <c r="SHN4" s="230"/>
      <c r="SHO4" s="230"/>
      <c r="SHP4" s="230"/>
      <c r="SHQ4" s="230"/>
      <c r="SHR4" s="230"/>
      <c r="SHS4" s="230"/>
      <c r="SHT4" s="230"/>
      <c r="SHU4" s="230"/>
      <c r="SHV4" s="230"/>
      <c r="SHW4" s="230"/>
      <c r="SHX4" s="230"/>
      <c r="SHY4" s="230"/>
      <c r="SHZ4" s="230"/>
      <c r="SIA4" s="230"/>
      <c r="SIB4" s="230"/>
      <c r="SIC4" s="230"/>
      <c r="SID4" s="230"/>
      <c r="SIE4" s="230"/>
      <c r="SIF4" s="230"/>
      <c r="SIG4" s="230"/>
      <c r="SIH4" s="230"/>
      <c r="SII4" s="230"/>
      <c r="SIJ4" s="230"/>
      <c r="SIK4" s="230"/>
      <c r="SIL4" s="230"/>
      <c r="SIM4" s="230"/>
      <c r="SIN4" s="230"/>
      <c r="SIO4" s="230"/>
      <c r="SIP4" s="230"/>
      <c r="SIQ4" s="230"/>
      <c r="SIR4" s="230"/>
      <c r="SIS4" s="230"/>
      <c r="SIT4" s="230"/>
      <c r="SIU4" s="230"/>
      <c r="SIV4" s="230"/>
      <c r="SIW4" s="230"/>
      <c r="SIX4" s="230"/>
      <c r="SIY4" s="230"/>
      <c r="SIZ4" s="230"/>
      <c r="SJA4" s="230"/>
      <c r="SJB4" s="230"/>
      <c r="SJC4" s="230"/>
      <c r="SJD4" s="230"/>
      <c r="SJE4" s="230"/>
      <c r="SJF4" s="230"/>
      <c r="SJG4" s="230"/>
      <c r="SJH4" s="230"/>
      <c r="SJI4" s="230"/>
      <c r="SJJ4" s="230"/>
      <c r="SJK4" s="230"/>
      <c r="SJL4" s="230"/>
      <c r="SJM4" s="230"/>
      <c r="SJN4" s="230"/>
      <c r="SJO4" s="230"/>
      <c r="SJP4" s="230"/>
      <c r="SJQ4" s="230"/>
      <c r="SJR4" s="230"/>
      <c r="SJS4" s="230"/>
      <c r="SJT4" s="230"/>
      <c r="SJU4" s="230"/>
      <c r="SJV4" s="230"/>
      <c r="SJW4" s="230"/>
      <c r="SJX4" s="230"/>
      <c r="SJY4" s="230"/>
      <c r="SJZ4" s="230"/>
      <c r="SKA4" s="230"/>
      <c r="SKB4" s="230"/>
      <c r="SKC4" s="230"/>
      <c r="SKD4" s="230"/>
      <c r="SKE4" s="230"/>
      <c r="SKF4" s="230"/>
      <c r="SKG4" s="230"/>
      <c r="SKH4" s="230"/>
      <c r="SKI4" s="230"/>
      <c r="SKJ4" s="230"/>
      <c r="SKK4" s="230"/>
      <c r="SKL4" s="230"/>
      <c r="SKM4" s="230"/>
      <c r="SKN4" s="230"/>
      <c r="SKO4" s="230"/>
      <c r="SKP4" s="230"/>
      <c r="SKQ4" s="230"/>
      <c r="SKR4" s="230"/>
      <c r="SKS4" s="230"/>
      <c r="SKT4" s="230"/>
      <c r="SKU4" s="230"/>
      <c r="SKV4" s="230"/>
      <c r="SKW4" s="230"/>
      <c r="SKX4" s="230"/>
      <c r="SKY4" s="230"/>
      <c r="SKZ4" s="230"/>
      <c r="SLA4" s="230"/>
      <c r="SLB4" s="230"/>
      <c r="SLC4" s="230"/>
      <c r="SLD4" s="230"/>
      <c r="SLE4" s="230"/>
      <c r="SLF4" s="230"/>
      <c r="SLG4" s="230"/>
      <c r="SLH4" s="230"/>
      <c r="SLI4" s="230"/>
      <c r="SLJ4" s="230"/>
      <c r="SLK4" s="230"/>
      <c r="SLL4" s="230"/>
      <c r="SLM4" s="230"/>
      <c r="SLN4" s="230"/>
      <c r="SLO4" s="230"/>
      <c r="SLP4" s="230"/>
      <c r="SLQ4" s="230"/>
      <c r="SLR4" s="230"/>
      <c r="SLS4" s="230"/>
      <c r="SLT4" s="230"/>
      <c r="SLU4" s="230"/>
      <c r="SLV4" s="230"/>
      <c r="SLW4" s="230"/>
      <c r="SLX4" s="230"/>
      <c r="SLY4" s="230"/>
      <c r="SLZ4" s="230"/>
      <c r="SMA4" s="230"/>
      <c r="SMB4" s="230"/>
      <c r="SMC4" s="230"/>
      <c r="SMD4" s="230"/>
      <c r="SME4" s="230"/>
      <c r="SMF4" s="230"/>
      <c r="SMG4" s="230"/>
      <c r="SMH4" s="230"/>
      <c r="SMI4" s="230"/>
      <c r="SMJ4" s="230"/>
      <c r="SMK4" s="230"/>
      <c r="SML4" s="230"/>
      <c r="SMM4" s="230"/>
      <c r="SMN4" s="230"/>
      <c r="SMO4" s="230"/>
      <c r="SMP4" s="230"/>
      <c r="SMQ4" s="230"/>
      <c r="SMR4" s="230"/>
      <c r="SMS4" s="230"/>
      <c r="SMT4" s="230"/>
      <c r="SMU4" s="230"/>
      <c r="SMV4" s="230"/>
      <c r="SMW4" s="230"/>
      <c r="SMX4" s="230"/>
      <c r="SMY4" s="230"/>
      <c r="SMZ4" s="230"/>
      <c r="SNA4" s="230"/>
      <c r="SNB4" s="230"/>
      <c r="SNC4" s="230"/>
      <c r="SND4" s="230"/>
      <c r="SNE4" s="230"/>
      <c r="SNF4" s="230"/>
      <c r="SNG4" s="230"/>
      <c r="SNH4" s="230"/>
      <c r="SNI4" s="230"/>
      <c r="SNJ4" s="230"/>
      <c r="SNK4" s="230"/>
      <c r="SNL4" s="230"/>
      <c r="SNM4" s="230"/>
      <c r="SNN4" s="230"/>
      <c r="SNO4" s="230"/>
      <c r="SNP4" s="230"/>
      <c r="SNQ4" s="230"/>
      <c r="SNR4" s="230"/>
      <c r="SNS4" s="230"/>
      <c r="SNT4" s="230"/>
      <c r="SNU4" s="230"/>
      <c r="SNV4" s="230"/>
      <c r="SNW4" s="230"/>
      <c r="SNX4" s="230"/>
      <c r="SNY4" s="230"/>
      <c r="SNZ4" s="230"/>
      <c r="SOA4" s="230"/>
      <c r="SOB4" s="230"/>
      <c r="SOC4" s="230"/>
      <c r="SOD4" s="230"/>
      <c r="SOE4" s="230"/>
      <c r="SOF4" s="230"/>
      <c r="SOG4" s="230"/>
      <c r="SOH4" s="230"/>
      <c r="SOI4" s="230"/>
      <c r="SOJ4" s="230"/>
      <c r="SOK4" s="230"/>
      <c r="SOL4" s="230"/>
      <c r="SOM4" s="230"/>
      <c r="SON4" s="230"/>
      <c r="SOO4" s="230"/>
      <c r="SOP4" s="230"/>
      <c r="SOQ4" s="230"/>
      <c r="SOR4" s="230"/>
      <c r="SOS4" s="230"/>
      <c r="SOT4" s="230"/>
      <c r="SOU4" s="230"/>
      <c r="SOV4" s="230"/>
      <c r="SOW4" s="230"/>
      <c r="SOX4" s="230"/>
      <c r="SOY4" s="230"/>
      <c r="SOZ4" s="230"/>
      <c r="SPA4" s="230"/>
      <c r="SPB4" s="230"/>
      <c r="SPC4" s="230"/>
      <c r="SPD4" s="230"/>
      <c r="SPE4" s="230"/>
      <c r="SPF4" s="230"/>
      <c r="SPG4" s="230"/>
      <c r="SPH4" s="230"/>
      <c r="SPI4" s="230"/>
      <c r="SPJ4" s="230"/>
      <c r="SPK4" s="230"/>
      <c r="SPL4" s="230"/>
      <c r="SPM4" s="230"/>
      <c r="SPN4" s="230"/>
      <c r="SPO4" s="230"/>
      <c r="SPP4" s="230"/>
      <c r="SPQ4" s="230"/>
      <c r="SPR4" s="230"/>
      <c r="SPS4" s="230"/>
      <c r="SPT4" s="230"/>
      <c r="SPU4" s="230"/>
      <c r="SPV4" s="230"/>
      <c r="SPW4" s="230"/>
      <c r="SPX4" s="230"/>
      <c r="SPY4" s="230"/>
      <c r="SPZ4" s="230"/>
      <c r="SQA4" s="230"/>
      <c r="SQB4" s="230"/>
      <c r="SQC4" s="230"/>
      <c r="SQD4" s="230"/>
      <c r="SQE4" s="230"/>
      <c r="SQF4" s="230"/>
      <c r="SQG4" s="230"/>
      <c r="SQH4" s="230"/>
      <c r="SQI4" s="230"/>
      <c r="SQJ4" s="230"/>
      <c r="SQK4" s="230"/>
      <c r="SQL4" s="230"/>
      <c r="SQM4" s="230"/>
      <c r="SQN4" s="230"/>
      <c r="SQO4" s="230"/>
      <c r="SQP4" s="230"/>
      <c r="SQQ4" s="230"/>
      <c r="SQR4" s="230"/>
      <c r="SQS4" s="230"/>
      <c r="SQT4" s="230"/>
      <c r="SQU4" s="230"/>
      <c r="SQV4" s="230"/>
      <c r="SQW4" s="230"/>
      <c r="SQX4" s="230"/>
      <c r="SQY4" s="230"/>
      <c r="SQZ4" s="230"/>
      <c r="SRA4" s="230"/>
      <c r="SRB4" s="230"/>
      <c r="SRC4" s="230"/>
      <c r="SRD4" s="230"/>
      <c r="SRE4" s="230"/>
      <c r="SRF4" s="230"/>
      <c r="SRG4" s="230"/>
      <c r="SRH4" s="230"/>
      <c r="SRI4" s="230"/>
      <c r="SRJ4" s="230"/>
      <c r="SRK4" s="230"/>
      <c r="SRL4" s="230"/>
      <c r="SRM4" s="230"/>
      <c r="SRN4" s="230"/>
      <c r="SRO4" s="230"/>
      <c r="SRP4" s="230"/>
      <c r="SRQ4" s="230"/>
      <c r="SRR4" s="230"/>
      <c r="SRS4" s="230"/>
      <c r="SRT4" s="230"/>
      <c r="SRU4" s="230"/>
      <c r="SRV4" s="230"/>
      <c r="SRW4" s="230"/>
      <c r="SRX4" s="230"/>
      <c r="SRY4" s="230"/>
      <c r="SRZ4" s="230"/>
      <c r="SSA4" s="230"/>
      <c r="SSB4" s="230"/>
      <c r="SSC4" s="230"/>
      <c r="SSD4" s="230"/>
      <c r="SSE4" s="230"/>
      <c r="SSF4" s="230"/>
      <c r="SSG4" s="230"/>
      <c r="SSH4" s="230"/>
      <c r="SSI4" s="230"/>
      <c r="SSJ4" s="230"/>
      <c r="SSK4" s="230"/>
      <c r="SSL4" s="230"/>
      <c r="SSM4" s="230"/>
      <c r="SSN4" s="230"/>
      <c r="SSO4" s="230"/>
      <c r="SSP4" s="230"/>
      <c r="SSQ4" s="230"/>
      <c r="SSR4" s="230"/>
      <c r="SSS4" s="230"/>
      <c r="SST4" s="230"/>
      <c r="SSU4" s="230"/>
      <c r="SSV4" s="230"/>
      <c r="SSW4" s="230"/>
      <c r="SSX4" s="230"/>
      <c r="SSY4" s="230"/>
      <c r="SSZ4" s="230"/>
      <c r="STA4" s="230"/>
      <c r="STB4" s="230"/>
      <c r="STC4" s="230"/>
      <c r="STD4" s="230"/>
      <c r="STE4" s="230"/>
      <c r="STF4" s="230"/>
      <c r="STG4" s="230"/>
      <c r="STH4" s="230"/>
      <c r="STI4" s="230"/>
      <c r="STJ4" s="230"/>
      <c r="STK4" s="230"/>
      <c r="STL4" s="230"/>
      <c r="STM4" s="230"/>
      <c r="STN4" s="230"/>
      <c r="STO4" s="230"/>
      <c r="STP4" s="230"/>
      <c r="STQ4" s="230"/>
      <c r="STR4" s="230"/>
      <c r="STS4" s="230"/>
      <c r="STT4" s="230"/>
      <c r="STU4" s="230"/>
      <c r="STV4" s="230"/>
      <c r="STW4" s="230"/>
      <c r="STX4" s="230"/>
      <c r="STY4" s="230"/>
      <c r="STZ4" s="230"/>
      <c r="SUA4" s="230"/>
      <c r="SUB4" s="230"/>
      <c r="SUC4" s="230"/>
      <c r="SUD4" s="230"/>
      <c r="SUE4" s="230"/>
      <c r="SUF4" s="230"/>
      <c r="SUG4" s="230"/>
      <c r="SUH4" s="230"/>
      <c r="SUI4" s="230"/>
      <c r="SUJ4" s="230"/>
      <c r="SUK4" s="230"/>
      <c r="SUL4" s="230"/>
      <c r="SUM4" s="230"/>
      <c r="SUN4" s="230"/>
      <c r="SUO4" s="230"/>
      <c r="SUP4" s="230"/>
      <c r="SUQ4" s="230"/>
      <c r="SUR4" s="230"/>
      <c r="SUS4" s="230"/>
      <c r="SUT4" s="230"/>
      <c r="SUU4" s="230"/>
      <c r="SUV4" s="230"/>
      <c r="SUW4" s="230"/>
      <c r="SUX4" s="230"/>
      <c r="SUY4" s="230"/>
      <c r="SUZ4" s="230"/>
      <c r="SVA4" s="230"/>
      <c r="SVB4" s="230"/>
      <c r="SVC4" s="230"/>
      <c r="SVD4" s="230"/>
      <c r="SVE4" s="230"/>
      <c r="SVF4" s="230"/>
      <c r="SVG4" s="230"/>
      <c r="SVH4" s="230"/>
      <c r="SVI4" s="230"/>
      <c r="SVJ4" s="230"/>
      <c r="SVK4" s="230"/>
      <c r="SVL4" s="230"/>
      <c r="SVM4" s="230"/>
      <c r="SVN4" s="230"/>
      <c r="SVO4" s="230"/>
      <c r="SVP4" s="230"/>
      <c r="SVQ4" s="230"/>
      <c r="SVR4" s="230"/>
      <c r="SVS4" s="230"/>
      <c r="SVT4" s="230"/>
      <c r="SVU4" s="230"/>
      <c r="SVV4" s="230"/>
      <c r="SVW4" s="230"/>
      <c r="SVX4" s="230"/>
      <c r="SVY4" s="230"/>
      <c r="SVZ4" s="230"/>
      <c r="SWA4" s="230"/>
      <c r="SWB4" s="230"/>
      <c r="SWC4" s="230"/>
      <c r="SWD4" s="230"/>
      <c r="SWE4" s="230"/>
      <c r="SWF4" s="230"/>
      <c r="SWG4" s="230"/>
      <c r="SWH4" s="230"/>
      <c r="SWI4" s="230"/>
      <c r="SWJ4" s="230"/>
      <c r="SWK4" s="230"/>
      <c r="SWL4" s="230"/>
      <c r="SWM4" s="230"/>
      <c r="SWN4" s="230"/>
      <c r="SWO4" s="230"/>
      <c r="SWP4" s="230"/>
      <c r="SWQ4" s="230"/>
      <c r="SWR4" s="230"/>
      <c r="SWS4" s="230"/>
      <c r="SWT4" s="230"/>
      <c r="SWU4" s="230"/>
      <c r="SWV4" s="230"/>
      <c r="SWW4" s="230"/>
      <c r="SWX4" s="230"/>
      <c r="SWY4" s="230"/>
      <c r="SWZ4" s="230"/>
      <c r="SXA4" s="230"/>
      <c r="SXB4" s="230"/>
      <c r="SXC4" s="230"/>
      <c r="SXD4" s="230"/>
      <c r="SXE4" s="230"/>
      <c r="SXF4" s="230"/>
      <c r="SXG4" s="230"/>
      <c r="SXH4" s="230"/>
      <c r="SXI4" s="230"/>
      <c r="SXJ4" s="230"/>
      <c r="SXK4" s="230"/>
      <c r="SXL4" s="230"/>
      <c r="SXM4" s="230"/>
      <c r="SXN4" s="230"/>
      <c r="SXO4" s="230"/>
      <c r="SXP4" s="230"/>
      <c r="SXQ4" s="230"/>
      <c r="SXR4" s="230"/>
      <c r="SXS4" s="230"/>
      <c r="SXT4" s="230"/>
      <c r="SXU4" s="230"/>
      <c r="SXV4" s="230"/>
      <c r="SXW4" s="230"/>
      <c r="SXX4" s="230"/>
      <c r="SXY4" s="230"/>
      <c r="SXZ4" s="230"/>
      <c r="SYA4" s="230"/>
      <c r="SYB4" s="230"/>
      <c r="SYC4" s="230"/>
      <c r="SYD4" s="230"/>
      <c r="SYE4" s="230"/>
      <c r="SYF4" s="230"/>
      <c r="SYG4" s="230"/>
      <c r="SYH4" s="230"/>
      <c r="SYI4" s="230"/>
      <c r="SYJ4" s="230"/>
      <c r="SYK4" s="230"/>
      <c r="SYL4" s="230"/>
      <c r="SYM4" s="230"/>
      <c r="SYN4" s="230"/>
      <c r="SYO4" s="230"/>
      <c r="SYP4" s="230"/>
      <c r="SYQ4" s="230"/>
      <c r="SYR4" s="230"/>
      <c r="SYS4" s="230"/>
      <c r="SYT4" s="230"/>
      <c r="SYU4" s="230"/>
      <c r="SYV4" s="230"/>
      <c r="SYW4" s="230"/>
      <c r="SYX4" s="230"/>
      <c r="SYY4" s="230"/>
      <c r="SYZ4" s="230"/>
      <c r="SZA4" s="230"/>
      <c r="SZB4" s="230"/>
      <c r="SZC4" s="230"/>
      <c r="SZD4" s="230"/>
      <c r="SZE4" s="230"/>
      <c r="SZF4" s="230"/>
      <c r="SZG4" s="230"/>
      <c r="SZH4" s="230"/>
      <c r="SZI4" s="230"/>
      <c r="SZJ4" s="230"/>
      <c r="SZK4" s="230"/>
      <c r="SZL4" s="230"/>
      <c r="SZM4" s="230"/>
      <c r="SZN4" s="230"/>
      <c r="SZO4" s="230"/>
      <c r="SZP4" s="230"/>
      <c r="SZQ4" s="230"/>
      <c r="SZR4" s="230"/>
      <c r="SZS4" s="230"/>
      <c r="SZT4" s="230"/>
      <c r="SZU4" s="230"/>
      <c r="SZV4" s="230"/>
      <c r="SZW4" s="230"/>
      <c r="SZX4" s="230"/>
      <c r="SZY4" s="230"/>
      <c r="SZZ4" s="230"/>
      <c r="TAA4" s="230"/>
      <c r="TAB4" s="230"/>
      <c r="TAC4" s="230"/>
      <c r="TAD4" s="230"/>
      <c r="TAE4" s="230"/>
      <c r="TAF4" s="230"/>
      <c r="TAG4" s="230"/>
      <c r="TAH4" s="230"/>
      <c r="TAI4" s="230"/>
      <c r="TAJ4" s="230"/>
      <c r="TAK4" s="230"/>
      <c r="TAL4" s="230"/>
      <c r="TAM4" s="230"/>
      <c r="TAN4" s="230"/>
      <c r="TAO4" s="230"/>
      <c r="TAP4" s="230"/>
      <c r="TAQ4" s="230"/>
      <c r="TAR4" s="230"/>
      <c r="TAS4" s="230"/>
      <c r="TAT4" s="230"/>
      <c r="TAU4" s="230"/>
      <c r="TAV4" s="230"/>
      <c r="TAW4" s="230"/>
      <c r="TAX4" s="230"/>
      <c r="TAY4" s="230"/>
      <c r="TAZ4" s="230"/>
      <c r="TBA4" s="230"/>
      <c r="TBB4" s="230"/>
      <c r="TBC4" s="230"/>
      <c r="TBD4" s="230"/>
      <c r="TBE4" s="230"/>
      <c r="TBF4" s="230"/>
      <c r="TBG4" s="230"/>
      <c r="TBH4" s="230"/>
      <c r="TBI4" s="230"/>
      <c r="TBJ4" s="230"/>
      <c r="TBK4" s="230"/>
      <c r="TBL4" s="230"/>
      <c r="TBM4" s="230"/>
      <c r="TBN4" s="230"/>
      <c r="TBO4" s="230"/>
      <c r="TBP4" s="230"/>
      <c r="TBQ4" s="230"/>
      <c r="TBR4" s="230"/>
      <c r="TBS4" s="230"/>
      <c r="TBT4" s="230"/>
      <c r="TBU4" s="230"/>
      <c r="TBV4" s="230"/>
      <c r="TBW4" s="230"/>
      <c r="TBX4" s="230"/>
      <c r="TBY4" s="230"/>
      <c r="TBZ4" s="230"/>
      <c r="TCA4" s="230"/>
      <c r="TCB4" s="230"/>
      <c r="TCC4" s="230"/>
      <c r="TCD4" s="230"/>
      <c r="TCE4" s="230"/>
      <c r="TCF4" s="230"/>
      <c r="TCG4" s="230"/>
      <c r="TCH4" s="230"/>
      <c r="TCI4" s="230"/>
      <c r="TCJ4" s="230"/>
      <c r="TCK4" s="230"/>
      <c r="TCL4" s="230"/>
      <c r="TCM4" s="230"/>
      <c r="TCN4" s="230"/>
      <c r="TCO4" s="230"/>
      <c r="TCP4" s="230"/>
      <c r="TCQ4" s="230"/>
      <c r="TCR4" s="230"/>
      <c r="TCS4" s="230"/>
      <c r="TCT4" s="230"/>
      <c r="TCU4" s="230"/>
      <c r="TCV4" s="230"/>
      <c r="TCW4" s="230"/>
      <c r="TCX4" s="230"/>
      <c r="TCY4" s="230"/>
      <c r="TCZ4" s="230"/>
      <c r="TDA4" s="230"/>
      <c r="TDB4" s="230"/>
      <c r="TDC4" s="230"/>
      <c r="TDD4" s="230"/>
      <c r="TDE4" s="230"/>
      <c r="TDF4" s="230"/>
      <c r="TDG4" s="230"/>
      <c r="TDH4" s="230"/>
      <c r="TDI4" s="230"/>
      <c r="TDJ4" s="230"/>
      <c r="TDK4" s="230"/>
      <c r="TDL4" s="230"/>
      <c r="TDM4" s="230"/>
      <c r="TDN4" s="230"/>
      <c r="TDO4" s="230"/>
      <c r="TDP4" s="230"/>
      <c r="TDQ4" s="230"/>
      <c r="TDR4" s="230"/>
      <c r="TDS4" s="230"/>
      <c r="TDT4" s="230"/>
      <c r="TDU4" s="230"/>
      <c r="TDV4" s="230"/>
      <c r="TDW4" s="230"/>
      <c r="TDX4" s="230"/>
      <c r="TDY4" s="230"/>
      <c r="TDZ4" s="230"/>
      <c r="TEA4" s="230"/>
      <c r="TEB4" s="230"/>
      <c r="TEC4" s="230"/>
      <c r="TED4" s="230"/>
      <c r="TEE4" s="230"/>
      <c r="TEF4" s="230"/>
      <c r="TEG4" s="230"/>
      <c r="TEH4" s="230"/>
      <c r="TEI4" s="230"/>
      <c r="TEJ4" s="230"/>
      <c r="TEK4" s="230"/>
      <c r="TEL4" s="230"/>
      <c r="TEM4" s="230"/>
      <c r="TEN4" s="230"/>
      <c r="TEO4" s="230"/>
      <c r="TEP4" s="230"/>
      <c r="TEQ4" s="230"/>
      <c r="TER4" s="230"/>
      <c r="TES4" s="230"/>
      <c r="TET4" s="230"/>
      <c r="TEU4" s="230"/>
      <c r="TEV4" s="230"/>
      <c r="TEW4" s="230"/>
      <c r="TEX4" s="230"/>
      <c r="TEY4" s="230"/>
      <c r="TEZ4" s="230"/>
      <c r="TFA4" s="230"/>
      <c r="TFB4" s="230"/>
      <c r="TFC4" s="230"/>
      <c r="TFD4" s="230"/>
      <c r="TFE4" s="230"/>
      <c r="TFF4" s="230"/>
      <c r="TFG4" s="230"/>
      <c r="TFH4" s="230"/>
      <c r="TFI4" s="230"/>
      <c r="TFJ4" s="230"/>
      <c r="TFK4" s="230"/>
      <c r="TFL4" s="230"/>
      <c r="TFM4" s="230"/>
      <c r="TFN4" s="230"/>
      <c r="TFO4" s="230"/>
      <c r="TFP4" s="230"/>
      <c r="TFQ4" s="230"/>
      <c r="TFR4" s="230"/>
      <c r="TFS4" s="230"/>
      <c r="TFT4" s="230"/>
      <c r="TFU4" s="230"/>
      <c r="TFV4" s="230"/>
      <c r="TFW4" s="230"/>
      <c r="TFX4" s="230"/>
      <c r="TFY4" s="230"/>
      <c r="TFZ4" s="230"/>
      <c r="TGA4" s="230"/>
      <c r="TGB4" s="230"/>
      <c r="TGC4" s="230"/>
      <c r="TGD4" s="230"/>
      <c r="TGE4" s="230"/>
      <c r="TGF4" s="230"/>
      <c r="TGG4" s="230"/>
      <c r="TGH4" s="230"/>
      <c r="TGI4" s="230"/>
      <c r="TGJ4" s="230"/>
      <c r="TGK4" s="230"/>
      <c r="TGL4" s="230"/>
      <c r="TGM4" s="230"/>
      <c r="TGN4" s="230"/>
      <c r="TGO4" s="230"/>
      <c r="TGP4" s="230"/>
      <c r="TGQ4" s="230"/>
      <c r="TGR4" s="230"/>
      <c r="TGS4" s="230"/>
      <c r="TGT4" s="230"/>
      <c r="TGU4" s="230"/>
      <c r="TGV4" s="230"/>
      <c r="TGW4" s="230"/>
      <c r="TGX4" s="230"/>
      <c r="TGY4" s="230"/>
      <c r="TGZ4" s="230"/>
      <c r="THA4" s="230"/>
      <c r="THB4" s="230"/>
      <c r="THC4" s="230"/>
      <c r="THD4" s="230"/>
      <c r="THE4" s="230"/>
      <c r="THF4" s="230"/>
      <c r="THG4" s="230"/>
      <c r="THH4" s="230"/>
      <c r="THI4" s="230"/>
      <c r="THJ4" s="230"/>
      <c r="THK4" s="230"/>
      <c r="THL4" s="230"/>
      <c r="THM4" s="230"/>
      <c r="THN4" s="230"/>
      <c r="THO4" s="230"/>
      <c r="THP4" s="230"/>
      <c r="THQ4" s="230"/>
      <c r="THR4" s="230"/>
      <c r="THS4" s="230"/>
      <c r="THT4" s="230"/>
      <c r="THU4" s="230"/>
      <c r="THV4" s="230"/>
      <c r="THW4" s="230"/>
      <c r="THX4" s="230"/>
      <c r="THY4" s="230"/>
      <c r="THZ4" s="230"/>
      <c r="TIA4" s="230"/>
      <c r="TIB4" s="230"/>
      <c r="TIC4" s="230"/>
      <c r="TID4" s="230"/>
      <c r="TIE4" s="230"/>
      <c r="TIF4" s="230"/>
      <c r="TIG4" s="230"/>
      <c r="TIH4" s="230"/>
      <c r="TII4" s="230"/>
      <c r="TIJ4" s="230"/>
      <c r="TIK4" s="230"/>
      <c r="TIL4" s="230"/>
      <c r="TIM4" s="230"/>
      <c r="TIN4" s="230"/>
      <c r="TIO4" s="230"/>
      <c r="TIP4" s="230"/>
      <c r="TIQ4" s="230"/>
      <c r="TIR4" s="230"/>
      <c r="TIS4" s="230"/>
      <c r="TIT4" s="230"/>
      <c r="TIU4" s="230"/>
      <c r="TIV4" s="230"/>
      <c r="TIW4" s="230"/>
      <c r="TIX4" s="230"/>
      <c r="TIY4" s="230"/>
      <c r="TIZ4" s="230"/>
      <c r="TJA4" s="230"/>
      <c r="TJB4" s="230"/>
      <c r="TJC4" s="230"/>
      <c r="TJD4" s="230"/>
      <c r="TJE4" s="230"/>
      <c r="TJF4" s="230"/>
      <c r="TJG4" s="230"/>
      <c r="TJH4" s="230"/>
      <c r="TJI4" s="230"/>
      <c r="TJJ4" s="230"/>
      <c r="TJK4" s="230"/>
      <c r="TJL4" s="230"/>
      <c r="TJM4" s="230"/>
      <c r="TJN4" s="230"/>
      <c r="TJO4" s="230"/>
      <c r="TJP4" s="230"/>
      <c r="TJQ4" s="230"/>
      <c r="TJR4" s="230"/>
      <c r="TJS4" s="230"/>
      <c r="TJT4" s="230"/>
      <c r="TJU4" s="230"/>
      <c r="TJV4" s="230"/>
      <c r="TJW4" s="230"/>
      <c r="TJX4" s="230"/>
      <c r="TJY4" s="230"/>
      <c r="TJZ4" s="230"/>
      <c r="TKA4" s="230"/>
      <c r="TKB4" s="230"/>
      <c r="TKC4" s="230"/>
      <c r="TKD4" s="230"/>
      <c r="TKE4" s="230"/>
      <c r="TKF4" s="230"/>
      <c r="TKG4" s="230"/>
      <c r="TKH4" s="230"/>
      <c r="TKI4" s="230"/>
      <c r="TKJ4" s="230"/>
      <c r="TKK4" s="230"/>
      <c r="TKL4" s="230"/>
      <c r="TKM4" s="230"/>
      <c r="TKN4" s="230"/>
      <c r="TKO4" s="230"/>
      <c r="TKP4" s="230"/>
      <c r="TKQ4" s="230"/>
      <c r="TKR4" s="230"/>
      <c r="TKS4" s="230"/>
      <c r="TKT4" s="230"/>
      <c r="TKU4" s="230"/>
      <c r="TKV4" s="230"/>
      <c r="TKW4" s="230"/>
      <c r="TKX4" s="230"/>
      <c r="TKY4" s="230"/>
      <c r="TKZ4" s="230"/>
      <c r="TLA4" s="230"/>
      <c r="TLB4" s="230"/>
      <c r="TLC4" s="230"/>
      <c r="TLD4" s="230"/>
      <c r="TLE4" s="230"/>
      <c r="TLF4" s="230"/>
      <c r="TLG4" s="230"/>
      <c r="TLH4" s="230"/>
      <c r="TLI4" s="230"/>
      <c r="TLJ4" s="230"/>
      <c r="TLK4" s="230"/>
      <c r="TLL4" s="230"/>
      <c r="TLM4" s="230"/>
      <c r="TLN4" s="230"/>
      <c r="TLO4" s="230"/>
      <c r="TLP4" s="230"/>
      <c r="TLQ4" s="230"/>
      <c r="TLR4" s="230"/>
      <c r="TLS4" s="230"/>
      <c r="TLT4" s="230"/>
      <c r="TLU4" s="230"/>
      <c r="TLV4" s="230"/>
      <c r="TLW4" s="230"/>
      <c r="TLX4" s="230"/>
      <c r="TLY4" s="230"/>
      <c r="TLZ4" s="230"/>
      <c r="TMA4" s="230"/>
      <c r="TMB4" s="230"/>
      <c r="TMC4" s="230"/>
      <c r="TMD4" s="230"/>
      <c r="TME4" s="230"/>
      <c r="TMF4" s="230"/>
      <c r="TMG4" s="230"/>
      <c r="TMH4" s="230"/>
      <c r="TMI4" s="230"/>
      <c r="TMJ4" s="230"/>
      <c r="TMK4" s="230"/>
      <c r="TML4" s="230"/>
      <c r="TMM4" s="230"/>
      <c r="TMN4" s="230"/>
      <c r="TMO4" s="230"/>
      <c r="TMP4" s="230"/>
      <c r="TMQ4" s="230"/>
      <c r="TMR4" s="230"/>
      <c r="TMS4" s="230"/>
      <c r="TMT4" s="230"/>
      <c r="TMU4" s="230"/>
      <c r="TMV4" s="230"/>
      <c r="TMW4" s="230"/>
      <c r="TMX4" s="230"/>
      <c r="TMY4" s="230"/>
      <c r="TMZ4" s="230"/>
      <c r="TNA4" s="230"/>
      <c r="TNB4" s="230"/>
      <c r="TNC4" s="230"/>
      <c r="TND4" s="230"/>
      <c r="TNE4" s="230"/>
      <c r="TNF4" s="230"/>
      <c r="TNG4" s="230"/>
      <c r="TNH4" s="230"/>
      <c r="TNI4" s="230"/>
      <c r="TNJ4" s="230"/>
      <c r="TNK4" s="230"/>
      <c r="TNL4" s="230"/>
      <c r="TNM4" s="230"/>
      <c r="TNN4" s="230"/>
      <c r="TNO4" s="230"/>
      <c r="TNP4" s="230"/>
      <c r="TNQ4" s="230"/>
      <c r="TNR4" s="230"/>
      <c r="TNS4" s="230"/>
      <c r="TNT4" s="230"/>
      <c r="TNU4" s="230"/>
      <c r="TNV4" s="230"/>
      <c r="TNW4" s="230"/>
      <c r="TNX4" s="230"/>
      <c r="TNY4" s="230"/>
      <c r="TNZ4" s="230"/>
      <c r="TOA4" s="230"/>
      <c r="TOB4" s="230"/>
      <c r="TOC4" s="230"/>
      <c r="TOD4" s="230"/>
      <c r="TOE4" s="230"/>
      <c r="TOF4" s="230"/>
      <c r="TOG4" s="230"/>
      <c r="TOH4" s="230"/>
      <c r="TOI4" s="230"/>
      <c r="TOJ4" s="230"/>
      <c r="TOK4" s="230"/>
      <c r="TOL4" s="230"/>
      <c r="TOM4" s="230"/>
      <c r="TON4" s="230"/>
      <c r="TOO4" s="230"/>
      <c r="TOP4" s="230"/>
      <c r="TOQ4" s="230"/>
      <c r="TOR4" s="230"/>
      <c r="TOS4" s="230"/>
      <c r="TOT4" s="230"/>
      <c r="TOU4" s="230"/>
      <c r="TOV4" s="230"/>
      <c r="TOW4" s="230"/>
      <c r="TOX4" s="230"/>
      <c r="TOY4" s="230"/>
      <c r="TOZ4" s="230"/>
      <c r="TPA4" s="230"/>
      <c r="TPB4" s="230"/>
      <c r="TPC4" s="230"/>
      <c r="TPD4" s="230"/>
      <c r="TPE4" s="230"/>
      <c r="TPF4" s="230"/>
      <c r="TPG4" s="230"/>
      <c r="TPH4" s="230"/>
      <c r="TPI4" s="230"/>
      <c r="TPJ4" s="230"/>
      <c r="TPK4" s="230"/>
      <c r="TPL4" s="230"/>
      <c r="TPM4" s="230"/>
      <c r="TPN4" s="230"/>
      <c r="TPO4" s="230"/>
      <c r="TPP4" s="230"/>
      <c r="TPQ4" s="230"/>
      <c r="TPR4" s="230"/>
      <c r="TPS4" s="230"/>
      <c r="TPT4" s="230"/>
      <c r="TPU4" s="230"/>
      <c r="TPV4" s="230"/>
      <c r="TPW4" s="230"/>
      <c r="TPX4" s="230"/>
      <c r="TPY4" s="230"/>
      <c r="TPZ4" s="230"/>
      <c r="TQA4" s="230"/>
      <c r="TQB4" s="230"/>
      <c r="TQC4" s="230"/>
      <c r="TQD4" s="230"/>
      <c r="TQE4" s="230"/>
      <c r="TQF4" s="230"/>
      <c r="TQG4" s="230"/>
      <c r="TQH4" s="230"/>
      <c r="TQI4" s="230"/>
      <c r="TQJ4" s="230"/>
      <c r="TQK4" s="230"/>
      <c r="TQL4" s="230"/>
      <c r="TQM4" s="230"/>
      <c r="TQN4" s="230"/>
      <c r="TQO4" s="230"/>
      <c r="TQP4" s="230"/>
      <c r="TQQ4" s="230"/>
      <c r="TQR4" s="230"/>
      <c r="TQS4" s="230"/>
      <c r="TQT4" s="230"/>
      <c r="TQU4" s="230"/>
      <c r="TQV4" s="230"/>
      <c r="TQW4" s="230"/>
      <c r="TQX4" s="230"/>
      <c r="TQY4" s="230"/>
      <c r="TQZ4" s="230"/>
      <c r="TRA4" s="230"/>
      <c r="TRB4" s="230"/>
      <c r="TRC4" s="230"/>
      <c r="TRD4" s="230"/>
      <c r="TRE4" s="230"/>
      <c r="TRF4" s="230"/>
      <c r="TRG4" s="230"/>
      <c r="TRH4" s="230"/>
      <c r="TRI4" s="230"/>
      <c r="TRJ4" s="230"/>
      <c r="TRK4" s="230"/>
      <c r="TRL4" s="230"/>
      <c r="TRM4" s="230"/>
      <c r="TRN4" s="230"/>
      <c r="TRO4" s="230"/>
      <c r="TRP4" s="230"/>
      <c r="TRQ4" s="230"/>
      <c r="TRR4" s="230"/>
      <c r="TRS4" s="230"/>
      <c r="TRT4" s="230"/>
      <c r="TRU4" s="230"/>
      <c r="TRV4" s="230"/>
      <c r="TRW4" s="230"/>
      <c r="TRX4" s="230"/>
      <c r="TRY4" s="230"/>
      <c r="TRZ4" s="230"/>
      <c r="TSA4" s="230"/>
      <c r="TSB4" s="230"/>
      <c r="TSC4" s="230"/>
      <c r="TSD4" s="230"/>
      <c r="TSE4" s="230"/>
      <c r="TSF4" s="230"/>
      <c r="TSG4" s="230"/>
      <c r="TSH4" s="230"/>
      <c r="TSI4" s="230"/>
      <c r="TSJ4" s="230"/>
      <c r="TSK4" s="230"/>
      <c r="TSL4" s="230"/>
      <c r="TSM4" s="230"/>
      <c r="TSN4" s="230"/>
      <c r="TSO4" s="230"/>
      <c r="TSP4" s="230"/>
      <c r="TSQ4" s="230"/>
      <c r="TSR4" s="230"/>
      <c r="TSS4" s="230"/>
      <c r="TST4" s="230"/>
      <c r="TSU4" s="230"/>
      <c r="TSV4" s="230"/>
      <c r="TSW4" s="230"/>
      <c r="TSX4" s="230"/>
      <c r="TSY4" s="230"/>
      <c r="TSZ4" s="230"/>
      <c r="TTA4" s="230"/>
      <c r="TTB4" s="230"/>
      <c r="TTC4" s="230"/>
      <c r="TTD4" s="230"/>
      <c r="TTE4" s="230"/>
      <c r="TTF4" s="230"/>
      <c r="TTG4" s="230"/>
      <c r="TTH4" s="230"/>
      <c r="TTI4" s="230"/>
      <c r="TTJ4" s="230"/>
      <c r="TTK4" s="230"/>
      <c r="TTL4" s="230"/>
      <c r="TTM4" s="230"/>
      <c r="TTN4" s="230"/>
      <c r="TTO4" s="230"/>
      <c r="TTP4" s="230"/>
      <c r="TTQ4" s="230"/>
      <c r="TTR4" s="230"/>
      <c r="TTS4" s="230"/>
      <c r="TTT4" s="230"/>
      <c r="TTU4" s="230"/>
      <c r="TTV4" s="230"/>
      <c r="TTW4" s="230"/>
      <c r="TTX4" s="230"/>
      <c r="TTY4" s="230"/>
      <c r="TTZ4" s="230"/>
      <c r="TUA4" s="230"/>
      <c r="TUB4" s="230"/>
      <c r="TUC4" s="230"/>
      <c r="TUD4" s="230"/>
      <c r="TUE4" s="230"/>
      <c r="TUF4" s="230"/>
      <c r="TUG4" s="230"/>
      <c r="TUH4" s="230"/>
      <c r="TUI4" s="230"/>
      <c r="TUJ4" s="230"/>
      <c r="TUK4" s="230"/>
      <c r="TUL4" s="230"/>
      <c r="TUM4" s="230"/>
      <c r="TUN4" s="230"/>
      <c r="TUO4" s="230"/>
      <c r="TUP4" s="230"/>
      <c r="TUQ4" s="230"/>
      <c r="TUR4" s="230"/>
      <c r="TUS4" s="230"/>
      <c r="TUT4" s="230"/>
      <c r="TUU4" s="230"/>
      <c r="TUV4" s="230"/>
      <c r="TUW4" s="230"/>
      <c r="TUX4" s="230"/>
      <c r="TUY4" s="230"/>
      <c r="TUZ4" s="230"/>
      <c r="TVA4" s="230"/>
      <c r="TVB4" s="230"/>
      <c r="TVC4" s="230"/>
      <c r="TVD4" s="230"/>
      <c r="TVE4" s="230"/>
      <c r="TVF4" s="230"/>
      <c r="TVG4" s="230"/>
      <c r="TVH4" s="230"/>
      <c r="TVI4" s="230"/>
      <c r="TVJ4" s="230"/>
      <c r="TVK4" s="230"/>
      <c r="TVL4" s="230"/>
      <c r="TVM4" s="230"/>
      <c r="TVN4" s="230"/>
      <c r="TVO4" s="230"/>
      <c r="TVP4" s="230"/>
      <c r="TVQ4" s="230"/>
      <c r="TVR4" s="230"/>
      <c r="TVS4" s="230"/>
      <c r="TVT4" s="230"/>
      <c r="TVU4" s="230"/>
      <c r="TVV4" s="230"/>
      <c r="TVW4" s="230"/>
      <c r="TVX4" s="230"/>
      <c r="TVY4" s="230"/>
      <c r="TVZ4" s="230"/>
      <c r="TWA4" s="230"/>
      <c r="TWB4" s="230"/>
      <c r="TWC4" s="230"/>
      <c r="TWD4" s="230"/>
      <c r="TWE4" s="230"/>
      <c r="TWF4" s="230"/>
      <c r="TWG4" s="230"/>
      <c r="TWH4" s="230"/>
      <c r="TWI4" s="230"/>
      <c r="TWJ4" s="230"/>
      <c r="TWK4" s="230"/>
      <c r="TWL4" s="230"/>
      <c r="TWM4" s="230"/>
      <c r="TWN4" s="230"/>
      <c r="TWO4" s="230"/>
      <c r="TWP4" s="230"/>
      <c r="TWQ4" s="230"/>
      <c r="TWR4" s="230"/>
      <c r="TWS4" s="230"/>
      <c r="TWT4" s="230"/>
      <c r="TWU4" s="230"/>
      <c r="TWV4" s="230"/>
      <c r="TWW4" s="230"/>
      <c r="TWX4" s="230"/>
      <c r="TWY4" s="230"/>
      <c r="TWZ4" s="230"/>
      <c r="TXA4" s="230"/>
      <c r="TXB4" s="230"/>
      <c r="TXC4" s="230"/>
      <c r="TXD4" s="230"/>
      <c r="TXE4" s="230"/>
      <c r="TXF4" s="230"/>
      <c r="TXG4" s="230"/>
      <c r="TXH4" s="230"/>
      <c r="TXI4" s="230"/>
      <c r="TXJ4" s="230"/>
      <c r="TXK4" s="230"/>
      <c r="TXL4" s="230"/>
      <c r="TXM4" s="230"/>
      <c r="TXN4" s="230"/>
      <c r="TXO4" s="230"/>
      <c r="TXP4" s="230"/>
      <c r="TXQ4" s="230"/>
      <c r="TXR4" s="230"/>
      <c r="TXS4" s="230"/>
      <c r="TXT4" s="230"/>
      <c r="TXU4" s="230"/>
      <c r="TXV4" s="230"/>
      <c r="TXW4" s="230"/>
      <c r="TXX4" s="230"/>
      <c r="TXY4" s="230"/>
      <c r="TXZ4" s="230"/>
      <c r="TYA4" s="230"/>
      <c r="TYB4" s="230"/>
      <c r="TYC4" s="230"/>
      <c r="TYD4" s="230"/>
      <c r="TYE4" s="230"/>
      <c r="TYF4" s="230"/>
      <c r="TYG4" s="230"/>
      <c r="TYH4" s="230"/>
      <c r="TYI4" s="230"/>
      <c r="TYJ4" s="230"/>
      <c r="TYK4" s="230"/>
      <c r="TYL4" s="230"/>
      <c r="TYM4" s="230"/>
      <c r="TYN4" s="230"/>
      <c r="TYO4" s="230"/>
      <c r="TYP4" s="230"/>
      <c r="TYQ4" s="230"/>
      <c r="TYR4" s="230"/>
      <c r="TYS4" s="230"/>
      <c r="TYT4" s="230"/>
      <c r="TYU4" s="230"/>
      <c r="TYV4" s="230"/>
      <c r="TYW4" s="230"/>
      <c r="TYX4" s="230"/>
      <c r="TYY4" s="230"/>
      <c r="TYZ4" s="230"/>
      <c r="TZA4" s="230"/>
      <c r="TZB4" s="230"/>
      <c r="TZC4" s="230"/>
      <c r="TZD4" s="230"/>
      <c r="TZE4" s="230"/>
      <c r="TZF4" s="230"/>
      <c r="TZG4" s="230"/>
      <c r="TZH4" s="230"/>
      <c r="TZI4" s="230"/>
      <c r="TZJ4" s="230"/>
      <c r="TZK4" s="230"/>
      <c r="TZL4" s="230"/>
      <c r="TZM4" s="230"/>
      <c r="TZN4" s="230"/>
      <c r="TZO4" s="230"/>
      <c r="TZP4" s="230"/>
      <c r="TZQ4" s="230"/>
      <c r="TZR4" s="230"/>
      <c r="TZS4" s="230"/>
      <c r="TZT4" s="230"/>
      <c r="TZU4" s="230"/>
      <c r="TZV4" s="230"/>
      <c r="TZW4" s="230"/>
      <c r="TZX4" s="230"/>
      <c r="TZY4" s="230"/>
      <c r="TZZ4" s="230"/>
      <c r="UAA4" s="230"/>
      <c r="UAB4" s="230"/>
      <c r="UAC4" s="230"/>
      <c r="UAD4" s="230"/>
      <c r="UAE4" s="230"/>
      <c r="UAF4" s="230"/>
      <c r="UAG4" s="230"/>
      <c r="UAH4" s="230"/>
      <c r="UAI4" s="230"/>
      <c r="UAJ4" s="230"/>
      <c r="UAK4" s="230"/>
      <c r="UAL4" s="230"/>
      <c r="UAM4" s="230"/>
      <c r="UAN4" s="230"/>
      <c r="UAO4" s="230"/>
      <c r="UAP4" s="230"/>
      <c r="UAQ4" s="230"/>
      <c r="UAR4" s="230"/>
      <c r="UAS4" s="230"/>
      <c r="UAT4" s="230"/>
      <c r="UAU4" s="230"/>
      <c r="UAV4" s="230"/>
      <c r="UAW4" s="230"/>
      <c r="UAX4" s="230"/>
      <c r="UAY4" s="230"/>
      <c r="UAZ4" s="230"/>
      <c r="UBA4" s="230"/>
      <c r="UBB4" s="230"/>
      <c r="UBC4" s="230"/>
      <c r="UBD4" s="230"/>
      <c r="UBE4" s="230"/>
      <c r="UBF4" s="230"/>
      <c r="UBG4" s="230"/>
      <c r="UBH4" s="230"/>
      <c r="UBI4" s="230"/>
      <c r="UBJ4" s="230"/>
      <c r="UBK4" s="230"/>
      <c r="UBL4" s="230"/>
      <c r="UBM4" s="230"/>
      <c r="UBN4" s="230"/>
      <c r="UBO4" s="230"/>
      <c r="UBP4" s="230"/>
      <c r="UBQ4" s="230"/>
      <c r="UBR4" s="230"/>
      <c r="UBS4" s="230"/>
      <c r="UBT4" s="230"/>
      <c r="UBU4" s="230"/>
      <c r="UBV4" s="230"/>
      <c r="UBW4" s="230"/>
      <c r="UBX4" s="230"/>
      <c r="UBY4" s="230"/>
      <c r="UBZ4" s="230"/>
      <c r="UCA4" s="230"/>
      <c r="UCB4" s="230"/>
      <c r="UCC4" s="230"/>
      <c r="UCD4" s="230"/>
      <c r="UCE4" s="230"/>
      <c r="UCF4" s="230"/>
      <c r="UCG4" s="230"/>
      <c r="UCH4" s="230"/>
      <c r="UCI4" s="230"/>
      <c r="UCJ4" s="230"/>
      <c r="UCK4" s="230"/>
      <c r="UCL4" s="230"/>
      <c r="UCM4" s="230"/>
      <c r="UCN4" s="230"/>
      <c r="UCO4" s="230"/>
      <c r="UCP4" s="230"/>
      <c r="UCQ4" s="230"/>
      <c r="UCR4" s="230"/>
      <c r="UCS4" s="230"/>
      <c r="UCT4" s="230"/>
      <c r="UCU4" s="230"/>
      <c r="UCV4" s="230"/>
      <c r="UCW4" s="230"/>
      <c r="UCX4" s="230"/>
      <c r="UCY4" s="230"/>
      <c r="UCZ4" s="230"/>
      <c r="UDA4" s="230"/>
      <c r="UDB4" s="230"/>
      <c r="UDC4" s="230"/>
      <c r="UDD4" s="230"/>
      <c r="UDE4" s="230"/>
      <c r="UDF4" s="230"/>
      <c r="UDG4" s="230"/>
      <c r="UDH4" s="230"/>
      <c r="UDI4" s="230"/>
      <c r="UDJ4" s="230"/>
      <c r="UDK4" s="230"/>
      <c r="UDL4" s="230"/>
      <c r="UDM4" s="230"/>
      <c r="UDN4" s="230"/>
      <c r="UDO4" s="230"/>
      <c r="UDP4" s="230"/>
      <c r="UDQ4" s="230"/>
      <c r="UDR4" s="230"/>
      <c r="UDS4" s="230"/>
      <c r="UDT4" s="230"/>
      <c r="UDU4" s="230"/>
      <c r="UDV4" s="230"/>
      <c r="UDW4" s="230"/>
      <c r="UDX4" s="230"/>
      <c r="UDY4" s="230"/>
      <c r="UDZ4" s="230"/>
      <c r="UEA4" s="230"/>
      <c r="UEB4" s="230"/>
      <c r="UEC4" s="230"/>
      <c r="UED4" s="230"/>
      <c r="UEE4" s="230"/>
      <c r="UEF4" s="230"/>
      <c r="UEG4" s="230"/>
      <c r="UEH4" s="230"/>
      <c r="UEI4" s="230"/>
      <c r="UEJ4" s="230"/>
      <c r="UEK4" s="230"/>
      <c r="UEL4" s="230"/>
      <c r="UEM4" s="230"/>
      <c r="UEN4" s="230"/>
      <c r="UEO4" s="230"/>
      <c r="UEP4" s="230"/>
      <c r="UEQ4" s="230"/>
      <c r="UER4" s="230"/>
      <c r="UES4" s="230"/>
      <c r="UET4" s="230"/>
      <c r="UEU4" s="230"/>
      <c r="UEV4" s="230"/>
      <c r="UEW4" s="230"/>
      <c r="UEX4" s="230"/>
      <c r="UEY4" s="230"/>
      <c r="UEZ4" s="230"/>
      <c r="UFA4" s="230"/>
      <c r="UFB4" s="230"/>
      <c r="UFC4" s="230"/>
      <c r="UFD4" s="230"/>
      <c r="UFE4" s="230"/>
      <c r="UFF4" s="230"/>
      <c r="UFG4" s="230"/>
      <c r="UFH4" s="230"/>
      <c r="UFI4" s="230"/>
      <c r="UFJ4" s="230"/>
      <c r="UFK4" s="230"/>
      <c r="UFL4" s="230"/>
      <c r="UFM4" s="230"/>
      <c r="UFN4" s="230"/>
      <c r="UFO4" s="230"/>
      <c r="UFP4" s="230"/>
      <c r="UFQ4" s="230"/>
      <c r="UFR4" s="230"/>
      <c r="UFS4" s="230"/>
      <c r="UFT4" s="230"/>
      <c r="UFU4" s="230"/>
      <c r="UFV4" s="230"/>
      <c r="UFW4" s="230"/>
      <c r="UFX4" s="230"/>
      <c r="UFY4" s="230"/>
      <c r="UFZ4" s="230"/>
      <c r="UGA4" s="230"/>
      <c r="UGB4" s="230"/>
      <c r="UGC4" s="230"/>
      <c r="UGD4" s="230"/>
      <c r="UGE4" s="230"/>
      <c r="UGF4" s="230"/>
      <c r="UGG4" s="230"/>
      <c r="UGH4" s="230"/>
      <c r="UGI4" s="230"/>
      <c r="UGJ4" s="230"/>
      <c r="UGK4" s="230"/>
      <c r="UGL4" s="230"/>
      <c r="UGM4" s="230"/>
      <c r="UGN4" s="230"/>
      <c r="UGO4" s="230"/>
      <c r="UGP4" s="230"/>
      <c r="UGQ4" s="230"/>
      <c r="UGR4" s="230"/>
      <c r="UGS4" s="230"/>
      <c r="UGT4" s="230"/>
      <c r="UGU4" s="230"/>
      <c r="UGV4" s="230"/>
      <c r="UGW4" s="230"/>
      <c r="UGX4" s="230"/>
      <c r="UGY4" s="230"/>
      <c r="UGZ4" s="230"/>
      <c r="UHA4" s="230"/>
      <c r="UHB4" s="230"/>
      <c r="UHC4" s="230"/>
      <c r="UHD4" s="230"/>
      <c r="UHE4" s="230"/>
      <c r="UHF4" s="230"/>
      <c r="UHG4" s="230"/>
      <c r="UHH4" s="230"/>
      <c r="UHI4" s="230"/>
      <c r="UHJ4" s="230"/>
      <c r="UHK4" s="230"/>
      <c r="UHL4" s="230"/>
      <c r="UHM4" s="230"/>
      <c r="UHN4" s="230"/>
      <c r="UHO4" s="230"/>
      <c r="UHP4" s="230"/>
      <c r="UHQ4" s="230"/>
      <c r="UHR4" s="230"/>
      <c r="UHS4" s="230"/>
      <c r="UHT4" s="230"/>
      <c r="UHU4" s="230"/>
      <c r="UHV4" s="230"/>
      <c r="UHW4" s="230"/>
      <c r="UHX4" s="230"/>
      <c r="UHY4" s="230"/>
      <c r="UHZ4" s="230"/>
      <c r="UIA4" s="230"/>
      <c r="UIB4" s="230"/>
      <c r="UIC4" s="230"/>
      <c r="UID4" s="230"/>
      <c r="UIE4" s="230"/>
      <c r="UIF4" s="230"/>
      <c r="UIG4" s="230"/>
      <c r="UIH4" s="230"/>
      <c r="UII4" s="230"/>
      <c r="UIJ4" s="230"/>
      <c r="UIK4" s="230"/>
      <c r="UIL4" s="230"/>
      <c r="UIM4" s="230"/>
      <c r="UIN4" s="230"/>
      <c r="UIO4" s="230"/>
      <c r="UIP4" s="230"/>
      <c r="UIQ4" s="230"/>
      <c r="UIR4" s="230"/>
      <c r="UIS4" s="230"/>
      <c r="UIT4" s="230"/>
      <c r="UIU4" s="230"/>
      <c r="UIV4" s="230"/>
      <c r="UIW4" s="230"/>
      <c r="UIX4" s="230"/>
      <c r="UIY4" s="230"/>
      <c r="UIZ4" s="230"/>
      <c r="UJA4" s="230"/>
      <c r="UJB4" s="230"/>
      <c r="UJC4" s="230"/>
      <c r="UJD4" s="230"/>
      <c r="UJE4" s="230"/>
      <c r="UJF4" s="230"/>
      <c r="UJG4" s="230"/>
      <c r="UJH4" s="230"/>
      <c r="UJI4" s="230"/>
      <c r="UJJ4" s="230"/>
      <c r="UJK4" s="230"/>
      <c r="UJL4" s="230"/>
      <c r="UJM4" s="230"/>
      <c r="UJN4" s="230"/>
      <c r="UJO4" s="230"/>
      <c r="UJP4" s="230"/>
      <c r="UJQ4" s="230"/>
      <c r="UJR4" s="230"/>
      <c r="UJS4" s="230"/>
      <c r="UJT4" s="230"/>
      <c r="UJU4" s="230"/>
      <c r="UJV4" s="230"/>
      <c r="UJW4" s="230"/>
      <c r="UJX4" s="230"/>
      <c r="UJY4" s="230"/>
      <c r="UJZ4" s="230"/>
      <c r="UKA4" s="230"/>
      <c r="UKB4" s="230"/>
      <c r="UKC4" s="230"/>
      <c r="UKD4" s="230"/>
      <c r="UKE4" s="230"/>
      <c r="UKF4" s="230"/>
      <c r="UKG4" s="230"/>
      <c r="UKH4" s="230"/>
      <c r="UKI4" s="230"/>
      <c r="UKJ4" s="230"/>
      <c r="UKK4" s="230"/>
      <c r="UKL4" s="230"/>
      <c r="UKM4" s="230"/>
      <c r="UKN4" s="230"/>
      <c r="UKO4" s="230"/>
      <c r="UKP4" s="230"/>
      <c r="UKQ4" s="230"/>
      <c r="UKR4" s="230"/>
      <c r="UKS4" s="230"/>
      <c r="UKT4" s="230"/>
      <c r="UKU4" s="230"/>
      <c r="UKV4" s="230"/>
      <c r="UKW4" s="230"/>
      <c r="UKX4" s="230"/>
      <c r="UKY4" s="230"/>
      <c r="UKZ4" s="230"/>
      <c r="ULA4" s="230"/>
      <c r="ULB4" s="230"/>
      <c r="ULC4" s="230"/>
      <c r="ULD4" s="230"/>
      <c r="ULE4" s="230"/>
      <c r="ULF4" s="230"/>
      <c r="ULG4" s="230"/>
      <c r="ULH4" s="230"/>
      <c r="ULI4" s="230"/>
      <c r="ULJ4" s="230"/>
      <c r="ULK4" s="230"/>
      <c r="ULL4" s="230"/>
      <c r="ULM4" s="230"/>
      <c r="ULN4" s="230"/>
      <c r="ULO4" s="230"/>
      <c r="ULP4" s="230"/>
      <c r="ULQ4" s="230"/>
      <c r="ULR4" s="230"/>
      <c r="ULS4" s="230"/>
      <c r="ULT4" s="230"/>
      <c r="ULU4" s="230"/>
      <c r="ULV4" s="230"/>
      <c r="ULW4" s="230"/>
      <c r="ULX4" s="230"/>
      <c r="ULY4" s="230"/>
      <c r="ULZ4" s="230"/>
      <c r="UMA4" s="230"/>
      <c r="UMB4" s="230"/>
      <c r="UMC4" s="230"/>
      <c r="UMD4" s="230"/>
      <c r="UME4" s="230"/>
      <c r="UMF4" s="230"/>
      <c r="UMG4" s="230"/>
      <c r="UMH4" s="230"/>
      <c r="UMI4" s="230"/>
      <c r="UMJ4" s="230"/>
      <c r="UMK4" s="230"/>
      <c r="UML4" s="230"/>
      <c r="UMM4" s="230"/>
      <c r="UMN4" s="230"/>
      <c r="UMO4" s="230"/>
      <c r="UMP4" s="230"/>
      <c r="UMQ4" s="230"/>
      <c r="UMR4" s="230"/>
      <c r="UMS4" s="230"/>
      <c r="UMT4" s="230"/>
      <c r="UMU4" s="230"/>
      <c r="UMV4" s="230"/>
      <c r="UMW4" s="230"/>
      <c r="UMX4" s="230"/>
      <c r="UMY4" s="230"/>
      <c r="UMZ4" s="230"/>
      <c r="UNA4" s="230"/>
      <c r="UNB4" s="230"/>
      <c r="UNC4" s="230"/>
      <c r="UND4" s="230"/>
      <c r="UNE4" s="230"/>
      <c r="UNF4" s="230"/>
      <c r="UNG4" s="230"/>
      <c r="UNH4" s="230"/>
      <c r="UNI4" s="230"/>
      <c r="UNJ4" s="230"/>
      <c r="UNK4" s="230"/>
      <c r="UNL4" s="230"/>
      <c r="UNM4" s="230"/>
      <c r="UNN4" s="230"/>
      <c r="UNO4" s="230"/>
      <c r="UNP4" s="230"/>
      <c r="UNQ4" s="230"/>
      <c r="UNR4" s="230"/>
      <c r="UNS4" s="230"/>
      <c r="UNT4" s="230"/>
      <c r="UNU4" s="230"/>
      <c r="UNV4" s="230"/>
      <c r="UNW4" s="230"/>
      <c r="UNX4" s="230"/>
      <c r="UNY4" s="230"/>
      <c r="UNZ4" s="230"/>
      <c r="UOA4" s="230"/>
      <c r="UOB4" s="230"/>
      <c r="UOC4" s="230"/>
      <c r="UOD4" s="230"/>
      <c r="UOE4" s="230"/>
      <c r="UOF4" s="230"/>
      <c r="UOG4" s="230"/>
      <c r="UOH4" s="230"/>
      <c r="UOI4" s="230"/>
      <c r="UOJ4" s="230"/>
      <c r="UOK4" s="230"/>
      <c r="UOL4" s="230"/>
      <c r="UOM4" s="230"/>
      <c r="UON4" s="230"/>
      <c r="UOO4" s="230"/>
      <c r="UOP4" s="230"/>
      <c r="UOQ4" s="230"/>
      <c r="UOR4" s="230"/>
      <c r="UOS4" s="230"/>
      <c r="UOT4" s="230"/>
      <c r="UOU4" s="230"/>
      <c r="UOV4" s="230"/>
      <c r="UOW4" s="230"/>
      <c r="UOX4" s="230"/>
      <c r="UOY4" s="230"/>
      <c r="UOZ4" s="230"/>
      <c r="UPA4" s="230"/>
      <c r="UPB4" s="230"/>
      <c r="UPC4" s="230"/>
      <c r="UPD4" s="230"/>
      <c r="UPE4" s="230"/>
      <c r="UPF4" s="230"/>
      <c r="UPG4" s="230"/>
      <c r="UPH4" s="230"/>
      <c r="UPI4" s="230"/>
      <c r="UPJ4" s="230"/>
      <c r="UPK4" s="230"/>
      <c r="UPL4" s="230"/>
      <c r="UPM4" s="230"/>
      <c r="UPN4" s="230"/>
      <c r="UPO4" s="230"/>
      <c r="UPP4" s="230"/>
      <c r="UPQ4" s="230"/>
      <c r="UPR4" s="230"/>
      <c r="UPS4" s="230"/>
      <c r="UPT4" s="230"/>
      <c r="UPU4" s="230"/>
      <c r="UPV4" s="230"/>
      <c r="UPW4" s="230"/>
      <c r="UPX4" s="230"/>
      <c r="UPY4" s="230"/>
      <c r="UPZ4" s="230"/>
      <c r="UQA4" s="230"/>
      <c r="UQB4" s="230"/>
      <c r="UQC4" s="230"/>
      <c r="UQD4" s="230"/>
      <c r="UQE4" s="230"/>
      <c r="UQF4" s="230"/>
      <c r="UQG4" s="230"/>
      <c r="UQH4" s="230"/>
      <c r="UQI4" s="230"/>
      <c r="UQJ4" s="230"/>
      <c r="UQK4" s="230"/>
      <c r="UQL4" s="230"/>
      <c r="UQM4" s="230"/>
      <c r="UQN4" s="230"/>
      <c r="UQO4" s="230"/>
      <c r="UQP4" s="230"/>
      <c r="UQQ4" s="230"/>
      <c r="UQR4" s="230"/>
      <c r="UQS4" s="230"/>
      <c r="UQT4" s="230"/>
      <c r="UQU4" s="230"/>
      <c r="UQV4" s="230"/>
      <c r="UQW4" s="230"/>
      <c r="UQX4" s="230"/>
      <c r="UQY4" s="230"/>
      <c r="UQZ4" s="230"/>
      <c r="URA4" s="230"/>
      <c r="URB4" s="230"/>
      <c r="URC4" s="230"/>
      <c r="URD4" s="230"/>
      <c r="URE4" s="230"/>
      <c r="URF4" s="230"/>
      <c r="URG4" s="230"/>
      <c r="URH4" s="230"/>
      <c r="URI4" s="230"/>
      <c r="URJ4" s="230"/>
      <c r="URK4" s="230"/>
      <c r="URL4" s="230"/>
      <c r="URM4" s="230"/>
      <c r="URN4" s="230"/>
      <c r="URO4" s="230"/>
      <c r="URP4" s="230"/>
      <c r="URQ4" s="230"/>
      <c r="URR4" s="230"/>
      <c r="URS4" s="230"/>
      <c r="URT4" s="230"/>
      <c r="URU4" s="230"/>
      <c r="URV4" s="230"/>
      <c r="URW4" s="230"/>
      <c r="URX4" s="230"/>
      <c r="URY4" s="230"/>
      <c r="URZ4" s="230"/>
      <c r="USA4" s="230"/>
      <c r="USB4" s="230"/>
      <c r="USC4" s="230"/>
      <c r="USD4" s="230"/>
      <c r="USE4" s="230"/>
      <c r="USF4" s="230"/>
      <c r="USG4" s="230"/>
      <c r="USH4" s="230"/>
      <c r="USI4" s="230"/>
      <c r="USJ4" s="230"/>
      <c r="USK4" s="230"/>
      <c r="USL4" s="230"/>
      <c r="USM4" s="230"/>
      <c r="USN4" s="230"/>
      <c r="USO4" s="230"/>
      <c r="USP4" s="230"/>
      <c r="USQ4" s="230"/>
      <c r="USR4" s="230"/>
      <c r="USS4" s="230"/>
      <c r="UST4" s="230"/>
      <c r="USU4" s="230"/>
      <c r="USV4" s="230"/>
      <c r="USW4" s="230"/>
      <c r="USX4" s="230"/>
      <c r="USY4" s="230"/>
      <c r="USZ4" s="230"/>
      <c r="UTA4" s="230"/>
      <c r="UTB4" s="230"/>
      <c r="UTC4" s="230"/>
      <c r="UTD4" s="230"/>
      <c r="UTE4" s="230"/>
      <c r="UTF4" s="230"/>
      <c r="UTG4" s="230"/>
      <c r="UTH4" s="230"/>
      <c r="UTI4" s="230"/>
      <c r="UTJ4" s="230"/>
      <c r="UTK4" s="230"/>
      <c r="UTL4" s="230"/>
      <c r="UTM4" s="230"/>
      <c r="UTN4" s="230"/>
      <c r="UTO4" s="230"/>
      <c r="UTP4" s="230"/>
      <c r="UTQ4" s="230"/>
      <c r="UTR4" s="230"/>
      <c r="UTS4" s="230"/>
      <c r="UTT4" s="230"/>
      <c r="UTU4" s="230"/>
      <c r="UTV4" s="230"/>
      <c r="UTW4" s="230"/>
      <c r="UTX4" s="230"/>
      <c r="UTY4" s="230"/>
      <c r="UTZ4" s="230"/>
      <c r="UUA4" s="230"/>
      <c r="UUB4" s="230"/>
      <c r="UUC4" s="230"/>
      <c r="UUD4" s="230"/>
      <c r="UUE4" s="230"/>
      <c r="UUF4" s="230"/>
      <c r="UUG4" s="230"/>
      <c r="UUH4" s="230"/>
      <c r="UUI4" s="230"/>
      <c r="UUJ4" s="230"/>
      <c r="UUK4" s="230"/>
      <c r="UUL4" s="230"/>
      <c r="UUM4" s="230"/>
      <c r="UUN4" s="230"/>
      <c r="UUO4" s="230"/>
      <c r="UUP4" s="230"/>
      <c r="UUQ4" s="230"/>
      <c r="UUR4" s="230"/>
      <c r="UUS4" s="230"/>
      <c r="UUT4" s="230"/>
      <c r="UUU4" s="230"/>
      <c r="UUV4" s="230"/>
      <c r="UUW4" s="230"/>
      <c r="UUX4" s="230"/>
      <c r="UUY4" s="230"/>
      <c r="UUZ4" s="230"/>
      <c r="UVA4" s="230"/>
      <c r="UVB4" s="230"/>
      <c r="UVC4" s="230"/>
      <c r="UVD4" s="230"/>
      <c r="UVE4" s="230"/>
      <c r="UVF4" s="230"/>
      <c r="UVG4" s="230"/>
      <c r="UVH4" s="230"/>
      <c r="UVI4" s="230"/>
      <c r="UVJ4" s="230"/>
      <c r="UVK4" s="230"/>
      <c r="UVL4" s="230"/>
      <c r="UVM4" s="230"/>
      <c r="UVN4" s="230"/>
      <c r="UVO4" s="230"/>
      <c r="UVP4" s="230"/>
      <c r="UVQ4" s="230"/>
      <c r="UVR4" s="230"/>
      <c r="UVS4" s="230"/>
      <c r="UVT4" s="230"/>
      <c r="UVU4" s="230"/>
      <c r="UVV4" s="230"/>
      <c r="UVW4" s="230"/>
      <c r="UVX4" s="230"/>
      <c r="UVY4" s="230"/>
      <c r="UVZ4" s="230"/>
      <c r="UWA4" s="230"/>
      <c r="UWB4" s="230"/>
      <c r="UWC4" s="230"/>
      <c r="UWD4" s="230"/>
      <c r="UWE4" s="230"/>
      <c r="UWF4" s="230"/>
      <c r="UWG4" s="230"/>
      <c r="UWH4" s="230"/>
      <c r="UWI4" s="230"/>
      <c r="UWJ4" s="230"/>
      <c r="UWK4" s="230"/>
      <c r="UWL4" s="230"/>
      <c r="UWM4" s="230"/>
      <c r="UWN4" s="230"/>
      <c r="UWO4" s="230"/>
      <c r="UWP4" s="230"/>
      <c r="UWQ4" s="230"/>
      <c r="UWR4" s="230"/>
      <c r="UWS4" s="230"/>
      <c r="UWT4" s="230"/>
      <c r="UWU4" s="230"/>
      <c r="UWV4" s="230"/>
      <c r="UWW4" s="230"/>
      <c r="UWX4" s="230"/>
      <c r="UWY4" s="230"/>
      <c r="UWZ4" s="230"/>
      <c r="UXA4" s="230"/>
      <c r="UXB4" s="230"/>
      <c r="UXC4" s="230"/>
      <c r="UXD4" s="230"/>
      <c r="UXE4" s="230"/>
      <c r="UXF4" s="230"/>
      <c r="UXG4" s="230"/>
      <c r="UXH4" s="230"/>
      <c r="UXI4" s="230"/>
      <c r="UXJ4" s="230"/>
      <c r="UXK4" s="230"/>
      <c r="UXL4" s="230"/>
      <c r="UXM4" s="230"/>
      <c r="UXN4" s="230"/>
      <c r="UXO4" s="230"/>
      <c r="UXP4" s="230"/>
      <c r="UXQ4" s="230"/>
      <c r="UXR4" s="230"/>
      <c r="UXS4" s="230"/>
      <c r="UXT4" s="230"/>
      <c r="UXU4" s="230"/>
      <c r="UXV4" s="230"/>
      <c r="UXW4" s="230"/>
      <c r="UXX4" s="230"/>
      <c r="UXY4" s="230"/>
      <c r="UXZ4" s="230"/>
      <c r="UYA4" s="230"/>
      <c r="UYB4" s="230"/>
      <c r="UYC4" s="230"/>
      <c r="UYD4" s="230"/>
      <c r="UYE4" s="230"/>
      <c r="UYF4" s="230"/>
      <c r="UYG4" s="230"/>
      <c r="UYH4" s="230"/>
      <c r="UYI4" s="230"/>
      <c r="UYJ4" s="230"/>
      <c r="UYK4" s="230"/>
      <c r="UYL4" s="230"/>
      <c r="UYM4" s="230"/>
      <c r="UYN4" s="230"/>
      <c r="UYO4" s="230"/>
      <c r="UYP4" s="230"/>
      <c r="UYQ4" s="230"/>
      <c r="UYR4" s="230"/>
      <c r="UYS4" s="230"/>
      <c r="UYT4" s="230"/>
      <c r="UYU4" s="230"/>
      <c r="UYV4" s="230"/>
      <c r="UYW4" s="230"/>
      <c r="UYX4" s="230"/>
      <c r="UYY4" s="230"/>
      <c r="UYZ4" s="230"/>
      <c r="UZA4" s="230"/>
      <c r="UZB4" s="230"/>
      <c r="UZC4" s="230"/>
      <c r="UZD4" s="230"/>
      <c r="UZE4" s="230"/>
      <c r="UZF4" s="230"/>
      <c r="UZG4" s="230"/>
      <c r="UZH4" s="230"/>
      <c r="UZI4" s="230"/>
      <c r="UZJ4" s="230"/>
      <c r="UZK4" s="230"/>
      <c r="UZL4" s="230"/>
      <c r="UZM4" s="230"/>
      <c r="UZN4" s="230"/>
      <c r="UZO4" s="230"/>
      <c r="UZP4" s="230"/>
      <c r="UZQ4" s="230"/>
      <c r="UZR4" s="230"/>
      <c r="UZS4" s="230"/>
      <c r="UZT4" s="230"/>
      <c r="UZU4" s="230"/>
      <c r="UZV4" s="230"/>
      <c r="UZW4" s="230"/>
      <c r="UZX4" s="230"/>
      <c r="UZY4" s="230"/>
      <c r="UZZ4" s="230"/>
      <c r="VAA4" s="230"/>
      <c r="VAB4" s="230"/>
      <c r="VAC4" s="230"/>
      <c r="VAD4" s="230"/>
      <c r="VAE4" s="230"/>
      <c r="VAF4" s="230"/>
      <c r="VAG4" s="230"/>
      <c r="VAH4" s="230"/>
      <c r="VAI4" s="230"/>
      <c r="VAJ4" s="230"/>
      <c r="VAK4" s="230"/>
      <c r="VAL4" s="230"/>
      <c r="VAM4" s="230"/>
      <c r="VAN4" s="230"/>
      <c r="VAO4" s="230"/>
      <c r="VAP4" s="230"/>
      <c r="VAQ4" s="230"/>
      <c r="VAR4" s="230"/>
      <c r="VAS4" s="230"/>
      <c r="VAT4" s="230"/>
      <c r="VAU4" s="230"/>
      <c r="VAV4" s="230"/>
      <c r="VAW4" s="230"/>
      <c r="VAX4" s="230"/>
      <c r="VAY4" s="230"/>
      <c r="VAZ4" s="230"/>
      <c r="VBA4" s="230"/>
      <c r="VBB4" s="230"/>
      <c r="VBC4" s="230"/>
      <c r="VBD4" s="230"/>
      <c r="VBE4" s="230"/>
      <c r="VBF4" s="230"/>
      <c r="VBG4" s="230"/>
      <c r="VBH4" s="230"/>
      <c r="VBI4" s="230"/>
      <c r="VBJ4" s="230"/>
      <c r="VBK4" s="230"/>
      <c r="VBL4" s="230"/>
      <c r="VBM4" s="230"/>
      <c r="VBN4" s="230"/>
      <c r="VBO4" s="230"/>
      <c r="VBP4" s="230"/>
      <c r="VBQ4" s="230"/>
      <c r="VBR4" s="230"/>
      <c r="VBS4" s="230"/>
      <c r="VBT4" s="230"/>
      <c r="VBU4" s="230"/>
      <c r="VBV4" s="230"/>
      <c r="VBW4" s="230"/>
      <c r="VBX4" s="230"/>
      <c r="VBY4" s="230"/>
      <c r="VBZ4" s="230"/>
      <c r="VCA4" s="230"/>
      <c r="VCB4" s="230"/>
      <c r="VCC4" s="230"/>
      <c r="VCD4" s="230"/>
      <c r="VCE4" s="230"/>
      <c r="VCF4" s="230"/>
      <c r="VCG4" s="230"/>
      <c r="VCH4" s="230"/>
      <c r="VCI4" s="230"/>
      <c r="VCJ4" s="230"/>
      <c r="VCK4" s="230"/>
      <c r="VCL4" s="230"/>
      <c r="VCM4" s="230"/>
      <c r="VCN4" s="230"/>
      <c r="VCO4" s="230"/>
      <c r="VCP4" s="230"/>
      <c r="VCQ4" s="230"/>
      <c r="VCR4" s="230"/>
      <c r="VCS4" s="230"/>
      <c r="VCT4" s="230"/>
      <c r="VCU4" s="230"/>
      <c r="VCV4" s="230"/>
      <c r="VCW4" s="230"/>
      <c r="VCX4" s="230"/>
      <c r="VCY4" s="230"/>
      <c r="VCZ4" s="230"/>
      <c r="VDA4" s="230"/>
      <c r="VDB4" s="230"/>
      <c r="VDC4" s="230"/>
      <c r="VDD4" s="230"/>
      <c r="VDE4" s="230"/>
      <c r="VDF4" s="230"/>
      <c r="VDG4" s="230"/>
      <c r="VDH4" s="230"/>
      <c r="VDI4" s="230"/>
      <c r="VDJ4" s="230"/>
      <c r="VDK4" s="230"/>
      <c r="VDL4" s="230"/>
      <c r="VDM4" s="230"/>
      <c r="VDN4" s="230"/>
      <c r="VDO4" s="230"/>
      <c r="VDP4" s="230"/>
      <c r="VDQ4" s="230"/>
      <c r="VDR4" s="230"/>
      <c r="VDS4" s="230"/>
      <c r="VDT4" s="230"/>
      <c r="VDU4" s="230"/>
      <c r="VDV4" s="230"/>
      <c r="VDW4" s="230"/>
      <c r="VDX4" s="230"/>
      <c r="VDY4" s="230"/>
      <c r="VDZ4" s="230"/>
      <c r="VEA4" s="230"/>
      <c r="VEB4" s="230"/>
      <c r="VEC4" s="230"/>
      <c r="VED4" s="230"/>
      <c r="VEE4" s="230"/>
      <c r="VEF4" s="230"/>
      <c r="VEG4" s="230"/>
      <c r="VEH4" s="230"/>
      <c r="VEI4" s="230"/>
      <c r="VEJ4" s="230"/>
      <c r="VEK4" s="230"/>
      <c r="VEL4" s="230"/>
      <c r="VEM4" s="230"/>
      <c r="VEN4" s="230"/>
      <c r="VEO4" s="230"/>
      <c r="VEP4" s="230"/>
      <c r="VEQ4" s="230"/>
      <c r="VER4" s="230"/>
      <c r="VES4" s="230"/>
      <c r="VET4" s="230"/>
      <c r="VEU4" s="230"/>
      <c r="VEV4" s="230"/>
      <c r="VEW4" s="230"/>
      <c r="VEX4" s="230"/>
      <c r="VEY4" s="230"/>
      <c r="VEZ4" s="230"/>
      <c r="VFA4" s="230"/>
      <c r="VFB4" s="230"/>
      <c r="VFC4" s="230"/>
      <c r="VFD4" s="230"/>
      <c r="VFE4" s="230"/>
      <c r="VFF4" s="230"/>
      <c r="VFG4" s="230"/>
      <c r="VFH4" s="230"/>
      <c r="VFI4" s="230"/>
      <c r="VFJ4" s="230"/>
      <c r="VFK4" s="230"/>
      <c r="VFL4" s="230"/>
      <c r="VFM4" s="230"/>
      <c r="VFN4" s="230"/>
      <c r="VFO4" s="230"/>
      <c r="VFP4" s="230"/>
      <c r="VFQ4" s="230"/>
      <c r="VFR4" s="230"/>
      <c r="VFS4" s="230"/>
      <c r="VFT4" s="230"/>
      <c r="VFU4" s="230"/>
      <c r="VFV4" s="230"/>
      <c r="VFW4" s="230"/>
      <c r="VFX4" s="230"/>
      <c r="VFY4" s="230"/>
      <c r="VFZ4" s="230"/>
      <c r="VGA4" s="230"/>
      <c r="VGB4" s="230"/>
      <c r="VGC4" s="230"/>
      <c r="VGD4" s="230"/>
      <c r="VGE4" s="230"/>
      <c r="VGF4" s="230"/>
      <c r="VGG4" s="230"/>
      <c r="VGH4" s="230"/>
      <c r="VGI4" s="230"/>
      <c r="VGJ4" s="230"/>
      <c r="VGK4" s="230"/>
      <c r="VGL4" s="230"/>
      <c r="VGM4" s="230"/>
      <c r="VGN4" s="230"/>
      <c r="VGO4" s="230"/>
      <c r="VGP4" s="230"/>
      <c r="VGQ4" s="230"/>
      <c r="VGR4" s="230"/>
      <c r="VGS4" s="230"/>
      <c r="VGT4" s="230"/>
      <c r="VGU4" s="230"/>
      <c r="VGV4" s="230"/>
      <c r="VGW4" s="230"/>
      <c r="VGX4" s="230"/>
      <c r="VGY4" s="230"/>
      <c r="VGZ4" s="230"/>
      <c r="VHA4" s="230"/>
      <c r="VHB4" s="230"/>
      <c r="VHC4" s="230"/>
      <c r="VHD4" s="230"/>
      <c r="VHE4" s="230"/>
      <c r="VHF4" s="230"/>
      <c r="VHG4" s="230"/>
      <c r="VHH4" s="230"/>
      <c r="VHI4" s="230"/>
      <c r="VHJ4" s="230"/>
      <c r="VHK4" s="230"/>
      <c r="VHL4" s="230"/>
      <c r="VHM4" s="230"/>
      <c r="VHN4" s="230"/>
      <c r="VHO4" s="230"/>
      <c r="VHP4" s="230"/>
      <c r="VHQ4" s="230"/>
      <c r="VHR4" s="230"/>
      <c r="VHS4" s="230"/>
      <c r="VHT4" s="230"/>
      <c r="VHU4" s="230"/>
      <c r="VHV4" s="230"/>
      <c r="VHW4" s="230"/>
      <c r="VHX4" s="230"/>
      <c r="VHY4" s="230"/>
      <c r="VHZ4" s="230"/>
      <c r="VIA4" s="230"/>
      <c r="VIB4" s="230"/>
      <c r="VIC4" s="230"/>
      <c r="VID4" s="230"/>
      <c r="VIE4" s="230"/>
      <c r="VIF4" s="230"/>
      <c r="VIG4" s="230"/>
      <c r="VIH4" s="230"/>
      <c r="VII4" s="230"/>
      <c r="VIJ4" s="230"/>
      <c r="VIK4" s="230"/>
      <c r="VIL4" s="230"/>
      <c r="VIM4" s="230"/>
      <c r="VIN4" s="230"/>
      <c r="VIO4" s="230"/>
      <c r="VIP4" s="230"/>
      <c r="VIQ4" s="230"/>
      <c r="VIR4" s="230"/>
      <c r="VIS4" s="230"/>
      <c r="VIT4" s="230"/>
      <c r="VIU4" s="230"/>
      <c r="VIV4" s="230"/>
      <c r="VIW4" s="230"/>
      <c r="VIX4" s="230"/>
      <c r="VIY4" s="230"/>
      <c r="VIZ4" s="230"/>
      <c r="VJA4" s="230"/>
      <c r="VJB4" s="230"/>
      <c r="VJC4" s="230"/>
      <c r="VJD4" s="230"/>
      <c r="VJE4" s="230"/>
      <c r="VJF4" s="230"/>
      <c r="VJG4" s="230"/>
      <c r="VJH4" s="230"/>
      <c r="VJI4" s="230"/>
      <c r="VJJ4" s="230"/>
      <c r="VJK4" s="230"/>
      <c r="VJL4" s="230"/>
      <c r="VJM4" s="230"/>
      <c r="VJN4" s="230"/>
      <c r="VJO4" s="230"/>
      <c r="VJP4" s="230"/>
      <c r="VJQ4" s="230"/>
      <c r="VJR4" s="230"/>
      <c r="VJS4" s="230"/>
      <c r="VJT4" s="230"/>
      <c r="VJU4" s="230"/>
      <c r="VJV4" s="230"/>
      <c r="VJW4" s="230"/>
      <c r="VJX4" s="230"/>
      <c r="VJY4" s="230"/>
      <c r="VJZ4" s="230"/>
      <c r="VKA4" s="230"/>
      <c r="VKB4" s="230"/>
      <c r="VKC4" s="230"/>
      <c r="VKD4" s="230"/>
      <c r="VKE4" s="230"/>
      <c r="VKF4" s="230"/>
      <c r="VKG4" s="230"/>
      <c r="VKH4" s="230"/>
      <c r="VKI4" s="230"/>
      <c r="VKJ4" s="230"/>
      <c r="VKK4" s="230"/>
      <c r="VKL4" s="230"/>
      <c r="VKM4" s="230"/>
      <c r="VKN4" s="230"/>
      <c r="VKO4" s="230"/>
      <c r="VKP4" s="230"/>
      <c r="VKQ4" s="230"/>
      <c r="VKR4" s="230"/>
      <c r="VKS4" s="230"/>
      <c r="VKT4" s="230"/>
      <c r="VKU4" s="230"/>
      <c r="VKV4" s="230"/>
      <c r="VKW4" s="230"/>
      <c r="VKX4" s="230"/>
      <c r="VKY4" s="230"/>
      <c r="VKZ4" s="230"/>
      <c r="VLA4" s="230"/>
      <c r="VLB4" s="230"/>
      <c r="VLC4" s="230"/>
      <c r="VLD4" s="230"/>
      <c r="VLE4" s="230"/>
      <c r="VLF4" s="230"/>
      <c r="VLG4" s="230"/>
      <c r="VLH4" s="230"/>
      <c r="VLI4" s="230"/>
      <c r="VLJ4" s="230"/>
      <c r="VLK4" s="230"/>
      <c r="VLL4" s="230"/>
      <c r="VLM4" s="230"/>
      <c r="VLN4" s="230"/>
      <c r="VLO4" s="230"/>
      <c r="VLP4" s="230"/>
      <c r="VLQ4" s="230"/>
      <c r="VLR4" s="230"/>
      <c r="VLS4" s="230"/>
      <c r="VLT4" s="230"/>
      <c r="VLU4" s="230"/>
      <c r="VLV4" s="230"/>
      <c r="VLW4" s="230"/>
      <c r="VLX4" s="230"/>
      <c r="VLY4" s="230"/>
      <c r="VLZ4" s="230"/>
      <c r="VMA4" s="230"/>
      <c r="VMB4" s="230"/>
      <c r="VMC4" s="230"/>
      <c r="VMD4" s="230"/>
      <c r="VME4" s="230"/>
      <c r="VMF4" s="230"/>
      <c r="VMG4" s="230"/>
      <c r="VMH4" s="230"/>
      <c r="VMI4" s="230"/>
      <c r="VMJ4" s="230"/>
      <c r="VMK4" s="230"/>
      <c r="VML4" s="230"/>
      <c r="VMM4" s="230"/>
      <c r="VMN4" s="230"/>
      <c r="VMO4" s="230"/>
      <c r="VMP4" s="230"/>
      <c r="VMQ4" s="230"/>
      <c r="VMR4" s="230"/>
      <c r="VMS4" s="230"/>
      <c r="VMT4" s="230"/>
      <c r="VMU4" s="230"/>
      <c r="VMV4" s="230"/>
      <c r="VMW4" s="230"/>
      <c r="VMX4" s="230"/>
      <c r="VMY4" s="230"/>
      <c r="VMZ4" s="230"/>
      <c r="VNA4" s="230"/>
      <c r="VNB4" s="230"/>
      <c r="VNC4" s="230"/>
      <c r="VND4" s="230"/>
      <c r="VNE4" s="230"/>
      <c r="VNF4" s="230"/>
      <c r="VNG4" s="230"/>
      <c r="VNH4" s="230"/>
      <c r="VNI4" s="230"/>
      <c r="VNJ4" s="230"/>
      <c r="VNK4" s="230"/>
      <c r="VNL4" s="230"/>
      <c r="VNM4" s="230"/>
      <c r="VNN4" s="230"/>
      <c r="VNO4" s="230"/>
      <c r="VNP4" s="230"/>
      <c r="VNQ4" s="230"/>
      <c r="VNR4" s="230"/>
      <c r="VNS4" s="230"/>
      <c r="VNT4" s="230"/>
      <c r="VNU4" s="230"/>
      <c r="VNV4" s="230"/>
      <c r="VNW4" s="230"/>
      <c r="VNX4" s="230"/>
      <c r="VNY4" s="230"/>
      <c r="VNZ4" s="230"/>
      <c r="VOA4" s="230"/>
      <c r="VOB4" s="230"/>
      <c r="VOC4" s="230"/>
      <c r="VOD4" s="230"/>
      <c r="VOE4" s="230"/>
      <c r="VOF4" s="230"/>
      <c r="VOG4" s="230"/>
      <c r="VOH4" s="230"/>
      <c r="VOI4" s="230"/>
      <c r="VOJ4" s="230"/>
      <c r="VOK4" s="230"/>
      <c r="VOL4" s="230"/>
      <c r="VOM4" s="230"/>
      <c r="VON4" s="230"/>
      <c r="VOO4" s="230"/>
      <c r="VOP4" s="230"/>
      <c r="VOQ4" s="230"/>
      <c r="VOR4" s="230"/>
      <c r="VOS4" s="230"/>
      <c r="VOT4" s="230"/>
      <c r="VOU4" s="230"/>
      <c r="VOV4" s="230"/>
      <c r="VOW4" s="230"/>
      <c r="VOX4" s="230"/>
      <c r="VOY4" s="230"/>
      <c r="VOZ4" s="230"/>
      <c r="VPA4" s="230"/>
      <c r="VPB4" s="230"/>
      <c r="VPC4" s="230"/>
      <c r="VPD4" s="230"/>
      <c r="VPE4" s="230"/>
      <c r="VPF4" s="230"/>
      <c r="VPG4" s="230"/>
      <c r="VPH4" s="230"/>
      <c r="VPI4" s="230"/>
      <c r="VPJ4" s="230"/>
      <c r="VPK4" s="230"/>
      <c r="VPL4" s="230"/>
      <c r="VPM4" s="230"/>
      <c r="VPN4" s="230"/>
      <c r="VPO4" s="230"/>
      <c r="VPP4" s="230"/>
      <c r="VPQ4" s="230"/>
      <c r="VPR4" s="230"/>
      <c r="VPS4" s="230"/>
      <c r="VPT4" s="230"/>
      <c r="VPU4" s="230"/>
      <c r="VPV4" s="230"/>
      <c r="VPW4" s="230"/>
      <c r="VPX4" s="230"/>
      <c r="VPY4" s="230"/>
      <c r="VPZ4" s="230"/>
      <c r="VQA4" s="230"/>
      <c r="VQB4" s="230"/>
      <c r="VQC4" s="230"/>
      <c r="VQD4" s="230"/>
      <c r="VQE4" s="230"/>
      <c r="VQF4" s="230"/>
      <c r="VQG4" s="230"/>
      <c r="VQH4" s="230"/>
      <c r="VQI4" s="230"/>
      <c r="VQJ4" s="230"/>
      <c r="VQK4" s="230"/>
      <c r="VQL4" s="230"/>
      <c r="VQM4" s="230"/>
      <c r="VQN4" s="230"/>
      <c r="VQO4" s="230"/>
      <c r="VQP4" s="230"/>
      <c r="VQQ4" s="230"/>
      <c r="VQR4" s="230"/>
      <c r="VQS4" s="230"/>
      <c r="VQT4" s="230"/>
      <c r="VQU4" s="230"/>
      <c r="VQV4" s="230"/>
      <c r="VQW4" s="230"/>
      <c r="VQX4" s="230"/>
      <c r="VQY4" s="230"/>
      <c r="VQZ4" s="230"/>
      <c r="VRA4" s="230"/>
      <c r="VRB4" s="230"/>
      <c r="VRC4" s="230"/>
      <c r="VRD4" s="230"/>
      <c r="VRE4" s="230"/>
      <c r="VRF4" s="230"/>
      <c r="VRG4" s="230"/>
      <c r="VRH4" s="230"/>
      <c r="VRI4" s="230"/>
      <c r="VRJ4" s="230"/>
      <c r="VRK4" s="230"/>
      <c r="VRL4" s="230"/>
      <c r="VRM4" s="230"/>
      <c r="VRN4" s="230"/>
      <c r="VRO4" s="230"/>
      <c r="VRP4" s="230"/>
      <c r="VRQ4" s="230"/>
      <c r="VRR4" s="230"/>
      <c r="VRS4" s="230"/>
      <c r="VRT4" s="230"/>
      <c r="VRU4" s="230"/>
      <c r="VRV4" s="230"/>
      <c r="VRW4" s="230"/>
      <c r="VRX4" s="230"/>
      <c r="VRY4" s="230"/>
      <c r="VRZ4" s="230"/>
      <c r="VSA4" s="230"/>
      <c r="VSB4" s="230"/>
      <c r="VSC4" s="230"/>
      <c r="VSD4" s="230"/>
      <c r="VSE4" s="230"/>
      <c r="VSF4" s="230"/>
      <c r="VSG4" s="230"/>
      <c r="VSH4" s="230"/>
      <c r="VSI4" s="230"/>
      <c r="VSJ4" s="230"/>
      <c r="VSK4" s="230"/>
      <c r="VSL4" s="230"/>
      <c r="VSM4" s="230"/>
      <c r="VSN4" s="230"/>
      <c r="VSO4" s="230"/>
      <c r="VSP4" s="230"/>
      <c r="VSQ4" s="230"/>
      <c r="VSR4" s="230"/>
      <c r="VSS4" s="230"/>
      <c r="VST4" s="230"/>
      <c r="VSU4" s="230"/>
      <c r="VSV4" s="230"/>
      <c r="VSW4" s="230"/>
      <c r="VSX4" s="230"/>
      <c r="VSY4" s="230"/>
      <c r="VSZ4" s="230"/>
      <c r="VTA4" s="230"/>
      <c r="VTB4" s="230"/>
      <c r="VTC4" s="230"/>
      <c r="VTD4" s="230"/>
      <c r="VTE4" s="230"/>
      <c r="VTF4" s="230"/>
      <c r="VTG4" s="230"/>
      <c r="VTH4" s="230"/>
      <c r="VTI4" s="230"/>
      <c r="VTJ4" s="230"/>
      <c r="VTK4" s="230"/>
      <c r="VTL4" s="230"/>
      <c r="VTM4" s="230"/>
      <c r="VTN4" s="230"/>
      <c r="VTO4" s="230"/>
      <c r="VTP4" s="230"/>
      <c r="VTQ4" s="230"/>
      <c r="VTR4" s="230"/>
      <c r="VTS4" s="230"/>
      <c r="VTT4" s="230"/>
      <c r="VTU4" s="230"/>
      <c r="VTV4" s="230"/>
      <c r="VTW4" s="230"/>
      <c r="VTX4" s="230"/>
      <c r="VTY4" s="230"/>
      <c r="VTZ4" s="230"/>
      <c r="VUA4" s="230"/>
      <c r="VUB4" s="230"/>
      <c r="VUC4" s="230"/>
      <c r="VUD4" s="230"/>
      <c r="VUE4" s="230"/>
      <c r="VUF4" s="230"/>
      <c r="VUG4" s="230"/>
      <c r="VUH4" s="230"/>
      <c r="VUI4" s="230"/>
      <c r="VUJ4" s="230"/>
      <c r="VUK4" s="230"/>
      <c r="VUL4" s="230"/>
      <c r="VUM4" s="230"/>
      <c r="VUN4" s="230"/>
      <c r="VUO4" s="230"/>
      <c r="VUP4" s="230"/>
      <c r="VUQ4" s="230"/>
      <c r="VUR4" s="230"/>
      <c r="VUS4" s="230"/>
      <c r="VUT4" s="230"/>
      <c r="VUU4" s="230"/>
      <c r="VUV4" s="230"/>
      <c r="VUW4" s="230"/>
      <c r="VUX4" s="230"/>
      <c r="VUY4" s="230"/>
      <c r="VUZ4" s="230"/>
      <c r="VVA4" s="230"/>
      <c r="VVB4" s="230"/>
      <c r="VVC4" s="230"/>
      <c r="VVD4" s="230"/>
      <c r="VVE4" s="230"/>
      <c r="VVF4" s="230"/>
      <c r="VVG4" s="230"/>
      <c r="VVH4" s="230"/>
      <c r="VVI4" s="230"/>
      <c r="VVJ4" s="230"/>
      <c r="VVK4" s="230"/>
      <c r="VVL4" s="230"/>
      <c r="VVM4" s="230"/>
      <c r="VVN4" s="230"/>
      <c r="VVO4" s="230"/>
      <c r="VVP4" s="230"/>
      <c r="VVQ4" s="230"/>
      <c r="VVR4" s="230"/>
      <c r="VVS4" s="230"/>
      <c r="VVT4" s="230"/>
      <c r="VVU4" s="230"/>
      <c r="VVV4" s="230"/>
      <c r="VVW4" s="230"/>
      <c r="VVX4" s="230"/>
      <c r="VVY4" s="230"/>
      <c r="VVZ4" s="230"/>
      <c r="VWA4" s="230"/>
      <c r="VWB4" s="230"/>
      <c r="VWC4" s="230"/>
      <c r="VWD4" s="230"/>
      <c r="VWE4" s="230"/>
      <c r="VWF4" s="230"/>
      <c r="VWG4" s="230"/>
      <c r="VWH4" s="230"/>
      <c r="VWI4" s="230"/>
      <c r="VWJ4" s="230"/>
      <c r="VWK4" s="230"/>
      <c r="VWL4" s="230"/>
      <c r="VWM4" s="230"/>
      <c r="VWN4" s="230"/>
      <c r="VWO4" s="230"/>
      <c r="VWP4" s="230"/>
      <c r="VWQ4" s="230"/>
      <c r="VWR4" s="230"/>
      <c r="VWS4" s="230"/>
      <c r="VWT4" s="230"/>
      <c r="VWU4" s="230"/>
      <c r="VWV4" s="230"/>
      <c r="VWW4" s="230"/>
      <c r="VWX4" s="230"/>
      <c r="VWY4" s="230"/>
      <c r="VWZ4" s="230"/>
      <c r="VXA4" s="230"/>
      <c r="VXB4" s="230"/>
      <c r="VXC4" s="230"/>
      <c r="VXD4" s="230"/>
      <c r="VXE4" s="230"/>
      <c r="VXF4" s="230"/>
      <c r="VXG4" s="230"/>
      <c r="VXH4" s="230"/>
      <c r="VXI4" s="230"/>
      <c r="VXJ4" s="230"/>
      <c r="VXK4" s="230"/>
      <c r="VXL4" s="230"/>
      <c r="VXM4" s="230"/>
      <c r="VXN4" s="230"/>
      <c r="VXO4" s="230"/>
      <c r="VXP4" s="230"/>
      <c r="VXQ4" s="230"/>
      <c r="VXR4" s="230"/>
      <c r="VXS4" s="230"/>
      <c r="VXT4" s="230"/>
      <c r="VXU4" s="230"/>
      <c r="VXV4" s="230"/>
      <c r="VXW4" s="230"/>
      <c r="VXX4" s="230"/>
      <c r="VXY4" s="230"/>
      <c r="VXZ4" s="230"/>
      <c r="VYA4" s="230"/>
      <c r="VYB4" s="230"/>
      <c r="VYC4" s="230"/>
      <c r="VYD4" s="230"/>
      <c r="VYE4" s="230"/>
      <c r="VYF4" s="230"/>
      <c r="VYG4" s="230"/>
      <c r="VYH4" s="230"/>
      <c r="VYI4" s="230"/>
      <c r="VYJ4" s="230"/>
      <c r="VYK4" s="230"/>
      <c r="VYL4" s="230"/>
      <c r="VYM4" s="230"/>
      <c r="VYN4" s="230"/>
      <c r="VYO4" s="230"/>
      <c r="VYP4" s="230"/>
      <c r="VYQ4" s="230"/>
      <c r="VYR4" s="230"/>
      <c r="VYS4" s="230"/>
      <c r="VYT4" s="230"/>
      <c r="VYU4" s="230"/>
      <c r="VYV4" s="230"/>
      <c r="VYW4" s="230"/>
      <c r="VYX4" s="230"/>
      <c r="VYY4" s="230"/>
      <c r="VYZ4" s="230"/>
      <c r="VZA4" s="230"/>
      <c r="VZB4" s="230"/>
      <c r="VZC4" s="230"/>
      <c r="VZD4" s="230"/>
      <c r="VZE4" s="230"/>
      <c r="VZF4" s="230"/>
      <c r="VZG4" s="230"/>
      <c r="VZH4" s="230"/>
      <c r="VZI4" s="230"/>
      <c r="VZJ4" s="230"/>
      <c r="VZK4" s="230"/>
      <c r="VZL4" s="230"/>
      <c r="VZM4" s="230"/>
      <c r="VZN4" s="230"/>
      <c r="VZO4" s="230"/>
      <c r="VZP4" s="230"/>
      <c r="VZQ4" s="230"/>
      <c r="VZR4" s="230"/>
      <c r="VZS4" s="230"/>
      <c r="VZT4" s="230"/>
      <c r="VZU4" s="230"/>
      <c r="VZV4" s="230"/>
      <c r="VZW4" s="230"/>
      <c r="VZX4" s="230"/>
      <c r="VZY4" s="230"/>
      <c r="VZZ4" s="230"/>
      <c r="WAA4" s="230"/>
      <c r="WAB4" s="230"/>
      <c r="WAC4" s="230"/>
      <c r="WAD4" s="230"/>
      <c r="WAE4" s="230"/>
      <c r="WAF4" s="230"/>
      <c r="WAG4" s="230"/>
      <c r="WAH4" s="230"/>
      <c r="WAI4" s="230"/>
      <c r="WAJ4" s="230"/>
      <c r="WAK4" s="230"/>
      <c r="WAL4" s="230"/>
      <c r="WAM4" s="230"/>
      <c r="WAN4" s="230"/>
      <c r="WAO4" s="230"/>
      <c r="WAP4" s="230"/>
      <c r="WAQ4" s="230"/>
      <c r="WAR4" s="230"/>
      <c r="WAS4" s="230"/>
      <c r="WAT4" s="230"/>
      <c r="WAU4" s="230"/>
      <c r="WAV4" s="230"/>
      <c r="WAW4" s="230"/>
      <c r="WAX4" s="230"/>
      <c r="WAY4" s="230"/>
      <c r="WAZ4" s="230"/>
      <c r="WBA4" s="230"/>
      <c r="WBB4" s="230"/>
      <c r="WBC4" s="230"/>
      <c r="WBD4" s="230"/>
      <c r="WBE4" s="230"/>
      <c r="WBF4" s="230"/>
      <c r="WBG4" s="230"/>
      <c r="WBH4" s="230"/>
      <c r="WBI4" s="230"/>
      <c r="WBJ4" s="230"/>
      <c r="WBK4" s="230"/>
      <c r="WBL4" s="230"/>
      <c r="WBM4" s="230"/>
      <c r="WBN4" s="230"/>
      <c r="WBO4" s="230"/>
      <c r="WBP4" s="230"/>
      <c r="WBQ4" s="230"/>
      <c r="WBR4" s="230"/>
      <c r="WBS4" s="230"/>
      <c r="WBT4" s="230"/>
      <c r="WBU4" s="230"/>
      <c r="WBV4" s="230"/>
      <c r="WBW4" s="230"/>
      <c r="WBX4" s="230"/>
      <c r="WBY4" s="230"/>
      <c r="WBZ4" s="230"/>
      <c r="WCA4" s="230"/>
      <c r="WCB4" s="230"/>
      <c r="WCC4" s="230"/>
      <c r="WCD4" s="230"/>
      <c r="WCE4" s="230"/>
      <c r="WCF4" s="230"/>
      <c r="WCG4" s="230"/>
      <c r="WCH4" s="230"/>
      <c r="WCI4" s="230"/>
      <c r="WCJ4" s="230"/>
      <c r="WCK4" s="230"/>
      <c r="WCL4" s="230"/>
      <c r="WCM4" s="230"/>
      <c r="WCN4" s="230"/>
      <c r="WCO4" s="230"/>
      <c r="WCP4" s="230"/>
      <c r="WCQ4" s="230"/>
      <c r="WCR4" s="230"/>
      <c r="WCS4" s="230"/>
      <c r="WCT4" s="230"/>
      <c r="WCU4" s="230"/>
      <c r="WCV4" s="230"/>
      <c r="WCW4" s="230"/>
      <c r="WCX4" s="230"/>
      <c r="WCY4" s="230"/>
      <c r="WCZ4" s="230"/>
      <c r="WDA4" s="230"/>
      <c r="WDB4" s="230"/>
      <c r="WDC4" s="230"/>
      <c r="WDD4" s="230"/>
      <c r="WDE4" s="230"/>
      <c r="WDF4" s="230"/>
      <c r="WDG4" s="230"/>
      <c r="WDH4" s="230"/>
      <c r="WDI4" s="230"/>
      <c r="WDJ4" s="230"/>
      <c r="WDK4" s="230"/>
      <c r="WDL4" s="230"/>
      <c r="WDM4" s="230"/>
      <c r="WDN4" s="230"/>
      <c r="WDO4" s="230"/>
      <c r="WDP4" s="230"/>
      <c r="WDQ4" s="230"/>
      <c r="WDR4" s="230"/>
      <c r="WDS4" s="230"/>
      <c r="WDT4" s="230"/>
      <c r="WDU4" s="230"/>
      <c r="WDV4" s="230"/>
      <c r="WDW4" s="230"/>
      <c r="WDX4" s="230"/>
      <c r="WDY4" s="230"/>
      <c r="WDZ4" s="230"/>
      <c r="WEA4" s="230"/>
      <c r="WEB4" s="230"/>
      <c r="WEC4" s="230"/>
      <c r="WED4" s="230"/>
      <c r="WEE4" s="230"/>
      <c r="WEF4" s="230"/>
      <c r="WEG4" s="230"/>
      <c r="WEH4" s="230"/>
      <c r="WEI4" s="230"/>
      <c r="WEJ4" s="230"/>
      <c r="WEK4" s="230"/>
      <c r="WEL4" s="230"/>
      <c r="WEM4" s="230"/>
      <c r="WEN4" s="230"/>
      <c r="WEO4" s="230"/>
      <c r="WEP4" s="230"/>
      <c r="WEQ4" s="230"/>
      <c r="WER4" s="230"/>
      <c r="WES4" s="230"/>
      <c r="WET4" s="230"/>
      <c r="WEU4" s="230"/>
      <c r="WEV4" s="230"/>
      <c r="WEW4" s="230"/>
      <c r="WEX4" s="230"/>
      <c r="WEY4" s="230"/>
      <c r="WEZ4" s="230"/>
      <c r="WFA4" s="230"/>
      <c r="WFB4" s="230"/>
      <c r="WFC4" s="230"/>
      <c r="WFD4" s="230"/>
      <c r="WFE4" s="230"/>
      <c r="WFF4" s="230"/>
      <c r="WFG4" s="230"/>
      <c r="WFH4" s="230"/>
      <c r="WFI4" s="230"/>
      <c r="WFJ4" s="230"/>
      <c r="WFK4" s="230"/>
      <c r="WFL4" s="230"/>
      <c r="WFM4" s="230"/>
      <c r="WFN4" s="230"/>
      <c r="WFO4" s="230"/>
      <c r="WFP4" s="230"/>
      <c r="WFQ4" s="230"/>
      <c r="WFR4" s="230"/>
      <c r="WFS4" s="230"/>
      <c r="WFT4" s="230"/>
      <c r="WFU4" s="230"/>
      <c r="WFV4" s="230"/>
      <c r="WFW4" s="230"/>
      <c r="WFX4" s="230"/>
      <c r="WFY4" s="230"/>
      <c r="WFZ4" s="230"/>
      <c r="WGA4" s="230"/>
      <c r="WGB4" s="230"/>
      <c r="WGC4" s="230"/>
      <c r="WGD4" s="230"/>
      <c r="WGE4" s="230"/>
      <c r="WGF4" s="230"/>
      <c r="WGG4" s="230"/>
      <c r="WGH4" s="230"/>
      <c r="WGI4" s="230"/>
      <c r="WGJ4" s="230"/>
      <c r="WGK4" s="230"/>
      <c r="WGL4" s="230"/>
      <c r="WGM4" s="230"/>
      <c r="WGN4" s="230"/>
      <c r="WGO4" s="230"/>
      <c r="WGP4" s="230"/>
      <c r="WGQ4" s="230"/>
      <c r="WGR4" s="230"/>
      <c r="WGS4" s="230"/>
      <c r="WGT4" s="230"/>
      <c r="WGU4" s="230"/>
      <c r="WGV4" s="230"/>
      <c r="WGW4" s="230"/>
      <c r="WGX4" s="230"/>
      <c r="WGY4" s="230"/>
      <c r="WGZ4" s="230"/>
      <c r="WHA4" s="230"/>
      <c r="WHB4" s="230"/>
      <c r="WHC4" s="230"/>
      <c r="WHD4" s="230"/>
      <c r="WHE4" s="230"/>
      <c r="WHF4" s="230"/>
      <c r="WHG4" s="230"/>
      <c r="WHH4" s="230"/>
      <c r="WHI4" s="230"/>
      <c r="WHJ4" s="230"/>
      <c r="WHK4" s="230"/>
      <c r="WHL4" s="230"/>
      <c r="WHM4" s="230"/>
      <c r="WHN4" s="230"/>
      <c r="WHO4" s="230"/>
      <c r="WHP4" s="230"/>
      <c r="WHQ4" s="230"/>
      <c r="WHR4" s="230"/>
      <c r="WHS4" s="230"/>
      <c r="WHT4" s="230"/>
      <c r="WHU4" s="230"/>
      <c r="WHV4" s="230"/>
      <c r="WHW4" s="230"/>
      <c r="WHX4" s="230"/>
      <c r="WHY4" s="230"/>
      <c r="WHZ4" s="230"/>
      <c r="WIA4" s="230"/>
      <c r="WIB4" s="230"/>
      <c r="WIC4" s="230"/>
      <c r="WID4" s="230"/>
      <c r="WIE4" s="230"/>
      <c r="WIF4" s="230"/>
      <c r="WIG4" s="230"/>
      <c r="WIH4" s="230"/>
      <c r="WII4" s="230"/>
      <c r="WIJ4" s="230"/>
      <c r="WIK4" s="230"/>
      <c r="WIL4" s="230"/>
      <c r="WIM4" s="230"/>
      <c r="WIN4" s="230"/>
      <c r="WIO4" s="230"/>
      <c r="WIP4" s="230"/>
      <c r="WIQ4" s="230"/>
      <c r="WIR4" s="230"/>
      <c r="WIS4" s="230"/>
      <c r="WIT4" s="230"/>
      <c r="WIU4" s="230"/>
      <c r="WIV4" s="230"/>
      <c r="WIW4" s="230"/>
      <c r="WIX4" s="230"/>
      <c r="WIY4" s="230"/>
      <c r="WIZ4" s="230"/>
      <c r="WJA4" s="230"/>
      <c r="WJB4" s="230"/>
      <c r="WJC4" s="230"/>
      <c r="WJD4" s="230"/>
      <c r="WJE4" s="230"/>
      <c r="WJF4" s="230"/>
      <c r="WJG4" s="230"/>
      <c r="WJH4" s="230"/>
      <c r="WJI4" s="230"/>
      <c r="WJJ4" s="230"/>
      <c r="WJK4" s="230"/>
      <c r="WJL4" s="230"/>
      <c r="WJM4" s="230"/>
      <c r="WJN4" s="230"/>
      <c r="WJO4" s="230"/>
      <c r="WJP4" s="230"/>
      <c r="WJQ4" s="230"/>
      <c r="WJR4" s="230"/>
      <c r="WJS4" s="230"/>
      <c r="WJT4" s="230"/>
      <c r="WJU4" s="230"/>
      <c r="WJV4" s="230"/>
      <c r="WJW4" s="230"/>
      <c r="WJX4" s="230"/>
      <c r="WJY4" s="230"/>
      <c r="WJZ4" s="230"/>
      <c r="WKA4" s="230"/>
      <c r="WKB4" s="230"/>
      <c r="WKC4" s="230"/>
      <c r="WKD4" s="230"/>
      <c r="WKE4" s="230"/>
      <c r="WKF4" s="230"/>
      <c r="WKG4" s="230"/>
      <c r="WKH4" s="230"/>
      <c r="WKI4" s="230"/>
      <c r="WKJ4" s="230"/>
      <c r="WKK4" s="230"/>
      <c r="WKL4" s="230"/>
      <c r="WKM4" s="230"/>
      <c r="WKN4" s="230"/>
      <c r="WKO4" s="230"/>
      <c r="WKP4" s="230"/>
      <c r="WKQ4" s="230"/>
      <c r="WKR4" s="230"/>
      <c r="WKS4" s="230"/>
      <c r="WKT4" s="230"/>
      <c r="WKU4" s="230"/>
      <c r="WKV4" s="230"/>
      <c r="WKW4" s="230"/>
      <c r="WKX4" s="230"/>
      <c r="WKY4" s="230"/>
      <c r="WKZ4" s="230"/>
      <c r="WLA4" s="230"/>
      <c r="WLB4" s="230"/>
      <c r="WLC4" s="230"/>
      <c r="WLD4" s="230"/>
      <c r="WLE4" s="230"/>
      <c r="WLF4" s="230"/>
      <c r="WLG4" s="230"/>
      <c r="WLH4" s="230"/>
      <c r="WLI4" s="230"/>
      <c r="WLJ4" s="230"/>
      <c r="WLK4" s="230"/>
      <c r="WLL4" s="230"/>
      <c r="WLM4" s="230"/>
      <c r="WLN4" s="230"/>
      <c r="WLO4" s="230"/>
      <c r="WLP4" s="230"/>
      <c r="WLQ4" s="230"/>
      <c r="WLR4" s="230"/>
      <c r="WLS4" s="230"/>
      <c r="WLT4" s="230"/>
      <c r="WLU4" s="230"/>
      <c r="WLV4" s="230"/>
      <c r="WLW4" s="230"/>
      <c r="WLX4" s="230"/>
      <c r="WLY4" s="230"/>
      <c r="WLZ4" s="230"/>
      <c r="WMA4" s="230"/>
      <c r="WMB4" s="230"/>
      <c r="WMC4" s="230"/>
      <c r="WMD4" s="230"/>
      <c r="WME4" s="230"/>
      <c r="WMF4" s="230"/>
      <c r="WMG4" s="230"/>
      <c r="WMH4" s="230"/>
      <c r="WMI4" s="230"/>
      <c r="WMJ4" s="230"/>
      <c r="WMK4" s="230"/>
      <c r="WML4" s="230"/>
      <c r="WMM4" s="230"/>
      <c r="WMN4" s="230"/>
      <c r="WMO4" s="230"/>
      <c r="WMP4" s="230"/>
      <c r="WMQ4" s="230"/>
      <c r="WMR4" s="230"/>
      <c r="WMS4" s="230"/>
      <c r="WMT4" s="230"/>
      <c r="WMU4" s="230"/>
      <c r="WMV4" s="230"/>
      <c r="WMW4" s="230"/>
      <c r="WMX4" s="230"/>
      <c r="WMY4" s="230"/>
      <c r="WMZ4" s="230"/>
      <c r="WNA4" s="230"/>
      <c r="WNB4" s="230"/>
      <c r="WNC4" s="230"/>
      <c r="WND4" s="230"/>
      <c r="WNE4" s="230"/>
      <c r="WNF4" s="230"/>
      <c r="WNG4" s="230"/>
      <c r="WNH4" s="230"/>
      <c r="WNI4" s="230"/>
      <c r="WNJ4" s="230"/>
      <c r="WNK4" s="230"/>
      <c r="WNL4" s="230"/>
      <c r="WNM4" s="230"/>
      <c r="WNN4" s="230"/>
      <c r="WNO4" s="230"/>
      <c r="WNP4" s="230"/>
      <c r="WNQ4" s="230"/>
      <c r="WNR4" s="230"/>
      <c r="WNS4" s="230"/>
      <c r="WNT4" s="230"/>
      <c r="WNU4" s="230"/>
      <c r="WNV4" s="230"/>
      <c r="WNW4" s="230"/>
      <c r="WNX4" s="230"/>
      <c r="WNY4" s="230"/>
      <c r="WNZ4" s="230"/>
      <c r="WOA4" s="230"/>
      <c r="WOB4" s="230"/>
      <c r="WOC4" s="230"/>
      <c r="WOD4" s="230"/>
      <c r="WOE4" s="230"/>
      <c r="WOF4" s="230"/>
      <c r="WOG4" s="230"/>
      <c r="WOH4" s="230"/>
      <c r="WOI4" s="230"/>
      <c r="WOJ4" s="230"/>
      <c r="WOK4" s="230"/>
      <c r="WOL4" s="230"/>
      <c r="WOM4" s="230"/>
      <c r="WON4" s="230"/>
      <c r="WOO4" s="230"/>
      <c r="WOP4" s="230"/>
      <c r="WOQ4" s="230"/>
      <c r="WOR4" s="230"/>
      <c r="WOS4" s="230"/>
      <c r="WOT4" s="230"/>
      <c r="WOU4" s="230"/>
      <c r="WOV4" s="230"/>
      <c r="WOW4" s="230"/>
      <c r="WOX4" s="230"/>
      <c r="WOY4" s="230"/>
      <c r="WOZ4" s="230"/>
      <c r="WPA4" s="230"/>
      <c r="WPB4" s="230"/>
      <c r="WPC4" s="230"/>
      <c r="WPD4" s="230"/>
      <c r="WPE4" s="230"/>
      <c r="WPF4" s="230"/>
      <c r="WPG4" s="230"/>
      <c r="WPH4" s="230"/>
      <c r="WPI4" s="230"/>
      <c r="WPJ4" s="230"/>
      <c r="WPK4" s="230"/>
      <c r="WPL4" s="230"/>
      <c r="WPM4" s="230"/>
      <c r="WPN4" s="230"/>
      <c r="WPO4" s="230"/>
      <c r="WPP4" s="230"/>
      <c r="WPQ4" s="230"/>
      <c r="WPR4" s="230"/>
      <c r="WPS4" s="230"/>
      <c r="WPT4" s="230"/>
      <c r="WPU4" s="230"/>
      <c r="WPV4" s="230"/>
      <c r="WPW4" s="230"/>
      <c r="WPX4" s="230"/>
      <c r="WPY4" s="230"/>
      <c r="WPZ4" s="230"/>
      <c r="WQA4" s="230"/>
      <c r="WQB4" s="230"/>
      <c r="WQC4" s="230"/>
      <c r="WQD4" s="230"/>
      <c r="WQE4" s="230"/>
      <c r="WQF4" s="230"/>
      <c r="WQG4" s="230"/>
      <c r="WQH4" s="230"/>
      <c r="WQI4" s="230"/>
      <c r="WQJ4" s="230"/>
      <c r="WQK4" s="230"/>
      <c r="WQL4" s="230"/>
      <c r="WQM4" s="230"/>
      <c r="WQN4" s="230"/>
      <c r="WQO4" s="230"/>
      <c r="WQP4" s="230"/>
      <c r="WQQ4" s="230"/>
      <c r="WQR4" s="230"/>
      <c r="WQS4" s="230"/>
      <c r="WQT4" s="230"/>
      <c r="WQU4" s="230"/>
      <c r="WQV4" s="230"/>
      <c r="WQW4" s="230"/>
      <c r="WQX4" s="230"/>
      <c r="WQY4" s="230"/>
      <c r="WQZ4" s="230"/>
      <c r="WRA4" s="230"/>
      <c r="WRB4" s="230"/>
      <c r="WRC4" s="230"/>
      <c r="WRD4" s="230"/>
      <c r="WRE4" s="230"/>
      <c r="WRF4" s="230"/>
      <c r="WRG4" s="230"/>
      <c r="WRH4" s="230"/>
      <c r="WRI4" s="230"/>
      <c r="WRJ4" s="230"/>
      <c r="WRK4" s="230"/>
      <c r="WRL4" s="230"/>
      <c r="WRM4" s="230"/>
      <c r="WRN4" s="230"/>
      <c r="WRO4" s="230"/>
      <c r="WRP4" s="230"/>
      <c r="WRQ4" s="230"/>
      <c r="WRR4" s="230"/>
      <c r="WRS4" s="230"/>
      <c r="WRT4" s="230"/>
      <c r="WRU4" s="230"/>
      <c r="WRV4" s="230"/>
      <c r="WRW4" s="230"/>
      <c r="WRX4" s="230"/>
      <c r="WRY4" s="230"/>
      <c r="WRZ4" s="230"/>
      <c r="WSA4" s="230"/>
      <c r="WSB4" s="230"/>
      <c r="WSC4" s="230"/>
      <c r="WSD4" s="230"/>
      <c r="WSE4" s="230"/>
      <c r="WSF4" s="230"/>
      <c r="WSG4" s="230"/>
      <c r="WSH4" s="230"/>
      <c r="WSI4" s="230"/>
      <c r="WSJ4" s="230"/>
      <c r="WSK4" s="230"/>
      <c r="WSL4" s="230"/>
      <c r="WSM4" s="230"/>
      <c r="WSN4" s="230"/>
      <c r="WSO4" s="230"/>
      <c r="WSP4" s="230"/>
      <c r="WSQ4" s="230"/>
      <c r="WSR4" s="230"/>
      <c r="WSS4" s="230"/>
      <c r="WST4" s="230"/>
      <c r="WSU4" s="230"/>
      <c r="WSV4" s="230"/>
      <c r="WSW4" s="230"/>
      <c r="WSX4" s="230"/>
      <c r="WSY4" s="230"/>
      <c r="WSZ4" s="230"/>
      <c r="WTA4" s="230"/>
      <c r="WTB4" s="230"/>
      <c r="WTC4" s="230"/>
      <c r="WTD4" s="230"/>
      <c r="WTE4" s="230"/>
      <c r="WTF4" s="230"/>
      <c r="WTG4" s="230"/>
      <c r="WTH4" s="230"/>
      <c r="WTI4" s="230"/>
      <c r="WTJ4" s="230"/>
      <c r="WTK4" s="230"/>
      <c r="WTL4" s="230"/>
      <c r="WTM4" s="230"/>
      <c r="WTN4" s="230"/>
      <c r="WTO4" s="230"/>
      <c r="WTP4" s="230"/>
      <c r="WTQ4" s="230"/>
      <c r="WTR4" s="230"/>
      <c r="WTS4" s="230"/>
      <c r="WTT4" s="230"/>
      <c r="WTU4" s="230"/>
      <c r="WTV4" s="230"/>
      <c r="WTW4" s="230"/>
      <c r="WTX4" s="230"/>
      <c r="WTY4" s="230"/>
      <c r="WTZ4" s="230"/>
      <c r="WUA4" s="230"/>
      <c r="WUB4" s="230"/>
      <c r="WUC4" s="230"/>
      <c r="WUD4" s="230"/>
      <c r="WUE4" s="230"/>
      <c r="WUF4" s="230"/>
      <c r="WUG4" s="230"/>
      <c r="WUH4" s="230"/>
      <c r="WUI4" s="230"/>
      <c r="WUJ4" s="230"/>
      <c r="WUK4" s="230"/>
      <c r="WUL4" s="230"/>
      <c r="WUM4" s="230"/>
      <c r="WUN4" s="230"/>
      <c r="WUO4" s="230"/>
      <c r="WUP4" s="230"/>
      <c r="WUQ4" s="230"/>
      <c r="WUR4" s="230"/>
      <c r="WUS4" s="230"/>
      <c r="WUT4" s="230"/>
      <c r="WUU4" s="230"/>
      <c r="WUV4" s="230"/>
      <c r="WUW4" s="230"/>
      <c r="WUX4" s="230"/>
      <c r="WUY4" s="230"/>
      <c r="WUZ4" s="230"/>
      <c r="WVA4" s="230"/>
      <c r="WVB4" s="230"/>
      <c r="WVC4" s="230"/>
      <c r="WVD4" s="230"/>
      <c r="WVE4" s="230"/>
      <c r="WVF4" s="230"/>
      <c r="WVG4" s="230"/>
      <c r="WVH4" s="230"/>
      <c r="WVI4" s="230"/>
      <c r="WVJ4" s="230"/>
      <c r="WVK4" s="230"/>
      <c r="WVL4" s="230"/>
      <c r="WVM4" s="230"/>
      <c r="WVN4" s="230"/>
      <c r="WVO4" s="230"/>
      <c r="WVP4" s="230"/>
      <c r="WVQ4" s="230"/>
      <c r="WVR4" s="230"/>
      <c r="WVS4" s="230"/>
      <c r="WVT4" s="230"/>
      <c r="WVU4" s="230"/>
      <c r="WVV4" s="230"/>
      <c r="WVW4" s="230"/>
      <c r="WVX4" s="230"/>
      <c r="WVY4" s="230"/>
      <c r="WVZ4" s="230"/>
      <c r="WWA4" s="230"/>
      <c r="WWB4" s="230"/>
      <c r="WWC4" s="230"/>
      <c r="WWD4" s="230"/>
      <c r="WWE4" s="230"/>
      <c r="WWF4" s="230"/>
      <c r="WWG4" s="230"/>
      <c r="WWH4" s="230"/>
      <c r="WWI4" s="230"/>
      <c r="WWJ4" s="230"/>
      <c r="WWK4" s="230"/>
      <c r="WWL4" s="230"/>
      <c r="WWM4" s="230"/>
      <c r="WWN4" s="230"/>
      <c r="WWO4" s="230"/>
      <c r="WWP4" s="230"/>
      <c r="WWQ4" s="230"/>
      <c r="WWR4" s="230"/>
      <c r="WWS4" s="230"/>
      <c r="WWT4" s="230"/>
      <c r="WWU4" s="230"/>
      <c r="WWV4" s="230"/>
      <c r="WWW4" s="230"/>
      <c r="WWX4" s="230"/>
      <c r="WWY4" s="230"/>
      <c r="WWZ4" s="230"/>
      <c r="WXA4" s="230"/>
      <c r="WXB4" s="230"/>
      <c r="WXC4" s="230"/>
      <c r="WXD4" s="230"/>
      <c r="WXE4" s="230"/>
      <c r="WXF4" s="230"/>
      <c r="WXG4" s="230"/>
      <c r="WXH4" s="230"/>
      <c r="WXI4" s="230"/>
      <c r="WXJ4" s="230"/>
      <c r="WXK4" s="230"/>
      <c r="WXL4" s="230"/>
      <c r="WXM4" s="230"/>
      <c r="WXN4" s="230"/>
      <c r="WXO4" s="230"/>
      <c r="WXP4" s="230"/>
      <c r="WXQ4" s="230"/>
      <c r="WXR4" s="230"/>
      <c r="WXS4" s="230"/>
      <c r="WXT4" s="230"/>
      <c r="WXU4" s="230"/>
      <c r="WXV4" s="230"/>
      <c r="WXW4" s="230"/>
      <c r="WXX4" s="230"/>
      <c r="WXY4" s="230"/>
      <c r="WXZ4" s="230"/>
      <c r="WYA4" s="230"/>
      <c r="WYB4" s="230"/>
      <c r="WYC4" s="230"/>
      <c r="WYD4" s="230"/>
      <c r="WYE4" s="230"/>
      <c r="WYF4" s="230"/>
      <c r="WYG4" s="230"/>
      <c r="WYH4" s="230"/>
      <c r="WYI4" s="230"/>
      <c r="WYJ4" s="230"/>
      <c r="WYK4" s="230"/>
      <c r="WYL4" s="230"/>
      <c r="WYM4" s="230"/>
      <c r="WYN4" s="230"/>
      <c r="WYO4" s="230"/>
      <c r="WYP4" s="230"/>
      <c r="WYQ4" s="230"/>
      <c r="WYR4" s="230"/>
      <c r="WYS4" s="230"/>
      <c r="WYT4" s="230"/>
      <c r="WYU4" s="230"/>
      <c r="WYV4" s="230"/>
      <c r="WYW4" s="230"/>
      <c r="WYX4" s="230"/>
      <c r="WYY4" s="230"/>
      <c r="WYZ4" s="230"/>
      <c r="WZA4" s="230"/>
      <c r="WZB4" s="230"/>
      <c r="WZC4" s="230"/>
      <c r="WZD4" s="230"/>
      <c r="WZE4" s="230"/>
      <c r="WZF4" s="230"/>
      <c r="WZG4" s="230"/>
      <c r="WZH4" s="230"/>
      <c r="WZI4" s="230"/>
      <c r="WZJ4" s="230"/>
      <c r="WZK4" s="230"/>
      <c r="WZL4" s="230"/>
      <c r="WZM4" s="230"/>
      <c r="WZN4" s="230"/>
      <c r="WZO4" s="230"/>
      <c r="WZP4" s="230"/>
      <c r="WZQ4" s="230"/>
      <c r="WZR4" s="230"/>
      <c r="WZS4" s="230"/>
      <c r="WZT4" s="230"/>
      <c r="WZU4" s="230"/>
      <c r="WZV4" s="230"/>
      <c r="WZW4" s="230"/>
      <c r="WZX4" s="230"/>
      <c r="WZY4" s="230"/>
      <c r="WZZ4" s="230"/>
      <c r="XAA4" s="230"/>
      <c r="XAB4" s="230"/>
      <c r="XAC4" s="230"/>
      <c r="XAD4" s="230"/>
      <c r="XAE4" s="230"/>
      <c r="XAF4" s="230"/>
      <c r="XAG4" s="230"/>
      <c r="XAH4" s="230"/>
      <c r="XAI4" s="230"/>
      <c r="XAJ4" s="230"/>
      <c r="XAK4" s="230"/>
      <c r="XAL4" s="230"/>
      <c r="XAM4" s="230"/>
      <c r="XAN4" s="230"/>
      <c r="XAO4" s="230"/>
      <c r="XAP4" s="230"/>
      <c r="XAQ4" s="230"/>
      <c r="XAR4" s="230"/>
      <c r="XAS4" s="230"/>
      <c r="XAT4" s="230"/>
      <c r="XAU4" s="230"/>
      <c r="XAV4" s="230"/>
      <c r="XAW4" s="230"/>
      <c r="XAX4" s="230"/>
      <c r="XAY4" s="230"/>
      <c r="XAZ4" s="230"/>
      <c r="XBA4" s="230"/>
    </row>
    <row r="5" spans="1:16277" x14ac:dyDescent="0.25">
      <c r="A5" s="225" t="s">
        <v>3092</v>
      </c>
      <c r="B5" s="214" t="s">
        <v>16</v>
      </c>
      <c r="C5" s="217" t="s">
        <v>2441</v>
      </c>
      <c r="D5" s="221" t="s">
        <v>3112</v>
      </c>
      <c r="E5" s="222" t="s">
        <v>2442</v>
      </c>
      <c r="F5" s="222" t="s">
        <v>2442</v>
      </c>
      <c r="G5" s="222" t="s">
        <v>2442</v>
      </c>
      <c r="H5" s="222" t="s">
        <v>2442</v>
      </c>
      <c r="I5" s="222" t="s">
        <v>2442</v>
      </c>
      <c r="J5" s="222" t="s">
        <v>2442</v>
      </c>
      <c r="K5" s="222" t="s">
        <v>2442</v>
      </c>
      <c r="L5" s="222" t="s">
        <v>2442</v>
      </c>
      <c r="M5" s="222" t="s">
        <v>2442</v>
      </c>
      <c r="N5" s="222" t="s">
        <v>2442</v>
      </c>
      <c r="O5" s="223" t="s">
        <v>2443</v>
      </c>
      <c r="P5" s="222" t="s">
        <v>2443</v>
      </c>
      <c r="Q5" s="222" t="s">
        <v>2443</v>
      </c>
      <c r="R5" s="222" t="s">
        <v>2443</v>
      </c>
      <c r="S5" s="224" t="s">
        <v>2443</v>
      </c>
      <c r="U5" s="214" t="s">
        <v>184</v>
      </c>
    </row>
    <row r="6" spans="1:16277" ht="97.5" customHeight="1" x14ac:dyDescent="0.25">
      <c r="A6" s="215"/>
      <c r="B6" s="215"/>
      <c r="C6" s="218"/>
      <c r="D6" s="1" t="s">
        <v>3093</v>
      </c>
      <c r="E6" s="1" t="s">
        <v>3094</v>
      </c>
      <c r="F6" s="1" t="s">
        <v>3095</v>
      </c>
      <c r="G6" s="1" t="s">
        <v>3096</v>
      </c>
      <c r="H6" s="1" t="s">
        <v>2444</v>
      </c>
      <c r="I6" s="1" t="s">
        <v>2445</v>
      </c>
      <c r="J6" s="1" t="s">
        <v>9</v>
      </c>
      <c r="K6" s="1" t="s">
        <v>3097</v>
      </c>
      <c r="L6" s="1" t="s">
        <v>2446</v>
      </c>
      <c r="M6" s="1" t="s">
        <v>2447</v>
      </c>
      <c r="N6" s="1" t="s">
        <v>3098</v>
      </c>
      <c r="O6" s="1" t="s">
        <v>3093</v>
      </c>
      <c r="P6" s="1" t="s">
        <v>3099</v>
      </c>
      <c r="Q6" s="1" t="s">
        <v>3100</v>
      </c>
      <c r="R6" s="1" t="s">
        <v>9</v>
      </c>
      <c r="S6" s="194" t="s">
        <v>11</v>
      </c>
      <c r="U6" s="226"/>
    </row>
    <row r="7" spans="1:16277" ht="71.25" customHeight="1" x14ac:dyDescent="0.25">
      <c r="A7" s="216"/>
      <c r="B7" s="216"/>
      <c r="C7" s="219"/>
      <c r="D7" s="1" t="s">
        <v>3101</v>
      </c>
      <c r="E7" s="1" t="s">
        <v>3101</v>
      </c>
      <c r="F7" s="1" t="s">
        <v>3102</v>
      </c>
      <c r="G7" s="1" t="s">
        <v>3103</v>
      </c>
      <c r="H7" s="1" t="s">
        <v>3104</v>
      </c>
      <c r="I7" s="1" t="s">
        <v>3105</v>
      </c>
      <c r="J7" s="1" t="s">
        <v>3106</v>
      </c>
      <c r="K7" s="1" t="s">
        <v>3107</v>
      </c>
      <c r="L7" s="1" t="s">
        <v>3108</v>
      </c>
      <c r="M7" s="1" t="s">
        <v>3109</v>
      </c>
      <c r="N7" s="1" t="s">
        <v>3110</v>
      </c>
      <c r="O7" s="1" t="s">
        <v>3101</v>
      </c>
      <c r="P7" s="1" t="s">
        <v>3101</v>
      </c>
      <c r="Q7" s="1" t="s">
        <v>3111</v>
      </c>
      <c r="R7" s="1" t="s">
        <v>3106</v>
      </c>
      <c r="S7" s="194"/>
      <c r="U7" s="227"/>
      <c r="W7" s="2" t="s">
        <v>2492</v>
      </c>
      <c r="X7" s="2" t="s">
        <v>2493</v>
      </c>
      <c r="Y7" s="2" t="s">
        <v>2495</v>
      </c>
      <c r="Z7" s="2" t="s">
        <v>2494</v>
      </c>
    </row>
    <row r="8" spans="1:16277" x14ac:dyDescent="0.25">
      <c r="A8" s="122">
        <v>1</v>
      </c>
      <c r="B8" s="176">
        <v>2</v>
      </c>
      <c r="C8" s="122">
        <v>3</v>
      </c>
      <c r="D8" s="176">
        <v>4</v>
      </c>
      <c r="E8" s="122">
        <v>5</v>
      </c>
      <c r="F8" s="176">
        <v>6</v>
      </c>
      <c r="G8" s="122">
        <v>7</v>
      </c>
      <c r="H8" s="176">
        <v>8</v>
      </c>
      <c r="I8" s="122">
        <v>9</v>
      </c>
      <c r="J8" s="176">
        <v>10</v>
      </c>
      <c r="K8" s="122">
        <v>11</v>
      </c>
      <c r="L8" s="176">
        <v>12</v>
      </c>
      <c r="M8" s="122">
        <v>13</v>
      </c>
      <c r="N8" s="176">
        <v>14</v>
      </c>
      <c r="O8" s="122">
        <v>15</v>
      </c>
      <c r="P8" s="176">
        <v>16</v>
      </c>
      <c r="Q8" s="122">
        <v>17</v>
      </c>
      <c r="R8" s="176">
        <v>18</v>
      </c>
      <c r="S8" s="122">
        <v>19</v>
      </c>
      <c r="U8" s="8"/>
    </row>
    <row r="9" spans="1:16277" s="121" customFormat="1" ht="19.5" customHeight="1" x14ac:dyDescent="0.2">
      <c r="A9" s="128"/>
      <c r="B9" s="138"/>
      <c r="C9" s="128"/>
      <c r="D9" s="135" t="s">
        <v>13</v>
      </c>
      <c r="E9" s="132"/>
      <c r="F9" s="132"/>
      <c r="G9" s="132"/>
      <c r="H9" s="132"/>
      <c r="I9" s="132"/>
      <c r="J9" s="139">
        <f>SUM(J10:J25)</f>
        <v>12.5</v>
      </c>
      <c r="K9" s="132"/>
      <c r="L9" s="132"/>
      <c r="M9" s="132"/>
      <c r="N9" s="132"/>
      <c r="O9" s="132"/>
      <c r="P9" s="132"/>
      <c r="Q9" s="132"/>
      <c r="R9" s="132"/>
      <c r="S9" s="132"/>
      <c r="U9" s="133"/>
    </row>
    <row r="10" spans="1:16277" ht="45" customHeight="1" x14ac:dyDescent="0.25">
      <c r="A10" s="201" t="s">
        <v>3113</v>
      </c>
      <c r="B10" s="186">
        <v>1</v>
      </c>
      <c r="C10" s="124">
        <v>1</v>
      </c>
      <c r="D10" s="92">
        <f>IFERROR(INDEX('на отправку (3)'!G:G,MATCH($V10,'на отправку (3)'!$B:$B,0),1),0)</f>
        <v>39243</v>
      </c>
      <c r="E10" s="92">
        <f>IFERROR(INDEX('на отправку (3)'!H:H,MATCH($V10,'на отправку (3)'!$B:$B,0),1),0)</f>
        <v>44454</v>
      </c>
      <c r="F10" s="92">
        <f>IFERROR(INDEX('на отправку (3)'!I:I,MATCH($V10,'на отправку (3)'!$B:$B,0),1),0)</f>
        <v>0.88277770300000002</v>
      </c>
      <c r="G10" s="188" t="s">
        <v>12</v>
      </c>
      <c r="H10" s="92">
        <f>IFERROR(INDEX('на отправку (3)'!K:K,MATCH($V10,'на отправку (3)'!$B:$B,0),1),0)/100</f>
        <v>7.4003027000000003E-4</v>
      </c>
      <c r="I10" s="188" t="s">
        <v>12</v>
      </c>
      <c r="J10" s="129">
        <f>IFERROR(INDEX('на отправку (3)'!N:N,MATCH($V10,'на отправку (3)'!$B:$B,0),1),0)</f>
        <v>0</v>
      </c>
      <c r="K10" s="92">
        <f>IFERROR(INDEX('на отправку (3)'!O:O,MATCH($V10,'на отправку (3)'!$B:$B,0),1),0)</f>
        <v>0</v>
      </c>
      <c r="L10" s="92">
        <f>IFERROR(INDEX('на отправку (3)'!P:P,MATCH($V10,'на отправку (3)'!$B:$B,0),1),0)</f>
        <v>1</v>
      </c>
      <c r="M10" s="92">
        <f>IFERROR(INDEX('на отправку (3)'!Q:Q,MATCH($V10,'на отправку (3)'!$B:$B,0),1),0)</f>
        <v>1</v>
      </c>
      <c r="N10" s="92">
        <f>IFERROR(INDEX('на отправку (3)'!R:R,MATCH($V10,'на отправку (3)'!$B:$B,0),1),0)</f>
        <v>0</v>
      </c>
      <c r="O10" s="92">
        <f>IFERROR(INDEX('на отправку (3)'!S:S,MATCH($V10,'на отправку (3)'!$B:$B,0),1),0)</f>
        <v>38164</v>
      </c>
      <c r="P10" s="92">
        <f>IFERROR(INDEX('на отправку (3)'!T:T,MATCH($V10,'на отправку (3)'!$B:$B,0),1),0)</f>
        <v>46431</v>
      </c>
      <c r="Q10" s="92">
        <f>IFERROR(INDEX('на отправку (3)'!U:U,MATCH($V10,'на отправку (3)'!$B:$B,0),1),0)</f>
        <v>0.82195085199999995</v>
      </c>
      <c r="R10" s="129">
        <f>IFERROR(INDEX('на отправку (3)'!V:V,MATCH($V10,'на отправку (3)'!$B:$B,0),1),0)</f>
        <v>0</v>
      </c>
      <c r="S10" s="92">
        <f>IFERROR(INDEX('на отправку (3)'!W:W,MATCH($V10,'на отправку (3)'!$B:$B,0),1),0)</f>
        <v>0</v>
      </c>
      <c r="U10" s="71">
        <f>IF(J10&gt;0,1,0)</f>
        <v>0</v>
      </c>
      <c r="V10" s="89" t="str">
        <f>CONCATENATE($U$1,"№",C10)</f>
        <v>022300№1</v>
      </c>
      <c r="W10" s="8">
        <f>IFERROR(INDEX('на отправку (3)'!AB:AB,MATCH($V10,'на отправку (3)'!$B:$B,0),1),0)</f>
        <v>0.87783438400000002</v>
      </c>
      <c r="X10" s="8">
        <f>IFERROR(INDEX('на отправку (3)'!AC:AC,MATCH($V10,'на отправку (3)'!$B:$B,0),1),0)</f>
        <v>0.79392113200000003</v>
      </c>
      <c r="Y10" s="8">
        <v>3</v>
      </c>
      <c r="Z10" s="8">
        <f>IF(M10=1,Y10,0)</f>
        <v>3</v>
      </c>
    </row>
    <row r="11" spans="1:16277" ht="45" customHeight="1" x14ac:dyDescent="0.25">
      <c r="A11" s="201" t="s">
        <v>3114</v>
      </c>
      <c r="B11" s="186">
        <v>2</v>
      </c>
      <c r="C11" s="124">
        <v>26</v>
      </c>
      <c r="D11" s="92">
        <f>IFERROR(INDEX('на отправку (3)'!G:G,MATCH($V11,'на отправку (3)'!$B:$B,0),1),0)</f>
        <v>52325</v>
      </c>
      <c r="E11" s="92">
        <f>IFERROR(INDEX('на отправку (3)'!H:H,MATCH($V11,'на отправку (3)'!$B:$B,0),1),0)</f>
        <v>60979</v>
      </c>
      <c r="F11" s="92">
        <f>IFERROR(INDEX('на отправку (3)'!I:I,MATCH($V11,'на отправку (3)'!$B:$B,0),1),0)</f>
        <v>0.858082291</v>
      </c>
      <c r="G11" s="188" t="s">
        <v>12</v>
      </c>
      <c r="H11" s="92">
        <f>IFERROR(INDEX('на отправку (3)'!K:K,MATCH($V11,'на отправку (3)'!$B:$B,0),1),0)/100</f>
        <v>2.7578360999999999E-4</v>
      </c>
      <c r="I11" s="188" t="s">
        <v>12</v>
      </c>
      <c r="J11" s="129">
        <f>IFERROR(INDEX('на отправку (3)'!N:N,MATCH($V11,'на отправку (3)'!$B:$B,0),1),0)</f>
        <v>0</v>
      </c>
      <c r="K11" s="92">
        <f>IFERROR(INDEX('на отправку (3)'!O:O,MATCH($V11,'на отправку (3)'!$B:$B,0),1),0)</f>
        <v>0</v>
      </c>
      <c r="L11" s="92">
        <f>IFERROR(INDEX('на отправку (3)'!P:P,MATCH($V11,'на отправку (3)'!$B:$B,0),1),0)</f>
        <v>1</v>
      </c>
      <c r="M11" s="92">
        <f>IFERROR(INDEX('на отправку (3)'!Q:Q,MATCH($V11,'на отправку (3)'!$B:$B,0),1),0)</f>
        <v>1</v>
      </c>
      <c r="N11" s="92">
        <f>IFERROR(INDEX('на отправку (3)'!R:R,MATCH($V11,'на отправку (3)'!$B:$B,0),1),0)</f>
        <v>0</v>
      </c>
      <c r="O11" s="92">
        <f>IFERROR(INDEX('на отправку (3)'!S:S,MATCH($V11,'на отправку (3)'!$B:$B,0),1),0)</f>
        <v>50828</v>
      </c>
      <c r="P11" s="92">
        <f>IFERROR(INDEX('на отправку (3)'!T:T,MATCH($V11,'на отправку (3)'!$B:$B,0),1),0)</f>
        <v>60868</v>
      </c>
      <c r="Q11" s="92">
        <f>IFERROR(INDEX('на отправку (3)'!U:U,MATCH($V11,'на отправку (3)'!$B:$B,0),1),0)</f>
        <v>0.83505290099999996</v>
      </c>
      <c r="R11" s="129">
        <f>IFERROR(INDEX('на отправку (3)'!V:V,MATCH($V11,'на отправку (3)'!$B:$B,0),1),0)</f>
        <v>0</v>
      </c>
      <c r="S11" s="92">
        <f>IFERROR(INDEX('на отправку (3)'!W:W,MATCH($V11,'на отправку (3)'!$B:$B,0),1),0)</f>
        <v>0</v>
      </c>
      <c r="U11" s="71">
        <f t="shared" ref="U11:U25" si="0">IF(J11&gt;0,1,0)</f>
        <v>0</v>
      </c>
      <c r="V11" s="89" t="str">
        <f t="shared" ref="V11:V25" si="1">CONCATENATE($U$1,"№",C11)</f>
        <v>022300№26</v>
      </c>
      <c r="W11" s="8">
        <f>IFERROR(INDEX('на отправку (3)'!AB:AB,MATCH($V11,'на отправку (3)'!$B:$B,0),1),0)</f>
        <v>0.83450456100000003</v>
      </c>
      <c r="X11" s="8">
        <f>IFERROR(INDEX('на отправку (3)'!AC:AC,MATCH($V11,'на отправку (3)'!$B:$B,0),1),0)</f>
        <v>0.72780695200000001</v>
      </c>
      <c r="Y11" s="8">
        <v>3</v>
      </c>
      <c r="Z11" s="8">
        <f t="shared" ref="Z11:Z45" si="2">IF(M11=1,Y11,0)</f>
        <v>3</v>
      </c>
    </row>
    <row r="12" spans="1:16277" ht="60.75" customHeight="1" x14ac:dyDescent="0.25">
      <c r="A12" s="201" t="s">
        <v>3115</v>
      </c>
      <c r="B12" s="186">
        <v>3</v>
      </c>
      <c r="C12" s="124">
        <v>2</v>
      </c>
      <c r="D12" s="92">
        <f>IFERROR(INDEX('на отправку (3)'!G:G,MATCH($V12,'на отправку (3)'!$B:$B,0),1),0)</f>
        <v>143</v>
      </c>
      <c r="E12" s="92">
        <f>IFERROR(INDEX('на отправку (3)'!H:H,MATCH($V12,'на отправку (3)'!$B:$B,0),1),0)</f>
        <v>163</v>
      </c>
      <c r="F12" s="92">
        <f>IFERROR(INDEX('на отправку (3)'!I:I,MATCH($V12,'на отправку (3)'!$B:$B,0),1),0)</f>
        <v>0.87730061299999995</v>
      </c>
      <c r="G12" s="188" t="s">
        <v>12</v>
      </c>
      <c r="H12" s="92">
        <f>IFERROR(INDEX('на отправку (3)'!K:K,MATCH($V12,'на отправку (3)'!$B:$B,0),1),0)/100</f>
        <v>-3.1182416E-4</v>
      </c>
      <c r="I12" s="188" t="s">
        <v>12</v>
      </c>
      <c r="J12" s="129">
        <f>IFERROR(INDEX('на отправку (3)'!N:N,MATCH($V12,'на отправку (3)'!$B:$B,0),1),0)</f>
        <v>0</v>
      </c>
      <c r="K12" s="92">
        <f>IFERROR(INDEX('на отправку (3)'!O:O,MATCH($V12,'на отправку (3)'!$B:$B,0),1),0)</f>
        <v>0</v>
      </c>
      <c r="L12" s="92">
        <f>IFERROR(INDEX('на отправку (3)'!P:P,MATCH($V12,'на отправку (3)'!$B:$B,0),1),0)</f>
        <v>3</v>
      </c>
      <c r="M12" s="92">
        <f>IFERROR(INDEX('на отправку (3)'!Q:Q,MATCH($V12,'на отправку (3)'!$B:$B,0),1),0)</f>
        <v>1</v>
      </c>
      <c r="N12" s="92">
        <f>IFERROR(INDEX('на отправку (3)'!R:R,MATCH($V12,'на отправку (3)'!$B:$B,0),1),0)</f>
        <v>0</v>
      </c>
      <c r="O12" s="92">
        <f>IFERROR(INDEX('на отправку (3)'!S:S,MATCH($V12,'на отправку (3)'!$B:$B,0),1),0)</f>
        <v>278</v>
      </c>
      <c r="P12" s="92">
        <f>IFERROR(INDEX('на отправку (3)'!T:T,MATCH($V12,'на отправку (3)'!$B:$B,0),1),0)</f>
        <v>307</v>
      </c>
      <c r="Q12" s="92">
        <f>IFERROR(INDEX('на отправку (3)'!U:U,MATCH($V12,'на отправку (3)'!$B:$B,0),1),0)</f>
        <v>0.90553745900000004</v>
      </c>
      <c r="R12" s="129">
        <f>IFERROR(INDEX('на отправку (3)'!V:V,MATCH($V12,'на отправку (3)'!$B:$B,0),1),0)</f>
        <v>0</v>
      </c>
      <c r="S12" s="92">
        <f>IFERROR(INDEX('на отправку (3)'!W:W,MATCH($V12,'на отправку (3)'!$B:$B,0),1),0)</f>
        <v>0</v>
      </c>
      <c r="U12" s="71">
        <f t="shared" si="0"/>
        <v>0</v>
      </c>
      <c r="V12" s="89" t="str">
        <f t="shared" si="1"/>
        <v>022300№2</v>
      </c>
      <c r="W12" s="8">
        <f>IFERROR(INDEX('на отправку (3)'!AB:AB,MATCH($V12,'на отправку (3)'!$B:$B,0),1),0)</f>
        <v>0.91111111099999997</v>
      </c>
      <c r="X12" s="8">
        <f>IFERROR(INDEX('на отправку (3)'!AC:AC,MATCH($V12,'на отправку (3)'!$B:$B,0),1),0)</f>
        <v>1</v>
      </c>
      <c r="Y12" s="8">
        <v>2</v>
      </c>
      <c r="Z12" s="8">
        <f t="shared" si="2"/>
        <v>2</v>
      </c>
    </row>
    <row r="13" spans="1:16277" ht="69.75" customHeight="1" x14ac:dyDescent="0.25">
      <c r="A13" s="201" t="s">
        <v>3116</v>
      </c>
      <c r="B13" s="186">
        <v>4</v>
      </c>
      <c r="C13" s="124">
        <v>3</v>
      </c>
      <c r="D13" s="92">
        <f>IFERROR(INDEX('на отправку (3)'!G:G,MATCH($V13,'на отправку (3)'!$B:$B,0),1),0)</f>
        <v>30</v>
      </c>
      <c r="E13" s="92">
        <f>IFERROR(INDEX('на отправку (3)'!H:H,MATCH($V13,'на отправку (3)'!$B:$B,0),1),0)</f>
        <v>62</v>
      </c>
      <c r="F13" s="92">
        <f>IFERROR(INDEX('на отправку (3)'!I:I,MATCH($V13,'на отправку (3)'!$B:$B,0),1),0)</f>
        <v>0.48387096800000001</v>
      </c>
      <c r="G13" s="188" t="s">
        <v>12</v>
      </c>
      <c r="H13" s="92">
        <f>IFERROR(INDEX('на отправку (3)'!K:K,MATCH($V13,'на отправку (3)'!$B:$B,0),1),0)/100</f>
        <v>-3.5002407200000001E-3</v>
      </c>
      <c r="I13" s="188" t="s">
        <v>12</v>
      </c>
      <c r="J13" s="129">
        <f>IFERROR(INDEX('на отправку (3)'!N:N,MATCH($V13,'на отправку (3)'!$B:$B,0),1),0)</f>
        <v>0</v>
      </c>
      <c r="K13" s="92">
        <f>IFERROR(INDEX('на отправку (3)'!O:O,MATCH($V13,'на отправку (3)'!$B:$B,0),1),0)</f>
        <v>0</v>
      </c>
      <c r="L13" s="92">
        <f>IFERROR(INDEX('на отправку (3)'!P:P,MATCH($V13,'на отправку (3)'!$B:$B,0),1),0)</f>
        <v>3</v>
      </c>
      <c r="M13" s="92">
        <f>IFERROR(INDEX('на отправку (3)'!Q:Q,MATCH($V13,'на отправку (3)'!$B:$B,0),1),0)</f>
        <v>1</v>
      </c>
      <c r="N13" s="92">
        <f>IFERROR(INDEX('на отправку (3)'!R:R,MATCH($V13,'на отправку (3)'!$B:$B,0),1),0)</f>
        <v>0</v>
      </c>
      <c r="O13" s="92">
        <f>IFERROR(INDEX('на отправку (3)'!S:S,MATCH($V13,'на отправку (3)'!$B:$B,0),1),0)</f>
        <v>67</v>
      </c>
      <c r="P13" s="92">
        <f>IFERROR(INDEX('на отправку (3)'!T:T,MATCH($V13,'на отправку (3)'!$B:$B,0),1),0)</f>
        <v>90</v>
      </c>
      <c r="Q13" s="92">
        <f>IFERROR(INDEX('на отправку (3)'!U:U,MATCH($V13,'на отправку (3)'!$B:$B,0),1),0)</f>
        <v>0.74444444399999998</v>
      </c>
      <c r="R13" s="129">
        <f>IFERROR(INDEX('на отправку (3)'!V:V,MATCH($V13,'на отправку (3)'!$B:$B,0),1),0)</f>
        <v>0</v>
      </c>
      <c r="S13" s="92">
        <f>IFERROR(INDEX('на отправку (3)'!W:W,MATCH($V13,'на отправку (3)'!$B:$B,0),1),0)</f>
        <v>0</v>
      </c>
      <c r="U13" s="71">
        <f t="shared" si="0"/>
        <v>0</v>
      </c>
      <c r="V13" s="89" t="str">
        <f t="shared" si="1"/>
        <v>022300№3</v>
      </c>
      <c r="W13" s="8">
        <f>IFERROR(INDEX('на отправку (3)'!AB:AB,MATCH($V13,'на отправку (3)'!$B:$B,0),1),0)</f>
        <v>0.61761761800000003</v>
      </c>
      <c r="X13" s="8">
        <f>IFERROR(INDEX('на отправку (3)'!AC:AC,MATCH($V13,'на отправку (3)'!$B:$B,0),1),0)</f>
        <v>1</v>
      </c>
      <c r="Y13" s="8">
        <v>2</v>
      </c>
      <c r="Z13" s="8">
        <f t="shared" si="2"/>
        <v>2</v>
      </c>
    </row>
    <row r="14" spans="1:16277" ht="64.5" customHeight="1" x14ac:dyDescent="0.25">
      <c r="A14" s="201" t="s">
        <v>3117</v>
      </c>
      <c r="B14" s="186">
        <v>5</v>
      </c>
      <c r="C14" s="124">
        <v>4</v>
      </c>
      <c r="D14" s="92">
        <f>IFERROR(INDEX('на отправку (3)'!G:G,MATCH($V14,'на отправку (3)'!$B:$B,0),1),0)</f>
        <v>1</v>
      </c>
      <c r="E14" s="92">
        <f>IFERROR(INDEX('на отправку (3)'!H:H,MATCH($V14,'на отправку (3)'!$B:$B,0),1),0)</f>
        <v>1</v>
      </c>
      <c r="F14" s="92">
        <f>IFERROR(INDEX('на отправку (3)'!I:I,MATCH($V14,'на отправку (3)'!$B:$B,0),1),0)</f>
        <v>1</v>
      </c>
      <c r="G14" s="188" t="s">
        <v>12</v>
      </c>
      <c r="H14" s="92">
        <f>IFERROR(INDEX('на отправку (3)'!K:K,MATCH($V14,'на отправку (3)'!$B:$B,0),1),0)/100</f>
        <v>0</v>
      </c>
      <c r="I14" s="188" t="s">
        <v>12</v>
      </c>
      <c r="J14" s="129">
        <f>IFERROR(INDEX('на отправку (3)'!N:N,MATCH($V14,'на отправку (3)'!$B:$B,0),1),0)</f>
        <v>2</v>
      </c>
      <c r="K14" s="92">
        <f>IFERROR(INDEX('на отправку (3)'!O:O,MATCH($V14,'на отправку (3)'!$B:$B,0),1),0)</f>
        <v>2</v>
      </c>
      <c r="L14" s="92">
        <f>IFERROR(INDEX('на отправку (3)'!P:P,MATCH($V14,'на отправку (3)'!$B:$B,0),1),0)</f>
        <v>4</v>
      </c>
      <c r="M14" s="92">
        <f>IFERROR(INDEX('на отправку (3)'!Q:Q,MATCH($V14,'на отправку (3)'!$B:$B,0),1),0)</f>
        <v>1</v>
      </c>
      <c r="N14" s="92">
        <f>IFERROR(INDEX('на отправку (3)'!R:R,MATCH($V14,'на отправку (3)'!$B:$B,0),1),0)</f>
        <v>0</v>
      </c>
      <c r="O14" s="92">
        <f>IFERROR(INDEX('на отправку (3)'!S:S,MATCH($V14,'на отправку (3)'!$B:$B,0),1),0)</f>
        <v>0</v>
      </c>
      <c r="P14" s="92">
        <f>IFERROR(INDEX('на отправку (3)'!T:T,MATCH($V14,'на отправку (3)'!$B:$B,0),1),0)</f>
        <v>0</v>
      </c>
      <c r="Q14" s="92">
        <f>IFERROR(INDEX('на отправку (3)'!U:U,MATCH($V14,'на отправку (3)'!$B:$B,0),1),0)</f>
        <v>0</v>
      </c>
      <c r="R14" s="129">
        <f>IFERROR(INDEX('на отправку (3)'!V:V,MATCH($V14,'на отправку (3)'!$B:$B,0),1),0)</f>
        <v>0</v>
      </c>
      <c r="S14" s="92">
        <f>IFERROR(INDEX('на отправку (3)'!W:W,MATCH($V14,'на отправку (3)'!$B:$B,0),1),0)</f>
        <v>0</v>
      </c>
      <c r="U14" s="71">
        <f t="shared" si="0"/>
        <v>1</v>
      </c>
      <c r="V14" s="89" t="str">
        <f t="shared" si="1"/>
        <v>022300№4</v>
      </c>
      <c r="W14" s="8">
        <f>IFERROR(INDEX('на отправку (3)'!AB:AB,MATCH($V14,'на отправку (3)'!$B:$B,0),1),0)</f>
        <v>0.86111111100000004</v>
      </c>
      <c r="X14" s="8">
        <f>IFERROR(INDEX('на отправку (3)'!AC:AC,MATCH($V14,'на отправку (3)'!$B:$B,0),1),0)</f>
        <v>1</v>
      </c>
      <c r="Y14" s="8">
        <v>2</v>
      </c>
      <c r="Z14" s="8">
        <f t="shared" si="2"/>
        <v>2</v>
      </c>
    </row>
    <row r="15" spans="1:16277" ht="69" customHeight="1" x14ac:dyDescent="0.25">
      <c r="A15" s="201" t="s">
        <v>2502</v>
      </c>
      <c r="B15" s="186">
        <v>6</v>
      </c>
      <c r="C15" s="124">
        <v>5</v>
      </c>
      <c r="D15" s="92">
        <f>IFERROR(INDEX('на отправку (3)'!G:G,MATCH($V15,'на отправку (3)'!$B:$B,0),1),0)</f>
        <v>14</v>
      </c>
      <c r="E15" s="92">
        <f>IFERROR(INDEX('на отправку (3)'!H:H,MATCH($V15,'на отправку (3)'!$B:$B,0),1),0)</f>
        <v>32</v>
      </c>
      <c r="F15" s="92">
        <f>IFERROR(INDEX('на отправку (3)'!I:I,MATCH($V15,'на отправку (3)'!$B:$B,0),1),0)</f>
        <v>0.4375</v>
      </c>
      <c r="G15" s="188" t="s">
        <v>12</v>
      </c>
      <c r="H15" s="92">
        <f>IFERROR(INDEX('на отправку (3)'!K:K,MATCH($V15,'на отправку (3)'!$B:$B,0),1),0)/100</f>
        <v>-2.4749999999999998E-3</v>
      </c>
      <c r="I15" s="188" t="s">
        <v>12</v>
      </c>
      <c r="J15" s="129">
        <f>IFERROR(INDEX('на отправку (3)'!N:N,MATCH($V15,'на отправку (3)'!$B:$B,0),1),0)</f>
        <v>0</v>
      </c>
      <c r="K15" s="92">
        <f>IFERROR(INDEX('на отправку (3)'!O:O,MATCH($V15,'на отправку (3)'!$B:$B,0),1),0)</f>
        <v>0</v>
      </c>
      <c r="L15" s="92">
        <f>IFERROR(INDEX('на отправку (3)'!P:P,MATCH($V15,'на отправку (3)'!$B:$B,0),1),0)</f>
        <v>3</v>
      </c>
      <c r="M15" s="92">
        <f>IFERROR(INDEX('на отправку (3)'!Q:Q,MATCH($V15,'на отправку (3)'!$B:$B,0),1),0)</f>
        <v>1</v>
      </c>
      <c r="N15" s="92">
        <f>IFERROR(INDEX('на отправку (3)'!R:R,MATCH($V15,'на отправку (3)'!$B:$B,0),1),0)</f>
        <v>0</v>
      </c>
      <c r="O15" s="92">
        <f>IFERROR(INDEX('на отправку (3)'!S:S,MATCH($V15,'на отправку (3)'!$B:$B,0),1),0)</f>
        <v>25</v>
      </c>
      <c r="P15" s="92">
        <f>IFERROR(INDEX('на отправку (3)'!T:T,MATCH($V15,'на отправку (3)'!$B:$B,0),1),0)</f>
        <v>43</v>
      </c>
      <c r="Q15" s="92">
        <f>IFERROR(INDEX('на отправку (3)'!U:U,MATCH($V15,'на отправку (3)'!$B:$B,0),1),0)</f>
        <v>0.58139534900000001</v>
      </c>
      <c r="R15" s="129">
        <f>IFERROR(INDEX('на отправку (3)'!V:V,MATCH($V15,'на отправку (3)'!$B:$B,0),1),0)</f>
        <v>0</v>
      </c>
      <c r="S15" s="92">
        <f>IFERROR(INDEX('на отправку (3)'!W:W,MATCH($V15,'на отправку (3)'!$B:$B,0),1),0)</f>
        <v>0</v>
      </c>
      <c r="U15" s="71">
        <f t="shared" si="0"/>
        <v>0</v>
      </c>
      <c r="V15" s="89" t="str">
        <f t="shared" si="1"/>
        <v>022300№5</v>
      </c>
      <c r="W15" s="8">
        <f>IFERROR(INDEX('на отправку (3)'!AB:AB,MATCH($V15,'на отправку (3)'!$B:$B,0),1),0)</f>
        <v>0.56594488200000004</v>
      </c>
      <c r="X15" s="8">
        <f>IFERROR(INDEX('на отправку (3)'!AC:AC,MATCH($V15,'на отправку (3)'!$B:$B,0),1),0)</f>
        <v>1</v>
      </c>
      <c r="Y15" s="8">
        <v>2</v>
      </c>
      <c r="Z15" s="8">
        <f t="shared" si="2"/>
        <v>2</v>
      </c>
    </row>
    <row r="16" spans="1:16277" ht="79.5" customHeight="1" x14ac:dyDescent="0.25">
      <c r="A16" s="201" t="s">
        <v>3118</v>
      </c>
      <c r="B16" s="186">
        <v>7</v>
      </c>
      <c r="C16" s="124">
        <v>6</v>
      </c>
      <c r="D16" s="92">
        <f>IFERROR(INDEX('на отправку (3)'!G:G,MATCH($V16,'на отправку (3)'!$B:$B,0),1),0)</f>
        <v>1</v>
      </c>
      <c r="E16" s="92">
        <f>IFERROR(INDEX('на отправку (3)'!H:H,MATCH($V16,'на отправку (3)'!$B:$B,0),1),0)</f>
        <v>2</v>
      </c>
      <c r="F16" s="92">
        <f>IFERROR(INDEX('на отправку (3)'!I:I,MATCH($V16,'на отправку (3)'!$B:$B,0),1),0)</f>
        <v>0.5</v>
      </c>
      <c r="G16" s="188" t="s">
        <v>12</v>
      </c>
      <c r="H16" s="92">
        <f>IFERROR(INDEX('на отправку (3)'!K:K,MATCH($V16,'на отправку (3)'!$B:$B,0),1),0)/100</f>
        <v>-5.0000000000000001E-3</v>
      </c>
      <c r="I16" s="188" t="s">
        <v>12</v>
      </c>
      <c r="J16" s="129">
        <f>IFERROR(INDEX('на отправку (3)'!N:N,MATCH($V16,'на отправку (3)'!$B:$B,0),1),0)</f>
        <v>2</v>
      </c>
      <c r="K16" s="92">
        <f>IFERROR(INDEX('на отправку (3)'!O:O,MATCH($V16,'на отправку (3)'!$B:$B,0),1),0)</f>
        <v>0</v>
      </c>
      <c r="L16" s="92">
        <f>IFERROR(INDEX('на отправку (3)'!P:P,MATCH($V16,'на отправку (3)'!$B:$B,0),1),0)</f>
        <v>4</v>
      </c>
      <c r="M16" s="92">
        <f>IFERROR(INDEX('на отправку (3)'!Q:Q,MATCH($V16,'на отправку (3)'!$B:$B,0),1),0)</f>
        <v>1</v>
      </c>
      <c r="N16" s="92">
        <f>IFERROR(INDEX('на отправку (3)'!R:R,MATCH($V16,'на отправку (3)'!$B:$B,0),1),0)</f>
        <v>0</v>
      </c>
      <c r="O16" s="92">
        <f>IFERROR(INDEX('на отправку (3)'!S:S,MATCH($V16,'на отправку (3)'!$B:$B,0),1),0)</f>
        <v>1</v>
      </c>
      <c r="P16" s="92">
        <f>IFERROR(INDEX('на отправку (3)'!T:T,MATCH($V16,'на отправку (3)'!$B:$B,0),1),0)</f>
        <v>1</v>
      </c>
      <c r="Q16" s="92">
        <f>IFERROR(INDEX('на отправку (3)'!U:U,MATCH($V16,'на отправку (3)'!$B:$B,0),1),0)</f>
        <v>1</v>
      </c>
      <c r="R16" s="129">
        <f>IFERROR(INDEX('на отправку (3)'!V:V,MATCH($V16,'на отправку (3)'!$B:$B,0),1),0)</f>
        <v>0</v>
      </c>
      <c r="S16" s="92">
        <f>IFERROR(INDEX('на отправку (3)'!W:W,MATCH($V16,'на отправку (3)'!$B:$B,0),1),0)</f>
        <v>0</v>
      </c>
      <c r="U16" s="71">
        <f t="shared" si="0"/>
        <v>1</v>
      </c>
      <c r="V16" s="89" t="str">
        <f t="shared" si="1"/>
        <v>022300№6</v>
      </c>
      <c r="W16" s="8">
        <f>IFERROR(INDEX('на отправку (3)'!AB:AB,MATCH($V16,'на отправку (3)'!$B:$B,0),1),0)</f>
        <v>0.3</v>
      </c>
      <c r="X16" s="8">
        <f>IFERROR(INDEX('на отправку (3)'!AC:AC,MATCH($V16,'на отправку (3)'!$B:$B,0),1),0)</f>
        <v>1</v>
      </c>
      <c r="Y16" s="8">
        <v>3</v>
      </c>
      <c r="Z16" s="8">
        <f t="shared" si="2"/>
        <v>3</v>
      </c>
    </row>
    <row r="17" spans="1:26" ht="68.25" customHeight="1" x14ac:dyDescent="0.25">
      <c r="A17" s="201" t="s">
        <v>3119</v>
      </c>
      <c r="B17" s="186">
        <v>8</v>
      </c>
      <c r="C17" s="124">
        <v>22</v>
      </c>
      <c r="D17" s="92">
        <f>IFERROR(INDEX('на отправку (3)'!G:G,MATCH($V17,'на отправку (3)'!$B:$B,0),1),0)</f>
        <v>0</v>
      </c>
      <c r="E17" s="92">
        <f>IFERROR(INDEX('на отправку (3)'!H:H,MATCH($V17,'на отправку (3)'!$B:$B,0),1),0)</f>
        <v>2</v>
      </c>
      <c r="F17" s="92">
        <f>IFERROR(INDEX('на отправку (3)'!I:I,MATCH($V17,'на отправку (3)'!$B:$B,0),1),0)</f>
        <v>0</v>
      </c>
      <c r="G17" s="188" t="s">
        <v>12</v>
      </c>
      <c r="H17" s="92">
        <f>IFERROR(INDEX('на отправку (3)'!K:K,MATCH($V17,'на отправку (3)'!$B:$B,0),1),0)/100</f>
        <v>-0.01</v>
      </c>
      <c r="I17" s="188" t="s">
        <v>12</v>
      </c>
      <c r="J17" s="129">
        <f>IFERROR(INDEX('на отправку (3)'!N:N,MATCH($V17,'на отправку (3)'!$B:$B,0),1),0)</f>
        <v>0</v>
      </c>
      <c r="K17" s="92">
        <f>IFERROR(INDEX('на отправку (3)'!O:O,MATCH($V17,'на отправку (3)'!$B:$B,0),1),0)</f>
        <v>0</v>
      </c>
      <c r="L17" s="92">
        <f>IFERROR(INDEX('на отправку (3)'!P:P,MATCH($V17,'на отправку (3)'!$B:$B,0),1),0)</f>
        <v>3</v>
      </c>
      <c r="M17" s="92">
        <f>IFERROR(INDEX('на отправку (3)'!Q:Q,MATCH($V17,'на отправку (3)'!$B:$B,0),1),0)</f>
        <v>1</v>
      </c>
      <c r="N17" s="92">
        <f>IFERROR(INDEX('на отправку (3)'!R:R,MATCH($V17,'на отправку (3)'!$B:$B,0),1),0)</f>
        <v>0</v>
      </c>
      <c r="O17" s="92">
        <f>IFERROR(INDEX('на отправку (3)'!S:S,MATCH($V17,'на отправку (3)'!$B:$B,0),1),0)</f>
        <v>2</v>
      </c>
      <c r="P17" s="92">
        <f>IFERROR(INDEX('на отправку (3)'!T:T,MATCH($V17,'на отправку (3)'!$B:$B,0),1),0)</f>
        <v>2</v>
      </c>
      <c r="Q17" s="92">
        <f>IFERROR(INDEX('на отправку (3)'!U:U,MATCH($V17,'на отправку (3)'!$B:$B,0),1),0)</f>
        <v>1</v>
      </c>
      <c r="R17" s="129">
        <f>IFERROR(INDEX('на отправку (3)'!V:V,MATCH($V17,'на отправку (3)'!$B:$B,0),1),0)</f>
        <v>0</v>
      </c>
      <c r="S17" s="92">
        <f>IFERROR(INDEX('на отправку (3)'!W:W,MATCH($V17,'на отправку (3)'!$B:$B,0),1),0)</f>
        <v>0</v>
      </c>
      <c r="U17" s="71">
        <f t="shared" si="0"/>
        <v>0</v>
      </c>
      <c r="V17" s="89" t="str">
        <f t="shared" si="1"/>
        <v>022300№22</v>
      </c>
      <c r="W17" s="8">
        <f>IFERROR(INDEX('на отправку (3)'!AB:AB,MATCH($V17,'на отправку (3)'!$B:$B,0),1),0)</f>
        <v>0.4</v>
      </c>
      <c r="X17" s="8">
        <f>IFERROR(INDEX('на отправку (3)'!AC:AC,MATCH($V17,'на отправку (3)'!$B:$B,0),1),0)</f>
        <v>1</v>
      </c>
      <c r="Y17" s="8">
        <v>3</v>
      </c>
      <c r="Z17" s="8">
        <f t="shared" si="2"/>
        <v>3</v>
      </c>
    </row>
    <row r="18" spans="1:26" ht="147.75" customHeight="1" x14ac:dyDescent="0.25">
      <c r="A18" s="201" t="s">
        <v>3120</v>
      </c>
      <c r="B18" s="186">
        <v>9</v>
      </c>
      <c r="C18" s="124">
        <v>7</v>
      </c>
      <c r="D18" s="92">
        <f>IFERROR(INDEX('на отправку (3)'!G:G,MATCH($V18,'на отправку (3)'!$B:$B,0),1),0)</f>
        <v>7791</v>
      </c>
      <c r="E18" s="92">
        <f>IFERROR(INDEX('на отправку (3)'!H:H,MATCH($V18,'на отправку (3)'!$B:$B,0),1),0)</f>
        <v>7791</v>
      </c>
      <c r="F18" s="92">
        <f>IFERROR(INDEX('на отправку (3)'!I:I,MATCH($V18,'на отправку (3)'!$B:$B,0),1),0)</f>
        <v>1</v>
      </c>
      <c r="G18" s="189">
        <v>1</v>
      </c>
      <c r="H18" s="92">
        <f>IFERROR(INDEX('на отправку (3)'!K:K,MATCH($V18,'на отправку (3)'!$B:$B,0),1),0)/100</f>
        <v>0</v>
      </c>
      <c r="I18" s="191">
        <f>IFERROR(INDEX('на отправку (3)'!M:M,MATCH($V18,'на отправку (3)'!$B:$B,0),1),0)</f>
        <v>1</v>
      </c>
      <c r="J18" s="129">
        <f>IFERROR(INDEX('на отправку (3)'!N:N,MATCH($V18,'на отправку (3)'!$B:$B,0),1),0)</f>
        <v>2</v>
      </c>
      <c r="K18" s="92" t="str">
        <f>IFERROR(INDEX('на отправку (3)'!O:O,MATCH($V18,'на отправку (3)'!$B:$B,0),1),0)</f>
        <v>x</v>
      </c>
      <c r="L18" s="92">
        <f>IFERROR(INDEX('на отправку (3)'!P:P,MATCH($V18,'на отправку (3)'!$B:$B,0),1),0)</f>
        <v>6</v>
      </c>
      <c r="M18" s="92">
        <f>IFERROR(INDEX('на отправку (3)'!Q:Q,MATCH($V18,'на отправку (3)'!$B:$B,0),1),0)</f>
        <v>1</v>
      </c>
      <c r="N18" s="92">
        <f>IFERROR(INDEX('на отправку (3)'!R:R,MATCH($V18,'на отправку (3)'!$B:$B,0),1),0)</f>
        <v>0</v>
      </c>
      <c r="O18" s="92">
        <f>IFERROR(INDEX('на отправку (3)'!S:S,MATCH($V18,'на отправку (3)'!$B:$B,0),1),0)</f>
        <v>8080</v>
      </c>
      <c r="P18" s="92">
        <f>IFERROR(INDEX('на отправку (3)'!T:T,MATCH($V18,'на отправку (3)'!$B:$B,0),1),0)</f>
        <v>8080</v>
      </c>
      <c r="Q18" s="92">
        <f>IFERROR(INDEX('на отправку (3)'!U:U,MATCH($V18,'на отправку (3)'!$B:$B,0),1),0)</f>
        <v>1</v>
      </c>
      <c r="R18" s="129">
        <f>IFERROR(INDEX('на отправку (3)'!V:V,MATCH($V18,'на отправку (3)'!$B:$B,0),1),0)</f>
        <v>0</v>
      </c>
      <c r="S18" s="92">
        <f>IFERROR(INDEX('на отправку (3)'!W:W,MATCH($V18,'на отправку (3)'!$B:$B,0),1),0)</f>
        <v>0</v>
      </c>
      <c r="U18" s="71">
        <f t="shared" si="0"/>
        <v>1</v>
      </c>
      <c r="V18" s="89" t="str">
        <f t="shared" si="1"/>
        <v>022300№7</v>
      </c>
      <c r="W18" s="8">
        <f>IFERROR(INDEX('на отправку (3)'!AB:AB,MATCH($V18,'на отправку (3)'!$B:$B,0),1),0)</f>
        <v>1</v>
      </c>
      <c r="X18" s="8">
        <f>IFERROR(INDEX('на отправку (3)'!AC:AC,MATCH($V18,'на отправку (3)'!$B:$B,0),1),0)</f>
        <v>1</v>
      </c>
      <c r="Y18" s="8">
        <v>2</v>
      </c>
      <c r="Z18" s="8">
        <f t="shared" si="2"/>
        <v>2</v>
      </c>
    </row>
    <row r="19" spans="1:26" ht="59.25" customHeight="1" x14ac:dyDescent="0.25">
      <c r="A19" s="201" t="s">
        <v>3121</v>
      </c>
      <c r="B19" s="186">
        <v>10</v>
      </c>
      <c r="C19" s="124">
        <v>8</v>
      </c>
      <c r="D19" s="92">
        <f>IFERROR(INDEX('на отправку (3)'!G:G,MATCH($V19,'на отправку (3)'!$B:$B,0),1),0)</f>
        <v>780</v>
      </c>
      <c r="E19" s="92">
        <f>IFERROR(INDEX('на отправку (3)'!H:H,MATCH($V19,'на отправку (3)'!$B:$B,0),1),0)</f>
        <v>61610</v>
      </c>
      <c r="F19" s="92">
        <f>IFERROR(INDEX('на отправку (3)'!I:I,MATCH($V19,'на отправку (3)'!$B:$B,0),1),0)</f>
        <v>1.2660282E-2</v>
      </c>
      <c r="G19" s="188" t="s">
        <v>12</v>
      </c>
      <c r="H19" s="92">
        <f>IFERROR(INDEX('на отправку (3)'!K:K,MATCH($V19,'на отправку (3)'!$B:$B,0),1),0)/100</f>
        <v>7.3247511E-4</v>
      </c>
      <c r="I19" s="192" t="str">
        <f>IFERROR(INDEX('на отправку (3)'!M:M,MATCH($V19,'на отправку (3)'!$B:$B,0),1),0)</f>
        <v>x</v>
      </c>
      <c r="J19" s="129">
        <f>IFERROR(INDEX('на отправку (3)'!N:N,MATCH($V19,'на отправку (3)'!$B:$B,0),1),0)</f>
        <v>1</v>
      </c>
      <c r="K19" s="92">
        <f>IFERROR(INDEX('на отправку (3)'!O:O,MATCH($V19,'на отправку (3)'!$B:$B,0),1),0)</f>
        <v>0</v>
      </c>
      <c r="L19" s="92">
        <f>IFERROR(INDEX('на отправку (3)'!P:P,MATCH($V19,'на отправку (3)'!$B:$B,0),1),0)</f>
        <v>2</v>
      </c>
      <c r="M19" s="92">
        <f>IFERROR(INDEX('на отправку (3)'!Q:Q,MATCH($V19,'на отправку (3)'!$B:$B,0),1),0)</f>
        <v>1</v>
      </c>
      <c r="N19" s="92">
        <f>IFERROR(INDEX('на отправку (3)'!R:R,MATCH($V19,'на отправку (3)'!$B:$B,0),1),0)</f>
        <v>0</v>
      </c>
      <c r="O19" s="92">
        <f>IFERROR(INDEX('на отправку (3)'!S:S,MATCH($V19,'на отправку (3)'!$B:$B,0),1),0)</f>
        <v>669</v>
      </c>
      <c r="P19" s="92">
        <f>IFERROR(INDEX('на отправку (3)'!T:T,MATCH($V19,'на отправку (3)'!$B:$B,0),1),0)</f>
        <v>56713</v>
      </c>
      <c r="Q19" s="92">
        <f>IFERROR(INDEX('на отправку (3)'!U:U,MATCH($V19,'на отправку (3)'!$B:$B,0),1),0)</f>
        <v>1.1796236999999999E-2</v>
      </c>
      <c r="R19" s="129">
        <f>IFERROR(INDEX('на отправку (3)'!V:V,MATCH($V19,'на отправку (3)'!$B:$B,0),1),0)</f>
        <v>0</v>
      </c>
      <c r="S19" s="92">
        <f>IFERROR(INDEX('на отправку (3)'!W:W,MATCH($V19,'на отправку (3)'!$B:$B,0),1),0)</f>
        <v>0</v>
      </c>
      <c r="U19" s="71">
        <f t="shared" si="0"/>
        <v>1</v>
      </c>
      <c r="V19" s="89" t="str">
        <f t="shared" si="1"/>
        <v>022300№8</v>
      </c>
      <c r="W19" s="8">
        <f>IFERROR(INDEX('на отправку (3)'!AB:AB,MATCH($V19,'на отправку (3)'!$B:$B,0),1),0)</f>
        <v>1.4606701999999999E-2</v>
      </c>
      <c r="X19" s="8">
        <f>IFERROR(INDEX('на отправку (3)'!AC:AC,MATCH($V19,'на отправку (3)'!$B:$B,0),1),0)</f>
        <v>0</v>
      </c>
      <c r="Y19" s="8">
        <v>2</v>
      </c>
      <c r="Z19" s="8">
        <f t="shared" si="2"/>
        <v>2</v>
      </c>
    </row>
    <row r="20" spans="1:26" ht="62.25" customHeight="1" x14ac:dyDescent="0.25">
      <c r="A20" s="201" t="s">
        <v>2507</v>
      </c>
      <c r="B20" s="186">
        <v>11</v>
      </c>
      <c r="C20" s="124">
        <v>9</v>
      </c>
      <c r="D20" s="92">
        <f>IFERROR(INDEX('на отправку (3)'!G:G,MATCH($V20,'на отправку (3)'!$B:$B,0),1),0)</f>
        <v>1697</v>
      </c>
      <c r="E20" s="92">
        <f>IFERROR(INDEX('на отправку (3)'!H:H,MATCH($V20,'на отправку (3)'!$B:$B,0),1),0)</f>
        <v>1729</v>
      </c>
      <c r="F20" s="92">
        <f>IFERROR(INDEX('на отправку (3)'!I:I,MATCH($V20,'на отправку (3)'!$B:$B,0),1),0)</f>
        <v>0.98149219200000004</v>
      </c>
      <c r="G20" s="189">
        <v>1</v>
      </c>
      <c r="H20" s="92">
        <f>IFERROR(INDEX('на отправку (3)'!K:K,MATCH($V20,'на отправку (3)'!$B:$B,0),1),0)/100</f>
        <v>1.0043587620000001E-2</v>
      </c>
      <c r="I20" s="191">
        <f>IFERROR(INDEX('на отправку (3)'!M:M,MATCH($V20,'на отправку (3)'!$B:$B,0),1),0)</f>
        <v>0.98149219200000004</v>
      </c>
      <c r="J20" s="129">
        <f>IFERROR(INDEX('на отправку (3)'!N:N,MATCH($V20,'на отправку (3)'!$B:$B,0),1),0)</f>
        <v>0.5</v>
      </c>
      <c r="K20" s="92" t="str">
        <f>IFERROR(INDEX('на отправку (3)'!O:O,MATCH($V20,'на отправку (3)'!$B:$B,0),1),0)</f>
        <v>x</v>
      </c>
      <c r="L20" s="92">
        <f>IFERROR(INDEX('на отправку (3)'!P:P,MATCH($V20,'на отправку (3)'!$B:$B,0),1),0)</f>
        <v>5</v>
      </c>
      <c r="M20" s="92">
        <f>IFERROR(INDEX('на отправку (3)'!Q:Q,MATCH($V20,'на отправку (3)'!$B:$B,0),1),0)</f>
        <v>1</v>
      </c>
      <c r="N20" s="92">
        <f>IFERROR(INDEX('на отправку (3)'!R:R,MATCH($V20,'на отправку (3)'!$B:$B,0),1),0)</f>
        <v>0</v>
      </c>
      <c r="O20" s="92">
        <f>IFERROR(INDEX('на отправку (3)'!S:S,MATCH($V20,'на отправку (3)'!$B:$B,0),1),0)</f>
        <v>2135</v>
      </c>
      <c r="P20" s="92">
        <f>IFERROR(INDEX('на отправку (3)'!T:T,MATCH($V20,'на отправку (3)'!$B:$B,0),1),0)</f>
        <v>4360</v>
      </c>
      <c r="Q20" s="92">
        <f>IFERROR(INDEX('на отправку (3)'!U:U,MATCH($V20,'на отправку (3)'!$B:$B,0),1),0)</f>
        <v>0.489678899</v>
      </c>
      <c r="R20" s="129">
        <f>IFERROR(INDEX('на отправку (3)'!V:V,MATCH($V20,'на отправку (3)'!$B:$B,0),1),0)</f>
        <v>0</v>
      </c>
      <c r="S20" s="92">
        <f>IFERROR(INDEX('на отправку (3)'!W:W,MATCH($V20,'на отправку (3)'!$B:$B,0),1),0)</f>
        <v>0</v>
      </c>
      <c r="U20" s="71">
        <f t="shared" si="0"/>
        <v>1</v>
      </c>
      <c r="V20" s="89" t="str">
        <f t="shared" si="1"/>
        <v>022300№9</v>
      </c>
      <c r="W20" s="8">
        <f>IFERROR(INDEX('на отправку (3)'!AB:AB,MATCH($V20,'на отправку (3)'!$B:$B,0),1),0)</f>
        <v>0.93642591900000005</v>
      </c>
      <c r="X20" s="8">
        <f>IFERROR(INDEX('на отправку (3)'!AC:AC,MATCH($V20,'на отправку (3)'!$B:$B,0),1),0)</f>
        <v>0</v>
      </c>
      <c r="Y20" s="8">
        <v>1</v>
      </c>
      <c r="Z20" s="8">
        <f t="shared" si="2"/>
        <v>1</v>
      </c>
    </row>
    <row r="21" spans="1:26" ht="70.5" customHeight="1" x14ac:dyDescent="0.25">
      <c r="A21" s="201" t="s">
        <v>3122</v>
      </c>
      <c r="B21" s="186">
        <v>12</v>
      </c>
      <c r="C21" s="124">
        <v>10</v>
      </c>
      <c r="D21" s="92">
        <f>IFERROR(INDEX('на отправку (3)'!G:G,MATCH($V21,'на отправку (3)'!$B:$B,0),1),0)</f>
        <v>52</v>
      </c>
      <c r="E21" s="92">
        <f>IFERROR(INDEX('на отправку (3)'!H:H,MATCH($V21,'на отправку (3)'!$B:$B,0),1),0)</f>
        <v>52</v>
      </c>
      <c r="F21" s="92">
        <f>IFERROR(INDEX('на отправку (3)'!I:I,MATCH($V21,'на отправку (3)'!$B:$B,0),1),0)</f>
        <v>1</v>
      </c>
      <c r="G21" s="189">
        <v>1</v>
      </c>
      <c r="H21" s="92">
        <f>IFERROR(INDEX('на отправку (3)'!K:K,MATCH($V21,'на отправку (3)'!$B:$B,0),1),0)/100</f>
        <v>0</v>
      </c>
      <c r="I21" s="191">
        <f>IFERROR(INDEX('на отправку (3)'!M:M,MATCH($V21,'на отправку (3)'!$B:$B,0),1),0)</f>
        <v>1</v>
      </c>
      <c r="J21" s="129">
        <f>IFERROR(INDEX('на отправку (3)'!N:N,MATCH($V21,'на отправку (3)'!$B:$B,0),1),0)</f>
        <v>1</v>
      </c>
      <c r="K21" s="92" t="str">
        <f>IFERROR(INDEX('на отправку (3)'!O:O,MATCH($V21,'на отправку (3)'!$B:$B,0),1),0)</f>
        <v>x</v>
      </c>
      <c r="L21" s="92">
        <f>IFERROR(INDEX('на отправку (3)'!P:P,MATCH($V21,'на отправку (3)'!$B:$B,0),1),0)</f>
        <v>6</v>
      </c>
      <c r="M21" s="92">
        <f>IFERROR(INDEX('на отправку (3)'!Q:Q,MATCH($V21,'на отправку (3)'!$B:$B,0),1),0)</f>
        <v>1</v>
      </c>
      <c r="N21" s="92">
        <f>IFERROR(INDEX('на отправку (3)'!R:R,MATCH($V21,'на отправку (3)'!$B:$B,0),1),0)</f>
        <v>0</v>
      </c>
      <c r="O21" s="92">
        <f>IFERROR(INDEX('на отправку (3)'!S:S,MATCH($V21,'на отправку (3)'!$B:$B,0),1),0)</f>
        <v>101</v>
      </c>
      <c r="P21" s="92">
        <f>IFERROR(INDEX('на отправку (3)'!T:T,MATCH($V21,'на отправку (3)'!$B:$B,0),1),0)</f>
        <v>101</v>
      </c>
      <c r="Q21" s="92">
        <f>IFERROR(INDEX('на отправку (3)'!U:U,MATCH($V21,'на отправку (3)'!$B:$B,0),1),0)</f>
        <v>1</v>
      </c>
      <c r="R21" s="129">
        <f>IFERROR(INDEX('на отправку (3)'!V:V,MATCH($V21,'на отправку (3)'!$B:$B,0),1),0)</f>
        <v>0</v>
      </c>
      <c r="S21" s="92">
        <f>IFERROR(INDEX('на отправку (3)'!W:W,MATCH($V21,'на отправку (3)'!$B:$B,0),1),0)</f>
        <v>0</v>
      </c>
      <c r="U21" s="71">
        <f t="shared" si="0"/>
        <v>1</v>
      </c>
      <c r="V21" s="89" t="str">
        <f t="shared" si="1"/>
        <v>022300№10</v>
      </c>
      <c r="W21" s="8">
        <f>IFERROR(INDEX('на отправку (3)'!AB:AB,MATCH($V21,'на отправку (3)'!$B:$B,0),1),0)</f>
        <v>1</v>
      </c>
      <c r="X21" s="8">
        <f>IFERROR(INDEX('на отправку (3)'!AC:AC,MATCH($V21,'на отправку (3)'!$B:$B,0),1),0)</f>
        <v>0</v>
      </c>
      <c r="Y21" s="8">
        <v>1</v>
      </c>
      <c r="Z21" s="8">
        <f t="shared" si="2"/>
        <v>1</v>
      </c>
    </row>
    <row r="22" spans="1:26" ht="56.25" customHeight="1" x14ac:dyDescent="0.25">
      <c r="A22" s="201" t="s">
        <v>3123</v>
      </c>
      <c r="B22" s="186">
        <v>13</v>
      </c>
      <c r="C22" s="124">
        <v>11</v>
      </c>
      <c r="D22" s="92">
        <f>IFERROR(INDEX('на отправку (3)'!G:G,MATCH($V22,'на отправку (3)'!$B:$B,0),1),0)</f>
        <v>312</v>
      </c>
      <c r="E22" s="92">
        <f>IFERROR(INDEX('на отправку (3)'!H:H,MATCH($V22,'на отправку (3)'!$B:$B,0),1),0)</f>
        <v>312</v>
      </c>
      <c r="F22" s="92">
        <f>IFERROR(INDEX('на отправку (3)'!I:I,MATCH($V22,'на отправку (3)'!$B:$B,0),1),0)</f>
        <v>1</v>
      </c>
      <c r="G22" s="189">
        <v>1</v>
      </c>
      <c r="H22" s="92">
        <f>IFERROR(INDEX('на отправку (3)'!K:K,MATCH($V22,'на отправку (3)'!$B:$B,0),1),0)/100</f>
        <v>0</v>
      </c>
      <c r="I22" s="191">
        <f>IFERROR(INDEX('на отправку (3)'!M:M,MATCH($V22,'на отправку (3)'!$B:$B,0),1),0)</f>
        <v>1</v>
      </c>
      <c r="J22" s="129">
        <f>IFERROR(INDEX('на отправку (3)'!N:N,MATCH($V22,'на отправку (3)'!$B:$B,0),1),0)</f>
        <v>2</v>
      </c>
      <c r="K22" s="92" t="str">
        <f>IFERROR(INDEX('на отправку (3)'!O:O,MATCH($V22,'на отправку (3)'!$B:$B,0),1),0)</f>
        <v>x</v>
      </c>
      <c r="L22" s="92">
        <f>IFERROR(INDEX('на отправку (3)'!P:P,MATCH($V22,'на отправку (3)'!$B:$B,0),1),0)</f>
        <v>6</v>
      </c>
      <c r="M22" s="92">
        <f>IFERROR(INDEX('на отправку (3)'!Q:Q,MATCH($V22,'на отправку (3)'!$B:$B,0),1),0)</f>
        <v>1</v>
      </c>
      <c r="N22" s="92">
        <f>IFERROR(INDEX('на отправку (3)'!R:R,MATCH($V22,'на отправку (3)'!$B:$B,0),1),0)</f>
        <v>0</v>
      </c>
      <c r="O22" s="92">
        <f>IFERROR(INDEX('на отправку (3)'!S:S,MATCH($V22,'на отправку (3)'!$B:$B,0),1),0)</f>
        <v>304</v>
      </c>
      <c r="P22" s="92">
        <f>IFERROR(INDEX('на отправку (3)'!T:T,MATCH($V22,'на отправку (3)'!$B:$B,0),1),0)</f>
        <v>304</v>
      </c>
      <c r="Q22" s="92">
        <f>IFERROR(INDEX('на отправку (3)'!U:U,MATCH($V22,'на отправку (3)'!$B:$B,0),1),0)</f>
        <v>1</v>
      </c>
      <c r="R22" s="129">
        <f>IFERROR(INDEX('на отправку (3)'!V:V,MATCH($V22,'на отправку (3)'!$B:$B,0),1),0)</f>
        <v>0</v>
      </c>
      <c r="S22" s="92">
        <f>IFERROR(INDEX('на отправку (3)'!W:W,MATCH($V22,'на отправку (3)'!$B:$B,0),1),0)</f>
        <v>0</v>
      </c>
      <c r="U22" s="71">
        <f t="shared" si="0"/>
        <v>1</v>
      </c>
      <c r="V22" s="89" t="str">
        <f t="shared" si="1"/>
        <v>022300№11</v>
      </c>
      <c r="W22" s="8">
        <f>IFERROR(INDEX('на отправку (3)'!AB:AB,MATCH($V22,'на отправку (3)'!$B:$B,0),1),0)</f>
        <v>1</v>
      </c>
      <c r="X22" s="8">
        <f>IFERROR(INDEX('на отправку (3)'!AC:AC,MATCH($V22,'на отправку (3)'!$B:$B,0),1),0)</f>
        <v>0</v>
      </c>
      <c r="Y22" s="8">
        <v>2</v>
      </c>
      <c r="Z22" s="8">
        <f t="shared" si="2"/>
        <v>2</v>
      </c>
    </row>
    <row r="23" spans="1:26" ht="66.75" customHeight="1" x14ac:dyDescent="0.25">
      <c r="A23" s="201" t="s">
        <v>3124</v>
      </c>
      <c r="B23" s="186">
        <v>14</v>
      </c>
      <c r="C23" s="124">
        <v>12</v>
      </c>
      <c r="D23" s="92">
        <f>IFERROR(INDEX('на отправку (3)'!G:G,MATCH($V23,'на отправку (3)'!$B:$B,0),1),0)</f>
        <v>1655</v>
      </c>
      <c r="E23" s="92">
        <f>IFERROR(INDEX('на отправку (3)'!H:H,MATCH($V23,'на отправку (3)'!$B:$B,0),1),0)</f>
        <v>62823</v>
      </c>
      <c r="F23" s="92">
        <f>IFERROR(INDEX('на отправку (3)'!I:I,MATCH($V23,'на отправку (3)'!$B:$B,0),1),0)</f>
        <v>2.6343854999999999E-2</v>
      </c>
      <c r="G23" s="188" t="s">
        <v>12</v>
      </c>
      <c r="H23" s="92">
        <f>IFERROR(INDEX('на отправку (3)'!K:K,MATCH($V23,'на отправку (3)'!$B:$B,0),1),0)/100</f>
        <v>1.7949269800000001E-3</v>
      </c>
      <c r="I23" s="188" t="s">
        <v>12</v>
      </c>
      <c r="J23" s="129">
        <f>IFERROR(INDEX('на отправку (3)'!N:N,MATCH($V23,'на отправку (3)'!$B:$B,0),1),0)</f>
        <v>1</v>
      </c>
      <c r="K23" s="92">
        <f>IFERROR(INDEX('на отправку (3)'!O:O,MATCH($V23,'на отправку (3)'!$B:$B,0),1),0)</f>
        <v>0</v>
      </c>
      <c r="L23" s="92">
        <f>IFERROR(INDEX('на отправку (3)'!P:P,MATCH($V23,'на отправку (3)'!$B:$B,0),1),0)</f>
        <v>2</v>
      </c>
      <c r="M23" s="92">
        <f>IFERROR(INDEX('на отправку (3)'!Q:Q,MATCH($V23,'на отправку (3)'!$B:$B,0),1),0)</f>
        <v>1</v>
      </c>
      <c r="N23" s="92">
        <f>IFERROR(INDEX('на отправку (3)'!R:R,MATCH($V23,'на отправку (3)'!$B:$B,0),1),0)</f>
        <v>0</v>
      </c>
      <c r="O23" s="92">
        <f>IFERROR(INDEX('на отправку (3)'!S:S,MATCH($V23,'на отправку (3)'!$B:$B,0),1),0)</f>
        <v>1295</v>
      </c>
      <c r="P23" s="92">
        <f>IFERROR(INDEX('на отправку (3)'!T:T,MATCH($V23,'на отправку (3)'!$B:$B,0),1),0)</f>
        <v>57981</v>
      </c>
      <c r="Q23" s="92">
        <f>IFERROR(INDEX('на отправку (3)'!U:U,MATCH($V23,'на отправку (3)'!$B:$B,0),1),0)</f>
        <v>2.2334903E-2</v>
      </c>
      <c r="R23" s="129">
        <f>IFERROR(INDEX('на отправку (3)'!V:V,MATCH($V23,'на отправку (3)'!$B:$B,0),1),0)</f>
        <v>0</v>
      </c>
      <c r="S23" s="92">
        <f>IFERROR(INDEX('на отправку (3)'!W:W,MATCH($V23,'на отправку (3)'!$B:$B,0),1),0)</f>
        <v>0</v>
      </c>
      <c r="U23" s="71">
        <f t="shared" si="0"/>
        <v>1</v>
      </c>
      <c r="V23" s="89" t="str">
        <f t="shared" si="1"/>
        <v>022300№12</v>
      </c>
      <c r="W23" s="8">
        <f>IFERROR(INDEX('на отправку (3)'!AB:AB,MATCH($V23,'на отправку (3)'!$B:$B,0),1),0)</f>
        <v>3.2834602999999997E-2</v>
      </c>
      <c r="X23" s="8">
        <f>IFERROR(INDEX('на отправку (3)'!AC:AC,MATCH($V23,'на отправку (3)'!$B:$B,0),1),0)</f>
        <v>5.0505050000000003E-3</v>
      </c>
      <c r="Y23" s="8">
        <v>2</v>
      </c>
      <c r="Z23" s="8">
        <f t="shared" si="2"/>
        <v>2</v>
      </c>
    </row>
    <row r="24" spans="1:26" ht="69" customHeight="1" x14ac:dyDescent="0.25">
      <c r="A24" s="201" t="s">
        <v>3125</v>
      </c>
      <c r="B24" s="186">
        <v>15</v>
      </c>
      <c r="C24" s="124">
        <v>13</v>
      </c>
      <c r="D24" s="92">
        <f>IFERROR(INDEX('на отправку (3)'!G:G,MATCH($V24,'на отправку (3)'!$B:$B,0),1),0)</f>
        <v>415</v>
      </c>
      <c r="E24" s="92">
        <f>IFERROR(INDEX('на отправку (3)'!H:H,MATCH($V24,'на отправку (3)'!$B:$B,0),1),0)</f>
        <v>1057</v>
      </c>
      <c r="F24" s="92">
        <f>IFERROR(INDEX('на отправку (3)'!I:I,MATCH($V24,'на отправку (3)'!$B:$B,0),1),0)</f>
        <v>0.39262062399999997</v>
      </c>
      <c r="G24" s="188" t="s">
        <v>12</v>
      </c>
      <c r="H24" s="92">
        <f>IFERROR(INDEX('на отправку (3)'!K:K,MATCH($V24,'на отправку (3)'!$B:$B,0),1),0)/100</f>
        <v>1.92269968E-3</v>
      </c>
      <c r="I24" s="188" t="s">
        <v>12</v>
      </c>
      <c r="J24" s="129">
        <f>IFERROR(INDEX('на отправку (3)'!N:N,MATCH($V24,'на отправку (3)'!$B:$B,0),1),0)</f>
        <v>1</v>
      </c>
      <c r="K24" s="92">
        <f>IFERROR(INDEX('на отправку (3)'!O:O,MATCH($V24,'на отправку (3)'!$B:$B,0),1),0)</f>
        <v>0</v>
      </c>
      <c r="L24" s="92">
        <f>IFERROR(INDEX('на отправку (3)'!P:P,MATCH($V24,'на отправку (3)'!$B:$B,0),1),0)</f>
        <v>2</v>
      </c>
      <c r="M24" s="92">
        <f>IFERROR(INDEX('на отправку (3)'!Q:Q,MATCH($V24,'на отправку (3)'!$B:$B,0),1),0)</f>
        <v>1</v>
      </c>
      <c r="N24" s="92">
        <f>IFERROR(INDEX('на отправку (3)'!R:R,MATCH($V24,'на отправку (3)'!$B:$B,0),1),0)</f>
        <v>0</v>
      </c>
      <c r="O24" s="92">
        <f>IFERROR(INDEX('на отправку (3)'!S:S,MATCH($V24,'на отправку (3)'!$B:$B,0),1),0)</f>
        <v>327</v>
      </c>
      <c r="P24" s="92">
        <f>IFERROR(INDEX('на отправку (3)'!T:T,MATCH($V24,'на отправку (3)'!$B:$B,0),1),0)</f>
        <v>993</v>
      </c>
      <c r="Q24" s="92">
        <f>IFERROR(INDEX('на отправку (3)'!U:U,MATCH($V24,'на отправку (3)'!$B:$B,0),1),0)</f>
        <v>0.329305136</v>
      </c>
      <c r="R24" s="129">
        <f>IFERROR(INDEX('на отправку (3)'!V:V,MATCH($V24,'на отправку (3)'!$B:$B,0),1),0)</f>
        <v>0</v>
      </c>
      <c r="S24" s="92">
        <f>IFERROR(INDEX('на отправку (3)'!W:W,MATCH($V24,'на отправку (3)'!$B:$B,0),1),0)</f>
        <v>0</v>
      </c>
      <c r="U24" s="71">
        <f t="shared" si="0"/>
        <v>1</v>
      </c>
      <c r="V24" s="89" t="str">
        <f t="shared" si="1"/>
        <v>022300№13</v>
      </c>
      <c r="W24" s="8">
        <f>IFERROR(INDEX('на отправку (3)'!AB:AB,MATCH($V24,'на отправку (3)'!$B:$B,0),1),0)</f>
        <v>0.4</v>
      </c>
      <c r="X24" s="8">
        <f>IFERROR(INDEX('на отправку (3)'!AC:AC,MATCH($V24,'на отправку (3)'!$B:$B,0),1),0)</f>
        <v>0.177419355</v>
      </c>
      <c r="Y24" s="8">
        <v>2</v>
      </c>
      <c r="Z24" s="8">
        <f t="shared" si="2"/>
        <v>2</v>
      </c>
    </row>
    <row r="25" spans="1:26" ht="69.75" customHeight="1" x14ac:dyDescent="0.25">
      <c r="A25" s="201" t="s">
        <v>3126</v>
      </c>
      <c r="B25" s="186">
        <v>16</v>
      </c>
      <c r="C25" s="124">
        <v>14</v>
      </c>
      <c r="D25" s="92">
        <f>IFERROR(INDEX('на отправку (3)'!G:G,MATCH($V25,'на отправку (3)'!$B:$B,0),1),0)</f>
        <v>5</v>
      </c>
      <c r="E25" s="92">
        <f>IFERROR(INDEX('на отправку (3)'!H:H,MATCH($V25,'на отправку (3)'!$B:$B,0),1),0)</f>
        <v>8597</v>
      </c>
      <c r="F25" s="92">
        <f>IFERROR(INDEX('на отправку (3)'!I:I,MATCH($V25,'на отправку (3)'!$B:$B,0),1),0)</f>
        <v>5.8159800000000001E-4</v>
      </c>
      <c r="G25" s="188" t="s">
        <v>12</v>
      </c>
      <c r="H25" s="92">
        <f>IFERROR(INDEX('на отправку (3)'!K:K,MATCH($V25,'на отправку (3)'!$B:$B,0),1),0)/100</f>
        <v>5.5538677500000001E-3</v>
      </c>
      <c r="I25" s="188" t="s">
        <v>12</v>
      </c>
      <c r="J25" s="129">
        <f>IFERROR(INDEX('на отправку (3)'!N:N,MATCH($V25,'на отправку (3)'!$B:$B,0),1),0)</f>
        <v>0</v>
      </c>
      <c r="K25" s="92">
        <f>IFERROR(INDEX('на отправку (3)'!O:O,MATCH($V25,'на отправку (3)'!$B:$B,0),1),0)</f>
        <v>0</v>
      </c>
      <c r="L25" s="92">
        <f>IFERROR(INDEX('на отправку (3)'!P:P,MATCH($V25,'на отправку (3)'!$B:$B,0),1),0)</f>
        <v>1</v>
      </c>
      <c r="M25" s="92">
        <f>IFERROR(INDEX('на отправку (3)'!Q:Q,MATCH($V25,'на отправку (3)'!$B:$B,0),1),0)</f>
        <v>1</v>
      </c>
      <c r="N25" s="92">
        <f>IFERROR(INDEX('на отправку (3)'!R:R,MATCH($V25,'на отправку (3)'!$B:$B,0),1),0)</f>
        <v>0</v>
      </c>
      <c r="O25" s="92">
        <f>IFERROR(INDEX('на отправку (3)'!S:S,MATCH($V25,'на отправку (3)'!$B:$B,0),1),0)</f>
        <v>3</v>
      </c>
      <c r="P25" s="92">
        <f>IFERROR(INDEX('на отправку (3)'!T:T,MATCH($V25,'на отправку (3)'!$B:$B,0),1),0)</f>
        <v>8023</v>
      </c>
      <c r="Q25" s="92">
        <f>IFERROR(INDEX('на отправку (3)'!U:U,MATCH($V25,'на отправку (3)'!$B:$B,0),1),0)</f>
        <v>3.73925E-4</v>
      </c>
      <c r="R25" s="129">
        <f>IFERROR(INDEX('на отправку (3)'!V:V,MATCH($V25,'на отправку (3)'!$B:$B,0),1),0)</f>
        <v>0</v>
      </c>
      <c r="S25" s="92">
        <f>IFERROR(INDEX('на отправку (3)'!W:W,MATCH($V25,'на отправку (3)'!$B:$B,0),1),0)</f>
        <v>0</v>
      </c>
      <c r="U25" s="71">
        <f t="shared" si="0"/>
        <v>0</v>
      </c>
      <c r="V25" s="89" t="str">
        <f t="shared" si="1"/>
        <v>022300№14</v>
      </c>
      <c r="W25" s="8">
        <f>IFERROR(INDEX('на отправку (3)'!AB:AB,MATCH($V25,'на отправку (3)'!$B:$B,0),1),0)</f>
        <v>5.0993200000000005E-4</v>
      </c>
      <c r="X25" s="8">
        <f>IFERROR(INDEX('на отправку (3)'!AC:AC,MATCH($V25,'на отправку (3)'!$B:$B,0),1),0)</f>
        <v>0</v>
      </c>
      <c r="Y25" s="8">
        <v>3</v>
      </c>
      <c r="Z25" s="8">
        <f t="shared" si="2"/>
        <v>3</v>
      </c>
    </row>
    <row r="26" spans="1:26" s="136" customFormat="1" ht="21" customHeight="1" x14ac:dyDescent="0.25">
      <c r="A26" s="202"/>
      <c r="B26" s="187"/>
      <c r="C26" s="134"/>
      <c r="D26" s="135" t="s">
        <v>14</v>
      </c>
      <c r="E26" s="135"/>
      <c r="F26" s="135"/>
      <c r="G26" s="190"/>
      <c r="H26" s="135"/>
      <c r="I26" s="193"/>
      <c r="J26" s="139">
        <f>SUM(J27:J32)</f>
        <v>0</v>
      </c>
      <c r="K26" s="135"/>
      <c r="L26" s="135"/>
      <c r="M26" s="135"/>
      <c r="N26" s="135"/>
      <c r="O26" s="135"/>
      <c r="P26" s="135"/>
      <c r="Q26" s="135"/>
      <c r="R26" s="135"/>
      <c r="S26" s="135"/>
      <c r="U26" s="137"/>
      <c r="W26" s="137"/>
      <c r="X26" s="137"/>
      <c r="Y26" s="137"/>
      <c r="Z26" s="8"/>
    </row>
    <row r="27" spans="1:26" ht="15.75" customHeight="1" x14ac:dyDescent="0.25">
      <c r="A27" s="201" t="s">
        <v>3127</v>
      </c>
      <c r="B27" s="184">
        <v>17</v>
      </c>
      <c r="C27" s="123" t="s">
        <v>2448</v>
      </c>
      <c r="D27" s="92">
        <f>IFERROR(INDEX('на отправку (3)'!G:G,MATCH($V27,'на отправку (3)'!$B:$B,0),1),0)</f>
        <v>0</v>
      </c>
      <c r="E27" s="92">
        <f>IFERROR(INDEX('на отправку (3)'!H:H,MATCH($V27,'на отправку (3)'!$B:$B,0),1),0)</f>
        <v>0</v>
      </c>
      <c r="F27" s="92">
        <f>IFERROR(INDEX('на отправку (3)'!I:I,MATCH($V27,'на отправку (3)'!$B:$B,0),1),0)</f>
        <v>0</v>
      </c>
      <c r="G27" s="191">
        <f>IFERROR(INDEX('на отправку (3)'!J:J,MATCH($V27,'на отправку (3)'!$B:$B,0),1),0)</f>
        <v>1</v>
      </c>
      <c r="H27" s="92">
        <f>IFERROR(INDEX('на отправку (3)'!K:K,MATCH($V27,'на отправку (3)'!$B:$B,0),1),0)/100</f>
        <v>0</v>
      </c>
      <c r="I27" s="191">
        <f>IFERROR(INDEX('на отправку (3)'!M:M,MATCH($V27,'на отправку (3)'!$B:$B,0),1),0)</f>
        <v>0</v>
      </c>
      <c r="J27" s="129">
        <f>IFERROR(INDEX('на отправку (3)'!N:N,MATCH($V27,'на отправку (3)'!$B:$B,0),1),0)</f>
        <v>0</v>
      </c>
      <c r="K27" s="92" t="str">
        <f>IFERROR(INDEX('на отправку (3)'!O:O,MATCH($V27,'на отправку (3)'!$B:$B,0),1),0)</f>
        <v>x</v>
      </c>
      <c r="L27" s="92">
        <f>IFERROR(INDEX('на отправку (3)'!P:P,MATCH($V27,'на отправку (3)'!$B:$B,0),1),0)</f>
        <v>0</v>
      </c>
      <c r="M27" s="92">
        <f>IFERROR(INDEX('на отправку (3)'!Q:Q,MATCH($V27,'на отправку (3)'!$B:$B,0),1),0)</f>
        <v>0</v>
      </c>
      <c r="N27" s="92">
        <f>IFERROR(INDEX('на отправку (3)'!R:R,MATCH($V27,'на отправку (3)'!$B:$B,0),1),0)</f>
        <v>0</v>
      </c>
      <c r="O27" s="92">
        <f>IFERROR(INDEX('на отправку (3)'!S:S,MATCH($V27,'на отправку (3)'!$B:$B,0),1),0)</f>
        <v>0</v>
      </c>
      <c r="P27" s="92">
        <f>IFERROR(INDEX('на отправку (3)'!T:T,MATCH($V27,'на отправку (3)'!$B:$B,0),1),0)</f>
        <v>0</v>
      </c>
      <c r="Q27" s="92">
        <f>IFERROR(INDEX('на отправку (3)'!U:U,MATCH($V27,'на отправку (3)'!$B:$B,0),1),0)</f>
        <v>0</v>
      </c>
      <c r="R27" s="129">
        <f>IFERROR(INDEX('на отправку (3)'!V:V,MATCH($V27,'на отправку (3)'!$B:$B,0),1),0)</f>
        <v>0</v>
      </c>
      <c r="S27" s="92">
        <f>IFERROR(INDEX('на отправку (3)'!W:W,MATCH($V27,'на отправку (3)'!$B:$B,0),1),0)</f>
        <v>0</v>
      </c>
      <c r="U27" s="71">
        <f t="shared" ref="U27" si="3">IF(J27&gt;0,1,0)</f>
        <v>0</v>
      </c>
      <c r="V27" s="89" t="str">
        <f t="shared" ref="V27" si="4">CONCATENATE($U$1,"№",C27)</f>
        <v>022300№15</v>
      </c>
      <c r="W27" s="8">
        <f>IFERROR(INDEX('на отправку (3)'!AB:AB,MATCH($V27,'на отправку (3)'!$B:$B,0),1),0)</f>
        <v>0.96851403899999999</v>
      </c>
      <c r="X27" s="8">
        <f>IFERROR(INDEX('на отправку (3)'!AC:AC,MATCH($V27,'на отправку (3)'!$B:$B,0),1),0)</f>
        <v>0</v>
      </c>
      <c r="Y27" s="8">
        <v>5</v>
      </c>
      <c r="Z27" s="8">
        <f t="shared" si="2"/>
        <v>0</v>
      </c>
    </row>
    <row r="28" spans="1:26" ht="55.5" customHeight="1" x14ac:dyDescent="0.25">
      <c r="A28" s="201" t="s">
        <v>3128</v>
      </c>
      <c r="B28" s="184">
        <v>18</v>
      </c>
      <c r="C28" s="123" t="s">
        <v>2449</v>
      </c>
      <c r="D28" s="92">
        <f>IFERROR(INDEX('на отправку (3)'!G:G,MATCH($V28,'на отправку (3)'!$B:$B,0),1),0)</f>
        <v>0</v>
      </c>
      <c r="E28" s="92">
        <f>IFERROR(INDEX('на отправку (3)'!H:H,MATCH($V28,'на отправку (3)'!$B:$B,0),1),0)</f>
        <v>0</v>
      </c>
      <c r="F28" s="92">
        <f>IFERROR(INDEX('на отправку (3)'!I:I,MATCH($V28,'на отправку (3)'!$B:$B,0),1),0)</f>
        <v>0</v>
      </c>
      <c r="G28" s="192" t="str">
        <f>IFERROR(INDEX('на отправку (3)'!J:J,MATCH($V28,'на отправку (3)'!$B:$B,0),1),0)</f>
        <v>x</v>
      </c>
      <c r="H28" s="92">
        <f>IFERROR(INDEX('на отправку (3)'!K:K,MATCH($V28,'на отправку (3)'!$B:$B,0),1),0)/100</f>
        <v>0</v>
      </c>
      <c r="I28" s="192" t="str">
        <f>IFERROR(INDEX('на отправку (3)'!M:M,MATCH($V28,'на отправку (3)'!$B:$B,0),1),0)</f>
        <v>x</v>
      </c>
      <c r="J28" s="129">
        <f>IFERROR(INDEX('на отправку (3)'!N:N,MATCH($V28,'на отправку (3)'!$B:$B,0),1),0)</f>
        <v>0</v>
      </c>
      <c r="K28" s="92">
        <f>IFERROR(INDEX('на отправку (3)'!O:O,MATCH($V28,'на отправку (3)'!$B:$B,0),1),0)</f>
        <v>0</v>
      </c>
      <c r="L28" s="92">
        <f>IFERROR(INDEX('на отправку (3)'!P:P,MATCH($V28,'на отправку (3)'!$B:$B,0),1),0)</f>
        <v>0</v>
      </c>
      <c r="M28" s="92">
        <f>IFERROR(INDEX('на отправку (3)'!Q:Q,MATCH($V28,'на отправку (3)'!$B:$B,0),1),0)</f>
        <v>0</v>
      </c>
      <c r="N28" s="92">
        <f>IFERROR(INDEX('на отправку (3)'!R:R,MATCH($V28,'на отправку (3)'!$B:$B,0),1),0)</f>
        <v>0</v>
      </c>
      <c r="O28" s="92">
        <f>IFERROR(INDEX('на отправку (3)'!S:S,MATCH($V28,'на отправку (3)'!$B:$B,0),1),0)</f>
        <v>0</v>
      </c>
      <c r="P28" s="92">
        <f>IFERROR(INDEX('на отправку (3)'!T:T,MATCH($V28,'на отправку (3)'!$B:$B,0),1),0)</f>
        <v>0</v>
      </c>
      <c r="Q28" s="92">
        <f>IFERROR(INDEX('на отправку (3)'!U:U,MATCH($V28,'на отправку (3)'!$B:$B,0),1),0)</f>
        <v>0</v>
      </c>
      <c r="R28" s="129">
        <f>IFERROR(INDEX('на отправку (3)'!V:V,MATCH($V28,'на отправку (3)'!$B:$B,0),1),0)</f>
        <v>0</v>
      </c>
      <c r="S28" s="92">
        <f>IFERROR(INDEX('на отправку (3)'!W:W,MATCH($V28,'на отправку (3)'!$B:$B,0),1),0)</f>
        <v>0</v>
      </c>
      <c r="U28" s="71">
        <f t="shared" ref="U28:U32" si="5">IF(J28&gt;0,1,0)</f>
        <v>0</v>
      </c>
      <c r="V28" s="89" t="str">
        <f t="shared" ref="V28:V32" si="6">CONCATENATE($U$1,"№",C28)</f>
        <v>022300№16</v>
      </c>
      <c r="W28" s="8">
        <f>IFERROR(INDEX('на отправку (3)'!AB:AB,MATCH($V28,'на отправку (3)'!$B:$B,0),1),0)</f>
        <v>0.94674221000000003</v>
      </c>
      <c r="X28" s="8">
        <f>IFERROR(INDEX('на отправку (3)'!AC:AC,MATCH($V28,'на отправку (3)'!$B:$B,0),1),0)</f>
        <v>1</v>
      </c>
      <c r="Y28" s="8">
        <v>6</v>
      </c>
      <c r="Z28" s="8">
        <f t="shared" si="2"/>
        <v>0</v>
      </c>
    </row>
    <row r="29" spans="1:26" ht="45" customHeight="1" x14ac:dyDescent="0.25">
      <c r="A29" s="201" t="s">
        <v>3129</v>
      </c>
      <c r="B29" s="184">
        <v>19</v>
      </c>
      <c r="C29" s="123" t="s">
        <v>2450</v>
      </c>
      <c r="D29" s="92">
        <f>IFERROR(INDEX('на отправку (3)'!G:G,MATCH($V29,'на отправку (3)'!$B:$B,0),1),0)</f>
        <v>0</v>
      </c>
      <c r="E29" s="92">
        <f>IFERROR(INDEX('на отправку (3)'!H:H,MATCH($V29,'на отправку (3)'!$B:$B,0),1),0)</f>
        <v>0</v>
      </c>
      <c r="F29" s="92">
        <f>IFERROR(INDEX('на отправку (3)'!I:I,MATCH($V29,'на отправку (3)'!$B:$B,0),1),0)</f>
        <v>0</v>
      </c>
      <c r="G29" s="192" t="str">
        <f>IFERROR(INDEX('на отправку (3)'!J:J,MATCH($V29,'на отправку (3)'!$B:$B,0),1),0)</f>
        <v>x</v>
      </c>
      <c r="H29" s="92">
        <f>IFERROR(INDEX('на отправку (3)'!K:K,MATCH($V29,'на отправку (3)'!$B:$B,0),1),0)/100</f>
        <v>0</v>
      </c>
      <c r="I29" s="192" t="str">
        <f>IFERROR(INDEX('на отправку (3)'!M:M,MATCH($V29,'на отправку (3)'!$B:$B,0),1),0)</f>
        <v>x</v>
      </c>
      <c r="J29" s="129">
        <f>IFERROR(INDEX('на отправку (3)'!N:N,MATCH($V29,'на отправку (3)'!$B:$B,0),1),0)</f>
        <v>0</v>
      </c>
      <c r="K29" s="92">
        <f>IFERROR(INDEX('на отправку (3)'!O:O,MATCH($V29,'на отправку (3)'!$B:$B,0),1),0)</f>
        <v>0</v>
      </c>
      <c r="L29" s="92">
        <f>IFERROR(INDEX('на отправку (3)'!P:P,MATCH($V29,'на отправку (3)'!$B:$B,0),1),0)</f>
        <v>0</v>
      </c>
      <c r="M29" s="92">
        <f>IFERROR(INDEX('на отправку (3)'!Q:Q,MATCH($V29,'на отправку (3)'!$B:$B,0),1),0)</f>
        <v>0</v>
      </c>
      <c r="N29" s="92">
        <f>IFERROR(INDEX('на отправку (3)'!R:R,MATCH($V29,'на отправку (3)'!$B:$B,0),1),0)</f>
        <v>0</v>
      </c>
      <c r="O29" s="92">
        <f>IFERROR(INDEX('на отправку (3)'!S:S,MATCH($V29,'на отправку (3)'!$B:$B,0),1),0)</f>
        <v>0</v>
      </c>
      <c r="P29" s="92">
        <f>IFERROR(INDEX('на отправку (3)'!T:T,MATCH($V29,'на отправку (3)'!$B:$B,0),1),0)</f>
        <v>0</v>
      </c>
      <c r="Q29" s="92">
        <f>IFERROR(INDEX('на отправку (3)'!U:U,MATCH($V29,'на отправку (3)'!$B:$B,0),1),0)</f>
        <v>0</v>
      </c>
      <c r="R29" s="129">
        <f>IFERROR(INDEX('на отправку (3)'!V:V,MATCH($V29,'на отправку (3)'!$B:$B,0),1),0)</f>
        <v>0</v>
      </c>
      <c r="S29" s="92">
        <f>IFERROR(INDEX('на отправку (3)'!W:W,MATCH($V29,'на отправку (3)'!$B:$B,0),1),0)</f>
        <v>0</v>
      </c>
      <c r="U29" s="71">
        <f t="shared" si="5"/>
        <v>0</v>
      </c>
      <c r="V29" s="89" t="str">
        <f t="shared" si="6"/>
        <v>022300№17</v>
      </c>
      <c r="W29" s="8">
        <f>IFERROR(INDEX('на отправку (3)'!AB:AB,MATCH($V29,'на отправку (3)'!$B:$B,0),1),0)</f>
        <v>0.98260073299999995</v>
      </c>
      <c r="X29" s="8">
        <f>IFERROR(INDEX('на отправку (3)'!AC:AC,MATCH($V29,'на отправку (3)'!$B:$B,0),1),0)</f>
        <v>1</v>
      </c>
      <c r="Y29" s="8">
        <v>6</v>
      </c>
      <c r="Z29" s="8">
        <f t="shared" si="2"/>
        <v>0</v>
      </c>
    </row>
    <row r="30" spans="1:26" ht="47.25" customHeight="1" x14ac:dyDescent="0.25">
      <c r="A30" s="201" t="s">
        <v>3130</v>
      </c>
      <c r="B30" s="184">
        <v>20</v>
      </c>
      <c r="C30" s="123" t="s">
        <v>2451</v>
      </c>
      <c r="D30" s="92">
        <f>IFERROR(INDEX('на отправку (3)'!G:G,MATCH($V30,'на отправку (3)'!$B:$B,0),1),0)</f>
        <v>0</v>
      </c>
      <c r="E30" s="92">
        <f>IFERROR(INDEX('на отправку (3)'!H:H,MATCH($V30,'на отправку (3)'!$B:$B,0),1),0)</f>
        <v>0</v>
      </c>
      <c r="F30" s="92">
        <f>IFERROR(INDEX('на отправку (3)'!I:I,MATCH($V30,'на отправку (3)'!$B:$B,0),1),0)</f>
        <v>0</v>
      </c>
      <c r="G30" s="192" t="str">
        <f>IFERROR(INDEX('на отправку (3)'!J:J,MATCH($V30,'на отправку (3)'!$B:$B,0),1),0)</f>
        <v>x</v>
      </c>
      <c r="H30" s="92">
        <f>IFERROR(INDEX('на отправку (3)'!K:K,MATCH($V30,'на отправку (3)'!$B:$B,0),1),0)/100</f>
        <v>0</v>
      </c>
      <c r="I30" s="192" t="str">
        <f>IFERROR(INDEX('на отправку (3)'!M:M,MATCH($V30,'на отправку (3)'!$B:$B,0),1),0)</f>
        <v>x</v>
      </c>
      <c r="J30" s="129">
        <f>IFERROR(INDEX('на отправку (3)'!N:N,MATCH($V30,'на отправку (3)'!$B:$B,0),1),0)</f>
        <v>0</v>
      </c>
      <c r="K30" s="92">
        <f>IFERROR(INDEX('на отправку (3)'!O:O,MATCH($V30,'на отправку (3)'!$B:$B,0),1),0)</f>
        <v>0</v>
      </c>
      <c r="L30" s="92">
        <f>IFERROR(INDEX('на отправку (3)'!P:P,MATCH($V30,'на отправку (3)'!$B:$B,0),1),0)</f>
        <v>0</v>
      </c>
      <c r="M30" s="92">
        <f>IFERROR(INDEX('на отправку (3)'!Q:Q,MATCH($V30,'на отправку (3)'!$B:$B,0),1),0)</f>
        <v>0</v>
      </c>
      <c r="N30" s="92">
        <f>IFERROR(INDEX('на отправку (3)'!R:R,MATCH($V30,'на отправку (3)'!$B:$B,0),1),0)</f>
        <v>0</v>
      </c>
      <c r="O30" s="92">
        <f>IFERROR(INDEX('на отправку (3)'!S:S,MATCH($V30,'на отправку (3)'!$B:$B,0),1),0)</f>
        <v>0</v>
      </c>
      <c r="P30" s="92">
        <f>IFERROR(INDEX('на отправку (3)'!T:T,MATCH($V30,'на отправку (3)'!$B:$B,0),1),0)</f>
        <v>0</v>
      </c>
      <c r="Q30" s="92">
        <f>IFERROR(INDEX('на отправку (3)'!U:U,MATCH($V30,'на отправку (3)'!$B:$B,0),1),0)</f>
        <v>0</v>
      </c>
      <c r="R30" s="129">
        <f>IFERROR(INDEX('на отправку (3)'!V:V,MATCH($V30,'на отправку (3)'!$B:$B,0),1),0)</f>
        <v>0</v>
      </c>
      <c r="S30" s="92">
        <f>IFERROR(INDEX('на отправку (3)'!W:W,MATCH($V30,'на отправку (3)'!$B:$B,0),1),0)</f>
        <v>0</v>
      </c>
      <c r="U30" s="71">
        <f t="shared" si="5"/>
        <v>0</v>
      </c>
      <c r="V30" s="89" t="str">
        <f t="shared" si="6"/>
        <v>022300№18</v>
      </c>
      <c r="W30" s="8">
        <f>IFERROR(INDEX('на отправку (3)'!AB:AB,MATCH($V30,'на отправку (3)'!$B:$B,0),1),0)</f>
        <v>0.96027201100000004</v>
      </c>
      <c r="X30" s="8">
        <f>IFERROR(INDEX('на отправку (3)'!AC:AC,MATCH($V30,'на отправку (3)'!$B:$B,0),1),0)</f>
        <v>1</v>
      </c>
      <c r="Y30" s="8">
        <v>6</v>
      </c>
      <c r="Z30" s="8">
        <f t="shared" si="2"/>
        <v>0</v>
      </c>
    </row>
    <row r="31" spans="1:26" ht="50.25" customHeight="1" x14ac:dyDescent="0.25">
      <c r="A31" s="201" t="s">
        <v>3131</v>
      </c>
      <c r="B31" s="184">
        <v>21</v>
      </c>
      <c r="C31" s="123" t="s">
        <v>2452</v>
      </c>
      <c r="D31" s="92">
        <f>IFERROR(INDEX('на отправку (3)'!G:G,MATCH($V31,'на отправку (3)'!$B:$B,0),1),0)</f>
        <v>0</v>
      </c>
      <c r="E31" s="92">
        <f>IFERROR(INDEX('на отправку (3)'!H:H,MATCH($V31,'на отправку (3)'!$B:$B,0),1),0)</f>
        <v>0</v>
      </c>
      <c r="F31" s="92">
        <f>IFERROR(INDEX('на отправку (3)'!I:I,MATCH($V31,'на отправку (3)'!$B:$B,0),1),0)</f>
        <v>0</v>
      </c>
      <c r="G31" s="192" t="str">
        <f>IFERROR(INDEX('на отправку (3)'!J:J,MATCH($V31,'на отправку (3)'!$B:$B,0),1),0)</f>
        <v>x</v>
      </c>
      <c r="H31" s="92">
        <f>IFERROR(INDEX('на отправку (3)'!K:K,MATCH($V31,'на отправку (3)'!$B:$B,0),1),0)/100</f>
        <v>0</v>
      </c>
      <c r="I31" s="192" t="str">
        <f>IFERROR(INDEX('на отправку (3)'!M:M,MATCH($V31,'на отправку (3)'!$B:$B,0),1),0)</f>
        <v>x</v>
      </c>
      <c r="J31" s="129">
        <f>IFERROR(INDEX('на отправку (3)'!N:N,MATCH($V31,'на отправку (3)'!$B:$B,0),1),0)</f>
        <v>0</v>
      </c>
      <c r="K31" s="92">
        <f>IFERROR(INDEX('на отправку (3)'!O:O,MATCH($V31,'на отправку (3)'!$B:$B,0),1),0)</f>
        <v>0</v>
      </c>
      <c r="L31" s="92">
        <f>IFERROR(INDEX('на отправку (3)'!P:P,MATCH($V31,'на отправку (3)'!$B:$B,0),1),0)</f>
        <v>0</v>
      </c>
      <c r="M31" s="92">
        <f>IFERROR(INDEX('на отправку (3)'!Q:Q,MATCH($V31,'на отправку (3)'!$B:$B,0),1),0)</f>
        <v>0</v>
      </c>
      <c r="N31" s="92">
        <f>IFERROR(INDEX('на отправку (3)'!R:R,MATCH($V31,'на отправку (3)'!$B:$B,0),1),0)</f>
        <v>0</v>
      </c>
      <c r="O31" s="92">
        <f>IFERROR(INDEX('на отправку (3)'!S:S,MATCH($V31,'на отправку (3)'!$B:$B,0),1),0)</f>
        <v>0</v>
      </c>
      <c r="P31" s="92">
        <f>IFERROR(INDEX('на отправку (3)'!T:T,MATCH($V31,'на отправку (3)'!$B:$B,0),1),0)</f>
        <v>0</v>
      </c>
      <c r="Q31" s="92">
        <f>IFERROR(INDEX('на отправку (3)'!U:U,MATCH($V31,'на отправку (3)'!$B:$B,0),1),0)</f>
        <v>0</v>
      </c>
      <c r="R31" s="129">
        <f>IFERROR(INDEX('на отправку (3)'!V:V,MATCH($V31,'на отправку (3)'!$B:$B,0),1),0)</f>
        <v>0</v>
      </c>
      <c r="S31" s="92">
        <f>IFERROR(INDEX('на отправку (3)'!W:W,MATCH($V31,'на отправку (3)'!$B:$B,0),1),0)</f>
        <v>0</v>
      </c>
      <c r="U31" s="71">
        <f t="shared" si="5"/>
        <v>0</v>
      </c>
      <c r="V31" s="89" t="str">
        <f t="shared" si="6"/>
        <v>022300№19</v>
      </c>
      <c r="W31" s="8">
        <f>IFERROR(INDEX('на отправку (3)'!AB:AB,MATCH($V31,'на отправку (3)'!$B:$B,0),1),0)</f>
        <v>0.96570972899999996</v>
      </c>
      <c r="X31" s="8">
        <f>IFERROR(INDEX('на отправку (3)'!AC:AC,MATCH($V31,'на отправку (3)'!$B:$B,0),1),0)</f>
        <v>1</v>
      </c>
      <c r="Y31" s="8">
        <v>6</v>
      </c>
      <c r="Z31" s="8">
        <f t="shared" si="2"/>
        <v>0</v>
      </c>
    </row>
    <row r="32" spans="1:26" ht="78.75" x14ac:dyDescent="0.25">
      <c r="A32" s="201" t="s">
        <v>3132</v>
      </c>
      <c r="B32" s="184">
        <v>22</v>
      </c>
      <c r="C32" s="123" t="s">
        <v>2453</v>
      </c>
      <c r="D32" s="92">
        <f>IFERROR(INDEX('на отправку (3)'!G:G,MATCH($V32,'на отправку (3)'!$B:$B,0),1),0)</f>
        <v>0</v>
      </c>
      <c r="E32" s="92">
        <f>IFERROR(INDEX('на отправку (3)'!H:H,MATCH($V32,'на отправку (3)'!$B:$B,0),1),0)</f>
        <v>0</v>
      </c>
      <c r="F32" s="92">
        <f>IFERROR(INDEX('на отправку (3)'!I:I,MATCH($V32,'на отправку (3)'!$B:$B,0),1),0)</f>
        <v>0</v>
      </c>
      <c r="G32" s="192" t="str">
        <f>IFERROR(INDEX('на отправку (3)'!J:J,MATCH($V32,'на отправку (3)'!$B:$B,0),1),0)</f>
        <v>x</v>
      </c>
      <c r="H32" s="92">
        <f>IFERROR(INDEX('на отправку (3)'!K:K,MATCH($V32,'на отправку (3)'!$B:$B,0),1),0)/100</f>
        <v>0</v>
      </c>
      <c r="I32" s="192" t="str">
        <f>IFERROR(INDEX('на отправку (3)'!M:M,MATCH($V32,'на отправку (3)'!$B:$B,0),1),0)</f>
        <v>x</v>
      </c>
      <c r="J32" s="129">
        <f>IFERROR(INDEX('на отправку (3)'!N:N,MATCH($V32,'на отправку (3)'!$B:$B,0),1),0)</f>
        <v>0</v>
      </c>
      <c r="K32" s="92">
        <f>IFERROR(INDEX('на отправку (3)'!O:O,MATCH($V32,'на отправку (3)'!$B:$B,0),1),0)</f>
        <v>0</v>
      </c>
      <c r="L32" s="92">
        <f>IFERROR(INDEX('на отправку (3)'!P:P,MATCH($V32,'на отправку (3)'!$B:$B,0),1),0)</f>
        <v>0</v>
      </c>
      <c r="M32" s="92">
        <f>IFERROR(INDEX('на отправку (3)'!Q:Q,MATCH($V32,'на отправку (3)'!$B:$B,0),1),0)</f>
        <v>0</v>
      </c>
      <c r="N32" s="92">
        <f>IFERROR(INDEX('на отправку (3)'!R:R,MATCH($V32,'на отправку (3)'!$B:$B,0),1),0)</f>
        <v>0</v>
      </c>
      <c r="O32" s="92">
        <f>IFERROR(INDEX('на отправку (3)'!S:S,MATCH($V32,'на отправку (3)'!$B:$B,0),1),0)</f>
        <v>0</v>
      </c>
      <c r="P32" s="92">
        <f>IFERROR(INDEX('на отправку (3)'!T:T,MATCH($V32,'на отправку (3)'!$B:$B,0),1),0)</f>
        <v>0</v>
      </c>
      <c r="Q32" s="92">
        <f>IFERROR(INDEX('на отправку (3)'!U:U,MATCH($V32,'на отправку (3)'!$B:$B,0),1),0)</f>
        <v>0</v>
      </c>
      <c r="R32" s="129">
        <f>IFERROR(INDEX('на отправку (3)'!V:V,MATCH($V32,'на отправку (3)'!$B:$B,0),1),0)</f>
        <v>0</v>
      </c>
      <c r="S32" s="92">
        <f>IFERROR(INDEX('на отправку (3)'!W:W,MATCH($V32,'на отправку (3)'!$B:$B,0),1),0)</f>
        <v>0</v>
      </c>
      <c r="U32" s="71">
        <f t="shared" si="5"/>
        <v>0</v>
      </c>
      <c r="V32" s="89" t="str">
        <f t="shared" si="6"/>
        <v>022300№20</v>
      </c>
      <c r="W32" s="8">
        <f>IFERROR(INDEX('на отправку (3)'!AB:AB,MATCH($V32,'на отправку (3)'!$B:$B,0),1),0)</f>
        <v>0.8075</v>
      </c>
      <c r="X32" s="8">
        <f>IFERROR(INDEX('на отправку (3)'!AC:AC,MATCH($V32,'на отправку (3)'!$B:$B,0),1),0)</f>
        <v>1</v>
      </c>
      <c r="Y32" s="8">
        <v>6</v>
      </c>
      <c r="Z32" s="8">
        <f t="shared" si="2"/>
        <v>0</v>
      </c>
    </row>
    <row r="33" spans="1:27" s="136" customFormat="1" ht="21" customHeight="1" x14ac:dyDescent="0.25">
      <c r="A33" s="202"/>
      <c r="B33" s="187"/>
      <c r="C33" s="134"/>
      <c r="D33" s="135" t="s">
        <v>15</v>
      </c>
      <c r="E33" s="135"/>
      <c r="F33" s="135"/>
      <c r="G33" s="190"/>
      <c r="H33" s="135"/>
      <c r="I33" s="193"/>
      <c r="J33" s="139">
        <f>SUM(J34:J37)</f>
        <v>9</v>
      </c>
      <c r="K33" s="135"/>
      <c r="L33" s="135"/>
      <c r="M33" s="135"/>
      <c r="N33" s="135"/>
      <c r="O33" s="135"/>
      <c r="P33" s="135"/>
      <c r="Q33" s="135"/>
      <c r="R33" s="135"/>
      <c r="S33" s="135"/>
      <c r="U33" s="137"/>
      <c r="W33" s="137"/>
      <c r="X33" s="137"/>
      <c r="Y33" s="137"/>
      <c r="Z33" s="8"/>
    </row>
    <row r="34" spans="1:27" ht="42.75" customHeight="1" x14ac:dyDescent="0.25">
      <c r="A34" s="201" t="s">
        <v>3133</v>
      </c>
      <c r="B34" s="184">
        <v>23</v>
      </c>
      <c r="C34" s="123" t="s">
        <v>2454</v>
      </c>
      <c r="D34" s="92">
        <f>IFERROR(INDEX('на отправку (3)'!G:G,MATCH($V34,'на отправку (3)'!$B:$B,0),1),0)</f>
        <v>71</v>
      </c>
      <c r="E34" s="92">
        <f>IFERROR(INDEX('на отправку (3)'!H:H,MATCH($V34,'на отправку (3)'!$B:$B,0),1),0)</f>
        <v>185</v>
      </c>
      <c r="F34" s="92">
        <f>IFERROR(INDEX('на отправку (3)'!I:I,MATCH($V34,'на отправку (3)'!$B:$B,0),1),0)</f>
        <v>0.38378378400000002</v>
      </c>
      <c r="G34" s="191" t="str">
        <f>IFERROR(INDEX('на отправку (3)'!J:J,MATCH($V34,'на отправку (3)'!$B:$B,0),1),0)</f>
        <v>x</v>
      </c>
      <c r="H34" s="92">
        <f>IFERROR(INDEX('на отправку (3)'!K:K,MATCH($V34,'на отправку (3)'!$B:$B,0),1),0)/100</f>
        <v>-5.8612830000000004E-5</v>
      </c>
      <c r="I34" s="191" t="str">
        <f>IFERROR(INDEX('на отправку (3)'!M:M,MATCH($V34,'на отправку (3)'!$B:$B,0),1),0)</f>
        <v>x</v>
      </c>
      <c r="J34" s="129">
        <f>IFERROR(INDEX('на отправку (3)'!N:N,MATCH($V34,'на отправку (3)'!$B:$B,0),1),0)</f>
        <v>0</v>
      </c>
      <c r="K34" s="92">
        <f>IFERROR(INDEX('на отправку (3)'!O:O,MATCH($V34,'на отправку (3)'!$B:$B,0),1),0)</f>
        <v>0</v>
      </c>
      <c r="L34" s="92">
        <f>IFERROR(INDEX('на отправку (3)'!P:P,MATCH($V34,'на отправку (3)'!$B:$B,0),1),0)</f>
        <v>3</v>
      </c>
      <c r="M34" s="92">
        <f>IFERROR(INDEX('на отправку (3)'!Q:Q,MATCH($V34,'на отправку (3)'!$B:$B,0),1),0)</f>
        <v>1</v>
      </c>
      <c r="N34" s="92">
        <f>IFERROR(INDEX('на отправку (3)'!R:R,MATCH($V34,'на отправку (3)'!$B:$B,0),1),0)</f>
        <v>0</v>
      </c>
      <c r="O34" s="92">
        <f>IFERROR(INDEX('на отправку (3)'!S:S,MATCH($V34,'на отправку (3)'!$B:$B,0),1),0)</f>
        <v>83</v>
      </c>
      <c r="P34" s="92">
        <f>IFERROR(INDEX('на отправку (3)'!T:T,MATCH($V34,'на отправку (3)'!$B:$B,0),1),0)</f>
        <v>215</v>
      </c>
      <c r="Q34" s="92">
        <f>IFERROR(INDEX('на отправку (3)'!U:U,MATCH($V34,'на отправку (3)'!$B:$B,0),1),0)</f>
        <v>0.38604651200000001</v>
      </c>
      <c r="R34" s="129">
        <f>IFERROR(INDEX('на отправку (3)'!V:V,MATCH($V34,'на отправку (3)'!$B:$B,0),1),0)</f>
        <v>0</v>
      </c>
      <c r="S34" s="92">
        <f>IFERROR(INDEX('на отправку (3)'!W:W,MATCH($V34,'на отправку (3)'!$B:$B,0),1),0)</f>
        <v>0</v>
      </c>
      <c r="U34" s="71">
        <f t="shared" ref="U34" si="7">IF(J34&gt;0,1,0)</f>
        <v>0</v>
      </c>
      <c r="V34" s="89" t="str">
        <f t="shared" ref="V34" si="8">CONCATENATE($U$1,"№",C34)</f>
        <v>022300№21</v>
      </c>
      <c r="W34" s="8">
        <f>IFERROR(INDEX('на отправку (3)'!AB:AB,MATCH($V34,'на отправку (3)'!$B:$B,0),1),0)</f>
        <v>0.39646335199999999</v>
      </c>
      <c r="X34" s="8">
        <f>IFERROR(INDEX('на отправку (3)'!AC:AC,MATCH($V34,'на отправку (3)'!$B:$B,0),1),0)</f>
        <v>1</v>
      </c>
      <c r="Y34" s="8">
        <v>8</v>
      </c>
      <c r="Z34" s="8">
        <f t="shared" si="2"/>
        <v>8</v>
      </c>
    </row>
    <row r="35" spans="1:27" ht="56.25" customHeight="1" x14ac:dyDescent="0.25">
      <c r="A35" s="201" t="s">
        <v>3134</v>
      </c>
      <c r="B35" s="184">
        <v>24</v>
      </c>
      <c r="C35" s="123">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1" t="str">
        <f>IFERROR(INDEX('на отправку (3)'!J:J,MATCH($V35,'на отправку (3)'!$B:$B,0),1),0)</f>
        <v>x</v>
      </c>
      <c r="H35" s="92">
        <f>IFERROR(INDEX('на отправку (3)'!K:K,MATCH($V35,'на отправку (3)'!$B:$B,0),1),0)/100</f>
        <v>-0.01</v>
      </c>
      <c r="I35" s="191" t="str">
        <f>IFERROR(INDEX('на отправку (3)'!M:M,MATCH($V35,'на отправку (3)'!$B:$B,0),1),0)</f>
        <v>x</v>
      </c>
      <c r="J35" s="129">
        <f>IFERROR(INDEX('на отправку (3)'!N:N,MATCH($V35,'на отправку (3)'!$B:$B,0),1),0)</f>
        <v>0</v>
      </c>
      <c r="K35" s="92">
        <f>IFERROR(INDEX('на отправку (3)'!O:O,MATCH($V35,'на отправку (3)'!$B:$B,0),1),0)</f>
        <v>0</v>
      </c>
      <c r="L35" s="92">
        <f>IFERROR(INDEX('на отправку (3)'!P:P,MATCH($V35,'на отправку (3)'!$B:$B,0),1),0)</f>
        <v>0</v>
      </c>
      <c r="M35" s="92">
        <f>IFERROR(INDEX('на отправку (3)'!Q:Q,MATCH($V35,'на отправку (3)'!$B:$B,0),1),0)</f>
        <v>2</v>
      </c>
      <c r="N35" s="92">
        <f>IFERROR(INDEX('на отправку (3)'!R:R,MATCH($V35,'на отправку (3)'!$B:$B,0),1),0)</f>
        <v>0</v>
      </c>
      <c r="O35" s="92">
        <f>IFERROR(INDEX('на отправку (3)'!S:S,MATCH($V35,'на отправку (3)'!$B:$B,0),1),0)</f>
        <v>3</v>
      </c>
      <c r="P35" s="92">
        <f>IFERROR(INDEX('на отправку (3)'!T:T,MATCH($V35,'на отправку (3)'!$B:$B,0),1),0)</f>
        <v>3</v>
      </c>
      <c r="Q35" s="92">
        <f>IFERROR(INDEX('на отправку (3)'!U:U,MATCH($V35,'на отправку (3)'!$B:$B,0),1),0)</f>
        <v>1</v>
      </c>
      <c r="R35" s="129">
        <f>IFERROR(INDEX('на отправку (3)'!V:V,MATCH($V35,'на отправку (3)'!$B:$B,0),1),0)</f>
        <v>0</v>
      </c>
      <c r="S35" s="92">
        <f>IFERROR(INDEX('на отправку (3)'!W:W,MATCH($V35,'на отправку (3)'!$B:$B,0),1),0)</f>
        <v>0</v>
      </c>
      <c r="U35" s="71">
        <f t="shared" ref="U35:U37" si="9">IF(J35&gt;0,1,0)</f>
        <v>0</v>
      </c>
      <c r="V35" s="89" t="str">
        <f t="shared" ref="V35:V37" si="10">CONCATENATE($U$1,"№",C35)</f>
        <v>022300№23</v>
      </c>
      <c r="W35" s="8">
        <f>IFERROR(INDEX('на отправку (3)'!AB:AB,MATCH($V35,'на отправку (3)'!$B:$B,0),1),0)</f>
        <v>0.6</v>
      </c>
      <c r="X35" s="8">
        <f>IFERROR(INDEX('на отправку (3)'!AC:AC,MATCH($V35,'на отправку (3)'!$B:$B,0),1),0)</f>
        <v>1</v>
      </c>
      <c r="Y35" s="8">
        <v>9</v>
      </c>
      <c r="Z35" s="8">
        <f t="shared" si="2"/>
        <v>0</v>
      </c>
    </row>
    <row r="36" spans="1:27" ht="60" customHeight="1" x14ac:dyDescent="0.25">
      <c r="A36" s="201" t="s">
        <v>3135</v>
      </c>
      <c r="B36" s="184">
        <v>25</v>
      </c>
      <c r="C36" s="123">
        <v>24</v>
      </c>
      <c r="D36" s="92">
        <f>IFERROR(INDEX('на отправку (3)'!G:G,MATCH($V36,'на отправку (3)'!$B:$B,0),1),0)</f>
        <v>3</v>
      </c>
      <c r="E36" s="92">
        <f>IFERROR(INDEX('на отправку (3)'!H:H,MATCH($V36,'на отправку (3)'!$B:$B,0),1),0)</f>
        <v>8</v>
      </c>
      <c r="F36" s="92">
        <f>IFERROR(INDEX('на отправку (3)'!I:I,MATCH($V36,'на отправку (3)'!$B:$B,0),1),0)</f>
        <v>0.375</v>
      </c>
      <c r="G36" s="191" t="str">
        <f>IFERROR(INDEX('на отправку (3)'!J:J,MATCH($V36,'на отправку (3)'!$B:$B,0),1),0)</f>
        <v>x</v>
      </c>
      <c r="H36" s="92">
        <f>IFERROR(INDEX('на отправку (3)'!K:K,MATCH($V36,'на отправку (3)'!$B:$B,0),1),0)/100</f>
        <v>-6.2500000000000001E-4</v>
      </c>
      <c r="I36" s="191" t="str">
        <f>IFERROR(INDEX('на отправку (3)'!M:M,MATCH($V36,'на отправку (3)'!$B:$B,0),1),0)</f>
        <v>x</v>
      </c>
      <c r="J36" s="129">
        <f>IFERROR(INDEX('на отправку (3)'!N:N,MATCH($V36,'на отправку (3)'!$B:$B,0),1),0)</f>
        <v>0</v>
      </c>
      <c r="K36" s="92">
        <f>IFERROR(INDEX('на отправку (3)'!O:O,MATCH($V36,'на отправку (3)'!$B:$B,0),1),0)</f>
        <v>0</v>
      </c>
      <c r="L36" s="92">
        <f>IFERROR(INDEX('на отправку (3)'!P:P,MATCH($V36,'на отправку (3)'!$B:$B,0),1),0)</f>
        <v>3</v>
      </c>
      <c r="M36" s="92">
        <f>IFERROR(INDEX('на отправку (3)'!Q:Q,MATCH($V36,'на отправку (3)'!$B:$B,0),1),0)</f>
        <v>1</v>
      </c>
      <c r="N36" s="92">
        <f>IFERROR(INDEX('на отправку (3)'!R:R,MATCH($V36,'на отправку (3)'!$B:$B,0),1),0)</f>
        <v>0</v>
      </c>
      <c r="O36" s="92">
        <f>IFERROR(INDEX('на отправку (3)'!S:S,MATCH($V36,'на отправку (3)'!$B:$B,0),1),0)</f>
        <v>2</v>
      </c>
      <c r="P36" s="92">
        <f>IFERROR(INDEX('на отправку (3)'!T:T,MATCH($V36,'на отправку (3)'!$B:$B,0),1),0)</f>
        <v>5</v>
      </c>
      <c r="Q36" s="92">
        <f>IFERROR(INDEX('на отправку (3)'!U:U,MATCH($V36,'на отправку (3)'!$B:$B,0),1),0)</f>
        <v>0.4</v>
      </c>
      <c r="R36" s="129">
        <f>IFERROR(INDEX('на отправку (3)'!V:V,MATCH($V36,'на отправку (3)'!$B:$B,0),1),0)</f>
        <v>0</v>
      </c>
      <c r="S36" s="92">
        <f>IFERROR(INDEX('на отправку (3)'!W:W,MATCH($V36,'на отправку (3)'!$B:$B,0),1),0)</f>
        <v>0</v>
      </c>
      <c r="U36" s="71">
        <f t="shared" si="9"/>
        <v>0</v>
      </c>
      <c r="V36" s="89" t="str">
        <f t="shared" si="10"/>
        <v>022300№24</v>
      </c>
      <c r="W36" s="8">
        <f>IFERROR(INDEX('на отправку (3)'!AB:AB,MATCH($V36,'на отправку (3)'!$B:$B,0),1),0)</f>
        <v>0.381578947</v>
      </c>
      <c r="X36" s="8">
        <f>IFERROR(INDEX('на отправку (3)'!AC:AC,MATCH($V36,'на отправку (3)'!$B:$B,0),1),0)</f>
        <v>1</v>
      </c>
      <c r="Y36" s="8">
        <v>9</v>
      </c>
      <c r="Z36" s="8">
        <f t="shared" si="2"/>
        <v>9</v>
      </c>
    </row>
    <row r="37" spans="1:27" ht="46.5" customHeight="1" x14ac:dyDescent="0.25">
      <c r="A37" s="201" t="s">
        <v>3136</v>
      </c>
      <c r="B37" s="184">
        <v>26</v>
      </c>
      <c r="C37" s="123">
        <v>25</v>
      </c>
      <c r="D37" s="92">
        <f>IFERROR(INDEX('на отправку (3)'!G:G,MATCH($V37,'на отправку (3)'!$B:$B,0),1),0)</f>
        <v>362</v>
      </c>
      <c r="E37" s="92">
        <f>IFERROR(INDEX('на отправку (3)'!H:H,MATCH($V37,'на отправку (3)'!$B:$B,0),1),0)</f>
        <v>362</v>
      </c>
      <c r="F37" s="92">
        <f>IFERROR(INDEX('на отправку (3)'!I:I,MATCH($V37,'на отправку (3)'!$B:$B,0),1),0)</f>
        <v>1</v>
      </c>
      <c r="G37" s="191">
        <f>IFERROR(INDEX('на отправку (3)'!J:J,MATCH($V37,'на отправку (3)'!$B:$B,0),1),0)</f>
        <v>1</v>
      </c>
      <c r="H37" s="92">
        <f>IFERROR(INDEX('на отправку (3)'!K:K,MATCH($V37,'на отправку (3)'!$B:$B,0),1),0)</f>
        <v>0</v>
      </c>
      <c r="I37" s="191" t="str">
        <f>IFERROR(INDEX('на отправку (3)'!M:M,MATCH($V37,'на отправку (3)'!$B:$B,0),1),0)</f>
        <v>x</v>
      </c>
      <c r="J37" s="129">
        <f>IFERROR(INDEX('на отправку (3)'!N:N,MATCH($V37,'на отправку (3)'!$B:$B,0),1),0)</f>
        <v>9</v>
      </c>
      <c r="K37" s="92">
        <f>IFERROR(INDEX('на отправку (3)'!O:O,MATCH($V37,'на отправку (3)'!$B:$B,0),1),0)</f>
        <v>2</v>
      </c>
      <c r="L37" s="92">
        <f>IFERROR(INDEX('на отправку (3)'!P:P,MATCH($V37,'на отправку (3)'!$B:$B,0),1),0)</f>
        <v>4</v>
      </c>
      <c r="M37" s="92">
        <f>IFERROR(INDEX('на отправку (3)'!Q:Q,MATCH($V37,'на отправку (3)'!$B:$B,0),1),0)</f>
        <v>1</v>
      </c>
      <c r="N37" s="92">
        <f>IFERROR(INDEX('на отправку (3)'!R:R,MATCH($V37,'на отправку (3)'!$B:$B,0),1),0)</f>
        <v>0</v>
      </c>
      <c r="O37" s="92">
        <f>IFERROR(INDEX('на отправку (3)'!S:S,MATCH($V37,'на отправку (3)'!$B:$B,0),1),0)</f>
        <v>381</v>
      </c>
      <c r="P37" s="92">
        <f>IFERROR(INDEX('на отправку (3)'!T:T,MATCH($V37,'на отправку (3)'!$B:$B,0),1),0)</f>
        <v>381</v>
      </c>
      <c r="Q37" s="92">
        <f>IFERROR(INDEX('на отправку (3)'!U:U,MATCH($V37,'на отправку (3)'!$B:$B,0),1),0)</f>
        <v>1</v>
      </c>
      <c r="R37" s="129">
        <f>IFERROR(INDEX('на отправку (3)'!V:V,MATCH($V37,'на отправку (3)'!$B:$B,0),1),0)</f>
        <v>0</v>
      </c>
      <c r="S37" s="92">
        <f>IFERROR(INDEX('на отправку (3)'!W:W,MATCH($V37,'на отправку (3)'!$B:$B,0),1),0)</f>
        <v>0</v>
      </c>
      <c r="U37" s="71">
        <f t="shared" si="9"/>
        <v>1</v>
      </c>
      <c r="V37" s="89" t="str">
        <f t="shared" si="10"/>
        <v>022300№25</v>
      </c>
      <c r="W37" s="8">
        <f>IFERROR(INDEX('на отправку (3)'!AB:AB,MATCH($V37,'на отправку (3)'!$B:$B,0),1),0)</f>
        <v>0.97159166299999999</v>
      </c>
      <c r="X37" s="8">
        <f>IFERROR(INDEX('на отправку (3)'!AC:AC,MATCH($V37,'на отправку (3)'!$B:$B,0),1),0)</f>
        <v>1</v>
      </c>
      <c r="Y37" s="8">
        <v>9</v>
      </c>
      <c r="Z37" s="8">
        <f t="shared" si="2"/>
        <v>9</v>
      </c>
    </row>
    <row r="38" spans="1:27" s="136" customFormat="1" ht="21" customHeight="1" x14ac:dyDescent="0.25">
      <c r="A38" s="202"/>
      <c r="B38" s="187"/>
      <c r="C38" s="134"/>
      <c r="D38" s="135" t="s">
        <v>3091</v>
      </c>
      <c r="E38" s="135"/>
      <c r="F38" s="135"/>
      <c r="G38" s="190"/>
      <c r="H38" s="135"/>
      <c r="I38" s="193"/>
      <c r="J38" s="139">
        <f>IF(SUM(J39:J45)&lt;0,0,SUM(J39:J45))</f>
        <v>31</v>
      </c>
      <c r="K38" s="135"/>
      <c r="L38" s="135"/>
      <c r="M38" s="135"/>
      <c r="N38" s="135"/>
      <c r="O38" s="135"/>
      <c r="P38" s="135"/>
      <c r="Q38" s="135"/>
      <c r="R38" s="135"/>
      <c r="S38" s="135"/>
      <c r="U38" s="137"/>
      <c r="W38" s="137"/>
      <c r="X38" s="137"/>
      <c r="Y38" s="137"/>
      <c r="Z38" s="8"/>
    </row>
    <row r="39" spans="1:27" ht="63" customHeight="1" x14ac:dyDescent="0.25">
      <c r="A39" s="201" t="s">
        <v>3137</v>
      </c>
      <c r="B39" s="120">
        <v>27</v>
      </c>
      <c r="C39" s="120">
        <v>27</v>
      </c>
      <c r="D39" s="92">
        <f>IFERROR(INDEX('на отправку (3)'!G:G,MATCH($V39,'на отправку (3)'!$B:$B,0),1),0)</f>
        <v>0</v>
      </c>
      <c r="E39" s="92">
        <f>IFERROR(INDEX('на отправку (3)'!H:H,MATCH($V39,'на отправку (3)'!$B:$B,0),1),0)</f>
        <v>6</v>
      </c>
      <c r="F39" s="92">
        <f>IFERROR(INDEX('на отправку (3)'!I:I,MATCH($V39,'на отправку (3)'!$B:$B,0),1),0)</f>
        <v>0</v>
      </c>
      <c r="G39" s="191">
        <f>IFERROR(INDEX('на отправку (3)'!J:J,MATCH($V39,'на отправку (3)'!$B:$B,0),1),0)</f>
        <v>0</v>
      </c>
      <c r="H39" s="92">
        <f>IFERROR(INDEX('на отправку (3)'!K:K,MATCH($V39,'на отправку (3)'!$B:$B,0),1),0)/100</f>
        <v>0</v>
      </c>
      <c r="I39" s="191">
        <f>IFERROR(INDEX('на отправку (3)'!M:M,MATCH($V39,'на отправку (3)'!$B:$B,0),1),0)</f>
        <v>0</v>
      </c>
      <c r="J39" s="129">
        <f>IFERROR(INDEX('на отправку (3)'!N:N,MATCH($V39,'на отправку (3)'!$B:$B,0),1),0)</f>
        <v>4</v>
      </c>
      <c r="K39" s="92" t="str">
        <f>IFERROR(INDEX('на отправку (3)'!O:O,MATCH($V39,'на отправку (3)'!$B:$B,0),1),0)</f>
        <v>x</v>
      </c>
      <c r="L39" s="92" t="str">
        <f>IFERROR(INDEX('на отправку (3)'!P:P,MATCH($V39,'на отправку (3)'!$B:$B,0),1),0)</f>
        <v>x</v>
      </c>
      <c r="M39" s="92">
        <f>IFERROR(INDEX('на отправку (3)'!Q:Q,MATCH($V39,'на отправку (3)'!$B:$B,0),1),0)</f>
        <v>1</v>
      </c>
      <c r="N39" s="98"/>
      <c r="O39" s="92">
        <f>IFERROR(INDEX('на отправку (3)'!S:S,MATCH($V39,'на отправку (3)'!$B:$B,0),1),0)</f>
        <v>0</v>
      </c>
      <c r="P39" s="92">
        <f>IFERROR(INDEX('на отправку (3)'!T:T,MATCH($V39,'на отправку (3)'!$B:$B,0),1),0)</f>
        <v>0</v>
      </c>
      <c r="Q39" s="92">
        <f>IFERROR(INDEX('на отправку (3)'!U:U,MATCH($V39,'на отправку (3)'!$B:$B,0),1),0)</f>
        <v>0</v>
      </c>
      <c r="R39" s="129">
        <f>IFERROR(INDEX('на отправку (3)'!V:V,MATCH($V39,'на отправку (3)'!$B:$B,0),1),0)</f>
        <v>0</v>
      </c>
      <c r="S39" s="98"/>
      <c r="U39" s="71">
        <f t="shared" ref="U39" si="11">IF(J39&gt;0,1,0)</f>
        <v>1</v>
      </c>
      <c r="V39" s="89" t="str">
        <f t="shared" ref="V39" si="12">CONCATENATE($U$1,"№",C39)</f>
        <v>022300№27</v>
      </c>
      <c r="W39" s="8">
        <f>IFERROR(INDEX('на отправку (3)'!AB:AB,MATCH($V39,'на отправку (3)'!$B:$B,0),1),0)</f>
        <v>0</v>
      </c>
      <c r="X39" s="8">
        <f>IFERROR(INDEX('на отправку (3)'!AC:AC,MATCH($V39,'на отправку (3)'!$B:$B,0),1),0)</f>
        <v>0</v>
      </c>
      <c r="Y39" s="8">
        <v>4</v>
      </c>
      <c r="Z39" s="8">
        <f t="shared" si="2"/>
        <v>4</v>
      </c>
    </row>
    <row r="40" spans="1:27" ht="49.5" customHeight="1" x14ac:dyDescent="0.25">
      <c r="A40" s="201" t="s">
        <v>3138</v>
      </c>
      <c r="B40" s="120">
        <v>28</v>
      </c>
      <c r="C40" s="120">
        <v>28</v>
      </c>
      <c r="D40" s="92">
        <f>IFERROR(INDEX('на отправку (3)'!G:G,MATCH($V40,'на отправку (3)'!$B:$B,0),1),0)</f>
        <v>0</v>
      </c>
      <c r="E40" s="92">
        <f>IFERROR(INDEX('на отправку (3)'!H:H,MATCH($V40,'на отправку (3)'!$B:$B,0),1),0)</f>
        <v>66</v>
      </c>
      <c r="F40" s="92">
        <f>IFERROR(INDEX('на отправку (3)'!I:I,MATCH($V40,'на отправку (3)'!$B:$B,0),1),0)</f>
        <v>0</v>
      </c>
      <c r="G40" s="191">
        <f>IFERROR(INDEX('на отправку (3)'!J:J,MATCH($V40,'на отправку (3)'!$B:$B,0),1),0)</f>
        <v>0</v>
      </c>
      <c r="H40" s="92">
        <f>IFERROR(INDEX('на отправку (3)'!K:K,MATCH($V40,'на отправку (3)'!$B:$B,0),1),0)/100</f>
        <v>0</v>
      </c>
      <c r="I40" s="191">
        <f>IFERROR(INDEX('на отправку (3)'!M:M,MATCH($V40,'на отправку (3)'!$B:$B,0),1),0)</f>
        <v>0</v>
      </c>
      <c r="J40" s="129">
        <f>IFERROR(INDEX('на отправку (3)'!N:N,MATCH($V40,'на отправку (3)'!$B:$B,0),1),0)</f>
        <v>3</v>
      </c>
      <c r="K40" s="92" t="str">
        <f>IFERROR(INDEX('на отправку (3)'!O:O,MATCH($V40,'на отправку (3)'!$B:$B,0),1),0)</f>
        <v>x</v>
      </c>
      <c r="L40" s="92" t="str">
        <f>IFERROR(INDEX('на отправку (3)'!P:P,MATCH($V40,'на отправку (3)'!$B:$B,0),1),0)</f>
        <v>x</v>
      </c>
      <c r="M40" s="92">
        <f>IFERROR(INDEX('на отправку (3)'!Q:Q,MATCH($V40,'на отправку (3)'!$B:$B,0),1),0)</f>
        <v>1</v>
      </c>
      <c r="N40" s="98"/>
      <c r="O40" s="92">
        <f>IFERROR(INDEX('на отправку (3)'!S:S,MATCH($V40,'на отправку (3)'!$B:$B,0),1),0)</f>
        <v>5</v>
      </c>
      <c r="P40" s="92">
        <f>IFERROR(INDEX('на отправку (3)'!T:T,MATCH($V40,'на отправку (3)'!$B:$B,0),1),0)</f>
        <v>910</v>
      </c>
      <c r="Q40" s="92">
        <f>IFERROR(INDEX('на отправку (3)'!U:U,MATCH($V40,'на отправку (3)'!$B:$B,0),1),0)</f>
        <v>5.4945050000000002E-3</v>
      </c>
      <c r="R40" s="129">
        <f>IFERROR(INDEX('на отправку (3)'!V:V,MATCH($V40,'на отправку (3)'!$B:$B,0),1),0)</f>
        <v>0</v>
      </c>
      <c r="S40" s="98"/>
      <c r="U40" s="71">
        <f t="shared" ref="U40:U45" si="13">IF(J40&gt;0,1,0)</f>
        <v>1</v>
      </c>
      <c r="V40" s="89" t="str">
        <f t="shared" ref="V40:V45" si="14">CONCATENATE($U$1,"№",C40)</f>
        <v>022300№28</v>
      </c>
      <c r="W40" s="8">
        <f>IFERROR(INDEX('на отправку (3)'!AB:AB,MATCH($V40,'на отправку (3)'!$B:$B,0),1),0)</f>
        <v>4.6442499999999999E-3</v>
      </c>
      <c r="X40" s="8">
        <f>IFERROR(INDEX('на отправку (3)'!AC:AC,MATCH($V40,'на отправку (3)'!$B:$B,0),1),0)</f>
        <v>0</v>
      </c>
      <c r="Y40" s="8">
        <v>3</v>
      </c>
      <c r="Z40" s="8">
        <f t="shared" si="2"/>
        <v>3</v>
      </c>
    </row>
    <row r="41" spans="1:27" ht="15.75" customHeight="1" x14ac:dyDescent="0.25">
      <c r="A41" s="201" t="s">
        <v>3139</v>
      </c>
      <c r="B41" s="120">
        <v>29</v>
      </c>
      <c r="C41" s="120">
        <v>29</v>
      </c>
      <c r="D41" s="92">
        <f>IFERROR(INDEX('на отправку (3)'!G:G,MATCH($V41,'на отправку (3)'!$B:$B,0),1),0)</f>
        <v>0</v>
      </c>
      <c r="E41" s="92">
        <f>IFERROR(INDEX('на отправку (3)'!H:H,MATCH($V41,'на отправку (3)'!$B:$B,0),1),0)</f>
        <v>66</v>
      </c>
      <c r="F41" s="92">
        <f>IFERROR(INDEX('на отправку (3)'!I:I,MATCH($V41,'на отправку (3)'!$B:$B,0),1),0)</f>
        <v>0</v>
      </c>
      <c r="G41" s="191">
        <f>IFERROR(INDEX('на отправку (3)'!J:J,MATCH($V41,'на отправку (3)'!$B:$B,0),1),0)</f>
        <v>0</v>
      </c>
      <c r="H41" s="92">
        <f>IFERROR(INDEX('на отправку (3)'!K:K,MATCH($V41,'на отправку (3)'!$B:$B,0),1),0)/100</f>
        <v>0</v>
      </c>
      <c r="I41" s="191">
        <f>IFERROR(INDEX('на отправку (3)'!M:M,MATCH($V41,'на отправку (3)'!$B:$B,0),1),0)</f>
        <v>0</v>
      </c>
      <c r="J41" s="129">
        <f>IFERROR(INDEX('на отправку (3)'!N:N,MATCH($V41,'на отправку (3)'!$B:$B,0),1),0)</f>
        <v>5</v>
      </c>
      <c r="K41" s="92" t="str">
        <f>IFERROR(INDEX('на отправку (3)'!O:O,MATCH($V41,'на отправку (3)'!$B:$B,0),1),0)</f>
        <v>x</v>
      </c>
      <c r="L41" s="92" t="str">
        <f>IFERROR(INDEX('на отправку (3)'!P:P,MATCH($V41,'на отправку (3)'!$B:$B,0),1),0)</f>
        <v>x</v>
      </c>
      <c r="M41" s="92">
        <f>IFERROR(INDEX('на отправку (3)'!Q:Q,MATCH($V41,'на отправку (3)'!$B:$B,0),1),0)</f>
        <v>1</v>
      </c>
      <c r="N41" s="98"/>
      <c r="O41" s="92">
        <f>IFERROR(INDEX('на отправку (3)'!S:S,MATCH($V41,'на отправку (3)'!$B:$B,0),1),0)</f>
        <v>0</v>
      </c>
      <c r="P41" s="92">
        <f>IFERROR(INDEX('на отправку (3)'!T:T,MATCH($V41,'на отправку (3)'!$B:$B,0),1),0)</f>
        <v>910</v>
      </c>
      <c r="Q41" s="92">
        <f>IFERROR(INDEX('на отправку (3)'!U:U,MATCH($V41,'на отправку (3)'!$B:$B,0),1),0)</f>
        <v>0</v>
      </c>
      <c r="R41" s="129">
        <f>IFERROR(INDEX('на отправку (3)'!V:V,MATCH($V41,'на отправку (3)'!$B:$B,0),1),0)</f>
        <v>0</v>
      </c>
      <c r="S41" s="98"/>
      <c r="U41" s="71">
        <f t="shared" si="13"/>
        <v>1</v>
      </c>
      <c r="V41" s="89" t="str">
        <f t="shared" si="14"/>
        <v>022300№29</v>
      </c>
      <c r="W41" s="8">
        <f>IFERROR(INDEX('на отправку (3)'!AB:AB,MATCH($V41,'на отправку (3)'!$B:$B,0),1),0)</f>
        <v>1.6719300000000001E-3</v>
      </c>
      <c r="X41" s="8">
        <f>IFERROR(INDEX('на отправку (3)'!AC:AC,MATCH($V41,'на отправку (3)'!$B:$B,0),1),0)</f>
        <v>0</v>
      </c>
      <c r="Y41" s="8">
        <v>5</v>
      </c>
      <c r="Z41" s="8">
        <f t="shared" si="2"/>
        <v>5</v>
      </c>
    </row>
    <row r="42" spans="1:27" ht="15.75" customHeight="1" x14ac:dyDescent="0.25">
      <c r="A42" s="201" t="s">
        <v>3140</v>
      </c>
      <c r="B42" s="120">
        <v>30</v>
      </c>
      <c r="C42" s="120">
        <v>30</v>
      </c>
      <c r="D42" s="92">
        <f>IFERROR(INDEX('на отправку (3)'!G:G,MATCH($V42,'на отправку (3)'!$B:$B,0),1),0)</f>
        <v>0</v>
      </c>
      <c r="E42" s="92">
        <f>IFERROR(INDEX('на отправку (3)'!H:H,MATCH($V42,'на отправку (3)'!$B:$B,0),1),0)</f>
        <v>66</v>
      </c>
      <c r="F42" s="92">
        <f>IFERROR(INDEX('на отправку (3)'!I:I,MATCH($V42,'на отправку (3)'!$B:$B,0),1),0)</f>
        <v>0</v>
      </c>
      <c r="G42" s="191">
        <f>IFERROR(INDEX('на отправку (3)'!J:J,MATCH($V42,'на отправку (3)'!$B:$B,0),1),0)</f>
        <v>0</v>
      </c>
      <c r="H42" s="92">
        <f>IFERROR(INDEX('на отправку (3)'!K:K,MATCH($V42,'на отправку (3)'!$B:$B,0),1),0)/100</f>
        <v>0</v>
      </c>
      <c r="I42" s="191">
        <f>IFERROR(INDEX('на отправку (3)'!M:M,MATCH($V42,'на отправку (3)'!$B:$B,0),1),0)</f>
        <v>0</v>
      </c>
      <c r="J42" s="129">
        <f>IFERROR(INDEX('на отправку (3)'!N:N,MATCH($V42,'на отправку (3)'!$B:$B,0),1),0)</f>
        <v>8</v>
      </c>
      <c r="K42" s="92" t="str">
        <f>IFERROR(INDEX('на отправку (3)'!O:O,MATCH($V42,'на отправку (3)'!$B:$B,0),1),0)</f>
        <v>x</v>
      </c>
      <c r="L42" s="92" t="str">
        <f>IFERROR(INDEX('на отправку (3)'!P:P,MATCH($V42,'на отправку (3)'!$B:$B,0),1),0)</f>
        <v>x</v>
      </c>
      <c r="M42" s="92">
        <f>IFERROR(INDEX('на отправку (3)'!Q:Q,MATCH($V42,'на отправку (3)'!$B:$B,0),1),0)</f>
        <v>1</v>
      </c>
      <c r="N42" s="98"/>
      <c r="O42" s="92">
        <f>IFERROR(INDEX('на отправку (3)'!S:S,MATCH($V42,'на отправку (3)'!$B:$B,0),1),0)</f>
        <v>0</v>
      </c>
      <c r="P42" s="92">
        <f>IFERROR(INDEX('на отправку (3)'!T:T,MATCH($V42,'на отправку (3)'!$B:$B,0),1),0)</f>
        <v>910</v>
      </c>
      <c r="Q42" s="92">
        <f>IFERROR(INDEX('на отправку (3)'!U:U,MATCH($V42,'на отправку (3)'!$B:$B,0),1),0)</f>
        <v>0</v>
      </c>
      <c r="R42" s="129">
        <f>IFERROR(INDEX('на отправку (3)'!V:V,MATCH($V42,'на отправку (3)'!$B:$B,0),1),0)</f>
        <v>0</v>
      </c>
      <c r="S42" s="98"/>
      <c r="U42" s="71">
        <f t="shared" si="13"/>
        <v>1</v>
      </c>
      <c r="V42" s="89" t="str">
        <f t="shared" si="14"/>
        <v>022300№30</v>
      </c>
      <c r="W42" s="8">
        <f>IFERROR(INDEX('на отправку (3)'!AB:AB,MATCH($V42,'на отправку (3)'!$B:$B,0),1),0)</f>
        <v>0</v>
      </c>
      <c r="X42" s="8">
        <f>IFERROR(INDEX('на отправку (3)'!AC:AC,MATCH($V42,'на отправку (3)'!$B:$B,0),1),0)</f>
        <v>0</v>
      </c>
      <c r="Y42" s="8">
        <v>8</v>
      </c>
      <c r="Z42" s="8">
        <f t="shared" si="2"/>
        <v>8</v>
      </c>
    </row>
    <row r="43" spans="1:27" ht="53.25" customHeight="1" x14ac:dyDescent="0.25">
      <c r="A43" s="201" t="s">
        <v>2534</v>
      </c>
      <c r="B43" s="120">
        <v>31</v>
      </c>
      <c r="C43" s="120">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1">
        <f>IFERROR(INDEX('на отправку (3)'!J:J,MATCH($V43,'на отправку (3)'!$B:$B,0),1),0)</f>
        <v>0</v>
      </c>
      <c r="H43" s="92">
        <f>IFERROR(INDEX('на отправку (3)'!K:K,MATCH($V43,'на отправку (3)'!$B:$B,0),1),0)/100</f>
        <v>0</v>
      </c>
      <c r="I43" s="191">
        <f>IFERROR(INDEX('на отправку (3)'!M:M,MATCH($V43,'на отправку (3)'!$B:$B,0),1),0)</f>
        <v>0</v>
      </c>
      <c r="J43" s="129">
        <v>3</v>
      </c>
      <c r="K43" s="92" t="str">
        <f>IFERROR(INDEX('на отправку (3)'!O:O,MATCH($V43,'на отправку (3)'!$B:$B,0),1),0)</f>
        <v>x</v>
      </c>
      <c r="L43" s="92" t="str">
        <f>IFERROR(INDEX('на отправку (3)'!P:P,MATCH($V43,'на отправку (3)'!$B:$B,0),1),0)</f>
        <v>x</v>
      </c>
      <c r="M43" s="92">
        <f>IFERROR(INDEX('на отправку (3)'!Q:Q,MATCH($V43,'на отправку (3)'!$B:$B,0),1),0)</f>
        <v>1</v>
      </c>
      <c r="N43" s="98"/>
      <c r="O43" s="92">
        <f>IFERROR(INDEX('на отправку (3)'!S:S,MATCH($V43,'на отправку (3)'!$B:$B,0),1),0)</f>
        <v>0</v>
      </c>
      <c r="P43" s="92">
        <f>IFERROR(INDEX('на отправку (3)'!T:T,MATCH($V43,'на отправку (3)'!$B:$B,0),1),0)</f>
        <v>0</v>
      </c>
      <c r="Q43" s="92">
        <f>IFERROR(INDEX('на отправку (3)'!U:U,MATCH($V43,'на отправку (3)'!$B:$B,0),1),0)</f>
        <v>0</v>
      </c>
      <c r="R43" s="129">
        <f>IFERROR(INDEX('на отправку (3)'!V:V,MATCH($V43,'на отправку (3)'!$B:$B,0),1),0)</f>
        <v>0</v>
      </c>
      <c r="S43" s="98"/>
      <c r="U43" s="71">
        <f t="shared" si="13"/>
        <v>1</v>
      </c>
      <c r="V43" s="89" t="str">
        <f t="shared" si="14"/>
        <v>022300№31</v>
      </c>
      <c r="W43" s="8">
        <f>IFERROR(INDEX('на отправку (3)'!AB:AB,MATCH($V43,'на отправку (3)'!$B:$B,0),1),0)</f>
        <v>0</v>
      </c>
      <c r="X43" s="8">
        <f>IFERROR(INDEX('на отправку (3)'!AC:AC,MATCH($V43,'на отправку (3)'!$B:$B,0),1),0)</f>
        <v>0</v>
      </c>
      <c r="Y43" s="8">
        <v>3</v>
      </c>
      <c r="Z43" s="8">
        <f t="shared" si="2"/>
        <v>3</v>
      </c>
    </row>
    <row r="44" spans="1:27" ht="53.25" customHeight="1" x14ac:dyDescent="0.25">
      <c r="A44" s="201" t="s">
        <v>2536</v>
      </c>
      <c r="B44" s="120">
        <v>32</v>
      </c>
      <c r="C44" s="120">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1">
        <f>IFERROR(INDEX('на отправку (3)'!J:J,MATCH($V44,'на отправку (3)'!$B:$B,0),1),0)</f>
        <v>0</v>
      </c>
      <c r="H44" s="92">
        <f>IFERROR(INDEX('на отправку (3)'!K:K,MATCH($V44,'на отправку (3)'!$B:$B,0),1),0)/100</f>
        <v>0</v>
      </c>
      <c r="I44" s="191">
        <f>IFERROR(INDEX('на отправку (3)'!M:M,MATCH($V44,'на отправку (3)'!$B:$B,0),1),0)</f>
        <v>0</v>
      </c>
      <c r="J44" s="129">
        <v>8</v>
      </c>
      <c r="K44" s="92" t="str">
        <f>IFERROR(INDEX('на отправку (3)'!O:O,MATCH($V44,'на отправку (3)'!$B:$B,0),1),0)</f>
        <v>x</v>
      </c>
      <c r="L44" s="92" t="str">
        <f>IFERROR(INDEX('на отправку (3)'!P:P,MATCH($V44,'на отправку (3)'!$B:$B,0),1),0)</f>
        <v>x</v>
      </c>
      <c r="M44" s="92">
        <f>IFERROR(INDEX('на отправку (3)'!Q:Q,MATCH($V44,'на отправку (3)'!$B:$B,0),1),0)</f>
        <v>1</v>
      </c>
      <c r="N44" s="98"/>
      <c r="O44" s="92">
        <f>IFERROR(INDEX('на отправку (3)'!S:S,MATCH($V44,'на отправку (3)'!$B:$B,0),1),0)</f>
        <v>0</v>
      </c>
      <c r="P44" s="92">
        <f>IFERROR(INDEX('на отправку (3)'!T:T,MATCH($V44,'на отправку (3)'!$B:$B,0),1),0)</f>
        <v>0</v>
      </c>
      <c r="Q44" s="92">
        <f>IFERROR(INDEX('на отправку (3)'!U:U,MATCH($V44,'на отправку (3)'!$B:$B,0),1),0)</f>
        <v>0</v>
      </c>
      <c r="R44" s="129">
        <f>IFERROR(INDEX('на отправку (3)'!V:V,MATCH($V44,'на отправку (3)'!$B:$B,0),1),0)</f>
        <v>0</v>
      </c>
      <c r="S44" s="98"/>
      <c r="U44" s="71">
        <f t="shared" si="13"/>
        <v>1</v>
      </c>
      <c r="V44" s="89" t="str">
        <f t="shared" si="14"/>
        <v>022300№32</v>
      </c>
      <c r="W44" s="8">
        <f>IFERROR(INDEX('на отправку (3)'!AB:AB,MATCH($V44,'на отправку (3)'!$B:$B,0),1),0)</f>
        <v>0</v>
      </c>
      <c r="X44" s="8">
        <f>IFERROR(INDEX('на отправку (3)'!AC:AC,MATCH($V44,'на отправку (3)'!$B:$B,0),1),0)</f>
        <v>0</v>
      </c>
      <c r="Y44" s="8">
        <v>8</v>
      </c>
      <c r="Z44" s="8">
        <f t="shared" si="2"/>
        <v>8</v>
      </c>
    </row>
    <row r="45" spans="1:27" ht="15.75" customHeight="1" x14ac:dyDescent="0.25">
      <c r="A45" s="201" t="s">
        <v>3141</v>
      </c>
      <c r="B45" s="127">
        <v>33</v>
      </c>
      <c r="C45" s="127">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1">
        <f>IFERROR(INDEX('на отправку (3)'!J:J,MATCH($V45,'на отправку (3)'!$B:$B,0),1),0)</f>
        <v>0</v>
      </c>
      <c r="H45" s="92">
        <f>IFERROR(INDEX('на отправку (3)'!K:K,MATCH($V45,'на отправку (3)'!$B:$B,0),1),0)/100</f>
        <v>0</v>
      </c>
      <c r="I45" s="191">
        <f>IFERROR(INDEX('на отправку (3)'!M:M,MATCH($V45,'на отправку (3)'!$B:$B,0),1),0)</f>
        <v>0</v>
      </c>
      <c r="J45" s="129">
        <f>IFERROR(INDEX('на отправку (3)'!N:N,MATCH($V45,'на отправку (3)'!$B:$B,0),1),0)</f>
        <v>0</v>
      </c>
      <c r="K45" s="92" t="str">
        <f>IFERROR(INDEX('на отправку (3)'!O:O,MATCH($V45,'на отправку (3)'!$B:$B,0),1),0)</f>
        <v>x</v>
      </c>
      <c r="L45" s="92">
        <f>IFERROR(INDEX('на отправку (3)'!P:P,MATCH($V45,'на отправку (3)'!$B:$B,0),1),0)</f>
        <v>0</v>
      </c>
      <c r="M45" s="92">
        <f>IFERROR(INDEX('на отправку (3)'!Q:Q,MATCH($V45,'на отправку (3)'!$B:$B,0),1),0)</f>
        <v>2</v>
      </c>
      <c r="N45" s="98"/>
      <c r="O45" s="92">
        <f>IFERROR(INDEX('на отправку (3)'!S:S,MATCH($V45,'на отправку (3)'!$B:$B,0),1),0)</f>
        <v>0</v>
      </c>
      <c r="P45" s="92">
        <f>IFERROR(INDEX('на отправку (3)'!T:T,MATCH($V45,'на отправку (3)'!$B:$B,0),1),0)</f>
        <v>0</v>
      </c>
      <c r="Q45" s="92">
        <f>IFERROR(INDEX('на отправку (3)'!U:U,MATCH($V45,'на отправку (3)'!$B:$B,0),1),0)</f>
        <v>0</v>
      </c>
      <c r="R45" s="129">
        <f>IFERROR(INDEX('на отправку (3)'!V:V,MATCH($V45,'на отправку (3)'!$B:$B,0),1),0)</f>
        <v>0</v>
      </c>
      <c r="S45" s="98"/>
      <c r="U45" s="71">
        <f t="shared" si="13"/>
        <v>0</v>
      </c>
      <c r="V45" s="89" t="str">
        <f t="shared" si="14"/>
        <v>022300№33</v>
      </c>
      <c r="W45" s="8">
        <f>IFERROR(INDEX('на отправку (3)'!AB:AB,MATCH($V45,'на отправку (3)'!$B:$B,0),1),0)</f>
        <v>0</v>
      </c>
      <c r="X45" s="8">
        <f>IFERROR(INDEX('на отправку (3)'!AC:AC,MATCH($V45,'на отправку (3)'!$B:$B,0),1),0)</f>
        <v>0</v>
      </c>
      <c r="Y45" s="8">
        <v>4</v>
      </c>
      <c r="Z45" s="8">
        <f t="shared" si="2"/>
        <v>0</v>
      </c>
    </row>
    <row r="46" spans="1:27" ht="0.75" customHeight="1" x14ac:dyDescent="0.25">
      <c r="A46" s="90"/>
      <c r="C46" s="125"/>
      <c r="D46" s="91"/>
      <c r="E46" s="91"/>
      <c r="F46" s="91"/>
      <c r="G46" s="91"/>
      <c r="H46" s="91"/>
      <c r="I46" s="91"/>
      <c r="J46" s="130"/>
      <c r="K46" s="91"/>
      <c r="L46" s="91"/>
      <c r="M46" s="91"/>
      <c r="N46" s="91"/>
      <c r="O46" s="91"/>
      <c r="P46" s="91"/>
      <c r="Q46" s="91"/>
      <c r="R46" s="130"/>
      <c r="S46" s="93"/>
    </row>
    <row r="47" spans="1:27" ht="0.75" customHeight="1" x14ac:dyDescent="0.25"/>
    <row r="48" spans="1:27" ht="38.25" customHeight="1" x14ac:dyDescent="0.25">
      <c r="A48" s="182" t="s">
        <v>2455</v>
      </c>
      <c r="C48" s="182"/>
      <c r="D48" s="182"/>
      <c r="E48" s="182"/>
      <c r="F48" s="182"/>
      <c r="G48" s="182"/>
      <c r="H48" s="182"/>
      <c r="I48" s="182"/>
      <c r="J48" s="182"/>
      <c r="K48" s="182"/>
      <c r="L48" s="182"/>
      <c r="M48" s="182"/>
      <c r="N48" s="182"/>
      <c r="O48" s="182"/>
      <c r="P48" s="182"/>
      <c r="Q48" s="182"/>
      <c r="R48" s="182"/>
      <c r="S48" s="182"/>
      <c r="T48" s="182"/>
      <c r="U48" s="72">
        <f>SUM(U10:U45)</f>
        <v>16</v>
      </c>
      <c r="W48" s="89" t="s">
        <v>184</v>
      </c>
      <c r="Z48" s="72">
        <f>SUM(Z10:Z45)</f>
        <v>92</v>
      </c>
      <c r="AA48" s="89" t="s">
        <v>269</v>
      </c>
    </row>
    <row r="49" spans="1:20" ht="16.5" customHeight="1" x14ac:dyDescent="0.25">
      <c r="A49" s="182" t="s">
        <v>2456</v>
      </c>
      <c r="C49" s="182"/>
      <c r="D49" s="182"/>
      <c r="E49" s="182"/>
      <c r="F49" s="182"/>
      <c r="G49" s="182"/>
      <c r="H49" s="182"/>
      <c r="I49" s="182"/>
      <c r="J49" s="182"/>
      <c r="K49" s="182"/>
      <c r="L49" s="182"/>
      <c r="M49" s="182"/>
      <c r="N49" s="182"/>
      <c r="O49" s="182"/>
      <c r="P49" s="182"/>
      <c r="Q49" s="182"/>
      <c r="R49" s="182"/>
      <c r="S49" s="182"/>
      <c r="T49" s="182"/>
    </row>
    <row r="50" spans="1:20" ht="15" customHeight="1" x14ac:dyDescent="0.25">
      <c r="A50" s="182" t="s">
        <v>2457</v>
      </c>
      <c r="C50" s="182"/>
      <c r="D50" s="182"/>
      <c r="E50" s="182"/>
      <c r="F50" s="182"/>
      <c r="G50" s="182"/>
      <c r="H50" s="182"/>
      <c r="I50" s="182"/>
      <c r="J50" s="182"/>
      <c r="K50" s="182"/>
      <c r="L50" s="182"/>
      <c r="M50" s="182"/>
      <c r="N50" s="182"/>
      <c r="O50" s="182"/>
      <c r="P50" s="182"/>
      <c r="Q50" s="182"/>
      <c r="R50" s="182"/>
      <c r="S50" s="182"/>
      <c r="T50" s="182"/>
    </row>
    <row r="51" spans="1:20" x14ac:dyDescent="0.25">
      <c r="C51" s="121" t="s">
        <v>19</v>
      </c>
      <c r="J51" s="96">
        <f>T_РЕЗ2+J26+J33+J38</f>
        <v>52.5</v>
      </c>
      <c r="M51" s="72">
        <f>SUMIF(M10:M45,1,M10:M45)</f>
        <v>25</v>
      </c>
      <c r="N51" s="89" t="s">
        <v>183</v>
      </c>
    </row>
  </sheetData>
  <mergeCells count="863">
    <mergeCell ref="B5:B7"/>
    <mergeCell ref="A5:A7"/>
    <mergeCell ref="C5:C7"/>
    <mergeCell ref="D5:N5"/>
    <mergeCell ref="O5:S5"/>
    <mergeCell ref="AO4:AS4"/>
    <mergeCell ref="AT4:BL4"/>
    <mergeCell ref="BM4:CE4"/>
    <mergeCell ref="U4:AM4"/>
    <mergeCell ref="FW4:GO4"/>
    <mergeCell ref="GP4:HH4"/>
    <mergeCell ref="HI4:IA4"/>
    <mergeCell ref="IB4:IT4"/>
    <mergeCell ref="IU4:JM4"/>
    <mergeCell ref="CF4:CX4"/>
    <mergeCell ref="CY4:DQ4"/>
    <mergeCell ref="DR4:EJ4"/>
    <mergeCell ref="EK4:FC4"/>
    <mergeCell ref="FD4:FV4"/>
    <mergeCell ref="NE4:NW4"/>
    <mergeCell ref="NX4:OP4"/>
    <mergeCell ref="OQ4:PI4"/>
    <mergeCell ref="PJ4:QB4"/>
    <mergeCell ref="QC4:QU4"/>
    <mergeCell ref="JN4:KF4"/>
    <mergeCell ref="KG4:KY4"/>
    <mergeCell ref="KZ4:LR4"/>
    <mergeCell ref="LS4:MK4"/>
    <mergeCell ref="ML4:ND4"/>
    <mergeCell ref="UM4:VE4"/>
    <mergeCell ref="VF4:VX4"/>
    <mergeCell ref="VY4:WQ4"/>
    <mergeCell ref="WR4:XJ4"/>
    <mergeCell ref="XK4:YC4"/>
    <mergeCell ref="QV4:RN4"/>
    <mergeCell ref="RO4:SG4"/>
    <mergeCell ref="SH4:SZ4"/>
    <mergeCell ref="TA4:TS4"/>
    <mergeCell ref="TT4:UL4"/>
    <mergeCell ref="ABU4:ACM4"/>
    <mergeCell ref="ACN4:ADF4"/>
    <mergeCell ref="ADG4:ADY4"/>
    <mergeCell ref="ADZ4:AER4"/>
    <mergeCell ref="AES4:AFK4"/>
    <mergeCell ref="YD4:YV4"/>
    <mergeCell ref="YW4:ZO4"/>
    <mergeCell ref="ZP4:AAH4"/>
    <mergeCell ref="AAI4:ABA4"/>
    <mergeCell ref="ABB4:ABT4"/>
    <mergeCell ref="AJC4:AJU4"/>
    <mergeCell ref="AJV4:AKN4"/>
    <mergeCell ref="AKO4:ALG4"/>
    <mergeCell ref="ALH4:ALZ4"/>
    <mergeCell ref="AMA4:AMS4"/>
    <mergeCell ref="AFL4:AGD4"/>
    <mergeCell ref="AGE4:AGW4"/>
    <mergeCell ref="AGX4:AHP4"/>
    <mergeCell ref="AHQ4:AII4"/>
    <mergeCell ref="AIJ4:AJB4"/>
    <mergeCell ref="AQK4:ARC4"/>
    <mergeCell ref="ARD4:ARV4"/>
    <mergeCell ref="ARW4:ASO4"/>
    <mergeCell ref="ASP4:ATH4"/>
    <mergeCell ref="ATI4:AUA4"/>
    <mergeCell ref="AMT4:ANL4"/>
    <mergeCell ref="ANM4:AOE4"/>
    <mergeCell ref="AOF4:AOX4"/>
    <mergeCell ref="AOY4:APQ4"/>
    <mergeCell ref="APR4:AQJ4"/>
    <mergeCell ref="AXS4:AYK4"/>
    <mergeCell ref="AYL4:AZD4"/>
    <mergeCell ref="AZE4:AZW4"/>
    <mergeCell ref="AZX4:BAP4"/>
    <mergeCell ref="BAQ4:BBI4"/>
    <mergeCell ref="AUB4:AUT4"/>
    <mergeCell ref="AUU4:AVM4"/>
    <mergeCell ref="AVN4:AWF4"/>
    <mergeCell ref="AWG4:AWY4"/>
    <mergeCell ref="AWZ4:AXR4"/>
    <mergeCell ref="BFA4:BFS4"/>
    <mergeCell ref="BFT4:BGL4"/>
    <mergeCell ref="BGM4:BHE4"/>
    <mergeCell ref="BHF4:BHX4"/>
    <mergeCell ref="BHY4:BIQ4"/>
    <mergeCell ref="BBJ4:BCB4"/>
    <mergeCell ref="BCC4:BCU4"/>
    <mergeCell ref="BCV4:BDN4"/>
    <mergeCell ref="BDO4:BEG4"/>
    <mergeCell ref="BEH4:BEZ4"/>
    <mergeCell ref="BMI4:BNA4"/>
    <mergeCell ref="BNB4:BNT4"/>
    <mergeCell ref="BNU4:BOM4"/>
    <mergeCell ref="BON4:BPF4"/>
    <mergeCell ref="BPG4:BPY4"/>
    <mergeCell ref="BIR4:BJJ4"/>
    <mergeCell ref="BJK4:BKC4"/>
    <mergeCell ref="BKD4:BKV4"/>
    <mergeCell ref="BKW4:BLO4"/>
    <mergeCell ref="BLP4:BMH4"/>
    <mergeCell ref="BTQ4:BUI4"/>
    <mergeCell ref="BUJ4:BVB4"/>
    <mergeCell ref="BVC4:BVU4"/>
    <mergeCell ref="BVV4:BWN4"/>
    <mergeCell ref="BWO4:BXG4"/>
    <mergeCell ref="BPZ4:BQR4"/>
    <mergeCell ref="BQS4:BRK4"/>
    <mergeCell ref="BRL4:BSD4"/>
    <mergeCell ref="BSE4:BSW4"/>
    <mergeCell ref="BSX4:BTP4"/>
    <mergeCell ref="CAY4:CBQ4"/>
    <mergeCell ref="CBR4:CCJ4"/>
    <mergeCell ref="CCK4:CDC4"/>
    <mergeCell ref="CDD4:CDV4"/>
    <mergeCell ref="CDW4:CEO4"/>
    <mergeCell ref="BXH4:BXZ4"/>
    <mergeCell ref="BYA4:BYS4"/>
    <mergeCell ref="BYT4:BZL4"/>
    <mergeCell ref="BZM4:CAE4"/>
    <mergeCell ref="CAF4:CAX4"/>
    <mergeCell ref="CIG4:CIY4"/>
    <mergeCell ref="CIZ4:CJR4"/>
    <mergeCell ref="CJS4:CKK4"/>
    <mergeCell ref="CKL4:CLD4"/>
    <mergeCell ref="CLE4:CLW4"/>
    <mergeCell ref="CEP4:CFH4"/>
    <mergeCell ref="CFI4:CGA4"/>
    <mergeCell ref="CGB4:CGT4"/>
    <mergeCell ref="CGU4:CHM4"/>
    <mergeCell ref="CHN4:CIF4"/>
    <mergeCell ref="CPO4:CQG4"/>
    <mergeCell ref="CQH4:CQZ4"/>
    <mergeCell ref="CRA4:CRS4"/>
    <mergeCell ref="CRT4:CSL4"/>
    <mergeCell ref="CSM4:CTE4"/>
    <mergeCell ref="CLX4:CMP4"/>
    <mergeCell ref="CMQ4:CNI4"/>
    <mergeCell ref="CNJ4:COB4"/>
    <mergeCell ref="COC4:COU4"/>
    <mergeCell ref="COV4:CPN4"/>
    <mergeCell ref="CWW4:CXO4"/>
    <mergeCell ref="CXP4:CYH4"/>
    <mergeCell ref="CYI4:CZA4"/>
    <mergeCell ref="CZB4:CZT4"/>
    <mergeCell ref="CZU4:DAM4"/>
    <mergeCell ref="CTF4:CTX4"/>
    <mergeCell ref="CTY4:CUQ4"/>
    <mergeCell ref="CUR4:CVJ4"/>
    <mergeCell ref="CVK4:CWC4"/>
    <mergeCell ref="CWD4:CWV4"/>
    <mergeCell ref="DEE4:DEW4"/>
    <mergeCell ref="DEX4:DFP4"/>
    <mergeCell ref="DFQ4:DGI4"/>
    <mergeCell ref="DGJ4:DHB4"/>
    <mergeCell ref="DHC4:DHU4"/>
    <mergeCell ref="DAN4:DBF4"/>
    <mergeCell ref="DBG4:DBY4"/>
    <mergeCell ref="DBZ4:DCR4"/>
    <mergeCell ref="DCS4:DDK4"/>
    <mergeCell ref="DDL4:DED4"/>
    <mergeCell ref="DLM4:DME4"/>
    <mergeCell ref="DMF4:DMX4"/>
    <mergeCell ref="DMY4:DNQ4"/>
    <mergeCell ref="DNR4:DOJ4"/>
    <mergeCell ref="DOK4:DPC4"/>
    <mergeCell ref="DHV4:DIN4"/>
    <mergeCell ref="DIO4:DJG4"/>
    <mergeCell ref="DJH4:DJZ4"/>
    <mergeCell ref="DKA4:DKS4"/>
    <mergeCell ref="DKT4:DLL4"/>
    <mergeCell ref="DSU4:DTM4"/>
    <mergeCell ref="DTN4:DUF4"/>
    <mergeCell ref="DUG4:DUY4"/>
    <mergeCell ref="DUZ4:DVR4"/>
    <mergeCell ref="DVS4:DWK4"/>
    <mergeCell ref="DPD4:DPV4"/>
    <mergeCell ref="DPW4:DQO4"/>
    <mergeCell ref="DQP4:DRH4"/>
    <mergeCell ref="DRI4:DSA4"/>
    <mergeCell ref="DSB4:DST4"/>
    <mergeCell ref="EAC4:EAU4"/>
    <mergeCell ref="EAV4:EBN4"/>
    <mergeCell ref="EBO4:ECG4"/>
    <mergeCell ref="ECH4:ECZ4"/>
    <mergeCell ref="EDA4:EDS4"/>
    <mergeCell ref="DWL4:DXD4"/>
    <mergeCell ref="DXE4:DXW4"/>
    <mergeCell ref="DXX4:DYP4"/>
    <mergeCell ref="DYQ4:DZI4"/>
    <mergeCell ref="DZJ4:EAB4"/>
    <mergeCell ref="EHK4:EIC4"/>
    <mergeCell ref="EID4:EIV4"/>
    <mergeCell ref="EIW4:EJO4"/>
    <mergeCell ref="EJP4:EKH4"/>
    <mergeCell ref="EKI4:ELA4"/>
    <mergeCell ref="EDT4:EEL4"/>
    <mergeCell ref="EEM4:EFE4"/>
    <mergeCell ref="EFF4:EFX4"/>
    <mergeCell ref="EFY4:EGQ4"/>
    <mergeCell ref="EGR4:EHJ4"/>
    <mergeCell ref="EOS4:EPK4"/>
    <mergeCell ref="EPL4:EQD4"/>
    <mergeCell ref="EQE4:EQW4"/>
    <mergeCell ref="EQX4:ERP4"/>
    <mergeCell ref="ERQ4:ESI4"/>
    <mergeCell ref="ELB4:ELT4"/>
    <mergeCell ref="ELU4:EMM4"/>
    <mergeCell ref="EMN4:ENF4"/>
    <mergeCell ref="ENG4:ENY4"/>
    <mergeCell ref="ENZ4:EOR4"/>
    <mergeCell ref="EWA4:EWS4"/>
    <mergeCell ref="EWT4:EXL4"/>
    <mergeCell ref="EXM4:EYE4"/>
    <mergeCell ref="EYF4:EYX4"/>
    <mergeCell ref="EYY4:EZQ4"/>
    <mergeCell ref="ESJ4:ETB4"/>
    <mergeCell ref="ETC4:ETU4"/>
    <mergeCell ref="ETV4:EUN4"/>
    <mergeCell ref="EUO4:EVG4"/>
    <mergeCell ref="EVH4:EVZ4"/>
    <mergeCell ref="FDI4:FEA4"/>
    <mergeCell ref="FEB4:FET4"/>
    <mergeCell ref="FEU4:FFM4"/>
    <mergeCell ref="FFN4:FGF4"/>
    <mergeCell ref="FGG4:FGY4"/>
    <mergeCell ref="EZR4:FAJ4"/>
    <mergeCell ref="FAK4:FBC4"/>
    <mergeCell ref="FBD4:FBV4"/>
    <mergeCell ref="FBW4:FCO4"/>
    <mergeCell ref="FCP4:FDH4"/>
    <mergeCell ref="FKQ4:FLI4"/>
    <mergeCell ref="FLJ4:FMB4"/>
    <mergeCell ref="FMC4:FMU4"/>
    <mergeCell ref="FMV4:FNN4"/>
    <mergeCell ref="FNO4:FOG4"/>
    <mergeCell ref="FGZ4:FHR4"/>
    <mergeCell ref="FHS4:FIK4"/>
    <mergeCell ref="FIL4:FJD4"/>
    <mergeCell ref="FJE4:FJW4"/>
    <mergeCell ref="FJX4:FKP4"/>
    <mergeCell ref="FRY4:FSQ4"/>
    <mergeCell ref="FSR4:FTJ4"/>
    <mergeCell ref="FTK4:FUC4"/>
    <mergeCell ref="FUD4:FUV4"/>
    <mergeCell ref="FUW4:FVO4"/>
    <mergeCell ref="FOH4:FOZ4"/>
    <mergeCell ref="FPA4:FPS4"/>
    <mergeCell ref="FPT4:FQL4"/>
    <mergeCell ref="FQM4:FRE4"/>
    <mergeCell ref="FRF4:FRX4"/>
    <mergeCell ref="FZG4:FZY4"/>
    <mergeCell ref="FZZ4:GAR4"/>
    <mergeCell ref="GAS4:GBK4"/>
    <mergeCell ref="GBL4:GCD4"/>
    <mergeCell ref="GCE4:GCW4"/>
    <mergeCell ref="FVP4:FWH4"/>
    <mergeCell ref="FWI4:FXA4"/>
    <mergeCell ref="FXB4:FXT4"/>
    <mergeCell ref="FXU4:FYM4"/>
    <mergeCell ref="FYN4:FZF4"/>
    <mergeCell ref="GGO4:GHG4"/>
    <mergeCell ref="GHH4:GHZ4"/>
    <mergeCell ref="GIA4:GIS4"/>
    <mergeCell ref="GIT4:GJL4"/>
    <mergeCell ref="GJM4:GKE4"/>
    <mergeCell ref="GCX4:GDP4"/>
    <mergeCell ref="GDQ4:GEI4"/>
    <mergeCell ref="GEJ4:GFB4"/>
    <mergeCell ref="GFC4:GFU4"/>
    <mergeCell ref="GFV4:GGN4"/>
    <mergeCell ref="GNW4:GOO4"/>
    <mergeCell ref="GOP4:GPH4"/>
    <mergeCell ref="GPI4:GQA4"/>
    <mergeCell ref="GQB4:GQT4"/>
    <mergeCell ref="GQU4:GRM4"/>
    <mergeCell ref="GKF4:GKX4"/>
    <mergeCell ref="GKY4:GLQ4"/>
    <mergeCell ref="GLR4:GMJ4"/>
    <mergeCell ref="GMK4:GNC4"/>
    <mergeCell ref="GND4:GNV4"/>
    <mergeCell ref="GVE4:GVW4"/>
    <mergeCell ref="GVX4:GWP4"/>
    <mergeCell ref="GWQ4:GXI4"/>
    <mergeCell ref="GXJ4:GYB4"/>
    <mergeCell ref="GYC4:GYU4"/>
    <mergeCell ref="GRN4:GSF4"/>
    <mergeCell ref="GSG4:GSY4"/>
    <mergeCell ref="GSZ4:GTR4"/>
    <mergeCell ref="GTS4:GUK4"/>
    <mergeCell ref="GUL4:GVD4"/>
    <mergeCell ref="HCM4:HDE4"/>
    <mergeCell ref="HDF4:HDX4"/>
    <mergeCell ref="HDY4:HEQ4"/>
    <mergeCell ref="HER4:HFJ4"/>
    <mergeCell ref="HFK4:HGC4"/>
    <mergeCell ref="GYV4:GZN4"/>
    <mergeCell ref="GZO4:HAG4"/>
    <mergeCell ref="HAH4:HAZ4"/>
    <mergeCell ref="HBA4:HBS4"/>
    <mergeCell ref="HBT4:HCL4"/>
    <mergeCell ref="HJU4:HKM4"/>
    <mergeCell ref="HKN4:HLF4"/>
    <mergeCell ref="HLG4:HLY4"/>
    <mergeCell ref="HLZ4:HMR4"/>
    <mergeCell ref="HMS4:HNK4"/>
    <mergeCell ref="HGD4:HGV4"/>
    <mergeCell ref="HGW4:HHO4"/>
    <mergeCell ref="HHP4:HIH4"/>
    <mergeCell ref="HII4:HJA4"/>
    <mergeCell ref="HJB4:HJT4"/>
    <mergeCell ref="HRC4:HRU4"/>
    <mergeCell ref="HRV4:HSN4"/>
    <mergeCell ref="HSO4:HTG4"/>
    <mergeCell ref="HTH4:HTZ4"/>
    <mergeCell ref="HUA4:HUS4"/>
    <mergeCell ref="HNL4:HOD4"/>
    <mergeCell ref="HOE4:HOW4"/>
    <mergeCell ref="HOX4:HPP4"/>
    <mergeCell ref="HPQ4:HQI4"/>
    <mergeCell ref="HQJ4:HRB4"/>
    <mergeCell ref="HYK4:HZC4"/>
    <mergeCell ref="HZD4:HZV4"/>
    <mergeCell ref="HZW4:IAO4"/>
    <mergeCell ref="IAP4:IBH4"/>
    <mergeCell ref="IBI4:ICA4"/>
    <mergeCell ref="HUT4:HVL4"/>
    <mergeCell ref="HVM4:HWE4"/>
    <mergeCell ref="HWF4:HWX4"/>
    <mergeCell ref="HWY4:HXQ4"/>
    <mergeCell ref="HXR4:HYJ4"/>
    <mergeCell ref="IFS4:IGK4"/>
    <mergeCell ref="IGL4:IHD4"/>
    <mergeCell ref="IHE4:IHW4"/>
    <mergeCell ref="IHX4:IIP4"/>
    <mergeCell ref="IIQ4:IJI4"/>
    <mergeCell ref="ICB4:ICT4"/>
    <mergeCell ref="ICU4:IDM4"/>
    <mergeCell ref="IDN4:IEF4"/>
    <mergeCell ref="IEG4:IEY4"/>
    <mergeCell ref="IEZ4:IFR4"/>
    <mergeCell ref="INA4:INS4"/>
    <mergeCell ref="INT4:IOL4"/>
    <mergeCell ref="IOM4:IPE4"/>
    <mergeCell ref="IPF4:IPX4"/>
    <mergeCell ref="IPY4:IQQ4"/>
    <mergeCell ref="IJJ4:IKB4"/>
    <mergeCell ref="IKC4:IKU4"/>
    <mergeCell ref="IKV4:ILN4"/>
    <mergeCell ref="ILO4:IMG4"/>
    <mergeCell ref="IMH4:IMZ4"/>
    <mergeCell ref="IUI4:IVA4"/>
    <mergeCell ref="IVB4:IVT4"/>
    <mergeCell ref="IVU4:IWM4"/>
    <mergeCell ref="IWN4:IXF4"/>
    <mergeCell ref="IXG4:IXY4"/>
    <mergeCell ref="IQR4:IRJ4"/>
    <mergeCell ref="IRK4:ISC4"/>
    <mergeCell ref="ISD4:ISV4"/>
    <mergeCell ref="ISW4:ITO4"/>
    <mergeCell ref="ITP4:IUH4"/>
    <mergeCell ref="JBQ4:JCI4"/>
    <mergeCell ref="JCJ4:JDB4"/>
    <mergeCell ref="JDC4:JDU4"/>
    <mergeCell ref="JDV4:JEN4"/>
    <mergeCell ref="JEO4:JFG4"/>
    <mergeCell ref="IXZ4:IYR4"/>
    <mergeCell ref="IYS4:IZK4"/>
    <mergeCell ref="IZL4:JAD4"/>
    <mergeCell ref="JAE4:JAW4"/>
    <mergeCell ref="JAX4:JBP4"/>
    <mergeCell ref="JIY4:JJQ4"/>
    <mergeCell ref="JJR4:JKJ4"/>
    <mergeCell ref="JKK4:JLC4"/>
    <mergeCell ref="JLD4:JLV4"/>
    <mergeCell ref="JLW4:JMO4"/>
    <mergeCell ref="JFH4:JFZ4"/>
    <mergeCell ref="JGA4:JGS4"/>
    <mergeCell ref="JGT4:JHL4"/>
    <mergeCell ref="JHM4:JIE4"/>
    <mergeCell ref="JIF4:JIX4"/>
    <mergeCell ref="JQG4:JQY4"/>
    <mergeCell ref="JQZ4:JRR4"/>
    <mergeCell ref="JRS4:JSK4"/>
    <mergeCell ref="JSL4:JTD4"/>
    <mergeCell ref="JTE4:JTW4"/>
    <mergeCell ref="JMP4:JNH4"/>
    <mergeCell ref="JNI4:JOA4"/>
    <mergeCell ref="JOB4:JOT4"/>
    <mergeCell ref="JOU4:JPM4"/>
    <mergeCell ref="JPN4:JQF4"/>
    <mergeCell ref="JXO4:JYG4"/>
    <mergeCell ref="JYH4:JYZ4"/>
    <mergeCell ref="JZA4:JZS4"/>
    <mergeCell ref="JZT4:KAL4"/>
    <mergeCell ref="KAM4:KBE4"/>
    <mergeCell ref="JTX4:JUP4"/>
    <mergeCell ref="JUQ4:JVI4"/>
    <mergeCell ref="JVJ4:JWB4"/>
    <mergeCell ref="JWC4:JWU4"/>
    <mergeCell ref="JWV4:JXN4"/>
    <mergeCell ref="KEW4:KFO4"/>
    <mergeCell ref="KFP4:KGH4"/>
    <mergeCell ref="KGI4:KHA4"/>
    <mergeCell ref="KHB4:KHT4"/>
    <mergeCell ref="KHU4:KIM4"/>
    <mergeCell ref="KBF4:KBX4"/>
    <mergeCell ref="KBY4:KCQ4"/>
    <mergeCell ref="KCR4:KDJ4"/>
    <mergeCell ref="KDK4:KEC4"/>
    <mergeCell ref="KED4:KEV4"/>
    <mergeCell ref="KME4:KMW4"/>
    <mergeCell ref="KMX4:KNP4"/>
    <mergeCell ref="KNQ4:KOI4"/>
    <mergeCell ref="KOJ4:KPB4"/>
    <mergeCell ref="KPC4:KPU4"/>
    <mergeCell ref="KIN4:KJF4"/>
    <mergeCell ref="KJG4:KJY4"/>
    <mergeCell ref="KJZ4:KKR4"/>
    <mergeCell ref="KKS4:KLK4"/>
    <mergeCell ref="KLL4:KMD4"/>
    <mergeCell ref="KTM4:KUE4"/>
    <mergeCell ref="KUF4:KUX4"/>
    <mergeCell ref="KUY4:KVQ4"/>
    <mergeCell ref="KVR4:KWJ4"/>
    <mergeCell ref="KWK4:KXC4"/>
    <mergeCell ref="KPV4:KQN4"/>
    <mergeCell ref="KQO4:KRG4"/>
    <mergeCell ref="KRH4:KRZ4"/>
    <mergeCell ref="KSA4:KSS4"/>
    <mergeCell ref="KST4:KTL4"/>
    <mergeCell ref="LAU4:LBM4"/>
    <mergeCell ref="LBN4:LCF4"/>
    <mergeCell ref="LCG4:LCY4"/>
    <mergeCell ref="LCZ4:LDR4"/>
    <mergeCell ref="LDS4:LEK4"/>
    <mergeCell ref="KXD4:KXV4"/>
    <mergeCell ref="KXW4:KYO4"/>
    <mergeCell ref="KYP4:KZH4"/>
    <mergeCell ref="KZI4:LAA4"/>
    <mergeCell ref="LAB4:LAT4"/>
    <mergeCell ref="LIC4:LIU4"/>
    <mergeCell ref="LIV4:LJN4"/>
    <mergeCell ref="LJO4:LKG4"/>
    <mergeCell ref="LKH4:LKZ4"/>
    <mergeCell ref="LLA4:LLS4"/>
    <mergeCell ref="LEL4:LFD4"/>
    <mergeCell ref="LFE4:LFW4"/>
    <mergeCell ref="LFX4:LGP4"/>
    <mergeCell ref="LGQ4:LHI4"/>
    <mergeCell ref="LHJ4:LIB4"/>
    <mergeCell ref="LPK4:LQC4"/>
    <mergeCell ref="LQD4:LQV4"/>
    <mergeCell ref="LQW4:LRO4"/>
    <mergeCell ref="LRP4:LSH4"/>
    <mergeCell ref="LSI4:LTA4"/>
    <mergeCell ref="LLT4:LML4"/>
    <mergeCell ref="LMM4:LNE4"/>
    <mergeCell ref="LNF4:LNX4"/>
    <mergeCell ref="LNY4:LOQ4"/>
    <mergeCell ref="LOR4:LPJ4"/>
    <mergeCell ref="LWS4:LXK4"/>
    <mergeCell ref="LXL4:LYD4"/>
    <mergeCell ref="LYE4:LYW4"/>
    <mergeCell ref="LYX4:LZP4"/>
    <mergeCell ref="LZQ4:MAI4"/>
    <mergeCell ref="LTB4:LTT4"/>
    <mergeCell ref="LTU4:LUM4"/>
    <mergeCell ref="LUN4:LVF4"/>
    <mergeCell ref="LVG4:LVY4"/>
    <mergeCell ref="LVZ4:LWR4"/>
    <mergeCell ref="MEA4:MES4"/>
    <mergeCell ref="MET4:MFL4"/>
    <mergeCell ref="MFM4:MGE4"/>
    <mergeCell ref="MGF4:MGX4"/>
    <mergeCell ref="MGY4:MHQ4"/>
    <mergeCell ref="MAJ4:MBB4"/>
    <mergeCell ref="MBC4:MBU4"/>
    <mergeCell ref="MBV4:MCN4"/>
    <mergeCell ref="MCO4:MDG4"/>
    <mergeCell ref="MDH4:MDZ4"/>
    <mergeCell ref="MLI4:MMA4"/>
    <mergeCell ref="MMB4:MMT4"/>
    <mergeCell ref="MMU4:MNM4"/>
    <mergeCell ref="MNN4:MOF4"/>
    <mergeCell ref="MOG4:MOY4"/>
    <mergeCell ref="MHR4:MIJ4"/>
    <mergeCell ref="MIK4:MJC4"/>
    <mergeCell ref="MJD4:MJV4"/>
    <mergeCell ref="MJW4:MKO4"/>
    <mergeCell ref="MKP4:MLH4"/>
    <mergeCell ref="MSQ4:MTI4"/>
    <mergeCell ref="MTJ4:MUB4"/>
    <mergeCell ref="MUC4:MUU4"/>
    <mergeCell ref="MUV4:MVN4"/>
    <mergeCell ref="MVO4:MWG4"/>
    <mergeCell ref="MOZ4:MPR4"/>
    <mergeCell ref="MPS4:MQK4"/>
    <mergeCell ref="MQL4:MRD4"/>
    <mergeCell ref="MRE4:MRW4"/>
    <mergeCell ref="MRX4:MSP4"/>
    <mergeCell ref="MZY4:NAQ4"/>
    <mergeCell ref="NAR4:NBJ4"/>
    <mergeCell ref="NBK4:NCC4"/>
    <mergeCell ref="NCD4:NCV4"/>
    <mergeCell ref="NCW4:NDO4"/>
    <mergeCell ref="MWH4:MWZ4"/>
    <mergeCell ref="MXA4:MXS4"/>
    <mergeCell ref="MXT4:MYL4"/>
    <mergeCell ref="MYM4:MZE4"/>
    <mergeCell ref="MZF4:MZX4"/>
    <mergeCell ref="NHG4:NHY4"/>
    <mergeCell ref="NHZ4:NIR4"/>
    <mergeCell ref="NIS4:NJK4"/>
    <mergeCell ref="NJL4:NKD4"/>
    <mergeCell ref="NKE4:NKW4"/>
    <mergeCell ref="NDP4:NEH4"/>
    <mergeCell ref="NEI4:NFA4"/>
    <mergeCell ref="NFB4:NFT4"/>
    <mergeCell ref="NFU4:NGM4"/>
    <mergeCell ref="NGN4:NHF4"/>
    <mergeCell ref="NOO4:NPG4"/>
    <mergeCell ref="NPH4:NPZ4"/>
    <mergeCell ref="NQA4:NQS4"/>
    <mergeCell ref="NQT4:NRL4"/>
    <mergeCell ref="NRM4:NSE4"/>
    <mergeCell ref="NKX4:NLP4"/>
    <mergeCell ref="NLQ4:NMI4"/>
    <mergeCell ref="NMJ4:NNB4"/>
    <mergeCell ref="NNC4:NNU4"/>
    <mergeCell ref="NNV4:NON4"/>
    <mergeCell ref="NVW4:NWO4"/>
    <mergeCell ref="NWP4:NXH4"/>
    <mergeCell ref="NXI4:NYA4"/>
    <mergeCell ref="NYB4:NYT4"/>
    <mergeCell ref="NYU4:NZM4"/>
    <mergeCell ref="NSF4:NSX4"/>
    <mergeCell ref="NSY4:NTQ4"/>
    <mergeCell ref="NTR4:NUJ4"/>
    <mergeCell ref="NUK4:NVC4"/>
    <mergeCell ref="NVD4:NVV4"/>
    <mergeCell ref="ODE4:ODW4"/>
    <mergeCell ref="ODX4:OEP4"/>
    <mergeCell ref="OEQ4:OFI4"/>
    <mergeCell ref="OFJ4:OGB4"/>
    <mergeCell ref="OGC4:OGU4"/>
    <mergeCell ref="NZN4:OAF4"/>
    <mergeCell ref="OAG4:OAY4"/>
    <mergeCell ref="OAZ4:OBR4"/>
    <mergeCell ref="OBS4:OCK4"/>
    <mergeCell ref="OCL4:ODD4"/>
    <mergeCell ref="OKM4:OLE4"/>
    <mergeCell ref="OLF4:OLX4"/>
    <mergeCell ref="OLY4:OMQ4"/>
    <mergeCell ref="OMR4:ONJ4"/>
    <mergeCell ref="ONK4:OOC4"/>
    <mergeCell ref="OGV4:OHN4"/>
    <mergeCell ref="OHO4:OIG4"/>
    <mergeCell ref="OIH4:OIZ4"/>
    <mergeCell ref="OJA4:OJS4"/>
    <mergeCell ref="OJT4:OKL4"/>
    <mergeCell ref="ORU4:OSM4"/>
    <mergeCell ref="OSN4:OTF4"/>
    <mergeCell ref="OTG4:OTY4"/>
    <mergeCell ref="OTZ4:OUR4"/>
    <mergeCell ref="OUS4:OVK4"/>
    <mergeCell ref="OOD4:OOV4"/>
    <mergeCell ref="OOW4:OPO4"/>
    <mergeCell ref="OPP4:OQH4"/>
    <mergeCell ref="OQI4:ORA4"/>
    <mergeCell ref="ORB4:ORT4"/>
    <mergeCell ref="OZC4:OZU4"/>
    <mergeCell ref="OZV4:PAN4"/>
    <mergeCell ref="PAO4:PBG4"/>
    <mergeCell ref="PBH4:PBZ4"/>
    <mergeCell ref="PCA4:PCS4"/>
    <mergeCell ref="OVL4:OWD4"/>
    <mergeCell ref="OWE4:OWW4"/>
    <mergeCell ref="OWX4:OXP4"/>
    <mergeCell ref="OXQ4:OYI4"/>
    <mergeCell ref="OYJ4:OZB4"/>
    <mergeCell ref="PGK4:PHC4"/>
    <mergeCell ref="PHD4:PHV4"/>
    <mergeCell ref="PHW4:PIO4"/>
    <mergeCell ref="PIP4:PJH4"/>
    <mergeCell ref="PJI4:PKA4"/>
    <mergeCell ref="PCT4:PDL4"/>
    <mergeCell ref="PDM4:PEE4"/>
    <mergeCell ref="PEF4:PEX4"/>
    <mergeCell ref="PEY4:PFQ4"/>
    <mergeCell ref="PFR4:PGJ4"/>
    <mergeCell ref="PNS4:POK4"/>
    <mergeCell ref="POL4:PPD4"/>
    <mergeCell ref="PPE4:PPW4"/>
    <mergeCell ref="PPX4:PQP4"/>
    <mergeCell ref="PQQ4:PRI4"/>
    <mergeCell ref="PKB4:PKT4"/>
    <mergeCell ref="PKU4:PLM4"/>
    <mergeCell ref="PLN4:PMF4"/>
    <mergeCell ref="PMG4:PMY4"/>
    <mergeCell ref="PMZ4:PNR4"/>
    <mergeCell ref="PVA4:PVS4"/>
    <mergeCell ref="PVT4:PWL4"/>
    <mergeCell ref="PWM4:PXE4"/>
    <mergeCell ref="PXF4:PXX4"/>
    <mergeCell ref="PXY4:PYQ4"/>
    <mergeCell ref="PRJ4:PSB4"/>
    <mergeCell ref="PSC4:PSU4"/>
    <mergeCell ref="PSV4:PTN4"/>
    <mergeCell ref="PTO4:PUG4"/>
    <mergeCell ref="PUH4:PUZ4"/>
    <mergeCell ref="QCI4:QDA4"/>
    <mergeCell ref="QDB4:QDT4"/>
    <mergeCell ref="QDU4:QEM4"/>
    <mergeCell ref="QEN4:QFF4"/>
    <mergeCell ref="QFG4:QFY4"/>
    <mergeCell ref="PYR4:PZJ4"/>
    <mergeCell ref="PZK4:QAC4"/>
    <mergeCell ref="QAD4:QAV4"/>
    <mergeCell ref="QAW4:QBO4"/>
    <mergeCell ref="QBP4:QCH4"/>
    <mergeCell ref="QJQ4:QKI4"/>
    <mergeCell ref="QKJ4:QLB4"/>
    <mergeCell ref="QLC4:QLU4"/>
    <mergeCell ref="QLV4:QMN4"/>
    <mergeCell ref="QMO4:QNG4"/>
    <mergeCell ref="QFZ4:QGR4"/>
    <mergeCell ref="QGS4:QHK4"/>
    <mergeCell ref="QHL4:QID4"/>
    <mergeCell ref="QIE4:QIW4"/>
    <mergeCell ref="QIX4:QJP4"/>
    <mergeCell ref="QQY4:QRQ4"/>
    <mergeCell ref="QRR4:QSJ4"/>
    <mergeCell ref="QSK4:QTC4"/>
    <mergeCell ref="QTD4:QTV4"/>
    <mergeCell ref="QTW4:QUO4"/>
    <mergeCell ref="QNH4:QNZ4"/>
    <mergeCell ref="QOA4:QOS4"/>
    <mergeCell ref="QOT4:QPL4"/>
    <mergeCell ref="QPM4:QQE4"/>
    <mergeCell ref="QQF4:QQX4"/>
    <mergeCell ref="QYG4:QYY4"/>
    <mergeCell ref="QYZ4:QZR4"/>
    <mergeCell ref="QZS4:RAK4"/>
    <mergeCell ref="RAL4:RBD4"/>
    <mergeCell ref="RBE4:RBW4"/>
    <mergeCell ref="QUP4:QVH4"/>
    <mergeCell ref="QVI4:QWA4"/>
    <mergeCell ref="QWB4:QWT4"/>
    <mergeCell ref="QWU4:QXM4"/>
    <mergeCell ref="QXN4:QYF4"/>
    <mergeCell ref="RFO4:RGG4"/>
    <mergeCell ref="RGH4:RGZ4"/>
    <mergeCell ref="RHA4:RHS4"/>
    <mergeCell ref="RHT4:RIL4"/>
    <mergeCell ref="RIM4:RJE4"/>
    <mergeCell ref="RBX4:RCP4"/>
    <mergeCell ref="RCQ4:RDI4"/>
    <mergeCell ref="RDJ4:REB4"/>
    <mergeCell ref="REC4:REU4"/>
    <mergeCell ref="REV4:RFN4"/>
    <mergeCell ref="RMW4:RNO4"/>
    <mergeCell ref="RNP4:ROH4"/>
    <mergeCell ref="ROI4:RPA4"/>
    <mergeCell ref="RPB4:RPT4"/>
    <mergeCell ref="RPU4:RQM4"/>
    <mergeCell ref="RJF4:RJX4"/>
    <mergeCell ref="RJY4:RKQ4"/>
    <mergeCell ref="RKR4:RLJ4"/>
    <mergeCell ref="RLK4:RMC4"/>
    <mergeCell ref="RMD4:RMV4"/>
    <mergeCell ref="RUE4:RUW4"/>
    <mergeCell ref="RUX4:RVP4"/>
    <mergeCell ref="RVQ4:RWI4"/>
    <mergeCell ref="RWJ4:RXB4"/>
    <mergeCell ref="RXC4:RXU4"/>
    <mergeCell ref="RQN4:RRF4"/>
    <mergeCell ref="RRG4:RRY4"/>
    <mergeCell ref="RRZ4:RSR4"/>
    <mergeCell ref="RSS4:RTK4"/>
    <mergeCell ref="RTL4:RUD4"/>
    <mergeCell ref="SBM4:SCE4"/>
    <mergeCell ref="SCF4:SCX4"/>
    <mergeCell ref="SCY4:SDQ4"/>
    <mergeCell ref="SDR4:SEJ4"/>
    <mergeCell ref="SEK4:SFC4"/>
    <mergeCell ref="RXV4:RYN4"/>
    <mergeCell ref="RYO4:RZG4"/>
    <mergeCell ref="RZH4:RZZ4"/>
    <mergeCell ref="SAA4:SAS4"/>
    <mergeCell ref="SAT4:SBL4"/>
    <mergeCell ref="SIU4:SJM4"/>
    <mergeCell ref="SJN4:SKF4"/>
    <mergeCell ref="SKG4:SKY4"/>
    <mergeCell ref="SKZ4:SLR4"/>
    <mergeCell ref="SLS4:SMK4"/>
    <mergeCell ref="SFD4:SFV4"/>
    <mergeCell ref="SFW4:SGO4"/>
    <mergeCell ref="SGP4:SHH4"/>
    <mergeCell ref="SHI4:SIA4"/>
    <mergeCell ref="SIB4:SIT4"/>
    <mergeCell ref="SQC4:SQU4"/>
    <mergeCell ref="SQV4:SRN4"/>
    <mergeCell ref="SRO4:SSG4"/>
    <mergeCell ref="SSH4:SSZ4"/>
    <mergeCell ref="STA4:STS4"/>
    <mergeCell ref="SML4:SND4"/>
    <mergeCell ref="SNE4:SNW4"/>
    <mergeCell ref="SNX4:SOP4"/>
    <mergeCell ref="SOQ4:SPI4"/>
    <mergeCell ref="SPJ4:SQB4"/>
    <mergeCell ref="SXK4:SYC4"/>
    <mergeCell ref="SYD4:SYV4"/>
    <mergeCell ref="SYW4:SZO4"/>
    <mergeCell ref="SZP4:TAH4"/>
    <mergeCell ref="TAI4:TBA4"/>
    <mergeCell ref="STT4:SUL4"/>
    <mergeCell ref="SUM4:SVE4"/>
    <mergeCell ref="SVF4:SVX4"/>
    <mergeCell ref="SVY4:SWQ4"/>
    <mergeCell ref="SWR4:SXJ4"/>
    <mergeCell ref="TES4:TFK4"/>
    <mergeCell ref="TFL4:TGD4"/>
    <mergeCell ref="TGE4:TGW4"/>
    <mergeCell ref="TGX4:THP4"/>
    <mergeCell ref="THQ4:TII4"/>
    <mergeCell ref="TBB4:TBT4"/>
    <mergeCell ref="TBU4:TCM4"/>
    <mergeCell ref="TCN4:TDF4"/>
    <mergeCell ref="TDG4:TDY4"/>
    <mergeCell ref="TDZ4:TER4"/>
    <mergeCell ref="TMA4:TMS4"/>
    <mergeCell ref="TMT4:TNL4"/>
    <mergeCell ref="TNM4:TOE4"/>
    <mergeCell ref="TOF4:TOX4"/>
    <mergeCell ref="TOY4:TPQ4"/>
    <mergeCell ref="TIJ4:TJB4"/>
    <mergeCell ref="TJC4:TJU4"/>
    <mergeCell ref="TJV4:TKN4"/>
    <mergeCell ref="TKO4:TLG4"/>
    <mergeCell ref="TLH4:TLZ4"/>
    <mergeCell ref="TTI4:TUA4"/>
    <mergeCell ref="TUB4:TUT4"/>
    <mergeCell ref="TUU4:TVM4"/>
    <mergeCell ref="TVN4:TWF4"/>
    <mergeCell ref="TWG4:TWY4"/>
    <mergeCell ref="TPR4:TQJ4"/>
    <mergeCell ref="TQK4:TRC4"/>
    <mergeCell ref="TRD4:TRV4"/>
    <mergeCell ref="TRW4:TSO4"/>
    <mergeCell ref="TSP4:TTH4"/>
    <mergeCell ref="UAQ4:UBI4"/>
    <mergeCell ref="UBJ4:UCB4"/>
    <mergeCell ref="UCC4:UCU4"/>
    <mergeCell ref="UCV4:UDN4"/>
    <mergeCell ref="UDO4:UEG4"/>
    <mergeCell ref="TWZ4:TXR4"/>
    <mergeCell ref="TXS4:TYK4"/>
    <mergeCell ref="TYL4:TZD4"/>
    <mergeCell ref="TZE4:TZW4"/>
    <mergeCell ref="TZX4:UAP4"/>
    <mergeCell ref="UHY4:UIQ4"/>
    <mergeCell ref="UIR4:UJJ4"/>
    <mergeCell ref="UJK4:UKC4"/>
    <mergeCell ref="UKD4:UKV4"/>
    <mergeCell ref="UKW4:ULO4"/>
    <mergeCell ref="UEH4:UEZ4"/>
    <mergeCell ref="UFA4:UFS4"/>
    <mergeCell ref="UFT4:UGL4"/>
    <mergeCell ref="UGM4:UHE4"/>
    <mergeCell ref="UHF4:UHX4"/>
    <mergeCell ref="UPG4:UPY4"/>
    <mergeCell ref="UPZ4:UQR4"/>
    <mergeCell ref="UQS4:URK4"/>
    <mergeCell ref="URL4:USD4"/>
    <mergeCell ref="USE4:USW4"/>
    <mergeCell ref="ULP4:UMH4"/>
    <mergeCell ref="UMI4:UNA4"/>
    <mergeCell ref="UNB4:UNT4"/>
    <mergeCell ref="UNU4:UOM4"/>
    <mergeCell ref="UON4:UPF4"/>
    <mergeCell ref="UWO4:UXG4"/>
    <mergeCell ref="UXH4:UXZ4"/>
    <mergeCell ref="UYA4:UYS4"/>
    <mergeCell ref="UYT4:UZL4"/>
    <mergeCell ref="UZM4:VAE4"/>
    <mergeCell ref="USX4:UTP4"/>
    <mergeCell ref="UTQ4:UUI4"/>
    <mergeCell ref="UUJ4:UVB4"/>
    <mergeCell ref="UVC4:UVU4"/>
    <mergeCell ref="UVV4:UWN4"/>
    <mergeCell ref="VDW4:VEO4"/>
    <mergeCell ref="VEP4:VFH4"/>
    <mergeCell ref="VFI4:VGA4"/>
    <mergeCell ref="VGB4:VGT4"/>
    <mergeCell ref="VGU4:VHM4"/>
    <mergeCell ref="VAF4:VAX4"/>
    <mergeCell ref="VAY4:VBQ4"/>
    <mergeCell ref="VBR4:VCJ4"/>
    <mergeCell ref="VCK4:VDC4"/>
    <mergeCell ref="VDD4:VDV4"/>
    <mergeCell ref="VLE4:VLW4"/>
    <mergeCell ref="VLX4:VMP4"/>
    <mergeCell ref="VMQ4:VNI4"/>
    <mergeCell ref="VNJ4:VOB4"/>
    <mergeCell ref="VOC4:VOU4"/>
    <mergeCell ref="VHN4:VIF4"/>
    <mergeCell ref="VIG4:VIY4"/>
    <mergeCell ref="VIZ4:VJR4"/>
    <mergeCell ref="VJS4:VKK4"/>
    <mergeCell ref="VKL4:VLD4"/>
    <mergeCell ref="VSM4:VTE4"/>
    <mergeCell ref="VTF4:VTX4"/>
    <mergeCell ref="VTY4:VUQ4"/>
    <mergeCell ref="VUR4:VVJ4"/>
    <mergeCell ref="VVK4:VWC4"/>
    <mergeCell ref="VOV4:VPN4"/>
    <mergeCell ref="VPO4:VQG4"/>
    <mergeCell ref="VQH4:VQZ4"/>
    <mergeCell ref="VRA4:VRS4"/>
    <mergeCell ref="VRT4:VSL4"/>
    <mergeCell ref="VZU4:WAM4"/>
    <mergeCell ref="WAN4:WBF4"/>
    <mergeCell ref="WBG4:WBY4"/>
    <mergeCell ref="WBZ4:WCR4"/>
    <mergeCell ref="WCS4:WDK4"/>
    <mergeCell ref="VWD4:VWV4"/>
    <mergeCell ref="VWW4:VXO4"/>
    <mergeCell ref="VXP4:VYH4"/>
    <mergeCell ref="VYI4:VZA4"/>
    <mergeCell ref="VZB4:VZT4"/>
    <mergeCell ref="WHC4:WHU4"/>
    <mergeCell ref="WHV4:WIN4"/>
    <mergeCell ref="WIO4:WJG4"/>
    <mergeCell ref="WJH4:WJZ4"/>
    <mergeCell ref="WKA4:WKS4"/>
    <mergeCell ref="WDL4:WED4"/>
    <mergeCell ref="WEE4:WEW4"/>
    <mergeCell ref="WEX4:WFP4"/>
    <mergeCell ref="WFQ4:WGI4"/>
    <mergeCell ref="WGJ4:WHB4"/>
    <mergeCell ref="WZJ4:XAB4"/>
    <mergeCell ref="XAC4:XAU4"/>
    <mergeCell ref="XAV4:XBA4"/>
    <mergeCell ref="U5:U7"/>
    <mergeCell ref="WVS4:WWK4"/>
    <mergeCell ref="WWL4:WXD4"/>
    <mergeCell ref="WXE4:WXW4"/>
    <mergeCell ref="WXX4:WYP4"/>
    <mergeCell ref="WYQ4:WZI4"/>
    <mergeCell ref="WSB4:WST4"/>
    <mergeCell ref="WSU4:WTM4"/>
    <mergeCell ref="WTN4:WUF4"/>
    <mergeCell ref="WUG4:WUY4"/>
    <mergeCell ref="WUZ4:WVR4"/>
    <mergeCell ref="WOK4:WPC4"/>
    <mergeCell ref="WPD4:WPV4"/>
    <mergeCell ref="WPW4:WQO4"/>
    <mergeCell ref="WQP4:WRH4"/>
    <mergeCell ref="WRI4:WSA4"/>
    <mergeCell ref="WKT4:WLL4"/>
    <mergeCell ref="WLM4:WME4"/>
    <mergeCell ref="WMF4:WMX4"/>
    <mergeCell ref="WMY4:WNQ4"/>
    <mergeCell ref="WNR4:WOJ4"/>
  </mergeCells>
  <pageMargins left="0.7" right="0.7" top="0.75" bottom="0.75" header="0.3" footer="0.3"/>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Лист59"/>
  <dimension ref="A1:AA51"/>
  <sheetViews>
    <sheetView showGridLines="0" topLeftCell="C1" zoomScale="90" zoomScaleNormal="90" workbookViewId="0">
      <selection activeCell="D6" sqref="D6:S7"/>
    </sheetView>
  </sheetViews>
  <sheetFormatPr defaultColWidth="9.140625" defaultRowHeight="15" x14ac:dyDescent="0.25"/>
  <cols>
    <col min="1" max="1" width="44.5703125" style="89" customWidth="1"/>
    <col min="2" max="2" width="7" style="185" customWidth="1"/>
    <col min="3" max="3" width="7.140625" style="121"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116</v>
      </c>
    </row>
    <row r="2" spans="1:26" ht="22.5" customHeight="1" x14ac:dyDescent="0.25">
      <c r="A2" s="178" t="s">
        <v>2496</v>
      </c>
      <c r="C2" s="178"/>
      <c r="D2" s="178"/>
      <c r="E2" s="178"/>
      <c r="F2" s="178"/>
      <c r="G2" s="178"/>
      <c r="H2" s="178"/>
      <c r="I2" s="178"/>
      <c r="J2" s="178"/>
      <c r="K2" s="178"/>
      <c r="L2" s="178"/>
      <c r="M2" s="178"/>
      <c r="N2" s="178"/>
      <c r="O2" s="178"/>
      <c r="P2" s="178"/>
      <c r="Q2" s="178"/>
      <c r="R2" s="178"/>
      <c r="S2" s="178"/>
      <c r="T2" s="178"/>
    </row>
    <row r="3" spans="1:26" ht="20.25" customHeight="1" x14ac:dyDescent="0.25">
      <c r="A3" s="178" t="s">
        <v>0</v>
      </c>
      <c r="C3" s="178"/>
      <c r="D3" s="178"/>
      <c r="E3" s="178"/>
      <c r="F3" s="178"/>
      <c r="G3" s="178"/>
      <c r="H3" s="178"/>
      <c r="I3" s="178"/>
      <c r="J3" s="178"/>
      <c r="K3" s="178"/>
      <c r="L3" s="178"/>
      <c r="M3" s="178"/>
      <c r="N3" s="178"/>
      <c r="O3" s="178"/>
      <c r="P3" s="178"/>
      <c r="Q3" s="178"/>
      <c r="R3" s="178"/>
      <c r="S3" s="178"/>
      <c r="T3" s="178"/>
    </row>
    <row r="4" spans="1:26" ht="18.75" customHeight="1" x14ac:dyDescent="0.25">
      <c r="A4" s="178" t="s">
        <v>117</v>
      </c>
      <c r="C4" s="178"/>
      <c r="D4" s="178"/>
      <c r="E4" s="178"/>
      <c r="F4" s="178"/>
      <c r="G4" s="178"/>
      <c r="H4" s="178"/>
      <c r="I4" s="178"/>
      <c r="J4" s="178"/>
      <c r="K4" s="178"/>
      <c r="L4" s="178"/>
      <c r="M4" s="178"/>
      <c r="N4" s="178"/>
      <c r="O4" s="178"/>
      <c r="P4" s="178"/>
      <c r="Q4" s="178"/>
      <c r="R4" s="178"/>
      <c r="S4" s="178"/>
      <c r="T4" s="178"/>
    </row>
    <row r="5" spans="1:26" x14ac:dyDescent="0.25">
      <c r="A5" s="225" t="s">
        <v>3092</v>
      </c>
      <c r="B5" s="225" t="s">
        <v>16</v>
      </c>
      <c r="C5" s="217" t="s">
        <v>2441</v>
      </c>
      <c r="D5" s="223" t="s">
        <v>3112</v>
      </c>
      <c r="E5" s="222" t="s">
        <v>2442</v>
      </c>
      <c r="F5" s="222" t="s">
        <v>2442</v>
      </c>
      <c r="G5" s="222" t="s">
        <v>2442</v>
      </c>
      <c r="H5" s="222" t="s">
        <v>2442</v>
      </c>
      <c r="I5" s="222" t="s">
        <v>2442</v>
      </c>
      <c r="J5" s="222" t="s">
        <v>2442</v>
      </c>
      <c r="K5" s="222" t="s">
        <v>2442</v>
      </c>
      <c r="L5" s="222" t="s">
        <v>2442</v>
      </c>
      <c r="M5" s="222" t="s">
        <v>2442</v>
      </c>
      <c r="N5" s="222" t="s">
        <v>2442</v>
      </c>
      <c r="O5" s="223" t="s">
        <v>2443</v>
      </c>
      <c r="P5" s="222" t="s">
        <v>2443</v>
      </c>
      <c r="Q5" s="222" t="s">
        <v>2443</v>
      </c>
      <c r="R5" s="222" t="s">
        <v>2443</v>
      </c>
      <c r="S5" s="224" t="s">
        <v>2443</v>
      </c>
      <c r="U5" s="214" t="s">
        <v>184</v>
      </c>
    </row>
    <row r="6" spans="1:26" ht="97.5" customHeight="1" x14ac:dyDescent="0.25">
      <c r="A6" s="215"/>
      <c r="B6" s="215"/>
      <c r="C6" s="218"/>
      <c r="D6" s="1" t="s">
        <v>3093</v>
      </c>
      <c r="E6" s="1" t="s">
        <v>3094</v>
      </c>
      <c r="F6" s="1" t="s">
        <v>3095</v>
      </c>
      <c r="G6" s="1" t="s">
        <v>3096</v>
      </c>
      <c r="H6" s="1" t="s">
        <v>2444</v>
      </c>
      <c r="I6" s="1" t="s">
        <v>2445</v>
      </c>
      <c r="J6" s="1" t="s">
        <v>9</v>
      </c>
      <c r="K6" s="1" t="s">
        <v>3097</v>
      </c>
      <c r="L6" s="1" t="s">
        <v>2446</v>
      </c>
      <c r="M6" s="1" t="s">
        <v>2447</v>
      </c>
      <c r="N6" s="1" t="s">
        <v>3098</v>
      </c>
      <c r="O6" s="1" t="s">
        <v>3093</v>
      </c>
      <c r="P6" s="1" t="s">
        <v>3099</v>
      </c>
      <c r="Q6" s="1" t="s">
        <v>3100</v>
      </c>
      <c r="R6" s="1" t="s">
        <v>9</v>
      </c>
      <c r="S6" s="194" t="s">
        <v>11</v>
      </c>
      <c r="U6" s="226"/>
    </row>
    <row r="7" spans="1:26" ht="71.25" customHeight="1" x14ac:dyDescent="0.25">
      <c r="A7" s="216"/>
      <c r="B7" s="216"/>
      <c r="C7" s="219"/>
      <c r="D7" s="1" t="s">
        <v>3101</v>
      </c>
      <c r="E7" s="1" t="s">
        <v>3101</v>
      </c>
      <c r="F7" s="1" t="s">
        <v>3102</v>
      </c>
      <c r="G7" s="1" t="s">
        <v>3103</v>
      </c>
      <c r="H7" s="1" t="s">
        <v>3104</v>
      </c>
      <c r="I7" s="1" t="s">
        <v>3105</v>
      </c>
      <c r="J7" s="1" t="s">
        <v>3106</v>
      </c>
      <c r="K7" s="1" t="s">
        <v>3107</v>
      </c>
      <c r="L7" s="1" t="s">
        <v>3108</v>
      </c>
      <c r="M7" s="1" t="s">
        <v>3109</v>
      </c>
      <c r="N7" s="1" t="s">
        <v>3110</v>
      </c>
      <c r="O7" s="1" t="s">
        <v>3101</v>
      </c>
      <c r="P7" s="1" t="s">
        <v>3101</v>
      </c>
      <c r="Q7" s="1" t="s">
        <v>3111</v>
      </c>
      <c r="R7" s="1" t="s">
        <v>3106</v>
      </c>
      <c r="S7" s="194"/>
      <c r="U7" s="227"/>
      <c r="W7" s="2" t="s">
        <v>2492</v>
      </c>
      <c r="X7" s="2" t="s">
        <v>2493</v>
      </c>
      <c r="Y7" s="2" t="s">
        <v>2495</v>
      </c>
      <c r="Z7" s="2" t="s">
        <v>2494</v>
      </c>
    </row>
    <row r="8" spans="1:26" x14ac:dyDescent="0.25">
      <c r="A8" s="122">
        <v>1</v>
      </c>
      <c r="B8" s="176">
        <v>2</v>
      </c>
      <c r="C8" s="122">
        <v>3</v>
      </c>
      <c r="D8" s="176">
        <v>4</v>
      </c>
      <c r="E8" s="122">
        <v>5</v>
      </c>
      <c r="F8" s="176">
        <v>6</v>
      </c>
      <c r="G8" s="122">
        <v>7</v>
      </c>
      <c r="H8" s="176">
        <v>8</v>
      </c>
      <c r="I8" s="122">
        <v>9</v>
      </c>
      <c r="J8" s="176">
        <v>10</v>
      </c>
      <c r="K8" s="122">
        <v>11</v>
      </c>
      <c r="L8" s="176">
        <v>12</v>
      </c>
      <c r="M8" s="122">
        <v>13</v>
      </c>
      <c r="N8" s="176">
        <v>14</v>
      </c>
      <c r="O8" s="122">
        <v>15</v>
      </c>
      <c r="P8" s="176">
        <v>16</v>
      </c>
      <c r="Q8" s="122">
        <v>17</v>
      </c>
      <c r="R8" s="176">
        <v>18</v>
      </c>
      <c r="S8" s="122">
        <v>19</v>
      </c>
      <c r="U8" s="8"/>
    </row>
    <row r="9" spans="1:26" s="121" customFormat="1" ht="19.5" customHeight="1" x14ac:dyDescent="0.2">
      <c r="A9" s="128"/>
      <c r="B9" s="138"/>
      <c r="C9" s="128"/>
      <c r="D9" s="135" t="s">
        <v>13</v>
      </c>
      <c r="E9" s="132"/>
      <c r="F9" s="132"/>
      <c r="G9" s="132"/>
      <c r="H9" s="132"/>
      <c r="I9" s="132"/>
      <c r="J9" s="139">
        <f>SUM(J10:J25)</f>
        <v>17.5</v>
      </c>
      <c r="K9" s="132"/>
      <c r="L9" s="132"/>
      <c r="M9" s="132"/>
      <c r="N9" s="132"/>
      <c r="O9" s="132"/>
      <c r="P9" s="132"/>
      <c r="Q9" s="132"/>
      <c r="R9" s="132"/>
      <c r="S9" s="132"/>
      <c r="U9" s="133"/>
    </row>
    <row r="10" spans="1:26" ht="45" customHeight="1" x14ac:dyDescent="0.25">
      <c r="A10" s="201" t="s">
        <v>3113</v>
      </c>
      <c r="B10" s="186">
        <v>1</v>
      </c>
      <c r="C10" s="124">
        <v>1</v>
      </c>
      <c r="D10" s="92">
        <f>IFERROR(INDEX('на отправку (3)'!G:G,MATCH($V10,'на отправку (3)'!$B:$B,0),1),0)</f>
        <v>16874</v>
      </c>
      <c r="E10" s="92">
        <f>IFERROR(INDEX('на отправку (3)'!H:H,MATCH($V10,'на отправку (3)'!$B:$B,0),1),0)</f>
        <v>18903</v>
      </c>
      <c r="F10" s="92">
        <f>IFERROR(INDEX('на отправку (3)'!I:I,MATCH($V10,'на отправку (3)'!$B:$B,0),1),0)</f>
        <v>0.89266254</v>
      </c>
      <c r="G10" s="188" t="s">
        <v>12</v>
      </c>
      <c r="H10" s="92">
        <f>IFERROR(INDEX('на отправку (3)'!K:K,MATCH($V10,'на отправку (3)'!$B:$B,0),1),0)/100</f>
        <v>4.5624504000000004E-4</v>
      </c>
      <c r="I10" s="188" t="s">
        <v>12</v>
      </c>
      <c r="J10" s="129">
        <f>IFERROR(INDEX('на отправку (3)'!N:N,MATCH($V10,'на отправку (3)'!$B:$B,0),1),0)</f>
        <v>0</v>
      </c>
      <c r="K10" s="92">
        <f>IFERROR(INDEX('на отправку (3)'!O:O,MATCH($V10,'на отправку (3)'!$B:$B,0),1),0)</f>
        <v>0</v>
      </c>
      <c r="L10" s="92">
        <f>IFERROR(INDEX('на отправку (3)'!P:P,MATCH($V10,'на отправку (3)'!$B:$B,0),1),0)</f>
        <v>1</v>
      </c>
      <c r="M10" s="92">
        <f>IFERROR(INDEX('на отправку (3)'!Q:Q,MATCH($V10,'на отправку (3)'!$B:$B,0),1),0)</f>
        <v>1</v>
      </c>
      <c r="N10" s="92">
        <f>IFERROR(INDEX('на отправку (3)'!R:R,MATCH($V10,'на отправку (3)'!$B:$B,0),1),0)</f>
        <v>0</v>
      </c>
      <c r="O10" s="92">
        <f>IFERROR(INDEX('на отправку (3)'!S:S,MATCH($V10,'на отправку (3)'!$B:$B,0),1),0)</f>
        <v>17029</v>
      </c>
      <c r="P10" s="92">
        <f>IFERROR(INDEX('на отправку (3)'!T:T,MATCH($V10,'на отправку (3)'!$B:$B,0),1),0)</f>
        <v>19947</v>
      </c>
      <c r="Q10" s="92">
        <f>IFERROR(INDEX('на отправку (3)'!U:U,MATCH($V10,'на отправку (3)'!$B:$B,0),1),0)</f>
        <v>0.85371233800000002</v>
      </c>
      <c r="R10" s="129">
        <f>IFERROR(INDEX('на отправку (3)'!V:V,MATCH($V10,'на отправку (3)'!$B:$B,0),1),0)</f>
        <v>0</v>
      </c>
      <c r="S10" s="92">
        <f>IFERROR(INDEX('на отправку (3)'!W:W,MATCH($V10,'на отправку (3)'!$B:$B,0),1),0)</f>
        <v>0</v>
      </c>
      <c r="U10" s="71">
        <f>IF(J10&gt;0,1,0)</f>
        <v>0</v>
      </c>
      <c r="V10" s="89" t="str">
        <f>CONCATENATE($U$1,"№",C10)</f>
        <v>022400№1</v>
      </c>
      <c r="W10" s="8">
        <f>IFERROR(INDEX('на отправку (3)'!AB:AB,MATCH($V10,'на отправку (3)'!$B:$B,0),1),0)</f>
        <v>0.87783438400000002</v>
      </c>
      <c r="X10" s="8">
        <f>IFERROR(INDEX('на отправку (3)'!AC:AC,MATCH($V10,'на отправку (3)'!$B:$B,0),1),0)</f>
        <v>0.79392113200000003</v>
      </c>
      <c r="Y10" s="8">
        <v>3</v>
      </c>
      <c r="Z10" s="8">
        <f>IF(M10=1,Y10,0)</f>
        <v>3</v>
      </c>
    </row>
    <row r="11" spans="1:26" ht="45" customHeight="1" x14ac:dyDescent="0.25">
      <c r="A11" s="201" t="s">
        <v>3114</v>
      </c>
      <c r="B11" s="186">
        <v>2</v>
      </c>
      <c r="C11" s="124">
        <v>26</v>
      </c>
      <c r="D11" s="92">
        <f>IFERROR(INDEX('на отправку (3)'!G:G,MATCH($V11,'на отправку (3)'!$B:$B,0),1),0)</f>
        <v>21132</v>
      </c>
      <c r="E11" s="92">
        <f>IFERROR(INDEX('на отправку (3)'!H:H,MATCH($V11,'на отправку (3)'!$B:$B,0),1),0)</f>
        <v>25133</v>
      </c>
      <c r="F11" s="92">
        <f>IFERROR(INDEX('на отправку (3)'!I:I,MATCH($V11,'на отправку (3)'!$B:$B,0),1),0)</f>
        <v>0.84080690700000005</v>
      </c>
      <c r="G11" s="188" t="s">
        <v>12</v>
      </c>
      <c r="H11" s="92">
        <f>IFERROR(INDEX('на отправку (3)'!K:K,MATCH($V11,'на отправку (3)'!$B:$B,0),1),0)/100</f>
        <v>1.4917549999999999E-5</v>
      </c>
      <c r="I11" s="188" t="s">
        <v>12</v>
      </c>
      <c r="J11" s="129">
        <f>IFERROR(INDEX('на отправку (3)'!N:N,MATCH($V11,'на отправку (3)'!$B:$B,0),1),0)</f>
        <v>0</v>
      </c>
      <c r="K11" s="92">
        <f>IFERROR(INDEX('на отправку (3)'!O:O,MATCH($V11,'на отправку (3)'!$B:$B,0),1),0)</f>
        <v>0</v>
      </c>
      <c r="L11" s="92">
        <f>IFERROR(INDEX('на отправку (3)'!P:P,MATCH($V11,'на отправку (3)'!$B:$B,0),1),0)</f>
        <v>1</v>
      </c>
      <c r="M11" s="92">
        <f>IFERROR(INDEX('на отправку (3)'!Q:Q,MATCH($V11,'на отправку (3)'!$B:$B,0),1),0)</f>
        <v>1</v>
      </c>
      <c r="N11" s="92">
        <f>IFERROR(INDEX('на отправку (3)'!R:R,MATCH($V11,'на отправку (3)'!$B:$B,0),1),0)</f>
        <v>0</v>
      </c>
      <c r="O11" s="92">
        <f>IFERROR(INDEX('на отправку (3)'!S:S,MATCH($V11,'на отправку (3)'!$B:$B,0),1),0)</f>
        <v>20805</v>
      </c>
      <c r="P11" s="92">
        <f>IFERROR(INDEX('на отправку (3)'!T:T,MATCH($V11,'на отправку (3)'!$B:$B,0),1),0)</f>
        <v>24781</v>
      </c>
      <c r="Q11" s="92">
        <f>IFERROR(INDEX('на отправку (3)'!U:U,MATCH($V11,'на отправку (3)'!$B:$B,0),1),0)</f>
        <v>0.83955449699999996</v>
      </c>
      <c r="R11" s="129">
        <f>IFERROR(INDEX('на отправку (3)'!V:V,MATCH($V11,'на отправку (3)'!$B:$B,0),1),0)</f>
        <v>0</v>
      </c>
      <c r="S11" s="92">
        <f>IFERROR(INDEX('на отправку (3)'!W:W,MATCH($V11,'на отправку (3)'!$B:$B,0),1),0)</f>
        <v>0</v>
      </c>
      <c r="U11" s="71">
        <f t="shared" ref="U11:U25" si="0">IF(J11&gt;0,1,0)</f>
        <v>0</v>
      </c>
      <c r="V11" s="89" t="str">
        <f t="shared" ref="V11:V25" si="1">CONCATENATE($U$1,"№",C11)</f>
        <v>022400№26</v>
      </c>
      <c r="W11" s="8">
        <f>IFERROR(INDEX('на отправку (3)'!AB:AB,MATCH($V11,'на отправку (3)'!$B:$B,0),1),0)</f>
        <v>0.83450456100000003</v>
      </c>
      <c r="X11" s="8">
        <f>IFERROR(INDEX('на отправку (3)'!AC:AC,MATCH($V11,'на отправку (3)'!$B:$B,0),1),0)</f>
        <v>0.72780695200000001</v>
      </c>
      <c r="Y11" s="8">
        <v>3</v>
      </c>
      <c r="Z11" s="8">
        <f t="shared" ref="Z11:Z45" si="2">IF(M11=1,Y11,0)</f>
        <v>3</v>
      </c>
    </row>
    <row r="12" spans="1:26" ht="60.75" customHeight="1" x14ac:dyDescent="0.25">
      <c r="A12" s="201" t="s">
        <v>3115</v>
      </c>
      <c r="B12" s="186">
        <v>3</v>
      </c>
      <c r="C12" s="124">
        <v>2</v>
      </c>
      <c r="D12" s="92">
        <f>IFERROR(INDEX('на отправку (3)'!G:G,MATCH($V12,'на отправку (3)'!$B:$B,0),1),0)</f>
        <v>276</v>
      </c>
      <c r="E12" s="92">
        <f>IFERROR(INDEX('на отправку (3)'!H:H,MATCH($V12,'на отправку (3)'!$B:$B,0),1),0)</f>
        <v>293</v>
      </c>
      <c r="F12" s="92">
        <f>IFERROR(INDEX('на отправку (3)'!I:I,MATCH($V12,'на отправку (3)'!$B:$B,0),1),0)</f>
        <v>0.94197952200000001</v>
      </c>
      <c r="G12" s="188" t="s">
        <v>12</v>
      </c>
      <c r="H12" s="92">
        <f>IFERROR(INDEX('на отправку (3)'!K:K,MATCH($V12,'на отправку (3)'!$B:$B,0),1),0)/100</f>
        <v>7.4814089999999998E-5</v>
      </c>
      <c r="I12" s="188" t="s">
        <v>12</v>
      </c>
      <c r="J12" s="129">
        <f>IFERROR(INDEX('на отправку (3)'!N:N,MATCH($V12,'на отправку (3)'!$B:$B,0),1),0)</f>
        <v>2</v>
      </c>
      <c r="K12" s="92">
        <f>IFERROR(INDEX('на отправку (3)'!O:O,MATCH($V12,'на отправку (3)'!$B:$B,0),1),0)</f>
        <v>0</v>
      </c>
      <c r="L12" s="92">
        <f>IFERROR(INDEX('на отправку (3)'!P:P,MATCH($V12,'на отправку (3)'!$B:$B,0),1),0)</f>
        <v>4</v>
      </c>
      <c r="M12" s="92">
        <f>IFERROR(INDEX('на отправку (3)'!Q:Q,MATCH($V12,'на отправку (3)'!$B:$B,0),1),0)</f>
        <v>1</v>
      </c>
      <c r="N12" s="92">
        <f>IFERROR(INDEX('на отправку (3)'!R:R,MATCH($V12,'на отправку (3)'!$B:$B,0),1),0)</f>
        <v>0</v>
      </c>
      <c r="O12" s="92">
        <f>IFERROR(INDEX('на отправку (3)'!S:S,MATCH($V12,'на отправку (3)'!$B:$B,0),1),0)</f>
        <v>302</v>
      </c>
      <c r="P12" s="92">
        <f>IFERROR(INDEX('на отправку (3)'!T:T,MATCH($V12,'на отправку (3)'!$B:$B,0),1),0)</f>
        <v>323</v>
      </c>
      <c r="Q12" s="92">
        <f>IFERROR(INDEX('на отправку (3)'!U:U,MATCH($V12,'на отправку (3)'!$B:$B,0),1),0)</f>
        <v>0.93498451999999999</v>
      </c>
      <c r="R12" s="129">
        <f>IFERROR(INDEX('на отправку (3)'!V:V,MATCH($V12,'на отправку (3)'!$B:$B,0),1),0)</f>
        <v>0</v>
      </c>
      <c r="S12" s="92">
        <f>IFERROR(INDEX('на отправку (3)'!W:W,MATCH($V12,'на отправку (3)'!$B:$B,0),1),0)</f>
        <v>0</v>
      </c>
      <c r="U12" s="71">
        <f t="shared" si="0"/>
        <v>1</v>
      </c>
      <c r="V12" s="89" t="str">
        <f t="shared" si="1"/>
        <v>022400№2</v>
      </c>
      <c r="W12" s="8">
        <f>IFERROR(INDEX('на отправку (3)'!AB:AB,MATCH($V12,'на отправку (3)'!$B:$B,0),1),0)</f>
        <v>0.91111111099999997</v>
      </c>
      <c r="X12" s="8">
        <f>IFERROR(INDEX('на отправку (3)'!AC:AC,MATCH($V12,'на отправку (3)'!$B:$B,0),1),0)</f>
        <v>1</v>
      </c>
      <c r="Y12" s="8">
        <v>2</v>
      </c>
      <c r="Z12" s="8">
        <f t="shared" si="2"/>
        <v>2</v>
      </c>
    </row>
    <row r="13" spans="1:26" ht="69.75" customHeight="1" x14ac:dyDescent="0.25">
      <c r="A13" s="201" t="s">
        <v>3116</v>
      </c>
      <c r="B13" s="186">
        <v>4</v>
      </c>
      <c r="C13" s="124">
        <v>3</v>
      </c>
      <c r="D13" s="92">
        <f>IFERROR(INDEX('на отправку (3)'!G:G,MATCH($V13,'на отправку (3)'!$B:$B,0),1),0)</f>
        <v>16</v>
      </c>
      <c r="E13" s="92">
        <f>IFERROR(INDEX('на отправку (3)'!H:H,MATCH($V13,'на отправку (3)'!$B:$B,0),1),0)</f>
        <v>18</v>
      </c>
      <c r="F13" s="92">
        <f>IFERROR(INDEX('на отправку (3)'!I:I,MATCH($V13,'на отправку (3)'!$B:$B,0),1),0)</f>
        <v>0.88888888899999996</v>
      </c>
      <c r="G13" s="188" t="s">
        <v>12</v>
      </c>
      <c r="H13" s="92">
        <f>IFERROR(INDEX('на отправку (3)'!K:K,MATCH($V13,'на отправку (3)'!$B:$B,0),1),0)/100</f>
        <v>4.5454545499999995E-3</v>
      </c>
      <c r="I13" s="188" t="s">
        <v>12</v>
      </c>
      <c r="J13" s="129">
        <f>IFERROR(INDEX('на отправку (3)'!N:N,MATCH($V13,'на отправку (3)'!$B:$B,0),1),0)</f>
        <v>2</v>
      </c>
      <c r="K13" s="92">
        <f>IFERROR(INDEX('на отправку (3)'!O:O,MATCH($V13,'на отправку (3)'!$B:$B,0),1),0)</f>
        <v>0</v>
      </c>
      <c r="L13" s="92">
        <f>IFERROR(INDEX('на отправку (3)'!P:P,MATCH($V13,'на отправку (3)'!$B:$B,0),1),0)</f>
        <v>4</v>
      </c>
      <c r="M13" s="92">
        <f>IFERROR(INDEX('на отправку (3)'!Q:Q,MATCH($V13,'на отправку (3)'!$B:$B,0),1),0)</f>
        <v>1</v>
      </c>
      <c r="N13" s="92">
        <f>IFERROR(INDEX('на отправку (3)'!R:R,MATCH($V13,'на отправку (3)'!$B:$B,0),1),0)</f>
        <v>0</v>
      </c>
      <c r="O13" s="92">
        <f>IFERROR(INDEX('на отправку (3)'!S:S,MATCH($V13,'на отправку (3)'!$B:$B,0),1),0)</f>
        <v>11</v>
      </c>
      <c r="P13" s="92">
        <f>IFERROR(INDEX('на отправку (3)'!T:T,MATCH($V13,'на отправку (3)'!$B:$B,0),1),0)</f>
        <v>18</v>
      </c>
      <c r="Q13" s="92">
        <f>IFERROR(INDEX('на отправку (3)'!U:U,MATCH($V13,'на отправку (3)'!$B:$B,0),1),0)</f>
        <v>0.61111111100000004</v>
      </c>
      <c r="R13" s="129">
        <f>IFERROR(INDEX('на отправку (3)'!V:V,MATCH($V13,'на отправку (3)'!$B:$B,0),1),0)</f>
        <v>0</v>
      </c>
      <c r="S13" s="92">
        <f>IFERROR(INDEX('на отправку (3)'!W:W,MATCH($V13,'на отправку (3)'!$B:$B,0),1),0)</f>
        <v>0</v>
      </c>
      <c r="U13" s="71">
        <f t="shared" si="0"/>
        <v>1</v>
      </c>
      <c r="V13" s="89" t="str">
        <f t="shared" si="1"/>
        <v>022400№3</v>
      </c>
      <c r="W13" s="8">
        <f>IFERROR(INDEX('на отправку (3)'!AB:AB,MATCH($V13,'на отправку (3)'!$B:$B,0),1),0)</f>
        <v>0.61761761800000003</v>
      </c>
      <c r="X13" s="8">
        <f>IFERROR(INDEX('на отправку (3)'!AC:AC,MATCH($V13,'на отправку (3)'!$B:$B,0),1),0)</f>
        <v>1</v>
      </c>
      <c r="Y13" s="8">
        <v>2</v>
      </c>
      <c r="Z13" s="8">
        <f t="shared" si="2"/>
        <v>2</v>
      </c>
    </row>
    <row r="14" spans="1:26" ht="64.5" customHeight="1" x14ac:dyDescent="0.25">
      <c r="A14" s="201" t="s">
        <v>3117</v>
      </c>
      <c r="B14" s="186">
        <v>5</v>
      </c>
      <c r="C14" s="124">
        <v>4</v>
      </c>
      <c r="D14" s="92">
        <f>IFERROR(INDEX('на отправку (3)'!G:G,MATCH($V14,'на отправку (3)'!$B:$B,0),1),0)</f>
        <v>0</v>
      </c>
      <c r="E14" s="92">
        <f>IFERROR(INDEX('на отправку (3)'!H:H,MATCH($V14,'на отправку (3)'!$B:$B,0),1),0)</f>
        <v>0</v>
      </c>
      <c r="F14" s="92">
        <f>IFERROR(INDEX('на отправку (3)'!I:I,MATCH($V14,'на отправку (3)'!$B:$B,0),1),0)</f>
        <v>0</v>
      </c>
      <c r="G14" s="188" t="s">
        <v>12</v>
      </c>
      <c r="H14" s="92">
        <f>IFERROR(INDEX('на отправку (3)'!K:K,MATCH($V14,'на отправку (3)'!$B:$B,0),1),0)/100</f>
        <v>0</v>
      </c>
      <c r="I14" s="188" t="s">
        <v>12</v>
      </c>
      <c r="J14" s="129">
        <f>IFERROR(INDEX('на отправку (3)'!N:N,MATCH($V14,'на отправку (3)'!$B:$B,0),1),0)</f>
        <v>0</v>
      </c>
      <c r="K14" s="92">
        <f>IFERROR(INDEX('на отправку (3)'!O:O,MATCH($V14,'на отправку (3)'!$B:$B,0),1),0)</f>
        <v>0</v>
      </c>
      <c r="L14" s="92">
        <f>IFERROR(INDEX('на отправку (3)'!P:P,MATCH($V14,'на отправку (3)'!$B:$B,0),1),0)</f>
        <v>0</v>
      </c>
      <c r="M14" s="92">
        <f>IFERROR(INDEX('на отправку (3)'!Q:Q,MATCH($V14,'на отправку (3)'!$B:$B,0),1),0)</f>
        <v>2</v>
      </c>
      <c r="N14" s="92">
        <f>IFERROR(INDEX('на отправку (3)'!R:R,MATCH($V14,'на отправку (3)'!$B:$B,0),1),0)</f>
        <v>0</v>
      </c>
      <c r="O14" s="92">
        <f>IFERROR(INDEX('на отправку (3)'!S:S,MATCH($V14,'на отправку (3)'!$B:$B,0),1),0)</f>
        <v>0</v>
      </c>
      <c r="P14" s="92">
        <f>IFERROR(INDEX('на отправку (3)'!T:T,MATCH($V14,'на отправку (3)'!$B:$B,0),1),0)</f>
        <v>1</v>
      </c>
      <c r="Q14" s="92">
        <f>IFERROR(INDEX('на отправку (3)'!U:U,MATCH($V14,'на отправку (3)'!$B:$B,0),1),0)</f>
        <v>0</v>
      </c>
      <c r="R14" s="129">
        <f>IFERROR(INDEX('на отправку (3)'!V:V,MATCH($V14,'на отправку (3)'!$B:$B,0),1),0)</f>
        <v>0</v>
      </c>
      <c r="S14" s="92">
        <f>IFERROR(INDEX('на отправку (3)'!W:W,MATCH($V14,'на отправку (3)'!$B:$B,0),1),0)</f>
        <v>0</v>
      </c>
      <c r="U14" s="71">
        <f t="shared" si="0"/>
        <v>0</v>
      </c>
      <c r="V14" s="89" t="str">
        <f t="shared" si="1"/>
        <v>022400№4</v>
      </c>
      <c r="W14" s="8">
        <f>IFERROR(INDEX('на отправку (3)'!AB:AB,MATCH($V14,'на отправку (3)'!$B:$B,0),1),0)</f>
        <v>0.86111111100000004</v>
      </c>
      <c r="X14" s="8">
        <f>IFERROR(INDEX('на отправку (3)'!AC:AC,MATCH($V14,'на отправку (3)'!$B:$B,0),1),0)</f>
        <v>1</v>
      </c>
      <c r="Y14" s="8">
        <v>2</v>
      </c>
      <c r="Z14" s="8">
        <f t="shared" si="2"/>
        <v>0</v>
      </c>
    </row>
    <row r="15" spans="1:26" ht="69" customHeight="1" x14ac:dyDescent="0.25">
      <c r="A15" s="201" t="s">
        <v>2502</v>
      </c>
      <c r="B15" s="186">
        <v>6</v>
      </c>
      <c r="C15" s="124">
        <v>5</v>
      </c>
      <c r="D15" s="92">
        <f>IFERROR(INDEX('на отправку (3)'!G:G,MATCH($V15,'на отправку (3)'!$B:$B,0),1),0)</f>
        <v>4</v>
      </c>
      <c r="E15" s="92">
        <f>IFERROR(INDEX('на отправку (3)'!H:H,MATCH($V15,'на отправку (3)'!$B:$B,0),1),0)</f>
        <v>33</v>
      </c>
      <c r="F15" s="92">
        <f>IFERROR(INDEX('на отправку (3)'!I:I,MATCH($V15,'на отправку (3)'!$B:$B,0),1),0)</f>
        <v>0.12121212100000001</v>
      </c>
      <c r="G15" s="188" t="s">
        <v>12</v>
      </c>
      <c r="H15" s="92">
        <f>IFERROR(INDEX('на отправку (3)'!K:K,MATCH($V15,'на отправку (3)'!$B:$B,0),1),0)/100</f>
        <v>-3.7662337599999999E-3</v>
      </c>
      <c r="I15" s="188" t="s">
        <v>12</v>
      </c>
      <c r="J15" s="129">
        <f>IFERROR(INDEX('на отправку (3)'!N:N,MATCH($V15,'на отправку (3)'!$B:$B,0),1),0)</f>
        <v>0</v>
      </c>
      <c r="K15" s="92">
        <f>IFERROR(INDEX('на отправку (3)'!O:O,MATCH($V15,'на отправку (3)'!$B:$B,0),1),0)</f>
        <v>0</v>
      </c>
      <c r="L15" s="92">
        <f>IFERROR(INDEX('на отправку (3)'!P:P,MATCH($V15,'на отправку (3)'!$B:$B,0),1),0)</f>
        <v>3</v>
      </c>
      <c r="M15" s="92">
        <f>IFERROR(INDEX('на отправку (3)'!Q:Q,MATCH($V15,'на отправку (3)'!$B:$B,0),1),0)</f>
        <v>1</v>
      </c>
      <c r="N15" s="92">
        <f>IFERROR(INDEX('на отправку (3)'!R:R,MATCH($V15,'на отправку (3)'!$B:$B,0),1),0)</f>
        <v>0</v>
      </c>
      <c r="O15" s="92">
        <f>IFERROR(INDEX('на отправку (3)'!S:S,MATCH($V15,'на отправку (3)'!$B:$B,0),1),0)</f>
        <v>7</v>
      </c>
      <c r="P15" s="92">
        <f>IFERROR(INDEX('на отправку (3)'!T:T,MATCH($V15,'на отправку (3)'!$B:$B,0),1),0)</f>
        <v>36</v>
      </c>
      <c r="Q15" s="92">
        <f>IFERROR(INDEX('на отправку (3)'!U:U,MATCH($V15,'на отправку (3)'!$B:$B,0),1),0)</f>
        <v>0.19444444399999999</v>
      </c>
      <c r="R15" s="129">
        <f>IFERROR(INDEX('на отправку (3)'!V:V,MATCH($V15,'на отправку (3)'!$B:$B,0),1),0)</f>
        <v>0</v>
      </c>
      <c r="S15" s="92">
        <f>IFERROR(INDEX('на отправку (3)'!W:W,MATCH($V15,'на отправку (3)'!$B:$B,0),1),0)</f>
        <v>0</v>
      </c>
      <c r="U15" s="71">
        <f t="shared" si="0"/>
        <v>0</v>
      </c>
      <c r="V15" s="89" t="str">
        <f t="shared" si="1"/>
        <v>022400№5</v>
      </c>
      <c r="W15" s="8">
        <f>IFERROR(INDEX('на отправку (3)'!AB:AB,MATCH($V15,'на отправку (3)'!$B:$B,0),1),0)</f>
        <v>0.56594488200000004</v>
      </c>
      <c r="X15" s="8">
        <f>IFERROR(INDEX('на отправку (3)'!AC:AC,MATCH($V15,'на отправку (3)'!$B:$B,0),1),0)</f>
        <v>1</v>
      </c>
      <c r="Y15" s="8">
        <v>2</v>
      </c>
      <c r="Z15" s="8">
        <f t="shared" si="2"/>
        <v>2</v>
      </c>
    </row>
    <row r="16" spans="1:26" ht="79.5" customHeight="1" x14ac:dyDescent="0.25">
      <c r="A16" s="201" t="s">
        <v>3118</v>
      </c>
      <c r="B16" s="186">
        <v>7</v>
      </c>
      <c r="C16" s="124">
        <v>6</v>
      </c>
      <c r="D16" s="92">
        <f>IFERROR(INDEX('на отправку (3)'!G:G,MATCH($V16,'на отправку (3)'!$B:$B,0),1),0)</f>
        <v>0</v>
      </c>
      <c r="E16" s="92">
        <f>IFERROR(INDEX('на отправку (3)'!H:H,MATCH($V16,'на отправку (3)'!$B:$B,0),1),0)</f>
        <v>0</v>
      </c>
      <c r="F16" s="92">
        <f>IFERROR(INDEX('на отправку (3)'!I:I,MATCH($V16,'на отправку (3)'!$B:$B,0),1),0)</f>
        <v>0</v>
      </c>
      <c r="G16" s="188" t="s">
        <v>12</v>
      </c>
      <c r="H16" s="92">
        <f>IFERROR(INDEX('на отправку (3)'!K:K,MATCH($V16,'на отправку (3)'!$B:$B,0),1),0)/100</f>
        <v>0</v>
      </c>
      <c r="I16" s="188" t="s">
        <v>12</v>
      </c>
      <c r="J16" s="129">
        <f>IFERROR(INDEX('на отправку (3)'!N:N,MATCH($V16,'на отправку (3)'!$B:$B,0),1),0)</f>
        <v>0</v>
      </c>
      <c r="K16" s="92">
        <f>IFERROR(INDEX('на отправку (3)'!O:O,MATCH($V16,'на отправку (3)'!$B:$B,0),1),0)</f>
        <v>0</v>
      </c>
      <c r="L16" s="92">
        <f>IFERROR(INDEX('на отправку (3)'!P:P,MATCH($V16,'на отправку (3)'!$B:$B,0),1),0)</f>
        <v>0</v>
      </c>
      <c r="M16" s="92">
        <f>IFERROR(INDEX('на отправку (3)'!Q:Q,MATCH($V16,'на отправку (3)'!$B:$B,0),1),0)</f>
        <v>2</v>
      </c>
      <c r="N16" s="92">
        <f>IFERROR(INDEX('на отправку (3)'!R:R,MATCH($V16,'на отправку (3)'!$B:$B,0),1),0)</f>
        <v>0</v>
      </c>
      <c r="O16" s="92">
        <f>IFERROR(INDEX('на отправку (3)'!S:S,MATCH($V16,'на отправку (3)'!$B:$B,0),1),0)</f>
        <v>0</v>
      </c>
      <c r="P16" s="92">
        <f>IFERROR(INDEX('на отправку (3)'!T:T,MATCH($V16,'на отправку (3)'!$B:$B,0),1),0)</f>
        <v>0</v>
      </c>
      <c r="Q16" s="92">
        <f>IFERROR(INDEX('на отправку (3)'!U:U,MATCH($V16,'на отправку (3)'!$B:$B,0),1),0)</f>
        <v>0</v>
      </c>
      <c r="R16" s="129">
        <f>IFERROR(INDEX('на отправку (3)'!V:V,MATCH($V16,'на отправку (3)'!$B:$B,0),1),0)</f>
        <v>0</v>
      </c>
      <c r="S16" s="92">
        <f>IFERROR(INDEX('на отправку (3)'!W:W,MATCH($V16,'на отправку (3)'!$B:$B,0),1),0)</f>
        <v>0</v>
      </c>
      <c r="U16" s="71">
        <f t="shared" si="0"/>
        <v>0</v>
      </c>
      <c r="V16" s="89" t="str">
        <f t="shared" si="1"/>
        <v>022400№6</v>
      </c>
      <c r="W16" s="8">
        <f>IFERROR(INDEX('на отправку (3)'!AB:AB,MATCH($V16,'на отправку (3)'!$B:$B,0),1),0)</f>
        <v>0.3</v>
      </c>
      <c r="X16" s="8">
        <f>IFERROR(INDEX('на отправку (3)'!AC:AC,MATCH($V16,'на отправку (3)'!$B:$B,0),1),0)</f>
        <v>1</v>
      </c>
      <c r="Y16" s="8">
        <v>3</v>
      </c>
      <c r="Z16" s="8">
        <f t="shared" si="2"/>
        <v>0</v>
      </c>
    </row>
    <row r="17" spans="1:26" ht="68.25" customHeight="1" x14ac:dyDescent="0.25">
      <c r="A17" s="201" t="s">
        <v>3119</v>
      </c>
      <c r="B17" s="186">
        <v>8</v>
      </c>
      <c r="C17" s="124">
        <v>22</v>
      </c>
      <c r="D17" s="92">
        <f>IFERROR(INDEX('на отправку (3)'!G:G,MATCH($V17,'на отправку (3)'!$B:$B,0),1),0)</f>
        <v>3</v>
      </c>
      <c r="E17" s="92">
        <f>IFERROR(INDEX('на отправку (3)'!H:H,MATCH($V17,'на отправку (3)'!$B:$B,0),1),0)</f>
        <v>4</v>
      </c>
      <c r="F17" s="92">
        <f>IFERROR(INDEX('на отправку (3)'!I:I,MATCH($V17,'на отправку (3)'!$B:$B,0),1),0)</f>
        <v>0.75</v>
      </c>
      <c r="G17" s="188" t="s">
        <v>12</v>
      </c>
      <c r="H17" s="92">
        <f>IFERROR(INDEX('на отправку (3)'!K:K,MATCH($V17,'на отправку (3)'!$B:$B,0),1),0)/100</f>
        <v>0</v>
      </c>
      <c r="I17" s="188" t="s">
        <v>12</v>
      </c>
      <c r="J17" s="129">
        <f>IFERROR(INDEX('на отправку (3)'!N:N,MATCH($V17,'на отправку (3)'!$B:$B,0),1),0)</f>
        <v>2</v>
      </c>
      <c r="K17" s="92">
        <f>IFERROR(INDEX('на отправку (3)'!O:O,MATCH($V17,'на отправку (3)'!$B:$B,0),1),0)</f>
        <v>0</v>
      </c>
      <c r="L17" s="92">
        <f>IFERROR(INDEX('на отправку (3)'!P:P,MATCH($V17,'на отправку (3)'!$B:$B,0),1),0)</f>
        <v>4</v>
      </c>
      <c r="M17" s="92">
        <f>IFERROR(INDEX('на отправку (3)'!Q:Q,MATCH($V17,'на отправку (3)'!$B:$B,0),1),0)</f>
        <v>1</v>
      </c>
      <c r="N17" s="92">
        <f>IFERROR(INDEX('на отправку (3)'!R:R,MATCH($V17,'на отправку (3)'!$B:$B,0),1),0)</f>
        <v>0</v>
      </c>
      <c r="O17" s="92">
        <f>IFERROR(INDEX('на отправку (3)'!S:S,MATCH($V17,'на отправку (3)'!$B:$B,0),1),0)</f>
        <v>0</v>
      </c>
      <c r="P17" s="92">
        <f>IFERROR(INDEX('на отправку (3)'!T:T,MATCH($V17,'на отправку (3)'!$B:$B,0),1),0)</f>
        <v>1</v>
      </c>
      <c r="Q17" s="92">
        <f>IFERROR(INDEX('на отправку (3)'!U:U,MATCH($V17,'на отправку (3)'!$B:$B,0),1),0)</f>
        <v>0</v>
      </c>
      <c r="R17" s="129">
        <f>IFERROR(INDEX('на отправку (3)'!V:V,MATCH($V17,'на отправку (3)'!$B:$B,0),1),0)</f>
        <v>0</v>
      </c>
      <c r="S17" s="92">
        <f>IFERROR(INDEX('на отправку (3)'!W:W,MATCH($V17,'на отправку (3)'!$B:$B,0),1),0)</f>
        <v>0</v>
      </c>
      <c r="U17" s="71">
        <f t="shared" si="0"/>
        <v>1</v>
      </c>
      <c r="V17" s="89" t="str">
        <f t="shared" si="1"/>
        <v>022400№22</v>
      </c>
      <c r="W17" s="8">
        <f>IFERROR(INDEX('на отправку (3)'!AB:AB,MATCH($V17,'на отправку (3)'!$B:$B,0),1),0)</f>
        <v>0.4</v>
      </c>
      <c r="X17" s="8">
        <f>IFERROR(INDEX('на отправку (3)'!AC:AC,MATCH($V17,'на отправку (3)'!$B:$B,0),1),0)</f>
        <v>1</v>
      </c>
      <c r="Y17" s="8">
        <v>3</v>
      </c>
      <c r="Z17" s="8">
        <f t="shared" si="2"/>
        <v>3</v>
      </c>
    </row>
    <row r="18" spans="1:26" ht="147.75" customHeight="1" x14ac:dyDescent="0.25">
      <c r="A18" s="201" t="s">
        <v>3120</v>
      </c>
      <c r="B18" s="186">
        <v>9</v>
      </c>
      <c r="C18" s="124">
        <v>7</v>
      </c>
      <c r="D18" s="92">
        <f>IFERROR(INDEX('на отправку (3)'!G:G,MATCH($V18,'на отправку (3)'!$B:$B,0),1),0)</f>
        <v>5521</v>
      </c>
      <c r="E18" s="92">
        <f>IFERROR(INDEX('на отправку (3)'!H:H,MATCH($V18,'на отправку (3)'!$B:$B,0),1),0)</f>
        <v>5521</v>
      </c>
      <c r="F18" s="92">
        <f>IFERROR(INDEX('на отправку (3)'!I:I,MATCH($V18,'на отправку (3)'!$B:$B,0),1),0)</f>
        <v>1</v>
      </c>
      <c r="G18" s="189">
        <v>1</v>
      </c>
      <c r="H18" s="92">
        <f>IFERROR(INDEX('на отправку (3)'!K:K,MATCH($V18,'на отправку (3)'!$B:$B,0),1),0)/100</f>
        <v>0</v>
      </c>
      <c r="I18" s="191">
        <f>IFERROR(INDEX('на отправку (3)'!M:M,MATCH($V18,'на отправку (3)'!$B:$B,0),1),0)</f>
        <v>1</v>
      </c>
      <c r="J18" s="129">
        <f>IFERROR(INDEX('на отправку (3)'!N:N,MATCH($V18,'на отправку (3)'!$B:$B,0),1),0)</f>
        <v>2</v>
      </c>
      <c r="K18" s="92" t="str">
        <f>IFERROR(INDEX('на отправку (3)'!O:O,MATCH($V18,'на отправку (3)'!$B:$B,0),1),0)</f>
        <v>x</v>
      </c>
      <c r="L18" s="92">
        <f>IFERROR(INDEX('на отправку (3)'!P:P,MATCH($V18,'на отправку (3)'!$B:$B,0),1),0)</f>
        <v>6</v>
      </c>
      <c r="M18" s="92">
        <f>IFERROR(INDEX('на отправку (3)'!Q:Q,MATCH($V18,'на отправку (3)'!$B:$B,0),1),0)</f>
        <v>1</v>
      </c>
      <c r="N18" s="92">
        <f>IFERROR(INDEX('на отправку (3)'!R:R,MATCH($V18,'на отправку (3)'!$B:$B,0),1),0)</f>
        <v>0</v>
      </c>
      <c r="O18" s="92">
        <f>IFERROR(INDEX('на отправку (3)'!S:S,MATCH($V18,'на отправку (3)'!$B:$B,0),1),0)</f>
        <v>4871</v>
      </c>
      <c r="P18" s="92">
        <f>IFERROR(INDEX('на отправку (3)'!T:T,MATCH($V18,'на отправку (3)'!$B:$B,0),1),0)</f>
        <v>4871</v>
      </c>
      <c r="Q18" s="92">
        <f>IFERROR(INDEX('на отправку (3)'!U:U,MATCH($V18,'на отправку (3)'!$B:$B,0),1),0)</f>
        <v>1</v>
      </c>
      <c r="R18" s="129">
        <f>IFERROR(INDEX('на отправку (3)'!V:V,MATCH($V18,'на отправку (3)'!$B:$B,0),1),0)</f>
        <v>0</v>
      </c>
      <c r="S18" s="92">
        <f>IFERROR(INDEX('на отправку (3)'!W:W,MATCH($V18,'на отправку (3)'!$B:$B,0),1),0)</f>
        <v>0</v>
      </c>
      <c r="U18" s="71">
        <f t="shared" si="0"/>
        <v>1</v>
      </c>
      <c r="V18" s="89" t="str">
        <f t="shared" si="1"/>
        <v>022400№7</v>
      </c>
      <c r="W18" s="8">
        <f>IFERROR(INDEX('на отправку (3)'!AB:AB,MATCH($V18,'на отправку (3)'!$B:$B,0),1),0)</f>
        <v>1</v>
      </c>
      <c r="X18" s="8">
        <f>IFERROR(INDEX('на отправку (3)'!AC:AC,MATCH($V18,'на отправку (3)'!$B:$B,0),1),0)</f>
        <v>1</v>
      </c>
      <c r="Y18" s="8">
        <v>2</v>
      </c>
      <c r="Z18" s="8">
        <f t="shared" si="2"/>
        <v>2</v>
      </c>
    </row>
    <row r="19" spans="1:26" ht="59.25" customHeight="1" x14ac:dyDescent="0.25">
      <c r="A19" s="201" t="s">
        <v>3121</v>
      </c>
      <c r="B19" s="186">
        <v>10</v>
      </c>
      <c r="C19" s="124">
        <v>8</v>
      </c>
      <c r="D19" s="92">
        <f>IFERROR(INDEX('на отправку (3)'!G:G,MATCH($V19,'на отправку (3)'!$B:$B,0),1),0)</f>
        <v>341</v>
      </c>
      <c r="E19" s="92">
        <f>IFERROR(INDEX('на отправку (3)'!H:H,MATCH($V19,'на отправку (3)'!$B:$B,0),1),0)</f>
        <v>26234</v>
      </c>
      <c r="F19" s="92">
        <f>IFERROR(INDEX('на отправку (3)'!I:I,MATCH($V19,'на отправку (3)'!$B:$B,0),1),0)</f>
        <v>1.2998399000000001E-2</v>
      </c>
      <c r="G19" s="188" t="s">
        <v>12</v>
      </c>
      <c r="H19" s="92">
        <f>IFERROR(INDEX('на отправку (3)'!K:K,MATCH($V19,'на отправку (3)'!$B:$B,0),1),0)/100</f>
        <v>2.3673559000000001E-3</v>
      </c>
      <c r="I19" s="192" t="str">
        <f>IFERROR(INDEX('на отправку (3)'!M:M,MATCH($V19,'на отправку (3)'!$B:$B,0),1),0)</f>
        <v>x</v>
      </c>
      <c r="J19" s="129">
        <f>IFERROR(INDEX('на отправку (3)'!N:N,MATCH($V19,'на отправку (3)'!$B:$B,0),1),0)</f>
        <v>1</v>
      </c>
      <c r="K19" s="92">
        <f>IFERROR(INDEX('на отправку (3)'!O:O,MATCH($V19,'на отправку (3)'!$B:$B,0),1),0)</f>
        <v>0</v>
      </c>
      <c r="L19" s="92">
        <f>IFERROR(INDEX('на отправку (3)'!P:P,MATCH($V19,'на отправку (3)'!$B:$B,0),1),0)</f>
        <v>2</v>
      </c>
      <c r="M19" s="92">
        <f>IFERROR(INDEX('на отправку (3)'!Q:Q,MATCH($V19,'на отправку (3)'!$B:$B,0),1),0)</f>
        <v>1</v>
      </c>
      <c r="N19" s="92">
        <f>IFERROR(INDEX('на отправку (3)'!R:R,MATCH($V19,'на отправку (3)'!$B:$B,0),1),0)</f>
        <v>0</v>
      </c>
      <c r="O19" s="92">
        <f>IFERROR(INDEX('на отправку (3)'!S:S,MATCH($V19,'на отправку (3)'!$B:$B,0),1),0)</f>
        <v>241</v>
      </c>
      <c r="P19" s="92">
        <f>IFERROR(INDEX('на отправку (3)'!T:T,MATCH($V19,'на отправку (3)'!$B:$B,0),1),0)</f>
        <v>22930</v>
      </c>
      <c r="Q19" s="92">
        <f>IFERROR(INDEX('на отправку (3)'!U:U,MATCH($V19,'на отправку (3)'!$B:$B,0),1),0)</f>
        <v>1.0510248999999999E-2</v>
      </c>
      <c r="R19" s="129">
        <f>IFERROR(INDEX('на отправку (3)'!V:V,MATCH($V19,'на отправку (3)'!$B:$B,0),1),0)</f>
        <v>0</v>
      </c>
      <c r="S19" s="92">
        <f>IFERROR(INDEX('на отправку (3)'!W:W,MATCH($V19,'на отправку (3)'!$B:$B,0),1),0)</f>
        <v>0</v>
      </c>
      <c r="U19" s="71">
        <f t="shared" si="0"/>
        <v>1</v>
      </c>
      <c r="V19" s="89" t="str">
        <f t="shared" si="1"/>
        <v>022400№8</v>
      </c>
      <c r="W19" s="8">
        <f>IFERROR(INDEX('на отправку (3)'!AB:AB,MATCH($V19,'на отправку (3)'!$B:$B,0),1),0)</f>
        <v>1.4606701999999999E-2</v>
      </c>
      <c r="X19" s="8">
        <f>IFERROR(INDEX('на отправку (3)'!AC:AC,MATCH($V19,'на отправку (3)'!$B:$B,0),1),0)</f>
        <v>0</v>
      </c>
      <c r="Y19" s="8">
        <v>2</v>
      </c>
      <c r="Z19" s="8">
        <f t="shared" si="2"/>
        <v>2</v>
      </c>
    </row>
    <row r="20" spans="1:26" ht="62.25" customHeight="1" x14ac:dyDescent="0.25">
      <c r="A20" s="201" t="s">
        <v>2507</v>
      </c>
      <c r="B20" s="186">
        <v>11</v>
      </c>
      <c r="C20" s="124">
        <v>9</v>
      </c>
      <c r="D20" s="92">
        <f>IFERROR(INDEX('на отправку (3)'!G:G,MATCH($V20,'на отправку (3)'!$B:$B,0),1),0)</f>
        <v>814</v>
      </c>
      <c r="E20" s="92">
        <f>IFERROR(INDEX('на отправку (3)'!H:H,MATCH($V20,'на отправку (3)'!$B:$B,0),1),0)</f>
        <v>906</v>
      </c>
      <c r="F20" s="92">
        <f>IFERROR(INDEX('на отправку (3)'!I:I,MATCH($V20,'на отправку (3)'!$B:$B,0),1),0)</f>
        <v>0.89845474599999997</v>
      </c>
      <c r="G20" s="189">
        <v>1</v>
      </c>
      <c r="H20" s="92">
        <f>IFERROR(INDEX('на отправку (3)'!K:K,MATCH($V20,'на отправку (3)'!$B:$B,0),1),0)/100</f>
        <v>8.733908529999999E-3</v>
      </c>
      <c r="I20" s="191">
        <f>IFERROR(INDEX('на отправку (3)'!M:M,MATCH($V20,'на отправку (3)'!$B:$B,0),1),0)</f>
        <v>0.89845474599999997</v>
      </c>
      <c r="J20" s="129">
        <f>IFERROR(INDEX('на отправку (3)'!N:N,MATCH($V20,'на отправку (3)'!$B:$B,0),1),0)</f>
        <v>0.5</v>
      </c>
      <c r="K20" s="92" t="str">
        <f>IFERROR(INDEX('на отправку (3)'!O:O,MATCH($V20,'на отправку (3)'!$B:$B,0),1),0)</f>
        <v>x</v>
      </c>
      <c r="L20" s="92">
        <f>IFERROR(INDEX('на отправку (3)'!P:P,MATCH($V20,'на отправку (3)'!$B:$B,0),1),0)</f>
        <v>6</v>
      </c>
      <c r="M20" s="92">
        <f>IFERROR(INDEX('на отправку (3)'!Q:Q,MATCH($V20,'на отправку (3)'!$B:$B,0),1),0)</f>
        <v>1</v>
      </c>
      <c r="N20" s="92">
        <f>IFERROR(INDEX('на отправку (3)'!R:R,MATCH($V20,'на отправку (3)'!$B:$B,0),1),0)</f>
        <v>0</v>
      </c>
      <c r="O20" s="92">
        <f>IFERROR(INDEX('на отправку (3)'!S:S,MATCH($V20,'на отправку (3)'!$B:$B,0),1),0)</f>
        <v>1116</v>
      </c>
      <c r="P20" s="92">
        <f>IFERROR(INDEX('на отправку (3)'!T:T,MATCH($V20,'на отправку (3)'!$B:$B,0),1),0)</f>
        <v>2327</v>
      </c>
      <c r="Q20" s="92">
        <f>IFERROR(INDEX('на отправку (3)'!U:U,MATCH($V20,'на отправку (3)'!$B:$B,0),1),0)</f>
        <v>0.47958745200000003</v>
      </c>
      <c r="R20" s="129">
        <f>IFERROR(INDEX('на отправку (3)'!V:V,MATCH($V20,'на отправку (3)'!$B:$B,0),1),0)</f>
        <v>0</v>
      </c>
      <c r="S20" s="92">
        <f>IFERROR(INDEX('на отправку (3)'!W:W,MATCH($V20,'на отправку (3)'!$B:$B,0),1),0)</f>
        <v>0</v>
      </c>
      <c r="U20" s="71">
        <f t="shared" si="0"/>
        <v>1</v>
      </c>
      <c r="V20" s="89" t="str">
        <f t="shared" si="1"/>
        <v>022400№9</v>
      </c>
      <c r="W20" s="8">
        <f>IFERROR(INDEX('на отправку (3)'!AB:AB,MATCH($V20,'на отправку (3)'!$B:$B,0),1),0)</f>
        <v>0.93642591900000005</v>
      </c>
      <c r="X20" s="8">
        <f>IFERROR(INDEX('на отправку (3)'!AC:AC,MATCH($V20,'на отправку (3)'!$B:$B,0),1),0)</f>
        <v>0</v>
      </c>
      <c r="Y20" s="8">
        <v>1</v>
      </c>
      <c r="Z20" s="8">
        <f t="shared" si="2"/>
        <v>1</v>
      </c>
    </row>
    <row r="21" spans="1:26" ht="70.5" customHeight="1" x14ac:dyDescent="0.25">
      <c r="A21" s="201" t="s">
        <v>3122</v>
      </c>
      <c r="B21" s="186">
        <v>12</v>
      </c>
      <c r="C21" s="124">
        <v>10</v>
      </c>
      <c r="D21" s="92">
        <f>IFERROR(INDEX('на отправку (3)'!G:G,MATCH($V21,'на отправку (3)'!$B:$B,0),1),0)</f>
        <v>20</v>
      </c>
      <c r="E21" s="92">
        <f>IFERROR(INDEX('на отправку (3)'!H:H,MATCH($V21,'на отправку (3)'!$B:$B,0),1),0)</f>
        <v>20</v>
      </c>
      <c r="F21" s="92">
        <f>IFERROR(INDEX('на отправку (3)'!I:I,MATCH($V21,'на отправку (3)'!$B:$B,0),1),0)</f>
        <v>1</v>
      </c>
      <c r="G21" s="189">
        <v>1</v>
      </c>
      <c r="H21" s="92">
        <f>IFERROR(INDEX('на отправку (3)'!K:K,MATCH($V21,'на отправку (3)'!$B:$B,0),1),0)/100</f>
        <v>0</v>
      </c>
      <c r="I21" s="191">
        <f>IFERROR(INDEX('на отправку (3)'!M:M,MATCH($V21,'на отправку (3)'!$B:$B,0),1),0)</f>
        <v>1</v>
      </c>
      <c r="J21" s="129">
        <f>IFERROR(INDEX('на отправку (3)'!N:N,MATCH($V21,'на отправку (3)'!$B:$B,0),1),0)</f>
        <v>1</v>
      </c>
      <c r="K21" s="92" t="str">
        <f>IFERROR(INDEX('на отправку (3)'!O:O,MATCH($V21,'на отправку (3)'!$B:$B,0),1),0)</f>
        <v>x</v>
      </c>
      <c r="L21" s="92">
        <f>IFERROR(INDEX('на отправку (3)'!P:P,MATCH($V21,'на отправку (3)'!$B:$B,0),1),0)</f>
        <v>6</v>
      </c>
      <c r="M21" s="92">
        <f>IFERROR(INDEX('на отправку (3)'!Q:Q,MATCH($V21,'на отправку (3)'!$B:$B,0),1),0)</f>
        <v>1</v>
      </c>
      <c r="N21" s="92">
        <f>IFERROR(INDEX('на отправку (3)'!R:R,MATCH($V21,'на отправку (3)'!$B:$B,0),1),0)</f>
        <v>0</v>
      </c>
      <c r="O21" s="92">
        <f>IFERROR(INDEX('на отправку (3)'!S:S,MATCH($V21,'на отправку (3)'!$B:$B,0),1),0)</f>
        <v>32</v>
      </c>
      <c r="P21" s="92">
        <f>IFERROR(INDEX('на отправку (3)'!T:T,MATCH($V21,'на отправку (3)'!$B:$B,0),1),0)</f>
        <v>32</v>
      </c>
      <c r="Q21" s="92">
        <f>IFERROR(INDEX('на отправку (3)'!U:U,MATCH($V21,'на отправку (3)'!$B:$B,0),1),0)</f>
        <v>1</v>
      </c>
      <c r="R21" s="129">
        <f>IFERROR(INDEX('на отправку (3)'!V:V,MATCH($V21,'на отправку (3)'!$B:$B,0),1),0)</f>
        <v>0</v>
      </c>
      <c r="S21" s="92">
        <f>IFERROR(INDEX('на отправку (3)'!W:W,MATCH($V21,'на отправку (3)'!$B:$B,0),1),0)</f>
        <v>0</v>
      </c>
      <c r="U21" s="71">
        <f t="shared" si="0"/>
        <v>1</v>
      </c>
      <c r="V21" s="89" t="str">
        <f t="shared" si="1"/>
        <v>022400№10</v>
      </c>
      <c r="W21" s="8">
        <f>IFERROR(INDEX('на отправку (3)'!AB:AB,MATCH($V21,'на отправку (3)'!$B:$B,0),1),0)</f>
        <v>1</v>
      </c>
      <c r="X21" s="8">
        <f>IFERROR(INDEX('на отправку (3)'!AC:AC,MATCH($V21,'на отправку (3)'!$B:$B,0),1),0)</f>
        <v>0</v>
      </c>
      <c r="Y21" s="8">
        <v>1</v>
      </c>
      <c r="Z21" s="8">
        <f t="shared" si="2"/>
        <v>1</v>
      </c>
    </row>
    <row r="22" spans="1:26" ht="56.25" customHeight="1" x14ac:dyDescent="0.25">
      <c r="A22" s="201" t="s">
        <v>3123</v>
      </c>
      <c r="B22" s="186">
        <v>13</v>
      </c>
      <c r="C22" s="124">
        <v>11</v>
      </c>
      <c r="D22" s="92">
        <f>IFERROR(INDEX('на отправку (3)'!G:G,MATCH($V22,'на отправку (3)'!$B:$B,0),1),0)</f>
        <v>89</v>
      </c>
      <c r="E22" s="92">
        <f>IFERROR(INDEX('на отправку (3)'!H:H,MATCH($V22,'на отправку (3)'!$B:$B,0),1),0)</f>
        <v>89</v>
      </c>
      <c r="F22" s="92">
        <f>IFERROR(INDEX('на отправку (3)'!I:I,MATCH($V22,'на отправку (3)'!$B:$B,0),1),0)</f>
        <v>1</v>
      </c>
      <c r="G22" s="189">
        <v>1</v>
      </c>
      <c r="H22" s="92">
        <f>IFERROR(INDEX('на отправку (3)'!K:K,MATCH($V22,'на отправку (3)'!$B:$B,0),1),0)/100</f>
        <v>0</v>
      </c>
      <c r="I22" s="191">
        <f>IFERROR(INDEX('на отправку (3)'!M:M,MATCH($V22,'на отправку (3)'!$B:$B,0),1),0)</f>
        <v>1</v>
      </c>
      <c r="J22" s="129">
        <f>IFERROR(INDEX('на отправку (3)'!N:N,MATCH($V22,'на отправку (3)'!$B:$B,0),1),0)</f>
        <v>2</v>
      </c>
      <c r="K22" s="92" t="str">
        <f>IFERROR(INDEX('на отправку (3)'!O:O,MATCH($V22,'на отправку (3)'!$B:$B,0),1),0)</f>
        <v>x</v>
      </c>
      <c r="L22" s="92">
        <f>IFERROR(INDEX('на отправку (3)'!P:P,MATCH($V22,'на отправку (3)'!$B:$B,0),1),0)</f>
        <v>6</v>
      </c>
      <c r="M22" s="92">
        <f>IFERROR(INDEX('на отправку (3)'!Q:Q,MATCH($V22,'на отправку (3)'!$B:$B,0),1),0)</f>
        <v>1</v>
      </c>
      <c r="N22" s="92">
        <f>IFERROR(INDEX('на отправку (3)'!R:R,MATCH($V22,'на отправку (3)'!$B:$B,0),1),0)</f>
        <v>0</v>
      </c>
      <c r="O22" s="92">
        <f>IFERROR(INDEX('на отправку (3)'!S:S,MATCH($V22,'на отправку (3)'!$B:$B,0),1),0)</f>
        <v>145</v>
      </c>
      <c r="P22" s="92">
        <f>IFERROR(INDEX('на отправку (3)'!T:T,MATCH($V22,'на отправку (3)'!$B:$B,0),1),0)</f>
        <v>145</v>
      </c>
      <c r="Q22" s="92">
        <f>IFERROR(INDEX('на отправку (3)'!U:U,MATCH($V22,'на отправку (3)'!$B:$B,0),1),0)</f>
        <v>1</v>
      </c>
      <c r="R22" s="129">
        <f>IFERROR(INDEX('на отправку (3)'!V:V,MATCH($V22,'на отправку (3)'!$B:$B,0),1),0)</f>
        <v>0</v>
      </c>
      <c r="S22" s="92">
        <f>IFERROR(INDEX('на отправку (3)'!W:W,MATCH($V22,'на отправку (3)'!$B:$B,0),1),0)</f>
        <v>0</v>
      </c>
      <c r="U22" s="71">
        <f t="shared" si="0"/>
        <v>1</v>
      </c>
      <c r="V22" s="89" t="str">
        <f t="shared" si="1"/>
        <v>022400№11</v>
      </c>
      <c r="W22" s="8">
        <f>IFERROR(INDEX('на отправку (3)'!AB:AB,MATCH($V22,'на отправку (3)'!$B:$B,0),1),0)</f>
        <v>1</v>
      </c>
      <c r="X22" s="8">
        <f>IFERROR(INDEX('на отправку (3)'!AC:AC,MATCH($V22,'на отправку (3)'!$B:$B,0),1),0)</f>
        <v>0</v>
      </c>
      <c r="Y22" s="8">
        <v>2</v>
      </c>
      <c r="Z22" s="8">
        <f t="shared" si="2"/>
        <v>2</v>
      </c>
    </row>
    <row r="23" spans="1:26" ht="66.75" customHeight="1" x14ac:dyDescent="0.25">
      <c r="A23" s="201" t="s">
        <v>3124</v>
      </c>
      <c r="B23" s="186">
        <v>14</v>
      </c>
      <c r="C23" s="124">
        <v>12</v>
      </c>
      <c r="D23" s="92">
        <f>IFERROR(INDEX('на отправку (3)'!G:G,MATCH($V23,'на отправку (3)'!$B:$B,0),1),0)</f>
        <v>696</v>
      </c>
      <c r="E23" s="92">
        <f>IFERROR(INDEX('на отправку (3)'!H:H,MATCH($V23,'на отправку (3)'!$B:$B,0),1),0)</f>
        <v>26585</v>
      </c>
      <c r="F23" s="92">
        <f>IFERROR(INDEX('на отправку (3)'!I:I,MATCH($V23,'на отправку (3)'!$B:$B,0),1),0)</f>
        <v>2.6180176999999999E-2</v>
      </c>
      <c r="G23" s="188" t="s">
        <v>12</v>
      </c>
      <c r="H23" s="92">
        <f>IFERROR(INDEX('на отправку (3)'!K:K,MATCH($V23,'на отправку (3)'!$B:$B,0),1),0)/100</f>
        <v>7.2652367999999996E-4</v>
      </c>
      <c r="I23" s="188" t="s">
        <v>12</v>
      </c>
      <c r="J23" s="129">
        <f>IFERROR(INDEX('на отправку (3)'!N:N,MATCH($V23,'на отправку (3)'!$B:$B,0),1),0)</f>
        <v>1</v>
      </c>
      <c r="K23" s="92">
        <f>IFERROR(INDEX('на отправку (3)'!O:O,MATCH($V23,'на отправку (3)'!$B:$B,0),1),0)</f>
        <v>0</v>
      </c>
      <c r="L23" s="92">
        <f>IFERROR(INDEX('на отправку (3)'!P:P,MATCH($V23,'на отправку (3)'!$B:$B,0),1),0)</f>
        <v>2</v>
      </c>
      <c r="M23" s="92">
        <f>IFERROR(INDEX('на отправку (3)'!Q:Q,MATCH($V23,'на отправку (3)'!$B:$B,0),1),0)</f>
        <v>1</v>
      </c>
      <c r="N23" s="92">
        <f>IFERROR(INDEX('на отправку (3)'!R:R,MATCH($V23,'на отправку (3)'!$B:$B,0),1),0)</f>
        <v>0</v>
      </c>
      <c r="O23" s="92">
        <f>IFERROR(INDEX('на отправку (3)'!S:S,MATCH($V23,'на отправку (3)'!$B:$B,0),1),0)</f>
        <v>570</v>
      </c>
      <c r="P23" s="92">
        <f>IFERROR(INDEX('на отправку (3)'!T:T,MATCH($V23,'на отправку (3)'!$B:$B,0),1),0)</f>
        <v>23354</v>
      </c>
      <c r="Q23" s="92">
        <f>IFERROR(INDEX('на отправку (3)'!U:U,MATCH($V23,'на отправку (3)'!$B:$B,0),1),0)</f>
        <v>2.4406954000000002E-2</v>
      </c>
      <c r="R23" s="129">
        <f>IFERROR(INDEX('на отправку (3)'!V:V,MATCH($V23,'на отправку (3)'!$B:$B,0),1),0)</f>
        <v>0</v>
      </c>
      <c r="S23" s="92">
        <f>IFERROR(INDEX('на отправку (3)'!W:W,MATCH($V23,'на отправку (3)'!$B:$B,0),1),0)</f>
        <v>0</v>
      </c>
      <c r="U23" s="71">
        <f t="shared" si="0"/>
        <v>1</v>
      </c>
      <c r="V23" s="89" t="str">
        <f t="shared" si="1"/>
        <v>022400№12</v>
      </c>
      <c r="W23" s="8">
        <f>IFERROR(INDEX('на отправку (3)'!AB:AB,MATCH($V23,'на отправку (3)'!$B:$B,0),1),0)</f>
        <v>3.2834602999999997E-2</v>
      </c>
      <c r="X23" s="8">
        <f>IFERROR(INDEX('на отправку (3)'!AC:AC,MATCH($V23,'на отправку (3)'!$B:$B,0),1),0)</f>
        <v>5.0505050000000003E-3</v>
      </c>
      <c r="Y23" s="8">
        <v>2</v>
      </c>
      <c r="Z23" s="8">
        <f t="shared" si="2"/>
        <v>2</v>
      </c>
    </row>
    <row r="24" spans="1:26" ht="69" customHeight="1" x14ac:dyDescent="0.25">
      <c r="A24" s="201" t="s">
        <v>3125</v>
      </c>
      <c r="B24" s="186">
        <v>15</v>
      </c>
      <c r="C24" s="124">
        <v>13</v>
      </c>
      <c r="D24" s="92">
        <f>IFERROR(INDEX('на отправку (3)'!G:G,MATCH($V24,'на отправку (3)'!$B:$B,0),1),0)</f>
        <v>186</v>
      </c>
      <c r="E24" s="92">
        <f>IFERROR(INDEX('на отправку (3)'!H:H,MATCH($V24,'на отправку (3)'!$B:$B,0),1),0)</f>
        <v>487</v>
      </c>
      <c r="F24" s="92">
        <f>IFERROR(INDEX('на отправку (3)'!I:I,MATCH($V24,'на отправку (3)'!$B:$B,0),1),0)</f>
        <v>0.38193018499999998</v>
      </c>
      <c r="G24" s="188" t="s">
        <v>12</v>
      </c>
      <c r="H24" s="92">
        <f>IFERROR(INDEX('на отправку (3)'!K:K,MATCH($V24,'на отправку (3)'!$B:$B,0),1),0)/100</f>
        <v>2.3431741700000001E-3</v>
      </c>
      <c r="I24" s="188" t="s">
        <v>12</v>
      </c>
      <c r="J24" s="129">
        <f>IFERROR(INDEX('на отправку (3)'!N:N,MATCH($V24,'на отправку (3)'!$B:$B,0),1),0)</f>
        <v>1</v>
      </c>
      <c r="K24" s="92">
        <f>IFERROR(INDEX('на отправку (3)'!O:O,MATCH($V24,'на отправку (3)'!$B:$B,0),1),0)</f>
        <v>0</v>
      </c>
      <c r="L24" s="92">
        <f>IFERROR(INDEX('на отправку (3)'!P:P,MATCH($V24,'на отправку (3)'!$B:$B,0),1),0)</f>
        <v>2</v>
      </c>
      <c r="M24" s="92">
        <f>IFERROR(INDEX('на отправку (3)'!Q:Q,MATCH($V24,'на отправку (3)'!$B:$B,0),1),0)</f>
        <v>1</v>
      </c>
      <c r="N24" s="92">
        <f>IFERROR(INDEX('на отправку (3)'!R:R,MATCH($V24,'на отправку (3)'!$B:$B,0),1),0)</f>
        <v>0</v>
      </c>
      <c r="O24" s="92">
        <f>IFERROR(INDEX('на отправку (3)'!S:S,MATCH($V24,'на отправку (3)'!$B:$B,0),1),0)</f>
        <v>151</v>
      </c>
      <c r="P24" s="92">
        <f>IFERROR(INDEX('на отправку (3)'!T:T,MATCH($V24,'на отправку (3)'!$B:$B,0),1),0)</f>
        <v>488</v>
      </c>
      <c r="Q24" s="92">
        <f>IFERROR(INDEX('на отправку (3)'!U:U,MATCH($V24,'на отправку (3)'!$B:$B,0),1),0)</f>
        <v>0.30942623000000002</v>
      </c>
      <c r="R24" s="129">
        <f>IFERROR(INDEX('на отправку (3)'!V:V,MATCH($V24,'на отправку (3)'!$B:$B,0),1),0)</f>
        <v>0</v>
      </c>
      <c r="S24" s="92">
        <f>IFERROR(INDEX('на отправку (3)'!W:W,MATCH($V24,'на отправку (3)'!$B:$B,0),1),0)</f>
        <v>0</v>
      </c>
      <c r="U24" s="71">
        <f t="shared" si="0"/>
        <v>1</v>
      </c>
      <c r="V24" s="89" t="str">
        <f t="shared" si="1"/>
        <v>022400№13</v>
      </c>
      <c r="W24" s="8">
        <f>IFERROR(INDEX('на отправку (3)'!AB:AB,MATCH($V24,'на отправку (3)'!$B:$B,0),1),0)</f>
        <v>0.4</v>
      </c>
      <c r="X24" s="8">
        <f>IFERROR(INDEX('на отправку (3)'!AC:AC,MATCH($V24,'на отправку (3)'!$B:$B,0),1),0)</f>
        <v>0.177419355</v>
      </c>
      <c r="Y24" s="8">
        <v>2</v>
      </c>
      <c r="Z24" s="8">
        <f t="shared" si="2"/>
        <v>2</v>
      </c>
    </row>
    <row r="25" spans="1:26" ht="69.75" customHeight="1" x14ac:dyDescent="0.25">
      <c r="A25" s="201" t="s">
        <v>3126</v>
      </c>
      <c r="B25" s="186">
        <v>16</v>
      </c>
      <c r="C25" s="124">
        <v>14</v>
      </c>
      <c r="D25" s="92">
        <f>IFERROR(INDEX('на отправку (3)'!G:G,MATCH($V25,'на отправку (3)'!$B:$B,0),1),0)</f>
        <v>0</v>
      </c>
      <c r="E25" s="92">
        <f>IFERROR(INDEX('на отправку (3)'!H:H,MATCH($V25,'на отправку (3)'!$B:$B,0),1),0)</f>
        <v>3152</v>
      </c>
      <c r="F25" s="92">
        <f>IFERROR(INDEX('на отправку (3)'!I:I,MATCH($V25,'на отправку (3)'!$B:$B,0),1),0)</f>
        <v>0</v>
      </c>
      <c r="G25" s="188" t="s">
        <v>12</v>
      </c>
      <c r="H25" s="92">
        <f>IFERROR(INDEX('на отправку (3)'!K:K,MATCH($V25,'на отправку (3)'!$B:$B,0),1),0)/100</f>
        <v>0</v>
      </c>
      <c r="I25" s="188" t="s">
        <v>12</v>
      </c>
      <c r="J25" s="129">
        <f>IFERROR(INDEX('на отправку (3)'!N:N,MATCH($V25,'на отправку (3)'!$B:$B,0),1),0)</f>
        <v>3</v>
      </c>
      <c r="K25" s="92">
        <f>IFERROR(INDEX('на отправку (3)'!O:O,MATCH($V25,'на отправку (3)'!$B:$B,0),1),0)</f>
        <v>1</v>
      </c>
      <c r="L25" s="92">
        <f>IFERROR(INDEX('на отправку (3)'!P:P,MATCH($V25,'на отправку (3)'!$B:$B,0),1),0)</f>
        <v>2</v>
      </c>
      <c r="M25" s="92">
        <f>IFERROR(INDEX('на отправку (3)'!Q:Q,MATCH($V25,'на отправку (3)'!$B:$B,0),1),0)</f>
        <v>1</v>
      </c>
      <c r="N25" s="92">
        <f>IFERROR(INDEX('на отправку (3)'!R:R,MATCH($V25,'на отправку (3)'!$B:$B,0),1),0)</f>
        <v>0</v>
      </c>
      <c r="O25" s="92">
        <f>IFERROR(INDEX('на отправку (3)'!S:S,MATCH($V25,'на отправку (3)'!$B:$B,0),1),0)</f>
        <v>0</v>
      </c>
      <c r="P25" s="92">
        <f>IFERROR(INDEX('на отправку (3)'!T:T,MATCH($V25,'на отправку (3)'!$B:$B,0),1),0)</f>
        <v>2940</v>
      </c>
      <c r="Q25" s="92">
        <f>IFERROR(INDEX('на отправку (3)'!U:U,MATCH($V25,'на отправку (3)'!$B:$B,0),1),0)</f>
        <v>0</v>
      </c>
      <c r="R25" s="129">
        <f>IFERROR(INDEX('на отправку (3)'!V:V,MATCH($V25,'на отправку (3)'!$B:$B,0),1),0)</f>
        <v>0</v>
      </c>
      <c r="S25" s="92">
        <f>IFERROR(INDEX('на отправку (3)'!W:W,MATCH($V25,'на отправку (3)'!$B:$B,0),1),0)</f>
        <v>0</v>
      </c>
      <c r="U25" s="71">
        <f t="shared" si="0"/>
        <v>1</v>
      </c>
      <c r="V25" s="89" t="str">
        <f t="shared" si="1"/>
        <v>022400№14</v>
      </c>
      <c r="W25" s="8">
        <f>IFERROR(INDEX('на отправку (3)'!AB:AB,MATCH($V25,'на отправку (3)'!$B:$B,0),1),0)</f>
        <v>5.0993200000000005E-4</v>
      </c>
      <c r="X25" s="8">
        <f>IFERROR(INDEX('на отправку (3)'!AC:AC,MATCH($V25,'на отправку (3)'!$B:$B,0),1),0)</f>
        <v>0</v>
      </c>
      <c r="Y25" s="8">
        <v>3</v>
      </c>
      <c r="Z25" s="8">
        <f t="shared" si="2"/>
        <v>3</v>
      </c>
    </row>
    <row r="26" spans="1:26" s="136" customFormat="1" ht="21" customHeight="1" x14ac:dyDescent="0.25">
      <c r="A26" s="202"/>
      <c r="B26" s="187"/>
      <c r="C26" s="134"/>
      <c r="D26" s="135" t="s">
        <v>14</v>
      </c>
      <c r="E26" s="135"/>
      <c r="F26" s="135"/>
      <c r="G26" s="190"/>
      <c r="H26" s="135"/>
      <c r="I26" s="193"/>
      <c r="J26" s="139">
        <f>SUM(J27:J32)</f>
        <v>0</v>
      </c>
      <c r="K26" s="135"/>
      <c r="L26" s="135"/>
      <c r="M26" s="135"/>
      <c r="N26" s="135"/>
      <c r="O26" s="135"/>
      <c r="P26" s="135"/>
      <c r="Q26" s="135"/>
      <c r="R26" s="135"/>
      <c r="S26" s="135"/>
      <c r="U26" s="137"/>
      <c r="W26" s="137"/>
      <c r="X26" s="137"/>
      <c r="Y26" s="137"/>
      <c r="Z26" s="8"/>
    </row>
    <row r="27" spans="1:26" ht="15.75" customHeight="1" x14ac:dyDescent="0.25">
      <c r="A27" s="201" t="s">
        <v>3127</v>
      </c>
      <c r="B27" s="184">
        <v>17</v>
      </c>
      <c r="C27" s="123" t="s">
        <v>2448</v>
      </c>
      <c r="D27" s="92">
        <f>IFERROR(INDEX('на отправку (3)'!G:G,MATCH($V27,'на отправку (3)'!$B:$B,0),1),0)</f>
        <v>0</v>
      </c>
      <c r="E27" s="92">
        <f>IFERROR(INDEX('на отправку (3)'!H:H,MATCH($V27,'на отправку (3)'!$B:$B,0),1),0)</f>
        <v>0</v>
      </c>
      <c r="F27" s="92">
        <f>IFERROR(INDEX('на отправку (3)'!I:I,MATCH($V27,'на отправку (3)'!$B:$B,0),1),0)</f>
        <v>0</v>
      </c>
      <c r="G27" s="191">
        <f>IFERROR(INDEX('на отправку (3)'!J:J,MATCH($V27,'на отправку (3)'!$B:$B,0),1),0)</f>
        <v>1</v>
      </c>
      <c r="H27" s="92">
        <f>IFERROR(INDEX('на отправку (3)'!K:K,MATCH($V27,'на отправку (3)'!$B:$B,0),1),0)/100</f>
        <v>0</v>
      </c>
      <c r="I27" s="191">
        <f>IFERROR(INDEX('на отправку (3)'!M:M,MATCH($V27,'на отправку (3)'!$B:$B,0),1),0)</f>
        <v>0</v>
      </c>
      <c r="J27" s="129">
        <f>IFERROR(INDEX('на отправку (3)'!N:N,MATCH($V27,'на отправку (3)'!$B:$B,0),1),0)</f>
        <v>0</v>
      </c>
      <c r="K27" s="92" t="str">
        <f>IFERROR(INDEX('на отправку (3)'!O:O,MATCH($V27,'на отправку (3)'!$B:$B,0),1),0)</f>
        <v>x</v>
      </c>
      <c r="L27" s="92">
        <f>IFERROR(INDEX('на отправку (3)'!P:P,MATCH($V27,'на отправку (3)'!$B:$B,0),1),0)</f>
        <v>0</v>
      </c>
      <c r="M27" s="92">
        <f>IFERROR(INDEX('на отправку (3)'!Q:Q,MATCH($V27,'на отправку (3)'!$B:$B,0),1),0)</f>
        <v>0</v>
      </c>
      <c r="N27" s="92">
        <f>IFERROR(INDEX('на отправку (3)'!R:R,MATCH($V27,'на отправку (3)'!$B:$B,0),1),0)</f>
        <v>0</v>
      </c>
      <c r="O27" s="92">
        <f>IFERROR(INDEX('на отправку (3)'!S:S,MATCH($V27,'на отправку (3)'!$B:$B,0),1),0)</f>
        <v>0</v>
      </c>
      <c r="P27" s="92">
        <f>IFERROR(INDEX('на отправку (3)'!T:T,MATCH($V27,'на отправку (3)'!$B:$B,0),1),0)</f>
        <v>0</v>
      </c>
      <c r="Q27" s="92">
        <f>IFERROR(INDEX('на отправку (3)'!U:U,MATCH($V27,'на отправку (3)'!$B:$B,0),1),0)</f>
        <v>0</v>
      </c>
      <c r="R27" s="129">
        <f>IFERROR(INDEX('на отправку (3)'!V:V,MATCH($V27,'на отправку (3)'!$B:$B,0),1),0)</f>
        <v>0</v>
      </c>
      <c r="S27" s="92">
        <f>IFERROR(INDEX('на отправку (3)'!W:W,MATCH($V27,'на отправку (3)'!$B:$B,0),1),0)</f>
        <v>0</v>
      </c>
      <c r="U27" s="71">
        <f t="shared" ref="U27" si="3">IF(J27&gt;0,1,0)</f>
        <v>0</v>
      </c>
      <c r="V27" s="89" t="str">
        <f t="shared" ref="V27" si="4">CONCATENATE($U$1,"№",C27)</f>
        <v>022400№15</v>
      </c>
      <c r="W27" s="8">
        <f>IFERROR(INDEX('на отправку (3)'!AB:AB,MATCH($V27,'на отправку (3)'!$B:$B,0),1),0)</f>
        <v>0.96851403899999999</v>
      </c>
      <c r="X27" s="8">
        <f>IFERROR(INDEX('на отправку (3)'!AC:AC,MATCH($V27,'на отправку (3)'!$B:$B,0),1),0)</f>
        <v>0</v>
      </c>
      <c r="Y27" s="8">
        <v>5</v>
      </c>
      <c r="Z27" s="8">
        <f t="shared" si="2"/>
        <v>0</v>
      </c>
    </row>
    <row r="28" spans="1:26" ht="55.5" customHeight="1" x14ac:dyDescent="0.25">
      <c r="A28" s="201" t="s">
        <v>3128</v>
      </c>
      <c r="B28" s="184">
        <v>18</v>
      </c>
      <c r="C28" s="123" t="s">
        <v>2449</v>
      </c>
      <c r="D28" s="92">
        <f>IFERROR(INDEX('на отправку (3)'!G:G,MATCH($V28,'на отправку (3)'!$B:$B,0),1),0)</f>
        <v>0</v>
      </c>
      <c r="E28" s="92">
        <f>IFERROR(INDEX('на отправку (3)'!H:H,MATCH($V28,'на отправку (3)'!$B:$B,0),1),0)</f>
        <v>0</v>
      </c>
      <c r="F28" s="92">
        <f>IFERROR(INDEX('на отправку (3)'!I:I,MATCH($V28,'на отправку (3)'!$B:$B,0),1),0)</f>
        <v>0</v>
      </c>
      <c r="G28" s="192" t="str">
        <f>IFERROR(INDEX('на отправку (3)'!J:J,MATCH($V28,'на отправку (3)'!$B:$B,0),1),0)</f>
        <v>x</v>
      </c>
      <c r="H28" s="92">
        <f>IFERROR(INDEX('на отправку (3)'!K:K,MATCH($V28,'на отправку (3)'!$B:$B,0),1),0)/100</f>
        <v>0</v>
      </c>
      <c r="I28" s="192" t="str">
        <f>IFERROR(INDEX('на отправку (3)'!M:M,MATCH($V28,'на отправку (3)'!$B:$B,0),1),0)</f>
        <v>x</v>
      </c>
      <c r="J28" s="129">
        <f>IFERROR(INDEX('на отправку (3)'!N:N,MATCH($V28,'на отправку (3)'!$B:$B,0),1),0)</f>
        <v>0</v>
      </c>
      <c r="K28" s="92">
        <f>IFERROR(INDEX('на отправку (3)'!O:O,MATCH($V28,'на отправку (3)'!$B:$B,0),1),0)</f>
        <v>0</v>
      </c>
      <c r="L28" s="92">
        <f>IFERROR(INDEX('на отправку (3)'!P:P,MATCH($V28,'на отправку (3)'!$B:$B,0),1),0)</f>
        <v>0</v>
      </c>
      <c r="M28" s="92">
        <f>IFERROR(INDEX('на отправку (3)'!Q:Q,MATCH($V28,'на отправку (3)'!$B:$B,0),1),0)</f>
        <v>0</v>
      </c>
      <c r="N28" s="92">
        <f>IFERROR(INDEX('на отправку (3)'!R:R,MATCH($V28,'на отправку (3)'!$B:$B,0),1),0)</f>
        <v>0</v>
      </c>
      <c r="O28" s="92">
        <f>IFERROR(INDEX('на отправку (3)'!S:S,MATCH($V28,'на отправку (3)'!$B:$B,0),1),0)</f>
        <v>0</v>
      </c>
      <c r="P28" s="92">
        <f>IFERROR(INDEX('на отправку (3)'!T:T,MATCH($V28,'на отправку (3)'!$B:$B,0),1),0)</f>
        <v>0</v>
      </c>
      <c r="Q28" s="92">
        <f>IFERROR(INDEX('на отправку (3)'!U:U,MATCH($V28,'на отправку (3)'!$B:$B,0),1),0)</f>
        <v>0</v>
      </c>
      <c r="R28" s="129">
        <f>IFERROR(INDEX('на отправку (3)'!V:V,MATCH($V28,'на отправку (3)'!$B:$B,0),1),0)</f>
        <v>0</v>
      </c>
      <c r="S28" s="92">
        <f>IFERROR(INDEX('на отправку (3)'!W:W,MATCH($V28,'на отправку (3)'!$B:$B,0),1),0)</f>
        <v>0</v>
      </c>
      <c r="U28" s="71">
        <f t="shared" ref="U28:U32" si="5">IF(J28&gt;0,1,0)</f>
        <v>0</v>
      </c>
      <c r="V28" s="89" t="str">
        <f t="shared" ref="V28:V32" si="6">CONCATENATE($U$1,"№",C28)</f>
        <v>022400№16</v>
      </c>
      <c r="W28" s="8">
        <f>IFERROR(INDEX('на отправку (3)'!AB:AB,MATCH($V28,'на отправку (3)'!$B:$B,0),1),0)</f>
        <v>0.94674221000000003</v>
      </c>
      <c r="X28" s="8">
        <f>IFERROR(INDEX('на отправку (3)'!AC:AC,MATCH($V28,'на отправку (3)'!$B:$B,0),1),0)</f>
        <v>1</v>
      </c>
      <c r="Y28" s="8">
        <v>6</v>
      </c>
      <c r="Z28" s="8">
        <f t="shared" si="2"/>
        <v>0</v>
      </c>
    </row>
    <row r="29" spans="1:26" ht="45" customHeight="1" x14ac:dyDescent="0.25">
      <c r="A29" s="201" t="s">
        <v>3129</v>
      </c>
      <c r="B29" s="184">
        <v>19</v>
      </c>
      <c r="C29" s="123" t="s">
        <v>2450</v>
      </c>
      <c r="D29" s="92">
        <f>IFERROR(INDEX('на отправку (3)'!G:G,MATCH($V29,'на отправку (3)'!$B:$B,0),1),0)</f>
        <v>0</v>
      </c>
      <c r="E29" s="92">
        <f>IFERROR(INDEX('на отправку (3)'!H:H,MATCH($V29,'на отправку (3)'!$B:$B,0),1),0)</f>
        <v>0</v>
      </c>
      <c r="F29" s="92">
        <f>IFERROR(INDEX('на отправку (3)'!I:I,MATCH($V29,'на отправку (3)'!$B:$B,0),1),0)</f>
        <v>0</v>
      </c>
      <c r="G29" s="192" t="str">
        <f>IFERROR(INDEX('на отправку (3)'!J:J,MATCH($V29,'на отправку (3)'!$B:$B,0),1),0)</f>
        <v>x</v>
      </c>
      <c r="H29" s="92">
        <f>IFERROR(INDEX('на отправку (3)'!K:K,MATCH($V29,'на отправку (3)'!$B:$B,0),1),0)/100</f>
        <v>0</v>
      </c>
      <c r="I29" s="192" t="str">
        <f>IFERROR(INDEX('на отправку (3)'!M:M,MATCH($V29,'на отправку (3)'!$B:$B,0),1),0)</f>
        <v>x</v>
      </c>
      <c r="J29" s="129">
        <f>IFERROR(INDEX('на отправку (3)'!N:N,MATCH($V29,'на отправку (3)'!$B:$B,0),1),0)</f>
        <v>0</v>
      </c>
      <c r="K29" s="92">
        <f>IFERROR(INDEX('на отправку (3)'!O:O,MATCH($V29,'на отправку (3)'!$B:$B,0),1),0)</f>
        <v>0</v>
      </c>
      <c r="L29" s="92">
        <f>IFERROR(INDEX('на отправку (3)'!P:P,MATCH($V29,'на отправку (3)'!$B:$B,0),1),0)</f>
        <v>0</v>
      </c>
      <c r="M29" s="92">
        <f>IFERROR(INDEX('на отправку (3)'!Q:Q,MATCH($V29,'на отправку (3)'!$B:$B,0),1),0)</f>
        <v>0</v>
      </c>
      <c r="N29" s="92">
        <f>IFERROR(INDEX('на отправку (3)'!R:R,MATCH($V29,'на отправку (3)'!$B:$B,0),1),0)</f>
        <v>0</v>
      </c>
      <c r="O29" s="92">
        <f>IFERROR(INDEX('на отправку (3)'!S:S,MATCH($V29,'на отправку (3)'!$B:$B,0),1),0)</f>
        <v>0</v>
      </c>
      <c r="P29" s="92">
        <f>IFERROR(INDEX('на отправку (3)'!T:T,MATCH($V29,'на отправку (3)'!$B:$B,0),1),0)</f>
        <v>0</v>
      </c>
      <c r="Q29" s="92">
        <f>IFERROR(INDEX('на отправку (3)'!U:U,MATCH($V29,'на отправку (3)'!$B:$B,0),1),0)</f>
        <v>0</v>
      </c>
      <c r="R29" s="129">
        <f>IFERROR(INDEX('на отправку (3)'!V:V,MATCH($V29,'на отправку (3)'!$B:$B,0),1),0)</f>
        <v>0</v>
      </c>
      <c r="S29" s="92">
        <f>IFERROR(INDEX('на отправку (3)'!W:W,MATCH($V29,'на отправку (3)'!$B:$B,0),1),0)</f>
        <v>0</v>
      </c>
      <c r="U29" s="71">
        <f t="shared" si="5"/>
        <v>0</v>
      </c>
      <c r="V29" s="89" t="str">
        <f t="shared" si="6"/>
        <v>022400№17</v>
      </c>
      <c r="W29" s="8">
        <f>IFERROR(INDEX('на отправку (3)'!AB:AB,MATCH($V29,'на отправку (3)'!$B:$B,0),1),0)</f>
        <v>0.98260073299999995</v>
      </c>
      <c r="X29" s="8">
        <f>IFERROR(INDEX('на отправку (3)'!AC:AC,MATCH($V29,'на отправку (3)'!$B:$B,0),1),0)</f>
        <v>1</v>
      </c>
      <c r="Y29" s="8">
        <v>6</v>
      </c>
      <c r="Z29" s="8">
        <f t="shared" si="2"/>
        <v>0</v>
      </c>
    </row>
    <row r="30" spans="1:26" ht="47.25" customHeight="1" x14ac:dyDescent="0.25">
      <c r="A30" s="201" t="s">
        <v>3130</v>
      </c>
      <c r="B30" s="184">
        <v>20</v>
      </c>
      <c r="C30" s="123" t="s">
        <v>2451</v>
      </c>
      <c r="D30" s="92">
        <f>IFERROR(INDEX('на отправку (3)'!G:G,MATCH($V30,'на отправку (3)'!$B:$B,0),1),0)</f>
        <v>0</v>
      </c>
      <c r="E30" s="92">
        <f>IFERROR(INDEX('на отправку (3)'!H:H,MATCH($V30,'на отправку (3)'!$B:$B,0),1),0)</f>
        <v>0</v>
      </c>
      <c r="F30" s="92">
        <f>IFERROR(INDEX('на отправку (3)'!I:I,MATCH($V30,'на отправку (3)'!$B:$B,0),1),0)</f>
        <v>0</v>
      </c>
      <c r="G30" s="192" t="str">
        <f>IFERROR(INDEX('на отправку (3)'!J:J,MATCH($V30,'на отправку (3)'!$B:$B,0),1),0)</f>
        <v>x</v>
      </c>
      <c r="H30" s="92">
        <f>IFERROR(INDEX('на отправку (3)'!K:K,MATCH($V30,'на отправку (3)'!$B:$B,0),1),0)/100</f>
        <v>0</v>
      </c>
      <c r="I30" s="192" t="str">
        <f>IFERROR(INDEX('на отправку (3)'!M:M,MATCH($V30,'на отправку (3)'!$B:$B,0),1),0)</f>
        <v>x</v>
      </c>
      <c r="J30" s="129">
        <f>IFERROR(INDEX('на отправку (3)'!N:N,MATCH($V30,'на отправку (3)'!$B:$B,0),1),0)</f>
        <v>0</v>
      </c>
      <c r="K30" s="92">
        <f>IFERROR(INDEX('на отправку (3)'!O:O,MATCH($V30,'на отправку (3)'!$B:$B,0),1),0)</f>
        <v>0</v>
      </c>
      <c r="L30" s="92">
        <f>IFERROR(INDEX('на отправку (3)'!P:P,MATCH($V30,'на отправку (3)'!$B:$B,0),1),0)</f>
        <v>0</v>
      </c>
      <c r="M30" s="92">
        <f>IFERROR(INDEX('на отправку (3)'!Q:Q,MATCH($V30,'на отправку (3)'!$B:$B,0),1),0)</f>
        <v>0</v>
      </c>
      <c r="N30" s="92">
        <f>IFERROR(INDEX('на отправку (3)'!R:R,MATCH($V30,'на отправку (3)'!$B:$B,0),1),0)</f>
        <v>0</v>
      </c>
      <c r="O30" s="92">
        <f>IFERROR(INDEX('на отправку (3)'!S:S,MATCH($V30,'на отправку (3)'!$B:$B,0),1),0)</f>
        <v>0</v>
      </c>
      <c r="P30" s="92">
        <f>IFERROR(INDEX('на отправку (3)'!T:T,MATCH($V30,'на отправку (3)'!$B:$B,0),1),0)</f>
        <v>0</v>
      </c>
      <c r="Q30" s="92">
        <f>IFERROR(INDEX('на отправку (3)'!U:U,MATCH($V30,'на отправку (3)'!$B:$B,0),1),0)</f>
        <v>0</v>
      </c>
      <c r="R30" s="129">
        <f>IFERROR(INDEX('на отправку (3)'!V:V,MATCH($V30,'на отправку (3)'!$B:$B,0),1),0)</f>
        <v>0</v>
      </c>
      <c r="S30" s="92">
        <f>IFERROR(INDEX('на отправку (3)'!W:W,MATCH($V30,'на отправку (3)'!$B:$B,0),1),0)</f>
        <v>0</v>
      </c>
      <c r="U30" s="71">
        <f t="shared" si="5"/>
        <v>0</v>
      </c>
      <c r="V30" s="89" t="str">
        <f t="shared" si="6"/>
        <v>022400№18</v>
      </c>
      <c r="W30" s="8">
        <f>IFERROR(INDEX('на отправку (3)'!AB:AB,MATCH($V30,'на отправку (3)'!$B:$B,0),1),0)</f>
        <v>0.96027201100000004</v>
      </c>
      <c r="X30" s="8">
        <f>IFERROR(INDEX('на отправку (3)'!AC:AC,MATCH($V30,'на отправку (3)'!$B:$B,0),1),0)</f>
        <v>1</v>
      </c>
      <c r="Y30" s="8">
        <v>6</v>
      </c>
      <c r="Z30" s="8">
        <f t="shared" si="2"/>
        <v>0</v>
      </c>
    </row>
    <row r="31" spans="1:26" ht="50.25" customHeight="1" x14ac:dyDescent="0.25">
      <c r="A31" s="201" t="s">
        <v>3131</v>
      </c>
      <c r="B31" s="184">
        <v>21</v>
      </c>
      <c r="C31" s="123" t="s">
        <v>2452</v>
      </c>
      <c r="D31" s="92">
        <f>IFERROR(INDEX('на отправку (3)'!G:G,MATCH($V31,'на отправку (3)'!$B:$B,0),1),0)</f>
        <v>0</v>
      </c>
      <c r="E31" s="92">
        <f>IFERROR(INDEX('на отправку (3)'!H:H,MATCH($V31,'на отправку (3)'!$B:$B,0),1),0)</f>
        <v>0</v>
      </c>
      <c r="F31" s="92">
        <f>IFERROR(INDEX('на отправку (3)'!I:I,MATCH($V31,'на отправку (3)'!$B:$B,0),1),0)</f>
        <v>0</v>
      </c>
      <c r="G31" s="192" t="str">
        <f>IFERROR(INDEX('на отправку (3)'!J:J,MATCH($V31,'на отправку (3)'!$B:$B,0),1),0)</f>
        <v>x</v>
      </c>
      <c r="H31" s="92">
        <f>IFERROR(INDEX('на отправку (3)'!K:K,MATCH($V31,'на отправку (3)'!$B:$B,0),1),0)/100</f>
        <v>0</v>
      </c>
      <c r="I31" s="192" t="str">
        <f>IFERROR(INDEX('на отправку (3)'!M:M,MATCH($V31,'на отправку (3)'!$B:$B,0),1),0)</f>
        <v>x</v>
      </c>
      <c r="J31" s="129">
        <f>IFERROR(INDEX('на отправку (3)'!N:N,MATCH($V31,'на отправку (3)'!$B:$B,0),1),0)</f>
        <v>0</v>
      </c>
      <c r="K31" s="92">
        <f>IFERROR(INDEX('на отправку (3)'!O:O,MATCH($V31,'на отправку (3)'!$B:$B,0),1),0)</f>
        <v>0</v>
      </c>
      <c r="L31" s="92">
        <f>IFERROR(INDEX('на отправку (3)'!P:P,MATCH($V31,'на отправку (3)'!$B:$B,0),1),0)</f>
        <v>0</v>
      </c>
      <c r="M31" s="92">
        <f>IFERROR(INDEX('на отправку (3)'!Q:Q,MATCH($V31,'на отправку (3)'!$B:$B,0),1),0)</f>
        <v>0</v>
      </c>
      <c r="N31" s="92">
        <f>IFERROR(INDEX('на отправку (3)'!R:R,MATCH($V31,'на отправку (3)'!$B:$B,0),1),0)</f>
        <v>0</v>
      </c>
      <c r="O31" s="92">
        <f>IFERROR(INDEX('на отправку (3)'!S:S,MATCH($V31,'на отправку (3)'!$B:$B,0),1),0)</f>
        <v>0</v>
      </c>
      <c r="P31" s="92">
        <f>IFERROR(INDEX('на отправку (3)'!T:T,MATCH($V31,'на отправку (3)'!$B:$B,0),1),0)</f>
        <v>0</v>
      </c>
      <c r="Q31" s="92">
        <f>IFERROR(INDEX('на отправку (3)'!U:U,MATCH($V31,'на отправку (3)'!$B:$B,0),1),0)</f>
        <v>0</v>
      </c>
      <c r="R31" s="129">
        <f>IFERROR(INDEX('на отправку (3)'!V:V,MATCH($V31,'на отправку (3)'!$B:$B,0),1),0)</f>
        <v>0</v>
      </c>
      <c r="S31" s="92">
        <f>IFERROR(INDEX('на отправку (3)'!W:W,MATCH($V31,'на отправку (3)'!$B:$B,0),1),0)</f>
        <v>0</v>
      </c>
      <c r="U31" s="71">
        <f t="shared" si="5"/>
        <v>0</v>
      </c>
      <c r="V31" s="89" t="str">
        <f t="shared" si="6"/>
        <v>022400№19</v>
      </c>
      <c r="W31" s="8">
        <f>IFERROR(INDEX('на отправку (3)'!AB:AB,MATCH($V31,'на отправку (3)'!$B:$B,0),1),0)</f>
        <v>0.96570972899999996</v>
      </c>
      <c r="X31" s="8">
        <f>IFERROR(INDEX('на отправку (3)'!AC:AC,MATCH($V31,'на отправку (3)'!$B:$B,0),1),0)</f>
        <v>1</v>
      </c>
      <c r="Y31" s="8">
        <v>6</v>
      </c>
      <c r="Z31" s="8">
        <f t="shared" si="2"/>
        <v>0</v>
      </c>
    </row>
    <row r="32" spans="1:26" ht="78.75" x14ac:dyDescent="0.25">
      <c r="A32" s="201" t="s">
        <v>3132</v>
      </c>
      <c r="B32" s="184">
        <v>22</v>
      </c>
      <c r="C32" s="123" t="s">
        <v>2453</v>
      </c>
      <c r="D32" s="92">
        <f>IFERROR(INDEX('на отправку (3)'!G:G,MATCH($V32,'на отправку (3)'!$B:$B,0),1),0)</f>
        <v>0</v>
      </c>
      <c r="E32" s="92">
        <f>IFERROR(INDEX('на отправку (3)'!H:H,MATCH($V32,'на отправку (3)'!$B:$B,0),1),0)</f>
        <v>0</v>
      </c>
      <c r="F32" s="92">
        <f>IFERROR(INDEX('на отправку (3)'!I:I,MATCH($V32,'на отправку (3)'!$B:$B,0),1),0)</f>
        <v>0</v>
      </c>
      <c r="G32" s="192" t="str">
        <f>IFERROR(INDEX('на отправку (3)'!J:J,MATCH($V32,'на отправку (3)'!$B:$B,0),1),0)</f>
        <v>x</v>
      </c>
      <c r="H32" s="92">
        <f>IFERROR(INDEX('на отправку (3)'!K:K,MATCH($V32,'на отправку (3)'!$B:$B,0),1),0)/100</f>
        <v>0</v>
      </c>
      <c r="I32" s="192" t="str">
        <f>IFERROR(INDEX('на отправку (3)'!M:M,MATCH($V32,'на отправку (3)'!$B:$B,0),1),0)</f>
        <v>x</v>
      </c>
      <c r="J32" s="129">
        <f>IFERROR(INDEX('на отправку (3)'!N:N,MATCH($V32,'на отправку (3)'!$B:$B,0),1),0)</f>
        <v>0</v>
      </c>
      <c r="K32" s="92">
        <f>IFERROR(INDEX('на отправку (3)'!O:O,MATCH($V32,'на отправку (3)'!$B:$B,0),1),0)</f>
        <v>0</v>
      </c>
      <c r="L32" s="92">
        <f>IFERROR(INDEX('на отправку (3)'!P:P,MATCH($V32,'на отправку (3)'!$B:$B,0),1),0)</f>
        <v>0</v>
      </c>
      <c r="M32" s="92">
        <f>IFERROR(INDEX('на отправку (3)'!Q:Q,MATCH($V32,'на отправку (3)'!$B:$B,0),1),0)</f>
        <v>0</v>
      </c>
      <c r="N32" s="92">
        <f>IFERROR(INDEX('на отправку (3)'!R:R,MATCH($V32,'на отправку (3)'!$B:$B,0),1),0)</f>
        <v>0</v>
      </c>
      <c r="O32" s="92">
        <f>IFERROR(INDEX('на отправку (3)'!S:S,MATCH($V32,'на отправку (3)'!$B:$B,0),1),0)</f>
        <v>0</v>
      </c>
      <c r="P32" s="92">
        <f>IFERROR(INDEX('на отправку (3)'!T:T,MATCH($V32,'на отправку (3)'!$B:$B,0),1),0)</f>
        <v>0</v>
      </c>
      <c r="Q32" s="92">
        <f>IFERROR(INDEX('на отправку (3)'!U:U,MATCH($V32,'на отправку (3)'!$B:$B,0),1),0)</f>
        <v>0</v>
      </c>
      <c r="R32" s="129">
        <f>IFERROR(INDEX('на отправку (3)'!V:V,MATCH($V32,'на отправку (3)'!$B:$B,0),1),0)</f>
        <v>0</v>
      </c>
      <c r="S32" s="92">
        <f>IFERROR(INDEX('на отправку (3)'!W:W,MATCH($V32,'на отправку (3)'!$B:$B,0),1),0)</f>
        <v>0</v>
      </c>
      <c r="U32" s="71">
        <f t="shared" si="5"/>
        <v>0</v>
      </c>
      <c r="V32" s="89" t="str">
        <f t="shared" si="6"/>
        <v>022400№20</v>
      </c>
      <c r="W32" s="8">
        <f>IFERROR(INDEX('на отправку (3)'!AB:AB,MATCH($V32,'на отправку (3)'!$B:$B,0),1),0)</f>
        <v>0.8075</v>
      </c>
      <c r="X32" s="8">
        <f>IFERROR(INDEX('на отправку (3)'!AC:AC,MATCH($V32,'на отправку (3)'!$B:$B,0),1),0)</f>
        <v>1</v>
      </c>
      <c r="Y32" s="8">
        <v>6</v>
      </c>
      <c r="Z32" s="8">
        <f t="shared" si="2"/>
        <v>0</v>
      </c>
    </row>
    <row r="33" spans="1:27" s="136" customFormat="1" ht="21" customHeight="1" x14ac:dyDescent="0.25">
      <c r="A33" s="202"/>
      <c r="B33" s="187"/>
      <c r="C33" s="134"/>
      <c r="D33" s="135" t="s">
        <v>15</v>
      </c>
      <c r="E33" s="135"/>
      <c r="F33" s="135"/>
      <c r="G33" s="190"/>
      <c r="H33" s="135"/>
      <c r="I33" s="193"/>
      <c r="J33" s="139">
        <f>SUM(J34:J37)</f>
        <v>9</v>
      </c>
      <c r="K33" s="135"/>
      <c r="L33" s="135"/>
      <c r="M33" s="135"/>
      <c r="N33" s="135"/>
      <c r="O33" s="135"/>
      <c r="P33" s="135"/>
      <c r="Q33" s="135"/>
      <c r="R33" s="135"/>
      <c r="S33" s="135"/>
      <c r="U33" s="137"/>
      <c r="W33" s="137"/>
      <c r="X33" s="137"/>
      <c r="Y33" s="137"/>
      <c r="Z33" s="8"/>
    </row>
    <row r="34" spans="1:27" ht="42.75" customHeight="1" x14ac:dyDescent="0.25">
      <c r="A34" s="201" t="s">
        <v>3133</v>
      </c>
      <c r="B34" s="184">
        <v>23</v>
      </c>
      <c r="C34" s="123" t="s">
        <v>2454</v>
      </c>
      <c r="D34" s="92">
        <f>IFERROR(INDEX('на отправку (3)'!G:G,MATCH($V34,'на отправку (3)'!$B:$B,0),1),0)</f>
        <v>0</v>
      </c>
      <c r="E34" s="92">
        <f>IFERROR(INDEX('на отправку (3)'!H:H,MATCH($V34,'на отправку (3)'!$B:$B,0),1),0)</f>
        <v>0</v>
      </c>
      <c r="F34" s="92">
        <f>IFERROR(INDEX('на отправку (3)'!I:I,MATCH($V34,'на отправку (3)'!$B:$B,0),1),0)</f>
        <v>0</v>
      </c>
      <c r="G34" s="191" t="str">
        <f>IFERROR(INDEX('на отправку (3)'!J:J,MATCH($V34,'на отправку (3)'!$B:$B,0),1),0)</f>
        <v>x</v>
      </c>
      <c r="H34" s="92">
        <f>IFERROR(INDEX('на отправку (3)'!K:K,MATCH($V34,'на отправку (3)'!$B:$B,0),1),0)/100</f>
        <v>0</v>
      </c>
      <c r="I34" s="191" t="str">
        <f>IFERROR(INDEX('на отправку (3)'!M:M,MATCH($V34,'на отправку (3)'!$B:$B,0),1),0)</f>
        <v>x</v>
      </c>
      <c r="J34" s="129">
        <f>IFERROR(INDEX('на отправку (3)'!N:N,MATCH($V34,'на отправку (3)'!$B:$B,0),1),0)</f>
        <v>0</v>
      </c>
      <c r="K34" s="92">
        <f>IFERROR(INDEX('на отправку (3)'!O:O,MATCH($V34,'на отправку (3)'!$B:$B,0),1),0)</f>
        <v>0</v>
      </c>
      <c r="L34" s="92">
        <f>IFERROR(INDEX('на отправку (3)'!P:P,MATCH($V34,'на отправку (3)'!$B:$B,0),1),0)</f>
        <v>0</v>
      </c>
      <c r="M34" s="92">
        <f>IFERROR(INDEX('на отправку (3)'!Q:Q,MATCH($V34,'на отправку (3)'!$B:$B,0),1),0)</f>
        <v>0</v>
      </c>
      <c r="N34" s="92">
        <f>IFERROR(INDEX('на отправку (3)'!R:R,MATCH($V34,'на отправку (3)'!$B:$B,0),1),0)</f>
        <v>0</v>
      </c>
      <c r="O34" s="92">
        <f>IFERROR(INDEX('на отправку (3)'!S:S,MATCH($V34,'на отправку (3)'!$B:$B,0),1),0)</f>
        <v>0</v>
      </c>
      <c r="P34" s="92">
        <f>IFERROR(INDEX('на отправку (3)'!T:T,MATCH($V34,'на отправку (3)'!$B:$B,0),1),0)</f>
        <v>0</v>
      </c>
      <c r="Q34" s="92">
        <f>IFERROR(INDEX('на отправку (3)'!U:U,MATCH($V34,'на отправку (3)'!$B:$B,0),1),0)</f>
        <v>0</v>
      </c>
      <c r="R34" s="129">
        <f>IFERROR(INDEX('на отправку (3)'!V:V,MATCH($V34,'на отправку (3)'!$B:$B,0),1),0)</f>
        <v>0</v>
      </c>
      <c r="S34" s="92">
        <f>IFERROR(INDEX('на отправку (3)'!W:W,MATCH($V34,'на отправку (3)'!$B:$B,0),1),0)</f>
        <v>0</v>
      </c>
      <c r="U34" s="71">
        <f t="shared" ref="U34" si="7">IF(J34&gt;0,1,0)</f>
        <v>0</v>
      </c>
      <c r="V34" s="89" t="str">
        <f t="shared" ref="V34" si="8">CONCATENATE($U$1,"№",C34)</f>
        <v>022400№21</v>
      </c>
      <c r="W34" s="8">
        <f>IFERROR(INDEX('на отправку (3)'!AB:AB,MATCH($V34,'на отправку (3)'!$B:$B,0),1),0)</f>
        <v>0.39646335199999999</v>
      </c>
      <c r="X34" s="8">
        <f>IFERROR(INDEX('на отправку (3)'!AC:AC,MATCH($V34,'на отправку (3)'!$B:$B,0),1),0)</f>
        <v>1</v>
      </c>
      <c r="Y34" s="8">
        <v>8</v>
      </c>
      <c r="Z34" s="8">
        <f t="shared" si="2"/>
        <v>0</v>
      </c>
    </row>
    <row r="35" spans="1:27" ht="56.25" customHeight="1" x14ac:dyDescent="0.25">
      <c r="A35" s="201" t="s">
        <v>3134</v>
      </c>
      <c r="B35" s="184">
        <v>24</v>
      </c>
      <c r="C35" s="123">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1" t="str">
        <f>IFERROR(INDEX('на отправку (3)'!J:J,MATCH($V35,'на отправку (3)'!$B:$B,0),1),0)</f>
        <v>x</v>
      </c>
      <c r="H35" s="92">
        <f>IFERROR(INDEX('на отправку (3)'!K:K,MATCH($V35,'на отправку (3)'!$B:$B,0),1),0)/100</f>
        <v>0</v>
      </c>
      <c r="I35" s="191" t="str">
        <f>IFERROR(INDEX('на отправку (3)'!M:M,MATCH($V35,'на отправку (3)'!$B:$B,0),1),0)</f>
        <v>x</v>
      </c>
      <c r="J35" s="129">
        <f>IFERROR(INDEX('на отправку (3)'!N:N,MATCH($V35,'на отправку (3)'!$B:$B,0),1),0)</f>
        <v>0</v>
      </c>
      <c r="K35" s="92">
        <f>IFERROR(INDEX('на отправку (3)'!O:O,MATCH($V35,'на отправку (3)'!$B:$B,0),1),0)</f>
        <v>0</v>
      </c>
      <c r="L35" s="92">
        <f>IFERROR(INDEX('на отправку (3)'!P:P,MATCH($V35,'на отправку (3)'!$B:$B,0),1),0)</f>
        <v>0</v>
      </c>
      <c r="M35" s="92">
        <f>IFERROR(INDEX('на отправку (3)'!Q:Q,MATCH($V35,'на отправку (3)'!$B:$B,0),1),0)</f>
        <v>2</v>
      </c>
      <c r="N35" s="92">
        <f>IFERROR(INDEX('на отправку (3)'!R:R,MATCH($V35,'на отправку (3)'!$B:$B,0),1),0)</f>
        <v>0</v>
      </c>
      <c r="O35" s="92">
        <f>IFERROR(INDEX('на отправку (3)'!S:S,MATCH($V35,'на отправку (3)'!$B:$B,0),1),0)</f>
        <v>0</v>
      </c>
      <c r="P35" s="92">
        <f>IFERROR(INDEX('на отправку (3)'!T:T,MATCH($V35,'на отправку (3)'!$B:$B,0),1),0)</f>
        <v>0</v>
      </c>
      <c r="Q35" s="92">
        <f>IFERROR(INDEX('на отправку (3)'!U:U,MATCH($V35,'на отправку (3)'!$B:$B,0),1),0)</f>
        <v>0</v>
      </c>
      <c r="R35" s="129">
        <f>IFERROR(INDEX('на отправку (3)'!V:V,MATCH($V35,'на отправку (3)'!$B:$B,0),1),0)</f>
        <v>0</v>
      </c>
      <c r="S35" s="92">
        <f>IFERROR(INDEX('на отправку (3)'!W:W,MATCH($V35,'на отправку (3)'!$B:$B,0),1),0)</f>
        <v>0</v>
      </c>
      <c r="U35" s="71">
        <f t="shared" ref="U35:U37" si="9">IF(J35&gt;0,1,0)</f>
        <v>0</v>
      </c>
      <c r="V35" s="89" t="str">
        <f t="shared" ref="V35:V37" si="10">CONCATENATE($U$1,"№",C35)</f>
        <v>022400№23</v>
      </c>
      <c r="W35" s="8">
        <f>IFERROR(INDEX('на отправку (3)'!AB:AB,MATCH($V35,'на отправку (3)'!$B:$B,0),1),0)</f>
        <v>0.6</v>
      </c>
      <c r="X35" s="8">
        <f>IFERROR(INDEX('на отправку (3)'!AC:AC,MATCH($V35,'на отправку (3)'!$B:$B,0),1),0)</f>
        <v>1</v>
      </c>
      <c r="Y35" s="8">
        <v>9</v>
      </c>
      <c r="Z35" s="8">
        <f t="shared" si="2"/>
        <v>0</v>
      </c>
    </row>
    <row r="36" spans="1:27" ht="60" customHeight="1" x14ac:dyDescent="0.25">
      <c r="A36" s="201" t="s">
        <v>3135</v>
      </c>
      <c r="B36" s="184">
        <v>25</v>
      </c>
      <c r="C36" s="123">
        <v>24</v>
      </c>
      <c r="D36" s="92">
        <f>IFERROR(INDEX('на отправку (3)'!G:G,MATCH($V36,'на отправку (3)'!$B:$B,0),1),0)</f>
        <v>2</v>
      </c>
      <c r="E36" s="92">
        <f>IFERROR(INDEX('на отправку (3)'!H:H,MATCH($V36,'на отправку (3)'!$B:$B,0),1),0)</f>
        <v>2</v>
      </c>
      <c r="F36" s="92">
        <f>IFERROR(INDEX('на отправку (3)'!I:I,MATCH($V36,'на отправку (3)'!$B:$B,0),1),0)</f>
        <v>1</v>
      </c>
      <c r="G36" s="191" t="str">
        <f>IFERROR(INDEX('на отправку (3)'!J:J,MATCH($V36,'на отправку (3)'!$B:$B,0),1),0)</f>
        <v>x</v>
      </c>
      <c r="H36" s="92">
        <f>IFERROR(INDEX('на отправку (3)'!K:K,MATCH($V36,'на отправку (3)'!$B:$B,0),1),0)/100</f>
        <v>0.01</v>
      </c>
      <c r="I36" s="191" t="str">
        <f>IFERROR(INDEX('на отправку (3)'!M:M,MATCH($V36,'на отправку (3)'!$B:$B,0),1),0)</f>
        <v>x</v>
      </c>
      <c r="J36" s="129">
        <f>IFERROR(INDEX('на отправку (3)'!N:N,MATCH($V36,'на отправку (3)'!$B:$B,0),1),0)</f>
        <v>9</v>
      </c>
      <c r="K36" s="92">
        <f>IFERROR(INDEX('на отправку (3)'!O:O,MATCH($V36,'на отправку (3)'!$B:$B,0),1),0)</f>
        <v>2</v>
      </c>
      <c r="L36" s="92">
        <f>IFERROR(INDEX('на отправку (3)'!P:P,MATCH($V36,'на отправку (3)'!$B:$B,0),1),0)</f>
        <v>4</v>
      </c>
      <c r="M36" s="92">
        <f>IFERROR(INDEX('на отправку (3)'!Q:Q,MATCH($V36,'на отправку (3)'!$B:$B,0),1),0)</f>
        <v>1</v>
      </c>
      <c r="N36" s="92">
        <f>IFERROR(INDEX('на отправку (3)'!R:R,MATCH($V36,'на отправку (3)'!$B:$B,0),1),0)</f>
        <v>0</v>
      </c>
      <c r="O36" s="92">
        <f>IFERROR(INDEX('на отправку (3)'!S:S,MATCH($V36,'на отправку (3)'!$B:$B,0),1),0)</f>
        <v>1</v>
      </c>
      <c r="P36" s="92">
        <f>IFERROR(INDEX('на отправку (3)'!T:T,MATCH($V36,'на отправку (3)'!$B:$B,0),1),0)</f>
        <v>2</v>
      </c>
      <c r="Q36" s="92">
        <f>IFERROR(INDEX('на отправку (3)'!U:U,MATCH($V36,'на отправку (3)'!$B:$B,0),1),0)</f>
        <v>0.5</v>
      </c>
      <c r="R36" s="129">
        <f>IFERROR(INDEX('на отправку (3)'!V:V,MATCH($V36,'на отправку (3)'!$B:$B,0),1),0)</f>
        <v>0</v>
      </c>
      <c r="S36" s="92">
        <f>IFERROR(INDEX('на отправку (3)'!W:W,MATCH($V36,'на отправку (3)'!$B:$B,0),1),0)</f>
        <v>0</v>
      </c>
      <c r="U36" s="71">
        <f t="shared" si="9"/>
        <v>1</v>
      </c>
      <c r="V36" s="89" t="str">
        <f t="shared" si="10"/>
        <v>022400№24</v>
      </c>
      <c r="W36" s="8">
        <f>IFERROR(INDEX('на отправку (3)'!AB:AB,MATCH($V36,'на отправку (3)'!$B:$B,0),1),0)</f>
        <v>0.381578947</v>
      </c>
      <c r="X36" s="8">
        <f>IFERROR(INDEX('на отправку (3)'!AC:AC,MATCH($V36,'на отправку (3)'!$B:$B,0),1),0)</f>
        <v>1</v>
      </c>
      <c r="Y36" s="8">
        <v>9</v>
      </c>
      <c r="Z36" s="8">
        <f t="shared" si="2"/>
        <v>9</v>
      </c>
    </row>
    <row r="37" spans="1:27" ht="46.5" customHeight="1" x14ac:dyDescent="0.25">
      <c r="A37" s="201" t="s">
        <v>3136</v>
      </c>
      <c r="B37" s="184">
        <v>26</v>
      </c>
      <c r="C37" s="123">
        <v>25</v>
      </c>
      <c r="D37" s="92">
        <f>IFERROR(INDEX('на отправку (3)'!G:G,MATCH($V37,'на отправку (3)'!$B:$B,0),1),0)</f>
        <v>0</v>
      </c>
      <c r="E37" s="92">
        <f>IFERROR(INDEX('на отправку (3)'!H:H,MATCH($V37,'на отправку (3)'!$B:$B,0),1),0)</f>
        <v>0</v>
      </c>
      <c r="F37" s="92">
        <f>IFERROR(INDEX('на отправку (3)'!I:I,MATCH($V37,'на отправку (3)'!$B:$B,0),1),0)</f>
        <v>0</v>
      </c>
      <c r="G37" s="191">
        <f>IFERROR(INDEX('на отправку (3)'!J:J,MATCH($V37,'на отправку (3)'!$B:$B,0),1),0)</f>
        <v>1</v>
      </c>
      <c r="H37" s="92">
        <f>IFERROR(INDEX('на отправку (3)'!K:K,MATCH($V37,'на отправку (3)'!$B:$B,0),1),0)</f>
        <v>0</v>
      </c>
      <c r="I37" s="191" t="str">
        <f>IFERROR(INDEX('на отправку (3)'!M:M,MATCH($V37,'на отправку (3)'!$B:$B,0),1),0)</f>
        <v>x</v>
      </c>
      <c r="J37" s="129">
        <f>IFERROR(INDEX('на отправку (3)'!N:N,MATCH($V37,'на отправку (3)'!$B:$B,0),1),0)</f>
        <v>0</v>
      </c>
      <c r="K37" s="92">
        <f>IFERROR(INDEX('на отправку (3)'!O:O,MATCH($V37,'на отправку (3)'!$B:$B,0),1),0)</f>
        <v>0</v>
      </c>
      <c r="L37" s="92">
        <f>IFERROR(INDEX('на отправку (3)'!P:P,MATCH($V37,'на отправку (3)'!$B:$B,0),1),0)</f>
        <v>0</v>
      </c>
      <c r="M37" s="92">
        <f>IFERROR(INDEX('на отправку (3)'!Q:Q,MATCH($V37,'на отправку (3)'!$B:$B,0),1),0)</f>
        <v>0</v>
      </c>
      <c r="N37" s="92">
        <f>IFERROR(INDEX('на отправку (3)'!R:R,MATCH($V37,'на отправку (3)'!$B:$B,0),1),0)</f>
        <v>0</v>
      </c>
      <c r="O37" s="92">
        <f>IFERROR(INDEX('на отправку (3)'!S:S,MATCH($V37,'на отправку (3)'!$B:$B,0),1),0)</f>
        <v>0</v>
      </c>
      <c r="P37" s="92">
        <f>IFERROR(INDEX('на отправку (3)'!T:T,MATCH($V37,'на отправку (3)'!$B:$B,0),1),0)</f>
        <v>0</v>
      </c>
      <c r="Q37" s="92">
        <f>IFERROR(INDEX('на отправку (3)'!U:U,MATCH($V37,'на отправку (3)'!$B:$B,0),1),0)</f>
        <v>0</v>
      </c>
      <c r="R37" s="129">
        <f>IFERROR(INDEX('на отправку (3)'!V:V,MATCH($V37,'на отправку (3)'!$B:$B,0),1),0)</f>
        <v>0</v>
      </c>
      <c r="S37" s="92">
        <f>IFERROR(INDEX('на отправку (3)'!W:W,MATCH($V37,'на отправку (3)'!$B:$B,0),1),0)</f>
        <v>0</v>
      </c>
      <c r="U37" s="71">
        <f t="shared" si="9"/>
        <v>0</v>
      </c>
      <c r="V37" s="89" t="str">
        <f t="shared" si="10"/>
        <v>022400№25</v>
      </c>
      <c r="W37" s="8">
        <f>IFERROR(INDEX('на отправку (3)'!AB:AB,MATCH($V37,'на отправку (3)'!$B:$B,0),1),0)</f>
        <v>0.97159166299999999</v>
      </c>
      <c r="X37" s="8">
        <f>IFERROR(INDEX('на отправку (3)'!AC:AC,MATCH($V37,'на отправку (3)'!$B:$B,0),1),0)</f>
        <v>1</v>
      </c>
      <c r="Y37" s="8">
        <v>9</v>
      </c>
      <c r="Z37" s="8">
        <f t="shared" si="2"/>
        <v>0</v>
      </c>
    </row>
    <row r="38" spans="1:27" s="136" customFormat="1" ht="21" customHeight="1" x14ac:dyDescent="0.25">
      <c r="A38" s="202"/>
      <c r="B38" s="187"/>
      <c r="C38" s="134"/>
      <c r="D38" s="135" t="s">
        <v>3091</v>
      </c>
      <c r="E38" s="135"/>
      <c r="F38" s="135"/>
      <c r="G38" s="190"/>
      <c r="H38" s="135"/>
      <c r="I38" s="193"/>
      <c r="J38" s="139">
        <f>IF(SUM(J39:J45)&lt;0,0,SUM(J39:J45))</f>
        <v>31</v>
      </c>
      <c r="K38" s="135"/>
      <c r="L38" s="135"/>
      <c r="M38" s="135"/>
      <c r="N38" s="135"/>
      <c r="O38" s="135"/>
      <c r="P38" s="135"/>
      <c r="Q38" s="135"/>
      <c r="R38" s="135"/>
      <c r="S38" s="135"/>
      <c r="U38" s="137"/>
      <c r="W38" s="137"/>
      <c r="X38" s="137"/>
      <c r="Y38" s="137"/>
      <c r="Z38" s="8"/>
    </row>
    <row r="39" spans="1:27" ht="63" customHeight="1" x14ac:dyDescent="0.25">
      <c r="A39" s="201" t="s">
        <v>3137</v>
      </c>
      <c r="B39" s="120">
        <v>27</v>
      </c>
      <c r="C39" s="120">
        <v>27</v>
      </c>
      <c r="D39" s="92">
        <f>IFERROR(INDEX('на отправку (3)'!G:G,MATCH($V39,'на отправку (3)'!$B:$B,0),1),0)</f>
        <v>0</v>
      </c>
      <c r="E39" s="92">
        <f>IFERROR(INDEX('на отправку (3)'!H:H,MATCH($V39,'на отправку (3)'!$B:$B,0),1),0)</f>
        <v>8</v>
      </c>
      <c r="F39" s="92">
        <f>IFERROR(INDEX('на отправку (3)'!I:I,MATCH($V39,'на отправку (3)'!$B:$B,0),1),0)</f>
        <v>0</v>
      </c>
      <c r="G39" s="191">
        <f>IFERROR(INDEX('на отправку (3)'!J:J,MATCH($V39,'на отправку (3)'!$B:$B,0),1),0)</f>
        <v>0</v>
      </c>
      <c r="H39" s="92">
        <f>IFERROR(INDEX('на отправку (3)'!K:K,MATCH($V39,'на отправку (3)'!$B:$B,0),1),0)/100</f>
        <v>0</v>
      </c>
      <c r="I39" s="191">
        <f>IFERROR(INDEX('на отправку (3)'!M:M,MATCH($V39,'на отправку (3)'!$B:$B,0),1),0)</f>
        <v>0</v>
      </c>
      <c r="J39" s="129">
        <f>IFERROR(INDEX('на отправку (3)'!N:N,MATCH($V39,'на отправку (3)'!$B:$B,0),1),0)</f>
        <v>4</v>
      </c>
      <c r="K39" s="92" t="str">
        <f>IFERROR(INDEX('на отправку (3)'!O:O,MATCH($V39,'на отправку (3)'!$B:$B,0),1),0)</f>
        <v>x</v>
      </c>
      <c r="L39" s="92" t="str">
        <f>IFERROR(INDEX('на отправку (3)'!P:P,MATCH($V39,'на отправку (3)'!$B:$B,0),1),0)</f>
        <v>x</v>
      </c>
      <c r="M39" s="92">
        <f>IFERROR(INDEX('на отправку (3)'!Q:Q,MATCH($V39,'на отправку (3)'!$B:$B,0),1),0)</f>
        <v>1</v>
      </c>
      <c r="N39" s="98"/>
      <c r="O39" s="92">
        <f>IFERROR(INDEX('на отправку (3)'!S:S,MATCH($V39,'на отправку (3)'!$B:$B,0),1),0)</f>
        <v>0</v>
      </c>
      <c r="P39" s="92">
        <f>IFERROR(INDEX('на отправку (3)'!T:T,MATCH($V39,'на отправку (3)'!$B:$B,0),1),0)</f>
        <v>0</v>
      </c>
      <c r="Q39" s="92">
        <f>IFERROR(INDEX('на отправку (3)'!U:U,MATCH($V39,'на отправку (3)'!$B:$B,0),1),0)</f>
        <v>0</v>
      </c>
      <c r="R39" s="129">
        <f>IFERROR(INDEX('на отправку (3)'!V:V,MATCH($V39,'на отправку (3)'!$B:$B,0),1),0)</f>
        <v>0</v>
      </c>
      <c r="S39" s="98"/>
      <c r="U39" s="71">
        <f t="shared" ref="U39" si="11">IF(J39&gt;0,1,0)</f>
        <v>1</v>
      </c>
      <c r="V39" s="89" t="str">
        <f t="shared" ref="V39" si="12">CONCATENATE($U$1,"№",C39)</f>
        <v>022400№27</v>
      </c>
      <c r="W39" s="8">
        <f>IFERROR(INDEX('на отправку (3)'!AB:AB,MATCH($V39,'на отправку (3)'!$B:$B,0),1),0)</f>
        <v>0</v>
      </c>
      <c r="X39" s="8">
        <f>IFERROR(INDEX('на отправку (3)'!AC:AC,MATCH($V39,'на отправку (3)'!$B:$B,0),1),0)</f>
        <v>0</v>
      </c>
      <c r="Y39" s="8">
        <v>4</v>
      </c>
      <c r="Z39" s="8">
        <f t="shared" si="2"/>
        <v>4</v>
      </c>
    </row>
    <row r="40" spans="1:27" ht="49.5" customHeight="1" x14ac:dyDescent="0.25">
      <c r="A40" s="201" t="s">
        <v>3138</v>
      </c>
      <c r="B40" s="120">
        <v>28</v>
      </c>
      <c r="C40" s="120">
        <v>28</v>
      </c>
      <c r="D40" s="92">
        <f>IFERROR(INDEX('на отправку (3)'!G:G,MATCH($V40,'на отправку (3)'!$B:$B,0),1),0)</f>
        <v>0</v>
      </c>
      <c r="E40" s="92">
        <f>IFERROR(INDEX('на отправку (3)'!H:H,MATCH($V40,'на отправку (3)'!$B:$B,0),1),0)</f>
        <v>174</v>
      </c>
      <c r="F40" s="92">
        <f>IFERROR(INDEX('на отправку (3)'!I:I,MATCH($V40,'на отправку (3)'!$B:$B,0),1),0)</f>
        <v>0</v>
      </c>
      <c r="G40" s="191">
        <f>IFERROR(INDEX('на отправку (3)'!J:J,MATCH($V40,'на отправку (3)'!$B:$B,0),1),0)</f>
        <v>0</v>
      </c>
      <c r="H40" s="92">
        <f>IFERROR(INDEX('на отправку (3)'!K:K,MATCH($V40,'на отправку (3)'!$B:$B,0),1),0)/100</f>
        <v>0</v>
      </c>
      <c r="I40" s="191">
        <f>IFERROR(INDEX('на отправку (3)'!M:M,MATCH($V40,'на отправку (3)'!$B:$B,0),1),0)</f>
        <v>0</v>
      </c>
      <c r="J40" s="129">
        <f>IFERROR(INDEX('на отправку (3)'!N:N,MATCH($V40,'на отправку (3)'!$B:$B,0),1),0)</f>
        <v>3</v>
      </c>
      <c r="K40" s="92" t="str">
        <f>IFERROR(INDEX('на отправку (3)'!O:O,MATCH($V40,'на отправку (3)'!$B:$B,0),1),0)</f>
        <v>x</v>
      </c>
      <c r="L40" s="92" t="str">
        <f>IFERROR(INDEX('на отправку (3)'!P:P,MATCH($V40,'на отправку (3)'!$B:$B,0),1),0)</f>
        <v>x</v>
      </c>
      <c r="M40" s="92">
        <f>IFERROR(INDEX('на отправку (3)'!Q:Q,MATCH($V40,'на отправку (3)'!$B:$B,0),1),0)</f>
        <v>1</v>
      </c>
      <c r="N40" s="98"/>
      <c r="O40" s="92">
        <f>IFERROR(INDEX('на отправку (3)'!S:S,MATCH($V40,'на отправку (3)'!$B:$B,0),1),0)</f>
        <v>2</v>
      </c>
      <c r="P40" s="92">
        <f>IFERROR(INDEX('на отправку (3)'!T:T,MATCH($V40,'на отправку (3)'!$B:$B,0),1),0)</f>
        <v>1155</v>
      </c>
      <c r="Q40" s="92">
        <f>IFERROR(INDEX('на отправку (3)'!U:U,MATCH($V40,'на отправку (3)'!$B:$B,0),1),0)</f>
        <v>1.7316020000000001E-3</v>
      </c>
      <c r="R40" s="129">
        <f>IFERROR(INDEX('на отправку (3)'!V:V,MATCH($V40,'на отправку (3)'!$B:$B,0),1),0)</f>
        <v>0</v>
      </c>
      <c r="S40" s="98"/>
      <c r="U40" s="71">
        <f t="shared" ref="U40:U45" si="13">IF(J40&gt;0,1,0)</f>
        <v>1</v>
      </c>
      <c r="V40" s="89" t="str">
        <f t="shared" ref="V40:V45" si="14">CONCATENATE($U$1,"№",C40)</f>
        <v>022400№28</v>
      </c>
      <c r="W40" s="8">
        <f>IFERROR(INDEX('на отправку (3)'!AB:AB,MATCH($V40,'на отправку (3)'!$B:$B,0),1),0)</f>
        <v>4.6442499999999999E-3</v>
      </c>
      <c r="X40" s="8">
        <f>IFERROR(INDEX('на отправку (3)'!AC:AC,MATCH($V40,'на отправку (3)'!$B:$B,0),1),0)</f>
        <v>0</v>
      </c>
      <c r="Y40" s="8">
        <v>3</v>
      </c>
      <c r="Z40" s="8">
        <f t="shared" si="2"/>
        <v>3</v>
      </c>
    </row>
    <row r="41" spans="1:27" ht="15.75" customHeight="1" x14ac:dyDescent="0.25">
      <c r="A41" s="201" t="s">
        <v>3139</v>
      </c>
      <c r="B41" s="120">
        <v>29</v>
      </c>
      <c r="C41" s="120">
        <v>29</v>
      </c>
      <c r="D41" s="92">
        <f>IFERROR(INDEX('на отправку (3)'!G:G,MATCH($V41,'на отправку (3)'!$B:$B,0),1),0)</f>
        <v>0</v>
      </c>
      <c r="E41" s="92">
        <f>IFERROR(INDEX('на отправку (3)'!H:H,MATCH($V41,'на отправку (3)'!$B:$B,0),1),0)</f>
        <v>174</v>
      </c>
      <c r="F41" s="92">
        <f>IFERROR(INDEX('на отправку (3)'!I:I,MATCH($V41,'на отправку (3)'!$B:$B,0),1),0)</f>
        <v>0</v>
      </c>
      <c r="G41" s="191">
        <f>IFERROR(INDEX('на отправку (3)'!J:J,MATCH($V41,'на отправку (3)'!$B:$B,0),1),0)</f>
        <v>0</v>
      </c>
      <c r="H41" s="92">
        <f>IFERROR(INDEX('на отправку (3)'!K:K,MATCH($V41,'на отправку (3)'!$B:$B,0),1),0)/100</f>
        <v>0</v>
      </c>
      <c r="I41" s="191">
        <f>IFERROR(INDEX('на отправку (3)'!M:M,MATCH($V41,'на отправку (3)'!$B:$B,0),1),0)</f>
        <v>0</v>
      </c>
      <c r="J41" s="129">
        <f>IFERROR(INDEX('на отправку (3)'!N:N,MATCH($V41,'на отправку (3)'!$B:$B,0),1),0)</f>
        <v>5</v>
      </c>
      <c r="K41" s="92" t="str">
        <f>IFERROR(INDEX('на отправку (3)'!O:O,MATCH($V41,'на отправку (3)'!$B:$B,0),1),0)</f>
        <v>x</v>
      </c>
      <c r="L41" s="92" t="str">
        <f>IFERROR(INDEX('на отправку (3)'!P:P,MATCH($V41,'на отправку (3)'!$B:$B,0),1),0)</f>
        <v>x</v>
      </c>
      <c r="M41" s="92">
        <f>IFERROR(INDEX('на отправку (3)'!Q:Q,MATCH($V41,'на отправку (3)'!$B:$B,0),1),0)</f>
        <v>1</v>
      </c>
      <c r="N41" s="98"/>
      <c r="O41" s="92">
        <f>IFERROR(INDEX('на отправку (3)'!S:S,MATCH($V41,'на отправку (3)'!$B:$B,0),1),0)</f>
        <v>0</v>
      </c>
      <c r="P41" s="92">
        <f>IFERROR(INDEX('на отправку (3)'!T:T,MATCH($V41,'на отправку (3)'!$B:$B,0),1),0)</f>
        <v>1155</v>
      </c>
      <c r="Q41" s="92">
        <f>IFERROR(INDEX('на отправку (3)'!U:U,MATCH($V41,'на отправку (3)'!$B:$B,0),1),0)</f>
        <v>0</v>
      </c>
      <c r="R41" s="129">
        <f>IFERROR(INDEX('на отправку (3)'!V:V,MATCH($V41,'на отправку (3)'!$B:$B,0),1),0)</f>
        <v>0</v>
      </c>
      <c r="S41" s="98"/>
      <c r="U41" s="71">
        <f t="shared" si="13"/>
        <v>1</v>
      </c>
      <c r="V41" s="89" t="str">
        <f t="shared" si="14"/>
        <v>022400№29</v>
      </c>
      <c r="W41" s="8">
        <f>IFERROR(INDEX('на отправку (3)'!AB:AB,MATCH($V41,'на отправку (3)'!$B:$B,0),1),0)</f>
        <v>1.6719300000000001E-3</v>
      </c>
      <c r="X41" s="8">
        <f>IFERROR(INDEX('на отправку (3)'!AC:AC,MATCH($V41,'на отправку (3)'!$B:$B,0),1),0)</f>
        <v>0</v>
      </c>
      <c r="Y41" s="8">
        <v>5</v>
      </c>
      <c r="Z41" s="8">
        <f t="shared" si="2"/>
        <v>5</v>
      </c>
    </row>
    <row r="42" spans="1:27" ht="15.75" customHeight="1" x14ac:dyDescent="0.25">
      <c r="A42" s="201" t="s">
        <v>3140</v>
      </c>
      <c r="B42" s="120">
        <v>30</v>
      </c>
      <c r="C42" s="120">
        <v>30</v>
      </c>
      <c r="D42" s="92">
        <f>IFERROR(INDEX('на отправку (3)'!G:G,MATCH($V42,'на отправку (3)'!$B:$B,0),1),0)</f>
        <v>0</v>
      </c>
      <c r="E42" s="92">
        <f>IFERROR(INDEX('на отправку (3)'!H:H,MATCH($V42,'на отправку (3)'!$B:$B,0),1),0)</f>
        <v>174</v>
      </c>
      <c r="F42" s="92">
        <f>IFERROR(INDEX('на отправку (3)'!I:I,MATCH($V42,'на отправку (3)'!$B:$B,0),1),0)</f>
        <v>0</v>
      </c>
      <c r="G42" s="191">
        <f>IFERROR(INDEX('на отправку (3)'!J:J,MATCH($V42,'на отправку (3)'!$B:$B,0),1),0)</f>
        <v>0</v>
      </c>
      <c r="H42" s="92">
        <f>IFERROR(INDEX('на отправку (3)'!K:K,MATCH($V42,'на отправку (3)'!$B:$B,0),1),0)/100</f>
        <v>0</v>
      </c>
      <c r="I42" s="191">
        <f>IFERROR(INDEX('на отправку (3)'!M:M,MATCH($V42,'на отправку (3)'!$B:$B,0),1),0)</f>
        <v>0</v>
      </c>
      <c r="J42" s="129">
        <f>IFERROR(INDEX('на отправку (3)'!N:N,MATCH($V42,'на отправку (3)'!$B:$B,0),1),0)</f>
        <v>8</v>
      </c>
      <c r="K42" s="92" t="str">
        <f>IFERROR(INDEX('на отправку (3)'!O:O,MATCH($V42,'на отправку (3)'!$B:$B,0),1),0)</f>
        <v>x</v>
      </c>
      <c r="L42" s="92" t="str">
        <f>IFERROR(INDEX('на отправку (3)'!P:P,MATCH($V42,'на отправку (3)'!$B:$B,0),1),0)</f>
        <v>x</v>
      </c>
      <c r="M42" s="92">
        <f>IFERROR(INDEX('на отправку (3)'!Q:Q,MATCH($V42,'на отправку (3)'!$B:$B,0),1),0)</f>
        <v>1</v>
      </c>
      <c r="N42" s="98"/>
      <c r="O42" s="92">
        <f>IFERROR(INDEX('на отправку (3)'!S:S,MATCH($V42,'на отправку (3)'!$B:$B,0),1),0)</f>
        <v>0</v>
      </c>
      <c r="P42" s="92">
        <f>IFERROR(INDEX('на отправку (3)'!T:T,MATCH($V42,'на отправку (3)'!$B:$B,0),1),0)</f>
        <v>1155</v>
      </c>
      <c r="Q42" s="92">
        <f>IFERROR(INDEX('на отправку (3)'!U:U,MATCH($V42,'на отправку (3)'!$B:$B,0),1),0)</f>
        <v>0</v>
      </c>
      <c r="R42" s="129">
        <f>IFERROR(INDEX('на отправку (3)'!V:V,MATCH($V42,'на отправку (3)'!$B:$B,0),1),0)</f>
        <v>0</v>
      </c>
      <c r="S42" s="98"/>
      <c r="U42" s="71">
        <f t="shared" si="13"/>
        <v>1</v>
      </c>
      <c r="V42" s="89" t="str">
        <f t="shared" si="14"/>
        <v>022400№30</v>
      </c>
      <c r="W42" s="8">
        <f>IFERROR(INDEX('на отправку (3)'!AB:AB,MATCH($V42,'на отправку (3)'!$B:$B,0),1),0)</f>
        <v>0</v>
      </c>
      <c r="X42" s="8">
        <f>IFERROR(INDEX('на отправку (3)'!AC:AC,MATCH($V42,'на отправку (3)'!$B:$B,0),1),0)</f>
        <v>0</v>
      </c>
      <c r="Y42" s="8">
        <v>8</v>
      </c>
      <c r="Z42" s="8">
        <f t="shared" si="2"/>
        <v>8</v>
      </c>
    </row>
    <row r="43" spans="1:27" ht="53.25" customHeight="1" x14ac:dyDescent="0.25">
      <c r="A43" s="201" t="s">
        <v>2534</v>
      </c>
      <c r="B43" s="120">
        <v>31</v>
      </c>
      <c r="C43" s="120">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1">
        <f>IFERROR(INDEX('на отправку (3)'!J:J,MATCH($V43,'на отправку (3)'!$B:$B,0),1),0)</f>
        <v>0</v>
      </c>
      <c r="H43" s="92">
        <f>IFERROR(INDEX('на отправку (3)'!K:K,MATCH($V43,'на отправку (3)'!$B:$B,0),1),0)/100</f>
        <v>0</v>
      </c>
      <c r="I43" s="191">
        <f>IFERROR(INDEX('на отправку (3)'!M:M,MATCH($V43,'на отправку (3)'!$B:$B,0),1),0)</f>
        <v>0</v>
      </c>
      <c r="J43" s="129">
        <v>3</v>
      </c>
      <c r="K43" s="92" t="str">
        <f>IFERROR(INDEX('на отправку (3)'!O:O,MATCH($V43,'на отправку (3)'!$B:$B,0),1),0)</f>
        <v>x</v>
      </c>
      <c r="L43" s="92" t="str">
        <f>IFERROR(INDEX('на отправку (3)'!P:P,MATCH($V43,'на отправку (3)'!$B:$B,0),1),0)</f>
        <v>x</v>
      </c>
      <c r="M43" s="92">
        <f>IFERROR(INDEX('на отправку (3)'!Q:Q,MATCH($V43,'на отправку (3)'!$B:$B,0),1),0)</f>
        <v>1</v>
      </c>
      <c r="N43" s="98"/>
      <c r="O43" s="92">
        <f>IFERROR(INDEX('на отправку (3)'!S:S,MATCH($V43,'на отправку (3)'!$B:$B,0),1),0)</f>
        <v>0</v>
      </c>
      <c r="P43" s="92">
        <f>IFERROR(INDEX('на отправку (3)'!T:T,MATCH($V43,'на отправку (3)'!$B:$B,0),1),0)</f>
        <v>0</v>
      </c>
      <c r="Q43" s="92">
        <f>IFERROR(INDEX('на отправку (3)'!U:U,MATCH($V43,'на отправку (3)'!$B:$B,0),1),0)</f>
        <v>0</v>
      </c>
      <c r="R43" s="129">
        <f>IFERROR(INDEX('на отправку (3)'!V:V,MATCH($V43,'на отправку (3)'!$B:$B,0),1),0)</f>
        <v>0</v>
      </c>
      <c r="S43" s="98"/>
      <c r="U43" s="71">
        <f t="shared" si="13"/>
        <v>1</v>
      </c>
      <c r="V43" s="89" t="str">
        <f t="shared" si="14"/>
        <v>022400№31</v>
      </c>
      <c r="W43" s="8">
        <f>IFERROR(INDEX('на отправку (3)'!AB:AB,MATCH($V43,'на отправку (3)'!$B:$B,0),1),0)</f>
        <v>0</v>
      </c>
      <c r="X43" s="8">
        <f>IFERROR(INDEX('на отправку (3)'!AC:AC,MATCH($V43,'на отправку (3)'!$B:$B,0),1),0)</f>
        <v>0</v>
      </c>
      <c r="Y43" s="8">
        <v>3</v>
      </c>
      <c r="Z43" s="8">
        <f t="shared" si="2"/>
        <v>3</v>
      </c>
    </row>
    <row r="44" spans="1:27" ht="53.25" customHeight="1" x14ac:dyDescent="0.25">
      <c r="A44" s="201" t="s">
        <v>2536</v>
      </c>
      <c r="B44" s="120">
        <v>32</v>
      </c>
      <c r="C44" s="120">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1">
        <f>IFERROR(INDEX('на отправку (3)'!J:J,MATCH($V44,'на отправку (3)'!$B:$B,0),1),0)</f>
        <v>0</v>
      </c>
      <c r="H44" s="92">
        <f>IFERROR(INDEX('на отправку (3)'!K:K,MATCH($V44,'на отправку (3)'!$B:$B,0),1),0)/100</f>
        <v>0</v>
      </c>
      <c r="I44" s="191">
        <f>IFERROR(INDEX('на отправку (3)'!M:M,MATCH($V44,'на отправку (3)'!$B:$B,0),1),0)</f>
        <v>0</v>
      </c>
      <c r="J44" s="129">
        <v>8</v>
      </c>
      <c r="K44" s="92" t="str">
        <f>IFERROR(INDEX('на отправку (3)'!O:O,MATCH($V44,'на отправку (3)'!$B:$B,0),1),0)</f>
        <v>x</v>
      </c>
      <c r="L44" s="92" t="str">
        <f>IFERROR(INDEX('на отправку (3)'!P:P,MATCH($V44,'на отправку (3)'!$B:$B,0),1),0)</f>
        <v>x</v>
      </c>
      <c r="M44" s="92">
        <f>IFERROR(INDEX('на отправку (3)'!Q:Q,MATCH($V44,'на отправку (3)'!$B:$B,0),1),0)</f>
        <v>1</v>
      </c>
      <c r="N44" s="98"/>
      <c r="O44" s="92">
        <f>IFERROR(INDEX('на отправку (3)'!S:S,MATCH($V44,'на отправку (3)'!$B:$B,0),1),0)</f>
        <v>0</v>
      </c>
      <c r="P44" s="92">
        <f>IFERROR(INDEX('на отправку (3)'!T:T,MATCH($V44,'на отправку (3)'!$B:$B,0),1),0)</f>
        <v>0</v>
      </c>
      <c r="Q44" s="92">
        <f>IFERROR(INDEX('на отправку (3)'!U:U,MATCH($V44,'на отправку (3)'!$B:$B,0),1),0)</f>
        <v>0</v>
      </c>
      <c r="R44" s="129">
        <f>IFERROR(INDEX('на отправку (3)'!V:V,MATCH($V44,'на отправку (3)'!$B:$B,0),1),0)</f>
        <v>0</v>
      </c>
      <c r="S44" s="98"/>
      <c r="U44" s="71">
        <f t="shared" si="13"/>
        <v>1</v>
      </c>
      <c r="V44" s="89" t="str">
        <f t="shared" si="14"/>
        <v>022400№32</v>
      </c>
      <c r="W44" s="8">
        <f>IFERROR(INDEX('на отправку (3)'!AB:AB,MATCH($V44,'на отправку (3)'!$B:$B,0),1),0)</f>
        <v>0</v>
      </c>
      <c r="X44" s="8">
        <f>IFERROR(INDEX('на отправку (3)'!AC:AC,MATCH($V44,'на отправку (3)'!$B:$B,0),1),0)</f>
        <v>0</v>
      </c>
      <c r="Y44" s="8">
        <v>8</v>
      </c>
      <c r="Z44" s="8">
        <f t="shared" si="2"/>
        <v>8</v>
      </c>
    </row>
    <row r="45" spans="1:27" ht="15.75" customHeight="1" x14ac:dyDescent="0.25">
      <c r="A45" s="201" t="s">
        <v>3141</v>
      </c>
      <c r="B45" s="127">
        <v>33</v>
      </c>
      <c r="C45" s="127">
        <v>33</v>
      </c>
      <c r="D45" s="92">
        <f>IFERROR(INDEX('на отправку (3)'!G:G,MATCH($V45,'на отправку (3)'!$B:$B,0),1),0)</f>
        <v>1</v>
      </c>
      <c r="E45" s="92">
        <f>IFERROR(INDEX('на отправку (3)'!H:H,MATCH($V45,'на отправку (3)'!$B:$B,0),1),0)</f>
        <v>0</v>
      </c>
      <c r="F45" s="92">
        <f>IFERROR(INDEX('на отправку (3)'!I:I,MATCH($V45,'на отправку (3)'!$B:$B,0),1),0)</f>
        <v>0</v>
      </c>
      <c r="G45" s="191">
        <f>IFERROR(INDEX('на отправку (3)'!J:J,MATCH($V45,'на отправку (3)'!$B:$B,0),1),0)</f>
        <v>0</v>
      </c>
      <c r="H45" s="92">
        <f>IFERROR(INDEX('на отправку (3)'!K:K,MATCH($V45,'на отправку (3)'!$B:$B,0),1),0)/100</f>
        <v>0</v>
      </c>
      <c r="I45" s="191">
        <f>IFERROR(INDEX('на отправку (3)'!M:M,MATCH($V45,'на отправку (3)'!$B:$B,0),1),0)</f>
        <v>0</v>
      </c>
      <c r="J45" s="129">
        <f>IFERROR(INDEX('на отправку (3)'!N:N,MATCH($V45,'на отправку (3)'!$B:$B,0),1),0)</f>
        <v>0</v>
      </c>
      <c r="K45" s="92" t="str">
        <f>IFERROR(INDEX('на отправку (3)'!O:O,MATCH($V45,'на отправку (3)'!$B:$B,0),1),0)</f>
        <v>x</v>
      </c>
      <c r="L45" s="92">
        <f>IFERROR(INDEX('на отправку (3)'!P:P,MATCH($V45,'на отправку (3)'!$B:$B,0),1),0)</f>
        <v>0</v>
      </c>
      <c r="M45" s="92">
        <f>IFERROR(INDEX('на отправку (3)'!Q:Q,MATCH($V45,'на отправку (3)'!$B:$B,0),1),0)</f>
        <v>2</v>
      </c>
      <c r="N45" s="98"/>
      <c r="O45" s="92">
        <f>IFERROR(INDEX('на отправку (3)'!S:S,MATCH($V45,'на отправку (3)'!$B:$B,0),1),0)</f>
        <v>0</v>
      </c>
      <c r="P45" s="92">
        <f>IFERROR(INDEX('на отправку (3)'!T:T,MATCH($V45,'на отправку (3)'!$B:$B,0),1),0)</f>
        <v>0</v>
      </c>
      <c r="Q45" s="92">
        <f>IFERROR(INDEX('на отправку (3)'!U:U,MATCH($V45,'на отправку (3)'!$B:$B,0),1),0)</f>
        <v>0</v>
      </c>
      <c r="R45" s="129">
        <f>IFERROR(INDEX('на отправку (3)'!V:V,MATCH($V45,'на отправку (3)'!$B:$B,0),1),0)</f>
        <v>0</v>
      </c>
      <c r="S45" s="98"/>
      <c r="U45" s="71">
        <f t="shared" si="13"/>
        <v>0</v>
      </c>
      <c r="V45" s="89" t="str">
        <f t="shared" si="14"/>
        <v>022400№33</v>
      </c>
      <c r="W45" s="8">
        <f>IFERROR(INDEX('на отправку (3)'!AB:AB,MATCH($V45,'на отправку (3)'!$B:$B,0),1),0)</f>
        <v>0</v>
      </c>
      <c r="X45" s="8">
        <f>IFERROR(INDEX('на отправку (3)'!AC:AC,MATCH($V45,'на отправку (3)'!$B:$B,0),1),0)</f>
        <v>0</v>
      </c>
      <c r="Y45" s="8">
        <v>4</v>
      </c>
      <c r="Z45" s="8">
        <f t="shared" si="2"/>
        <v>0</v>
      </c>
    </row>
    <row r="46" spans="1:27" ht="0.75" customHeight="1" x14ac:dyDescent="0.25">
      <c r="A46" s="90"/>
      <c r="C46" s="125"/>
      <c r="D46" s="91"/>
      <c r="E46" s="91"/>
      <c r="F46" s="91"/>
      <c r="G46" s="91"/>
      <c r="H46" s="91"/>
      <c r="I46" s="91"/>
      <c r="J46" s="130"/>
      <c r="K46" s="91"/>
      <c r="L46" s="91"/>
      <c r="M46" s="91"/>
      <c r="N46" s="91"/>
      <c r="O46" s="91"/>
      <c r="P46" s="91"/>
      <c r="Q46" s="91"/>
      <c r="R46" s="130"/>
      <c r="S46" s="93"/>
    </row>
    <row r="47" spans="1:27" ht="0.75" customHeight="1" x14ac:dyDescent="0.25"/>
    <row r="48" spans="1:27" ht="38.25" customHeight="1" x14ac:dyDescent="0.25">
      <c r="A48" s="182" t="s">
        <v>2455</v>
      </c>
      <c r="C48" s="182"/>
      <c r="D48" s="182"/>
      <c r="E48" s="182"/>
      <c r="F48" s="182"/>
      <c r="G48" s="182"/>
      <c r="H48" s="182"/>
      <c r="I48" s="182"/>
      <c r="J48" s="182"/>
      <c r="K48" s="182"/>
      <c r="L48" s="182"/>
      <c r="M48" s="182"/>
      <c r="N48" s="182"/>
      <c r="O48" s="182"/>
      <c r="P48" s="182"/>
      <c r="Q48" s="182"/>
      <c r="R48" s="182"/>
      <c r="S48" s="182"/>
      <c r="T48" s="182"/>
      <c r="U48" s="72">
        <f>SUM(U10:U45)</f>
        <v>18</v>
      </c>
      <c r="W48" s="89" t="s">
        <v>184</v>
      </c>
      <c r="Z48" s="72">
        <f>SUM(Z10:Z45)</f>
        <v>70</v>
      </c>
      <c r="AA48" s="89" t="s">
        <v>269</v>
      </c>
    </row>
    <row r="49" spans="1:20" ht="16.5" customHeight="1" x14ac:dyDescent="0.25">
      <c r="A49" s="182" t="s">
        <v>2456</v>
      </c>
      <c r="C49" s="182"/>
      <c r="D49" s="182"/>
      <c r="E49" s="182"/>
      <c r="F49" s="182"/>
      <c r="G49" s="182"/>
      <c r="H49" s="182"/>
      <c r="I49" s="182"/>
      <c r="J49" s="182"/>
      <c r="K49" s="182"/>
      <c r="L49" s="182"/>
      <c r="M49" s="182"/>
      <c r="N49" s="182"/>
      <c r="O49" s="182"/>
      <c r="P49" s="182"/>
      <c r="Q49" s="182"/>
      <c r="R49" s="182"/>
      <c r="S49" s="182"/>
      <c r="T49" s="182"/>
    </row>
    <row r="50" spans="1:20" ht="15" customHeight="1" x14ac:dyDescent="0.25">
      <c r="A50" s="182" t="s">
        <v>2457</v>
      </c>
      <c r="C50" s="182"/>
      <c r="D50" s="182"/>
      <c r="E50" s="182"/>
      <c r="F50" s="182"/>
      <c r="G50" s="182"/>
      <c r="H50" s="182"/>
      <c r="I50" s="182"/>
      <c r="J50" s="182"/>
      <c r="K50" s="182"/>
      <c r="L50" s="182"/>
      <c r="M50" s="182"/>
      <c r="N50" s="182"/>
      <c r="O50" s="182"/>
      <c r="P50" s="182"/>
      <c r="Q50" s="182"/>
      <c r="R50" s="182"/>
      <c r="S50" s="182"/>
      <c r="T50" s="182"/>
    </row>
    <row r="51" spans="1:20" x14ac:dyDescent="0.25">
      <c r="C51" s="121" t="s">
        <v>19</v>
      </c>
      <c r="J51" s="96">
        <f>T_РЕЗ2+J26+J33+J38</f>
        <v>57.5</v>
      </c>
      <c r="M51" s="72">
        <f>SUMIF(M10:M45,1,M10:M45)</f>
        <v>21</v>
      </c>
      <c r="N51" s="89" t="s">
        <v>183</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Лист60"/>
  <dimension ref="A1:AA51"/>
  <sheetViews>
    <sheetView showGridLines="0" zoomScale="90" zoomScaleNormal="90" workbookViewId="0">
      <selection activeCell="D6" sqref="D6:S7"/>
    </sheetView>
  </sheetViews>
  <sheetFormatPr defaultColWidth="9.140625" defaultRowHeight="21.75" customHeight="1" x14ac:dyDescent="0.25"/>
  <cols>
    <col min="1" max="1" width="44.5703125" style="89" customWidth="1"/>
    <col min="2" max="2" width="7" style="185" customWidth="1"/>
    <col min="3" max="3" width="7.140625" style="121"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ht="21.75" customHeight="1" x14ac:dyDescent="0.25">
      <c r="A1" s="94"/>
      <c r="U1" s="89" t="s">
        <v>118</v>
      </c>
    </row>
    <row r="2" spans="1:26" ht="21.75" customHeight="1" x14ac:dyDescent="0.25">
      <c r="A2" s="178" t="s">
        <v>2496</v>
      </c>
      <c r="C2" s="178"/>
      <c r="D2" s="178"/>
      <c r="E2" s="178"/>
      <c r="F2" s="178"/>
      <c r="G2" s="178"/>
      <c r="H2" s="178"/>
      <c r="I2" s="178"/>
      <c r="J2" s="178"/>
      <c r="K2" s="178"/>
      <c r="L2" s="178"/>
      <c r="M2" s="178"/>
      <c r="N2" s="178"/>
      <c r="O2" s="178"/>
      <c r="P2" s="178"/>
      <c r="Q2" s="178"/>
      <c r="R2" s="178"/>
      <c r="S2" s="178"/>
      <c r="T2" s="178"/>
    </row>
    <row r="3" spans="1:26" ht="21.75" customHeight="1" x14ac:dyDescent="0.25">
      <c r="A3" s="178" t="s">
        <v>0</v>
      </c>
      <c r="C3" s="178"/>
      <c r="D3" s="178"/>
      <c r="E3" s="178"/>
      <c r="F3" s="178"/>
      <c r="G3" s="178"/>
      <c r="H3" s="178"/>
      <c r="I3" s="178"/>
      <c r="J3" s="178"/>
      <c r="K3" s="178"/>
      <c r="L3" s="178"/>
      <c r="M3" s="178"/>
      <c r="N3" s="178"/>
      <c r="O3" s="178"/>
      <c r="P3" s="178"/>
      <c r="Q3" s="178"/>
      <c r="R3" s="178"/>
      <c r="S3" s="178"/>
      <c r="T3" s="178"/>
    </row>
    <row r="4" spans="1:26" ht="21.75" customHeight="1" x14ac:dyDescent="0.25">
      <c r="A4" s="178" t="s">
        <v>2472</v>
      </c>
      <c r="C4" s="178"/>
      <c r="D4" s="178"/>
      <c r="E4" s="178"/>
      <c r="F4" s="178"/>
      <c r="G4" s="178"/>
      <c r="H4" s="178"/>
      <c r="I4" s="178"/>
      <c r="J4" s="178"/>
      <c r="K4" s="178"/>
      <c r="L4" s="178"/>
      <c r="M4" s="178"/>
      <c r="N4" s="178"/>
      <c r="O4" s="178"/>
      <c r="P4" s="178"/>
      <c r="Q4" s="178"/>
      <c r="R4" s="178"/>
      <c r="S4" s="178"/>
      <c r="T4" s="178"/>
    </row>
    <row r="5" spans="1:26" ht="21.75" customHeight="1" x14ac:dyDescent="0.25">
      <c r="A5" s="225" t="s">
        <v>3092</v>
      </c>
      <c r="B5" s="225" t="s">
        <v>16</v>
      </c>
      <c r="C5" s="217" t="s">
        <v>2441</v>
      </c>
      <c r="D5" s="223" t="s">
        <v>3112</v>
      </c>
      <c r="E5" s="222" t="s">
        <v>2442</v>
      </c>
      <c r="F5" s="222" t="s">
        <v>2442</v>
      </c>
      <c r="G5" s="222" t="s">
        <v>2442</v>
      </c>
      <c r="H5" s="222" t="s">
        <v>2442</v>
      </c>
      <c r="I5" s="222" t="s">
        <v>2442</v>
      </c>
      <c r="J5" s="222" t="s">
        <v>2442</v>
      </c>
      <c r="K5" s="222" t="s">
        <v>2442</v>
      </c>
      <c r="L5" s="222" t="s">
        <v>2442</v>
      </c>
      <c r="M5" s="222" t="s">
        <v>2442</v>
      </c>
      <c r="N5" s="222" t="s">
        <v>2442</v>
      </c>
      <c r="O5" s="223" t="s">
        <v>2443</v>
      </c>
      <c r="P5" s="222" t="s">
        <v>2443</v>
      </c>
      <c r="Q5" s="222" t="s">
        <v>2443</v>
      </c>
      <c r="R5" s="222" t="s">
        <v>2443</v>
      </c>
      <c r="S5" s="224" t="s">
        <v>2443</v>
      </c>
      <c r="U5" s="214" t="s">
        <v>184</v>
      </c>
    </row>
    <row r="6" spans="1:26" ht="21.75" customHeight="1" x14ac:dyDescent="0.25">
      <c r="A6" s="215"/>
      <c r="B6" s="215"/>
      <c r="C6" s="218"/>
      <c r="D6" s="1" t="s">
        <v>3093</v>
      </c>
      <c r="E6" s="1" t="s">
        <v>3094</v>
      </c>
      <c r="F6" s="1" t="s">
        <v>3095</v>
      </c>
      <c r="G6" s="1" t="s">
        <v>3096</v>
      </c>
      <c r="H6" s="1" t="s">
        <v>2444</v>
      </c>
      <c r="I6" s="1" t="s">
        <v>2445</v>
      </c>
      <c r="J6" s="1" t="s">
        <v>9</v>
      </c>
      <c r="K6" s="1" t="s">
        <v>3097</v>
      </c>
      <c r="L6" s="1" t="s">
        <v>2446</v>
      </c>
      <c r="M6" s="1" t="s">
        <v>2447</v>
      </c>
      <c r="N6" s="1" t="s">
        <v>3098</v>
      </c>
      <c r="O6" s="1" t="s">
        <v>3093</v>
      </c>
      <c r="P6" s="1" t="s">
        <v>3099</v>
      </c>
      <c r="Q6" s="1" t="s">
        <v>3100</v>
      </c>
      <c r="R6" s="1" t="s">
        <v>9</v>
      </c>
      <c r="S6" s="194" t="s">
        <v>11</v>
      </c>
      <c r="U6" s="226"/>
    </row>
    <row r="7" spans="1:26" ht="71.25" customHeight="1" x14ac:dyDescent="0.25">
      <c r="A7" s="216"/>
      <c r="B7" s="216"/>
      <c r="C7" s="219"/>
      <c r="D7" s="1" t="s">
        <v>3101</v>
      </c>
      <c r="E7" s="1" t="s">
        <v>3101</v>
      </c>
      <c r="F7" s="1" t="s">
        <v>3102</v>
      </c>
      <c r="G7" s="1" t="s">
        <v>3103</v>
      </c>
      <c r="H7" s="1" t="s">
        <v>3104</v>
      </c>
      <c r="I7" s="1" t="s">
        <v>3105</v>
      </c>
      <c r="J7" s="1" t="s">
        <v>3106</v>
      </c>
      <c r="K7" s="1" t="s">
        <v>3107</v>
      </c>
      <c r="L7" s="1" t="s">
        <v>3108</v>
      </c>
      <c r="M7" s="1" t="s">
        <v>3109</v>
      </c>
      <c r="N7" s="1" t="s">
        <v>3110</v>
      </c>
      <c r="O7" s="1" t="s">
        <v>3101</v>
      </c>
      <c r="P7" s="1" t="s">
        <v>3101</v>
      </c>
      <c r="Q7" s="1" t="s">
        <v>3111</v>
      </c>
      <c r="R7" s="1" t="s">
        <v>3106</v>
      </c>
      <c r="S7" s="194"/>
      <c r="U7" s="227"/>
      <c r="W7" s="2" t="s">
        <v>2492</v>
      </c>
      <c r="X7" s="2" t="s">
        <v>2493</v>
      </c>
      <c r="Y7" s="2" t="s">
        <v>2495</v>
      </c>
      <c r="Z7" s="2" t="s">
        <v>2494</v>
      </c>
    </row>
    <row r="8" spans="1:26" ht="21.75" customHeight="1" x14ac:dyDescent="0.25">
      <c r="A8" s="122">
        <v>1</v>
      </c>
      <c r="B8" s="176">
        <v>2</v>
      </c>
      <c r="C8" s="122">
        <v>3</v>
      </c>
      <c r="D8" s="176">
        <v>4</v>
      </c>
      <c r="E8" s="122">
        <v>5</v>
      </c>
      <c r="F8" s="176">
        <v>6</v>
      </c>
      <c r="G8" s="122">
        <v>7</v>
      </c>
      <c r="H8" s="176">
        <v>8</v>
      </c>
      <c r="I8" s="122">
        <v>9</v>
      </c>
      <c r="J8" s="176">
        <v>10</v>
      </c>
      <c r="K8" s="122">
        <v>11</v>
      </c>
      <c r="L8" s="176">
        <v>12</v>
      </c>
      <c r="M8" s="122">
        <v>13</v>
      </c>
      <c r="N8" s="176">
        <v>14</v>
      </c>
      <c r="O8" s="122">
        <v>15</v>
      </c>
      <c r="P8" s="176">
        <v>16</v>
      </c>
      <c r="Q8" s="122">
        <v>17</v>
      </c>
      <c r="R8" s="176">
        <v>18</v>
      </c>
      <c r="S8" s="122">
        <v>19</v>
      </c>
      <c r="U8" s="8"/>
    </row>
    <row r="9" spans="1:26" s="121" customFormat="1" ht="19.5" customHeight="1" x14ac:dyDescent="0.2">
      <c r="A9" s="128"/>
      <c r="B9" s="138"/>
      <c r="C9" s="128"/>
      <c r="D9" s="135" t="s">
        <v>13</v>
      </c>
      <c r="E9" s="132"/>
      <c r="F9" s="132"/>
      <c r="G9" s="132"/>
      <c r="H9" s="132"/>
      <c r="I9" s="132"/>
      <c r="J9" s="139">
        <f>SUM(J10:J25)</f>
        <v>22</v>
      </c>
      <c r="K9" s="132"/>
      <c r="L9" s="132"/>
      <c r="M9" s="132"/>
      <c r="N9" s="132"/>
      <c r="O9" s="132"/>
      <c r="P9" s="132"/>
      <c r="Q9" s="132"/>
      <c r="R9" s="132"/>
      <c r="S9" s="132"/>
      <c r="U9" s="133"/>
    </row>
    <row r="10" spans="1:26" ht="45" customHeight="1" x14ac:dyDescent="0.25">
      <c r="A10" s="201" t="s">
        <v>3113</v>
      </c>
      <c r="B10" s="186">
        <v>1</v>
      </c>
      <c r="C10" s="124">
        <v>1</v>
      </c>
      <c r="D10" s="92">
        <f>IFERROR(INDEX('на отправку (3)'!G:G,MATCH($V10,'на отправку (3)'!$B:$B,0),1),0)</f>
        <v>21893</v>
      </c>
      <c r="E10" s="92">
        <f>IFERROR(INDEX('на отправку (3)'!H:H,MATCH($V10,'на отправку (3)'!$B:$B,0),1),0)</f>
        <v>25046</v>
      </c>
      <c r="F10" s="92">
        <f>IFERROR(INDEX('на отправку (3)'!I:I,MATCH($V10,'на отправку (3)'!$B:$B,0),1),0)</f>
        <v>0.874111635</v>
      </c>
      <c r="G10" s="188" t="s">
        <v>12</v>
      </c>
      <c r="H10" s="92">
        <f>IFERROR(INDEX('на отправку (3)'!K:K,MATCH($V10,'на отправку (3)'!$B:$B,0),1),0)/100</f>
        <v>-1.4294699E-4</v>
      </c>
      <c r="I10" s="188" t="s">
        <v>12</v>
      </c>
      <c r="J10" s="129">
        <f>IFERROR(INDEX('на отправку (3)'!N:N,MATCH($V10,'на отправку (3)'!$B:$B,0),1),0)</f>
        <v>3</v>
      </c>
      <c r="K10" s="92">
        <f>IFERROR(INDEX('на отправку (3)'!O:O,MATCH($V10,'на отправку (3)'!$B:$B,0),1),0)</f>
        <v>0</v>
      </c>
      <c r="L10" s="92">
        <f>IFERROR(INDEX('на отправку (3)'!P:P,MATCH($V10,'на отправку (3)'!$B:$B,0),1),0)</f>
        <v>2</v>
      </c>
      <c r="M10" s="92">
        <f>IFERROR(INDEX('на отправку (3)'!Q:Q,MATCH($V10,'на отправку (3)'!$B:$B,0),1),0)</f>
        <v>1</v>
      </c>
      <c r="N10" s="92">
        <f>IFERROR(INDEX('на отправку (3)'!R:R,MATCH($V10,'на отправку (3)'!$B:$B,0),1),0)</f>
        <v>0</v>
      </c>
      <c r="O10" s="92">
        <f>IFERROR(INDEX('на отправку (3)'!S:S,MATCH($V10,'на отправку (3)'!$B:$B,0),1),0)</f>
        <v>22559</v>
      </c>
      <c r="P10" s="92">
        <f>IFERROR(INDEX('на отправку (3)'!T:T,MATCH($V10,'на отправку (3)'!$B:$B,0),1),0)</f>
        <v>25439</v>
      </c>
      <c r="Q10" s="92">
        <f>IFERROR(INDEX('на отправку (3)'!U:U,MATCH($V10,'на отправку (3)'!$B:$B,0),1),0)</f>
        <v>0.88678800300000005</v>
      </c>
      <c r="R10" s="129">
        <f>IFERROR(INDEX('на отправку (3)'!V:V,MATCH($V10,'на отправку (3)'!$B:$B,0),1),0)</f>
        <v>0</v>
      </c>
      <c r="S10" s="92">
        <f>IFERROR(INDEX('на отправку (3)'!W:W,MATCH($V10,'на отправку (3)'!$B:$B,0),1),0)</f>
        <v>0</v>
      </c>
      <c r="U10" s="71">
        <f>IF(J10&gt;0,1,0)</f>
        <v>1</v>
      </c>
      <c r="V10" s="89" t="str">
        <f>CONCATENATE($U$1,"№",C10)</f>
        <v>022720№1</v>
      </c>
      <c r="W10" s="8">
        <f>IFERROR(INDEX('на отправку (3)'!AB:AB,MATCH($V10,'на отправку (3)'!$B:$B,0),1),0)</f>
        <v>0.87783438400000002</v>
      </c>
      <c r="X10" s="8">
        <f>IFERROR(INDEX('на отправку (3)'!AC:AC,MATCH($V10,'на отправку (3)'!$B:$B,0),1),0)</f>
        <v>0.79392113200000003</v>
      </c>
      <c r="Y10" s="8">
        <v>3</v>
      </c>
      <c r="Z10" s="8">
        <f>IF(M10=1,Y10,0)</f>
        <v>3</v>
      </c>
    </row>
    <row r="11" spans="1:26" ht="45" customHeight="1" x14ac:dyDescent="0.25">
      <c r="A11" s="201" t="s">
        <v>3114</v>
      </c>
      <c r="B11" s="186">
        <v>2</v>
      </c>
      <c r="C11" s="124">
        <v>26</v>
      </c>
      <c r="D11" s="92">
        <f>IFERROR(INDEX('на отправку (3)'!G:G,MATCH($V11,'на отправку (3)'!$B:$B,0),1),0)</f>
        <v>29616</v>
      </c>
      <c r="E11" s="92">
        <f>IFERROR(INDEX('на отправку (3)'!H:H,MATCH($V11,'на отправку (3)'!$B:$B,0),1),0)</f>
        <v>34685</v>
      </c>
      <c r="F11" s="92">
        <f>IFERROR(INDEX('на отправку (3)'!I:I,MATCH($V11,'на отправку (3)'!$B:$B,0),1),0)</f>
        <v>0.85385613400000004</v>
      </c>
      <c r="G11" s="188" t="s">
        <v>12</v>
      </c>
      <c r="H11" s="92">
        <f>IFERROR(INDEX('на отправку (3)'!K:K,MATCH($V11,'на отправку (3)'!$B:$B,0),1),0)/100</f>
        <v>-5.3564570000000003E-5</v>
      </c>
      <c r="I11" s="188" t="s">
        <v>12</v>
      </c>
      <c r="J11" s="129">
        <f>IFERROR(INDEX('на отправку (3)'!N:N,MATCH($V11,'на отправку (3)'!$B:$B,0),1),0)</f>
        <v>1</v>
      </c>
      <c r="K11" s="92">
        <f>IFERROR(INDEX('на отправку (3)'!O:O,MATCH($V11,'на отправку (3)'!$B:$B,0),1),0)</f>
        <v>0</v>
      </c>
      <c r="L11" s="92">
        <f>IFERROR(INDEX('на отправку (3)'!P:P,MATCH($V11,'на отправку (3)'!$B:$B,0),1),0)</f>
        <v>1</v>
      </c>
      <c r="M11" s="92">
        <f>IFERROR(INDEX('на отправку (3)'!Q:Q,MATCH($V11,'на отправку (3)'!$B:$B,0),1),0)</f>
        <v>1</v>
      </c>
      <c r="N11" s="92">
        <f>IFERROR(INDEX('на отправку (3)'!R:R,MATCH($V11,'на отправку (3)'!$B:$B,0),1),0)</f>
        <v>0</v>
      </c>
      <c r="O11" s="92">
        <f>IFERROR(INDEX('на отправку (3)'!S:S,MATCH($V11,'на отправку (3)'!$B:$B,0),1),0)</f>
        <v>28893</v>
      </c>
      <c r="P11" s="92">
        <f>IFERROR(INDEX('на отправку (3)'!T:T,MATCH($V11,'на отправку (3)'!$B:$B,0),1),0)</f>
        <v>33657</v>
      </c>
      <c r="Q11" s="92">
        <f>IFERROR(INDEX('на отправку (3)'!U:U,MATCH($V11,'на отправку (3)'!$B:$B,0),1),0)</f>
        <v>0.85845440799999995</v>
      </c>
      <c r="R11" s="129">
        <f>IFERROR(INDEX('на отправку (3)'!V:V,MATCH($V11,'на отправку (3)'!$B:$B,0),1),0)</f>
        <v>0</v>
      </c>
      <c r="S11" s="92">
        <f>IFERROR(INDEX('на отправку (3)'!W:W,MATCH($V11,'на отправку (3)'!$B:$B,0),1),0)</f>
        <v>0</v>
      </c>
      <c r="U11" s="71">
        <f t="shared" ref="U11:U25" si="0">IF(J11&gt;0,1,0)</f>
        <v>1</v>
      </c>
      <c r="V11" s="89" t="str">
        <f t="shared" ref="V11:V25" si="1">CONCATENATE($U$1,"№",C11)</f>
        <v>022720№26</v>
      </c>
      <c r="W11" s="8">
        <f>IFERROR(INDEX('на отправку (3)'!AB:AB,MATCH($V11,'на отправку (3)'!$B:$B,0),1),0)</f>
        <v>0.83450456100000003</v>
      </c>
      <c r="X11" s="8">
        <f>IFERROR(INDEX('на отправку (3)'!AC:AC,MATCH($V11,'на отправку (3)'!$B:$B,0),1),0)</f>
        <v>0.72780695200000001</v>
      </c>
      <c r="Y11" s="8">
        <v>3</v>
      </c>
      <c r="Z11" s="8">
        <f t="shared" ref="Z11:Z45" si="2">IF(M11=1,Y11,0)</f>
        <v>3</v>
      </c>
    </row>
    <row r="12" spans="1:26" ht="60.75" customHeight="1" x14ac:dyDescent="0.25">
      <c r="A12" s="201" t="s">
        <v>3115</v>
      </c>
      <c r="B12" s="186">
        <v>3</v>
      </c>
      <c r="C12" s="124">
        <v>2</v>
      </c>
      <c r="D12" s="92">
        <f>IFERROR(INDEX('на отправку (3)'!G:G,MATCH($V12,'на отправку (3)'!$B:$B,0),1),0)</f>
        <v>219</v>
      </c>
      <c r="E12" s="92">
        <f>IFERROR(INDEX('на отправку (3)'!H:H,MATCH($V12,'на отправку (3)'!$B:$B,0),1),0)</f>
        <v>233</v>
      </c>
      <c r="F12" s="92">
        <f>IFERROR(INDEX('на отправку (3)'!I:I,MATCH($V12,'на отправку (3)'!$B:$B,0),1),0)</f>
        <v>0.93991416299999997</v>
      </c>
      <c r="G12" s="188" t="s">
        <v>12</v>
      </c>
      <c r="H12" s="92">
        <f>IFERROR(INDEX('на отправку (3)'!K:K,MATCH($V12,'на отправку (3)'!$B:$B,0),1),0)/100</f>
        <v>4.9678880000000002E-5</v>
      </c>
      <c r="I12" s="188" t="s">
        <v>12</v>
      </c>
      <c r="J12" s="129">
        <f>IFERROR(INDEX('на отправку (3)'!N:N,MATCH($V12,'на отправку (3)'!$B:$B,0),1),0)</f>
        <v>2</v>
      </c>
      <c r="K12" s="92">
        <f>IFERROR(INDEX('на отправку (3)'!O:O,MATCH($V12,'на отправку (3)'!$B:$B,0),1),0)</f>
        <v>0</v>
      </c>
      <c r="L12" s="92">
        <f>IFERROR(INDEX('на отправку (3)'!P:P,MATCH($V12,'на отправку (3)'!$B:$B,0),1),0)</f>
        <v>4</v>
      </c>
      <c r="M12" s="92">
        <f>IFERROR(INDEX('на отправку (3)'!Q:Q,MATCH($V12,'на отправку (3)'!$B:$B,0),1),0)</f>
        <v>1</v>
      </c>
      <c r="N12" s="92">
        <f>IFERROR(INDEX('на отправку (3)'!R:R,MATCH($V12,'на отправку (3)'!$B:$B,0),1),0)</f>
        <v>0</v>
      </c>
      <c r="O12" s="92">
        <f>IFERROR(INDEX('на отправку (3)'!S:S,MATCH($V12,'на отправку (3)'!$B:$B,0),1),0)</f>
        <v>419</v>
      </c>
      <c r="P12" s="92">
        <f>IFERROR(INDEX('на отправку (3)'!T:T,MATCH($V12,'на отправку (3)'!$B:$B,0),1),0)</f>
        <v>448</v>
      </c>
      <c r="Q12" s="92">
        <f>IFERROR(INDEX('на отправку (3)'!U:U,MATCH($V12,'на отправку (3)'!$B:$B,0),1),0)</f>
        <v>0.93526785700000004</v>
      </c>
      <c r="R12" s="129">
        <f>IFERROR(INDEX('на отправку (3)'!V:V,MATCH($V12,'на отправку (3)'!$B:$B,0),1),0)</f>
        <v>0</v>
      </c>
      <c r="S12" s="92">
        <f>IFERROR(INDEX('на отправку (3)'!W:W,MATCH($V12,'на отправку (3)'!$B:$B,0),1),0)</f>
        <v>0</v>
      </c>
      <c r="U12" s="71">
        <f t="shared" si="0"/>
        <v>1</v>
      </c>
      <c r="V12" s="89" t="str">
        <f t="shared" si="1"/>
        <v>022720№2</v>
      </c>
      <c r="W12" s="8">
        <f>IFERROR(INDEX('на отправку (3)'!AB:AB,MATCH($V12,'на отправку (3)'!$B:$B,0),1),0)</f>
        <v>0.91111111099999997</v>
      </c>
      <c r="X12" s="8">
        <f>IFERROR(INDEX('на отправку (3)'!AC:AC,MATCH($V12,'на отправку (3)'!$B:$B,0),1),0)</f>
        <v>1</v>
      </c>
      <c r="Y12" s="8">
        <v>2</v>
      </c>
      <c r="Z12" s="8">
        <f t="shared" si="2"/>
        <v>2</v>
      </c>
    </row>
    <row r="13" spans="1:26" ht="69.75" customHeight="1" x14ac:dyDescent="0.25">
      <c r="A13" s="201" t="s">
        <v>3116</v>
      </c>
      <c r="B13" s="186">
        <v>4</v>
      </c>
      <c r="C13" s="124">
        <v>3</v>
      </c>
      <c r="D13" s="92">
        <f>IFERROR(INDEX('на отправку (3)'!G:G,MATCH($V13,'на отправку (3)'!$B:$B,0),1),0)</f>
        <v>14</v>
      </c>
      <c r="E13" s="92">
        <f>IFERROR(INDEX('на отправку (3)'!H:H,MATCH($V13,'на отправку (3)'!$B:$B,0),1),0)</f>
        <v>19</v>
      </c>
      <c r="F13" s="92">
        <f>IFERROR(INDEX('на отправку (3)'!I:I,MATCH($V13,'на отправку (3)'!$B:$B,0),1),0)</f>
        <v>0.73684210500000002</v>
      </c>
      <c r="G13" s="188" t="s">
        <v>12</v>
      </c>
      <c r="H13" s="92">
        <f>IFERROR(INDEX('на отправку (3)'!K:K,MATCH($V13,'на отправку (3)'!$B:$B,0),1),0)/100</f>
        <v>1.7543858999999998E-4</v>
      </c>
      <c r="I13" s="188" t="s">
        <v>12</v>
      </c>
      <c r="J13" s="129">
        <f>IFERROR(INDEX('на отправку (3)'!N:N,MATCH($V13,'на отправку (3)'!$B:$B,0),1),0)</f>
        <v>2</v>
      </c>
      <c r="K13" s="92">
        <f>IFERROR(INDEX('на отправку (3)'!O:O,MATCH($V13,'на отправку (3)'!$B:$B,0),1),0)</f>
        <v>0</v>
      </c>
      <c r="L13" s="92">
        <f>IFERROR(INDEX('на отправку (3)'!P:P,MATCH($V13,'на отправку (3)'!$B:$B,0),1),0)</f>
        <v>4</v>
      </c>
      <c r="M13" s="92">
        <f>IFERROR(INDEX('на отправку (3)'!Q:Q,MATCH($V13,'на отправку (3)'!$B:$B,0),1),0)</f>
        <v>1</v>
      </c>
      <c r="N13" s="92">
        <f>IFERROR(INDEX('на отправку (3)'!R:R,MATCH($V13,'на отправку (3)'!$B:$B,0),1),0)</f>
        <v>0</v>
      </c>
      <c r="O13" s="92">
        <f>IFERROR(INDEX('на отправку (3)'!S:S,MATCH($V13,'на отправку (3)'!$B:$B,0),1),0)</f>
        <v>21</v>
      </c>
      <c r="P13" s="92">
        <f>IFERROR(INDEX('на отправку (3)'!T:T,MATCH($V13,'на отправку (3)'!$B:$B,0),1),0)</f>
        <v>29</v>
      </c>
      <c r="Q13" s="92">
        <f>IFERROR(INDEX('на отправку (3)'!U:U,MATCH($V13,'на отправку (3)'!$B:$B,0),1),0)</f>
        <v>0.72413793100000001</v>
      </c>
      <c r="R13" s="129">
        <f>IFERROR(INDEX('на отправку (3)'!V:V,MATCH($V13,'на отправку (3)'!$B:$B,0),1),0)</f>
        <v>0</v>
      </c>
      <c r="S13" s="92">
        <f>IFERROR(INDEX('на отправку (3)'!W:W,MATCH($V13,'на отправку (3)'!$B:$B,0),1),0)</f>
        <v>0</v>
      </c>
      <c r="U13" s="71">
        <f t="shared" si="0"/>
        <v>1</v>
      </c>
      <c r="V13" s="89" t="str">
        <f t="shared" si="1"/>
        <v>022720№3</v>
      </c>
      <c r="W13" s="8">
        <f>IFERROR(INDEX('на отправку (3)'!AB:AB,MATCH($V13,'на отправку (3)'!$B:$B,0),1),0)</f>
        <v>0.61761761800000003</v>
      </c>
      <c r="X13" s="8">
        <f>IFERROR(INDEX('на отправку (3)'!AC:AC,MATCH($V13,'на отправку (3)'!$B:$B,0),1),0)</f>
        <v>1</v>
      </c>
      <c r="Y13" s="8">
        <v>2</v>
      </c>
      <c r="Z13" s="8">
        <f t="shared" si="2"/>
        <v>2</v>
      </c>
    </row>
    <row r="14" spans="1:26" ht="64.5" customHeight="1" x14ac:dyDescent="0.25">
      <c r="A14" s="201" t="s">
        <v>3117</v>
      </c>
      <c r="B14" s="186">
        <v>5</v>
      </c>
      <c r="C14" s="124">
        <v>4</v>
      </c>
      <c r="D14" s="92">
        <f>IFERROR(INDEX('на отправку (3)'!G:G,MATCH($V14,'на отправку (3)'!$B:$B,0),1),0)</f>
        <v>3</v>
      </c>
      <c r="E14" s="92">
        <f>IFERROR(INDEX('на отправку (3)'!H:H,MATCH($V14,'на отправку (3)'!$B:$B,0),1),0)</f>
        <v>3</v>
      </c>
      <c r="F14" s="92">
        <f>IFERROR(INDEX('на отправку (3)'!I:I,MATCH($V14,'на отправку (3)'!$B:$B,0),1),0)</f>
        <v>1</v>
      </c>
      <c r="G14" s="188" t="s">
        <v>12</v>
      </c>
      <c r="H14" s="92">
        <f>IFERROR(INDEX('на отправку (3)'!K:K,MATCH($V14,'на отправку (3)'!$B:$B,0),1),0)/100</f>
        <v>9.0909090999999993E-4</v>
      </c>
      <c r="I14" s="188" t="s">
        <v>12</v>
      </c>
      <c r="J14" s="129">
        <f>IFERROR(INDEX('на отправку (3)'!N:N,MATCH($V14,'на отправку (3)'!$B:$B,0),1),0)</f>
        <v>2</v>
      </c>
      <c r="K14" s="92">
        <f>IFERROR(INDEX('на отправку (3)'!O:O,MATCH($V14,'на отправку (3)'!$B:$B,0),1),0)</f>
        <v>2</v>
      </c>
      <c r="L14" s="92">
        <f>IFERROR(INDEX('на отправку (3)'!P:P,MATCH($V14,'на отправку (3)'!$B:$B,0),1),0)</f>
        <v>4</v>
      </c>
      <c r="M14" s="92">
        <f>IFERROR(INDEX('на отправку (3)'!Q:Q,MATCH($V14,'на отправку (3)'!$B:$B,0),1),0)</f>
        <v>1</v>
      </c>
      <c r="N14" s="92">
        <f>IFERROR(INDEX('на отправку (3)'!R:R,MATCH($V14,'на отправку (3)'!$B:$B,0),1),0)</f>
        <v>0</v>
      </c>
      <c r="O14" s="92">
        <f>IFERROR(INDEX('на отправку (3)'!S:S,MATCH($V14,'на отправку (3)'!$B:$B,0),1),0)</f>
        <v>11</v>
      </c>
      <c r="P14" s="92">
        <f>IFERROR(INDEX('на отправку (3)'!T:T,MATCH($V14,'на отправку (3)'!$B:$B,0),1),0)</f>
        <v>12</v>
      </c>
      <c r="Q14" s="92">
        <f>IFERROR(INDEX('на отправку (3)'!U:U,MATCH($V14,'на отправку (3)'!$B:$B,0),1),0)</f>
        <v>0.91666666699999999</v>
      </c>
      <c r="R14" s="129">
        <f>IFERROR(INDEX('на отправку (3)'!V:V,MATCH($V14,'на отправку (3)'!$B:$B,0),1),0)</f>
        <v>0</v>
      </c>
      <c r="S14" s="92">
        <f>IFERROR(INDEX('на отправку (3)'!W:W,MATCH($V14,'на отправку (3)'!$B:$B,0),1),0)</f>
        <v>0</v>
      </c>
      <c r="U14" s="71">
        <f t="shared" si="0"/>
        <v>1</v>
      </c>
      <c r="V14" s="89" t="str">
        <f t="shared" si="1"/>
        <v>022720№4</v>
      </c>
      <c r="W14" s="8">
        <f>IFERROR(INDEX('на отправку (3)'!AB:AB,MATCH($V14,'на отправку (3)'!$B:$B,0),1),0)</f>
        <v>0.86111111100000004</v>
      </c>
      <c r="X14" s="8">
        <f>IFERROR(INDEX('на отправку (3)'!AC:AC,MATCH($V14,'на отправку (3)'!$B:$B,0),1),0)</f>
        <v>1</v>
      </c>
      <c r="Y14" s="8">
        <v>2</v>
      </c>
      <c r="Z14" s="8">
        <f t="shared" si="2"/>
        <v>2</v>
      </c>
    </row>
    <row r="15" spans="1:26" ht="69" customHeight="1" x14ac:dyDescent="0.25">
      <c r="A15" s="201" t="s">
        <v>2502</v>
      </c>
      <c r="B15" s="186">
        <v>6</v>
      </c>
      <c r="C15" s="124">
        <v>5</v>
      </c>
      <c r="D15" s="92">
        <f>IFERROR(INDEX('на отправку (3)'!G:G,MATCH($V15,'на отправку (3)'!$B:$B,0),1),0)</f>
        <v>16</v>
      </c>
      <c r="E15" s="92">
        <f>IFERROR(INDEX('на отправку (3)'!H:H,MATCH($V15,'на отправку (3)'!$B:$B,0),1),0)</f>
        <v>26</v>
      </c>
      <c r="F15" s="92">
        <f>IFERROR(INDEX('на отправку (3)'!I:I,MATCH($V15,'на отправку (3)'!$B:$B,0),1),0)</f>
        <v>0.61538461499999997</v>
      </c>
      <c r="G15" s="188" t="s">
        <v>12</v>
      </c>
      <c r="H15" s="92">
        <f>IFERROR(INDEX('на отправку (3)'!K:K,MATCH($V15,'на отправку (3)'!$B:$B,0),1),0)/100</f>
        <v>-5.8823529999999999E-4</v>
      </c>
      <c r="I15" s="188" t="s">
        <v>12</v>
      </c>
      <c r="J15" s="129">
        <f>IFERROR(INDEX('на отправку (3)'!N:N,MATCH($V15,'на отправку (3)'!$B:$B,0),1),0)</f>
        <v>1</v>
      </c>
      <c r="K15" s="92">
        <f>IFERROR(INDEX('на отправку (3)'!O:O,MATCH($V15,'на отправку (3)'!$B:$B,0),1),0)</f>
        <v>0</v>
      </c>
      <c r="L15" s="92">
        <f>IFERROR(INDEX('на отправку (3)'!P:P,MATCH($V15,'на отправку (3)'!$B:$B,0),1),0)</f>
        <v>4</v>
      </c>
      <c r="M15" s="92">
        <f>IFERROR(INDEX('на отправку (3)'!Q:Q,MATCH($V15,'на отправку (3)'!$B:$B,0),1),0)</f>
        <v>1</v>
      </c>
      <c r="N15" s="92">
        <f>IFERROR(INDEX('на отправку (3)'!R:R,MATCH($V15,'на отправку (3)'!$B:$B,0),1),0)</f>
        <v>0</v>
      </c>
      <c r="O15" s="92">
        <f>IFERROR(INDEX('на отправку (3)'!S:S,MATCH($V15,'на отправку (3)'!$B:$B,0),1),0)</f>
        <v>17</v>
      </c>
      <c r="P15" s="92">
        <f>IFERROR(INDEX('на отправку (3)'!T:T,MATCH($V15,'на отправку (3)'!$B:$B,0),1),0)</f>
        <v>26</v>
      </c>
      <c r="Q15" s="92">
        <f>IFERROR(INDEX('на отправку (3)'!U:U,MATCH($V15,'на отправку (3)'!$B:$B,0),1),0)</f>
        <v>0.65384615400000001</v>
      </c>
      <c r="R15" s="129">
        <f>IFERROR(INDEX('на отправку (3)'!V:V,MATCH($V15,'на отправку (3)'!$B:$B,0),1),0)</f>
        <v>0</v>
      </c>
      <c r="S15" s="92">
        <f>IFERROR(INDEX('на отправку (3)'!W:W,MATCH($V15,'на отправку (3)'!$B:$B,0),1),0)</f>
        <v>0</v>
      </c>
      <c r="U15" s="71">
        <f t="shared" si="0"/>
        <v>1</v>
      </c>
      <c r="V15" s="89" t="str">
        <f t="shared" si="1"/>
        <v>022720№5</v>
      </c>
      <c r="W15" s="8">
        <f>IFERROR(INDEX('на отправку (3)'!AB:AB,MATCH($V15,'на отправку (3)'!$B:$B,0),1),0)</f>
        <v>0.56594488200000004</v>
      </c>
      <c r="X15" s="8">
        <f>IFERROR(INDEX('на отправку (3)'!AC:AC,MATCH($V15,'на отправку (3)'!$B:$B,0),1),0)</f>
        <v>1</v>
      </c>
      <c r="Y15" s="8">
        <v>2</v>
      </c>
      <c r="Z15" s="8">
        <f t="shared" si="2"/>
        <v>2</v>
      </c>
    </row>
    <row r="16" spans="1:26" ht="79.5" customHeight="1" x14ac:dyDescent="0.25">
      <c r="A16" s="201" t="s">
        <v>3118</v>
      </c>
      <c r="B16" s="186">
        <v>7</v>
      </c>
      <c r="C16" s="124">
        <v>6</v>
      </c>
      <c r="D16" s="92">
        <f>IFERROR(INDEX('на отправку (3)'!G:G,MATCH($V16,'на отправку (3)'!$B:$B,0),1),0)</f>
        <v>0</v>
      </c>
      <c r="E16" s="92">
        <f>IFERROR(INDEX('на отправку (3)'!H:H,MATCH($V16,'на отправку (3)'!$B:$B,0),1),0)</f>
        <v>0</v>
      </c>
      <c r="F16" s="92">
        <f>IFERROR(INDEX('на отправку (3)'!I:I,MATCH($V16,'на отправку (3)'!$B:$B,0),1),0)</f>
        <v>0</v>
      </c>
      <c r="G16" s="188" t="s">
        <v>12</v>
      </c>
      <c r="H16" s="92">
        <f>IFERROR(INDEX('на отправку (3)'!K:K,MATCH($V16,'на отправку (3)'!$B:$B,0),1),0)/100</f>
        <v>0</v>
      </c>
      <c r="I16" s="188" t="s">
        <v>12</v>
      </c>
      <c r="J16" s="129">
        <f>IFERROR(INDEX('на отправку (3)'!N:N,MATCH($V16,'на отправку (3)'!$B:$B,0),1),0)</f>
        <v>0</v>
      </c>
      <c r="K16" s="92">
        <f>IFERROR(INDEX('на отправку (3)'!O:O,MATCH($V16,'на отправку (3)'!$B:$B,0),1),0)</f>
        <v>0</v>
      </c>
      <c r="L16" s="92">
        <f>IFERROR(INDEX('на отправку (3)'!P:P,MATCH($V16,'на отправку (3)'!$B:$B,0),1),0)</f>
        <v>0</v>
      </c>
      <c r="M16" s="92">
        <f>IFERROR(INDEX('на отправку (3)'!Q:Q,MATCH($V16,'на отправку (3)'!$B:$B,0),1),0)</f>
        <v>2</v>
      </c>
      <c r="N16" s="92">
        <f>IFERROR(INDEX('на отправку (3)'!R:R,MATCH($V16,'на отправку (3)'!$B:$B,0),1),0)</f>
        <v>0</v>
      </c>
      <c r="O16" s="92">
        <f>IFERROR(INDEX('на отправку (3)'!S:S,MATCH($V16,'на отправку (3)'!$B:$B,0),1),0)</f>
        <v>0</v>
      </c>
      <c r="P16" s="92">
        <f>IFERROR(INDEX('на отправку (3)'!T:T,MATCH($V16,'на отправку (3)'!$B:$B,0),1),0)</f>
        <v>0</v>
      </c>
      <c r="Q16" s="92">
        <f>IFERROR(INDEX('на отправку (3)'!U:U,MATCH($V16,'на отправку (3)'!$B:$B,0),1),0)</f>
        <v>0</v>
      </c>
      <c r="R16" s="129">
        <f>IFERROR(INDEX('на отправку (3)'!V:V,MATCH($V16,'на отправку (3)'!$B:$B,0),1),0)</f>
        <v>0</v>
      </c>
      <c r="S16" s="92">
        <f>IFERROR(INDEX('на отправку (3)'!W:W,MATCH($V16,'на отправку (3)'!$B:$B,0),1),0)</f>
        <v>0</v>
      </c>
      <c r="U16" s="71">
        <f t="shared" si="0"/>
        <v>0</v>
      </c>
      <c r="V16" s="89" t="str">
        <f t="shared" si="1"/>
        <v>022720№6</v>
      </c>
      <c r="W16" s="8">
        <f>IFERROR(INDEX('на отправку (3)'!AB:AB,MATCH($V16,'на отправку (3)'!$B:$B,0),1),0)</f>
        <v>0.3</v>
      </c>
      <c r="X16" s="8">
        <f>IFERROR(INDEX('на отправку (3)'!AC:AC,MATCH($V16,'на отправку (3)'!$B:$B,0),1),0)</f>
        <v>1</v>
      </c>
      <c r="Y16" s="8">
        <v>3</v>
      </c>
      <c r="Z16" s="8">
        <f t="shared" si="2"/>
        <v>0</v>
      </c>
    </row>
    <row r="17" spans="1:26" ht="68.25" customHeight="1" x14ac:dyDescent="0.25">
      <c r="A17" s="201" t="s">
        <v>3119</v>
      </c>
      <c r="B17" s="186">
        <v>8</v>
      </c>
      <c r="C17" s="124">
        <v>22</v>
      </c>
      <c r="D17" s="92">
        <f>IFERROR(INDEX('на отправку (3)'!G:G,MATCH($V17,'на отправку (3)'!$B:$B,0),1),0)</f>
        <v>0</v>
      </c>
      <c r="E17" s="92">
        <f>IFERROR(INDEX('на отправку (3)'!H:H,MATCH($V17,'на отправку (3)'!$B:$B,0),1),0)</f>
        <v>1</v>
      </c>
      <c r="F17" s="92">
        <f>IFERROR(INDEX('на отправку (3)'!I:I,MATCH($V17,'на отправку (3)'!$B:$B,0),1),0)</f>
        <v>0</v>
      </c>
      <c r="G17" s="188" t="s">
        <v>12</v>
      </c>
      <c r="H17" s="92">
        <f>IFERROR(INDEX('на отправку (3)'!K:K,MATCH($V17,'на отправку (3)'!$B:$B,0),1),0)/100</f>
        <v>0</v>
      </c>
      <c r="I17" s="188" t="s">
        <v>12</v>
      </c>
      <c r="J17" s="129">
        <f>IFERROR(INDEX('на отправку (3)'!N:N,MATCH($V17,'на отправку (3)'!$B:$B,0),1),0)</f>
        <v>0</v>
      </c>
      <c r="K17" s="92">
        <f>IFERROR(INDEX('на отправку (3)'!O:O,MATCH($V17,'на отправку (3)'!$B:$B,0),1),0)</f>
        <v>0</v>
      </c>
      <c r="L17" s="92">
        <f>IFERROR(INDEX('на отправку (3)'!P:P,MATCH($V17,'на отправку (3)'!$B:$B,0),1),0)</f>
        <v>3</v>
      </c>
      <c r="M17" s="92">
        <f>IFERROR(INDEX('на отправку (3)'!Q:Q,MATCH($V17,'на отправку (3)'!$B:$B,0),1),0)</f>
        <v>1</v>
      </c>
      <c r="N17" s="92">
        <f>IFERROR(INDEX('на отправку (3)'!R:R,MATCH($V17,'на отправку (3)'!$B:$B,0),1),0)</f>
        <v>0</v>
      </c>
      <c r="O17" s="92">
        <f>IFERROR(INDEX('на отправку (3)'!S:S,MATCH($V17,'на отправку (3)'!$B:$B,0),1),0)</f>
        <v>0</v>
      </c>
      <c r="P17" s="92">
        <f>IFERROR(INDEX('на отправку (3)'!T:T,MATCH($V17,'на отправку (3)'!$B:$B,0),1),0)</f>
        <v>1</v>
      </c>
      <c r="Q17" s="92">
        <f>IFERROR(INDEX('на отправку (3)'!U:U,MATCH($V17,'на отправку (3)'!$B:$B,0),1),0)</f>
        <v>0</v>
      </c>
      <c r="R17" s="129">
        <f>IFERROR(INDEX('на отправку (3)'!V:V,MATCH($V17,'на отправку (3)'!$B:$B,0),1),0)</f>
        <v>0</v>
      </c>
      <c r="S17" s="92">
        <f>IFERROR(INDEX('на отправку (3)'!W:W,MATCH($V17,'на отправку (3)'!$B:$B,0),1),0)</f>
        <v>0</v>
      </c>
      <c r="U17" s="71">
        <f t="shared" si="0"/>
        <v>0</v>
      </c>
      <c r="V17" s="89" t="str">
        <f t="shared" si="1"/>
        <v>022720№22</v>
      </c>
      <c r="W17" s="8">
        <f>IFERROR(INDEX('на отправку (3)'!AB:AB,MATCH($V17,'на отправку (3)'!$B:$B,0),1),0)</f>
        <v>0.4</v>
      </c>
      <c r="X17" s="8">
        <f>IFERROR(INDEX('на отправку (3)'!AC:AC,MATCH($V17,'на отправку (3)'!$B:$B,0),1),0)</f>
        <v>1</v>
      </c>
      <c r="Y17" s="8">
        <v>3</v>
      </c>
      <c r="Z17" s="8">
        <f t="shared" si="2"/>
        <v>3</v>
      </c>
    </row>
    <row r="18" spans="1:26" ht="147.75" customHeight="1" x14ac:dyDescent="0.25">
      <c r="A18" s="201" t="s">
        <v>3120</v>
      </c>
      <c r="B18" s="186">
        <v>9</v>
      </c>
      <c r="C18" s="124">
        <v>7</v>
      </c>
      <c r="D18" s="92">
        <f>IFERROR(INDEX('на отправку (3)'!G:G,MATCH($V18,'на отправку (3)'!$B:$B,0),1),0)</f>
        <v>3835</v>
      </c>
      <c r="E18" s="92">
        <f>IFERROR(INDEX('на отправку (3)'!H:H,MATCH($V18,'на отправку (3)'!$B:$B,0),1),0)</f>
        <v>3835</v>
      </c>
      <c r="F18" s="92">
        <f>IFERROR(INDEX('на отправку (3)'!I:I,MATCH($V18,'на отправку (3)'!$B:$B,0),1),0)</f>
        <v>1</v>
      </c>
      <c r="G18" s="189">
        <v>1</v>
      </c>
      <c r="H18" s="92">
        <f>IFERROR(INDEX('на отправку (3)'!K:K,MATCH($V18,'на отправку (3)'!$B:$B,0),1),0)/100</f>
        <v>0</v>
      </c>
      <c r="I18" s="191">
        <f>IFERROR(INDEX('на отправку (3)'!M:M,MATCH($V18,'на отправку (3)'!$B:$B,0),1),0)</f>
        <v>1</v>
      </c>
      <c r="J18" s="129">
        <f>IFERROR(INDEX('на отправку (3)'!N:N,MATCH($V18,'на отправку (3)'!$B:$B,0),1),0)</f>
        <v>2</v>
      </c>
      <c r="K18" s="92" t="str">
        <f>IFERROR(INDEX('на отправку (3)'!O:O,MATCH($V18,'на отправку (3)'!$B:$B,0),1),0)</f>
        <v>x</v>
      </c>
      <c r="L18" s="92">
        <f>IFERROR(INDEX('на отправку (3)'!P:P,MATCH($V18,'на отправку (3)'!$B:$B,0),1),0)</f>
        <v>6</v>
      </c>
      <c r="M18" s="92">
        <f>IFERROR(INDEX('на отправку (3)'!Q:Q,MATCH($V18,'на отправку (3)'!$B:$B,0),1),0)</f>
        <v>1</v>
      </c>
      <c r="N18" s="92">
        <f>IFERROR(INDEX('на отправку (3)'!R:R,MATCH($V18,'на отправку (3)'!$B:$B,0),1),0)</f>
        <v>0</v>
      </c>
      <c r="O18" s="92">
        <f>IFERROR(INDEX('на отправку (3)'!S:S,MATCH($V18,'на отправку (3)'!$B:$B,0),1),0)</f>
        <v>3722</v>
      </c>
      <c r="P18" s="92">
        <f>IFERROR(INDEX('на отправку (3)'!T:T,MATCH($V18,'на отправку (3)'!$B:$B,0),1),0)</f>
        <v>3722</v>
      </c>
      <c r="Q18" s="92">
        <f>IFERROR(INDEX('на отправку (3)'!U:U,MATCH($V18,'на отправку (3)'!$B:$B,0),1),0)</f>
        <v>1</v>
      </c>
      <c r="R18" s="129">
        <f>IFERROR(INDEX('на отправку (3)'!V:V,MATCH($V18,'на отправку (3)'!$B:$B,0),1),0)</f>
        <v>0</v>
      </c>
      <c r="S18" s="92">
        <f>IFERROR(INDEX('на отправку (3)'!W:W,MATCH($V18,'на отправку (3)'!$B:$B,0),1),0)</f>
        <v>0</v>
      </c>
      <c r="U18" s="71">
        <f t="shared" si="0"/>
        <v>1</v>
      </c>
      <c r="V18" s="89" t="str">
        <f t="shared" si="1"/>
        <v>022720№7</v>
      </c>
      <c r="W18" s="8">
        <f>IFERROR(INDEX('на отправку (3)'!AB:AB,MATCH($V18,'на отправку (3)'!$B:$B,0),1),0)</f>
        <v>1</v>
      </c>
      <c r="X18" s="8">
        <f>IFERROR(INDEX('на отправку (3)'!AC:AC,MATCH($V18,'на отправку (3)'!$B:$B,0),1),0)</f>
        <v>1</v>
      </c>
      <c r="Y18" s="8">
        <v>2</v>
      </c>
      <c r="Z18" s="8">
        <f t="shared" si="2"/>
        <v>2</v>
      </c>
    </row>
    <row r="19" spans="1:26" ht="59.25" customHeight="1" x14ac:dyDescent="0.25">
      <c r="A19" s="201" t="s">
        <v>3121</v>
      </c>
      <c r="B19" s="186">
        <v>10</v>
      </c>
      <c r="C19" s="124">
        <v>8</v>
      </c>
      <c r="D19" s="92">
        <f>IFERROR(INDEX('на отправку (3)'!G:G,MATCH($V19,'на отправку (3)'!$B:$B,0),1),0)</f>
        <v>395</v>
      </c>
      <c r="E19" s="92">
        <f>IFERROR(INDEX('на отправку (3)'!H:H,MATCH($V19,'на отправку (3)'!$B:$B,0),1),0)</f>
        <v>36588</v>
      </c>
      <c r="F19" s="92">
        <f>IFERROR(INDEX('на отправку (3)'!I:I,MATCH($V19,'на отправку (3)'!$B:$B,0),1),0)</f>
        <v>1.0795888999999999E-2</v>
      </c>
      <c r="G19" s="188" t="s">
        <v>12</v>
      </c>
      <c r="H19" s="92">
        <f>IFERROR(INDEX('на отправку (3)'!K:K,MATCH($V19,'на отправку (3)'!$B:$B,0),1),0)/100</f>
        <v>-1.84388001E-3</v>
      </c>
      <c r="I19" s="192" t="str">
        <f>IFERROR(INDEX('на отправку (3)'!M:M,MATCH($V19,'на отправку (3)'!$B:$B,0),1),0)</f>
        <v>x</v>
      </c>
      <c r="J19" s="129">
        <f>IFERROR(INDEX('на отправку (3)'!N:N,MATCH($V19,'на отправку (3)'!$B:$B,0),1),0)</f>
        <v>2</v>
      </c>
      <c r="K19" s="92">
        <f>IFERROR(INDEX('на отправку (3)'!O:O,MATCH($V19,'на отправку (3)'!$B:$B,0),1),0)</f>
        <v>0</v>
      </c>
      <c r="L19" s="92">
        <f>IFERROR(INDEX('на отправку (3)'!P:P,MATCH($V19,'на отправку (3)'!$B:$B,0),1),0)</f>
        <v>2</v>
      </c>
      <c r="M19" s="92">
        <f>IFERROR(INDEX('на отправку (3)'!Q:Q,MATCH($V19,'на отправку (3)'!$B:$B,0),1),0)</f>
        <v>1</v>
      </c>
      <c r="N19" s="92">
        <f>IFERROR(INDEX('на отправку (3)'!R:R,MATCH($V19,'на отправку (3)'!$B:$B,0),1),0)</f>
        <v>0</v>
      </c>
      <c r="O19" s="92">
        <f>IFERROR(INDEX('на отправку (3)'!S:S,MATCH($V19,'на отправку (3)'!$B:$B,0),1),0)</f>
        <v>434</v>
      </c>
      <c r="P19" s="92">
        <f>IFERROR(INDEX('на отправку (3)'!T:T,MATCH($V19,'на отправку (3)'!$B:$B,0),1),0)</f>
        <v>32788</v>
      </c>
      <c r="Q19" s="92">
        <f>IFERROR(INDEX('на отправку (3)'!U:U,MATCH($V19,'на отправку (3)'!$B:$B,0),1),0)</f>
        <v>1.323655E-2</v>
      </c>
      <c r="R19" s="129">
        <f>IFERROR(INDEX('на отправку (3)'!V:V,MATCH($V19,'на отправку (3)'!$B:$B,0),1),0)</f>
        <v>0</v>
      </c>
      <c r="S19" s="92">
        <f>IFERROR(INDEX('на отправку (3)'!W:W,MATCH($V19,'на отправку (3)'!$B:$B,0),1),0)</f>
        <v>0</v>
      </c>
      <c r="U19" s="71">
        <f t="shared" si="0"/>
        <v>1</v>
      </c>
      <c r="V19" s="89" t="str">
        <f t="shared" si="1"/>
        <v>022720№8</v>
      </c>
      <c r="W19" s="8">
        <f>IFERROR(INDEX('на отправку (3)'!AB:AB,MATCH($V19,'на отправку (3)'!$B:$B,0),1),0)</f>
        <v>1.4606701999999999E-2</v>
      </c>
      <c r="X19" s="8">
        <f>IFERROR(INDEX('на отправку (3)'!AC:AC,MATCH($V19,'на отправку (3)'!$B:$B,0),1),0)</f>
        <v>0</v>
      </c>
      <c r="Y19" s="8">
        <v>2</v>
      </c>
      <c r="Z19" s="8">
        <f t="shared" si="2"/>
        <v>2</v>
      </c>
    </row>
    <row r="20" spans="1:26" ht="62.25" customHeight="1" x14ac:dyDescent="0.25">
      <c r="A20" s="201" t="s">
        <v>2507</v>
      </c>
      <c r="B20" s="186">
        <v>11</v>
      </c>
      <c r="C20" s="124">
        <v>9</v>
      </c>
      <c r="D20" s="92">
        <f>IFERROR(INDEX('на отправку (3)'!G:G,MATCH($V20,'на отправку (3)'!$B:$B,0),1),0)</f>
        <v>1144</v>
      </c>
      <c r="E20" s="92">
        <f>IFERROR(INDEX('на отправку (3)'!H:H,MATCH($V20,'на отправку (3)'!$B:$B,0),1),0)</f>
        <v>1217</v>
      </c>
      <c r="F20" s="92">
        <f>IFERROR(INDEX('на отправку (3)'!I:I,MATCH($V20,'на отправку (3)'!$B:$B,0),1),0)</f>
        <v>0.94001643400000001</v>
      </c>
      <c r="G20" s="189">
        <v>1</v>
      </c>
      <c r="H20" s="92">
        <f>IFERROR(INDEX('на отправку (3)'!K:K,MATCH($V20,'на отправку (3)'!$B:$B,0),1),0)/100</f>
        <v>8.9361879099999989E-3</v>
      </c>
      <c r="I20" s="191">
        <f>IFERROR(INDEX('на отправку (3)'!M:M,MATCH($V20,'на отправку (3)'!$B:$B,0),1),0)</f>
        <v>0.94001643400000001</v>
      </c>
      <c r="J20" s="129">
        <f>IFERROR(INDEX('на отправку (3)'!N:N,MATCH($V20,'на отправку (3)'!$B:$B,0),1),0)</f>
        <v>0.5</v>
      </c>
      <c r="K20" s="92" t="str">
        <f>IFERROR(INDEX('на отправку (3)'!O:O,MATCH($V20,'на отправку (3)'!$B:$B,0),1),0)</f>
        <v>x</v>
      </c>
      <c r="L20" s="92">
        <f>IFERROR(INDEX('на отправку (3)'!P:P,MATCH($V20,'на отправку (3)'!$B:$B,0),1),0)</f>
        <v>5</v>
      </c>
      <c r="M20" s="92">
        <f>IFERROR(INDEX('на отправку (3)'!Q:Q,MATCH($V20,'на отправку (3)'!$B:$B,0),1),0)</f>
        <v>1</v>
      </c>
      <c r="N20" s="92">
        <f>IFERROR(INDEX('на отправку (3)'!R:R,MATCH($V20,'на отправку (3)'!$B:$B,0),1),0)</f>
        <v>0</v>
      </c>
      <c r="O20" s="92">
        <f>IFERROR(INDEX('на отправку (3)'!S:S,MATCH($V20,'на отправку (3)'!$B:$B,0),1),0)</f>
        <v>2906</v>
      </c>
      <c r="P20" s="92">
        <f>IFERROR(INDEX('на отправку (3)'!T:T,MATCH($V20,'на отправку (3)'!$B:$B,0),1),0)</f>
        <v>5854</v>
      </c>
      <c r="Q20" s="92">
        <f>IFERROR(INDEX('на отправку (3)'!U:U,MATCH($V20,'на отправку (3)'!$B:$B,0),1),0)</f>
        <v>0.49641270900000001</v>
      </c>
      <c r="R20" s="129">
        <f>IFERROR(INDEX('на отправку (3)'!V:V,MATCH($V20,'на отправку (3)'!$B:$B,0),1),0)</f>
        <v>0</v>
      </c>
      <c r="S20" s="92">
        <f>IFERROR(INDEX('на отправку (3)'!W:W,MATCH($V20,'на отправку (3)'!$B:$B,0),1),0)</f>
        <v>0</v>
      </c>
      <c r="U20" s="71">
        <f t="shared" si="0"/>
        <v>1</v>
      </c>
      <c r="V20" s="89" t="str">
        <f t="shared" si="1"/>
        <v>022720№9</v>
      </c>
      <c r="W20" s="8">
        <f>IFERROR(INDEX('на отправку (3)'!AB:AB,MATCH($V20,'на отправку (3)'!$B:$B,0),1),0)</f>
        <v>0.93642591900000005</v>
      </c>
      <c r="X20" s="8">
        <f>IFERROR(INDEX('на отправку (3)'!AC:AC,MATCH($V20,'на отправку (3)'!$B:$B,0),1),0)</f>
        <v>0</v>
      </c>
      <c r="Y20" s="8">
        <v>1</v>
      </c>
      <c r="Z20" s="8">
        <f t="shared" si="2"/>
        <v>1</v>
      </c>
    </row>
    <row r="21" spans="1:26" ht="70.5" customHeight="1" x14ac:dyDescent="0.25">
      <c r="A21" s="201" t="s">
        <v>3122</v>
      </c>
      <c r="B21" s="186">
        <v>12</v>
      </c>
      <c r="C21" s="124">
        <v>10</v>
      </c>
      <c r="D21" s="92">
        <f>IFERROR(INDEX('на отправку (3)'!G:G,MATCH($V21,'на отправку (3)'!$B:$B,0),1),0)</f>
        <v>14</v>
      </c>
      <c r="E21" s="92">
        <f>IFERROR(INDEX('на отправку (3)'!H:H,MATCH($V21,'на отправку (3)'!$B:$B,0),1),0)</f>
        <v>14</v>
      </c>
      <c r="F21" s="92">
        <f>IFERROR(INDEX('на отправку (3)'!I:I,MATCH($V21,'на отправку (3)'!$B:$B,0),1),0)</f>
        <v>1</v>
      </c>
      <c r="G21" s="189">
        <v>1</v>
      </c>
      <c r="H21" s="92">
        <f>IFERROR(INDEX('на отправку (3)'!K:K,MATCH($V21,'на отправку (3)'!$B:$B,0),1),0)/100</f>
        <v>0</v>
      </c>
      <c r="I21" s="191">
        <f>IFERROR(INDEX('на отправку (3)'!M:M,MATCH($V21,'на отправку (3)'!$B:$B,0),1),0)</f>
        <v>1</v>
      </c>
      <c r="J21" s="129">
        <f>IFERROR(INDEX('на отправку (3)'!N:N,MATCH($V21,'на отправку (3)'!$B:$B,0),1),0)</f>
        <v>1</v>
      </c>
      <c r="K21" s="92" t="str">
        <f>IFERROR(INDEX('на отправку (3)'!O:O,MATCH($V21,'на отправку (3)'!$B:$B,0),1),0)</f>
        <v>x</v>
      </c>
      <c r="L21" s="92">
        <f>IFERROR(INDEX('на отправку (3)'!P:P,MATCH($V21,'на отправку (3)'!$B:$B,0),1),0)</f>
        <v>6</v>
      </c>
      <c r="M21" s="92">
        <f>IFERROR(INDEX('на отправку (3)'!Q:Q,MATCH($V21,'на отправку (3)'!$B:$B,0),1),0)</f>
        <v>1</v>
      </c>
      <c r="N21" s="92">
        <f>IFERROR(INDEX('на отправку (3)'!R:R,MATCH($V21,'на отправку (3)'!$B:$B,0),1),0)</f>
        <v>0</v>
      </c>
      <c r="O21" s="92">
        <f>IFERROR(INDEX('на отправку (3)'!S:S,MATCH($V21,'на отправку (3)'!$B:$B,0),1),0)</f>
        <v>60</v>
      </c>
      <c r="P21" s="92">
        <f>IFERROR(INDEX('на отправку (3)'!T:T,MATCH($V21,'на отправку (3)'!$B:$B,0),1),0)</f>
        <v>60</v>
      </c>
      <c r="Q21" s="92">
        <f>IFERROR(INDEX('на отправку (3)'!U:U,MATCH($V21,'на отправку (3)'!$B:$B,0),1),0)</f>
        <v>1</v>
      </c>
      <c r="R21" s="129">
        <f>IFERROR(INDEX('на отправку (3)'!V:V,MATCH($V21,'на отправку (3)'!$B:$B,0),1),0)</f>
        <v>0</v>
      </c>
      <c r="S21" s="92">
        <f>IFERROR(INDEX('на отправку (3)'!W:W,MATCH($V21,'на отправку (3)'!$B:$B,0),1),0)</f>
        <v>0</v>
      </c>
      <c r="U21" s="71">
        <f t="shared" si="0"/>
        <v>1</v>
      </c>
      <c r="V21" s="89" t="str">
        <f t="shared" si="1"/>
        <v>022720№10</v>
      </c>
      <c r="W21" s="8">
        <f>IFERROR(INDEX('на отправку (3)'!AB:AB,MATCH($V21,'на отправку (3)'!$B:$B,0),1),0)</f>
        <v>1</v>
      </c>
      <c r="X21" s="8">
        <f>IFERROR(INDEX('на отправку (3)'!AC:AC,MATCH($V21,'на отправку (3)'!$B:$B,0),1),0)</f>
        <v>0</v>
      </c>
      <c r="Y21" s="8">
        <v>1</v>
      </c>
      <c r="Z21" s="8">
        <f t="shared" si="2"/>
        <v>1</v>
      </c>
    </row>
    <row r="22" spans="1:26" ht="56.25" customHeight="1" x14ac:dyDescent="0.25">
      <c r="A22" s="201" t="s">
        <v>3123</v>
      </c>
      <c r="B22" s="186">
        <v>13</v>
      </c>
      <c r="C22" s="124">
        <v>11</v>
      </c>
      <c r="D22" s="92">
        <f>IFERROR(INDEX('на отправку (3)'!G:G,MATCH($V22,'на отправку (3)'!$B:$B,0),1),0)</f>
        <v>140</v>
      </c>
      <c r="E22" s="92">
        <f>IFERROR(INDEX('на отправку (3)'!H:H,MATCH($V22,'на отправку (3)'!$B:$B,0),1),0)</f>
        <v>140</v>
      </c>
      <c r="F22" s="92">
        <f>IFERROR(INDEX('на отправку (3)'!I:I,MATCH($V22,'на отправку (3)'!$B:$B,0),1),0)</f>
        <v>1</v>
      </c>
      <c r="G22" s="189">
        <v>1</v>
      </c>
      <c r="H22" s="92">
        <f>IFERROR(INDEX('на отправку (3)'!K:K,MATCH($V22,'на отправку (3)'!$B:$B,0),1),0)/100</f>
        <v>0</v>
      </c>
      <c r="I22" s="191">
        <f>IFERROR(INDEX('на отправку (3)'!M:M,MATCH($V22,'на отправку (3)'!$B:$B,0),1),0)</f>
        <v>1</v>
      </c>
      <c r="J22" s="129">
        <f>IFERROR(INDEX('на отправку (3)'!N:N,MATCH($V22,'на отправку (3)'!$B:$B,0),1),0)</f>
        <v>2</v>
      </c>
      <c r="K22" s="92" t="str">
        <f>IFERROR(INDEX('на отправку (3)'!O:O,MATCH($V22,'на отправку (3)'!$B:$B,0),1),0)</f>
        <v>x</v>
      </c>
      <c r="L22" s="92">
        <f>IFERROR(INDEX('на отправку (3)'!P:P,MATCH($V22,'на отправку (3)'!$B:$B,0),1),0)</f>
        <v>6</v>
      </c>
      <c r="M22" s="92">
        <f>IFERROR(INDEX('на отправку (3)'!Q:Q,MATCH($V22,'на отправку (3)'!$B:$B,0),1),0)</f>
        <v>1</v>
      </c>
      <c r="N22" s="92">
        <f>IFERROR(INDEX('на отправку (3)'!R:R,MATCH($V22,'на отправку (3)'!$B:$B,0),1),0)</f>
        <v>0</v>
      </c>
      <c r="O22" s="92">
        <f>IFERROR(INDEX('на отправку (3)'!S:S,MATCH($V22,'на отправку (3)'!$B:$B,0),1),0)</f>
        <v>248</v>
      </c>
      <c r="P22" s="92">
        <f>IFERROR(INDEX('на отправку (3)'!T:T,MATCH($V22,'на отправку (3)'!$B:$B,0),1),0)</f>
        <v>248</v>
      </c>
      <c r="Q22" s="92">
        <f>IFERROR(INDEX('на отправку (3)'!U:U,MATCH($V22,'на отправку (3)'!$B:$B,0),1),0)</f>
        <v>1</v>
      </c>
      <c r="R22" s="129">
        <f>IFERROR(INDEX('на отправку (3)'!V:V,MATCH($V22,'на отправку (3)'!$B:$B,0),1),0)</f>
        <v>0</v>
      </c>
      <c r="S22" s="92">
        <f>IFERROR(INDEX('на отправку (3)'!W:W,MATCH($V22,'на отправку (3)'!$B:$B,0),1),0)</f>
        <v>0</v>
      </c>
      <c r="U22" s="71">
        <f t="shared" si="0"/>
        <v>1</v>
      </c>
      <c r="V22" s="89" t="str">
        <f t="shared" si="1"/>
        <v>022720№11</v>
      </c>
      <c r="W22" s="8">
        <f>IFERROR(INDEX('на отправку (3)'!AB:AB,MATCH($V22,'на отправку (3)'!$B:$B,0),1),0)</f>
        <v>1</v>
      </c>
      <c r="X22" s="8">
        <f>IFERROR(INDEX('на отправку (3)'!AC:AC,MATCH($V22,'на отправку (3)'!$B:$B,0),1),0)</f>
        <v>0</v>
      </c>
      <c r="Y22" s="8">
        <v>2</v>
      </c>
      <c r="Z22" s="8">
        <f t="shared" si="2"/>
        <v>2</v>
      </c>
    </row>
    <row r="23" spans="1:26" ht="66.75" customHeight="1" x14ac:dyDescent="0.25">
      <c r="A23" s="201" t="s">
        <v>3124</v>
      </c>
      <c r="B23" s="186">
        <v>14</v>
      </c>
      <c r="C23" s="124">
        <v>12</v>
      </c>
      <c r="D23" s="92">
        <f>IFERROR(INDEX('на отправку (3)'!G:G,MATCH($V23,'на отправку (3)'!$B:$B,0),1),0)</f>
        <v>837</v>
      </c>
      <c r="E23" s="92">
        <f>IFERROR(INDEX('на отправку (3)'!H:H,MATCH($V23,'на отправку (3)'!$B:$B,0),1),0)</f>
        <v>37728</v>
      </c>
      <c r="F23" s="92">
        <f>IFERROR(INDEX('на отправку (3)'!I:I,MATCH($V23,'на отправку (3)'!$B:$B,0),1),0)</f>
        <v>2.2185114999999998E-2</v>
      </c>
      <c r="G23" s="188" t="s">
        <v>12</v>
      </c>
      <c r="H23" s="92">
        <f>IFERROR(INDEX('на отправку (3)'!K:K,MATCH($V23,'на отправку (3)'!$B:$B,0),1),0)/100</f>
        <v>2.3891460600000002E-3</v>
      </c>
      <c r="I23" s="188" t="s">
        <v>12</v>
      </c>
      <c r="J23" s="129">
        <f>IFERROR(INDEX('на отправку (3)'!N:N,MATCH($V23,'на отправку (3)'!$B:$B,0),1),0)</f>
        <v>1</v>
      </c>
      <c r="K23" s="92">
        <f>IFERROR(INDEX('на отправку (3)'!O:O,MATCH($V23,'на отправку (3)'!$B:$B,0),1),0)</f>
        <v>0</v>
      </c>
      <c r="L23" s="92">
        <f>IFERROR(INDEX('на отправку (3)'!P:P,MATCH($V23,'на отправку (3)'!$B:$B,0),1),0)</f>
        <v>2</v>
      </c>
      <c r="M23" s="92">
        <f>IFERROR(INDEX('на отправку (3)'!Q:Q,MATCH($V23,'на отправку (3)'!$B:$B,0),1),0)</f>
        <v>1</v>
      </c>
      <c r="N23" s="92">
        <f>IFERROR(INDEX('на отправку (3)'!R:R,MATCH($V23,'на отправку (3)'!$B:$B,0),1),0)</f>
        <v>0</v>
      </c>
      <c r="O23" s="92">
        <f>IFERROR(INDEX('на отправку (3)'!S:S,MATCH($V23,'на отправку (3)'!$B:$B,0),1),0)</f>
        <v>617</v>
      </c>
      <c r="P23" s="92">
        <f>IFERROR(INDEX('на отправку (3)'!T:T,MATCH($V23,'на отправку (3)'!$B:$B,0),1),0)</f>
        <v>34456</v>
      </c>
      <c r="Q23" s="92">
        <f>IFERROR(INDEX('на отправку (3)'!U:U,MATCH($V23,'на отправку (3)'!$B:$B,0),1),0)</f>
        <v>1.7906895999999999E-2</v>
      </c>
      <c r="R23" s="129">
        <f>IFERROR(INDEX('на отправку (3)'!V:V,MATCH($V23,'на отправку (3)'!$B:$B,0),1),0)</f>
        <v>0</v>
      </c>
      <c r="S23" s="92">
        <f>IFERROR(INDEX('на отправку (3)'!W:W,MATCH($V23,'на отправку (3)'!$B:$B,0),1),0)</f>
        <v>0</v>
      </c>
      <c r="U23" s="71">
        <f t="shared" si="0"/>
        <v>1</v>
      </c>
      <c r="V23" s="89" t="str">
        <f t="shared" si="1"/>
        <v>022720№12</v>
      </c>
      <c r="W23" s="8">
        <f>IFERROR(INDEX('на отправку (3)'!AB:AB,MATCH($V23,'на отправку (3)'!$B:$B,0),1),0)</f>
        <v>3.2834602999999997E-2</v>
      </c>
      <c r="X23" s="8">
        <f>IFERROR(INDEX('на отправку (3)'!AC:AC,MATCH($V23,'на отправку (3)'!$B:$B,0),1),0)</f>
        <v>5.0505050000000003E-3</v>
      </c>
      <c r="Y23" s="8">
        <v>2</v>
      </c>
      <c r="Z23" s="8">
        <f t="shared" si="2"/>
        <v>2</v>
      </c>
    </row>
    <row r="24" spans="1:26" ht="69" customHeight="1" x14ac:dyDescent="0.25">
      <c r="A24" s="201" t="s">
        <v>3125</v>
      </c>
      <c r="B24" s="186">
        <v>15</v>
      </c>
      <c r="C24" s="124">
        <v>13</v>
      </c>
      <c r="D24" s="92">
        <f>IFERROR(INDEX('на отправку (3)'!G:G,MATCH($V24,'на отправку (3)'!$B:$B,0),1),0)</f>
        <v>173</v>
      </c>
      <c r="E24" s="92">
        <f>IFERROR(INDEX('на отправку (3)'!H:H,MATCH($V24,'на отправку (3)'!$B:$B,0),1),0)</f>
        <v>488</v>
      </c>
      <c r="F24" s="92">
        <f>IFERROR(INDEX('на отправку (3)'!I:I,MATCH($V24,'на отправку (3)'!$B:$B,0),1),0)</f>
        <v>0.35450819700000002</v>
      </c>
      <c r="G24" s="188" t="s">
        <v>12</v>
      </c>
      <c r="H24" s="92">
        <f>IFERROR(INDEX('на отправку (3)'!K:K,MATCH($V24,'на отправку (3)'!$B:$B,0),1),0)/100</f>
        <v>1.6764587899999999E-3</v>
      </c>
      <c r="I24" s="188" t="s">
        <v>12</v>
      </c>
      <c r="J24" s="129">
        <f>IFERROR(INDEX('на отправку (3)'!N:N,MATCH($V24,'на отправку (3)'!$B:$B,0),1),0)</f>
        <v>1</v>
      </c>
      <c r="K24" s="92">
        <f>IFERROR(INDEX('на отправку (3)'!O:O,MATCH($V24,'на отправку (3)'!$B:$B,0),1),0)</f>
        <v>0</v>
      </c>
      <c r="L24" s="92">
        <f>IFERROR(INDEX('на отправку (3)'!P:P,MATCH($V24,'на отправку (3)'!$B:$B,0),1),0)</f>
        <v>2</v>
      </c>
      <c r="M24" s="92">
        <f>IFERROR(INDEX('на отправку (3)'!Q:Q,MATCH($V24,'на отправку (3)'!$B:$B,0),1),0)</f>
        <v>1</v>
      </c>
      <c r="N24" s="92">
        <f>IFERROR(INDEX('на отправку (3)'!R:R,MATCH($V24,'на отправку (3)'!$B:$B,0),1),0)</f>
        <v>0</v>
      </c>
      <c r="O24" s="92">
        <f>IFERROR(INDEX('на отправку (3)'!S:S,MATCH($V24,'на отправку (3)'!$B:$B,0),1),0)</f>
        <v>143</v>
      </c>
      <c r="P24" s="92">
        <f>IFERROR(INDEX('на отправку (3)'!T:T,MATCH($V24,'на отправку (3)'!$B:$B,0),1),0)</f>
        <v>471</v>
      </c>
      <c r="Q24" s="92">
        <f>IFERROR(INDEX('на отправку (3)'!U:U,MATCH($V24,'на отправку (3)'!$B:$B,0),1),0)</f>
        <v>0.303609342</v>
      </c>
      <c r="R24" s="129">
        <f>IFERROR(INDEX('на отправку (3)'!V:V,MATCH($V24,'на отправку (3)'!$B:$B,0),1),0)</f>
        <v>0</v>
      </c>
      <c r="S24" s="92">
        <f>IFERROR(INDEX('на отправку (3)'!W:W,MATCH($V24,'на отправку (3)'!$B:$B,0),1),0)</f>
        <v>0</v>
      </c>
      <c r="U24" s="71">
        <f t="shared" si="0"/>
        <v>1</v>
      </c>
      <c r="V24" s="89" t="str">
        <f t="shared" si="1"/>
        <v>022720№13</v>
      </c>
      <c r="W24" s="8">
        <f>IFERROR(INDEX('на отправку (3)'!AB:AB,MATCH($V24,'на отправку (3)'!$B:$B,0),1),0)</f>
        <v>0.4</v>
      </c>
      <c r="X24" s="8">
        <f>IFERROR(INDEX('на отправку (3)'!AC:AC,MATCH($V24,'на отправку (3)'!$B:$B,0),1),0)</f>
        <v>0.177419355</v>
      </c>
      <c r="Y24" s="8">
        <v>2</v>
      </c>
      <c r="Z24" s="8">
        <f t="shared" si="2"/>
        <v>2</v>
      </c>
    </row>
    <row r="25" spans="1:26" ht="69.75" customHeight="1" x14ac:dyDescent="0.25">
      <c r="A25" s="201" t="s">
        <v>3126</v>
      </c>
      <c r="B25" s="186">
        <v>16</v>
      </c>
      <c r="C25" s="124">
        <v>14</v>
      </c>
      <c r="D25" s="92">
        <f>IFERROR(INDEX('на отправку (3)'!G:G,MATCH($V25,'на отправку (3)'!$B:$B,0),1),0)</f>
        <v>2</v>
      </c>
      <c r="E25" s="92">
        <f>IFERROR(INDEX('на отправку (3)'!H:H,MATCH($V25,'на отправку (3)'!$B:$B,0),1),0)</f>
        <v>4790</v>
      </c>
      <c r="F25" s="92">
        <f>IFERROR(INDEX('на отправку (3)'!I:I,MATCH($V25,'на отправку (3)'!$B:$B,0),1),0)</f>
        <v>4.17537E-4</v>
      </c>
      <c r="G25" s="188" t="s">
        <v>12</v>
      </c>
      <c r="H25" s="92">
        <f>IFERROR(INDEX('на отправку (3)'!K:K,MATCH($V25,'на отправку (3)'!$B:$B,0),1),0)/100</f>
        <v>9.0647458999999989E-3</v>
      </c>
      <c r="I25" s="188" t="s">
        <v>12</v>
      </c>
      <c r="J25" s="129">
        <f>IFERROR(INDEX('на отправку (3)'!N:N,MATCH($V25,'на отправку (3)'!$B:$B,0),1),0)</f>
        <v>1.5</v>
      </c>
      <c r="K25" s="92">
        <f>IFERROR(INDEX('на отправку (3)'!O:O,MATCH($V25,'на отправку (3)'!$B:$B,0),1),0)</f>
        <v>0</v>
      </c>
      <c r="L25" s="92">
        <f>IFERROR(INDEX('на отправку (3)'!P:P,MATCH($V25,'на отправку (3)'!$B:$B,0),1),0)</f>
        <v>2</v>
      </c>
      <c r="M25" s="92">
        <f>IFERROR(INDEX('на отправку (3)'!Q:Q,MATCH($V25,'на отправку (3)'!$B:$B,0),1),0)</f>
        <v>1</v>
      </c>
      <c r="N25" s="92">
        <f>IFERROR(INDEX('на отправку (3)'!R:R,MATCH($V25,'на отправку (3)'!$B:$B,0),1),0)</f>
        <v>0</v>
      </c>
      <c r="O25" s="92">
        <f>IFERROR(INDEX('на отправку (3)'!S:S,MATCH($V25,'на отправку (3)'!$B:$B,0),1),0)</f>
        <v>1</v>
      </c>
      <c r="P25" s="92">
        <f>IFERROR(INDEX('на отправку (3)'!T:T,MATCH($V25,'на отправку (3)'!$B:$B,0),1),0)</f>
        <v>4566</v>
      </c>
      <c r="Q25" s="92">
        <f>IFERROR(INDEX('на отправку (3)'!U:U,MATCH($V25,'на отправку (3)'!$B:$B,0),1),0)</f>
        <v>2.1901000000000001E-4</v>
      </c>
      <c r="R25" s="129">
        <f>IFERROR(INDEX('на отправку (3)'!V:V,MATCH($V25,'на отправку (3)'!$B:$B,0),1),0)</f>
        <v>0</v>
      </c>
      <c r="S25" s="92">
        <f>IFERROR(INDEX('на отправку (3)'!W:W,MATCH($V25,'на отправку (3)'!$B:$B,0),1),0)</f>
        <v>0</v>
      </c>
      <c r="U25" s="71">
        <f t="shared" si="0"/>
        <v>1</v>
      </c>
      <c r="V25" s="89" t="str">
        <f t="shared" si="1"/>
        <v>022720№14</v>
      </c>
      <c r="W25" s="8">
        <f>IFERROR(INDEX('на отправку (3)'!AB:AB,MATCH($V25,'на отправку (3)'!$B:$B,0),1),0)</f>
        <v>5.0993200000000005E-4</v>
      </c>
      <c r="X25" s="8">
        <f>IFERROR(INDEX('на отправку (3)'!AC:AC,MATCH($V25,'на отправку (3)'!$B:$B,0),1),0)</f>
        <v>0</v>
      </c>
      <c r="Y25" s="8">
        <v>3</v>
      </c>
      <c r="Z25" s="8">
        <f t="shared" si="2"/>
        <v>3</v>
      </c>
    </row>
    <row r="26" spans="1:26" s="136" customFormat="1" ht="21" customHeight="1" x14ac:dyDescent="0.25">
      <c r="A26" s="202"/>
      <c r="B26" s="187"/>
      <c r="C26" s="134"/>
      <c r="D26" s="135" t="s">
        <v>14</v>
      </c>
      <c r="E26" s="135"/>
      <c r="F26" s="135"/>
      <c r="G26" s="190"/>
      <c r="H26" s="135"/>
      <c r="I26" s="193"/>
      <c r="J26" s="139">
        <f>SUM(J27:J32)</f>
        <v>30</v>
      </c>
      <c r="K26" s="135"/>
      <c r="L26" s="135"/>
      <c r="M26" s="135"/>
      <c r="N26" s="135"/>
      <c r="O26" s="135"/>
      <c r="P26" s="135"/>
      <c r="Q26" s="135"/>
      <c r="R26" s="135"/>
      <c r="S26" s="135"/>
      <c r="U26" s="137"/>
      <c r="W26" s="137"/>
      <c r="X26" s="137"/>
      <c r="Y26" s="137"/>
      <c r="Z26" s="8"/>
    </row>
    <row r="27" spans="1:26" ht="21.75" customHeight="1" x14ac:dyDescent="0.25">
      <c r="A27" s="201" t="s">
        <v>3127</v>
      </c>
      <c r="B27" s="184">
        <v>17</v>
      </c>
      <c r="C27" s="123" t="s">
        <v>2448</v>
      </c>
      <c r="D27" s="92">
        <f>IFERROR(INDEX('на отправку (3)'!G:G,MATCH($V27,'на отправку (3)'!$B:$B,0),1),0)</f>
        <v>2614</v>
      </c>
      <c r="E27" s="92">
        <f>IFERROR(INDEX('на отправку (3)'!H:H,MATCH($V27,'на отправку (3)'!$B:$B,0),1),0)</f>
        <v>2693</v>
      </c>
      <c r="F27" s="92">
        <f>IFERROR(INDEX('на отправку (3)'!I:I,MATCH($V27,'на отправку (3)'!$B:$B,0),1),0)</f>
        <v>0.970664686</v>
      </c>
      <c r="G27" s="191">
        <f>IFERROR(INDEX('на отправку (3)'!J:J,MATCH($V27,'на отправку (3)'!$B:$B,0),1),0)</f>
        <v>1</v>
      </c>
      <c r="H27" s="92">
        <f>IFERROR(INDEX('на отправку (3)'!K:K,MATCH($V27,'на отправку (3)'!$B:$B,0),1),0)/100</f>
        <v>-2.3991628999999999E-4</v>
      </c>
      <c r="I27" s="191">
        <f>IFERROR(INDEX('на отправку (3)'!M:M,MATCH($V27,'на отправку (3)'!$B:$B,0),1),0)</f>
        <v>0.970664686</v>
      </c>
      <c r="J27" s="129">
        <f>IFERROR(INDEX('на отправку (3)'!N:N,MATCH($V27,'на отправку (3)'!$B:$B,0),1),0)</f>
        <v>3</v>
      </c>
      <c r="K27" s="92" t="str">
        <f>IFERROR(INDEX('на отправку (3)'!O:O,MATCH($V27,'на отправку (3)'!$B:$B,0),1),0)</f>
        <v>x</v>
      </c>
      <c r="L27" s="92">
        <f>IFERROR(INDEX('на отправку (3)'!P:P,MATCH($V27,'на отправку (3)'!$B:$B,0),1),0)</f>
        <v>5</v>
      </c>
      <c r="M27" s="92">
        <f>IFERROR(INDEX('на отправку (3)'!Q:Q,MATCH($V27,'на отправку (3)'!$B:$B,0),1),0)</f>
        <v>1</v>
      </c>
      <c r="N27" s="92">
        <f>IFERROR(INDEX('на отправку (3)'!R:R,MATCH($V27,'на отправку (3)'!$B:$B,0),1),0)</f>
        <v>0</v>
      </c>
      <c r="O27" s="92">
        <f>IFERROR(INDEX('на отправку (3)'!S:S,MATCH($V27,'на отправку (3)'!$B:$B,0),1),0)</f>
        <v>3088</v>
      </c>
      <c r="P27" s="92">
        <f>IFERROR(INDEX('на отправку (3)'!T:T,MATCH($V27,'на отправку (3)'!$B:$B,0),1),0)</f>
        <v>3105</v>
      </c>
      <c r="Q27" s="92">
        <f>IFERROR(INDEX('на отправку (3)'!U:U,MATCH($V27,'на отправку (3)'!$B:$B,0),1),0)</f>
        <v>0.99452496000000001</v>
      </c>
      <c r="R27" s="129">
        <f>IFERROR(INDEX('на отправку (3)'!V:V,MATCH($V27,'на отправку (3)'!$B:$B,0),1),0)</f>
        <v>0</v>
      </c>
      <c r="S27" s="92">
        <f>IFERROR(INDEX('на отправку (3)'!W:W,MATCH($V27,'на отправку (3)'!$B:$B,0),1),0)</f>
        <v>0</v>
      </c>
      <c r="U27" s="71">
        <f t="shared" ref="U27" si="3">IF(J27&gt;0,1,0)</f>
        <v>1</v>
      </c>
      <c r="V27" s="89" t="str">
        <f t="shared" ref="V27" si="4">CONCATENATE($U$1,"№",C27)</f>
        <v>022720№15</v>
      </c>
      <c r="W27" s="8">
        <f>IFERROR(INDEX('на отправку (3)'!AB:AB,MATCH($V27,'на отправку (3)'!$B:$B,0),1),0)</f>
        <v>0.96851403899999999</v>
      </c>
      <c r="X27" s="8">
        <f>IFERROR(INDEX('на отправку (3)'!AC:AC,MATCH($V27,'на отправку (3)'!$B:$B,0),1),0)</f>
        <v>0</v>
      </c>
      <c r="Y27" s="8">
        <v>5</v>
      </c>
      <c r="Z27" s="8">
        <f t="shared" si="2"/>
        <v>5</v>
      </c>
    </row>
    <row r="28" spans="1:26" ht="55.5" customHeight="1" x14ac:dyDescent="0.25">
      <c r="A28" s="201" t="s">
        <v>3128</v>
      </c>
      <c r="B28" s="184">
        <v>18</v>
      </c>
      <c r="C28" s="123" t="s">
        <v>2449</v>
      </c>
      <c r="D28" s="92">
        <f>IFERROR(INDEX('на отправку (3)'!G:G,MATCH($V28,'на отправку (3)'!$B:$B,0),1),0)</f>
        <v>69</v>
      </c>
      <c r="E28" s="92">
        <f>IFERROR(INDEX('на отправку (3)'!H:H,MATCH($V28,'на отправку (3)'!$B:$B,0),1),0)</f>
        <v>70</v>
      </c>
      <c r="F28" s="92">
        <f>IFERROR(INDEX('на отправку (3)'!I:I,MATCH($V28,'на отправку (3)'!$B:$B,0),1),0)</f>
        <v>0.985714286</v>
      </c>
      <c r="G28" s="192" t="str">
        <f>IFERROR(INDEX('на отправку (3)'!J:J,MATCH($V28,'на отправку (3)'!$B:$B,0),1),0)</f>
        <v>x</v>
      </c>
      <c r="H28" s="92">
        <f>IFERROR(INDEX('на отправку (3)'!K:K,MATCH($V28,'на отправку (3)'!$B:$B,0),1),0)/100</f>
        <v>-1.4285713999999999E-4</v>
      </c>
      <c r="I28" s="192" t="str">
        <f>IFERROR(INDEX('на отправку (3)'!M:M,MATCH($V28,'на отправку (3)'!$B:$B,0),1),0)</f>
        <v>x</v>
      </c>
      <c r="J28" s="129">
        <f>IFERROR(INDEX('на отправку (3)'!N:N,MATCH($V28,'на отправку (3)'!$B:$B,0),1),0)</f>
        <v>3</v>
      </c>
      <c r="K28" s="92">
        <f>IFERROR(INDEX('на отправку (3)'!O:O,MATCH($V28,'на отправку (3)'!$B:$B,0),1),0)</f>
        <v>0</v>
      </c>
      <c r="L28" s="92">
        <f>IFERROR(INDEX('на отправку (3)'!P:P,MATCH($V28,'на отправку (3)'!$B:$B,0),1),0)</f>
        <v>4</v>
      </c>
      <c r="M28" s="92">
        <f>IFERROR(INDEX('на отправку (3)'!Q:Q,MATCH($V28,'на отправку (3)'!$B:$B,0),1),0)</f>
        <v>1</v>
      </c>
      <c r="N28" s="92">
        <f>IFERROR(INDEX('на отправку (3)'!R:R,MATCH($V28,'на отправку (3)'!$B:$B,0),1),0)</f>
        <v>0</v>
      </c>
      <c r="O28" s="92">
        <f>IFERROR(INDEX('на отправку (3)'!S:S,MATCH($V28,'на отправку (3)'!$B:$B,0),1),0)</f>
        <v>10</v>
      </c>
      <c r="P28" s="92">
        <f>IFERROR(INDEX('на отправку (3)'!T:T,MATCH($V28,'на отправку (3)'!$B:$B,0),1),0)</f>
        <v>10</v>
      </c>
      <c r="Q28" s="92">
        <f>IFERROR(INDEX('на отправку (3)'!U:U,MATCH($V28,'на отправку (3)'!$B:$B,0),1),0)</f>
        <v>1</v>
      </c>
      <c r="R28" s="129">
        <f>IFERROR(INDEX('на отправку (3)'!V:V,MATCH($V28,'на отправку (3)'!$B:$B,0),1),0)</f>
        <v>0</v>
      </c>
      <c r="S28" s="92">
        <f>IFERROR(INDEX('на отправку (3)'!W:W,MATCH($V28,'на отправку (3)'!$B:$B,0),1),0)</f>
        <v>0</v>
      </c>
      <c r="U28" s="71">
        <f t="shared" ref="U28:U32" si="5">IF(J28&gt;0,1,0)</f>
        <v>1</v>
      </c>
      <c r="V28" s="89" t="str">
        <f t="shared" ref="V28:V32" si="6">CONCATENATE($U$1,"№",C28)</f>
        <v>022720№16</v>
      </c>
      <c r="W28" s="8">
        <f>IFERROR(INDEX('на отправку (3)'!AB:AB,MATCH($V28,'на отправку (3)'!$B:$B,0),1),0)</f>
        <v>0.94674221000000003</v>
      </c>
      <c r="X28" s="8">
        <f>IFERROR(INDEX('на отправку (3)'!AC:AC,MATCH($V28,'на отправку (3)'!$B:$B,0),1),0)</f>
        <v>1</v>
      </c>
      <c r="Y28" s="8">
        <v>6</v>
      </c>
      <c r="Z28" s="8">
        <f t="shared" si="2"/>
        <v>6</v>
      </c>
    </row>
    <row r="29" spans="1:26" ht="45" customHeight="1" x14ac:dyDescent="0.25">
      <c r="A29" s="201" t="s">
        <v>3129</v>
      </c>
      <c r="B29" s="184">
        <v>19</v>
      </c>
      <c r="C29" s="123" t="s">
        <v>2450</v>
      </c>
      <c r="D29" s="92">
        <f>IFERROR(INDEX('на отправку (3)'!G:G,MATCH($V29,'на отправку (3)'!$B:$B,0),1),0)</f>
        <v>29</v>
      </c>
      <c r="E29" s="92">
        <f>IFERROR(INDEX('на отправку (3)'!H:H,MATCH($V29,'на отправку (3)'!$B:$B,0),1),0)</f>
        <v>29</v>
      </c>
      <c r="F29" s="92">
        <f>IFERROR(INDEX('на отправку (3)'!I:I,MATCH($V29,'на отправку (3)'!$B:$B,0),1),0)</f>
        <v>1</v>
      </c>
      <c r="G29" s="192" t="str">
        <f>IFERROR(INDEX('на отправку (3)'!J:J,MATCH($V29,'на отправку (3)'!$B:$B,0),1),0)</f>
        <v>x</v>
      </c>
      <c r="H29" s="92">
        <f>IFERROR(INDEX('на отправку (3)'!K:K,MATCH($V29,'на отправку (3)'!$B:$B,0),1),0)/100</f>
        <v>0</v>
      </c>
      <c r="I29" s="192" t="str">
        <f>IFERROR(INDEX('на отправку (3)'!M:M,MATCH($V29,'на отправку (3)'!$B:$B,0),1),0)</f>
        <v>x</v>
      </c>
      <c r="J29" s="129">
        <f>IFERROR(INDEX('на отправку (3)'!N:N,MATCH($V29,'на отправку (3)'!$B:$B,0),1),0)</f>
        <v>6</v>
      </c>
      <c r="K29" s="92">
        <f>IFERROR(INDEX('на отправку (3)'!O:O,MATCH($V29,'на отправку (3)'!$B:$B,0),1),0)</f>
        <v>2</v>
      </c>
      <c r="L29" s="92">
        <f>IFERROR(INDEX('на отправку (3)'!P:P,MATCH($V29,'на отправку (3)'!$B:$B,0),1),0)</f>
        <v>4</v>
      </c>
      <c r="M29" s="92">
        <f>IFERROR(INDEX('на отправку (3)'!Q:Q,MATCH($V29,'на отправку (3)'!$B:$B,0),1),0)</f>
        <v>1</v>
      </c>
      <c r="N29" s="92">
        <f>IFERROR(INDEX('на отправку (3)'!R:R,MATCH($V29,'на отправку (3)'!$B:$B,0),1),0)</f>
        <v>0</v>
      </c>
      <c r="O29" s="92">
        <f>IFERROR(INDEX('на отправку (3)'!S:S,MATCH($V29,'на отправку (3)'!$B:$B,0),1),0)</f>
        <v>71</v>
      </c>
      <c r="P29" s="92">
        <f>IFERROR(INDEX('на отправку (3)'!T:T,MATCH($V29,'на отправку (3)'!$B:$B,0),1),0)</f>
        <v>71</v>
      </c>
      <c r="Q29" s="92">
        <f>IFERROR(INDEX('на отправку (3)'!U:U,MATCH($V29,'на отправку (3)'!$B:$B,0),1),0)</f>
        <v>1</v>
      </c>
      <c r="R29" s="129">
        <f>IFERROR(INDEX('на отправку (3)'!V:V,MATCH($V29,'на отправку (3)'!$B:$B,0),1),0)</f>
        <v>0</v>
      </c>
      <c r="S29" s="92">
        <f>IFERROR(INDEX('на отправку (3)'!W:W,MATCH($V29,'на отправку (3)'!$B:$B,0),1),0)</f>
        <v>0</v>
      </c>
      <c r="U29" s="71">
        <f t="shared" si="5"/>
        <v>1</v>
      </c>
      <c r="V29" s="89" t="str">
        <f t="shared" si="6"/>
        <v>022720№17</v>
      </c>
      <c r="W29" s="8">
        <f>IFERROR(INDEX('на отправку (3)'!AB:AB,MATCH($V29,'на отправку (3)'!$B:$B,0),1),0)</f>
        <v>0.98260073299999995</v>
      </c>
      <c r="X29" s="8">
        <f>IFERROR(INDEX('на отправку (3)'!AC:AC,MATCH($V29,'на отправку (3)'!$B:$B,0),1),0)</f>
        <v>1</v>
      </c>
      <c r="Y29" s="8">
        <v>6</v>
      </c>
      <c r="Z29" s="8">
        <f t="shared" si="2"/>
        <v>6</v>
      </c>
    </row>
    <row r="30" spans="1:26" ht="47.25" customHeight="1" x14ac:dyDescent="0.25">
      <c r="A30" s="201" t="s">
        <v>3130</v>
      </c>
      <c r="B30" s="184">
        <v>20</v>
      </c>
      <c r="C30" s="123" t="s">
        <v>2451</v>
      </c>
      <c r="D30" s="92">
        <f>IFERROR(INDEX('на отправку (3)'!G:G,MATCH($V30,'на отправку (3)'!$B:$B,0),1),0)</f>
        <v>15</v>
      </c>
      <c r="E30" s="92">
        <f>IFERROR(INDEX('на отправку (3)'!H:H,MATCH($V30,'на отправку (3)'!$B:$B,0),1),0)</f>
        <v>15</v>
      </c>
      <c r="F30" s="92">
        <f>IFERROR(INDEX('на отправку (3)'!I:I,MATCH($V30,'на отправку (3)'!$B:$B,0),1),0)</f>
        <v>1</v>
      </c>
      <c r="G30" s="192" t="str">
        <f>IFERROR(INDEX('на отправку (3)'!J:J,MATCH($V30,'на отправку (3)'!$B:$B,0),1),0)</f>
        <v>x</v>
      </c>
      <c r="H30" s="92">
        <f>IFERROR(INDEX('на отправку (3)'!K:K,MATCH($V30,'на отправку (3)'!$B:$B,0),1),0)/100</f>
        <v>0</v>
      </c>
      <c r="I30" s="192" t="str">
        <f>IFERROR(INDEX('на отправку (3)'!M:M,MATCH($V30,'на отправку (3)'!$B:$B,0),1),0)</f>
        <v>x</v>
      </c>
      <c r="J30" s="129">
        <f>IFERROR(INDEX('на отправку (3)'!N:N,MATCH($V30,'на отправку (3)'!$B:$B,0),1),0)</f>
        <v>6</v>
      </c>
      <c r="K30" s="92">
        <f>IFERROR(INDEX('на отправку (3)'!O:O,MATCH($V30,'на отправку (3)'!$B:$B,0),1),0)</f>
        <v>2</v>
      </c>
      <c r="L30" s="92">
        <f>IFERROR(INDEX('на отправку (3)'!P:P,MATCH($V30,'на отправку (3)'!$B:$B,0),1),0)</f>
        <v>4</v>
      </c>
      <c r="M30" s="92">
        <f>IFERROR(INDEX('на отправку (3)'!Q:Q,MATCH($V30,'на отправку (3)'!$B:$B,0),1),0)</f>
        <v>1</v>
      </c>
      <c r="N30" s="92">
        <f>IFERROR(INDEX('на отправку (3)'!R:R,MATCH($V30,'на отправку (3)'!$B:$B,0),1),0)</f>
        <v>0</v>
      </c>
      <c r="O30" s="92">
        <f>IFERROR(INDEX('на отправку (3)'!S:S,MATCH($V30,'на отправку (3)'!$B:$B,0),1),0)</f>
        <v>34</v>
      </c>
      <c r="P30" s="92">
        <f>IFERROR(INDEX('на отправку (3)'!T:T,MATCH($V30,'на отправку (3)'!$B:$B,0),1),0)</f>
        <v>34</v>
      </c>
      <c r="Q30" s="92">
        <f>IFERROR(INDEX('на отправку (3)'!U:U,MATCH($V30,'на отправку (3)'!$B:$B,0),1),0)</f>
        <v>1</v>
      </c>
      <c r="R30" s="129">
        <f>IFERROR(INDEX('на отправку (3)'!V:V,MATCH($V30,'на отправку (3)'!$B:$B,0),1),0)</f>
        <v>0</v>
      </c>
      <c r="S30" s="92">
        <f>IFERROR(INDEX('на отправку (3)'!W:W,MATCH($V30,'на отправку (3)'!$B:$B,0),1),0)</f>
        <v>0</v>
      </c>
      <c r="U30" s="71">
        <f t="shared" si="5"/>
        <v>1</v>
      </c>
      <c r="V30" s="89" t="str">
        <f t="shared" si="6"/>
        <v>022720№18</v>
      </c>
      <c r="W30" s="8">
        <f>IFERROR(INDEX('на отправку (3)'!AB:AB,MATCH($V30,'на отправку (3)'!$B:$B,0),1),0)</f>
        <v>0.96027201100000004</v>
      </c>
      <c r="X30" s="8">
        <f>IFERROR(INDEX('на отправку (3)'!AC:AC,MATCH($V30,'на отправку (3)'!$B:$B,0),1),0)</f>
        <v>1</v>
      </c>
      <c r="Y30" s="8">
        <v>6</v>
      </c>
      <c r="Z30" s="8">
        <f t="shared" si="2"/>
        <v>6</v>
      </c>
    </row>
    <row r="31" spans="1:26" ht="50.25" customHeight="1" x14ac:dyDescent="0.25">
      <c r="A31" s="201" t="s">
        <v>3131</v>
      </c>
      <c r="B31" s="184">
        <v>21</v>
      </c>
      <c r="C31" s="123" t="s">
        <v>2452</v>
      </c>
      <c r="D31" s="92">
        <f>IFERROR(INDEX('на отправку (3)'!G:G,MATCH($V31,'на отправку (3)'!$B:$B,0),1),0)</f>
        <v>14</v>
      </c>
      <c r="E31" s="92">
        <f>IFERROR(INDEX('на отправку (3)'!H:H,MATCH($V31,'на отправку (3)'!$B:$B,0),1),0)</f>
        <v>14</v>
      </c>
      <c r="F31" s="92">
        <f>IFERROR(INDEX('на отправку (3)'!I:I,MATCH($V31,'на отправку (3)'!$B:$B,0),1),0)</f>
        <v>1</v>
      </c>
      <c r="G31" s="192" t="str">
        <f>IFERROR(INDEX('на отправку (3)'!J:J,MATCH($V31,'на отправку (3)'!$B:$B,0),1),0)</f>
        <v>x</v>
      </c>
      <c r="H31" s="92">
        <f>IFERROR(INDEX('на отправку (3)'!K:K,MATCH($V31,'на отправку (3)'!$B:$B,0),1),0)/100</f>
        <v>0</v>
      </c>
      <c r="I31" s="192" t="str">
        <f>IFERROR(INDEX('на отправку (3)'!M:M,MATCH($V31,'на отправку (3)'!$B:$B,0),1),0)</f>
        <v>x</v>
      </c>
      <c r="J31" s="129">
        <f>IFERROR(INDEX('на отправку (3)'!N:N,MATCH($V31,'на отправку (3)'!$B:$B,0),1),0)</f>
        <v>6</v>
      </c>
      <c r="K31" s="92">
        <f>IFERROR(INDEX('на отправку (3)'!O:O,MATCH($V31,'на отправку (3)'!$B:$B,0),1),0)</f>
        <v>2</v>
      </c>
      <c r="L31" s="92">
        <f>IFERROR(INDEX('на отправку (3)'!P:P,MATCH($V31,'на отправку (3)'!$B:$B,0),1),0)</f>
        <v>4</v>
      </c>
      <c r="M31" s="92">
        <f>IFERROR(INDEX('на отправку (3)'!Q:Q,MATCH($V31,'на отправку (3)'!$B:$B,0),1),0)</f>
        <v>1</v>
      </c>
      <c r="N31" s="92">
        <f>IFERROR(INDEX('на отправку (3)'!R:R,MATCH($V31,'на отправку (3)'!$B:$B,0),1),0)</f>
        <v>0</v>
      </c>
      <c r="O31" s="92">
        <f>IFERROR(INDEX('на отправку (3)'!S:S,MATCH($V31,'на отправку (3)'!$B:$B,0),1),0)</f>
        <v>11</v>
      </c>
      <c r="P31" s="92">
        <f>IFERROR(INDEX('на отправку (3)'!T:T,MATCH($V31,'на отправку (3)'!$B:$B,0),1),0)</f>
        <v>11</v>
      </c>
      <c r="Q31" s="92">
        <f>IFERROR(INDEX('на отправку (3)'!U:U,MATCH($V31,'на отправку (3)'!$B:$B,0),1),0)</f>
        <v>1</v>
      </c>
      <c r="R31" s="129">
        <f>IFERROR(INDEX('на отправку (3)'!V:V,MATCH($V31,'на отправку (3)'!$B:$B,0),1),0)</f>
        <v>0</v>
      </c>
      <c r="S31" s="92">
        <f>IFERROR(INDEX('на отправку (3)'!W:W,MATCH($V31,'на отправку (3)'!$B:$B,0),1),0)</f>
        <v>0</v>
      </c>
      <c r="U31" s="71">
        <f t="shared" si="5"/>
        <v>1</v>
      </c>
      <c r="V31" s="89" t="str">
        <f t="shared" si="6"/>
        <v>022720№19</v>
      </c>
      <c r="W31" s="8">
        <f>IFERROR(INDEX('на отправку (3)'!AB:AB,MATCH($V31,'на отправку (3)'!$B:$B,0),1),0)</f>
        <v>0.96570972899999996</v>
      </c>
      <c r="X31" s="8">
        <f>IFERROR(INDEX('на отправку (3)'!AC:AC,MATCH($V31,'на отправку (3)'!$B:$B,0),1),0)</f>
        <v>1</v>
      </c>
      <c r="Y31" s="8">
        <v>6</v>
      </c>
      <c r="Z31" s="8">
        <f t="shared" si="2"/>
        <v>6</v>
      </c>
    </row>
    <row r="32" spans="1:26" ht="78.75" x14ac:dyDescent="0.25">
      <c r="A32" s="201" t="s">
        <v>3132</v>
      </c>
      <c r="B32" s="184">
        <v>22</v>
      </c>
      <c r="C32" s="123" t="s">
        <v>2453</v>
      </c>
      <c r="D32" s="92">
        <f>IFERROR(INDEX('на отправку (3)'!G:G,MATCH($V32,'на отправку (3)'!$B:$B,0),1),0)</f>
        <v>7</v>
      </c>
      <c r="E32" s="92">
        <f>IFERROR(INDEX('на отправку (3)'!H:H,MATCH($V32,'на отправку (3)'!$B:$B,0),1),0)</f>
        <v>7</v>
      </c>
      <c r="F32" s="92">
        <f>IFERROR(INDEX('на отправку (3)'!I:I,MATCH($V32,'на отправку (3)'!$B:$B,0),1),0)</f>
        <v>1</v>
      </c>
      <c r="G32" s="192" t="str">
        <f>IFERROR(INDEX('на отправку (3)'!J:J,MATCH($V32,'на отправку (3)'!$B:$B,0),1),0)</f>
        <v>x</v>
      </c>
      <c r="H32" s="92">
        <f>IFERROR(INDEX('на отправку (3)'!K:K,MATCH($V32,'на отправку (3)'!$B:$B,0),1),0)/100</f>
        <v>0</v>
      </c>
      <c r="I32" s="192" t="str">
        <f>IFERROR(INDEX('на отправку (3)'!M:M,MATCH($V32,'на отправку (3)'!$B:$B,0),1),0)</f>
        <v>x</v>
      </c>
      <c r="J32" s="129">
        <f>IFERROR(INDEX('на отправку (3)'!N:N,MATCH($V32,'на отправку (3)'!$B:$B,0),1),0)</f>
        <v>6</v>
      </c>
      <c r="K32" s="92">
        <f>IFERROR(INDEX('на отправку (3)'!O:O,MATCH($V32,'на отправку (3)'!$B:$B,0),1),0)</f>
        <v>2</v>
      </c>
      <c r="L32" s="92">
        <f>IFERROR(INDEX('на отправку (3)'!P:P,MATCH($V32,'на отправку (3)'!$B:$B,0),1),0)</f>
        <v>4</v>
      </c>
      <c r="M32" s="92">
        <f>IFERROR(INDEX('на отправку (3)'!Q:Q,MATCH($V32,'на отправку (3)'!$B:$B,0),1),0)</f>
        <v>1</v>
      </c>
      <c r="N32" s="92">
        <f>IFERROR(INDEX('на отправку (3)'!R:R,MATCH($V32,'на отправку (3)'!$B:$B,0),1),0)</f>
        <v>0</v>
      </c>
      <c r="O32" s="92">
        <f>IFERROR(INDEX('на отправку (3)'!S:S,MATCH($V32,'на отправку (3)'!$B:$B,0),1),0)</f>
        <v>1</v>
      </c>
      <c r="P32" s="92">
        <f>IFERROR(INDEX('на отправку (3)'!T:T,MATCH($V32,'на отправку (3)'!$B:$B,0),1),0)</f>
        <v>1</v>
      </c>
      <c r="Q32" s="92">
        <f>IFERROR(INDEX('на отправку (3)'!U:U,MATCH($V32,'на отправку (3)'!$B:$B,0),1),0)</f>
        <v>1</v>
      </c>
      <c r="R32" s="129">
        <f>IFERROR(INDEX('на отправку (3)'!V:V,MATCH($V32,'на отправку (3)'!$B:$B,0),1),0)</f>
        <v>0</v>
      </c>
      <c r="S32" s="92">
        <f>IFERROR(INDEX('на отправку (3)'!W:W,MATCH($V32,'на отправку (3)'!$B:$B,0),1),0)</f>
        <v>0</v>
      </c>
      <c r="U32" s="71">
        <f t="shared" si="5"/>
        <v>1</v>
      </c>
      <c r="V32" s="89" t="str">
        <f t="shared" si="6"/>
        <v>022720№20</v>
      </c>
      <c r="W32" s="8">
        <f>IFERROR(INDEX('на отправку (3)'!AB:AB,MATCH($V32,'на отправку (3)'!$B:$B,0),1),0)</f>
        <v>0.8075</v>
      </c>
      <c r="X32" s="8">
        <f>IFERROR(INDEX('на отправку (3)'!AC:AC,MATCH($V32,'на отправку (3)'!$B:$B,0),1),0)</f>
        <v>1</v>
      </c>
      <c r="Y32" s="8">
        <v>6</v>
      </c>
      <c r="Z32" s="8">
        <f t="shared" si="2"/>
        <v>6</v>
      </c>
    </row>
    <row r="33" spans="1:27" s="136" customFormat="1" ht="21" customHeight="1" x14ac:dyDescent="0.25">
      <c r="A33" s="202"/>
      <c r="B33" s="187"/>
      <c r="C33" s="134"/>
      <c r="D33" s="135" t="s">
        <v>15</v>
      </c>
      <c r="E33" s="135"/>
      <c r="F33" s="135"/>
      <c r="G33" s="190"/>
      <c r="H33" s="135"/>
      <c r="I33" s="193"/>
      <c r="J33" s="139">
        <f>SUM(J34:J37)</f>
        <v>13.5</v>
      </c>
      <c r="K33" s="135"/>
      <c r="L33" s="135"/>
      <c r="M33" s="135"/>
      <c r="N33" s="135"/>
      <c r="O33" s="135"/>
      <c r="P33" s="135"/>
      <c r="Q33" s="135"/>
      <c r="R33" s="135"/>
      <c r="S33" s="135"/>
      <c r="U33" s="137"/>
      <c r="W33" s="137"/>
      <c r="X33" s="137"/>
      <c r="Y33" s="137"/>
      <c r="Z33" s="8"/>
    </row>
    <row r="34" spans="1:27" ht="42.75" customHeight="1" x14ac:dyDescent="0.25">
      <c r="A34" s="201" t="s">
        <v>3133</v>
      </c>
      <c r="B34" s="184">
        <v>23</v>
      </c>
      <c r="C34" s="123" t="s">
        <v>2454</v>
      </c>
      <c r="D34" s="92">
        <f>IFERROR(INDEX('на отправку (3)'!G:G,MATCH($V34,'на отправку (3)'!$B:$B,0),1),0)</f>
        <v>5</v>
      </c>
      <c r="E34" s="92">
        <f>IFERROR(INDEX('на отправку (3)'!H:H,MATCH($V34,'на отправку (3)'!$B:$B,0),1),0)</f>
        <v>40</v>
      </c>
      <c r="F34" s="92">
        <f>IFERROR(INDEX('на отправку (3)'!I:I,MATCH($V34,'на отправку (3)'!$B:$B,0),1),0)</f>
        <v>0.125</v>
      </c>
      <c r="G34" s="191" t="str">
        <f>IFERROR(INDEX('на отправку (3)'!J:J,MATCH($V34,'на отправку (3)'!$B:$B,0),1),0)</f>
        <v>x</v>
      </c>
      <c r="H34" s="92">
        <f>IFERROR(INDEX('на отправку (3)'!K:K,MATCH($V34,'на отправку (3)'!$B:$B,0),1),0)/100</f>
        <v>-6.3541666699999996E-3</v>
      </c>
      <c r="I34" s="191" t="str">
        <f>IFERROR(INDEX('на отправку (3)'!M:M,MATCH($V34,'на отправку (3)'!$B:$B,0),1),0)</f>
        <v>x</v>
      </c>
      <c r="J34" s="129">
        <f>IFERROR(INDEX('на отправку (3)'!N:N,MATCH($V34,'на отправку (3)'!$B:$B,0),1),0)</f>
        <v>0</v>
      </c>
      <c r="K34" s="92">
        <f>IFERROR(INDEX('на отправку (3)'!O:O,MATCH($V34,'на отправку (3)'!$B:$B,0),1),0)</f>
        <v>0</v>
      </c>
      <c r="L34" s="92">
        <f>IFERROR(INDEX('на отправку (3)'!P:P,MATCH($V34,'на отправку (3)'!$B:$B,0),1),0)</f>
        <v>3</v>
      </c>
      <c r="M34" s="92">
        <f>IFERROR(INDEX('на отправку (3)'!Q:Q,MATCH($V34,'на отправку (3)'!$B:$B,0),1),0)</f>
        <v>1</v>
      </c>
      <c r="N34" s="92">
        <f>IFERROR(INDEX('на отправку (3)'!R:R,MATCH($V34,'на отправку (3)'!$B:$B,0),1),0)</f>
        <v>0</v>
      </c>
      <c r="O34" s="92">
        <f>IFERROR(INDEX('на отправку (3)'!S:S,MATCH($V34,'на отправку (3)'!$B:$B,0),1),0)</f>
        <v>12</v>
      </c>
      <c r="P34" s="92">
        <f>IFERROR(INDEX('на отправку (3)'!T:T,MATCH($V34,'на отправку (3)'!$B:$B,0),1),0)</f>
        <v>35</v>
      </c>
      <c r="Q34" s="92">
        <f>IFERROR(INDEX('на отправку (3)'!U:U,MATCH($V34,'на отправку (3)'!$B:$B,0),1),0)</f>
        <v>0.34285714299999998</v>
      </c>
      <c r="R34" s="129">
        <f>IFERROR(INDEX('на отправку (3)'!V:V,MATCH($V34,'на отправку (3)'!$B:$B,0),1),0)</f>
        <v>0</v>
      </c>
      <c r="S34" s="92">
        <f>IFERROR(INDEX('на отправку (3)'!W:W,MATCH($V34,'на отправку (3)'!$B:$B,0),1),0)</f>
        <v>0</v>
      </c>
      <c r="U34" s="71">
        <f t="shared" ref="U34" si="7">IF(J34&gt;0,1,0)</f>
        <v>0</v>
      </c>
      <c r="V34" s="89" t="str">
        <f t="shared" ref="V34" si="8">CONCATENATE($U$1,"№",C34)</f>
        <v>022720№21</v>
      </c>
      <c r="W34" s="8">
        <f>IFERROR(INDEX('на отправку (3)'!AB:AB,MATCH($V34,'на отправку (3)'!$B:$B,0),1),0)</f>
        <v>0.39646335199999999</v>
      </c>
      <c r="X34" s="8">
        <f>IFERROR(INDEX('на отправку (3)'!AC:AC,MATCH($V34,'на отправку (3)'!$B:$B,0),1),0)</f>
        <v>1</v>
      </c>
      <c r="Y34" s="8">
        <v>8</v>
      </c>
      <c r="Z34" s="8">
        <f t="shared" si="2"/>
        <v>8</v>
      </c>
    </row>
    <row r="35" spans="1:27" ht="56.25" customHeight="1" x14ac:dyDescent="0.25">
      <c r="A35" s="201" t="s">
        <v>3134</v>
      </c>
      <c r="B35" s="184">
        <v>24</v>
      </c>
      <c r="C35" s="123">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1" t="str">
        <f>IFERROR(INDEX('на отправку (3)'!J:J,MATCH($V35,'на отправку (3)'!$B:$B,0),1),0)</f>
        <v>x</v>
      </c>
      <c r="H35" s="92">
        <f>IFERROR(INDEX('на отправку (3)'!K:K,MATCH($V35,'на отправку (3)'!$B:$B,0),1),0)/100</f>
        <v>0</v>
      </c>
      <c r="I35" s="191" t="str">
        <f>IFERROR(INDEX('на отправку (3)'!M:M,MATCH($V35,'на отправку (3)'!$B:$B,0),1),0)</f>
        <v>x</v>
      </c>
      <c r="J35" s="129">
        <f>IFERROR(INDEX('на отправку (3)'!N:N,MATCH($V35,'на отправку (3)'!$B:$B,0),1),0)</f>
        <v>0</v>
      </c>
      <c r="K35" s="92">
        <f>IFERROR(INDEX('на отправку (3)'!O:O,MATCH($V35,'на отправку (3)'!$B:$B,0),1),0)</f>
        <v>0</v>
      </c>
      <c r="L35" s="92">
        <f>IFERROR(INDEX('на отправку (3)'!P:P,MATCH($V35,'на отправку (3)'!$B:$B,0),1),0)</f>
        <v>0</v>
      </c>
      <c r="M35" s="92">
        <f>IFERROR(INDEX('на отправку (3)'!Q:Q,MATCH($V35,'на отправку (3)'!$B:$B,0),1),0)</f>
        <v>2</v>
      </c>
      <c r="N35" s="92">
        <f>IFERROR(INDEX('на отправку (3)'!R:R,MATCH($V35,'на отправку (3)'!$B:$B,0),1),0)</f>
        <v>0</v>
      </c>
      <c r="O35" s="92">
        <f>IFERROR(INDEX('на отправку (3)'!S:S,MATCH($V35,'на отправку (3)'!$B:$B,0),1),0)</f>
        <v>0</v>
      </c>
      <c r="P35" s="92">
        <f>IFERROR(INDEX('на отправку (3)'!T:T,MATCH($V35,'на отправку (3)'!$B:$B,0),1),0)</f>
        <v>0</v>
      </c>
      <c r="Q35" s="92">
        <f>IFERROR(INDEX('на отправку (3)'!U:U,MATCH($V35,'на отправку (3)'!$B:$B,0),1),0)</f>
        <v>0</v>
      </c>
      <c r="R35" s="129">
        <f>IFERROR(INDEX('на отправку (3)'!V:V,MATCH($V35,'на отправку (3)'!$B:$B,0),1),0)</f>
        <v>0</v>
      </c>
      <c r="S35" s="92">
        <f>IFERROR(INDEX('на отправку (3)'!W:W,MATCH($V35,'на отправку (3)'!$B:$B,0),1),0)</f>
        <v>0</v>
      </c>
      <c r="U35" s="71">
        <f t="shared" ref="U35:U37" si="9">IF(J35&gt;0,1,0)</f>
        <v>0</v>
      </c>
      <c r="V35" s="89" t="str">
        <f t="shared" ref="V35:V37" si="10">CONCATENATE($U$1,"№",C35)</f>
        <v>022720№23</v>
      </c>
      <c r="W35" s="8">
        <f>IFERROR(INDEX('на отправку (3)'!AB:AB,MATCH($V35,'на отправку (3)'!$B:$B,0),1),0)</f>
        <v>0.6</v>
      </c>
      <c r="X35" s="8">
        <f>IFERROR(INDEX('на отправку (3)'!AC:AC,MATCH($V35,'на отправку (3)'!$B:$B,0),1),0)</f>
        <v>1</v>
      </c>
      <c r="Y35" s="8">
        <v>9</v>
      </c>
      <c r="Z35" s="8">
        <f t="shared" si="2"/>
        <v>0</v>
      </c>
    </row>
    <row r="36" spans="1:27" ht="60" customHeight="1" x14ac:dyDescent="0.25">
      <c r="A36" s="201" t="s">
        <v>3135</v>
      </c>
      <c r="B36" s="184">
        <v>25</v>
      </c>
      <c r="C36" s="123">
        <v>24</v>
      </c>
      <c r="D36" s="92">
        <f>IFERROR(INDEX('на отправку (3)'!G:G,MATCH($V36,'на отправку (3)'!$B:$B,0),1),0)</f>
        <v>5</v>
      </c>
      <c r="E36" s="92">
        <f>IFERROR(INDEX('на отправку (3)'!H:H,MATCH($V36,'на отправку (3)'!$B:$B,0),1),0)</f>
        <v>5</v>
      </c>
      <c r="F36" s="92">
        <f>IFERROR(INDEX('на отправку (3)'!I:I,MATCH($V36,'на отправку (3)'!$B:$B,0),1),0)</f>
        <v>1</v>
      </c>
      <c r="G36" s="191" t="str">
        <f>IFERROR(INDEX('на отправку (3)'!J:J,MATCH($V36,'на отправку (3)'!$B:$B,0),1),0)</f>
        <v>x</v>
      </c>
      <c r="H36" s="92">
        <f>IFERROR(INDEX('на отправку (3)'!K:K,MATCH($V36,'на отправку (3)'!$B:$B,0),1),0)/100</f>
        <v>0</v>
      </c>
      <c r="I36" s="191" t="str">
        <f>IFERROR(INDEX('на отправку (3)'!M:M,MATCH($V36,'на отправку (3)'!$B:$B,0),1),0)</f>
        <v>x</v>
      </c>
      <c r="J36" s="129">
        <f>IFERROR(INDEX('на отправку (3)'!N:N,MATCH($V36,'на отправку (3)'!$B:$B,0),1),0)</f>
        <v>9</v>
      </c>
      <c r="K36" s="92">
        <f>IFERROR(INDEX('на отправку (3)'!O:O,MATCH($V36,'на отправку (3)'!$B:$B,0),1),0)</f>
        <v>2</v>
      </c>
      <c r="L36" s="92">
        <f>IFERROR(INDEX('на отправку (3)'!P:P,MATCH($V36,'на отправку (3)'!$B:$B,0),1),0)</f>
        <v>4</v>
      </c>
      <c r="M36" s="92">
        <f>IFERROR(INDEX('на отправку (3)'!Q:Q,MATCH($V36,'на отправку (3)'!$B:$B,0),1),0)</f>
        <v>1</v>
      </c>
      <c r="N36" s="92">
        <f>IFERROR(INDEX('на отправку (3)'!R:R,MATCH($V36,'на отправку (3)'!$B:$B,0),1),0)</f>
        <v>0</v>
      </c>
      <c r="O36" s="92">
        <f>IFERROR(INDEX('на отправку (3)'!S:S,MATCH($V36,'на отправку (3)'!$B:$B,0),1),0)</f>
        <v>0</v>
      </c>
      <c r="P36" s="92">
        <f>IFERROR(INDEX('на отправку (3)'!T:T,MATCH($V36,'на отправку (3)'!$B:$B,0),1),0)</f>
        <v>3</v>
      </c>
      <c r="Q36" s="92">
        <f>IFERROR(INDEX('на отправку (3)'!U:U,MATCH($V36,'на отправку (3)'!$B:$B,0),1),0)</f>
        <v>0</v>
      </c>
      <c r="R36" s="129">
        <f>IFERROR(INDEX('на отправку (3)'!V:V,MATCH($V36,'на отправку (3)'!$B:$B,0),1),0)</f>
        <v>0</v>
      </c>
      <c r="S36" s="92">
        <f>IFERROR(INDEX('на отправку (3)'!W:W,MATCH($V36,'на отправку (3)'!$B:$B,0),1),0)</f>
        <v>0</v>
      </c>
      <c r="U36" s="71">
        <f t="shared" si="9"/>
        <v>1</v>
      </c>
      <c r="V36" s="89" t="str">
        <f t="shared" si="10"/>
        <v>022720№24</v>
      </c>
      <c r="W36" s="8">
        <f>IFERROR(INDEX('на отправку (3)'!AB:AB,MATCH($V36,'на отправку (3)'!$B:$B,0),1),0)</f>
        <v>0.381578947</v>
      </c>
      <c r="X36" s="8">
        <f>IFERROR(INDEX('на отправку (3)'!AC:AC,MATCH($V36,'на отправку (3)'!$B:$B,0),1),0)</f>
        <v>1</v>
      </c>
      <c r="Y36" s="8">
        <v>9</v>
      </c>
      <c r="Z36" s="8">
        <f t="shared" si="2"/>
        <v>9</v>
      </c>
    </row>
    <row r="37" spans="1:27" ht="46.5" customHeight="1" x14ac:dyDescent="0.25">
      <c r="A37" s="201" t="s">
        <v>3136</v>
      </c>
      <c r="B37" s="184">
        <v>26</v>
      </c>
      <c r="C37" s="123">
        <v>25</v>
      </c>
      <c r="D37" s="92">
        <f>IFERROR(INDEX('на отправку (3)'!G:G,MATCH($V37,'на отправку (3)'!$B:$B,0),1),0)</f>
        <v>56</v>
      </c>
      <c r="E37" s="92">
        <f>IFERROR(INDEX('на отправку (3)'!H:H,MATCH($V37,'на отправку (3)'!$B:$B,0),1),0)</f>
        <v>57</v>
      </c>
      <c r="F37" s="92">
        <f>IFERROR(INDEX('на отправку (3)'!I:I,MATCH($V37,'на отправку (3)'!$B:$B,0),1),0)</f>
        <v>0.98245614000000003</v>
      </c>
      <c r="G37" s="191">
        <f>IFERROR(INDEX('на отправку (3)'!J:J,MATCH($V37,'на отправку (3)'!$B:$B,0),1),0)</f>
        <v>1</v>
      </c>
      <c r="H37" s="92">
        <f>IFERROR(INDEX('на отправку (3)'!K:K,MATCH($V37,'на отправку (3)'!$B:$B,0),1),0)</f>
        <v>-1.7543860000000001E-2</v>
      </c>
      <c r="I37" s="191" t="str">
        <f>IFERROR(INDEX('на отправку (3)'!M:M,MATCH($V37,'на отправку (3)'!$B:$B,0),1),0)</f>
        <v>x</v>
      </c>
      <c r="J37" s="129">
        <f>IFERROR(INDEX('на отправку (3)'!N:N,MATCH($V37,'на отправку (3)'!$B:$B,0),1),0)</f>
        <v>4.5</v>
      </c>
      <c r="K37" s="92">
        <f>IFERROR(INDEX('на отправку (3)'!O:O,MATCH($V37,'на отправку (3)'!$B:$B,0),1),0)</f>
        <v>0</v>
      </c>
      <c r="L37" s="92">
        <f>IFERROR(INDEX('на отправку (3)'!P:P,MATCH($V37,'на отправку (3)'!$B:$B,0),1),0)</f>
        <v>4</v>
      </c>
      <c r="M37" s="92">
        <f>IFERROR(INDEX('на отправку (3)'!Q:Q,MATCH($V37,'на отправку (3)'!$B:$B,0),1),0)</f>
        <v>1</v>
      </c>
      <c r="N37" s="92">
        <f>IFERROR(INDEX('на отправку (3)'!R:R,MATCH($V37,'на отправку (3)'!$B:$B,0),1),0)</f>
        <v>0</v>
      </c>
      <c r="O37" s="92">
        <f>IFERROR(INDEX('на отправку (3)'!S:S,MATCH($V37,'на отправку (3)'!$B:$B,0),1),0)</f>
        <v>77</v>
      </c>
      <c r="P37" s="92">
        <f>IFERROR(INDEX('на отправку (3)'!T:T,MATCH($V37,'на отправку (3)'!$B:$B,0),1),0)</f>
        <v>77</v>
      </c>
      <c r="Q37" s="92">
        <f>IFERROR(INDEX('на отправку (3)'!U:U,MATCH($V37,'на отправку (3)'!$B:$B,0),1),0)</f>
        <v>1</v>
      </c>
      <c r="R37" s="129">
        <f>IFERROR(INDEX('на отправку (3)'!V:V,MATCH($V37,'на отправку (3)'!$B:$B,0),1),0)</f>
        <v>0</v>
      </c>
      <c r="S37" s="92">
        <f>IFERROR(INDEX('на отправку (3)'!W:W,MATCH($V37,'на отправку (3)'!$B:$B,0),1),0)</f>
        <v>0</v>
      </c>
      <c r="U37" s="71">
        <f t="shared" si="9"/>
        <v>1</v>
      </c>
      <c r="V37" s="89" t="str">
        <f t="shared" si="10"/>
        <v>022720№25</v>
      </c>
      <c r="W37" s="8">
        <f>IFERROR(INDEX('на отправку (3)'!AB:AB,MATCH($V37,'на отправку (3)'!$B:$B,0),1),0)</f>
        <v>0.97159166299999999</v>
      </c>
      <c r="X37" s="8">
        <f>IFERROR(INDEX('на отправку (3)'!AC:AC,MATCH($V37,'на отправку (3)'!$B:$B,0),1),0)</f>
        <v>1</v>
      </c>
      <c r="Y37" s="8">
        <v>9</v>
      </c>
      <c r="Z37" s="8">
        <f t="shared" si="2"/>
        <v>9</v>
      </c>
    </row>
    <row r="38" spans="1:27" s="136" customFormat="1" ht="21" customHeight="1" x14ac:dyDescent="0.25">
      <c r="A38" s="202"/>
      <c r="B38" s="187"/>
      <c r="C38" s="134"/>
      <c r="D38" s="135" t="s">
        <v>3091</v>
      </c>
      <c r="E38" s="135"/>
      <c r="F38" s="135"/>
      <c r="G38" s="190"/>
      <c r="H38" s="135"/>
      <c r="I38" s="193"/>
      <c r="J38" s="139">
        <f>IF(SUM(J39:J45)&lt;0,0,SUM(J39:J45))</f>
        <v>26</v>
      </c>
      <c r="K38" s="135"/>
      <c r="L38" s="135"/>
      <c r="M38" s="135"/>
      <c r="N38" s="135"/>
      <c r="O38" s="135"/>
      <c r="P38" s="135"/>
      <c r="Q38" s="135"/>
      <c r="R38" s="135"/>
      <c r="S38" s="135"/>
      <c r="U38" s="137"/>
      <c r="W38" s="137"/>
      <c r="X38" s="137"/>
      <c r="Y38" s="137"/>
      <c r="Z38" s="8"/>
    </row>
    <row r="39" spans="1:27" ht="63" customHeight="1" x14ac:dyDescent="0.25">
      <c r="A39" s="201" t="s">
        <v>3137</v>
      </c>
      <c r="B39" s="120">
        <v>27</v>
      </c>
      <c r="C39" s="120">
        <v>27</v>
      </c>
      <c r="D39" s="92">
        <f>IFERROR(INDEX('на отправку (3)'!G:G,MATCH($V39,'на отправку (3)'!$B:$B,0),1),0)</f>
        <v>0</v>
      </c>
      <c r="E39" s="92">
        <f>IFERROR(INDEX('на отправку (3)'!H:H,MATCH($V39,'на отправку (3)'!$B:$B,0),1),0)</f>
        <v>6</v>
      </c>
      <c r="F39" s="92">
        <f>IFERROR(INDEX('на отправку (3)'!I:I,MATCH($V39,'на отправку (3)'!$B:$B,0),1),0)</f>
        <v>0</v>
      </c>
      <c r="G39" s="191">
        <f>IFERROR(INDEX('на отправку (3)'!J:J,MATCH($V39,'на отправку (3)'!$B:$B,0),1),0)</f>
        <v>0</v>
      </c>
      <c r="H39" s="92">
        <f>IFERROR(INDEX('на отправку (3)'!K:K,MATCH($V39,'на отправку (3)'!$B:$B,0),1),0)/100</f>
        <v>0</v>
      </c>
      <c r="I39" s="191">
        <f>IFERROR(INDEX('на отправку (3)'!M:M,MATCH($V39,'на отправку (3)'!$B:$B,0),1),0)</f>
        <v>0</v>
      </c>
      <c r="J39" s="129">
        <f>IFERROR(INDEX('на отправку (3)'!N:N,MATCH($V39,'на отправку (3)'!$B:$B,0),1),0)</f>
        <v>4</v>
      </c>
      <c r="K39" s="92" t="str">
        <f>IFERROR(INDEX('на отправку (3)'!O:O,MATCH($V39,'на отправку (3)'!$B:$B,0),1),0)</f>
        <v>x</v>
      </c>
      <c r="L39" s="92" t="str">
        <f>IFERROR(INDEX('на отправку (3)'!P:P,MATCH($V39,'на отправку (3)'!$B:$B,0),1),0)</f>
        <v>x</v>
      </c>
      <c r="M39" s="92">
        <f>IFERROR(INDEX('на отправку (3)'!Q:Q,MATCH($V39,'на отправку (3)'!$B:$B,0),1),0)</f>
        <v>1</v>
      </c>
      <c r="N39" s="98"/>
      <c r="O39" s="92">
        <f>IFERROR(INDEX('на отправку (3)'!S:S,MATCH($V39,'на отправку (3)'!$B:$B,0),1),0)</f>
        <v>0</v>
      </c>
      <c r="P39" s="92">
        <f>IFERROR(INDEX('на отправку (3)'!T:T,MATCH($V39,'на отправку (3)'!$B:$B,0),1),0)</f>
        <v>0</v>
      </c>
      <c r="Q39" s="92">
        <f>IFERROR(INDEX('на отправку (3)'!U:U,MATCH($V39,'на отправку (3)'!$B:$B,0),1),0)</f>
        <v>0</v>
      </c>
      <c r="R39" s="129">
        <f>IFERROR(INDEX('на отправку (3)'!V:V,MATCH($V39,'на отправку (3)'!$B:$B,0),1),0)</f>
        <v>0</v>
      </c>
      <c r="S39" s="98"/>
      <c r="U39" s="71">
        <f t="shared" ref="U39" si="11">IF(J39&gt;0,1,0)</f>
        <v>1</v>
      </c>
      <c r="V39" s="89" t="str">
        <f t="shared" ref="V39" si="12">CONCATENATE($U$1,"№",C39)</f>
        <v>022720№27</v>
      </c>
      <c r="W39" s="8">
        <f>IFERROR(INDEX('на отправку (3)'!AB:AB,MATCH($V39,'на отправку (3)'!$B:$B,0),1),0)</f>
        <v>0</v>
      </c>
      <c r="X39" s="8">
        <f>IFERROR(INDEX('на отправку (3)'!AC:AC,MATCH($V39,'на отправку (3)'!$B:$B,0),1),0)</f>
        <v>0</v>
      </c>
      <c r="Y39" s="8">
        <v>4</v>
      </c>
      <c r="Z39" s="8">
        <f t="shared" si="2"/>
        <v>4</v>
      </c>
    </row>
    <row r="40" spans="1:27" ht="49.5" customHeight="1" x14ac:dyDescent="0.25">
      <c r="A40" s="201" t="s">
        <v>3138</v>
      </c>
      <c r="B40" s="120">
        <v>28</v>
      </c>
      <c r="C40" s="120">
        <v>28</v>
      </c>
      <c r="D40" s="92">
        <f>IFERROR(INDEX('на отправку (3)'!G:G,MATCH($V40,'на отправку (3)'!$B:$B,0),1),0)</f>
        <v>1</v>
      </c>
      <c r="E40" s="92">
        <f>IFERROR(INDEX('на отправку (3)'!H:H,MATCH($V40,'на отправку (3)'!$B:$B,0),1),0)</f>
        <v>81</v>
      </c>
      <c r="F40" s="92">
        <f>IFERROR(INDEX('на отправку (3)'!I:I,MATCH($V40,'на отправку (3)'!$B:$B,0),1),0)</f>
        <v>1.2345679E-2</v>
      </c>
      <c r="G40" s="191">
        <f>IFERROR(INDEX('на отправку (3)'!J:J,MATCH($V40,'на отправку (3)'!$B:$B,0),1),0)</f>
        <v>0</v>
      </c>
      <c r="H40" s="92">
        <f>IFERROR(INDEX('на отправку (3)'!K:K,MATCH($V40,'на отправку (3)'!$B:$B,0),1),0)/100</f>
        <v>0</v>
      </c>
      <c r="I40" s="191">
        <f>IFERROR(INDEX('на отправку (3)'!M:M,MATCH($V40,'на отправку (3)'!$B:$B,0),1),0)</f>
        <v>0</v>
      </c>
      <c r="J40" s="129">
        <f>IFERROR(INDEX('на отправку (3)'!N:N,MATCH($V40,'на отправку (3)'!$B:$B,0),1),0)</f>
        <v>-2</v>
      </c>
      <c r="K40" s="92" t="str">
        <f>IFERROR(INDEX('на отправку (3)'!O:O,MATCH($V40,'на отправку (3)'!$B:$B,0),1),0)</f>
        <v>x</v>
      </c>
      <c r="L40" s="92" t="str">
        <f>IFERROR(INDEX('на отправку (3)'!P:P,MATCH($V40,'на отправку (3)'!$B:$B,0),1),0)</f>
        <v>x</v>
      </c>
      <c r="M40" s="92">
        <f>IFERROR(INDEX('на отправку (3)'!Q:Q,MATCH($V40,'на отправку (3)'!$B:$B,0),1),0)</f>
        <v>1</v>
      </c>
      <c r="N40" s="98"/>
      <c r="O40" s="92">
        <f>IFERROR(INDEX('на отправку (3)'!S:S,MATCH($V40,'на отправку (3)'!$B:$B,0),1),0)</f>
        <v>2</v>
      </c>
      <c r="P40" s="92">
        <f>IFERROR(INDEX('на отправку (3)'!T:T,MATCH($V40,'на отправку (3)'!$B:$B,0),1),0)</f>
        <v>1336</v>
      </c>
      <c r="Q40" s="92">
        <f>IFERROR(INDEX('на отправку (3)'!U:U,MATCH($V40,'на отправку (3)'!$B:$B,0),1),0)</f>
        <v>1.4970059999999999E-3</v>
      </c>
      <c r="R40" s="129">
        <f>IFERROR(INDEX('на отправку (3)'!V:V,MATCH($V40,'на отправку (3)'!$B:$B,0),1),0)</f>
        <v>0</v>
      </c>
      <c r="S40" s="98"/>
      <c r="U40" s="71">
        <f t="shared" ref="U40:U45" si="13">IF(J40&gt;0,1,0)</f>
        <v>0</v>
      </c>
      <c r="V40" s="89" t="str">
        <f t="shared" ref="V40:V45" si="14">CONCATENATE($U$1,"№",C40)</f>
        <v>022720№28</v>
      </c>
      <c r="W40" s="8">
        <f>IFERROR(INDEX('на отправку (3)'!AB:AB,MATCH($V40,'на отправку (3)'!$B:$B,0),1),0)</f>
        <v>4.6442499999999999E-3</v>
      </c>
      <c r="X40" s="8">
        <f>IFERROR(INDEX('на отправку (3)'!AC:AC,MATCH($V40,'на отправку (3)'!$B:$B,0),1),0)</f>
        <v>0</v>
      </c>
      <c r="Y40" s="8">
        <v>3</v>
      </c>
      <c r="Z40" s="8">
        <f t="shared" si="2"/>
        <v>3</v>
      </c>
    </row>
    <row r="41" spans="1:27" ht="21.75" customHeight="1" x14ac:dyDescent="0.25">
      <c r="A41" s="201" t="s">
        <v>3139</v>
      </c>
      <c r="B41" s="120">
        <v>29</v>
      </c>
      <c r="C41" s="120">
        <v>29</v>
      </c>
      <c r="D41" s="92">
        <f>IFERROR(INDEX('на отправку (3)'!G:G,MATCH($V41,'на отправку (3)'!$B:$B,0),1),0)</f>
        <v>0</v>
      </c>
      <c r="E41" s="92">
        <f>IFERROR(INDEX('на отправку (3)'!H:H,MATCH($V41,'на отправку (3)'!$B:$B,0),1),0)</f>
        <v>81</v>
      </c>
      <c r="F41" s="92">
        <f>IFERROR(INDEX('на отправку (3)'!I:I,MATCH($V41,'на отправку (3)'!$B:$B,0),1),0)</f>
        <v>0</v>
      </c>
      <c r="G41" s="191">
        <f>IFERROR(INDEX('на отправку (3)'!J:J,MATCH($V41,'на отправку (3)'!$B:$B,0),1),0)</f>
        <v>0</v>
      </c>
      <c r="H41" s="92">
        <f>IFERROR(INDEX('на отправку (3)'!K:K,MATCH($V41,'на отправку (3)'!$B:$B,0),1),0)/100</f>
        <v>0</v>
      </c>
      <c r="I41" s="191">
        <f>IFERROR(INDEX('на отправку (3)'!M:M,MATCH($V41,'на отправку (3)'!$B:$B,0),1),0)</f>
        <v>0</v>
      </c>
      <c r="J41" s="129">
        <f>IFERROR(INDEX('на отправку (3)'!N:N,MATCH($V41,'на отправку (3)'!$B:$B,0),1),0)</f>
        <v>5</v>
      </c>
      <c r="K41" s="92" t="str">
        <f>IFERROR(INDEX('на отправку (3)'!O:O,MATCH($V41,'на отправку (3)'!$B:$B,0),1),0)</f>
        <v>x</v>
      </c>
      <c r="L41" s="92" t="str">
        <f>IFERROR(INDEX('на отправку (3)'!P:P,MATCH($V41,'на отправку (3)'!$B:$B,0),1),0)</f>
        <v>x</v>
      </c>
      <c r="M41" s="92">
        <f>IFERROR(INDEX('на отправку (3)'!Q:Q,MATCH($V41,'на отправку (3)'!$B:$B,0),1),0)</f>
        <v>1</v>
      </c>
      <c r="N41" s="98"/>
      <c r="O41" s="92">
        <f>IFERROR(INDEX('на отправку (3)'!S:S,MATCH($V41,'на отправку (3)'!$B:$B,0),1),0)</f>
        <v>0</v>
      </c>
      <c r="P41" s="92">
        <f>IFERROR(INDEX('на отправку (3)'!T:T,MATCH($V41,'на отправку (3)'!$B:$B,0),1),0)</f>
        <v>1336</v>
      </c>
      <c r="Q41" s="92">
        <f>IFERROR(INDEX('на отправку (3)'!U:U,MATCH($V41,'на отправку (3)'!$B:$B,0),1),0)</f>
        <v>0</v>
      </c>
      <c r="R41" s="129">
        <f>IFERROR(INDEX('на отправку (3)'!V:V,MATCH($V41,'на отправку (3)'!$B:$B,0),1),0)</f>
        <v>0</v>
      </c>
      <c r="S41" s="98"/>
      <c r="U41" s="71">
        <f t="shared" si="13"/>
        <v>1</v>
      </c>
      <c r="V41" s="89" t="str">
        <f t="shared" si="14"/>
        <v>022720№29</v>
      </c>
      <c r="W41" s="8">
        <f>IFERROR(INDEX('на отправку (3)'!AB:AB,MATCH($V41,'на отправку (3)'!$B:$B,0),1),0)</f>
        <v>1.6719300000000001E-3</v>
      </c>
      <c r="X41" s="8">
        <f>IFERROR(INDEX('на отправку (3)'!AC:AC,MATCH($V41,'на отправку (3)'!$B:$B,0),1),0)</f>
        <v>0</v>
      </c>
      <c r="Y41" s="8">
        <v>5</v>
      </c>
      <c r="Z41" s="8">
        <f t="shared" si="2"/>
        <v>5</v>
      </c>
    </row>
    <row r="42" spans="1:27" ht="21.75" customHeight="1" x14ac:dyDescent="0.25">
      <c r="A42" s="201" t="s">
        <v>3140</v>
      </c>
      <c r="B42" s="120">
        <v>30</v>
      </c>
      <c r="C42" s="120">
        <v>30</v>
      </c>
      <c r="D42" s="92">
        <f>IFERROR(INDEX('на отправку (3)'!G:G,MATCH($V42,'на отправку (3)'!$B:$B,0),1),0)</f>
        <v>0</v>
      </c>
      <c r="E42" s="92">
        <f>IFERROR(INDEX('на отправку (3)'!H:H,MATCH($V42,'на отправку (3)'!$B:$B,0),1),0)</f>
        <v>81</v>
      </c>
      <c r="F42" s="92">
        <f>IFERROR(INDEX('на отправку (3)'!I:I,MATCH($V42,'на отправку (3)'!$B:$B,0),1),0)</f>
        <v>0</v>
      </c>
      <c r="G42" s="191">
        <f>IFERROR(INDEX('на отправку (3)'!J:J,MATCH($V42,'на отправку (3)'!$B:$B,0),1),0)</f>
        <v>0</v>
      </c>
      <c r="H42" s="92">
        <f>IFERROR(INDEX('на отправку (3)'!K:K,MATCH($V42,'на отправку (3)'!$B:$B,0),1),0)/100</f>
        <v>0</v>
      </c>
      <c r="I42" s="191">
        <f>IFERROR(INDEX('на отправку (3)'!M:M,MATCH($V42,'на отправку (3)'!$B:$B,0),1),0)</f>
        <v>0</v>
      </c>
      <c r="J42" s="129">
        <f>IFERROR(INDEX('на отправку (3)'!N:N,MATCH($V42,'на отправку (3)'!$B:$B,0),1),0)</f>
        <v>8</v>
      </c>
      <c r="K42" s="92" t="str">
        <f>IFERROR(INDEX('на отправку (3)'!O:O,MATCH($V42,'на отправку (3)'!$B:$B,0),1),0)</f>
        <v>x</v>
      </c>
      <c r="L42" s="92" t="str">
        <f>IFERROR(INDEX('на отправку (3)'!P:P,MATCH($V42,'на отправку (3)'!$B:$B,0),1),0)</f>
        <v>x</v>
      </c>
      <c r="M42" s="92">
        <f>IFERROR(INDEX('на отправку (3)'!Q:Q,MATCH($V42,'на отправку (3)'!$B:$B,0),1),0)</f>
        <v>1</v>
      </c>
      <c r="N42" s="98"/>
      <c r="O42" s="92">
        <f>IFERROR(INDEX('на отправку (3)'!S:S,MATCH($V42,'на отправку (3)'!$B:$B,0),1),0)</f>
        <v>1</v>
      </c>
      <c r="P42" s="92">
        <f>IFERROR(INDEX('на отправку (3)'!T:T,MATCH($V42,'на отправку (3)'!$B:$B,0),1),0)</f>
        <v>1336</v>
      </c>
      <c r="Q42" s="92">
        <f>IFERROR(INDEX('на отправку (3)'!U:U,MATCH($V42,'на отправку (3)'!$B:$B,0),1),0)</f>
        <v>7.4850299999999997E-4</v>
      </c>
      <c r="R42" s="129">
        <f>IFERROR(INDEX('на отправку (3)'!V:V,MATCH($V42,'на отправку (3)'!$B:$B,0),1),0)</f>
        <v>0</v>
      </c>
      <c r="S42" s="98"/>
      <c r="U42" s="71">
        <f t="shared" si="13"/>
        <v>1</v>
      </c>
      <c r="V42" s="89" t="str">
        <f t="shared" si="14"/>
        <v>022720№30</v>
      </c>
      <c r="W42" s="8">
        <f>IFERROR(INDEX('на отправку (3)'!AB:AB,MATCH($V42,'на отправку (3)'!$B:$B,0),1),0)</f>
        <v>0</v>
      </c>
      <c r="X42" s="8">
        <f>IFERROR(INDEX('на отправку (3)'!AC:AC,MATCH($V42,'на отправку (3)'!$B:$B,0),1),0)</f>
        <v>0</v>
      </c>
      <c r="Y42" s="8">
        <v>8</v>
      </c>
      <c r="Z42" s="8">
        <f t="shared" si="2"/>
        <v>8</v>
      </c>
    </row>
    <row r="43" spans="1:27" ht="53.25" customHeight="1" x14ac:dyDescent="0.25">
      <c r="A43" s="201" t="s">
        <v>2534</v>
      </c>
      <c r="B43" s="120">
        <v>31</v>
      </c>
      <c r="C43" s="120">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1">
        <f>IFERROR(INDEX('на отправку (3)'!J:J,MATCH($V43,'на отправку (3)'!$B:$B,0),1),0)</f>
        <v>0</v>
      </c>
      <c r="H43" s="92">
        <f>IFERROR(INDEX('на отправку (3)'!K:K,MATCH($V43,'на отправку (3)'!$B:$B,0),1),0)/100</f>
        <v>0</v>
      </c>
      <c r="I43" s="191">
        <f>IFERROR(INDEX('на отправку (3)'!M:M,MATCH($V43,'на отправку (3)'!$B:$B,0),1),0)</f>
        <v>0</v>
      </c>
      <c r="J43" s="129">
        <v>3</v>
      </c>
      <c r="K43" s="92" t="str">
        <f>IFERROR(INDEX('на отправку (3)'!O:O,MATCH($V43,'на отправку (3)'!$B:$B,0),1),0)</f>
        <v>x</v>
      </c>
      <c r="L43" s="92" t="str">
        <f>IFERROR(INDEX('на отправку (3)'!P:P,MATCH($V43,'на отправку (3)'!$B:$B,0),1),0)</f>
        <v>x</v>
      </c>
      <c r="M43" s="92">
        <f>IFERROR(INDEX('на отправку (3)'!Q:Q,MATCH($V43,'на отправку (3)'!$B:$B,0),1),0)</f>
        <v>1</v>
      </c>
      <c r="N43" s="98"/>
      <c r="O43" s="92">
        <f>IFERROR(INDEX('на отправку (3)'!S:S,MATCH($V43,'на отправку (3)'!$B:$B,0),1),0)</f>
        <v>0</v>
      </c>
      <c r="P43" s="92">
        <f>IFERROR(INDEX('на отправку (3)'!T:T,MATCH($V43,'на отправку (3)'!$B:$B,0),1),0)</f>
        <v>0</v>
      </c>
      <c r="Q43" s="92">
        <f>IFERROR(INDEX('на отправку (3)'!U:U,MATCH($V43,'на отправку (3)'!$B:$B,0),1),0)</f>
        <v>0</v>
      </c>
      <c r="R43" s="129">
        <f>IFERROR(INDEX('на отправку (3)'!V:V,MATCH($V43,'на отправку (3)'!$B:$B,0),1),0)</f>
        <v>0</v>
      </c>
      <c r="S43" s="98"/>
      <c r="U43" s="71">
        <f t="shared" si="13"/>
        <v>1</v>
      </c>
      <c r="V43" s="89" t="str">
        <f t="shared" si="14"/>
        <v>022720№31</v>
      </c>
      <c r="W43" s="8">
        <f>IFERROR(INDEX('на отправку (3)'!AB:AB,MATCH($V43,'на отправку (3)'!$B:$B,0),1),0)</f>
        <v>0</v>
      </c>
      <c r="X43" s="8">
        <f>IFERROR(INDEX('на отправку (3)'!AC:AC,MATCH($V43,'на отправку (3)'!$B:$B,0),1),0)</f>
        <v>0</v>
      </c>
      <c r="Y43" s="8">
        <v>3</v>
      </c>
      <c r="Z43" s="8">
        <f t="shared" si="2"/>
        <v>3</v>
      </c>
    </row>
    <row r="44" spans="1:27" ht="53.25" customHeight="1" x14ac:dyDescent="0.25">
      <c r="A44" s="201" t="s">
        <v>2536</v>
      </c>
      <c r="B44" s="120">
        <v>32</v>
      </c>
      <c r="C44" s="120">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1">
        <f>IFERROR(INDEX('на отправку (3)'!J:J,MATCH($V44,'на отправку (3)'!$B:$B,0),1),0)</f>
        <v>0</v>
      </c>
      <c r="H44" s="92">
        <f>IFERROR(INDEX('на отправку (3)'!K:K,MATCH($V44,'на отправку (3)'!$B:$B,0),1),0)/100</f>
        <v>0</v>
      </c>
      <c r="I44" s="191">
        <f>IFERROR(INDEX('на отправку (3)'!M:M,MATCH($V44,'на отправку (3)'!$B:$B,0),1),0)</f>
        <v>0</v>
      </c>
      <c r="J44" s="129">
        <v>8</v>
      </c>
      <c r="K44" s="92" t="str">
        <f>IFERROR(INDEX('на отправку (3)'!O:O,MATCH($V44,'на отправку (3)'!$B:$B,0),1),0)</f>
        <v>x</v>
      </c>
      <c r="L44" s="92" t="str">
        <f>IFERROR(INDEX('на отправку (3)'!P:P,MATCH($V44,'на отправку (3)'!$B:$B,0),1),0)</f>
        <v>x</v>
      </c>
      <c r="M44" s="92">
        <f>IFERROR(INDEX('на отправку (3)'!Q:Q,MATCH($V44,'на отправку (3)'!$B:$B,0),1),0)</f>
        <v>1</v>
      </c>
      <c r="N44" s="98"/>
      <c r="O44" s="92">
        <f>IFERROR(INDEX('на отправку (3)'!S:S,MATCH($V44,'на отправку (3)'!$B:$B,0),1),0)</f>
        <v>0</v>
      </c>
      <c r="P44" s="92">
        <f>IFERROR(INDEX('на отправку (3)'!T:T,MATCH($V44,'на отправку (3)'!$B:$B,0),1),0)</f>
        <v>0</v>
      </c>
      <c r="Q44" s="92">
        <f>IFERROR(INDEX('на отправку (3)'!U:U,MATCH($V44,'на отправку (3)'!$B:$B,0),1),0)</f>
        <v>0</v>
      </c>
      <c r="R44" s="129">
        <f>IFERROR(INDEX('на отправку (3)'!V:V,MATCH($V44,'на отправку (3)'!$B:$B,0),1),0)</f>
        <v>0</v>
      </c>
      <c r="S44" s="98"/>
      <c r="U44" s="71">
        <f t="shared" si="13"/>
        <v>1</v>
      </c>
      <c r="V44" s="89" t="str">
        <f t="shared" si="14"/>
        <v>022720№32</v>
      </c>
      <c r="W44" s="8">
        <f>IFERROR(INDEX('на отправку (3)'!AB:AB,MATCH($V44,'на отправку (3)'!$B:$B,0),1),0)</f>
        <v>0</v>
      </c>
      <c r="X44" s="8">
        <f>IFERROR(INDEX('на отправку (3)'!AC:AC,MATCH($V44,'на отправку (3)'!$B:$B,0),1),0)</f>
        <v>0</v>
      </c>
      <c r="Y44" s="8">
        <v>8</v>
      </c>
      <c r="Z44" s="8">
        <f t="shared" si="2"/>
        <v>8</v>
      </c>
    </row>
    <row r="45" spans="1:27" ht="21.75" customHeight="1" x14ac:dyDescent="0.25">
      <c r="A45" s="201" t="s">
        <v>3141</v>
      </c>
      <c r="B45" s="127">
        <v>33</v>
      </c>
      <c r="C45" s="127">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1">
        <f>IFERROR(INDEX('на отправку (3)'!J:J,MATCH($V45,'на отправку (3)'!$B:$B,0),1),0)</f>
        <v>0</v>
      </c>
      <c r="H45" s="92">
        <f>IFERROR(INDEX('на отправку (3)'!K:K,MATCH($V45,'на отправку (3)'!$B:$B,0),1),0)/100</f>
        <v>0</v>
      </c>
      <c r="I45" s="191">
        <f>IFERROR(INDEX('на отправку (3)'!M:M,MATCH($V45,'на отправку (3)'!$B:$B,0),1),0)</f>
        <v>0</v>
      </c>
      <c r="J45" s="129">
        <f>IFERROR(INDEX('на отправку (3)'!N:N,MATCH($V45,'на отправку (3)'!$B:$B,0),1),0)</f>
        <v>0</v>
      </c>
      <c r="K45" s="92" t="str">
        <f>IFERROR(INDEX('на отправку (3)'!O:O,MATCH($V45,'на отправку (3)'!$B:$B,0),1),0)</f>
        <v>x</v>
      </c>
      <c r="L45" s="92">
        <f>IFERROR(INDEX('на отправку (3)'!P:P,MATCH($V45,'на отправку (3)'!$B:$B,0),1),0)</f>
        <v>0</v>
      </c>
      <c r="M45" s="92">
        <f>IFERROR(INDEX('на отправку (3)'!Q:Q,MATCH($V45,'на отправку (3)'!$B:$B,0),1),0)</f>
        <v>2</v>
      </c>
      <c r="N45" s="98"/>
      <c r="O45" s="92">
        <f>IFERROR(INDEX('на отправку (3)'!S:S,MATCH($V45,'на отправку (3)'!$B:$B,0),1),0)</f>
        <v>0</v>
      </c>
      <c r="P45" s="92">
        <f>IFERROR(INDEX('на отправку (3)'!T:T,MATCH($V45,'на отправку (3)'!$B:$B,0),1),0)</f>
        <v>0</v>
      </c>
      <c r="Q45" s="92">
        <f>IFERROR(INDEX('на отправку (3)'!U:U,MATCH($V45,'на отправку (3)'!$B:$B,0),1),0)</f>
        <v>0</v>
      </c>
      <c r="R45" s="129">
        <f>IFERROR(INDEX('на отправку (3)'!V:V,MATCH($V45,'на отправку (3)'!$B:$B,0),1),0)</f>
        <v>0</v>
      </c>
      <c r="S45" s="98"/>
      <c r="U45" s="71">
        <f t="shared" si="13"/>
        <v>0</v>
      </c>
      <c r="V45" s="89" t="str">
        <f t="shared" si="14"/>
        <v>022720№33</v>
      </c>
      <c r="W45" s="8">
        <f>IFERROR(INDEX('на отправку (3)'!AB:AB,MATCH($V45,'на отправку (3)'!$B:$B,0),1),0)</f>
        <v>0</v>
      </c>
      <c r="X45" s="8">
        <f>IFERROR(INDEX('на отправку (3)'!AC:AC,MATCH($V45,'на отправку (3)'!$B:$B,0),1),0)</f>
        <v>0</v>
      </c>
      <c r="Y45" s="8">
        <v>4</v>
      </c>
      <c r="Z45" s="8">
        <f t="shared" si="2"/>
        <v>0</v>
      </c>
    </row>
    <row r="46" spans="1:27" ht="21.75" customHeight="1" x14ac:dyDescent="0.25">
      <c r="A46" s="90"/>
      <c r="C46" s="125"/>
      <c r="D46" s="91"/>
      <c r="E46" s="91"/>
      <c r="F46" s="91"/>
      <c r="G46" s="91"/>
      <c r="H46" s="91"/>
      <c r="I46" s="91"/>
      <c r="J46" s="130"/>
      <c r="K46" s="91"/>
      <c r="L46" s="91"/>
      <c r="M46" s="91"/>
      <c r="N46" s="91"/>
      <c r="O46" s="91"/>
      <c r="P46" s="91"/>
      <c r="Q46" s="91"/>
      <c r="R46" s="130"/>
      <c r="S46" s="93"/>
    </row>
    <row r="48" spans="1:27" ht="21.75" customHeight="1" x14ac:dyDescent="0.25">
      <c r="A48" s="182" t="s">
        <v>2455</v>
      </c>
      <c r="C48" s="182"/>
      <c r="D48" s="182"/>
      <c r="E48" s="182"/>
      <c r="F48" s="182"/>
      <c r="G48" s="182"/>
      <c r="H48" s="182"/>
      <c r="I48" s="182"/>
      <c r="J48" s="182"/>
      <c r="K48" s="182"/>
      <c r="L48" s="182"/>
      <c r="M48" s="182"/>
      <c r="N48" s="182"/>
      <c r="O48" s="182"/>
      <c r="P48" s="182"/>
      <c r="Q48" s="182"/>
      <c r="R48" s="182"/>
      <c r="S48" s="182"/>
      <c r="T48" s="182"/>
      <c r="U48" s="72">
        <f>SUM(U10:U45)</f>
        <v>27</v>
      </c>
      <c r="W48" s="89" t="s">
        <v>184</v>
      </c>
      <c r="Z48" s="72">
        <f>SUM(Z10:Z45)</f>
        <v>124</v>
      </c>
      <c r="AA48" s="89" t="s">
        <v>269</v>
      </c>
    </row>
    <row r="49" spans="1:20" ht="21.75" customHeight="1" x14ac:dyDescent="0.25">
      <c r="A49" s="182" t="s">
        <v>2456</v>
      </c>
      <c r="C49" s="182"/>
      <c r="D49" s="182"/>
      <c r="E49" s="182"/>
      <c r="F49" s="182"/>
      <c r="G49" s="182"/>
      <c r="H49" s="182"/>
      <c r="I49" s="182"/>
      <c r="J49" s="182"/>
      <c r="K49" s="182"/>
      <c r="L49" s="182"/>
      <c r="M49" s="182"/>
      <c r="N49" s="182"/>
      <c r="O49" s="182"/>
      <c r="P49" s="182"/>
      <c r="Q49" s="182"/>
      <c r="R49" s="182"/>
      <c r="S49" s="182"/>
      <c r="T49" s="182"/>
    </row>
    <row r="50" spans="1:20" ht="21.75" customHeight="1" x14ac:dyDescent="0.25">
      <c r="A50" s="182" t="s">
        <v>2457</v>
      </c>
      <c r="C50" s="182"/>
      <c r="D50" s="182"/>
      <c r="E50" s="182"/>
      <c r="F50" s="182"/>
      <c r="G50" s="182"/>
      <c r="H50" s="182"/>
      <c r="I50" s="182"/>
      <c r="J50" s="182"/>
      <c r="K50" s="182"/>
      <c r="L50" s="182"/>
      <c r="M50" s="182"/>
      <c r="N50" s="182"/>
      <c r="O50" s="182"/>
      <c r="P50" s="182"/>
      <c r="Q50" s="182"/>
      <c r="R50" s="182"/>
      <c r="S50" s="182"/>
      <c r="T50" s="182"/>
    </row>
    <row r="51" spans="1:20" ht="21.75" customHeight="1" x14ac:dyDescent="0.25">
      <c r="C51" s="121" t="s">
        <v>19</v>
      </c>
      <c r="J51" s="96">
        <f>T_РЕЗ2+J26+J33+J38</f>
        <v>91.5</v>
      </c>
      <c r="M51" s="72">
        <f>SUMIF(M10:M45,1,M10:M45)</f>
        <v>30</v>
      </c>
      <c r="N51" s="89" t="s">
        <v>183</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Лист61"/>
  <dimension ref="A1:AA51"/>
  <sheetViews>
    <sheetView showGridLines="0" zoomScale="90" zoomScaleNormal="90" workbookViewId="0">
      <selection activeCell="D6" sqref="D6:S7"/>
    </sheetView>
  </sheetViews>
  <sheetFormatPr defaultColWidth="9.140625" defaultRowHeight="15" x14ac:dyDescent="0.25"/>
  <cols>
    <col min="1" max="1" width="44.5703125" style="89" customWidth="1"/>
    <col min="2" max="2" width="7" style="185" customWidth="1"/>
    <col min="3" max="3" width="7.140625" style="121"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120</v>
      </c>
    </row>
    <row r="2" spans="1:26" ht="22.5" customHeight="1" x14ac:dyDescent="0.25">
      <c r="A2" s="178" t="s">
        <v>2496</v>
      </c>
      <c r="C2" s="178"/>
      <c r="D2" s="178"/>
      <c r="E2" s="178"/>
      <c r="F2" s="178"/>
      <c r="G2" s="178"/>
      <c r="H2" s="178"/>
      <c r="I2" s="178"/>
      <c r="J2" s="178"/>
      <c r="K2" s="178"/>
      <c r="L2" s="178"/>
      <c r="M2" s="178"/>
      <c r="N2" s="178"/>
      <c r="O2" s="178"/>
      <c r="P2" s="178"/>
      <c r="Q2" s="178"/>
      <c r="R2" s="178"/>
      <c r="S2" s="178"/>
      <c r="T2" s="178"/>
    </row>
    <row r="3" spans="1:26" ht="20.25" customHeight="1" x14ac:dyDescent="0.25">
      <c r="A3" s="178" t="s">
        <v>0</v>
      </c>
      <c r="C3" s="178"/>
      <c r="D3" s="178"/>
      <c r="E3" s="178"/>
      <c r="F3" s="178"/>
      <c r="G3" s="178"/>
      <c r="H3" s="178"/>
      <c r="I3" s="178"/>
      <c r="J3" s="178"/>
      <c r="K3" s="178"/>
      <c r="L3" s="178"/>
      <c r="M3" s="178"/>
      <c r="N3" s="178"/>
      <c r="O3" s="178"/>
      <c r="P3" s="178"/>
      <c r="Q3" s="178"/>
      <c r="R3" s="178"/>
      <c r="S3" s="178"/>
      <c r="T3" s="178"/>
    </row>
    <row r="4" spans="1:26" ht="20.25" customHeight="1" x14ac:dyDescent="0.25">
      <c r="A4" s="178" t="s">
        <v>2473</v>
      </c>
      <c r="C4" s="178"/>
      <c r="D4" s="178"/>
      <c r="E4" s="178"/>
      <c r="F4" s="178"/>
      <c r="G4" s="178"/>
      <c r="H4" s="178"/>
      <c r="I4" s="178"/>
      <c r="J4" s="178"/>
      <c r="K4" s="178"/>
      <c r="L4" s="178"/>
      <c r="M4" s="178"/>
      <c r="N4" s="178"/>
      <c r="O4" s="178"/>
      <c r="P4" s="178"/>
      <c r="Q4" s="178"/>
      <c r="R4" s="178"/>
      <c r="S4" s="178"/>
      <c r="T4" s="178"/>
    </row>
    <row r="5" spans="1:26" x14ac:dyDescent="0.25">
      <c r="A5" s="225" t="s">
        <v>3092</v>
      </c>
      <c r="B5" s="225" t="s">
        <v>16</v>
      </c>
      <c r="C5" s="217" t="s">
        <v>2441</v>
      </c>
      <c r="D5" s="223" t="s">
        <v>3112</v>
      </c>
      <c r="E5" s="222" t="s">
        <v>2442</v>
      </c>
      <c r="F5" s="222" t="s">
        <v>2442</v>
      </c>
      <c r="G5" s="222" t="s">
        <v>2442</v>
      </c>
      <c r="H5" s="222" t="s">
        <v>2442</v>
      </c>
      <c r="I5" s="222" t="s">
        <v>2442</v>
      </c>
      <c r="J5" s="222" t="s">
        <v>2442</v>
      </c>
      <c r="K5" s="222" t="s">
        <v>2442</v>
      </c>
      <c r="L5" s="222" t="s">
        <v>2442</v>
      </c>
      <c r="M5" s="222" t="s">
        <v>2442</v>
      </c>
      <c r="N5" s="222" t="s">
        <v>2442</v>
      </c>
      <c r="O5" s="223" t="s">
        <v>2443</v>
      </c>
      <c r="P5" s="222" t="s">
        <v>2443</v>
      </c>
      <c r="Q5" s="222" t="s">
        <v>2443</v>
      </c>
      <c r="R5" s="222" t="s">
        <v>2443</v>
      </c>
      <c r="S5" s="224" t="s">
        <v>2443</v>
      </c>
      <c r="U5" s="214" t="s">
        <v>184</v>
      </c>
    </row>
    <row r="6" spans="1:26" ht="97.5" customHeight="1" x14ac:dyDescent="0.25">
      <c r="A6" s="215"/>
      <c r="B6" s="215"/>
      <c r="C6" s="218"/>
      <c r="D6" s="1" t="s">
        <v>3093</v>
      </c>
      <c r="E6" s="1" t="s">
        <v>3094</v>
      </c>
      <c r="F6" s="1" t="s">
        <v>3095</v>
      </c>
      <c r="G6" s="1" t="s">
        <v>3096</v>
      </c>
      <c r="H6" s="1" t="s">
        <v>2444</v>
      </c>
      <c r="I6" s="1" t="s">
        <v>2445</v>
      </c>
      <c r="J6" s="1" t="s">
        <v>9</v>
      </c>
      <c r="K6" s="1" t="s">
        <v>3097</v>
      </c>
      <c r="L6" s="1" t="s">
        <v>2446</v>
      </c>
      <c r="M6" s="1" t="s">
        <v>2447</v>
      </c>
      <c r="N6" s="1" t="s">
        <v>3098</v>
      </c>
      <c r="O6" s="1" t="s">
        <v>3093</v>
      </c>
      <c r="P6" s="1" t="s">
        <v>3099</v>
      </c>
      <c r="Q6" s="1" t="s">
        <v>3100</v>
      </c>
      <c r="R6" s="1" t="s">
        <v>9</v>
      </c>
      <c r="S6" s="194" t="s">
        <v>11</v>
      </c>
      <c r="U6" s="226"/>
    </row>
    <row r="7" spans="1:26" ht="71.25" customHeight="1" x14ac:dyDescent="0.25">
      <c r="A7" s="216"/>
      <c r="B7" s="216"/>
      <c r="C7" s="219"/>
      <c r="D7" s="1" t="s">
        <v>3101</v>
      </c>
      <c r="E7" s="1" t="s">
        <v>3101</v>
      </c>
      <c r="F7" s="1" t="s">
        <v>3102</v>
      </c>
      <c r="G7" s="1" t="s">
        <v>3103</v>
      </c>
      <c r="H7" s="1" t="s">
        <v>3104</v>
      </c>
      <c r="I7" s="1" t="s">
        <v>3105</v>
      </c>
      <c r="J7" s="1" t="s">
        <v>3106</v>
      </c>
      <c r="K7" s="1" t="s">
        <v>3107</v>
      </c>
      <c r="L7" s="1" t="s">
        <v>3108</v>
      </c>
      <c r="M7" s="1" t="s">
        <v>3109</v>
      </c>
      <c r="N7" s="1" t="s">
        <v>3110</v>
      </c>
      <c r="O7" s="1" t="s">
        <v>3101</v>
      </c>
      <c r="P7" s="1" t="s">
        <v>3101</v>
      </c>
      <c r="Q7" s="1" t="s">
        <v>3111</v>
      </c>
      <c r="R7" s="1" t="s">
        <v>3106</v>
      </c>
      <c r="S7" s="194"/>
      <c r="U7" s="227"/>
      <c r="W7" s="2" t="s">
        <v>2492</v>
      </c>
      <c r="X7" s="2" t="s">
        <v>2493</v>
      </c>
      <c r="Y7" s="2" t="s">
        <v>2495</v>
      </c>
      <c r="Z7" s="2" t="s">
        <v>2494</v>
      </c>
    </row>
    <row r="8" spans="1:26" x14ac:dyDescent="0.25">
      <c r="A8" s="122">
        <v>1</v>
      </c>
      <c r="B8" s="176">
        <v>2</v>
      </c>
      <c r="C8" s="122">
        <v>3</v>
      </c>
      <c r="D8" s="176">
        <v>4</v>
      </c>
      <c r="E8" s="122">
        <v>5</v>
      </c>
      <c r="F8" s="176">
        <v>6</v>
      </c>
      <c r="G8" s="122">
        <v>7</v>
      </c>
      <c r="H8" s="176">
        <v>8</v>
      </c>
      <c r="I8" s="122">
        <v>9</v>
      </c>
      <c r="J8" s="176">
        <v>10</v>
      </c>
      <c r="K8" s="122">
        <v>11</v>
      </c>
      <c r="L8" s="176">
        <v>12</v>
      </c>
      <c r="M8" s="122">
        <v>13</v>
      </c>
      <c r="N8" s="176">
        <v>14</v>
      </c>
      <c r="O8" s="122">
        <v>15</v>
      </c>
      <c r="P8" s="176">
        <v>16</v>
      </c>
      <c r="Q8" s="122">
        <v>17</v>
      </c>
      <c r="R8" s="176">
        <v>18</v>
      </c>
      <c r="S8" s="122">
        <v>19</v>
      </c>
      <c r="U8" s="8"/>
    </row>
    <row r="9" spans="1:26" s="121" customFormat="1" ht="19.5" customHeight="1" x14ac:dyDescent="0.2">
      <c r="A9" s="128"/>
      <c r="B9" s="138"/>
      <c r="C9" s="128"/>
      <c r="D9" s="135" t="s">
        <v>13</v>
      </c>
      <c r="E9" s="132"/>
      <c r="F9" s="132"/>
      <c r="G9" s="132"/>
      <c r="H9" s="132"/>
      <c r="I9" s="132"/>
      <c r="J9" s="139">
        <f>SUM(J10:J25)</f>
        <v>17</v>
      </c>
      <c r="K9" s="132"/>
      <c r="L9" s="132"/>
      <c r="M9" s="132"/>
      <c r="N9" s="132"/>
      <c r="O9" s="132"/>
      <c r="P9" s="132"/>
      <c r="Q9" s="132"/>
      <c r="R9" s="132"/>
      <c r="S9" s="132"/>
      <c r="U9" s="133"/>
    </row>
    <row r="10" spans="1:26" ht="45" customHeight="1" x14ac:dyDescent="0.25">
      <c r="A10" s="201" t="s">
        <v>3113</v>
      </c>
      <c r="B10" s="186">
        <v>1</v>
      </c>
      <c r="C10" s="124">
        <v>1</v>
      </c>
      <c r="D10" s="92">
        <f>IFERROR(INDEX('на отправку (3)'!G:G,MATCH($V10,'на отправку (3)'!$B:$B,0),1),0)</f>
        <v>4052</v>
      </c>
      <c r="E10" s="92">
        <f>IFERROR(INDEX('на отправку (3)'!H:H,MATCH($V10,'на отправку (3)'!$B:$B,0),1),0)</f>
        <v>4937</v>
      </c>
      <c r="F10" s="92">
        <f>IFERROR(INDEX('на отправку (3)'!I:I,MATCH($V10,'на отправку (3)'!$B:$B,0),1),0)</f>
        <v>0.82074134099999996</v>
      </c>
      <c r="G10" s="188" t="s">
        <v>12</v>
      </c>
      <c r="H10" s="92">
        <f>IFERROR(INDEX('на отправку (3)'!K:K,MATCH($V10,'на отправку (3)'!$B:$B,0),1),0)/100</f>
        <v>-5.4092777000000003E-4</v>
      </c>
      <c r="I10" s="188" t="s">
        <v>12</v>
      </c>
      <c r="J10" s="129">
        <f>IFERROR(INDEX('на отправку (3)'!N:N,MATCH($V10,'на отправку (3)'!$B:$B,0),1),0)</f>
        <v>3</v>
      </c>
      <c r="K10" s="92">
        <f>IFERROR(INDEX('на отправку (3)'!O:O,MATCH($V10,'на отправку (3)'!$B:$B,0),1),0)</f>
        <v>0</v>
      </c>
      <c r="L10" s="92">
        <f>IFERROR(INDEX('на отправку (3)'!P:P,MATCH($V10,'на отправку (3)'!$B:$B,0),1),0)</f>
        <v>2</v>
      </c>
      <c r="M10" s="92">
        <f>IFERROR(INDEX('на отправку (3)'!Q:Q,MATCH($V10,'на отправку (3)'!$B:$B,0),1),0)</f>
        <v>1</v>
      </c>
      <c r="N10" s="92">
        <f>IFERROR(INDEX('на отправку (3)'!R:R,MATCH($V10,'на отправку (3)'!$B:$B,0),1),0)</f>
        <v>0</v>
      </c>
      <c r="O10" s="92">
        <f>IFERROR(INDEX('на отправку (3)'!S:S,MATCH($V10,'на отправку (3)'!$B:$B,0),1),0)</f>
        <v>4354</v>
      </c>
      <c r="P10" s="92">
        <f>IFERROR(INDEX('на отправку (3)'!T:T,MATCH($V10,'на отправку (3)'!$B:$B,0),1),0)</f>
        <v>5018</v>
      </c>
      <c r="Q10" s="92">
        <f>IFERROR(INDEX('на отправку (3)'!U:U,MATCH($V10,'на отправку (3)'!$B:$B,0),1),0)</f>
        <v>0.867676365</v>
      </c>
      <c r="R10" s="129">
        <f>IFERROR(INDEX('на отправку (3)'!V:V,MATCH($V10,'на отправку (3)'!$B:$B,0),1),0)</f>
        <v>0</v>
      </c>
      <c r="S10" s="92">
        <f>IFERROR(INDEX('на отправку (3)'!W:W,MATCH($V10,'на отправку (3)'!$B:$B,0),1),0)</f>
        <v>0</v>
      </c>
      <c r="U10" s="71">
        <f>IF(J10&gt;0,1,0)</f>
        <v>1</v>
      </c>
      <c r="V10" s="89" t="str">
        <f>CONCATENATE($U$1,"№",C10)</f>
        <v>022800№1</v>
      </c>
      <c r="W10" s="8">
        <f>IFERROR(INDEX('на отправку (3)'!AB:AB,MATCH($V10,'на отправку (3)'!$B:$B,0),1),0)</f>
        <v>0.87783438400000002</v>
      </c>
      <c r="X10" s="8">
        <f>IFERROR(INDEX('на отправку (3)'!AC:AC,MATCH($V10,'на отправку (3)'!$B:$B,0),1),0)</f>
        <v>0.79392113200000003</v>
      </c>
      <c r="Y10" s="8">
        <v>3</v>
      </c>
      <c r="Z10" s="8">
        <f>IF(M10=1,Y10,0)</f>
        <v>3</v>
      </c>
    </row>
    <row r="11" spans="1:26" ht="45" customHeight="1" x14ac:dyDescent="0.25">
      <c r="A11" s="201" t="s">
        <v>3114</v>
      </c>
      <c r="B11" s="186">
        <v>2</v>
      </c>
      <c r="C11" s="124">
        <v>26</v>
      </c>
      <c r="D11" s="92">
        <f>IFERROR(INDEX('на отправку (3)'!G:G,MATCH($V11,'на отправку (3)'!$B:$B,0),1),0)</f>
        <v>357</v>
      </c>
      <c r="E11" s="92">
        <f>IFERROR(INDEX('на отправку (3)'!H:H,MATCH($V11,'на отправку (3)'!$B:$B,0),1),0)</f>
        <v>455</v>
      </c>
      <c r="F11" s="92">
        <f>IFERROR(INDEX('на отправку (3)'!I:I,MATCH($V11,'на отправку (3)'!$B:$B,0),1),0)</f>
        <v>0.78461538500000005</v>
      </c>
      <c r="G11" s="188" t="s">
        <v>12</v>
      </c>
      <c r="H11" s="92">
        <f>IFERROR(INDEX('на отправку (3)'!K:K,MATCH($V11,'на отправку (3)'!$B:$B,0),1),0)/100</f>
        <v>1.40640286E-3</v>
      </c>
      <c r="I11" s="188" t="s">
        <v>12</v>
      </c>
      <c r="J11" s="129">
        <f>IFERROR(INDEX('на отправку (3)'!N:N,MATCH($V11,'на отправку (3)'!$B:$B,0),1),0)</f>
        <v>2</v>
      </c>
      <c r="K11" s="92">
        <f>IFERROR(INDEX('на отправку (3)'!O:O,MATCH($V11,'на отправку (3)'!$B:$B,0),1),0)</f>
        <v>0</v>
      </c>
      <c r="L11" s="92">
        <f>IFERROR(INDEX('на отправку (3)'!P:P,MATCH($V11,'на отправку (3)'!$B:$B,0),1),0)</f>
        <v>2</v>
      </c>
      <c r="M11" s="92">
        <f>IFERROR(INDEX('на отправку (3)'!Q:Q,MATCH($V11,'на отправку (3)'!$B:$B,0),1),0)</f>
        <v>1</v>
      </c>
      <c r="N11" s="92">
        <f>IFERROR(INDEX('на отправку (3)'!R:R,MATCH($V11,'на отправку (3)'!$B:$B,0),1),0)</f>
        <v>0</v>
      </c>
      <c r="O11" s="92">
        <f>IFERROR(INDEX('на отправку (3)'!S:S,MATCH($V11,'на отправку (3)'!$B:$B,0),1),0)</f>
        <v>346</v>
      </c>
      <c r="P11" s="92">
        <f>IFERROR(INDEX('на отправку (3)'!T:T,MATCH($V11,'на отправку (3)'!$B:$B,0),1),0)</f>
        <v>503</v>
      </c>
      <c r="Q11" s="92">
        <f>IFERROR(INDEX('на отправку (3)'!U:U,MATCH($V11,'на отправку (3)'!$B:$B,0),1),0)</f>
        <v>0.687872763</v>
      </c>
      <c r="R11" s="129">
        <f>IFERROR(INDEX('на отправку (3)'!V:V,MATCH($V11,'на отправку (3)'!$B:$B,0),1),0)</f>
        <v>0</v>
      </c>
      <c r="S11" s="92">
        <f>IFERROR(INDEX('на отправку (3)'!W:W,MATCH($V11,'на отправку (3)'!$B:$B,0),1),0)</f>
        <v>0</v>
      </c>
      <c r="U11" s="71">
        <f t="shared" ref="U11:U25" si="0">IF(J11&gt;0,1,0)</f>
        <v>1</v>
      </c>
      <c r="V11" s="89" t="str">
        <f t="shared" ref="V11:V25" si="1">CONCATENATE($U$1,"№",C11)</f>
        <v>022800№26</v>
      </c>
      <c r="W11" s="8">
        <f>IFERROR(INDEX('на отправку (3)'!AB:AB,MATCH($V11,'на отправку (3)'!$B:$B,0),1),0)</f>
        <v>0.83450456100000003</v>
      </c>
      <c r="X11" s="8">
        <f>IFERROR(INDEX('на отправку (3)'!AC:AC,MATCH($V11,'на отправку (3)'!$B:$B,0),1),0)</f>
        <v>0.72780695200000001</v>
      </c>
      <c r="Y11" s="8">
        <v>3</v>
      </c>
      <c r="Z11" s="8">
        <f t="shared" ref="Z11:Z45" si="2">IF(M11=1,Y11,0)</f>
        <v>3</v>
      </c>
    </row>
    <row r="12" spans="1:26" ht="60.75" customHeight="1" x14ac:dyDescent="0.25">
      <c r="A12" s="201" t="s">
        <v>3115</v>
      </c>
      <c r="B12" s="186">
        <v>3</v>
      </c>
      <c r="C12" s="124">
        <v>2</v>
      </c>
      <c r="D12" s="92">
        <f>IFERROR(INDEX('на отправку (3)'!G:G,MATCH($V12,'на отправку (3)'!$B:$B,0),1),0)</f>
        <v>7</v>
      </c>
      <c r="E12" s="92">
        <f>IFERROR(INDEX('на отправку (3)'!H:H,MATCH($V12,'на отправку (3)'!$B:$B,0),1),0)</f>
        <v>7</v>
      </c>
      <c r="F12" s="92">
        <f>IFERROR(INDEX('на отправку (3)'!I:I,MATCH($V12,'на отправку (3)'!$B:$B,0),1),0)</f>
        <v>1</v>
      </c>
      <c r="G12" s="188" t="s">
        <v>12</v>
      </c>
      <c r="H12" s="92">
        <f>IFERROR(INDEX('на отправку (3)'!K:K,MATCH($V12,'на отправку (3)'!$B:$B,0),1),0)/100</f>
        <v>0</v>
      </c>
      <c r="I12" s="188" t="s">
        <v>12</v>
      </c>
      <c r="J12" s="129">
        <f>IFERROR(INDEX('на отправку (3)'!N:N,MATCH($V12,'на отправку (3)'!$B:$B,0),1),0)</f>
        <v>2</v>
      </c>
      <c r="K12" s="92">
        <f>IFERROR(INDEX('на отправку (3)'!O:O,MATCH($V12,'на отправку (3)'!$B:$B,0),1),0)</f>
        <v>2</v>
      </c>
      <c r="L12" s="92">
        <f>IFERROR(INDEX('на отправку (3)'!P:P,MATCH($V12,'на отправку (3)'!$B:$B,0),1),0)</f>
        <v>4</v>
      </c>
      <c r="M12" s="92">
        <f>IFERROR(INDEX('на отправку (3)'!Q:Q,MATCH($V12,'на отправку (3)'!$B:$B,0),1),0)</f>
        <v>1</v>
      </c>
      <c r="N12" s="92">
        <f>IFERROR(INDEX('на отправку (3)'!R:R,MATCH($V12,'на отправку (3)'!$B:$B,0),1),0)</f>
        <v>0</v>
      </c>
      <c r="O12" s="92">
        <f>IFERROR(INDEX('на отправку (3)'!S:S,MATCH($V12,'на отправку (3)'!$B:$B,0),1),0)</f>
        <v>7</v>
      </c>
      <c r="P12" s="92">
        <f>IFERROR(INDEX('на отправку (3)'!T:T,MATCH($V12,'на отправку (3)'!$B:$B,0),1),0)</f>
        <v>7</v>
      </c>
      <c r="Q12" s="92">
        <f>IFERROR(INDEX('на отправку (3)'!U:U,MATCH($V12,'на отправку (3)'!$B:$B,0),1),0)</f>
        <v>1</v>
      </c>
      <c r="R12" s="129">
        <f>IFERROR(INDEX('на отправку (3)'!V:V,MATCH($V12,'на отправку (3)'!$B:$B,0),1),0)</f>
        <v>0</v>
      </c>
      <c r="S12" s="92">
        <f>IFERROR(INDEX('на отправку (3)'!W:W,MATCH($V12,'на отправку (3)'!$B:$B,0),1),0)</f>
        <v>0</v>
      </c>
      <c r="U12" s="71">
        <f t="shared" si="0"/>
        <v>1</v>
      </c>
      <c r="V12" s="89" t="str">
        <f t="shared" si="1"/>
        <v>022800№2</v>
      </c>
      <c r="W12" s="8">
        <f>IFERROR(INDEX('на отправку (3)'!AB:AB,MATCH($V12,'на отправку (3)'!$B:$B,0),1),0)</f>
        <v>0.91111111099999997</v>
      </c>
      <c r="X12" s="8">
        <f>IFERROR(INDEX('на отправку (3)'!AC:AC,MATCH($V12,'на отправку (3)'!$B:$B,0),1),0)</f>
        <v>1</v>
      </c>
      <c r="Y12" s="8">
        <v>2</v>
      </c>
      <c r="Z12" s="8">
        <f t="shared" si="2"/>
        <v>2</v>
      </c>
    </row>
    <row r="13" spans="1:26" ht="69.75" customHeight="1" x14ac:dyDescent="0.25">
      <c r="A13" s="201" t="s">
        <v>3116</v>
      </c>
      <c r="B13" s="186">
        <v>4</v>
      </c>
      <c r="C13" s="124">
        <v>3</v>
      </c>
      <c r="D13" s="92">
        <f>IFERROR(INDEX('на отправку (3)'!G:G,MATCH($V13,'на отправку (3)'!$B:$B,0),1),0)</f>
        <v>0</v>
      </c>
      <c r="E13" s="92">
        <f>IFERROR(INDEX('на отправку (3)'!H:H,MATCH($V13,'на отправку (3)'!$B:$B,0),1),0)</f>
        <v>0</v>
      </c>
      <c r="F13" s="92">
        <f>IFERROR(INDEX('на отправку (3)'!I:I,MATCH($V13,'на отправку (3)'!$B:$B,0),1),0)</f>
        <v>0</v>
      </c>
      <c r="G13" s="188" t="s">
        <v>12</v>
      </c>
      <c r="H13" s="92">
        <f>IFERROR(INDEX('на отправку (3)'!K:K,MATCH($V13,'на отправку (3)'!$B:$B,0),1),0)/100</f>
        <v>0</v>
      </c>
      <c r="I13" s="188" t="s">
        <v>12</v>
      </c>
      <c r="J13" s="129">
        <f>IFERROR(INDEX('на отправку (3)'!N:N,MATCH($V13,'на отправку (3)'!$B:$B,0),1),0)</f>
        <v>0</v>
      </c>
      <c r="K13" s="92">
        <f>IFERROR(INDEX('на отправку (3)'!O:O,MATCH($V13,'на отправку (3)'!$B:$B,0),1),0)</f>
        <v>0</v>
      </c>
      <c r="L13" s="92">
        <f>IFERROR(INDEX('на отправку (3)'!P:P,MATCH($V13,'на отправку (3)'!$B:$B,0),1),0)</f>
        <v>0</v>
      </c>
      <c r="M13" s="92">
        <f>IFERROR(INDEX('на отправку (3)'!Q:Q,MATCH($V13,'на отправку (3)'!$B:$B,0),1),0)</f>
        <v>2</v>
      </c>
      <c r="N13" s="92">
        <f>IFERROR(INDEX('на отправку (3)'!R:R,MATCH($V13,'на отправку (3)'!$B:$B,0),1),0)</f>
        <v>0</v>
      </c>
      <c r="O13" s="92">
        <f>IFERROR(INDEX('на отправку (3)'!S:S,MATCH($V13,'на отправку (3)'!$B:$B,0),1),0)</f>
        <v>0</v>
      </c>
      <c r="P13" s="92">
        <f>IFERROR(INDEX('на отправку (3)'!T:T,MATCH($V13,'на отправку (3)'!$B:$B,0),1),0)</f>
        <v>0</v>
      </c>
      <c r="Q13" s="92">
        <f>IFERROR(INDEX('на отправку (3)'!U:U,MATCH($V13,'на отправку (3)'!$B:$B,0),1),0)</f>
        <v>0</v>
      </c>
      <c r="R13" s="129">
        <f>IFERROR(INDEX('на отправку (3)'!V:V,MATCH($V13,'на отправку (3)'!$B:$B,0),1),0)</f>
        <v>0</v>
      </c>
      <c r="S13" s="92">
        <f>IFERROR(INDEX('на отправку (3)'!W:W,MATCH($V13,'на отправку (3)'!$B:$B,0),1),0)</f>
        <v>0</v>
      </c>
      <c r="U13" s="71">
        <f t="shared" si="0"/>
        <v>0</v>
      </c>
      <c r="V13" s="89" t="str">
        <f t="shared" si="1"/>
        <v>022800№3</v>
      </c>
      <c r="W13" s="8">
        <f>IFERROR(INDEX('на отправку (3)'!AB:AB,MATCH($V13,'на отправку (3)'!$B:$B,0),1),0)</f>
        <v>0.61761761800000003</v>
      </c>
      <c r="X13" s="8">
        <f>IFERROR(INDEX('на отправку (3)'!AC:AC,MATCH($V13,'на отправку (3)'!$B:$B,0),1),0)</f>
        <v>1</v>
      </c>
      <c r="Y13" s="8">
        <v>2</v>
      </c>
      <c r="Z13" s="8">
        <f t="shared" si="2"/>
        <v>0</v>
      </c>
    </row>
    <row r="14" spans="1:26" ht="64.5" customHeight="1" x14ac:dyDescent="0.25">
      <c r="A14" s="201" t="s">
        <v>3117</v>
      </c>
      <c r="B14" s="186">
        <v>5</v>
      </c>
      <c r="C14" s="124">
        <v>4</v>
      </c>
      <c r="D14" s="92">
        <f>IFERROR(INDEX('на отправку (3)'!G:G,MATCH($V14,'на отправку (3)'!$B:$B,0),1),0)</f>
        <v>0</v>
      </c>
      <c r="E14" s="92">
        <f>IFERROR(INDEX('на отправку (3)'!H:H,MATCH($V14,'на отправку (3)'!$B:$B,0),1),0)</f>
        <v>0</v>
      </c>
      <c r="F14" s="92">
        <f>IFERROR(INDEX('на отправку (3)'!I:I,MATCH($V14,'на отправку (3)'!$B:$B,0),1),0)</f>
        <v>0</v>
      </c>
      <c r="G14" s="188" t="s">
        <v>12</v>
      </c>
      <c r="H14" s="92">
        <f>IFERROR(INDEX('на отправку (3)'!K:K,MATCH($V14,'на отправку (3)'!$B:$B,0),1),0)/100</f>
        <v>0</v>
      </c>
      <c r="I14" s="188" t="s">
        <v>12</v>
      </c>
      <c r="J14" s="129">
        <f>IFERROR(INDEX('на отправку (3)'!N:N,MATCH($V14,'на отправку (3)'!$B:$B,0),1),0)</f>
        <v>0</v>
      </c>
      <c r="K14" s="92">
        <f>IFERROR(INDEX('на отправку (3)'!O:O,MATCH($V14,'на отправку (3)'!$B:$B,0),1),0)</f>
        <v>0</v>
      </c>
      <c r="L14" s="92">
        <f>IFERROR(INDEX('на отправку (3)'!P:P,MATCH($V14,'на отправку (3)'!$B:$B,0),1),0)</f>
        <v>0</v>
      </c>
      <c r="M14" s="92">
        <f>IFERROR(INDEX('на отправку (3)'!Q:Q,MATCH($V14,'на отправку (3)'!$B:$B,0),1),0)</f>
        <v>2</v>
      </c>
      <c r="N14" s="92">
        <f>IFERROR(INDEX('на отправку (3)'!R:R,MATCH($V14,'на отправку (3)'!$B:$B,0),1),0)</f>
        <v>0</v>
      </c>
      <c r="O14" s="92">
        <f>IFERROR(INDEX('на отправку (3)'!S:S,MATCH($V14,'на отправку (3)'!$B:$B,0),1),0)</f>
        <v>0</v>
      </c>
      <c r="P14" s="92">
        <f>IFERROR(INDEX('на отправку (3)'!T:T,MATCH($V14,'на отправку (3)'!$B:$B,0),1),0)</f>
        <v>0</v>
      </c>
      <c r="Q14" s="92">
        <f>IFERROR(INDEX('на отправку (3)'!U:U,MATCH($V14,'на отправку (3)'!$B:$B,0),1),0)</f>
        <v>0</v>
      </c>
      <c r="R14" s="129">
        <f>IFERROR(INDEX('на отправку (3)'!V:V,MATCH($V14,'на отправку (3)'!$B:$B,0),1),0)</f>
        <v>0</v>
      </c>
      <c r="S14" s="92">
        <f>IFERROR(INDEX('на отправку (3)'!W:W,MATCH($V14,'на отправку (3)'!$B:$B,0),1),0)</f>
        <v>0</v>
      </c>
      <c r="U14" s="71">
        <f t="shared" si="0"/>
        <v>0</v>
      </c>
      <c r="V14" s="89" t="str">
        <f t="shared" si="1"/>
        <v>022800№4</v>
      </c>
      <c r="W14" s="8">
        <f>IFERROR(INDEX('на отправку (3)'!AB:AB,MATCH($V14,'на отправку (3)'!$B:$B,0),1),0)</f>
        <v>0.86111111100000004</v>
      </c>
      <c r="X14" s="8">
        <f>IFERROR(INDEX('на отправку (3)'!AC:AC,MATCH($V14,'на отправку (3)'!$B:$B,0),1),0)</f>
        <v>1</v>
      </c>
      <c r="Y14" s="8">
        <v>2</v>
      </c>
      <c r="Z14" s="8">
        <f t="shared" si="2"/>
        <v>0</v>
      </c>
    </row>
    <row r="15" spans="1:26" ht="69" customHeight="1" x14ac:dyDescent="0.25">
      <c r="A15" s="201" t="s">
        <v>2502</v>
      </c>
      <c r="B15" s="186">
        <v>6</v>
      </c>
      <c r="C15" s="124">
        <v>5</v>
      </c>
      <c r="D15" s="92">
        <f>IFERROR(INDEX('на отправку (3)'!G:G,MATCH($V15,'на отправку (3)'!$B:$B,0),1),0)</f>
        <v>0</v>
      </c>
      <c r="E15" s="92">
        <f>IFERROR(INDEX('на отправку (3)'!H:H,MATCH($V15,'на отправку (3)'!$B:$B,0),1),0)</f>
        <v>0</v>
      </c>
      <c r="F15" s="92">
        <f>IFERROR(INDEX('на отправку (3)'!I:I,MATCH($V15,'на отправку (3)'!$B:$B,0),1),0)</f>
        <v>0</v>
      </c>
      <c r="G15" s="188" t="s">
        <v>12</v>
      </c>
      <c r="H15" s="92">
        <f>IFERROR(INDEX('на отправку (3)'!K:K,MATCH($V15,'на отправку (3)'!$B:$B,0),1),0)/100</f>
        <v>0</v>
      </c>
      <c r="I15" s="188" t="s">
        <v>12</v>
      </c>
      <c r="J15" s="129">
        <f>IFERROR(INDEX('на отправку (3)'!N:N,MATCH($V15,'на отправку (3)'!$B:$B,0),1),0)</f>
        <v>0</v>
      </c>
      <c r="K15" s="92">
        <f>IFERROR(INDEX('на отправку (3)'!O:O,MATCH($V15,'на отправку (3)'!$B:$B,0),1),0)</f>
        <v>0</v>
      </c>
      <c r="L15" s="92">
        <f>IFERROR(INDEX('на отправку (3)'!P:P,MATCH($V15,'на отправку (3)'!$B:$B,0),1),0)</f>
        <v>0</v>
      </c>
      <c r="M15" s="92">
        <f>IFERROR(INDEX('на отправку (3)'!Q:Q,MATCH($V15,'на отправку (3)'!$B:$B,0),1),0)</f>
        <v>2</v>
      </c>
      <c r="N15" s="92">
        <f>IFERROR(INDEX('на отправку (3)'!R:R,MATCH($V15,'на отправку (3)'!$B:$B,0),1),0)</f>
        <v>0</v>
      </c>
      <c r="O15" s="92">
        <f>IFERROR(INDEX('на отправку (3)'!S:S,MATCH($V15,'на отправку (3)'!$B:$B,0),1),0)</f>
        <v>0</v>
      </c>
      <c r="P15" s="92">
        <f>IFERROR(INDEX('на отправку (3)'!T:T,MATCH($V15,'на отправку (3)'!$B:$B,0),1),0)</f>
        <v>0</v>
      </c>
      <c r="Q15" s="92">
        <f>IFERROR(INDEX('на отправку (3)'!U:U,MATCH($V15,'на отправку (3)'!$B:$B,0),1),0)</f>
        <v>0</v>
      </c>
      <c r="R15" s="129">
        <f>IFERROR(INDEX('на отправку (3)'!V:V,MATCH($V15,'на отправку (3)'!$B:$B,0),1),0)</f>
        <v>0</v>
      </c>
      <c r="S15" s="92">
        <f>IFERROR(INDEX('на отправку (3)'!W:W,MATCH($V15,'на отправку (3)'!$B:$B,0),1),0)</f>
        <v>0</v>
      </c>
      <c r="U15" s="71">
        <f t="shared" si="0"/>
        <v>0</v>
      </c>
      <c r="V15" s="89" t="str">
        <f t="shared" si="1"/>
        <v>022800№5</v>
      </c>
      <c r="W15" s="8">
        <f>IFERROR(INDEX('на отправку (3)'!AB:AB,MATCH($V15,'на отправку (3)'!$B:$B,0),1),0)</f>
        <v>0.56594488200000004</v>
      </c>
      <c r="X15" s="8">
        <f>IFERROR(INDEX('на отправку (3)'!AC:AC,MATCH($V15,'на отправку (3)'!$B:$B,0),1),0)</f>
        <v>1</v>
      </c>
      <c r="Y15" s="8">
        <v>2</v>
      </c>
      <c r="Z15" s="8">
        <f t="shared" si="2"/>
        <v>0</v>
      </c>
    </row>
    <row r="16" spans="1:26" ht="79.5" customHeight="1" x14ac:dyDescent="0.25">
      <c r="A16" s="201" t="s">
        <v>3118</v>
      </c>
      <c r="B16" s="186">
        <v>7</v>
      </c>
      <c r="C16" s="124">
        <v>6</v>
      </c>
      <c r="D16" s="92">
        <f>IFERROR(INDEX('на отправку (3)'!G:G,MATCH($V16,'на отправку (3)'!$B:$B,0),1),0)</f>
        <v>0</v>
      </c>
      <c r="E16" s="92">
        <f>IFERROR(INDEX('на отправку (3)'!H:H,MATCH($V16,'на отправку (3)'!$B:$B,0),1),0)</f>
        <v>0</v>
      </c>
      <c r="F16" s="92">
        <f>IFERROR(INDEX('на отправку (3)'!I:I,MATCH($V16,'на отправку (3)'!$B:$B,0),1),0)</f>
        <v>0</v>
      </c>
      <c r="G16" s="188" t="s">
        <v>12</v>
      </c>
      <c r="H16" s="92">
        <f>IFERROR(INDEX('на отправку (3)'!K:K,MATCH($V16,'на отправку (3)'!$B:$B,0),1),0)/100</f>
        <v>0</v>
      </c>
      <c r="I16" s="188" t="s">
        <v>12</v>
      </c>
      <c r="J16" s="129">
        <f>IFERROR(INDEX('на отправку (3)'!N:N,MATCH($V16,'на отправку (3)'!$B:$B,0),1),0)</f>
        <v>0</v>
      </c>
      <c r="K16" s="92">
        <f>IFERROR(INDEX('на отправку (3)'!O:O,MATCH($V16,'на отправку (3)'!$B:$B,0),1),0)</f>
        <v>0</v>
      </c>
      <c r="L16" s="92">
        <f>IFERROR(INDEX('на отправку (3)'!P:P,MATCH($V16,'на отправку (3)'!$B:$B,0),1),0)</f>
        <v>0</v>
      </c>
      <c r="M16" s="92">
        <f>IFERROR(INDEX('на отправку (3)'!Q:Q,MATCH($V16,'на отправку (3)'!$B:$B,0),1),0)</f>
        <v>2</v>
      </c>
      <c r="N16" s="92">
        <f>IFERROR(INDEX('на отправку (3)'!R:R,MATCH($V16,'на отправку (3)'!$B:$B,0),1),0)</f>
        <v>0</v>
      </c>
      <c r="O16" s="92">
        <f>IFERROR(INDEX('на отправку (3)'!S:S,MATCH($V16,'на отправку (3)'!$B:$B,0),1),0)</f>
        <v>0</v>
      </c>
      <c r="P16" s="92">
        <f>IFERROR(INDEX('на отправку (3)'!T:T,MATCH($V16,'на отправку (3)'!$B:$B,0),1),0)</f>
        <v>0</v>
      </c>
      <c r="Q16" s="92">
        <f>IFERROR(INDEX('на отправку (3)'!U:U,MATCH($V16,'на отправку (3)'!$B:$B,0),1),0)</f>
        <v>0</v>
      </c>
      <c r="R16" s="129">
        <f>IFERROR(INDEX('на отправку (3)'!V:V,MATCH($V16,'на отправку (3)'!$B:$B,0),1),0)</f>
        <v>0</v>
      </c>
      <c r="S16" s="92">
        <f>IFERROR(INDEX('на отправку (3)'!W:W,MATCH($V16,'на отправку (3)'!$B:$B,0),1),0)</f>
        <v>0</v>
      </c>
      <c r="U16" s="71">
        <f t="shared" si="0"/>
        <v>0</v>
      </c>
      <c r="V16" s="89" t="str">
        <f t="shared" si="1"/>
        <v>022800№6</v>
      </c>
      <c r="W16" s="8">
        <f>IFERROR(INDEX('на отправку (3)'!AB:AB,MATCH($V16,'на отправку (3)'!$B:$B,0),1),0)</f>
        <v>0.3</v>
      </c>
      <c r="X16" s="8">
        <f>IFERROR(INDEX('на отправку (3)'!AC:AC,MATCH($V16,'на отправку (3)'!$B:$B,0),1),0)</f>
        <v>1</v>
      </c>
      <c r="Y16" s="8">
        <v>3</v>
      </c>
      <c r="Z16" s="8">
        <f t="shared" si="2"/>
        <v>0</v>
      </c>
    </row>
    <row r="17" spans="1:26" ht="68.25" customHeight="1" x14ac:dyDescent="0.25">
      <c r="A17" s="201" t="s">
        <v>3119</v>
      </c>
      <c r="B17" s="186">
        <v>8</v>
      </c>
      <c r="C17" s="124">
        <v>22</v>
      </c>
      <c r="D17" s="92">
        <f>IFERROR(INDEX('на отправку (3)'!G:G,MATCH($V17,'на отправку (3)'!$B:$B,0),1),0)</f>
        <v>0</v>
      </c>
      <c r="E17" s="92">
        <f>IFERROR(INDEX('на отправку (3)'!H:H,MATCH($V17,'на отправку (3)'!$B:$B,0),1),0)</f>
        <v>0</v>
      </c>
      <c r="F17" s="92">
        <f>IFERROR(INDEX('на отправку (3)'!I:I,MATCH($V17,'на отправку (3)'!$B:$B,0),1),0)</f>
        <v>0</v>
      </c>
      <c r="G17" s="188" t="s">
        <v>12</v>
      </c>
      <c r="H17" s="92">
        <f>IFERROR(INDEX('на отправку (3)'!K:K,MATCH($V17,'на отправку (3)'!$B:$B,0),1),0)/100</f>
        <v>0</v>
      </c>
      <c r="I17" s="188" t="s">
        <v>12</v>
      </c>
      <c r="J17" s="129">
        <f>IFERROR(INDEX('на отправку (3)'!N:N,MATCH($V17,'на отправку (3)'!$B:$B,0),1),0)</f>
        <v>0</v>
      </c>
      <c r="K17" s="92">
        <f>IFERROR(INDEX('на отправку (3)'!O:O,MATCH($V17,'на отправку (3)'!$B:$B,0),1),0)</f>
        <v>0</v>
      </c>
      <c r="L17" s="92">
        <f>IFERROR(INDEX('на отправку (3)'!P:P,MATCH($V17,'на отправку (3)'!$B:$B,0),1),0)</f>
        <v>0</v>
      </c>
      <c r="M17" s="92">
        <f>IFERROR(INDEX('на отправку (3)'!Q:Q,MATCH($V17,'на отправку (3)'!$B:$B,0),1),0)</f>
        <v>2</v>
      </c>
      <c r="N17" s="92">
        <f>IFERROR(INDEX('на отправку (3)'!R:R,MATCH($V17,'на отправку (3)'!$B:$B,0),1),0)</f>
        <v>0</v>
      </c>
      <c r="O17" s="92">
        <f>IFERROR(INDEX('на отправку (3)'!S:S,MATCH($V17,'на отправку (3)'!$B:$B,0),1),0)</f>
        <v>0</v>
      </c>
      <c r="P17" s="92">
        <f>IFERROR(INDEX('на отправку (3)'!T:T,MATCH($V17,'на отправку (3)'!$B:$B,0),1),0)</f>
        <v>0</v>
      </c>
      <c r="Q17" s="92">
        <f>IFERROR(INDEX('на отправку (3)'!U:U,MATCH($V17,'на отправку (3)'!$B:$B,0),1),0)</f>
        <v>0</v>
      </c>
      <c r="R17" s="129">
        <f>IFERROR(INDEX('на отправку (3)'!V:V,MATCH($V17,'на отправку (3)'!$B:$B,0),1),0)</f>
        <v>0</v>
      </c>
      <c r="S17" s="92">
        <f>IFERROR(INDEX('на отправку (3)'!W:W,MATCH($V17,'на отправку (3)'!$B:$B,0),1),0)</f>
        <v>0</v>
      </c>
      <c r="U17" s="71">
        <f t="shared" si="0"/>
        <v>0</v>
      </c>
      <c r="V17" s="89" t="str">
        <f t="shared" si="1"/>
        <v>022800№22</v>
      </c>
      <c r="W17" s="8">
        <f>IFERROR(INDEX('на отправку (3)'!AB:AB,MATCH($V17,'на отправку (3)'!$B:$B,0),1),0)</f>
        <v>0.4</v>
      </c>
      <c r="X17" s="8">
        <f>IFERROR(INDEX('на отправку (3)'!AC:AC,MATCH($V17,'на отправку (3)'!$B:$B,0),1),0)</f>
        <v>1</v>
      </c>
      <c r="Y17" s="8">
        <v>3</v>
      </c>
      <c r="Z17" s="8">
        <f t="shared" si="2"/>
        <v>0</v>
      </c>
    </row>
    <row r="18" spans="1:26" ht="147.75" customHeight="1" x14ac:dyDescent="0.25">
      <c r="A18" s="201" t="s">
        <v>3120</v>
      </c>
      <c r="B18" s="186">
        <v>9</v>
      </c>
      <c r="C18" s="124">
        <v>7</v>
      </c>
      <c r="D18" s="92">
        <f>IFERROR(INDEX('на отправку (3)'!G:G,MATCH($V18,'на отправку (3)'!$B:$B,0),1),0)</f>
        <v>85</v>
      </c>
      <c r="E18" s="92">
        <f>IFERROR(INDEX('на отправку (3)'!H:H,MATCH($V18,'на отправку (3)'!$B:$B,0),1),0)</f>
        <v>85</v>
      </c>
      <c r="F18" s="92">
        <f>IFERROR(INDEX('на отправку (3)'!I:I,MATCH($V18,'на отправку (3)'!$B:$B,0),1),0)</f>
        <v>1</v>
      </c>
      <c r="G18" s="189">
        <v>1</v>
      </c>
      <c r="H18" s="92">
        <f>IFERROR(INDEX('на отправку (3)'!K:K,MATCH($V18,'на отправку (3)'!$B:$B,0),1),0)/100</f>
        <v>0</v>
      </c>
      <c r="I18" s="191">
        <f>IFERROR(INDEX('на отправку (3)'!M:M,MATCH($V18,'на отправку (3)'!$B:$B,0),1),0)</f>
        <v>1</v>
      </c>
      <c r="J18" s="129">
        <f>IFERROR(INDEX('на отправку (3)'!N:N,MATCH($V18,'на отправку (3)'!$B:$B,0),1),0)</f>
        <v>2</v>
      </c>
      <c r="K18" s="92" t="str">
        <f>IFERROR(INDEX('на отправку (3)'!O:O,MATCH($V18,'на отправку (3)'!$B:$B,0),1),0)</f>
        <v>x</v>
      </c>
      <c r="L18" s="92">
        <f>IFERROR(INDEX('на отправку (3)'!P:P,MATCH($V18,'на отправку (3)'!$B:$B,0),1),0)</f>
        <v>6</v>
      </c>
      <c r="M18" s="92">
        <f>IFERROR(INDEX('на отправку (3)'!Q:Q,MATCH($V18,'на отправку (3)'!$B:$B,0),1),0)</f>
        <v>1</v>
      </c>
      <c r="N18" s="92">
        <f>IFERROR(INDEX('на отправку (3)'!R:R,MATCH($V18,'на отправку (3)'!$B:$B,0),1),0)</f>
        <v>0</v>
      </c>
      <c r="O18" s="92">
        <f>IFERROR(INDEX('на отправку (3)'!S:S,MATCH($V18,'на отправку (3)'!$B:$B,0),1),0)</f>
        <v>146</v>
      </c>
      <c r="P18" s="92">
        <f>IFERROR(INDEX('на отправку (3)'!T:T,MATCH($V18,'на отправку (3)'!$B:$B,0),1),0)</f>
        <v>146</v>
      </c>
      <c r="Q18" s="92">
        <f>IFERROR(INDEX('на отправку (3)'!U:U,MATCH($V18,'на отправку (3)'!$B:$B,0),1),0)</f>
        <v>1</v>
      </c>
      <c r="R18" s="129">
        <f>IFERROR(INDEX('на отправку (3)'!V:V,MATCH($V18,'на отправку (3)'!$B:$B,0),1),0)</f>
        <v>0</v>
      </c>
      <c r="S18" s="92">
        <f>IFERROR(INDEX('на отправку (3)'!W:W,MATCH($V18,'на отправку (3)'!$B:$B,0),1),0)</f>
        <v>0</v>
      </c>
      <c r="U18" s="71">
        <f t="shared" si="0"/>
        <v>1</v>
      </c>
      <c r="V18" s="89" t="str">
        <f t="shared" si="1"/>
        <v>022800№7</v>
      </c>
      <c r="W18" s="8">
        <f>IFERROR(INDEX('на отправку (3)'!AB:AB,MATCH($V18,'на отправку (3)'!$B:$B,0),1),0)</f>
        <v>1</v>
      </c>
      <c r="X18" s="8">
        <f>IFERROR(INDEX('на отправку (3)'!AC:AC,MATCH($V18,'на отправку (3)'!$B:$B,0),1),0)</f>
        <v>1</v>
      </c>
      <c r="Y18" s="8">
        <v>2</v>
      </c>
      <c r="Z18" s="8">
        <f t="shared" si="2"/>
        <v>2</v>
      </c>
    </row>
    <row r="19" spans="1:26" ht="59.25" customHeight="1" x14ac:dyDescent="0.25">
      <c r="A19" s="201" t="s">
        <v>3121</v>
      </c>
      <c r="B19" s="186">
        <v>10</v>
      </c>
      <c r="C19" s="124">
        <v>8</v>
      </c>
      <c r="D19" s="92">
        <f>IFERROR(INDEX('на отправку (3)'!G:G,MATCH($V19,'на отправку (3)'!$B:$B,0),1),0)</f>
        <v>2</v>
      </c>
      <c r="E19" s="92">
        <f>IFERROR(INDEX('на отправку (3)'!H:H,MATCH($V19,'на отправку (3)'!$B:$B,0),1),0)</f>
        <v>590</v>
      </c>
      <c r="F19" s="92">
        <f>IFERROR(INDEX('на отправку (3)'!I:I,MATCH($V19,'на отправку (3)'!$B:$B,0),1),0)</f>
        <v>3.3898309999999998E-3</v>
      </c>
      <c r="G19" s="188" t="s">
        <v>12</v>
      </c>
      <c r="H19" s="92">
        <f>IFERROR(INDEX('на отправку (3)'!K:K,MATCH($V19,'на отправку (3)'!$B:$B,0),1),0)/100</f>
        <v>5.59322291E-3</v>
      </c>
      <c r="I19" s="192" t="str">
        <f>IFERROR(INDEX('на отправку (3)'!M:M,MATCH($V19,'на отправку (3)'!$B:$B,0),1),0)</f>
        <v>x</v>
      </c>
      <c r="J19" s="129">
        <f>IFERROR(INDEX('на отправку (3)'!N:N,MATCH($V19,'на отправку (3)'!$B:$B,0),1),0)</f>
        <v>1</v>
      </c>
      <c r="K19" s="92">
        <f>IFERROR(INDEX('на отправку (3)'!O:O,MATCH($V19,'на отправку (3)'!$B:$B,0),1),0)</f>
        <v>0</v>
      </c>
      <c r="L19" s="92">
        <f>IFERROR(INDEX('на отправку (3)'!P:P,MATCH($V19,'на отправку (3)'!$B:$B,0),1),0)</f>
        <v>2</v>
      </c>
      <c r="M19" s="92">
        <f>IFERROR(INDEX('на отправку (3)'!Q:Q,MATCH($V19,'на отправку (3)'!$B:$B,0),1),0)</f>
        <v>1</v>
      </c>
      <c r="N19" s="92">
        <f>IFERROR(INDEX('на отправку (3)'!R:R,MATCH($V19,'на отправку (3)'!$B:$B,0),1),0)</f>
        <v>0</v>
      </c>
      <c r="O19" s="92">
        <f>IFERROR(INDEX('на отправку (3)'!S:S,MATCH($V19,'на отправку (3)'!$B:$B,0),1),0)</f>
        <v>1</v>
      </c>
      <c r="P19" s="92">
        <f>IFERROR(INDEX('на отправку (3)'!T:T,MATCH($V19,'на отправку (3)'!$B:$B,0),1),0)</f>
        <v>460</v>
      </c>
      <c r="Q19" s="92">
        <f>IFERROR(INDEX('на отправку (3)'!U:U,MATCH($V19,'на отправку (3)'!$B:$B,0),1),0)</f>
        <v>2.173913E-3</v>
      </c>
      <c r="R19" s="129">
        <f>IFERROR(INDEX('на отправку (3)'!V:V,MATCH($V19,'на отправку (3)'!$B:$B,0),1),0)</f>
        <v>0</v>
      </c>
      <c r="S19" s="92">
        <f>IFERROR(INDEX('на отправку (3)'!W:W,MATCH($V19,'на отправку (3)'!$B:$B,0),1),0)</f>
        <v>0</v>
      </c>
      <c r="U19" s="71">
        <f t="shared" si="0"/>
        <v>1</v>
      </c>
      <c r="V19" s="89" t="str">
        <f t="shared" si="1"/>
        <v>022800№8</v>
      </c>
      <c r="W19" s="8">
        <f>IFERROR(INDEX('на отправку (3)'!AB:AB,MATCH($V19,'на отправку (3)'!$B:$B,0),1),0)</f>
        <v>1.4606701999999999E-2</v>
      </c>
      <c r="X19" s="8">
        <f>IFERROR(INDEX('на отправку (3)'!AC:AC,MATCH($V19,'на отправку (3)'!$B:$B,0),1),0)</f>
        <v>0</v>
      </c>
      <c r="Y19" s="8">
        <v>2</v>
      </c>
      <c r="Z19" s="8">
        <f t="shared" si="2"/>
        <v>2</v>
      </c>
    </row>
    <row r="20" spans="1:26" ht="62.25" customHeight="1" x14ac:dyDescent="0.25">
      <c r="A20" s="201" t="s">
        <v>2507</v>
      </c>
      <c r="B20" s="186">
        <v>11</v>
      </c>
      <c r="C20" s="124">
        <v>9</v>
      </c>
      <c r="D20" s="92">
        <f>IFERROR(INDEX('на отправку (3)'!G:G,MATCH($V20,'на отправку (3)'!$B:$B,0),1),0)</f>
        <v>42</v>
      </c>
      <c r="E20" s="92">
        <f>IFERROR(INDEX('на отправку (3)'!H:H,MATCH($V20,'на отправку (3)'!$B:$B,0),1),0)</f>
        <v>42</v>
      </c>
      <c r="F20" s="92">
        <f>IFERROR(INDEX('на отправку (3)'!I:I,MATCH($V20,'на отправку (3)'!$B:$B,0),1),0)</f>
        <v>1</v>
      </c>
      <c r="G20" s="189">
        <v>1</v>
      </c>
      <c r="H20" s="92">
        <f>IFERROR(INDEX('на отправку (3)'!K:K,MATCH($V20,'на отправку (3)'!$B:$B,0),1),0)/100</f>
        <v>0.01</v>
      </c>
      <c r="I20" s="191">
        <f>IFERROR(INDEX('на отправку (3)'!M:M,MATCH($V20,'на отправку (3)'!$B:$B,0),1),0)</f>
        <v>1</v>
      </c>
      <c r="J20" s="129">
        <f>IFERROR(INDEX('на отправку (3)'!N:N,MATCH($V20,'на отправку (3)'!$B:$B,0),1),0)</f>
        <v>1</v>
      </c>
      <c r="K20" s="92" t="str">
        <f>IFERROR(INDEX('на отправку (3)'!O:O,MATCH($V20,'на отправку (3)'!$B:$B,0),1),0)</f>
        <v>x</v>
      </c>
      <c r="L20" s="92">
        <f>IFERROR(INDEX('на отправку (3)'!P:P,MATCH($V20,'на отправку (3)'!$B:$B,0),1),0)</f>
        <v>5</v>
      </c>
      <c r="M20" s="92">
        <f>IFERROR(INDEX('на отправку (3)'!Q:Q,MATCH($V20,'на отправку (3)'!$B:$B,0),1),0)</f>
        <v>1</v>
      </c>
      <c r="N20" s="92">
        <f>IFERROR(INDEX('на отправку (3)'!R:R,MATCH($V20,'на отправку (3)'!$B:$B,0),1),0)</f>
        <v>0</v>
      </c>
      <c r="O20" s="92">
        <f>IFERROR(INDEX('на отправку (3)'!S:S,MATCH($V20,'на отправку (3)'!$B:$B,0),1),0)</f>
        <v>47</v>
      </c>
      <c r="P20" s="92">
        <f>IFERROR(INDEX('на отправку (3)'!T:T,MATCH($V20,'на отправку (3)'!$B:$B,0),1),0)</f>
        <v>94</v>
      </c>
      <c r="Q20" s="92">
        <f>IFERROR(INDEX('на отправку (3)'!U:U,MATCH($V20,'на отправку (3)'!$B:$B,0),1),0)</f>
        <v>0.5</v>
      </c>
      <c r="R20" s="129">
        <f>IFERROR(INDEX('на отправку (3)'!V:V,MATCH($V20,'на отправку (3)'!$B:$B,0),1),0)</f>
        <v>0</v>
      </c>
      <c r="S20" s="92">
        <f>IFERROR(INDEX('на отправку (3)'!W:W,MATCH($V20,'на отправку (3)'!$B:$B,0),1),0)</f>
        <v>0</v>
      </c>
      <c r="U20" s="71">
        <f t="shared" si="0"/>
        <v>1</v>
      </c>
      <c r="V20" s="89" t="str">
        <f t="shared" si="1"/>
        <v>022800№9</v>
      </c>
      <c r="W20" s="8">
        <f>IFERROR(INDEX('на отправку (3)'!AB:AB,MATCH($V20,'на отправку (3)'!$B:$B,0),1),0)</f>
        <v>0.93642591900000005</v>
      </c>
      <c r="X20" s="8">
        <f>IFERROR(INDEX('на отправку (3)'!AC:AC,MATCH($V20,'на отправку (3)'!$B:$B,0),1),0)</f>
        <v>0</v>
      </c>
      <c r="Y20" s="8">
        <v>1</v>
      </c>
      <c r="Z20" s="8">
        <f t="shared" si="2"/>
        <v>1</v>
      </c>
    </row>
    <row r="21" spans="1:26" ht="70.5" customHeight="1" x14ac:dyDescent="0.25">
      <c r="A21" s="201" t="s">
        <v>3122</v>
      </c>
      <c r="B21" s="186">
        <v>12</v>
      </c>
      <c r="C21" s="124">
        <v>10</v>
      </c>
      <c r="D21" s="92">
        <f>IFERROR(INDEX('на отправку (3)'!G:G,MATCH($V21,'на отправку (3)'!$B:$B,0),1),0)</f>
        <v>1</v>
      </c>
      <c r="E21" s="92">
        <f>IFERROR(INDEX('на отправку (3)'!H:H,MATCH($V21,'на отправку (3)'!$B:$B,0),1),0)</f>
        <v>0</v>
      </c>
      <c r="F21" s="92">
        <f>IFERROR(INDEX('на отправку (3)'!I:I,MATCH($V21,'на отправку (3)'!$B:$B,0),1),0)</f>
        <v>0</v>
      </c>
      <c r="G21" s="189">
        <v>1</v>
      </c>
      <c r="H21" s="92">
        <f>IFERROR(INDEX('на отправку (3)'!K:K,MATCH($V21,'на отправку (3)'!$B:$B,0),1),0)/100</f>
        <v>0</v>
      </c>
      <c r="I21" s="191">
        <f>IFERROR(INDEX('на отправку (3)'!M:M,MATCH($V21,'на отправку (3)'!$B:$B,0),1),0)</f>
        <v>0</v>
      </c>
      <c r="J21" s="129">
        <f>IFERROR(INDEX('на отправку (3)'!N:N,MATCH($V21,'на отправку (3)'!$B:$B,0),1),0)</f>
        <v>0</v>
      </c>
      <c r="K21" s="92" t="str">
        <f>IFERROR(INDEX('на отправку (3)'!O:O,MATCH($V21,'на отправку (3)'!$B:$B,0),1),0)</f>
        <v>x</v>
      </c>
      <c r="L21" s="92">
        <f>IFERROR(INDEX('на отправку (3)'!P:P,MATCH($V21,'на отправку (3)'!$B:$B,0),1),0)</f>
        <v>0</v>
      </c>
      <c r="M21" s="92">
        <f>IFERROR(INDEX('на отправку (3)'!Q:Q,MATCH($V21,'на отправку (3)'!$B:$B,0),1),0)</f>
        <v>2</v>
      </c>
      <c r="N21" s="92">
        <f>IFERROR(INDEX('на отправку (3)'!R:R,MATCH($V21,'на отправку (3)'!$B:$B,0),1),0)</f>
        <v>0</v>
      </c>
      <c r="O21" s="92">
        <f>IFERROR(INDEX('на отправку (3)'!S:S,MATCH($V21,'на отправку (3)'!$B:$B,0),1),0)</f>
        <v>0</v>
      </c>
      <c r="P21" s="92">
        <f>IFERROR(INDEX('на отправку (3)'!T:T,MATCH($V21,'на отправку (3)'!$B:$B,0),1),0)</f>
        <v>0</v>
      </c>
      <c r="Q21" s="92">
        <f>IFERROR(INDEX('на отправку (3)'!U:U,MATCH($V21,'на отправку (3)'!$B:$B,0),1),0)</f>
        <v>0</v>
      </c>
      <c r="R21" s="129">
        <f>IFERROR(INDEX('на отправку (3)'!V:V,MATCH($V21,'на отправку (3)'!$B:$B,0),1),0)</f>
        <v>0</v>
      </c>
      <c r="S21" s="92">
        <f>IFERROR(INDEX('на отправку (3)'!W:W,MATCH($V21,'на отправку (3)'!$B:$B,0),1),0)</f>
        <v>0</v>
      </c>
      <c r="U21" s="71">
        <f t="shared" si="0"/>
        <v>0</v>
      </c>
      <c r="V21" s="89" t="str">
        <f t="shared" si="1"/>
        <v>022800№10</v>
      </c>
      <c r="W21" s="8">
        <f>IFERROR(INDEX('на отправку (3)'!AB:AB,MATCH($V21,'на отправку (3)'!$B:$B,0),1),0)</f>
        <v>1</v>
      </c>
      <c r="X21" s="8">
        <f>IFERROR(INDEX('на отправку (3)'!AC:AC,MATCH($V21,'на отправку (3)'!$B:$B,0),1),0)</f>
        <v>0</v>
      </c>
      <c r="Y21" s="8">
        <v>1</v>
      </c>
      <c r="Z21" s="8">
        <f t="shared" si="2"/>
        <v>0</v>
      </c>
    </row>
    <row r="22" spans="1:26" ht="56.25" customHeight="1" x14ac:dyDescent="0.25">
      <c r="A22" s="201" t="s">
        <v>3123</v>
      </c>
      <c r="B22" s="186">
        <v>13</v>
      </c>
      <c r="C22" s="124">
        <v>11</v>
      </c>
      <c r="D22" s="92">
        <f>IFERROR(INDEX('на отправку (3)'!G:G,MATCH($V22,'на отправку (3)'!$B:$B,0),1),0)</f>
        <v>0</v>
      </c>
      <c r="E22" s="92">
        <f>IFERROR(INDEX('на отправку (3)'!H:H,MATCH($V22,'на отправку (3)'!$B:$B,0),1),0)</f>
        <v>0</v>
      </c>
      <c r="F22" s="92">
        <f>IFERROR(INDEX('на отправку (3)'!I:I,MATCH($V22,'на отправку (3)'!$B:$B,0),1),0)</f>
        <v>0</v>
      </c>
      <c r="G22" s="189">
        <v>1</v>
      </c>
      <c r="H22" s="92">
        <f>IFERROR(INDEX('на отправку (3)'!K:K,MATCH($V22,'на отправку (3)'!$B:$B,0),1),0)/100</f>
        <v>0</v>
      </c>
      <c r="I22" s="191">
        <f>IFERROR(INDEX('на отправку (3)'!M:M,MATCH($V22,'на отправку (3)'!$B:$B,0),1),0)</f>
        <v>0</v>
      </c>
      <c r="J22" s="129">
        <f>IFERROR(INDEX('на отправку (3)'!N:N,MATCH($V22,'на отправку (3)'!$B:$B,0),1),0)</f>
        <v>0</v>
      </c>
      <c r="K22" s="92" t="str">
        <f>IFERROR(INDEX('на отправку (3)'!O:O,MATCH($V22,'на отправку (3)'!$B:$B,0),1),0)</f>
        <v>x</v>
      </c>
      <c r="L22" s="92">
        <f>IFERROR(INDEX('на отправку (3)'!P:P,MATCH($V22,'на отправку (3)'!$B:$B,0),1),0)</f>
        <v>0</v>
      </c>
      <c r="M22" s="92">
        <f>IFERROR(INDEX('на отправку (3)'!Q:Q,MATCH($V22,'на отправку (3)'!$B:$B,0),1),0)</f>
        <v>2</v>
      </c>
      <c r="N22" s="92">
        <f>IFERROR(INDEX('на отправку (3)'!R:R,MATCH($V22,'на отправку (3)'!$B:$B,0),1),0)</f>
        <v>0</v>
      </c>
      <c r="O22" s="92">
        <f>IFERROR(INDEX('на отправку (3)'!S:S,MATCH($V22,'на отправку (3)'!$B:$B,0),1),0)</f>
        <v>1</v>
      </c>
      <c r="P22" s="92">
        <f>IFERROR(INDEX('на отправку (3)'!T:T,MATCH($V22,'на отправку (3)'!$B:$B,0),1),0)</f>
        <v>0</v>
      </c>
      <c r="Q22" s="92">
        <f>IFERROR(INDEX('на отправку (3)'!U:U,MATCH($V22,'на отправку (3)'!$B:$B,0),1),0)</f>
        <v>0</v>
      </c>
      <c r="R22" s="129">
        <f>IFERROR(INDEX('на отправку (3)'!V:V,MATCH($V22,'на отправку (3)'!$B:$B,0),1),0)</f>
        <v>0</v>
      </c>
      <c r="S22" s="92">
        <f>IFERROR(INDEX('на отправку (3)'!W:W,MATCH($V22,'на отправку (3)'!$B:$B,0),1),0)</f>
        <v>0</v>
      </c>
      <c r="U22" s="71">
        <f t="shared" si="0"/>
        <v>0</v>
      </c>
      <c r="V22" s="89" t="str">
        <f t="shared" si="1"/>
        <v>022800№11</v>
      </c>
      <c r="W22" s="8">
        <f>IFERROR(INDEX('на отправку (3)'!AB:AB,MATCH($V22,'на отправку (3)'!$B:$B,0),1),0)</f>
        <v>1</v>
      </c>
      <c r="X22" s="8">
        <f>IFERROR(INDEX('на отправку (3)'!AC:AC,MATCH($V22,'на отправку (3)'!$B:$B,0),1),0)</f>
        <v>0</v>
      </c>
      <c r="Y22" s="8">
        <v>2</v>
      </c>
      <c r="Z22" s="8">
        <f t="shared" si="2"/>
        <v>0</v>
      </c>
    </row>
    <row r="23" spans="1:26" ht="66.75" customHeight="1" x14ac:dyDescent="0.25">
      <c r="A23" s="201" t="s">
        <v>3124</v>
      </c>
      <c r="B23" s="186">
        <v>14</v>
      </c>
      <c r="C23" s="124">
        <v>12</v>
      </c>
      <c r="D23" s="92">
        <f>IFERROR(INDEX('на отправку (3)'!G:G,MATCH($V23,'на отправку (3)'!$B:$B,0),1),0)</f>
        <v>3</v>
      </c>
      <c r="E23" s="92">
        <f>IFERROR(INDEX('на отправку (3)'!H:H,MATCH($V23,'на отправку (3)'!$B:$B,0),1),0)</f>
        <v>594</v>
      </c>
      <c r="F23" s="92">
        <f>IFERROR(INDEX('на отправку (3)'!I:I,MATCH($V23,'на отправку (3)'!$B:$B,0),1),0)</f>
        <v>5.0505050000000003E-3</v>
      </c>
      <c r="G23" s="188" t="s">
        <v>12</v>
      </c>
      <c r="H23" s="92">
        <f>IFERROR(INDEX('на отправку (3)'!K:K,MATCH($V23,'на отправку (3)'!$B:$B,0),1),0)/100</f>
        <v>1.6666674400000001E-3</v>
      </c>
      <c r="I23" s="188" t="s">
        <v>12</v>
      </c>
      <c r="J23" s="129">
        <f>IFERROR(INDEX('на отправку (3)'!N:N,MATCH($V23,'на отправку (3)'!$B:$B,0),1),0)</f>
        <v>2</v>
      </c>
      <c r="K23" s="92">
        <f>IFERROR(INDEX('на отправку (3)'!O:O,MATCH($V23,'на отправку (3)'!$B:$B,0),1),0)</f>
        <v>1</v>
      </c>
      <c r="L23" s="92">
        <f>IFERROR(INDEX('на отправку (3)'!P:P,MATCH($V23,'на отправку (3)'!$B:$B,0),1),0)</f>
        <v>2</v>
      </c>
      <c r="M23" s="92">
        <f>IFERROR(INDEX('на отправку (3)'!Q:Q,MATCH($V23,'на отправку (3)'!$B:$B,0),1),0)</f>
        <v>1</v>
      </c>
      <c r="N23" s="92">
        <f>IFERROR(INDEX('на отправку (3)'!R:R,MATCH($V23,'на отправку (3)'!$B:$B,0),1),0)</f>
        <v>0</v>
      </c>
      <c r="O23" s="92">
        <f>IFERROR(INDEX('на отправку (3)'!S:S,MATCH($V23,'на отправку (3)'!$B:$B,0),1),0)</f>
        <v>2</v>
      </c>
      <c r="P23" s="92">
        <f>IFERROR(INDEX('на отправку (3)'!T:T,MATCH($V23,'на отправку (3)'!$B:$B,0),1),0)</f>
        <v>462</v>
      </c>
      <c r="Q23" s="92">
        <f>IFERROR(INDEX('на отправку (3)'!U:U,MATCH($V23,'на отправку (3)'!$B:$B,0),1),0)</f>
        <v>4.329004E-3</v>
      </c>
      <c r="R23" s="129">
        <f>IFERROR(INDEX('на отправку (3)'!V:V,MATCH($V23,'на отправку (3)'!$B:$B,0),1),0)</f>
        <v>0</v>
      </c>
      <c r="S23" s="92">
        <f>IFERROR(INDEX('на отправку (3)'!W:W,MATCH($V23,'на отправку (3)'!$B:$B,0),1),0)</f>
        <v>0</v>
      </c>
      <c r="U23" s="71">
        <f t="shared" si="0"/>
        <v>1</v>
      </c>
      <c r="V23" s="89" t="str">
        <f t="shared" si="1"/>
        <v>022800№12</v>
      </c>
      <c r="W23" s="8">
        <f>IFERROR(INDEX('на отправку (3)'!AB:AB,MATCH($V23,'на отправку (3)'!$B:$B,0),1),0)</f>
        <v>3.2834602999999997E-2</v>
      </c>
      <c r="X23" s="8">
        <f>IFERROR(INDEX('на отправку (3)'!AC:AC,MATCH($V23,'на отправку (3)'!$B:$B,0),1),0)</f>
        <v>5.0505050000000003E-3</v>
      </c>
      <c r="Y23" s="8">
        <v>2</v>
      </c>
      <c r="Z23" s="8">
        <f t="shared" si="2"/>
        <v>2</v>
      </c>
    </row>
    <row r="24" spans="1:26" ht="69" customHeight="1" x14ac:dyDescent="0.25">
      <c r="A24" s="201" t="s">
        <v>3125</v>
      </c>
      <c r="B24" s="186">
        <v>15</v>
      </c>
      <c r="C24" s="124">
        <v>13</v>
      </c>
      <c r="D24" s="92">
        <f>IFERROR(INDEX('на отправку (3)'!G:G,MATCH($V24,'на отправку (3)'!$B:$B,0),1),0)</f>
        <v>1</v>
      </c>
      <c r="E24" s="92">
        <f>IFERROR(INDEX('на отправку (3)'!H:H,MATCH($V24,'на отправку (3)'!$B:$B,0),1),0)</f>
        <v>4</v>
      </c>
      <c r="F24" s="92">
        <f>IFERROR(INDEX('на отправку (3)'!I:I,MATCH($V24,'на отправку (3)'!$B:$B,0),1),0)</f>
        <v>0.25</v>
      </c>
      <c r="G24" s="188" t="s">
        <v>12</v>
      </c>
      <c r="H24" s="92">
        <f>IFERROR(INDEX('на отправку (3)'!K:K,MATCH($V24,'на отправку (3)'!$B:$B,0),1),0)/100</f>
        <v>0</v>
      </c>
      <c r="I24" s="188" t="s">
        <v>12</v>
      </c>
      <c r="J24" s="129">
        <f>IFERROR(INDEX('на отправку (3)'!N:N,MATCH($V24,'на отправку (3)'!$B:$B,0),1),0)</f>
        <v>1</v>
      </c>
      <c r="K24" s="92">
        <f>IFERROR(INDEX('на отправку (3)'!O:O,MATCH($V24,'на отправку (3)'!$B:$B,0),1),0)</f>
        <v>0</v>
      </c>
      <c r="L24" s="92">
        <f>IFERROR(INDEX('на отправку (3)'!P:P,MATCH($V24,'на отправку (3)'!$B:$B,0),1),0)</f>
        <v>2</v>
      </c>
      <c r="M24" s="92">
        <f>IFERROR(INDEX('на отправку (3)'!Q:Q,MATCH($V24,'на отправку (3)'!$B:$B,0),1),0)</f>
        <v>1</v>
      </c>
      <c r="N24" s="92">
        <f>IFERROR(INDEX('на отправку (3)'!R:R,MATCH($V24,'на отправку (3)'!$B:$B,0),1),0)</f>
        <v>0</v>
      </c>
      <c r="O24" s="92">
        <f>IFERROR(INDEX('на отправку (3)'!S:S,MATCH($V24,'на отправку (3)'!$B:$B,0),1),0)</f>
        <v>1</v>
      </c>
      <c r="P24" s="92">
        <f>IFERROR(INDEX('на отправку (3)'!T:T,MATCH($V24,'на отправку (3)'!$B:$B,0),1),0)</f>
        <v>4</v>
      </c>
      <c r="Q24" s="92">
        <f>IFERROR(INDEX('на отправку (3)'!U:U,MATCH($V24,'на отправку (3)'!$B:$B,0),1),0)</f>
        <v>0.25</v>
      </c>
      <c r="R24" s="129">
        <f>IFERROR(INDEX('на отправку (3)'!V:V,MATCH($V24,'на отправку (3)'!$B:$B,0),1),0)</f>
        <v>0</v>
      </c>
      <c r="S24" s="92">
        <f>IFERROR(INDEX('на отправку (3)'!W:W,MATCH($V24,'на отправку (3)'!$B:$B,0),1),0)</f>
        <v>0</v>
      </c>
      <c r="U24" s="71">
        <f t="shared" si="0"/>
        <v>1</v>
      </c>
      <c r="V24" s="89" t="str">
        <f t="shared" si="1"/>
        <v>022800№13</v>
      </c>
      <c r="W24" s="8">
        <f>IFERROR(INDEX('на отправку (3)'!AB:AB,MATCH($V24,'на отправку (3)'!$B:$B,0),1),0)</f>
        <v>0.4</v>
      </c>
      <c r="X24" s="8">
        <f>IFERROR(INDEX('на отправку (3)'!AC:AC,MATCH($V24,'на отправку (3)'!$B:$B,0),1),0)</f>
        <v>0.177419355</v>
      </c>
      <c r="Y24" s="8">
        <v>2</v>
      </c>
      <c r="Z24" s="8">
        <f t="shared" si="2"/>
        <v>2</v>
      </c>
    </row>
    <row r="25" spans="1:26" ht="69.75" customHeight="1" x14ac:dyDescent="0.25">
      <c r="A25" s="201" t="s">
        <v>3126</v>
      </c>
      <c r="B25" s="186">
        <v>16</v>
      </c>
      <c r="C25" s="124">
        <v>14</v>
      </c>
      <c r="D25" s="92">
        <f>IFERROR(INDEX('на отправку (3)'!G:G,MATCH($V25,'на отправку (3)'!$B:$B,0),1),0)</f>
        <v>0</v>
      </c>
      <c r="E25" s="92">
        <f>IFERROR(INDEX('на отправку (3)'!H:H,MATCH($V25,'на отправку (3)'!$B:$B,0),1),0)</f>
        <v>6</v>
      </c>
      <c r="F25" s="92">
        <f>IFERROR(INDEX('на отправку (3)'!I:I,MATCH($V25,'на отправку (3)'!$B:$B,0),1),0)</f>
        <v>0</v>
      </c>
      <c r="G25" s="188" t="s">
        <v>12</v>
      </c>
      <c r="H25" s="92">
        <f>IFERROR(INDEX('на отправку (3)'!K:K,MATCH($V25,'на отправку (3)'!$B:$B,0),1),0)/100</f>
        <v>0</v>
      </c>
      <c r="I25" s="188" t="s">
        <v>12</v>
      </c>
      <c r="J25" s="129">
        <f>IFERROR(INDEX('на отправку (3)'!N:N,MATCH($V25,'на отправку (3)'!$B:$B,0),1),0)</f>
        <v>3</v>
      </c>
      <c r="K25" s="92">
        <f>IFERROR(INDEX('на отправку (3)'!O:O,MATCH($V25,'на отправку (3)'!$B:$B,0),1),0)</f>
        <v>1</v>
      </c>
      <c r="L25" s="92">
        <f>IFERROR(INDEX('на отправку (3)'!P:P,MATCH($V25,'на отправку (3)'!$B:$B,0),1),0)</f>
        <v>2</v>
      </c>
      <c r="M25" s="92">
        <f>IFERROR(INDEX('на отправку (3)'!Q:Q,MATCH($V25,'на отправку (3)'!$B:$B,0),1),0)</f>
        <v>1</v>
      </c>
      <c r="N25" s="92">
        <f>IFERROR(INDEX('на отправку (3)'!R:R,MATCH($V25,'на отправку (3)'!$B:$B,0),1),0)</f>
        <v>0</v>
      </c>
      <c r="O25" s="92">
        <f>IFERROR(INDEX('на отправку (3)'!S:S,MATCH($V25,'на отправку (3)'!$B:$B,0),1),0)</f>
        <v>0</v>
      </c>
      <c r="P25" s="92">
        <f>IFERROR(INDEX('на отправку (3)'!T:T,MATCH($V25,'на отправку (3)'!$B:$B,0),1),0)</f>
        <v>3</v>
      </c>
      <c r="Q25" s="92">
        <f>IFERROR(INDEX('на отправку (3)'!U:U,MATCH($V25,'на отправку (3)'!$B:$B,0),1),0)</f>
        <v>0</v>
      </c>
      <c r="R25" s="129">
        <f>IFERROR(INDEX('на отправку (3)'!V:V,MATCH($V25,'на отправку (3)'!$B:$B,0),1),0)</f>
        <v>0</v>
      </c>
      <c r="S25" s="92">
        <f>IFERROR(INDEX('на отправку (3)'!W:W,MATCH($V25,'на отправку (3)'!$B:$B,0),1),0)</f>
        <v>0</v>
      </c>
      <c r="U25" s="71">
        <f t="shared" si="0"/>
        <v>1</v>
      </c>
      <c r="V25" s="89" t="str">
        <f t="shared" si="1"/>
        <v>022800№14</v>
      </c>
      <c r="W25" s="8">
        <f>IFERROR(INDEX('на отправку (3)'!AB:AB,MATCH($V25,'на отправку (3)'!$B:$B,0),1),0)</f>
        <v>5.0993200000000005E-4</v>
      </c>
      <c r="X25" s="8">
        <f>IFERROR(INDEX('на отправку (3)'!AC:AC,MATCH($V25,'на отправку (3)'!$B:$B,0),1),0)</f>
        <v>0</v>
      </c>
      <c r="Y25" s="8">
        <v>3</v>
      </c>
      <c r="Z25" s="8">
        <f t="shared" si="2"/>
        <v>3</v>
      </c>
    </row>
    <row r="26" spans="1:26" s="136" customFormat="1" ht="21" customHeight="1" x14ac:dyDescent="0.25">
      <c r="A26" s="202"/>
      <c r="B26" s="187"/>
      <c r="C26" s="134"/>
      <c r="D26" s="135" t="s">
        <v>14</v>
      </c>
      <c r="E26" s="135"/>
      <c r="F26" s="135"/>
      <c r="G26" s="190"/>
      <c r="H26" s="135"/>
      <c r="I26" s="193"/>
      <c r="J26" s="139">
        <f>SUM(J27:J32)</f>
        <v>0</v>
      </c>
      <c r="K26" s="135"/>
      <c r="L26" s="135"/>
      <c r="M26" s="135"/>
      <c r="N26" s="135"/>
      <c r="O26" s="135"/>
      <c r="P26" s="135"/>
      <c r="Q26" s="135"/>
      <c r="R26" s="135"/>
      <c r="S26" s="135"/>
      <c r="U26" s="137"/>
      <c r="W26" s="137"/>
      <c r="X26" s="137"/>
      <c r="Y26" s="137"/>
      <c r="Z26" s="8"/>
    </row>
    <row r="27" spans="1:26" ht="15.75" customHeight="1" x14ac:dyDescent="0.25">
      <c r="A27" s="201" t="s">
        <v>3127</v>
      </c>
      <c r="B27" s="184">
        <v>17</v>
      </c>
      <c r="C27" s="123" t="s">
        <v>2448</v>
      </c>
      <c r="D27" s="92">
        <f>IFERROR(INDEX('на отправку (3)'!G:G,MATCH($V27,'на отправку (3)'!$B:$B,0),1),0)</f>
        <v>0</v>
      </c>
      <c r="E27" s="92">
        <f>IFERROR(INDEX('на отправку (3)'!H:H,MATCH($V27,'на отправку (3)'!$B:$B,0),1),0)</f>
        <v>0</v>
      </c>
      <c r="F27" s="92">
        <f>IFERROR(INDEX('на отправку (3)'!I:I,MATCH($V27,'на отправку (3)'!$B:$B,0),1),0)</f>
        <v>0</v>
      </c>
      <c r="G27" s="191">
        <f>IFERROR(INDEX('на отправку (3)'!J:J,MATCH($V27,'на отправку (3)'!$B:$B,0),1),0)</f>
        <v>1</v>
      </c>
      <c r="H27" s="92">
        <f>IFERROR(INDEX('на отправку (3)'!K:K,MATCH($V27,'на отправку (3)'!$B:$B,0),1),0)/100</f>
        <v>0</v>
      </c>
      <c r="I27" s="191">
        <f>IFERROR(INDEX('на отправку (3)'!M:M,MATCH($V27,'на отправку (3)'!$B:$B,0),1),0)</f>
        <v>0</v>
      </c>
      <c r="J27" s="129">
        <f>IFERROR(INDEX('на отправку (3)'!N:N,MATCH($V27,'на отправку (3)'!$B:$B,0),1),0)</f>
        <v>0</v>
      </c>
      <c r="K27" s="92" t="str">
        <f>IFERROR(INDEX('на отправку (3)'!O:O,MATCH($V27,'на отправку (3)'!$B:$B,0),1),0)</f>
        <v>x</v>
      </c>
      <c r="L27" s="92">
        <f>IFERROR(INDEX('на отправку (3)'!P:P,MATCH($V27,'на отправку (3)'!$B:$B,0),1),0)</f>
        <v>0</v>
      </c>
      <c r="M27" s="92">
        <f>IFERROR(INDEX('на отправку (3)'!Q:Q,MATCH($V27,'на отправку (3)'!$B:$B,0),1),0)</f>
        <v>0</v>
      </c>
      <c r="N27" s="92">
        <f>IFERROR(INDEX('на отправку (3)'!R:R,MATCH($V27,'на отправку (3)'!$B:$B,0),1),0)</f>
        <v>0</v>
      </c>
      <c r="O27" s="92">
        <f>IFERROR(INDEX('на отправку (3)'!S:S,MATCH($V27,'на отправку (3)'!$B:$B,0),1),0)</f>
        <v>0</v>
      </c>
      <c r="P27" s="92">
        <f>IFERROR(INDEX('на отправку (3)'!T:T,MATCH($V27,'на отправку (3)'!$B:$B,0),1),0)</f>
        <v>0</v>
      </c>
      <c r="Q27" s="92">
        <f>IFERROR(INDEX('на отправку (3)'!U:U,MATCH($V27,'на отправку (3)'!$B:$B,0),1),0)</f>
        <v>0</v>
      </c>
      <c r="R27" s="129">
        <f>IFERROR(INDEX('на отправку (3)'!V:V,MATCH($V27,'на отправку (3)'!$B:$B,0),1),0)</f>
        <v>0</v>
      </c>
      <c r="S27" s="92">
        <f>IFERROR(INDEX('на отправку (3)'!W:W,MATCH($V27,'на отправку (3)'!$B:$B,0),1),0)</f>
        <v>0</v>
      </c>
      <c r="U27" s="71">
        <f t="shared" ref="U27" si="3">IF(J27&gt;0,1,0)</f>
        <v>0</v>
      </c>
      <c r="V27" s="89" t="str">
        <f t="shared" ref="V27" si="4">CONCATENATE($U$1,"№",C27)</f>
        <v>022800№15</v>
      </c>
      <c r="W27" s="8">
        <f>IFERROR(INDEX('на отправку (3)'!AB:AB,MATCH($V27,'на отправку (3)'!$B:$B,0),1),0)</f>
        <v>0.96851403899999999</v>
      </c>
      <c r="X27" s="8">
        <f>IFERROR(INDEX('на отправку (3)'!AC:AC,MATCH($V27,'на отправку (3)'!$B:$B,0),1),0)</f>
        <v>0</v>
      </c>
      <c r="Y27" s="8">
        <v>5</v>
      </c>
      <c r="Z27" s="8">
        <f t="shared" si="2"/>
        <v>0</v>
      </c>
    </row>
    <row r="28" spans="1:26" ht="55.5" customHeight="1" x14ac:dyDescent="0.25">
      <c r="A28" s="201" t="s">
        <v>3128</v>
      </c>
      <c r="B28" s="184">
        <v>18</v>
      </c>
      <c r="C28" s="123" t="s">
        <v>2449</v>
      </c>
      <c r="D28" s="92">
        <f>IFERROR(INDEX('на отправку (3)'!G:G,MATCH($V28,'на отправку (3)'!$B:$B,0),1),0)</f>
        <v>0</v>
      </c>
      <c r="E28" s="92">
        <f>IFERROR(INDEX('на отправку (3)'!H:H,MATCH($V28,'на отправку (3)'!$B:$B,0),1),0)</f>
        <v>0</v>
      </c>
      <c r="F28" s="92">
        <f>IFERROR(INDEX('на отправку (3)'!I:I,MATCH($V28,'на отправку (3)'!$B:$B,0),1),0)</f>
        <v>0</v>
      </c>
      <c r="G28" s="192" t="str">
        <f>IFERROR(INDEX('на отправку (3)'!J:J,MATCH($V28,'на отправку (3)'!$B:$B,0),1),0)</f>
        <v>x</v>
      </c>
      <c r="H28" s="92">
        <f>IFERROR(INDEX('на отправку (3)'!K:K,MATCH($V28,'на отправку (3)'!$B:$B,0),1),0)/100</f>
        <v>0</v>
      </c>
      <c r="I28" s="192" t="str">
        <f>IFERROR(INDEX('на отправку (3)'!M:M,MATCH($V28,'на отправку (3)'!$B:$B,0),1),0)</f>
        <v>x</v>
      </c>
      <c r="J28" s="129">
        <f>IFERROR(INDEX('на отправку (3)'!N:N,MATCH($V28,'на отправку (3)'!$B:$B,0),1),0)</f>
        <v>0</v>
      </c>
      <c r="K28" s="92">
        <f>IFERROR(INDEX('на отправку (3)'!O:O,MATCH($V28,'на отправку (3)'!$B:$B,0),1),0)</f>
        <v>0</v>
      </c>
      <c r="L28" s="92">
        <f>IFERROR(INDEX('на отправку (3)'!P:P,MATCH($V28,'на отправку (3)'!$B:$B,0),1),0)</f>
        <v>0</v>
      </c>
      <c r="M28" s="92">
        <f>IFERROR(INDEX('на отправку (3)'!Q:Q,MATCH($V28,'на отправку (3)'!$B:$B,0),1),0)</f>
        <v>0</v>
      </c>
      <c r="N28" s="92">
        <f>IFERROR(INDEX('на отправку (3)'!R:R,MATCH($V28,'на отправку (3)'!$B:$B,0),1),0)</f>
        <v>0</v>
      </c>
      <c r="O28" s="92">
        <f>IFERROR(INDEX('на отправку (3)'!S:S,MATCH($V28,'на отправку (3)'!$B:$B,0),1),0)</f>
        <v>0</v>
      </c>
      <c r="P28" s="92">
        <f>IFERROR(INDEX('на отправку (3)'!T:T,MATCH($V28,'на отправку (3)'!$B:$B,0),1),0)</f>
        <v>0</v>
      </c>
      <c r="Q28" s="92">
        <f>IFERROR(INDEX('на отправку (3)'!U:U,MATCH($V28,'на отправку (3)'!$B:$B,0),1),0)</f>
        <v>0</v>
      </c>
      <c r="R28" s="129">
        <f>IFERROR(INDEX('на отправку (3)'!V:V,MATCH($V28,'на отправку (3)'!$B:$B,0),1),0)</f>
        <v>0</v>
      </c>
      <c r="S28" s="92">
        <f>IFERROR(INDEX('на отправку (3)'!W:W,MATCH($V28,'на отправку (3)'!$B:$B,0),1),0)</f>
        <v>0</v>
      </c>
      <c r="U28" s="71">
        <f t="shared" ref="U28:U32" si="5">IF(J28&gt;0,1,0)</f>
        <v>0</v>
      </c>
      <c r="V28" s="89" t="str">
        <f t="shared" ref="V28:V32" si="6">CONCATENATE($U$1,"№",C28)</f>
        <v>022800№16</v>
      </c>
      <c r="W28" s="8">
        <f>IFERROR(INDEX('на отправку (3)'!AB:AB,MATCH($V28,'на отправку (3)'!$B:$B,0),1),0)</f>
        <v>0.94674221000000003</v>
      </c>
      <c r="X28" s="8">
        <f>IFERROR(INDEX('на отправку (3)'!AC:AC,MATCH($V28,'на отправку (3)'!$B:$B,0),1),0)</f>
        <v>1</v>
      </c>
      <c r="Y28" s="8">
        <v>6</v>
      </c>
      <c r="Z28" s="8">
        <f t="shared" si="2"/>
        <v>0</v>
      </c>
    </row>
    <row r="29" spans="1:26" ht="45" customHeight="1" x14ac:dyDescent="0.25">
      <c r="A29" s="201" t="s">
        <v>3129</v>
      </c>
      <c r="B29" s="184">
        <v>19</v>
      </c>
      <c r="C29" s="123" t="s">
        <v>2450</v>
      </c>
      <c r="D29" s="92">
        <f>IFERROR(INDEX('на отправку (3)'!G:G,MATCH($V29,'на отправку (3)'!$B:$B,0),1),0)</f>
        <v>0</v>
      </c>
      <c r="E29" s="92">
        <f>IFERROR(INDEX('на отправку (3)'!H:H,MATCH($V29,'на отправку (3)'!$B:$B,0),1),0)</f>
        <v>0</v>
      </c>
      <c r="F29" s="92">
        <f>IFERROR(INDEX('на отправку (3)'!I:I,MATCH($V29,'на отправку (3)'!$B:$B,0),1),0)</f>
        <v>0</v>
      </c>
      <c r="G29" s="192" t="str">
        <f>IFERROR(INDEX('на отправку (3)'!J:J,MATCH($V29,'на отправку (3)'!$B:$B,0),1),0)</f>
        <v>x</v>
      </c>
      <c r="H29" s="92">
        <f>IFERROR(INDEX('на отправку (3)'!K:K,MATCH($V29,'на отправку (3)'!$B:$B,0),1),0)/100</f>
        <v>0</v>
      </c>
      <c r="I29" s="192" t="str">
        <f>IFERROR(INDEX('на отправку (3)'!M:M,MATCH($V29,'на отправку (3)'!$B:$B,0),1),0)</f>
        <v>x</v>
      </c>
      <c r="J29" s="129">
        <f>IFERROR(INDEX('на отправку (3)'!N:N,MATCH($V29,'на отправку (3)'!$B:$B,0),1),0)</f>
        <v>0</v>
      </c>
      <c r="K29" s="92">
        <f>IFERROR(INDEX('на отправку (3)'!O:O,MATCH($V29,'на отправку (3)'!$B:$B,0),1),0)</f>
        <v>0</v>
      </c>
      <c r="L29" s="92">
        <f>IFERROR(INDEX('на отправку (3)'!P:P,MATCH($V29,'на отправку (3)'!$B:$B,0),1),0)</f>
        <v>0</v>
      </c>
      <c r="M29" s="92">
        <f>IFERROR(INDEX('на отправку (3)'!Q:Q,MATCH($V29,'на отправку (3)'!$B:$B,0),1),0)</f>
        <v>0</v>
      </c>
      <c r="N29" s="92">
        <f>IFERROR(INDEX('на отправку (3)'!R:R,MATCH($V29,'на отправку (3)'!$B:$B,0),1),0)</f>
        <v>0</v>
      </c>
      <c r="O29" s="92">
        <f>IFERROR(INDEX('на отправку (3)'!S:S,MATCH($V29,'на отправку (3)'!$B:$B,0),1),0)</f>
        <v>0</v>
      </c>
      <c r="P29" s="92">
        <f>IFERROR(INDEX('на отправку (3)'!T:T,MATCH($V29,'на отправку (3)'!$B:$B,0),1),0)</f>
        <v>0</v>
      </c>
      <c r="Q29" s="92">
        <f>IFERROR(INDEX('на отправку (3)'!U:U,MATCH($V29,'на отправку (3)'!$B:$B,0),1),0)</f>
        <v>0</v>
      </c>
      <c r="R29" s="129">
        <f>IFERROR(INDEX('на отправку (3)'!V:V,MATCH($V29,'на отправку (3)'!$B:$B,0),1),0)</f>
        <v>0</v>
      </c>
      <c r="S29" s="92">
        <f>IFERROR(INDEX('на отправку (3)'!W:W,MATCH($V29,'на отправку (3)'!$B:$B,0),1),0)</f>
        <v>0</v>
      </c>
      <c r="U29" s="71">
        <f t="shared" si="5"/>
        <v>0</v>
      </c>
      <c r="V29" s="89" t="str">
        <f t="shared" si="6"/>
        <v>022800№17</v>
      </c>
      <c r="W29" s="8">
        <f>IFERROR(INDEX('на отправку (3)'!AB:AB,MATCH($V29,'на отправку (3)'!$B:$B,0),1),0)</f>
        <v>0.98260073299999995</v>
      </c>
      <c r="X29" s="8">
        <f>IFERROR(INDEX('на отправку (3)'!AC:AC,MATCH($V29,'на отправку (3)'!$B:$B,0),1),0)</f>
        <v>1</v>
      </c>
      <c r="Y29" s="8">
        <v>6</v>
      </c>
      <c r="Z29" s="8">
        <f t="shared" si="2"/>
        <v>0</v>
      </c>
    </row>
    <row r="30" spans="1:26" ht="47.25" customHeight="1" x14ac:dyDescent="0.25">
      <c r="A30" s="201" t="s">
        <v>3130</v>
      </c>
      <c r="B30" s="184">
        <v>20</v>
      </c>
      <c r="C30" s="123" t="s">
        <v>2451</v>
      </c>
      <c r="D30" s="92">
        <f>IFERROR(INDEX('на отправку (3)'!G:G,MATCH($V30,'на отправку (3)'!$B:$B,0),1),0)</f>
        <v>0</v>
      </c>
      <c r="E30" s="92">
        <f>IFERROR(INDEX('на отправку (3)'!H:H,MATCH($V30,'на отправку (3)'!$B:$B,0),1),0)</f>
        <v>0</v>
      </c>
      <c r="F30" s="92">
        <f>IFERROR(INDEX('на отправку (3)'!I:I,MATCH($V30,'на отправку (3)'!$B:$B,0),1),0)</f>
        <v>0</v>
      </c>
      <c r="G30" s="192" t="str">
        <f>IFERROR(INDEX('на отправку (3)'!J:J,MATCH($V30,'на отправку (3)'!$B:$B,0),1),0)</f>
        <v>x</v>
      </c>
      <c r="H30" s="92">
        <f>IFERROR(INDEX('на отправку (3)'!K:K,MATCH($V30,'на отправку (3)'!$B:$B,0),1),0)/100</f>
        <v>0</v>
      </c>
      <c r="I30" s="192" t="str">
        <f>IFERROR(INDEX('на отправку (3)'!M:M,MATCH($V30,'на отправку (3)'!$B:$B,0),1),0)</f>
        <v>x</v>
      </c>
      <c r="J30" s="129">
        <f>IFERROR(INDEX('на отправку (3)'!N:N,MATCH($V30,'на отправку (3)'!$B:$B,0),1),0)</f>
        <v>0</v>
      </c>
      <c r="K30" s="92">
        <f>IFERROR(INDEX('на отправку (3)'!O:O,MATCH($V30,'на отправку (3)'!$B:$B,0),1),0)</f>
        <v>0</v>
      </c>
      <c r="L30" s="92">
        <f>IFERROR(INDEX('на отправку (3)'!P:P,MATCH($V30,'на отправку (3)'!$B:$B,0),1),0)</f>
        <v>0</v>
      </c>
      <c r="M30" s="92">
        <f>IFERROR(INDEX('на отправку (3)'!Q:Q,MATCH($V30,'на отправку (3)'!$B:$B,0),1),0)</f>
        <v>0</v>
      </c>
      <c r="N30" s="92">
        <f>IFERROR(INDEX('на отправку (3)'!R:R,MATCH($V30,'на отправку (3)'!$B:$B,0),1),0)</f>
        <v>0</v>
      </c>
      <c r="O30" s="92">
        <f>IFERROR(INDEX('на отправку (3)'!S:S,MATCH($V30,'на отправку (3)'!$B:$B,0),1),0)</f>
        <v>0</v>
      </c>
      <c r="P30" s="92">
        <f>IFERROR(INDEX('на отправку (3)'!T:T,MATCH($V30,'на отправку (3)'!$B:$B,0),1),0)</f>
        <v>0</v>
      </c>
      <c r="Q30" s="92">
        <f>IFERROR(INDEX('на отправку (3)'!U:U,MATCH($V30,'на отправку (3)'!$B:$B,0),1),0)</f>
        <v>0</v>
      </c>
      <c r="R30" s="129">
        <f>IFERROR(INDEX('на отправку (3)'!V:V,MATCH($V30,'на отправку (3)'!$B:$B,0),1),0)</f>
        <v>0</v>
      </c>
      <c r="S30" s="92">
        <f>IFERROR(INDEX('на отправку (3)'!W:W,MATCH($V30,'на отправку (3)'!$B:$B,0),1),0)</f>
        <v>0</v>
      </c>
      <c r="U30" s="71">
        <f t="shared" si="5"/>
        <v>0</v>
      </c>
      <c r="V30" s="89" t="str">
        <f t="shared" si="6"/>
        <v>022800№18</v>
      </c>
      <c r="W30" s="8">
        <f>IFERROR(INDEX('на отправку (3)'!AB:AB,MATCH($V30,'на отправку (3)'!$B:$B,0),1),0)</f>
        <v>0.96027201100000004</v>
      </c>
      <c r="X30" s="8">
        <f>IFERROR(INDEX('на отправку (3)'!AC:AC,MATCH($V30,'на отправку (3)'!$B:$B,0),1),0)</f>
        <v>1</v>
      </c>
      <c r="Y30" s="8">
        <v>6</v>
      </c>
      <c r="Z30" s="8">
        <f t="shared" si="2"/>
        <v>0</v>
      </c>
    </row>
    <row r="31" spans="1:26" ht="50.25" customHeight="1" x14ac:dyDescent="0.25">
      <c r="A31" s="201" t="s">
        <v>3131</v>
      </c>
      <c r="B31" s="184">
        <v>21</v>
      </c>
      <c r="C31" s="123" t="s">
        <v>2452</v>
      </c>
      <c r="D31" s="92">
        <f>IFERROR(INDEX('на отправку (3)'!G:G,MATCH($V31,'на отправку (3)'!$B:$B,0),1),0)</f>
        <v>0</v>
      </c>
      <c r="E31" s="92">
        <f>IFERROR(INDEX('на отправку (3)'!H:H,MATCH($V31,'на отправку (3)'!$B:$B,0),1),0)</f>
        <v>0</v>
      </c>
      <c r="F31" s="92">
        <f>IFERROR(INDEX('на отправку (3)'!I:I,MATCH($V31,'на отправку (3)'!$B:$B,0),1),0)</f>
        <v>0</v>
      </c>
      <c r="G31" s="192" t="str">
        <f>IFERROR(INDEX('на отправку (3)'!J:J,MATCH($V31,'на отправку (3)'!$B:$B,0),1),0)</f>
        <v>x</v>
      </c>
      <c r="H31" s="92">
        <f>IFERROR(INDEX('на отправку (3)'!K:K,MATCH($V31,'на отправку (3)'!$B:$B,0),1),0)/100</f>
        <v>0</v>
      </c>
      <c r="I31" s="192" t="str">
        <f>IFERROR(INDEX('на отправку (3)'!M:M,MATCH($V31,'на отправку (3)'!$B:$B,0),1),0)</f>
        <v>x</v>
      </c>
      <c r="J31" s="129">
        <f>IFERROR(INDEX('на отправку (3)'!N:N,MATCH($V31,'на отправку (3)'!$B:$B,0),1),0)</f>
        <v>0</v>
      </c>
      <c r="K31" s="92">
        <f>IFERROR(INDEX('на отправку (3)'!O:O,MATCH($V31,'на отправку (3)'!$B:$B,0),1),0)</f>
        <v>0</v>
      </c>
      <c r="L31" s="92">
        <f>IFERROR(INDEX('на отправку (3)'!P:P,MATCH($V31,'на отправку (3)'!$B:$B,0),1),0)</f>
        <v>0</v>
      </c>
      <c r="M31" s="92">
        <f>IFERROR(INDEX('на отправку (3)'!Q:Q,MATCH($V31,'на отправку (3)'!$B:$B,0),1),0)</f>
        <v>0</v>
      </c>
      <c r="N31" s="92">
        <f>IFERROR(INDEX('на отправку (3)'!R:R,MATCH($V31,'на отправку (3)'!$B:$B,0),1),0)</f>
        <v>0</v>
      </c>
      <c r="O31" s="92">
        <f>IFERROR(INDEX('на отправку (3)'!S:S,MATCH($V31,'на отправку (3)'!$B:$B,0),1),0)</f>
        <v>0</v>
      </c>
      <c r="P31" s="92">
        <f>IFERROR(INDEX('на отправку (3)'!T:T,MATCH($V31,'на отправку (3)'!$B:$B,0),1),0)</f>
        <v>0</v>
      </c>
      <c r="Q31" s="92">
        <f>IFERROR(INDEX('на отправку (3)'!U:U,MATCH($V31,'на отправку (3)'!$B:$B,0),1),0)</f>
        <v>0</v>
      </c>
      <c r="R31" s="129">
        <f>IFERROR(INDEX('на отправку (3)'!V:V,MATCH($V31,'на отправку (3)'!$B:$B,0),1),0)</f>
        <v>0</v>
      </c>
      <c r="S31" s="92">
        <f>IFERROR(INDEX('на отправку (3)'!W:W,MATCH($V31,'на отправку (3)'!$B:$B,0),1),0)</f>
        <v>0</v>
      </c>
      <c r="U31" s="71">
        <f t="shared" si="5"/>
        <v>0</v>
      </c>
      <c r="V31" s="89" t="str">
        <f t="shared" si="6"/>
        <v>022800№19</v>
      </c>
      <c r="W31" s="8">
        <f>IFERROR(INDEX('на отправку (3)'!AB:AB,MATCH($V31,'на отправку (3)'!$B:$B,0),1),0)</f>
        <v>0.96570972899999996</v>
      </c>
      <c r="X31" s="8">
        <f>IFERROR(INDEX('на отправку (3)'!AC:AC,MATCH($V31,'на отправку (3)'!$B:$B,0),1),0)</f>
        <v>1</v>
      </c>
      <c r="Y31" s="8">
        <v>6</v>
      </c>
      <c r="Z31" s="8">
        <f t="shared" si="2"/>
        <v>0</v>
      </c>
    </row>
    <row r="32" spans="1:26" ht="78.75" x14ac:dyDescent="0.25">
      <c r="A32" s="201" t="s">
        <v>3132</v>
      </c>
      <c r="B32" s="184">
        <v>22</v>
      </c>
      <c r="C32" s="123" t="s">
        <v>2453</v>
      </c>
      <c r="D32" s="92">
        <f>IFERROR(INDEX('на отправку (3)'!G:G,MATCH($V32,'на отправку (3)'!$B:$B,0),1),0)</f>
        <v>0</v>
      </c>
      <c r="E32" s="92">
        <f>IFERROR(INDEX('на отправку (3)'!H:H,MATCH($V32,'на отправку (3)'!$B:$B,0),1),0)</f>
        <v>0</v>
      </c>
      <c r="F32" s="92">
        <f>IFERROR(INDEX('на отправку (3)'!I:I,MATCH($V32,'на отправку (3)'!$B:$B,0),1),0)</f>
        <v>0</v>
      </c>
      <c r="G32" s="192" t="str">
        <f>IFERROR(INDEX('на отправку (3)'!J:J,MATCH($V32,'на отправку (3)'!$B:$B,0),1),0)</f>
        <v>x</v>
      </c>
      <c r="H32" s="92">
        <f>IFERROR(INDEX('на отправку (3)'!K:K,MATCH($V32,'на отправку (3)'!$B:$B,0),1),0)/100</f>
        <v>0</v>
      </c>
      <c r="I32" s="192" t="str">
        <f>IFERROR(INDEX('на отправку (3)'!M:M,MATCH($V32,'на отправку (3)'!$B:$B,0),1),0)</f>
        <v>x</v>
      </c>
      <c r="J32" s="129">
        <f>IFERROR(INDEX('на отправку (3)'!N:N,MATCH($V32,'на отправку (3)'!$B:$B,0),1),0)</f>
        <v>0</v>
      </c>
      <c r="K32" s="92">
        <f>IFERROR(INDEX('на отправку (3)'!O:O,MATCH($V32,'на отправку (3)'!$B:$B,0),1),0)</f>
        <v>0</v>
      </c>
      <c r="L32" s="92">
        <f>IFERROR(INDEX('на отправку (3)'!P:P,MATCH($V32,'на отправку (3)'!$B:$B,0),1),0)</f>
        <v>0</v>
      </c>
      <c r="M32" s="92">
        <f>IFERROR(INDEX('на отправку (3)'!Q:Q,MATCH($V32,'на отправку (3)'!$B:$B,0),1),0)</f>
        <v>0</v>
      </c>
      <c r="N32" s="92">
        <f>IFERROR(INDEX('на отправку (3)'!R:R,MATCH($V32,'на отправку (3)'!$B:$B,0),1),0)</f>
        <v>0</v>
      </c>
      <c r="O32" s="92">
        <f>IFERROR(INDEX('на отправку (3)'!S:S,MATCH($V32,'на отправку (3)'!$B:$B,0),1),0)</f>
        <v>0</v>
      </c>
      <c r="P32" s="92">
        <f>IFERROR(INDEX('на отправку (3)'!T:T,MATCH($V32,'на отправку (3)'!$B:$B,0),1),0)</f>
        <v>0</v>
      </c>
      <c r="Q32" s="92">
        <f>IFERROR(INDEX('на отправку (3)'!U:U,MATCH($V32,'на отправку (3)'!$B:$B,0),1),0)</f>
        <v>0</v>
      </c>
      <c r="R32" s="129">
        <f>IFERROR(INDEX('на отправку (3)'!V:V,MATCH($V32,'на отправку (3)'!$B:$B,0),1),0)</f>
        <v>0</v>
      </c>
      <c r="S32" s="92">
        <f>IFERROR(INDEX('на отправку (3)'!W:W,MATCH($V32,'на отправку (3)'!$B:$B,0),1),0)</f>
        <v>0</v>
      </c>
      <c r="U32" s="71">
        <f t="shared" si="5"/>
        <v>0</v>
      </c>
      <c r="V32" s="89" t="str">
        <f t="shared" si="6"/>
        <v>022800№20</v>
      </c>
      <c r="W32" s="8">
        <f>IFERROR(INDEX('на отправку (3)'!AB:AB,MATCH($V32,'на отправку (3)'!$B:$B,0),1),0)</f>
        <v>0.8075</v>
      </c>
      <c r="X32" s="8">
        <f>IFERROR(INDEX('на отправку (3)'!AC:AC,MATCH($V32,'на отправку (3)'!$B:$B,0),1),0)</f>
        <v>1</v>
      </c>
      <c r="Y32" s="8">
        <v>6</v>
      </c>
      <c r="Z32" s="8">
        <f t="shared" si="2"/>
        <v>0</v>
      </c>
    </row>
    <row r="33" spans="1:27" s="136" customFormat="1" ht="21" customHeight="1" x14ac:dyDescent="0.25">
      <c r="A33" s="202"/>
      <c r="B33" s="187"/>
      <c r="C33" s="134"/>
      <c r="D33" s="135" t="s">
        <v>15</v>
      </c>
      <c r="E33" s="135"/>
      <c r="F33" s="135"/>
      <c r="G33" s="190"/>
      <c r="H33" s="135"/>
      <c r="I33" s="193"/>
      <c r="J33" s="139">
        <f>SUM(J34:J37)</f>
        <v>0</v>
      </c>
      <c r="K33" s="135"/>
      <c r="L33" s="135"/>
      <c r="M33" s="135"/>
      <c r="N33" s="135"/>
      <c r="O33" s="135"/>
      <c r="P33" s="135"/>
      <c r="Q33" s="135"/>
      <c r="R33" s="135"/>
      <c r="S33" s="135"/>
      <c r="U33" s="137"/>
      <c r="W33" s="137"/>
      <c r="X33" s="137"/>
      <c r="Y33" s="137"/>
      <c r="Z33" s="8"/>
    </row>
    <row r="34" spans="1:27" ht="42.75" customHeight="1" x14ac:dyDescent="0.25">
      <c r="A34" s="201" t="s">
        <v>3133</v>
      </c>
      <c r="B34" s="184">
        <v>23</v>
      </c>
      <c r="C34" s="123" t="s">
        <v>2454</v>
      </c>
      <c r="D34" s="92">
        <f>IFERROR(INDEX('на отправку (3)'!G:G,MATCH($V34,'на отправку (3)'!$B:$B,0),1),0)</f>
        <v>0</v>
      </c>
      <c r="E34" s="92">
        <f>IFERROR(INDEX('на отправку (3)'!H:H,MATCH($V34,'на отправку (3)'!$B:$B,0),1),0)</f>
        <v>0</v>
      </c>
      <c r="F34" s="92">
        <f>IFERROR(INDEX('на отправку (3)'!I:I,MATCH($V34,'на отправку (3)'!$B:$B,0),1),0)</f>
        <v>0</v>
      </c>
      <c r="G34" s="191" t="str">
        <f>IFERROR(INDEX('на отправку (3)'!J:J,MATCH($V34,'на отправку (3)'!$B:$B,0),1),0)</f>
        <v>x</v>
      </c>
      <c r="H34" s="92">
        <f>IFERROR(INDEX('на отправку (3)'!K:K,MATCH($V34,'на отправку (3)'!$B:$B,0),1),0)/100</f>
        <v>0</v>
      </c>
      <c r="I34" s="191" t="str">
        <f>IFERROR(INDEX('на отправку (3)'!M:M,MATCH($V34,'на отправку (3)'!$B:$B,0),1),0)</f>
        <v>x</v>
      </c>
      <c r="J34" s="129">
        <f>IFERROR(INDEX('на отправку (3)'!N:N,MATCH($V34,'на отправку (3)'!$B:$B,0),1),0)</f>
        <v>0</v>
      </c>
      <c r="K34" s="92">
        <f>IFERROR(INDEX('на отправку (3)'!O:O,MATCH($V34,'на отправку (3)'!$B:$B,0),1),0)</f>
        <v>0</v>
      </c>
      <c r="L34" s="92">
        <f>IFERROR(INDEX('на отправку (3)'!P:P,MATCH($V34,'на отправку (3)'!$B:$B,0),1),0)</f>
        <v>0</v>
      </c>
      <c r="M34" s="92">
        <f>IFERROR(INDEX('на отправку (3)'!Q:Q,MATCH($V34,'на отправку (3)'!$B:$B,0),1),0)</f>
        <v>0</v>
      </c>
      <c r="N34" s="92">
        <f>IFERROR(INDEX('на отправку (3)'!R:R,MATCH($V34,'на отправку (3)'!$B:$B,0),1),0)</f>
        <v>0</v>
      </c>
      <c r="O34" s="92">
        <f>IFERROR(INDEX('на отправку (3)'!S:S,MATCH($V34,'на отправку (3)'!$B:$B,0),1),0)</f>
        <v>0</v>
      </c>
      <c r="P34" s="92">
        <f>IFERROR(INDEX('на отправку (3)'!T:T,MATCH($V34,'на отправку (3)'!$B:$B,0),1),0)</f>
        <v>0</v>
      </c>
      <c r="Q34" s="92">
        <f>IFERROR(INDEX('на отправку (3)'!U:U,MATCH($V34,'на отправку (3)'!$B:$B,0),1),0)</f>
        <v>0</v>
      </c>
      <c r="R34" s="129">
        <f>IFERROR(INDEX('на отправку (3)'!V:V,MATCH($V34,'на отправку (3)'!$B:$B,0),1),0)</f>
        <v>0</v>
      </c>
      <c r="S34" s="92">
        <f>IFERROR(INDEX('на отправку (3)'!W:W,MATCH($V34,'на отправку (3)'!$B:$B,0),1),0)</f>
        <v>0</v>
      </c>
      <c r="U34" s="71">
        <f t="shared" ref="U34" si="7">IF(J34&gt;0,1,0)</f>
        <v>0</v>
      </c>
      <c r="V34" s="89" t="str">
        <f t="shared" ref="V34" si="8">CONCATENATE($U$1,"№",C34)</f>
        <v>022800№21</v>
      </c>
      <c r="W34" s="8">
        <f>IFERROR(INDEX('на отправку (3)'!AB:AB,MATCH($V34,'на отправку (3)'!$B:$B,0),1),0)</f>
        <v>0.39646335199999999</v>
      </c>
      <c r="X34" s="8">
        <f>IFERROR(INDEX('на отправку (3)'!AC:AC,MATCH($V34,'на отправку (3)'!$B:$B,0),1),0)</f>
        <v>1</v>
      </c>
      <c r="Y34" s="8">
        <v>8</v>
      </c>
      <c r="Z34" s="8">
        <f t="shared" si="2"/>
        <v>0</v>
      </c>
    </row>
    <row r="35" spans="1:27" ht="56.25" customHeight="1" x14ac:dyDescent="0.25">
      <c r="A35" s="201" t="s">
        <v>3134</v>
      </c>
      <c r="B35" s="184">
        <v>24</v>
      </c>
      <c r="C35" s="123">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1" t="str">
        <f>IFERROR(INDEX('на отправку (3)'!J:J,MATCH($V35,'на отправку (3)'!$B:$B,0),1),0)</f>
        <v>x</v>
      </c>
      <c r="H35" s="92">
        <f>IFERROR(INDEX('на отправку (3)'!K:K,MATCH($V35,'на отправку (3)'!$B:$B,0),1),0)/100</f>
        <v>0</v>
      </c>
      <c r="I35" s="191" t="str">
        <f>IFERROR(INDEX('на отправку (3)'!M:M,MATCH($V35,'на отправку (3)'!$B:$B,0),1),0)</f>
        <v>x</v>
      </c>
      <c r="J35" s="129">
        <f>IFERROR(INDEX('на отправку (3)'!N:N,MATCH($V35,'на отправку (3)'!$B:$B,0),1),0)</f>
        <v>0</v>
      </c>
      <c r="K35" s="92">
        <f>IFERROR(INDEX('на отправку (3)'!O:O,MATCH($V35,'на отправку (3)'!$B:$B,0),1),0)</f>
        <v>0</v>
      </c>
      <c r="L35" s="92">
        <f>IFERROR(INDEX('на отправку (3)'!P:P,MATCH($V35,'на отправку (3)'!$B:$B,0),1),0)</f>
        <v>0</v>
      </c>
      <c r="M35" s="92">
        <f>IFERROR(INDEX('на отправку (3)'!Q:Q,MATCH($V35,'на отправку (3)'!$B:$B,0),1),0)</f>
        <v>2</v>
      </c>
      <c r="N35" s="92">
        <f>IFERROR(INDEX('на отправку (3)'!R:R,MATCH($V35,'на отправку (3)'!$B:$B,0),1),0)</f>
        <v>0</v>
      </c>
      <c r="O35" s="92">
        <f>IFERROR(INDEX('на отправку (3)'!S:S,MATCH($V35,'на отправку (3)'!$B:$B,0),1),0)</f>
        <v>0</v>
      </c>
      <c r="P35" s="92">
        <f>IFERROR(INDEX('на отправку (3)'!T:T,MATCH($V35,'на отправку (3)'!$B:$B,0),1),0)</f>
        <v>0</v>
      </c>
      <c r="Q35" s="92">
        <f>IFERROR(INDEX('на отправку (3)'!U:U,MATCH($V35,'на отправку (3)'!$B:$B,0),1),0)</f>
        <v>0</v>
      </c>
      <c r="R35" s="129">
        <f>IFERROR(INDEX('на отправку (3)'!V:V,MATCH($V35,'на отправку (3)'!$B:$B,0),1),0)</f>
        <v>0</v>
      </c>
      <c r="S35" s="92">
        <f>IFERROR(INDEX('на отправку (3)'!W:W,MATCH($V35,'на отправку (3)'!$B:$B,0),1),0)</f>
        <v>0</v>
      </c>
      <c r="U35" s="71">
        <f t="shared" ref="U35:U37" si="9">IF(J35&gt;0,1,0)</f>
        <v>0</v>
      </c>
      <c r="V35" s="89" t="str">
        <f t="shared" ref="V35:V37" si="10">CONCATENATE($U$1,"№",C35)</f>
        <v>022800№23</v>
      </c>
      <c r="W35" s="8">
        <f>IFERROR(INDEX('на отправку (3)'!AB:AB,MATCH($V35,'на отправку (3)'!$B:$B,0),1),0)</f>
        <v>0.6</v>
      </c>
      <c r="X35" s="8">
        <f>IFERROR(INDEX('на отправку (3)'!AC:AC,MATCH($V35,'на отправку (3)'!$B:$B,0),1),0)</f>
        <v>1</v>
      </c>
      <c r="Y35" s="8">
        <v>9</v>
      </c>
      <c r="Z35" s="8">
        <f t="shared" si="2"/>
        <v>0</v>
      </c>
    </row>
    <row r="36" spans="1:27" ht="60" customHeight="1" x14ac:dyDescent="0.25">
      <c r="A36" s="201" t="s">
        <v>3135</v>
      </c>
      <c r="B36" s="184">
        <v>25</v>
      </c>
      <c r="C36" s="123">
        <v>24</v>
      </c>
      <c r="D36" s="92">
        <f>IFERROR(INDEX('на отправку (3)'!G:G,MATCH($V36,'на отправку (3)'!$B:$B,0),1),0)</f>
        <v>0</v>
      </c>
      <c r="E36" s="92">
        <f>IFERROR(INDEX('на отправку (3)'!H:H,MATCH($V36,'на отправку (3)'!$B:$B,0),1),0)</f>
        <v>0</v>
      </c>
      <c r="F36" s="92">
        <f>IFERROR(INDEX('на отправку (3)'!I:I,MATCH($V36,'на отправку (3)'!$B:$B,0),1),0)</f>
        <v>0</v>
      </c>
      <c r="G36" s="191" t="str">
        <f>IFERROR(INDEX('на отправку (3)'!J:J,MATCH($V36,'на отправку (3)'!$B:$B,0),1),0)</f>
        <v>x</v>
      </c>
      <c r="H36" s="92">
        <f>IFERROR(INDEX('на отправку (3)'!K:K,MATCH($V36,'на отправку (3)'!$B:$B,0),1),0)/100</f>
        <v>0</v>
      </c>
      <c r="I36" s="191" t="str">
        <f>IFERROR(INDEX('на отправку (3)'!M:M,MATCH($V36,'на отправку (3)'!$B:$B,0),1),0)</f>
        <v>x</v>
      </c>
      <c r="J36" s="129">
        <f>IFERROR(INDEX('на отправку (3)'!N:N,MATCH($V36,'на отправку (3)'!$B:$B,0),1),0)</f>
        <v>0</v>
      </c>
      <c r="K36" s="92">
        <f>IFERROR(INDEX('на отправку (3)'!O:O,MATCH($V36,'на отправку (3)'!$B:$B,0),1),0)</f>
        <v>0</v>
      </c>
      <c r="L36" s="92">
        <f>IFERROR(INDEX('на отправку (3)'!P:P,MATCH($V36,'на отправку (3)'!$B:$B,0),1),0)</f>
        <v>0</v>
      </c>
      <c r="M36" s="92">
        <f>IFERROR(INDEX('на отправку (3)'!Q:Q,MATCH($V36,'на отправку (3)'!$B:$B,0),1),0)</f>
        <v>2</v>
      </c>
      <c r="N36" s="92">
        <f>IFERROR(INDEX('на отправку (3)'!R:R,MATCH($V36,'на отправку (3)'!$B:$B,0),1),0)</f>
        <v>0</v>
      </c>
      <c r="O36" s="92">
        <f>IFERROR(INDEX('на отправку (3)'!S:S,MATCH($V36,'на отправку (3)'!$B:$B,0),1),0)</f>
        <v>0</v>
      </c>
      <c r="P36" s="92">
        <f>IFERROR(INDEX('на отправку (3)'!T:T,MATCH($V36,'на отправку (3)'!$B:$B,0),1),0)</f>
        <v>0</v>
      </c>
      <c r="Q36" s="92">
        <f>IFERROR(INDEX('на отправку (3)'!U:U,MATCH($V36,'на отправку (3)'!$B:$B,0),1),0)</f>
        <v>0</v>
      </c>
      <c r="R36" s="129">
        <f>IFERROR(INDEX('на отправку (3)'!V:V,MATCH($V36,'на отправку (3)'!$B:$B,0),1),0)</f>
        <v>0</v>
      </c>
      <c r="S36" s="92">
        <f>IFERROR(INDEX('на отправку (3)'!W:W,MATCH($V36,'на отправку (3)'!$B:$B,0),1),0)</f>
        <v>0</v>
      </c>
      <c r="U36" s="71">
        <f t="shared" si="9"/>
        <v>0</v>
      </c>
      <c r="V36" s="89" t="str">
        <f t="shared" si="10"/>
        <v>022800№24</v>
      </c>
      <c r="W36" s="8">
        <f>IFERROR(INDEX('на отправку (3)'!AB:AB,MATCH($V36,'на отправку (3)'!$B:$B,0),1),0)</f>
        <v>0.381578947</v>
      </c>
      <c r="X36" s="8">
        <f>IFERROR(INDEX('на отправку (3)'!AC:AC,MATCH($V36,'на отправку (3)'!$B:$B,0),1),0)</f>
        <v>1</v>
      </c>
      <c r="Y36" s="8">
        <v>9</v>
      </c>
      <c r="Z36" s="8">
        <f t="shared" si="2"/>
        <v>0</v>
      </c>
    </row>
    <row r="37" spans="1:27" ht="46.5" customHeight="1" x14ac:dyDescent="0.25">
      <c r="A37" s="201" t="s">
        <v>3136</v>
      </c>
      <c r="B37" s="184">
        <v>26</v>
      </c>
      <c r="C37" s="123">
        <v>25</v>
      </c>
      <c r="D37" s="92">
        <f>IFERROR(INDEX('на отправку (3)'!G:G,MATCH($V37,'на отправку (3)'!$B:$B,0),1),0)</f>
        <v>0</v>
      </c>
      <c r="E37" s="92">
        <f>IFERROR(INDEX('на отправку (3)'!H:H,MATCH($V37,'на отправку (3)'!$B:$B,0),1),0)</f>
        <v>0</v>
      </c>
      <c r="F37" s="92">
        <f>IFERROR(INDEX('на отправку (3)'!I:I,MATCH($V37,'на отправку (3)'!$B:$B,0),1),0)</f>
        <v>0</v>
      </c>
      <c r="G37" s="191">
        <f>IFERROR(INDEX('на отправку (3)'!J:J,MATCH($V37,'на отправку (3)'!$B:$B,0),1),0)</f>
        <v>1</v>
      </c>
      <c r="H37" s="92">
        <f>IFERROR(INDEX('на отправку (3)'!K:K,MATCH($V37,'на отправку (3)'!$B:$B,0),1),0)</f>
        <v>0</v>
      </c>
      <c r="I37" s="191" t="str">
        <f>IFERROR(INDEX('на отправку (3)'!M:M,MATCH($V37,'на отправку (3)'!$B:$B,0),1),0)</f>
        <v>x</v>
      </c>
      <c r="J37" s="129">
        <f>IFERROR(INDEX('на отправку (3)'!N:N,MATCH($V37,'на отправку (3)'!$B:$B,0),1),0)</f>
        <v>0</v>
      </c>
      <c r="K37" s="92">
        <f>IFERROR(INDEX('на отправку (3)'!O:O,MATCH($V37,'на отправку (3)'!$B:$B,0),1),0)</f>
        <v>0</v>
      </c>
      <c r="L37" s="92">
        <f>IFERROR(INDEX('на отправку (3)'!P:P,MATCH($V37,'на отправку (3)'!$B:$B,0),1),0)</f>
        <v>0</v>
      </c>
      <c r="M37" s="92">
        <f>IFERROR(INDEX('на отправку (3)'!Q:Q,MATCH($V37,'на отправку (3)'!$B:$B,0),1),0)</f>
        <v>0</v>
      </c>
      <c r="N37" s="92">
        <f>IFERROR(INDEX('на отправку (3)'!R:R,MATCH($V37,'на отправку (3)'!$B:$B,0),1),0)</f>
        <v>0</v>
      </c>
      <c r="O37" s="92">
        <f>IFERROR(INDEX('на отправку (3)'!S:S,MATCH($V37,'на отправку (3)'!$B:$B,0),1),0)</f>
        <v>0</v>
      </c>
      <c r="P37" s="92">
        <f>IFERROR(INDEX('на отправку (3)'!T:T,MATCH($V37,'на отправку (3)'!$B:$B,0),1),0)</f>
        <v>0</v>
      </c>
      <c r="Q37" s="92">
        <f>IFERROR(INDEX('на отправку (3)'!U:U,MATCH($V37,'на отправку (3)'!$B:$B,0),1),0)</f>
        <v>0</v>
      </c>
      <c r="R37" s="129">
        <f>IFERROR(INDEX('на отправку (3)'!V:V,MATCH($V37,'на отправку (3)'!$B:$B,0),1),0)</f>
        <v>0</v>
      </c>
      <c r="S37" s="92">
        <f>IFERROR(INDEX('на отправку (3)'!W:W,MATCH($V37,'на отправку (3)'!$B:$B,0),1),0)</f>
        <v>0</v>
      </c>
      <c r="U37" s="71">
        <f t="shared" si="9"/>
        <v>0</v>
      </c>
      <c r="V37" s="89" t="str">
        <f t="shared" si="10"/>
        <v>022800№25</v>
      </c>
      <c r="W37" s="8">
        <f>IFERROR(INDEX('на отправку (3)'!AB:AB,MATCH($V37,'на отправку (3)'!$B:$B,0),1),0)</f>
        <v>0.97159166299999999</v>
      </c>
      <c r="X37" s="8">
        <f>IFERROR(INDEX('на отправку (3)'!AC:AC,MATCH($V37,'на отправку (3)'!$B:$B,0),1),0)</f>
        <v>1</v>
      </c>
      <c r="Y37" s="8">
        <v>9</v>
      </c>
      <c r="Z37" s="8">
        <f t="shared" si="2"/>
        <v>0</v>
      </c>
    </row>
    <row r="38" spans="1:27" s="136" customFormat="1" ht="21" customHeight="1" x14ac:dyDescent="0.25">
      <c r="A38" s="202"/>
      <c r="B38" s="187"/>
      <c r="C38" s="134"/>
      <c r="D38" s="135" t="s">
        <v>3091</v>
      </c>
      <c r="E38" s="135"/>
      <c r="F38" s="135"/>
      <c r="G38" s="190"/>
      <c r="H38" s="135"/>
      <c r="I38" s="193"/>
      <c r="J38" s="139">
        <f>IF(SUM(J39:J45)&lt;0,0,SUM(J39:J45))</f>
        <v>11</v>
      </c>
      <c r="K38" s="135"/>
      <c r="L38" s="135"/>
      <c r="M38" s="135"/>
      <c r="N38" s="135"/>
      <c r="O38" s="135"/>
      <c r="P38" s="135"/>
      <c r="Q38" s="135"/>
      <c r="R38" s="135"/>
      <c r="S38" s="135"/>
      <c r="U38" s="137"/>
      <c r="W38" s="137"/>
      <c r="X38" s="137"/>
      <c r="Y38" s="137"/>
      <c r="Z38" s="8"/>
    </row>
    <row r="39" spans="1:27" ht="63" customHeight="1" x14ac:dyDescent="0.25">
      <c r="A39" s="201" t="s">
        <v>3137</v>
      </c>
      <c r="B39" s="120">
        <v>27</v>
      </c>
      <c r="C39" s="120">
        <v>27</v>
      </c>
      <c r="D39" s="92">
        <f>IFERROR(INDEX('на отправку (3)'!G:G,MATCH($V39,'на отправку (3)'!$B:$B,0),1),0)</f>
        <v>0</v>
      </c>
      <c r="E39" s="92">
        <f>IFERROR(INDEX('на отправку (3)'!H:H,MATCH($V39,'на отправку (3)'!$B:$B,0),1),0)</f>
        <v>0</v>
      </c>
      <c r="F39" s="92">
        <f>IFERROR(INDEX('на отправку (3)'!I:I,MATCH($V39,'на отправку (3)'!$B:$B,0),1),0)</f>
        <v>0</v>
      </c>
      <c r="G39" s="191">
        <f>IFERROR(INDEX('на отправку (3)'!J:J,MATCH($V39,'на отправку (3)'!$B:$B,0),1),0)</f>
        <v>0</v>
      </c>
      <c r="H39" s="92">
        <f>IFERROR(INDEX('на отправку (3)'!K:K,MATCH($V39,'на отправку (3)'!$B:$B,0),1),0)/100</f>
        <v>0</v>
      </c>
      <c r="I39" s="191">
        <f>IFERROR(INDEX('на отправку (3)'!M:M,MATCH($V39,'на отправку (3)'!$B:$B,0),1),0)</f>
        <v>0</v>
      </c>
      <c r="J39" s="129">
        <f>IFERROR(INDEX('на отправку (3)'!N:N,MATCH($V39,'на отправку (3)'!$B:$B,0),1),0)</f>
        <v>0</v>
      </c>
      <c r="K39" s="92" t="str">
        <f>IFERROR(INDEX('на отправку (3)'!O:O,MATCH($V39,'на отправку (3)'!$B:$B,0),1),0)</f>
        <v>x</v>
      </c>
      <c r="L39" s="92" t="str">
        <f>IFERROR(INDEX('на отправку (3)'!P:P,MATCH($V39,'на отправку (3)'!$B:$B,0),1),0)</f>
        <v>x</v>
      </c>
      <c r="M39" s="92">
        <f>IFERROR(INDEX('на отправку (3)'!Q:Q,MATCH($V39,'на отправку (3)'!$B:$B,0),1),0)</f>
        <v>2</v>
      </c>
      <c r="N39" s="98"/>
      <c r="O39" s="92">
        <f>IFERROR(INDEX('на отправку (3)'!S:S,MATCH($V39,'на отправку (3)'!$B:$B,0),1),0)</f>
        <v>0</v>
      </c>
      <c r="P39" s="92">
        <f>IFERROR(INDEX('на отправку (3)'!T:T,MATCH($V39,'на отправку (3)'!$B:$B,0),1),0)</f>
        <v>0</v>
      </c>
      <c r="Q39" s="92">
        <f>IFERROR(INDEX('на отправку (3)'!U:U,MATCH($V39,'на отправку (3)'!$B:$B,0),1),0)</f>
        <v>0</v>
      </c>
      <c r="R39" s="129">
        <f>IFERROR(INDEX('на отправку (3)'!V:V,MATCH($V39,'на отправку (3)'!$B:$B,0),1),0)</f>
        <v>0</v>
      </c>
      <c r="S39" s="98"/>
      <c r="U39" s="71">
        <f t="shared" ref="U39" si="11">IF(J39&gt;0,1,0)</f>
        <v>0</v>
      </c>
      <c r="V39" s="89" t="str">
        <f t="shared" ref="V39" si="12">CONCATENATE($U$1,"№",C39)</f>
        <v>022800№27</v>
      </c>
      <c r="W39" s="8">
        <f>IFERROR(INDEX('на отправку (3)'!AB:AB,MATCH($V39,'на отправку (3)'!$B:$B,0),1),0)</f>
        <v>0</v>
      </c>
      <c r="X39" s="8">
        <f>IFERROR(INDEX('на отправку (3)'!AC:AC,MATCH($V39,'на отправку (3)'!$B:$B,0),1),0)</f>
        <v>0</v>
      </c>
      <c r="Y39" s="8">
        <v>4</v>
      </c>
      <c r="Z39" s="8">
        <f t="shared" si="2"/>
        <v>0</v>
      </c>
    </row>
    <row r="40" spans="1:27" ht="49.5" customHeight="1" x14ac:dyDescent="0.25">
      <c r="A40" s="201" t="s">
        <v>3138</v>
      </c>
      <c r="B40" s="120">
        <v>28</v>
      </c>
      <c r="C40" s="120">
        <v>28</v>
      </c>
      <c r="D40" s="92">
        <f>IFERROR(INDEX('на отправку (3)'!G:G,MATCH($V40,'на отправку (3)'!$B:$B,0),1),0)</f>
        <v>0</v>
      </c>
      <c r="E40" s="92">
        <f>IFERROR(INDEX('на отправку (3)'!H:H,MATCH($V40,'на отправку (3)'!$B:$B,0),1),0)</f>
        <v>0</v>
      </c>
      <c r="F40" s="92">
        <f>IFERROR(INDEX('на отправку (3)'!I:I,MATCH($V40,'на отправку (3)'!$B:$B,0),1),0)</f>
        <v>0</v>
      </c>
      <c r="G40" s="191">
        <f>IFERROR(INDEX('на отправку (3)'!J:J,MATCH($V40,'на отправку (3)'!$B:$B,0),1),0)</f>
        <v>0</v>
      </c>
      <c r="H40" s="92">
        <f>IFERROR(INDEX('на отправку (3)'!K:K,MATCH($V40,'на отправку (3)'!$B:$B,0),1),0)/100</f>
        <v>0</v>
      </c>
      <c r="I40" s="191">
        <f>IFERROR(INDEX('на отправку (3)'!M:M,MATCH($V40,'на отправку (3)'!$B:$B,0),1),0)</f>
        <v>0</v>
      </c>
      <c r="J40" s="129">
        <f>IFERROR(INDEX('на отправку (3)'!N:N,MATCH($V40,'на отправку (3)'!$B:$B,0),1),0)</f>
        <v>0</v>
      </c>
      <c r="K40" s="92" t="str">
        <f>IFERROR(INDEX('на отправку (3)'!O:O,MATCH($V40,'на отправку (3)'!$B:$B,0),1),0)</f>
        <v>x</v>
      </c>
      <c r="L40" s="92" t="str">
        <f>IFERROR(INDEX('на отправку (3)'!P:P,MATCH($V40,'на отправку (3)'!$B:$B,0),1),0)</f>
        <v>x</v>
      </c>
      <c r="M40" s="92">
        <f>IFERROR(INDEX('на отправку (3)'!Q:Q,MATCH($V40,'на отправку (3)'!$B:$B,0),1),0)</f>
        <v>2</v>
      </c>
      <c r="N40" s="98"/>
      <c r="O40" s="92">
        <f>IFERROR(INDEX('на отправку (3)'!S:S,MATCH($V40,'на отправку (3)'!$B:$B,0),1),0)</f>
        <v>0</v>
      </c>
      <c r="P40" s="92">
        <f>IFERROR(INDEX('на отправку (3)'!T:T,MATCH($V40,'на отправку (3)'!$B:$B,0),1),0)</f>
        <v>92</v>
      </c>
      <c r="Q40" s="92">
        <f>IFERROR(INDEX('на отправку (3)'!U:U,MATCH($V40,'на отправку (3)'!$B:$B,0),1),0)</f>
        <v>0</v>
      </c>
      <c r="R40" s="129">
        <f>IFERROR(INDEX('на отправку (3)'!V:V,MATCH($V40,'на отправку (3)'!$B:$B,0),1),0)</f>
        <v>0</v>
      </c>
      <c r="S40" s="98"/>
      <c r="U40" s="71">
        <f t="shared" ref="U40:U45" si="13">IF(J40&gt;0,1,0)</f>
        <v>0</v>
      </c>
      <c r="V40" s="89" t="str">
        <f t="shared" ref="V40:V45" si="14">CONCATENATE($U$1,"№",C40)</f>
        <v>022800№28</v>
      </c>
      <c r="W40" s="8">
        <f>IFERROR(INDEX('на отправку (3)'!AB:AB,MATCH($V40,'на отправку (3)'!$B:$B,0),1),0)</f>
        <v>4.6442499999999999E-3</v>
      </c>
      <c r="X40" s="8">
        <f>IFERROR(INDEX('на отправку (3)'!AC:AC,MATCH($V40,'на отправку (3)'!$B:$B,0),1),0)</f>
        <v>0</v>
      </c>
      <c r="Y40" s="8">
        <v>3</v>
      </c>
      <c r="Z40" s="8">
        <f t="shared" si="2"/>
        <v>0</v>
      </c>
    </row>
    <row r="41" spans="1:27" ht="15.75" customHeight="1" x14ac:dyDescent="0.25">
      <c r="A41" s="201" t="s">
        <v>3139</v>
      </c>
      <c r="B41" s="120">
        <v>29</v>
      </c>
      <c r="C41" s="120">
        <v>29</v>
      </c>
      <c r="D41" s="92">
        <f>IFERROR(INDEX('на отправку (3)'!G:G,MATCH($V41,'на отправку (3)'!$B:$B,0),1),0)</f>
        <v>0</v>
      </c>
      <c r="E41" s="92">
        <f>IFERROR(INDEX('на отправку (3)'!H:H,MATCH($V41,'на отправку (3)'!$B:$B,0),1),0)</f>
        <v>0</v>
      </c>
      <c r="F41" s="92">
        <f>IFERROR(INDEX('на отправку (3)'!I:I,MATCH($V41,'на отправку (3)'!$B:$B,0),1),0)</f>
        <v>0</v>
      </c>
      <c r="G41" s="191">
        <f>IFERROR(INDEX('на отправку (3)'!J:J,MATCH($V41,'на отправку (3)'!$B:$B,0),1),0)</f>
        <v>0</v>
      </c>
      <c r="H41" s="92">
        <f>IFERROR(INDEX('на отправку (3)'!K:K,MATCH($V41,'на отправку (3)'!$B:$B,0),1),0)/100</f>
        <v>0</v>
      </c>
      <c r="I41" s="191">
        <f>IFERROR(INDEX('на отправку (3)'!M:M,MATCH($V41,'на отправку (3)'!$B:$B,0),1),0)</f>
        <v>0</v>
      </c>
      <c r="J41" s="129">
        <f>IFERROR(INDEX('на отправку (3)'!N:N,MATCH($V41,'на отправку (3)'!$B:$B,0),1),0)</f>
        <v>0</v>
      </c>
      <c r="K41" s="92" t="str">
        <f>IFERROR(INDEX('на отправку (3)'!O:O,MATCH($V41,'на отправку (3)'!$B:$B,0),1),0)</f>
        <v>x</v>
      </c>
      <c r="L41" s="92" t="str">
        <f>IFERROR(INDEX('на отправку (3)'!P:P,MATCH($V41,'на отправку (3)'!$B:$B,0),1),0)</f>
        <v>x</v>
      </c>
      <c r="M41" s="92">
        <f>IFERROR(INDEX('на отправку (3)'!Q:Q,MATCH($V41,'на отправку (3)'!$B:$B,0),1),0)</f>
        <v>2</v>
      </c>
      <c r="N41" s="98"/>
      <c r="O41" s="92">
        <f>IFERROR(INDEX('на отправку (3)'!S:S,MATCH($V41,'на отправку (3)'!$B:$B,0),1),0)</f>
        <v>0</v>
      </c>
      <c r="P41" s="92">
        <f>IFERROR(INDEX('на отправку (3)'!T:T,MATCH($V41,'на отправку (3)'!$B:$B,0),1),0)</f>
        <v>92</v>
      </c>
      <c r="Q41" s="92">
        <f>IFERROR(INDEX('на отправку (3)'!U:U,MATCH($V41,'на отправку (3)'!$B:$B,0),1),0)</f>
        <v>0</v>
      </c>
      <c r="R41" s="129">
        <f>IFERROR(INDEX('на отправку (3)'!V:V,MATCH($V41,'на отправку (3)'!$B:$B,0),1),0)</f>
        <v>0</v>
      </c>
      <c r="S41" s="98"/>
      <c r="U41" s="71">
        <f t="shared" si="13"/>
        <v>0</v>
      </c>
      <c r="V41" s="89" t="str">
        <f t="shared" si="14"/>
        <v>022800№29</v>
      </c>
      <c r="W41" s="8">
        <f>IFERROR(INDEX('на отправку (3)'!AB:AB,MATCH($V41,'на отправку (3)'!$B:$B,0),1),0)</f>
        <v>1.6719300000000001E-3</v>
      </c>
      <c r="X41" s="8">
        <f>IFERROR(INDEX('на отправку (3)'!AC:AC,MATCH($V41,'на отправку (3)'!$B:$B,0),1),0)</f>
        <v>0</v>
      </c>
      <c r="Y41" s="8">
        <v>5</v>
      </c>
      <c r="Z41" s="8">
        <f t="shared" si="2"/>
        <v>0</v>
      </c>
    </row>
    <row r="42" spans="1:27" ht="15.75" customHeight="1" x14ac:dyDescent="0.25">
      <c r="A42" s="201" t="s">
        <v>3140</v>
      </c>
      <c r="B42" s="120">
        <v>30</v>
      </c>
      <c r="C42" s="120">
        <v>30</v>
      </c>
      <c r="D42" s="92">
        <f>IFERROR(INDEX('на отправку (3)'!G:G,MATCH($V42,'на отправку (3)'!$B:$B,0),1),0)</f>
        <v>0</v>
      </c>
      <c r="E42" s="92">
        <f>IFERROR(INDEX('на отправку (3)'!H:H,MATCH($V42,'на отправку (3)'!$B:$B,0),1),0)</f>
        <v>0</v>
      </c>
      <c r="F42" s="92">
        <f>IFERROR(INDEX('на отправку (3)'!I:I,MATCH($V42,'на отправку (3)'!$B:$B,0),1),0)</f>
        <v>0</v>
      </c>
      <c r="G42" s="191">
        <f>IFERROR(INDEX('на отправку (3)'!J:J,MATCH($V42,'на отправку (3)'!$B:$B,0),1),0)</f>
        <v>0</v>
      </c>
      <c r="H42" s="92">
        <f>IFERROR(INDEX('на отправку (3)'!K:K,MATCH($V42,'на отправку (3)'!$B:$B,0),1),0)/100</f>
        <v>0</v>
      </c>
      <c r="I42" s="191">
        <f>IFERROR(INDEX('на отправку (3)'!M:M,MATCH($V42,'на отправку (3)'!$B:$B,0),1),0)</f>
        <v>0</v>
      </c>
      <c r="J42" s="129">
        <f>IFERROR(INDEX('на отправку (3)'!N:N,MATCH($V42,'на отправку (3)'!$B:$B,0),1),0)</f>
        <v>0</v>
      </c>
      <c r="K42" s="92" t="str">
        <f>IFERROR(INDEX('на отправку (3)'!O:O,MATCH($V42,'на отправку (3)'!$B:$B,0),1),0)</f>
        <v>x</v>
      </c>
      <c r="L42" s="92" t="str">
        <f>IFERROR(INDEX('на отправку (3)'!P:P,MATCH($V42,'на отправку (3)'!$B:$B,0),1),0)</f>
        <v>x</v>
      </c>
      <c r="M42" s="92">
        <f>IFERROR(INDEX('на отправку (3)'!Q:Q,MATCH($V42,'на отправку (3)'!$B:$B,0),1),0)</f>
        <v>2</v>
      </c>
      <c r="N42" s="98"/>
      <c r="O42" s="92">
        <f>IFERROR(INDEX('на отправку (3)'!S:S,MATCH($V42,'на отправку (3)'!$B:$B,0),1),0)</f>
        <v>0</v>
      </c>
      <c r="P42" s="92">
        <f>IFERROR(INDEX('на отправку (3)'!T:T,MATCH($V42,'на отправку (3)'!$B:$B,0),1),0)</f>
        <v>92</v>
      </c>
      <c r="Q42" s="92">
        <f>IFERROR(INDEX('на отправку (3)'!U:U,MATCH($V42,'на отправку (3)'!$B:$B,0),1),0)</f>
        <v>0</v>
      </c>
      <c r="R42" s="129">
        <f>IFERROR(INDEX('на отправку (3)'!V:V,MATCH($V42,'на отправку (3)'!$B:$B,0),1),0)</f>
        <v>0</v>
      </c>
      <c r="S42" s="98"/>
      <c r="U42" s="71">
        <f t="shared" si="13"/>
        <v>0</v>
      </c>
      <c r="V42" s="89" t="str">
        <f t="shared" si="14"/>
        <v>022800№30</v>
      </c>
      <c r="W42" s="8">
        <f>IFERROR(INDEX('на отправку (3)'!AB:AB,MATCH($V42,'на отправку (3)'!$B:$B,0),1),0)</f>
        <v>0</v>
      </c>
      <c r="X42" s="8">
        <f>IFERROR(INDEX('на отправку (3)'!AC:AC,MATCH($V42,'на отправку (3)'!$B:$B,0),1),0)</f>
        <v>0</v>
      </c>
      <c r="Y42" s="8">
        <v>8</v>
      </c>
      <c r="Z42" s="8">
        <f t="shared" si="2"/>
        <v>0</v>
      </c>
    </row>
    <row r="43" spans="1:27" ht="53.25" customHeight="1" x14ac:dyDescent="0.25">
      <c r="A43" s="201" t="s">
        <v>2534</v>
      </c>
      <c r="B43" s="120">
        <v>31</v>
      </c>
      <c r="C43" s="120">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1">
        <f>IFERROR(INDEX('на отправку (3)'!J:J,MATCH($V43,'на отправку (3)'!$B:$B,0),1),0)</f>
        <v>0</v>
      </c>
      <c r="H43" s="92">
        <f>IFERROR(INDEX('на отправку (3)'!K:K,MATCH($V43,'на отправку (3)'!$B:$B,0),1),0)/100</f>
        <v>0</v>
      </c>
      <c r="I43" s="191">
        <f>IFERROR(INDEX('на отправку (3)'!M:M,MATCH($V43,'на отправку (3)'!$B:$B,0),1),0)</f>
        <v>0</v>
      </c>
      <c r="J43" s="129">
        <v>3</v>
      </c>
      <c r="K43" s="92" t="str">
        <f>IFERROR(INDEX('на отправку (3)'!O:O,MATCH($V43,'на отправку (3)'!$B:$B,0),1),0)</f>
        <v>x</v>
      </c>
      <c r="L43" s="92" t="str">
        <f>IFERROR(INDEX('на отправку (3)'!P:P,MATCH($V43,'на отправку (3)'!$B:$B,0),1),0)</f>
        <v>x</v>
      </c>
      <c r="M43" s="92">
        <f>IFERROR(INDEX('на отправку (3)'!Q:Q,MATCH($V43,'на отправку (3)'!$B:$B,0),1),0)</f>
        <v>1</v>
      </c>
      <c r="N43" s="98"/>
      <c r="O43" s="92">
        <f>IFERROR(INDEX('на отправку (3)'!S:S,MATCH($V43,'на отправку (3)'!$B:$B,0),1),0)</f>
        <v>0</v>
      </c>
      <c r="P43" s="92">
        <f>IFERROR(INDEX('на отправку (3)'!T:T,MATCH($V43,'на отправку (3)'!$B:$B,0),1),0)</f>
        <v>0</v>
      </c>
      <c r="Q43" s="92">
        <f>IFERROR(INDEX('на отправку (3)'!U:U,MATCH($V43,'на отправку (3)'!$B:$B,0),1),0)</f>
        <v>0</v>
      </c>
      <c r="R43" s="129">
        <f>IFERROR(INDEX('на отправку (3)'!V:V,MATCH($V43,'на отправку (3)'!$B:$B,0),1),0)</f>
        <v>0</v>
      </c>
      <c r="S43" s="98"/>
      <c r="U43" s="71">
        <f t="shared" si="13"/>
        <v>1</v>
      </c>
      <c r="V43" s="89" t="str">
        <f t="shared" si="14"/>
        <v>022800№31</v>
      </c>
      <c r="W43" s="8">
        <f>IFERROR(INDEX('на отправку (3)'!AB:AB,MATCH($V43,'на отправку (3)'!$B:$B,0),1),0)</f>
        <v>0</v>
      </c>
      <c r="X43" s="8">
        <f>IFERROR(INDEX('на отправку (3)'!AC:AC,MATCH($V43,'на отправку (3)'!$B:$B,0),1),0)</f>
        <v>0</v>
      </c>
      <c r="Y43" s="8">
        <v>3</v>
      </c>
      <c r="Z43" s="8">
        <f t="shared" si="2"/>
        <v>3</v>
      </c>
    </row>
    <row r="44" spans="1:27" ht="53.25" customHeight="1" x14ac:dyDescent="0.25">
      <c r="A44" s="201" t="s">
        <v>2536</v>
      </c>
      <c r="B44" s="120">
        <v>32</v>
      </c>
      <c r="C44" s="120">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1">
        <f>IFERROR(INDEX('на отправку (3)'!J:J,MATCH($V44,'на отправку (3)'!$B:$B,0),1),0)</f>
        <v>0</v>
      </c>
      <c r="H44" s="92">
        <f>IFERROR(INDEX('на отправку (3)'!K:K,MATCH($V44,'на отправку (3)'!$B:$B,0),1),0)/100</f>
        <v>0</v>
      </c>
      <c r="I44" s="191">
        <f>IFERROR(INDEX('на отправку (3)'!M:M,MATCH($V44,'на отправку (3)'!$B:$B,0),1),0)</f>
        <v>0</v>
      </c>
      <c r="J44" s="129">
        <v>8</v>
      </c>
      <c r="K44" s="92" t="str">
        <f>IFERROR(INDEX('на отправку (3)'!O:O,MATCH($V44,'на отправку (3)'!$B:$B,0),1),0)</f>
        <v>x</v>
      </c>
      <c r="L44" s="92" t="str">
        <f>IFERROR(INDEX('на отправку (3)'!P:P,MATCH($V44,'на отправку (3)'!$B:$B,0),1),0)</f>
        <v>x</v>
      </c>
      <c r="M44" s="92">
        <f>IFERROR(INDEX('на отправку (3)'!Q:Q,MATCH($V44,'на отправку (3)'!$B:$B,0),1),0)</f>
        <v>1</v>
      </c>
      <c r="N44" s="98"/>
      <c r="O44" s="92">
        <f>IFERROR(INDEX('на отправку (3)'!S:S,MATCH($V44,'на отправку (3)'!$B:$B,0),1),0)</f>
        <v>0</v>
      </c>
      <c r="P44" s="92">
        <f>IFERROR(INDEX('на отправку (3)'!T:T,MATCH($V44,'на отправку (3)'!$B:$B,0),1),0)</f>
        <v>0</v>
      </c>
      <c r="Q44" s="92">
        <f>IFERROR(INDEX('на отправку (3)'!U:U,MATCH($V44,'на отправку (3)'!$B:$B,0),1),0)</f>
        <v>0</v>
      </c>
      <c r="R44" s="129">
        <f>IFERROR(INDEX('на отправку (3)'!V:V,MATCH($V44,'на отправку (3)'!$B:$B,0),1),0)</f>
        <v>0</v>
      </c>
      <c r="S44" s="98"/>
      <c r="U44" s="71">
        <f t="shared" si="13"/>
        <v>1</v>
      </c>
      <c r="V44" s="89" t="str">
        <f t="shared" si="14"/>
        <v>022800№32</v>
      </c>
      <c r="W44" s="8">
        <f>IFERROR(INDEX('на отправку (3)'!AB:AB,MATCH($V44,'на отправку (3)'!$B:$B,0),1),0)</f>
        <v>0</v>
      </c>
      <c r="X44" s="8">
        <f>IFERROR(INDEX('на отправку (3)'!AC:AC,MATCH($V44,'на отправку (3)'!$B:$B,0),1),0)</f>
        <v>0</v>
      </c>
      <c r="Y44" s="8">
        <v>8</v>
      </c>
      <c r="Z44" s="8">
        <f t="shared" si="2"/>
        <v>8</v>
      </c>
    </row>
    <row r="45" spans="1:27" ht="15.75" customHeight="1" x14ac:dyDescent="0.25">
      <c r="A45" s="201" t="s">
        <v>3141</v>
      </c>
      <c r="B45" s="127">
        <v>33</v>
      </c>
      <c r="C45" s="127">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1">
        <f>IFERROR(INDEX('на отправку (3)'!J:J,MATCH($V45,'на отправку (3)'!$B:$B,0),1),0)</f>
        <v>0</v>
      </c>
      <c r="H45" s="92">
        <f>IFERROR(INDEX('на отправку (3)'!K:K,MATCH($V45,'на отправку (3)'!$B:$B,0),1),0)/100</f>
        <v>0</v>
      </c>
      <c r="I45" s="191">
        <f>IFERROR(INDEX('на отправку (3)'!M:M,MATCH($V45,'на отправку (3)'!$B:$B,0),1),0)</f>
        <v>0</v>
      </c>
      <c r="J45" s="129">
        <f>IFERROR(INDEX('на отправку (3)'!N:N,MATCH($V45,'на отправку (3)'!$B:$B,0),1),0)</f>
        <v>0</v>
      </c>
      <c r="K45" s="92" t="str">
        <f>IFERROR(INDEX('на отправку (3)'!O:O,MATCH($V45,'на отправку (3)'!$B:$B,0),1),0)</f>
        <v>x</v>
      </c>
      <c r="L45" s="92">
        <f>IFERROR(INDEX('на отправку (3)'!P:P,MATCH($V45,'на отправку (3)'!$B:$B,0),1),0)</f>
        <v>0</v>
      </c>
      <c r="M45" s="92">
        <f>IFERROR(INDEX('на отправку (3)'!Q:Q,MATCH($V45,'на отправку (3)'!$B:$B,0),1),0)</f>
        <v>2</v>
      </c>
      <c r="N45" s="98"/>
      <c r="O45" s="92">
        <f>IFERROR(INDEX('на отправку (3)'!S:S,MATCH($V45,'на отправку (3)'!$B:$B,0),1),0)</f>
        <v>0</v>
      </c>
      <c r="P45" s="92">
        <f>IFERROR(INDEX('на отправку (3)'!T:T,MATCH($V45,'на отправку (3)'!$B:$B,0),1),0)</f>
        <v>0</v>
      </c>
      <c r="Q45" s="92">
        <f>IFERROR(INDEX('на отправку (3)'!U:U,MATCH($V45,'на отправку (3)'!$B:$B,0),1),0)</f>
        <v>0</v>
      </c>
      <c r="R45" s="129">
        <f>IFERROR(INDEX('на отправку (3)'!V:V,MATCH($V45,'на отправку (3)'!$B:$B,0),1),0)</f>
        <v>0</v>
      </c>
      <c r="S45" s="98"/>
      <c r="U45" s="71">
        <f t="shared" si="13"/>
        <v>0</v>
      </c>
      <c r="V45" s="89" t="str">
        <f t="shared" si="14"/>
        <v>022800№33</v>
      </c>
      <c r="W45" s="8">
        <f>IFERROR(INDEX('на отправку (3)'!AB:AB,MATCH($V45,'на отправку (3)'!$B:$B,0),1),0)</f>
        <v>0</v>
      </c>
      <c r="X45" s="8">
        <f>IFERROR(INDEX('на отправку (3)'!AC:AC,MATCH($V45,'на отправку (3)'!$B:$B,0),1),0)</f>
        <v>0</v>
      </c>
      <c r="Y45" s="8">
        <v>4</v>
      </c>
      <c r="Z45" s="8">
        <f t="shared" si="2"/>
        <v>0</v>
      </c>
    </row>
    <row r="46" spans="1:27" ht="0.75" customHeight="1" x14ac:dyDescent="0.25">
      <c r="A46" s="90"/>
      <c r="C46" s="125"/>
      <c r="D46" s="91"/>
      <c r="E46" s="91"/>
      <c r="F46" s="91"/>
      <c r="G46" s="91"/>
      <c r="H46" s="91"/>
      <c r="I46" s="91"/>
      <c r="J46" s="130"/>
      <c r="K46" s="91"/>
      <c r="L46" s="91"/>
      <c r="M46" s="91"/>
      <c r="N46" s="91"/>
      <c r="O46" s="91"/>
      <c r="P46" s="91"/>
      <c r="Q46" s="91"/>
      <c r="R46" s="130"/>
      <c r="S46" s="93"/>
    </row>
    <row r="47" spans="1:27" ht="0.75" customHeight="1" x14ac:dyDescent="0.25"/>
    <row r="48" spans="1:27" ht="38.25" customHeight="1" x14ac:dyDescent="0.25">
      <c r="A48" s="182" t="s">
        <v>2455</v>
      </c>
      <c r="C48" s="182"/>
      <c r="D48" s="182"/>
      <c r="E48" s="182"/>
      <c r="F48" s="182"/>
      <c r="G48" s="182"/>
      <c r="H48" s="182"/>
      <c r="I48" s="182"/>
      <c r="J48" s="182"/>
      <c r="K48" s="182"/>
      <c r="L48" s="182"/>
      <c r="M48" s="182"/>
      <c r="N48" s="182"/>
      <c r="O48" s="182"/>
      <c r="P48" s="182"/>
      <c r="Q48" s="182"/>
      <c r="R48" s="182"/>
      <c r="S48" s="182"/>
      <c r="T48" s="182"/>
      <c r="U48" s="72">
        <f>SUM(U10:U45)</f>
        <v>11</v>
      </c>
      <c r="W48" s="89" t="s">
        <v>184</v>
      </c>
      <c r="Z48" s="72">
        <f>SUM(Z10:Z45)</f>
        <v>31</v>
      </c>
      <c r="AA48" s="89" t="s">
        <v>269</v>
      </c>
    </row>
    <row r="49" spans="1:20" ht="16.5" customHeight="1" x14ac:dyDescent="0.25">
      <c r="A49" s="182" t="s">
        <v>2456</v>
      </c>
      <c r="C49" s="182"/>
      <c r="D49" s="182"/>
      <c r="E49" s="182"/>
      <c r="F49" s="182"/>
      <c r="G49" s="182"/>
      <c r="H49" s="182"/>
      <c r="I49" s="182"/>
      <c r="J49" s="182"/>
      <c r="K49" s="182"/>
      <c r="L49" s="182"/>
      <c r="M49" s="182"/>
      <c r="N49" s="182"/>
      <c r="O49" s="182"/>
      <c r="P49" s="182"/>
      <c r="Q49" s="182"/>
      <c r="R49" s="182"/>
      <c r="S49" s="182"/>
      <c r="T49" s="182"/>
    </row>
    <row r="50" spans="1:20" ht="15" customHeight="1" x14ac:dyDescent="0.25">
      <c r="A50" s="182" t="s">
        <v>2457</v>
      </c>
      <c r="C50" s="182"/>
      <c r="D50" s="182"/>
      <c r="E50" s="182"/>
      <c r="F50" s="182"/>
      <c r="G50" s="182"/>
      <c r="H50" s="182"/>
      <c r="I50" s="182"/>
      <c r="J50" s="182"/>
      <c r="K50" s="182"/>
      <c r="L50" s="182"/>
      <c r="M50" s="182"/>
      <c r="N50" s="182"/>
      <c r="O50" s="182"/>
      <c r="P50" s="182"/>
      <c r="Q50" s="182"/>
      <c r="R50" s="182"/>
      <c r="S50" s="182"/>
      <c r="T50" s="182"/>
    </row>
    <row r="51" spans="1:20" x14ac:dyDescent="0.25">
      <c r="C51" s="121" t="s">
        <v>19</v>
      </c>
      <c r="J51" s="96">
        <f>T_РЕЗ2+J26+J33+J38</f>
        <v>28</v>
      </c>
      <c r="M51" s="72">
        <f>SUMIF(M10:M45,1,M10:M45)</f>
        <v>11</v>
      </c>
      <c r="N51" s="89" t="s">
        <v>183</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Лист62"/>
  <dimension ref="A1:AA51"/>
  <sheetViews>
    <sheetView showGridLines="0" zoomScale="90" zoomScaleNormal="90" workbookViewId="0">
      <selection activeCell="D6" sqref="D6:S7"/>
    </sheetView>
  </sheetViews>
  <sheetFormatPr defaultColWidth="9.140625" defaultRowHeight="15" x14ac:dyDescent="0.25"/>
  <cols>
    <col min="1" max="1" width="44.5703125" style="89" customWidth="1"/>
    <col min="2" max="2" width="7" style="185" customWidth="1"/>
    <col min="3" max="3" width="7.140625" style="121"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122</v>
      </c>
    </row>
    <row r="2" spans="1:26" ht="22.5" customHeight="1" x14ac:dyDescent="0.25">
      <c r="A2" s="178" t="s">
        <v>2496</v>
      </c>
      <c r="C2" s="178"/>
      <c r="D2" s="178"/>
      <c r="E2" s="178"/>
      <c r="F2" s="178"/>
      <c r="G2" s="178"/>
      <c r="H2" s="178"/>
      <c r="I2" s="178"/>
      <c r="J2" s="178"/>
      <c r="K2" s="178"/>
      <c r="L2" s="178"/>
      <c r="M2" s="178"/>
      <c r="N2" s="178"/>
      <c r="O2" s="178"/>
      <c r="P2" s="178"/>
      <c r="Q2" s="178"/>
      <c r="R2" s="178"/>
      <c r="S2" s="178"/>
      <c r="T2" s="178"/>
    </row>
    <row r="3" spans="1:26" ht="20.25" customHeight="1" x14ac:dyDescent="0.25">
      <c r="A3" s="178" t="s">
        <v>0</v>
      </c>
      <c r="C3" s="178"/>
      <c r="D3" s="178"/>
      <c r="E3" s="178"/>
      <c r="F3" s="178"/>
      <c r="G3" s="178"/>
      <c r="H3" s="178"/>
      <c r="I3" s="178"/>
      <c r="J3" s="178"/>
      <c r="K3" s="178"/>
      <c r="L3" s="178"/>
      <c r="M3" s="178"/>
      <c r="N3" s="178"/>
      <c r="O3" s="178"/>
      <c r="P3" s="178"/>
      <c r="Q3" s="178"/>
      <c r="R3" s="178"/>
      <c r="S3" s="178"/>
      <c r="T3" s="178"/>
    </row>
    <row r="4" spans="1:26" ht="18" customHeight="1" x14ac:dyDescent="0.25">
      <c r="A4" s="178" t="s">
        <v>123</v>
      </c>
      <c r="C4" s="178"/>
      <c r="D4" s="178"/>
      <c r="E4" s="178"/>
      <c r="F4" s="178"/>
      <c r="G4" s="178"/>
      <c r="H4" s="178"/>
      <c r="I4" s="178"/>
      <c r="J4" s="178"/>
      <c r="K4" s="178"/>
      <c r="L4" s="178"/>
      <c r="M4" s="178"/>
      <c r="N4" s="178"/>
      <c r="O4" s="178"/>
      <c r="P4" s="178"/>
      <c r="Q4" s="178"/>
      <c r="R4" s="178"/>
      <c r="S4" s="178"/>
      <c r="T4" s="178"/>
    </row>
    <row r="5" spans="1:26" x14ac:dyDescent="0.25">
      <c r="A5" s="225" t="s">
        <v>3092</v>
      </c>
      <c r="B5" s="225" t="s">
        <v>16</v>
      </c>
      <c r="C5" s="217" t="s">
        <v>2441</v>
      </c>
      <c r="D5" s="223" t="s">
        <v>3112</v>
      </c>
      <c r="E5" s="222" t="s">
        <v>2442</v>
      </c>
      <c r="F5" s="222" t="s">
        <v>2442</v>
      </c>
      <c r="G5" s="222" t="s">
        <v>2442</v>
      </c>
      <c r="H5" s="222" t="s">
        <v>2442</v>
      </c>
      <c r="I5" s="222" t="s">
        <v>2442</v>
      </c>
      <c r="J5" s="222" t="s">
        <v>2442</v>
      </c>
      <c r="K5" s="222" t="s">
        <v>2442</v>
      </c>
      <c r="L5" s="222" t="s">
        <v>2442</v>
      </c>
      <c r="M5" s="222" t="s">
        <v>2442</v>
      </c>
      <c r="N5" s="222" t="s">
        <v>2442</v>
      </c>
      <c r="O5" s="223" t="s">
        <v>2443</v>
      </c>
      <c r="P5" s="222" t="s">
        <v>2443</v>
      </c>
      <c r="Q5" s="222" t="s">
        <v>2443</v>
      </c>
      <c r="R5" s="222" t="s">
        <v>2443</v>
      </c>
      <c r="S5" s="224" t="s">
        <v>2443</v>
      </c>
      <c r="U5" s="214" t="s">
        <v>184</v>
      </c>
    </row>
    <row r="6" spans="1:26" ht="97.5" customHeight="1" x14ac:dyDescent="0.25">
      <c r="A6" s="215"/>
      <c r="B6" s="215"/>
      <c r="C6" s="218"/>
      <c r="D6" s="1" t="s">
        <v>3093</v>
      </c>
      <c r="E6" s="1" t="s">
        <v>3094</v>
      </c>
      <c r="F6" s="1" t="s">
        <v>3095</v>
      </c>
      <c r="G6" s="1" t="s">
        <v>3096</v>
      </c>
      <c r="H6" s="1" t="s">
        <v>2444</v>
      </c>
      <c r="I6" s="1" t="s">
        <v>2445</v>
      </c>
      <c r="J6" s="1" t="s">
        <v>9</v>
      </c>
      <c r="K6" s="1" t="s">
        <v>3097</v>
      </c>
      <c r="L6" s="1" t="s">
        <v>2446</v>
      </c>
      <c r="M6" s="1" t="s">
        <v>2447</v>
      </c>
      <c r="N6" s="1" t="s">
        <v>3098</v>
      </c>
      <c r="O6" s="1" t="s">
        <v>3093</v>
      </c>
      <c r="P6" s="1" t="s">
        <v>3099</v>
      </c>
      <c r="Q6" s="1" t="s">
        <v>3100</v>
      </c>
      <c r="R6" s="1" t="s">
        <v>9</v>
      </c>
      <c r="S6" s="194" t="s">
        <v>11</v>
      </c>
      <c r="U6" s="226"/>
    </row>
    <row r="7" spans="1:26" ht="71.25" customHeight="1" x14ac:dyDescent="0.25">
      <c r="A7" s="216"/>
      <c r="B7" s="216"/>
      <c r="C7" s="219"/>
      <c r="D7" s="1" t="s">
        <v>3101</v>
      </c>
      <c r="E7" s="1" t="s">
        <v>3101</v>
      </c>
      <c r="F7" s="1" t="s">
        <v>3102</v>
      </c>
      <c r="G7" s="1" t="s">
        <v>3103</v>
      </c>
      <c r="H7" s="1" t="s">
        <v>3104</v>
      </c>
      <c r="I7" s="1" t="s">
        <v>3105</v>
      </c>
      <c r="J7" s="1" t="s">
        <v>3106</v>
      </c>
      <c r="K7" s="1" t="s">
        <v>3107</v>
      </c>
      <c r="L7" s="1" t="s">
        <v>3108</v>
      </c>
      <c r="M7" s="1" t="s">
        <v>3109</v>
      </c>
      <c r="N7" s="1" t="s">
        <v>3110</v>
      </c>
      <c r="O7" s="1" t="s">
        <v>3101</v>
      </c>
      <c r="P7" s="1" t="s">
        <v>3101</v>
      </c>
      <c r="Q7" s="1" t="s">
        <v>3111</v>
      </c>
      <c r="R7" s="1" t="s">
        <v>3106</v>
      </c>
      <c r="S7" s="194"/>
      <c r="U7" s="227"/>
      <c r="W7" s="2" t="s">
        <v>2492</v>
      </c>
      <c r="X7" s="2" t="s">
        <v>2493</v>
      </c>
      <c r="Y7" s="2" t="s">
        <v>2495</v>
      </c>
      <c r="Z7" s="2" t="s">
        <v>2494</v>
      </c>
    </row>
    <row r="8" spans="1:26" x14ac:dyDescent="0.25">
      <c r="A8" s="122">
        <v>1</v>
      </c>
      <c r="B8" s="176">
        <v>2</v>
      </c>
      <c r="C8" s="122">
        <v>3</v>
      </c>
      <c r="D8" s="176">
        <v>4</v>
      </c>
      <c r="E8" s="122">
        <v>5</v>
      </c>
      <c r="F8" s="176">
        <v>6</v>
      </c>
      <c r="G8" s="122">
        <v>7</v>
      </c>
      <c r="H8" s="176">
        <v>8</v>
      </c>
      <c r="I8" s="122">
        <v>9</v>
      </c>
      <c r="J8" s="176">
        <v>10</v>
      </c>
      <c r="K8" s="122">
        <v>11</v>
      </c>
      <c r="L8" s="176">
        <v>12</v>
      </c>
      <c r="M8" s="122">
        <v>13</v>
      </c>
      <c r="N8" s="176">
        <v>14</v>
      </c>
      <c r="O8" s="122">
        <v>15</v>
      </c>
      <c r="P8" s="176">
        <v>16</v>
      </c>
      <c r="Q8" s="122">
        <v>17</v>
      </c>
      <c r="R8" s="176">
        <v>18</v>
      </c>
      <c r="S8" s="122">
        <v>19</v>
      </c>
      <c r="U8" s="8"/>
    </row>
    <row r="9" spans="1:26" s="121" customFormat="1" ht="19.5" customHeight="1" x14ac:dyDescent="0.2">
      <c r="A9" s="128"/>
      <c r="B9" s="138"/>
      <c r="C9" s="128"/>
      <c r="D9" s="135" t="s">
        <v>13</v>
      </c>
      <c r="E9" s="132"/>
      <c r="F9" s="132"/>
      <c r="G9" s="132"/>
      <c r="H9" s="132"/>
      <c r="I9" s="132"/>
      <c r="J9" s="139">
        <f>SUM(J10:J25)</f>
        <v>11.5</v>
      </c>
      <c r="K9" s="132"/>
      <c r="L9" s="132"/>
      <c r="M9" s="132"/>
      <c r="N9" s="132"/>
      <c r="O9" s="132"/>
      <c r="P9" s="132"/>
      <c r="Q9" s="132"/>
      <c r="R9" s="132"/>
      <c r="S9" s="132"/>
      <c r="U9" s="133"/>
    </row>
    <row r="10" spans="1:26" ht="45" customHeight="1" x14ac:dyDescent="0.25">
      <c r="A10" s="201" t="s">
        <v>3113</v>
      </c>
      <c r="B10" s="186">
        <v>1</v>
      </c>
      <c r="C10" s="124">
        <v>1</v>
      </c>
      <c r="D10" s="92">
        <f>IFERROR(INDEX('на отправку (3)'!G:G,MATCH($V10,'на отправку (3)'!$B:$B,0),1),0)</f>
        <v>15626</v>
      </c>
      <c r="E10" s="92">
        <f>IFERROR(INDEX('на отправку (3)'!H:H,MATCH($V10,'на отправку (3)'!$B:$B,0),1),0)</f>
        <v>17013</v>
      </c>
      <c r="F10" s="92">
        <f>IFERROR(INDEX('на отправку (3)'!I:I,MATCH($V10,'на отправку (3)'!$B:$B,0),1),0)</f>
        <v>0.91847410799999996</v>
      </c>
      <c r="G10" s="188" t="s">
        <v>12</v>
      </c>
      <c r="H10" s="92">
        <f>IFERROR(INDEX('на отправку (3)'!K:K,MATCH($V10,'на отправку (3)'!$B:$B,0),1),0)/100</f>
        <v>7.0981598000000002E-4</v>
      </c>
      <c r="I10" s="188" t="s">
        <v>12</v>
      </c>
      <c r="J10" s="129">
        <f>IFERROR(INDEX('на отправку (3)'!N:N,MATCH($V10,'на отправку (3)'!$B:$B,0),1),0)</f>
        <v>0</v>
      </c>
      <c r="K10" s="92">
        <f>IFERROR(INDEX('на отправку (3)'!O:O,MATCH($V10,'на отправку (3)'!$B:$B,0),1),0)</f>
        <v>0</v>
      </c>
      <c r="L10" s="92">
        <f>IFERROR(INDEX('на отправку (3)'!P:P,MATCH($V10,'на отправку (3)'!$B:$B,0),1),0)</f>
        <v>1</v>
      </c>
      <c r="M10" s="92">
        <f>IFERROR(INDEX('на отправку (3)'!Q:Q,MATCH($V10,'на отправку (3)'!$B:$B,0),1),0)</f>
        <v>1</v>
      </c>
      <c r="N10" s="92">
        <f>IFERROR(INDEX('на отправку (3)'!R:R,MATCH($V10,'на отправку (3)'!$B:$B,0),1),0)</f>
        <v>0</v>
      </c>
      <c r="O10" s="92">
        <f>IFERROR(INDEX('на отправку (3)'!S:S,MATCH($V10,'на отправку (3)'!$B:$B,0),1),0)</f>
        <v>15267</v>
      </c>
      <c r="P10" s="92">
        <f>IFERROR(INDEX('на отправку (3)'!T:T,MATCH($V10,'на отправку (3)'!$B:$B,0),1),0)</f>
        <v>17802</v>
      </c>
      <c r="Q10" s="92">
        <f>IFERROR(INDEX('на отправку (3)'!U:U,MATCH($V10,'на отправку (3)'!$B:$B,0),1),0)</f>
        <v>0.85760027000000005</v>
      </c>
      <c r="R10" s="129">
        <f>IFERROR(INDEX('на отправку (3)'!V:V,MATCH($V10,'на отправку (3)'!$B:$B,0),1),0)</f>
        <v>0</v>
      </c>
      <c r="S10" s="92">
        <f>IFERROR(INDEX('на отправку (3)'!W:W,MATCH($V10,'на отправку (3)'!$B:$B,0),1),0)</f>
        <v>0</v>
      </c>
      <c r="U10" s="71">
        <f>IF(J10&gt;0,1,0)</f>
        <v>0</v>
      </c>
      <c r="V10" s="89" t="str">
        <f>CONCATENATE($U$1,"№",C10)</f>
        <v>023002№1</v>
      </c>
      <c r="W10" s="8">
        <f>IFERROR(INDEX('на отправку (3)'!AB:AB,MATCH($V10,'на отправку (3)'!$B:$B,0),1),0)</f>
        <v>0.87783438400000002</v>
      </c>
      <c r="X10" s="8">
        <f>IFERROR(INDEX('на отправку (3)'!AC:AC,MATCH($V10,'на отправку (3)'!$B:$B,0),1),0)</f>
        <v>0.79392113200000003</v>
      </c>
      <c r="Y10" s="8">
        <v>3</v>
      </c>
      <c r="Z10" s="8">
        <f>IF(M10=1,Y10,0)</f>
        <v>3</v>
      </c>
    </row>
    <row r="11" spans="1:26" ht="45" customHeight="1" x14ac:dyDescent="0.25">
      <c r="A11" s="201" t="s">
        <v>3114</v>
      </c>
      <c r="B11" s="186">
        <v>2</v>
      </c>
      <c r="C11" s="124">
        <v>26</v>
      </c>
      <c r="D11" s="92">
        <f>IFERROR(INDEX('на отправку (3)'!G:G,MATCH($V11,'на отправку (3)'!$B:$B,0),1),0)</f>
        <v>24774</v>
      </c>
      <c r="E11" s="92">
        <f>IFERROR(INDEX('на отправку (3)'!H:H,MATCH($V11,'на отправку (3)'!$B:$B,0),1),0)</f>
        <v>28950</v>
      </c>
      <c r="F11" s="92">
        <f>IFERROR(INDEX('на отправку (3)'!I:I,MATCH($V11,'на отправку (3)'!$B:$B,0),1),0)</f>
        <v>0.85575129500000002</v>
      </c>
      <c r="G11" s="188" t="s">
        <v>12</v>
      </c>
      <c r="H11" s="92">
        <f>IFERROR(INDEX('на отправку (3)'!K:K,MATCH($V11,'на отправку (3)'!$B:$B,0),1),0)/100</f>
        <v>6.7644723E-4</v>
      </c>
      <c r="I11" s="188" t="s">
        <v>12</v>
      </c>
      <c r="J11" s="129">
        <f>IFERROR(INDEX('на отправку (3)'!N:N,MATCH($V11,'на отправку (3)'!$B:$B,0),1),0)</f>
        <v>0</v>
      </c>
      <c r="K11" s="92">
        <f>IFERROR(INDEX('на отправку (3)'!O:O,MATCH($V11,'на отправку (3)'!$B:$B,0),1),0)</f>
        <v>0</v>
      </c>
      <c r="L11" s="92">
        <f>IFERROR(INDEX('на отправку (3)'!P:P,MATCH($V11,'на отправку (3)'!$B:$B,0),1),0)</f>
        <v>1</v>
      </c>
      <c r="M11" s="92">
        <f>IFERROR(INDEX('на отправку (3)'!Q:Q,MATCH($V11,'на отправку (3)'!$B:$B,0),1),0)</f>
        <v>1</v>
      </c>
      <c r="N11" s="92">
        <f>IFERROR(INDEX('на отправку (3)'!R:R,MATCH($V11,'на отправку (3)'!$B:$B,0),1),0)</f>
        <v>0</v>
      </c>
      <c r="O11" s="92">
        <f>IFERROR(INDEX('на отправку (3)'!S:S,MATCH($V11,'на отправку (3)'!$B:$B,0),1),0)</f>
        <v>23650</v>
      </c>
      <c r="P11" s="92">
        <f>IFERROR(INDEX('на отправку (3)'!T:T,MATCH($V11,'на отправку (3)'!$B:$B,0),1),0)</f>
        <v>29506</v>
      </c>
      <c r="Q11" s="92">
        <f>IFERROR(INDEX('на отправку (3)'!U:U,MATCH($V11,'на отправку (3)'!$B:$B,0),1),0)</f>
        <v>0.80153189199999997</v>
      </c>
      <c r="R11" s="129">
        <f>IFERROR(INDEX('на отправку (3)'!V:V,MATCH($V11,'на отправку (3)'!$B:$B,0),1),0)</f>
        <v>0</v>
      </c>
      <c r="S11" s="92">
        <f>IFERROR(INDEX('на отправку (3)'!W:W,MATCH($V11,'на отправку (3)'!$B:$B,0),1),0)</f>
        <v>0</v>
      </c>
      <c r="U11" s="71">
        <f t="shared" ref="U11:U25" si="0">IF(J11&gt;0,1,0)</f>
        <v>0</v>
      </c>
      <c r="V11" s="89" t="str">
        <f t="shared" ref="V11:V25" si="1">CONCATENATE($U$1,"№",C11)</f>
        <v>023002№26</v>
      </c>
      <c r="W11" s="8">
        <f>IFERROR(INDEX('на отправку (3)'!AB:AB,MATCH($V11,'на отправку (3)'!$B:$B,0),1),0)</f>
        <v>0.83450456100000003</v>
      </c>
      <c r="X11" s="8">
        <f>IFERROR(INDEX('на отправку (3)'!AC:AC,MATCH($V11,'на отправку (3)'!$B:$B,0),1),0)</f>
        <v>0.72780695200000001</v>
      </c>
      <c r="Y11" s="8">
        <v>3</v>
      </c>
      <c r="Z11" s="8">
        <f t="shared" ref="Z11:Z45" si="2">IF(M11=1,Y11,0)</f>
        <v>3</v>
      </c>
    </row>
    <row r="12" spans="1:26" ht="60.75" customHeight="1" x14ac:dyDescent="0.25">
      <c r="A12" s="201" t="s">
        <v>3115</v>
      </c>
      <c r="B12" s="186">
        <v>3</v>
      </c>
      <c r="C12" s="124">
        <v>2</v>
      </c>
      <c r="D12" s="92">
        <f>IFERROR(INDEX('на отправку (3)'!G:G,MATCH($V12,'на отправку (3)'!$B:$B,0),1),0)</f>
        <v>138</v>
      </c>
      <c r="E12" s="92">
        <f>IFERROR(INDEX('на отправку (3)'!H:H,MATCH($V12,'на отправку (3)'!$B:$B,0),1),0)</f>
        <v>138</v>
      </c>
      <c r="F12" s="92">
        <f>IFERROR(INDEX('на отправку (3)'!I:I,MATCH($V12,'на отправку (3)'!$B:$B,0),1),0)</f>
        <v>1</v>
      </c>
      <c r="G12" s="188" t="s">
        <v>12</v>
      </c>
      <c r="H12" s="92">
        <f>IFERROR(INDEX('на отправку (3)'!K:K,MATCH($V12,'на отправку (3)'!$B:$B,0),1),0)/100</f>
        <v>5.7142857000000002E-4</v>
      </c>
      <c r="I12" s="188" t="s">
        <v>12</v>
      </c>
      <c r="J12" s="129">
        <f>IFERROR(INDEX('на отправку (3)'!N:N,MATCH($V12,'на отправку (3)'!$B:$B,0),1),0)</f>
        <v>2</v>
      </c>
      <c r="K12" s="92">
        <f>IFERROR(INDEX('на отправку (3)'!O:O,MATCH($V12,'на отправку (3)'!$B:$B,0),1),0)</f>
        <v>2</v>
      </c>
      <c r="L12" s="92">
        <f>IFERROR(INDEX('на отправку (3)'!P:P,MATCH($V12,'на отправку (3)'!$B:$B,0),1),0)</f>
        <v>4</v>
      </c>
      <c r="M12" s="92">
        <f>IFERROR(INDEX('на отправку (3)'!Q:Q,MATCH($V12,'на отправку (3)'!$B:$B,0),1),0)</f>
        <v>1</v>
      </c>
      <c r="N12" s="92">
        <f>IFERROR(INDEX('на отправку (3)'!R:R,MATCH($V12,'на отправку (3)'!$B:$B,0),1),0)</f>
        <v>0</v>
      </c>
      <c r="O12" s="92">
        <f>IFERROR(INDEX('на отправку (3)'!S:S,MATCH($V12,'на отправку (3)'!$B:$B,0),1),0)</f>
        <v>70</v>
      </c>
      <c r="P12" s="92">
        <f>IFERROR(INDEX('на отправку (3)'!T:T,MATCH($V12,'на отправку (3)'!$B:$B,0),1),0)</f>
        <v>74</v>
      </c>
      <c r="Q12" s="92">
        <f>IFERROR(INDEX('на отправку (3)'!U:U,MATCH($V12,'на отправку (3)'!$B:$B,0),1),0)</f>
        <v>0.94594594600000004</v>
      </c>
      <c r="R12" s="129">
        <f>IFERROR(INDEX('на отправку (3)'!V:V,MATCH($V12,'на отправку (3)'!$B:$B,0),1),0)</f>
        <v>0</v>
      </c>
      <c r="S12" s="92">
        <f>IFERROR(INDEX('на отправку (3)'!W:W,MATCH($V12,'на отправку (3)'!$B:$B,0),1),0)</f>
        <v>0</v>
      </c>
      <c r="U12" s="71">
        <f t="shared" si="0"/>
        <v>1</v>
      </c>
      <c r="V12" s="89" t="str">
        <f t="shared" si="1"/>
        <v>023002№2</v>
      </c>
      <c r="W12" s="8">
        <f>IFERROR(INDEX('на отправку (3)'!AB:AB,MATCH($V12,'на отправку (3)'!$B:$B,0),1),0)</f>
        <v>0.91111111099999997</v>
      </c>
      <c r="X12" s="8">
        <f>IFERROR(INDEX('на отправку (3)'!AC:AC,MATCH($V12,'на отправку (3)'!$B:$B,0),1),0)</f>
        <v>1</v>
      </c>
      <c r="Y12" s="8">
        <v>2</v>
      </c>
      <c r="Z12" s="8">
        <f t="shared" si="2"/>
        <v>2</v>
      </c>
    </row>
    <row r="13" spans="1:26" ht="69.75" customHeight="1" x14ac:dyDescent="0.25">
      <c r="A13" s="201" t="s">
        <v>3116</v>
      </c>
      <c r="B13" s="186">
        <v>4</v>
      </c>
      <c r="C13" s="124">
        <v>3</v>
      </c>
      <c r="D13" s="92">
        <f>IFERROR(INDEX('на отправку (3)'!G:G,MATCH($V13,'на отправку (3)'!$B:$B,0),1),0)</f>
        <v>2</v>
      </c>
      <c r="E13" s="92">
        <f>IFERROR(INDEX('на отправку (3)'!H:H,MATCH($V13,'на отправку (3)'!$B:$B,0),1),0)</f>
        <v>2</v>
      </c>
      <c r="F13" s="92">
        <f>IFERROR(INDEX('на отправку (3)'!I:I,MATCH($V13,'на отправку (3)'!$B:$B,0),1),0)</f>
        <v>1</v>
      </c>
      <c r="G13" s="188" t="s">
        <v>12</v>
      </c>
      <c r="H13" s="92">
        <f>IFERROR(INDEX('на отправку (3)'!K:K,MATCH($V13,'на отправку (3)'!$B:$B,0),1),0)/100</f>
        <v>7.5000000099999997E-3</v>
      </c>
      <c r="I13" s="188" t="s">
        <v>12</v>
      </c>
      <c r="J13" s="129">
        <f>IFERROR(INDEX('на отправку (3)'!N:N,MATCH($V13,'на отправку (3)'!$B:$B,0),1),0)</f>
        <v>2</v>
      </c>
      <c r="K13" s="92">
        <f>IFERROR(INDEX('на отправку (3)'!O:O,MATCH($V13,'на отправку (3)'!$B:$B,0),1),0)</f>
        <v>2</v>
      </c>
      <c r="L13" s="92">
        <f>IFERROR(INDEX('на отправку (3)'!P:P,MATCH($V13,'на отправку (3)'!$B:$B,0),1),0)</f>
        <v>4</v>
      </c>
      <c r="M13" s="92">
        <f>IFERROR(INDEX('на отправку (3)'!Q:Q,MATCH($V13,'на отправку (3)'!$B:$B,0),1),0)</f>
        <v>1</v>
      </c>
      <c r="N13" s="92">
        <f>IFERROR(INDEX('на отправку (3)'!R:R,MATCH($V13,'на отправку (3)'!$B:$B,0),1),0)</f>
        <v>0</v>
      </c>
      <c r="O13" s="92">
        <f>IFERROR(INDEX('на отправку (3)'!S:S,MATCH($V13,'на отправку (3)'!$B:$B,0),1),0)</f>
        <v>4</v>
      </c>
      <c r="P13" s="92">
        <f>IFERROR(INDEX('на отправку (3)'!T:T,MATCH($V13,'на отправку (3)'!$B:$B,0),1),0)</f>
        <v>7</v>
      </c>
      <c r="Q13" s="92">
        <f>IFERROR(INDEX('на отправку (3)'!U:U,MATCH($V13,'на отправку (3)'!$B:$B,0),1),0)</f>
        <v>0.571428571</v>
      </c>
      <c r="R13" s="129">
        <f>IFERROR(INDEX('на отправку (3)'!V:V,MATCH($V13,'на отправку (3)'!$B:$B,0),1),0)</f>
        <v>0</v>
      </c>
      <c r="S13" s="92">
        <f>IFERROR(INDEX('на отправку (3)'!W:W,MATCH($V13,'на отправку (3)'!$B:$B,0),1),0)</f>
        <v>0</v>
      </c>
      <c r="U13" s="71">
        <f t="shared" si="0"/>
        <v>1</v>
      </c>
      <c r="V13" s="89" t="str">
        <f t="shared" si="1"/>
        <v>023002№3</v>
      </c>
      <c r="W13" s="8">
        <f>IFERROR(INDEX('на отправку (3)'!AB:AB,MATCH($V13,'на отправку (3)'!$B:$B,0),1),0)</f>
        <v>0.61761761800000003</v>
      </c>
      <c r="X13" s="8">
        <f>IFERROR(INDEX('на отправку (3)'!AC:AC,MATCH($V13,'на отправку (3)'!$B:$B,0),1),0)</f>
        <v>1</v>
      </c>
      <c r="Y13" s="8">
        <v>2</v>
      </c>
      <c r="Z13" s="8">
        <f t="shared" si="2"/>
        <v>2</v>
      </c>
    </row>
    <row r="14" spans="1:26" ht="64.5" customHeight="1" x14ac:dyDescent="0.25">
      <c r="A14" s="201" t="s">
        <v>3117</v>
      </c>
      <c r="B14" s="186">
        <v>5</v>
      </c>
      <c r="C14" s="124">
        <v>4</v>
      </c>
      <c r="D14" s="92">
        <f>IFERROR(INDEX('на отправку (3)'!G:G,MATCH($V14,'на отправку (3)'!$B:$B,0),1),0)</f>
        <v>0</v>
      </c>
      <c r="E14" s="92">
        <f>IFERROR(INDEX('на отправку (3)'!H:H,MATCH($V14,'на отправку (3)'!$B:$B,0),1),0)</f>
        <v>0</v>
      </c>
      <c r="F14" s="92">
        <f>IFERROR(INDEX('на отправку (3)'!I:I,MATCH($V14,'на отправку (3)'!$B:$B,0),1),0)</f>
        <v>0</v>
      </c>
      <c r="G14" s="188" t="s">
        <v>12</v>
      </c>
      <c r="H14" s="92">
        <f>IFERROR(INDEX('на отправку (3)'!K:K,MATCH($V14,'на отправку (3)'!$B:$B,0),1),0)/100</f>
        <v>0</v>
      </c>
      <c r="I14" s="188" t="s">
        <v>12</v>
      </c>
      <c r="J14" s="129">
        <f>IFERROR(INDEX('на отправку (3)'!N:N,MATCH($V14,'на отправку (3)'!$B:$B,0),1),0)</f>
        <v>0</v>
      </c>
      <c r="K14" s="92">
        <f>IFERROR(INDEX('на отправку (3)'!O:O,MATCH($V14,'на отправку (3)'!$B:$B,0),1),0)</f>
        <v>0</v>
      </c>
      <c r="L14" s="92">
        <f>IFERROR(INDEX('на отправку (3)'!P:P,MATCH($V14,'на отправку (3)'!$B:$B,0),1),0)</f>
        <v>0</v>
      </c>
      <c r="M14" s="92">
        <f>IFERROR(INDEX('на отправку (3)'!Q:Q,MATCH($V14,'на отправку (3)'!$B:$B,0),1),0)</f>
        <v>2</v>
      </c>
      <c r="N14" s="92">
        <f>IFERROR(INDEX('на отправку (3)'!R:R,MATCH($V14,'на отправку (3)'!$B:$B,0),1),0)</f>
        <v>0</v>
      </c>
      <c r="O14" s="92">
        <f>IFERROR(INDEX('на отправку (3)'!S:S,MATCH($V14,'на отправку (3)'!$B:$B,0),1),0)</f>
        <v>0</v>
      </c>
      <c r="P14" s="92">
        <f>IFERROR(INDEX('на отправку (3)'!T:T,MATCH($V14,'на отправку (3)'!$B:$B,0),1),0)</f>
        <v>0</v>
      </c>
      <c r="Q14" s="92">
        <f>IFERROR(INDEX('на отправку (3)'!U:U,MATCH($V14,'на отправку (3)'!$B:$B,0),1),0)</f>
        <v>0</v>
      </c>
      <c r="R14" s="129">
        <f>IFERROR(INDEX('на отправку (3)'!V:V,MATCH($V14,'на отправку (3)'!$B:$B,0),1),0)</f>
        <v>0</v>
      </c>
      <c r="S14" s="92">
        <f>IFERROR(INDEX('на отправку (3)'!W:W,MATCH($V14,'на отправку (3)'!$B:$B,0),1),0)</f>
        <v>0</v>
      </c>
      <c r="U14" s="71">
        <f t="shared" si="0"/>
        <v>0</v>
      </c>
      <c r="V14" s="89" t="str">
        <f t="shared" si="1"/>
        <v>023002№4</v>
      </c>
      <c r="W14" s="8">
        <f>IFERROR(INDEX('на отправку (3)'!AB:AB,MATCH($V14,'на отправку (3)'!$B:$B,0),1),0)</f>
        <v>0.86111111100000004</v>
      </c>
      <c r="X14" s="8">
        <f>IFERROR(INDEX('на отправку (3)'!AC:AC,MATCH($V14,'на отправку (3)'!$B:$B,0),1),0)</f>
        <v>1</v>
      </c>
      <c r="Y14" s="8">
        <v>2</v>
      </c>
      <c r="Z14" s="8">
        <f t="shared" si="2"/>
        <v>0</v>
      </c>
    </row>
    <row r="15" spans="1:26" ht="69" customHeight="1" x14ac:dyDescent="0.25">
      <c r="A15" s="201" t="s">
        <v>2502</v>
      </c>
      <c r="B15" s="186">
        <v>6</v>
      </c>
      <c r="C15" s="124">
        <v>5</v>
      </c>
      <c r="D15" s="92">
        <f>IFERROR(INDEX('на отправку (3)'!G:G,MATCH($V15,'на отправку (3)'!$B:$B,0),1),0)</f>
        <v>13</v>
      </c>
      <c r="E15" s="92">
        <f>IFERROR(INDEX('на отправку (3)'!H:H,MATCH($V15,'на отправку (3)'!$B:$B,0),1),0)</f>
        <v>14</v>
      </c>
      <c r="F15" s="92">
        <f>IFERROR(INDEX('на отправку (3)'!I:I,MATCH($V15,'на отправку (3)'!$B:$B,0),1),0)</f>
        <v>0.928571429</v>
      </c>
      <c r="G15" s="188" t="s">
        <v>12</v>
      </c>
      <c r="H15" s="92">
        <f>IFERROR(INDEX('на отправку (3)'!K:K,MATCH($V15,'на отправку (3)'!$B:$B,0),1),0)/100</f>
        <v>2.3809523899999997E-3</v>
      </c>
      <c r="I15" s="188" t="s">
        <v>12</v>
      </c>
      <c r="J15" s="129">
        <f>IFERROR(INDEX('на отправку (3)'!N:N,MATCH($V15,'на отправку (3)'!$B:$B,0),1),0)</f>
        <v>2</v>
      </c>
      <c r="K15" s="92">
        <f>IFERROR(INDEX('на отправку (3)'!O:O,MATCH($V15,'на отправку (3)'!$B:$B,0),1),0)</f>
        <v>0</v>
      </c>
      <c r="L15" s="92">
        <f>IFERROR(INDEX('на отправку (3)'!P:P,MATCH($V15,'на отправку (3)'!$B:$B,0),1),0)</f>
        <v>4</v>
      </c>
      <c r="M15" s="92">
        <f>IFERROR(INDEX('на отправку (3)'!Q:Q,MATCH($V15,'на отправку (3)'!$B:$B,0),1),0)</f>
        <v>1</v>
      </c>
      <c r="N15" s="92">
        <f>IFERROR(INDEX('на отправку (3)'!R:R,MATCH($V15,'на отправку (3)'!$B:$B,0),1),0)</f>
        <v>0</v>
      </c>
      <c r="O15" s="92">
        <f>IFERROR(INDEX('на отправку (3)'!S:S,MATCH($V15,'на отправку (3)'!$B:$B,0),1),0)</f>
        <v>3</v>
      </c>
      <c r="P15" s="92">
        <f>IFERROR(INDEX('на отправку (3)'!T:T,MATCH($V15,'на отправку (3)'!$B:$B,0),1),0)</f>
        <v>4</v>
      </c>
      <c r="Q15" s="92">
        <f>IFERROR(INDEX('на отправку (3)'!U:U,MATCH($V15,'на отправку (3)'!$B:$B,0),1),0)</f>
        <v>0.75</v>
      </c>
      <c r="R15" s="129">
        <f>IFERROR(INDEX('на отправку (3)'!V:V,MATCH($V15,'на отправку (3)'!$B:$B,0),1),0)</f>
        <v>0</v>
      </c>
      <c r="S15" s="92">
        <f>IFERROR(INDEX('на отправку (3)'!W:W,MATCH($V15,'на отправку (3)'!$B:$B,0),1),0)</f>
        <v>0</v>
      </c>
      <c r="U15" s="71">
        <f t="shared" si="0"/>
        <v>1</v>
      </c>
      <c r="V15" s="89" t="str">
        <f t="shared" si="1"/>
        <v>023002№5</v>
      </c>
      <c r="W15" s="8">
        <f>IFERROR(INDEX('на отправку (3)'!AB:AB,MATCH($V15,'на отправку (3)'!$B:$B,0),1),0)</f>
        <v>0.56594488200000004</v>
      </c>
      <c r="X15" s="8">
        <f>IFERROR(INDEX('на отправку (3)'!AC:AC,MATCH($V15,'на отправку (3)'!$B:$B,0),1),0)</f>
        <v>1</v>
      </c>
      <c r="Y15" s="8">
        <v>2</v>
      </c>
      <c r="Z15" s="8">
        <f t="shared" si="2"/>
        <v>2</v>
      </c>
    </row>
    <row r="16" spans="1:26" ht="79.5" customHeight="1" x14ac:dyDescent="0.25">
      <c r="A16" s="201" t="s">
        <v>3118</v>
      </c>
      <c r="B16" s="186">
        <v>7</v>
      </c>
      <c r="C16" s="124">
        <v>6</v>
      </c>
      <c r="D16" s="92">
        <f>IFERROR(INDEX('на отправку (3)'!G:G,MATCH($V16,'на отправку (3)'!$B:$B,0),1),0)</f>
        <v>0</v>
      </c>
      <c r="E16" s="92">
        <f>IFERROR(INDEX('на отправку (3)'!H:H,MATCH($V16,'на отправку (3)'!$B:$B,0),1),0)</f>
        <v>0</v>
      </c>
      <c r="F16" s="92">
        <f>IFERROR(INDEX('на отправку (3)'!I:I,MATCH($V16,'на отправку (3)'!$B:$B,0),1),0)</f>
        <v>0</v>
      </c>
      <c r="G16" s="188" t="s">
        <v>12</v>
      </c>
      <c r="H16" s="92">
        <f>IFERROR(INDEX('на отправку (3)'!K:K,MATCH($V16,'на отправку (3)'!$B:$B,0),1),0)/100</f>
        <v>0</v>
      </c>
      <c r="I16" s="188" t="s">
        <v>12</v>
      </c>
      <c r="J16" s="129">
        <f>IFERROR(INDEX('на отправку (3)'!N:N,MATCH($V16,'на отправку (3)'!$B:$B,0),1),0)</f>
        <v>0</v>
      </c>
      <c r="K16" s="92">
        <f>IFERROR(INDEX('на отправку (3)'!O:O,MATCH($V16,'на отправку (3)'!$B:$B,0),1),0)</f>
        <v>0</v>
      </c>
      <c r="L16" s="92">
        <f>IFERROR(INDEX('на отправку (3)'!P:P,MATCH($V16,'на отправку (3)'!$B:$B,0),1),0)</f>
        <v>0</v>
      </c>
      <c r="M16" s="92">
        <f>IFERROR(INDEX('на отправку (3)'!Q:Q,MATCH($V16,'на отправку (3)'!$B:$B,0),1),0)</f>
        <v>2</v>
      </c>
      <c r="N16" s="92">
        <f>IFERROR(INDEX('на отправку (3)'!R:R,MATCH($V16,'на отправку (3)'!$B:$B,0),1),0)</f>
        <v>0</v>
      </c>
      <c r="O16" s="92">
        <f>IFERROR(INDEX('на отправку (3)'!S:S,MATCH($V16,'на отправку (3)'!$B:$B,0),1),0)</f>
        <v>0</v>
      </c>
      <c r="P16" s="92">
        <f>IFERROR(INDEX('на отправку (3)'!T:T,MATCH($V16,'на отправку (3)'!$B:$B,0),1),0)</f>
        <v>0</v>
      </c>
      <c r="Q16" s="92">
        <f>IFERROR(INDEX('на отправку (3)'!U:U,MATCH($V16,'на отправку (3)'!$B:$B,0),1),0)</f>
        <v>0</v>
      </c>
      <c r="R16" s="129">
        <f>IFERROR(INDEX('на отправку (3)'!V:V,MATCH($V16,'на отправку (3)'!$B:$B,0),1),0)</f>
        <v>0</v>
      </c>
      <c r="S16" s="92">
        <f>IFERROR(INDEX('на отправку (3)'!W:W,MATCH($V16,'на отправку (3)'!$B:$B,0),1),0)</f>
        <v>0</v>
      </c>
      <c r="U16" s="71">
        <f t="shared" si="0"/>
        <v>0</v>
      </c>
      <c r="V16" s="89" t="str">
        <f t="shared" si="1"/>
        <v>023002№6</v>
      </c>
      <c r="W16" s="8">
        <f>IFERROR(INDEX('на отправку (3)'!AB:AB,MATCH($V16,'на отправку (3)'!$B:$B,0),1),0)</f>
        <v>0.3</v>
      </c>
      <c r="X16" s="8">
        <f>IFERROR(INDEX('на отправку (3)'!AC:AC,MATCH($V16,'на отправку (3)'!$B:$B,0),1),0)</f>
        <v>1</v>
      </c>
      <c r="Y16" s="8">
        <v>3</v>
      </c>
      <c r="Z16" s="8">
        <f t="shared" si="2"/>
        <v>0</v>
      </c>
    </row>
    <row r="17" spans="1:26" ht="68.25" customHeight="1" x14ac:dyDescent="0.25">
      <c r="A17" s="201" t="s">
        <v>3119</v>
      </c>
      <c r="B17" s="186">
        <v>8</v>
      </c>
      <c r="C17" s="124">
        <v>22</v>
      </c>
      <c r="D17" s="92">
        <f>IFERROR(INDEX('на отправку (3)'!G:G,MATCH($V17,'на отправку (3)'!$B:$B,0),1),0)</f>
        <v>0</v>
      </c>
      <c r="E17" s="92">
        <f>IFERROR(INDEX('на отправку (3)'!H:H,MATCH($V17,'на отправку (3)'!$B:$B,0),1),0)</f>
        <v>0</v>
      </c>
      <c r="F17" s="92">
        <f>IFERROR(INDEX('на отправку (3)'!I:I,MATCH($V17,'на отправку (3)'!$B:$B,0),1),0)</f>
        <v>0</v>
      </c>
      <c r="G17" s="188" t="s">
        <v>12</v>
      </c>
      <c r="H17" s="92">
        <f>IFERROR(INDEX('на отправку (3)'!K:K,MATCH($V17,'на отправку (3)'!$B:$B,0),1),0)/100</f>
        <v>0</v>
      </c>
      <c r="I17" s="188" t="s">
        <v>12</v>
      </c>
      <c r="J17" s="129">
        <f>IFERROR(INDEX('на отправку (3)'!N:N,MATCH($V17,'на отправку (3)'!$B:$B,0),1),0)</f>
        <v>0</v>
      </c>
      <c r="K17" s="92">
        <f>IFERROR(INDEX('на отправку (3)'!O:O,MATCH($V17,'на отправку (3)'!$B:$B,0),1),0)</f>
        <v>0</v>
      </c>
      <c r="L17" s="92">
        <f>IFERROR(INDEX('на отправку (3)'!P:P,MATCH($V17,'на отправку (3)'!$B:$B,0),1),0)</f>
        <v>0</v>
      </c>
      <c r="M17" s="92">
        <f>IFERROR(INDEX('на отправку (3)'!Q:Q,MATCH($V17,'на отправку (3)'!$B:$B,0),1),0)</f>
        <v>2</v>
      </c>
      <c r="N17" s="92">
        <f>IFERROR(INDEX('на отправку (3)'!R:R,MATCH($V17,'на отправку (3)'!$B:$B,0),1),0)</f>
        <v>0</v>
      </c>
      <c r="O17" s="92">
        <f>IFERROR(INDEX('на отправку (3)'!S:S,MATCH($V17,'на отправку (3)'!$B:$B,0),1),0)</f>
        <v>0</v>
      </c>
      <c r="P17" s="92">
        <f>IFERROR(INDEX('на отправку (3)'!T:T,MATCH($V17,'на отправку (3)'!$B:$B,0),1),0)</f>
        <v>0</v>
      </c>
      <c r="Q17" s="92">
        <f>IFERROR(INDEX('на отправку (3)'!U:U,MATCH($V17,'на отправку (3)'!$B:$B,0),1),0)</f>
        <v>0</v>
      </c>
      <c r="R17" s="129">
        <f>IFERROR(INDEX('на отправку (3)'!V:V,MATCH($V17,'на отправку (3)'!$B:$B,0),1),0)</f>
        <v>0</v>
      </c>
      <c r="S17" s="92">
        <f>IFERROR(INDEX('на отправку (3)'!W:W,MATCH($V17,'на отправку (3)'!$B:$B,0),1),0)</f>
        <v>0</v>
      </c>
      <c r="U17" s="71">
        <f t="shared" si="0"/>
        <v>0</v>
      </c>
      <c r="V17" s="89" t="str">
        <f t="shared" si="1"/>
        <v>023002№22</v>
      </c>
      <c r="W17" s="8">
        <f>IFERROR(INDEX('на отправку (3)'!AB:AB,MATCH($V17,'на отправку (3)'!$B:$B,0),1),0)</f>
        <v>0.4</v>
      </c>
      <c r="X17" s="8">
        <f>IFERROR(INDEX('на отправку (3)'!AC:AC,MATCH($V17,'на отправку (3)'!$B:$B,0),1),0)</f>
        <v>1</v>
      </c>
      <c r="Y17" s="8">
        <v>3</v>
      </c>
      <c r="Z17" s="8">
        <f t="shared" si="2"/>
        <v>0</v>
      </c>
    </row>
    <row r="18" spans="1:26" ht="147.75" customHeight="1" x14ac:dyDescent="0.25">
      <c r="A18" s="201" t="s">
        <v>3120</v>
      </c>
      <c r="B18" s="186">
        <v>9</v>
      </c>
      <c r="C18" s="124">
        <v>7</v>
      </c>
      <c r="D18" s="92">
        <f>IFERROR(INDEX('на отправку (3)'!G:G,MATCH($V18,'на отправку (3)'!$B:$B,0),1),0)</f>
        <v>3884</v>
      </c>
      <c r="E18" s="92">
        <f>IFERROR(INDEX('на отправку (3)'!H:H,MATCH($V18,'на отправку (3)'!$B:$B,0),1),0)</f>
        <v>3884</v>
      </c>
      <c r="F18" s="92">
        <f>IFERROR(INDEX('на отправку (3)'!I:I,MATCH($V18,'на отправку (3)'!$B:$B,0),1),0)</f>
        <v>1</v>
      </c>
      <c r="G18" s="189">
        <v>1</v>
      </c>
      <c r="H18" s="92">
        <f>IFERROR(INDEX('на отправку (3)'!K:K,MATCH($V18,'на отправку (3)'!$B:$B,0),1),0)/100</f>
        <v>0</v>
      </c>
      <c r="I18" s="191">
        <f>IFERROR(INDEX('на отправку (3)'!M:M,MATCH($V18,'на отправку (3)'!$B:$B,0),1),0)</f>
        <v>1</v>
      </c>
      <c r="J18" s="129">
        <f>IFERROR(INDEX('на отправку (3)'!N:N,MATCH($V18,'на отправку (3)'!$B:$B,0),1),0)</f>
        <v>2</v>
      </c>
      <c r="K18" s="92" t="str">
        <f>IFERROR(INDEX('на отправку (3)'!O:O,MATCH($V18,'на отправку (3)'!$B:$B,0),1),0)</f>
        <v>x</v>
      </c>
      <c r="L18" s="92">
        <f>IFERROR(INDEX('на отправку (3)'!P:P,MATCH($V18,'на отправку (3)'!$B:$B,0),1),0)</f>
        <v>6</v>
      </c>
      <c r="M18" s="92">
        <f>IFERROR(INDEX('на отправку (3)'!Q:Q,MATCH($V18,'на отправку (3)'!$B:$B,0),1),0)</f>
        <v>1</v>
      </c>
      <c r="N18" s="92">
        <f>IFERROR(INDEX('на отправку (3)'!R:R,MATCH($V18,'на отправку (3)'!$B:$B,0),1),0)</f>
        <v>0</v>
      </c>
      <c r="O18" s="92">
        <f>IFERROR(INDEX('на отправку (3)'!S:S,MATCH($V18,'на отправку (3)'!$B:$B,0),1),0)</f>
        <v>4125</v>
      </c>
      <c r="P18" s="92">
        <f>IFERROR(INDEX('на отправку (3)'!T:T,MATCH($V18,'на отправку (3)'!$B:$B,0),1),0)</f>
        <v>4125</v>
      </c>
      <c r="Q18" s="92">
        <f>IFERROR(INDEX('на отправку (3)'!U:U,MATCH($V18,'на отправку (3)'!$B:$B,0),1),0)</f>
        <v>1</v>
      </c>
      <c r="R18" s="129">
        <f>IFERROR(INDEX('на отправку (3)'!V:V,MATCH($V18,'на отправку (3)'!$B:$B,0),1),0)</f>
        <v>0</v>
      </c>
      <c r="S18" s="92">
        <f>IFERROR(INDEX('на отправку (3)'!W:W,MATCH($V18,'на отправку (3)'!$B:$B,0),1),0)</f>
        <v>0</v>
      </c>
      <c r="U18" s="71">
        <f t="shared" si="0"/>
        <v>1</v>
      </c>
      <c r="V18" s="89" t="str">
        <f t="shared" si="1"/>
        <v>023002№7</v>
      </c>
      <c r="W18" s="8">
        <f>IFERROR(INDEX('на отправку (3)'!AB:AB,MATCH($V18,'на отправку (3)'!$B:$B,0),1),0)</f>
        <v>1</v>
      </c>
      <c r="X18" s="8">
        <f>IFERROR(INDEX('на отправку (3)'!AC:AC,MATCH($V18,'на отправку (3)'!$B:$B,0),1),0)</f>
        <v>1</v>
      </c>
      <c r="Y18" s="8">
        <v>2</v>
      </c>
      <c r="Z18" s="8">
        <f t="shared" si="2"/>
        <v>2</v>
      </c>
    </row>
    <row r="19" spans="1:26" ht="59.25" customHeight="1" x14ac:dyDescent="0.25">
      <c r="A19" s="201" t="s">
        <v>3121</v>
      </c>
      <c r="B19" s="186">
        <v>10</v>
      </c>
      <c r="C19" s="124">
        <v>8</v>
      </c>
      <c r="D19" s="92">
        <f>IFERROR(INDEX('на отправку (3)'!G:G,MATCH($V19,'на отправку (3)'!$B:$B,0),1),0)</f>
        <v>524</v>
      </c>
      <c r="E19" s="92">
        <f>IFERROR(INDEX('на отправку (3)'!H:H,MATCH($V19,'на отправку (3)'!$B:$B,0),1),0)</f>
        <v>23679</v>
      </c>
      <c r="F19" s="92">
        <f>IFERROR(INDEX('на отправку (3)'!I:I,MATCH($V19,'на отправку (3)'!$B:$B,0),1),0)</f>
        <v>2.2129313000000001E-2</v>
      </c>
      <c r="G19" s="188" t="s">
        <v>12</v>
      </c>
      <c r="H19" s="92">
        <f>IFERROR(INDEX('на отправку (3)'!K:K,MATCH($V19,'на отправку (3)'!$B:$B,0),1),0)/100</f>
        <v>7.9246040000000007E-4</v>
      </c>
      <c r="I19" s="192" t="str">
        <f>IFERROR(INDEX('на отправку (3)'!M:M,MATCH($V19,'на отправку (3)'!$B:$B,0),1),0)</f>
        <v>x</v>
      </c>
      <c r="J19" s="129">
        <f>IFERROR(INDEX('на отправку (3)'!N:N,MATCH($V19,'на отправку (3)'!$B:$B,0),1),0)</f>
        <v>0</v>
      </c>
      <c r="K19" s="92">
        <f>IFERROR(INDEX('на отправку (3)'!O:O,MATCH($V19,'на отправку (3)'!$B:$B,0),1),0)</f>
        <v>0</v>
      </c>
      <c r="L19" s="92">
        <f>IFERROR(INDEX('на отправку (3)'!P:P,MATCH($V19,'на отправку (3)'!$B:$B,0),1),0)</f>
        <v>1</v>
      </c>
      <c r="M19" s="92">
        <f>IFERROR(INDEX('на отправку (3)'!Q:Q,MATCH($V19,'на отправку (3)'!$B:$B,0),1),0)</f>
        <v>1</v>
      </c>
      <c r="N19" s="92">
        <f>IFERROR(INDEX('на отправку (3)'!R:R,MATCH($V19,'на отправку (3)'!$B:$B,0),1),0)</f>
        <v>0</v>
      </c>
      <c r="O19" s="92">
        <f>IFERROR(INDEX('на отправку (3)'!S:S,MATCH($V19,'на отправку (3)'!$B:$B,0),1),0)</f>
        <v>413</v>
      </c>
      <c r="P19" s="92">
        <f>IFERROR(INDEX('на отправку (3)'!T:T,MATCH($V19,'на отправку (3)'!$B:$B,0),1),0)</f>
        <v>20142</v>
      </c>
      <c r="Q19" s="92">
        <f>IFERROR(INDEX('на отправку (3)'!U:U,MATCH($V19,'на отправку (3)'!$B:$B,0),1),0)</f>
        <v>2.0504418999999999E-2</v>
      </c>
      <c r="R19" s="129">
        <f>IFERROR(INDEX('на отправку (3)'!V:V,MATCH($V19,'на отправку (3)'!$B:$B,0),1),0)</f>
        <v>0</v>
      </c>
      <c r="S19" s="92">
        <f>IFERROR(INDEX('на отправку (3)'!W:W,MATCH($V19,'на отправку (3)'!$B:$B,0),1),0)</f>
        <v>0</v>
      </c>
      <c r="U19" s="71">
        <f t="shared" si="0"/>
        <v>0</v>
      </c>
      <c r="V19" s="89" t="str">
        <f t="shared" si="1"/>
        <v>023002№8</v>
      </c>
      <c r="W19" s="8">
        <f>IFERROR(INDEX('на отправку (3)'!AB:AB,MATCH($V19,'на отправку (3)'!$B:$B,0),1),0)</f>
        <v>1.4606701999999999E-2</v>
      </c>
      <c r="X19" s="8">
        <f>IFERROR(INDEX('на отправку (3)'!AC:AC,MATCH($V19,'на отправку (3)'!$B:$B,0),1),0)</f>
        <v>0</v>
      </c>
      <c r="Y19" s="8">
        <v>2</v>
      </c>
      <c r="Z19" s="8">
        <f t="shared" si="2"/>
        <v>2</v>
      </c>
    </row>
    <row r="20" spans="1:26" ht="62.25" customHeight="1" x14ac:dyDescent="0.25">
      <c r="A20" s="201" t="s">
        <v>2507</v>
      </c>
      <c r="B20" s="186">
        <v>11</v>
      </c>
      <c r="C20" s="124">
        <v>9</v>
      </c>
      <c r="D20" s="92">
        <f>IFERROR(INDEX('на отправку (3)'!G:G,MATCH($V20,'на отправку (3)'!$B:$B,0),1),0)</f>
        <v>915</v>
      </c>
      <c r="E20" s="92">
        <f>IFERROR(INDEX('на отправку (3)'!H:H,MATCH($V20,'на отправку (3)'!$B:$B,0),1),0)</f>
        <v>951</v>
      </c>
      <c r="F20" s="92">
        <f>IFERROR(INDEX('на отправку (3)'!I:I,MATCH($V20,'на отправку (3)'!$B:$B,0),1),0)</f>
        <v>0.96214511000000003</v>
      </c>
      <c r="G20" s="189">
        <v>1</v>
      </c>
      <c r="H20" s="92">
        <f>IFERROR(INDEX('на отправку (3)'!K:K,MATCH($V20,'на отправку (3)'!$B:$B,0),1),0)/100</f>
        <v>9.55902403E-3</v>
      </c>
      <c r="I20" s="191">
        <f>IFERROR(INDEX('на отправку (3)'!M:M,MATCH($V20,'на отправку (3)'!$B:$B,0),1),0)</f>
        <v>0.96214511000000003</v>
      </c>
      <c r="J20" s="129">
        <f>IFERROR(INDEX('на отправку (3)'!N:N,MATCH($V20,'на отправку (3)'!$B:$B,0),1),0)</f>
        <v>0.5</v>
      </c>
      <c r="K20" s="92" t="str">
        <f>IFERROR(INDEX('на отправку (3)'!O:O,MATCH($V20,'на отправку (3)'!$B:$B,0),1),0)</f>
        <v>x</v>
      </c>
      <c r="L20" s="92">
        <f>IFERROR(INDEX('на отправку (3)'!P:P,MATCH($V20,'на отправку (3)'!$B:$B,0),1),0)</f>
        <v>5</v>
      </c>
      <c r="M20" s="92">
        <f>IFERROR(INDEX('на отправку (3)'!Q:Q,MATCH($V20,'на отправку (3)'!$B:$B,0),1),0)</f>
        <v>1</v>
      </c>
      <c r="N20" s="92">
        <f>IFERROR(INDEX('на отправку (3)'!R:R,MATCH($V20,'на отправку (3)'!$B:$B,0),1),0)</f>
        <v>0</v>
      </c>
      <c r="O20" s="92">
        <f>IFERROR(INDEX('на отправку (3)'!S:S,MATCH($V20,'на отправку (3)'!$B:$B,0),1),0)</f>
        <v>1187</v>
      </c>
      <c r="P20" s="92">
        <f>IFERROR(INDEX('на отправку (3)'!T:T,MATCH($V20,'на отправку (3)'!$B:$B,0),1),0)</f>
        <v>2413</v>
      </c>
      <c r="Q20" s="92">
        <f>IFERROR(INDEX('на отправку (3)'!U:U,MATCH($V20,'на отправку (3)'!$B:$B,0),1),0)</f>
        <v>0.49191877299999998</v>
      </c>
      <c r="R20" s="129">
        <f>IFERROR(INDEX('на отправку (3)'!V:V,MATCH($V20,'на отправку (3)'!$B:$B,0),1),0)</f>
        <v>0</v>
      </c>
      <c r="S20" s="92">
        <f>IFERROR(INDEX('на отправку (3)'!W:W,MATCH($V20,'на отправку (3)'!$B:$B,0),1),0)</f>
        <v>0</v>
      </c>
      <c r="U20" s="71">
        <f t="shared" si="0"/>
        <v>1</v>
      </c>
      <c r="V20" s="89" t="str">
        <f t="shared" si="1"/>
        <v>023002№9</v>
      </c>
      <c r="W20" s="8">
        <f>IFERROR(INDEX('на отправку (3)'!AB:AB,MATCH($V20,'на отправку (3)'!$B:$B,0),1),0)</f>
        <v>0.93642591900000005</v>
      </c>
      <c r="X20" s="8">
        <f>IFERROR(INDEX('на отправку (3)'!AC:AC,MATCH($V20,'на отправку (3)'!$B:$B,0),1),0)</f>
        <v>0</v>
      </c>
      <c r="Y20" s="8">
        <v>1</v>
      </c>
      <c r="Z20" s="8">
        <f t="shared" si="2"/>
        <v>1</v>
      </c>
    </row>
    <row r="21" spans="1:26" ht="70.5" customHeight="1" x14ac:dyDescent="0.25">
      <c r="A21" s="201" t="s">
        <v>3122</v>
      </c>
      <c r="B21" s="186">
        <v>12</v>
      </c>
      <c r="C21" s="124">
        <v>10</v>
      </c>
      <c r="D21" s="92">
        <f>IFERROR(INDEX('на отправку (3)'!G:G,MATCH($V21,'на отправку (3)'!$B:$B,0),1),0)</f>
        <v>23</v>
      </c>
      <c r="E21" s="92">
        <f>IFERROR(INDEX('на отправку (3)'!H:H,MATCH($V21,'на отправку (3)'!$B:$B,0),1),0)</f>
        <v>23</v>
      </c>
      <c r="F21" s="92">
        <f>IFERROR(INDEX('на отправку (3)'!I:I,MATCH($V21,'на отправку (3)'!$B:$B,0),1),0)</f>
        <v>1</v>
      </c>
      <c r="G21" s="189">
        <v>1</v>
      </c>
      <c r="H21" s="92">
        <f>IFERROR(INDEX('на отправку (3)'!K:K,MATCH($V21,'на отправку (3)'!$B:$B,0),1),0)/100</f>
        <v>0</v>
      </c>
      <c r="I21" s="191">
        <f>IFERROR(INDEX('на отправку (3)'!M:M,MATCH($V21,'на отправку (3)'!$B:$B,0),1),0)</f>
        <v>1</v>
      </c>
      <c r="J21" s="129">
        <f>IFERROR(INDEX('на отправку (3)'!N:N,MATCH($V21,'на отправку (3)'!$B:$B,0),1),0)</f>
        <v>1</v>
      </c>
      <c r="K21" s="92" t="str">
        <f>IFERROR(INDEX('на отправку (3)'!O:O,MATCH($V21,'на отправку (3)'!$B:$B,0),1),0)</f>
        <v>x</v>
      </c>
      <c r="L21" s="92">
        <f>IFERROR(INDEX('на отправку (3)'!P:P,MATCH($V21,'на отправку (3)'!$B:$B,0),1),0)</f>
        <v>6</v>
      </c>
      <c r="M21" s="92">
        <f>IFERROR(INDEX('на отправку (3)'!Q:Q,MATCH($V21,'на отправку (3)'!$B:$B,0),1),0)</f>
        <v>1</v>
      </c>
      <c r="N21" s="92">
        <f>IFERROR(INDEX('на отправку (3)'!R:R,MATCH($V21,'на отправку (3)'!$B:$B,0),1),0)</f>
        <v>0</v>
      </c>
      <c r="O21" s="92">
        <f>IFERROR(INDEX('на отправку (3)'!S:S,MATCH($V21,'на отправку (3)'!$B:$B,0),1),0)</f>
        <v>42</v>
      </c>
      <c r="P21" s="92">
        <f>IFERROR(INDEX('на отправку (3)'!T:T,MATCH($V21,'на отправку (3)'!$B:$B,0),1),0)</f>
        <v>42</v>
      </c>
      <c r="Q21" s="92">
        <f>IFERROR(INDEX('на отправку (3)'!U:U,MATCH($V21,'на отправку (3)'!$B:$B,0),1),0)</f>
        <v>1</v>
      </c>
      <c r="R21" s="129">
        <f>IFERROR(INDEX('на отправку (3)'!V:V,MATCH($V21,'на отправку (3)'!$B:$B,0),1),0)</f>
        <v>0</v>
      </c>
      <c r="S21" s="92">
        <f>IFERROR(INDEX('на отправку (3)'!W:W,MATCH($V21,'на отправку (3)'!$B:$B,0),1),0)</f>
        <v>0</v>
      </c>
      <c r="U21" s="71">
        <f t="shared" si="0"/>
        <v>1</v>
      </c>
      <c r="V21" s="89" t="str">
        <f t="shared" si="1"/>
        <v>023002№10</v>
      </c>
      <c r="W21" s="8">
        <f>IFERROR(INDEX('на отправку (3)'!AB:AB,MATCH($V21,'на отправку (3)'!$B:$B,0),1),0)</f>
        <v>1</v>
      </c>
      <c r="X21" s="8">
        <f>IFERROR(INDEX('на отправку (3)'!AC:AC,MATCH($V21,'на отправку (3)'!$B:$B,0),1),0)</f>
        <v>0</v>
      </c>
      <c r="Y21" s="8">
        <v>1</v>
      </c>
      <c r="Z21" s="8">
        <f t="shared" si="2"/>
        <v>1</v>
      </c>
    </row>
    <row r="22" spans="1:26" ht="56.25" customHeight="1" x14ac:dyDescent="0.25">
      <c r="A22" s="201" t="s">
        <v>3123</v>
      </c>
      <c r="B22" s="186">
        <v>13</v>
      </c>
      <c r="C22" s="124">
        <v>11</v>
      </c>
      <c r="D22" s="92">
        <f>IFERROR(INDEX('на отправку (3)'!G:G,MATCH($V22,'на отправку (3)'!$B:$B,0),1),0)</f>
        <v>91</v>
      </c>
      <c r="E22" s="92">
        <f>IFERROR(INDEX('на отправку (3)'!H:H,MATCH($V22,'на отправку (3)'!$B:$B,0),1),0)</f>
        <v>91</v>
      </c>
      <c r="F22" s="92">
        <f>IFERROR(INDEX('на отправку (3)'!I:I,MATCH($V22,'на отправку (3)'!$B:$B,0),1),0)</f>
        <v>1</v>
      </c>
      <c r="G22" s="189">
        <v>1</v>
      </c>
      <c r="H22" s="92">
        <f>IFERROR(INDEX('на отправку (3)'!K:K,MATCH($V22,'на отправку (3)'!$B:$B,0),1),0)/100</f>
        <v>0</v>
      </c>
      <c r="I22" s="191">
        <f>IFERROR(INDEX('на отправку (3)'!M:M,MATCH($V22,'на отправку (3)'!$B:$B,0),1),0)</f>
        <v>1</v>
      </c>
      <c r="J22" s="129">
        <f>IFERROR(INDEX('на отправку (3)'!N:N,MATCH($V22,'на отправку (3)'!$B:$B,0),1),0)</f>
        <v>2</v>
      </c>
      <c r="K22" s="92" t="str">
        <f>IFERROR(INDEX('на отправку (3)'!O:O,MATCH($V22,'на отправку (3)'!$B:$B,0),1),0)</f>
        <v>x</v>
      </c>
      <c r="L22" s="92">
        <f>IFERROR(INDEX('на отправку (3)'!P:P,MATCH($V22,'на отправку (3)'!$B:$B,0),1),0)</f>
        <v>6</v>
      </c>
      <c r="M22" s="92">
        <f>IFERROR(INDEX('на отправку (3)'!Q:Q,MATCH($V22,'на отправку (3)'!$B:$B,0),1),0)</f>
        <v>1</v>
      </c>
      <c r="N22" s="92">
        <f>IFERROR(INDEX('на отправку (3)'!R:R,MATCH($V22,'на отправку (3)'!$B:$B,0),1),0)</f>
        <v>0</v>
      </c>
      <c r="O22" s="92">
        <f>IFERROR(INDEX('на отправку (3)'!S:S,MATCH($V22,'на отправку (3)'!$B:$B,0),1),0)</f>
        <v>218</v>
      </c>
      <c r="P22" s="92">
        <f>IFERROR(INDEX('на отправку (3)'!T:T,MATCH($V22,'на отправку (3)'!$B:$B,0),1),0)</f>
        <v>218</v>
      </c>
      <c r="Q22" s="92">
        <f>IFERROR(INDEX('на отправку (3)'!U:U,MATCH($V22,'на отправку (3)'!$B:$B,0),1),0)</f>
        <v>1</v>
      </c>
      <c r="R22" s="129">
        <f>IFERROR(INDEX('на отправку (3)'!V:V,MATCH($V22,'на отправку (3)'!$B:$B,0),1),0)</f>
        <v>0</v>
      </c>
      <c r="S22" s="92">
        <f>IFERROR(INDEX('на отправку (3)'!W:W,MATCH($V22,'на отправку (3)'!$B:$B,0),1),0)</f>
        <v>0</v>
      </c>
      <c r="U22" s="71">
        <f t="shared" si="0"/>
        <v>1</v>
      </c>
      <c r="V22" s="89" t="str">
        <f t="shared" si="1"/>
        <v>023002№11</v>
      </c>
      <c r="W22" s="8">
        <f>IFERROR(INDEX('на отправку (3)'!AB:AB,MATCH($V22,'на отправку (3)'!$B:$B,0),1),0)</f>
        <v>1</v>
      </c>
      <c r="X22" s="8">
        <f>IFERROR(INDEX('на отправку (3)'!AC:AC,MATCH($V22,'на отправку (3)'!$B:$B,0),1),0)</f>
        <v>0</v>
      </c>
      <c r="Y22" s="8">
        <v>2</v>
      </c>
      <c r="Z22" s="8">
        <f t="shared" si="2"/>
        <v>2</v>
      </c>
    </row>
    <row r="23" spans="1:26" ht="66.75" customHeight="1" x14ac:dyDescent="0.25">
      <c r="A23" s="201" t="s">
        <v>3124</v>
      </c>
      <c r="B23" s="186">
        <v>14</v>
      </c>
      <c r="C23" s="124">
        <v>12</v>
      </c>
      <c r="D23" s="92">
        <f>IFERROR(INDEX('на отправку (3)'!G:G,MATCH($V23,'на отправку (3)'!$B:$B,0),1),0)</f>
        <v>1007</v>
      </c>
      <c r="E23" s="92">
        <f>IFERROR(INDEX('на отправку (3)'!H:H,MATCH($V23,'на отправку (3)'!$B:$B,0),1),0)</f>
        <v>24635</v>
      </c>
      <c r="F23" s="92">
        <f>IFERROR(INDEX('на отправку (3)'!I:I,MATCH($V23,'на отправку (3)'!$B:$B,0),1),0)</f>
        <v>4.0876800999999997E-2</v>
      </c>
      <c r="G23" s="188" t="s">
        <v>12</v>
      </c>
      <c r="H23" s="92">
        <f>IFERROR(INDEX('на отправку (3)'!K:K,MATCH($V23,'на отправку (3)'!$B:$B,0),1),0)/100</f>
        <v>-2.741563E-4</v>
      </c>
      <c r="I23" s="188" t="s">
        <v>12</v>
      </c>
      <c r="J23" s="129">
        <f>IFERROR(INDEX('на отправку (3)'!N:N,MATCH($V23,'на отправку (3)'!$B:$B,0),1),0)</f>
        <v>0</v>
      </c>
      <c r="K23" s="92">
        <f>IFERROR(INDEX('на отправку (3)'!O:O,MATCH($V23,'на отправку (3)'!$B:$B,0),1),0)</f>
        <v>0</v>
      </c>
      <c r="L23" s="92">
        <f>IFERROR(INDEX('на отправку (3)'!P:P,MATCH($V23,'на отправку (3)'!$B:$B,0),1),0)</f>
        <v>1</v>
      </c>
      <c r="M23" s="92">
        <f>IFERROR(INDEX('на отправку (3)'!Q:Q,MATCH($V23,'на отправку (3)'!$B:$B,0),1),0)</f>
        <v>1</v>
      </c>
      <c r="N23" s="92">
        <f>IFERROR(INDEX('на отправку (3)'!R:R,MATCH($V23,'на отправку (3)'!$B:$B,0),1),0)</f>
        <v>0</v>
      </c>
      <c r="O23" s="92">
        <f>IFERROR(INDEX('на отправку (3)'!S:S,MATCH($V23,'на отправку (3)'!$B:$B,0),1),0)</f>
        <v>894</v>
      </c>
      <c r="P23" s="92">
        <f>IFERROR(INDEX('на отправку (3)'!T:T,MATCH($V23,'на отправку (3)'!$B:$B,0),1),0)</f>
        <v>21271</v>
      </c>
      <c r="Q23" s="92">
        <f>IFERROR(INDEX('на отправку (3)'!U:U,MATCH($V23,'на отправку (3)'!$B:$B,0),1),0)</f>
        <v>4.2029054000000003E-2</v>
      </c>
      <c r="R23" s="129">
        <f>IFERROR(INDEX('на отправку (3)'!V:V,MATCH($V23,'на отправку (3)'!$B:$B,0),1),0)</f>
        <v>0</v>
      </c>
      <c r="S23" s="92">
        <f>IFERROR(INDEX('на отправку (3)'!W:W,MATCH($V23,'на отправку (3)'!$B:$B,0),1),0)</f>
        <v>0</v>
      </c>
      <c r="U23" s="71">
        <f t="shared" si="0"/>
        <v>0</v>
      </c>
      <c r="V23" s="89" t="str">
        <f t="shared" si="1"/>
        <v>023002№12</v>
      </c>
      <c r="W23" s="8">
        <f>IFERROR(INDEX('на отправку (3)'!AB:AB,MATCH($V23,'на отправку (3)'!$B:$B,0),1),0)</f>
        <v>3.2834602999999997E-2</v>
      </c>
      <c r="X23" s="8">
        <f>IFERROR(INDEX('на отправку (3)'!AC:AC,MATCH($V23,'на отправку (3)'!$B:$B,0),1),0)</f>
        <v>5.0505050000000003E-3</v>
      </c>
      <c r="Y23" s="8">
        <v>2</v>
      </c>
      <c r="Z23" s="8">
        <f t="shared" si="2"/>
        <v>2</v>
      </c>
    </row>
    <row r="24" spans="1:26" ht="69" customHeight="1" x14ac:dyDescent="0.25">
      <c r="A24" s="201" t="s">
        <v>3125</v>
      </c>
      <c r="B24" s="186">
        <v>15</v>
      </c>
      <c r="C24" s="124">
        <v>13</v>
      </c>
      <c r="D24" s="92">
        <f>IFERROR(INDEX('на отправку (3)'!G:G,MATCH($V24,'на отправку (3)'!$B:$B,0),1),0)</f>
        <v>374</v>
      </c>
      <c r="E24" s="92">
        <f>IFERROR(INDEX('на отправку (3)'!H:H,MATCH($V24,'на отправку (3)'!$B:$B,0),1),0)</f>
        <v>895</v>
      </c>
      <c r="F24" s="92">
        <f>IFERROR(INDEX('на отправку (3)'!I:I,MATCH($V24,'на отправку (3)'!$B:$B,0),1),0)</f>
        <v>0.41787709499999998</v>
      </c>
      <c r="G24" s="188" t="s">
        <v>12</v>
      </c>
      <c r="H24" s="92">
        <f>IFERROR(INDEX('на отправку (3)'!K:K,MATCH($V24,'на отправку (3)'!$B:$B,0),1),0)/100</f>
        <v>3.3572758000000003E-4</v>
      </c>
      <c r="I24" s="188" t="s">
        <v>12</v>
      </c>
      <c r="J24" s="129">
        <f>IFERROR(INDEX('на отправку (3)'!N:N,MATCH($V24,'на отправку (3)'!$B:$B,0),1),0)</f>
        <v>0</v>
      </c>
      <c r="K24" s="92">
        <f>IFERROR(INDEX('на отправку (3)'!O:O,MATCH($V24,'на отправку (3)'!$B:$B,0),1),0)</f>
        <v>0</v>
      </c>
      <c r="L24" s="92">
        <f>IFERROR(INDEX('на отправку (3)'!P:P,MATCH($V24,'на отправку (3)'!$B:$B,0),1),0)</f>
        <v>1</v>
      </c>
      <c r="M24" s="92">
        <f>IFERROR(INDEX('на отправку (3)'!Q:Q,MATCH($V24,'на отправку (3)'!$B:$B,0),1),0)</f>
        <v>1</v>
      </c>
      <c r="N24" s="92">
        <f>IFERROR(INDEX('на отправку (3)'!R:R,MATCH($V24,'на отправку (3)'!$B:$B,0),1),0)</f>
        <v>0</v>
      </c>
      <c r="O24" s="92">
        <f>IFERROR(INDEX('на отправку (3)'!S:S,MATCH($V24,'на отправку (3)'!$B:$B,0),1),0)</f>
        <v>357</v>
      </c>
      <c r="P24" s="92">
        <f>IFERROR(INDEX('на отправку (3)'!T:T,MATCH($V24,'на отправку (3)'!$B:$B,0),1),0)</f>
        <v>883</v>
      </c>
      <c r="Q24" s="92">
        <f>IFERROR(INDEX('на отправку (3)'!U:U,MATCH($V24,'на отправку (3)'!$B:$B,0),1),0)</f>
        <v>0.404303511</v>
      </c>
      <c r="R24" s="129">
        <f>IFERROR(INDEX('на отправку (3)'!V:V,MATCH($V24,'на отправку (3)'!$B:$B,0),1),0)</f>
        <v>0</v>
      </c>
      <c r="S24" s="92">
        <f>IFERROR(INDEX('на отправку (3)'!W:W,MATCH($V24,'на отправку (3)'!$B:$B,0),1),0)</f>
        <v>0</v>
      </c>
      <c r="U24" s="71">
        <f t="shared" si="0"/>
        <v>0</v>
      </c>
      <c r="V24" s="89" t="str">
        <f t="shared" si="1"/>
        <v>023002№13</v>
      </c>
      <c r="W24" s="8">
        <f>IFERROR(INDEX('на отправку (3)'!AB:AB,MATCH($V24,'на отправку (3)'!$B:$B,0),1),0)</f>
        <v>0.4</v>
      </c>
      <c r="X24" s="8">
        <f>IFERROR(INDEX('на отправку (3)'!AC:AC,MATCH($V24,'на отправку (3)'!$B:$B,0),1),0)</f>
        <v>0.177419355</v>
      </c>
      <c r="Y24" s="8">
        <v>2</v>
      </c>
      <c r="Z24" s="8">
        <f t="shared" si="2"/>
        <v>2</v>
      </c>
    </row>
    <row r="25" spans="1:26" ht="69.75" customHeight="1" x14ac:dyDescent="0.25">
      <c r="A25" s="201" t="s">
        <v>3126</v>
      </c>
      <c r="B25" s="186">
        <v>16</v>
      </c>
      <c r="C25" s="124">
        <v>14</v>
      </c>
      <c r="D25" s="92">
        <f>IFERROR(INDEX('на отправку (3)'!G:G,MATCH($V25,'на отправку (3)'!$B:$B,0),1),0)</f>
        <v>2</v>
      </c>
      <c r="E25" s="92">
        <f>IFERROR(INDEX('на отправку (3)'!H:H,MATCH($V25,'на отправку (3)'!$B:$B,0),1),0)</f>
        <v>3906</v>
      </c>
      <c r="F25" s="92">
        <f>IFERROR(INDEX('на отправку (3)'!I:I,MATCH($V25,'на отправку (3)'!$B:$B,0),1),0)</f>
        <v>5.1203299999999995E-4</v>
      </c>
      <c r="G25" s="188" t="s">
        <v>12</v>
      </c>
      <c r="H25" s="92">
        <f>IFERROR(INDEX('на отправку (3)'!K:K,MATCH($V25,'на отправку (3)'!$B:$B,0),1),0)/100</f>
        <v>8.4741414800000008E-3</v>
      </c>
      <c r="I25" s="188" t="s">
        <v>12</v>
      </c>
      <c r="J25" s="129">
        <f>IFERROR(INDEX('на отправку (3)'!N:N,MATCH($V25,'на отправку (3)'!$B:$B,0),1),0)</f>
        <v>0</v>
      </c>
      <c r="K25" s="92">
        <f>IFERROR(INDEX('на отправку (3)'!O:O,MATCH($V25,'на отправку (3)'!$B:$B,0),1),0)</f>
        <v>0</v>
      </c>
      <c r="L25" s="92">
        <f>IFERROR(INDEX('на отправку (3)'!P:P,MATCH($V25,'на отправку (3)'!$B:$B,0),1),0)</f>
        <v>1</v>
      </c>
      <c r="M25" s="92">
        <f>IFERROR(INDEX('на отправку (3)'!Q:Q,MATCH($V25,'на отправку (3)'!$B:$B,0),1),0)</f>
        <v>1</v>
      </c>
      <c r="N25" s="92">
        <f>IFERROR(INDEX('на отправку (3)'!R:R,MATCH($V25,'на отправку (3)'!$B:$B,0),1),0)</f>
        <v>0</v>
      </c>
      <c r="O25" s="92">
        <f>IFERROR(INDEX('на отправку (3)'!S:S,MATCH($V25,'на отправку (3)'!$B:$B,0),1),0)</f>
        <v>1</v>
      </c>
      <c r="P25" s="92">
        <f>IFERROR(INDEX('на отправку (3)'!T:T,MATCH($V25,'на отправку (3)'!$B:$B,0),1),0)</f>
        <v>3608</v>
      </c>
      <c r="Q25" s="92">
        <f>IFERROR(INDEX('на отправку (3)'!U:U,MATCH($V25,'на отправку (3)'!$B:$B,0),1),0)</f>
        <v>2.7716200000000001E-4</v>
      </c>
      <c r="R25" s="129">
        <f>IFERROR(INDEX('на отправку (3)'!V:V,MATCH($V25,'на отправку (3)'!$B:$B,0),1),0)</f>
        <v>0</v>
      </c>
      <c r="S25" s="92">
        <f>IFERROR(INDEX('на отправку (3)'!W:W,MATCH($V25,'на отправку (3)'!$B:$B,0),1),0)</f>
        <v>0</v>
      </c>
      <c r="U25" s="71">
        <f t="shared" si="0"/>
        <v>0</v>
      </c>
      <c r="V25" s="89" t="str">
        <f t="shared" si="1"/>
        <v>023002№14</v>
      </c>
      <c r="W25" s="8">
        <f>IFERROR(INDEX('на отправку (3)'!AB:AB,MATCH($V25,'на отправку (3)'!$B:$B,0),1),0)</f>
        <v>5.0993200000000005E-4</v>
      </c>
      <c r="X25" s="8">
        <f>IFERROR(INDEX('на отправку (3)'!AC:AC,MATCH($V25,'на отправку (3)'!$B:$B,0),1),0)</f>
        <v>0</v>
      </c>
      <c r="Y25" s="8">
        <v>3</v>
      </c>
      <c r="Z25" s="8">
        <f t="shared" si="2"/>
        <v>3</v>
      </c>
    </row>
    <row r="26" spans="1:26" s="136" customFormat="1" ht="21" customHeight="1" x14ac:dyDescent="0.25">
      <c r="A26" s="202"/>
      <c r="B26" s="187"/>
      <c r="C26" s="134"/>
      <c r="D26" s="135" t="s">
        <v>14</v>
      </c>
      <c r="E26" s="135"/>
      <c r="F26" s="135"/>
      <c r="G26" s="190"/>
      <c r="H26" s="135"/>
      <c r="I26" s="193"/>
      <c r="J26" s="139">
        <f>SUM(J27:J32)</f>
        <v>27</v>
      </c>
      <c r="K26" s="135"/>
      <c r="L26" s="135"/>
      <c r="M26" s="135"/>
      <c r="N26" s="135"/>
      <c r="O26" s="135"/>
      <c r="P26" s="135"/>
      <c r="Q26" s="135"/>
      <c r="R26" s="135"/>
      <c r="S26" s="135"/>
      <c r="U26" s="137"/>
      <c r="W26" s="137"/>
      <c r="X26" s="137"/>
      <c r="Y26" s="137"/>
      <c r="Z26" s="8"/>
    </row>
    <row r="27" spans="1:26" ht="15.75" customHeight="1" x14ac:dyDescent="0.25">
      <c r="A27" s="201" t="s">
        <v>3127</v>
      </c>
      <c r="B27" s="184">
        <v>17</v>
      </c>
      <c r="C27" s="123" t="s">
        <v>2448</v>
      </c>
      <c r="D27" s="92">
        <f>IFERROR(INDEX('на отправку (3)'!G:G,MATCH($V27,'на отправку (3)'!$B:$B,0),1),0)</f>
        <v>3083</v>
      </c>
      <c r="E27" s="92">
        <f>IFERROR(INDEX('на отправку (3)'!H:H,MATCH($V27,'на отправку (3)'!$B:$B,0),1),0)</f>
        <v>3110</v>
      </c>
      <c r="F27" s="92">
        <f>IFERROR(INDEX('на отправку (3)'!I:I,MATCH($V27,'на отправку (3)'!$B:$B,0),1),0)</f>
        <v>0.99131832799999997</v>
      </c>
      <c r="G27" s="191">
        <f>IFERROR(INDEX('на отправку (3)'!J:J,MATCH($V27,'на отправку (3)'!$B:$B,0),1),0)</f>
        <v>1</v>
      </c>
      <c r="H27" s="92">
        <f>IFERROR(INDEX('на отправку (3)'!K:K,MATCH($V27,'на отправку (3)'!$B:$B,0),1),0)/100</f>
        <v>-8.681672E-5</v>
      </c>
      <c r="I27" s="191">
        <f>IFERROR(INDEX('на отправку (3)'!M:M,MATCH($V27,'на отправку (3)'!$B:$B,0),1),0)</f>
        <v>0.99131832799999997</v>
      </c>
      <c r="J27" s="129">
        <f>IFERROR(INDEX('на отправку (3)'!N:N,MATCH($V27,'на отправку (3)'!$B:$B,0),1),0)</f>
        <v>3</v>
      </c>
      <c r="K27" s="92" t="str">
        <f>IFERROR(INDEX('на отправку (3)'!O:O,MATCH($V27,'на отправку (3)'!$B:$B,0),1),0)</f>
        <v>x</v>
      </c>
      <c r="L27" s="92">
        <f>IFERROR(INDEX('на отправку (3)'!P:P,MATCH($V27,'на отправку (3)'!$B:$B,0),1),0)</f>
        <v>5</v>
      </c>
      <c r="M27" s="92">
        <f>IFERROR(INDEX('на отправку (3)'!Q:Q,MATCH($V27,'на отправку (3)'!$B:$B,0),1),0)</f>
        <v>1</v>
      </c>
      <c r="N27" s="92">
        <f>IFERROR(INDEX('на отправку (3)'!R:R,MATCH($V27,'на отправку (3)'!$B:$B,0),1),0)</f>
        <v>0</v>
      </c>
      <c r="O27" s="92">
        <f>IFERROR(INDEX('на отправку (3)'!S:S,MATCH($V27,'на отправку (3)'!$B:$B,0),1),0)</f>
        <v>2724</v>
      </c>
      <c r="P27" s="92">
        <f>IFERROR(INDEX('на отправку (3)'!T:T,MATCH($V27,'на отправку (3)'!$B:$B,0),1),0)</f>
        <v>2724</v>
      </c>
      <c r="Q27" s="92">
        <f>IFERROR(INDEX('на отправку (3)'!U:U,MATCH($V27,'на отправку (3)'!$B:$B,0),1),0)</f>
        <v>1</v>
      </c>
      <c r="R27" s="129">
        <f>IFERROR(INDEX('на отправку (3)'!V:V,MATCH($V27,'на отправку (3)'!$B:$B,0),1),0)</f>
        <v>0</v>
      </c>
      <c r="S27" s="92">
        <f>IFERROR(INDEX('на отправку (3)'!W:W,MATCH($V27,'на отправку (3)'!$B:$B,0),1),0)</f>
        <v>0</v>
      </c>
      <c r="U27" s="71">
        <f t="shared" ref="U27" si="3">IF(J27&gt;0,1,0)</f>
        <v>1</v>
      </c>
      <c r="V27" s="89" t="str">
        <f t="shared" ref="V27" si="4">CONCATENATE($U$1,"№",C27)</f>
        <v>023002№15</v>
      </c>
      <c r="W27" s="8">
        <f>IFERROR(INDEX('на отправку (3)'!AB:AB,MATCH($V27,'на отправку (3)'!$B:$B,0),1),0)</f>
        <v>0.96851403899999999</v>
      </c>
      <c r="X27" s="8">
        <f>IFERROR(INDEX('на отправку (3)'!AC:AC,MATCH($V27,'на отправку (3)'!$B:$B,0),1),0)</f>
        <v>0</v>
      </c>
      <c r="Y27" s="8">
        <v>5</v>
      </c>
      <c r="Z27" s="8">
        <f t="shared" si="2"/>
        <v>5</v>
      </c>
    </row>
    <row r="28" spans="1:26" ht="55.5" customHeight="1" x14ac:dyDescent="0.25">
      <c r="A28" s="201" t="s">
        <v>3128</v>
      </c>
      <c r="B28" s="184">
        <v>18</v>
      </c>
      <c r="C28" s="123" t="s">
        <v>2449</v>
      </c>
      <c r="D28" s="92">
        <f>IFERROR(INDEX('на отправку (3)'!G:G,MATCH($V28,'на отправку (3)'!$B:$B,0),1),0)</f>
        <v>63</v>
      </c>
      <c r="E28" s="92">
        <f>IFERROR(INDEX('на отправку (3)'!H:H,MATCH($V28,'на отправку (3)'!$B:$B,0),1),0)</f>
        <v>63</v>
      </c>
      <c r="F28" s="92">
        <f>IFERROR(INDEX('на отправку (3)'!I:I,MATCH($V28,'на отправку (3)'!$B:$B,0),1),0)</f>
        <v>1</v>
      </c>
      <c r="G28" s="192" t="str">
        <f>IFERROR(INDEX('на отправку (3)'!J:J,MATCH($V28,'на отправку (3)'!$B:$B,0),1),0)</f>
        <v>x</v>
      </c>
      <c r="H28" s="92">
        <f>IFERROR(INDEX('на отправку (3)'!K:K,MATCH($V28,'на отправку (3)'!$B:$B,0),1),0)/100</f>
        <v>0</v>
      </c>
      <c r="I28" s="192" t="str">
        <f>IFERROR(INDEX('на отправку (3)'!M:M,MATCH($V28,'на отправку (3)'!$B:$B,0),1),0)</f>
        <v>x</v>
      </c>
      <c r="J28" s="129">
        <f>IFERROR(INDEX('на отправку (3)'!N:N,MATCH($V28,'на отправку (3)'!$B:$B,0),1),0)</f>
        <v>6</v>
      </c>
      <c r="K28" s="92">
        <f>IFERROR(INDEX('на отправку (3)'!O:O,MATCH($V28,'на отправку (3)'!$B:$B,0),1),0)</f>
        <v>2</v>
      </c>
      <c r="L28" s="92">
        <f>IFERROR(INDEX('на отправку (3)'!P:P,MATCH($V28,'на отправку (3)'!$B:$B,0),1),0)</f>
        <v>4</v>
      </c>
      <c r="M28" s="92">
        <f>IFERROR(INDEX('на отправку (3)'!Q:Q,MATCH($V28,'на отправку (3)'!$B:$B,0),1),0)</f>
        <v>1</v>
      </c>
      <c r="N28" s="92">
        <f>IFERROR(INDEX('на отправку (3)'!R:R,MATCH($V28,'на отправку (3)'!$B:$B,0),1),0)</f>
        <v>0</v>
      </c>
      <c r="O28" s="92">
        <f>IFERROR(INDEX('на отправку (3)'!S:S,MATCH($V28,'на отправку (3)'!$B:$B,0),1),0)</f>
        <v>22</v>
      </c>
      <c r="P28" s="92">
        <f>IFERROR(INDEX('на отправку (3)'!T:T,MATCH($V28,'на отправку (3)'!$B:$B,0),1),0)</f>
        <v>22</v>
      </c>
      <c r="Q28" s="92">
        <f>IFERROR(INDEX('на отправку (3)'!U:U,MATCH($V28,'на отправку (3)'!$B:$B,0),1),0)</f>
        <v>1</v>
      </c>
      <c r="R28" s="129">
        <f>IFERROR(INDEX('на отправку (3)'!V:V,MATCH($V28,'на отправку (3)'!$B:$B,0),1),0)</f>
        <v>0</v>
      </c>
      <c r="S28" s="92">
        <f>IFERROR(INDEX('на отправку (3)'!W:W,MATCH($V28,'на отправку (3)'!$B:$B,0),1),0)</f>
        <v>0</v>
      </c>
      <c r="U28" s="71">
        <f t="shared" ref="U28:U32" si="5">IF(J28&gt;0,1,0)</f>
        <v>1</v>
      </c>
      <c r="V28" s="89" t="str">
        <f t="shared" ref="V28:V32" si="6">CONCATENATE($U$1,"№",C28)</f>
        <v>023002№16</v>
      </c>
      <c r="W28" s="8">
        <f>IFERROR(INDEX('на отправку (3)'!AB:AB,MATCH($V28,'на отправку (3)'!$B:$B,0),1),0)</f>
        <v>0.94674221000000003</v>
      </c>
      <c r="X28" s="8">
        <f>IFERROR(INDEX('на отправку (3)'!AC:AC,MATCH($V28,'на отправку (3)'!$B:$B,0),1),0)</f>
        <v>1</v>
      </c>
      <c r="Y28" s="8">
        <v>6</v>
      </c>
      <c r="Z28" s="8">
        <f t="shared" si="2"/>
        <v>6</v>
      </c>
    </row>
    <row r="29" spans="1:26" ht="45" customHeight="1" x14ac:dyDescent="0.25">
      <c r="A29" s="201" t="s">
        <v>3129</v>
      </c>
      <c r="B29" s="184">
        <v>19</v>
      </c>
      <c r="C29" s="123" t="s">
        <v>2450</v>
      </c>
      <c r="D29" s="92">
        <f>IFERROR(INDEX('на отправку (3)'!G:G,MATCH($V29,'на отправку (3)'!$B:$B,0),1),0)</f>
        <v>140</v>
      </c>
      <c r="E29" s="92">
        <f>IFERROR(INDEX('на отправку (3)'!H:H,MATCH($V29,'на отправку (3)'!$B:$B,0),1),0)</f>
        <v>140</v>
      </c>
      <c r="F29" s="92">
        <f>IFERROR(INDEX('на отправку (3)'!I:I,MATCH($V29,'на отправку (3)'!$B:$B,0),1),0)</f>
        <v>1</v>
      </c>
      <c r="G29" s="192" t="str">
        <f>IFERROR(INDEX('на отправку (3)'!J:J,MATCH($V29,'на отправку (3)'!$B:$B,0),1),0)</f>
        <v>x</v>
      </c>
      <c r="H29" s="92">
        <f>IFERROR(INDEX('на отправку (3)'!K:K,MATCH($V29,'на отправку (3)'!$B:$B,0),1),0)/100</f>
        <v>0</v>
      </c>
      <c r="I29" s="192" t="str">
        <f>IFERROR(INDEX('на отправку (3)'!M:M,MATCH($V29,'на отправку (3)'!$B:$B,0),1),0)</f>
        <v>x</v>
      </c>
      <c r="J29" s="129">
        <f>IFERROR(INDEX('на отправку (3)'!N:N,MATCH($V29,'на отправку (3)'!$B:$B,0),1),0)</f>
        <v>6</v>
      </c>
      <c r="K29" s="92">
        <f>IFERROR(INDEX('на отправку (3)'!O:O,MATCH($V29,'на отправку (3)'!$B:$B,0),1),0)</f>
        <v>2</v>
      </c>
      <c r="L29" s="92">
        <f>IFERROR(INDEX('на отправку (3)'!P:P,MATCH($V29,'на отправку (3)'!$B:$B,0),1),0)</f>
        <v>4</v>
      </c>
      <c r="M29" s="92">
        <f>IFERROR(INDEX('на отправку (3)'!Q:Q,MATCH($V29,'на отправку (3)'!$B:$B,0),1),0)</f>
        <v>1</v>
      </c>
      <c r="N29" s="92">
        <f>IFERROR(INDEX('на отправку (3)'!R:R,MATCH($V29,'на отправку (3)'!$B:$B,0),1),0)</f>
        <v>0</v>
      </c>
      <c r="O29" s="92">
        <f>IFERROR(INDEX('на отправку (3)'!S:S,MATCH($V29,'на отправку (3)'!$B:$B,0),1),0)</f>
        <v>76</v>
      </c>
      <c r="P29" s="92">
        <f>IFERROR(INDEX('на отправку (3)'!T:T,MATCH($V29,'на отправку (3)'!$B:$B,0),1),0)</f>
        <v>76</v>
      </c>
      <c r="Q29" s="92">
        <f>IFERROR(INDEX('на отправку (3)'!U:U,MATCH($V29,'на отправку (3)'!$B:$B,0),1),0)</f>
        <v>1</v>
      </c>
      <c r="R29" s="129">
        <f>IFERROR(INDEX('на отправку (3)'!V:V,MATCH($V29,'на отправку (3)'!$B:$B,0),1),0)</f>
        <v>0</v>
      </c>
      <c r="S29" s="92">
        <f>IFERROR(INDEX('на отправку (3)'!W:W,MATCH($V29,'на отправку (3)'!$B:$B,0),1),0)</f>
        <v>0</v>
      </c>
      <c r="U29" s="71">
        <f t="shared" si="5"/>
        <v>1</v>
      </c>
      <c r="V29" s="89" t="str">
        <f t="shared" si="6"/>
        <v>023002№17</v>
      </c>
      <c r="W29" s="8">
        <f>IFERROR(INDEX('на отправку (3)'!AB:AB,MATCH($V29,'на отправку (3)'!$B:$B,0),1),0)</f>
        <v>0.98260073299999995</v>
      </c>
      <c r="X29" s="8">
        <f>IFERROR(INDEX('на отправку (3)'!AC:AC,MATCH($V29,'на отправку (3)'!$B:$B,0),1),0)</f>
        <v>1</v>
      </c>
      <c r="Y29" s="8">
        <v>6</v>
      </c>
      <c r="Z29" s="8">
        <f t="shared" si="2"/>
        <v>6</v>
      </c>
    </row>
    <row r="30" spans="1:26" ht="47.25" customHeight="1" x14ac:dyDescent="0.25">
      <c r="A30" s="201" t="s">
        <v>3130</v>
      </c>
      <c r="B30" s="184">
        <v>20</v>
      </c>
      <c r="C30" s="123" t="s">
        <v>2451</v>
      </c>
      <c r="D30" s="92">
        <f>IFERROR(INDEX('на отправку (3)'!G:G,MATCH($V30,'на отправку (3)'!$B:$B,0),1),0)</f>
        <v>62</v>
      </c>
      <c r="E30" s="92">
        <f>IFERROR(INDEX('на отправку (3)'!H:H,MATCH($V30,'на отправку (3)'!$B:$B,0),1),0)</f>
        <v>63</v>
      </c>
      <c r="F30" s="92">
        <f>IFERROR(INDEX('на отправку (3)'!I:I,MATCH($V30,'на отправку (3)'!$B:$B,0),1),0)</f>
        <v>0.98412698399999998</v>
      </c>
      <c r="G30" s="192" t="str">
        <f>IFERROR(INDEX('на отправку (3)'!J:J,MATCH($V30,'на отправку (3)'!$B:$B,0),1),0)</f>
        <v>x</v>
      </c>
      <c r="H30" s="92">
        <f>IFERROR(INDEX('на отправку (3)'!K:K,MATCH($V30,'на отправку (3)'!$B:$B,0),1),0)/100</f>
        <v>5.7460317400000009E-3</v>
      </c>
      <c r="I30" s="192" t="str">
        <f>IFERROR(INDEX('на отправку (3)'!M:M,MATCH($V30,'на отправку (3)'!$B:$B,0),1),0)</f>
        <v>x</v>
      </c>
      <c r="J30" s="129">
        <f>IFERROR(INDEX('на отправку (3)'!N:N,MATCH($V30,'на отправку (3)'!$B:$B,0),1),0)</f>
        <v>6</v>
      </c>
      <c r="K30" s="92">
        <f>IFERROR(INDEX('на отправку (3)'!O:O,MATCH($V30,'на отправку (3)'!$B:$B,0),1),0)</f>
        <v>0</v>
      </c>
      <c r="L30" s="92">
        <f>IFERROR(INDEX('на отправку (3)'!P:P,MATCH($V30,'на отправку (3)'!$B:$B,0),1),0)</f>
        <v>4</v>
      </c>
      <c r="M30" s="92">
        <f>IFERROR(INDEX('на отправку (3)'!Q:Q,MATCH($V30,'на отправку (3)'!$B:$B,0),1),0)</f>
        <v>1</v>
      </c>
      <c r="N30" s="92">
        <f>IFERROR(INDEX('на отправку (3)'!R:R,MATCH($V30,'на отправку (3)'!$B:$B,0),1),0)</f>
        <v>0</v>
      </c>
      <c r="O30" s="92">
        <f>IFERROR(INDEX('на отправку (3)'!S:S,MATCH($V30,'на отправку (3)'!$B:$B,0),1),0)</f>
        <v>5</v>
      </c>
      <c r="P30" s="92">
        <f>IFERROR(INDEX('на отправку (3)'!T:T,MATCH($V30,'на отправку (3)'!$B:$B,0),1),0)</f>
        <v>8</v>
      </c>
      <c r="Q30" s="92">
        <f>IFERROR(INDEX('на отправку (3)'!U:U,MATCH($V30,'на отправку (3)'!$B:$B,0),1),0)</f>
        <v>0.625</v>
      </c>
      <c r="R30" s="129">
        <f>IFERROR(INDEX('на отправку (3)'!V:V,MATCH($V30,'на отправку (3)'!$B:$B,0),1),0)</f>
        <v>0</v>
      </c>
      <c r="S30" s="92">
        <f>IFERROR(INDEX('на отправку (3)'!W:W,MATCH($V30,'на отправку (3)'!$B:$B,0),1),0)</f>
        <v>0</v>
      </c>
      <c r="U30" s="71">
        <f t="shared" si="5"/>
        <v>1</v>
      </c>
      <c r="V30" s="89" t="str">
        <f t="shared" si="6"/>
        <v>023002№18</v>
      </c>
      <c r="W30" s="8">
        <f>IFERROR(INDEX('на отправку (3)'!AB:AB,MATCH($V30,'на отправку (3)'!$B:$B,0),1),0)</f>
        <v>0.96027201100000004</v>
      </c>
      <c r="X30" s="8">
        <f>IFERROR(INDEX('на отправку (3)'!AC:AC,MATCH($V30,'на отправку (3)'!$B:$B,0),1),0)</f>
        <v>1</v>
      </c>
      <c r="Y30" s="8">
        <v>6</v>
      </c>
      <c r="Z30" s="8">
        <f t="shared" si="2"/>
        <v>6</v>
      </c>
    </row>
    <row r="31" spans="1:26" ht="50.25" customHeight="1" x14ac:dyDescent="0.25">
      <c r="A31" s="201" t="s">
        <v>3131</v>
      </c>
      <c r="B31" s="184">
        <v>21</v>
      </c>
      <c r="C31" s="123" t="s">
        <v>2452</v>
      </c>
      <c r="D31" s="92">
        <f>IFERROR(INDEX('на отправку (3)'!G:G,MATCH($V31,'на отправку (3)'!$B:$B,0),1),0)</f>
        <v>8</v>
      </c>
      <c r="E31" s="92">
        <f>IFERROR(INDEX('на отправку (3)'!H:H,MATCH($V31,'на отправку (3)'!$B:$B,0),1),0)</f>
        <v>8</v>
      </c>
      <c r="F31" s="92">
        <f>IFERROR(INDEX('на отправку (3)'!I:I,MATCH($V31,'на отправку (3)'!$B:$B,0),1),0)</f>
        <v>1</v>
      </c>
      <c r="G31" s="192" t="str">
        <f>IFERROR(INDEX('на отправку (3)'!J:J,MATCH($V31,'на отправку (3)'!$B:$B,0),1),0)</f>
        <v>x</v>
      </c>
      <c r="H31" s="92">
        <f>IFERROR(INDEX('на отправку (3)'!K:K,MATCH($V31,'на отправку (3)'!$B:$B,0),1),0)/100</f>
        <v>0</v>
      </c>
      <c r="I31" s="192" t="str">
        <f>IFERROR(INDEX('на отправку (3)'!M:M,MATCH($V31,'на отправку (3)'!$B:$B,0),1),0)</f>
        <v>x</v>
      </c>
      <c r="J31" s="129">
        <f>IFERROR(INDEX('на отправку (3)'!N:N,MATCH($V31,'на отправку (3)'!$B:$B,0),1),0)</f>
        <v>6</v>
      </c>
      <c r="K31" s="92">
        <f>IFERROR(INDEX('на отправку (3)'!O:O,MATCH($V31,'на отправку (3)'!$B:$B,0),1),0)</f>
        <v>2</v>
      </c>
      <c r="L31" s="92">
        <f>IFERROR(INDEX('на отправку (3)'!P:P,MATCH($V31,'на отправку (3)'!$B:$B,0),1),0)</f>
        <v>4</v>
      </c>
      <c r="M31" s="92">
        <f>IFERROR(INDEX('на отправку (3)'!Q:Q,MATCH($V31,'на отправку (3)'!$B:$B,0),1),0)</f>
        <v>1</v>
      </c>
      <c r="N31" s="92">
        <f>IFERROR(INDEX('на отправку (3)'!R:R,MATCH($V31,'на отправку (3)'!$B:$B,0),1),0)</f>
        <v>0</v>
      </c>
      <c r="O31" s="92">
        <f>IFERROR(INDEX('на отправку (3)'!S:S,MATCH($V31,'на отправку (3)'!$B:$B,0),1),0)</f>
        <v>9</v>
      </c>
      <c r="P31" s="92">
        <f>IFERROR(INDEX('на отправку (3)'!T:T,MATCH($V31,'на отправку (3)'!$B:$B,0),1),0)</f>
        <v>9</v>
      </c>
      <c r="Q31" s="92">
        <f>IFERROR(INDEX('на отправку (3)'!U:U,MATCH($V31,'на отправку (3)'!$B:$B,0),1),0)</f>
        <v>1</v>
      </c>
      <c r="R31" s="129">
        <f>IFERROR(INDEX('на отправку (3)'!V:V,MATCH($V31,'на отправку (3)'!$B:$B,0),1),0)</f>
        <v>0</v>
      </c>
      <c r="S31" s="92">
        <f>IFERROR(INDEX('на отправку (3)'!W:W,MATCH($V31,'на отправку (3)'!$B:$B,0),1),0)</f>
        <v>0</v>
      </c>
      <c r="U31" s="71">
        <f t="shared" si="5"/>
        <v>1</v>
      </c>
      <c r="V31" s="89" t="str">
        <f t="shared" si="6"/>
        <v>023002№19</v>
      </c>
      <c r="W31" s="8">
        <f>IFERROR(INDEX('на отправку (3)'!AB:AB,MATCH($V31,'на отправку (3)'!$B:$B,0),1),0)</f>
        <v>0.96570972899999996</v>
      </c>
      <c r="X31" s="8">
        <f>IFERROR(INDEX('на отправку (3)'!AC:AC,MATCH($V31,'на отправку (3)'!$B:$B,0),1),0)</f>
        <v>1</v>
      </c>
      <c r="Y31" s="8">
        <v>6</v>
      </c>
      <c r="Z31" s="8">
        <f t="shared" si="2"/>
        <v>6</v>
      </c>
    </row>
    <row r="32" spans="1:26" ht="78.75" x14ac:dyDescent="0.25">
      <c r="A32" s="201" t="s">
        <v>3132</v>
      </c>
      <c r="B32" s="184">
        <v>22</v>
      </c>
      <c r="C32" s="123" t="s">
        <v>2453</v>
      </c>
      <c r="D32" s="92">
        <f>IFERROR(INDEX('на отправку (3)'!G:G,MATCH($V32,'на отправку (3)'!$B:$B,0),1),0)</f>
        <v>13</v>
      </c>
      <c r="E32" s="92">
        <f>IFERROR(INDEX('на отправку (3)'!H:H,MATCH($V32,'на отправку (3)'!$B:$B,0),1),0)</f>
        <v>21</v>
      </c>
      <c r="F32" s="92">
        <f>IFERROR(INDEX('на отправку (3)'!I:I,MATCH($V32,'на отправку (3)'!$B:$B,0),1),0)</f>
        <v>0.61904761900000005</v>
      </c>
      <c r="G32" s="192" t="str">
        <f>IFERROR(INDEX('на отправку (3)'!J:J,MATCH($V32,'на отправку (3)'!$B:$B,0),1),0)</f>
        <v>x</v>
      </c>
      <c r="H32" s="92">
        <f>IFERROR(INDEX('на отправку (3)'!K:K,MATCH($V32,'на отправку (3)'!$B:$B,0),1),0)/100</f>
        <v>-1.1564625900000001E-3</v>
      </c>
      <c r="I32" s="192" t="str">
        <f>IFERROR(INDEX('на отправку (3)'!M:M,MATCH($V32,'на отправку (3)'!$B:$B,0),1),0)</f>
        <v>x</v>
      </c>
      <c r="J32" s="129">
        <f>IFERROR(INDEX('на отправку (3)'!N:N,MATCH($V32,'на отправку (3)'!$B:$B,0),1),0)</f>
        <v>0</v>
      </c>
      <c r="K32" s="92">
        <f>IFERROR(INDEX('на отправку (3)'!O:O,MATCH($V32,'на отправку (3)'!$B:$B,0),1),0)</f>
        <v>0</v>
      </c>
      <c r="L32" s="92">
        <f>IFERROR(INDEX('на отправку (3)'!P:P,MATCH($V32,'на отправку (3)'!$B:$B,0),1),0)</f>
        <v>3</v>
      </c>
      <c r="M32" s="92">
        <f>IFERROR(INDEX('на отправку (3)'!Q:Q,MATCH($V32,'на отправку (3)'!$B:$B,0),1),0)</f>
        <v>1</v>
      </c>
      <c r="N32" s="92">
        <f>IFERROR(INDEX('на отправку (3)'!R:R,MATCH($V32,'на отправку (3)'!$B:$B,0),1),0)</f>
        <v>0</v>
      </c>
      <c r="O32" s="92">
        <f>IFERROR(INDEX('на отправку (3)'!S:S,MATCH($V32,'на отправку (3)'!$B:$B,0),1),0)</f>
        <v>14</v>
      </c>
      <c r="P32" s="92">
        <f>IFERROR(INDEX('на отправку (3)'!T:T,MATCH($V32,'на отправку (3)'!$B:$B,0),1),0)</f>
        <v>20</v>
      </c>
      <c r="Q32" s="92">
        <f>IFERROR(INDEX('на отправку (3)'!U:U,MATCH($V32,'на отправку (3)'!$B:$B,0),1),0)</f>
        <v>0.7</v>
      </c>
      <c r="R32" s="129">
        <f>IFERROR(INDEX('на отправку (3)'!V:V,MATCH($V32,'на отправку (3)'!$B:$B,0),1),0)</f>
        <v>0</v>
      </c>
      <c r="S32" s="92">
        <f>IFERROR(INDEX('на отправку (3)'!W:W,MATCH($V32,'на отправку (3)'!$B:$B,0),1),0)</f>
        <v>0</v>
      </c>
      <c r="U32" s="71">
        <f t="shared" si="5"/>
        <v>0</v>
      </c>
      <c r="V32" s="89" t="str">
        <f t="shared" si="6"/>
        <v>023002№20</v>
      </c>
      <c r="W32" s="8">
        <f>IFERROR(INDEX('на отправку (3)'!AB:AB,MATCH($V32,'на отправку (3)'!$B:$B,0),1),0)</f>
        <v>0.8075</v>
      </c>
      <c r="X32" s="8">
        <f>IFERROR(INDEX('на отправку (3)'!AC:AC,MATCH($V32,'на отправку (3)'!$B:$B,0),1),0)</f>
        <v>1</v>
      </c>
      <c r="Y32" s="8">
        <v>6</v>
      </c>
      <c r="Z32" s="8">
        <f t="shared" si="2"/>
        <v>6</v>
      </c>
    </row>
    <row r="33" spans="1:27" s="136" customFormat="1" ht="21" customHeight="1" x14ac:dyDescent="0.25">
      <c r="A33" s="202"/>
      <c r="B33" s="187"/>
      <c r="C33" s="134"/>
      <c r="D33" s="135" t="s">
        <v>15</v>
      </c>
      <c r="E33" s="135"/>
      <c r="F33" s="135"/>
      <c r="G33" s="190"/>
      <c r="H33" s="135"/>
      <c r="I33" s="193"/>
      <c r="J33" s="139">
        <f>SUM(J34:J37)</f>
        <v>12.5</v>
      </c>
      <c r="K33" s="135"/>
      <c r="L33" s="135"/>
      <c r="M33" s="135"/>
      <c r="N33" s="135"/>
      <c r="O33" s="135"/>
      <c r="P33" s="135"/>
      <c r="Q33" s="135"/>
      <c r="R33" s="135"/>
      <c r="S33" s="135"/>
      <c r="U33" s="137"/>
      <c r="W33" s="137"/>
      <c r="X33" s="137"/>
      <c r="Y33" s="137"/>
      <c r="Z33" s="8"/>
    </row>
    <row r="34" spans="1:27" ht="42.75" customHeight="1" x14ac:dyDescent="0.25">
      <c r="A34" s="201" t="s">
        <v>3133</v>
      </c>
      <c r="B34" s="184">
        <v>23</v>
      </c>
      <c r="C34" s="123" t="s">
        <v>2454</v>
      </c>
      <c r="D34" s="92">
        <f>IFERROR(INDEX('на отправку (3)'!G:G,MATCH($V34,'на отправку (3)'!$B:$B,0),1),0)</f>
        <v>59</v>
      </c>
      <c r="E34" s="92">
        <f>IFERROR(INDEX('на отправку (3)'!H:H,MATCH($V34,'на отправку (3)'!$B:$B,0),1),0)</f>
        <v>214</v>
      </c>
      <c r="F34" s="92">
        <f>IFERROR(INDEX('на отправку (3)'!I:I,MATCH($V34,'на отправку (3)'!$B:$B,0),1),0)</f>
        <v>0.27570093499999998</v>
      </c>
      <c r="G34" s="191" t="str">
        <f>IFERROR(INDEX('на отправку (3)'!J:J,MATCH($V34,'на отправку (3)'!$B:$B,0),1),0)</f>
        <v>x</v>
      </c>
      <c r="H34" s="92">
        <f>IFERROR(INDEX('на отправку (3)'!K:K,MATCH($V34,'на отправку (3)'!$B:$B,0),1),0)/100</f>
        <v>2.9057632619999999E-2</v>
      </c>
      <c r="I34" s="191" t="str">
        <f>IFERROR(INDEX('на отправку (3)'!M:M,MATCH($V34,'на отправку (3)'!$B:$B,0),1),0)</f>
        <v>x</v>
      </c>
      <c r="J34" s="129">
        <f>IFERROR(INDEX('на отправку (3)'!N:N,MATCH($V34,'на отправку (3)'!$B:$B,0),1),0)</f>
        <v>8</v>
      </c>
      <c r="K34" s="92">
        <f>IFERROR(INDEX('на отправку (3)'!O:O,MATCH($V34,'на отправку (3)'!$B:$B,0),1),0)</f>
        <v>0</v>
      </c>
      <c r="L34" s="92">
        <f>IFERROR(INDEX('на отправку (3)'!P:P,MATCH($V34,'на отправку (3)'!$B:$B,0),1),0)</f>
        <v>3</v>
      </c>
      <c r="M34" s="92">
        <f>IFERROR(INDEX('на отправку (3)'!Q:Q,MATCH($V34,'на отправку (3)'!$B:$B,0),1),0)</f>
        <v>1</v>
      </c>
      <c r="N34" s="92">
        <f>IFERROR(INDEX('на отправку (3)'!R:R,MATCH($V34,'на отправку (3)'!$B:$B,0),1),0)</f>
        <v>0</v>
      </c>
      <c r="O34" s="92">
        <f>IFERROR(INDEX('на отправку (3)'!S:S,MATCH($V34,'на отправку (3)'!$B:$B,0),1),0)</f>
        <v>12</v>
      </c>
      <c r="P34" s="92">
        <f>IFERROR(INDEX('на отправку (3)'!T:T,MATCH($V34,'на отправку (3)'!$B:$B,0),1),0)</f>
        <v>170</v>
      </c>
      <c r="Q34" s="92">
        <f>IFERROR(INDEX('на отправку (3)'!U:U,MATCH($V34,'на отправку (3)'!$B:$B,0),1),0)</f>
        <v>7.0588234999999999E-2</v>
      </c>
      <c r="R34" s="129">
        <f>IFERROR(INDEX('на отправку (3)'!V:V,MATCH($V34,'на отправку (3)'!$B:$B,0),1),0)</f>
        <v>0</v>
      </c>
      <c r="S34" s="92">
        <f>IFERROR(INDEX('на отправку (3)'!W:W,MATCH($V34,'на отправку (3)'!$B:$B,0),1),0)</f>
        <v>0</v>
      </c>
      <c r="U34" s="71">
        <f t="shared" ref="U34" si="7">IF(J34&gt;0,1,0)</f>
        <v>1</v>
      </c>
      <c r="V34" s="89" t="str">
        <f t="shared" ref="V34" si="8">CONCATENATE($U$1,"№",C34)</f>
        <v>023002№21</v>
      </c>
      <c r="W34" s="8">
        <f>IFERROR(INDEX('на отправку (3)'!AB:AB,MATCH($V34,'на отправку (3)'!$B:$B,0),1),0)</f>
        <v>0.39646335199999999</v>
      </c>
      <c r="X34" s="8">
        <f>IFERROR(INDEX('на отправку (3)'!AC:AC,MATCH($V34,'на отправку (3)'!$B:$B,0),1),0)</f>
        <v>1</v>
      </c>
      <c r="Y34" s="8">
        <v>8</v>
      </c>
      <c r="Z34" s="8">
        <f t="shared" si="2"/>
        <v>8</v>
      </c>
    </row>
    <row r="35" spans="1:27" ht="56.25" customHeight="1" x14ac:dyDescent="0.25">
      <c r="A35" s="201" t="s">
        <v>3134</v>
      </c>
      <c r="B35" s="184">
        <v>24</v>
      </c>
      <c r="C35" s="123">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1" t="str">
        <f>IFERROR(INDEX('на отправку (3)'!J:J,MATCH($V35,'на отправку (3)'!$B:$B,0),1),0)</f>
        <v>x</v>
      </c>
      <c r="H35" s="92">
        <f>IFERROR(INDEX('на отправку (3)'!K:K,MATCH($V35,'на отправку (3)'!$B:$B,0),1),0)/100</f>
        <v>-0.01</v>
      </c>
      <c r="I35" s="191" t="str">
        <f>IFERROR(INDEX('на отправку (3)'!M:M,MATCH($V35,'на отправку (3)'!$B:$B,0),1),0)</f>
        <v>x</v>
      </c>
      <c r="J35" s="129">
        <f>IFERROR(INDEX('на отправку (3)'!N:N,MATCH($V35,'на отправку (3)'!$B:$B,0),1),0)</f>
        <v>0</v>
      </c>
      <c r="K35" s="92">
        <f>IFERROR(INDEX('на отправку (3)'!O:O,MATCH($V35,'на отправку (3)'!$B:$B,0),1),0)</f>
        <v>0</v>
      </c>
      <c r="L35" s="92">
        <f>IFERROR(INDEX('на отправку (3)'!P:P,MATCH($V35,'на отправку (3)'!$B:$B,0),1),0)</f>
        <v>0</v>
      </c>
      <c r="M35" s="92">
        <f>IFERROR(INDEX('на отправку (3)'!Q:Q,MATCH($V35,'на отправку (3)'!$B:$B,0),1),0)</f>
        <v>2</v>
      </c>
      <c r="N35" s="92">
        <f>IFERROR(INDEX('на отправку (3)'!R:R,MATCH($V35,'на отправку (3)'!$B:$B,0),1),0)</f>
        <v>0</v>
      </c>
      <c r="O35" s="92">
        <f>IFERROR(INDEX('на отправку (3)'!S:S,MATCH($V35,'на отправку (3)'!$B:$B,0),1),0)</f>
        <v>1</v>
      </c>
      <c r="P35" s="92">
        <f>IFERROR(INDEX('на отправку (3)'!T:T,MATCH($V35,'на отправку (3)'!$B:$B,0),1),0)</f>
        <v>1</v>
      </c>
      <c r="Q35" s="92">
        <f>IFERROR(INDEX('на отправку (3)'!U:U,MATCH($V35,'на отправку (3)'!$B:$B,0),1),0)</f>
        <v>1</v>
      </c>
      <c r="R35" s="129">
        <f>IFERROR(INDEX('на отправку (3)'!V:V,MATCH($V35,'на отправку (3)'!$B:$B,0),1),0)</f>
        <v>0</v>
      </c>
      <c r="S35" s="92">
        <f>IFERROR(INDEX('на отправку (3)'!W:W,MATCH($V35,'на отправку (3)'!$B:$B,0),1),0)</f>
        <v>0</v>
      </c>
      <c r="U35" s="71">
        <f t="shared" ref="U35:U37" si="9">IF(J35&gt;0,1,0)</f>
        <v>0</v>
      </c>
      <c r="V35" s="89" t="str">
        <f t="shared" ref="V35:V37" si="10">CONCATENATE($U$1,"№",C35)</f>
        <v>023002№23</v>
      </c>
      <c r="W35" s="8">
        <f>IFERROR(INDEX('на отправку (3)'!AB:AB,MATCH($V35,'на отправку (3)'!$B:$B,0),1),0)</f>
        <v>0.6</v>
      </c>
      <c r="X35" s="8">
        <f>IFERROR(INDEX('на отправку (3)'!AC:AC,MATCH($V35,'на отправку (3)'!$B:$B,0),1),0)</f>
        <v>1</v>
      </c>
      <c r="Y35" s="8">
        <v>9</v>
      </c>
      <c r="Z35" s="8">
        <f t="shared" si="2"/>
        <v>0</v>
      </c>
    </row>
    <row r="36" spans="1:27" ht="60" customHeight="1" x14ac:dyDescent="0.25">
      <c r="A36" s="201" t="s">
        <v>3135</v>
      </c>
      <c r="B36" s="184">
        <v>25</v>
      </c>
      <c r="C36" s="123">
        <v>24</v>
      </c>
      <c r="D36" s="92">
        <f>IFERROR(INDEX('на отправку (3)'!G:G,MATCH($V36,'на отправку (3)'!$B:$B,0),1),0)</f>
        <v>0</v>
      </c>
      <c r="E36" s="92">
        <f>IFERROR(INDEX('на отправку (3)'!H:H,MATCH($V36,'на отправку (3)'!$B:$B,0),1),0)</f>
        <v>0</v>
      </c>
      <c r="F36" s="92">
        <f>IFERROR(INDEX('на отправку (3)'!I:I,MATCH($V36,'на отправку (3)'!$B:$B,0),1),0)</f>
        <v>0</v>
      </c>
      <c r="G36" s="191" t="str">
        <f>IFERROR(INDEX('на отправку (3)'!J:J,MATCH($V36,'на отправку (3)'!$B:$B,0),1),0)</f>
        <v>x</v>
      </c>
      <c r="H36" s="92">
        <f>IFERROR(INDEX('на отправку (3)'!K:K,MATCH($V36,'на отправку (3)'!$B:$B,0),1),0)/100</f>
        <v>0</v>
      </c>
      <c r="I36" s="191" t="str">
        <f>IFERROR(INDEX('на отправку (3)'!M:M,MATCH($V36,'на отправку (3)'!$B:$B,0),1),0)</f>
        <v>x</v>
      </c>
      <c r="J36" s="129">
        <f>IFERROR(INDEX('на отправку (3)'!N:N,MATCH($V36,'на отправку (3)'!$B:$B,0),1),0)</f>
        <v>0</v>
      </c>
      <c r="K36" s="92">
        <f>IFERROR(INDEX('на отправку (3)'!O:O,MATCH($V36,'на отправку (3)'!$B:$B,0),1),0)</f>
        <v>0</v>
      </c>
      <c r="L36" s="92">
        <f>IFERROR(INDEX('на отправку (3)'!P:P,MATCH($V36,'на отправку (3)'!$B:$B,0),1),0)</f>
        <v>0</v>
      </c>
      <c r="M36" s="92">
        <f>IFERROR(INDEX('на отправку (3)'!Q:Q,MATCH($V36,'на отправку (3)'!$B:$B,0),1),0)</f>
        <v>2</v>
      </c>
      <c r="N36" s="92">
        <f>IFERROR(INDEX('на отправку (3)'!R:R,MATCH($V36,'на отправку (3)'!$B:$B,0),1),0)</f>
        <v>0</v>
      </c>
      <c r="O36" s="92">
        <f>IFERROR(INDEX('на отправку (3)'!S:S,MATCH($V36,'на отправку (3)'!$B:$B,0),1),0)</f>
        <v>0</v>
      </c>
      <c r="P36" s="92">
        <f>IFERROR(INDEX('на отправку (3)'!T:T,MATCH($V36,'на отправку (3)'!$B:$B,0),1),0)</f>
        <v>1</v>
      </c>
      <c r="Q36" s="92">
        <f>IFERROR(INDEX('на отправку (3)'!U:U,MATCH($V36,'на отправку (3)'!$B:$B,0),1),0)</f>
        <v>0</v>
      </c>
      <c r="R36" s="129">
        <f>IFERROR(INDEX('на отправку (3)'!V:V,MATCH($V36,'на отправку (3)'!$B:$B,0),1),0)</f>
        <v>0</v>
      </c>
      <c r="S36" s="92">
        <f>IFERROR(INDEX('на отправку (3)'!W:W,MATCH($V36,'на отправку (3)'!$B:$B,0),1),0)</f>
        <v>0</v>
      </c>
      <c r="U36" s="71">
        <f t="shared" si="9"/>
        <v>0</v>
      </c>
      <c r="V36" s="89" t="str">
        <f t="shared" si="10"/>
        <v>023002№24</v>
      </c>
      <c r="W36" s="8">
        <f>IFERROR(INDEX('на отправку (3)'!AB:AB,MATCH($V36,'на отправку (3)'!$B:$B,0),1),0)</f>
        <v>0.381578947</v>
      </c>
      <c r="X36" s="8">
        <f>IFERROR(INDEX('на отправку (3)'!AC:AC,MATCH($V36,'на отправку (3)'!$B:$B,0),1),0)</f>
        <v>1</v>
      </c>
      <c r="Y36" s="8">
        <v>9</v>
      </c>
      <c r="Z36" s="8">
        <f t="shared" si="2"/>
        <v>0</v>
      </c>
    </row>
    <row r="37" spans="1:27" ht="46.5" customHeight="1" x14ac:dyDescent="0.25">
      <c r="A37" s="201" t="s">
        <v>3136</v>
      </c>
      <c r="B37" s="184">
        <v>26</v>
      </c>
      <c r="C37" s="123">
        <v>25</v>
      </c>
      <c r="D37" s="92">
        <f>IFERROR(INDEX('на отправку (3)'!G:G,MATCH($V37,'на отправку (3)'!$B:$B,0),1),0)</f>
        <v>96</v>
      </c>
      <c r="E37" s="92">
        <f>IFERROR(INDEX('на отправку (3)'!H:H,MATCH($V37,'на отправку (3)'!$B:$B,0),1),0)</f>
        <v>97</v>
      </c>
      <c r="F37" s="92">
        <f>IFERROR(INDEX('на отправку (3)'!I:I,MATCH($V37,'на отправку (3)'!$B:$B,0),1),0)</f>
        <v>0.98969072199999997</v>
      </c>
      <c r="G37" s="191">
        <f>IFERROR(INDEX('на отправку (3)'!J:J,MATCH($V37,'на отправку (3)'!$B:$B,0),1),0)</f>
        <v>1</v>
      </c>
      <c r="H37" s="92">
        <f>IFERROR(INDEX('на отправку (3)'!K:K,MATCH($V37,'на отправку (3)'!$B:$B,0),1),0)</f>
        <v>-2.7543870000000001E-3</v>
      </c>
      <c r="I37" s="191" t="str">
        <f>IFERROR(INDEX('на отправку (3)'!M:M,MATCH($V37,'на отправку (3)'!$B:$B,0),1),0)</f>
        <v>x</v>
      </c>
      <c r="J37" s="129">
        <f>IFERROR(INDEX('на отправку (3)'!N:N,MATCH($V37,'на отправку (3)'!$B:$B,0),1),0)</f>
        <v>4.5</v>
      </c>
      <c r="K37" s="92">
        <f>IFERROR(INDEX('на отправку (3)'!O:O,MATCH($V37,'на отправку (3)'!$B:$B,0),1),0)</f>
        <v>0</v>
      </c>
      <c r="L37" s="92">
        <f>IFERROR(INDEX('на отправку (3)'!P:P,MATCH($V37,'на отправку (3)'!$B:$B,0),1),0)</f>
        <v>4</v>
      </c>
      <c r="M37" s="92">
        <f>IFERROR(INDEX('на отправку (3)'!Q:Q,MATCH($V37,'на отправку (3)'!$B:$B,0),1),0)</f>
        <v>1</v>
      </c>
      <c r="N37" s="92">
        <f>IFERROR(INDEX('на отправку (3)'!R:R,MATCH($V37,'на отправку (3)'!$B:$B,0),1),0)</f>
        <v>0</v>
      </c>
      <c r="O37" s="92">
        <f>IFERROR(INDEX('на отправку (3)'!S:S,MATCH($V37,'на отправку (3)'!$B:$B,0),1),0)</f>
        <v>131</v>
      </c>
      <c r="P37" s="92">
        <f>IFERROR(INDEX('на отправку (3)'!T:T,MATCH($V37,'на отправку (3)'!$B:$B,0),1),0)</f>
        <v>132</v>
      </c>
      <c r="Q37" s="92">
        <f>IFERROR(INDEX('на отправку (3)'!U:U,MATCH($V37,'на отправку (3)'!$B:$B,0),1),0)</f>
        <v>0.99242424200000001</v>
      </c>
      <c r="R37" s="129">
        <f>IFERROR(INDEX('на отправку (3)'!V:V,MATCH($V37,'на отправку (3)'!$B:$B,0),1),0)</f>
        <v>0</v>
      </c>
      <c r="S37" s="92">
        <f>IFERROR(INDEX('на отправку (3)'!W:W,MATCH($V37,'на отправку (3)'!$B:$B,0),1),0)</f>
        <v>0</v>
      </c>
      <c r="U37" s="71">
        <f t="shared" si="9"/>
        <v>1</v>
      </c>
      <c r="V37" s="89" t="str">
        <f t="shared" si="10"/>
        <v>023002№25</v>
      </c>
      <c r="W37" s="8">
        <f>IFERROR(INDEX('на отправку (3)'!AB:AB,MATCH($V37,'на отправку (3)'!$B:$B,0),1),0)</f>
        <v>0.97159166299999999</v>
      </c>
      <c r="X37" s="8">
        <f>IFERROR(INDEX('на отправку (3)'!AC:AC,MATCH($V37,'на отправку (3)'!$B:$B,0),1),0)</f>
        <v>1</v>
      </c>
      <c r="Y37" s="8">
        <v>9</v>
      </c>
      <c r="Z37" s="8">
        <f t="shared" si="2"/>
        <v>9</v>
      </c>
    </row>
    <row r="38" spans="1:27" s="136" customFormat="1" ht="21" customHeight="1" x14ac:dyDescent="0.25">
      <c r="A38" s="202"/>
      <c r="B38" s="187"/>
      <c r="C38" s="134"/>
      <c r="D38" s="135" t="s">
        <v>3091</v>
      </c>
      <c r="E38" s="135"/>
      <c r="F38" s="135"/>
      <c r="G38" s="190"/>
      <c r="H38" s="135"/>
      <c r="I38" s="193"/>
      <c r="J38" s="139">
        <f>IF(SUM(J39:J45)&lt;0,0,SUM(J39:J45))</f>
        <v>31</v>
      </c>
      <c r="K38" s="135"/>
      <c r="L38" s="135"/>
      <c r="M38" s="135"/>
      <c r="N38" s="135"/>
      <c r="O38" s="135"/>
      <c r="P38" s="135"/>
      <c r="Q38" s="135"/>
      <c r="R38" s="135"/>
      <c r="S38" s="135"/>
      <c r="U38" s="137"/>
      <c r="W38" s="137"/>
      <c r="X38" s="137"/>
      <c r="Y38" s="137"/>
      <c r="Z38" s="8"/>
    </row>
    <row r="39" spans="1:27" ht="63" customHeight="1" x14ac:dyDescent="0.25">
      <c r="A39" s="201" t="s">
        <v>3137</v>
      </c>
      <c r="B39" s="120">
        <v>27</v>
      </c>
      <c r="C39" s="120">
        <v>27</v>
      </c>
      <c r="D39" s="92">
        <f>IFERROR(INDEX('на отправку (3)'!G:G,MATCH($V39,'на отправку (3)'!$B:$B,0),1),0)</f>
        <v>0</v>
      </c>
      <c r="E39" s="92">
        <f>IFERROR(INDEX('на отправку (3)'!H:H,MATCH($V39,'на отправку (3)'!$B:$B,0),1),0)</f>
        <v>17</v>
      </c>
      <c r="F39" s="92">
        <f>IFERROR(INDEX('на отправку (3)'!I:I,MATCH($V39,'на отправку (3)'!$B:$B,0),1),0)</f>
        <v>0</v>
      </c>
      <c r="G39" s="191">
        <f>IFERROR(INDEX('на отправку (3)'!J:J,MATCH($V39,'на отправку (3)'!$B:$B,0),1),0)</f>
        <v>0</v>
      </c>
      <c r="H39" s="92">
        <f>IFERROR(INDEX('на отправку (3)'!K:K,MATCH($V39,'на отправку (3)'!$B:$B,0),1),0)/100</f>
        <v>0</v>
      </c>
      <c r="I39" s="191">
        <f>IFERROR(INDEX('на отправку (3)'!M:M,MATCH($V39,'на отправку (3)'!$B:$B,0),1),0)</f>
        <v>0</v>
      </c>
      <c r="J39" s="129">
        <f>IFERROR(INDEX('на отправку (3)'!N:N,MATCH($V39,'на отправку (3)'!$B:$B,0),1),0)</f>
        <v>4</v>
      </c>
      <c r="K39" s="92" t="str">
        <f>IFERROR(INDEX('на отправку (3)'!O:O,MATCH($V39,'на отправку (3)'!$B:$B,0),1),0)</f>
        <v>x</v>
      </c>
      <c r="L39" s="92" t="str">
        <f>IFERROR(INDEX('на отправку (3)'!P:P,MATCH($V39,'на отправку (3)'!$B:$B,0),1),0)</f>
        <v>x</v>
      </c>
      <c r="M39" s="92">
        <f>IFERROR(INDEX('на отправку (3)'!Q:Q,MATCH($V39,'на отправку (3)'!$B:$B,0),1),0)</f>
        <v>1</v>
      </c>
      <c r="N39" s="98"/>
      <c r="O39" s="92">
        <f>IFERROR(INDEX('на отправку (3)'!S:S,MATCH($V39,'на отправку (3)'!$B:$B,0),1),0)</f>
        <v>0</v>
      </c>
      <c r="P39" s="92">
        <f>IFERROR(INDEX('на отправку (3)'!T:T,MATCH($V39,'на отправку (3)'!$B:$B,0),1),0)</f>
        <v>0</v>
      </c>
      <c r="Q39" s="92">
        <f>IFERROR(INDEX('на отправку (3)'!U:U,MATCH($V39,'на отправку (3)'!$B:$B,0),1),0)</f>
        <v>0</v>
      </c>
      <c r="R39" s="129">
        <f>IFERROR(INDEX('на отправку (3)'!V:V,MATCH($V39,'на отправку (3)'!$B:$B,0),1),0)</f>
        <v>0</v>
      </c>
      <c r="S39" s="98"/>
      <c r="U39" s="71">
        <f t="shared" ref="U39" si="11">IF(J39&gt;0,1,0)</f>
        <v>1</v>
      </c>
      <c r="V39" s="89" t="str">
        <f t="shared" ref="V39" si="12">CONCATENATE($U$1,"№",C39)</f>
        <v>023002№27</v>
      </c>
      <c r="W39" s="8">
        <f>IFERROR(INDEX('на отправку (3)'!AB:AB,MATCH($V39,'на отправку (3)'!$B:$B,0),1),0)</f>
        <v>0</v>
      </c>
      <c r="X39" s="8">
        <f>IFERROR(INDEX('на отправку (3)'!AC:AC,MATCH($V39,'на отправку (3)'!$B:$B,0),1),0)</f>
        <v>0</v>
      </c>
      <c r="Y39" s="8">
        <v>4</v>
      </c>
      <c r="Z39" s="8">
        <f t="shared" si="2"/>
        <v>4</v>
      </c>
    </row>
    <row r="40" spans="1:27" ht="49.5" customHeight="1" x14ac:dyDescent="0.25">
      <c r="A40" s="201" t="s">
        <v>3138</v>
      </c>
      <c r="B40" s="120">
        <v>28</v>
      </c>
      <c r="C40" s="120">
        <v>28</v>
      </c>
      <c r="D40" s="92">
        <f>IFERROR(INDEX('на отправку (3)'!G:G,MATCH($V40,'на отправку (3)'!$B:$B,0),1),0)</f>
        <v>0</v>
      </c>
      <c r="E40" s="92">
        <f>IFERROR(INDEX('на отправку (3)'!H:H,MATCH($V40,'на отправку (3)'!$B:$B,0),1),0)</f>
        <v>91</v>
      </c>
      <c r="F40" s="92">
        <f>IFERROR(INDEX('на отправку (3)'!I:I,MATCH($V40,'на отправку (3)'!$B:$B,0),1),0)</f>
        <v>0</v>
      </c>
      <c r="G40" s="191">
        <f>IFERROR(INDEX('на отправку (3)'!J:J,MATCH($V40,'на отправку (3)'!$B:$B,0),1),0)</f>
        <v>0</v>
      </c>
      <c r="H40" s="92">
        <f>IFERROR(INDEX('на отправку (3)'!K:K,MATCH($V40,'на отправку (3)'!$B:$B,0),1),0)/100</f>
        <v>0</v>
      </c>
      <c r="I40" s="191">
        <f>IFERROR(INDEX('на отправку (3)'!M:M,MATCH($V40,'на отправку (3)'!$B:$B,0),1),0)</f>
        <v>0</v>
      </c>
      <c r="J40" s="129">
        <f>IFERROR(INDEX('на отправку (3)'!N:N,MATCH($V40,'на отправку (3)'!$B:$B,0),1),0)</f>
        <v>3</v>
      </c>
      <c r="K40" s="92" t="str">
        <f>IFERROR(INDEX('на отправку (3)'!O:O,MATCH($V40,'на отправку (3)'!$B:$B,0),1),0)</f>
        <v>x</v>
      </c>
      <c r="L40" s="92" t="str">
        <f>IFERROR(INDEX('на отправку (3)'!P:P,MATCH($V40,'на отправку (3)'!$B:$B,0),1),0)</f>
        <v>x</v>
      </c>
      <c r="M40" s="92">
        <f>IFERROR(INDEX('на отправку (3)'!Q:Q,MATCH($V40,'на отправку (3)'!$B:$B,0),1),0)</f>
        <v>1</v>
      </c>
      <c r="N40" s="98"/>
      <c r="O40" s="92">
        <f>IFERROR(INDEX('на отправку (3)'!S:S,MATCH($V40,'на отправку (3)'!$B:$B,0),1),0)</f>
        <v>6</v>
      </c>
      <c r="P40" s="92">
        <f>IFERROR(INDEX('на отправку (3)'!T:T,MATCH($V40,'на отправку (3)'!$B:$B,0),1),0)</f>
        <v>465</v>
      </c>
      <c r="Q40" s="92">
        <f>IFERROR(INDEX('на отправку (3)'!U:U,MATCH($V40,'на отправку (3)'!$B:$B,0),1),0)</f>
        <v>1.2903226E-2</v>
      </c>
      <c r="R40" s="129">
        <f>IFERROR(INDEX('на отправку (3)'!V:V,MATCH($V40,'на отправку (3)'!$B:$B,0),1),0)</f>
        <v>0</v>
      </c>
      <c r="S40" s="98"/>
      <c r="U40" s="71">
        <f t="shared" ref="U40:U45" si="13">IF(J40&gt;0,1,0)</f>
        <v>1</v>
      </c>
      <c r="V40" s="89" t="str">
        <f t="shared" ref="V40:V45" si="14">CONCATENATE($U$1,"№",C40)</f>
        <v>023002№28</v>
      </c>
      <c r="W40" s="8">
        <f>IFERROR(INDEX('на отправку (3)'!AB:AB,MATCH($V40,'на отправку (3)'!$B:$B,0),1),0)</f>
        <v>4.6442499999999999E-3</v>
      </c>
      <c r="X40" s="8">
        <f>IFERROR(INDEX('на отправку (3)'!AC:AC,MATCH($V40,'на отправку (3)'!$B:$B,0),1),0)</f>
        <v>0</v>
      </c>
      <c r="Y40" s="8">
        <v>3</v>
      </c>
      <c r="Z40" s="8">
        <f t="shared" si="2"/>
        <v>3</v>
      </c>
    </row>
    <row r="41" spans="1:27" ht="15.75" customHeight="1" x14ac:dyDescent="0.25">
      <c r="A41" s="201" t="s">
        <v>3139</v>
      </c>
      <c r="B41" s="120">
        <v>29</v>
      </c>
      <c r="C41" s="120">
        <v>29</v>
      </c>
      <c r="D41" s="92">
        <f>IFERROR(INDEX('на отправку (3)'!G:G,MATCH($V41,'на отправку (3)'!$B:$B,0),1),0)</f>
        <v>0</v>
      </c>
      <c r="E41" s="92">
        <f>IFERROR(INDEX('на отправку (3)'!H:H,MATCH($V41,'на отправку (3)'!$B:$B,0),1),0)</f>
        <v>91</v>
      </c>
      <c r="F41" s="92">
        <f>IFERROR(INDEX('на отправку (3)'!I:I,MATCH($V41,'на отправку (3)'!$B:$B,0),1),0)</f>
        <v>0</v>
      </c>
      <c r="G41" s="191">
        <f>IFERROR(INDEX('на отправку (3)'!J:J,MATCH($V41,'на отправку (3)'!$B:$B,0),1),0)</f>
        <v>0</v>
      </c>
      <c r="H41" s="92">
        <f>IFERROR(INDEX('на отправку (3)'!K:K,MATCH($V41,'на отправку (3)'!$B:$B,0),1),0)/100</f>
        <v>0</v>
      </c>
      <c r="I41" s="191">
        <f>IFERROR(INDEX('на отправку (3)'!M:M,MATCH($V41,'на отправку (3)'!$B:$B,0),1),0)</f>
        <v>0</v>
      </c>
      <c r="J41" s="129">
        <f>IFERROR(INDEX('на отправку (3)'!N:N,MATCH($V41,'на отправку (3)'!$B:$B,0),1),0)</f>
        <v>5</v>
      </c>
      <c r="K41" s="92" t="str">
        <f>IFERROR(INDEX('на отправку (3)'!O:O,MATCH($V41,'на отправку (3)'!$B:$B,0),1),0)</f>
        <v>x</v>
      </c>
      <c r="L41" s="92" t="str">
        <f>IFERROR(INDEX('на отправку (3)'!P:P,MATCH($V41,'на отправку (3)'!$B:$B,0),1),0)</f>
        <v>x</v>
      </c>
      <c r="M41" s="92">
        <f>IFERROR(INDEX('на отправку (3)'!Q:Q,MATCH($V41,'на отправку (3)'!$B:$B,0),1),0)</f>
        <v>1</v>
      </c>
      <c r="N41" s="98"/>
      <c r="O41" s="92">
        <f>IFERROR(INDEX('на отправку (3)'!S:S,MATCH($V41,'на отправку (3)'!$B:$B,0),1),0)</f>
        <v>0</v>
      </c>
      <c r="P41" s="92">
        <f>IFERROR(INDEX('на отправку (3)'!T:T,MATCH($V41,'на отправку (3)'!$B:$B,0),1),0)</f>
        <v>465</v>
      </c>
      <c r="Q41" s="92">
        <f>IFERROR(INDEX('на отправку (3)'!U:U,MATCH($V41,'на отправку (3)'!$B:$B,0),1),0)</f>
        <v>0</v>
      </c>
      <c r="R41" s="129">
        <f>IFERROR(INDEX('на отправку (3)'!V:V,MATCH($V41,'на отправку (3)'!$B:$B,0),1),0)</f>
        <v>0</v>
      </c>
      <c r="S41" s="98"/>
      <c r="U41" s="71">
        <f t="shared" si="13"/>
        <v>1</v>
      </c>
      <c r="V41" s="89" t="str">
        <f t="shared" si="14"/>
        <v>023002№29</v>
      </c>
      <c r="W41" s="8">
        <f>IFERROR(INDEX('на отправку (3)'!AB:AB,MATCH($V41,'на отправку (3)'!$B:$B,0),1),0)</f>
        <v>1.6719300000000001E-3</v>
      </c>
      <c r="X41" s="8">
        <f>IFERROR(INDEX('на отправку (3)'!AC:AC,MATCH($V41,'на отправку (3)'!$B:$B,0),1),0)</f>
        <v>0</v>
      </c>
      <c r="Y41" s="8">
        <v>5</v>
      </c>
      <c r="Z41" s="8">
        <f t="shared" si="2"/>
        <v>5</v>
      </c>
    </row>
    <row r="42" spans="1:27" ht="15.75" customHeight="1" x14ac:dyDescent="0.25">
      <c r="A42" s="201" t="s">
        <v>3140</v>
      </c>
      <c r="B42" s="120">
        <v>30</v>
      </c>
      <c r="C42" s="120">
        <v>30</v>
      </c>
      <c r="D42" s="92">
        <f>IFERROR(INDEX('на отправку (3)'!G:G,MATCH($V42,'на отправку (3)'!$B:$B,0),1),0)</f>
        <v>0</v>
      </c>
      <c r="E42" s="92">
        <f>IFERROR(INDEX('на отправку (3)'!H:H,MATCH($V42,'на отправку (3)'!$B:$B,0),1),0)</f>
        <v>91</v>
      </c>
      <c r="F42" s="92">
        <f>IFERROR(INDEX('на отправку (3)'!I:I,MATCH($V42,'на отправку (3)'!$B:$B,0),1),0)</f>
        <v>0</v>
      </c>
      <c r="G42" s="191">
        <f>IFERROR(INDEX('на отправку (3)'!J:J,MATCH($V42,'на отправку (3)'!$B:$B,0),1),0)</f>
        <v>0</v>
      </c>
      <c r="H42" s="92">
        <f>IFERROR(INDEX('на отправку (3)'!K:K,MATCH($V42,'на отправку (3)'!$B:$B,0),1),0)/100</f>
        <v>0</v>
      </c>
      <c r="I42" s="191">
        <f>IFERROR(INDEX('на отправку (3)'!M:M,MATCH($V42,'на отправку (3)'!$B:$B,0),1),0)</f>
        <v>0</v>
      </c>
      <c r="J42" s="129">
        <f>IFERROR(INDEX('на отправку (3)'!N:N,MATCH($V42,'на отправку (3)'!$B:$B,0),1),0)</f>
        <v>8</v>
      </c>
      <c r="K42" s="92" t="str">
        <f>IFERROR(INDEX('на отправку (3)'!O:O,MATCH($V42,'на отправку (3)'!$B:$B,0),1),0)</f>
        <v>x</v>
      </c>
      <c r="L42" s="92" t="str">
        <f>IFERROR(INDEX('на отправку (3)'!P:P,MATCH($V42,'на отправку (3)'!$B:$B,0),1),0)</f>
        <v>x</v>
      </c>
      <c r="M42" s="92">
        <f>IFERROR(INDEX('на отправку (3)'!Q:Q,MATCH($V42,'на отправку (3)'!$B:$B,0),1),0)</f>
        <v>1</v>
      </c>
      <c r="N42" s="98"/>
      <c r="O42" s="92">
        <f>IFERROR(INDEX('на отправку (3)'!S:S,MATCH($V42,'на отправку (3)'!$B:$B,0),1),0)</f>
        <v>1</v>
      </c>
      <c r="P42" s="92">
        <f>IFERROR(INDEX('на отправку (3)'!T:T,MATCH($V42,'на отправку (3)'!$B:$B,0),1),0)</f>
        <v>465</v>
      </c>
      <c r="Q42" s="92">
        <f>IFERROR(INDEX('на отправку (3)'!U:U,MATCH($V42,'на отправку (3)'!$B:$B,0),1),0)</f>
        <v>2.150538E-3</v>
      </c>
      <c r="R42" s="129">
        <f>IFERROR(INDEX('на отправку (3)'!V:V,MATCH($V42,'на отправку (3)'!$B:$B,0),1),0)</f>
        <v>0</v>
      </c>
      <c r="S42" s="98"/>
      <c r="U42" s="71">
        <f t="shared" si="13"/>
        <v>1</v>
      </c>
      <c r="V42" s="89" t="str">
        <f t="shared" si="14"/>
        <v>023002№30</v>
      </c>
      <c r="W42" s="8">
        <f>IFERROR(INDEX('на отправку (3)'!AB:AB,MATCH($V42,'на отправку (3)'!$B:$B,0),1),0)</f>
        <v>0</v>
      </c>
      <c r="X42" s="8">
        <f>IFERROR(INDEX('на отправку (3)'!AC:AC,MATCH($V42,'на отправку (3)'!$B:$B,0),1),0)</f>
        <v>0</v>
      </c>
      <c r="Y42" s="8">
        <v>8</v>
      </c>
      <c r="Z42" s="8">
        <f t="shared" si="2"/>
        <v>8</v>
      </c>
    </row>
    <row r="43" spans="1:27" ht="53.25" customHeight="1" x14ac:dyDescent="0.25">
      <c r="A43" s="201" t="s">
        <v>2534</v>
      </c>
      <c r="B43" s="120">
        <v>31</v>
      </c>
      <c r="C43" s="120">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1">
        <f>IFERROR(INDEX('на отправку (3)'!J:J,MATCH($V43,'на отправку (3)'!$B:$B,0),1),0)</f>
        <v>0</v>
      </c>
      <c r="H43" s="92">
        <f>IFERROR(INDEX('на отправку (3)'!K:K,MATCH($V43,'на отправку (3)'!$B:$B,0),1),0)/100</f>
        <v>0</v>
      </c>
      <c r="I43" s="191">
        <f>IFERROR(INDEX('на отправку (3)'!M:M,MATCH($V43,'на отправку (3)'!$B:$B,0),1),0)</f>
        <v>0</v>
      </c>
      <c r="J43" s="129">
        <v>3</v>
      </c>
      <c r="K43" s="92" t="str">
        <f>IFERROR(INDEX('на отправку (3)'!O:O,MATCH($V43,'на отправку (3)'!$B:$B,0),1),0)</f>
        <v>x</v>
      </c>
      <c r="L43" s="92" t="str">
        <f>IFERROR(INDEX('на отправку (3)'!P:P,MATCH($V43,'на отправку (3)'!$B:$B,0),1),0)</f>
        <v>x</v>
      </c>
      <c r="M43" s="92">
        <f>IFERROR(INDEX('на отправку (3)'!Q:Q,MATCH($V43,'на отправку (3)'!$B:$B,0),1),0)</f>
        <v>1</v>
      </c>
      <c r="N43" s="98"/>
      <c r="O43" s="92">
        <f>IFERROR(INDEX('на отправку (3)'!S:S,MATCH($V43,'на отправку (3)'!$B:$B,0),1),0)</f>
        <v>0</v>
      </c>
      <c r="P43" s="92">
        <f>IFERROR(INDEX('на отправку (3)'!T:T,MATCH($V43,'на отправку (3)'!$B:$B,0),1),0)</f>
        <v>0</v>
      </c>
      <c r="Q43" s="92">
        <f>IFERROR(INDEX('на отправку (3)'!U:U,MATCH($V43,'на отправку (3)'!$B:$B,0),1),0)</f>
        <v>0</v>
      </c>
      <c r="R43" s="129">
        <f>IFERROR(INDEX('на отправку (3)'!V:V,MATCH($V43,'на отправку (3)'!$B:$B,0),1),0)</f>
        <v>0</v>
      </c>
      <c r="S43" s="98"/>
      <c r="U43" s="71">
        <f t="shared" si="13"/>
        <v>1</v>
      </c>
      <c r="V43" s="89" t="str">
        <f t="shared" si="14"/>
        <v>023002№31</v>
      </c>
      <c r="W43" s="8">
        <f>IFERROR(INDEX('на отправку (3)'!AB:AB,MATCH($V43,'на отправку (3)'!$B:$B,0),1),0)</f>
        <v>0</v>
      </c>
      <c r="X43" s="8">
        <f>IFERROR(INDEX('на отправку (3)'!AC:AC,MATCH($V43,'на отправку (3)'!$B:$B,0),1),0)</f>
        <v>0</v>
      </c>
      <c r="Y43" s="8">
        <v>3</v>
      </c>
      <c r="Z43" s="8">
        <f t="shared" si="2"/>
        <v>3</v>
      </c>
    </row>
    <row r="44" spans="1:27" ht="53.25" customHeight="1" x14ac:dyDescent="0.25">
      <c r="A44" s="201" t="s">
        <v>2536</v>
      </c>
      <c r="B44" s="120">
        <v>32</v>
      </c>
      <c r="C44" s="120">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1">
        <f>IFERROR(INDEX('на отправку (3)'!J:J,MATCH($V44,'на отправку (3)'!$B:$B,0),1),0)</f>
        <v>0</v>
      </c>
      <c r="H44" s="92">
        <f>IFERROR(INDEX('на отправку (3)'!K:K,MATCH($V44,'на отправку (3)'!$B:$B,0),1),0)/100</f>
        <v>0</v>
      </c>
      <c r="I44" s="191">
        <f>IFERROR(INDEX('на отправку (3)'!M:M,MATCH($V44,'на отправку (3)'!$B:$B,0),1),0)</f>
        <v>0</v>
      </c>
      <c r="J44" s="129">
        <v>8</v>
      </c>
      <c r="K44" s="92" t="str">
        <f>IFERROR(INDEX('на отправку (3)'!O:O,MATCH($V44,'на отправку (3)'!$B:$B,0),1),0)</f>
        <v>x</v>
      </c>
      <c r="L44" s="92" t="str">
        <f>IFERROR(INDEX('на отправку (3)'!P:P,MATCH($V44,'на отправку (3)'!$B:$B,0),1),0)</f>
        <v>x</v>
      </c>
      <c r="M44" s="92">
        <f>IFERROR(INDEX('на отправку (3)'!Q:Q,MATCH($V44,'на отправку (3)'!$B:$B,0),1),0)</f>
        <v>1</v>
      </c>
      <c r="N44" s="98"/>
      <c r="O44" s="92">
        <f>IFERROR(INDEX('на отправку (3)'!S:S,MATCH($V44,'на отправку (3)'!$B:$B,0),1),0)</f>
        <v>0</v>
      </c>
      <c r="P44" s="92">
        <f>IFERROR(INDEX('на отправку (3)'!T:T,MATCH($V44,'на отправку (3)'!$B:$B,0),1),0)</f>
        <v>0</v>
      </c>
      <c r="Q44" s="92">
        <f>IFERROR(INDEX('на отправку (3)'!U:U,MATCH($V44,'на отправку (3)'!$B:$B,0),1),0)</f>
        <v>0</v>
      </c>
      <c r="R44" s="129">
        <f>IFERROR(INDEX('на отправку (3)'!V:V,MATCH($V44,'на отправку (3)'!$B:$B,0),1),0)</f>
        <v>0</v>
      </c>
      <c r="S44" s="98"/>
      <c r="U44" s="71">
        <f t="shared" si="13"/>
        <v>1</v>
      </c>
      <c r="V44" s="89" t="str">
        <f t="shared" si="14"/>
        <v>023002№32</v>
      </c>
      <c r="W44" s="8">
        <f>IFERROR(INDEX('на отправку (3)'!AB:AB,MATCH($V44,'на отправку (3)'!$B:$B,0),1),0)</f>
        <v>0</v>
      </c>
      <c r="X44" s="8">
        <f>IFERROR(INDEX('на отправку (3)'!AC:AC,MATCH($V44,'на отправку (3)'!$B:$B,0),1),0)</f>
        <v>0</v>
      </c>
      <c r="Y44" s="8">
        <v>8</v>
      </c>
      <c r="Z44" s="8">
        <f t="shared" si="2"/>
        <v>8</v>
      </c>
    </row>
    <row r="45" spans="1:27" ht="15.75" customHeight="1" x14ac:dyDescent="0.25">
      <c r="A45" s="201" t="s">
        <v>3141</v>
      </c>
      <c r="B45" s="127">
        <v>33</v>
      </c>
      <c r="C45" s="127">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1">
        <f>IFERROR(INDEX('на отправку (3)'!J:J,MATCH($V45,'на отправку (3)'!$B:$B,0),1),0)</f>
        <v>0</v>
      </c>
      <c r="H45" s="92">
        <f>IFERROR(INDEX('на отправку (3)'!K:K,MATCH($V45,'на отправку (3)'!$B:$B,0),1),0)/100</f>
        <v>0</v>
      </c>
      <c r="I45" s="191">
        <f>IFERROR(INDEX('на отправку (3)'!M:M,MATCH($V45,'на отправку (3)'!$B:$B,0),1),0)</f>
        <v>0</v>
      </c>
      <c r="J45" s="129">
        <f>IFERROR(INDEX('на отправку (3)'!N:N,MATCH($V45,'на отправку (3)'!$B:$B,0),1),0)</f>
        <v>0</v>
      </c>
      <c r="K45" s="92" t="str">
        <f>IFERROR(INDEX('на отправку (3)'!O:O,MATCH($V45,'на отправку (3)'!$B:$B,0),1),0)</f>
        <v>x</v>
      </c>
      <c r="L45" s="92">
        <f>IFERROR(INDEX('на отправку (3)'!P:P,MATCH($V45,'на отправку (3)'!$B:$B,0),1),0)</f>
        <v>0</v>
      </c>
      <c r="M45" s="92">
        <f>IFERROR(INDEX('на отправку (3)'!Q:Q,MATCH($V45,'на отправку (3)'!$B:$B,0),1),0)</f>
        <v>2</v>
      </c>
      <c r="N45" s="98"/>
      <c r="O45" s="92">
        <f>IFERROR(INDEX('на отправку (3)'!S:S,MATCH($V45,'на отправку (3)'!$B:$B,0),1),0)</f>
        <v>0</v>
      </c>
      <c r="P45" s="92">
        <f>IFERROR(INDEX('на отправку (3)'!T:T,MATCH($V45,'на отправку (3)'!$B:$B,0),1),0)</f>
        <v>0</v>
      </c>
      <c r="Q45" s="92">
        <f>IFERROR(INDEX('на отправку (3)'!U:U,MATCH($V45,'на отправку (3)'!$B:$B,0),1),0)</f>
        <v>0</v>
      </c>
      <c r="R45" s="129">
        <f>IFERROR(INDEX('на отправку (3)'!V:V,MATCH($V45,'на отправку (3)'!$B:$B,0),1),0)</f>
        <v>0</v>
      </c>
      <c r="S45" s="98"/>
      <c r="U45" s="71">
        <f t="shared" si="13"/>
        <v>0</v>
      </c>
      <c r="V45" s="89" t="str">
        <f t="shared" si="14"/>
        <v>023002№33</v>
      </c>
      <c r="W45" s="8">
        <f>IFERROR(INDEX('на отправку (3)'!AB:AB,MATCH($V45,'на отправку (3)'!$B:$B,0),1),0)</f>
        <v>0</v>
      </c>
      <c r="X45" s="8">
        <f>IFERROR(INDEX('на отправку (3)'!AC:AC,MATCH($V45,'на отправку (3)'!$B:$B,0),1),0)</f>
        <v>0</v>
      </c>
      <c r="Y45" s="8">
        <v>4</v>
      </c>
      <c r="Z45" s="8">
        <f t="shared" si="2"/>
        <v>0</v>
      </c>
    </row>
    <row r="46" spans="1:27" ht="0.75" customHeight="1" x14ac:dyDescent="0.25">
      <c r="A46" s="90"/>
      <c r="C46" s="125"/>
      <c r="D46" s="91"/>
      <c r="E46" s="91"/>
      <c r="F46" s="91"/>
      <c r="G46" s="91"/>
      <c r="H46" s="91"/>
      <c r="I46" s="91"/>
      <c r="J46" s="130"/>
      <c r="K46" s="91"/>
      <c r="L46" s="91"/>
      <c r="M46" s="91"/>
      <c r="N46" s="91"/>
      <c r="O46" s="91"/>
      <c r="P46" s="91"/>
      <c r="Q46" s="91"/>
      <c r="R46" s="130"/>
      <c r="S46" s="93"/>
    </row>
    <row r="47" spans="1:27" ht="0.75" customHeight="1" x14ac:dyDescent="0.25"/>
    <row r="48" spans="1:27" ht="38.25" customHeight="1" x14ac:dyDescent="0.25">
      <c r="A48" s="182" t="s">
        <v>2455</v>
      </c>
      <c r="C48" s="182"/>
      <c r="D48" s="182"/>
      <c r="E48" s="182"/>
      <c r="F48" s="182"/>
      <c r="G48" s="182"/>
      <c r="H48" s="182"/>
      <c r="I48" s="182"/>
      <c r="J48" s="182"/>
      <c r="K48" s="182"/>
      <c r="L48" s="182"/>
      <c r="M48" s="182"/>
      <c r="N48" s="182"/>
      <c r="O48" s="182"/>
      <c r="P48" s="182"/>
      <c r="Q48" s="182"/>
      <c r="R48" s="182"/>
      <c r="S48" s="182"/>
      <c r="T48" s="182"/>
      <c r="U48" s="72">
        <f>SUM(U10:U45)</f>
        <v>20</v>
      </c>
      <c r="W48" s="89" t="s">
        <v>184</v>
      </c>
      <c r="Z48" s="72">
        <f>SUM(Z10:Z45)</f>
        <v>110</v>
      </c>
      <c r="AA48" s="89" t="s">
        <v>269</v>
      </c>
    </row>
    <row r="49" spans="1:20" ht="16.5" customHeight="1" x14ac:dyDescent="0.25">
      <c r="A49" s="182" t="s">
        <v>2456</v>
      </c>
      <c r="C49" s="182"/>
      <c r="D49" s="182"/>
      <c r="E49" s="182"/>
      <c r="F49" s="182"/>
      <c r="G49" s="182"/>
      <c r="H49" s="182"/>
      <c r="I49" s="182"/>
      <c r="J49" s="182"/>
      <c r="K49" s="182"/>
      <c r="L49" s="182"/>
      <c r="M49" s="182"/>
      <c r="N49" s="182"/>
      <c r="O49" s="182"/>
      <c r="P49" s="182"/>
      <c r="Q49" s="182"/>
      <c r="R49" s="182"/>
      <c r="S49" s="182"/>
      <c r="T49" s="182"/>
    </row>
    <row r="50" spans="1:20" ht="15" customHeight="1" x14ac:dyDescent="0.25">
      <c r="A50" s="182" t="s">
        <v>2457</v>
      </c>
      <c r="C50" s="182"/>
      <c r="D50" s="182"/>
      <c r="E50" s="182"/>
      <c r="F50" s="182"/>
      <c r="G50" s="182"/>
      <c r="H50" s="182"/>
      <c r="I50" s="182"/>
      <c r="J50" s="182"/>
      <c r="K50" s="182"/>
      <c r="L50" s="182"/>
      <c r="M50" s="182"/>
      <c r="N50" s="182"/>
      <c r="O50" s="182"/>
      <c r="P50" s="182"/>
      <c r="Q50" s="182"/>
      <c r="R50" s="182"/>
      <c r="S50" s="182"/>
      <c r="T50" s="182"/>
    </row>
    <row r="51" spans="1:20" x14ac:dyDescent="0.25">
      <c r="C51" s="121" t="s">
        <v>19</v>
      </c>
      <c r="J51" s="96">
        <f>T_РЕЗ2+J26+J33+J38</f>
        <v>82</v>
      </c>
      <c r="M51" s="72">
        <f>SUMIF(M10:M45,1,M10:M45)</f>
        <v>27</v>
      </c>
      <c r="N51" s="89" t="s">
        <v>183</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Лист63"/>
  <dimension ref="A1:AA51"/>
  <sheetViews>
    <sheetView showGridLines="0" zoomScale="90" zoomScaleNormal="90" workbookViewId="0">
      <selection activeCell="D6" sqref="D6:S7"/>
    </sheetView>
  </sheetViews>
  <sheetFormatPr defaultColWidth="9.140625" defaultRowHeight="15" x14ac:dyDescent="0.25"/>
  <cols>
    <col min="1" max="1" width="44.5703125" style="89" customWidth="1"/>
    <col min="2" max="2" width="7" style="185" customWidth="1"/>
    <col min="3" max="3" width="7.140625" style="121"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124</v>
      </c>
    </row>
    <row r="2" spans="1:26" ht="22.5" customHeight="1" x14ac:dyDescent="0.25">
      <c r="A2" s="178" t="s">
        <v>2496</v>
      </c>
      <c r="C2" s="178"/>
      <c r="D2" s="178"/>
      <c r="E2" s="178"/>
      <c r="F2" s="178"/>
      <c r="G2" s="178"/>
      <c r="H2" s="178"/>
      <c r="I2" s="178"/>
      <c r="J2" s="178"/>
      <c r="K2" s="178"/>
      <c r="L2" s="178"/>
      <c r="M2" s="178"/>
      <c r="N2" s="178"/>
      <c r="O2" s="178"/>
      <c r="P2" s="178"/>
      <c r="Q2" s="178"/>
      <c r="R2" s="178"/>
      <c r="S2" s="178"/>
      <c r="T2" s="178"/>
    </row>
    <row r="3" spans="1:26" ht="20.25" customHeight="1" x14ac:dyDescent="0.25">
      <c r="A3" s="178" t="s">
        <v>0</v>
      </c>
      <c r="C3" s="178"/>
      <c r="D3" s="178"/>
      <c r="E3" s="178"/>
      <c r="F3" s="178"/>
      <c r="G3" s="178"/>
      <c r="H3" s="178"/>
      <c r="I3" s="178"/>
      <c r="J3" s="178"/>
      <c r="K3" s="178"/>
      <c r="L3" s="178"/>
      <c r="M3" s="178"/>
      <c r="N3" s="178"/>
      <c r="O3" s="178"/>
      <c r="P3" s="178"/>
      <c r="Q3" s="178"/>
      <c r="R3" s="178"/>
      <c r="S3" s="178"/>
      <c r="T3" s="178"/>
    </row>
    <row r="4" spans="1:26" ht="20.25" customHeight="1" x14ac:dyDescent="0.25">
      <c r="A4" s="178" t="s">
        <v>125</v>
      </c>
      <c r="C4" s="178"/>
      <c r="D4" s="178"/>
      <c r="E4" s="178"/>
      <c r="F4" s="178"/>
      <c r="G4" s="178"/>
      <c r="H4" s="178"/>
      <c r="I4" s="178"/>
      <c r="J4" s="178"/>
      <c r="K4" s="178"/>
      <c r="L4" s="178"/>
      <c r="M4" s="178"/>
      <c r="N4" s="178"/>
      <c r="O4" s="178"/>
      <c r="P4" s="178"/>
      <c r="Q4" s="178"/>
      <c r="R4" s="178"/>
      <c r="S4" s="178"/>
      <c r="T4" s="178"/>
    </row>
    <row r="5" spans="1:26" x14ac:dyDescent="0.25">
      <c r="A5" s="225" t="s">
        <v>3092</v>
      </c>
      <c r="B5" s="225" t="s">
        <v>16</v>
      </c>
      <c r="C5" s="217" t="s">
        <v>2441</v>
      </c>
      <c r="D5" s="223" t="s">
        <v>3112</v>
      </c>
      <c r="E5" s="222" t="s">
        <v>2442</v>
      </c>
      <c r="F5" s="222" t="s">
        <v>2442</v>
      </c>
      <c r="G5" s="222" t="s">
        <v>2442</v>
      </c>
      <c r="H5" s="222" t="s">
        <v>2442</v>
      </c>
      <c r="I5" s="222" t="s">
        <v>2442</v>
      </c>
      <c r="J5" s="222" t="s">
        <v>2442</v>
      </c>
      <c r="K5" s="222" t="s">
        <v>2442</v>
      </c>
      <c r="L5" s="222" t="s">
        <v>2442</v>
      </c>
      <c r="M5" s="222" t="s">
        <v>2442</v>
      </c>
      <c r="N5" s="222" t="s">
        <v>2442</v>
      </c>
      <c r="O5" s="223" t="s">
        <v>2443</v>
      </c>
      <c r="P5" s="222" t="s">
        <v>2443</v>
      </c>
      <c r="Q5" s="222" t="s">
        <v>2443</v>
      </c>
      <c r="R5" s="222" t="s">
        <v>2443</v>
      </c>
      <c r="S5" s="224" t="s">
        <v>2443</v>
      </c>
      <c r="U5" s="214" t="s">
        <v>184</v>
      </c>
    </row>
    <row r="6" spans="1:26" ht="97.5" customHeight="1" x14ac:dyDescent="0.25">
      <c r="A6" s="215"/>
      <c r="B6" s="215"/>
      <c r="C6" s="218"/>
      <c r="D6" s="1" t="s">
        <v>3093</v>
      </c>
      <c r="E6" s="1" t="s">
        <v>3094</v>
      </c>
      <c r="F6" s="1" t="s">
        <v>3095</v>
      </c>
      <c r="G6" s="1" t="s">
        <v>3096</v>
      </c>
      <c r="H6" s="1" t="s">
        <v>2444</v>
      </c>
      <c r="I6" s="1" t="s">
        <v>2445</v>
      </c>
      <c r="J6" s="1" t="s">
        <v>9</v>
      </c>
      <c r="K6" s="1" t="s">
        <v>3097</v>
      </c>
      <c r="L6" s="1" t="s">
        <v>2446</v>
      </c>
      <c r="M6" s="1" t="s">
        <v>2447</v>
      </c>
      <c r="N6" s="1" t="s">
        <v>3098</v>
      </c>
      <c r="O6" s="1" t="s">
        <v>3093</v>
      </c>
      <c r="P6" s="1" t="s">
        <v>3099</v>
      </c>
      <c r="Q6" s="1" t="s">
        <v>3100</v>
      </c>
      <c r="R6" s="1" t="s">
        <v>9</v>
      </c>
      <c r="S6" s="194" t="s">
        <v>11</v>
      </c>
      <c r="U6" s="226"/>
    </row>
    <row r="7" spans="1:26" ht="71.25" customHeight="1" x14ac:dyDescent="0.25">
      <c r="A7" s="216"/>
      <c r="B7" s="216"/>
      <c r="C7" s="219"/>
      <c r="D7" s="1" t="s">
        <v>3101</v>
      </c>
      <c r="E7" s="1" t="s">
        <v>3101</v>
      </c>
      <c r="F7" s="1" t="s">
        <v>3102</v>
      </c>
      <c r="G7" s="1" t="s">
        <v>3103</v>
      </c>
      <c r="H7" s="1" t="s">
        <v>3104</v>
      </c>
      <c r="I7" s="1" t="s">
        <v>3105</v>
      </c>
      <c r="J7" s="1" t="s">
        <v>3106</v>
      </c>
      <c r="K7" s="1" t="s">
        <v>3107</v>
      </c>
      <c r="L7" s="1" t="s">
        <v>3108</v>
      </c>
      <c r="M7" s="1" t="s">
        <v>3109</v>
      </c>
      <c r="N7" s="1" t="s">
        <v>3110</v>
      </c>
      <c r="O7" s="1" t="s">
        <v>3101</v>
      </c>
      <c r="P7" s="1" t="s">
        <v>3101</v>
      </c>
      <c r="Q7" s="1" t="s">
        <v>3111</v>
      </c>
      <c r="R7" s="1" t="s">
        <v>3106</v>
      </c>
      <c r="S7" s="194"/>
      <c r="U7" s="227"/>
      <c r="W7" s="2" t="s">
        <v>2492</v>
      </c>
      <c r="X7" s="2" t="s">
        <v>2493</v>
      </c>
      <c r="Y7" s="2" t="s">
        <v>2495</v>
      </c>
      <c r="Z7" s="2" t="s">
        <v>2494</v>
      </c>
    </row>
    <row r="8" spans="1:26" x14ac:dyDescent="0.25">
      <c r="A8" s="122">
        <v>1</v>
      </c>
      <c r="B8" s="176">
        <v>2</v>
      </c>
      <c r="C8" s="122">
        <v>3</v>
      </c>
      <c r="D8" s="176">
        <v>4</v>
      </c>
      <c r="E8" s="122">
        <v>5</v>
      </c>
      <c r="F8" s="176">
        <v>6</v>
      </c>
      <c r="G8" s="122">
        <v>7</v>
      </c>
      <c r="H8" s="176">
        <v>8</v>
      </c>
      <c r="I8" s="122">
        <v>9</v>
      </c>
      <c r="J8" s="176">
        <v>10</v>
      </c>
      <c r="K8" s="122">
        <v>11</v>
      </c>
      <c r="L8" s="176">
        <v>12</v>
      </c>
      <c r="M8" s="122">
        <v>13</v>
      </c>
      <c r="N8" s="176">
        <v>14</v>
      </c>
      <c r="O8" s="122">
        <v>15</v>
      </c>
      <c r="P8" s="176">
        <v>16</v>
      </c>
      <c r="Q8" s="122">
        <v>17</v>
      </c>
      <c r="R8" s="176">
        <v>18</v>
      </c>
      <c r="S8" s="122">
        <v>19</v>
      </c>
      <c r="U8" s="8"/>
    </row>
    <row r="9" spans="1:26" s="121" customFormat="1" ht="19.5" customHeight="1" x14ac:dyDescent="0.2">
      <c r="A9" s="128"/>
      <c r="B9" s="138"/>
      <c r="C9" s="128"/>
      <c r="D9" s="135" t="s">
        <v>13</v>
      </c>
      <c r="E9" s="132"/>
      <c r="F9" s="132"/>
      <c r="G9" s="132"/>
      <c r="H9" s="132"/>
      <c r="I9" s="132"/>
      <c r="J9" s="139">
        <f>SUM(J10:J25)</f>
        <v>21.5</v>
      </c>
      <c r="K9" s="132"/>
      <c r="L9" s="132"/>
      <c r="M9" s="132"/>
      <c r="N9" s="132"/>
      <c r="O9" s="132"/>
      <c r="P9" s="132"/>
      <c r="Q9" s="132"/>
      <c r="R9" s="132"/>
      <c r="S9" s="132"/>
      <c r="U9" s="133"/>
    </row>
    <row r="10" spans="1:26" ht="45" customHeight="1" x14ac:dyDescent="0.25">
      <c r="A10" s="201" t="s">
        <v>3113</v>
      </c>
      <c r="B10" s="186">
        <v>1</v>
      </c>
      <c r="C10" s="124">
        <v>1</v>
      </c>
      <c r="D10" s="92">
        <f>IFERROR(INDEX('на отправку (3)'!G:G,MATCH($V10,'на отправку (3)'!$B:$B,0),1),0)</f>
        <v>2442</v>
      </c>
      <c r="E10" s="92">
        <f>IFERROR(INDEX('на отправку (3)'!H:H,MATCH($V10,'на отправку (3)'!$B:$B,0),1),0)</f>
        <v>2800</v>
      </c>
      <c r="F10" s="92">
        <f>IFERROR(INDEX('на отправку (3)'!I:I,MATCH($V10,'на отправку (3)'!$B:$B,0),1),0)</f>
        <v>0.87214285700000005</v>
      </c>
      <c r="G10" s="188" t="s">
        <v>12</v>
      </c>
      <c r="H10" s="92">
        <f>IFERROR(INDEX('на отправку (3)'!K:K,MATCH($V10,'на отправку (3)'!$B:$B,0),1),0)/100</f>
        <v>1.4279544999999999E-4</v>
      </c>
      <c r="I10" s="188" t="s">
        <v>12</v>
      </c>
      <c r="J10" s="129">
        <f>IFERROR(INDEX('на отправку (3)'!N:N,MATCH($V10,'на отправку (3)'!$B:$B,0),1),0)</f>
        <v>2</v>
      </c>
      <c r="K10" s="92">
        <f>IFERROR(INDEX('на отправку (3)'!O:O,MATCH($V10,'на отправку (3)'!$B:$B,0),1),0)</f>
        <v>0</v>
      </c>
      <c r="L10" s="92">
        <f>IFERROR(INDEX('на отправку (3)'!P:P,MATCH($V10,'на отправку (3)'!$B:$B,0),1),0)</f>
        <v>2</v>
      </c>
      <c r="M10" s="92">
        <f>IFERROR(INDEX('на отправку (3)'!Q:Q,MATCH($V10,'на отправку (3)'!$B:$B,0),1),0)</f>
        <v>1</v>
      </c>
      <c r="N10" s="92">
        <f>IFERROR(INDEX('на отправку (3)'!R:R,MATCH($V10,'на отправку (3)'!$B:$B,0),1),0)</f>
        <v>0</v>
      </c>
      <c r="O10" s="92">
        <f>IFERROR(INDEX('на отправку (3)'!S:S,MATCH($V10,'на отправку (3)'!$B:$B,0),1),0)</f>
        <v>2663</v>
      </c>
      <c r="P10" s="92">
        <f>IFERROR(INDEX('на отправку (3)'!T:T,MATCH($V10,'на отправку (3)'!$B:$B,0),1),0)</f>
        <v>3097</v>
      </c>
      <c r="Q10" s="92">
        <f>IFERROR(INDEX('на отправку (3)'!U:U,MATCH($V10,'на отправку (3)'!$B:$B,0),1),0)</f>
        <v>0.85986438499999995</v>
      </c>
      <c r="R10" s="129">
        <f>IFERROR(INDEX('на отправку (3)'!V:V,MATCH($V10,'на отправку (3)'!$B:$B,0),1),0)</f>
        <v>0</v>
      </c>
      <c r="S10" s="92">
        <f>IFERROR(INDEX('на отправку (3)'!W:W,MATCH($V10,'на отправку (3)'!$B:$B,0),1),0)</f>
        <v>0</v>
      </c>
      <c r="U10" s="71">
        <f>IF(J10&gt;0,1,0)</f>
        <v>1</v>
      </c>
      <c r="V10" s="89" t="str">
        <f>CONCATENATE($U$1,"№",C10)</f>
        <v>023005№1</v>
      </c>
      <c r="W10" s="8">
        <f>IFERROR(INDEX('на отправку (3)'!AB:AB,MATCH($V10,'на отправку (3)'!$B:$B,0),1),0)</f>
        <v>0.87783438400000002</v>
      </c>
      <c r="X10" s="8">
        <f>IFERROR(INDEX('на отправку (3)'!AC:AC,MATCH($V10,'на отправку (3)'!$B:$B,0),1),0)</f>
        <v>0.79392113200000003</v>
      </c>
      <c r="Y10" s="8">
        <v>3</v>
      </c>
      <c r="Z10" s="8">
        <f>IF(M10=1,Y10,0)</f>
        <v>3</v>
      </c>
    </row>
    <row r="11" spans="1:26" ht="45" customHeight="1" x14ac:dyDescent="0.25">
      <c r="A11" s="201" t="s">
        <v>3114</v>
      </c>
      <c r="B11" s="186">
        <v>2</v>
      </c>
      <c r="C11" s="124">
        <v>26</v>
      </c>
      <c r="D11" s="92">
        <f>IFERROR(INDEX('на отправку (3)'!G:G,MATCH($V11,'на отправку (3)'!$B:$B,0),1),0)</f>
        <v>5395</v>
      </c>
      <c r="E11" s="92">
        <f>IFERROR(INDEX('на отправку (3)'!H:H,MATCH($V11,'на отправку (3)'!$B:$B,0),1),0)</f>
        <v>6486</v>
      </c>
      <c r="F11" s="92">
        <f>IFERROR(INDEX('на отправку (3)'!I:I,MATCH($V11,'на отправку (3)'!$B:$B,0),1),0)</f>
        <v>0.83179155100000002</v>
      </c>
      <c r="G11" s="188" t="s">
        <v>12</v>
      </c>
      <c r="H11" s="92">
        <f>IFERROR(INDEX('на отправку (3)'!K:K,MATCH($V11,'на отправку (3)'!$B:$B,0),1),0)/100</f>
        <v>-1.0183914000000001E-4</v>
      </c>
      <c r="I11" s="188" t="s">
        <v>12</v>
      </c>
      <c r="J11" s="129">
        <f>IFERROR(INDEX('на отправку (3)'!N:N,MATCH($V11,'на отправку (3)'!$B:$B,0),1),0)</f>
        <v>3</v>
      </c>
      <c r="K11" s="92">
        <f>IFERROR(INDEX('на отправку (3)'!O:O,MATCH($V11,'на отправку (3)'!$B:$B,0),1),0)</f>
        <v>0</v>
      </c>
      <c r="L11" s="92">
        <f>IFERROR(INDEX('на отправку (3)'!P:P,MATCH($V11,'на отправку (3)'!$B:$B,0),1),0)</f>
        <v>2</v>
      </c>
      <c r="M11" s="92">
        <f>IFERROR(INDEX('на отправку (3)'!Q:Q,MATCH($V11,'на отправку (3)'!$B:$B,0),1),0)</f>
        <v>1</v>
      </c>
      <c r="N11" s="92">
        <f>IFERROR(INDEX('на отправку (3)'!R:R,MATCH($V11,'на отправку (3)'!$B:$B,0),1),0)</f>
        <v>0</v>
      </c>
      <c r="O11" s="92">
        <f>IFERROR(INDEX('на отправку (3)'!S:S,MATCH($V11,'на отправку (3)'!$B:$B,0),1),0)</f>
        <v>5769</v>
      </c>
      <c r="P11" s="92">
        <f>IFERROR(INDEX('на отправку (3)'!T:T,MATCH($V11,'на отправку (3)'!$B:$B,0),1),0)</f>
        <v>6865</v>
      </c>
      <c r="Q11" s="92">
        <f>IFERROR(INDEX('на отправку (3)'!U:U,MATCH($V11,'на отправку (3)'!$B:$B,0),1),0)</f>
        <v>0.84034959899999995</v>
      </c>
      <c r="R11" s="129">
        <f>IFERROR(INDEX('на отправку (3)'!V:V,MATCH($V11,'на отправку (3)'!$B:$B,0),1),0)</f>
        <v>0</v>
      </c>
      <c r="S11" s="92">
        <f>IFERROR(INDEX('на отправку (3)'!W:W,MATCH($V11,'на отправку (3)'!$B:$B,0),1),0)</f>
        <v>0</v>
      </c>
      <c r="U11" s="71">
        <f t="shared" ref="U11:U25" si="0">IF(J11&gt;0,1,0)</f>
        <v>1</v>
      </c>
      <c r="V11" s="89" t="str">
        <f t="shared" ref="V11:V25" si="1">CONCATENATE($U$1,"№",C11)</f>
        <v>023005№26</v>
      </c>
      <c r="W11" s="8">
        <f>IFERROR(INDEX('на отправку (3)'!AB:AB,MATCH($V11,'на отправку (3)'!$B:$B,0),1),0)</f>
        <v>0.83450456100000003</v>
      </c>
      <c r="X11" s="8">
        <f>IFERROR(INDEX('на отправку (3)'!AC:AC,MATCH($V11,'на отправку (3)'!$B:$B,0),1),0)</f>
        <v>0.72780695200000001</v>
      </c>
      <c r="Y11" s="8">
        <v>3</v>
      </c>
      <c r="Z11" s="8">
        <f t="shared" ref="Z11:Z45" si="2">IF(M11=1,Y11,0)</f>
        <v>3</v>
      </c>
    </row>
    <row r="12" spans="1:26" ht="60.75" customHeight="1" x14ac:dyDescent="0.25">
      <c r="A12" s="201" t="s">
        <v>3115</v>
      </c>
      <c r="B12" s="186">
        <v>3</v>
      </c>
      <c r="C12" s="124">
        <v>2</v>
      </c>
      <c r="D12" s="92">
        <f>IFERROR(INDEX('на отправку (3)'!G:G,MATCH($V12,'на отправку (3)'!$B:$B,0),1),0)</f>
        <v>24</v>
      </c>
      <c r="E12" s="92">
        <f>IFERROR(INDEX('на отправку (3)'!H:H,MATCH($V12,'на отправку (3)'!$B:$B,0),1),0)</f>
        <v>26</v>
      </c>
      <c r="F12" s="92">
        <f>IFERROR(INDEX('на отправку (3)'!I:I,MATCH($V12,'на отправку (3)'!$B:$B,0),1),0)</f>
        <v>0.92307692299999999</v>
      </c>
      <c r="G12" s="188" t="s">
        <v>12</v>
      </c>
      <c r="H12" s="92">
        <f>IFERROR(INDEX('на отправку (3)'!K:K,MATCH($V12,'на отправку (3)'!$B:$B,0),1),0)/100</f>
        <v>-4.3956044E-4</v>
      </c>
      <c r="I12" s="188" t="s">
        <v>12</v>
      </c>
      <c r="J12" s="129">
        <f>IFERROR(INDEX('на отправку (3)'!N:N,MATCH($V12,'на отправку (3)'!$B:$B,0),1),0)</f>
        <v>1</v>
      </c>
      <c r="K12" s="92">
        <f>IFERROR(INDEX('на отправку (3)'!O:O,MATCH($V12,'на отправку (3)'!$B:$B,0),1),0)</f>
        <v>0</v>
      </c>
      <c r="L12" s="92">
        <f>IFERROR(INDEX('на отправку (3)'!P:P,MATCH($V12,'на отправку (3)'!$B:$B,0),1),0)</f>
        <v>4</v>
      </c>
      <c r="M12" s="92">
        <f>IFERROR(INDEX('на отправку (3)'!Q:Q,MATCH($V12,'на отправку (3)'!$B:$B,0),1),0)</f>
        <v>1</v>
      </c>
      <c r="N12" s="92">
        <f>IFERROR(INDEX('на отправку (3)'!R:R,MATCH($V12,'на отправку (3)'!$B:$B,0),1),0)</f>
        <v>0</v>
      </c>
      <c r="O12" s="92">
        <f>IFERROR(INDEX('на отправку (3)'!S:S,MATCH($V12,'на отправку (3)'!$B:$B,0),1),0)</f>
        <v>28</v>
      </c>
      <c r="P12" s="92">
        <f>IFERROR(INDEX('на отправку (3)'!T:T,MATCH($V12,'на отправку (3)'!$B:$B,0),1),0)</f>
        <v>29</v>
      </c>
      <c r="Q12" s="92">
        <f>IFERROR(INDEX('на отправку (3)'!U:U,MATCH($V12,'на отправку (3)'!$B:$B,0),1),0)</f>
        <v>0.96551724100000003</v>
      </c>
      <c r="R12" s="129">
        <f>IFERROR(INDEX('на отправку (3)'!V:V,MATCH($V12,'на отправку (3)'!$B:$B,0),1),0)</f>
        <v>0</v>
      </c>
      <c r="S12" s="92">
        <f>IFERROR(INDEX('на отправку (3)'!W:W,MATCH($V12,'на отправку (3)'!$B:$B,0),1),0)</f>
        <v>0</v>
      </c>
      <c r="U12" s="71">
        <f t="shared" si="0"/>
        <v>1</v>
      </c>
      <c r="V12" s="89" t="str">
        <f t="shared" si="1"/>
        <v>023005№2</v>
      </c>
      <c r="W12" s="8">
        <f>IFERROR(INDEX('на отправку (3)'!AB:AB,MATCH($V12,'на отправку (3)'!$B:$B,0),1),0)</f>
        <v>0.91111111099999997</v>
      </c>
      <c r="X12" s="8">
        <f>IFERROR(INDEX('на отправку (3)'!AC:AC,MATCH($V12,'на отправку (3)'!$B:$B,0),1),0)</f>
        <v>1</v>
      </c>
      <c r="Y12" s="8">
        <v>2</v>
      </c>
      <c r="Z12" s="8">
        <f t="shared" si="2"/>
        <v>2</v>
      </c>
    </row>
    <row r="13" spans="1:26" ht="69.75" customHeight="1" x14ac:dyDescent="0.25">
      <c r="A13" s="201" t="s">
        <v>3116</v>
      </c>
      <c r="B13" s="186">
        <v>4</v>
      </c>
      <c r="C13" s="124">
        <v>3</v>
      </c>
      <c r="D13" s="92">
        <f>IFERROR(INDEX('на отправку (3)'!G:G,MATCH($V13,'на отправку (3)'!$B:$B,0),1),0)</f>
        <v>2</v>
      </c>
      <c r="E13" s="92">
        <f>IFERROR(INDEX('на отправку (3)'!H:H,MATCH($V13,'на отправку (3)'!$B:$B,0),1),0)</f>
        <v>2</v>
      </c>
      <c r="F13" s="92">
        <f>IFERROR(INDEX('на отправку (3)'!I:I,MATCH($V13,'на отправку (3)'!$B:$B,0),1),0)</f>
        <v>1</v>
      </c>
      <c r="G13" s="188" t="s">
        <v>12</v>
      </c>
      <c r="H13" s="92">
        <f>IFERROR(INDEX('на отправку (3)'!K:K,MATCH($V13,'на отправку (3)'!$B:$B,0),1),0)/100</f>
        <v>0</v>
      </c>
      <c r="I13" s="188" t="s">
        <v>12</v>
      </c>
      <c r="J13" s="129">
        <f>IFERROR(INDEX('на отправку (3)'!N:N,MATCH($V13,'на отправку (3)'!$B:$B,0),1),0)</f>
        <v>2</v>
      </c>
      <c r="K13" s="92">
        <f>IFERROR(INDEX('на отправку (3)'!O:O,MATCH($V13,'на отправку (3)'!$B:$B,0),1),0)</f>
        <v>2</v>
      </c>
      <c r="L13" s="92">
        <f>IFERROR(INDEX('на отправку (3)'!P:P,MATCH($V13,'на отправку (3)'!$B:$B,0),1),0)</f>
        <v>4</v>
      </c>
      <c r="M13" s="92">
        <f>IFERROR(INDEX('на отправку (3)'!Q:Q,MATCH($V13,'на отправку (3)'!$B:$B,0),1),0)</f>
        <v>1</v>
      </c>
      <c r="N13" s="92">
        <f>IFERROR(INDEX('на отправку (3)'!R:R,MATCH($V13,'на отправку (3)'!$B:$B,0),1),0)</f>
        <v>0</v>
      </c>
      <c r="O13" s="92">
        <f>IFERROR(INDEX('на отправку (3)'!S:S,MATCH($V13,'на отправку (3)'!$B:$B,0),1),0)</f>
        <v>2</v>
      </c>
      <c r="P13" s="92">
        <f>IFERROR(INDEX('на отправку (3)'!T:T,MATCH($V13,'на отправку (3)'!$B:$B,0),1),0)</f>
        <v>2</v>
      </c>
      <c r="Q13" s="92">
        <f>IFERROR(INDEX('на отправку (3)'!U:U,MATCH($V13,'на отправку (3)'!$B:$B,0),1),0)</f>
        <v>1</v>
      </c>
      <c r="R13" s="129">
        <f>IFERROR(INDEX('на отправку (3)'!V:V,MATCH($V13,'на отправку (3)'!$B:$B,0),1),0)</f>
        <v>0</v>
      </c>
      <c r="S13" s="92">
        <f>IFERROR(INDEX('на отправку (3)'!W:W,MATCH($V13,'на отправку (3)'!$B:$B,0),1),0)</f>
        <v>0</v>
      </c>
      <c r="U13" s="71">
        <f t="shared" si="0"/>
        <v>1</v>
      </c>
      <c r="V13" s="89" t="str">
        <f t="shared" si="1"/>
        <v>023005№3</v>
      </c>
      <c r="W13" s="8">
        <f>IFERROR(INDEX('на отправку (3)'!AB:AB,MATCH($V13,'на отправку (3)'!$B:$B,0),1),0)</f>
        <v>0.61761761800000003</v>
      </c>
      <c r="X13" s="8">
        <f>IFERROR(INDEX('на отправку (3)'!AC:AC,MATCH($V13,'на отправку (3)'!$B:$B,0),1),0)</f>
        <v>1</v>
      </c>
      <c r="Y13" s="8">
        <v>2</v>
      </c>
      <c r="Z13" s="8">
        <f t="shared" si="2"/>
        <v>2</v>
      </c>
    </row>
    <row r="14" spans="1:26" ht="64.5" customHeight="1" x14ac:dyDescent="0.25">
      <c r="A14" s="201" t="s">
        <v>3117</v>
      </c>
      <c r="B14" s="186">
        <v>5</v>
      </c>
      <c r="C14" s="124">
        <v>4</v>
      </c>
      <c r="D14" s="92">
        <f>IFERROR(INDEX('на отправку (3)'!G:G,MATCH($V14,'на отправку (3)'!$B:$B,0),1),0)</f>
        <v>4</v>
      </c>
      <c r="E14" s="92">
        <f>IFERROR(INDEX('на отправку (3)'!H:H,MATCH($V14,'на отправку (3)'!$B:$B,0),1),0)</f>
        <v>4</v>
      </c>
      <c r="F14" s="92">
        <f>IFERROR(INDEX('на отправку (3)'!I:I,MATCH($V14,'на отправку (3)'!$B:$B,0),1),0)</f>
        <v>1</v>
      </c>
      <c r="G14" s="188" t="s">
        <v>12</v>
      </c>
      <c r="H14" s="92">
        <f>IFERROR(INDEX('на отправку (3)'!K:K,MATCH($V14,'на отправку (3)'!$B:$B,0),1),0)/100</f>
        <v>0</v>
      </c>
      <c r="I14" s="188" t="s">
        <v>12</v>
      </c>
      <c r="J14" s="129">
        <f>IFERROR(INDEX('на отправку (3)'!N:N,MATCH($V14,'на отправку (3)'!$B:$B,0),1),0)</f>
        <v>2</v>
      </c>
      <c r="K14" s="92">
        <f>IFERROR(INDEX('на отправку (3)'!O:O,MATCH($V14,'на отправку (3)'!$B:$B,0),1),0)</f>
        <v>2</v>
      </c>
      <c r="L14" s="92">
        <f>IFERROR(INDEX('на отправку (3)'!P:P,MATCH($V14,'на отправку (3)'!$B:$B,0),1),0)</f>
        <v>4</v>
      </c>
      <c r="M14" s="92">
        <f>IFERROR(INDEX('на отправку (3)'!Q:Q,MATCH($V14,'на отправку (3)'!$B:$B,0),1),0)</f>
        <v>1</v>
      </c>
      <c r="N14" s="92">
        <f>IFERROR(INDEX('на отправку (3)'!R:R,MATCH($V14,'на отправку (3)'!$B:$B,0),1),0)</f>
        <v>0</v>
      </c>
      <c r="O14" s="92">
        <f>IFERROR(INDEX('на отправку (3)'!S:S,MATCH($V14,'на отправку (3)'!$B:$B,0),1),0)</f>
        <v>6</v>
      </c>
      <c r="P14" s="92">
        <f>IFERROR(INDEX('на отправку (3)'!T:T,MATCH($V14,'на отправку (3)'!$B:$B,0),1),0)</f>
        <v>6</v>
      </c>
      <c r="Q14" s="92">
        <f>IFERROR(INDEX('на отправку (3)'!U:U,MATCH($V14,'на отправку (3)'!$B:$B,0),1),0)</f>
        <v>1</v>
      </c>
      <c r="R14" s="129">
        <f>IFERROR(INDEX('на отправку (3)'!V:V,MATCH($V14,'на отправку (3)'!$B:$B,0),1),0)</f>
        <v>0</v>
      </c>
      <c r="S14" s="92">
        <f>IFERROR(INDEX('на отправку (3)'!W:W,MATCH($V14,'на отправку (3)'!$B:$B,0),1),0)</f>
        <v>0</v>
      </c>
      <c r="U14" s="71">
        <f t="shared" si="0"/>
        <v>1</v>
      </c>
      <c r="V14" s="89" t="str">
        <f t="shared" si="1"/>
        <v>023005№4</v>
      </c>
      <c r="W14" s="8">
        <f>IFERROR(INDEX('на отправку (3)'!AB:AB,MATCH($V14,'на отправку (3)'!$B:$B,0),1),0)</f>
        <v>0.86111111100000004</v>
      </c>
      <c r="X14" s="8">
        <f>IFERROR(INDEX('на отправку (3)'!AC:AC,MATCH($V14,'на отправку (3)'!$B:$B,0),1),0)</f>
        <v>1</v>
      </c>
      <c r="Y14" s="8">
        <v>2</v>
      </c>
      <c r="Z14" s="8">
        <f t="shared" si="2"/>
        <v>2</v>
      </c>
    </row>
    <row r="15" spans="1:26" ht="69" customHeight="1" x14ac:dyDescent="0.25">
      <c r="A15" s="201" t="s">
        <v>2502</v>
      </c>
      <c r="B15" s="186">
        <v>6</v>
      </c>
      <c r="C15" s="124">
        <v>5</v>
      </c>
      <c r="D15" s="92">
        <f>IFERROR(INDEX('на отправку (3)'!G:G,MATCH($V15,'на отправку (3)'!$B:$B,0),1),0)</f>
        <v>8</v>
      </c>
      <c r="E15" s="92">
        <f>IFERROR(INDEX('на отправку (3)'!H:H,MATCH($V15,'на отправку (3)'!$B:$B,0),1),0)</f>
        <v>13</v>
      </c>
      <c r="F15" s="92">
        <f>IFERROR(INDEX('на отправку (3)'!I:I,MATCH($V15,'на отправку (3)'!$B:$B,0),1),0)</f>
        <v>0.61538461499999997</v>
      </c>
      <c r="G15" s="188" t="s">
        <v>12</v>
      </c>
      <c r="H15" s="92">
        <f>IFERROR(INDEX('на отправку (3)'!K:K,MATCH($V15,'на отправку (3)'!$B:$B,0),1),0)/100</f>
        <v>1.4615384600000001E-2</v>
      </c>
      <c r="I15" s="188" t="s">
        <v>12</v>
      </c>
      <c r="J15" s="129">
        <f>IFERROR(INDEX('на отправку (3)'!N:N,MATCH($V15,'на отправку (3)'!$B:$B,0),1),0)</f>
        <v>2</v>
      </c>
      <c r="K15" s="92">
        <f>IFERROR(INDEX('на отправку (3)'!O:O,MATCH($V15,'на отправку (3)'!$B:$B,0),1),0)</f>
        <v>0</v>
      </c>
      <c r="L15" s="92">
        <f>IFERROR(INDEX('на отправку (3)'!P:P,MATCH($V15,'на отправку (3)'!$B:$B,0),1),0)</f>
        <v>4</v>
      </c>
      <c r="M15" s="92">
        <f>IFERROR(INDEX('на отправку (3)'!Q:Q,MATCH($V15,'на отправку (3)'!$B:$B,0),1),0)</f>
        <v>1</v>
      </c>
      <c r="N15" s="92">
        <f>IFERROR(INDEX('на отправку (3)'!R:R,MATCH($V15,'на отправку (3)'!$B:$B,0),1),0)</f>
        <v>0</v>
      </c>
      <c r="O15" s="92">
        <f>IFERROR(INDEX('на отправку (3)'!S:S,MATCH($V15,'на отправку (3)'!$B:$B,0),1),0)</f>
        <v>1</v>
      </c>
      <c r="P15" s="92">
        <f>IFERROR(INDEX('на отправку (3)'!T:T,MATCH($V15,'на отправку (3)'!$B:$B,0),1),0)</f>
        <v>4</v>
      </c>
      <c r="Q15" s="92">
        <f>IFERROR(INDEX('на отправку (3)'!U:U,MATCH($V15,'на отправку (3)'!$B:$B,0),1),0)</f>
        <v>0.25</v>
      </c>
      <c r="R15" s="129">
        <f>IFERROR(INDEX('на отправку (3)'!V:V,MATCH($V15,'на отправку (3)'!$B:$B,0),1),0)</f>
        <v>0</v>
      </c>
      <c r="S15" s="92">
        <f>IFERROR(INDEX('на отправку (3)'!W:W,MATCH($V15,'на отправку (3)'!$B:$B,0),1),0)</f>
        <v>0</v>
      </c>
      <c r="U15" s="71">
        <f t="shared" si="0"/>
        <v>1</v>
      </c>
      <c r="V15" s="89" t="str">
        <f t="shared" si="1"/>
        <v>023005№5</v>
      </c>
      <c r="W15" s="8">
        <f>IFERROR(INDEX('на отправку (3)'!AB:AB,MATCH($V15,'на отправку (3)'!$B:$B,0),1),0)</f>
        <v>0.56594488200000004</v>
      </c>
      <c r="X15" s="8">
        <f>IFERROR(INDEX('на отправку (3)'!AC:AC,MATCH($V15,'на отправку (3)'!$B:$B,0),1),0)</f>
        <v>1</v>
      </c>
      <c r="Y15" s="8">
        <v>2</v>
      </c>
      <c r="Z15" s="8">
        <f t="shared" si="2"/>
        <v>2</v>
      </c>
    </row>
    <row r="16" spans="1:26" ht="79.5" customHeight="1" x14ac:dyDescent="0.25">
      <c r="A16" s="201" t="s">
        <v>3118</v>
      </c>
      <c r="B16" s="186">
        <v>7</v>
      </c>
      <c r="C16" s="124">
        <v>6</v>
      </c>
      <c r="D16" s="92">
        <f>IFERROR(INDEX('на отправку (3)'!G:G,MATCH($V16,'на отправку (3)'!$B:$B,0),1),0)</f>
        <v>0</v>
      </c>
      <c r="E16" s="92">
        <f>IFERROR(INDEX('на отправку (3)'!H:H,MATCH($V16,'на отправку (3)'!$B:$B,0),1),0)</f>
        <v>0</v>
      </c>
      <c r="F16" s="92">
        <f>IFERROR(INDEX('на отправку (3)'!I:I,MATCH($V16,'на отправку (3)'!$B:$B,0),1),0)</f>
        <v>0</v>
      </c>
      <c r="G16" s="188" t="s">
        <v>12</v>
      </c>
      <c r="H16" s="92">
        <f>IFERROR(INDEX('на отправку (3)'!K:K,MATCH($V16,'на отправку (3)'!$B:$B,0),1),0)/100</f>
        <v>0</v>
      </c>
      <c r="I16" s="188" t="s">
        <v>12</v>
      </c>
      <c r="J16" s="129">
        <f>IFERROR(INDEX('на отправку (3)'!N:N,MATCH($V16,'на отправку (3)'!$B:$B,0),1),0)</f>
        <v>0</v>
      </c>
      <c r="K16" s="92">
        <f>IFERROR(INDEX('на отправку (3)'!O:O,MATCH($V16,'на отправку (3)'!$B:$B,0),1),0)</f>
        <v>0</v>
      </c>
      <c r="L16" s="92">
        <f>IFERROR(INDEX('на отправку (3)'!P:P,MATCH($V16,'на отправку (3)'!$B:$B,0),1),0)</f>
        <v>0</v>
      </c>
      <c r="M16" s="92">
        <f>IFERROR(INDEX('на отправку (3)'!Q:Q,MATCH($V16,'на отправку (3)'!$B:$B,0),1),0)</f>
        <v>2</v>
      </c>
      <c r="N16" s="92">
        <f>IFERROR(INDEX('на отправку (3)'!R:R,MATCH($V16,'на отправку (3)'!$B:$B,0),1),0)</f>
        <v>0</v>
      </c>
      <c r="O16" s="92">
        <f>IFERROR(INDEX('на отправку (3)'!S:S,MATCH($V16,'на отправку (3)'!$B:$B,0),1),0)</f>
        <v>0</v>
      </c>
      <c r="P16" s="92">
        <f>IFERROR(INDEX('на отправку (3)'!T:T,MATCH($V16,'на отправку (3)'!$B:$B,0),1),0)</f>
        <v>0</v>
      </c>
      <c r="Q16" s="92">
        <f>IFERROR(INDEX('на отправку (3)'!U:U,MATCH($V16,'на отправку (3)'!$B:$B,0),1),0)</f>
        <v>0</v>
      </c>
      <c r="R16" s="129">
        <f>IFERROR(INDEX('на отправку (3)'!V:V,MATCH($V16,'на отправку (3)'!$B:$B,0),1),0)</f>
        <v>0</v>
      </c>
      <c r="S16" s="92">
        <f>IFERROR(INDEX('на отправку (3)'!W:W,MATCH($V16,'на отправку (3)'!$B:$B,0),1),0)</f>
        <v>0</v>
      </c>
      <c r="U16" s="71">
        <f t="shared" si="0"/>
        <v>0</v>
      </c>
      <c r="V16" s="89" t="str">
        <f t="shared" si="1"/>
        <v>023005№6</v>
      </c>
      <c r="W16" s="8">
        <f>IFERROR(INDEX('на отправку (3)'!AB:AB,MATCH($V16,'на отправку (3)'!$B:$B,0),1),0)</f>
        <v>0.3</v>
      </c>
      <c r="X16" s="8">
        <f>IFERROR(INDEX('на отправку (3)'!AC:AC,MATCH($V16,'на отправку (3)'!$B:$B,0),1),0)</f>
        <v>1</v>
      </c>
      <c r="Y16" s="8">
        <v>3</v>
      </c>
      <c r="Z16" s="8">
        <f t="shared" si="2"/>
        <v>0</v>
      </c>
    </row>
    <row r="17" spans="1:26" ht="68.25" customHeight="1" x14ac:dyDescent="0.25">
      <c r="A17" s="201" t="s">
        <v>3119</v>
      </c>
      <c r="B17" s="186">
        <v>8</v>
      </c>
      <c r="C17" s="124">
        <v>22</v>
      </c>
      <c r="D17" s="92">
        <f>IFERROR(INDEX('на отправку (3)'!G:G,MATCH($V17,'на отправку (3)'!$B:$B,0),1),0)</f>
        <v>0</v>
      </c>
      <c r="E17" s="92">
        <f>IFERROR(INDEX('на отправку (3)'!H:H,MATCH($V17,'на отправку (3)'!$B:$B,0),1),0)</f>
        <v>0</v>
      </c>
      <c r="F17" s="92">
        <f>IFERROR(INDEX('на отправку (3)'!I:I,MATCH($V17,'на отправку (3)'!$B:$B,0),1),0)</f>
        <v>0</v>
      </c>
      <c r="G17" s="188" t="s">
        <v>12</v>
      </c>
      <c r="H17" s="92">
        <f>IFERROR(INDEX('на отправку (3)'!K:K,MATCH($V17,'на отправку (3)'!$B:$B,0),1),0)/100</f>
        <v>0</v>
      </c>
      <c r="I17" s="188" t="s">
        <v>12</v>
      </c>
      <c r="J17" s="129">
        <f>IFERROR(INDEX('на отправку (3)'!N:N,MATCH($V17,'на отправку (3)'!$B:$B,0),1),0)</f>
        <v>0</v>
      </c>
      <c r="K17" s="92">
        <f>IFERROR(INDEX('на отправку (3)'!O:O,MATCH($V17,'на отправку (3)'!$B:$B,0),1),0)</f>
        <v>0</v>
      </c>
      <c r="L17" s="92">
        <f>IFERROR(INDEX('на отправку (3)'!P:P,MATCH($V17,'на отправку (3)'!$B:$B,0),1),0)</f>
        <v>0</v>
      </c>
      <c r="M17" s="92">
        <f>IFERROR(INDEX('на отправку (3)'!Q:Q,MATCH($V17,'на отправку (3)'!$B:$B,0),1),0)</f>
        <v>2</v>
      </c>
      <c r="N17" s="92">
        <f>IFERROR(INDEX('на отправку (3)'!R:R,MATCH($V17,'на отправку (3)'!$B:$B,0),1),0)</f>
        <v>0</v>
      </c>
      <c r="O17" s="92">
        <f>IFERROR(INDEX('на отправку (3)'!S:S,MATCH($V17,'на отправку (3)'!$B:$B,0),1),0)</f>
        <v>0</v>
      </c>
      <c r="P17" s="92">
        <f>IFERROR(INDEX('на отправку (3)'!T:T,MATCH($V17,'на отправку (3)'!$B:$B,0),1),0)</f>
        <v>0</v>
      </c>
      <c r="Q17" s="92">
        <f>IFERROR(INDEX('на отправку (3)'!U:U,MATCH($V17,'на отправку (3)'!$B:$B,0),1),0)</f>
        <v>0</v>
      </c>
      <c r="R17" s="129">
        <f>IFERROR(INDEX('на отправку (3)'!V:V,MATCH($V17,'на отправку (3)'!$B:$B,0),1),0)</f>
        <v>0</v>
      </c>
      <c r="S17" s="92">
        <f>IFERROR(INDEX('на отправку (3)'!W:W,MATCH($V17,'на отправку (3)'!$B:$B,0),1),0)</f>
        <v>0</v>
      </c>
      <c r="U17" s="71">
        <f t="shared" si="0"/>
        <v>0</v>
      </c>
      <c r="V17" s="89" t="str">
        <f t="shared" si="1"/>
        <v>023005№22</v>
      </c>
      <c r="W17" s="8">
        <f>IFERROR(INDEX('на отправку (3)'!AB:AB,MATCH($V17,'на отправку (3)'!$B:$B,0),1),0)</f>
        <v>0.4</v>
      </c>
      <c r="X17" s="8">
        <f>IFERROR(INDEX('на отправку (3)'!AC:AC,MATCH($V17,'на отправку (3)'!$B:$B,0),1),0)</f>
        <v>1</v>
      </c>
      <c r="Y17" s="8">
        <v>3</v>
      </c>
      <c r="Z17" s="8">
        <f t="shared" si="2"/>
        <v>0</v>
      </c>
    </row>
    <row r="18" spans="1:26" ht="147.75" customHeight="1" x14ac:dyDescent="0.25">
      <c r="A18" s="201" t="s">
        <v>3120</v>
      </c>
      <c r="B18" s="186">
        <v>9</v>
      </c>
      <c r="C18" s="124">
        <v>7</v>
      </c>
      <c r="D18" s="92">
        <f>IFERROR(INDEX('на отправку (3)'!G:G,MATCH($V18,'на отправку (3)'!$B:$B,0),1),0)</f>
        <v>1038</v>
      </c>
      <c r="E18" s="92">
        <f>IFERROR(INDEX('на отправку (3)'!H:H,MATCH($V18,'на отправку (3)'!$B:$B,0),1),0)</f>
        <v>1038</v>
      </c>
      <c r="F18" s="92">
        <f>IFERROR(INDEX('на отправку (3)'!I:I,MATCH($V18,'на отправку (3)'!$B:$B,0),1),0)</f>
        <v>1</v>
      </c>
      <c r="G18" s="189">
        <v>1</v>
      </c>
      <c r="H18" s="92">
        <f>IFERROR(INDEX('на отправку (3)'!K:K,MATCH($V18,'на отправку (3)'!$B:$B,0),1),0)/100</f>
        <v>0</v>
      </c>
      <c r="I18" s="191">
        <f>IFERROR(INDEX('на отправку (3)'!M:M,MATCH($V18,'на отправку (3)'!$B:$B,0),1),0)</f>
        <v>1</v>
      </c>
      <c r="J18" s="129">
        <f>IFERROR(INDEX('на отправку (3)'!N:N,MATCH($V18,'на отправку (3)'!$B:$B,0),1),0)</f>
        <v>2</v>
      </c>
      <c r="K18" s="92" t="str">
        <f>IFERROR(INDEX('на отправку (3)'!O:O,MATCH($V18,'на отправку (3)'!$B:$B,0),1),0)</f>
        <v>x</v>
      </c>
      <c r="L18" s="92">
        <f>IFERROR(INDEX('на отправку (3)'!P:P,MATCH($V18,'на отправку (3)'!$B:$B,0),1),0)</f>
        <v>6</v>
      </c>
      <c r="M18" s="92">
        <f>IFERROR(INDEX('на отправку (3)'!Q:Q,MATCH($V18,'на отправку (3)'!$B:$B,0),1),0)</f>
        <v>1</v>
      </c>
      <c r="N18" s="92">
        <f>IFERROR(INDEX('на отправку (3)'!R:R,MATCH($V18,'на отправку (3)'!$B:$B,0),1),0)</f>
        <v>0</v>
      </c>
      <c r="O18" s="92">
        <f>IFERROR(INDEX('на отправку (3)'!S:S,MATCH($V18,'на отправку (3)'!$B:$B,0),1),0)</f>
        <v>1044</v>
      </c>
      <c r="P18" s="92">
        <f>IFERROR(INDEX('на отправку (3)'!T:T,MATCH($V18,'на отправку (3)'!$B:$B,0),1),0)</f>
        <v>1044</v>
      </c>
      <c r="Q18" s="92">
        <f>IFERROR(INDEX('на отправку (3)'!U:U,MATCH($V18,'на отправку (3)'!$B:$B,0),1),0)</f>
        <v>1</v>
      </c>
      <c r="R18" s="129">
        <f>IFERROR(INDEX('на отправку (3)'!V:V,MATCH($V18,'на отправку (3)'!$B:$B,0),1),0)</f>
        <v>0</v>
      </c>
      <c r="S18" s="92">
        <f>IFERROR(INDEX('на отправку (3)'!W:W,MATCH($V18,'на отправку (3)'!$B:$B,0),1),0)</f>
        <v>0</v>
      </c>
      <c r="U18" s="71">
        <f t="shared" si="0"/>
        <v>1</v>
      </c>
      <c r="V18" s="89" t="str">
        <f t="shared" si="1"/>
        <v>023005№7</v>
      </c>
      <c r="W18" s="8">
        <f>IFERROR(INDEX('на отправку (3)'!AB:AB,MATCH($V18,'на отправку (3)'!$B:$B,0),1),0)</f>
        <v>1</v>
      </c>
      <c r="X18" s="8">
        <f>IFERROR(INDEX('на отправку (3)'!AC:AC,MATCH($V18,'на отправку (3)'!$B:$B,0),1),0)</f>
        <v>1</v>
      </c>
      <c r="Y18" s="8">
        <v>2</v>
      </c>
      <c r="Z18" s="8">
        <f t="shared" si="2"/>
        <v>2</v>
      </c>
    </row>
    <row r="19" spans="1:26" ht="59.25" customHeight="1" x14ac:dyDescent="0.25">
      <c r="A19" s="201" t="s">
        <v>3121</v>
      </c>
      <c r="B19" s="186">
        <v>10</v>
      </c>
      <c r="C19" s="124">
        <v>8</v>
      </c>
      <c r="D19" s="92">
        <f>IFERROR(INDEX('на отправку (3)'!G:G,MATCH($V19,'на отправку (3)'!$B:$B,0),1),0)</f>
        <v>114</v>
      </c>
      <c r="E19" s="92">
        <f>IFERROR(INDEX('на отправку (3)'!H:H,MATCH($V19,'на отправку (3)'!$B:$B,0),1),0)</f>
        <v>8069</v>
      </c>
      <c r="F19" s="92">
        <f>IFERROR(INDEX('на отправку (3)'!I:I,MATCH($V19,'на отправку (3)'!$B:$B,0),1),0)</f>
        <v>1.4128145E-2</v>
      </c>
      <c r="G19" s="188" t="s">
        <v>12</v>
      </c>
      <c r="H19" s="92">
        <f>IFERROR(INDEX('на отправку (3)'!K:K,MATCH($V19,'на отправку (3)'!$B:$B,0),1),0)/100</f>
        <v>2.2352947400000002E-3</v>
      </c>
      <c r="I19" s="192" t="str">
        <f>IFERROR(INDEX('на отправку (3)'!M:M,MATCH($V19,'на отправку (3)'!$B:$B,0),1),0)</f>
        <v>x</v>
      </c>
      <c r="J19" s="129">
        <f>IFERROR(INDEX('на отправку (3)'!N:N,MATCH($V19,'на отправку (3)'!$B:$B,0),1),0)</f>
        <v>1</v>
      </c>
      <c r="K19" s="92">
        <f>IFERROR(INDEX('на отправку (3)'!O:O,MATCH($V19,'на отправку (3)'!$B:$B,0),1),0)</f>
        <v>0</v>
      </c>
      <c r="L19" s="92">
        <f>IFERROR(INDEX('на отправку (3)'!P:P,MATCH($V19,'на отправку (3)'!$B:$B,0),1),0)</f>
        <v>2</v>
      </c>
      <c r="M19" s="92">
        <f>IFERROR(INDEX('на отправку (3)'!Q:Q,MATCH($V19,'на отправку (3)'!$B:$B,0),1),0)</f>
        <v>1</v>
      </c>
      <c r="N19" s="92">
        <f>IFERROR(INDEX('на отправку (3)'!R:R,MATCH($V19,'на отправку (3)'!$B:$B,0),1),0)</f>
        <v>0</v>
      </c>
      <c r="O19" s="92">
        <f>IFERROR(INDEX('на отправку (3)'!S:S,MATCH($V19,'на отправку (3)'!$B:$B,0),1),0)</f>
        <v>88</v>
      </c>
      <c r="P19" s="92">
        <f>IFERROR(INDEX('на отправку (3)'!T:T,MATCH($V19,'на отправку (3)'!$B:$B,0),1),0)</f>
        <v>7621</v>
      </c>
      <c r="Q19" s="92">
        <f>IFERROR(INDEX('на отправку (3)'!U:U,MATCH($V19,'на отправку (3)'!$B:$B,0),1),0)</f>
        <v>1.1547040999999999E-2</v>
      </c>
      <c r="R19" s="129">
        <f>IFERROR(INDEX('на отправку (3)'!V:V,MATCH($V19,'на отправку (3)'!$B:$B,0),1),0)</f>
        <v>0</v>
      </c>
      <c r="S19" s="92">
        <f>IFERROR(INDEX('на отправку (3)'!W:W,MATCH($V19,'на отправку (3)'!$B:$B,0),1),0)</f>
        <v>0</v>
      </c>
      <c r="U19" s="71">
        <f t="shared" si="0"/>
        <v>1</v>
      </c>
      <c r="V19" s="89" t="str">
        <f t="shared" si="1"/>
        <v>023005№8</v>
      </c>
      <c r="W19" s="8">
        <f>IFERROR(INDEX('на отправку (3)'!AB:AB,MATCH($V19,'на отправку (3)'!$B:$B,0),1),0)</f>
        <v>1.4606701999999999E-2</v>
      </c>
      <c r="X19" s="8">
        <f>IFERROR(INDEX('на отправку (3)'!AC:AC,MATCH($V19,'на отправку (3)'!$B:$B,0),1),0)</f>
        <v>0</v>
      </c>
      <c r="Y19" s="8">
        <v>2</v>
      </c>
      <c r="Z19" s="8">
        <f t="shared" si="2"/>
        <v>2</v>
      </c>
    </row>
    <row r="20" spans="1:26" ht="62.25" customHeight="1" x14ac:dyDescent="0.25">
      <c r="A20" s="201" t="s">
        <v>2507</v>
      </c>
      <c r="B20" s="186">
        <v>11</v>
      </c>
      <c r="C20" s="124">
        <v>9</v>
      </c>
      <c r="D20" s="92">
        <f>IFERROR(INDEX('на отправку (3)'!G:G,MATCH($V20,'на отправку (3)'!$B:$B,0),1),0)</f>
        <v>167</v>
      </c>
      <c r="E20" s="92">
        <f>IFERROR(INDEX('на отправку (3)'!H:H,MATCH($V20,'на отправку (3)'!$B:$B,0),1),0)</f>
        <v>178</v>
      </c>
      <c r="F20" s="92">
        <f>IFERROR(INDEX('на отправку (3)'!I:I,MATCH($V20,'на отправку (3)'!$B:$B,0),1),0)</f>
        <v>0.93820224699999999</v>
      </c>
      <c r="G20" s="189">
        <v>1</v>
      </c>
      <c r="H20" s="92">
        <f>IFERROR(INDEX('на отправку (3)'!K:K,MATCH($V20,'на отправку (3)'!$B:$B,0),1),0)/100</f>
        <v>9.4676966200000004E-3</v>
      </c>
      <c r="I20" s="191">
        <f>IFERROR(INDEX('на отправку (3)'!M:M,MATCH($V20,'на отправку (3)'!$B:$B,0),1),0)</f>
        <v>0.93820224699999999</v>
      </c>
      <c r="J20" s="129">
        <f>IFERROR(INDEX('на отправку (3)'!N:N,MATCH($V20,'на отправку (3)'!$B:$B,0),1),0)</f>
        <v>0.5</v>
      </c>
      <c r="K20" s="92" t="str">
        <f>IFERROR(INDEX('на отправку (3)'!O:O,MATCH($V20,'на отправку (3)'!$B:$B,0),1),0)</f>
        <v>x</v>
      </c>
      <c r="L20" s="92">
        <f>IFERROR(INDEX('на отправку (3)'!P:P,MATCH($V20,'на отправку (3)'!$B:$B,0),1),0)</f>
        <v>5</v>
      </c>
      <c r="M20" s="92">
        <f>IFERROR(INDEX('на отправку (3)'!Q:Q,MATCH($V20,'на отправку (3)'!$B:$B,0),1),0)</f>
        <v>1</v>
      </c>
      <c r="N20" s="92">
        <f>IFERROR(INDEX('на отправку (3)'!R:R,MATCH($V20,'на отправку (3)'!$B:$B,0),1),0)</f>
        <v>0</v>
      </c>
      <c r="O20" s="92">
        <f>IFERROR(INDEX('на отправку (3)'!S:S,MATCH($V20,'на отправку (3)'!$B:$B,0),1),0)</f>
        <v>200</v>
      </c>
      <c r="P20" s="92">
        <f>IFERROR(INDEX('на отправку (3)'!T:T,MATCH($V20,'на отправку (3)'!$B:$B,0),1),0)</f>
        <v>415</v>
      </c>
      <c r="Q20" s="92">
        <f>IFERROR(INDEX('на отправку (3)'!U:U,MATCH($V20,'на отправку (3)'!$B:$B,0),1),0)</f>
        <v>0.48192771099999998</v>
      </c>
      <c r="R20" s="129">
        <f>IFERROR(INDEX('на отправку (3)'!V:V,MATCH($V20,'на отправку (3)'!$B:$B,0),1),0)</f>
        <v>0</v>
      </c>
      <c r="S20" s="92">
        <f>IFERROR(INDEX('на отправку (3)'!W:W,MATCH($V20,'на отправку (3)'!$B:$B,0),1),0)</f>
        <v>0</v>
      </c>
      <c r="U20" s="71">
        <f t="shared" si="0"/>
        <v>1</v>
      </c>
      <c r="V20" s="89" t="str">
        <f t="shared" si="1"/>
        <v>023005№9</v>
      </c>
      <c r="W20" s="8">
        <f>IFERROR(INDEX('на отправку (3)'!AB:AB,MATCH($V20,'на отправку (3)'!$B:$B,0),1),0)</f>
        <v>0.93642591900000005</v>
      </c>
      <c r="X20" s="8">
        <f>IFERROR(INDEX('на отправку (3)'!AC:AC,MATCH($V20,'на отправку (3)'!$B:$B,0),1),0)</f>
        <v>0</v>
      </c>
      <c r="Y20" s="8">
        <v>1</v>
      </c>
      <c r="Z20" s="8">
        <f t="shared" si="2"/>
        <v>1</v>
      </c>
    </row>
    <row r="21" spans="1:26" ht="70.5" customHeight="1" x14ac:dyDescent="0.25">
      <c r="A21" s="201" t="s">
        <v>3122</v>
      </c>
      <c r="B21" s="186">
        <v>12</v>
      </c>
      <c r="C21" s="124">
        <v>10</v>
      </c>
      <c r="D21" s="92">
        <f>IFERROR(INDEX('на отправку (3)'!G:G,MATCH($V21,'на отправку (3)'!$B:$B,0),1),0)</f>
        <v>11</v>
      </c>
      <c r="E21" s="92">
        <f>IFERROR(INDEX('на отправку (3)'!H:H,MATCH($V21,'на отправку (3)'!$B:$B,0),1),0)</f>
        <v>11</v>
      </c>
      <c r="F21" s="92">
        <f>IFERROR(INDEX('на отправку (3)'!I:I,MATCH($V21,'на отправку (3)'!$B:$B,0),1),0)</f>
        <v>1</v>
      </c>
      <c r="G21" s="189">
        <v>1</v>
      </c>
      <c r="H21" s="92">
        <f>IFERROR(INDEX('на отправку (3)'!K:K,MATCH($V21,'на отправку (3)'!$B:$B,0),1),0)/100</f>
        <v>0</v>
      </c>
      <c r="I21" s="191">
        <f>IFERROR(INDEX('на отправку (3)'!M:M,MATCH($V21,'на отправку (3)'!$B:$B,0),1),0)</f>
        <v>1</v>
      </c>
      <c r="J21" s="129">
        <f>IFERROR(INDEX('на отправку (3)'!N:N,MATCH($V21,'на отправку (3)'!$B:$B,0),1),0)</f>
        <v>1</v>
      </c>
      <c r="K21" s="92" t="str">
        <f>IFERROR(INDEX('на отправку (3)'!O:O,MATCH($V21,'на отправку (3)'!$B:$B,0),1),0)</f>
        <v>x</v>
      </c>
      <c r="L21" s="92">
        <f>IFERROR(INDEX('на отправку (3)'!P:P,MATCH($V21,'на отправку (3)'!$B:$B,0),1),0)</f>
        <v>6</v>
      </c>
      <c r="M21" s="92">
        <f>IFERROR(INDEX('на отправку (3)'!Q:Q,MATCH($V21,'на отправку (3)'!$B:$B,0),1),0)</f>
        <v>1</v>
      </c>
      <c r="N21" s="92">
        <f>IFERROR(INDEX('на отправку (3)'!R:R,MATCH($V21,'на отправку (3)'!$B:$B,0),1),0)</f>
        <v>0</v>
      </c>
      <c r="O21" s="92">
        <f>IFERROR(INDEX('на отправку (3)'!S:S,MATCH($V21,'на отправку (3)'!$B:$B,0),1),0)</f>
        <v>12</v>
      </c>
      <c r="P21" s="92">
        <f>IFERROR(INDEX('на отправку (3)'!T:T,MATCH($V21,'на отправку (3)'!$B:$B,0),1),0)</f>
        <v>12</v>
      </c>
      <c r="Q21" s="92">
        <f>IFERROR(INDEX('на отправку (3)'!U:U,MATCH($V21,'на отправку (3)'!$B:$B,0),1),0)</f>
        <v>1</v>
      </c>
      <c r="R21" s="129">
        <f>IFERROR(INDEX('на отправку (3)'!V:V,MATCH($V21,'на отправку (3)'!$B:$B,0),1),0)</f>
        <v>0</v>
      </c>
      <c r="S21" s="92">
        <f>IFERROR(INDEX('на отправку (3)'!W:W,MATCH($V21,'на отправку (3)'!$B:$B,0),1),0)</f>
        <v>0</v>
      </c>
      <c r="U21" s="71">
        <f t="shared" si="0"/>
        <v>1</v>
      </c>
      <c r="V21" s="89" t="str">
        <f t="shared" si="1"/>
        <v>023005№10</v>
      </c>
      <c r="W21" s="8">
        <f>IFERROR(INDEX('на отправку (3)'!AB:AB,MATCH($V21,'на отправку (3)'!$B:$B,0),1),0)</f>
        <v>1</v>
      </c>
      <c r="X21" s="8">
        <f>IFERROR(INDEX('на отправку (3)'!AC:AC,MATCH($V21,'на отправку (3)'!$B:$B,0),1),0)</f>
        <v>0</v>
      </c>
      <c r="Y21" s="8">
        <v>1</v>
      </c>
      <c r="Z21" s="8">
        <f t="shared" si="2"/>
        <v>1</v>
      </c>
    </row>
    <row r="22" spans="1:26" ht="56.25" customHeight="1" x14ac:dyDescent="0.25">
      <c r="A22" s="201" t="s">
        <v>3123</v>
      </c>
      <c r="B22" s="186">
        <v>13</v>
      </c>
      <c r="C22" s="124">
        <v>11</v>
      </c>
      <c r="D22" s="92">
        <f>IFERROR(INDEX('на отправку (3)'!G:G,MATCH($V22,'на отправку (3)'!$B:$B,0),1),0)</f>
        <v>56</v>
      </c>
      <c r="E22" s="92">
        <f>IFERROR(INDEX('на отправку (3)'!H:H,MATCH($V22,'на отправку (3)'!$B:$B,0),1),0)</f>
        <v>56</v>
      </c>
      <c r="F22" s="92">
        <f>IFERROR(INDEX('на отправку (3)'!I:I,MATCH($V22,'на отправку (3)'!$B:$B,0),1),0)</f>
        <v>1</v>
      </c>
      <c r="G22" s="189">
        <v>1</v>
      </c>
      <c r="H22" s="92">
        <f>IFERROR(INDEX('на отправку (3)'!K:K,MATCH($V22,'на отправку (3)'!$B:$B,0),1),0)/100</f>
        <v>0</v>
      </c>
      <c r="I22" s="191">
        <f>IFERROR(INDEX('на отправку (3)'!M:M,MATCH($V22,'на отправку (3)'!$B:$B,0),1),0)</f>
        <v>1</v>
      </c>
      <c r="J22" s="129">
        <f>IFERROR(INDEX('на отправку (3)'!N:N,MATCH($V22,'на отправку (3)'!$B:$B,0),1),0)</f>
        <v>2</v>
      </c>
      <c r="K22" s="92" t="str">
        <f>IFERROR(INDEX('на отправку (3)'!O:O,MATCH($V22,'на отправку (3)'!$B:$B,0),1),0)</f>
        <v>x</v>
      </c>
      <c r="L22" s="92">
        <f>IFERROR(INDEX('на отправку (3)'!P:P,MATCH($V22,'на отправку (3)'!$B:$B,0),1),0)</f>
        <v>6</v>
      </c>
      <c r="M22" s="92">
        <f>IFERROR(INDEX('на отправку (3)'!Q:Q,MATCH($V22,'на отправку (3)'!$B:$B,0),1),0)</f>
        <v>1</v>
      </c>
      <c r="N22" s="92">
        <f>IFERROR(INDEX('на отправку (3)'!R:R,MATCH($V22,'на отправку (3)'!$B:$B,0),1),0)</f>
        <v>0</v>
      </c>
      <c r="O22" s="92">
        <f>IFERROR(INDEX('на отправку (3)'!S:S,MATCH($V22,'на отправку (3)'!$B:$B,0),1),0)</f>
        <v>35</v>
      </c>
      <c r="P22" s="92">
        <f>IFERROR(INDEX('на отправку (3)'!T:T,MATCH($V22,'на отправку (3)'!$B:$B,0),1),0)</f>
        <v>35</v>
      </c>
      <c r="Q22" s="92">
        <f>IFERROR(INDEX('на отправку (3)'!U:U,MATCH($V22,'на отправку (3)'!$B:$B,0),1),0)</f>
        <v>1</v>
      </c>
      <c r="R22" s="129">
        <f>IFERROR(INDEX('на отправку (3)'!V:V,MATCH($V22,'на отправку (3)'!$B:$B,0),1),0)</f>
        <v>0</v>
      </c>
      <c r="S22" s="92">
        <f>IFERROR(INDEX('на отправку (3)'!W:W,MATCH($V22,'на отправку (3)'!$B:$B,0),1),0)</f>
        <v>0</v>
      </c>
      <c r="U22" s="71">
        <f t="shared" si="0"/>
        <v>1</v>
      </c>
      <c r="V22" s="89" t="str">
        <f t="shared" si="1"/>
        <v>023005№11</v>
      </c>
      <c r="W22" s="8">
        <f>IFERROR(INDEX('на отправку (3)'!AB:AB,MATCH($V22,'на отправку (3)'!$B:$B,0),1),0)</f>
        <v>1</v>
      </c>
      <c r="X22" s="8">
        <f>IFERROR(INDEX('на отправку (3)'!AC:AC,MATCH($V22,'на отправку (3)'!$B:$B,0),1),0)</f>
        <v>0</v>
      </c>
      <c r="Y22" s="8">
        <v>2</v>
      </c>
      <c r="Z22" s="8">
        <f t="shared" si="2"/>
        <v>2</v>
      </c>
    </row>
    <row r="23" spans="1:26" ht="66.75" customHeight="1" x14ac:dyDescent="0.25">
      <c r="A23" s="201" t="s">
        <v>3124</v>
      </c>
      <c r="B23" s="186">
        <v>14</v>
      </c>
      <c r="C23" s="124">
        <v>12</v>
      </c>
      <c r="D23" s="92">
        <f>IFERROR(INDEX('на отправку (3)'!G:G,MATCH($V23,'на отправку (3)'!$B:$B,0),1),0)</f>
        <v>378</v>
      </c>
      <c r="E23" s="92">
        <f>IFERROR(INDEX('на отправку (3)'!H:H,MATCH($V23,'на отправку (3)'!$B:$B,0),1),0)</f>
        <v>8182</v>
      </c>
      <c r="F23" s="92">
        <f>IFERROR(INDEX('на отправку (3)'!I:I,MATCH($V23,'на отправку (3)'!$B:$B,0),1),0)</f>
        <v>4.6198972999999997E-2</v>
      </c>
      <c r="G23" s="188" t="s">
        <v>12</v>
      </c>
      <c r="H23" s="92">
        <f>IFERROR(INDEX('на отправку (3)'!K:K,MATCH($V23,'на отправку (3)'!$B:$B,0),1),0)/100</f>
        <v>-4.7438769E-4</v>
      </c>
      <c r="I23" s="188" t="s">
        <v>12</v>
      </c>
      <c r="J23" s="129">
        <f>IFERROR(INDEX('на отправку (3)'!N:N,MATCH($V23,'на отправку (3)'!$B:$B,0),1),0)</f>
        <v>0</v>
      </c>
      <c r="K23" s="92">
        <f>IFERROR(INDEX('на отправку (3)'!O:O,MATCH($V23,'на отправку (3)'!$B:$B,0),1),0)</f>
        <v>0</v>
      </c>
      <c r="L23" s="92">
        <f>IFERROR(INDEX('на отправку (3)'!P:P,MATCH($V23,'на отправку (3)'!$B:$B,0),1),0)</f>
        <v>1</v>
      </c>
      <c r="M23" s="92">
        <f>IFERROR(INDEX('на отправку (3)'!Q:Q,MATCH($V23,'на отправку (3)'!$B:$B,0),1),0)</f>
        <v>1</v>
      </c>
      <c r="N23" s="92">
        <f>IFERROR(INDEX('на отправку (3)'!R:R,MATCH($V23,'на отправку (3)'!$B:$B,0),1),0)</f>
        <v>0</v>
      </c>
      <c r="O23" s="92">
        <f>IFERROR(INDEX('на отправку (3)'!S:S,MATCH($V23,'на отправку (3)'!$B:$B,0),1),0)</f>
        <v>375</v>
      </c>
      <c r="P23" s="92">
        <f>IFERROR(INDEX('на отправку (3)'!T:T,MATCH($V23,'на отправку (3)'!$B:$B,0),1),0)</f>
        <v>7732</v>
      </c>
      <c r="Q23" s="92">
        <f>IFERROR(INDEX('на отправку (3)'!U:U,MATCH($V23,'на отправку (3)'!$B:$B,0),1),0)</f>
        <v>4.8499740999999999E-2</v>
      </c>
      <c r="R23" s="129">
        <f>IFERROR(INDEX('на отправку (3)'!V:V,MATCH($V23,'на отправку (3)'!$B:$B,0),1),0)</f>
        <v>0</v>
      </c>
      <c r="S23" s="92">
        <f>IFERROR(INDEX('на отправку (3)'!W:W,MATCH($V23,'на отправку (3)'!$B:$B,0),1),0)</f>
        <v>0</v>
      </c>
      <c r="U23" s="71">
        <f t="shared" si="0"/>
        <v>0</v>
      </c>
      <c r="V23" s="89" t="str">
        <f t="shared" si="1"/>
        <v>023005№12</v>
      </c>
      <c r="W23" s="8">
        <f>IFERROR(INDEX('на отправку (3)'!AB:AB,MATCH($V23,'на отправку (3)'!$B:$B,0),1),0)</f>
        <v>3.2834602999999997E-2</v>
      </c>
      <c r="X23" s="8">
        <f>IFERROR(INDEX('на отправку (3)'!AC:AC,MATCH($V23,'на отправку (3)'!$B:$B,0),1),0)</f>
        <v>5.0505050000000003E-3</v>
      </c>
      <c r="Y23" s="8">
        <v>2</v>
      </c>
      <c r="Z23" s="8">
        <f t="shared" si="2"/>
        <v>2</v>
      </c>
    </row>
    <row r="24" spans="1:26" ht="69" customHeight="1" x14ac:dyDescent="0.25">
      <c r="A24" s="201" t="s">
        <v>3125</v>
      </c>
      <c r="B24" s="186">
        <v>15</v>
      </c>
      <c r="C24" s="124">
        <v>13</v>
      </c>
      <c r="D24" s="92">
        <f>IFERROR(INDEX('на отправку (3)'!G:G,MATCH($V24,'на отправку (3)'!$B:$B,0),1),0)</f>
        <v>82</v>
      </c>
      <c r="E24" s="92">
        <f>IFERROR(INDEX('на отправку (3)'!H:H,MATCH($V24,'на отправку (3)'!$B:$B,0),1),0)</f>
        <v>192</v>
      </c>
      <c r="F24" s="92">
        <f>IFERROR(INDEX('на отправку (3)'!I:I,MATCH($V24,'на отправку (3)'!$B:$B,0),1),0)</f>
        <v>0.42708333300000001</v>
      </c>
      <c r="G24" s="188" t="s">
        <v>12</v>
      </c>
      <c r="H24" s="92">
        <f>IFERROR(INDEX('на отправку (3)'!K:K,MATCH($V24,'на отправку (3)'!$B:$B,0),1),0)/100</f>
        <v>7.6795211000000002E-4</v>
      </c>
      <c r="I24" s="188" t="s">
        <v>12</v>
      </c>
      <c r="J24" s="129">
        <f>IFERROR(INDEX('на отправку (3)'!N:N,MATCH($V24,'на отправку (3)'!$B:$B,0),1),0)</f>
        <v>0</v>
      </c>
      <c r="K24" s="92">
        <f>IFERROR(INDEX('на отправку (3)'!O:O,MATCH($V24,'на отправку (3)'!$B:$B,0),1),0)</f>
        <v>0</v>
      </c>
      <c r="L24" s="92">
        <f>IFERROR(INDEX('на отправку (3)'!P:P,MATCH($V24,'на отправку (3)'!$B:$B,0),1),0)</f>
        <v>1</v>
      </c>
      <c r="M24" s="92">
        <f>IFERROR(INDEX('на отправку (3)'!Q:Q,MATCH($V24,'на отправку (3)'!$B:$B,0),1),0)</f>
        <v>1</v>
      </c>
      <c r="N24" s="92">
        <f>IFERROR(INDEX('на отправку (3)'!R:R,MATCH($V24,'на отправку (3)'!$B:$B,0),1),0)</f>
        <v>0</v>
      </c>
      <c r="O24" s="92">
        <f>IFERROR(INDEX('на отправку (3)'!S:S,MATCH($V24,'на отправку (3)'!$B:$B,0),1),0)</f>
        <v>94</v>
      </c>
      <c r="P24" s="92">
        <f>IFERROR(INDEX('на отправку (3)'!T:T,MATCH($V24,'на отправку (3)'!$B:$B,0),1),0)</f>
        <v>237</v>
      </c>
      <c r="Q24" s="92">
        <f>IFERROR(INDEX('на отправку (3)'!U:U,MATCH($V24,'на отправку (3)'!$B:$B,0),1),0)</f>
        <v>0.39662447299999998</v>
      </c>
      <c r="R24" s="129">
        <f>IFERROR(INDEX('на отправку (3)'!V:V,MATCH($V24,'на отправку (3)'!$B:$B,0),1),0)</f>
        <v>0</v>
      </c>
      <c r="S24" s="92">
        <f>IFERROR(INDEX('на отправку (3)'!W:W,MATCH($V24,'на отправку (3)'!$B:$B,0),1),0)</f>
        <v>0</v>
      </c>
      <c r="U24" s="71">
        <f t="shared" si="0"/>
        <v>0</v>
      </c>
      <c r="V24" s="89" t="str">
        <f t="shared" si="1"/>
        <v>023005№13</v>
      </c>
      <c r="W24" s="8">
        <f>IFERROR(INDEX('на отправку (3)'!AB:AB,MATCH($V24,'на отправку (3)'!$B:$B,0),1),0)</f>
        <v>0.4</v>
      </c>
      <c r="X24" s="8">
        <f>IFERROR(INDEX('на отправку (3)'!AC:AC,MATCH($V24,'на отправку (3)'!$B:$B,0),1),0)</f>
        <v>0.177419355</v>
      </c>
      <c r="Y24" s="8">
        <v>2</v>
      </c>
      <c r="Z24" s="8">
        <f t="shared" si="2"/>
        <v>2</v>
      </c>
    </row>
    <row r="25" spans="1:26" ht="69.75" customHeight="1" x14ac:dyDescent="0.25">
      <c r="A25" s="201" t="s">
        <v>3126</v>
      </c>
      <c r="B25" s="186">
        <v>16</v>
      </c>
      <c r="C25" s="124">
        <v>14</v>
      </c>
      <c r="D25" s="92">
        <f>IFERROR(INDEX('на отправку (3)'!G:G,MATCH($V25,'на отправку (3)'!$B:$B,0),1),0)</f>
        <v>0</v>
      </c>
      <c r="E25" s="92">
        <f>IFERROR(INDEX('на отправку (3)'!H:H,MATCH($V25,'на отправку (3)'!$B:$B,0),1),0)</f>
        <v>1029</v>
      </c>
      <c r="F25" s="92">
        <f>IFERROR(INDEX('на отправку (3)'!I:I,MATCH($V25,'на отправку (3)'!$B:$B,0),1),0)</f>
        <v>0</v>
      </c>
      <c r="G25" s="188" t="s">
        <v>12</v>
      </c>
      <c r="H25" s="92">
        <f>IFERROR(INDEX('на отправку (3)'!K:K,MATCH($V25,'на отправку (3)'!$B:$B,0),1),0)/100</f>
        <v>-0.01</v>
      </c>
      <c r="I25" s="188" t="s">
        <v>12</v>
      </c>
      <c r="J25" s="129">
        <f>IFERROR(INDEX('на отправку (3)'!N:N,MATCH($V25,'на отправку (3)'!$B:$B,0),1),0)</f>
        <v>3</v>
      </c>
      <c r="K25" s="92">
        <f>IFERROR(INDEX('на отправку (3)'!O:O,MATCH($V25,'на отправку (3)'!$B:$B,0),1),0)</f>
        <v>1</v>
      </c>
      <c r="L25" s="92">
        <f>IFERROR(INDEX('на отправку (3)'!P:P,MATCH($V25,'на отправку (3)'!$B:$B,0),1),0)</f>
        <v>2</v>
      </c>
      <c r="M25" s="92">
        <f>IFERROR(INDEX('на отправку (3)'!Q:Q,MATCH($V25,'на отправку (3)'!$B:$B,0),1),0)</f>
        <v>1</v>
      </c>
      <c r="N25" s="92">
        <f>IFERROR(INDEX('на отправку (3)'!R:R,MATCH($V25,'на отправку (3)'!$B:$B,0),1),0)</f>
        <v>0</v>
      </c>
      <c r="O25" s="92">
        <f>IFERROR(INDEX('на отправку (3)'!S:S,MATCH($V25,'на отправку (3)'!$B:$B,0),1),0)</f>
        <v>1</v>
      </c>
      <c r="P25" s="92">
        <f>IFERROR(INDEX('на отправку (3)'!T:T,MATCH($V25,'на отправку (3)'!$B:$B,0),1),0)</f>
        <v>871</v>
      </c>
      <c r="Q25" s="92">
        <f>IFERROR(INDEX('на отправку (3)'!U:U,MATCH($V25,'на отправку (3)'!$B:$B,0),1),0)</f>
        <v>1.1481060000000001E-3</v>
      </c>
      <c r="R25" s="129">
        <f>IFERROR(INDEX('на отправку (3)'!V:V,MATCH($V25,'на отправку (3)'!$B:$B,0),1),0)</f>
        <v>0</v>
      </c>
      <c r="S25" s="92">
        <f>IFERROR(INDEX('на отправку (3)'!W:W,MATCH($V25,'на отправку (3)'!$B:$B,0),1),0)</f>
        <v>0</v>
      </c>
      <c r="U25" s="71">
        <f t="shared" si="0"/>
        <v>1</v>
      </c>
      <c r="V25" s="89" t="str">
        <f t="shared" si="1"/>
        <v>023005№14</v>
      </c>
      <c r="W25" s="8">
        <f>IFERROR(INDEX('на отправку (3)'!AB:AB,MATCH($V25,'на отправку (3)'!$B:$B,0),1),0)</f>
        <v>5.0993200000000005E-4</v>
      </c>
      <c r="X25" s="8">
        <f>IFERROR(INDEX('на отправку (3)'!AC:AC,MATCH($V25,'на отправку (3)'!$B:$B,0),1),0)</f>
        <v>0</v>
      </c>
      <c r="Y25" s="8">
        <v>3</v>
      </c>
      <c r="Z25" s="8">
        <f t="shared" si="2"/>
        <v>3</v>
      </c>
    </row>
    <row r="26" spans="1:26" s="136" customFormat="1" ht="21" customHeight="1" x14ac:dyDescent="0.25">
      <c r="A26" s="202"/>
      <c r="B26" s="187"/>
      <c r="C26" s="134"/>
      <c r="D26" s="135" t="s">
        <v>14</v>
      </c>
      <c r="E26" s="135"/>
      <c r="F26" s="135"/>
      <c r="G26" s="190"/>
      <c r="H26" s="135"/>
      <c r="I26" s="193"/>
      <c r="J26" s="139">
        <f>SUM(J27:J32)</f>
        <v>27</v>
      </c>
      <c r="K26" s="135"/>
      <c r="L26" s="135"/>
      <c r="M26" s="135"/>
      <c r="N26" s="135"/>
      <c r="O26" s="135"/>
      <c r="P26" s="135"/>
      <c r="Q26" s="135"/>
      <c r="R26" s="135"/>
      <c r="S26" s="135"/>
      <c r="U26" s="137"/>
      <c r="W26" s="137"/>
      <c r="X26" s="137"/>
      <c r="Y26" s="137"/>
      <c r="Z26" s="8"/>
    </row>
    <row r="27" spans="1:26" ht="15.75" customHeight="1" x14ac:dyDescent="0.25">
      <c r="A27" s="201" t="s">
        <v>3127</v>
      </c>
      <c r="B27" s="184">
        <v>17</v>
      </c>
      <c r="C27" s="123" t="s">
        <v>2448</v>
      </c>
      <c r="D27" s="92">
        <f>IFERROR(INDEX('на отправку (3)'!G:G,MATCH($V27,'на отправку (3)'!$B:$B,0),1),0)</f>
        <v>702</v>
      </c>
      <c r="E27" s="92">
        <f>IFERROR(INDEX('на отправку (3)'!H:H,MATCH($V27,'на отправку (3)'!$B:$B,0),1),0)</f>
        <v>742</v>
      </c>
      <c r="F27" s="92">
        <f>IFERROR(INDEX('на отправку (3)'!I:I,MATCH($V27,'на отправку (3)'!$B:$B,0),1),0)</f>
        <v>0.94609164400000001</v>
      </c>
      <c r="G27" s="191">
        <f>IFERROR(INDEX('на отправку (3)'!J:J,MATCH($V27,'на отправку (3)'!$B:$B,0),1),0)</f>
        <v>1</v>
      </c>
      <c r="H27" s="92">
        <f>IFERROR(INDEX('на отправку (3)'!K:K,MATCH($V27,'на отправку (3)'!$B:$B,0),1),0)/100</f>
        <v>-4.1459782000000003E-4</v>
      </c>
      <c r="I27" s="191">
        <f>IFERROR(INDEX('на отправку (3)'!M:M,MATCH($V27,'на отправку (3)'!$B:$B,0),1),0)</f>
        <v>0.94609164400000001</v>
      </c>
      <c r="J27" s="129">
        <f>IFERROR(INDEX('на отправку (3)'!N:N,MATCH($V27,'на отправку (3)'!$B:$B,0),1),0)</f>
        <v>0</v>
      </c>
      <c r="K27" s="92" t="str">
        <f>IFERROR(INDEX('на отправку (3)'!O:O,MATCH($V27,'на отправку (3)'!$B:$B,0),1),0)</f>
        <v>x</v>
      </c>
      <c r="L27" s="92">
        <f>IFERROR(INDEX('на отправку (3)'!P:P,MATCH($V27,'на отправку (3)'!$B:$B,0),1),0)</f>
        <v>6</v>
      </c>
      <c r="M27" s="92">
        <f>IFERROR(INDEX('на отправку (3)'!Q:Q,MATCH($V27,'на отправку (3)'!$B:$B,0),1),0)</f>
        <v>1</v>
      </c>
      <c r="N27" s="92">
        <f>IFERROR(INDEX('на отправку (3)'!R:R,MATCH($V27,'на отправку (3)'!$B:$B,0),1),0)</f>
        <v>0</v>
      </c>
      <c r="O27" s="92">
        <f>IFERROR(INDEX('на отправку (3)'!S:S,MATCH($V27,'на отправку (3)'!$B:$B,0),1),0)</f>
        <v>760</v>
      </c>
      <c r="P27" s="92">
        <f>IFERROR(INDEX('на отправку (3)'!T:T,MATCH($V27,'на отправку (3)'!$B:$B,0),1),0)</f>
        <v>770</v>
      </c>
      <c r="Q27" s="92">
        <f>IFERROR(INDEX('на отправку (3)'!U:U,MATCH($V27,'на отправку (3)'!$B:$B,0),1),0)</f>
        <v>0.98701298699999995</v>
      </c>
      <c r="R27" s="129">
        <f>IFERROR(INDEX('на отправку (3)'!V:V,MATCH($V27,'на отправку (3)'!$B:$B,0),1),0)</f>
        <v>0</v>
      </c>
      <c r="S27" s="92">
        <f>IFERROR(INDEX('на отправку (3)'!W:W,MATCH($V27,'на отправку (3)'!$B:$B,0),1),0)</f>
        <v>0</v>
      </c>
      <c r="U27" s="71">
        <f t="shared" ref="U27" si="3">IF(J27&gt;0,1,0)</f>
        <v>0</v>
      </c>
      <c r="V27" s="89" t="str">
        <f t="shared" ref="V27" si="4">CONCATENATE($U$1,"№",C27)</f>
        <v>023005№15</v>
      </c>
      <c r="W27" s="8">
        <f>IFERROR(INDEX('на отправку (3)'!AB:AB,MATCH($V27,'на отправку (3)'!$B:$B,0),1),0)</f>
        <v>0.96851403899999999</v>
      </c>
      <c r="X27" s="8">
        <f>IFERROR(INDEX('на отправку (3)'!AC:AC,MATCH($V27,'на отправку (3)'!$B:$B,0),1),0)</f>
        <v>0</v>
      </c>
      <c r="Y27" s="8">
        <v>5</v>
      </c>
      <c r="Z27" s="8">
        <f t="shared" si="2"/>
        <v>5</v>
      </c>
    </row>
    <row r="28" spans="1:26" ht="55.5" customHeight="1" x14ac:dyDescent="0.25">
      <c r="A28" s="201" t="s">
        <v>3128</v>
      </c>
      <c r="B28" s="184">
        <v>18</v>
      </c>
      <c r="C28" s="123" t="s">
        <v>2449</v>
      </c>
      <c r="D28" s="92">
        <f>IFERROR(INDEX('на отправку (3)'!G:G,MATCH($V28,'на отправку (3)'!$B:$B,0),1),0)</f>
        <v>5</v>
      </c>
      <c r="E28" s="92">
        <f>IFERROR(INDEX('на отправку (3)'!H:H,MATCH($V28,'на отправку (3)'!$B:$B,0),1),0)</f>
        <v>5</v>
      </c>
      <c r="F28" s="92">
        <f>IFERROR(INDEX('на отправку (3)'!I:I,MATCH($V28,'на отправку (3)'!$B:$B,0),1),0)</f>
        <v>1</v>
      </c>
      <c r="G28" s="192" t="str">
        <f>IFERROR(INDEX('на отправку (3)'!J:J,MATCH($V28,'на отправку (3)'!$B:$B,0),1),0)</f>
        <v>x</v>
      </c>
      <c r="H28" s="92">
        <f>IFERROR(INDEX('на отправку (3)'!K:K,MATCH($V28,'на отправку (3)'!$B:$B,0),1),0)/100</f>
        <v>0</v>
      </c>
      <c r="I28" s="192" t="str">
        <f>IFERROR(INDEX('на отправку (3)'!M:M,MATCH($V28,'на отправку (3)'!$B:$B,0),1),0)</f>
        <v>x</v>
      </c>
      <c r="J28" s="129">
        <f>IFERROR(INDEX('на отправку (3)'!N:N,MATCH($V28,'на отправку (3)'!$B:$B,0),1),0)</f>
        <v>6</v>
      </c>
      <c r="K28" s="92">
        <f>IFERROR(INDEX('на отправку (3)'!O:O,MATCH($V28,'на отправку (3)'!$B:$B,0),1),0)</f>
        <v>2</v>
      </c>
      <c r="L28" s="92">
        <f>IFERROR(INDEX('на отправку (3)'!P:P,MATCH($V28,'на отправку (3)'!$B:$B,0),1),0)</f>
        <v>4</v>
      </c>
      <c r="M28" s="92">
        <f>IFERROR(INDEX('на отправку (3)'!Q:Q,MATCH($V28,'на отправку (3)'!$B:$B,0),1),0)</f>
        <v>1</v>
      </c>
      <c r="N28" s="92">
        <f>IFERROR(INDEX('на отправку (3)'!R:R,MATCH($V28,'на отправку (3)'!$B:$B,0),1),0)</f>
        <v>0</v>
      </c>
      <c r="O28" s="92">
        <f>IFERROR(INDEX('на отправку (3)'!S:S,MATCH($V28,'на отправку (3)'!$B:$B,0),1),0)</f>
        <v>35</v>
      </c>
      <c r="P28" s="92">
        <f>IFERROR(INDEX('на отправку (3)'!T:T,MATCH($V28,'на отправку (3)'!$B:$B,0),1),0)</f>
        <v>35</v>
      </c>
      <c r="Q28" s="92">
        <f>IFERROR(INDEX('на отправку (3)'!U:U,MATCH($V28,'на отправку (3)'!$B:$B,0),1),0)</f>
        <v>1</v>
      </c>
      <c r="R28" s="129">
        <f>IFERROR(INDEX('на отправку (3)'!V:V,MATCH($V28,'на отправку (3)'!$B:$B,0),1),0)</f>
        <v>0</v>
      </c>
      <c r="S28" s="92">
        <f>IFERROR(INDEX('на отправку (3)'!W:W,MATCH($V28,'на отправку (3)'!$B:$B,0),1),0)</f>
        <v>0</v>
      </c>
      <c r="U28" s="71">
        <f t="shared" ref="U28:U32" si="5">IF(J28&gt;0,1,0)</f>
        <v>1</v>
      </c>
      <c r="V28" s="89" t="str">
        <f t="shared" ref="V28:V32" si="6">CONCATENATE($U$1,"№",C28)</f>
        <v>023005№16</v>
      </c>
      <c r="W28" s="8">
        <f>IFERROR(INDEX('на отправку (3)'!AB:AB,MATCH($V28,'на отправку (3)'!$B:$B,0),1),0)</f>
        <v>0.94674221000000003</v>
      </c>
      <c r="X28" s="8">
        <f>IFERROR(INDEX('на отправку (3)'!AC:AC,MATCH($V28,'на отправку (3)'!$B:$B,0),1),0)</f>
        <v>1</v>
      </c>
      <c r="Y28" s="8">
        <v>6</v>
      </c>
      <c r="Z28" s="8">
        <f t="shared" si="2"/>
        <v>6</v>
      </c>
    </row>
    <row r="29" spans="1:26" ht="45" customHeight="1" x14ac:dyDescent="0.25">
      <c r="A29" s="201" t="s">
        <v>3129</v>
      </c>
      <c r="B29" s="184">
        <v>19</v>
      </c>
      <c r="C29" s="123" t="s">
        <v>2450</v>
      </c>
      <c r="D29" s="92">
        <f>IFERROR(INDEX('на отправку (3)'!G:G,MATCH($V29,'на отправку (3)'!$B:$B,0),1),0)</f>
        <v>45</v>
      </c>
      <c r="E29" s="92">
        <f>IFERROR(INDEX('на отправку (3)'!H:H,MATCH($V29,'на отправку (3)'!$B:$B,0),1),0)</f>
        <v>45</v>
      </c>
      <c r="F29" s="92">
        <f>IFERROR(INDEX('на отправку (3)'!I:I,MATCH($V29,'на отправку (3)'!$B:$B,0),1),0)</f>
        <v>1</v>
      </c>
      <c r="G29" s="192" t="str">
        <f>IFERROR(INDEX('на отправку (3)'!J:J,MATCH($V29,'на отправку (3)'!$B:$B,0),1),0)</f>
        <v>x</v>
      </c>
      <c r="H29" s="92">
        <f>IFERROR(INDEX('на отправку (3)'!K:K,MATCH($V29,'на отправку (3)'!$B:$B,0),1),0)/100</f>
        <v>0</v>
      </c>
      <c r="I29" s="192" t="str">
        <f>IFERROR(INDEX('на отправку (3)'!M:M,MATCH($V29,'на отправку (3)'!$B:$B,0),1),0)</f>
        <v>x</v>
      </c>
      <c r="J29" s="129">
        <f>IFERROR(INDEX('на отправку (3)'!N:N,MATCH($V29,'на отправку (3)'!$B:$B,0),1),0)</f>
        <v>6</v>
      </c>
      <c r="K29" s="92">
        <f>IFERROR(INDEX('на отправку (3)'!O:O,MATCH($V29,'на отправку (3)'!$B:$B,0),1),0)</f>
        <v>2</v>
      </c>
      <c r="L29" s="92">
        <f>IFERROR(INDEX('на отправку (3)'!P:P,MATCH($V29,'на отправку (3)'!$B:$B,0),1),0)</f>
        <v>4</v>
      </c>
      <c r="M29" s="92">
        <f>IFERROR(INDEX('на отправку (3)'!Q:Q,MATCH($V29,'на отправку (3)'!$B:$B,0),1),0)</f>
        <v>1</v>
      </c>
      <c r="N29" s="92">
        <f>IFERROR(INDEX('на отправку (3)'!R:R,MATCH($V29,'на отправку (3)'!$B:$B,0),1),0)</f>
        <v>0</v>
      </c>
      <c r="O29" s="92">
        <f>IFERROR(INDEX('на отправку (3)'!S:S,MATCH($V29,'на отправку (3)'!$B:$B,0),1),0)</f>
        <v>60</v>
      </c>
      <c r="P29" s="92">
        <f>IFERROR(INDEX('на отправку (3)'!T:T,MATCH($V29,'на отправку (3)'!$B:$B,0),1),0)</f>
        <v>60</v>
      </c>
      <c r="Q29" s="92">
        <f>IFERROR(INDEX('на отправку (3)'!U:U,MATCH($V29,'на отправку (3)'!$B:$B,0),1),0)</f>
        <v>1</v>
      </c>
      <c r="R29" s="129">
        <f>IFERROR(INDEX('на отправку (3)'!V:V,MATCH($V29,'на отправку (3)'!$B:$B,0),1),0)</f>
        <v>0</v>
      </c>
      <c r="S29" s="92">
        <f>IFERROR(INDEX('на отправку (3)'!W:W,MATCH($V29,'на отправку (3)'!$B:$B,0),1),0)</f>
        <v>0</v>
      </c>
      <c r="U29" s="71">
        <f t="shared" si="5"/>
        <v>1</v>
      </c>
      <c r="V29" s="89" t="str">
        <f t="shared" si="6"/>
        <v>023005№17</v>
      </c>
      <c r="W29" s="8">
        <f>IFERROR(INDEX('на отправку (3)'!AB:AB,MATCH($V29,'на отправку (3)'!$B:$B,0),1),0)</f>
        <v>0.98260073299999995</v>
      </c>
      <c r="X29" s="8">
        <f>IFERROR(INDEX('на отправку (3)'!AC:AC,MATCH($V29,'на отправку (3)'!$B:$B,0),1),0)</f>
        <v>1</v>
      </c>
      <c r="Y29" s="8">
        <v>6</v>
      </c>
      <c r="Z29" s="8">
        <f t="shared" si="2"/>
        <v>6</v>
      </c>
    </row>
    <row r="30" spans="1:26" ht="47.25" customHeight="1" x14ac:dyDescent="0.25">
      <c r="A30" s="201" t="s">
        <v>3130</v>
      </c>
      <c r="B30" s="184">
        <v>20</v>
      </c>
      <c r="C30" s="123" t="s">
        <v>2451</v>
      </c>
      <c r="D30" s="92">
        <f>IFERROR(INDEX('на отправку (3)'!G:G,MATCH($V30,'на отправку (3)'!$B:$B,0),1),0)</f>
        <v>5</v>
      </c>
      <c r="E30" s="92">
        <f>IFERROR(INDEX('на отправку (3)'!H:H,MATCH($V30,'на отправку (3)'!$B:$B,0),1),0)</f>
        <v>5</v>
      </c>
      <c r="F30" s="92">
        <f>IFERROR(INDEX('на отправку (3)'!I:I,MATCH($V30,'на отправку (3)'!$B:$B,0),1),0)</f>
        <v>1</v>
      </c>
      <c r="G30" s="192" t="str">
        <f>IFERROR(INDEX('на отправку (3)'!J:J,MATCH($V30,'на отправку (3)'!$B:$B,0),1),0)</f>
        <v>x</v>
      </c>
      <c r="H30" s="92">
        <f>IFERROR(INDEX('на отправку (3)'!K:K,MATCH($V30,'на отправку (3)'!$B:$B,0),1),0)/100</f>
        <v>0</v>
      </c>
      <c r="I30" s="192" t="str">
        <f>IFERROR(INDEX('на отправку (3)'!M:M,MATCH($V30,'на отправку (3)'!$B:$B,0),1),0)</f>
        <v>x</v>
      </c>
      <c r="J30" s="129">
        <f>IFERROR(INDEX('на отправку (3)'!N:N,MATCH($V30,'на отправку (3)'!$B:$B,0),1),0)</f>
        <v>6</v>
      </c>
      <c r="K30" s="92">
        <f>IFERROR(INDEX('на отправку (3)'!O:O,MATCH($V30,'на отправку (3)'!$B:$B,0),1),0)</f>
        <v>2</v>
      </c>
      <c r="L30" s="92">
        <f>IFERROR(INDEX('на отправку (3)'!P:P,MATCH($V30,'на отправку (3)'!$B:$B,0),1),0)</f>
        <v>4</v>
      </c>
      <c r="M30" s="92">
        <f>IFERROR(INDEX('на отправку (3)'!Q:Q,MATCH($V30,'на отправку (3)'!$B:$B,0),1),0)</f>
        <v>1</v>
      </c>
      <c r="N30" s="92">
        <f>IFERROR(INDEX('на отправку (3)'!R:R,MATCH($V30,'на отправку (3)'!$B:$B,0),1),0)</f>
        <v>0</v>
      </c>
      <c r="O30" s="92">
        <f>IFERROR(INDEX('на отправку (3)'!S:S,MATCH($V30,'на отправку (3)'!$B:$B,0),1),0)</f>
        <v>17</v>
      </c>
      <c r="P30" s="92">
        <f>IFERROR(INDEX('на отправку (3)'!T:T,MATCH($V30,'на отправку (3)'!$B:$B,0),1),0)</f>
        <v>17</v>
      </c>
      <c r="Q30" s="92">
        <f>IFERROR(INDEX('на отправку (3)'!U:U,MATCH($V30,'на отправку (3)'!$B:$B,0),1),0)</f>
        <v>1</v>
      </c>
      <c r="R30" s="129">
        <f>IFERROR(INDEX('на отправку (3)'!V:V,MATCH($V30,'на отправку (3)'!$B:$B,0),1),0)</f>
        <v>0</v>
      </c>
      <c r="S30" s="92">
        <f>IFERROR(INDEX('на отправку (3)'!W:W,MATCH($V30,'на отправку (3)'!$B:$B,0),1),0)</f>
        <v>0</v>
      </c>
      <c r="U30" s="71">
        <f t="shared" si="5"/>
        <v>1</v>
      </c>
      <c r="V30" s="89" t="str">
        <f t="shared" si="6"/>
        <v>023005№18</v>
      </c>
      <c r="W30" s="8">
        <f>IFERROR(INDEX('на отправку (3)'!AB:AB,MATCH($V30,'на отправку (3)'!$B:$B,0),1),0)</f>
        <v>0.96027201100000004</v>
      </c>
      <c r="X30" s="8">
        <f>IFERROR(INDEX('на отправку (3)'!AC:AC,MATCH($V30,'на отправку (3)'!$B:$B,0),1),0)</f>
        <v>1</v>
      </c>
      <c r="Y30" s="8">
        <v>6</v>
      </c>
      <c r="Z30" s="8">
        <f t="shared" si="2"/>
        <v>6</v>
      </c>
    </row>
    <row r="31" spans="1:26" ht="50.25" customHeight="1" x14ac:dyDescent="0.25">
      <c r="A31" s="201" t="s">
        <v>3131</v>
      </c>
      <c r="B31" s="184">
        <v>21</v>
      </c>
      <c r="C31" s="123" t="s">
        <v>2452</v>
      </c>
      <c r="D31" s="92">
        <f>IFERROR(INDEX('на отправку (3)'!G:G,MATCH($V31,'на отправку (3)'!$B:$B,0),1),0)</f>
        <v>5</v>
      </c>
      <c r="E31" s="92">
        <f>IFERROR(INDEX('на отправку (3)'!H:H,MATCH($V31,'на отправку (3)'!$B:$B,0),1),0)</f>
        <v>5</v>
      </c>
      <c r="F31" s="92">
        <f>IFERROR(INDEX('на отправку (3)'!I:I,MATCH($V31,'на отправку (3)'!$B:$B,0),1),0)</f>
        <v>1</v>
      </c>
      <c r="G31" s="192" t="str">
        <f>IFERROR(INDEX('на отправку (3)'!J:J,MATCH($V31,'на отправку (3)'!$B:$B,0),1),0)</f>
        <v>x</v>
      </c>
      <c r="H31" s="92">
        <f>IFERROR(INDEX('на отправку (3)'!K:K,MATCH($V31,'на отправку (3)'!$B:$B,0),1),0)/100</f>
        <v>0</v>
      </c>
      <c r="I31" s="192" t="str">
        <f>IFERROR(INDEX('на отправку (3)'!M:M,MATCH($V31,'на отправку (3)'!$B:$B,0),1),0)</f>
        <v>x</v>
      </c>
      <c r="J31" s="129">
        <f>IFERROR(INDEX('на отправку (3)'!N:N,MATCH($V31,'на отправку (3)'!$B:$B,0),1),0)</f>
        <v>6</v>
      </c>
      <c r="K31" s="92">
        <f>IFERROR(INDEX('на отправку (3)'!O:O,MATCH($V31,'на отправку (3)'!$B:$B,0),1),0)</f>
        <v>2</v>
      </c>
      <c r="L31" s="92">
        <f>IFERROR(INDEX('на отправку (3)'!P:P,MATCH($V31,'на отправку (3)'!$B:$B,0),1),0)</f>
        <v>4</v>
      </c>
      <c r="M31" s="92">
        <f>IFERROR(INDEX('на отправку (3)'!Q:Q,MATCH($V31,'на отправку (3)'!$B:$B,0),1),0)</f>
        <v>1</v>
      </c>
      <c r="N31" s="92">
        <f>IFERROR(INDEX('на отправку (3)'!R:R,MATCH($V31,'на отправку (3)'!$B:$B,0),1),0)</f>
        <v>0</v>
      </c>
      <c r="O31" s="92">
        <f>IFERROR(INDEX('на отправку (3)'!S:S,MATCH($V31,'на отправку (3)'!$B:$B,0),1),0)</f>
        <v>11</v>
      </c>
      <c r="P31" s="92">
        <f>IFERROR(INDEX('на отправку (3)'!T:T,MATCH($V31,'на отправку (3)'!$B:$B,0),1),0)</f>
        <v>11</v>
      </c>
      <c r="Q31" s="92">
        <f>IFERROR(INDEX('на отправку (3)'!U:U,MATCH($V31,'на отправку (3)'!$B:$B,0),1),0)</f>
        <v>1</v>
      </c>
      <c r="R31" s="129">
        <f>IFERROR(INDEX('на отправку (3)'!V:V,MATCH($V31,'на отправку (3)'!$B:$B,0),1),0)</f>
        <v>0</v>
      </c>
      <c r="S31" s="92">
        <f>IFERROR(INDEX('на отправку (3)'!W:W,MATCH($V31,'на отправку (3)'!$B:$B,0),1),0)</f>
        <v>0</v>
      </c>
      <c r="U31" s="71">
        <f t="shared" si="5"/>
        <v>1</v>
      </c>
      <c r="V31" s="89" t="str">
        <f t="shared" si="6"/>
        <v>023005№19</v>
      </c>
      <c r="W31" s="8">
        <f>IFERROR(INDEX('на отправку (3)'!AB:AB,MATCH($V31,'на отправку (3)'!$B:$B,0),1),0)</f>
        <v>0.96570972899999996</v>
      </c>
      <c r="X31" s="8">
        <f>IFERROR(INDEX('на отправку (3)'!AC:AC,MATCH($V31,'на отправку (3)'!$B:$B,0),1),0)</f>
        <v>1</v>
      </c>
      <c r="Y31" s="8">
        <v>6</v>
      </c>
      <c r="Z31" s="8">
        <f t="shared" si="2"/>
        <v>6</v>
      </c>
    </row>
    <row r="32" spans="1:26" ht="78.75" x14ac:dyDescent="0.25">
      <c r="A32" s="201" t="s">
        <v>3132</v>
      </c>
      <c r="B32" s="184">
        <v>22</v>
      </c>
      <c r="C32" s="123" t="s">
        <v>2453</v>
      </c>
      <c r="D32" s="92">
        <f>IFERROR(INDEX('на отправку (3)'!G:G,MATCH($V32,'на отправку (3)'!$B:$B,0),1),0)</f>
        <v>44</v>
      </c>
      <c r="E32" s="92">
        <f>IFERROR(INDEX('на отправку (3)'!H:H,MATCH($V32,'на отправку (3)'!$B:$B,0),1),0)</f>
        <v>48</v>
      </c>
      <c r="F32" s="92">
        <f>IFERROR(INDEX('на отправку (3)'!I:I,MATCH($V32,'на отправку (3)'!$B:$B,0),1),0)</f>
        <v>0.91666666699999999</v>
      </c>
      <c r="G32" s="192" t="str">
        <f>IFERROR(INDEX('на отправку (3)'!J:J,MATCH($V32,'на отправку (3)'!$B:$B,0),1),0)</f>
        <v>x</v>
      </c>
      <c r="H32" s="92">
        <f>IFERROR(INDEX('на отправку (3)'!K:K,MATCH($V32,'на отправку (3)'!$B:$B,0),1),0)/100</f>
        <v>-8.3333332999999999E-4</v>
      </c>
      <c r="I32" s="192" t="str">
        <f>IFERROR(INDEX('на отправку (3)'!M:M,MATCH($V32,'на отправку (3)'!$B:$B,0),1),0)</f>
        <v>x</v>
      </c>
      <c r="J32" s="129">
        <f>IFERROR(INDEX('на отправку (3)'!N:N,MATCH($V32,'на отправку (3)'!$B:$B,0),1),0)</f>
        <v>3</v>
      </c>
      <c r="K32" s="92">
        <f>IFERROR(INDEX('на отправку (3)'!O:O,MATCH($V32,'на отправку (3)'!$B:$B,0),1),0)</f>
        <v>0</v>
      </c>
      <c r="L32" s="92">
        <f>IFERROR(INDEX('на отправку (3)'!P:P,MATCH($V32,'на отправку (3)'!$B:$B,0),1),0)</f>
        <v>4</v>
      </c>
      <c r="M32" s="92">
        <f>IFERROR(INDEX('на отправку (3)'!Q:Q,MATCH($V32,'на отправку (3)'!$B:$B,0),1),0)</f>
        <v>1</v>
      </c>
      <c r="N32" s="92">
        <f>IFERROR(INDEX('на отправку (3)'!R:R,MATCH($V32,'на отправку (3)'!$B:$B,0),1),0)</f>
        <v>0</v>
      </c>
      <c r="O32" s="92">
        <f>IFERROR(INDEX('на отправку (3)'!S:S,MATCH($V32,'на отправку (3)'!$B:$B,0),1),0)</f>
        <v>13</v>
      </c>
      <c r="P32" s="92">
        <f>IFERROR(INDEX('на отправку (3)'!T:T,MATCH($V32,'на отправку (3)'!$B:$B,0),1),0)</f>
        <v>13</v>
      </c>
      <c r="Q32" s="92">
        <f>IFERROR(INDEX('на отправку (3)'!U:U,MATCH($V32,'на отправку (3)'!$B:$B,0),1),0)</f>
        <v>1</v>
      </c>
      <c r="R32" s="129">
        <f>IFERROR(INDEX('на отправку (3)'!V:V,MATCH($V32,'на отправку (3)'!$B:$B,0),1),0)</f>
        <v>0</v>
      </c>
      <c r="S32" s="92">
        <f>IFERROR(INDEX('на отправку (3)'!W:W,MATCH($V32,'на отправку (3)'!$B:$B,0),1),0)</f>
        <v>0</v>
      </c>
      <c r="U32" s="71">
        <f t="shared" si="5"/>
        <v>1</v>
      </c>
      <c r="V32" s="89" t="str">
        <f t="shared" si="6"/>
        <v>023005№20</v>
      </c>
      <c r="W32" s="8">
        <f>IFERROR(INDEX('на отправку (3)'!AB:AB,MATCH($V32,'на отправку (3)'!$B:$B,0),1),0)</f>
        <v>0.8075</v>
      </c>
      <c r="X32" s="8">
        <f>IFERROR(INDEX('на отправку (3)'!AC:AC,MATCH($V32,'на отправку (3)'!$B:$B,0),1),0)</f>
        <v>1</v>
      </c>
      <c r="Y32" s="8">
        <v>6</v>
      </c>
      <c r="Z32" s="8">
        <f t="shared" si="2"/>
        <v>6</v>
      </c>
    </row>
    <row r="33" spans="1:27" s="136" customFormat="1" ht="21" customHeight="1" x14ac:dyDescent="0.25">
      <c r="A33" s="202"/>
      <c r="B33" s="187"/>
      <c r="C33" s="134"/>
      <c r="D33" s="135" t="s">
        <v>15</v>
      </c>
      <c r="E33" s="135"/>
      <c r="F33" s="135"/>
      <c r="G33" s="190"/>
      <c r="H33" s="135"/>
      <c r="I33" s="193"/>
      <c r="J33" s="139">
        <f>SUM(J34:J37)</f>
        <v>9</v>
      </c>
      <c r="K33" s="135"/>
      <c r="L33" s="135"/>
      <c r="M33" s="135"/>
      <c r="N33" s="135"/>
      <c r="O33" s="135"/>
      <c r="P33" s="135"/>
      <c r="Q33" s="135"/>
      <c r="R33" s="135"/>
      <c r="S33" s="135"/>
      <c r="U33" s="137"/>
      <c r="W33" s="137"/>
      <c r="X33" s="137"/>
      <c r="Y33" s="137"/>
      <c r="Z33" s="8"/>
    </row>
    <row r="34" spans="1:27" ht="42.75" customHeight="1" x14ac:dyDescent="0.25">
      <c r="A34" s="201" t="s">
        <v>3133</v>
      </c>
      <c r="B34" s="184">
        <v>23</v>
      </c>
      <c r="C34" s="123" t="s">
        <v>2454</v>
      </c>
      <c r="D34" s="92">
        <f>IFERROR(INDEX('на отправку (3)'!G:G,MATCH($V34,'на отправку (3)'!$B:$B,0),1),0)</f>
        <v>0</v>
      </c>
      <c r="E34" s="92">
        <f>IFERROR(INDEX('на отправку (3)'!H:H,MATCH($V34,'на отправку (3)'!$B:$B,0),1),0)</f>
        <v>4</v>
      </c>
      <c r="F34" s="92">
        <f>IFERROR(INDEX('на отправку (3)'!I:I,MATCH($V34,'на отправку (3)'!$B:$B,0),1),0)</f>
        <v>0</v>
      </c>
      <c r="G34" s="191" t="str">
        <f>IFERROR(INDEX('на отправку (3)'!J:J,MATCH($V34,'на отправку (3)'!$B:$B,0),1),0)</f>
        <v>x</v>
      </c>
      <c r="H34" s="92">
        <f>IFERROR(INDEX('на отправку (3)'!K:K,MATCH($V34,'на отправку (3)'!$B:$B,0),1),0)/100</f>
        <v>0</v>
      </c>
      <c r="I34" s="191" t="str">
        <f>IFERROR(INDEX('на отправку (3)'!M:M,MATCH($V34,'на отправку (3)'!$B:$B,0),1),0)</f>
        <v>x</v>
      </c>
      <c r="J34" s="129">
        <f>IFERROR(INDEX('на отправку (3)'!N:N,MATCH($V34,'на отправку (3)'!$B:$B,0),1),0)</f>
        <v>0</v>
      </c>
      <c r="K34" s="92">
        <f>IFERROR(INDEX('на отправку (3)'!O:O,MATCH($V34,'на отправку (3)'!$B:$B,0),1),0)</f>
        <v>0</v>
      </c>
      <c r="L34" s="92">
        <f>IFERROR(INDEX('на отправку (3)'!P:P,MATCH($V34,'на отправку (3)'!$B:$B,0),1),0)</f>
        <v>3</v>
      </c>
      <c r="M34" s="92">
        <f>IFERROR(INDEX('на отправку (3)'!Q:Q,MATCH($V34,'на отправку (3)'!$B:$B,0),1),0)</f>
        <v>1</v>
      </c>
      <c r="N34" s="92">
        <f>IFERROR(INDEX('на отправку (3)'!R:R,MATCH($V34,'на отправку (3)'!$B:$B,0),1),0)</f>
        <v>0</v>
      </c>
      <c r="O34" s="92">
        <f>IFERROR(INDEX('на отправку (3)'!S:S,MATCH($V34,'на отправку (3)'!$B:$B,0),1),0)</f>
        <v>0</v>
      </c>
      <c r="P34" s="92">
        <f>IFERROR(INDEX('на отправку (3)'!T:T,MATCH($V34,'на отправку (3)'!$B:$B,0),1),0)</f>
        <v>0</v>
      </c>
      <c r="Q34" s="92">
        <f>IFERROR(INDEX('на отправку (3)'!U:U,MATCH($V34,'на отправку (3)'!$B:$B,0),1),0)</f>
        <v>0</v>
      </c>
      <c r="R34" s="129">
        <f>IFERROR(INDEX('на отправку (3)'!V:V,MATCH($V34,'на отправку (3)'!$B:$B,0),1),0)</f>
        <v>0</v>
      </c>
      <c r="S34" s="92">
        <f>IFERROR(INDEX('на отправку (3)'!W:W,MATCH($V34,'на отправку (3)'!$B:$B,0),1),0)</f>
        <v>0</v>
      </c>
      <c r="U34" s="71">
        <f t="shared" ref="U34" si="7">IF(J34&gt;0,1,0)</f>
        <v>0</v>
      </c>
      <c r="V34" s="89" t="str">
        <f t="shared" ref="V34" si="8">CONCATENATE($U$1,"№",C34)</f>
        <v>023005№21</v>
      </c>
      <c r="W34" s="8">
        <f>IFERROR(INDEX('на отправку (3)'!AB:AB,MATCH($V34,'на отправку (3)'!$B:$B,0),1),0)</f>
        <v>0.39646335199999999</v>
      </c>
      <c r="X34" s="8">
        <f>IFERROR(INDEX('на отправку (3)'!AC:AC,MATCH($V34,'на отправку (3)'!$B:$B,0),1),0)</f>
        <v>1</v>
      </c>
      <c r="Y34" s="8">
        <v>8</v>
      </c>
      <c r="Z34" s="8">
        <f t="shared" si="2"/>
        <v>8</v>
      </c>
    </row>
    <row r="35" spans="1:27" ht="56.25" customHeight="1" x14ac:dyDescent="0.25">
      <c r="A35" s="201" t="s">
        <v>3134</v>
      </c>
      <c r="B35" s="184">
        <v>24</v>
      </c>
      <c r="C35" s="123">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1" t="str">
        <f>IFERROR(INDEX('на отправку (3)'!J:J,MATCH($V35,'на отправку (3)'!$B:$B,0),1),0)</f>
        <v>x</v>
      </c>
      <c r="H35" s="92">
        <f>IFERROR(INDEX('на отправку (3)'!K:K,MATCH($V35,'на отправку (3)'!$B:$B,0),1),0)/100</f>
        <v>0</v>
      </c>
      <c r="I35" s="191" t="str">
        <f>IFERROR(INDEX('на отправку (3)'!M:M,MATCH($V35,'на отправку (3)'!$B:$B,0),1),0)</f>
        <v>x</v>
      </c>
      <c r="J35" s="129">
        <f>IFERROR(INDEX('на отправку (3)'!N:N,MATCH($V35,'на отправку (3)'!$B:$B,0),1),0)</f>
        <v>0</v>
      </c>
      <c r="K35" s="92">
        <f>IFERROR(INDEX('на отправку (3)'!O:O,MATCH($V35,'на отправку (3)'!$B:$B,0),1),0)</f>
        <v>0</v>
      </c>
      <c r="L35" s="92">
        <f>IFERROR(INDEX('на отправку (3)'!P:P,MATCH($V35,'на отправку (3)'!$B:$B,0),1),0)</f>
        <v>0</v>
      </c>
      <c r="M35" s="92">
        <f>IFERROR(INDEX('на отправку (3)'!Q:Q,MATCH($V35,'на отправку (3)'!$B:$B,0),1),0)</f>
        <v>2</v>
      </c>
      <c r="N35" s="92">
        <f>IFERROR(INDEX('на отправку (3)'!R:R,MATCH($V35,'на отправку (3)'!$B:$B,0),1),0)</f>
        <v>0</v>
      </c>
      <c r="O35" s="92">
        <f>IFERROR(INDEX('на отправку (3)'!S:S,MATCH($V35,'на отправку (3)'!$B:$B,0),1),0)</f>
        <v>0</v>
      </c>
      <c r="P35" s="92">
        <f>IFERROR(INDEX('на отправку (3)'!T:T,MATCH($V35,'на отправку (3)'!$B:$B,0),1),0)</f>
        <v>0</v>
      </c>
      <c r="Q35" s="92">
        <f>IFERROR(INDEX('на отправку (3)'!U:U,MATCH($V35,'на отправку (3)'!$B:$B,0),1),0)</f>
        <v>0</v>
      </c>
      <c r="R35" s="129">
        <f>IFERROR(INDEX('на отправку (3)'!V:V,MATCH($V35,'на отправку (3)'!$B:$B,0),1),0)</f>
        <v>0</v>
      </c>
      <c r="S35" s="92">
        <f>IFERROR(INDEX('на отправку (3)'!W:W,MATCH($V35,'на отправку (3)'!$B:$B,0),1),0)</f>
        <v>0</v>
      </c>
      <c r="U35" s="71">
        <f t="shared" ref="U35:U37" si="9">IF(J35&gt;0,1,0)</f>
        <v>0</v>
      </c>
      <c r="V35" s="89" t="str">
        <f t="shared" ref="V35:V37" si="10">CONCATENATE($U$1,"№",C35)</f>
        <v>023005№23</v>
      </c>
      <c r="W35" s="8">
        <f>IFERROR(INDEX('на отправку (3)'!AB:AB,MATCH($V35,'на отправку (3)'!$B:$B,0),1),0)</f>
        <v>0.6</v>
      </c>
      <c r="X35" s="8">
        <f>IFERROR(INDEX('на отправку (3)'!AC:AC,MATCH($V35,'на отправку (3)'!$B:$B,0),1),0)</f>
        <v>1</v>
      </c>
      <c r="Y35" s="8">
        <v>9</v>
      </c>
      <c r="Z35" s="8">
        <f t="shared" si="2"/>
        <v>0</v>
      </c>
    </row>
    <row r="36" spans="1:27" ht="60" customHeight="1" x14ac:dyDescent="0.25">
      <c r="A36" s="201" t="s">
        <v>3135</v>
      </c>
      <c r="B36" s="184">
        <v>25</v>
      </c>
      <c r="C36" s="123">
        <v>24</v>
      </c>
      <c r="D36" s="92">
        <f>IFERROR(INDEX('на отправку (3)'!G:G,MATCH($V36,'на отправку (3)'!$B:$B,0),1),0)</f>
        <v>0</v>
      </c>
      <c r="E36" s="92">
        <f>IFERROR(INDEX('на отправку (3)'!H:H,MATCH($V36,'на отправку (3)'!$B:$B,0),1),0)</f>
        <v>0</v>
      </c>
      <c r="F36" s="92">
        <f>IFERROR(INDEX('на отправку (3)'!I:I,MATCH($V36,'на отправку (3)'!$B:$B,0),1),0)</f>
        <v>0</v>
      </c>
      <c r="G36" s="191" t="str">
        <f>IFERROR(INDEX('на отправку (3)'!J:J,MATCH($V36,'на отправку (3)'!$B:$B,0),1),0)</f>
        <v>x</v>
      </c>
      <c r="H36" s="92">
        <f>IFERROR(INDEX('на отправку (3)'!K:K,MATCH($V36,'на отправку (3)'!$B:$B,0),1),0)/100</f>
        <v>0</v>
      </c>
      <c r="I36" s="191" t="str">
        <f>IFERROR(INDEX('на отправку (3)'!M:M,MATCH($V36,'на отправку (3)'!$B:$B,0),1),0)</f>
        <v>x</v>
      </c>
      <c r="J36" s="129">
        <f>IFERROR(INDEX('на отправку (3)'!N:N,MATCH($V36,'на отправку (3)'!$B:$B,0),1),0)</f>
        <v>0</v>
      </c>
      <c r="K36" s="92">
        <f>IFERROR(INDEX('на отправку (3)'!O:O,MATCH($V36,'на отправку (3)'!$B:$B,0),1),0)</f>
        <v>0</v>
      </c>
      <c r="L36" s="92">
        <f>IFERROR(INDEX('на отправку (3)'!P:P,MATCH($V36,'на отправку (3)'!$B:$B,0),1),0)</f>
        <v>0</v>
      </c>
      <c r="M36" s="92">
        <f>IFERROR(INDEX('на отправку (3)'!Q:Q,MATCH($V36,'на отправку (3)'!$B:$B,0),1),0)</f>
        <v>2</v>
      </c>
      <c r="N36" s="92">
        <f>IFERROR(INDEX('на отправку (3)'!R:R,MATCH($V36,'на отправку (3)'!$B:$B,0),1),0)</f>
        <v>0</v>
      </c>
      <c r="O36" s="92">
        <f>IFERROR(INDEX('на отправку (3)'!S:S,MATCH($V36,'на отправку (3)'!$B:$B,0),1),0)</f>
        <v>0</v>
      </c>
      <c r="P36" s="92">
        <f>IFERROR(INDEX('на отправку (3)'!T:T,MATCH($V36,'на отправку (3)'!$B:$B,0),1),0)</f>
        <v>0</v>
      </c>
      <c r="Q36" s="92">
        <f>IFERROR(INDEX('на отправку (3)'!U:U,MATCH($V36,'на отправку (3)'!$B:$B,0),1),0)</f>
        <v>0</v>
      </c>
      <c r="R36" s="129">
        <f>IFERROR(INDEX('на отправку (3)'!V:V,MATCH($V36,'на отправку (3)'!$B:$B,0),1),0)</f>
        <v>0</v>
      </c>
      <c r="S36" s="92">
        <f>IFERROR(INDEX('на отправку (3)'!W:W,MATCH($V36,'на отправку (3)'!$B:$B,0),1),0)</f>
        <v>0</v>
      </c>
      <c r="U36" s="71">
        <f t="shared" si="9"/>
        <v>0</v>
      </c>
      <c r="V36" s="89" t="str">
        <f t="shared" si="10"/>
        <v>023005№24</v>
      </c>
      <c r="W36" s="8">
        <f>IFERROR(INDEX('на отправку (3)'!AB:AB,MATCH($V36,'на отправку (3)'!$B:$B,0),1),0)</f>
        <v>0.381578947</v>
      </c>
      <c r="X36" s="8">
        <f>IFERROR(INDEX('на отправку (3)'!AC:AC,MATCH($V36,'на отправку (3)'!$B:$B,0),1),0)</f>
        <v>1</v>
      </c>
      <c r="Y36" s="8">
        <v>9</v>
      </c>
      <c r="Z36" s="8">
        <f t="shared" si="2"/>
        <v>0</v>
      </c>
    </row>
    <row r="37" spans="1:27" ht="46.5" customHeight="1" x14ac:dyDescent="0.25">
      <c r="A37" s="201" t="s">
        <v>3136</v>
      </c>
      <c r="B37" s="184">
        <v>26</v>
      </c>
      <c r="C37" s="123">
        <v>25</v>
      </c>
      <c r="D37" s="92">
        <f>IFERROR(INDEX('на отправку (3)'!G:G,MATCH($V37,'на отправку (3)'!$B:$B,0),1),0)</f>
        <v>19</v>
      </c>
      <c r="E37" s="92">
        <f>IFERROR(INDEX('на отправку (3)'!H:H,MATCH($V37,'на отправку (3)'!$B:$B,0),1),0)</f>
        <v>19</v>
      </c>
      <c r="F37" s="92">
        <f>IFERROR(INDEX('на отправку (3)'!I:I,MATCH($V37,'на отправку (3)'!$B:$B,0),1),0)</f>
        <v>1</v>
      </c>
      <c r="G37" s="191">
        <f>IFERROR(INDEX('на отправку (3)'!J:J,MATCH($V37,'на отправку (3)'!$B:$B,0),1),0)</f>
        <v>1</v>
      </c>
      <c r="H37" s="92">
        <f>IFERROR(INDEX('на отправку (3)'!K:K,MATCH($V37,'на отправку (3)'!$B:$B,0),1),0)</f>
        <v>0</v>
      </c>
      <c r="I37" s="191" t="str">
        <f>IFERROR(INDEX('на отправку (3)'!M:M,MATCH($V37,'на отправку (3)'!$B:$B,0),1),0)</f>
        <v>x</v>
      </c>
      <c r="J37" s="129">
        <f>IFERROR(INDEX('на отправку (3)'!N:N,MATCH($V37,'на отправку (3)'!$B:$B,0),1),0)</f>
        <v>9</v>
      </c>
      <c r="K37" s="92">
        <f>IFERROR(INDEX('на отправку (3)'!O:O,MATCH($V37,'на отправку (3)'!$B:$B,0),1),0)</f>
        <v>2</v>
      </c>
      <c r="L37" s="92">
        <f>IFERROR(INDEX('на отправку (3)'!P:P,MATCH($V37,'на отправку (3)'!$B:$B,0),1),0)</f>
        <v>4</v>
      </c>
      <c r="M37" s="92">
        <f>IFERROR(INDEX('на отправку (3)'!Q:Q,MATCH($V37,'на отправку (3)'!$B:$B,0),1),0)</f>
        <v>1</v>
      </c>
      <c r="N37" s="92">
        <f>IFERROR(INDEX('на отправку (3)'!R:R,MATCH($V37,'на отправку (3)'!$B:$B,0),1),0)</f>
        <v>0</v>
      </c>
      <c r="O37" s="92">
        <f>IFERROR(INDEX('на отправку (3)'!S:S,MATCH($V37,'на отправку (3)'!$B:$B,0),1),0)</f>
        <v>19</v>
      </c>
      <c r="P37" s="92">
        <f>IFERROR(INDEX('на отправку (3)'!T:T,MATCH($V37,'на отправку (3)'!$B:$B,0),1),0)</f>
        <v>19</v>
      </c>
      <c r="Q37" s="92">
        <f>IFERROR(INDEX('на отправку (3)'!U:U,MATCH($V37,'на отправку (3)'!$B:$B,0),1),0)</f>
        <v>1</v>
      </c>
      <c r="R37" s="129">
        <f>IFERROR(INDEX('на отправку (3)'!V:V,MATCH($V37,'на отправку (3)'!$B:$B,0),1),0)</f>
        <v>0</v>
      </c>
      <c r="S37" s="92">
        <f>IFERROR(INDEX('на отправку (3)'!W:W,MATCH($V37,'на отправку (3)'!$B:$B,0),1),0)</f>
        <v>0</v>
      </c>
      <c r="U37" s="71">
        <f t="shared" si="9"/>
        <v>1</v>
      </c>
      <c r="V37" s="89" t="str">
        <f t="shared" si="10"/>
        <v>023005№25</v>
      </c>
      <c r="W37" s="8">
        <f>IFERROR(INDEX('на отправку (3)'!AB:AB,MATCH($V37,'на отправку (3)'!$B:$B,0),1),0)</f>
        <v>0.97159166299999999</v>
      </c>
      <c r="X37" s="8">
        <f>IFERROR(INDEX('на отправку (3)'!AC:AC,MATCH($V37,'на отправку (3)'!$B:$B,0),1),0)</f>
        <v>1</v>
      </c>
      <c r="Y37" s="8">
        <v>9</v>
      </c>
      <c r="Z37" s="8">
        <f t="shared" si="2"/>
        <v>9</v>
      </c>
    </row>
    <row r="38" spans="1:27" s="136" customFormat="1" ht="21" customHeight="1" x14ac:dyDescent="0.25">
      <c r="A38" s="202"/>
      <c r="B38" s="187"/>
      <c r="C38" s="134"/>
      <c r="D38" s="135" t="s">
        <v>3091</v>
      </c>
      <c r="E38" s="135"/>
      <c r="F38" s="135"/>
      <c r="G38" s="190"/>
      <c r="H38" s="135"/>
      <c r="I38" s="193"/>
      <c r="J38" s="139">
        <f>IF(SUM(J39:J45)&lt;0,0,SUM(J39:J45))</f>
        <v>27</v>
      </c>
      <c r="K38" s="135"/>
      <c r="L38" s="135"/>
      <c r="M38" s="135"/>
      <c r="N38" s="135"/>
      <c r="O38" s="135"/>
      <c r="P38" s="135"/>
      <c r="Q38" s="135"/>
      <c r="R38" s="135"/>
      <c r="S38" s="135"/>
      <c r="U38" s="137"/>
      <c r="W38" s="137"/>
      <c r="X38" s="137"/>
      <c r="Y38" s="137"/>
      <c r="Z38" s="8"/>
    </row>
    <row r="39" spans="1:27" ht="63" customHeight="1" x14ac:dyDescent="0.25">
      <c r="A39" s="201" t="s">
        <v>3137</v>
      </c>
      <c r="B39" s="120">
        <v>27</v>
      </c>
      <c r="C39" s="120">
        <v>27</v>
      </c>
      <c r="D39" s="92">
        <f>IFERROR(INDEX('на отправку (3)'!G:G,MATCH($V39,'на отправку (3)'!$B:$B,0),1),0)</f>
        <v>0</v>
      </c>
      <c r="E39" s="92">
        <f>IFERROR(INDEX('на отправку (3)'!H:H,MATCH($V39,'на отправку (3)'!$B:$B,0),1),0)</f>
        <v>0</v>
      </c>
      <c r="F39" s="92">
        <f>IFERROR(INDEX('на отправку (3)'!I:I,MATCH($V39,'на отправку (3)'!$B:$B,0),1),0)</f>
        <v>0</v>
      </c>
      <c r="G39" s="191">
        <f>IFERROR(INDEX('на отправку (3)'!J:J,MATCH($V39,'на отправку (3)'!$B:$B,0),1),0)</f>
        <v>0</v>
      </c>
      <c r="H39" s="92">
        <f>IFERROR(INDEX('на отправку (3)'!K:K,MATCH($V39,'на отправку (3)'!$B:$B,0),1),0)/100</f>
        <v>0</v>
      </c>
      <c r="I39" s="191">
        <f>IFERROR(INDEX('на отправку (3)'!M:M,MATCH($V39,'на отправку (3)'!$B:$B,0),1),0)</f>
        <v>0</v>
      </c>
      <c r="J39" s="129">
        <f>IFERROR(INDEX('на отправку (3)'!N:N,MATCH($V39,'на отправку (3)'!$B:$B,0),1),0)</f>
        <v>0</v>
      </c>
      <c r="K39" s="92" t="str">
        <f>IFERROR(INDEX('на отправку (3)'!O:O,MATCH($V39,'на отправку (3)'!$B:$B,0),1),0)</f>
        <v>x</v>
      </c>
      <c r="L39" s="92" t="str">
        <f>IFERROR(INDEX('на отправку (3)'!P:P,MATCH($V39,'на отправку (3)'!$B:$B,0),1),0)</f>
        <v>x</v>
      </c>
      <c r="M39" s="92">
        <f>IFERROR(INDEX('на отправку (3)'!Q:Q,MATCH($V39,'на отправку (3)'!$B:$B,0),1),0)</f>
        <v>2</v>
      </c>
      <c r="N39" s="98"/>
      <c r="O39" s="92">
        <f>IFERROR(INDEX('на отправку (3)'!S:S,MATCH($V39,'на отправку (3)'!$B:$B,0),1),0)</f>
        <v>0</v>
      </c>
      <c r="P39" s="92">
        <f>IFERROR(INDEX('на отправку (3)'!T:T,MATCH($V39,'на отправку (3)'!$B:$B,0),1),0)</f>
        <v>0</v>
      </c>
      <c r="Q39" s="92">
        <f>IFERROR(INDEX('на отправку (3)'!U:U,MATCH($V39,'на отправку (3)'!$B:$B,0),1),0)</f>
        <v>0</v>
      </c>
      <c r="R39" s="129">
        <f>IFERROR(INDEX('на отправку (3)'!V:V,MATCH($V39,'на отправку (3)'!$B:$B,0),1),0)</f>
        <v>0</v>
      </c>
      <c r="S39" s="98"/>
      <c r="U39" s="71">
        <f t="shared" ref="U39" si="11">IF(J39&gt;0,1,0)</f>
        <v>0</v>
      </c>
      <c r="V39" s="89" t="str">
        <f t="shared" ref="V39" si="12">CONCATENATE($U$1,"№",C39)</f>
        <v>023005№27</v>
      </c>
      <c r="W39" s="8">
        <f>IFERROR(INDEX('на отправку (3)'!AB:AB,MATCH($V39,'на отправку (3)'!$B:$B,0),1),0)</f>
        <v>0</v>
      </c>
      <c r="X39" s="8">
        <f>IFERROR(INDEX('на отправку (3)'!AC:AC,MATCH($V39,'на отправку (3)'!$B:$B,0),1),0)</f>
        <v>0</v>
      </c>
      <c r="Y39" s="8">
        <v>4</v>
      </c>
      <c r="Z39" s="8">
        <f t="shared" si="2"/>
        <v>0</v>
      </c>
    </row>
    <row r="40" spans="1:27" ht="49.5" customHeight="1" x14ac:dyDescent="0.25">
      <c r="A40" s="201" t="s">
        <v>3138</v>
      </c>
      <c r="B40" s="120">
        <v>28</v>
      </c>
      <c r="C40" s="120">
        <v>28</v>
      </c>
      <c r="D40" s="92">
        <f>IFERROR(INDEX('на отправку (3)'!G:G,MATCH($V40,'на отправку (3)'!$B:$B,0),1),0)</f>
        <v>0</v>
      </c>
      <c r="E40" s="92">
        <f>IFERROR(INDEX('на отправку (3)'!H:H,MATCH($V40,'на отправку (3)'!$B:$B,0),1),0)</f>
        <v>1</v>
      </c>
      <c r="F40" s="92">
        <f>IFERROR(INDEX('на отправку (3)'!I:I,MATCH($V40,'на отправку (3)'!$B:$B,0),1),0)</f>
        <v>0</v>
      </c>
      <c r="G40" s="191">
        <f>IFERROR(INDEX('на отправку (3)'!J:J,MATCH($V40,'на отправку (3)'!$B:$B,0),1),0)</f>
        <v>0</v>
      </c>
      <c r="H40" s="92">
        <f>IFERROR(INDEX('на отправку (3)'!K:K,MATCH($V40,'на отправку (3)'!$B:$B,0),1),0)/100</f>
        <v>0</v>
      </c>
      <c r="I40" s="191">
        <f>IFERROR(INDEX('на отправку (3)'!M:M,MATCH($V40,'на отправку (3)'!$B:$B,0),1),0)</f>
        <v>0</v>
      </c>
      <c r="J40" s="129">
        <f>IFERROR(INDEX('на отправку (3)'!N:N,MATCH($V40,'на отправку (3)'!$B:$B,0),1),0)</f>
        <v>3</v>
      </c>
      <c r="K40" s="92" t="str">
        <f>IFERROR(INDEX('на отправку (3)'!O:O,MATCH($V40,'на отправку (3)'!$B:$B,0),1),0)</f>
        <v>x</v>
      </c>
      <c r="L40" s="92" t="str">
        <f>IFERROR(INDEX('на отправку (3)'!P:P,MATCH($V40,'на отправку (3)'!$B:$B,0),1),0)</f>
        <v>x</v>
      </c>
      <c r="M40" s="92">
        <f>IFERROR(INDEX('на отправку (3)'!Q:Q,MATCH($V40,'на отправку (3)'!$B:$B,0),1),0)</f>
        <v>1</v>
      </c>
      <c r="N40" s="98"/>
      <c r="O40" s="92">
        <f>IFERROR(INDEX('на отправку (3)'!S:S,MATCH($V40,'на отправку (3)'!$B:$B,0),1),0)</f>
        <v>4</v>
      </c>
      <c r="P40" s="92">
        <f>IFERROR(INDEX('на отправку (3)'!T:T,MATCH($V40,'на отправку (3)'!$B:$B,0),1),0)</f>
        <v>137</v>
      </c>
      <c r="Q40" s="92">
        <f>IFERROR(INDEX('на отправку (3)'!U:U,MATCH($V40,'на отправку (3)'!$B:$B,0),1),0)</f>
        <v>2.919708E-2</v>
      </c>
      <c r="R40" s="129">
        <f>IFERROR(INDEX('на отправку (3)'!V:V,MATCH($V40,'на отправку (3)'!$B:$B,0),1),0)</f>
        <v>0</v>
      </c>
      <c r="S40" s="98"/>
      <c r="U40" s="71">
        <f t="shared" ref="U40:U45" si="13">IF(J40&gt;0,1,0)</f>
        <v>1</v>
      </c>
      <c r="V40" s="89" t="str">
        <f t="shared" ref="V40:V45" si="14">CONCATENATE($U$1,"№",C40)</f>
        <v>023005№28</v>
      </c>
      <c r="W40" s="8">
        <f>IFERROR(INDEX('на отправку (3)'!AB:AB,MATCH($V40,'на отправку (3)'!$B:$B,0),1),0)</f>
        <v>4.6442499999999999E-3</v>
      </c>
      <c r="X40" s="8">
        <f>IFERROR(INDEX('на отправку (3)'!AC:AC,MATCH($V40,'на отправку (3)'!$B:$B,0),1),0)</f>
        <v>0</v>
      </c>
      <c r="Y40" s="8">
        <v>3</v>
      </c>
      <c r="Z40" s="8">
        <f t="shared" si="2"/>
        <v>3</v>
      </c>
    </row>
    <row r="41" spans="1:27" ht="15.75" customHeight="1" x14ac:dyDescent="0.25">
      <c r="A41" s="201" t="s">
        <v>3139</v>
      </c>
      <c r="B41" s="120">
        <v>29</v>
      </c>
      <c r="C41" s="120">
        <v>29</v>
      </c>
      <c r="D41" s="92">
        <f>IFERROR(INDEX('на отправку (3)'!G:G,MATCH($V41,'на отправку (3)'!$B:$B,0),1),0)</f>
        <v>0</v>
      </c>
      <c r="E41" s="92">
        <f>IFERROR(INDEX('на отправку (3)'!H:H,MATCH($V41,'на отправку (3)'!$B:$B,0),1),0)</f>
        <v>1</v>
      </c>
      <c r="F41" s="92">
        <f>IFERROR(INDEX('на отправку (3)'!I:I,MATCH($V41,'на отправку (3)'!$B:$B,0),1),0)</f>
        <v>0</v>
      </c>
      <c r="G41" s="191">
        <f>IFERROR(INDEX('на отправку (3)'!J:J,MATCH($V41,'на отправку (3)'!$B:$B,0),1),0)</f>
        <v>0</v>
      </c>
      <c r="H41" s="92">
        <f>IFERROR(INDEX('на отправку (3)'!K:K,MATCH($V41,'на отправку (3)'!$B:$B,0),1),0)/100</f>
        <v>0</v>
      </c>
      <c r="I41" s="191">
        <f>IFERROR(INDEX('на отправку (3)'!M:M,MATCH($V41,'на отправку (3)'!$B:$B,0),1),0)</f>
        <v>0</v>
      </c>
      <c r="J41" s="129">
        <f>IFERROR(INDEX('на отправку (3)'!N:N,MATCH($V41,'на отправку (3)'!$B:$B,0),1),0)</f>
        <v>5</v>
      </c>
      <c r="K41" s="92" t="str">
        <f>IFERROR(INDEX('на отправку (3)'!O:O,MATCH($V41,'на отправку (3)'!$B:$B,0),1),0)</f>
        <v>x</v>
      </c>
      <c r="L41" s="92" t="str">
        <f>IFERROR(INDEX('на отправку (3)'!P:P,MATCH($V41,'на отправку (3)'!$B:$B,0),1),0)</f>
        <v>x</v>
      </c>
      <c r="M41" s="92">
        <f>IFERROR(INDEX('на отправку (3)'!Q:Q,MATCH($V41,'на отправку (3)'!$B:$B,0),1),0)</f>
        <v>1</v>
      </c>
      <c r="N41" s="98"/>
      <c r="O41" s="92">
        <f>IFERROR(INDEX('на отправку (3)'!S:S,MATCH($V41,'на отправку (3)'!$B:$B,0),1),0)</f>
        <v>0</v>
      </c>
      <c r="P41" s="92">
        <f>IFERROR(INDEX('на отправку (3)'!T:T,MATCH($V41,'на отправку (3)'!$B:$B,0),1),0)</f>
        <v>137</v>
      </c>
      <c r="Q41" s="92">
        <f>IFERROR(INDEX('на отправку (3)'!U:U,MATCH($V41,'на отправку (3)'!$B:$B,0),1),0)</f>
        <v>0</v>
      </c>
      <c r="R41" s="129">
        <f>IFERROR(INDEX('на отправку (3)'!V:V,MATCH($V41,'на отправку (3)'!$B:$B,0),1),0)</f>
        <v>0</v>
      </c>
      <c r="S41" s="98"/>
      <c r="U41" s="71">
        <f t="shared" si="13"/>
        <v>1</v>
      </c>
      <c r="V41" s="89" t="str">
        <f t="shared" si="14"/>
        <v>023005№29</v>
      </c>
      <c r="W41" s="8">
        <f>IFERROR(INDEX('на отправку (3)'!AB:AB,MATCH($V41,'на отправку (3)'!$B:$B,0),1),0)</f>
        <v>1.6719300000000001E-3</v>
      </c>
      <c r="X41" s="8">
        <f>IFERROR(INDEX('на отправку (3)'!AC:AC,MATCH($V41,'на отправку (3)'!$B:$B,0),1),0)</f>
        <v>0</v>
      </c>
      <c r="Y41" s="8">
        <v>5</v>
      </c>
      <c r="Z41" s="8">
        <f t="shared" si="2"/>
        <v>5</v>
      </c>
    </row>
    <row r="42" spans="1:27" ht="15.75" customHeight="1" x14ac:dyDescent="0.25">
      <c r="A42" s="201" t="s">
        <v>3140</v>
      </c>
      <c r="B42" s="120">
        <v>30</v>
      </c>
      <c r="C42" s="120">
        <v>30</v>
      </c>
      <c r="D42" s="92">
        <f>IFERROR(INDEX('на отправку (3)'!G:G,MATCH($V42,'на отправку (3)'!$B:$B,0),1),0)</f>
        <v>0</v>
      </c>
      <c r="E42" s="92">
        <f>IFERROR(INDEX('на отправку (3)'!H:H,MATCH($V42,'на отправку (3)'!$B:$B,0),1),0)</f>
        <v>1</v>
      </c>
      <c r="F42" s="92">
        <f>IFERROR(INDEX('на отправку (3)'!I:I,MATCH($V42,'на отправку (3)'!$B:$B,0),1),0)</f>
        <v>0</v>
      </c>
      <c r="G42" s="191">
        <f>IFERROR(INDEX('на отправку (3)'!J:J,MATCH($V42,'на отправку (3)'!$B:$B,0),1),0)</f>
        <v>0</v>
      </c>
      <c r="H42" s="92">
        <f>IFERROR(INDEX('на отправку (3)'!K:K,MATCH($V42,'на отправку (3)'!$B:$B,0),1),0)/100</f>
        <v>0</v>
      </c>
      <c r="I42" s="191">
        <f>IFERROR(INDEX('на отправку (3)'!M:M,MATCH($V42,'на отправку (3)'!$B:$B,0),1),0)</f>
        <v>0</v>
      </c>
      <c r="J42" s="129">
        <f>IFERROR(INDEX('на отправку (3)'!N:N,MATCH($V42,'на отправку (3)'!$B:$B,0),1),0)</f>
        <v>8</v>
      </c>
      <c r="K42" s="92" t="str">
        <f>IFERROR(INDEX('на отправку (3)'!O:O,MATCH($V42,'на отправку (3)'!$B:$B,0),1),0)</f>
        <v>x</v>
      </c>
      <c r="L42" s="92" t="str">
        <f>IFERROR(INDEX('на отправку (3)'!P:P,MATCH($V42,'на отправку (3)'!$B:$B,0),1),0)</f>
        <v>x</v>
      </c>
      <c r="M42" s="92">
        <f>IFERROR(INDEX('на отправку (3)'!Q:Q,MATCH($V42,'на отправку (3)'!$B:$B,0),1),0)</f>
        <v>1</v>
      </c>
      <c r="N42" s="98"/>
      <c r="O42" s="92">
        <f>IFERROR(INDEX('на отправку (3)'!S:S,MATCH($V42,'на отправку (3)'!$B:$B,0),1),0)</f>
        <v>0</v>
      </c>
      <c r="P42" s="92">
        <f>IFERROR(INDEX('на отправку (3)'!T:T,MATCH($V42,'на отправку (3)'!$B:$B,0),1),0)</f>
        <v>137</v>
      </c>
      <c r="Q42" s="92">
        <f>IFERROR(INDEX('на отправку (3)'!U:U,MATCH($V42,'на отправку (3)'!$B:$B,0),1),0)</f>
        <v>0</v>
      </c>
      <c r="R42" s="129">
        <f>IFERROR(INDEX('на отправку (3)'!V:V,MATCH($V42,'на отправку (3)'!$B:$B,0),1),0)</f>
        <v>0</v>
      </c>
      <c r="S42" s="98"/>
      <c r="U42" s="71">
        <f t="shared" si="13"/>
        <v>1</v>
      </c>
      <c r="V42" s="89" t="str">
        <f t="shared" si="14"/>
        <v>023005№30</v>
      </c>
      <c r="W42" s="8">
        <f>IFERROR(INDEX('на отправку (3)'!AB:AB,MATCH($V42,'на отправку (3)'!$B:$B,0),1),0)</f>
        <v>0</v>
      </c>
      <c r="X42" s="8">
        <f>IFERROR(INDEX('на отправку (3)'!AC:AC,MATCH($V42,'на отправку (3)'!$B:$B,0),1),0)</f>
        <v>0</v>
      </c>
      <c r="Y42" s="8">
        <v>8</v>
      </c>
      <c r="Z42" s="8">
        <f t="shared" si="2"/>
        <v>8</v>
      </c>
    </row>
    <row r="43" spans="1:27" ht="53.25" customHeight="1" x14ac:dyDescent="0.25">
      <c r="A43" s="201" t="s">
        <v>2534</v>
      </c>
      <c r="B43" s="120">
        <v>31</v>
      </c>
      <c r="C43" s="120">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1">
        <f>IFERROR(INDEX('на отправку (3)'!J:J,MATCH($V43,'на отправку (3)'!$B:$B,0),1),0)</f>
        <v>0</v>
      </c>
      <c r="H43" s="92">
        <f>IFERROR(INDEX('на отправку (3)'!K:K,MATCH($V43,'на отправку (3)'!$B:$B,0),1),0)/100</f>
        <v>0</v>
      </c>
      <c r="I43" s="191">
        <f>IFERROR(INDEX('на отправку (3)'!M:M,MATCH($V43,'на отправку (3)'!$B:$B,0),1),0)</f>
        <v>0</v>
      </c>
      <c r="J43" s="129">
        <v>3</v>
      </c>
      <c r="K43" s="92" t="str">
        <f>IFERROR(INDEX('на отправку (3)'!O:O,MATCH($V43,'на отправку (3)'!$B:$B,0),1),0)</f>
        <v>x</v>
      </c>
      <c r="L43" s="92" t="str">
        <f>IFERROR(INDEX('на отправку (3)'!P:P,MATCH($V43,'на отправку (3)'!$B:$B,0),1),0)</f>
        <v>x</v>
      </c>
      <c r="M43" s="92">
        <f>IFERROR(INDEX('на отправку (3)'!Q:Q,MATCH($V43,'на отправку (3)'!$B:$B,0),1),0)</f>
        <v>1</v>
      </c>
      <c r="N43" s="98"/>
      <c r="O43" s="92">
        <f>IFERROR(INDEX('на отправку (3)'!S:S,MATCH($V43,'на отправку (3)'!$B:$B,0),1),0)</f>
        <v>0</v>
      </c>
      <c r="P43" s="92">
        <f>IFERROR(INDEX('на отправку (3)'!T:T,MATCH($V43,'на отправку (3)'!$B:$B,0),1),0)</f>
        <v>0</v>
      </c>
      <c r="Q43" s="92">
        <f>IFERROR(INDEX('на отправку (3)'!U:U,MATCH($V43,'на отправку (3)'!$B:$B,0),1),0)</f>
        <v>0</v>
      </c>
      <c r="R43" s="129">
        <f>IFERROR(INDEX('на отправку (3)'!V:V,MATCH($V43,'на отправку (3)'!$B:$B,0),1),0)</f>
        <v>0</v>
      </c>
      <c r="S43" s="98"/>
      <c r="U43" s="71">
        <f t="shared" si="13"/>
        <v>1</v>
      </c>
      <c r="V43" s="89" t="str">
        <f t="shared" si="14"/>
        <v>023005№31</v>
      </c>
      <c r="W43" s="8">
        <f>IFERROR(INDEX('на отправку (3)'!AB:AB,MATCH($V43,'на отправку (3)'!$B:$B,0),1),0)</f>
        <v>0</v>
      </c>
      <c r="X43" s="8">
        <f>IFERROR(INDEX('на отправку (3)'!AC:AC,MATCH($V43,'на отправку (3)'!$B:$B,0),1),0)</f>
        <v>0</v>
      </c>
      <c r="Y43" s="8">
        <v>3</v>
      </c>
      <c r="Z43" s="8">
        <f t="shared" si="2"/>
        <v>3</v>
      </c>
    </row>
    <row r="44" spans="1:27" ht="53.25" customHeight="1" x14ac:dyDescent="0.25">
      <c r="A44" s="201" t="s">
        <v>2536</v>
      </c>
      <c r="B44" s="120">
        <v>32</v>
      </c>
      <c r="C44" s="120">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1">
        <f>IFERROR(INDEX('на отправку (3)'!J:J,MATCH($V44,'на отправку (3)'!$B:$B,0),1),0)</f>
        <v>0</v>
      </c>
      <c r="H44" s="92">
        <f>IFERROR(INDEX('на отправку (3)'!K:K,MATCH($V44,'на отправку (3)'!$B:$B,0),1),0)/100</f>
        <v>0</v>
      </c>
      <c r="I44" s="191">
        <f>IFERROR(INDEX('на отправку (3)'!M:M,MATCH($V44,'на отправку (3)'!$B:$B,0),1),0)</f>
        <v>0</v>
      </c>
      <c r="J44" s="129">
        <v>8</v>
      </c>
      <c r="K44" s="92" t="str">
        <f>IFERROR(INDEX('на отправку (3)'!O:O,MATCH($V44,'на отправку (3)'!$B:$B,0),1),0)</f>
        <v>x</v>
      </c>
      <c r="L44" s="92" t="str">
        <f>IFERROR(INDEX('на отправку (3)'!P:P,MATCH($V44,'на отправку (3)'!$B:$B,0),1),0)</f>
        <v>x</v>
      </c>
      <c r="M44" s="92">
        <f>IFERROR(INDEX('на отправку (3)'!Q:Q,MATCH($V44,'на отправку (3)'!$B:$B,0),1),0)</f>
        <v>1</v>
      </c>
      <c r="N44" s="98"/>
      <c r="O44" s="92">
        <f>IFERROR(INDEX('на отправку (3)'!S:S,MATCH($V44,'на отправку (3)'!$B:$B,0),1),0)</f>
        <v>0</v>
      </c>
      <c r="P44" s="92">
        <f>IFERROR(INDEX('на отправку (3)'!T:T,MATCH($V44,'на отправку (3)'!$B:$B,0),1),0)</f>
        <v>0</v>
      </c>
      <c r="Q44" s="92">
        <f>IFERROR(INDEX('на отправку (3)'!U:U,MATCH($V44,'на отправку (3)'!$B:$B,0),1),0)</f>
        <v>0</v>
      </c>
      <c r="R44" s="129">
        <f>IFERROR(INDEX('на отправку (3)'!V:V,MATCH($V44,'на отправку (3)'!$B:$B,0),1),0)</f>
        <v>0</v>
      </c>
      <c r="S44" s="98"/>
      <c r="U44" s="71">
        <f t="shared" si="13"/>
        <v>1</v>
      </c>
      <c r="V44" s="89" t="str">
        <f t="shared" si="14"/>
        <v>023005№32</v>
      </c>
      <c r="W44" s="8">
        <f>IFERROR(INDEX('на отправку (3)'!AB:AB,MATCH($V44,'на отправку (3)'!$B:$B,0),1),0)</f>
        <v>0</v>
      </c>
      <c r="X44" s="8">
        <f>IFERROR(INDEX('на отправку (3)'!AC:AC,MATCH($V44,'на отправку (3)'!$B:$B,0),1),0)</f>
        <v>0</v>
      </c>
      <c r="Y44" s="8">
        <v>8</v>
      </c>
      <c r="Z44" s="8">
        <f t="shared" si="2"/>
        <v>8</v>
      </c>
    </row>
    <row r="45" spans="1:27" ht="15.75" customHeight="1" x14ac:dyDescent="0.25">
      <c r="A45" s="201" t="s">
        <v>3141</v>
      </c>
      <c r="B45" s="127">
        <v>33</v>
      </c>
      <c r="C45" s="127">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1">
        <f>IFERROR(INDEX('на отправку (3)'!J:J,MATCH($V45,'на отправку (3)'!$B:$B,0),1),0)</f>
        <v>0</v>
      </c>
      <c r="H45" s="92">
        <f>IFERROR(INDEX('на отправку (3)'!K:K,MATCH($V45,'на отправку (3)'!$B:$B,0),1),0)/100</f>
        <v>0</v>
      </c>
      <c r="I45" s="191">
        <f>IFERROR(INDEX('на отправку (3)'!M:M,MATCH($V45,'на отправку (3)'!$B:$B,0),1),0)</f>
        <v>0</v>
      </c>
      <c r="J45" s="129">
        <f>IFERROR(INDEX('на отправку (3)'!N:N,MATCH($V45,'на отправку (3)'!$B:$B,0),1),0)</f>
        <v>0</v>
      </c>
      <c r="K45" s="92" t="str">
        <f>IFERROR(INDEX('на отправку (3)'!O:O,MATCH($V45,'на отправку (3)'!$B:$B,0),1),0)</f>
        <v>x</v>
      </c>
      <c r="L45" s="92">
        <f>IFERROR(INDEX('на отправку (3)'!P:P,MATCH($V45,'на отправку (3)'!$B:$B,0),1),0)</f>
        <v>0</v>
      </c>
      <c r="M45" s="92">
        <f>IFERROR(INDEX('на отправку (3)'!Q:Q,MATCH($V45,'на отправку (3)'!$B:$B,0),1),0)</f>
        <v>2</v>
      </c>
      <c r="N45" s="98"/>
      <c r="O45" s="92">
        <f>IFERROR(INDEX('на отправку (3)'!S:S,MATCH($V45,'на отправку (3)'!$B:$B,0),1),0)</f>
        <v>0</v>
      </c>
      <c r="P45" s="92">
        <f>IFERROR(INDEX('на отправку (3)'!T:T,MATCH($V45,'на отправку (3)'!$B:$B,0),1),0)</f>
        <v>0</v>
      </c>
      <c r="Q45" s="92">
        <f>IFERROR(INDEX('на отправку (3)'!U:U,MATCH($V45,'на отправку (3)'!$B:$B,0),1),0)</f>
        <v>0</v>
      </c>
      <c r="R45" s="129">
        <f>IFERROR(INDEX('на отправку (3)'!V:V,MATCH($V45,'на отправку (3)'!$B:$B,0),1),0)</f>
        <v>0</v>
      </c>
      <c r="S45" s="98"/>
      <c r="U45" s="71">
        <f t="shared" si="13"/>
        <v>0</v>
      </c>
      <c r="V45" s="89" t="str">
        <f t="shared" si="14"/>
        <v>023005№33</v>
      </c>
      <c r="W45" s="8">
        <f>IFERROR(INDEX('на отправку (3)'!AB:AB,MATCH($V45,'на отправку (3)'!$B:$B,0),1),0)</f>
        <v>0</v>
      </c>
      <c r="X45" s="8">
        <f>IFERROR(INDEX('на отправку (3)'!AC:AC,MATCH($V45,'на отправку (3)'!$B:$B,0),1),0)</f>
        <v>0</v>
      </c>
      <c r="Y45" s="8">
        <v>4</v>
      </c>
      <c r="Z45" s="8">
        <f t="shared" si="2"/>
        <v>0</v>
      </c>
    </row>
    <row r="46" spans="1:27" ht="0.75" customHeight="1" x14ac:dyDescent="0.25">
      <c r="A46" s="90"/>
      <c r="C46" s="125"/>
      <c r="D46" s="91"/>
      <c r="E46" s="91"/>
      <c r="F46" s="91"/>
      <c r="G46" s="91"/>
      <c r="H46" s="91"/>
      <c r="I46" s="91"/>
      <c r="J46" s="130"/>
      <c r="K46" s="91"/>
      <c r="L46" s="91"/>
      <c r="M46" s="91"/>
      <c r="N46" s="91"/>
      <c r="O46" s="91"/>
      <c r="P46" s="91"/>
      <c r="Q46" s="91"/>
      <c r="R46" s="130"/>
      <c r="S46" s="93"/>
    </row>
    <row r="47" spans="1:27" ht="0.75" customHeight="1" x14ac:dyDescent="0.25"/>
    <row r="48" spans="1:27" ht="38.25" customHeight="1" x14ac:dyDescent="0.25">
      <c r="A48" s="182" t="s">
        <v>2455</v>
      </c>
      <c r="C48" s="182"/>
      <c r="D48" s="182"/>
      <c r="E48" s="182"/>
      <c r="F48" s="182"/>
      <c r="G48" s="182"/>
      <c r="H48" s="182"/>
      <c r="I48" s="182"/>
      <c r="J48" s="182"/>
      <c r="K48" s="182"/>
      <c r="L48" s="182"/>
      <c r="M48" s="182"/>
      <c r="N48" s="182"/>
      <c r="O48" s="182"/>
      <c r="P48" s="182"/>
      <c r="Q48" s="182"/>
      <c r="R48" s="182"/>
      <c r="S48" s="182"/>
      <c r="T48" s="182"/>
      <c r="U48" s="72">
        <f>SUM(U10:U45)</f>
        <v>23</v>
      </c>
      <c r="W48" s="89" t="s">
        <v>184</v>
      </c>
      <c r="Z48" s="72">
        <f>SUM(Z10:Z45)</f>
        <v>108</v>
      </c>
      <c r="AA48" s="89" t="s">
        <v>269</v>
      </c>
    </row>
    <row r="49" spans="1:20" ht="16.5" customHeight="1" x14ac:dyDescent="0.25">
      <c r="A49" s="182" t="s">
        <v>2456</v>
      </c>
      <c r="C49" s="182"/>
      <c r="D49" s="182"/>
      <c r="E49" s="182"/>
      <c r="F49" s="182"/>
      <c r="G49" s="182"/>
      <c r="H49" s="182"/>
      <c r="I49" s="182"/>
      <c r="J49" s="182"/>
      <c r="K49" s="182"/>
      <c r="L49" s="182"/>
      <c r="M49" s="182"/>
      <c r="N49" s="182"/>
      <c r="O49" s="182"/>
      <c r="P49" s="182"/>
      <c r="Q49" s="182"/>
      <c r="R49" s="182"/>
      <c r="S49" s="182"/>
      <c r="T49" s="182"/>
    </row>
    <row r="50" spans="1:20" ht="15" customHeight="1" x14ac:dyDescent="0.25">
      <c r="A50" s="182" t="s">
        <v>2457</v>
      </c>
      <c r="C50" s="182"/>
      <c r="D50" s="182"/>
      <c r="E50" s="182"/>
      <c r="F50" s="182"/>
      <c r="G50" s="182"/>
      <c r="H50" s="182"/>
      <c r="I50" s="182"/>
      <c r="J50" s="182"/>
      <c r="K50" s="182"/>
      <c r="L50" s="182"/>
      <c r="M50" s="182"/>
      <c r="N50" s="182"/>
      <c r="O50" s="182"/>
      <c r="P50" s="182"/>
      <c r="Q50" s="182"/>
      <c r="R50" s="182"/>
      <c r="S50" s="182"/>
      <c r="T50" s="182"/>
    </row>
    <row r="51" spans="1:20" x14ac:dyDescent="0.25">
      <c r="C51" s="121" t="s">
        <v>19</v>
      </c>
      <c r="J51" s="96">
        <f>T_РЕЗ2+J26+J33+J38</f>
        <v>84.5</v>
      </c>
      <c r="M51" s="72">
        <f>SUMIF(M10:M45,1,M10:M45)</f>
        <v>27</v>
      </c>
      <c r="N51" s="89" t="s">
        <v>183</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Лист64"/>
  <dimension ref="A1:AA51"/>
  <sheetViews>
    <sheetView showGridLines="0" zoomScale="90" zoomScaleNormal="90" workbookViewId="0">
      <selection activeCell="D6" sqref="D6:S7"/>
    </sheetView>
  </sheetViews>
  <sheetFormatPr defaultColWidth="9.140625" defaultRowHeight="15" x14ac:dyDescent="0.25"/>
  <cols>
    <col min="1" max="1" width="44.5703125" style="89" customWidth="1"/>
    <col min="2" max="2" width="7" style="185" customWidth="1"/>
    <col min="3" max="3" width="7.140625" style="121"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126</v>
      </c>
    </row>
    <row r="2" spans="1:26" ht="22.5" customHeight="1" x14ac:dyDescent="0.25">
      <c r="A2" s="178" t="s">
        <v>2496</v>
      </c>
      <c r="C2" s="178"/>
      <c r="D2" s="178"/>
      <c r="E2" s="178"/>
      <c r="F2" s="178"/>
      <c r="G2" s="178"/>
      <c r="H2" s="178"/>
      <c r="I2" s="178"/>
      <c r="J2" s="178"/>
      <c r="K2" s="178"/>
      <c r="L2" s="178"/>
      <c r="M2" s="178"/>
      <c r="N2" s="178"/>
      <c r="O2" s="178"/>
      <c r="P2" s="178"/>
      <c r="Q2" s="178"/>
      <c r="R2" s="178"/>
      <c r="S2" s="178"/>
      <c r="T2" s="178"/>
    </row>
    <row r="3" spans="1:26" ht="20.25" customHeight="1" x14ac:dyDescent="0.25">
      <c r="A3" s="178" t="s">
        <v>0</v>
      </c>
      <c r="C3" s="178"/>
      <c r="D3" s="178"/>
      <c r="E3" s="178"/>
      <c r="F3" s="178"/>
      <c r="G3" s="178"/>
      <c r="H3" s="178"/>
      <c r="I3" s="178"/>
      <c r="J3" s="178"/>
      <c r="K3" s="178"/>
      <c r="L3" s="178"/>
      <c r="M3" s="178"/>
      <c r="N3" s="178"/>
      <c r="O3" s="178"/>
      <c r="P3" s="178"/>
      <c r="Q3" s="178"/>
      <c r="R3" s="178"/>
      <c r="S3" s="178"/>
      <c r="T3" s="178"/>
    </row>
    <row r="4" spans="1:26" ht="18.75" customHeight="1" x14ac:dyDescent="0.25">
      <c r="A4" s="178" t="s">
        <v>127</v>
      </c>
      <c r="C4" s="178"/>
      <c r="D4" s="178"/>
      <c r="E4" s="178"/>
      <c r="F4" s="178"/>
      <c r="G4" s="178"/>
      <c r="H4" s="178"/>
      <c r="I4" s="178"/>
      <c r="J4" s="178"/>
      <c r="K4" s="178"/>
      <c r="L4" s="178"/>
      <c r="M4" s="178"/>
      <c r="N4" s="178"/>
      <c r="O4" s="178"/>
      <c r="P4" s="178"/>
      <c r="Q4" s="178"/>
      <c r="R4" s="178"/>
      <c r="S4" s="178"/>
      <c r="T4" s="178"/>
    </row>
    <row r="5" spans="1:26" x14ac:dyDescent="0.25">
      <c r="A5" s="225" t="s">
        <v>3092</v>
      </c>
      <c r="B5" s="225" t="s">
        <v>16</v>
      </c>
      <c r="C5" s="217" t="s">
        <v>2441</v>
      </c>
      <c r="D5" s="223" t="s">
        <v>3112</v>
      </c>
      <c r="E5" s="222" t="s">
        <v>2442</v>
      </c>
      <c r="F5" s="222" t="s">
        <v>2442</v>
      </c>
      <c r="G5" s="222" t="s">
        <v>2442</v>
      </c>
      <c r="H5" s="222" t="s">
        <v>2442</v>
      </c>
      <c r="I5" s="222" t="s">
        <v>2442</v>
      </c>
      <c r="J5" s="222" t="s">
        <v>2442</v>
      </c>
      <c r="K5" s="222" t="s">
        <v>2442</v>
      </c>
      <c r="L5" s="222" t="s">
        <v>2442</v>
      </c>
      <c r="M5" s="222" t="s">
        <v>2442</v>
      </c>
      <c r="N5" s="222" t="s">
        <v>2442</v>
      </c>
      <c r="O5" s="223" t="s">
        <v>2443</v>
      </c>
      <c r="P5" s="222" t="s">
        <v>2443</v>
      </c>
      <c r="Q5" s="222" t="s">
        <v>2443</v>
      </c>
      <c r="R5" s="222" t="s">
        <v>2443</v>
      </c>
      <c r="S5" s="224" t="s">
        <v>2443</v>
      </c>
      <c r="U5" s="214" t="s">
        <v>184</v>
      </c>
    </row>
    <row r="6" spans="1:26" ht="97.5" customHeight="1" x14ac:dyDescent="0.25">
      <c r="A6" s="215"/>
      <c r="B6" s="215"/>
      <c r="C6" s="218"/>
      <c r="D6" s="1" t="s">
        <v>3093</v>
      </c>
      <c r="E6" s="1" t="s">
        <v>3094</v>
      </c>
      <c r="F6" s="1" t="s">
        <v>3095</v>
      </c>
      <c r="G6" s="1" t="s">
        <v>3096</v>
      </c>
      <c r="H6" s="1" t="s">
        <v>2444</v>
      </c>
      <c r="I6" s="1" t="s">
        <v>2445</v>
      </c>
      <c r="J6" s="1" t="s">
        <v>9</v>
      </c>
      <c r="K6" s="1" t="s">
        <v>3097</v>
      </c>
      <c r="L6" s="1" t="s">
        <v>2446</v>
      </c>
      <c r="M6" s="1" t="s">
        <v>2447</v>
      </c>
      <c r="N6" s="1" t="s">
        <v>3098</v>
      </c>
      <c r="O6" s="1" t="s">
        <v>3093</v>
      </c>
      <c r="P6" s="1" t="s">
        <v>3099</v>
      </c>
      <c r="Q6" s="1" t="s">
        <v>3100</v>
      </c>
      <c r="R6" s="1" t="s">
        <v>9</v>
      </c>
      <c r="S6" s="194" t="s">
        <v>11</v>
      </c>
      <c r="U6" s="226"/>
    </row>
    <row r="7" spans="1:26" ht="71.25" customHeight="1" x14ac:dyDescent="0.25">
      <c r="A7" s="216"/>
      <c r="B7" s="216"/>
      <c r="C7" s="219"/>
      <c r="D7" s="1" t="s">
        <v>3101</v>
      </c>
      <c r="E7" s="1" t="s">
        <v>3101</v>
      </c>
      <c r="F7" s="1" t="s">
        <v>3102</v>
      </c>
      <c r="G7" s="1" t="s">
        <v>3103</v>
      </c>
      <c r="H7" s="1" t="s">
        <v>3104</v>
      </c>
      <c r="I7" s="1" t="s">
        <v>3105</v>
      </c>
      <c r="J7" s="1" t="s">
        <v>3106</v>
      </c>
      <c r="K7" s="1" t="s">
        <v>3107</v>
      </c>
      <c r="L7" s="1" t="s">
        <v>3108</v>
      </c>
      <c r="M7" s="1" t="s">
        <v>3109</v>
      </c>
      <c r="N7" s="1" t="s">
        <v>3110</v>
      </c>
      <c r="O7" s="1" t="s">
        <v>3101</v>
      </c>
      <c r="P7" s="1" t="s">
        <v>3101</v>
      </c>
      <c r="Q7" s="1" t="s">
        <v>3111</v>
      </c>
      <c r="R7" s="1" t="s">
        <v>3106</v>
      </c>
      <c r="S7" s="194"/>
      <c r="U7" s="227"/>
      <c r="W7" s="2" t="s">
        <v>2492</v>
      </c>
      <c r="X7" s="2" t="s">
        <v>2493</v>
      </c>
      <c r="Y7" s="2" t="s">
        <v>2495</v>
      </c>
      <c r="Z7" s="2" t="s">
        <v>2494</v>
      </c>
    </row>
    <row r="8" spans="1:26" x14ac:dyDescent="0.25">
      <c r="A8" s="122">
        <v>1</v>
      </c>
      <c r="B8" s="176">
        <v>2</v>
      </c>
      <c r="C8" s="122">
        <v>3</v>
      </c>
      <c r="D8" s="176">
        <v>4</v>
      </c>
      <c r="E8" s="122">
        <v>5</v>
      </c>
      <c r="F8" s="176">
        <v>6</v>
      </c>
      <c r="G8" s="122">
        <v>7</v>
      </c>
      <c r="H8" s="176">
        <v>8</v>
      </c>
      <c r="I8" s="122">
        <v>9</v>
      </c>
      <c r="J8" s="176">
        <v>10</v>
      </c>
      <c r="K8" s="122">
        <v>11</v>
      </c>
      <c r="L8" s="176">
        <v>12</v>
      </c>
      <c r="M8" s="122">
        <v>13</v>
      </c>
      <c r="N8" s="176">
        <v>14</v>
      </c>
      <c r="O8" s="122">
        <v>15</v>
      </c>
      <c r="P8" s="176">
        <v>16</v>
      </c>
      <c r="Q8" s="122">
        <v>17</v>
      </c>
      <c r="R8" s="176">
        <v>18</v>
      </c>
      <c r="S8" s="122">
        <v>19</v>
      </c>
      <c r="U8" s="8"/>
    </row>
    <row r="9" spans="1:26" s="121" customFormat="1" ht="19.5" customHeight="1" x14ac:dyDescent="0.2">
      <c r="A9" s="128"/>
      <c r="B9" s="138"/>
      <c r="C9" s="128"/>
      <c r="D9" s="135" t="s">
        <v>13</v>
      </c>
      <c r="E9" s="132"/>
      <c r="F9" s="132"/>
      <c r="G9" s="132"/>
      <c r="H9" s="132"/>
      <c r="I9" s="132"/>
      <c r="J9" s="139">
        <f>SUM(J10:J25)</f>
        <v>15.5</v>
      </c>
      <c r="K9" s="132"/>
      <c r="L9" s="132"/>
      <c r="M9" s="132"/>
      <c r="N9" s="132"/>
      <c r="O9" s="132"/>
      <c r="P9" s="132"/>
      <c r="Q9" s="132"/>
      <c r="R9" s="132"/>
      <c r="S9" s="132"/>
      <c r="U9" s="133"/>
    </row>
    <row r="10" spans="1:26" ht="45" customHeight="1" x14ac:dyDescent="0.25">
      <c r="A10" s="201" t="s">
        <v>3113</v>
      </c>
      <c r="B10" s="186">
        <v>1</v>
      </c>
      <c r="C10" s="124">
        <v>1</v>
      </c>
      <c r="D10" s="92">
        <f>IFERROR(INDEX('на отправку (3)'!G:G,MATCH($V10,'на отправку (3)'!$B:$B,0),1),0)</f>
        <v>1826</v>
      </c>
      <c r="E10" s="92">
        <f>IFERROR(INDEX('на отправку (3)'!H:H,MATCH($V10,'на отправку (3)'!$B:$B,0),1),0)</f>
        <v>2034</v>
      </c>
      <c r="F10" s="92">
        <f>IFERROR(INDEX('на отправку (3)'!I:I,MATCH($V10,'на отправку (3)'!$B:$B,0),1),0)</f>
        <v>0.89773844599999997</v>
      </c>
      <c r="G10" s="188" t="s">
        <v>12</v>
      </c>
      <c r="H10" s="92">
        <f>IFERROR(INDEX('на отправку (3)'!K:K,MATCH($V10,'на отправку (3)'!$B:$B,0),1),0)/100</f>
        <v>2.2300430000000003E-5</v>
      </c>
      <c r="I10" s="188" t="s">
        <v>12</v>
      </c>
      <c r="J10" s="129">
        <f>IFERROR(INDEX('на отправку (3)'!N:N,MATCH($V10,'на отправку (3)'!$B:$B,0),1),0)</f>
        <v>0</v>
      </c>
      <c r="K10" s="92">
        <f>IFERROR(INDEX('на отправку (3)'!O:O,MATCH($V10,'на отправку (3)'!$B:$B,0),1),0)</f>
        <v>0</v>
      </c>
      <c r="L10" s="92">
        <f>IFERROR(INDEX('на отправку (3)'!P:P,MATCH($V10,'на отправку (3)'!$B:$B,0),1),0)</f>
        <v>1</v>
      </c>
      <c r="M10" s="92">
        <f>IFERROR(INDEX('на отправку (3)'!Q:Q,MATCH($V10,'на отправку (3)'!$B:$B,0),1),0)</f>
        <v>1</v>
      </c>
      <c r="N10" s="92">
        <f>IFERROR(INDEX('на отправку (3)'!R:R,MATCH($V10,'на отправку (3)'!$B:$B,0),1),0)</f>
        <v>0</v>
      </c>
      <c r="O10" s="92">
        <f>IFERROR(INDEX('на отправку (3)'!S:S,MATCH($V10,'на отправку (3)'!$B:$B,0),1),0)</f>
        <v>2019</v>
      </c>
      <c r="P10" s="92">
        <f>IFERROR(INDEX('на отправку (3)'!T:T,MATCH($V10,'на отправку (3)'!$B:$B,0),1),0)</f>
        <v>2254</v>
      </c>
      <c r="Q10" s="92">
        <f>IFERROR(INDEX('на отправку (3)'!U:U,MATCH($V10,'на отправку (3)'!$B:$B,0),1),0)</f>
        <v>0.89574090500000003</v>
      </c>
      <c r="R10" s="129">
        <f>IFERROR(INDEX('на отправку (3)'!V:V,MATCH($V10,'на отправку (3)'!$B:$B,0),1),0)</f>
        <v>0</v>
      </c>
      <c r="S10" s="92">
        <f>IFERROR(INDEX('на отправку (3)'!W:W,MATCH($V10,'на отправку (3)'!$B:$B,0),1),0)</f>
        <v>0</v>
      </c>
      <c r="U10" s="71">
        <f>IF(J10&gt;0,1,0)</f>
        <v>0</v>
      </c>
      <c r="V10" s="89" t="str">
        <f>CONCATENATE($U$1,"№",C10)</f>
        <v>023006№1</v>
      </c>
      <c r="W10" s="8">
        <f>IFERROR(INDEX('на отправку (3)'!AB:AB,MATCH($V10,'на отправку (3)'!$B:$B,0),1),0)</f>
        <v>0.87783438400000002</v>
      </c>
      <c r="X10" s="8">
        <f>IFERROR(INDEX('на отправку (3)'!AC:AC,MATCH($V10,'на отправку (3)'!$B:$B,0),1),0)</f>
        <v>0.79392113200000003</v>
      </c>
      <c r="Y10" s="8">
        <v>3</v>
      </c>
      <c r="Z10" s="8">
        <f>IF(M10=1,Y10,0)</f>
        <v>3</v>
      </c>
    </row>
    <row r="11" spans="1:26" ht="45" customHeight="1" x14ac:dyDescent="0.25">
      <c r="A11" s="201" t="s">
        <v>3114</v>
      </c>
      <c r="B11" s="186">
        <v>2</v>
      </c>
      <c r="C11" s="124">
        <v>26</v>
      </c>
      <c r="D11" s="92">
        <f>IFERROR(INDEX('на отправку (3)'!G:G,MATCH($V11,'на отправку (3)'!$B:$B,0),1),0)</f>
        <v>3282</v>
      </c>
      <c r="E11" s="92">
        <f>IFERROR(INDEX('на отправку (3)'!H:H,MATCH($V11,'на отправку (3)'!$B:$B,0),1),0)</f>
        <v>4043</v>
      </c>
      <c r="F11" s="92">
        <f>IFERROR(INDEX('на отправку (3)'!I:I,MATCH($V11,'на отправку (3)'!$B:$B,0),1),0)</f>
        <v>0.81177343599999996</v>
      </c>
      <c r="G11" s="188" t="s">
        <v>12</v>
      </c>
      <c r="H11" s="92">
        <f>IFERROR(INDEX('на отправку (3)'!K:K,MATCH($V11,'на отправку (3)'!$B:$B,0),1),0)/100</f>
        <v>-7.9597130999999998E-4</v>
      </c>
      <c r="I11" s="188" t="s">
        <v>12</v>
      </c>
      <c r="J11" s="129">
        <f>IFERROR(INDEX('на отправку (3)'!N:N,MATCH($V11,'на отправку (3)'!$B:$B,0),1),0)</f>
        <v>3</v>
      </c>
      <c r="K11" s="92">
        <f>IFERROR(INDEX('на отправку (3)'!O:O,MATCH($V11,'на отправку (3)'!$B:$B,0),1),0)</f>
        <v>0</v>
      </c>
      <c r="L11" s="92">
        <f>IFERROR(INDEX('на отправку (3)'!P:P,MATCH($V11,'на отправку (3)'!$B:$B,0),1),0)</f>
        <v>2</v>
      </c>
      <c r="M11" s="92">
        <f>IFERROR(INDEX('на отправку (3)'!Q:Q,MATCH($V11,'на отправку (3)'!$B:$B,0),1),0)</f>
        <v>1</v>
      </c>
      <c r="N11" s="92">
        <f>IFERROR(INDEX('на отправку (3)'!R:R,MATCH($V11,'на отправку (3)'!$B:$B,0),1),0)</f>
        <v>0</v>
      </c>
      <c r="O11" s="92">
        <f>IFERROR(INDEX('на отправку (3)'!S:S,MATCH($V11,'на отправку (3)'!$B:$B,0),1),0)</f>
        <v>3856</v>
      </c>
      <c r="P11" s="92">
        <f>IFERROR(INDEX('на отправку (3)'!T:T,MATCH($V11,'на отправку (3)'!$B:$B,0),1),0)</f>
        <v>4372</v>
      </c>
      <c r="Q11" s="92">
        <f>IFERROR(INDEX('на отправку (3)'!U:U,MATCH($V11,'на отправку (3)'!$B:$B,0),1),0)</f>
        <v>0.88197621199999998</v>
      </c>
      <c r="R11" s="129">
        <f>IFERROR(INDEX('на отправку (3)'!V:V,MATCH($V11,'на отправку (3)'!$B:$B,0),1),0)</f>
        <v>0</v>
      </c>
      <c r="S11" s="92">
        <f>IFERROR(INDEX('на отправку (3)'!W:W,MATCH($V11,'на отправку (3)'!$B:$B,0),1),0)</f>
        <v>0</v>
      </c>
      <c r="U11" s="71">
        <f t="shared" ref="U11:U25" si="0">IF(J11&gt;0,1,0)</f>
        <v>1</v>
      </c>
      <c r="V11" s="89" t="str">
        <f t="shared" ref="V11:V25" si="1">CONCATENATE($U$1,"№",C11)</f>
        <v>023006№26</v>
      </c>
      <c r="W11" s="8">
        <f>IFERROR(INDEX('на отправку (3)'!AB:AB,MATCH($V11,'на отправку (3)'!$B:$B,0),1),0)</f>
        <v>0.83450456100000003</v>
      </c>
      <c r="X11" s="8">
        <f>IFERROR(INDEX('на отправку (3)'!AC:AC,MATCH($V11,'на отправку (3)'!$B:$B,0),1),0)</f>
        <v>0.72780695200000001</v>
      </c>
      <c r="Y11" s="8">
        <v>3</v>
      </c>
      <c r="Z11" s="8">
        <f t="shared" ref="Z11:Z45" si="2">IF(M11=1,Y11,0)</f>
        <v>3</v>
      </c>
    </row>
    <row r="12" spans="1:26" ht="60.75" customHeight="1" x14ac:dyDescent="0.25">
      <c r="A12" s="201" t="s">
        <v>3115</v>
      </c>
      <c r="B12" s="186">
        <v>3</v>
      </c>
      <c r="C12" s="124">
        <v>2</v>
      </c>
      <c r="D12" s="92">
        <f>IFERROR(INDEX('на отправку (3)'!G:G,MATCH($V12,'на отправку (3)'!$B:$B,0),1),0)</f>
        <v>19</v>
      </c>
      <c r="E12" s="92">
        <f>IFERROR(INDEX('на отправку (3)'!H:H,MATCH($V12,'на отправку (3)'!$B:$B,0),1),0)</f>
        <v>19</v>
      </c>
      <c r="F12" s="92">
        <f>IFERROR(INDEX('на отправку (3)'!I:I,MATCH($V12,'на отправку (3)'!$B:$B,0),1),0)</f>
        <v>1</v>
      </c>
      <c r="G12" s="188" t="s">
        <v>12</v>
      </c>
      <c r="H12" s="92">
        <f>IFERROR(INDEX('на отправку (3)'!K:K,MATCH($V12,'на отправку (3)'!$B:$B,0),1),0)/100</f>
        <v>0</v>
      </c>
      <c r="I12" s="188" t="s">
        <v>12</v>
      </c>
      <c r="J12" s="129">
        <f>IFERROR(INDEX('на отправку (3)'!N:N,MATCH($V12,'на отправку (3)'!$B:$B,0),1),0)</f>
        <v>2</v>
      </c>
      <c r="K12" s="92">
        <f>IFERROR(INDEX('на отправку (3)'!O:O,MATCH($V12,'на отправку (3)'!$B:$B,0),1),0)</f>
        <v>2</v>
      </c>
      <c r="L12" s="92">
        <f>IFERROR(INDEX('на отправку (3)'!P:P,MATCH($V12,'на отправку (3)'!$B:$B,0),1),0)</f>
        <v>4</v>
      </c>
      <c r="M12" s="92">
        <f>IFERROR(INDEX('на отправку (3)'!Q:Q,MATCH($V12,'на отправку (3)'!$B:$B,0),1),0)</f>
        <v>1</v>
      </c>
      <c r="N12" s="92">
        <f>IFERROR(INDEX('на отправку (3)'!R:R,MATCH($V12,'на отправку (3)'!$B:$B,0),1),0)</f>
        <v>0</v>
      </c>
      <c r="O12" s="92">
        <f>IFERROR(INDEX('на отправку (3)'!S:S,MATCH($V12,'на отправку (3)'!$B:$B,0),1),0)</f>
        <v>4</v>
      </c>
      <c r="P12" s="92">
        <f>IFERROR(INDEX('на отправку (3)'!T:T,MATCH($V12,'на отправку (3)'!$B:$B,0),1),0)</f>
        <v>4</v>
      </c>
      <c r="Q12" s="92">
        <f>IFERROR(INDEX('на отправку (3)'!U:U,MATCH($V12,'на отправку (3)'!$B:$B,0),1),0)</f>
        <v>1</v>
      </c>
      <c r="R12" s="129">
        <f>IFERROR(INDEX('на отправку (3)'!V:V,MATCH($V12,'на отправку (3)'!$B:$B,0),1),0)</f>
        <v>0</v>
      </c>
      <c r="S12" s="92">
        <f>IFERROR(INDEX('на отправку (3)'!W:W,MATCH($V12,'на отправку (3)'!$B:$B,0),1),0)</f>
        <v>0</v>
      </c>
      <c r="U12" s="71">
        <f t="shared" si="0"/>
        <v>1</v>
      </c>
      <c r="V12" s="89" t="str">
        <f t="shared" si="1"/>
        <v>023006№2</v>
      </c>
      <c r="W12" s="8">
        <f>IFERROR(INDEX('на отправку (3)'!AB:AB,MATCH($V12,'на отправку (3)'!$B:$B,0),1),0)</f>
        <v>0.91111111099999997</v>
      </c>
      <c r="X12" s="8">
        <f>IFERROR(INDEX('на отправку (3)'!AC:AC,MATCH($V12,'на отправку (3)'!$B:$B,0),1),0)</f>
        <v>1</v>
      </c>
      <c r="Y12" s="8">
        <v>2</v>
      </c>
      <c r="Z12" s="8">
        <f t="shared" si="2"/>
        <v>2</v>
      </c>
    </row>
    <row r="13" spans="1:26" ht="69.75" customHeight="1" x14ac:dyDescent="0.25">
      <c r="A13" s="201" t="s">
        <v>3116</v>
      </c>
      <c r="B13" s="186">
        <v>4</v>
      </c>
      <c r="C13" s="124">
        <v>3</v>
      </c>
      <c r="D13" s="92">
        <f>IFERROR(INDEX('на отправку (3)'!G:G,MATCH($V13,'на отправку (3)'!$B:$B,0),1),0)</f>
        <v>1</v>
      </c>
      <c r="E13" s="92">
        <f>IFERROR(INDEX('на отправку (3)'!H:H,MATCH($V13,'на отправку (3)'!$B:$B,0),1),0)</f>
        <v>2</v>
      </c>
      <c r="F13" s="92">
        <f>IFERROR(INDEX('на отправку (3)'!I:I,MATCH($V13,'на отправку (3)'!$B:$B,0),1),0)</f>
        <v>0.5</v>
      </c>
      <c r="G13" s="188" t="s">
        <v>12</v>
      </c>
      <c r="H13" s="92">
        <f>IFERROR(INDEX('на отправку (3)'!K:K,MATCH($V13,'на отправку (3)'!$B:$B,0),1),0)/100</f>
        <v>0</v>
      </c>
      <c r="I13" s="188" t="s">
        <v>12</v>
      </c>
      <c r="J13" s="129">
        <f>IFERROR(INDEX('на отправку (3)'!N:N,MATCH($V13,'на отправку (3)'!$B:$B,0),1),0)</f>
        <v>0</v>
      </c>
      <c r="K13" s="92">
        <f>IFERROR(INDEX('на отправку (3)'!O:O,MATCH($V13,'на отправку (3)'!$B:$B,0),1),0)</f>
        <v>0</v>
      </c>
      <c r="L13" s="92">
        <f>IFERROR(INDEX('на отправку (3)'!P:P,MATCH($V13,'на отправку (3)'!$B:$B,0),1),0)</f>
        <v>3</v>
      </c>
      <c r="M13" s="92">
        <f>IFERROR(INDEX('на отправку (3)'!Q:Q,MATCH($V13,'на отправку (3)'!$B:$B,0),1),0)</f>
        <v>1</v>
      </c>
      <c r="N13" s="92">
        <f>IFERROR(INDEX('на отправку (3)'!R:R,MATCH($V13,'на отправку (3)'!$B:$B,0),1),0)</f>
        <v>0</v>
      </c>
      <c r="O13" s="92">
        <f>IFERROR(INDEX('на отправку (3)'!S:S,MATCH($V13,'на отправку (3)'!$B:$B,0),1),0)</f>
        <v>0</v>
      </c>
      <c r="P13" s="92">
        <f>IFERROR(INDEX('на отправку (3)'!T:T,MATCH($V13,'на отправку (3)'!$B:$B,0),1),0)</f>
        <v>1</v>
      </c>
      <c r="Q13" s="92">
        <f>IFERROR(INDEX('на отправку (3)'!U:U,MATCH($V13,'на отправку (3)'!$B:$B,0),1),0)</f>
        <v>0</v>
      </c>
      <c r="R13" s="129">
        <f>IFERROR(INDEX('на отправку (3)'!V:V,MATCH($V13,'на отправку (3)'!$B:$B,0),1),0)</f>
        <v>0</v>
      </c>
      <c r="S13" s="92">
        <f>IFERROR(INDEX('на отправку (3)'!W:W,MATCH($V13,'на отправку (3)'!$B:$B,0),1),0)</f>
        <v>0</v>
      </c>
      <c r="U13" s="71">
        <f t="shared" si="0"/>
        <v>0</v>
      </c>
      <c r="V13" s="89" t="str">
        <f t="shared" si="1"/>
        <v>023006№3</v>
      </c>
      <c r="W13" s="8">
        <f>IFERROR(INDEX('на отправку (3)'!AB:AB,MATCH($V13,'на отправку (3)'!$B:$B,0),1),0)</f>
        <v>0.61761761800000003</v>
      </c>
      <c r="X13" s="8">
        <f>IFERROR(INDEX('на отправку (3)'!AC:AC,MATCH($V13,'на отправку (3)'!$B:$B,0),1),0)</f>
        <v>1</v>
      </c>
      <c r="Y13" s="8">
        <v>2</v>
      </c>
      <c r="Z13" s="8">
        <f t="shared" si="2"/>
        <v>2</v>
      </c>
    </row>
    <row r="14" spans="1:26" ht="64.5" customHeight="1" x14ac:dyDescent="0.25">
      <c r="A14" s="201" t="s">
        <v>3117</v>
      </c>
      <c r="B14" s="186">
        <v>5</v>
      </c>
      <c r="C14" s="124">
        <v>4</v>
      </c>
      <c r="D14" s="92">
        <f>IFERROR(INDEX('на отправку (3)'!G:G,MATCH($V14,'на отправку (3)'!$B:$B,0),1),0)</f>
        <v>0</v>
      </c>
      <c r="E14" s="92">
        <f>IFERROR(INDEX('на отправку (3)'!H:H,MATCH($V14,'на отправку (3)'!$B:$B,0),1),0)</f>
        <v>0</v>
      </c>
      <c r="F14" s="92">
        <f>IFERROR(INDEX('на отправку (3)'!I:I,MATCH($V14,'на отправку (3)'!$B:$B,0),1),0)</f>
        <v>0</v>
      </c>
      <c r="G14" s="188" t="s">
        <v>12</v>
      </c>
      <c r="H14" s="92">
        <f>IFERROR(INDEX('на отправку (3)'!K:K,MATCH($V14,'на отправку (3)'!$B:$B,0),1),0)/100</f>
        <v>-0.01</v>
      </c>
      <c r="I14" s="188" t="s">
        <v>12</v>
      </c>
      <c r="J14" s="129">
        <f>IFERROR(INDEX('на отправку (3)'!N:N,MATCH($V14,'на отправку (3)'!$B:$B,0),1),0)</f>
        <v>0</v>
      </c>
      <c r="K14" s="92">
        <f>IFERROR(INDEX('на отправку (3)'!O:O,MATCH($V14,'на отправку (3)'!$B:$B,0),1),0)</f>
        <v>0</v>
      </c>
      <c r="L14" s="92">
        <f>IFERROR(INDEX('на отправку (3)'!P:P,MATCH($V14,'на отправку (3)'!$B:$B,0),1),0)</f>
        <v>0</v>
      </c>
      <c r="M14" s="92">
        <f>IFERROR(INDEX('на отправку (3)'!Q:Q,MATCH($V14,'на отправку (3)'!$B:$B,0),1),0)</f>
        <v>2</v>
      </c>
      <c r="N14" s="92">
        <f>IFERROR(INDEX('на отправку (3)'!R:R,MATCH($V14,'на отправку (3)'!$B:$B,0),1),0)</f>
        <v>0</v>
      </c>
      <c r="O14" s="92">
        <f>IFERROR(INDEX('на отправку (3)'!S:S,MATCH($V14,'на отправку (3)'!$B:$B,0),1),0)</f>
        <v>1</v>
      </c>
      <c r="P14" s="92">
        <f>IFERROR(INDEX('на отправку (3)'!T:T,MATCH($V14,'на отправку (3)'!$B:$B,0),1),0)</f>
        <v>1</v>
      </c>
      <c r="Q14" s="92">
        <f>IFERROR(INDEX('на отправку (3)'!U:U,MATCH($V14,'на отправку (3)'!$B:$B,0),1),0)</f>
        <v>1</v>
      </c>
      <c r="R14" s="129">
        <f>IFERROR(INDEX('на отправку (3)'!V:V,MATCH($V14,'на отправку (3)'!$B:$B,0),1),0)</f>
        <v>0</v>
      </c>
      <c r="S14" s="92">
        <f>IFERROR(INDEX('на отправку (3)'!W:W,MATCH($V14,'на отправку (3)'!$B:$B,0),1),0)</f>
        <v>0</v>
      </c>
      <c r="U14" s="71">
        <f t="shared" si="0"/>
        <v>0</v>
      </c>
      <c r="V14" s="89" t="str">
        <f t="shared" si="1"/>
        <v>023006№4</v>
      </c>
      <c r="W14" s="8">
        <f>IFERROR(INDEX('на отправку (3)'!AB:AB,MATCH($V14,'на отправку (3)'!$B:$B,0),1),0)</f>
        <v>0.86111111100000004</v>
      </c>
      <c r="X14" s="8">
        <f>IFERROR(INDEX('на отправку (3)'!AC:AC,MATCH($V14,'на отправку (3)'!$B:$B,0),1),0)</f>
        <v>1</v>
      </c>
      <c r="Y14" s="8">
        <v>2</v>
      </c>
      <c r="Z14" s="8">
        <f t="shared" si="2"/>
        <v>0</v>
      </c>
    </row>
    <row r="15" spans="1:26" ht="69" customHeight="1" x14ac:dyDescent="0.25">
      <c r="A15" s="201" t="s">
        <v>2502</v>
      </c>
      <c r="B15" s="186">
        <v>6</v>
      </c>
      <c r="C15" s="124">
        <v>5</v>
      </c>
      <c r="D15" s="92">
        <f>IFERROR(INDEX('на отправку (3)'!G:G,MATCH($V15,'на отправку (3)'!$B:$B,0),1),0)</f>
        <v>1</v>
      </c>
      <c r="E15" s="92">
        <f>IFERROR(INDEX('на отправку (3)'!H:H,MATCH($V15,'на отправку (3)'!$B:$B,0),1),0)</f>
        <v>3</v>
      </c>
      <c r="F15" s="92">
        <f>IFERROR(INDEX('на отправку (3)'!I:I,MATCH($V15,'на отправку (3)'!$B:$B,0),1),0)</f>
        <v>0.33333333300000001</v>
      </c>
      <c r="G15" s="188" t="s">
        <v>12</v>
      </c>
      <c r="H15" s="92">
        <f>IFERROR(INDEX('на отправку (3)'!K:K,MATCH($V15,'на отправку (3)'!$B:$B,0),1),0)/100</f>
        <v>-6.6666666699999998E-3</v>
      </c>
      <c r="I15" s="188" t="s">
        <v>12</v>
      </c>
      <c r="J15" s="129">
        <f>IFERROR(INDEX('на отправку (3)'!N:N,MATCH($V15,'на отправку (3)'!$B:$B,0),1),0)</f>
        <v>0</v>
      </c>
      <c r="K15" s="92">
        <f>IFERROR(INDEX('на отправку (3)'!O:O,MATCH($V15,'на отправку (3)'!$B:$B,0),1),0)</f>
        <v>0</v>
      </c>
      <c r="L15" s="92">
        <f>IFERROR(INDEX('на отправку (3)'!P:P,MATCH($V15,'на отправку (3)'!$B:$B,0),1),0)</f>
        <v>3</v>
      </c>
      <c r="M15" s="92">
        <f>IFERROR(INDEX('на отправку (3)'!Q:Q,MATCH($V15,'на отправку (3)'!$B:$B,0),1),0)</f>
        <v>1</v>
      </c>
      <c r="N15" s="92">
        <f>IFERROR(INDEX('на отправку (3)'!R:R,MATCH($V15,'на отправку (3)'!$B:$B,0),1),0)</f>
        <v>0</v>
      </c>
      <c r="O15" s="92">
        <f>IFERROR(INDEX('на отправку (3)'!S:S,MATCH($V15,'на отправку (3)'!$B:$B,0),1),0)</f>
        <v>3</v>
      </c>
      <c r="P15" s="92">
        <f>IFERROR(INDEX('на отправку (3)'!T:T,MATCH($V15,'на отправку (3)'!$B:$B,0),1),0)</f>
        <v>3</v>
      </c>
      <c r="Q15" s="92">
        <f>IFERROR(INDEX('на отправку (3)'!U:U,MATCH($V15,'на отправку (3)'!$B:$B,0),1),0)</f>
        <v>1</v>
      </c>
      <c r="R15" s="129">
        <f>IFERROR(INDEX('на отправку (3)'!V:V,MATCH($V15,'на отправку (3)'!$B:$B,0),1),0)</f>
        <v>0</v>
      </c>
      <c r="S15" s="92">
        <f>IFERROR(INDEX('на отправку (3)'!W:W,MATCH($V15,'на отправку (3)'!$B:$B,0),1),0)</f>
        <v>0</v>
      </c>
      <c r="U15" s="71">
        <f t="shared" si="0"/>
        <v>0</v>
      </c>
      <c r="V15" s="89" t="str">
        <f t="shared" si="1"/>
        <v>023006№5</v>
      </c>
      <c r="W15" s="8">
        <f>IFERROR(INDEX('на отправку (3)'!AB:AB,MATCH($V15,'на отправку (3)'!$B:$B,0),1),0)</f>
        <v>0.56594488200000004</v>
      </c>
      <c r="X15" s="8">
        <f>IFERROR(INDEX('на отправку (3)'!AC:AC,MATCH($V15,'на отправку (3)'!$B:$B,0),1),0)</f>
        <v>1</v>
      </c>
      <c r="Y15" s="8">
        <v>2</v>
      </c>
      <c r="Z15" s="8">
        <f t="shared" si="2"/>
        <v>2</v>
      </c>
    </row>
    <row r="16" spans="1:26" ht="79.5" customHeight="1" x14ac:dyDescent="0.25">
      <c r="A16" s="201" t="s">
        <v>3118</v>
      </c>
      <c r="B16" s="186">
        <v>7</v>
      </c>
      <c r="C16" s="124">
        <v>6</v>
      </c>
      <c r="D16" s="92">
        <f>IFERROR(INDEX('на отправку (3)'!G:G,MATCH($V16,'на отправку (3)'!$B:$B,0),1),0)</f>
        <v>0</v>
      </c>
      <c r="E16" s="92">
        <f>IFERROR(INDEX('на отправку (3)'!H:H,MATCH($V16,'на отправку (3)'!$B:$B,0),1),0)</f>
        <v>0</v>
      </c>
      <c r="F16" s="92">
        <f>IFERROR(INDEX('на отправку (3)'!I:I,MATCH($V16,'на отправку (3)'!$B:$B,0),1),0)</f>
        <v>0</v>
      </c>
      <c r="G16" s="188" t="s">
        <v>12</v>
      </c>
      <c r="H16" s="92">
        <f>IFERROR(INDEX('на отправку (3)'!K:K,MATCH($V16,'на отправку (3)'!$B:$B,0),1),0)/100</f>
        <v>0</v>
      </c>
      <c r="I16" s="188" t="s">
        <v>12</v>
      </c>
      <c r="J16" s="129">
        <f>IFERROR(INDEX('на отправку (3)'!N:N,MATCH($V16,'на отправку (3)'!$B:$B,0),1),0)</f>
        <v>0</v>
      </c>
      <c r="K16" s="92">
        <f>IFERROR(INDEX('на отправку (3)'!O:O,MATCH($V16,'на отправку (3)'!$B:$B,0),1),0)</f>
        <v>0</v>
      </c>
      <c r="L16" s="92">
        <f>IFERROR(INDEX('на отправку (3)'!P:P,MATCH($V16,'на отправку (3)'!$B:$B,0),1),0)</f>
        <v>0</v>
      </c>
      <c r="M16" s="92">
        <f>IFERROR(INDEX('на отправку (3)'!Q:Q,MATCH($V16,'на отправку (3)'!$B:$B,0),1),0)</f>
        <v>2</v>
      </c>
      <c r="N16" s="92">
        <f>IFERROR(INDEX('на отправку (3)'!R:R,MATCH($V16,'на отправку (3)'!$B:$B,0),1),0)</f>
        <v>0</v>
      </c>
      <c r="O16" s="92">
        <f>IFERROR(INDEX('на отправку (3)'!S:S,MATCH($V16,'на отправку (3)'!$B:$B,0),1),0)</f>
        <v>0</v>
      </c>
      <c r="P16" s="92">
        <f>IFERROR(INDEX('на отправку (3)'!T:T,MATCH($V16,'на отправку (3)'!$B:$B,0),1),0)</f>
        <v>0</v>
      </c>
      <c r="Q16" s="92">
        <f>IFERROR(INDEX('на отправку (3)'!U:U,MATCH($V16,'на отправку (3)'!$B:$B,0),1),0)</f>
        <v>0</v>
      </c>
      <c r="R16" s="129">
        <f>IFERROR(INDEX('на отправку (3)'!V:V,MATCH($V16,'на отправку (3)'!$B:$B,0),1),0)</f>
        <v>0</v>
      </c>
      <c r="S16" s="92">
        <f>IFERROR(INDEX('на отправку (3)'!W:W,MATCH($V16,'на отправку (3)'!$B:$B,0),1),0)</f>
        <v>0</v>
      </c>
      <c r="U16" s="71">
        <f t="shared" si="0"/>
        <v>0</v>
      </c>
      <c r="V16" s="89" t="str">
        <f t="shared" si="1"/>
        <v>023006№6</v>
      </c>
      <c r="W16" s="8">
        <f>IFERROR(INDEX('на отправку (3)'!AB:AB,MATCH($V16,'на отправку (3)'!$B:$B,0),1),0)</f>
        <v>0.3</v>
      </c>
      <c r="X16" s="8">
        <f>IFERROR(INDEX('на отправку (3)'!AC:AC,MATCH($V16,'на отправку (3)'!$B:$B,0),1),0)</f>
        <v>1</v>
      </c>
      <c r="Y16" s="8">
        <v>3</v>
      </c>
      <c r="Z16" s="8">
        <f t="shared" si="2"/>
        <v>0</v>
      </c>
    </row>
    <row r="17" spans="1:26" ht="68.25" customHeight="1" x14ac:dyDescent="0.25">
      <c r="A17" s="201" t="s">
        <v>3119</v>
      </c>
      <c r="B17" s="186">
        <v>8</v>
      </c>
      <c r="C17" s="124">
        <v>22</v>
      </c>
      <c r="D17" s="92">
        <f>IFERROR(INDEX('на отправку (3)'!G:G,MATCH($V17,'на отправку (3)'!$B:$B,0),1),0)</f>
        <v>0</v>
      </c>
      <c r="E17" s="92">
        <f>IFERROR(INDEX('на отправку (3)'!H:H,MATCH($V17,'на отправку (3)'!$B:$B,0),1),0)</f>
        <v>0</v>
      </c>
      <c r="F17" s="92">
        <f>IFERROR(INDEX('на отправку (3)'!I:I,MATCH($V17,'на отправку (3)'!$B:$B,0),1),0)</f>
        <v>0</v>
      </c>
      <c r="G17" s="188" t="s">
        <v>12</v>
      </c>
      <c r="H17" s="92">
        <f>IFERROR(INDEX('на отправку (3)'!K:K,MATCH($V17,'на отправку (3)'!$B:$B,0),1),0)/100</f>
        <v>0</v>
      </c>
      <c r="I17" s="188" t="s">
        <v>12</v>
      </c>
      <c r="J17" s="129">
        <f>IFERROR(INDEX('на отправку (3)'!N:N,MATCH($V17,'на отправку (3)'!$B:$B,0),1),0)</f>
        <v>0</v>
      </c>
      <c r="K17" s="92">
        <f>IFERROR(INDEX('на отправку (3)'!O:O,MATCH($V17,'на отправку (3)'!$B:$B,0),1),0)</f>
        <v>0</v>
      </c>
      <c r="L17" s="92">
        <f>IFERROR(INDEX('на отправку (3)'!P:P,MATCH($V17,'на отправку (3)'!$B:$B,0),1),0)</f>
        <v>0</v>
      </c>
      <c r="M17" s="92">
        <f>IFERROR(INDEX('на отправку (3)'!Q:Q,MATCH($V17,'на отправку (3)'!$B:$B,0),1),0)</f>
        <v>2</v>
      </c>
      <c r="N17" s="92">
        <f>IFERROR(INDEX('на отправку (3)'!R:R,MATCH($V17,'на отправку (3)'!$B:$B,0),1),0)</f>
        <v>0</v>
      </c>
      <c r="O17" s="92">
        <f>IFERROR(INDEX('на отправку (3)'!S:S,MATCH($V17,'на отправку (3)'!$B:$B,0),1),0)</f>
        <v>0</v>
      </c>
      <c r="P17" s="92">
        <f>IFERROR(INDEX('на отправку (3)'!T:T,MATCH($V17,'на отправку (3)'!$B:$B,0),1),0)</f>
        <v>0</v>
      </c>
      <c r="Q17" s="92">
        <f>IFERROR(INDEX('на отправку (3)'!U:U,MATCH($V17,'на отправку (3)'!$B:$B,0),1),0)</f>
        <v>0</v>
      </c>
      <c r="R17" s="129">
        <f>IFERROR(INDEX('на отправку (3)'!V:V,MATCH($V17,'на отправку (3)'!$B:$B,0),1),0)</f>
        <v>0</v>
      </c>
      <c r="S17" s="92">
        <f>IFERROR(INDEX('на отправку (3)'!W:W,MATCH($V17,'на отправку (3)'!$B:$B,0),1),0)</f>
        <v>0</v>
      </c>
      <c r="U17" s="71">
        <f t="shared" si="0"/>
        <v>0</v>
      </c>
      <c r="V17" s="89" t="str">
        <f t="shared" si="1"/>
        <v>023006№22</v>
      </c>
      <c r="W17" s="8">
        <f>IFERROR(INDEX('на отправку (3)'!AB:AB,MATCH($V17,'на отправку (3)'!$B:$B,0),1),0)</f>
        <v>0.4</v>
      </c>
      <c r="X17" s="8">
        <f>IFERROR(INDEX('на отправку (3)'!AC:AC,MATCH($V17,'на отправку (3)'!$B:$B,0),1),0)</f>
        <v>1</v>
      </c>
      <c r="Y17" s="8">
        <v>3</v>
      </c>
      <c r="Z17" s="8">
        <f t="shared" si="2"/>
        <v>0</v>
      </c>
    </row>
    <row r="18" spans="1:26" ht="147.75" customHeight="1" x14ac:dyDescent="0.25">
      <c r="A18" s="201" t="s">
        <v>3120</v>
      </c>
      <c r="B18" s="186">
        <v>9</v>
      </c>
      <c r="C18" s="124">
        <v>7</v>
      </c>
      <c r="D18" s="92">
        <f>IFERROR(INDEX('на отправку (3)'!G:G,MATCH($V18,'на отправку (3)'!$B:$B,0),1),0)</f>
        <v>736</v>
      </c>
      <c r="E18" s="92">
        <f>IFERROR(INDEX('на отправку (3)'!H:H,MATCH($V18,'на отправку (3)'!$B:$B,0),1),0)</f>
        <v>736</v>
      </c>
      <c r="F18" s="92">
        <f>IFERROR(INDEX('на отправку (3)'!I:I,MATCH($V18,'на отправку (3)'!$B:$B,0),1),0)</f>
        <v>1</v>
      </c>
      <c r="G18" s="189">
        <v>1</v>
      </c>
      <c r="H18" s="92">
        <f>IFERROR(INDEX('на отправку (3)'!K:K,MATCH($V18,'на отправку (3)'!$B:$B,0),1),0)/100</f>
        <v>0</v>
      </c>
      <c r="I18" s="191">
        <f>IFERROR(INDEX('на отправку (3)'!M:M,MATCH($V18,'на отправку (3)'!$B:$B,0),1),0)</f>
        <v>1</v>
      </c>
      <c r="J18" s="129">
        <f>IFERROR(INDEX('на отправку (3)'!N:N,MATCH($V18,'на отправку (3)'!$B:$B,0),1),0)</f>
        <v>2</v>
      </c>
      <c r="K18" s="92" t="str">
        <f>IFERROR(INDEX('на отправку (3)'!O:O,MATCH($V18,'на отправку (3)'!$B:$B,0),1),0)</f>
        <v>x</v>
      </c>
      <c r="L18" s="92">
        <f>IFERROR(INDEX('на отправку (3)'!P:P,MATCH($V18,'на отправку (3)'!$B:$B,0),1),0)</f>
        <v>6</v>
      </c>
      <c r="M18" s="92">
        <f>IFERROR(INDEX('на отправку (3)'!Q:Q,MATCH($V18,'на отправку (3)'!$B:$B,0),1),0)</f>
        <v>1</v>
      </c>
      <c r="N18" s="92">
        <f>IFERROR(INDEX('на отправку (3)'!R:R,MATCH($V18,'на отправку (3)'!$B:$B,0),1),0)</f>
        <v>0</v>
      </c>
      <c r="O18" s="92">
        <f>IFERROR(INDEX('на отправку (3)'!S:S,MATCH($V18,'на отправку (3)'!$B:$B,0),1),0)</f>
        <v>547</v>
      </c>
      <c r="P18" s="92">
        <f>IFERROR(INDEX('на отправку (3)'!T:T,MATCH($V18,'на отправку (3)'!$B:$B,0),1),0)</f>
        <v>547</v>
      </c>
      <c r="Q18" s="92">
        <f>IFERROR(INDEX('на отправку (3)'!U:U,MATCH($V18,'на отправку (3)'!$B:$B,0),1),0)</f>
        <v>1</v>
      </c>
      <c r="R18" s="129">
        <f>IFERROR(INDEX('на отправку (3)'!V:V,MATCH($V18,'на отправку (3)'!$B:$B,0),1),0)</f>
        <v>0</v>
      </c>
      <c r="S18" s="92">
        <f>IFERROR(INDEX('на отправку (3)'!W:W,MATCH($V18,'на отправку (3)'!$B:$B,0),1),0)</f>
        <v>0</v>
      </c>
      <c r="U18" s="71">
        <f t="shared" si="0"/>
        <v>1</v>
      </c>
      <c r="V18" s="89" t="str">
        <f t="shared" si="1"/>
        <v>023006№7</v>
      </c>
      <c r="W18" s="8">
        <f>IFERROR(INDEX('на отправку (3)'!AB:AB,MATCH($V18,'на отправку (3)'!$B:$B,0),1),0)</f>
        <v>1</v>
      </c>
      <c r="X18" s="8">
        <f>IFERROR(INDEX('на отправку (3)'!AC:AC,MATCH($V18,'на отправку (3)'!$B:$B,0),1),0)</f>
        <v>1</v>
      </c>
      <c r="Y18" s="8">
        <v>2</v>
      </c>
      <c r="Z18" s="8">
        <f t="shared" si="2"/>
        <v>2</v>
      </c>
    </row>
    <row r="19" spans="1:26" ht="59.25" customHeight="1" x14ac:dyDescent="0.25">
      <c r="A19" s="201" t="s">
        <v>3121</v>
      </c>
      <c r="B19" s="186">
        <v>10</v>
      </c>
      <c r="C19" s="124">
        <v>8</v>
      </c>
      <c r="D19" s="92">
        <f>IFERROR(INDEX('на отправку (3)'!G:G,MATCH($V19,'на отправку (3)'!$B:$B,0),1),0)</f>
        <v>114</v>
      </c>
      <c r="E19" s="92">
        <f>IFERROR(INDEX('на отправку (3)'!H:H,MATCH($V19,'на отправку (3)'!$B:$B,0),1),0)</f>
        <v>5369</v>
      </c>
      <c r="F19" s="92">
        <f>IFERROR(INDEX('на отправку (3)'!I:I,MATCH($V19,'на отправку (3)'!$B:$B,0),1),0)</f>
        <v>2.1233004E-2</v>
      </c>
      <c r="G19" s="188" t="s">
        <v>12</v>
      </c>
      <c r="H19" s="92">
        <f>IFERROR(INDEX('на отправку (3)'!K:K,MATCH($V19,'на отправку (3)'!$B:$B,0),1),0)/100</f>
        <v>1.4319399899999999E-3</v>
      </c>
      <c r="I19" s="192" t="str">
        <f>IFERROR(INDEX('на отправку (3)'!M:M,MATCH($V19,'на отправку (3)'!$B:$B,0),1),0)</f>
        <v>x</v>
      </c>
      <c r="J19" s="129">
        <f>IFERROR(INDEX('на отправку (3)'!N:N,MATCH($V19,'на отправку (3)'!$B:$B,0),1),0)</f>
        <v>0</v>
      </c>
      <c r="K19" s="92">
        <f>IFERROR(INDEX('на отправку (3)'!O:O,MATCH($V19,'на отправку (3)'!$B:$B,0),1),0)</f>
        <v>0</v>
      </c>
      <c r="L19" s="92">
        <f>IFERROR(INDEX('на отправку (3)'!P:P,MATCH($V19,'на отправку (3)'!$B:$B,0),1),0)</f>
        <v>1</v>
      </c>
      <c r="M19" s="92">
        <f>IFERROR(INDEX('на отправку (3)'!Q:Q,MATCH($V19,'на отправку (3)'!$B:$B,0),1),0)</f>
        <v>1</v>
      </c>
      <c r="N19" s="92">
        <f>IFERROR(INDEX('на отправку (3)'!R:R,MATCH($V19,'на отправку (3)'!$B:$B,0),1),0)</f>
        <v>0</v>
      </c>
      <c r="O19" s="92">
        <f>IFERROR(INDEX('на отправку (3)'!S:S,MATCH($V19,'на отправку (3)'!$B:$B,0),1),0)</f>
        <v>94</v>
      </c>
      <c r="P19" s="92">
        <f>IFERROR(INDEX('на отправку (3)'!T:T,MATCH($V19,'на отправку (3)'!$B:$B,0),1),0)</f>
        <v>5061</v>
      </c>
      <c r="Q19" s="92">
        <f>IFERROR(INDEX('на отправку (3)'!U:U,MATCH($V19,'на отправку (3)'!$B:$B,0),1),0)</f>
        <v>1.8573404000000002E-2</v>
      </c>
      <c r="R19" s="129">
        <f>IFERROR(INDEX('на отправку (3)'!V:V,MATCH($V19,'на отправку (3)'!$B:$B,0),1),0)</f>
        <v>0</v>
      </c>
      <c r="S19" s="92">
        <f>IFERROR(INDEX('на отправку (3)'!W:W,MATCH($V19,'на отправку (3)'!$B:$B,0),1),0)</f>
        <v>0</v>
      </c>
      <c r="U19" s="71">
        <f t="shared" si="0"/>
        <v>0</v>
      </c>
      <c r="V19" s="89" t="str">
        <f t="shared" si="1"/>
        <v>023006№8</v>
      </c>
      <c r="W19" s="8">
        <f>IFERROR(INDEX('на отправку (3)'!AB:AB,MATCH($V19,'на отправку (3)'!$B:$B,0),1),0)</f>
        <v>1.4606701999999999E-2</v>
      </c>
      <c r="X19" s="8">
        <f>IFERROR(INDEX('на отправку (3)'!AC:AC,MATCH($V19,'на отправку (3)'!$B:$B,0),1),0)</f>
        <v>0</v>
      </c>
      <c r="Y19" s="8">
        <v>2</v>
      </c>
      <c r="Z19" s="8">
        <f t="shared" si="2"/>
        <v>2</v>
      </c>
    </row>
    <row r="20" spans="1:26" ht="62.25" customHeight="1" x14ac:dyDescent="0.25">
      <c r="A20" s="201" t="s">
        <v>2507</v>
      </c>
      <c r="B20" s="186">
        <v>11</v>
      </c>
      <c r="C20" s="124">
        <v>9</v>
      </c>
      <c r="D20" s="92">
        <f>IFERROR(INDEX('на отправку (3)'!G:G,MATCH($V20,'на отправку (3)'!$B:$B,0),1),0)</f>
        <v>148</v>
      </c>
      <c r="E20" s="92">
        <f>IFERROR(INDEX('на отправку (3)'!H:H,MATCH($V20,'на отправку (3)'!$B:$B,0),1),0)</f>
        <v>159</v>
      </c>
      <c r="F20" s="92">
        <f>IFERROR(INDEX('на отправку (3)'!I:I,MATCH($V20,'на отправку (3)'!$B:$B,0),1),0)</f>
        <v>0.93081760999999996</v>
      </c>
      <c r="G20" s="189">
        <v>1</v>
      </c>
      <c r="H20" s="92">
        <f>IFERROR(INDEX('на отправку (3)'!K:K,MATCH($V20,'на отправку (3)'!$B:$B,0),1),0)/100</f>
        <v>8.6828391600000006E-3</v>
      </c>
      <c r="I20" s="191">
        <f>IFERROR(INDEX('на отправку (3)'!M:M,MATCH($V20,'на отправку (3)'!$B:$B,0),1),0)</f>
        <v>0.93081760999999996</v>
      </c>
      <c r="J20" s="129">
        <f>IFERROR(INDEX('на отправку (3)'!N:N,MATCH($V20,'на отправку (3)'!$B:$B,0),1),0)</f>
        <v>0.5</v>
      </c>
      <c r="K20" s="92" t="str">
        <f>IFERROR(INDEX('на отправку (3)'!O:O,MATCH($V20,'на отправку (3)'!$B:$B,0),1),0)</f>
        <v>x</v>
      </c>
      <c r="L20" s="92">
        <f>IFERROR(INDEX('на отправку (3)'!P:P,MATCH($V20,'на отправку (3)'!$B:$B,0),1),0)</f>
        <v>6</v>
      </c>
      <c r="M20" s="92">
        <f>IFERROR(INDEX('на отправку (3)'!Q:Q,MATCH($V20,'на отправку (3)'!$B:$B,0),1),0)</f>
        <v>1</v>
      </c>
      <c r="N20" s="92">
        <f>IFERROR(INDEX('на отправку (3)'!R:R,MATCH($V20,'на отправку (3)'!$B:$B,0),1),0)</f>
        <v>0</v>
      </c>
      <c r="O20" s="92">
        <f>IFERROR(INDEX('на отправку (3)'!S:S,MATCH($V20,'на отправку (3)'!$B:$B,0),1),0)</f>
        <v>140</v>
      </c>
      <c r="P20" s="92">
        <f>IFERROR(INDEX('на отправку (3)'!T:T,MATCH($V20,'на отправку (3)'!$B:$B,0),1),0)</f>
        <v>281</v>
      </c>
      <c r="Q20" s="92">
        <f>IFERROR(INDEX('на отправку (3)'!U:U,MATCH($V20,'на отправку (3)'!$B:$B,0),1),0)</f>
        <v>0.49822064100000002</v>
      </c>
      <c r="R20" s="129">
        <f>IFERROR(INDEX('на отправку (3)'!V:V,MATCH($V20,'на отправку (3)'!$B:$B,0),1),0)</f>
        <v>0</v>
      </c>
      <c r="S20" s="92">
        <f>IFERROR(INDEX('на отправку (3)'!W:W,MATCH($V20,'на отправку (3)'!$B:$B,0),1),0)</f>
        <v>0</v>
      </c>
      <c r="U20" s="71">
        <f t="shared" si="0"/>
        <v>1</v>
      </c>
      <c r="V20" s="89" t="str">
        <f t="shared" si="1"/>
        <v>023006№9</v>
      </c>
      <c r="W20" s="8">
        <f>IFERROR(INDEX('на отправку (3)'!AB:AB,MATCH($V20,'на отправку (3)'!$B:$B,0),1),0)</f>
        <v>0.93642591900000005</v>
      </c>
      <c r="X20" s="8">
        <f>IFERROR(INDEX('на отправку (3)'!AC:AC,MATCH($V20,'на отправку (3)'!$B:$B,0),1),0)</f>
        <v>0</v>
      </c>
      <c r="Y20" s="8">
        <v>1</v>
      </c>
      <c r="Z20" s="8">
        <f t="shared" si="2"/>
        <v>1</v>
      </c>
    </row>
    <row r="21" spans="1:26" ht="70.5" customHeight="1" x14ac:dyDescent="0.25">
      <c r="A21" s="201" t="s">
        <v>3122</v>
      </c>
      <c r="B21" s="186">
        <v>12</v>
      </c>
      <c r="C21" s="124">
        <v>10</v>
      </c>
      <c r="D21" s="92">
        <f>IFERROR(INDEX('на отправку (3)'!G:G,MATCH($V21,'на отправку (3)'!$B:$B,0),1),0)</f>
        <v>12</v>
      </c>
      <c r="E21" s="92">
        <f>IFERROR(INDEX('на отправку (3)'!H:H,MATCH($V21,'на отправку (3)'!$B:$B,0),1),0)</f>
        <v>12</v>
      </c>
      <c r="F21" s="92">
        <f>IFERROR(INDEX('на отправку (3)'!I:I,MATCH($V21,'на отправку (3)'!$B:$B,0),1),0)</f>
        <v>1</v>
      </c>
      <c r="G21" s="189">
        <v>1</v>
      </c>
      <c r="H21" s="92">
        <f>IFERROR(INDEX('на отправку (3)'!K:K,MATCH($V21,'на отправку (3)'!$B:$B,0),1),0)/100</f>
        <v>0</v>
      </c>
      <c r="I21" s="191">
        <f>IFERROR(INDEX('на отправку (3)'!M:M,MATCH($V21,'на отправку (3)'!$B:$B,0),1),0)</f>
        <v>1</v>
      </c>
      <c r="J21" s="129">
        <f>IFERROR(INDEX('на отправку (3)'!N:N,MATCH($V21,'на отправку (3)'!$B:$B,0),1),0)</f>
        <v>1</v>
      </c>
      <c r="K21" s="92" t="str">
        <f>IFERROR(INDEX('на отправку (3)'!O:O,MATCH($V21,'на отправку (3)'!$B:$B,0),1),0)</f>
        <v>x</v>
      </c>
      <c r="L21" s="92">
        <f>IFERROR(INDEX('на отправку (3)'!P:P,MATCH($V21,'на отправку (3)'!$B:$B,0),1),0)</f>
        <v>6</v>
      </c>
      <c r="M21" s="92">
        <f>IFERROR(INDEX('на отправку (3)'!Q:Q,MATCH($V21,'на отправку (3)'!$B:$B,0),1),0)</f>
        <v>1</v>
      </c>
      <c r="N21" s="92">
        <f>IFERROR(INDEX('на отправку (3)'!R:R,MATCH($V21,'на отправку (3)'!$B:$B,0),1),0)</f>
        <v>0</v>
      </c>
      <c r="O21" s="92">
        <f>IFERROR(INDEX('на отправку (3)'!S:S,MATCH($V21,'на отправку (3)'!$B:$B,0),1),0)</f>
        <v>17</v>
      </c>
      <c r="P21" s="92">
        <f>IFERROR(INDEX('на отправку (3)'!T:T,MATCH($V21,'на отправку (3)'!$B:$B,0),1),0)</f>
        <v>17</v>
      </c>
      <c r="Q21" s="92">
        <f>IFERROR(INDEX('на отправку (3)'!U:U,MATCH($V21,'на отправку (3)'!$B:$B,0),1),0)</f>
        <v>1</v>
      </c>
      <c r="R21" s="129">
        <f>IFERROR(INDEX('на отправку (3)'!V:V,MATCH($V21,'на отправку (3)'!$B:$B,0),1),0)</f>
        <v>0</v>
      </c>
      <c r="S21" s="92">
        <f>IFERROR(INDEX('на отправку (3)'!W:W,MATCH($V21,'на отправку (3)'!$B:$B,0),1),0)</f>
        <v>0</v>
      </c>
      <c r="U21" s="71">
        <f t="shared" si="0"/>
        <v>1</v>
      </c>
      <c r="V21" s="89" t="str">
        <f t="shared" si="1"/>
        <v>023006№10</v>
      </c>
      <c r="W21" s="8">
        <f>IFERROR(INDEX('на отправку (3)'!AB:AB,MATCH($V21,'на отправку (3)'!$B:$B,0),1),0)</f>
        <v>1</v>
      </c>
      <c r="X21" s="8">
        <f>IFERROR(INDEX('на отправку (3)'!AC:AC,MATCH($V21,'на отправку (3)'!$B:$B,0),1),0)</f>
        <v>0</v>
      </c>
      <c r="Y21" s="8">
        <v>1</v>
      </c>
      <c r="Z21" s="8">
        <f t="shared" si="2"/>
        <v>1</v>
      </c>
    </row>
    <row r="22" spans="1:26" ht="56.25" customHeight="1" x14ac:dyDescent="0.25">
      <c r="A22" s="201" t="s">
        <v>3123</v>
      </c>
      <c r="B22" s="186">
        <v>13</v>
      </c>
      <c r="C22" s="124">
        <v>11</v>
      </c>
      <c r="D22" s="92">
        <f>IFERROR(INDEX('на отправку (3)'!G:G,MATCH($V22,'на отправку (3)'!$B:$B,0),1),0)</f>
        <v>19</v>
      </c>
      <c r="E22" s="92">
        <f>IFERROR(INDEX('на отправку (3)'!H:H,MATCH($V22,'на отправку (3)'!$B:$B,0),1),0)</f>
        <v>19</v>
      </c>
      <c r="F22" s="92">
        <f>IFERROR(INDEX('на отправку (3)'!I:I,MATCH($V22,'на отправку (3)'!$B:$B,0),1),0)</f>
        <v>1</v>
      </c>
      <c r="G22" s="189">
        <v>1</v>
      </c>
      <c r="H22" s="92">
        <f>IFERROR(INDEX('на отправку (3)'!K:K,MATCH($V22,'на отправку (3)'!$B:$B,0),1),0)/100</f>
        <v>0</v>
      </c>
      <c r="I22" s="191">
        <f>IFERROR(INDEX('на отправку (3)'!M:M,MATCH($V22,'на отправку (3)'!$B:$B,0),1),0)</f>
        <v>1</v>
      </c>
      <c r="J22" s="129">
        <f>IFERROR(INDEX('на отправку (3)'!N:N,MATCH($V22,'на отправку (3)'!$B:$B,0),1),0)</f>
        <v>2</v>
      </c>
      <c r="K22" s="92" t="str">
        <f>IFERROR(INDEX('на отправку (3)'!O:O,MATCH($V22,'на отправку (3)'!$B:$B,0),1),0)</f>
        <v>x</v>
      </c>
      <c r="L22" s="92">
        <f>IFERROR(INDEX('на отправку (3)'!P:P,MATCH($V22,'на отправку (3)'!$B:$B,0),1),0)</f>
        <v>6</v>
      </c>
      <c r="M22" s="92">
        <f>IFERROR(INDEX('на отправку (3)'!Q:Q,MATCH($V22,'на отправку (3)'!$B:$B,0),1),0)</f>
        <v>1</v>
      </c>
      <c r="N22" s="92">
        <f>IFERROR(INDEX('на отправку (3)'!R:R,MATCH($V22,'на отправку (3)'!$B:$B,0),1),0)</f>
        <v>0</v>
      </c>
      <c r="O22" s="92">
        <f>IFERROR(INDEX('на отправку (3)'!S:S,MATCH($V22,'на отправку (3)'!$B:$B,0),1),0)</f>
        <v>22</v>
      </c>
      <c r="P22" s="92">
        <f>IFERROR(INDEX('на отправку (3)'!T:T,MATCH($V22,'на отправку (3)'!$B:$B,0),1),0)</f>
        <v>22</v>
      </c>
      <c r="Q22" s="92">
        <f>IFERROR(INDEX('на отправку (3)'!U:U,MATCH($V22,'на отправку (3)'!$B:$B,0),1),0)</f>
        <v>1</v>
      </c>
      <c r="R22" s="129">
        <f>IFERROR(INDEX('на отправку (3)'!V:V,MATCH($V22,'на отправку (3)'!$B:$B,0),1),0)</f>
        <v>0</v>
      </c>
      <c r="S22" s="92">
        <f>IFERROR(INDEX('на отправку (3)'!W:W,MATCH($V22,'на отправку (3)'!$B:$B,0),1),0)</f>
        <v>0</v>
      </c>
      <c r="U22" s="71">
        <f t="shared" si="0"/>
        <v>1</v>
      </c>
      <c r="V22" s="89" t="str">
        <f t="shared" si="1"/>
        <v>023006№11</v>
      </c>
      <c r="W22" s="8">
        <f>IFERROR(INDEX('на отправку (3)'!AB:AB,MATCH($V22,'на отправку (3)'!$B:$B,0),1),0)</f>
        <v>1</v>
      </c>
      <c r="X22" s="8">
        <f>IFERROR(INDEX('на отправку (3)'!AC:AC,MATCH($V22,'на отправку (3)'!$B:$B,0),1),0)</f>
        <v>0</v>
      </c>
      <c r="Y22" s="8">
        <v>2</v>
      </c>
      <c r="Z22" s="8">
        <f t="shared" si="2"/>
        <v>2</v>
      </c>
    </row>
    <row r="23" spans="1:26" ht="66.75" customHeight="1" x14ac:dyDescent="0.25">
      <c r="A23" s="201" t="s">
        <v>3124</v>
      </c>
      <c r="B23" s="186">
        <v>14</v>
      </c>
      <c r="C23" s="124">
        <v>12</v>
      </c>
      <c r="D23" s="92">
        <f>IFERROR(INDEX('на отправку (3)'!G:G,MATCH($V23,'на отправку (3)'!$B:$B,0),1),0)</f>
        <v>377</v>
      </c>
      <c r="E23" s="92">
        <f>IFERROR(INDEX('на отправку (3)'!H:H,MATCH($V23,'на отправку (3)'!$B:$B,0),1),0)</f>
        <v>5452</v>
      </c>
      <c r="F23" s="92">
        <f>IFERROR(INDEX('на отправку (3)'!I:I,MATCH($V23,'на отправку (3)'!$B:$B,0),1),0)</f>
        <v>6.9148935999999994E-2</v>
      </c>
      <c r="G23" s="188" t="s">
        <v>12</v>
      </c>
      <c r="H23" s="92">
        <f>IFERROR(INDEX('на отправку (3)'!K:K,MATCH($V23,'на отправку (3)'!$B:$B,0),1),0)/100</f>
        <v>3.4034554500000005E-3</v>
      </c>
      <c r="I23" s="188" t="s">
        <v>12</v>
      </c>
      <c r="J23" s="129">
        <f>IFERROR(INDEX('на отправку (3)'!N:N,MATCH($V23,'на отправку (3)'!$B:$B,0),1),0)</f>
        <v>0</v>
      </c>
      <c r="K23" s="92">
        <f>IFERROR(INDEX('на отправку (3)'!O:O,MATCH($V23,'на отправку (3)'!$B:$B,0),1),0)</f>
        <v>0</v>
      </c>
      <c r="L23" s="92">
        <f>IFERROR(INDEX('на отправку (3)'!P:P,MATCH($V23,'на отправку (3)'!$B:$B,0),1),0)</f>
        <v>1</v>
      </c>
      <c r="M23" s="92">
        <f>IFERROR(INDEX('на отправку (3)'!Q:Q,MATCH($V23,'на отправку (3)'!$B:$B,0),1),0)</f>
        <v>1</v>
      </c>
      <c r="N23" s="92">
        <f>IFERROR(INDEX('на отправку (3)'!R:R,MATCH($V23,'на отправку (3)'!$B:$B,0),1),0)</f>
        <v>0</v>
      </c>
      <c r="O23" s="92">
        <f>IFERROR(INDEX('на отправку (3)'!S:S,MATCH($V23,'на отправку (3)'!$B:$B,0),1),0)</f>
        <v>266</v>
      </c>
      <c r="P23" s="92">
        <f>IFERROR(INDEX('на отправку (3)'!T:T,MATCH($V23,'на отправку (3)'!$B:$B,0),1),0)</f>
        <v>5156</v>
      </c>
      <c r="Q23" s="92">
        <f>IFERROR(INDEX('на отправку (3)'!U:U,MATCH($V23,'на отправку (3)'!$B:$B,0),1),0)</f>
        <v>5.1590379999999998E-2</v>
      </c>
      <c r="R23" s="129">
        <f>IFERROR(INDEX('на отправку (3)'!V:V,MATCH($V23,'на отправку (3)'!$B:$B,0),1),0)</f>
        <v>0</v>
      </c>
      <c r="S23" s="92">
        <f>IFERROR(INDEX('на отправку (3)'!W:W,MATCH($V23,'на отправку (3)'!$B:$B,0),1),0)</f>
        <v>0</v>
      </c>
      <c r="U23" s="71">
        <f t="shared" si="0"/>
        <v>0</v>
      </c>
      <c r="V23" s="89" t="str">
        <f t="shared" si="1"/>
        <v>023006№12</v>
      </c>
      <c r="W23" s="8">
        <f>IFERROR(INDEX('на отправку (3)'!AB:AB,MATCH($V23,'на отправку (3)'!$B:$B,0),1),0)</f>
        <v>3.2834602999999997E-2</v>
      </c>
      <c r="X23" s="8">
        <f>IFERROR(INDEX('на отправку (3)'!AC:AC,MATCH($V23,'на отправку (3)'!$B:$B,0),1),0)</f>
        <v>5.0505050000000003E-3</v>
      </c>
      <c r="Y23" s="8">
        <v>2</v>
      </c>
      <c r="Z23" s="8">
        <f t="shared" si="2"/>
        <v>2</v>
      </c>
    </row>
    <row r="24" spans="1:26" ht="69" customHeight="1" x14ac:dyDescent="0.25">
      <c r="A24" s="201" t="s">
        <v>3125</v>
      </c>
      <c r="B24" s="186">
        <v>15</v>
      </c>
      <c r="C24" s="124">
        <v>13</v>
      </c>
      <c r="D24" s="92">
        <f>IFERROR(INDEX('на отправку (3)'!G:G,MATCH($V24,'на отправку (3)'!$B:$B,0),1),0)</f>
        <v>72</v>
      </c>
      <c r="E24" s="92">
        <f>IFERROR(INDEX('на отправку (3)'!H:H,MATCH($V24,'на отправку (3)'!$B:$B,0),1),0)</f>
        <v>198</v>
      </c>
      <c r="F24" s="92">
        <f>IFERROR(INDEX('на отправку (3)'!I:I,MATCH($V24,'на отправку (3)'!$B:$B,0),1),0)</f>
        <v>0.36363636399999999</v>
      </c>
      <c r="G24" s="188" t="s">
        <v>12</v>
      </c>
      <c r="H24" s="92">
        <f>IFERROR(INDEX('на отправку (3)'!K:K,MATCH($V24,'на отправку (3)'!$B:$B,0),1),0)/100</f>
        <v>-8.8111886999999996E-4</v>
      </c>
      <c r="I24" s="188" t="s">
        <v>12</v>
      </c>
      <c r="J24" s="129">
        <f>IFERROR(INDEX('на отправку (3)'!N:N,MATCH($V24,'на отправку (3)'!$B:$B,0),1),0)</f>
        <v>2</v>
      </c>
      <c r="K24" s="92">
        <f>IFERROR(INDEX('на отправку (3)'!O:O,MATCH($V24,'на отправку (3)'!$B:$B,0),1),0)</f>
        <v>0</v>
      </c>
      <c r="L24" s="92">
        <f>IFERROR(INDEX('на отправку (3)'!P:P,MATCH($V24,'на отправку (3)'!$B:$B,0),1),0)</f>
        <v>2</v>
      </c>
      <c r="M24" s="92">
        <f>IFERROR(INDEX('на отправку (3)'!Q:Q,MATCH($V24,'на отправку (3)'!$B:$B,0),1),0)</f>
        <v>1</v>
      </c>
      <c r="N24" s="92">
        <f>IFERROR(INDEX('на отправку (3)'!R:R,MATCH($V24,'на отправку (3)'!$B:$B,0),1),0)</f>
        <v>0</v>
      </c>
      <c r="O24" s="92">
        <f>IFERROR(INDEX('на отправку (3)'!S:S,MATCH($V24,'на отправку (3)'!$B:$B,0),1),0)</f>
        <v>65</v>
      </c>
      <c r="P24" s="92">
        <f>IFERROR(INDEX('на отправку (3)'!T:T,MATCH($V24,'на отправку (3)'!$B:$B,0),1),0)</f>
        <v>163</v>
      </c>
      <c r="Q24" s="92">
        <f>IFERROR(INDEX('на отправку (3)'!U:U,MATCH($V24,'на отправку (3)'!$B:$B,0),1),0)</f>
        <v>0.39877300599999999</v>
      </c>
      <c r="R24" s="129">
        <f>IFERROR(INDEX('на отправку (3)'!V:V,MATCH($V24,'на отправку (3)'!$B:$B,0),1),0)</f>
        <v>0</v>
      </c>
      <c r="S24" s="92">
        <f>IFERROR(INDEX('на отправку (3)'!W:W,MATCH($V24,'на отправку (3)'!$B:$B,0),1),0)</f>
        <v>0</v>
      </c>
      <c r="U24" s="71">
        <f t="shared" si="0"/>
        <v>1</v>
      </c>
      <c r="V24" s="89" t="str">
        <f t="shared" si="1"/>
        <v>023006№13</v>
      </c>
      <c r="W24" s="8">
        <f>IFERROR(INDEX('на отправку (3)'!AB:AB,MATCH($V24,'на отправку (3)'!$B:$B,0),1),0)</f>
        <v>0.4</v>
      </c>
      <c r="X24" s="8">
        <f>IFERROR(INDEX('на отправку (3)'!AC:AC,MATCH($V24,'на отправку (3)'!$B:$B,0),1),0)</f>
        <v>0.177419355</v>
      </c>
      <c r="Y24" s="8">
        <v>2</v>
      </c>
      <c r="Z24" s="8">
        <f t="shared" si="2"/>
        <v>2</v>
      </c>
    </row>
    <row r="25" spans="1:26" ht="69.75" customHeight="1" x14ac:dyDescent="0.25">
      <c r="A25" s="201" t="s">
        <v>3126</v>
      </c>
      <c r="B25" s="186">
        <v>16</v>
      </c>
      <c r="C25" s="124">
        <v>14</v>
      </c>
      <c r="D25" s="92">
        <f>IFERROR(INDEX('на отправку (3)'!G:G,MATCH($V25,'на отправку (3)'!$B:$B,0),1),0)</f>
        <v>0</v>
      </c>
      <c r="E25" s="92">
        <f>IFERROR(INDEX('на отправку (3)'!H:H,MATCH($V25,'на отправку (3)'!$B:$B,0),1),0)</f>
        <v>634</v>
      </c>
      <c r="F25" s="92">
        <f>IFERROR(INDEX('на отправку (3)'!I:I,MATCH($V25,'на отправку (3)'!$B:$B,0),1),0)</f>
        <v>0</v>
      </c>
      <c r="G25" s="188" t="s">
        <v>12</v>
      </c>
      <c r="H25" s="92">
        <f>IFERROR(INDEX('на отправку (3)'!K:K,MATCH($V25,'на отправку (3)'!$B:$B,0),1),0)/100</f>
        <v>0</v>
      </c>
      <c r="I25" s="188" t="s">
        <v>12</v>
      </c>
      <c r="J25" s="129">
        <f>IFERROR(INDEX('на отправку (3)'!N:N,MATCH($V25,'на отправку (3)'!$B:$B,0),1),0)</f>
        <v>3</v>
      </c>
      <c r="K25" s="92">
        <f>IFERROR(INDEX('на отправку (3)'!O:O,MATCH($V25,'на отправку (3)'!$B:$B,0),1),0)</f>
        <v>1</v>
      </c>
      <c r="L25" s="92">
        <f>IFERROR(INDEX('на отправку (3)'!P:P,MATCH($V25,'на отправку (3)'!$B:$B,0),1),0)</f>
        <v>2</v>
      </c>
      <c r="M25" s="92">
        <f>IFERROR(INDEX('на отправку (3)'!Q:Q,MATCH($V25,'на отправку (3)'!$B:$B,0),1),0)</f>
        <v>1</v>
      </c>
      <c r="N25" s="92">
        <f>IFERROR(INDEX('на отправку (3)'!R:R,MATCH($V25,'на отправку (3)'!$B:$B,0),1),0)</f>
        <v>0</v>
      </c>
      <c r="O25" s="92">
        <f>IFERROR(INDEX('на отправку (3)'!S:S,MATCH($V25,'на отправку (3)'!$B:$B,0),1),0)</f>
        <v>0</v>
      </c>
      <c r="P25" s="92">
        <f>IFERROR(INDEX('на отправку (3)'!T:T,MATCH($V25,'на отправку (3)'!$B:$B,0),1),0)</f>
        <v>593</v>
      </c>
      <c r="Q25" s="92">
        <f>IFERROR(INDEX('на отправку (3)'!U:U,MATCH($V25,'на отправку (3)'!$B:$B,0),1),0)</f>
        <v>0</v>
      </c>
      <c r="R25" s="129">
        <f>IFERROR(INDEX('на отправку (3)'!V:V,MATCH($V25,'на отправку (3)'!$B:$B,0),1),0)</f>
        <v>0</v>
      </c>
      <c r="S25" s="92">
        <f>IFERROR(INDEX('на отправку (3)'!W:W,MATCH($V25,'на отправку (3)'!$B:$B,0),1),0)</f>
        <v>0</v>
      </c>
      <c r="U25" s="71">
        <f t="shared" si="0"/>
        <v>1</v>
      </c>
      <c r="V25" s="89" t="str">
        <f t="shared" si="1"/>
        <v>023006№14</v>
      </c>
      <c r="W25" s="8">
        <f>IFERROR(INDEX('на отправку (3)'!AB:AB,MATCH($V25,'на отправку (3)'!$B:$B,0),1),0)</f>
        <v>5.0993200000000005E-4</v>
      </c>
      <c r="X25" s="8">
        <f>IFERROR(INDEX('на отправку (3)'!AC:AC,MATCH($V25,'на отправку (3)'!$B:$B,0),1),0)</f>
        <v>0</v>
      </c>
      <c r="Y25" s="8">
        <v>3</v>
      </c>
      <c r="Z25" s="8">
        <f t="shared" si="2"/>
        <v>3</v>
      </c>
    </row>
    <row r="26" spans="1:26" s="136" customFormat="1" ht="21" customHeight="1" x14ac:dyDescent="0.25">
      <c r="A26" s="202"/>
      <c r="B26" s="187"/>
      <c r="C26" s="134"/>
      <c r="D26" s="135" t="s">
        <v>14</v>
      </c>
      <c r="E26" s="135"/>
      <c r="F26" s="135"/>
      <c r="G26" s="190"/>
      <c r="H26" s="135"/>
      <c r="I26" s="193"/>
      <c r="J26" s="139">
        <f>SUM(J27:J32)</f>
        <v>32</v>
      </c>
      <c r="K26" s="135"/>
      <c r="L26" s="135"/>
      <c r="M26" s="135"/>
      <c r="N26" s="135"/>
      <c r="O26" s="135"/>
      <c r="P26" s="135"/>
      <c r="Q26" s="135"/>
      <c r="R26" s="135"/>
      <c r="S26" s="135"/>
      <c r="U26" s="137"/>
      <c r="W26" s="137"/>
      <c r="X26" s="137"/>
      <c r="Y26" s="137"/>
      <c r="Z26" s="8"/>
    </row>
    <row r="27" spans="1:26" ht="15.75" customHeight="1" x14ac:dyDescent="0.25">
      <c r="A27" s="201" t="s">
        <v>3127</v>
      </c>
      <c r="B27" s="184">
        <v>17</v>
      </c>
      <c r="C27" s="123" t="s">
        <v>2448</v>
      </c>
      <c r="D27" s="92">
        <f>IFERROR(INDEX('на отправку (3)'!G:G,MATCH($V27,'на отправку (3)'!$B:$B,0),1),0)</f>
        <v>318</v>
      </c>
      <c r="E27" s="92">
        <f>IFERROR(INDEX('на отправку (3)'!H:H,MATCH($V27,'на отправку (3)'!$B:$B,0),1),0)</f>
        <v>318</v>
      </c>
      <c r="F27" s="92">
        <f>IFERROR(INDEX('на отправку (3)'!I:I,MATCH($V27,'на отправку (3)'!$B:$B,0),1),0)</f>
        <v>1</v>
      </c>
      <c r="G27" s="191">
        <f>IFERROR(INDEX('на отправку (3)'!J:J,MATCH($V27,'на отправку (3)'!$B:$B,0),1),0)</f>
        <v>1</v>
      </c>
      <c r="H27" s="92">
        <f>IFERROR(INDEX('на отправку (3)'!K:K,MATCH($V27,'на отправку (3)'!$B:$B,0),1),0)/100</f>
        <v>0</v>
      </c>
      <c r="I27" s="191">
        <f>IFERROR(INDEX('на отправку (3)'!M:M,MATCH($V27,'на отправку (3)'!$B:$B,0),1),0)</f>
        <v>1</v>
      </c>
      <c r="J27" s="129">
        <f>IFERROR(INDEX('на отправку (3)'!N:N,MATCH($V27,'на отправку (3)'!$B:$B,0),1),0)</f>
        <v>5</v>
      </c>
      <c r="K27" s="92" t="str">
        <f>IFERROR(INDEX('на отправку (3)'!O:O,MATCH($V27,'на отправку (3)'!$B:$B,0),1),0)</f>
        <v>x</v>
      </c>
      <c r="L27" s="92">
        <f>IFERROR(INDEX('на отправку (3)'!P:P,MATCH($V27,'на отправку (3)'!$B:$B,0),1),0)</f>
        <v>5</v>
      </c>
      <c r="M27" s="92">
        <f>IFERROR(INDEX('на отправку (3)'!Q:Q,MATCH($V27,'на отправку (3)'!$B:$B,0),1),0)</f>
        <v>1</v>
      </c>
      <c r="N27" s="92">
        <f>IFERROR(INDEX('на отправку (3)'!R:R,MATCH($V27,'на отправку (3)'!$B:$B,0),1),0)</f>
        <v>0</v>
      </c>
      <c r="O27" s="92">
        <f>IFERROR(INDEX('на отправку (3)'!S:S,MATCH($V27,'на отправку (3)'!$B:$B,0),1),0)</f>
        <v>343</v>
      </c>
      <c r="P27" s="92">
        <f>IFERROR(INDEX('на отправку (3)'!T:T,MATCH($V27,'на отправку (3)'!$B:$B,0),1),0)</f>
        <v>343</v>
      </c>
      <c r="Q27" s="92">
        <f>IFERROR(INDEX('на отправку (3)'!U:U,MATCH($V27,'на отправку (3)'!$B:$B,0),1),0)</f>
        <v>1</v>
      </c>
      <c r="R27" s="129">
        <f>IFERROR(INDEX('на отправку (3)'!V:V,MATCH($V27,'на отправку (3)'!$B:$B,0),1),0)</f>
        <v>0</v>
      </c>
      <c r="S27" s="92">
        <f>IFERROR(INDEX('на отправку (3)'!W:W,MATCH($V27,'на отправку (3)'!$B:$B,0),1),0)</f>
        <v>0</v>
      </c>
      <c r="U27" s="71">
        <f t="shared" ref="U27" si="3">IF(J27&gt;0,1,0)</f>
        <v>1</v>
      </c>
      <c r="V27" s="89" t="str">
        <f t="shared" ref="V27" si="4">CONCATENATE($U$1,"№",C27)</f>
        <v>023006№15</v>
      </c>
      <c r="W27" s="8">
        <f>IFERROR(INDEX('на отправку (3)'!AB:AB,MATCH($V27,'на отправку (3)'!$B:$B,0),1),0)</f>
        <v>0.96851403899999999</v>
      </c>
      <c r="X27" s="8">
        <f>IFERROR(INDEX('на отправку (3)'!AC:AC,MATCH($V27,'на отправку (3)'!$B:$B,0),1),0)</f>
        <v>0</v>
      </c>
      <c r="Y27" s="8">
        <v>5</v>
      </c>
      <c r="Z27" s="8">
        <f t="shared" si="2"/>
        <v>5</v>
      </c>
    </row>
    <row r="28" spans="1:26" ht="55.5" customHeight="1" x14ac:dyDescent="0.25">
      <c r="A28" s="201" t="s">
        <v>3128</v>
      </c>
      <c r="B28" s="184">
        <v>18</v>
      </c>
      <c r="C28" s="123" t="s">
        <v>2449</v>
      </c>
      <c r="D28" s="92">
        <f>IFERROR(INDEX('на отправку (3)'!G:G,MATCH($V28,'на отправку (3)'!$B:$B,0),1),0)</f>
        <v>3</v>
      </c>
      <c r="E28" s="92">
        <f>IFERROR(INDEX('на отправку (3)'!H:H,MATCH($V28,'на отправку (3)'!$B:$B,0),1),0)</f>
        <v>3</v>
      </c>
      <c r="F28" s="92">
        <f>IFERROR(INDEX('на отправку (3)'!I:I,MATCH($V28,'на отправку (3)'!$B:$B,0),1),0)</f>
        <v>1</v>
      </c>
      <c r="G28" s="192" t="str">
        <f>IFERROR(INDEX('на отправку (3)'!J:J,MATCH($V28,'на отправку (3)'!$B:$B,0),1),0)</f>
        <v>x</v>
      </c>
      <c r="H28" s="92">
        <f>IFERROR(INDEX('на отправку (3)'!K:K,MATCH($V28,'на отправку (3)'!$B:$B,0),1),0)/100</f>
        <v>5.5555555499999998E-3</v>
      </c>
      <c r="I28" s="192" t="str">
        <f>IFERROR(INDEX('на отправку (3)'!M:M,MATCH($V28,'на отправку (3)'!$B:$B,0),1),0)</f>
        <v>x</v>
      </c>
      <c r="J28" s="129">
        <f>IFERROR(INDEX('на отправку (3)'!N:N,MATCH($V28,'на отправку (3)'!$B:$B,0),1),0)</f>
        <v>6</v>
      </c>
      <c r="K28" s="92">
        <f>IFERROR(INDEX('на отправку (3)'!O:O,MATCH($V28,'на отправку (3)'!$B:$B,0),1),0)</f>
        <v>2</v>
      </c>
      <c r="L28" s="92">
        <f>IFERROR(INDEX('на отправку (3)'!P:P,MATCH($V28,'на отправку (3)'!$B:$B,0),1),0)</f>
        <v>4</v>
      </c>
      <c r="M28" s="92">
        <f>IFERROR(INDEX('на отправку (3)'!Q:Q,MATCH($V28,'на отправку (3)'!$B:$B,0),1),0)</f>
        <v>1</v>
      </c>
      <c r="N28" s="92">
        <f>IFERROR(INDEX('на отправку (3)'!R:R,MATCH($V28,'на отправку (3)'!$B:$B,0),1),0)</f>
        <v>0</v>
      </c>
      <c r="O28" s="92">
        <f>IFERROR(INDEX('на отправку (3)'!S:S,MATCH($V28,'на отправку (3)'!$B:$B,0),1),0)</f>
        <v>9</v>
      </c>
      <c r="P28" s="92">
        <f>IFERROR(INDEX('на отправку (3)'!T:T,MATCH($V28,'на отправку (3)'!$B:$B,0),1),0)</f>
        <v>14</v>
      </c>
      <c r="Q28" s="92">
        <f>IFERROR(INDEX('на отправку (3)'!U:U,MATCH($V28,'на отправку (3)'!$B:$B,0),1),0)</f>
        <v>0.64285714299999996</v>
      </c>
      <c r="R28" s="129">
        <f>IFERROR(INDEX('на отправку (3)'!V:V,MATCH($V28,'на отправку (3)'!$B:$B,0),1),0)</f>
        <v>0</v>
      </c>
      <c r="S28" s="92">
        <f>IFERROR(INDEX('на отправку (3)'!W:W,MATCH($V28,'на отправку (3)'!$B:$B,0),1),0)</f>
        <v>0</v>
      </c>
      <c r="U28" s="71">
        <f t="shared" ref="U28:U32" si="5">IF(J28&gt;0,1,0)</f>
        <v>1</v>
      </c>
      <c r="V28" s="89" t="str">
        <f t="shared" ref="V28:V32" si="6">CONCATENATE($U$1,"№",C28)</f>
        <v>023006№16</v>
      </c>
      <c r="W28" s="8">
        <f>IFERROR(INDEX('на отправку (3)'!AB:AB,MATCH($V28,'на отправку (3)'!$B:$B,0),1),0)</f>
        <v>0.94674221000000003</v>
      </c>
      <c r="X28" s="8">
        <f>IFERROR(INDEX('на отправку (3)'!AC:AC,MATCH($V28,'на отправку (3)'!$B:$B,0),1),0)</f>
        <v>1</v>
      </c>
      <c r="Y28" s="8">
        <v>6</v>
      </c>
      <c r="Z28" s="8">
        <f t="shared" si="2"/>
        <v>6</v>
      </c>
    </row>
    <row r="29" spans="1:26" ht="45" customHeight="1" x14ac:dyDescent="0.25">
      <c r="A29" s="201" t="s">
        <v>3129</v>
      </c>
      <c r="B29" s="184">
        <v>19</v>
      </c>
      <c r="C29" s="123" t="s">
        <v>2450</v>
      </c>
      <c r="D29" s="92">
        <f>IFERROR(INDEX('на отправку (3)'!G:G,MATCH($V29,'на отправку (3)'!$B:$B,0),1),0)</f>
        <v>2</v>
      </c>
      <c r="E29" s="92">
        <f>IFERROR(INDEX('на отправку (3)'!H:H,MATCH($V29,'на отправку (3)'!$B:$B,0),1),0)</f>
        <v>2</v>
      </c>
      <c r="F29" s="92">
        <f>IFERROR(INDEX('на отправку (3)'!I:I,MATCH($V29,'на отправку (3)'!$B:$B,0),1),0)</f>
        <v>1</v>
      </c>
      <c r="G29" s="192" t="str">
        <f>IFERROR(INDEX('на отправку (3)'!J:J,MATCH($V29,'на отправку (3)'!$B:$B,0),1),0)</f>
        <v>x</v>
      </c>
      <c r="H29" s="92">
        <f>IFERROR(INDEX('на отправку (3)'!K:K,MATCH($V29,'на отправку (3)'!$B:$B,0),1),0)/100</f>
        <v>0</v>
      </c>
      <c r="I29" s="192" t="str">
        <f>IFERROR(INDEX('на отправку (3)'!M:M,MATCH($V29,'на отправку (3)'!$B:$B,0),1),0)</f>
        <v>x</v>
      </c>
      <c r="J29" s="129">
        <f>IFERROR(INDEX('на отправку (3)'!N:N,MATCH($V29,'на отправку (3)'!$B:$B,0),1),0)</f>
        <v>6</v>
      </c>
      <c r="K29" s="92">
        <f>IFERROR(INDEX('на отправку (3)'!O:O,MATCH($V29,'на отправку (3)'!$B:$B,0),1),0)</f>
        <v>2</v>
      </c>
      <c r="L29" s="92">
        <f>IFERROR(INDEX('на отправку (3)'!P:P,MATCH($V29,'на отправку (3)'!$B:$B,0),1),0)</f>
        <v>4</v>
      </c>
      <c r="M29" s="92">
        <f>IFERROR(INDEX('на отправку (3)'!Q:Q,MATCH($V29,'на отправку (3)'!$B:$B,0),1),0)</f>
        <v>1</v>
      </c>
      <c r="N29" s="92">
        <f>IFERROR(INDEX('на отправку (3)'!R:R,MATCH($V29,'на отправку (3)'!$B:$B,0),1),0)</f>
        <v>0</v>
      </c>
      <c r="O29" s="92">
        <f>IFERROR(INDEX('на отправку (3)'!S:S,MATCH($V29,'на отправку (3)'!$B:$B,0),1),0)</f>
        <v>3</v>
      </c>
      <c r="P29" s="92">
        <f>IFERROR(INDEX('на отправку (3)'!T:T,MATCH($V29,'на отправку (3)'!$B:$B,0),1),0)</f>
        <v>3</v>
      </c>
      <c r="Q29" s="92">
        <f>IFERROR(INDEX('на отправку (3)'!U:U,MATCH($V29,'на отправку (3)'!$B:$B,0),1),0)</f>
        <v>1</v>
      </c>
      <c r="R29" s="129">
        <f>IFERROR(INDEX('на отправку (3)'!V:V,MATCH($V29,'на отправку (3)'!$B:$B,0),1),0)</f>
        <v>0</v>
      </c>
      <c r="S29" s="92">
        <f>IFERROR(INDEX('на отправку (3)'!W:W,MATCH($V29,'на отправку (3)'!$B:$B,0),1),0)</f>
        <v>0</v>
      </c>
      <c r="U29" s="71">
        <f t="shared" si="5"/>
        <v>1</v>
      </c>
      <c r="V29" s="89" t="str">
        <f t="shared" si="6"/>
        <v>023006№17</v>
      </c>
      <c r="W29" s="8">
        <f>IFERROR(INDEX('на отправку (3)'!AB:AB,MATCH($V29,'на отправку (3)'!$B:$B,0),1),0)</f>
        <v>0.98260073299999995</v>
      </c>
      <c r="X29" s="8">
        <f>IFERROR(INDEX('на отправку (3)'!AC:AC,MATCH($V29,'на отправку (3)'!$B:$B,0),1),0)</f>
        <v>1</v>
      </c>
      <c r="Y29" s="8">
        <v>6</v>
      </c>
      <c r="Z29" s="8">
        <f t="shared" si="2"/>
        <v>6</v>
      </c>
    </row>
    <row r="30" spans="1:26" ht="47.25" customHeight="1" x14ac:dyDescent="0.25">
      <c r="A30" s="201" t="s">
        <v>3130</v>
      </c>
      <c r="B30" s="184">
        <v>20</v>
      </c>
      <c r="C30" s="123" t="s">
        <v>2451</v>
      </c>
      <c r="D30" s="92">
        <f>IFERROR(INDEX('на отправку (3)'!G:G,MATCH($V30,'на отправку (3)'!$B:$B,0),1),0)</f>
        <v>6</v>
      </c>
      <c r="E30" s="92">
        <f>IFERROR(INDEX('на отправку (3)'!H:H,MATCH($V30,'на отправку (3)'!$B:$B,0),1),0)</f>
        <v>6</v>
      </c>
      <c r="F30" s="92">
        <f>IFERROR(INDEX('на отправку (3)'!I:I,MATCH($V30,'на отправку (3)'!$B:$B,0),1),0)</f>
        <v>1</v>
      </c>
      <c r="G30" s="192" t="str">
        <f>IFERROR(INDEX('на отправку (3)'!J:J,MATCH($V30,'на отправку (3)'!$B:$B,0),1),0)</f>
        <v>x</v>
      </c>
      <c r="H30" s="92">
        <f>IFERROR(INDEX('на отправку (3)'!K:K,MATCH($V30,'на отправку (3)'!$B:$B,0),1),0)/100</f>
        <v>1E-3</v>
      </c>
      <c r="I30" s="192" t="str">
        <f>IFERROR(INDEX('на отправку (3)'!M:M,MATCH($V30,'на отправку (3)'!$B:$B,0),1),0)</f>
        <v>x</v>
      </c>
      <c r="J30" s="129">
        <f>IFERROR(INDEX('на отправку (3)'!N:N,MATCH($V30,'на отправку (3)'!$B:$B,0),1),0)</f>
        <v>6</v>
      </c>
      <c r="K30" s="92">
        <f>IFERROR(INDEX('на отправку (3)'!O:O,MATCH($V30,'на отправку (3)'!$B:$B,0),1),0)</f>
        <v>2</v>
      </c>
      <c r="L30" s="92">
        <f>IFERROR(INDEX('на отправку (3)'!P:P,MATCH($V30,'на отправку (3)'!$B:$B,0),1),0)</f>
        <v>4</v>
      </c>
      <c r="M30" s="92">
        <f>IFERROR(INDEX('на отправку (3)'!Q:Q,MATCH($V30,'на отправку (3)'!$B:$B,0),1),0)</f>
        <v>1</v>
      </c>
      <c r="N30" s="92">
        <f>IFERROR(INDEX('на отправку (3)'!R:R,MATCH($V30,'на отправку (3)'!$B:$B,0),1),0)</f>
        <v>0</v>
      </c>
      <c r="O30" s="92">
        <f>IFERROR(INDEX('на отправку (3)'!S:S,MATCH($V30,'на отправку (3)'!$B:$B,0),1),0)</f>
        <v>10</v>
      </c>
      <c r="P30" s="92">
        <f>IFERROR(INDEX('на отправку (3)'!T:T,MATCH($V30,'на отправку (3)'!$B:$B,0),1),0)</f>
        <v>11</v>
      </c>
      <c r="Q30" s="92">
        <f>IFERROR(INDEX('на отправку (3)'!U:U,MATCH($V30,'на отправку (3)'!$B:$B,0),1),0)</f>
        <v>0.909090909</v>
      </c>
      <c r="R30" s="129">
        <f>IFERROR(INDEX('на отправку (3)'!V:V,MATCH($V30,'на отправку (3)'!$B:$B,0),1),0)</f>
        <v>0</v>
      </c>
      <c r="S30" s="92">
        <f>IFERROR(INDEX('на отправку (3)'!W:W,MATCH($V30,'на отправку (3)'!$B:$B,0),1),0)</f>
        <v>0</v>
      </c>
      <c r="U30" s="71">
        <f t="shared" si="5"/>
        <v>1</v>
      </c>
      <c r="V30" s="89" t="str">
        <f t="shared" si="6"/>
        <v>023006№18</v>
      </c>
      <c r="W30" s="8">
        <f>IFERROR(INDEX('на отправку (3)'!AB:AB,MATCH($V30,'на отправку (3)'!$B:$B,0),1),0)</f>
        <v>0.96027201100000004</v>
      </c>
      <c r="X30" s="8">
        <f>IFERROR(INDEX('на отправку (3)'!AC:AC,MATCH($V30,'на отправку (3)'!$B:$B,0),1),0)</f>
        <v>1</v>
      </c>
      <c r="Y30" s="8">
        <v>6</v>
      </c>
      <c r="Z30" s="8">
        <f t="shared" si="2"/>
        <v>6</v>
      </c>
    </row>
    <row r="31" spans="1:26" ht="50.25" customHeight="1" x14ac:dyDescent="0.25">
      <c r="A31" s="201" t="s">
        <v>3131</v>
      </c>
      <c r="B31" s="184">
        <v>21</v>
      </c>
      <c r="C31" s="123" t="s">
        <v>2452</v>
      </c>
      <c r="D31" s="92">
        <f>IFERROR(INDEX('на отправку (3)'!G:G,MATCH($V31,'на отправку (3)'!$B:$B,0),1),0)</f>
        <v>1</v>
      </c>
      <c r="E31" s="92">
        <f>IFERROR(INDEX('на отправку (3)'!H:H,MATCH($V31,'на отправку (3)'!$B:$B,0),1),0)</f>
        <v>1</v>
      </c>
      <c r="F31" s="92">
        <f>IFERROR(INDEX('на отправку (3)'!I:I,MATCH($V31,'на отправку (3)'!$B:$B,0),1),0)</f>
        <v>1</v>
      </c>
      <c r="G31" s="192" t="str">
        <f>IFERROR(INDEX('на отправку (3)'!J:J,MATCH($V31,'на отправку (3)'!$B:$B,0),1),0)</f>
        <v>x</v>
      </c>
      <c r="H31" s="92">
        <f>IFERROR(INDEX('на отправку (3)'!K:K,MATCH($V31,'на отправку (3)'!$B:$B,0),1),0)/100</f>
        <v>2.0000000029999999E-2</v>
      </c>
      <c r="I31" s="192" t="str">
        <f>IFERROR(INDEX('на отправку (3)'!M:M,MATCH($V31,'на отправку (3)'!$B:$B,0),1),0)</f>
        <v>x</v>
      </c>
      <c r="J31" s="129">
        <f>IFERROR(INDEX('на отправку (3)'!N:N,MATCH($V31,'на отправку (3)'!$B:$B,0),1),0)</f>
        <v>6</v>
      </c>
      <c r="K31" s="92">
        <f>IFERROR(INDEX('на отправку (3)'!O:O,MATCH($V31,'на отправку (3)'!$B:$B,0),1),0)</f>
        <v>2</v>
      </c>
      <c r="L31" s="92">
        <f>IFERROR(INDEX('на отправку (3)'!P:P,MATCH($V31,'на отправку (3)'!$B:$B,0),1),0)</f>
        <v>4</v>
      </c>
      <c r="M31" s="92">
        <f>IFERROR(INDEX('на отправку (3)'!Q:Q,MATCH($V31,'на отправку (3)'!$B:$B,0),1),0)</f>
        <v>1</v>
      </c>
      <c r="N31" s="92">
        <f>IFERROR(INDEX('на отправку (3)'!R:R,MATCH($V31,'на отправку (3)'!$B:$B,0),1),0)</f>
        <v>0</v>
      </c>
      <c r="O31" s="92">
        <f>IFERROR(INDEX('на отправку (3)'!S:S,MATCH($V31,'на отправку (3)'!$B:$B,0),1),0)</f>
        <v>1</v>
      </c>
      <c r="P31" s="92">
        <f>IFERROR(INDEX('на отправку (3)'!T:T,MATCH($V31,'на отправку (3)'!$B:$B,0),1),0)</f>
        <v>3</v>
      </c>
      <c r="Q31" s="92">
        <f>IFERROR(INDEX('на отправку (3)'!U:U,MATCH($V31,'на отправку (3)'!$B:$B,0),1),0)</f>
        <v>0.33333333300000001</v>
      </c>
      <c r="R31" s="129">
        <f>IFERROR(INDEX('на отправку (3)'!V:V,MATCH($V31,'на отправку (3)'!$B:$B,0),1),0)</f>
        <v>0</v>
      </c>
      <c r="S31" s="92">
        <f>IFERROR(INDEX('на отправку (3)'!W:W,MATCH($V31,'на отправку (3)'!$B:$B,0),1),0)</f>
        <v>0</v>
      </c>
      <c r="U31" s="71">
        <f t="shared" si="5"/>
        <v>1</v>
      </c>
      <c r="V31" s="89" t="str">
        <f t="shared" si="6"/>
        <v>023006№19</v>
      </c>
      <c r="W31" s="8">
        <f>IFERROR(INDEX('на отправку (3)'!AB:AB,MATCH($V31,'на отправку (3)'!$B:$B,0),1),0)</f>
        <v>0.96570972899999996</v>
      </c>
      <c r="X31" s="8">
        <f>IFERROR(INDEX('на отправку (3)'!AC:AC,MATCH($V31,'на отправку (3)'!$B:$B,0),1),0)</f>
        <v>1</v>
      </c>
      <c r="Y31" s="8">
        <v>6</v>
      </c>
      <c r="Z31" s="8">
        <f t="shared" si="2"/>
        <v>6</v>
      </c>
    </row>
    <row r="32" spans="1:26" ht="78.75" x14ac:dyDescent="0.25">
      <c r="A32" s="201" t="s">
        <v>3132</v>
      </c>
      <c r="B32" s="184">
        <v>22</v>
      </c>
      <c r="C32" s="123" t="s">
        <v>2453</v>
      </c>
      <c r="D32" s="92">
        <f>IFERROR(INDEX('на отправку (3)'!G:G,MATCH($V32,'на отправку (3)'!$B:$B,0),1),0)</f>
        <v>6</v>
      </c>
      <c r="E32" s="92">
        <f>IFERROR(INDEX('на отправку (3)'!H:H,MATCH($V32,'на отправку (3)'!$B:$B,0),1),0)</f>
        <v>7</v>
      </c>
      <c r="F32" s="92">
        <f>IFERROR(INDEX('на отправку (3)'!I:I,MATCH($V32,'на отправку (3)'!$B:$B,0),1),0)</f>
        <v>0.85714285700000004</v>
      </c>
      <c r="G32" s="192" t="str">
        <f>IFERROR(INDEX('на отправку (3)'!J:J,MATCH($V32,'на отправку (3)'!$B:$B,0),1),0)</f>
        <v>x</v>
      </c>
      <c r="H32" s="92">
        <f>IFERROR(INDEX('на отправку (3)'!K:K,MATCH($V32,'на отправку (3)'!$B:$B,0),1),0)/100</f>
        <v>-1.42857143E-3</v>
      </c>
      <c r="I32" s="192" t="str">
        <f>IFERROR(INDEX('на отправку (3)'!M:M,MATCH($V32,'на отправку (3)'!$B:$B,0),1),0)</f>
        <v>x</v>
      </c>
      <c r="J32" s="129">
        <f>IFERROR(INDEX('на отправку (3)'!N:N,MATCH($V32,'на отправку (3)'!$B:$B,0),1),0)</f>
        <v>3</v>
      </c>
      <c r="K32" s="92">
        <f>IFERROR(INDEX('на отправку (3)'!O:O,MATCH($V32,'на отправку (3)'!$B:$B,0),1),0)</f>
        <v>0</v>
      </c>
      <c r="L32" s="92">
        <f>IFERROR(INDEX('на отправку (3)'!P:P,MATCH($V32,'на отправку (3)'!$B:$B,0),1),0)</f>
        <v>4</v>
      </c>
      <c r="M32" s="92">
        <f>IFERROR(INDEX('на отправку (3)'!Q:Q,MATCH($V32,'на отправку (3)'!$B:$B,0),1),0)</f>
        <v>1</v>
      </c>
      <c r="N32" s="92">
        <f>IFERROR(INDEX('на отправку (3)'!R:R,MATCH($V32,'на отправку (3)'!$B:$B,0),1),0)</f>
        <v>0</v>
      </c>
      <c r="O32" s="92">
        <f>IFERROR(INDEX('на отправку (3)'!S:S,MATCH($V32,'на отправку (3)'!$B:$B,0),1),0)</f>
        <v>4</v>
      </c>
      <c r="P32" s="92">
        <f>IFERROR(INDEX('на отправку (3)'!T:T,MATCH($V32,'на отправку (3)'!$B:$B,0),1),0)</f>
        <v>4</v>
      </c>
      <c r="Q32" s="92">
        <f>IFERROR(INDEX('на отправку (3)'!U:U,MATCH($V32,'на отправку (3)'!$B:$B,0),1),0)</f>
        <v>1</v>
      </c>
      <c r="R32" s="129">
        <f>IFERROR(INDEX('на отправку (3)'!V:V,MATCH($V32,'на отправку (3)'!$B:$B,0),1),0)</f>
        <v>0</v>
      </c>
      <c r="S32" s="92">
        <f>IFERROR(INDEX('на отправку (3)'!W:W,MATCH($V32,'на отправку (3)'!$B:$B,0),1),0)</f>
        <v>0</v>
      </c>
      <c r="U32" s="71">
        <f t="shared" si="5"/>
        <v>1</v>
      </c>
      <c r="V32" s="89" t="str">
        <f t="shared" si="6"/>
        <v>023006№20</v>
      </c>
      <c r="W32" s="8">
        <f>IFERROR(INDEX('на отправку (3)'!AB:AB,MATCH($V32,'на отправку (3)'!$B:$B,0),1),0)</f>
        <v>0.8075</v>
      </c>
      <c r="X32" s="8">
        <f>IFERROR(INDEX('на отправку (3)'!AC:AC,MATCH($V32,'на отправку (3)'!$B:$B,0),1),0)</f>
        <v>1</v>
      </c>
      <c r="Y32" s="8">
        <v>6</v>
      </c>
      <c r="Z32" s="8">
        <f t="shared" si="2"/>
        <v>6</v>
      </c>
    </row>
    <row r="33" spans="1:27" s="136" customFormat="1" ht="21" customHeight="1" x14ac:dyDescent="0.25">
      <c r="A33" s="202"/>
      <c r="B33" s="187"/>
      <c r="C33" s="134"/>
      <c r="D33" s="135" t="s">
        <v>15</v>
      </c>
      <c r="E33" s="135"/>
      <c r="F33" s="135"/>
      <c r="G33" s="190"/>
      <c r="H33" s="135"/>
      <c r="I33" s="193"/>
      <c r="J33" s="139">
        <f>SUM(J34:J37)</f>
        <v>0</v>
      </c>
      <c r="K33" s="135"/>
      <c r="L33" s="135"/>
      <c r="M33" s="135"/>
      <c r="N33" s="135"/>
      <c r="O33" s="135"/>
      <c r="P33" s="135"/>
      <c r="Q33" s="135"/>
      <c r="R33" s="135"/>
      <c r="S33" s="135"/>
      <c r="U33" s="137"/>
      <c r="W33" s="137"/>
      <c r="X33" s="137"/>
      <c r="Y33" s="137"/>
      <c r="Z33" s="8"/>
    </row>
    <row r="34" spans="1:27" ht="42.75" customHeight="1" x14ac:dyDescent="0.25">
      <c r="A34" s="201" t="s">
        <v>3133</v>
      </c>
      <c r="B34" s="184">
        <v>23</v>
      </c>
      <c r="C34" s="123" t="s">
        <v>2454</v>
      </c>
      <c r="D34" s="92">
        <f>IFERROR(INDEX('на отправку (3)'!G:G,MATCH($V34,'на отправку (3)'!$B:$B,0),1),0)</f>
        <v>0</v>
      </c>
      <c r="E34" s="92">
        <f>IFERROR(INDEX('на отправку (3)'!H:H,MATCH($V34,'на отправку (3)'!$B:$B,0),1),0)</f>
        <v>6</v>
      </c>
      <c r="F34" s="92">
        <f>IFERROR(INDEX('на отправку (3)'!I:I,MATCH($V34,'на отправку (3)'!$B:$B,0),1),0)</f>
        <v>0</v>
      </c>
      <c r="G34" s="191" t="str">
        <f>IFERROR(INDEX('на отправку (3)'!J:J,MATCH($V34,'на отправку (3)'!$B:$B,0),1),0)</f>
        <v>x</v>
      </c>
      <c r="H34" s="92">
        <f>IFERROR(INDEX('на отправку (3)'!K:K,MATCH($V34,'на отправку (3)'!$B:$B,0),1),0)/100</f>
        <v>-0.01</v>
      </c>
      <c r="I34" s="191" t="str">
        <f>IFERROR(INDEX('на отправку (3)'!M:M,MATCH($V34,'на отправку (3)'!$B:$B,0),1),0)</f>
        <v>x</v>
      </c>
      <c r="J34" s="129">
        <f>IFERROR(INDEX('на отправку (3)'!N:N,MATCH($V34,'на отправку (3)'!$B:$B,0),1),0)</f>
        <v>0</v>
      </c>
      <c r="K34" s="92">
        <f>IFERROR(INDEX('на отправку (3)'!O:O,MATCH($V34,'на отправку (3)'!$B:$B,0),1),0)</f>
        <v>0</v>
      </c>
      <c r="L34" s="92">
        <f>IFERROR(INDEX('на отправку (3)'!P:P,MATCH($V34,'на отправку (3)'!$B:$B,0),1),0)</f>
        <v>3</v>
      </c>
      <c r="M34" s="92">
        <f>IFERROR(INDEX('на отправку (3)'!Q:Q,MATCH($V34,'на отправку (3)'!$B:$B,0),1),0)</f>
        <v>1</v>
      </c>
      <c r="N34" s="92">
        <f>IFERROR(INDEX('на отправку (3)'!R:R,MATCH($V34,'на отправку (3)'!$B:$B,0),1),0)</f>
        <v>0</v>
      </c>
      <c r="O34" s="92">
        <f>IFERROR(INDEX('на отправку (3)'!S:S,MATCH($V34,'на отправку (3)'!$B:$B,0),1),0)</f>
        <v>1</v>
      </c>
      <c r="P34" s="92">
        <f>IFERROR(INDEX('на отправку (3)'!T:T,MATCH($V34,'на отправку (3)'!$B:$B,0),1),0)</f>
        <v>3</v>
      </c>
      <c r="Q34" s="92">
        <f>IFERROR(INDEX('на отправку (3)'!U:U,MATCH($V34,'на отправку (3)'!$B:$B,0),1),0)</f>
        <v>0.33333333300000001</v>
      </c>
      <c r="R34" s="129">
        <f>IFERROR(INDEX('на отправку (3)'!V:V,MATCH($V34,'на отправку (3)'!$B:$B,0),1),0)</f>
        <v>0</v>
      </c>
      <c r="S34" s="92">
        <f>IFERROR(INDEX('на отправку (3)'!W:W,MATCH($V34,'на отправку (3)'!$B:$B,0),1),0)</f>
        <v>0</v>
      </c>
      <c r="U34" s="71">
        <f t="shared" ref="U34" si="7">IF(J34&gt;0,1,0)</f>
        <v>0</v>
      </c>
      <c r="V34" s="89" t="str">
        <f t="shared" ref="V34" si="8">CONCATENATE($U$1,"№",C34)</f>
        <v>023006№21</v>
      </c>
      <c r="W34" s="8">
        <f>IFERROR(INDEX('на отправку (3)'!AB:AB,MATCH($V34,'на отправку (3)'!$B:$B,0),1),0)</f>
        <v>0.39646335199999999</v>
      </c>
      <c r="X34" s="8">
        <f>IFERROR(INDEX('на отправку (3)'!AC:AC,MATCH($V34,'на отправку (3)'!$B:$B,0),1),0)</f>
        <v>1</v>
      </c>
      <c r="Y34" s="8">
        <v>8</v>
      </c>
      <c r="Z34" s="8">
        <f t="shared" si="2"/>
        <v>8</v>
      </c>
    </row>
    <row r="35" spans="1:27" ht="56.25" customHeight="1" x14ac:dyDescent="0.25">
      <c r="A35" s="201" t="s">
        <v>3134</v>
      </c>
      <c r="B35" s="184">
        <v>24</v>
      </c>
      <c r="C35" s="123">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1" t="str">
        <f>IFERROR(INDEX('на отправку (3)'!J:J,MATCH($V35,'на отправку (3)'!$B:$B,0),1),0)</f>
        <v>x</v>
      </c>
      <c r="H35" s="92">
        <f>IFERROR(INDEX('на отправку (3)'!K:K,MATCH($V35,'на отправку (3)'!$B:$B,0),1),0)/100</f>
        <v>0</v>
      </c>
      <c r="I35" s="191" t="str">
        <f>IFERROR(INDEX('на отправку (3)'!M:M,MATCH($V35,'на отправку (3)'!$B:$B,0),1),0)</f>
        <v>x</v>
      </c>
      <c r="J35" s="129">
        <f>IFERROR(INDEX('на отправку (3)'!N:N,MATCH($V35,'на отправку (3)'!$B:$B,0),1),0)</f>
        <v>0</v>
      </c>
      <c r="K35" s="92">
        <f>IFERROR(INDEX('на отправку (3)'!O:O,MATCH($V35,'на отправку (3)'!$B:$B,0),1),0)</f>
        <v>0</v>
      </c>
      <c r="L35" s="92">
        <f>IFERROR(INDEX('на отправку (3)'!P:P,MATCH($V35,'на отправку (3)'!$B:$B,0),1),0)</f>
        <v>0</v>
      </c>
      <c r="M35" s="92">
        <f>IFERROR(INDEX('на отправку (3)'!Q:Q,MATCH($V35,'на отправку (3)'!$B:$B,0),1),0)</f>
        <v>2</v>
      </c>
      <c r="N35" s="92">
        <f>IFERROR(INDEX('на отправку (3)'!R:R,MATCH($V35,'на отправку (3)'!$B:$B,0),1),0)</f>
        <v>0</v>
      </c>
      <c r="O35" s="92">
        <f>IFERROR(INDEX('на отправку (3)'!S:S,MATCH($V35,'на отправку (3)'!$B:$B,0),1),0)</f>
        <v>0</v>
      </c>
      <c r="P35" s="92">
        <f>IFERROR(INDEX('на отправку (3)'!T:T,MATCH($V35,'на отправку (3)'!$B:$B,0),1),0)</f>
        <v>0</v>
      </c>
      <c r="Q35" s="92">
        <f>IFERROR(INDEX('на отправку (3)'!U:U,MATCH($V35,'на отправку (3)'!$B:$B,0),1),0)</f>
        <v>0</v>
      </c>
      <c r="R35" s="129">
        <f>IFERROR(INDEX('на отправку (3)'!V:V,MATCH($V35,'на отправку (3)'!$B:$B,0),1),0)</f>
        <v>0</v>
      </c>
      <c r="S35" s="92">
        <f>IFERROR(INDEX('на отправку (3)'!W:W,MATCH($V35,'на отправку (3)'!$B:$B,0),1),0)</f>
        <v>0</v>
      </c>
      <c r="U35" s="71">
        <f t="shared" ref="U35:U37" si="9">IF(J35&gt;0,1,0)</f>
        <v>0</v>
      </c>
      <c r="V35" s="89" t="str">
        <f t="shared" ref="V35:V37" si="10">CONCATENATE($U$1,"№",C35)</f>
        <v>023006№23</v>
      </c>
      <c r="W35" s="8">
        <f>IFERROR(INDEX('на отправку (3)'!AB:AB,MATCH($V35,'на отправку (3)'!$B:$B,0),1),0)</f>
        <v>0.6</v>
      </c>
      <c r="X35" s="8">
        <f>IFERROR(INDEX('на отправку (3)'!AC:AC,MATCH($V35,'на отправку (3)'!$B:$B,0),1),0)</f>
        <v>1</v>
      </c>
      <c r="Y35" s="8">
        <v>9</v>
      </c>
      <c r="Z35" s="8">
        <f t="shared" si="2"/>
        <v>0</v>
      </c>
    </row>
    <row r="36" spans="1:27" ht="60" customHeight="1" x14ac:dyDescent="0.25">
      <c r="A36" s="201" t="s">
        <v>3135</v>
      </c>
      <c r="B36" s="184">
        <v>25</v>
      </c>
      <c r="C36" s="123">
        <v>24</v>
      </c>
      <c r="D36" s="92">
        <f>IFERROR(INDEX('на отправку (3)'!G:G,MATCH($V36,'на отправку (3)'!$B:$B,0),1),0)</f>
        <v>0</v>
      </c>
      <c r="E36" s="92">
        <f>IFERROR(INDEX('на отправку (3)'!H:H,MATCH($V36,'на отправку (3)'!$B:$B,0),1),0)</f>
        <v>0</v>
      </c>
      <c r="F36" s="92">
        <f>IFERROR(INDEX('на отправку (3)'!I:I,MATCH($V36,'на отправку (3)'!$B:$B,0),1),0)</f>
        <v>0</v>
      </c>
      <c r="G36" s="191" t="str">
        <f>IFERROR(INDEX('на отправку (3)'!J:J,MATCH($V36,'на отправку (3)'!$B:$B,0),1),0)</f>
        <v>x</v>
      </c>
      <c r="H36" s="92">
        <f>IFERROR(INDEX('на отправку (3)'!K:K,MATCH($V36,'на отправку (3)'!$B:$B,0),1),0)/100</f>
        <v>0</v>
      </c>
      <c r="I36" s="191" t="str">
        <f>IFERROR(INDEX('на отправку (3)'!M:M,MATCH($V36,'на отправку (3)'!$B:$B,0),1),0)</f>
        <v>x</v>
      </c>
      <c r="J36" s="129">
        <f>IFERROR(INDEX('на отправку (3)'!N:N,MATCH($V36,'на отправку (3)'!$B:$B,0),1),0)</f>
        <v>0</v>
      </c>
      <c r="K36" s="92">
        <f>IFERROR(INDEX('на отправку (3)'!O:O,MATCH($V36,'на отправку (3)'!$B:$B,0),1),0)</f>
        <v>0</v>
      </c>
      <c r="L36" s="92">
        <f>IFERROR(INDEX('на отправку (3)'!P:P,MATCH($V36,'на отправку (3)'!$B:$B,0),1),0)</f>
        <v>0</v>
      </c>
      <c r="M36" s="92">
        <f>IFERROR(INDEX('на отправку (3)'!Q:Q,MATCH($V36,'на отправку (3)'!$B:$B,0),1),0)</f>
        <v>2</v>
      </c>
      <c r="N36" s="92">
        <f>IFERROR(INDEX('на отправку (3)'!R:R,MATCH($V36,'на отправку (3)'!$B:$B,0),1),0)</f>
        <v>0</v>
      </c>
      <c r="O36" s="92">
        <f>IFERROR(INDEX('на отправку (3)'!S:S,MATCH($V36,'на отправку (3)'!$B:$B,0),1),0)</f>
        <v>0</v>
      </c>
      <c r="P36" s="92">
        <f>IFERROR(INDEX('на отправку (3)'!T:T,MATCH($V36,'на отправку (3)'!$B:$B,0),1),0)</f>
        <v>0</v>
      </c>
      <c r="Q36" s="92">
        <f>IFERROR(INDEX('на отправку (3)'!U:U,MATCH($V36,'на отправку (3)'!$B:$B,0),1),0)</f>
        <v>0</v>
      </c>
      <c r="R36" s="129">
        <f>IFERROR(INDEX('на отправку (3)'!V:V,MATCH($V36,'на отправку (3)'!$B:$B,0),1),0)</f>
        <v>0</v>
      </c>
      <c r="S36" s="92">
        <f>IFERROR(INDEX('на отправку (3)'!W:W,MATCH($V36,'на отправку (3)'!$B:$B,0),1),0)</f>
        <v>0</v>
      </c>
      <c r="U36" s="71">
        <f t="shared" si="9"/>
        <v>0</v>
      </c>
      <c r="V36" s="89" t="str">
        <f t="shared" si="10"/>
        <v>023006№24</v>
      </c>
      <c r="W36" s="8">
        <f>IFERROR(INDEX('на отправку (3)'!AB:AB,MATCH($V36,'на отправку (3)'!$B:$B,0),1),0)</f>
        <v>0.381578947</v>
      </c>
      <c r="X36" s="8">
        <f>IFERROR(INDEX('на отправку (3)'!AC:AC,MATCH($V36,'на отправку (3)'!$B:$B,0),1),0)</f>
        <v>1</v>
      </c>
      <c r="Y36" s="8">
        <v>9</v>
      </c>
      <c r="Z36" s="8">
        <f t="shared" si="2"/>
        <v>0</v>
      </c>
    </row>
    <row r="37" spans="1:27" ht="46.5" customHeight="1" x14ac:dyDescent="0.25">
      <c r="A37" s="201" t="s">
        <v>3136</v>
      </c>
      <c r="B37" s="184">
        <v>26</v>
      </c>
      <c r="C37" s="123">
        <v>25</v>
      </c>
      <c r="D37" s="92">
        <f>IFERROR(INDEX('на отправку (3)'!G:G,MATCH($V37,'на отправку (3)'!$B:$B,0),1),0)</f>
        <v>26</v>
      </c>
      <c r="E37" s="92">
        <f>IFERROR(INDEX('на отправку (3)'!H:H,MATCH($V37,'на отправку (3)'!$B:$B,0),1),0)</f>
        <v>28</v>
      </c>
      <c r="F37" s="92">
        <f>IFERROR(INDEX('на отправку (3)'!I:I,MATCH($V37,'на отправку (3)'!$B:$B,0),1),0)</f>
        <v>0.928571429</v>
      </c>
      <c r="G37" s="191">
        <f>IFERROR(INDEX('на отправку (3)'!J:J,MATCH($V37,'на отправку (3)'!$B:$B,0),1),0)</f>
        <v>1</v>
      </c>
      <c r="H37" s="92">
        <f>IFERROR(INDEX('на отправку (3)'!K:K,MATCH($V37,'на отправку (3)'!$B:$B,0),1),0)</f>
        <v>-7.1428570999999996E-2</v>
      </c>
      <c r="I37" s="191" t="str">
        <f>IFERROR(INDEX('на отправку (3)'!M:M,MATCH($V37,'на отправку (3)'!$B:$B,0),1),0)</f>
        <v>x</v>
      </c>
      <c r="J37" s="129">
        <f>IFERROR(INDEX('на отправку (3)'!N:N,MATCH($V37,'на отправку (3)'!$B:$B,0),1),0)</f>
        <v>0</v>
      </c>
      <c r="K37" s="92">
        <f>IFERROR(INDEX('на отправку (3)'!O:O,MATCH($V37,'на отправку (3)'!$B:$B,0),1),0)</f>
        <v>0</v>
      </c>
      <c r="L37" s="92">
        <f>IFERROR(INDEX('на отправку (3)'!P:P,MATCH($V37,'на отправку (3)'!$B:$B,0),1),0)</f>
        <v>3</v>
      </c>
      <c r="M37" s="92">
        <f>IFERROR(INDEX('на отправку (3)'!Q:Q,MATCH($V37,'на отправку (3)'!$B:$B,0),1),0)</f>
        <v>1</v>
      </c>
      <c r="N37" s="92">
        <f>IFERROR(INDEX('на отправку (3)'!R:R,MATCH($V37,'на отправку (3)'!$B:$B,0),1),0)</f>
        <v>0</v>
      </c>
      <c r="O37" s="92">
        <f>IFERROR(INDEX('на отправку (3)'!S:S,MATCH($V37,'на отправку (3)'!$B:$B,0),1),0)</f>
        <v>14</v>
      </c>
      <c r="P37" s="92">
        <f>IFERROR(INDEX('на отправку (3)'!T:T,MATCH($V37,'на отправку (3)'!$B:$B,0),1),0)</f>
        <v>14</v>
      </c>
      <c r="Q37" s="92">
        <f>IFERROR(INDEX('на отправку (3)'!U:U,MATCH($V37,'на отправку (3)'!$B:$B,0),1),0)</f>
        <v>1</v>
      </c>
      <c r="R37" s="129">
        <f>IFERROR(INDEX('на отправку (3)'!V:V,MATCH($V37,'на отправку (3)'!$B:$B,0),1),0)</f>
        <v>0</v>
      </c>
      <c r="S37" s="92">
        <f>IFERROR(INDEX('на отправку (3)'!W:W,MATCH($V37,'на отправку (3)'!$B:$B,0),1),0)</f>
        <v>0</v>
      </c>
      <c r="U37" s="71">
        <f t="shared" si="9"/>
        <v>0</v>
      </c>
      <c r="V37" s="89" t="str">
        <f t="shared" si="10"/>
        <v>023006№25</v>
      </c>
      <c r="W37" s="8">
        <f>IFERROR(INDEX('на отправку (3)'!AB:AB,MATCH($V37,'на отправку (3)'!$B:$B,0),1),0)</f>
        <v>0.97159166299999999</v>
      </c>
      <c r="X37" s="8">
        <f>IFERROR(INDEX('на отправку (3)'!AC:AC,MATCH($V37,'на отправку (3)'!$B:$B,0),1),0)</f>
        <v>1</v>
      </c>
      <c r="Y37" s="8">
        <v>9</v>
      </c>
      <c r="Z37" s="8">
        <f t="shared" si="2"/>
        <v>9</v>
      </c>
    </row>
    <row r="38" spans="1:27" s="136" customFormat="1" ht="21" customHeight="1" x14ac:dyDescent="0.25">
      <c r="A38" s="202"/>
      <c r="B38" s="187"/>
      <c r="C38" s="134"/>
      <c r="D38" s="135" t="s">
        <v>3091</v>
      </c>
      <c r="E38" s="135"/>
      <c r="F38" s="135"/>
      <c r="G38" s="190"/>
      <c r="H38" s="135"/>
      <c r="I38" s="193"/>
      <c r="J38" s="139">
        <f>IF(SUM(J39:J45)&lt;0,0,SUM(J39:J45))</f>
        <v>11</v>
      </c>
      <c r="K38" s="135"/>
      <c r="L38" s="135"/>
      <c r="M38" s="135"/>
      <c r="N38" s="135"/>
      <c r="O38" s="135"/>
      <c r="P38" s="135"/>
      <c r="Q38" s="135"/>
      <c r="R38" s="135"/>
      <c r="S38" s="135"/>
      <c r="U38" s="137"/>
      <c r="W38" s="137"/>
      <c r="X38" s="137"/>
      <c r="Y38" s="137"/>
      <c r="Z38" s="8"/>
    </row>
    <row r="39" spans="1:27" ht="63" customHeight="1" x14ac:dyDescent="0.25">
      <c r="A39" s="201" t="s">
        <v>3137</v>
      </c>
      <c r="B39" s="120">
        <v>27</v>
      </c>
      <c r="C39" s="120">
        <v>27</v>
      </c>
      <c r="D39" s="92">
        <f>IFERROR(INDEX('на отправку (3)'!G:G,MATCH($V39,'на отправку (3)'!$B:$B,0),1),0)</f>
        <v>0</v>
      </c>
      <c r="E39" s="92">
        <f>IFERROR(INDEX('на отправку (3)'!H:H,MATCH($V39,'на отправку (3)'!$B:$B,0),1),0)</f>
        <v>0</v>
      </c>
      <c r="F39" s="92">
        <f>IFERROR(INDEX('на отправку (3)'!I:I,MATCH($V39,'на отправку (3)'!$B:$B,0),1),0)</f>
        <v>0</v>
      </c>
      <c r="G39" s="191">
        <f>IFERROR(INDEX('на отправку (3)'!J:J,MATCH($V39,'на отправку (3)'!$B:$B,0),1),0)</f>
        <v>0</v>
      </c>
      <c r="H39" s="92">
        <f>IFERROR(INDEX('на отправку (3)'!K:K,MATCH($V39,'на отправку (3)'!$B:$B,0),1),0)/100</f>
        <v>0</v>
      </c>
      <c r="I39" s="191">
        <f>IFERROR(INDEX('на отправку (3)'!M:M,MATCH($V39,'на отправку (3)'!$B:$B,0),1),0)</f>
        <v>0</v>
      </c>
      <c r="J39" s="129">
        <f>IFERROR(INDEX('на отправку (3)'!N:N,MATCH($V39,'на отправку (3)'!$B:$B,0),1),0)</f>
        <v>0</v>
      </c>
      <c r="K39" s="92" t="str">
        <f>IFERROR(INDEX('на отправку (3)'!O:O,MATCH($V39,'на отправку (3)'!$B:$B,0),1),0)</f>
        <v>x</v>
      </c>
      <c r="L39" s="92" t="str">
        <f>IFERROR(INDEX('на отправку (3)'!P:P,MATCH($V39,'на отправку (3)'!$B:$B,0),1),0)</f>
        <v>x</v>
      </c>
      <c r="M39" s="92">
        <f>IFERROR(INDEX('на отправку (3)'!Q:Q,MATCH($V39,'на отправку (3)'!$B:$B,0),1),0)</f>
        <v>2</v>
      </c>
      <c r="N39" s="98"/>
      <c r="O39" s="92">
        <f>IFERROR(INDEX('на отправку (3)'!S:S,MATCH($V39,'на отправку (3)'!$B:$B,0),1),0)</f>
        <v>0</v>
      </c>
      <c r="P39" s="92">
        <f>IFERROR(INDEX('на отправку (3)'!T:T,MATCH($V39,'на отправку (3)'!$B:$B,0),1),0)</f>
        <v>0</v>
      </c>
      <c r="Q39" s="92">
        <f>IFERROR(INDEX('на отправку (3)'!U:U,MATCH($V39,'на отправку (3)'!$B:$B,0),1),0)</f>
        <v>0</v>
      </c>
      <c r="R39" s="129">
        <f>IFERROR(INDEX('на отправку (3)'!V:V,MATCH($V39,'на отправку (3)'!$B:$B,0),1),0)</f>
        <v>0</v>
      </c>
      <c r="S39" s="98"/>
      <c r="U39" s="71">
        <f t="shared" ref="U39" si="11">IF(J39&gt;0,1,0)</f>
        <v>0</v>
      </c>
      <c r="V39" s="89" t="str">
        <f t="shared" ref="V39" si="12">CONCATENATE($U$1,"№",C39)</f>
        <v>023006№27</v>
      </c>
      <c r="W39" s="8">
        <f>IFERROR(INDEX('на отправку (3)'!AB:AB,MATCH($V39,'на отправку (3)'!$B:$B,0),1),0)</f>
        <v>0</v>
      </c>
      <c r="X39" s="8">
        <f>IFERROR(INDEX('на отправку (3)'!AC:AC,MATCH($V39,'на отправку (3)'!$B:$B,0),1),0)</f>
        <v>0</v>
      </c>
      <c r="Y39" s="8">
        <v>4</v>
      </c>
      <c r="Z39" s="8">
        <f t="shared" si="2"/>
        <v>0</v>
      </c>
    </row>
    <row r="40" spans="1:27" ht="49.5" customHeight="1" x14ac:dyDescent="0.25">
      <c r="A40" s="201" t="s">
        <v>3138</v>
      </c>
      <c r="B40" s="120">
        <v>28</v>
      </c>
      <c r="C40" s="120">
        <v>28</v>
      </c>
      <c r="D40" s="92">
        <f>IFERROR(INDEX('на отправку (3)'!G:G,MATCH($V40,'на отправку (3)'!$B:$B,0),1),0)</f>
        <v>0</v>
      </c>
      <c r="E40" s="92">
        <f>IFERROR(INDEX('на отправку (3)'!H:H,MATCH($V40,'на отправку (3)'!$B:$B,0),1),0)</f>
        <v>0</v>
      </c>
      <c r="F40" s="92">
        <f>IFERROR(INDEX('на отправку (3)'!I:I,MATCH($V40,'на отправку (3)'!$B:$B,0),1),0)</f>
        <v>0</v>
      </c>
      <c r="G40" s="191">
        <f>IFERROR(INDEX('на отправку (3)'!J:J,MATCH($V40,'на отправку (3)'!$B:$B,0),1),0)</f>
        <v>0</v>
      </c>
      <c r="H40" s="92">
        <f>IFERROR(INDEX('на отправку (3)'!K:K,MATCH($V40,'на отправку (3)'!$B:$B,0),1),0)/100</f>
        <v>0</v>
      </c>
      <c r="I40" s="191">
        <f>IFERROR(INDEX('на отправку (3)'!M:M,MATCH($V40,'на отправку (3)'!$B:$B,0),1),0)</f>
        <v>0</v>
      </c>
      <c r="J40" s="129">
        <f>IFERROR(INDEX('на отправку (3)'!N:N,MATCH($V40,'на отправку (3)'!$B:$B,0),1),0)</f>
        <v>0</v>
      </c>
      <c r="K40" s="92" t="str">
        <f>IFERROR(INDEX('на отправку (3)'!O:O,MATCH($V40,'на отправку (3)'!$B:$B,0),1),0)</f>
        <v>x</v>
      </c>
      <c r="L40" s="92" t="str">
        <f>IFERROR(INDEX('на отправку (3)'!P:P,MATCH($V40,'на отправку (3)'!$B:$B,0),1),0)</f>
        <v>x</v>
      </c>
      <c r="M40" s="92">
        <f>IFERROR(INDEX('на отправку (3)'!Q:Q,MATCH($V40,'на отправку (3)'!$B:$B,0),1),0)</f>
        <v>2</v>
      </c>
      <c r="N40" s="98"/>
      <c r="O40" s="92">
        <f>IFERROR(INDEX('на отправку (3)'!S:S,MATCH($V40,'на отправку (3)'!$B:$B,0),1),0)</f>
        <v>3</v>
      </c>
      <c r="P40" s="92">
        <f>IFERROR(INDEX('на отправку (3)'!T:T,MATCH($V40,'на отправку (3)'!$B:$B,0),1),0)</f>
        <v>102</v>
      </c>
      <c r="Q40" s="92">
        <f>IFERROR(INDEX('на отправку (3)'!U:U,MATCH($V40,'на отправку (3)'!$B:$B,0),1),0)</f>
        <v>2.9411764999999999E-2</v>
      </c>
      <c r="R40" s="129">
        <f>IFERROR(INDEX('на отправку (3)'!V:V,MATCH($V40,'на отправку (3)'!$B:$B,0),1),0)</f>
        <v>0</v>
      </c>
      <c r="S40" s="98"/>
      <c r="U40" s="71">
        <f t="shared" ref="U40:U45" si="13">IF(J40&gt;0,1,0)</f>
        <v>0</v>
      </c>
      <c r="V40" s="89" t="str">
        <f t="shared" ref="V40:V45" si="14">CONCATENATE($U$1,"№",C40)</f>
        <v>023006№28</v>
      </c>
      <c r="W40" s="8">
        <f>IFERROR(INDEX('на отправку (3)'!AB:AB,MATCH($V40,'на отправку (3)'!$B:$B,0),1),0)</f>
        <v>4.6442499999999999E-3</v>
      </c>
      <c r="X40" s="8">
        <f>IFERROR(INDEX('на отправку (3)'!AC:AC,MATCH($V40,'на отправку (3)'!$B:$B,0),1),0)</f>
        <v>0</v>
      </c>
      <c r="Y40" s="8">
        <v>3</v>
      </c>
      <c r="Z40" s="8">
        <f t="shared" si="2"/>
        <v>0</v>
      </c>
    </row>
    <row r="41" spans="1:27" ht="15.75" customHeight="1" x14ac:dyDescent="0.25">
      <c r="A41" s="201" t="s">
        <v>3139</v>
      </c>
      <c r="B41" s="120">
        <v>29</v>
      </c>
      <c r="C41" s="120">
        <v>29</v>
      </c>
      <c r="D41" s="92">
        <f>IFERROR(INDEX('на отправку (3)'!G:G,MATCH($V41,'на отправку (3)'!$B:$B,0),1),0)</f>
        <v>0</v>
      </c>
      <c r="E41" s="92">
        <f>IFERROR(INDEX('на отправку (3)'!H:H,MATCH($V41,'на отправку (3)'!$B:$B,0),1),0)</f>
        <v>0</v>
      </c>
      <c r="F41" s="92">
        <f>IFERROR(INDEX('на отправку (3)'!I:I,MATCH($V41,'на отправку (3)'!$B:$B,0),1),0)</f>
        <v>0</v>
      </c>
      <c r="G41" s="191">
        <f>IFERROR(INDEX('на отправку (3)'!J:J,MATCH($V41,'на отправку (3)'!$B:$B,0),1),0)</f>
        <v>0</v>
      </c>
      <c r="H41" s="92">
        <f>IFERROR(INDEX('на отправку (3)'!K:K,MATCH($V41,'на отправку (3)'!$B:$B,0),1),0)/100</f>
        <v>0</v>
      </c>
      <c r="I41" s="191">
        <f>IFERROR(INDEX('на отправку (3)'!M:M,MATCH($V41,'на отправку (3)'!$B:$B,0),1),0)</f>
        <v>0</v>
      </c>
      <c r="J41" s="129">
        <f>IFERROR(INDEX('на отправку (3)'!N:N,MATCH($V41,'на отправку (3)'!$B:$B,0),1),0)</f>
        <v>0</v>
      </c>
      <c r="K41" s="92" t="str">
        <f>IFERROR(INDEX('на отправку (3)'!O:O,MATCH($V41,'на отправку (3)'!$B:$B,0),1),0)</f>
        <v>x</v>
      </c>
      <c r="L41" s="92" t="str">
        <f>IFERROR(INDEX('на отправку (3)'!P:P,MATCH($V41,'на отправку (3)'!$B:$B,0),1),0)</f>
        <v>x</v>
      </c>
      <c r="M41" s="92">
        <f>IFERROR(INDEX('на отправку (3)'!Q:Q,MATCH($V41,'на отправку (3)'!$B:$B,0),1),0)</f>
        <v>2</v>
      </c>
      <c r="N41" s="98"/>
      <c r="O41" s="92">
        <f>IFERROR(INDEX('на отправку (3)'!S:S,MATCH($V41,'на отправку (3)'!$B:$B,0),1),0)</f>
        <v>0</v>
      </c>
      <c r="P41" s="92">
        <f>IFERROR(INDEX('на отправку (3)'!T:T,MATCH($V41,'на отправку (3)'!$B:$B,0),1),0)</f>
        <v>102</v>
      </c>
      <c r="Q41" s="92">
        <f>IFERROR(INDEX('на отправку (3)'!U:U,MATCH($V41,'на отправку (3)'!$B:$B,0),1),0)</f>
        <v>0</v>
      </c>
      <c r="R41" s="129">
        <f>IFERROR(INDEX('на отправку (3)'!V:V,MATCH($V41,'на отправку (3)'!$B:$B,0),1),0)</f>
        <v>0</v>
      </c>
      <c r="S41" s="98"/>
      <c r="U41" s="71">
        <f t="shared" si="13"/>
        <v>0</v>
      </c>
      <c r="V41" s="89" t="str">
        <f t="shared" si="14"/>
        <v>023006№29</v>
      </c>
      <c r="W41" s="8">
        <f>IFERROR(INDEX('на отправку (3)'!AB:AB,MATCH($V41,'на отправку (3)'!$B:$B,0),1),0)</f>
        <v>1.6719300000000001E-3</v>
      </c>
      <c r="X41" s="8">
        <f>IFERROR(INDEX('на отправку (3)'!AC:AC,MATCH($V41,'на отправку (3)'!$B:$B,0),1),0)</f>
        <v>0</v>
      </c>
      <c r="Y41" s="8">
        <v>5</v>
      </c>
      <c r="Z41" s="8">
        <f t="shared" si="2"/>
        <v>0</v>
      </c>
    </row>
    <row r="42" spans="1:27" ht="15.75" customHeight="1" x14ac:dyDescent="0.25">
      <c r="A42" s="201" t="s">
        <v>3140</v>
      </c>
      <c r="B42" s="120">
        <v>30</v>
      </c>
      <c r="C42" s="120">
        <v>30</v>
      </c>
      <c r="D42" s="92">
        <f>IFERROR(INDEX('на отправку (3)'!G:G,MATCH($V42,'на отправку (3)'!$B:$B,0),1),0)</f>
        <v>0</v>
      </c>
      <c r="E42" s="92">
        <f>IFERROR(INDEX('на отправку (3)'!H:H,MATCH($V42,'на отправку (3)'!$B:$B,0),1),0)</f>
        <v>0</v>
      </c>
      <c r="F42" s="92">
        <f>IFERROR(INDEX('на отправку (3)'!I:I,MATCH($V42,'на отправку (3)'!$B:$B,0),1),0)</f>
        <v>0</v>
      </c>
      <c r="G42" s="191">
        <f>IFERROR(INDEX('на отправку (3)'!J:J,MATCH($V42,'на отправку (3)'!$B:$B,0),1),0)</f>
        <v>0</v>
      </c>
      <c r="H42" s="92">
        <f>IFERROR(INDEX('на отправку (3)'!K:K,MATCH($V42,'на отправку (3)'!$B:$B,0),1),0)/100</f>
        <v>0</v>
      </c>
      <c r="I42" s="191">
        <f>IFERROR(INDEX('на отправку (3)'!M:M,MATCH($V42,'на отправку (3)'!$B:$B,0),1),0)</f>
        <v>0</v>
      </c>
      <c r="J42" s="129">
        <f>IFERROR(INDEX('на отправку (3)'!N:N,MATCH($V42,'на отправку (3)'!$B:$B,0),1),0)</f>
        <v>0</v>
      </c>
      <c r="K42" s="92" t="str">
        <f>IFERROR(INDEX('на отправку (3)'!O:O,MATCH($V42,'на отправку (3)'!$B:$B,0),1),0)</f>
        <v>x</v>
      </c>
      <c r="L42" s="92" t="str">
        <f>IFERROR(INDEX('на отправку (3)'!P:P,MATCH($V42,'на отправку (3)'!$B:$B,0),1),0)</f>
        <v>x</v>
      </c>
      <c r="M42" s="92">
        <f>IFERROR(INDEX('на отправку (3)'!Q:Q,MATCH($V42,'на отправку (3)'!$B:$B,0),1),0)</f>
        <v>2</v>
      </c>
      <c r="N42" s="98"/>
      <c r="O42" s="92">
        <f>IFERROR(INDEX('на отправку (3)'!S:S,MATCH($V42,'на отправку (3)'!$B:$B,0),1),0)</f>
        <v>0</v>
      </c>
      <c r="P42" s="92">
        <f>IFERROR(INDEX('на отправку (3)'!T:T,MATCH($V42,'на отправку (3)'!$B:$B,0),1),0)</f>
        <v>102</v>
      </c>
      <c r="Q42" s="92">
        <f>IFERROR(INDEX('на отправку (3)'!U:U,MATCH($V42,'на отправку (3)'!$B:$B,0),1),0)</f>
        <v>0</v>
      </c>
      <c r="R42" s="129">
        <f>IFERROR(INDEX('на отправку (3)'!V:V,MATCH($V42,'на отправку (3)'!$B:$B,0),1),0)</f>
        <v>0</v>
      </c>
      <c r="S42" s="98"/>
      <c r="U42" s="71">
        <f t="shared" si="13"/>
        <v>0</v>
      </c>
      <c r="V42" s="89" t="str">
        <f t="shared" si="14"/>
        <v>023006№30</v>
      </c>
      <c r="W42" s="8">
        <f>IFERROR(INDEX('на отправку (3)'!AB:AB,MATCH($V42,'на отправку (3)'!$B:$B,0),1),0)</f>
        <v>0</v>
      </c>
      <c r="X42" s="8">
        <f>IFERROR(INDEX('на отправку (3)'!AC:AC,MATCH($V42,'на отправку (3)'!$B:$B,0),1),0)</f>
        <v>0</v>
      </c>
      <c r="Y42" s="8">
        <v>8</v>
      </c>
      <c r="Z42" s="8">
        <f t="shared" si="2"/>
        <v>0</v>
      </c>
    </row>
    <row r="43" spans="1:27" ht="53.25" customHeight="1" x14ac:dyDescent="0.25">
      <c r="A43" s="201" t="s">
        <v>2534</v>
      </c>
      <c r="B43" s="120">
        <v>31</v>
      </c>
      <c r="C43" s="120">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1">
        <f>IFERROR(INDEX('на отправку (3)'!J:J,MATCH($V43,'на отправку (3)'!$B:$B,0),1),0)</f>
        <v>0</v>
      </c>
      <c r="H43" s="92">
        <f>IFERROR(INDEX('на отправку (3)'!K:K,MATCH($V43,'на отправку (3)'!$B:$B,0),1),0)/100</f>
        <v>0</v>
      </c>
      <c r="I43" s="191">
        <f>IFERROR(INDEX('на отправку (3)'!M:M,MATCH($V43,'на отправку (3)'!$B:$B,0),1),0)</f>
        <v>0</v>
      </c>
      <c r="J43" s="129">
        <v>3</v>
      </c>
      <c r="K43" s="92" t="str">
        <f>IFERROR(INDEX('на отправку (3)'!O:O,MATCH($V43,'на отправку (3)'!$B:$B,0),1),0)</f>
        <v>x</v>
      </c>
      <c r="L43" s="92" t="str">
        <f>IFERROR(INDEX('на отправку (3)'!P:P,MATCH($V43,'на отправку (3)'!$B:$B,0),1),0)</f>
        <v>x</v>
      </c>
      <c r="M43" s="92">
        <f>IFERROR(INDEX('на отправку (3)'!Q:Q,MATCH($V43,'на отправку (3)'!$B:$B,0),1),0)</f>
        <v>1</v>
      </c>
      <c r="N43" s="98"/>
      <c r="O43" s="92">
        <f>IFERROR(INDEX('на отправку (3)'!S:S,MATCH($V43,'на отправку (3)'!$B:$B,0),1),0)</f>
        <v>0</v>
      </c>
      <c r="P43" s="92">
        <f>IFERROR(INDEX('на отправку (3)'!T:T,MATCH($V43,'на отправку (3)'!$B:$B,0),1),0)</f>
        <v>0</v>
      </c>
      <c r="Q43" s="92">
        <f>IFERROR(INDEX('на отправку (3)'!U:U,MATCH($V43,'на отправку (3)'!$B:$B,0),1),0)</f>
        <v>0</v>
      </c>
      <c r="R43" s="129">
        <f>IFERROR(INDEX('на отправку (3)'!V:V,MATCH($V43,'на отправку (3)'!$B:$B,0),1),0)</f>
        <v>0</v>
      </c>
      <c r="S43" s="98"/>
      <c r="U43" s="71">
        <f t="shared" si="13"/>
        <v>1</v>
      </c>
      <c r="V43" s="89" t="str">
        <f t="shared" si="14"/>
        <v>023006№31</v>
      </c>
      <c r="W43" s="8">
        <f>IFERROR(INDEX('на отправку (3)'!AB:AB,MATCH($V43,'на отправку (3)'!$B:$B,0),1),0)</f>
        <v>0</v>
      </c>
      <c r="X43" s="8">
        <f>IFERROR(INDEX('на отправку (3)'!AC:AC,MATCH($V43,'на отправку (3)'!$B:$B,0),1),0)</f>
        <v>0</v>
      </c>
      <c r="Y43" s="8">
        <v>3</v>
      </c>
      <c r="Z43" s="8">
        <f t="shared" si="2"/>
        <v>3</v>
      </c>
    </row>
    <row r="44" spans="1:27" ht="53.25" customHeight="1" x14ac:dyDescent="0.25">
      <c r="A44" s="201" t="s">
        <v>2536</v>
      </c>
      <c r="B44" s="120">
        <v>32</v>
      </c>
      <c r="C44" s="120">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1">
        <f>IFERROR(INDEX('на отправку (3)'!J:J,MATCH($V44,'на отправку (3)'!$B:$B,0),1),0)</f>
        <v>0</v>
      </c>
      <c r="H44" s="92">
        <f>IFERROR(INDEX('на отправку (3)'!K:K,MATCH($V44,'на отправку (3)'!$B:$B,0),1),0)/100</f>
        <v>0</v>
      </c>
      <c r="I44" s="191">
        <f>IFERROR(INDEX('на отправку (3)'!M:M,MATCH($V44,'на отправку (3)'!$B:$B,0),1),0)</f>
        <v>0</v>
      </c>
      <c r="J44" s="129">
        <v>8</v>
      </c>
      <c r="K44" s="92" t="str">
        <f>IFERROR(INDEX('на отправку (3)'!O:O,MATCH($V44,'на отправку (3)'!$B:$B,0),1),0)</f>
        <v>x</v>
      </c>
      <c r="L44" s="92" t="str">
        <f>IFERROR(INDEX('на отправку (3)'!P:P,MATCH($V44,'на отправку (3)'!$B:$B,0),1),0)</f>
        <v>x</v>
      </c>
      <c r="M44" s="92">
        <f>IFERROR(INDEX('на отправку (3)'!Q:Q,MATCH($V44,'на отправку (3)'!$B:$B,0),1),0)</f>
        <v>1</v>
      </c>
      <c r="N44" s="98"/>
      <c r="O44" s="92">
        <f>IFERROR(INDEX('на отправку (3)'!S:S,MATCH($V44,'на отправку (3)'!$B:$B,0),1),0)</f>
        <v>0</v>
      </c>
      <c r="P44" s="92">
        <f>IFERROR(INDEX('на отправку (3)'!T:T,MATCH($V44,'на отправку (3)'!$B:$B,0),1),0)</f>
        <v>0</v>
      </c>
      <c r="Q44" s="92">
        <f>IFERROR(INDEX('на отправку (3)'!U:U,MATCH($V44,'на отправку (3)'!$B:$B,0),1),0)</f>
        <v>0</v>
      </c>
      <c r="R44" s="129">
        <f>IFERROR(INDEX('на отправку (3)'!V:V,MATCH($V44,'на отправку (3)'!$B:$B,0),1),0)</f>
        <v>0</v>
      </c>
      <c r="S44" s="98"/>
      <c r="U44" s="71">
        <f t="shared" si="13"/>
        <v>1</v>
      </c>
      <c r="V44" s="89" t="str">
        <f t="shared" si="14"/>
        <v>023006№32</v>
      </c>
      <c r="W44" s="8">
        <f>IFERROR(INDEX('на отправку (3)'!AB:AB,MATCH($V44,'на отправку (3)'!$B:$B,0),1),0)</f>
        <v>0</v>
      </c>
      <c r="X44" s="8">
        <f>IFERROR(INDEX('на отправку (3)'!AC:AC,MATCH($V44,'на отправку (3)'!$B:$B,0),1),0)</f>
        <v>0</v>
      </c>
      <c r="Y44" s="8">
        <v>8</v>
      </c>
      <c r="Z44" s="8">
        <f t="shared" si="2"/>
        <v>8</v>
      </c>
    </row>
    <row r="45" spans="1:27" ht="15.75" customHeight="1" x14ac:dyDescent="0.25">
      <c r="A45" s="201" t="s">
        <v>3141</v>
      </c>
      <c r="B45" s="127">
        <v>33</v>
      </c>
      <c r="C45" s="127">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1">
        <f>IFERROR(INDEX('на отправку (3)'!J:J,MATCH($V45,'на отправку (3)'!$B:$B,0),1),0)</f>
        <v>0</v>
      </c>
      <c r="H45" s="92">
        <f>IFERROR(INDEX('на отправку (3)'!K:K,MATCH($V45,'на отправку (3)'!$B:$B,0),1),0)/100</f>
        <v>0</v>
      </c>
      <c r="I45" s="191">
        <f>IFERROR(INDEX('на отправку (3)'!M:M,MATCH($V45,'на отправку (3)'!$B:$B,0),1),0)</f>
        <v>0</v>
      </c>
      <c r="J45" s="129">
        <f>IFERROR(INDEX('на отправку (3)'!N:N,MATCH($V45,'на отправку (3)'!$B:$B,0),1),0)</f>
        <v>0</v>
      </c>
      <c r="K45" s="92" t="str">
        <f>IFERROR(INDEX('на отправку (3)'!O:O,MATCH($V45,'на отправку (3)'!$B:$B,0),1),0)</f>
        <v>x</v>
      </c>
      <c r="L45" s="92">
        <f>IFERROR(INDEX('на отправку (3)'!P:P,MATCH($V45,'на отправку (3)'!$B:$B,0),1),0)</f>
        <v>0</v>
      </c>
      <c r="M45" s="92">
        <f>IFERROR(INDEX('на отправку (3)'!Q:Q,MATCH($V45,'на отправку (3)'!$B:$B,0),1),0)</f>
        <v>2</v>
      </c>
      <c r="N45" s="98"/>
      <c r="O45" s="92">
        <f>IFERROR(INDEX('на отправку (3)'!S:S,MATCH($V45,'на отправку (3)'!$B:$B,0),1),0)</f>
        <v>0</v>
      </c>
      <c r="P45" s="92">
        <f>IFERROR(INDEX('на отправку (3)'!T:T,MATCH($V45,'на отправку (3)'!$B:$B,0),1),0)</f>
        <v>0</v>
      </c>
      <c r="Q45" s="92">
        <f>IFERROR(INDEX('на отправку (3)'!U:U,MATCH($V45,'на отправку (3)'!$B:$B,0),1),0)</f>
        <v>0</v>
      </c>
      <c r="R45" s="129">
        <f>IFERROR(INDEX('на отправку (3)'!V:V,MATCH($V45,'на отправку (3)'!$B:$B,0),1),0)</f>
        <v>0</v>
      </c>
      <c r="S45" s="98"/>
      <c r="U45" s="71">
        <f t="shared" si="13"/>
        <v>0</v>
      </c>
      <c r="V45" s="89" t="str">
        <f t="shared" si="14"/>
        <v>023006№33</v>
      </c>
      <c r="W45" s="8">
        <f>IFERROR(INDEX('на отправку (3)'!AB:AB,MATCH($V45,'на отправку (3)'!$B:$B,0),1),0)</f>
        <v>0</v>
      </c>
      <c r="X45" s="8">
        <f>IFERROR(INDEX('на отправку (3)'!AC:AC,MATCH($V45,'на отправку (3)'!$B:$B,0),1),0)</f>
        <v>0</v>
      </c>
      <c r="Y45" s="8">
        <v>4</v>
      </c>
      <c r="Z45" s="8">
        <f t="shared" si="2"/>
        <v>0</v>
      </c>
    </row>
    <row r="46" spans="1:27" ht="0.75" customHeight="1" x14ac:dyDescent="0.25">
      <c r="A46" s="90"/>
      <c r="C46" s="125"/>
      <c r="D46" s="91"/>
      <c r="E46" s="91"/>
      <c r="F46" s="91"/>
      <c r="G46" s="91"/>
      <c r="H46" s="91"/>
      <c r="I46" s="91"/>
      <c r="J46" s="130"/>
      <c r="K46" s="91"/>
      <c r="L46" s="91"/>
      <c r="M46" s="91"/>
      <c r="N46" s="91"/>
      <c r="O46" s="91"/>
      <c r="P46" s="91"/>
      <c r="Q46" s="91"/>
      <c r="R46" s="130"/>
      <c r="S46" s="93"/>
    </row>
    <row r="47" spans="1:27" ht="0.75" customHeight="1" x14ac:dyDescent="0.25"/>
    <row r="48" spans="1:27" ht="38.25" customHeight="1" x14ac:dyDescent="0.25">
      <c r="A48" s="182" t="s">
        <v>2455</v>
      </c>
      <c r="C48" s="182"/>
      <c r="D48" s="182"/>
      <c r="E48" s="182"/>
      <c r="F48" s="182"/>
      <c r="G48" s="182"/>
      <c r="H48" s="182"/>
      <c r="I48" s="182"/>
      <c r="J48" s="182"/>
      <c r="K48" s="182"/>
      <c r="L48" s="182"/>
      <c r="M48" s="182"/>
      <c r="N48" s="182"/>
      <c r="O48" s="182"/>
      <c r="P48" s="182"/>
      <c r="Q48" s="182"/>
      <c r="R48" s="182"/>
      <c r="S48" s="182"/>
      <c r="T48" s="182"/>
      <c r="U48" s="72">
        <f>SUM(U10:U45)</f>
        <v>16</v>
      </c>
      <c r="W48" s="89" t="s">
        <v>184</v>
      </c>
      <c r="Z48" s="72">
        <f>SUM(Z10:Z45)</f>
        <v>90</v>
      </c>
      <c r="AA48" s="89" t="s">
        <v>269</v>
      </c>
    </row>
    <row r="49" spans="1:20" ht="16.5" customHeight="1" x14ac:dyDescent="0.25">
      <c r="A49" s="182" t="s">
        <v>2456</v>
      </c>
      <c r="C49" s="182"/>
      <c r="D49" s="182"/>
      <c r="E49" s="182"/>
      <c r="F49" s="182"/>
      <c r="G49" s="182"/>
      <c r="H49" s="182"/>
      <c r="I49" s="182"/>
      <c r="J49" s="182"/>
      <c r="K49" s="182"/>
      <c r="L49" s="182"/>
      <c r="M49" s="182"/>
      <c r="N49" s="182"/>
      <c r="O49" s="182"/>
      <c r="P49" s="182"/>
      <c r="Q49" s="182"/>
      <c r="R49" s="182"/>
      <c r="S49" s="182"/>
      <c r="T49" s="182"/>
    </row>
    <row r="50" spans="1:20" ht="15" customHeight="1" x14ac:dyDescent="0.25">
      <c r="A50" s="182" t="s">
        <v>2457</v>
      </c>
      <c r="C50" s="182"/>
      <c r="D50" s="182"/>
      <c r="E50" s="182"/>
      <c r="F50" s="182"/>
      <c r="G50" s="182"/>
      <c r="H50" s="182"/>
      <c r="I50" s="182"/>
      <c r="J50" s="182"/>
      <c r="K50" s="182"/>
      <c r="L50" s="182"/>
      <c r="M50" s="182"/>
      <c r="N50" s="182"/>
      <c r="O50" s="182"/>
      <c r="P50" s="182"/>
      <c r="Q50" s="182"/>
      <c r="R50" s="182"/>
      <c r="S50" s="182"/>
      <c r="T50" s="182"/>
    </row>
    <row r="51" spans="1:20" x14ac:dyDescent="0.25">
      <c r="C51" s="121" t="s">
        <v>19</v>
      </c>
      <c r="J51" s="96">
        <f>T_РЕЗ2+J26+J33+J38</f>
        <v>58.5</v>
      </c>
      <c r="M51" s="72">
        <f>SUMIF(M10:M45,1,M10:M45)</f>
        <v>23</v>
      </c>
      <c r="N51" s="89" t="s">
        <v>183</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Лист65"/>
  <dimension ref="A1:AA51"/>
  <sheetViews>
    <sheetView showGridLines="0" zoomScale="90" zoomScaleNormal="90" workbookViewId="0">
      <selection activeCell="D6" sqref="D6:S7"/>
    </sheetView>
  </sheetViews>
  <sheetFormatPr defaultColWidth="9.140625" defaultRowHeight="15" x14ac:dyDescent="0.25"/>
  <cols>
    <col min="1" max="1" width="44.5703125" style="89" customWidth="1"/>
    <col min="2" max="2" width="7" style="185" customWidth="1"/>
    <col min="3" max="3" width="7.140625" style="121"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128</v>
      </c>
    </row>
    <row r="2" spans="1:26" ht="22.5" customHeight="1" x14ac:dyDescent="0.25">
      <c r="A2" s="178" t="s">
        <v>2496</v>
      </c>
      <c r="C2" s="178"/>
      <c r="D2" s="178"/>
      <c r="E2" s="178"/>
      <c r="F2" s="178"/>
      <c r="G2" s="178"/>
      <c r="H2" s="178"/>
      <c r="I2" s="178"/>
      <c r="J2" s="178"/>
      <c r="K2" s="178"/>
      <c r="L2" s="178"/>
      <c r="M2" s="178"/>
      <c r="N2" s="178"/>
      <c r="O2" s="178"/>
      <c r="P2" s="178"/>
      <c r="Q2" s="178"/>
      <c r="R2" s="178"/>
      <c r="S2" s="178"/>
      <c r="T2" s="178"/>
    </row>
    <row r="3" spans="1:26" ht="20.25" customHeight="1" x14ac:dyDescent="0.25">
      <c r="A3" s="178" t="s">
        <v>0</v>
      </c>
      <c r="C3" s="178"/>
      <c r="D3" s="178"/>
      <c r="E3" s="178"/>
      <c r="F3" s="178"/>
      <c r="G3" s="178"/>
      <c r="H3" s="178"/>
      <c r="I3" s="178"/>
      <c r="J3" s="178"/>
      <c r="K3" s="178"/>
      <c r="L3" s="178"/>
      <c r="M3" s="178"/>
      <c r="N3" s="178"/>
      <c r="O3" s="178"/>
      <c r="P3" s="178"/>
      <c r="Q3" s="178"/>
      <c r="R3" s="178"/>
      <c r="S3" s="178"/>
      <c r="T3" s="178"/>
    </row>
    <row r="4" spans="1:26" ht="17.25" customHeight="1" x14ac:dyDescent="0.25">
      <c r="A4" s="178" t="s">
        <v>2474</v>
      </c>
      <c r="C4" s="178"/>
      <c r="D4" s="178"/>
      <c r="E4" s="178"/>
      <c r="F4" s="178"/>
      <c r="G4" s="178"/>
      <c r="H4" s="178"/>
      <c r="I4" s="178"/>
      <c r="J4" s="178"/>
      <c r="K4" s="178"/>
      <c r="L4" s="178"/>
      <c r="M4" s="178"/>
      <c r="N4" s="178"/>
      <c r="O4" s="178"/>
      <c r="P4" s="178"/>
      <c r="Q4" s="178"/>
      <c r="R4" s="178"/>
      <c r="S4" s="178"/>
      <c r="T4" s="178"/>
    </row>
    <row r="5" spans="1:26" x14ac:dyDescent="0.25">
      <c r="A5" s="225" t="s">
        <v>3092</v>
      </c>
      <c r="B5" s="225" t="s">
        <v>16</v>
      </c>
      <c r="C5" s="217" t="s">
        <v>2441</v>
      </c>
      <c r="D5" s="223" t="s">
        <v>3112</v>
      </c>
      <c r="E5" s="222" t="s">
        <v>2442</v>
      </c>
      <c r="F5" s="222" t="s">
        <v>2442</v>
      </c>
      <c r="G5" s="222" t="s">
        <v>2442</v>
      </c>
      <c r="H5" s="222" t="s">
        <v>2442</v>
      </c>
      <c r="I5" s="222" t="s">
        <v>2442</v>
      </c>
      <c r="J5" s="222" t="s">
        <v>2442</v>
      </c>
      <c r="K5" s="222" t="s">
        <v>2442</v>
      </c>
      <c r="L5" s="222" t="s">
        <v>2442</v>
      </c>
      <c r="M5" s="222" t="s">
        <v>2442</v>
      </c>
      <c r="N5" s="222" t="s">
        <v>2442</v>
      </c>
      <c r="O5" s="223" t="s">
        <v>2443</v>
      </c>
      <c r="P5" s="222" t="s">
        <v>2443</v>
      </c>
      <c r="Q5" s="222" t="s">
        <v>2443</v>
      </c>
      <c r="R5" s="222" t="s">
        <v>2443</v>
      </c>
      <c r="S5" s="224" t="s">
        <v>2443</v>
      </c>
      <c r="U5" s="214" t="s">
        <v>184</v>
      </c>
    </row>
    <row r="6" spans="1:26" ht="97.5" customHeight="1" x14ac:dyDescent="0.25">
      <c r="A6" s="215"/>
      <c r="B6" s="215"/>
      <c r="C6" s="218"/>
      <c r="D6" s="1" t="s">
        <v>3093</v>
      </c>
      <c r="E6" s="1" t="s">
        <v>3094</v>
      </c>
      <c r="F6" s="1" t="s">
        <v>3095</v>
      </c>
      <c r="G6" s="1" t="s">
        <v>3096</v>
      </c>
      <c r="H6" s="1" t="s">
        <v>2444</v>
      </c>
      <c r="I6" s="1" t="s">
        <v>2445</v>
      </c>
      <c r="J6" s="1" t="s">
        <v>9</v>
      </c>
      <c r="K6" s="1" t="s">
        <v>3097</v>
      </c>
      <c r="L6" s="1" t="s">
        <v>2446</v>
      </c>
      <c r="M6" s="1" t="s">
        <v>2447</v>
      </c>
      <c r="N6" s="1" t="s">
        <v>3098</v>
      </c>
      <c r="O6" s="1" t="s">
        <v>3093</v>
      </c>
      <c r="P6" s="1" t="s">
        <v>3099</v>
      </c>
      <c r="Q6" s="1" t="s">
        <v>3100</v>
      </c>
      <c r="R6" s="1" t="s">
        <v>9</v>
      </c>
      <c r="S6" s="194" t="s">
        <v>11</v>
      </c>
      <c r="U6" s="226"/>
    </row>
    <row r="7" spans="1:26" ht="71.25" customHeight="1" x14ac:dyDescent="0.25">
      <c r="A7" s="216"/>
      <c r="B7" s="216"/>
      <c r="C7" s="219"/>
      <c r="D7" s="1" t="s">
        <v>3101</v>
      </c>
      <c r="E7" s="1" t="s">
        <v>3101</v>
      </c>
      <c r="F7" s="1" t="s">
        <v>3102</v>
      </c>
      <c r="G7" s="1" t="s">
        <v>3103</v>
      </c>
      <c r="H7" s="1" t="s">
        <v>3104</v>
      </c>
      <c r="I7" s="1" t="s">
        <v>3105</v>
      </c>
      <c r="J7" s="1" t="s">
        <v>3106</v>
      </c>
      <c r="K7" s="1" t="s">
        <v>3107</v>
      </c>
      <c r="L7" s="1" t="s">
        <v>3108</v>
      </c>
      <c r="M7" s="1" t="s">
        <v>3109</v>
      </c>
      <c r="N7" s="1" t="s">
        <v>3110</v>
      </c>
      <c r="O7" s="1" t="s">
        <v>3101</v>
      </c>
      <c r="P7" s="1" t="s">
        <v>3101</v>
      </c>
      <c r="Q7" s="1" t="s">
        <v>3111</v>
      </c>
      <c r="R7" s="1" t="s">
        <v>3106</v>
      </c>
      <c r="S7" s="194"/>
      <c r="U7" s="227"/>
      <c r="W7" s="2" t="s">
        <v>2492</v>
      </c>
      <c r="X7" s="2" t="s">
        <v>2493</v>
      </c>
      <c r="Y7" s="2" t="s">
        <v>2495</v>
      </c>
      <c r="Z7" s="2" t="s">
        <v>2494</v>
      </c>
    </row>
    <row r="8" spans="1:26" x14ac:dyDescent="0.25">
      <c r="A8" s="122">
        <v>1</v>
      </c>
      <c r="B8" s="176">
        <v>2</v>
      </c>
      <c r="C8" s="122">
        <v>3</v>
      </c>
      <c r="D8" s="176">
        <v>4</v>
      </c>
      <c r="E8" s="122">
        <v>5</v>
      </c>
      <c r="F8" s="176">
        <v>6</v>
      </c>
      <c r="G8" s="122">
        <v>7</v>
      </c>
      <c r="H8" s="176">
        <v>8</v>
      </c>
      <c r="I8" s="122">
        <v>9</v>
      </c>
      <c r="J8" s="176">
        <v>10</v>
      </c>
      <c r="K8" s="122">
        <v>11</v>
      </c>
      <c r="L8" s="176">
        <v>12</v>
      </c>
      <c r="M8" s="122">
        <v>13</v>
      </c>
      <c r="N8" s="176">
        <v>14</v>
      </c>
      <c r="O8" s="122">
        <v>15</v>
      </c>
      <c r="P8" s="176">
        <v>16</v>
      </c>
      <c r="Q8" s="122">
        <v>17</v>
      </c>
      <c r="R8" s="176">
        <v>18</v>
      </c>
      <c r="S8" s="122">
        <v>19</v>
      </c>
      <c r="U8" s="8"/>
    </row>
    <row r="9" spans="1:26" s="121" customFormat="1" ht="19.5" customHeight="1" x14ac:dyDescent="0.2">
      <c r="A9" s="128"/>
      <c r="B9" s="138"/>
      <c r="C9" s="128"/>
      <c r="D9" s="135" t="s">
        <v>13</v>
      </c>
      <c r="E9" s="132"/>
      <c r="F9" s="132"/>
      <c r="G9" s="132"/>
      <c r="H9" s="132"/>
      <c r="I9" s="132"/>
      <c r="J9" s="139">
        <f>SUM(J10:J25)</f>
        <v>19.5</v>
      </c>
      <c r="K9" s="132"/>
      <c r="L9" s="132"/>
      <c r="M9" s="132"/>
      <c r="N9" s="132"/>
      <c r="O9" s="132"/>
      <c r="P9" s="132"/>
      <c r="Q9" s="132"/>
      <c r="R9" s="132"/>
      <c r="S9" s="132"/>
      <c r="U9" s="133"/>
    </row>
    <row r="10" spans="1:26" ht="45" customHeight="1" x14ac:dyDescent="0.25">
      <c r="A10" s="201" t="s">
        <v>3113</v>
      </c>
      <c r="B10" s="186">
        <v>1</v>
      </c>
      <c r="C10" s="124">
        <v>1</v>
      </c>
      <c r="D10" s="92">
        <f>IFERROR(INDEX('на отправку (3)'!G:G,MATCH($V10,'на отправку (3)'!$B:$B,0),1),0)</f>
        <v>56156</v>
      </c>
      <c r="E10" s="92">
        <f>IFERROR(INDEX('на отправку (3)'!H:H,MATCH($V10,'на отправку (3)'!$B:$B,0),1),0)</f>
        <v>64515</v>
      </c>
      <c r="F10" s="92">
        <f>IFERROR(INDEX('на отправку (3)'!I:I,MATCH($V10,'на отправку (3)'!$B:$B,0),1),0)</f>
        <v>0.87043323299999997</v>
      </c>
      <c r="G10" s="188" t="s">
        <v>12</v>
      </c>
      <c r="H10" s="92">
        <f>IFERROR(INDEX('на отправку (3)'!K:K,MATCH($V10,'на отправку (3)'!$B:$B,0),1),0)/100</f>
        <v>-1.9973647000000002E-4</v>
      </c>
      <c r="I10" s="188" t="s">
        <v>12</v>
      </c>
      <c r="J10" s="129">
        <f>IFERROR(INDEX('на отправку (3)'!N:N,MATCH($V10,'на отправку (3)'!$B:$B,0),1),0)</f>
        <v>3</v>
      </c>
      <c r="K10" s="92">
        <f>IFERROR(INDEX('на отправку (3)'!O:O,MATCH($V10,'на отправку (3)'!$B:$B,0),1),0)</f>
        <v>0</v>
      </c>
      <c r="L10" s="92">
        <f>IFERROR(INDEX('на отправку (3)'!P:P,MATCH($V10,'на отправку (3)'!$B:$B,0),1),0)</f>
        <v>2</v>
      </c>
      <c r="M10" s="92">
        <f>IFERROR(INDEX('на отправку (3)'!Q:Q,MATCH($V10,'на отправку (3)'!$B:$B,0),1),0)</f>
        <v>1</v>
      </c>
      <c r="N10" s="92">
        <f>IFERROR(INDEX('на отправку (3)'!R:R,MATCH($V10,'на отправку (3)'!$B:$B,0),1),0)</f>
        <v>0</v>
      </c>
      <c r="O10" s="92">
        <f>IFERROR(INDEX('на отправку (3)'!S:S,MATCH($V10,'на отправку (3)'!$B:$B,0),1),0)</f>
        <v>58059</v>
      </c>
      <c r="P10" s="92">
        <f>IFERROR(INDEX('на отправку (3)'!T:T,MATCH($V10,'на отправку (3)'!$B:$B,0),1),0)</f>
        <v>65369</v>
      </c>
      <c r="Q10" s="92">
        <f>IFERROR(INDEX('на отправку (3)'!U:U,MATCH($V10,'на отправку (3)'!$B:$B,0),1),0)</f>
        <v>0.88817329300000003</v>
      </c>
      <c r="R10" s="129">
        <f>IFERROR(INDEX('на отправку (3)'!V:V,MATCH($V10,'на отправку (3)'!$B:$B,0),1),0)</f>
        <v>0</v>
      </c>
      <c r="S10" s="92">
        <f>IFERROR(INDEX('на отправку (3)'!W:W,MATCH($V10,'на отправку (3)'!$B:$B,0),1),0)</f>
        <v>0</v>
      </c>
      <c r="U10" s="71">
        <f>IF(J10&gt;0,1,0)</f>
        <v>1</v>
      </c>
      <c r="V10" s="89" t="str">
        <f>CONCATENATE($U$1,"№",C10)</f>
        <v>023500№1</v>
      </c>
      <c r="W10" s="8">
        <f>IFERROR(INDEX('на отправку (3)'!AB:AB,MATCH($V10,'на отправку (3)'!$B:$B,0),1),0)</f>
        <v>0.87783438400000002</v>
      </c>
      <c r="X10" s="8">
        <f>IFERROR(INDEX('на отправку (3)'!AC:AC,MATCH($V10,'на отправку (3)'!$B:$B,0),1),0)</f>
        <v>0.79392113200000003</v>
      </c>
      <c r="Y10" s="8">
        <v>3</v>
      </c>
      <c r="Z10" s="8">
        <f>IF(M10=1,Y10,0)</f>
        <v>3</v>
      </c>
    </row>
    <row r="11" spans="1:26" ht="45" customHeight="1" x14ac:dyDescent="0.25">
      <c r="A11" s="201" t="s">
        <v>3114</v>
      </c>
      <c r="B11" s="186">
        <v>2</v>
      </c>
      <c r="C11" s="124">
        <v>26</v>
      </c>
      <c r="D11" s="92">
        <f>IFERROR(INDEX('на отправку (3)'!G:G,MATCH($V11,'на отправку (3)'!$B:$B,0),1),0)</f>
        <v>47927</v>
      </c>
      <c r="E11" s="92">
        <f>IFERROR(INDEX('на отправку (3)'!H:H,MATCH($V11,'на отправку (3)'!$B:$B,0),1),0)</f>
        <v>56781</v>
      </c>
      <c r="F11" s="92">
        <f>IFERROR(INDEX('на отправку (3)'!I:I,MATCH($V11,'на отправку (3)'!$B:$B,0),1),0)</f>
        <v>0.844067558</v>
      </c>
      <c r="G11" s="188" t="s">
        <v>12</v>
      </c>
      <c r="H11" s="92">
        <f>IFERROR(INDEX('на отправку (3)'!K:K,MATCH($V11,'на отправку (3)'!$B:$B,0),1),0)/100</f>
        <v>-1.6220228000000001E-4</v>
      </c>
      <c r="I11" s="188" t="s">
        <v>12</v>
      </c>
      <c r="J11" s="129">
        <f>IFERROR(INDEX('на отправку (3)'!N:N,MATCH($V11,'на отправку (3)'!$B:$B,0),1),0)</f>
        <v>1</v>
      </c>
      <c r="K11" s="92">
        <f>IFERROR(INDEX('на отправку (3)'!O:O,MATCH($V11,'на отправку (3)'!$B:$B,0),1),0)</f>
        <v>0</v>
      </c>
      <c r="L11" s="92">
        <f>IFERROR(INDEX('на отправку (3)'!P:P,MATCH($V11,'на отправку (3)'!$B:$B,0),1),0)</f>
        <v>1</v>
      </c>
      <c r="M11" s="92">
        <f>IFERROR(INDEX('на отправку (3)'!Q:Q,MATCH($V11,'на отправку (3)'!$B:$B,0),1),0)</f>
        <v>1</v>
      </c>
      <c r="N11" s="92">
        <f>IFERROR(INDEX('на отправку (3)'!R:R,MATCH($V11,'на отправку (3)'!$B:$B,0),1),0)</f>
        <v>0</v>
      </c>
      <c r="O11" s="92">
        <f>IFERROR(INDEX('на отправку (3)'!S:S,MATCH($V11,'на отправку (3)'!$B:$B,0),1),0)</f>
        <v>48072</v>
      </c>
      <c r="P11" s="92">
        <f>IFERROR(INDEX('на отправку (3)'!T:T,MATCH($V11,'на отправку (3)'!$B:$B,0),1),0)</f>
        <v>56029</v>
      </c>
      <c r="Q11" s="92">
        <f>IFERROR(INDEX('на отправку (3)'!U:U,MATCH($V11,'на отправку (3)'!$B:$B,0),1),0)</f>
        <v>0.857984258</v>
      </c>
      <c r="R11" s="129">
        <f>IFERROR(INDEX('на отправку (3)'!V:V,MATCH($V11,'на отправку (3)'!$B:$B,0),1),0)</f>
        <v>0</v>
      </c>
      <c r="S11" s="92">
        <f>IFERROR(INDEX('на отправку (3)'!W:W,MATCH($V11,'на отправку (3)'!$B:$B,0),1),0)</f>
        <v>0</v>
      </c>
      <c r="U11" s="71">
        <f t="shared" ref="U11:U25" si="0">IF(J11&gt;0,1,0)</f>
        <v>1</v>
      </c>
      <c r="V11" s="89" t="str">
        <f t="shared" ref="V11:V25" si="1">CONCATENATE($U$1,"№",C11)</f>
        <v>023500№26</v>
      </c>
      <c r="W11" s="8">
        <f>IFERROR(INDEX('на отправку (3)'!AB:AB,MATCH($V11,'на отправку (3)'!$B:$B,0),1),0)</f>
        <v>0.83450456100000003</v>
      </c>
      <c r="X11" s="8">
        <f>IFERROR(INDEX('на отправку (3)'!AC:AC,MATCH($V11,'на отправку (3)'!$B:$B,0),1),0)</f>
        <v>0.72780695200000001</v>
      </c>
      <c r="Y11" s="8">
        <v>3</v>
      </c>
      <c r="Z11" s="8">
        <f t="shared" ref="Z11:Z45" si="2">IF(M11=1,Y11,0)</f>
        <v>3</v>
      </c>
    </row>
    <row r="12" spans="1:26" ht="60.75" customHeight="1" x14ac:dyDescent="0.25">
      <c r="A12" s="201" t="s">
        <v>3115</v>
      </c>
      <c r="B12" s="186">
        <v>3</v>
      </c>
      <c r="C12" s="124">
        <v>2</v>
      </c>
      <c r="D12" s="92">
        <f>IFERROR(INDEX('на отправку (3)'!G:G,MATCH($V12,'на отправку (3)'!$B:$B,0),1),0)</f>
        <v>176</v>
      </c>
      <c r="E12" s="92">
        <f>IFERROR(INDEX('на отправку (3)'!H:H,MATCH($V12,'на отправку (3)'!$B:$B,0),1),0)</f>
        <v>181</v>
      </c>
      <c r="F12" s="92">
        <f>IFERROR(INDEX('на отправку (3)'!I:I,MATCH($V12,'на отправку (3)'!$B:$B,0),1),0)</f>
        <v>0.97237569099999999</v>
      </c>
      <c r="G12" s="188" t="s">
        <v>12</v>
      </c>
      <c r="H12" s="92">
        <f>IFERROR(INDEX('на отправку (3)'!K:K,MATCH($V12,'на отправку (3)'!$B:$B,0),1),0)/100</f>
        <v>7.1033950000000008E-5</v>
      </c>
      <c r="I12" s="188" t="s">
        <v>12</v>
      </c>
      <c r="J12" s="129">
        <f>IFERROR(INDEX('на отправку (3)'!N:N,MATCH($V12,'на отправку (3)'!$B:$B,0),1),0)</f>
        <v>2</v>
      </c>
      <c r="K12" s="92">
        <f>IFERROR(INDEX('на отправку (3)'!O:O,MATCH($V12,'на отправку (3)'!$B:$B,0),1),0)</f>
        <v>0</v>
      </c>
      <c r="L12" s="92">
        <f>IFERROR(INDEX('на отправку (3)'!P:P,MATCH($V12,'на отправку (3)'!$B:$B,0),1),0)</f>
        <v>4</v>
      </c>
      <c r="M12" s="92">
        <f>IFERROR(INDEX('на отправку (3)'!Q:Q,MATCH($V12,'на отправку (3)'!$B:$B,0),1),0)</f>
        <v>1</v>
      </c>
      <c r="N12" s="92">
        <f>IFERROR(INDEX('на отправку (3)'!R:R,MATCH($V12,'на отправку (3)'!$B:$B,0),1),0)</f>
        <v>0</v>
      </c>
      <c r="O12" s="92">
        <f>IFERROR(INDEX('на отправку (3)'!S:S,MATCH($V12,'на отправку (3)'!$B:$B,0),1),0)</f>
        <v>252</v>
      </c>
      <c r="P12" s="92">
        <f>IFERROR(INDEX('на отправку (3)'!T:T,MATCH($V12,'на отправку (3)'!$B:$B,0),1),0)</f>
        <v>261</v>
      </c>
      <c r="Q12" s="92">
        <f>IFERROR(INDEX('на отправку (3)'!U:U,MATCH($V12,'на отправку (3)'!$B:$B,0),1),0)</f>
        <v>0.96551724100000003</v>
      </c>
      <c r="R12" s="129">
        <f>IFERROR(INDEX('на отправку (3)'!V:V,MATCH($V12,'на отправку (3)'!$B:$B,0),1),0)</f>
        <v>0</v>
      </c>
      <c r="S12" s="92">
        <f>IFERROR(INDEX('на отправку (3)'!W:W,MATCH($V12,'на отправку (3)'!$B:$B,0),1),0)</f>
        <v>0</v>
      </c>
      <c r="U12" s="71">
        <f t="shared" si="0"/>
        <v>1</v>
      </c>
      <c r="V12" s="89" t="str">
        <f t="shared" si="1"/>
        <v>023500№2</v>
      </c>
      <c r="W12" s="8">
        <f>IFERROR(INDEX('на отправку (3)'!AB:AB,MATCH($V12,'на отправку (3)'!$B:$B,0),1),0)</f>
        <v>0.91111111099999997</v>
      </c>
      <c r="X12" s="8">
        <f>IFERROR(INDEX('на отправку (3)'!AC:AC,MATCH($V12,'на отправку (3)'!$B:$B,0),1),0)</f>
        <v>1</v>
      </c>
      <c r="Y12" s="8">
        <v>2</v>
      </c>
      <c r="Z12" s="8">
        <f t="shared" si="2"/>
        <v>2</v>
      </c>
    </row>
    <row r="13" spans="1:26" ht="69.75" customHeight="1" x14ac:dyDescent="0.25">
      <c r="A13" s="201" t="s">
        <v>3116</v>
      </c>
      <c r="B13" s="186">
        <v>4</v>
      </c>
      <c r="C13" s="124">
        <v>3</v>
      </c>
      <c r="D13" s="92">
        <f>IFERROR(INDEX('на отправку (3)'!G:G,MATCH($V13,'на отправку (3)'!$B:$B,0),1),0)</f>
        <v>3</v>
      </c>
      <c r="E13" s="92">
        <f>IFERROR(INDEX('на отправку (3)'!H:H,MATCH($V13,'на отправку (3)'!$B:$B,0),1),0)</f>
        <v>7</v>
      </c>
      <c r="F13" s="92">
        <f>IFERROR(INDEX('на отправку (3)'!I:I,MATCH($V13,'на отправку (3)'!$B:$B,0),1),0)</f>
        <v>0.428571429</v>
      </c>
      <c r="G13" s="188" t="s">
        <v>12</v>
      </c>
      <c r="H13" s="92">
        <f>IFERROR(INDEX('на отправку (3)'!K:K,MATCH($V13,'на отправку (3)'!$B:$B,0),1),0)/100</f>
        <v>-4.06593406E-3</v>
      </c>
      <c r="I13" s="188" t="s">
        <v>12</v>
      </c>
      <c r="J13" s="129">
        <f>IFERROR(INDEX('на отправку (3)'!N:N,MATCH($V13,'на отправку (3)'!$B:$B,0),1),0)</f>
        <v>0</v>
      </c>
      <c r="K13" s="92">
        <f>IFERROR(INDEX('на отправку (3)'!O:O,MATCH($V13,'на отправку (3)'!$B:$B,0),1),0)</f>
        <v>0</v>
      </c>
      <c r="L13" s="92">
        <f>IFERROR(INDEX('на отправку (3)'!P:P,MATCH($V13,'на отправку (3)'!$B:$B,0),1),0)</f>
        <v>3</v>
      </c>
      <c r="M13" s="92">
        <f>IFERROR(INDEX('на отправку (3)'!Q:Q,MATCH($V13,'на отправку (3)'!$B:$B,0),1),0)</f>
        <v>1</v>
      </c>
      <c r="N13" s="92">
        <f>IFERROR(INDEX('на отправку (3)'!R:R,MATCH($V13,'на отправку (3)'!$B:$B,0),1),0)</f>
        <v>0</v>
      </c>
      <c r="O13" s="92">
        <f>IFERROR(INDEX('на отправку (3)'!S:S,MATCH($V13,'на отправку (3)'!$B:$B,0),1),0)</f>
        <v>13</v>
      </c>
      <c r="P13" s="92">
        <f>IFERROR(INDEX('на отправку (3)'!T:T,MATCH($V13,'на отправку (3)'!$B:$B,0),1),0)</f>
        <v>18</v>
      </c>
      <c r="Q13" s="92">
        <f>IFERROR(INDEX('на отправку (3)'!U:U,MATCH($V13,'на отправку (3)'!$B:$B,0),1),0)</f>
        <v>0.72222222199999997</v>
      </c>
      <c r="R13" s="129">
        <f>IFERROR(INDEX('на отправку (3)'!V:V,MATCH($V13,'на отправку (3)'!$B:$B,0),1),0)</f>
        <v>0</v>
      </c>
      <c r="S13" s="92">
        <f>IFERROR(INDEX('на отправку (3)'!W:W,MATCH($V13,'на отправку (3)'!$B:$B,0),1),0)</f>
        <v>0</v>
      </c>
      <c r="U13" s="71">
        <f t="shared" si="0"/>
        <v>0</v>
      </c>
      <c r="V13" s="89" t="str">
        <f t="shared" si="1"/>
        <v>023500№3</v>
      </c>
      <c r="W13" s="8">
        <f>IFERROR(INDEX('на отправку (3)'!AB:AB,MATCH($V13,'на отправку (3)'!$B:$B,0),1),0)</f>
        <v>0.61761761800000003</v>
      </c>
      <c r="X13" s="8">
        <f>IFERROR(INDEX('на отправку (3)'!AC:AC,MATCH($V13,'на отправку (3)'!$B:$B,0),1),0)</f>
        <v>1</v>
      </c>
      <c r="Y13" s="8">
        <v>2</v>
      </c>
      <c r="Z13" s="8">
        <f t="shared" si="2"/>
        <v>2</v>
      </c>
    </row>
    <row r="14" spans="1:26" ht="64.5" customHeight="1" x14ac:dyDescent="0.25">
      <c r="A14" s="201" t="s">
        <v>3117</v>
      </c>
      <c r="B14" s="186">
        <v>5</v>
      </c>
      <c r="C14" s="124">
        <v>4</v>
      </c>
      <c r="D14" s="92">
        <f>IFERROR(INDEX('на отправку (3)'!G:G,MATCH($V14,'на отправку (3)'!$B:$B,0),1),0)</f>
        <v>0</v>
      </c>
      <c r="E14" s="92">
        <f>IFERROR(INDEX('на отправку (3)'!H:H,MATCH($V14,'на отправку (3)'!$B:$B,0),1),0)</f>
        <v>0</v>
      </c>
      <c r="F14" s="92">
        <f>IFERROR(INDEX('на отправку (3)'!I:I,MATCH($V14,'на отправку (3)'!$B:$B,0),1),0)</f>
        <v>0</v>
      </c>
      <c r="G14" s="188" t="s">
        <v>12</v>
      </c>
      <c r="H14" s="92">
        <f>IFERROR(INDEX('на отправку (3)'!K:K,MATCH($V14,'на отправку (3)'!$B:$B,0),1),0)/100</f>
        <v>0</v>
      </c>
      <c r="I14" s="188" t="s">
        <v>12</v>
      </c>
      <c r="J14" s="129">
        <f>IFERROR(INDEX('на отправку (3)'!N:N,MATCH($V14,'на отправку (3)'!$B:$B,0),1),0)</f>
        <v>0</v>
      </c>
      <c r="K14" s="92">
        <f>IFERROR(INDEX('на отправку (3)'!O:O,MATCH($V14,'на отправку (3)'!$B:$B,0),1),0)</f>
        <v>0</v>
      </c>
      <c r="L14" s="92">
        <f>IFERROR(INDEX('на отправку (3)'!P:P,MATCH($V14,'на отправку (3)'!$B:$B,0),1),0)</f>
        <v>0</v>
      </c>
      <c r="M14" s="92">
        <f>IFERROR(INDEX('на отправку (3)'!Q:Q,MATCH($V14,'на отправку (3)'!$B:$B,0),1),0)</f>
        <v>2</v>
      </c>
      <c r="N14" s="92">
        <f>IFERROR(INDEX('на отправку (3)'!R:R,MATCH($V14,'на отправку (3)'!$B:$B,0),1),0)</f>
        <v>0</v>
      </c>
      <c r="O14" s="92">
        <f>IFERROR(INDEX('на отправку (3)'!S:S,MATCH($V14,'на отправку (3)'!$B:$B,0),1),0)</f>
        <v>0</v>
      </c>
      <c r="P14" s="92">
        <f>IFERROR(INDEX('на отправку (3)'!T:T,MATCH($V14,'на отправку (3)'!$B:$B,0),1),0)</f>
        <v>0</v>
      </c>
      <c r="Q14" s="92">
        <f>IFERROR(INDEX('на отправку (3)'!U:U,MATCH($V14,'на отправку (3)'!$B:$B,0),1),0)</f>
        <v>0</v>
      </c>
      <c r="R14" s="129">
        <f>IFERROR(INDEX('на отправку (3)'!V:V,MATCH($V14,'на отправку (3)'!$B:$B,0),1),0)</f>
        <v>0</v>
      </c>
      <c r="S14" s="92">
        <f>IFERROR(INDEX('на отправку (3)'!W:W,MATCH($V14,'на отправку (3)'!$B:$B,0),1),0)</f>
        <v>0</v>
      </c>
      <c r="U14" s="71">
        <f t="shared" si="0"/>
        <v>0</v>
      </c>
      <c r="V14" s="89" t="str">
        <f t="shared" si="1"/>
        <v>023500№4</v>
      </c>
      <c r="W14" s="8">
        <f>IFERROR(INDEX('на отправку (3)'!AB:AB,MATCH($V14,'на отправку (3)'!$B:$B,0),1),0)</f>
        <v>0.86111111100000004</v>
      </c>
      <c r="X14" s="8">
        <f>IFERROR(INDEX('на отправку (3)'!AC:AC,MATCH($V14,'на отправку (3)'!$B:$B,0),1),0)</f>
        <v>1</v>
      </c>
      <c r="Y14" s="8">
        <v>2</v>
      </c>
      <c r="Z14" s="8">
        <f t="shared" si="2"/>
        <v>0</v>
      </c>
    </row>
    <row r="15" spans="1:26" ht="69" customHeight="1" x14ac:dyDescent="0.25">
      <c r="A15" s="201" t="s">
        <v>2502</v>
      </c>
      <c r="B15" s="186">
        <v>6</v>
      </c>
      <c r="C15" s="124">
        <v>5</v>
      </c>
      <c r="D15" s="92">
        <f>IFERROR(INDEX('на отправку (3)'!G:G,MATCH($V15,'на отправку (3)'!$B:$B,0),1),0)</f>
        <v>6</v>
      </c>
      <c r="E15" s="92">
        <f>IFERROR(INDEX('на отправку (3)'!H:H,MATCH($V15,'на отправку (3)'!$B:$B,0),1),0)</f>
        <v>7</v>
      </c>
      <c r="F15" s="92">
        <f>IFERROR(INDEX('на отправку (3)'!I:I,MATCH($V15,'на отправку (3)'!$B:$B,0),1),0)</f>
        <v>0.85714285700000004</v>
      </c>
      <c r="G15" s="188" t="s">
        <v>12</v>
      </c>
      <c r="H15" s="92">
        <f>IFERROR(INDEX('на отправку (3)'!K:K,MATCH($V15,'на отправку (3)'!$B:$B,0),1),0)/100</f>
        <v>8.09523807E-3</v>
      </c>
      <c r="I15" s="188" t="s">
        <v>12</v>
      </c>
      <c r="J15" s="129">
        <f>IFERROR(INDEX('на отправку (3)'!N:N,MATCH($V15,'на отправку (3)'!$B:$B,0),1),0)</f>
        <v>2</v>
      </c>
      <c r="K15" s="92">
        <f>IFERROR(INDEX('на отправку (3)'!O:O,MATCH($V15,'на отправку (3)'!$B:$B,0),1),0)</f>
        <v>0</v>
      </c>
      <c r="L15" s="92">
        <f>IFERROR(INDEX('на отправку (3)'!P:P,MATCH($V15,'на отправку (3)'!$B:$B,0),1),0)</f>
        <v>4</v>
      </c>
      <c r="M15" s="92">
        <f>IFERROR(INDEX('на отправку (3)'!Q:Q,MATCH($V15,'на отправку (3)'!$B:$B,0),1),0)</f>
        <v>1</v>
      </c>
      <c r="N15" s="92">
        <f>IFERROR(INDEX('на отправку (3)'!R:R,MATCH($V15,'на отправку (3)'!$B:$B,0),1),0)</f>
        <v>0</v>
      </c>
      <c r="O15" s="92">
        <f>IFERROR(INDEX('на отправку (3)'!S:S,MATCH($V15,'на отправку (3)'!$B:$B,0),1),0)</f>
        <v>9</v>
      </c>
      <c r="P15" s="92">
        <f>IFERROR(INDEX('на отправку (3)'!T:T,MATCH($V15,'на отправку (3)'!$B:$B,0),1),0)</f>
        <v>19</v>
      </c>
      <c r="Q15" s="92">
        <f>IFERROR(INDEX('на отправку (3)'!U:U,MATCH($V15,'на отправку (3)'!$B:$B,0),1),0)</f>
        <v>0.47368421100000002</v>
      </c>
      <c r="R15" s="129">
        <f>IFERROR(INDEX('на отправку (3)'!V:V,MATCH($V15,'на отправку (3)'!$B:$B,0),1),0)</f>
        <v>0</v>
      </c>
      <c r="S15" s="92">
        <f>IFERROR(INDEX('на отправку (3)'!W:W,MATCH($V15,'на отправку (3)'!$B:$B,0),1),0)</f>
        <v>0</v>
      </c>
      <c r="U15" s="71">
        <f t="shared" si="0"/>
        <v>1</v>
      </c>
      <c r="V15" s="89" t="str">
        <f t="shared" si="1"/>
        <v>023500№5</v>
      </c>
      <c r="W15" s="8">
        <f>IFERROR(INDEX('на отправку (3)'!AB:AB,MATCH($V15,'на отправку (3)'!$B:$B,0),1),0)</f>
        <v>0.56594488200000004</v>
      </c>
      <c r="X15" s="8">
        <f>IFERROR(INDEX('на отправку (3)'!AC:AC,MATCH($V15,'на отправку (3)'!$B:$B,0),1),0)</f>
        <v>1</v>
      </c>
      <c r="Y15" s="8">
        <v>2</v>
      </c>
      <c r="Z15" s="8">
        <f t="shared" si="2"/>
        <v>2</v>
      </c>
    </row>
    <row r="16" spans="1:26" ht="79.5" customHeight="1" x14ac:dyDescent="0.25">
      <c r="A16" s="201" t="s">
        <v>3118</v>
      </c>
      <c r="B16" s="186">
        <v>7</v>
      </c>
      <c r="C16" s="124">
        <v>6</v>
      </c>
      <c r="D16" s="92">
        <f>IFERROR(INDEX('на отправку (3)'!G:G,MATCH($V16,'на отправку (3)'!$B:$B,0),1),0)</f>
        <v>0</v>
      </c>
      <c r="E16" s="92">
        <f>IFERROR(INDEX('на отправку (3)'!H:H,MATCH($V16,'на отправку (3)'!$B:$B,0),1),0)</f>
        <v>0</v>
      </c>
      <c r="F16" s="92">
        <f>IFERROR(INDEX('на отправку (3)'!I:I,MATCH($V16,'на отправку (3)'!$B:$B,0),1),0)</f>
        <v>0</v>
      </c>
      <c r="G16" s="188" t="s">
        <v>12</v>
      </c>
      <c r="H16" s="92">
        <f>IFERROR(INDEX('на отправку (3)'!K:K,MATCH($V16,'на отправку (3)'!$B:$B,0),1),0)/100</f>
        <v>0</v>
      </c>
      <c r="I16" s="188" t="s">
        <v>12</v>
      </c>
      <c r="J16" s="129">
        <f>IFERROR(INDEX('на отправку (3)'!N:N,MATCH($V16,'на отправку (3)'!$B:$B,0),1),0)</f>
        <v>0</v>
      </c>
      <c r="K16" s="92">
        <f>IFERROR(INDEX('на отправку (3)'!O:O,MATCH($V16,'на отправку (3)'!$B:$B,0),1),0)</f>
        <v>0</v>
      </c>
      <c r="L16" s="92">
        <f>IFERROR(INDEX('на отправку (3)'!P:P,MATCH($V16,'на отправку (3)'!$B:$B,0),1),0)</f>
        <v>0</v>
      </c>
      <c r="M16" s="92">
        <f>IFERROR(INDEX('на отправку (3)'!Q:Q,MATCH($V16,'на отправку (3)'!$B:$B,0),1),0)</f>
        <v>2</v>
      </c>
      <c r="N16" s="92">
        <f>IFERROR(INDEX('на отправку (3)'!R:R,MATCH($V16,'на отправку (3)'!$B:$B,0),1),0)</f>
        <v>0</v>
      </c>
      <c r="O16" s="92">
        <f>IFERROR(INDEX('на отправку (3)'!S:S,MATCH($V16,'на отправку (3)'!$B:$B,0),1),0)</f>
        <v>0</v>
      </c>
      <c r="P16" s="92">
        <f>IFERROR(INDEX('на отправку (3)'!T:T,MATCH($V16,'на отправку (3)'!$B:$B,0),1),0)</f>
        <v>0</v>
      </c>
      <c r="Q16" s="92">
        <f>IFERROR(INDEX('на отправку (3)'!U:U,MATCH($V16,'на отправку (3)'!$B:$B,0),1),0)</f>
        <v>0</v>
      </c>
      <c r="R16" s="129">
        <f>IFERROR(INDEX('на отправку (3)'!V:V,MATCH($V16,'на отправку (3)'!$B:$B,0),1),0)</f>
        <v>0</v>
      </c>
      <c r="S16" s="92">
        <f>IFERROR(INDEX('на отправку (3)'!W:W,MATCH($V16,'на отправку (3)'!$B:$B,0),1),0)</f>
        <v>0</v>
      </c>
      <c r="U16" s="71">
        <f t="shared" si="0"/>
        <v>0</v>
      </c>
      <c r="V16" s="89" t="str">
        <f t="shared" si="1"/>
        <v>023500№6</v>
      </c>
      <c r="W16" s="8">
        <f>IFERROR(INDEX('на отправку (3)'!AB:AB,MATCH($V16,'на отправку (3)'!$B:$B,0),1),0)</f>
        <v>0.3</v>
      </c>
      <c r="X16" s="8">
        <f>IFERROR(INDEX('на отправку (3)'!AC:AC,MATCH($V16,'на отправку (3)'!$B:$B,0),1),0)</f>
        <v>1</v>
      </c>
      <c r="Y16" s="8">
        <v>3</v>
      </c>
      <c r="Z16" s="8">
        <f t="shared" si="2"/>
        <v>0</v>
      </c>
    </row>
    <row r="17" spans="1:26" ht="68.25" customHeight="1" x14ac:dyDescent="0.25">
      <c r="A17" s="201" t="s">
        <v>3119</v>
      </c>
      <c r="B17" s="186">
        <v>8</v>
      </c>
      <c r="C17" s="124">
        <v>22</v>
      </c>
      <c r="D17" s="92">
        <f>IFERROR(INDEX('на отправку (3)'!G:G,MATCH($V17,'на отправку (3)'!$B:$B,0),1),0)</f>
        <v>0</v>
      </c>
      <c r="E17" s="92">
        <f>IFERROR(INDEX('на отправку (3)'!H:H,MATCH($V17,'на отправку (3)'!$B:$B,0),1),0)</f>
        <v>1</v>
      </c>
      <c r="F17" s="92">
        <f>IFERROR(INDEX('на отправку (3)'!I:I,MATCH($V17,'на отправку (3)'!$B:$B,0),1),0)</f>
        <v>0</v>
      </c>
      <c r="G17" s="188" t="s">
        <v>12</v>
      </c>
      <c r="H17" s="92">
        <f>IFERROR(INDEX('на отправку (3)'!K:K,MATCH($V17,'на отправку (3)'!$B:$B,0),1),0)/100</f>
        <v>0</v>
      </c>
      <c r="I17" s="188" t="s">
        <v>12</v>
      </c>
      <c r="J17" s="129">
        <f>IFERROR(INDEX('на отправку (3)'!N:N,MATCH($V17,'на отправку (3)'!$B:$B,0),1),0)</f>
        <v>0</v>
      </c>
      <c r="K17" s="92">
        <f>IFERROR(INDEX('на отправку (3)'!O:O,MATCH($V17,'на отправку (3)'!$B:$B,0),1),0)</f>
        <v>0</v>
      </c>
      <c r="L17" s="92">
        <f>IFERROR(INDEX('на отправку (3)'!P:P,MATCH($V17,'на отправку (3)'!$B:$B,0),1),0)</f>
        <v>3</v>
      </c>
      <c r="M17" s="92">
        <f>IFERROR(INDEX('на отправку (3)'!Q:Q,MATCH($V17,'на отправку (3)'!$B:$B,0),1),0)</f>
        <v>1</v>
      </c>
      <c r="N17" s="92">
        <f>IFERROR(INDEX('на отправку (3)'!R:R,MATCH($V17,'на отправку (3)'!$B:$B,0),1),0)</f>
        <v>0</v>
      </c>
      <c r="O17" s="92">
        <f>IFERROR(INDEX('на отправку (3)'!S:S,MATCH($V17,'на отправку (3)'!$B:$B,0),1),0)</f>
        <v>0</v>
      </c>
      <c r="P17" s="92">
        <f>IFERROR(INDEX('на отправку (3)'!T:T,MATCH($V17,'на отправку (3)'!$B:$B,0),1),0)</f>
        <v>0</v>
      </c>
      <c r="Q17" s="92">
        <f>IFERROR(INDEX('на отправку (3)'!U:U,MATCH($V17,'на отправку (3)'!$B:$B,0),1),0)</f>
        <v>0</v>
      </c>
      <c r="R17" s="129">
        <f>IFERROR(INDEX('на отправку (3)'!V:V,MATCH($V17,'на отправку (3)'!$B:$B,0),1),0)</f>
        <v>0</v>
      </c>
      <c r="S17" s="92">
        <f>IFERROR(INDEX('на отправку (3)'!W:W,MATCH($V17,'на отправку (3)'!$B:$B,0),1),0)</f>
        <v>0</v>
      </c>
      <c r="U17" s="71">
        <f t="shared" si="0"/>
        <v>0</v>
      </c>
      <c r="V17" s="89" t="str">
        <f t="shared" si="1"/>
        <v>023500№22</v>
      </c>
      <c r="W17" s="8">
        <f>IFERROR(INDEX('на отправку (3)'!AB:AB,MATCH($V17,'на отправку (3)'!$B:$B,0),1),0)</f>
        <v>0.4</v>
      </c>
      <c r="X17" s="8">
        <f>IFERROR(INDEX('на отправку (3)'!AC:AC,MATCH($V17,'на отправку (3)'!$B:$B,0),1),0)</f>
        <v>1</v>
      </c>
      <c r="Y17" s="8">
        <v>3</v>
      </c>
      <c r="Z17" s="8">
        <f t="shared" si="2"/>
        <v>3</v>
      </c>
    </row>
    <row r="18" spans="1:26" ht="147.75" customHeight="1" x14ac:dyDescent="0.25">
      <c r="A18" s="201" t="s">
        <v>3120</v>
      </c>
      <c r="B18" s="186">
        <v>9</v>
      </c>
      <c r="C18" s="124">
        <v>7</v>
      </c>
      <c r="D18" s="92">
        <f>IFERROR(INDEX('на отправку (3)'!G:G,MATCH($V18,'на отправку (3)'!$B:$B,0),1),0)</f>
        <v>8735</v>
      </c>
      <c r="E18" s="92">
        <f>IFERROR(INDEX('на отправку (3)'!H:H,MATCH($V18,'на отправку (3)'!$B:$B,0),1),0)</f>
        <v>8735</v>
      </c>
      <c r="F18" s="92">
        <f>IFERROR(INDEX('на отправку (3)'!I:I,MATCH($V18,'на отправку (3)'!$B:$B,0),1),0)</f>
        <v>1</v>
      </c>
      <c r="G18" s="189">
        <v>1</v>
      </c>
      <c r="H18" s="92">
        <f>IFERROR(INDEX('на отправку (3)'!K:K,MATCH($V18,'на отправку (3)'!$B:$B,0),1),0)/100</f>
        <v>0</v>
      </c>
      <c r="I18" s="191">
        <f>IFERROR(INDEX('на отправку (3)'!M:M,MATCH($V18,'на отправку (3)'!$B:$B,0),1),0)</f>
        <v>1</v>
      </c>
      <c r="J18" s="129">
        <f>IFERROR(INDEX('на отправку (3)'!N:N,MATCH($V18,'на отправку (3)'!$B:$B,0),1),0)</f>
        <v>2</v>
      </c>
      <c r="K18" s="92" t="str">
        <f>IFERROR(INDEX('на отправку (3)'!O:O,MATCH($V18,'на отправку (3)'!$B:$B,0),1),0)</f>
        <v>x</v>
      </c>
      <c r="L18" s="92">
        <f>IFERROR(INDEX('на отправку (3)'!P:P,MATCH($V18,'на отправку (3)'!$B:$B,0),1),0)</f>
        <v>6</v>
      </c>
      <c r="M18" s="92">
        <f>IFERROR(INDEX('на отправку (3)'!Q:Q,MATCH($V18,'на отправку (3)'!$B:$B,0),1),0)</f>
        <v>1</v>
      </c>
      <c r="N18" s="92">
        <f>IFERROR(INDEX('на отправку (3)'!R:R,MATCH($V18,'на отправку (3)'!$B:$B,0),1),0)</f>
        <v>0</v>
      </c>
      <c r="O18" s="92">
        <f>IFERROR(INDEX('на отправку (3)'!S:S,MATCH($V18,'на отправку (3)'!$B:$B,0),1),0)</f>
        <v>9464</v>
      </c>
      <c r="P18" s="92">
        <f>IFERROR(INDEX('на отправку (3)'!T:T,MATCH($V18,'на отправку (3)'!$B:$B,0),1),0)</f>
        <v>9464</v>
      </c>
      <c r="Q18" s="92">
        <f>IFERROR(INDEX('на отправку (3)'!U:U,MATCH($V18,'на отправку (3)'!$B:$B,0),1),0)</f>
        <v>1</v>
      </c>
      <c r="R18" s="129">
        <f>IFERROR(INDEX('на отправку (3)'!V:V,MATCH($V18,'на отправку (3)'!$B:$B,0),1),0)</f>
        <v>0</v>
      </c>
      <c r="S18" s="92">
        <f>IFERROR(INDEX('на отправку (3)'!W:W,MATCH($V18,'на отправку (3)'!$B:$B,0),1),0)</f>
        <v>0</v>
      </c>
      <c r="U18" s="71">
        <f t="shared" si="0"/>
        <v>1</v>
      </c>
      <c r="V18" s="89" t="str">
        <f t="shared" si="1"/>
        <v>023500№7</v>
      </c>
      <c r="W18" s="8">
        <f>IFERROR(INDEX('на отправку (3)'!AB:AB,MATCH($V18,'на отправку (3)'!$B:$B,0),1),0)</f>
        <v>1</v>
      </c>
      <c r="X18" s="8">
        <f>IFERROR(INDEX('на отправку (3)'!AC:AC,MATCH($V18,'на отправку (3)'!$B:$B,0),1),0)</f>
        <v>1</v>
      </c>
      <c r="Y18" s="8">
        <v>2</v>
      </c>
      <c r="Z18" s="8">
        <f t="shared" si="2"/>
        <v>2</v>
      </c>
    </row>
    <row r="19" spans="1:26" ht="59.25" customHeight="1" x14ac:dyDescent="0.25">
      <c r="A19" s="201" t="s">
        <v>3121</v>
      </c>
      <c r="B19" s="186">
        <v>10</v>
      </c>
      <c r="C19" s="124">
        <v>8</v>
      </c>
      <c r="D19" s="92">
        <f>IFERROR(INDEX('на отправку (3)'!G:G,MATCH($V19,'на отправку (3)'!$B:$B,0),1),0)</f>
        <v>698</v>
      </c>
      <c r="E19" s="92">
        <f>IFERROR(INDEX('на отправку (3)'!H:H,MATCH($V19,'на отправку (3)'!$B:$B,0),1),0)</f>
        <v>61330</v>
      </c>
      <c r="F19" s="92">
        <f>IFERROR(INDEX('на отправку (3)'!I:I,MATCH($V19,'на отправку (3)'!$B:$B,0),1),0)</f>
        <v>1.1381053E-2</v>
      </c>
      <c r="G19" s="188" t="s">
        <v>12</v>
      </c>
      <c r="H19" s="92">
        <f>IFERROR(INDEX('на отправку (3)'!K:K,MATCH($V19,'на отправку (3)'!$B:$B,0),1),0)/100</f>
        <v>-1.1727156699999999E-3</v>
      </c>
      <c r="I19" s="192" t="str">
        <f>IFERROR(INDEX('на отправку (3)'!M:M,MATCH($V19,'на отправку (3)'!$B:$B,0),1),0)</f>
        <v>x</v>
      </c>
      <c r="J19" s="129">
        <f>IFERROR(INDEX('на отправку (3)'!N:N,MATCH($V19,'на отправку (3)'!$B:$B,0),1),0)</f>
        <v>2</v>
      </c>
      <c r="K19" s="92">
        <f>IFERROR(INDEX('на отправку (3)'!O:O,MATCH($V19,'на отправку (3)'!$B:$B,0),1),0)</f>
        <v>0</v>
      </c>
      <c r="L19" s="92">
        <f>IFERROR(INDEX('на отправку (3)'!P:P,MATCH($V19,'на отправку (3)'!$B:$B,0),1),0)</f>
        <v>2</v>
      </c>
      <c r="M19" s="92">
        <f>IFERROR(INDEX('на отправку (3)'!Q:Q,MATCH($V19,'на отправку (3)'!$B:$B,0),1),0)</f>
        <v>1</v>
      </c>
      <c r="N19" s="92">
        <f>IFERROR(INDEX('на отправку (3)'!R:R,MATCH($V19,'на отправку (3)'!$B:$B,0),1),0)</f>
        <v>0</v>
      </c>
      <c r="O19" s="92">
        <f>IFERROR(INDEX('на отправку (3)'!S:S,MATCH($V19,'на отправку (3)'!$B:$B,0),1),0)</f>
        <v>686</v>
      </c>
      <c r="P19" s="92">
        <f>IFERROR(INDEX('на отправку (3)'!T:T,MATCH($V19,'на отправку (3)'!$B:$B,0),1),0)</f>
        <v>53207</v>
      </c>
      <c r="Q19" s="92">
        <f>IFERROR(INDEX('на отправку (3)'!U:U,MATCH($V19,'на отправку (3)'!$B:$B,0),1),0)</f>
        <v>1.289304E-2</v>
      </c>
      <c r="R19" s="129">
        <f>IFERROR(INDEX('на отправку (3)'!V:V,MATCH($V19,'на отправку (3)'!$B:$B,0),1),0)</f>
        <v>0</v>
      </c>
      <c r="S19" s="92">
        <f>IFERROR(INDEX('на отправку (3)'!W:W,MATCH($V19,'на отправку (3)'!$B:$B,0),1),0)</f>
        <v>0</v>
      </c>
      <c r="U19" s="71">
        <f t="shared" si="0"/>
        <v>1</v>
      </c>
      <c r="V19" s="89" t="str">
        <f t="shared" si="1"/>
        <v>023500№8</v>
      </c>
      <c r="W19" s="8">
        <f>IFERROR(INDEX('на отправку (3)'!AB:AB,MATCH($V19,'на отправку (3)'!$B:$B,0),1),0)</f>
        <v>1.4606701999999999E-2</v>
      </c>
      <c r="X19" s="8">
        <f>IFERROR(INDEX('на отправку (3)'!AC:AC,MATCH($V19,'на отправку (3)'!$B:$B,0),1),0)</f>
        <v>0</v>
      </c>
      <c r="Y19" s="8">
        <v>2</v>
      </c>
      <c r="Z19" s="8">
        <f t="shared" si="2"/>
        <v>2</v>
      </c>
    </row>
    <row r="20" spans="1:26" ht="62.25" customHeight="1" x14ac:dyDescent="0.25">
      <c r="A20" s="201" t="s">
        <v>2507</v>
      </c>
      <c r="B20" s="186">
        <v>11</v>
      </c>
      <c r="C20" s="124">
        <v>9</v>
      </c>
      <c r="D20" s="92">
        <f>IFERROR(INDEX('на отправку (3)'!G:G,MATCH($V20,'на отправку (3)'!$B:$B,0),1),0)</f>
        <v>2147</v>
      </c>
      <c r="E20" s="92">
        <f>IFERROR(INDEX('на отправку (3)'!H:H,MATCH($V20,'на отправку (3)'!$B:$B,0),1),0)</f>
        <v>2192</v>
      </c>
      <c r="F20" s="92">
        <f>IFERROR(INDEX('на отправку (3)'!I:I,MATCH($V20,'на отправку (3)'!$B:$B,0),1),0)</f>
        <v>0.979470803</v>
      </c>
      <c r="G20" s="189">
        <v>1</v>
      </c>
      <c r="H20" s="92">
        <f>IFERROR(INDEX('на отправку (3)'!K:K,MATCH($V20,'на отправку (3)'!$B:$B,0),1),0)/100</f>
        <v>9.691184240000001E-3</v>
      </c>
      <c r="I20" s="191">
        <f>IFERROR(INDEX('на отправку (3)'!M:M,MATCH($V20,'на отправку (3)'!$B:$B,0),1),0)</f>
        <v>0.979470803</v>
      </c>
      <c r="J20" s="129">
        <f>IFERROR(INDEX('на отправку (3)'!N:N,MATCH($V20,'на отправку (3)'!$B:$B,0),1),0)</f>
        <v>0.5</v>
      </c>
      <c r="K20" s="92" t="str">
        <f>IFERROR(INDEX('на отправку (3)'!O:O,MATCH($V20,'на отправку (3)'!$B:$B,0),1),0)</f>
        <v>x</v>
      </c>
      <c r="L20" s="92">
        <f>IFERROR(INDEX('на отправку (3)'!P:P,MATCH($V20,'на отправку (3)'!$B:$B,0),1),0)</f>
        <v>5</v>
      </c>
      <c r="M20" s="92">
        <f>IFERROR(INDEX('на отправку (3)'!Q:Q,MATCH($V20,'на отправку (3)'!$B:$B,0),1),0)</f>
        <v>1</v>
      </c>
      <c r="N20" s="92">
        <f>IFERROR(INDEX('на отправку (3)'!R:R,MATCH($V20,'на отправку (3)'!$B:$B,0),1),0)</f>
        <v>0</v>
      </c>
      <c r="O20" s="92">
        <f>IFERROR(INDEX('на отправку (3)'!S:S,MATCH($V20,'на отправку (3)'!$B:$B,0),1),0)</f>
        <v>5101</v>
      </c>
      <c r="P20" s="92">
        <f>IFERROR(INDEX('на отправку (3)'!T:T,MATCH($V20,'на отправку (3)'!$B:$B,0),1),0)</f>
        <v>10255</v>
      </c>
      <c r="Q20" s="92">
        <f>IFERROR(INDEX('на отправку (3)'!U:U,MATCH($V20,'на отправку (3)'!$B:$B,0),1),0)</f>
        <v>0.497415895</v>
      </c>
      <c r="R20" s="129">
        <f>IFERROR(INDEX('на отправку (3)'!V:V,MATCH($V20,'на отправку (3)'!$B:$B,0),1),0)</f>
        <v>0</v>
      </c>
      <c r="S20" s="92">
        <f>IFERROR(INDEX('на отправку (3)'!W:W,MATCH($V20,'на отправку (3)'!$B:$B,0),1),0)</f>
        <v>0</v>
      </c>
      <c r="U20" s="71">
        <f t="shared" si="0"/>
        <v>1</v>
      </c>
      <c r="V20" s="89" t="str">
        <f t="shared" si="1"/>
        <v>023500№9</v>
      </c>
      <c r="W20" s="8">
        <f>IFERROR(INDEX('на отправку (3)'!AB:AB,MATCH($V20,'на отправку (3)'!$B:$B,0),1),0)</f>
        <v>0.93642591900000005</v>
      </c>
      <c r="X20" s="8">
        <f>IFERROR(INDEX('на отправку (3)'!AC:AC,MATCH($V20,'на отправку (3)'!$B:$B,0),1),0)</f>
        <v>0</v>
      </c>
      <c r="Y20" s="8">
        <v>1</v>
      </c>
      <c r="Z20" s="8">
        <f t="shared" si="2"/>
        <v>1</v>
      </c>
    </row>
    <row r="21" spans="1:26" ht="70.5" customHeight="1" x14ac:dyDescent="0.25">
      <c r="A21" s="201" t="s">
        <v>3122</v>
      </c>
      <c r="B21" s="186">
        <v>12</v>
      </c>
      <c r="C21" s="124">
        <v>10</v>
      </c>
      <c r="D21" s="92">
        <f>IFERROR(INDEX('на отправку (3)'!G:G,MATCH($V21,'на отправку (3)'!$B:$B,0),1),0)</f>
        <v>43</v>
      </c>
      <c r="E21" s="92">
        <f>IFERROR(INDEX('на отправку (3)'!H:H,MATCH($V21,'на отправку (3)'!$B:$B,0),1),0)</f>
        <v>43</v>
      </c>
      <c r="F21" s="92">
        <f>IFERROR(INDEX('на отправку (3)'!I:I,MATCH($V21,'на отправку (3)'!$B:$B,0),1),0)</f>
        <v>1</v>
      </c>
      <c r="G21" s="189">
        <v>1</v>
      </c>
      <c r="H21" s="92">
        <f>IFERROR(INDEX('на отправку (3)'!K:K,MATCH($V21,'на отправку (3)'!$B:$B,0),1),0)/100</f>
        <v>0</v>
      </c>
      <c r="I21" s="191">
        <f>IFERROR(INDEX('на отправку (3)'!M:M,MATCH($V21,'на отправку (3)'!$B:$B,0),1),0)</f>
        <v>1</v>
      </c>
      <c r="J21" s="129">
        <f>IFERROR(INDEX('на отправку (3)'!N:N,MATCH($V21,'на отправку (3)'!$B:$B,0),1),0)</f>
        <v>1</v>
      </c>
      <c r="K21" s="92" t="str">
        <f>IFERROR(INDEX('на отправку (3)'!O:O,MATCH($V21,'на отправку (3)'!$B:$B,0),1),0)</f>
        <v>x</v>
      </c>
      <c r="L21" s="92">
        <f>IFERROR(INDEX('на отправку (3)'!P:P,MATCH($V21,'на отправку (3)'!$B:$B,0),1),0)</f>
        <v>6</v>
      </c>
      <c r="M21" s="92">
        <f>IFERROR(INDEX('на отправку (3)'!Q:Q,MATCH($V21,'на отправку (3)'!$B:$B,0),1),0)</f>
        <v>1</v>
      </c>
      <c r="N21" s="92">
        <f>IFERROR(INDEX('на отправку (3)'!R:R,MATCH($V21,'на отправку (3)'!$B:$B,0),1),0)</f>
        <v>0</v>
      </c>
      <c r="O21" s="92">
        <f>IFERROR(INDEX('на отправку (3)'!S:S,MATCH($V21,'на отправку (3)'!$B:$B,0),1),0)</f>
        <v>166</v>
      </c>
      <c r="P21" s="92">
        <f>IFERROR(INDEX('на отправку (3)'!T:T,MATCH($V21,'на отправку (3)'!$B:$B,0),1),0)</f>
        <v>166</v>
      </c>
      <c r="Q21" s="92">
        <f>IFERROR(INDEX('на отправку (3)'!U:U,MATCH($V21,'на отправку (3)'!$B:$B,0),1),0)</f>
        <v>1</v>
      </c>
      <c r="R21" s="129">
        <f>IFERROR(INDEX('на отправку (3)'!V:V,MATCH($V21,'на отправку (3)'!$B:$B,0),1),0)</f>
        <v>0</v>
      </c>
      <c r="S21" s="92">
        <f>IFERROR(INDEX('на отправку (3)'!W:W,MATCH($V21,'на отправку (3)'!$B:$B,0),1),0)</f>
        <v>0</v>
      </c>
      <c r="U21" s="71">
        <f t="shared" si="0"/>
        <v>1</v>
      </c>
      <c r="V21" s="89" t="str">
        <f t="shared" si="1"/>
        <v>023500№10</v>
      </c>
      <c r="W21" s="8">
        <f>IFERROR(INDEX('на отправку (3)'!AB:AB,MATCH($V21,'на отправку (3)'!$B:$B,0),1),0)</f>
        <v>1</v>
      </c>
      <c r="X21" s="8">
        <f>IFERROR(INDEX('на отправку (3)'!AC:AC,MATCH($V21,'на отправку (3)'!$B:$B,0),1),0)</f>
        <v>0</v>
      </c>
      <c r="Y21" s="8">
        <v>1</v>
      </c>
      <c r="Z21" s="8">
        <f t="shared" si="2"/>
        <v>1</v>
      </c>
    </row>
    <row r="22" spans="1:26" ht="56.25" customHeight="1" x14ac:dyDescent="0.25">
      <c r="A22" s="201" t="s">
        <v>3123</v>
      </c>
      <c r="B22" s="186">
        <v>13</v>
      </c>
      <c r="C22" s="124">
        <v>11</v>
      </c>
      <c r="D22" s="92">
        <f>IFERROR(INDEX('на отправку (3)'!G:G,MATCH($V22,'на отправку (3)'!$B:$B,0),1),0)</f>
        <v>191</v>
      </c>
      <c r="E22" s="92">
        <f>IFERROR(INDEX('на отправку (3)'!H:H,MATCH($V22,'на отправку (3)'!$B:$B,0),1),0)</f>
        <v>191</v>
      </c>
      <c r="F22" s="92">
        <f>IFERROR(INDEX('на отправку (3)'!I:I,MATCH($V22,'на отправку (3)'!$B:$B,0),1),0)</f>
        <v>1</v>
      </c>
      <c r="G22" s="189">
        <v>1</v>
      </c>
      <c r="H22" s="92">
        <f>IFERROR(INDEX('на отправку (3)'!K:K,MATCH($V22,'на отправку (3)'!$B:$B,0),1),0)/100</f>
        <v>0</v>
      </c>
      <c r="I22" s="191">
        <f>IFERROR(INDEX('на отправку (3)'!M:M,MATCH($V22,'на отправку (3)'!$B:$B,0),1),0)</f>
        <v>1</v>
      </c>
      <c r="J22" s="129">
        <f>IFERROR(INDEX('на отправку (3)'!N:N,MATCH($V22,'на отправку (3)'!$B:$B,0),1),0)</f>
        <v>2</v>
      </c>
      <c r="K22" s="92" t="str">
        <f>IFERROR(INDEX('на отправку (3)'!O:O,MATCH($V22,'на отправку (3)'!$B:$B,0),1),0)</f>
        <v>x</v>
      </c>
      <c r="L22" s="92">
        <f>IFERROR(INDEX('на отправку (3)'!P:P,MATCH($V22,'на отправку (3)'!$B:$B,0),1),0)</f>
        <v>6</v>
      </c>
      <c r="M22" s="92">
        <f>IFERROR(INDEX('на отправку (3)'!Q:Q,MATCH($V22,'на отправку (3)'!$B:$B,0),1),0)</f>
        <v>1</v>
      </c>
      <c r="N22" s="92">
        <f>IFERROR(INDEX('на отправку (3)'!R:R,MATCH($V22,'на отправку (3)'!$B:$B,0),1),0)</f>
        <v>0</v>
      </c>
      <c r="O22" s="92">
        <f>IFERROR(INDEX('на отправку (3)'!S:S,MATCH($V22,'на отправку (3)'!$B:$B,0),1),0)</f>
        <v>475</v>
      </c>
      <c r="P22" s="92">
        <f>IFERROR(INDEX('на отправку (3)'!T:T,MATCH($V22,'на отправку (3)'!$B:$B,0),1),0)</f>
        <v>475</v>
      </c>
      <c r="Q22" s="92">
        <f>IFERROR(INDEX('на отправку (3)'!U:U,MATCH($V22,'на отправку (3)'!$B:$B,0),1),0)</f>
        <v>1</v>
      </c>
      <c r="R22" s="129">
        <f>IFERROR(INDEX('на отправку (3)'!V:V,MATCH($V22,'на отправку (3)'!$B:$B,0),1),0)</f>
        <v>0</v>
      </c>
      <c r="S22" s="92">
        <f>IFERROR(INDEX('на отправку (3)'!W:W,MATCH($V22,'на отправку (3)'!$B:$B,0),1),0)</f>
        <v>0</v>
      </c>
      <c r="U22" s="71">
        <f t="shared" si="0"/>
        <v>1</v>
      </c>
      <c r="V22" s="89" t="str">
        <f t="shared" si="1"/>
        <v>023500№11</v>
      </c>
      <c r="W22" s="8">
        <f>IFERROR(INDEX('на отправку (3)'!AB:AB,MATCH($V22,'на отправку (3)'!$B:$B,0),1),0)</f>
        <v>1</v>
      </c>
      <c r="X22" s="8">
        <f>IFERROR(INDEX('на отправку (3)'!AC:AC,MATCH($V22,'на отправку (3)'!$B:$B,0),1),0)</f>
        <v>0</v>
      </c>
      <c r="Y22" s="8">
        <v>2</v>
      </c>
      <c r="Z22" s="8">
        <f t="shared" si="2"/>
        <v>2</v>
      </c>
    </row>
    <row r="23" spans="1:26" ht="66.75" customHeight="1" x14ac:dyDescent="0.25">
      <c r="A23" s="201" t="s">
        <v>3124</v>
      </c>
      <c r="B23" s="186">
        <v>14</v>
      </c>
      <c r="C23" s="124">
        <v>12</v>
      </c>
      <c r="D23" s="92">
        <f>IFERROR(INDEX('на отправку (3)'!G:G,MATCH($V23,'на отправку (3)'!$B:$B,0),1),0)</f>
        <v>1685</v>
      </c>
      <c r="E23" s="92">
        <f>IFERROR(INDEX('на отправку (3)'!H:H,MATCH($V23,'на отправку (3)'!$B:$B,0),1),0)</f>
        <v>62162</v>
      </c>
      <c r="F23" s="92">
        <f>IFERROR(INDEX('на отправку (3)'!I:I,MATCH($V23,'на отправку (3)'!$B:$B,0),1),0)</f>
        <v>2.7106591999999999E-2</v>
      </c>
      <c r="G23" s="188" t="s">
        <v>12</v>
      </c>
      <c r="H23" s="92">
        <f>IFERROR(INDEX('на отправку (3)'!K:K,MATCH($V23,'на отправку (3)'!$B:$B,0),1),0)/100</f>
        <v>1.577489E-5</v>
      </c>
      <c r="I23" s="188" t="s">
        <v>12</v>
      </c>
      <c r="J23" s="129">
        <f>IFERROR(INDEX('на отправку (3)'!N:N,MATCH($V23,'на отправку (3)'!$B:$B,0),1),0)</f>
        <v>1</v>
      </c>
      <c r="K23" s="92">
        <f>IFERROR(INDEX('на отправку (3)'!O:O,MATCH($V23,'на отправку (3)'!$B:$B,0),1),0)</f>
        <v>0</v>
      </c>
      <c r="L23" s="92">
        <f>IFERROR(INDEX('на отправку (3)'!P:P,MATCH($V23,'на отправку (3)'!$B:$B,0),1),0)</f>
        <v>2</v>
      </c>
      <c r="M23" s="92">
        <f>IFERROR(INDEX('на отправку (3)'!Q:Q,MATCH($V23,'на отправку (3)'!$B:$B,0),1),0)</f>
        <v>1</v>
      </c>
      <c r="N23" s="92">
        <f>IFERROR(INDEX('на отправку (3)'!R:R,MATCH($V23,'на отправку (3)'!$B:$B,0),1),0)</f>
        <v>0</v>
      </c>
      <c r="O23" s="92">
        <f>IFERROR(INDEX('на отправку (3)'!S:S,MATCH($V23,'на отправку (3)'!$B:$B,0),1),0)</f>
        <v>1468</v>
      </c>
      <c r="P23" s="92">
        <f>IFERROR(INDEX('на отправку (3)'!T:T,MATCH($V23,'на отправку (3)'!$B:$B,0),1),0)</f>
        <v>54242</v>
      </c>
      <c r="Q23" s="92">
        <f>IFERROR(INDEX('на отправку (3)'!U:U,MATCH($V23,'на отправку (3)'!$B:$B,0),1),0)</f>
        <v>2.7063898999999999E-2</v>
      </c>
      <c r="R23" s="129">
        <f>IFERROR(INDEX('на отправку (3)'!V:V,MATCH($V23,'на отправку (3)'!$B:$B,0),1),0)</f>
        <v>0</v>
      </c>
      <c r="S23" s="92">
        <f>IFERROR(INDEX('на отправку (3)'!W:W,MATCH($V23,'на отправку (3)'!$B:$B,0),1),0)</f>
        <v>0</v>
      </c>
      <c r="U23" s="71">
        <f t="shared" si="0"/>
        <v>1</v>
      </c>
      <c r="V23" s="89" t="str">
        <f t="shared" si="1"/>
        <v>023500№12</v>
      </c>
      <c r="W23" s="8">
        <f>IFERROR(INDEX('на отправку (3)'!AB:AB,MATCH($V23,'на отправку (3)'!$B:$B,0),1),0)</f>
        <v>3.2834602999999997E-2</v>
      </c>
      <c r="X23" s="8">
        <f>IFERROR(INDEX('на отправку (3)'!AC:AC,MATCH($V23,'на отправку (3)'!$B:$B,0),1),0)</f>
        <v>5.0505050000000003E-3</v>
      </c>
      <c r="Y23" s="8">
        <v>2</v>
      </c>
      <c r="Z23" s="8">
        <f t="shared" si="2"/>
        <v>2</v>
      </c>
    </row>
    <row r="24" spans="1:26" ht="69" customHeight="1" x14ac:dyDescent="0.25">
      <c r="A24" s="201" t="s">
        <v>3125</v>
      </c>
      <c r="B24" s="186">
        <v>15</v>
      </c>
      <c r="C24" s="124">
        <v>13</v>
      </c>
      <c r="D24" s="92">
        <f>IFERROR(INDEX('на отправку (3)'!G:G,MATCH($V24,'на отправку (3)'!$B:$B,0),1),0)</f>
        <v>458</v>
      </c>
      <c r="E24" s="92">
        <f>IFERROR(INDEX('на отправку (3)'!H:H,MATCH($V24,'на отправку (3)'!$B:$B,0),1),0)</f>
        <v>1068</v>
      </c>
      <c r="F24" s="92">
        <f>IFERROR(INDEX('на отправку (3)'!I:I,MATCH($V24,'на отправку (3)'!$B:$B,0),1),0)</f>
        <v>0.42883895100000002</v>
      </c>
      <c r="G24" s="188" t="s">
        <v>12</v>
      </c>
      <c r="H24" s="92">
        <f>IFERROR(INDEX('на отправку (3)'!K:K,MATCH($V24,'на отправку (3)'!$B:$B,0),1),0)/100</f>
        <v>2.8153035399999999E-3</v>
      </c>
      <c r="I24" s="188" t="s">
        <v>12</v>
      </c>
      <c r="J24" s="129">
        <f>IFERROR(INDEX('на отправку (3)'!N:N,MATCH($V24,'на отправку (3)'!$B:$B,0),1),0)</f>
        <v>0</v>
      </c>
      <c r="K24" s="92">
        <f>IFERROR(INDEX('на отправку (3)'!O:O,MATCH($V24,'на отправку (3)'!$B:$B,0),1),0)</f>
        <v>0</v>
      </c>
      <c r="L24" s="92">
        <f>IFERROR(INDEX('на отправку (3)'!P:P,MATCH($V24,'на отправку (3)'!$B:$B,0),1),0)</f>
        <v>1</v>
      </c>
      <c r="M24" s="92">
        <f>IFERROR(INDEX('на отправку (3)'!Q:Q,MATCH($V24,'на отправку (3)'!$B:$B,0),1),0)</f>
        <v>1</v>
      </c>
      <c r="N24" s="92">
        <f>IFERROR(INDEX('на отправку (3)'!R:R,MATCH($V24,'на отправку (3)'!$B:$B,0),1),0)</f>
        <v>0</v>
      </c>
      <c r="O24" s="92">
        <f>IFERROR(INDEX('на отправку (3)'!S:S,MATCH($V24,'на отправку (3)'!$B:$B,0),1),0)</f>
        <v>344</v>
      </c>
      <c r="P24" s="92">
        <f>IFERROR(INDEX('на отправку (3)'!T:T,MATCH($V24,'на отправку (3)'!$B:$B,0),1),0)</f>
        <v>1028</v>
      </c>
      <c r="Q24" s="92">
        <f>IFERROR(INDEX('на отправку (3)'!U:U,MATCH($V24,'на отправку (3)'!$B:$B,0),1),0)</f>
        <v>0.33463035000000002</v>
      </c>
      <c r="R24" s="129">
        <f>IFERROR(INDEX('на отправку (3)'!V:V,MATCH($V24,'на отправку (3)'!$B:$B,0),1),0)</f>
        <v>0</v>
      </c>
      <c r="S24" s="92">
        <f>IFERROR(INDEX('на отправку (3)'!W:W,MATCH($V24,'на отправку (3)'!$B:$B,0),1),0)</f>
        <v>0</v>
      </c>
      <c r="U24" s="71">
        <f t="shared" si="0"/>
        <v>0</v>
      </c>
      <c r="V24" s="89" t="str">
        <f t="shared" si="1"/>
        <v>023500№13</v>
      </c>
      <c r="W24" s="8">
        <f>IFERROR(INDEX('на отправку (3)'!AB:AB,MATCH($V24,'на отправку (3)'!$B:$B,0),1),0)</f>
        <v>0.4</v>
      </c>
      <c r="X24" s="8">
        <f>IFERROR(INDEX('на отправку (3)'!AC:AC,MATCH($V24,'на отправку (3)'!$B:$B,0),1),0)</f>
        <v>0.177419355</v>
      </c>
      <c r="Y24" s="8">
        <v>2</v>
      </c>
      <c r="Z24" s="8">
        <f t="shared" si="2"/>
        <v>2</v>
      </c>
    </row>
    <row r="25" spans="1:26" ht="69.75" customHeight="1" x14ac:dyDescent="0.25">
      <c r="A25" s="201" t="s">
        <v>3126</v>
      </c>
      <c r="B25" s="186">
        <v>16</v>
      </c>
      <c r="C25" s="124">
        <v>14</v>
      </c>
      <c r="D25" s="92">
        <f>IFERROR(INDEX('на отправку (3)'!G:G,MATCH($V25,'на отправку (3)'!$B:$B,0),1),0)</f>
        <v>1</v>
      </c>
      <c r="E25" s="92">
        <f>IFERROR(INDEX('на отправку (3)'!H:H,MATCH($V25,'на отправку (3)'!$B:$B,0),1),0)</f>
        <v>7481</v>
      </c>
      <c r="F25" s="92">
        <f>IFERROR(INDEX('на отправку (3)'!I:I,MATCH($V25,'на отправку (3)'!$B:$B,0),1),0)</f>
        <v>1.3367199999999999E-4</v>
      </c>
      <c r="G25" s="188" t="s">
        <v>12</v>
      </c>
      <c r="H25" s="92">
        <f>IFERROR(INDEX('на отправку (3)'!K:K,MATCH($V25,'на отправку (3)'!$B:$B,0),1),0)/100</f>
        <v>-8.5284154999999999E-4</v>
      </c>
      <c r="I25" s="188" t="s">
        <v>12</v>
      </c>
      <c r="J25" s="129">
        <f>IFERROR(INDEX('на отправку (3)'!N:N,MATCH($V25,'на отправку (3)'!$B:$B,0),1),0)</f>
        <v>3</v>
      </c>
      <c r="K25" s="92">
        <f>IFERROR(INDEX('на отправку (3)'!O:O,MATCH($V25,'на отправку (3)'!$B:$B,0),1),0)</f>
        <v>0</v>
      </c>
      <c r="L25" s="92">
        <f>IFERROR(INDEX('на отправку (3)'!P:P,MATCH($V25,'на отправку (3)'!$B:$B,0),1),0)</f>
        <v>2</v>
      </c>
      <c r="M25" s="92">
        <f>IFERROR(INDEX('на отправку (3)'!Q:Q,MATCH($V25,'на отправку (3)'!$B:$B,0),1),0)</f>
        <v>1</v>
      </c>
      <c r="N25" s="92">
        <f>IFERROR(INDEX('на отправку (3)'!R:R,MATCH($V25,'на отправку (3)'!$B:$B,0),1),0)</f>
        <v>0</v>
      </c>
      <c r="O25" s="92">
        <f>IFERROR(INDEX('на отправку (3)'!S:S,MATCH($V25,'на отправку (3)'!$B:$B,0),1),0)</f>
        <v>1</v>
      </c>
      <c r="P25" s="92">
        <f>IFERROR(INDEX('на отправку (3)'!T:T,MATCH($V25,'на отправку (3)'!$B:$B,0),1),0)</f>
        <v>6843</v>
      </c>
      <c r="Q25" s="92">
        <f>IFERROR(INDEX('на отправку (3)'!U:U,MATCH($V25,'на отправку (3)'!$B:$B,0),1),0)</f>
        <v>1.4613500000000001E-4</v>
      </c>
      <c r="R25" s="129">
        <f>IFERROR(INDEX('на отправку (3)'!V:V,MATCH($V25,'на отправку (3)'!$B:$B,0),1),0)</f>
        <v>0</v>
      </c>
      <c r="S25" s="92">
        <f>IFERROR(INDEX('на отправку (3)'!W:W,MATCH($V25,'на отправку (3)'!$B:$B,0),1),0)</f>
        <v>0</v>
      </c>
      <c r="U25" s="71">
        <f t="shared" si="0"/>
        <v>1</v>
      </c>
      <c r="V25" s="89" t="str">
        <f t="shared" si="1"/>
        <v>023500№14</v>
      </c>
      <c r="W25" s="8">
        <f>IFERROR(INDEX('на отправку (3)'!AB:AB,MATCH($V25,'на отправку (3)'!$B:$B,0),1),0)</f>
        <v>5.0993200000000005E-4</v>
      </c>
      <c r="X25" s="8">
        <f>IFERROR(INDEX('на отправку (3)'!AC:AC,MATCH($V25,'на отправку (3)'!$B:$B,0),1),0)</f>
        <v>0</v>
      </c>
      <c r="Y25" s="8">
        <v>3</v>
      </c>
      <c r="Z25" s="8">
        <f t="shared" si="2"/>
        <v>3</v>
      </c>
    </row>
    <row r="26" spans="1:26" s="136" customFormat="1" ht="21" customHeight="1" x14ac:dyDescent="0.25">
      <c r="A26" s="202"/>
      <c r="B26" s="187"/>
      <c r="C26" s="134"/>
      <c r="D26" s="135" t="s">
        <v>14</v>
      </c>
      <c r="E26" s="135"/>
      <c r="F26" s="135"/>
      <c r="G26" s="190"/>
      <c r="H26" s="135"/>
      <c r="I26" s="193"/>
      <c r="J26" s="139">
        <f>SUM(J27:J32)</f>
        <v>30</v>
      </c>
      <c r="K26" s="135"/>
      <c r="L26" s="135"/>
      <c r="M26" s="135"/>
      <c r="N26" s="135"/>
      <c r="O26" s="135"/>
      <c r="P26" s="135"/>
      <c r="Q26" s="135"/>
      <c r="R26" s="135"/>
      <c r="S26" s="135"/>
      <c r="U26" s="137"/>
      <c r="W26" s="137"/>
      <c r="X26" s="137"/>
      <c r="Y26" s="137"/>
      <c r="Z26" s="8"/>
    </row>
    <row r="27" spans="1:26" ht="15.75" customHeight="1" x14ac:dyDescent="0.25">
      <c r="A27" s="201" t="s">
        <v>3127</v>
      </c>
      <c r="B27" s="184">
        <v>17</v>
      </c>
      <c r="C27" s="123" t="s">
        <v>2448</v>
      </c>
      <c r="D27" s="92">
        <f>IFERROR(INDEX('на отправку (3)'!G:G,MATCH($V27,'на отправку (3)'!$B:$B,0),1),0)</f>
        <v>0</v>
      </c>
      <c r="E27" s="92">
        <f>IFERROR(INDEX('на отправку (3)'!H:H,MATCH($V27,'на отправку (3)'!$B:$B,0),1),0)</f>
        <v>0</v>
      </c>
      <c r="F27" s="92">
        <f>IFERROR(INDEX('на отправку (3)'!I:I,MATCH($V27,'на отправку (3)'!$B:$B,0),1),0)</f>
        <v>0</v>
      </c>
      <c r="G27" s="191">
        <f>IFERROR(INDEX('на отправку (3)'!J:J,MATCH($V27,'на отправку (3)'!$B:$B,0),1),0)</f>
        <v>1</v>
      </c>
      <c r="H27" s="92">
        <f>IFERROR(INDEX('на отправку (3)'!K:K,MATCH($V27,'на отправку (3)'!$B:$B,0),1),0)/100</f>
        <v>0</v>
      </c>
      <c r="I27" s="191">
        <f>IFERROR(INDEX('на отправку (3)'!M:M,MATCH($V27,'на отправку (3)'!$B:$B,0),1),0)</f>
        <v>0</v>
      </c>
      <c r="J27" s="129">
        <f>IFERROR(INDEX('на отправку (3)'!N:N,MATCH($V27,'на отправку (3)'!$B:$B,0),1),0)</f>
        <v>0</v>
      </c>
      <c r="K27" s="92" t="str">
        <f>IFERROR(INDEX('на отправку (3)'!O:O,MATCH($V27,'на отправку (3)'!$B:$B,0),1),0)</f>
        <v>x</v>
      </c>
      <c r="L27" s="92">
        <f>IFERROR(INDEX('на отправку (3)'!P:P,MATCH($V27,'на отправку (3)'!$B:$B,0),1),0)</f>
        <v>0</v>
      </c>
      <c r="M27" s="92">
        <f>IFERROR(INDEX('на отправку (3)'!Q:Q,MATCH($V27,'на отправку (3)'!$B:$B,0),1),0)</f>
        <v>0</v>
      </c>
      <c r="N27" s="92">
        <f>IFERROR(INDEX('на отправку (3)'!R:R,MATCH($V27,'на отправку (3)'!$B:$B,0),1),0)</f>
        <v>0</v>
      </c>
      <c r="O27" s="92">
        <f>IFERROR(INDEX('на отправку (3)'!S:S,MATCH($V27,'на отправку (3)'!$B:$B,0),1),0)</f>
        <v>0</v>
      </c>
      <c r="P27" s="92">
        <f>IFERROR(INDEX('на отправку (3)'!T:T,MATCH($V27,'на отправку (3)'!$B:$B,0),1),0)</f>
        <v>0</v>
      </c>
      <c r="Q27" s="92">
        <f>IFERROR(INDEX('на отправку (3)'!U:U,MATCH($V27,'на отправку (3)'!$B:$B,0),1),0)</f>
        <v>0</v>
      </c>
      <c r="R27" s="129">
        <f>IFERROR(INDEX('на отправку (3)'!V:V,MATCH($V27,'на отправку (3)'!$B:$B,0),1),0)</f>
        <v>0</v>
      </c>
      <c r="S27" s="92">
        <f>IFERROR(INDEX('на отправку (3)'!W:W,MATCH($V27,'на отправку (3)'!$B:$B,0),1),0)</f>
        <v>0</v>
      </c>
      <c r="U27" s="71">
        <f t="shared" ref="U27" si="3">IF(J27&gt;0,1,0)</f>
        <v>0</v>
      </c>
      <c r="V27" s="89" t="str">
        <f t="shared" ref="V27" si="4">CONCATENATE($U$1,"№",C27)</f>
        <v>023500№15</v>
      </c>
      <c r="W27" s="8">
        <f>IFERROR(INDEX('на отправку (3)'!AB:AB,MATCH($V27,'на отправку (3)'!$B:$B,0),1),0)</f>
        <v>0.96851403899999999</v>
      </c>
      <c r="X27" s="8">
        <f>IFERROR(INDEX('на отправку (3)'!AC:AC,MATCH($V27,'на отправку (3)'!$B:$B,0),1),0)</f>
        <v>0</v>
      </c>
      <c r="Y27" s="8">
        <v>5</v>
      </c>
      <c r="Z27" s="8">
        <f t="shared" si="2"/>
        <v>0</v>
      </c>
    </row>
    <row r="28" spans="1:26" ht="55.5" customHeight="1" x14ac:dyDescent="0.25">
      <c r="A28" s="201" t="s">
        <v>3128</v>
      </c>
      <c r="B28" s="184">
        <v>18</v>
      </c>
      <c r="C28" s="123" t="s">
        <v>2449</v>
      </c>
      <c r="D28" s="92">
        <f>IFERROR(INDEX('на отправку (3)'!G:G,MATCH($V28,'на отправку (3)'!$B:$B,0),1),0)</f>
        <v>4</v>
      </c>
      <c r="E28" s="92">
        <f>IFERROR(INDEX('на отправку (3)'!H:H,MATCH($V28,'на отправку (3)'!$B:$B,0),1),0)</f>
        <v>4</v>
      </c>
      <c r="F28" s="92">
        <f>IFERROR(INDEX('на отправку (3)'!I:I,MATCH($V28,'на отправку (3)'!$B:$B,0),1),0)</f>
        <v>1</v>
      </c>
      <c r="G28" s="192" t="str">
        <f>IFERROR(INDEX('на отправку (3)'!J:J,MATCH($V28,'на отправку (3)'!$B:$B,0),1),0)</f>
        <v>x</v>
      </c>
      <c r="H28" s="92">
        <f>IFERROR(INDEX('на отправку (3)'!K:K,MATCH($V28,'на отправку (3)'!$B:$B,0),1),0)/100</f>
        <v>0</v>
      </c>
      <c r="I28" s="192" t="str">
        <f>IFERROR(INDEX('на отправку (3)'!M:M,MATCH($V28,'на отправку (3)'!$B:$B,0),1),0)</f>
        <v>x</v>
      </c>
      <c r="J28" s="129">
        <f>IFERROR(INDEX('на отправку (3)'!N:N,MATCH($V28,'на отправку (3)'!$B:$B,0),1),0)</f>
        <v>6</v>
      </c>
      <c r="K28" s="92">
        <f>IFERROR(INDEX('на отправку (3)'!O:O,MATCH($V28,'на отправку (3)'!$B:$B,0),1),0)</f>
        <v>2</v>
      </c>
      <c r="L28" s="92">
        <f>IFERROR(INDEX('на отправку (3)'!P:P,MATCH($V28,'на отправку (3)'!$B:$B,0),1),0)</f>
        <v>4</v>
      </c>
      <c r="M28" s="92">
        <f>IFERROR(INDEX('на отправку (3)'!Q:Q,MATCH($V28,'на отправку (3)'!$B:$B,0),1),0)</f>
        <v>1</v>
      </c>
      <c r="N28" s="92">
        <f>IFERROR(INDEX('на отправку (3)'!R:R,MATCH($V28,'на отправку (3)'!$B:$B,0),1),0)</f>
        <v>0</v>
      </c>
      <c r="O28" s="92">
        <f>IFERROR(INDEX('на отправку (3)'!S:S,MATCH($V28,'на отправку (3)'!$B:$B,0),1),0)</f>
        <v>2</v>
      </c>
      <c r="P28" s="92">
        <f>IFERROR(INDEX('на отправку (3)'!T:T,MATCH($V28,'на отправку (3)'!$B:$B,0),1),0)</f>
        <v>2</v>
      </c>
      <c r="Q28" s="92">
        <f>IFERROR(INDEX('на отправку (3)'!U:U,MATCH($V28,'на отправку (3)'!$B:$B,0),1),0)</f>
        <v>1</v>
      </c>
      <c r="R28" s="129">
        <f>IFERROR(INDEX('на отправку (3)'!V:V,MATCH($V28,'на отправку (3)'!$B:$B,0),1),0)</f>
        <v>0</v>
      </c>
      <c r="S28" s="92">
        <f>IFERROR(INDEX('на отправку (3)'!W:W,MATCH($V28,'на отправку (3)'!$B:$B,0),1),0)</f>
        <v>0</v>
      </c>
      <c r="U28" s="71">
        <f t="shared" ref="U28:U32" si="5">IF(J28&gt;0,1,0)</f>
        <v>1</v>
      </c>
      <c r="V28" s="89" t="str">
        <f t="shared" ref="V28:V32" si="6">CONCATENATE($U$1,"№",C28)</f>
        <v>023500№16</v>
      </c>
      <c r="W28" s="8">
        <f>IFERROR(INDEX('на отправку (3)'!AB:AB,MATCH($V28,'на отправку (3)'!$B:$B,0),1),0)</f>
        <v>0.94674221000000003</v>
      </c>
      <c r="X28" s="8">
        <f>IFERROR(INDEX('на отправку (3)'!AC:AC,MATCH($V28,'на отправку (3)'!$B:$B,0),1),0)</f>
        <v>1</v>
      </c>
      <c r="Y28" s="8">
        <v>6</v>
      </c>
      <c r="Z28" s="8">
        <f t="shared" si="2"/>
        <v>6</v>
      </c>
    </row>
    <row r="29" spans="1:26" ht="45" customHeight="1" x14ac:dyDescent="0.25">
      <c r="A29" s="201" t="s">
        <v>3129</v>
      </c>
      <c r="B29" s="184">
        <v>19</v>
      </c>
      <c r="C29" s="123" t="s">
        <v>2450</v>
      </c>
      <c r="D29" s="92">
        <f>IFERROR(INDEX('на отправку (3)'!G:G,MATCH($V29,'на отправку (3)'!$B:$B,0),1),0)</f>
        <v>3</v>
      </c>
      <c r="E29" s="92">
        <f>IFERROR(INDEX('на отправку (3)'!H:H,MATCH($V29,'на отправку (3)'!$B:$B,0),1),0)</f>
        <v>3</v>
      </c>
      <c r="F29" s="92">
        <f>IFERROR(INDEX('на отправку (3)'!I:I,MATCH($V29,'на отправку (3)'!$B:$B,0),1),0)</f>
        <v>1</v>
      </c>
      <c r="G29" s="192" t="str">
        <f>IFERROR(INDEX('на отправку (3)'!J:J,MATCH($V29,'на отправку (3)'!$B:$B,0),1),0)</f>
        <v>x</v>
      </c>
      <c r="H29" s="92">
        <f>IFERROR(INDEX('на отправку (3)'!K:K,MATCH($V29,'на отправку (3)'!$B:$B,0),1),0)/100</f>
        <v>0</v>
      </c>
      <c r="I29" s="192" t="str">
        <f>IFERROR(INDEX('на отправку (3)'!M:M,MATCH($V29,'на отправку (3)'!$B:$B,0),1),0)</f>
        <v>x</v>
      </c>
      <c r="J29" s="129">
        <f>IFERROR(INDEX('на отправку (3)'!N:N,MATCH($V29,'на отправку (3)'!$B:$B,0),1),0)</f>
        <v>6</v>
      </c>
      <c r="K29" s="92">
        <f>IFERROR(INDEX('на отправку (3)'!O:O,MATCH($V29,'на отправку (3)'!$B:$B,0),1),0)</f>
        <v>2</v>
      </c>
      <c r="L29" s="92">
        <f>IFERROR(INDEX('на отправку (3)'!P:P,MATCH($V29,'на отправку (3)'!$B:$B,0),1),0)</f>
        <v>4</v>
      </c>
      <c r="M29" s="92">
        <f>IFERROR(INDEX('на отправку (3)'!Q:Q,MATCH($V29,'на отправку (3)'!$B:$B,0),1),0)</f>
        <v>1</v>
      </c>
      <c r="N29" s="92">
        <f>IFERROR(INDEX('на отправку (3)'!R:R,MATCH($V29,'на отправку (3)'!$B:$B,0),1),0)</f>
        <v>0</v>
      </c>
      <c r="O29" s="92">
        <f>IFERROR(INDEX('на отправку (3)'!S:S,MATCH($V29,'на отправку (3)'!$B:$B,0),1),0)</f>
        <v>0</v>
      </c>
      <c r="P29" s="92">
        <f>IFERROR(INDEX('на отправку (3)'!T:T,MATCH($V29,'на отправку (3)'!$B:$B,0),1),0)</f>
        <v>0</v>
      </c>
      <c r="Q29" s="92">
        <f>IFERROR(INDEX('на отправку (3)'!U:U,MATCH($V29,'на отправку (3)'!$B:$B,0),1),0)</f>
        <v>0</v>
      </c>
      <c r="R29" s="129">
        <f>IFERROR(INDEX('на отправку (3)'!V:V,MATCH($V29,'на отправку (3)'!$B:$B,0),1),0)</f>
        <v>0</v>
      </c>
      <c r="S29" s="92">
        <f>IFERROR(INDEX('на отправку (3)'!W:W,MATCH($V29,'на отправку (3)'!$B:$B,0),1),0)</f>
        <v>0</v>
      </c>
      <c r="U29" s="71">
        <f t="shared" si="5"/>
        <v>1</v>
      </c>
      <c r="V29" s="89" t="str">
        <f t="shared" si="6"/>
        <v>023500№17</v>
      </c>
      <c r="W29" s="8">
        <f>IFERROR(INDEX('на отправку (3)'!AB:AB,MATCH($V29,'на отправку (3)'!$B:$B,0),1),0)</f>
        <v>0.98260073299999995</v>
      </c>
      <c r="X29" s="8">
        <f>IFERROR(INDEX('на отправку (3)'!AC:AC,MATCH($V29,'на отправку (3)'!$B:$B,0),1),0)</f>
        <v>1</v>
      </c>
      <c r="Y29" s="8">
        <v>6</v>
      </c>
      <c r="Z29" s="8">
        <f t="shared" si="2"/>
        <v>6</v>
      </c>
    </row>
    <row r="30" spans="1:26" ht="47.25" customHeight="1" x14ac:dyDescent="0.25">
      <c r="A30" s="201" t="s">
        <v>3130</v>
      </c>
      <c r="B30" s="184">
        <v>20</v>
      </c>
      <c r="C30" s="123" t="s">
        <v>2451</v>
      </c>
      <c r="D30" s="92">
        <f>IFERROR(INDEX('на отправку (3)'!G:G,MATCH($V30,'на отправку (3)'!$B:$B,0),1),0)</f>
        <v>15</v>
      </c>
      <c r="E30" s="92">
        <f>IFERROR(INDEX('на отправку (3)'!H:H,MATCH($V30,'на отправку (3)'!$B:$B,0),1),0)</f>
        <v>15</v>
      </c>
      <c r="F30" s="92">
        <f>IFERROR(INDEX('на отправку (3)'!I:I,MATCH($V30,'на отправку (3)'!$B:$B,0),1),0)</f>
        <v>1</v>
      </c>
      <c r="G30" s="192" t="str">
        <f>IFERROR(INDEX('на отправку (3)'!J:J,MATCH($V30,'на отправку (3)'!$B:$B,0),1),0)</f>
        <v>x</v>
      </c>
      <c r="H30" s="92">
        <f>IFERROR(INDEX('на отправку (3)'!K:K,MATCH($V30,'на отправку (3)'!$B:$B,0),1),0)/100</f>
        <v>0</v>
      </c>
      <c r="I30" s="192" t="str">
        <f>IFERROR(INDEX('на отправку (3)'!M:M,MATCH($V30,'на отправку (3)'!$B:$B,0),1),0)</f>
        <v>x</v>
      </c>
      <c r="J30" s="129">
        <f>IFERROR(INDEX('на отправку (3)'!N:N,MATCH($V30,'на отправку (3)'!$B:$B,0),1),0)</f>
        <v>6</v>
      </c>
      <c r="K30" s="92">
        <f>IFERROR(INDEX('на отправку (3)'!O:O,MATCH($V30,'на отправку (3)'!$B:$B,0),1),0)</f>
        <v>2</v>
      </c>
      <c r="L30" s="92">
        <f>IFERROR(INDEX('на отправку (3)'!P:P,MATCH($V30,'на отправку (3)'!$B:$B,0),1),0)</f>
        <v>4</v>
      </c>
      <c r="M30" s="92">
        <f>IFERROR(INDEX('на отправку (3)'!Q:Q,MATCH($V30,'на отправку (3)'!$B:$B,0),1),0)</f>
        <v>1</v>
      </c>
      <c r="N30" s="92">
        <f>IFERROR(INDEX('на отправку (3)'!R:R,MATCH($V30,'на отправку (3)'!$B:$B,0),1),0)</f>
        <v>0</v>
      </c>
      <c r="O30" s="92">
        <f>IFERROR(INDEX('на отправку (3)'!S:S,MATCH($V30,'на отправку (3)'!$B:$B,0),1),0)</f>
        <v>7</v>
      </c>
      <c r="P30" s="92">
        <f>IFERROR(INDEX('на отправку (3)'!T:T,MATCH($V30,'на отправку (3)'!$B:$B,0),1),0)</f>
        <v>7</v>
      </c>
      <c r="Q30" s="92">
        <f>IFERROR(INDEX('на отправку (3)'!U:U,MATCH($V30,'на отправку (3)'!$B:$B,0),1),0)</f>
        <v>1</v>
      </c>
      <c r="R30" s="129">
        <f>IFERROR(INDEX('на отправку (3)'!V:V,MATCH($V30,'на отправку (3)'!$B:$B,0),1),0)</f>
        <v>0</v>
      </c>
      <c r="S30" s="92">
        <f>IFERROR(INDEX('на отправку (3)'!W:W,MATCH($V30,'на отправку (3)'!$B:$B,0),1),0)</f>
        <v>0</v>
      </c>
      <c r="U30" s="71">
        <f t="shared" si="5"/>
        <v>1</v>
      </c>
      <c r="V30" s="89" t="str">
        <f t="shared" si="6"/>
        <v>023500№18</v>
      </c>
      <c r="W30" s="8">
        <f>IFERROR(INDEX('на отправку (3)'!AB:AB,MATCH($V30,'на отправку (3)'!$B:$B,0),1),0)</f>
        <v>0.96027201100000004</v>
      </c>
      <c r="X30" s="8">
        <f>IFERROR(INDEX('на отправку (3)'!AC:AC,MATCH($V30,'на отправку (3)'!$B:$B,0),1),0)</f>
        <v>1</v>
      </c>
      <c r="Y30" s="8">
        <v>6</v>
      </c>
      <c r="Z30" s="8">
        <f t="shared" si="2"/>
        <v>6</v>
      </c>
    </row>
    <row r="31" spans="1:26" ht="50.25" customHeight="1" x14ac:dyDescent="0.25">
      <c r="A31" s="201" t="s">
        <v>3131</v>
      </c>
      <c r="B31" s="184">
        <v>21</v>
      </c>
      <c r="C31" s="123" t="s">
        <v>2452</v>
      </c>
      <c r="D31" s="92">
        <f>IFERROR(INDEX('на отправку (3)'!G:G,MATCH($V31,'на отправку (3)'!$B:$B,0),1),0)</f>
        <v>3</v>
      </c>
      <c r="E31" s="92">
        <f>IFERROR(INDEX('на отправку (3)'!H:H,MATCH($V31,'на отправку (3)'!$B:$B,0),1),0)</f>
        <v>3</v>
      </c>
      <c r="F31" s="92">
        <f>IFERROR(INDEX('на отправку (3)'!I:I,MATCH($V31,'на отправку (3)'!$B:$B,0),1),0)</f>
        <v>1</v>
      </c>
      <c r="G31" s="192" t="str">
        <f>IFERROR(INDEX('на отправку (3)'!J:J,MATCH($V31,'на отправку (3)'!$B:$B,0),1),0)</f>
        <v>x</v>
      </c>
      <c r="H31" s="92">
        <f>IFERROR(INDEX('на отправку (3)'!K:K,MATCH($V31,'на отправку (3)'!$B:$B,0),1),0)/100</f>
        <v>0</v>
      </c>
      <c r="I31" s="192" t="str">
        <f>IFERROR(INDEX('на отправку (3)'!M:M,MATCH($V31,'на отправку (3)'!$B:$B,0),1),0)</f>
        <v>x</v>
      </c>
      <c r="J31" s="129">
        <f>IFERROR(INDEX('на отправку (3)'!N:N,MATCH($V31,'на отправку (3)'!$B:$B,0),1),0)</f>
        <v>6</v>
      </c>
      <c r="K31" s="92">
        <f>IFERROR(INDEX('на отправку (3)'!O:O,MATCH($V31,'на отправку (3)'!$B:$B,0),1),0)</f>
        <v>2</v>
      </c>
      <c r="L31" s="92">
        <f>IFERROR(INDEX('на отправку (3)'!P:P,MATCH($V31,'на отправку (3)'!$B:$B,0),1),0)</f>
        <v>4</v>
      </c>
      <c r="M31" s="92">
        <f>IFERROR(INDEX('на отправку (3)'!Q:Q,MATCH($V31,'на отправку (3)'!$B:$B,0),1),0)</f>
        <v>1</v>
      </c>
      <c r="N31" s="92">
        <f>IFERROR(INDEX('на отправку (3)'!R:R,MATCH($V31,'на отправку (3)'!$B:$B,0),1),0)</f>
        <v>0</v>
      </c>
      <c r="O31" s="92">
        <f>IFERROR(INDEX('на отправку (3)'!S:S,MATCH($V31,'на отправку (3)'!$B:$B,0),1),0)</f>
        <v>1</v>
      </c>
      <c r="P31" s="92">
        <f>IFERROR(INDEX('на отправку (3)'!T:T,MATCH($V31,'на отправку (3)'!$B:$B,0),1),0)</f>
        <v>1</v>
      </c>
      <c r="Q31" s="92">
        <f>IFERROR(INDEX('на отправку (3)'!U:U,MATCH($V31,'на отправку (3)'!$B:$B,0),1),0)</f>
        <v>1</v>
      </c>
      <c r="R31" s="129">
        <f>IFERROR(INDEX('на отправку (3)'!V:V,MATCH($V31,'на отправку (3)'!$B:$B,0),1),0)</f>
        <v>0</v>
      </c>
      <c r="S31" s="92">
        <f>IFERROR(INDEX('на отправку (3)'!W:W,MATCH($V31,'на отправку (3)'!$B:$B,0),1),0)</f>
        <v>0</v>
      </c>
      <c r="U31" s="71">
        <f t="shared" si="5"/>
        <v>1</v>
      </c>
      <c r="V31" s="89" t="str">
        <f t="shared" si="6"/>
        <v>023500№19</v>
      </c>
      <c r="W31" s="8">
        <f>IFERROR(INDEX('на отправку (3)'!AB:AB,MATCH($V31,'на отправку (3)'!$B:$B,0),1),0)</f>
        <v>0.96570972899999996</v>
      </c>
      <c r="X31" s="8">
        <f>IFERROR(INDEX('на отправку (3)'!AC:AC,MATCH($V31,'на отправку (3)'!$B:$B,0),1),0)</f>
        <v>1</v>
      </c>
      <c r="Y31" s="8">
        <v>6</v>
      </c>
      <c r="Z31" s="8">
        <f t="shared" si="2"/>
        <v>6</v>
      </c>
    </row>
    <row r="32" spans="1:26" ht="78.75" x14ac:dyDescent="0.25">
      <c r="A32" s="201" t="s">
        <v>3132</v>
      </c>
      <c r="B32" s="184">
        <v>22</v>
      </c>
      <c r="C32" s="123" t="s">
        <v>2453</v>
      </c>
      <c r="D32" s="92">
        <f>IFERROR(INDEX('на отправку (3)'!G:G,MATCH($V32,'на отправку (3)'!$B:$B,0),1),0)</f>
        <v>6</v>
      </c>
      <c r="E32" s="92">
        <f>IFERROR(INDEX('на отправку (3)'!H:H,MATCH($V32,'на отправку (3)'!$B:$B,0),1),0)</f>
        <v>6</v>
      </c>
      <c r="F32" s="92">
        <f>IFERROR(INDEX('на отправку (3)'!I:I,MATCH($V32,'на отправку (3)'!$B:$B,0),1),0)</f>
        <v>1</v>
      </c>
      <c r="G32" s="192" t="str">
        <f>IFERROR(INDEX('на отправку (3)'!J:J,MATCH($V32,'на отправку (3)'!$B:$B,0),1),0)</f>
        <v>x</v>
      </c>
      <c r="H32" s="92">
        <f>IFERROR(INDEX('на отправку (3)'!K:K,MATCH($V32,'на отправку (3)'!$B:$B,0),1),0)/100</f>
        <v>0</v>
      </c>
      <c r="I32" s="192" t="str">
        <f>IFERROR(INDEX('на отправку (3)'!M:M,MATCH($V32,'на отправку (3)'!$B:$B,0),1),0)</f>
        <v>x</v>
      </c>
      <c r="J32" s="129">
        <f>IFERROR(INDEX('на отправку (3)'!N:N,MATCH($V32,'на отправку (3)'!$B:$B,0),1),0)</f>
        <v>6</v>
      </c>
      <c r="K32" s="92">
        <f>IFERROR(INDEX('на отправку (3)'!O:O,MATCH($V32,'на отправку (3)'!$B:$B,0),1),0)</f>
        <v>2</v>
      </c>
      <c r="L32" s="92">
        <f>IFERROR(INDEX('на отправку (3)'!P:P,MATCH($V32,'на отправку (3)'!$B:$B,0),1),0)</f>
        <v>4</v>
      </c>
      <c r="M32" s="92">
        <f>IFERROR(INDEX('на отправку (3)'!Q:Q,MATCH($V32,'на отправку (3)'!$B:$B,0),1),0)</f>
        <v>1</v>
      </c>
      <c r="N32" s="92">
        <f>IFERROR(INDEX('на отправку (3)'!R:R,MATCH($V32,'на отправку (3)'!$B:$B,0),1),0)</f>
        <v>0</v>
      </c>
      <c r="O32" s="92">
        <f>IFERROR(INDEX('на отправку (3)'!S:S,MATCH($V32,'на отправку (3)'!$B:$B,0),1),0)</f>
        <v>0</v>
      </c>
      <c r="P32" s="92">
        <f>IFERROR(INDEX('на отправку (3)'!T:T,MATCH($V32,'на отправку (3)'!$B:$B,0),1),0)</f>
        <v>0</v>
      </c>
      <c r="Q32" s="92">
        <f>IFERROR(INDEX('на отправку (3)'!U:U,MATCH($V32,'на отправку (3)'!$B:$B,0),1),0)</f>
        <v>0</v>
      </c>
      <c r="R32" s="129">
        <f>IFERROR(INDEX('на отправку (3)'!V:V,MATCH($V32,'на отправку (3)'!$B:$B,0),1),0)</f>
        <v>0</v>
      </c>
      <c r="S32" s="92">
        <f>IFERROR(INDEX('на отправку (3)'!W:W,MATCH($V32,'на отправку (3)'!$B:$B,0),1),0)</f>
        <v>0</v>
      </c>
      <c r="U32" s="71">
        <f t="shared" si="5"/>
        <v>1</v>
      </c>
      <c r="V32" s="89" t="str">
        <f t="shared" si="6"/>
        <v>023500№20</v>
      </c>
      <c r="W32" s="8">
        <f>IFERROR(INDEX('на отправку (3)'!AB:AB,MATCH($V32,'на отправку (3)'!$B:$B,0),1),0)</f>
        <v>0.8075</v>
      </c>
      <c r="X32" s="8">
        <f>IFERROR(INDEX('на отправку (3)'!AC:AC,MATCH($V32,'на отправку (3)'!$B:$B,0),1),0)</f>
        <v>1</v>
      </c>
      <c r="Y32" s="8">
        <v>6</v>
      </c>
      <c r="Z32" s="8">
        <f t="shared" si="2"/>
        <v>6</v>
      </c>
    </row>
    <row r="33" spans="1:27" s="136" customFormat="1" ht="21" customHeight="1" x14ac:dyDescent="0.25">
      <c r="A33" s="202"/>
      <c r="B33" s="187"/>
      <c r="C33" s="134"/>
      <c r="D33" s="135" t="s">
        <v>15</v>
      </c>
      <c r="E33" s="135"/>
      <c r="F33" s="135"/>
      <c r="G33" s="190"/>
      <c r="H33" s="135"/>
      <c r="I33" s="193"/>
      <c r="J33" s="139">
        <f>SUM(J34:J37)</f>
        <v>18</v>
      </c>
      <c r="K33" s="135"/>
      <c r="L33" s="135"/>
      <c r="M33" s="135"/>
      <c r="N33" s="135"/>
      <c r="O33" s="135"/>
      <c r="P33" s="135"/>
      <c r="Q33" s="135"/>
      <c r="R33" s="135"/>
      <c r="S33" s="135"/>
      <c r="U33" s="137"/>
      <c r="W33" s="137"/>
      <c r="X33" s="137"/>
      <c r="Y33" s="137"/>
      <c r="Z33" s="8"/>
    </row>
    <row r="34" spans="1:27" ht="42.75" customHeight="1" x14ac:dyDescent="0.25">
      <c r="A34" s="201" t="s">
        <v>3133</v>
      </c>
      <c r="B34" s="184">
        <v>23</v>
      </c>
      <c r="C34" s="123" t="s">
        <v>2454</v>
      </c>
      <c r="D34" s="92">
        <f>IFERROR(INDEX('на отправку (3)'!G:G,MATCH($V34,'на отправку (3)'!$B:$B,0),1),0)</f>
        <v>35</v>
      </c>
      <c r="E34" s="92">
        <f>IFERROR(INDEX('на отправку (3)'!H:H,MATCH($V34,'на отправку (3)'!$B:$B,0),1),0)</f>
        <v>100</v>
      </c>
      <c r="F34" s="92">
        <f>IFERROR(INDEX('на отправку (3)'!I:I,MATCH($V34,'на отправку (3)'!$B:$B,0),1),0)</f>
        <v>0.35</v>
      </c>
      <c r="G34" s="191" t="str">
        <f>IFERROR(INDEX('на отправку (3)'!J:J,MATCH($V34,'на отправку (3)'!$B:$B,0),1),0)</f>
        <v>x</v>
      </c>
      <c r="H34" s="92">
        <f>IFERROR(INDEX('на отправку (3)'!K:K,MATCH($V34,'на отправку (3)'!$B:$B,0),1),0)/100</f>
        <v>2.5192307899999998E-3</v>
      </c>
      <c r="I34" s="191" t="str">
        <f>IFERROR(INDEX('на отправку (3)'!M:M,MATCH($V34,'на отправку (3)'!$B:$B,0),1),0)</f>
        <v>x</v>
      </c>
      <c r="J34" s="129">
        <f>IFERROR(INDEX('на отправку (3)'!N:N,MATCH($V34,'на отправку (3)'!$B:$B,0),1),0)</f>
        <v>8</v>
      </c>
      <c r="K34" s="92">
        <f>IFERROR(INDEX('на отправку (3)'!O:O,MATCH($V34,'на отправку (3)'!$B:$B,0),1),0)</f>
        <v>0</v>
      </c>
      <c r="L34" s="92">
        <f>IFERROR(INDEX('на отправку (3)'!P:P,MATCH($V34,'на отправку (3)'!$B:$B,0),1),0)</f>
        <v>3</v>
      </c>
      <c r="M34" s="92">
        <f>IFERROR(INDEX('на отправку (3)'!Q:Q,MATCH($V34,'на отправку (3)'!$B:$B,0),1),0)</f>
        <v>1</v>
      </c>
      <c r="N34" s="92">
        <f>IFERROR(INDEX('на отправку (3)'!R:R,MATCH($V34,'на отправку (3)'!$B:$B,0),1),0)</f>
        <v>0</v>
      </c>
      <c r="O34" s="92">
        <f>IFERROR(INDEX('на отправку (3)'!S:S,MATCH($V34,'на отправку (3)'!$B:$B,0),1),0)</f>
        <v>26</v>
      </c>
      <c r="P34" s="92">
        <f>IFERROR(INDEX('на отправку (3)'!T:T,MATCH($V34,'на отправку (3)'!$B:$B,0),1),0)</f>
        <v>93</v>
      </c>
      <c r="Q34" s="92">
        <f>IFERROR(INDEX('на отправку (3)'!U:U,MATCH($V34,'на отправку (3)'!$B:$B,0),1),0)</f>
        <v>0.27956989199999999</v>
      </c>
      <c r="R34" s="129">
        <f>IFERROR(INDEX('на отправку (3)'!V:V,MATCH($V34,'на отправку (3)'!$B:$B,0),1),0)</f>
        <v>0</v>
      </c>
      <c r="S34" s="92">
        <f>IFERROR(INDEX('на отправку (3)'!W:W,MATCH($V34,'на отправку (3)'!$B:$B,0),1),0)</f>
        <v>0</v>
      </c>
      <c r="U34" s="71">
        <f t="shared" ref="U34" si="7">IF(J34&gt;0,1,0)</f>
        <v>1</v>
      </c>
      <c r="V34" s="89" t="str">
        <f t="shared" ref="V34" si="8">CONCATENATE($U$1,"№",C34)</f>
        <v>023500№21</v>
      </c>
      <c r="W34" s="8">
        <f>IFERROR(INDEX('на отправку (3)'!AB:AB,MATCH($V34,'на отправку (3)'!$B:$B,0),1),0)</f>
        <v>0.39646335199999999</v>
      </c>
      <c r="X34" s="8">
        <f>IFERROR(INDEX('на отправку (3)'!AC:AC,MATCH($V34,'на отправку (3)'!$B:$B,0),1),0)</f>
        <v>1</v>
      </c>
      <c r="Y34" s="8">
        <v>8</v>
      </c>
      <c r="Z34" s="8">
        <f t="shared" si="2"/>
        <v>8</v>
      </c>
    </row>
    <row r="35" spans="1:27" ht="56.25" customHeight="1" x14ac:dyDescent="0.25">
      <c r="A35" s="201" t="s">
        <v>3134</v>
      </c>
      <c r="B35" s="184">
        <v>24</v>
      </c>
      <c r="C35" s="123">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1" t="str">
        <f>IFERROR(INDEX('на отправку (3)'!J:J,MATCH($V35,'на отправку (3)'!$B:$B,0),1),0)</f>
        <v>x</v>
      </c>
      <c r="H35" s="92">
        <f>IFERROR(INDEX('на отправку (3)'!K:K,MATCH($V35,'на отправку (3)'!$B:$B,0),1),0)/100</f>
        <v>0</v>
      </c>
      <c r="I35" s="191" t="str">
        <f>IFERROR(INDEX('на отправку (3)'!M:M,MATCH($V35,'на отправку (3)'!$B:$B,0),1),0)</f>
        <v>x</v>
      </c>
      <c r="J35" s="129">
        <f>IFERROR(INDEX('на отправку (3)'!N:N,MATCH($V35,'на отправку (3)'!$B:$B,0),1),0)</f>
        <v>0</v>
      </c>
      <c r="K35" s="92">
        <f>IFERROR(INDEX('на отправку (3)'!O:O,MATCH($V35,'на отправку (3)'!$B:$B,0),1),0)</f>
        <v>0</v>
      </c>
      <c r="L35" s="92">
        <f>IFERROR(INDEX('на отправку (3)'!P:P,MATCH($V35,'на отправку (3)'!$B:$B,0),1),0)</f>
        <v>0</v>
      </c>
      <c r="M35" s="92">
        <f>IFERROR(INDEX('на отправку (3)'!Q:Q,MATCH($V35,'на отправку (3)'!$B:$B,0),1),0)</f>
        <v>2</v>
      </c>
      <c r="N35" s="92">
        <f>IFERROR(INDEX('на отправку (3)'!R:R,MATCH($V35,'на отправку (3)'!$B:$B,0),1),0)</f>
        <v>0</v>
      </c>
      <c r="O35" s="92">
        <f>IFERROR(INDEX('на отправку (3)'!S:S,MATCH($V35,'на отправку (3)'!$B:$B,0),1),0)</f>
        <v>0</v>
      </c>
      <c r="P35" s="92">
        <f>IFERROR(INDEX('на отправку (3)'!T:T,MATCH($V35,'на отправку (3)'!$B:$B,0),1),0)</f>
        <v>0</v>
      </c>
      <c r="Q35" s="92">
        <f>IFERROR(INDEX('на отправку (3)'!U:U,MATCH($V35,'на отправку (3)'!$B:$B,0),1),0)</f>
        <v>0</v>
      </c>
      <c r="R35" s="129">
        <f>IFERROR(INDEX('на отправку (3)'!V:V,MATCH($V35,'на отправку (3)'!$B:$B,0),1),0)</f>
        <v>0</v>
      </c>
      <c r="S35" s="92">
        <f>IFERROR(INDEX('на отправку (3)'!W:W,MATCH($V35,'на отправку (3)'!$B:$B,0),1),0)</f>
        <v>0</v>
      </c>
      <c r="U35" s="71">
        <f t="shared" ref="U35:U37" si="9">IF(J35&gt;0,1,0)</f>
        <v>0</v>
      </c>
      <c r="V35" s="89" t="str">
        <f t="shared" ref="V35:V37" si="10">CONCATENATE($U$1,"№",C35)</f>
        <v>023500№23</v>
      </c>
      <c r="W35" s="8">
        <f>IFERROR(INDEX('на отправку (3)'!AB:AB,MATCH($V35,'на отправку (3)'!$B:$B,0),1),0)</f>
        <v>0.6</v>
      </c>
      <c r="X35" s="8">
        <f>IFERROR(INDEX('на отправку (3)'!AC:AC,MATCH($V35,'на отправку (3)'!$B:$B,0),1),0)</f>
        <v>1</v>
      </c>
      <c r="Y35" s="8">
        <v>9</v>
      </c>
      <c r="Z35" s="8">
        <f t="shared" si="2"/>
        <v>0</v>
      </c>
    </row>
    <row r="36" spans="1:27" ht="60" customHeight="1" x14ac:dyDescent="0.25">
      <c r="A36" s="201" t="s">
        <v>3135</v>
      </c>
      <c r="B36" s="184">
        <v>25</v>
      </c>
      <c r="C36" s="123">
        <v>24</v>
      </c>
      <c r="D36" s="92">
        <f>IFERROR(INDEX('на отправку (3)'!G:G,MATCH($V36,'на отправку (3)'!$B:$B,0),1),0)</f>
        <v>1</v>
      </c>
      <c r="E36" s="92">
        <f>IFERROR(INDEX('на отправку (3)'!H:H,MATCH($V36,'на отправку (3)'!$B:$B,0),1),0)</f>
        <v>1</v>
      </c>
      <c r="F36" s="92">
        <f>IFERROR(INDEX('на отправку (3)'!I:I,MATCH($V36,'на отправку (3)'!$B:$B,0),1),0)</f>
        <v>1</v>
      </c>
      <c r="G36" s="191" t="str">
        <f>IFERROR(INDEX('на отправку (3)'!J:J,MATCH($V36,'на отправку (3)'!$B:$B,0),1),0)</f>
        <v>x</v>
      </c>
      <c r="H36" s="92">
        <f>IFERROR(INDEX('на отправку (3)'!K:K,MATCH($V36,'на отправку (3)'!$B:$B,0),1),0)/100</f>
        <v>0</v>
      </c>
      <c r="I36" s="191" t="str">
        <f>IFERROR(INDEX('на отправку (3)'!M:M,MATCH($V36,'на отправку (3)'!$B:$B,0),1),0)</f>
        <v>x</v>
      </c>
      <c r="J36" s="129">
        <f>IFERROR(INDEX('на отправку (3)'!N:N,MATCH($V36,'на отправку (3)'!$B:$B,0),1),0)</f>
        <v>9</v>
      </c>
      <c r="K36" s="92">
        <f>IFERROR(INDEX('на отправку (3)'!O:O,MATCH($V36,'на отправку (3)'!$B:$B,0),1),0)</f>
        <v>2</v>
      </c>
      <c r="L36" s="92">
        <f>IFERROR(INDEX('на отправку (3)'!P:P,MATCH($V36,'на отправку (3)'!$B:$B,0),1),0)</f>
        <v>4</v>
      </c>
      <c r="M36" s="92">
        <f>IFERROR(INDEX('на отправку (3)'!Q:Q,MATCH($V36,'на отправку (3)'!$B:$B,0),1),0)</f>
        <v>1</v>
      </c>
      <c r="N36" s="92">
        <f>IFERROR(INDEX('на отправку (3)'!R:R,MATCH($V36,'на отправку (3)'!$B:$B,0),1),0)</f>
        <v>0</v>
      </c>
      <c r="O36" s="92">
        <f>IFERROR(INDEX('на отправку (3)'!S:S,MATCH($V36,'на отправку (3)'!$B:$B,0),1),0)</f>
        <v>0</v>
      </c>
      <c r="P36" s="92">
        <f>IFERROR(INDEX('на отправку (3)'!T:T,MATCH($V36,'на отправку (3)'!$B:$B,0),1),0)</f>
        <v>1</v>
      </c>
      <c r="Q36" s="92">
        <f>IFERROR(INDEX('на отправку (3)'!U:U,MATCH($V36,'на отправку (3)'!$B:$B,0),1),0)</f>
        <v>0</v>
      </c>
      <c r="R36" s="129">
        <f>IFERROR(INDEX('на отправку (3)'!V:V,MATCH($V36,'на отправку (3)'!$B:$B,0),1),0)</f>
        <v>0</v>
      </c>
      <c r="S36" s="92">
        <f>IFERROR(INDEX('на отправку (3)'!W:W,MATCH($V36,'на отправку (3)'!$B:$B,0),1),0)</f>
        <v>0</v>
      </c>
      <c r="U36" s="71">
        <f t="shared" si="9"/>
        <v>1</v>
      </c>
      <c r="V36" s="89" t="str">
        <f t="shared" si="10"/>
        <v>023500№24</v>
      </c>
      <c r="W36" s="8">
        <f>IFERROR(INDEX('на отправку (3)'!AB:AB,MATCH($V36,'на отправку (3)'!$B:$B,0),1),0)</f>
        <v>0.381578947</v>
      </c>
      <c r="X36" s="8">
        <f>IFERROR(INDEX('на отправку (3)'!AC:AC,MATCH($V36,'на отправку (3)'!$B:$B,0),1),0)</f>
        <v>1</v>
      </c>
      <c r="Y36" s="8">
        <v>9</v>
      </c>
      <c r="Z36" s="8">
        <f t="shared" si="2"/>
        <v>9</v>
      </c>
    </row>
    <row r="37" spans="1:27" ht="46.5" customHeight="1" x14ac:dyDescent="0.25">
      <c r="A37" s="201" t="s">
        <v>3136</v>
      </c>
      <c r="B37" s="184">
        <v>26</v>
      </c>
      <c r="C37" s="123">
        <v>25</v>
      </c>
      <c r="D37" s="92">
        <f>IFERROR(INDEX('на отправку (3)'!G:G,MATCH($V37,'на отправку (3)'!$B:$B,0),1),0)</f>
        <v>217</v>
      </c>
      <c r="E37" s="92">
        <f>IFERROR(INDEX('на отправку (3)'!H:H,MATCH($V37,'на отправку (3)'!$B:$B,0),1),0)</f>
        <v>227</v>
      </c>
      <c r="F37" s="92">
        <f>IFERROR(INDEX('на отправку (3)'!I:I,MATCH($V37,'на отправку (3)'!$B:$B,0),1),0)</f>
        <v>0.955947137</v>
      </c>
      <c r="G37" s="191">
        <f>IFERROR(INDEX('на отправку (3)'!J:J,MATCH($V37,'на отправку (3)'!$B:$B,0),1),0)</f>
        <v>1</v>
      </c>
      <c r="H37" s="92">
        <f>IFERROR(INDEX('на отправку (3)'!K:K,MATCH($V37,'на отправку (3)'!$B:$B,0),1),0)</f>
        <v>2.5694353E-2</v>
      </c>
      <c r="I37" s="191" t="str">
        <f>IFERROR(INDEX('на отправку (3)'!M:M,MATCH($V37,'на отправку (3)'!$B:$B,0),1),0)</f>
        <v>x</v>
      </c>
      <c r="J37" s="129">
        <f>IFERROR(INDEX('на отправку (3)'!N:N,MATCH($V37,'на отправку (3)'!$B:$B,0),1),0)</f>
        <v>1</v>
      </c>
      <c r="K37" s="92">
        <f>IFERROR(INDEX('на отправку (3)'!O:O,MATCH($V37,'на отправку (3)'!$B:$B,0),1),0)</f>
        <v>0</v>
      </c>
      <c r="L37" s="92">
        <f>IFERROR(INDEX('на отправку (3)'!P:P,MATCH($V37,'на отправку (3)'!$B:$B,0),1),0)</f>
        <v>3</v>
      </c>
      <c r="M37" s="92">
        <f>IFERROR(INDEX('на отправку (3)'!Q:Q,MATCH($V37,'на отправку (3)'!$B:$B,0),1),0)</f>
        <v>1</v>
      </c>
      <c r="N37" s="92">
        <f>IFERROR(INDEX('на отправку (3)'!R:R,MATCH($V37,'на отправку (3)'!$B:$B,0),1),0)</f>
        <v>0</v>
      </c>
      <c r="O37" s="92">
        <f>IFERROR(INDEX('на отправку (3)'!S:S,MATCH($V37,'на отправку (3)'!$B:$B,0),1),0)</f>
        <v>233</v>
      </c>
      <c r="P37" s="92">
        <f>IFERROR(INDEX('на отправку (3)'!T:T,MATCH($V37,'на отправку (3)'!$B:$B,0),1),0)</f>
        <v>250</v>
      </c>
      <c r="Q37" s="92">
        <f>IFERROR(INDEX('на отправку (3)'!U:U,MATCH($V37,'на отправку (3)'!$B:$B,0),1),0)</f>
        <v>0.93200000000000005</v>
      </c>
      <c r="R37" s="129">
        <f>IFERROR(INDEX('на отправку (3)'!V:V,MATCH($V37,'на отправку (3)'!$B:$B,0),1),0)</f>
        <v>0</v>
      </c>
      <c r="S37" s="92">
        <f>IFERROR(INDEX('на отправку (3)'!W:W,MATCH($V37,'на отправку (3)'!$B:$B,0),1),0)</f>
        <v>0</v>
      </c>
      <c r="U37" s="71">
        <f t="shared" si="9"/>
        <v>1</v>
      </c>
      <c r="V37" s="89" t="str">
        <f t="shared" si="10"/>
        <v>023500№25</v>
      </c>
      <c r="W37" s="8">
        <f>IFERROR(INDEX('на отправку (3)'!AB:AB,MATCH($V37,'на отправку (3)'!$B:$B,0),1),0)</f>
        <v>0.97159166299999999</v>
      </c>
      <c r="X37" s="8">
        <f>IFERROR(INDEX('на отправку (3)'!AC:AC,MATCH($V37,'на отправку (3)'!$B:$B,0),1),0)</f>
        <v>1</v>
      </c>
      <c r="Y37" s="8">
        <v>9</v>
      </c>
      <c r="Z37" s="8">
        <f t="shared" si="2"/>
        <v>9</v>
      </c>
    </row>
    <row r="38" spans="1:27" s="136" customFormat="1" ht="21" customHeight="1" x14ac:dyDescent="0.25">
      <c r="A38" s="202"/>
      <c r="B38" s="187"/>
      <c r="C38" s="134"/>
      <c r="D38" s="135" t="s">
        <v>3091</v>
      </c>
      <c r="E38" s="135"/>
      <c r="F38" s="135"/>
      <c r="G38" s="190"/>
      <c r="H38" s="135"/>
      <c r="I38" s="193"/>
      <c r="J38" s="139">
        <f>IF(SUM(J39:J45)&lt;0,0,SUM(J39:J45))</f>
        <v>31</v>
      </c>
      <c r="K38" s="135"/>
      <c r="L38" s="135"/>
      <c r="M38" s="135"/>
      <c r="N38" s="135"/>
      <c r="O38" s="135"/>
      <c r="P38" s="135"/>
      <c r="Q38" s="135"/>
      <c r="R38" s="135"/>
      <c r="S38" s="135"/>
      <c r="U38" s="137"/>
      <c r="W38" s="137"/>
      <c r="X38" s="137"/>
      <c r="Y38" s="137"/>
      <c r="Z38" s="8"/>
    </row>
    <row r="39" spans="1:27" ht="63" customHeight="1" x14ac:dyDescent="0.25">
      <c r="A39" s="201" t="s">
        <v>3137</v>
      </c>
      <c r="B39" s="120">
        <v>27</v>
      </c>
      <c r="C39" s="120">
        <v>27</v>
      </c>
      <c r="D39" s="92">
        <f>IFERROR(INDEX('на отправку (3)'!G:G,MATCH($V39,'на отправку (3)'!$B:$B,0),1),0)</f>
        <v>0</v>
      </c>
      <c r="E39" s="92">
        <f>IFERROR(INDEX('на отправку (3)'!H:H,MATCH($V39,'на отправку (3)'!$B:$B,0),1),0)</f>
        <v>6</v>
      </c>
      <c r="F39" s="92">
        <f>IFERROR(INDEX('на отправку (3)'!I:I,MATCH($V39,'на отправку (3)'!$B:$B,0),1),0)</f>
        <v>0</v>
      </c>
      <c r="G39" s="191">
        <f>IFERROR(INDEX('на отправку (3)'!J:J,MATCH($V39,'на отправку (3)'!$B:$B,0),1),0)</f>
        <v>0</v>
      </c>
      <c r="H39" s="92">
        <f>IFERROR(INDEX('на отправку (3)'!K:K,MATCH($V39,'на отправку (3)'!$B:$B,0),1),0)/100</f>
        <v>0</v>
      </c>
      <c r="I39" s="191">
        <f>IFERROR(INDEX('на отправку (3)'!M:M,MATCH($V39,'на отправку (3)'!$B:$B,0),1),0)</f>
        <v>0</v>
      </c>
      <c r="J39" s="129">
        <f>IFERROR(INDEX('на отправку (3)'!N:N,MATCH($V39,'на отправку (3)'!$B:$B,0),1),0)</f>
        <v>4</v>
      </c>
      <c r="K39" s="92" t="str">
        <f>IFERROR(INDEX('на отправку (3)'!O:O,MATCH($V39,'на отправку (3)'!$B:$B,0),1),0)</f>
        <v>x</v>
      </c>
      <c r="L39" s="92" t="str">
        <f>IFERROR(INDEX('на отправку (3)'!P:P,MATCH($V39,'на отправку (3)'!$B:$B,0),1),0)</f>
        <v>x</v>
      </c>
      <c r="M39" s="92">
        <f>IFERROR(INDEX('на отправку (3)'!Q:Q,MATCH($V39,'на отправку (3)'!$B:$B,0),1),0)</f>
        <v>1</v>
      </c>
      <c r="N39" s="98"/>
      <c r="O39" s="92">
        <f>IFERROR(INDEX('на отправку (3)'!S:S,MATCH($V39,'на отправку (3)'!$B:$B,0),1),0)</f>
        <v>0</v>
      </c>
      <c r="P39" s="92">
        <f>IFERROR(INDEX('на отправку (3)'!T:T,MATCH($V39,'на отправку (3)'!$B:$B,0),1),0)</f>
        <v>0</v>
      </c>
      <c r="Q39" s="92">
        <f>IFERROR(INDEX('на отправку (3)'!U:U,MATCH($V39,'на отправку (3)'!$B:$B,0),1),0)</f>
        <v>0</v>
      </c>
      <c r="R39" s="129">
        <f>IFERROR(INDEX('на отправку (3)'!V:V,MATCH($V39,'на отправку (3)'!$B:$B,0),1),0)</f>
        <v>0</v>
      </c>
      <c r="S39" s="98"/>
      <c r="U39" s="71">
        <f t="shared" ref="U39" si="11">IF(J39&gt;0,1,0)</f>
        <v>1</v>
      </c>
      <c r="V39" s="89" t="str">
        <f t="shared" ref="V39" si="12">CONCATENATE($U$1,"№",C39)</f>
        <v>023500№27</v>
      </c>
      <c r="W39" s="8">
        <f>IFERROR(INDEX('на отправку (3)'!AB:AB,MATCH($V39,'на отправку (3)'!$B:$B,0),1),0)</f>
        <v>0</v>
      </c>
      <c r="X39" s="8">
        <f>IFERROR(INDEX('на отправку (3)'!AC:AC,MATCH($V39,'на отправку (3)'!$B:$B,0),1),0)</f>
        <v>0</v>
      </c>
      <c r="Y39" s="8">
        <v>4</v>
      </c>
      <c r="Z39" s="8">
        <f t="shared" si="2"/>
        <v>4</v>
      </c>
    </row>
    <row r="40" spans="1:27" ht="49.5" customHeight="1" x14ac:dyDescent="0.25">
      <c r="A40" s="201" t="s">
        <v>3138</v>
      </c>
      <c r="B40" s="120">
        <v>28</v>
      </c>
      <c r="C40" s="120">
        <v>28</v>
      </c>
      <c r="D40" s="92">
        <f>IFERROR(INDEX('на отправку (3)'!G:G,MATCH($V40,'на отправку (3)'!$B:$B,0),1),0)</f>
        <v>0</v>
      </c>
      <c r="E40" s="92">
        <f>IFERROR(INDEX('на отправку (3)'!H:H,MATCH($V40,'на отправку (3)'!$B:$B,0),1),0)</f>
        <v>43</v>
      </c>
      <c r="F40" s="92">
        <f>IFERROR(INDEX('на отправку (3)'!I:I,MATCH($V40,'на отправку (3)'!$B:$B,0),1),0)</f>
        <v>0</v>
      </c>
      <c r="G40" s="191">
        <f>IFERROR(INDEX('на отправку (3)'!J:J,MATCH($V40,'на отправку (3)'!$B:$B,0),1),0)</f>
        <v>0</v>
      </c>
      <c r="H40" s="92">
        <f>IFERROR(INDEX('на отправку (3)'!K:K,MATCH($V40,'на отправку (3)'!$B:$B,0),1),0)/100</f>
        <v>0</v>
      </c>
      <c r="I40" s="191">
        <f>IFERROR(INDEX('на отправку (3)'!M:M,MATCH($V40,'на отправку (3)'!$B:$B,0),1),0)</f>
        <v>0</v>
      </c>
      <c r="J40" s="129">
        <f>IFERROR(INDEX('на отправку (3)'!N:N,MATCH($V40,'на отправку (3)'!$B:$B,0),1),0)</f>
        <v>3</v>
      </c>
      <c r="K40" s="92" t="str">
        <f>IFERROR(INDEX('на отправку (3)'!O:O,MATCH($V40,'на отправку (3)'!$B:$B,0),1),0)</f>
        <v>x</v>
      </c>
      <c r="L40" s="92" t="str">
        <f>IFERROR(INDEX('на отправку (3)'!P:P,MATCH($V40,'на отправку (3)'!$B:$B,0),1),0)</f>
        <v>x</v>
      </c>
      <c r="M40" s="92">
        <f>IFERROR(INDEX('на отправку (3)'!Q:Q,MATCH($V40,'на отправку (3)'!$B:$B,0),1),0)</f>
        <v>1</v>
      </c>
      <c r="N40" s="98"/>
      <c r="O40" s="92">
        <f>IFERROR(INDEX('на отправку (3)'!S:S,MATCH($V40,'на отправку (3)'!$B:$B,0),1),0)</f>
        <v>1</v>
      </c>
      <c r="P40" s="92">
        <f>IFERROR(INDEX('на отправку (3)'!T:T,MATCH($V40,'на отправку (3)'!$B:$B,0),1),0)</f>
        <v>998</v>
      </c>
      <c r="Q40" s="92">
        <f>IFERROR(INDEX('на отправку (3)'!U:U,MATCH($V40,'на отправку (3)'!$B:$B,0),1),0)</f>
        <v>1.0020039999999999E-3</v>
      </c>
      <c r="R40" s="129">
        <f>IFERROR(INDEX('на отправку (3)'!V:V,MATCH($V40,'на отправку (3)'!$B:$B,0),1),0)</f>
        <v>0</v>
      </c>
      <c r="S40" s="98"/>
      <c r="U40" s="71">
        <f t="shared" ref="U40:U45" si="13">IF(J40&gt;0,1,0)</f>
        <v>1</v>
      </c>
      <c r="V40" s="89" t="str">
        <f t="shared" ref="V40:V45" si="14">CONCATENATE($U$1,"№",C40)</f>
        <v>023500№28</v>
      </c>
      <c r="W40" s="8">
        <f>IFERROR(INDEX('на отправку (3)'!AB:AB,MATCH($V40,'на отправку (3)'!$B:$B,0),1),0)</f>
        <v>4.6442499999999999E-3</v>
      </c>
      <c r="X40" s="8">
        <f>IFERROR(INDEX('на отправку (3)'!AC:AC,MATCH($V40,'на отправку (3)'!$B:$B,0),1),0)</f>
        <v>0</v>
      </c>
      <c r="Y40" s="8">
        <v>3</v>
      </c>
      <c r="Z40" s="8">
        <f t="shared" si="2"/>
        <v>3</v>
      </c>
    </row>
    <row r="41" spans="1:27" ht="15.75" customHeight="1" x14ac:dyDescent="0.25">
      <c r="A41" s="201" t="s">
        <v>3139</v>
      </c>
      <c r="B41" s="120">
        <v>29</v>
      </c>
      <c r="C41" s="120">
        <v>29</v>
      </c>
      <c r="D41" s="92">
        <f>IFERROR(INDEX('на отправку (3)'!G:G,MATCH($V41,'на отправку (3)'!$B:$B,0),1),0)</f>
        <v>0</v>
      </c>
      <c r="E41" s="92">
        <f>IFERROR(INDEX('на отправку (3)'!H:H,MATCH($V41,'на отправку (3)'!$B:$B,0),1),0)</f>
        <v>43</v>
      </c>
      <c r="F41" s="92">
        <f>IFERROR(INDEX('на отправку (3)'!I:I,MATCH($V41,'на отправку (3)'!$B:$B,0),1),0)</f>
        <v>0</v>
      </c>
      <c r="G41" s="191">
        <f>IFERROR(INDEX('на отправку (3)'!J:J,MATCH($V41,'на отправку (3)'!$B:$B,0),1),0)</f>
        <v>0</v>
      </c>
      <c r="H41" s="92">
        <f>IFERROR(INDEX('на отправку (3)'!K:K,MATCH($V41,'на отправку (3)'!$B:$B,0),1),0)/100</f>
        <v>0</v>
      </c>
      <c r="I41" s="191">
        <f>IFERROR(INDEX('на отправку (3)'!M:M,MATCH($V41,'на отправку (3)'!$B:$B,0),1),0)</f>
        <v>0</v>
      </c>
      <c r="J41" s="129">
        <f>IFERROR(INDEX('на отправку (3)'!N:N,MATCH($V41,'на отправку (3)'!$B:$B,0),1),0)</f>
        <v>5</v>
      </c>
      <c r="K41" s="92" t="str">
        <f>IFERROR(INDEX('на отправку (3)'!O:O,MATCH($V41,'на отправку (3)'!$B:$B,0),1),0)</f>
        <v>x</v>
      </c>
      <c r="L41" s="92" t="str">
        <f>IFERROR(INDEX('на отправку (3)'!P:P,MATCH($V41,'на отправку (3)'!$B:$B,0),1),0)</f>
        <v>x</v>
      </c>
      <c r="M41" s="92">
        <f>IFERROR(INDEX('на отправку (3)'!Q:Q,MATCH($V41,'на отправку (3)'!$B:$B,0),1),0)</f>
        <v>1</v>
      </c>
      <c r="N41" s="98"/>
      <c r="O41" s="92">
        <f>IFERROR(INDEX('на отправку (3)'!S:S,MATCH($V41,'на отправку (3)'!$B:$B,0),1),0)</f>
        <v>0</v>
      </c>
      <c r="P41" s="92">
        <f>IFERROR(INDEX('на отправку (3)'!T:T,MATCH($V41,'на отправку (3)'!$B:$B,0),1),0)</f>
        <v>998</v>
      </c>
      <c r="Q41" s="92">
        <f>IFERROR(INDEX('на отправку (3)'!U:U,MATCH($V41,'на отправку (3)'!$B:$B,0),1),0)</f>
        <v>0</v>
      </c>
      <c r="R41" s="129">
        <f>IFERROR(INDEX('на отправку (3)'!V:V,MATCH($V41,'на отправку (3)'!$B:$B,0),1),0)</f>
        <v>0</v>
      </c>
      <c r="S41" s="98"/>
      <c r="U41" s="71">
        <f t="shared" si="13"/>
        <v>1</v>
      </c>
      <c r="V41" s="89" t="str">
        <f t="shared" si="14"/>
        <v>023500№29</v>
      </c>
      <c r="W41" s="8">
        <f>IFERROR(INDEX('на отправку (3)'!AB:AB,MATCH($V41,'на отправку (3)'!$B:$B,0),1),0)</f>
        <v>1.6719300000000001E-3</v>
      </c>
      <c r="X41" s="8">
        <f>IFERROR(INDEX('на отправку (3)'!AC:AC,MATCH($V41,'на отправку (3)'!$B:$B,0),1),0)</f>
        <v>0</v>
      </c>
      <c r="Y41" s="8">
        <v>5</v>
      </c>
      <c r="Z41" s="8">
        <f t="shared" si="2"/>
        <v>5</v>
      </c>
    </row>
    <row r="42" spans="1:27" ht="15.75" customHeight="1" x14ac:dyDescent="0.25">
      <c r="A42" s="201" t="s">
        <v>3140</v>
      </c>
      <c r="B42" s="120">
        <v>30</v>
      </c>
      <c r="C42" s="120">
        <v>30</v>
      </c>
      <c r="D42" s="92">
        <f>IFERROR(INDEX('на отправку (3)'!G:G,MATCH($V42,'на отправку (3)'!$B:$B,0),1),0)</f>
        <v>0</v>
      </c>
      <c r="E42" s="92">
        <f>IFERROR(INDEX('на отправку (3)'!H:H,MATCH($V42,'на отправку (3)'!$B:$B,0),1),0)</f>
        <v>43</v>
      </c>
      <c r="F42" s="92">
        <f>IFERROR(INDEX('на отправку (3)'!I:I,MATCH($V42,'на отправку (3)'!$B:$B,0),1),0)</f>
        <v>0</v>
      </c>
      <c r="G42" s="191">
        <f>IFERROR(INDEX('на отправку (3)'!J:J,MATCH($V42,'на отправку (3)'!$B:$B,0),1),0)</f>
        <v>0</v>
      </c>
      <c r="H42" s="92">
        <f>IFERROR(INDEX('на отправку (3)'!K:K,MATCH($V42,'на отправку (3)'!$B:$B,0),1),0)/100</f>
        <v>0</v>
      </c>
      <c r="I42" s="191">
        <f>IFERROR(INDEX('на отправку (3)'!M:M,MATCH($V42,'на отправку (3)'!$B:$B,0),1),0)</f>
        <v>0</v>
      </c>
      <c r="J42" s="129">
        <f>IFERROR(INDEX('на отправку (3)'!N:N,MATCH($V42,'на отправку (3)'!$B:$B,0),1),0)</f>
        <v>8</v>
      </c>
      <c r="K42" s="92" t="str">
        <f>IFERROR(INDEX('на отправку (3)'!O:O,MATCH($V42,'на отправку (3)'!$B:$B,0),1),0)</f>
        <v>x</v>
      </c>
      <c r="L42" s="92" t="str">
        <f>IFERROR(INDEX('на отправку (3)'!P:P,MATCH($V42,'на отправку (3)'!$B:$B,0),1),0)</f>
        <v>x</v>
      </c>
      <c r="M42" s="92">
        <f>IFERROR(INDEX('на отправку (3)'!Q:Q,MATCH($V42,'на отправку (3)'!$B:$B,0),1),0)</f>
        <v>1</v>
      </c>
      <c r="N42" s="98"/>
      <c r="O42" s="92">
        <f>IFERROR(INDEX('на отправку (3)'!S:S,MATCH($V42,'на отправку (3)'!$B:$B,0),1),0)</f>
        <v>0</v>
      </c>
      <c r="P42" s="92">
        <f>IFERROR(INDEX('на отправку (3)'!T:T,MATCH($V42,'на отправку (3)'!$B:$B,0),1),0)</f>
        <v>998</v>
      </c>
      <c r="Q42" s="92">
        <f>IFERROR(INDEX('на отправку (3)'!U:U,MATCH($V42,'на отправку (3)'!$B:$B,0),1),0)</f>
        <v>0</v>
      </c>
      <c r="R42" s="129">
        <f>IFERROR(INDEX('на отправку (3)'!V:V,MATCH($V42,'на отправку (3)'!$B:$B,0),1),0)</f>
        <v>0</v>
      </c>
      <c r="S42" s="98"/>
      <c r="U42" s="71">
        <f t="shared" si="13"/>
        <v>1</v>
      </c>
      <c r="V42" s="89" t="str">
        <f t="shared" si="14"/>
        <v>023500№30</v>
      </c>
      <c r="W42" s="8">
        <f>IFERROR(INDEX('на отправку (3)'!AB:AB,MATCH($V42,'на отправку (3)'!$B:$B,0),1),0)</f>
        <v>0</v>
      </c>
      <c r="X42" s="8">
        <f>IFERROR(INDEX('на отправку (3)'!AC:AC,MATCH($V42,'на отправку (3)'!$B:$B,0),1),0)</f>
        <v>0</v>
      </c>
      <c r="Y42" s="8">
        <v>8</v>
      </c>
      <c r="Z42" s="8">
        <f t="shared" si="2"/>
        <v>8</v>
      </c>
    </row>
    <row r="43" spans="1:27" ht="53.25" customHeight="1" x14ac:dyDescent="0.25">
      <c r="A43" s="201" t="s">
        <v>2534</v>
      </c>
      <c r="B43" s="120">
        <v>31</v>
      </c>
      <c r="C43" s="120">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1">
        <f>IFERROR(INDEX('на отправку (3)'!J:J,MATCH($V43,'на отправку (3)'!$B:$B,0),1),0)</f>
        <v>0</v>
      </c>
      <c r="H43" s="92">
        <f>IFERROR(INDEX('на отправку (3)'!K:K,MATCH($V43,'на отправку (3)'!$B:$B,0),1),0)/100</f>
        <v>0</v>
      </c>
      <c r="I43" s="191">
        <f>IFERROR(INDEX('на отправку (3)'!M:M,MATCH($V43,'на отправку (3)'!$B:$B,0),1),0)</f>
        <v>0</v>
      </c>
      <c r="J43" s="129">
        <v>3</v>
      </c>
      <c r="K43" s="92" t="str">
        <f>IFERROR(INDEX('на отправку (3)'!O:O,MATCH($V43,'на отправку (3)'!$B:$B,0),1),0)</f>
        <v>x</v>
      </c>
      <c r="L43" s="92" t="str">
        <f>IFERROR(INDEX('на отправку (3)'!P:P,MATCH($V43,'на отправку (3)'!$B:$B,0),1),0)</f>
        <v>x</v>
      </c>
      <c r="M43" s="92">
        <f>IFERROR(INDEX('на отправку (3)'!Q:Q,MATCH($V43,'на отправку (3)'!$B:$B,0),1),0)</f>
        <v>1</v>
      </c>
      <c r="N43" s="98"/>
      <c r="O43" s="92">
        <f>IFERROR(INDEX('на отправку (3)'!S:S,MATCH($V43,'на отправку (3)'!$B:$B,0),1),0)</f>
        <v>0</v>
      </c>
      <c r="P43" s="92">
        <f>IFERROR(INDEX('на отправку (3)'!T:T,MATCH($V43,'на отправку (3)'!$B:$B,0),1),0)</f>
        <v>0</v>
      </c>
      <c r="Q43" s="92">
        <f>IFERROR(INDEX('на отправку (3)'!U:U,MATCH($V43,'на отправку (3)'!$B:$B,0),1),0)</f>
        <v>0</v>
      </c>
      <c r="R43" s="129">
        <f>IFERROR(INDEX('на отправку (3)'!V:V,MATCH($V43,'на отправку (3)'!$B:$B,0),1),0)</f>
        <v>0</v>
      </c>
      <c r="S43" s="98"/>
      <c r="U43" s="71">
        <f t="shared" si="13"/>
        <v>1</v>
      </c>
      <c r="V43" s="89" t="str">
        <f t="shared" si="14"/>
        <v>023500№31</v>
      </c>
      <c r="W43" s="8">
        <f>IFERROR(INDEX('на отправку (3)'!AB:AB,MATCH($V43,'на отправку (3)'!$B:$B,0),1),0)</f>
        <v>0</v>
      </c>
      <c r="X43" s="8">
        <f>IFERROR(INDEX('на отправку (3)'!AC:AC,MATCH($V43,'на отправку (3)'!$B:$B,0),1),0)</f>
        <v>0</v>
      </c>
      <c r="Y43" s="8">
        <v>3</v>
      </c>
      <c r="Z43" s="8">
        <f t="shared" si="2"/>
        <v>3</v>
      </c>
    </row>
    <row r="44" spans="1:27" ht="53.25" customHeight="1" x14ac:dyDescent="0.25">
      <c r="A44" s="201" t="s">
        <v>2536</v>
      </c>
      <c r="B44" s="120">
        <v>32</v>
      </c>
      <c r="C44" s="120">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1">
        <f>IFERROR(INDEX('на отправку (3)'!J:J,MATCH($V44,'на отправку (3)'!$B:$B,0),1),0)</f>
        <v>0</v>
      </c>
      <c r="H44" s="92">
        <f>IFERROR(INDEX('на отправку (3)'!K:K,MATCH($V44,'на отправку (3)'!$B:$B,0),1),0)/100</f>
        <v>0</v>
      </c>
      <c r="I44" s="191">
        <f>IFERROR(INDEX('на отправку (3)'!M:M,MATCH($V44,'на отправку (3)'!$B:$B,0),1),0)</f>
        <v>0</v>
      </c>
      <c r="J44" s="129">
        <v>8</v>
      </c>
      <c r="K44" s="92" t="str">
        <f>IFERROR(INDEX('на отправку (3)'!O:O,MATCH($V44,'на отправку (3)'!$B:$B,0),1),0)</f>
        <v>x</v>
      </c>
      <c r="L44" s="92" t="str">
        <f>IFERROR(INDEX('на отправку (3)'!P:P,MATCH($V44,'на отправку (3)'!$B:$B,0),1),0)</f>
        <v>x</v>
      </c>
      <c r="M44" s="92">
        <f>IFERROR(INDEX('на отправку (3)'!Q:Q,MATCH($V44,'на отправку (3)'!$B:$B,0),1),0)</f>
        <v>1</v>
      </c>
      <c r="N44" s="98"/>
      <c r="O44" s="92">
        <f>IFERROR(INDEX('на отправку (3)'!S:S,MATCH($V44,'на отправку (3)'!$B:$B,0),1),0)</f>
        <v>0</v>
      </c>
      <c r="P44" s="92">
        <f>IFERROR(INDEX('на отправку (3)'!T:T,MATCH($V44,'на отправку (3)'!$B:$B,0),1),0)</f>
        <v>0</v>
      </c>
      <c r="Q44" s="92">
        <f>IFERROR(INDEX('на отправку (3)'!U:U,MATCH($V44,'на отправку (3)'!$B:$B,0),1),0)</f>
        <v>0</v>
      </c>
      <c r="R44" s="129">
        <f>IFERROR(INDEX('на отправку (3)'!V:V,MATCH($V44,'на отправку (3)'!$B:$B,0),1),0)</f>
        <v>0</v>
      </c>
      <c r="S44" s="98"/>
      <c r="U44" s="71">
        <f t="shared" si="13"/>
        <v>1</v>
      </c>
      <c r="V44" s="89" t="str">
        <f t="shared" si="14"/>
        <v>023500№32</v>
      </c>
      <c r="W44" s="8">
        <f>IFERROR(INDEX('на отправку (3)'!AB:AB,MATCH($V44,'на отправку (3)'!$B:$B,0),1),0)</f>
        <v>0</v>
      </c>
      <c r="X44" s="8">
        <f>IFERROR(INDEX('на отправку (3)'!AC:AC,MATCH($V44,'на отправку (3)'!$B:$B,0),1),0)</f>
        <v>0</v>
      </c>
      <c r="Y44" s="8">
        <v>8</v>
      </c>
      <c r="Z44" s="8">
        <f t="shared" si="2"/>
        <v>8</v>
      </c>
    </row>
    <row r="45" spans="1:27" ht="15.75" customHeight="1" x14ac:dyDescent="0.25">
      <c r="A45" s="201" t="s">
        <v>3141</v>
      </c>
      <c r="B45" s="127">
        <v>33</v>
      </c>
      <c r="C45" s="127">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1">
        <f>IFERROR(INDEX('на отправку (3)'!J:J,MATCH($V45,'на отправку (3)'!$B:$B,0),1),0)</f>
        <v>0</v>
      </c>
      <c r="H45" s="92">
        <f>IFERROR(INDEX('на отправку (3)'!K:K,MATCH($V45,'на отправку (3)'!$B:$B,0),1),0)/100</f>
        <v>0</v>
      </c>
      <c r="I45" s="191">
        <f>IFERROR(INDEX('на отправку (3)'!M:M,MATCH($V45,'на отправку (3)'!$B:$B,0),1),0)</f>
        <v>0</v>
      </c>
      <c r="J45" s="129">
        <f>IFERROR(INDEX('на отправку (3)'!N:N,MATCH($V45,'на отправку (3)'!$B:$B,0),1),0)</f>
        <v>0</v>
      </c>
      <c r="K45" s="92" t="str">
        <f>IFERROR(INDEX('на отправку (3)'!O:O,MATCH($V45,'на отправку (3)'!$B:$B,0),1),0)</f>
        <v>x</v>
      </c>
      <c r="L45" s="92">
        <f>IFERROR(INDEX('на отправку (3)'!P:P,MATCH($V45,'на отправку (3)'!$B:$B,0),1),0)</f>
        <v>0</v>
      </c>
      <c r="M45" s="92">
        <f>IFERROR(INDEX('на отправку (3)'!Q:Q,MATCH($V45,'на отправку (3)'!$B:$B,0),1),0)</f>
        <v>2</v>
      </c>
      <c r="N45" s="98"/>
      <c r="O45" s="92">
        <f>IFERROR(INDEX('на отправку (3)'!S:S,MATCH($V45,'на отправку (3)'!$B:$B,0),1),0)</f>
        <v>0</v>
      </c>
      <c r="P45" s="92">
        <f>IFERROR(INDEX('на отправку (3)'!T:T,MATCH($V45,'на отправку (3)'!$B:$B,0),1),0)</f>
        <v>0</v>
      </c>
      <c r="Q45" s="92">
        <f>IFERROR(INDEX('на отправку (3)'!U:U,MATCH($V45,'на отправку (3)'!$B:$B,0),1),0)</f>
        <v>0</v>
      </c>
      <c r="R45" s="129">
        <f>IFERROR(INDEX('на отправку (3)'!V:V,MATCH($V45,'на отправку (3)'!$B:$B,0),1),0)</f>
        <v>0</v>
      </c>
      <c r="S45" s="98"/>
      <c r="U45" s="71">
        <f t="shared" si="13"/>
        <v>0</v>
      </c>
      <c r="V45" s="89" t="str">
        <f t="shared" si="14"/>
        <v>023500№33</v>
      </c>
      <c r="W45" s="8">
        <f>IFERROR(INDEX('на отправку (3)'!AB:AB,MATCH($V45,'на отправку (3)'!$B:$B,0),1),0)</f>
        <v>0</v>
      </c>
      <c r="X45" s="8">
        <f>IFERROR(INDEX('на отправку (3)'!AC:AC,MATCH($V45,'на отправку (3)'!$B:$B,0),1),0)</f>
        <v>0</v>
      </c>
      <c r="Y45" s="8">
        <v>4</v>
      </c>
      <c r="Z45" s="8">
        <f t="shared" si="2"/>
        <v>0</v>
      </c>
    </row>
    <row r="46" spans="1:27" ht="0.75" customHeight="1" x14ac:dyDescent="0.25">
      <c r="A46" s="90"/>
      <c r="C46" s="125"/>
      <c r="D46" s="91"/>
      <c r="E46" s="91"/>
      <c r="F46" s="91"/>
      <c r="G46" s="91"/>
      <c r="H46" s="91"/>
      <c r="I46" s="91"/>
      <c r="J46" s="130"/>
      <c r="K46" s="91"/>
      <c r="L46" s="91"/>
      <c r="M46" s="91"/>
      <c r="N46" s="91"/>
      <c r="O46" s="91"/>
      <c r="P46" s="91"/>
      <c r="Q46" s="91"/>
      <c r="R46" s="130"/>
      <c r="S46" s="93"/>
    </row>
    <row r="47" spans="1:27" ht="0.75" customHeight="1" x14ac:dyDescent="0.25"/>
    <row r="48" spans="1:27" ht="38.25" customHeight="1" x14ac:dyDescent="0.25">
      <c r="A48" s="182" t="s">
        <v>2455</v>
      </c>
      <c r="C48" s="182"/>
      <c r="D48" s="182"/>
      <c r="E48" s="182"/>
      <c r="F48" s="182"/>
      <c r="G48" s="182"/>
      <c r="H48" s="182"/>
      <c r="I48" s="182"/>
      <c r="J48" s="182"/>
      <c r="K48" s="182"/>
      <c r="L48" s="182"/>
      <c r="M48" s="182"/>
      <c r="N48" s="182"/>
      <c r="O48" s="182"/>
      <c r="P48" s="182"/>
      <c r="Q48" s="182"/>
      <c r="R48" s="182"/>
      <c r="S48" s="182"/>
      <c r="T48" s="182"/>
      <c r="U48" s="72">
        <f>SUM(U10:U45)</f>
        <v>25</v>
      </c>
      <c r="W48" s="89" t="s">
        <v>184</v>
      </c>
      <c r="Z48" s="72">
        <f>SUM(Z10:Z45)</f>
        <v>117</v>
      </c>
      <c r="AA48" s="89" t="s">
        <v>269</v>
      </c>
    </row>
    <row r="49" spans="1:20" ht="16.5" customHeight="1" x14ac:dyDescent="0.25">
      <c r="A49" s="182" t="s">
        <v>2456</v>
      </c>
      <c r="C49" s="182"/>
      <c r="D49" s="182"/>
      <c r="E49" s="182"/>
      <c r="F49" s="182"/>
      <c r="G49" s="182"/>
      <c r="H49" s="182"/>
      <c r="I49" s="182"/>
      <c r="J49" s="182"/>
      <c r="K49" s="182"/>
      <c r="L49" s="182"/>
      <c r="M49" s="182"/>
      <c r="N49" s="182"/>
      <c r="O49" s="182"/>
      <c r="P49" s="182"/>
      <c r="Q49" s="182"/>
      <c r="R49" s="182"/>
      <c r="S49" s="182"/>
      <c r="T49" s="182"/>
    </row>
    <row r="50" spans="1:20" ht="15" customHeight="1" x14ac:dyDescent="0.25">
      <c r="A50" s="182" t="s">
        <v>2457</v>
      </c>
      <c r="C50" s="182"/>
      <c r="D50" s="182"/>
      <c r="E50" s="182"/>
      <c r="F50" s="182"/>
      <c r="G50" s="182"/>
      <c r="H50" s="182"/>
      <c r="I50" s="182"/>
      <c r="J50" s="182"/>
      <c r="K50" s="182"/>
      <c r="L50" s="182"/>
      <c r="M50" s="182"/>
      <c r="N50" s="182"/>
      <c r="O50" s="182"/>
      <c r="P50" s="182"/>
      <c r="Q50" s="182"/>
      <c r="R50" s="182"/>
      <c r="S50" s="182"/>
      <c r="T50" s="182"/>
    </row>
    <row r="51" spans="1:20" x14ac:dyDescent="0.25">
      <c r="C51" s="121" t="s">
        <v>19</v>
      </c>
      <c r="J51" s="96">
        <f>T_РЕЗ2+J26+J33+J38</f>
        <v>98.5</v>
      </c>
      <c r="M51" s="72">
        <f>SUMIF(M10:M45,1,M10:M45)</f>
        <v>28</v>
      </c>
      <c r="N51" s="89" t="s">
        <v>183</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Лист66"/>
  <dimension ref="A1:AA51"/>
  <sheetViews>
    <sheetView showGridLines="0" zoomScale="90" zoomScaleNormal="90" workbookViewId="0">
      <selection activeCell="D6" sqref="D6:S7"/>
    </sheetView>
  </sheetViews>
  <sheetFormatPr defaultColWidth="9.140625" defaultRowHeight="15" x14ac:dyDescent="0.25"/>
  <cols>
    <col min="1" max="1" width="44.5703125" style="89" customWidth="1"/>
    <col min="2" max="2" width="7" style="185" customWidth="1"/>
    <col min="3" max="3" width="7.140625" style="121"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130</v>
      </c>
    </row>
    <row r="2" spans="1:26" ht="22.5" customHeight="1" x14ac:dyDescent="0.25">
      <c r="A2" s="178" t="s">
        <v>2496</v>
      </c>
      <c r="C2" s="178"/>
      <c r="D2" s="178"/>
      <c r="E2" s="178"/>
      <c r="F2" s="178"/>
      <c r="G2" s="178"/>
      <c r="H2" s="178"/>
      <c r="I2" s="178"/>
      <c r="J2" s="178"/>
      <c r="K2" s="178"/>
      <c r="L2" s="178"/>
      <c r="M2" s="178"/>
      <c r="N2" s="178"/>
      <c r="O2" s="178"/>
      <c r="P2" s="178"/>
      <c r="Q2" s="178"/>
      <c r="R2" s="178"/>
      <c r="S2" s="178"/>
      <c r="T2" s="178"/>
    </row>
    <row r="3" spans="1:26" ht="20.25" customHeight="1" x14ac:dyDescent="0.25">
      <c r="A3" s="178" t="s">
        <v>0</v>
      </c>
      <c r="C3" s="178"/>
      <c r="D3" s="178"/>
      <c r="E3" s="178"/>
      <c r="F3" s="178"/>
      <c r="G3" s="178"/>
      <c r="H3" s="178"/>
      <c r="I3" s="178"/>
      <c r="J3" s="178"/>
      <c r="K3" s="178"/>
      <c r="L3" s="178"/>
      <c r="M3" s="178"/>
      <c r="N3" s="178"/>
      <c r="O3" s="178"/>
      <c r="P3" s="178"/>
      <c r="Q3" s="178"/>
      <c r="R3" s="178"/>
      <c r="S3" s="178"/>
      <c r="T3" s="178"/>
    </row>
    <row r="4" spans="1:26" ht="18.75" customHeight="1" x14ac:dyDescent="0.25">
      <c r="A4" s="178" t="s">
        <v>131</v>
      </c>
      <c r="C4" s="178"/>
      <c r="D4" s="178"/>
      <c r="E4" s="178"/>
      <c r="F4" s="178"/>
      <c r="G4" s="178"/>
      <c r="H4" s="178"/>
      <c r="I4" s="178"/>
      <c r="J4" s="178"/>
      <c r="K4" s="178"/>
      <c r="L4" s="178"/>
      <c r="M4" s="178"/>
      <c r="N4" s="178"/>
      <c r="O4" s="178"/>
      <c r="P4" s="178"/>
      <c r="Q4" s="178"/>
      <c r="R4" s="178"/>
      <c r="S4" s="178"/>
      <c r="T4" s="178"/>
    </row>
    <row r="5" spans="1:26" x14ac:dyDescent="0.25">
      <c r="A5" s="225" t="s">
        <v>3092</v>
      </c>
      <c r="B5" s="225" t="s">
        <v>16</v>
      </c>
      <c r="C5" s="217" t="s">
        <v>2441</v>
      </c>
      <c r="D5" s="223" t="s">
        <v>3112</v>
      </c>
      <c r="E5" s="222" t="s">
        <v>2442</v>
      </c>
      <c r="F5" s="222" t="s">
        <v>2442</v>
      </c>
      <c r="G5" s="222" t="s">
        <v>2442</v>
      </c>
      <c r="H5" s="222" t="s">
        <v>2442</v>
      </c>
      <c r="I5" s="222" t="s">
        <v>2442</v>
      </c>
      <c r="J5" s="222" t="s">
        <v>2442</v>
      </c>
      <c r="K5" s="222" t="s">
        <v>2442</v>
      </c>
      <c r="L5" s="222" t="s">
        <v>2442</v>
      </c>
      <c r="M5" s="222" t="s">
        <v>2442</v>
      </c>
      <c r="N5" s="222" t="s">
        <v>2442</v>
      </c>
      <c r="O5" s="223" t="s">
        <v>2443</v>
      </c>
      <c r="P5" s="222" t="s">
        <v>2443</v>
      </c>
      <c r="Q5" s="222" t="s">
        <v>2443</v>
      </c>
      <c r="R5" s="222" t="s">
        <v>2443</v>
      </c>
      <c r="S5" s="224" t="s">
        <v>2443</v>
      </c>
      <c r="U5" s="214" t="s">
        <v>184</v>
      </c>
    </row>
    <row r="6" spans="1:26" ht="97.5" customHeight="1" x14ac:dyDescent="0.25">
      <c r="A6" s="215"/>
      <c r="B6" s="215"/>
      <c r="C6" s="218"/>
      <c r="D6" s="1" t="s">
        <v>3093</v>
      </c>
      <c r="E6" s="1" t="s">
        <v>3094</v>
      </c>
      <c r="F6" s="1" t="s">
        <v>3095</v>
      </c>
      <c r="G6" s="1" t="s">
        <v>3096</v>
      </c>
      <c r="H6" s="1" t="s">
        <v>2444</v>
      </c>
      <c r="I6" s="1" t="s">
        <v>2445</v>
      </c>
      <c r="J6" s="1" t="s">
        <v>9</v>
      </c>
      <c r="K6" s="1" t="s">
        <v>3097</v>
      </c>
      <c r="L6" s="1" t="s">
        <v>2446</v>
      </c>
      <c r="M6" s="1" t="s">
        <v>2447</v>
      </c>
      <c r="N6" s="1" t="s">
        <v>3098</v>
      </c>
      <c r="O6" s="1" t="s">
        <v>3093</v>
      </c>
      <c r="P6" s="1" t="s">
        <v>3099</v>
      </c>
      <c r="Q6" s="1" t="s">
        <v>3100</v>
      </c>
      <c r="R6" s="1" t="s">
        <v>9</v>
      </c>
      <c r="S6" s="194" t="s">
        <v>11</v>
      </c>
      <c r="U6" s="226"/>
    </row>
    <row r="7" spans="1:26" ht="71.25" customHeight="1" x14ac:dyDescent="0.25">
      <c r="A7" s="216"/>
      <c r="B7" s="216"/>
      <c r="C7" s="219"/>
      <c r="D7" s="1" t="s">
        <v>3101</v>
      </c>
      <c r="E7" s="1" t="s">
        <v>3101</v>
      </c>
      <c r="F7" s="1" t="s">
        <v>3102</v>
      </c>
      <c r="G7" s="1" t="s">
        <v>3103</v>
      </c>
      <c r="H7" s="1" t="s">
        <v>3104</v>
      </c>
      <c r="I7" s="1" t="s">
        <v>3105</v>
      </c>
      <c r="J7" s="1" t="s">
        <v>3106</v>
      </c>
      <c r="K7" s="1" t="s">
        <v>3107</v>
      </c>
      <c r="L7" s="1" t="s">
        <v>3108</v>
      </c>
      <c r="M7" s="1" t="s">
        <v>3109</v>
      </c>
      <c r="N7" s="1" t="s">
        <v>3110</v>
      </c>
      <c r="O7" s="1" t="s">
        <v>3101</v>
      </c>
      <c r="P7" s="1" t="s">
        <v>3101</v>
      </c>
      <c r="Q7" s="1" t="s">
        <v>3111</v>
      </c>
      <c r="R7" s="1" t="s">
        <v>3106</v>
      </c>
      <c r="S7" s="194"/>
      <c r="U7" s="227"/>
      <c r="W7" s="2" t="s">
        <v>2492</v>
      </c>
      <c r="X7" s="2" t="s">
        <v>2493</v>
      </c>
      <c r="Y7" s="2" t="s">
        <v>2495</v>
      </c>
      <c r="Z7" s="2" t="s">
        <v>2494</v>
      </c>
    </row>
    <row r="8" spans="1:26" x14ac:dyDescent="0.25">
      <c r="A8" s="122">
        <v>1</v>
      </c>
      <c r="B8" s="176">
        <v>2</v>
      </c>
      <c r="C8" s="122">
        <v>3</v>
      </c>
      <c r="D8" s="176">
        <v>4</v>
      </c>
      <c r="E8" s="122">
        <v>5</v>
      </c>
      <c r="F8" s="176">
        <v>6</v>
      </c>
      <c r="G8" s="122">
        <v>7</v>
      </c>
      <c r="H8" s="176">
        <v>8</v>
      </c>
      <c r="I8" s="122">
        <v>9</v>
      </c>
      <c r="J8" s="176">
        <v>10</v>
      </c>
      <c r="K8" s="122">
        <v>11</v>
      </c>
      <c r="L8" s="176">
        <v>12</v>
      </c>
      <c r="M8" s="122">
        <v>13</v>
      </c>
      <c r="N8" s="176">
        <v>14</v>
      </c>
      <c r="O8" s="122">
        <v>15</v>
      </c>
      <c r="P8" s="176">
        <v>16</v>
      </c>
      <c r="Q8" s="122">
        <v>17</v>
      </c>
      <c r="R8" s="176">
        <v>18</v>
      </c>
      <c r="S8" s="122">
        <v>19</v>
      </c>
      <c r="U8" s="8"/>
    </row>
    <row r="9" spans="1:26" s="121" customFormat="1" ht="19.5" customHeight="1" x14ac:dyDescent="0.2">
      <c r="A9" s="128"/>
      <c r="B9" s="138"/>
      <c r="C9" s="128"/>
      <c r="D9" s="135" t="s">
        <v>13</v>
      </c>
      <c r="E9" s="132"/>
      <c r="F9" s="132"/>
      <c r="G9" s="132"/>
      <c r="H9" s="132"/>
      <c r="I9" s="132"/>
      <c r="J9" s="139">
        <f>SUM(J10:J25)</f>
        <v>22.5</v>
      </c>
      <c r="K9" s="132"/>
      <c r="L9" s="132"/>
      <c r="M9" s="132"/>
      <c r="N9" s="132"/>
      <c r="O9" s="132"/>
      <c r="P9" s="132"/>
      <c r="Q9" s="132"/>
      <c r="R9" s="132"/>
      <c r="S9" s="132"/>
      <c r="U9" s="133"/>
    </row>
    <row r="10" spans="1:26" ht="45" customHeight="1" x14ac:dyDescent="0.25">
      <c r="A10" s="201" t="s">
        <v>3113</v>
      </c>
      <c r="B10" s="186">
        <v>1</v>
      </c>
      <c r="C10" s="124">
        <v>1</v>
      </c>
      <c r="D10" s="92">
        <f>IFERROR(INDEX('на отправку (3)'!G:G,MATCH($V10,'на отправку (3)'!$B:$B,0),1),0)</f>
        <v>7053</v>
      </c>
      <c r="E10" s="92">
        <f>IFERROR(INDEX('на отправку (3)'!H:H,MATCH($V10,'на отправку (3)'!$B:$B,0),1),0)</f>
        <v>8620</v>
      </c>
      <c r="F10" s="92">
        <f>IFERROR(INDEX('на отправку (3)'!I:I,MATCH($V10,'на отправку (3)'!$B:$B,0),1),0)</f>
        <v>0.81821345700000003</v>
      </c>
      <c r="G10" s="188" t="s">
        <v>12</v>
      </c>
      <c r="H10" s="92">
        <f>IFERROR(INDEX('на отправку (3)'!K:K,MATCH($V10,'на отправку (3)'!$B:$B,0),1),0)/100</f>
        <v>-4.6030567000000002E-4</v>
      </c>
      <c r="I10" s="188" t="s">
        <v>12</v>
      </c>
      <c r="J10" s="129">
        <f>IFERROR(INDEX('на отправку (3)'!N:N,MATCH($V10,'на отправку (3)'!$B:$B,0),1),0)</f>
        <v>3</v>
      </c>
      <c r="K10" s="92">
        <f>IFERROR(INDEX('на отправку (3)'!O:O,MATCH($V10,'на отправку (3)'!$B:$B,0),1),0)</f>
        <v>0</v>
      </c>
      <c r="L10" s="92">
        <f>IFERROR(INDEX('на отправку (3)'!P:P,MATCH($V10,'на отправку (3)'!$B:$B,0),1),0)</f>
        <v>2</v>
      </c>
      <c r="M10" s="92">
        <f>IFERROR(INDEX('на отправку (3)'!Q:Q,MATCH($V10,'на отправку (3)'!$B:$B,0),1),0)</f>
        <v>1</v>
      </c>
      <c r="N10" s="92">
        <f>IFERROR(INDEX('на отправку (3)'!R:R,MATCH($V10,'на отправку (3)'!$B:$B,0),1),0)</f>
        <v>0</v>
      </c>
      <c r="O10" s="92">
        <f>IFERROR(INDEX('на отправку (3)'!S:S,MATCH($V10,'на отправку (3)'!$B:$B,0),1),0)</f>
        <v>7787</v>
      </c>
      <c r="P10" s="92">
        <f>IFERROR(INDEX('на отправку (3)'!T:T,MATCH($V10,'на отправку (3)'!$B:$B,0),1),0)</f>
        <v>9079</v>
      </c>
      <c r="Q10" s="92">
        <f>IFERROR(INDEX('на отправку (3)'!U:U,MATCH($V10,'на отправку (3)'!$B:$B,0),1),0)</f>
        <v>0.85769357899999998</v>
      </c>
      <c r="R10" s="129">
        <f>IFERROR(INDEX('на отправку (3)'!V:V,MATCH($V10,'на отправку (3)'!$B:$B,0),1),0)</f>
        <v>0</v>
      </c>
      <c r="S10" s="92">
        <f>IFERROR(INDEX('на отправку (3)'!W:W,MATCH($V10,'на отправку (3)'!$B:$B,0),1),0)</f>
        <v>0</v>
      </c>
      <c r="U10" s="71">
        <f>IF(J10&gt;0,1,0)</f>
        <v>1</v>
      </c>
      <c r="V10" s="89" t="str">
        <f>CONCATENATE($U$1,"№",C10)</f>
        <v>024001№1</v>
      </c>
      <c r="W10" s="8">
        <f>IFERROR(INDEX('на отправку (3)'!AB:AB,MATCH($V10,'на отправку (3)'!$B:$B,0),1),0)</f>
        <v>0.87783438400000002</v>
      </c>
      <c r="X10" s="8">
        <f>IFERROR(INDEX('на отправку (3)'!AC:AC,MATCH($V10,'на отправку (3)'!$B:$B,0),1),0)</f>
        <v>0.79392113200000003</v>
      </c>
      <c r="Y10" s="8">
        <v>3</v>
      </c>
      <c r="Z10" s="8">
        <f>IF(M10=1,Y10,0)</f>
        <v>3</v>
      </c>
    </row>
    <row r="11" spans="1:26" ht="45" customHeight="1" x14ac:dyDescent="0.25">
      <c r="A11" s="201" t="s">
        <v>3114</v>
      </c>
      <c r="B11" s="186">
        <v>2</v>
      </c>
      <c r="C11" s="124">
        <v>26</v>
      </c>
      <c r="D11" s="92">
        <f>IFERROR(INDEX('на отправку (3)'!G:G,MATCH($V11,'на отправку (3)'!$B:$B,0),1),0)</f>
        <v>10657</v>
      </c>
      <c r="E11" s="92">
        <f>IFERROR(INDEX('на отправку (3)'!H:H,MATCH($V11,'на отправку (3)'!$B:$B,0),1),0)</f>
        <v>12937</v>
      </c>
      <c r="F11" s="92">
        <f>IFERROR(INDEX('на отправку (3)'!I:I,MATCH($V11,'на отправку (3)'!$B:$B,0),1),0)</f>
        <v>0.823761305</v>
      </c>
      <c r="G11" s="188" t="s">
        <v>12</v>
      </c>
      <c r="H11" s="92">
        <f>IFERROR(INDEX('на отправку (3)'!K:K,MATCH($V11,'на отправку (3)'!$B:$B,0),1),0)/100</f>
        <v>4.1991301000000002E-4</v>
      </c>
      <c r="I11" s="188" t="s">
        <v>12</v>
      </c>
      <c r="J11" s="129">
        <f>IFERROR(INDEX('на отправку (3)'!N:N,MATCH($V11,'на отправку (3)'!$B:$B,0),1),0)</f>
        <v>2</v>
      </c>
      <c r="K11" s="92">
        <f>IFERROR(INDEX('на отправку (3)'!O:O,MATCH($V11,'на отправку (3)'!$B:$B,0),1),0)</f>
        <v>0</v>
      </c>
      <c r="L11" s="92">
        <f>IFERROR(INDEX('на отправку (3)'!P:P,MATCH($V11,'на отправку (3)'!$B:$B,0),1),0)</f>
        <v>2</v>
      </c>
      <c r="M11" s="92">
        <f>IFERROR(INDEX('на отправку (3)'!Q:Q,MATCH($V11,'на отправку (3)'!$B:$B,0),1),0)</f>
        <v>1</v>
      </c>
      <c r="N11" s="92">
        <f>IFERROR(INDEX('на отправку (3)'!R:R,MATCH($V11,'на отправку (3)'!$B:$B,0),1),0)</f>
        <v>0</v>
      </c>
      <c r="O11" s="92">
        <f>IFERROR(INDEX('на отправку (3)'!S:S,MATCH($V11,'на отправку (3)'!$B:$B,0),1),0)</f>
        <v>10490</v>
      </c>
      <c r="P11" s="92">
        <f>IFERROR(INDEX('на отправку (3)'!T:T,MATCH($V11,'на отправку (3)'!$B:$B,0),1),0)</f>
        <v>13269</v>
      </c>
      <c r="Q11" s="92">
        <f>IFERROR(INDEX('на отправку (3)'!U:U,MATCH($V11,'на отправку (3)'!$B:$B,0),1),0)</f>
        <v>0.79056447399999996</v>
      </c>
      <c r="R11" s="129">
        <f>IFERROR(INDEX('на отправку (3)'!V:V,MATCH($V11,'на отправку (3)'!$B:$B,0),1),0)</f>
        <v>0</v>
      </c>
      <c r="S11" s="92">
        <f>IFERROR(INDEX('на отправку (3)'!W:W,MATCH($V11,'на отправку (3)'!$B:$B,0),1),0)</f>
        <v>0</v>
      </c>
      <c r="U11" s="71">
        <f t="shared" ref="U11:U25" si="0">IF(J11&gt;0,1,0)</f>
        <v>1</v>
      </c>
      <c r="V11" s="89" t="str">
        <f t="shared" ref="V11:V25" si="1">CONCATENATE($U$1,"№",C11)</f>
        <v>024001№26</v>
      </c>
      <c r="W11" s="8">
        <f>IFERROR(INDEX('на отправку (3)'!AB:AB,MATCH($V11,'на отправку (3)'!$B:$B,0),1),0)</f>
        <v>0.83450456100000003</v>
      </c>
      <c r="X11" s="8">
        <f>IFERROR(INDEX('на отправку (3)'!AC:AC,MATCH($V11,'на отправку (3)'!$B:$B,0),1),0)</f>
        <v>0.72780695200000001</v>
      </c>
      <c r="Y11" s="8">
        <v>3</v>
      </c>
      <c r="Z11" s="8">
        <f t="shared" ref="Z11:Z45" si="2">IF(M11=1,Y11,0)</f>
        <v>3</v>
      </c>
    </row>
    <row r="12" spans="1:26" ht="60.75" customHeight="1" x14ac:dyDescent="0.25">
      <c r="A12" s="201" t="s">
        <v>3115</v>
      </c>
      <c r="B12" s="186">
        <v>3</v>
      </c>
      <c r="C12" s="124">
        <v>2</v>
      </c>
      <c r="D12" s="92">
        <f>IFERROR(INDEX('на отправку (3)'!G:G,MATCH($V12,'на отправку (3)'!$B:$B,0),1),0)</f>
        <v>24</v>
      </c>
      <c r="E12" s="92">
        <f>IFERROR(INDEX('на отправку (3)'!H:H,MATCH($V12,'на отправку (3)'!$B:$B,0),1),0)</f>
        <v>24</v>
      </c>
      <c r="F12" s="92">
        <f>IFERROR(INDEX('на отправку (3)'!I:I,MATCH($V12,'на отправку (3)'!$B:$B,0),1),0)</f>
        <v>1</v>
      </c>
      <c r="G12" s="188" t="s">
        <v>12</v>
      </c>
      <c r="H12" s="92">
        <f>IFERROR(INDEX('на отправку (3)'!K:K,MATCH($V12,'на отправку (3)'!$B:$B,0),1),0)/100</f>
        <v>3.3333334E-4</v>
      </c>
      <c r="I12" s="188" t="s">
        <v>12</v>
      </c>
      <c r="J12" s="129">
        <f>IFERROR(INDEX('на отправку (3)'!N:N,MATCH($V12,'на отправку (3)'!$B:$B,0),1),0)</f>
        <v>2</v>
      </c>
      <c r="K12" s="92">
        <f>IFERROR(INDEX('на отправку (3)'!O:O,MATCH($V12,'на отправку (3)'!$B:$B,0),1),0)</f>
        <v>2</v>
      </c>
      <c r="L12" s="92">
        <f>IFERROR(INDEX('на отправку (3)'!P:P,MATCH($V12,'на отправку (3)'!$B:$B,0),1),0)</f>
        <v>4</v>
      </c>
      <c r="M12" s="92">
        <f>IFERROR(INDEX('на отправку (3)'!Q:Q,MATCH($V12,'на отправку (3)'!$B:$B,0),1),0)</f>
        <v>1</v>
      </c>
      <c r="N12" s="92">
        <f>IFERROR(INDEX('на отправку (3)'!R:R,MATCH($V12,'на отправку (3)'!$B:$B,0),1),0)</f>
        <v>0</v>
      </c>
      <c r="O12" s="92">
        <f>IFERROR(INDEX('на отправку (3)'!S:S,MATCH($V12,'на отправку (3)'!$B:$B,0),1),0)</f>
        <v>90</v>
      </c>
      <c r="P12" s="92">
        <f>IFERROR(INDEX('на отправку (3)'!T:T,MATCH($V12,'на отправку (3)'!$B:$B,0),1),0)</f>
        <v>93</v>
      </c>
      <c r="Q12" s="92">
        <f>IFERROR(INDEX('на отправку (3)'!U:U,MATCH($V12,'на отправку (3)'!$B:$B,0),1),0)</f>
        <v>0.96774193500000005</v>
      </c>
      <c r="R12" s="129">
        <f>IFERROR(INDEX('на отправку (3)'!V:V,MATCH($V12,'на отправку (3)'!$B:$B,0),1),0)</f>
        <v>0</v>
      </c>
      <c r="S12" s="92">
        <f>IFERROR(INDEX('на отправку (3)'!W:W,MATCH($V12,'на отправку (3)'!$B:$B,0),1),0)</f>
        <v>0</v>
      </c>
      <c r="U12" s="71">
        <f t="shared" si="0"/>
        <v>1</v>
      </c>
      <c r="V12" s="89" t="str">
        <f t="shared" si="1"/>
        <v>024001№2</v>
      </c>
      <c r="W12" s="8">
        <f>IFERROR(INDEX('на отправку (3)'!AB:AB,MATCH($V12,'на отправку (3)'!$B:$B,0),1),0)</f>
        <v>0.91111111099999997</v>
      </c>
      <c r="X12" s="8">
        <f>IFERROR(INDEX('на отправку (3)'!AC:AC,MATCH($V12,'на отправку (3)'!$B:$B,0),1),0)</f>
        <v>1</v>
      </c>
      <c r="Y12" s="8">
        <v>2</v>
      </c>
      <c r="Z12" s="8">
        <f t="shared" si="2"/>
        <v>2</v>
      </c>
    </row>
    <row r="13" spans="1:26" ht="69.75" customHeight="1" x14ac:dyDescent="0.25">
      <c r="A13" s="201" t="s">
        <v>3116</v>
      </c>
      <c r="B13" s="186">
        <v>4</v>
      </c>
      <c r="C13" s="124">
        <v>3</v>
      </c>
      <c r="D13" s="92">
        <f>IFERROR(INDEX('на отправку (3)'!G:G,MATCH($V13,'на отправку (3)'!$B:$B,0),1),0)</f>
        <v>2</v>
      </c>
      <c r="E13" s="92">
        <f>IFERROR(INDEX('на отправку (3)'!H:H,MATCH($V13,'на отправку (3)'!$B:$B,0),1),0)</f>
        <v>3</v>
      </c>
      <c r="F13" s="92">
        <f>IFERROR(INDEX('на отправку (3)'!I:I,MATCH($V13,'на отправку (3)'!$B:$B,0),1),0)</f>
        <v>0.66666666699999999</v>
      </c>
      <c r="G13" s="188" t="s">
        <v>12</v>
      </c>
      <c r="H13" s="92">
        <f>IFERROR(INDEX('на отправку (3)'!K:K,MATCH($V13,'на отправку (3)'!$B:$B,0),1),0)/100</f>
        <v>1.333333332E-2</v>
      </c>
      <c r="I13" s="188" t="s">
        <v>12</v>
      </c>
      <c r="J13" s="129">
        <f>IFERROR(INDEX('на отправку (3)'!N:N,MATCH($V13,'на отправку (3)'!$B:$B,0),1),0)</f>
        <v>2</v>
      </c>
      <c r="K13" s="92">
        <f>IFERROR(INDEX('на отправку (3)'!O:O,MATCH($V13,'на отправку (3)'!$B:$B,0),1),0)</f>
        <v>0</v>
      </c>
      <c r="L13" s="92">
        <f>IFERROR(INDEX('на отправку (3)'!P:P,MATCH($V13,'на отправку (3)'!$B:$B,0),1),0)</f>
        <v>4</v>
      </c>
      <c r="M13" s="92">
        <f>IFERROR(INDEX('на отправку (3)'!Q:Q,MATCH($V13,'на отправку (3)'!$B:$B,0),1),0)</f>
        <v>1</v>
      </c>
      <c r="N13" s="92">
        <f>IFERROR(INDEX('на отправку (3)'!R:R,MATCH($V13,'на отправку (3)'!$B:$B,0),1),0)</f>
        <v>0</v>
      </c>
      <c r="O13" s="92">
        <f>IFERROR(INDEX('на отправку (3)'!S:S,MATCH($V13,'на отправку (3)'!$B:$B,0),1),0)</f>
        <v>2</v>
      </c>
      <c r="P13" s="92">
        <f>IFERROR(INDEX('на отправку (3)'!T:T,MATCH($V13,'на отправку (3)'!$B:$B,0),1),0)</f>
        <v>7</v>
      </c>
      <c r="Q13" s="92">
        <f>IFERROR(INDEX('на отправку (3)'!U:U,MATCH($V13,'на отправку (3)'!$B:$B,0),1),0)</f>
        <v>0.28571428599999998</v>
      </c>
      <c r="R13" s="129">
        <f>IFERROR(INDEX('на отправку (3)'!V:V,MATCH($V13,'на отправку (3)'!$B:$B,0),1),0)</f>
        <v>0</v>
      </c>
      <c r="S13" s="92">
        <f>IFERROR(INDEX('на отправку (3)'!W:W,MATCH($V13,'на отправку (3)'!$B:$B,0),1),0)</f>
        <v>0</v>
      </c>
      <c r="U13" s="71">
        <f t="shared" si="0"/>
        <v>1</v>
      </c>
      <c r="V13" s="89" t="str">
        <f t="shared" si="1"/>
        <v>024001№3</v>
      </c>
      <c r="W13" s="8">
        <f>IFERROR(INDEX('на отправку (3)'!AB:AB,MATCH($V13,'на отправку (3)'!$B:$B,0),1),0)</f>
        <v>0.61761761800000003</v>
      </c>
      <c r="X13" s="8">
        <f>IFERROR(INDEX('на отправку (3)'!AC:AC,MATCH($V13,'на отправку (3)'!$B:$B,0),1),0)</f>
        <v>1</v>
      </c>
      <c r="Y13" s="8">
        <v>2</v>
      </c>
      <c r="Z13" s="8">
        <f t="shared" si="2"/>
        <v>2</v>
      </c>
    </row>
    <row r="14" spans="1:26" ht="64.5" customHeight="1" x14ac:dyDescent="0.25">
      <c r="A14" s="201" t="s">
        <v>3117</v>
      </c>
      <c r="B14" s="186">
        <v>5</v>
      </c>
      <c r="C14" s="124">
        <v>4</v>
      </c>
      <c r="D14" s="92">
        <f>IFERROR(INDEX('на отправку (3)'!G:G,MATCH($V14,'на отправку (3)'!$B:$B,0),1),0)</f>
        <v>0</v>
      </c>
      <c r="E14" s="92">
        <f>IFERROR(INDEX('на отправку (3)'!H:H,MATCH($V14,'на отправку (3)'!$B:$B,0),1),0)</f>
        <v>0</v>
      </c>
      <c r="F14" s="92">
        <f>IFERROR(INDEX('на отправку (3)'!I:I,MATCH($V14,'на отправку (3)'!$B:$B,0),1),0)</f>
        <v>0</v>
      </c>
      <c r="G14" s="188" t="s">
        <v>12</v>
      </c>
      <c r="H14" s="92">
        <f>IFERROR(INDEX('на отправку (3)'!K:K,MATCH($V14,'на отправку (3)'!$B:$B,0),1),0)/100</f>
        <v>-0.01</v>
      </c>
      <c r="I14" s="188" t="s">
        <v>12</v>
      </c>
      <c r="J14" s="129">
        <f>IFERROR(INDEX('на отправку (3)'!N:N,MATCH($V14,'на отправку (3)'!$B:$B,0),1),0)</f>
        <v>0</v>
      </c>
      <c r="K14" s="92">
        <f>IFERROR(INDEX('на отправку (3)'!O:O,MATCH($V14,'на отправку (3)'!$B:$B,0),1),0)</f>
        <v>0</v>
      </c>
      <c r="L14" s="92">
        <f>IFERROR(INDEX('на отправку (3)'!P:P,MATCH($V14,'на отправку (3)'!$B:$B,0),1),0)</f>
        <v>0</v>
      </c>
      <c r="M14" s="92">
        <f>IFERROR(INDEX('на отправку (3)'!Q:Q,MATCH($V14,'на отправку (3)'!$B:$B,0),1),0)</f>
        <v>2</v>
      </c>
      <c r="N14" s="92">
        <f>IFERROR(INDEX('на отправку (3)'!R:R,MATCH($V14,'на отправку (3)'!$B:$B,0),1),0)</f>
        <v>0</v>
      </c>
      <c r="O14" s="92">
        <f>IFERROR(INDEX('на отправку (3)'!S:S,MATCH($V14,'на отправку (3)'!$B:$B,0),1),0)</f>
        <v>1</v>
      </c>
      <c r="P14" s="92">
        <f>IFERROR(INDEX('на отправку (3)'!T:T,MATCH($V14,'на отправку (3)'!$B:$B,0),1),0)</f>
        <v>1</v>
      </c>
      <c r="Q14" s="92">
        <f>IFERROR(INDEX('на отправку (3)'!U:U,MATCH($V14,'на отправку (3)'!$B:$B,0),1),0)</f>
        <v>1</v>
      </c>
      <c r="R14" s="129">
        <f>IFERROR(INDEX('на отправку (3)'!V:V,MATCH($V14,'на отправку (3)'!$B:$B,0),1),0)</f>
        <v>0</v>
      </c>
      <c r="S14" s="92">
        <f>IFERROR(INDEX('на отправку (3)'!W:W,MATCH($V14,'на отправку (3)'!$B:$B,0),1),0)</f>
        <v>0</v>
      </c>
      <c r="U14" s="71">
        <f t="shared" si="0"/>
        <v>0</v>
      </c>
      <c r="V14" s="89" t="str">
        <f t="shared" si="1"/>
        <v>024001№4</v>
      </c>
      <c r="W14" s="8">
        <f>IFERROR(INDEX('на отправку (3)'!AB:AB,MATCH($V14,'на отправку (3)'!$B:$B,0),1),0)</f>
        <v>0.86111111100000004</v>
      </c>
      <c r="X14" s="8">
        <f>IFERROR(INDEX('на отправку (3)'!AC:AC,MATCH($V14,'на отправку (3)'!$B:$B,0),1),0)</f>
        <v>1</v>
      </c>
      <c r="Y14" s="8">
        <v>2</v>
      </c>
      <c r="Z14" s="8">
        <f t="shared" si="2"/>
        <v>0</v>
      </c>
    </row>
    <row r="15" spans="1:26" ht="69" customHeight="1" x14ac:dyDescent="0.25">
      <c r="A15" s="201" t="s">
        <v>2502</v>
      </c>
      <c r="B15" s="186">
        <v>6</v>
      </c>
      <c r="C15" s="124">
        <v>5</v>
      </c>
      <c r="D15" s="92">
        <f>IFERROR(INDEX('на отправку (3)'!G:G,MATCH($V15,'на отправку (3)'!$B:$B,0),1),0)</f>
        <v>2</v>
      </c>
      <c r="E15" s="92">
        <f>IFERROR(INDEX('на отправку (3)'!H:H,MATCH($V15,'на отправку (3)'!$B:$B,0),1),0)</f>
        <v>2</v>
      </c>
      <c r="F15" s="92">
        <f>IFERROR(INDEX('на отправку (3)'!I:I,MATCH($V15,'на отправку (3)'!$B:$B,0),1),0)</f>
        <v>1</v>
      </c>
      <c r="G15" s="188" t="s">
        <v>12</v>
      </c>
      <c r="H15" s="92">
        <f>IFERROR(INDEX('на отправку (3)'!K:K,MATCH($V15,'на отправку (3)'!$B:$B,0),1),0)/100</f>
        <v>0.09</v>
      </c>
      <c r="I15" s="188" t="s">
        <v>12</v>
      </c>
      <c r="J15" s="129">
        <f>IFERROR(INDEX('на отправку (3)'!N:N,MATCH($V15,'на отправку (3)'!$B:$B,0),1),0)</f>
        <v>2</v>
      </c>
      <c r="K15" s="92">
        <f>IFERROR(INDEX('на отправку (3)'!O:O,MATCH($V15,'на отправку (3)'!$B:$B,0),1),0)</f>
        <v>2</v>
      </c>
      <c r="L15" s="92">
        <f>IFERROR(INDEX('на отправку (3)'!P:P,MATCH($V15,'на отправку (3)'!$B:$B,0),1),0)</f>
        <v>4</v>
      </c>
      <c r="M15" s="92">
        <f>IFERROR(INDEX('на отправку (3)'!Q:Q,MATCH($V15,'на отправку (3)'!$B:$B,0),1),0)</f>
        <v>1</v>
      </c>
      <c r="N15" s="92">
        <f>IFERROR(INDEX('на отправку (3)'!R:R,MATCH($V15,'на отправку (3)'!$B:$B,0),1),0)</f>
        <v>0</v>
      </c>
      <c r="O15" s="92">
        <f>IFERROR(INDEX('на отправку (3)'!S:S,MATCH($V15,'на отправку (3)'!$B:$B,0),1),0)</f>
        <v>1</v>
      </c>
      <c r="P15" s="92">
        <f>IFERROR(INDEX('на отправку (3)'!T:T,MATCH($V15,'на отправку (3)'!$B:$B,0),1),0)</f>
        <v>10</v>
      </c>
      <c r="Q15" s="92">
        <f>IFERROR(INDEX('на отправку (3)'!U:U,MATCH($V15,'на отправку (3)'!$B:$B,0),1),0)</f>
        <v>0.1</v>
      </c>
      <c r="R15" s="129">
        <f>IFERROR(INDEX('на отправку (3)'!V:V,MATCH($V15,'на отправку (3)'!$B:$B,0),1),0)</f>
        <v>0</v>
      </c>
      <c r="S15" s="92">
        <f>IFERROR(INDEX('на отправку (3)'!W:W,MATCH($V15,'на отправку (3)'!$B:$B,0),1),0)</f>
        <v>0</v>
      </c>
      <c r="U15" s="71">
        <f t="shared" si="0"/>
        <v>1</v>
      </c>
      <c r="V15" s="89" t="str">
        <f t="shared" si="1"/>
        <v>024001№5</v>
      </c>
      <c r="W15" s="8">
        <f>IFERROR(INDEX('на отправку (3)'!AB:AB,MATCH($V15,'на отправку (3)'!$B:$B,0),1),0)</f>
        <v>0.56594488200000004</v>
      </c>
      <c r="X15" s="8">
        <f>IFERROR(INDEX('на отправку (3)'!AC:AC,MATCH($V15,'на отправку (3)'!$B:$B,0),1),0)</f>
        <v>1</v>
      </c>
      <c r="Y15" s="8">
        <v>2</v>
      </c>
      <c r="Z15" s="8">
        <f t="shared" si="2"/>
        <v>2</v>
      </c>
    </row>
    <row r="16" spans="1:26" ht="79.5" customHeight="1" x14ac:dyDescent="0.25">
      <c r="A16" s="201" t="s">
        <v>3118</v>
      </c>
      <c r="B16" s="186">
        <v>7</v>
      </c>
      <c r="C16" s="124">
        <v>6</v>
      </c>
      <c r="D16" s="92">
        <f>IFERROR(INDEX('на отправку (3)'!G:G,MATCH($V16,'на отправку (3)'!$B:$B,0),1),0)</f>
        <v>0</v>
      </c>
      <c r="E16" s="92">
        <f>IFERROR(INDEX('на отправку (3)'!H:H,MATCH($V16,'на отправку (3)'!$B:$B,0),1),0)</f>
        <v>0</v>
      </c>
      <c r="F16" s="92">
        <f>IFERROR(INDEX('на отправку (3)'!I:I,MATCH($V16,'на отправку (3)'!$B:$B,0),1),0)</f>
        <v>0</v>
      </c>
      <c r="G16" s="188" t="s">
        <v>12</v>
      </c>
      <c r="H16" s="92">
        <f>IFERROR(INDEX('на отправку (3)'!K:K,MATCH($V16,'на отправку (3)'!$B:$B,0),1),0)/100</f>
        <v>0</v>
      </c>
      <c r="I16" s="188" t="s">
        <v>12</v>
      </c>
      <c r="J16" s="129">
        <f>IFERROR(INDEX('на отправку (3)'!N:N,MATCH($V16,'на отправку (3)'!$B:$B,0),1),0)</f>
        <v>0</v>
      </c>
      <c r="K16" s="92">
        <f>IFERROR(INDEX('на отправку (3)'!O:O,MATCH($V16,'на отправку (3)'!$B:$B,0),1),0)</f>
        <v>0</v>
      </c>
      <c r="L16" s="92">
        <f>IFERROR(INDEX('на отправку (3)'!P:P,MATCH($V16,'на отправку (3)'!$B:$B,0),1),0)</f>
        <v>0</v>
      </c>
      <c r="M16" s="92">
        <f>IFERROR(INDEX('на отправку (3)'!Q:Q,MATCH($V16,'на отправку (3)'!$B:$B,0),1),0)</f>
        <v>2</v>
      </c>
      <c r="N16" s="92">
        <f>IFERROR(INDEX('на отправку (3)'!R:R,MATCH($V16,'на отправку (3)'!$B:$B,0),1),0)</f>
        <v>0</v>
      </c>
      <c r="O16" s="92">
        <f>IFERROR(INDEX('на отправку (3)'!S:S,MATCH($V16,'на отправку (3)'!$B:$B,0),1),0)</f>
        <v>0</v>
      </c>
      <c r="P16" s="92">
        <f>IFERROR(INDEX('на отправку (3)'!T:T,MATCH($V16,'на отправку (3)'!$B:$B,0),1),0)</f>
        <v>0</v>
      </c>
      <c r="Q16" s="92">
        <f>IFERROR(INDEX('на отправку (3)'!U:U,MATCH($V16,'на отправку (3)'!$B:$B,0),1),0)</f>
        <v>0</v>
      </c>
      <c r="R16" s="129">
        <f>IFERROR(INDEX('на отправку (3)'!V:V,MATCH($V16,'на отправку (3)'!$B:$B,0),1),0)</f>
        <v>0</v>
      </c>
      <c r="S16" s="92">
        <f>IFERROR(INDEX('на отправку (3)'!W:W,MATCH($V16,'на отправку (3)'!$B:$B,0),1),0)</f>
        <v>0</v>
      </c>
      <c r="U16" s="71">
        <f t="shared" si="0"/>
        <v>0</v>
      </c>
      <c r="V16" s="89" t="str">
        <f t="shared" si="1"/>
        <v>024001№6</v>
      </c>
      <c r="W16" s="8">
        <f>IFERROR(INDEX('на отправку (3)'!AB:AB,MATCH($V16,'на отправку (3)'!$B:$B,0),1),0)</f>
        <v>0.3</v>
      </c>
      <c r="X16" s="8">
        <f>IFERROR(INDEX('на отправку (3)'!AC:AC,MATCH($V16,'на отправку (3)'!$B:$B,0),1),0)</f>
        <v>1</v>
      </c>
      <c r="Y16" s="8">
        <v>3</v>
      </c>
      <c r="Z16" s="8">
        <f t="shared" si="2"/>
        <v>0</v>
      </c>
    </row>
    <row r="17" spans="1:26" ht="68.25" customHeight="1" x14ac:dyDescent="0.25">
      <c r="A17" s="201" t="s">
        <v>3119</v>
      </c>
      <c r="B17" s="186">
        <v>8</v>
      </c>
      <c r="C17" s="124">
        <v>22</v>
      </c>
      <c r="D17" s="92">
        <f>IFERROR(INDEX('на отправку (3)'!G:G,MATCH($V17,'на отправку (3)'!$B:$B,0),1),0)</f>
        <v>0</v>
      </c>
      <c r="E17" s="92">
        <f>IFERROR(INDEX('на отправку (3)'!H:H,MATCH($V17,'на отправку (3)'!$B:$B,0),1),0)</f>
        <v>0</v>
      </c>
      <c r="F17" s="92">
        <f>IFERROR(INDEX('на отправку (3)'!I:I,MATCH($V17,'на отправку (3)'!$B:$B,0),1),0)</f>
        <v>0</v>
      </c>
      <c r="G17" s="188" t="s">
        <v>12</v>
      </c>
      <c r="H17" s="92">
        <f>IFERROR(INDEX('на отправку (3)'!K:K,MATCH($V17,'на отправку (3)'!$B:$B,0),1),0)/100</f>
        <v>0</v>
      </c>
      <c r="I17" s="188" t="s">
        <v>12</v>
      </c>
      <c r="J17" s="129">
        <f>IFERROR(INDEX('на отправку (3)'!N:N,MATCH($V17,'на отправку (3)'!$B:$B,0),1),0)</f>
        <v>0</v>
      </c>
      <c r="K17" s="92">
        <f>IFERROR(INDEX('на отправку (3)'!O:O,MATCH($V17,'на отправку (3)'!$B:$B,0),1),0)</f>
        <v>0</v>
      </c>
      <c r="L17" s="92">
        <f>IFERROR(INDEX('на отправку (3)'!P:P,MATCH($V17,'на отправку (3)'!$B:$B,0),1),0)</f>
        <v>0</v>
      </c>
      <c r="M17" s="92">
        <f>IFERROR(INDEX('на отправку (3)'!Q:Q,MATCH($V17,'на отправку (3)'!$B:$B,0),1),0)</f>
        <v>2</v>
      </c>
      <c r="N17" s="92">
        <f>IFERROR(INDEX('на отправку (3)'!R:R,MATCH($V17,'на отправку (3)'!$B:$B,0),1),0)</f>
        <v>0</v>
      </c>
      <c r="O17" s="92">
        <f>IFERROR(INDEX('на отправку (3)'!S:S,MATCH($V17,'на отправку (3)'!$B:$B,0),1),0)</f>
        <v>0</v>
      </c>
      <c r="P17" s="92">
        <f>IFERROR(INDEX('на отправку (3)'!T:T,MATCH($V17,'на отправку (3)'!$B:$B,0),1),0)</f>
        <v>1</v>
      </c>
      <c r="Q17" s="92">
        <f>IFERROR(INDEX('на отправку (3)'!U:U,MATCH($V17,'на отправку (3)'!$B:$B,0),1),0)</f>
        <v>0</v>
      </c>
      <c r="R17" s="129">
        <f>IFERROR(INDEX('на отправку (3)'!V:V,MATCH($V17,'на отправку (3)'!$B:$B,0),1),0)</f>
        <v>0</v>
      </c>
      <c r="S17" s="92">
        <f>IFERROR(INDEX('на отправку (3)'!W:W,MATCH($V17,'на отправку (3)'!$B:$B,0),1),0)</f>
        <v>0</v>
      </c>
      <c r="U17" s="71">
        <f t="shared" si="0"/>
        <v>0</v>
      </c>
      <c r="V17" s="89" t="str">
        <f t="shared" si="1"/>
        <v>024001№22</v>
      </c>
      <c r="W17" s="8">
        <f>IFERROR(INDEX('на отправку (3)'!AB:AB,MATCH($V17,'на отправку (3)'!$B:$B,0),1),0)</f>
        <v>0.4</v>
      </c>
      <c r="X17" s="8">
        <f>IFERROR(INDEX('на отправку (3)'!AC:AC,MATCH($V17,'на отправку (3)'!$B:$B,0),1),0)</f>
        <v>1</v>
      </c>
      <c r="Y17" s="8">
        <v>3</v>
      </c>
      <c r="Z17" s="8">
        <f t="shared" si="2"/>
        <v>0</v>
      </c>
    </row>
    <row r="18" spans="1:26" ht="147.75" customHeight="1" x14ac:dyDescent="0.25">
      <c r="A18" s="201" t="s">
        <v>3120</v>
      </c>
      <c r="B18" s="186">
        <v>9</v>
      </c>
      <c r="C18" s="124">
        <v>7</v>
      </c>
      <c r="D18" s="92">
        <f>IFERROR(INDEX('на отправку (3)'!G:G,MATCH($V18,'на отправку (3)'!$B:$B,0),1),0)</f>
        <v>1286</v>
      </c>
      <c r="E18" s="92">
        <f>IFERROR(INDEX('на отправку (3)'!H:H,MATCH($V18,'на отправку (3)'!$B:$B,0),1),0)</f>
        <v>1286</v>
      </c>
      <c r="F18" s="92">
        <f>IFERROR(INDEX('на отправку (3)'!I:I,MATCH($V18,'на отправку (3)'!$B:$B,0),1),0)</f>
        <v>1</v>
      </c>
      <c r="G18" s="189">
        <v>1</v>
      </c>
      <c r="H18" s="92">
        <f>IFERROR(INDEX('на отправку (3)'!K:K,MATCH($V18,'на отправку (3)'!$B:$B,0),1),0)/100</f>
        <v>0</v>
      </c>
      <c r="I18" s="191">
        <f>IFERROR(INDEX('на отправку (3)'!M:M,MATCH($V18,'на отправку (3)'!$B:$B,0),1),0)</f>
        <v>1</v>
      </c>
      <c r="J18" s="129">
        <f>IFERROR(INDEX('на отправку (3)'!N:N,MATCH($V18,'на отправку (3)'!$B:$B,0),1),0)</f>
        <v>2</v>
      </c>
      <c r="K18" s="92" t="str">
        <f>IFERROR(INDEX('на отправку (3)'!O:O,MATCH($V18,'на отправку (3)'!$B:$B,0),1),0)</f>
        <v>x</v>
      </c>
      <c r="L18" s="92">
        <f>IFERROR(INDEX('на отправку (3)'!P:P,MATCH($V18,'на отправку (3)'!$B:$B,0),1),0)</f>
        <v>6</v>
      </c>
      <c r="M18" s="92">
        <f>IFERROR(INDEX('на отправку (3)'!Q:Q,MATCH($V18,'на отправку (3)'!$B:$B,0),1),0)</f>
        <v>1</v>
      </c>
      <c r="N18" s="92">
        <f>IFERROR(INDEX('на отправку (3)'!R:R,MATCH($V18,'на отправку (3)'!$B:$B,0),1),0)</f>
        <v>0</v>
      </c>
      <c r="O18" s="92">
        <f>IFERROR(INDEX('на отправку (3)'!S:S,MATCH($V18,'на отправку (3)'!$B:$B,0),1),0)</f>
        <v>1341</v>
      </c>
      <c r="P18" s="92">
        <f>IFERROR(INDEX('на отправку (3)'!T:T,MATCH($V18,'на отправку (3)'!$B:$B,0),1),0)</f>
        <v>1341</v>
      </c>
      <c r="Q18" s="92">
        <f>IFERROR(INDEX('на отправку (3)'!U:U,MATCH($V18,'на отправку (3)'!$B:$B,0),1),0)</f>
        <v>1</v>
      </c>
      <c r="R18" s="129">
        <f>IFERROR(INDEX('на отправку (3)'!V:V,MATCH($V18,'на отправку (3)'!$B:$B,0),1),0)</f>
        <v>0</v>
      </c>
      <c r="S18" s="92">
        <f>IFERROR(INDEX('на отправку (3)'!W:W,MATCH($V18,'на отправку (3)'!$B:$B,0),1),0)</f>
        <v>0</v>
      </c>
      <c r="U18" s="71">
        <f t="shared" si="0"/>
        <v>1</v>
      </c>
      <c r="V18" s="89" t="str">
        <f t="shared" si="1"/>
        <v>024001№7</v>
      </c>
      <c r="W18" s="8">
        <f>IFERROR(INDEX('на отправку (3)'!AB:AB,MATCH($V18,'на отправку (3)'!$B:$B,0),1),0)</f>
        <v>1</v>
      </c>
      <c r="X18" s="8">
        <f>IFERROR(INDEX('на отправку (3)'!AC:AC,MATCH($V18,'на отправку (3)'!$B:$B,0),1),0)</f>
        <v>1</v>
      </c>
      <c r="Y18" s="8">
        <v>2</v>
      </c>
      <c r="Z18" s="8">
        <f t="shared" si="2"/>
        <v>2</v>
      </c>
    </row>
    <row r="19" spans="1:26" ht="59.25" customHeight="1" x14ac:dyDescent="0.25">
      <c r="A19" s="201" t="s">
        <v>3121</v>
      </c>
      <c r="B19" s="186">
        <v>10</v>
      </c>
      <c r="C19" s="124">
        <v>8</v>
      </c>
      <c r="D19" s="92">
        <f>IFERROR(INDEX('на отправку (3)'!G:G,MATCH($V19,'на отправку (3)'!$B:$B,0),1),0)</f>
        <v>116</v>
      </c>
      <c r="E19" s="92">
        <f>IFERROR(INDEX('на отправку (3)'!H:H,MATCH($V19,'на отправку (3)'!$B:$B,0),1),0)</f>
        <v>11222</v>
      </c>
      <c r="F19" s="92">
        <f>IFERROR(INDEX('на отправку (3)'!I:I,MATCH($V19,'на отправку (3)'!$B:$B,0),1),0)</f>
        <v>1.0336837999999999E-2</v>
      </c>
      <c r="G19" s="188" t="s">
        <v>12</v>
      </c>
      <c r="H19" s="92">
        <f>IFERROR(INDEX('на отправку (3)'!K:K,MATCH($V19,'на отправку (3)'!$B:$B,0),1),0)/100</f>
        <v>4.0991629800000004E-3</v>
      </c>
      <c r="I19" s="192" t="str">
        <f>IFERROR(INDEX('на отправку (3)'!M:M,MATCH($V19,'на отправку (3)'!$B:$B,0),1),0)</f>
        <v>x</v>
      </c>
      <c r="J19" s="129">
        <f>IFERROR(INDEX('на отправку (3)'!N:N,MATCH($V19,'на отправку (3)'!$B:$B,0),1),0)</f>
        <v>1</v>
      </c>
      <c r="K19" s="92">
        <f>IFERROR(INDEX('на отправку (3)'!O:O,MATCH($V19,'на отправку (3)'!$B:$B,0),1),0)</f>
        <v>0</v>
      </c>
      <c r="L19" s="92">
        <f>IFERROR(INDEX('на отправку (3)'!P:P,MATCH($V19,'на отправку (3)'!$B:$B,0),1),0)</f>
        <v>2</v>
      </c>
      <c r="M19" s="92">
        <f>IFERROR(INDEX('на отправку (3)'!Q:Q,MATCH($V19,'на отправку (3)'!$B:$B,0),1),0)</f>
        <v>1</v>
      </c>
      <c r="N19" s="92">
        <f>IFERROR(INDEX('на отправку (3)'!R:R,MATCH($V19,'на отправку (3)'!$B:$B,0),1),0)</f>
        <v>0</v>
      </c>
      <c r="O19" s="92">
        <f>IFERROR(INDEX('на отправку (3)'!S:S,MATCH($V19,'на отправку (3)'!$B:$B,0),1),0)</f>
        <v>73</v>
      </c>
      <c r="P19" s="92">
        <f>IFERROR(INDEX('на отправку (3)'!T:T,MATCH($V19,'на отправку (3)'!$B:$B,0),1),0)</f>
        <v>9957</v>
      </c>
      <c r="Q19" s="92">
        <f>IFERROR(INDEX('на отправку (3)'!U:U,MATCH($V19,'на отправку (3)'!$B:$B,0),1),0)</f>
        <v>7.3315259999999997E-3</v>
      </c>
      <c r="R19" s="129">
        <f>IFERROR(INDEX('на отправку (3)'!V:V,MATCH($V19,'на отправку (3)'!$B:$B,0),1),0)</f>
        <v>0</v>
      </c>
      <c r="S19" s="92">
        <f>IFERROR(INDEX('на отправку (3)'!W:W,MATCH($V19,'на отправку (3)'!$B:$B,0),1),0)</f>
        <v>0</v>
      </c>
      <c r="U19" s="71">
        <f t="shared" si="0"/>
        <v>1</v>
      </c>
      <c r="V19" s="89" t="str">
        <f t="shared" si="1"/>
        <v>024001№8</v>
      </c>
      <c r="W19" s="8">
        <f>IFERROR(INDEX('на отправку (3)'!AB:AB,MATCH($V19,'на отправку (3)'!$B:$B,0),1),0)</f>
        <v>1.4606701999999999E-2</v>
      </c>
      <c r="X19" s="8">
        <f>IFERROR(INDEX('на отправку (3)'!AC:AC,MATCH($V19,'на отправку (3)'!$B:$B,0),1),0)</f>
        <v>0</v>
      </c>
      <c r="Y19" s="8">
        <v>2</v>
      </c>
      <c r="Z19" s="8">
        <f t="shared" si="2"/>
        <v>2</v>
      </c>
    </row>
    <row r="20" spans="1:26" ht="62.25" customHeight="1" x14ac:dyDescent="0.25">
      <c r="A20" s="201" t="s">
        <v>2507</v>
      </c>
      <c r="B20" s="186">
        <v>11</v>
      </c>
      <c r="C20" s="124">
        <v>9</v>
      </c>
      <c r="D20" s="92">
        <f>IFERROR(INDEX('на отправку (3)'!G:G,MATCH($V20,'на отправку (3)'!$B:$B,0),1),0)</f>
        <v>406</v>
      </c>
      <c r="E20" s="92">
        <f>IFERROR(INDEX('на отправку (3)'!H:H,MATCH($V20,'на отправку (3)'!$B:$B,0),1),0)</f>
        <v>413</v>
      </c>
      <c r="F20" s="92">
        <f>IFERROR(INDEX('на отправку (3)'!I:I,MATCH($V20,'на отправку (3)'!$B:$B,0),1),0)</f>
        <v>0.98305084700000001</v>
      </c>
      <c r="G20" s="189">
        <v>1</v>
      </c>
      <c r="H20" s="92">
        <f>IFERROR(INDEX('на отправку (3)'!K:K,MATCH($V20,'на отправку (3)'!$B:$B,0),1),0)/100</f>
        <v>9.9771104399999991E-3</v>
      </c>
      <c r="I20" s="191">
        <f>IFERROR(INDEX('на отправку (3)'!M:M,MATCH($V20,'на отправку (3)'!$B:$B,0),1),0)</f>
        <v>0.98305084700000001</v>
      </c>
      <c r="J20" s="129">
        <f>IFERROR(INDEX('на отправку (3)'!N:N,MATCH($V20,'на отправку (3)'!$B:$B,0),1),0)</f>
        <v>0.5</v>
      </c>
      <c r="K20" s="92" t="str">
        <f>IFERROR(INDEX('на отправку (3)'!O:O,MATCH($V20,'на отправку (3)'!$B:$B,0),1),0)</f>
        <v>x</v>
      </c>
      <c r="L20" s="92">
        <f>IFERROR(INDEX('на отправку (3)'!P:P,MATCH($V20,'на отправку (3)'!$B:$B,0),1),0)</f>
        <v>5</v>
      </c>
      <c r="M20" s="92">
        <f>IFERROR(INDEX('на отправку (3)'!Q:Q,MATCH($V20,'на отправку (3)'!$B:$B,0),1),0)</f>
        <v>1</v>
      </c>
      <c r="N20" s="92">
        <f>IFERROR(INDEX('на отправку (3)'!R:R,MATCH($V20,'на отправку (3)'!$B:$B,0),1),0)</f>
        <v>0</v>
      </c>
      <c r="O20" s="92">
        <f>IFERROR(INDEX('на отправку (3)'!S:S,MATCH($V20,'на отправку (3)'!$B:$B,0),1),0)</f>
        <v>622</v>
      </c>
      <c r="P20" s="92">
        <f>IFERROR(INDEX('на отправку (3)'!T:T,MATCH($V20,'на отправку (3)'!$B:$B,0),1),0)</f>
        <v>1264</v>
      </c>
      <c r="Q20" s="92">
        <f>IFERROR(INDEX('на отправку (3)'!U:U,MATCH($V20,'на отправку (3)'!$B:$B,0),1),0)</f>
        <v>0.49208860799999998</v>
      </c>
      <c r="R20" s="129">
        <f>IFERROR(INDEX('на отправку (3)'!V:V,MATCH($V20,'на отправку (3)'!$B:$B,0),1),0)</f>
        <v>0</v>
      </c>
      <c r="S20" s="92">
        <f>IFERROR(INDEX('на отправку (3)'!W:W,MATCH($V20,'на отправку (3)'!$B:$B,0),1),0)</f>
        <v>0</v>
      </c>
      <c r="U20" s="71">
        <f t="shared" si="0"/>
        <v>1</v>
      </c>
      <c r="V20" s="89" t="str">
        <f t="shared" si="1"/>
        <v>024001№9</v>
      </c>
      <c r="W20" s="8">
        <f>IFERROR(INDEX('на отправку (3)'!AB:AB,MATCH($V20,'на отправку (3)'!$B:$B,0),1),0)</f>
        <v>0.93642591900000005</v>
      </c>
      <c r="X20" s="8">
        <f>IFERROR(INDEX('на отправку (3)'!AC:AC,MATCH($V20,'на отправку (3)'!$B:$B,0),1),0)</f>
        <v>0</v>
      </c>
      <c r="Y20" s="8">
        <v>1</v>
      </c>
      <c r="Z20" s="8">
        <f t="shared" si="2"/>
        <v>1</v>
      </c>
    </row>
    <row r="21" spans="1:26" ht="70.5" customHeight="1" x14ac:dyDescent="0.25">
      <c r="A21" s="201" t="s">
        <v>3122</v>
      </c>
      <c r="B21" s="186">
        <v>12</v>
      </c>
      <c r="C21" s="124">
        <v>10</v>
      </c>
      <c r="D21" s="92">
        <f>IFERROR(INDEX('на отправку (3)'!G:G,MATCH($V21,'на отправку (3)'!$B:$B,0),1),0)</f>
        <v>26</v>
      </c>
      <c r="E21" s="92">
        <f>IFERROR(INDEX('на отправку (3)'!H:H,MATCH($V21,'на отправку (3)'!$B:$B,0),1),0)</f>
        <v>26</v>
      </c>
      <c r="F21" s="92">
        <f>IFERROR(INDEX('на отправку (3)'!I:I,MATCH($V21,'на отправку (3)'!$B:$B,0),1),0)</f>
        <v>1</v>
      </c>
      <c r="G21" s="189">
        <v>1</v>
      </c>
      <c r="H21" s="92">
        <f>IFERROR(INDEX('на отправку (3)'!K:K,MATCH($V21,'на отправку (3)'!$B:$B,0),1),0)/100</f>
        <v>0</v>
      </c>
      <c r="I21" s="191">
        <f>IFERROR(INDEX('на отправку (3)'!M:M,MATCH($V21,'на отправку (3)'!$B:$B,0),1),0)</f>
        <v>1</v>
      </c>
      <c r="J21" s="129">
        <f>IFERROR(INDEX('на отправку (3)'!N:N,MATCH($V21,'на отправку (3)'!$B:$B,0),1),0)</f>
        <v>1</v>
      </c>
      <c r="K21" s="92" t="str">
        <f>IFERROR(INDEX('на отправку (3)'!O:O,MATCH($V21,'на отправку (3)'!$B:$B,0),1),0)</f>
        <v>x</v>
      </c>
      <c r="L21" s="92">
        <f>IFERROR(INDEX('на отправку (3)'!P:P,MATCH($V21,'на отправку (3)'!$B:$B,0),1),0)</f>
        <v>6</v>
      </c>
      <c r="M21" s="92">
        <f>IFERROR(INDEX('на отправку (3)'!Q:Q,MATCH($V21,'на отправку (3)'!$B:$B,0),1),0)</f>
        <v>1</v>
      </c>
      <c r="N21" s="92">
        <f>IFERROR(INDEX('на отправку (3)'!R:R,MATCH($V21,'на отправку (3)'!$B:$B,0),1),0)</f>
        <v>0</v>
      </c>
      <c r="O21" s="92">
        <f>IFERROR(INDEX('на отправку (3)'!S:S,MATCH($V21,'на отправку (3)'!$B:$B,0),1),0)</f>
        <v>24</v>
      </c>
      <c r="P21" s="92">
        <f>IFERROR(INDEX('на отправку (3)'!T:T,MATCH($V21,'на отправку (3)'!$B:$B,0),1),0)</f>
        <v>24</v>
      </c>
      <c r="Q21" s="92">
        <f>IFERROR(INDEX('на отправку (3)'!U:U,MATCH($V21,'на отправку (3)'!$B:$B,0),1),0)</f>
        <v>1</v>
      </c>
      <c r="R21" s="129">
        <f>IFERROR(INDEX('на отправку (3)'!V:V,MATCH($V21,'на отправку (3)'!$B:$B,0),1),0)</f>
        <v>0</v>
      </c>
      <c r="S21" s="92">
        <f>IFERROR(INDEX('на отправку (3)'!W:W,MATCH($V21,'на отправку (3)'!$B:$B,0),1),0)</f>
        <v>0</v>
      </c>
      <c r="U21" s="71">
        <f t="shared" si="0"/>
        <v>1</v>
      </c>
      <c r="V21" s="89" t="str">
        <f t="shared" si="1"/>
        <v>024001№10</v>
      </c>
      <c r="W21" s="8">
        <f>IFERROR(INDEX('на отправку (3)'!AB:AB,MATCH($V21,'на отправку (3)'!$B:$B,0),1),0)</f>
        <v>1</v>
      </c>
      <c r="X21" s="8">
        <f>IFERROR(INDEX('на отправку (3)'!AC:AC,MATCH($V21,'на отправку (3)'!$B:$B,0),1),0)</f>
        <v>0</v>
      </c>
      <c r="Y21" s="8">
        <v>1</v>
      </c>
      <c r="Z21" s="8">
        <f t="shared" si="2"/>
        <v>1</v>
      </c>
    </row>
    <row r="22" spans="1:26" ht="56.25" customHeight="1" x14ac:dyDescent="0.25">
      <c r="A22" s="201" t="s">
        <v>3123</v>
      </c>
      <c r="B22" s="186">
        <v>13</v>
      </c>
      <c r="C22" s="124">
        <v>11</v>
      </c>
      <c r="D22" s="92">
        <f>IFERROR(INDEX('на отправку (3)'!G:G,MATCH($V22,'на отправку (3)'!$B:$B,0),1),0)</f>
        <v>146</v>
      </c>
      <c r="E22" s="92">
        <f>IFERROR(INDEX('на отправку (3)'!H:H,MATCH($V22,'на отправку (3)'!$B:$B,0),1),0)</f>
        <v>146</v>
      </c>
      <c r="F22" s="92">
        <f>IFERROR(INDEX('на отправку (3)'!I:I,MATCH($V22,'на отправку (3)'!$B:$B,0),1),0)</f>
        <v>1</v>
      </c>
      <c r="G22" s="189">
        <v>1</v>
      </c>
      <c r="H22" s="92">
        <f>IFERROR(INDEX('на отправку (3)'!K:K,MATCH($V22,'на отправку (3)'!$B:$B,0),1),0)/100</f>
        <v>0</v>
      </c>
      <c r="I22" s="191">
        <f>IFERROR(INDEX('на отправку (3)'!M:M,MATCH($V22,'на отправку (3)'!$B:$B,0),1),0)</f>
        <v>1</v>
      </c>
      <c r="J22" s="129">
        <f>IFERROR(INDEX('на отправку (3)'!N:N,MATCH($V22,'на отправку (3)'!$B:$B,0),1),0)</f>
        <v>2</v>
      </c>
      <c r="K22" s="92" t="str">
        <f>IFERROR(INDEX('на отправку (3)'!O:O,MATCH($V22,'на отправку (3)'!$B:$B,0),1),0)</f>
        <v>x</v>
      </c>
      <c r="L22" s="92">
        <f>IFERROR(INDEX('на отправку (3)'!P:P,MATCH($V22,'на отправку (3)'!$B:$B,0),1),0)</f>
        <v>6</v>
      </c>
      <c r="M22" s="92">
        <f>IFERROR(INDEX('на отправку (3)'!Q:Q,MATCH($V22,'на отправку (3)'!$B:$B,0),1),0)</f>
        <v>1</v>
      </c>
      <c r="N22" s="92">
        <f>IFERROR(INDEX('на отправку (3)'!R:R,MATCH($V22,'на отправку (3)'!$B:$B,0),1),0)</f>
        <v>0</v>
      </c>
      <c r="O22" s="92">
        <f>IFERROR(INDEX('на отправку (3)'!S:S,MATCH($V22,'на отправку (3)'!$B:$B,0),1),0)</f>
        <v>61</v>
      </c>
      <c r="P22" s="92">
        <f>IFERROR(INDEX('на отправку (3)'!T:T,MATCH($V22,'на отправку (3)'!$B:$B,0),1),0)</f>
        <v>61</v>
      </c>
      <c r="Q22" s="92">
        <f>IFERROR(INDEX('на отправку (3)'!U:U,MATCH($V22,'на отправку (3)'!$B:$B,0),1),0)</f>
        <v>1</v>
      </c>
      <c r="R22" s="129">
        <f>IFERROR(INDEX('на отправку (3)'!V:V,MATCH($V22,'на отправку (3)'!$B:$B,0),1),0)</f>
        <v>0</v>
      </c>
      <c r="S22" s="92">
        <f>IFERROR(INDEX('на отправку (3)'!W:W,MATCH($V22,'на отправку (3)'!$B:$B,0),1),0)</f>
        <v>0</v>
      </c>
      <c r="U22" s="71">
        <f t="shared" si="0"/>
        <v>1</v>
      </c>
      <c r="V22" s="89" t="str">
        <f t="shared" si="1"/>
        <v>024001№11</v>
      </c>
      <c r="W22" s="8">
        <f>IFERROR(INDEX('на отправку (3)'!AB:AB,MATCH($V22,'на отправку (3)'!$B:$B,0),1),0)</f>
        <v>1</v>
      </c>
      <c r="X22" s="8">
        <f>IFERROR(INDEX('на отправку (3)'!AC:AC,MATCH($V22,'на отправку (3)'!$B:$B,0),1),0)</f>
        <v>0</v>
      </c>
      <c r="Y22" s="8">
        <v>2</v>
      </c>
      <c r="Z22" s="8">
        <f t="shared" si="2"/>
        <v>2</v>
      </c>
    </row>
    <row r="23" spans="1:26" ht="66.75" customHeight="1" x14ac:dyDescent="0.25">
      <c r="A23" s="201" t="s">
        <v>3124</v>
      </c>
      <c r="B23" s="186">
        <v>14</v>
      </c>
      <c r="C23" s="124">
        <v>12</v>
      </c>
      <c r="D23" s="92">
        <f>IFERROR(INDEX('на отправку (3)'!G:G,MATCH($V23,'на отправку (3)'!$B:$B,0),1),0)</f>
        <v>312</v>
      </c>
      <c r="E23" s="92">
        <f>IFERROR(INDEX('на отправку (3)'!H:H,MATCH($V23,'на отправку (3)'!$B:$B,0),1),0)</f>
        <v>11510</v>
      </c>
      <c r="F23" s="92">
        <f>IFERROR(INDEX('на отправку (3)'!I:I,MATCH($V23,'на отправку (3)'!$B:$B,0),1),0)</f>
        <v>2.7106864000000001E-2</v>
      </c>
      <c r="G23" s="188" t="s">
        <v>12</v>
      </c>
      <c r="H23" s="92">
        <f>IFERROR(INDEX('на отправку (3)'!K:K,MATCH($V23,'на отправку (3)'!$B:$B,0),1),0)/100</f>
        <v>-8.7431884000000002E-4</v>
      </c>
      <c r="I23" s="188" t="s">
        <v>12</v>
      </c>
      <c r="J23" s="129">
        <f>IFERROR(INDEX('на отправку (3)'!N:N,MATCH($V23,'на отправку (3)'!$B:$B,0),1),0)</f>
        <v>2</v>
      </c>
      <c r="K23" s="92">
        <f>IFERROR(INDEX('на отправку (3)'!O:O,MATCH($V23,'на отправку (3)'!$B:$B,0),1),0)</f>
        <v>0</v>
      </c>
      <c r="L23" s="92">
        <f>IFERROR(INDEX('на отправку (3)'!P:P,MATCH($V23,'на отправку (3)'!$B:$B,0),1),0)</f>
        <v>2</v>
      </c>
      <c r="M23" s="92">
        <f>IFERROR(INDEX('на отправку (3)'!Q:Q,MATCH($V23,'на отправку (3)'!$B:$B,0),1),0)</f>
        <v>1</v>
      </c>
      <c r="N23" s="92">
        <f>IFERROR(INDEX('на отправку (3)'!R:R,MATCH($V23,'на отправку (3)'!$B:$B,0),1),0)</f>
        <v>0</v>
      </c>
      <c r="O23" s="92">
        <f>IFERROR(INDEX('на отправку (3)'!S:S,MATCH($V23,'на отправку (3)'!$B:$B,0),1),0)</f>
        <v>305</v>
      </c>
      <c r="P23" s="92">
        <f>IFERROR(INDEX('на отправку (3)'!T:T,MATCH($V23,'на отправку (3)'!$B:$B,0),1),0)</f>
        <v>10268</v>
      </c>
      <c r="Q23" s="92">
        <f>IFERROR(INDEX('на отправку (3)'!U:U,MATCH($V23,'на отправку (3)'!$B:$B,0),1),0)</f>
        <v>2.9703935000000001E-2</v>
      </c>
      <c r="R23" s="129">
        <f>IFERROR(INDEX('на отправку (3)'!V:V,MATCH($V23,'на отправку (3)'!$B:$B,0),1),0)</f>
        <v>0</v>
      </c>
      <c r="S23" s="92">
        <f>IFERROR(INDEX('на отправку (3)'!W:W,MATCH($V23,'на отправку (3)'!$B:$B,0),1),0)</f>
        <v>0</v>
      </c>
      <c r="U23" s="71">
        <f t="shared" si="0"/>
        <v>1</v>
      </c>
      <c r="V23" s="89" t="str">
        <f t="shared" si="1"/>
        <v>024001№12</v>
      </c>
      <c r="W23" s="8">
        <f>IFERROR(INDEX('на отправку (3)'!AB:AB,MATCH($V23,'на отправку (3)'!$B:$B,0),1),0)</f>
        <v>3.2834602999999997E-2</v>
      </c>
      <c r="X23" s="8">
        <f>IFERROR(INDEX('на отправку (3)'!AC:AC,MATCH($V23,'на отправку (3)'!$B:$B,0),1),0)</f>
        <v>5.0505050000000003E-3</v>
      </c>
      <c r="Y23" s="8">
        <v>2</v>
      </c>
      <c r="Z23" s="8">
        <f t="shared" si="2"/>
        <v>2</v>
      </c>
    </row>
    <row r="24" spans="1:26" ht="69" customHeight="1" x14ac:dyDescent="0.25">
      <c r="A24" s="201" t="s">
        <v>3125</v>
      </c>
      <c r="B24" s="186">
        <v>15</v>
      </c>
      <c r="C24" s="124">
        <v>13</v>
      </c>
      <c r="D24" s="92">
        <f>IFERROR(INDEX('на отправку (3)'!G:G,MATCH($V24,'на отправку (3)'!$B:$B,0),1),0)</f>
        <v>152</v>
      </c>
      <c r="E24" s="92">
        <f>IFERROR(INDEX('на отправку (3)'!H:H,MATCH($V24,'на отправку (3)'!$B:$B,0),1),0)</f>
        <v>334</v>
      </c>
      <c r="F24" s="92">
        <f>IFERROR(INDEX('на отправку (3)'!I:I,MATCH($V24,'на отправку (3)'!$B:$B,0),1),0)</f>
        <v>0.45508981999999998</v>
      </c>
      <c r="G24" s="188" t="s">
        <v>12</v>
      </c>
      <c r="H24" s="92">
        <f>IFERROR(INDEX('на отправку (3)'!K:K,MATCH($V24,'на отправку (3)'!$B:$B,0),1),0)/100</f>
        <v>2.0579354E-3</v>
      </c>
      <c r="I24" s="188" t="s">
        <v>12</v>
      </c>
      <c r="J24" s="129">
        <f>IFERROR(INDEX('на отправку (3)'!N:N,MATCH($V24,'на отправку (3)'!$B:$B,0),1),0)</f>
        <v>0</v>
      </c>
      <c r="K24" s="92">
        <f>IFERROR(INDEX('на отправку (3)'!O:O,MATCH($V24,'на отправку (3)'!$B:$B,0),1),0)</f>
        <v>0</v>
      </c>
      <c r="L24" s="92">
        <f>IFERROR(INDEX('на отправку (3)'!P:P,MATCH($V24,'на отправку (3)'!$B:$B,0),1),0)</f>
        <v>1</v>
      </c>
      <c r="M24" s="92">
        <f>IFERROR(INDEX('на отправку (3)'!Q:Q,MATCH($V24,'на отправку (3)'!$B:$B,0),1),0)</f>
        <v>1</v>
      </c>
      <c r="N24" s="92">
        <f>IFERROR(INDEX('на отправку (3)'!R:R,MATCH($V24,'на отправку (3)'!$B:$B,0),1),0)</f>
        <v>0</v>
      </c>
      <c r="O24" s="92">
        <f>IFERROR(INDEX('на отправку (3)'!S:S,MATCH($V24,'на отправку (3)'!$B:$B,0),1),0)</f>
        <v>117</v>
      </c>
      <c r="P24" s="92">
        <f>IFERROR(INDEX('на отправку (3)'!T:T,MATCH($V24,'на отправку (3)'!$B:$B,0),1),0)</f>
        <v>310</v>
      </c>
      <c r="Q24" s="92">
        <f>IFERROR(INDEX('на отправку (3)'!U:U,MATCH($V24,'на отправку (3)'!$B:$B,0),1),0)</f>
        <v>0.37741935500000001</v>
      </c>
      <c r="R24" s="129">
        <f>IFERROR(INDEX('на отправку (3)'!V:V,MATCH($V24,'на отправку (3)'!$B:$B,0),1),0)</f>
        <v>0</v>
      </c>
      <c r="S24" s="92">
        <f>IFERROR(INDEX('на отправку (3)'!W:W,MATCH($V24,'на отправку (3)'!$B:$B,0),1),0)</f>
        <v>0</v>
      </c>
      <c r="U24" s="71">
        <f t="shared" si="0"/>
        <v>0</v>
      </c>
      <c r="V24" s="89" t="str">
        <f t="shared" si="1"/>
        <v>024001№13</v>
      </c>
      <c r="W24" s="8">
        <f>IFERROR(INDEX('на отправку (3)'!AB:AB,MATCH($V24,'на отправку (3)'!$B:$B,0),1),0)</f>
        <v>0.4</v>
      </c>
      <c r="X24" s="8">
        <f>IFERROR(INDEX('на отправку (3)'!AC:AC,MATCH($V24,'на отправку (3)'!$B:$B,0),1),0)</f>
        <v>0.177419355</v>
      </c>
      <c r="Y24" s="8">
        <v>2</v>
      </c>
      <c r="Z24" s="8">
        <f t="shared" si="2"/>
        <v>2</v>
      </c>
    </row>
    <row r="25" spans="1:26" ht="69.75" customHeight="1" x14ac:dyDescent="0.25">
      <c r="A25" s="201" t="s">
        <v>3126</v>
      </c>
      <c r="B25" s="186">
        <v>16</v>
      </c>
      <c r="C25" s="124">
        <v>14</v>
      </c>
      <c r="D25" s="92">
        <f>IFERROR(INDEX('на отправку (3)'!G:G,MATCH($V25,'на отправку (3)'!$B:$B,0),1),0)</f>
        <v>0</v>
      </c>
      <c r="E25" s="92">
        <f>IFERROR(INDEX('на отправку (3)'!H:H,MATCH($V25,'на отправку (3)'!$B:$B,0),1),0)</f>
        <v>1273</v>
      </c>
      <c r="F25" s="92">
        <f>IFERROR(INDEX('на отправку (3)'!I:I,MATCH($V25,'на отправку (3)'!$B:$B,0),1),0)</f>
        <v>0</v>
      </c>
      <c r="G25" s="188" t="s">
        <v>12</v>
      </c>
      <c r="H25" s="92">
        <f>IFERROR(INDEX('на отправку (3)'!K:K,MATCH($V25,'на отправку (3)'!$B:$B,0),1),0)/100</f>
        <v>-0.01</v>
      </c>
      <c r="I25" s="188" t="s">
        <v>12</v>
      </c>
      <c r="J25" s="129">
        <f>IFERROR(INDEX('на отправку (3)'!N:N,MATCH($V25,'на отправку (3)'!$B:$B,0),1),0)</f>
        <v>3</v>
      </c>
      <c r="K25" s="92">
        <f>IFERROR(INDEX('на отправку (3)'!O:O,MATCH($V25,'на отправку (3)'!$B:$B,0),1),0)</f>
        <v>1</v>
      </c>
      <c r="L25" s="92">
        <f>IFERROR(INDEX('на отправку (3)'!P:P,MATCH($V25,'на отправку (3)'!$B:$B,0),1),0)</f>
        <v>2</v>
      </c>
      <c r="M25" s="92">
        <f>IFERROR(INDEX('на отправку (3)'!Q:Q,MATCH($V25,'на отправку (3)'!$B:$B,0),1),0)</f>
        <v>1</v>
      </c>
      <c r="N25" s="92">
        <f>IFERROR(INDEX('на отправку (3)'!R:R,MATCH($V25,'на отправку (3)'!$B:$B,0),1),0)</f>
        <v>0</v>
      </c>
      <c r="O25" s="92">
        <f>IFERROR(INDEX('на отправку (3)'!S:S,MATCH($V25,'на отправку (3)'!$B:$B,0),1),0)</f>
        <v>1</v>
      </c>
      <c r="P25" s="92">
        <f>IFERROR(INDEX('на отправку (3)'!T:T,MATCH($V25,'на отправку (3)'!$B:$B,0),1),0)</f>
        <v>1147</v>
      </c>
      <c r="Q25" s="92">
        <f>IFERROR(INDEX('на отправку (3)'!U:U,MATCH($V25,'на отправку (3)'!$B:$B,0),1),0)</f>
        <v>8.7184000000000003E-4</v>
      </c>
      <c r="R25" s="129">
        <f>IFERROR(INDEX('на отправку (3)'!V:V,MATCH($V25,'на отправку (3)'!$B:$B,0),1),0)</f>
        <v>0</v>
      </c>
      <c r="S25" s="92">
        <f>IFERROR(INDEX('на отправку (3)'!W:W,MATCH($V25,'на отправку (3)'!$B:$B,0),1),0)</f>
        <v>0</v>
      </c>
      <c r="U25" s="71">
        <f t="shared" si="0"/>
        <v>1</v>
      </c>
      <c r="V25" s="89" t="str">
        <f t="shared" si="1"/>
        <v>024001№14</v>
      </c>
      <c r="W25" s="8">
        <f>IFERROR(INDEX('на отправку (3)'!AB:AB,MATCH($V25,'на отправку (3)'!$B:$B,0),1),0)</f>
        <v>5.0993200000000005E-4</v>
      </c>
      <c r="X25" s="8">
        <f>IFERROR(INDEX('на отправку (3)'!AC:AC,MATCH($V25,'на отправку (3)'!$B:$B,0),1),0)</f>
        <v>0</v>
      </c>
      <c r="Y25" s="8">
        <v>3</v>
      </c>
      <c r="Z25" s="8">
        <f t="shared" si="2"/>
        <v>3</v>
      </c>
    </row>
    <row r="26" spans="1:26" s="136" customFormat="1" ht="21" customHeight="1" x14ac:dyDescent="0.25">
      <c r="A26" s="202"/>
      <c r="B26" s="187"/>
      <c r="C26" s="134"/>
      <c r="D26" s="135" t="s">
        <v>14</v>
      </c>
      <c r="E26" s="135"/>
      <c r="F26" s="135"/>
      <c r="G26" s="190"/>
      <c r="H26" s="135"/>
      <c r="I26" s="193"/>
      <c r="J26" s="139">
        <f>SUM(J27:J32)</f>
        <v>26</v>
      </c>
      <c r="K26" s="135"/>
      <c r="L26" s="135"/>
      <c r="M26" s="135"/>
      <c r="N26" s="135"/>
      <c r="O26" s="135"/>
      <c r="P26" s="135"/>
      <c r="Q26" s="135"/>
      <c r="R26" s="135"/>
      <c r="S26" s="135"/>
      <c r="U26" s="137"/>
      <c r="W26" s="137"/>
      <c r="X26" s="137"/>
      <c r="Y26" s="137"/>
      <c r="Z26" s="8"/>
    </row>
    <row r="27" spans="1:26" ht="15.75" customHeight="1" x14ac:dyDescent="0.25">
      <c r="A27" s="201" t="s">
        <v>3127</v>
      </c>
      <c r="B27" s="184">
        <v>17</v>
      </c>
      <c r="C27" s="123" t="s">
        <v>2448</v>
      </c>
      <c r="D27" s="92">
        <f>IFERROR(INDEX('на отправку (3)'!G:G,MATCH($V27,'на отправку (3)'!$B:$B,0),1),0)</f>
        <v>2218</v>
      </c>
      <c r="E27" s="92">
        <f>IFERROR(INDEX('на отправку (3)'!H:H,MATCH($V27,'на отправку (3)'!$B:$B,0),1),0)</f>
        <v>2313</v>
      </c>
      <c r="F27" s="92">
        <f>IFERROR(INDEX('на отправку (3)'!I:I,MATCH($V27,'на отправку (3)'!$B:$B,0),1),0)</f>
        <v>0.95892779900000003</v>
      </c>
      <c r="G27" s="191">
        <f>IFERROR(INDEX('на отправку (3)'!J:J,MATCH($V27,'на отправку (3)'!$B:$B,0),1),0)</f>
        <v>1</v>
      </c>
      <c r="H27" s="92">
        <f>IFERROR(INDEX('на отправку (3)'!K:K,MATCH($V27,'на отправку (3)'!$B:$B,0),1),0)/100</f>
        <v>1.4768927300000002E-3</v>
      </c>
      <c r="I27" s="191">
        <f>IFERROR(INDEX('на отправку (3)'!M:M,MATCH($V27,'на отправку (3)'!$B:$B,0),1),0)</f>
        <v>0.95892779900000003</v>
      </c>
      <c r="J27" s="129">
        <f>IFERROR(INDEX('на отправку (3)'!N:N,MATCH($V27,'на отправку (3)'!$B:$B,0),1),0)</f>
        <v>2</v>
      </c>
      <c r="K27" s="92" t="str">
        <f>IFERROR(INDEX('на отправку (3)'!O:O,MATCH($V27,'на отправку (3)'!$B:$B,0),1),0)</f>
        <v>x</v>
      </c>
      <c r="L27" s="92">
        <f>IFERROR(INDEX('на отправку (3)'!P:P,MATCH($V27,'на отправку (3)'!$B:$B,0),1),0)</f>
        <v>6</v>
      </c>
      <c r="M27" s="92">
        <f>IFERROR(INDEX('на отправку (3)'!Q:Q,MATCH($V27,'на отправку (3)'!$B:$B,0),1),0)</f>
        <v>1</v>
      </c>
      <c r="N27" s="92">
        <f>IFERROR(INDEX('на отправку (3)'!R:R,MATCH($V27,'на отправку (3)'!$B:$B,0),1),0)</f>
        <v>0</v>
      </c>
      <c r="O27" s="92">
        <f>IFERROR(INDEX('на отправку (3)'!S:S,MATCH($V27,'на отправку (3)'!$B:$B,0),1),0)</f>
        <v>1966</v>
      </c>
      <c r="P27" s="92">
        <f>IFERROR(INDEX('на отправку (3)'!T:T,MATCH($V27,'на отправку (3)'!$B:$B,0),1),0)</f>
        <v>2353</v>
      </c>
      <c r="Q27" s="92">
        <f>IFERROR(INDEX('на отправку (3)'!U:U,MATCH($V27,'на отправку (3)'!$B:$B,0),1),0)</f>
        <v>0.83552911200000002</v>
      </c>
      <c r="R27" s="129">
        <f>IFERROR(INDEX('на отправку (3)'!V:V,MATCH($V27,'на отправку (3)'!$B:$B,0),1),0)</f>
        <v>0</v>
      </c>
      <c r="S27" s="92">
        <f>IFERROR(INDEX('на отправку (3)'!W:W,MATCH($V27,'на отправку (3)'!$B:$B,0),1),0)</f>
        <v>0</v>
      </c>
      <c r="U27" s="71">
        <f t="shared" ref="U27" si="3">IF(J27&gt;0,1,0)</f>
        <v>1</v>
      </c>
      <c r="V27" s="89" t="str">
        <f t="shared" ref="V27" si="4">CONCATENATE($U$1,"№",C27)</f>
        <v>024001№15</v>
      </c>
      <c r="W27" s="8">
        <f>IFERROR(INDEX('на отправку (3)'!AB:AB,MATCH($V27,'на отправку (3)'!$B:$B,0),1),0)</f>
        <v>0.96851403899999999</v>
      </c>
      <c r="X27" s="8">
        <f>IFERROR(INDEX('на отправку (3)'!AC:AC,MATCH($V27,'на отправку (3)'!$B:$B,0),1),0)</f>
        <v>0</v>
      </c>
      <c r="Y27" s="8">
        <v>5</v>
      </c>
      <c r="Z27" s="8">
        <f t="shared" si="2"/>
        <v>5</v>
      </c>
    </row>
    <row r="28" spans="1:26" ht="55.5" customHeight="1" x14ac:dyDescent="0.25">
      <c r="A28" s="201" t="s">
        <v>3128</v>
      </c>
      <c r="B28" s="184">
        <v>18</v>
      </c>
      <c r="C28" s="123" t="s">
        <v>2449</v>
      </c>
      <c r="D28" s="92">
        <f>IFERROR(INDEX('на отправку (3)'!G:G,MATCH($V28,'на отправку (3)'!$B:$B,0),1),0)</f>
        <v>7</v>
      </c>
      <c r="E28" s="92">
        <f>IFERROR(INDEX('на отправку (3)'!H:H,MATCH($V28,'на отправку (3)'!$B:$B,0),1),0)</f>
        <v>7</v>
      </c>
      <c r="F28" s="92">
        <f>IFERROR(INDEX('на отправку (3)'!I:I,MATCH($V28,'на отправку (3)'!$B:$B,0),1),0)</f>
        <v>1</v>
      </c>
      <c r="G28" s="192" t="str">
        <f>IFERROR(INDEX('на отправку (3)'!J:J,MATCH($V28,'на отправку (3)'!$B:$B,0),1),0)</f>
        <v>x</v>
      </c>
      <c r="H28" s="92">
        <f>IFERROR(INDEX('на отправку (3)'!K:K,MATCH($V28,'на отправку (3)'!$B:$B,0),1),0)/100</f>
        <v>0</v>
      </c>
      <c r="I28" s="192" t="str">
        <f>IFERROR(INDEX('на отправку (3)'!M:M,MATCH($V28,'на отправку (3)'!$B:$B,0),1),0)</f>
        <v>x</v>
      </c>
      <c r="J28" s="129">
        <f>IFERROR(INDEX('на отправку (3)'!N:N,MATCH($V28,'на отправку (3)'!$B:$B,0),1),0)</f>
        <v>6</v>
      </c>
      <c r="K28" s="92">
        <f>IFERROR(INDEX('на отправку (3)'!O:O,MATCH($V28,'на отправку (3)'!$B:$B,0),1),0)</f>
        <v>2</v>
      </c>
      <c r="L28" s="92">
        <f>IFERROR(INDEX('на отправку (3)'!P:P,MATCH($V28,'на отправку (3)'!$B:$B,0),1),0)</f>
        <v>4</v>
      </c>
      <c r="M28" s="92">
        <f>IFERROR(INDEX('на отправку (3)'!Q:Q,MATCH($V28,'на отправку (3)'!$B:$B,0),1),0)</f>
        <v>1</v>
      </c>
      <c r="N28" s="92">
        <f>IFERROR(INDEX('на отправку (3)'!R:R,MATCH($V28,'на отправку (3)'!$B:$B,0),1),0)</f>
        <v>0</v>
      </c>
      <c r="O28" s="92">
        <f>IFERROR(INDEX('на отправку (3)'!S:S,MATCH($V28,'на отправку (3)'!$B:$B,0),1),0)</f>
        <v>8</v>
      </c>
      <c r="P28" s="92">
        <f>IFERROR(INDEX('на отправку (3)'!T:T,MATCH($V28,'на отправку (3)'!$B:$B,0),1),0)</f>
        <v>8</v>
      </c>
      <c r="Q28" s="92">
        <f>IFERROR(INDEX('на отправку (3)'!U:U,MATCH($V28,'на отправку (3)'!$B:$B,0),1),0)</f>
        <v>1</v>
      </c>
      <c r="R28" s="129">
        <f>IFERROR(INDEX('на отправку (3)'!V:V,MATCH($V28,'на отправку (3)'!$B:$B,0),1),0)</f>
        <v>0</v>
      </c>
      <c r="S28" s="92">
        <f>IFERROR(INDEX('на отправку (3)'!W:W,MATCH($V28,'на отправку (3)'!$B:$B,0),1),0)</f>
        <v>0</v>
      </c>
      <c r="U28" s="71">
        <f t="shared" ref="U28:U32" si="5">IF(J28&gt;0,1,0)</f>
        <v>1</v>
      </c>
      <c r="V28" s="89" t="str">
        <f t="shared" ref="V28:V32" si="6">CONCATENATE($U$1,"№",C28)</f>
        <v>024001№16</v>
      </c>
      <c r="W28" s="8">
        <f>IFERROR(INDEX('на отправку (3)'!AB:AB,MATCH($V28,'на отправку (3)'!$B:$B,0),1),0)</f>
        <v>0.94674221000000003</v>
      </c>
      <c r="X28" s="8">
        <f>IFERROR(INDEX('на отправку (3)'!AC:AC,MATCH($V28,'на отправку (3)'!$B:$B,0),1),0)</f>
        <v>1</v>
      </c>
      <c r="Y28" s="8">
        <v>6</v>
      </c>
      <c r="Z28" s="8">
        <f t="shared" si="2"/>
        <v>6</v>
      </c>
    </row>
    <row r="29" spans="1:26" ht="45" customHeight="1" x14ac:dyDescent="0.25">
      <c r="A29" s="201" t="s">
        <v>3129</v>
      </c>
      <c r="B29" s="184">
        <v>19</v>
      </c>
      <c r="C29" s="123" t="s">
        <v>2450</v>
      </c>
      <c r="D29" s="92">
        <f>IFERROR(INDEX('на отправку (3)'!G:G,MATCH($V29,'на отправку (3)'!$B:$B,0),1),0)</f>
        <v>24</v>
      </c>
      <c r="E29" s="92">
        <f>IFERROR(INDEX('на отправку (3)'!H:H,MATCH($V29,'на отправку (3)'!$B:$B,0),1),0)</f>
        <v>24</v>
      </c>
      <c r="F29" s="92">
        <f>IFERROR(INDEX('на отправку (3)'!I:I,MATCH($V29,'на отправку (3)'!$B:$B,0),1),0)</f>
        <v>1</v>
      </c>
      <c r="G29" s="192" t="str">
        <f>IFERROR(INDEX('на отправку (3)'!J:J,MATCH($V29,'на отправку (3)'!$B:$B,0),1),0)</f>
        <v>x</v>
      </c>
      <c r="H29" s="92">
        <f>IFERROR(INDEX('на отправку (3)'!K:K,MATCH($V29,'на отправку (3)'!$B:$B,0),1),0)/100</f>
        <v>0</v>
      </c>
      <c r="I29" s="192" t="str">
        <f>IFERROR(INDEX('на отправку (3)'!M:M,MATCH($V29,'на отправку (3)'!$B:$B,0),1),0)</f>
        <v>x</v>
      </c>
      <c r="J29" s="129">
        <f>IFERROR(INDEX('на отправку (3)'!N:N,MATCH($V29,'на отправку (3)'!$B:$B,0),1),0)</f>
        <v>6</v>
      </c>
      <c r="K29" s="92">
        <f>IFERROR(INDEX('на отправку (3)'!O:O,MATCH($V29,'на отправку (3)'!$B:$B,0),1),0)</f>
        <v>2</v>
      </c>
      <c r="L29" s="92">
        <f>IFERROR(INDEX('на отправку (3)'!P:P,MATCH($V29,'на отправку (3)'!$B:$B,0),1),0)</f>
        <v>4</v>
      </c>
      <c r="M29" s="92">
        <f>IFERROR(INDEX('на отправку (3)'!Q:Q,MATCH($V29,'на отправку (3)'!$B:$B,0),1),0)</f>
        <v>1</v>
      </c>
      <c r="N29" s="92">
        <f>IFERROR(INDEX('на отправку (3)'!R:R,MATCH($V29,'на отправку (3)'!$B:$B,0),1),0)</f>
        <v>0</v>
      </c>
      <c r="O29" s="92">
        <f>IFERROR(INDEX('на отправку (3)'!S:S,MATCH($V29,'на отправку (3)'!$B:$B,0),1),0)</f>
        <v>62</v>
      </c>
      <c r="P29" s="92">
        <f>IFERROR(INDEX('на отправку (3)'!T:T,MATCH($V29,'на отправку (3)'!$B:$B,0),1),0)</f>
        <v>62</v>
      </c>
      <c r="Q29" s="92">
        <f>IFERROR(INDEX('на отправку (3)'!U:U,MATCH($V29,'на отправку (3)'!$B:$B,0),1),0)</f>
        <v>1</v>
      </c>
      <c r="R29" s="129">
        <f>IFERROR(INDEX('на отправку (3)'!V:V,MATCH($V29,'на отправку (3)'!$B:$B,0),1),0)</f>
        <v>0</v>
      </c>
      <c r="S29" s="92">
        <f>IFERROR(INDEX('на отправку (3)'!W:W,MATCH($V29,'на отправку (3)'!$B:$B,0),1),0)</f>
        <v>0</v>
      </c>
      <c r="U29" s="71">
        <f t="shared" si="5"/>
        <v>1</v>
      </c>
      <c r="V29" s="89" t="str">
        <f t="shared" si="6"/>
        <v>024001№17</v>
      </c>
      <c r="W29" s="8">
        <f>IFERROR(INDEX('на отправку (3)'!AB:AB,MATCH($V29,'на отправку (3)'!$B:$B,0),1),0)</f>
        <v>0.98260073299999995</v>
      </c>
      <c r="X29" s="8">
        <f>IFERROR(INDEX('на отправку (3)'!AC:AC,MATCH($V29,'на отправку (3)'!$B:$B,0),1),0)</f>
        <v>1</v>
      </c>
      <c r="Y29" s="8">
        <v>6</v>
      </c>
      <c r="Z29" s="8">
        <f t="shared" si="2"/>
        <v>6</v>
      </c>
    </row>
    <row r="30" spans="1:26" ht="47.25" customHeight="1" x14ac:dyDescent="0.25">
      <c r="A30" s="201" t="s">
        <v>3130</v>
      </c>
      <c r="B30" s="184">
        <v>20</v>
      </c>
      <c r="C30" s="123" t="s">
        <v>2451</v>
      </c>
      <c r="D30" s="92">
        <f>IFERROR(INDEX('на отправку (3)'!G:G,MATCH($V30,'на отправку (3)'!$B:$B,0),1),0)</f>
        <v>1</v>
      </c>
      <c r="E30" s="92">
        <f>IFERROR(INDEX('на отправку (3)'!H:H,MATCH($V30,'на отправку (3)'!$B:$B,0),1),0)</f>
        <v>1</v>
      </c>
      <c r="F30" s="92">
        <f>IFERROR(INDEX('на отправку (3)'!I:I,MATCH($V30,'на отправку (3)'!$B:$B,0),1),0)</f>
        <v>1</v>
      </c>
      <c r="G30" s="192" t="str">
        <f>IFERROR(INDEX('на отправку (3)'!J:J,MATCH($V30,'на отправку (3)'!$B:$B,0),1),0)</f>
        <v>x</v>
      </c>
      <c r="H30" s="92">
        <f>IFERROR(INDEX('на отправку (3)'!K:K,MATCH($V30,'на отправку (3)'!$B:$B,0),1),0)/100</f>
        <v>0</v>
      </c>
      <c r="I30" s="192" t="str">
        <f>IFERROR(INDEX('на отправку (3)'!M:M,MATCH($V30,'на отправку (3)'!$B:$B,0),1),0)</f>
        <v>x</v>
      </c>
      <c r="J30" s="129">
        <f>IFERROR(INDEX('на отправку (3)'!N:N,MATCH($V30,'на отправку (3)'!$B:$B,0),1),0)</f>
        <v>6</v>
      </c>
      <c r="K30" s="92">
        <f>IFERROR(INDEX('на отправку (3)'!O:O,MATCH($V30,'на отправку (3)'!$B:$B,0),1),0)</f>
        <v>2</v>
      </c>
      <c r="L30" s="92">
        <f>IFERROR(INDEX('на отправку (3)'!P:P,MATCH($V30,'на отправку (3)'!$B:$B,0),1),0)</f>
        <v>4</v>
      </c>
      <c r="M30" s="92">
        <f>IFERROR(INDEX('на отправку (3)'!Q:Q,MATCH($V30,'на отправку (3)'!$B:$B,0),1),0)</f>
        <v>1</v>
      </c>
      <c r="N30" s="92">
        <f>IFERROR(INDEX('на отправку (3)'!R:R,MATCH($V30,'на отправку (3)'!$B:$B,0),1),0)</f>
        <v>0</v>
      </c>
      <c r="O30" s="92">
        <f>IFERROR(INDEX('на отправку (3)'!S:S,MATCH($V30,'на отправку (3)'!$B:$B,0),1),0)</f>
        <v>8</v>
      </c>
      <c r="P30" s="92">
        <f>IFERROR(INDEX('на отправку (3)'!T:T,MATCH($V30,'на отправку (3)'!$B:$B,0),1),0)</f>
        <v>8</v>
      </c>
      <c r="Q30" s="92">
        <f>IFERROR(INDEX('на отправку (3)'!U:U,MATCH($V30,'на отправку (3)'!$B:$B,0),1),0)</f>
        <v>1</v>
      </c>
      <c r="R30" s="129">
        <f>IFERROR(INDEX('на отправку (3)'!V:V,MATCH($V30,'на отправку (3)'!$B:$B,0),1),0)</f>
        <v>0</v>
      </c>
      <c r="S30" s="92">
        <f>IFERROR(INDEX('на отправку (3)'!W:W,MATCH($V30,'на отправку (3)'!$B:$B,0),1),0)</f>
        <v>0</v>
      </c>
      <c r="U30" s="71">
        <f t="shared" si="5"/>
        <v>1</v>
      </c>
      <c r="V30" s="89" t="str">
        <f t="shared" si="6"/>
        <v>024001№18</v>
      </c>
      <c r="W30" s="8">
        <f>IFERROR(INDEX('на отправку (3)'!AB:AB,MATCH($V30,'на отправку (3)'!$B:$B,0),1),0)</f>
        <v>0.96027201100000004</v>
      </c>
      <c r="X30" s="8">
        <f>IFERROR(INDEX('на отправку (3)'!AC:AC,MATCH($V30,'на отправку (3)'!$B:$B,0),1),0)</f>
        <v>1</v>
      </c>
      <c r="Y30" s="8">
        <v>6</v>
      </c>
      <c r="Z30" s="8">
        <f t="shared" si="2"/>
        <v>6</v>
      </c>
    </row>
    <row r="31" spans="1:26" ht="50.25" customHeight="1" x14ac:dyDescent="0.25">
      <c r="A31" s="201" t="s">
        <v>3131</v>
      </c>
      <c r="B31" s="184">
        <v>21</v>
      </c>
      <c r="C31" s="123" t="s">
        <v>2452</v>
      </c>
      <c r="D31" s="92">
        <f>IFERROR(INDEX('на отправку (3)'!G:G,MATCH($V31,'на отправку (3)'!$B:$B,0),1),0)</f>
        <v>9</v>
      </c>
      <c r="E31" s="92">
        <f>IFERROR(INDEX('на отправку (3)'!H:H,MATCH($V31,'на отправку (3)'!$B:$B,0),1),0)</f>
        <v>9</v>
      </c>
      <c r="F31" s="92">
        <f>IFERROR(INDEX('на отправку (3)'!I:I,MATCH($V31,'на отправку (3)'!$B:$B,0),1),0)</f>
        <v>1</v>
      </c>
      <c r="G31" s="192" t="str">
        <f>IFERROR(INDEX('на отправку (3)'!J:J,MATCH($V31,'на отправку (3)'!$B:$B,0),1),0)</f>
        <v>x</v>
      </c>
      <c r="H31" s="92">
        <f>IFERROR(INDEX('на отправку (3)'!K:K,MATCH($V31,'на отправку (3)'!$B:$B,0),1),0)/100</f>
        <v>0</v>
      </c>
      <c r="I31" s="192" t="str">
        <f>IFERROR(INDEX('на отправку (3)'!M:M,MATCH($V31,'на отправку (3)'!$B:$B,0),1),0)</f>
        <v>x</v>
      </c>
      <c r="J31" s="129">
        <f>IFERROR(INDEX('на отправку (3)'!N:N,MATCH($V31,'на отправку (3)'!$B:$B,0),1),0)</f>
        <v>6</v>
      </c>
      <c r="K31" s="92">
        <f>IFERROR(INDEX('на отправку (3)'!O:O,MATCH($V31,'на отправку (3)'!$B:$B,0),1),0)</f>
        <v>2</v>
      </c>
      <c r="L31" s="92">
        <f>IFERROR(INDEX('на отправку (3)'!P:P,MATCH($V31,'на отправку (3)'!$B:$B,0),1),0)</f>
        <v>4</v>
      </c>
      <c r="M31" s="92">
        <f>IFERROR(INDEX('на отправку (3)'!Q:Q,MATCH($V31,'на отправку (3)'!$B:$B,0),1),0)</f>
        <v>1</v>
      </c>
      <c r="N31" s="92">
        <f>IFERROR(INDEX('на отправку (3)'!R:R,MATCH($V31,'на отправку (3)'!$B:$B,0),1),0)</f>
        <v>0</v>
      </c>
      <c r="O31" s="92">
        <f>IFERROR(INDEX('на отправку (3)'!S:S,MATCH($V31,'на отправку (3)'!$B:$B,0),1),0)</f>
        <v>8</v>
      </c>
      <c r="P31" s="92">
        <f>IFERROR(INDEX('на отправку (3)'!T:T,MATCH($V31,'на отправку (3)'!$B:$B,0),1),0)</f>
        <v>8</v>
      </c>
      <c r="Q31" s="92">
        <f>IFERROR(INDEX('на отправку (3)'!U:U,MATCH($V31,'на отправку (3)'!$B:$B,0),1),0)</f>
        <v>1</v>
      </c>
      <c r="R31" s="129">
        <f>IFERROR(INDEX('на отправку (3)'!V:V,MATCH($V31,'на отправку (3)'!$B:$B,0),1),0)</f>
        <v>0</v>
      </c>
      <c r="S31" s="92">
        <f>IFERROR(INDEX('на отправку (3)'!W:W,MATCH($V31,'на отправку (3)'!$B:$B,0),1),0)</f>
        <v>0</v>
      </c>
      <c r="U31" s="71">
        <f t="shared" si="5"/>
        <v>1</v>
      </c>
      <c r="V31" s="89" t="str">
        <f t="shared" si="6"/>
        <v>024001№19</v>
      </c>
      <c r="W31" s="8">
        <f>IFERROR(INDEX('на отправку (3)'!AB:AB,MATCH($V31,'на отправку (3)'!$B:$B,0),1),0)</f>
        <v>0.96570972899999996</v>
      </c>
      <c r="X31" s="8">
        <f>IFERROR(INDEX('на отправку (3)'!AC:AC,MATCH($V31,'на отправку (3)'!$B:$B,0),1),0)</f>
        <v>1</v>
      </c>
      <c r="Y31" s="8">
        <v>6</v>
      </c>
      <c r="Z31" s="8">
        <f t="shared" si="2"/>
        <v>6</v>
      </c>
    </row>
    <row r="32" spans="1:26" ht="78.75" x14ac:dyDescent="0.25">
      <c r="A32" s="201" t="s">
        <v>3132</v>
      </c>
      <c r="B32" s="184">
        <v>22</v>
      </c>
      <c r="C32" s="123" t="s">
        <v>2453</v>
      </c>
      <c r="D32" s="92">
        <f>IFERROR(INDEX('на отправку (3)'!G:G,MATCH($V32,'на отправку (3)'!$B:$B,0),1),0)</f>
        <v>2</v>
      </c>
      <c r="E32" s="92">
        <f>IFERROR(INDEX('на отправку (3)'!H:H,MATCH($V32,'на отправку (3)'!$B:$B,0),1),0)</f>
        <v>3</v>
      </c>
      <c r="F32" s="92">
        <f>IFERROR(INDEX('на отправку (3)'!I:I,MATCH($V32,'на отправку (3)'!$B:$B,0),1),0)</f>
        <v>0.66666666699999999</v>
      </c>
      <c r="G32" s="192" t="str">
        <f>IFERROR(INDEX('на отправку (3)'!J:J,MATCH($V32,'на отправку (3)'!$B:$B,0),1),0)</f>
        <v>x</v>
      </c>
      <c r="H32" s="92">
        <f>IFERROR(INDEX('на отправку (3)'!K:K,MATCH($V32,'на отправку (3)'!$B:$B,0),1),0)/100</f>
        <v>-3.3333333299999999E-3</v>
      </c>
      <c r="I32" s="192" t="str">
        <f>IFERROR(INDEX('на отправку (3)'!M:M,MATCH($V32,'на отправку (3)'!$B:$B,0),1),0)</f>
        <v>x</v>
      </c>
      <c r="J32" s="129">
        <f>IFERROR(INDEX('на отправку (3)'!N:N,MATCH($V32,'на отправку (3)'!$B:$B,0),1),0)</f>
        <v>0</v>
      </c>
      <c r="K32" s="92">
        <f>IFERROR(INDEX('на отправку (3)'!O:O,MATCH($V32,'на отправку (3)'!$B:$B,0),1),0)</f>
        <v>0</v>
      </c>
      <c r="L32" s="92">
        <f>IFERROR(INDEX('на отправку (3)'!P:P,MATCH($V32,'на отправку (3)'!$B:$B,0),1),0)</f>
        <v>3</v>
      </c>
      <c r="M32" s="92">
        <f>IFERROR(INDEX('на отправку (3)'!Q:Q,MATCH($V32,'на отправку (3)'!$B:$B,0),1),0)</f>
        <v>1</v>
      </c>
      <c r="N32" s="92">
        <f>IFERROR(INDEX('на отправку (3)'!R:R,MATCH($V32,'на отправку (3)'!$B:$B,0),1),0)</f>
        <v>0</v>
      </c>
      <c r="O32" s="92">
        <f>IFERROR(INDEX('на отправку (3)'!S:S,MATCH($V32,'на отправку (3)'!$B:$B,0),1),0)</f>
        <v>2</v>
      </c>
      <c r="P32" s="92">
        <f>IFERROR(INDEX('на отправку (3)'!T:T,MATCH($V32,'на отправку (3)'!$B:$B,0),1),0)</f>
        <v>2</v>
      </c>
      <c r="Q32" s="92">
        <f>IFERROR(INDEX('на отправку (3)'!U:U,MATCH($V32,'на отправку (3)'!$B:$B,0),1),0)</f>
        <v>1</v>
      </c>
      <c r="R32" s="129">
        <f>IFERROR(INDEX('на отправку (3)'!V:V,MATCH($V32,'на отправку (3)'!$B:$B,0),1),0)</f>
        <v>0</v>
      </c>
      <c r="S32" s="92">
        <f>IFERROR(INDEX('на отправку (3)'!W:W,MATCH($V32,'на отправку (3)'!$B:$B,0),1),0)</f>
        <v>0</v>
      </c>
      <c r="U32" s="71">
        <f t="shared" si="5"/>
        <v>0</v>
      </c>
      <c r="V32" s="89" t="str">
        <f t="shared" si="6"/>
        <v>024001№20</v>
      </c>
      <c r="W32" s="8">
        <f>IFERROR(INDEX('на отправку (3)'!AB:AB,MATCH($V32,'на отправку (3)'!$B:$B,0),1),0)</f>
        <v>0.8075</v>
      </c>
      <c r="X32" s="8">
        <f>IFERROR(INDEX('на отправку (3)'!AC:AC,MATCH($V32,'на отправку (3)'!$B:$B,0),1),0)</f>
        <v>1</v>
      </c>
      <c r="Y32" s="8">
        <v>6</v>
      </c>
      <c r="Z32" s="8">
        <f t="shared" si="2"/>
        <v>6</v>
      </c>
    </row>
    <row r="33" spans="1:27" s="136" customFormat="1" ht="21" customHeight="1" x14ac:dyDescent="0.25">
      <c r="A33" s="202"/>
      <c r="B33" s="187"/>
      <c r="C33" s="134"/>
      <c r="D33" s="135" t="s">
        <v>15</v>
      </c>
      <c r="E33" s="135"/>
      <c r="F33" s="135"/>
      <c r="G33" s="190"/>
      <c r="H33" s="135"/>
      <c r="I33" s="193"/>
      <c r="J33" s="139">
        <f>SUM(J34:J37)</f>
        <v>14</v>
      </c>
      <c r="K33" s="135"/>
      <c r="L33" s="135"/>
      <c r="M33" s="135"/>
      <c r="N33" s="135"/>
      <c r="O33" s="135"/>
      <c r="P33" s="135"/>
      <c r="Q33" s="135"/>
      <c r="R33" s="135"/>
      <c r="S33" s="135"/>
      <c r="U33" s="137"/>
      <c r="W33" s="137"/>
      <c r="X33" s="137"/>
      <c r="Y33" s="137"/>
      <c r="Z33" s="8"/>
    </row>
    <row r="34" spans="1:27" ht="42.75" customHeight="1" x14ac:dyDescent="0.25">
      <c r="A34" s="201" t="s">
        <v>3133</v>
      </c>
      <c r="B34" s="184">
        <v>23</v>
      </c>
      <c r="C34" s="123" t="s">
        <v>2454</v>
      </c>
      <c r="D34" s="92">
        <f>IFERROR(INDEX('на отправку (3)'!G:G,MATCH($V34,'на отправку (3)'!$B:$B,0),1),0)</f>
        <v>27</v>
      </c>
      <c r="E34" s="92">
        <f>IFERROR(INDEX('на отправку (3)'!H:H,MATCH($V34,'на отправку (3)'!$B:$B,0),1),0)</f>
        <v>40</v>
      </c>
      <c r="F34" s="92">
        <f>IFERROR(INDEX('на отправку (3)'!I:I,MATCH($V34,'на отправку (3)'!$B:$B,0),1),0)</f>
        <v>0.67500000000000004</v>
      </c>
      <c r="G34" s="191" t="str">
        <f>IFERROR(INDEX('на отправку (3)'!J:J,MATCH($V34,'на отправку (3)'!$B:$B,0),1),0)</f>
        <v>x</v>
      </c>
      <c r="H34" s="92">
        <f>IFERROR(INDEX('на отправку (3)'!K:K,MATCH($V34,'на отправку (3)'!$B:$B,0),1),0)/100</f>
        <v>2.46153845E-3</v>
      </c>
      <c r="I34" s="191" t="str">
        <f>IFERROR(INDEX('на отправку (3)'!M:M,MATCH($V34,'на отправку (3)'!$B:$B,0),1),0)</f>
        <v>x</v>
      </c>
      <c r="J34" s="129">
        <f>IFERROR(INDEX('на отправку (3)'!N:N,MATCH($V34,'на отправку (3)'!$B:$B,0),1),0)</f>
        <v>5</v>
      </c>
      <c r="K34" s="92">
        <f>IFERROR(INDEX('на отправку (3)'!O:O,MATCH($V34,'на отправку (3)'!$B:$B,0),1),0)</f>
        <v>0</v>
      </c>
      <c r="L34" s="92">
        <f>IFERROR(INDEX('на отправку (3)'!P:P,MATCH($V34,'на отправку (3)'!$B:$B,0),1),0)</f>
        <v>4</v>
      </c>
      <c r="M34" s="92">
        <f>IFERROR(INDEX('на отправку (3)'!Q:Q,MATCH($V34,'на отправку (3)'!$B:$B,0),1),0)</f>
        <v>1</v>
      </c>
      <c r="N34" s="92">
        <f>IFERROR(INDEX('на отправку (3)'!R:R,MATCH($V34,'на отправку (3)'!$B:$B,0),1),0)</f>
        <v>0</v>
      </c>
      <c r="O34" s="92">
        <f>IFERROR(INDEX('на отправку (3)'!S:S,MATCH($V34,'на отправку (3)'!$B:$B,0),1),0)</f>
        <v>13</v>
      </c>
      <c r="P34" s="92">
        <f>IFERROR(INDEX('на отправку (3)'!T:T,MATCH($V34,'на отправку (3)'!$B:$B,0),1),0)</f>
        <v>24</v>
      </c>
      <c r="Q34" s="92">
        <f>IFERROR(INDEX('на отправку (3)'!U:U,MATCH($V34,'на отправку (3)'!$B:$B,0),1),0)</f>
        <v>0.54166666699999999</v>
      </c>
      <c r="R34" s="129">
        <f>IFERROR(INDEX('на отправку (3)'!V:V,MATCH($V34,'на отправку (3)'!$B:$B,0),1),0)</f>
        <v>0</v>
      </c>
      <c r="S34" s="92">
        <f>IFERROR(INDEX('на отправку (3)'!W:W,MATCH($V34,'на отправку (3)'!$B:$B,0),1),0)</f>
        <v>0</v>
      </c>
      <c r="U34" s="71">
        <f t="shared" ref="U34" si="7">IF(J34&gt;0,1,0)</f>
        <v>1</v>
      </c>
      <c r="V34" s="89" t="str">
        <f t="shared" ref="V34" si="8">CONCATENATE($U$1,"№",C34)</f>
        <v>024001№21</v>
      </c>
      <c r="W34" s="8">
        <f>IFERROR(INDEX('на отправку (3)'!AB:AB,MATCH($V34,'на отправку (3)'!$B:$B,0),1),0)</f>
        <v>0.39646335199999999</v>
      </c>
      <c r="X34" s="8">
        <f>IFERROR(INDEX('на отправку (3)'!AC:AC,MATCH($V34,'на отправку (3)'!$B:$B,0),1),0)</f>
        <v>1</v>
      </c>
      <c r="Y34" s="8">
        <v>8</v>
      </c>
      <c r="Z34" s="8">
        <f t="shared" si="2"/>
        <v>8</v>
      </c>
    </row>
    <row r="35" spans="1:27" ht="56.25" customHeight="1" x14ac:dyDescent="0.25">
      <c r="A35" s="201" t="s">
        <v>3134</v>
      </c>
      <c r="B35" s="184">
        <v>24</v>
      </c>
      <c r="C35" s="123">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1" t="str">
        <f>IFERROR(INDEX('на отправку (3)'!J:J,MATCH($V35,'на отправку (3)'!$B:$B,0),1),0)</f>
        <v>x</v>
      </c>
      <c r="H35" s="92">
        <f>IFERROR(INDEX('на отправку (3)'!K:K,MATCH($V35,'на отправку (3)'!$B:$B,0),1),0)/100</f>
        <v>0</v>
      </c>
      <c r="I35" s="191" t="str">
        <f>IFERROR(INDEX('на отправку (3)'!M:M,MATCH($V35,'на отправку (3)'!$B:$B,0),1),0)</f>
        <v>x</v>
      </c>
      <c r="J35" s="129">
        <f>IFERROR(INDEX('на отправку (3)'!N:N,MATCH($V35,'на отправку (3)'!$B:$B,0),1),0)</f>
        <v>0</v>
      </c>
      <c r="K35" s="92">
        <f>IFERROR(INDEX('на отправку (3)'!O:O,MATCH($V35,'на отправку (3)'!$B:$B,0),1),0)</f>
        <v>0</v>
      </c>
      <c r="L35" s="92">
        <f>IFERROR(INDEX('на отправку (3)'!P:P,MATCH($V35,'на отправку (3)'!$B:$B,0),1),0)</f>
        <v>0</v>
      </c>
      <c r="M35" s="92">
        <f>IFERROR(INDEX('на отправку (3)'!Q:Q,MATCH($V35,'на отправку (3)'!$B:$B,0),1),0)</f>
        <v>2</v>
      </c>
      <c r="N35" s="92">
        <f>IFERROR(INDEX('на отправку (3)'!R:R,MATCH($V35,'на отправку (3)'!$B:$B,0),1),0)</f>
        <v>0</v>
      </c>
      <c r="O35" s="92">
        <f>IFERROR(INDEX('на отправку (3)'!S:S,MATCH($V35,'на отправку (3)'!$B:$B,0),1),0)</f>
        <v>0</v>
      </c>
      <c r="P35" s="92">
        <f>IFERROR(INDEX('на отправку (3)'!T:T,MATCH($V35,'на отправку (3)'!$B:$B,0),1),0)</f>
        <v>0</v>
      </c>
      <c r="Q35" s="92">
        <f>IFERROR(INDEX('на отправку (3)'!U:U,MATCH($V35,'на отправку (3)'!$B:$B,0),1),0)</f>
        <v>0</v>
      </c>
      <c r="R35" s="129">
        <f>IFERROR(INDEX('на отправку (3)'!V:V,MATCH($V35,'на отправку (3)'!$B:$B,0),1),0)</f>
        <v>0</v>
      </c>
      <c r="S35" s="92">
        <f>IFERROR(INDEX('на отправку (3)'!W:W,MATCH($V35,'на отправку (3)'!$B:$B,0),1),0)</f>
        <v>0</v>
      </c>
      <c r="U35" s="71">
        <f t="shared" ref="U35:U37" si="9">IF(J35&gt;0,1,0)</f>
        <v>0</v>
      </c>
      <c r="V35" s="89" t="str">
        <f t="shared" ref="V35:V37" si="10">CONCATENATE($U$1,"№",C35)</f>
        <v>024001№23</v>
      </c>
      <c r="W35" s="8">
        <f>IFERROR(INDEX('на отправку (3)'!AB:AB,MATCH($V35,'на отправку (3)'!$B:$B,0),1),0)</f>
        <v>0.6</v>
      </c>
      <c r="X35" s="8">
        <f>IFERROR(INDEX('на отправку (3)'!AC:AC,MATCH($V35,'на отправку (3)'!$B:$B,0),1),0)</f>
        <v>1</v>
      </c>
      <c r="Y35" s="8">
        <v>9</v>
      </c>
      <c r="Z35" s="8">
        <f t="shared" si="2"/>
        <v>0</v>
      </c>
    </row>
    <row r="36" spans="1:27" ht="60" customHeight="1" x14ac:dyDescent="0.25">
      <c r="A36" s="201" t="s">
        <v>3135</v>
      </c>
      <c r="B36" s="184">
        <v>25</v>
      </c>
      <c r="C36" s="123">
        <v>24</v>
      </c>
      <c r="D36" s="92">
        <f>IFERROR(INDEX('на отправку (3)'!G:G,MATCH($V36,'на отправку (3)'!$B:$B,0),1),0)</f>
        <v>0</v>
      </c>
      <c r="E36" s="92">
        <f>IFERROR(INDEX('на отправку (3)'!H:H,MATCH($V36,'на отправку (3)'!$B:$B,0),1),0)</f>
        <v>0</v>
      </c>
      <c r="F36" s="92">
        <f>IFERROR(INDEX('на отправку (3)'!I:I,MATCH($V36,'на отправку (3)'!$B:$B,0),1),0)</f>
        <v>0</v>
      </c>
      <c r="G36" s="191" t="str">
        <f>IFERROR(INDEX('на отправку (3)'!J:J,MATCH($V36,'на отправку (3)'!$B:$B,0),1),0)</f>
        <v>x</v>
      </c>
      <c r="H36" s="92">
        <f>IFERROR(INDEX('на отправку (3)'!K:K,MATCH($V36,'на отправку (3)'!$B:$B,0),1),0)/100</f>
        <v>0</v>
      </c>
      <c r="I36" s="191" t="str">
        <f>IFERROR(INDEX('на отправку (3)'!M:M,MATCH($V36,'на отправку (3)'!$B:$B,0),1),0)</f>
        <v>x</v>
      </c>
      <c r="J36" s="129">
        <f>IFERROR(INDEX('на отправку (3)'!N:N,MATCH($V36,'на отправку (3)'!$B:$B,0),1),0)</f>
        <v>0</v>
      </c>
      <c r="K36" s="92">
        <f>IFERROR(INDEX('на отправку (3)'!O:O,MATCH($V36,'на отправку (3)'!$B:$B,0),1),0)</f>
        <v>0</v>
      </c>
      <c r="L36" s="92">
        <f>IFERROR(INDEX('на отправку (3)'!P:P,MATCH($V36,'на отправку (3)'!$B:$B,0),1),0)</f>
        <v>0</v>
      </c>
      <c r="M36" s="92">
        <f>IFERROR(INDEX('на отправку (3)'!Q:Q,MATCH($V36,'на отправку (3)'!$B:$B,0),1),0)</f>
        <v>2</v>
      </c>
      <c r="N36" s="92">
        <f>IFERROR(INDEX('на отправку (3)'!R:R,MATCH($V36,'на отправку (3)'!$B:$B,0),1),0)</f>
        <v>0</v>
      </c>
      <c r="O36" s="92">
        <f>IFERROR(INDEX('на отправку (3)'!S:S,MATCH($V36,'на отправку (3)'!$B:$B,0),1),0)</f>
        <v>0</v>
      </c>
      <c r="P36" s="92">
        <f>IFERROR(INDEX('на отправку (3)'!T:T,MATCH($V36,'на отправку (3)'!$B:$B,0),1),0)</f>
        <v>1</v>
      </c>
      <c r="Q36" s="92">
        <f>IFERROR(INDEX('на отправку (3)'!U:U,MATCH($V36,'на отправку (3)'!$B:$B,0),1),0)</f>
        <v>0</v>
      </c>
      <c r="R36" s="129">
        <f>IFERROR(INDEX('на отправку (3)'!V:V,MATCH($V36,'на отправку (3)'!$B:$B,0),1),0)</f>
        <v>0</v>
      </c>
      <c r="S36" s="92">
        <f>IFERROR(INDEX('на отправку (3)'!W:W,MATCH($V36,'на отправку (3)'!$B:$B,0),1),0)</f>
        <v>0</v>
      </c>
      <c r="U36" s="71">
        <f t="shared" si="9"/>
        <v>0</v>
      </c>
      <c r="V36" s="89" t="str">
        <f t="shared" si="10"/>
        <v>024001№24</v>
      </c>
      <c r="W36" s="8">
        <f>IFERROR(INDEX('на отправку (3)'!AB:AB,MATCH($V36,'на отправку (3)'!$B:$B,0),1),0)</f>
        <v>0.381578947</v>
      </c>
      <c r="X36" s="8">
        <f>IFERROR(INDEX('на отправку (3)'!AC:AC,MATCH($V36,'на отправку (3)'!$B:$B,0),1),0)</f>
        <v>1</v>
      </c>
      <c r="Y36" s="8">
        <v>9</v>
      </c>
      <c r="Z36" s="8">
        <f t="shared" si="2"/>
        <v>0</v>
      </c>
    </row>
    <row r="37" spans="1:27" ht="46.5" customHeight="1" x14ac:dyDescent="0.25">
      <c r="A37" s="201" t="s">
        <v>3136</v>
      </c>
      <c r="B37" s="184">
        <v>26</v>
      </c>
      <c r="C37" s="123">
        <v>25</v>
      </c>
      <c r="D37" s="92">
        <f>IFERROR(INDEX('на отправку (3)'!G:G,MATCH($V37,'на отправку (3)'!$B:$B,0),1),0)</f>
        <v>146</v>
      </c>
      <c r="E37" s="92">
        <f>IFERROR(INDEX('на отправку (3)'!H:H,MATCH($V37,'на отправку (3)'!$B:$B,0),1),0)</f>
        <v>146</v>
      </c>
      <c r="F37" s="92">
        <f>IFERROR(INDEX('на отправку (3)'!I:I,MATCH($V37,'на отправку (3)'!$B:$B,0),1),0)</f>
        <v>1</v>
      </c>
      <c r="G37" s="191">
        <f>IFERROR(INDEX('на отправку (3)'!J:J,MATCH($V37,'на отправку (3)'!$B:$B,0),1),0)</f>
        <v>1</v>
      </c>
      <c r="H37" s="92">
        <f>IFERROR(INDEX('на отправку (3)'!K:K,MATCH($V37,'на отправку (3)'!$B:$B,0),1),0)</f>
        <v>2.2388058999999998E-2</v>
      </c>
      <c r="I37" s="191" t="str">
        <f>IFERROR(INDEX('на отправку (3)'!M:M,MATCH($V37,'на отправку (3)'!$B:$B,0),1),0)</f>
        <v>x</v>
      </c>
      <c r="J37" s="129">
        <f>IFERROR(INDEX('на отправку (3)'!N:N,MATCH($V37,'на отправку (3)'!$B:$B,0),1),0)</f>
        <v>9</v>
      </c>
      <c r="K37" s="92">
        <f>IFERROR(INDEX('на отправку (3)'!O:O,MATCH($V37,'на отправку (3)'!$B:$B,0),1),0)</f>
        <v>2</v>
      </c>
      <c r="L37" s="92">
        <f>IFERROR(INDEX('на отправку (3)'!P:P,MATCH($V37,'на отправку (3)'!$B:$B,0),1),0)</f>
        <v>4</v>
      </c>
      <c r="M37" s="92">
        <f>IFERROR(INDEX('на отправку (3)'!Q:Q,MATCH($V37,'на отправку (3)'!$B:$B,0),1),0)</f>
        <v>1</v>
      </c>
      <c r="N37" s="92">
        <f>IFERROR(INDEX('на отправку (3)'!R:R,MATCH($V37,'на отправку (3)'!$B:$B,0),1),0)</f>
        <v>0</v>
      </c>
      <c r="O37" s="92">
        <f>IFERROR(INDEX('на отправку (3)'!S:S,MATCH($V37,'на отправку (3)'!$B:$B,0),1),0)</f>
        <v>134</v>
      </c>
      <c r="P37" s="92">
        <f>IFERROR(INDEX('на отправку (3)'!T:T,MATCH($V37,'на отправку (3)'!$B:$B,0),1),0)</f>
        <v>137</v>
      </c>
      <c r="Q37" s="92">
        <f>IFERROR(INDEX('на отправку (3)'!U:U,MATCH($V37,'на отправку (3)'!$B:$B,0),1),0)</f>
        <v>0.97810218999999998</v>
      </c>
      <c r="R37" s="129">
        <f>IFERROR(INDEX('на отправку (3)'!V:V,MATCH($V37,'на отправку (3)'!$B:$B,0),1),0)</f>
        <v>0</v>
      </c>
      <c r="S37" s="92">
        <f>IFERROR(INDEX('на отправку (3)'!W:W,MATCH($V37,'на отправку (3)'!$B:$B,0),1),0)</f>
        <v>0</v>
      </c>
      <c r="U37" s="71">
        <f t="shared" si="9"/>
        <v>1</v>
      </c>
      <c r="V37" s="89" t="str">
        <f t="shared" si="10"/>
        <v>024001№25</v>
      </c>
      <c r="W37" s="8">
        <f>IFERROR(INDEX('на отправку (3)'!AB:AB,MATCH($V37,'на отправку (3)'!$B:$B,0),1),0)</f>
        <v>0.97159166299999999</v>
      </c>
      <c r="X37" s="8">
        <f>IFERROR(INDEX('на отправку (3)'!AC:AC,MATCH($V37,'на отправку (3)'!$B:$B,0),1),0)</f>
        <v>1</v>
      </c>
      <c r="Y37" s="8">
        <v>9</v>
      </c>
      <c r="Z37" s="8">
        <f t="shared" si="2"/>
        <v>9</v>
      </c>
    </row>
    <row r="38" spans="1:27" s="136" customFormat="1" ht="21" customHeight="1" x14ac:dyDescent="0.25">
      <c r="A38" s="202"/>
      <c r="B38" s="187"/>
      <c r="C38" s="134"/>
      <c r="D38" s="135" t="s">
        <v>3091</v>
      </c>
      <c r="E38" s="135"/>
      <c r="F38" s="135"/>
      <c r="G38" s="190"/>
      <c r="H38" s="135"/>
      <c r="I38" s="193"/>
      <c r="J38" s="139">
        <f>IF(SUM(J39:J45)&lt;0,0,SUM(J39:J45))</f>
        <v>11</v>
      </c>
      <c r="K38" s="135"/>
      <c r="L38" s="135"/>
      <c r="M38" s="135"/>
      <c r="N38" s="135"/>
      <c r="O38" s="135"/>
      <c r="P38" s="135"/>
      <c r="Q38" s="135"/>
      <c r="R38" s="135"/>
      <c r="S38" s="135"/>
      <c r="U38" s="137"/>
      <c r="W38" s="137"/>
      <c r="X38" s="137"/>
      <c r="Y38" s="137"/>
      <c r="Z38" s="8"/>
    </row>
    <row r="39" spans="1:27" ht="63" customHeight="1" x14ac:dyDescent="0.25">
      <c r="A39" s="201" t="s">
        <v>3137</v>
      </c>
      <c r="B39" s="120">
        <v>27</v>
      </c>
      <c r="C39" s="120">
        <v>27</v>
      </c>
      <c r="D39" s="92">
        <f>IFERROR(INDEX('на отправку (3)'!G:G,MATCH($V39,'на отправку (3)'!$B:$B,0),1),0)</f>
        <v>0</v>
      </c>
      <c r="E39" s="92">
        <f>IFERROR(INDEX('на отправку (3)'!H:H,MATCH($V39,'на отправку (3)'!$B:$B,0),1),0)</f>
        <v>0</v>
      </c>
      <c r="F39" s="92">
        <f>IFERROR(INDEX('на отправку (3)'!I:I,MATCH($V39,'на отправку (3)'!$B:$B,0),1),0)</f>
        <v>0</v>
      </c>
      <c r="G39" s="191">
        <f>IFERROR(INDEX('на отправку (3)'!J:J,MATCH($V39,'на отправку (3)'!$B:$B,0),1),0)</f>
        <v>0</v>
      </c>
      <c r="H39" s="92">
        <f>IFERROR(INDEX('на отправку (3)'!K:K,MATCH($V39,'на отправку (3)'!$B:$B,0),1),0)/100</f>
        <v>0</v>
      </c>
      <c r="I39" s="191">
        <f>IFERROR(INDEX('на отправку (3)'!M:M,MATCH($V39,'на отправку (3)'!$B:$B,0),1),0)</f>
        <v>0</v>
      </c>
      <c r="J39" s="129">
        <f>IFERROR(INDEX('на отправку (3)'!N:N,MATCH($V39,'на отправку (3)'!$B:$B,0),1),0)</f>
        <v>0</v>
      </c>
      <c r="K39" s="92" t="str">
        <f>IFERROR(INDEX('на отправку (3)'!O:O,MATCH($V39,'на отправку (3)'!$B:$B,0),1),0)</f>
        <v>x</v>
      </c>
      <c r="L39" s="92" t="str">
        <f>IFERROR(INDEX('на отправку (3)'!P:P,MATCH($V39,'на отправку (3)'!$B:$B,0),1),0)</f>
        <v>x</v>
      </c>
      <c r="M39" s="92">
        <f>IFERROR(INDEX('на отправку (3)'!Q:Q,MATCH($V39,'на отправку (3)'!$B:$B,0),1),0)</f>
        <v>2</v>
      </c>
      <c r="N39" s="98"/>
      <c r="O39" s="92">
        <f>IFERROR(INDEX('на отправку (3)'!S:S,MATCH($V39,'на отправку (3)'!$B:$B,0),1),0)</f>
        <v>0</v>
      </c>
      <c r="P39" s="92">
        <f>IFERROR(INDEX('на отправку (3)'!T:T,MATCH($V39,'на отправку (3)'!$B:$B,0),1),0)</f>
        <v>0</v>
      </c>
      <c r="Q39" s="92">
        <f>IFERROR(INDEX('на отправку (3)'!U:U,MATCH($V39,'на отправку (3)'!$B:$B,0),1),0)</f>
        <v>0</v>
      </c>
      <c r="R39" s="129">
        <f>IFERROR(INDEX('на отправку (3)'!V:V,MATCH($V39,'на отправку (3)'!$B:$B,0),1),0)</f>
        <v>0</v>
      </c>
      <c r="S39" s="98"/>
      <c r="U39" s="71">
        <f t="shared" ref="U39" si="11">IF(J39&gt;0,1,0)</f>
        <v>0</v>
      </c>
      <c r="V39" s="89" t="str">
        <f t="shared" ref="V39" si="12">CONCATENATE($U$1,"№",C39)</f>
        <v>024001№27</v>
      </c>
      <c r="W39" s="8">
        <f>IFERROR(INDEX('на отправку (3)'!AB:AB,MATCH($V39,'на отправку (3)'!$B:$B,0),1),0)</f>
        <v>0</v>
      </c>
      <c r="X39" s="8">
        <f>IFERROR(INDEX('на отправку (3)'!AC:AC,MATCH($V39,'на отправку (3)'!$B:$B,0),1),0)</f>
        <v>0</v>
      </c>
      <c r="Y39" s="8">
        <v>4</v>
      </c>
      <c r="Z39" s="8">
        <f t="shared" si="2"/>
        <v>0</v>
      </c>
    </row>
    <row r="40" spans="1:27" ht="49.5" customHeight="1" x14ac:dyDescent="0.25">
      <c r="A40" s="201" t="s">
        <v>3138</v>
      </c>
      <c r="B40" s="120">
        <v>28</v>
      </c>
      <c r="C40" s="120">
        <v>28</v>
      </c>
      <c r="D40" s="92">
        <f>IFERROR(INDEX('на отправку (3)'!G:G,MATCH($V40,'на отправку (3)'!$B:$B,0),1),0)</f>
        <v>0</v>
      </c>
      <c r="E40" s="92">
        <f>IFERROR(INDEX('на отправку (3)'!H:H,MATCH($V40,'на отправку (3)'!$B:$B,0),1),0)</f>
        <v>0</v>
      </c>
      <c r="F40" s="92">
        <f>IFERROR(INDEX('на отправку (3)'!I:I,MATCH($V40,'на отправку (3)'!$B:$B,0),1),0)</f>
        <v>0</v>
      </c>
      <c r="G40" s="191">
        <f>IFERROR(INDEX('на отправку (3)'!J:J,MATCH($V40,'на отправку (3)'!$B:$B,0),1),0)</f>
        <v>0</v>
      </c>
      <c r="H40" s="92">
        <f>IFERROR(INDEX('на отправку (3)'!K:K,MATCH($V40,'на отправку (3)'!$B:$B,0),1),0)/100</f>
        <v>0</v>
      </c>
      <c r="I40" s="191">
        <f>IFERROR(INDEX('на отправку (3)'!M:M,MATCH($V40,'на отправку (3)'!$B:$B,0),1),0)</f>
        <v>0</v>
      </c>
      <c r="J40" s="129">
        <f>IFERROR(INDEX('на отправку (3)'!N:N,MATCH($V40,'на отправку (3)'!$B:$B,0),1),0)</f>
        <v>0</v>
      </c>
      <c r="K40" s="92" t="str">
        <f>IFERROR(INDEX('на отправку (3)'!O:O,MATCH($V40,'на отправку (3)'!$B:$B,0),1),0)</f>
        <v>x</v>
      </c>
      <c r="L40" s="92" t="str">
        <f>IFERROR(INDEX('на отправку (3)'!P:P,MATCH($V40,'на отправку (3)'!$B:$B,0),1),0)</f>
        <v>x</v>
      </c>
      <c r="M40" s="92">
        <f>IFERROR(INDEX('на отправку (3)'!Q:Q,MATCH($V40,'на отправку (3)'!$B:$B,0),1),0)</f>
        <v>2</v>
      </c>
      <c r="N40" s="98"/>
      <c r="O40" s="92">
        <f>IFERROR(INDEX('на отправку (3)'!S:S,MATCH($V40,'на отправку (3)'!$B:$B,0),1),0)</f>
        <v>8</v>
      </c>
      <c r="P40" s="92">
        <f>IFERROR(INDEX('на отправку (3)'!T:T,MATCH($V40,'на отправку (3)'!$B:$B,0),1),0)</f>
        <v>186</v>
      </c>
      <c r="Q40" s="92">
        <f>IFERROR(INDEX('на отправку (3)'!U:U,MATCH($V40,'на отправку (3)'!$B:$B,0),1),0)</f>
        <v>4.3010752999999999E-2</v>
      </c>
      <c r="R40" s="129">
        <f>IFERROR(INDEX('на отправку (3)'!V:V,MATCH($V40,'на отправку (3)'!$B:$B,0),1),0)</f>
        <v>0</v>
      </c>
      <c r="S40" s="98"/>
      <c r="U40" s="71">
        <f t="shared" ref="U40:U45" si="13">IF(J40&gt;0,1,0)</f>
        <v>0</v>
      </c>
      <c r="V40" s="89" t="str">
        <f t="shared" ref="V40:V45" si="14">CONCATENATE($U$1,"№",C40)</f>
        <v>024001№28</v>
      </c>
      <c r="W40" s="8">
        <f>IFERROR(INDEX('на отправку (3)'!AB:AB,MATCH($V40,'на отправку (3)'!$B:$B,0),1),0)</f>
        <v>4.6442499999999999E-3</v>
      </c>
      <c r="X40" s="8">
        <f>IFERROR(INDEX('на отправку (3)'!AC:AC,MATCH($V40,'на отправку (3)'!$B:$B,0),1),0)</f>
        <v>0</v>
      </c>
      <c r="Y40" s="8">
        <v>3</v>
      </c>
      <c r="Z40" s="8">
        <f t="shared" si="2"/>
        <v>0</v>
      </c>
    </row>
    <row r="41" spans="1:27" ht="15.75" customHeight="1" x14ac:dyDescent="0.25">
      <c r="A41" s="201" t="s">
        <v>3139</v>
      </c>
      <c r="B41" s="120">
        <v>29</v>
      </c>
      <c r="C41" s="120">
        <v>29</v>
      </c>
      <c r="D41" s="92">
        <f>IFERROR(INDEX('на отправку (3)'!G:G,MATCH($V41,'на отправку (3)'!$B:$B,0),1),0)</f>
        <v>0</v>
      </c>
      <c r="E41" s="92">
        <f>IFERROR(INDEX('на отправку (3)'!H:H,MATCH($V41,'на отправку (3)'!$B:$B,0),1),0)</f>
        <v>0</v>
      </c>
      <c r="F41" s="92">
        <f>IFERROR(INDEX('на отправку (3)'!I:I,MATCH($V41,'на отправку (3)'!$B:$B,0),1),0)</f>
        <v>0</v>
      </c>
      <c r="G41" s="191">
        <f>IFERROR(INDEX('на отправку (3)'!J:J,MATCH($V41,'на отправку (3)'!$B:$B,0),1),0)</f>
        <v>0</v>
      </c>
      <c r="H41" s="92">
        <f>IFERROR(INDEX('на отправку (3)'!K:K,MATCH($V41,'на отправку (3)'!$B:$B,0),1),0)/100</f>
        <v>0</v>
      </c>
      <c r="I41" s="191">
        <f>IFERROR(INDEX('на отправку (3)'!M:M,MATCH($V41,'на отправку (3)'!$B:$B,0),1),0)</f>
        <v>0</v>
      </c>
      <c r="J41" s="129">
        <f>IFERROR(INDEX('на отправку (3)'!N:N,MATCH($V41,'на отправку (3)'!$B:$B,0),1),0)</f>
        <v>0</v>
      </c>
      <c r="K41" s="92" t="str">
        <f>IFERROR(INDEX('на отправку (3)'!O:O,MATCH($V41,'на отправку (3)'!$B:$B,0),1),0)</f>
        <v>x</v>
      </c>
      <c r="L41" s="92" t="str">
        <f>IFERROR(INDEX('на отправку (3)'!P:P,MATCH($V41,'на отправку (3)'!$B:$B,0),1),0)</f>
        <v>x</v>
      </c>
      <c r="M41" s="92">
        <f>IFERROR(INDEX('на отправку (3)'!Q:Q,MATCH($V41,'на отправку (3)'!$B:$B,0),1),0)</f>
        <v>2</v>
      </c>
      <c r="N41" s="98"/>
      <c r="O41" s="92">
        <f>IFERROR(INDEX('на отправку (3)'!S:S,MATCH($V41,'на отправку (3)'!$B:$B,0),1),0)</f>
        <v>0</v>
      </c>
      <c r="P41" s="92">
        <f>IFERROR(INDEX('на отправку (3)'!T:T,MATCH($V41,'на отправку (3)'!$B:$B,0),1),0)</f>
        <v>186</v>
      </c>
      <c r="Q41" s="92">
        <f>IFERROR(INDEX('на отправку (3)'!U:U,MATCH($V41,'на отправку (3)'!$B:$B,0),1),0)</f>
        <v>0</v>
      </c>
      <c r="R41" s="129">
        <f>IFERROR(INDEX('на отправку (3)'!V:V,MATCH($V41,'на отправку (3)'!$B:$B,0),1),0)</f>
        <v>0</v>
      </c>
      <c r="S41" s="98"/>
      <c r="U41" s="71">
        <f t="shared" si="13"/>
        <v>0</v>
      </c>
      <c r="V41" s="89" t="str">
        <f t="shared" si="14"/>
        <v>024001№29</v>
      </c>
      <c r="W41" s="8">
        <f>IFERROR(INDEX('на отправку (3)'!AB:AB,MATCH($V41,'на отправку (3)'!$B:$B,0),1),0)</f>
        <v>1.6719300000000001E-3</v>
      </c>
      <c r="X41" s="8">
        <f>IFERROR(INDEX('на отправку (3)'!AC:AC,MATCH($V41,'на отправку (3)'!$B:$B,0),1),0)</f>
        <v>0</v>
      </c>
      <c r="Y41" s="8">
        <v>5</v>
      </c>
      <c r="Z41" s="8">
        <f t="shared" si="2"/>
        <v>0</v>
      </c>
    </row>
    <row r="42" spans="1:27" ht="15.75" customHeight="1" x14ac:dyDescent="0.25">
      <c r="A42" s="201" t="s">
        <v>3140</v>
      </c>
      <c r="B42" s="120">
        <v>30</v>
      </c>
      <c r="C42" s="120">
        <v>30</v>
      </c>
      <c r="D42" s="92">
        <f>IFERROR(INDEX('на отправку (3)'!G:G,MATCH($V42,'на отправку (3)'!$B:$B,0),1),0)</f>
        <v>0</v>
      </c>
      <c r="E42" s="92">
        <f>IFERROR(INDEX('на отправку (3)'!H:H,MATCH($V42,'на отправку (3)'!$B:$B,0),1),0)</f>
        <v>0</v>
      </c>
      <c r="F42" s="92">
        <f>IFERROR(INDEX('на отправку (3)'!I:I,MATCH($V42,'на отправку (3)'!$B:$B,0),1),0)</f>
        <v>0</v>
      </c>
      <c r="G42" s="191">
        <f>IFERROR(INDEX('на отправку (3)'!J:J,MATCH($V42,'на отправку (3)'!$B:$B,0),1),0)</f>
        <v>0</v>
      </c>
      <c r="H42" s="92">
        <f>IFERROR(INDEX('на отправку (3)'!K:K,MATCH($V42,'на отправку (3)'!$B:$B,0),1),0)/100</f>
        <v>0</v>
      </c>
      <c r="I42" s="191">
        <f>IFERROR(INDEX('на отправку (3)'!M:M,MATCH($V42,'на отправку (3)'!$B:$B,0),1),0)</f>
        <v>0</v>
      </c>
      <c r="J42" s="129">
        <f>IFERROR(INDEX('на отправку (3)'!N:N,MATCH($V42,'на отправку (3)'!$B:$B,0),1),0)</f>
        <v>0</v>
      </c>
      <c r="K42" s="92" t="str">
        <f>IFERROR(INDEX('на отправку (3)'!O:O,MATCH($V42,'на отправку (3)'!$B:$B,0),1),0)</f>
        <v>x</v>
      </c>
      <c r="L42" s="92" t="str">
        <f>IFERROR(INDEX('на отправку (3)'!P:P,MATCH($V42,'на отправку (3)'!$B:$B,0),1),0)</f>
        <v>x</v>
      </c>
      <c r="M42" s="92">
        <f>IFERROR(INDEX('на отправку (3)'!Q:Q,MATCH($V42,'на отправку (3)'!$B:$B,0),1),0)</f>
        <v>2</v>
      </c>
      <c r="N42" s="98"/>
      <c r="O42" s="92">
        <f>IFERROR(INDEX('на отправку (3)'!S:S,MATCH($V42,'на отправку (3)'!$B:$B,0),1),0)</f>
        <v>0</v>
      </c>
      <c r="P42" s="92">
        <f>IFERROR(INDEX('на отправку (3)'!T:T,MATCH($V42,'на отправку (3)'!$B:$B,0),1),0)</f>
        <v>186</v>
      </c>
      <c r="Q42" s="92">
        <f>IFERROR(INDEX('на отправку (3)'!U:U,MATCH($V42,'на отправку (3)'!$B:$B,0),1),0)</f>
        <v>0</v>
      </c>
      <c r="R42" s="129">
        <f>IFERROR(INDEX('на отправку (3)'!V:V,MATCH($V42,'на отправку (3)'!$B:$B,0),1),0)</f>
        <v>0</v>
      </c>
      <c r="S42" s="98"/>
      <c r="U42" s="71">
        <f t="shared" si="13"/>
        <v>0</v>
      </c>
      <c r="V42" s="89" t="str">
        <f t="shared" si="14"/>
        <v>024001№30</v>
      </c>
      <c r="W42" s="8">
        <f>IFERROR(INDEX('на отправку (3)'!AB:AB,MATCH($V42,'на отправку (3)'!$B:$B,0),1),0)</f>
        <v>0</v>
      </c>
      <c r="X42" s="8">
        <f>IFERROR(INDEX('на отправку (3)'!AC:AC,MATCH($V42,'на отправку (3)'!$B:$B,0),1),0)</f>
        <v>0</v>
      </c>
      <c r="Y42" s="8">
        <v>8</v>
      </c>
      <c r="Z42" s="8">
        <f t="shared" si="2"/>
        <v>0</v>
      </c>
    </row>
    <row r="43" spans="1:27" ht="53.25" customHeight="1" x14ac:dyDescent="0.25">
      <c r="A43" s="201" t="s">
        <v>2534</v>
      </c>
      <c r="B43" s="120">
        <v>31</v>
      </c>
      <c r="C43" s="120">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1">
        <f>IFERROR(INDEX('на отправку (3)'!J:J,MATCH($V43,'на отправку (3)'!$B:$B,0),1),0)</f>
        <v>0</v>
      </c>
      <c r="H43" s="92">
        <f>IFERROR(INDEX('на отправку (3)'!K:K,MATCH($V43,'на отправку (3)'!$B:$B,0),1),0)/100</f>
        <v>0</v>
      </c>
      <c r="I43" s="191">
        <f>IFERROR(INDEX('на отправку (3)'!M:M,MATCH($V43,'на отправку (3)'!$B:$B,0),1),0)</f>
        <v>0</v>
      </c>
      <c r="J43" s="129">
        <v>3</v>
      </c>
      <c r="K43" s="92" t="str">
        <f>IFERROR(INDEX('на отправку (3)'!O:O,MATCH($V43,'на отправку (3)'!$B:$B,0),1),0)</f>
        <v>x</v>
      </c>
      <c r="L43" s="92" t="str">
        <f>IFERROR(INDEX('на отправку (3)'!P:P,MATCH($V43,'на отправку (3)'!$B:$B,0),1),0)</f>
        <v>x</v>
      </c>
      <c r="M43" s="92">
        <f>IFERROR(INDEX('на отправку (3)'!Q:Q,MATCH($V43,'на отправку (3)'!$B:$B,0),1),0)</f>
        <v>1</v>
      </c>
      <c r="N43" s="98"/>
      <c r="O43" s="92">
        <f>IFERROR(INDEX('на отправку (3)'!S:S,MATCH($V43,'на отправку (3)'!$B:$B,0),1),0)</f>
        <v>0</v>
      </c>
      <c r="P43" s="92">
        <f>IFERROR(INDEX('на отправку (3)'!T:T,MATCH($V43,'на отправку (3)'!$B:$B,0),1),0)</f>
        <v>0</v>
      </c>
      <c r="Q43" s="92">
        <f>IFERROR(INDEX('на отправку (3)'!U:U,MATCH($V43,'на отправку (3)'!$B:$B,0),1),0)</f>
        <v>0</v>
      </c>
      <c r="R43" s="129">
        <f>IFERROR(INDEX('на отправку (3)'!V:V,MATCH($V43,'на отправку (3)'!$B:$B,0),1),0)</f>
        <v>0</v>
      </c>
      <c r="S43" s="98"/>
      <c r="U43" s="71">
        <f t="shared" si="13"/>
        <v>1</v>
      </c>
      <c r="V43" s="89" t="str">
        <f t="shared" si="14"/>
        <v>024001№31</v>
      </c>
      <c r="W43" s="8">
        <f>IFERROR(INDEX('на отправку (3)'!AB:AB,MATCH($V43,'на отправку (3)'!$B:$B,0),1),0)</f>
        <v>0</v>
      </c>
      <c r="X43" s="8">
        <f>IFERROR(INDEX('на отправку (3)'!AC:AC,MATCH($V43,'на отправку (3)'!$B:$B,0),1),0)</f>
        <v>0</v>
      </c>
      <c r="Y43" s="8">
        <v>3</v>
      </c>
      <c r="Z43" s="8">
        <f t="shared" si="2"/>
        <v>3</v>
      </c>
    </row>
    <row r="44" spans="1:27" ht="53.25" customHeight="1" x14ac:dyDescent="0.25">
      <c r="A44" s="201" t="s">
        <v>2536</v>
      </c>
      <c r="B44" s="120">
        <v>32</v>
      </c>
      <c r="C44" s="120">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1">
        <f>IFERROR(INDEX('на отправку (3)'!J:J,MATCH($V44,'на отправку (3)'!$B:$B,0),1),0)</f>
        <v>0</v>
      </c>
      <c r="H44" s="92">
        <f>IFERROR(INDEX('на отправку (3)'!K:K,MATCH($V44,'на отправку (3)'!$B:$B,0),1),0)/100</f>
        <v>0</v>
      </c>
      <c r="I44" s="191">
        <f>IFERROR(INDEX('на отправку (3)'!M:M,MATCH($V44,'на отправку (3)'!$B:$B,0),1),0)</f>
        <v>0</v>
      </c>
      <c r="J44" s="129">
        <v>8</v>
      </c>
      <c r="K44" s="92" t="str">
        <f>IFERROR(INDEX('на отправку (3)'!O:O,MATCH($V44,'на отправку (3)'!$B:$B,0),1),0)</f>
        <v>x</v>
      </c>
      <c r="L44" s="92" t="str">
        <f>IFERROR(INDEX('на отправку (3)'!P:P,MATCH($V44,'на отправку (3)'!$B:$B,0),1),0)</f>
        <v>x</v>
      </c>
      <c r="M44" s="92">
        <f>IFERROR(INDEX('на отправку (3)'!Q:Q,MATCH($V44,'на отправку (3)'!$B:$B,0),1),0)</f>
        <v>1</v>
      </c>
      <c r="N44" s="98"/>
      <c r="O44" s="92">
        <f>IFERROR(INDEX('на отправку (3)'!S:S,MATCH($V44,'на отправку (3)'!$B:$B,0),1),0)</f>
        <v>0</v>
      </c>
      <c r="P44" s="92">
        <f>IFERROR(INDEX('на отправку (3)'!T:T,MATCH($V44,'на отправку (3)'!$B:$B,0),1),0)</f>
        <v>0</v>
      </c>
      <c r="Q44" s="92">
        <f>IFERROR(INDEX('на отправку (3)'!U:U,MATCH($V44,'на отправку (3)'!$B:$B,0),1),0)</f>
        <v>0</v>
      </c>
      <c r="R44" s="129">
        <f>IFERROR(INDEX('на отправку (3)'!V:V,MATCH($V44,'на отправку (3)'!$B:$B,0),1),0)</f>
        <v>0</v>
      </c>
      <c r="S44" s="98"/>
      <c r="U44" s="71">
        <f t="shared" si="13"/>
        <v>1</v>
      </c>
      <c r="V44" s="89" t="str">
        <f t="shared" si="14"/>
        <v>024001№32</v>
      </c>
      <c r="W44" s="8">
        <f>IFERROR(INDEX('на отправку (3)'!AB:AB,MATCH($V44,'на отправку (3)'!$B:$B,0),1),0)</f>
        <v>0</v>
      </c>
      <c r="X44" s="8">
        <f>IFERROR(INDEX('на отправку (3)'!AC:AC,MATCH($V44,'на отправку (3)'!$B:$B,0),1),0)</f>
        <v>0</v>
      </c>
      <c r="Y44" s="8">
        <v>8</v>
      </c>
      <c r="Z44" s="8">
        <f t="shared" si="2"/>
        <v>8</v>
      </c>
    </row>
    <row r="45" spans="1:27" ht="15.75" customHeight="1" x14ac:dyDescent="0.25">
      <c r="A45" s="201" t="s">
        <v>3141</v>
      </c>
      <c r="B45" s="127">
        <v>33</v>
      </c>
      <c r="C45" s="127">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1">
        <f>IFERROR(INDEX('на отправку (3)'!J:J,MATCH($V45,'на отправку (3)'!$B:$B,0),1),0)</f>
        <v>0</v>
      </c>
      <c r="H45" s="92">
        <f>IFERROR(INDEX('на отправку (3)'!K:K,MATCH($V45,'на отправку (3)'!$B:$B,0),1),0)/100</f>
        <v>0</v>
      </c>
      <c r="I45" s="191">
        <f>IFERROR(INDEX('на отправку (3)'!M:M,MATCH($V45,'на отправку (3)'!$B:$B,0),1),0)</f>
        <v>0</v>
      </c>
      <c r="J45" s="129">
        <f>IFERROR(INDEX('на отправку (3)'!N:N,MATCH($V45,'на отправку (3)'!$B:$B,0),1),0)</f>
        <v>0</v>
      </c>
      <c r="K45" s="92" t="str">
        <f>IFERROR(INDEX('на отправку (3)'!O:O,MATCH($V45,'на отправку (3)'!$B:$B,0),1),0)</f>
        <v>x</v>
      </c>
      <c r="L45" s="92">
        <f>IFERROR(INDEX('на отправку (3)'!P:P,MATCH($V45,'на отправку (3)'!$B:$B,0),1),0)</f>
        <v>0</v>
      </c>
      <c r="M45" s="92">
        <f>IFERROR(INDEX('на отправку (3)'!Q:Q,MATCH($V45,'на отправку (3)'!$B:$B,0),1),0)</f>
        <v>2</v>
      </c>
      <c r="N45" s="98"/>
      <c r="O45" s="92">
        <f>IFERROR(INDEX('на отправку (3)'!S:S,MATCH($V45,'на отправку (3)'!$B:$B,0),1),0)</f>
        <v>0</v>
      </c>
      <c r="P45" s="92">
        <f>IFERROR(INDEX('на отправку (3)'!T:T,MATCH($V45,'на отправку (3)'!$B:$B,0),1),0)</f>
        <v>0</v>
      </c>
      <c r="Q45" s="92">
        <f>IFERROR(INDEX('на отправку (3)'!U:U,MATCH($V45,'на отправку (3)'!$B:$B,0),1),0)</f>
        <v>0</v>
      </c>
      <c r="R45" s="129">
        <f>IFERROR(INDEX('на отправку (3)'!V:V,MATCH($V45,'на отправку (3)'!$B:$B,0),1),0)</f>
        <v>0</v>
      </c>
      <c r="S45" s="98"/>
      <c r="U45" s="71">
        <f t="shared" si="13"/>
        <v>0</v>
      </c>
      <c r="V45" s="89" t="str">
        <f t="shared" si="14"/>
        <v>024001№33</v>
      </c>
      <c r="W45" s="8">
        <f>IFERROR(INDEX('на отправку (3)'!AB:AB,MATCH($V45,'на отправку (3)'!$B:$B,0),1),0)</f>
        <v>0</v>
      </c>
      <c r="X45" s="8">
        <f>IFERROR(INDEX('на отправку (3)'!AC:AC,MATCH($V45,'на отправку (3)'!$B:$B,0),1),0)</f>
        <v>0</v>
      </c>
      <c r="Y45" s="8">
        <v>4</v>
      </c>
      <c r="Z45" s="8">
        <f t="shared" si="2"/>
        <v>0</v>
      </c>
    </row>
    <row r="46" spans="1:27" ht="0.75" customHeight="1" x14ac:dyDescent="0.25">
      <c r="A46" s="90"/>
      <c r="C46" s="125"/>
      <c r="D46" s="91"/>
      <c r="E46" s="91"/>
      <c r="F46" s="91"/>
      <c r="G46" s="91"/>
      <c r="H46" s="91"/>
      <c r="I46" s="91"/>
      <c r="J46" s="130"/>
      <c r="K46" s="91"/>
      <c r="L46" s="91"/>
      <c r="M46" s="91"/>
      <c r="N46" s="91"/>
      <c r="O46" s="91"/>
      <c r="P46" s="91"/>
      <c r="Q46" s="91"/>
      <c r="R46" s="130"/>
      <c r="S46" s="93"/>
    </row>
    <row r="47" spans="1:27" ht="0.75" customHeight="1" x14ac:dyDescent="0.25"/>
    <row r="48" spans="1:27" ht="38.25" customHeight="1" x14ac:dyDescent="0.25">
      <c r="A48" s="182" t="s">
        <v>2455</v>
      </c>
      <c r="C48" s="182"/>
      <c r="D48" s="182"/>
      <c r="E48" s="182"/>
      <c r="F48" s="182"/>
      <c r="G48" s="182"/>
      <c r="H48" s="182"/>
      <c r="I48" s="182"/>
      <c r="J48" s="182"/>
      <c r="K48" s="182"/>
      <c r="L48" s="182"/>
      <c r="M48" s="182"/>
      <c r="N48" s="182"/>
      <c r="O48" s="182"/>
      <c r="P48" s="182"/>
      <c r="Q48" s="182"/>
      <c r="R48" s="182"/>
      <c r="S48" s="182"/>
      <c r="T48" s="182"/>
      <c r="U48" s="72">
        <f>SUM(U10:U45)</f>
        <v>21</v>
      </c>
      <c r="W48" s="89" t="s">
        <v>184</v>
      </c>
      <c r="Z48" s="72">
        <f>SUM(Z10:Z45)</f>
        <v>90</v>
      </c>
      <c r="AA48" s="89" t="s">
        <v>269</v>
      </c>
    </row>
    <row r="49" spans="1:20" ht="16.5" customHeight="1" x14ac:dyDescent="0.25">
      <c r="A49" s="182" t="s">
        <v>2456</v>
      </c>
      <c r="C49" s="182"/>
      <c r="D49" s="182"/>
      <c r="E49" s="182"/>
      <c r="F49" s="182"/>
      <c r="G49" s="182"/>
      <c r="H49" s="182"/>
      <c r="I49" s="182"/>
      <c r="J49" s="182"/>
      <c r="K49" s="182"/>
      <c r="L49" s="182"/>
      <c r="M49" s="182"/>
      <c r="N49" s="182"/>
      <c r="O49" s="182"/>
      <c r="P49" s="182"/>
      <c r="Q49" s="182"/>
      <c r="R49" s="182"/>
      <c r="S49" s="182"/>
      <c r="T49" s="182"/>
    </row>
    <row r="50" spans="1:20" ht="15" customHeight="1" x14ac:dyDescent="0.25">
      <c r="A50" s="182" t="s">
        <v>2457</v>
      </c>
      <c r="C50" s="182"/>
      <c r="D50" s="182"/>
      <c r="E50" s="182"/>
      <c r="F50" s="182"/>
      <c r="G50" s="182"/>
      <c r="H50" s="182"/>
      <c r="I50" s="182"/>
      <c r="J50" s="182"/>
      <c r="K50" s="182"/>
      <c r="L50" s="182"/>
      <c r="M50" s="182"/>
      <c r="N50" s="182"/>
      <c r="O50" s="182"/>
      <c r="P50" s="182"/>
      <c r="Q50" s="182"/>
      <c r="R50" s="182"/>
      <c r="S50" s="182"/>
      <c r="T50" s="182"/>
    </row>
    <row r="51" spans="1:20" x14ac:dyDescent="0.25">
      <c r="C51" s="121" t="s">
        <v>19</v>
      </c>
      <c r="J51" s="96">
        <f>T_РЕЗ2+J26+J33+J38</f>
        <v>73.5</v>
      </c>
      <c r="M51" s="72">
        <f>SUMIF(M10:M45,1,M10:M45)</f>
        <v>23</v>
      </c>
      <c r="N51" s="89" t="s">
        <v>183</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Лист12"/>
  <dimension ref="A1:AA51"/>
  <sheetViews>
    <sheetView showGridLines="0" topLeftCell="C1" zoomScale="90" zoomScaleNormal="90" workbookViewId="0">
      <selection activeCell="D6" sqref="D6:S7"/>
    </sheetView>
  </sheetViews>
  <sheetFormatPr defaultColWidth="9.140625" defaultRowHeight="15" x14ac:dyDescent="0.25"/>
  <cols>
    <col min="1" max="1" width="44.5703125" style="83" customWidth="1"/>
    <col min="2" max="2" width="7" style="185" customWidth="1"/>
    <col min="3" max="3" width="7.140625" style="121" customWidth="1"/>
    <col min="4" max="4" width="14.28515625" style="83" customWidth="1"/>
    <col min="5" max="6" width="12.140625" style="83" customWidth="1"/>
    <col min="7" max="7" width="11.140625" style="83" customWidth="1"/>
    <col min="8" max="8" width="15.140625" style="83" customWidth="1"/>
    <col min="9" max="9" width="11.140625" style="83" customWidth="1"/>
    <col min="10" max="10" width="13.28515625" style="69" customWidth="1"/>
    <col min="11" max="11" width="14" style="83" customWidth="1"/>
    <col min="12" max="12" width="14.28515625" style="83" customWidth="1"/>
    <col min="13" max="13" width="11.140625" style="83" customWidth="1"/>
    <col min="14" max="14" width="20" style="83" customWidth="1"/>
    <col min="15" max="15" width="13.42578125" style="83" customWidth="1"/>
    <col min="16" max="16" width="13.28515625" style="83" customWidth="1"/>
    <col min="17" max="17" width="13" style="83" customWidth="1"/>
    <col min="18" max="18" width="11.140625" style="69" customWidth="1"/>
    <col min="19" max="19" width="20" style="83" customWidth="1"/>
    <col min="20" max="20" width="0.140625" style="83" hidden="1" customWidth="1"/>
    <col min="21" max="21" width="10.85546875" style="89" customWidth="1"/>
    <col min="22" max="22" width="13.140625" style="83" hidden="1" customWidth="1"/>
    <col min="23" max="23" width="10.85546875" style="83" customWidth="1"/>
    <col min="24" max="16384" width="9.140625" style="83"/>
  </cols>
  <sheetData>
    <row r="1" spans="1:26" x14ac:dyDescent="0.25">
      <c r="A1" s="5"/>
      <c r="U1" s="89" t="s">
        <v>26</v>
      </c>
    </row>
    <row r="2" spans="1:26" ht="22.5" customHeight="1" x14ac:dyDescent="0.25">
      <c r="A2" s="177" t="s">
        <v>2496</v>
      </c>
      <c r="C2" s="177"/>
      <c r="D2" s="177"/>
      <c r="E2" s="177"/>
      <c r="F2" s="177"/>
      <c r="G2" s="177"/>
      <c r="H2" s="177"/>
      <c r="I2" s="177"/>
      <c r="J2" s="177"/>
      <c r="K2" s="177"/>
      <c r="L2" s="177"/>
      <c r="M2" s="177"/>
      <c r="N2" s="177"/>
      <c r="O2" s="177"/>
      <c r="P2" s="177"/>
      <c r="Q2" s="177"/>
      <c r="R2" s="177"/>
      <c r="S2" s="177"/>
      <c r="T2" s="177"/>
    </row>
    <row r="3" spans="1:26" ht="16.5" customHeight="1" x14ac:dyDescent="0.25">
      <c r="A3" s="177" t="s">
        <v>0</v>
      </c>
      <c r="C3" s="177"/>
      <c r="D3" s="177"/>
      <c r="E3" s="177"/>
      <c r="F3" s="177"/>
      <c r="G3" s="177"/>
      <c r="H3" s="177"/>
      <c r="I3" s="177"/>
      <c r="J3" s="177"/>
      <c r="K3" s="177"/>
      <c r="L3" s="177"/>
      <c r="M3" s="177"/>
      <c r="N3" s="177"/>
      <c r="O3" s="177"/>
      <c r="P3" s="177"/>
      <c r="Q3" s="177"/>
      <c r="R3" s="177"/>
      <c r="S3" s="177"/>
      <c r="T3" s="177"/>
    </row>
    <row r="4" spans="1:26" ht="15" customHeight="1" x14ac:dyDescent="0.25">
      <c r="A4" s="177" t="s">
        <v>27</v>
      </c>
      <c r="C4" s="177"/>
      <c r="D4" s="177"/>
      <c r="E4" s="177"/>
      <c r="F4" s="177"/>
      <c r="G4" s="177"/>
      <c r="H4" s="177"/>
      <c r="I4" s="177"/>
      <c r="J4" s="177"/>
      <c r="K4" s="177"/>
      <c r="L4" s="177"/>
      <c r="M4" s="177"/>
      <c r="N4" s="177"/>
      <c r="O4" s="177"/>
      <c r="P4" s="177"/>
      <c r="Q4" s="177"/>
      <c r="R4" s="177"/>
      <c r="S4" s="177"/>
      <c r="T4" s="177"/>
    </row>
    <row r="5" spans="1:26" x14ac:dyDescent="0.25">
      <c r="A5" s="214" t="s">
        <v>3092</v>
      </c>
      <c r="B5" s="214" t="s">
        <v>16</v>
      </c>
      <c r="C5" s="217" t="s">
        <v>2441</v>
      </c>
      <c r="D5" s="221" t="s">
        <v>3112</v>
      </c>
      <c r="E5" s="228" t="s">
        <v>2442</v>
      </c>
      <c r="F5" s="228" t="s">
        <v>2442</v>
      </c>
      <c r="G5" s="228" t="s">
        <v>2442</v>
      </c>
      <c r="H5" s="228" t="s">
        <v>2442</v>
      </c>
      <c r="I5" s="228" t="s">
        <v>2442</v>
      </c>
      <c r="J5" s="228" t="s">
        <v>2442</v>
      </c>
      <c r="K5" s="228" t="s">
        <v>2442</v>
      </c>
      <c r="L5" s="228" t="s">
        <v>2442</v>
      </c>
      <c r="M5" s="228" t="s">
        <v>2442</v>
      </c>
      <c r="N5" s="228" t="s">
        <v>2442</v>
      </c>
      <c r="O5" s="221" t="s">
        <v>2443</v>
      </c>
      <c r="P5" s="228" t="s">
        <v>2443</v>
      </c>
      <c r="Q5" s="228" t="s">
        <v>2443</v>
      </c>
      <c r="R5" s="228" t="s">
        <v>2443</v>
      </c>
      <c r="S5" s="229" t="s">
        <v>2443</v>
      </c>
      <c r="U5" s="214" t="s">
        <v>184</v>
      </c>
    </row>
    <row r="6" spans="1:26" ht="97.5" customHeight="1" x14ac:dyDescent="0.25">
      <c r="A6" s="226"/>
      <c r="B6" s="226"/>
      <c r="C6" s="218"/>
      <c r="D6" s="1" t="s">
        <v>3093</v>
      </c>
      <c r="E6" s="1" t="s">
        <v>3094</v>
      </c>
      <c r="F6" s="1" t="s">
        <v>3095</v>
      </c>
      <c r="G6" s="1" t="s">
        <v>3096</v>
      </c>
      <c r="H6" s="1" t="s">
        <v>2444</v>
      </c>
      <c r="I6" s="1" t="s">
        <v>2445</v>
      </c>
      <c r="J6" s="1" t="s">
        <v>9</v>
      </c>
      <c r="K6" s="1" t="s">
        <v>3097</v>
      </c>
      <c r="L6" s="1" t="s">
        <v>2446</v>
      </c>
      <c r="M6" s="1" t="s">
        <v>2447</v>
      </c>
      <c r="N6" s="1" t="s">
        <v>3098</v>
      </c>
      <c r="O6" s="1" t="s">
        <v>3093</v>
      </c>
      <c r="P6" s="1" t="s">
        <v>3099</v>
      </c>
      <c r="Q6" s="1" t="s">
        <v>3100</v>
      </c>
      <c r="R6" s="1" t="s">
        <v>9</v>
      </c>
      <c r="S6" s="194" t="s">
        <v>11</v>
      </c>
      <c r="U6" s="226"/>
    </row>
    <row r="7" spans="1:26" ht="71.25" customHeight="1" x14ac:dyDescent="0.25">
      <c r="A7" s="227"/>
      <c r="B7" s="227"/>
      <c r="C7" s="219"/>
      <c r="D7" s="1" t="s">
        <v>3101</v>
      </c>
      <c r="E7" s="1" t="s">
        <v>3101</v>
      </c>
      <c r="F7" s="1" t="s">
        <v>3102</v>
      </c>
      <c r="G7" s="1" t="s">
        <v>3103</v>
      </c>
      <c r="H7" s="1" t="s">
        <v>3104</v>
      </c>
      <c r="I7" s="1" t="s">
        <v>3105</v>
      </c>
      <c r="J7" s="1" t="s">
        <v>3106</v>
      </c>
      <c r="K7" s="1" t="s">
        <v>3107</v>
      </c>
      <c r="L7" s="1" t="s">
        <v>3108</v>
      </c>
      <c r="M7" s="1" t="s">
        <v>3109</v>
      </c>
      <c r="N7" s="1" t="s">
        <v>3110</v>
      </c>
      <c r="O7" s="1" t="s">
        <v>3101</v>
      </c>
      <c r="P7" s="1" t="s">
        <v>3101</v>
      </c>
      <c r="Q7" s="1" t="s">
        <v>3111</v>
      </c>
      <c r="R7" s="1" t="s">
        <v>3106</v>
      </c>
      <c r="S7" s="194"/>
      <c r="U7" s="227"/>
      <c r="W7" s="2" t="s">
        <v>2492</v>
      </c>
      <c r="X7" s="2" t="s">
        <v>2493</v>
      </c>
      <c r="Y7" s="2" t="s">
        <v>2495</v>
      </c>
      <c r="Z7" s="2" t="s">
        <v>2494</v>
      </c>
    </row>
    <row r="8" spans="1:26" x14ac:dyDescent="0.25">
      <c r="A8" s="122">
        <v>1</v>
      </c>
      <c r="B8" s="176">
        <v>2</v>
      </c>
      <c r="C8" s="122">
        <v>3</v>
      </c>
      <c r="D8" s="176">
        <v>4</v>
      </c>
      <c r="E8" s="122">
        <v>5</v>
      </c>
      <c r="F8" s="176">
        <v>6</v>
      </c>
      <c r="G8" s="122">
        <v>7</v>
      </c>
      <c r="H8" s="176">
        <v>8</v>
      </c>
      <c r="I8" s="122">
        <v>9</v>
      </c>
      <c r="J8" s="176">
        <v>10</v>
      </c>
      <c r="K8" s="122">
        <v>11</v>
      </c>
      <c r="L8" s="176">
        <v>12</v>
      </c>
      <c r="M8" s="122">
        <v>13</v>
      </c>
      <c r="N8" s="176">
        <v>14</v>
      </c>
      <c r="O8" s="122">
        <v>15</v>
      </c>
      <c r="P8" s="176">
        <v>16</v>
      </c>
      <c r="Q8" s="122">
        <v>17</v>
      </c>
      <c r="R8" s="176">
        <v>18</v>
      </c>
      <c r="S8" s="122">
        <v>19</v>
      </c>
      <c r="U8" s="8"/>
    </row>
    <row r="9" spans="1:26" s="121" customFormat="1" ht="19.5" customHeight="1" x14ac:dyDescent="0.2">
      <c r="A9" s="128"/>
      <c r="B9" s="138"/>
      <c r="C9" s="128"/>
      <c r="D9" s="135" t="s">
        <v>13</v>
      </c>
      <c r="E9" s="132"/>
      <c r="F9" s="132"/>
      <c r="G9" s="132"/>
      <c r="H9" s="132"/>
      <c r="I9" s="132"/>
      <c r="J9" s="139">
        <f>SUM(J10:J25)</f>
        <v>17.5</v>
      </c>
      <c r="K9" s="132"/>
      <c r="L9" s="132"/>
      <c r="M9" s="132"/>
      <c r="N9" s="132"/>
      <c r="O9" s="132"/>
      <c r="P9" s="132"/>
      <c r="Q9" s="132"/>
      <c r="R9" s="132"/>
      <c r="S9" s="132"/>
      <c r="U9" s="133"/>
    </row>
    <row r="10" spans="1:26" ht="45" customHeight="1" x14ac:dyDescent="0.25">
      <c r="A10" s="201" t="s">
        <v>3113</v>
      </c>
      <c r="B10" s="186">
        <v>1</v>
      </c>
      <c r="C10" s="124">
        <v>1</v>
      </c>
      <c r="D10" s="92">
        <f>IFERROR(INDEX('на отправку (3)'!G:G,MATCH($V10,'на отправку (3)'!$B:$B,0),1),0)</f>
        <v>5367</v>
      </c>
      <c r="E10" s="92">
        <f>IFERROR(INDEX('на отправку (3)'!H:H,MATCH($V10,'на отправку (3)'!$B:$B,0),1),0)</f>
        <v>6200</v>
      </c>
      <c r="F10" s="92">
        <f>IFERROR(INDEX('на отправку (3)'!I:I,MATCH($V10,'на отправку (3)'!$B:$B,0),1),0)</f>
        <v>0.865645161</v>
      </c>
      <c r="G10" s="188" t="s">
        <v>12</v>
      </c>
      <c r="H10" s="92">
        <f>IFERROR(INDEX('на отправку (3)'!K:K,MATCH($V10,'на отправку (3)'!$B:$B,0),1),0)/100</f>
        <v>1.5523960000000001E-4</v>
      </c>
      <c r="I10" s="188" t="s">
        <v>12</v>
      </c>
      <c r="J10" s="129">
        <f>IFERROR(INDEX('на отправку (3)'!N:N,MATCH($V10,'на отправку (3)'!$B:$B,0),1),0)</f>
        <v>2</v>
      </c>
      <c r="K10" s="92">
        <f>IFERROR(INDEX('на отправку (3)'!O:O,MATCH($V10,'на отправку (3)'!$B:$B,0),1),0)</f>
        <v>0</v>
      </c>
      <c r="L10" s="92">
        <f>IFERROR(INDEX('на отправку (3)'!P:P,MATCH($V10,'на отправку (3)'!$B:$B,0),1),0)</f>
        <v>2</v>
      </c>
      <c r="M10" s="92">
        <f>IFERROR(INDEX('на отправку (3)'!Q:Q,MATCH($V10,'на отправку (3)'!$B:$B,0),1),0)</f>
        <v>1</v>
      </c>
      <c r="N10" s="92">
        <f>IFERROR(INDEX('на отправку (3)'!R:R,MATCH($V10,'на отправку (3)'!$B:$B,0),1),0)</f>
        <v>0</v>
      </c>
      <c r="O10" s="92">
        <f>IFERROR(INDEX('на отправку (3)'!S:S,MATCH($V10,'на отправку (3)'!$B:$B,0),1),0)</f>
        <v>5689</v>
      </c>
      <c r="P10" s="92">
        <f>IFERROR(INDEX('на отправку (3)'!T:T,MATCH($V10,'на отправку (3)'!$B:$B,0),1),0)</f>
        <v>6674</v>
      </c>
      <c r="Q10" s="92">
        <f>IFERROR(INDEX('на отправку (3)'!U:U,MATCH($V10,'на отправку (3)'!$B:$B,0),1),0)</f>
        <v>0.85241234600000004</v>
      </c>
      <c r="R10" s="129">
        <f>IFERROR(INDEX('на отправку (3)'!V:V,MATCH($V10,'на отправку (3)'!$B:$B,0),1),0)</f>
        <v>0</v>
      </c>
      <c r="S10" s="92">
        <f>IFERROR(INDEX('на отправку (3)'!W:W,MATCH($V10,'на отправку (3)'!$B:$B,0),1),0)</f>
        <v>0</v>
      </c>
      <c r="U10" s="71">
        <f>IF(J10&gt;0,1,0)</f>
        <v>1</v>
      </c>
      <c r="V10" s="89" t="str">
        <f>CONCATENATE($U$1,"№",C10)</f>
        <v>021003№1</v>
      </c>
      <c r="W10" s="8">
        <f>IFERROR(INDEX('на отправку (3)'!AB:AB,MATCH($V10,'на отправку (3)'!$B:$B,0),1),0)</f>
        <v>0.87783438400000002</v>
      </c>
      <c r="X10" s="8">
        <f>IFERROR(INDEX('на отправку (3)'!AC:AC,MATCH($V10,'на отправку (3)'!$B:$B,0),1),0)</f>
        <v>0.79392113200000003</v>
      </c>
      <c r="Y10" s="8">
        <v>3</v>
      </c>
      <c r="Z10" s="8">
        <f>IF(M10=1,Y10,0)</f>
        <v>3</v>
      </c>
    </row>
    <row r="11" spans="1:26" ht="45" customHeight="1" x14ac:dyDescent="0.25">
      <c r="A11" s="201" t="s">
        <v>3114</v>
      </c>
      <c r="B11" s="186">
        <v>2</v>
      </c>
      <c r="C11" s="124">
        <v>26</v>
      </c>
      <c r="D11" s="92">
        <f>IFERROR(INDEX('на отправку (3)'!G:G,MATCH($V11,'на отправку (3)'!$B:$B,0),1),0)</f>
        <v>10622</v>
      </c>
      <c r="E11" s="92">
        <f>IFERROR(INDEX('на отправку (3)'!H:H,MATCH($V11,'на отправку (3)'!$B:$B,0),1),0)</f>
        <v>12974</v>
      </c>
      <c r="F11" s="92">
        <f>IFERROR(INDEX('на отправку (3)'!I:I,MATCH($V11,'на отправку (3)'!$B:$B,0),1),0)</f>
        <v>0.81871435199999998</v>
      </c>
      <c r="G11" s="188" t="s">
        <v>12</v>
      </c>
      <c r="H11" s="92">
        <f>IFERROR(INDEX('на отправку (3)'!K:K,MATCH($V11,'на отправку (3)'!$B:$B,0),1),0)/100</f>
        <v>-4.9761263999999997E-4</v>
      </c>
      <c r="I11" s="188" t="s">
        <v>12</v>
      </c>
      <c r="J11" s="129">
        <f>IFERROR(INDEX('на отправку (3)'!N:N,MATCH($V11,'на отправку (3)'!$B:$B,0),1),0)</f>
        <v>3</v>
      </c>
      <c r="K11" s="92">
        <f>IFERROR(INDEX('на отправку (3)'!O:O,MATCH($V11,'на отправку (3)'!$B:$B,0),1),0)</f>
        <v>0</v>
      </c>
      <c r="L11" s="92">
        <f>IFERROR(INDEX('на отправку (3)'!P:P,MATCH($V11,'на отправку (3)'!$B:$B,0),1),0)</f>
        <v>2</v>
      </c>
      <c r="M11" s="92">
        <f>IFERROR(INDEX('на отправку (3)'!Q:Q,MATCH($V11,'на отправку (3)'!$B:$B,0),1),0)</f>
        <v>1</v>
      </c>
      <c r="N11" s="92">
        <f>IFERROR(INDEX('на отправку (3)'!R:R,MATCH($V11,'на отправку (3)'!$B:$B,0),1),0)</f>
        <v>0</v>
      </c>
      <c r="O11" s="92">
        <f>IFERROR(INDEX('на отправку (3)'!S:S,MATCH($V11,'на отправку (3)'!$B:$B,0),1),0)</f>
        <v>11491</v>
      </c>
      <c r="P11" s="92">
        <f>IFERROR(INDEX('на отправку (3)'!T:T,MATCH($V11,'на отправку (3)'!$B:$B,0),1),0)</f>
        <v>13337</v>
      </c>
      <c r="Q11" s="92">
        <f>IFERROR(INDEX('на отправку (3)'!U:U,MATCH($V11,'на отправку (3)'!$B:$B,0),1),0)</f>
        <v>0.86158806300000002</v>
      </c>
      <c r="R11" s="129">
        <f>IFERROR(INDEX('на отправку (3)'!V:V,MATCH($V11,'на отправку (3)'!$B:$B,0),1),0)</f>
        <v>0</v>
      </c>
      <c r="S11" s="92">
        <f>IFERROR(INDEX('на отправку (3)'!W:W,MATCH($V11,'на отправку (3)'!$B:$B,0),1),0)</f>
        <v>0</v>
      </c>
      <c r="U11" s="71">
        <f t="shared" ref="U11:U25" si="0">IF(J11&gt;0,1,0)</f>
        <v>1</v>
      </c>
      <c r="V11" s="89" t="str">
        <f t="shared" ref="V11:V25" si="1">CONCATENATE($U$1,"№",C11)</f>
        <v>021003№26</v>
      </c>
      <c r="W11" s="8">
        <f>IFERROR(INDEX('на отправку (3)'!AB:AB,MATCH($V11,'на отправку (3)'!$B:$B,0),1),0)</f>
        <v>0.83450456100000003</v>
      </c>
      <c r="X11" s="8">
        <f>IFERROR(INDEX('на отправку (3)'!AC:AC,MATCH($V11,'на отправку (3)'!$B:$B,0),1),0)</f>
        <v>0.72780695200000001</v>
      </c>
      <c r="Y11" s="8">
        <v>3</v>
      </c>
      <c r="Z11" s="8">
        <f t="shared" ref="Z11:Z45" si="2">IF(M11=1,Y11,0)</f>
        <v>3</v>
      </c>
    </row>
    <row r="12" spans="1:26" ht="60.75" customHeight="1" x14ac:dyDescent="0.25">
      <c r="A12" s="201" t="s">
        <v>3115</v>
      </c>
      <c r="B12" s="186">
        <v>3</v>
      </c>
      <c r="C12" s="124">
        <v>2</v>
      </c>
      <c r="D12" s="92">
        <f>IFERROR(INDEX('на отправку (3)'!G:G,MATCH($V12,'на отправку (3)'!$B:$B,0),1),0)</f>
        <v>13</v>
      </c>
      <c r="E12" s="92">
        <f>IFERROR(INDEX('на отправку (3)'!H:H,MATCH($V12,'на отправку (3)'!$B:$B,0),1),0)</f>
        <v>16</v>
      </c>
      <c r="F12" s="92">
        <f>IFERROR(INDEX('на отправку (3)'!I:I,MATCH($V12,'на отправку (3)'!$B:$B,0),1),0)</f>
        <v>0.8125</v>
      </c>
      <c r="G12" s="188" t="s">
        <v>12</v>
      </c>
      <c r="H12" s="92">
        <f>IFERROR(INDEX('на отправку (3)'!K:K,MATCH($V12,'на отправку (3)'!$B:$B,0),1),0)/100</f>
        <v>-1.4941406300000002E-3</v>
      </c>
      <c r="I12" s="188" t="s">
        <v>12</v>
      </c>
      <c r="J12" s="129">
        <f>IFERROR(INDEX('на отправку (3)'!N:N,MATCH($V12,'на отправку (3)'!$B:$B,0),1),0)</f>
        <v>0</v>
      </c>
      <c r="K12" s="92">
        <f>IFERROR(INDEX('на отправку (3)'!O:O,MATCH($V12,'на отправку (3)'!$B:$B,0),1),0)</f>
        <v>0</v>
      </c>
      <c r="L12" s="92">
        <f>IFERROR(INDEX('на отправку (3)'!P:P,MATCH($V12,'на отправку (3)'!$B:$B,0),1),0)</f>
        <v>3</v>
      </c>
      <c r="M12" s="92">
        <f>IFERROR(INDEX('на отправку (3)'!Q:Q,MATCH($V12,'на отправку (3)'!$B:$B,0),1),0)</f>
        <v>1</v>
      </c>
      <c r="N12" s="92">
        <f>IFERROR(INDEX('на отправку (3)'!R:R,MATCH($V12,'на отправку (3)'!$B:$B,0),1),0)</f>
        <v>0</v>
      </c>
      <c r="O12" s="92">
        <f>IFERROR(INDEX('на отправку (3)'!S:S,MATCH($V12,'на отправку (3)'!$B:$B,0),1),0)</f>
        <v>128</v>
      </c>
      <c r="P12" s="92">
        <f>IFERROR(INDEX('на отправку (3)'!T:T,MATCH($V12,'на отправку (3)'!$B:$B,0),1),0)</f>
        <v>134</v>
      </c>
      <c r="Q12" s="92">
        <f>IFERROR(INDEX('на отправку (3)'!U:U,MATCH($V12,'на отправку (3)'!$B:$B,0),1),0)</f>
        <v>0.955223881</v>
      </c>
      <c r="R12" s="129">
        <f>IFERROR(INDEX('на отправку (3)'!V:V,MATCH($V12,'на отправку (3)'!$B:$B,0),1),0)</f>
        <v>0</v>
      </c>
      <c r="S12" s="92">
        <f>IFERROR(INDEX('на отправку (3)'!W:W,MATCH($V12,'на отправку (3)'!$B:$B,0),1),0)</f>
        <v>0</v>
      </c>
      <c r="U12" s="71">
        <f t="shared" si="0"/>
        <v>0</v>
      </c>
      <c r="V12" s="89" t="str">
        <f t="shared" si="1"/>
        <v>021003№2</v>
      </c>
      <c r="W12" s="8">
        <f>IFERROR(INDEX('на отправку (3)'!AB:AB,MATCH($V12,'на отправку (3)'!$B:$B,0),1),0)</f>
        <v>0.91111111099999997</v>
      </c>
      <c r="X12" s="8">
        <f>IFERROR(INDEX('на отправку (3)'!AC:AC,MATCH($V12,'на отправку (3)'!$B:$B,0),1),0)</f>
        <v>1</v>
      </c>
      <c r="Y12" s="8">
        <v>2</v>
      </c>
      <c r="Z12" s="8">
        <f t="shared" si="2"/>
        <v>2</v>
      </c>
    </row>
    <row r="13" spans="1:26" ht="69.75" customHeight="1" x14ac:dyDescent="0.25">
      <c r="A13" s="201" t="s">
        <v>3116</v>
      </c>
      <c r="B13" s="186">
        <v>4</v>
      </c>
      <c r="C13" s="124">
        <v>3</v>
      </c>
      <c r="D13" s="92">
        <f>IFERROR(INDEX('на отправку (3)'!G:G,MATCH($V13,'на отправку (3)'!$B:$B,0),1),0)</f>
        <v>5</v>
      </c>
      <c r="E13" s="92">
        <f>IFERROR(INDEX('на отправку (3)'!H:H,MATCH($V13,'на отправку (3)'!$B:$B,0),1),0)</f>
        <v>10</v>
      </c>
      <c r="F13" s="92">
        <f>IFERROR(INDEX('на отправку (3)'!I:I,MATCH($V13,'на отправку (3)'!$B:$B,0),1),0)</f>
        <v>0.5</v>
      </c>
      <c r="G13" s="188" t="s">
        <v>12</v>
      </c>
      <c r="H13" s="92">
        <f>IFERROR(INDEX('на отправку (3)'!K:K,MATCH($V13,'на отправку (3)'!$B:$B,0),1),0)/100</f>
        <v>-3.10810811E-3</v>
      </c>
      <c r="I13" s="188" t="s">
        <v>12</v>
      </c>
      <c r="J13" s="129">
        <f>IFERROR(INDEX('на отправку (3)'!N:N,MATCH($V13,'на отправку (3)'!$B:$B,0),1),0)</f>
        <v>0</v>
      </c>
      <c r="K13" s="92">
        <f>IFERROR(INDEX('на отправку (3)'!O:O,MATCH($V13,'на отправку (3)'!$B:$B,0),1),0)</f>
        <v>0</v>
      </c>
      <c r="L13" s="92">
        <f>IFERROR(INDEX('на отправку (3)'!P:P,MATCH($V13,'на отправку (3)'!$B:$B,0),1),0)</f>
        <v>3</v>
      </c>
      <c r="M13" s="92">
        <f>IFERROR(INDEX('на отправку (3)'!Q:Q,MATCH($V13,'на отправку (3)'!$B:$B,0),1),0)</f>
        <v>1</v>
      </c>
      <c r="N13" s="92">
        <f>IFERROR(INDEX('на отправку (3)'!R:R,MATCH($V13,'на отправку (3)'!$B:$B,0),1),0)</f>
        <v>0</v>
      </c>
      <c r="O13" s="92">
        <f>IFERROR(INDEX('на отправку (3)'!S:S,MATCH($V13,'на отправку (3)'!$B:$B,0),1),0)</f>
        <v>37</v>
      </c>
      <c r="P13" s="92">
        <f>IFERROR(INDEX('на отправку (3)'!T:T,MATCH($V13,'на отправку (3)'!$B:$B,0),1),0)</f>
        <v>51</v>
      </c>
      <c r="Q13" s="92">
        <f>IFERROR(INDEX('на отправку (3)'!U:U,MATCH($V13,'на отправку (3)'!$B:$B,0),1),0)</f>
        <v>0.72549019599999998</v>
      </c>
      <c r="R13" s="129">
        <f>IFERROR(INDEX('на отправку (3)'!V:V,MATCH($V13,'на отправку (3)'!$B:$B,0),1),0)</f>
        <v>0</v>
      </c>
      <c r="S13" s="92">
        <f>IFERROR(INDEX('на отправку (3)'!W:W,MATCH($V13,'на отправку (3)'!$B:$B,0),1),0)</f>
        <v>0</v>
      </c>
      <c r="U13" s="71">
        <f t="shared" si="0"/>
        <v>0</v>
      </c>
      <c r="V13" s="89" t="str">
        <f t="shared" si="1"/>
        <v>021003№3</v>
      </c>
      <c r="W13" s="8">
        <f>IFERROR(INDEX('на отправку (3)'!AB:AB,MATCH($V13,'на отправку (3)'!$B:$B,0),1),0)</f>
        <v>0.61761761800000003</v>
      </c>
      <c r="X13" s="8">
        <f>IFERROR(INDEX('на отправку (3)'!AC:AC,MATCH($V13,'на отправку (3)'!$B:$B,0),1),0)</f>
        <v>1</v>
      </c>
      <c r="Y13" s="8">
        <v>2</v>
      </c>
      <c r="Z13" s="8">
        <f t="shared" si="2"/>
        <v>2</v>
      </c>
    </row>
    <row r="14" spans="1:26" ht="64.5" customHeight="1" x14ac:dyDescent="0.25">
      <c r="A14" s="201" t="s">
        <v>3117</v>
      </c>
      <c r="B14" s="186">
        <v>5</v>
      </c>
      <c r="C14" s="124">
        <v>4</v>
      </c>
      <c r="D14" s="92">
        <f>IFERROR(INDEX('на отправку (3)'!G:G,MATCH($V14,'на отправку (3)'!$B:$B,0),1),0)</f>
        <v>0</v>
      </c>
      <c r="E14" s="92">
        <f>IFERROR(INDEX('на отправку (3)'!H:H,MATCH($V14,'на отправку (3)'!$B:$B,0),1),0)</f>
        <v>0</v>
      </c>
      <c r="F14" s="92">
        <f>IFERROR(INDEX('на отправку (3)'!I:I,MATCH($V14,'на отправку (3)'!$B:$B,0),1),0)</f>
        <v>0</v>
      </c>
      <c r="G14" s="188" t="s">
        <v>12</v>
      </c>
      <c r="H14" s="92">
        <f>IFERROR(INDEX('на отправку (3)'!K:K,MATCH($V14,'на отправку (3)'!$B:$B,0),1),0)/100</f>
        <v>-0.01</v>
      </c>
      <c r="I14" s="188" t="s">
        <v>12</v>
      </c>
      <c r="J14" s="129">
        <f>IFERROR(INDEX('на отправку (3)'!N:N,MATCH($V14,'на отправку (3)'!$B:$B,0),1),0)</f>
        <v>0</v>
      </c>
      <c r="K14" s="92">
        <f>IFERROR(INDEX('на отправку (3)'!O:O,MATCH($V14,'на отправку (3)'!$B:$B,0),1),0)</f>
        <v>0</v>
      </c>
      <c r="L14" s="92">
        <f>IFERROR(INDEX('на отправку (3)'!P:P,MATCH($V14,'на отправку (3)'!$B:$B,0),1),0)</f>
        <v>0</v>
      </c>
      <c r="M14" s="92">
        <f>IFERROR(INDEX('на отправку (3)'!Q:Q,MATCH($V14,'на отправку (3)'!$B:$B,0),1),0)</f>
        <v>2</v>
      </c>
      <c r="N14" s="92">
        <f>IFERROR(INDEX('на отправку (3)'!R:R,MATCH($V14,'на отправку (3)'!$B:$B,0),1),0)</f>
        <v>0</v>
      </c>
      <c r="O14" s="92">
        <f>IFERROR(INDEX('на отправку (3)'!S:S,MATCH($V14,'на отправку (3)'!$B:$B,0),1),0)</f>
        <v>3</v>
      </c>
      <c r="P14" s="92">
        <f>IFERROR(INDEX('на отправку (3)'!T:T,MATCH($V14,'на отправку (3)'!$B:$B,0),1),0)</f>
        <v>5</v>
      </c>
      <c r="Q14" s="92">
        <f>IFERROR(INDEX('на отправку (3)'!U:U,MATCH($V14,'на отправку (3)'!$B:$B,0),1),0)</f>
        <v>0.6</v>
      </c>
      <c r="R14" s="129">
        <f>IFERROR(INDEX('на отправку (3)'!V:V,MATCH($V14,'на отправку (3)'!$B:$B,0),1),0)</f>
        <v>0</v>
      </c>
      <c r="S14" s="92">
        <f>IFERROR(INDEX('на отправку (3)'!W:W,MATCH($V14,'на отправку (3)'!$B:$B,0),1),0)</f>
        <v>0</v>
      </c>
      <c r="U14" s="71">
        <f t="shared" si="0"/>
        <v>0</v>
      </c>
      <c r="V14" s="89" t="str">
        <f t="shared" si="1"/>
        <v>021003№4</v>
      </c>
      <c r="W14" s="8">
        <f>IFERROR(INDEX('на отправку (3)'!AB:AB,MATCH($V14,'на отправку (3)'!$B:$B,0),1),0)</f>
        <v>0.86111111100000004</v>
      </c>
      <c r="X14" s="8">
        <f>IFERROR(INDEX('на отправку (3)'!AC:AC,MATCH($V14,'на отправку (3)'!$B:$B,0),1),0)</f>
        <v>1</v>
      </c>
      <c r="Y14" s="8">
        <v>2</v>
      </c>
      <c r="Z14" s="8">
        <f t="shared" si="2"/>
        <v>0</v>
      </c>
    </row>
    <row r="15" spans="1:26" ht="69" customHeight="1" x14ac:dyDescent="0.25">
      <c r="A15" s="201" t="s">
        <v>2502</v>
      </c>
      <c r="B15" s="186">
        <v>6</v>
      </c>
      <c r="C15" s="124">
        <v>5</v>
      </c>
      <c r="D15" s="92">
        <f>IFERROR(INDEX('на отправку (3)'!G:G,MATCH($V15,'на отправку (3)'!$B:$B,0),1),0)</f>
        <v>4</v>
      </c>
      <c r="E15" s="92">
        <f>IFERROR(INDEX('на отправку (3)'!H:H,MATCH($V15,'на отправку (3)'!$B:$B,0),1),0)</f>
        <v>6</v>
      </c>
      <c r="F15" s="92">
        <f>IFERROR(INDEX('на отправку (3)'!I:I,MATCH($V15,'на отправку (3)'!$B:$B,0),1),0)</f>
        <v>0.66666666699999999</v>
      </c>
      <c r="G15" s="188" t="s">
        <v>12</v>
      </c>
      <c r="H15" s="92">
        <f>IFERROR(INDEX('на отправку (3)'!K:K,MATCH($V15,'на отправку (3)'!$B:$B,0),1),0)/100</f>
        <v>1.0833333339999999E-2</v>
      </c>
      <c r="I15" s="188" t="s">
        <v>12</v>
      </c>
      <c r="J15" s="129">
        <f>IFERROR(INDEX('на отправку (3)'!N:N,MATCH($V15,'на отправку (3)'!$B:$B,0),1),0)</f>
        <v>2</v>
      </c>
      <c r="K15" s="92">
        <f>IFERROR(INDEX('на отправку (3)'!O:O,MATCH($V15,'на отправку (3)'!$B:$B,0),1),0)</f>
        <v>0</v>
      </c>
      <c r="L15" s="92">
        <f>IFERROR(INDEX('на отправку (3)'!P:P,MATCH($V15,'на отправку (3)'!$B:$B,0),1),0)</f>
        <v>4</v>
      </c>
      <c r="M15" s="92">
        <f>IFERROR(INDEX('на отправку (3)'!Q:Q,MATCH($V15,'на отправку (3)'!$B:$B,0),1),0)</f>
        <v>1</v>
      </c>
      <c r="N15" s="92">
        <f>IFERROR(INDEX('на отправку (3)'!R:R,MATCH($V15,'на отправку (3)'!$B:$B,0),1),0)</f>
        <v>0</v>
      </c>
      <c r="O15" s="92">
        <f>IFERROR(INDEX('на отправку (3)'!S:S,MATCH($V15,'на отправку (3)'!$B:$B,0),1),0)</f>
        <v>8</v>
      </c>
      <c r="P15" s="92">
        <f>IFERROR(INDEX('на отправку (3)'!T:T,MATCH($V15,'на отправку (3)'!$B:$B,0),1),0)</f>
        <v>25</v>
      </c>
      <c r="Q15" s="92">
        <f>IFERROR(INDEX('на отправку (3)'!U:U,MATCH($V15,'на отправку (3)'!$B:$B,0),1),0)</f>
        <v>0.32</v>
      </c>
      <c r="R15" s="129">
        <f>IFERROR(INDEX('на отправку (3)'!V:V,MATCH($V15,'на отправку (3)'!$B:$B,0),1),0)</f>
        <v>0</v>
      </c>
      <c r="S15" s="92">
        <f>IFERROR(INDEX('на отправку (3)'!W:W,MATCH($V15,'на отправку (3)'!$B:$B,0),1),0)</f>
        <v>0</v>
      </c>
      <c r="U15" s="71">
        <f t="shared" si="0"/>
        <v>1</v>
      </c>
      <c r="V15" s="89" t="str">
        <f t="shared" si="1"/>
        <v>021003№5</v>
      </c>
      <c r="W15" s="8">
        <f>IFERROR(INDEX('на отправку (3)'!AB:AB,MATCH($V15,'на отправку (3)'!$B:$B,0),1),0)</f>
        <v>0.56594488200000004</v>
      </c>
      <c r="X15" s="8">
        <f>IFERROR(INDEX('на отправку (3)'!AC:AC,MATCH($V15,'на отправку (3)'!$B:$B,0),1),0)</f>
        <v>1</v>
      </c>
      <c r="Y15" s="8">
        <v>2</v>
      </c>
      <c r="Z15" s="8">
        <f t="shared" si="2"/>
        <v>2</v>
      </c>
    </row>
    <row r="16" spans="1:26" ht="79.5" customHeight="1" x14ac:dyDescent="0.25">
      <c r="A16" s="201" t="s">
        <v>3118</v>
      </c>
      <c r="B16" s="186">
        <v>7</v>
      </c>
      <c r="C16" s="124">
        <v>6</v>
      </c>
      <c r="D16" s="92">
        <f>IFERROR(INDEX('на отправку (3)'!G:G,MATCH($V16,'на отправку (3)'!$B:$B,0),1),0)</f>
        <v>0</v>
      </c>
      <c r="E16" s="92">
        <f>IFERROR(INDEX('на отправку (3)'!H:H,MATCH($V16,'на отправку (3)'!$B:$B,0),1),0)</f>
        <v>3</v>
      </c>
      <c r="F16" s="92">
        <f>IFERROR(INDEX('на отправку (3)'!I:I,MATCH($V16,'на отправку (3)'!$B:$B,0),1),0)</f>
        <v>0</v>
      </c>
      <c r="G16" s="188" t="s">
        <v>12</v>
      </c>
      <c r="H16" s="92">
        <f>IFERROR(INDEX('на отправку (3)'!K:K,MATCH($V16,'на отправку (3)'!$B:$B,0),1),0)/100</f>
        <v>-0.01</v>
      </c>
      <c r="I16" s="188" t="s">
        <v>12</v>
      </c>
      <c r="J16" s="129">
        <f>IFERROR(INDEX('на отправку (3)'!N:N,MATCH($V16,'на отправку (3)'!$B:$B,0),1),0)</f>
        <v>0</v>
      </c>
      <c r="K16" s="92">
        <f>IFERROR(INDEX('на отправку (3)'!O:O,MATCH($V16,'на отправку (3)'!$B:$B,0),1),0)</f>
        <v>0</v>
      </c>
      <c r="L16" s="92">
        <f>IFERROR(INDEX('на отправку (3)'!P:P,MATCH($V16,'на отправку (3)'!$B:$B,0),1),0)</f>
        <v>3</v>
      </c>
      <c r="M16" s="92">
        <f>IFERROR(INDEX('на отправку (3)'!Q:Q,MATCH($V16,'на отправку (3)'!$B:$B,0),1),0)</f>
        <v>1</v>
      </c>
      <c r="N16" s="92">
        <f>IFERROR(INDEX('на отправку (3)'!R:R,MATCH($V16,'на отправку (3)'!$B:$B,0),1),0)</f>
        <v>0</v>
      </c>
      <c r="O16" s="92">
        <f>IFERROR(INDEX('на отправку (3)'!S:S,MATCH($V16,'на отправку (3)'!$B:$B,0),1),0)</f>
        <v>1</v>
      </c>
      <c r="P16" s="92">
        <f>IFERROR(INDEX('на отправку (3)'!T:T,MATCH($V16,'на отправку (3)'!$B:$B,0),1),0)</f>
        <v>5</v>
      </c>
      <c r="Q16" s="92">
        <f>IFERROR(INDEX('на отправку (3)'!U:U,MATCH($V16,'на отправку (3)'!$B:$B,0),1),0)</f>
        <v>0.2</v>
      </c>
      <c r="R16" s="129">
        <f>IFERROR(INDEX('на отправку (3)'!V:V,MATCH($V16,'на отправку (3)'!$B:$B,0),1),0)</f>
        <v>0</v>
      </c>
      <c r="S16" s="92">
        <f>IFERROR(INDEX('на отправку (3)'!W:W,MATCH($V16,'на отправку (3)'!$B:$B,0),1),0)</f>
        <v>0</v>
      </c>
      <c r="U16" s="71">
        <f t="shared" si="0"/>
        <v>0</v>
      </c>
      <c r="V16" s="89" t="str">
        <f t="shared" si="1"/>
        <v>021003№6</v>
      </c>
      <c r="W16" s="8">
        <f>IFERROR(INDEX('на отправку (3)'!AB:AB,MATCH($V16,'на отправку (3)'!$B:$B,0),1),0)</f>
        <v>0.3</v>
      </c>
      <c r="X16" s="8">
        <f>IFERROR(INDEX('на отправку (3)'!AC:AC,MATCH($V16,'на отправку (3)'!$B:$B,0),1),0)</f>
        <v>1</v>
      </c>
      <c r="Y16" s="8">
        <v>3</v>
      </c>
      <c r="Z16" s="8">
        <f t="shared" si="2"/>
        <v>3</v>
      </c>
    </row>
    <row r="17" spans="1:26" ht="68.25" customHeight="1" x14ac:dyDescent="0.25">
      <c r="A17" s="201" t="s">
        <v>3119</v>
      </c>
      <c r="B17" s="186">
        <v>8</v>
      </c>
      <c r="C17" s="124">
        <v>22</v>
      </c>
      <c r="D17" s="92">
        <f>IFERROR(INDEX('на отправку (3)'!G:G,MATCH($V17,'на отправку (3)'!$B:$B,0),1),0)</f>
        <v>0</v>
      </c>
      <c r="E17" s="92">
        <f>IFERROR(INDEX('на отправку (3)'!H:H,MATCH($V17,'на отправку (3)'!$B:$B,0),1),0)</f>
        <v>0</v>
      </c>
      <c r="F17" s="92">
        <f>IFERROR(INDEX('на отправку (3)'!I:I,MATCH($V17,'на отправку (3)'!$B:$B,0),1),0)</f>
        <v>0</v>
      </c>
      <c r="G17" s="188" t="s">
        <v>12</v>
      </c>
      <c r="H17" s="92">
        <f>IFERROR(INDEX('на отправку (3)'!K:K,MATCH($V17,'на отправку (3)'!$B:$B,0),1),0)/100</f>
        <v>0</v>
      </c>
      <c r="I17" s="188" t="s">
        <v>12</v>
      </c>
      <c r="J17" s="129">
        <f>IFERROR(INDEX('на отправку (3)'!N:N,MATCH($V17,'на отправку (3)'!$B:$B,0),1),0)</f>
        <v>0</v>
      </c>
      <c r="K17" s="92">
        <f>IFERROR(INDEX('на отправку (3)'!O:O,MATCH($V17,'на отправку (3)'!$B:$B,0),1),0)</f>
        <v>0</v>
      </c>
      <c r="L17" s="92">
        <f>IFERROR(INDEX('на отправку (3)'!P:P,MATCH($V17,'на отправку (3)'!$B:$B,0),1),0)</f>
        <v>0</v>
      </c>
      <c r="M17" s="92">
        <f>IFERROR(INDEX('на отправку (3)'!Q:Q,MATCH($V17,'на отправку (3)'!$B:$B,0),1),0)</f>
        <v>2</v>
      </c>
      <c r="N17" s="92">
        <f>IFERROR(INDEX('на отправку (3)'!R:R,MATCH($V17,'на отправку (3)'!$B:$B,0),1),0)</f>
        <v>0</v>
      </c>
      <c r="O17" s="92">
        <f>IFERROR(INDEX('на отправку (3)'!S:S,MATCH($V17,'на отправку (3)'!$B:$B,0),1),0)</f>
        <v>0</v>
      </c>
      <c r="P17" s="92">
        <f>IFERROR(INDEX('на отправку (3)'!T:T,MATCH($V17,'на отправку (3)'!$B:$B,0),1),0)</f>
        <v>0</v>
      </c>
      <c r="Q17" s="92">
        <f>IFERROR(INDEX('на отправку (3)'!U:U,MATCH($V17,'на отправку (3)'!$B:$B,0),1),0)</f>
        <v>0</v>
      </c>
      <c r="R17" s="129">
        <f>IFERROR(INDEX('на отправку (3)'!V:V,MATCH($V17,'на отправку (3)'!$B:$B,0),1),0)</f>
        <v>0</v>
      </c>
      <c r="S17" s="92">
        <f>IFERROR(INDEX('на отправку (3)'!W:W,MATCH($V17,'на отправку (3)'!$B:$B,0),1),0)</f>
        <v>0</v>
      </c>
      <c r="U17" s="71">
        <f t="shared" si="0"/>
        <v>0</v>
      </c>
      <c r="V17" s="89" t="str">
        <f t="shared" si="1"/>
        <v>021003№22</v>
      </c>
      <c r="W17" s="8">
        <f>IFERROR(INDEX('на отправку (3)'!AB:AB,MATCH($V17,'на отправку (3)'!$B:$B,0),1),0)</f>
        <v>0.4</v>
      </c>
      <c r="X17" s="8">
        <f>IFERROR(INDEX('на отправку (3)'!AC:AC,MATCH($V17,'на отправку (3)'!$B:$B,0),1),0)</f>
        <v>1</v>
      </c>
      <c r="Y17" s="8">
        <v>3</v>
      </c>
      <c r="Z17" s="8">
        <f t="shared" si="2"/>
        <v>0</v>
      </c>
    </row>
    <row r="18" spans="1:26" ht="147.75" customHeight="1" x14ac:dyDescent="0.25">
      <c r="A18" s="201" t="s">
        <v>3120</v>
      </c>
      <c r="B18" s="186">
        <v>9</v>
      </c>
      <c r="C18" s="124">
        <v>7</v>
      </c>
      <c r="D18" s="92">
        <f>IFERROR(INDEX('на отправку (3)'!G:G,MATCH($V18,'на отправку (3)'!$B:$B,0),1),0)</f>
        <v>2283</v>
      </c>
      <c r="E18" s="92">
        <f>IFERROR(INDEX('на отправку (3)'!H:H,MATCH($V18,'на отправку (3)'!$B:$B,0),1),0)</f>
        <v>2283</v>
      </c>
      <c r="F18" s="92">
        <f>IFERROR(INDEX('на отправку (3)'!I:I,MATCH($V18,'на отправку (3)'!$B:$B,0),1),0)</f>
        <v>1</v>
      </c>
      <c r="G18" s="189">
        <v>1</v>
      </c>
      <c r="H18" s="92">
        <f>IFERROR(INDEX('на отправку (3)'!K:K,MATCH($V18,'на отправку (3)'!$B:$B,0),1),0)/100</f>
        <v>0</v>
      </c>
      <c r="I18" s="191">
        <f>IFERROR(INDEX('на отправку (3)'!M:M,MATCH($V18,'на отправку (3)'!$B:$B,0),1),0)</f>
        <v>1</v>
      </c>
      <c r="J18" s="129">
        <f>IFERROR(INDEX('на отправку (3)'!N:N,MATCH($V18,'на отправку (3)'!$B:$B,0),1),0)</f>
        <v>2</v>
      </c>
      <c r="K18" s="92" t="str">
        <f>IFERROR(INDEX('на отправку (3)'!O:O,MATCH($V18,'на отправку (3)'!$B:$B,0),1),0)</f>
        <v>x</v>
      </c>
      <c r="L18" s="92">
        <f>IFERROR(INDEX('на отправку (3)'!P:P,MATCH($V18,'на отправку (3)'!$B:$B,0),1),0)</f>
        <v>6</v>
      </c>
      <c r="M18" s="92">
        <f>IFERROR(INDEX('на отправку (3)'!Q:Q,MATCH($V18,'на отправку (3)'!$B:$B,0),1),0)</f>
        <v>1</v>
      </c>
      <c r="N18" s="92">
        <f>IFERROR(INDEX('на отправку (3)'!R:R,MATCH($V18,'на отправку (3)'!$B:$B,0),1),0)</f>
        <v>0</v>
      </c>
      <c r="O18" s="92">
        <f>IFERROR(INDEX('на отправку (3)'!S:S,MATCH($V18,'на отправку (3)'!$B:$B,0),1),0)</f>
        <v>2229</v>
      </c>
      <c r="P18" s="92">
        <f>IFERROR(INDEX('на отправку (3)'!T:T,MATCH($V18,'на отправку (3)'!$B:$B,0),1),0)</f>
        <v>2229</v>
      </c>
      <c r="Q18" s="92">
        <f>IFERROR(INDEX('на отправку (3)'!U:U,MATCH($V18,'на отправку (3)'!$B:$B,0),1),0)</f>
        <v>1</v>
      </c>
      <c r="R18" s="129">
        <f>IFERROR(INDEX('на отправку (3)'!V:V,MATCH($V18,'на отправку (3)'!$B:$B,0),1),0)</f>
        <v>0</v>
      </c>
      <c r="S18" s="92">
        <f>IFERROR(INDEX('на отправку (3)'!W:W,MATCH($V18,'на отправку (3)'!$B:$B,0),1),0)</f>
        <v>0</v>
      </c>
      <c r="U18" s="71">
        <f t="shared" si="0"/>
        <v>1</v>
      </c>
      <c r="V18" s="89" t="str">
        <f t="shared" si="1"/>
        <v>021003№7</v>
      </c>
      <c r="W18" s="8">
        <f>IFERROR(INDEX('на отправку (3)'!AB:AB,MATCH($V18,'на отправку (3)'!$B:$B,0),1),0)</f>
        <v>1</v>
      </c>
      <c r="X18" s="8">
        <f>IFERROR(INDEX('на отправку (3)'!AC:AC,MATCH($V18,'на отправку (3)'!$B:$B,0),1),0)</f>
        <v>1</v>
      </c>
      <c r="Y18" s="8">
        <v>2</v>
      </c>
      <c r="Z18" s="8">
        <f t="shared" si="2"/>
        <v>2</v>
      </c>
    </row>
    <row r="19" spans="1:26" ht="59.25" customHeight="1" x14ac:dyDescent="0.25">
      <c r="A19" s="201" t="s">
        <v>3121</v>
      </c>
      <c r="B19" s="186">
        <v>10</v>
      </c>
      <c r="C19" s="124">
        <v>8</v>
      </c>
      <c r="D19" s="92">
        <f>IFERROR(INDEX('на отправку (3)'!G:G,MATCH($V19,'на отправку (3)'!$B:$B,0),1),0)</f>
        <v>164</v>
      </c>
      <c r="E19" s="92">
        <f>IFERROR(INDEX('на отправку (3)'!H:H,MATCH($V19,'на отправку (3)'!$B:$B,0),1),0)</f>
        <v>16024</v>
      </c>
      <c r="F19" s="92">
        <f>IFERROR(INDEX('на отправку (3)'!I:I,MATCH($V19,'на отправку (3)'!$B:$B,0),1),0)</f>
        <v>1.0234648000000001E-2</v>
      </c>
      <c r="G19" s="188" t="s">
        <v>12</v>
      </c>
      <c r="H19" s="92">
        <f>IFERROR(INDEX('на отправку (3)'!K:K,MATCH($V19,'на отправку (3)'!$B:$B,0),1),0)/100</f>
        <v>4.4448104600000003E-3</v>
      </c>
      <c r="I19" s="192" t="str">
        <f>IFERROR(INDEX('на отправку (3)'!M:M,MATCH($V19,'на отправку (3)'!$B:$B,0),1),0)</f>
        <v>x</v>
      </c>
      <c r="J19" s="129">
        <f>IFERROR(INDEX('на отправку (3)'!N:N,MATCH($V19,'на отправку (3)'!$B:$B,0),1),0)</f>
        <v>1</v>
      </c>
      <c r="K19" s="92">
        <f>IFERROR(INDEX('на отправку (3)'!O:O,MATCH($V19,'на отправку (3)'!$B:$B,0),1),0)</f>
        <v>0</v>
      </c>
      <c r="L19" s="92">
        <f>IFERROR(INDEX('на отправку (3)'!P:P,MATCH($V19,'на отправку (3)'!$B:$B,0),1),0)</f>
        <v>2</v>
      </c>
      <c r="M19" s="92">
        <f>IFERROR(INDEX('на отправку (3)'!Q:Q,MATCH($V19,'на отправку (3)'!$B:$B,0),1),0)</f>
        <v>1</v>
      </c>
      <c r="N19" s="92">
        <f>IFERROR(INDEX('на отправку (3)'!R:R,MATCH($V19,'на отправку (3)'!$B:$B,0),1),0)</f>
        <v>0</v>
      </c>
      <c r="O19" s="92">
        <f>IFERROR(INDEX('на отправку (3)'!S:S,MATCH($V19,'на отправку (3)'!$B:$B,0),1),0)</f>
        <v>110</v>
      </c>
      <c r="P19" s="92">
        <f>IFERROR(INDEX('на отправку (3)'!T:T,MATCH($V19,'на отправку (3)'!$B:$B,0),1),0)</f>
        <v>15525</v>
      </c>
      <c r="Q19" s="92">
        <f>IFERROR(INDEX('на отправку (3)'!U:U,MATCH($V19,'на отправку (3)'!$B:$B,0),1),0)</f>
        <v>7.0853460000000002E-3</v>
      </c>
      <c r="R19" s="129">
        <f>IFERROR(INDEX('на отправку (3)'!V:V,MATCH($V19,'на отправку (3)'!$B:$B,0),1),0)</f>
        <v>0</v>
      </c>
      <c r="S19" s="92">
        <f>IFERROR(INDEX('на отправку (3)'!W:W,MATCH($V19,'на отправку (3)'!$B:$B,0),1),0)</f>
        <v>0</v>
      </c>
      <c r="U19" s="71">
        <f t="shared" si="0"/>
        <v>1</v>
      </c>
      <c r="V19" s="89" t="str">
        <f t="shared" si="1"/>
        <v>021003№8</v>
      </c>
      <c r="W19" s="8">
        <f>IFERROR(INDEX('на отправку (3)'!AB:AB,MATCH($V19,'на отправку (3)'!$B:$B,0),1),0)</f>
        <v>1.4606701999999999E-2</v>
      </c>
      <c r="X19" s="8">
        <f>IFERROR(INDEX('на отправку (3)'!AC:AC,MATCH($V19,'на отправку (3)'!$B:$B,0),1),0)</f>
        <v>0</v>
      </c>
      <c r="Y19" s="8">
        <v>2</v>
      </c>
      <c r="Z19" s="8">
        <f t="shared" si="2"/>
        <v>2</v>
      </c>
    </row>
    <row r="20" spans="1:26" ht="62.25" customHeight="1" x14ac:dyDescent="0.25">
      <c r="A20" s="201" t="s">
        <v>2507</v>
      </c>
      <c r="B20" s="186">
        <v>11</v>
      </c>
      <c r="C20" s="124">
        <v>9</v>
      </c>
      <c r="D20" s="92">
        <f>IFERROR(INDEX('на отправку (3)'!G:G,MATCH($V20,'на отправку (3)'!$B:$B,0),1),0)</f>
        <v>251</v>
      </c>
      <c r="E20" s="92">
        <f>IFERROR(INDEX('на отправку (3)'!H:H,MATCH($V20,'на отправку (3)'!$B:$B,0),1),0)</f>
        <v>265</v>
      </c>
      <c r="F20" s="92">
        <f>IFERROR(INDEX('на отправку (3)'!I:I,MATCH($V20,'на отправку (3)'!$B:$B,0),1),0)</f>
        <v>0.94716981099999997</v>
      </c>
      <c r="G20" s="189">
        <v>1</v>
      </c>
      <c r="H20" s="92">
        <f>IFERROR(INDEX('на отправку (3)'!K:K,MATCH($V20,'на отправку (3)'!$B:$B,0),1),0)/100</f>
        <v>9.1595553200000002E-3</v>
      </c>
      <c r="I20" s="191">
        <f>IFERROR(INDEX('на отправку (3)'!M:M,MATCH($V20,'на отправку (3)'!$B:$B,0),1),0)</f>
        <v>0.94716981099999997</v>
      </c>
      <c r="J20" s="129">
        <f>IFERROR(INDEX('на отправку (3)'!N:N,MATCH($V20,'на отправку (3)'!$B:$B,0),1),0)</f>
        <v>0.5</v>
      </c>
      <c r="K20" s="92" t="str">
        <f>IFERROR(INDEX('на отправку (3)'!O:O,MATCH($V20,'на отправку (3)'!$B:$B,0),1),0)</f>
        <v>x</v>
      </c>
      <c r="L20" s="92">
        <f>IFERROR(INDEX('на отправку (3)'!P:P,MATCH($V20,'на отправку (3)'!$B:$B,0),1),0)</f>
        <v>5</v>
      </c>
      <c r="M20" s="92">
        <f>IFERROR(INDEX('на отправку (3)'!Q:Q,MATCH($V20,'на отправку (3)'!$B:$B,0),1),0)</f>
        <v>1</v>
      </c>
      <c r="N20" s="92">
        <f>IFERROR(INDEX('на отправку (3)'!R:R,MATCH($V20,'на отправку (3)'!$B:$B,0),1),0)</f>
        <v>0</v>
      </c>
      <c r="O20" s="92">
        <f>IFERROR(INDEX('на отправку (3)'!S:S,MATCH($V20,'на отправку (3)'!$B:$B,0),1),0)</f>
        <v>482</v>
      </c>
      <c r="P20" s="92">
        <f>IFERROR(INDEX('на отправку (3)'!T:T,MATCH($V20,'на отправку (3)'!$B:$B,0),1),0)</f>
        <v>975</v>
      </c>
      <c r="Q20" s="92">
        <f>IFERROR(INDEX('на отправку (3)'!U:U,MATCH($V20,'на отправку (3)'!$B:$B,0),1),0)</f>
        <v>0.49435897400000001</v>
      </c>
      <c r="R20" s="129">
        <f>IFERROR(INDEX('на отправку (3)'!V:V,MATCH($V20,'на отправку (3)'!$B:$B,0),1),0)</f>
        <v>0</v>
      </c>
      <c r="S20" s="92">
        <f>IFERROR(INDEX('на отправку (3)'!W:W,MATCH($V20,'на отправку (3)'!$B:$B,0),1),0)</f>
        <v>0</v>
      </c>
      <c r="U20" s="71">
        <f t="shared" si="0"/>
        <v>1</v>
      </c>
      <c r="V20" s="89" t="str">
        <f t="shared" si="1"/>
        <v>021003№9</v>
      </c>
      <c r="W20" s="8">
        <f>IFERROR(INDEX('на отправку (3)'!AB:AB,MATCH($V20,'на отправку (3)'!$B:$B,0),1),0)</f>
        <v>0.93642591900000005</v>
      </c>
      <c r="X20" s="8">
        <f>IFERROR(INDEX('на отправку (3)'!AC:AC,MATCH($V20,'на отправку (3)'!$B:$B,0),1),0)</f>
        <v>0</v>
      </c>
      <c r="Y20" s="8">
        <v>1</v>
      </c>
      <c r="Z20" s="8">
        <f t="shared" si="2"/>
        <v>1</v>
      </c>
    </row>
    <row r="21" spans="1:26" ht="70.5" customHeight="1" x14ac:dyDescent="0.25">
      <c r="A21" s="201" t="s">
        <v>3122</v>
      </c>
      <c r="B21" s="186">
        <v>12</v>
      </c>
      <c r="C21" s="124">
        <v>10</v>
      </c>
      <c r="D21" s="92">
        <f>IFERROR(INDEX('на отправку (3)'!G:G,MATCH($V21,'на отправку (3)'!$B:$B,0),1),0)</f>
        <v>9</v>
      </c>
      <c r="E21" s="92">
        <f>IFERROR(INDEX('на отправку (3)'!H:H,MATCH($V21,'на отправку (3)'!$B:$B,0),1),0)</f>
        <v>9</v>
      </c>
      <c r="F21" s="92">
        <f>IFERROR(INDEX('на отправку (3)'!I:I,MATCH($V21,'на отправку (3)'!$B:$B,0),1),0)</f>
        <v>1</v>
      </c>
      <c r="G21" s="189">
        <v>1</v>
      </c>
      <c r="H21" s="92">
        <f>IFERROR(INDEX('на отправку (3)'!K:K,MATCH($V21,'на отправку (3)'!$B:$B,0),1),0)/100</f>
        <v>0</v>
      </c>
      <c r="I21" s="191">
        <f>IFERROR(INDEX('на отправку (3)'!M:M,MATCH($V21,'на отправку (3)'!$B:$B,0),1),0)</f>
        <v>1</v>
      </c>
      <c r="J21" s="129">
        <f>IFERROR(INDEX('на отправку (3)'!N:N,MATCH($V21,'на отправку (3)'!$B:$B,0),1),0)</f>
        <v>1</v>
      </c>
      <c r="K21" s="92" t="str">
        <f>IFERROR(INDEX('на отправку (3)'!O:O,MATCH($V21,'на отправку (3)'!$B:$B,0),1),0)</f>
        <v>x</v>
      </c>
      <c r="L21" s="92">
        <f>IFERROR(INDEX('на отправку (3)'!P:P,MATCH($V21,'на отправку (3)'!$B:$B,0),1),0)</f>
        <v>6</v>
      </c>
      <c r="M21" s="92">
        <f>IFERROR(INDEX('на отправку (3)'!Q:Q,MATCH($V21,'на отправку (3)'!$B:$B,0),1),0)</f>
        <v>1</v>
      </c>
      <c r="N21" s="92">
        <f>IFERROR(INDEX('на отправку (3)'!R:R,MATCH($V21,'на отправку (3)'!$B:$B,0),1),0)</f>
        <v>0</v>
      </c>
      <c r="O21" s="92">
        <f>IFERROR(INDEX('на отправку (3)'!S:S,MATCH($V21,'на отправку (3)'!$B:$B,0),1),0)</f>
        <v>28</v>
      </c>
      <c r="P21" s="92">
        <f>IFERROR(INDEX('на отправку (3)'!T:T,MATCH($V21,'на отправку (3)'!$B:$B,0),1),0)</f>
        <v>28</v>
      </c>
      <c r="Q21" s="92">
        <f>IFERROR(INDEX('на отправку (3)'!U:U,MATCH($V21,'на отправку (3)'!$B:$B,0),1),0)</f>
        <v>1</v>
      </c>
      <c r="R21" s="129">
        <f>IFERROR(INDEX('на отправку (3)'!V:V,MATCH($V21,'на отправку (3)'!$B:$B,0),1),0)</f>
        <v>0</v>
      </c>
      <c r="S21" s="92">
        <f>IFERROR(INDEX('на отправку (3)'!W:W,MATCH($V21,'на отправку (3)'!$B:$B,0),1),0)</f>
        <v>0</v>
      </c>
      <c r="U21" s="71">
        <f t="shared" si="0"/>
        <v>1</v>
      </c>
      <c r="V21" s="89" t="str">
        <f t="shared" si="1"/>
        <v>021003№10</v>
      </c>
      <c r="W21" s="8">
        <f>IFERROR(INDEX('на отправку (3)'!AB:AB,MATCH($V21,'на отправку (3)'!$B:$B,0),1),0)</f>
        <v>1</v>
      </c>
      <c r="X21" s="8">
        <f>IFERROR(INDEX('на отправку (3)'!AC:AC,MATCH($V21,'на отправку (3)'!$B:$B,0),1),0)</f>
        <v>0</v>
      </c>
      <c r="Y21" s="8">
        <v>1</v>
      </c>
      <c r="Z21" s="8">
        <f t="shared" si="2"/>
        <v>1</v>
      </c>
    </row>
    <row r="22" spans="1:26" ht="56.25" customHeight="1" x14ac:dyDescent="0.25">
      <c r="A22" s="201" t="s">
        <v>3123</v>
      </c>
      <c r="B22" s="186">
        <v>13</v>
      </c>
      <c r="C22" s="124">
        <v>11</v>
      </c>
      <c r="D22" s="92">
        <f>IFERROR(INDEX('на отправку (3)'!G:G,MATCH($V22,'на отправку (3)'!$B:$B,0),1),0)</f>
        <v>61</v>
      </c>
      <c r="E22" s="92">
        <f>IFERROR(INDEX('на отправку (3)'!H:H,MATCH($V22,'на отправку (3)'!$B:$B,0),1),0)</f>
        <v>61</v>
      </c>
      <c r="F22" s="92">
        <f>IFERROR(INDEX('на отправку (3)'!I:I,MATCH($V22,'на отправку (3)'!$B:$B,0),1),0)</f>
        <v>1</v>
      </c>
      <c r="G22" s="189">
        <v>1</v>
      </c>
      <c r="H22" s="92">
        <f>IFERROR(INDEX('на отправку (3)'!K:K,MATCH($V22,'на отправку (3)'!$B:$B,0),1),0)/100</f>
        <v>0</v>
      </c>
      <c r="I22" s="191">
        <f>IFERROR(INDEX('на отправку (3)'!M:M,MATCH($V22,'на отправку (3)'!$B:$B,0),1),0)</f>
        <v>1</v>
      </c>
      <c r="J22" s="129">
        <f>IFERROR(INDEX('на отправку (3)'!N:N,MATCH($V22,'на отправку (3)'!$B:$B,0),1),0)</f>
        <v>2</v>
      </c>
      <c r="K22" s="92" t="str">
        <f>IFERROR(INDEX('на отправку (3)'!O:O,MATCH($V22,'на отправку (3)'!$B:$B,0),1),0)</f>
        <v>x</v>
      </c>
      <c r="L22" s="92">
        <f>IFERROR(INDEX('на отправку (3)'!P:P,MATCH($V22,'на отправку (3)'!$B:$B,0),1),0)</f>
        <v>6</v>
      </c>
      <c r="M22" s="92">
        <f>IFERROR(INDEX('на отправку (3)'!Q:Q,MATCH($V22,'на отправку (3)'!$B:$B,0),1),0)</f>
        <v>1</v>
      </c>
      <c r="N22" s="92">
        <f>IFERROR(INDEX('на отправку (3)'!R:R,MATCH($V22,'на отправку (3)'!$B:$B,0),1),0)</f>
        <v>0</v>
      </c>
      <c r="O22" s="92">
        <f>IFERROR(INDEX('на отправку (3)'!S:S,MATCH($V22,'на отправку (3)'!$B:$B,0),1),0)</f>
        <v>61</v>
      </c>
      <c r="P22" s="92">
        <f>IFERROR(INDEX('на отправку (3)'!T:T,MATCH($V22,'на отправку (3)'!$B:$B,0),1),0)</f>
        <v>61</v>
      </c>
      <c r="Q22" s="92">
        <f>IFERROR(INDEX('на отправку (3)'!U:U,MATCH($V22,'на отправку (3)'!$B:$B,0),1),0)</f>
        <v>1</v>
      </c>
      <c r="R22" s="129">
        <f>IFERROR(INDEX('на отправку (3)'!V:V,MATCH($V22,'на отправку (3)'!$B:$B,0),1),0)</f>
        <v>0</v>
      </c>
      <c r="S22" s="92">
        <f>IFERROR(INDEX('на отправку (3)'!W:W,MATCH($V22,'на отправку (3)'!$B:$B,0),1),0)</f>
        <v>0</v>
      </c>
      <c r="U22" s="71">
        <f t="shared" si="0"/>
        <v>1</v>
      </c>
      <c r="V22" s="89" t="str">
        <f t="shared" si="1"/>
        <v>021003№11</v>
      </c>
      <c r="W22" s="8">
        <f>IFERROR(INDEX('на отправку (3)'!AB:AB,MATCH($V22,'на отправку (3)'!$B:$B,0),1),0)</f>
        <v>1</v>
      </c>
      <c r="X22" s="8">
        <f>IFERROR(INDEX('на отправку (3)'!AC:AC,MATCH($V22,'на отправку (3)'!$B:$B,0),1),0)</f>
        <v>0</v>
      </c>
      <c r="Y22" s="8">
        <v>2</v>
      </c>
      <c r="Z22" s="8">
        <f t="shared" si="2"/>
        <v>2</v>
      </c>
    </row>
    <row r="23" spans="1:26" ht="66.75" customHeight="1" x14ac:dyDescent="0.25">
      <c r="A23" s="201" t="s">
        <v>3124</v>
      </c>
      <c r="B23" s="186">
        <v>14</v>
      </c>
      <c r="C23" s="124">
        <v>12</v>
      </c>
      <c r="D23" s="92">
        <f>IFERROR(INDEX('на отправку (3)'!G:G,MATCH($V23,'на отправку (3)'!$B:$B,0),1),0)</f>
        <v>709</v>
      </c>
      <c r="E23" s="92">
        <f>IFERROR(INDEX('на отправку (3)'!H:H,MATCH($V23,'на отправку (3)'!$B:$B,0),1),0)</f>
        <v>16177</v>
      </c>
      <c r="F23" s="92">
        <f>IFERROR(INDEX('на отправку (3)'!I:I,MATCH($V23,'на отправку (3)'!$B:$B,0),1),0)</f>
        <v>4.3827656999999999E-2</v>
      </c>
      <c r="G23" s="188" t="s">
        <v>12</v>
      </c>
      <c r="H23" s="92">
        <f>IFERROR(INDEX('на отправку (3)'!K:K,MATCH($V23,'на отправку (3)'!$B:$B,0),1),0)/100</f>
        <v>2.9983383899999999E-3</v>
      </c>
      <c r="I23" s="188" t="s">
        <v>12</v>
      </c>
      <c r="J23" s="129">
        <f>IFERROR(INDEX('на отправку (3)'!N:N,MATCH($V23,'на отправку (3)'!$B:$B,0),1),0)</f>
        <v>0</v>
      </c>
      <c r="K23" s="92">
        <f>IFERROR(INDEX('на отправку (3)'!O:O,MATCH($V23,'на отправку (3)'!$B:$B,0),1),0)</f>
        <v>0</v>
      </c>
      <c r="L23" s="92">
        <f>IFERROR(INDEX('на отправку (3)'!P:P,MATCH($V23,'на отправку (3)'!$B:$B,0),1),0)</f>
        <v>1</v>
      </c>
      <c r="M23" s="92">
        <f>IFERROR(INDEX('на отправку (3)'!Q:Q,MATCH($V23,'на отправку (3)'!$B:$B,0),1),0)</f>
        <v>1</v>
      </c>
      <c r="N23" s="92">
        <f>IFERROR(INDEX('на отправку (3)'!R:R,MATCH($V23,'на отправку (3)'!$B:$B,0),1),0)</f>
        <v>0</v>
      </c>
      <c r="O23" s="92">
        <f>IFERROR(INDEX('на отправку (3)'!S:S,MATCH($V23,'на отправку (3)'!$B:$B,0),1),0)</f>
        <v>529</v>
      </c>
      <c r="P23" s="92">
        <f>IFERROR(INDEX('на отправку (3)'!T:T,MATCH($V23,'на отправку (3)'!$B:$B,0),1),0)</f>
        <v>15689</v>
      </c>
      <c r="Q23" s="92">
        <f>IFERROR(INDEX('на отправку (3)'!U:U,MATCH($V23,'на отправку (3)'!$B:$B,0),1),0)</f>
        <v>3.3717891999999999E-2</v>
      </c>
      <c r="R23" s="129">
        <f>IFERROR(INDEX('на отправку (3)'!V:V,MATCH($V23,'на отправку (3)'!$B:$B,0),1),0)</f>
        <v>0</v>
      </c>
      <c r="S23" s="92">
        <f>IFERROR(INDEX('на отправку (3)'!W:W,MATCH($V23,'на отправку (3)'!$B:$B,0),1),0)</f>
        <v>0</v>
      </c>
      <c r="U23" s="71">
        <f t="shared" si="0"/>
        <v>0</v>
      </c>
      <c r="V23" s="89" t="str">
        <f t="shared" si="1"/>
        <v>021003№12</v>
      </c>
      <c r="W23" s="8">
        <f>IFERROR(INDEX('на отправку (3)'!AB:AB,MATCH($V23,'на отправку (3)'!$B:$B,0),1),0)</f>
        <v>3.2834602999999997E-2</v>
      </c>
      <c r="X23" s="8">
        <f>IFERROR(INDEX('на отправку (3)'!AC:AC,MATCH($V23,'на отправку (3)'!$B:$B,0),1),0)</f>
        <v>5.0505050000000003E-3</v>
      </c>
      <c r="Y23" s="8">
        <v>2</v>
      </c>
      <c r="Z23" s="8">
        <f t="shared" si="2"/>
        <v>2</v>
      </c>
    </row>
    <row r="24" spans="1:26" s="89" customFormat="1" ht="69" customHeight="1" x14ac:dyDescent="0.25">
      <c r="A24" s="201" t="s">
        <v>3125</v>
      </c>
      <c r="B24" s="186">
        <v>15</v>
      </c>
      <c r="C24" s="124">
        <v>13</v>
      </c>
      <c r="D24" s="92">
        <f>IFERROR(INDEX('на отправку (3)'!G:G,MATCH($V24,'на отправку (3)'!$B:$B,0),1),0)</f>
        <v>143</v>
      </c>
      <c r="E24" s="92">
        <f>IFERROR(INDEX('на отправку (3)'!H:H,MATCH($V24,'на отправку (3)'!$B:$B,0),1),0)</f>
        <v>380</v>
      </c>
      <c r="F24" s="92">
        <f>IFERROR(INDEX('на отправку (3)'!I:I,MATCH($V24,'на отправку (3)'!$B:$B,0),1),0)</f>
        <v>0.37631578900000001</v>
      </c>
      <c r="G24" s="188" t="s">
        <v>12</v>
      </c>
      <c r="H24" s="92">
        <f>IFERROR(INDEX('на отправку (3)'!K:K,MATCH($V24,'на отправку (3)'!$B:$B,0),1),0)/100</f>
        <v>1.1348684E-4</v>
      </c>
      <c r="I24" s="188" t="s">
        <v>12</v>
      </c>
      <c r="J24" s="129">
        <f>IFERROR(INDEX('на отправку (3)'!N:N,MATCH($V24,'на отправку (3)'!$B:$B,0),1),0)</f>
        <v>1</v>
      </c>
      <c r="K24" s="92">
        <f>IFERROR(INDEX('на отправку (3)'!O:O,MATCH($V24,'на отправку (3)'!$B:$B,0),1),0)</f>
        <v>0</v>
      </c>
      <c r="L24" s="92">
        <f>IFERROR(INDEX('на отправку (3)'!P:P,MATCH($V24,'на отправку (3)'!$B:$B,0),1),0)</f>
        <v>2</v>
      </c>
      <c r="M24" s="92">
        <f>IFERROR(INDEX('на отправку (3)'!Q:Q,MATCH($V24,'на отправку (3)'!$B:$B,0),1),0)</f>
        <v>1</v>
      </c>
      <c r="N24" s="92">
        <f>IFERROR(INDEX('на отправку (3)'!R:R,MATCH($V24,'на отправку (3)'!$B:$B,0),1),0)</f>
        <v>0</v>
      </c>
      <c r="O24" s="92">
        <f>IFERROR(INDEX('на отправку (3)'!S:S,MATCH($V24,'на отправку (3)'!$B:$B,0),1),0)</f>
        <v>128</v>
      </c>
      <c r="P24" s="92">
        <f>IFERROR(INDEX('на отправку (3)'!T:T,MATCH($V24,'на отправку (3)'!$B:$B,0),1),0)</f>
        <v>344</v>
      </c>
      <c r="Q24" s="92">
        <f>IFERROR(INDEX('на отправку (3)'!U:U,MATCH($V24,'на отправку (3)'!$B:$B,0),1),0)</f>
        <v>0.37209302300000002</v>
      </c>
      <c r="R24" s="129">
        <f>IFERROR(INDEX('на отправку (3)'!V:V,MATCH($V24,'на отправку (3)'!$B:$B,0),1),0)</f>
        <v>0</v>
      </c>
      <c r="S24" s="92">
        <f>IFERROR(INDEX('на отправку (3)'!W:W,MATCH($V24,'на отправку (3)'!$B:$B,0),1),0)</f>
        <v>0</v>
      </c>
      <c r="U24" s="71">
        <f t="shared" si="0"/>
        <v>1</v>
      </c>
      <c r="V24" s="89" t="str">
        <f t="shared" si="1"/>
        <v>021003№13</v>
      </c>
      <c r="W24" s="8">
        <f>IFERROR(INDEX('на отправку (3)'!AB:AB,MATCH($V24,'на отправку (3)'!$B:$B,0),1),0)</f>
        <v>0.4</v>
      </c>
      <c r="X24" s="8">
        <f>IFERROR(INDEX('на отправку (3)'!AC:AC,MATCH($V24,'на отправку (3)'!$B:$B,0),1),0)</f>
        <v>0.177419355</v>
      </c>
      <c r="Y24" s="8">
        <v>2</v>
      </c>
      <c r="Z24" s="8">
        <f t="shared" si="2"/>
        <v>2</v>
      </c>
    </row>
    <row r="25" spans="1:26" s="89" customFormat="1" ht="69.75" customHeight="1" x14ac:dyDescent="0.25">
      <c r="A25" s="201" t="s">
        <v>3126</v>
      </c>
      <c r="B25" s="186">
        <v>16</v>
      </c>
      <c r="C25" s="124">
        <v>14</v>
      </c>
      <c r="D25" s="92">
        <f>IFERROR(INDEX('на отправку (3)'!G:G,MATCH($V25,'на отправку (3)'!$B:$B,0),1),0)</f>
        <v>1</v>
      </c>
      <c r="E25" s="92">
        <f>IFERROR(INDEX('на отправку (3)'!H:H,MATCH($V25,'на отправку (3)'!$B:$B,0),1),0)</f>
        <v>1601</v>
      </c>
      <c r="F25" s="92">
        <f>IFERROR(INDEX('на отправку (3)'!I:I,MATCH($V25,'на отправку (3)'!$B:$B,0),1),0)</f>
        <v>6.2461000000000005E-4</v>
      </c>
      <c r="G25" s="188" t="s">
        <v>12</v>
      </c>
      <c r="H25" s="92">
        <f>IFERROR(INDEX('на отправку (3)'!K:K,MATCH($V25,'на отправку (3)'!$B:$B,0),1),0)/100</f>
        <v>-8.51759222E-3</v>
      </c>
      <c r="I25" s="188" t="s">
        <v>12</v>
      </c>
      <c r="J25" s="129">
        <f>IFERROR(INDEX('на отправку (3)'!N:N,MATCH($V25,'на отправку (3)'!$B:$B,0),1),0)</f>
        <v>3</v>
      </c>
      <c r="K25" s="92">
        <f>IFERROR(INDEX('на отправку (3)'!O:O,MATCH($V25,'на отправку (3)'!$B:$B,0),1),0)</f>
        <v>0</v>
      </c>
      <c r="L25" s="92">
        <f>IFERROR(INDEX('на отправку (3)'!P:P,MATCH($V25,'на отправку (3)'!$B:$B,0),1),0)</f>
        <v>1</v>
      </c>
      <c r="M25" s="92">
        <f>IFERROR(INDEX('на отправку (3)'!Q:Q,MATCH($V25,'на отправку (3)'!$B:$B,0),1),0)</f>
        <v>1</v>
      </c>
      <c r="N25" s="92">
        <f>IFERROR(INDEX('на отправку (3)'!R:R,MATCH($V25,'на отправку (3)'!$B:$B,0),1),0)</f>
        <v>0</v>
      </c>
      <c r="O25" s="92">
        <f>IFERROR(INDEX('на отправку (3)'!S:S,MATCH($V25,'на отправку (3)'!$B:$B,0),1),0)</f>
        <v>6</v>
      </c>
      <c r="P25" s="92">
        <f>IFERROR(INDEX('на отправку (3)'!T:T,MATCH($V25,'на отправку (3)'!$B:$B,0),1),0)</f>
        <v>1424</v>
      </c>
      <c r="Q25" s="92">
        <f>IFERROR(INDEX('на отправку (3)'!U:U,MATCH($V25,'на отправку (3)'!$B:$B,0),1),0)</f>
        <v>4.2134829999999996E-3</v>
      </c>
      <c r="R25" s="129">
        <f>IFERROR(INDEX('на отправку (3)'!V:V,MATCH($V25,'на отправку (3)'!$B:$B,0),1),0)</f>
        <v>0</v>
      </c>
      <c r="S25" s="92">
        <f>IFERROR(INDEX('на отправку (3)'!W:W,MATCH($V25,'на отправку (3)'!$B:$B,0),1),0)</f>
        <v>0</v>
      </c>
      <c r="U25" s="71">
        <f t="shared" si="0"/>
        <v>1</v>
      </c>
      <c r="V25" s="89" t="str">
        <f t="shared" si="1"/>
        <v>021003№14</v>
      </c>
      <c r="W25" s="8">
        <f>IFERROR(INDEX('на отправку (3)'!AB:AB,MATCH($V25,'на отправку (3)'!$B:$B,0),1),0)</f>
        <v>5.0993200000000005E-4</v>
      </c>
      <c r="X25" s="8">
        <f>IFERROR(INDEX('на отправку (3)'!AC:AC,MATCH($V25,'на отправку (3)'!$B:$B,0),1),0)</f>
        <v>0</v>
      </c>
      <c r="Y25" s="8">
        <v>3</v>
      </c>
      <c r="Z25" s="8">
        <f t="shared" si="2"/>
        <v>3</v>
      </c>
    </row>
    <row r="26" spans="1:26" s="136" customFormat="1" ht="21" customHeight="1" x14ac:dyDescent="0.25">
      <c r="A26" s="202"/>
      <c r="B26" s="187"/>
      <c r="C26" s="134"/>
      <c r="D26" s="135" t="s">
        <v>14</v>
      </c>
      <c r="E26" s="135"/>
      <c r="F26" s="135"/>
      <c r="G26" s="190"/>
      <c r="H26" s="135"/>
      <c r="I26" s="193"/>
      <c r="J26" s="139">
        <f>SUM(J27:J32)</f>
        <v>29</v>
      </c>
      <c r="K26" s="135"/>
      <c r="L26" s="135"/>
      <c r="M26" s="135"/>
      <c r="N26" s="135"/>
      <c r="O26" s="135"/>
      <c r="P26" s="135"/>
      <c r="Q26" s="135"/>
      <c r="R26" s="135"/>
      <c r="S26" s="135"/>
      <c r="U26" s="137"/>
      <c r="W26" s="137"/>
      <c r="X26" s="137"/>
      <c r="Y26" s="137"/>
      <c r="Z26" s="8"/>
    </row>
    <row r="27" spans="1:26" ht="15.75" customHeight="1" x14ac:dyDescent="0.25">
      <c r="A27" s="201" t="s">
        <v>3127</v>
      </c>
      <c r="B27" s="184">
        <v>17</v>
      </c>
      <c r="C27" s="123" t="s">
        <v>2448</v>
      </c>
      <c r="D27" s="92">
        <f>IFERROR(INDEX('на отправку (3)'!G:G,MATCH($V27,'на отправку (3)'!$B:$B,0),1),0)</f>
        <v>1289</v>
      </c>
      <c r="E27" s="92">
        <f>IFERROR(INDEX('на отправку (3)'!H:H,MATCH($V27,'на отправку (3)'!$B:$B,0),1),0)</f>
        <v>1289</v>
      </c>
      <c r="F27" s="92">
        <f>IFERROR(INDEX('на отправку (3)'!I:I,MATCH($V27,'на отправку (3)'!$B:$B,0),1),0)</f>
        <v>1</v>
      </c>
      <c r="G27" s="191">
        <f>IFERROR(INDEX('на отправку (3)'!J:J,MATCH($V27,'на отправку (3)'!$B:$B,0),1),0)</f>
        <v>1</v>
      </c>
      <c r="H27" s="92">
        <f>IFERROR(INDEX('на отправку (3)'!K:K,MATCH($V27,'на отправку (3)'!$B:$B,0),1),0)/100</f>
        <v>0</v>
      </c>
      <c r="I27" s="191">
        <f>IFERROR(INDEX('на отправку (3)'!M:M,MATCH($V27,'на отправку (3)'!$B:$B,0),1),0)</f>
        <v>1</v>
      </c>
      <c r="J27" s="129">
        <f>IFERROR(INDEX('на отправку (3)'!N:N,MATCH($V27,'на отправку (3)'!$B:$B,0),1),0)</f>
        <v>5</v>
      </c>
      <c r="K27" s="92" t="str">
        <f>IFERROR(INDEX('на отправку (3)'!O:O,MATCH($V27,'на отправку (3)'!$B:$B,0),1),0)</f>
        <v>x</v>
      </c>
      <c r="L27" s="92">
        <f>IFERROR(INDEX('на отправку (3)'!P:P,MATCH($V27,'на отправку (3)'!$B:$B,0),1),0)</f>
        <v>5</v>
      </c>
      <c r="M27" s="92">
        <f>IFERROR(INDEX('на отправку (3)'!Q:Q,MATCH($V27,'на отправку (3)'!$B:$B,0),1),0)</f>
        <v>1</v>
      </c>
      <c r="N27" s="92">
        <f>IFERROR(INDEX('на отправку (3)'!R:R,MATCH($V27,'на отправку (3)'!$B:$B,0),1),0)</f>
        <v>0</v>
      </c>
      <c r="O27" s="92">
        <f>IFERROR(INDEX('на отправку (3)'!S:S,MATCH($V27,'на отправку (3)'!$B:$B,0),1),0)</f>
        <v>1464</v>
      </c>
      <c r="P27" s="92">
        <f>IFERROR(INDEX('на отправку (3)'!T:T,MATCH($V27,'на отправку (3)'!$B:$B,0),1),0)</f>
        <v>1464</v>
      </c>
      <c r="Q27" s="92">
        <f>IFERROR(INDEX('на отправку (3)'!U:U,MATCH($V27,'на отправку (3)'!$B:$B,0),1),0)</f>
        <v>1</v>
      </c>
      <c r="R27" s="129">
        <f>IFERROR(INDEX('на отправку (3)'!V:V,MATCH($V27,'на отправку (3)'!$B:$B,0),1),0)</f>
        <v>0</v>
      </c>
      <c r="S27" s="92">
        <f>IFERROR(INDEX('на отправку (3)'!W:W,MATCH($V27,'на отправку (3)'!$B:$B,0),1),0)</f>
        <v>0</v>
      </c>
      <c r="U27" s="71">
        <f t="shared" ref="U27" si="3">IF(J27&gt;0,1,0)</f>
        <v>1</v>
      </c>
      <c r="V27" s="89" t="str">
        <f t="shared" ref="V27" si="4">CONCATENATE($U$1,"№",C27)</f>
        <v>021003№15</v>
      </c>
      <c r="W27" s="8">
        <f>IFERROR(INDEX('на отправку (3)'!AB:AB,MATCH($V27,'на отправку (3)'!$B:$B,0),1),0)</f>
        <v>0.96851403899999999</v>
      </c>
      <c r="X27" s="8">
        <f>IFERROR(INDEX('на отправку (3)'!AC:AC,MATCH($V27,'на отправку (3)'!$B:$B,0),1),0)</f>
        <v>0</v>
      </c>
      <c r="Y27" s="8">
        <v>5</v>
      </c>
      <c r="Z27" s="8">
        <f t="shared" si="2"/>
        <v>5</v>
      </c>
    </row>
    <row r="28" spans="1:26" ht="55.5" customHeight="1" x14ac:dyDescent="0.25">
      <c r="A28" s="201" t="s">
        <v>3128</v>
      </c>
      <c r="B28" s="184">
        <v>18</v>
      </c>
      <c r="C28" s="123" t="s">
        <v>2449</v>
      </c>
      <c r="D28" s="92">
        <f>IFERROR(INDEX('на отправку (3)'!G:G,MATCH($V28,'на отправку (3)'!$B:$B,0),1),0)</f>
        <v>30</v>
      </c>
      <c r="E28" s="92">
        <f>IFERROR(INDEX('на отправку (3)'!H:H,MATCH($V28,'на отправку (3)'!$B:$B,0),1),0)</f>
        <v>30</v>
      </c>
      <c r="F28" s="92">
        <f>IFERROR(INDEX('на отправку (3)'!I:I,MATCH($V28,'на отправку (3)'!$B:$B,0),1),0)</f>
        <v>1</v>
      </c>
      <c r="G28" s="192" t="str">
        <f>IFERROR(INDEX('на отправку (3)'!J:J,MATCH($V28,'на отправку (3)'!$B:$B,0),1),0)</f>
        <v>x</v>
      </c>
      <c r="H28" s="92">
        <f>IFERROR(INDEX('на отправку (3)'!K:K,MATCH($V28,'на отправку (3)'!$B:$B,0),1),0)/100</f>
        <v>4.1666666999999998E-4</v>
      </c>
      <c r="I28" s="192" t="str">
        <f>IFERROR(INDEX('на отправку (3)'!M:M,MATCH($V28,'на отправку (3)'!$B:$B,0),1),0)</f>
        <v>x</v>
      </c>
      <c r="J28" s="129">
        <f>IFERROR(INDEX('на отправку (3)'!N:N,MATCH($V28,'на отправку (3)'!$B:$B,0),1),0)</f>
        <v>6</v>
      </c>
      <c r="K28" s="92">
        <f>IFERROR(INDEX('на отправку (3)'!O:O,MATCH($V28,'на отправку (3)'!$B:$B,0),1),0)</f>
        <v>2</v>
      </c>
      <c r="L28" s="92">
        <f>IFERROR(INDEX('на отправку (3)'!P:P,MATCH($V28,'на отправку (3)'!$B:$B,0),1),0)</f>
        <v>4</v>
      </c>
      <c r="M28" s="92">
        <f>IFERROR(INDEX('на отправку (3)'!Q:Q,MATCH($V28,'на отправку (3)'!$B:$B,0),1),0)</f>
        <v>1</v>
      </c>
      <c r="N28" s="92">
        <f>IFERROR(INDEX('на отправку (3)'!R:R,MATCH($V28,'на отправку (3)'!$B:$B,0),1),0)</f>
        <v>0</v>
      </c>
      <c r="O28" s="92">
        <f>IFERROR(INDEX('на отправку (3)'!S:S,MATCH($V28,'на отправку (3)'!$B:$B,0),1),0)</f>
        <v>24</v>
      </c>
      <c r="P28" s="92">
        <f>IFERROR(INDEX('на отправку (3)'!T:T,MATCH($V28,'на отправку (3)'!$B:$B,0),1),0)</f>
        <v>25</v>
      </c>
      <c r="Q28" s="92">
        <f>IFERROR(INDEX('на отправку (3)'!U:U,MATCH($V28,'на отправку (3)'!$B:$B,0),1),0)</f>
        <v>0.96</v>
      </c>
      <c r="R28" s="129">
        <f>IFERROR(INDEX('на отправку (3)'!V:V,MATCH($V28,'на отправку (3)'!$B:$B,0),1),0)</f>
        <v>0</v>
      </c>
      <c r="S28" s="92">
        <f>IFERROR(INDEX('на отправку (3)'!W:W,MATCH($V28,'на отправку (3)'!$B:$B,0),1),0)</f>
        <v>0</v>
      </c>
      <c r="U28" s="71">
        <f t="shared" ref="U28:U32" si="5">IF(J28&gt;0,1,0)</f>
        <v>1</v>
      </c>
      <c r="V28" s="89" t="str">
        <f t="shared" ref="V28:V32" si="6">CONCATENATE($U$1,"№",C28)</f>
        <v>021003№16</v>
      </c>
      <c r="W28" s="8">
        <f>IFERROR(INDEX('на отправку (3)'!AB:AB,MATCH($V28,'на отправку (3)'!$B:$B,0),1),0)</f>
        <v>0.94674221000000003</v>
      </c>
      <c r="X28" s="8">
        <f>IFERROR(INDEX('на отправку (3)'!AC:AC,MATCH($V28,'на отправку (3)'!$B:$B,0),1),0)</f>
        <v>1</v>
      </c>
      <c r="Y28" s="8">
        <v>6</v>
      </c>
      <c r="Z28" s="8">
        <f t="shared" si="2"/>
        <v>6</v>
      </c>
    </row>
    <row r="29" spans="1:26" ht="45" customHeight="1" x14ac:dyDescent="0.25">
      <c r="A29" s="201" t="s">
        <v>3129</v>
      </c>
      <c r="B29" s="184">
        <v>19</v>
      </c>
      <c r="C29" s="123" t="s">
        <v>2450</v>
      </c>
      <c r="D29" s="92">
        <f>IFERROR(INDEX('на отправку (3)'!G:G,MATCH($V29,'на отправку (3)'!$B:$B,0),1),0)</f>
        <v>127</v>
      </c>
      <c r="E29" s="92">
        <f>IFERROR(INDEX('на отправку (3)'!H:H,MATCH($V29,'на отправку (3)'!$B:$B,0),1),0)</f>
        <v>127</v>
      </c>
      <c r="F29" s="92">
        <f>IFERROR(INDEX('на отправку (3)'!I:I,MATCH($V29,'на отправку (3)'!$B:$B,0),1),0)</f>
        <v>1</v>
      </c>
      <c r="G29" s="192" t="str">
        <f>IFERROR(INDEX('на отправку (3)'!J:J,MATCH($V29,'на отправку (3)'!$B:$B,0),1),0)</f>
        <v>x</v>
      </c>
      <c r="H29" s="92">
        <f>IFERROR(INDEX('на отправку (3)'!K:K,MATCH($V29,'на отправку (3)'!$B:$B,0),1),0)/100</f>
        <v>4.4117647000000001E-4</v>
      </c>
      <c r="I29" s="192" t="str">
        <f>IFERROR(INDEX('на отправку (3)'!M:M,MATCH($V29,'на отправку (3)'!$B:$B,0),1),0)</f>
        <v>x</v>
      </c>
      <c r="J29" s="129">
        <f>IFERROR(INDEX('на отправку (3)'!N:N,MATCH($V29,'на отправку (3)'!$B:$B,0),1),0)</f>
        <v>6</v>
      </c>
      <c r="K29" s="92">
        <f>IFERROR(INDEX('на отправку (3)'!O:O,MATCH($V29,'на отправку (3)'!$B:$B,0),1),0)</f>
        <v>2</v>
      </c>
      <c r="L29" s="92">
        <f>IFERROR(INDEX('на отправку (3)'!P:P,MATCH($V29,'на отправку (3)'!$B:$B,0),1),0)</f>
        <v>4</v>
      </c>
      <c r="M29" s="92">
        <f>IFERROR(INDEX('на отправку (3)'!Q:Q,MATCH($V29,'на отправку (3)'!$B:$B,0),1),0)</f>
        <v>1</v>
      </c>
      <c r="N29" s="92">
        <f>IFERROR(INDEX('на отправку (3)'!R:R,MATCH($V29,'на отправку (3)'!$B:$B,0),1),0)</f>
        <v>0</v>
      </c>
      <c r="O29" s="92">
        <f>IFERROR(INDEX('на отправку (3)'!S:S,MATCH($V29,'на отправку (3)'!$B:$B,0),1),0)</f>
        <v>68</v>
      </c>
      <c r="P29" s="92">
        <f>IFERROR(INDEX('на отправку (3)'!T:T,MATCH($V29,'на отправку (3)'!$B:$B,0),1),0)</f>
        <v>71</v>
      </c>
      <c r="Q29" s="92">
        <f>IFERROR(INDEX('на отправку (3)'!U:U,MATCH($V29,'на отправку (3)'!$B:$B,0),1),0)</f>
        <v>0.95774647899999998</v>
      </c>
      <c r="R29" s="129">
        <f>IFERROR(INDEX('на отправку (3)'!V:V,MATCH($V29,'на отправку (3)'!$B:$B,0),1),0)</f>
        <v>0</v>
      </c>
      <c r="S29" s="92">
        <f>IFERROR(INDEX('на отправку (3)'!W:W,MATCH($V29,'на отправку (3)'!$B:$B,0),1),0)</f>
        <v>0</v>
      </c>
      <c r="U29" s="71">
        <f t="shared" si="5"/>
        <v>1</v>
      </c>
      <c r="V29" s="89" t="str">
        <f t="shared" si="6"/>
        <v>021003№17</v>
      </c>
      <c r="W29" s="8">
        <f>IFERROR(INDEX('на отправку (3)'!AB:AB,MATCH($V29,'на отправку (3)'!$B:$B,0),1),0)</f>
        <v>0.98260073299999995</v>
      </c>
      <c r="X29" s="8">
        <f>IFERROR(INDEX('на отправку (3)'!AC:AC,MATCH($V29,'на отправку (3)'!$B:$B,0),1),0)</f>
        <v>1</v>
      </c>
      <c r="Y29" s="8">
        <v>6</v>
      </c>
      <c r="Z29" s="8">
        <f t="shared" si="2"/>
        <v>6</v>
      </c>
    </row>
    <row r="30" spans="1:26" ht="47.25" customHeight="1" x14ac:dyDescent="0.25">
      <c r="A30" s="201" t="s">
        <v>3130</v>
      </c>
      <c r="B30" s="184">
        <v>20</v>
      </c>
      <c r="C30" s="123" t="s">
        <v>2451</v>
      </c>
      <c r="D30" s="92">
        <f>IFERROR(INDEX('на отправку (3)'!G:G,MATCH($V30,'на отправку (3)'!$B:$B,0),1),0)</f>
        <v>26</v>
      </c>
      <c r="E30" s="92">
        <f>IFERROR(INDEX('на отправку (3)'!H:H,MATCH($V30,'на отправку (3)'!$B:$B,0),1),0)</f>
        <v>26</v>
      </c>
      <c r="F30" s="92">
        <f>IFERROR(INDEX('на отправку (3)'!I:I,MATCH($V30,'на отправку (3)'!$B:$B,0),1),0)</f>
        <v>1</v>
      </c>
      <c r="G30" s="192" t="str">
        <f>IFERROR(INDEX('на отправку (3)'!J:J,MATCH($V30,'на отправку (3)'!$B:$B,0),1),0)</f>
        <v>x</v>
      </c>
      <c r="H30" s="92">
        <f>IFERROR(INDEX('на отправку (3)'!K:K,MATCH($V30,'на отправку (3)'!$B:$B,0),1),0)/100</f>
        <v>0</v>
      </c>
      <c r="I30" s="192" t="str">
        <f>IFERROR(INDEX('на отправку (3)'!M:M,MATCH($V30,'на отправку (3)'!$B:$B,0),1),0)</f>
        <v>x</v>
      </c>
      <c r="J30" s="129">
        <f>IFERROR(INDEX('на отправку (3)'!N:N,MATCH($V30,'на отправку (3)'!$B:$B,0),1),0)</f>
        <v>6</v>
      </c>
      <c r="K30" s="92">
        <f>IFERROR(INDEX('на отправку (3)'!O:O,MATCH($V30,'на отправку (3)'!$B:$B,0),1),0)</f>
        <v>2</v>
      </c>
      <c r="L30" s="92">
        <f>IFERROR(INDEX('на отправку (3)'!P:P,MATCH($V30,'на отправку (3)'!$B:$B,0),1),0)</f>
        <v>4</v>
      </c>
      <c r="M30" s="92">
        <f>IFERROR(INDEX('на отправку (3)'!Q:Q,MATCH($V30,'на отправку (3)'!$B:$B,0),1),0)</f>
        <v>1</v>
      </c>
      <c r="N30" s="92">
        <f>IFERROR(INDEX('на отправку (3)'!R:R,MATCH($V30,'на отправку (3)'!$B:$B,0),1),0)</f>
        <v>0</v>
      </c>
      <c r="O30" s="92">
        <f>IFERROR(INDEX('на отправку (3)'!S:S,MATCH($V30,'на отправку (3)'!$B:$B,0),1),0)</f>
        <v>18</v>
      </c>
      <c r="P30" s="92">
        <f>IFERROR(INDEX('на отправку (3)'!T:T,MATCH($V30,'на отправку (3)'!$B:$B,0),1),0)</f>
        <v>18</v>
      </c>
      <c r="Q30" s="92">
        <f>IFERROR(INDEX('на отправку (3)'!U:U,MATCH($V30,'на отправку (3)'!$B:$B,0),1),0)</f>
        <v>1</v>
      </c>
      <c r="R30" s="129">
        <f>IFERROR(INDEX('на отправку (3)'!V:V,MATCH($V30,'на отправку (3)'!$B:$B,0),1),0)</f>
        <v>0</v>
      </c>
      <c r="S30" s="92">
        <f>IFERROR(INDEX('на отправку (3)'!W:W,MATCH($V30,'на отправку (3)'!$B:$B,0),1),0)</f>
        <v>0</v>
      </c>
      <c r="U30" s="71">
        <f t="shared" si="5"/>
        <v>1</v>
      </c>
      <c r="V30" s="89" t="str">
        <f t="shared" si="6"/>
        <v>021003№18</v>
      </c>
      <c r="W30" s="8">
        <f>IFERROR(INDEX('на отправку (3)'!AB:AB,MATCH($V30,'на отправку (3)'!$B:$B,0),1),0)</f>
        <v>0.96027201100000004</v>
      </c>
      <c r="X30" s="8">
        <f>IFERROR(INDEX('на отправку (3)'!AC:AC,MATCH($V30,'на отправку (3)'!$B:$B,0),1),0)</f>
        <v>1</v>
      </c>
      <c r="Y30" s="8">
        <v>6</v>
      </c>
      <c r="Z30" s="8">
        <f t="shared" si="2"/>
        <v>6</v>
      </c>
    </row>
    <row r="31" spans="1:26" ht="50.25" customHeight="1" x14ac:dyDescent="0.25">
      <c r="A31" s="201" t="s">
        <v>3131</v>
      </c>
      <c r="B31" s="184">
        <v>21</v>
      </c>
      <c r="C31" s="123" t="s">
        <v>2452</v>
      </c>
      <c r="D31" s="92">
        <f>IFERROR(INDEX('на отправку (3)'!G:G,MATCH($V31,'на отправку (3)'!$B:$B,0),1),0)</f>
        <v>7</v>
      </c>
      <c r="E31" s="92">
        <f>IFERROR(INDEX('на отправку (3)'!H:H,MATCH($V31,'на отправку (3)'!$B:$B,0),1),0)</f>
        <v>8</v>
      </c>
      <c r="F31" s="92">
        <f>IFERROR(INDEX('на отправку (3)'!I:I,MATCH($V31,'на отправку (3)'!$B:$B,0),1),0)</f>
        <v>0.875</v>
      </c>
      <c r="G31" s="192" t="str">
        <f>IFERROR(INDEX('на отправку (3)'!J:J,MATCH($V31,'на отправку (3)'!$B:$B,0),1),0)</f>
        <v>x</v>
      </c>
      <c r="H31" s="92">
        <f>IFERROR(INDEX('на отправку (3)'!K:K,MATCH($V31,'на отправку (3)'!$B:$B,0),1),0)/100</f>
        <v>-1.25E-3</v>
      </c>
      <c r="I31" s="192" t="str">
        <f>IFERROR(INDEX('на отправку (3)'!M:M,MATCH($V31,'на отправку (3)'!$B:$B,0),1),0)</f>
        <v>x</v>
      </c>
      <c r="J31" s="129">
        <f>IFERROR(INDEX('на отправку (3)'!N:N,MATCH($V31,'на отправку (3)'!$B:$B,0),1),0)</f>
        <v>0</v>
      </c>
      <c r="K31" s="92">
        <f>IFERROR(INDEX('на отправку (3)'!O:O,MATCH($V31,'на отправку (3)'!$B:$B,0),1),0)</f>
        <v>0</v>
      </c>
      <c r="L31" s="92">
        <f>IFERROR(INDEX('на отправку (3)'!P:P,MATCH($V31,'на отправку (3)'!$B:$B,0),1),0)</f>
        <v>3</v>
      </c>
      <c r="M31" s="92">
        <f>IFERROR(INDEX('на отправку (3)'!Q:Q,MATCH($V31,'на отправку (3)'!$B:$B,0),1),0)</f>
        <v>1</v>
      </c>
      <c r="N31" s="92">
        <f>IFERROR(INDEX('на отправку (3)'!R:R,MATCH($V31,'на отправку (3)'!$B:$B,0),1),0)</f>
        <v>0</v>
      </c>
      <c r="O31" s="92">
        <f>IFERROR(INDEX('на отправку (3)'!S:S,MATCH($V31,'на отправку (3)'!$B:$B,0),1),0)</f>
        <v>9</v>
      </c>
      <c r="P31" s="92">
        <f>IFERROR(INDEX('на отправку (3)'!T:T,MATCH($V31,'на отправку (3)'!$B:$B,0),1),0)</f>
        <v>9</v>
      </c>
      <c r="Q31" s="92">
        <f>IFERROR(INDEX('на отправку (3)'!U:U,MATCH($V31,'на отправку (3)'!$B:$B,0),1),0)</f>
        <v>1</v>
      </c>
      <c r="R31" s="129">
        <f>IFERROR(INDEX('на отправку (3)'!V:V,MATCH($V31,'на отправку (3)'!$B:$B,0),1),0)</f>
        <v>0</v>
      </c>
      <c r="S31" s="92">
        <f>IFERROR(INDEX('на отправку (3)'!W:W,MATCH($V31,'на отправку (3)'!$B:$B,0),1),0)</f>
        <v>0</v>
      </c>
      <c r="U31" s="71">
        <f t="shared" si="5"/>
        <v>0</v>
      </c>
      <c r="V31" s="89" t="str">
        <f t="shared" si="6"/>
        <v>021003№19</v>
      </c>
      <c r="W31" s="8">
        <f>IFERROR(INDEX('на отправку (3)'!AB:AB,MATCH($V31,'на отправку (3)'!$B:$B,0),1),0)</f>
        <v>0.96570972899999996</v>
      </c>
      <c r="X31" s="8">
        <f>IFERROR(INDEX('на отправку (3)'!AC:AC,MATCH($V31,'на отправку (3)'!$B:$B,0),1),0)</f>
        <v>1</v>
      </c>
      <c r="Y31" s="8">
        <v>6</v>
      </c>
      <c r="Z31" s="8">
        <f t="shared" si="2"/>
        <v>6</v>
      </c>
    </row>
    <row r="32" spans="1:26" ht="78.75" x14ac:dyDescent="0.25">
      <c r="A32" s="201" t="s">
        <v>3132</v>
      </c>
      <c r="B32" s="184">
        <v>22</v>
      </c>
      <c r="C32" s="123" t="s">
        <v>2453</v>
      </c>
      <c r="D32" s="92">
        <f>IFERROR(INDEX('на отправку (3)'!G:G,MATCH($V32,'на отправку (3)'!$B:$B,0),1),0)</f>
        <v>8</v>
      </c>
      <c r="E32" s="92">
        <f>IFERROR(INDEX('на отправку (3)'!H:H,MATCH($V32,'на отправку (3)'!$B:$B,0),1),0)</f>
        <v>8</v>
      </c>
      <c r="F32" s="92">
        <f>IFERROR(INDEX('на отправку (3)'!I:I,MATCH($V32,'на отправку (3)'!$B:$B,0),1),0)</f>
        <v>1</v>
      </c>
      <c r="G32" s="192" t="str">
        <f>IFERROR(INDEX('на отправку (3)'!J:J,MATCH($V32,'на отправку (3)'!$B:$B,0),1),0)</f>
        <v>x</v>
      </c>
      <c r="H32" s="92">
        <f>IFERROR(INDEX('на отправку (3)'!K:K,MATCH($V32,'на отправку (3)'!$B:$B,0),1),0)/100</f>
        <v>2.6666666700000002E-3</v>
      </c>
      <c r="I32" s="192" t="str">
        <f>IFERROR(INDEX('на отправку (3)'!M:M,MATCH($V32,'на отправку (3)'!$B:$B,0),1),0)</f>
        <v>x</v>
      </c>
      <c r="J32" s="129">
        <f>IFERROR(INDEX('на отправку (3)'!N:N,MATCH($V32,'на отправку (3)'!$B:$B,0),1),0)</f>
        <v>6</v>
      </c>
      <c r="K32" s="92">
        <f>IFERROR(INDEX('на отправку (3)'!O:O,MATCH($V32,'на отправку (3)'!$B:$B,0),1),0)</f>
        <v>2</v>
      </c>
      <c r="L32" s="92">
        <f>IFERROR(INDEX('на отправку (3)'!P:P,MATCH($V32,'на отправку (3)'!$B:$B,0),1),0)</f>
        <v>4</v>
      </c>
      <c r="M32" s="92">
        <f>IFERROR(INDEX('на отправку (3)'!Q:Q,MATCH($V32,'на отправку (3)'!$B:$B,0),1),0)</f>
        <v>1</v>
      </c>
      <c r="N32" s="92">
        <f>IFERROR(INDEX('на отправку (3)'!R:R,MATCH($V32,'на отправку (3)'!$B:$B,0),1),0)</f>
        <v>0</v>
      </c>
      <c r="O32" s="92">
        <f>IFERROR(INDEX('на отправку (3)'!S:S,MATCH($V32,'на отправку (3)'!$B:$B,0),1),0)</f>
        <v>15</v>
      </c>
      <c r="P32" s="92">
        <f>IFERROR(INDEX('на отправку (3)'!T:T,MATCH($V32,'на отправку (3)'!$B:$B,0),1),0)</f>
        <v>19</v>
      </c>
      <c r="Q32" s="92">
        <f>IFERROR(INDEX('на отправку (3)'!U:U,MATCH($V32,'на отправку (3)'!$B:$B,0),1),0)</f>
        <v>0.78947368399999995</v>
      </c>
      <c r="R32" s="129">
        <f>IFERROR(INDEX('на отправку (3)'!V:V,MATCH($V32,'на отправку (3)'!$B:$B,0),1),0)</f>
        <v>0</v>
      </c>
      <c r="S32" s="92">
        <f>IFERROR(INDEX('на отправку (3)'!W:W,MATCH($V32,'на отправку (3)'!$B:$B,0),1),0)</f>
        <v>0</v>
      </c>
      <c r="U32" s="71">
        <f t="shared" si="5"/>
        <v>1</v>
      </c>
      <c r="V32" s="89" t="str">
        <f t="shared" si="6"/>
        <v>021003№20</v>
      </c>
      <c r="W32" s="8">
        <f>IFERROR(INDEX('на отправку (3)'!AB:AB,MATCH($V32,'на отправку (3)'!$B:$B,0),1),0)</f>
        <v>0.8075</v>
      </c>
      <c r="X32" s="8">
        <f>IFERROR(INDEX('на отправку (3)'!AC:AC,MATCH($V32,'на отправку (3)'!$B:$B,0),1),0)</f>
        <v>1</v>
      </c>
      <c r="Y32" s="8">
        <v>6</v>
      </c>
      <c r="Z32" s="8">
        <f t="shared" si="2"/>
        <v>6</v>
      </c>
    </row>
    <row r="33" spans="1:27" s="136" customFormat="1" ht="21" customHeight="1" x14ac:dyDescent="0.25">
      <c r="A33" s="202"/>
      <c r="B33" s="187"/>
      <c r="C33" s="134"/>
      <c r="D33" s="135" t="s">
        <v>15</v>
      </c>
      <c r="E33" s="135"/>
      <c r="F33" s="135"/>
      <c r="G33" s="190"/>
      <c r="H33" s="135"/>
      <c r="I33" s="193"/>
      <c r="J33" s="139">
        <f>SUM(J34:J37)</f>
        <v>14</v>
      </c>
      <c r="K33" s="135"/>
      <c r="L33" s="135"/>
      <c r="M33" s="135"/>
      <c r="N33" s="135"/>
      <c r="O33" s="135"/>
      <c r="P33" s="135"/>
      <c r="Q33" s="135"/>
      <c r="R33" s="135"/>
      <c r="S33" s="135"/>
      <c r="U33" s="137"/>
      <c r="W33" s="137"/>
      <c r="X33" s="137"/>
      <c r="Y33" s="137"/>
      <c r="Z33" s="8"/>
    </row>
    <row r="34" spans="1:27" ht="42.75" customHeight="1" x14ac:dyDescent="0.25">
      <c r="A34" s="201" t="s">
        <v>3133</v>
      </c>
      <c r="B34" s="184">
        <v>23</v>
      </c>
      <c r="C34" s="123" t="s">
        <v>2454</v>
      </c>
      <c r="D34" s="92">
        <f>IFERROR(INDEX('на отправку (3)'!G:G,MATCH($V34,'на отправку (3)'!$B:$B,0),1),0)</f>
        <v>17</v>
      </c>
      <c r="E34" s="92">
        <f>IFERROR(INDEX('на отправку (3)'!H:H,MATCH($V34,'на отправку (3)'!$B:$B,0),1),0)</f>
        <v>21</v>
      </c>
      <c r="F34" s="92">
        <f>IFERROR(INDEX('на отправку (3)'!I:I,MATCH($V34,'на отправку (3)'!$B:$B,0),1),0)</f>
        <v>0.80952380999999995</v>
      </c>
      <c r="G34" s="191" t="str">
        <f>IFERROR(INDEX('на отправку (3)'!J:J,MATCH($V34,'на отправку (3)'!$B:$B,0),1),0)</f>
        <v>x</v>
      </c>
      <c r="H34" s="92">
        <f>IFERROR(INDEX('на отправку (3)'!K:K,MATCH($V34,'на отправку (3)'!$B:$B,0),1),0)/100</f>
        <v>2.5925926000000001E-3</v>
      </c>
      <c r="I34" s="191" t="str">
        <f>IFERROR(INDEX('на отправку (3)'!M:M,MATCH($V34,'на отправку (3)'!$B:$B,0),1),0)</f>
        <v>x</v>
      </c>
      <c r="J34" s="129">
        <f>IFERROR(INDEX('на отправку (3)'!N:N,MATCH($V34,'на отправку (3)'!$B:$B,0),1),0)</f>
        <v>5</v>
      </c>
      <c r="K34" s="92">
        <f>IFERROR(INDEX('на отправку (3)'!O:O,MATCH($V34,'на отправку (3)'!$B:$B,0),1),0)</f>
        <v>0</v>
      </c>
      <c r="L34" s="92">
        <f>IFERROR(INDEX('на отправку (3)'!P:P,MATCH($V34,'на отправку (3)'!$B:$B,0),1),0)</f>
        <v>4</v>
      </c>
      <c r="M34" s="92">
        <f>IFERROR(INDEX('на отправку (3)'!Q:Q,MATCH($V34,'на отправку (3)'!$B:$B,0),1),0)</f>
        <v>1</v>
      </c>
      <c r="N34" s="92">
        <f>IFERROR(INDEX('на отправку (3)'!R:R,MATCH($V34,'на отправку (3)'!$B:$B,0),1),0)</f>
        <v>0</v>
      </c>
      <c r="O34" s="92">
        <f>IFERROR(INDEX('на отправку (3)'!S:S,MATCH($V34,'на отправку (3)'!$B:$B,0),1),0)</f>
        <v>9</v>
      </c>
      <c r="P34" s="92">
        <f>IFERROR(INDEX('на отправку (3)'!T:T,MATCH($V34,'на отправку (3)'!$B:$B,0),1),0)</f>
        <v>14</v>
      </c>
      <c r="Q34" s="92">
        <f>IFERROR(INDEX('на отправку (3)'!U:U,MATCH($V34,'на отправку (3)'!$B:$B,0),1),0)</f>
        <v>0.64285714299999996</v>
      </c>
      <c r="R34" s="129">
        <f>IFERROR(INDEX('на отправку (3)'!V:V,MATCH($V34,'на отправку (3)'!$B:$B,0),1),0)</f>
        <v>0</v>
      </c>
      <c r="S34" s="92">
        <f>IFERROR(INDEX('на отправку (3)'!W:W,MATCH($V34,'на отправку (3)'!$B:$B,0),1),0)</f>
        <v>0</v>
      </c>
      <c r="U34" s="71">
        <f t="shared" ref="U34" si="7">IF(J34&gt;0,1,0)</f>
        <v>1</v>
      </c>
      <c r="V34" s="89" t="str">
        <f t="shared" ref="V34" si="8">CONCATENATE($U$1,"№",C34)</f>
        <v>021003№21</v>
      </c>
      <c r="W34" s="8">
        <f>IFERROR(INDEX('на отправку (3)'!AB:AB,MATCH($V34,'на отправку (3)'!$B:$B,0),1),0)</f>
        <v>0.39646335199999999</v>
      </c>
      <c r="X34" s="8">
        <f>IFERROR(INDEX('на отправку (3)'!AC:AC,MATCH($V34,'на отправку (3)'!$B:$B,0),1),0)</f>
        <v>1</v>
      </c>
      <c r="Y34" s="8">
        <v>8</v>
      </c>
      <c r="Z34" s="8">
        <f t="shared" si="2"/>
        <v>8</v>
      </c>
    </row>
    <row r="35" spans="1:27" ht="56.25" customHeight="1" x14ac:dyDescent="0.25">
      <c r="A35" s="201" t="s">
        <v>3134</v>
      </c>
      <c r="B35" s="184">
        <v>24</v>
      </c>
      <c r="C35" s="123">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1" t="str">
        <f>IFERROR(INDEX('на отправку (3)'!J:J,MATCH($V35,'на отправку (3)'!$B:$B,0),1),0)</f>
        <v>x</v>
      </c>
      <c r="H35" s="92">
        <f>IFERROR(INDEX('на отправку (3)'!K:K,MATCH($V35,'на отправку (3)'!$B:$B,0),1),0)/100</f>
        <v>0</v>
      </c>
      <c r="I35" s="191" t="str">
        <f>IFERROR(INDEX('на отправку (3)'!M:M,MATCH($V35,'на отправку (3)'!$B:$B,0),1),0)</f>
        <v>x</v>
      </c>
      <c r="J35" s="129">
        <f>IFERROR(INDEX('на отправку (3)'!N:N,MATCH($V35,'на отправку (3)'!$B:$B,0),1),0)</f>
        <v>0</v>
      </c>
      <c r="K35" s="92">
        <f>IFERROR(INDEX('на отправку (3)'!O:O,MATCH($V35,'на отправку (3)'!$B:$B,0),1),0)</f>
        <v>0</v>
      </c>
      <c r="L35" s="92">
        <f>IFERROR(INDEX('на отправку (3)'!P:P,MATCH($V35,'на отправку (3)'!$B:$B,0),1),0)</f>
        <v>0</v>
      </c>
      <c r="M35" s="92">
        <f>IFERROR(INDEX('на отправку (3)'!Q:Q,MATCH($V35,'на отправку (3)'!$B:$B,0),1),0)</f>
        <v>2</v>
      </c>
      <c r="N35" s="92">
        <f>IFERROR(INDEX('на отправку (3)'!R:R,MATCH($V35,'на отправку (3)'!$B:$B,0),1),0)</f>
        <v>0</v>
      </c>
      <c r="O35" s="92">
        <f>IFERROR(INDEX('на отправку (3)'!S:S,MATCH($V35,'на отправку (3)'!$B:$B,0),1),0)</f>
        <v>0</v>
      </c>
      <c r="P35" s="92">
        <f>IFERROR(INDEX('на отправку (3)'!T:T,MATCH($V35,'на отправку (3)'!$B:$B,0),1),0)</f>
        <v>1</v>
      </c>
      <c r="Q35" s="92">
        <f>IFERROR(INDEX('на отправку (3)'!U:U,MATCH($V35,'на отправку (3)'!$B:$B,0),1),0)</f>
        <v>0</v>
      </c>
      <c r="R35" s="129">
        <f>IFERROR(INDEX('на отправку (3)'!V:V,MATCH($V35,'на отправку (3)'!$B:$B,0),1),0)</f>
        <v>0</v>
      </c>
      <c r="S35" s="92">
        <f>IFERROR(INDEX('на отправку (3)'!W:W,MATCH($V35,'на отправку (3)'!$B:$B,0),1),0)</f>
        <v>0</v>
      </c>
      <c r="U35" s="71">
        <f t="shared" ref="U35:U37" si="9">IF(J35&gt;0,1,0)</f>
        <v>0</v>
      </c>
      <c r="V35" s="89" t="str">
        <f t="shared" ref="V35:V37" si="10">CONCATENATE($U$1,"№",C35)</f>
        <v>021003№23</v>
      </c>
      <c r="W35" s="8">
        <f>IFERROR(INDEX('на отправку (3)'!AB:AB,MATCH($V35,'на отправку (3)'!$B:$B,0),1),0)</f>
        <v>0.6</v>
      </c>
      <c r="X35" s="8">
        <f>IFERROR(INDEX('на отправку (3)'!AC:AC,MATCH($V35,'на отправку (3)'!$B:$B,0),1),0)</f>
        <v>1</v>
      </c>
      <c r="Y35" s="8">
        <v>9</v>
      </c>
      <c r="Z35" s="8">
        <f t="shared" si="2"/>
        <v>0</v>
      </c>
    </row>
    <row r="36" spans="1:27" ht="60" customHeight="1" x14ac:dyDescent="0.25">
      <c r="A36" s="201" t="s">
        <v>3135</v>
      </c>
      <c r="B36" s="184">
        <v>25</v>
      </c>
      <c r="C36" s="123">
        <v>24</v>
      </c>
      <c r="D36" s="92">
        <f>IFERROR(INDEX('на отправку (3)'!G:G,MATCH($V36,'на отправку (3)'!$B:$B,0),1),0)</f>
        <v>0</v>
      </c>
      <c r="E36" s="92">
        <f>IFERROR(INDEX('на отправку (3)'!H:H,MATCH($V36,'на отправку (3)'!$B:$B,0),1),0)</f>
        <v>2</v>
      </c>
      <c r="F36" s="92">
        <f>IFERROR(INDEX('на отправку (3)'!I:I,MATCH($V36,'на отправку (3)'!$B:$B,0),1),0)</f>
        <v>0</v>
      </c>
      <c r="G36" s="191" t="str">
        <f>IFERROR(INDEX('на отправку (3)'!J:J,MATCH($V36,'на отправку (3)'!$B:$B,0),1),0)</f>
        <v>x</v>
      </c>
      <c r="H36" s="92">
        <f>IFERROR(INDEX('на отправку (3)'!K:K,MATCH($V36,'на отправку (3)'!$B:$B,0),1),0)/100</f>
        <v>-0.01</v>
      </c>
      <c r="I36" s="191" t="str">
        <f>IFERROR(INDEX('на отправку (3)'!M:M,MATCH($V36,'на отправку (3)'!$B:$B,0),1),0)</f>
        <v>x</v>
      </c>
      <c r="J36" s="129">
        <f>IFERROR(INDEX('на отправку (3)'!N:N,MATCH($V36,'на отправку (3)'!$B:$B,0),1),0)</f>
        <v>0</v>
      </c>
      <c r="K36" s="92">
        <f>IFERROR(INDEX('на отправку (3)'!O:O,MATCH($V36,'на отправку (3)'!$B:$B,0),1),0)</f>
        <v>0</v>
      </c>
      <c r="L36" s="92">
        <f>IFERROR(INDEX('на отправку (3)'!P:P,MATCH($V36,'на отправку (3)'!$B:$B,0),1),0)</f>
        <v>3</v>
      </c>
      <c r="M36" s="92">
        <f>IFERROR(INDEX('на отправку (3)'!Q:Q,MATCH($V36,'на отправку (3)'!$B:$B,0),1),0)</f>
        <v>1</v>
      </c>
      <c r="N36" s="92">
        <f>IFERROR(INDEX('на отправку (3)'!R:R,MATCH($V36,'на отправку (3)'!$B:$B,0),1),0)</f>
        <v>0</v>
      </c>
      <c r="O36" s="92">
        <f>IFERROR(INDEX('на отправку (3)'!S:S,MATCH($V36,'на отправку (3)'!$B:$B,0),1),0)</f>
        <v>3</v>
      </c>
      <c r="P36" s="92">
        <f>IFERROR(INDEX('на отправку (3)'!T:T,MATCH($V36,'на отправку (3)'!$B:$B,0),1),0)</f>
        <v>7</v>
      </c>
      <c r="Q36" s="92">
        <f>IFERROR(INDEX('на отправку (3)'!U:U,MATCH($V36,'на отправку (3)'!$B:$B,0),1),0)</f>
        <v>0.428571429</v>
      </c>
      <c r="R36" s="129">
        <f>IFERROR(INDEX('на отправку (3)'!V:V,MATCH($V36,'на отправку (3)'!$B:$B,0),1),0)</f>
        <v>0</v>
      </c>
      <c r="S36" s="92">
        <f>IFERROR(INDEX('на отправку (3)'!W:W,MATCH($V36,'на отправку (3)'!$B:$B,0),1),0)</f>
        <v>0</v>
      </c>
      <c r="U36" s="71">
        <f t="shared" si="9"/>
        <v>0</v>
      </c>
      <c r="V36" s="89" t="str">
        <f t="shared" si="10"/>
        <v>021003№24</v>
      </c>
      <c r="W36" s="8">
        <f>IFERROR(INDEX('на отправку (3)'!AB:AB,MATCH($V36,'на отправку (3)'!$B:$B,0),1),0)</f>
        <v>0.381578947</v>
      </c>
      <c r="X36" s="8">
        <f>IFERROR(INDEX('на отправку (3)'!AC:AC,MATCH($V36,'на отправку (3)'!$B:$B,0),1),0)</f>
        <v>1</v>
      </c>
      <c r="Y36" s="8">
        <v>9</v>
      </c>
      <c r="Z36" s="8">
        <f t="shared" si="2"/>
        <v>9</v>
      </c>
    </row>
    <row r="37" spans="1:27" ht="46.5" customHeight="1" x14ac:dyDescent="0.25">
      <c r="A37" s="201" t="s">
        <v>3136</v>
      </c>
      <c r="B37" s="184">
        <v>26</v>
      </c>
      <c r="C37" s="123">
        <v>25</v>
      </c>
      <c r="D37" s="92">
        <f>IFERROR(INDEX('на отправку (3)'!G:G,MATCH($V37,'на отправку (3)'!$B:$B,0),1),0)</f>
        <v>28</v>
      </c>
      <c r="E37" s="92">
        <f>IFERROR(INDEX('на отправку (3)'!H:H,MATCH($V37,'на отправку (3)'!$B:$B,0),1),0)</f>
        <v>28</v>
      </c>
      <c r="F37" s="92">
        <f>IFERROR(INDEX('на отправку (3)'!I:I,MATCH($V37,'на отправку (3)'!$B:$B,0),1),0)</f>
        <v>1</v>
      </c>
      <c r="G37" s="191">
        <f>IFERROR(INDEX('на отправку (3)'!J:J,MATCH($V37,'на отправку (3)'!$B:$B,0),1),0)</f>
        <v>1</v>
      </c>
      <c r="H37" s="92">
        <f>IFERROR(INDEX('на отправку (3)'!K:K,MATCH($V37,'на отправку (3)'!$B:$B,0),1),0)</f>
        <v>0</v>
      </c>
      <c r="I37" s="191" t="str">
        <f>IFERROR(INDEX('на отправку (3)'!M:M,MATCH($V37,'на отправку (3)'!$B:$B,0),1),0)</f>
        <v>x</v>
      </c>
      <c r="J37" s="129">
        <f>IFERROR(INDEX('на отправку (3)'!N:N,MATCH($V37,'на отправку (3)'!$B:$B,0),1),0)</f>
        <v>9</v>
      </c>
      <c r="K37" s="92">
        <f>IFERROR(INDEX('на отправку (3)'!O:O,MATCH($V37,'на отправку (3)'!$B:$B,0),1),0)</f>
        <v>2</v>
      </c>
      <c r="L37" s="92">
        <f>IFERROR(INDEX('на отправку (3)'!P:P,MATCH($V37,'на отправку (3)'!$B:$B,0),1),0)</f>
        <v>4</v>
      </c>
      <c r="M37" s="92">
        <f>IFERROR(INDEX('на отправку (3)'!Q:Q,MATCH($V37,'на отправку (3)'!$B:$B,0),1),0)</f>
        <v>1</v>
      </c>
      <c r="N37" s="92">
        <f>IFERROR(INDEX('на отправку (3)'!R:R,MATCH($V37,'на отправку (3)'!$B:$B,0),1),0)</f>
        <v>0</v>
      </c>
      <c r="O37" s="92">
        <f>IFERROR(INDEX('на отправку (3)'!S:S,MATCH($V37,'на отправку (3)'!$B:$B,0),1),0)</f>
        <v>39</v>
      </c>
      <c r="P37" s="92">
        <f>IFERROR(INDEX('на отправку (3)'!T:T,MATCH($V37,'на отправку (3)'!$B:$B,0),1),0)</f>
        <v>39</v>
      </c>
      <c r="Q37" s="92">
        <f>IFERROR(INDEX('на отправку (3)'!U:U,MATCH($V37,'на отправку (3)'!$B:$B,0),1),0)</f>
        <v>1</v>
      </c>
      <c r="R37" s="129">
        <f>IFERROR(INDEX('на отправку (3)'!V:V,MATCH($V37,'на отправку (3)'!$B:$B,0),1),0)</f>
        <v>0</v>
      </c>
      <c r="S37" s="92">
        <f>IFERROR(INDEX('на отправку (3)'!W:W,MATCH($V37,'на отправку (3)'!$B:$B,0),1),0)</f>
        <v>0</v>
      </c>
      <c r="U37" s="71">
        <f t="shared" si="9"/>
        <v>1</v>
      </c>
      <c r="V37" s="89" t="str">
        <f t="shared" si="10"/>
        <v>021003№25</v>
      </c>
      <c r="W37" s="8">
        <f>IFERROR(INDEX('на отправку (3)'!AB:AB,MATCH($V37,'на отправку (3)'!$B:$B,0),1),0)</f>
        <v>0.97159166299999999</v>
      </c>
      <c r="X37" s="8">
        <f>IFERROR(INDEX('на отправку (3)'!AC:AC,MATCH($V37,'на отправку (3)'!$B:$B,0),1),0)</f>
        <v>1</v>
      </c>
      <c r="Y37" s="8">
        <v>9</v>
      </c>
      <c r="Z37" s="8">
        <f t="shared" si="2"/>
        <v>9</v>
      </c>
    </row>
    <row r="38" spans="1:27" s="136" customFormat="1" ht="21" customHeight="1" x14ac:dyDescent="0.25">
      <c r="A38" s="202"/>
      <c r="B38" s="187"/>
      <c r="C38" s="134"/>
      <c r="D38" s="135" t="s">
        <v>3091</v>
      </c>
      <c r="E38" s="135"/>
      <c r="F38" s="135"/>
      <c r="G38" s="190"/>
      <c r="H38" s="135"/>
      <c r="I38" s="193"/>
      <c r="J38" s="139">
        <f>IF(SUM(J39:J45)&lt;0,0,SUM(J39:J45))</f>
        <v>21</v>
      </c>
      <c r="K38" s="135"/>
      <c r="L38" s="135"/>
      <c r="M38" s="135"/>
      <c r="N38" s="135"/>
      <c r="O38" s="135"/>
      <c r="P38" s="135"/>
      <c r="Q38" s="135"/>
      <c r="R38" s="135"/>
      <c r="S38" s="135"/>
      <c r="U38" s="137"/>
      <c r="W38" s="137"/>
      <c r="X38" s="137"/>
      <c r="Y38" s="137"/>
      <c r="Z38" s="8"/>
    </row>
    <row r="39" spans="1:27" ht="63" customHeight="1" x14ac:dyDescent="0.25">
      <c r="A39" s="201" t="s">
        <v>3137</v>
      </c>
      <c r="B39" s="120">
        <v>27</v>
      </c>
      <c r="C39" s="120">
        <v>27</v>
      </c>
      <c r="D39" s="92">
        <f>IFERROR(INDEX('на отправку (3)'!G:G,MATCH($V39,'на отправку (3)'!$B:$B,0),1),0)</f>
        <v>0</v>
      </c>
      <c r="E39" s="92">
        <f>IFERROR(INDEX('на отправку (3)'!H:H,MATCH($V39,'на отправку (3)'!$B:$B,0),1),0)</f>
        <v>0</v>
      </c>
      <c r="F39" s="92">
        <f>IFERROR(INDEX('на отправку (3)'!I:I,MATCH($V39,'на отправку (3)'!$B:$B,0),1),0)</f>
        <v>0</v>
      </c>
      <c r="G39" s="191">
        <f>IFERROR(INDEX('на отправку (3)'!J:J,MATCH($V39,'на отправку (3)'!$B:$B,0),1),0)</f>
        <v>0</v>
      </c>
      <c r="H39" s="92">
        <f>IFERROR(INDEX('на отправку (3)'!K:K,MATCH($V39,'на отправку (3)'!$B:$B,0),1),0)/100</f>
        <v>0</v>
      </c>
      <c r="I39" s="191">
        <f>IFERROR(INDEX('на отправку (3)'!M:M,MATCH($V39,'на отправку (3)'!$B:$B,0),1),0)</f>
        <v>0</v>
      </c>
      <c r="J39" s="129">
        <f>IFERROR(INDEX('на отправку (3)'!N:N,MATCH($V39,'на отправку (3)'!$B:$B,0),1),0)</f>
        <v>0</v>
      </c>
      <c r="K39" s="92" t="str">
        <f>IFERROR(INDEX('на отправку (3)'!O:O,MATCH($V39,'на отправку (3)'!$B:$B,0),1),0)</f>
        <v>x</v>
      </c>
      <c r="L39" s="92" t="str">
        <f>IFERROR(INDEX('на отправку (3)'!P:P,MATCH($V39,'на отправку (3)'!$B:$B,0),1),0)</f>
        <v>x</v>
      </c>
      <c r="M39" s="92">
        <f>IFERROR(INDEX('на отправку (3)'!Q:Q,MATCH($V39,'на отправку (3)'!$B:$B,0),1),0)</f>
        <v>2</v>
      </c>
      <c r="N39" s="98"/>
      <c r="O39" s="92">
        <f>IFERROR(INDEX('на отправку (3)'!S:S,MATCH($V39,'на отправку (3)'!$B:$B,0),1),0)</f>
        <v>0</v>
      </c>
      <c r="P39" s="92">
        <f>IFERROR(INDEX('на отправку (3)'!T:T,MATCH($V39,'на отправку (3)'!$B:$B,0),1),0)</f>
        <v>0</v>
      </c>
      <c r="Q39" s="92">
        <f>IFERROR(INDEX('на отправку (3)'!U:U,MATCH($V39,'на отправку (3)'!$B:$B,0),1),0)</f>
        <v>0</v>
      </c>
      <c r="R39" s="129">
        <f>IFERROR(INDEX('на отправку (3)'!V:V,MATCH($V39,'на отправку (3)'!$B:$B,0),1),0)</f>
        <v>0</v>
      </c>
      <c r="S39" s="98"/>
      <c r="U39" s="71">
        <f t="shared" ref="U39" si="11">IF(J39&gt;0,1,0)</f>
        <v>0</v>
      </c>
      <c r="V39" s="89" t="str">
        <f t="shared" ref="V39" si="12">CONCATENATE($U$1,"№",C39)</f>
        <v>021003№27</v>
      </c>
      <c r="W39" s="8">
        <f>IFERROR(INDEX('на отправку (3)'!AB:AB,MATCH($V39,'на отправку (3)'!$B:$B,0),1),0)</f>
        <v>0</v>
      </c>
      <c r="X39" s="8">
        <f>IFERROR(INDEX('на отправку (3)'!AC:AC,MATCH($V39,'на отправку (3)'!$B:$B,0),1),0)</f>
        <v>0</v>
      </c>
      <c r="Y39" s="8">
        <v>4</v>
      </c>
      <c r="Z39" s="8">
        <f t="shared" si="2"/>
        <v>0</v>
      </c>
    </row>
    <row r="40" spans="1:27" ht="49.5" customHeight="1" x14ac:dyDescent="0.25">
      <c r="A40" s="201" t="s">
        <v>3138</v>
      </c>
      <c r="B40" s="120">
        <v>28</v>
      </c>
      <c r="C40" s="120">
        <v>28</v>
      </c>
      <c r="D40" s="92">
        <f>IFERROR(INDEX('на отправку (3)'!G:G,MATCH($V40,'на отправку (3)'!$B:$B,0),1),0)</f>
        <v>1</v>
      </c>
      <c r="E40" s="92">
        <f>IFERROR(INDEX('на отправку (3)'!H:H,MATCH($V40,'на отправку (3)'!$B:$B,0),1),0)</f>
        <v>6</v>
      </c>
      <c r="F40" s="92">
        <f>IFERROR(INDEX('на отправку (3)'!I:I,MATCH($V40,'на отправку (3)'!$B:$B,0),1),0)</f>
        <v>0.16666666699999999</v>
      </c>
      <c r="G40" s="191">
        <f>IFERROR(INDEX('на отправку (3)'!J:J,MATCH($V40,'на отправку (3)'!$B:$B,0),1),0)</f>
        <v>0</v>
      </c>
      <c r="H40" s="92">
        <f>IFERROR(INDEX('на отправку (3)'!K:K,MATCH($V40,'на отправку (3)'!$B:$B,0),1),0)/100</f>
        <v>0</v>
      </c>
      <c r="I40" s="191">
        <f>IFERROR(INDEX('на отправку (3)'!M:M,MATCH($V40,'на отправку (3)'!$B:$B,0),1),0)</f>
        <v>0</v>
      </c>
      <c r="J40" s="129">
        <f>IFERROR(INDEX('на отправку (3)'!N:N,MATCH($V40,'на отправку (3)'!$B:$B,0),1),0)</f>
        <v>-3</v>
      </c>
      <c r="K40" s="92" t="str">
        <f>IFERROR(INDEX('на отправку (3)'!O:O,MATCH($V40,'на отправку (3)'!$B:$B,0),1),0)</f>
        <v>x</v>
      </c>
      <c r="L40" s="92" t="str">
        <f>IFERROR(INDEX('на отправку (3)'!P:P,MATCH($V40,'на отправку (3)'!$B:$B,0),1),0)</f>
        <v>x</v>
      </c>
      <c r="M40" s="92">
        <f>IFERROR(INDEX('на отправку (3)'!Q:Q,MATCH($V40,'на отправку (3)'!$B:$B,0),1),0)</f>
        <v>1</v>
      </c>
      <c r="N40" s="98"/>
      <c r="O40" s="92">
        <f>IFERROR(INDEX('на отправку (3)'!S:S,MATCH($V40,'на отправку (3)'!$B:$B,0),1),0)</f>
        <v>4</v>
      </c>
      <c r="P40" s="92">
        <f>IFERROR(INDEX('на отправку (3)'!T:T,MATCH($V40,'на отправку (3)'!$B:$B,0),1),0)</f>
        <v>313</v>
      </c>
      <c r="Q40" s="92">
        <f>IFERROR(INDEX('на отправку (3)'!U:U,MATCH($V40,'на отправку (3)'!$B:$B,0),1),0)</f>
        <v>1.2779553000000001E-2</v>
      </c>
      <c r="R40" s="129">
        <f>IFERROR(INDEX('на отправку (3)'!V:V,MATCH($V40,'на отправку (3)'!$B:$B,0),1),0)</f>
        <v>0</v>
      </c>
      <c r="S40" s="98"/>
      <c r="U40" s="71">
        <f t="shared" ref="U40:U45" si="13">IF(J40&gt;0,1,0)</f>
        <v>0</v>
      </c>
      <c r="V40" s="89" t="str">
        <f t="shared" ref="V40:V45" si="14">CONCATENATE($U$1,"№",C40)</f>
        <v>021003№28</v>
      </c>
      <c r="W40" s="8">
        <f>IFERROR(INDEX('на отправку (3)'!AB:AB,MATCH($V40,'на отправку (3)'!$B:$B,0),1),0)</f>
        <v>4.6442499999999999E-3</v>
      </c>
      <c r="X40" s="8">
        <f>IFERROR(INDEX('на отправку (3)'!AC:AC,MATCH($V40,'на отправку (3)'!$B:$B,0),1),0)</f>
        <v>0</v>
      </c>
      <c r="Y40" s="8">
        <v>3</v>
      </c>
      <c r="Z40" s="8">
        <f t="shared" si="2"/>
        <v>3</v>
      </c>
    </row>
    <row r="41" spans="1:27" ht="15.75" customHeight="1" x14ac:dyDescent="0.25">
      <c r="A41" s="201" t="s">
        <v>3139</v>
      </c>
      <c r="B41" s="120">
        <v>29</v>
      </c>
      <c r="C41" s="120">
        <v>29</v>
      </c>
      <c r="D41" s="92">
        <f>IFERROR(INDEX('на отправку (3)'!G:G,MATCH($V41,'на отправку (3)'!$B:$B,0),1),0)</f>
        <v>0</v>
      </c>
      <c r="E41" s="92">
        <f>IFERROR(INDEX('на отправку (3)'!H:H,MATCH($V41,'на отправку (3)'!$B:$B,0),1),0)</f>
        <v>6</v>
      </c>
      <c r="F41" s="92">
        <f>IFERROR(INDEX('на отправку (3)'!I:I,MATCH($V41,'на отправку (3)'!$B:$B,0),1),0)</f>
        <v>0</v>
      </c>
      <c r="G41" s="191">
        <f>IFERROR(INDEX('на отправку (3)'!J:J,MATCH($V41,'на отправку (3)'!$B:$B,0),1),0)</f>
        <v>0</v>
      </c>
      <c r="H41" s="92">
        <f>IFERROR(INDEX('на отправку (3)'!K:K,MATCH($V41,'на отправку (3)'!$B:$B,0),1),0)/100</f>
        <v>0</v>
      </c>
      <c r="I41" s="191">
        <f>IFERROR(INDEX('на отправку (3)'!M:M,MATCH($V41,'на отправку (3)'!$B:$B,0),1),0)</f>
        <v>0</v>
      </c>
      <c r="J41" s="129">
        <f>IFERROR(INDEX('на отправку (3)'!N:N,MATCH($V41,'на отправку (3)'!$B:$B,0),1),0)</f>
        <v>5</v>
      </c>
      <c r="K41" s="92" t="str">
        <f>IFERROR(INDEX('на отправку (3)'!O:O,MATCH($V41,'на отправку (3)'!$B:$B,0),1),0)</f>
        <v>x</v>
      </c>
      <c r="L41" s="92" t="str">
        <f>IFERROR(INDEX('на отправку (3)'!P:P,MATCH($V41,'на отправку (3)'!$B:$B,0),1),0)</f>
        <v>x</v>
      </c>
      <c r="M41" s="92">
        <f>IFERROR(INDEX('на отправку (3)'!Q:Q,MATCH($V41,'на отправку (3)'!$B:$B,0),1),0)</f>
        <v>1</v>
      </c>
      <c r="N41" s="98"/>
      <c r="O41" s="92">
        <f>IFERROR(INDEX('на отправку (3)'!S:S,MATCH($V41,'на отправку (3)'!$B:$B,0),1),0)</f>
        <v>0</v>
      </c>
      <c r="P41" s="92">
        <f>IFERROR(INDEX('на отправку (3)'!T:T,MATCH($V41,'на отправку (3)'!$B:$B,0),1),0)</f>
        <v>313</v>
      </c>
      <c r="Q41" s="92">
        <f>IFERROR(INDEX('на отправку (3)'!U:U,MATCH($V41,'на отправку (3)'!$B:$B,0),1),0)</f>
        <v>0</v>
      </c>
      <c r="R41" s="129">
        <f>IFERROR(INDEX('на отправку (3)'!V:V,MATCH($V41,'на отправку (3)'!$B:$B,0),1),0)</f>
        <v>0</v>
      </c>
      <c r="S41" s="98"/>
      <c r="U41" s="71">
        <f t="shared" si="13"/>
        <v>1</v>
      </c>
      <c r="V41" s="89" t="str">
        <f t="shared" si="14"/>
        <v>021003№29</v>
      </c>
      <c r="W41" s="8">
        <f>IFERROR(INDEX('на отправку (3)'!AB:AB,MATCH($V41,'на отправку (3)'!$B:$B,0),1),0)</f>
        <v>1.6719300000000001E-3</v>
      </c>
      <c r="X41" s="8">
        <f>IFERROR(INDEX('на отправку (3)'!AC:AC,MATCH($V41,'на отправку (3)'!$B:$B,0),1),0)</f>
        <v>0</v>
      </c>
      <c r="Y41" s="8">
        <v>5</v>
      </c>
      <c r="Z41" s="8">
        <f t="shared" si="2"/>
        <v>5</v>
      </c>
    </row>
    <row r="42" spans="1:27" ht="15.75" customHeight="1" x14ac:dyDescent="0.25">
      <c r="A42" s="201" t="s">
        <v>3140</v>
      </c>
      <c r="B42" s="120">
        <v>30</v>
      </c>
      <c r="C42" s="120">
        <v>30</v>
      </c>
      <c r="D42" s="92">
        <f>IFERROR(INDEX('на отправку (3)'!G:G,MATCH($V42,'на отправку (3)'!$B:$B,0),1),0)</f>
        <v>0</v>
      </c>
      <c r="E42" s="92">
        <f>IFERROR(INDEX('на отправку (3)'!H:H,MATCH($V42,'на отправку (3)'!$B:$B,0),1),0)</f>
        <v>6</v>
      </c>
      <c r="F42" s="92">
        <f>IFERROR(INDEX('на отправку (3)'!I:I,MATCH($V42,'на отправку (3)'!$B:$B,0),1),0)</f>
        <v>0</v>
      </c>
      <c r="G42" s="191">
        <f>IFERROR(INDEX('на отправку (3)'!J:J,MATCH($V42,'на отправку (3)'!$B:$B,0),1),0)</f>
        <v>0</v>
      </c>
      <c r="H42" s="92">
        <f>IFERROR(INDEX('на отправку (3)'!K:K,MATCH($V42,'на отправку (3)'!$B:$B,0),1),0)/100</f>
        <v>0</v>
      </c>
      <c r="I42" s="191">
        <f>IFERROR(INDEX('на отправку (3)'!M:M,MATCH($V42,'на отправку (3)'!$B:$B,0),1),0)</f>
        <v>0</v>
      </c>
      <c r="J42" s="129">
        <f>IFERROR(INDEX('на отправку (3)'!N:N,MATCH($V42,'на отправку (3)'!$B:$B,0),1),0)</f>
        <v>8</v>
      </c>
      <c r="K42" s="92" t="str">
        <f>IFERROR(INDEX('на отправку (3)'!O:O,MATCH($V42,'на отправку (3)'!$B:$B,0),1),0)</f>
        <v>x</v>
      </c>
      <c r="L42" s="92" t="str">
        <f>IFERROR(INDEX('на отправку (3)'!P:P,MATCH($V42,'на отправку (3)'!$B:$B,0),1),0)</f>
        <v>x</v>
      </c>
      <c r="M42" s="92">
        <f>IFERROR(INDEX('на отправку (3)'!Q:Q,MATCH($V42,'на отправку (3)'!$B:$B,0),1),0)</f>
        <v>1</v>
      </c>
      <c r="N42" s="98"/>
      <c r="O42" s="92">
        <f>IFERROR(INDEX('на отправку (3)'!S:S,MATCH($V42,'на отправку (3)'!$B:$B,0),1),0)</f>
        <v>0</v>
      </c>
      <c r="P42" s="92">
        <f>IFERROR(INDEX('на отправку (3)'!T:T,MATCH($V42,'на отправку (3)'!$B:$B,0),1),0)</f>
        <v>313</v>
      </c>
      <c r="Q42" s="92">
        <f>IFERROR(INDEX('на отправку (3)'!U:U,MATCH($V42,'на отправку (3)'!$B:$B,0),1),0)</f>
        <v>0</v>
      </c>
      <c r="R42" s="129">
        <f>IFERROR(INDEX('на отправку (3)'!V:V,MATCH($V42,'на отправку (3)'!$B:$B,0),1),0)</f>
        <v>0</v>
      </c>
      <c r="S42" s="98"/>
      <c r="U42" s="71">
        <f t="shared" si="13"/>
        <v>1</v>
      </c>
      <c r="V42" s="89" t="str">
        <f t="shared" si="14"/>
        <v>021003№30</v>
      </c>
      <c r="W42" s="8">
        <f>IFERROR(INDEX('на отправку (3)'!AB:AB,MATCH($V42,'на отправку (3)'!$B:$B,0),1),0)</f>
        <v>0</v>
      </c>
      <c r="X42" s="8">
        <f>IFERROR(INDEX('на отправку (3)'!AC:AC,MATCH($V42,'на отправку (3)'!$B:$B,0),1),0)</f>
        <v>0</v>
      </c>
      <c r="Y42" s="8">
        <v>8</v>
      </c>
      <c r="Z42" s="8">
        <f t="shared" si="2"/>
        <v>8</v>
      </c>
    </row>
    <row r="43" spans="1:27" ht="53.25" customHeight="1" x14ac:dyDescent="0.25">
      <c r="A43" s="201" t="s">
        <v>2534</v>
      </c>
      <c r="B43" s="120">
        <v>31</v>
      </c>
      <c r="C43" s="120">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1">
        <f>IFERROR(INDEX('на отправку (3)'!J:J,MATCH($V43,'на отправку (3)'!$B:$B,0),1),0)</f>
        <v>0</v>
      </c>
      <c r="H43" s="92">
        <f>IFERROR(INDEX('на отправку (3)'!K:K,MATCH($V43,'на отправку (3)'!$B:$B,0),1),0)/100</f>
        <v>0</v>
      </c>
      <c r="I43" s="191">
        <f>IFERROR(INDEX('на отправку (3)'!M:M,MATCH($V43,'на отправку (3)'!$B:$B,0),1),0)</f>
        <v>0</v>
      </c>
      <c r="J43" s="129">
        <v>3</v>
      </c>
      <c r="K43" s="92" t="str">
        <f>IFERROR(INDEX('на отправку (3)'!O:O,MATCH($V43,'на отправку (3)'!$B:$B,0),1),0)</f>
        <v>x</v>
      </c>
      <c r="L43" s="92" t="str">
        <f>IFERROR(INDEX('на отправку (3)'!P:P,MATCH($V43,'на отправку (3)'!$B:$B,0),1),0)</f>
        <v>x</v>
      </c>
      <c r="M43" s="92">
        <f>IFERROR(INDEX('на отправку (3)'!Q:Q,MATCH($V43,'на отправку (3)'!$B:$B,0),1),0)</f>
        <v>1</v>
      </c>
      <c r="N43" s="98"/>
      <c r="O43" s="92">
        <f>IFERROR(INDEX('на отправку (3)'!S:S,MATCH($V43,'на отправку (3)'!$B:$B,0),1),0)</f>
        <v>0</v>
      </c>
      <c r="P43" s="92">
        <f>IFERROR(INDEX('на отправку (3)'!T:T,MATCH($V43,'на отправку (3)'!$B:$B,0),1),0)</f>
        <v>0</v>
      </c>
      <c r="Q43" s="92">
        <f>IFERROR(INDEX('на отправку (3)'!U:U,MATCH($V43,'на отправку (3)'!$B:$B,0),1),0)</f>
        <v>0</v>
      </c>
      <c r="R43" s="129">
        <f>IFERROR(INDEX('на отправку (3)'!V:V,MATCH($V43,'на отправку (3)'!$B:$B,0),1),0)</f>
        <v>0</v>
      </c>
      <c r="S43" s="98"/>
      <c r="U43" s="71">
        <f t="shared" si="13"/>
        <v>1</v>
      </c>
      <c r="V43" s="89" t="str">
        <f t="shared" si="14"/>
        <v>021003№31</v>
      </c>
      <c r="W43" s="8">
        <f>IFERROR(INDEX('на отправку (3)'!AB:AB,MATCH($V43,'на отправку (3)'!$B:$B,0),1),0)</f>
        <v>0</v>
      </c>
      <c r="X43" s="8">
        <f>IFERROR(INDEX('на отправку (3)'!AC:AC,MATCH($V43,'на отправку (3)'!$B:$B,0),1),0)</f>
        <v>0</v>
      </c>
      <c r="Y43" s="8">
        <v>3</v>
      </c>
      <c r="Z43" s="8">
        <f t="shared" si="2"/>
        <v>3</v>
      </c>
    </row>
    <row r="44" spans="1:27" ht="53.25" customHeight="1" x14ac:dyDescent="0.25">
      <c r="A44" s="201" t="s">
        <v>2536</v>
      </c>
      <c r="B44" s="120">
        <v>32</v>
      </c>
      <c r="C44" s="120">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1">
        <f>IFERROR(INDEX('на отправку (3)'!J:J,MATCH($V44,'на отправку (3)'!$B:$B,0),1),0)</f>
        <v>0</v>
      </c>
      <c r="H44" s="92">
        <f>IFERROR(INDEX('на отправку (3)'!K:K,MATCH($V44,'на отправку (3)'!$B:$B,0),1),0)/100</f>
        <v>0</v>
      </c>
      <c r="I44" s="191">
        <f>IFERROR(INDEX('на отправку (3)'!M:M,MATCH($V44,'на отправку (3)'!$B:$B,0),1),0)</f>
        <v>0</v>
      </c>
      <c r="J44" s="129">
        <v>8</v>
      </c>
      <c r="K44" s="92" t="str">
        <f>IFERROR(INDEX('на отправку (3)'!O:O,MATCH($V44,'на отправку (3)'!$B:$B,0),1),0)</f>
        <v>x</v>
      </c>
      <c r="L44" s="92" t="str">
        <f>IFERROR(INDEX('на отправку (3)'!P:P,MATCH($V44,'на отправку (3)'!$B:$B,0),1),0)</f>
        <v>x</v>
      </c>
      <c r="M44" s="92">
        <f>IFERROR(INDEX('на отправку (3)'!Q:Q,MATCH($V44,'на отправку (3)'!$B:$B,0),1),0)</f>
        <v>1</v>
      </c>
      <c r="N44" s="98"/>
      <c r="O44" s="92">
        <f>IFERROR(INDEX('на отправку (3)'!S:S,MATCH($V44,'на отправку (3)'!$B:$B,0),1),0)</f>
        <v>0</v>
      </c>
      <c r="P44" s="92">
        <f>IFERROR(INDEX('на отправку (3)'!T:T,MATCH($V44,'на отправку (3)'!$B:$B,0),1),0)</f>
        <v>0</v>
      </c>
      <c r="Q44" s="92">
        <f>IFERROR(INDEX('на отправку (3)'!U:U,MATCH($V44,'на отправку (3)'!$B:$B,0),1),0)</f>
        <v>0</v>
      </c>
      <c r="R44" s="129">
        <f>IFERROR(INDEX('на отправку (3)'!V:V,MATCH($V44,'на отправку (3)'!$B:$B,0),1),0)</f>
        <v>0</v>
      </c>
      <c r="S44" s="98"/>
      <c r="U44" s="71">
        <f t="shared" si="13"/>
        <v>1</v>
      </c>
      <c r="V44" s="89" t="str">
        <f t="shared" si="14"/>
        <v>021003№32</v>
      </c>
      <c r="W44" s="8">
        <f>IFERROR(INDEX('на отправку (3)'!AB:AB,MATCH($V44,'на отправку (3)'!$B:$B,0),1),0)</f>
        <v>0</v>
      </c>
      <c r="X44" s="8">
        <f>IFERROR(INDEX('на отправку (3)'!AC:AC,MATCH($V44,'на отправку (3)'!$B:$B,0),1),0)</f>
        <v>0</v>
      </c>
      <c r="Y44" s="8">
        <v>8</v>
      </c>
      <c r="Z44" s="8">
        <f t="shared" si="2"/>
        <v>8</v>
      </c>
    </row>
    <row r="45" spans="1:27" ht="15.75" customHeight="1" x14ac:dyDescent="0.25">
      <c r="A45" s="201" t="s">
        <v>3141</v>
      </c>
      <c r="B45" s="127">
        <v>33</v>
      </c>
      <c r="C45" s="127">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1">
        <f>IFERROR(INDEX('на отправку (3)'!J:J,MATCH($V45,'на отправку (3)'!$B:$B,0),1),0)</f>
        <v>0</v>
      </c>
      <c r="H45" s="92">
        <f>IFERROR(INDEX('на отправку (3)'!K:K,MATCH($V45,'на отправку (3)'!$B:$B,0),1),0)/100</f>
        <v>0</v>
      </c>
      <c r="I45" s="191">
        <f>IFERROR(INDEX('на отправку (3)'!M:M,MATCH($V45,'на отправку (3)'!$B:$B,0),1),0)</f>
        <v>0</v>
      </c>
      <c r="J45" s="129">
        <f>IFERROR(INDEX('на отправку (3)'!N:N,MATCH($V45,'на отправку (3)'!$B:$B,0),1),0)</f>
        <v>0</v>
      </c>
      <c r="K45" s="92" t="str">
        <f>IFERROR(INDEX('на отправку (3)'!O:O,MATCH($V45,'на отправку (3)'!$B:$B,0),1),0)</f>
        <v>x</v>
      </c>
      <c r="L45" s="92">
        <f>IFERROR(INDEX('на отправку (3)'!P:P,MATCH($V45,'на отправку (3)'!$B:$B,0),1),0)</f>
        <v>0</v>
      </c>
      <c r="M45" s="92">
        <f>IFERROR(INDEX('на отправку (3)'!Q:Q,MATCH($V45,'на отправку (3)'!$B:$B,0),1),0)</f>
        <v>2</v>
      </c>
      <c r="N45" s="98"/>
      <c r="O45" s="92">
        <f>IFERROR(INDEX('на отправку (3)'!S:S,MATCH($V45,'на отправку (3)'!$B:$B,0),1),0)</f>
        <v>0</v>
      </c>
      <c r="P45" s="92">
        <f>IFERROR(INDEX('на отправку (3)'!T:T,MATCH($V45,'на отправку (3)'!$B:$B,0),1),0)</f>
        <v>0</v>
      </c>
      <c r="Q45" s="92">
        <f>IFERROR(INDEX('на отправку (3)'!U:U,MATCH($V45,'на отправку (3)'!$B:$B,0),1),0)</f>
        <v>0</v>
      </c>
      <c r="R45" s="129">
        <f>IFERROR(INDEX('на отправку (3)'!V:V,MATCH($V45,'на отправку (3)'!$B:$B,0),1),0)</f>
        <v>0</v>
      </c>
      <c r="S45" s="98"/>
      <c r="U45" s="71">
        <f t="shared" si="13"/>
        <v>0</v>
      </c>
      <c r="V45" s="89" t="str">
        <f t="shared" si="14"/>
        <v>021003№33</v>
      </c>
      <c r="W45" s="8">
        <f>IFERROR(INDEX('на отправку (3)'!AB:AB,MATCH($V45,'на отправку (3)'!$B:$B,0),1),0)</f>
        <v>0</v>
      </c>
      <c r="X45" s="8">
        <f>IFERROR(INDEX('на отправку (3)'!AC:AC,MATCH($V45,'на отправку (3)'!$B:$B,0),1),0)</f>
        <v>0</v>
      </c>
      <c r="Y45" s="8">
        <v>4</v>
      </c>
      <c r="Z45" s="8">
        <f t="shared" si="2"/>
        <v>0</v>
      </c>
    </row>
    <row r="46" spans="1:27" ht="0.75" customHeight="1" x14ac:dyDescent="0.25">
      <c r="A46" s="1"/>
      <c r="C46" s="125"/>
      <c r="D46" s="3"/>
      <c r="E46" s="3"/>
      <c r="F46" s="3"/>
      <c r="G46" s="3"/>
      <c r="H46" s="3"/>
      <c r="I46" s="3"/>
      <c r="J46" s="131"/>
      <c r="K46" s="3"/>
      <c r="L46" s="3"/>
      <c r="M46" s="3"/>
      <c r="N46" s="3"/>
      <c r="O46" s="3"/>
      <c r="P46" s="3"/>
      <c r="Q46" s="3"/>
      <c r="R46" s="131"/>
      <c r="S46" s="4"/>
    </row>
    <row r="47" spans="1:27" ht="0.75" customHeight="1" x14ac:dyDescent="0.25"/>
    <row r="48" spans="1:27" ht="38.25" customHeight="1" x14ac:dyDescent="0.25">
      <c r="A48" s="183" t="s">
        <v>2455</v>
      </c>
      <c r="C48" s="183"/>
      <c r="D48" s="183"/>
      <c r="E48" s="183"/>
      <c r="F48" s="183"/>
      <c r="G48" s="183"/>
      <c r="H48" s="183"/>
      <c r="I48" s="183"/>
      <c r="J48" s="183"/>
      <c r="K48" s="183"/>
      <c r="L48" s="183"/>
      <c r="M48" s="183"/>
      <c r="N48" s="183"/>
      <c r="O48" s="183"/>
      <c r="P48" s="183"/>
      <c r="Q48" s="183"/>
      <c r="R48" s="183"/>
      <c r="S48" s="183"/>
      <c r="T48" s="183"/>
      <c r="U48" s="72">
        <f>SUM(U10:U45)</f>
        <v>21</v>
      </c>
      <c r="W48" s="83" t="s">
        <v>184</v>
      </c>
      <c r="Z48" s="72">
        <f>SUM(Z10:Z45)</f>
        <v>118</v>
      </c>
      <c r="AA48" s="83" t="s">
        <v>269</v>
      </c>
    </row>
    <row r="49" spans="1:20" ht="16.5" customHeight="1" x14ac:dyDescent="0.25">
      <c r="A49" s="183" t="s">
        <v>2456</v>
      </c>
      <c r="C49" s="183"/>
      <c r="D49" s="183"/>
      <c r="E49" s="183"/>
      <c r="F49" s="183"/>
      <c r="G49" s="183"/>
      <c r="H49" s="183"/>
      <c r="I49" s="183"/>
      <c r="J49" s="183"/>
      <c r="K49" s="183"/>
      <c r="L49" s="183"/>
      <c r="M49" s="183"/>
      <c r="N49" s="183"/>
      <c r="O49" s="183"/>
      <c r="P49" s="183"/>
      <c r="Q49" s="183"/>
      <c r="R49" s="183"/>
      <c r="S49" s="183"/>
      <c r="T49" s="183"/>
    </row>
    <row r="50" spans="1:20" ht="15" customHeight="1" x14ac:dyDescent="0.25">
      <c r="A50" s="183" t="s">
        <v>2457</v>
      </c>
      <c r="C50" s="183"/>
      <c r="D50" s="183"/>
      <c r="E50" s="183"/>
      <c r="F50" s="183"/>
      <c r="G50" s="183"/>
      <c r="H50" s="183"/>
      <c r="I50" s="183"/>
      <c r="J50" s="183"/>
      <c r="K50" s="183"/>
      <c r="L50" s="183"/>
      <c r="M50" s="183"/>
      <c r="N50" s="183"/>
      <c r="O50" s="183"/>
      <c r="P50" s="183"/>
      <c r="Q50" s="183"/>
      <c r="R50" s="183"/>
      <c r="S50" s="183"/>
      <c r="T50" s="183"/>
    </row>
    <row r="51" spans="1:20" x14ac:dyDescent="0.25">
      <c r="C51" s="121" t="s">
        <v>19</v>
      </c>
      <c r="J51" s="96">
        <f>T_РЕЗ2+J26+J33+J38</f>
        <v>81.5</v>
      </c>
      <c r="M51" s="72">
        <f>SUMIF(M10:M45,1,M10:M45)</f>
        <v>28</v>
      </c>
      <c r="N51" s="83" t="s">
        <v>183</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Лист67"/>
  <dimension ref="A1:AA51"/>
  <sheetViews>
    <sheetView showGridLines="0" zoomScale="90" zoomScaleNormal="90" workbookViewId="0">
      <selection activeCell="D6" sqref="D6:S7"/>
    </sheetView>
  </sheetViews>
  <sheetFormatPr defaultColWidth="9.140625" defaultRowHeight="15" x14ac:dyDescent="0.25"/>
  <cols>
    <col min="1" max="1" width="44.5703125" style="89" customWidth="1"/>
    <col min="2" max="2" width="7" style="185" customWidth="1"/>
    <col min="3" max="3" width="7.140625" style="121"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132</v>
      </c>
    </row>
    <row r="2" spans="1:26" ht="22.5" customHeight="1" x14ac:dyDescent="0.25">
      <c r="A2" s="178" t="s">
        <v>2496</v>
      </c>
      <c r="C2" s="178"/>
      <c r="D2" s="178"/>
      <c r="E2" s="178"/>
      <c r="F2" s="178"/>
      <c r="G2" s="178"/>
      <c r="H2" s="178"/>
      <c r="I2" s="178"/>
      <c r="J2" s="178"/>
      <c r="K2" s="178"/>
      <c r="L2" s="178"/>
      <c r="M2" s="178"/>
      <c r="N2" s="178"/>
      <c r="O2" s="178"/>
      <c r="P2" s="178"/>
      <c r="Q2" s="178"/>
      <c r="R2" s="178"/>
      <c r="S2" s="178"/>
      <c r="T2" s="178"/>
    </row>
    <row r="3" spans="1:26" ht="20.25" customHeight="1" x14ac:dyDescent="0.25">
      <c r="A3" s="178" t="s">
        <v>0</v>
      </c>
      <c r="C3" s="178"/>
      <c r="D3" s="178"/>
      <c r="E3" s="178"/>
      <c r="F3" s="178"/>
      <c r="G3" s="178"/>
      <c r="H3" s="178"/>
      <c r="I3" s="178"/>
      <c r="J3" s="178"/>
      <c r="K3" s="178"/>
      <c r="L3" s="178"/>
      <c r="M3" s="178"/>
      <c r="N3" s="178"/>
      <c r="O3" s="178"/>
      <c r="P3" s="178"/>
      <c r="Q3" s="178"/>
      <c r="R3" s="178"/>
      <c r="S3" s="178"/>
      <c r="T3" s="178"/>
    </row>
    <row r="4" spans="1:26" ht="20.25" customHeight="1" x14ac:dyDescent="0.25">
      <c r="A4" s="178" t="s">
        <v>133</v>
      </c>
      <c r="C4" s="178"/>
      <c r="D4" s="178"/>
      <c r="E4" s="178"/>
      <c r="F4" s="178"/>
      <c r="G4" s="178"/>
      <c r="H4" s="178"/>
      <c r="I4" s="178"/>
      <c r="J4" s="178"/>
      <c r="K4" s="178"/>
      <c r="L4" s="178"/>
      <c r="M4" s="178"/>
      <c r="N4" s="178"/>
      <c r="O4" s="178"/>
      <c r="P4" s="178"/>
      <c r="Q4" s="178"/>
      <c r="R4" s="178"/>
      <c r="S4" s="178"/>
      <c r="T4" s="178"/>
    </row>
    <row r="5" spans="1:26" x14ac:dyDescent="0.25">
      <c r="A5" s="225" t="s">
        <v>3092</v>
      </c>
      <c r="B5" s="225" t="s">
        <v>16</v>
      </c>
      <c r="C5" s="217" t="s">
        <v>2441</v>
      </c>
      <c r="D5" s="223" t="s">
        <v>3112</v>
      </c>
      <c r="E5" s="222" t="s">
        <v>2442</v>
      </c>
      <c r="F5" s="222" t="s">
        <v>2442</v>
      </c>
      <c r="G5" s="222" t="s">
        <v>2442</v>
      </c>
      <c r="H5" s="222" t="s">
        <v>2442</v>
      </c>
      <c r="I5" s="222" t="s">
        <v>2442</v>
      </c>
      <c r="J5" s="222" t="s">
        <v>2442</v>
      </c>
      <c r="K5" s="222" t="s">
        <v>2442</v>
      </c>
      <c r="L5" s="222" t="s">
        <v>2442</v>
      </c>
      <c r="M5" s="222" t="s">
        <v>2442</v>
      </c>
      <c r="N5" s="222" t="s">
        <v>2442</v>
      </c>
      <c r="O5" s="223" t="s">
        <v>2443</v>
      </c>
      <c r="P5" s="222" t="s">
        <v>2443</v>
      </c>
      <c r="Q5" s="222" t="s">
        <v>2443</v>
      </c>
      <c r="R5" s="222" t="s">
        <v>2443</v>
      </c>
      <c r="S5" s="224" t="s">
        <v>2443</v>
      </c>
      <c r="U5" s="214" t="s">
        <v>184</v>
      </c>
    </row>
    <row r="6" spans="1:26" ht="97.5" customHeight="1" x14ac:dyDescent="0.25">
      <c r="A6" s="215"/>
      <c r="B6" s="215"/>
      <c r="C6" s="218"/>
      <c r="D6" s="1" t="s">
        <v>3093</v>
      </c>
      <c r="E6" s="1" t="s">
        <v>3094</v>
      </c>
      <c r="F6" s="1" t="s">
        <v>3095</v>
      </c>
      <c r="G6" s="1" t="s">
        <v>3096</v>
      </c>
      <c r="H6" s="1" t="s">
        <v>2444</v>
      </c>
      <c r="I6" s="1" t="s">
        <v>2445</v>
      </c>
      <c r="J6" s="1" t="s">
        <v>9</v>
      </c>
      <c r="K6" s="1" t="s">
        <v>3097</v>
      </c>
      <c r="L6" s="1" t="s">
        <v>2446</v>
      </c>
      <c r="M6" s="1" t="s">
        <v>2447</v>
      </c>
      <c r="N6" s="1" t="s">
        <v>3098</v>
      </c>
      <c r="O6" s="1" t="s">
        <v>3093</v>
      </c>
      <c r="P6" s="1" t="s">
        <v>3099</v>
      </c>
      <c r="Q6" s="1" t="s">
        <v>3100</v>
      </c>
      <c r="R6" s="1" t="s">
        <v>9</v>
      </c>
      <c r="S6" s="194" t="s">
        <v>11</v>
      </c>
      <c r="U6" s="226"/>
    </row>
    <row r="7" spans="1:26" ht="71.25" customHeight="1" x14ac:dyDescent="0.25">
      <c r="A7" s="216"/>
      <c r="B7" s="216"/>
      <c r="C7" s="219"/>
      <c r="D7" s="1" t="s">
        <v>3101</v>
      </c>
      <c r="E7" s="1" t="s">
        <v>3101</v>
      </c>
      <c r="F7" s="1" t="s">
        <v>3102</v>
      </c>
      <c r="G7" s="1" t="s">
        <v>3103</v>
      </c>
      <c r="H7" s="1" t="s">
        <v>3104</v>
      </c>
      <c r="I7" s="1" t="s">
        <v>3105</v>
      </c>
      <c r="J7" s="1" t="s">
        <v>3106</v>
      </c>
      <c r="K7" s="1" t="s">
        <v>3107</v>
      </c>
      <c r="L7" s="1" t="s">
        <v>3108</v>
      </c>
      <c r="M7" s="1" t="s">
        <v>3109</v>
      </c>
      <c r="N7" s="1" t="s">
        <v>3110</v>
      </c>
      <c r="O7" s="1" t="s">
        <v>3101</v>
      </c>
      <c r="P7" s="1" t="s">
        <v>3101</v>
      </c>
      <c r="Q7" s="1" t="s">
        <v>3111</v>
      </c>
      <c r="R7" s="1" t="s">
        <v>3106</v>
      </c>
      <c r="S7" s="194"/>
      <c r="U7" s="227"/>
      <c r="W7" s="2" t="s">
        <v>2492</v>
      </c>
      <c r="X7" s="2" t="s">
        <v>2493</v>
      </c>
      <c r="Y7" s="2" t="s">
        <v>2495</v>
      </c>
      <c r="Z7" s="2" t="s">
        <v>2494</v>
      </c>
    </row>
    <row r="8" spans="1:26" x14ac:dyDescent="0.25">
      <c r="A8" s="122">
        <v>1</v>
      </c>
      <c r="B8" s="176">
        <v>2</v>
      </c>
      <c r="C8" s="122">
        <v>3</v>
      </c>
      <c r="D8" s="176">
        <v>4</v>
      </c>
      <c r="E8" s="122">
        <v>5</v>
      </c>
      <c r="F8" s="176">
        <v>6</v>
      </c>
      <c r="G8" s="122">
        <v>7</v>
      </c>
      <c r="H8" s="176">
        <v>8</v>
      </c>
      <c r="I8" s="122">
        <v>9</v>
      </c>
      <c r="J8" s="176">
        <v>10</v>
      </c>
      <c r="K8" s="122">
        <v>11</v>
      </c>
      <c r="L8" s="176">
        <v>12</v>
      </c>
      <c r="M8" s="122">
        <v>13</v>
      </c>
      <c r="N8" s="176">
        <v>14</v>
      </c>
      <c r="O8" s="122">
        <v>15</v>
      </c>
      <c r="P8" s="176">
        <v>16</v>
      </c>
      <c r="Q8" s="122">
        <v>17</v>
      </c>
      <c r="R8" s="176">
        <v>18</v>
      </c>
      <c r="S8" s="122">
        <v>19</v>
      </c>
      <c r="U8" s="8"/>
    </row>
    <row r="9" spans="1:26" s="121" customFormat="1" ht="19.5" customHeight="1" x14ac:dyDescent="0.2">
      <c r="A9" s="128"/>
      <c r="B9" s="138"/>
      <c r="C9" s="128"/>
      <c r="D9" s="135" t="s">
        <v>13</v>
      </c>
      <c r="E9" s="132"/>
      <c r="F9" s="132"/>
      <c r="G9" s="132"/>
      <c r="H9" s="132"/>
      <c r="I9" s="132"/>
      <c r="J9" s="139">
        <f>SUM(J10:J25)</f>
        <v>12.5</v>
      </c>
      <c r="K9" s="132"/>
      <c r="L9" s="132"/>
      <c r="M9" s="132"/>
      <c r="N9" s="132"/>
      <c r="O9" s="132"/>
      <c r="P9" s="132"/>
      <c r="Q9" s="132"/>
      <c r="R9" s="132"/>
      <c r="S9" s="132"/>
      <c r="U9" s="133"/>
    </row>
    <row r="10" spans="1:26" ht="45" customHeight="1" x14ac:dyDescent="0.25">
      <c r="A10" s="201" t="s">
        <v>3113</v>
      </c>
      <c r="B10" s="186">
        <v>1</v>
      </c>
      <c r="C10" s="124">
        <v>1</v>
      </c>
      <c r="D10" s="92">
        <f>IFERROR(INDEX('на отправку (3)'!G:G,MATCH($V10,'на отправку (3)'!$B:$B,0),1),0)</f>
        <v>3354</v>
      </c>
      <c r="E10" s="92">
        <f>IFERROR(INDEX('на отправку (3)'!H:H,MATCH($V10,'на отправку (3)'!$B:$B,0),1),0)</f>
        <v>3696</v>
      </c>
      <c r="F10" s="92">
        <f>IFERROR(INDEX('на отправку (3)'!I:I,MATCH($V10,'на отправку (3)'!$B:$B,0),1),0)</f>
        <v>0.90746753199999997</v>
      </c>
      <c r="G10" s="188" t="s">
        <v>12</v>
      </c>
      <c r="H10" s="92">
        <f>IFERROR(INDEX('на отправку (3)'!K:K,MATCH($V10,'на отправку (3)'!$B:$B,0),1),0)/100</f>
        <v>1.4398419E-4</v>
      </c>
      <c r="I10" s="188" t="s">
        <v>12</v>
      </c>
      <c r="J10" s="129">
        <f>IFERROR(INDEX('на отправку (3)'!N:N,MATCH($V10,'на отправку (3)'!$B:$B,0),1),0)</f>
        <v>0</v>
      </c>
      <c r="K10" s="92">
        <f>IFERROR(INDEX('на отправку (3)'!O:O,MATCH($V10,'на отправку (3)'!$B:$B,0),1),0)</f>
        <v>0</v>
      </c>
      <c r="L10" s="92">
        <f>IFERROR(INDEX('на отправку (3)'!P:P,MATCH($V10,'на отправку (3)'!$B:$B,0),1),0)</f>
        <v>1</v>
      </c>
      <c r="M10" s="92">
        <f>IFERROR(INDEX('на отправку (3)'!Q:Q,MATCH($V10,'на отправку (3)'!$B:$B,0),1),0)</f>
        <v>1</v>
      </c>
      <c r="N10" s="92">
        <f>IFERROR(INDEX('на отправку (3)'!R:R,MATCH($V10,'на отправку (3)'!$B:$B,0),1),0)</f>
        <v>0</v>
      </c>
      <c r="O10" s="92">
        <f>IFERROR(INDEX('на отправку (3)'!S:S,MATCH($V10,'на отправку (3)'!$B:$B,0),1),0)</f>
        <v>3454</v>
      </c>
      <c r="P10" s="92">
        <f>IFERROR(INDEX('на отправку (3)'!T:T,MATCH($V10,'на отправку (3)'!$B:$B,0),1),0)</f>
        <v>3861</v>
      </c>
      <c r="Q10" s="92">
        <f>IFERROR(INDEX('на отправку (3)'!U:U,MATCH($V10,'на отправку (3)'!$B:$B,0),1),0)</f>
        <v>0.89458689499999999</v>
      </c>
      <c r="R10" s="129">
        <f>IFERROR(INDEX('на отправку (3)'!V:V,MATCH($V10,'на отправку (3)'!$B:$B,0),1),0)</f>
        <v>0</v>
      </c>
      <c r="S10" s="92">
        <f>IFERROR(INDEX('на отправку (3)'!W:W,MATCH($V10,'на отправку (3)'!$B:$B,0),1),0)</f>
        <v>0</v>
      </c>
      <c r="U10" s="71">
        <f>IF(J10&gt;0,1,0)</f>
        <v>0</v>
      </c>
      <c r="V10" s="89" t="str">
        <f>CONCATENATE($U$1,"№",C10)</f>
        <v>024002№1</v>
      </c>
      <c r="W10" s="8">
        <f>IFERROR(INDEX('на отправку (3)'!AB:AB,MATCH($V10,'на отправку (3)'!$B:$B,0),1),0)</f>
        <v>0.87783438400000002</v>
      </c>
      <c r="X10" s="8">
        <f>IFERROR(INDEX('на отправку (3)'!AC:AC,MATCH($V10,'на отправку (3)'!$B:$B,0),1),0)</f>
        <v>0.79392113200000003</v>
      </c>
      <c r="Y10" s="8">
        <v>3</v>
      </c>
      <c r="Z10" s="8">
        <f>IF(M10=1,Y10,0)</f>
        <v>3</v>
      </c>
    </row>
    <row r="11" spans="1:26" ht="45" customHeight="1" x14ac:dyDescent="0.25">
      <c r="A11" s="201" t="s">
        <v>3114</v>
      </c>
      <c r="B11" s="186">
        <v>2</v>
      </c>
      <c r="C11" s="124">
        <v>26</v>
      </c>
      <c r="D11" s="92">
        <f>IFERROR(INDEX('на отправку (3)'!G:G,MATCH($V11,'на отправку (3)'!$B:$B,0),1),0)</f>
        <v>4332</v>
      </c>
      <c r="E11" s="92">
        <f>IFERROR(INDEX('на отправку (3)'!H:H,MATCH($V11,'на отправку (3)'!$B:$B,0),1),0)</f>
        <v>5386</v>
      </c>
      <c r="F11" s="92">
        <f>IFERROR(INDEX('на отправку (3)'!I:I,MATCH($V11,'на отправку (3)'!$B:$B,0),1),0)</f>
        <v>0.80430746399999997</v>
      </c>
      <c r="G11" s="188" t="s">
        <v>12</v>
      </c>
      <c r="H11" s="92">
        <f>IFERROR(INDEX('на отправку (3)'!K:K,MATCH($V11,'на отправку (3)'!$B:$B,0),1),0)/100</f>
        <v>-5.2384557E-4</v>
      </c>
      <c r="I11" s="188" t="s">
        <v>12</v>
      </c>
      <c r="J11" s="129">
        <f>IFERROR(INDEX('на отправку (3)'!N:N,MATCH($V11,'на отправку (3)'!$B:$B,0),1),0)</f>
        <v>3</v>
      </c>
      <c r="K11" s="92">
        <f>IFERROR(INDEX('на отправку (3)'!O:O,MATCH($V11,'на отправку (3)'!$B:$B,0),1),0)</f>
        <v>0</v>
      </c>
      <c r="L11" s="92">
        <f>IFERROR(INDEX('на отправку (3)'!P:P,MATCH($V11,'на отправку (3)'!$B:$B,0),1),0)</f>
        <v>2</v>
      </c>
      <c r="M11" s="92">
        <f>IFERROR(INDEX('на отправку (3)'!Q:Q,MATCH($V11,'на отправку (3)'!$B:$B,0),1),0)</f>
        <v>1</v>
      </c>
      <c r="N11" s="92">
        <f>IFERROR(INDEX('на отправку (3)'!R:R,MATCH($V11,'на отправку (3)'!$B:$B,0),1),0)</f>
        <v>0</v>
      </c>
      <c r="O11" s="92">
        <f>IFERROR(INDEX('на отправку (3)'!S:S,MATCH($V11,'на отправку (3)'!$B:$B,0),1),0)</f>
        <v>4692</v>
      </c>
      <c r="P11" s="92">
        <f>IFERROR(INDEX('на отправку (3)'!T:T,MATCH($V11,'на отправку (3)'!$B:$B,0),1),0)</f>
        <v>5528</v>
      </c>
      <c r="Q11" s="92">
        <f>IFERROR(INDEX('на отправку (3)'!U:U,MATCH($V11,'на отправку (3)'!$B:$B,0),1),0)</f>
        <v>0.84876989899999999</v>
      </c>
      <c r="R11" s="129">
        <f>IFERROR(INDEX('на отправку (3)'!V:V,MATCH($V11,'на отправку (3)'!$B:$B,0),1),0)</f>
        <v>0</v>
      </c>
      <c r="S11" s="92">
        <f>IFERROR(INDEX('на отправку (3)'!W:W,MATCH($V11,'на отправку (3)'!$B:$B,0),1),0)</f>
        <v>0</v>
      </c>
      <c r="U11" s="71">
        <f t="shared" ref="U11:U25" si="0">IF(J11&gt;0,1,0)</f>
        <v>1</v>
      </c>
      <c r="V11" s="89" t="str">
        <f t="shared" ref="V11:V25" si="1">CONCATENATE($U$1,"№",C11)</f>
        <v>024002№26</v>
      </c>
      <c r="W11" s="8">
        <f>IFERROR(INDEX('на отправку (3)'!AB:AB,MATCH($V11,'на отправку (3)'!$B:$B,0),1),0)</f>
        <v>0.83450456100000003</v>
      </c>
      <c r="X11" s="8">
        <f>IFERROR(INDEX('на отправку (3)'!AC:AC,MATCH($V11,'на отправку (3)'!$B:$B,0),1),0)</f>
        <v>0.72780695200000001</v>
      </c>
      <c r="Y11" s="8">
        <v>3</v>
      </c>
      <c r="Z11" s="8">
        <f t="shared" ref="Z11:Z45" si="2">IF(M11=1,Y11,0)</f>
        <v>3</v>
      </c>
    </row>
    <row r="12" spans="1:26" ht="60.75" customHeight="1" x14ac:dyDescent="0.25">
      <c r="A12" s="201" t="s">
        <v>3115</v>
      </c>
      <c r="B12" s="186">
        <v>3</v>
      </c>
      <c r="C12" s="124">
        <v>2</v>
      </c>
      <c r="D12" s="92">
        <f>IFERROR(INDEX('на отправку (3)'!G:G,MATCH($V12,'на отправку (3)'!$B:$B,0),1),0)</f>
        <v>32</v>
      </c>
      <c r="E12" s="92">
        <f>IFERROR(INDEX('на отправку (3)'!H:H,MATCH($V12,'на отправку (3)'!$B:$B,0),1),0)</f>
        <v>34</v>
      </c>
      <c r="F12" s="92">
        <f>IFERROR(INDEX('на отправку (3)'!I:I,MATCH($V12,'на отправку (3)'!$B:$B,0),1),0)</f>
        <v>0.94117647100000001</v>
      </c>
      <c r="G12" s="188" t="s">
        <v>12</v>
      </c>
      <c r="H12" s="92">
        <f>IFERROR(INDEX('на отправку (3)'!K:K,MATCH($V12,'на отправку (3)'!$B:$B,0),1),0)/100</f>
        <v>-1.7902812999999999E-4</v>
      </c>
      <c r="I12" s="188" t="s">
        <v>12</v>
      </c>
      <c r="J12" s="129">
        <f>IFERROR(INDEX('на отправку (3)'!N:N,MATCH($V12,'на отправку (3)'!$B:$B,0),1),0)</f>
        <v>1</v>
      </c>
      <c r="K12" s="92">
        <f>IFERROR(INDEX('на отправку (3)'!O:O,MATCH($V12,'на отправку (3)'!$B:$B,0),1),0)</f>
        <v>0</v>
      </c>
      <c r="L12" s="92">
        <f>IFERROR(INDEX('на отправку (3)'!P:P,MATCH($V12,'на отправку (3)'!$B:$B,0),1),0)</f>
        <v>4</v>
      </c>
      <c r="M12" s="92">
        <f>IFERROR(INDEX('на отправку (3)'!Q:Q,MATCH($V12,'на отправку (3)'!$B:$B,0),1),0)</f>
        <v>1</v>
      </c>
      <c r="N12" s="92">
        <f>IFERROR(INDEX('на отправку (3)'!R:R,MATCH($V12,'на отправку (3)'!$B:$B,0),1),0)</f>
        <v>0</v>
      </c>
      <c r="O12" s="92">
        <f>IFERROR(INDEX('на отправку (3)'!S:S,MATCH($V12,'на отправку (3)'!$B:$B,0),1),0)</f>
        <v>23</v>
      </c>
      <c r="P12" s="92">
        <f>IFERROR(INDEX('на отправку (3)'!T:T,MATCH($V12,'на отправку (3)'!$B:$B,0),1),0)</f>
        <v>24</v>
      </c>
      <c r="Q12" s="92">
        <f>IFERROR(INDEX('на отправку (3)'!U:U,MATCH($V12,'на отправку (3)'!$B:$B,0),1),0)</f>
        <v>0.95833333300000001</v>
      </c>
      <c r="R12" s="129">
        <f>IFERROR(INDEX('на отправку (3)'!V:V,MATCH($V12,'на отправку (3)'!$B:$B,0),1),0)</f>
        <v>0</v>
      </c>
      <c r="S12" s="92">
        <f>IFERROR(INDEX('на отправку (3)'!W:W,MATCH($V12,'на отправку (3)'!$B:$B,0),1),0)</f>
        <v>0</v>
      </c>
      <c r="U12" s="71">
        <f t="shared" si="0"/>
        <v>1</v>
      </c>
      <c r="V12" s="89" t="str">
        <f t="shared" si="1"/>
        <v>024002№2</v>
      </c>
      <c r="W12" s="8">
        <f>IFERROR(INDEX('на отправку (3)'!AB:AB,MATCH($V12,'на отправку (3)'!$B:$B,0),1),0)</f>
        <v>0.91111111099999997</v>
      </c>
      <c r="X12" s="8">
        <f>IFERROR(INDEX('на отправку (3)'!AC:AC,MATCH($V12,'на отправку (3)'!$B:$B,0),1),0)</f>
        <v>1</v>
      </c>
      <c r="Y12" s="8">
        <v>2</v>
      </c>
      <c r="Z12" s="8">
        <f t="shared" si="2"/>
        <v>2</v>
      </c>
    </row>
    <row r="13" spans="1:26" ht="69.75" customHeight="1" x14ac:dyDescent="0.25">
      <c r="A13" s="201" t="s">
        <v>3116</v>
      </c>
      <c r="B13" s="186">
        <v>4</v>
      </c>
      <c r="C13" s="124">
        <v>3</v>
      </c>
      <c r="D13" s="92">
        <f>IFERROR(INDEX('на отправку (3)'!G:G,MATCH($V13,'на отправку (3)'!$B:$B,0),1),0)</f>
        <v>2</v>
      </c>
      <c r="E13" s="92">
        <f>IFERROR(INDEX('на отправку (3)'!H:H,MATCH($V13,'на отправку (3)'!$B:$B,0),1),0)</f>
        <v>9</v>
      </c>
      <c r="F13" s="92">
        <f>IFERROR(INDEX('на отправку (3)'!I:I,MATCH($V13,'на отправку (3)'!$B:$B,0),1),0)</f>
        <v>0.222222222</v>
      </c>
      <c r="G13" s="188" t="s">
        <v>12</v>
      </c>
      <c r="H13" s="92">
        <f>IFERROR(INDEX('на отправку (3)'!K:K,MATCH($V13,'на отправку (3)'!$B:$B,0),1),0)/100</f>
        <v>0</v>
      </c>
      <c r="I13" s="188" t="s">
        <v>12</v>
      </c>
      <c r="J13" s="129">
        <f>IFERROR(INDEX('на отправку (3)'!N:N,MATCH($V13,'на отправку (3)'!$B:$B,0),1),0)</f>
        <v>0</v>
      </c>
      <c r="K13" s="92">
        <f>IFERROR(INDEX('на отправку (3)'!O:O,MATCH($V13,'на отправку (3)'!$B:$B,0),1),0)</f>
        <v>0</v>
      </c>
      <c r="L13" s="92">
        <f>IFERROR(INDEX('на отправку (3)'!P:P,MATCH($V13,'на отправку (3)'!$B:$B,0),1),0)</f>
        <v>3</v>
      </c>
      <c r="M13" s="92">
        <f>IFERROR(INDEX('на отправку (3)'!Q:Q,MATCH($V13,'на отправку (3)'!$B:$B,0),1),0)</f>
        <v>1</v>
      </c>
      <c r="N13" s="92">
        <f>IFERROR(INDEX('на отправку (3)'!R:R,MATCH($V13,'на отправку (3)'!$B:$B,0),1),0)</f>
        <v>0</v>
      </c>
      <c r="O13" s="92">
        <f>IFERROR(INDEX('на отправку (3)'!S:S,MATCH($V13,'на отправку (3)'!$B:$B,0),1),0)</f>
        <v>0</v>
      </c>
      <c r="P13" s="92">
        <f>IFERROR(INDEX('на отправку (3)'!T:T,MATCH($V13,'на отправку (3)'!$B:$B,0),1),0)</f>
        <v>2</v>
      </c>
      <c r="Q13" s="92">
        <f>IFERROR(INDEX('на отправку (3)'!U:U,MATCH($V13,'на отправку (3)'!$B:$B,0),1),0)</f>
        <v>0</v>
      </c>
      <c r="R13" s="129">
        <f>IFERROR(INDEX('на отправку (3)'!V:V,MATCH($V13,'на отправку (3)'!$B:$B,0),1),0)</f>
        <v>0</v>
      </c>
      <c r="S13" s="92">
        <f>IFERROR(INDEX('на отправку (3)'!W:W,MATCH($V13,'на отправку (3)'!$B:$B,0),1),0)</f>
        <v>0</v>
      </c>
      <c r="U13" s="71">
        <f t="shared" si="0"/>
        <v>0</v>
      </c>
      <c r="V13" s="89" t="str">
        <f t="shared" si="1"/>
        <v>024002№3</v>
      </c>
      <c r="W13" s="8">
        <f>IFERROR(INDEX('на отправку (3)'!AB:AB,MATCH($V13,'на отправку (3)'!$B:$B,0),1),0)</f>
        <v>0.61761761800000003</v>
      </c>
      <c r="X13" s="8">
        <f>IFERROR(INDEX('на отправку (3)'!AC:AC,MATCH($V13,'на отправку (3)'!$B:$B,0),1),0)</f>
        <v>1</v>
      </c>
      <c r="Y13" s="8">
        <v>2</v>
      </c>
      <c r="Z13" s="8">
        <f t="shared" si="2"/>
        <v>2</v>
      </c>
    </row>
    <row r="14" spans="1:26" ht="64.5" customHeight="1" x14ac:dyDescent="0.25">
      <c r="A14" s="201" t="s">
        <v>3117</v>
      </c>
      <c r="B14" s="186">
        <v>5</v>
      </c>
      <c r="C14" s="124">
        <v>4</v>
      </c>
      <c r="D14" s="92">
        <f>IFERROR(INDEX('на отправку (3)'!G:G,MATCH($V14,'на отправку (3)'!$B:$B,0),1),0)</f>
        <v>1</v>
      </c>
      <c r="E14" s="92">
        <f>IFERROR(INDEX('на отправку (3)'!H:H,MATCH($V14,'на отправку (3)'!$B:$B,0),1),0)</f>
        <v>1</v>
      </c>
      <c r="F14" s="92">
        <f>IFERROR(INDEX('на отправку (3)'!I:I,MATCH($V14,'на отправку (3)'!$B:$B,0),1),0)</f>
        <v>1</v>
      </c>
      <c r="G14" s="188" t="s">
        <v>12</v>
      </c>
      <c r="H14" s="92">
        <f>IFERROR(INDEX('на отправку (3)'!K:K,MATCH($V14,'на отправку (3)'!$B:$B,0),1),0)/100</f>
        <v>0</v>
      </c>
      <c r="I14" s="188" t="s">
        <v>12</v>
      </c>
      <c r="J14" s="129">
        <f>IFERROR(INDEX('на отправку (3)'!N:N,MATCH($V14,'на отправку (3)'!$B:$B,0),1),0)</f>
        <v>2</v>
      </c>
      <c r="K14" s="92">
        <f>IFERROR(INDEX('на отправку (3)'!O:O,MATCH($V14,'на отправку (3)'!$B:$B,0),1),0)</f>
        <v>2</v>
      </c>
      <c r="L14" s="92">
        <f>IFERROR(INDEX('на отправку (3)'!P:P,MATCH($V14,'на отправку (3)'!$B:$B,0),1),0)</f>
        <v>4</v>
      </c>
      <c r="M14" s="92">
        <f>IFERROR(INDEX('на отправку (3)'!Q:Q,MATCH($V14,'на отправку (3)'!$B:$B,0),1),0)</f>
        <v>1</v>
      </c>
      <c r="N14" s="92">
        <f>IFERROR(INDEX('на отправку (3)'!R:R,MATCH($V14,'на отправку (3)'!$B:$B,0),1),0)</f>
        <v>0</v>
      </c>
      <c r="O14" s="92">
        <f>IFERROR(INDEX('на отправку (3)'!S:S,MATCH($V14,'на отправку (3)'!$B:$B,0),1),0)</f>
        <v>0</v>
      </c>
      <c r="P14" s="92">
        <f>IFERROR(INDEX('на отправку (3)'!T:T,MATCH($V14,'на отправку (3)'!$B:$B,0),1),0)</f>
        <v>0</v>
      </c>
      <c r="Q14" s="92">
        <f>IFERROR(INDEX('на отправку (3)'!U:U,MATCH($V14,'на отправку (3)'!$B:$B,0),1),0)</f>
        <v>0</v>
      </c>
      <c r="R14" s="129">
        <f>IFERROR(INDEX('на отправку (3)'!V:V,MATCH($V14,'на отправку (3)'!$B:$B,0),1),0)</f>
        <v>0</v>
      </c>
      <c r="S14" s="92">
        <f>IFERROR(INDEX('на отправку (3)'!W:W,MATCH($V14,'на отправку (3)'!$B:$B,0),1),0)</f>
        <v>0</v>
      </c>
      <c r="U14" s="71">
        <f t="shared" si="0"/>
        <v>1</v>
      </c>
      <c r="V14" s="89" t="str">
        <f t="shared" si="1"/>
        <v>024002№4</v>
      </c>
      <c r="W14" s="8">
        <f>IFERROR(INDEX('на отправку (3)'!AB:AB,MATCH($V14,'на отправку (3)'!$B:$B,0),1),0)</f>
        <v>0.86111111100000004</v>
      </c>
      <c r="X14" s="8">
        <f>IFERROR(INDEX('на отправку (3)'!AC:AC,MATCH($V14,'на отправку (3)'!$B:$B,0),1),0)</f>
        <v>1</v>
      </c>
      <c r="Y14" s="8">
        <v>2</v>
      </c>
      <c r="Z14" s="8">
        <f t="shared" si="2"/>
        <v>2</v>
      </c>
    </row>
    <row r="15" spans="1:26" ht="69" customHeight="1" x14ac:dyDescent="0.25">
      <c r="A15" s="201" t="s">
        <v>2502</v>
      </c>
      <c r="B15" s="186">
        <v>6</v>
      </c>
      <c r="C15" s="124">
        <v>5</v>
      </c>
      <c r="D15" s="92">
        <f>IFERROR(INDEX('на отправку (3)'!G:G,MATCH($V15,'на отправку (3)'!$B:$B,0),1),0)</f>
        <v>0</v>
      </c>
      <c r="E15" s="92">
        <f>IFERROR(INDEX('на отправку (3)'!H:H,MATCH($V15,'на отправку (3)'!$B:$B,0),1),0)</f>
        <v>4</v>
      </c>
      <c r="F15" s="92">
        <f>IFERROR(INDEX('на отправку (3)'!I:I,MATCH($V15,'на отправку (3)'!$B:$B,0),1),0)</f>
        <v>0</v>
      </c>
      <c r="G15" s="188" t="s">
        <v>12</v>
      </c>
      <c r="H15" s="92">
        <f>IFERROR(INDEX('на отправку (3)'!K:K,MATCH($V15,'на отправку (3)'!$B:$B,0),1),0)/100</f>
        <v>-0.01</v>
      </c>
      <c r="I15" s="188" t="s">
        <v>12</v>
      </c>
      <c r="J15" s="129">
        <f>IFERROR(INDEX('на отправку (3)'!N:N,MATCH($V15,'на отправку (3)'!$B:$B,0),1),0)</f>
        <v>0</v>
      </c>
      <c r="K15" s="92">
        <f>IFERROR(INDEX('на отправку (3)'!O:O,MATCH($V15,'на отправку (3)'!$B:$B,0),1),0)</f>
        <v>0</v>
      </c>
      <c r="L15" s="92">
        <f>IFERROR(INDEX('на отправку (3)'!P:P,MATCH($V15,'на отправку (3)'!$B:$B,0),1),0)</f>
        <v>3</v>
      </c>
      <c r="M15" s="92">
        <f>IFERROR(INDEX('на отправку (3)'!Q:Q,MATCH($V15,'на отправку (3)'!$B:$B,0),1),0)</f>
        <v>1</v>
      </c>
      <c r="N15" s="92">
        <f>IFERROR(INDEX('на отправку (3)'!R:R,MATCH($V15,'на отправку (3)'!$B:$B,0),1),0)</f>
        <v>0</v>
      </c>
      <c r="O15" s="92">
        <f>IFERROR(INDEX('на отправку (3)'!S:S,MATCH($V15,'на отправку (3)'!$B:$B,0),1),0)</f>
        <v>5</v>
      </c>
      <c r="P15" s="92">
        <f>IFERROR(INDEX('на отправку (3)'!T:T,MATCH($V15,'на отправку (3)'!$B:$B,0),1),0)</f>
        <v>5</v>
      </c>
      <c r="Q15" s="92">
        <f>IFERROR(INDEX('на отправку (3)'!U:U,MATCH($V15,'на отправку (3)'!$B:$B,0),1),0)</f>
        <v>1</v>
      </c>
      <c r="R15" s="129">
        <f>IFERROR(INDEX('на отправку (3)'!V:V,MATCH($V15,'на отправку (3)'!$B:$B,0),1),0)</f>
        <v>0</v>
      </c>
      <c r="S15" s="92">
        <f>IFERROR(INDEX('на отправку (3)'!W:W,MATCH($V15,'на отправку (3)'!$B:$B,0),1),0)</f>
        <v>0</v>
      </c>
      <c r="U15" s="71">
        <f t="shared" si="0"/>
        <v>0</v>
      </c>
      <c r="V15" s="89" t="str">
        <f t="shared" si="1"/>
        <v>024002№5</v>
      </c>
      <c r="W15" s="8">
        <f>IFERROR(INDEX('на отправку (3)'!AB:AB,MATCH($V15,'на отправку (3)'!$B:$B,0),1),0)</f>
        <v>0.56594488200000004</v>
      </c>
      <c r="X15" s="8">
        <f>IFERROR(INDEX('на отправку (3)'!AC:AC,MATCH($V15,'на отправку (3)'!$B:$B,0),1),0)</f>
        <v>1</v>
      </c>
      <c r="Y15" s="8">
        <v>2</v>
      </c>
      <c r="Z15" s="8">
        <f t="shared" si="2"/>
        <v>2</v>
      </c>
    </row>
    <row r="16" spans="1:26" ht="79.5" customHeight="1" x14ac:dyDescent="0.25">
      <c r="A16" s="201" t="s">
        <v>3118</v>
      </c>
      <c r="B16" s="186">
        <v>7</v>
      </c>
      <c r="C16" s="124">
        <v>6</v>
      </c>
      <c r="D16" s="92">
        <f>IFERROR(INDEX('на отправку (3)'!G:G,MATCH($V16,'на отправку (3)'!$B:$B,0),1),0)</f>
        <v>0</v>
      </c>
      <c r="E16" s="92">
        <f>IFERROR(INDEX('на отправку (3)'!H:H,MATCH($V16,'на отправку (3)'!$B:$B,0),1),0)</f>
        <v>1</v>
      </c>
      <c r="F16" s="92">
        <f>IFERROR(INDEX('на отправку (3)'!I:I,MATCH($V16,'на отправку (3)'!$B:$B,0),1),0)</f>
        <v>0</v>
      </c>
      <c r="G16" s="188" t="s">
        <v>12</v>
      </c>
      <c r="H16" s="92">
        <f>IFERROR(INDEX('на отправку (3)'!K:K,MATCH($V16,'на отправку (3)'!$B:$B,0),1),0)/100</f>
        <v>0</v>
      </c>
      <c r="I16" s="188" t="s">
        <v>12</v>
      </c>
      <c r="J16" s="129">
        <f>IFERROR(INDEX('на отправку (3)'!N:N,MATCH($V16,'на отправку (3)'!$B:$B,0),1),0)</f>
        <v>0</v>
      </c>
      <c r="K16" s="92">
        <f>IFERROR(INDEX('на отправку (3)'!O:O,MATCH($V16,'на отправку (3)'!$B:$B,0),1),0)</f>
        <v>0</v>
      </c>
      <c r="L16" s="92">
        <f>IFERROR(INDEX('на отправку (3)'!P:P,MATCH($V16,'на отправку (3)'!$B:$B,0),1),0)</f>
        <v>3</v>
      </c>
      <c r="M16" s="92">
        <f>IFERROR(INDEX('на отправку (3)'!Q:Q,MATCH($V16,'на отправку (3)'!$B:$B,0),1),0)</f>
        <v>1</v>
      </c>
      <c r="N16" s="92">
        <f>IFERROR(INDEX('на отправку (3)'!R:R,MATCH($V16,'на отправку (3)'!$B:$B,0),1),0)</f>
        <v>0</v>
      </c>
      <c r="O16" s="92">
        <f>IFERROR(INDEX('на отправку (3)'!S:S,MATCH($V16,'на отправку (3)'!$B:$B,0),1),0)</f>
        <v>0</v>
      </c>
      <c r="P16" s="92">
        <f>IFERROR(INDEX('на отправку (3)'!T:T,MATCH($V16,'на отправку (3)'!$B:$B,0),1),0)</f>
        <v>0</v>
      </c>
      <c r="Q16" s="92">
        <f>IFERROR(INDEX('на отправку (3)'!U:U,MATCH($V16,'на отправку (3)'!$B:$B,0),1),0)</f>
        <v>0</v>
      </c>
      <c r="R16" s="129">
        <f>IFERROR(INDEX('на отправку (3)'!V:V,MATCH($V16,'на отправку (3)'!$B:$B,0),1),0)</f>
        <v>0</v>
      </c>
      <c r="S16" s="92">
        <f>IFERROR(INDEX('на отправку (3)'!W:W,MATCH($V16,'на отправку (3)'!$B:$B,0),1),0)</f>
        <v>0</v>
      </c>
      <c r="U16" s="71">
        <f t="shared" si="0"/>
        <v>0</v>
      </c>
      <c r="V16" s="89" t="str">
        <f t="shared" si="1"/>
        <v>024002№6</v>
      </c>
      <c r="W16" s="8">
        <f>IFERROR(INDEX('на отправку (3)'!AB:AB,MATCH($V16,'на отправку (3)'!$B:$B,0),1),0)</f>
        <v>0.3</v>
      </c>
      <c r="X16" s="8">
        <f>IFERROR(INDEX('на отправку (3)'!AC:AC,MATCH($V16,'на отправку (3)'!$B:$B,0),1),0)</f>
        <v>1</v>
      </c>
      <c r="Y16" s="8">
        <v>3</v>
      </c>
      <c r="Z16" s="8">
        <f t="shared" si="2"/>
        <v>3</v>
      </c>
    </row>
    <row r="17" spans="1:26" ht="68.25" customHeight="1" x14ac:dyDescent="0.25">
      <c r="A17" s="201" t="s">
        <v>3119</v>
      </c>
      <c r="B17" s="186">
        <v>8</v>
      </c>
      <c r="C17" s="124">
        <v>22</v>
      </c>
      <c r="D17" s="92">
        <f>IFERROR(INDEX('на отправку (3)'!G:G,MATCH($V17,'на отправку (3)'!$B:$B,0),1),0)</f>
        <v>0</v>
      </c>
      <c r="E17" s="92">
        <f>IFERROR(INDEX('на отправку (3)'!H:H,MATCH($V17,'на отправку (3)'!$B:$B,0),1),0)</f>
        <v>0</v>
      </c>
      <c r="F17" s="92">
        <f>IFERROR(INDEX('на отправку (3)'!I:I,MATCH($V17,'на отправку (3)'!$B:$B,0),1),0)</f>
        <v>0</v>
      </c>
      <c r="G17" s="188" t="s">
        <v>12</v>
      </c>
      <c r="H17" s="92">
        <f>IFERROR(INDEX('на отправку (3)'!K:K,MATCH($V17,'на отправку (3)'!$B:$B,0),1),0)/100</f>
        <v>0</v>
      </c>
      <c r="I17" s="188" t="s">
        <v>12</v>
      </c>
      <c r="J17" s="129">
        <f>IFERROR(INDEX('на отправку (3)'!N:N,MATCH($V17,'на отправку (3)'!$B:$B,0),1),0)</f>
        <v>0</v>
      </c>
      <c r="K17" s="92">
        <f>IFERROR(INDEX('на отправку (3)'!O:O,MATCH($V17,'на отправку (3)'!$B:$B,0),1),0)</f>
        <v>0</v>
      </c>
      <c r="L17" s="92">
        <f>IFERROR(INDEX('на отправку (3)'!P:P,MATCH($V17,'на отправку (3)'!$B:$B,0),1),0)</f>
        <v>0</v>
      </c>
      <c r="M17" s="92">
        <f>IFERROR(INDEX('на отправку (3)'!Q:Q,MATCH($V17,'на отправку (3)'!$B:$B,0),1),0)</f>
        <v>2</v>
      </c>
      <c r="N17" s="92">
        <f>IFERROR(INDEX('на отправку (3)'!R:R,MATCH($V17,'на отправку (3)'!$B:$B,0),1),0)</f>
        <v>0</v>
      </c>
      <c r="O17" s="92">
        <f>IFERROR(INDEX('на отправку (3)'!S:S,MATCH($V17,'на отправку (3)'!$B:$B,0),1),0)</f>
        <v>0</v>
      </c>
      <c r="P17" s="92">
        <f>IFERROR(INDEX('на отправку (3)'!T:T,MATCH($V17,'на отправку (3)'!$B:$B,0),1),0)</f>
        <v>0</v>
      </c>
      <c r="Q17" s="92">
        <f>IFERROR(INDEX('на отправку (3)'!U:U,MATCH($V17,'на отправку (3)'!$B:$B,0),1),0)</f>
        <v>0</v>
      </c>
      <c r="R17" s="129">
        <f>IFERROR(INDEX('на отправку (3)'!V:V,MATCH($V17,'на отправку (3)'!$B:$B,0),1),0)</f>
        <v>0</v>
      </c>
      <c r="S17" s="92">
        <f>IFERROR(INDEX('на отправку (3)'!W:W,MATCH($V17,'на отправку (3)'!$B:$B,0),1),0)</f>
        <v>0</v>
      </c>
      <c r="U17" s="71">
        <f t="shared" si="0"/>
        <v>0</v>
      </c>
      <c r="V17" s="89" t="str">
        <f t="shared" si="1"/>
        <v>024002№22</v>
      </c>
      <c r="W17" s="8">
        <f>IFERROR(INDEX('на отправку (3)'!AB:AB,MATCH($V17,'на отправку (3)'!$B:$B,0),1),0)</f>
        <v>0.4</v>
      </c>
      <c r="X17" s="8">
        <f>IFERROR(INDEX('на отправку (3)'!AC:AC,MATCH($V17,'на отправку (3)'!$B:$B,0),1),0)</f>
        <v>1</v>
      </c>
      <c r="Y17" s="8">
        <v>3</v>
      </c>
      <c r="Z17" s="8">
        <f t="shared" si="2"/>
        <v>0</v>
      </c>
    </row>
    <row r="18" spans="1:26" ht="147.75" customHeight="1" x14ac:dyDescent="0.25">
      <c r="A18" s="201" t="s">
        <v>3120</v>
      </c>
      <c r="B18" s="186">
        <v>9</v>
      </c>
      <c r="C18" s="124">
        <v>7</v>
      </c>
      <c r="D18" s="92">
        <f>IFERROR(INDEX('на отправку (3)'!G:G,MATCH($V18,'на отправку (3)'!$B:$B,0),1),0)</f>
        <v>699</v>
      </c>
      <c r="E18" s="92">
        <f>IFERROR(INDEX('на отправку (3)'!H:H,MATCH($V18,'на отправку (3)'!$B:$B,0),1),0)</f>
        <v>699</v>
      </c>
      <c r="F18" s="92">
        <f>IFERROR(INDEX('на отправку (3)'!I:I,MATCH($V18,'на отправку (3)'!$B:$B,0),1),0)</f>
        <v>1</v>
      </c>
      <c r="G18" s="189">
        <v>1</v>
      </c>
      <c r="H18" s="92">
        <f>IFERROR(INDEX('на отправку (3)'!K:K,MATCH($V18,'на отправку (3)'!$B:$B,0),1),0)/100</f>
        <v>0</v>
      </c>
      <c r="I18" s="191">
        <f>IFERROR(INDEX('на отправку (3)'!M:M,MATCH($V18,'на отправку (3)'!$B:$B,0),1),0)</f>
        <v>1</v>
      </c>
      <c r="J18" s="129">
        <f>IFERROR(INDEX('на отправку (3)'!N:N,MATCH($V18,'на отправку (3)'!$B:$B,0),1),0)</f>
        <v>2</v>
      </c>
      <c r="K18" s="92" t="str">
        <f>IFERROR(INDEX('на отправку (3)'!O:O,MATCH($V18,'на отправку (3)'!$B:$B,0),1),0)</f>
        <v>x</v>
      </c>
      <c r="L18" s="92">
        <f>IFERROR(INDEX('на отправку (3)'!P:P,MATCH($V18,'на отправку (3)'!$B:$B,0),1),0)</f>
        <v>6</v>
      </c>
      <c r="M18" s="92">
        <f>IFERROR(INDEX('на отправку (3)'!Q:Q,MATCH($V18,'на отправку (3)'!$B:$B,0),1),0)</f>
        <v>1</v>
      </c>
      <c r="N18" s="92">
        <f>IFERROR(INDEX('на отправку (3)'!R:R,MATCH($V18,'на отправку (3)'!$B:$B,0),1),0)</f>
        <v>0</v>
      </c>
      <c r="O18" s="92">
        <f>IFERROR(INDEX('на отправку (3)'!S:S,MATCH($V18,'на отправку (3)'!$B:$B,0),1),0)</f>
        <v>554</v>
      </c>
      <c r="P18" s="92">
        <f>IFERROR(INDEX('на отправку (3)'!T:T,MATCH($V18,'на отправку (3)'!$B:$B,0),1),0)</f>
        <v>554</v>
      </c>
      <c r="Q18" s="92">
        <f>IFERROR(INDEX('на отправку (3)'!U:U,MATCH($V18,'на отправку (3)'!$B:$B,0),1),0)</f>
        <v>1</v>
      </c>
      <c r="R18" s="129">
        <f>IFERROR(INDEX('на отправку (3)'!V:V,MATCH($V18,'на отправку (3)'!$B:$B,0),1),0)</f>
        <v>0</v>
      </c>
      <c r="S18" s="92">
        <f>IFERROR(INDEX('на отправку (3)'!W:W,MATCH($V18,'на отправку (3)'!$B:$B,0),1),0)</f>
        <v>0</v>
      </c>
      <c r="U18" s="71">
        <f t="shared" si="0"/>
        <v>1</v>
      </c>
      <c r="V18" s="89" t="str">
        <f t="shared" si="1"/>
        <v>024002№7</v>
      </c>
      <c r="W18" s="8">
        <f>IFERROR(INDEX('на отправку (3)'!AB:AB,MATCH($V18,'на отправку (3)'!$B:$B,0),1),0)</f>
        <v>1</v>
      </c>
      <c r="X18" s="8">
        <f>IFERROR(INDEX('на отправку (3)'!AC:AC,MATCH($V18,'на отправку (3)'!$B:$B,0),1),0)</f>
        <v>1</v>
      </c>
      <c r="Y18" s="8">
        <v>2</v>
      </c>
      <c r="Z18" s="8">
        <f t="shared" si="2"/>
        <v>2</v>
      </c>
    </row>
    <row r="19" spans="1:26" ht="59.25" customHeight="1" x14ac:dyDescent="0.25">
      <c r="A19" s="201" t="s">
        <v>3121</v>
      </c>
      <c r="B19" s="186">
        <v>10</v>
      </c>
      <c r="C19" s="124">
        <v>8</v>
      </c>
      <c r="D19" s="92">
        <f>IFERROR(INDEX('на отправку (3)'!G:G,MATCH($V19,'на отправку (3)'!$B:$B,0),1),0)</f>
        <v>98</v>
      </c>
      <c r="E19" s="92">
        <f>IFERROR(INDEX('на отправку (3)'!H:H,MATCH($V19,'на отправку (3)'!$B:$B,0),1),0)</f>
        <v>4889</v>
      </c>
      <c r="F19" s="92">
        <f>IFERROR(INDEX('на отправку (3)'!I:I,MATCH($V19,'на отправку (3)'!$B:$B,0),1),0)</f>
        <v>2.0044999000000001E-2</v>
      </c>
      <c r="G19" s="188" t="s">
        <v>12</v>
      </c>
      <c r="H19" s="92">
        <f>IFERROR(INDEX('на отправку (3)'!K:K,MATCH($V19,'на отправку (3)'!$B:$B,0),1),0)/100</f>
        <v>3.8181173099999998E-3</v>
      </c>
      <c r="I19" s="192" t="str">
        <f>IFERROR(INDEX('на отправку (3)'!M:M,MATCH($V19,'на отправку (3)'!$B:$B,0),1),0)</f>
        <v>x</v>
      </c>
      <c r="J19" s="129">
        <f>IFERROR(INDEX('на отправку (3)'!N:N,MATCH($V19,'на отправку (3)'!$B:$B,0),1),0)</f>
        <v>0</v>
      </c>
      <c r="K19" s="92">
        <f>IFERROR(INDEX('на отправку (3)'!O:O,MATCH($V19,'на отправку (3)'!$B:$B,0),1),0)</f>
        <v>0</v>
      </c>
      <c r="L19" s="92">
        <f>IFERROR(INDEX('на отправку (3)'!P:P,MATCH($V19,'на отправку (3)'!$B:$B,0),1),0)</f>
        <v>1</v>
      </c>
      <c r="M19" s="92">
        <f>IFERROR(INDEX('на отправку (3)'!Q:Q,MATCH($V19,'на отправку (3)'!$B:$B,0),1),0)</f>
        <v>1</v>
      </c>
      <c r="N19" s="92">
        <f>IFERROR(INDEX('на отправку (3)'!R:R,MATCH($V19,'на отправку (3)'!$B:$B,0),1),0)</f>
        <v>0</v>
      </c>
      <c r="O19" s="92">
        <f>IFERROR(INDEX('на отправку (3)'!S:S,MATCH($V19,'на отправку (3)'!$B:$B,0),1),0)</f>
        <v>62</v>
      </c>
      <c r="P19" s="92">
        <f>IFERROR(INDEX('на отправку (3)'!T:T,MATCH($V19,'на отправку (3)'!$B:$B,0),1),0)</f>
        <v>4274</v>
      </c>
      <c r="Q19" s="92">
        <f>IFERROR(INDEX('на отправку (3)'!U:U,MATCH($V19,'на отправку (3)'!$B:$B,0),1),0)</f>
        <v>1.4506316999999999E-2</v>
      </c>
      <c r="R19" s="129">
        <f>IFERROR(INDEX('на отправку (3)'!V:V,MATCH($V19,'на отправку (3)'!$B:$B,0),1),0)</f>
        <v>0</v>
      </c>
      <c r="S19" s="92">
        <f>IFERROR(INDEX('на отправку (3)'!W:W,MATCH($V19,'на отправку (3)'!$B:$B,0),1),0)</f>
        <v>0</v>
      </c>
      <c r="U19" s="71">
        <f t="shared" si="0"/>
        <v>0</v>
      </c>
      <c r="V19" s="89" t="str">
        <f t="shared" si="1"/>
        <v>024002№8</v>
      </c>
      <c r="W19" s="8">
        <f>IFERROR(INDEX('на отправку (3)'!AB:AB,MATCH($V19,'на отправку (3)'!$B:$B,0),1),0)</f>
        <v>1.4606701999999999E-2</v>
      </c>
      <c r="X19" s="8">
        <f>IFERROR(INDEX('на отправку (3)'!AC:AC,MATCH($V19,'на отправку (3)'!$B:$B,0),1),0)</f>
        <v>0</v>
      </c>
      <c r="Y19" s="8">
        <v>2</v>
      </c>
      <c r="Z19" s="8">
        <f t="shared" si="2"/>
        <v>2</v>
      </c>
    </row>
    <row r="20" spans="1:26" ht="62.25" customHeight="1" x14ac:dyDescent="0.25">
      <c r="A20" s="201" t="s">
        <v>2507</v>
      </c>
      <c r="B20" s="186">
        <v>11</v>
      </c>
      <c r="C20" s="124">
        <v>9</v>
      </c>
      <c r="D20" s="92">
        <f>IFERROR(INDEX('на отправку (3)'!G:G,MATCH($V20,'на отправку (3)'!$B:$B,0),1),0)</f>
        <v>234</v>
      </c>
      <c r="E20" s="92">
        <f>IFERROR(INDEX('на отправку (3)'!H:H,MATCH($V20,'на отправку (3)'!$B:$B,0),1),0)</f>
        <v>243</v>
      </c>
      <c r="F20" s="92">
        <f>IFERROR(INDEX('на отправку (3)'!I:I,MATCH($V20,'на отправку (3)'!$B:$B,0),1),0)</f>
        <v>0.96296296299999995</v>
      </c>
      <c r="G20" s="189">
        <v>1</v>
      </c>
      <c r="H20" s="92">
        <f>IFERROR(INDEX('на отправку (3)'!K:K,MATCH($V20,'на отправку (3)'!$B:$B,0),1),0)/100</f>
        <v>9.4152046699999999E-3</v>
      </c>
      <c r="I20" s="191">
        <f>IFERROR(INDEX('на отправку (3)'!M:M,MATCH($V20,'на отправку (3)'!$B:$B,0),1),0)</f>
        <v>0.96296296299999995</v>
      </c>
      <c r="J20" s="129">
        <f>IFERROR(INDEX('на отправку (3)'!N:N,MATCH($V20,'на отправку (3)'!$B:$B,0),1),0)</f>
        <v>0.5</v>
      </c>
      <c r="K20" s="92" t="str">
        <f>IFERROR(INDEX('на отправку (3)'!O:O,MATCH($V20,'на отправку (3)'!$B:$B,0),1),0)</f>
        <v>x</v>
      </c>
      <c r="L20" s="92">
        <f>IFERROR(INDEX('на отправку (3)'!P:P,MATCH($V20,'на отправку (3)'!$B:$B,0),1),0)</f>
        <v>5</v>
      </c>
      <c r="M20" s="92">
        <f>IFERROR(INDEX('на отправку (3)'!Q:Q,MATCH($V20,'на отправку (3)'!$B:$B,0),1),0)</f>
        <v>1</v>
      </c>
      <c r="N20" s="92">
        <f>IFERROR(INDEX('на отправку (3)'!R:R,MATCH($V20,'на отправку (3)'!$B:$B,0),1),0)</f>
        <v>0</v>
      </c>
      <c r="O20" s="92">
        <f>IFERROR(INDEX('на отправку (3)'!S:S,MATCH($V20,'на отправку (3)'!$B:$B,0),1),0)</f>
        <v>247</v>
      </c>
      <c r="P20" s="92">
        <f>IFERROR(INDEX('на отправку (3)'!T:T,MATCH($V20,'на отправку (3)'!$B:$B,0),1),0)</f>
        <v>498</v>
      </c>
      <c r="Q20" s="92">
        <f>IFERROR(INDEX('на отправку (3)'!U:U,MATCH($V20,'на отправку (3)'!$B:$B,0),1),0)</f>
        <v>0.49598393600000001</v>
      </c>
      <c r="R20" s="129">
        <f>IFERROR(INDEX('на отправку (3)'!V:V,MATCH($V20,'на отправку (3)'!$B:$B,0),1),0)</f>
        <v>0</v>
      </c>
      <c r="S20" s="92">
        <f>IFERROR(INDEX('на отправку (3)'!W:W,MATCH($V20,'на отправку (3)'!$B:$B,0),1),0)</f>
        <v>0</v>
      </c>
      <c r="U20" s="71">
        <f t="shared" si="0"/>
        <v>1</v>
      </c>
      <c r="V20" s="89" t="str">
        <f t="shared" si="1"/>
        <v>024002№9</v>
      </c>
      <c r="W20" s="8">
        <f>IFERROR(INDEX('на отправку (3)'!AB:AB,MATCH($V20,'на отправку (3)'!$B:$B,0),1),0)</f>
        <v>0.93642591900000005</v>
      </c>
      <c r="X20" s="8">
        <f>IFERROR(INDEX('на отправку (3)'!AC:AC,MATCH($V20,'на отправку (3)'!$B:$B,0),1),0)</f>
        <v>0</v>
      </c>
      <c r="Y20" s="8">
        <v>1</v>
      </c>
      <c r="Z20" s="8">
        <f t="shared" si="2"/>
        <v>1</v>
      </c>
    </row>
    <row r="21" spans="1:26" ht="70.5" customHeight="1" x14ac:dyDescent="0.25">
      <c r="A21" s="201" t="s">
        <v>3122</v>
      </c>
      <c r="B21" s="186">
        <v>12</v>
      </c>
      <c r="C21" s="124">
        <v>10</v>
      </c>
      <c r="D21" s="92">
        <f>IFERROR(INDEX('на отправку (3)'!G:G,MATCH($V21,'на отправку (3)'!$B:$B,0),1),0)</f>
        <v>8</v>
      </c>
      <c r="E21" s="92">
        <f>IFERROR(INDEX('на отправку (3)'!H:H,MATCH($V21,'на отправку (3)'!$B:$B,0),1),0)</f>
        <v>8</v>
      </c>
      <c r="F21" s="92">
        <f>IFERROR(INDEX('на отправку (3)'!I:I,MATCH($V21,'на отправку (3)'!$B:$B,0),1),0)</f>
        <v>1</v>
      </c>
      <c r="G21" s="189">
        <v>1</v>
      </c>
      <c r="H21" s="92">
        <f>IFERROR(INDEX('на отправку (3)'!K:K,MATCH($V21,'на отправку (3)'!$B:$B,0),1),0)/100</f>
        <v>0</v>
      </c>
      <c r="I21" s="191">
        <f>IFERROR(INDEX('на отправку (3)'!M:M,MATCH($V21,'на отправку (3)'!$B:$B,0),1),0)</f>
        <v>1</v>
      </c>
      <c r="J21" s="129">
        <f>IFERROR(INDEX('на отправку (3)'!N:N,MATCH($V21,'на отправку (3)'!$B:$B,0),1),0)</f>
        <v>1</v>
      </c>
      <c r="K21" s="92" t="str">
        <f>IFERROR(INDEX('на отправку (3)'!O:O,MATCH($V21,'на отправку (3)'!$B:$B,0),1),0)</f>
        <v>x</v>
      </c>
      <c r="L21" s="92">
        <f>IFERROR(INDEX('на отправку (3)'!P:P,MATCH($V21,'на отправку (3)'!$B:$B,0),1),0)</f>
        <v>6</v>
      </c>
      <c r="M21" s="92">
        <f>IFERROR(INDEX('на отправку (3)'!Q:Q,MATCH($V21,'на отправку (3)'!$B:$B,0),1),0)</f>
        <v>1</v>
      </c>
      <c r="N21" s="92">
        <f>IFERROR(INDEX('на отправку (3)'!R:R,MATCH($V21,'на отправку (3)'!$B:$B,0),1),0)</f>
        <v>0</v>
      </c>
      <c r="O21" s="92">
        <f>IFERROR(INDEX('на отправку (3)'!S:S,MATCH($V21,'на отправку (3)'!$B:$B,0),1),0)</f>
        <v>14</v>
      </c>
      <c r="P21" s="92">
        <f>IFERROR(INDEX('на отправку (3)'!T:T,MATCH($V21,'на отправку (3)'!$B:$B,0),1),0)</f>
        <v>14</v>
      </c>
      <c r="Q21" s="92">
        <f>IFERROR(INDEX('на отправку (3)'!U:U,MATCH($V21,'на отправку (3)'!$B:$B,0),1),0)</f>
        <v>1</v>
      </c>
      <c r="R21" s="129">
        <f>IFERROR(INDEX('на отправку (3)'!V:V,MATCH($V21,'на отправку (3)'!$B:$B,0),1),0)</f>
        <v>0</v>
      </c>
      <c r="S21" s="92">
        <f>IFERROR(INDEX('на отправку (3)'!W:W,MATCH($V21,'на отправку (3)'!$B:$B,0),1),0)</f>
        <v>0</v>
      </c>
      <c r="U21" s="71">
        <f t="shared" si="0"/>
        <v>1</v>
      </c>
      <c r="V21" s="89" t="str">
        <f t="shared" si="1"/>
        <v>024002№10</v>
      </c>
      <c r="W21" s="8">
        <f>IFERROR(INDEX('на отправку (3)'!AB:AB,MATCH($V21,'на отправку (3)'!$B:$B,0),1),0)</f>
        <v>1</v>
      </c>
      <c r="X21" s="8">
        <f>IFERROR(INDEX('на отправку (3)'!AC:AC,MATCH($V21,'на отправку (3)'!$B:$B,0),1),0)</f>
        <v>0</v>
      </c>
      <c r="Y21" s="8">
        <v>1</v>
      </c>
      <c r="Z21" s="8">
        <f t="shared" si="2"/>
        <v>1</v>
      </c>
    </row>
    <row r="22" spans="1:26" ht="56.25" customHeight="1" x14ac:dyDescent="0.25">
      <c r="A22" s="201" t="s">
        <v>3123</v>
      </c>
      <c r="B22" s="186">
        <v>13</v>
      </c>
      <c r="C22" s="124">
        <v>11</v>
      </c>
      <c r="D22" s="92">
        <f>IFERROR(INDEX('на отправку (3)'!G:G,MATCH($V22,'на отправку (3)'!$B:$B,0),1),0)</f>
        <v>23</v>
      </c>
      <c r="E22" s="92">
        <f>IFERROR(INDEX('на отправку (3)'!H:H,MATCH($V22,'на отправку (3)'!$B:$B,0),1),0)</f>
        <v>23</v>
      </c>
      <c r="F22" s="92">
        <f>IFERROR(INDEX('на отправку (3)'!I:I,MATCH($V22,'на отправку (3)'!$B:$B,0),1),0)</f>
        <v>1</v>
      </c>
      <c r="G22" s="189">
        <v>1</v>
      </c>
      <c r="H22" s="92">
        <f>IFERROR(INDEX('на отправку (3)'!K:K,MATCH($V22,'на отправку (3)'!$B:$B,0),1),0)/100</f>
        <v>0</v>
      </c>
      <c r="I22" s="191">
        <f>IFERROR(INDEX('на отправку (3)'!M:M,MATCH($V22,'на отправку (3)'!$B:$B,0),1),0)</f>
        <v>1</v>
      </c>
      <c r="J22" s="129">
        <f>IFERROR(INDEX('на отправку (3)'!N:N,MATCH($V22,'на отправку (3)'!$B:$B,0),1),0)</f>
        <v>2</v>
      </c>
      <c r="K22" s="92" t="str">
        <f>IFERROR(INDEX('на отправку (3)'!O:O,MATCH($V22,'на отправку (3)'!$B:$B,0),1),0)</f>
        <v>x</v>
      </c>
      <c r="L22" s="92">
        <f>IFERROR(INDEX('на отправку (3)'!P:P,MATCH($V22,'на отправку (3)'!$B:$B,0),1),0)</f>
        <v>6</v>
      </c>
      <c r="M22" s="92">
        <f>IFERROR(INDEX('на отправку (3)'!Q:Q,MATCH($V22,'на отправку (3)'!$B:$B,0),1),0)</f>
        <v>1</v>
      </c>
      <c r="N22" s="92">
        <f>IFERROR(INDEX('на отправку (3)'!R:R,MATCH($V22,'на отправку (3)'!$B:$B,0),1),0)</f>
        <v>0</v>
      </c>
      <c r="O22" s="92">
        <f>IFERROR(INDEX('на отправку (3)'!S:S,MATCH($V22,'на отправку (3)'!$B:$B,0),1),0)</f>
        <v>20</v>
      </c>
      <c r="P22" s="92">
        <f>IFERROR(INDEX('на отправку (3)'!T:T,MATCH($V22,'на отправку (3)'!$B:$B,0),1),0)</f>
        <v>20</v>
      </c>
      <c r="Q22" s="92">
        <f>IFERROR(INDEX('на отправку (3)'!U:U,MATCH($V22,'на отправку (3)'!$B:$B,0),1),0)</f>
        <v>1</v>
      </c>
      <c r="R22" s="129">
        <f>IFERROR(INDEX('на отправку (3)'!V:V,MATCH($V22,'на отправку (3)'!$B:$B,0),1),0)</f>
        <v>0</v>
      </c>
      <c r="S22" s="92">
        <f>IFERROR(INDEX('на отправку (3)'!W:W,MATCH($V22,'на отправку (3)'!$B:$B,0),1),0)</f>
        <v>0</v>
      </c>
      <c r="U22" s="71">
        <f t="shared" si="0"/>
        <v>1</v>
      </c>
      <c r="V22" s="89" t="str">
        <f t="shared" si="1"/>
        <v>024002№11</v>
      </c>
      <c r="W22" s="8">
        <f>IFERROR(INDEX('на отправку (3)'!AB:AB,MATCH($V22,'на отправку (3)'!$B:$B,0),1),0)</f>
        <v>1</v>
      </c>
      <c r="X22" s="8">
        <f>IFERROR(INDEX('на отправку (3)'!AC:AC,MATCH($V22,'на отправку (3)'!$B:$B,0),1),0)</f>
        <v>0</v>
      </c>
      <c r="Y22" s="8">
        <v>2</v>
      </c>
      <c r="Z22" s="8">
        <f t="shared" si="2"/>
        <v>2</v>
      </c>
    </row>
    <row r="23" spans="1:26" ht="66.75" customHeight="1" x14ac:dyDescent="0.25">
      <c r="A23" s="201" t="s">
        <v>3124</v>
      </c>
      <c r="B23" s="186">
        <v>14</v>
      </c>
      <c r="C23" s="124">
        <v>12</v>
      </c>
      <c r="D23" s="92">
        <f>IFERROR(INDEX('на отправку (3)'!G:G,MATCH($V23,'на отправку (3)'!$B:$B,0),1),0)</f>
        <v>227</v>
      </c>
      <c r="E23" s="92">
        <f>IFERROR(INDEX('на отправку (3)'!H:H,MATCH($V23,'на отправку (3)'!$B:$B,0),1),0)</f>
        <v>4974</v>
      </c>
      <c r="F23" s="92">
        <f>IFERROR(INDEX('на отправку (3)'!I:I,MATCH($V23,'на отправку (3)'!$B:$B,0),1),0)</f>
        <v>4.5637313999999998E-2</v>
      </c>
      <c r="G23" s="188" t="s">
        <v>12</v>
      </c>
      <c r="H23" s="92">
        <f>IFERROR(INDEX('на отправку (3)'!K:K,MATCH($V23,'на отправку (3)'!$B:$B,0),1),0)/100</f>
        <v>2.5603073399999999E-3</v>
      </c>
      <c r="I23" s="188" t="s">
        <v>12</v>
      </c>
      <c r="J23" s="129">
        <f>IFERROR(INDEX('на отправку (3)'!N:N,MATCH($V23,'на отправку (3)'!$B:$B,0),1),0)</f>
        <v>0</v>
      </c>
      <c r="K23" s="92">
        <f>IFERROR(INDEX('на отправку (3)'!O:O,MATCH($V23,'на отправку (3)'!$B:$B,0),1),0)</f>
        <v>0</v>
      </c>
      <c r="L23" s="92">
        <f>IFERROR(INDEX('на отправку (3)'!P:P,MATCH($V23,'на отправку (3)'!$B:$B,0),1),0)</f>
        <v>1</v>
      </c>
      <c r="M23" s="92">
        <f>IFERROR(INDEX('на отправку (3)'!Q:Q,MATCH($V23,'на отправку (3)'!$B:$B,0),1),0)</f>
        <v>1</v>
      </c>
      <c r="N23" s="92">
        <f>IFERROR(INDEX('на отправку (3)'!R:R,MATCH($V23,'на отправку (3)'!$B:$B,0),1),0)</f>
        <v>0</v>
      </c>
      <c r="O23" s="92">
        <f>IFERROR(INDEX('на отправку (3)'!S:S,MATCH($V23,'на отправку (3)'!$B:$B,0),1),0)</f>
        <v>159</v>
      </c>
      <c r="P23" s="92">
        <f>IFERROR(INDEX('на отправку (3)'!T:T,MATCH($V23,'на отправку (3)'!$B:$B,0),1),0)</f>
        <v>4376</v>
      </c>
      <c r="Q23" s="92">
        <f>IFERROR(INDEX('на отправку (3)'!U:U,MATCH($V23,'на отправку (3)'!$B:$B,0),1),0)</f>
        <v>3.6334551999999999E-2</v>
      </c>
      <c r="R23" s="129">
        <f>IFERROR(INDEX('на отправку (3)'!V:V,MATCH($V23,'на отправку (3)'!$B:$B,0),1),0)</f>
        <v>0</v>
      </c>
      <c r="S23" s="92">
        <f>IFERROR(INDEX('на отправку (3)'!W:W,MATCH($V23,'на отправку (3)'!$B:$B,0),1),0)</f>
        <v>0</v>
      </c>
      <c r="U23" s="71">
        <f t="shared" si="0"/>
        <v>0</v>
      </c>
      <c r="V23" s="89" t="str">
        <f t="shared" si="1"/>
        <v>024002№12</v>
      </c>
      <c r="W23" s="8">
        <f>IFERROR(INDEX('на отправку (3)'!AB:AB,MATCH($V23,'на отправку (3)'!$B:$B,0),1),0)</f>
        <v>3.2834602999999997E-2</v>
      </c>
      <c r="X23" s="8">
        <f>IFERROR(INDEX('на отправку (3)'!AC:AC,MATCH($V23,'на отправку (3)'!$B:$B,0),1),0)</f>
        <v>5.0505050000000003E-3</v>
      </c>
      <c r="Y23" s="8">
        <v>2</v>
      </c>
      <c r="Z23" s="8">
        <f t="shared" si="2"/>
        <v>2</v>
      </c>
    </row>
    <row r="24" spans="1:26" ht="69" customHeight="1" x14ac:dyDescent="0.25">
      <c r="A24" s="201" t="s">
        <v>3125</v>
      </c>
      <c r="B24" s="186">
        <v>15</v>
      </c>
      <c r="C24" s="124">
        <v>13</v>
      </c>
      <c r="D24" s="92">
        <f>IFERROR(INDEX('на отправку (3)'!G:G,MATCH($V24,'на отправку (3)'!$B:$B,0),1),0)</f>
        <v>54</v>
      </c>
      <c r="E24" s="92">
        <f>IFERROR(INDEX('на отправку (3)'!H:H,MATCH($V24,'на отправку (3)'!$B:$B,0),1),0)</f>
        <v>145</v>
      </c>
      <c r="F24" s="92">
        <f>IFERROR(INDEX('на отправку (3)'!I:I,MATCH($V24,'на отправку (3)'!$B:$B,0),1),0)</f>
        <v>0.37241379299999999</v>
      </c>
      <c r="G24" s="188" t="s">
        <v>12</v>
      </c>
      <c r="H24" s="92">
        <f>IFERROR(INDEX('на отправку (3)'!K:K,MATCH($V24,'на отправку (3)'!$B:$B,0),1),0)/100</f>
        <v>9.7640653999999999E-4</v>
      </c>
      <c r="I24" s="188" t="s">
        <v>12</v>
      </c>
      <c r="J24" s="129">
        <f>IFERROR(INDEX('на отправку (3)'!N:N,MATCH($V24,'на отправку (3)'!$B:$B,0),1),0)</f>
        <v>1</v>
      </c>
      <c r="K24" s="92">
        <f>IFERROR(INDEX('на отправку (3)'!O:O,MATCH($V24,'на отправку (3)'!$B:$B,0),1),0)</f>
        <v>0</v>
      </c>
      <c r="L24" s="92">
        <f>IFERROR(INDEX('на отправку (3)'!P:P,MATCH($V24,'на отправку (3)'!$B:$B,0),1),0)</f>
        <v>2</v>
      </c>
      <c r="M24" s="92">
        <f>IFERROR(INDEX('на отправку (3)'!Q:Q,MATCH($V24,'на отправку (3)'!$B:$B,0),1),0)</f>
        <v>1</v>
      </c>
      <c r="N24" s="92">
        <f>IFERROR(INDEX('на отправку (3)'!R:R,MATCH($V24,'на отправку (3)'!$B:$B,0),1),0)</f>
        <v>0</v>
      </c>
      <c r="O24" s="92">
        <f>IFERROR(INDEX('на отправку (3)'!S:S,MATCH($V24,'на отправку (3)'!$B:$B,0),1),0)</f>
        <v>38</v>
      </c>
      <c r="P24" s="92">
        <f>IFERROR(INDEX('на отправку (3)'!T:T,MATCH($V24,'на отправку (3)'!$B:$B,0),1),0)</f>
        <v>112</v>
      </c>
      <c r="Q24" s="92">
        <f>IFERROR(INDEX('на отправку (3)'!U:U,MATCH($V24,'на отправку (3)'!$B:$B,0),1),0)</f>
        <v>0.33928571400000002</v>
      </c>
      <c r="R24" s="129">
        <f>IFERROR(INDEX('на отправку (3)'!V:V,MATCH($V24,'на отправку (3)'!$B:$B,0),1),0)</f>
        <v>0</v>
      </c>
      <c r="S24" s="92">
        <f>IFERROR(INDEX('на отправку (3)'!W:W,MATCH($V24,'на отправку (3)'!$B:$B,0),1),0)</f>
        <v>0</v>
      </c>
      <c r="U24" s="71">
        <f t="shared" si="0"/>
        <v>1</v>
      </c>
      <c r="V24" s="89" t="str">
        <f t="shared" si="1"/>
        <v>024002№13</v>
      </c>
      <c r="W24" s="8">
        <f>IFERROR(INDEX('на отправку (3)'!AB:AB,MATCH($V24,'на отправку (3)'!$B:$B,0),1),0)</f>
        <v>0.4</v>
      </c>
      <c r="X24" s="8">
        <f>IFERROR(INDEX('на отправку (3)'!AC:AC,MATCH($V24,'на отправку (3)'!$B:$B,0),1),0)</f>
        <v>0.177419355</v>
      </c>
      <c r="Y24" s="8">
        <v>2</v>
      </c>
      <c r="Z24" s="8">
        <f t="shared" si="2"/>
        <v>2</v>
      </c>
    </row>
    <row r="25" spans="1:26" ht="69.75" customHeight="1" x14ac:dyDescent="0.25">
      <c r="A25" s="201" t="s">
        <v>3126</v>
      </c>
      <c r="B25" s="186">
        <v>16</v>
      </c>
      <c r="C25" s="124">
        <v>14</v>
      </c>
      <c r="D25" s="92">
        <f>IFERROR(INDEX('на отправку (3)'!G:G,MATCH($V25,'на отправку (3)'!$B:$B,0),1),0)</f>
        <v>2</v>
      </c>
      <c r="E25" s="92">
        <f>IFERROR(INDEX('на отправку (3)'!H:H,MATCH($V25,'на отправку (3)'!$B:$B,0),1),0)</f>
        <v>391</v>
      </c>
      <c r="F25" s="92">
        <f>IFERROR(INDEX('на отправку (3)'!I:I,MATCH($V25,'на отправку (3)'!$B:$B,0),1),0)</f>
        <v>5.1150900000000001E-3</v>
      </c>
      <c r="G25" s="188" t="s">
        <v>12</v>
      </c>
      <c r="H25" s="92">
        <f>IFERROR(INDEX('на отправку (3)'!K:K,MATCH($V25,'на отправку (3)'!$B:$B,0),1),0)/100</f>
        <v>-4.3478244999999998E-4</v>
      </c>
      <c r="I25" s="188" t="s">
        <v>12</v>
      </c>
      <c r="J25" s="129">
        <f>IFERROR(INDEX('на отправку (3)'!N:N,MATCH($V25,'на отправку (3)'!$B:$B,0),1),0)</f>
        <v>0</v>
      </c>
      <c r="K25" s="92">
        <f>IFERROR(INDEX('на отправку (3)'!O:O,MATCH($V25,'на отправку (3)'!$B:$B,0),1),0)</f>
        <v>0</v>
      </c>
      <c r="L25" s="92">
        <f>IFERROR(INDEX('на отправку (3)'!P:P,MATCH($V25,'на отправку (3)'!$B:$B,0),1),0)</f>
        <v>1</v>
      </c>
      <c r="M25" s="92">
        <f>IFERROR(INDEX('на отправку (3)'!Q:Q,MATCH($V25,'на отправку (3)'!$B:$B,0),1),0)</f>
        <v>1</v>
      </c>
      <c r="N25" s="92">
        <f>IFERROR(INDEX('на отправку (3)'!R:R,MATCH($V25,'на отправку (3)'!$B:$B,0),1),0)</f>
        <v>0</v>
      </c>
      <c r="O25" s="92">
        <f>IFERROR(INDEX('на отправку (3)'!S:S,MATCH($V25,'на отправку (3)'!$B:$B,0),1),0)</f>
        <v>2</v>
      </c>
      <c r="P25" s="92">
        <f>IFERROR(INDEX('на отправку (3)'!T:T,MATCH($V25,'на отправку (3)'!$B:$B,0),1),0)</f>
        <v>374</v>
      </c>
      <c r="Q25" s="92">
        <f>IFERROR(INDEX('на отправку (3)'!U:U,MATCH($V25,'на отправку (3)'!$B:$B,0),1),0)</f>
        <v>5.3475939999999998E-3</v>
      </c>
      <c r="R25" s="129">
        <f>IFERROR(INDEX('на отправку (3)'!V:V,MATCH($V25,'на отправку (3)'!$B:$B,0),1),0)</f>
        <v>0</v>
      </c>
      <c r="S25" s="92">
        <f>IFERROR(INDEX('на отправку (3)'!W:W,MATCH($V25,'на отправку (3)'!$B:$B,0),1),0)</f>
        <v>0</v>
      </c>
      <c r="U25" s="71">
        <f t="shared" si="0"/>
        <v>0</v>
      </c>
      <c r="V25" s="89" t="str">
        <f t="shared" si="1"/>
        <v>024002№14</v>
      </c>
      <c r="W25" s="8">
        <f>IFERROR(INDEX('на отправку (3)'!AB:AB,MATCH($V25,'на отправку (3)'!$B:$B,0),1),0)</f>
        <v>5.0993200000000005E-4</v>
      </c>
      <c r="X25" s="8">
        <f>IFERROR(INDEX('на отправку (3)'!AC:AC,MATCH($V25,'на отправку (3)'!$B:$B,0),1),0)</f>
        <v>0</v>
      </c>
      <c r="Y25" s="8">
        <v>3</v>
      </c>
      <c r="Z25" s="8">
        <f t="shared" si="2"/>
        <v>3</v>
      </c>
    </row>
    <row r="26" spans="1:26" s="136" customFormat="1" ht="21" customHeight="1" x14ac:dyDescent="0.25">
      <c r="A26" s="202"/>
      <c r="B26" s="187"/>
      <c r="C26" s="134"/>
      <c r="D26" s="135" t="s">
        <v>14</v>
      </c>
      <c r="E26" s="135"/>
      <c r="F26" s="135"/>
      <c r="G26" s="190"/>
      <c r="H26" s="135"/>
      <c r="I26" s="193"/>
      <c r="J26" s="139">
        <f>SUM(J27:J32)</f>
        <v>18</v>
      </c>
      <c r="K26" s="135"/>
      <c r="L26" s="135"/>
      <c r="M26" s="135"/>
      <c r="N26" s="135"/>
      <c r="O26" s="135"/>
      <c r="P26" s="135"/>
      <c r="Q26" s="135"/>
      <c r="R26" s="135"/>
      <c r="S26" s="135"/>
      <c r="U26" s="137"/>
      <c r="W26" s="137"/>
      <c r="X26" s="137"/>
      <c r="Y26" s="137"/>
      <c r="Z26" s="8"/>
    </row>
    <row r="27" spans="1:26" ht="15.75" customHeight="1" x14ac:dyDescent="0.25">
      <c r="A27" s="201" t="s">
        <v>3127</v>
      </c>
      <c r="B27" s="184">
        <v>17</v>
      </c>
      <c r="C27" s="123" t="s">
        <v>2448</v>
      </c>
      <c r="D27" s="92">
        <f>IFERROR(INDEX('на отправку (3)'!G:G,MATCH($V27,'на отправку (3)'!$B:$B,0),1),0)</f>
        <v>1009</v>
      </c>
      <c r="E27" s="92">
        <f>IFERROR(INDEX('на отправку (3)'!H:H,MATCH($V27,'на отправку (3)'!$B:$B,0),1),0)</f>
        <v>1037</v>
      </c>
      <c r="F27" s="92">
        <f>IFERROR(INDEX('на отправку (3)'!I:I,MATCH($V27,'на отправку (3)'!$B:$B,0),1),0)</f>
        <v>0.97299903600000004</v>
      </c>
      <c r="G27" s="191">
        <f>IFERROR(INDEX('на отправку (3)'!J:J,MATCH($V27,'на отправку (3)'!$B:$B,0),1),0)</f>
        <v>1</v>
      </c>
      <c r="H27" s="92">
        <f>IFERROR(INDEX('на отправку (3)'!K:K,MATCH($V27,'на отправку (3)'!$B:$B,0),1),0)/100</f>
        <v>-1.1729678E-4</v>
      </c>
      <c r="I27" s="191">
        <f>IFERROR(INDEX('на отправку (3)'!M:M,MATCH($V27,'на отправку (3)'!$B:$B,0),1),0)</f>
        <v>0.97299903600000004</v>
      </c>
      <c r="J27" s="129">
        <f>IFERROR(INDEX('на отправку (3)'!N:N,MATCH($V27,'на отправку (3)'!$B:$B,0),1),0)</f>
        <v>3</v>
      </c>
      <c r="K27" s="92" t="str">
        <f>IFERROR(INDEX('на отправку (3)'!O:O,MATCH($V27,'на отправку (3)'!$B:$B,0),1),0)</f>
        <v>x</v>
      </c>
      <c r="L27" s="92">
        <f>IFERROR(INDEX('на отправку (3)'!P:P,MATCH($V27,'на отправку (3)'!$B:$B,0),1),0)</f>
        <v>5</v>
      </c>
      <c r="M27" s="92">
        <f>IFERROR(INDEX('на отправку (3)'!Q:Q,MATCH($V27,'на отправку (3)'!$B:$B,0),1),0)</f>
        <v>1</v>
      </c>
      <c r="N27" s="92">
        <f>IFERROR(INDEX('на отправку (3)'!R:R,MATCH($V27,'на отправку (3)'!$B:$B,0),1),0)</f>
        <v>0</v>
      </c>
      <c r="O27" s="92">
        <f>IFERROR(INDEX('на отправку (3)'!S:S,MATCH($V27,'на отправку (3)'!$B:$B,0),1),0)</f>
        <v>892</v>
      </c>
      <c r="P27" s="92">
        <f>IFERROR(INDEX('на отправку (3)'!T:T,MATCH($V27,'на отправку (3)'!$B:$B,0),1),0)</f>
        <v>906</v>
      </c>
      <c r="Q27" s="92">
        <f>IFERROR(INDEX('на отправку (3)'!U:U,MATCH($V27,'на отправку (3)'!$B:$B,0),1),0)</f>
        <v>0.98454746100000001</v>
      </c>
      <c r="R27" s="129">
        <f>IFERROR(INDEX('на отправку (3)'!V:V,MATCH($V27,'на отправку (3)'!$B:$B,0),1),0)</f>
        <v>0</v>
      </c>
      <c r="S27" s="92">
        <f>IFERROR(INDEX('на отправку (3)'!W:W,MATCH($V27,'на отправку (3)'!$B:$B,0),1),0)</f>
        <v>0</v>
      </c>
      <c r="U27" s="71">
        <f t="shared" ref="U27" si="3">IF(J27&gt;0,1,0)</f>
        <v>1</v>
      </c>
      <c r="V27" s="89" t="str">
        <f t="shared" ref="V27" si="4">CONCATENATE($U$1,"№",C27)</f>
        <v>024002№15</v>
      </c>
      <c r="W27" s="8">
        <f>IFERROR(INDEX('на отправку (3)'!AB:AB,MATCH($V27,'на отправку (3)'!$B:$B,0),1),0)</f>
        <v>0.96851403899999999</v>
      </c>
      <c r="X27" s="8">
        <f>IFERROR(INDEX('на отправку (3)'!AC:AC,MATCH($V27,'на отправку (3)'!$B:$B,0),1),0)</f>
        <v>0</v>
      </c>
      <c r="Y27" s="8">
        <v>5</v>
      </c>
      <c r="Z27" s="8">
        <f t="shared" si="2"/>
        <v>5</v>
      </c>
    </row>
    <row r="28" spans="1:26" ht="55.5" customHeight="1" x14ac:dyDescent="0.25">
      <c r="A28" s="201" t="s">
        <v>3128</v>
      </c>
      <c r="B28" s="184">
        <v>18</v>
      </c>
      <c r="C28" s="123" t="s">
        <v>2449</v>
      </c>
      <c r="D28" s="92">
        <f>IFERROR(INDEX('на отправку (3)'!G:G,MATCH($V28,'на отправку (3)'!$B:$B,0),1),0)</f>
        <v>12</v>
      </c>
      <c r="E28" s="92">
        <f>IFERROR(INDEX('на отправку (3)'!H:H,MATCH($V28,'на отправку (3)'!$B:$B,0),1),0)</f>
        <v>13</v>
      </c>
      <c r="F28" s="92">
        <f>IFERROR(INDEX('на отправку (3)'!I:I,MATCH($V28,'на отправку (3)'!$B:$B,0),1),0)</f>
        <v>0.92307692299999999</v>
      </c>
      <c r="G28" s="192" t="str">
        <f>IFERROR(INDEX('на отправку (3)'!J:J,MATCH($V28,'на отправку (3)'!$B:$B,0),1),0)</f>
        <v>x</v>
      </c>
      <c r="H28" s="92">
        <f>IFERROR(INDEX('на отправку (3)'!K:K,MATCH($V28,'на отправку (3)'!$B:$B,0),1),0)/100</f>
        <v>-7.6923077000000005E-4</v>
      </c>
      <c r="I28" s="192" t="str">
        <f>IFERROR(INDEX('на отправку (3)'!M:M,MATCH($V28,'на отправку (3)'!$B:$B,0),1),0)</f>
        <v>x</v>
      </c>
      <c r="J28" s="129">
        <f>IFERROR(INDEX('на отправку (3)'!N:N,MATCH($V28,'на отправку (3)'!$B:$B,0),1),0)</f>
        <v>0</v>
      </c>
      <c r="K28" s="92">
        <f>IFERROR(INDEX('на отправку (3)'!O:O,MATCH($V28,'на отправку (3)'!$B:$B,0),1),0)</f>
        <v>0</v>
      </c>
      <c r="L28" s="92">
        <f>IFERROR(INDEX('на отправку (3)'!P:P,MATCH($V28,'на отправку (3)'!$B:$B,0),1),0)</f>
        <v>3</v>
      </c>
      <c r="M28" s="92">
        <f>IFERROR(INDEX('на отправку (3)'!Q:Q,MATCH($V28,'на отправку (3)'!$B:$B,0),1),0)</f>
        <v>1</v>
      </c>
      <c r="N28" s="92">
        <f>IFERROR(INDEX('на отправку (3)'!R:R,MATCH($V28,'на отправку (3)'!$B:$B,0),1),0)</f>
        <v>0</v>
      </c>
      <c r="O28" s="92">
        <f>IFERROR(INDEX('на отправку (3)'!S:S,MATCH($V28,'на отправку (3)'!$B:$B,0),1),0)</f>
        <v>2</v>
      </c>
      <c r="P28" s="92">
        <f>IFERROR(INDEX('на отправку (3)'!T:T,MATCH($V28,'на отправку (3)'!$B:$B,0),1),0)</f>
        <v>2</v>
      </c>
      <c r="Q28" s="92">
        <f>IFERROR(INDEX('на отправку (3)'!U:U,MATCH($V28,'на отправку (3)'!$B:$B,0),1),0)</f>
        <v>1</v>
      </c>
      <c r="R28" s="129">
        <f>IFERROR(INDEX('на отправку (3)'!V:V,MATCH($V28,'на отправку (3)'!$B:$B,0),1),0)</f>
        <v>0</v>
      </c>
      <c r="S28" s="92">
        <f>IFERROR(INDEX('на отправку (3)'!W:W,MATCH($V28,'на отправку (3)'!$B:$B,0),1),0)</f>
        <v>0</v>
      </c>
      <c r="U28" s="71">
        <f t="shared" ref="U28:U32" si="5">IF(J28&gt;0,1,0)</f>
        <v>0</v>
      </c>
      <c r="V28" s="89" t="str">
        <f t="shared" ref="V28:V32" si="6">CONCATENATE($U$1,"№",C28)</f>
        <v>024002№16</v>
      </c>
      <c r="W28" s="8">
        <f>IFERROR(INDEX('на отправку (3)'!AB:AB,MATCH($V28,'на отправку (3)'!$B:$B,0),1),0)</f>
        <v>0.94674221000000003</v>
      </c>
      <c r="X28" s="8">
        <f>IFERROR(INDEX('на отправку (3)'!AC:AC,MATCH($V28,'на отправку (3)'!$B:$B,0),1),0)</f>
        <v>1</v>
      </c>
      <c r="Y28" s="8">
        <v>6</v>
      </c>
      <c r="Z28" s="8">
        <f t="shared" si="2"/>
        <v>6</v>
      </c>
    </row>
    <row r="29" spans="1:26" ht="45" customHeight="1" x14ac:dyDescent="0.25">
      <c r="A29" s="201" t="s">
        <v>3129</v>
      </c>
      <c r="B29" s="184">
        <v>19</v>
      </c>
      <c r="C29" s="123" t="s">
        <v>2450</v>
      </c>
      <c r="D29" s="92">
        <f>IFERROR(INDEX('на отправку (3)'!G:G,MATCH($V29,'на отправку (3)'!$B:$B,0),1),0)</f>
        <v>0</v>
      </c>
      <c r="E29" s="92">
        <f>IFERROR(INDEX('на отправку (3)'!H:H,MATCH($V29,'на отправку (3)'!$B:$B,0),1),0)</f>
        <v>0</v>
      </c>
      <c r="F29" s="92">
        <f>IFERROR(INDEX('на отправку (3)'!I:I,MATCH($V29,'на отправку (3)'!$B:$B,0),1),0)</f>
        <v>0</v>
      </c>
      <c r="G29" s="192" t="str">
        <f>IFERROR(INDEX('на отправку (3)'!J:J,MATCH($V29,'на отправку (3)'!$B:$B,0),1),0)</f>
        <v>x</v>
      </c>
      <c r="H29" s="92">
        <f>IFERROR(INDEX('на отправку (3)'!K:K,MATCH($V29,'на отправку (3)'!$B:$B,0),1),0)/100</f>
        <v>0</v>
      </c>
      <c r="I29" s="192" t="str">
        <f>IFERROR(INDEX('на отправку (3)'!M:M,MATCH($V29,'на отправку (3)'!$B:$B,0),1),0)</f>
        <v>x</v>
      </c>
      <c r="J29" s="129">
        <f>IFERROR(INDEX('на отправку (3)'!N:N,MATCH($V29,'на отправку (3)'!$B:$B,0),1),0)</f>
        <v>0</v>
      </c>
      <c r="K29" s="92">
        <f>IFERROR(INDEX('на отправку (3)'!O:O,MATCH($V29,'на отправку (3)'!$B:$B,0),1),0)</f>
        <v>0</v>
      </c>
      <c r="L29" s="92">
        <f>IFERROR(INDEX('на отправку (3)'!P:P,MATCH($V29,'на отправку (3)'!$B:$B,0),1),0)</f>
        <v>0</v>
      </c>
      <c r="M29" s="92">
        <f>IFERROR(INDEX('на отправку (3)'!Q:Q,MATCH($V29,'на отправку (3)'!$B:$B,0),1),0)</f>
        <v>2</v>
      </c>
      <c r="N29" s="92">
        <f>IFERROR(INDEX('на отправку (3)'!R:R,MATCH($V29,'на отправку (3)'!$B:$B,0),1),0)</f>
        <v>0</v>
      </c>
      <c r="O29" s="92">
        <f>IFERROR(INDEX('на отправку (3)'!S:S,MATCH($V29,'на отправку (3)'!$B:$B,0),1),0)</f>
        <v>0</v>
      </c>
      <c r="P29" s="92">
        <f>IFERROR(INDEX('на отправку (3)'!T:T,MATCH($V29,'на отправку (3)'!$B:$B,0),1),0)</f>
        <v>0</v>
      </c>
      <c r="Q29" s="92">
        <f>IFERROR(INDEX('на отправку (3)'!U:U,MATCH($V29,'на отправку (3)'!$B:$B,0),1),0)</f>
        <v>0</v>
      </c>
      <c r="R29" s="129">
        <f>IFERROR(INDEX('на отправку (3)'!V:V,MATCH($V29,'на отправку (3)'!$B:$B,0),1),0)</f>
        <v>0</v>
      </c>
      <c r="S29" s="92">
        <f>IFERROR(INDEX('на отправку (3)'!W:W,MATCH($V29,'на отправку (3)'!$B:$B,0),1),0)</f>
        <v>0</v>
      </c>
      <c r="U29" s="71">
        <f t="shared" si="5"/>
        <v>0</v>
      </c>
      <c r="V29" s="89" t="str">
        <f t="shared" si="6"/>
        <v>024002№17</v>
      </c>
      <c r="W29" s="8">
        <f>IFERROR(INDEX('на отправку (3)'!AB:AB,MATCH($V29,'на отправку (3)'!$B:$B,0),1),0)</f>
        <v>0.98260073299999995</v>
      </c>
      <c r="X29" s="8">
        <f>IFERROR(INDEX('на отправку (3)'!AC:AC,MATCH($V29,'на отправку (3)'!$B:$B,0),1),0)</f>
        <v>1</v>
      </c>
      <c r="Y29" s="8">
        <v>6</v>
      </c>
      <c r="Z29" s="8">
        <f t="shared" si="2"/>
        <v>0</v>
      </c>
    </row>
    <row r="30" spans="1:26" ht="47.25" customHeight="1" x14ac:dyDescent="0.25">
      <c r="A30" s="201" t="s">
        <v>3130</v>
      </c>
      <c r="B30" s="184">
        <v>20</v>
      </c>
      <c r="C30" s="123" t="s">
        <v>2451</v>
      </c>
      <c r="D30" s="92">
        <f>IFERROR(INDEX('на отправку (3)'!G:G,MATCH($V30,'на отправку (3)'!$B:$B,0),1),0)</f>
        <v>2</v>
      </c>
      <c r="E30" s="92">
        <f>IFERROR(INDEX('на отправку (3)'!H:H,MATCH($V30,'на отправку (3)'!$B:$B,0),1),0)</f>
        <v>2</v>
      </c>
      <c r="F30" s="92">
        <f>IFERROR(INDEX('на отправку (3)'!I:I,MATCH($V30,'на отправку (3)'!$B:$B,0),1),0)</f>
        <v>1</v>
      </c>
      <c r="G30" s="192" t="str">
        <f>IFERROR(INDEX('на отправку (3)'!J:J,MATCH($V30,'на отправку (3)'!$B:$B,0),1),0)</f>
        <v>x</v>
      </c>
      <c r="H30" s="92">
        <f>IFERROR(INDEX('на отправку (3)'!K:K,MATCH($V30,'на отправку (3)'!$B:$B,0),1),0)/100</f>
        <v>0</v>
      </c>
      <c r="I30" s="192" t="str">
        <f>IFERROR(INDEX('на отправку (3)'!M:M,MATCH($V30,'на отправку (3)'!$B:$B,0),1),0)</f>
        <v>x</v>
      </c>
      <c r="J30" s="129">
        <f>IFERROR(INDEX('на отправку (3)'!N:N,MATCH($V30,'на отправку (3)'!$B:$B,0),1),0)</f>
        <v>6</v>
      </c>
      <c r="K30" s="92">
        <f>IFERROR(INDEX('на отправку (3)'!O:O,MATCH($V30,'на отправку (3)'!$B:$B,0),1),0)</f>
        <v>2</v>
      </c>
      <c r="L30" s="92">
        <f>IFERROR(INDEX('на отправку (3)'!P:P,MATCH($V30,'на отправку (3)'!$B:$B,0),1),0)</f>
        <v>4</v>
      </c>
      <c r="M30" s="92">
        <f>IFERROR(INDEX('на отправку (3)'!Q:Q,MATCH($V30,'на отправку (3)'!$B:$B,0),1),0)</f>
        <v>1</v>
      </c>
      <c r="N30" s="92">
        <f>IFERROR(INDEX('на отправку (3)'!R:R,MATCH($V30,'на отправку (3)'!$B:$B,0),1),0)</f>
        <v>0</v>
      </c>
      <c r="O30" s="92">
        <f>IFERROR(INDEX('на отправку (3)'!S:S,MATCH($V30,'на отправку (3)'!$B:$B,0),1),0)</f>
        <v>1</v>
      </c>
      <c r="P30" s="92">
        <f>IFERROR(INDEX('на отправку (3)'!T:T,MATCH($V30,'на отправку (3)'!$B:$B,0),1),0)</f>
        <v>1</v>
      </c>
      <c r="Q30" s="92">
        <f>IFERROR(INDEX('на отправку (3)'!U:U,MATCH($V30,'на отправку (3)'!$B:$B,0),1),0)</f>
        <v>1</v>
      </c>
      <c r="R30" s="129">
        <f>IFERROR(INDEX('на отправку (3)'!V:V,MATCH($V30,'на отправку (3)'!$B:$B,0),1),0)</f>
        <v>0</v>
      </c>
      <c r="S30" s="92">
        <f>IFERROR(INDEX('на отправку (3)'!W:W,MATCH($V30,'на отправку (3)'!$B:$B,0),1),0)</f>
        <v>0</v>
      </c>
      <c r="U30" s="71">
        <f t="shared" si="5"/>
        <v>1</v>
      </c>
      <c r="V30" s="89" t="str">
        <f t="shared" si="6"/>
        <v>024002№18</v>
      </c>
      <c r="W30" s="8">
        <f>IFERROR(INDEX('на отправку (3)'!AB:AB,MATCH($V30,'на отправку (3)'!$B:$B,0),1),0)</f>
        <v>0.96027201100000004</v>
      </c>
      <c r="X30" s="8">
        <f>IFERROR(INDEX('на отправку (3)'!AC:AC,MATCH($V30,'на отправку (3)'!$B:$B,0),1),0)</f>
        <v>1</v>
      </c>
      <c r="Y30" s="8">
        <v>6</v>
      </c>
      <c r="Z30" s="8">
        <f t="shared" si="2"/>
        <v>6</v>
      </c>
    </row>
    <row r="31" spans="1:26" ht="50.25" customHeight="1" x14ac:dyDescent="0.25">
      <c r="A31" s="201" t="s">
        <v>3131</v>
      </c>
      <c r="B31" s="184">
        <v>21</v>
      </c>
      <c r="C31" s="123" t="s">
        <v>2452</v>
      </c>
      <c r="D31" s="92">
        <f>IFERROR(INDEX('на отправку (3)'!G:G,MATCH($V31,'на отправку (3)'!$B:$B,0),1),0)</f>
        <v>1</v>
      </c>
      <c r="E31" s="92">
        <f>IFERROR(INDEX('на отправку (3)'!H:H,MATCH($V31,'на отправку (3)'!$B:$B,0),1),0)</f>
        <v>1</v>
      </c>
      <c r="F31" s="92">
        <f>IFERROR(INDEX('на отправку (3)'!I:I,MATCH($V31,'на отправку (3)'!$B:$B,0),1),0)</f>
        <v>1</v>
      </c>
      <c r="G31" s="192" t="str">
        <f>IFERROR(INDEX('на отправку (3)'!J:J,MATCH($V31,'на отправку (3)'!$B:$B,0),1),0)</f>
        <v>x</v>
      </c>
      <c r="H31" s="92">
        <f>IFERROR(INDEX('на отправку (3)'!K:K,MATCH($V31,'на отправку (3)'!$B:$B,0),1),0)/100</f>
        <v>1.6666666699999999E-3</v>
      </c>
      <c r="I31" s="192" t="str">
        <f>IFERROR(INDEX('на отправку (3)'!M:M,MATCH($V31,'на отправку (3)'!$B:$B,0),1),0)</f>
        <v>x</v>
      </c>
      <c r="J31" s="129">
        <f>IFERROR(INDEX('на отправку (3)'!N:N,MATCH($V31,'на отправку (3)'!$B:$B,0),1),0)</f>
        <v>6</v>
      </c>
      <c r="K31" s="92">
        <f>IFERROR(INDEX('на отправку (3)'!O:O,MATCH($V31,'на отправку (3)'!$B:$B,0),1),0)</f>
        <v>2</v>
      </c>
      <c r="L31" s="92">
        <f>IFERROR(INDEX('на отправку (3)'!P:P,MATCH($V31,'на отправку (3)'!$B:$B,0),1),0)</f>
        <v>4</v>
      </c>
      <c r="M31" s="92">
        <f>IFERROR(INDEX('на отправку (3)'!Q:Q,MATCH($V31,'на отправку (3)'!$B:$B,0),1),0)</f>
        <v>1</v>
      </c>
      <c r="N31" s="92">
        <f>IFERROR(INDEX('на отправку (3)'!R:R,MATCH($V31,'на отправку (3)'!$B:$B,0),1),0)</f>
        <v>0</v>
      </c>
      <c r="O31" s="92">
        <f>IFERROR(INDEX('на отправку (3)'!S:S,MATCH($V31,'на отправку (3)'!$B:$B,0),1),0)</f>
        <v>6</v>
      </c>
      <c r="P31" s="92">
        <f>IFERROR(INDEX('на отправку (3)'!T:T,MATCH($V31,'на отправку (3)'!$B:$B,0),1),0)</f>
        <v>7</v>
      </c>
      <c r="Q31" s="92">
        <f>IFERROR(INDEX('на отправку (3)'!U:U,MATCH($V31,'на отправку (3)'!$B:$B,0),1),0)</f>
        <v>0.85714285700000004</v>
      </c>
      <c r="R31" s="129">
        <f>IFERROR(INDEX('на отправку (3)'!V:V,MATCH($V31,'на отправку (3)'!$B:$B,0),1),0)</f>
        <v>0</v>
      </c>
      <c r="S31" s="92">
        <f>IFERROR(INDEX('на отправку (3)'!W:W,MATCH($V31,'на отправку (3)'!$B:$B,0),1),0)</f>
        <v>0</v>
      </c>
      <c r="U31" s="71">
        <f t="shared" si="5"/>
        <v>1</v>
      </c>
      <c r="V31" s="89" t="str">
        <f t="shared" si="6"/>
        <v>024002№19</v>
      </c>
      <c r="W31" s="8">
        <f>IFERROR(INDEX('на отправку (3)'!AB:AB,MATCH($V31,'на отправку (3)'!$B:$B,0),1),0)</f>
        <v>0.96570972899999996</v>
      </c>
      <c r="X31" s="8">
        <f>IFERROR(INDEX('на отправку (3)'!AC:AC,MATCH($V31,'на отправку (3)'!$B:$B,0),1),0)</f>
        <v>1</v>
      </c>
      <c r="Y31" s="8">
        <v>6</v>
      </c>
      <c r="Z31" s="8">
        <f t="shared" si="2"/>
        <v>6</v>
      </c>
    </row>
    <row r="32" spans="1:26" ht="78.75" x14ac:dyDescent="0.25">
      <c r="A32" s="201" t="s">
        <v>3132</v>
      </c>
      <c r="B32" s="184">
        <v>22</v>
      </c>
      <c r="C32" s="123" t="s">
        <v>2453</v>
      </c>
      <c r="D32" s="92">
        <f>IFERROR(INDEX('на отправку (3)'!G:G,MATCH($V32,'на отправку (3)'!$B:$B,0),1),0)</f>
        <v>7</v>
      </c>
      <c r="E32" s="92">
        <f>IFERROR(INDEX('на отправку (3)'!H:H,MATCH($V32,'на отправку (3)'!$B:$B,0),1),0)</f>
        <v>8</v>
      </c>
      <c r="F32" s="92">
        <f>IFERROR(INDEX('на отправку (3)'!I:I,MATCH($V32,'на отправку (3)'!$B:$B,0),1),0)</f>
        <v>0.875</v>
      </c>
      <c r="G32" s="192" t="str">
        <f>IFERROR(INDEX('на отправку (3)'!J:J,MATCH($V32,'на отправку (3)'!$B:$B,0),1),0)</f>
        <v>x</v>
      </c>
      <c r="H32" s="92">
        <f>IFERROR(INDEX('на отправку (3)'!K:K,MATCH($V32,'на отправку (3)'!$B:$B,0),1),0)/100</f>
        <v>-1.25E-3</v>
      </c>
      <c r="I32" s="192" t="str">
        <f>IFERROR(INDEX('на отправку (3)'!M:M,MATCH($V32,'на отправку (3)'!$B:$B,0),1),0)</f>
        <v>x</v>
      </c>
      <c r="J32" s="129">
        <f>IFERROR(INDEX('на отправку (3)'!N:N,MATCH($V32,'на отправку (3)'!$B:$B,0),1),0)</f>
        <v>3</v>
      </c>
      <c r="K32" s="92">
        <f>IFERROR(INDEX('на отправку (3)'!O:O,MATCH($V32,'на отправку (3)'!$B:$B,0),1),0)</f>
        <v>0</v>
      </c>
      <c r="L32" s="92">
        <f>IFERROR(INDEX('на отправку (3)'!P:P,MATCH($V32,'на отправку (3)'!$B:$B,0),1),0)</f>
        <v>4</v>
      </c>
      <c r="M32" s="92">
        <f>IFERROR(INDEX('на отправку (3)'!Q:Q,MATCH($V32,'на отправку (3)'!$B:$B,0),1),0)</f>
        <v>1</v>
      </c>
      <c r="N32" s="92">
        <f>IFERROR(INDEX('на отправку (3)'!R:R,MATCH($V32,'на отправку (3)'!$B:$B,0),1),0)</f>
        <v>0</v>
      </c>
      <c r="O32" s="92">
        <f>IFERROR(INDEX('на отправку (3)'!S:S,MATCH($V32,'на отправку (3)'!$B:$B,0),1),0)</f>
        <v>7</v>
      </c>
      <c r="P32" s="92">
        <f>IFERROR(INDEX('на отправку (3)'!T:T,MATCH($V32,'на отправку (3)'!$B:$B,0),1),0)</f>
        <v>7</v>
      </c>
      <c r="Q32" s="92">
        <f>IFERROR(INDEX('на отправку (3)'!U:U,MATCH($V32,'на отправку (3)'!$B:$B,0),1),0)</f>
        <v>1</v>
      </c>
      <c r="R32" s="129">
        <f>IFERROR(INDEX('на отправку (3)'!V:V,MATCH($V32,'на отправку (3)'!$B:$B,0),1),0)</f>
        <v>0</v>
      </c>
      <c r="S32" s="92">
        <f>IFERROR(INDEX('на отправку (3)'!W:W,MATCH($V32,'на отправку (3)'!$B:$B,0),1),0)</f>
        <v>0</v>
      </c>
      <c r="U32" s="71">
        <f t="shared" si="5"/>
        <v>1</v>
      </c>
      <c r="V32" s="89" t="str">
        <f t="shared" si="6"/>
        <v>024002№20</v>
      </c>
      <c r="W32" s="8">
        <f>IFERROR(INDEX('на отправку (3)'!AB:AB,MATCH($V32,'на отправку (3)'!$B:$B,0),1),0)</f>
        <v>0.8075</v>
      </c>
      <c r="X32" s="8">
        <f>IFERROR(INDEX('на отправку (3)'!AC:AC,MATCH($V32,'на отправку (3)'!$B:$B,0),1),0)</f>
        <v>1</v>
      </c>
      <c r="Y32" s="8">
        <v>6</v>
      </c>
      <c r="Z32" s="8">
        <f t="shared" si="2"/>
        <v>6</v>
      </c>
    </row>
    <row r="33" spans="1:27" s="136" customFormat="1" ht="21" customHeight="1" x14ac:dyDescent="0.25">
      <c r="A33" s="202"/>
      <c r="B33" s="187"/>
      <c r="C33" s="134"/>
      <c r="D33" s="135" t="s">
        <v>15</v>
      </c>
      <c r="E33" s="135"/>
      <c r="F33" s="135"/>
      <c r="G33" s="190"/>
      <c r="H33" s="135"/>
      <c r="I33" s="193"/>
      <c r="J33" s="139">
        <f>SUM(J34:J37)</f>
        <v>11.5</v>
      </c>
      <c r="K33" s="135"/>
      <c r="L33" s="135"/>
      <c r="M33" s="135"/>
      <c r="N33" s="135"/>
      <c r="O33" s="135"/>
      <c r="P33" s="135"/>
      <c r="Q33" s="135"/>
      <c r="R33" s="135"/>
      <c r="S33" s="135"/>
      <c r="U33" s="137"/>
      <c r="W33" s="137"/>
      <c r="X33" s="137"/>
      <c r="Y33" s="137"/>
      <c r="Z33" s="8"/>
    </row>
    <row r="34" spans="1:27" ht="42.75" customHeight="1" x14ac:dyDescent="0.25">
      <c r="A34" s="201" t="s">
        <v>3133</v>
      </c>
      <c r="B34" s="184">
        <v>23</v>
      </c>
      <c r="C34" s="123" t="s">
        <v>2454</v>
      </c>
      <c r="D34" s="92">
        <f>IFERROR(INDEX('на отправку (3)'!G:G,MATCH($V34,'на отправку (3)'!$B:$B,0),1),0)</f>
        <v>8</v>
      </c>
      <c r="E34" s="92">
        <f>IFERROR(INDEX('на отправку (3)'!H:H,MATCH($V34,'на отправку (3)'!$B:$B,0),1),0)</f>
        <v>35</v>
      </c>
      <c r="F34" s="92">
        <f>IFERROR(INDEX('на отправку (3)'!I:I,MATCH($V34,'на отправку (3)'!$B:$B,0),1),0)</f>
        <v>0.22857142899999999</v>
      </c>
      <c r="G34" s="191" t="str">
        <f>IFERROR(INDEX('на отправку (3)'!J:J,MATCH($V34,'на отправку (3)'!$B:$B,0),1),0)</f>
        <v>x</v>
      </c>
      <c r="H34" s="92">
        <f>IFERROR(INDEX('на отправку (3)'!K:K,MATCH($V34,'на отправку (3)'!$B:$B,0),1),0)/100</f>
        <v>-1.06493503E-3</v>
      </c>
      <c r="I34" s="191" t="str">
        <f>IFERROR(INDEX('на отправку (3)'!M:M,MATCH($V34,'на отправку (3)'!$B:$B,0),1),0)</f>
        <v>x</v>
      </c>
      <c r="J34" s="129">
        <f>IFERROR(INDEX('на отправку (3)'!N:N,MATCH($V34,'на отправку (3)'!$B:$B,0),1),0)</f>
        <v>0</v>
      </c>
      <c r="K34" s="92">
        <f>IFERROR(INDEX('на отправку (3)'!O:O,MATCH($V34,'на отправку (3)'!$B:$B,0),1),0)</f>
        <v>0</v>
      </c>
      <c r="L34" s="92">
        <f>IFERROR(INDEX('на отправку (3)'!P:P,MATCH($V34,'на отправку (3)'!$B:$B,0),1),0)</f>
        <v>3</v>
      </c>
      <c r="M34" s="92">
        <f>IFERROR(INDEX('на отправку (3)'!Q:Q,MATCH($V34,'на отправку (3)'!$B:$B,0),1),0)</f>
        <v>1</v>
      </c>
      <c r="N34" s="92">
        <f>IFERROR(INDEX('на отправку (3)'!R:R,MATCH($V34,'на отправку (3)'!$B:$B,0),1),0)</f>
        <v>0</v>
      </c>
      <c r="O34" s="92">
        <f>IFERROR(INDEX('на отправку (3)'!S:S,MATCH($V34,'на отправку (3)'!$B:$B,0),1),0)</f>
        <v>11</v>
      </c>
      <c r="P34" s="92">
        <f>IFERROR(INDEX('на отправку (3)'!T:T,MATCH($V34,'на отправку (3)'!$B:$B,0),1),0)</f>
        <v>43</v>
      </c>
      <c r="Q34" s="92">
        <f>IFERROR(INDEX('на отправку (3)'!U:U,MATCH($V34,'на отправку (3)'!$B:$B,0),1),0)</f>
        <v>0.25581395299999998</v>
      </c>
      <c r="R34" s="129">
        <f>IFERROR(INDEX('на отправку (3)'!V:V,MATCH($V34,'на отправку (3)'!$B:$B,0),1),0)</f>
        <v>0</v>
      </c>
      <c r="S34" s="92">
        <f>IFERROR(INDEX('на отправку (3)'!W:W,MATCH($V34,'на отправку (3)'!$B:$B,0),1),0)</f>
        <v>0</v>
      </c>
      <c r="U34" s="71">
        <f t="shared" ref="U34" si="7">IF(J34&gt;0,1,0)</f>
        <v>0</v>
      </c>
      <c r="V34" s="89" t="str">
        <f t="shared" ref="V34" si="8">CONCATENATE($U$1,"№",C34)</f>
        <v>024002№21</v>
      </c>
      <c r="W34" s="8">
        <f>IFERROR(INDEX('на отправку (3)'!AB:AB,MATCH($V34,'на отправку (3)'!$B:$B,0),1),0)</f>
        <v>0.39646335199999999</v>
      </c>
      <c r="X34" s="8">
        <f>IFERROR(INDEX('на отправку (3)'!AC:AC,MATCH($V34,'на отправку (3)'!$B:$B,0),1),0)</f>
        <v>1</v>
      </c>
      <c r="Y34" s="8">
        <v>8</v>
      </c>
      <c r="Z34" s="8">
        <f t="shared" si="2"/>
        <v>8</v>
      </c>
    </row>
    <row r="35" spans="1:27" ht="56.25" customHeight="1" x14ac:dyDescent="0.25">
      <c r="A35" s="201" t="s">
        <v>3134</v>
      </c>
      <c r="B35" s="184">
        <v>24</v>
      </c>
      <c r="C35" s="123">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1" t="str">
        <f>IFERROR(INDEX('на отправку (3)'!J:J,MATCH($V35,'на отправку (3)'!$B:$B,0),1),0)</f>
        <v>x</v>
      </c>
      <c r="H35" s="92">
        <f>IFERROR(INDEX('на отправку (3)'!K:K,MATCH($V35,'на отправку (3)'!$B:$B,0),1),0)/100</f>
        <v>0</v>
      </c>
      <c r="I35" s="191" t="str">
        <f>IFERROR(INDEX('на отправку (3)'!M:M,MATCH($V35,'на отправку (3)'!$B:$B,0),1),0)</f>
        <v>x</v>
      </c>
      <c r="J35" s="129">
        <f>IFERROR(INDEX('на отправку (3)'!N:N,MATCH($V35,'на отправку (3)'!$B:$B,0),1),0)</f>
        <v>0</v>
      </c>
      <c r="K35" s="92">
        <f>IFERROR(INDEX('на отправку (3)'!O:O,MATCH($V35,'на отправку (3)'!$B:$B,0),1),0)</f>
        <v>0</v>
      </c>
      <c r="L35" s="92">
        <f>IFERROR(INDEX('на отправку (3)'!P:P,MATCH($V35,'на отправку (3)'!$B:$B,0),1),0)</f>
        <v>0</v>
      </c>
      <c r="M35" s="92">
        <f>IFERROR(INDEX('на отправку (3)'!Q:Q,MATCH($V35,'на отправку (3)'!$B:$B,0),1),0)</f>
        <v>2</v>
      </c>
      <c r="N35" s="92">
        <f>IFERROR(INDEX('на отправку (3)'!R:R,MATCH($V35,'на отправку (3)'!$B:$B,0),1),0)</f>
        <v>0</v>
      </c>
      <c r="O35" s="92">
        <f>IFERROR(INDEX('на отправку (3)'!S:S,MATCH($V35,'на отправку (3)'!$B:$B,0),1),0)</f>
        <v>0</v>
      </c>
      <c r="P35" s="92">
        <f>IFERROR(INDEX('на отправку (3)'!T:T,MATCH($V35,'на отправку (3)'!$B:$B,0),1),0)</f>
        <v>0</v>
      </c>
      <c r="Q35" s="92">
        <f>IFERROR(INDEX('на отправку (3)'!U:U,MATCH($V35,'на отправку (3)'!$B:$B,0),1),0)</f>
        <v>0</v>
      </c>
      <c r="R35" s="129">
        <f>IFERROR(INDEX('на отправку (3)'!V:V,MATCH($V35,'на отправку (3)'!$B:$B,0),1),0)</f>
        <v>0</v>
      </c>
      <c r="S35" s="92">
        <f>IFERROR(INDEX('на отправку (3)'!W:W,MATCH($V35,'на отправку (3)'!$B:$B,0),1),0)</f>
        <v>0</v>
      </c>
      <c r="U35" s="71">
        <f t="shared" ref="U35:U37" si="9">IF(J35&gt;0,1,0)</f>
        <v>0</v>
      </c>
      <c r="V35" s="89" t="str">
        <f t="shared" ref="V35:V37" si="10">CONCATENATE($U$1,"№",C35)</f>
        <v>024002№23</v>
      </c>
      <c r="W35" s="8">
        <f>IFERROR(INDEX('на отправку (3)'!AB:AB,MATCH($V35,'на отправку (3)'!$B:$B,0),1),0)</f>
        <v>0.6</v>
      </c>
      <c r="X35" s="8">
        <f>IFERROR(INDEX('на отправку (3)'!AC:AC,MATCH($V35,'на отправку (3)'!$B:$B,0),1),0)</f>
        <v>1</v>
      </c>
      <c r="Y35" s="8">
        <v>9</v>
      </c>
      <c r="Z35" s="8">
        <f t="shared" si="2"/>
        <v>0</v>
      </c>
    </row>
    <row r="36" spans="1:27" ht="60" customHeight="1" x14ac:dyDescent="0.25">
      <c r="A36" s="201" t="s">
        <v>3135</v>
      </c>
      <c r="B36" s="184">
        <v>25</v>
      </c>
      <c r="C36" s="123">
        <v>24</v>
      </c>
      <c r="D36" s="92">
        <f>IFERROR(INDEX('на отправку (3)'!G:G,MATCH($V36,'на отправку (3)'!$B:$B,0),1),0)</f>
        <v>1</v>
      </c>
      <c r="E36" s="92">
        <f>IFERROR(INDEX('на отправку (3)'!H:H,MATCH($V36,'на отправку (3)'!$B:$B,0),1),0)</f>
        <v>2</v>
      </c>
      <c r="F36" s="92">
        <f>IFERROR(INDEX('на отправку (3)'!I:I,MATCH($V36,'на отправку (3)'!$B:$B,0),1),0)</f>
        <v>0.5</v>
      </c>
      <c r="G36" s="191" t="str">
        <f>IFERROR(INDEX('на отправку (3)'!J:J,MATCH($V36,'на отправку (3)'!$B:$B,0),1),0)</f>
        <v>x</v>
      </c>
      <c r="H36" s="92">
        <f>IFERROR(INDEX('на отправку (3)'!K:K,MATCH($V36,'на отправку (3)'!$B:$B,0),1),0)/100</f>
        <v>0</v>
      </c>
      <c r="I36" s="191" t="str">
        <f>IFERROR(INDEX('на отправку (3)'!M:M,MATCH($V36,'на отправку (3)'!$B:$B,0),1),0)</f>
        <v>x</v>
      </c>
      <c r="J36" s="129">
        <f>IFERROR(INDEX('на отправку (3)'!N:N,MATCH($V36,'на отправку (3)'!$B:$B,0),1),0)</f>
        <v>4.5</v>
      </c>
      <c r="K36" s="92">
        <f>IFERROR(INDEX('на отправку (3)'!O:O,MATCH($V36,'на отправку (3)'!$B:$B,0),1),0)</f>
        <v>0</v>
      </c>
      <c r="L36" s="92">
        <f>IFERROR(INDEX('на отправку (3)'!P:P,MATCH($V36,'на отправку (3)'!$B:$B,0),1),0)</f>
        <v>4</v>
      </c>
      <c r="M36" s="92">
        <f>IFERROR(INDEX('на отправку (3)'!Q:Q,MATCH($V36,'на отправку (3)'!$B:$B,0),1),0)</f>
        <v>1</v>
      </c>
      <c r="N36" s="92">
        <f>IFERROR(INDEX('на отправку (3)'!R:R,MATCH($V36,'на отправку (3)'!$B:$B,0),1),0)</f>
        <v>0</v>
      </c>
      <c r="O36" s="92">
        <f>IFERROR(INDEX('на отправку (3)'!S:S,MATCH($V36,'на отправку (3)'!$B:$B,0),1),0)</f>
        <v>0</v>
      </c>
      <c r="P36" s="92">
        <f>IFERROR(INDEX('на отправку (3)'!T:T,MATCH($V36,'на отправку (3)'!$B:$B,0),1),0)</f>
        <v>0</v>
      </c>
      <c r="Q36" s="92">
        <f>IFERROR(INDEX('на отправку (3)'!U:U,MATCH($V36,'на отправку (3)'!$B:$B,0),1),0)</f>
        <v>0</v>
      </c>
      <c r="R36" s="129">
        <f>IFERROR(INDEX('на отправку (3)'!V:V,MATCH($V36,'на отправку (3)'!$B:$B,0),1),0)</f>
        <v>0</v>
      </c>
      <c r="S36" s="92">
        <f>IFERROR(INDEX('на отправку (3)'!W:W,MATCH($V36,'на отправку (3)'!$B:$B,0),1),0)</f>
        <v>0</v>
      </c>
      <c r="U36" s="71">
        <f t="shared" si="9"/>
        <v>1</v>
      </c>
      <c r="V36" s="89" t="str">
        <f t="shared" si="10"/>
        <v>024002№24</v>
      </c>
      <c r="W36" s="8">
        <f>IFERROR(INDEX('на отправку (3)'!AB:AB,MATCH($V36,'на отправку (3)'!$B:$B,0),1),0)</f>
        <v>0.381578947</v>
      </c>
      <c r="X36" s="8">
        <f>IFERROR(INDEX('на отправку (3)'!AC:AC,MATCH($V36,'на отправку (3)'!$B:$B,0),1),0)</f>
        <v>1</v>
      </c>
      <c r="Y36" s="8">
        <v>9</v>
      </c>
      <c r="Z36" s="8">
        <f t="shared" si="2"/>
        <v>9</v>
      </c>
    </row>
    <row r="37" spans="1:27" ht="46.5" customHeight="1" x14ac:dyDescent="0.25">
      <c r="A37" s="201" t="s">
        <v>3136</v>
      </c>
      <c r="B37" s="184">
        <v>26</v>
      </c>
      <c r="C37" s="123">
        <v>25</v>
      </c>
      <c r="D37" s="92">
        <f>IFERROR(INDEX('на отправку (3)'!G:G,MATCH($V37,'на отправку (3)'!$B:$B,0),1),0)</f>
        <v>33</v>
      </c>
      <c r="E37" s="92">
        <f>IFERROR(INDEX('на отправку (3)'!H:H,MATCH($V37,'на отправку (3)'!$B:$B,0),1),0)</f>
        <v>34</v>
      </c>
      <c r="F37" s="92">
        <f>IFERROR(INDEX('на отправку (3)'!I:I,MATCH($V37,'на отправку (3)'!$B:$B,0),1),0)</f>
        <v>0.97058823500000002</v>
      </c>
      <c r="G37" s="191">
        <f>IFERROR(INDEX('на отправку (3)'!J:J,MATCH($V37,'на отправку (3)'!$B:$B,0),1),0)</f>
        <v>1</v>
      </c>
      <c r="H37" s="92">
        <f>IFERROR(INDEX('на отправку (3)'!K:K,MATCH($V37,'на отправку (3)'!$B:$B,0),1),0)</f>
        <v>8.1161577999999998E-2</v>
      </c>
      <c r="I37" s="191" t="str">
        <f>IFERROR(INDEX('на отправку (3)'!M:M,MATCH($V37,'на отправку (3)'!$B:$B,0),1),0)</f>
        <v>x</v>
      </c>
      <c r="J37" s="129">
        <f>IFERROR(INDEX('на отправку (3)'!N:N,MATCH($V37,'на отправку (3)'!$B:$B,0),1),0)</f>
        <v>7</v>
      </c>
      <c r="K37" s="92">
        <f>IFERROR(INDEX('на отправку (3)'!O:O,MATCH($V37,'на отправку (3)'!$B:$B,0),1),0)</f>
        <v>0</v>
      </c>
      <c r="L37" s="92">
        <f>IFERROR(INDEX('на отправку (3)'!P:P,MATCH($V37,'на отправку (3)'!$B:$B,0),1),0)</f>
        <v>3</v>
      </c>
      <c r="M37" s="92">
        <f>IFERROR(INDEX('на отправку (3)'!Q:Q,MATCH($V37,'на отправку (3)'!$B:$B,0),1),0)</f>
        <v>1</v>
      </c>
      <c r="N37" s="92">
        <f>IFERROR(INDEX('на отправку (3)'!R:R,MATCH($V37,'на отправку (3)'!$B:$B,0),1),0)</f>
        <v>0</v>
      </c>
      <c r="O37" s="92">
        <f>IFERROR(INDEX('на отправку (3)'!S:S,MATCH($V37,'на отправку (3)'!$B:$B,0),1),0)</f>
        <v>79</v>
      </c>
      <c r="P37" s="92">
        <f>IFERROR(INDEX('на отправку (3)'!T:T,MATCH($V37,'на отправку (3)'!$B:$B,0),1),0)</f>
        <v>88</v>
      </c>
      <c r="Q37" s="92">
        <f>IFERROR(INDEX('на отправку (3)'!U:U,MATCH($V37,'на отправку (3)'!$B:$B,0),1),0)</f>
        <v>0.89772727299999999</v>
      </c>
      <c r="R37" s="129">
        <f>IFERROR(INDEX('на отправку (3)'!V:V,MATCH($V37,'на отправку (3)'!$B:$B,0),1),0)</f>
        <v>0</v>
      </c>
      <c r="S37" s="92">
        <f>IFERROR(INDEX('на отправку (3)'!W:W,MATCH($V37,'на отправку (3)'!$B:$B,0),1),0)</f>
        <v>0</v>
      </c>
      <c r="U37" s="71">
        <f t="shared" si="9"/>
        <v>1</v>
      </c>
      <c r="V37" s="89" t="str">
        <f t="shared" si="10"/>
        <v>024002№25</v>
      </c>
      <c r="W37" s="8">
        <f>IFERROR(INDEX('на отправку (3)'!AB:AB,MATCH($V37,'на отправку (3)'!$B:$B,0),1),0)</f>
        <v>0.97159166299999999</v>
      </c>
      <c r="X37" s="8">
        <f>IFERROR(INDEX('на отправку (3)'!AC:AC,MATCH($V37,'на отправку (3)'!$B:$B,0),1),0)</f>
        <v>1</v>
      </c>
      <c r="Y37" s="8">
        <v>9</v>
      </c>
      <c r="Z37" s="8">
        <f t="shared" si="2"/>
        <v>9</v>
      </c>
    </row>
    <row r="38" spans="1:27" s="136" customFormat="1" ht="21" customHeight="1" x14ac:dyDescent="0.25">
      <c r="A38" s="202"/>
      <c r="B38" s="187"/>
      <c r="C38" s="134"/>
      <c r="D38" s="135" t="s">
        <v>3091</v>
      </c>
      <c r="E38" s="135"/>
      <c r="F38" s="135"/>
      <c r="G38" s="190"/>
      <c r="H38" s="135"/>
      <c r="I38" s="193"/>
      <c r="J38" s="139">
        <f>IF(SUM(J39:J45)&lt;0,0,SUM(J39:J45))</f>
        <v>27</v>
      </c>
      <c r="K38" s="135"/>
      <c r="L38" s="135"/>
      <c r="M38" s="135"/>
      <c r="N38" s="135"/>
      <c r="O38" s="135"/>
      <c r="P38" s="135"/>
      <c r="Q38" s="135"/>
      <c r="R38" s="135"/>
      <c r="S38" s="135"/>
      <c r="U38" s="137"/>
      <c r="W38" s="137"/>
      <c r="X38" s="137"/>
      <c r="Y38" s="137"/>
      <c r="Z38" s="8"/>
    </row>
    <row r="39" spans="1:27" ht="63" customHeight="1" x14ac:dyDescent="0.25">
      <c r="A39" s="201" t="s">
        <v>3137</v>
      </c>
      <c r="B39" s="120">
        <v>27</v>
      </c>
      <c r="C39" s="120">
        <v>27</v>
      </c>
      <c r="D39" s="92">
        <f>IFERROR(INDEX('на отправку (3)'!G:G,MATCH($V39,'на отправку (3)'!$B:$B,0),1),0)</f>
        <v>0</v>
      </c>
      <c r="E39" s="92">
        <f>IFERROR(INDEX('на отправку (3)'!H:H,MATCH($V39,'на отправку (3)'!$B:$B,0),1),0)</f>
        <v>0</v>
      </c>
      <c r="F39" s="92">
        <f>IFERROR(INDEX('на отправку (3)'!I:I,MATCH($V39,'на отправку (3)'!$B:$B,0),1),0)</f>
        <v>0</v>
      </c>
      <c r="G39" s="191">
        <f>IFERROR(INDEX('на отправку (3)'!J:J,MATCH($V39,'на отправку (3)'!$B:$B,0),1),0)</f>
        <v>0</v>
      </c>
      <c r="H39" s="92">
        <f>IFERROR(INDEX('на отправку (3)'!K:K,MATCH($V39,'на отправку (3)'!$B:$B,0),1),0)/100</f>
        <v>0</v>
      </c>
      <c r="I39" s="191">
        <f>IFERROR(INDEX('на отправку (3)'!M:M,MATCH($V39,'на отправку (3)'!$B:$B,0),1),0)</f>
        <v>0</v>
      </c>
      <c r="J39" s="129">
        <f>IFERROR(INDEX('на отправку (3)'!N:N,MATCH($V39,'на отправку (3)'!$B:$B,0),1),0)</f>
        <v>0</v>
      </c>
      <c r="K39" s="92" t="str">
        <f>IFERROR(INDEX('на отправку (3)'!O:O,MATCH($V39,'на отправку (3)'!$B:$B,0),1),0)</f>
        <v>x</v>
      </c>
      <c r="L39" s="92" t="str">
        <f>IFERROR(INDEX('на отправку (3)'!P:P,MATCH($V39,'на отправку (3)'!$B:$B,0),1),0)</f>
        <v>x</v>
      </c>
      <c r="M39" s="92">
        <f>IFERROR(INDEX('на отправку (3)'!Q:Q,MATCH($V39,'на отправку (3)'!$B:$B,0),1),0)</f>
        <v>2</v>
      </c>
      <c r="N39" s="98"/>
      <c r="O39" s="92">
        <f>IFERROR(INDEX('на отправку (3)'!S:S,MATCH($V39,'на отправку (3)'!$B:$B,0),1),0)</f>
        <v>0</v>
      </c>
      <c r="P39" s="92">
        <f>IFERROR(INDEX('на отправку (3)'!T:T,MATCH($V39,'на отправку (3)'!$B:$B,0),1),0)</f>
        <v>0</v>
      </c>
      <c r="Q39" s="92">
        <f>IFERROR(INDEX('на отправку (3)'!U:U,MATCH($V39,'на отправку (3)'!$B:$B,0),1),0)</f>
        <v>0</v>
      </c>
      <c r="R39" s="129">
        <f>IFERROR(INDEX('на отправку (3)'!V:V,MATCH($V39,'на отправку (3)'!$B:$B,0),1),0)</f>
        <v>0</v>
      </c>
      <c r="S39" s="98"/>
      <c r="U39" s="71">
        <f t="shared" ref="U39" si="11">IF(J39&gt;0,1,0)</f>
        <v>0</v>
      </c>
      <c r="V39" s="89" t="str">
        <f t="shared" ref="V39" si="12">CONCATENATE($U$1,"№",C39)</f>
        <v>024002№27</v>
      </c>
      <c r="W39" s="8">
        <f>IFERROR(INDEX('на отправку (3)'!AB:AB,MATCH($V39,'на отправку (3)'!$B:$B,0),1),0)</f>
        <v>0</v>
      </c>
      <c r="X39" s="8">
        <f>IFERROR(INDEX('на отправку (3)'!AC:AC,MATCH($V39,'на отправку (3)'!$B:$B,0),1),0)</f>
        <v>0</v>
      </c>
      <c r="Y39" s="8">
        <v>4</v>
      </c>
      <c r="Z39" s="8">
        <f t="shared" si="2"/>
        <v>0</v>
      </c>
    </row>
    <row r="40" spans="1:27" ht="49.5" customHeight="1" x14ac:dyDescent="0.25">
      <c r="A40" s="201" t="s">
        <v>3138</v>
      </c>
      <c r="B40" s="120">
        <v>28</v>
      </c>
      <c r="C40" s="120">
        <v>28</v>
      </c>
      <c r="D40" s="92">
        <f>IFERROR(INDEX('на отправку (3)'!G:G,MATCH($V40,'на отправку (3)'!$B:$B,0),1),0)</f>
        <v>0</v>
      </c>
      <c r="E40" s="92">
        <f>IFERROR(INDEX('на отправку (3)'!H:H,MATCH($V40,'на отправку (3)'!$B:$B,0),1),0)</f>
        <v>10</v>
      </c>
      <c r="F40" s="92">
        <f>IFERROR(INDEX('на отправку (3)'!I:I,MATCH($V40,'на отправку (3)'!$B:$B,0),1),0)</f>
        <v>0</v>
      </c>
      <c r="G40" s="191">
        <f>IFERROR(INDEX('на отправку (3)'!J:J,MATCH($V40,'на отправку (3)'!$B:$B,0),1),0)</f>
        <v>0</v>
      </c>
      <c r="H40" s="92">
        <f>IFERROR(INDEX('на отправку (3)'!K:K,MATCH($V40,'на отправку (3)'!$B:$B,0),1),0)/100</f>
        <v>0</v>
      </c>
      <c r="I40" s="191">
        <f>IFERROR(INDEX('на отправку (3)'!M:M,MATCH($V40,'на отправку (3)'!$B:$B,0),1),0)</f>
        <v>0</v>
      </c>
      <c r="J40" s="129">
        <f>IFERROR(INDEX('на отправку (3)'!N:N,MATCH($V40,'на отправку (3)'!$B:$B,0),1),0)</f>
        <v>3</v>
      </c>
      <c r="K40" s="92" t="str">
        <f>IFERROR(INDEX('на отправку (3)'!O:O,MATCH($V40,'на отправку (3)'!$B:$B,0),1),0)</f>
        <v>x</v>
      </c>
      <c r="L40" s="92" t="str">
        <f>IFERROR(INDEX('на отправку (3)'!P:P,MATCH($V40,'на отправку (3)'!$B:$B,0),1),0)</f>
        <v>x</v>
      </c>
      <c r="M40" s="92">
        <f>IFERROR(INDEX('на отправку (3)'!Q:Q,MATCH($V40,'на отправку (3)'!$B:$B,0),1),0)</f>
        <v>1</v>
      </c>
      <c r="N40" s="98"/>
      <c r="O40" s="92">
        <f>IFERROR(INDEX('на отправку (3)'!S:S,MATCH($V40,'на отправку (3)'!$B:$B,0),1),0)</f>
        <v>1</v>
      </c>
      <c r="P40" s="92">
        <f>IFERROR(INDEX('на отправку (3)'!T:T,MATCH($V40,'на отправку (3)'!$B:$B,0),1),0)</f>
        <v>103</v>
      </c>
      <c r="Q40" s="92">
        <f>IFERROR(INDEX('на отправку (3)'!U:U,MATCH($V40,'на отправку (3)'!$B:$B,0),1),0)</f>
        <v>9.7087379999999997E-3</v>
      </c>
      <c r="R40" s="129">
        <f>IFERROR(INDEX('на отправку (3)'!V:V,MATCH($V40,'на отправку (3)'!$B:$B,0),1),0)</f>
        <v>0</v>
      </c>
      <c r="S40" s="98"/>
      <c r="U40" s="71">
        <f t="shared" ref="U40:U45" si="13">IF(J40&gt;0,1,0)</f>
        <v>1</v>
      </c>
      <c r="V40" s="89" t="str">
        <f t="shared" ref="V40:V45" si="14">CONCATENATE($U$1,"№",C40)</f>
        <v>024002№28</v>
      </c>
      <c r="W40" s="8">
        <f>IFERROR(INDEX('на отправку (3)'!AB:AB,MATCH($V40,'на отправку (3)'!$B:$B,0),1),0)</f>
        <v>4.6442499999999999E-3</v>
      </c>
      <c r="X40" s="8">
        <f>IFERROR(INDEX('на отправку (3)'!AC:AC,MATCH($V40,'на отправку (3)'!$B:$B,0),1),0)</f>
        <v>0</v>
      </c>
      <c r="Y40" s="8">
        <v>3</v>
      </c>
      <c r="Z40" s="8">
        <f t="shared" si="2"/>
        <v>3</v>
      </c>
    </row>
    <row r="41" spans="1:27" ht="15.75" customHeight="1" x14ac:dyDescent="0.25">
      <c r="A41" s="201" t="s">
        <v>3139</v>
      </c>
      <c r="B41" s="120">
        <v>29</v>
      </c>
      <c r="C41" s="120">
        <v>29</v>
      </c>
      <c r="D41" s="92">
        <f>IFERROR(INDEX('на отправку (3)'!G:G,MATCH($V41,'на отправку (3)'!$B:$B,0),1),0)</f>
        <v>0</v>
      </c>
      <c r="E41" s="92">
        <f>IFERROR(INDEX('на отправку (3)'!H:H,MATCH($V41,'на отправку (3)'!$B:$B,0),1),0)</f>
        <v>10</v>
      </c>
      <c r="F41" s="92">
        <f>IFERROR(INDEX('на отправку (3)'!I:I,MATCH($V41,'на отправку (3)'!$B:$B,0),1),0)</f>
        <v>0</v>
      </c>
      <c r="G41" s="191">
        <f>IFERROR(INDEX('на отправку (3)'!J:J,MATCH($V41,'на отправку (3)'!$B:$B,0),1),0)</f>
        <v>0</v>
      </c>
      <c r="H41" s="92">
        <f>IFERROR(INDEX('на отправку (3)'!K:K,MATCH($V41,'на отправку (3)'!$B:$B,0),1),0)/100</f>
        <v>0</v>
      </c>
      <c r="I41" s="191">
        <f>IFERROR(INDEX('на отправку (3)'!M:M,MATCH($V41,'на отправку (3)'!$B:$B,0),1),0)</f>
        <v>0</v>
      </c>
      <c r="J41" s="129">
        <f>IFERROR(INDEX('на отправку (3)'!N:N,MATCH($V41,'на отправку (3)'!$B:$B,0),1),0)</f>
        <v>5</v>
      </c>
      <c r="K41" s="92" t="str">
        <f>IFERROR(INDEX('на отправку (3)'!O:O,MATCH($V41,'на отправку (3)'!$B:$B,0),1),0)</f>
        <v>x</v>
      </c>
      <c r="L41" s="92" t="str">
        <f>IFERROR(INDEX('на отправку (3)'!P:P,MATCH($V41,'на отправку (3)'!$B:$B,0),1),0)</f>
        <v>x</v>
      </c>
      <c r="M41" s="92">
        <f>IFERROR(INDEX('на отправку (3)'!Q:Q,MATCH($V41,'на отправку (3)'!$B:$B,0),1),0)</f>
        <v>1</v>
      </c>
      <c r="N41" s="98"/>
      <c r="O41" s="92">
        <f>IFERROR(INDEX('на отправку (3)'!S:S,MATCH($V41,'на отправку (3)'!$B:$B,0),1),0)</f>
        <v>0</v>
      </c>
      <c r="P41" s="92">
        <f>IFERROR(INDEX('на отправку (3)'!T:T,MATCH($V41,'на отправку (3)'!$B:$B,0),1),0)</f>
        <v>103</v>
      </c>
      <c r="Q41" s="92">
        <f>IFERROR(INDEX('на отправку (3)'!U:U,MATCH($V41,'на отправку (3)'!$B:$B,0),1),0)</f>
        <v>0</v>
      </c>
      <c r="R41" s="129">
        <f>IFERROR(INDEX('на отправку (3)'!V:V,MATCH($V41,'на отправку (3)'!$B:$B,0),1),0)</f>
        <v>0</v>
      </c>
      <c r="S41" s="98"/>
      <c r="U41" s="71">
        <f t="shared" si="13"/>
        <v>1</v>
      </c>
      <c r="V41" s="89" t="str">
        <f t="shared" si="14"/>
        <v>024002№29</v>
      </c>
      <c r="W41" s="8">
        <f>IFERROR(INDEX('на отправку (3)'!AB:AB,MATCH($V41,'на отправку (3)'!$B:$B,0),1),0)</f>
        <v>1.6719300000000001E-3</v>
      </c>
      <c r="X41" s="8">
        <f>IFERROR(INDEX('на отправку (3)'!AC:AC,MATCH($V41,'на отправку (3)'!$B:$B,0),1),0)</f>
        <v>0</v>
      </c>
      <c r="Y41" s="8">
        <v>5</v>
      </c>
      <c r="Z41" s="8">
        <f t="shared" si="2"/>
        <v>5</v>
      </c>
    </row>
    <row r="42" spans="1:27" ht="15.75" customHeight="1" x14ac:dyDescent="0.25">
      <c r="A42" s="201" t="s">
        <v>3140</v>
      </c>
      <c r="B42" s="120">
        <v>30</v>
      </c>
      <c r="C42" s="120">
        <v>30</v>
      </c>
      <c r="D42" s="92">
        <f>IFERROR(INDEX('на отправку (3)'!G:G,MATCH($V42,'на отправку (3)'!$B:$B,0),1),0)</f>
        <v>0</v>
      </c>
      <c r="E42" s="92">
        <f>IFERROR(INDEX('на отправку (3)'!H:H,MATCH($V42,'на отправку (3)'!$B:$B,0),1),0)</f>
        <v>10</v>
      </c>
      <c r="F42" s="92">
        <f>IFERROR(INDEX('на отправку (3)'!I:I,MATCH($V42,'на отправку (3)'!$B:$B,0),1),0)</f>
        <v>0</v>
      </c>
      <c r="G42" s="191">
        <f>IFERROR(INDEX('на отправку (3)'!J:J,MATCH($V42,'на отправку (3)'!$B:$B,0),1),0)</f>
        <v>0</v>
      </c>
      <c r="H42" s="92">
        <f>IFERROR(INDEX('на отправку (3)'!K:K,MATCH($V42,'на отправку (3)'!$B:$B,0),1),0)/100</f>
        <v>0</v>
      </c>
      <c r="I42" s="191">
        <f>IFERROR(INDEX('на отправку (3)'!M:M,MATCH($V42,'на отправку (3)'!$B:$B,0),1),0)</f>
        <v>0</v>
      </c>
      <c r="J42" s="129">
        <f>IFERROR(INDEX('на отправку (3)'!N:N,MATCH($V42,'на отправку (3)'!$B:$B,0),1),0)</f>
        <v>8</v>
      </c>
      <c r="K42" s="92" t="str">
        <f>IFERROR(INDEX('на отправку (3)'!O:O,MATCH($V42,'на отправку (3)'!$B:$B,0),1),0)</f>
        <v>x</v>
      </c>
      <c r="L42" s="92" t="str">
        <f>IFERROR(INDEX('на отправку (3)'!P:P,MATCH($V42,'на отправку (3)'!$B:$B,0),1),0)</f>
        <v>x</v>
      </c>
      <c r="M42" s="92">
        <f>IFERROR(INDEX('на отправку (3)'!Q:Q,MATCH($V42,'на отправку (3)'!$B:$B,0),1),0)</f>
        <v>1</v>
      </c>
      <c r="N42" s="98"/>
      <c r="O42" s="92">
        <f>IFERROR(INDEX('на отправку (3)'!S:S,MATCH($V42,'на отправку (3)'!$B:$B,0),1),0)</f>
        <v>0</v>
      </c>
      <c r="P42" s="92">
        <f>IFERROR(INDEX('на отправку (3)'!T:T,MATCH($V42,'на отправку (3)'!$B:$B,0),1),0)</f>
        <v>103</v>
      </c>
      <c r="Q42" s="92">
        <f>IFERROR(INDEX('на отправку (3)'!U:U,MATCH($V42,'на отправку (3)'!$B:$B,0),1),0)</f>
        <v>0</v>
      </c>
      <c r="R42" s="129">
        <f>IFERROR(INDEX('на отправку (3)'!V:V,MATCH($V42,'на отправку (3)'!$B:$B,0),1),0)</f>
        <v>0</v>
      </c>
      <c r="S42" s="98"/>
      <c r="U42" s="71">
        <f t="shared" si="13"/>
        <v>1</v>
      </c>
      <c r="V42" s="89" t="str">
        <f t="shared" si="14"/>
        <v>024002№30</v>
      </c>
      <c r="W42" s="8">
        <f>IFERROR(INDEX('на отправку (3)'!AB:AB,MATCH($V42,'на отправку (3)'!$B:$B,0),1),0)</f>
        <v>0</v>
      </c>
      <c r="X42" s="8">
        <f>IFERROR(INDEX('на отправку (3)'!AC:AC,MATCH($V42,'на отправку (3)'!$B:$B,0),1),0)</f>
        <v>0</v>
      </c>
      <c r="Y42" s="8">
        <v>8</v>
      </c>
      <c r="Z42" s="8">
        <f t="shared" si="2"/>
        <v>8</v>
      </c>
    </row>
    <row r="43" spans="1:27" ht="53.25" customHeight="1" x14ac:dyDescent="0.25">
      <c r="A43" s="201" t="s">
        <v>2534</v>
      </c>
      <c r="B43" s="120">
        <v>31</v>
      </c>
      <c r="C43" s="120">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1">
        <f>IFERROR(INDEX('на отправку (3)'!J:J,MATCH($V43,'на отправку (3)'!$B:$B,0),1),0)</f>
        <v>0</v>
      </c>
      <c r="H43" s="92">
        <f>IFERROR(INDEX('на отправку (3)'!K:K,MATCH($V43,'на отправку (3)'!$B:$B,0),1),0)/100</f>
        <v>0</v>
      </c>
      <c r="I43" s="191">
        <f>IFERROR(INDEX('на отправку (3)'!M:M,MATCH($V43,'на отправку (3)'!$B:$B,0),1),0)</f>
        <v>0</v>
      </c>
      <c r="J43" s="129">
        <v>3</v>
      </c>
      <c r="K43" s="92" t="str">
        <f>IFERROR(INDEX('на отправку (3)'!O:O,MATCH($V43,'на отправку (3)'!$B:$B,0),1),0)</f>
        <v>x</v>
      </c>
      <c r="L43" s="92" t="str">
        <f>IFERROR(INDEX('на отправку (3)'!P:P,MATCH($V43,'на отправку (3)'!$B:$B,0),1),0)</f>
        <v>x</v>
      </c>
      <c r="M43" s="92">
        <f>IFERROR(INDEX('на отправку (3)'!Q:Q,MATCH($V43,'на отправку (3)'!$B:$B,0),1),0)</f>
        <v>1</v>
      </c>
      <c r="N43" s="98"/>
      <c r="O43" s="92">
        <f>IFERROR(INDEX('на отправку (3)'!S:S,MATCH($V43,'на отправку (3)'!$B:$B,0),1),0)</f>
        <v>0</v>
      </c>
      <c r="P43" s="92">
        <f>IFERROR(INDEX('на отправку (3)'!T:T,MATCH($V43,'на отправку (3)'!$B:$B,0),1),0)</f>
        <v>0</v>
      </c>
      <c r="Q43" s="92">
        <f>IFERROR(INDEX('на отправку (3)'!U:U,MATCH($V43,'на отправку (3)'!$B:$B,0),1),0)</f>
        <v>0</v>
      </c>
      <c r="R43" s="129">
        <f>IFERROR(INDEX('на отправку (3)'!V:V,MATCH($V43,'на отправку (3)'!$B:$B,0),1),0)</f>
        <v>0</v>
      </c>
      <c r="S43" s="98"/>
      <c r="U43" s="71">
        <f t="shared" si="13"/>
        <v>1</v>
      </c>
      <c r="V43" s="89" t="str">
        <f t="shared" si="14"/>
        <v>024002№31</v>
      </c>
      <c r="W43" s="8">
        <f>IFERROR(INDEX('на отправку (3)'!AB:AB,MATCH($V43,'на отправку (3)'!$B:$B,0),1),0)</f>
        <v>0</v>
      </c>
      <c r="X43" s="8">
        <f>IFERROR(INDEX('на отправку (3)'!AC:AC,MATCH($V43,'на отправку (3)'!$B:$B,0),1),0)</f>
        <v>0</v>
      </c>
      <c r="Y43" s="8">
        <v>3</v>
      </c>
      <c r="Z43" s="8">
        <f t="shared" si="2"/>
        <v>3</v>
      </c>
    </row>
    <row r="44" spans="1:27" ht="53.25" customHeight="1" x14ac:dyDescent="0.25">
      <c r="A44" s="201" t="s">
        <v>2536</v>
      </c>
      <c r="B44" s="120">
        <v>32</v>
      </c>
      <c r="C44" s="120">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1">
        <f>IFERROR(INDEX('на отправку (3)'!J:J,MATCH($V44,'на отправку (3)'!$B:$B,0),1),0)</f>
        <v>0</v>
      </c>
      <c r="H44" s="92">
        <f>IFERROR(INDEX('на отправку (3)'!K:K,MATCH($V44,'на отправку (3)'!$B:$B,0),1),0)/100</f>
        <v>0</v>
      </c>
      <c r="I44" s="191">
        <f>IFERROR(INDEX('на отправку (3)'!M:M,MATCH($V44,'на отправку (3)'!$B:$B,0),1),0)</f>
        <v>0</v>
      </c>
      <c r="J44" s="129">
        <v>8</v>
      </c>
      <c r="K44" s="92" t="str">
        <f>IFERROR(INDEX('на отправку (3)'!O:O,MATCH($V44,'на отправку (3)'!$B:$B,0),1),0)</f>
        <v>x</v>
      </c>
      <c r="L44" s="92" t="str">
        <f>IFERROR(INDEX('на отправку (3)'!P:P,MATCH($V44,'на отправку (3)'!$B:$B,0),1),0)</f>
        <v>x</v>
      </c>
      <c r="M44" s="92">
        <f>IFERROR(INDEX('на отправку (3)'!Q:Q,MATCH($V44,'на отправку (3)'!$B:$B,0),1),0)</f>
        <v>1</v>
      </c>
      <c r="N44" s="98"/>
      <c r="O44" s="92">
        <f>IFERROR(INDEX('на отправку (3)'!S:S,MATCH($V44,'на отправку (3)'!$B:$B,0),1),0)</f>
        <v>0</v>
      </c>
      <c r="P44" s="92">
        <f>IFERROR(INDEX('на отправку (3)'!T:T,MATCH($V44,'на отправку (3)'!$B:$B,0),1),0)</f>
        <v>0</v>
      </c>
      <c r="Q44" s="92">
        <f>IFERROR(INDEX('на отправку (3)'!U:U,MATCH($V44,'на отправку (3)'!$B:$B,0),1),0)</f>
        <v>0</v>
      </c>
      <c r="R44" s="129">
        <f>IFERROR(INDEX('на отправку (3)'!V:V,MATCH($V44,'на отправку (3)'!$B:$B,0),1),0)</f>
        <v>0</v>
      </c>
      <c r="S44" s="98"/>
      <c r="U44" s="71">
        <f t="shared" si="13"/>
        <v>1</v>
      </c>
      <c r="V44" s="89" t="str">
        <f t="shared" si="14"/>
        <v>024002№32</v>
      </c>
      <c r="W44" s="8">
        <f>IFERROR(INDEX('на отправку (3)'!AB:AB,MATCH($V44,'на отправку (3)'!$B:$B,0),1),0)</f>
        <v>0</v>
      </c>
      <c r="X44" s="8">
        <f>IFERROR(INDEX('на отправку (3)'!AC:AC,MATCH($V44,'на отправку (3)'!$B:$B,0),1),0)</f>
        <v>0</v>
      </c>
      <c r="Y44" s="8">
        <v>8</v>
      </c>
      <c r="Z44" s="8">
        <f t="shared" si="2"/>
        <v>8</v>
      </c>
    </row>
    <row r="45" spans="1:27" ht="15.75" customHeight="1" x14ac:dyDescent="0.25">
      <c r="A45" s="201" t="s">
        <v>3141</v>
      </c>
      <c r="B45" s="127">
        <v>33</v>
      </c>
      <c r="C45" s="127">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1">
        <f>IFERROR(INDEX('на отправку (3)'!J:J,MATCH($V45,'на отправку (3)'!$B:$B,0),1),0)</f>
        <v>0</v>
      </c>
      <c r="H45" s="92">
        <f>IFERROR(INDEX('на отправку (3)'!K:K,MATCH($V45,'на отправку (3)'!$B:$B,0),1),0)/100</f>
        <v>0</v>
      </c>
      <c r="I45" s="191">
        <f>IFERROR(INDEX('на отправку (3)'!M:M,MATCH($V45,'на отправку (3)'!$B:$B,0),1),0)</f>
        <v>0</v>
      </c>
      <c r="J45" s="129">
        <f>IFERROR(INDEX('на отправку (3)'!N:N,MATCH($V45,'на отправку (3)'!$B:$B,0),1),0)</f>
        <v>0</v>
      </c>
      <c r="K45" s="92" t="str">
        <f>IFERROR(INDEX('на отправку (3)'!O:O,MATCH($V45,'на отправку (3)'!$B:$B,0),1),0)</f>
        <v>x</v>
      </c>
      <c r="L45" s="92">
        <f>IFERROR(INDEX('на отправку (3)'!P:P,MATCH($V45,'на отправку (3)'!$B:$B,0),1),0)</f>
        <v>0</v>
      </c>
      <c r="M45" s="92">
        <f>IFERROR(INDEX('на отправку (3)'!Q:Q,MATCH($V45,'на отправку (3)'!$B:$B,0),1),0)</f>
        <v>2</v>
      </c>
      <c r="N45" s="98"/>
      <c r="O45" s="92">
        <f>IFERROR(INDEX('на отправку (3)'!S:S,MATCH($V45,'на отправку (3)'!$B:$B,0),1),0)</f>
        <v>0</v>
      </c>
      <c r="P45" s="92">
        <f>IFERROR(INDEX('на отправку (3)'!T:T,MATCH($V45,'на отправку (3)'!$B:$B,0),1),0)</f>
        <v>0</v>
      </c>
      <c r="Q45" s="92">
        <f>IFERROR(INDEX('на отправку (3)'!U:U,MATCH($V45,'на отправку (3)'!$B:$B,0),1),0)</f>
        <v>0</v>
      </c>
      <c r="R45" s="129">
        <f>IFERROR(INDEX('на отправку (3)'!V:V,MATCH($V45,'на отправку (3)'!$B:$B,0),1),0)</f>
        <v>0</v>
      </c>
      <c r="S45" s="98"/>
      <c r="U45" s="71">
        <f t="shared" si="13"/>
        <v>0</v>
      </c>
      <c r="V45" s="89" t="str">
        <f t="shared" si="14"/>
        <v>024002№33</v>
      </c>
      <c r="W45" s="8">
        <f>IFERROR(INDEX('на отправку (3)'!AB:AB,MATCH($V45,'на отправку (3)'!$B:$B,0),1),0)</f>
        <v>0</v>
      </c>
      <c r="X45" s="8">
        <f>IFERROR(INDEX('на отправку (3)'!AC:AC,MATCH($V45,'на отправку (3)'!$B:$B,0),1),0)</f>
        <v>0</v>
      </c>
      <c r="Y45" s="8">
        <v>4</v>
      </c>
      <c r="Z45" s="8">
        <f t="shared" si="2"/>
        <v>0</v>
      </c>
    </row>
    <row r="46" spans="1:27" ht="0.75" customHeight="1" x14ac:dyDescent="0.25">
      <c r="A46" s="90"/>
      <c r="C46" s="125"/>
      <c r="D46" s="91"/>
      <c r="E46" s="91"/>
      <c r="F46" s="91"/>
      <c r="G46" s="91"/>
      <c r="H46" s="91"/>
      <c r="I46" s="91"/>
      <c r="J46" s="130"/>
      <c r="K46" s="91"/>
      <c r="L46" s="91"/>
      <c r="M46" s="91"/>
      <c r="N46" s="91"/>
      <c r="O46" s="91"/>
      <c r="P46" s="91"/>
      <c r="Q46" s="91"/>
      <c r="R46" s="130"/>
      <c r="S46" s="93"/>
    </row>
    <row r="47" spans="1:27" ht="0.75" customHeight="1" x14ac:dyDescent="0.25"/>
    <row r="48" spans="1:27" ht="38.25" customHeight="1" x14ac:dyDescent="0.25">
      <c r="A48" s="182" t="s">
        <v>2455</v>
      </c>
      <c r="C48" s="182"/>
      <c r="D48" s="182"/>
      <c r="E48" s="182"/>
      <c r="F48" s="182"/>
      <c r="G48" s="182"/>
      <c r="H48" s="182"/>
      <c r="I48" s="182"/>
      <c r="J48" s="182"/>
      <c r="K48" s="182"/>
      <c r="L48" s="182"/>
      <c r="M48" s="182"/>
      <c r="N48" s="182"/>
      <c r="O48" s="182"/>
      <c r="P48" s="182"/>
      <c r="Q48" s="182"/>
      <c r="R48" s="182"/>
      <c r="S48" s="182"/>
      <c r="T48" s="182"/>
      <c r="U48" s="72">
        <f>SUM(U10:U45)</f>
        <v>19</v>
      </c>
      <c r="W48" s="89" t="s">
        <v>184</v>
      </c>
      <c r="Z48" s="72">
        <f>SUM(Z10:Z45)</f>
        <v>114</v>
      </c>
      <c r="AA48" s="89" t="s">
        <v>269</v>
      </c>
    </row>
    <row r="49" spans="1:20" ht="16.5" customHeight="1" x14ac:dyDescent="0.25">
      <c r="A49" s="182" t="s">
        <v>2456</v>
      </c>
      <c r="C49" s="182"/>
      <c r="D49" s="182"/>
      <c r="E49" s="182"/>
      <c r="F49" s="182"/>
      <c r="G49" s="182"/>
      <c r="H49" s="182"/>
      <c r="I49" s="182"/>
      <c r="J49" s="182"/>
      <c r="K49" s="182"/>
      <c r="L49" s="182"/>
      <c r="M49" s="182"/>
      <c r="N49" s="182"/>
      <c r="O49" s="182"/>
      <c r="P49" s="182"/>
      <c r="Q49" s="182"/>
      <c r="R49" s="182"/>
      <c r="S49" s="182"/>
      <c r="T49" s="182"/>
    </row>
    <row r="50" spans="1:20" ht="15" customHeight="1" x14ac:dyDescent="0.25">
      <c r="A50" s="182" t="s">
        <v>2457</v>
      </c>
      <c r="C50" s="182"/>
      <c r="D50" s="182"/>
      <c r="E50" s="182"/>
      <c r="F50" s="182"/>
      <c r="G50" s="182"/>
      <c r="H50" s="182"/>
      <c r="I50" s="182"/>
      <c r="J50" s="182"/>
      <c r="K50" s="182"/>
      <c r="L50" s="182"/>
      <c r="M50" s="182"/>
      <c r="N50" s="182"/>
      <c r="O50" s="182"/>
      <c r="P50" s="182"/>
      <c r="Q50" s="182"/>
      <c r="R50" s="182"/>
      <c r="S50" s="182"/>
      <c r="T50" s="182"/>
    </row>
    <row r="51" spans="1:20" x14ac:dyDescent="0.25">
      <c r="C51" s="121" t="s">
        <v>19</v>
      </c>
      <c r="J51" s="96">
        <f>T_РЕЗ2+J26+J33+J38</f>
        <v>69</v>
      </c>
      <c r="M51" s="72">
        <f>SUMIF(M10:M45,1,M10:M45)</f>
        <v>28</v>
      </c>
      <c r="N51" s="89" t="s">
        <v>183</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Лист68"/>
  <dimension ref="A1:AA51"/>
  <sheetViews>
    <sheetView showGridLines="0" zoomScale="90" zoomScaleNormal="90" workbookViewId="0">
      <selection activeCell="D6" sqref="D6:S7"/>
    </sheetView>
  </sheetViews>
  <sheetFormatPr defaultColWidth="9.140625" defaultRowHeight="15" x14ac:dyDescent="0.25"/>
  <cols>
    <col min="1" max="1" width="44.5703125" style="89" customWidth="1"/>
    <col min="2" max="2" width="7" style="185" customWidth="1"/>
    <col min="3" max="3" width="7.140625" style="121"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134</v>
      </c>
    </row>
    <row r="2" spans="1:26" ht="22.5" customHeight="1" x14ac:dyDescent="0.25">
      <c r="A2" s="178" t="s">
        <v>2496</v>
      </c>
      <c r="C2" s="178"/>
      <c r="D2" s="178"/>
      <c r="E2" s="178"/>
      <c r="F2" s="178"/>
      <c r="G2" s="178"/>
      <c r="H2" s="178"/>
      <c r="I2" s="178"/>
      <c r="J2" s="178"/>
      <c r="K2" s="178"/>
      <c r="L2" s="178"/>
      <c r="M2" s="178"/>
      <c r="N2" s="178"/>
      <c r="O2" s="178"/>
      <c r="P2" s="178"/>
      <c r="Q2" s="178"/>
      <c r="R2" s="178"/>
      <c r="S2" s="178"/>
      <c r="T2" s="178"/>
    </row>
    <row r="3" spans="1:26" ht="20.25" customHeight="1" x14ac:dyDescent="0.25">
      <c r="A3" s="178" t="s">
        <v>0</v>
      </c>
      <c r="C3" s="178"/>
      <c r="D3" s="178"/>
      <c r="E3" s="178"/>
      <c r="F3" s="178"/>
      <c r="G3" s="178"/>
      <c r="H3" s="178"/>
      <c r="I3" s="178"/>
      <c r="J3" s="178"/>
      <c r="K3" s="178"/>
      <c r="L3" s="178"/>
      <c r="M3" s="178"/>
      <c r="N3" s="178"/>
      <c r="O3" s="178"/>
      <c r="P3" s="178"/>
      <c r="Q3" s="178"/>
      <c r="R3" s="178"/>
      <c r="S3" s="178"/>
      <c r="T3" s="178"/>
    </row>
    <row r="4" spans="1:26" ht="20.25" customHeight="1" x14ac:dyDescent="0.25">
      <c r="A4" s="178" t="s">
        <v>135</v>
      </c>
      <c r="C4" s="178"/>
      <c r="D4" s="178"/>
      <c r="E4" s="178"/>
      <c r="F4" s="178"/>
      <c r="G4" s="178"/>
      <c r="H4" s="178"/>
      <c r="I4" s="178"/>
      <c r="J4" s="178"/>
      <c r="K4" s="178"/>
      <c r="L4" s="178"/>
      <c r="M4" s="178"/>
      <c r="N4" s="178"/>
      <c r="O4" s="178"/>
      <c r="P4" s="178"/>
      <c r="Q4" s="178"/>
      <c r="R4" s="178"/>
      <c r="S4" s="178"/>
      <c r="T4" s="178"/>
    </row>
    <row r="5" spans="1:26" x14ac:dyDescent="0.25">
      <c r="A5" s="225" t="s">
        <v>3092</v>
      </c>
      <c r="B5" s="225" t="s">
        <v>16</v>
      </c>
      <c r="C5" s="217" t="s">
        <v>2441</v>
      </c>
      <c r="D5" s="223" t="s">
        <v>3112</v>
      </c>
      <c r="E5" s="222" t="s">
        <v>2442</v>
      </c>
      <c r="F5" s="222" t="s">
        <v>2442</v>
      </c>
      <c r="G5" s="222" t="s">
        <v>2442</v>
      </c>
      <c r="H5" s="222" t="s">
        <v>2442</v>
      </c>
      <c r="I5" s="222" t="s">
        <v>2442</v>
      </c>
      <c r="J5" s="222" t="s">
        <v>2442</v>
      </c>
      <c r="K5" s="222" t="s">
        <v>2442</v>
      </c>
      <c r="L5" s="222" t="s">
        <v>2442</v>
      </c>
      <c r="M5" s="222" t="s">
        <v>2442</v>
      </c>
      <c r="N5" s="222" t="s">
        <v>2442</v>
      </c>
      <c r="O5" s="223" t="s">
        <v>2443</v>
      </c>
      <c r="P5" s="222" t="s">
        <v>2443</v>
      </c>
      <c r="Q5" s="222" t="s">
        <v>2443</v>
      </c>
      <c r="R5" s="222" t="s">
        <v>2443</v>
      </c>
      <c r="S5" s="224" t="s">
        <v>2443</v>
      </c>
      <c r="U5" s="214" t="s">
        <v>184</v>
      </c>
    </row>
    <row r="6" spans="1:26" ht="97.5" customHeight="1" x14ac:dyDescent="0.25">
      <c r="A6" s="215"/>
      <c r="B6" s="215"/>
      <c r="C6" s="218"/>
      <c r="D6" s="1" t="s">
        <v>3093</v>
      </c>
      <c r="E6" s="1" t="s">
        <v>3094</v>
      </c>
      <c r="F6" s="1" t="s">
        <v>3095</v>
      </c>
      <c r="G6" s="1" t="s">
        <v>3096</v>
      </c>
      <c r="H6" s="1" t="s">
        <v>2444</v>
      </c>
      <c r="I6" s="1" t="s">
        <v>2445</v>
      </c>
      <c r="J6" s="1" t="s">
        <v>9</v>
      </c>
      <c r="K6" s="1" t="s">
        <v>3097</v>
      </c>
      <c r="L6" s="1" t="s">
        <v>2446</v>
      </c>
      <c r="M6" s="1" t="s">
        <v>2447</v>
      </c>
      <c r="N6" s="1" t="s">
        <v>3098</v>
      </c>
      <c r="O6" s="1" t="s">
        <v>3093</v>
      </c>
      <c r="P6" s="1" t="s">
        <v>3099</v>
      </c>
      <c r="Q6" s="1" t="s">
        <v>3100</v>
      </c>
      <c r="R6" s="1" t="s">
        <v>9</v>
      </c>
      <c r="S6" s="194" t="s">
        <v>11</v>
      </c>
      <c r="U6" s="226"/>
    </row>
    <row r="7" spans="1:26" ht="71.25" customHeight="1" x14ac:dyDescent="0.25">
      <c r="A7" s="216"/>
      <c r="B7" s="216"/>
      <c r="C7" s="219"/>
      <c r="D7" s="1" t="s">
        <v>3101</v>
      </c>
      <c r="E7" s="1" t="s">
        <v>3101</v>
      </c>
      <c r="F7" s="1" t="s">
        <v>3102</v>
      </c>
      <c r="G7" s="1" t="s">
        <v>3103</v>
      </c>
      <c r="H7" s="1" t="s">
        <v>3104</v>
      </c>
      <c r="I7" s="1" t="s">
        <v>3105</v>
      </c>
      <c r="J7" s="1" t="s">
        <v>3106</v>
      </c>
      <c r="K7" s="1" t="s">
        <v>3107</v>
      </c>
      <c r="L7" s="1" t="s">
        <v>3108</v>
      </c>
      <c r="M7" s="1" t="s">
        <v>3109</v>
      </c>
      <c r="N7" s="1" t="s">
        <v>3110</v>
      </c>
      <c r="O7" s="1" t="s">
        <v>3101</v>
      </c>
      <c r="P7" s="1" t="s">
        <v>3101</v>
      </c>
      <c r="Q7" s="1" t="s">
        <v>3111</v>
      </c>
      <c r="R7" s="1" t="s">
        <v>3106</v>
      </c>
      <c r="S7" s="194"/>
      <c r="U7" s="227"/>
      <c r="W7" s="2" t="s">
        <v>2492</v>
      </c>
      <c r="X7" s="2" t="s">
        <v>2493</v>
      </c>
      <c r="Y7" s="2" t="s">
        <v>2495</v>
      </c>
      <c r="Z7" s="2" t="s">
        <v>2494</v>
      </c>
    </row>
    <row r="8" spans="1:26" x14ac:dyDescent="0.25">
      <c r="A8" s="122">
        <v>1</v>
      </c>
      <c r="B8" s="176">
        <v>2</v>
      </c>
      <c r="C8" s="122">
        <v>3</v>
      </c>
      <c r="D8" s="176">
        <v>4</v>
      </c>
      <c r="E8" s="122">
        <v>5</v>
      </c>
      <c r="F8" s="176">
        <v>6</v>
      </c>
      <c r="G8" s="122">
        <v>7</v>
      </c>
      <c r="H8" s="176">
        <v>8</v>
      </c>
      <c r="I8" s="122">
        <v>9</v>
      </c>
      <c r="J8" s="176">
        <v>10</v>
      </c>
      <c r="K8" s="122">
        <v>11</v>
      </c>
      <c r="L8" s="176">
        <v>12</v>
      </c>
      <c r="M8" s="122">
        <v>13</v>
      </c>
      <c r="N8" s="176">
        <v>14</v>
      </c>
      <c r="O8" s="122">
        <v>15</v>
      </c>
      <c r="P8" s="176">
        <v>16</v>
      </c>
      <c r="Q8" s="122">
        <v>17</v>
      </c>
      <c r="R8" s="176">
        <v>18</v>
      </c>
      <c r="S8" s="122">
        <v>19</v>
      </c>
      <c r="U8" s="8"/>
    </row>
    <row r="9" spans="1:26" s="121" customFormat="1" ht="19.5" customHeight="1" x14ac:dyDescent="0.2">
      <c r="A9" s="128"/>
      <c r="B9" s="138"/>
      <c r="C9" s="128"/>
      <c r="D9" s="135" t="s">
        <v>13</v>
      </c>
      <c r="E9" s="132"/>
      <c r="F9" s="132"/>
      <c r="G9" s="132"/>
      <c r="H9" s="132"/>
      <c r="I9" s="132"/>
      <c r="J9" s="139">
        <f>SUM(J10:J25)</f>
        <v>19.5</v>
      </c>
      <c r="K9" s="132"/>
      <c r="L9" s="132"/>
      <c r="M9" s="132"/>
      <c r="N9" s="132"/>
      <c r="O9" s="132"/>
      <c r="P9" s="132"/>
      <c r="Q9" s="132"/>
      <c r="R9" s="132"/>
      <c r="S9" s="132"/>
      <c r="U9" s="133"/>
    </row>
    <row r="10" spans="1:26" ht="45" customHeight="1" x14ac:dyDescent="0.25">
      <c r="A10" s="201" t="s">
        <v>3113</v>
      </c>
      <c r="B10" s="186">
        <v>1</v>
      </c>
      <c r="C10" s="124">
        <v>1</v>
      </c>
      <c r="D10" s="92">
        <f>IFERROR(INDEX('на отправку (3)'!G:G,MATCH($V10,'на отправку (3)'!$B:$B,0),1),0)</f>
        <v>16232</v>
      </c>
      <c r="E10" s="92">
        <f>IFERROR(INDEX('на отправку (3)'!H:H,MATCH($V10,'на отправку (3)'!$B:$B,0),1),0)</f>
        <v>18392</v>
      </c>
      <c r="F10" s="92">
        <f>IFERROR(INDEX('на отправку (3)'!I:I,MATCH($V10,'на отправку (3)'!$B:$B,0),1),0)</f>
        <v>0.88255763399999998</v>
      </c>
      <c r="G10" s="188" t="s">
        <v>12</v>
      </c>
      <c r="H10" s="92">
        <f>IFERROR(INDEX('на отправку (3)'!K:K,MATCH($V10,'на отправку (3)'!$B:$B,0),1),0)/100</f>
        <v>-2.1394099999999999E-4</v>
      </c>
      <c r="I10" s="188" t="s">
        <v>12</v>
      </c>
      <c r="J10" s="129">
        <f>IFERROR(INDEX('на отправку (3)'!N:N,MATCH($V10,'на отправку (3)'!$B:$B,0),1),0)</f>
        <v>2</v>
      </c>
      <c r="K10" s="92">
        <f>IFERROR(INDEX('на отправку (3)'!O:O,MATCH($V10,'на отправку (3)'!$B:$B,0),1),0)</f>
        <v>0</v>
      </c>
      <c r="L10" s="92">
        <f>IFERROR(INDEX('на отправку (3)'!P:P,MATCH($V10,'на отправку (3)'!$B:$B,0),1),0)</f>
        <v>1</v>
      </c>
      <c r="M10" s="92">
        <f>IFERROR(INDEX('на отправку (3)'!Q:Q,MATCH($V10,'на отправку (3)'!$B:$B,0),1),0)</f>
        <v>1</v>
      </c>
      <c r="N10" s="92">
        <f>IFERROR(INDEX('на отправку (3)'!R:R,MATCH($V10,'на отправку (3)'!$B:$B,0),1),0)</f>
        <v>0</v>
      </c>
      <c r="O10" s="92">
        <f>IFERROR(INDEX('на отправку (3)'!S:S,MATCH($V10,'на отправку (3)'!$B:$B,0),1),0)</f>
        <v>17872</v>
      </c>
      <c r="P10" s="92">
        <f>IFERROR(INDEX('на отправку (3)'!T:T,MATCH($V10,'на отправку (3)'!$B:$B,0),1),0)</f>
        <v>19817</v>
      </c>
      <c r="Q10" s="92">
        <f>IFERROR(INDEX('на отправку (3)'!U:U,MATCH($V10,'на отправку (3)'!$B:$B,0),1),0)</f>
        <v>0.90185194499999999</v>
      </c>
      <c r="R10" s="129">
        <f>IFERROR(INDEX('на отправку (3)'!V:V,MATCH($V10,'на отправку (3)'!$B:$B,0),1),0)</f>
        <v>0</v>
      </c>
      <c r="S10" s="92">
        <f>IFERROR(INDEX('на отправку (3)'!W:W,MATCH($V10,'на отправку (3)'!$B:$B,0),1),0)</f>
        <v>0</v>
      </c>
      <c r="U10" s="71">
        <f>IF(J10&gt;0,1,0)</f>
        <v>1</v>
      </c>
      <c r="V10" s="89" t="str">
        <f>CONCATENATE($U$1,"№",C10)</f>
        <v>024005№1</v>
      </c>
      <c r="W10" s="8">
        <f>IFERROR(INDEX('на отправку (3)'!AB:AB,MATCH($V10,'на отправку (3)'!$B:$B,0),1),0)</f>
        <v>0.87783438400000002</v>
      </c>
      <c r="X10" s="8">
        <f>IFERROR(INDEX('на отправку (3)'!AC:AC,MATCH($V10,'на отправку (3)'!$B:$B,0),1),0)</f>
        <v>0.79392113200000003</v>
      </c>
      <c r="Y10" s="8">
        <v>3</v>
      </c>
      <c r="Z10" s="8">
        <f>IF(M10=1,Y10,0)</f>
        <v>3</v>
      </c>
    </row>
    <row r="11" spans="1:26" ht="45" customHeight="1" x14ac:dyDescent="0.25">
      <c r="A11" s="201" t="s">
        <v>3114</v>
      </c>
      <c r="B11" s="186">
        <v>2</v>
      </c>
      <c r="C11" s="124">
        <v>26</v>
      </c>
      <c r="D11" s="92">
        <f>IFERROR(INDEX('на отправку (3)'!G:G,MATCH($V11,'на отправку (3)'!$B:$B,0),1),0)</f>
        <v>26428</v>
      </c>
      <c r="E11" s="92">
        <f>IFERROR(INDEX('на отправку (3)'!H:H,MATCH($V11,'на отправку (3)'!$B:$B,0),1),0)</f>
        <v>31712</v>
      </c>
      <c r="F11" s="92">
        <f>IFERROR(INDEX('на отправку (3)'!I:I,MATCH($V11,'на отправку (3)'!$B:$B,0),1),0)</f>
        <v>0.83337537799999994</v>
      </c>
      <c r="G11" s="188" t="s">
        <v>12</v>
      </c>
      <c r="H11" s="92">
        <f>IFERROR(INDEX('на отправку (3)'!K:K,MATCH($V11,'на отправку (3)'!$B:$B,0),1),0)/100</f>
        <v>-3.9273611999999998E-4</v>
      </c>
      <c r="I11" s="188" t="s">
        <v>12</v>
      </c>
      <c r="J11" s="129">
        <f>IFERROR(INDEX('на отправку (3)'!N:N,MATCH($V11,'на отправку (3)'!$B:$B,0),1),0)</f>
        <v>3</v>
      </c>
      <c r="K11" s="92">
        <f>IFERROR(INDEX('на отправку (3)'!O:O,MATCH($V11,'на отправку (3)'!$B:$B,0),1),0)</f>
        <v>0</v>
      </c>
      <c r="L11" s="92">
        <f>IFERROR(INDEX('на отправку (3)'!P:P,MATCH($V11,'на отправку (3)'!$B:$B,0),1),0)</f>
        <v>2</v>
      </c>
      <c r="M11" s="92">
        <f>IFERROR(INDEX('на отправку (3)'!Q:Q,MATCH($V11,'на отправку (3)'!$B:$B,0),1),0)</f>
        <v>1</v>
      </c>
      <c r="N11" s="92">
        <f>IFERROR(INDEX('на отправку (3)'!R:R,MATCH($V11,'на отправку (3)'!$B:$B,0),1),0)</f>
        <v>0</v>
      </c>
      <c r="O11" s="92">
        <f>IFERROR(INDEX('на отправку (3)'!S:S,MATCH($V11,'на отправку (3)'!$B:$B,0),1),0)</f>
        <v>28381</v>
      </c>
      <c r="P11" s="92">
        <f>IFERROR(INDEX('на отправку (3)'!T:T,MATCH($V11,'на отправку (3)'!$B:$B,0),1),0)</f>
        <v>32718</v>
      </c>
      <c r="Q11" s="92">
        <f>IFERROR(INDEX('на отправку (3)'!U:U,MATCH($V11,'на отправку (3)'!$B:$B,0),1),0)</f>
        <v>0.86744299800000002</v>
      </c>
      <c r="R11" s="129">
        <f>IFERROR(INDEX('на отправку (3)'!V:V,MATCH($V11,'на отправку (3)'!$B:$B,0),1),0)</f>
        <v>0</v>
      </c>
      <c r="S11" s="92">
        <f>IFERROR(INDEX('на отправку (3)'!W:W,MATCH($V11,'на отправку (3)'!$B:$B,0),1),0)</f>
        <v>0</v>
      </c>
      <c r="U11" s="71">
        <f t="shared" ref="U11:U25" si="0">IF(J11&gt;0,1,0)</f>
        <v>1</v>
      </c>
      <c r="V11" s="89" t="str">
        <f t="shared" ref="V11:V25" si="1">CONCATENATE($U$1,"№",C11)</f>
        <v>024005№26</v>
      </c>
      <c r="W11" s="8">
        <f>IFERROR(INDEX('на отправку (3)'!AB:AB,MATCH($V11,'на отправку (3)'!$B:$B,0),1),0)</f>
        <v>0.83450456100000003</v>
      </c>
      <c r="X11" s="8">
        <f>IFERROR(INDEX('на отправку (3)'!AC:AC,MATCH($V11,'на отправку (3)'!$B:$B,0),1),0)</f>
        <v>0.72780695200000001</v>
      </c>
      <c r="Y11" s="8">
        <v>3</v>
      </c>
      <c r="Z11" s="8">
        <f t="shared" ref="Z11:Z45" si="2">IF(M11=1,Y11,0)</f>
        <v>3</v>
      </c>
    </row>
    <row r="12" spans="1:26" ht="60.75" customHeight="1" x14ac:dyDescent="0.25">
      <c r="A12" s="201" t="s">
        <v>3115</v>
      </c>
      <c r="B12" s="186">
        <v>3</v>
      </c>
      <c r="C12" s="124">
        <v>2</v>
      </c>
      <c r="D12" s="92">
        <f>IFERROR(INDEX('на отправку (3)'!G:G,MATCH($V12,'на отправку (3)'!$B:$B,0),1),0)</f>
        <v>63</v>
      </c>
      <c r="E12" s="92">
        <f>IFERROR(INDEX('на отправку (3)'!H:H,MATCH($V12,'на отправку (3)'!$B:$B,0),1),0)</f>
        <v>255</v>
      </c>
      <c r="F12" s="92">
        <f>IFERROR(INDEX('на отправку (3)'!I:I,MATCH($V12,'на отправку (3)'!$B:$B,0),1),0)</f>
        <v>0.24705882400000001</v>
      </c>
      <c r="G12" s="188" t="s">
        <v>12</v>
      </c>
      <c r="H12" s="92">
        <f>IFERROR(INDEX('на отправку (3)'!K:K,MATCH($V12,'на отправку (3)'!$B:$B,0),1),0)/100</f>
        <v>-4.2399206800000002E-3</v>
      </c>
      <c r="I12" s="188" t="s">
        <v>12</v>
      </c>
      <c r="J12" s="129">
        <f>IFERROR(INDEX('на отправку (3)'!N:N,MATCH($V12,'на отправку (3)'!$B:$B,0),1),0)</f>
        <v>0</v>
      </c>
      <c r="K12" s="92">
        <f>IFERROR(INDEX('на отправку (3)'!O:O,MATCH($V12,'на отправку (3)'!$B:$B,0),1),0)</f>
        <v>0</v>
      </c>
      <c r="L12" s="92">
        <f>IFERROR(INDEX('на отправку (3)'!P:P,MATCH($V12,'на отправку (3)'!$B:$B,0),1),0)</f>
        <v>3</v>
      </c>
      <c r="M12" s="92">
        <f>IFERROR(INDEX('на отправку (3)'!Q:Q,MATCH($V12,'на отправку (3)'!$B:$B,0),1),0)</f>
        <v>1</v>
      </c>
      <c r="N12" s="92">
        <f>IFERROR(INDEX('на отправку (3)'!R:R,MATCH($V12,'на отправку (3)'!$B:$B,0),1),0)</f>
        <v>0</v>
      </c>
      <c r="O12" s="92">
        <f>IFERROR(INDEX('на отправку (3)'!S:S,MATCH($V12,'на отправку (3)'!$B:$B,0),1),0)</f>
        <v>178</v>
      </c>
      <c r="P12" s="92">
        <f>IFERROR(INDEX('на отправку (3)'!T:T,MATCH($V12,'на отправку (3)'!$B:$B,0),1),0)</f>
        <v>415</v>
      </c>
      <c r="Q12" s="92">
        <f>IFERROR(INDEX('на отправку (3)'!U:U,MATCH($V12,'на отправку (3)'!$B:$B,0),1),0)</f>
        <v>0.428915663</v>
      </c>
      <c r="R12" s="129">
        <f>IFERROR(INDEX('на отправку (3)'!V:V,MATCH($V12,'на отправку (3)'!$B:$B,0),1),0)</f>
        <v>0</v>
      </c>
      <c r="S12" s="92">
        <f>IFERROR(INDEX('на отправку (3)'!W:W,MATCH($V12,'на отправку (3)'!$B:$B,0),1),0)</f>
        <v>0</v>
      </c>
      <c r="U12" s="71">
        <f t="shared" si="0"/>
        <v>0</v>
      </c>
      <c r="V12" s="89" t="str">
        <f t="shared" si="1"/>
        <v>024005№2</v>
      </c>
      <c r="W12" s="8">
        <f>IFERROR(INDEX('на отправку (3)'!AB:AB,MATCH($V12,'на отправку (3)'!$B:$B,0),1),0)</f>
        <v>0.91111111099999997</v>
      </c>
      <c r="X12" s="8">
        <f>IFERROR(INDEX('на отправку (3)'!AC:AC,MATCH($V12,'на отправку (3)'!$B:$B,0),1),0)</f>
        <v>1</v>
      </c>
      <c r="Y12" s="8">
        <v>2</v>
      </c>
      <c r="Z12" s="8">
        <f t="shared" si="2"/>
        <v>2</v>
      </c>
    </row>
    <row r="13" spans="1:26" ht="69.75" customHeight="1" x14ac:dyDescent="0.25">
      <c r="A13" s="201" t="s">
        <v>3116</v>
      </c>
      <c r="B13" s="186">
        <v>4</v>
      </c>
      <c r="C13" s="124">
        <v>3</v>
      </c>
      <c r="D13" s="92">
        <f>IFERROR(INDEX('на отправку (3)'!G:G,MATCH($V13,'на отправку (3)'!$B:$B,0),1),0)</f>
        <v>9</v>
      </c>
      <c r="E13" s="92">
        <f>IFERROR(INDEX('на отправку (3)'!H:H,MATCH($V13,'на отправку (3)'!$B:$B,0),1),0)</f>
        <v>14</v>
      </c>
      <c r="F13" s="92">
        <f>IFERROR(INDEX('на отправку (3)'!I:I,MATCH($V13,'на отправку (3)'!$B:$B,0),1),0)</f>
        <v>0.64285714299999996</v>
      </c>
      <c r="G13" s="188" t="s">
        <v>12</v>
      </c>
      <c r="H13" s="92">
        <f>IFERROR(INDEX('на отправку (3)'!K:K,MATCH($V13,'на отправку (3)'!$B:$B,0),1),0)/100</f>
        <v>-5.2631578999999995E-4</v>
      </c>
      <c r="I13" s="188" t="s">
        <v>12</v>
      </c>
      <c r="J13" s="129">
        <f>IFERROR(INDEX('на отправку (3)'!N:N,MATCH($V13,'на отправку (3)'!$B:$B,0),1),0)</f>
        <v>1</v>
      </c>
      <c r="K13" s="92">
        <f>IFERROR(INDEX('на отправку (3)'!O:O,MATCH($V13,'на отправку (3)'!$B:$B,0),1),0)</f>
        <v>0</v>
      </c>
      <c r="L13" s="92">
        <f>IFERROR(INDEX('на отправку (3)'!P:P,MATCH($V13,'на отправку (3)'!$B:$B,0),1),0)</f>
        <v>4</v>
      </c>
      <c r="M13" s="92">
        <f>IFERROR(INDEX('на отправку (3)'!Q:Q,MATCH($V13,'на отправку (3)'!$B:$B,0),1),0)</f>
        <v>1</v>
      </c>
      <c r="N13" s="92">
        <f>IFERROR(INDEX('на отправку (3)'!R:R,MATCH($V13,'на отправку (3)'!$B:$B,0),1),0)</f>
        <v>0</v>
      </c>
      <c r="O13" s="92">
        <f>IFERROR(INDEX('на отправку (3)'!S:S,MATCH($V13,'на отправку (3)'!$B:$B,0),1),0)</f>
        <v>19</v>
      </c>
      <c r="P13" s="92">
        <f>IFERROR(INDEX('на отправку (3)'!T:T,MATCH($V13,'на отправку (3)'!$B:$B,0),1),0)</f>
        <v>28</v>
      </c>
      <c r="Q13" s="92">
        <f>IFERROR(INDEX('на отправку (3)'!U:U,MATCH($V13,'на отправку (3)'!$B:$B,0),1),0)</f>
        <v>0.678571429</v>
      </c>
      <c r="R13" s="129">
        <f>IFERROR(INDEX('на отправку (3)'!V:V,MATCH($V13,'на отправку (3)'!$B:$B,0),1),0)</f>
        <v>0</v>
      </c>
      <c r="S13" s="92">
        <f>IFERROR(INDEX('на отправку (3)'!W:W,MATCH($V13,'на отправку (3)'!$B:$B,0),1),0)</f>
        <v>0</v>
      </c>
      <c r="U13" s="71">
        <f t="shared" si="0"/>
        <v>1</v>
      </c>
      <c r="V13" s="89" t="str">
        <f t="shared" si="1"/>
        <v>024005№3</v>
      </c>
      <c r="W13" s="8">
        <f>IFERROR(INDEX('на отправку (3)'!AB:AB,MATCH($V13,'на отправку (3)'!$B:$B,0),1),0)</f>
        <v>0.61761761800000003</v>
      </c>
      <c r="X13" s="8">
        <f>IFERROR(INDEX('на отправку (3)'!AC:AC,MATCH($V13,'на отправку (3)'!$B:$B,0),1),0)</f>
        <v>1</v>
      </c>
      <c r="Y13" s="8">
        <v>2</v>
      </c>
      <c r="Z13" s="8">
        <f t="shared" si="2"/>
        <v>2</v>
      </c>
    </row>
    <row r="14" spans="1:26" ht="64.5" customHeight="1" x14ac:dyDescent="0.25">
      <c r="A14" s="201" t="s">
        <v>3117</v>
      </c>
      <c r="B14" s="186">
        <v>5</v>
      </c>
      <c r="C14" s="124">
        <v>4</v>
      </c>
      <c r="D14" s="92">
        <f>IFERROR(INDEX('на отправку (3)'!G:G,MATCH($V14,'на отправку (3)'!$B:$B,0),1),0)</f>
        <v>1</v>
      </c>
      <c r="E14" s="92">
        <f>IFERROR(INDEX('на отправку (3)'!H:H,MATCH($V14,'на отправку (3)'!$B:$B,0),1),0)</f>
        <v>2</v>
      </c>
      <c r="F14" s="92">
        <f>IFERROR(INDEX('на отправку (3)'!I:I,MATCH($V14,'на отправку (3)'!$B:$B,0),1),0)</f>
        <v>0.5</v>
      </c>
      <c r="G14" s="188" t="s">
        <v>12</v>
      </c>
      <c r="H14" s="92">
        <f>IFERROR(INDEX('на отправку (3)'!K:K,MATCH($V14,'на отправку (3)'!$B:$B,0),1),0)/100</f>
        <v>2.5000000000000001E-3</v>
      </c>
      <c r="I14" s="188" t="s">
        <v>12</v>
      </c>
      <c r="J14" s="129">
        <f>IFERROR(INDEX('на отправку (3)'!N:N,MATCH($V14,'на отправку (3)'!$B:$B,0),1),0)</f>
        <v>2</v>
      </c>
      <c r="K14" s="92">
        <f>IFERROR(INDEX('на отправку (3)'!O:O,MATCH($V14,'на отправку (3)'!$B:$B,0),1),0)</f>
        <v>0</v>
      </c>
      <c r="L14" s="92">
        <f>IFERROR(INDEX('на отправку (3)'!P:P,MATCH($V14,'на отправку (3)'!$B:$B,0),1),0)</f>
        <v>3</v>
      </c>
      <c r="M14" s="92">
        <f>IFERROR(INDEX('на отправку (3)'!Q:Q,MATCH($V14,'на отправку (3)'!$B:$B,0),1),0)</f>
        <v>1</v>
      </c>
      <c r="N14" s="92">
        <f>IFERROR(INDEX('на отправку (3)'!R:R,MATCH($V14,'на отправку (3)'!$B:$B,0),1),0)</f>
        <v>0</v>
      </c>
      <c r="O14" s="92">
        <f>IFERROR(INDEX('на отправку (3)'!S:S,MATCH($V14,'на отправку (3)'!$B:$B,0),1),0)</f>
        <v>2</v>
      </c>
      <c r="P14" s="92">
        <f>IFERROR(INDEX('на отправку (3)'!T:T,MATCH($V14,'на отправку (3)'!$B:$B,0),1),0)</f>
        <v>5</v>
      </c>
      <c r="Q14" s="92">
        <f>IFERROR(INDEX('на отправку (3)'!U:U,MATCH($V14,'на отправку (3)'!$B:$B,0),1),0)</f>
        <v>0.4</v>
      </c>
      <c r="R14" s="129">
        <f>IFERROR(INDEX('на отправку (3)'!V:V,MATCH($V14,'на отправку (3)'!$B:$B,0),1),0)</f>
        <v>0</v>
      </c>
      <c r="S14" s="92">
        <f>IFERROR(INDEX('на отправку (3)'!W:W,MATCH($V14,'на отправку (3)'!$B:$B,0),1),0)</f>
        <v>0</v>
      </c>
      <c r="U14" s="71">
        <f t="shared" si="0"/>
        <v>1</v>
      </c>
      <c r="V14" s="89" t="str">
        <f t="shared" si="1"/>
        <v>024005№4</v>
      </c>
      <c r="W14" s="8">
        <f>IFERROR(INDEX('на отправку (3)'!AB:AB,MATCH($V14,'на отправку (3)'!$B:$B,0),1),0)</f>
        <v>0.86111111100000004</v>
      </c>
      <c r="X14" s="8">
        <f>IFERROR(INDEX('на отправку (3)'!AC:AC,MATCH($V14,'на отправку (3)'!$B:$B,0),1),0)</f>
        <v>1</v>
      </c>
      <c r="Y14" s="8">
        <v>2</v>
      </c>
      <c r="Z14" s="8">
        <f t="shared" si="2"/>
        <v>2</v>
      </c>
    </row>
    <row r="15" spans="1:26" ht="69" customHeight="1" x14ac:dyDescent="0.25">
      <c r="A15" s="201" t="s">
        <v>2502</v>
      </c>
      <c r="B15" s="186">
        <v>6</v>
      </c>
      <c r="C15" s="124">
        <v>5</v>
      </c>
      <c r="D15" s="92">
        <f>IFERROR(INDEX('на отправку (3)'!G:G,MATCH($V15,'на отправку (3)'!$B:$B,0),1),0)</f>
        <v>0</v>
      </c>
      <c r="E15" s="92">
        <f>IFERROR(INDEX('на отправку (3)'!H:H,MATCH($V15,'на отправку (3)'!$B:$B,0),1),0)</f>
        <v>6</v>
      </c>
      <c r="F15" s="92">
        <f>IFERROR(INDEX('на отправку (3)'!I:I,MATCH($V15,'на отправку (3)'!$B:$B,0),1),0)</f>
        <v>0</v>
      </c>
      <c r="G15" s="188" t="s">
        <v>12</v>
      </c>
      <c r="H15" s="92">
        <f>IFERROR(INDEX('на отправку (3)'!K:K,MATCH($V15,'на отправку (3)'!$B:$B,0),1),0)/100</f>
        <v>-0.01</v>
      </c>
      <c r="I15" s="188" t="s">
        <v>12</v>
      </c>
      <c r="J15" s="129">
        <f>IFERROR(INDEX('на отправку (3)'!N:N,MATCH($V15,'на отправку (3)'!$B:$B,0),1),0)</f>
        <v>0</v>
      </c>
      <c r="K15" s="92">
        <f>IFERROR(INDEX('на отправку (3)'!O:O,MATCH($V15,'на отправку (3)'!$B:$B,0),1),0)</f>
        <v>0</v>
      </c>
      <c r="L15" s="92">
        <f>IFERROR(INDEX('на отправку (3)'!P:P,MATCH($V15,'на отправку (3)'!$B:$B,0),1),0)</f>
        <v>3</v>
      </c>
      <c r="M15" s="92">
        <f>IFERROR(INDEX('на отправку (3)'!Q:Q,MATCH($V15,'на отправку (3)'!$B:$B,0),1),0)</f>
        <v>1</v>
      </c>
      <c r="N15" s="92">
        <f>IFERROR(INDEX('на отправку (3)'!R:R,MATCH($V15,'на отправку (3)'!$B:$B,0),1),0)</f>
        <v>0</v>
      </c>
      <c r="O15" s="92">
        <f>IFERROR(INDEX('на отправку (3)'!S:S,MATCH($V15,'на отправку (3)'!$B:$B,0),1),0)</f>
        <v>7</v>
      </c>
      <c r="P15" s="92">
        <f>IFERROR(INDEX('на отправку (3)'!T:T,MATCH($V15,'на отправку (3)'!$B:$B,0),1),0)</f>
        <v>31</v>
      </c>
      <c r="Q15" s="92">
        <f>IFERROR(INDEX('на отправку (3)'!U:U,MATCH($V15,'на отправку (3)'!$B:$B,0),1),0)</f>
        <v>0.22580645199999999</v>
      </c>
      <c r="R15" s="129">
        <f>IFERROR(INDEX('на отправку (3)'!V:V,MATCH($V15,'на отправку (3)'!$B:$B,0),1),0)</f>
        <v>0</v>
      </c>
      <c r="S15" s="92">
        <f>IFERROR(INDEX('на отправку (3)'!W:W,MATCH($V15,'на отправку (3)'!$B:$B,0),1),0)</f>
        <v>0</v>
      </c>
      <c r="U15" s="71">
        <f t="shared" si="0"/>
        <v>0</v>
      </c>
      <c r="V15" s="89" t="str">
        <f t="shared" si="1"/>
        <v>024005№5</v>
      </c>
      <c r="W15" s="8">
        <f>IFERROR(INDEX('на отправку (3)'!AB:AB,MATCH($V15,'на отправку (3)'!$B:$B,0),1),0)</f>
        <v>0.56594488200000004</v>
      </c>
      <c r="X15" s="8">
        <f>IFERROR(INDEX('на отправку (3)'!AC:AC,MATCH($V15,'на отправку (3)'!$B:$B,0),1),0)</f>
        <v>1</v>
      </c>
      <c r="Y15" s="8">
        <v>2</v>
      </c>
      <c r="Z15" s="8">
        <f t="shared" si="2"/>
        <v>2</v>
      </c>
    </row>
    <row r="16" spans="1:26" ht="79.5" customHeight="1" x14ac:dyDescent="0.25">
      <c r="A16" s="201" t="s">
        <v>3118</v>
      </c>
      <c r="B16" s="186">
        <v>7</v>
      </c>
      <c r="C16" s="124">
        <v>6</v>
      </c>
      <c r="D16" s="92">
        <f>IFERROR(INDEX('на отправку (3)'!G:G,MATCH($V16,'на отправку (3)'!$B:$B,0),1),0)</f>
        <v>0</v>
      </c>
      <c r="E16" s="92">
        <f>IFERROR(INDEX('на отправку (3)'!H:H,MATCH($V16,'на отправку (3)'!$B:$B,0),1),0)</f>
        <v>0</v>
      </c>
      <c r="F16" s="92">
        <f>IFERROR(INDEX('на отправку (3)'!I:I,MATCH($V16,'на отправку (3)'!$B:$B,0),1),0)</f>
        <v>0</v>
      </c>
      <c r="G16" s="188" t="s">
        <v>12</v>
      </c>
      <c r="H16" s="92">
        <f>IFERROR(INDEX('на отправку (3)'!K:K,MATCH($V16,'на отправку (3)'!$B:$B,0),1),0)/100</f>
        <v>0</v>
      </c>
      <c r="I16" s="188" t="s">
        <v>12</v>
      </c>
      <c r="J16" s="129">
        <f>IFERROR(INDEX('на отправку (3)'!N:N,MATCH($V16,'на отправку (3)'!$B:$B,0),1),0)</f>
        <v>0</v>
      </c>
      <c r="K16" s="92">
        <f>IFERROR(INDEX('на отправку (3)'!O:O,MATCH($V16,'на отправку (3)'!$B:$B,0),1),0)</f>
        <v>0</v>
      </c>
      <c r="L16" s="92">
        <f>IFERROR(INDEX('на отправку (3)'!P:P,MATCH($V16,'на отправку (3)'!$B:$B,0),1),0)</f>
        <v>0</v>
      </c>
      <c r="M16" s="92">
        <f>IFERROR(INDEX('на отправку (3)'!Q:Q,MATCH($V16,'на отправку (3)'!$B:$B,0),1),0)</f>
        <v>2</v>
      </c>
      <c r="N16" s="92">
        <f>IFERROR(INDEX('на отправку (3)'!R:R,MATCH($V16,'на отправку (3)'!$B:$B,0),1),0)</f>
        <v>0</v>
      </c>
      <c r="O16" s="92">
        <f>IFERROR(INDEX('на отправку (3)'!S:S,MATCH($V16,'на отправку (3)'!$B:$B,0),1),0)</f>
        <v>0</v>
      </c>
      <c r="P16" s="92">
        <f>IFERROR(INDEX('на отправку (3)'!T:T,MATCH($V16,'на отправку (3)'!$B:$B,0),1),0)</f>
        <v>2</v>
      </c>
      <c r="Q16" s="92">
        <f>IFERROR(INDEX('на отправку (3)'!U:U,MATCH($V16,'на отправку (3)'!$B:$B,0),1),0)</f>
        <v>0</v>
      </c>
      <c r="R16" s="129">
        <f>IFERROR(INDEX('на отправку (3)'!V:V,MATCH($V16,'на отправку (3)'!$B:$B,0),1),0)</f>
        <v>0</v>
      </c>
      <c r="S16" s="92">
        <f>IFERROR(INDEX('на отправку (3)'!W:W,MATCH($V16,'на отправку (3)'!$B:$B,0),1),0)</f>
        <v>0</v>
      </c>
      <c r="U16" s="71">
        <f t="shared" si="0"/>
        <v>0</v>
      </c>
      <c r="V16" s="89" t="str">
        <f t="shared" si="1"/>
        <v>024005№6</v>
      </c>
      <c r="W16" s="8">
        <f>IFERROR(INDEX('на отправку (3)'!AB:AB,MATCH($V16,'на отправку (3)'!$B:$B,0),1),0)</f>
        <v>0.3</v>
      </c>
      <c r="X16" s="8">
        <f>IFERROR(INDEX('на отправку (3)'!AC:AC,MATCH($V16,'на отправку (3)'!$B:$B,0),1),0)</f>
        <v>1</v>
      </c>
      <c r="Y16" s="8">
        <v>3</v>
      </c>
      <c r="Z16" s="8">
        <f t="shared" si="2"/>
        <v>0</v>
      </c>
    </row>
    <row r="17" spans="1:26" ht="68.25" customHeight="1" x14ac:dyDescent="0.25">
      <c r="A17" s="201" t="s">
        <v>3119</v>
      </c>
      <c r="B17" s="186">
        <v>8</v>
      </c>
      <c r="C17" s="124">
        <v>22</v>
      </c>
      <c r="D17" s="92">
        <f>IFERROR(INDEX('на отправку (3)'!G:G,MATCH($V17,'на отправку (3)'!$B:$B,0),1),0)</f>
        <v>0</v>
      </c>
      <c r="E17" s="92">
        <f>IFERROR(INDEX('на отправку (3)'!H:H,MATCH($V17,'на отправку (3)'!$B:$B,0),1),0)</f>
        <v>0</v>
      </c>
      <c r="F17" s="92">
        <f>IFERROR(INDEX('на отправку (3)'!I:I,MATCH($V17,'на отправку (3)'!$B:$B,0),1),0)</f>
        <v>0</v>
      </c>
      <c r="G17" s="188" t="s">
        <v>12</v>
      </c>
      <c r="H17" s="92">
        <f>IFERROR(INDEX('на отправку (3)'!K:K,MATCH($V17,'на отправку (3)'!$B:$B,0),1),0)/100</f>
        <v>0</v>
      </c>
      <c r="I17" s="188" t="s">
        <v>12</v>
      </c>
      <c r="J17" s="129">
        <f>IFERROR(INDEX('на отправку (3)'!N:N,MATCH($V17,'на отправку (3)'!$B:$B,0),1),0)</f>
        <v>0</v>
      </c>
      <c r="K17" s="92">
        <f>IFERROR(INDEX('на отправку (3)'!O:O,MATCH($V17,'на отправку (3)'!$B:$B,0),1),0)</f>
        <v>0</v>
      </c>
      <c r="L17" s="92">
        <f>IFERROR(INDEX('на отправку (3)'!P:P,MATCH($V17,'на отправку (3)'!$B:$B,0),1),0)</f>
        <v>0</v>
      </c>
      <c r="M17" s="92">
        <f>IFERROR(INDEX('на отправку (3)'!Q:Q,MATCH($V17,'на отправку (3)'!$B:$B,0),1),0)</f>
        <v>2</v>
      </c>
      <c r="N17" s="92">
        <f>IFERROR(INDEX('на отправку (3)'!R:R,MATCH($V17,'на отправку (3)'!$B:$B,0),1),0)</f>
        <v>0</v>
      </c>
      <c r="O17" s="92">
        <f>IFERROR(INDEX('на отправку (3)'!S:S,MATCH($V17,'на отправку (3)'!$B:$B,0),1),0)</f>
        <v>0</v>
      </c>
      <c r="P17" s="92">
        <f>IFERROR(INDEX('на отправку (3)'!T:T,MATCH($V17,'на отправку (3)'!$B:$B,0),1),0)</f>
        <v>1</v>
      </c>
      <c r="Q17" s="92">
        <f>IFERROR(INDEX('на отправку (3)'!U:U,MATCH($V17,'на отправку (3)'!$B:$B,0),1),0)</f>
        <v>0</v>
      </c>
      <c r="R17" s="129">
        <f>IFERROR(INDEX('на отправку (3)'!V:V,MATCH($V17,'на отправку (3)'!$B:$B,0),1),0)</f>
        <v>0</v>
      </c>
      <c r="S17" s="92">
        <f>IFERROR(INDEX('на отправку (3)'!W:W,MATCH($V17,'на отправку (3)'!$B:$B,0),1),0)</f>
        <v>0</v>
      </c>
      <c r="U17" s="71">
        <f t="shared" si="0"/>
        <v>0</v>
      </c>
      <c r="V17" s="89" t="str">
        <f t="shared" si="1"/>
        <v>024005№22</v>
      </c>
      <c r="W17" s="8">
        <f>IFERROR(INDEX('на отправку (3)'!AB:AB,MATCH($V17,'на отправку (3)'!$B:$B,0),1),0)</f>
        <v>0.4</v>
      </c>
      <c r="X17" s="8">
        <f>IFERROR(INDEX('на отправку (3)'!AC:AC,MATCH($V17,'на отправку (3)'!$B:$B,0),1),0)</f>
        <v>1</v>
      </c>
      <c r="Y17" s="8">
        <v>3</v>
      </c>
      <c r="Z17" s="8">
        <f t="shared" si="2"/>
        <v>0</v>
      </c>
    </row>
    <row r="18" spans="1:26" ht="147.75" customHeight="1" x14ac:dyDescent="0.25">
      <c r="A18" s="201" t="s">
        <v>3120</v>
      </c>
      <c r="B18" s="186">
        <v>9</v>
      </c>
      <c r="C18" s="124">
        <v>7</v>
      </c>
      <c r="D18" s="92">
        <f>IFERROR(INDEX('на отправку (3)'!G:G,MATCH($V18,'на отправку (3)'!$B:$B,0),1),0)</f>
        <v>5400</v>
      </c>
      <c r="E18" s="92">
        <f>IFERROR(INDEX('на отправку (3)'!H:H,MATCH($V18,'на отправку (3)'!$B:$B,0),1),0)</f>
        <v>5400</v>
      </c>
      <c r="F18" s="92">
        <f>IFERROR(INDEX('на отправку (3)'!I:I,MATCH($V18,'на отправку (3)'!$B:$B,0),1),0)</f>
        <v>1</v>
      </c>
      <c r="G18" s="189">
        <v>1</v>
      </c>
      <c r="H18" s="92">
        <f>IFERROR(INDEX('на отправку (3)'!K:K,MATCH($V18,'на отправку (3)'!$B:$B,0),1),0)/100</f>
        <v>0</v>
      </c>
      <c r="I18" s="191">
        <f>IFERROR(INDEX('на отправку (3)'!M:M,MATCH($V18,'на отправку (3)'!$B:$B,0),1),0)</f>
        <v>1</v>
      </c>
      <c r="J18" s="129">
        <f>IFERROR(INDEX('на отправку (3)'!N:N,MATCH($V18,'на отправку (3)'!$B:$B,0),1),0)</f>
        <v>2</v>
      </c>
      <c r="K18" s="92" t="str">
        <f>IFERROR(INDEX('на отправку (3)'!O:O,MATCH($V18,'на отправку (3)'!$B:$B,0),1),0)</f>
        <v>x</v>
      </c>
      <c r="L18" s="92">
        <f>IFERROR(INDEX('на отправку (3)'!P:P,MATCH($V18,'на отправку (3)'!$B:$B,0),1),0)</f>
        <v>6</v>
      </c>
      <c r="M18" s="92">
        <f>IFERROR(INDEX('на отправку (3)'!Q:Q,MATCH($V18,'на отправку (3)'!$B:$B,0),1),0)</f>
        <v>1</v>
      </c>
      <c r="N18" s="92">
        <f>IFERROR(INDEX('на отправку (3)'!R:R,MATCH($V18,'на отправку (3)'!$B:$B,0),1),0)</f>
        <v>0</v>
      </c>
      <c r="O18" s="92">
        <f>IFERROR(INDEX('на отправку (3)'!S:S,MATCH($V18,'на отправку (3)'!$B:$B,0),1),0)</f>
        <v>4643</v>
      </c>
      <c r="P18" s="92">
        <f>IFERROR(INDEX('на отправку (3)'!T:T,MATCH($V18,'на отправку (3)'!$B:$B,0),1),0)</f>
        <v>4643</v>
      </c>
      <c r="Q18" s="92">
        <f>IFERROR(INDEX('на отправку (3)'!U:U,MATCH($V18,'на отправку (3)'!$B:$B,0),1),0)</f>
        <v>1</v>
      </c>
      <c r="R18" s="129">
        <f>IFERROR(INDEX('на отправку (3)'!V:V,MATCH($V18,'на отправку (3)'!$B:$B,0),1),0)</f>
        <v>0</v>
      </c>
      <c r="S18" s="92">
        <f>IFERROR(INDEX('на отправку (3)'!W:W,MATCH($V18,'на отправку (3)'!$B:$B,0),1),0)</f>
        <v>0</v>
      </c>
      <c r="U18" s="71">
        <f t="shared" si="0"/>
        <v>1</v>
      </c>
      <c r="V18" s="89" t="str">
        <f t="shared" si="1"/>
        <v>024005№7</v>
      </c>
      <c r="W18" s="8">
        <f>IFERROR(INDEX('на отправку (3)'!AB:AB,MATCH($V18,'на отправку (3)'!$B:$B,0),1),0)</f>
        <v>1</v>
      </c>
      <c r="X18" s="8">
        <f>IFERROR(INDEX('на отправку (3)'!AC:AC,MATCH($V18,'на отправку (3)'!$B:$B,0),1),0)</f>
        <v>1</v>
      </c>
      <c r="Y18" s="8">
        <v>2</v>
      </c>
      <c r="Z18" s="8">
        <f t="shared" si="2"/>
        <v>2</v>
      </c>
    </row>
    <row r="19" spans="1:26" ht="59.25" customHeight="1" x14ac:dyDescent="0.25">
      <c r="A19" s="201" t="s">
        <v>3121</v>
      </c>
      <c r="B19" s="186">
        <v>10</v>
      </c>
      <c r="C19" s="124">
        <v>8</v>
      </c>
      <c r="D19" s="92">
        <f>IFERROR(INDEX('на отправку (3)'!G:G,MATCH($V19,'на отправку (3)'!$B:$B,0),1),0)</f>
        <v>762</v>
      </c>
      <c r="E19" s="92">
        <f>IFERROR(INDEX('на отправку (3)'!H:H,MATCH($V19,'на отправку (3)'!$B:$B,0),1),0)</f>
        <v>32195</v>
      </c>
      <c r="F19" s="92">
        <f>IFERROR(INDEX('на отправку (3)'!I:I,MATCH($V19,'на отправку (3)'!$B:$B,0),1),0)</f>
        <v>2.3668271000000001E-2</v>
      </c>
      <c r="G19" s="188" t="s">
        <v>12</v>
      </c>
      <c r="H19" s="92">
        <f>IFERROR(INDEX('на отправку (3)'!K:K,MATCH($V19,'на отправку (3)'!$B:$B,0),1),0)/100</f>
        <v>4.8201527999999999E-4</v>
      </c>
      <c r="I19" s="192" t="str">
        <f>IFERROR(INDEX('на отправку (3)'!M:M,MATCH($V19,'на отправку (3)'!$B:$B,0),1),0)</f>
        <v>x</v>
      </c>
      <c r="J19" s="129">
        <f>IFERROR(INDEX('на отправку (3)'!N:N,MATCH($V19,'на отправку (3)'!$B:$B,0),1),0)</f>
        <v>0</v>
      </c>
      <c r="K19" s="92">
        <f>IFERROR(INDEX('на отправку (3)'!O:O,MATCH($V19,'на отправку (3)'!$B:$B,0),1),0)</f>
        <v>0</v>
      </c>
      <c r="L19" s="92">
        <f>IFERROR(INDEX('на отправку (3)'!P:P,MATCH($V19,'на отправку (3)'!$B:$B,0),1),0)</f>
        <v>1</v>
      </c>
      <c r="M19" s="92">
        <f>IFERROR(INDEX('на отправку (3)'!Q:Q,MATCH($V19,'на отправку (3)'!$B:$B,0),1),0)</f>
        <v>1</v>
      </c>
      <c r="N19" s="92">
        <f>IFERROR(INDEX('на отправку (3)'!R:R,MATCH($V19,'на отправку (3)'!$B:$B,0),1),0)</f>
        <v>0</v>
      </c>
      <c r="O19" s="92">
        <f>IFERROR(INDEX('на отправку (3)'!S:S,MATCH($V19,'на отправку (3)'!$B:$B,0),1),0)</f>
        <v>672</v>
      </c>
      <c r="P19" s="92">
        <f>IFERROR(INDEX('на отправку (3)'!T:T,MATCH($V19,'на отправку (3)'!$B:$B,0),1),0)</f>
        <v>29761</v>
      </c>
      <c r="Q19" s="92">
        <f>IFERROR(INDEX('на отправку (3)'!U:U,MATCH($V19,'на отправку (3)'!$B:$B,0),1),0)</f>
        <v>2.2579886E-2</v>
      </c>
      <c r="R19" s="129">
        <f>IFERROR(INDEX('на отправку (3)'!V:V,MATCH($V19,'на отправку (3)'!$B:$B,0),1),0)</f>
        <v>0</v>
      </c>
      <c r="S19" s="92">
        <f>IFERROR(INDEX('на отправку (3)'!W:W,MATCH($V19,'на отправку (3)'!$B:$B,0),1),0)</f>
        <v>0</v>
      </c>
      <c r="U19" s="71">
        <f t="shared" si="0"/>
        <v>0</v>
      </c>
      <c r="V19" s="89" t="str">
        <f t="shared" si="1"/>
        <v>024005№8</v>
      </c>
      <c r="W19" s="8">
        <f>IFERROR(INDEX('на отправку (3)'!AB:AB,MATCH($V19,'на отправку (3)'!$B:$B,0),1),0)</f>
        <v>1.4606701999999999E-2</v>
      </c>
      <c r="X19" s="8">
        <f>IFERROR(INDEX('на отправку (3)'!AC:AC,MATCH($V19,'на отправку (3)'!$B:$B,0),1),0)</f>
        <v>0</v>
      </c>
      <c r="Y19" s="8">
        <v>2</v>
      </c>
      <c r="Z19" s="8">
        <f t="shared" si="2"/>
        <v>2</v>
      </c>
    </row>
    <row r="20" spans="1:26" ht="62.25" customHeight="1" x14ac:dyDescent="0.25">
      <c r="A20" s="201" t="s">
        <v>2507</v>
      </c>
      <c r="B20" s="186">
        <v>11</v>
      </c>
      <c r="C20" s="124">
        <v>9</v>
      </c>
      <c r="D20" s="92">
        <f>IFERROR(INDEX('на отправку (3)'!G:G,MATCH($V20,'на отправку (3)'!$B:$B,0),1),0)</f>
        <v>874</v>
      </c>
      <c r="E20" s="92">
        <f>IFERROR(INDEX('на отправку (3)'!H:H,MATCH($V20,'на отправку (3)'!$B:$B,0),1),0)</f>
        <v>938</v>
      </c>
      <c r="F20" s="92">
        <f>IFERROR(INDEX('на отправку (3)'!I:I,MATCH($V20,'на отправку (3)'!$B:$B,0),1),0)</f>
        <v>0.93176972300000005</v>
      </c>
      <c r="G20" s="189">
        <v>1</v>
      </c>
      <c r="H20" s="92">
        <f>IFERROR(INDEX('на отправку (3)'!K:K,MATCH($V20,'на отправку (3)'!$B:$B,0),1),0)/100</f>
        <v>8.9261498999999994E-3</v>
      </c>
      <c r="I20" s="191">
        <f>IFERROR(INDEX('на отправку (3)'!M:M,MATCH($V20,'на отправку (3)'!$B:$B,0),1),0)</f>
        <v>0.93176972300000005</v>
      </c>
      <c r="J20" s="129">
        <f>IFERROR(INDEX('на отправку (3)'!N:N,MATCH($V20,'на отправку (3)'!$B:$B,0),1),0)</f>
        <v>0.5</v>
      </c>
      <c r="K20" s="92" t="str">
        <f>IFERROR(INDEX('на отправку (3)'!O:O,MATCH($V20,'на отправку (3)'!$B:$B,0),1),0)</f>
        <v>x</v>
      </c>
      <c r="L20" s="92">
        <f>IFERROR(INDEX('на отправку (3)'!P:P,MATCH($V20,'на отправку (3)'!$B:$B,0),1),0)</f>
        <v>6</v>
      </c>
      <c r="M20" s="92">
        <f>IFERROR(INDEX('на отправку (3)'!Q:Q,MATCH($V20,'на отправку (3)'!$B:$B,0),1),0)</f>
        <v>1</v>
      </c>
      <c r="N20" s="92">
        <f>IFERROR(INDEX('на отправку (3)'!R:R,MATCH($V20,'на отправку (3)'!$B:$B,0),1),0)</f>
        <v>0</v>
      </c>
      <c r="O20" s="92">
        <f>IFERROR(INDEX('на отправку (3)'!S:S,MATCH($V20,'на отправку (3)'!$B:$B,0),1),0)</f>
        <v>1378</v>
      </c>
      <c r="P20" s="92">
        <f>IFERROR(INDEX('на отправку (3)'!T:T,MATCH($V20,'на отправку (3)'!$B:$B,0),1),0)</f>
        <v>2799</v>
      </c>
      <c r="Q20" s="92">
        <f>IFERROR(INDEX('на отправку (3)'!U:U,MATCH($V20,'на отправку (3)'!$B:$B,0),1),0)</f>
        <v>0.49231868499999998</v>
      </c>
      <c r="R20" s="129">
        <f>IFERROR(INDEX('на отправку (3)'!V:V,MATCH($V20,'на отправку (3)'!$B:$B,0),1),0)</f>
        <v>0</v>
      </c>
      <c r="S20" s="92">
        <f>IFERROR(INDEX('на отправку (3)'!W:W,MATCH($V20,'на отправку (3)'!$B:$B,0),1),0)</f>
        <v>0</v>
      </c>
      <c r="U20" s="71">
        <f t="shared" si="0"/>
        <v>1</v>
      </c>
      <c r="V20" s="89" t="str">
        <f t="shared" si="1"/>
        <v>024005№9</v>
      </c>
      <c r="W20" s="8">
        <f>IFERROR(INDEX('на отправку (3)'!AB:AB,MATCH($V20,'на отправку (3)'!$B:$B,0),1),0)</f>
        <v>0.93642591900000005</v>
      </c>
      <c r="X20" s="8">
        <f>IFERROR(INDEX('на отправку (3)'!AC:AC,MATCH($V20,'на отправку (3)'!$B:$B,0),1),0)</f>
        <v>0</v>
      </c>
      <c r="Y20" s="8">
        <v>1</v>
      </c>
      <c r="Z20" s="8">
        <f t="shared" si="2"/>
        <v>1</v>
      </c>
    </row>
    <row r="21" spans="1:26" ht="70.5" customHeight="1" x14ac:dyDescent="0.25">
      <c r="A21" s="201" t="s">
        <v>3122</v>
      </c>
      <c r="B21" s="186">
        <v>12</v>
      </c>
      <c r="C21" s="124">
        <v>10</v>
      </c>
      <c r="D21" s="92">
        <f>IFERROR(INDEX('на отправку (3)'!G:G,MATCH($V21,'на отправку (3)'!$B:$B,0),1),0)</f>
        <v>29</v>
      </c>
      <c r="E21" s="92">
        <f>IFERROR(INDEX('на отправку (3)'!H:H,MATCH($V21,'на отправку (3)'!$B:$B,0),1),0)</f>
        <v>29</v>
      </c>
      <c r="F21" s="92">
        <f>IFERROR(INDEX('на отправку (3)'!I:I,MATCH($V21,'на отправку (3)'!$B:$B,0),1),0)</f>
        <v>1</v>
      </c>
      <c r="G21" s="189">
        <v>1</v>
      </c>
      <c r="H21" s="92">
        <f>IFERROR(INDEX('на отправку (3)'!K:K,MATCH($V21,'на отправку (3)'!$B:$B,0),1),0)/100</f>
        <v>0</v>
      </c>
      <c r="I21" s="191">
        <f>IFERROR(INDEX('на отправку (3)'!M:M,MATCH($V21,'на отправку (3)'!$B:$B,0),1),0)</f>
        <v>1</v>
      </c>
      <c r="J21" s="129">
        <f>IFERROR(INDEX('на отправку (3)'!N:N,MATCH($V21,'на отправку (3)'!$B:$B,0),1),0)</f>
        <v>1</v>
      </c>
      <c r="K21" s="92" t="str">
        <f>IFERROR(INDEX('на отправку (3)'!O:O,MATCH($V21,'на отправку (3)'!$B:$B,0),1),0)</f>
        <v>x</v>
      </c>
      <c r="L21" s="92">
        <f>IFERROR(INDEX('на отправку (3)'!P:P,MATCH($V21,'на отправку (3)'!$B:$B,0),1),0)</f>
        <v>6</v>
      </c>
      <c r="M21" s="92">
        <f>IFERROR(INDEX('на отправку (3)'!Q:Q,MATCH($V21,'на отправку (3)'!$B:$B,0),1),0)</f>
        <v>1</v>
      </c>
      <c r="N21" s="92">
        <f>IFERROR(INDEX('на отправку (3)'!R:R,MATCH($V21,'на отправку (3)'!$B:$B,0),1),0)</f>
        <v>0</v>
      </c>
      <c r="O21" s="92">
        <f>IFERROR(INDEX('на отправку (3)'!S:S,MATCH($V21,'на отправку (3)'!$B:$B,0),1),0)</f>
        <v>38</v>
      </c>
      <c r="P21" s="92">
        <f>IFERROR(INDEX('на отправку (3)'!T:T,MATCH($V21,'на отправку (3)'!$B:$B,0),1),0)</f>
        <v>38</v>
      </c>
      <c r="Q21" s="92">
        <f>IFERROR(INDEX('на отправку (3)'!U:U,MATCH($V21,'на отправку (3)'!$B:$B,0),1),0)</f>
        <v>1</v>
      </c>
      <c r="R21" s="129">
        <f>IFERROR(INDEX('на отправку (3)'!V:V,MATCH($V21,'на отправку (3)'!$B:$B,0),1),0)</f>
        <v>0</v>
      </c>
      <c r="S21" s="92">
        <f>IFERROR(INDEX('на отправку (3)'!W:W,MATCH($V21,'на отправку (3)'!$B:$B,0),1),0)</f>
        <v>0</v>
      </c>
      <c r="U21" s="71">
        <f t="shared" si="0"/>
        <v>1</v>
      </c>
      <c r="V21" s="89" t="str">
        <f t="shared" si="1"/>
        <v>024005№10</v>
      </c>
      <c r="W21" s="8">
        <f>IFERROR(INDEX('на отправку (3)'!AB:AB,MATCH($V21,'на отправку (3)'!$B:$B,0),1),0)</f>
        <v>1</v>
      </c>
      <c r="X21" s="8">
        <f>IFERROR(INDEX('на отправку (3)'!AC:AC,MATCH($V21,'на отправку (3)'!$B:$B,0),1),0)</f>
        <v>0</v>
      </c>
      <c r="Y21" s="8">
        <v>1</v>
      </c>
      <c r="Z21" s="8">
        <f t="shared" si="2"/>
        <v>1</v>
      </c>
    </row>
    <row r="22" spans="1:26" ht="56.25" customHeight="1" x14ac:dyDescent="0.25">
      <c r="A22" s="201" t="s">
        <v>3123</v>
      </c>
      <c r="B22" s="186">
        <v>13</v>
      </c>
      <c r="C22" s="124">
        <v>11</v>
      </c>
      <c r="D22" s="92">
        <f>IFERROR(INDEX('на отправку (3)'!G:G,MATCH($V22,'на отправку (3)'!$B:$B,0),1),0)</f>
        <v>86</v>
      </c>
      <c r="E22" s="92">
        <f>IFERROR(INDEX('на отправку (3)'!H:H,MATCH($V22,'на отправку (3)'!$B:$B,0),1),0)</f>
        <v>86</v>
      </c>
      <c r="F22" s="92">
        <f>IFERROR(INDEX('на отправку (3)'!I:I,MATCH($V22,'на отправку (3)'!$B:$B,0),1),0)</f>
        <v>1</v>
      </c>
      <c r="G22" s="189">
        <v>1</v>
      </c>
      <c r="H22" s="92">
        <f>IFERROR(INDEX('на отправку (3)'!K:K,MATCH($V22,'на отправку (3)'!$B:$B,0),1),0)/100</f>
        <v>0</v>
      </c>
      <c r="I22" s="191">
        <f>IFERROR(INDEX('на отправку (3)'!M:M,MATCH($V22,'на отправку (3)'!$B:$B,0),1),0)</f>
        <v>1</v>
      </c>
      <c r="J22" s="129">
        <f>IFERROR(INDEX('на отправку (3)'!N:N,MATCH($V22,'на отправку (3)'!$B:$B,0),1),0)</f>
        <v>2</v>
      </c>
      <c r="K22" s="92" t="str">
        <f>IFERROR(INDEX('на отправку (3)'!O:O,MATCH($V22,'на отправку (3)'!$B:$B,0),1),0)</f>
        <v>x</v>
      </c>
      <c r="L22" s="92">
        <f>IFERROR(INDEX('на отправку (3)'!P:P,MATCH($V22,'на отправку (3)'!$B:$B,0),1),0)</f>
        <v>6</v>
      </c>
      <c r="M22" s="92">
        <f>IFERROR(INDEX('на отправку (3)'!Q:Q,MATCH($V22,'на отправку (3)'!$B:$B,0),1),0)</f>
        <v>1</v>
      </c>
      <c r="N22" s="92">
        <f>IFERROR(INDEX('на отправку (3)'!R:R,MATCH($V22,'на отправку (3)'!$B:$B,0),1),0)</f>
        <v>0</v>
      </c>
      <c r="O22" s="92">
        <f>IFERROR(INDEX('на отправку (3)'!S:S,MATCH($V22,'на отправку (3)'!$B:$B,0),1),0)</f>
        <v>149</v>
      </c>
      <c r="P22" s="92">
        <f>IFERROR(INDEX('на отправку (3)'!T:T,MATCH($V22,'на отправку (3)'!$B:$B,0),1),0)</f>
        <v>149</v>
      </c>
      <c r="Q22" s="92">
        <f>IFERROR(INDEX('на отправку (3)'!U:U,MATCH($V22,'на отправку (3)'!$B:$B,0),1),0)</f>
        <v>1</v>
      </c>
      <c r="R22" s="129">
        <f>IFERROR(INDEX('на отправку (3)'!V:V,MATCH($V22,'на отправку (3)'!$B:$B,0),1),0)</f>
        <v>0</v>
      </c>
      <c r="S22" s="92">
        <f>IFERROR(INDEX('на отправку (3)'!W:W,MATCH($V22,'на отправку (3)'!$B:$B,0),1),0)</f>
        <v>0</v>
      </c>
      <c r="U22" s="71">
        <f t="shared" si="0"/>
        <v>1</v>
      </c>
      <c r="V22" s="89" t="str">
        <f t="shared" si="1"/>
        <v>024005№11</v>
      </c>
      <c r="W22" s="8">
        <f>IFERROR(INDEX('на отправку (3)'!AB:AB,MATCH($V22,'на отправку (3)'!$B:$B,0),1),0)</f>
        <v>1</v>
      </c>
      <c r="X22" s="8">
        <f>IFERROR(INDEX('на отправку (3)'!AC:AC,MATCH($V22,'на отправку (3)'!$B:$B,0),1),0)</f>
        <v>0</v>
      </c>
      <c r="Y22" s="8">
        <v>2</v>
      </c>
      <c r="Z22" s="8">
        <f t="shared" si="2"/>
        <v>2</v>
      </c>
    </row>
    <row r="23" spans="1:26" ht="66.75" customHeight="1" x14ac:dyDescent="0.25">
      <c r="A23" s="201" t="s">
        <v>3124</v>
      </c>
      <c r="B23" s="186">
        <v>14</v>
      </c>
      <c r="C23" s="124">
        <v>12</v>
      </c>
      <c r="D23" s="92">
        <f>IFERROR(INDEX('на отправку (3)'!G:G,MATCH($V23,'на отправку (3)'!$B:$B,0),1),0)</f>
        <v>780</v>
      </c>
      <c r="E23" s="92">
        <f>IFERROR(INDEX('на отправку (3)'!H:H,MATCH($V23,'на отправку (3)'!$B:$B,0),1),0)</f>
        <v>33060</v>
      </c>
      <c r="F23" s="92">
        <f>IFERROR(INDEX('на отправку (3)'!I:I,MATCH($V23,'на отправку (3)'!$B:$B,0),1),0)</f>
        <v>2.3593466E-2</v>
      </c>
      <c r="G23" s="188" t="s">
        <v>12</v>
      </c>
      <c r="H23" s="92">
        <f>IFERROR(INDEX('на отправку (3)'!K:K,MATCH($V23,'на отправку (3)'!$B:$B,0),1),0)/100</f>
        <v>-1.9297166900000002E-3</v>
      </c>
      <c r="I23" s="188" t="s">
        <v>12</v>
      </c>
      <c r="J23" s="129">
        <f>IFERROR(INDEX('на отправку (3)'!N:N,MATCH($V23,'на отправку (3)'!$B:$B,0),1),0)</f>
        <v>2</v>
      </c>
      <c r="K23" s="92">
        <f>IFERROR(INDEX('на отправку (3)'!O:O,MATCH($V23,'на отправку (3)'!$B:$B,0),1),0)</f>
        <v>0</v>
      </c>
      <c r="L23" s="92">
        <f>IFERROR(INDEX('на отправку (3)'!P:P,MATCH($V23,'на отправку (3)'!$B:$B,0),1),0)</f>
        <v>2</v>
      </c>
      <c r="M23" s="92">
        <f>IFERROR(INDEX('на отправку (3)'!Q:Q,MATCH($V23,'на отправку (3)'!$B:$B,0),1),0)</f>
        <v>1</v>
      </c>
      <c r="N23" s="92">
        <f>IFERROR(INDEX('на отправку (3)'!R:R,MATCH($V23,'на отправку (3)'!$B:$B,0),1),0)</f>
        <v>0</v>
      </c>
      <c r="O23" s="92">
        <f>IFERROR(INDEX('на отправку (3)'!S:S,MATCH($V23,'на отправку (3)'!$B:$B,0),1),0)</f>
        <v>895</v>
      </c>
      <c r="P23" s="92">
        <f>IFERROR(INDEX('на отправку (3)'!T:T,MATCH($V23,'на отправку (3)'!$B:$B,0),1),0)</f>
        <v>30614</v>
      </c>
      <c r="Q23" s="92">
        <f>IFERROR(INDEX('на отправку (3)'!U:U,MATCH($V23,'на отправку (3)'!$B:$B,0),1),0)</f>
        <v>2.9234990999999998E-2</v>
      </c>
      <c r="R23" s="129">
        <f>IFERROR(INDEX('на отправку (3)'!V:V,MATCH($V23,'на отправку (3)'!$B:$B,0),1),0)</f>
        <v>0</v>
      </c>
      <c r="S23" s="92">
        <f>IFERROR(INDEX('на отправку (3)'!W:W,MATCH($V23,'на отправку (3)'!$B:$B,0),1),0)</f>
        <v>0</v>
      </c>
      <c r="U23" s="71">
        <f t="shared" si="0"/>
        <v>1</v>
      </c>
      <c r="V23" s="89" t="str">
        <f t="shared" si="1"/>
        <v>024005№12</v>
      </c>
      <c r="W23" s="8">
        <f>IFERROR(INDEX('на отправку (3)'!AB:AB,MATCH($V23,'на отправку (3)'!$B:$B,0),1),0)</f>
        <v>3.2834602999999997E-2</v>
      </c>
      <c r="X23" s="8">
        <f>IFERROR(INDEX('на отправку (3)'!AC:AC,MATCH($V23,'на отправку (3)'!$B:$B,0),1),0)</f>
        <v>5.0505050000000003E-3</v>
      </c>
      <c r="Y23" s="8">
        <v>2</v>
      </c>
      <c r="Z23" s="8">
        <f t="shared" si="2"/>
        <v>2</v>
      </c>
    </row>
    <row r="24" spans="1:26" ht="69" customHeight="1" x14ac:dyDescent="0.25">
      <c r="A24" s="201" t="s">
        <v>3125</v>
      </c>
      <c r="B24" s="186">
        <v>15</v>
      </c>
      <c r="C24" s="124">
        <v>13</v>
      </c>
      <c r="D24" s="92">
        <f>IFERROR(INDEX('на отправку (3)'!G:G,MATCH($V24,'на отправку (3)'!$B:$B,0),1),0)</f>
        <v>207</v>
      </c>
      <c r="E24" s="92">
        <f>IFERROR(INDEX('на отправку (3)'!H:H,MATCH($V24,'на отправку (3)'!$B:$B,0),1),0)</f>
        <v>570</v>
      </c>
      <c r="F24" s="92">
        <f>IFERROR(INDEX('на отправку (3)'!I:I,MATCH($V24,'на отправку (3)'!$B:$B,0),1),0)</f>
        <v>0.36315789500000001</v>
      </c>
      <c r="G24" s="188" t="s">
        <v>12</v>
      </c>
      <c r="H24" s="92">
        <f>IFERROR(INDEX('на отправку (3)'!K:K,MATCH($V24,'на отправку (3)'!$B:$B,0),1),0)/100</f>
        <v>1.0557428300000001E-3</v>
      </c>
      <c r="I24" s="188" t="s">
        <v>12</v>
      </c>
      <c r="J24" s="129">
        <f>IFERROR(INDEX('на отправку (3)'!N:N,MATCH($V24,'на отправку (3)'!$B:$B,0),1),0)</f>
        <v>1</v>
      </c>
      <c r="K24" s="92">
        <f>IFERROR(INDEX('на отправку (3)'!O:O,MATCH($V24,'на отправку (3)'!$B:$B,0),1),0)</f>
        <v>0</v>
      </c>
      <c r="L24" s="92">
        <f>IFERROR(INDEX('на отправку (3)'!P:P,MATCH($V24,'на отправку (3)'!$B:$B,0),1),0)</f>
        <v>2</v>
      </c>
      <c r="M24" s="92">
        <f>IFERROR(INDEX('на отправку (3)'!Q:Q,MATCH($V24,'на отправку (3)'!$B:$B,0),1),0)</f>
        <v>1</v>
      </c>
      <c r="N24" s="92">
        <f>IFERROR(INDEX('на отправку (3)'!R:R,MATCH($V24,'на отправку (3)'!$B:$B,0),1),0)</f>
        <v>0</v>
      </c>
      <c r="O24" s="92">
        <f>IFERROR(INDEX('на отправку (3)'!S:S,MATCH($V24,'на отправку (3)'!$B:$B,0),1),0)</f>
        <v>203</v>
      </c>
      <c r="P24" s="92">
        <f>IFERROR(INDEX('на отправку (3)'!T:T,MATCH($V24,'на отправку (3)'!$B:$B,0),1),0)</f>
        <v>618</v>
      </c>
      <c r="Q24" s="92">
        <f>IFERROR(INDEX('на отправку (3)'!U:U,MATCH($V24,'на отправку (3)'!$B:$B,0),1),0)</f>
        <v>0.32847896399999998</v>
      </c>
      <c r="R24" s="129">
        <f>IFERROR(INDEX('на отправку (3)'!V:V,MATCH($V24,'на отправку (3)'!$B:$B,0),1),0)</f>
        <v>0</v>
      </c>
      <c r="S24" s="92">
        <f>IFERROR(INDEX('на отправку (3)'!W:W,MATCH($V24,'на отправку (3)'!$B:$B,0),1),0)</f>
        <v>0</v>
      </c>
      <c r="U24" s="71">
        <f t="shared" si="0"/>
        <v>1</v>
      </c>
      <c r="V24" s="89" t="str">
        <f t="shared" si="1"/>
        <v>024005№13</v>
      </c>
      <c r="W24" s="8">
        <f>IFERROR(INDEX('на отправку (3)'!AB:AB,MATCH($V24,'на отправку (3)'!$B:$B,0),1),0)</f>
        <v>0.4</v>
      </c>
      <c r="X24" s="8">
        <f>IFERROR(INDEX('на отправку (3)'!AC:AC,MATCH($V24,'на отправку (3)'!$B:$B,0),1),0)</f>
        <v>0.177419355</v>
      </c>
      <c r="Y24" s="8">
        <v>2</v>
      </c>
      <c r="Z24" s="8">
        <f t="shared" si="2"/>
        <v>2</v>
      </c>
    </row>
    <row r="25" spans="1:26" ht="69.75" customHeight="1" x14ac:dyDescent="0.25">
      <c r="A25" s="201" t="s">
        <v>3126</v>
      </c>
      <c r="B25" s="186">
        <v>16</v>
      </c>
      <c r="C25" s="124">
        <v>14</v>
      </c>
      <c r="D25" s="92">
        <f>IFERROR(INDEX('на отправку (3)'!G:G,MATCH($V25,'на отправку (3)'!$B:$B,0),1),0)</f>
        <v>5</v>
      </c>
      <c r="E25" s="92">
        <f>IFERROR(INDEX('на отправку (3)'!H:H,MATCH($V25,'на отправку (3)'!$B:$B,0),1),0)</f>
        <v>3212</v>
      </c>
      <c r="F25" s="92">
        <f>IFERROR(INDEX('на отправку (3)'!I:I,MATCH($V25,'на отправку (3)'!$B:$B,0),1),0)</f>
        <v>1.556663E-3</v>
      </c>
      <c r="G25" s="188" t="s">
        <v>12</v>
      </c>
      <c r="H25" s="92">
        <f>IFERROR(INDEX('на отправку (3)'!K:K,MATCH($V25,'на отправку (3)'!$B:$B,0),1),0)/100</f>
        <v>-8.7439953700000003E-3</v>
      </c>
      <c r="I25" s="188" t="s">
        <v>12</v>
      </c>
      <c r="J25" s="129">
        <f>IFERROR(INDEX('на отправку (3)'!N:N,MATCH($V25,'на отправку (3)'!$B:$B,0),1),0)</f>
        <v>3</v>
      </c>
      <c r="K25" s="92">
        <f>IFERROR(INDEX('на отправку (3)'!O:O,MATCH($V25,'на отправку (3)'!$B:$B,0),1),0)</f>
        <v>0</v>
      </c>
      <c r="L25" s="92">
        <f>IFERROR(INDEX('на отправку (3)'!P:P,MATCH($V25,'на отправку (3)'!$B:$B,0),1),0)</f>
        <v>1</v>
      </c>
      <c r="M25" s="92">
        <f>IFERROR(INDEX('на отправку (3)'!Q:Q,MATCH($V25,'на отправку (3)'!$B:$B,0),1),0)</f>
        <v>1</v>
      </c>
      <c r="N25" s="92">
        <f>IFERROR(INDEX('на отправку (3)'!R:R,MATCH($V25,'на отправку (3)'!$B:$B,0),1),0)</f>
        <v>0</v>
      </c>
      <c r="O25" s="92">
        <f>IFERROR(INDEX('на отправку (3)'!S:S,MATCH($V25,'на отправку (3)'!$B:$B,0),1),0)</f>
        <v>35</v>
      </c>
      <c r="P25" s="92">
        <f>IFERROR(INDEX('на отправку (3)'!T:T,MATCH($V25,'на отправку (3)'!$B:$B,0),1),0)</f>
        <v>2824</v>
      </c>
      <c r="Q25" s="92">
        <f>IFERROR(INDEX('на отправку (3)'!U:U,MATCH($V25,'на отправку (3)'!$B:$B,0),1),0)</f>
        <v>1.2393767999999999E-2</v>
      </c>
      <c r="R25" s="129">
        <f>IFERROR(INDEX('на отправку (3)'!V:V,MATCH($V25,'на отправку (3)'!$B:$B,0),1),0)</f>
        <v>0</v>
      </c>
      <c r="S25" s="92">
        <f>IFERROR(INDEX('на отправку (3)'!W:W,MATCH($V25,'на отправку (3)'!$B:$B,0),1),0)</f>
        <v>0</v>
      </c>
      <c r="U25" s="71">
        <f t="shared" si="0"/>
        <v>1</v>
      </c>
      <c r="V25" s="89" t="str">
        <f t="shared" si="1"/>
        <v>024005№14</v>
      </c>
      <c r="W25" s="8">
        <f>IFERROR(INDEX('на отправку (3)'!AB:AB,MATCH($V25,'на отправку (3)'!$B:$B,0),1),0)</f>
        <v>5.0993200000000005E-4</v>
      </c>
      <c r="X25" s="8">
        <f>IFERROR(INDEX('на отправку (3)'!AC:AC,MATCH($V25,'на отправку (3)'!$B:$B,0),1),0)</f>
        <v>0</v>
      </c>
      <c r="Y25" s="8">
        <v>3</v>
      </c>
      <c r="Z25" s="8">
        <f t="shared" si="2"/>
        <v>3</v>
      </c>
    </row>
    <row r="26" spans="1:26" s="136" customFormat="1" ht="21" customHeight="1" x14ac:dyDescent="0.25">
      <c r="A26" s="202"/>
      <c r="B26" s="187"/>
      <c r="C26" s="134"/>
      <c r="D26" s="135" t="s">
        <v>14</v>
      </c>
      <c r="E26" s="135"/>
      <c r="F26" s="135"/>
      <c r="G26" s="190"/>
      <c r="H26" s="135"/>
      <c r="I26" s="193"/>
      <c r="J26" s="139">
        <f>SUM(J27:J32)</f>
        <v>30</v>
      </c>
      <c r="K26" s="135"/>
      <c r="L26" s="135"/>
      <c r="M26" s="135"/>
      <c r="N26" s="135"/>
      <c r="O26" s="135"/>
      <c r="P26" s="135"/>
      <c r="Q26" s="135"/>
      <c r="R26" s="135"/>
      <c r="S26" s="135"/>
      <c r="U26" s="137"/>
      <c r="W26" s="137"/>
      <c r="X26" s="137"/>
      <c r="Y26" s="137"/>
      <c r="Z26" s="8"/>
    </row>
    <row r="27" spans="1:26" ht="15.75" customHeight="1" x14ac:dyDescent="0.25">
      <c r="A27" s="201" t="s">
        <v>3127</v>
      </c>
      <c r="B27" s="184">
        <v>17</v>
      </c>
      <c r="C27" s="123" t="s">
        <v>2448</v>
      </c>
      <c r="D27" s="92">
        <f>IFERROR(INDEX('на отправку (3)'!G:G,MATCH($V27,'на отправку (3)'!$B:$B,0),1),0)</f>
        <v>4407</v>
      </c>
      <c r="E27" s="92">
        <f>IFERROR(INDEX('на отправку (3)'!H:H,MATCH($V27,'на отправку (3)'!$B:$B,0),1),0)</f>
        <v>4740</v>
      </c>
      <c r="F27" s="92">
        <f>IFERROR(INDEX('на отправку (3)'!I:I,MATCH($V27,'на отправку (3)'!$B:$B,0),1),0)</f>
        <v>0.92974683499999999</v>
      </c>
      <c r="G27" s="191">
        <f>IFERROR(INDEX('на отправку (3)'!J:J,MATCH($V27,'на отправку (3)'!$B:$B,0),1),0)</f>
        <v>1</v>
      </c>
      <c r="H27" s="92">
        <f>IFERROR(INDEX('на отправку (3)'!K:K,MATCH($V27,'на отправку (3)'!$B:$B,0),1),0)/100</f>
        <v>-7.0253165000000006E-4</v>
      </c>
      <c r="I27" s="191">
        <f>IFERROR(INDEX('на отправку (3)'!M:M,MATCH($V27,'на отправку (3)'!$B:$B,0),1),0)</f>
        <v>0.92974683499999999</v>
      </c>
      <c r="J27" s="129">
        <f>IFERROR(INDEX('на отправку (3)'!N:N,MATCH($V27,'на отправку (3)'!$B:$B,0),1),0)</f>
        <v>0</v>
      </c>
      <c r="K27" s="92" t="str">
        <f>IFERROR(INDEX('на отправку (3)'!O:O,MATCH($V27,'на отправку (3)'!$B:$B,0),1),0)</f>
        <v>x</v>
      </c>
      <c r="L27" s="92">
        <f>IFERROR(INDEX('на отправку (3)'!P:P,MATCH($V27,'на отправку (3)'!$B:$B,0),1),0)</f>
        <v>6</v>
      </c>
      <c r="M27" s="92">
        <f>IFERROR(INDEX('на отправку (3)'!Q:Q,MATCH($V27,'на отправку (3)'!$B:$B,0),1),0)</f>
        <v>1</v>
      </c>
      <c r="N27" s="92">
        <f>IFERROR(INDEX('на отправку (3)'!R:R,MATCH($V27,'на отправку (3)'!$B:$B,0),1),0)</f>
        <v>0</v>
      </c>
      <c r="O27" s="92">
        <f>IFERROR(INDEX('на отправку (3)'!S:S,MATCH($V27,'на отправку (3)'!$B:$B,0),1),0)</f>
        <v>4707</v>
      </c>
      <c r="P27" s="92">
        <f>IFERROR(INDEX('на отправку (3)'!T:T,MATCH($V27,'на отправку (3)'!$B:$B,0),1),0)</f>
        <v>4707</v>
      </c>
      <c r="Q27" s="92">
        <f>IFERROR(INDEX('на отправку (3)'!U:U,MATCH($V27,'на отправку (3)'!$B:$B,0),1),0)</f>
        <v>1</v>
      </c>
      <c r="R27" s="129">
        <f>IFERROR(INDEX('на отправку (3)'!V:V,MATCH($V27,'на отправку (3)'!$B:$B,0),1),0)</f>
        <v>0</v>
      </c>
      <c r="S27" s="92">
        <f>IFERROR(INDEX('на отправку (3)'!W:W,MATCH($V27,'на отправку (3)'!$B:$B,0),1),0)</f>
        <v>0</v>
      </c>
      <c r="U27" s="71">
        <f t="shared" ref="U27" si="3">IF(J27&gt;0,1,0)</f>
        <v>0</v>
      </c>
      <c r="V27" s="89" t="str">
        <f t="shared" ref="V27" si="4">CONCATENATE($U$1,"№",C27)</f>
        <v>024005№15</v>
      </c>
      <c r="W27" s="8">
        <f>IFERROR(INDEX('на отправку (3)'!AB:AB,MATCH($V27,'на отправку (3)'!$B:$B,0),1),0)</f>
        <v>0.96851403899999999</v>
      </c>
      <c r="X27" s="8">
        <f>IFERROR(INDEX('на отправку (3)'!AC:AC,MATCH($V27,'на отправку (3)'!$B:$B,0),1),0)</f>
        <v>0</v>
      </c>
      <c r="Y27" s="8">
        <v>5</v>
      </c>
      <c r="Z27" s="8">
        <f t="shared" si="2"/>
        <v>5</v>
      </c>
    </row>
    <row r="28" spans="1:26" ht="55.5" customHeight="1" x14ac:dyDescent="0.25">
      <c r="A28" s="201" t="s">
        <v>3128</v>
      </c>
      <c r="B28" s="184">
        <v>18</v>
      </c>
      <c r="C28" s="123" t="s">
        <v>2449</v>
      </c>
      <c r="D28" s="92">
        <f>IFERROR(INDEX('на отправку (3)'!G:G,MATCH($V28,'на отправку (3)'!$B:$B,0),1),0)</f>
        <v>50</v>
      </c>
      <c r="E28" s="92">
        <f>IFERROR(INDEX('на отправку (3)'!H:H,MATCH($V28,'на отправку (3)'!$B:$B,0),1),0)</f>
        <v>51</v>
      </c>
      <c r="F28" s="92">
        <f>IFERROR(INDEX('на отправку (3)'!I:I,MATCH($V28,'на отправку (3)'!$B:$B,0),1),0)</f>
        <v>0.98039215700000004</v>
      </c>
      <c r="G28" s="192" t="str">
        <f>IFERROR(INDEX('на отправку (3)'!J:J,MATCH($V28,'на отправку (3)'!$B:$B,0),1),0)</f>
        <v>x</v>
      </c>
      <c r="H28" s="92">
        <f>IFERROR(INDEX('на отправку (3)'!K:K,MATCH($V28,'на отправку (3)'!$B:$B,0),1),0)/100</f>
        <v>1.2515639999999999E-5</v>
      </c>
      <c r="I28" s="192" t="str">
        <f>IFERROR(INDEX('на отправку (3)'!M:M,MATCH($V28,'на отправку (3)'!$B:$B,0),1),0)</f>
        <v>x</v>
      </c>
      <c r="J28" s="129">
        <f>IFERROR(INDEX('на отправку (3)'!N:N,MATCH($V28,'на отправку (3)'!$B:$B,0),1),0)</f>
        <v>6</v>
      </c>
      <c r="K28" s="92">
        <f>IFERROR(INDEX('на отправку (3)'!O:O,MATCH($V28,'на отправку (3)'!$B:$B,0),1),0)</f>
        <v>0</v>
      </c>
      <c r="L28" s="92">
        <f>IFERROR(INDEX('на отправку (3)'!P:P,MATCH($V28,'на отправку (3)'!$B:$B,0),1),0)</f>
        <v>4</v>
      </c>
      <c r="M28" s="92">
        <f>IFERROR(INDEX('на отправку (3)'!Q:Q,MATCH($V28,'на отправку (3)'!$B:$B,0),1),0)</f>
        <v>1</v>
      </c>
      <c r="N28" s="92">
        <f>IFERROR(INDEX('на отправку (3)'!R:R,MATCH($V28,'на отправку (3)'!$B:$B,0),1),0)</f>
        <v>0</v>
      </c>
      <c r="O28" s="92">
        <f>IFERROR(INDEX('на отправку (3)'!S:S,MATCH($V28,'на отправку (3)'!$B:$B,0),1),0)</f>
        <v>47</v>
      </c>
      <c r="P28" s="92">
        <f>IFERROR(INDEX('на отправку (3)'!T:T,MATCH($V28,'на отправку (3)'!$B:$B,0),1),0)</f>
        <v>48</v>
      </c>
      <c r="Q28" s="92">
        <f>IFERROR(INDEX('на отправку (3)'!U:U,MATCH($V28,'на отправку (3)'!$B:$B,0),1),0)</f>
        <v>0.97916666699999999</v>
      </c>
      <c r="R28" s="129">
        <f>IFERROR(INDEX('на отправку (3)'!V:V,MATCH($V28,'на отправку (3)'!$B:$B,0),1),0)</f>
        <v>0</v>
      </c>
      <c r="S28" s="92">
        <f>IFERROR(INDEX('на отправку (3)'!W:W,MATCH($V28,'на отправку (3)'!$B:$B,0),1),0)</f>
        <v>0</v>
      </c>
      <c r="U28" s="71">
        <f t="shared" ref="U28:U32" si="5">IF(J28&gt;0,1,0)</f>
        <v>1</v>
      </c>
      <c r="V28" s="89" t="str">
        <f t="shared" ref="V28:V32" si="6">CONCATENATE($U$1,"№",C28)</f>
        <v>024005№16</v>
      </c>
      <c r="W28" s="8">
        <f>IFERROR(INDEX('на отправку (3)'!AB:AB,MATCH($V28,'на отправку (3)'!$B:$B,0),1),0)</f>
        <v>0.94674221000000003</v>
      </c>
      <c r="X28" s="8">
        <f>IFERROR(INDEX('на отправку (3)'!AC:AC,MATCH($V28,'на отправку (3)'!$B:$B,0),1),0)</f>
        <v>1</v>
      </c>
      <c r="Y28" s="8">
        <v>6</v>
      </c>
      <c r="Z28" s="8">
        <f t="shared" si="2"/>
        <v>6</v>
      </c>
    </row>
    <row r="29" spans="1:26" ht="45" customHeight="1" x14ac:dyDescent="0.25">
      <c r="A29" s="201" t="s">
        <v>3129</v>
      </c>
      <c r="B29" s="184">
        <v>19</v>
      </c>
      <c r="C29" s="123" t="s">
        <v>2450</v>
      </c>
      <c r="D29" s="92">
        <f>IFERROR(INDEX('на отправку (3)'!G:G,MATCH($V29,'на отправку (3)'!$B:$B,0),1),0)</f>
        <v>298</v>
      </c>
      <c r="E29" s="92">
        <f>IFERROR(INDEX('на отправку (3)'!H:H,MATCH($V29,'на отправку (3)'!$B:$B,0),1),0)</f>
        <v>299</v>
      </c>
      <c r="F29" s="92">
        <f>IFERROR(INDEX('на отправку (3)'!I:I,MATCH($V29,'на отправку (3)'!$B:$B,0),1),0)</f>
        <v>0.99665551799999996</v>
      </c>
      <c r="G29" s="192" t="str">
        <f>IFERROR(INDEX('на отправку (3)'!J:J,MATCH($V29,'на отправку (3)'!$B:$B,0),1),0)</f>
        <v>x</v>
      </c>
      <c r="H29" s="92">
        <f>IFERROR(INDEX('на отправку (3)'!K:K,MATCH($V29,'на отправку (3)'!$B:$B,0),1),0)/100</f>
        <v>2.5846266000000001E-4</v>
      </c>
      <c r="I29" s="192" t="str">
        <f>IFERROR(INDEX('на отправку (3)'!M:M,MATCH($V29,'на отправку (3)'!$B:$B,0),1),0)</f>
        <v>x</v>
      </c>
      <c r="J29" s="129">
        <f>IFERROR(INDEX('на отправку (3)'!N:N,MATCH($V29,'на отправку (3)'!$B:$B,0),1),0)</f>
        <v>6</v>
      </c>
      <c r="K29" s="92">
        <f>IFERROR(INDEX('на отправку (3)'!O:O,MATCH($V29,'на отправку (3)'!$B:$B,0),1),0)</f>
        <v>0</v>
      </c>
      <c r="L29" s="92">
        <f>IFERROR(INDEX('на отправку (3)'!P:P,MATCH($V29,'на отправку (3)'!$B:$B,0),1),0)</f>
        <v>4</v>
      </c>
      <c r="M29" s="92">
        <f>IFERROR(INDEX('на отправку (3)'!Q:Q,MATCH($V29,'на отправку (3)'!$B:$B,0),1),0)</f>
        <v>1</v>
      </c>
      <c r="N29" s="92">
        <f>IFERROR(INDEX('на отправку (3)'!R:R,MATCH($V29,'на отправку (3)'!$B:$B,0),1),0)</f>
        <v>0</v>
      </c>
      <c r="O29" s="92">
        <f>IFERROR(INDEX('на отправку (3)'!S:S,MATCH($V29,'на отправку (3)'!$B:$B,0),1),0)</f>
        <v>239</v>
      </c>
      <c r="P29" s="92">
        <f>IFERROR(INDEX('на отправку (3)'!T:T,MATCH($V29,'на отправку (3)'!$B:$B,0),1),0)</f>
        <v>246</v>
      </c>
      <c r="Q29" s="92">
        <f>IFERROR(INDEX('на отправку (3)'!U:U,MATCH($V29,'на отправку (3)'!$B:$B,0),1),0)</f>
        <v>0.97154471499999995</v>
      </c>
      <c r="R29" s="129">
        <f>IFERROR(INDEX('на отправку (3)'!V:V,MATCH($V29,'на отправку (3)'!$B:$B,0),1),0)</f>
        <v>0</v>
      </c>
      <c r="S29" s="92">
        <f>IFERROR(INDEX('на отправку (3)'!W:W,MATCH($V29,'на отправку (3)'!$B:$B,0),1),0)</f>
        <v>0</v>
      </c>
      <c r="U29" s="71">
        <f t="shared" si="5"/>
        <v>1</v>
      </c>
      <c r="V29" s="89" t="str">
        <f t="shared" si="6"/>
        <v>024005№17</v>
      </c>
      <c r="W29" s="8">
        <f>IFERROR(INDEX('на отправку (3)'!AB:AB,MATCH($V29,'на отправку (3)'!$B:$B,0),1),0)</f>
        <v>0.98260073299999995</v>
      </c>
      <c r="X29" s="8">
        <f>IFERROR(INDEX('на отправку (3)'!AC:AC,MATCH($V29,'на отправку (3)'!$B:$B,0),1),0)</f>
        <v>1</v>
      </c>
      <c r="Y29" s="8">
        <v>6</v>
      </c>
      <c r="Z29" s="8">
        <f t="shared" si="2"/>
        <v>6</v>
      </c>
    </row>
    <row r="30" spans="1:26" ht="47.25" customHeight="1" x14ac:dyDescent="0.25">
      <c r="A30" s="201" t="s">
        <v>3130</v>
      </c>
      <c r="B30" s="184">
        <v>20</v>
      </c>
      <c r="C30" s="123" t="s">
        <v>2451</v>
      </c>
      <c r="D30" s="92">
        <f>IFERROR(INDEX('на отправку (3)'!G:G,MATCH($V30,'на отправку (3)'!$B:$B,0),1),0)</f>
        <v>24</v>
      </c>
      <c r="E30" s="92">
        <f>IFERROR(INDEX('на отправку (3)'!H:H,MATCH($V30,'на отправку (3)'!$B:$B,0),1),0)</f>
        <v>24</v>
      </c>
      <c r="F30" s="92">
        <f>IFERROR(INDEX('на отправку (3)'!I:I,MATCH($V30,'на отправку (3)'!$B:$B,0),1),0)</f>
        <v>1</v>
      </c>
      <c r="G30" s="192" t="str">
        <f>IFERROR(INDEX('на отправку (3)'!J:J,MATCH($V30,'на отправку (3)'!$B:$B,0),1),0)</f>
        <v>x</v>
      </c>
      <c r="H30" s="92">
        <f>IFERROR(INDEX('на отправку (3)'!K:K,MATCH($V30,'на отправку (3)'!$B:$B,0),1),0)/100</f>
        <v>2.315789469E-2</v>
      </c>
      <c r="I30" s="192" t="str">
        <f>IFERROR(INDEX('на отправку (3)'!M:M,MATCH($V30,'на отправку (3)'!$B:$B,0),1),0)</f>
        <v>x</v>
      </c>
      <c r="J30" s="129">
        <f>IFERROR(INDEX('на отправку (3)'!N:N,MATCH($V30,'на отправку (3)'!$B:$B,0),1),0)</f>
        <v>6</v>
      </c>
      <c r="K30" s="92">
        <f>IFERROR(INDEX('на отправку (3)'!O:O,MATCH($V30,'на отправку (3)'!$B:$B,0),1),0)</f>
        <v>2</v>
      </c>
      <c r="L30" s="92">
        <f>IFERROR(INDEX('на отправку (3)'!P:P,MATCH($V30,'на отправку (3)'!$B:$B,0),1),0)</f>
        <v>4</v>
      </c>
      <c r="M30" s="92">
        <f>IFERROR(INDEX('на отправку (3)'!Q:Q,MATCH($V30,'на отправку (3)'!$B:$B,0),1),0)</f>
        <v>1</v>
      </c>
      <c r="N30" s="92">
        <f>IFERROR(INDEX('на отправку (3)'!R:R,MATCH($V30,'на отправку (3)'!$B:$B,0),1),0)</f>
        <v>0</v>
      </c>
      <c r="O30" s="92">
        <f>IFERROR(INDEX('на отправку (3)'!S:S,MATCH($V30,'на отправку (3)'!$B:$B,0),1),0)</f>
        <v>19</v>
      </c>
      <c r="P30" s="92">
        <f>IFERROR(INDEX('на отправку (3)'!T:T,MATCH($V30,'на отправку (3)'!$B:$B,0),1),0)</f>
        <v>63</v>
      </c>
      <c r="Q30" s="92">
        <f>IFERROR(INDEX('на отправку (3)'!U:U,MATCH($V30,'на отправку (3)'!$B:$B,0),1),0)</f>
        <v>0.301587302</v>
      </c>
      <c r="R30" s="129">
        <f>IFERROR(INDEX('на отправку (3)'!V:V,MATCH($V30,'на отправку (3)'!$B:$B,0),1),0)</f>
        <v>0</v>
      </c>
      <c r="S30" s="92">
        <f>IFERROR(INDEX('на отправку (3)'!W:W,MATCH($V30,'на отправку (3)'!$B:$B,0),1),0)</f>
        <v>0</v>
      </c>
      <c r="U30" s="71">
        <f t="shared" si="5"/>
        <v>1</v>
      </c>
      <c r="V30" s="89" t="str">
        <f t="shared" si="6"/>
        <v>024005№18</v>
      </c>
      <c r="W30" s="8">
        <f>IFERROR(INDEX('на отправку (3)'!AB:AB,MATCH($V30,'на отправку (3)'!$B:$B,0),1),0)</f>
        <v>0.96027201100000004</v>
      </c>
      <c r="X30" s="8">
        <f>IFERROR(INDEX('на отправку (3)'!AC:AC,MATCH($V30,'на отправку (3)'!$B:$B,0),1),0)</f>
        <v>1</v>
      </c>
      <c r="Y30" s="8">
        <v>6</v>
      </c>
      <c r="Z30" s="8">
        <f t="shared" si="2"/>
        <v>6</v>
      </c>
    </row>
    <row r="31" spans="1:26" ht="50.25" customHeight="1" x14ac:dyDescent="0.25">
      <c r="A31" s="201" t="s">
        <v>3131</v>
      </c>
      <c r="B31" s="184">
        <v>21</v>
      </c>
      <c r="C31" s="123" t="s">
        <v>2452</v>
      </c>
      <c r="D31" s="92">
        <f>IFERROR(INDEX('на отправку (3)'!G:G,MATCH($V31,'на отправку (3)'!$B:$B,0),1),0)</f>
        <v>82</v>
      </c>
      <c r="E31" s="92">
        <f>IFERROR(INDEX('на отправку (3)'!H:H,MATCH($V31,'на отправку (3)'!$B:$B,0),1),0)</f>
        <v>82</v>
      </c>
      <c r="F31" s="92">
        <f>IFERROR(INDEX('на отправку (3)'!I:I,MATCH($V31,'на отправку (3)'!$B:$B,0),1),0)</f>
        <v>1</v>
      </c>
      <c r="G31" s="192" t="str">
        <f>IFERROR(INDEX('на отправку (3)'!J:J,MATCH($V31,'на отправку (3)'!$B:$B,0),1),0)</f>
        <v>x</v>
      </c>
      <c r="H31" s="92">
        <f>IFERROR(INDEX('на отправку (3)'!K:K,MATCH($V31,'на отправку (3)'!$B:$B,0),1),0)/100</f>
        <v>5.7851240000000002E-4</v>
      </c>
      <c r="I31" s="192" t="str">
        <f>IFERROR(INDEX('на отправку (3)'!M:M,MATCH($V31,'на отправку (3)'!$B:$B,0),1),0)</f>
        <v>x</v>
      </c>
      <c r="J31" s="129">
        <f>IFERROR(INDEX('на отправку (3)'!N:N,MATCH($V31,'на отправку (3)'!$B:$B,0),1),0)</f>
        <v>6</v>
      </c>
      <c r="K31" s="92">
        <f>IFERROR(INDEX('на отправку (3)'!O:O,MATCH($V31,'на отправку (3)'!$B:$B,0),1),0)</f>
        <v>2</v>
      </c>
      <c r="L31" s="92">
        <f>IFERROR(INDEX('на отправку (3)'!P:P,MATCH($V31,'на отправку (3)'!$B:$B,0),1),0)</f>
        <v>4</v>
      </c>
      <c r="M31" s="92">
        <f>IFERROR(INDEX('на отправку (3)'!Q:Q,MATCH($V31,'на отправку (3)'!$B:$B,0),1),0)</f>
        <v>1</v>
      </c>
      <c r="N31" s="92">
        <f>IFERROR(INDEX('на отправку (3)'!R:R,MATCH($V31,'на отправку (3)'!$B:$B,0),1),0)</f>
        <v>0</v>
      </c>
      <c r="O31" s="92">
        <f>IFERROR(INDEX('на отправку (3)'!S:S,MATCH($V31,'на отправку (3)'!$B:$B,0),1),0)</f>
        <v>121</v>
      </c>
      <c r="P31" s="92">
        <f>IFERROR(INDEX('на отправку (3)'!T:T,MATCH($V31,'на отправку (3)'!$B:$B,0),1),0)</f>
        <v>128</v>
      </c>
      <c r="Q31" s="92">
        <f>IFERROR(INDEX('на отправку (3)'!U:U,MATCH($V31,'на отправку (3)'!$B:$B,0),1),0)</f>
        <v>0.9453125</v>
      </c>
      <c r="R31" s="129">
        <f>IFERROR(INDEX('на отправку (3)'!V:V,MATCH($V31,'на отправку (3)'!$B:$B,0),1),0)</f>
        <v>0</v>
      </c>
      <c r="S31" s="92">
        <f>IFERROR(INDEX('на отправку (3)'!W:W,MATCH($V31,'на отправку (3)'!$B:$B,0),1),0)</f>
        <v>0</v>
      </c>
      <c r="U31" s="71">
        <f t="shared" si="5"/>
        <v>1</v>
      </c>
      <c r="V31" s="89" t="str">
        <f t="shared" si="6"/>
        <v>024005№19</v>
      </c>
      <c r="W31" s="8">
        <f>IFERROR(INDEX('на отправку (3)'!AB:AB,MATCH($V31,'на отправку (3)'!$B:$B,0),1),0)</f>
        <v>0.96570972899999996</v>
      </c>
      <c r="X31" s="8">
        <f>IFERROR(INDEX('на отправку (3)'!AC:AC,MATCH($V31,'на отправку (3)'!$B:$B,0),1),0)</f>
        <v>1</v>
      </c>
      <c r="Y31" s="8">
        <v>6</v>
      </c>
      <c r="Z31" s="8">
        <f t="shared" si="2"/>
        <v>6</v>
      </c>
    </row>
    <row r="32" spans="1:26" ht="78.75" x14ac:dyDescent="0.25">
      <c r="A32" s="201" t="s">
        <v>3132</v>
      </c>
      <c r="B32" s="184">
        <v>22</v>
      </c>
      <c r="C32" s="123" t="s">
        <v>2453</v>
      </c>
      <c r="D32" s="92">
        <f>IFERROR(INDEX('на отправку (3)'!G:G,MATCH($V32,'на отправку (3)'!$B:$B,0),1),0)</f>
        <v>14</v>
      </c>
      <c r="E32" s="92">
        <f>IFERROR(INDEX('на отправку (3)'!H:H,MATCH($V32,'на отправку (3)'!$B:$B,0),1),0)</f>
        <v>19</v>
      </c>
      <c r="F32" s="92">
        <f>IFERROR(INDEX('на отправку (3)'!I:I,MATCH($V32,'на отправку (3)'!$B:$B,0),1),0)</f>
        <v>0.73684210500000002</v>
      </c>
      <c r="G32" s="192" t="str">
        <f>IFERROR(INDEX('на отправку (3)'!J:J,MATCH($V32,'на отправку (3)'!$B:$B,0),1),0)</f>
        <v>x</v>
      </c>
      <c r="H32" s="92">
        <f>IFERROR(INDEX('на отправку (3)'!K:K,MATCH($V32,'на отправку (3)'!$B:$B,0),1),0)/100</f>
        <v>1.0263157869999999E-2</v>
      </c>
      <c r="I32" s="192" t="str">
        <f>IFERROR(INDEX('на отправку (3)'!M:M,MATCH($V32,'на отправку (3)'!$B:$B,0),1),0)</f>
        <v>x</v>
      </c>
      <c r="J32" s="129">
        <f>IFERROR(INDEX('на отправку (3)'!N:N,MATCH($V32,'на отправку (3)'!$B:$B,0),1),0)</f>
        <v>6</v>
      </c>
      <c r="K32" s="92">
        <f>IFERROR(INDEX('на отправку (3)'!O:O,MATCH($V32,'на отправку (3)'!$B:$B,0),1),0)</f>
        <v>0</v>
      </c>
      <c r="L32" s="92">
        <f>IFERROR(INDEX('на отправку (3)'!P:P,MATCH($V32,'на отправку (3)'!$B:$B,0),1),0)</f>
        <v>3</v>
      </c>
      <c r="M32" s="92">
        <f>IFERROR(INDEX('на отправку (3)'!Q:Q,MATCH($V32,'на отправку (3)'!$B:$B,0),1),0)</f>
        <v>1</v>
      </c>
      <c r="N32" s="92">
        <f>IFERROR(INDEX('на отправку (3)'!R:R,MATCH($V32,'на отправку (3)'!$B:$B,0),1),0)</f>
        <v>0</v>
      </c>
      <c r="O32" s="92">
        <f>IFERROR(INDEX('на отправку (3)'!S:S,MATCH($V32,'на отправку (3)'!$B:$B,0),1),0)</f>
        <v>12</v>
      </c>
      <c r="P32" s="92">
        <f>IFERROR(INDEX('на отправку (3)'!T:T,MATCH($V32,'на отправку (3)'!$B:$B,0),1),0)</f>
        <v>33</v>
      </c>
      <c r="Q32" s="92">
        <f>IFERROR(INDEX('на отправку (3)'!U:U,MATCH($V32,'на отправку (3)'!$B:$B,0),1),0)</f>
        <v>0.36363636399999999</v>
      </c>
      <c r="R32" s="129">
        <f>IFERROR(INDEX('на отправку (3)'!V:V,MATCH($V32,'на отправку (3)'!$B:$B,0),1),0)</f>
        <v>0</v>
      </c>
      <c r="S32" s="92">
        <f>IFERROR(INDEX('на отправку (3)'!W:W,MATCH($V32,'на отправку (3)'!$B:$B,0),1),0)</f>
        <v>0</v>
      </c>
      <c r="U32" s="71">
        <f t="shared" si="5"/>
        <v>1</v>
      </c>
      <c r="V32" s="89" t="str">
        <f t="shared" si="6"/>
        <v>024005№20</v>
      </c>
      <c r="W32" s="8">
        <f>IFERROR(INDEX('на отправку (3)'!AB:AB,MATCH($V32,'на отправку (3)'!$B:$B,0),1),0)</f>
        <v>0.8075</v>
      </c>
      <c r="X32" s="8">
        <f>IFERROR(INDEX('на отправку (3)'!AC:AC,MATCH($V32,'на отправку (3)'!$B:$B,0),1),0)</f>
        <v>1</v>
      </c>
      <c r="Y32" s="8">
        <v>6</v>
      </c>
      <c r="Z32" s="8">
        <f t="shared" si="2"/>
        <v>6</v>
      </c>
    </row>
    <row r="33" spans="1:27" s="136" customFormat="1" ht="21" customHeight="1" x14ac:dyDescent="0.25">
      <c r="A33" s="202"/>
      <c r="B33" s="187"/>
      <c r="C33" s="134"/>
      <c r="D33" s="135" t="s">
        <v>15</v>
      </c>
      <c r="E33" s="135"/>
      <c r="F33" s="135"/>
      <c r="G33" s="190"/>
      <c r="H33" s="135"/>
      <c r="I33" s="193"/>
      <c r="J33" s="139">
        <f>SUM(J34:J37)</f>
        <v>13.5</v>
      </c>
      <c r="K33" s="135"/>
      <c r="L33" s="135"/>
      <c r="M33" s="135"/>
      <c r="N33" s="135"/>
      <c r="O33" s="135"/>
      <c r="P33" s="135"/>
      <c r="Q33" s="135"/>
      <c r="R33" s="135"/>
      <c r="S33" s="135"/>
      <c r="U33" s="137"/>
      <c r="W33" s="137"/>
      <c r="X33" s="137"/>
      <c r="Y33" s="137"/>
      <c r="Z33" s="8"/>
    </row>
    <row r="34" spans="1:27" ht="42.75" customHeight="1" x14ac:dyDescent="0.25">
      <c r="A34" s="201" t="s">
        <v>3133</v>
      </c>
      <c r="B34" s="184">
        <v>23</v>
      </c>
      <c r="C34" s="123" t="s">
        <v>2454</v>
      </c>
      <c r="D34" s="92">
        <f>IFERROR(INDEX('на отправку (3)'!G:G,MATCH($V34,'на отправку (3)'!$B:$B,0),1),0)</f>
        <v>115</v>
      </c>
      <c r="E34" s="92">
        <f>IFERROR(INDEX('на отправку (3)'!H:H,MATCH($V34,'на отправку (3)'!$B:$B,0),1),0)</f>
        <v>305</v>
      </c>
      <c r="F34" s="92">
        <f>IFERROR(INDEX('на отправку (3)'!I:I,MATCH($V34,'на отправку (3)'!$B:$B,0),1),0)</f>
        <v>0.37704917999999998</v>
      </c>
      <c r="G34" s="191" t="str">
        <f>IFERROR(INDEX('на отправку (3)'!J:J,MATCH($V34,'на отправку (3)'!$B:$B,0),1),0)</f>
        <v>x</v>
      </c>
      <c r="H34" s="92">
        <f>IFERROR(INDEX('на отправку (3)'!K:K,MATCH($V34,'на отправку (3)'!$B:$B,0),1),0)/100</f>
        <v>1.1065573600000001E-3</v>
      </c>
      <c r="I34" s="191" t="str">
        <f>IFERROR(INDEX('на отправку (3)'!M:M,MATCH($V34,'на отправку (3)'!$B:$B,0),1),0)</f>
        <v>x</v>
      </c>
      <c r="J34" s="129">
        <f>IFERROR(INDEX('на отправку (3)'!N:N,MATCH($V34,'на отправку (3)'!$B:$B,0),1),0)</f>
        <v>8</v>
      </c>
      <c r="K34" s="92">
        <f>IFERROR(INDEX('на отправку (3)'!O:O,MATCH($V34,'на отправку (3)'!$B:$B,0),1),0)</f>
        <v>0</v>
      </c>
      <c r="L34" s="92">
        <f>IFERROR(INDEX('на отправку (3)'!P:P,MATCH($V34,'на отправку (3)'!$B:$B,0),1),0)</f>
        <v>3</v>
      </c>
      <c r="M34" s="92">
        <f>IFERROR(INDEX('на отправку (3)'!Q:Q,MATCH($V34,'на отправку (3)'!$B:$B,0),1),0)</f>
        <v>1</v>
      </c>
      <c r="N34" s="92">
        <f>IFERROR(INDEX('на отправку (3)'!R:R,MATCH($V34,'на отправку (3)'!$B:$B,0),1),0)</f>
        <v>0</v>
      </c>
      <c r="O34" s="92">
        <f>IFERROR(INDEX('на отправку (3)'!S:S,MATCH($V34,'на отправку (3)'!$B:$B,0),1),0)</f>
        <v>92</v>
      </c>
      <c r="P34" s="92">
        <f>IFERROR(INDEX('на отправку (3)'!T:T,MATCH($V34,'на отправку (3)'!$B:$B,0),1),0)</f>
        <v>271</v>
      </c>
      <c r="Q34" s="92">
        <f>IFERROR(INDEX('на отправку (3)'!U:U,MATCH($V34,'на отправку (3)'!$B:$B,0),1),0)</f>
        <v>0.33948339500000002</v>
      </c>
      <c r="R34" s="129">
        <f>IFERROR(INDEX('на отправку (3)'!V:V,MATCH($V34,'на отправку (3)'!$B:$B,0),1),0)</f>
        <v>0</v>
      </c>
      <c r="S34" s="92">
        <f>IFERROR(INDEX('на отправку (3)'!W:W,MATCH($V34,'на отправку (3)'!$B:$B,0),1),0)</f>
        <v>0</v>
      </c>
      <c r="U34" s="71">
        <f t="shared" ref="U34" si="7">IF(J34&gt;0,1,0)</f>
        <v>1</v>
      </c>
      <c r="V34" s="89" t="str">
        <f t="shared" ref="V34" si="8">CONCATENATE($U$1,"№",C34)</f>
        <v>024005№21</v>
      </c>
      <c r="W34" s="8">
        <f>IFERROR(INDEX('на отправку (3)'!AB:AB,MATCH($V34,'на отправку (3)'!$B:$B,0),1),0)</f>
        <v>0.39646335199999999</v>
      </c>
      <c r="X34" s="8">
        <f>IFERROR(INDEX('на отправку (3)'!AC:AC,MATCH($V34,'на отправку (3)'!$B:$B,0),1),0)</f>
        <v>1</v>
      </c>
      <c r="Y34" s="8">
        <v>8</v>
      </c>
      <c r="Z34" s="8">
        <f t="shared" si="2"/>
        <v>8</v>
      </c>
    </row>
    <row r="35" spans="1:27" ht="56.25" customHeight="1" x14ac:dyDescent="0.25">
      <c r="A35" s="201" t="s">
        <v>3134</v>
      </c>
      <c r="B35" s="184">
        <v>24</v>
      </c>
      <c r="C35" s="123">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1" t="str">
        <f>IFERROR(INDEX('на отправку (3)'!J:J,MATCH($V35,'на отправку (3)'!$B:$B,0),1),0)</f>
        <v>x</v>
      </c>
      <c r="H35" s="92">
        <f>IFERROR(INDEX('на отправку (3)'!K:K,MATCH($V35,'на отправку (3)'!$B:$B,0),1),0)/100</f>
        <v>0</v>
      </c>
      <c r="I35" s="191" t="str">
        <f>IFERROR(INDEX('на отправку (3)'!M:M,MATCH($V35,'на отправку (3)'!$B:$B,0),1),0)</f>
        <v>x</v>
      </c>
      <c r="J35" s="129">
        <f>IFERROR(INDEX('на отправку (3)'!N:N,MATCH($V35,'на отправку (3)'!$B:$B,0),1),0)</f>
        <v>0</v>
      </c>
      <c r="K35" s="92">
        <f>IFERROR(INDEX('на отправку (3)'!O:O,MATCH($V35,'на отправку (3)'!$B:$B,0),1),0)</f>
        <v>0</v>
      </c>
      <c r="L35" s="92">
        <f>IFERROR(INDEX('на отправку (3)'!P:P,MATCH($V35,'на отправку (3)'!$B:$B,0),1),0)</f>
        <v>0</v>
      </c>
      <c r="M35" s="92">
        <f>IFERROR(INDEX('на отправку (3)'!Q:Q,MATCH($V35,'на отправку (3)'!$B:$B,0),1),0)</f>
        <v>2</v>
      </c>
      <c r="N35" s="92">
        <f>IFERROR(INDEX('на отправку (3)'!R:R,MATCH($V35,'на отправку (3)'!$B:$B,0),1),0)</f>
        <v>0</v>
      </c>
      <c r="O35" s="92">
        <f>IFERROR(INDEX('на отправку (3)'!S:S,MATCH($V35,'на отправку (3)'!$B:$B,0),1),0)</f>
        <v>0</v>
      </c>
      <c r="P35" s="92">
        <f>IFERROR(INDEX('на отправку (3)'!T:T,MATCH($V35,'на отправку (3)'!$B:$B,0),1),0)</f>
        <v>0</v>
      </c>
      <c r="Q35" s="92">
        <f>IFERROR(INDEX('на отправку (3)'!U:U,MATCH($V35,'на отправку (3)'!$B:$B,0),1),0)</f>
        <v>0</v>
      </c>
      <c r="R35" s="129">
        <f>IFERROR(INDEX('на отправку (3)'!V:V,MATCH($V35,'на отправку (3)'!$B:$B,0),1),0)</f>
        <v>0</v>
      </c>
      <c r="S35" s="92">
        <f>IFERROR(INDEX('на отправку (3)'!W:W,MATCH($V35,'на отправку (3)'!$B:$B,0),1),0)</f>
        <v>0</v>
      </c>
      <c r="U35" s="71">
        <f t="shared" ref="U35:U37" si="9">IF(J35&gt;0,1,0)</f>
        <v>0</v>
      </c>
      <c r="V35" s="89" t="str">
        <f t="shared" ref="V35:V37" si="10">CONCATENATE($U$1,"№",C35)</f>
        <v>024005№23</v>
      </c>
      <c r="W35" s="8">
        <f>IFERROR(INDEX('на отправку (3)'!AB:AB,MATCH($V35,'на отправку (3)'!$B:$B,0),1),0)</f>
        <v>0.6</v>
      </c>
      <c r="X35" s="8">
        <f>IFERROR(INDEX('на отправку (3)'!AC:AC,MATCH($V35,'на отправку (3)'!$B:$B,0),1),0)</f>
        <v>1</v>
      </c>
      <c r="Y35" s="8">
        <v>9</v>
      </c>
      <c r="Z35" s="8">
        <f t="shared" si="2"/>
        <v>0</v>
      </c>
    </row>
    <row r="36" spans="1:27" ht="60" customHeight="1" x14ac:dyDescent="0.25">
      <c r="A36" s="201" t="s">
        <v>3135</v>
      </c>
      <c r="B36" s="184">
        <v>25</v>
      </c>
      <c r="C36" s="123">
        <v>24</v>
      </c>
      <c r="D36" s="92">
        <f>IFERROR(INDEX('на отправку (3)'!G:G,MATCH($V36,'на отправку (3)'!$B:$B,0),1),0)</f>
        <v>1</v>
      </c>
      <c r="E36" s="92">
        <f>IFERROR(INDEX('на отправку (3)'!H:H,MATCH($V36,'на отправку (3)'!$B:$B,0),1),0)</f>
        <v>2</v>
      </c>
      <c r="F36" s="92">
        <f>IFERROR(INDEX('на отправку (3)'!I:I,MATCH($V36,'на отправку (3)'!$B:$B,0),1),0)</f>
        <v>0.5</v>
      </c>
      <c r="G36" s="191" t="str">
        <f>IFERROR(INDEX('на отправку (3)'!J:J,MATCH($V36,'на отправку (3)'!$B:$B,0),1),0)</f>
        <v>x</v>
      </c>
      <c r="H36" s="92">
        <f>IFERROR(INDEX('на отправку (3)'!K:K,MATCH($V36,'на отправку (3)'!$B:$B,0),1),0)/100</f>
        <v>-3.3333333299999999E-3</v>
      </c>
      <c r="I36" s="191" t="str">
        <f>IFERROR(INDEX('на отправку (3)'!M:M,MATCH($V36,'на отправку (3)'!$B:$B,0),1),0)</f>
        <v>x</v>
      </c>
      <c r="J36" s="129">
        <f>IFERROR(INDEX('на отправку (3)'!N:N,MATCH($V36,'на отправку (3)'!$B:$B,0),1),0)</f>
        <v>4.5</v>
      </c>
      <c r="K36" s="92">
        <f>IFERROR(INDEX('на отправку (3)'!O:O,MATCH($V36,'на отправку (3)'!$B:$B,0),1),0)</f>
        <v>0</v>
      </c>
      <c r="L36" s="92">
        <f>IFERROR(INDEX('на отправку (3)'!P:P,MATCH($V36,'на отправку (3)'!$B:$B,0),1),0)</f>
        <v>4</v>
      </c>
      <c r="M36" s="92">
        <f>IFERROR(INDEX('на отправку (3)'!Q:Q,MATCH($V36,'на отправку (3)'!$B:$B,0),1),0)</f>
        <v>1</v>
      </c>
      <c r="N36" s="92">
        <f>IFERROR(INDEX('на отправку (3)'!R:R,MATCH($V36,'на отправку (3)'!$B:$B,0),1),0)</f>
        <v>0</v>
      </c>
      <c r="O36" s="92">
        <f>IFERROR(INDEX('на отправку (3)'!S:S,MATCH($V36,'на отправку (3)'!$B:$B,0),1),0)</f>
        <v>3</v>
      </c>
      <c r="P36" s="92">
        <f>IFERROR(INDEX('на отправку (3)'!T:T,MATCH($V36,'на отправку (3)'!$B:$B,0),1),0)</f>
        <v>4</v>
      </c>
      <c r="Q36" s="92">
        <f>IFERROR(INDEX('на отправку (3)'!U:U,MATCH($V36,'на отправку (3)'!$B:$B,0),1),0)</f>
        <v>0.75</v>
      </c>
      <c r="R36" s="129">
        <f>IFERROR(INDEX('на отправку (3)'!V:V,MATCH($V36,'на отправку (3)'!$B:$B,0),1),0)</f>
        <v>0</v>
      </c>
      <c r="S36" s="92">
        <f>IFERROR(INDEX('на отправку (3)'!W:W,MATCH($V36,'на отправку (3)'!$B:$B,0),1),0)</f>
        <v>0</v>
      </c>
      <c r="U36" s="71">
        <f t="shared" si="9"/>
        <v>1</v>
      </c>
      <c r="V36" s="89" t="str">
        <f t="shared" si="10"/>
        <v>024005№24</v>
      </c>
      <c r="W36" s="8">
        <f>IFERROR(INDEX('на отправку (3)'!AB:AB,MATCH($V36,'на отправку (3)'!$B:$B,0),1),0)</f>
        <v>0.381578947</v>
      </c>
      <c r="X36" s="8">
        <f>IFERROR(INDEX('на отправку (3)'!AC:AC,MATCH($V36,'на отправку (3)'!$B:$B,0),1),0)</f>
        <v>1</v>
      </c>
      <c r="Y36" s="8">
        <v>9</v>
      </c>
      <c r="Z36" s="8">
        <f t="shared" si="2"/>
        <v>9</v>
      </c>
    </row>
    <row r="37" spans="1:27" ht="46.5" customHeight="1" x14ac:dyDescent="0.25">
      <c r="A37" s="201" t="s">
        <v>3136</v>
      </c>
      <c r="B37" s="184">
        <v>26</v>
      </c>
      <c r="C37" s="123">
        <v>25</v>
      </c>
      <c r="D37" s="92">
        <f>IFERROR(INDEX('на отправку (3)'!G:G,MATCH($V37,'на отправку (3)'!$B:$B,0),1),0)</f>
        <v>507</v>
      </c>
      <c r="E37" s="92">
        <f>IFERROR(INDEX('на отправку (3)'!H:H,MATCH($V37,'на отправку (3)'!$B:$B,0),1),0)</f>
        <v>523</v>
      </c>
      <c r="F37" s="92">
        <f>IFERROR(INDEX('на отправку (3)'!I:I,MATCH($V37,'на отправку (3)'!$B:$B,0),1),0)</f>
        <v>0.96940726600000005</v>
      </c>
      <c r="G37" s="191">
        <f>IFERROR(INDEX('на отправку (3)'!J:J,MATCH($V37,'на отправку (3)'!$B:$B,0),1),0)</f>
        <v>1</v>
      </c>
      <c r="H37" s="92">
        <f>IFERROR(INDEX('на отправку (3)'!K:K,MATCH($V37,'на отправку (3)'!$B:$B,0),1),0)</f>
        <v>1.1390910000000001E-3</v>
      </c>
      <c r="I37" s="191" t="str">
        <f>IFERROR(INDEX('на отправку (3)'!M:M,MATCH($V37,'на отправку (3)'!$B:$B,0),1),0)</f>
        <v>x</v>
      </c>
      <c r="J37" s="129">
        <f>IFERROR(INDEX('на отправку (3)'!N:N,MATCH($V37,'на отправку (3)'!$B:$B,0),1),0)</f>
        <v>1</v>
      </c>
      <c r="K37" s="92">
        <f>IFERROR(INDEX('на отправку (3)'!O:O,MATCH($V37,'на отправку (3)'!$B:$B,0),1),0)</f>
        <v>0</v>
      </c>
      <c r="L37" s="92">
        <f>IFERROR(INDEX('на отправку (3)'!P:P,MATCH($V37,'на отправку (3)'!$B:$B,0),1),0)</f>
        <v>3</v>
      </c>
      <c r="M37" s="92">
        <f>IFERROR(INDEX('на отправку (3)'!Q:Q,MATCH($V37,'на отправку (3)'!$B:$B,0),1),0)</f>
        <v>1</v>
      </c>
      <c r="N37" s="92">
        <f>IFERROR(INDEX('на отправку (3)'!R:R,MATCH($V37,'на отправку (3)'!$B:$B,0),1),0)</f>
        <v>0</v>
      </c>
      <c r="O37" s="92">
        <f>IFERROR(INDEX('на отправку (3)'!S:S,MATCH($V37,'на отправку (3)'!$B:$B,0),1),0)</f>
        <v>611</v>
      </c>
      <c r="P37" s="92">
        <f>IFERROR(INDEX('на отправку (3)'!T:T,MATCH($V37,'на отправку (3)'!$B:$B,0),1),0)</f>
        <v>631</v>
      </c>
      <c r="Q37" s="92">
        <f>IFERROR(INDEX('на отправку (3)'!U:U,MATCH($V37,'на отправку (3)'!$B:$B,0),1),0)</f>
        <v>0.96830427900000005</v>
      </c>
      <c r="R37" s="129">
        <f>IFERROR(INDEX('на отправку (3)'!V:V,MATCH($V37,'на отправку (3)'!$B:$B,0),1),0)</f>
        <v>0</v>
      </c>
      <c r="S37" s="92">
        <f>IFERROR(INDEX('на отправку (3)'!W:W,MATCH($V37,'на отправку (3)'!$B:$B,0),1),0)</f>
        <v>0</v>
      </c>
      <c r="U37" s="71">
        <f t="shared" si="9"/>
        <v>1</v>
      </c>
      <c r="V37" s="89" t="str">
        <f t="shared" si="10"/>
        <v>024005№25</v>
      </c>
      <c r="W37" s="8">
        <f>IFERROR(INDEX('на отправку (3)'!AB:AB,MATCH($V37,'на отправку (3)'!$B:$B,0),1),0)</f>
        <v>0.97159166299999999</v>
      </c>
      <c r="X37" s="8">
        <f>IFERROR(INDEX('на отправку (3)'!AC:AC,MATCH($V37,'на отправку (3)'!$B:$B,0),1),0)</f>
        <v>1</v>
      </c>
      <c r="Y37" s="8">
        <v>9</v>
      </c>
      <c r="Z37" s="8">
        <f t="shared" si="2"/>
        <v>9</v>
      </c>
    </row>
    <row r="38" spans="1:27" s="136" customFormat="1" ht="21" customHeight="1" x14ac:dyDescent="0.25">
      <c r="A38" s="202"/>
      <c r="B38" s="187"/>
      <c r="C38" s="134"/>
      <c r="D38" s="135" t="s">
        <v>3091</v>
      </c>
      <c r="E38" s="135"/>
      <c r="F38" s="135"/>
      <c r="G38" s="190"/>
      <c r="H38" s="135"/>
      <c r="I38" s="193"/>
      <c r="J38" s="139">
        <f>IF(SUM(J39:J45)&lt;0,0,SUM(J39:J45))</f>
        <v>27</v>
      </c>
      <c r="K38" s="135"/>
      <c r="L38" s="135"/>
      <c r="M38" s="135"/>
      <c r="N38" s="135"/>
      <c r="O38" s="135"/>
      <c r="P38" s="135"/>
      <c r="Q38" s="135"/>
      <c r="R38" s="135"/>
      <c r="S38" s="135"/>
      <c r="U38" s="137"/>
      <c r="W38" s="137"/>
      <c r="X38" s="137"/>
      <c r="Y38" s="137"/>
      <c r="Z38" s="8"/>
    </row>
    <row r="39" spans="1:27" ht="63" customHeight="1" x14ac:dyDescent="0.25">
      <c r="A39" s="201" t="s">
        <v>3137</v>
      </c>
      <c r="B39" s="120">
        <v>27</v>
      </c>
      <c r="C39" s="120">
        <v>27</v>
      </c>
      <c r="D39" s="92">
        <f>IFERROR(INDEX('на отправку (3)'!G:G,MATCH($V39,'на отправку (3)'!$B:$B,0),1),0)</f>
        <v>0</v>
      </c>
      <c r="E39" s="92">
        <f>IFERROR(INDEX('на отправку (3)'!H:H,MATCH($V39,'на отправку (3)'!$B:$B,0),1),0)</f>
        <v>0</v>
      </c>
      <c r="F39" s="92">
        <f>IFERROR(INDEX('на отправку (3)'!I:I,MATCH($V39,'на отправку (3)'!$B:$B,0),1),0)</f>
        <v>0</v>
      </c>
      <c r="G39" s="191">
        <f>IFERROR(INDEX('на отправку (3)'!J:J,MATCH($V39,'на отправку (3)'!$B:$B,0),1),0)</f>
        <v>0</v>
      </c>
      <c r="H39" s="92">
        <f>IFERROR(INDEX('на отправку (3)'!K:K,MATCH($V39,'на отправку (3)'!$B:$B,0),1),0)/100</f>
        <v>0</v>
      </c>
      <c r="I39" s="191">
        <f>IFERROR(INDEX('на отправку (3)'!M:M,MATCH($V39,'на отправку (3)'!$B:$B,0),1),0)</f>
        <v>0</v>
      </c>
      <c r="J39" s="129">
        <f>IFERROR(INDEX('на отправку (3)'!N:N,MATCH($V39,'на отправку (3)'!$B:$B,0),1),0)</f>
        <v>0</v>
      </c>
      <c r="K39" s="92" t="str">
        <f>IFERROR(INDEX('на отправку (3)'!O:O,MATCH($V39,'на отправку (3)'!$B:$B,0),1),0)</f>
        <v>x</v>
      </c>
      <c r="L39" s="92" t="str">
        <f>IFERROR(INDEX('на отправку (3)'!P:P,MATCH($V39,'на отправку (3)'!$B:$B,0),1),0)</f>
        <v>x</v>
      </c>
      <c r="M39" s="92">
        <f>IFERROR(INDEX('на отправку (3)'!Q:Q,MATCH($V39,'на отправку (3)'!$B:$B,0),1),0)</f>
        <v>2</v>
      </c>
      <c r="N39" s="98"/>
      <c r="O39" s="92">
        <f>IFERROR(INDEX('на отправку (3)'!S:S,MATCH($V39,'на отправку (3)'!$B:$B,0),1),0)</f>
        <v>0</v>
      </c>
      <c r="P39" s="92">
        <f>IFERROR(INDEX('на отправку (3)'!T:T,MATCH($V39,'на отправку (3)'!$B:$B,0),1),0)</f>
        <v>0</v>
      </c>
      <c r="Q39" s="92">
        <f>IFERROR(INDEX('на отправку (3)'!U:U,MATCH($V39,'на отправку (3)'!$B:$B,0),1),0)</f>
        <v>0</v>
      </c>
      <c r="R39" s="129">
        <f>IFERROR(INDEX('на отправку (3)'!V:V,MATCH($V39,'на отправку (3)'!$B:$B,0),1),0)</f>
        <v>0</v>
      </c>
      <c r="S39" s="98"/>
      <c r="U39" s="71">
        <f t="shared" ref="U39" si="11">IF(J39&gt;0,1,0)</f>
        <v>0</v>
      </c>
      <c r="V39" s="89" t="str">
        <f t="shared" ref="V39" si="12">CONCATENATE($U$1,"№",C39)</f>
        <v>024005№27</v>
      </c>
      <c r="W39" s="8">
        <f>IFERROR(INDEX('на отправку (3)'!AB:AB,MATCH($V39,'на отправку (3)'!$B:$B,0),1),0)</f>
        <v>0</v>
      </c>
      <c r="X39" s="8">
        <f>IFERROR(INDEX('на отправку (3)'!AC:AC,MATCH($V39,'на отправку (3)'!$B:$B,0),1),0)</f>
        <v>0</v>
      </c>
      <c r="Y39" s="8">
        <v>4</v>
      </c>
      <c r="Z39" s="8">
        <f t="shared" si="2"/>
        <v>0</v>
      </c>
    </row>
    <row r="40" spans="1:27" ht="49.5" customHeight="1" x14ac:dyDescent="0.25">
      <c r="A40" s="201" t="s">
        <v>3138</v>
      </c>
      <c r="B40" s="120">
        <v>28</v>
      </c>
      <c r="C40" s="120">
        <v>28</v>
      </c>
      <c r="D40" s="92">
        <f>IFERROR(INDEX('на отправку (3)'!G:G,MATCH($V40,'на отправку (3)'!$B:$B,0),1),0)</f>
        <v>0</v>
      </c>
      <c r="E40" s="92">
        <f>IFERROR(INDEX('на отправку (3)'!H:H,MATCH($V40,'на отправку (3)'!$B:$B,0),1),0)</f>
        <v>7</v>
      </c>
      <c r="F40" s="92">
        <f>IFERROR(INDEX('на отправку (3)'!I:I,MATCH($V40,'на отправку (3)'!$B:$B,0),1),0)</f>
        <v>0</v>
      </c>
      <c r="G40" s="191">
        <f>IFERROR(INDEX('на отправку (3)'!J:J,MATCH($V40,'на отправку (3)'!$B:$B,0),1),0)</f>
        <v>0</v>
      </c>
      <c r="H40" s="92">
        <f>IFERROR(INDEX('на отправку (3)'!K:K,MATCH($V40,'на отправку (3)'!$B:$B,0),1),0)/100</f>
        <v>0</v>
      </c>
      <c r="I40" s="191">
        <f>IFERROR(INDEX('на отправку (3)'!M:M,MATCH($V40,'на отправку (3)'!$B:$B,0),1),0)</f>
        <v>0</v>
      </c>
      <c r="J40" s="129">
        <f>IFERROR(INDEX('на отправку (3)'!N:N,MATCH($V40,'на отправку (3)'!$B:$B,0),1),0)</f>
        <v>3</v>
      </c>
      <c r="K40" s="92" t="str">
        <f>IFERROR(INDEX('на отправку (3)'!O:O,MATCH($V40,'на отправку (3)'!$B:$B,0),1),0)</f>
        <v>x</v>
      </c>
      <c r="L40" s="92" t="str">
        <f>IFERROR(INDEX('на отправку (3)'!P:P,MATCH($V40,'на отправку (3)'!$B:$B,0),1),0)</f>
        <v>x</v>
      </c>
      <c r="M40" s="92">
        <f>IFERROR(INDEX('на отправку (3)'!Q:Q,MATCH($V40,'на отправку (3)'!$B:$B,0),1),0)</f>
        <v>1</v>
      </c>
      <c r="N40" s="98"/>
      <c r="O40" s="92">
        <f>IFERROR(INDEX('на отправку (3)'!S:S,MATCH($V40,'на отправку (3)'!$B:$B,0),1),0)</f>
        <v>25</v>
      </c>
      <c r="P40" s="92">
        <f>IFERROR(INDEX('на отправку (3)'!T:T,MATCH($V40,'на отправку (3)'!$B:$B,0),1),0)</f>
        <v>849</v>
      </c>
      <c r="Q40" s="92">
        <f>IFERROR(INDEX('на отправку (3)'!U:U,MATCH($V40,'на отправку (3)'!$B:$B,0),1),0)</f>
        <v>2.9446408E-2</v>
      </c>
      <c r="R40" s="129">
        <f>IFERROR(INDEX('на отправку (3)'!V:V,MATCH($V40,'на отправку (3)'!$B:$B,0),1),0)</f>
        <v>0</v>
      </c>
      <c r="S40" s="98"/>
      <c r="U40" s="71">
        <f t="shared" ref="U40:U45" si="13">IF(J40&gt;0,1,0)</f>
        <v>1</v>
      </c>
      <c r="V40" s="89" t="str">
        <f t="shared" ref="V40:V45" si="14">CONCATENATE($U$1,"№",C40)</f>
        <v>024005№28</v>
      </c>
      <c r="W40" s="8">
        <f>IFERROR(INDEX('на отправку (3)'!AB:AB,MATCH($V40,'на отправку (3)'!$B:$B,0),1),0)</f>
        <v>4.6442499999999999E-3</v>
      </c>
      <c r="X40" s="8">
        <f>IFERROR(INDEX('на отправку (3)'!AC:AC,MATCH($V40,'на отправку (3)'!$B:$B,0),1),0)</f>
        <v>0</v>
      </c>
      <c r="Y40" s="8">
        <v>3</v>
      </c>
      <c r="Z40" s="8">
        <f t="shared" si="2"/>
        <v>3</v>
      </c>
    </row>
    <row r="41" spans="1:27" ht="15.75" customHeight="1" x14ac:dyDescent="0.25">
      <c r="A41" s="201" t="s">
        <v>3139</v>
      </c>
      <c r="B41" s="120">
        <v>29</v>
      </c>
      <c r="C41" s="120">
        <v>29</v>
      </c>
      <c r="D41" s="92">
        <f>IFERROR(INDEX('на отправку (3)'!G:G,MATCH($V41,'на отправку (3)'!$B:$B,0),1),0)</f>
        <v>0</v>
      </c>
      <c r="E41" s="92">
        <f>IFERROR(INDEX('на отправку (3)'!H:H,MATCH($V41,'на отправку (3)'!$B:$B,0),1),0)</f>
        <v>7</v>
      </c>
      <c r="F41" s="92">
        <f>IFERROR(INDEX('на отправку (3)'!I:I,MATCH($V41,'на отправку (3)'!$B:$B,0),1),0)</f>
        <v>0</v>
      </c>
      <c r="G41" s="191">
        <f>IFERROR(INDEX('на отправку (3)'!J:J,MATCH($V41,'на отправку (3)'!$B:$B,0),1),0)</f>
        <v>0</v>
      </c>
      <c r="H41" s="92">
        <f>IFERROR(INDEX('на отправку (3)'!K:K,MATCH($V41,'на отправку (3)'!$B:$B,0),1),0)/100</f>
        <v>0</v>
      </c>
      <c r="I41" s="191">
        <f>IFERROR(INDEX('на отправку (3)'!M:M,MATCH($V41,'на отправку (3)'!$B:$B,0),1),0)</f>
        <v>0</v>
      </c>
      <c r="J41" s="129">
        <f>IFERROR(INDEX('на отправку (3)'!N:N,MATCH($V41,'на отправку (3)'!$B:$B,0),1),0)</f>
        <v>5</v>
      </c>
      <c r="K41" s="92" t="str">
        <f>IFERROR(INDEX('на отправку (3)'!O:O,MATCH($V41,'на отправку (3)'!$B:$B,0),1),0)</f>
        <v>x</v>
      </c>
      <c r="L41" s="92" t="str">
        <f>IFERROR(INDEX('на отправку (3)'!P:P,MATCH($V41,'на отправку (3)'!$B:$B,0),1),0)</f>
        <v>x</v>
      </c>
      <c r="M41" s="92">
        <f>IFERROR(INDEX('на отправку (3)'!Q:Q,MATCH($V41,'на отправку (3)'!$B:$B,0),1),0)</f>
        <v>1</v>
      </c>
      <c r="N41" s="98"/>
      <c r="O41" s="92">
        <f>IFERROR(INDEX('на отправку (3)'!S:S,MATCH($V41,'на отправку (3)'!$B:$B,0),1),0)</f>
        <v>0</v>
      </c>
      <c r="P41" s="92">
        <f>IFERROR(INDEX('на отправку (3)'!T:T,MATCH($V41,'на отправку (3)'!$B:$B,0),1),0)</f>
        <v>849</v>
      </c>
      <c r="Q41" s="92">
        <f>IFERROR(INDEX('на отправку (3)'!U:U,MATCH($V41,'на отправку (3)'!$B:$B,0),1),0)</f>
        <v>0</v>
      </c>
      <c r="R41" s="129">
        <f>IFERROR(INDEX('на отправку (3)'!V:V,MATCH($V41,'на отправку (3)'!$B:$B,0),1),0)</f>
        <v>0</v>
      </c>
      <c r="S41" s="98"/>
      <c r="U41" s="71">
        <f t="shared" si="13"/>
        <v>1</v>
      </c>
      <c r="V41" s="89" t="str">
        <f t="shared" si="14"/>
        <v>024005№29</v>
      </c>
      <c r="W41" s="8">
        <f>IFERROR(INDEX('на отправку (3)'!AB:AB,MATCH($V41,'на отправку (3)'!$B:$B,0),1),0)</f>
        <v>1.6719300000000001E-3</v>
      </c>
      <c r="X41" s="8">
        <f>IFERROR(INDEX('на отправку (3)'!AC:AC,MATCH($V41,'на отправку (3)'!$B:$B,0),1),0)</f>
        <v>0</v>
      </c>
      <c r="Y41" s="8">
        <v>5</v>
      </c>
      <c r="Z41" s="8">
        <f t="shared" si="2"/>
        <v>5</v>
      </c>
    </row>
    <row r="42" spans="1:27" ht="15.75" customHeight="1" x14ac:dyDescent="0.25">
      <c r="A42" s="201" t="s">
        <v>3140</v>
      </c>
      <c r="B42" s="120">
        <v>30</v>
      </c>
      <c r="C42" s="120">
        <v>30</v>
      </c>
      <c r="D42" s="92">
        <f>IFERROR(INDEX('на отправку (3)'!G:G,MATCH($V42,'на отправку (3)'!$B:$B,0),1),0)</f>
        <v>0</v>
      </c>
      <c r="E42" s="92">
        <f>IFERROR(INDEX('на отправку (3)'!H:H,MATCH($V42,'на отправку (3)'!$B:$B,0),1),0)</f>
        <v>7</v>
      </c>
      <c r="F42" s="92">
        <f>IFERROR(INDEX('на отправку (3)'!I:I,MATCH($V42,'на отправку (3)'!$B:$B,0),1),0)</f>
        <v>0</v>
      </c>
      <c r="G42" s="191">
        <f>IFERROR(INDEX('на отправку (3)'!J:J,MATCH($V42,'на отправку (3)'!$B:$B,0),1),0)</f>
        <v>0</v>
      </c>
      <c r="H42" s="92">
        <f>IFERROR(INDEX('на отправку (3)'!K:K,MATCH($V42,'на отправку (3)'!$B:$B,0),1),0)/100</f>
        <v>0</v>
      </c>
      <c r="I42" s="191">
        <f>IFERROR(INDEX('на отправку (3)'!M:M,MATCH($V42,'на отправку (3)'!$B:$B,0),1),0)</f>
        <v>0</v>
      </c>
      <c r="J42" s="129">
        <f>IFERROR(INDEX('на отправку (3)'!N:N,MATCH($V42,'на отправку (3)'!$B:$B,0),1),0)</f>
        <v>8</v>
      </c>
      <c r="K42" s="92" t="str">
        <f>IFERROR(INDEX('на отправку (3)'!O:O,MATCH($V42,'на отправку (3)'!$B:$B,0),1),0)</f>
        <v>x</v>
      </c>
      <c r="L42" s="92" t="str">
        <f>IFERROR(INDEX('на отправку (3)'!P:P,MATCH($V42,'на отправку (3)'!$B:$B,0),1),0)</f>
        <v>x</v>
      </c>
      <c r="M42" s="92">
        <f>IFERROR(INDEX('на отправку (3)'!Q:Q,MATCH($V42,'на отправку (3)'!$B:$B,0),1),0)</f>
        <v>1</v>
      </c>
      <c r="N42" s="98"/>
      <c r="O42" s="92">
        <f>IFERROR(INDEX('на отправку (3)'!S:S,MATCH($V42,'на отправку (3)'!$B:$B,0),1),0)</f>
        <v>0</v>
      </c>
      <c r="P42" s="92">
        <f>IFERROR(INDEX('на отправку (3)'!T:T,MATCH($V42,'на отправку (3)'!$B:$B,0),1),0)</f>
        <v>849</v>
      </c>
      <c r="Q42" s="92">
        <f>IFERROR(INDEX('на отправку (3)'!U:U,MATCH($V42,'на отправку (3)'!$B:$B,0),1),0)</f>
        <v>0</v>
      </c>
      <c r="R42" s="129">
        <f>IFERROR(INDEX('на отправку (3)'!V:V,MATCH($V42,'на отправку (3)'!$B:$B,0),1),0)</f>
        <v>0</v>
      </c>
      <c r="S42" s="98"/>
      <c r="U42" s="71">
        <f t="shared" si="13"/>
        <v>1</v>
      </c>
      <c r="V42" s="89" t="str">
        <f t="shared" si="14"/>
        <v>024005№30</v>
      </c>
      <c r="W42" s="8">
        <f>IFERROR(INDEX('на отправку (3)'!AB:AB,MATCH($V42,'на отправку (3)'!$B:$B,0),1),0)</f>
        <v>0</v>
      </c>
      <c r="X42" s="8">
        <f>IFERROR(INDEX('на отправку (3)'!AC:AC,MATCH($V42,'на отправку (3)'!$B:$B,0),1),0)</f>
        <v>0</v>
      </c>
      <c r="Y42" s="8">
        <v>8</v>
      </c>
      <c r="Z42" s="8">
        <f t="shared" si="2"/>
        <v>8</v>
      </c>
    </row>
    <row r="43" spans="1:27" ht="53.25" customHeight="1" x14ac:dyDescent="0.25">
      <c r="A43" s="201" t="s">
        <v>2534</v>
      </c>
      <c r="B43" s="120">
        <v>31</v>
      </c>
      <c r="C43" s="120">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1">
        <f>IFERROR(INDEX('на отправку (3)'!J:J,MATCH($V43,'на отправку (3)'!$B:$B,0),1),0)</f>
        <v>0</v>
      </c>
      <c r="H43" s="92">
        <f>IFERROR(INDEX('на отправку (3)'!K:K,MATCH($V43,'на отправку (3)'!$B:$B,0),1),0)/100</f>
        <v>0</v>
      </c>
      <c r="I43" s="191">
        <f>IFERROR(INDEX('на отправку (3)'!M:M,MATCH($V43,'на отправку (3)'!$B:$B,0),1),0)</f>
        <v>0</v>
      </c>
      <c r="J43" s="129">
        <v>3</v>
      </c>
      <c r="K43" s="92" t="str">
        <f>IFERROR(INDEX('на отправку (3)'!O:O,MATCH($V43,'на отправку (3)'!$B:$B,0),1),0)</f>
        <v>x</v>
      </c>
      <c r="L43" s="92" t="str">
        <f>IFERROR(INDEX('на отправку (3)'!P:P,MATCH($V43,'на отправку (3)'!$B:$B,0),1),0)</f>
        <v>x</v>
      </c>
      <c r="M43" s="92">
        <f>IFERROR(INDEX('на отправку (3)'!Q:Q,MATCH($V43,'на отправку (3)'!$B:$B,0),1),0)</f>
        <v>1</v>
      </c>
      <c r="N43" s="98"/>
      <c r="O43" s="92">
        <f>IFERROR(INDEX('на отправку (3)'!S:S,MATCH($V43,'на отправку (3)'!$B:$B,0),1),0)</f>
        <v>0</v>
      </c>
      <c r="P43" s="92">
        <f>IFERROR(INDEX('на отправку (3)'!T:T,MATCH($V43,'на отправку (3)'!$B:$B,0),1),0)</f>
        <v>0</v>
      </c>
      <c r="Q43" s="92">
        <f>IFERROR(INDEX('на отправку (3)'!U:U,MATCH($V43,'на отправку (3)'!$B:$B,0),1),0)</f>
        <v>0</v>
      </c>
      <c r="R43" s="129">
        <f>IFERROR(INDEX('на отправку (3)'!V:V,MATCH($V43,'на отправку (3)'!$B:$B,0),1),0)</f>
        <v>0</v>
      </c>
      <c r="S43" s="98"/>
      <c r="U43" s="71">
        <f t="shared" si="13"/>
        <v>1</v>
      </c>
      <c r="V43" s="89" t="str">
        <f t="shared" si="14"/>
        <v>024005№31</v>
      </c>
      <c r="W43" s="8">
        <f>IFERROR(INDEX('на отправку (3)'!AB:AB,MATCH($V43,'на отправку (3)'!$B:$B,0),1),0)</f>
        <v>0</v>
      </c>
      <c r="X43" s="8">
        <f>IFERROR(INDEX('на отправку (3)'!AC:AC,MATCH($V43,'на отправку (3)'!$B:$B,0),1),0)</f>
        <v>0</v>
      </c>
      <c r="Y43" s="8">
        <v>3</v>
      </c>
      <c r="Z43" s="8">
        <f t="shared" si="2"/>
        <v>3</v>
      </c>
    </row>
    <row r="44" spans="1:27" ht="53.25" customHeight="1" x14ac:dyDescent="0.25">
      <c r="A44" s="201" t="s">
        <v>2536</v>
      </c>
      <c r="B44" s="120">
        <v>32</v>
      </c>
      <c r="C44" s="120">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1">
        <f>IFERROR(INDEX('на отправку (3)'!J:J,MATCH($V44,'на отправку (3)'!$B:$B,0),1),0)</f>
        <v>0</v>
      </c>
      <c r="H44" s="92">
        <f>IFERROR(INDEX('на отправку (3)'!K:K,MATCH($V44,'на отправку (3)'!$B:$B,0),1),0)/100</f>
        <v>0</v>
      </c>
      <c r="I44" s="191">
        <f>IFERROR(INDEX('на отправку (3)'!M:M,MATCH($V44,'на отправку (3)'!$B:$B,0),1),0)</f>
        <v>0</v>
      </c>
      <c r="J44" s="129">
        <v>8</v>
      </c>
      <c r="K44" s="92" t="str">
        <f>IFERROR(INDEX('на отправку (3)'!O:O,MATCH($V44,'на отправку (3)'!$B:$B,0),1),0)</f>
        <v>x</v>
      </c>
      <c r="L44" s="92" t="str">
        <f>IFERROR(INDEX('на отправку (3)'!P:P,MATCH($V44,'на отправку (3)'!$B:$B,0),1),0)</f>
        <v>x</v>
      </c>
      <c r="M44" s="92">
        <f>IFERROR(INDEX('на отправку (3)'!Q:Q,MATCH($V44,'на отправку (3)'!$B:$B,0),1),0)</f>
        <v>1</v>
      </c>
      <c r="N44" s="98"/>
      <c r="O44" s="92">
        <f>IFERROR(INDEX('на отправку (3)'!S:S,MATCH($V44,'на отправку (3)'!$B:$B,0),1),0)</f>
        <v>0</v>
      </c>
      <c r="P44" s="92">
        <f>IFERROR(INDEX('на отправку (3)'!T:T,MATCH($V44,'на отправку (3)'!$B:$B,0),1),0)</f>
        <v>0</v>
      </c>
      <c r="Q44" s="92">
        <f>IFERROR(INDEX('на отправку (3)'!U:U,MATCH($V44,'на отправку (3)'!$B:$B,0),1),0)</f>
        <v>0</v>
      </c>
      <c r="R44" s="129">
        <f>IFERROR(INDEX('на отправку (3)'!V:V,MATCH($V44,'на отправку (3)'!$B:$B,0),1),0)</f>
        <v>0</v>
      </c>
      <c r="S44" s="98"/>
      <c r="U44" s="71">
        <f t="shared" si="13"/>
        <v>1</v>
      </c>
      <c r="V44" s="89" t="str">
        <f t="shared" si="14"/>
        <v>024005№32</v>
      </c>
      <c r="W44" s="8">
        <f>IFERROR(INDEX('на отправку (3)'!AB:AB,MATCH($V44,'на отправку (3)'!$B:$B,0),1),0)</f>
        <v>0</v>
      </c>
      <c r="X44" s="8">
        <f>IFERROR(INDEX('на отправку (3)'!AC:AC,MATCH($V44,'на отправку (3)'!$B:$B,0),1),0)</f>
        <v>0</v>
      </c>
      <c r="Y44" s="8">
        <v>8</v>
      </c>
      <c r="Z44" s="8">
        <f t="shared" si="2"/>
        <v>8</v>
      </c>
    </row>
    <row r="45" spans="1:27" ht="15.75" customHeight="1" x14ac:dyDescent="0.25">
      <c r="A45" s="201" t="s">
        <v>3141</v>
      </c>
      <c r="B45" s="127">
        <v>33</v>
      </c>
      <c r="C45" s="127">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1">
        <f>IFERROR(INDEX('на отправку (3)'!J:J,MATCH($V45,'на отправку (3)'!$B:$B,0),1),0)</f>
        <v>0</v>
      </c>
      <c r="H45" s="92">
        <f>IFERROR(INDEX('на отправку (3)'!K:K,MATCH($V45,'на отправку (3)'!$B:$B,0),1),0)/100</f>
        <v>0</v>
      </c>
      <c r="I45" s="191">
        <f>IFERROR(INDEX('на отправку (3)'!M:M,MATCH($V45,'на отправку (3)'!$B:$B,0),1),0)</f>
        <v>0</v>
      </c>
      <c r="J45" s="129">
        <f>IFERROR(INDEX('на отправку (3)'!N:N,MATCH($V45,'на отправку (3)'!$B:$B,0),1),0)</f>
        <v>0</v>
      </c>
      <c r="K45" s="92" t="str">
        <f>IFERROR(INDEX('на отправку (3)'!O:O,MATCH($V45,'на отправку (3)'!$B:$B,0),1),0)</f>
        <v>x</v>
      </c>
      <c r="L45" s="92">
        <f>IFERROR(INDEX('на отправку (3)'!P:P,MATCH($V45,'на отправку (3)'!$B:$B,0),1),0)</f>
        <v>0</v>
      </c>
      <c r="M45" s="92">
        <f>IFERROR(INDEX('на отправку (3)'!Q:Q,MATCH($V45,'на отправку (3)'!$B:$B,0),1),0)</f>
        <v>2</v>
      </c>
      <c r="N45" s="98"/>
      <c r="O45" s="92">
        <f>IFERROR(INDEX('на отправку (3)'!S:S,MATCH($V45,'на отправку (3)'!$B:$B,0),1),0)</f>
        <v>0</v>
      </c>
      <c r="P45" s="92">
        <f>IFERROR(INDEX('на отправку (3)'!T:T,MATCH($V45,'на отправку (3)'!$B:$B,0),1),0)</f>
        <v>0</v>
      </c>
      <c r="Q45" s="92">
        <f>IFERROR(INDEX('на отправку (3)'!U:U,MATCH($V45,'на отправку (3)'!$B:$B,0),1),0)</f>
        <v>0</v>
      </c>
      <c r="R45" s="129">
        <f>IFERROR(INDEX('на отправку (3)'!V:V,MATCH($V45,'на отправку (3)'!$B:$B,0),1),0)</f>
        <v>0</v>
      </c>
      <c r="S45" s="98"/>
      <c r="U45" s="71">
        <f t="shared" si="13"/>
        <v>0</v>
      </c>
      <c r="V45" s="89" t="str">
        <f t="shared" si="14"/>
        <v>024005№33</v>
      </c>
      <c r="W45" s="8">
        <f>IFERROR(INDEX('на отправку (3)'!AB:AB,MATCH($V45,'на отправку (3)'!$B:$B,0),1),0)</f>
        <v>0</v>
      </c>
      <c r="X45" s="8">
        <f>IFERROR(INDEX('на отправку (3)'!AC:AC,MATCH($V45,'на отправку (3)'!$B:$B,0),1),0)</f>
        <v>0</v>
      </c>
      <c r="Y45" s="8">
        <v>4</v>
      </c>
      <c r="Z45" s="8">
        <f t="shared" si="2"/>
        <v>0</v>
      </c>
    </row>
    <row r="46" spans="1:27" ht="0.75" customHeight="1" x14ac:dyDescent="0.25">
      <c r="A46" s="90"/>
      <c r="C46" s="125"/>
      <c r="D46" s="91"/>
      <c r="E46" s="91"/>
      <c r="F46" s="91"/>
      <c r="G46" s="91"/>
      <c r="H46" s="91"/>
      <c r="I46" s="91"/>
      <c r="J46" s="130"/>
      <c r="K46" s="91"/>
      <c r="L46" s="91"/>
      <c r="M46" s="91"/>
      <c r="N46" s="91"/>
      <c r="O46" s="91"/>
      <c r="P46" s="91"/>
      <c r="Q46" s="91"/>
      <c r="R46" s="130"/>
      <c r="S46" s="93"/>
    </row>
    <row r="47" spans="1:27" ht="0.75" customHeight="1" x14ac:dyDescent="0.25"/>
    <row r="48" spans="1:27" ht="38.25" customHeight="1" x14ac:dyDescent="0.25">
      <c r="A48" s="182" t="s">
        <v>2455</v>
      </c>
      <c r="C48" s="182"/>
      <c r="D48" s="182"/>
      <c r="E48" s="182"/>
      <c r="F48" s="182"/>
      <c r="G48" s="182"/>
      <c r="H48" s="182"/>
      <c r="I48" s="182"/>
      <c r="J48" s="182"/>
      <c r="K48" s="182"/>
      <c r="L48" s="182"/>
      <c r="M48" s="182"/>
      <c r="N48" s="182"/>
      <c r="O48" s="182"/>
      <c r="P48" s="182"/>
      <c r="Q48" s="182"/>
      <c r="R48" s="182"/>
      <c r="S48" s="182"/>
      <c r="T48" s="182"/>
      <c r="U48" s="72">
        <f>SUM(U10:U45)</f>
        <v>24</v>
      </c>
      <c r="W48" s="89" t="s">
        <v>184</v>
      </c>
      <c r="Z48" s="72">
        <f>SUM(Z10:Z45)</f>
        <v>117</v>
      </c>
      <c r="AA48" s="89" t="s">
        <v>269</v>
      </c>
    </row>
    <row r="49" spans="1:20" ht="16.5" customHeight="1" x14ac:dyDescent="0.25">
      <c r="A49" s="182" t="s">
        <v>2456</v>
      </c>
      <c r="C49" s="182"/>
      <c r="D49" s="182"/>
      <c r="E49" s="182"/>
      <c r="F49" s="182"/>
      <c r="G49" s="182"/>
      <c r="H49" s="182"/>
      <c r="I49" s="182"/>
      <c r="J49" s="182"/>
      <c r="K49" s="182"/>
      <c r="L49" s="182"/>
      <c r="M49" s="182"/>
      <c r="N49" s="182"/>
      <c r="O49" s="182"/>
      <c r="P49" s="182"/>
      <c r="Q49" s="182"/>
      <c r="R49" s="182"/>
      <c r="S49" s="182"/>
      <c r="T49" s="182"/>
    </row>
    <row r="50" spans="1:20" ht="15" customHeight="1" x14ac:dyDescent="0.25">
      <c r="A50" s="182" t="s">
        <v>2457</v>
      </c>
      <c r="C50" s="182"/>
      <c r="D50" s="182"/>
      <c r="E50" s="182"/>
      <c r="F50" s="182"/>
      <c r="G50" s="182"/>
      <c r="H50" s="182"/>
      <c r="I50" s="182"/>
      <c r="J50" s="182"/>
      <c r="K50" s="182"/>
      <c r="L50" s="182"/>
      <c r="M50" s="182"/>
      <c r="N50" s="182"/>
      <c r="O50" s="182"/>
      <c r="P50" s="182"/>
      <c r="Q50" s="182"/>
      <c r="R50" s="182"/>
      <c r="S50" s="182"/>
      <c r="T50" s="182"/>
    </row>
    <row r="51" spans="1:20" x14ac:dyDescent="0.25">
      <c r="C51" s="121" t="s">
        <v>19</v>
      </c>
      <c r="J51" s="96">
        <f>T_РЕЗ2+J26+J33+J38</f>
        <v>90</v>
      </c>
      <c r="M51" s="72">
        <f>SUMIF(M10:M45,1,M10:M45)</f>
        <v>28</v>
      </c>
      <c r="N51" s="89" t="s">
        <v>183</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Лист69"/>
  <dimension ref="A1:AA51"/>
  <sheetViews>
    <sheetView showGridLines="0" zoomScale="90" zoomScaleNormal="90" workbookViewId="0">
      <selection activeCell="D6" sqref="D6:S7"/>
    </sheetView>
  </sheetViews>
  <sheetFormatPr defaultColWidth="9.140625" defaultRowHeight="15" x14ac:dyDescent="0.25"/>
  <cols>
    <col min="1" max="1" width="44.5703125" style="89" customWidth="1"/>
    <col min="2" max="2" width="7" style="185" customWidth="1"/>
    <col min="3" max="3" width="7.140625" style="121"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136</v>
      </c>
    </row>
    <row r="2" spans="1:26" ht="22.5" customHeight="1" x14ac:dyDescent="0.25">
      <c r="A2" s="178" t="s">
        <v>2496</v>
      </c>
      <c r="C2" s="178"/>
      <c r="D2" s="178"/>
      <c r="E2" s="178"/>
      <c r="F2" s="178"/>
      <c r="G2" s="178"/>
      <c r="H2" s="178"/>
      <c r="I2" s="178"/>
      <c r="J2" s="178"/>
      <c r="K2" s="178"/>
      <c r="L2" s="178"/>
      <c r="M2" s="178"/>
      <c r="N2" s="178"/>
      <c r="O2" s="178"/>
      <c r="P2" s="178"/>
      <c r="Q2" s="178"/>
      <c r="R2" s="178"/>
      <c r="S2" s="178"/>
      <c r="T2" s="178"/>
    </row>
    <row r="3" spans="1:26" ht="20.25" customHeight="1" x14ac:dyDescent="0.25">
      <c r="A3" s="178" t="s">
        <v>0</v>
      </c>
      <c r="C3" s="178"/>
      <c r="D3" s="178"/>
      <c r="E3" s="178"/>
      <c r="F3" s="178"/>
      <c r="G3" s="178"/>
      <c r="H3" s="178"/>
      <c r="I3" s="178"/>
      <c r="J3" s="178"/>
      <c r="K3" s="178"/>
      <c r="L3" s="178"/>
      <c r="M3" s="178"/>
      <c r="N3" s="178"/>
      <c r="O3" s="178"/>
      <c r="P3" s="178"/>
      <c r="Q3" s="178"/>
      <c r="R3" s="178"/>
      <c r="S3" s="178"/>
      <c r="T3" s="178"/>
    </row>
    <row r="4" spans="1:26" ht="22.5" customHeight="1" x14ac:dyDescent="0.25">
      <c r="A4" s="178" t="s">
        <v>137</v>
      </c>
      <c r="C4" s="178"/>
      <c r="D4" s="178"/>
      <c r="E4" s="178"/>
      <c r="F4" s="178"/>
      <c r="G4" s="178"/>
      <c r="H4" s="178"/>
      <c r="I4" s="178"/>
      <c r="J4" s="178"/>
      <c r="K4" s="178"/>
      <c r="L4" s="178"/>
      <c r="M4" s="178"/>
      <c r="N4" s="178"/>
      <c r="O4" s="178"/>
      <c r="P4" s="178"/>
      <c r="Q4" s="178"/>
      <c r="R4" s="178"/>
      <c r="S4" s="178"/>
      <c r="T4" s="178"/>
    </row>
    <row r="5" spans="1:26" x14ac:dyDescent="0.25">
      <c r="A5" s="225" t="s">
        <v>3092</v>
      </c>
      <c r="B5" s="225" t="s">
        <v>16</v>
      </c>
      <c r="C5" s="217" t="s">
        <v>2441</v>
      </c>
      <c r="D5" s="223" t="s">
        <v>3112</v>
      </c>
      <c r="E5" s="222" t="s">
        <v>2442</v>
      </c>
      <c r="F5" s="222" t="s">
        <v>2442</v>
      </c>
      <c r="G5" s="222" t="s">
        <v>2442</v>
      </c>
      <c r="H5" s="222" t="s">
        <v>2442</v>
      </c>
      <c r="I5" s="222" t="s">
        <v>2442</v>
      </c>
      <c r="J5" s="222" t="s">
        <v>2442</v>
      </c>
      <c r="K5" s="222" t="s">
        <v>2442</v>
      </c>
      <c r="L5" s="222" t="s">
        <v>2442</v>
      </c>
      <c r="M5" s="222" t="s">
        <v>2442</v>
      </c>
      <c r="N5" s="222" t="s">
        <v>2442</v>
      </c>
      <c r="O5" s="223" t="s">
        <v>2443</v>
      </c>
      <c r="P5" s="222" t="s">
        <v>2443</v>
      </c>
      <c r="Q5" s="222" t="s">
        <v>2443</v>
      </c>
      <c r="R5" s="222" t="s">
        <v>2443</v>
      </c>
      <c r="S5" s="224" t="s">
        <v>2443</v>
      </c>
      <c r="U5" s="214" t="s">
        <v>184</v>
      </c>
    </row>
    <row r="6" spans="1:26" ht="97.5" customHeight="1" x14ac:dyDescent="0.25">
      <c r="A6" s="215"/>
      <c r="B6" s="215"/>
      <c r="C6" s="218"/>
      <c r="D6" s="1" t="s">
        <v>3093</v>
      </c>
      <c r="E6" s="1" t="s">
        <v>3094</v>
      </c>
      <c r="F6" s="1" t="s">
        <v>3095</v>
      </c>
      <c r="G6" s="1" t="s">
        <v>3096</v>
      </c>
      <c r="H6" s="1" t="s">
        <v>2444</v>
      </c>
      <c r="I6" s="1" t="s">
        <v>2445</v>
      </c>
      <c r="J6" s="1" t="s">
        <v>9</v>
      </c>
      <c r="K6" s="1" t="s">
        <v>3097</v>
      </c>
      <c r="L6" s="1" t="s">
        <v>2446</v>
      </c>
      <c r="M6" s="1" t="s">
        <v>2447</v>
      </c>
      <c r="N6" s="1" t="s">
        <v>3098</v>
      </c>
      <c r="O6" s="1" t="s">
        <v>3093</v>
      </c>
      <c r="P6" s="1" t="s">
        <v>3099</v>
      </c>
      <c r="Q6" s="1" t="s">
        <v>3100</v>
      </c>
      <c r="R6" s="1" t="s">
        <v>9</v>
      </c>
      <c r="S6" s="194" t="s">
        <v>11</v>
      </c>
      <c r="U6" s="226"/>
    </row>
    <row r="7" spans="1:26" ht="71.25" customHeight="1" x14ac:dyDescent="0.25">
      <c r="A7" s="216"/>
      <c r="B7" s="216"/>
      <c r="C7" s="219"/>
      <c r="D7" s="1" t="s">
        <v>3101</v>
      </c>
      <c r="E7" s="1" t="s">
        <v>3101</v>
      </c>
      <c r="F7" s="1" t="s">
        <v>3102</v>
      </c>
      <c r="G7" s="1" t="s">
        <v>3103</v>
      </c>
      <c r="H7" s="1" t="s">
        <v>3104</v>
      </c>
      <c r="I7" s="1" t="s">
        <v>3105</v>
      </c>
      <c r="J7" s="1" t="s">
        <v>3106</v>
      </c>
      <c r="K7" s="1" t="s">
        <v>3107</v>
      </c>
      <c r="L7" s="1" t="s">
        <v>3108</v>
      </c>
      <c r="M7" s="1" t="s">
        <v>3109</v>
      </c>
      <c r="N7" s="1" t="s">
        <v>3110</v>
      </c>
      <c r="O7" s="1" t="s">
        <v>3101</v>
      </c>
      <c r="P7" s="1" t="s">
        <v>3101</v>
      </c>
      <c r="Q7" s="1" t="s">
        <v>3111</v>
      </c>
      <c r="R7" s="1" t="s">
        <v>3106</v>
      </c>
      <c r="S7" s="194"/>
      <c r="U7" s="227"/>
      <c r="W7" s="2" t="s">
        <v>2492</v>
      </c>
      <c r="X7" s="2" t="s">
        <v>2493</v>
      </c>
      <c r="Y7" s="2" t="s">
        <v>2495</v>
      </c>
      <c r="Z7" s="2" t="s">
        <v>2494</v>
      </c>
    </row>
    <row r="8" spans="1:26" x14ac:dyDescent="0.25">
      <c r="A8" s="122">
        <v>1</v>
      </c>
      <c r="B8" s="176">
        <v>2</v>
      </c>
      <c r="C8" s="122">
        <v>3</v>
      </c>
      <c r="D8" s="176">
        <v>4</v>
      </c>
      <c r="E8" s="122">
        <v>5</v>
      </c>
      <c r="F8" s="176">
        <v>6</v>
      </c>
      <c r="G8" s="122">
        <v>7</v>
      </c>
      <c r="H8" s="176">
        <v>8</v>
      </c>
      <c r="I8" s="122">
        <v>9</v>
      </c>
      <c r="J8" s="176">
        <v>10</v>
      </c>
      <c r="K8" s="122">
        <v>11</v>
      </c>
      <c r="L8" s="176">
        <v>12</v>
      </c>
      <c r="M8" s="122">
        <v>13</v>
      </c>
      <c r="N8" s="176">
        <v>14</v>
      </c>
      <c r="O8" s="122">
        <v>15</v>
      </c>
      <c r="P8" s="176">
        <v>16</v>
      </c>
      <c r="Q8" s="122">
        <v>17</v>
      </c>
      <c r="R8" s="176">
        <v>18</v>
      </c>
      <c r="S8" s="122">
        <v>19</v>
      </c>
      <c r="U8" s="8"/>
    </row>
    <row r="9" spans="1:26" s="121" customFormat="1" ht="19.5" customHeight="1" x14ac:dyDescent="0.2">
      <c r="A9" s="128"/>
      <c r="B9" s="138"/>
      <c r="C9" s="128"/>
      <c r="D9" s="135" t="s">
        <v>13</v>
      </c>
      <c r="E9" s="132"/>
      <c r="F9" s="132"/>
      <c r="G9" s="132"/>
      <c r="H9" s="132"/>
      <c r="I9" s="132"/>
      <c r="J9" s="139">
        <f>SUM(J10:J25)</f>
        <v>25.5</v>
      </c>
      <c r="K9" s="132"/>
      <c r="L9" s="132"/>
      <c r="M9" s="132"/>
      <c r="N9" s="132"/>
      <c r="O9" s="132"/>
      <c r="P9" s="132"/>
      <c r="Q9" s="132"/>
      <c r="R9" s="132"/>
      <c r="S9" s="132"/>
      <c r="U9" s="133"/>
    </row>
    <row r="10" spans="1:26" ht="45" customHeight="1" x14ac:dyDescent="0.25">
      <c r="A10" s="201" t="s">
        <v>3113</v>
      </c>
      <c r="B10" s="186">
        <v>1</v>
      </c>
      <c r="C10" s="124">
        <v>1</v>
      </c>
      <c r="D10" s="92">
        <f>IFERROR(INDEX('на отправку (3)'!G:G,MATCH($V10,'на отправку (3)'!$B:$B,0),1),0)</f>
        <v>2476</v>
      </c>
      <c r="E10" s="92">
        <f>IFERROR(INDEX('на отправку (3)'!H:H,MATCH($V10,'на отправку (3)'!$B:$B,0),1),0)</f>
        <v>2864</v>
      </c>
      <c r="F10" s="92">
        <f>IFERROR(INDEX('на отправку (3)'!I:I,MATCH($V10,'на отправку (3)'!$B:$B,0),1),0)</f>
        <v>0.86452514000000003</v>
      </c>
      <c r="G10" s="188" t="s">
        <v>12</v>
      </c>
      <c r="H10" s="92">
        <f>IFERROR(INDEX('на отправку (3)'!K:K,MATCH($V10,'на отправку (3)'!$B:$B,0),1),0)/100</f>
        <v>-1.6878082999999998E-4</v>
      </c>
      <c r="I10" s="188" t="s">
        <v>12</v>
      </c>
      <c r="J10" s="129">
        <f>IFERROR(INDEX('на отправку (3)'!N:N,MATCH($V10,'на отправку (3)'!$B:$B,0),1),0)</f>
        <v>3</v>
      </c>
      <c r="K10" s="92">
        <f>IFERROR(INDEX('на отправку (3)'!O:O,MATCH($V10,'на отправку (3)'!$B:$B,0),1),0)</f>
        <v>0</v>
      </c>
      <c r="L10" s="92">
        <f>IFERROR(INDEX('на отправку (3)'!P:P,MATCH($V10,'на отправку (3)'!$B:$B,0),1),0)</f>
        <v>2</v>
      </c>
      <c r="M10" s="92">
        <f>IFERROR(INDEX('на отправку (3)'!Q:Q,MATCH($V10,'на отправку (3)'!$B:$B,0),1),0)</f>
        <v>1</v>
      </c>
      <c r="N10" s="92">
        <f>IFERROR(INDEX('на отправку (3)'!R:R,MATCH($V10,'на отправку (3)'!$B:$B,0),1),0)</f>
        <v>0</v>
      </c>
      <c r="O10" s="92">
        <f>IFERROR(INDEX('на отправку (3)'!S:S,MATCH($V10,'на отправку (3)'!$B:$B,0),1),0)</f>
        <v>2668</v>
      </c>
      <c r="P10" s="92">
        <f>IFERROR(INDEX('на отправку (3)'!T:T,MATCH($V10,'на отправку (3)'!$B:$B,0),1),0)</f>
        <v>3034</v>
      </c>
      <c r="Q10" s="92">
        <f>IFERROR(INDEX('на отправку (3)'!U:U,MATCH($V10,'на отправку (3)'!$B:$B,0),1),0)</f>
        <v>0.87936717200000003</v>
      </c>
      <c r="R10" s="129">
        <f>IFERROR(INDEX('на отправку (3)'!V:V,MATCH($V10,'на отправку (3)'!$B:$B,0),1),0)</f>
        <v>0</v>
      </c>
      <c r="S10" s="92">
        <f>IFERROR(INDEX('на отправку (3)'!W:W,MATCH($V10,'на отправку (3)'!$B:$B,0),1),0)</f>
        <v>0</v>
      </c>
      <c r="U10" s="71">
        <f>IF(J10&gt;0,1,0)</f>
        <v>1</v>
      </c>
      <c r="V10" s="89" t="str">
        <f>CONCATENATE($U$1,"№",C10)</f>
        <v>024006№1</v>
      </c>
      <c r="W10" s="8">
        <f>IFERROR(INDEX('на отправку (3)'!AB:AB,MATCH($V10,'на отправку (3)'!$B:$B,0),1),0)</f>
        <v>0.87783438400000002</v>
      </c>
      <c r="X10" s="8">
        <f>IFERROR(INDEX('на отправку (3)'!AC:AC,MATCH($V10,'на отправку (3)'!$B:$B,0),1),0)</f>
        <v>0.79392113200000003</v>
      </c>
      <c r="Y10" s="8">
        <v>3</v>
      </c>
      <c r="Z10" s="8">
        <f>IF(M10=1,Y10,0)</f>
        <v>3</v>
      </c>
    </row>
    <row r="11" spans="1:26" ht="45" customHeight="1" x14ac:dyDescent="0.25">
      <c r="A11" s="201" t="s">
        <v>3114</v>
      </c>
      <c r="B11" s="186">
        <v>2</v>
      </c>
      <c r="C11" s="124">
        <v>26</v>
      </c>
      <c r="D11" s="92">
        <f>IFERROR(INDEX('на отправку (3)'!G:G,MATCH($V11,'на отправку (3)'!$B:$B,0),1),0)</f>
        <v>3868</v>
      </c>
      <c r="E11" s="92">
        <f>IFERROR(INDEX('на отправку (3)'!H:H,MATCH($V11,'на отправку (3)'!$B:$B,0),1),0)</f>
        <v>4873</v>
      </c>
      <c r="F11" s="92">
        <f>IFERROR(INDEX('на отправку (3)'!I:I,MATCH($V11,'на отправку (3)'!$B:$B,0),1),0)</f>
        <v>0.79376154300000001</v>
      </c>
      <c r="G11" s="188" t="s">
        <v>12</v>
      </c>
      <c r="H11" s="92">
        <f>IFERROR(INDEX('на отправку (3)'!K:K,MATCH($V11,'на отправку (3)'!$B:$B,0),1),0)/100</f>
        <v>-2.6103661999999999E-4</v>
      </c>
      <c r="I11" s="188" t="s">
        <v>12</v>
      </c>
      <c r="J11" s="129">
        <f>IFERROR(INDEX('на отправку (3)'!N:N,MATCH($V11,'на отправку (3)'!$B:$B,0),1),0)</f>
        <v>3</v>
      </c>
      <c r="K11" s="92">
        <f>IFERROR(INDEX('на отправку (3)'!O:O,MATCH($V11,'на отправку (3)'!$B:$B,0),1),0)</f>
        <v>0</v>
      </c>
      <c r="L11" s="92">
        <f>IFERROR(INDEX('на отправку (3)'!P:P,MATCH($V11,'на отправку (3)'!$B:$B,0),1),0)</f>
        <v>2</v>
      </c>
      <c r="M11" s="92">
        <f>IFERROR(INDEX('на отправку (3)'!Q:Q,MATCH($V11,'на отправку (3)'!$B:$B,0),1),0)</f>
        <v>1</v>
      </c>
      <c r="N11" s="92">
        <f>IFERROR(INDEX('на отправку (3)'!R:R,MATCH($V11,'на отправку (3)'!$B:$B,0),1),0)</f>
        <v>0</v>
      </c>
      <c r="O11" s="92">
        <f>IFERROR(INDEX('на отправку (3)'!S:S,MATCH($V11,'на отправку (3)'!$B:$B,0),1),0)</f>
        <v>4076</v>
      </c>
      <c r="P11" s="92">
        <f>IFERROR(INDEX('на отправку (3)'!T:T,MATCH($V11,'на отправку (3)'!$B:$B,0),1),0)</f>
        <v>5001</v>
      </c>
      <c r="Q11" s="92">
        <f>IFERROR(INDEX('на отправку (3)'!U:U,MATCH($V11,'на отправку (3)'!$B:$B,0),1),0)</f>
        <v>0.81503699299999999</v>
      </c>
      <c r="R11" s="129">
        <f>IFERROR(INDEX('на отправку (3)'!V:V,MATCH($V11,'на отправку (3)'!$B:$B,0),1),0)</f>
        <v>0</v>
      </c>
      <c r="S11" s="92">
        <f>IFERROR(INDEX('на отправку (3)'!W:W,MATCH($V11,'на отправку (3)'!$B:$B,0),1),0)</f>
        <v>0</v>
      </c>
      <c r="U11" s="71">
        <f t="shared" ref="U11:U25" si="0">IF(J11&gt;0,1,0)</f>
        <v>1</v>
      </c>
      <c r="V11" s="89" t="str">
        <f t="shared" ref="V11:V25" si="1">CONCATENATE($U$1,"№",C11)</f>
        <v>024006№26</v>
      </c>
      <c r="W11" s="8">
        <f>IFERROR(INDEX('на отправку (3)'!AB:AB,MATCH($V11,'на отправку (3)'!$B:$B,0),1),0)</f>
        <v>0.83450456100000003</v>
      </c>
      <c r="X11" s="8">
        <f>IFERROR(INDEX('на отправку (3)'!AC:AC,MATCH($V11,'на отправку (3)'!$B:$B,0),1),0)</f>
        <v>0.72780695200000001</v>
      </c>
      <c r="Y11" s="8">
        <v>3</v>
      </c>
      <c r="Z11" s="8">
        <f t="shared" ref="Z11:Z45" si="2">IF(M11=1,Y11,0)</f>
        <v>3</v>
      </c>
    </row>
    <row r="12" spans="1:26" ht="60.75" customHeight="1" x14ac:dyDescent="0.25">
      <c r="A12" s="201" t="s">
        <v>3115</v>
      </c>
      <c r="B12" s="186">
        <v>3</v>
      </c>
      <c r="C12" s="124">
        <v>2</v>
      </c>
      <c r="D12" s="92">
        <f>IFERROR(INDEX('на отправку (3)'!G:G,MATCH($V12,'на отправку (3)'!$B:$B,0),1),0)</f>
        <v>33</v>
      </c>
      <c r="E12" s="92">
        <f>IFERROR(INDEX('на отправку (3)'!H:H,MATCH($V12,'на отправку (3)'!$B:$B,0),1),0)</f>
        <v>35</v>
      </c>
      <c r="F12" s="92">
        <f>IFERROR(INDEX('на отправку (3)'!I:I,MATCH($V12,'на отправку (3)'!$B:$B,0),1),0)</f>
        <v>0.94285714300000001</v>
      </c>
      <c r="G12" s="188" t="s">
        <v>12</v>
      </c>
      <c r="H12" s="92">
        <f>IFERROR(INDEX('на отправку (3)'!K:K,MATCH($V12,'на отправку (3)'!$B:$B,0),1),0)/100</f>
        <v>-9.9999990000000004E-5</v>
      </c>
      <c r="I12" s="188" t="s">
        <v>12</v>
      </c>
      <c r="J12" s="129">
        <f>IFERROR(INDEX('на отправку (3)'!N:N,MATCH($V12,'на отправку (3)'!$B:$B,0),1),0)</f>
        <v>1</v>
      </c>
      <c r="K12" s="92">
        <f>IFERROR(INDEX('на отправку (3)'!O:O,MATCH($V12,'на отправку (3)'!$B:$B,0),1),0)</f>
        <v>0</v>
      </c>
      <c r="L12" s="92">
        <f>IFERROR(INDEX('на отправку (3)'!P:P,MATCH($V12,'на отправку (3)'!$B:$B,0),1),0)</f>
        <v>4</v>
      </c>
      <c r="M12" s="92">
        <f>IFERROR(INDEX('на отправку (3)'!Q:Q,MATCH($V12,'на отправку (3)'!$B:$B,0),1),0)</f>
        <v>1</v>
      </c>
      <c r="N12" s="92">
        <f>IFERROR(INDEX('на отправку (3)'!R:R,MATCH($V12,'на отправку (3)'!$B:$B,0),1),0)</f>
        <v>0</v>
      </c>
      <c r="O12" s="92">
        <f>IFERROR(INDEX('на отправку (3)'!S:S,MATCH($V12,'на отправку (3)'!$B:$B,0),1),0)</f>
        <v>20</v>
      </c>
      <c r="P12" s="92">
        <f>IFERROR(INDEX('на отправку (3)'!T:T,MATCH($V12,'на отправку (3)'!$B:$B,0),1),0)</f>
        <v>21</v>
      </c>
      <c r="Q12" s="92">
        <f>IFERROR(INDEX('на отправку (3)'!U:U,MATCH($V12,'на отправку (3)'!$B:$B,0),1),0)</f>
        <v>0.95238095199999995</v>
      </c>
      <c r="R12" s="129">
        <f>IFERROR(INDEX('на отправку (3)'!V:V,MATCH($V12,'на отправку (3)'!$B:$B,0),1),0)</f>
        <v>0</v>
      </c>
      <c r="S12" s="92">
        <f>IFERROR(INDEX('на отправку (3)'!W:W,MATCH($V12,'на отправку (3)'!$B:$B,0),1),0)</f>
        <v>0</v>
      </c>
      <c r="U12" s="71">
        <f t="shared" si="0"/>
        <v>1</v>
      </c>
      <c r="V12" s="89" t="str">
        <f t="shared" si="1"/>
        <v>024006№2</v>
      </c>
      <c r="W12" s="8">
        <f>IFERROR(INDEX('на отправку (3)'!AB:AB,MATCH($V12,'на отправку (3)'!$B:$B,0),1),0)</f>
        <v>0.91111111099999997</v>
      </c>
      <c r="X12" s="8">
        <f>IFERROR(INDEX('на отправку (3)'!AC:AC,MATCH($V12,'на отправку (3)'!$B:$B,0),1),0)</f>
        <v>1</v>
      </c>
      <c r="Y12" s="8">
        <v>2</v>
      </c>
      <c r="Z12" s="8">
        <f t="shared" si="2"/>
        <v>2</v>
      </c>
    </row>
    <row r="13" spans="1:26" ht="69.75" customHeight="1" x14ac:dyDescent="0.25">
      <c r="A13" s="201" t="s">
        <v>3116</v>
      </c>
      <c r="B13" s="186">
        <v>4</v>
      </c>
      <c r="C13" s="124">
        <v>3</v>
      </c>
      <c r="D13" s="92">
        <f>IFERROR(INDEX('на отправку (3)'!G:G,MATCH($V13,'на отправку (3)'!$B:$B,0),1),0)</f>
        <v>1</v>
      </c>
      <c r="E13" s="92">
        <f>IFERROR(INDEX('на отправку (3)'!H:H,MATCH($V13,'на отправку (3)'!$B:$B,0),1),0)</f>
        <v>1</v>
      </c>
      <c r="F13" s="92">
        <f>IFERROR(INDEX('на отправку (3)'!I:I,MATCH($V13,'на отправку (3)'!$B:$B,0),1),0)</f>
        <v>1</v>
      </c>
      <c r="G13" s="188" t="s">
        <v>12</v>
      </c>
      <c r="H13" s="92">
        <f>IFERROR(INDEX('на отправку (3)'!K:K,MATCH($V13,'на отправку (3)'!$B:$B,0),1),0)/100</f>
        <v>0</v>
      </c>
      <c r="I13" s="188" t="s">
        <v>12</v>
      </c>
      <c r="J13" s="129">
        <f>IFERROR(INDEX('на отправку (3)'!N:N,MATCH($V13,'на отправку (3)'!$B:$B,0),1),0)</f>
        <v>2</v>
      </c>
      <c r="K13" s="92">
        <f>IFERROR(INDEX('на отправку (3)'!O:O,MATCH($V13,'на отправку (3)'!$B:$B,0),1),0)</f>
        <v>2</v>
      </c>
      <c r="L13" s="92">
        <f>IFERROR(INDEX('на отправку (3)'!P:P,MATCH($V13,'на отправку (3)'!$B:$B,0),1),0)</f>
        <v>4</v>
      </c>
      <c r="M13" s="92">
        <f>IFERROR(INDEX('на отправку (3)'!Q:Q,MATCH($V13,'на отправку (3)'!$B:$B,0),1),0)</f>
        <v>1</v>
      </c>
      <c r="N13" s="92">
        <f>IFERROR(INDEX('на отправку (3)'!R:R,MATCH($V13,'на отправку (3)'!$B:$B,0),1),0)</f>
        <v>0</v>
      </c>
      <c r="O13" s="92">
        <f>IFERROR(INDEX('на отправку (3)'!S:S,MATCH($V13,'на отправку (3)'!$B:$B,0),1),0)</f>
        <v>0</v>
      </c>
      <c r="P13" s="92">
        <f>IFERROR(INDEX('на отправку (3)'!T:T,MATCH($V13,'на отправку (3)'!$B:$B,0),1),0)</f>
        <v>3</v>
      </c>
      <c r="Q13" s="92">
        <f>IFERROR(INDEX('на отправку (3)'!U:U,MATCH($V13,'на отправку (3)'!$B:$B,0),1),0)</f>
        <v>0</v>
      </c>
      <c r="R13" s="129">
        <f>IFERROR(INDEX('на отправку (3)'!V:V,MATCH($V13,'на отправку (3)'!$B:$B,0),1),0)</f>
        <v>0</v>
      </c>
      <c r="S13" s="92">
        <f>IFERROR(INDEX('на отправку (3)'!W:W,MATCH($V13,'на отправку (3)'!$B:$B,0),1),0)</f>
        <v>0</v>
      </c>
      <c r="U13" s="71">
        <f t="shared" si="0"/>
        <v>1</v>
      </c>
      <c r="V13" s="89" t="str">
        <f t="shared" si="1"/>
        <v>024006№3</v>
      </c>
      <c r="W13" s="8">
        <f>IFERROR(INDEX('на отправку (3)'!AB:AB,MATCH($V13,'на отправку (3)'!$B:$B,0),1),0)</f>
        <v>0.61761761800000003</v>
      </c>
      <c r="X13" s="8">
        <f>IFERROR(INDEX('на отправку (3)'!AC:AC,MATCH($V13,'на отправку (3)'!$B:$B,0),1),0)</f>
        <v>1</v>
      </c>
      <c r="Y13" s="8">
        <v>2</v>
      </c>
      <c r="Z13" s="8">
        <f t="shared" si="2"/>
        <v>2</v>
      </c>
    </row>
    <row r="14" spans="1:26" ht="64.5" customHeight="1" x14ac:dyDescent="0.25">
      <c r="A14" s="201" t="s">
        <v>3117</v>
      </c>
      <c r="B14" s="186">
        <v>5</v>
      </c>
      <c r="C14" s="124">
        <v>4</v>
      </c>
      <c r="D14" s="92">
        <f>IFERROR(INDEX('на отправку (3)'!G:G,MATCH($V14,'на отправку (3)'!$B:$B,0),1),0)</f>
        <v>1</v>
      </c>
      <c r="E14" s="92">
        <f>IFERROR(INDEX('на отправку (3)'!H:H,MATCH($V14,'на отправку (3)'!$B:$B,0),1),0)</f>
        <v>1</v>
      </c>
      <c r="F14" s="92">
        <f>IFERROR(INDEX('на отправку (3)'!I:I,MATCH($V14,'на отправку (3)'!$B:$B,0),1),0)</f>
        <v>1</v>
      </c>
      <c r="G14" s="188" t="s">
        <v>12</v>
      </c>
      <c r="H14" s="92">
        <f>IFERROR(INDEX('на отправку (3)'!K:K,MATCH($V14,'на отправку (3)'!$B:$B,0),1),0)/100</f>
        <v>0</v>
      </c>
      <c r="I14" s="188" t="s">
        <v>12</v>
      </c>
      <c r="J14" s="129">
        <f>IFERROR(INDEX('на отправку (3)'!N:N,MATCH($V14,'на отправку (3)'!$B:$B,0),1),0)</f>
        <v>2</v>
      </c>
      <c r="K14" s="92">
        <f>IFERROR(INDEX('на отправку (3)'!O:O,MATCH($V14,'на отправку (3)'!$B:$B,0),1),0)</f>
        <v>2</v>
      </c>
      <c r="L14" s="92">
        <f>IFERROR(INDEX('на отправку (3)'!P:P,MATCH($V14,'на отправку (3)'!$B:$B,0),1),0)</f>
        <v>4</v>
      </c>
      <c r="M14" s="92">
        <f>IFERROR(INDEX('на отправку (3)'!Q:Q,MATCH($V14,'на отправку (3)'!$B:$B,0),1),0)</f>
        <v>1</v>
      </c>
      <c r="N14" s="92">
        <f>IFERROR(INDEX('на отправку (3)'!R:R,MATCH($V14,'на отправку (3)'!$B:$B,0),1),0)</f>
        <v>0</v>
      </c>
      <c r="O14" s="92">
        <f>IFERROR(INDEX('на отправку (3)'!S:S,MATCH($V14,'на отправку (3)'!$B:$B,0),1),0)</f>
        <v>0</v>
      </c>
      <c r="P14" s="92">
        <f>IFERROR(INDEX('на отправку (3)'!T:T,MATCH($V14,'на отправку (3)'!$B:$B,0),1),0)</f>
        <v>0</v>
      </c>
      <c r="Q14" s="92">
        <f>IFERROR(INDEX('на отправку (3)'!U:U,MATCH($V14,'на отправку (3)'!$B:$B,0),1),0)</f>
        <v>0</v>
      </c>
      <c r="R14" s="129">
        <f>IFERROR(INDEX('на отправку (3)'!V:V,MATCH($V14,'на отправку (3)'!$B:$B,0),1),0)</f>
        <v>0</v>
      </c>
      <c r="S14" s="92">
        <f>IFERROR(INDEX('на отправку (3)'!W:W,MATCH($V14,'на отправку (3)'!$B:$B,0),1),0)</f>
        <v>0</v>
      </c>
      <c r="U14" s="71">
        <f t="shared" si="0"/>
        <v>1</v>
      </c>
      <c r="V14" s="89" t="str">
        <f t="shared" si="1"/>
        <v>024006№4</v>
      </c>
      <c r="W14" s="8">
        <f>IFERROR(INDEX('на отправку (3)'!AB:AB,MATCH($V14,'на отправку (3)'!$B:$B,0),1),0)</f>
        <v>0.86111111100000004</v>
      </c>
      <c r="X14" s="8">
        <f>IFERROR(INDEX('на отправку (3)'!AC:AC,MATCH($V14,'на отправку (3)'!$B:$B,0),1),0)</f>
        <v>1</v>
      </c>
      <c r="Y14" s="8">
        <v>2</v>
      </c>
      <c r="Z14" s="8">
        <f t="shared" si="2"/>
        <v>2</v>
      </c>
    </row>
    <row r="15" spans="1:26" ht="69" customHeight="1" x14ac:dyDescent="0.25">
      <c r="A15" s="201" t="s">
        <v>2502</v>
      </c>
      <c r="B15" s="186">
        <v>6</v>
      </c>
      <c r="C15" s="124">
        <v>5</v>
      </c>
      <c r="D15" s="92">
        <f>IFERROR(INDEX('на отправку (3)'!G:G,MATCH($V15,'на отправку (3)'!$B:$B,0),1),0)</f>
        <v>3</v>
      </c>
      <c r="E15" s="92">
        <f>IFERROR(INDEX('на отправку (3)'!H:H,MATCH($V15,'на отправку (3)'!$B:$B,0),1),0)</f>
        <v>3</v>
      </c>
      <c r="F15" s="92">
        <f>IFERROR(INDEX('на отправку (3)'!I:I,MATCH($V15,'на отправку (3)'!$B:$B,0),1),0)</f>
        <v>1</v>
      </c>
      <c r="G15" s="188" t="s">
        <v>12</v>
      </c>
      <c r="H15" s="92">
        <f>IFERROR(INDEX('на отправку (3)'!K:K,MATCH($V15,'на отправку (3)'!$B:$B,0),1),0)/100</f>
        <v>0.01</v>
      </c>
      <c r="I15" s="188" t="s">
        <v>12</v>
      </c>
      <c r="J15" s="129">
        <f>IFERROR(INDEX('на отправку (3)'!N:N,MATCH($V15,'на отправку (3)'!$B:$B,0),1),0)</f>
        <v>2</v>
      </c>
      <c r="K15" s="92">
        <f>IFERROR(INDEX('на отправку (3)'!O:O,MATCH($V15,'на отправку (3)'!$B:$B,0),1),0)</f>
        <v>2</v>
      </c>
      <c r="L15" s="92">
        <f>IFERROR(INDEX('на отправку (3)'!P:P,MATCH($V15,'на отправку (3)'!$B:$B,0),1),0)</f>
        <v>4</v>
      </c>
      <c r="M15" s="92">
        <f>IFERROR(INDEX('на отправку (3)'!Q:Q,MATCH($V15,'на отправку (3)'!$B:$B,0),1),0)</f>
        <v>1</v>
      </c>
      <c r="N15" s="92">
        <f>IFERROR(INDEX('на отправку (3)'!R:R,MATCH($V15,'на отправку (3)'!$B:$B,0),1),0)</f>
        <v>0</v>
      </c>
      <c r="O15" s="92">
        <f>IFERROR(INDEX('на отправку (3)'!S:S,MATCH($V15,'на отправку (3)'!$B:$B,0),1),0)</f>
        <v>2</v>
      </c>
      <c r="P15" s="92">
        <f>IFERROR(INDEX('на отправку (3)'!T:T,MATCH($V15,'на отправку (3)'!$B:$B,0),1),0)</f>
        <v>4</v>
      </c>
      <c r="Q15" s="92">
        <f>IFERROR(INDEX('на отправку (3)'!U:U,MATCH($V15,'на отправку (3)'!$B:$B,0),1),0)</f>
        <v>0.5</v>
      </c>
      <c r="R15" s="129">
        <f>IFERROR(INDEX('на отправку (3)'!V:V,MATCH($V15,'на отправку (3)'!$B:$B,0),1),0)</f>
        <v>0</v>
      </c>
      <c r="S15" s="92">
        <f>IFERROR(INDEX('на отправку (3)'!W:W,MATCH($V15,'на отправку (3)'!$B:$B,0),1),0)</f>
        <v>0</v>
      </c>
      <c r="U15" s="71">
        <f t="shared" si="0"/>
        <v>1</v>
      </c>
      <c r="V15" s="89" t="str">
        <f t="shared" si="1"/>
        <v>024006№5</v>
      </c>
      <c r="W15" s="8">
        <f>IFERROR(INDEX('на отправку (3)'!AB:AB,MATCH($V15,'на отправку (3)'!$B:$B,0),1),0)</f>
        <v>0.56594488200000004</v>
      </c>
      <c r="X15" s="8">
        <f>IFERROR(INDEX('на отправку (3)'!AC:AC,MATCH($V15,'на отправку (3)'!$B:$B,0),1),0)</f>
        <v>1</v>
      </c>
      <c r="Y15" s="8">
        <v>2</v>
      </c>
      <c r="Z15" s="8">
        <f t="shared" si="2"/>
        <v>2</v>
      </c>
    </row>
    <row r="16" spans="1:26" ht="79.5" customHeight="1" x14ac:dyDescent="0.25">
      <c r="A16" s="201" t="s">
        <v>3118</v>
      </c>
      <c r="B16" s="186">
        <v>7</v>
      </c>
      <c r="C16" s="124">
        <v>6</v>
      </c>
      <c r="D16" s="92">
        <f>IFERROR(INDEX('на отправку (3)'!G:G,MATCH($V16,'на отправку (3)'!$B:$B,0),1),0)</f>
        <v>0</v>
      </c>
      <c r="E16" s="92">
        <f>IFERROR(INDEX('на отправку (3)'!H:H,MATCH($V16,'на отправку (3)'!$B:$B,0),1),0)</f>
        <v>0</v>
      </c>
      <c r="F16" s="92">
        <f>IFERROR(INDEX('на отправку (3)'!I:I,MATCH($V16,'на отправку (3)'!$B:$B,0),1),0)</f>
        <v>0</v>
      </c>
      <c r="G16" s="188" t="s">
        <v>12</v>
      </c>
      <c r="H16" s="92">
        <f>IFERROR(INDEX('на отправку (3)'!K:K,MATCH($V16,'на отправку (3)'!$B:$B,0),1),0)/100</f>
        <v>0</v>
      </c>
      <c r="I16" s="188" t="s">
        <v>12</v>
      </c>
      <c r="J16" s="129">
        <f>IFERROR(INDEX('на отправку (3)'!N:N,MATCH($V16,'на отправку (3)'!$B:$B,0),1),0)</f>
        <v>0</v>
      </c>
      <c r="K16" s="92">
        <f>IFERROR(INDEX('на отправку (3)'!O:O,MATCH($V16,'на отправку (3)'!$B:$B,0),1),0)</f>
        <v>0</v>
      </c>
      <c r="L16" s="92">
        <f>IFERROR(INDEX('на отправку (3)'!P:P,MATCH($V16,'на отправку (3)'!$B:$B,0),1),0)</f>
        <v>0</v>
      </c>
      <c r="M16" s="92">
        <f>IFERROR(INDEX('на отправку (3)'!Q:Q,MATCH($V16,'на отправку (3)'!$B:$B,0),1),0)</f>
        <v>2</v>
      </c>
      <c r="N16" s="92">
        <f>IFERROR(INDEX('на отправку (3)'!R:R,MATCH($V16,'на отправку (3)'!$B:$B,0),1),0)</f>
        <v>0</v>
      </c>
      <c r="O16" s="92">
        <f>IFERROR(INDEX('на отправку (3)'!S:S,MATCH($V16,'на отправку (3)'!$B:$B,0),1),0)</f>
        <v>0</v>
      </c>
      <c r="P16" s="92">
        <f>IFERROR(INDEX('на отправку (3)'!T:T,MATCH($V16,'на отправку (3)'!$B:$B,0),1),0)</f>
        <v>2</v>
      </c>
      <c r="Q16" s="92">
        <f>IFERROR(INDEX('на отправку (3)'!U:U,MATCH($V16,'на отправку (3)'!$B:$B,0),1),0)</f>
        <v>0</v>
      </c>
      <c r="R16" s="129">
        <f>IFERROR(INDEX('на отправку (3)'!V:V,MATCH($V16,'на отправку (3)'!$B:$B,0),1),0)</f>
        <v>0</v>
      </c>
      <c r="S16" s="92">
        <f>IFERROR(INDEX('на отправку (3)'!W:W,MATCH($V16,'на отправку (3)'!$B:$B,0),1),0)</f>
        <v>0</v>
      </c>
      <c r="U16" s="71">
        <f t="shared" si="0"/>
        <v>0</v>
      </c>
      <c r="V16" s="89" t="str">
        <f t="shared" si="1"/>
        <v>024006№6</v>
      </c>
      <c r="W16" s="8">
        <f>IFERROR(INDEX('на отправку (3)'!AB:AB,MATCH($V16,'на отправку (3)'!$B:$B,0),1),0)</f>
        <v>0.3</v>
      </c>
      <c r="X16" s="8">
        <f>IFERROR(INDEX('на отправку (3)'!AC:AC,MATCH($V16,'на отправку (3)'!$B:$B,0),1),0)</f>
        <v>1</v>
      </c>
      <c r="Y16" s="8">
        <v>3</v>
      </c>
      <c r="Z16" s="8">
        <f t="shared" si="2"/>
        <v>0</v>
      </c>
    </row>
    <row r="17" spans="1:26" ht="68.25" customHeight="1" x14ac:dyDescent="0.25">
      <c r="A17" s="201" t="s">
        <v>3119</v>
      </c>
      <c r="B17" s="186">
        <v>8</v>
      </c>
      <c r="C17" s="124">
        <v>22</v>
      </c>
      <c r="D17" s="92">
        <f>IFERROR(INDEX('на отправку (3)'!G:G,MATCH($V17,'на отправку (3)'!$B:$B,0),1),0)</f>
        <v>1</v>
      </c>
      <c r="E17" s="92">
        <f>IFERROR(INDEX('на отправку (3)'!H:H,MATCH($V17,'на отправку (3)'!$B:$B,0),1),0)</f>
        <v>1</v>
      </c>
      <c r="F17" s="92">
        <f>IFERROR(INDEX('на отправку (3)'!I:I,MATCH($V17,'на отправку (3)'!$B:$B,0),1),0)</f>
        <v>1</v>
      </c>
      <c r="G17" s="188" t="s">
        <v>12</v>
      </c>
      <c r="H17" s="92">
        <f>IFERROR(INDEX('на отправку (3)'!K:K,MATCH($V17,'на отправку (3)'!$B:$B,0),1),0)/100</f>
        <v>0</v>
      </c>
      <c r="I17" s="188" t="s">
        <v>12</v>
      </c>
      <c r="J17" s="129">
        <f>IFERROR(INDEX('на отправку (3)'!N:N,MATCH($V17,'на отправку (3)'!$B:$B,0),1),0)</f>
        <v>3</v>
      </c>
      <c r="K17" s="92">
        <f>IFERROR(INDEX('на отправку (3)'!O:O,MATCH($V17,'на отправку (3)'!$B:$B,0),1),0)</f>
        <v>2</v>
      </c>
      <c r="L17" s="92">
        <f>IFERROR(INDEX('на отправку (3)'!P:P,MATCH($V17,'на отправку (3)'!$B:$B,0),1),0)</f>
        <v>4</v>
      </c>
      <c r="M17" s="92">
        <f>IFERROR(INDEX('на отправку (3)'!Q:Q,MATCH($V17,'на отправку (3)'!$B:$B,0),1),0)</f>
        <v>1</v>
      </c>
      <c r="N17" s="92">
        <f>IFERROR(INDEX('на отправку (3)'!R:R,MATCH($V17,'на отправку (3)'!$B:$B,0),1),0)</f>
        <v>0</v>
      </c>
      <c r="O17" s="92">
        <f>IFERROR(INDEX('на отправку (3)'!S:S,MATCH($V17,'на отправку (3)'!$B:$B,0),1),0)</f>
        <v>0</v>
      </c>
      <c r="P17" s="92">
        <f>IFERROR(INDEX('на отправку (3)'!T:T,MATCH($V17,'на отправку (3)'!$B:$B,0),1),0)</f>
        <v>0</v>
      </c>
      <c r="Q17" s="92">
        <f>IFERROR(INDEX('на отправку (3)'!U:U,MATCH($V17,'на отправку (3)'!$B:$B,0),1),0)</f>
        <v>0</v>
      </c>
      <c r="R17" s="129">
        <f>IFERROR(INDEX('на отправку (3)'!V:V,MATCH($V17,'на отправку (3)'!$B:$B,0),1),0)</f>
        <v>0</v>
      </c>
      <c r="S17" s="92">
        <f>IFERROR(INDEX('на отправку (3)'!W:W,MATCH($V17,'на отправку (3)'!$B:$B,0),1),0)</f>
        <v>0</v>
      </c>
      <c r="U17" s="71">
        <f t="shared" si="0"/>
        <v>1</v>
      </c>
      <c r="V17" s="89" t="str">
        <f t="shared" si="1"/>
        <v>024006№22</v>
      </c>
      <c r="W17" s="8">
        <f>IFERROR(INDEX('на отправку (3)'!AB:AB,MATCH($V17,'на отправку (3)'!$B:$B,0),1),0)</f>
        <v>0.4</v>
      </c>
      <c r="X17" s="8">
        <f>IFERROR(INDEX('на отправку (3)'!AC:AC,MATCH($V17,'на отправку (3)'!$B:$B,0),1),0)</f>
        <v>1</v>
      </c>
      <c r="Y17" s="8">
        <v>3</v>
      </c>
      <c r="Z17" s="8">
        <f t="shared" si="2"/>
        <v>3</v>
      </c>
    </row>
    <row r="18" spans="1:26" ht="147.75" customHeight="1" x14ac:dyDescent="0.25">
      <c r="A18" s="201" t="s">
        <v>3120</v>
      </c>
      <c r="B18" s="186">
        <v>9</v>
      </c>
      <c r="C18" s="124">
        <v>7</v>
      </c>
      <c r="D18" s="92">
        <f>IFERROR(INDEX('на отправку (3)'!G:G,MATCH($V18,'на отправку (3)'!$B:$B,0),1),0)</f>
        <v>444</v>
      </c>
      <c r="E18" s="92">
        <f>IFERROR(INDEX('на отправку (3)'!H:H,MATCH($V18,'на отправку (3)'!$B:$B,0),1),0)</f>
        <v>444</v>
      </c>
      <c r="F18" s="92">
        <f>IFERROR(INDEX('на отправку (3)'!I:I,MATCH($V18,'на отправку (3)'!$B:$B,0),1),0)</f>
        <v>1</v>
      </c>
      <c r="G18" s="189">
        <v>1</v>
      </c>
      <c r="H18" s="92">
        <f>IFERROR(INDEX('на отправку (3)'!K:K,MATCH($V18,'на отправку (3)'!$B:$B,0),1),0)/100</f>
        <v>0</v>
      </c>
      <c r="I18" s="191">
        <f>IFERROR(INDEX('на отправку (3)'!M:M,MATCH($V18,'на отправку (3)'!$B:$B,0),1),0)</f>
        <v>1</v>
      </c>
      <c r="J18" s="129">
        <f>IFERROR(INDEX('на отправку (3)'!N:N,MATCH($V18,'на отправку (3)'!$B:$B,0),1),0)</f>
        <v>2</v>
      </c>
      <c r="K18" s="92" t="str">
        <f>IFERROR(INDEX('на отправку (3)'!O:O,MATCH($V18,'на отправку (3)'!$B:$B,0),1),0)</f>
        <v>x</v>
      </c>
      <c r="L18" s="92">
        <f>IFERROR(INDEX('на отправку (3)'!P:P,MATCH($V18,'на отправку (3)'!$B:$B,0),1),0)</f>
        <v>6</v>
      </c>
      <c r="M18" s="92">
        <f>IFERROR(INDEX('на отправку (3)'!Q:Q,MATCH($V18,'на отправку (3)'!$B:$B,0),1),0)</f>
        <v>1</v>
      </c>
      <c r="N18" s="92">
        <f>IFERROR(INDEX('на отправку (3)'!R:R,MATCH($V18,'на отправку (3)'!$B:$B,0),1),0)</f>
        <v>0</v>
      </c>
      <c r="O18" s="92">
        <f>IFERROR(INDEX('на отправку (3)'!S:S,MATCH($V18,'на отправку (3)'!$B:$B,0),1),0)</f>
        <v>431</v>
      </c>
      <c r="P18" s="92">
        <f>IFERROR(INDEX('на отправку (3)'!T:T,MATCH($V18,'на отправку (3)'!$B:$B,0),1),0)</f>
        <v>431</v>
      </c>
      <c r="Q18" s="92">
        <f>IFERROR(INDEX('на отправку (3)'!U:U,MATCH($V18,'на отправку (3)'!$B:$B,0),1),0)</f>
        <v>1</v>
      </c>
      <c r="R18" s="129">
        <f>IFERROR(INDEX('на отправку (3)'!V:V,MATCH($V18,'на отправку (3)'!$B:$B,0),1),0)</f>
        <v>0</v>
      </c>
      <c r="S18" s="92">
        <f>IFERROR(INDEX('на отправку (3)'!W:W,MATCH($V18,'на отправку (3)'!$B:$B,0),1),0)</f>
        <v>0</v>
      </c>
      <c r="U18" s="71">
        <f t="shared" si="0"/>
        <v>1</v>
      </c>
      <c r="V18" s="89" t="str">
        <f t="shared" si="1"/>
        <v>024006№7</v>
      </c>
      <c r="W18" s="8">
        <f>IFERROR(INDEX('на отправку (3)'!AB:AB,MATCH($V18,'на отправку (3)'!$B:$B,0),1),0)</f>
        <v>1</v>
      </c>
      <c r="X18" s="8">
        <f>IFERROR(INDEX('на отправку (3)'!AC:AC,MATCH($V18,'на отправку (3)'!$B:$B,0),1),0)</f>
        <v>1</v>
      </c>
      <c r="Y18" s="8">
        <v>2</v>
      </c>
      <c r="Z18" s="8">
        <f t="shared" si="2"/>
        <v>2</v>
      </c>
    </row>
    <row r="19" spans="1:26" ht="59.25" customHeight="1" x14ac:dyDescent="0.25">
      <c r="A19" s="201" t="s">
        <v>3121</v>
      </c>
      <c r="B19" s="186">
        <v>10</v>
      </c>
      <c r="C19" s="124">
        <v>8</v>
      </c>
      <c r="D19" s="92">
        <f>IFERROR(INDEX('на отправку (3)'!G:G,MATCH($V19,'на отправку (3)'!$B:$B,0),1),0)</f>
        <v>32</v>
      </c>
      <c r="E19" s="92">
        <f>IFERROR(INDEX('на отправку (3)'!H:H,MATCH($V19,'на отправку (3)'!$B:$B,0),1),0)</f>
        <v>3899</v>
      </c>
      <c r="F19" s="92">
        <f>IFERROR(INDEX('на отправку (3)'!I:I,MATCH($V19,'на отправку (3)'!$B:$B,0),1),0)</f>
        <v>8.2072329999999995E-3</v>
      </c>
      <c r="G19" s="188" t="s">
        <v>12</v>
      </c>
      <c r="H19" s="92">
        <f>IFERROR(INDEX('на отправку (3)'!K:K,MATCH($V19,'на отправку (3)'!$B:$B,0),1),0)/100</f>
        <v>8.5542077399999999E-3</v>
      </c>
      <c r="I19" s="192" t="str">
        <f>IFERROR(INDEX('на отправку (3)'!M:M,MATCH($V19,'на отправку (3)'!$B:$B,0),1),0)</f>
        <v>x</v>
      </c>
      <c r="J19" s="129">
        <f>IFERROR(INDEX('на отправку (3)'!N:N,MATCH($V19,'на отправку (3)'!$B:$B,0),1),0)</f>
        <v>1</v>
      </c>
      <c r="K19" s="92">
        <f>IFERROR(INDEX('на отправку (3)'!O:O,MATCH($V19,'на отправку (3)'!$B:$B,0),1),0)</f>
        <v>0</v>
      </c>
      <c r="L19" s="92">
        <f>IFERROR(INDEX('на отправку (3)'!P:P,MATCH($V19,'на отправку (3)'!$B:$B,0),1),0)</f>
        <v>2</v>
      </c>
      <c r="M19" s="92">
        <f>IFERROR(INDEX('на отправку (3)'!Q:Q,MATCH($V19,'на отправку (3)'!$B:$B,0),1),0)</f>
        <v>1</v>
      </c>
      <c r="N19" s="92">
        <f>IFERROR(INDEX('на отправку (3)'!R:R,MATCH($V19,'на отправку (3)'!$B:$B,0),1),0)</f>
        <v>0</v>
      </c>
      <c r="O19" s="92">
        <f>IFERROR(INDEX('на отправку (3)'!S:S,MATCH($V19,'на отправку (3)'!$B:$B,0),1),0)</f>
        <v>14</v>
      </c>
      <c r="P19" s="92">
        <f>IFERROR(INDEX('на отправку (3)'!T:T,MATCH($V19,'на отправку (3)'!$B:$B,0),1),0)</f>
        <v>3165</v>
      </c>
      <c r="Q19" s="92">
        <f>IFERROR(INDEX('на отправку (3)'!U:U,MATCH($V19,'на отправку (3)'!$B:$B,0),1),0)</f>
        <v>4.4233809999999997E-3</v>
      </c>
      <c r="R19" s="129">
        <f>IFERROR(INDEX('на отправку (3)'!V:V,MATCH($V19,'на отправку (3)'!$B:$B,0),1),0)</f>
        <v>0</v>
      </c>
      <c r="S19" s="92">
        <f>IFERROR(INDEX('на отправку (3)'!W:W,MATCH($V19,'на отправку (3)'!$B:$B,0),1),0)</f>
        <v>0</v>
      </c>
      <c r="U19" s="71">
        <f t="shared" si="0"/>
        <v>1</v>
      </c>
      <c r="V19" s="89" t="str">
        <f t="shared" si="1"/>
        <v>024006№8</v>
      </c>
      <c r="W19" s="8">
        <f>IFERROR(INDEX('на отправку (3)'!AB:AB,MATCH($V19,'на отправку (3)'!$B:$B,0),1),0)</f>
        <v>1.4606701999999999E-2</v>
      </c>
      <c r="X19" s="8">
        <f>IFERROR(INDEX('на отправку (3)'!AC:AC,MATCH($V19,'на отправку (3)'!$B:$B,0),1),0)</f>
        <v>0</v>
      </c>
      <c r="Y19" s="8">
        <v>2</v>
      </c>
      <c r="Z19" s="8">
        <f t="shared" si="2"/>
        <v>2</v>
      </c>
    </row>
    <row r="20" spans="1:26" ht="62.25" customHeight="1" x14ac:dyDescent="0.25">
      <c r="A20" s="201" t="s">
        <v>2507</v>
      </c>
      <c r="B20" s="186">
        <v>11</v>
      </c>
      <c r="C20" s="124">
        <v>9</v>
      </c>
      <c r="D20" s="92">
        <f>IFERROR(INDEX('на отправку (3)'!G:G,MATCH($V20,'на отправку (3)'!$B:$B,0),1),0)</f>
        <v>145</v>
      </c>
      <c r="E20" s="92">
        <f>IFERROR(INDEX('на отправку (3)'!H:H,MATCH($V20,'на отправку (3)'!$B:$B,0),1),0)</f>
        <v>161</v>
      </c>
      <c r="F20" s="92">
        <f>IFERROR(INDEX('на отправку (3)'!I:I,MATCH($V20,'на отправку (3)'!$B:$B,0),1),0)</f>
        <v>0.900621118</v>
      </c>
      <c r="G20" s="189">
        <v>1</v>
      </c>
      <c r="H20" s="92">
        <f>IFERROR(INDEX('на отправку (3)'!K:K,MATCH($V20,'на отправку (3)'!$B:$B,0),1),0)/100</f>
        <v>8.4217955899999995E-3</v>
      </c>
      <c r="I20" s="191">
        <f>IFERROR(INDEX('на отправку (3)'!M:M,MATCH($V20,'на отправку (3)'!$B:$B,0),1),0)</f>
        <v>0.900621118</v>
      </c>
      <c r="J20" s="129">
        <f>IFERROR(INDEX('на отправку (3)'!N:N,MATCH($V20,'на отправку (3)'!$B:$B,0),1),0)</f>
        <v>0.5</v>
      </c>
      <c r="K20" s="92" t="str">
        <f>IFERROR(INDEX('на отправку (3)'!O:O,MATCH($V20,'на отправку (3)'!$B:$B,0),1),0)</f>
        <v>x</v>
      </c>
      <c r="L20" s="92">
        <f>IFERROR(INDEX('на отправку (3)'!P:P,MATCH($V20,'на отправку (3)'!$B:$B,0),1),0)</f>
        <v>6</v>
      </c>
      <c r="M20" s="92">
        <f>IFERROR(INDEX('на отправку (3)'!Q:Q,MATCH($V20,'на отправку (3)'!$B:$B,0),1),0)</f>
        <v>1</v>
      </c>
      <c r="N20" s="92">
        <f>IFERROR(INDEX('на отправку (3)'!R:R,MATCH($V20,'на отправку (3)'!$B:$B,0),1),0)</f>
        <v>0</v>
      </c>
      <c r="O20" s="92">
        <f>IFERROR(INDEX('на отправку (3)'!S:S,MATCH($V20,'на отправку (3)'!$B:$B,0),1),0)</f>
        <v>176</v>
      </c>
      <c r="P20" s="92">
        <f>IFERROR(INDEX('на отправку (3)'!T:T,MATCH($V20,'на отправку (3)'!$B:$B,0),1),0)</f>
        <v>360</v>
      </c>
      <c r="Q20" s="92">
        <f>IFERROR(INDEX('на отправку (3)'!U:U,MATCH($V20,'на отправку (3)'!$B:$B,0),1),0)</f>
        <v>0.48888888899999999</v>
      </c>
      <c r="R20" s="129">
        <f>IFERROR(INDEX('на отправку (3)'!V:V,MATCH($V20,'на отправку (3)'!$B:$B,0),1),0)</f>
        <v>0</v>
      </c>
      <c r="S20" s="92">
        <f>IFERROR(INDEX('на отправку (3)'!W:W,MATCH($V20,'на отправку (3)'!$B:$B,0),1),0)</f>
        <v>0</v>
      </c>
      <c r="U20" s="71">
        <f t="shared" si="0"/>
        <v>1</v>
      </c>
      <c r="V20" s="89" t="str">
        <f t="shared" si="1"/>
        <v>024006№9</v>
      </c>
      <c r="W20" s="8">
        <f>IFERROR(INDEX('на отправку (3)'!AB:AB,MATCH($V20,'на отправку (3)'!$B:$B,0),1),0)</f>
        <v>0.93642591900000005</v>
      </c>
      <c r="X20" s="8">
        <f>IFERROR(INDEX('на отправку (3)'!AC:AC,MATCH($V20,'на отправку (3)'!$B:$B,0),1),0)</f>
        <v>0</v>
      </c>
      <c r="Y20" s="8">
        <v>1</v>
      </c>
      <c r="Z20" s="8">
        <f t="shared" si="2"/>
        <v>1</v>
      </c>
    </row>
    <row r="21" spans="1:26" ht="70.5" customHeight="1" x14ac:dyDescent="0.25">
      <c r="A21" s="201" t="s">
        <v>3122</v>
      </c>
      <c r="B21" s="186">
        <v>12</v>
      </c>
      <c r="C21" s="124">
        <v>10</v>
      </c>
      <c r="D21" s="92">
        <f>IFERROR(INDEX('на отправку (3)'!G:G,MATCH($V21,'на отправку (3)'!$B:$B,0),1),0)</f>
        <v>2</v>
      </c>
      <c r="E21" s="92">
        <f>IFERROR(INDEX('на отправку (3)'!H:H,MATCH($V21,'на отправку (3)'!$B:$B,0),1),0)</f>
        <v>2</v>
      </c>
      <c r="F21" s="92">
        <f>IFERROR(INDEX('на отправку (3)'!I:I,MATCH($V21,'на отправку (3)'!$B:$B,0),1),0)</f>
        <v>1</v>
      </c>
      <c r="G21" s="189">
        <v>1</v>
      </c>
      <c r="H21" s="92">
        <f>IFERROR(INDEX('на отправку (3)'!K:K,MATCH($V21,'на отправку (3)'!$B:$B,0),1),0)/100</f>
        <v>0</v>
      </c>
      <c r="I21" s="191">
        <f>IFERROR(INDEX('на отправку (3)'!M:M,MATCH($V21,'на отправку (3)'!$B:$B,0),1),0)</f>
        <v>1</v>
      </c>
      <c r="J21" s="129">
        <f>IFERROR(INDEX('на отправку (3)'!N:N,MATCH($V21,'на отправку (3)'!$B:$B,0),1),0)</f>
        <v>1</v>
      </c>
      <c r="K21" s="92" t="str">
        <f>IFERROR(INDEX('на отправку (3)'!O:O,MATCH($V21,'на отправку (3)'!$B:$B,0),1),0)</f>
        <v>x</v>
      </c>
      <c r="L21" s="92">
        <f>IFERROR(INDEX('на отправку (3)'!P:P,MATCH($V21,'на отправку (3)'!$B:$B,0),1),0)</f>
        <v>6</v>
      </c>
      <c r="M21" s="92">
        <f>IFERROR(INDEX('на отправку (3)'!Q:Q,MATCH($V21,'на отправку (3)'!$B:$B,0),1),0)</f>
        <v>1</v>
      </c>
      <c r="N21" s="92">
        <f>IFERROR(INDEX('на отправку (3)'!R:R,MATCH($V21,'на отправку (3)'!$B:$B,0),1),0)</f>
        <v>0</v>
      </c>
      <c r="O21" s="92">
        <f>IFERROR(INDEX('на отправку (3)'!S:S,MATCH($V21,'на отправку (3)'!$B:$B,0),1),0)</f>
        <v>3</v>
      </c>
      <c r="P21" s="92">
        <f>IFERROR(INDEX('на отправку (3)'!T:T,MATCH($V21,'на отправку (3)'!$B:$B,0),1),0)</f>
        <v>3</v>
      </c>
      <c r="Q21" s="92">
        <f>IFERROR(INDEX('на отправку (3)'!U:U,MATCH($V21,'на отправку (3)'!$B:$B,0),1),0)</f>
        <v>1</v>
      </c>
      <c r="R21" s="129">
        <f>IFERROR(INDEX('на отправку (3)'!V:V,MATCH($V21,'на отправку (3)'!$B:$B,0),1),0)</f>
        <v>0</v>
      </c>
      <c r="S21" s="92">
        <f>IFERROR(INDEX('на отправку (3)'!W:W,MATCH($V21,'на отправку (3)'!$B:$B,0),1),0)</f>
        <v>0</v>
      </c>
      <c r="U21" s="71">
        <f t="shared" si="0"/>
        <v>1</v>
      </c>
      <c r="V21" s="89" t="str">
        <f t="shared" si="1"/>
        <v>024006№10</v>
      </c>
      <c r="W21" s="8">
        <f>IFERROR(INDEX('на отправку (3)'!AB:AB,MATCH($V21,'на отправку (3)'!$B:$B,0),1),0)</f>
        <v>1</v>
      </c>
      <c r="X21" s="8">
        <f>IFERROR(INDEX('на отправку (3)'!AC:AC,MATCH($V21,'на отправку (3)'!$B:$B,0),1),0)</f>
        <v>0</v>
      </c>
      <c r="Y21" s="8">
        <v>1</v>
      </c>
      <c r="Z21" s="8">
        <f t="shared" si="2"/>
        <v>1</v>
      </c>
    </row>
    <row r="22" spans="1:26" ht="56.25" customHeight="1" x14ac:dyDescent="0.25">
      <c r="A22" s="201" t="s">
        <v>3123</v>
      </c>
      <c r="B22" s="186">
        <v>13</v>
      </c>
      <c r="C22" s="124">
        <v>11</v>
      </c>
      <c r="D22" s="92">
        <f>IFERROR(INDEX('на отправку (3)'!G:G,MATCH($V22,'на отправку (3)'!$B:$B,0),1),0)</f>
        <v>14</v>
      </c>
      <c r="E22" s="92">
        <f>IFERROR(INDEX('на отправку (3)'!H:H,MATCH($V22,'на отправку (3)'!$B:$B,0),1),0)</f>
        <v>14</v>
      </c>
      <c r="F22" s="92">
        <f>IFERROR(INDEX('на отправку (3)'!I:I,MATCH($V22,'на отправку (3)'!$B:$B,0),1),0)</f>
        <v>1</v>
      </c>
      <c r="G22" s="189">
        <v>1</v>
      </c>
      <c r="H22" s="92">
        <f>IFERROR(INDEX('на отправку (3)'!K:K,MATCH($V22,'на отправку (3)'!$B:$B,0),1),0)/100</f>
        <v>0</v>
      </c>
      <c r="I22" s="191">
        <f>IFERROR(INDEX('на отправку (3)'!M:M,MATCH($V22,'на отправку (3)'!$B:$B,0),1),0)</f>
        <v>1</v>
      </c>
      <c r="J22" s="129">
        <f>IFERROR(INDEX('на отправку (3)'!N:N,MATCH($V22,'на отправку (3)'!$B:$B,0),1),0)</f>
        <v>2</v>
      </c>
      <c r="K22" s="92" t="str">
        <f>IFERROR(INDEX('на отправку (3)'!O:O,MATCH($V22,'на отправку (3)'!$B:$B,0),1),0)</f>
        <v>x</v>
      </c>
      <c r="L22" s="92">
        <f>IFERROR(INDEX('на отправку (3)'!P:P,MATCH($V22,'на отправку (3)'!$B:$B,0),1),0)</f>
        <v>6</v>
      </c>
      <c r="M22" s="92">
        <f>IFERROR(INDEX('на отправку (3)'!Q:Q,MATCH($V22,'на отправку (3)'!$B:$B,0),1),0)</f>
        <v>1</v>
      </c>
      <c r="N22" s="92">
        <f>IFERROR(INDEX('на отправку (3)'!R:R,MATCH($V22,'на отправку (3)'!$B:$B,0),1),0)</f>
        <v>0</v>
      </c>
      <c r="O22" s="92">
        <f>IFERROR(INDEX('на отправку (3)'!S:S,MATCH($V22,'на отправку (3)'!$B:$B,0),1),0)</f>
        <v>28</v>
      </c>
      <c r="P22" s="92">
        <f>IFERROR(INDEX('на отправку (3)'!T:T,MATCH($V22,'на отправку (3)'!$B:$B,0),1),0)</f>
        <v>28</v>
      </c>
      <c r="Q22" s="92">
        <f>IFERROR(INDEX('на отправку (3)'!U:U,MATCH($V22,'на отправку (3)'!$B:$B,0),1),0)</f>
        <v>1</v>
      </c>
      <c r="R22" s="129">
        <f>IFERROR(INDEX('на отправку (3)'!V:V,MATCH($V22,'на отправку (3)'!$B:$B,0),1),0)</f>
        <v>0</v>
      </c>
      <c r="S22" s="92">
        <f>IFERROR(INDEX('на отправку (3)'!W:W,MATCH($V22,'на отправку (3)'!$B:$B,0),1),0)</f>
        <v>0</v>
      </c>
      <c r="U22" s="71">
        <f t="shared" si="0"/>
        <v>1</v>
      </c>
      <c r="V22" s="89" t="str">
        <f t="shared" si="1"/>
        <v>024006№11</v>
      </c>
      <c r="W22" s="8">
        <f>IFERROR(INDEX('на отправку (3)'!AB:AB,MATCH($V22,'на отправку (3)'!$B:$B,0),1),0)</f>
        <v>1</v>
      </c>
      <c r="X22" s="8">
        <f>IFERROR(INDEX('на отправку (3)'!AC:AC,MATCH($V22,'на отправку (3)'!$B:$B,0),1),0)</f>
        <v>0</v>
      </c>
      <c r="Y22" s="8">
        <v>2</v>
      </c>
      <c r="Z22" s="8">
        <f t="shared" si="2"/>
        <v>2</v>
      </c>
    </row>
    <row r="23" spans="1:26" ht="66.75" customHeight="1" x14ac:dyDescent="0.25">
      <c r="A23" s="201" t="s">
        <v>3124</v>
      </c>
      <c r="B23" s="186">
        <v>14</v>
      </c>
      <c r="C23" s="124">
        <v>12</v>
      </c>
      <c r="D23" s="92">
        <f>IFERROR(INDEX('на отправку (3)'!G:G,MATCH($V23,'на отправку (3)'!$B:$B,0),1),0)</f>
        <v>66</v>
      </c>
      <c r="E23" s="92">
        <f>IFERROR(INDEX('на отправку (3)'!H:H,MATCH($V23,'на отправку (3)'!$B:$B,0),1),0)</f>
        <v>4090</v>
      </c>
      <c r="F23" s="92">
        <f>IFERROR(INDEX('на отправку (3)'!I:I,MATCH($V23,'на отправку (3)'!$B:$B,0),1),0)</f>
        <v>1.6136919E-2</v>
      </c>
      <c r="G23" s="188" t="s">
        <v>12</v>
      </c>
      <c r="H23" s="92">
        <f>IFERROR(INDEX('на отправку (3)'!K:K,MATCH($V23,'на отправку (3)'!$B:$B,0),1),0)/100</f>
        <v>-1.19496834E-3</v>
      </c>
      <c r="I23" s="188" t="s">
        <v>12</v>
      </c>
      <c r="J23" s="129">
        <f>IFERROR(INDEX('на отправку (3)'!N:N,MATCH($V23,'на отправку (3)'!$B:$B,0),1),0)</f>
        <v>2</v>
      </c>
      <c r="K23" s="92">
        <f>IFERROR(INDEX('на отправку (3)'!O:O,MATCH($V23,'на отправку (3)'!$B:$B,0),1),0)</f>
        <v>0</v>
      </c>
      <c r="L23" s="92">
        <f>IFERROR(INDEX('на отправку (3)'!P:P,MATCH($V23,'на отправку (3)'!$B:$B,0),1),0)</f>
        <v>2</v>
      </c>
      <c r="M23" s="92">
        <f>IFERROR(INDEX('на отправку (3)'!Q:Q,MATCH($V23,'на отправку (3)'!$B:$B,0),1),0)</f>
        <v>1</v>
      </c>
      <c r="N23" s="92">
        <f>IFERROR(INDEX('на отправку (3)'!R:R,MATCH($V23,'на отправку (3)'!$B:$B,0),1),0)</f>
        <v>0</v>
      </c>
      <c r="O23" s="92">
        <f>IFERROR(INDEX('на отправку (3)'!S:S,MATCH($V23,'на отправку (3)'!$B:$B,0),1),0)</f>
        <v>62</v>
      </c>
      <c r="P23" s="92">
        <f>IFERROR(INDEX('на отправку (3)'!T:T,MATCH($V23,'на отправку (3)'!$B:$B,0),1),0)</f>
        <v>3383</v>
      </c>
      <c r="Q23" s="92">
        <f>IFERROR(INDEX('на отправку (3)'!U:U,MATCH($V23,'на отправку (3)'!$B:$B,0),1),0)</f>
        <v>1.8326928999999999E-2</v>
      </c>
      <c r="R23" s="129">
        <f>IFERROR(INDEX('на отправку (3)'!V:V,MATCH($V23,'на отправку (3)'!$B:$B,0),1),0)</f>
        <v>0</v>
      </c>
      <c r="S23" s="92">
        <f>IFERROR(INDEX('на отправку (3)'!W:W,MATCH($V23,'на отправку (3)'!$B:$B,0),1),0)</f>
        <v>0</v>
      </c>
      <c r="U23" s="71">
        <f t="shared" si="0"/>
        <v>1</v>
      </c>
      <c r="V23" s="89" t="str">
        <f t="shared" si="1"/>
        <v>024006№12</v>
      </c>
      <c r="W23" s="8">
        <f>IFERROR(INDEX('на отправку (3)'!AB:AB,MATCH($V23,'на отправку (3)'!$B:$B,0),1),0)</f>
        <v>3.2834602999999997E-2</v>
      </c>
      <c r="X23" s="8">
        <f>IFERROR(INDEX('на отправку (3)'!AC:AC,MATCH($V23,'на отправку (3)'!$B:$B,0),1),0)</f>
        <v>5.0505050000000003E-3</v>
      </c>
      <c r="Y23" s="8">
        <v>2</v>
      </c>
      <c r="Z23" s="8">
        <f t="shared" si="2"/>
        <v>2</v>
      </c>
    </row>
    <row r="24" spans="1:26" ht="69" customHeight="1" x14ac:dyDescent="0.25">
      <c r="A24" s="201" t="s">
        <v>3125</v>
      </c>
      <c r="B24" s="186">
        <v>15</v>
      </c>
      <c r="C24" s="124">
        <v>13</v>
      </c>
      <c r="D24" s="92">
        <f>IFERROR(INDEX('на отправку (3)'!G:G,MATCH($V24,'на отправку (3)'!$B:$B,0),1),0)</f>
        <v>18</v>
      </c>
      <c r="E24" s="92">
        <f>IFERROR(INDEX('на отправку (3)'!H:H,MATCH($V24,'на отправку (3)'!$B:$B,0),1),0)</f>
        <v>49</v>
      </c>
      <c r="F24" s="92">
        <f>IFERROR(INDEX('на отправку (3)'!I:I,MATCH($V24,'на отправку (3)'!$B:$B,0),1),0)</f>
        <v>0.36734693899999998</v>
      </c>
      <c r="G24" s="188" t="s">
        <v>12</v>
      </c>
      <c r="H24" s="92">
        <f>IFERROR(INDEX('на отправку (3)'!K:K,MATCH($V24,'на отправку (3)'!$B:$B,0),1),0)/100</f>
        <v>6.9897959499999997E-3</v>
      </c>
      <c r="I24" s="188" t="s">
        <v>12</v>
      </c>
      <c r="J24" s="129">
        <f>IFERROR(INDEX('на отправку (3)'!N:N,MATCH($V24,'на отправку (3)'!$B:$B,0),1),0)</f>
        <v>1</v>
      </c>
      <c r="K24" s="92">
        <f>IFERROR(INDEX('на отправку (3)'!O:O,MATCH($V24,'на отправку (3)'!$B:$B,0),1),0)</f>
        <v>0</v>
      </c>
      <c r="L24" s="92">
        <f>IFERROR(INDEX('на отправку (3)'!P:P,MATCH($V24,'на отправку (3)'!$B:$B,0),1),0)</f>
        <v>2</v>
      </c>
      <c r="M24" s="92">
        <f>IFERROR(INDEX('на отправку (3)'!Q:Q,MATCH($V24,'на отправку (3)'!$B:$B,0),1),0)</f>
        <v>1</v>
      </c>
      <c r="N24" s="92">
        <f>IFERROR(INDEX('на отправку (3)'!R:R,MATCH($V24,'на отправку (3)'!$B:$B,0),1),0)</f>
        <v>0</v>
      </c>
      <c r="O24" s="92">
        <f>IFERROR(INDEX('на отправку (3)'!S:S,MATCH($V24,'на отправку (3)'!$B:$B,0),1),0)</f>
        <v>8</v>
      </c>
      <c r="P24" s="92">
        <f>IFERROR(INDEX('на отправку (3)'!T:T,MATCH($V24,'на отправку (3)'!$B:$B,0),1),0)</f>
        <v>37</v>
      </c>
      <c r="Q24" s="92">
        <f>IFERROR(INDEX('на отправку (3)'!U:U,MATCH($V24,'на отправку (3)'!$B:$B,0),1),0)</f>
        <v>0.21621621599999999</v>
      </c>
      <c r="R24" s="129">
        <f>IFERROR(INDEX('на отправку (3)'!V:V,MATCH($V24,'на отправку (3)'!$B:$B,0),1),0)</f>
        <v>0</v>
      </c>
      <c r="S24" s="92">
        <f>IFERROR(INDEX('на отправку (3)'!W:W,MATCH($V24,'на отправку (3)'!$B:$B,0),1),0)</f>
        <v>0</v>
      </c>
      <c r="U24" s="71">
        <f t="shared" si="0"/>
        <v>1</v>
      </c>
      <c r="V24" s="89" t="str">
        <f t="shared" si="1"/>
        <v>024006№13</v>
      </c>
      <c r="W24" s="8">
        <f>IFERROR(INDEX('на отправку (3)'!AB:AB,MATCH($V24,'на отправку (3)'!$B:$B,0),1),0)</f>
        <v>0.4</v>
      </c>
      <c r="X24" s="8">
        <f>IFERROR(INDEX('на отправку (3)'!AC:AC,MATCH($V24,'на отправку (3)'!$B:$B,0),1),0)</f>
        <v>0.177419355</v>
      </c>
      <c r="Y24" s="8">
        <v>2</v>
      </c>
      <c r="Z24" s="8">
        <f t="shared" si="2"/>
        <v>2</v>
      </c>
    </row>
    <row r="25" spans="1:26" ht="69.75" customHeight="1" x14ac:dyDescent="0.25">
      <c r="A25" s="201" t="s">
        <v>3126</v>
      </c>
      <c r="B25" s="186">
        <v>16</v>
      </c>
      <c r="C25" s="124">
        <v>14</v>
      </c>
      <c r="D25" s="92">
        <f>IFERROR(INDEX('на отправку (3)'!G:G,MATCH($V25,'на отправку (3)'!$B:$B,0),1),0)</f>
        <v>2</v>
      </c>
      <c r="E25" s="92">
        <f>IFERROR(INDEX('на отправку (3)'!H:H,MATCH($V25,'на отправку (3)'!$B:$B,0),1),0)</f>
        <v>784</v>
      </c>
      <c r="F25" s="92">
        <f>IFERROR(INDEX('на отправку (3)'!I:I,MATCH($V25,'на отправку (3)'!$B:$B,0),1),0)</f>
        <v>2.5510200000000002E-3</v>
      </c>
      <c r="G25" s="188" t="s">
        <v>12</v>
      </c>
      <c r="H25" s="92">
        <f>IFERROR(INDEX('на отправку (3)'!K:K,MATCH($V25,'на отправку (3)'!$B:$B,0),1),0)/100</f>
        <v>0</v>
      </c>
      <c r="I25" s="188" t="s">
        <v>12</v>
      </c>
      <c r="J25" s="129">
        <f>IFERROR(INDEX('на отправку (3)'!N:N,MATCH($V25,'на отправку (3)'!$B:$B,0),1),0)</f>
        <v>0</v>
      </c>
      <c r="K25" s="92">
        <f>IFERROR(INDEX('на отправку (3)'!O:O,MATCH($V25,'на отправку (3)'!$B:$B,0),1),0)</f>
        <v>0</v>
      </c>
      <c r="L25" s="92">
        <f>IFERROR(INDEX('на отправку (3)'!P:P,MATCH($V25,'на отправку (3)'!$B:$B,0),1),0)</f>
        <v>1</v>
      </c>
      <c r="M25" s="92">
        <f>IFERROR(INDEX('на отправку (3)'!Q:Q,MATCH($V25,'на отправку (3)'!$B:$B,0),1),0)</f>
        <v>1</v>
      </c>
      <c r="N25" s="92">
        <f>IFERROR(INDEX('на отправку (3)'!R:R,MATCH($V25,'на отправку (3)'!$B:$B,0),1),0)</f>
        <v>0</v>
      </c>
      <c r="O25" s="92">
        <f>IFERROR(INDEX('на отправку (3)'!S:S,MATCH($V25,'на отправку (3)'!$B:$B,0),1),0)</f>
        <v>0</v>
      </c>
      <c r="P25" s="92">
        <f>IFERROR(INDEX('на отправку (3)'!T:T,MATCH($V25,'на отправку (3)'!$B:$B,0),1),0)</f>
        <v>756</v>
      </c>
      <c r="Q25" s="92">
        <f>IFERROR(INDEX('на отправку (3)'!U:U,MATCH($V25,'на отправку (3)'!$B:$B,0),1),0)</f>
        <v>0</v>
      </c>
      <c r="R25" s="129">
        <f>IFERROR(INDEX('на отправку (3)'!V:V,MATCH($V25,'на отправку (3)'!$B:$B,0),1),0)</f>
        <v>0</v>
      </c>
      <c r="S25" s="92">
        <f>IFERROR(INDEX('на отправку (3)'!W:W,MATCH($V25,'на отправку (3)'!$B:$B,0),1),0)</f>
        <v>0</v>
      </c>
      <c r="U25" s="71">
        <f t="shared" si="0"/>
        <v>0</v>
      </c>
      <c r="V25" s="89" t="str">
        <f t="shared" si="1"/>
        <v>024006№14</v>
      </c>
      <c r="W25" s="8">
        <f>IFERROR(INDEX('на отправку (3)'!AB:AB,MATCH($V25,'на отправку (3)'!$B:$B,0),1),0)</f>
        <v>5.0993200000000005E-4</v>
      </c>
      <c r="X25" s="8">
        <f>IFERROR(INDEX('на отправку (3)'!AC:AC,MATCH($V25,'на отправку (3)'!$B:$B,0),1),0)</f>
        <v>0</v>
      </c>
      <c r="Y25" s="8">
        <v>3</v>
      </c>
      <c r="Z25" s="8">
        <f t="shared" si="2"/>
        <v>3</v>
      </c>
    </row>
    <row r="26" spans="1:26" s="136" customFormat="1" ht="21" customHeight="1" x14ac:dyDescent="0.25">
      <c r="A26" s="202"/>
      <c r="B26" s="187"/>
      <c r="C26" s="134"/>
      <c r="D26" s="135" t="s">
        <v>14</v>
      </c>
      <c r="E26" s="135"/>
      <c r="F26" s="135"/>
      <c r="G26" s="190"/>
      <c r="H26" s="135"/>
      <c r="I26" s="193"/>
      <c r="J26" s="139">
        <f>SUM(J27:J32)</f>
        <v>21</v>
      </c>
      <c r="K26" s="135"/>
      <c r="L26" s="135"/>
      <c r="M26" s="135"/>
      <c r="N26" s="135"/>
      <c r="O26" s="135"/>
      <c r="P26" s="135"/>
      <c r="Q26" s="135"/>
      <c r="R26" s="135"/>
      <c r="S26" s="135"/>
      <c r="U26" s="137"/>
      <c r="W26" s="137"/>
      <c r="X26" s="137"/>
      <c r="Y26" s="137"/>
      <c r="Z26" s="8"/>
    </row>
    <row r="27" spans="1:26" ht="15.75" customHeight="1" x14ac:dyDescent="0.25">
      <c r="A27" s="201" t="s">
        <v>3127</v>
      </c>
      <c r="B27" s="184">
        <v>17</v>
      </c>
      <c r="C27" s="123" t="s">
        <v>2448</v>
      </c>
      <c r="D27" s="92">
        <f>IFERROR(INDEX('на отправку (3)'!G:G,MATCH($V27,'на отправку (3)'!$B:$B,0),1),0)</f>
        <v>251</v>
      </c>
      <c r="E27" s="92">
        <f>IFERROR(INDEX('на отправку (3)'!H:H,MATCH($V27,'на отправку (3)'!$B:$B,0),1),0)</f>
        <v>253</v>
      </c>
      <c r="F27" s="92">
        <f>IFERROR(INDEX('на отправку (3)'!I:I,MATCH($V27,'на отправку (3)'!$B:$B,0),1),0)</f>
        <v>0.99209486199999997</v>
      </c>
      <c r="G27" s="191">
        <f>IFERROR(INDEX('на отправку (3)'!J:J,MATCH($V27,'на отправку (3)'!$B:$B,0),1),0)</f>
        <v>1</v>
      </c>
      <c r="H27" s="92">
        <f>IFERROR(INDEX('на отправку (3)'!K:K,MATCH($V27,'на отправку (3)'!$B:$B,0),1),0)/100</f>
        <v>2.7526822E-4</v>
      </c>
      <c r="I27" s="191">
        <f>IFERROR(INDEX('на отправку (3)'!M:M,MATCH($V27,'на отправку (3)'!$B:$B,0),1),0)</f>
        <v>0.99209486199999997</v>
      </c>
      <c r="J27" s="129">
        <f>IFERROR(INDEX('на отправку (3)'!N:N,MATCH($V27,'на отправку (3)'!$B:$B,0),1),0)</f>
        <v>3</v>
      </c>
      <c r="K27" s="92" t="str">
        <f>IFERROR(INDEX('на отправку (3)'!O:O,MATCH($V27,'на отправку (3)'!$B:$B,0),1),0)</f>
        <v>x</v>
      </c>
      <c r="L27" s="92">
        <f>IFERROR(INDEX('на отправку (3)'!P:P,MATCH($V27,'на отправку (3)'!$B:$B,0),1),0)</f>
        <v>5</v>
      </c>
      <c r="M27" s="92">
        <f>IFERROR(INDEX('на отправку (3)'!Q:Q,MATCH($V27,'на отправку (3)'!$B:$B,0),1),0)</f>
        <v>1</v>
      </c>
      <c r="N27" s="92">
        <f>IFERROR(INDEX('на отправку (3)'!R:R,MATCH($V27,'на отправку (3)'!$B:$B,0),1),0)</f>
        <v>0</v>
      </c>
      <c r="O27" s="92">
        <f>IFERROR(INDEX('на отправку (3)'!S:S,MATCH($V27,'на отправку (3)'!$B:$B,0),1),0)</f>
        <v>196</v>
      </c>
      <c r="P27" s="92">
        <f>IFERROR(INDEX('на отправку (3)'!T:T,MATCH($V27,'на отправку (3)'!$B:$B,0),1),0)</f>
        <v>203</v>
      </c>
      <c r="Q27" s="92">
        <f>IFERROR(INDEX('на отправку (3)'!U:U,MATCH($V27,'на отправку (3)'!$B:$B,0),1),0)</f>
        <v>0.96551724100000003</v>
      </c>
      <c r="R27" s="129">
        <f>IFERROR(INDEX('на отправку (3)'!V:V,MATCH($V27,'на отправку (3)'!$B:$B,0),1),0)</f>
        <v>0</v>
      </c>
      <c r="S27" s="92">
        <f>IFERROR(INDEX('на отправку (3)'!W:W,MATCH($V27,'на отправку (3)'!$B:$B,0),1),0)</f>
        <v>0</v>
      </c>
      <c r="U27" s="71">
        <f t="shared" ref="U27" si="3">IF(J27&gt;0,1,0)</f>
        <v>1</v>
      </c>
      <c r="V27" s="89" t="str">
        <f t="shared" ref="V27" si="4">CONCATENATE($U$1,"№",C27)</f>
        <v>024006№15</v>
      </c>
      <c r="W27" s="8">
        <f>IFERROR(INDEX('на отправку (3)'!AB:AB,MATCH($V27,'на отправку (3)'!$B:$B,0),1),0)</f>
        <v>0.96851403899999999</v>
      </c>
      <c r="X27" s="8">
        <f>IFERROR(INDEX('на отправку (3)'!AC:AC,MATCH($V27,'на отправку (3)'!$B:$B,0),1),0)</f>
        <v>0</v>
      </c>
      <c r="Y27" s="8">
        <v>5</v>
      </c>
      <c r="Z27" s="8">
        <f t="shared" si="2"/>
        <v>5</v>
      </c>
    </row>
    <row r="28" spans="1:26" ht="55.5" customHeight="1" x14ac:dyDescent="0.25">
      <c r="A28" s="201" t="s">
        <v>3128</v>
      </c>
      <c r="B28" s="184">
        <v>18</v>
      </c>
      <c r="C28" s="123" t="s">
        <v>2449</v>
      </c>
      <c r="D28" s="92">
        <f>IFERROR(INDEX('на отправку (3)'!G:G,MATCH($V28,'на отправку (3)'!$B:$B,0),1),0)</f>
        <v>8</v>
      </c>
      <c r="E28" s="92">
        <f>IFERROR(INDEX('на отправку (3)'!H:H,MATCH($V28,'на отправку (3)'!$B:$B,0),1),0)</f>
        <v>12</v>
      </c>
      <c r="F28" s="92">
        <f>IFERROR(INDEX('на отправку (3)'!I:I,MATCH($V28,'на отправку (3)'!$B:$B,0),1),0)</f>
        <v>0.66666666699999999</v>
      </c>
      <c r="G28" s="192" t="str">
        <f>IFERROR(INDEX('на отправку (3)'!J:J,MATCH($V28,'на отправку (3)'!$B:$B,0),1),0)</f>
        <v>x</v>
      </c>
      <c r="H28" s="92">
        <f>IFERROR(INDEX('на отправку (3)'!K:K,MATCH($V28,'на отправку (3)'!$B:$B,0),1),0)/100</f>
        <v>4.7619048999999997E-4</v>
      </c>
      <c r="I28" s="192" t="str">
        <f>IFERROR(INDEX('на отправку (3)'!M:M,MATCH($V28,'на отправку (3)'!$B:$B,0),1),0)</f>
        <v>x</v>
      </c>
      <c r="J28" s="129">
        <f>IFERROR(INDEX('на отправку (3)'!N:N,MATCH($V28,'на отправку (3)'!$B:$B,0),1),0)</f>
        <v>6</v>
      </c>
      <c r="K28" s="92">
        <f>IFERROR(INDEX('на отправку (3)'!O:O,MATCH($V28,'на отправку (3)'!$B:$B,0),1),0)</f>
        <v>0</v>
      </c>
      <c r="L28" s="92">
        <f>IFERROR(INDEX('на отправку (3)'!P:P,MATCH($V28,'на отправку (3)'!$B:$B,0),1),0)</f>
        <v>3</v>
      </c>
      <c r="M28" s="92">
        <f>IFERROR(INDEX('на отправку (3)'!Q:Q,MATCH($V28,'на отправку (3)'!$B:$B,0),1),0)</f>
        <v>1</v>
      </c>
      <c r="N28" s="92">
        <f>IFERROR(INDEX('на отправку (3)'!R:R,MATCH($V28,'на отправку (3)'!$B:$B,0),1),0)</f>
        <v>0</v>
      </c>
      <c r="O28" s="92">
        <f>IFERROR(INDEX('на отправку (3)'!S:S,MATCH($V28,'на отправку (3)'!$B:$B,0),1),0)</f>
        <v>7</v>
      </c>
      <c r="P28" s="92">
        <f>IFERROR(INDEX('на отправку (3)'!T:T,MATCH($V28,'на отправку (3)'!$B:$B,0),1),0)</f>
        <v>11</v>
      </c>
      <c r="Q28" s="92">
        <f>IFERROR(INDEX('на отправку (3)'!U:U,MATCH($V28,'на отправку (3)'!$B:$B,0),1),0)</f>
        <v>0.63636363600000001</v>
      </c>
      <c r="R28" s="129">
        <f>IFERROR(INDEX('на отправку (3)'!V:V,MATCH($V28,'на отправку (3)'!$B:$B,0),1),0)</f>
        <v>0</v>
      </c>
      <c r="S28" s="92">
        <f>IFERROR(INDEX('на отправку (3)'!W:W,MATCH($V28,'на отправку (3)'!$B:$B,0),1),0)</f>
        <v>0</v>
      </c>
      <c r="U28" s="71">
        <f t="shared" ref="U28:U32" si="5">IF(J28&gt;0,1,0)</f>
        <v>1</v>
      </c>
      <c r="V28" s="89" t="str">
        <f t="shared" ref="V28:V32" si="6">CONCATENATE($U$1,"№",C28)</f>
        <v>024006№16</v>
      </c>
      <c r="W28" s="8">
        <f>IFERROR(INDEX('на отправку (3)'!AB:AB,MATCH($V28,'на отправку (3)'!$B:$B,0),1),0)</f>
        <v>0.94674221000000003</v>
      </c>
      <c r="X28" s="8">
        <f>IFERROR(INDEX('на отправку (3)'!AC:AC,MATCH($V28,'на отправку (3)'!$B:$B,0),1),0)</f>
        <v>1</v>
      </c>
      <c r="Y28" s="8">
        <v>6</v>
      </c>
      <c r="Z28" s="8">
        <f t="shared" si="2"/>
        <v>6</v>
      </c>
    </row>
    <row r="29" spans="1:26" ht="45" customHeight="1" x14ac:dyDescent="0.25">
      <c r="A29" s="201" t="s">
        <v>3129</v>
      </c>
      <c r="B29" s="184">
        <v>19</v>
      </c>
      <c r="C29" s="123" t="s">
        <v>2450</v>
      </c>
      <c r="D29" s="92">
        <f>IFERROR(INDEX('на отправку (3)'!G:G,MATCH($V29,'на отправку (3)'!$B:$B,0),1),0)</f>
        <v>3</v>
      </c>
      <c r="E29" s="92">
        <f>IFERROR(INDEX('на отправку (3)'!H:H,MATCH($V29,'на отправку (3)'!$B:$B,0),1),0)</f>
        <v>6</v>
      </c>
      <c r="F29" s="92">
        <f>IFERROR(INDEX('на отправку (3)'!I:I,MATCH($V29,'на отправку (3)'!$B:$B,0),1),0)</f>
        <v>0.5</v>
      </c>
      <c r="G29" s="192" t="str">
        <f>IFERROR(INDEX('на отправку (3)'!J:J,MATCH($V29,'на отправку (3)'!$B:$B,0),1),0)</f>
        <v>x</v>
      </c>
      <c r="H29" s="92">
        <f>IFERROR(INDEX('на отправку (3)'!K:K,MATCH($V29,'на отправку (3)'!$B:$B,0),1),0)/100</f>
        <v>0</v>
      </c>
      <c r="I29" s="192" t="str">
        <f>IFERROR(INDEX('на отправку (3)'!M:M,MATCH($V29,'на отправку (3)'!$B:$B,0),1),0)</f>
        <v>x</v>
      </c>
      <c r="J29" s="129">
        <f>IFERROR(INDEX('на отправку (3)'!N:N,MATCH($V29,'на отправку (3)'!$B:$B,0),1),0)</f>
        <v>0</v>
      </c>
      <c r="K29" s="92">
        <f>IFERROR(INDEX('на отправку (3)'!O:O,MATCH($V29,'на отправку (3)'!$B:$B,0),1),0)</f>
        <v>0</v>
      </c>
      <c r="L29" s="92">
        <f>IFERROR(INDEX('на отправку (3)'!P:P,MATCH($V29,'на отправку (3)'!$B:$B,0),1),0)</f>
        <v>3</v>
      </c>
      <c r="M29" s="92">
        <f>IFERROR(INDEX('на отправку (3)'!Q:Q,MATCH($V29,'на отправку (3)'!$B:$B,0),1),0)</f>
        <v>1</v>
      </c>
      <c r="N29" s="92">
        <f>IFERROR(INDEX('на отправку (3)'!R:R,MATCH($V29,'на отправку (3)'!$B:$B,0),1),0)</f>
        <v>0</v>
      </c>
      <c r="O29" s="92">
        <f>IFERROR(INDEX('на отправку (3)'!S:S,MATCH($V29,'на отправку (3)'!$B:$B,0),1),0)</f>
        <v>0</v>
      </c>
      <c r="P29" s="92">
        <f>IFERROR(INDEX('на отправку (3)'!T:T,MATCH($V29,'на отправку (3)'!$B:$B,0),1),0)</f>
        <v>3</v>
      </c>
      <c r="Q29" s="92">
        <f>IFERROR(INDEX('на отправку (3)'!U:U,MATCH($V29,'на отправку (3)'!$B:$B,0),1),0)</f>
        <v>0</v>
      </c>
      <c r="R29" s="129">
        <f>IFERROR(INDEX('на отправку (3)'!V:V,MATCH($V29,'на отправку (3)'!$B:$B,0),1),0)</f>
        <v>0</v>
      </c>
      <c r="S29" s="92">
        <f>IFERROR(INDEX('на отправку (3)'!W:W,MATCH($V29,'на отправку (3)'!$B:$B,0),1),0)</f>
        <v>0</v>
      </c>
      <c r="U29" s="71">
        <f t="shared" si="5"/>
        <v>0</v>
      </c>
      <c r="V29" s="89" t="str">
        <f t="shared" si="6"/>
        <v>024006№17</v>
      </c>
      <c r="W29" s="8">
        <f>IFERROR(INDEX('на отправку (3)'!AB:AB,MATCH($V29,'на отправку (3)'!$B:$B,0),1),0)</f>
        <v>0.98260073299999995</v>
      </c>
      <c r="X29" s="8">
        <f>IFERROR(INDEX('на отправку (3)'!AC:AC,MATCH($V29,'на отправку (3)'!$B:$B,0),1),0)</f>
        <v>1</v>
      </c>
      <c r="Y29" s="8">
        <v>6</v>
      </c>
      <c r="Z29" s="8">
        <f t="shared" si="2"/>
        <v>6</v>
      </c>
    </row>
    <row r="30" spans="1:26" ht="47.25" customHeight="1" x14ac:dyDescent="0.25">
      <c r="A30" s="201" t="s">
        <v>3130</v>
      </c>
      <c r="B30" s="184">
        <v>20</v>
      </c>
      <c r="C30" s="123" t="s">
        <v>2451</v>
      </c>
      <c r="D30" s="92">
        <f>IFERROR(INDEX('на отправку (3)'!G:G,MATCH($V30,'на отправку (3)'!$B:$B,0),1),0)</f>
        <v>10</v>
      </c>
      <c r="E30" s="92">
        <f>IFERROR(INDEX('на отправку (3)'!H:H,MATCH($V30,'на отправку (3)'!$B:$B,0),1),0)</f>
        <v>10</v>
      </c>
      <c r="F30" s="92">
        <f>IFERROR(INDEX('на отправку (3)'!I:I,MATCH($V30,'на отправку (3)'!$B:$B,0),1),0)</f>
        <v>1</v>
      </c>
      <c r="G30" s="192" t="str">
        <f>IFERROR(INDEX('на отправку (3)'!J:J,MATCH($V30,'на отправку (3)'!$B:$B,0),1),0)</f>
        <v>x</v>
      </c>
      <c r="H30" s="92">
        <f>IFERROR(INDEX('на отправку (3)'!K:K,MATCH($V30,'на отправку (3)'!$B:$B,0),1),0)/100</f>
        <v>1.6666666699999999E-3</v>
      </c>
      <c r="I30" s="192" t="str">
        <f>IFERROR(INDEX('на отправку (3)'!M:M,MATCH($V30,'на отправку (3)'!$B:$B,0),1),0)</f>
        <v>x</v>
      </c>
      <c r="J30" s="129">
        <f>IFERROR(INDEX('на отправку (3)'!N:N,MATCH($V30,'на отправку (3)'!$B:$B,0),1),0)</f>
        <v>6</v>
      </c>
      <c r="K30" s="92">
        <f>IFERROR(INDEX('на отправку (3)'!O:O,MATCH($V30,'на отправку (3)'!$B:$B,0),1),0)</f>
        <v>2</v>
      </c>
      <c r="L30" s="92">
        <f>IFERROR(INDEX('на отправку (3)'!P:P,MATCH($V30,'на отправку (3)'!$B:$B,0),1),0)</f>
        <v>4</v>
      </c>
      <c r="M30" s="92">
        <f>IFERROR(INDEX('на отправку (3)'!Q:Q,MATCH($V30,'на отправку (3)'!$B:$B,0),1),0)</f>
        <v>1</v>
      </c>
      <c r="N30" s="92">
        <f>IFERROR(INDEX('на отправку (3)'!R:R,MATCH($V30,'на отправку (3)'!$B:$B,0),1),0)</f>
        <v>0</v>
      </c>
      <c r="O30" s="92">
        <f>IFERROR(INDEX('на отправку (3)'!S:S,MATCH($V30,'на отправку (3)'!$B:$B,0),1),0)</f>
        <v>6</v>
      </c>
      <c r="P30" s="92">
        <f>IFERROR(INDEX('на отправку (3)'!T:T,MATCH($V30,'на отправку (3)'!$B:$B,0),1),0)</f>
        <v>7</v>
      </c>
      <c r="Q30" s="92">
        <f>IFERROR(INDEX('на отправку (3)'!U:U,MATCH($V30,'на отправку (3)'!$B:$B,0),1),0)</f>
        <v>0.85714285700000004</v>
      </c>
      <c r="R30" s="129">
        <f>IFERROR(INDEX('на отправку (3)'!V:V,MATCH($V30,'на отправку (3)'!$B:$B,0),1),0)</f>
        <v>0</v>
      </c>
      <c r="S30" s="92">
        <f>IFERROR(INDEX('на отправку (3)'!W:W,MATCH($V30,'на отправку (3)'!$B:$B,0),1),0)</f>
        <v>0</v>
      </c>
      <c r="U30" s="71">
        <f t="shared" si="5"/>
        <v>1</v>
      </c>
      <c r="V30" s="89" t="str">
        <f t="shared" si="6"/>
        <v>024006№18</v>
      </c>
      <c r="W30" s="8">
        <f>IFERROR(INDEX('на отправку (3)'!AB:AB,MATCH($V30,'на отправку (3)'!$B:$B,0),1),0)</f>
        <v>0.96027201100000004</v>
      </c>
      <c r="X30" s="8">
        <f>IFERROR(INDEX('на отправку (3)'!AC:AC,MATCH($V30,'на отправку (3)'!$B:$B,0),1),0)</f>
        <v>1</v>
      </c>
      <c r="Y30" s="8">
        <v>6</v>
      </c>
      <c r="Z30" s="8">
        <f t="shared" si="2"/>
        <v>6</v>
      </c>
    </row>
    <row r="31" spans="1:26" ht="50.25" customHeight="1" x14ac:dyDescent="0.25">
      <c r="A31" s="201" t="s">
        <v>3131</v>
      </c>
      <c r="B31" s="184">
        <v>21</v>
      </c>
      <c r="C31" s="123" t="s">
        <v>2452</v>
      </c>
      <c r="D31" s="92">
        <f>IFERROR(INDEX('на отправку (3)'!G:G,MATCH($V31,'на отправку (3)'!$B:$B,0),1),0)</f>
        <v>0</v>
      </c>
      <c r="E31" s="92">
        <f>IFERROR(INDEX('на отправку (3)'!H:H,MATCH($V31,'на отправку (3)'!$B:$B,0),1),0)</f>
        <v>1</v>
      </c>
      <c r="F31" s="92">
        <f>IFERROR(INDEX('на отправку (3)'!I:I,MATCH($V31,'на отправку (3)'!$B:$B,0),1),0)</f>
        <v>0</v>
      </c>
      <c r="G31" s="192" t="str">
        <f>IFERROR(INDEX('на отправку (3)'!J:J,MATCH($V31,'на отправку (3)'!$B:$B,0),1),0)</f>
        <v>x</v>
      </c>
      <c r="H31" s="92">
        <f>IFERROR(INDEX('на отправку (3)'!K:K,MATCH($V31,'на отправку (3)'!$B:$B,0),1),0)/100</f>
        <v>-0.01</v>
      </c>
      <c r="I31" s="192" t="str">
        <f>IFERROR(INDEX('на отправку (3)'!M:M,MATCH($V31,'на отправку (3)'!$B:$B,0),1),0)</f>
        <v>x</v>
      </c>
      <c r="J31" s="129">
        <f>IFERROR(INDEX('на отправку (3)'!N:N,MATCH($V31,'на отправку (3)'!$B:$B,0),1),0)</f>
        <v>0</v>
      </c>
      <c r="K31" s="92">
        <f>IFERROR(INDEX('на отправку (3)'!O:O,MATCH($V31,'на отправку (3)'!$B:$B,0),1),0)</f>
        <v>0</v>
      </c>
      <c r="L31" s="92">
        <f>IFERROR(INDEX('на отправку (3)'!P:P,MATCH($V31,'на отправку (3)'!$B:$B,0),1),0)</f>
        <v>3</v>
      </c>
      <c r="M31" s="92">
        <f>IFERROR(INDEX('на отправку (3)'!Q:Q,MATCH($V31,'на отправку (3)'!$B:$B,0),1),0)</f>
        <v>1</v>
      </c>
      <c r="N31" s="92">
        <f>IFERROR(INDEX('на отправку (3)'!R:R,MATCH($V31,'на отправку (3)'!$B:$B,0),1),0)</f>
        <v>0</v>
      </c>
      <c r="O31" s="92">
        <f>IFERROR(INDEX('на отправку (3)'!S:S,MATCH($V31,'на отправку (3)'!$B:$B,0),1),0)</f>
        <v>5</v>
      </c>
      <c r="P31" s="92">
        <f>IFERROR(INDEX('на отправку (3)'!T:T,MATCH($V31,'на отправку (3)'!$B:$B,0),1),0)</f>
        <v>5</v>
      </c>
      <c r="Q31" s="92">
        <f>IFERROR(INDEX('на отправку (3)'!U:U,MATCH($V31,'на отправку (3)'!$B:$B,0),1),0)</f>
        <v>1</v>
      </c>
      <c r="R31" s="129">
        <f>IFERROR(INDEX('на отправку (3)'!V:V,MATCH($V31,'на отправку (3)'!$B:$B,0),1),0)</f>
        <v>0</v>
      </c>
      <c r="S31" s="92">
        <f>IFERROR(INDEX('на отправку (3)'!W:W,MATCH($V31,'на отправку (3)'!$B:$B,0),1),0)</f>
        <v>0</v>
      </c>
      <c r="U31" s="71">
        <f t="shared" si="5"/>
        <v>0</v>
      </c>
      <c r="V31" s="89" t="str">
        <f t="shared" si="6"/>
        <v>024006№19</v>
      </c>
      <c r="W31" s="8">
        <f>IFERROR(INDEX('на отправку (3)'!AB:AB,MATCH($V31,'на отправку (3)'!$B:$B,0),1),0)</f>
        <v>0.96570972899999996</v>
      </c>
      <c r="X31" s="8">
        <f>IFERROR(INDEX('на отправку (3)'!AC:AC,MATCH($V31,'на отправку (3)'!$B:$B,0),1),0)</f>
        <v>1</v>
      </c>
      <c r="Y31" s="8">
        <v>6</v>
      </c>
      <c r="Z31" s="8">
        <f t="shared" si="2"/>
        <v>6</v>
      </c>
    </row>
    <row r="32" spans="1:26" ht="78.75" x14ac:dyDescent="0.25">
      <c r="A32" s="201" t="s">
        <v>3132</v>
      </c>
      <c r="B32" s="184">
        <v>22</v>
      </c>
      <c r="C32" s="123" t="s">
        <v>2453</v>
      </c>
      <c r="D32" s="92">
        <f>IFERROR(INDEX('на отправку (3)'!G:G,MATCH($V32,'на отправку (3)'!$B:$B,0),1),0)</f>
        <v>6</v>
      </c>
      <c r="E32" s="92">
        <f>IFERROR(INDEX('на отправку (3)'!H:H,MATCH($V32,'на отправку (3)'!$B:$B,0),1),0)</f>
        <v>7</v>
      </c>
      <c r="F32" s="92">
        <f>IFERROR(INDEX('на отправку (3)'!I:I,MATCH($V32,'на отправку (3)'!$B:$B,0),1),0)</f>
        <v>0.85714285700000004</v>
      </c>
      <c r="G32" s="192" t="str">
        <f>IFERROR(INDEX('на отправку (3)'!J:J,MATCH($V32,'на отправку (3)'!$B:$B,0),1),0)</f>
        <v>x</v>
      </c>
      <c r="H32" s="92">
        <f>IFERROR(INDEX('на отправку (3)'!K:K,MATCH($V32,'на отправку (3)'!$B:$B,0),1),0)/100</f>
        <v>7.1428571399999993E-3</v>
      </c>
      <c r="I32" s="192" t="str">
        <f>IFERROR(INDEX('на отправку (3)'!M:M,MATCH($V32,'на отправку (3)'!$B:$B,0),1),0)</f>
        <v>x</v>
      </c>
      <c r="J32" s="129">
        <f>IFERROR(INDEX('на отправку (3)'!N:N,MATCH($V32,'на отправку (3)'!$B:$B,0),1),0)</f>
        <v>6</v>
      </c>
      <c r="K32" s="92">
        <f>IFERROR(INDEX('на отправку (3)'!O:O,MATCH($V32,'на отправку (3)'!$B:$B,0),1),0)</f>
        <v>0</v>
      </c>
      <c r="L32" s="92">
        <f>IFERROR(INDEX('на отправку (3)'!P:P,MATCH($V32,'на отправку (3)'!$B:$B,0),1),0)</f>
        <v>4</v>
      </c>
      <c r="M32" s="92">
        <f>IFERROR(INDEX('на отправку (3)'!Q:Q,MATCH($V32,'на отправку (3)'!$B:$B,0),1),0)</f>
        <v>1</v>
      </c>
      <c r="N32" s="92">
        <f>IFERROR(INDEX('на отправку (3)'!R:R,MATCH($V32,'на отправку (3)'!$B:$B,0),1),0)</f>
        <v>0</v>
      </c>
      <c r="O32" s="92">
        <f>IFERROR(INDEX('на отправку (3)'!S:S,MATCH($V32,'на отправку (3)'!$B:$B,0),1),0)</f>
        <v>1</v>
      </c>
      <c r="P32" s="92">
        <f>IFERROR(INDEX('на отправку (3)'!T:T,MATCH($V32,'на отправку (3)'!$B:$B,0),1),0)</f>
        <v>2</v>
      </c>
      <c r="Q32" s="92">
        <f>IFERROR(INDEX('на отправку (3)'!U:U,MATCH($V32,'на отправку (3)'!$B:$B,0),1),0)</f>
        <v>0.5</v>
      </c>
      <c r="R32" s="129">
        <f>IFERROR(INDEX('на отправку (3)'!V:V,MATCH($V32,'на отправку (3)'!$B:$B,0),1),0)</f>
        <v>0</v>
      </c>
      <c r="S32" s="92">
        <f>IFERROR(INDEX('на отправку (3)'!W:W,MATCH($V32,'на отправку (3)'!$B:$B,0),1),0)</f>
        <v>0</v>
      </c>
      <c r="U32" s="71">
        <f t="shared" si="5"/>
        <v>1</v>
      </c>
      <c r="V32" s="89" t="str">
        <f t="shared" si="6"/>
        <v>024006№20</v>
      </c>
      <c r="W32" s="8">
        <f>IFERROR(INDEX('на отправку (3)'!AB:AB,MATCH($V32,'на отправку (3)'!$B:$B,0),1),0)</f>
        <v>0.8075</v>
      </c>
      <c r="X32" s="8">
        <f>IFERROR(INDEX('на отправку (3)'!AC:AC,MATCH($V32,'на отправку (3)'!$B:$B,0),1),0)</f>
        <v>1</v>
      </c>
      <c r="Y32" s="8">
        <v>6</v>
      </c>
      <c r="Z32" s="8">
        <f t="shared" si="2"/>
        <v>6</v>
      </c>
    </row>
    <row r="33" spans="1:27" s="136" customFormat="1" ht="21" customHeight="1" x14ac:dyDescent="0.25">
      <c r="A33" s="202"/>
      <c r="B33" s="187"/>
      <c r="C33" s="134"/>
      <c r="D33" s="135" t="s">
        <v>15</v>
      </c>
      <c r="E33" s="135"/>
      <c r="F33" s="135"/>
      <c r="G33" s="190"/>
      <c r="H33" s="135"/>
      <c r="I33" s="193"/>
      <c r="J33" s="139">
        <f>SUM(J34:J37)</f>
        <v>14</v>
      </c>
      <c r="K33" s="135"/>
      <c r="L33" s="135"/>
      <c r="M33" s="135"/>
      <c r="N33" s="135"/>
      <c r="O33" s="135"/>
      <c r="P33" s="135"/>
      <c r="Q33" s="135"/>
      <c r="R33" s="135"/>
      <c r="S33" s="135"/>
      <c r="U33" s="137"/>
      <c r="W33" s="137"/>
      <c r="X33" s="137"/>
      <c r="Y33" s="137"/>
      <c r="Z33" s="8"/>
    </row>
    <row r="34" spans="1:27" ht="42.75" customHeight="1" x14ac:dyDescent="0.25">
      <c r="A34" s="201" t="s">
        <v>3133</v>
      </c>
      <c r="B34" s="184">
        <v>23</v>
      </c>
      <c r="C34" s="123" t="s">
        <v>2454</v>
      </c>
      <c r="D34" s="92">
        <f>IFERROR(INDEX('на отправку (3)'!G:G,MATCH($V34,'на отправку (3)'!$B:$B,0),1),0)</f>
        <v>4</v>
      </c>
      <c r="E34" s="92">
        <f>IFERROR(INDEX('на отправку (3)'!H:H,MATCH($V34,'на отправку (3)'!$B:$B,0),1),0)</f>
        <v>5</v>
      </c>
      <c r="F34" s="92">
        <f>IFERROR(INDEX('на отправку (3)'!I:I,MATCH($V34,'на отправку (3)'!$B:$B,0),1),0)</f>
        <v>0.8</v>
      </c>
      <c r="G34" s="191" t="str">
        <f>IFERROR(INDEX('на отправку (3)'!J:J,MATCH($V34,'на отправку (3)'!$B:$B,0),1),0)</f>
        <v>x</v>
      </c>
      <c r="H34" s="92">
        <f>IFERROR(INDEX('на отправку (3)'!K:K,MATCH($V34,'на отправку (3)'!$B:$B,0),1),0)/100</f>
        <v>4.3333333329999994E-2</v>
      </c>
      <c r="I34" s="191" t="str">
        <f>IFERROR(INDEX('на отправку (3)'!M:M,MATCH($V34,'на отправку (3)'!$B:$B,0),1),0)</f>
        <v>x</v>
      </c>
      <c r="J34" s="129">
        <f>IFERROR(INDEX('на отправку (3)'!N:N,MATCH($V34,'на отправку (3)'!$B:$B,0),1),0)</f>
        <v>5</v>
      </c>
      <c r="K34" s="92">
        <f>IFERROR(INDEX('на отправку (3)'!O:O,MATCH($V34,'на отправку (3)'!$B:$B,0),1),0)</f>
        <v>0</v>
      </c>
      <c r="L34" s="92">
        <f>IFERROR(INDEX('на отправку (3)'!P:P,MATCH($V34,'на отправку (3)'!$B:$B,0),1),0)</f>
        <v>4</v>
      </c>
      <c r="M34" s="92">
        <f>IFERROR(INDEX('на отправку (3)'!Q:Q,MATCH($V34,'на отправку (3)'!$B:$B,0),1),0)</f>
        <v>1</v>
      </c>
      <c r="N34" s="92">
        <f>IFERROR(INDEX('на отправку (3)'!R:R,MATCH($V34,'на отправку (3)'!$B:$B,0),1),0)</f>
        <v>0</v>
      </c>
      <c r="O34" s="92">
        <f>IFERROR(INDEX('на отправку (3)'!S:S,MATCH($V34,'на отправку (3)'!$B:$B,0),1),0)</f>
        <v>3</v>
      </c>
      <c r="P34" s="92">
        <f>IFERROR(INDEX('на отправку (3)'!T:T,MATCH($V34,'на отправку (3)'!$B:$B,0),1),0)</f>
        <v>20</v>
      </c>
      <c r="Q34" s="92">
        <f>IFERROR(INDEX('на отправку (3)'!U:U,MATCH($V34,'на отправку (3)'!$B:$B,0),1),0)</f>
        <v>0.15</v>
      </c>
      <c r="R34" s="129">
        <f>IFERROR(INDEX('на отправку (3)'!V:V,MATCH($V34,'на отправку (3)'!$B:$B,0),1),0)</f>
        <v>0</v>
      </c>
      <c r="S34" s="92">
        <f>IFERROR(INDEX('на отправку (3)'!W:W,MATCH($V34,'на отправку (3)'!$B:$B,0),1),0)</f>
        <v>0</v>
      </c>
      <c r="U34" s="71">
        <f t="shared" ref="U34" si="7">IF(J34&gt;0,1,0)</f>
        <v>1</v>
      </c>
      <c r="V34" s="89" t="str">
        <f t="shared" ref="V34" si="8">CONCATENATE($U$1,"№",C34)</f>
        <v>024006№21</v>
      </c>
      <c r="W34" s="8">
        <f>IFERROR(INDEX('на отправку (3)'!AB:AB,MATCH($V34,'на отправку (3)'!$B:$B,0),1),0)</f>
        <v>0.39646335199999999</v>
      </c>
      <c r="X34" s="8">
        <f>IFERROR(INDEX('на отправку (3)'!AC:AC,MATCH($V34,'на отправку (3)'!$B:$B,0),1),0)</f>
        <v>1</v>
      </c>
      <c r="Y34" s="8">
        <v>8</v>
      </c>
      <c r="Z34" s="8">
        <f t="shared" si="2"/>
        <v>8</v>
      </c>
    </row>
    <row r="35" spans="1:27" ht="56.25" customHeight="1" x14ac:dyDescent="0.25">
      <c r="A35" s="201" t="s">
        <v>3134</v>
      </c>
      <c r="B35" s="184">
        <v>24</v>
      </c>
      <c r="C35" s="123">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1" t="str">
        <f>IFERROR(INDEX('на отправку (3)'!J:J,MATCH($V35,'на отправку (3)'!$B:$B,0),1),0)</f>
        <v>x</v>
      </c>
      <c r="H35" s="92">
        <f>IFERROR(INDEX('на отправку (3)'!K:K,MATCH($V35,'на отправку (3)'!$B:$B,0),1),0)/100</f>
        <v>0</v>
      </c>
      <c r="I35" s="191" t="str">
        <f>IFERROR(INDEX('на отправку (3)'!M:M,MATCH($V35,'на отправку (3)'!$B:$B,0),1),0)</f>
        <v>x</v>
      </c>
      <c r="J35" s="129">
        <f>IFERROR(INDEX('на отправку (3)'!N:N,MATCH($V35,'на отправку (3)'!$B:$B,0),1),0)</f>
        <v>0</v>
      </c>
      <c r="K35" s="92">
        <f>IFERROR(INDEX('на отправку (3)'!O:O,MATCH($V35,'на отправку (3)'!$B:$B,0),1),0)</f>
        <v>0</v>
      </c>
      <c r="L35" s="92">
        <f>IFERROR(INDEX('на отправку (3)'!P:P,MATCH($V35,'на отправку (3)'!$B:$B,0),1),0)</f>
        <v>0</v>
      </c>
      <c r="M35" s="92">
        <f>IFERROR(INDEX('на отправку (3)'!Q:Q,MATCH($V35,'на отправку (3)'!$B:$B,0),1),0)</f>
        <v>2</v>
      </c>
      <c r="N35" s="92">
        <f>IFERROR(INDEX('на отправку (3)'!R:R,MATCH($V35,'на отправку (3)'!$B:$B,0),1),0)</f>
        <v>0</v>
      </c>
      <c r="O35" s="92">
        <f>IFERROR(INDEX('на отправку (3)'!S:S,MATCH($V35,'на отправку (3)'!$B:$B,0),1),0)</f>
        <v>0</v>
      </c>
      <c r="P35" s="92">
        <f>IFERROR(INDEX('на отправку (3)'!T:T,MATCH($V35,'на отправку (3)'!$B:$B,0),1),0)</f>
        <v>0</v>
      </c>
      <c r="Q35" s="92">
        <f>IFERROR(INDEX('на отправку (3)'!U:U,MATCH($V35,'на отправку (3)'!$B:$B,0),1),0)</f>
        <v>0</v>
      </c>
      <c r="R35" s="129">
        <f>IFERROR(INDEX('на отправку (3)'!V:V,MATCH($V35,'на отправку (3)'!$B:$B,0),1),0)</f>
        <v>0</v>
      </c>
      <c r="S35" s="92">
        <f>IFERROR(INDEX('на отправку (3)'!W:W,MATCH($V35,'на отправку (3)'!$B:$B,0),1),0)</f>
        <v>0</v>
      </c>
      <c r="U35" s="71">
        <f t="shared" ref="U35:U37" si="9">IF(J35&gt;0,1,0)</f>
        <v>0</v>
      </c>
      <c r="V35" s="89" t="str">
        <f t="shared" ref="V35:V37" si="10">CONCATENATE($U$1,"№",C35)</f>
        <v>024006№23</v>
      </c>
      <c r="W35" s="8">
        <f>IFERROR(INDEX('на отправку (3)'!AB:AB,MATCH($V35,'на отправку (3)'!$B:$B,0),1),0)</f>
        <v>0.6</v>
      </c>
      <c r="X35" s="8">
        <f>IFERROR(INDEX('на отправку (3)'!AC:AC,MATCH($V35,'на отправку (3)'!$B:$B,0),1),0)</f>
        <v>1</v>
      </c>
      <c r="Y35" s="8">
        <v>9</v>
      </c>
      <c r="Z35" s="8">
        <f t="shared" si="2"/>
        <v>0</v>
      </c>
    </row>
    <row r="36" spans="1:27" ht="60" customHeight="1" x14ac:dyDescent="0.25">
      <c r="A36" s="201" t="s">
        <v>3135</v>
      </c>
      <c r="B36" s="184">
        <v>25</v>
      </c>
      <c r="C36" s="123">
        <v>24</v>
      </c>
      <c r="D36" s="92">
        <f>IFERROR(INDEX('на отправку (3)'!G:G,MATCH($V36,'на отправку (3)'!$B:$B,0),1),0)</f>
        <v>0</v>
      </c>
      <c r="E36" s="92">
        <f>IFERROR(INDEX('на отправку (3)'!H:H,MATCH($V36,'на отправку (3)'!$B:$B,0),1),0)</f>
        <v>0</v>
      </c>
      <c r="F36" s="92">
        <f>IFERROR(INDEX('на отправку (3)'!I:I,MATCH($V36,'на отправку (3)'!$B:$B,0),1),0)</f>
        <v>0</v>
      </c>
      <c r="G36" s="191" t="str">
        <f>IFERROR(INDEX('на отправку (3)'!J:J,MATCH($V36,'на отправку (3)'!$B:$B,0),1),0)</f>
        <v>x</v>
      </c>
      <c r="H36" s="92">
        <f>IFERROR(INDEX('на отправку (3)'!K:K,MATCH($V36,'на отправку (3)'!$B:$B,0),1),0)/100</f>
        <v>0</v>
      </c>
      <c r="I36" s="191" t="str">
        <f>IFERROR(INDEX('на отправку (3)'!M:M,MATCH($V36,'на отправку (3)'!$B:$B,0),1),0)</f>
        <v>x</v>
      </c>
      <c r="J36" s="129">
        <f>IFERROR(INDEX('на отправку (3)'!N:N,MATCH($V36,'на отправку (3)'!$B:$B,0),1),0)</f>
        <v>0</v>
      </c>
      <c r="K36" s="92">
        <f>IFERROR(INDEX('на отправку (3)'!O:O,MATCH($V36,'на отправку (3)'!$B:$B,0),1),0)</f>
        <v>0</v>
      </c>
      <c r="L36" s="92">
        <f>IFERROR(INDEX('на отправку (3)'!P:P,MATCH($V36,'на отправку (3)'!$B:$B,0),1),0)</f>
        <v>0</v>
      </c>
      <c r="M36" s="92">
        <f>IFERROR(INDEX('на отправку (3)'!Q:Q,MATCH($V36,'на отправку (3)'!$B:$B,0),1),0)</f>
        <v>2</v>
      </c>
      <c r="N36" s="92">
        <f>IFERROR(INDEX('на отправку (3)'!R:R,MATCH($V36,'на отправку (3)'!$B:$B,0),1),0)</f>
        <v>0</v>
      </c>
      <c r="O36" s="92">
        <f>IFERROR(INDEX('на отправку (3)'!S:S,MATCH($V36,'на отправку (3)'!$B:$B,0),1),0)</f>
        <v>0</v>
      </c>
      <c r="P36" s="92">
        <f>IFERROR(INDEX('на отправку (3)'!T:T,MATCH($V36,'на отправку (3)'!$B:$B,0),1),0)</f>
        <v>0</v>
      </c>
      <c r="Q36" s="92">
        <f>IFERROR(INDEX('на отправку (3)'!U:U,MATCH($V36,'на отправку (3)'!$B:$B,0),1),0)</f>
        <v>0</v>
      </c>
      <c r="R36" s="129">
        <f>IFERROR(INDEX('на отправку (3)'!V:V,MATCH($V36,'на отправку (3)'!$B:$B,0),1),0)</f>
        <v>0</v>
      </c>
      <c r="S36" s="92">
        <f>IFERROR(INDEX('на отправку (3)'!W:W,MATCH($V36,'на отправку (3)'!$B:$B,0),1),0)</f>
        <v>0</v>
      </c>
      <c r="U36" s="71">
        <f t="shared" si="9"/>
        <v>0</v>
      </c>
      <c r="V36" s="89" t="str">
        <f t="shared" si="10"/>
        <v>024006№24</v>
      </c>
      <c r="W36" s="8">
        <f>IFERROR(INDEX('на отправку (3)'!AB:AB,MATCH($V36,'на отправку (3)'!$B:$B,0),1),0)</f>
        <v>0.381578947</v>
      </c>
      <c r="X36" s="8">
        <f>IFERROR(INDEX('на отправку (3)'!AC:AC,MATCH($V36,'на отправку (3)'!$B:$B,0),1),0)</f>
        <v>1</v>
      </c>
      <c r="Y36" s="8">
        <v>9</v>
      </c>
      <c r="Z36" s="8">
        <f t="shared" si="2"/>
        <v>0</v>
      </c>
    </row>
    <row r="37" spans="1:27" ht="46.5" customHeight="1" x14ac:dyDescent="0.25">
      <c r="A37" s="201" t="s">
        <v>3136</v>
      </c>
      <c r="B37" s="184">
        <v>26</v>
      </c>
      <c r="C37" s="123">
        <v>25</v>
      </c>
      <c r="D37" s="92">
        <f>IFERROR(INDEX('на отправку (3)'!G:G,MATCH($V37,'на отправку (3)'!$B:$B,0),1),0)</f>
        <v>25</v>
      </c>
      <c r="E37" s="92">
        <f>IFERROR(INDEX('на отправку (3)'!H:H,MATCH($V37,'на отправку (3)'!$B:$B,0),1),0)</f>
        <v>31</v>
      </c>
      <c r="F37" s="92">
        <f>IFERROR(INDEX('на отправку (3)'!I:I,MATCH($V37,'на отправку (3)'!$B:$B,0),1),0)</f>
        <v>0.80645161300000001</v>
      </c>
      <c r="G37" s="191">
        <f>IFERROR(INDEX('на отправку (3)'!J:J,MATCH($V37,'на отправку (3)'!$B:$B,0),1),0)</f>
        <v>1</v>
      </c>
      <c r="H37" s="92">
        <f>IFERROR(INDEX('на отправку (3)'!K:K,MATCH($V37,'на отправку (3)'!$B:$B,0),1),0)</f>
        <v>1.4193548410000001</v>
      </c>
      <c r="I37" s="191" t="str">
        <f>IFERROR(INDEX('на отправку (3)'!M:M,MATCH($V37,'на отправку (3)'!$B:$B,0),1),0)</f>
        <v>x</v>
      </c>
      <c r="J37" s="129">
        <f>IFERROR(INDEX('на отправку (3)'!N:N,MATCH($V37,'на отправку (3)'!$B:$B,0),1),0)</f>
        <v>9</v>
      </c>
      <c r="K37" s="92">
        <f>IFERROR(INDEX('на отправку (3)'!O:O,MATCH($V37,'на отправку (3)'!$B:$B,0),1),0)</f>
        <v>0</v>
      </c>
      <c r="L37" s="92">
        <f>IFERROR(INDEX('на отправку (3)'!P:P,MATCH($V37,'на отправку (3)'!$B:$B,0),1),0)</f>
        <v>3</v>
      </c>
      <c r="M37" s="92">
        <f>IFERROR(INDEX('на отправку (3)'!Q:Q,MATCH($V37,'на отправку (3)'!$B:$B,0),1),0)</f>
        <v>1</v>
      </c>
      <c r="N37" s="92">
        <f>IFERROR(INDEX('на отправку (3)'!R:R,MATCH($V37,'на отправку (3)'!$B:$B,0),1),0)</f>
        <v>0</v>
      </c>
      <c r="O37" s="92">
        <f>IFERROR(INDEX('на отправку (3)'!S:S,MATCH($V37,'на отправку (3)'!$B:$B,0),1),0)</f>
        <v>9</v>
      </c>
      <c r="P37" s="92">
        <f>IFERROR(INDEX('на отправку (3)'!T:T,MATCH($V37,'на отправку (3)'!$B:$B,0),1),0)</f>
        <v>27</v>
      </c>
      <c r="Q37" s="92">
        <f>IFERROR(INDEX('на отправку (3)'!U:U,MATCH($V37,'на отправку (3)'!$B:$B,0),1),0)</f>
        <v>0.33333333300000001</v>
      </c>
      <c r="R37" s="129">
        <f>IFERROR(INDEX('на отправку (3)'!V:V,MATCH($V37,'на отправку (3)'!$B:$B,0),1),0)</f>
        <v>0</v>
      </c>
      <c r="S37" s="92">
        <f>IFERROR(INDEX('на отправку (3)'!W:W,MATCH($V37,'на отправку (3)'!$B:$B,0),1),0)</f>
        <v>0</v>
      </c>
      <c r="U37" s="71">
        <f t="shared" si="9"/>
        <v>1</v>
      </c>
      <c r="V37" s="89" t="str">
        <f t="shared" si="10"/>
        <v>024006№25</v>
      </c>
      <c r="W37" s="8">
        <f>IFERROR(INDEX('на отправку (3)'!AB:AB,MATCH($V37,'на отправку (3)'!$B:$B,0),1),0)</f>
        <v>0.97159166299999999</v>
      </c>
      <c r="X37" s="8">
        <f>IFERROR(INDEX('на отправку (3)'!AC:AC,MATCH($V37,'на отправку (3)'!$B:$B,0),1),0)</f>
        <v>1</v>
      </c>
      <c r="Y37" s="8">
        <v>9</v>
      </c>
      <c r="Z37" s="8">
        <f t="shared" si="2"/>
        <v>9</v>
      </c>
    </row>
    <row r="38" spans="1:27" s="136" customFormat="1" ht="21" customHeight="1" x14ac:dyDescent="0.25">
      <c r="A38" s="202"/>
      <c r="B38" s="187"/>
      <c r="C38" s="134"/>
      <c r="D38" s="135" t="s">
        <v>3091</v>
      </c>
      <c r="E38" s="135"/>
      <c r="F38" s="135"/>
      <c r="G38" s="190"/>
      <c r="H38" s="135"/>
      <c r="I38" s="193"/>
      <c r="J38" s="139">
        <f>IF(SUM(J39:J45)&lt;0,0,SUM(J39:J45))</f>
        <v>11</v>
      </c>
      <c r="K38" s="135"/>
      <c r="L38" s="135"/>
      <c r="M38" s="135"/>
      <c r="N38" s="135"/>
      <c r="O38" s="135"/>
      <c r="P38" s="135"/>
      <c r="Q38" s="135"/>
      <c r="R38" s="135"/>
      <c r="S38" s="135"/>
      <c r="U38" s="137"/>
      <c r="W38" s="137"/>
      <c r="X38" s="137"/>
      <c r="Y38" s="137"/>
      <c r="Z38" s="8"/>
    </row>
    <row r="39" spans="1:27" ht="63" customHeight="1" x14ac:dyDescent="0.25">
      <c r="A39" s="201" t="s">
        <v>3137</v>
      </c>
      <c r="B39" s="120">
        <v>27</v>
      </c>
      <c r="C39" s="120">
        <v>27</v>
      </c>
      <c r="D39" s="92">
        <f>IFERROR(INDEX('на отправку (3)'!G:G,MATCH($V39,'на отправку (3)'!$B:$B,0),1),0)</f>
        <v>0</v>
      </c>
      <c r="E39" s="92">
        <f>IFERROR(INDEX('на отправку (3)'!H:H,MATCH($V39,'на отправку (3)'!$B:$B,0),1),0)</f>
        <v>0</v>
      </c>
      <c r="F39" s="92">
        <f>IFERROR(INDEX('на отправку (3)'!I:I,MATCH($V39,'на отправку (3)'!$B:$B,0),1),0)</f>
        <v>0</v>
      </c>
      <c r="G39" s="191">
        <f>IFERROR(INDEX('на отправку (3)'!J:J,MATCH($V39,'на отправку (3)'!$B:$B,0),1),0)</f>
        <v>0</v>
      </c>
      <c r="H39" s="92">
        <f>IFERROR(INDEX('на отправку (3)'!K:K,MATCH($V39,'на отправку (3)'!$B:$B,0),1),0)/100</f>
        <v>0</v>
      </c>
      <c r="I39" s="191">
        <f>IFERROR(INDEX('на отправку (3)'!M:M,MATCH($V39,'на отправку (3)'!$B:$B,0),1),0)</f>
        <v>0</v>
      </c>
      <c r="J39" s="129">
        <f>IFERROR(INDEX('на отправку (3)'!N:N,MATCH($V39,'на отправку (3)'!$B:$B,0),1),0)</f>
        <v>0</v>
      </c>
      <c r="K39" s="92" t="str">
        <f>IFERROR(INDEX('на отправку (3)'!O:O,MATCH($V39,'на отправку (3)'!$B:$B,0),1),0)</f>
        <v>x</v>
      </c>
      <c r="L39" s="92" t="str">
        <f>IFERROR(INDEX('на отправку (3)'!P:P,MATCH($V39,'на отправку (3)'!$B:$B,0),1),0)</f>
        <v>x</v>
      </c>
      <c r="M39" s="92">
        <f>IFERROR(INDEX('на отправку (3)'!Q:Q,MATCH($V39,'на отправку (3)'!$B:$B,0),1),0)</f>
        <v>2</v>
      </c>
      <c r="N39" s="98"/>
      <c r="O39" s="92">
        <f>IFERROR(INDEX('на отправку (3)'!S:S,MATCH($V39,'на отправку (3)'!$B:$B,0),1),0)</f>
        <v>0</v>
      </c>
      <c r="P39" s="92">
        <f>IFERROR(INDEX('на отправку (3)'!T:T,MATCH($V39,'на отправку (3)'!$B:$B,0),1),0)</f>
        <v>0</v>
      </c>
      <c r="Q39" s="92">
        <f>IFERROR(INDEX('на отправку (3)'!U:U,MATCH($V39,'на отправку (3)'!$B:$B,0),1),0)</f>
        <v>0</v>
      </c>
      <c r="R39" s="129">
        <f>IFERROR(INDEX('на отправку (3)'!V:V,MATCH($V39,'на отправку (3)'!$B:$B,0),1),0)</f>
        <v>0</v>
      </c>
      <c r="S39" s="98"/>
      <c r="U39" s="71">
        <f t="shared" ref="U39" si="11">IF(J39&gt;0,1,0)</f>
        <v>0</v>
      </c>
      <c r="V39" s="89" t="str">
        <f t="shared" ref="V39" si="12">CONCATENATE($U$1,"№",C39)</f>
        <v>024006№27</v>
      </c>
      <c r="W39" s="8">
        <f>IFERROR(INDEX('на отправку (3)'!AB:AB,MATCH($V39,'на отправку (3)'!$B:$B,0),1),0)</f>
        <v>0</v>
      </c>
      <c r="X39" s="8">
        <f>IFERROR(INDEX('на отправку (3)'!AC:AC,MATCH($V39,'на отправку (3)'!$B:$B,0),1),0)</f>
        <v>0</v>
      </c>
      <c r="Y39" s="8">
        <v>4</v>
      </c>
      <c r="Z39" s="8">
        <f t="shared" si="2"/>
        <v>0</v>
      </c>
    </row>
    <row r="40" spans="1:27" ht="49.5" customHeight="1" x14ac:dyDescent="0.25">
      <c r="A40" s="201" t="s">
        <v>3138</v>
      </c>
      <c r="B40" s="120">
        <v>28</v>
      </c>
      <c r="C40" s="120">
        <v>28</v>
      </c>
      <c r="D40" s="92">
        <f>IFERROR(INDEX('на отправку (3)'!G:G,MATCH($V40,'на отправку (3)'!$B:$B,0),1),0)</f>
        <v>0</v>
      </c>
      <c r="E40" s="92">
        <f>IFERROR(INDEX('на отправку (3)'!H:H,MATCH($V40,'на отправку (3)'!$B:$B,0),1),0)</f>
        <v>0</v>
      </c>
      <c r="F40" s="92">
        <f>IFERROR(INDEX('на отправку (3)'!I:I,MATCH($V40,'на отправку (3)'!$B:$B,0),1),0)</f>
        <v>0</v>
      </c>
      <c r="G40" s="191">
        <f>IFERROR(INDEX('на отправку (3)'!J:J,MATCH($V40,'на отправку (3)'!$B:$B,0),1),0)</f>
        <v>0</v>
      </c>
      <c r="H40" s="92">
        <f>IFERROR(INDEX('на отправку (3)'!K:K,MATCH($V40,'на отправку (3)'!$B:$B,0),1),0)/100</f>
        <v>0</v>
      </c>
      <c r="I40" s="191">
        <f>IFERROR(INDEX('на отправку (3)'!M:M,MATCH($V40,'на отправку (3)'!$B:$B,0),1),0)</f>
        <v>0</v>
      </c>
      <c r="J40" s="129">
        <f>IFERROR(INDEX('на отправку (3)'!N:N,MATCH($V40,'на отправку (3)'!$B:$B,0),1),0)</f>
        <v>0</v>
      </c>
      <c r="K40" s="92" t="str">
        <f>IFERROR(INDEX('на отправку (3)'!O:O,MATCH($V40,'на отправку (3)'!$B:$B,0),1),0)</f>
        <v>x</v>
      </c>
      <c r="L40" s="92" t="str">
        <f>IFERROR(INDEX('на отправку (3)'!P:P,MATCH($V40,'на отправку (3)'!$B:$B,0),1),0)</f>
        <v>x</v>
      </c>
      <c r="M40" s="92">
        <f>IFERROR(INDEX('на отправку (3)'!Q:Q,MATCH($V40,'на отправку (3)'!$B:$B,0),1),0)</f>
        <v>2</v>
      </c>
      <c r="N40" s="98"/>
      <c r="O40" s="92">
        <f>IFERROR(INDEX('на отправку (3)'!S:S,MATCH($V40,'на отправку (3)'!$B:$B,0),1),0)</f>
        <v>0</v>
      </c>
      <c r="P40" s="92">
        <f>IFERROR(INDEX('на отправку (3)'!T:T,MATCH($V40,'на отправку (3)'!$B:$B,0),1),0)</f>
        <v>22</v>
      </c>
      <c r="Q40" s="92">
        <f>IFERROR(INDEX('на отправку (3)'!U:U,MATCH($V40,'на отправку (3)'!$B:$B,0),1),0)</f>
        <v>0</v>
      </c>
      <c r="R40" s="129">
        <f>IFERROR(INDEX('на отправку (3)'!V:V,MATCH($V40,'на отправку (3)'!$B:$B,0),1),0)</f>
        <v>0</v>
      </c>
      <c r="S40" s="98"/>
      <c r="U40" s="71">
        <f t="shared" ref="U40:U45" si="13">IF(J40&gt;0,1,0)</f>
        <v>0</v>
      </c>
      <c r="V40" s="89" t="str">
        <f t="shared" ref="V40:V45" si="14">CONCATENATE($U$1,"№",C40)</f>
        <v>024006№28</v>
      </c>
      <c r="W40" s="8">
        <f>IFERROR(INDEX('на отправку (3)'!AB:AB,MATCH($V40,'на отправку (3)'!$B:$B,0),1),0)</f>
        <v>4.6442499999999999E-3</v>
      </c>
      <c r="X40" s="8">
        <f>IFERROR(INDEX('на отправку (3)'!AC:AC,MATCH($V40,'на отправку (3)'!$B:$B,0),1),0)</f>
        <v>0</v>
      </c>
      <c r="Y40" s="8">
        <v>3</v>
      </c>
      <c r="Z40" s="8">
        <f t="shared" si="2"/>
        <v>0</v>
      </c>
    </row>
    <row r="41" spans="1:27" ht="15.75" customHeight="1" x14ac:dyDescent="0.25">
      <c r="A41" s="201" t="s">
        <v>3139</v>
      </c>
      <c r="B41" s="120">
        <v>29</v>
      </c>
      <c r="C41" s="120">
        <v>29</v>
      </c>
      <c r="D41" s="92">
        <f>IFERROR(INDEX('на отправку (3)'!G:G,MATCH($V41,'на отправку (3)'!$B:$B,0),1),0)</f>
        <v>0</v>
      </c>
      <c r="E41" s="92">
        <f>IFERROR(INDEX('на отправку (3)'!H:H,MATCH($V41,'на отправку (3)'!$B:$B,0),1),0)</f>
        <v>0</v>
      </c>
      <c r="F41" s="92">
        <f>IFERROR(INDEX('на отправку (3)'!I:I,MATCH($V41,'на отправку (3)'!$B:$B,0),1),0)</f>
        <v>0</v>
      </c>
      <c r="G41" s="191">
        <f>IFERROR(INDEX('на отправку (3)'!J:J,MATCH($V41,'на отправку (3)'!$B:$B,0),1),0)</f>
        <v>0</v>
      </c>
      <c r="H41" s="92">
        <f>IFERROR(INDEX('на отправку (3)'!K:K,MATCH($V41,'на отправку (3)'!$B:$B,0),1),0)/100</f>
        <v>0</v>
      </c>
      <c r="I41" s="191">
        <f>IFERROR(INDEX('на отправку (3)'!M:M,MATCH($V41,'на отправку (3)'!$B:$B,0),1),0)</f>
        <v>0</v>
      </c>
      <c r="J41" s="129">
        <f>IFERROR(INDEX('на отправку (3)'!N:N,MATCH($V41,'на отправку (3)'!$B:$B,0),1),0)</f>
        <v>0</v>
      </c>
      <c r="K41" s="92" t="str">
        <f>IFERROR(INDEX('на отправку (3)'!O:O,MATCH($V41,'на отправку (3)'!$B:$B,0),1),0)</f>
        <v>x</v>
      </c>
      <c r="L41" s="92" t="str">
        <f>IFERROR(INDEX('на отправку (3)'!P:P,MATCH($V41,'на отправку (3)'!$B:$B,0),1),0)</f>
        <v>x</v>
      </c>
      <c r="M41" s="92">
        <f>IFERROR(INDEX('на отправку (3)'!Q:Q,MATCH($V41,'на отправку (3)'!$B:$B,0),1),0)</f>
        <v>2</v>
      </c>
      <c r="N41" s="98"/>
      <c r="O41" s="92">
        <f>IFERROR(INDEX('на отправку (3)'!S:S,MATCH($V41,'на отправку (3)'!$B:$B,0),1),0)</f>
        <v>0</v>
      </c>
      <c r="P41" s="92">
        <f>IFERROR(INDEX('на отправку (3)'!T:T,MATCH($V41,'на отправку (3)'!$B:$B,0),1),0)</f>
        <v>22</v>
      </c>
      <c r="Q41" s="92">
        <f>IFERROR(INDEX('на отправку (3)'!U:U,MATCH($V41,'на отправку (3)'!$B:$B,0),1),0)</f>
        <v>0</v>
      </c>
      <c r="R41" s="129">
        <f>IFERROR(INDEX('на отправку (3)'!V:V,MATCH($V41,'на отправку (3)'!$B:$B,0),1),0)</f>
        <v>0</v>
      </c>
      <c r="S41" s="98"/>
      <c r="U41" s="71">
        <f t="shared" si="13"/>
        <v>0</v>
      </c>
      <c r="V41" s="89" t="str">
        <f t="shared" si="14"/>
        <v>024006№29</v>
      </c>
      <c r="W41" s="8">
        <f>IFERROR(INDEX('на отправку (3)'!AB:AB,MATCH($V41,'на отправку (3)'!$B:$B,0),1),0)</f>
        <v>1.6719300000000001E-3</v>
      </c>
      <c r="X41" s="8">
        <f>IFERROR(INDEX('на отправку (3)'!AC:AC,MATCH($V41,'на отправку (3)'!$B:$B,0),1),0)</f>
        <v>0</v>
      </c>
      <c r="Y41" s="8">
        <v>5</v>
      </c>
      <c r="Z41" s="8">
        <f t="shared" si="2"/>
        <v>0</v>
      </c>
    </row>
    <row r="42" spans="1:27" ht="15.75" customHeight="1" x14ac:dyDescent="0.25">
      <c r="A42" s="201" t="s">
        <v>3140</v>
      </c>
      <c r="B42" s="120">
        <v>30</v>
      </c>
      <c r="C42" s="120">
        <v>30</v>
      </c>
      <c r="D42" s="92">
        <f>IFERROR(INDEX('на отправку (3)'!G:G,MATCH($V42,'на отправку (3)'!$B:$B,0),1),0)</f>
        <v>0</v>
      </c>
      <c r="E42" s="92">
        <f>IFERROR(INDEX('на отправку (3)'!H:H,MATCH($V42,'на отправку (3)'!$B:$B,0),1),0)</f>
        <v>0</v>
      </c>
      <c r="F42" s="92">
        <f>IFERROR(INDEX('на отправку (3)'!I:I,MATCH($V42,'на отправку (3)'!$B:$B,0),1),0)</f>
        <v>0</v>
      </c>
      <c r="G42" s="191">
        <f>IFERROR(INDEX('на отправку (3)'!J:J,MATCH($V42,'на отправку (3)'!$B:$B,0),1),0)</f>
        <v>0</v>
      </c>
      <c r="H42" s="92">
        <f>IFERROR(INDEX('на отправку (3)'!K:K,MATCH($V42,'на отправку (3)'!$B:$B,0),1),0)/100</f>
        <v>0</v>
      </c>
      <c r="I42" s="191">
        <f>IFERROR(INDEX('на отправку (3)'!M:M,MATCH($V42,'на отправку (3)'!$B:$B,0),1),0)</f>
        <v>0</v>
      </c>
      <c r="J42" s="129">
        <f>IFERROR(INDEX('на отправку (3)'!N:N,MATCH($V42,'на отправку (3)'!$B:$B,0),1),0)</f>
        <v>0</v>
      </c>
      <c r="K42" s="92" t="str">
        <f>IFERROR(INDEX('на отправку (3)'!O:O,MATCH($V42,'на отправку (3)'!$B:$B,0),1),0)</f>
        <v>x</v>
      </c>
      <c r="L42" s="92" t="str">
        <f>IFERROR(INDEX('на отправку (3)'!P:P,MATCH($V42,'на отправку (3)'!$B:$B,0),1),0)</f>
        <v>x</v>
      </c>
      <c r="M42" s="92">
        <f>IFERROR(INDEX('на отправку (3)'!Q:Q,MATCH($V42,'на отправку (3)'!$B:$B,0),1),0)</f>
        <v>2</v>
      </c>
      <c r="N42" s="98"/>
      <c r="O42" s="92">
        <f>IFERROR(INDEX('на отправку (3)'!S:S,MATCH($V42,'на отправку (3)'!$B:$B,0),1),0)</f>
        <v>0</v>
      </c>
      <c r="P42" s="92">
        <f>IFERROR(INDEX('на отправку (3)'!T:T,MATCH($V42,'на отправку (3)'!$B:$B,0),1),0)</f>
        <v>22</v>
      </c>
      <c r="Q42" s="92">
        <f>IFERROR(INDEX('на отправку (3)'!U:U,MATCH($V42,'на отправку (3)'!$B:$B,0),1),0)</f>
        <v>0</v>
      </c>
      <c r="R42" s="129">
        <f>IFERROR(INDEX('на отправку (3)'!V:V,MATCH($V42,'на отправку (3)'!$B:$B,0),1),0)</f>
        <v>0</v>
      </c>
      <c r="S42" s="98"/>
      <c r="U42" s="71">
        <f t="shared" si="13"/>
        <v>0</v>
      </c>
      <c r="V42" s="89" t="str">
        <f t="shared" si="14"/>
        <v>024006№30</v>
      </c>
      <c r="W42" s="8">
        <f>IFERROR(INDEX('на отправку (3)'!AB:AB,MATCH($V42,'на отправку (3)'!$B:$B,0),1),0)</f>
        <v>0</v>
      </c>
      <c r="X42" s="8">
        <f>IFERROR(INDEX('на отправку (3)'!AC:AC,MATCH($V42,'на отправку (3)'!$B:$B,0),1),0)</f>
        <v>0</v>
      </c>
      <c r="Y42" s="8">
        <v>8</v>
      </c>
      <c r="Z42" s="8">
        <f t="shared" si="2"/>
        <v>0</v>
      </c>
    </row>
    <row r="43" spans="1:27" ht="53.25" customHeight="1" x14ac:dyDescent="0.25">
      <c r="A43" s="201" t="s">
        <v>2534</v>
      </c>
      <c r="B43" s="120">
        <v>31</v>
      </c>
      <c r="C43" s="120">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1">
        <f>IFERROR(INDEX('на отправку (3)'!J:J,MATCH($V43,'на отправку (3)'!$B:$B,0),1),0)</f>
        <v>0</v>
      </c>
      <c r="H43" s="92">
        <f>IFERROR(INDEX('на отправку (3)'!K:K,MATCH($V43,'на отправку (3)'!$B:$B,0),1),0)/100</f>
        <v>0</v>
      </c>
      <c r="I43" s="191">
        <f>IFERROR(INDEX('на отправку (3)'!M:M,MATCH($V43,'на отправку (3)'!$B:$B,0),1),0)</f>
        <v>0</v>
      </c>
      <c r="J43" s="129">
        <v>3</v>
      </c>
      <c r="K43" s="92" t="str">
        <f>IFERROR(INDEX('на отправку (3)'!O:O,MATCH($V43,'на отправку (3)'!$B:$B,0),1),0)</f>
        <v>x</v>
      </c>
      <c r="L43" s="92" t="str">
        <f>IFERROR(INDEX('на отправку (3)'!P:P,MATCH($V43,'на отправку (3)'!$B:$B,0),1),0)</f>
        <v>x</v>
      </c>
      <c r="M43" s="92">
        <f>IFERROR(INDEX('на отправку (3)'!Q:Q,MATCH($V43,'на отправку (3)'!$B:$B,0),1),0)</f>
        <v>1</v>
      </c>
      <c r="N43" s="98"/>
      <c r="O43" s="92">
        <f>IFERROR(INDEX('на отправку (3)'!S:S,MATCH($V43,'на отправку (3)'!$B:$B,0),1),0)</f>
        <v>0</v>
      </c>
      <c r="P43" s="92">
        <f>IFERROR(INDEX('на отправку (3)'!T:T,MATCH($V43,'на отправку (3)'!$B:$B,0),1),0)</f>
        <v>0</v>
      </c>
      <c r="Q43" s="92">
        <f>IFERROR(INDEX('на отправку (3)'!U:U,MATCH($V43,'на отправку (3)'!$B:$B,0),1),0)</f>
        <v>0</v>
      </c>
      <c r="R43" s="129">
        <f>IFERROR(INDEX('на отправку (3)'!V:V,MATCH($V43,'на отправку (3)'!$B:$B,0),1),0)</f>
        <v>0</v>
      </c>
      <c r="S43" s="98"/>
      <c r="U43" s="71">
        <f t="shared" si="13"/>
        <v>1</v>
      </c>
      <c r="V43" s="89" t="str">
        <f t="shared" si="14"/>
        <v>024006№31</v>
      </c>
      <c r="W43" s="8">
        <f>IFERROR(INDEX('на отправку (3)'!AB:AB,MATCH($V43,'на отправку (3)'!$B:$B,0),1),0)</f>
        <v>0</v>
      </c>
      <c r="X43" s="8">
        <f>IFERROR(INDEX('на отправку (3)'!AC:AC,MATCH($V43,'на отправку (3)'!$B:$B,0),1),0)</f>
        <v>0</v>
      </c>
      <c r="Y43" s="8">
        <v>3</v>
      </c>
      <c r="Z43" s="8">
        <f t="shared" si="2"/>
        <v>3</v>
      </c>
    </row>
    <row r="44" spans="1:27" ht="53.25" customHeight="1" x14ac:dyDescent="0.25">
      <c r="A44" s="201" t="s">
        <v>2536</v>
      </c>
      <c r="B44" s="120">
        <v>32</v>
      </c>
      <c r="C44" s="120">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1">
        <f>IFERROR(INDEX('на отправку (3)'!J:J,MATCH($V44,'на отправку (3)'!$B:$B,0),1),0)</f>
        <v>0</v>
      </c>
      <c r="H44" s="92">
        <f>IFERROR(INDEX('на отправку (3)'!K:K,MATCH($V44,'на отправку (3)'!$B:$B,0),1),0)/100</f>
        <v>0</v>
      </c>
      <c r="I44" s="191">
        <f>IFERROR(INDEX('на отправку (3)'!M:M,MATCH($V44,'на отправку (3)'!$B:$B,0),1),0)</f>
        <v>0</v>
      </c>
      <c r="J44" s="129">
        <v>8</v>
      </c>
      <c r="K44" s="92" t="str">
        <f>IFERROR(INDEX('на отправку (3)'!O:O,MATCH($V44,'на отправку (3)'!$B:$B,0),1),0)</f>
        <v>x</v>
      </c>
      <c r="L44" s="92" t="str">
        <f>IFERROR(INDEX('на отправку (3)'!P:P,MATCH($V44,'на отправку (3)'!$B:$B,0),1),0)</f>
        <v>x</v>
      </c>
      <c r="M44" s="92">
        <f>IFERROR(INDEX('на отправку (3)'!Q:Q,MATCH($V44,'на отправку (3)'!$B:$B,0),1),0)</f>
        <v>1</v>
      </c>
      <c r="N44" s="98"/>
      <c r="O44" s="92">
        <f>IFERROR(INDEX('на отправку (3)'!S:S,MATCH($V44,'на отправку (3)'!$B:$B,0),1),0)</f>
        <v>0</v>
      </c>
      <c r="P44" s="92">
        <f>IFERROR(INDEX('на отправку (3)'!T:T,MATCH($V44,'на отправку (3)'!$B:$B,0),1),0)</f>
        <v>0</v>
      </c>
      <c r="Q44" s="92">
        <f>IFERROR(INDEX('на отправку (3)'!U:U,MATCH($V44,'на отправку (3)'!$B:$B,0),1),0)</f>
        <v>0</v>
      </c>
      <c r="R44" s="129">
        <f>IFERROR(INDEX('на отправку (3)'!V:V,MATCH($V44,'на отправку (3)'!$B:$B,0),1),0)</f>
        <v>0</v>
      </c>
      <c r="S44" s="98"/>
      <c r="U44" s="71">
        <f t="shared" si="13"/>
        <v>1</v>
      </c>
      <c r="V44" s="89" t="str">
        <f t="shared" si="14"/>
        <v>024006№32</v>
      </c>
      <c r="W44" s="8">
        <f>IFERROR(INDEX('на отправку (3)'!AB:AB,MATCH($V44,'на отправку (3)'!$B:$B,0),1),0)</f>
        <v>0</v>
      </c>
      <c r="X44" s="8">
        <f>IFERROR(INDEX('на отправку (3)'!AC:AC,MATCH($V44,'на отправку (3)'!$B:$B,0),1),0)</f>
        <v>0</v>
      </c>
      <c r="Y44" s="8">
        <v>8</v>
      </c>
      <c r="Z44" s="8">
        <f t="shared" si="2"/>
        <v>8</v>
      </c>
    </row>
    <row r="45" spans="1:27" ht="15.75" customHeight="1" x14ac:dyDescent="0.25">
      <c r="A45" s="201" t="s">
        <v>3141</v>
      </c>
      <c r="B45" s="127">
        <v>33</v>
      </c>
      <c r="C45" s="127">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1">
        <f>IFERROR(INDEX('на отправку (3)'!J:J,MATCH($V45,'на отправку (3)'!$B:$B,0),1),0)</f>
        <v>0</v>
      </c>
      <c r="H45" s="92">
        <f>IFERROR(INDEX('на отправку (3)'!K:K,MATCH($V45,'на отправку (3)'!$B:$B,0),1),0)/100</f>
        <v>0</v>
      </c>
      <c r="I45" s="191">
        <f>IFERROR(INDEX('на отправку (3)'!M:M,MATCH($V45,'на отправку (3)'!$B:$B,0),1),0)</f>
        <v>0</v>
      </c>
      <c r="J45" s="129">
        <f>IFERROR(INDEX('на отправку (3)'!N:N,MATCH($V45,'на отправку (3)'!$B:$B,0),1),0)</f>
        <v>0</v>
      </c>
      <c r="K45" s="92" t="str">
        <f>IFERROR(INDEX('на отправку (3)'!O:O,MATCH($V45,'на отправку (3)'!$B:$B,0),1),0)</f>
        <v>x</v>
      </c>
      <c r="L45" s="92">
        <f>IFERROR(INDEX('на отправку (3)'!P:P,MATCH($V45,'на отправку (3)'!$B:$B,0),1),0)</f>
        <v>0</v>
      </c>
      <c r="M45" s="92">
        <f>IFERROR(INDEX('на отправку (3)'!Q:Q,MATCH($V45,'на отправку (3)'!$B:$B,0),1),0)</f>
        <v>2</v>
      </c>
      <c r="N45" s="98"/>
      <c r="O45" s="92">
        <f>IFERROR(INDEX('на отправку (3)'!S:S,MATCH($V45,'на отправку (3)'!$B:$B,0),1),0)</f>
        <v>0</v>
      </c>
      <c r="P45" s="92">
        <f>IFERROR(INDEX('на отправку (3)'!T:T,MATCH($V45,'на отправку (3)'!$B:$B,0),1),0)</f>
        <v>0</v>
      </c>
      <c r="Q45" s="92">
        <f>IFERROR(INDEX('на отправку (3)'!U:U,MATCH($V45,'на отправку (3)'!$B:$B,0),1),0)</f>
        <v>0</v>
      </c>
      <c r="R45" s="129">
        <f>IFERROR(INDEX('на отправку (3)'!V:V,MATCH($V45,'на отправку (3)'!$B:$B,0),1),0)</f>
        <v>0</v>
      </c>
      <c r="S45" s="98"/>
      <c r="U45" s="71">
        <f t="shared" si="13"/>
        <v>0</v>
      </c>
      <c r="V45" s="89" t="str">
        <f t="shared" si="14"/>
        <v>024006№33</v>
      </c>
      <c r="W45" s="8">
        <f>IFERROR(INDEX('на отправку (3)'!AB:AB,MATCH($V45,'на отправку (3)'!$B:$B,0),1),0)</f>
        <v>0</v>
      </c>
      <c r="X45" s="8">
        <f>IFERROR(INDEX('на отправку (3)'!AC:AC,MATCH($V45,'на отправку (3)'!$B:$B,0),1),0)</f>
        <v>0</v>
      </c>
      <c r="Y45" s="8">
        <v>4</v>
      </c>
      <c r="Z45" s="8">
        <f t="shared" si="2"/>
        <v>0</v>
      </c>
    </row>
    <row r="46" spans="1:27" ht="0.75" customHeight="1" x14ac:dyDescent="0.25">
      <c r="A46" s="90"/>
      <c r="C46" s="125"/>
      <c r="D46" s="91"/>
      <c r="E46" s="91"/>
      <c r="F46" s="91"/>
      <c r="G46" s="91"/>
      <c r="H46" s="91"/>
      <c r="I46" s="91"/>
      <c r="J46" s="130"/>
      <c r="K46" s="91"/>
      <c r="L46" s="91"/>
      <c r="M46" s="91"/>
      <c r="N46" s="91"/>
      <c r="O46" s="91"/>
      <c r="P46" s="91"/>
      <c r="Q46" s="91"/>
      <c r="R46" s="130"/>
      <c r="S46" s="93"/>
    </row>
    <row r="47" spans="1:27" ht="0.75" customHeight="1" x14ac:dyDescent="0.25"/>
    <row r="48" spans="1:27" ht="38.25" customHeight="1" x14ac:dyDescent="0.25">
      <c r="A48" s="182" t="s">
        <v>2455</v>
      </c>
      <c r="C48" s="182"/>
      <c r="D48" s="182"/>
      <c r="E48" s="182"/>
      <c r="F48" s="182"/>
      <c r="G48" s="182"/>
      <c r="H48" s="182"/>
      <c r="I48" s="182"/>
      <c r="J48" s="182"/>
      <c r="K48" s="182"/>
      <c r="L48" s="182"/>
      <c r="M48" s="182"/>
      <c r="N48" s="182"/>
      <c r="O48" s="182"/>
      <c r="P48" s="182"/>
      <c r="Q48" s="182"/>
      <c r="R48" s="182"/>
      <c r="S48" s="182"/>
      <c r="T48" s="182"/>
      <c r="U48" s="72">
        <f>SUM(U10:U45)</f>
        <v>22</v>
      </c>
      <c r="W48" s="89" t="s">
        <v>184</v>
      </c>
      <c r="Z48" s="72">
        <f>SUM(Z10:Z45)</f>
        <v>95</v>
      </c>
      <c r="AA48" s="89" t="s">
        <v>269</v>
      </c>
    </row>
    <row r="49" spans="1:20" ht="16.5" customHeight="1" x14ac:dyDescent="0.25">
      <c r="A49" s="182" t="s">
        <v>2456</v>
      </c>
      <c r="C49" s="182"/>
      <c r="D49" s="182"/>
      <c r="E49" s="182"/>
      <c r="F49" s="182"/>
      <c r="G49" s="182"/>
      <c r="H49" s="182"/>
      <c r="I49" s="182"/>
      <c r="J49" s="182"/>
      <c r="K49" s="182"/>
      <c r="L49" s="182"/>
      <c r="M49" s="182"/>
      <c r="N49" s="182"/>
      <c r="O49" s="182"/>
      <c r="P49" s="182"/>
      <c r="Q49" s="182"/>
      <c r="R49" s="182"/>
      <c r="S49" s="182"/>
      <c r="T49" s="182"/>
    </row>
    <row r="50" spans="1:20" ht="15" customHeight="1" x14ac:dyDescent="0.25">
      <c r="A50" s="182" t="s">
        <v>2457</v>
      </c>
      <c r="C50" s="182"/>
      <c r="D50" s="182"/>
      <c r="E50" s="182"/>
      <c r="F50" s="182"/>
      <c r="G50" s="182"/>
      <c r="H50" s="182"/>
      <c r="I50" s="182"/>
      <c r="J50" s="182"/>
      <c r="K50" s="182"/>
      <c r="L50" s="182"/>
      <c r="M50" s="182"/>
      <c r="N50" s="182"/>
      <c r="O50" s="182"/>
      <c r="P50" s="182"/>
      <c r="Q50" s="182"/>
      <c r="R50" s="182"/>
      <c r="S50" s="182"/>
      <c r="T50" s="182"/>
    </row>
    <row r="51" spans="1:20" x14ac:dyDescent="0.25">
      <c r="C51" s="121" t="s">
        <v>19</v>
      </c>
      <c r="J51" s="96">
        <f>T_РЕЗ2+J26+J33+J38</f>
        <v>71.5</v>
      </c>
      <c r="M51" s="72">
        <f>SUMIF(M10:M45,1,M10:M45)</f>
        <v>25</v>
      </c>
      <c r="N51" s="89" t="s">
        <v>183</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Лист70"/>
  <dimension ref="A1:AA51"/>
  <sheetViews>
    <sheetView showGridLines="0" zoomScale="90" zoomScaleNormal="90" workbookViewId="0">
      <selection activeCell="D6" sqref="D6:S7"/>
    </sheetView>
  </sheetViews>
  <sheetFormatPr defaultColWidth="9.140625" defaultRowHeight="15" x14ac:dyDescent="0.25"/>
  <cols>
    <col min="1" max="1" width="44.5703125" style="89" customWidth="1"/>
    <col min="2" max="2" width="7" style="185" customWidth="1"/>
    <col min="3" max="3" width="7.140625" style="121"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138</v>
      </c>
    </row>
    <row r="2" spans="1:26" ht="22.5" customHeight="1" x14ac:dyDescent="0.25">
      <c r="A2" s="178" t="s">
        <v>2496</v>
      </c>
      <c r="C2" s="178"/>
      <c r="D2" s="178"/>
      <c r="E2" s="178"/>
      <c r="F2" s="178"/>
      <c r="G2" s="178"/>
      <c r="H2" s="178"/>
      <c r="I2" s="178"/>
      <c r="J2" s="178"/>
      <c r="K2" s="178"/>
      <c r="L2" s="178"/>
      <c r="M2" s="178"/>
      <c r="N2" s="178"/>
      <c r="O2" s="178"/>
      <c r="P2" s="178"/>
      <c r="Q2" s="178"/>
      <c r="R2" s="178"/>
      <c r="S2" s="178"/>
      <c r="T2" s="178"/>
    </row>
    <row r="3" spans="1:26" ht="20.25" customHeight="1" x14ac:dyDescent="0.25">
      <c r="A3" s="178" t="s">
        <v>0</v>
      </c>
      <c r="C3" s="178"/>
      <c r="D3" s="178"/>
      <c r="E3" s="178"/>
      <c r="F3" s="178"/>
      <c r="G3" s="178"/>
      <c r="H3" s="178"/>
      <c r="I3" s="178"/>
      <c r="J3" s="178"/>
      <c r="K3" s="178"/>
      <c r="L3" s="178"/>
      <c r="M3" s="178"/>
      <c r="N3" s="178"/>
      <c r="O3" s="178"/>
      <c r="P3" s="178"/>
      <c r="Q3" s="178"/>
      <c r="R3" s="178"/>
      <c r="S3" s="178"/>
      <c r="T3" s="178"/>
    </row>
    <row r="4" spans="1:26" ht="19.5" customHeight="1" x14ac:dyDescent="0.25">
      <c r="A4" s="178" t="s">
        <v>2475</v>
      </c>
      <c r="C4" s="178"/>
      <c r="D4" s="178"/>
      <c r="E4" s="178"/>
      <c r="F4" s="178"/>
      <c r="G4" s="178"/>
      <c r="H4" s="178"/>
      <c r="I4" s="178"/>
      <c r="J4" s="178"/>
      <c r="K4" s="178"/>
      <c r="L4" s="178"/>
      <c r="M4" s="178"/>
      <c r="N4" s="178"/>
      <c r="O4" s="178"/>
      <c r="P4" s="178"/>
      <c r="Q4" s="178"/>
      <c r="R4" s="178"/>
      <c r="S4" s="178"/>
      <c r="T4" s="178"/>
    </row>
    <row r="5" spans="1:26" x14ac:dyDescent="0.25">
      <c r="A5" s="225" t="s">
        <v>3092</v>
      </c>
      <c r="B5" s="225" t="s">
        <v>16</v>
      </c>
      <c r="C5" s="217" t="s">
        <v>2441</v>
      </c>
      <c r="D5" s="223" t="s">
        <v>3112</v>
      </c>
      <c r="E5" s="222" t="s">
        <v>2442</v>
      </c>
      <c r="F5" s="222" t="s">
        <v>2442</v>
      </c>
      <c r="G5" s="222" t="s">
        <v>2442</v>
      </c>
      <c r="H5" s="222" t="s">
        <v>2442</v>
      </c>
      <c r="I5" s="222" t="s">
        <v>2442</v>
      </c>
      <c r="J5" s="222" t="s">
        <v>2442</v>
      </c>
      <c r="K5" s="222" t="s">
        <v>2442</v>
      </c>
      <c r="L5" s="222" t="s">
        <v>2442</v>
      </c>
      <c r="M5" s="222" t="s">
        <v>2442</v>
      </c>
      <c r="N5" s="222" t="s">
        <v>2442</v>
      </c>
      <c r="O5" s="223" t="s">
        <v>2443</v>
      </c>
      <c r="P5" s="222" t="s">
        <v>2443</v>
      </c>
      <c r="Q5" s="222" t="s">
        <v>2443</v>
      </c>
      <c r="R5" s="222" t="s">
        <v>2443</v>
      </c>
      <c r="S5" s="224" t="s">
        <v>2443</v>
      </c>
      <c r="U5" s="214" t="s">
        <v>184</v>
      </c>
    </row>
    <row r="6" spans="1:26" ht="97.5" customHeight="1" x14ac:dyDescent="0.25">
      <c r="A6" s="215"/>
      <c r="B6" s="215"/>
      <c r="C6" s="218"/>
      <c r="D6" s="1" t="s">
        <v>3093</v>
      </c>
      <c r="E6" s="1" t="s">
        <v>3094</v>
      </c>
      <c r="F6" s="1" t="s">
        <v>3095</v>
      </c>
      <c r="G6" s="1" t="s">
        <v>3096</v>
      </c>
      <c r="H6" s="1" t="s">
        <v>2444</v>
      </c>
      <c r="I6" s="1" t="s">
        <v>2445</v>
      </c>
      <c r="J6" s="1" t="s">
        <v>9</v>
      </c>
      <c r="K6" s="1" t="s">
        <v>3097</v>
      </c>
      <c r="L6" s="1" t="s">
        <v>2446</v>
      </c>
      <c r="M6" s="1" t="s">
        <v>2447</v>
      </c>
      <c r="N6" s="1" t="s">
        <v>3098</v>
      </c>
      <c r="O6" s="1" t="s">
        <v>3093</v>
      </c>
      <c r="P6" s="1" t="s">
        <v>3099</v>
      </c>
      <c r="Q6" s="1" t="s">
        <v>3100</v>
      </c>
      <c r="R6" s="1" t="s">
        <v>9</v>
      </c>
      <c r="S6" s="194" t="s">
        <v>11</v>
      </c>
      <c r="U6" s="226"/>
    </row>
    <row r="7" spans="1:26" ht="71.25" customHeight="1" x14ac:dyDescent="0.25">
      <c r="A7" s="216"/>
      <c r="B7" s="216"/>
      <c r="C7" s="219"/>
      <c r="D7" s="1" t="s">
        <v>3101</v>
      </c>
      <c r="E7" s="1" t="s">
        <v>3101</v>
      </c>
      <c r="F7" s="1" t="s">
        <v>3102</v>
      </c>
      <c r="G7" s="1" t="s">
        <v>3103</v>
      </c>
      <c r="H7" s="1" t="s">
        <v>3104</v>
      </c>
      <c r="I7" s="1" t="s">
        <v>3105</v>
      </c>
      <c r="J7" s="1" t="s">
        <v>3106</v>
      </c>
      <c r="K7" s="1" t="s">
        <v>3107</v>
      </c>
      <c r="L7" s="1" t="s">
        <v>3108</v>
      </c>
      <c r="M7" s="1" t="s">
        <v>3109</v>
      </c>
      <c r="N7" s="1" t="s">
        <v>3110</v>
      </c>
      <c r="O7" s="1" t="s">
        <v>3101</v>
      </c>
      <c r="P7" s="1" t="s">
        <v>3101</v>
      </c>
      <c r="Q7" s="1" t="s">
        <v>3111</v>
      </c>
      <c r="R7" s="1" t="s">
        <v>3106</v>
      </c>
      <c r="S7" s="194"/>
      <c r="U7" s="227"/>
      <c r="W7" s="2" t="s">
        <v>2492</v>
      </c>
      <c r="X7" s="2" t="s">
        <v>2493</v>
      </c>
      <c r="Y7" s="2" t="s">
        <v>2495</v>
      </c>
      <c r="Z7" s="2" t="s">
        <v>2494</v>
      </c>
    </row>
    <row r="8" spans="1:26" x14ac:dyDescent="0.25">
      <c r="A8" s="122">
        <v>1</v>
      </c>
      <c r="B8" s="176">
        <v>2</v>
      </c>
      <c r="C8" s="122">
        <v>3</v>
      </c>
      <c r="D8" s="176">
        <v>4</v>
      </c>
      <c r="E8" s="122">
        <v>5</v>
      </c>
      <c r="F8" s="176">
        <v>6</v>
      </c>
      <c r="G8" s="122">
        <v>7</v>
      </c>
      <c r="H8" s="176">
        <v>8</v>
      </c>
      <c r="I8" s="122">
        <v>9</v>
      </c>
      <c r="J8" s="176">
        <v>10</v>
      </c>
      <c r="K8" s="122">
        <v>11</v>
      </c>
      <c r="L8" s="176">
        <v>12</v>
      </c>
      <c r="M8" s="122">
        <v>13</v>
      </c>
      <c r="N8" s="176">
        <v>14</v>
      </c>
      <c r="O8" s="122">
        <v>15</v>
      </c>
      <c r="P8" s="176">
        <v>16</v>
      </c>
      <c r="Q8" s="122">
        <v>17</v>
      </c>
      <c r="R8" s="176">
        <v>18</v>
      </c>
      <c r="S8" s="122">
        <v>19</v>
      </c>
      <c r="U8" s="8"/>
    </row>
    <row r="9" spans="1:26" s="121" customFormat="1" ht="19.5" customHeight="1" x14ac:dyDescent="0.2">
      <c r="A9" s="128"/>
      <c r="B9" s="138"/>
      <c r="C9" s="128"/>
      <c r="D9" s="135" t="s">
        <v>13</v>
      </c>
      <c r="E9" s="132"/>
      <c r="F9" s="132"/>
      <c r="G9" s="132"/>
      <c r="H9" s="132"/>
      <c r="I9" s="132"/>
      <c r="J9" s="139">
        <f>SUM(J10:J25)</f>
        <v>16.5</v>
      </c>
      <c r="K9" s="132"/>
      <c r="L9" s="132"/>
      <c r="M9" s="132"/>
      <c r="N9" s="132"/>
      <c r="O9" s="132"/>
      <c r="P9" s="132"/>
      <c r="Q9" s="132"/>
      <c r="R9" s="132"/>
      <c r="S9" s="132"/>
      <c r="U9" s="133"/>
    </row>
    <row r="10" spans="1:26" ht="45" customHeight="1" x14ac:dyDescent="0.25">
      <c r="A10" s="201" t="s">
        <v>3113</v>
      </c>
      <c r="B10" s="186">
        <v>1</v>
      </c>
      <c r="C10" s="124">
        <v>1</v>
      </c>
      <c r="D10" s="92">
        <f>IFERROR(INDEX('на отправку (3)'!G:G,MATCH($V10,'на отправку (3)'!$B:$B,0),1),0)</f>
        <v>17520</v>
      </c>
      <c r="E10" s="92">
        <f>IFERROR(INDEX('на отправку (3)'!H:H,MATCH($V10,'на отправку (3)'!$B:$B,0),1),0)</f>
        <v>19486</v>
      </c>
      <c r="F10" s="92">
        <f>IFERROR(INDEX('на отправку (3)'!I:I,MATCH($V10,'на отправку (3)'!$B:$B,0),1),0)</f>
        <v>0.89910705099999999</v>
      </c>
      <c r="G10" s="188" t="s">
        <v>12</v>
      </c>
      <c r="H10" s="92">
        <f>IFERROR(INDEX('на отправку (3)'!K:K,MATCH($V10,'на отправку (3)'!$B:$B,0),1),0)/100</f>
        <v>3.1239979799999999E-3</v>
      </c>
      <c r="I10" s="188" t="s">
        <v>12</v>
      </c>
      <c r="J10" s="129">
        <f>IFERROR(INDEX('на отправку (3)'!N:N,MATCH($V10,'на отправку (3)'!$B:$B,0),1),0)</f>
        <v>0</v>
      </c>
      <c r="K10" s="92">
        <f>IFERROR(INDEX('на отправку (3)'!O:O,MATCH($V10,'на отправку (3)'!$B:$B,0),1),0)</f>
        <v>0</v>
      </c>
      <c r="L10" s="92">
        <f>IFERROR(INDEX('на отправку (3)'!P:P,MATCH($V10,'на отправку (3)'!$B:$B,0),1),0)</f>
        <v>1</v>
      </c>
      <c r="M10" s="92">
        <f>IFERROR(INDEX('на отправку (3)'!Q:Q,MATCH($V10,'на отправку (3)'!$B:$B,0),1),0)</f>
        <v>1</v>
      </c>
      <c r="N10" s="92">
        <f>IFERROR(INDEX('на отправку (3)'!R:R,MATCH($V10,'на отправку (3)'!$B:$B,0),1),0)</f>
        <v>0</v>
      </c>
      <c r="O10" s="92">
        <f>IFERROR(INDEX('на отправку (3)'!S:S,MATCH($V10,'на отправку (3)'!$B:$B,0),1),0)</f>
        <v>13464</v>
      </c>
      <c r="P10" s="92">
        <f>IFERROR(INDEX('на отправку (3)'!T:T,MATCH($V10,'на отправку (3)'!$B:$B,0),1),0)</f>
        <v>19653</v>
      </c>
      <c r="Q10" s="92">
        <f>IFERROR(INDEX('на отправку (3)'!U:U,MATCH($V10,'на отправку (3)'!$B:$B,0),1),0)</f>
        <v>0.68508624600000001</v>
      </c>
      <c r="R10" s="129">
        <f>IFERROR(INDEX('на отправку (3)'!V:V,MATCH($V10,'на отправку (3)'!$B:$B,0),1),0)</f>
        <v>0</v>
      </c>
      <c r="S10" s="92">
        <f>IFERROR(INDEX('на отправку (3)'!W:W,MATCH($V10,'на отправку (3)'!$B:$B,0),1),0)</f>
        <v>0</v>
      </c>
      <c r="U10" s="71">
        <f>IF(J10&gt;0,1,0)</f>
        <v>0</v>
      </c>
      <c r="V10" s="89" t="str">
        <f>CONCATENATE($U$1,"№",C10)</f>
        <v>024200№1</v>
      </c>
      <c r="W10" s="8">
        <f>IFERROR(INDEX('на отправку (3)'!AB:AB,MATCH($V10,'на отправку (3)'!$B:$B,0),1),0)</f>
        <v>0.87783438400000002</v>
      </c>
      <c r="X10" s="8">
        <f>IFERROR(INDEX('на отправку (3)'!AC:AC,MATCH($V10,'на отправку (3)'!$B:$B,0),1),0)</f>
        <v>0.79392113200000003</v>
      </c>
      <c r="Y10" s="8">
        <v>3</v>
      </c>
      <c r="Z10" s="8">
        <f>IF(M10=1,Y10,0)</f>
        <v>3</v>
      </c>
    </row>
    <row r="11" spans="1:26" ht="45" customHeight="1" x14ac:dyDescent="0.25">
      <c r="A11" s="201" t="s">
        <v>3114</v>
      </c>
      <c r="B11" s="186">
        <v>2</v>
      </c>
      <c r="C11" s="124">
        <v>26</v>
      </c>
      <c r="D11" s="92">
        <f>IFERROR(INDEX('на отправку (3)'!G:G,MATCH($V11,'на отправку (3)'!$B:$B,0),1),0)</f>
        <v>21834</v>
      </c>
      <c r="E11" s="92">
        <f>IFERROR(INDEX('на отправку (3)'!H:H,MATCH($V11,'на отправку (3)'!$B:$B,0),1),0)</f>
        <v>25675</v>
      </c>
      <c r="F11" s="92">
        <f>IFERROR(INDEX('на отправку (3)'!I:I,MATCH($V11,'на отправку (3)'!$B:$B,0),1),0)</f>
        <v>0.85039922099999998</v>
      </c>
      <c r="G11" s="188" t="s">
        <v>12</v>
      </c>
      <c r="H11" s="92">
        <f>IFERROR(INDEX('на отправку (3)'!K:K,MATCH($V11,'на отправку (3)'!$B:$B,0),1),0)/100</f>
        <v>1.04560979E-3</v>
      </c>
      <c r="I11" s="188" t="s">
        <v>12</v>
      </c>
      <c r="J11" s="129">
        <f>IFERROR(INDEX('на отправку (3)'!N:N,MATCH($V11,'на отправку (3)'!$B:$B,0),1),0)</f>
        <v>0</v>
      </c>
      <c r="K11" s="92">
        <f>IFERROR(INDEX('на отправку (3)'!O:O,MATCH($V11,'на отправку (3)'!$B:$B,0),1),0)</f>
        <v>0</v>
      </c>
      <c r="L11" s="92">
        <f>IFERROR(INDEX('на отправку (3)'!P:P,MATCH($V11,'на отправку (3)'!$B:$B,0),1),0)</f>
        <v>1</v>
      </c>
      <c r="M11" s="92">
        <f>IFERROR(INDEX('на отправку (3)'!Q:Q,MATCH($V11,'на отправку (3)'!$B:$B,0),1),0)</f>
        <v>1</v>
      </c>
      <c r="N11" s="92">
        <f>IFERROR(INDEX('на отправку (3)'!R:R,MATCH($V11,'на отправку (3)'!$B:$B,0),1),0)</f>
        <v>0</v>
      </c>
      <c r="O11" s="92">
        <f>IFERROR(INDEX('на отправку (3)'!S:S,MATCH($V11,'на отправку (3)'!$B:$B,0),1),0)</f>
        <v>19085</v>
      </c>
      <c r="P11" s="92">
        <f>IFERROR(INDEX('на отправку (3)'!T:T,MATCH($V11,'на отправку (3)'!$B:$B,0),1),0)</f>
        <v>24789</v>
      </c>
      <c r="Q11" s="92">
        <f>IFERROR(INDEX('на отправку (3)'!U:U,MATCH($V11,'на отправку (3)'!$B:$B,0),1),0)</f>
        <v>0.76989793900000003</v>
      </c>
      <c r="R11" s="129">
        <f>IFERROR(INDEX('на отправку (3)'!V:V,MATCH($V11,'на отправку (3)'!$B:$B,0),1),0)</f>
        <v>0</v>
      </c>
      <c r="S11" s="92">
        <f>IFERROR(INDEX('на отправку (3)'!W:W,MATCH($V11,'на отправку (3)'!$B:$B,0),1),0)</f>
        <v>0</v>
      </c>
      <c r="U11" s="71">
        <f t="shared" ref="U11:U25" si="0">IF(J11&gt;0,1,0)</f>
        <v>0</v>
      </c>
      <c r="V11" s="89" t="str">
        <f t="shared" ref="V11:V25" si="1">CONCATENATE($U$1,"№",C11)</f>
        <v>024200№26</v>
      </c>
      <c r="W11" s="8">
        <f>IFERROR(INDEX('на отправку (3)'!AB:AB,MATCH($V11,'на отправку (3)'!$B:$B,0),1),0)</f>
        <v>0.83450456100000003</v>
      </c>
      <c r="X11" s="8">
        <f>IFERROR(INDEX('на отправку (3)'!AC:AC,MATCH($V11,'на отправку (3)'!$B:$B,0),1),0)</f>
        <v>0.72780695200000001</v>
      </c>
      <c r="Y11" s="8">
        <v>3</v>
      </c>
      <c r="Z11" s="8">
        <f t="shared" ref="Z11:Z45" si="2">IF(M11=1,Y11,0)</f>
        <v>3</v>
      </c>
    </row>
    <row r="12" spans="1:26" ht="60.75" customHeight="1" x14ac:dyDescent="0.25">
      <c r="A12" s="201" t="s">
        <v>3115</v>
      </c>
      <c r="B12" s="186">
        <v>3</v>
      </c>
      <c r="C12" s="124">
        <v>2</v>
      </c>
      <c r="D12" s="92">
        <f>IFERROR(INDEX('на отправку (3)'!G:G,MATCH($V12,'на отправку (3)'!$B:$B,0),1),0)</f>
        <v>123</v>
      </c>
      <c r="E12" s="92">
        <f>IFERROR(INDEX('на отправку (3)'!H:H,MATCH($V12,'на отправку (3)'!$B:$B,0),1),0)</f>
        <v>138</v>
      </c>
      <c r="F12" s="92">
        <f>IFERROR(INDEX('на отправку (3)'!I:I,MATCH($V12,'на отправку (3)'!$B:$B,0),1),0)</f>
        <v>0.89130434800000002</v>
      </c>
      <c r="G12" s="188" t="s">
        <v>12</v>
      </c>
      <c r="H12" s="92">
        <f>IFERROR(INDEX('на отправку (3)'!K:K,MATCH($V12,'на отправку (3)'!$B:$B,0),1),0)/100</f>
        <v>-4.9928332000000002E-4</v>
      </c>
      <c r="I12" s="188" t="s">
        <v>12</v>
      </c>
      <c r="J12" s="129">
        <f>IFERROR(INDEX('на отправку (3)'!N:N,MATCH($V12,'на отправку (3)'!$B:$B,0),1),0)</f>
        <v>0</v>
      </c>
      <c r="K12" s="92">
        <f>IFERROR(INDEX('на отправку (3)'!O:O,MATCH($V12,'на отправку (3)'!$B:$B,0),1),0)</f>
        <v>0</v>
      </c>
      <c r="L12" s="92">
        <f>IFERROR(INDEX('на отправку (3)'!P:P,MATCH($V12,'на отправку (3)'!$B:$B,0),1),0)</f>
        <v>3</v>
      </c>
      <c r="M12" s="92">
        <f>IFERROR(INDEX('на отправку (3)'!Q:Q,MATCH($V12,'на отправку (3)'!$B:$B,0),1),0)</f>
        <v>1</v>
      </c>
      <c r="N12" s="92">
        <f>IFERROR(INDEX('на отправку (3)'!R:R,MATCH($V12,'на отправку (3)'!$B:$B,0),1),0)</f>
        <v>0</v>
      </c>
      <c r="O12" s="92">
        <f>IFERROR(INDEX('на отправку (3)'!S:S,MATCH($V12,'на отправку (3)'!$B:$B,0),1),0)</f>
        <v>273</v>
      </c>
      <c r="P12" s="92">
        <f>IFERROR(INDEX('на отправку (3)'!T:T,MATCH($V12,'на отправку (3)'!$B:$B,0),1),0)</f>
        <v>291</v>
      </c>
      <c r="Q12" s="92">
        <f>IFERROR(INDEX('на отправку (3)'!U:U,MATCH($V12,'на отправку (3)'!$B:$B,0),1),0)</f>
        <v>0.93814432999999997</v>
      </c>
      <c r="R12" s="129">
        <f>IFERROR(INDEX('на отправку (3)'!V:V,MATCH($V12,'на отправку (3)'!$B:$B,0),1),0)</f>
        <v>0</v>
      </c>
      <c r="S12" s="92">
        <f>IFERROR(INDEX('на отправку (3)'!W:W,MATCH($V12,'на отправку (3)'!$B:$B,0),1),0)</f>
        <v>0</v>
      </c>
      <c r="U12" s="71">
        <f t="shared" si="0"/>
        <v>0</v>
      </c>
      <c r="V12" s="89" t="str">
        <f t="shared" si="1"/>
        <v>024200№2</v>
      </c>
      <c r="W12" s="8">
        <f>IFERROR(INDEX('на отправку (3)'!AB:AB,MATCH($V12,'на отправку (3)'!$B:$B,0),1),0)</f>
        <v>0.91111111099999997</v>
      </c>
      <c r="X12" s="8">
        <f>IFERROR(INDEX('на отправку (3)'!AC:AC,MATCH($V12,'на отправку (3)'!$B:$B,0),1),0)</f>
        <v>1</v>
      </c>
      <c r="Y12" s="8">
        <v>2</v>
      </c>
      <c r="Z12" s="8">
        <f t="shared" si="2"/>
        <v>2</v>
      </c>
    </row>
    <row r="13" spans="1:26" ht="69.75" customHeight="1" x14ac:dyDescent="0.25">
      <c r="A13" s="201" t="s">
        <v>3116</v>
      </c>
      <c r="B13" s="186">
        <v>4</v>
      </c>
      <c r="C13" s="124">
        <v>3</v>
      </c>
      <c r="D13" s="92">
        <f>IFERROR(INDEX('на отправку (3)'!G:G,MATCH($V13,'на отправку (3)'!$B:$B,0),1),0)</f>
        <v>3</v>
      </c>
      <c r="E13" s="92">
        <f>IFERROR(INDEX('на отправку (3)'!H:H,MATCH($V13,'на отправку (3)'!$B:$B,0),1),0)</f>
        <v>5</v>
      </c>
      <c r="F13" s="92">
        <f>IFERROR(INDEX('на отправку (3)'!I:I,MATCH($V13,'на отправку (3)'!$B:$B,0),1),0)</f>
        <v>0.6</v>
      </c>
      <c r="G13" s="188" t="s">
        <v>12</v>
      </c>
      <c r="H13" s="92">
        <f>IFERROR(INDEX('на отправку (3)'!K:K,MATCH($V13,'на отправку (3)'!$B:$B,0),1),0)/100</f>
        <v>-7.6923077000000005E-4</v>
      </c>
      <c r="I13" s="188" t="s">
        <v>12</v>
      </c>
      <c r="J13" s="129">
        <f>IFERROR(INDEX('на отправку (3)'!N:N,MATCH($V13,'на отправку (3)'!$B:$B,0),1),0)</f>
        <v>0</v>
      </c>
      <c r="K13" s="92">
        <f>IFERROR(INDEX('на отправку (3)'!O:O,MATCH($V13,'на отправку (3)'!$B:$B,0),1),0)</f>
        <v>0</v>
      </c>
      <c r="L13" s="92">
        <f>IFERROR(INDEX('на отправку (3)'!P:P,MATCH($V13,'на отправку (3)'!$B:$B,0),1),0)</f>
        <v>3</v>
      </c>
      <c r="M13" s="92">
        <f>IFERROR(INDEX('на отправку (3)'!Q:Q,MATCH($V13,'на отправку (3)'!$B:$B,0),1),0)</f>
        <v>1</v>
      </c>
      <c r="N13" s="92">
        <f>IFERROR(INDEX('на отправку (3)'!R:R,MATCH($V13,'на отправку (3)'!$B:$B,0),1),0)</f>
        <v>0</v>
      </c>
      <c r="O13" s="92">
        <f>IFERROR(INDEX('на отправку (3)'!S:S,MATCH($V13,'на отправку (3)'!$B:$B,0),1),0)</f>
        <v>13</v>
      </c>
      <c r="P13" s="92">
        <f>IFERROR(INDEX('на отправку (3)'!T:T,MATCH($V13,'на отправку (3)'!$B:$B,0),1),0)</f>
        <v>20</v>
      </c>
      <c r="Q13" s="92">
        <f>IFERROR(INDEX('на отправку (3)'!U:U,MATCH($V13,'на отправку (3)'!$B:$B,0),1),0)</f>
        <v>0.65</v>
      </c>
      <c r="R13" s="129">
        <f>IFERROR(INDEX('на отправку (3)'!V:V,MATCH($V13,'на отправку (3)'!$B:$B,0),1),0)</f>
        <v>0</v>
      </c>
      <c r="S13" s="92">
        <f>IFERROR(INDEX('на отправку (3)'!W:W,MATCH($V13,'на отправку (3)'!$B:$B,0),1),0)</f>
        <v>0</v>
      </c>
      <c r="U13" s="71">
        <f t="shared" si="0"/>
        <v>0</v>
      </c>
      <c r="V13" s="89" t="str">
        <f t="shared" si="1"/>
        <v>024200№3</v>
      </c>
      <c r="W13" s="8">
        <f>IFERROR(INDEX('на отправку (3)'!AB:AB,MATCH($V13,'на отправку (3)'!$B:$B,0),1),0)</f>
        <v>0.61761761800000003</v>
      </c>
      <c r="X13" s="8">
        <f>IFERROR(INDEX('на отправку (3)'!AC:AC,MATCH($V13,'на отправку (3)'!$B:$B,0),1),0)</f>
        <v>1</v>
      </c>
      <c r="Y13" s="8">
        <v>2</v>
      </c>
      <c r="Z13" s="8">
        <f t="shared" si="2"/>
        <v>2</v>
      </c>
    </row>
    <row r="14" spans="1:26" ht="64.5" customHeight="1" x14ac:dyDescent="0.25">
      <c r="A14" s="201" t="s">
        <v>3117</v>
      </c>
      <c r="B14" s="186">
        <v>5</v>
      </c>
      <c r="C14" s="124">
        <v>4</v>
      </c>
      <c r="D14" s="92">
        <f>IFERROR(INDEX('на отправку (3)'!G:G,MATCH($V14,'на отправку (3)'!$B:$B,0),1),0)</f>
        <v>3</v>
      </c>
      <c r="E14" s="92">
        <f>IFERROR(INDEX('на отправку (3)'!H:H,MATCH($V14,'на отправку (3)'!$B:$B,0),1),0)</f>
        <v>3</v>
      </c>
      <c r="F14" s="92">
        <f>IFERROR(INDEX('на отправку (3)'!I:I,MATCH($V14,'на отправку (3)'!$B:$B,0),1),0)</f>
        <v>1</v>
      </c>
      <c r="G14" s="188" t="s">
        <v>12</v>
      </c>
      <c r="H14" s="92">
        <f>IFERROR(INDEX('на отправку (3)'!K:K,MATCH($V14,'на отправку (3)'!$B:$B,0),1),0)/100</f>
        <v>0</v>
      </c>
      <c r="I14" s="188" t="s">
        <v>12</v>
      </c>
      <c r="J14" s="129">
        <f>IFERROR(INDEX('на отправку (3)'!N:N,MATCH($V14,'на отправку (3)'!$B:$B,0),1),0)</f>
        <v>2</v>
      </c>
      <c r="K14" s="92">
        <f>IFERROR(INDEX('на отправку (3)'!O:O,MATCH($V14,'на отправку (3)'!$B:$B,0),1),0)</f>
        <v>2</v>
      </c>
      <c r="L14" s="92">
        <f>IFERROR(INDEX('на отправку (3)'!P:P,MATCH($V14,'на отправку (3)'!$B:$B,0),1),0)</f>
        <v>4</v>
      </c>
      <c r="M14" s="92">
        <f>IFERROR(INDEX('на отправку (3)'!Q:Q,MATCH($V14,'на отправку (3)'!$B:$B,0),1),0)</f>
        <v>1</v>
      </c>
      <c r="N14" s="92">
        <f>IFERROR(INDEX('на отправку (3)'!R:R,MATCH($V14,'на отправку (3)'!$B:$B,0),1),0)</f>
        <v>0</v>
      </c>
      <c r="O14" s="92">
        <f>IFERROR(INDEX('на отправку (3)'!S:S,MATCH($V14,'на отправку (3)'!$B:$B,0),1),0)</f>
        <v>10</v>
      </c>
      <c r="P14" s="92">
        <f>IFERROR(INDEX('на отправку (3)'!T:T,MATCH($V14,'на отправку (3)'!$B:$B,0),1),0)</f>
        <v>10</v>
      </c>
      <c r="Q14" s="92">
        <f>IFERROR(INDEX('на отправку (3)'!U:U,MATCH($V14,'на отправку (3)'!$B:$B,0),1),0)</f>
        <v>1</v>
      </c>
      <c r="R14" s="129">
        <f>IFERROR(INDEX('на отправку (3)'!V:V,MATCH($V14,'на отправку (3)'!$B:$B,0),1),0)</f>
        <v>0</v>
      </c>
      <c r="S14" s="92">
        <f>IFERROR(INDEX('на отправку (3)'!W:W,MATCH($V14,'на отправку (3)'!$B:$B,0),1),0)</f>
        <v>0</v>
      </c>
      <c r="U14" s="71">
        <f t="shared" si="0"/>
        <v>1</v>
      </c>
      <c r="V14" s="89" t="str">
        <f t="shared" si="1"/>
        <v>024200№4</v>
      </c>
      <c r="W14" s="8">
        <f>IFERROR(INDEX('на отправку (3)'!AB:AB,MATCH($V14,'на отправку (3)'!$B:$B,0),1),0)</f>
        <v>0.86111111100000004</v>
      </c>
      <c r="X14" s="8">
        <f>IFERROR(INDEX('на отправку (3)'!AC:AC,MATCH($V14,'на отправку (3)'!$B:$B,0),1),0)</f>
        <v>1</v>
      </c>
      <c r="Y14" s="8">
        <v>2</v>
      </c>
      <c r="Z14" s="8">
        <f t="shared" si="2"/>
        <v>2</v>
      </c>
    </row>
    <row r="15" spans="1:26" ht="69" customHeight="1" x14ac:dyDescent="0.25">
      <c r="A15" s="201" t="s">
        <v>2502</v>
      </c>
      <c r="B15" s="186">
        <v>6</v>
      </c>
      <c r="C15" s="124">
        <v>5</v>
      </c>
      <c r="D15" s="92">
        <f>IFERROR(INDEX('на отправку (3)'!G:G,MATCH($V15,'на отправку (3)'!$B:$B,0),1),0)</f>
        <v>1</v>
      </c>
      <c r="E15" s="92">
        <f>IFERROR(INDEX('на отправку (3)'!H:H,MATCH($V15,'на отправку (3)'!$B:$B,0),1),0)</f>
        <v>5</v>
      </c>
      <c r="F15" s="92">
        <f>IFERROR(INDEX('на отправку (3)'!I:I,MATCH($V15,'на отправку (3)'!$B:$B,0),1),0)</f>
        <v>0.2</v>
      </c>
      <c r="G15" s="188" t="s">
        <v>12</v>
      </c>
      <c r="H15" s="92">
        <f>IFERROR(INDEX('на отправку (3)'!K:K,MATCH($V15,'на отправку (3)'!$B:$B,0),1),0)/100</f>
        <v>1.9999999800000001E-3</v>
      </c>
      <c r="I15" s="188" t="s">
        <v>12</v>
      </c>
      <c r="J15" s="129">
        <f>IFERROR(INDEX('на отправку (3)'!N:N,MATCH($V15,'на отправку (3)'!$B:$B,0),1),0)</f>
        <v>2</v>
      </c>
      <c r="K15" s="92">
        <f>IFERROR(INDEX('на отправку (3)'!O:O,MATCH($V15,'на отправку (3)'!$B:$B,0),1),0)</f>
        <v>0</v>
      </c>
      <c r="L15" s="92">
        <f>IFERROR(INDEX('на отправку (3)'!P:P,MATCH($V15,'на отправку (3)'!$B:$B,0),1),0)</f>
        <v>3</v>
      </c>
      <c r="M15" s="92">
        <f>IFERROR(INDEX('на отправку (3)'!Q:Q,MATCH($V15,'на отправку (3)'!$B:$B,0),1),0)</f>
        <v>1</v>
      </c>
      <c r="N15" s="92">
        <f>IFERROR(INDEX('на отправку (3)'!R:R,MATCH($V15,'на отправку (3)'!$B:$B,0),1),0)</f>
        <v>0</v>
      </c>
      <c r="O15" s="92">
        <f>IFERROR(INDEX('на отправку (3)'!S:S,MATCH($V15,'на отправку (3)'!$B:$B,0),1),0)</f>
        <v>3</v>
      </c>
      <c r="P15" s="92">
        <f>IFERROR(INDEX('на отправку (3)'!T:T,MATCH($V15,'на отправку (3)'!$B:$B,0),1),0)</f>
        <v>18</v>
      </c>
      <c r="Q15" s="92">
        <f>IFERROR(INDEX('на отправку (3)'!U:U,MATCH($V15,'на отправку (3)'!$B:$B,0),1),0)</f>
        <v>0.16666666699999999</v>
      </c>
      <c r="R15" s="129">
        <f>IFERROR(INDEX('на отправку (3)'!V:V,MATCH($V15,'на отправку (3)'!$B:$B,0),1),0)</f>
        <v>0</v>
      </c>
      <c r="S15" s="92">
        <f>IFERROR(INDEX('на отправку (3)'!W:W,MATCH($V15,'на отправку (3)'!$B:$B,0),1),0)</f>
        <v>0</v>
      </c>
      <c r="U15" s="71">
        <f t="shared" si="0"/>
        <v>1</v>
      </c>
      <c r="V15" s="89" t="str">
        <f t="shared" si="1"/>
        <v>024200№5</v>
      </c>
      <c r="W15" s="8">
        <f>IFERROR(INDEX('на отправку (3)'!AB:AB,MATCH($V15,'на отправку (3)'!$B:$B,0),1),0)</f>
        <v>0.56594488200000004</v>
      </c>
      <c r="X15" s="8">
        <f>IFERROR(INDEX('на отправку (3)'!AC:AC,MATCH($V15,'на отправку (3)'!$B:$B,0),1),0)</f>
        <v>1</v>
      </c>
      <c r="Y15" s="8">
        <v>2</v>
      </c>
      <c r="Z15" s="8">
        <f t="shared" si="2"/>
        <v>2</v>
      </c>
    </row>
    <row r="16" spans="1:26" ht="79.5" customHeight="1" x14ac:dyDescent="0.25">
      <c r="A16" s="201" t="s">
        <v>3118</v>
      </c>
      <c r="B16" s="186">
        <v>7</v>
      </c>
      <c r="C16" s="124">
        <v>6</v>
      </c>
      <c r="D16" s="92">
        <f>IFERROR(INDEX('на отправку (3)'!G:G,MATCH($V16,'на отправку (3)'!$B:$B,0),1),0)</f>
        <v>0</v>
      </c>
      <c r="E16" s="92">
        <f>IFERROR(INDEX('на отправку (3)'!H:H,MATCH($V16,'на отправку (3)'!$B:$B,0),1),0)</f>
        <v>0</v>
      </c>
      <c r="F16" s="92">
        <f>IFERROR(INDEX('на отправку (3)'!I:I,MATCH($V16,'на отправку (3)'!$B:$B,0),1),0)</f>
        <v>0</v>
      </c>
      <c r="G16" s="188" t="s">
        <v>12</v>
      </c>
      <c r="H16" s="92">
        <f>IFERROR(INDEX('на отправку (3)'!K:K,MATCH($V16,'на отправку (3)'!$B:$B,0),1),0)/100</f>
        <v>0</v>
      </c>
      <c r="I16" s="188" t="s">
        <v>12</v>
      </c>
      <c r="J16" s="129">
        <f>IFERROR(INDEX('на отправку (3)'!N:N,MATCH($V16,'на отправку (3)'!$B:$B,0),1),0)</f>
        <v>0</v>
      </c>
      <c r="K16" s="92">
        <f>IFERROR(INDEX('на отправку (3)'!O:O,MATCH($V16,'на отправку (3)'!$B:$B,0),1),0)</f>
        <v>0</v>
      </c>
      <c r="L16" s="92">
        <f>IFERROR(INDEX('на отправку (3)'!P:P,MATCH($V16,'на отправку (3)'!$B:$B,0),1),0)</f>
        <v>0</v>
      </c>
      <c r="M16" s="92">
        <f>IFERROR(INDEX('на отправку (3)'!Q:Q,MATCH($V16,'на отправку (3)'!$B:$B,0),1),0)</f>
        <v>2</v>
      </c>
      <c r="N16" s="92">
        <f>IFERROR(INDEX('на отправку (3)'!R:R,MATCH($V16,'на отправку (3)'!$B:$B,0),1),0)</f>
        <v>0</v>
      </c>
      <c r="O16" s="92">
        <f>IFERROR(INDEX('на отправку (3)'!S:S,MATCH($V16,'на отправку (3)'!$B:$B,0),1),0)</f>
        <v>0</v>
      </c>
      <c r="P16" s="92">
        <f>IFERROR(INDEX('на отправку (3)'!T:T,MATCH($V16,'на отправку (3)'!$B:$B,0),1),0)</f>
        <v>2</v>
      </c>
      <c r="Q16" s="92">
        <f>IFERROR(INDEX('на отправку (3)'!U:U,MATCH($V16,'на отправку (3)'!$B:$B,0),1),0)</f>
        <v>0</v>
      </c>
      <c r="R16" s="129">
        <f>IFERROR(INDEX('на отправку (3)'!V:V,MATCH($V16,'на отправку (3)'!$B:$B,0),1),0)</f>
        <v>0</v>
      </c>
      <c r="S16" s="92">
        <f>IFERROR(INDEX('на отправку (3)'!W:W,MATCH($V16,'на отправку (3)'!$B:$B,0),1),0)</f>
        <v>0</v>
      </c>
      <c r="U16" s="71">
        <f t="shared" si="0"/>
        <v>0</v>
      </c>
      <c r="V16" s="89" t="str">
        <f t="shared" si="1"/>
        <v>024200№6</v>
      </c>
      <c r="W16" s="8">
        <f>IFERROR(INDEX('на отправку (3)'!AB:AB,MATCH($V16,'на отправку (3)'!$B:$B,0),1),0)</f>
        <v>0.3</v>
      </c>
      <c r="X16" s="8">
        <f>IFERROR(INDEX('на отправку (3)'!AC:AC,MATCH($V16,'на отправку (3)'!$B:$B,0),1),0)</f>
        <v>1</v>
      </c>
      <c r="Y16" s="8">
        <v>3</v>
      </c>
      <c r="Z16" s="8">
        <f t="shared" si="2"/>
        <v>0</v>
      </c>
    </row>
    <row r="17" spans="1:26" ht="68.25" customHeight="1" x14ac:dyDescent="0.25">
      <c r="A17" s="201" t="s">
        <v>3119</v>
      </c>
      <c r="B17" s="186">
        <v>8</v>
      </c>
      <c r="C17" s="124">
        <v>22</v>
      </c>
      <c r="D17" s="92">
        <f>IFERROR(INDEX('на отправку (3)'!G:G,MATCH($V17,'на отправку (3)'!$B:$B,0),1),0)</f>
        <v>0</v>
      </c>
      <c r="E17" s="92">
        <f>IFERROR(INDEX('на отправку (3)'!H:H,MATCH($V17,'на отправку (3)'!$B:$B,0),1),0)</f>
        <v>0</v>
      </c>
      <c r="F17" s="92">
        <f>IFERROR(INDEX('на отправку (3)'!I:I,MATCH($V17,'на отправку (3)'!$B:$B,0),1),0)</f>
        <v>0</v>
      </c>
      <c r="G17" s="188" t="s">
        <v>12</v>
      </c>
      <c r="H17" s="92">
        <f>IFERROR(INDEX('на отправку (3)'!K:K,MATCH($V17,'на отправку (3)'!$B:$B,0),1),0)/100</f>
        <v>0</v>
      </c>
      <c r="I17" s="188" t="s">
        <v>12</v>
      </c>
      <c r="J17" s="129">
        <f>IFERROR(INDEX('на отправку (3)'!N:N,MATCH($V17,'на отправку (3)'!$B:$B,0),1),0)</f>
        <v>0</v>
      </c>
      <c r="K17" s="92">
        <f>IFERROR(INDEX('на отправку (3)'!O:O,MATCH($V17,'на отправку (3)'!$B:$B,0),1),0)</f>
        <v>0</v>
      </c>
      <c r="L17" s="92">
        <f>IFERROR(INDEX('на отправку (3)'!P:P,MATCH($V17,'на отправку (3)'!$B:$B,0),1),0)</f>
        <v>0</v>
      </c>
      <c r="M17" s="92">
        <f>IFERROR(INDEX('на отправку (3)'!Q:Q,MATCH($V17,'на отправку (3)'!$B:$B,0),1),0)</f>
        <v>2</v>
      </c>
      <c r="N17" s="92">
        <f>IFERROR(INDEX('на отправку (3)'!R:R,MATCH($V17,'на отправку (3)'!$B:$B,0),1),0)</f>
        <v>0</v>
      </c>
      <c r="O17" s="92">
        <f>IFERROR(INDEX('на отправку (3)'!S:S,MATCH($V17,'на отправку (3)'!$B:$B,0),1),0)</f>
        <v>0</v>
      </c>
      <c r="P17" s="92">
        <f>IFERROR(INDEX('на отправку (3)'!T:T,MATCH($V17,'на отправку (3)'!$B:$B,0),1),0)</f>
        <v>0</v>
      </c>
      <c r="Q17" s="92">
        <f>IFERROR(INDEX('на отправку (3)'!U:U,MATCH($V17,'на отправку (3)'!$B:$B,0),1),0)</f>
        <v>0</v>
      </c>
      <c r="R17" s="129">
        <f>IFERROR(INDEX('на отправку (3)'!V:V,MATCH($V17,'на отправку (3)'!$B:$B,0),1),0)</f>
        <v>0</v>
      </c>
      <c r="S17" s="92">
        <f>IFERROR(INDEX('на отправку (3)'!W:W,MATCH($V17,'на отправку (3)'!$B:$B,0),1),0)</f>
        <v>0</v>
      </c>
      <c r="U17" s="71">
        <f t="shared" si="0"/>
        <v>0</v>
      </c>
      <c r="V17" s="89" t="str">
        <f t="shared" si="1"/>
        <v>024200№22</v>
      </c>
      <c r="W17" s="8">
        <f>IFERROR(INDEX('на отправку (3)'!AB:AB,MATCH($V17,'на отправку (3)'!$B:$B,0),1),0)</f>
        <v>0.4</v>
      </c>
      <c r="X17" s="8">
        <f>IFERROR(INDEX('на отправку (3)'!AC:AC,MATCH($V17,'на отправку (3)'!$B:$B,0),1),0)</f>
        <v>1</v>
      </c>
      <c r="Y17" s="8">
        <v>3</v>
      </c>
      <c r="Z17" s="8">
        <f t="shared" si="2"/>
        <v>0</v>
      </c>
    </row>
    <row r="18" spans="1:26" ht="147.75" customHeight="1" x14ac:dyDescent="0.25">
      <c r="A18" s="201" t="s">
        <v>3120</v>
      </c>
      <c r="B18" s="186">
        <v>9</v>
      </c>
      <c r="C18" s="124">
        <v>7</v>
      </c>
      <c r="D18" s="92">
        <f>IFERROR(INDEX('на отправку (3)'!G:G,MATCH($V18,'на отправку (3)'!$B:$B,0),1),0)</f>
        <v>2621</v>
      </c>
      <c r="E18" s="92">
        <f>IFERROR(INDEX('на отправку (3)'!H:H,MATCH($V18,'на отправку (3)'!$B:$B,0),1),0)</f>
        <v>2621</v>
      </c>
      <c r="F18" s="92">
        <f>IFERROR(INDEX('на отправку (3)'!I:I,MATCH($V18,'на отправку (3)'!$B:$B,0),1),0)</f>
        <v>1</v>
      </c>
      <c r="G18" s="189">
        <v>1</v>
      </c>
      <c r="H18" s="92">
        <f>IFERROR(INDEX('на отправку (3)'!K:K,MATCH($V18,'на отправку (3)'!$B:$B,0),1),0)/100</f>
        <v>0</v>
      </c>
      <c r="I18" s="191">
        <f>IFERROR(INDEX('на отправку (3)'!M:M,MATCH($V18,'на отправку (3)'!$B:$B,0),1),0)</f>
        <v>1</v>
      </c>
      <c r="J18" s="129">
        <f>IFERROR(INDEX('на отправку (3)'!N:N,MATCH($V18,'на отправку (3)'!$B:$B,0),1),0)</f>
        <v>2</v>
      </c>
      <c r="K18" s="92" t="str">
        <f>IFERROR(INDEX('на отправку (3)'!O:O,MATCH($V18,'на отправку (3)'!$B:$B,0),1),0)</f>
        <v>x</v>
      </c>
      <c r="L18" s="92">
        <f>IFERROR(INDEX('на отправку (3)'!P:P,MATCH($V18,'на отправку (3)'!$B:$B,0),1),0)</f>
        <v>6</v>
      </c>
      <c r="M18" s="92">
        <f>IFERROR(INDEX('на отправку (3)'!Q:Q,MATCH($V18,'на отправку (3)'!$B:$B,0),1),0)</f>
        <v>1</v>
      </c>
      <c r="N18" s="92">
        <f>IFERROR(INDEX('на отправку (3)'!R:R,MATCH($V18,'на отправку (3)'!$B:$B,0),1),0)</f>
        <v>0</v>
      </c>
      <c r="O18" s="92">
        <f>IFERROR(INDEX('на отправку (3)'!S:S,MATCH($V18,'на отправку (3)'!$B:$B,0),1),0)</f>
        <v>2388</v>
      </c>
      <c r="P18" s="92">
        <f>IFERROR(INDEX('на отправку (3)'!T:T,MATCH($V18,'на отправку (3)'!$B:$B,0),1),0)</f>
        <v>2388</v>
      </c>
      <c r="Q18" s="92">
        <f>IFERROR(INDEX('на отправку (3)'!U:U,MATCH($V18,'на отправку (3)'!$B:$B,0),1),0)</f>
        <v>1</v>
      </c>
      <c r="R18" s="129">
        <f>IFERROR(INDEX('на отправку (3)'!V:V,MATCH($V18,'на отправку (3)'!$B:$B,0),1),0)</f>
        <v>0</v>
      </c>
      <c r="S18" s="92">
        <f>IFERROR(INDEX('на отправку (3)'!W:W,MATCH($V18,'на отправку (3)'!$B:$B,0),1),0)</f>
        <v>0</v>
      </c>
      <c r="U18" s="71">
        <f t="shared" si="0"/>
        <v>1</v>
      </c>
      <c r="V18" s="89" t="str">
        <f t="shared" si="1"/>
        <v>024200№7</v>
      </c>
      <c r="W18" s="8">
        <f>IFERROR(INDEX('на отправку (3)'!AB:AB,MATCH($V18,'на отправку (3)'!$B:$B,0),1),0)</f>
        <v>1</v>
      </c>
      <c r="X18" s="8">
        <f>IFERROR(INDEX('на отправку (3)'!AC:AC,MATCH($V18,'на отправку (3)'!$B:$B,0),1),0)</f>
        <v>1</v>
      </c>
      <c r="Y18" s="8">
        <v>2</v>
      </c>
      <c r="Z18" s="8">
        <f t="shared" si="2"/>
        <v>2</v>
      </c>
    </row>
    <row r="19" spans="1:26" ht="59.25" customHeight="1" x14ac:dyDescent="0.25">
      <c r="A19" s="201" t="s">
        <v>3121</v>
      </c>
      <c r="B19" s="186">
        <v>10</v>
      </c>
      <c r="C19" s="124">
        <v>8</v>
      </c>
      <c r="D19" s="92">
        <f>IFERROR(INDEX('на отправку (3)'!G:G,MATCH($V19,'на отправку (3)'!$B:$B,0),1),0)</f>
        <v>292</v>
      </c>
      <c r="E19" s="92">
        <f>IFERROR(INDEX('на отправку (3)'!H:H,MATCH($V19,'на отправку (3)'!$B:$B,0),1),0)</f>
        <v>22776</v>
      </c>
      <c r="F19" s="92">
        <f>IFERROR(INDEX('на отправку (3)'!I:I,MATCH($V19,'на отправку (3)'!$B:$B,0),1),0)</f>
        <v>1.2820513E-2</v>
      </c>
      <c r="G19" s="188" t="s">
        <v>12</v>
      </c>
      <c r="H19" s="92">
        <f>IFERROR(INDEX('на отправку (3)'!K:K,MATCH($V19,'на отправку (3)'!$B:$B,0),1),0)/100</f>
        <v>-2.01998124E-3</v>
      </c>
      <c r="I19" s="192" t="str">
        <f>IFERROR(INDEX('на отправку (3)'!M:M,MATCH($V19,'на отправку (3)'!$B:$B,0),1),0)</f>
        <v>x</v>
      </c>
      <c r="J19" s="129">
        <f>IFERROR(INDEX('на отправку (3)'!N:N,MATCH($V19,'на отправку (3)'!$B:$B,0),1),0)</f>
        <v>2</v>
      </c>
      <c r="K19" s="92">
        <f>IFERROR(INDEX('на отправку (3)'!O:O,MATCH($V19,'на отправку (3)'!$B:$B,0),1),0)</f>
        <v>0</v>
      </c>
      <c r="L19" s="92">
        <f>IFERROR(INDEX('на отправку (3)'!P:P,MATCH($V19,'на отправку (3)'!$B:$B,0),1),0)</f>
        <v>2</v>
      </c>
      <c r="M19" s="92">
        <f>IFERROR(INDEX('на отправку (3)'!Q:Q,MATCH($V19,'на отправку (3)'!$B:$B,0),1),0)</f>
        <v>1</v>
      </c>
      <c r="N19" s="92">
        <f>IFERROR(INDEX('на отправку (3)'!R:R,MATCH($V19,'на отправку (3)'!$B:$B,0),1),0)</f>
        <v>0</v>
      </c>
      <c r="O19" s="92">
        <f>IFERROR(INDEX('на отправку (3)'!S:S,MATCH($V19,'на отправку (3)'!$B:$B,0),1),0)</f>
        <v>299</v>
      </c>
      <c r="P19" s="92">
        <f>IFERROR(INDEX('на отправку (3)'!T:T,MATCH($V19,'на отправку (3)'!$B:$B,0),1),0)</f>
        <v>18611</v>
      </c>
      <c r="Q19" s="92">
        <f>IFERROR(INDEX('на отправку (3)'!U:U,MATCH($V19,'на отправку (3)'!$B:$B,0),1),0)</f>
        <v>1.6065768000000001E-2</v>
      </c>
      <c r="R19" s="129">
        <f>IFERROR(INDEX('на отправку (3)'!V:V,MATCH($V19,'на отправку (3)'!$B:$B,0),1),0)</f>
        <v>0</v>
      </c>
      <c r="S19" s="92">
        <f>IFERROR(INDEX('на отправку (3)'!W:W,MATCH($V19,'на отправку (3)'!$B:$B,0),1),0)</f>
        <v>0</v>
      </c>
      <c r="U19" s="71">
        <f t="shared" si="0"/>
        <v>1</v>
      </c>
      <c r="V19" s="89" t="str">
        <f t="shared" si="1"/>
        <v>024200№8</v>
      </c>
      <c r="W19" s="8">
        <f>IFERROR(INDEX('на отправку (3)'!AB:AB,MATCH($V19,'на отправку (3)'!$B:$B,0),1),0)</f>
        <v>1.4606701999999999E-2</v>
      </c>
      <c r="X19" s="8">
        <f>IFERROR(INDEX('на отправку (3)'!AC:AC,MATCH($V19,'на отправку (3)'!$B:$B,0),1),0)</f>
        <v>0</v>
      </c>
      <c r="Y19" s="8">
        <v>2</v>
      </c>
      <c r="Z19" s="8">
        <f t="shared" si="2"/>
        <v>2</v>
      </c>
    </row>
    <row r="20" spans="1:26" ht="62.25" customHeight="1" x14ac:dyDescent="0.25">
      <c r="A20" s="201" t="s">
        <v>2507</v>
      </c>
      <c r="B20" s="186">
        <v>11</v>
      </c>
      <c r="C20" s="124">
        <v>9</v>
      </c>
      <c r="D20" s="92">
        <f>IFERROR(INDEX('на отправку (3)'!G:G,MATCH($V20,'на отправку (3)'!$B:$B,0),1),0)</f>
        <v>1231</v>
      </c>
      <c r="E20" s="92">
        <f>IFERROR(INDEX('на отправку (3)'!H:H,MATCH($V20,'на отправку (3)'!$B:$B,0),1),0)</f>
        <v>1291</v>
      </c>
      <c r="F20" s="92">
        <f>IFERROR(INDEX('на отправку (3)'!I:I,MATCH($V20,'на отправку (3)'!$B:$B,0),1),0)</f>
        <v>0.95352440000000005</v>
      </c>
      <c r="G20" s="189">
        <v>1</v>
      </c>
      <c r="H20" s="92">
        <f>IFERROR(INDEX('на отправку (3)'!K:K,MATCH($V20,'на отправку (3)'!$B:$B,0),1),0)/100</f>
        <v>9.3966312999999996E-3</v>
      </c>
      <c r="I20" s="191">
        <f>IFERROR(INDEX('на отправку (3)'!M:M,MATCH($V20,'на отправку (3)'!$B:$B,0),1),0)</f>
        <v>0.95352440000000005</v>
      </c>
      <c r="J20" s="129">
        <f>IFERROR(INDEX('на отправку (3)'!N:N,MATCH($V20,'на отправку (3)'!$B:$B,0),1),0)</f>
        <v>0.5</v>
      </c>
      <c r="K20" s="92" t="str">
        <f>IFERROR(INDEX('на отправку (3)'!O:O,MATCH($V20,'на отправку (3)'!$B:$B,0),1),0)</f>
        <v>x</v>
      </c>
      <c r="L20" s="92">
        <f>IFERROR(INDEX('на отправку (3)'!P:P,MATCH($V20,'на отправку (3)'!$B:$B,0),1),0)</f>
        <v>5</v>
      </c>
      <c r="M20" s="92">
        <f>IFERROR(INDEX('на отправку (3)'!Q:Q,MATCH($V20,'на отправку (3)'!$B:$B,0),1),0)</f>
        <v>1</v>
      </c>
      <c r="N20" s="92">
        <f>IFERROR(INDEX('на отправку (3)'!R:R,MATCH($V20,'на отправку (3)'!$B:$B,0),1),0)</f>
        <v>0</v>
      </c>
      <c r="O20" s="92">
        <f>IFERROR(INDEX('на отправку (3)'!S:S,MATCH($V20,'на отправку (3)'!$B:$B,0),1),0)</f>
        <v>1608</v>
      </c>
      <c r="P20" s="92">
        <f>IFERROR(INDEX('на отправку (3)'!T:T,MATCH($V20,'на отправку (3)'!$B:$B,0),1),0)</f>
        <v>3271</v>
      </c>
      <c r="Q20" s="92">
        <f>IFERROR(INDEX('на отправку (3)'!U:U,MATCH($V20,'на отправку (3)'!$B:$B,0),1),0)</f>
        <v>0.49159278499999998</v>
      </c>
      <c r="R20" s="129">
        <f>IFERROR(INDEX('на отправку (3)'!V:V,MATCH($V20,'на отправку (3)'!$B:$B,0),1),0)</f>
        <v>0</v>
      </c>
      <c r="S20" s="92">
        <f>IFERROR(INDEX('на отправку (3)'!W:W,MATCH($V20,'на отправку (3)'!$B:$B,0),1),0)</f>
        <v>0</v>
      </c>
      <c r="U20" s="71">
        <f t="shared" si="0"/>
        <v>1</v>
      </c>
      <c r="V20" s="89" t="str">
        <f t="shared" si="1"/>
        <v>024200№9</v>
      </c>
      <c r="W20" s="8">
        <f>IFERROR(INDEX('на отправку (3)'!AB:AB,MATCH($V20,'на отправку (3)'!$B:$B,0),1),0)</f>
        <v>0.93642591900000005</v>
      </c>
      <c r="X20" s="8">
        <f>IFERROR(INDEX('на отправку (3)'!AC:AC,MATCH($V20,'на отправку (3)'!$B:$B,0),1),0)</f>
        <v>0</v>
      </c>
      <c r="Y20" s="8">
        <v>1</v>
      </c>
      <c r="Z20" s="8">
        <f t="shared" si="2"/>
        <v>1</v>
      </c>
    </row>
    <row r="21" spans="1:26" ht="70.5" customHeight="1" x14ac:dyDescent="0.25">
      <c r="A21" s="201" t="s">
        <v>3122</v>
      </c>
      <c r="B21" s="186">
        <v>12</v>
      </c>
      <c r="C21" s="124">
        <v>10</v>
      </c>
      <c r="D21" s="92">
        <f>IFERROR(INDEX('на отправку (3)'!G:G,MATCH($V21,'на отправку (3)'!$B:$B,0),1),0)</f>
        <v>48</v>
      </c>
      <c r="E21" s="92">
        <f>IFERROR(INDEX('на отправку (3)'!H:H,MATCH($V21,'на отправку (3)'!$B:$B,0),1),0)</f>
        <v>48</v>
      </c>
      <c r="F21" s="92">
        <f>IFERROR(INDEX('на отправку (3)'!I:I,MATCH($V21,'на отправку (3)'!$B:$B,0),1),0)</f>
        <v>1</v>
      </c>
      <c r="G21" s="189">
        <v>1</v>
      </c>
      <c r="H21" s="92">
        <f>IFERROR(INDEX('на отправку (3)'!K:K,MATCH($V21,'на отправку (3)'!$B:$B,0),1),0)/100</f>
        <v>0</v>
      </c>
      <c r="I21" s="191">
        <f>IFERROR(INDEX('на отправку (3)'!M:M,MATCH($V21,'на отправку (3)'!$B:$B,0),1),0)</f>
        <v>1</v>
      </c>
      <c r="J21" s="129">
        <f>IFERROR(INDEX('на отправку (3)'!N:N,MATCH($V21,'на отправку (3)'!$B:$B,0),1),0)</f>
        <v>1</v>
      </c>
      <c r="K21" s="92" t="str">
        <f>IFERROR(INDEX('на отправку (3)'!O:O,MATCH($V21,'на отправку (3)'!$B:$B,0),1),0)</f>
        <v>x</v>
      </c>
      <c r="L21" s="92">
        <f>IFERROR(INDEX('на отправку (3)'!P:P,MATCH($V21,'на отправку (3)'!$B:$B,0),1),0)</f>
        <v>6</v>
      </c>
      <c r="M21" s="92">
        <f>IFERROR(INDEX('на отправку (3)'!Q:Q,MATCH($V21,'на отправку (3)'!$B:$B,0),1),0)</f>
        <v>1</v>
      </c>
      <c r="N21" s="92">
        <f>IFERROR(INDEX('на отправку (3)'!R:R,MATCH($V21,'на отправку (3)'!$B:$B,0),1),0)</f>
        <v>0</v>
      </c>
      <c r="O21" s="92">
        <f>IFERROR(INDEX('на отправку (3)'!S:S,MATCH($V21,'на отправку (3)'!$B:$B,0),1),0)</f>
        <v>60</v>
      </c>
      <c r="P21" s="92">
        <f>IFERROR(INDEX('на отправку (3)'!T:T,MATCH($V21,'на отправку (3)'!$B:$B,0),1),0)</f>
        <v>60</v>
      </c>
      <c r="Q21" s="92">
        <f>IFERROR(INDEX('на отправку (3)'!U:U,MATCH($V21,'на отправку (3)'!$B:$B,0),1),0)</f>
        <v>1</v>
      </c>
      <c r="R21" s="129">
        <f>IFERROR(INDEX('на отправку (3)'!V:V,MATCH($V21,'на отправку (3)'!$B:$B,0),1),0)</f>
        <v>0</v>
      </c>
      <c r="S21" s="92">
        <f>IFERROR(INDEX('на отправку (3)'!W:W,MATCH($V21,'на отправку (3)'!$B:$B,0),1),0)</f>
        <v>0</v>
      </c>
      <c r="U21" s="71">
        <f t="shared" si="0"/>
        <v>1</v>
      </c>
      <c r="V21" s="89" t="str">
        <f t="shared" si="1"/>
        <v>024200№10</v>
      </c>
      <c r="W21" s="8">
        <f>IFERROR(INDEX('на отправку (3)'!AB:AB,MATCH($V21,'на отправку (3)'!$B:$B,0),1),0)</f>
        <v>1</v>
      </c>
      <c r="X21" s="8">
        <f>IFERROR(INDEX('на отправку (3)'!AC:AC,MATCH($V21,'на отправку (3)'!$B:$B,0),1),0)</f>
        <v>0</v>
      </c>
      <c r="Y21" s="8">
        <v>1</v>
      </c>
      <c r="Z21" s="8">
        <f t="shared" si="2"/>
        <v>1</v>
      </c>
    </row>
    <row r="22" spans="1:26" ht="56.25" customHeight="1" x14ac:dyDescent="0.25">
      <c r="A22" s="201" t="s">
        <v>3123</v>
      </c>
      <c r="B22" s="186">
        <v>13</v>
      </c>
      <c r="C22" s="124">
        <v>11</v>
      </c>
      <c r="D22" s="92">
        <f>IFERROR(INDEX('на отправку (3)'!G:G,MATCH($V22,'на отправку (3)'!$B:$B,0),1),0)</f>
        <v>144</v>
      </c>
      <c r="E22" s="92">
        <f>IFERROR(INDEX('на отправку (3)'!H:H,MATCH($V22,'на отправку (3)'!$B:$B,0),1),0)</f>
        <v>144</v>
      </c>
      <c r="F22" s="92">
        <f>IFERROR(INDEX('на отправку (3)'!I:I,MATCH($V22,'на отправку (3)'!$B:$B,0),1),0)</f>
        <v>1</v>
      </c>
      <c r="G22" s="189">
        <v>1</v>
      </c>
      <c r="H22" s="92">
        <f>IFERROR(INDEX('на отправку (3)'!K:K,MATCH($V22,'на отправку (3)'!$B:$B,0),1),0)/100</f>
        <v>0</v>
      </c>
      <c r="I22" s="191">
        <f>IFERROR(INDEX('на отправку (3)'!M:M,MATCH($V22,'на отправку (3)'!$B:$B,0),1),0)</f>
        <v>1</v>
      </c>
      <c r="J22" s="129">
        <f>IFERROR(INDEX('на отправку (3)'!N:N,MATCH($V22,'на отправку (3)'!$B:$B,0),1),0)</f>
        <v>2</v>
      </c>
      <c r="K22" s="92" t="str">
        <f>IFERROR(INDEX('на отправку (3)'!O:O,MATCH($V22,'на отправку (3)'!$B:$B,0),1),0)</f>
        <v>x</v>
      </c>
      <c r="L22" s="92">
        <f>IFERROR(INDEX('на отправку (3)'!P:P,MATCH($V22,'на отправку (3)'!$B:$B,0),1),0)</f>
        <v>6</v>
      </c>
      <c r="M22" s="92">
        <f>IFERROR(INDEX('на отправку (3)'!Q:Q,MATCH($V22,'на отправку (3)'!$B:$B,0),1),0)</f>
        <v>1</v>
      </c>
      <c r="N22" s="92">
        <f>IFERROR(INDEX('на отправку (3)'!R:R,MATCH($V22,'на отправку (3)'!$B:$B,0),1),0)</f>
        <v>0</v>
      </c>
      <c r="O22" s="92">
        <f>IFERROR(INDEX('на отправку (3)'!S:S,MATCH($V22,'на отправку (3)'!$B:$B,0),1),0)</f>
        <v>268</v>
      </c>
      <c r="P22" s="92">
        <f>IFERROR(INDEX('на отправку (3)'!T:T,MATCH($V22,'на отправку (3)'!$B:$B,0),1),0)</f>
        <v>268</v>
      </c>
      <c r="Q22" s="92">
        <f>IFERROR(INDEX('на отправку (3)'!U:U,MATCH($V22,'на отправку (3)'!$B:$B,0),1),0)</f>
        <v>1</v>
      </c>
      <c r="R22" s="129">
        <f>IFERROR(INDEX('на отправку (3)'!V:V,MATCH($V22,'на отправку (3)'!$B:$B,0),1),0)</f>
        <v>0</v>
      </c>
      <c r="S22" s="92">
        <f>IFERROR(INDEX('на отправку (3)'!W:W,MATCH($V22,'на отправку (3)'!$B:$B,0),1),0)</f>
        <v>0</v>
      </c>
      <c r="U22" s="71">
        <f t="shared" si="0"/>
        <v>1</v>
      </c>
      <c r="V22" s="89" t="str">
        <f t="shared" si="1"/>
        <v>024200№11</v>
      </c>
      <c r="W22" s="8">
        <f>IFERROR(INDEX('на отправку (3)'!AB:AB,MATCH($V22,'на отправку (3)'!$B:$B,0),1),0)</f>
        <v>1</v>
      </c>
      <c r="X22" s="8">
        <f>IFERROR(INDEX('на отправку (3)'!AC:AC,MATCH($V22,'на отправку (3)'!$B:$B,0),1),0)</f>
        <v>0</v>
      </c>
      <c r="Y22" s="8">
        <v>2</v>
      </c>
      <c r="Z22" s="8">
        <f t="shared" si="2"/>
        <v>2</v>
      </c>
    </row>
    <row r="23" spans="1:26" ht="66.75" customHeight="1" x14ac:dyDescent="0.25">
      <c r="A23" s="201" t="s">
        <v>3124</v>
      </c>
      <c r="B23" s="186">
        <v>14</v>
      </c>
      <c r="C23" s="124">
        <v>12</v>
      </c>
      <c r="D23" s="92">
        <f>IFERROR(INDEX('на отправку (3)'!G:G,MATCH($V23,'на отправку (3)'!$B:$B,0),1),0)</f>
        <v>967</v>
      </c>
      <c r="E23" s="92">
        <f>IFERROR(INDEX('на отправку (3)'!H:H,MATCH($V23,'на отправку (3)'!$B:$B,0),1),0)</f>
        <v>23258</v>
      </c>
      <c r="F23" s="92">
        <f>IFERROR(INDEX('на отправку (3)'!I:I,MATCH($V23,'на отправку (3)'!$B:$B,0),1),0)</f>
        <v>4.1577092000000003E-2</v>
      </c>
      <c r="G23" s="188" t="s">
        <v>12</v>
      </c>
      <c r="H23" s="92">
        <f>IFERROR(INDEX('на отправку (3)'!K:K,MATCH($V23,'на отправку (3)'!$B:$B,0),1),0)/100</f>
        <v>-8.5160927999999999E-4</v>
      </c>
      <c r="I23" s="188" t="s">
        <v>12</v>
      </c>
      <c r="J23" s="129">
        <f>IFERROR(INDEX('на отправку (3)'!N:N,MATCH($V23,'на отправку (3)'!$B:$B,0),1),0)</f>
        <v>1</v>
      </c>
      <c r="K23" s="92">
        <f>IFERROR(INDEX('на отправку (3)'!O:O,MATCH($V23,'на отправку (3)'!$B:$B,0),1),0)</f>
        <v>0</v>
      </c>
      <c r="L23" s="92">
        <f>IFERROR(INDEX('на отправку (3)'!P:P,MATCH($V23,'на отправку (3)'!$B:$B,0),1),0)</f>
        <v>1</v>
      </c>
      <c r="M23" s="92">
        <f>IFERROR(INDEX('на отправку (3)'!Q:Q,MATCH($V23,'на отправку (3)'!$B:$B,0),1),0)</f>
        <v>1</v>
      </c>
      <c r="N23" s="92">
        <f>IFERROR(INDEX('на отправку (3)'!R:R,MATCH($V23,'на отправку (3)'!$B:$B,0),1),0)</f>
        <v>0</v>
      </c>
      <c r="O23" s="92">
        <f>IFERROR(INDEX('на отправку (3)'!S:S,MATCH($V23,'на отправку (3)'!$B:$B,0),1),0)</f>
        <v>872</v>
      </c>
      <c r="P23" s="92">
        <f>IFERROR(INDEX('на отправку (3)'!T:T,MATCH($V23,'на отправку (3)'!$B:$B,0),1),0)</f>
        <v>19187</v>
      </c>
      <c r="Q23" s="92">
        <f>IFERROR(INDEX('на отправку (3)'!U:U,MATCH($V23,'на отправку (3)'!$B:$B,0),1),0)</f>
        <v>4.5447438E-2</v>
      </c>
      <c r="R23" s="129">
        <f>IFERROR(INDEX('на отправку (3)'!V:V,MATCH($V23,'на отправку (3)'!$B:$B,0),1),0)</f>
        <v>0</v>
      </c>
      <c r="S23" s="92">
        <f>IFERROR(INDEX('на отправку (3)'!W:W,MATCH($V23,'на отправку (3)'!$B:$B,0),1),0)</f>
        <v>0</v>
      </c>
      <c r="U23" s="71">
        <f t="shared" si="0"/>
        <v>1</v>
      </c>
      <c r="V23" s="89" t="str">
        <f t="shared" si="1"/>
        <v>024200№12</v>
      </c>
      <c r="W23" s="8">
        <f>IFERROR(INDEX('на отправку (3)'!AB:AB,MATCH($V23,'на отправку (3)'!$B:$B,0),1),0)</f>
        <v>3.2834602999999997E-2</v>
      </c>
      <c r="X23" s="8">
        <f>IFERROR(INDEX('на отправку (3)'!AC:AC,MATCH($V23,'на отправку (3)'!$B:$B,0),1),0)</f>
        <v>5.0505050000000003E-3</v>
      </c>
      <c r="Y23" s="8">
        <v>2</v>
      </c>
      <c r="Z23" s="8">
        <f t="shared" si="2"/>
        <v>2</v>
      </c>
    </row>
    <row r="24" spans="1:26" ht="69" customHeight="1" x14ac:dyDescent="0.25">
      <c r="A24" s="201" t="s">
        <v>3125</v>
      </c>
      <c r="B24" s="186">
        <v>15</v>
      </c>
      <c r="C24" s="124">
        <v>13</v>
      </c>
      <c r="D24" s="92">
        <f>IFERROR(INDEX('на отправку (3)'!G:G,MATCH($V24,'на отправку (3)'!$B:$B,0),1),0)</f>
        <v>246</v>
      </c>
      <c r="E24" s="92">
        <f>IFERROR(INDEX('на отправку (3)'!H:H,MATCH($V24,'на отправку (3)'!$B:$B,0),1),0)</f>
        <v>618</v>
      </c>
      <c r="F24" s="92">
        <f>IFERROR(INDEX('на отправку (3)'!I:I,MATCH($V24,'на отправку (3)'!$B:$B,0),1),0)</f>
        <v>0.398058252</v>
      </c>
      <c r="G24" s="188" t="s">
        <v>12</v>
      </c>
      <c r="H24" s="92">
        <f>IFERROR(INDEX('на отправку (3)'!K:K,MATCH($V24,'на отправку (3)'!$B:$B,0),1),0)/100</f>
        <v>2.7157497300000001E-3</v>
      </c>
      <c r="I24" s="188" t="s">
        <v>12</v>
      </c>
      <c r="J24" s="129">
        <f>IFERROR(INDEX('на отправку (3)'!N:N,MATCH($V24,'на отправку (3)'!$B:$B,0),1),0)</f>
        <v>1</v>
      </c>
      <c r="K24" s="92">
        <f>IFERROR(INDEX('на отправку (3)'!O:O,MATCH($V24,'на отправку (3)'!$B:$B,0),1),0)</f>
        <v>0</v>
      </c>
      <c r="L24" s="92">
        <f>IFERROR(INDEX('на отправку (3)'!P:P,MATCH($V24,'на отправку (3)'!$B:$B,0),1),0)</f>
        <v>2</v>
      </c>
      <c r="M24" s="92">
        <f>IFERROR(INDEX('на отправку (3)'!Q:Q,MATCH($V24,'на отправку (3)'!$B:$B,0),1),0)</f>
        <v>1</v>
      </c>
      <c r="N24" s="92">
        <f>IFERROR(INDEX('на отправку (3)'!R:R,MATCH($V24,'на отправку (3)'!$B:$B,0),1),0)</f>
        <v>0</v>
      </c>
      <c r="O24" s="92">
        <f>IFERROR(INDEX('на отправку (3)'!S:S,MATCH($V24,'на отправку (3)'!$B:$B,0),1),0)</f>
        <v>180</v>
      </c>
      <c r="P24" s="92">
        <f>IFERROR(INDEX('на отправку (3)'!T:T,MATCH($V24,'на отправку (3)'!$B:$B,0),1),0)</f>
        <v>575</v>
      </c>
      <c r="Q24" s="92">
        <f>IFERROR(INDEX('на отправку (3)'!U:U,MATCH($V24,'на отправку (3)'!$B:$B,0),1),0)</f>
        <v>0.31304347799999999</v>
      </c>
      <c r="R24" s="129">
        <f>IFERROR(INDEX('на отправку (3)'!V:V,MATCH($V24,'на отправку (3)'!$B:$B,0),1),0)</f>
        <v>0</v>
      </c>
      <c r="S24" s="92">
        <f>IFERROR(INDEX('на отправку (3)'!W:W,MATCH($V24,'на отправку (3)'!$B:$B,0),1),0)</f>
        <v>0</v>
      </c>
      <c r="U24" s="71">
        <f t="shared" si="0"/>
        <v>1</v>
      </c>
      <c r="V24" s="89" t="str">
        <f t="shared" si="1"/>
        <v>024200№13</v>
      </c>
      <c r="W24" s="8">
        <f>IFERROR(INDEX('на отправку (3)'!AB:AB,MATCH($V24,'на отправку (3)'!$B:$B,0),1),0)</f>
        <v>0.4</v>
      </c>
      <c r="X24" s="8">
        <f>IFERROR(INDEX('на отправку (3)'!AC:AC,MATCH($V24,'на отправку (3)'!$B:$B,0),1),0)</f>
        <v>0.177419355</v>
      </c>
      <c r="Y24" s="8">
        <v>2</v>
      </c>
      <c r="Z24" s="8">
        <f t="shared" si="2"/>
        <v>2</v>
      </c>
    </row>
    <row r="25" spans="1:26" ht="69.75" customHeight="1" x14ac:dyDescent="0.25">
      <c r="A25" s="201" t="s">
        <v>3126</v>
      </c>
      <c r="B25" s="186">
        <v>16</v>
      </c>
      <c r="C25" s="124">
        <v>14</v>
      </c>
      <c r="D25" s="92">
        <f>IFERROR(INDEX('на отправку (3)'!G:G,MATCH($V25,'на отправку (3)'!$B:$B,0),1),0)</f>
        <v>0</v>
      </c>
      <c r="E25" s="92">
        <f>IFERROR(INDEX('на отправку (3)'!H:H,MATCH($V25,'на отправку (3)'!$B:$B,0),1),0)</f>
        <v>3289</v>
      </c>
      <c r="F25" s="92">
        <f>IFERROR(INDEX('на отправку (3)'!I:I,MATCH($V25,'на отправку (3)'!$B:$B,0),1),0)</f>
        <v>0</v>
      </c>
      <c r="G25" s="188" t="s">
        <v>12</v>
      </c>
      <c r="H25" s="92">
        <f>IFERROR(INDEX('на отправку (3)'!K:K,MATCH($V25,'на отправку (3)'!$B:$B,0),1),0)/100</f>
        <v>-0.01</v>
      </c>
      <c r="I25" s="188" t="s">
        <v>12</v>
      </c>
      <c r="J25" s="129">
        <f>IFERROR(INDEX('на отправку (3)'!N:N,MATCH($V25,'на отправку (3)'!$B:$B,0),1),0)</f>
        <v>3</v>
      </c>
      <c r="K25" s="92">
        <f>IFERROR(INDEX('на отправку (3)'!O:O,MATCH($V25,'на отправку (3)'!$B:$B,0),1),0)</f>
        <v>1</v>
      </c>
      <c r="L25" s="92">
        <f>IFERROR(INDEX('на отправку (3)'!P:P,MATCH($V25,'на отправку (3)'!$B:$B,0),1),0)</f>
        <v>2</v>
      </c>
      <c r="M25" s="92">
        <f>IFERROR(INDEX('на отправку (3)'!Q:Q,MATCH($V25,'на отправку (3)'!$B:$B,0),1),0)</f>
        <v>1</v>
      </c>
      <c r="N25" s="92">
        <f>IFERROR(INDEX('на отправку (3)'!R:R,MATCH($V25,'на отправку (3)'!$B:$B,0),1),0)</f>
        <v>0</v>
      </c>
      <c r="O25" s="92">
        <f>IFERROR(INDEX('на отправку (3)'!S:S,MATCH($V25,'на отправку (3)'!$B:$B,0),1),0)</f>
        <v>1</v>
      </c>
      <c r="P25" s="92">
        <f>IFERROR(INDEX('на отправку (3)'!T:T,MATCH($V25,'на отправку (3)'!$B:$B,0),1),0)</f>
        <v>2857</v>
      </c>
      <c r="Q25" s="92">
        <f>IFERROR(INDEX('на отправку (3)'!U:U,MATCH($V25,'на отправку (3)'!$B:$B,0),1),0)</f>
        <v>3.5001800000000001E-4</v>
      </c>
      <c r="R25" s="129">
        <f>IFERROR(INDEX('на отправку (3)'!V:V,MATCH($V25,'на отправку (3)'!$B:$B,0),1),0)</f>
        <v>0</v>
      </c>
      <c r="S25" s="92">
        <f>IFERROR(INDEX('на отправку (3)'!W:W,MATCH($V25,'на отправку (3)'!$B:$B,0),1),0)</f>
        <v>0</v>
      </c>
      <c r="U25" s="71">
        <f t="shared" si="0"/>
        <v>1</v>
      </c>
      <c r="V25" s="89" t="str">
        <f t="shared" si="1"/>
        <v>024200№14</v>
      </c>
      <c r="W25" s="8">
        <f>IFERROR(INDEX('на отправку (3)'!AB:AB,MATCH($V25,'на отправку (3)'!$B:$B,0),1),0)</f>
        <v>5.0993200000000005E-4</v>
      </c>
      <c r="X25" s="8">
        <f>IFERROR(INDEX('на отправку (3)'!AC:AC,MATCH($V25,'на отправку (3)'!$B:$B,0),1),0)</f>
        <v>0</v>
      </c>
      <c r="Y25" s="8">
        <v>3</v>
      </c>
      <c r="Z25" s="8">
        <f t="shared" si="2"/>
        <v>3</v>
      </c>
    </row>
    <row r="26" spans="1:26" s="136" customFormat="1" ht="21" customHeight="1" x14ac:dyDescent="0.25">
      <c r="A26" s="202"/>
      <c r="B26" s="187"/>
      <c r="C26" s="134"/>
      <c r="D26" s="135" t="s">
        <v>14</v>
      </c>
      <c r="E26" s="135"/>
      <c r="F26" s="135"/>
      <c r="G26" s="190"/>
      <c r="H26" s="135"/>
      <c r="I26" s="193"/>
      <c r="J26" s="139">
        <f>SUM(J27:J32)</f>
        <v>0</v>
      </c>
      <c r="K26" s="135"/>
      <c r="L26" s="135"/>
      <c r="M26" s="135"/>
      <c r="N26" s="135"/>
      <c r="O26" s="135"/>
      <c r="P26" s="135"/>
      <c r="Q26" s="135"/>
      <c r="R26" s="135"/>
      <c r="S26" s="135"/>
      <c r="U26" s="137"/>
      <c r="W26" s="137"/>
      <c r="X26" s="137"/>
      <c r="Y26" s="137"/>
      <c r="Z26" s="8"/>
    </row>
    <row r="27" spans="1:26" ht="15.75" customHeight="1" x14ac:dyDescent="0.25">
      <c r="A27" s="201" t="s">
        <v>3127</v>
      </c>
      <c r="B27" s="184">
        <v>17</v>
      </c>
      <c r="C27" s="123" t="s">
        <v>2448</v>
      </c>
      <c r="D27" s="92">
        <f>IFERROR(INDEX('на отправку (3)'!G:G,MATCH($V27,'на отправку (3)'!$B:$B,0),1),0)</f>
        <v>0</v>
      </c>
      <c r="E27" s="92">
        <f>IFERROR(INDEX('на отправку (3)'!H:H,MATCH($V27,'на отправку (3)'!$B:$B,0),1),0)</f>
        <v>0</v>
      </c>
      <c r="F27" s="92">
        <f>IFERROR(INDEX('на отправку (3)'!I:I,MATCH($V27,'на отправку (3)'!$B:$B,0),1),0)</f>
        <v>0</v>
      </c>
      <c r="G27" s="191">
        <f>IFERROR(INDEX('на отправку (3)'!J:J,MATCH($V27,'на отправку (3)'!$B:$B,0),1),0)</f>
        <v>1</v>
      </c>
      <c r="H27" s="92">
        <f>IFERROR(INDEX('на отправку (3)'!K:K,MATCH($V27,'на отправку (3)'!$B:$B,0),1),0)/100</f>
        <v>0</v>
      </c>
      <c r="I27" s="191">
        <f>IFERROR(INDEX('на отправку (3)'!M:M,MATCH($V27,'на отправку (3)'!$B:$B,0),1),0)</f>
        <v>0</v>
      </c>
      <c r="J27" s="129">
        <f>IFERROR(INDEX('на отправку (3)'!N:N,MATCH($V27,'на отправку (3)'!$B:$B,0),1),0)</f>
        <v>0</v>
      </c>
      <c r="K27" s="92" t="str">
        <f>IFERROR(INDEX('на отправку (3)'!O:O,MATCH($V27,'на отправку (3)'!$B:$B,0),1),0)</f>
        <v>x</v>
      </c>
      <c r="L27" s="92">
        <f>IFERROR(INDEX('на отправку (3)'!P:P,MATCH($V27,'на отправку (3)'!$B:$B,0),1),0)</f>
        <v>0</v>
      </c>
      <c r="M27" s="92">
        <f>IFERROR(INDEX('на отправку (3)'!Q:Q,MATCH($V27,'на отправку (3)'!$B:$B,0),1),0)</f>
        <v>0</v>
      </c>
      <c r="N27" s="92">
        <f>IFERROR(INDEX('на отправку (3)'!R:R,MATCH($V27,'на отправку (3)'!$B:$B,0),1),0)</f>
        <v>0</v>
      </c>
      <c r="O27" s="92">
        <f>IFERROR(INDEX('на отправку (3)'!S:S,MATCH($V27,'на отправку (3)'!$B:$B,0),1),0)</f>
        <v>0</v>
      </c>
      <c r="P27" s="92">
        <f>IFERROR(INDEX('на отправку (3)'!T:T,MATCH($V27,'на отправку (3)'!$B:$B,0),1),0)</f>
        <v>0</v>
      </c>
      <c r="Q27" s="92">
        <f>IFERROR(INDEX('на отправку (3)'!U:U,MATCH($V27,'на отправку (3)'!$B:$B,0),1),0)</f>
        <v>0</v>
      </c>
      <c r="R27" s="129">
        <f>IFERROR(INDEX('на отправку (3)'!V:V,MATCH($V27,'на отправку (3)'!$B:$B,0),1),0)</f>
        <v>0</v>
      </c>
      <c r="S27" s="92">
        <f>IFERROR(INDEX('на отправку (3)'!W:W,MATCH($V27,'на отправку (3)'!$B:$B,0),1),0)</f>
        <v>0</v>
      </c>
      <c r="U27" s="71">
        <f t="shared" ref="U27" si="3">IF(J27&gt;0,1,0)</f>
        <v>0</v>
      </c>
      <c r="V27" s="89" t="str">
        <f t="shared" ref="V27" si="4">CONCATENATE($U$1,"№",C27)</f>
        <v>024200№15</v>
      </c>
      <c r="W27" s="8">
        <f>IFERROR(INDEX('на отправку (3)'!AB:AB,MATCH($V27,'на отправку (3)'!$B:$B,0),1),0)</f>
        <v>0.96851403899999999</v>
      </c>
      <c r="X27" s="8">
        <f>IFERROR(INDEX('на отправку (3)'!AC:AC,MATCH($V27,'на отправку (3)'!$B:$B,0),1),0)</f>
        <v>0</v>
      </c>
      <c r="Y27" s="8">
        <v>5</v>
      </c>
      <c r="Z27" s="8">
        <f t="shared" si="2"/>
        <v>0</v>
      </c>
    </row>
    <row r="28" spans="1:26" ht="55.5" customHeight="1" x14ac:dyDescent="0.25">
      <c r="A28" s="201" t="s">
        <v>3128</v>
      </c>
      <c r="B28" s="184">
        <v>18</v>
      </c>
      <c r="C28" s="123" t="s">
        <v>2449</v>
      </c>
      <c r="D28" s="92">
        <f>IFERROR(INDEX('на отправку (3)'!G:G,MATCH($V28,'на отправку (3)'!$B:$B,0),1),0)</f>
        <v>0</v>
      </c>
      <c r="E28" s="92">
        <f>IFERROR(INDEX('на отправку (3)'!H:H,MATCH($V28,'на отправку (3)'!$B:$B,0),1),0)</f>
        <v>0</v>
      </c>
      <c r="F28" s="92">
        <f>IFERROR(INDEX('на отправку (3)'!I:I,MATCH($V28,'на отправку (3)'!$B:$B,0),1),0)</f>
        <v>0</v>
      </c>
      <c r="G28" s="192" t="str">
        <f>IFERROR(INDEX('на отправку (3)'!J:J,MATCH($V28,'на отправку (3)'!$B:$B,0),1),0)</f>
        <v>x</v>
      </c>
      <c r="H28" s="92">
        <f>IFERROR(INDEX('на отправку (3)'!K:K,MATCH($V28,'на отправку (3)'!$B:$B,0),1),0)/100</f>
        <v>0</v>
      </c>
      <c r="I28" s="192" t="str">
        <f>IFERROR(INDEX('на отправку (3)'!M:M,MATCH($V28,'на отправку (3)'!$B:$B,0),1),0)</f>
        <v>x</v>
      </c>
      <c r="J28" s="129">
        <f>IFERROR(INDEX('на отправку (3)'!N:N,MATCH($V28,'на отправку (3)'!$B:$B,0),1),0)</f>
        <v>0</v>
      </c>
      <c r="K28" s="92">
        <f>IFERROR(INDEX('на отправку (3)'!O:O,MATCH($V28,'на отправку (3)'!$B:$B,0),1),0)</f>
        <v>0</v>
      </c>
      <c r="L28" s="92">
        <f>IFERROR(INDEX('на отправку (3)'!P:P,MATCH($V28,'на отправку (3)'!$B:$B,0),1),0)</f>
        <v>0</v>
      </c>
      <c r="M28" s="92">
        <f>IFERROR(INDEX('на отправку (3)'!Q:Q,MATCH($V28,'на отправку (3)'!$B:$B,0),1),0)</f>
        <v>0</v>
      </c>
      <c r="N28" s="92">
        <f>IFERROR(INDEX('на отправку (3)'!R:R,MATCH($V28,'на отправку (3)'!$B:$B,0),1),0)</f>
        <v>0</v>
      </c>
      <c r="O28" s="92">
        <f>IFERROR(INDEX('на отправку (3)'!S:S,MATCH($V28,'на отправку (3)'!$B:$B,0),1),0)</f>
        <v>0</v>
      </c>
      <c r="P28" s="92">
        <f>IFERROR(INDEX('на отправку (3)'!T:T,MATCH($V28,'на отправку (3)'!$B:$B,0),1),0)</f>
        <v>0</v>
      </c>
      <c r="Q28" s="92">
        <f>IFERROR(INDEX('на отправку (3)'!U:U,MATCH($V28,'на отправку (3)'!$B:$B,0),1),0)</f>
        <v>0</v>
      </c>
      <c r="R28" s="129">
        <f>IFERROR(INDEX('на отправку (3)'!V:V,MATCH($V28,'на отправку (3)'!$B:$B,0),1),0)</f>
        <v>0</v>
      </c>
      <c r="S28" s="92">
        <f>IFERROR(INDEX('на отправку (3)'!W:W,MATCH($V28,'на отправку (3)'!$B:$B,0),1),0)</f>
        <v>0</v>
      </c>
      <c r="U28" s="71">
        <f t="shared" ref="U28:U32" si="5">IF(J28&gt;0,1,0)</f>
        <v>0</v>
      </c>
      <c r="V28" s="89" t="str">
        <f t="shared" ref="V28:V32" si="6">CONCATENATE($U$1,"№",C28)</f>
        <v>024200№16</v>
      </c>
      <c r="W28" s="8">
        <f>IFERROR(INDEX('на отправку (3)'!AB:AB,MATCH($V28,'на отправку (3)'!$B:$B,0),1),0)</f>
        <v>0.94674221000000003</v>
      </c>
      <c r="X28" s="8">
        <f>IFERROR(INDEX('на отправку (3)'!AC:AC,MATCH($V28,'на отправку (3)'!$B:$B,0),1),0)</f>
        <v>1</v>
      </c>
      <c r="Y28" s="8">
        <v>6</v>
      </c>
      <c r="Z28" s="8">
        <f t="shared" si="2"/>
        <v>0</v>
      </c>
    </row>
    <row r="29" spans="1:26" ht="45" customHeight="1" x14ac:dyDescent="0.25">
      <c r="A29" s="201" t="s">
        <v>3129</v>
      </c>
      <c r="B29" s="184">
        <v>19</v>
      </c>
      <c r="C29" s="123" t="s">
        <v>2450</v>
      </c>
      <c r="D29" s="92">
        <f>IFERROR(INDEX('на отправку (3)'!G:G,MATCH($V29,'на отправку (3)'!$B:$B,0),1),0)</f>
        <v>0</v>
      </c>
      <c r="E29" s="92">
        <f>IFERROR(INDEX('на отправку (3)'!H:H,MATCH($V29,'на отправку (3)'!$B:$B,0),1),0)</f>
        <v>0</v>
      </c>
      <c r="F29" s="92">
        <f>IFERROR(INDEX('на отправку (3)'!I:I,MATCH($V29,'на отправку (3)'!$B:$B,0),1),0)</f>
        <v>0</v>
      </c>
      <c r="G29" s="192" t="str">
        <f>IFERROR(INDEX('на отправку (3)'!J:J,MATCH($V29,'на отправку (3)'!$B:$B,0),1),0)</f>
        <v>x</v>
      </c>
      <c r="H29" s="92">
        <f>IFERROR(INDEX('на отправку (3)'!K:K,MATCH($V29,'на отправку (3)'!$B:$B,0),1),0)/100</f>
        <v>0</v>
      </c>
      <c r="I29" s="192" t="str">
        <f>IFERROR(INDEX('на отправку (3)'!M:M,MATCH($V29,'на отправку (3)'!$B:$B,0),1),0)</f>
        <v>x</v>
      </c>
      <c r="J29" s="129">
        <f>IFERROR(INDEX('на отправку (3)'!N:N,MATCH($V29,'на отправку (3)'!$B:$B,0),1),0)</f>
        <v>0</v>
      </c>
      <c r="K29" s="92">
        <f>IFERROR(INDEX('на отправку (3)'!O:O,MATCH($V29,'на отправку (3)'!$B:$B,0),1),0)</f>
        <v>0</v>
      </c>
      <c r="L29" s="92">
        <f>IFERROR(INDEX('на отправку (3)'!P:P,MATCH($V29,'на отправку (3)'!$B:$B,0),1),0)</f>
        <v>0</v>
      </c>
      <c r="M29" s="92">
        <f>IFERROR(INDEX('на отправку (3)'!Q:Q,MATCH($V29,'на отправку (3)'!$B:$B,0),1),0)</f>
        <v>0</v>
      </c>
      <c r="N29" s="92">
        <f>IFERROR(INDEX('на отправку (3)'!R:R,MATCH($V29,'на отправку (3)'!$B:$B,0),1),0)</f>
        <v>0</v>
      </c>
      <c r="O29" s="92">
        <f>IFERROR(INDEX('на отправку (3)'!S:S,MATCH($V29,'на отправку (3)'!$B:$B,0),1),0)</f>
        <v>0</v>
      </c>
      <c r="P29" s="92">
        <f>IFERROR(INDEX('на отправку (3)'!T:T,MATCH($V29,'на отправку (3)'!$B:$B,0),1),0)</f>
        <v>0</v>
      </c>
      <c r="Q29" s="92">
        <f>IFERROR(INDEX('на отправку (3)'!U:U,MATCH($V29,'на отправку (3)'!$B:$B,0),1),0)</f>
        <v>0</v>
      </c>
      <c r="R29" s="129">
        <f>IFERROR(INDEX('на отправку (3)'!V:V,MATCH($V29,'на отправку (3)'!$B:$B,0),1),0)</f>
        <v>0</v>
      </c>
      <c r="S29" s="92">
        <f>IFERROR(INDEX('на отправку (3)'!W:W,MATCH($V29,'на отправку (3)'!$B:$B,0),1),0)</f>
        <v>0</v>
      </c>
      <c r="U29" s="71">
        <f t="shared" si="5"/>
        <v>0</v>
      </c>
      <c r="V29" s="89" t="str">
        <f t="shared" si="6"/>
        <v>024200№17</v>
      </c>
      <c r="W29" s="8">
        <f>IFERROR(INDEX('на отправку (3)'!AB:AB,MATCH($V29,'на отправку (3)'!$B:$B,0),1),0)</f>
        <v>0.98260073299999995</v>
      </c>
      <c r="X29" s="8">
        <f>IFERROR(INDEX('на отправку (3)'!AC:AC,MATCH($V29,'на отправку (3)'!$B:$B,0),1),0)</f>
        <v>1</v>
      </c>
      <c r="Y29" s="8">
        <v>6</v>
      </c>
      <c r="Z29" s="8">
        <f t="shared" si="2"/>
        <v>0</v>
      </c>
    </row>
    <row r="30" spans="1:26" ht="47.25" customHeight="1" x14ac:dyDescent="0.25">
      <c r="A30" s="201" t="s">
        <v>3130</v>
      </c>
      <c r="B30" s="184">
        <v>20</v>
      </c>
      <c r="C30" s="123" t="s">
        <v>2451</v>
      </c>
      <c r="D30" s="92">
        <f>IFERROR(INDEX('на отправку (3)'!G:G,MATCH($V30,'на отправку (3)'!$B:$B,0),1),0)</f>
        <v>0</v>
      </c>
      <c r="E30" s="92">
        <f>IFERROR(INDEX('на отправку (3)'!H:H,MATCH($V30,'на отправку (3)'!$B:$B,0),1),0)</f>
        <v>0</v>
      </c>
      <c r="F30" s="92">
        <f>IFERROR(INDEX('на отправку (3)'!I:I,MATCH($V30,'на отправку (3)'!$B:$B,0),1),0)</f>
        <v>0</v>
      </c>
      <c r="G30" s="192" t="str">
        <f>IFERROR(INDEX('на отправку (3)'!J:J,MATCH($V30,'на отправку (3)'!$B:$B,0),1),0)</f>
        <v>x</v>
      </c>
      <c r="H30" s="92">
        <f>IFERROR(INDEX('на отправку (3)'!K:K,MATCH($V30,'на отправку (3)'!$B:$B,0),1),0)/100</f>
        <v>0</v>
      </c>
      <c r="I30" s="192" t="str">
        <f>IFERROR(INDEX('на отправку (3)'!M:M,MATCH($V30,'на отправку (3)'!$B:$B,0),1),0)</f>
        <v>x</v>
      </c>
      <c r="J30" s="129">
        <f>IFERROR(INDEX('на отправку (3)'!N:N,MATCH($V30,'на отправку (3)'!$B:$B,0),1),0)</f>
        <v>0</v>
      </c>
      <c r="K30" s="92">
        <f>IFERROR(INDEX('на отправку (3)'!O:O,MATCH($V30,'на отправку (3)'!$B:$B,0),1),0)</f>
        <v>0</v>
      </c>
      <c r="L30" s="92">
        <f>IFERROR(INDEX('на отправку (3)'!P:P,MATCH($V30,'на отправку (3)'!$B:$B,0),1),0)</f>
        <v>0</v>
      </c>
      <c r="M30" s="92">
        <f>IFERROR(INDEX('на отправку (3)'!Q:Q,MATCH($V30,'на отправку (3)'!$B:$B,0),1),0)</f>
        <v>0</v>
      </c>
      <c r="N30" s="92">
        <f>IFERROR(INDEX('на отправку (3)'!R:R,MATCH($V30,'на отправку (3)'!$B:$B,0),1),0)</f>
        <v>0</v>
      </c>
      <c r="O30" s="92">
        <f>IFERROR(INDEX('на отправку (3)'!S:S,MATCH($V30,'на отправку (3)'!$B:$B,0),1),0)</f>
        <v>0</v>
      </c>
      <c r="P30" s="92">
        <f>IFERROR(INDEX('на отправку (3)'!T:T,MATCH($V30,'на отправку (3)'!$B:$B,0),1),0)</f>
        <v>0</v>
      </c>
      <c r="Q30" s="92">
        <f>IFERROR(INDEX('на отправку (3)'!U:U,MATCH($V30,'на отправку (3)'!$B:$B,0),1),0)</f>
        <v>0</v>
      </c>
      <c r="R30" s="129">
        <f>IFERROR(INDEX('на отправку (3)'!V:V,MATCH($V30,'на отправку (3)'!$B:$B,0),1),0)</f>
        <v>0</v>
      </c>
      <c r="S30" s="92">
        <f>IFERROR(INDEX('на отправку (3)'!W:W,MATCH($V30,'на отправку (3)'!$B:$B,0),1),0)</f>
        <v>0</v>
      </c>
      <c r="U30" s="71">
        <f t="shared" si="5"/>
        <v>0</v>
      </c>
      <c r="V30" s="89" t="str">
        <f t="shared" si="6"/>
        <v>024200№18</v>
      </c>
      <c r="W30" s="8">
        <f>IFERROR(INDEX('на отправку (3)'!AB:AB,MATCH($V30,'на отправку (3)'!$B:$B,0),1),0)</f>
        <v>0.96027201100000004</v>
      </c>
      <c r="X30" s="8">
        <f>IFERROR(INDEX('на отправку (3)'!AC:AC,MATCH($V30,'на отправку (3)'!$B:$B,0),1),0)</f>
        <v>1</v>
      </c>
      <c r="Y30" s="8">
        <v>6</v>
      </c>
      <c r="Z30" s="8">
        <f t="shared" si="2"/>
        <v>0</v>
      </c>
    </row>
    <row r="31" spans="1:26" ht="50.25" customHeight="1" x14ac:dyDescent="0.25">
      <c r="A31" s="201" t="s">
        <v>3131</v>
      </c>
      <c r="B31" s="184">
        <v>21</v>
      </c>
      <c r="C31" s="123" t="s">
        <v>2452</v>
      </c>
      <c r="D31" s="92">
        <f>IFERROR(INDEX('на отправку (3)'!G:G,MATCH($V31,'на отправку (3)'!$B:$B,0),1),0)</f>
        <v>0</v>
      </c>
      <c r="E31" s="92">
        <f>IFERROR(INDEX('на отправку (3)'!H:H,MATCH($V31,'на отправку (3)'!$B:$B,0),1),0)</f>
        <v>0</v>
      </c>
      <c r="F31" s="92">
        <f>IFERROR(INDEX('на отправку (3)'!I:I,MATCH($V31,'на отправку (3)'!$B:$B,0),1),0)</f>
        <v>0</v>
      </c>
      <c r="G31" s="192" t="str">
        <f>IFERROR(INDEX('на отправку (3)'!J:J,MATCH($V31,'на отправку (3)'!$B:$B,0),1),0)</f>
        <v>x</v>
      </c>
      <c r="H31" s="92">
        <f>IFERROR(INDEX('на отправку (3)'!K:K,MATCH($V31,'на отправку (3)'!$B:$B,0),1),0)/100</f>
        <v>0</v>
      </c>
      <c r="I31" s="192" t="str">
        <f>IFERROR(INDEX('на отправку (3)'!M:M,MATCH($V31,'на отправку (3)'!$B:$B,0),1),0)</f>
        <v>x</v>
      </c>
      <c r="J31" s="129">
        <f>IFERROR(INDEX('на отправку (3)'!N:N,MATCH($V31,'на отправку (3)'!$B:$B,0),1),0)</f>
        <v>0</v>
      </c>
      <c r="K31" s="92">
        <f>IFERROR(INDEX('на отправку (3)'!O:O,MATCH($V31,'на отправку (3)'!$B:$B,0),1),0)</f>
        <v>0</v>
      </c>
      <c r="L31" s="92">
        <f>IFERROR(INDEX('на отправку (3)'!P:P,MATCH($V31,'на отправку (3)'!$B:$B,0),1),0)</f>
        <v>0</v>
      </c>
      <c r="M31" s="92">
        <f>IFERROR(INDEX('на отправку (3)'!Q:Q,MATCH($V31,'на отправку (3)'!$B:$B,0),1),0)</f>
        <v>0</v>
      </c>
      <c r="N31" s="92">
        <f>IFERROR(INDEX('на отправку (3)'!R:R,MATCH($V31,'на отправку (3)'!$B:$B,0),1),0)</f>
        <v>0</v>
      </c>
      <c r="O31" s="92">
        <f>IFERROR(INDEX('на отправку (3)'!S:S,MATCH($V31,'на отправку (3)'!$B:$B,0),1),0)</f>
        <v>0</v>
      </c>
      <c r="P31" s="92">
        <f>IFERROR(INDEX('на отправку (3)'!T:T,MATCH($V31,'на отправку (3)'!$B:$B,0),1),0)</f>
        <v>0</v>
      </c>
      <c r="Q31" s="92">
        <f>IFERROR(INDEX('на отправку (3)'!U:U,MATCH($V31,'на отправку (3)'!$B:$B,0),1),0)</f>
        <v>0</v>
      </c>
      <c r="R31" s="129">
        <f>IFERROR(INDEX('на отправку (3)'!V:V,MATCH($V31,'на отправку (3)'!$B:$B,0),1),0)</f>
        <v>0</v>
      </c>
      <c r="S31" s="92">
        <f>IFERROR(INDEX('на отправку (3)'!W:W,MATCH($V31,'на отправку (3)'!$B:$B,0),1),0)</f>
        <v>0</v>
      </c>
      <c r="U31" s="71">
        <f t="shared" si="5"/>
        <v>0</v>
      </c>
      <c r="V31" s="89" t="str">
        <f t="shared" si="6"/>
        <v>024200№19</v>
      </c>
      <c r="W31" s="8">
        <f>IFERROR(INDEX('на отправку (3)'!AB:AB,MATCH($V31,'на отправку (3)'!$B:$B,0),1),0)</f>
        <v>0.96570972899999996</v>
      </c>
      <c r="X31" s="8">
        <f>IFERROR(INDEX('на отправку (3)'!AC:AC,MATCH($V31,'на отправку (3)'!$B:$B,0),1),0)</f>
        <v>1</v>
      </c>
      <c r="Y31" s="8">
        <v>6</v>
      </c>
      <c r="Z31" s="8">
        <f t="shared" si="2"/>
        <v>0</v>
      </c>
    </row>
    <row r="32" spans="1:26" ht="78.75" x14ac:dyDescent="0.25">
      <c r="A32" s="201" t="s">
        <v>3132</v>
      </c>
      <c r="B32" s="184">
        <v>22</v>
      </c>
      <c r="C32" s="123" t="s">
        <v>2453</v>
      </c>
      <c r="D32" s="92">
        <f>IFERROR(INDEX('на отправку (3)'!G:G,MATCH($V32,'на отправку (3)'!$B:$B,0),1),0)</f>
        <v>0</v>
      </c>
      <c r="E32" s="92">
        <f>IFERROR(INDEX('на отправку (3)'!H:H,MATCH($V32,'на отправку (3)'!$B:$B,0),1),0)</f>
        <v>0</v>
      </c>
      <c r="F32" s="92">
        <f>IFERROR(INDEX('на отправку (3)'!I:I,MATCH($V32,'на отправку (3)'!$B:$B,0),1),0)</f>
        <v>0</v>
      </c>
      <c r="G32" s="192" t="str">
        <f>IFERROR(INDEX('на отправку (3)'!J:J,MATCH($V32,'на отправку (3)'!$B:$B,0),1),0)</f>
        <v>x</v>
      </c>
      <c r="H32" s="92">
        <f>IFERROR(INDEX('на отправку (3)'!K:K,MATCH($V32,'на отправку (3)'!$B:$B,0),1),0)/100</f>
        <v>0</v>
      </c>
      <c r="I32" s="192" t="str">
        <f>IFERROR(INDEX('на отправку (3)'!M:M,MATCH($V32,'на отправку (3)'!$B:$B,0),1),0)</f>
        <v>x</v>
      </c>
      <c r="J32" s="129">
        <f>IFERROR(INDEX('на отправку (3)'!N:N,MATCH($V32,'на отправку (3)'!$B:$B,0),1),0)</f>
        <v>0</v>
      </c>
      <c r="K32" s="92">
        <f>IFERROR(INDEX('на отправку (3)'!O:O,MATCH($V32,'на отправку (3)'!$B:$B,0),1),0)</f>
        <v>0</v>
      </c>
      <c r="L32" s="92">
        <f>IFERROR(INDEX('на отправку (3)'!P:P,MATCH($V32,'на отправку (3)'!$B:$B,0),1),0)</f>
        <v>0</v>
      </c>
      <c r="M32" s="92">
        <f>IFERROR(INDEX('на отправку (3)'!Q:Q,MATCH($V32,'на отправку (3)'!$B:$B,0),1),0)</f>
        <v>0</v>
      </c>
      <c r="N32" s="92">
        <f>IFERROR(INDEX('на отправку (3)'!R:R,MATCH($V32,'на отправку (3)'!$B:$B,0),1),0)</f>
        <v>0</v>
      </c>
      <c r="O32" s="92">
        <f>IFERROR(INDEX('на отправку (3)'!S:S,MATCH($V32,'на отправку (3)'!$B:$B,0),1),0)</f>
        <v>0</v>
      </c>
      <c r="P32" s="92">
        <f>IFERROR(INDEX('на отправку (3)'!T:T,MATCH($V32,'на отправку (3)'!$B:$B,0),1),0)</f>
        <v>0</v>
      </c>
      <c r="Q32" s="92">
        <f>IFERROR(INDEX('на отправку (3)'!U:U,MATCH($V32,'на отправку (3)'!$B:$B,0),1),0)</f>
        <v>0</v>
      </c>
      <c r="R32" s="129">
        <f>IFERROR(INDEX('на отправку (3)'!V:V,MATCH($V32,'на отправку (3)'!$B:$B,0),1),0)</f>
        <v>0</v>
      </c>
      <c r="S32" s="92">
        <f>IFERROR(INDEX('на отправку (3)'!W:W,MATCH($V32,'на отправку (3)'!$B:$B,0),1),0)</f>
        <v>0</v>
      </c>
      <c r="U32" s="71">
        <f t="shared" si="5"/>
        <v>0</v>
      </c>
      <c r="V32" s="89" t="str">
        <f t="shared" si="6"/>
        <v>024200№20</v>
      </c>
      <c r="W32" s="8">
        <f>IFERROR(INDEX('на отправку (3)'!AB:AB,MATCH($V32,'на отправку (3)'!$B:$B,0),1),0)</f>
        <v>0.8075</v>
      </c>
      <c r="X32" s="8">
        <f>IFERROR(INDEX('на отправку (3)'!AC:AC,MATCH($V32,'на отправку (3)'!$B:$B,0),1),0)</f>
        <v>1</v>
      </c>
      <c r="Y32" s="8">
        <v>6</v>
      </c>
      <c r="Z32" s="8">
        <f t="shared" si="2"/>
        <v>0</v>
      </c>
    </row>
    <row r="33" spans="1:27" s="136" customFormat="1" ht="21" customHeight="1" x14ac:dyDescent="0.25">
      <c r="A33" s="202"/>
      <c r="B33" s="187"/>
      <c r="C33" s="134"/>
      <c r="D33" s="135" t="s">
        <v>15</v>
      </c>
      <c r="E33" s="135"/>
      <c r="F33" s="135"/>
      <c r="G33" s="190"/>
      <c r="H33" s="135"/>
      <c r="I33" s="193"/>
      <c r="J33" s="139">
        <f>SUM(J34:J37)</f>
        <v>4</v>
      </c>
      <c r="K33" s="135"/>
      <c r="L33" s="135"/>
      <c r="M33" s="135"/>
      <c r="N33" s="135"/>
      <c r="O33" s="135"/>
      <c r="P33" s="135"/>
      <c r="Q33" s="135"/>
      <c r="R33" s="135"/>
      <c r="S33" s="135"/>
      <c r="U33" s="137"/>
      <c r="W33" s="137"/>
      <c r="X33" s="137"/>
      <c r="Y33" s="137"/>
      <c r="Z33" s="8"/>
    </row>
    <row r="34" spans="1:27" ht="42.75" customHeight="1" x14ac:dyDescent="0.25">
      <c r="A34" s="201" t="s">
        <v>3133</v>
      </c>
      <c r="B34" s="184">
        <v>23</v>
      </c>
      <c r="C34" s="123" t="s">
        <v>2454</v>
      </c>
      <c r="D34" s="92">
        <f>IFERROR(INDEX('на отправку (3)'!G:G,MATCH($V34,'на отправку (3)'!$B:$B,0),1),0)</f>
        <v>23</v>
      </c>
      <c r="E34" s="92">
        <f>IFERROR(INDEX('на отправку (3)'!H:H,MATCH($V34,'на отправку (3)'!$B:$B,0),1),0)</f>
        <v>55</v>
      </c>
      <c r="F34" s="92">
        <f>IFERROR(INDEX('на отправку (3)'!I:I,MATCH($V34,'на отправку (3)'!$B:$B,0),1),0)</f>
        <v>0.41818181799999998</v>
      </c>
      <c r="G34" s="191" t="str">
        <f>IFERROR(INDEX('на отправку (3)'!J:J,MATCH($V34,'на отправку (3)'!$B:$B,0),1),0)</f>
        <v>x</v>
      </c>
      <c r="H34" s="92">
        <f>IFERROR(INDEX('на отправку (3)'!K:K,MATCH($V34,'на отправку (3)'!$B:$B,0),1),0)/100</f>
        <v>-3.4965034999999997E-4</v>
      </c>
      <c r="I34" s="191" t="str">
        <f>IFERROR(INDEX('на отправку (3)'!M:M,MATCH($V34,'на отправку (3)'!$B:$B,0),1),0)</f>
        <v>x</v>
      </c>
      <c r="J34" s="129">
        <f>IFERROR(INDEX('на отправку (3)'!N:N,MATCH($V34,'на отправку (3)'!$B:$B,0),1),0)</f>
        <v>4</v>
      </c>
      <c r="K34" s="92">
        <f>IFERROR(INDEX('на отправку (3)'!O:O,MATCH($V34,'на отправку (3)'!$B:$B,0),1),0)</f>
        <v>0</v>
      </c>
      <c r="L34" s="92">
        <f>IFERROR(INDEX('на отправку (3)'!P:P,MATCH($V34,'на отправку (3)'!$B:$B,0),1),0)</f>
        <v>4</v>
      </c>
      <c r="M34" s="92">
        <f>IFERROR(INDEX('на отправку (3)'!Q:Q,MATCH($V34,'на отправку (3)'!$B:$B,0),1),0)</f>
        <v>1</v>
      </c>
      <c r="N34" s="92">
        <f>IFERROR(INDEX('на отправку (3)'!R:R,MATCH($V34,'на отправку (3)'!$B:$B,0),1),0)</f>
        <v>0</v>
      </c>
      <c r="O34" s="92">
        <f>IFERROR(INDEX('на отправку (3)'!S:S,MATCH($V34,'на отправку (3)'!$B:$B,0),1),0)</f>
        <v>26</v>
      </c>
      <c r="P34" s="92">
        <f>IFERROR(INDEX('на отправку (3)'!T:T,MATCH($V34,'на отправку (3)'!$B:$B,0),1),0)</f>
        <v>60</v>
      </c>
      <c r="Q34" s="92">
        <f>IFERROR(INDEX('на отправку (3)'!U:U,MATCH($V34,'на отправку (3)'!$B:$B,0),1),0)</f>
        <v>0.43333333299999999</v>
      </c>
      <c r="R34" s="129">
        <f>IFERROR(INDEX('на отправку (3)'!V:V,MATCH($V34,'на отправку (3)'!$B:$B,0),1),0)</f>
        <v>0</v>
      </c>
      <c r="S34" s="92">
        <f>IFERROR(INDEX('на отправку (3)'!W:W,MATCH($V34,'на отправку (3)'!$B:$B,0),1),0)</f>
        <v>0</v>
      </c>
      <c r="U34" s="71">
        <f t="shared" ref="U34" si="7">IF(J34&gt;0,1,0)</f>
        <v>1</v>
      </c>
      <c r="V34" s="89" t="str">
        <f t="shared" ref="V34" si="8">CONCATENATE($U$1,"№",C34)</f>
        <v>024200№21</v>
      </c>
      <c r="W34" s="8">
        <f>IFERROR(INDEX('на отправку (3)'!AB:AB,MATCH($V34,'на отправку (3)'!$B:$B,0),1),0)</f>
        <v>0.39646335199999999</v>
      </c>
      <c r="X34" s="8">
        <f>IFERROR(INDEX('на отправку (3)'!AC:AC,MATCH($V34,'на отправку (3)'!$B:$B,0),1),0)</f>
        <v>1</v>
      </c>
      <c r="Y34" s="8">
        <v>8</v>
      </c>
      <c r="Z34" s="8">
        <f t="shared" si="2"/>
        <v>8</v>
      </c>
    </row>
    <row r="35" spans="1:27" ht="56.25" customHeight="1" x14ac:dyDescent="0.25">
      <c r="A35" s="201" t="s">
        <v>3134</v>
      </c>
      <c r="B35" s="184">
        <v>24</v>
      </c>
      <c r="C35" s="123">
        <v>23</v>
      </c>
      <c r="D35" s="92">
        <f>IFERROR(INDEX('на отправку (3)'!G:G,MATCH($V35,'на отправку (3)'!$B:$B,0),1),0)</f>
        <v>0</v>
      </c>
      <c r="E35" s="92">
        <f>IFERROR(INDEX('на отправку (3)'!H:H,MATCH($V35,'на отправку (3)'!$B:$B,0),1),0)</f>
        <v>1</v>
      </c>
      <c r="F35" s="92">
        <f>IFERROR(INDEX('на отправку (3)'!I:I,MATCH($V35,'на отправку (3)'!$B:$B,0),1),0)</f>
        <v>0</v>
      </c>
      <c r="G35" s="191" t="str">
        <f>IFERROR(INDEX('на отправку (3)'!J:J,MATCH($V35,'на отправку (3)'!$B:$B,0),1),0)</f>
        <v>x</v>
      </c>
      <c r="H35" s="92">
        <f>IFERROR(INDEX('на отправку (3)'!K:K,MATCH($V35,'на отправку (3)'!$B:$B,0),1),0)/100</f>
        <v>0</v>
      </c>
      <c r="I35" s="191" t="str">
        <f>IFERROR(INDEX('на отправку (3)'!M:M,MATCH($V35,'на отправку (3)'!$B:$B,0),1),0)</f>
        <v>x</v>
      </c>
      <c r="J35" s="129">
        <f>IFERROR(INDEX('на отправку (3)'!N:N,MATCH($V35,'на отправку (3)'!$B:$B,0),1),0)</f>
        <v>0</v>
      </c>
      <c r="K35" s="92">
        <f>IFERROR(INDEX('на отправку (3)'!O:O,MATCH($V35,'на отправку (3)'!$B:$B,0),1),0)</f>
        <v>0</v>
      </c>
      <c r="L35" s="92">
        <f>IFERROR(INDEX('на отправку (3)'!P:P,MATCH($V35,'на отправку (3)'!$B:$B,0),1),0)</f>
        <v>3</v>
      </c>
      <c r="M35" s="92">
        <f>IFERROR(INDEX('на отправку (3)'!Q:Q,MATCH($V35,'на отправку (3)'!$B:$B,0),1),0)</f>
        <v>1</v>
      </c>
      <c r="N35" s="92">
        <f>IFERROR(INDEX('на отправку (3)'!R:R,MATCH($V35,'на отправку (3)'!$B:$B,0),1),0)</f>
        <v>0</v>
      </c>
      <c r="O35" s="92">
        <f>IFERROR(INDEX('на отправку (3)'!S:S,MATCH($V35,'на отправку (3)'!$B:$B,0),1),0)</f>
        <v>0</v>
      </c>
      <c r="P35" s="92">
        <f>IFERROR(INDEX('на отправку (3)'!T:T,MATCH($V35,'на отправку (3)'!$B:$B,0),1),0)</f>
        <v>0</v>
      </c>
      <c r="Q35" s="92">
        <f>IFERROR(INDEX('на отправку (3)'!U:U,MATCH($V35,'на отправку (3)'!$B:$B,0),1),0)</f>
        <v>0</v>
      </c>
      <c r="R35" s="129">
        <f>IFERROR(INDEX('на отправку (3)'!V:V,MATCH($V35,'на отправку (3)'!$B:$B,0),1),0)</f>
        <v>0</v>
      </c>
      <c r="S35" s="92">
        <f>IFERROR(INDEX('на отправку (3)'!W:W,MATCH($V35,'на отправку (3)'!$B:$B,0),1),0)</f>
        <v>0</v>
      </c>
      <c r="U35" s="71">
        <f t="shared" ref="U35:U37" si="9">IF(J35&gt;0,1,0)</f>
        <v>0</v>
      </c>
      <c r="V35" s="89" t="str">
        <f t="shared" ref="V35:V37" si="10">CONCATENATE($U$1,"№",C35)</f>
        <v>024200№23</v>
      </c>
      <c r="W35" s="8">
        <f>IFERROR(INDEX('на отправку (3)'!AB:AB,MATCH($V35,'на отправку (3)'!$B:$B,0),1),0)</f>
        <v>0.6</v>
      </c>
      <c r="X35" s="8">
        <f>IFERROR(INDEX('на отправку (3)'!AC:AC,MATCH($V35,'на отправку (3)'!$B:$B,0),1),0)</f>
        <v>1</v>
      </c>
      <c r="Y35" s="8">
        <v>9</v>
      </c>
      <c r="Z35" s="8">
        <f t="shared" si="2"/>
        <v>9</v>
      </c>
    </row>
    <row r="36" spans="1:27" ht="60" customHeight="1" x14ac:dyDescent="0.25">
      <c r="A36" s="201" t="s">
        <v>3135</v>
      </c>
      <c r="B36" s="184">
        <v>25</v>
      </c>
      <c r="C36" s="123">
        <v>24</v>
      </c>
      <c r="D36" s="92">
        <f>IFERROR(INDEX('на отправку (3)'!G:G,MATCH($V36,'на отправку (3)'!$B:$B,0),1),0)</f>
        <v>0</v>
      </c>
      <c r="E36" s="92">
        <f>IFERROR(INDEX('на отправку (3)'!H:H,MATCH($V36,'на отправку (3)'!$B:$B,0),1),0)</f>
        <v>0</v>
      </c>
      <c r="F36" s="92">
        <f>IFERROR(INDEX('на отправку (3)'!I:I,MATCH($V36,'на отправку (3)'!$B:$B,0),1),0)</f>
        <v>0</v>
      </c>
      <c r="G36" s="191" t="str">
        <f>IFERROR(INDEX('на отправку (3)'!J:J,MATCH($V36,'на отправку (3)'!$B:$B,0),1),0)</f>
        <v>x</v>
      </c>
      <c r="H36" s="92">
        <f>IFERROR(INDEX('на отправку (3)'!K:K,MATCH($V36,'на отправку (3)'!$B:$B,0),1),0)/100</f>
        <v>0</v>
      </c>
      <c r="I36" s="191" t="str">
        <f>IFERROR(INDEX('на отправку (3)'!M:M,MATCH($V36,'на отправку (3)'!$B:$B,0),1),0)</f>
        <v>x</v>
      </c>
      <c r="J36" s="129">
        <f>IFERROR(INDEX('на отправку (3)'!N:N,MATCH($V36,'на отправку (3)'!$B:$B,0),1),0)</f>
        <v>0</v>
      </c>
      <c r="K36" s="92">
        <f>IFERROR(INDEX('на отправку (3)'!O:O,MATCH($V36,'на отправку (3)'!$B:$B,0),1),0)</f>
        <v>0</v>
      </c>
      <c r="L36" s="92">
        <f>IFERROR(INDEX('на отправку (3)'!P:P,MATCH($V36,'на отправку (3)'!$B:$B,0),1),0)</f>
        <v>0</v>
      </c>
      <c r="M36" s="92">
        <f>IFERROR(INDEX('на отправку (3)'!Q:Q,MATCH($V36,'на отправку (3)'!$B:$B,0),1),0)</f>
        <v>2</v>
      </c>
      <c r="N36" s="92">
        <f>IFERROR(INDEX('на отправку (3)'!R:R,MATCH($V36,'на отправку (3)'!$B:$B,0),1),0)</f>
        <v>0</v>
      </c>
      <c r="O36" s="92">
        <f>IFERROR(INDEX('на отправку (3)'!S:S,MATCH($V36,'на отправку (3)'!$B:$B,0),1),0)</f>
        <v>0</v>
      </c>
      <c r="P36" s="92">
        <f>IFERROR(INDEX('на отправку (3)'!T:T,MATCH($V36,'на отправку (3)'!$B:$B,0),1),0)</f>
        <v>1</v>
      </c>
      <c r="Q36" s="92">
        <f>IFERROR(INDEX('на отправку (3)'!U:U,MATCH($V36,'на отправку (3)'!$B:$B,0),1),0)</f>
        <v>0</v>
      </c>
      <c r="R36" s="129">
        <f>IFERROR(INDEX('на отправку (3)'!V:V,MATCH($V36,'на отправку (3)'!$B:$B,0),1),0)</f>
        <v>0</v>
      </c>
      <c r="S36" s="92">
        <f>IFERROR(INDEX('на отправку (3)'!W:W,MATCH($V36,'на отправку (3)'!$B:$B,0),1),0)</f>
        <v>0</v>
      </c>
      <c r="U36" s="71">
        <f t="shared" si="9"/>
        <v>0</v>
      </c>
      <c r="V36" s="89" t="str">
        <f t="shared" si="10"/>
        <v>024200№24</v>
      </c>
      <c r="W36" s="8">
        <f>IFERROR(INDEX('на отправку (3)'!AB:AB,MATCH($V36,'на отправку (3)'!$B:$B,0),1),0)</f>
        <v>0.381578947</v>
      </c>
      <c r="X36" s="8">
        <f>IFERROR(INDEX('на отправку (3)'!AC:AC,MATCH($V36,'на отправку (3)'!$B:$B,0),1),0)</f>
        <v>1</v>
      </c>
      <c r="Y36" s="8">
        <v>9</v>
      </c>
      <c r="Z36" s="8">
        <f t="shared" si="2"/>
        <v>0</v>
      </c>
    </row>
    <row r="37" spans="1:27" ht="46.5" customHeight="1" x14ac:dyDescent="0.25">
      <c r="A37" s="201" t="s">
        <v>3136</v>
      </c>
      <c r="B37" s="184">
        <v>26</v>
      </c>
      <c r="C37" s="123">
        <v>25</v>
      </c>
      <c r="D37" s="92">
        <f>IFERROR(INDEX('на отправку (3)'!G:G,MATCH($V37,'на отправку (3)'!$B:$B,0),1),0)</f>
        <v>134</v>
      </c>
      <c r="E37" s="92">
        <f>IFERROR(INDEX('на отправку (3)'!H:H,MATCH($V37,'на отправку (3)'!$B:$B,0),1),0)</f>
        <v>152</v>
      </c>
      <c r="F37" s="92">
        <f>IFERROR(INDEX('на отправку (3)'!I:I,MATCH($V37,'на отправку (3)'!$B:$B,0),1),0)</f>
        <v>0.88157894699999995</v>
      </c>
      <c r="G37" s="191">
        <f>IFERROR(INDEX('на отправку (3)'!J:J,MATCH($V37,'на отправку (3)'!$B:$B,0),1),0)</f>
        <v>1</v>
      </c>
      <c r="H37" s="92">
        <f>IFERROR(INDEX('на отправку (3)'!K:K,MATCH($V37,'на отправку (3)'!$B:$B,0),1),0)</f>
        <v>-5.7431314999999997E-2</v>
      </c>
      <c r="I37" s="191" t="str">
        <f>IFERROR(INDEX('на отправку (3)'!M:M,MATCH($V37,'на отправку (3)'!$B:$B,0),1),0)</f>
        <v>x</v>
      </c>
      <c r="J37" s="129">
        <f>IFERROR(INDEX('на отправку (3)'!N:N,MATCH($V37,'на отправку (3)'!$B:$B,0),1),0)</f>
        <v>0</v>
      </c>
      <c r="K37" s="92">
        <f>IFERROR(INDEX('на отправку (3)'!O:O,MATCH($V37,'на отправку (3)'!$B:$B,0),1),0)</f>
        <v>0</v>
      </c>
      <c r="L37" s="92">
        <f>IFERROR(INDEX('на отправку (3)'!P:P,MATCH($V37,'на отправку (3)'!$B:$B,0),1),0)</f>
        <v>3</v>
      </c>
      <c r="M37" s="92">
        <f>IFERROR(INDEX('на отправку (3)'!Q:Q,MATCH($V37,'на отправку (3)'!$B:$B,0),1),0)</f>
        <v>1</v>
      </c>
      <c r="N37" s="92">
        <f>IFERROR(INDEX('на отправку (3)'!R:R,MATCH($V37,'на отправку (3)'!$B:$B,0),1),0)</f>
        <v>0</v>
      </c>
      <c r="O37" s="92">
        <f>IFERROR(INDEX('на отправку (3)'!S:S,MATCH($V37,'на отправку (3)'!$B:$B,0),1),0)</f>
        <v>159</v>
      </c>
      <c r="P37" s="92">
        <f>IFERROR(INDEX('на отправку (3)'!T:T,MATCH($V37,'на отправку (3)'!$B:$B,0),1),0)</f>
        <v>170</v>
      </c>
      <c r="Q37" s="92">
        <f>IFERROR(INDEX('на отправку (3)'!U:U,MATCH($V37,'на отправку (3)'!$B:$B,0),1),0)</f>
        <v>0.93529411799999995</v>
      </c>
      <c r="R37" s="129">
        <f>IFERROR(INDEX('на отправку (3)'!V:V,MATCH($V37,'на отправку (3)'!$B:$B,0),1),0)</f>
        <v>0</v>
      </c>
      <c r="S37" s="92">
        <f>IFERROR(INDEX('на отправку (3)'!W:W,MATCH($V37,'на отправку (3)'!$B:$B,0),1),0)</f>
        <v>0</v>
      </c>
      <c r="U37" s="71">
        <f t="shared" si="9"/>
        <v>0</v>
      </c>
      <c r="V37" s="89" t="str">
        <f t="shared" si="10"/>
        <v>024200№25</v>
      </c>
      <c r="W37" s="8">
        <f>IFERROR(INDEX('на отправку (3)'!AB:AB,MATCH($V37,'на отправку (3)'!$B:$B,0),1),0)</f>
        <v>0.97159166299999999</v>
      </c>
      <c r="X37" s="8">
        <f>IFERROR(INDEX('на отправку (3)'!AC:AC,MATCH($V37,'на отправку (3)'!$B:$B,0),1),0)</f>
        <v>1</v>
      </c>
      <c r="Y37" s="8">
        <v>9</v>
      </c>
      <c r="Z37" s="8">
        <f t="shared" si="2"/>
        <v>9</v>
      </c>
    </row>
    <row r="38" spans="1:27" s="136" customFormat="1" ht="21" customHeight="1" x14ac:dyDescent="0.25">
      <c r="A38" s="202"/>
      <c r="B38" s="187"/>
      <c r="C38" s="134"/>
      <c r="D38" s="135" t="s">
        <v>3091</v>
      </c>
      <c r="E38" s="135"/>
      <c r="F38" s="135"/>
      <c r="G38" s="190"/>
      <c r="H38" s="135"/>
      <c r="I38" s="193"/>
      <c r="J38" s="139">
        <f>IF(SUM(J39:J45)&lt;0,0,SUM(J39:J45))</f>
        <v>27</v>
      </c>
      <c r="K38" s="135"/>
      <c r="L38" s="135"/>
      <c r="M38" s="135"/>
      <c r="N38" s="135"/>
      <c r="O38" s="135"/>
      <c r="P38" s="135"/>
      <c r="Q38" s="135"/>
      <c r="R38" s="135"/>
      <c r="S38" s="135"/>
      <c r="U38" s="137"/>
      <c r="W38" s="137"/>
      <c r="X38" s="137"/>
      <c r="Y38" s="137"/>
      <c r="Z38" s="8"/>
    </row>
    <row r="39" spans="1:27" ht="63" customHeight="1" x14ac:dyDescent="0.25">
      <c r="A39" s="201" t="s">
        <v>3137</v>
      </c>
      <c r="B39" s="120">
        <v>27</v>
      </c>
      <c r="C39" s="120">
        <v>27</v>
      </c>
      <c r="D39" s="92">
        <f>IFERROR(INDEX('на отправку (3)'!G:G,MATCH($V39,'на отправку (3)'!$B:$B,0),1),0)</f>
        <v>0</v>
      </c>
      <c r="E39" s="92">
        <f>IFERROR(INDEX('на отправку (3)'!H:H,MATCH($V39,'на отправку (3)'!$B:$B,0),1),0)</f>
        <v>0</v>
      </c>
      <c r="F39" s="92">
        <f>IFERROR(INDEX('на отправку (3)'!I:I,MATCH($V39,'на отправку (3)'!$B:$B,0),1),0)</f>
        <v>0</v>
      </c>
      <c r="G39" s="191">
        <f>IFERROR(INDEX('на отправку (3)'!J:J,MATCH($V39,'на отправку (3)'!$B:$B,0),1),0)</f>
        <v>0</v>
      </c>
      <c r="H39" s="92">
        <f>IFERROR(INDEX('на отправку (3)'!K:K,MATCH($V39,'на отправку (3)'!$B:$B,0),1),0)/100</f>
        <v>0</v>
      </c>
      <c r="I39" s="191">
        <f>IFERROR(INDEX('на отправку (3)'!M:M,MATCH($V39,'на отправку (3)'!$B:$B,0),1),0)</f>
        <v>0</v>
      </c>
      <c r="J39" s="129">
        <f>IFERROR(INDEX('на отправку (3)'!N:N,MATCH($V39,'на отправку (3)'!$B:$B,0),1),0)</f>
        <v>0</v>
      </c>
      <c r="K39" s="92" t="str">
        <f>IFERROR(INDEX('на отправку (3)'!O:O,MATCH($V39,'на отправку (3)'!$B:$B,0),1),0)</f>
        <v>x</v>
      </c>
      <c r="L39" s="92" t="str">
        <f>IFERROR(INDEX('на отправку (3)'!P:P,MATCH($V39,'на отправку (3)'!$B:$B,0),1),0)</f>
        <v>x</v>
      </c>
      <c r="M39" s="92">
        <f>IFERROR(INDEX('на отправку (3)'!Q:Q,MATCH($V39,'на отправку (3)'!$B:$B,0),1),0)</f>
        <v>2</v>
      </c>
      <c r="N39" s="98"/>
      <c r="O39" s="92">
        <f>IFERROR(INDEX('на отправку (3)'!S:S,MATCH($V39,'на отправку (3)'!$B:$B,0),1),0)</f>
        <v>0</v>
      </c>
      <c r="P39" s="92">
        <f>IFERROR(INDEX('на отправку (3)'!T:T,MATCH($V39,'на отправку (3)'!$B:$B,0),1),0)</f>
        <v>0</v>
      </c>
      <c r="Q39" s="92">
        <f>IFERROR(INDEX('на отправку (3)'!U:U,MATCH($V39,'на отправку (3)'!$B:$B,0),1),0)</f>
        <v>0</v>
      </c>
      <c r="R39" s="129">
        <f>IFERROR(INDEX('на отправку (3)'!V:V,MATCH($V39,'на отправку (3)'!$B:$B,0),1),0)</f>
        <v>0</v>
      </c>
      <c r="S39" s="98"/>
      <c r="U39" s="71">
        <f t="shared" ref="U39" si="11">IF(J39&gt;0,1,0)</f>
        <v>0</v>
      </c>
      <c r="V39" s="89" t="str">
        <f t="shared" ref="V39" si="12">CONCATENATE($U$1,"№",C39)</f>
        <v>024200№27</v>
      </c>
      <c r="W39" s="8">
        <f>IFERROR(INDEX('на отправку (3)'!AB:AB,MATCH($V39,'на отправку (3)'!$B:$B,0),1),0)</f>
        <v>0</v>
      </c>
      <c r="X39" s="8">
        <f>IFERROR(INDEX('на отправку (3)'!AC:AC,MATCH($V39,'на отправку (3)'!$B:$B,0),1),0)</f>
        <v>0</v>
      </c>
      <c r="Y39" s="8">
        <v>4</v>
      </c>
      <c r="Z39" s="8">
        <f t="shared" si="2"/>
        <v>0</v>
      </c>
    </row>
    <row r="40" spans="1:27" ht="49.5" customHeight="1" x14ac:dyDescent="0.25">
      <c r="A40" s="201" t="s">
        <v>3138</v>
      </c>
      <c r="B40" s="120">
        <v>28</v>
      </c>
      <c r="C40" s="120">
        <v>28</v>
      </c>
      <c r="D40" s="92">
        <f>IFERROR(INDEX('на отправку (3)'!G:G,MATCH($V40,'на отправку (3)'!$B:$B,0),1),0)</f>
        <v>0</v>
      </c>
      <c r="E40" s="92">
        <f>IFERROR(INDEX('на отправку (3)'!H:H,MATCH($V40,'на отправку (3)'!$B:$B,0),1),0)</f>
        <v>30</v>
      </c>
      <c r="F40" s="92">
        <f>IFERROR(INDEX('на отправку (3)'!I:I,MATCH($V40,'на отправку (3)'!$B:$B,0),1),0)</f>
        <v>0</v>
      </c>
      <c r="G40" s="191">
        <f>IFERROR(INDEX('на отправку (3)'!J:J,MATCH($V40,'на отправку (3)'!$B:$B,0),1),0)</f>
        <v>0</v>
      </c>
      <c r="H40" s="92">
        <f>IFERROR(INDEX('на отправку (3)'!K:K,MATCH($V40,'на отправку (3)'!$B:$B,0),1),0)/100</f>
        <v>0</v>
      </c>
      <c r="I40" s="191">
        <f>IFERROR(INDEX('на отправку (3)'!M:M,MATCH($V40,'на отправку (3)'!$B:$B,0),1),0)</f>
        <v>0</v>
      </c>
      <c r="J40" s="129">
        <f>IFERROR(INDEX('на отправку (3)'!N:N,MATCH($V40,'на отправку (3)'!$B:$B,0),1),0)</f>
        <v>3</v>
      </c>
      <c r="K40" s="92" t="str">
        <f>IFERROR(INDEX('на отправку (3)'!O:O,MATCH($V40,'на отправку (3)'!$B:$B,0),1),0)</f>
        <v>x</v>
      </c>
      <c r="L40" s="92" t="str">
        <f>IFERROR(INDEX('на отправку (3)'!P:P,MATCH($V40,'на отправку (3)'!$B:$B,0),1),0)</f>
        <v>x</v>
      </c>
      <c r="M40" s="92">
        <f>IFERROR(INDEX('на отправку (3)'!Q:Q,MATCH($V40,'на отправку (3)'!$B:$B,0),1),0)</f>
        <v>1</v>
      </c>
      <c r="N40" s="98"/>
      <c r="O40" s="92">
        <f>IFERROR(INDEX('на отправку (3)'!S:S,MATCH($V40,'на отправку (3)'!$B:$B,0),1),0)</f>
        <v>2</v>
      </c>
      <c r="P40" s="92">
        <f>IFERROR(INDEX('на отправку (3)'!T:T,MATCH($V40,'на отправку (3)'!$B:$B,0),1),0)</f>
        <v>339</v>
      </c>
      <c r="Q40" s="92">
        <f>IFERROR(INDEX('на отправку (3)'!U:U,MATCH($V40,'на отправку (3)'!$B:$B,0),1),0)</f>
        <v>5.8997049999999999E-3</v>
      </c>
      <c r="R40" s="129">
        <f>IFERROR(INDEX('на отправку (3)'!V:V,MATCH($V40,'на отправку (3)'!$B:$B,0),1),0)</f>
        <v>0</v>
      </c>
      <c r="S40" s="98"/>
      <c r="U40" s="71">
        <f t="shared" ref="U40:U45" si="13">IF(J40&gt;0,1,0)</f>
        <v>1</v>
      </c>
      <c r="V40" s="89" t="str">
        <f t="shared" ref="V40:V45" si="14">CONCATENATE($U$1,"№",C40)</f>
        <v>024200№28</v>
      </c>
      <c r="W40" s="8">
        <f>IFERROR(INDEX('на отправку (3)'!AB:AB,MATCH($V40,'на отправку (3)'!$B:$B,0),1),0)</f>
        <v>4.6442499999999999E-3</v>
      </c>
      <c r="X40" s="8">
        <f>IFERROR(INDEX('на отправку (3)'!AC:AC,MATCH($V40,'на отправку (3)'!$B:$B,0),1),0)</f>
        <v>0</v>
      </c>
      <c r="Y40" s="8">
        <v>3</v>
      </c>
      <c r="Z40" s="8">
        <f t="shared" si="2"/>
        <v>3</v>
      </c>
    </row>
    <row r="41" spans="1:27" ht="15.75" customHeight="1" x14ac:dyDescent="0.25">
      <c r="A41" s="201" t="s">
        <v>3139</v>
      </c>
      <c r="B41" s="120">
        <v>29</v>
      </c>
      <c r="C41" s="120">
        <v>29</v>
      </c>
      <c r="D41" s="92">
        <f>IFERROR(INDEX('на отправку (3)'!G:G,MATCH($V41,'на отправку (3)'!$B:$B,0),1),0)</f>
        <v>0</v>
      </c>
      <c r="E41" s="92">
        <f>IFERROR(INDEX('на отправку (3)'!H:H,MATCH($V41,'на отправку (3)'!$B:$B,0),1),0)</f>
        <v>30</v>
      </c>
      <c r="F41" s="92">
        <f>IFERROR(INDEX('на отправку (3)'!I:I,MATCH($V41,'на отправку (3)'!$B:$B,0),1),0)</f>
        <v>0</v>
      </c>
      <c r="G41" s="191">
        <f>IFERROR(INDEX('на отправку (3)'!J:J,MATCH($V41,'на отправку (3)'!$B:$B,0),1),0)</f>
        <v>0</v>
      </c>
      <c r="H41" s="92">
        <f>IFERROR(INDEX('на отправку (3)'!K:K,MATCH($V41,'на отправку (3)'!$B:$B,0),1),0)/100</f>
        <v>0</v>
      </c>
      <c r="I41" s="191">
        <f>IFERROR(INDEX('на отправку (3)'!M:M,MATCH($V41,'на отправку (3)'!$B:$B,0),1),0)</f>
        <v>0</v>
      </c>
      <c r="J41" s="129">
        <f>IFERROR(INDEX('на отправку (3)'!N:N,MATCH($V41,'на отправку (3)'!$B:$B,0),1),0)</f>
        <v>5</v>
      </c>
      <c r="K41" s="92" t="str">
        <f>IFERROR(INDEX('на отправку (3)'!O:O,MATCH($V41,'на отправку (3)'!$B:$B,0),1),0)</f>
        <v>x</v>
      </c>
      <c r="L41" s="92" t="str">
        <f>IFERROR(INDEX('на отправку (3)'!P:P,MATCH($V41,'на отправку (3)'!$B:$B,0),1),0)</f>
        <v>x</v>
      </c>
      <c r="M41" s="92">
        <f>IFERROR(INDEX('на отправку (3)'!Q:Q,MATCH($V41,'на отправку (3)'!$B:$B,0),1),0)</f>
        <v>1</v>
      </c>
      <c r="N41" s="98"/>
      <c r="O41" s="92">
        <f>IFERROR(INDEX('на отправку (3)'!S:S,MATCH($V41,'на отправку (3)'!$B:$B,0),1),0)</f>
        <v>0</v>
      </c>
      <c r="P41" s="92">
        <f>IFERROR(INDEX('на отправку (3)'!T:T,MATCH($V41,'на отправку (3)'!$B:$B,0),1),0)</f>
        <v>339</v>
      </c>
      <c r="Q41" s="92">
        <f>IFERROR(INDEX('на отправку (3)'!U:U,MATCH($V41,'на отправку (3)'!$B:$B,0),1),0)</f>
        <v>0</v>
      </c>
      <c r="R41" s="129">
        <f>IFERROR(INDEX('на отправку (3)'!V:V,MATCH($V41,'на отправку (3)'!$B:$B,0),1),0)</f>
        <v>0</v>
      </c>
      <c r="S41" s="98"/>
      <c r="U41" s="71">
        <f t="shared" si="13"/>
        <v>1</v>
      </c>
      <c r="V41" s="89" t="str">
        <f t="shared" si="14"/>
        <v>024200№29</v>
      </c>
      <c r="W41" s="8">
        <f>IFERROR(INDEX('на отправку (3)'!AB:AB,MATCH($V41,'на отправку (3)'!$B:$B,0),1),0)</f>
        <v>1.6719300000000001E-3</v>
      </c>
      <c r="X41" s="8">
        <f>IFERROR(INDEX('на отправку (3)'!AC:AC,MATCH($V41,'на отправку (3)'!$B:$B,0),1),0)</f>
        <v>0</v>
      </c>
      <c r="Y41" s="8">
        <v>5</v>
      </c>
      <c r="Z41" s="8">
        <f t="shared" si="2"/>
        <v>5</v>
      </c>
    </row>
    <row r="42" spans="1:27" ht="15.75" customHeight="1" x14ac:dyDescent="0.25">
      <c r="A42" s="201" t="s">
        <v>3140</v>
      </c>
      <c r="B42" s="120">
        <v>30</v>
      </c>
      <c r="C42" s="120">
        <v>30</v>
      </c>
      <c r="D42" s="92">
        <f>IFERROR(INDEX('на отправку (3)'!G:G,MATCH($V42,'на отправку (3)'!$B:$B,0),1),0)</f>
        <v>0</v>
      </c>
      <c r="E42" s="92">
        <f>IFERROR(INDEX('на отправку (3)'!H:H,MATCH($V42,'на отправку (3)'!$B:$B,0),1),0)</f>
        <v>30</v>
      </c>
      <c r="F42" s="92">
        <f>IFERROR(INDEX('на отправку (3)'!I:I,MATCH($V42,'на отправку (3)'!$B:$B,0),1),0)</f>
        <v>0</v>
      </c>
      <c r="G42" s="191">
        <f>IFERROR(INDEX('на отправку (3)'!J:J,MATCH($V42,'на отправку (3)'!$B:$B,0),1),0)</f>
        <v>0</v>
      </c>
      <c r="H42" s="92">
        <f>IFERROR(INDEX('на отправку (3)'!K:K,MATCH($V42,'на отправку (3)'!$B:$B,0),1),0)/100</f>
        <v>0</v>
      </c>
      <c r="I42" s="191">
        <f>IFERROR(INDEX('на отправку (3)'!M:M,MATCH($V42,'на отправку (3)'!$B:$B,0),1),0)</f>
        <v>0</v>
      </c>
      <c r="J42" s="129">
        <f>IFERROR(INDEX('на отправку (3)'!N:N,MATCH($V42,'на отправку (3)'!$B:$B,0),1),0)</f>
        <v>8</v>
      </c>
      <c r="K42" s="92" t="str">
        <f>IFERROR(INDEX('на отправку (3)'!O:O,MATCH($V42,'на отправку (3)'!$B:$B,0),1),0)</f>
        <v>x</v>
      </c>
      <c r="L42" s="92" t="str">
        <f>IFERROR(INDEX('на отправку (3)'!P:P,MATCH($V42,'на отправку (3)'!$B:$B,0),1),0)</f>
        <v>x</v>
      </c>
      <c r="M42" s="92">
        <f>IFERROR(INDEX('на отправку (3)'!Q:Q,MATCH($V42,'на отправку (3)'!$B:$B,0),1),0)</f>
        <v>1</v>
      </c>
      <c r="N42" s="98"/>
      <c r="O42" s="92">
        <f>IFERROR(INDEX('на отправку (3)'!S:S,MATCH($V42,'на отправку (3)'!$B:$B,0),1),0)</f>
        <v>0</v>
      </c>
      <c r="P42" s="92">
        <f>IFERROR(INDEX('на отправку (3)'!T:T,MATCH($V42,'на отправку (3)'!$B:$B,0),1),0)</f>
        <v>339</v>
      </c>
      <c r="Q42" s="92">
        <f>IFERROR(INDEX('на отправку (3)'!U:U,MATCH($V42,'на отправку (3)'!$B:$B,0),1),0)</f>
        <v>0</v>
      </c>
      <c r="R42" s="129">
        <f>IFERROR(INDEX('на отправку (3)'!V:V,MATCH($V42,'на отправку (3)'!$B:$B,0),1),0)</f>
        <v>0</v>
      </c>
      <c r="S42" s="98"/>
      <c r="U42" s="71">
        <f t="shared" si="13"/>
        <v>1</v>
      </c>
      <c r="V42" s="89" t="str">
        <f t="shared" si="14"/>
        <v>024200№30</v>
      </c>
      <c r="W42" s="8">
        <f>IFERROR(INDEX('на отправку (3)'!AB:AB,MATCH($V42,'на отправку (3)'!$B:$B,0),1),0)</f>
        <v>0</v>
      </c>
      <c r="X42" s="8">
        <f>IFERROR(INDEX('на отправку (3)'!AC:AC,MATCH($V42,'на отправку (3)'!$B:$B,0),1),0)</f>
        <v>0</v>
      </c>
      <c r="Y42" s="8">
        <v>8</v>
      </c>
      <c r="Z42" s="8">
        <f t="shared" si="2"/>
        <v>8</v>
      </c>
    </row>
    <row r="43" spans="1:27" ht="53.25" customHeight="1" x14ac:dyDescent="0.25">
      <c r="A43" s="201" t="s">
        <v>2534</v>
      </c>
      <c r="B43" s="120">
        <v>31</v>
      </c>
      <c r="C43" s="120">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1">
        <f>IFERROR(INDEX('на отправку (3)'!J:J,MATCH($V43,'на отправку (3)'!$B:$B,0),1),0)</f>
        <v>0</v>
      </c>
      <c r="H43" s="92">
        <f>IFERROR(INDEX('на отправку (3)'!K:K,MATCH($V43,'на отправку (3)'!$B:$B,0),1),0)/100</f>
        <v>0</v>
      </c>
      <c r="I43" s="191">
        <f>IFERROR(INDEX('на отправку (3)'!M:M,MATCH($V43,'на отправку (3)'!$B:$B,0),1),0)</f>
        <v>0</v>
      </c>
      <c r="J43" s="129">
        <v>3</v>
      </c>
      <c r="K43" s="92" t="str">
        <f>IFERROR(INDEX('на отправку (3)'!O:O,MATCH($V43,'на отправку (3)'!$B:$B,0),1),0)</f>
        <v>x</v>
      </c>
      <c r="L43" s="92" t="str">
        <f>IFERROR(INDEX('на отправку (3)'!P:P,MATCH($V43,'на отправку (3)'!$B:$B,0),1),0)</f>
        <v>x</v>
      </c>
      <c r="M43" s="92">
        <f>IFERROR(INDEX('на отправку (3)'!Q:Q,MATCH($V43,'на отправку (3)'!$B:$B,0),1),0)</f>
        <v>1</v>
      </c>
      <c r="N43" s="98"/>
      <c r="O43" s="92">
        <f>IFERROR(INDEX('на отправку (3)'!S:S,MATCH($V43,'на отправку (3)'!$B:$B,0),1),0)</f>
        <v>0</v>
      </c>
      <c r="P43" s="92">
        <f>IFERROR(INDEX('на отправку (3)'!T:T,MATCH($V43,'на отправку (3)'!$B:$B,0),1),0)</f>
        <v>0</v>
      </c>
      <c r="Q43" s="92">
        <f>IFERROR(INDEX('на отправку (3)'!U:U,MATCH($V43,'на отправку (3)'!$B:$B,0),1),0)</f>
        <v>0</v>
      </c>
      <c r="R43" s="129">
        <f>IFERROR(INDEX('на отправку (3)'!V:V,MATCH($V43,'на отправку (3)'!$B:$B,0),1),0)</f>
        <v>0</v>
      </c>
      <c r="S43" s="98"/>
      <c r="U43" s="71">
        <f t="shared" si="13"/>
        <v>1</v>
      </c>
      <c r="V43" s="89" t="str">
        <f t="shared" si="14"/>
        <v>024200№31</v>
      </c>
      <c r="W43" s="8">
        <f>IFERROR(INDEX('на отправку (3)'!AB:AB,MATCH($V43,'на отправку (3)'!$B:$B,0),1),0)</f>
        <v>0</v>
      </c>
      <c r="X43" s="8">
        <f>IFERROR(INDEX('на отправку (3)'!AC:AC,MATCH($V43,'на отправку (3)'!$B:$B,0),1),0)</f>
        <v>0</v>
      </c>
      <c r="Y43" s="8">
        <v>3</v>
      </c>
      <c r="Z43" s="8">
        <f t="shared" si="2"/>
        <v>3</v>
      </c>
    </row>
    <row r="44" spans="1:27" ht="53.25" customHeight="1" x14ac:dyDescent="0.25">
      <c r="A44" s="201" t="s">
        <v>2536</v>
      </c>
      <c r="B44" s="120">
        <v>32</v>
      </c>
      <c r="C44" s="120">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1">
        <f>IFERROR(INDEX('на отправку (3)'!J:J,MATCH($V44,'на отправку (3)'!$B:$B,0),1),0)</f>
        <v>0</v>
      </c>
      <c r="H44" s="92">
        <f>IFERROR(INDEX('на отправку (3)'!K:K,MATCH($V44,'на отправку (3)'!$B:$B,0),1),0)/100</f>
        <v>0</v>
      </c>
      <c r="I44" s="191">
        <f>IFERROR(INDEX('на отправку (3)'!M:M,MATCH($V44,'на отправку (3)'!$B:$B,0),1),0)</f>
        <v>0</v>
      </c>
      <c r="J44" s="129">
        <v>8</v>
      </c>
      <c r="K44" s="92" t="str">
        <f>IFERROR(INDEX('на отправку (3)'!O:O,MATCH($V44,'на отправку (3)'!$B:$B,0),1),0)</f>
        <v>x</v>
      </c>
      <c r="L44" s="92" t="str">
        <f>IFERROR(INDEX('на отправку (3)'!P:P,MATCH($V44,'на отправку (3)'!$B:$B,0),1),0)</f>
        <v>x</v>
      </c>
      <c r="M44" s="92">
        <f>IFERROR(INDEX('на отправку (3)'!Q:Q,MATCH($V44,'на отправку (3)'!$B:$B,0),1),0)</f>
        <v>1</v>
      </c>
      <c r="N44" s="98"/>
      <c r="O44" s="92">
        <f>IFERROR(INDEX('на отправку (3)'!S:S,MATCH($V44,'на отправку (3)'!$B:$B,0),1),0)</f>
        <v>0</v>
      </c>
      <c r="P44" s="92">
        <f>IFERROR(INDEX('на отправку (3)'!T:T,MATCH($V44,'на отправку (3)'!$B:$B,0),1),0)</f>
        <v>0</v>
      </c>
      <c r="Q44" s="92">
        <f>IFERROR(INDEX('на отправку (3)'!U:U,MATCH($V44,'на отправку (3)'!$B:$B,0),1),0)</f>
        <v>0</v>
      </c>
      <c r="R44" s="129">
        <f>IFERROR(INDEX('на отправку (3)'!V:V,MATCH($V44,'на отправку (3)'!$B:$B,0),1),0)</f>
        <v>0</v>
      </c>
      <c r="S44" s="98"/>
      <c r="U44" s="71">
        <f t="shared" si="13"/>
        <v>1</v>
      </c>
      <c r="V44" s="89" t="str">
        <f t="shared" si="14"/>
        <v>024200№32</v>
      </c>
      <c r="W44" s="8">
        <f>IFERROR(INDEX('на отправку (3)'!AB:AB,MATCH($V44,'на отправку (3)'!$B:$B,0),1),0)</f>
        <v>0</v>
      </c>
      <c r="X44" s="8">
        <f>IFERROR(INDEX('на отправку (3)'!AC:AC,MATCH($V44,'на отправку (3)'!$B:$B,0),1),0)</f>
        <v>0</v>
      </c>
      <c r="Y44" s="8">
        <v>8</v>
      </c>
      <c r="Z44" s="8">
        <f t="shared" si="2"/>
        <v>8</v>
      </c>
    </row>
    <row r="45" spans="1:27" ht="15.75" customHeight="1" x14ac:dyDescent="0.25">
      <c r="A45" s="201" t="s">
        <v>3141</v>
      </c>
      <c r="B45" s="127">
        <v>33</v>
      </c>
      <c r="C45" s="127">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1">
        <f>IFERROR(INDEX('на отправку (3)'!J:J,MATCH($V45,'на отправку (3)'!$B:$B,0),1),0)</f>
        <v>0</v>
      </c>
      <c r="H45" s="92">
        <f>IFERROR(INDEX('на отправку (3)'!K:K,MATCH($V45,'на отправку (3)'!$B:$B,0),1),0)/100</f>
        <v>0</v>
      </c>
      <c r="I45" s="191">
        <f>IFERROR(INDEX('на отправку (3)'!M:M,MATCH($V45,'на отправку (3)'!$B:$B,0),1),0)</f>
        <v>0</v>
      </c>
      <c r="J45" s="129">
        <f>IFERROR(INDEX('на отправку (3)'!N:N,MATCH($V45,'на отправку (3)'!$B:$B,0),1),0)</f>
        <v>0</v>
      </c>
      <c r="K45" s="92" t="str">
        <f>IFERROR(INDEX('на отправку (3)'!O:O,MATCH($V45,'на отправку (3)'!$B:$B,0),1),0)</f>
        <v>x</v>
      </c>
      <c r="L45" s="92">
        <f>IFERROR(INDEX('на отправку (3)'!P:P,MATCH($V45,'на отправку (3)'!$B:$B,0),1),0)</f>
        <v>0</v>
      </c>
      <c r="M45" s="92">
        <f>IFERROR(INDEX('на отправку (3)'!Q:Q,MATCH($V45,'на отправку (3)'!$B:$B,0),1),0)</f>
        <v>2</v>
      </c>
      <c r="N45" s="98"/>
      <c r="O45" s="92">
        <f>IFERROR(INDEX('на отправку (3)'!S:S,MATCH($V45,'на отправку (3)'!$B:$B,0),1),0)</f>
        <v>0</v>
      </c>
      <c r="P45" s="92">
        <f>IFERROR(INDEX('на отправку (3)'!T:T,MATCH($V45,'на отправку (3)'!$B:$B,0),1),0)</f>
        <v>0</v>
      </c>
      <c r="Q45" s="92">
        <f>IFERROR(INDEX('на отправку (3)'!U:U,MATCH($V45,'на отправку (3)'!$B:$B,0),1),0)</f>
        <v>0</v>
      </c>
      <c r="R45" s="129">
        <f>IFERROR(INDEX('на отправку (3)'!V:V,MATCH($V45,'на отправку (3)'!$B:$B,0),1),0)</f>
        <v>0</v>
      </c>
      <c r="S45" s="98"/>
      <c r="U45" s="71">
        <f t="shared" si="13"/>
        <v>0</v>
      </c>
      <c r="V45" s="89" t="str">
        <f t="shared" si="14"/>
        <v>024200№33</v>
      </c>
      <c r="W45" s="8">
        <f>IFERROR(INDEX('на отправку (3)'!AB:AB,MATCH($V45,'на отправку (3)'!$B:$B,0),1),0)</f>
        <v>0</v>
      </c>
      <c r="X45" s="8">
        <f>IFERROR(INDEX('на отправку (3)'!AC:AC,MATCH($V45,'на отправку (3)'!$B:$B,0),1),0)</f>
        <v>0</v>
      </c>
      <c r="Y45" s="8">
        <v>4</v>
      </c>
      <c r="Z45" s="8">
        <f t="shared" si="2"/>
        <v>0</v>
      </c>
    </row>
    <row r="46" spans="1:27" ht="0.75" customHeight="1" x14ac:dyDescent="0.25">
      <c r="A46" s="90"/>
      <c r="C46" s="125"/>
      <c r="D46" s="91"/>
      <c r="E46" s="91"/>
      <c r="F46" s="91"/>
      <c r="G46" s="91"/>
      <c r="H46" s="91"/>
      <c r="I46" s="91"/>
      <c r="J46" s="130"/>
      <c r="K46" s="91"/>
      <c r="L46" s="91"/>
      <c r="M46" s="91"/>
      <c r="N46" s="91"/>
      <c r="O46" s="91"/>
      <c r="P46" s="91"/>
      <c r="Q46" s="91"/>
      <c r="R46" s="130"/>
      <c r="S46" s="93"/>
    </row>
    <row r="47" spans="1:27" ht="0.75" customHeight="1" x14ac:dyDescent="0.25"/>
    <row r="48" spans="1:27" ht="38.25" customHeight="1" x14ac:dyDescent="0.25">
      <c r="A48" s="182" t="s">
        <v>2455</v>
      </c>
      <c r="C48" s="182"/>
      <c r="D48" s="182"/>
      <c r="E48" s="182"/>
      <c r="F48" s="182"/>
      <c r="G48" s="182"/>
      <c r="H48" s="182"/>
      <c r="I48" s="182"/>
      <c r="J48" s="182"/>
      <c r="K48" s="182"/>
      <c r="L48" s="182"/>
      <c r="M48" s="182"/>
      <c r="N48" s="182"/>
      <c r="O48" s="182"/>
      <c r="P48" s="182"/>
      <c r="Q48" s="182"/>
      <c r="R48" s="182"/>
      <c r="S48" s="182"/>
      <c r="T48" s="182"/>
      <c r="U48" s="72">
        <f>SUM(U10:U45)</f>
        <v>16</v>
      </c>
      <c r="W48" s="89" t="s">
        <v>184</v>
      </c>
      <c r="Z48" s="72">
        <f>SUM(Z10:Z45)</f>
        <v>82</v>
      </c>
      <c r="AA48" s="89" t="s">
        <v>269</v>
      </c>
    </row>
    <row r="49" spans="1:20" ht="16.5" customHeight="1" x14ac:dyDescent="0.25">
      <c r="A49" s="182" t="s">
        <v>2456</v>
      </c>
      <c r="C49" s="182"/>
      <c r="D49" s="182"/>
      <c r="E49" s="182"/>
      <c r="F49" s="182"/>
      <c r="G49" s="182"/>
      <c r="H49" s="182"/>
      <c r="I49" s="182"/>
      <c r="J49" s="182"/>
      <c r="K49" s="182"/>
      <c r="L49" s="182"/>
      <c r="M49" s="182"/>
      <c r="N49" s="182"/>
      <c r="O49" s="182"/>
      <c r="P49" s="182"/>
      <c r="Q49" s="182"/>
      <c r="R49" s="182"/>
      <c r="S49" s="182"/>
      <c r="T49" s="182"/>
    </row>
    <row r="50" spans="1:20" ht="15" customHeight="1" x14ac:dyDescent="0.25">
      <c r="A50" s="182" t="s">
        <v>2457</v>
      </c>
      <c r="C50" s="182"/>
      <c r="D50" s="182"/>
      <c r="E50" s="182"/>
      <c r="F50" s="182"/>
      <c r="G50" s="182"/>
      <c r="H50" s="182"/>
      <c r="I50" s="182"/>
      <c r="J50" s="182"/>
      <c r="K50" s="182"/>
      <c r="L50" s="182"/>
      <c r="M50" s="182"/>
      <c r="N50" s="182"/>
      <c r="O50" s="182"/>
      <c r="P50" s="182"/>
      <c r="Q50" s="182"/>
      <c r="R50" s="182"/>
      <c r="S50" s="182"/>
      <c r="T50" s="182"/>
    </row>
    <row r="51" spans="1:20" x14ac:dyDescent="0.25">
      <c r="C51" s="121" t="s">
        <v>19</v>
      </c>
      <c r="J51" s="96">
        <f>T_РЕЗ2+J26+J33+J38</f>
        <v>47.5</v>
      </c>
      <c r="M51" s="72">
        <f>SUMIF(M10:M45,1,M10:M45)</f>
        <v>22</v>
      </c>
      <c r="N51" s="89" t="s">
        <v>183</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Лист71"/>
  <dimension ref="A1:AA51"/>
  <sheetViews>
    <sheetView showGridLines="0" zoomScale="90" zoomScaleNormal="90" workbookViewId="0">
      <selection activeCell="D6" sqref="D6:S7"/>
    </sheetView>
  </sheetViews>
  <sheetFormatPr defaultColWidth="9.140625" defaultRowHeight="15" x14ac:dyDescent="0.25"/>
  <cols>
    <col min="1" max="1" width="44.5703125" style="89" customWidth="1"/>
    <col min="2" max="2" width="7" style="185" customWidth="1"/>
    <col min="3" max="3" width="7.140625" style="121"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140</v>
      </c>
    </row>
    <row r="2" spans="1:26" ht="22.5" customHeight="1" x14ac:dyDescent="0.25">
      <c r="A2" s="178" t="s">
        <v>2496</v>
      </c>
      <c r="C2" s="178"/>
      <c r="D2" s="178"/>
      <c r="E2" s="178"/>
      <c r="F2" s="178"/>
      <c r="G2" s="178"/>
      <c r="H2" s="178"/>
      <c r="I2" s="178"/>
      <c r="J2" s="178"/>
      <c r="K2" s="178"/>
      <c r="L2" s="178"/>
      <c r="M2" s="178"/>
      <c r="N2" s="178"/>
      <c r="O2" s="178"/>
      <c r="P2" s="178"/>
      <c r="Q2" s="178"/>
      <c r="R2" s="178"/>
      <c r="S2" s="178"/>
      <c r="T2" s="178"/>
    </row>
    <row r="3" spans="1:26" ht="20.25" customHeight="1" x14ac:dyDescent="0.25">
      <c r="A3" s="178" t="s">
        <v>0</v>
      </c>
      <c r="C3" s="178"/>
      <c r="D3" s="178"/>
      <c r="E3" s="178"/>
      <c r="F3" s="178"/>
      <c r="G3" s="178"/>
      <c r="H3" s="178"/>
      <c r="I3" s="178"/>
      <c r="J3" s="178"/>
      <c r="K3" s="178"/>
      <c r="L3" s="178"/>
      <c r="M3" s="178"/>
      <c r="N3" s="178"/>
      <c r="O3" s="178"/>
      <c r="P3" s="178"/>
      <c r="Q3" s="178"/>
      <c r="R3" s="178"/>
      <c r="S3" s="178"/>
      <c r="T3" s="178"/>
    </row>
    <row r="4" spans="1:26" ht="16.5" customHeight="1" x14ac:dyDescent="0.25">
      <c r="A4" s="178" t="s">
        <v>141</v>
      </c>
      <c r="C4" s="178"/>
      <c r="D4" s="178"/>
      <c r="E4" s="178"/>
      <c r="F4" s="178"/>
      <c r="G4" s="178"/>
      <c r="H4" s="178"/>
      <c r="I4" s="178"/>
      <c r="J4" s="178"/>
      <c r="K4" s="178"/>
      <c r="L4" s="178"/>
      <c r="M4" s="178"/>
      <c r="N4" s="178"/>
      <c r="O4" s="178"/>
      <c r="P4" s="178"/>
      <c r="Q4" s="178"/>
      <c r="R4" s="178"/>
      <c r="S4" s="178"/>
      <c r="T4" s="178"/>
    </row>
    <row r="5" spans="1:26" x14ac:dyDescent="0.25">
      <c r="A5" s="225" t="s">
        <v>3092</v>
      </c>
      <c r="B5" s="225" t="s">
        <v>16</v>
      </c>
      <c r="C5" s="217" t="s">
        <v>2441</v>
      </c>
      <c r="D5" s="223" t="s">
        <v>3112</v>
      </c>
      <c r="E5" s="222" t="s">
        <v>2442</v>
      </c>
      <c r="F5" s="222" t="s">
        <v>2442</v>
      </c>
      <c r="G5" s="222" t="s">
        <v>2442</v>
      </c>
      <c r="H5" s="222" t="s">
        <v>2442</v>
      </c>
      <c r="I5" s="222" t="s">
        <v>2442</v>
      </c>
      <c r="J5" s="222" t="s">
        <v>2442</v>
      </c>
      <c r="K5" s="222" t="s">
        <v>2442</v>
      </c>
      <c r="L5" s="222" t="s">
        <v>2442</v>
      </c>
      <c r="M5" s="222" t="s">
        <v>2442</v>
      </c>
      <c r="N5" s="222" t="s">
        <v>2442</v>
      </c>
      <c r="O5" s="223" t="s">
        <v>2443</v>
      </c>
      <c r="P5" s="222" t="s">
        <v>2443</v>
      </c>
      <c r="Q5" s="222" t="s">
        <v>2443</v>
      </c>
      <c r="R5" s="222" t="s">
        <v>2443</v>
      </c>
      <c r="S5" s="224" t="s">
        <v>2443</v>
      </c>
      <c r="U5" s="214" t="s">
        <v>184</v>
      </c>
    </row>
    <row r="6" spans="1:26" ht="97.5" customHeight="1" x14ac:dyDescent="0.25">
      <c r="A6" s="215"/>
      <c r="B6" s="215"/>
      <c r="C6" s="218"/>
      <c r="D6" s="1" t="s">
        <v>3093</v>
      </c>
      <c r="E6" s="1" t="s">
        <v>3094</v>
      </c>
      <c r="F6" s="1" t="s">
        <v>3095</v>
      </c>
      <c r="G6" s="1" t="s">
        <v>3096</v>
      </c>
      <c r="H6" s="1" t="s">
        <v>2444</v>
      </c>
      <c r="I6" s="1" t="s">
        <v>2445</v>
      </c>
      <c r="J6" s="1" t="s">
        <v>9</v>
      </c>
      <c r="K6" s="1" t="s">
        <v>3097</v>
      </c>
      <c r="L6" s="1" t="s">
        <v>2446</v>
      </c>
      <c r="M6" s="1" t="s">
        <v>2447</v>
      </c>
      <c r="N6" s="1" t="s">
        <v>3098</v>
      </c>
      <c r="O6" s="1" t="s">
        <v>3093</v>
      </c>
      <c r="P6" s="1" t="s">
        <v>3099</v>
      </c>
      <c r="Q6" s="1" t="s">
        <v>3100</v>
      </c>
      <c r="R6" s="1" t="s">
        <v>9</v>
      </c>
      <c r="S6" s="194" t="s">
        <v>11</v>
      </c>
      <c r="U6" s="226"/>
    </row>
    <row r="7" spans="1:26" ht="71.25" customHeight="1" x14ac:dyDescent="0.25">
      <c r="A7" s="216"/>
      <c r="B7" s="216"/>
      <c r="C7" s="219"/>
      <c r="D7" s="1" t="s">
        <v>3101</v>
      </c>
      <c r="E7" s="1" t="s">
        <v>3101</v>
      </c>
      <c r="F7" s="1" t="s">
        <v>3102</v>
      </c>
      <c r="G7" s="1" t="s">
        <v>3103</v>
      </c>
      <c r="H7" s="1" t="s">
        <v>3104</v>
      </c>
      <c r="I7" s="1" t="s">
        <v>3105</v>
      </c>
      <c r="J7" s="1" t="s">
        <v>3106</v>
      </c>
      <c r="K7" s="1" t="s">
        <v>3107</v>
      </c>
      <c r="L7" s="1" t="s">
        <v>3108</v>
      </c>
      <c r="M7" s="1" t="s">
        <v>3109</v>
      </c>
      <c r="N7" s="1" t="s">
        <v>3110</v>
      </c>
      <c r="O7" s="1" t="s">
        <v>3101</v>
      </c>
      <c r="P7" s="1" t="s">
        <v>3101</v>
      </c>
      <c r="Q7" s="1" t="s">
        <v>3111</v>
      </c>
      <c r="R7" s="1" t="s">
        <v>3106</v>
      </c>
      <c r="S7" s="194"/>
      <c r="U7" s="227"/>
      <c r="W7" s="2" t="s">
        <v>2492</v>
      </c>
      <c r="X7" s="2" t="s">
        <v>2493</v>
      </c>
      <c r="Y7" s="2" t="s">
        <v>2495</v>
      </c>
      <c r="Z7" s="2" t="s">
        <v>2494</v>
      </c>
    </row>
    <row r="8" spans="1:26" x14ac:dyDescent="0.25">
      <c r="A8" s="122">
        <v>1</v>
      </c>
      <c r="B8" s="176">
        <v>2</v>
      </c>
      <c r="C8" s="122">
        <v>3</v>
      </c>
      <c r="D8" s="176">
        <v>4</v>
      </c>
      <c r="E8" s="122">
        <v>5</v>
      </c>
      <c r="F8" s="176">
        <v>6</v>
      </c>
      <c r="G8" s="122">
        <v>7</v>
      </c>
      <c r="H8" s="176">
        <v>8</v>
      </c>
      <c r="I8" s="122">
        <v>9</v>
      </c>
      <c r="J8" s="176">
        <v>10</v>
      </c>
      <c r="K8" s="122">
        <v>11</v>
      </c>
      <c r="L8" s="176">
        <v>12</v>
      </c>
      <c r="M8" s="122">
        <v>13</v>
      </c>
      <c r="N8" s="176">
        <v>14</v>
      </c>
      <c r="O8" s="122">
        <v>15</v>
      </c>
      <c r="P8" s="176">
        <v>16</v>
      </c>
      <c r="Q8" s="122">
        <v>17</v>
      </c>
      <c r="R8" s="176">
        <v>18</v>
      </c>
      <c r="S8" s="122">
        <v>19</v>
      </c>
      <c r="U8" s="8"/>
    </row>
    <row r="9" spans="1:26" s="121" customFormat="1" ht="19.5" customHeight="1" x14ac:dyDescent="0.2">
      <c r="A9" s="128"/>
      <c r="B9" s="138"/>
      <c r="C9" s="128"/>
      <c r="D9" s="135" t="s">
        <v>13</v>
      </c>
      <c r="E9" s="132"/>
      <c r="F9" s="132"/>
      <c r="G9" s="132"/>
      <c r="H9" s="132"/>
      <c r="I9" s="132"/>
      <c r="J9" s="139">
        <f>SUM(J10:J25)</f>
        <v>17.5</v>
      </c>
      <c r="K9" s="132"/>
      <c r="L9" s="132"/>
      <c r="M9" s="132"/>
      <c r="N9" s="132"/>
      <c r="O9" s="132"/>
      <c r="P9" s="132"/>
      <c r="Q9" s="132"/>
      <c r="R9" s="132"/>
      <c r="S9" s="132"/>
      <c r="U9" s="133"/>
    </row>
    <row r="10" spans="1:26" ht="45" customHeight="1" x14ac:dyDescent="0.25">
      <c r="A10" s="201" t="s">
        <v>3113</v>
      </c>
      <c r="B10" s="186">
        <v>1</v>
      </c>
      <c r="C10" s="124">
        <v>1</v>
      </c>
      <c r="D10" s="92">
        <f>IFERROR(INDEX('на отправку (3)'!G:G,MATCH($V10,'на отправку (3)'!$B:$B,0),1),0)</f>
        <v>11339</v>
      </c>
      <c r="E10" s="92">
        <f>IFERROR(INDEX('на отправку (3)'!H:H,MATCH($V10,'на отправку (3)'!$B:$B,0),1),0)</f>
        <v>12822</v>
      </c>
      <c r="F10" s="92">
        <f>IFERROR(INDEX('на отправку (3)'!I:I,MATCH($V10,'на отправку (3)'!$B:$B,0),1),0)</f>
        <v>0.88433941699999996</v>
      </c>
      <c r="G10" s="188" t="s">
        <v>12</v>
      </c>
      <c r="H10" s="92">
        <f>IFERROR(INDEX('на отправку (3)'!K:K,MATCH($V10,'на отправку (3)'!$B:$B,0),1),0)/100</f>
        <v>-8.8886099999999996E-5</v>
      </c>
      <c r="I10" s="188" t="s">
        <v>12</v>
      </c>
      <c r="J10" s="129">
        <f>IFERROR(INDEX('на отправку (3)'!N:N,MATCH($V10,'на отправку (3)'!$B:$B,0),1),0)</f>
        <v>1</v>
      </c>
      <c r="K10" s="92">
        <f>IFERROR(INDEX('на отправку (3)'!O:O,MATCH($V10,'на отправку (3)'!$B:$B,0),1),0)</f>
        <v>0</v>
      </c>
      <c r="L10" s="92">
        <f>IFERROR(INDEX('на отправку (3)'!P:P,MATCH($V10,'на отправку (3)'!$B:$B,0),1),0)</f>
        <v>1</v>
      </c>
      <c r="M10" s="92">
        <f>IFERROR(INDEX('на отправку (3)'!Q:Q,MATCH($V10,'на отправку (3)'!$B:$B,0),1),0)</f>
        <v>1</v>
      </c>
      <c r="N10" s="92">
        <f>IFERROR(INDEX('на отправку (3)'!R:R,MATCH($V10,'на отправку (3)'!$B:$B,0),1),0)</f>
        <v>0</v>
      </c>
      <c r="O10" s="92">
        <f>IFERROR(INDEX('на отправку (3)'!S:S,MATCH($V10,'на отправку (3)'!$B:$B,0),1),0)</f>
        <v>12167</v>
      </c>
      <c r="P10" s="92">
        <f>IFERROR(INDEX('на отправку (3)'!T:T,MATCH($V10,'на отправку (3)'!$B:$B,0),1),0)</f>
        <v>13636</v>
      </c>
      <c r="Q10" s="92">
        <f>IFERROR(INDEX('на отправку (3)'!U:U,MATCH($V10,'на отправку (3)'!$B:$B,0),1),0)</f>
        <v>0.89227046099999996</v>
      </c>
      <c r="R10" s="129">
        <f>IFERROR(INDEX('на отправку (3)'!V:V,MATCH($V10,'на отправку (3)'!$B:$B,0),1),0)</f>
        <v>0</v>
      </c>
      <c r="S10" s="92">
        <f>IFERROR(INDEX('на отправку (3)'!W:W,MATCH($V10,'на отправку (3)'!$B:$B,0),1),0)</f>
        <v>0</v>
      </c>
      <c r="U10" s="71">
        <f>IF(J10&gt;0,1,0)</f>
        <v>1</v>
      </c>
      <c r="V10" s="89" t="str">
        <f>CONCATENATE($U$1,"№",C10)</f>
        <v>025001№1</v>
      </c>
      <c r="W10" s="8">
        <f>IFERROR(INDEX('на отправку (3)'!AB:AB,MATCH($V10,'на отправку (3)'!$B:$B,0),1),0)</f>
        <v>0.87783438400000002</v>
      </c>
      <c r="X10" s="8">
        <f>IFERROR(INDEX('на отправку (3)'!AC:AC,MATCH($V10,'на отправку (3)'!$B:$B,0),1),0)</f>
        <v>0.79392113200000003</v>
      </c>
      <c r="Y10" s="8">
        <v>3</v>
      </c>
      <c r="Z10" s="8">
        <f>IF(M10=1,Y10,0)</f>
        <v>3</v>
      </c>
    </row>
    <row r="11" spans="1:26" ht="45" customHeight="1" x14ac:dyDescent="0.25">
      <c r="A11" s="201" t="s">
        <v>3114</v>
      </c>
      <c r="B11" s="186">
        <v>2</v>
      </c>
      <c r="C11" s="124">
        <v>26</v>
      </c>
      <c r="D11" s="92">
        <f>IFERROR(INDEX('на отправку (3)'!G:G,MATCH($V11,'на отправку (3)'!$B:$B,0),1),0)</f>
        <v>14879</v>
      </c>
      <c r="E11" s="92">
        <f>IFERROR(INDEX('на отправку (3)'!H:H,MATCH($V11,'на отправку (3)'!$B:$B,0),1),0)</f>
        <v>17955</v>
      </c>
      <c r="F11" s="92">
        <f>IFERROR(INDEX('на отправку (3)'!I:I,MATCH($V11,'на отправку (3)'!$B:$B,0),1),0)</f>
        <v>0.82868281799999999</v>
      </c>
      <c r="G11" s="188" t="s">
        <v>12</v>
      </c>
      <c r="H11" s="92">
        <f>IFERROR(INDEX('на отправку (3)'!K:K,MATCH($V11,'на отправку (3)'!$B:$B,0),1),0)/100</f>
        <v>-6.0572780000000002E-5</v>
      </c>
      <c r="I11" s="188" t="s">
        <v>12</v>
      </c>
      <c r="J11" s="129">
        <f>IFERROR(INDEX('на отправку (3)'!N:N,MATCH($V11,'на отправку (3)'!$B:$B,0),1),0)</f>
        <v>3</v>
      </c>
      <c r="K11" s="92">
        <f>IFERROR(INDEX('на отправку (3)'!O:O,MATCH($V11,'на отправку (3)'!$B:$B,0),1),0)</f>
        <v>0</v>
      </c>
      <c r="L11" s="92">
        <f>IFERROR(INDEX('на отправку (3)'!P:P,MATCH($V11,'на отправку (3)'!$B:$B,0),1),0)</f>
        <v>2</v>
      </c>
      <c r="M11" s="92">
        <f>IFERROR(INDEX('на отправку (3)'!Q:Q,MATCH($V11,'на отправку (3)'!$B:$B,0),1),0)</f>
        <v>1</v>
      </c>
      <c r="N11" s="92">
        <f>IFERROR(INDEX('на отправку (3)'!R:R,MATCH($V11,'на отправку (3)'!$B:$B,0),1),0)</f>
        <v>0</v>
      </c>
      <c r="O11" s="92">
        <f>IFERROR(INDEX('на отправку (3)'!S:S,MATCH($V11,'на отправку (3)'!$B:$B,0),1),0)</f>
        <v>15299</v>
      </c>
      <c r="P11" s="92">
        <f>IFERROR(INDEX('на отправку (3)'!T:T,MATCH($V11,'на отправку (3)'!$B:$B,0),1),0)</f>
        <v>18350</v>
      </c>
      <c r="Q11" s="92">
        <f>IFERROR(INDEX('на отправку (3)'!U:U,MATCH($V11,'на отправку (3)'!$B:$B,0),1),0)</f>
        <v>0.83373297000000002</v>
      </c>
      <c r="R11" s="129">
        <f>IFERROR(INDEX('на отправку (3)'!V:V,MATCH($V11,'на отправку (3)'!$B:$B,0),1),0)</f>
        <v>0</v>
      </c>
      <c r="S11" s="92">
        <f>IFERROR(INDEX('на отправку (3)'!W:W,MATCH($V11,'на отправку (3)'!$B:$B,0),1),0)</f>
        <v>0</v>
      </c>
      <c r="U11" s="71">
        <f t="shared" ref="U11:U25" si="0">IF(J11&gt;0,1,0)</f>
        <v>1</v>
      </c>
      <c r="V11" s="89" t="str">
        <f t="shared" ref="V11:V25" si="1">CONCATENATE($U$1,"№",C11)</f>
        <v>025001№26</v>
      </c>
      <c r="W11" s="8">
        <f>IFERROR(INDEX('на отправку (3)'!AB:AB,MATCH($V11,'на отправку (3)'!$B:$B,0),1),0)</f>
        <v>0.83450456100000003</v>
      </c>
      <c r="X11" s="8">
        <f>IFERROR(INDEX('на отправку (3)'!AC:AC,MATCH($V11,'на отправку (3)'!$B:$B,0),1),0)</f>
        <v>0.72780695200000001</v>
      </c>
      <c r="Y11" s="8">
        <v>3</v>
      </c>
      <c r="Z11" s="8">
        <f t="shared" ref="Z11:Z45" si="2">IF(M11=1,Y11,0)</f>
        <v>3</v>
      </c>
    </row>
    <row r="12" spans="1:26" ht="60.75" customHeight="1" x14ac:dyDescent="0.25">
      <c r="A12" s="201" t="s">
        <v>3115</v>
      </c>
      <c r="B12" s="186">
        <v>3</v>
      </c>
      <c r="C12" s="124">
        <v>2</v>
      </c>
      <c r="D12" s="92">
        <f>IFERROR(INDEX('на отправку (3)'!G:G,MATCH($V12,'на отправку (3)'!$B:$B,0),1),0)</f>
        <v>97</v>
      </c>
      <c r="E12" s="92">
        <f>IFERROR(INDEX('на отправку (3)'!H:H,MATCH($V12,'на отправку (3)'!$B:$B,0),1),0)</f>
        <v>99</v>
      </c>
      <c r="F12" s="92">
        <f>IFERROR(INDEX('на отправку (3)'!I:I,MATCH($V12,'на отправку (3)'!$B:$B,0),1),0)</f>
        <v>0.97979797999999996</v>
      </c>
      <c r="G12" s="188" t="s">
        <v>12</v>
      </c>
      <c r="H12" s="92">
        <f>IFERROR(INDEX('на отправку (3)'!K:K,MATCH($V12,'на отправку (3)'!$B:$B,0),1),0)/100</f>
        <v>-2.0202020000000001E-4</v>
      </c>
      <c r="I12" s="188" t="s">
        <v>12</v>
      </c>
      <c r="J12" s="129">
        <f>IFERROR(INDEX('на отправку (3)'!N:N,MATCH($V12,'на отправку (3)'!$B:$B,0),1),0)</f>
        <v>1</v>
      </c>
      <c r="K12" s="92">
        <f>IFERROR(INDEX('на отправку (3)'!O:O,MATCH($V12,'на отправку (3)'!$B:$B,0),1),0)</f>
        <v>0</v>
      </c>
      <c r="L12" s="92">
        <f>IFERROR(INDEX('на отправку (3)'!P:P,MATCH($V12,'на отправку (3)'!$B:$B,0),1),0)</f>
        <v>4</v>
      </c>
      <c r="M12" s="92">
        <f>IFERROR(INDEX('на отправку (3)'!Q:Q,MATCH($V12,'на отправку (3)'!$B:$B,0),1),0)</f>
        <v>1</v>
      </c>
      <c r="N12" s="92">
        <f>IFERROR(INDEX('на отправку (3)'!R:R,MATCH($V12,'на отправку (3)'!$B:$B,0),1),0)</f>
        <v>0</v>
      </c>
      <c r="O12" s="92">
        <f>IFERROR(INDEX('на отправку (3)'!S:S,MATCH($V12,'на отправку (3)'!$B:$B,0),1),0)</f>
        <v>123</v>
      </c>
      <c r="P12" s="92">
        <f>IFERROR(INDEX('на отправку (3)'!T:T,MATCH($V12,'на отправку (3)'!$B:$B,0),1),0)</f>
        <v>123</v>
      </c>
      <c r="Q12" s="92">
        <f>IFERROR(INDEX('на отправку (3)'!U:U,MATCH($V12,'на отправку (3)'!$B:$B,0),1),0)</f>
        <v>1</v>
      </c>
      <c r="R12" s="129">
        <f>IFERROR(INDEX('на отправку (3)'!V:V,MATCH($V12,'на отправку (3)'!$B:$B,0),1),0)</f>
        <v>0</v>
      </c>
      <c r="S12" s="92">
        <f>IFERROR(INDEX('на отправку (3)'!W:W,MATCH($V12,'на отправку (3)'!$B:$B,0),1),0)</f>
        <v>0</v>
      </c>
      <c r="U12" s="71">
        <f t="shared" si="0"/>
        <v>1</v>
      </c>
      <c r="V12" s="89" t="str">
        <f t="shared" si="1"/>
        <v>025001№2</v>
      </c>
      <c r="W12" s="8">
        <f>IFERROR(INDEX('на отправку (3)'!AB:AB,MATCH($V12,'на отправку (3)'!$B:$B,0),1),0)</f>
        <v>0.91111111099999997</v>
      </c>
      <c r="X12" s="8">
        <f>IFERROR(INDEX('на отправку (3)'!AC:AC,MATCH($V12,'на отправку (3)'!$B:$B,0),1),0)</f>
        <v>1</v>
      </c>
      <c r="Y12" s="8">
        <v>2</v>
      </c>
      <c r="Z12" s="8">
        <f t="shared" si="2"/>
        <v>2</v>
      </c>
    </row>
    <row r="13" spans="1:26" ht="69.75" customHeight="1" x14ac:dyDescent="0.25">
      <c r="A13" s="201" t="s">
        <v>3116</v>
      </c>
      <c r="B13" s="186">
        <v>4</v>
      </c>
      <c r="C13" s="124">
        <v>3</v>
      </c>
      <c r="D13" s="92">
        <f>IFERROR(INDEX('на отправку (3)'!G:G,MATCH($V13,'на отправку (3)'!$B:$B,0),1),0)</f>
        <v>18</v>
      </c>
      <c r="E13" s="92">
        <f>IFERROR(INDEX('на отправку (3)'!H:H,MATCH($V13,'на отправку (3)'!$B:$B,0),1),0)</f>
        <v>30</v>
      </c>
      <c r="F13" s="92">
        <f>IFERROR(INDEX('на отправку (3)'!I:I,MATCH($V13,'на отправку (3)'!$B:$B,0),1),0)</f>
        <v>0.6</v>
      </c>
      <c r="G13" s="188" t="s">
        <v>12</v>
      </c>
      <c r="H13" s="92">
        <f>IFERROR(INDEX('на отправку (3)'!K:K,MATCH($V13,'на отправку (3)'!$B:$B,0),1),0)/100</f>
        <v>-1.7499999999999998E-3</v>
      </c>
      <c r="I13" s="188" t="s">
        <v>12</v>
      </c>
      <c r="J13" s="129">
        <f>IFERROR(INDEX('на отправку (3)'!N:N,MATCH($V13,'на отправку (3)'!$B:$B,0),1),0)</f>
        <v>0</v>
      </c>
      <c r="K13" s="92">
        <f>IFERROR(INDEX('на отправку (3)'!O:O,MATCH($V13,'на отправку (3)'!$B:$B,0),1),0)</f>
        <v>0</v>
      </c>
      <c r="L13" s="92">
        <f>IFERROR(INDEX('на отправку (3)'!P:P,MATCH($V13,'на отправку (3)'!$B:$B,0),1),0)</f>
        <v>3</v>
      </c>
      <c r="M13" s="92">
        <f>IFERROR(INDEX('на отправку (3)'!Q:Q,MATCH($V13,'на отправку (3)'!$B:$B,0),1),0)</f>
        <v>1</v>
      </c>
      <c r="N13" s="92">
        <f>IFERROR(INDEX('на отправку (3)'!R:R,MATCH($V13,'на отправку (3)'!$B:$B,0),1),0)</f>
        <v>0</v>
      </c>
      <c r="O13" s="92">
        <f>IFERROR(INDEX('на отправку (3)'!S:S,MATCH($V13,'на отправку (3)'!$B:$B,0),1),0)</f>
        <v>8</v>
      </c>
      <c r="P13" s="92">
        <f>IFERROR(INDEX('на отправку (3)'!T:T,MATCH($V13,'на отправку (3)'!$B:$B,0),1),0)</f>
        <v>11</v>
      </c>
      <c r="Q13" s="92">
        <f>IFERROR(INDEX('на отправку (3)'!U:U,MATCH($V13,'на отправку (3)'!$B:$B,0),1),0)</f>
        <v>0.72727272700000001</v>
      </c>
      <c r="R13" s="129">
        <f>IFERROR(INDEX('на отправку (3)'!V:V,MATCH($V13,'на отправку (3)'!$B:$B,0),1),0)</f>
        <v>0</v>
      </c>
      <c r="S13" s="92">
        <f>IFERROR(INDEX('на отправку (3)'!W:W,MATCH($V13,'на отправку (3)'!$B:$B,0),1),0)</f>
        <v>0</v>
      </c>
      <c r="U13" s="71">
        <f t="shared" si="0"/>
        <v>0</v>
      </c>
      <c r="V13" s="89" t="str">
        <f t="shared" si="1"/>
        <v>025001№3</v>
      </c>
      <c r="W13" s="8">
        <f>IFERROR(INDEX('на отправку (3)'!AB:AB,MATCH($V13,'на отправку (3)'!$B:$B,0),1),0)</f>
        <v>0.61761761800000003</v>
      </c>
      <c r="X13" s="8">
        <f>IFERROR(INDEX('на отправку (3)'!AC:AC,MATCH($V13,'на отправку (3)'!$B:$B,0),1),0)</f>
        <v>1</v>
      </c>
      <c r="Y13" s="8">
        <v>2</v>
      </c>
      <c r="Z13" s="8">
        <f t="shared" si="2"/>
        <v>2</v>
      </c>
    </row>
    <row r="14" spans="1:26" ht="64.5" customHeight="1" x14ac:dyDescent="0.25">
      <c r="A14" s="201" t="s">
        <v>3117</v>
      </c>
      <c r="B14" s="186">
        <v>5</v>
      </c>
      <c r="C14" s="124">
        <v>4</v>
      </c>
      <c r="D14" s="92">
        <f>IFERROR(INDEX('на отправку (3)'!G:G,MATCH($V14,'на отправку (3)'!$B:$B,0),1),0)</f>
        <v>0</v>
      </c>
      <c r="E14" s="92">
        <f>IFERROR(INDEX('на отправку (3)'!H:H,MATCH($V14,'на отправку (3)'!$B:$B,0),1),0)</f>
        <v>0</v>
      </c>
      <c r="F14" s="92">
        <f>IFERROR(INDEX('на отправку (3)'!I:I,MATCH($V14,'на отправку (3)'!$B:$B,0),1),0)</f>
        <v>0</v>
      </c>
      <c r="G14" s="188" t="s">
        <v>12</v>
      </c>
      <c r="H14" s="92">
        <f>IFERROR(INDEX('на отправку (3)'!K:K,MATCH($V14,'на отправку (3)'!$B:$B,0),1),0)/100</f>
        <v>0</v>
      </c>
      <c r="I14" s="188" t="s">
        <v>12</v>
      </c>
      <c r="J14" s="129">
        <f>IFERROR(INDEX('на отправку (3)'!N:N,MATCH($V14,'на отправку (3)'!$B:$B,0),1),0)</f>
        <v>0</v>
      </c>
      <c r="K14" s="92">
        <f>IFERROR(INDEX('на отправку (3)'!O:O,MATCH($V14,'на отправку (3)'!$B:$B,0),1),0)</f>
        <v>0</v>
      </c>
      <c r="L14" s="92">
        <f>IFERROR(INDEX('на отправку (3)'!P:P,MATCH($V14,'на отправку (3)'!$B:$B,0),1),0)</f>
        <v>0</v>
      </c>
      <c r="M14" s="92">
        <f>IFERROR(INDEX('на отправку (3)'!Q:Q,MATCH($V14,'на отправку (3)'!$B:$B,0),1),0)</f>
        <v>2</v>
      </c>
      <c r="N14" s="92">
        <f>IFERROR(INDEX('на отправку (3)'!R:R,MATCH($V14,'на отправку (3)'!$B:$B,0),1),0)</f>
        <v>0</v>
      </c>
      <c r="O14" s="92">
        <f>IFERROR(INDEX('на отправку (3)'!S:S,MATCH($V14,'на отправку (3)'!$B:$B,0),1),0)</f>
        <v>0</v>
      </c>
      <c r="P14" s="92">
        <f>IFERROR(INDEX('на отправку (3)'!T:T,MATCH($V14,'на отправку (3)'!$B:$B,0),1),0)</f>
        <v>0</v>
      </c>
      <c r="Q14" s="92">
        <f>IFERROR(INDEX('на отправку (3)'!U:U,MATCH($V14,'на отправку (3)'!$B:$B,0),1),0)</f>
        <v>0</v>
      </c>
      <c r="R14" s="129">
        <f>IFERROR(INDEX('на отправку (3)'!V:V,MATCH($V14,'на отправку (3)'!$B:$B,0),1),0)</f>
        <v>0</v>
      </c>
      <c r="S14" s="92">
        <f>IFERROR(INDEX('на отправку (3)'!W:W,MATCH($V14,'на отправку (3)'!$B:$B,0),1),0)</f>
        <v>0</v>
      </c>
      <c r="U14" s="71">
        <f t="shared" si="0"/>
        <v>0</v>
      </c>
      <c r="V14" s="89" t="str">
        <f t="shared" si="1"/>
        <v>025001№4</v>
      </c>
      <c r="W14" s="8">
        <f>IFERROR(INDEX('на отправку (3)'!AB:AB,MATCH($V14,'на отправку (3)'!$B:$B,0),1),0)</f>
        <v>0.86111111100000004</v>
      </c>
      <c r="X14" s="8">
        <f>IFERROR(INDEX('на отправку (3)'!AC:AC,MATCH($V14,'на отправку (3)'!$B:$B,0),1),0)</f>
        <v>1</v>
      </c>
      <c r="Y14" s="8">
        <v>2</v>
      </c>
      <c r="Z14" s="8">
        <f t="shared" si="2"/>
        <v>0</v>
      </c>
    </row>
    <row r="15" spans="1:26" ht="69" customHeight="1" x14ac:dyDescent="0.25">
      <c r="A15" s="201" t="s">
        <v>2502</v>
      </c>
      <c r="B15" s="186">
        <v>6</v>
      </c>
      <c r="C15" s="124">
        <v>5</v>
      </c>
      <c r="D15" s="92">
        <f>IFERROR(INDEX('на отправку (3)'!G:G,MATCH($V15,'на отправку (3)'!$B:$B,0),1),0)</f>
        <v>12</v>
      </c>
      <c r="E15" s="92">
        <f>IFERROR(INDEX('на отправку (3)'!H:H,MATCH($V15,'на отправку (3)'!$B:$B,0),1),0)</f>
        <v>20</v>
      </c>
      <c r="F15" s="92">
        <f>IFERROR(INDEX('на отправку (3)'!I:I,MATCH($V15,'на отправку (3)'!$B:$B,0),1),0)</f>
        <v>0.6</v>
      </c>
      <c r="G15" s="188" t="s">
        <v>12</v>
      </c>
      <c r="H15" s="92">
        <f>IFERROR(INDEX('на отправку (3)'!K:K,MATCH($V15,'на отправку (3)'!$B:$B,0),1),0)/100</f>
        <v>-2E-3</v>
      </c>
      <c r="I15" s="188" t="s">
        <v>12</v>
      </c>
      <c r="J15" s="129">
        <f>IFERROR(INDEX('на отправку (3)'!N:N,MATCH($V15,'на отправку (3)'!$B:$B,0),1),0)</f>
        <v>1</v>
      </c>
      <c r="K15" s="92">
        <f>IFERROR(INDEX('на отправку (3)'!O:O,MATCH($V15,'на отправку (3)'!$B:$B,0),1),0)</f>
        <v>0</v>
      </c>
      <c r="L15" s="92">
        <f>IFERROR(INDEX('на отправку (3)'!P:P,MATCH($V15,'на отправку (3)'!$B:$B,0),1),0)</f>
        <v>4</v>
      </c>
      <c r="M15" s="92">
        <f>IFERROR(INDEX('на отправку (3)'!Q:Q,MATCH($V15,'на отправку (3)'!$B:$B,0),1),0)</f>
        <v>1</v>
      </c>
      <c r="N15" s="92">
        <f>IFERROR(INDEX('на отправку (3)'!R:R,MATCH($V15,'на отправку (3)'!$B:$B,0),1),0)</f>
        <v>0</v>
      </c>
      <c r="O15" s="92">
        <f>IFERROR(INDEX('на отправку (3)'!S:S,MATCH($V15,'на отправку (3)'!$B:$B,0),1),0)</f>
        <v>6</v>
      </c>
      <c r="P15" s="92">
        <f>IFERROR(INDEX('на отправку (3)'!T:T,MATCH($V15,'на отправку (3)'!$B:$B,0),1),0)</f>
        <v>8</v>
      </c>
      <c r="Q15" s="92">
        <f>IFERROR(INDEX('на отправку (3)'!U:U,MATCH($V15,'на отправку (3)'!$B:$B,0),1),0)</f>
        <v>0.75</v>
      </c>
      <c r="R15" s="129">
        <f>IFERROR(INDEX('на отправку (3)'!V:V,MATCH($V15,'на отправку (3)'!$B:$B,0),1),0)</f>
        <v>0</v>
      </c>
      <c r="S15" s="92">
        <f>IFERROR(INDEX('на отправку (3)'!W:W,MATCH($V15,'на отправку (3)'!$B:$B,0),1),0)</f>
        <v>0</v>
      </c>
      <c r="U15" s="71">
        <f t="shared" si="0"/>
        <v>1</v>
      </c>
      <c r="V15" s="89" t="str">
        <f t="shared" si="1"/>
        <v>025001№5</v>
      </c>
      <c r="W15" s="8">
        <f>IFERROR(INDEX('на отправку (3)'!AB:AB,MATCH($V15,'на отправку (3)'!$B:$B,0),1),0)</f>
        <v>0.56594488200000004</v>
      </c>
      <c r="X15" s="8">
        <f>IFERROR(INDEX('на отправку (3)'!AC:AC,MATCH($V15,'на отправку (3)'!$B:$B,0),1),0)</f>
        <v>1</v>
      </c>
      <c r="Y15" s="8">
        <v>2</v>
      </c>
      <c r="Z15" s="8">
        <f t="shared" si="2"/>
        <v>2</v>
      </c>
    </row>
    <row r="16" spans="1:26" ht="79.5" customHeight="1" x14ac:dyDescent="0.25">
      <c r="A16" s="201" t="s">
        <v>3118</v>
      </c>
      <c r="B16" s="186">
        <v>7</v>
      </c>
      <c r="C16" s="124">
        <v>6</v>
      </c>
      <c r="D16" s="92">
        <f>IFERROR(INDEX('на отправку (3)'!G:G,MATCH($V16,'на отправку (3)'!$B:$B,0),1),0)</f>
        <v>0</v>
      </c>
      <c r="E16" s="92">
        <f>IFERROR(INDEX('на отправку (3)'!H:H,MATCH($V16,'на отправку (3)'!$B:$B,0),1),0)</f>
        <v>0</v>
      </c>
      <c r="F16" s="92">
        <f>IFERROR(INDEX('на отправку (3)'!I:I,MATCH($V16,'на отправку (3)'!$B:$B,0),1),0)</f>
        <v>0</v>
      </c>
      <c r="G16" s="188" t="s">
        <v>12</v>
      </c>
      <c r="H16" s="92">
        <f>IFERROR(INDEX('на отправку (3)'!K:K,MATCH($V16,'на отправку (3)'!$B:$B,0),1),0)/100</f>
        <v>0</v>
      </c>
      <c r="I16" s="188" t="s">
        <v>12</v>
      </c>
      <c r="J16" s="129">
        <f>IFERROR(INDEX('на отправку (3)'!N:N,MATCH($V16,'на отправку (3)'!$B:$B,0),1),0)</f>
        <v>0</v>
      </c>
      <c r="K16" s="92">
        <f>IFERROR(INDEX('на отправку (3)'!O:O,MATCH($V16,'на отправку (3)'!$B:$B,0),1),0)</f>
        <v>0</v>
      </c>
      <c r="L16" s="92">
        <f>IFERROR(INDEX('на отправку (3)'!P:P,MATCH($V16,'на отправку (3)'!$B:$B,0),1),0)</f>
        <v>0</v>
      </c>
      <c r="M16" s="92">
        <f>IFERROR(INDEX('на отправку (3)'!Q:Q,MATCH($V16,'на отправку (3)'!$B:$B,0),1),0)</f>
        <v>2</v>
      </c>
      <c r="N16" s="92">
        <f>IFERROR(INDEX('на отправку (3)'!R:R,MATCH($V16,'на отправку (3)'!$B:$B,0),1),0)</f>
        <v>0</v>
      </c>
      <c r="O16" s="92">
        <f>IFERROR(INDEX('на отправку (3)'!S:S,MATCH($V16,'на отправку (3)'!$B:$B,0),1),0)</f>
        <v>0</v>
      </c>
      <c r="P16" s="92">
        <f>IFERROR(INDEX('на отправку (3)'!T:T,MATCH($V16,'на отправку (3)'!$B:$B,0),1),0)</f>
        <v>1</v>
      </c>
      <c r="Q16" s="92">
        <f>IFERROR(INDEX('на отправку (3)'!U:U,MATCH($V16,'на отправку (3)'!$B:$B,0),1),0)</f>
        <v>0</v>
      </c>
      <c r="R16" s="129">
        <f>IFERROR(INDEX('на отправку (3)'!V:V,MATCH($V16,'на отправку (3)'!$B:$B,0),1),0)</f>
        <v>0</v>
      </c>
      <c r="S16" s="92">
        <f>IFERROR(INDEX('на отправку (3)'!W:W,MATCH($V16,'на отправку (3)'!$B:$B,0),1),0)</f>
        <v>0</v>
      </c>
      <c r="U16" s="71">
        <f t="shared" si="0"/>
        <v>0</v>
      </c>
      <c r="V16" s="89" t="str">
        <f t="shared" si="1"/>
        <v>025001№6</v>
      </c>
      <c r="W16" s="8">
        <f>IFERROR(INDEX('на отправку (3)'!AB:AB,MATCH($V16,'на отправку (3)'!$B:$B,0),1),0)</f>
        <v>0.3</v>
      </c>
      <c r="X16" s="8">
        <f>IFERROR(INDEX('на отправку (3)'!AC:AC,MATCH($V16,'на отправку (3)'!$B:$B,0),1),0)</f>
        <v>1</v>
      </c>
      <c r="Y16" s="8">
        <v>3</v>
      </c>
      <c r="Z16" s="8">
        <f t="shared" si="2"/>
        <v>0</v>
      </c>
    </row>
    <row r="17" spans="1:26" ht="68.25" customHeight="1" x14ac:dyDescent="0.25">
      <c r="A17" s="201" t="s">
        <v>3119</v>
      </c>
      <c r="B17" s="186">
        <v>8</v>
      </c>
      <c r="C17" s="124">
        <v>22</v>
      </c>
      <c r="D17" s="92">
        <f>IFERROR(INDEX('на отправку (3)'!G:G,MATCH($V17,'на отправку (3)'!$B:$B,0),1),0)</f>
        <v>2</v>
      </c>
      <c r="E17" s="92">
        <f>IFERROR(INDEX('на отправку (3)'!H:H,MATCH($V17,'на отправку (3)'!$B:$B,0),1),0)</f>
        <v>8</v>
      </c>
      <c r="F17" s="92">
        <f>IFERROR(INDEX('на отправку (3)'!I:I,MATCH($V17,'на отправку (3)'!$B:$B,0),1),0)</f>
        <v>0.25</v>
      </c>
      <c r="G17" s="188" t="s">
        <v>12</v>
      </c>
      <c r="H17" s="92">
        <f>IFERROR(INDEX('на отправку (3)'!K:K,MATCH($V17,'на отправку (3)'!$B:$B,0),1),0)/100</f>
        <v>0</v>
      </c>
      <c r="I17" s="188" t="s">
        <v>12</v>
      </c>
      <c r="J17" s="129">
        <f>IFERROR(INDEX('на отправку (3)'!N:N,MATCH($V17,'на отправку (3)'!$B:$B,0),1),0)</f>
        <v>0</v>
      </c>
      <c r="K17" s="92">
        <f>IFERROR(INDEX('на отправку (3)'!O:O,MATCH($V17,'на отправку (3)'!$B:$B,0),1),0)</f>
        <v>0</v>
      </c>
      <c r="L17" s="92">
        <f>IFERROR(INDEX('на отправку (3)'!P:P,MATCH($V17,'на отправку (3)'!$B:$B,0),1),0)</f>
        <v>3</v>
      </c>
      <c r="M17" s="92">
        <f>IFERROR(INDEX('на отправку (3)'!Q:Q,MATCH($V17,'на отправку (3)'!$B:$B,0),1),0)</f>
        <v>1</v>
      </c>
      <c r="N17" s="92">
        <f>IFERROR(INDEX('на отправку (3)'!R:R,MATCH($V17,'на отправку (3)'!$B:$B,0),1),0)</f>
        <v>0</v>
      </c>
      <c r="O17" s="92">
        <f>IFERROR(INDEX('на отправку (3)'!S:S,MATCH($V17,'на отправку (3)'!$B:$B,0),1),0)</f>
        <v>0</v>
      </c>
      <c r="P17" s="92">
        <f>IFERROR(INDEX('на отправку (3)'!T:T,MATCH($V17,'на отправку (3)'!$B:$B,0),1),0)</f>
        <v>0</v>
      </c>
      <c r="Q17" s="92">
        <f>IFERROR(INDEX('на отправку (3)'!U:U,MATCH($V17,'на отправку (3)'!$B:$B,0),1),0)</f>
        <v>0</v>
      </c>
      <c r="R17" s="129">
        <f>IFERROR(INDEX('на отправку (3)'!V:V,MATCH($V17,'на отправку (3)'!$B:$B,0),1),0)</f>
        <v>0</v>
      </c>
      <c r="S17" s="92">
        <f>IFERROR(INDEX('на отправку (3)'!W:W,MATCH($V17,'на отправку (3)'!$B:$B,0),1),0)</f>
        <v>0</v>
      </c>
      <c r="U17" s="71">
        <f t="shared" si="0"/>
        <v>0</v>
      </c>
      <c r="V17" s="89" t="str">
        <f t="shared" si="1"/>
        <v>025001№22</v>
      </c>
      <c r="W17" s="8">
        <f>IFERROR(INDEX('на отправку (3)'!AB:AB,MATCH($V17,'на отправку (3)'!$B:$B,0),1),0)</f>
        <v>0.4</v>
      </c>
      <c r="X17" s="8">
        <f>IFERROR(INDEX('на отправку (3)'!AC:AC,MATCH($V17,'на отправку (3)'!$B:$B,0),1),0)</f>
        <v>1</v>
      </c>
      <c r="Y17" s="8">
        <v>3</v>
      </c>
      <c r="Z17" s="8">
        <f t="shared" si="2"/>
        <v>3</v>
      </c>
    </row>
    <row r="18" spans="1:26" ht="147.75" customHeight="1" x14ac:dyDescent="0.25">
      <c r="A18" s="201" t="s">
        <v>3120</v>
      </c>
      <c r="B18" s="186">
        <v>9</v>
      </c>
      <c r="C18" s="124">
        <v>7</v>
      </c>
      <c r="D18" s="92">
        <f>IFERROR(INDEX('на отправку (3)'!G:G,MATCH($V18,'на отправку (3)'!$B:$B,0),1),0)</f>
        <v>2549</v>
      </c>
      <c r="E18" s="92">
        <f>IFERROR(INDEX('на отправку (3)'!H:H,MATCH($V18,'на отправку (3)'!$B:$B,0),1),0)</f>
        <v>2549</v>
      </c>
      <c r="F18" s="92">
        <f>IFERROR(INDEX('на отправку (3)'!I:I,MATCH($V18,'на отправку (3)'!$B:$B,0),1),0)</f>
        <v>1</v>
      </c>
      <c r="G18" s="189">
        <v>1</v>
      </c>
      <c r="H18" s="92">
        <f>IFERROR(INDEX('на отправку (3)'!K:K,MATCH($V18,'на отправку (3)'!$B:$B,0),1),0)/100</f>
        <v>0</v>
      </c>
      <c r="I18" s="191">
        <f>IFERROR(INDEX('на отправку (3)'!M:M,MATCH($V18,'на отправку (3)'!$B:$B,0),1),0)</f>
        <v>1</v>
      </c>
      <c r="J18" s="129">
        <f>IFERROR(INDEX('на отправку (3)'!N:N,MATCH($V18,'на отправку (3)'!$B:$B,0),1),0)</f>
        <v>2</v>
      </c>
      <c r="K18" s="92" t="str">
        <f>IFERROR(INDEX('на отправку (3)'!O:O,MATCH($V18,'на отправку (3)'!$B:$B,0),1),0)</f>
        <v>x</v>
      </c>
      <c r="L18" s="92">
        <f>IFERROR(INDEX('на отправку (3)'!P:P,MATCH($V18,'на отправку (3)'!$B:$B,0),1),0)</f>
        <v>6</v>
      </c>
      <c r="M18" s="92">
        <f>IFERROR(INDEX('на отправку (3)'!Q:Q,MATCH($V18,'на отправку (3)'!$B:$B,0),1),0)</f>
        <v>1</v>
      </c>
      <c r="N18" s="92">
        <f>IFERROR(INDEX('на отправку (3)'!R:R,MATCH($V18,'на отправку (3)'!$B:$B,0),1),0)</f>
        <v>0</v>
      </c>
      <c r="O18" s="92">
        <f>IFERROR(INDEX('на отправку (3)'!S:S,MATCH($V18,'на отправку (3)'!$B:$B,0),1),0)</f>
        <v>2678</v>
      </c>
      <c r="P18" s="92">
        <f>IFERROR(INDEX('на отправку (3)'!T:T,MATCH($V18,'на отправку (3)'!$B:$B,0),1),0)</f>
        <v>2678</v>
      </c>
      <c r="Q18" s="92">
        <f>IFERROR(INDEX('на отправку (3)'!U:U,MATCH($V18,'на отправку (3)'!$B:$B,0),1),0)</f>
        <v>1</v>
      </c>
      <c r="R18" s="129">
        <f>IFERROR(INDEX('на отправку (3)'!V:V,MATCH($V18,'на отправку (3)'!$B:$B,0),1),0)</f>
        <v>0</v>
      </c>
      <c r="S18" s="92">
        <f>IFERROR(INDEX('на отправку (3)'!W:W,MATCH($V18,'на отправку (3)'!$B:$B,0),1),0)</f>
        <v>0</v>
      </c>
      <c r="U18" s="71">
        <f t="shared" si="0"/>
        <v>1</v>
      </c>
      <c r="V18" s="89" t="str">
        <f t="shared" si="1"/>
        <v>025001№7</v>
      </c>
      <c r="W18" s="8">
        <f>IFERROR(INDEX('на отправку (3)'!AB:AB,MATCH($V18,'на отправку (3)'!$B:$B,0),1),0)</f>
        <v>1</v>
      </c>
      <c r="X18" s="8">
        <f>IFERROR(INDEX('на отправку (3)'!AC:AC,MATCH($V18,'на отправку (3)'!$B:$B,0),1),0)</f>
        <v>1</v>
      </c>
      <c r="Y18" s="8">
        <v>2</v>
      </c>
      <c r="Z18" s="8">
        <f t="shared" si="2"/>
        <v>2</v>
      </c>
    </row>
    <row r="19" spans="1:26" ht="59.25" customHeight="1" x14ac:dyDescent="0.25">
      <c r="A19" s="201" t="s">
        <v>3121</v>
      </c>
      <c r="B19" s="186">
        <v>10</v>
      </c>
      <c r="C19" s="124">
        <v>8</v>
      </c>
      <c r="D19" s="92">
        <f>IFERROR(INDEX('на отправку (3)'!G:G,MATCH($V19,'на отправку (3)'!$B:$B,0),1),0)</f>
        <v>292</v>
      </c>
      <c r="E19" s="92">
        <f>IFERROR(INDEX('на отправку (3)'!H:H,MATCH($V19,'на отправку (3)'!$B:$B,0),1),0)</f>
        <v>18492</v>
      </c>
      <c r="F19" s="92">
        <f>IFERROR(INDEX('на отправку (3)'!I:I,MATCH($V19,'на отправку (3)'!$B:$B,0),1),0)</f>
        <v>1.5790611999999999E-2</v>
      </c>
      <c r="G19" s="188" t="s">
        <v>12</v>
      </c>
      <c r="H19" s="92">
        <f>IFERROR(INDEX('на отправку (3)'!K:K,MATCH($V19,'на отправку (3)'!$B:$B,0),1),0)/100</f>
        <v>2.7971956500000002E-3</v>
      </c>
      <c r="I19" s="192" t="str">
        <f>IFERROR(INDEX('на отправку (3)'!M:M,MATCH($V19,'на отправку (3)'!$B:$B,0),1),0)</f>
        <v>x</v>
      </c>
      <c r="J19" s="129">
        <f>IFERROR(INDEX('на отправку (3)'!N:N,MATCH($V19,'на отправку (3)'!$B:$B,0),1),0)</f>
        <v>0</v>
      </c>
      <c r="K19" s="92">
        <f>IFERROR(INDEX('на отправку (3)'!O:O,MATCH($V19,'на отправку (3)'!$B:$B,0),1),0)</f>
        <v>0</v>
      </c>
      <c r="L19" s="92">
        <f>IFERROR(INDEX('на отправку (3)'!P:P,MATCH($V19,'на отправку (3)'!$B:$B,0),1),0)</f>
        <v>1</v>
      </c>
      <c r="M19" s="92">
        <f>IFERROR(INDEX('на отправку (3)'!Q:Q,MATCH($V19,'на отправку (3)'!$B:$B,0),1),0)</f>
        <v>1</v>
      </c>
      <c r="N19" s="92">
        <f>IFERROR(INDEX('на отправку (3)'!R:R,MATCH($V19,'на отправку (3)'!$B:$B,0),1),0)</f>
        <v>0</v>
      </c>
      <c r="O19" s="92">
        <f>IFERROR(INDEX('на отправку (3)'!S:S,MATCH($V19,'на отправку (3)'!$B:$B,0),1),0)</f>
        <v>209</v>
      </c>
      <c r="P19" s="92">
        <f>IFERROR(INDEX('на отправку (3)'!T:T,MATCH($V19,'на отправку (3)'!$B:$B,0),1),0)</f>
        <v>16938</v>
      </c>
      <c r="Q19" s="92">
        <f>IFERROR(INDEX('на отправку (3)'!U:U,MATCH($V19,'на отправку (3)'!$B:$B,0),1),0)</f>
        <v>1.2339119000000001E-2</v>
      </c>
      <c r="R19" s="129">
        <f>IFERROR(INDEX('на отправку (3)'!V:V,MATCH($V19,'на отправку (3)'!$B:$B,0),1),0)</f>
        <v>0</v>
      </c>
      <c r="S19" s="92">
        <f>IFERROR(INDEX('на отправку (3)'!W:W,MATCH($V19,'на отправку (3)'!$B:$B,0),1),0)</f>
        <v>0</v>
      </c>
      <c r="U19" s="71">
        <f t="shared" si="0"/>
        <v>0</v>
      </c>
      <c r="V19" s="89" t="str">
        <f t="shared" si="1"/>
        <v>025001№8</v>
      </c>
      <c r="W19" s="8">
        <f>IFERROR(INDEX('на отправку (3)'!AB:AB,MATCH($V19,'на отправку (3)'!$B:$B,0),1),0)</f>
        <v>1.4606701999999999E-2</v>
      </c>
      <c r="X19" s="8">
        <f>IFERROR(INDEX('на отправку (3)'!AC:AC,MATCH($V19,'на отправку (3)'!$B:$B,0),1),0)</f>
        <v>0</v>
      </c>
      <c r="Y19" s="8">
        <v>2</v>
      </c>
      <c r="Z19" s="8">
        <f t="shared" si="2"/>
        <v>2</v>
      </c>
    </row>
    <row r="20" spans="1:26" ht="62.25" customHeight="1" x14ac:dyDescent="0.25">
      <c r="A20" s="201" t="s">
        <v>2507</v>
      </c>
      <c r="B20" s="186">
        <v>11</v>
      </c>
      <c r="C20" s="124">
        <v>9</v>
      </c>
      <c r="D20" s="92">
        <f>IFERROR(INDEX('на отправку (3)'!G:G,MATCH($V20,'на отправку (3)'!$B:$B,0),1),0)</f>
        <v>499</v>
      </c>
      <c r="E20" s="92">
        <f>IFERROR(INDEX('на отправку (3)'!H:H,MATCH($V20,'на отправку (3)'!$B:$B,0),1),0)</f>
        <v>541</v>
      </c>
      <c r="F20" s="92">
        <f>IFERROR(INDEX('на отправку (3)'!I:I,MATCH($V20,'на отправку (3)'!$B:$B,0),1),0)</f>
        <v>0.922365989</v>
      </c>
      <c r="G20" s="189">
        <v>1</v>
      </c>
      <c r="H20" s="92">
        <f>IFERROR(INDEX('на отправку (3)'!K:K,MATCH($V20,'на отправку (3)'!$B:$B,0),1),0)/100</f>
        <v>8.8447731999999994E-3</v>
      </c>
      <c r="I20" s="191">
        <f>IFERROR(INDEX('на отправку (3)'!M:M,MATCH($V20,'на отправку (3)'!$B:$B,0),1),0)</f>
        <v>0.922365989</v>
      </c>
      <c r="J20" s="129">
        <f>IFERROR(INDEX('на отправку (3)'!N:N,MATCH($V20,'на отправку (3)'!$B:$B,0),1),0)</f>
        <v>0.5</v>
      </c>
      <c r="K20" s="92" t="str">
        <f>IFERROR(INDEX('на отправку (3)'!O:O,MATCH($V20,'на отправку (3)'!$B:$B,0),1),0)</f>
        <v>x</v>
      </c>
      <c r="L20" s="92">
        <f>IFERROR(INDEX('на отправку (3)'!P:P,MATCH($V20,'на отправку (3)'!$B:$B,0),1),0)</f>
        <v>6</v>
      </c>
      <c r="M20" s="92">
        <f>IFERROR(INDEX('на отправку (3)'!Q:Q,MATCH($V20,'на отправку (3)'!$B:$B,0),1),0)</f>
        <v>1</v>
      </c>
      <c r="N20" s="92">
        <f>IFERROR(INDEX('на отправку (3)'!R:R,MATCH($V20,'на отправку (3)'!$B:$B,0),1),0)</f>
        <v>0</v>
      </c>
      <c r="O20" s="92">
        <f>IFERROR(INDEX('на отправку (3)'!S:S,MATCH($V20,'на отправку (3)'!$B:$B,0),1),0)</f>
        <v>673</v>
      </c>
      <c r="P20" s="92">
        <f>IFERROR(INDEX('на отправку (3)'!T:T,MATCH($V20,'на отправку (3)'!$B:$B,0),1),0)</f>
        <v>1375</v>
      </c>
      <c r="Q20" s="92">
        <f>IFERROR(INDEX('на отправку (3)'!U:U,MATCH($V20,'на отправку (3)'!$B:$B,0),1),0)</f>
        <v>0.48945454500000002</v>
      </c>
      <c r="R20" s="129">
        <f>IFERROR(INDEX('на отправку (3)'!V:V,MATCH($V20,'на отправку (3)'!$B:$B,0),1),0)</f>
        <v>0</v>
      </c>
      <c r="S20" s="92">
        <f>IFERROR(INDEX('на отправку (3)'!W:W,MATCH($V20,'на отправку (3)'!$B:$B,0),1),0)</f>
        <v>0</v>
      </c>
      <c r="U20" s="71">
        <f t="shared" si="0"/>
        <v>1</v>
      </c>
      <c r="V20" s="89" t="str">
        <f t="shared" si="1"/>
        <v>025001№9</v>
      </c>
      <c r="W20" s="8">
        <f>IFERROR(INDEX('на отправку (3)'!AB:AB,MATCH($V20,'на отправку (3)'!$B:$B,0),1),0)</f>
        <v>0.93642591900000005</v>
      </c>
      <c r="X20" s="8">
        <f>IFERROR(INDEX('на отправку (3)'!AC:AC,MATCH($V20,'на отправку (3)'!$B:$B,0),1),0)</f>
        <v>0</v>
      </c>
      <c r="Y20" s="8">
        <v>1</v>
      </c>
      <c r="Z20" s="8">
        <f t="shared" si="2"/>
        <v>1</v>
      </c>
    </row>
    <row r="21" spans="1:26" ht="70.5" customHeight="1" x14ac:dyDescent="0.25">
      <c r="A21" s="201" t="s">
        <v>3122</v>
      </c>
      <c r="B21" s="186">
        <v>12</v>
      </c>
      <c r="C21" s="124">
        <v>10</v>
      </c>
      <c r="D21" s="92">
        <f>IFERROR(INDEX('на отправку (3)'!G:G,MATCH($V21,'на отправку (3)'!$B:$B,0),1),0)</f>
        <v>19</v>
      </c>
      <c r="E21" s="92">
        <f>IFERROR(INDEX('на отправку (3)'!H:H,MATCH($V21,'на отправку (3)'!$B:$B,0),1),0)</f>
        <v>19</v>
      </c>
      <c r="F21" s="92">
        <f>IFERROR(INDEX('на отправку (3)'!I:I,MATCH($V21,'на отправку (3)'!$B:$B,0),1),0)</f>
        <v>1</v>
      </c>
      <c r="G21" s="189">
        <v>1</v>
      </c>
      <c r="H21" s="92">
        <f>IFERROR(INDEX('на отправку (3)'!K:K,MATCH($V21,'на отправку (3)'!$B:$B,0),1),0)/100</f>
        <v>0</v>
      </c>
      <c r="I21" s="191">
        <f>IFERROR(INDEX('на отправку (3)'!M:M,MATCH($V21,'на отправку (3)'!$B:$B,0),1),0)</f>
        <v>1</v>
      </c>
      <c r="J21" s="129">
        <f>IFERROR(INDEX('на отправку (3)'!N:N,MATCH($V21,'на отправку (3)'!$B:$B,0),1),0)</f>
        <v>1</v>
      </c>
      <c r="K21" s="92" t="str">
        <f>IFERROR(INDEX('на отправку (3)'!O:O,MATCH($V21,'на отправку (3)'!$B:$B,0),1),0)</f>
        <v>x</v>
      </c>
      <c r="L21" s="92">
        <f>IFERROR(INDEX('на отправку (3)'!P:P,MATCH($V21,'на отправку (3)'!$B:$B,0),1),0)</f>
        <v>6</v>
      </c>
      <c r="M21" s="92">
        <f>IFERROR(INDEX('на отправку (3)'!Q:Q,MATCH($V21,'на отправку (3)'!$B:$B,0),1),0)</f>
        <v>1</v>
      </c>
      <c r="N21" s="92">
        <f>IFERROR(INDEX('на отправку (3)'!R:R,MATCH($V21,'на отправку (3)'!$B:$B,0),1),0)</f>
        <v>0</v>
      </c>
      <c r="O21" s="92">
        <f>IFERROR(INDEX('на отправку (3)'!S:S,MATCH($V21,'на отправку (3)'!$B:$B,0),1),0)</f>
        <v>25</v>
      </c>
      <c r="P21" s="92">
        <f>IFERROR(INDEX('на отправку (3)'!T:T,MATCH($V21,'на отправку (3)'!$B:$B,0),1),0)</f>
        <v>25</v>
      </c>
      <c r="Q21" s="92">
        <f>IFERROR(INDEX('на отправку (3)'!U:U,MATCH($V21,'на отправку (3)'!$B:$B,0),1),0)</f>
        <v>1</v>
      </c>
      <c r="R21" s="129">
        <f>IFERROR(INDEX('на отправку (3)'!V:V,MATCH($V21,'на отправку (3)'!$B:$B,0),1),0)</f>
        <v>0</v>
      </c>
      <c r="S21" s="92">
        <f>IFERROR(INDEX('на отправку (3)'!W:W,MATCH($V21,'на отправку (3)'!$B:$B,0),1),0)</f>
        <v>0</v>
      </c>
      <c r="U21" s="71">
        <f t="shared" si="0"/>
        <v>1</v>
      </c>
      <c r="V21" s="89" t="str">
        <f t="shared" si="1"/>
        <v>025001№10</v>
      </c>
      <c r="W21" s="8">
        <f>IFERROR(INDEX('на отправку (3)'!AB:AB,MATCH($V21,'на отправку (3)'!$B:$B,0),1),0)</f>
        <v>1</v>
      </c>
      <c r="X21" s="8">
        <f>IFERROR(INDEX('на отправку (3)'!AC:AC,MATCH($V21,'на отправку (3)'!$B:$B,0),1),0)</f>
        <v>0</v>
      </c>
      <c r="Y21" s="8">
        <v>1</v>
      </c>
      <c r="Z21" s="8">
        <f t="shared" si="2"/>
        <v>1</v>
      </c>
    </row>
    <row r="22" spans="1:26" ht="56.25" customHeight="1" x14ac:dyDescent="0.25">
      <c r="A22" s="201" t="s">
        <v>3123</v>
      </c>
      <c r="B22" s="186">
        <v>13</v>
      </c>
      <c r="C22" s="124">
        <v>11</v>
      </c>
      <c r="D22" s="92">
        <f>IFERROR(INDEX('на отправку (3)'!G:G,MATCH($V22,'на отправку (3)'!$B:$B,0),1),0)</f>
        <v>97</v>
      </c>
      <c r="E22" s="92">
        <f>IFERROR(INDEX('на отправку (3)'!H:H,MATCH($V22,'на отправку (3)'!$B:$B,0),1),0)</f>
        <v>97</v>
      </c>
      <c r="F22" s="92">
        <f>IFERROR(INDEX('на отправку (3)'!I:I,MATCH($V22,'на отправку (3)'!$B:$B,0),1),0)</f>
        <v>1</v>
      </c>
      <c r="G22" s="189">
        <v>1</v>
      </c>
      <c r="H22" s="92">
        <f>IFERROR(INDEX('на отправку (3)'!K:K,MATCH($V22,'на отправку (3)'!$B:$B,0),1),0)/100</f>
        <v>0</v>
      </c>
      <c r="I22" s="191">
        <f>IFERROR(INDEX('на отправку (3)'!M:M,MATCH($V22,'на отправку (3)'!$B:$B,0),1),0)</f>
        <v>1</v>
      </c>
      <c r="J22" s="129">
        <f>IFERROR(INDEX('на отправку (3)'!N:N,MATCH($V22,'на отправку (3)'!$B:$B,0),1),0)</f>
        <v>2</v>
      </c>
      <c r="K22" s="92" t="str">
        <f>IFERROR(INDEX('на отправку (3)'!O:O,MATCH($V22,'на отправку (3)'!$B:$B,0),1),0)</f>
        <v>x</v>
      </c>
      <c r="L22" s="92">
        <f>IFERROR(INDEX('на отправку (3)'!P:P,MATCH($V22,'на отправку (3)'!$B:$B,0),1),0)</f>
        <v>6</v>
      </c>
      <c r="M22" s="92">
        <f>IFERROR(INDEX('на отправку (3)'!Q:Q,MATCH($V22,'на отправку (3)'!$B:$B,0),1),0)</f>
        <v>1</v>
      </c>
      <c r="N22" s="92">
        <f>IFERROR(INDEX('на отправку (3)'!R:R,MATCH($V22,'на отправку (3)'!$B:$B,0),1),0)</f>
        <v>0</v>
      </c>
      <c r="O22" s="92">
        <f>IFERROR(INDEX('на отправку (3)'!S:S,MATCH($V22,'на отправку (3)'!$B:$B,0),1),0)</f>
        <v>82</v>
      </c>
      <c r="P22" s="92">
        <f>IFERROR(INDEX('на отправку (3)'!T:T,MATCH($V22,'на отправку (3)'!$B:$B,0),1),0)</f>
        <v>82</v>
      </c>
      <c r="Q22" s="92">
        <f>IFERROR(INDEX('на отправку (3)'!U:U,MATCH($V22,'на отправку (3)'!$B:$B,0),1),0)</f>
        <v>1</v>
      </c>
      <c r="R22" s="129">
        <f>IFERROR(INDEX('на отправку (3)'!V:V,MATCH($V22,'на отправку (3)'!$B:$B,0),1),0)</f>
        <v>0</v>
      </c>
      <c r="S22" s="92">
        <f>IFERROR(INDEX('на отправку (3)'!W:W,MATCH($V22,'на отправку (3)'!$B:$B,0),1),0)</f>
        <v>0</v>
      </c>
      <c r="U22" s="71">
        <f t="shared" si="0"/>
        <v>1</v>
      </c>
      <c r="V22" s="89" t="str">
        <f t="shared" si="1"/>
        <v>025001№11</v>
      </c>
      <c r="W22" s="8">
        <f>IFERROR(INDEX('на отправку (3)'!AB:AB,MATCH($V22,'на отправку (3)'!$B:$B,0),1),0)</f>
        <v>1</v>
      </c>
      <c r="X22" s="8">
        <f>IFERROR(INDEX('на отправку (3)'!AC:AC,MATCH($V22,'на отправку (3)'!$B:$B,0),1),0)</f>
        <v>0</v>
      </c>
      <c r="Y22" s="8">
        <v>2</v>
      </c>
      <c r="Z22" s="8">
        <f t="shared" si="2"/>
        <v>2</v>
      </c>
    </row>
    <row r="23" spans="1:26" ht="66.75" customHeight="1" x14ac:dyDescent="0.25">
      <c r="A23" s="201" t="s">
        <v>3124</v>
      </c>
      <c r="B23" s="186">
        <v>14</v>
      </c>
      <c r="C23" s="124">
        <v>12</v>
      </c>
      <c r="D23" s="92">
        <f>IFERROR(INDEX('на отправку (3)'!G:G,MATCH($V23,'на отправку (3)'!$B:$B,0),1),0)</f>
        <v>703</v>
      </c>
      <c r="E23" s="92">
        <f>IFERROR(INDEX('на отправку (3)'!H:H,MATCH($V23,'на отправку (3)'!$B:$B,0),1),0)</f>
        <v>18785</v>
      </c>
      <c r="F23" s="92">
        <f>IFERROR(INDEX('на отправку (3)'!I:I,MATCH($V23,'на отправку (3)'!$B:$B,0),1),0)</f>
        <v>3.7423475999999997E-2</v>
      </c>
      <c r="G23" s="188" t="s">
        <v>12</v>
      </c>
      <c r="H23" s="92">
        <f>IFERROR(INDEX('на отправку (3)'!K:K,MATCH($V23,'на отправку (3)'!$B:$B,0),1),0)/100</f>
        <v>-1.10663363E-3</v>
      </c>
      <c r="I23" s="188" t="s">
        <v>12</v>
      </c>
      <c r="J23" s="129">
        <f>IFERROR(INDEX('на отправку (3)'!N:N,MATCH($V23,'на отправку (3)'!$B:$B,0),1),0)</f>
        <v>2</v>
      </c>
      <c r="K23" s="92">
        <f>IFERROR(INDEX('на отправку (3)'!O:O,MATCH($V23,'на отправку (3)'!$B:$B,0),1),0)</f>
        <v>0</v>
      </c>
      <c r="L23" s="92">
        <f>IFERROR(INDEX('на отправку (3)'!P:P,MATCH($V23,'на отправку (3)'!$B:$B,0),1),0)</f>
        <v>1</v>
      </c>
      <c r="M23" s="92">
        <f>IFERROR(INDEX('на отправку (3)'!Q:Q,MATCH($V23,'на отправку (3)'!$B:$B,0),1),0)</f>
        <v>1</v>
      </c>
      <c r="N23" s="92">
        <f>IFERROR(INDEX('на отправку (3)'!R:R,MATCH($V23,'на отправку (3)'!$B:$B,0),1),0)</f>
        <v>0</v>
      </c>
      <c r="O23" s="92">
        <f>IFERROR(INDEX('на отправку (3)'!S:S,MATCH($V23,'на отправку (3)'!$B:$B,0),1),0)</f>
        <v>725</v>
      </c>
      <c r="P23" s="92">
        <f>IFERROR(INDEX('на отправку (3)'!T:T,MATCH($V23,'на отправку (3)'!$B:$B,0),1),0)</f>
        <v>17229</v>
      </c>
      <c r="Q23" s="92">
        <f>IFERROR(INDEX('на отправку (3)'!U:U,MATCH($V23,'на отправку (3)'!$B:$B,0),1),0)</f>
        <v>4.2080213999999998E-2</v>
      </c>
      <c r="R23" s="129">
        <f>IFERROR(INDEX('на отправку (3)'!V:V,MATCH($V23,'на отправку (3)'!$B:$B,0),1),0)</f>
        <v>0</v>
      </c>
      <c r="S23" s="92">
        <f>IFERROR(INDEX('на отправку (3)'!W:W,MATCH($V23,'на отправку (3)'!$B:$B,0),1),0)</f>
        <v>0</v>
      </c>
      <c r="U23" s="71">
        <f t="shared" si="0"/>
        <v>1</v>
      </c>
      <c r="V23" s="89" t="str">
        <f t="shared" si="1"/>
        <v>025001№12</v>
      </c>
      <c r="W23" s="8">
        <f>IFERROR(INDEX('на отправку (3)'!AB:AB,MATCH($V23,'на отправку (3)'!$B:$B,0),1),0)</f>
        <v>3.2834602999999997E-2</v>
      </c>
      <c r="X23" s="8">
        <f>IFERROR(INDEX('на отправку (3)'!AC:AC,MATCH($V23,'на отправку (3)'!$B:$B,0),1),0)</f>
        <v>5.0505050000000003E-3</v>
      </c>
      <c r="Y23" s="8">
        <v>2</v>
      </c>
      <c r="Z23" s="8">
        <f t="shared" si="2"/>
        <v>2</v>
      </c>
    </row>
    <row r="24" spans="1:26" ht="69" customHeight="1" x14ac:dyDescent="0.25">
      <c r="A24" s="201" t="s">
        <v>3125</v>
      </c>
      <c r="B24" s="186">
        <v>15</v>
      </c>
      <c r="C24" s="124">
        <v>13</v>
      </c>
      <c r="D24" s="92">
        <f>IFERROR(INDEX('на отправку (3)'!G:G,MATCH($V24,'на отправку (3)'!$B:$B,0),1),0)</f>
        <v>154</v>
      </c>
      <c r="E24" s="92">
        <f>IFERROR(INDEX('на отправку (3)'!H:H,MATCH($V24,'на отправку (3)'!$B:$B,0),1),0)</f>
        <v>390</v>
      </c>
      <c r="F24" s="92">
        <f>IFERROR(INDEX('на отправку (3)'!I:I,MATCH($V24,'на отправку (3)'!$B:$B,0),1),0)</f>
        <v>0.39487179500000003</v>
      </c>
      <c r="G24" s="188" t="s">
        <v>12</v>
      </c>
      <c r="H24" s="92">
        <f>IFERROR(INDEX('на отправку (3)'!K:K,MATCH($V24,'на отправку (3)'!$B:$B,0),1),0)/100</f>
        <v>3.6126855600000004E-3</v>
      </c>
      <c r="I24" s="188" t="s">
        <v>12</v>
      </c>
      <c r="J24" s="129">
        <f>IFERROR(INDEX('на отправку (3)'!N:N,MATCH($V24,'на отправку (3)'!$B:$B,0),1),0)</f>
        <v>1</v>
      </c>
      <c r="K24" s="92">
        <f>IFERROR(INDEX('на отправку (3)'!O:O,MATCH($V24,'на отправку (3)'!$B:$B,0),1),0)</f>
        <v>0</v>
      </c>
      <c r="L24" s="92">
        <f>IFERROR(INDEX('на отправку (3)'!P:P,MATCH($V24,'на отправку (3)'!$B:$B,0),1),0)</f>
        <v>2</v>
      </c>
      <c r="M24" s="92">
        <f>IFERROR(INDEX('на отправку (3)'!Q:Q,MATCH($V24,'на отправку (3)'!$B:$B,0),1),0)</f>
        <v>1</v>
      </c>
      <c r="N24" s="92">
        <f>IFERROR(INDEX('на отправку (3)'!R:R,MATCH($V24,'на отправку (3)'!$B:$B,0),1),0)</f>
        <v>0</v>
      </c>
      <c r="O24" s="92">
        <f>IFERROR(INDEX('на отправку (3)'!S:S,MATCH($V24,'на отправку (3)'!$B:$B,0),1),0)</f>
        <v>114</v>
      </c>
      <c r="P24" s="92">
        <f>IFERROR(INDEX('на отправку (3)'!T:T,MATCH($V24,'на отправку (3)'!$B:$B,0),1),0)</f>
        <v>393</v>
      </c>
      <c r="Q24" s="92">
        <f>IFERROR(INDEX('на отправку (3)'!U:U,MATCH($V24,'на отправку (3)'!$B:$B,0),1),0)</f>
        <v>0.29007633599999999</v>
      </c>
      <c r="R24" s="129">
        <f>IFERROR(INDEX('на отправку (3)'!V:V,MATCH($V24,'на отправку (3)'!$B:$B,0),1),0)</f>
        <v>0</v>
      </c>
      <c r="S24" s="92">
        <f>IFERROR(INDEX('на отправку (3)'!W:W,MATCH($V24,'на отправку (3)'!$B:$B,0),1),0)</f>
        <v>0</v>
      </c>
      <c r="U24" s="71">
        <f t="shared" si="0"/>
        <v>1</v>
      </c>
      <c r="V24" s="89" t="str">
        <f t="shared" si="1"/>
        <v>025001№13</v>
      </c>
      <c r="W24" s="8">
        <f>IFERROR(INDEX('на отправку (3)'!AB:AB,MATCH($V24,'на отправку (3)'!$B:$B,0),1),0)</f>
        <v>0.4</v>
      </c>
      <c r="X24" s="8">
        <f>IFERROR(INDEX('на отправку (3)'!AC:AC,MATCH($V24,'на отправку (3)'!$B:$B,0),1),0)</f>
        <v>0.177419355</v>
      </c>
      <c r="Y24" s="8">
        <v>2</v>
      </c>
      <c r="Z24" s="8">
        <f t="shared" si="2"/>
        <v>2</v>
      </c>
    </row>
    <row r="25" spans="1:26" ht="69.75" customHeight="1" x14ac:dyDescent="0.25">
      <c r="A25" s="201" t="s">
        <v>3126</v>
      </c>
      <c r="B25" s="186">
        <v>16</v>
      </c>
      <c r="C25" s="124">
        <v>14</v>
      </c>
      <c r="D25" s="92">
        <f>IFERROR(INDEX('на отправку (3)'!G:G,MATCH($V25,'на отправку (3)'!$B:$B,0),1),0)</f>
        <v>1</v>
      </c>
      <c r="E25" s="92">
        <f>IFERROR(INDEX('на отправку (3)'!H:H,MATCH($V25,'на отправку (3)'!$B:$B,0),1),0)</f>
        <v>2476</v>
      </c>
      <c r="F25" s="92">
        <f>IFERROR(INDEX('на отправку (3)'!I:I,MATCH($V25,'на отправку (3)'!$B:$B,0),1),0)</f>
        <v>4.0387700000000002E-4</v>
      </c>
      <c r="G25" s="188" t="s">
        <v>12</v>
      </c>
      <c r="H25" s="92">
        <f>IFERROR(INDEX('на отправку (3)'!K:K,MATCH($V25,'на отправку (3)'!$B:$B,0),1),0)/100</f>
        <v>-9.40872406E-3</v>
      </c>
      <c r="I25" s="188" t="s">
        <v>12</v>
      </c>
      <c r="J25" s="129">
        <f>IFERROR(INDEX('на отправку (3)'!N:N,MATCH($V25,'на отправку (3)'!$B:$B,0),1),0)</f>
        <v>3</v>
      </c>
      <c r="K25" s="92">
        <f>IFERROR(INDEX('на отправку (3)'!O:O,MATCH($V25,'на отправку (3)'!$B:$B,0),1),0)</f>
        <v>0</v>
      </c>
      <c r="L25" s="92">
        <f>IFERROR(INDEX('на отправку (3)'!P:P,MATCH($V25,'на отправку (3)'!$B:$B,0),1),0)</f>
        <v>2</v>
      </c>
      <c r="M25" s="92">
        <f>IFERROR(INDEX('на отправку (3)'!Q:Q,MATCH($V25,'на отправку (3)'!$B:$B,0),1),0)</f>
        <v>1</v>
      </c>
      <c r="N25" s="92">
        <f>IFERROR(INDEX('на отправку (3)'!R:R,MATCH($V25,'на отправку (3)'!$B:$B,0),1),0)</f>
        <v>0</v>
      </c>
      <c r="O25" s="92">
        <f>IFERROR(INDEX('на отправку (3)'!S:S,MATCH($V25,'на отправку (3)'!$B:$B,0),1),0)</f>
        <v>15</v>
      </c>
      <c r="P25" s="92">
        <f>IFERROR(INDEX('на отправку (3)'!T:T,MATCH($V25,'на отправку (3)'!$B:$B,0),1),0)</f>
        <v>2196</v>
      </c>
      <c r="Q25" s="92">
        <f>IFERROR(INDEX('на отправку (3)'!U:U,MATCH($V25,'на отправку (3)'!$B:$B,0),1),0)</f>
        <v>6.8306010000000004E-3</v>
      </c>
      <c r="R25" s="129">
        <f>IFERROR(INDEX('на отправку (3)'!V:V,MATCH($V25,'на отправку (3)'!$B:$B,0),1),0)</f>
        <v>0</v>
      </c>
      <c r="S25" s="92">
        <f>IFERROR(INDEX('на отправку (3)'!W:W,MATCH($V25,'на отправку (3)'!$B:$B,0),1),0)</f>
        <v>0</v>
      </c>
      <c r="U25" s="71">
        <f t="shared" si="0"/>
        <v>1</v>
      </c>
      <c r="V25" s="89" t="str">
        <f t="shared" si="1"/>
        <v>025001№14</v>
      </c>
      <c r="W25" s="8">
        <f>IFERROR(INDEX('на отправку (3)'!AB:AB,MATCH($V25,'на отправку (3)'!$B:$B,0),1),0)</f>
        <v>5.0993200000000005E-4</v>
      </c>
      <c r="X25" s="8">
        <f>IFERROR(INDEX('на отправку (3)'!AC:AC,MATCH($V25,'на отправку (3)'!$B:$B,0),1),0)</f>
        <v>0</v>
      </c>
      <c r="Y25" s="8">
        <v>3</v>
      </c>
      <c r="Z25" s="8">
        <f t="shared" si="2"/>
        <v>3</v>
      </c>
    </row>
    <row r="26" spans="1:26" s="136" customFormat="1" ht="21" customHeight="1" x14ac:dyDescent="0.25">
      <c r="A26" s="202"/>
      <c r="B26" s="187"/>
      <c r="C26" s="134"/>
      <c r="D26" s="135" t="s">
        <v>14</v>
      </c>
      <c r="E26" s="135"/>
      <c r="F26" s="135"/>
      <c r="G26" s="190"/>
      <c r="H26" s="135"/>
      <c r="I26" s="193"/>
      <c r="J26" s="139">
        <f>SUM(J27:J32)</f>
        <v>30</v>
      </c>
      <c r="K26" s="135"/>
      <c r="L26" s="135"/>
      <c r="M26" s="135"/>
      <c r="N26" s="135"/>
      <c r="O26" s="135"/>
      <c r="P26" s="135"/>
      <c r="Q26" s="135"/>
      <c r="R26" s="135"/>
      <c r="S26" s="135"/>
      <c r="U26" s="137"/>
      <c r="W26" s="137"/>
      <c r="X26" s="137"/>
      <c r="Y26" s="137"/>
      <c r="Z26" s="8"/>
    </row>
    <row r="27" spans="1:26" ht="15.75" customHeight="1" x14ac:dyDescent="0.25">
      <c r="A27" s="201" t="s">
        <v>3127</v>
      </c>
      <c r="B27" s="184">
        <v>17</v>
      </c>
      <c r="C27" s="123" t="s">
        <v>2448</v>
      </c>
      <c r="D27" s="92">
        <f>IFERROR(INDEX('на отправку (3)'!G:G,MATCH($V27,'на отправку (3)'!$B:$B,0),1),0)</f>
        <v>2540</v>
      </c>
      <c r="E27" s="92">
        <f>IFERROR(INDEX('на отправку (3)'!H:H,MATCH($V27,'на отправку (3)'!$B:$B,0),1),0)</f>
        <v>2582</v>
      </c>
      <c r="F27" s="92">
        <f>IFERROR(INDEX('на отправку (3)'!I:I,MATCH($V27,'на отправку (3)'!$B:$B,0),1),0)</f>
        <v>0.98373354000000002</v>
      </c>
      <c r="G27" s="191">
        <f>IFERROR(INDEX('на отправку (3)'!J:J,MATCH($V27,'на отправку (3)'!$B:$B,0),1),0)</f>
        <v>1</v>
      </c>
      <c r="H27" s="92">
        <f>IFERROR(INDEX('на отправку (3)'!K:K,MATCH($V27,'на отправку (3)'!$B:$B,0),1),0)/100</f>
        <v>3.1295573000000003E-4</v>
      </c>
      <c r="I27" s="191">
        <f>IFERROR(INDEX('на отправку (3)'!M:M,MATCH($V27,'на отправку (3)'!$B:$B,0),1),0)</f>
        <v>0.98373354000000002</v>
      </c>
      <c r="J27" s="129">
        <f>IFERROR(INDEX('на отправку (3)'!N:N,MATCH($V27,'на отправку (3)'!$B:$B,0),1),0)</f>
        <v>3</v>
      </c>
      <c r="K27" s="92" t="str">
        <f>IFERROR(INDEX('на отправку (3)'!O:O,MATCH($V27,'на отправку (3)'!$B:$B,0),1),0)</f>
        <v>x</v>
      </c>
      <c r="L27" s="92">
        <f>IFERROR(INDEX('на отправку (3)'!P:P,MATCH($V27,'на отправку (3)'!$B:$B,0),1),0)</f>
        <v>5</v>
      </c>
      <c r="M27" s="92">
        <f>IFERROR(INDEX('на отправку (3)'!Q:Q,MATCH($V27,'на отправку (3)'!$B:$B,0),1),0)</f>
        <v>1</v>
      </c>
      <c r="N27" s="92">
        <f>IFERROR(INDEX('на отправку (3)'!R:R,MATCH($V27,'на отправку (3)'!$B:$B,0),1),0)</f>
        <v>0</v>
      </c>
      <c r="O27" s="92">
        <f>IFERROR(INDEX('на отправку (3)'!S:S,MATCH($V27,'на отправку (3)'!$B:$B,0),1),0)</f>
        <v>2089</v>
      </c>
      <c r="P27" s="92">
        <f>IFERROR(INDEX('на отправку (3)'!T:T,MATCH($V27,'на отправку (3)'!$B:$B,0),1),0)</f>
        <v>2190</v>
      </c>
      <c r="Q27" s="92">
        <f>IFERROR(INDEX('на отправку (3)'!U:U,MATCH($V27,'на отправку (3)'!$B:$B,0),1),0)</f>
        <v>0.95388127899999997</v>
      </c>
      <c r="R27" s="129">
        <f>IFERROR(INDEX('на отправку (3)'!V:V,MATCH($V27,'на отправку (3)'!$B:$B,0),1),0)</f>
        <v>0</v>
      </c>
      <c r="S27" s="92">
        <f>IFERROR(INDEX('на отправку (3)'!W:W,MATCH($V27,'на отправку (3)'!$B:$B,0),1),0)</f>
        <v>0</v>
      </c>
      <c r="U27" s="71">
        <f t="shared" ref="U27" si="3">IF(J27&gt;0,1,0)</f>
        <v>1</v>
      </c>
      <c r="V27" s="89" t="str">
        <f t="shared" ref="V27" si="4">CONCATENATE($U$1,"№",C27)</f>
        <v>025001№15</v>
      </c>
      <c r="W27" s="8">
        <f>IFERROR(INDEX('на отправку (3)'!AB:AB,MATCH($V27,'на отправку (3)'!$B:$B,0),1),0)</f>
        <v>0.96851403899999999</v>
      </c>
      <c r="X27" s="8">
        <f>IFERROR(INDEX('на отправку (3)'!AC:AC,MATCH($V27,'на отправку (3)'!$B:$B,0),1),0)</f>
        <v>0</v>
      </c>
      <c r="Y27" s="8">
        <v>5</v>
      </c>
      <c r="Z27" s="8">
        <f t="shared" si="2"/>
        <v>5</v>
      </c>
    </row>
    <row r="28" spans="1:26" ht="55.5" customHeight="1" x14ac:dyDescent="0.25">
      <c r="A28" s="201" t="s">
        <v>3128</v>
      </c>
      <c r="B28" s="184">
        <v>18</v>
      </c>
      <c r="C28" s="123" t="s">
        <v>2449</v>
      </c>
      <c r="D28" s="92">
        <f>IFERROR(INDEX('на отправку (3)'!G:G,MATCH($V28,'на отправку (3)'!$B:$B,0),1),0)</f>
        <v>151</v>
      </c>
      <c r="E28" s="92">
        <f>IFERROR(INDEX('на отправку (3)'!H:H,MATCH($V28,'на отправку (3)'!$B:$B,0),1),0)</f>
        <v>151</v>
      </c>
      <c r="F28" s="92">
        <f>IFERROR(INDEX('на отправку (3)'!I:I,MATCH($V28,'на отправку (3)'!$B:$B,0),1),0)</f>
        <v>1</v>
      </c>
      <c r="G28" s="192" t="str">
        <f>IFERROR(INDEX('на отправку (3)'!J:J,MATCH($V28,'на отправку (3)'!$B:$B,0),1),0)</f>
        <v>x</v>
      </c>
      <c r="H28" s="92">
        <f>IFERROR(INDEX('на отправку (3)'!K:K,MATCH($V28,'на отправку (3)'!$B:$B,0),1),0)/100</f>
        <v>0</v>
      </c>
      <c r="I28" s="192" t="str">
        <f>IFERROR(INDEX('на отправку (3)'!M:M,MATCH($V28,'на отправку (3)'!$B:$B,0),1),0)</f>
        <v>x</v>
      </c>
      <c r="J28" s="129">
        <f>IFERROR(INDEX('на отправку (3)'!N:N,MATCH($V28,'на отправку (3)'!$B:$B,0),1),0)</f>
        <v>6</v>
      </c>
      <c r="K28" s="92">
        <f>IFERROR(INDEX('на отправку (3)'!O:O,MATCH($V28,'на отправку (3)'!$B:$B,0),1),0)</f>
        <v>2</v>
      </c>
      <c r="L28" s="92">
        <f>IFERROR(INDEX('на отправку (3)'!P:P,MATCH($V28,'на отправку (3)'!$B:$B,0),1),0)</f>
        <v>4</v>
      </c>
      <c r="M28" s="92">
        <f>IFERROR(INDEX('на отправку (3)'!Q:Q,MATCH($V28,'на отправку (3)'!$B:$B,0),1),0)</f>
        <v>1</v>
      </c>
      <c r="N28" s="92">
        <f>IFERROR(INDEX('на отправку (3)'!R:R,MATCH($V28,'на отправку (3)'!$B:$B,0),1),0)</f>
        <v>0</v>
      </c>
      <c r="O28" s="92">
        <f>IFERROR(INDEX('на отправку (3)'!S:S,MATCH($V28,'на отправку (3)'!$B:$B,0),1),0)</f>
        <v>82</v>
      </c>
      <c r="P28" s="92">
        <f>IFERROR(INDEX('на отправку (3)'!T:T,MATCH($V28,'на отправку (3)'!$B:$B,0),1),0)</f>
        <v>82</v>
      </c>
      <c r="Q28" s="92">
        <f>IFERROR(INDEX('на отправку (3)'!U:U,MATCH($V28,'на отправку (3)'!$B:$B,0),1),0)</f>
        <v>1</v>
      </c>
      <c r="R28" s="129">
        <f>IFERROR(INDEX('на отправку (3)'!V:V,MATCH($V28,'на отправку (3)'!$B:$B,0),1),0)</f>
        <v>0</v>
      </c>
      <c r="S28" s="92">
        <f>IFERROR(INDEX('на отправку (3)'!W:W,MATCH($V28,'на отправку (3)'!$B:$B,0),1),0)</f>
        <v>0</v>
      </c>
      <c r="U28" s="71">
        <f t="shared" ref="U28:U32" si="5">IF(J28&gt;0,1,0)</f>
        <v>1</v>
      </c>
      <c r="V28" s="89" t="str">
        <f t="shared" ref="V28:V32" si="6">CONCATENATE($U$1,"№",C28)</f>
        <v>025001№16</v>
      </c>
      <c r="W28" s="8">
        <f>IFERROR(INDEX('на отправку (3)'!AB:AB,MATCH($V28,'на отправку (3)'!$B:$B,0),1),0)</f>
        <v>0.94674221000000003</v>
      </c>
      <c r="X28" s="8">
        <f>IFERROR(INDEX('на отправку (3)'!AC:AC,MATCH($V28,'на отправку (3)'!$B:$B,0),1),0)</f>
        <v>1</v>
      </c>
      <c r="Y28" s="8">
        <v>6</v>
      </c>
      <c r="Z28" s="8">
        <f t="shared" si="2"/>
        <v>6</v>
      </c>
    </row>
    <row r="29" spans="1:26" ht="45" customHeight="1" x14ac:dyDescent="0.25">
      <c r="A29" s="201" t="s">
        <v>3129</v>
      </c>
      <c r="B29" s="184">
        <v>19</v>
      </c>
      <c r="C29" s="123" t="s">
        <v>2450</v>
      </c>
      <c r="D29" s="92">
        <f>IFERROR(INDEX('на отправку (3)'!G:G,MATCH($V29,'на отправку (3)'!$B:$B,0),1),0)</f>
        <v>72</v>
      </c>
      <c r="E29" s="92">
        <f>IFERROR(INDEX('на отправку (3)'!H:H,MATCH($V29,'на отправку (3)'!$B:$B,0),1),0)</f>
        <v>72</v>
      </c>
      <c r="F29" s="92">
        <f>IFERROR(INDEX('на отправку (3)'!I:I,MATCH($V29,'на отправку (3)'!$B:$B,0),1),0)</f>
        <v>1</v>
      </c>
      <c r="G29" s="192" t="str">
        <f>IFERROR(INDEX('на отправку (3)'!J:J,MATCH($V29,'на отправку (3)'!$B:$B,0),1),0)</f>
        <v>x</v>
      </c>
      <c r="H29" s="92">
        <f>IFERROR(INDEX('на отправку (3)'!K:K,MATCH($V29,'на отправку (3)'!$B:$B,0),1),0)/100</f>
        <v>0</v>
      </c>
      <c r="I29" s="192" t="str">
        <f>IFERROR(INDEX('на отправку (3)'!M:M,MATCH($V29,'на отправку (3)'!$B:$B,0),1),0)</f>
        <v>x</v>
      </c>
      <c r="J29" s="129">
        <f>IFERROR(INDEX('на отправку (3)'!N:N,MATCH($V29,'на отправку (3)'!$B:$B,0),1),0)</f>
        <v>6</v>
      </c>
      <c r="K29" s="92">
        <f>IFERROR(INDEX('на отправку (3)'!O:O,MATCH($V29,'на отправку (3)'!$B:$B,0),1),0)</f>
        <v>2</v>
      </c>
      <c r="L29" s="92">
        <f>IFERROR(INDEX('на отправку (3)'!P:P,MATCH($V29,'на отправку (3)'!$B:$B,0),1),0)</f>
        <v>4</v>
      </c>
      <c r="M29" s="92">
        <f>IFERROR(INDEX('на отправку (3)'!Q:Q,MATCH($V29,'на отправку (3)'!$B:$B,0),1),0)</f>
        <v>1</v>
      </c>
      <c r="N29" s="92">
        <f>IFERROR(INDEX('на отправку (3)'!R:R,MATCH($V29,'на отправку (3)'!$B:$B,0),1),0)</f>
        <v>0</v>
      </c>
      <c r="O29" s="92">
        <f>IFERROR(INDEX('на отправку (3)'!S:S,MATCH($V29,'на отправку (3)'!$B:$B,0),1),0)</f>
        <v>103</v>
      </c>
      <c r="P29" s="92">
        <f>IFERROR(INDEX('на отправку (3)'!T:T,MATCH($V29,'на отправку (3)'!$B:$B,0),1),0)</f>
        <v>103</v>
      </c>
      <c r="Q29" s="92">
        <f>IFERROR(INDEX('на отправку (3)'!U:U,MATCH($V29,'на отправку (3)'!$B:$B,0),1),0)</f>
        <v>1</v>
      </c>
      <c r="R29" s="129">
        <f>IFERROR(INDEX('на отправку (3)'!V:V,MATCH($V29,'на отправку (3)'!$B:$B,0),1),0)</f>
        <v>0</v>
      </c>
      <c r="S29" s="92">
        <f>IFERROR(INDEX('на отправку (3)'!W:W,MATCH($V29,'на отправку (3)'!$B:$B,0),1),0)</f>
        <v>0</v>
      </c>
      <c r="U29" s="71">
        <f t="shared" si="5"/>
        <v>1</v>
      </c>
      <c r="V29" s="89" t="str">
        <f t="shared" si="6"/>
        <v>025001№17</v>
      </c>
      <c r="W29" s="8">
        <f>IFERROR(INDEX('на отправку (3)'!AB:AB,MATCH($V29,'на отправку (3)'!$B:$B,0),1),0)</f>
        <v>0.98260073299999995</v>
      </c>
      <c r="X29" s="8">
        <f>IFERROR(INDEX('на отправку (3)'!AC:AC,MATCH($V29,'на отправку (3)'!$B:$B,0),1),0)</f>
        <v>1</v>
      </c>
      <c r="Y29" s="8">
        <v>6</v>
      </c>
      <c r="Z29" s="8">
        <f t="shared" si="2"/>
        <v>6</v>
      </c>
    </row>
    <row r="30" spans="1:26" ht="47.25" customHeight="1" x14ac:dyDescent="0.25">
      <c r="A30" s="201" t="s">
        <v>3130</v>
      </c>
      <c r="B30" s="184">
        <v>20</v>
      </c>
      <c r="C30" s="123" t="s">
        <v>2451</v>
      </c>
      <c r="D30" s="92">
        <f>IFERROR(INDEX('на отправку (3)'!G:G,MATCH($V30,'на отправку (3)'!$B:$B,0),1),0)</f>
        <v>69</v>
      </c>
      <c r="E30" s="92">
        <f>IFERROR(INDEX('на отправку (3)'!H:H,MATCH($V30,'на отправку (3)'!$B:$B,0),1),0)</f>
        <v>69</v>
      </c>
      <c r="F30" s="92">
        <f>IFERROR(INDEX('на отправку (3)'!I:I,MATCH($V30,'на отправку (3)'!$B:$B,0),1),0)</f>
        <v>1</v>
      </c>
      <c r="G30" s="192" t="str">
        <f>IFERROR(INDEX('на отправку (3)'!J:J,MATCH($V30,'на отправку (3)'!$B:$B,0),1),0)</f>
        <v>x</v>
      </c>
      <c r="H30" s="92">
        <f>IFERROR(INDEX('на отправку (3)'!K:K,MATCH($V30,'на отправку (3)'!$B:$B,0),1),0)/100</f>
        <v>0</v>
      </c>
      <c r="I30" s="192" t="str">
        <f>IFERROR(INDEX('на отправку (3)'!M:M,MATCH($V30,'на отправку (3)'!$B:$B,0),1),0)</f>
        <v>x</v>
      </c>
      <c r="J30" s="129">
        <f>IFERROR(INDEX('на отправку (3)'!N:N,MATCH($V30,'на отправку (3)'!$B:$B,0),1),0)</f>
        <v>6</v>
      </c>
      <c r="K30" s="92">
        <f>IFERROR(INDEX('на отправку (3)'!O:O,MATCH($V30,'на отправку (3)'!$B:$B,0),1),0)</f>
        <v>2</v>
      </c>
      <c r="L30" s="92">
        <f>IFERROR(INDEX('на отправку (3)'!P:P,MATCH($V30,'на отправку (3)'!$B:$B,0),1),0)</f>
        <v>4</v>
      </c>
      <c r="M30" s="92">
        <f>IFERROR(INDEX('на отправку (3)'!Q:Q,MATCH($V30,'на отправку (3)'!$B:$B,0),1),0)</f>
        <v>1</v>
      </c>
      <c r="N30" s="92">
        <f>IFERROR(INDEX('на отправку (3)'!R:R,MATCH($V30,'на отправку (3)'!$B:$B,0),1),0)</f>
        <v>0</v>
      </c>
      <c r="O30" s="92">
        <f>IFERROR(INDEX('на отправку (3)'!S:S,MATCH($V30,'на отправку (3)'!$B:$B,0),1),0)</f>
        <v>15</v>
      </c>
      <c r="P30" s="92">
        <f>IFERROR(INDEX('на отправку (3)'!T:T,MATCH($V30,'на отправку (3)'!$B:$B,0),1),0)</f>
        <v>15</v>
      </c>
      <c r="Q30" s="92">
        <f>IFERROR(INDEX('на отправку (3)'!U:U,MATCH($V30,'на отправку (3)'!$B:$B,0),1),0)</f>
        <v>1</v>
      </c>
      <c r="R30" s="129">
        <f>IFERROR(INDEX('на отправку (3)'!V:V,MATCH($V30,'на отправку (3)'!$B:$B,0),1),0)</f>
        <v>0</v>
      </c>
      <c r="S30" s="92">
        <f>IFERROR(INDEX('на отправку (3)'!W:W,MATCH($V30,'на отправку (3)'!$B:$B,0),1),0)</f>
        <v>0</v>
      </c>
      <c r="U30" s="71">
        <f t="shared" si="5"/>
        <v>1</v>
      </c>
      <c r="V30" s="89" t="str">
        <f t="shared" si="6"/>
        <v>025001№18</v>
      </c>
      <c r="W30" s="8">
        <f>IFERROR(INDEX('на отправку (3)'!AB:AB,MATCH($V30,'на отправку (3)'!$B:$B,0),1),0)</f>
        <v>0.96027201100000004</v>
      </c>
      <c r="X30" s="8">
        <f>IFERROR(INDEX('на отправку (3)'!AC:AC,MATCH($V30,'на отправку (3)'!$B:$B,0),1),0)</f>
        <v>1</v>
      </c>
      <c r="Y30" s="8">
        <v>6</v>
      </c>
      <c r="Z30" s="8">
        <f t="shared" si="2"/>
        <v>6</v>
      </c>
    </row>
    <row r="31" spans="1:26" ht="50.25" customHeight="1" x14ac:dyDescent="0.25">
      <c r="A31" s="201" t="s">
        <v>3131</v>
      </c>
      <c r="B31" s="184">
        <v>21</v>
      </c>
      <c r="C31" s="123" t="s">
        <v>2452</v>
      </c>
      <c r="D31" s="92">
        <f>IFERROR(INDEX('на отправку (3)'!G:G,MATCH($V31,'на отправку (3)'!$B:$B,0),1),0)</f>
        <v>15</v>
      </c>
      <c r="E31" s="92">
        <f>IFERROR(INDEX('на отправку (3)'!H:H,MATCH($V31,'на отправку (3)'!$B:$B,0),1),0)</f>
        <v>15</v>
      </c>
      <c r="F31" s="92">
        <f>IFERROR(INDEX('на отправку (3)'!I:I,MATCH($V31,'на отправку (3)'!$B:$B,0),1),0)</f>
        <v>1</v>
      </c>
      <c r="G31" s="192" t="str">
        <f>IFERROR(INDEX('на отправку (3)'!J:J,MATCH($V31,'на отправку (3)'!$B:$B,0),1),0)</f>
        <v>x</v>
      </c>
      <c r="H31" s="92">
        <f>IFERROR(INDEX('на отправку (3)'!K:K,MATCH($V31,'на отправку (3)'!$B:$B,0),1),0)/100</f>
        <v>0</v>
      </c>
      <c r="I31" s="192" t="str">
        <f>IFERROR(INDEX('на отправку (3)'!M:M,MATCH($V31,'на отправку (3)'!$B:$B,0),1),0)</f>
        <v>x</v>
      </c>
      <c r="J31" s="129">
        <f>IFERROR(INDEX('на отправку (3)'!N:N,MATCH($V31,'на отправку (3)'!$B:$B,0),1),0)</f>
        <v>6</v>
      </c>
      <c r="K31" s="92">
        <f>IFERROR(INDEX('на отправку (3)'!O:O,MATCH($V31,'на отправку (3)'!$B:$B,0),1),0)</f>
        <v>2</v>
      </c>
      <c r="L31" s="92">
        <f>IFERROR(INDEX('на отправку (3)'!P:P,MATCH($V31,'на отправку (3)'!$B:$B,0),1),0)</f>
        <v>4</v>
      </c>
      <c r="M31" s="92">
        <f>IFERROR(INDEX('на отправку (3)'!Q:Q,MATCH($V31,'на отправку (3)'!$B:$B,0),1),0)</f>
        <v>1</v>
      </c>
      <c r="N31" s="92">
        <f>IFERROR(INDEX('на отправку (3)'!R:R,MATCH($V31,'на отправку (3)'!$B:$B,0),1),0)</f>
        <v>0</v>
      </c>
      <c r="O31" s="92">
        <f>IFERROR(INDEX('на отправку (3)'!S:S,MATCH($V31,'на отправку (3)'!$B:$B,0),1),0)</f>
        <v>9</v>
      </c>
      <c r="P31" s="92">
        <f>IFERROR(INDEX('на отправку (3)'!T:T,MATCH($V31,'на отправку (3)'!$B:$B,0),1),0)</f>
        <v>9</v>
      </c>
      <c r="Q31" s="92">
        <f>IFERROR(INDEX('на отправку (3)'!U:U,MATCH($V31,'на отправку (3)'!$B:$B,0),1),0)</f>
        <v>1</v>
      </c>
      <c r="R31" s="129">
        <f>IFERROR(INDEX('на отправку (3)'!V:V,MATCH($V31,'на отправку (3)'!$B:$B,0),1),0)</f>
        <v>0</v>
      </c>
      <c r="S31" s="92">
        <f>IFERROR(INDEX('на отправку (3)'!W:W,MATCH($V31,'на отправку (3)'!$B:$B,0),1),0)</f>
        <v>0</v>
      </c>
      <c r="U31" s="71">
        <f t="shared" si="5"/>
        <v>1</v>
      </c>
      <c r="V31" s="89" t="str">
        <f t="shared" si="6"/>
        <v>025001№19</v>
      </c>
      <c r="W31" s="8">
        <f>IFERROR(INDEX('на отправку (3)'!AB:AB,MATCH($V31,'на отправку (3)'!$B:$B,0),1),0)</f>
        <v>0.96570972899999996</v>
      </c>
      <c r="X31" s="8">
        <f>IFERROR(INDEX('на отправку (3)'!AC:AC,MATCH($V31,'на отправку (3)'!$B:$B,0),1),0)</f>
        <v>1</v>
      </c>
      <c r="Y31" s="8">
        <v>6</v>
      </c>
      <c r="Z31" s="8">
        <f t="shared" si="2"/>
        <v>6</v>
      </c>
    </row>
    <row r="32" spans="1:26" ht="78.75" x14ac:dyDescent="0.25">
      <c r="A32" s="201" t="s">
        <v>3132</v>
      </c>
      <c r="B32" s="184">
        <v>22</v>
      </c>
      <c r="C32" s="123" t="s">
        <v>2453</v>
      </c>
      <c r="D32" s="92">
        <f>IFERROR(INDEX('на отправку (3)'!G:G,MATCH($V32,'на отправку (3)'!$B:$B,0),1),0)</f>
        <v>27</v>
      </c>
      <c r="E32" s="92">
        <f>IFERROR(INDEX('на отправку (3)'!H:H,MATCH($V32,'на отправку (3)'!$B:$B,0),1),0)</f>
        <v>30</v>
      </c>
      <c r="F32" s="92">
        <f>IFERROR(INDEX('на отправку (3)'!I:I,MATCH($V32,'на отправку (3)'!$B:$B,0),1),0)</f>
        <v>0.9</v>
      </c>
      <c r="G32" s="192" t="str">
        <f>IFERROR(INDEX('на отправку (3)'!J:J,MATCH($V32,'на отправку (3)'!$B:$B,0),1),0)</f>
        <v>x</v>
      </c>
      <c r="H32" s="92">
        <f>IFERROR(INDEX('на отправку (3)'!K:K,MATCH($V32,'на отправку (3)'!$B:$B,0),1),0)/100</f>
        <v>-2.5000000000000001E-4</v>
      </c>
      <c r="I32" s="192" t="str">
        <f>IFERROR(INDEX('на отправку (3)'!M:M,MATCH($V32,'на отправку (3)'!$B:$B,0),1),0)</f>
        <v>x</v>
      </c>
      <c r="J32" s="129">
        <f>IFERROR(INDEX('на отправку (3)'!N:N,MATCH($V32,'на отправку (3)'!$B:$B,0),1),0)</f>
        <v>3</v>
      </c>
      <c r="K32" s="92">
        <f>IFERROR(INDEX('на отправку (3)'!O:O,MATCH($V32,'на отправку (3)'!$B:$B,0),1),0)</f>
        <v>0</v>
      </c>
      <c r="L32" s="92">
        <f>IFERROR(INDEX('на отправку (3)'!P:P,MATCH($V32,'на отправку (3)'!$B:$B,0),1),0)</f>
        <v>4</v>
      </c>
      <c r="M32" s="92">
        <f>IFERROR(INDEX('на отправку (3)'!Q:Q,MATCH($V32,'на отправку (3)'!$B:$B,0),1),0)</f>
        <v>1</v>
      </c>
      <c r="N32" s="92">
        <f>IFERROR(INDEX('на отправку (3)'!R:R,MATCH($V32,'на отправку (3)'!$B:$B,0),1),0)</f>
        <v>0</v>
      </c>
      <c r="O32" s="92">
        <f>IFERROR(INDEX('на отправку (3)'!S:S,MATCH($V32,'на отправку (3)'!$B:$B,0),1),0)</f>
        <v>12</v>
      </c>
      <c r="P32" s="92">
        <f>IFERROR(INDEX('на отправку (3)'!T:T,MATCH($V32,'на отправку (3)'!$B:$B,0),1),0)</f>
        <v>13</v>
      </c>
      <c r="Q32" s="92">
        <f>IFERROR(INDEX('на отправку (3)'!U:U,MATCH($V32,'на отправку (3)'!$B:$B,0),1),0)</f>
        <v>0.92307692299999999</v>
      </c>
      <c r="R32" s="129">
        <f>IFERROR(INDEX('на отправку (3)'!V:V,MATCH($V32,'на отправку (3)'!$B:$B,0),1),0)</f>
        <v>0</v>
      </c>
      <c r="S32" s="92">
        <f>IFERROR(INDEX('на отправку (3)'!W:W,MATCH($V32,'на отправку (3)'!$B:$B,0),1),0)</f>
        <v>0</v>
      </c>
      <c r="U32" s="71">
        <f t="shared" si="5"/>
        <v>1</v>
      </c>
      <c r="V32" s="89" t="str">
        <f t="shared" si="6"/>
        <v>025001№20</v>
      </c>
      <c r="W32" s="8">
        <f>IFERROR(INDEX('на отправку (3)'!AB:AB,MATCH($V32,'на отправку (3)'!$B:$B,0),1),0)</f>
        <v>0.8075</v>
      </c>
      <c r="X32" s="8">
        <f>IFERROR(INDEX('на отправку (3)'!AC:AC,MATCH($V32,'на отправку (3)'!$B:$B,0),1),0)</f>
        <v>1</v>
      </c>
      <c r="Y32" s="8">
        <v>6</v>
      </c>
      <c r="Z32" s="8">
        <f t="shared" si="2"/>
        <v>6</v>
      </c>
    </row>
    <row r="33" spans="1:27" s="136" customFormat="1" ht="21" customHeight="1" x14ac:dyDescent="0.25">
      <c r="A33" s="202"/>
      <c r="B33" s="187"/>
      <c r="C33" s="134"/>
      <c r="D33" s="135" t="s">
        <v>15</v>
      </c>
      <c r="E33" s="135"/>
      <c r="F33" s="135"/>
      <c r="G33" s="190"/>
      <c r="H33" s="135"/>
      <c r="I33" s="193"/>
      <c r="J33" s="139">
        <f>SUM(J34:J37)</f>
        <v>4</v>
      </c>
      <c r="K33" s="135"/>
      <c r="L33" s="135"/>
      <c r="M33" s="135"/>
      <c r="N33" s="135"/>
      <c r="O33" s="135"/>
      <c r="P33" s="135"/>
      <c r="Q33" s="135"/>
      <c r="R33" s="135"/>
      <c r="S33" s="135"/>
      <c r="U33" s="137"/>
      <c r="W33" s="137"/>
      <c r="X33" s="137"/>
      <c r="Y33" s="137"/>
      <c r="Z33" s="8"/>
    </row>
    <row r="34" spans="1:27" ht="42.75" customHeight="1" x14ac:dyDescent="0.25">
      <c r="A34" s="201" t="s">
        <v>3133</v>
      </c>
      <c r="B34" s="184">
        <v>23</v>
      </c>
      <c r="C34" s="123" t="s">
        <v>2454</v>
      </c>
      <c r="D34" s="92">
        <f>IFERROR(INDEX('на отправку (3)'!G:G,MATCH($V34,'на отправку (3)'!$B:$B,0),1),0)</f>
        <v>22</v>
      </c>
      <c r="E34" s="92">
        <f>IFERROR(INDEX('на отправку (3)'!H:H,MATCH($V34,'на отправку (3)'!$B:$B,0),1),0)</f>
        <v>39</v>
      </c>
      <c r="F34" s="92">
        <f>IFERROR(INDEX('на отправку (3)'!I:I,MATCH($V34,'на отправку (3)'!$B:$B,0),1),0)</f>
        <v>0.56410256400000003</v>
      </c>
      <c r="G34" s="191" t="str">
        <f>IFERROR(INDEX('на отправку (3)'!J:J,MATCH($V34,'на отправку (3)'!$B:$B,0),1),0)</f>
        <v>x</v>
      </c>
      <c r="H34" s="92">
        <f>IFERROR(INDEX('на отправку (3)'!K:K,MATCH($V34,'на отправку (3)'!$B:$B,0),1),0)/100</f>
        <v>-3.7707391999999997E-4</v>
      </c>
      <c r="I34" s="191" t="str">
        <f>IFERROR(INDEX('на отправку (3)'!M:M,MATCH($V34,'на отправку (3)'!$B:$B,0),1),0)</f>
        <v>x</v>
      </c>
      <c r="J34" s="129">
        <f>IFERROR(INDEX('на отправку (3)'!N:N,MATCH($V34,'на отправку (3)'!$B:$B,0),1),0)</f>
        <v>4</v>
      </c>
      <c r="K34" s="92">
        <f>IFERROR(INDEX('на отправку (3)'!O:O,MATCH($V34,'на отправку (3)'!$B:$B,0),1),0)</f>
        <v>0</v>
      </c>
      <c r="L34" s="92">
        <f>IFERROR(INDEX('на отправку (3)'!P:P,MATCH($V34,'на отправку (3)'!$B:$B,0),1),0)</f>
        <v>4</v>
      </c>
      <c r="M34" s="92">
        <f>IFERROR(INDEX('на отправку (3)'!Q:Q,MATCH($V34,'на отправку (3)'!$B:$B,0),1),0)</f>
        <v>1</v>
      </c>
      <c r="N34" s="92">
        <f>IFERROR(INDEX('на отправку (3)'!R:R,MATCH($V34,'на отправку (3)'!$B:$B,0),1),0)</f>
        <v>0</v>
      </c>
      <c r="O34" s="92">
        <f>IFERROR(INDEX('на отправку (3)'!S:S,MATCH($V34,'на отправку (3)'!$B:$B,0),1),0)</f>
        <v>17</v>
      </c>
      <c r="P34" s="92">
        <f>IFERROR(INDEX('на отправку (3)'!T:T,MATCH($V34,'на отправку (3)'!$B:$B,0),1),0)</f>
        <v>29</v>
      </c>
      <c r="Q34" s="92">
        <f>IFERROR(INDEX('на отправку (3)'!U:U,MATCH($V34,'на отправку (3)'!$B:$B,0),1),0)</f>
        <v>0.58620689699999995</v>
      </c>
      <c r="R34" s="129">
        <f>IFERROR(INDEX('на отправку (3)'!V:V,MATCH($V34,'на отправку (3)'!$B:$B,0),1),0)</f>
        <v>0</v>
      </c>
      <c r="S34" s="92">
        <f>IFERROR(INDEX('на отправку (3)'!W:W,MATCH($V34,'на отправку (3)'!$B:$B,0),1),0)</f>
        <v>0</v>
      </c>
      <c r="U34" s="71">
        <f t="shared" ref="U34" si="7">IF(J34&gt;0,1,0)</f>
        <v>1</v>
      </c>
      <c r="V34" s="89" t="str">
        <f t="shared" ref="V34" si="8">CONCATENATE($U$1,"№",C34)</f>
        <v>025001№21</v>
      </c>
      <c r="W34" s="8">
        <f>IFERROR(INDEX('на отправку (3)'!AB:AB,MATCH($V34,'на отправку (3)'!$B:$B,0),1),0)</f>
        <v>0.39646335199999999</v>
      </c>
      <c r="X34" s="8">
        <f>IFERROR(INDEX('на отправку (3)'!AC:AC,MATCH($V34,'на отправку (3)'!$B:$B,0),1),0)</f>
        <v>1</v>
      </c>
      <c r="Y34" s="8">
        <v>8</v>
      </c>
      <c r="Z34" s="8">
        <f t="shared" si="2"/>
        <v>8</v>
      </c>
    </row>
    <row r="35" spans="1:27" ht="56.25" customHeight="1" x14ac:dyDescent="0.25">
      <c r="A35" s="201" t="s">
        <v>3134</v>
      </c>
      <c r="B35" s="184">
        <v>24</v>
      </c>
      <c r="C35" s="123">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1" t="str">
        <f>IFERROR(INDEX('на отправку (3)'!J:J,MATCH($V35,'на отправку (3)'!$B:$B,0),1),0)</f>
        <v>x</v>
      </c>
      <c r="H35" s="92">
        <f>IFERROR(INDEX('на отправку (3)'!K:K,MATCH($V35,'на отправку (3)'!$B:$B,0),1),0)/100</f>
        <v>0</v>
      </c>
      <c r="I35" s="191" t="str">
        <f>IFERROR(INDEX('на отправку (3)'!M:M,MATCH($V35,'на отправку (3)'!$B:$B,0),1),0)</f>
        <v>x</v>
      </c>
      <c r="J35" s="129">
        <f>IFERROR(INDEX('на отправку (3)'!N:N,MATCH($V35,'на отправку (3)'!$B:$B,0),1),0)</f>
        <v>0</v>
      </c>
      <c r="K35" s="92">
        <f>IFERROR(INDEX('на отправку (3)'!O:O,MATCH($V35,'на отправку (3)'!$B:$B,0),1),0)</f>
        <v>0</v>
      </c>
      <c r="L35" s="92">
        <f>IFERROR(INDEX('на отправку (3)'!P:P,MATCH($V35,'на отправку (3)'!$B:$B,0),1),0)</f>
        <v>0</v>
      </c>
      <c r="M35" s="92">
        <f>IFERROR(INDEX('на отправку (3)'!Q:Q,MATCH($V35,'на отправку (3)'!$B:$B,0),1),0)</f>
        <v>2</v>
      </c>
      <c r="N35" s="92">
        <f>IFERROR(INDEX('на отправку (3)'!R:R,MATCH($V35,'на отправку (3)'!$B:$B,0),1),0)</f>
        <v>0</v>
      </c>
      <c r="O35" s="92">
        <f>IFERROR(INDEX('на отправку (3)'!S:S,MATCH($V35,'на отправку (3)'!$B:$B,0),1),0)</f>
        <v>0</v>
      </c>
      <c r="P35" s="92">
        <f>IFERROR(INDEX('на отправку (3)'!T:T,MATCH($V35,'на отправку (3)'!$B:$B,0),1),0)</f>
        <v>0</v>
      </c>
      <c r="Q35" s="92">
        <f>IFERROR(INDEX('на отправку (3)'!U:U,MATCH($V35,'на отправку (3)'!$B:$B,0),1),0)</f>
        <v>0</v>
      </c>
      <c r="R35" s="129">
        <f>IFERROR(INDEX('на отправку (3)'!V:V,MATCH($V35,'на отправку (3)'!$B:$B,0),1),0)</f>
        <v>0</v>
      </c>
      <c r="S35" s="92">
        <f>IFERROR(INDEX('на отправку (3)'!W:W,MATCH($V35,'на отправку (3)'!$B:$B,0),1),0)</f>
        <v>0</v>
      </c>
      <c r="U35" s="71">
        <f t="shared" ref="U35:U37" si="9">IF(J35&gt;0,1,0)</f>
        <v>0</v>
      </c>
      <c r="V35" s="89" t="str">
        <f t="shared" ref="V35:V37" si="10">CONCATENATE($U$1,"№",C35)</f>
        <v>025001№23</v>
      </c>
      <c r="W35" s="8">
        <f>IFERROR(INDEX('на отправку (3)'!AB:AB,MATCH($V35,'на отправку (3)'!$B:$B,0),1),0)</f>
        <v>0.6</v>
      </c>
      <c r="X35" s="8">
        <f>IFERROR(INDEX('на отправку (3)'!AC:AC,MATCH($V35,'на отправку (3)'!$B:$B,0),1),0)</f>
        <v>1</v>
      </c>
      <c r="Y35" s="8">
        <v>9</v>
      </c>
      <c r="Z35" s="8">
        <f t="shared" si="2"/>
        <v>0</v>
      </c>
    </row>
    <row r="36" spans="1:27" ht="60" customHeight="1" x14ac:dyDescent="0.25">
      <c r="A36" s="201" t="s">
        <v>3135</v>
      </c>
      <c r="B36" s="184">
        <v>25</v>
      </c>
      <c r="C36" s="123">
        <v>24</v>
      </c>
      <c r="D36" s="92">
        <f>IFERROR(INDEX('на отправку (3)'!G:G,MATCH($V36,'на отправку (3)'!$B:$B,0),1),0)</f>
        <v>0</v>
      </c>
      <c r="E36" s="92">
        <f>IFERROR(INDEX('на отправку (3)'!H:H,MATCH($V36,'на отправку (3)'!$B:$B,0),1),0)</f>
        <v>0</v>
      </c>
      <c r="F36" s="92">
        <f>IFERROR(INDEX('на отправку (3)'!I:I,MATCH($V36,'на отправку (3)'!$B:$B,0),1),0)</f>
        <v>0</v>
      </c>
      <c r="G36" s="191" t="str">
        <f>IFERROR(INDEX('на отправку (3)'!J:J,MATCH($V36,'на отправку (3)'!$B:$B,0),1),0)</f>
        <v>x</v>
      </c>
      <c r="H36" s="92">
        <f>IFERROR(INDEX('на отправку (3)'!K:K,MATCH($V36,'на отправку (3)'!$B:$B,0),1),0)/100</f>
        <v>0</v>
      </c>
      <c r="I36" s="191" t="str">
        <f>IFERROR(INDEX('на отправку (3)'!M:M,MATCH($V36,'на отправку (3)'!$B:$B,0),1),0)</f>
        <v>x</v>
      </c>
      <c r="J36" s="129">
        <f>IFERROR(INDEX('на отправку (3)'!N:N,MATCH($V36,'на отправку (3)'!$B:$B,0),1),0)</f>
        <v>0</v>
      </c>
      <c r="K36" s="92">
        <f>IFERROR(INDEX('на отправку (3)'!O:O,MATCH($V36,'на отправку (3)'!$B:$B,0),1),0)</f>
        <v>0</v>
      </c>
      <c r="L36" s="92">
        <f>IFERROR(INDEX('на отправку (3)'!P:P,MATCH($V36,'на отправку (3)'!$B:$B,0),1),0)</f>
        <v>0</v>
      </c>
      <c r="M36" s="92">
        <f>IFERROR(INDEX('на отправку (3)'!Q:Q,MATCH($V36,'на отправку (3)'!$B:$B,0),1),0)</f>
        <v>2</v>
      </c>
      <c r="N36" s="92">
        <f>IFERROR(INDEX('на отправку (3)'!R:R,MATCH($V36,'на отправку (3)'!$B:$B,0),1),0)</f>
        <v>0</v>
      </c>
      <c r="O36" s="92">
        <f>IFERROR(INDEX('на отправку (3)'!S:S,MATCH($V36,'на отправку (3)'!$B:$B,0),1),0)</f>
        <v>0</v>
      </c>
      <c r="P36" s="92">
        <f>IFERROR(INDEX('на отправку (3)'!T:T,MATCH($V36,'на отправку (3)'!$B:$B,0),1),0)</f>
        <v>1</v>
      </c>
      <c r="Q36" s="92">
        <f>IFERROR(INDEX('на отправку (3)'!U:U,MATCH($V36,'на отправку (3)'!$B:$B,0),1),0)</f>
        <v>0</v>
      </c>
      <c r="R36" s="129">
        <f>IFERROR(INDEX('на отправку (3)'!V:V,MATCH($V36,'на отправку (3)'!$B:$B,0),1),0)</f>
        <v>0</v>
      </c>
      <c r="S36" s="92">
        <f>IFERROR(INDEX('на отправку (3)'!W:W,MATCH($V36,'на отправку (3)'!$B:$B,0),1),0)</f>
        <v>0</v>
      </c>
      <c r="U36" s="71">
        <f t="shared" si="9"/>
        <v>0</v>
      </c>
      <c r="V36" s="89" t="str">
        <f t="shared" si="10"/>
        <v>025001№24</v>
      </c>
      <c r="W36" s="8">
        <f>IFERROR(INDEX('на отправку (3)'!AB:AB,MATCH($V36,'на отправку (3)'!$B:$B,0),1),0)</f>
        <v>0.381578947</v>
      </c>
      <c r="X36" s="8">
        <f>IFERROR(INDEX('на отправку (3)'!AC:AC,MATCH($V36,'на отправку (3)'!$B:$B,0),1),0)</f>
        <v>1</v>
      </c>
      <c r="Y36" s="8">
        <v>9</v>
      </c>
      <c r="Z36" s="8">
        <f t="shared" si="2"/>
        <v>0</v>
      </c>
    </row>
    <row r="37" spans="1:27" ht="46.5" customHeight="1" x14ac:dyDescent="0.25">
      <c r="A37" s="201" t="s">
        <v>3136</v>
      </c>
      <c r="B37" s="184">
        <v>26</v>
      </c>
      <c r="C37" s="123">
        <v>25</v>
      </c>
      <c r="D37" s="92">
        <f>IFERROR(INDEX('на отправку (3)'!G:G,MATCH($V37,'на отправку (3)'!$B:$B,0),1),0)</f>
        <v>230</v>
      </c>
      <c r="E37" s="92">
        <f>IFERROR(INDEX('на отправку (3)'!H:H,MATCH($V37,'на отправку (3)'!$B:$B,0),1),0)</f>
        <v>245</v>
      </c>
      <c r="F37" s="92">
        <f>IFERROR(INDEX('на отправку (3)'!I:I,MATCH($V37,'на отправку (3)'!$B:$B,0),1),0)</f>
        <v>0.93877551000000004</v>
      </c>
      <c r="G37" s="191">
        <f>IFERROR(INDEX('на отправку (3)'!J:J,MATCH($V37,'на отправку (3)'!$B:$B,0),1),0)</f>
        <v>1</v>
      </c>
      <c r="H37" s="92">
        <f>IFERROR(INDEX('на отправку (3)'!K:K,MATCH($V37,'на отправку (3)'!$B:$B,0),1),0)</f>
        <v>-6.1224489999999999E-2</v>
      </c>
      <c r="I37" s="191" t="str">
        <f>IFERROR(INDEX('на отправку (3)'!M:M,MATCH($V37,'на отправку (3)'!$B:$B,0),1),0)</f>
        <v>x</v>
      </c>
      <c r="J37" s="129">
        <f>IFERROR(INDEX('на отправку (3)'!N:N,MATCH($V37,'на отправку (3)'!$B:$B,0),1),0)</f>
        <v>0</v>
      </c>
      <c r="K37" s="92">
        <f>IFERROR(INDEX('на отправку (3)'!O:O,MATCH($V37,'на отправку (3)'!$B:$B,0),1),0)</f>
        <v>0</v>
      </c>
      <c r="L37" s="92">
        <f>IFERROR(INDEX('на отправку (3)'!P:P,MATCH($V37,'на отправку (3)'!$B:$B,0),1),0)</f>
        <v>3</v>
      </c>
      <c r="M37" s="92">
        <f>IFERROR(INDEX('на отправку (3)'!Q:Q,MATCH($V37,'на отправку (3)'!$B:$B,0),1),0)</f>
        <v>1</v>
      </c>
      <c r="N37" s="92">
        <f>IFERROR(INDEX('на отправку (3)'!R:R,MATCH($V37,'на отправку (3)'!$B:$B,0),1),0)</f>
        <v>0</v>
      </c>
      <c r="O37" s="92">
        <f>IFERROR(INDEX('на отправку (3)'!S:S,MATCH($V37,'на отправку (3)'!$B:$B,0),1),0)</f>
        <v>99</v>
      </c>
      <c r="P37" s="92">
        <f>IFERROR(INDEX('на отправку (3)'!T:T,MATCH($V37,'на отправку (3)'!$B:$B,0),1),0)</f>
        <v>99</v>
      </c>
      <c r="Q37" s="92">
        <f>IFERROR(INDEX('на отправку (3)'!U:U,MATCH($V37,'на отправку (3)'!$B:$B,0),1),0)</f>
        <v>1</v>
      </c>
      <c r="R37" s="129">
        <f>IFERROR(INDEX('на отправку (3)'!V:V,MATCH($V37,'на отправку (3)'!$B:$B,0),1),0)</f>
        <v>0</v>
      </c>
      <c r="S37" s="92">
        <f>IFERROR(INDEX('на отправку (3)'!W:W,MATCH($V37,'на отправку (3)'!$B:$B,0),1),0)</f>
        <v>0</v>
      </c>
      <c r="U37" s="71">
        <f t="shared" si="9"/>
        <v>0</v>
      </c>
      <c r="V37" s="89" t="str">
        <f t="shared" si="10"/>
        <v>025001№25</v>
      </c>
      <c r="W37" s="8">
        <f>IFERROR(INDEX('на отправку (3)'!AB:AB,MATCH($V37,'на отправку (3)'!$B:$B,0),1),0)</f>
        <v>0.97159166299999999</v>
      </c>
      <c r="X37" s="8">
        <f>IFERROR(INDEX('на отправку (3)'!AC:AC,MATCH($V37,'на отправку (3)'!$B:$B,0),1),0)</f>
        <v>1</v>
      </c>
      <c r="Y37" s="8">
        <v>9</v>
      </c>
      <c r="Z37" s="8">
        <f t="shared" si="2"/>
        <v>9</v>
      </c>
    </row>
    <row r="38" spans="1:27" s="136" customFormat="1" ht="21" customHeight="1" x14ac:dyDescent="0.25">
      <c r="A38" s="202"/>
      <c r="B38" s="187"/>
      <c r="C38" s="134"/>
      <c r="D38" s="135" t="s">
        <v>3091</v>
      </c>
      <c r="E38" s="135"/>
      <c r="F38" s="135"/>
      <c r="G38" s="190"/>
      <c r="H38" s="135"/>
      <c r="I38" s="193"/>
      <c r="J38" s="139">
        <f>IF(SUM(J39:J45)&lt;0,0,SUM(J39:J45))</f>
        <v>22</v>
      </c>
      <c r="K38" s="135"/>
      <c r="L38" s="135"/>
      <c r="M38" s="135"/>
      <c r="N38" s="135"/>
      <c r="O38" s="135"/>
      <c r="P38" s="135"/>
      <c r="Q38" s="135"/>
      <c r="R38" s="135"/>
      <c r="S38" s="135"/>
      <c r="U38" s="137"/>
      <c r="W38" s="137"/>
      <c r="X38" s="137"/>
      <c r="Y38" s="137"/>
      <c r="Z38" s="8"/>
    </row>
    <row r="39" spans="1:27" ht="63" customHeight="1" x14ac:dyDescent="0.25">
      <c r="A39" s="201" t="s">
        <v>3137</v>
      </c>
      <c r="B39" s="120">
        <v>27</v>
      </c>
      <c r="C39" s="120">
        <v>27</v>
      </c>
      <c r="D39" s="92">
        <f>IFERROR(INDEX('на отправку (3)'!G:G,MATCH($V39,'на отправку (3)'!$B:$B,0),1),0)</f>
        <v>0</v>
      </c>
      <c r="E39" s="92">
        <f>IFERROR(INDEX('на отправку (3)'!H:H,MATCH($V39,'на отправку (3)'!$B:$B,0),1),0)</f>
        <v>0</v>
      </c>
      <c r="F39" s="92">
        <f>IFERROR(INDEX('на отправку (3)'!I:I,MATCH($V39,'на отправку (3)'!$B:$B,0),1),0)</f>
        <v>0</v>
      </c>
      <c r="G39" s="191">
        <f>IFERROR(INDEX('на отправку (3)'!J:J,MATCH($V39,'на отправку (3)'!$B:$B,0),1),0)</f>
        <v>0</v>
      </c>
      <c r="H39" s="92">
        <f>IFERROR(INDEX('на отправку (3)'!K:K,MATCH($V39,'на отправку (3)'!$B:$B,0),1),0)/100</f>
        <v>0</v>
      </c>
      <c r="I39" s="191">
        <f>IFERROR(INDEX('на отправку (3)'!M:M,MATCH($V39,'на отправку (3)'!$B:$B,0),1),0)</f>
        <v>0</v>
      </c>
      <c r="J39" s="129">
        <f>IFERROR(INDEX('на отправку (3)'!N:N,MATCH($V39,'на отправку (3)'!$B:$B,0),1),0)</f>
        <v>0</v>
      </c>
      <c r="K39" s="92" t="str">
        <f>IFERROR(INDEX('на отправку (3)'!O:O,MATCH($V39,'на отправку (3)'!$B:$B,0),1),0)</f>
        <v>x</v>
      </c>
      <c r="L39" s="92" t="str">
        <f>IFERROR(INDEX('на отправку (3)'!P:P,MATCH($V39,'на отправку (3)'!$B:$B,0),1),0)</f>
        <v>x</v>
      </c>
      <c r="M39" s="92">
        <f>IFERROR(INDEX('на отправку (3)'!Q:Q,MATCH($V39,'на отправку (3)'!$B:$B,0),1),0)</f>
        <v>2</v>
      </c>
      <c r="N39" s="98"/>
      <c r="O39" s="92">
        <f>IFERROR(INDEX('на отправку (3)'!S:S,MATCH($V39,'на отправку (3)'!$B:$B,0),1),0)</f>
        <v>0</v>
      </c>
      <c r="P39" s="92">
        <f>IFERROR(INDEX('на отправку (3)'!T:T,MATCH($V39,'на отправку (3)'!$B:$B,0),1),0)</f>
        <v>0</v>
      </c>
      <c r="Q39" s="92">
        <f>IFERROR(INDEX('на отправку (3)'!U:U,MATCH($V39,'на отправку (3)'!$B:$B,0),1),0)</f>
        <v>0</v>
      </c>
      <c r="R39" s="129">
        <f>IFERROR(INDEX('на отправку (3)'!V:V,MATCH($V39,'на отправку (3)'!$B:$B,0),1),0)</f>
        <v>0</v>
      </c>
      <c r="S39" s="98"/>
      <c r="U39" s="71">
        <f t="shared" ref="U39" si="11">IF(J39&gt;0,1,0)</f>
        <v>0</v>
      </c>
      <c r="V39" s="89" t="str">
        <f t="shared" ref="V39" si="12">CONCATENATE($U$1,"№",C39)</f>
        <v>025001№27</v>
      </c>
      <c r="W39" s="8">
        <f>IFERROR(INDEX('на отправку (3)'!AB:AB,MATCH($V39,'на отправку (3)'!$B:$B,0),1),0)</f>
        <v>0</v>
      </c>
      <c r="X39" s="8">
        <f>IFERROR(INDEX('на отправку (3)'!AC:AC,MATCH($V39,'на отправку (3)'!$B:$B,0),1),0)</f>
        <v>0</v>
      </c>
      <c r="Y39" s="8">
        <v>4</v>
      </c>
      <c r="Z39" s="8">
        <f t="shared" si="2"/>
        <v>0</v>
      </c>
    </row>
    <row r="40" spans="1:27" ht="49.5" customHeight="1" x14ac:dyDescent="0.25">
      <c r="A40" s="201" t="s">
        <v>3138</v>
      </c>
      <c r="B40" s="120">
        <v>28</v>
      </c>
      <c r="C40" s="120">
        <v>28</v>
      </c>
      <c r="D40" s="92">
        <f>IFERROR(INDEX('на отправку (3)'!G:G,MATCH($V40,'на отправку (3)'!$B:$B,0),1),0)</f>
        <v>1</v>
      </c>
      <c r="E40" s="92">
        <f>IFERROR(INDEX('на отправку (3)'!H:H,MATCH($V40,'на отправку (3)'!$B:$B,0),1),0)</f>
        <v>34</v>
      </c>
      <c r="F40" s="92">
        <f>IFERROR(INDEX('на отправку (3)'!I:I,MATCH($V40,'на отправку (3)'!$B:$B,0),1),0)</f>
        <v>2.9411764999999999E-2</v>
      </c>
      <c r="G40" s="191">
        <f>IFERROR(INDEX('на отправку (3)'!J:J,MATCH($V40,'на отправку (3)'!$B:$B,0),1),0)</f>
        <v>0</v>
      </c>
      <c r="H40" s="92">
        <f>IFERROR(INDEX('на отправку (3)'!K:K,MATCH($V40,'на отправку (3)'!$B:$B,0),1),0)/100</f>
        <v>0</v>
      </c>
      <c r="I40" s="191">
        <f>IFERROR(INDEX('на отправку (3)'!M:M,MATCH($V40,'на отправку (3)'!$B:$B,0),1),0)</f>
        <v>0</v>
      </c>
      <c r="J40" s="129">
        <f>IFERROR(INDEX('на отправку (3)'!N:N,MATCH($V40,'на отправку (3)'!$B:$B,0),1),0)</f>
        <v>-2</v>
      </c>
      <c r="K40" s="92" t="str">
        <f>IFERROR(INDEX('на отправку (3)'!O:O,MATCH($V40,'на отправку (3)'!$B:$B,0),1),0)</f>
        <v>x</v>
      </c>
      <c r="L40" s="92" t="str">
        <f>IFERROR(INDEX('на отправку (3)'!P:P,MATCH($V40,'на отправку (3)'!$B:$B,0),1),0)</f>
        <v>x</v>
      </c>
      <c r="M40" s="92">
        <f>IFERROR(INDEX('на отправку (3)'!Q:Q,MATCH($V40,'на отправку (3)'!$B:$B,0),1),0)</f>
        <v>1</v>
      </c>
      <c r="N40" s="98"/>
      <c r="O40" s="92">
        <f>IFERROR(INDEX('на отправку (3)'!S:S,MATCH($V40,'на отправку (3)'!$B:$B,0),1),0)</f>
        <v>11</v>
      </c>
      <c r="P40" s="92">
        <f>IFERROR(INDEX('на отправку (3)'!T:T,MATCH($V40,'на отправку (3)'!$B:$B,0),1),0)</f>
        <v>520</v>
      </c>
      <c r="Q40" s="92">
        <f>IFERROR(INDEX('на отправку (3)'!U:U,MATCH($V40,'на отправку (3)'!$B:$B,0),1),0)</f>
        <v>2.1153846E-2</v>
      </c>
      <c r="R40" s="129">
        <f>IFERROR(INDEX('на отправку (3)'!V:V,MATCH($V40,'на отправку (3)'!$B:$B,0),1),0)</f>
        <v>0</v>
      </c>
      <c r="S40" s="98"/>
      <c r="U40" s="71">
        <f t="shared" ref="U40:U45" si="13">IF(J40&gt;0,1,0)</f>
        <v>0</v>
      </c>
      <c r="V40" s="89" t="str">
        <f t="shared" ref="V40:V45" si="14">CONCATENATE($U$1,"№",C40)</f>
        <v>025001№28</v>
      </c>
      <c r="W40" s="8">
        <f>IFERROR(INDEX('на отправку (3)'!AB:AB,MATCH($V40,'на отправку (3)'!$B:$B,0),1),0)</f>
        <v>4.6442499999999999E-3</v>
      </c>
      <c r="X40" s="8">
        <f>IFERROR(INDEX('на отправку (3)'!AC:AC,MATCH($V40,'на отправку (3)'!$B:$B,0),1),0)</f>
        <v>0</v>
      </c>
      <c r="Y40" s="8">
        <v>3</v>
      </c>
      <c r="Z40" s="8">
        <f t="shared" si="2"/>
        <v>3</v>
      </c>
    </row>
    <row r="41" spans="1:27" ht="15.75" customHeight="1" x14ac:dyDescent="0.25">
      <c r="A41" s="201" t="s">
        <v>3139</v>
      </c>
      <c r="B41" s="120">
        <v>29</v>
      </c>
      <c r="C41" s="120">
        <v>29</v>
      </c>
      <c r="D41" s="92">
        <f>IFERROR(INDEX('на отправку (3)'!G:G,MATCH($V41,'на отправку (3)'!$B:$B,0),1),0)</f>
        <v>0</v>
      </c>
      <c r="E41" s="92">
        <f>IFERROR(INDEX('на отправку (3)'!H:H,MATCH($V41,'на отправку (3)'!$B:$B,0),1),0)</f>
        <v>34</v>
      </c>
      <c r="F41" s="92">
        <f>IFERROR(INDEX('на отправку (3)'!I:I,MATCH($V41,'на отправку (3)'!$B:$B,0),1),0)</f>
        <v>0</v>
      </c>
      <c r="G41" s="191">
        <f>IFERROR(INDEX('на отправку (3)'!J:J,MATCH($V41,'на отправку (3)'!$B:$B,0),1),0)</f>
        <v>0</v>
      </c>
      <c r="H41" s="92">
        <f>IFERROR(INDEX('на отправку (3)'!K:K,MATCH($V41,'на отправку (3)'!$B:$B,0),1),0)/100</f>
        <v>0</v>
      </c>
      <c r="I41" s="191">
        <f>IFERROR(INDEX('на отправку (3)'!M:M,MATCH($V41,'на отправку (3)'!$B:$B,0),1),0)</f>
        <v>0</v>
      </c>
      <c r="J41" s="129">
        <f>IFERROR(INDEX('на отправку (3)'!N:N,MATCH($V41,'на отправку (3)'!$B:$B,0),1),0)</f>
        <v>5</v>
      </c>
      <c r="K41" s="92" t="str">
        <f>IFERROR(INDEX('на отправку (3)'!O:O,MATCH($V41,'на отправку (3)'!$B:$B,0),1),0)</f>
        <v>x</v>
      </c>
      <c r="L41" s="92" t="str">
        <f>IFERROR(INDEX('на отправку (3)'!P:P,MATCH($V41,'на отправку (3)'!$B:$B,0),1),0)</f>
        <v>x</v>
      </c>
      <c r="M41" s="92">
        <f>IFERROR(INDEX('на отправку (3)'!Q:Q,MATCH($V41,'на отправку (3)'!$B:$B,0),1),0)</f>
        <v>1</v>
      </c>
      <c r="N41" s="98"/>
      <c r="O41" s="92">
        <f>IFERROR(INDEX('на отправку (3)'!S:S,MATCH($V41,'на отправку (3)'!$B:$B,0),1),0)</f>
        <v>0</v>
      </c>
      <c r="P41" s="92">
        <f>IFERROR(INDEX('на отправку (3)'!T:T,MATCH($V41,'на отправку (3)'!$B:$B,0),1),0)</f>
        <v>520</v>
      </c>
      <c r="Q41" s="92">
        <f>IFERROR(INDEX('на отправку (3)'!U:U,MATCH($V41,'на отправку (3)'!$B:$B,0),1),0)</f>
        <v>0</v>
      </c>
      <c r="R41" s="129">
        <f>IFERROR(INDEX('на отправку (3)'!V:V,MATCH($V41,'на отправку (3)'!$B:$B,0),1),0)</f>
        <v>0</v>
      </c>
      <c r="S41" s="98"/>
      <c r="U41" s="71">
        <f t="shared" si="13"/>
        <v>1</v>
      </c>
      <c r="V41" s="89" t="str">
        <f t="shared" si="14"/>
        <v>025001№29</v>
      </c>
      <c r="W41" s="8">
        <f>IFERROR(INDEX('на отправку (3)'!AB:AB,MATCH($V41,'на отправку (3)'!$B:$B,0),1),0)</f>
        <v>1.6719300000000001E-3</v>
      </c>
      <c r="X41" s="8">
        <f>IFERROR(INDEX('на отправку (3)'!AC:AC,MATCH($V41,'на отправку (3)'!$B:$B,0),1),0)</f>
        <v>0</v>
      </c>
      <c r="Y41" s="8">
        <v>5</v>
      </c>
      <c r="Z41" s="8">
        <f t="shared" si="2"/>
        <v>5</v>
      </c>
    </row>
    <row r="42" spans="1:27" ht="15.75" customHeight="1" x14ac:dyDescent="0.25">
      <c r="A42" s="201" t="s">
        <v>3140</v>
      </c>
      <c r="B42" s="120">
        <v>30</v>
      </c>
      <c r="C42" s="120">
        <v>30</v>
      </c>
      <c r="D42" s="92">
        <f>IFERROR(INDEX('на отправку (3)'!G:G,MATCH($V42,'на отправку (3)'!$B:$B,0),1),0)</f>
        <v>0</v>
      </c>
      <c r="E42" s="92">
        <f>IFERROR(INDEX('на отправку (3)'!H:H,MATCH($V42,'на отправку (3)'!$B:$B,0),1),0)</f>
        <v>34</v>
      </c>
      <c r="F42" s="92">
        <f>IFERROR(INDEX('на отправку (3)'!I:I,MATCH($V42,'на отправку (3)'!$B:$B,0),1),0)</f>
        <v>0</v>
      </c>
      <c r="G42" s="191">
        <f>IFERROR(INDEX('на отправку (3)'!J:J,MATCH($V42,'на отправку (3)'!$B:$B,0),1),0)</f>
        <v>0</v>
      </c>
      <c r="H42" s="92">
        <f>IFERROR(INDEX('на отправку (3)'!K:K,MATCH($V42,'на отправку (3)'!$B:$B,0),1),0)/100</f>
        <v>0</v>
      </c>
      <c r="I42" s="191">
        <f>IFERROR(INDEX('на отправку (3)'!M:M,MATCH($V42,'на отправку (3)'!$B:$B,0),1),0)</f>
        <v>0</v>
      </c>
      <c r="J42" s="129">
        <f>IFERROR(INDEX('на отправку (3)'!N:N,MATCH($V42,'на отправку (3)'!$B:$B,0),1),0)</f>
        <v>8</v>
      </c>
      <c r="K42" s="92" t="str">
        <f>IFERROR(INDEX('на отправку (3)'!O:O,MATCH($V42,'на отправку (3)'!$B:$B,0),1),0)</f>
        <v>x</v>
      </c>
      <c r="L42" s="92" t="str">
        <f>IFERROR(INDEX('на отправку (3)'!P:P,MATCH($V42,'на отправку (3)'!$B:$B,0),1),0)</f>
        <v>x</v>
      </c>
      <c r="M42" s="92">
        <f>IFERROR(INDEX('на отправку (3)'!Q:Q,MATCH($V42,'на отправку (3)'!$B:$B,0),1),0)</f>
        <v>1</v>
      </c>
      <c r="N42" s="98"/>
      <c r="O42" s="92">
        <f>IFERROR(INDEX('на отправку (3)'!S:S,MATCH($V42,'на отправку (3)'!$B:$B,0),1),0)</f>
        <v>1</v>
      </c>
      <c r="P42" s="92">
        <f>IFERROR(INDEX('на отправку (3)'!T:T,MATCH($V42,'на отправку (3)'!$B:$B,0),1),0)</f>
        <v>520</v>
      </c>
      <c r="Q42" s="92">
        <f>IFERROR(INDEX('на отправку (3)'!U:U,MATCH($V42,'на отправку (3)'!$B:$B,0),1),0)</f>
        <v>1.923077E-3</v>
      </c>
      <c r="R42" s="129">
        <f>IFERROR(INDEX('на отправку (3)'!V:V,MATCH($V42,'на отправку (3)'!$B:$B,0),1),0)</f>
        <v>0</v>
      </c>
      <c r="S42" s="98"/>
      <c r="U42" s="71">
        <f t="shared" si="13"/>
        <v>1</v>
      </c>
      <c r="V42" s="89" t="str">
        <f t="shared" si="14"/>
        <v>025001№30</v>
      </c>
      <c r="W42" s="8">
        <f>IFERROR(INDEX('на отправку (3)'!AB:AB,MATCH($V42,'на отправку (3)'!$B:$B,0),1),0)</f>
        <v>0</v>
      </c>
      <c r="X42" s="8">
        <f>IFERROR(INDEX('на отправку (3)'!AC:AC,MATCH($V42,'на отправку (3)'!$B:$B,0),1),0)</f>
        <v>0</v>
      </c>
      <c r="Y42" s="8">
        <v>8</v>
      </c>
      <c r="Z42" s="8">
        <f t="shared" si="2"/>
        <v>8</v>
      </c>
    </row>
    <row r="43" spans="1:27" ht="53.25" customHeight="1" x14ac:dyDescent="0.25">
      <c r="A43" s="201" t="s">
        <v>2534</v>
      </c>
      <c r="B43" s="120">
        <v>31</v>
      </c>
      <c r="C43" s="120">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1">
        <f>IFERROR(INDEX('на отправку (3)'!J:J,MATCH($V43,'на отправку (3)'!$B:$B,0),1),0)</f>
        <v>0</v>
      </c>
      <c r="H43" s="92">
        <f>IFERROR(INDEX('на отправку (3)'!K:K,MATCH($V43,'на отправку (3)'!$B:$B,0),1),0)/100</f>
        <v>0</v>
      </c>
      <c r="I43" s="191">
        <f>IFERROR(INDEX('на отправку (3)'!M:M,MATCH($V43,'на отправку (3)'!$B:$B,0),1),0)</f>
        <v>0</v>
      </c>
      <c r="J43" s="129">
        <v>3</v>
      </c>
      <c r="K43" s="92" t="str">
        <f>IFERROR(INDEX('на отправку (3)'!O:O,MATCH($V43,'на отправку (3)'!$B:$B,0),1),0)</f>
        <v>x</v>
      </c>
      <c r="L43" s="92" t="str">
        <f>IFERROR(INDEX('на отправку (3)'!P:P,MATCH($V43,'на отправку (3)'!$B:$B,0),1),0)</f>
        <v>x</v>
      </c>
      <c r="M43" s="92">
        <f>IFERROR(INDEX('на отправку (3)'!Q:Q,MATCH($V43,'на отправку (3)'!$B:$B,0),1),0)</f>
        <v>1</v>
      </c>
      <c r="N43" s="98"/>
      <c r="O43" s="92">
        <f>IFERROR(INDEX('на отправку (3)'!S:S,MATCH($V43,'на отправку (3)'!$B:$B,0),1),0)</f>
        <v>0</v>
      </c>
      <c r="P43" s="92">
        <f>IFERROR(INDEX('на отправку (3)'!T:T,MATCH($V43,'на отправку (3)'!$B:$B,0),1),0)</f>
        <v>0</v>
      </c>
      <c r="Q43" s="92">
        <f>IFERROR(INDEX('на отправку (3)'!U:U,MATCH($V43,'на отправку (3)'!$B:$B,0),1),0)</f>
        <v>0</v>
      </c>
      <c r="R43" s="129">
        <f>IFERROR(INDEX('на отправку (3)'!V:V,MATCH($V43,'на отправку (3)'!$B:$B,0),1),0)</f>
        <v>0</v>
      </c>
      <c r="S43" s="98"/>
      <c r="U43" s="71">
        <f t="shared" si="13"/>
        <v>1</v>
      </c>
      <c r="V43" s="89" t="str">
        <f t="shared" si="14"/>
        <v>025001№31</v>
      </c>
      <c r="W43" s="8">
        <f>IFERROR(INDEX('на отправку (3)'!AB:AB,MATCH($V43,'на отправку (3)'!$B:$B,0),1),0)</f>
        <v>0</v>
      </c>
      <c r="X43" s="8">
        <f>IFERROR(INDEX('на отправку (3)'!AC:AC,MATCH($V43,'на отправку (3)'!$B:$B,0),1),0)</f>
        <v>0</v>
      </c>
      <c r="Y43" s="8">
        <v>3</v>
      </c>
      <c r="Z43" s="8">
        <f t="shared" si="2"/>
        <v>3</v>
      </c>
    </row>
    <row r="44" spans="1:27" ht="53.25" customHeight="1" x14ac:dyDescent="0.25">
      <c r="A44" s="201" t="s">
        <v>2536</v>
      </c>
      <c r="B44" s="120">
        <v>32</v>
      </c>
      <c r="C44" s="120">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1">
        <f>IFERROR(INDEX('на отправку (3)'!J:J,MATCH($V44,'на отправку (3)'!$B:$B,0),1),0)</f>
        <v>0</v>
      </c>
      <c r="H44" s="92">
        <f>IFERROR(INDEX('на отправку (3)'!K:K,MATCH($V44,'на отправку (3)'!$B:$B,0),1),0)/100</f>
        <v>0</v>
      </c>
      <c r="I44" s="191">
        <f>IFERROR(INDEX('на отправку (3)'!M:M,MATCH($V44,'на отправку (3)'!$B:$B,0),1),0)</f>
        <v>0</v>
      </c>
      <c r="J44" s="129">
        <v>8</v>
      </c>
      <c r="K44" s="92" t="str">
        <f>IFERROR(INDEX('на отправку (3)'!O:O,MATCH($V44,'на отправку (3)'!$B:$B,0),1),0)</f>
        <v>x</v>
      </c>
      <c r="L44" s="92" t="str">
        <f>IFERROR(INDEX('на отправку (3)'!P:P,MATCH($V44,'на отправку (3)'!$B:$B,0),1),0)</f>
        <v>x</v>
      </c>
      <c r="M44" s="92">
        <f>IFERROR(INDEX('на отправку (3)'!Q:Q,MATCH($V44,'на отправку (3)'!$B:$B,0),1),0)</f>
        <v>1</v>
      </c>
      <c r="N44" s="98"/>
      <c r="O44" s="92">
        <f>IFERROR(INDEX('на отправку (3)'!S:S,MATCH($V44,'на отправку (3)'!$B:$B,0),1),0)</f>
        <v>0</v>
      </c>
      <c r="P44" s="92">
        <f>IFERROR(INDEX('на отправку (3)'!T:T,MATCH($V44,'на отправку (3)'!$B:$B,0),1),0)</f>
        <v>0</v>
      </c>
      <c r="Q44" s="92">
        <f>IFERROR(INDEX('на отправку (3)'!U:U,MATCH($V44,'на отправку (3)'!$B:$B,0),1),0)</f>
        <v>0</v>
      </c>
      <c r="R44" s="129">
        <f>IFERROR(INDEX('на отправку (3)'!V:V,MATCH($V44,'на отправку (3)'!$B:$B,0),1),0)</f>
        <v>0</v>
      </c>
      <c r="S44" s="98"/>
      <c r="U44" s="71">
        <f t="shared" si="13"/>
        <v>1</v>
      </c>
      <c r="V44" s="89" t="str">
        <f t="shared" si="14"/>
        <v>025001№32</v>
      </c>
      <c r="W44" s="8">
        <f>IFERROR(INDEX('на отправку (3)'!AB:AB,MATCH($V44,'на отправку (3)'!$B:$B,0),1),0)</f>
        <v>0</v>
      </c>
      <c r="X44" s="8">
        <f>IFERROR(INDEX('на отправку (3)'!AC:AC,MATCH($V44,'на отправку (3)'!$B:$B,0),1),0)</f>
        <v>0</v>
      </c>
      <c r="Y44" s="8">
        <v>8</v>
      </c>
      <c r="Z44" s="8">
        <f t="shared" si="2"/>
        <v>8</v>
      </c>
    </row>
    <row r="45" spans="1:27" ht="15.75" customHeight="1" x14ac:dyDescent="0.25">
      <c r="A45" s="201" t="s">
        <v>3141</v>
      </c>
      <c r="B45" s="127">
        <v>33</v>
      </c>
      <c r="C45" s="127">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1">
        <f>IFERROR(INDEX('на отправку (3)'!J:J,MATCH($V45,'на отправку (3)'!$B:$B,0),1),0)</f>
        <v>0</v>
      </c>
      <c r="H45" s="92">
        <f>IFERROR(INDEX('на отправку (3)'!K:K,MATCH($V45,'на отправку (3)'!$B:$B,0),1),0)/100</f>
        <v>0</v>
      </c>
      <c r="I45" s="191">
        <f>IFERROR(INDEX('на отправку (3)'!M:M,MATCH($V45,'на отправку (3)'!$B:$B,0),1),0)</f>
        <v>0</v>
      </c>
      <c r="J45" s="129">
        <f>IFERROR(INDEX('на отправку (3)'!N:N,MATCH($V45,'на отправку (3)'!$B:$B,0),1),0)</f>
        <v>0</v>
      </c>
      <c r="K45" s="92" t="str">
        <f>IFERROR(INDEX('на отправку (3)'!O:O,MATCH($V45,'на отправку (3)'!$B:$B,0),1),0)</f>
        <v>x</v>
      </c>
      <c r="L45" s="92">
        <f>IFERROR(INDEX('на отправку (3)'!P:P,MATCH($V45,'на отправку (3)'!$B:$B,0),1),0)</f>
        <v>0</v>
      </c>
      <c r="M45" s="92">
        <f>IFERROR(INDEX('на отправку (3)'!Q:Q,MATCH($V45,'на отправку (3)'!$B:$B,0),1),0)</f>
        <v>2</v>
      </c>
      <c r="N45" s="98"/>
      <c r="O45" s="92">
        <f>IFERROR(INDEX('на отправку (3)'!S:S,MATCH($V45,'на отправку (3)'!$B:$B,0),1),0)</f>
        <v>0</v>
      </c>
      <c r="P45" s="92">
        <f>IFERROR(INDEX('на отправку (3)'!T:T,MATCH($V45,'на отправку (3)'!$B:$B,0),1),0)</f>
        <v>0</v>
      </c>
      <c r="Q45" s="92">
        <f>IFERROR(INDEX('на отправку (3)'!U:U,MATCH($V45,'на отправку (3)'!$B:$B,0),1),0)</f>
        <v>0</v>
      </c>
      <c r="R45" s="129">
        <f>IFERROR(INDEX('на отправку (3)'!V:V,MATCH($V45,'на отправку (3)'!$B:$B,0),1),0)</f>
        <v>0</v>
      </c>
      <c r="S45" s="98"/>
      <c r="U45" s="71">
        <f t="shared" si="13"/>
        <v>0</v>
      </c>
      <c r="V45" s="89" t="str">
        <f t="shared" si="14"/>
        <v>025001№33</v>
      </c>
      <c r="W45" s="8">
        <f>IFERROR(INDEX('на отправку (3)'!AB:AB,MATCH($V45,'на отправку (3)'!$B:$B,0),1),0)</f>
        <v>0</v>
      </c>
      <c r="X45" s="8">
        <f>IFERROR(INDEX('на отправку (3)'!AC:AC,MATCH($V45,'на отправку (3)'!$B:$B,0),1),0)</f>
        <v>0</v>
      </c>
      <c r="Y45" s="8">
        <v>4</v>
      </c>
      <c r="Z45" s="8">
        <f t="shared" si="2"/>
        <v>0</v>
      </c>
    </row>
    <row r="46" spans="1:27" ht="0.75" customHeight="1" x14ac:dyDescent="0.25">
      <c r="A46" s="90"/>
      <c r="C46" s="125"/>
      <c r="D46" s="91"/>
      <c r="E46" s="91"/>
      <c r="F46" s="91"/>
      <c r="G46" s="91"/>
      <c r="H46" s="91"/>
      <c r="I46" s="91"/>
      <c r="J46" s="130"/>
      <c r="K46" s="91"/>
      <c r="L46" s="91"/>
      <c r="M46" s="91"/>
      <c r="N46" s="91"/>
      <c r="O46" s="91"/>
      <c r="P46" s="91"/>
      <c r="Q46" s="91"/>
      <c r="R46" s="130"/>
      <c r="S46" s="93"/>
    </row>
    <row r="47" spans="1:27" ht="0.75" customHeight="1" x14ac:dyDescent="0.25"/>
    <row r="48" spans="1:27" ht="38.25" customHeight="1" x14ac:dyDescent="0.25">
      <c r="A48" s="182" t="s">
        <v>2455</v>
      </c>
      <c r="C48" s="182"/>
      <c r="D48" s="182"/>
      <c r="E48" s="182"/>
      <c r="F48" s="182"/>
      <c r="G48" s="182"/>
      <c r="H48" s="182"/>
      <c r="I48" s="182"/>
      <c r="J48" s="182"/>
      <c r="K48" s="182"/>
      <c r="L48" s="182"/>
      <c r="M48" s="182"/>
      <c r="N48" s="182"/>
      <c r="O48" s="182"/>
      <c r="P48" s="182"/>
      <c r="Q48" s="182"/>
      <c r="R48" s="182"/>
      <c r="S48" s="182"/>
      <c r="T48" s="182"/>
      <c r="U48" s="72">
        <f>SUM(U10:U45)</f>
        <v>22</v>
      </c>
      <c r="W48" s="89" t="s">
        <v>184</v>
      </c>
      <c r="Z48" s="72">
        <f>SUM(Z10:Z45)</f>
        <v>109</v>
      </c>
      <c r="AA48" s="89" t="s">
        <v>269</v>
      </c>
    </row>
    <row r="49" spans="1:20" ht="16.5" customHeight="1" x14ac:dyDescent="0.25">
      <c r="A49" s="182" t="s">
        <v>2456</v>
      </c>
      <c r="C49" s="182"/>
      <c r="D49" s="182"/>
      <c r="E49" s="182"/>
      <c r="F49" s="182"/>
      <c r="G49" s="182"/>
      <c r="H49" s="182"/>
      <c r="I49" s="182"/>
      <c r="J49" s="182"/>
      <c r="K49" s="182"/>
      <c r="L49" s="182"/>
      <c r="M49" s="182"/>
      <c r="N49" s="182"/>
      <c r="O49" s="182"/>
      <c r="P49" s="182"/>
      <c r="Q49" s="182"/>
      <c r="R49" s="182"/>
      <c r="S49" s="182"/>
      <c r="T49" s="182"/>
    </row>
    <row r="50" spans="1:20" ht="15" customHeight="1" x14ac:dyDescent="0.25">
      <c r="A50" s="182" t="s">
        <v>2457</v>
      </c>
      <c r="C50" s="182"/>
      <c r="D50" s="182"/>
      <c r="E50" s="182"/>
      <c r="F50" s="182"/>
      <c r="G50" s="182"/>
      <c r="H50" s="182"/>
      <c r="I50" s="182"/>
      <c r="J50" s="182"/>
      <c r="K50" s="182"/>
      <c r="L50" s="182"/>
      <c r="M50" s="182"/>
      <c r="N50" s="182"/>
      <c r="O50" s="182"/>
      <c r="P50" s="182"/>
      <c r="Q50" s="182"/>
      <c r="R50" s="182"/>
      <c r="S50" s="182"/>
      <c r="T50" s="182"/>
    </row>
    <row r="51" spans="1:20" x14ac:dyDescent="0.25">
      <c r="C51" s="121" t="s">
        <v>19</v>
      </c>
      <c r="J51" s="96">
        <f>T_РЕЗ2+J26+J33+J38</f>
        <v>73.5</v>
      </c>
      <c r="M51" s="72">
        <f>SUMIF(M10:M45,1,M10:M45)</f>
        <v>27</v>
      </c>
      <c r="N51" s="89" t="s">
        <v>183</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Лист72"/>
  <dimension ref="A1:AA51"/>
  <sheetViews>
    <sheetView showGridLines="0" zoomScale="90" zoomScaleNormal="90" workbookViewId="0">
      <selection activeCell="D6" sqref="D6:S7"/>
    </sheetView>
  </sheetViews>
  <sheetFormatPr defaultColWidth="9.140625" defaultRowHeight="15" x14ac:dyDescent="0.25"/>
  <cols>
    <col min="1" max="1" width="44.5703125" style="89" customWidth="1"/>
    <col min="2" max="2" width="7" style="185" customWidth="1"/>
    <col min="3" max="3" width="7.140625" style="121"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142</v>
      </c>
    </row>
    <row r="2" spans="1:26" ht="22.5" customHeight="1" x14ac:dyDescent="0.25">
      <c r="A2" s="178" t="s">
        <v>2496</v>
      </c>
      <c r="C2" s="178"/>
      <c r="D2" s="178"/>
      <c r="E2" s="178"/>
      <c r="F2" s="178"/>
      <c r="G2" s="178"/>
      <c r="H2" s="178"/>
      <c r="I2" s="178"/>
      <c r="J2" s="178"/>
      <c r="K2" s="178"/>
      <c r="L2" s="178"/>
      <c r="M2" s="178"/>
      <c r="N2" s="178"/>
      <c r="O2" s="178"/>
      <c r="P2" s="178"/>
      <c r="Q2" s="178"/>
      <c r="R2" s="178"/>
      <c r="S2" s="178"/>
      <c r="T2" s="178"/>
    </row>
    <row r="3" spans="1:26" ht="20.25" customHeight="1" x14ac:dyDescent="0.25">
      <c r="A3" s="178" t="s">
        <v>0</v>
      </c>
      <c r="C3" s="178"/>
      <c r="D3" s="178"/>
      <c r="E3" s="178"/>
      <c r="F3" s="178"/>
      <c r="G3" s="178"/>
      <c r="H3" s="178"/>
      <c r="I3" s="178"/>
      <c r="J3" s="178"/>
      <c r="K3" s="178"/>
      <c r="L3" s="178"/>
      <c r="M3" s="178"/>
      <c r="N3" s="178"/>
      <c r="O3" s="178"/>
      <c r="P3" s="178"/>
      <c r="Q3" s="178"/>
      <c r="R3" s="178"/>
      <c r="S3" s="178"/>
      <c r="T3" s="178"/>
    </row>
    <row r="4" spans="1:26" ht="19.5" customHeight="1" x14ac:dyDescent="0.25">
      <c r="A4" s="178" t="s">
        <v>143</v>
      </c>
      <c r="C4" s="178"/>
      <c r="D4" s="178"/>
      <c r="E4" s="178"/>
      <c r="F4" s="178"/>
      <c r="G4" s="178"/>
      <c r="H4" s="178"/>
      <c r="I4" s="178"/>
      <c r="J4" s="178"/>
      <c r="K4" s="178"/>
      <c r="L4" s="178"/>
      <c r="M4" s="178"/>
      <c r="N4" s="178"/>
      <c r="O4" s="178"/>
      <c r="P4" s="178"/>
      <c r="Q4" s="178"/>
      <c r="R4" s="178"/>
      <c r="S4" s="178"/>
      <c r="T4" s="178"/>
    </row>
    <row r="5" spans="1:26" x14ac:dyDescent="0.25">
      <c r="A5" s="225" t="s">
        <v>3092</v>
      </c>
      <c r="B5" s="225" t="s">
        <v>16</v>
      </c>
      <c r="C5" s="217" t="s">
        <v>2441</v>
      </c>
      <c r="D5" s="223" t="s">
        <v>3112</v>
      </c>
      <c r="E5" s="222" t="s">
        <v>2442</v>
      </c>
      <c r="F5" s="222" t="s">
        <v>2442</v>
      </c>
      <c r="G5" s="222" t="s">
        <v>2442</v>
      </c>
      <c r="H5" s="222" t="s">
        <v>2442</v>
      </c>
      <c r="I5" s="222" t="s">
        <v>2442</v>
      </c>
      <c r="J5" s="222" t="s">
        <v>2442</v>
      </c>
      <c r="K5" s="222" t="s">
        <v>2442</v>
      </c>
      <c r="L5" s="222" t="s">
        <v>2442</v>
      </c>
      <c r="M5" s="222" t="s">
        <v>2442</v>
      </c>
      <c r="N5" s="222" t="s">
        <v>2442</v>
      </c>
      <c r="O5" s="223" t="s">
        <v>2443</v>
      </c>
      <c r="P5" s="222" t="s">
        <v>2443</v>
      </c>
      <c r="Q5" s="222" t="s">
        <v>2443</v>
      </c>
      <c r="R5" s="222" t="s">
        <v>2443</v>
      </c>
      <c r="S5" s="224" t="s">
        <v>2443</v>
      </c>
      <c r="U5" s="214" t="s">
        <v>184</v>
      </c>
    </row>
    <row r="6" spans="1:26" ht="97.5" customHeight="1" x14ac:dyDescent="0.25">
      <c r="A6" s="215"/>
      <c r="B6" s="215"/>
      <c r="C6" s="218"/>
      <c r="D6" s="1" t="s">
        <v>3093</v>
      </c>
      <c r="E6" s="1" t="s">
        <v>3094</v>
      </c>
      <c r="F6" s="1" t="s">
        <v>3095</v>
      </c>
      <c r="G6" s="1" t="s">
        <v>3096</v>
      </c>
      <c r="H6" s="1" t="s">
        <v>2444</v>
      </c>
      <c r="I6" s="1" t="s">
        <v>2445</v>
      </c>
      <c r="J6" s="1" t="s">
        <v>9</v>
      </c>
      <c r="K6" s="1" t="s">
        <v>3097</v>
      </c>
      <c r="L6" s="1" t="s">
        <v>2446</v>
      </c>
      <c r="M6" s="1" t="s">
        <v>2447</v>
      </c>
      <c r="N6" s="1" t="s">
        <v>3098</v>
      </c>
      <c r="O6" s="1" t="s">
        <v>3093</v>
      </c>
      <c r="P6" s="1" t="s">
        <v>3099</v>
      </c>
      <c r="Q6" s="1" t="s">
        <v>3100</v>
      </c>
      <c r="R6" s="1" t="s">
        <v>9</v>
      </c>
      <c r="S6" s="194" t="s">
        <v>11</v>
      </c>
      <c r="U6" s="226"/>
    </row>
    <row r="7" spans="1:26" ht="71.25" customHeight="1" x14ac:dyDescent="0.25">
      <c r="A7" s="216"/>
      <c r="B7" s="216"/>
      <c r="C7" s="219"/>
      <c r="D7" s="1" t="s">
        <v>3101</v>
      </c>
      <c r="E7" s="1" t="s">
        <v>3101</v>
      </c>
      <c r="F7" s="1" t="s">
        <v>3102</v>
      </c>
      <c r="G7" s="1" t="s">
        <v>3103</v>
      </c>
      <c r="H7" s="1" t="s">
        <v>3104</v>
      </c>
      <c r="I7" s="1" t="s">
        <v>3105</v>
      </c>
      <c r="J7" s="1" t="s">
        <v>3106</v>
      </c>
      <c r="K7" s="1" t="s">
        <v>3107</v>
      </c>
      <c r="L7" s="1" t="s">
        <v>3108</v>
      </c>
      <c r="M7" s="1" t="s">
        <v>3109</v>
      </c>
      <c r="N7" s="1" t="s">
        <v>3110</v>
      </c>
      <c r="O7" s="1" t="s">
        <v>3101</v>
      </c>
      <c r="P7" s="1" t="s">
        <v>3101</v>
      </c>
      <c r="Q7" s="1" t="s">
        <v>3111</v>
      </c>
      <c r="R7" s="1" t="s">
        <v>3106</v>
      </c>
      <c r="S7" s="194"/>
      <c r="U7" s="227"/>
      <c r="W7" s="2" t="s">
        <v>2492</v>
      </c>
      <c r="X7" s="2" t="s">
        <v>2493</v>
      </c>
      <c r="Y7" s="2" t="s">
        <v>2495</v>
      </c>
      <c r="Z7" s="2" t="s">
        <v>2494</v>
      </c>
    </row>
    <row r="8" spans="1:26" x14ac:dyDescent="0.25">
      <c r="A8" s="122">
        <v>1</v>
      </c>
      <c r="B8" s="176">
        <v>2</v>
      </c>
      <c r="C8" s="122">
        <v>3</v>
      </c>
      <c r="D8" s="176">
        <v>4</v>
      </c>
      <c r="E8" s="122">
        <v>5</v>
      </c>
      <c r="F8" s="176">
        <v>6</v>
      </c>
      <c r="G8" s="122">
        <v>7</v>
      </c>
      <c r="H8" s="176">
        <v>8</v>
      </c>
      <c r="I8" s="122">
        <v>9</v>
      </c>
      <c r="J8" s="176">
        <v>10</v>
      </c>
      <c r="K8" s="122">
        <v>11</v>
      </c>
      <c r="L8" s="176">
        <v>12</v>
      </c>
      <c r="M8" s="122">
        <v>13</v>
      </c>
      <c r="N8" s="176">
        <v>14</v>
      </c>
      <c r="O8" s="122">
        <v>15</v>
      </c>
      <c r="P8" s="176">
        <v>16</v>
      </c>
      <c r="Q8" s="122">
        <v>17</v>
      </c>
      <c r="R8" s="176">
        <v>18</v>
      </c>
      <c r="S8" s="122">
        <v>19</v>
      </c>
      <c r="U8" s="8"/>
    </row>
    <row r="9" spans="1:26" s="121" customFormat="1" ht="19.5" customHeight="1" x14ac:dyDescent="0.2">
      <c r="A9" s="128"/>
      <c r="B9" s="138"/>
      <c r="C9" s="128"/>
      <c r="D9" s="135" t="s">
        <v>13</v>
      </c>
      <c r="E9" s="132"/>
      <c r="F9" s="132"/>
      <c r="G9" s="132"/>
      <c r="H9" s="132"/>
      <c r="I9" s="132"/>
      <c r="J9" s="139">
        <f>SUM(J10:J25)</f>
        <v>20.5</v>
      </c>
      <c r="K9" s="132"/>
      <c r="L9" s="132"/>
      <c r="M9" s="132"/>
      <c r="N9" s="132"/>
      <c r="O9" s="132"/>
      <c r="P9" s="132"/>
      <c r="Q9" s="132"/>
      <c r="R9" s="132"/>
      <c r="S9" s="132"/>
      <c r="U9" s="133"/>
    </row>
    <row r="10" spans="1:26" ht="45" customHeight="1" x14ac:dyDescent="0.25">
      <c r="A10" s="201" t="s">
        <v>3113</v>
      </c>
      <c r="B10" s="186">
        <v>1</v>
      </c>
      <c r="C10" s="124">
        <v>1</v>
      </c>
      <c r="D10" s="92">
        <f>IFERROR(INDEX('на отправку (3)'!G:G,MATCH($V10,'на отправку (3)'!$B:$B,0),1),0)</f>
        <v>3497</v>
      </c>
      <c r="E10" s="92">
        <f>IFERROR(INDEX('на отправку (3)'!H:H,MATCH($V10,'на отправку (3)'!$B:$B,0),1),0)</f>
        <v>3968</v>
      </c>
      <c r="F10" s="92">
        <f>IFERROR(INDEX('на отправку (3)'!I:I,MATCH($V10,'на отправку (3)'!$B:$B,0),1),0)</f>
        <v>0.88130040300000001</v>
      </c>
      <c r="G10" s="188" t="s">
        <v>12</v>
      </c>
      <c r="H10" s="92">
        <f>IFERROR(INDEX('на отправку (3)'!K:K,MATCH($V10,'на отправку (3)'!$B:$B,0),1),0)/100</f>
        <v>-4.9474277999999997E-4</v>
      </c>
      <c r="I10" s="188" t="s">
        <v>12</v>
      </c>
      <c r="J10" s="129">
        <f>IFERROR(INDEX('на отправку (3)'!N:N,MATCH($V10,'на отправку (3)'!$B:$B,0),1),0)</f>
        <v>3</v>
      </c>
      <c r="K10" s="92">
        <f>IFERROR(INDEX('на отправку (3)'!O:O,MATCH($V10,'на отправку (3)'!$B:$B,0),1),0)</f>
        <v>0</v>
      </c>
      <c r="L10" s="92">
        <f>IFERROR(INDEX('на отправку (3)'!P:P,MATCH($V10,'на отправку (3)'!$B:$B,0),1),0)</f>
        <v>1</v>
      </c>
      <c r="M10" s="92">
        <f>IFERROR(INDEX('на отправку (3)'!Q:Q,MATCH($V10,'на отправку (3)'!$B:$B,0),1),0)</f>
        <v>1</v>
      </c>
      <c r="N10" s="92">
        <f>IFERROR(INDEX('на отправку (3)'!R:R,MATCH($V10,'на отправку (3)'!$B:$B,0),1),0)</f>
        <v>0</v>
      </c>
      <c r="O10" s="92">
        <f>IFERROR(INDEX('на отправку (3)'!S:S,MATCH($V10,'на отправку (3)'!$B:$B,0),1),0)</f>
        <v>3832</v>
      </c>
      <c r="P10" s="92">
        <f>IFERROR(INDEX('на отправку (3)'!T:T,MATCH($V10,'на отправку (3)'!$B:$B,0),1),0)</f>
        <v>4133</v>
      </c>
      <c r="Q10" s="92">
        <f>IFERROR(INDEX('на отправку (3)'!U:U,MATCH($V10,'на отправку (3)'!$B:$B,0),1),0)</f>
        <v>0.92717154599999996</v>
      </c>
      <c r="R10" s="129">
        <f>IFERROR(INDEX('на отправку (3)'!V:V,MATCH($V10,'на отправку (3)'!$B:$B,0),1),0)</f>
        <v>0</v>
      </c>
      <c r="S10" s="92">
        <f>IFERROR(INDEX('на отправку (3)'!W:W,MATCH($V10,'на отправку (3)'!$B:$B,0),1),0)</f>
        <v>0</v>
      </c>
      <c r="U10" s="71">
        <f>IF(J10&gt;0,1,0)</f>
        <v>1</v>
      </c>
      <c r="V10" s="89" t="str">
        <f>CONCATENATE($U$1,"№",C10)</f>
        <v>025002№1</v>
      </c>
      <c r="W10" s="8">
        <f>IFERROR(INDEX('на отправку (3)'!AB:AB,MATCH($V10,'на отправку (3)'!$B:$B,0),1),0)</f>
        <v>0.87783438400000002</v>
      </c>
      <c r="X10" s="8">
        <f>IFERROR(INDEX('на отправку (3)'!AC:AC,MATCH($V10,'на отправку (3)'!$B:$B,0),1),0)</f>
        <v>0.79392113200000003</v>
      </c>
      <c r="Y10" s="8">
        <v>3</v>
      </c>
      <c r="Z10" s="8">
        <f>IF(M10=1,Y10,0)</f>
        <v>3</v>
      </c>
    </row>
    <row r="11" spans="1:26" ht="45" customHeight="1" x14ac:dyDescent="0.25">
      <c r="A11" s="201" t="s">
        <v>3114</v>
      </c>
      <c r="B11" s="186">
        <v>2</v>
      </c>
      <c r="C11" s="124">
        <v>26</v>
      </c>
      <c r="D11" s="92">
        <f>IFERROR(INDEX('на отправку (3)'!G:G,MATCH($V11,'на отправку (3)'!$B:$B,0),1),0)</f>
        <v>5935</v>
      </c>
      <c r="E11" s="92">
        <f>IFERROR(INDEX('на отправку (3)'!H:H,MATCH($V11,'на отправку (3)'!$B:$B,0),1),0)</f>
        <v>6946</v>
      </c>
      <c r="F11" s="92">
        <f>IFERROR(INDEX('на отправку (3)'!I:I,MATCH($V11,'на отправку (3)'!$B:$B,0),1),0)</f>
        <v>0.854448604</v>
      </c>
      <c r="G11" s="188" t="s">
        <v>12</v>
      </c>
      <c r="H11" s="92">
        <f>IFERROR(INDEX('на отправку (3)'!K:K,MATCH($V11,'на отправку (3)'!$B:$B,0),1),0)/100</f>
        <v>-3.4299245999999998E-4</v>
      </c>
      <c r="I11" s="188" t="s">
        <v>12</v>
      </c>
      <c r="J11" s="129">
        <f>IFERROR(INDEX('на отправку (3)'!N:N,MATCH($V11,'на отправку (3)'!$B:$B,0),1),0)</f>
        <v>3</v>
      </c>
      <c r="K11" s="92">
        <f>IFERROR(INDEX('на отправку (3)'!O:O,MATCH($V11,'на отправку (3)'!$B:$B,0),1),0)</f>
        <v>0</v>
      </c>
      <c r="L11" s="92">
        <f>IFERROR(INDEX('на отправку (3)'!P:P,MATCH($V11,'на отправку (3)'!$B:$B,0),1),0)</f>
        <v>1</v>
      </c>
      <c r="M11" s="92">
        <f>IFERROR(INDEX('на отправку (3)'!Q:Q,MATCH($V11,'на отправку (3)'!$B:$B,0),1),0)</f>
        <v>1</v>
      </c>
      <c r="N11" s="92">
        <f>IFERROR(INDEX('на отправку (3)'!R:R,MATCH($V11,'на отправку (3)'!$B:$B,0),1),0)</f>
        <v>0</v>
      </c>
      <c r="O11" s="92">
        <f>IFERROR(INDEX('на отправку (3)'!S:S,MATCH($V11,'на отправку (3)'!$B:$B,0),1),0)</f>
        <v>6390</v>
      </c>
      <c r="P11" s="92">
        <f>IFERROR(INDEX('на отправку (3)'!T:T,MATCH($V11,'на отправку (3)'!$B:$B,0),1),0)</f>
        <v>7222</v>
      </c>
      <c r="Q11" s="92">
        <f>IFERROR(INDEX('на отправку (3)'!U:U,MATCH($V11,'на отправку (3)'!$B:$B,0),1),0)</f>
        <v>0.88479645500000004</v>
      </c>
      <c r="R11" s="129">
        <f>IFERROR(INDEX('на отправку (3)'!V:V,MATCH($V11,'на отправку (3)'!$B:$B,0),1),0)</f>
        <v>0</v>
      </c>
      <c r="S11" s="92">
        <f>IFERROR(INDEX('на отправку (3)'!W:W,MATCH($V11,'на отправку (3)'!$B:$B,0),1),0)</f>
        <v>0</v>
      </c>
      <c r="U11" s="71">
        <f t="shared" ref="U11:U25" si="0">IF(J11&gt;0,1,0)</f>
        <v>1</v>
      </c>
      <c r="V11" s="89" t="str">
        <f t="shared" ref="V11:V25" si="1">CONCATENATE($U$1,"№",C11)</f>
        <v>025002№26</v>
      </c>
      <c r="W11" s="8">
        <f>IFERROR(INDEX('на отправку (3)'!AB:AB,MATCH($V11,'на отправку (3)'!$B:$B,0),1),0)</f>
        <v>0.83450456100000003</v>
      </c>
      <c r="X11" s="8">
        <f>IFERROR(INDEX('на отправку (3)'!AC:AC,MATCH($V11,'на отправку (3)'!$B:$B,0),1),0)</f>
        <v>0.72780695200000001</v>
      </c>
      <c r="Y11" s="8">
        <v>3</v>
      </c>
      <c r="Z11" s="8">
        <f t="shared" ref="Z11:Z45" si="2">IF(M11=1,Y11,0)</f>
        <v>3</v>
      </c>
    </row>
    <row r="12" spans="1:26" ht="60.75" customHeight="1" x14ac:dyDescent="0.25">
      <c r="A12" s="201" t="s">
        <v>3115</v>
      </c>
      <c r="B12" s="186">
        <v>3</v>
      </c>
      <c r="C12" s="124">
        <v>2</v>
      </c>
      <c r="D12" s="92">
        <f>IFERROR(INDEX('на отправку (3)'!G:G,MATCH($V12,'на отправку (3)'!$B:$B,0),1),0)</f>
        <v>30</v>
      </c>
      <c r="E12" s="92">
        <f>IFERROR(INDEX('на отправку (3)'!H:H,MATCH($V12,'на отправку (3)'!$B:$B,0),1),0)</f>
        <v>30</v>
      </c>
      <c r="F12" s="92">
        <f>IFERROR(INDEX('на отправку (3)'!I:I,MATCH($V12,'на отправку (3)'!$B:$B,0),1),0)</f>
        <v>1</v>
      </c>
      <c r="G12" s="188" t="s">
        <v>12</v>
      </c>
      <c r="H12" s="92">
        <f>IFERROR(INDEX('на отправку (3)'!K:K,MATCH($V12,'на отправку (3)'!$B:$B,0),1),0)/100</f>
        <v>0</v>
      </c>
      <c r="I12" s="188" t="s">
        <v>12</v>
      </c>
      <c r="J12" s="129">
        <f>IFERROR(INDEX('на отправку (3)'!N:N,MATCH($V12,'на отправку (3)'!$B:$B,0),1),0)</f>
        <v>2</v>
      </c>
      <c r="K12" s="92">
        <f>IFERROR(INDEX('на отправку (3)'!O:O,MATCH($V12,'на отправку (3)'!$B:$B,0),1),0)</f>
        <v>2</v>
      </c>
      <c r="L12" s="92">
        <f>IFERROR(INDEX('на отправку (3)'!P:P,MATCH($V12,'на отправку (3)'!$B:$B,0),1),0)</f>
        <v>4</v>
      </c>
      <c r="M12" s="92">
        <f>IFERROR(INDEX('на отправку (3)'!Q:Q,MATCH($V12,'на отправку (3)'!$B:$B,0),1),0)</f>
        <v>1</v>
      </c>
      <c r="N12" s="92">
        <f>IFERROR(INDEX('на отправку (3)'!R:R,MATCH($V12,'на отправку (3)'!$B:$B,0),1),0)</f>
        <v>0</v>
      </c>
      <c r="O12" s="92">
        <f>IFERROR(INDEX('на отправку (3)'!S:S,MATCH($V12,'на отправку (3)'!$B:$B,0),1),0)</f>
        <v>15</v>
      </c>
      <c r="P12" s="92">
        <f>IFERROR(INDEX('на отправку (3)'!T:T,MATCH($V12,'на отправку (3)'!$B:$B,0),1),0)</f>
        <v>15</v>
      </c>
      <c r="Q12" s="92">
        <f>IFERROR(INDEX('на отправку (3)'!U:U,MATCH($V12,'на отправку (3)'!$B:$B,0),1),0)</f>
        <v>1</v>
      </c>
      <c r="R12" s="129">
        <f>IFERROR(INDEX('на отправку (3)'!V:V,MATCH($V12,'на отправку (3)'!$B:$B,0),1),0)</f>
        <v>0</v>
      </c>
      <c r="S12" s="92">
        <f>IFERROR(INDEX('на отправку (3)'!W:W,MATCH($V12,'на отправку (3)'!$B:$B,0),1),0)</f>
        <v>0</v>
      </c>
      <c r="U12" s="71">
        <f t="shared" si="0"/>
        <v>1</v>
      </c>
      <c r="V12" s="89" t="str">
        <f t="shared" si="1"/>
        <v>025002№2</v>
      </c>
      <c r="W12" s="8">
        <f>IFERROR(INDEX('на отправку (3)'!AB:AB,MATCH($V12,'на отправку (3)'!$B:$B,0),1),0)</f>
        <v>0.91111111099999997</v>
      </c>
      <c r="X12" s="8">
        <f>IFERROR(INDEX('на отправку (3)'!AC:AC,MATCH($V12,'на отправку (3)'!$B:$B,0),1),0)</f>
        <v>1</v>
      </c>
      <c r="Y12" s="8">
        <v>2</v>
      </c>
      <c r="Z12" s="8">
        <f t="shared" si="2"/>
        <v>2</v>
      </c>
    </row>
    <row r="13" spans="1:26" ht="69.75" customHeight="1" x14ac:dyDescent="0.25">
      <c r="A13" s="201" t="s">
        <v>3116</v>
      </c>
      <c r="B13" s="186">
        <v>4</v>
      </c>
      <c r="C13" s="124">
        <v>3</v>
      </c>
      <c r="D13" s="92">
        <f>IFERROR(INDEX('на отправку (3)'!G:G,MATCH($V13,'на отправку (3)'!$B:$B,0),1),0)</f>
        <v>1</v>
      </c>
      <c r="E13" s="92">
        <f>IFERROR(INDEX('на отправку (3)'!H:H,MATCH($V13,'на отправку (3)'!$B:$B,0),1),0)</f>
        <v>1</v>
      </c>
      <c r="F13" s="92">
        <f>IFERROR(INDEX('на отправку (3)'!I:I,MATCH($V13,'на отправку (3)'!$B:$B,0),1),0)</f>
        <v>1</v>
      </c>
      <c r="G13" s="188" t="s">
        <v>12</v>
      </c>
      <c r="H13" s="92">
        <f>IFERROR(INDEX('на отправку (3)'!K:K,MATCH($V13,'на отправку (3)'!$B:$B,0),1),0)/100</f>
        <v>0</v>
      </c>
      <c r="I13" s="188" t="s">
        <v>12</v>
      </c>
      <c r="J13" s="129">
        <f>IFERROR(INDEX('на отправку (3)'!N:N,MATCH($V13,'на отправку (3)'!$B:$B,0),1),0)</f>
        <v>2</v>
      </c>
      <c r="K13" s="92">
        <f>IFERROR(INDEX('на отправку (3)'!O:O,MATCH($V13,'на отправку (3)'!$B:$B,0),1),0)</f>
        <v>2</v>
      </c>
      <c r="L13" s="92">
        <f>IFERROR(INDEX('на отправку (3)'!P:P,MATCH($V13,'на отправку (3)'!$B:$B,0),1),0)</f>
        <v>4</v>
      </c>
      <c r="M13" s="92">
        <f>IFERROR(INDEX('на отправку (3)'!Q:Q,MATCH($V13,'на отправку (3)'!$B:$B,0),1),0)</f>
        <v>1</v>
      </c>
      <c r="N13" s="92">
        <f>IFERROR(INDEX('на отправку (3)'!R:R,MATCH($V13,'на отправку (3)'!$B:$B,0),1),0)</f>
        <v>0</v>
      </c>
      <c r="O13" s="92">
        <f>IFERROR(INDEX('на отправку (3)'!S:S,MATCH($V13,'на отправку (3)'!$B:$B,0),1),0)</f>
        <v>0</v>
      </c>
      <c r="P13" s="92">
        <f>IFERROR(INDEX('на отправку (3)'!T:T,MATCH($V13,'на отправку (3)'!$B:$B,0),1),0)</f>
        <v>6</v>
      </c>
      <c r="Q13" s="92">
        <f>IFERROR(INDEX('на отправку (3)'!U:U,MATCH($V13,'на отправку (3)'!$B:$B,0),1),0)</f>
        <v>0</v>
      </c>
      <c r="R13" s="129">
        <f>IFERROR(INDEX('на отправку (3)'!V:V,MATCH($V13,'на отправку (3)'!$B:$B,0),1),0)</f>
        <v>0</v>
      </c>
      <c r="S13" s="92">
        <f>IFERROR(INDEX('на отправку (3)'!W:W,MATCH($V13,'на отправку (3)'!$B:$B,0),1),0)</f>
        <v>0</v>
      </c>
      <c r="U13" s="71">
        <f t="shared" si="0"/>
        <v>1</v>
      </c>
      <c r="V13" s="89" t="str">
        <f t="shared" si="1"/>
        <v>025002№3</v>
      </c>
      <c r="W13" s="8">
        <f>IFERROR(INDEX('на отправку (3)'!AB:AB,MATCH($V13,'на отправку (3)'!$B:$B,0),1),0)</f>
        <v>0.61761761800000003</v>
      </c>
      <c r="X13" s="8">
        <f>IFERROR(INDEX('на отправку (3)'!AC:AC,MATCH($V13,'на отправку (3)'!$B:$B,0),1),0)</f>
        <v>1</v>
      </c>
      <c r="Y13" s="8">
        <v>2</v>
      </c>
      <c r="Z13" s="8">
        <f t="shared" si="2"/>
        <v>2</v>
      </c>
    </row>
    <row r="14" spans="1:26" ht="64.5" customHeight="1" x14ac:dyDescent="0.25">
      <c r="A14" s="201" t="s">
        <v>3117</v>
      </c>
      <c r="B14" s="186">
        <v>5</v>
      </c>
      <c r="C14" s="124">
        <v>4</v>
      </c>
      <c r="D14" s="92">
        <f>IFERROR(INDEX('на отправку (3)'!G:G,MATCH($V14,'на отправку (3)'!$B:$B,0),1),0)</f>
        <v>0</v>
      </c>
      <c r="E14" s="92">
        <f>IFERROR(INDEX('на отправку (3)'!H:H,MATCH($V14,'на отправку (3)'!$B:$B,0),1),0)</f>
        <v>0</v>
      </c>
      <c r="F14" s="92">
        <f>IFERROR(INDEX('на отправку (3)'!I:I,MATCH($V14,'на отправку (3)'!$B:$B,0),1),0)</f>
        <v>0</v>
      </c>
      <c r="G14" s="188" t="s">
        <v>12</v>
      </c>
      <c r="H14" s="92">
        <f>IFERROR(INDEX('на отправку (3)'!K:K,MATCH($V14,'на отправку (3)'!$B:$B,0),1),0)/100</f>
        <v>0</v>
      </c>
      <c r="I14" s="188" t="s">
        <v>12</v>
      </c>
      <c r="J14" s="129">
        <f>IFERROR(INDEX('на отправку (3)'!N:N,MATCH($V14,'на отправку (3)'!$B:$B,0),1),0)</f>
        <v>0</v>
      </c>
      <c r="K14" s="92">
        <f>IFERROR(INDEX('на отправку (3)'!O:O,MATCH($V14,'на отправку (3)'!$B:$B,0),1),0)</f>
        <v>0</v>
      </c>
      <c r="L14" s="92">
        <f>IFERROR(INDEX('на отправку (3)'!P:P,MATCH($V14,'на отправку (3)'!$B:$B,0),1),0)</f>
        <v>0</v>
      </c>
      <c r="M14" s="92">
        <f>IFERROR(INDEX('на отправку (3)'!Q:Q,MATCH($V14,'на отправку (3)'!$B:$B,0),1),0)</f>
        <v>2</v>
      </c>
      <c r="N14" s="92">
        <f>IFERROR(INDEX('на отправку (3)'!R:R,MATCH($V14,'на отправку (3)'!$B:$B,0),1),0)</f>
        <v>0</v>
      </c>
      <c r="O14" s="92">
        <f>IFERROR(INDEX('на отправку (3)'!S:S,MATCH($V14,'на отправку (3)'!$B:$B,0),1),0)</f>
        <v>0</v>
      </c>
      <c r="P14" s="92">
        <f>IFERROR(INDEX('на отправку (3)'!T:T,MATCH($V14,'на отправку (3)'!$B:$B,0),1),0)</f>
        <v>0</v>
      </c>
      <c r="Q14" s="92">
        <f>IFERROR(INDEX('на отправку (3)'!U:U,MATCH($V14,'на отправку (3)'!$B:$B,0),1),0)</f>
        <v>0</v>
      </c>
      <c r="R14" s="129">
        <f>IFERROR(INDEX('на отправку (3)'!V:V,MATCH($V14,'на отправку (3)'!$B:$B,0),1),0)</f>
        <v>0</v>
      </c>
      <c r="S14" s="92">
        <f>IFERROR(INDEX('на отправку (3)'!W:W,MATCH($V14,'на отправку (3)'!$B:$B,0),1),0)</f>
        <v>0</v>
      </c>
      <c r="U14" s="71">
        <f t="shared" si="0"/>
        <v>0</v>
      </c>
      <c r="V14" s="89" t="str">
        <f t="shared" si="1"/>
        <v>025002№4</v>
      </c>
      <c r="W14" s="8">
        <f>IFERROR(INDEX('на отправку (3)'!AB:AB,MATCH($V14,'на отправку (3)'!$B:$B,0),1),0)</f>
        <v>0.86111111100000004</v>
      </c>
      <c r="X14" s="8">
        <f>IFERROR(INDEX('на отправку (3)'!AC:AC,MATCH($V14,'на отправку (3)'!$B:$B,0),1),0)</f>
        <v>1</v>
      </c>
      <c r="Y14" s="8">
        <v>2</v>
      </c>
      <c r="Z14" s="8">
        <f t="shared" si="2"/>
        <v>0</v>
      </c>
    </row>
    <row r="15" spans="1:26" ht="69" customHeight="1" x14ac:dyDescent="0.25">
      <c r="A15" s="201" t="s">
        <v>2502</v>
      </c>
      <c r="B15" s="186">
        <v>6</v>
      </c>
      <c r="C15" s="124">
        <v>5</v>
      </c>
      <c r="D15" s="92">
        <f>IFERROR(INDEX('на отправку (3)'!G:G,MATCH($V15,'на отправку (3)'!$B:$B,0),1),0)</f>
        <v>3</v>
      </c>
      <c r="E15" s="92">
        <f>IFERROR(INDEX('на отправку (3)'!H:H,MATCH($V15,'на отправку (3)'!$B:$B,0),1),0)</f>
        <v>5</v>
      </c>
      <c r="F15" s="92">
        <f>IFERROR(INDEX('на отправку (3)'!I:I,MATCH($V15,'на отправку (3)'!$B:$B,0),1),0)</f>
        <v>0.6</v>
      </c>
      <c r="G15" s="188" t="s">
        <v>12</v>
      </c>
      <c r="H15" s="92">
        <f>IFERROR(INDEX('на отправку (3)'!K:K,MATCH($V15,'на отправку (3)'!$B:$B,0),1),0)/100</f>
        <v>8.0000000200000001E-3</v>
      </c>
      <c r="I15" s="188" t="s">
        <v>12</v>
      </c>
      <c r="J15" s="129">
        <f>IFERROR(INDEX('на отправку (3)'!N:N,MATCH($V15,'на отправку (3)'!$B:$B,0),1),0)</f>
        <v>2</v>
      </c>
      <c r="K15" s="92">
        <f>IFERROR(INDEX('на отправку (3)'!O:O,MATCH($V15,'на отправку (3)'!$B:$B,0),1),0)</f>
        <v>0</v>
      </c>
      <c r="L15" s="92">
        <f>IFERROR(INDEX('на отправку (3)'!P:P,MATCH($V15,'на отправку (3)'!$B:$B,0),1),0)</f>
        <v>4</v>
      </c>
      <c r="M15" s="92">
        <f>IFERROR(INDEX('на отправку (3)'!Q:Q,MATCH($V15,'на отправку (3)'!$B:$B,0),1),0)</f>
        <v>1</v>
      </c>
      <c r="N15" s="92">
        <f>IFERROR(INDEX('на отправку (3)'!R:R,MATCH($V15,'на отправку (3)'!$B:$B,0),1),0)</f>
        <v>0</v>
      </c>
      <c r="O15" s="92">
        <f>IFERROR(INDEX('на отправку (3)'!S:S,MATCH($V15,'на отправку (3)'!$B:$B,0),1),0)</f>
        <v>1</v>
      </c>
      <c r="P15" s="92">
        <f>IFERROR(INDEX('на отправку (3)'!T:T,MATCH($V15,'на отправку (3)'!$B:$B,0),1),0)</f>
        <v>3</v>
      </c>
      <c r="Q15" s="92">
        <f>IFERROR(INDEX('на отправку (3)'!U:U,MATCH($V15,'на отправку (3)'!$B:$B,0),1),0)</f>
        <v>0.33333333300000001</v>
      </c>
      <c r="R15" s="129">
        <f>IFERROR(INDEX('на отправку (3)'!V:V,MATCH($V15,'на отправку (3)'!$B:$B,0),1),0)</f>
        <v>0</v>
      </c>
      <c r="S15" s="92">
        <f>IFERROR(INDEX('на отправку (3)'!W:W,MATCH($V15,'на отправку (3)'!$B:$B,0),1),0)</f>
        <v>0</v>
      </c>
      <c r="U15" s="71">
        <f t="shared" si="0"/>
        <v>1</v>
      </c>
      <c r="V15" s="89" t="str">
        <f t="shared" si="1"/>
        <v>025002№5</v>
      </c>
      <c r="W15" s="8">
        <f>IFERROR(INDEX('на отправку (3)'!AB:AB,MATCH($V15,'на отправку (3)'!$B:$B,0),1),0)</f>
        <v>0.56594488200000004</v>
      </c>
      <c r="X15" s="8">
        <f>IFERROR(INDEX('на отправку (3)'!AC:AC,MATCH($V15,'на отправку (3)'!$B:$B,0),1),0)</f>
        <v>1</v>
      </c>
      <c r="Y15" s="8">
        <v>2</v>
      </c>
      <c r="Z15" s="8">
        <f t="shared" si="2"/>
        <v>2</v>
      </c>
    </row>
    <row r="16" spans="1:26" ht="79.5" customHeight="1" x14ac:dyDescent="0.25">
      <c r="A16" s="201" t="s">
        <v>3118</v>
      </c>
      <c r="B16" s="186">
        <v>7</v>
      </c>
      <c r="C16" s="124">
        <v>6</v>
      </c>
      <c r="D16" s="92">
        <f>IFERROR(INDEX('на отправку (3)'!G:G,MATCH($V16,'на отправку (3)'!$B:$B,0),1),0)</f>
        <v>0</v>
      </c>
      <c r="E16" s="92">
        <f>IFERROR(INDEX('на отправку (3)'!H:H,MATCH($V16,'на отправку (3)'!$B:$B,0),1),0)</f>
        <v>0</v>
      </c>
      <c r="F16" s="92">
        <f>IFERROR(INDEX('на отправку (3)'!I:I,MATCH($V16,'на отправку (3)'!$B:$B,0),1),0)</f>
        <v>0</v>
      </c>
      <c r="G16" s="188" t="s">
        <v>12</v>
      </c>
      <c r="H16" s="92">
        <f>IFERROR(INDEX('на отправку (3)'!K:K,MATCH($V16,'на отправку (3)'!$B:$B,0),1),0)/100</f>
        <v>0</v>
      </c>
      <c r="I16" s="188" t="s">
        <v>12</v>
      </c>
      <c r="J16" s="129">
        <f>IFERROR(INDEX('на отправку (3)'!N:N,MATCH($V16,'на отправку (3)'!$B:$B,0),1),0)</f>
        <v>0</v>
      </c>
      <c r="K16" s="92">
        <f>IFERROR(INDEX('на отправку (3)'!O:O,MATCH($V16,'на отправку (3)'!$B:$B,0),1),0)</f>
        <v>0</v>
      </c>
      <c r="L16" s="92">
        <f>IFERROR(INDEX('на отправку (3)'!P:P,MATCH($V16,'на отправку (3)'!$B:$B,0),1),0)</f>
        <v>0</v>
      </c>
      <c r="M16" s="92">
        <f>IFERROR(INDEX('на отправку (3)'!Q:Q,MATCH($V16,'на отправку (3)'!$B:$B,0),1),0)</f>
        <v>2</v>
      </c>
      <c r="N16" s="92">
        <f>IFERROR(INDEX('на отправку (3)'!R:R,MATCH($V16,'на отправку (3)'!$B:$B,0),1),0)</f>
        <v>0</v>
      </c>
      <c r="O16" s="92">
        <f>IFERROR(INDEX('на отправку (3)'!S:S,MATCH($V16,'на отправку (3)'!$B:$B,0),1),0)</f>
        <v>0</v>
      </c>
      <c r="P16" s="92">
        <f>IFERROR(INDEX('на отправку (3)'!T:T,MATCH($V16,'на отправку (3)'!$B:$B,0),1),0)</f>
        <v>0</v>
      </c>
      <c r="Q16" s="92">
        <f>IFERROR(INDEX('на отправку (3)'!U:U,MATCH($V16,'на отправку (3)'!$B:$B,0),1),0)</f>
        <v>0</v>
      </c>
      <c r="R16" s="129">
        <f>IFERROR(INDEX('на отправку (3)'!V:V,MATCH($V16,'на отправку (3)'!$B:$B,0),1),0)</f>
        <v>0</v>
      </c>
      <c r="S16" s="92">
        <f>IFERROR(INDEX('на отправку (3)'!W:W,MATCH($V16,'на отправку (3)'!$B:$B,0),1),0)</f>
        <v>0</v>
      </c>
      <c r="U16" s="71">
        <f t="shared" si="0"/>
        <v>0</v>
      </c>
      <c r="V16" s="89" t="str">
        <f t="shared" si="1"/>
        <v>025002№6</v>
      </c>
      <c r="W16" s="8">
        <f>IFERROR(INDEX('на отправку (3)'!AB:AB,MATCH($V16,'на отправку (3)'!$B:$B,0),1),0)</f>
        <v>0.3</v>
      </c>
      <c r="X16" s="8">
        <f>IFERROR(INDEX('на отправку (3)'!AC:AC,MATCH($V16,'на отправку (3)'!$B:$B,0),1),0)</f>
        <v>1</v>
      </c>
      <c r="Y16" s="8">
        <v>3</v>
      </c>
      <c r="Z16" s="8">
        <f t="shared" si="2"/>
        <v>0</v>
      </c>
    </row>
    <row r="17" spans="1:26" ht="68.25" customHeight="1" x14ac:dyDescent="0.25">
      <c r="A17" s="201" t="s">
        <v>3119</v>
      </c>
      <c r="B17" s="186">
        <v>8</v>
      </c>
      <c r="C17" s="124">
        <v>22</v>
      </c>
      <c r="D17" s="92">
        <f>IFERROR(INDEX('на отправку (3)'!G:G,MATCH($V17,'на отправку (3)'!$B:$B,0),1),0)</f>
        <v>0</v>
      </c>
      <c r="E17" s="92">
        <f>IFERROR(INDEX('на отправку (3)'!H:H,MATCH($V17,'на отправку (3)'!$B:$B,0),1),0)</f>
        <v>0</v>
      </c>
      <c r="F17" s="92">
        <f>IFERROR(INDEX('на отправку (3)'!I:I,MATCH($V17,'на отправку (3)'!$B:$B,0),1),0)</f>
        <v>0</v>
      </c>
      <c r="G17" s="188" t="s">
        <v>12</v>
      </c>
      <c r="H17" s="92">
        <f>IFERROR(INDEX('на отправку (3)'!K:K,MATCH($V17,'на отправку (3)'!$B:$B,0),1),0)/100</f>
        <v>0</v>
      </c>
      <c r="I17" s="188" t="s">
        <v>12</v>
      </c>
      <c r="J17" s="129">
        <f>IFERROR(INDEX('на отправку (3)'!N:N,MATCH($V17,'на отправку (3)'!$B:$B,0),1),0)</f>
        <v>0</v>
      </c>
      <c r="K17" s="92">
        <f>IFERROR(INDEX('на отправку (3)'!O:O,MATCH($V17,'на отправку (3)'!$B:$B,0),1),0)</f>
        <v>0</v>
      </c>
      <c r="L17" s="92">
        <f>IFERROR(INDEX('на отправку (3)'!P:P,MATCH($V17,'на отправку (3)'!$B:$B,0),1),0)</f>
        <v>0</v>
      </c>
      <c r="M17" s="92">
        <f>IFERROR(INDEX('на отправку (3)'!Q:Q,MATCH($V17,'на отправку (3)'!$B:$B,0),1),0)</f>
        <v>2</v>
      </c>
      <c r="N17" s="92">
        <f>IFERROR(INDEX('на отправку (3)'!R:R,MATCH($V17,'на отправку (3)'!$B:$B,0),1),0)</f>
        <v>0</v>
      </c>
      <c r="O17" s="92">
        <f>IFERROR(INDEX('на отправку (3)'!S:S,MATCH($V17,'на отправку (3)'!$B:$B,0),1),0)</f>
        <v>0</v>
      </c>
      <c r="P17" s="92">
        <f>IFERROR(INDEX('на отправку (3)'!T:T,MATCH($V17,'на отправку (3)'!$B:$B,0),1),0)</f>
        <v>0</v>
      </c>
      <c r="Q17" s="92">
        <f>IFERROR(INDEX('на отправку (3)'!U:U,MATCH($V17,'на отправку (3)'!$B:$B,0),1),0)</f>
        <v>0</v>
      </c>
      <c r="R17" s="129">
        <f>IFERROR(INDEX('на отправку (3)'!V:V,MATCH($V17,'на отправку (3)'!$B:$B,0),1),0)</f>
        <v>0</v>
      </c>
      <c r="S17" s="92">
        <f>IFERROR(INDEX('на отправку (3)'!W:W,MATCH($V17,'на отправку (3)'!$B:$B,0),1),0)</f>
        <v>0</v>
      </c>
      <c r="U17" s="71">
        <f t="shared" si="0"/>
        <v>0</v>
      </c>
      <c r="V17" s="89" t="str">
        <f t="shared" si="1"/>
        <v>025002№22</v>
      </c>
      <c r="W17" s="8">
        <f>IFERROR(INDEX('на отправку (3)'!AB:AB,MATCH($V17,'на отправку (3)'!$B:$B,0),1),0)</f>
        <v>0.4</v>
      </c>
      <c r="X17" s="8">
        <f>IFERROR(INDEX('на отправку (3)'!AC:AC,MATCH($V17,'на отправку (3)'!$B:$B,0),1),0)</f>
        <v>1</v>
      </c>
      <c r="Y17" s="8">
        <v>3</v>
      </c>
      <c r="Z17" s="8">
        <f t="shared" si="2"/>
        <v>0</v>
      </c>
    </row>
    <row r="18" spans="1:26" ht="147.75" customHeight="1" x14ac:dyDescent="0.25">
      <c r="A18" s="201" t="s">
        <v>3120</v>
      </c>
      <c r="B18" s="186">
        <v>9</v>
      </c>
      <c r="C18" s="124">
        <v>7</v>
      </c>
      <c r="D18" s="92">
        <f>IFERROR(INDEX('на отправку (3)'!G:G,MATCH($V18,'на отправку (3)'!$B:$B,0),1),0)</f>
        <v>948</v>
      </c>
      <c r="E18" s="92">
        <f>IFERROR(INDEX('на отправку (3)'!H:H,MATCH($V18,'на отправку (3)'!$B:$B,0),1),0)</f>
        <v>948</v>
      </c>
      <c r="F18" s="92">
        <f>IFERROR(INDEX('на отправку (3)'!I:I,MATCH($V18,'на отправку (3)'!$B:$B,0),1),0)</f>
        <v>1</v>
      </c>
      <c r="G18" s="189">
        <v>1</v>
      </c>
      <c r="H18" s="92">
        <f>IFERROR(INDEX('на отправку (3)'!K:K,MATCH($V18,'на отправку (3)'!$B:$B,0),1),0)/100</f>
        <v>0</v>
      </c>
      <c r="I18" s="191">
        <f>IFERROR(INDEX('на отправку (3)'!M:M,MATCH($V18,'на отправку (3)'!$B:$B,0),1),0)</f>
        <v>1</v>
      </c>
      <c r="J18" s="129">
        <f>IFERROR(INDEX('на отправку (3)'!N:N,MATCH($V18,'на отправку (3)'!$B:$B,0),1),0)</f>
        <v>2</v>
      </c>
      <c r="K18" s="92" t="str">
        <f>IFERROR(INDEX('на отправку (3)'!O:O,MATCH($V18,'на отправку (3)'!$B:$B,0),1),0)</f>
        <v>x</v>
      </c>
      <c r="L18" s="92">
        <f>IFERROR(INDEX('на отправку (3)'!P:P,MATCH($V18,'на отправку (3)'!$B:$B,0),1),0)</f>
        <v>6</v>
      </c>
      <c r="M18" s="92">
        <f>IFERROR(INDEX('на отправку (3)'!Q:Q,MATCH($V18,'на отправку (3)'!$B:$B,0),1),0)</f>
        <v>1</v>
      </c>
      <c r="N18" s="92">
        <f>IFERROR(INDEX('на отправку (3)'!R:R,MATCH($V18,'на отправку (3)'!$B:$B,0),1),0)</f>
        <v>0</v>
      </c>
      <c r="O18" s="92">
        <f>IFERROR(INDEX('на отправку (3)'!S:S,MATCH($V18,'на отправку (3)'!$B:$B,0),1),0)</f>
        <v>1053</v>
      </c>
      <c r="P18" s="92">
        <f>IFERROR(INDEX('на отправку (3)'!T:T,MATCH($V18,'на отправку (3)'!$B:$B,0),1),0)</f>
        <v>1053</v>
      </c>
      <c r="Q18" s="92">
        <f>IFERROR(INDEX('на отправку (3)'!U:U,MATCH($V18,'на отправку (3)'!$B:$B,0),1),0)</f>
        <v>1</v>
      </c>
      <c r="R18" s="129">
        <f>IFERROR(INDEX('на отправку (3)'!V:V,MATCH($V18,'на отправку (3)'!$B:$B,0),1),0)</f>
        <v>0</v>
      </c>
      <c r="S18" s="92">
        <f>IFERROR(INDEX('на отправку (3)'!W:W,MATCH($V18,'на отправку (3)'!$B:$B,0),1),0)</f>
        <v>0</v>
      </c>
      <c r="U18" s="71">
        <f t="shared" si="0"/>
        <v>1</v>
      </c>
      <c r="V18" s="89" t="str">
        <f t="shared" si="1"/>
        <v>025002№7</v>
      </c>
      <c r="W18" s="8">
        <f>IFERROR(INDEX('на отправку (3)'!AB:AB,MATCH($V18,'на отправку (3)'!$B:$B,0),1),0)</f>
        <v>1</v>
      </c>
      <c r="X18" s="8">
        <f>IFERROR(INDEX('на отправку (3)'!AC:AC,MATCH($V18,'на отправку (3)'!$B:$B,0),1),0)</f>
        <v>1</v>
      </c>
      <c r="Y18" s="8">
        <v>2</v>
      </c>
      <c r="Z18" s="8">
        <f t="shared" si="2"/>
        <v>2</v>
      </c>
    </row>
    <row r="19" spans="1:26" ht="59.25" customHeight="1" x14ac:dyDescent="0.25">
      <c r="A19" s="201" t="s">
        <v>3121</v>
      </c>
      <c r="B19" s="186">
        <v>10</v>
      </c>
      <c r="C19" s="124">
        <v>8</v>
      </c>
      <c r="D19" s="92">
        <f>IFERROR(INDEX('на отправку (3)'!G:G,MATCH($V19,'на отправку (3)'!$B:$B,0),1),0)</f>
        <v>130</v>
      </c>
      <c r="E19" s="92">
        <f>IFERROR(INDEX('на отправку (3)'!H:H,MATCH($V19,'на отправку (3)'!$B:$B,0),1),0)</f>
        <v>8065</v>
      </c>
      <c r="F19" s="92">
        <f>IFERROR(INDEX('на отправку (3)'!I:I,MATCH($V19,'на отправку (3)'!$B:$B,0),1),0)</f>
        <v>1.6119033000000001E-2</v>
      </c>
      <c r="G19" s="188" t="s">
        <v>12</v>
      </c>
      <c r="H19" s="92">
        <f>IFERROR(INDEX('на отправку (3)'!K:K,MATCH($V19,'на отправку (3)'!$B:$B,0),1),0)/100</f>
        <v>2.8549287699999996E-3</v>
      </c>
      <c r="I19" s="192" t="str">
        <f>IFERROR(INDEX('на отправку (3)'!M:M,MATCH($V19,'на отправку (3)'!$B:$B,0),1),0)</f>
        <v>x</v>
      </c>
      <c r="J19" s="129">
        <f>IFERROR(INDEX('на отправку (3)'!N:N,MATCH($V19,'на отправку (3)'!$B:$B,0),1),0)</f>
        <v>0</v>
      </c>
      <c r="K19" s="92">
        <f>IFERROR(INDEX('на отправку (3)'!O:O,MATCH($V19,'на отправку (3)'!$B:$B,0),1),0)</f>
        <v>0</v>
      </c>
      <c r="L19" s="92">
        <f>IFERROR(INDEX('на отправку (3)'!P:P,MATCH($V19,'на отправку (3)'!$B:$B,0),1),0)</f>
        <v>1</v>
      </c>
      <c r="M19" s="92">
        <f>IFERROR(INDEX('на отправку (3)'!Q:Q,MATCH($V19,'на отправку (3)'!$B:$B,0),1),0)</f>
        <v>1</v>
      </c>
      <c r="N19" s="92">
        <f>IFERROR(INDEX('на отправку (3)'!R:R,MATCH($V19,'на отправку (3)'!$B:$B,0),1),0)</f>
        <v>0</v>
      </c>
      <c r="O19" s="92">
        <f>IFERROR(INDEX('на отправку (3)'!S:S,MATCH($V19,'на отправку (3)'!$B:$B,0),1),0)</f>
        <v>96</v>
      </c>
      <c r="P19" s="92">
        <f>IFERROR(INDEX('на отправку (3)'!T:T,MATCH($V19,'на отправку (3)'!$B:$B,0),1),0)</f>
        <v>7656</v>
      </c>
      <c r="Q19" s="92">
        <f>IFERROR(INDEX('на отправку (3)'!U:U,MATCH($V19,'на отправку (3)'!$B:$B,0),1),0)</f>
        <v>1.2539185E-2</v>
      </c>
      <c r="R19" s="129">
        <f>IFERROR(INDEX('на отправку (3)'!V:V,MATCH($V19,'на отправку (3)'!$B:$B,0),1),0)</f>
        <v>0</v>
      </c>
      <c r="S19" s="92">
        <f>IFERROR(INDEX('на отправку (3)'!W:W,MATCH($V19,'на отправку (3)'!$B:$B,0),1),0)</f>
        <v>0</v>
      </c>
      <c r="U19" s="71">
        <f t="shared" si="0"/>
        <v>0</v>
      </c>
      <c r="V19" s="89" t="str">
        <f t="shared" si="1"/>
        <v>025002№8</v>
      </c>
      <c r="W19" s="8">
        <f>IFERROR(INDEX('на отправку (3)'!AB:AB,MATCH($V19,'на отправку (3)'!$B:$B,0),1),0)</f>
        <v>1.4606701999999999E-2</v>
      </c>
      <c r="X19" s="8">
        <f>IFERROR(INDEX('на отправку (3)'!AC:AC,MATCH($V19,'на отправку (3)'!$B:$B,0),1),0)</f>
        <v>0</v>
      </c>
      <c r="Y19" s="8">
        <v>2</v>
      </c>
      <c r="Z19" s="8">
        <f t="shared" si="2"/>
        <v>2</v>
      </c>
    </row>
    <row r="20" spans="1:26" ht="62.25" customHeight="1" x14ac:dyDescent="0.25">
      <c r="A20" s="201" t="s">
        <v>2507</v>
      </c>
      <c r="B20" s="186">
        <v>11</v>
      </c>
      <c r="C20" s="124">
        <v>9</v>
      </c>
      <c r="D20" s="92">
        <f>IFERROR(INDEX('на отправку (3)'!G:G,MATCH($V20,'на отправку (3)'!$B:$B,0),1),0)</f>
        <v>172</v>
      </c>
      <c r="E20" s="92">
        <f>IFERROR(INDEX('на отправку (3)'!H:H,MATCH($V20,'на отправку (3)'!$B:$B,0),1),0)</f>
        <v>175</v>
      </c>
      <c r="F20" s="92">
        <f>IFERROR(INDEX('на отправку (3)'!I:I,MATCH($V20,'на отправку (3)'!$B:$B,0),1),0)</f>
        <v>0.98285714300000004</v>
      </c>
      <c r="G20" s="189">
        <v>1</v>
      </c>
      <c r="H20" s="92">
        <f>IFERROR(INDEX('на отправку (3)'!K:K,MATCH($V20,'на отправку (3)'!$B:$B,0),1),0)/100</f>
        <v>9.7006321200000002E-3</v>
      </c>
      <c r="I20" s="191">
        <f>IFERROR(INDEX('на отправку (3)'!M:M,MATCH($V20,'на отправку (3)'!$B:$B,0),1),0)</f>
        <v>0.98285714300000004</v>
      </c>
      <c r="J20" s="129">
        <f>IFERROR(INDEX('на отправку (3)'!N:N,MATCH($V20,'на отправку (3)'!$B:$B,0),1),0)</f>
        <v>0.5</v>
      </c>
      <c r="K20" s="92" t="str">
        <f>IFERROR(INDEX('на отправку (3)'!O:O,MATCH($V20,'на отправку (3)'!$B:$B,0),1),0)</f>
        <v>x</v>
      </c>
      <c r="L20" s="92">
        <f>IFERROR(INDEX('на отправку (3)'!P:P,MATCH($V20,'на отправку (3)'!$B:$B,0),1),0)</f>
        <v>5</v>
      </c>
      <c r="M20" s="92">
        <f>IFERROR(INDEX('на отправку (3)'!Q:Q,MATCH($V20,'на отправку (3)'!$B:$B,0),1),0)</f>
        <v>1</v>
      </c>
      <c r="N20" s="92">
        <f>IFERROR(INDEX('на отправку (3)'!R:R,MATCH($V20,'на отправку (3)'!$B:$B,0),1),0)</f>
        <v>0</v>
      </c>
      <c r="O20" s="92">
        <f>IFERROR(INDEX('на отправку (3)'!S:S,MATCH($V20,'на отправку (3)'!$B:$B,0),1),0)</f>
        <v>226</v>
      </c>
      <c r="P20" s="92">
        <f>IFERROR(INDEX('на отправку (3)'!T:T,MATCH($V20,'на отправку (3)'!$B:$B,0),1),0)</f>
        <v>453</v>
      </c>
      <c r="Q20" s="92">
        <f>IFERROR(INDEX('на отправку (3)'!U:U,MATCH($V20,'на отправку (3)'!$B:$B,0),1),0)</f>
        <v>0.49889624700000001</v>
      </c>
      <c r="R20" s="129">
        <f>IFERROR(INDEX('на отправку (3)'!V:V,MATCH($V20,'на отправку (3)'!$B:$B,0),1),0)</f>
        <v>0</v>
      </c>
      <c r="S20" s="92">
        <f>IFERROR(INDEX('на отправку (3)'!W:W,MATCH($V20,'на отправку (3)'!$B:$B,0),1),0)</f>
        <v>0</v>
      </c>
      <c r="U20" s="71">
        <f t="shared" si="0"/>
        <v>1</v>
      </c>
      <c r="V20" s="89" t="str">
        <f t="shared" si="1"/>
        <v>025002№9</v>
      </c>
      <c r="W20" s="8">
        <f>IFERROR(INDEX('на отправку (3)'!AB:AB,MATCH($V20,'на отправку (3)'!$B:$B,0),1),0)</f>
        <v>0.93642591900000005</v>
      </c>
      <c r="X20" s="8">
        <f>IFERROR(INDEX('на отправку (3)'!AC:AC,MATCH($V20,'на отправку (3)'!$B:$B,0),1),0)</f>
        <v>0</v>
      </c>
      <c r="Y20" s="8">
        <v>1</v>
      </c>
      <c r="Z20" s="8">
        <f t="shared" si="2"/>
        <v>1</v>
      </c>
    </row>
    <row r="21" spans="1:26" ht="70.5" customHeight="1" x14ac:dyDescent="0.25">
      <c r="A21" s="201" t="s">
        <v>3122</v>
      </c>
      <c r="B21" s="186">
        <v>12</v>
      </c>
      <c r="C21" s="124">
        <v>10</v>
      </c>
      <c r="D21" s="92">
        <f>IFERROR(INDEX('на отправку (3)'!G:G,MATCH($V21,'на отправку (3)'!$B:$B,0),1),0)</f>
        <v>8</v>
      </c>
      <c r="E21" s="92">
        <f>IFERROR(INDEX('на отправку (3)'!H:H,MATCH($V21,'на отправку (3)'!$B:$B,0),1),0)</f>
        <v>8</v>
      </c>
      <c r="F21" s="92">
        <f>IFERROR(INDEX('на отправку (3)'!I:I,MATCH($V21,'на отправку (3)'!$B:$B,0),1),0)</f>
        <v>1</v>
      </c>
      <c r="G21" s="189">
        <v>1</v>
      </c>
      <c r="H21" s="92">
        <f>IFERROR(INDEX('на отправку (3)'!K:K,MATCH($V21,'на отправку (3)'!$B:$B,0),1),0)/100</f>
        <v>0</v>
      </c>
      <c r="I21" s="191">
        <f>IFERROR(INDEX('на отправку (3)'!M:M,MATCH($V21,'на отправку (3)'!$B:$B,0),1),0)</f>
        <v>1</v>
      </c>
      <c r="J21" s="129">
        <f>IFERROR(INDEX('на отправку (3)'!N:N,MATCH($V21,'на отправку (3)'!$B:$B,0),1),0)</f>
        <v>1</v>
      </c>
      <c r="K21" s="92" t="str">
        <f>IFERROR(INDEX('на отправку (3)'!O:O,MATCH($V21,'на отправку (3)'!$B:$B,0),1),0)</f>
        <v>x</v>
      </c>
      <c r="L21" s="92">
        <f>IFERROR(INDEX('на отправку (3)'!P:P,MATCH($V21,'на отправку (3)'!$B:$B,0),1),0)</f>
        <v>6</v>
      </c>
      <c r="M21" s="92">
        <f>IFERROR(INDEX('на отправку (3)'!Q:Q,MATCH($V21,'на отправку (3)'!$B:$B,0),1),0)</f>
        <v>1</v>
      </c>
      <c r="N21" s="92">
        <f>IFERROR(INDEX('на отправку (3)'!R:R,MATCH($V21,'на отправку (3)'!$B:$B,0),1),0)</f>
        <v>0</v>
      </c>
      <c r="O21" s="92">
        <f>IFERROR(INDEX('на отправку (3)'!S:S,MATCH($V21,'на отправку (3)'!$B:$B,0),1),0)</f>
        <v>10</v>
      </c>
      <c r="P21" s="92">
        <f>IFERROR(INDEX('на отправку (3)'!T:T,MATCH($V21,'на отправку (3)'!$B:$B,0),1),0)</f>
        <v>10</v>
      </c>
      <c r="Q21" s="92">
        <f>IFERROR(INDEX('на отправку (3)'!U:U,MATCH($V21,'на отправку (3)'!$B:$B,0),1),0)</f>
        <v>1</v>
      </c>
      <c r="R21" s="129">
        <f>IFERROR(INDEX('на отправку (3)'!V:V,MATCH($V21,'на отправку (3)'!$B:$B,0),1),0)</f>
        <v>0</v>
      </c>
      <c r="S21" s="92">
        <f>IFERROR(INDEX('на отправку (3)'!W:W,MATCH($V21,'на отправку (3)'!$B:$B,0),1),0)</f>
        <v>0</v>
      </c>
      <c r="U21" s="71">
        <f t="shared" si="0"/>
        <v>1</v>
      </c>
      <c r="V21" s="89" t="str">
        <f t="shared" si="1"/>
        <v>025002№10</v>
      </c>
      <c r="W21" s="8">
        <f>IFERROR(INDEX('на отправку (3)'!AB:AB,MATCH($V21,'на отправку (3)'!$B:$B,0),1),0)</f>
        <v>1</v>
      </c>
      <c r="X21" s="8">
        <f>IFERROR(INDEX('на отправку (3)'!AC:AC,MATCH($V21,'на отправку (3)'!$B:$B,0),1),0)</f>
        <v>0</v>
      </c>
      <c r="Y21" s="8">
        <v>1</v>
      </c>
      <c r="Z21" s="8">
        <f t="shared" si="2"/>
        <v>1</v>
      </c>
    </row>
    <row r="22" spans="1:26" ht="56.25" customHeight="1" x14ac:dyDescent="0.25">
      <c r="A22" s="201" t="s">
        <v>3123</v>
      </c>
      <c r="B22" s="186">
        <v>13</v>
      </c>
      <c r="C22" s="124">
        <v>11</v>
      </c>
      <c r="D22" s="92">
        <f>IFERROR(INDEX('на отправку (3)'!G:G,MATCH($V22,'на отправку (3)'!$B:$B,0),1),0)</f>
        <v>19</v>
      </c>
      <c r="E22" s="92">
        <f>IFERROR(INDEX('на отправку (3)'!H:H,MATCH($V22,'на отправку (3)'!$B:$B,0),1),0)</f>
        <v>19</v>
      </c>
      <c r="F22" s="92">
        <f>IFERROR(INDEX('на отправку (3)'!I:I,MATCH($V22,'на отправку (3)'!$B:$B,0),1),0)</f>
        <v>1</v>
      </c>
      <c r="G22" s="189">
        <v>1</v>
      </c>
      <c r="H22" s="92">
        <f>IFERROR(INDEX('на отправку (3)'!K:K,MATCH($V22,'на отправку (3)'!$B:$B,0),1),0)/100</f>
        <v>0</v>
      </c>
      <c r="I22" s="191">
        <f>IFERROR(INDEX('на отправку (3)'!M:M,MATCH($V22,'на отправку (3)'!$B:$B,0),1),0)</f>
        <v>1</v>
      </c>
      <c r="J22" s="129">
        <f>IFERROR(INDEX('на отправку (3)'!N:N,MATCH($V22,'на отправку (3)'!$B:$B,0),1),0)</f>
        <v>2</v>
      </c>
      <c r="K22" s="92" t="str">
        <f>IFERROR(INDEX('на отправку (3)'!O:O,MATCH($V22,'на отправку (3)'!$B:$B,0),1),0)</f>
        <v>x</v>
      </c>
      <c r="L22" s="92">
        <f>IFERROR(INDEX('на отправку (3)'!P:P,MATCH($V22,'на отправку (3)'!$B:$B,0),1),0)</f>
        <v>6</v>
      </c>
      <c r="M22" s="92">
        <f>IFERROR(INDEX('на отправку (3)'!Q:Q,MATCH($V22,'на отправку (3)'!$B:$B,0),1),0)</f>
        <v>1</v>
      </c>
      <c r="N22" s="92">
        <f>IFERROR(INDEX('на отправку (3)'!R:R,MATCH($V22,'на отправку (3)'!$B:$B,0),1),0)</f>
        <v>0</v>
      </c>
      <c r="O22" s="92">
        <f>IFERROR(INDEX('на отправку (3)'!S:S,MATCH($V22,'на отправку (3)'!$B:$B,0),1),0)</f>
        <v>35</v>
      </c>
      <c r="P22" s="92">
        <f>IFERROR(INDEX('на отправку (3)'!T:T,MATCH($V22,'на отправку (3)'!$B:$B,0),1),0)</f>
        <v>35</v>
      </c>
      <c r="Q22" s="92">
        <f>IFERROR(INDEX('на отправку (3)'!U:U,MATCH($V22,'на отправку (3)'!$B:$B,0),1),0)</f>
        <v>1</v>
      </c>
      <c r="R22" s="129">
        <f>IFERROR(INDEX('на отправку (3)'!V:V,MATCH($V22,'на отправку (3)'!$B:$B,0),1),0)</f>
        <v>0</v>
      </c>
      <c r="S22" s="92">
        <f>IFERROR(INDEX('на отправку (3)'!W:W,MATCH($V22,'на отправку (3)'!$B:$B,0),1),0)</f>
        <v>0</v>
      </c>
      <c r="U22" s="71">
        <f t="shared" si="0"/>
        <v>1</v>
      </c>
      <c r="V22" s="89" t="str">
        <f t="shared" si="1"/>
        <v>025002№11</v>
      </c>
      <c r="W22" s="8">
        <f>IFERROR(INDEX('на отправку (3)'!AB:AB,MATCH($V22,'на отправку (3)'!$B:$B,0),1),0)</f>
        <v>1</v>
      </c>
      <c r="X22" s="8">
        <f>IFERROR(INDEX('на отправку (3)'!AC:AC,MATCH($V22,'на отправку (3)'!$B:$B,0),1),0)</f>
        <v>0</v>
      </c>
      <c r="Y22" s="8">
        <v>2</v>
      </c>
      <c r="Z22" s="8">
        <f t="shared" si="2"/>
        <v>2</v>
      </c>
    </row>
    <row r="23" spans="1:26" ht="66.75" customHeight="1" x14ac:dyDescent="0.25">
      <c r="A23" s="201" t="s">
        <v>3124</v>
      </c>
      <c r="B23" s="186">
        <v>14</v>
      </c>
      <c r="C23" s="124">
        <v>12</v>
      </c>
      <c r="D23" s="92">
        <f>IFERROR(INDEX('на отправку (3)'!G:G,MATCH($V23,'на отправку (3)'!$B:$B,0),1),0)</f>
        <v>401</v>
      </c>
      <c r="E23" s="92">
        <f>IFERROR(INDEX('на отправку (3)'!H:H,MATCH($V23,'на отправку (3)'!$B:$B,0),1),0)</f>
        <v>8136</v>
      </c>
      <c r="F23" s="92">
        <f>IFERROR(INDEX('на отправку (3)'!I:I,MATCH($V23,'на отправку (3)'!$B:$B,0),1),0)</f>
        <v>4.9287118999999997E-2</v>
      </c>
      <c r="G23" s="188" t="s">
        <v>12</v>
      </c>
      <c r="H23" s="92">
        <f>IFERROR(INDEX('на отправку (3)'!K:K,MATCH($V23,'на отправку (3)'!$B:$B,0),1),0)/100</f>
        <v>2.8546134400000002E-3</v>
      </c>
      <c r="I23" s="188" t="s">
        <v>12</v>
      </c>
      <c r="J23" s="129">
        <f>IFERROR(INDEX('на отправку (3)'!N:N,MATCH($V23,'на отправку (3)'!$B:$B,0),1),0)</f>
        <v>0</v>
      </c>
      <c r="K23" s="92">
        <f>IFERROR(INDEX('на отправку (3)'!O:O,MATCH($V23,'на отправку (3)'!$B:$B,0),1),0)</f>
        <v>0</v>
      </c>
      <c r="L23" s="92">
        <f>IFERROR(INDEX('на отправку (3)'!P:P,MATCH($V23,'на отправку (3)'!$B:$B,0),1),0)</f>
        <v>1</v>
      </c>
      <c r="M23" s="92">
        <f>IFERROR(INDEX('на отправку (3)'!Q:Q,MATCH($V23,'на отправку (3)'!$B:$B,0),1),0)</f>
        <v>1</v>
      </c>
      <c r="N23" s="92">
        <f>IFERROR(INDEX('на отправку (3)'!R:R,MATCH($V23,'на отправку (3)'!$B:$B,0),1),0)</f>
        <v>0</v>
      </c>
      <c r="O23" s="92">
        <f>IFERROR(INDEX('на отправку (3)'!S:S,MATCH($V23,'на отправку (3)'!$B:$B,0),1),0)</f>
        <v>296</v>
      </c>
      <c r="P23" s="92">
        <f>IFERROR(INDEX('на отправку (3)'!T:T,MATCH($V23,'на отправку (3)'!$B:$B,0),1),0)</f>
        <v>7720</v>
      </c>
      <c r="Q23" s="92">
        <f>IFERROR(INDEX('на отправку (3)'!U:U,MATCH($V23,'на отправку (3)'!$B:$B,0),1),0)</f>
        <v>3.8341968999999997E-2</v>
      </c>
      <c r="R23" s="129">
        <f>IFERROR(INDEX('на отправку (3)'!V:V,MATCH($V23,'на отправку (3)'!$B:$B,0),1),0)</f>
        <v>0</v>
      </c>
      <c r="S23" s="92">
        <f>IFERROR(INDEX('на отправку (3)'!W:W,MATCH($V23,'на отправку (3)'!$B:$B,0),1),0)</f>
        <v>0</v>
      </c>
      <c r="U23" s="71">
        <f t="shared" si="0"/>
        <v>0</v>
      </c>
      <c r="V23" s="89" t="str">
        <f t="shared" si="1"/>
        <v>025002№12</v>
      </c>
      <c r="W23" s="8">
        <f>IFERROR(INDEX('на отправку (3)'!AB:AB,MATCH($V23,'на отправку (3)'!$B:$B,0),1),0)</f>
        <v>3.2834602999999997E-2</v>
      </c>
      <c r="X23" s="8">
        <f>IFERROR(INDEX('на отправку (3)'!AC:AC,MATCH($V23,'на отправку (3)'!$B:$B,0),1),0)</f>
        <v>5.0505050000000003E-3</v>
      </c>
      <c r="Y23" s="8">
        <v>2</v>
      </c>
      <c r="Z23" s="8">
        <f t="shared" si="2"/>
        <v>2</v>
      </c>
    </row>
    <row r="24" spans="1:26" ht="69" customHeight="1" x14ac:dyDescent="0.25">
      <c r="A24" s="201" t="s">
        <v>3125</v>
      </c>
      <c r="B24" s="186">
        <v>15</v>
      </c>
      <c r="C24" s="124">
        <v>13</v>
      </c>
      <c r="D24" s="92">
        <f>IFERROR(INDEX('на отправку (3)'!G:G,MATCH($V24,'на отправку (3)'!$B:$B,0),1),0)</f>
        <v>104</v>
      </c>
      <c r="E24" s="92">
        <f>IFERROR(INDEX('на отправку (3)'!H:H,MATCH($V24,'на отправку (3)'!$B:$B,0),1),0)</f>
        <v>249</v>
      </c>
      <c r="F24" s="92">
        <f>IFERROR(INDEX('на отправку (3)'!I:I,MATCH($V24,'на отправку (3)'!$B:$B,0),1),0)</f>
        <v>0.41767068299999999</v>
      </c>
      <c r="G24" s="188" t="s">
        <v>12</v>
      </c>
      <c r="H24" s="92">
        <f>IFERROR(INDEX('на отправку (3)'!K:K,MATCH($V24,'на отправку (3)'!$B:$B,0),1),0)/100</f>
        <v>3.0394749799999999E-3</v>
      </c>
      <c r="I24" s="188" t="s">
        <v>12</v>
      </c>
      <c r="J24" s="129">
        <f>IFERROR(INDEX('на отправку (3)'!N:N,MATCH($V24,'на отправку (3)'!$B:$B,0),1),0)</f>
        <v>0</v>
      </c>
      <c r="K24" s="92">
        <f>IFERROR(INDEX('на отправку (3)'!O:O,MATCH($V24,'на отправку (3)'!$B:$B,0),1),0)</f>
        <v>0</v>
      </c>
      <c r="L24" s="92">
        <f>IFERROR(INDEX('на отправку (3)'!P:P,MATCH($V24,'на отправку (3)'!$B:$B,0),1),0)</f>
        <v>1</v>
      </c>
      <c r="M24" s="92">
        <f>IFERROR(INDEX('на отправку (3)'!Q:Q,MATCH($V24,'на отправку (3)'!$B:$B,0),1),0)</f>
        <v>1</v>
      </c>
      <c r="N24" s="92">
        <f>IFERROR(INDEX('на отправку (3)'!R:R,MATCH($V24,'на отправку (3)'!$B:$B,0),1),0)</f>
        <v>0</v>
      </c>
      <c r="O24" s="92">
        <f>IFERROR(INDEX('на отправку (3)'!S:S,MATCH($V24,'на отправку (3)'!$B:$B,0),1),0)</f>
        <v>82</v>
      </c>
      <c r="P24" s="92">
        <f>IFERROR(INDEX('на отправку (3)'!T:T,MATCH($V24,'на отправку (3)'!$B:$B,0),1),0)</f>
        <v>256</v>
      </c>
      <c r="Q24" s="92">
        <f>IFERROR(INDEX('на отправку (3)'!U:U,MATCH($V24,'на отправку (3)'!$B:$B,0),1),0)</f>
        <v>0.3203125</v>
      </c>
      <c r="R24" s="129">
        <f>IFERROR(INDEX('на отправку (3)'!V:V,MATCH($V24,'на отправку (3)'!$B:$B,0),1),0)</f>
        <v>0</v>
      </c>
      <c r="S24" s="92">
        <f>IFERROR(INDEX('на отправку (3)'!W:W,MATCH($V24,'на отправку (3)'!$B:$B,0),1),0)</f>
        <v>0</v>
      </c>
      <c r="U24" s="71">
        <f t="shared" si="0"/>
        <v>0</v>
      </c>
      <c r="V24" s="89" t="str">
        <f t="shared" si="1"/>
        <v>025002№13</v>
      </c>
      <c r="W24" s="8">
        <f>IFERROR(INDEX('на отправку (3)'!AB:AB,MATCH($V24,'на отправку (3)'!$B:$B,0),1),0)</f>
        <v>0.4</v>
      </c>
      <c r="X24" s="8">
        <f>IFERROR(INDEX('на отправку (3)'!AC:AC,MATCH($V24,'на отправку (3)'!$B:$B,0),1),0)</f>
        <v>0.177419355</v>
      </c>
      <c r="Y24" s="8">
        <v>2</v>
      </c>
      <c r="Z24" s="8">
        <f t="shared" si="2"/>
        <v>2</v>
      </c>
    </row>
    <row r="25" spans="1:26" ht="69.75" customHeight="1" x14ac:dyDescent="0.25">
      <c r="A25" s="201" t="s">
        <v>3126</v>
      </c>
      <c r="B25" s="186">
        <v>16</v>
      </c>
      <c r="C25" s="124">
        <v>14</v>
      </c>
      <c r="D25" s="92">
        <f>IFERROR(INDEX('на отправку (3)'!G:G,MATCH($V25,'на отправку (3)'!$B:$B,0),1),0)</f>
        <v>0</v>
      </c>
      <c r="E25" s="92">
        <f>IFERROR(INDEX('на отправку (3)'!H:H,MATCH($V25,'на отправку (3)'!$B:$B,0),1),0)</f>
        <v>727</v>
      </c>
      <c r="F25" s="92">
        <f>IFERROR(INDEX('на отправку (3)'!I:I,MATCH($V25,'на отправку (3)'!$B:$B,0),1),0)</f>
        <v>0</v>
      </c>
      <c r="G25" s="188" t="s">
        <v>12</v>
      </c>
      <c r="H25" s="92">
        <f>IFERROR(INDEX('на отправку (3)'!K:K,MATCH($V25,'на отправку (3)'!$B:$B,0),1),0)/100</f>
        <v>0</v>
      </c>
      <c r="I25" s="188" t="s">
        <v>12</v>
      </c>
      <c r="J25" s="129">
        <f>IFERROR(INDEX('на отправку (3)'!N:N,MATCH($V25,'на отправку (3)'!$B:$B,0),1),0)</f>
        <v>3</v>
      </c>
      <c r="K25" s="92">
        <f>IFERROR(INDEX('на отправку (3)'!O:O,MATCH($V25,'на отправку (3)'!$B:$B,0),1),0)</f>
        <v>1</v>
      </c>
      <c r="L25" s="92">
        <f>IFERROR(INDEX('на отправку (3)'!P:P,MATCH($V25,'на отправку (3)'!$B:$B,0),1),0)</f>
        <v>2</v>
      </c>
      <c r="M25" s="92">
        <f>IFERROR(INDEX('на отправку (3)'!Q:Q,MATCH($V25,'на отправку (3)'!$B:$B,0),1),0)</f>
        <v>1</v>
      </c>
      <c r="N25" s="92">
        <f>IFERROR(INDEX('на отправку (3)'!R:R,MATCH($V25,'на отправку (3)'!$B:$B,0),1),0)</f>
        <v>0</v>
      </c>
      <c r="O25" s="92">
        <f>IFERROR(INDEX('на отправку (3)'!S:S,MATCH($V25,'на отправку (3)'!$B:$B,0),1),0)</f>
        <v>0</v>
      </c>
      <c r="P25" s="92">
        <f>IFERROR(INDEX('на отправку (3)'!T:T,MATCH($V25,'на отправку (3)'!$B:$B,0),1),0)</f>
        <v>650</v>
      </c>
      <c r="Q25" s="92">
        <f>IFERROR(INDEX('на отправку (3)'!U:U,MATCH($V25,'на отправку (3)'!$B:$B,0),1),0)</f>
        <v>0</v>
      </c>
      <c r="R25" s="129">
        <f>IFERROR(INDEX('на отправку (3)'!V:V,MATCH($V25,'на отправку (3)'!$B:$B,0),1),0)</f>
        <v>0</v>
      </c>
      <c r="S25" s="92">
        <f>IFERROR(INDEX('на отправку (3)'!W:W,MATCH($V25,'на отправку (3)'!$B:$B,0),1),0)</f>
        <v>0</v>
      </c>
      <c r="U25" s="71">
        <f t="shared" si="0"/>
        <v>1</v>
      </c>
      <c r="V25" s="89" t="str">
        <f t="shared" si="1"/>
        <v>025002№14</v>
      </c>
      <c r="W25" s="8">
        <f>IFERROR(INDEX('на отправку (3)'!AB:AB,MATCH($V25,'на отправку (3)'!$B:$B,0),1),0)</f>
        <v>5.0993200000000005E-4</v>
      </c>
      <c r="X25" s="8">
        <f>IFERROR(INDEX('на отправку (3)'!AC:AC,MATCH($V25,'на отправку (3)'!$B:$B,0),1),0)</f>
        <v>0</v>
      </c>
      <c r="Y25" s="8">
        <v>3</v>
      </c>
      <c r="Z25" s="8">
        <f t="shared" si="2"/>
        <v>3</v>
      </c>
    </row>
    <row r="26" spans="1:26" s="136" customFormat="1" ht="21" customHeight="1" x14ac:dyDescent="0.25">
      <c r="A26" s="202"/>
      <c r="B26" s="187"/>
      <c r="C26" s="134"/>
      <c r="D26" s="135" t="s">
        <v>14</v>
      </c>
      <c r="E26" s="135"/>
      <c r="F26" s="135"/>
      <c r="G26" s="190"/>
      <c r="H26" s="135"/>
      <c r="I26" s="193"/>
      <c r="J26" s="139">
        <f>SUM(J27:J32)</f>
        <v>24</v>
      </c>
      <c r="K26" s="135"/>
      <c r="L26" s="135"/>
      <c r="M26" s="135"/>
      <c r="N26" s="135"/>
      <c r="O26" s="135"/>
      <c r="P26" s="135"/>
      <c r="Q26" s="135"/>
      <c r="R26" s="135"/>
      <c r="S26" s="135"/>
      <c r="U26" s="137"/>
      <c r="W26" s="137"/>
      <c r="X26" s="137"/>
      <c r="Y26" s="137"/>
      <c r="Z26" s="8"/>
    </row>
    <row r="27" spans="1:26" ht="15.75" customHeight="1" x14ac:dyDescent="0.25">
      <c r="A27" s="201" t="s">
        <v>3127</v>
      </c>
      <c r="B27" s="184">
        <v>17</v>
      </c>
      <c r="C27" s="123" t="s">
        <v>2448</v>
      </c>
      <c r="D27" s="92">
        <f>IFERROR(INDEX('на отправку (3)'!G:G,MATCH($V27,'на отправку (3)'!$B:$B,0),1),0)</f>
        <v>891</v>
      </c>
      <c r="E27" s="92">
        <f>IFERROR(INDEX('на отправку (3)'!H:H,MATCH($V27,'на отправку (3)'!$B:$B,0),1),0)</f>
        <v>928</v>
      </c>
      <c r="F27" s="92">
        <f>IFERROR(INDEX('на отправку (3)'!I:I,MATCH($V27,'на отправку (3)'!$B:$B,0),1),0)</f>
        <v>0.96012931000000001</v>
      </c>
      <c r="G27" s="191">
        <f>IFERROR(INDEX('на отправку (3)'!J:J,MATCH($V27,'на отправку (3)'!$B:$B,0),1),0)</f>
        <v>1</v>
      </c>
      <c r="H27" s="92">
        <f>IFERROR(INDEX('на отправку (3)'!K:K,MATCH($V27,'на отправку (3)'!$B:$B,0),1),0)/100</f>
        <v>-2.6374897000000004E-4</v>
      </c>
      <c r="I27" s="191">
        <f>IFERROR(INDEX('на отправку (3)'!M:M,MATCH($V27,'на отправку (3)'!$B:$B,0),1),0)</f>
        <v>0.96012931000000001</v>
      </c>
      <c r="J27" s="129">
        <f>IFERROR(INDEX('на отправку (3)'!N:N,MATCH($V27,'на отправку (3)'!$B:$B,0),1),0)</f>
        <v>0</v>
      </c>
      <c r="K27" s="92" t="str">
        <f>IFERROR(INDEX('на отправку (3)'!O:O,MATCH($V27,'на отправку (3)'!$B:$B,0),1),0)</f>
        <v>x</v>
      </c>
      <c r="L27" s="92">
        <f>IFERROR(INDEX('на отправку (3)'!P:P,MATCH($V27,'на отправку (3)'!$B:$B,0),1),0)</f>
        <v>6</v>
      </c>
      <c r="M27" s="92">
        <f>IFERROR(INDEX('на отправку (3)'!Q:Q,MATCH($V27,'на отправку (3)'!$B:$B,0),1),0)</f>
        <v>1</v>
      </c>
      <c r="N27" s="92">
        <f>IFERROR(INDEX('на отправку (3)'!R:R,MATCH($V27,'на отправку (3)'!$B:$B,0),1),0)</f>
        <v>0</v>
      </c>
      <c r="O27" s="92">
        <f>IFERROR(INDEX('на отправку (3)'!S:S,MATCH($V27,'на отправку (3)'!$B:$B,0),1),0)</f>
        <v>996</v>
      </c>
      <c r="P27" s="92">
        <f>IFERROR(INDEX('на отправку (3)'!T:T,MATCH($V27,'на отправку (3)'!$B:$B,0),1),0)</f>
        <v>1010</v>
      </c>
      <c r="Q27" s="92">
        <f>IFERROR(INDEX('на отправку (3)'!U:U,MATCH($V27,'на отправку (3)'!$B:$B,0),1),0)</f>
        <v>0.98613861400000002</v>
      </c>
      <c r="R27" s="129">
        <f>IFERROR(INDEX('на отправку (3)'!V:V,MATCH($V27,'на отправку (3)'!$B:$B,0),1),0)</f>
        <v>0</v>
      </c>
      <c r="S27" s="92">
        <f>IFERROR(INDEX('на отправку (3)'!W:W,MATCH($V27,'на отправку (3)'!$B:$B,0),1),0)</f>
        <v>0</v>
      </c>
      <c r="U27" s="71">
        <f t="shared" ref="U27" si="3">IF(J27&gt;0,1,0)</f>
        <v>0</v>
      </c>
      <c r="V27" s="89" t="str">
        <f t="shared" ref="V27" si="4">CONCATENATE($U$1,"№",C27)</f>
        <v>025002№15</v>
      </c>
      <c r="W27" s="8">
        <f>IFERROR(INDEX('на отправку (3)'!AB:AB,MATCH($V27,'на отправку (3)'!$B:$B,0),1),0)</f>
        <v>0.96851403899999999</v>
      </c>
      <c r="X27" s="8">
        <f>IFERROR(INDEX('на отправку (3)'!AC:AC,MATCH($V27,'на отправку (3)'!$B:$B,0),1),0)</f>
        <v>0</v>
      </c>
      <c r="Y27" s="8">
        <v>5</v>
      </c>
      <c r="Z27" s="8">
        <f t="shared" si="2"/>
        <v>5</v>
      </c>
    </row>
    <row r="28" spans="1:26" ht="55.5" customHeight="1" x14ac:dyDescent="0.25">
      <c r="A28" s="201" t="s">
        <v>3128</v>
      </c>
      <c r="B28" s="184">
        <v>18</v>
      </c>
      <c r="C28" s="123" t="s">
        <v>2449</v>
      </c>
      <c r="D28" s="92">
        <f>IFERROR(INDEX('на отправку (3)'!G:G,MATCH($V28,'на отправку (3)'!$B:$B,0),1),0)</f>
        <v>107</v>
      </c>
      <c r="E28" s="92">
        <f>IFERROR(INDEX('на отправку (3)'!H:H,MATCH($V28,'на отправку (3)'!$B:$B,0),1),0)</f>
        <v>107</v>
      </c>
      <c r="F28" s="92">
        <f>IFERROR(INDEX('на отправку (3)'!I:I,MATCH($V28,'на отправку (3)'!$B:$B,0),1),0)</f>
        <v>1</v>
      </c>
      <c r="G28" s="192" t="str">
        <f>IFERROR(INDEX('на отправку (3)'!J:J,MATCH($V28,'на отправку (3)'!$B:$B,0),1),0)</f>
        <v>x</v>
      </c>
      <c r="H28" s="92">
        <f>IFERROR(INDEX('на отправку (3)'!K:K,MATCH($V28,'на отправку (3)'!$B:$B,0),1),0)/100</f>
        <v>0</v>
      </c>
      <c r="I28" s="192" t="str">
        <f>IFERROR(INDEX('на отправку (3)'!M:M,MATCH($V28,'на отправку (3)'!$B:$B,0),1),0)</f>
        <v>x</v>
      </c>
      <c r="J28" s="129">
        <f>IFERROR(INDEX('на отправку (3)'!N:N,MATCH($V28,'на отправку (3)'!$B:$B,0),1),0)</f>
        <v>6</v>
      </c>
      <c r="K28" s="92">
        <f>IFERROR(INDEX('на отправку (3)'!O:O,MATCH($V28,'на отправку (3)'!$B:$B,0),1),0)</f>
        <v>2</v>
      </c>
      <c r="L28" s="92">
        <f>IFERROR(INDEX('на отправку (3)'!P:P,MATCH($V28,'на отправку (3)'!$B:$B,0),1),0)</f>
        <v>4</v>
      </c>
      <c r="M28" s="92">
        <f>IFERROR(INDEX('на отправку (3)'!Q:Q,MATCH($V28,'на отправку (3)'!$B:$B,0),1),0)</f>
        <v>1</v>
      </c>
      <c r="N28" s="92">
        <f>IFERROR(INDEX('на отправку (3)'!R:R,MATCH($V28,'на отправку (3)'!$B:$B,0),1),0)</f>
        <v>0</v>
      </c>
      <c r="O28" s="92">
        <f>IFERROR(INDEX('на отправку (3)'!S:S,MATCH($V28,'на отправку (3)'!$B:$B,0),1),0)</f>
        <v>110</v>
      </c>
      <c r="P28" s="92">
        <f>IFERROR(INDEX('на отправку (3)'!T:T,MATCH($V28,'на отправку (3)'!$B:$B,0),1),0)</f>
        <v>110</v>
      </c>
      <c r="Q28" s="92">
        <f>IFERROR(INDEX('на отправку (3)'!U:U,MATCH($V28,'на отправку (3)'!$B:$B,0),1),0)</f>
        <v>1</v>
      </c>
      <c r="R28" s="129">
        <f>IFERROR(INDEX('на отправку (3)'!V:V,MATCH($V28,'на отправку (3)'!$B:$B,0),1),0)</f>
        <v>0</v>
      </c>
      <c r="S28" s="92">
        <f>IFERROR(INDEX('на отправку (3)'!W:W,MATCH($V28,'на отправку (3)'!$B:$B,0),1),0)</f>
        <v>0</v>
      </c>
      <c r="U28" s="71">
        <f t="shared" ref="U28:U32" si="5">IF(J28&gt;0,1,0)</f>
        <v>1</v>
      </c>
      <c r="V28" s="89" t="str">
        <f t="shared" ref="V28:V32" si="6">CONCATENATE($U$1,"№",C28)</f>
        <v>025002№16</v>
      </c>
      <c r="W28" s="8">
        <f>IFERROR(INDEX('на отправку (3)'!AB:AB,MATCH($V28,'на отправку (3)'!$B:$B,0),1),0)</f>
        <v>0.94674221000000003</v>
      </c>
      <c r="X28" s="8">
        <f>IFERROR(INDEX('на отправку (3)'!AC:AC,MATCH($V28,'на отправку (3)'!$B:$B,0),1),0)</f>
        <v>1</v>
      </c>
      <c r="Y28" s="8">
        <v>6</v>
      </c>
      <c r="Z28" s="8">
        <f t="shared" si="2"/>
        <v>6</v>
      </c>
    </row>
    <row r="29" spans="1:26" ht="45" customHeight="1" x14ac:dyDescent="0.25">
      <c r="A29" s="201" t="s">
        <v>3129</v>
      </c>
      <c r="B29" s="184">
        <v>19</v>
      </c>
      <c r="C29" s="123" t="s">
        <v>2450</v>
      </c>
      <c r="D29" s="92">
        <f>IFERROR(INDEX('на отправку (3)'!G:G,MATCH($V29,'на отправку (3)'!$B:$B,0),1),0)</f>
        <v>44</v>
      </c>
      <c r="E29" s="92">
        <f>IFERROR(INDEX('на отправку (3)'!H:H,MATCH($V29,'на отправку (3)'!$B:$B,0),1),0)</f>
        <v>44</v>
      </c>
      <c r="F29" s="92">
        <f>IFERROR(INDEX('на отправку (3)'!I:I,MATCH($V29,'на отправку (3)'!$B:$B,0),1),0)</f>
        <v>1</v>
      </c>
      <c r="G29" s="192" t="str">
        <f>IFERROR(INDEX('на отправку (3)'!J:J,MATCH($V29,'на отправку (3)'!$B:$B,0),1),0)</f>
        <v>x</v>
      </c>
      <c r="H29" s="92">
        <f>IFERROR(INDEX('на отправку (3)'!K:K,MATCH($V29,'на отправку (3)'!$B:$B,0),1),0)/100</f>
        <v>0</v>
      </c>
      <c r="I29" s="192" t="str">
        <f>IFERROR(INDEX('на отправку (3)'!M:M,MATCH($V29,'на отправку (3)'!$B:$B,0),1),0)</f>
        <v>x</v>
      </c>
      <c r="J29" s="129">
        <f>IFERROR(INDEX('на отправку (3)'!N:N,MATCH($V29,'на отправку (3)'!$B:$B,0),1),0)</f>
        <v>6</v>
      </c>
      <c r="K29" s="92">
        <f>IFERROR(INDEX('на отправку (3)'!O:O,MATCH($V29,'на отправку (3)'!$B:$B,0),1),0)</f>
        <v>2</v>
      </c>
      <c r="L29" s="92">
        <f>IFERROR(INDEX('на отправку (3)'!P:P,MATCH($V29,'на отправку (3)'!$B:$B,0),1),0)</f>
        <v>4</v>
      </c>
      <c r="M29" s="92">
        <f>IFERROR(INDEX('на отправку (3)'!Q:Q,MATCH($V29,'на отправку (3)'!$B:$B,0),1),0)</f>
        <v>1</v>
      </c>
      <c r="N29" s="92">
        <f>IFERROR(INDEX('на отправку (3)'!R:R,MATCH($V29,'на отправку (3)'!$B:$B,0),1),0)</f>
        <v>0</v>
      </c>
      <c r="O29" s="92">
        <f>IFERROR(INDEX('на отправку (3)'!S:S,MATCH($V29,'на отправку (3)'!$B:$B,0),1),0)</f>
        <v>39</v>
      </c>
      <c r="P29" s="92">
        <f>IFERROR(INDEX('на отправку (3)'!T:T,MATCH($V29,'на отправку (3)'!$B:$B,0),1),0)</f>
        <v>39</v>
      </c>
      <c r="Q29" s="92">
        <f>IFERROR(INDEX('на отправку (3)'!U:U,MATCH($V29,'на отправку (3)'!$B:$B,0),1),0)</f>
        <v>1</v>
      </c>
      <c r="R29" s="129">
        <f>IFERROR(INDEX('на отправку (3)'!V:V,MATCH($V29,'на отправку (3)'!$B:$B,0),1),0)</f>
        <v>0</v>
      </c>
      <c r="S29" s="92">
        <f>IFERROR(INDEX('на отправку (3)'!W:W,MATCH($V29,'на отправку (3)'!$B:$B,0),1),0)</f>
        <v>0</v>
      </c>
      <c r="U29" s="71">
        <f t="shared" si="5"/>
        <v>1</v>
      </c>
      <c r="V29" s="89" t="str">
        <f t="shared" si="6"/>
        <v>025002№17</v>
      </c>
      <c r="W29" s="8">
        <f>IFERROR(INDEX('на отправку (3)'!AB:AB,MATCH($V29,'на отправку (3)'!$B:$B,0),1),0)</f>
        <v>0.98260073299999995</v>
      </c>
      <c r="X29" s="8">
        <f>IFERROR(INDEX('на отправку (3)'!AC:AC,MATCH($V29,'на отправку (3)'!$B:$B,0),1),0)</f>
        <v>1</v>
      </c>
      <c r="Y29" s="8">
        <v>6</v>
      </c>
      <c r="Z29" s="8">
        <f t="shared" si="2"/>
        <v>6</v>
      </c>
    </row>
    <row r="30" spans="1:26" ht="47.25" customHeight="1" x14ac:dyDescent="0.25">
      <c r="A30" s="201" t="s">
        <v>3130</v>
      </c>
      <c r="B30" s="184">
        <v>20</v>
      </c>
      <c r="C30" s="123" t="s">
        <v>2451</v>
      </c>
      <c r="D30" s="92">
        <f>IFERROR(INDEX('на отправку (3)'!G:G,MATCH($V30,'на отправку (3)'!$B:$B,0),1),0)</f>
        <v>1</v>
      </c>
      <c r="E30" s="92">
        <f>IFERROR(INDEX('на отправку (3)'!H:H,MATCH($V30,'на отправку (3)'!$B:$B,0),1),0)</f>
        <v>1</v>
      </c>
      <c r="F30" s="92">
        <f>IFERROR(INDEX('на отправку (3)'!I:I,MATCH($V30,'на отправку (3)'!$B:$B,0),1),0)</f>
        <v>1</v>
      </c>
      <c r="G30" s="192" t="str">
        <f>IFERROR(INDEX('на отправку (3)'!J:J,MATCH($V30,'на отправку (3)'!$B:$B,0),1),0)</f>
        <v>x</v>
      </c>
      <c r="H30" s="92">
        <f>IFERROR(INDEX('на отправку (3)'!K:K,MATCH($V30,'на отправку (3)'!$B:$B,0),1),0)/100</f>
        <v>0</v>
      </c>
      <c r="I30" s="192" t="str">
        <f>IFERROR(INDEX('на отправку (3)'!M:M,MATCH($V30,'на отправку (3)'!$B:$B,0),1),0)</f>
        <v>x</v>
      </c>
      <c r="J30" s="129">
        <f>IFERROR(INDEX('на отправку (3)'!N:N,MATCH($V30,'на отправку (3)'!$B:$B,0),1),0)</f>
        <v>6</v>
      </c>
      <c r="K30" s="92">
        <f>IFERROR(INDEX('на отправку (3)'!O:O,MATCH($V30,'на отправку (3)'!$B:$B,0),1),0)</f>
        <v>2</v>
      </c>
      <c r="L30" s="92">
        <f>IFERROR(INDEX('на отправку (3)'!P:P,MATCH($V30,'на отправку (3)'!$B:$B,0),1),0)</f>
        <v>4</v>
      </c>
      <c r="M30" s="92">
        <f>IFERROR(INDEX('на отправку (3)'!Q:Q,MATCH($V30,'на отправку (3)'!$B:$B,0),1),0)</f>
        <v>1</v>
      </c>
      <c r="N30" s="92">
        <f>IFERROR(INDEX('на отправку (3)'!R:R,MATCH($V30,'на отправку (3)'!$B:$B,0),1),0)</f>
        <v>0</v>
      </c>
      <c r="O30" s="92">
        <f>IFERROR(INDEX('на отправку (3)'!S:S,MATCH($V30,'на отправку (3)'!$B:$B,0),1),0)</f>
        <v>1</v>
      </c>
      <c r="P30" s="92">
        <f>IFERROR(INDEX('на отправку (3)'!T:T,MATCH($V30,'на отправку (3)'!$B:$B,0),1),0)</f>
        <v>1</v>
      </c>
      <c r="Q30" s="92">
        <f>IFERROR(INDEX('на отправку (3)'!U:U,MATCH($V30,'на отправку (3)'!$B:$B,0),1),0)</f>
        <v>1</v>
      </c>
      <c r="R30" s="129">
        <f>IFERROR(INDEX('на отправку (3)'!V:V,MATCH($V30,'на отправку (3)'!$B:$B,0),1),0)</f>
        <v>0</v>
      </c>
      <c r="S30" s="92">
        <f>IFERROR(INDEX('на отправку (3)'!W:W,MATCH($V30,'на отправку (3)'!$B:$B,0),1),0)</f>
        <v>0</v>
      </c>
      <c r="U30" s="71">
        <f t="shared" si="5"/>
        <v>1</v>
      </c>
      <c r="V30" s="89" t="str">
        <f t="shared" si="6"/>
        <v>025002№18</v>
      </c>
      <c r="W30" s="8">
        <f>IFERROR(INDEX('на отправку (3)'!AB:AB,MATCH($V30,'на отправку (3)'!$B:$B,0),1),0)</f>
        <v>0.96027201100000004</v>
      </c>
      <c r="X30" s="8">
        <f>IFERROR(INDEX('на отправку (3)'!AC:AC,MATCH($V30,'на отправку (3)'!$B:$B,0),1),0)</f>
        <v>1</v>
      </c>
      <c r="Y30" s="8">
        <v>6</v>
      </c>
      <c r="Z30" s="8">
        <f t="shared" si="2"/>
        <v>6</v>
      </c>
    </row>
    <row r="31" spans="1:26" ht="50.25" customHeight="1" x14ac:dyDescent="0.25">
      <c r="A31" s="201" t="s">
        <v>3131</v>
      </c>
      <c r="B31" s="184">
        <v>21</v>
      </c>
      <c r="C31" s="123" t="s">
        <v>2452</v>
      </c>
      <c r="D31" s="92">
        <f>IFERROR(INDEX('на отправку (3)'!G:G,MATCH($V31,'на отправку (3)'!$B:$B,0),1),0)</f>
        <v>13</v>
      </c>
      <c r="E31" s="92">
        <f>IFERROR(INDEX('на отправку (3)'!H:H,MATCH($V31,'на отправку (3)'!$B:$B,0),1),0)</f>
        <v>13</v>
      </c>
      <c r="F31" s="92">
        <f>IFERROR(INDEX('на отправку (3)'!I:I,MATCH($V31,'на отправку (3)'!$B:$B,0),1),0)</f>
        <v>1</v>
      </c>
      <c r="G31" s="192" t="str">
        <f>IFERROR(INDEX('на отправку (3)'!J:J,MATCH($V31,'на отправку (3)'!$B:$B,0),1),0)</f>
        <v>x</v>
      </c>
      <c r="H31" s="92">
        <f>IFERROR(INDEX('на отправку (3)'!K:K,MATCH($V31,'на отправку (3)'!$B:$B,0),1),0)/100</f>
        <v>0</v>
      </c>
      <c r="I31" s="192" t="str">
        <f>IFERROR(INDEX('на отправку (3)'!M:M,MATCH($V31,'на отправку (3)'!$B:$B,0),1),0)</f>
        <v>x</v>
      </c>
      <c r="J31" s="129">
        <f>IFERROR(INDEX('на отправку (3)'!N:N,MATCH($V31,'на отправку (3)'!$B:$B,0),1),0)</f>
        <v>6</v>
      </c>
      <c r="K31" s="92">
        <f>IFERROR(INDEX('на отправку (3)'!O:O,MATCH($V31,'на отправку (3)'!$B:$B,0),1),0)</f>
        <v>2</v>
      </c>
      <c r="L31" s="92">
        <f>IFERROR(INDEX('на отправку (3)'!P:P,MATCH($V31,'на отправку (3)'!$B:$B,0),1),0)</f>
        <v>4</v>
      </c>
      <c r="M31" s="92">
        <f>IFERROR(INDEX('на отправку (3)'!Q:Q,MATCH($V31,'на отправку (3)'!$B:$B,0),1),0)</f>
        <v>1</v>
      </c>
      <c r="N31" s="92">
        <f>IFERROR(INDEX('на отправку (3)'!R:R,MATCH($V31,'на отправку (3)'!$B:$B,0),1),0)</f>
        <v>0</v>
      </c>
      <c r="O31" s="92">
        <f>IFERROR(INDEX('на отправку (3)'!S:S,MATCH($V31,'на отправку (3)'!$B:$B,0),1),0)</f>
        <v>9</v>
      </c>
      <c r="P31" s="92">
        <f>IFERROR(INDEX('на отправку (3)'!T:T,MATCH($V31,'на отправку (3)'!$B:$B,0),1),0)</f>
        <v>9</v>
      </c>
      <c r="Q31" s="92">
        <f>IFERROR(INDEX('на отправку (3)'!U:U,MATCH($V31,'на отправку (3)'!$B:$B,0),1),0)</f>
        <v>1</v>
      </c>
      <c r="R31" s="129">
        <f>IFERROR(INDEX('на отправку (3)'!V:V,MATCH($V31,'на отправку (3)'!$B:$B,0),1),0)</f>
        <v>0</v>
      </c>
      <c r="S31" s="92">
        <f>IFERROR(INDEX('на отправку (3)'!W:W,MATCH($V31,'на отправку (3)'!$B:$B,0),1),0)</f>
        <v>0</v>
      </c>
      <c r="U31" s="71">
        <f t="shared" si="5"/>
        <v>1</v>
      </c>
      <c r="V31" s="89" t="str">
        <f t="shared" si="6"/>
        <v>025002№19</v>
      </c>
      <c r="W31" s="8">
        <f>IFERROR(INDEX('на отправку (3)'!AB:AB,MATCH($V31,'на отправку (3)'!$B:$B,0),1),0)</f>
        <v>0.96570972899999996</v>
      </c>
      <c r="X31" s="8">
        <f>IFERROR(INDEX('на отправку (3)'!AC:AC,MATCH($V31,'на отправку (3)'!$B:$B,0),1),0)</f>
        <v>1</v>
      </c>
      <c r="Y31" s="8">
        <v>6</v>
      </c>
      <c r="Z31" s="8">
        <f t="shared" si="2"/>
        <v>6</v>
      </c>
    </row>
    <row r="32" spans="1:26" ht="78.75" x14ac:dyDescent="0.25">
      <c r="A32" s="201" t="s">
        <v>3132</v>
      </c>
      <c r="B32" s="184">
        <v>22</v>
      </c>
      <c r="C32" s="123" t="s">
        <v>2453</v>
      </c>
      <c r="D32" s="92">
        <f>IFERROR(INDEX('на отправку (3)'!G:G,MATCH($V32,'на отправку (3)'!$B:$B,0),1),0)</f>
        <v>11</v>
      </c>
      <c r="E32" s="92">
        <f>IFERROR(INDEX('на отправку (3)'!H:H,MATCH($V32,'на отправку (3)'!$B:$B,0),1),0)</f>
        <v>14</v>
      </c>
      <c r="F32" s="92">
        <f>IFERROR(INDEX('на отправку (3)'!I:I,MATCH($V32,'на отправку (3)'!$B:$B,0),1),0)</f>
        <v>0.78571428600000004</v>
      </c>
      <c r="G32" s="192" t="str">
        <f>IFERROR(INDEX('на отправку (3)'!J:J,MATCH($V32,'на отправку (3)'!$B:$B,0),1),0)</f>
        <v>x</v>
      </c>
      <c r="H32" s="92">
        <f>IFERROR(INDEX('на отправку (3)'!K:K,MATCH($V32,'на отправку (3)'!$B:$B,0),1),0)/100</f>
        <v>-2.1428571400000001E-3</v>
      </c>
      <c r="I32" s="192" t="str">
        <f>IFERROR(INDEX('на отправку (3)'!M:M,MATCH($V32,'на отправку (3)'!$B:$B,0),1),0)</f>
        <v>x</v>
      </c>
      <c r="J32" s="129">
        <f>IFERROR(INDEX('на отправку (3)'!N:N,MATCH($V32,'на отправку (3)'!$B:$B,0),1),0)</f>
        <v>0</v>
      </c>
      <c r="K32" s="92">
        <f>IFERROR(INDEX('на отправку (3)'!O:O,MATCH($V32,'на отправку (3)'!$B:$B,0),1),0)</f>
        <v>0</v>
      </c>
      <c r="L32" s="92">
        <f>IFERROR(INDEX('на отправку (3)'!P:P,MATCH($V32,'на отправку (3)'!$B:$B,0),1),0)</f>
        <v>3</v>
      </c>
      <c r="M32" s="92">
        <f>IFERROR(INDEX('на отправку (3)'!Q:Q,MATCH($V32,'на отправку (3)'!$B:$B,0),1),0)</f>
        <v>1</v>
      </c>
      <c r="N32" s="92">
        <f>IFERROR(INDEX('на отправку (3)'!R:R,MATCH($V32,'на отправку (3)'!$B:$B,0),1),0)</f>
        <v>0</v>
      </c>
      <c r="O32" s="92">
        <f>IFERROR(INDEX('на отправку (3)'!S:S,MATCH($V32,'на отправку (3)'!$B:$B,0),1),0)</f>
        <v>8</v>
      </c>
      <c r="P32" s="92">
        <f>IFERROR(INDEX('на отправку (3)'!T:T,MATCH($V32,'на отправку (3)'!$B:$B,0),1),0)</f>
        <v>8</v>
      </c>
      <c r="Q32" s="92">
        <f>IFERROR(INDEX('на отправку (3)'!U:U,MATCH($V32,'на отправку (3)'!$B:$B,0),1),0)</f>
        <v>1</v>
      </c>
      <c r="R32" s="129">
        <f>IFERROR(INDEX('на отправку (3)'!V:V,MATCH($V32,'на отправку (3)'!$B:$B,0),1),0)</f>
        <v>0</v>
      </c>
      <c r="S32" s="92">
        <f>IFERROR(INDEX('на отправку (3)'!W:W,MATCH($V32,'на отправку (3)'!$B:$B,0),1),0)</f>
        <v>0</v>
      </c>
      <c r="U32" s="71">
        <f t="shared" si="5"/>
        <v>0</v>
      </c>
      <c r="V32" s="89" t="str">
        <f t="shared" si="6"/>
        <v>025002№20</v>
      </c>
      <c r="W32" s="8">
        <f>IFERROR(INDEX('на отправку (3)'!AB:AB,MATCH($V32,'на отправку (3)'!$B:$B,0),1),0)</f>
        <v>0.8075</v>
      </c>
      <c r="X32" s="8">
        <f>IFERROR(INDEX('на отправку (3)'!AC:AC,MATCH($V32,'на отправку (3)'!$B:$B,0),1),0)</f>
        <v>1</v>
      </c>
      <c r="Y32" s="8">
        <v>6</v>
      </c>
      <c r="Z32" s="8">
        <f t="shared" si="2"/>
        <v>6</v>
      </c>
    </row>
    <row r="33" spans="1:27" s="136" customFormat="1" ht="21" customHeight="1" x14ac:dyDescent="0.25">
      <c r="A33" s="202"/>
      <c r="B33" s="187"/>
      <c r="C33" s="134"/>
      <c r="D33" s="135" t="s">
        <v>15</v>
      </c>
      <c r="E33" s="135"/>
      <c r="F33" s="135"/>
      <c r="G33" s="190"/>
      <c r="H33" s="135"/>
      <c r="I33" s="193"/>
      <c r="J33" s="139">
        <f>SUM(J34:J37)</f>
        <v>0</v>
      </c>
      <c r="K33" s="135"/>
      <c r="L33" s="135"/>
      <c r="M33" s="135"/>
      <c r="N33" s="135"/>
      <c r="O33" s="135"/>
      <c r="P33" s="135"/>
      <c r="Q33" s="135"/>
      <c r="R33" s="135"/>
      <c r="S33" s="135"/>
      <c r="U33" s="137"/>
      <c r="W33" s="137"/>
      <c r="X33" s="137"/>
      <c r="Y33" s="137"/>
      <c r="Z33" s="8"/>
    </row>
    <row r="34" spans="1:27" ht="42.75" customHeight="1" x14ac:dyDescent="0.25">
      <c r="A34" s="201" t="s">
        <v>3133</v>
      </c>
      <c r="B34" s="184">
        <v>23</v>
      </c>
      <c r="C34" s="123" t="s">
        <v>2454</v>
      </c>
      <c r="D34" s="92">
        <f>IFERROR(INDEX('на отправку (3)'!G:G,MATCH($V34,'на отправку (3)'!$B:$B,0),1),0)</f>
        <v>0</v>
      </c>
      <c r="E34" s="92">
        <f>IFERROR(INDEX('на отправку (3)'!H:H,MATCH($V34,'на отправку (3)'!$B:$B,0),1),0)</f>
        <v>0</v>
      </c>
      <c r="F34" s="92">
        <f>IFERROR(INDEX('на отправку (3)'!I:I,MATCH($V34,'на отправку (3)'!$B:$B,0),1),0)</f>
        <v>0</v>
      </c>
      <c r="G34" s="191" t="str">
        <f>IFERROR(INDEX('на отправку (3)'!J:J,MATCH($V34,'на отправку (3)'!$B:$B,0),1),0)</f>
        <v>x</v>
      </c>
      <c r="H34" s="92">
        <f>IFERROR(INDEX('на отправку (3)'!K:K,MATCH($V34,'на отправку (3)'!$B:$B,0),1),0)/100</f>
        <v>0</v>
      </c>
      <c r="I34" s="191" t="str">
        <f>IFERROR(INDEX('на отправку (3)'!M:M,MATCH($V34,'на отправку (3)'!$B:$B,0),1),0)</f>
        <v>x</v>
      </c>
      <c r="J34" s="129">
        <f>IFERROR(INDEX('на отправку (3)'!N:N,MATCH($V34,'на отправку (3)'!$B:$B,0),1),0)</f>
        <v>0</v>
      </c>
      <c r="K34" s="92">
        <f>IFERROR(INDEX('на отправку (3)'!O:O,MATCH($V34,'на отправку (3)'!$B:$B,0),1),0)</f>
        <v>0</v>
      </c>
      <c r="L34" s="92">
        <f>IFERROR(INDEX('на отправку (3)'!P:P,MATCH($V34,'на отправку (3)'!$B:$B,0),1),0)</f>
        <v>0</v>
      </c>
      <c r="M34" s="92">
        <f>IFERROR(INDEX('на отправку (3)'!Q:Q,MATCH($V34,'на отправку (3)'!$B:$B,0),1),0)</f>
        <v>2</v>
      </c>
      <c r="N34" s="92">
        <f>IFERROR(INDEX('на отправку (3)'!R:R,MATCH($V34,'на отправку (3)'!$B:$B,0),1),0)</f>
        <v>0</v>
      </c>
      <c r="O34" s="92">
        <f>IFERROR(INDEX('на отправку (3)'!S:S,MATCH($V34,'на отправку (3)'!$B:$B,0),1),0)</f>
        <v>0</v>
      </c>
      <c r="P34" s="92">
        <f>IFERROR(INDEX('на отправку (3)'!T:T,MATCH($V34,'на отправку (3)'!$B:$B,0),1),0)</f>
        <v>0</v>
      </c>
      <c r="Q34" s="92">
        <f>IFERROR(INDEX('на отправку (3)'!U:U,MATCH($V34,'на отправку (3)'!$B:$B,0),1),0)</f>
        <v>0</v>
      </c>
      <c r="R34" s="129">
        <f>IFERROR(INDEX('на отправку (3)'!V:V,MATCH($V34,'на отправку (3)'!$B:$B,0),1),0)</f>
        <v>0</v>
      </c>
      <c r="S34" s="92">
        <f>IFERROR(INDEX('на отправку (3)'!W:W,MATCH($V34,'на отправку (3)'!$B:$B,0),1),0)</f>
        <v>0</v>
      </c>
      <c r="U34" s="71">
        <f t="shared" ref="U34" si="7">IF(J34&gt;0,1,0)</f>
        <v>0</v>
      </c>
      <c r="V34" s="89" t="str">
        <f t="shared" ref="V34" si="8">CONCATENATE($U$1,"№",C34)</f>
        <v>025002№21</v>
      </c>
      <c r="W34" s="8">
        <f>IFERROR(INDEX('на отправку (3)'!AB:AB,MATCH($V34,'на отправку (3)'!$B:$B,0),1),0)</f>
        <v>0.39646335199999999</v>
      </c>
      <c r="X34" s="8">
        <f>IFERROR(INDEX('на отправку (3)'!AC:AC,MATCH($V34,'на отправку (3)'!$B:$B,0),1),0)</f>
        <v>1</v>
      </c>
      <c r="Y34" s="8">
        <v>8</v>
      </c>
      <c r="Z34" s="8">
        <f t="shared" si="2"/>
        <v>0</v>
      </c>
    </row>
    <row r="35" spans="1:27" ht="56.25" customHeight="1" x14ac:dyDescent="0.25">
      <c r="A35" s="201" t="s">
        <v>3134</v>
      </c>
      <c r="B35" s="184">
        <v>24</v>
      </c>
      <c r="C35" s="123">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1" t="str">
        <f>IFERROR(INDEX('на отправку (3)'!J:J,MATCH($V35,'на отправку (3)'!$B:$B,0),1),0)</f>
        <v>x</v>
      </c>
      <c r="H35" s="92">
        <f>IFERROR(INDEX('на отправку (3)'!K:K,MATCH($V35,'на отправку (3)'!$B:$B,0),1),0)/100</f>
        <v>0</v>
      </c>
      <c r="I35" s="191" t="str">
        <f>IFERROR(INDEX('на отправку (3)'!M:M,MATCH($V35,'на отправку (3)'!$B:$B,0),1),0)</f>
        <v>x</v>
      </c>
      <c r="J35" s="129">
        <f>IFERROR(INDEX('на отправку (3)'!N:N,MATCH($V35,'на отправку (3)'!$B:$B,0),1),0)</f>
        <v>0</v>
      </c>
      <c r="K35" s="92">
        <f>IFERROR(INDEX('на отправку (3)'!O:O,MATCH($V35,'на отправку (3)'!$B:$B,0),1),0)</f>
        <v>0</v>
      </c>
      <c r="L35" s="92">
        <f>IFERROR(INDEX('на отправку (3)'!P:P,MATCH($V35,'на отправку (3)'!$B:$B,0),1),0)</f>
        <v>0</v>
      </c>
      <c r="M35" s="92">
        <f>IFERROR(INDEX('на отправку (3)'!Q:Q,MATCH($V35,'на отправку (3)'!$B:$B,0),1),0)</f>
        <v>2</v>
      </c>
      <c r="N35" s="92">
        <f>IFERROR(INDEX('на отправку (3)'!R:R,MATCH($V35,'на отправку (3)'!$B:$B,0),1),0)</f>
        <v>0</v>
      </c>
      <c r="O35" s="92">
        <f>IFERROR(INDEX('на отправку (3)'!S:S,MATCH($V35,'на отправку (3)'!$B:$B,0),1),0)</f>
        <v>0</v>
      </c>
      <c r="P35" s="92">
        <f>IFERROR(INDEX('на отправку (3)'!T:T,MATCH($V35,'на отправку (3)'!$B:$B,0),1),0)</f>
        <v>0</v>
      </c>
      <c r="Q35" s="92">
        <f>IFERROR(INDEX('на отправку (3)'!U:U,MATCH($V35,'на отправку (3)'!$B:$B,0),1),0)</f>
        <v>0</v>
      </c>
      <c r="R35" s="129">
        <f>IFERROR(INDEX('на отправку (3)'!V:V,MATCH($V35,'на отправку (3)'!$B:$B,0),1),0)</f>
        <v>0</v>
      </c>
      <c r="S35" s="92">
        <f>IFERROR(INDEX('на отправку (3)'!W:W,MATCH($V35,'на отправку (3)'!$B:$B,0),1),0)</f>
        <v>0</v>
      </c>
      <c r="U35" s="71">
        <f t="shared" ref="U35:U37" si="9">IF(J35&gt;0,1,0)</f>
        <v>0</v>
      </c>
      <c r="V35" s="89" t="str">
        <f t="shared" ref="V35:V37" si="10">CONCATENATE($U$1,"№",C35)</f>
        <v>025002№23</v>
      </c>
      <c r="W35" s="8">
        <f>IFERROR(INDEX('на отправку (3)'!AB:AB,MATCH($V35,'на отправку (3)'!$B:$B,0),1),0)</f>
        <v>0.6</v>
      </c>
      <c r="X35" s="8">
        <f>IFERROR(INDEX('на отправку (3)'!AC:AC,MATCH($V35,'на отправку (3)'!$B:$B,0),1),0)</f>
        <v>1</v>
      </c>
      <c r="Y35" s="8">
        <v>9</v>
      </c>
      <c r="Z35" s="8">
        <f t="shared" si="2"/>
        <v>0</v>
      </c>
    </row>
    <row r="36" spans="1:27" ht="60" customHeight="1" x14ac:dyDescent="0.25">
      <c r="A36" s="201" t="s">
        <v>3135</v>
      </c>
      <c r="B36" s="184">
        <v>25</v>
      </c>
      <c r="C36" s="123">
        <v>24</v>
      </c>
      <c r="D36" s="92">
        <f>IFERROR(INDEX('на отправку (3)'!G:G,MATCH($V36,'на отправку (3)'!$B:$B,0),1),0)</f>
        <v>0</v>
      </c>
      <c r="E36" s="92">
        <f>IFERROR(INDEX('на отправку (3)'!H:H,MATCH($V36,'на отправку (3)'!$B:$B,0),1),0)</f>
        <v>0</v>
      </c>
      <c r="F36" s="92">
        <f>IFERROR(INDEX('на отправку (3)'!I:I,MATCH($V36,'на отправку (3)'!$B:$B,0),1),0)</f>
        <v>0</v>
      </c>
      <c r="G36" s="191" t="str">
        <f>IFERROR(INDEX('на отправку (3)'!J:J,MATCH($V36,'на отправку (3)'!$B:$B,0),1),0)</f>
        <v>x</v>
      </c>
      <c r="H36" s="92">
        <f>IFERROR(INDEX('на отправку (3)'!K:K,MATCH($V36,'на отправку (3)'!$B:$B,0),1),0)/100</f>
        <v>0</v>
      </c>
      <c r="I36" s="191" t="str">
        <f>IFERROR(INDEX('на отправку (3)'!M:M,MATCH($V36,'на отправку (3)'!$B:$B,0),1),0)</f>
        <v>x</v>
      </c>
      <c r="J36" s="129">
        <f>IFERROR(INDEX('на отправку (3)'!N:N,MATCH($V36,'на отправку (3)'!$B:$B,0),1),0)</f>
        <v>0</v>
      </c>
      <c r="K36" s="92">
        <f>IFERROR(INDEX('на отправку (3)'!O:O,MATCH($V36,'на отправку (3)'!$B:$B,0),1),0)</f>
        <v>0</v>
      </c>
      <c r="L36" s="92">
        <f>IFERROR(INDEX('на отправку (3)'!P:P,MATCH($V36,'на отправку (3)'!$B:$B,0),1),0)</f>
        <v>0</v>
      </c>
      <c r="M36" s="92">
        <f>IFERROR(INDEX('на отправку (3)'!Q:Q,MATCH($V36,'на отправку (3)'!$B:$B,0),1),0)</f>
        <v>2</v>
      </c>
      <c r="N36" s="92">
        <f>IFERROR(INDEX('на отправку (3)'!R:R,MATCH($V36,'на отправку (3)'!$B:$B,0),1),0)</f>
        <v>0</v>
      </c>
      <c r="O36" s="92">
        <f>IFERROR(INDEX('на отправку (3)'!S:S,MATCH($V36,'на отправку (3)'!$B:$B,0),1),0)</f>
        <v>0</v>
      </c>
      <c r="P36" s="92">
        <f>IFERROR(INDEX('на отправку (3)'!T:T,MATCH($V36,'на отправку (3)'!$B:$B,0),1),0)</f>
        <v>0</v>
      </c>
      <c r="Q36" s="92">
        <f>IFERROR(INDEX('на отправку (3)'!U:U,MATCH($V36,'на отправку (3)'!$B:$B,0),1),0)</f>
        <v>0</v>
      </c>
      <c r="R36" s="129">
        <f>IFERROR(INDEX('на отправку (3)'!V:V,MATCH($V36,'на отправку (3)'!$B:$B,0),1),0)</f>
        <v>0</v>
      </c>
      <c r="S36" s="92">
        <f>IFERROR(INDEX('на отправку (3)'!W:W,MATCH($V36,'на отправку (3)'!$B:$B,0),1),0)</f>
        <v>0</v>
      </c>
      <c r="U36" s="71">
        <f t="shared" si="9"/>
        <v>0</v>
      </c>
      <c r="V36" s="89" t="str">
        <f t="shared" si="10"/>
        <v>025002№24</v>
      </c>
      <c r="W36" s="8">
        <f>IFERROR(INDEX('на отправку (3)'!AB:AB,MATCH($V36,'на отправку (3)'!$B:$B,0),1),0)</f>
        <v>0.381578947</v>
      </c>
      <c r="X36" s="8">
        <f>IFERROR(INDEX('на отправку (3)'!AC:AC,MATCH($V36,'на отправку (3)'!$B:$B,0),1),0)</f>
        <v>1</v>
      </c>
      <c r="Y36" s="8">
        <v>9</v>
      </c>
      <c r="Z36" s="8">
        <f t="shared" si="2"/>
        <v>0</v>
      </c>
    </row>
    <row r="37" spans="1:27" ht="46.5" customHeight="1" x14ac:dyDescent="0.25">
      <c r="A37" s="201" t="s">
        <v>3136</v>
      </c>
      <c r="B37" s="184">
        <v>26</v>
      </c>
      <c r="C37" s="123">
        <v>25</v>
      </c>
      <c r="D37" s="92">
        <f>IFERROR(INDEX('на отправку (3)'!G:G,MATCH($V37,'на отправку (3)'!$B:$B,0),1),0)</f>
        <v>47</v>
      </c>
      <c r="E37" s="92">
        <f>IFERROR(INDEX('на отправку (3)'!H:H,MATCH($V37,'на отправку (3)'!$B:$B,0),1),0)</f>
        <v>56</v>
      </c>
      <c r="F37" s="92">
        <f>IFERROR(INDEX('на отправку (3)'!I:I,MATCH($V37,'на отправку (3)'!$B:$B,0),1),0)</f>
        <v>0.83928571399999996</v>
      </c>
      <c r="G37" s="191">
        <f>IFERROR(INDEX('на отправку (3)'!J:J,MATCH($V37,'на отправку (3)'!$B:$B,0),1),0)</f>
        <v>1</v>
      </c>
      <c r="H37" s="92">
        <f>IFERROR(INDEX('на отправку (3)'!K:K,MATCH($V37,'на отправку (3)'!$B:$B,0),1),0)</f>
        <v>-0.13638716400000001</v>
      </c>
      <c r="I37" s="191" t="str">
        <f>IFERROR(INDEX('на отправку (3)'!M:M,MATCH($V37,'на отправку (3)'!$B:$B,0),1),0)</f>
        <v>x</v>
      </c>
      <c r="J37" s="129">
        <f>IFERROR(INDEX('на отправку (3)'!N:N,MATCH($V37,'на отправку (3)'!$B:$B,0),1),0)</f>
        <v>0</v>
      </c>
      <c r="K37" s="92">
        <f>IFERROR(INDEX('на отправку (3)'!O:O,MATCH($V37,'на отправку (3)'!$B:$B,0),1),0)</f>
        <v>0</v>
      </c>
      <c r="L37" s="92">
        <f>IFERROR(INDEX('на отправку (3)'!P:P,MATCH($V37,'на отправку (3)'!$B:$B,0),1),0)</f>
        <v>3</v>
      </c>
      <c r="M37" s="92">
        <f>IFERROR(INDEX('на отправку (3)'!Q:Q,MATCH($V37,'на отправку (3)'!$B:$B,0),1),0)</f>
        <v>1</v>
      </c>
      <c r="N37" s="92">
        <f>IFERROR(INDEX('на отправку (3)'!R:R,MATCH($V37,'на отправку (3)'!$B:$B,0),1),0)</f>
        <v>0</v>
      </c>
      <c r="O37" s="92">
        <f>IFERROR(INDEX('на отправку (3)'!S:S,MATCH($V37,'на отправку (3)'!$B:$B,0),1),0)</f>
        <v>69</v>
      </c>
      <c r="P37" s="92">
        <f>IFERROR(INDEX('на отправку (3)'!T:T,MATCH($V37,'на отправку (3)'!$B:$B,0),1),0)</f>
        <v>71</v>
      </c>
      <c r="Q37" s="92">
        <f>IFERROR(INDEX('на отправку (3)'!U:U,MATCH($V37,'на отправку (3)'!$B:$B,0),1),0)</f>
        <v>0.97183098599999995</v>
      </c>
      <c r="R37" s="129">
        <f>IFERROR(INDEX('на отправку (3)'!V:V,MATCH($V37,'на отправку (3)'!$B:$B,0),1),0)</f>
        <v>0</v>
      </c>
      <c r="S37" s="92">
        <f>IFERROR(INDEX('на отправку (3)'!W:W,MATCH($V37,'на отправку (3)'!$B:$B,0),1),0)</f>
        <v>0</v>
      </c>
      <c r="U37" s="71">
        <f t="shared" si="9"/>
        <v>0</v>
      </c>
      <c r="V37" s="89" t="str">
        <f t="shared" si="10"/>
        <v>025002№25</v>
      </c>
      <c r="W37" s="8">
        <f>IFERROR(INDEX('на отправку (3)'!AB:AB,MATCH($V37,'на отправку (3)'!$B:$B,0),1),0)</f>
        <v>0.97159166299999999</v>
      </c>
      <c r="X37" s="8">
        <f>IFERROR(INDEX('на отправку (3)'!AC:AC,MATCH($V37,'на отправку (3)'!$B:$B,0),1),0)</f>
        <v>1</v>
      </c>
      <c r="Y37" s="8">
        <v>9</v>
      </c>
      <c r="Z37" s="8">
        <f t="shared" si="2"/>
        <v>9</v>
      </c>
    </row>
    <row r="38" spans="1:27" s="136" customFormat="1" ht="21" customHeight="1" x14ac:dyDescent="0.25">
      <c r="A38" s="202"/>
      <c r="B38" s="187"/>
      <c r="C38" s="134"/>
      <c r="D38" s="135" t="s">
        <v>3091</v>
      </c>
      <c r="E38" s="135"/>
      <c r="F38" s="135"/>
      <c r="G38" s="190"/>
      <c r="H38" s="135"/>
      <c r="I38" s="193"/>
      <c r="J38" s="139">
        <f>IF(SUM(J39:J45)&lt;0,0,SUM(J39:J45))</f>
        <v>11</v>
      </c>
      <c r="K38" s="135"/>
      <c r="L38" s="135"/>
      <c r="M38" s="135"/>
      <c r="N38" s="135"/>
      <c r="O38" s="135"/>
      <c r="P38" s="135"/>
      <c r="Q38" s="135"/>
      <c r="R38" s="135"/>
      <c r="S38" s="135"/>
      <c r="U38" s="137"/>
      <c r="W38" s="137"/>
      <c r="X38" s="137"/>
      <c r="Y38" s="137"/>
      <c r="Z38" s="8"/>
    </row>
    <row r="39" spans="1:27" ht="63" customHeight="1" x14ac:dyDescent="0.25">
      <c r="A39" s="201" t="s">
        <v>3137</v>
      </c>
      <c r="B39" s="120">
        <v>27</v>
      </c>
      <c r="C39" s="120">
        <v>27</v>
      </c>
      <c r="D39" s="92">
        <f>IFERROR(INDEX('на отправку (3)'!G:G,MATCH($V39,'на отправку (3)'!$B:$B,0),1),0)</f>
        <v>0</v>
      </c>
      <c r="E39" s="92">
        <f>IFERROR(INDEX('на отправку (3)'!H:H,MATCH($V39,'на отправку (3)'!$B:$B,0),1),0)</f>
        <v>0</v>
      </c>
      <c r="F39" s="92">
        <f>IFERROR(INDEX('на отправку (3)'!I:I,MATCH($V39,'на отправку (3)'!$B:$B,0),1),0)</f>
        <v>0</v>
      </c>
      <c r="G39" s="191">
        <f>IFERROR(INDEX('на отправку (3)'!J:J,MATCH($V39,'на отправку (3)'!$B:$B,0),1),0)</f>
        <v>0</v>
      </c>
      <c r="H39" s="92">
        <f>IFERROR(INDEX('на отправку (3)'!K:K,MATCH($V39,'на отправку (3)'!$B:$B,0),1),0)/100</f>
        <v>0</v>
      </c>
      <c r="I39" s="191">
        <f>IFERROR(INDEX('на отправку (3)'!M:M,MATCH($V39,'на отправку (3)'!$B:$B,0),1),0)</f>
        <v>0</v>
      </c>
      <c r="J39" s="129">
        <f>IFERROR(INDEX('на отправку (3)'!N:N,MATCH($V39,'на отправку (3)'!$B:$B,0),1),0)</f>
        <v>0</v>
      </c>
      <c r="K39" s="92" t="str">
        <f>IFERROR(INDEX('на отправку (3)'!O:O,MATCH($V39,'на отправку (3)'!$B:$B,0),1),0)</f>
        <v>x</v>
      </c>
      <c r="L39" s="92" t="str">
        <f>IFERROR(INDEX('на отправку (3)'!P:P,MATCH($V39,'на отправку (3)'!$B:$B,0),1),0)</f>
        <v>x</v>
      </c>
      <c r="M39" s="92">
        <f>IFERROR(INDEX('на отправку (3)'!Q:Q,MATCH($V39,'на отправку (3)'!$B:$B,0),1),0)</f>
        <v>2</v>
      </c>
      <c r="N39" s="98"/>
      <c r="O39" s="92">
        <f>IFERROR(INDEX('на отправку (3)'!S:S,MATCH($V39,'на отправку (3)'!$B:$B,0),1),0)</f>
        <v>0</v>
      </c>
      <c r="P39" s="92">
        <f>IFERROR(INDEX('на отправку (3)'!T:T,MATCH($V39,'на отправку (3)'!$B:$B,0),1),0)</f>
        <v>0</v>
      </c>
      <c r="Q39" s="92">
        <f>IFERROR(INDEX('на отправку (3)'!U:U,MATCH($V39,'на отправку (3)'!$B:$B,0),1),0)</f>
        <v>0</v>
      </c>
      <c r="R39" s="129">
        <f>IFERROR(INDEX('на отправку (3)'!V:V,MATCH($V39,'на отправку (3)'!$B:$B,0),1),0)</f>
        <v>0</v>
      </c>
      <c r="S39" s="98"/>
      <c r="U39" s="71">
        <f t="shared" ref="U39" si="11">IF(J39&gt;0,1,0)</f>
        <v>0</v>
      </c>
      <c r="V39" s="89" t="str">
        <f t="shared" ref="V39" si="12">CONCATENATE($U$1,"№",C39)</f>
        <v>025002№27</v>
      </c>
      <c r="W39" s="8">
        <f>IFERROR(INDEX('на отправку (3)'!AB:AB,MATCH($V39,'на отправку (3)'!$B:$B,0),1),0)</f>
        <v>0</v>
      </c>
      <c r="X39" s="8">
        <f>IFERROR(INDEX('на отправку (3)'!AC:AC,MATCH($V39,'на отправку (3)'!$B:$B,0),1),0)</f>
        <v>0</v>
      </c>
      <c r="Y39" s="8">
        <v>4</v>
      </c>
      <c r="Z39" s="8">
        <f t="shared" si="2"/>
        <v>0</v>
      </c>
    </row>
    <row r="40" spans="1:27" ht="49.5" customHeight="1" x14ac:dyDescent="0.25">
      <c r="A40" s="201" t="s">
        <v>3138</v>
      </c>
      <c r="B40" s="120">
        <v>28</v>
      </c>
      <c r="C40" s="120">
        <v>28</v>
      </c>
      <c r="D40" s="92">
        <f>IFERROR(INDEX('на отправку (3)'!G:G,MATCH($V40,'на отправку (3)'!$B:$B,0),1),0)</f>
        <v>0</v>
      </c>
      <c r="E40" s="92">
        <f>IFERROR(INDEX('на отправку (3)'!H:H,MATCH($V40,'на отправку (3)'!$B:$B,0),1),0)</f>
        <v>0</v>
      </c>
      <c r="F40" s="92">
        <f>IFERROR(INDEX('на отправку (3)'!I:I,MATCH($V40,'на отправку (3)'!$B:$B,0),1),0)</f>
        <v>0</v>
      </c>
      <c r="G40" s="191">
        <f>IFERROR(INDEX('на отправку (3)'!J:J,MATCH($V40,'на отправку (3)'!$B:$B,0),1),0)</f>
        <v>0</v>
      </c>
      <c r="H40" s="92">
        <f>IFERROR(INDEX('на отправку (3)'!K:K,MATCH($V40,'на отправку (3)'!$B:$B,0),1),0)/100</f>
        <v>0</v>
      </c>
      <c r="I40" s="191">
        <f>IFERROR(INDEX('на отправку (3)'!M:M,MATCH($V40,'на отправку (3)'!$B:$B,0),1),0)</f>
        <v>0</v>
      </c>
      <c r="J40" s="129">
        <f>IFERROR(INDEX('на отправку (3)'!N:N,MATCH($V40,'на отправку (3)'!$B:$B,0),1),0)</f>
        <v>0</v>
      </c>
      <c r="K40" s="92" t="str">
        <f>IFERROR(INDEX('на отправку (3)'!O:O,MATCH($V40,'на отправку (3)'!$B:$B,0),1),0)</f>
        <v>x</v>
      </c>
      <c r="L40" s="92" t="str">
        <f>IFERROR(INDEX('на отправку (3)'!P:P,MATCH($V40,'на отправку (3)'!$B:$B,0),1),0)</f>
        <v>x</v>
      </c>
      <c r="M40" s="92">
        <f>IFERROR(INDEX('на отправку (3)'!Q:Q,MATCH($V40,'на отправку (3)'!$B:$B,0),1),0)</f>
        <v>2</v>
      </c>
      <c r="N40" s="98"/>
      <c r="O40" s="92">
        <f>IFERROR(INDEX('на отправку (3)'!S:S,MATCH($V40,'на отправку (3)'!$B:$B,0),1),0)</f>
        <v>2</v>
      </c>
      <c r="P40" s="92">
        <f>IFERROR(INDEX('на отправку (3)'!T:T,MATCH($V40,'на отправку (3)'!$B:$B,0),1),0)</f>
        <v>78</v>
      </c>
      <c r="Q40" s="92">
        <f>IFERROR(INDEX('на отправку (3)'!U:U,MATCH($V40,'на отправку (3)'!$B:$B,0),1),0)</f>
        <v>2.5641026000000001E-2</v>
      </c>
      <c r="R40" s="129">
        <f>IFERROR(INDEX('на отправку (3)'!V:V,MATCH($V40,'на отправку (3)'!$B:$B,0),1),0)</f>
        <v>0</v>
      </c>
      <c r="S40" s="98"/>
      <c r="U40" s="71">
        <f t="shared" ref="U40:U45" si="13">IF(J40&gt;0,1,0)</f>
        <v>0</v>
      </c>
      <c r="V40" s="89" t="str">
        <f t="shared" ref="V40:V45" si="14">CONCATENATE($U$1,"№",C40)</f>
        <v>025002№28</v>
      </c>
      <c r="W40" s="8">
        <f>IFERROR(INDEX('на отправку (3)'!AB:AB,MATCH($V40,'на отправку (3)'!$B:$B,0),1),0)</f>
        <v>4.6442499999999999E-3</v>
      </c>
      <c r="X40" s="8">
        <f>IFERROR(INDEX('на отправку (3)'!AC:AC,MATCH($V40,'на отправку (3)'!$B:$B,0),1),0)</f>
        <v>0</v>
      </c>
      <c r="Y40" s="8">
        <v>3</v>
      </c>
      <c r="Z40" s="8">
        <f t="shared" si="2"/>
        <v>0</v>
      </c>
    </row>
    <row r="41" spans="1:27" ht="15.75" customHeight="1" x14ac:dyDescent="0.25">
      <c r="A41" s="201" t="s">
        <v>3139</v>
      </c>
      <c r="B41" s="120">
        <v>29</v>
      </c>
      <c r="C41" s="120">
        <v>29</v>
      </c>
      <c r="D41" s="92">
        <f>IFERROR(INDEX('на отправку (3)'!G:G,MATCH($V41,'на отправку (3)'!$B:$B,0),1),0)</f>
        <v>0</v>
      </c>
      <c r="E41" s="92">
        <f>IFERROR(INDEX('на отправку (3)'!H:H,MATCH($V41,'на отправку (3)'!$B:$B,0),1),0)</f>
        <v>0</v>
      </c>
      <c r="F41" s="92">
        <f>IFERROR(INDEX('на отправку (3)'!I:I,MATCH($V41,'на отправку (3)'!$B:$B,0),1),0)</f>
        <v>0</v>
      </c>
      <c r="G41" s="191">
        <f>IFERROR(INDEX('на отправку (3)'!J:J,MATCH($V41,'на отправку (3)'!$B:$B,0),1),0)</f>
        <v>0</v>
      </c>
      <c r="H41" s="92">
        <f>IFERROR(INDEX('на отправку (3)'!K:K,MATCH($V41,'на отправку (3)'!$B:$B,0),1),0)/100</f>
        <v>0</v>
      </c>
      <c r="I41" s="191">
        <f>IFERROR(INDEX('на отправку (3)'!M:M,MATCH($V41,'на отправку (3)'!$B:$B,0),1),0)</f>
        <v>0</v>
      </c>
      <c r="J41" s="129">
        <f>IFERROR(INDEX('на отправку (3)'!N:N,MATCH($V41,'на отправку (3)'!$B:$B,0),1),0)</f>
        <v>0</v>
      </c>
      <c r="K41" s="92" t="str">
        <f>IFERROR(INDEX('на отправку (3)'!O:O,MATCH($V41,'на отправку (3)'!$B:$B,0),1),0)</f>
        <v>x</v>
      </c>
      <c r="L41" s="92" t="str">
        <f>IFERROR(INDEX('на отправку (3)'!P:P,MATCH($V41,'на отправку (3)'!$B:$B,0),1),0)</f>
        <v>x</v>
      </c>
      <c r="M41" s="92">
        <f>IFERROR(INDEX('на отправку (3)'!Q:Q,MATCH($V41,'на отправку (3)'!$B:$B,0),1),0)</f>
        <v>2</v>
      </c>
      <c r="N41" s="98"/>
      <c r="O41" s="92">
        <f>IFERROR(INDEX('на отправку (3)'!S:S,MATCH($V41,'на отправку (3)'!$B:$B,0),1),0)</f>
        <v>0</v>
      </c>
      <c r="P41" s="92">
        <f>IFERROR(INDEX('на отправку (3)'!T:T,MATCH($V41,'на отправку (3)'!$B:$B,0),1),0)</f>
        <v>78</v>
      </c>
      <c r="Q41" s="92">
        <f>IFERROR(INDEX('на отправку (3)'!U:U,MATCH($V41,'на отправку (3)'!$B:$B,0),1),0)</f>
        <v>0</v>
      </c>
      <c r="R41" s="129">
        <f>IFERROR(INDEX('на отправку (3)'!V:V,MATCH($V41,'на отправку (3)'!$B:$B,0),1),0)</f>
        <v>0</v>
      </c>
      <c r="S41" s="98"/>
      <c r="U41" s="71">
        <f t="shared" si="13"/>
        <v>0</v>
      </c>
      <c r="V41" s="89" t="str">
        <f t="shared" si="14"/>
        <v>025002№29</v>
      </c>
      <c r="W41" s="8">
        <f>IFERROR(INDEX('на отправку (3)'!AB:AB,MATCH($V41,'на отправку (3)'!$B:$B,0),1),0)</f>
        <v>1.6719300000000001E-3</v>
      </c>
      <c r="X41" s="8">
        <f>IFERROR(INDEX('на отправку (3)'!AC:AC,MATCH($V41,'на отправку (3)'!$B:$B,0),1),0)</f>
        <v>0</v>
      </c>
      <c r="Y41" s="8">
        <v>5</v>
      </c>
      <c r="Z41" s="8">
        <f t="shared" si="2"/>
        <v>0</v>
      </c>
    </row>
    <row r="42" spans="1:27" ht="15.75" customHeight="1" x14ac:dyDescent="0.25">
      <c r="A42" s="201" t="s">
        <v>3140</v>
      </c>
      <c r="B42" s="120">
        <v>30</v>
      </c>
      <c r="C42" s="120">
        <v>30</v>
      </c>
      <c r="D42" s="92">
        <f>IFERROR(INDEX('на отправку (3)'!G:G,MATCH($V42,'на отправку (3)'!$B:$B,0),1),0)</f>
        <v>0</v>
      </c>
      <c r="E42" s="92">
        <f>IFERROR(INDEX('на отправку (3)'!H:H,MATCH($V42,'на отправку (3)'!$B:$B,0),1),0)</f>
        <v>0</v>
      </c>
      <c r="F42" s="92">
        <f>IFERROR(INDEX('на отправку (3)'!I:I,MATCH($V42,'на отправку (3)'!$B:$B,0),1),0)</f>
        <v>0</v>
      </c>
      <c r="G42" s="191">
        <f>IFERROR(INDEX('на отправку (3)'!J:J,MATCH($V42,'на отправку (3)'!$B:$B,0),1),0)</f>
        <v>0</v>
      </c>
      <c r="H42" s="92">
        <f>IFERROR(INDEX('на отправку (3)'!K:K,MATCH($V42,'на отправку (3)'!$B:$B,0),1),0)/100</f>
        <v>0</v>
      </c>
      <c r="I42" s="191">
        <f>IFERROR(INDEX('на отправку (3)'!M:M,MATCH($V42,'на отправку (3)'!$B:$B,0),1),0)</f>
        <v>0</v>
      </c>
      <c r="J42" s="129">
        <f>IFERROR(INDEX('на отправку (3)'!N:N,MATCH($V42,'на отправку (3)'!$B:$B,0),1),0)</f>
        <v>0</v>
      </c>
      <c r="K42" s="92" t="str">
        <f>IFERROR(INDEX('на отправку (3)'!O:O,MATCH($V42,'на отправку (3)'!$B:$B,0),1),0)</f>
        <v>x</v>
      </c>
      <c r="L42" s="92" t="str">
        <f>IFERROR(INDEX('на отправку (3)'!P:P,MATCH($V42,'на отправку (3)'!$B:$B,0),1),0)</f>
        <v>x</v>
      </c>
      <c r="M42" s="92">
        <f>IFERROR(INDEX('на отправку (3)'!Q:Q,MATCH($V42,'на отправку (3)'!$B:$B,0),1),0)</f>
        <v>2</v>
      </c>
      <c r="N42" s="98"/>
      <c r="O42" s="92">
        <f>IFERROR(INDEX('на отправку (3)'!S:S,MATCH($V42,'на отправку (3)'!$B:$B,0),1),0)</f>
        <v>0</v>
      </c>
      <c r="P42" s="92">
        <f>IFERROR(INDEX('на отправку (3)'!T:T,MATCH($V42,'на отправку (3)'!$B:$B,0),1),0)</f>
        <v>78</v>
      </c>
      <c r="Q42" s="92">
        <f>IFERROR(INDEX('на отправку (3)'!U:U,MATCH($V42,'на отправку (3)'!$B:$B,0),1),0)</f>
        <v>0</v>
      </c>
      <c r="R42" s="129">
        <f>IFERROR(INDEX('на отправку (3)'!V:V,MATCH($V42,'на отправку (3)'!$B:$B,0),1),0)</f>
        <v>0</v>
      </c>
      <c r="S42" s="98"/>
      <c r="U42" s="71">
        <f t="shared" si="13"/>
        <v>0</v>
      </c>
      <c r="V42" s="89" t="str">
        <f t="shared" si="14"/>
        <v>025002№30</v>
      </c>
      <c r="W42" s="8">
        <f>IFERROR(INDEX('на отправку (3)'!AB:AB,MATCH($V42,'на отправку (3)'!$B:$B,0),1),0)</f>
        <v>0</v>
      </c>
      <c r="X42" s="8">
        <f>IFERROR(INDEX('на отправку (3)'!AC:AC,MATCH($V42,'на отправку (3)'!$B:$B,0),1),0)</f>
        <v>0</v>
      </c>
      <c r="Y42" s="8">
        <v>8</v>
      </c>
      <c r="Z42" s="8">
        <f t="shared" si="2"/>
        <v>0</v>
      </c>
    </row>
    <row r="43" spans="1:27" ht="53.25" customHeight="1" x14ac:dyDescent="0.25">
      <c r="A43" s="201" t="s">
        <v>2534</v>
      </c>
      <c r="B43" s="120">
        <v>31</v>
      </c>
      <c r="C43" s="120">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1">
        <f>IFERROR(INDEX('на отправку (3)'!J:J,MATCH($V43,'на отправку (3)'!$B:$B,0),1),0)</f>
        <v>0</v>
      </c>
      <c r="H43" s="92">
        <f>IFERROR(INDEX('на отправку (3)'!K:K,MATCH($V43,'на отправку (3)'!$B:$B,0),1),0)/100</f>
        <v>0</v>
      </c>
      <c r="I43" s="191">
        <f>IFERROR(INDEX('на отправку (3)'!M:M,MATCH($V43,'на отправку (3)'!$B:$B,0),1),0)</f>
        <v>0</v>
      </c>
      <c r="J43" s="129">
        <v>3</v>
      </c>
      <c r="K43" s="92" t="str">
        <f>IFERROR(INDEX('на отправку (3)'!O:O,MATCH($V43,'на отправку (3)'!$B:$B,0),1),0)</f>
        <v>x</v>
      </c>
      <c r="L43" s="92" t="str">
        <f>IFERROR(INDEX('на отправку (3)'!P:P,MATCH($V43,'на отправку (3)'!$B:$B,0),1),0)</f>
        <v>x</v>
      </c>
      <c r="M43" s="92">
        <f>IFERROR(INDEX('на отправку (3)'!Q:Q,MATCH($V43,'на отправку (3)'!$B:$B,0),1),0)</f>
        <v>1</v>
      </c>
      <c r="N43" s="98"/>
      <c r="O43" s="92">
        <f>IFERROR(INDEX('на отправку (3)'!S:S,MATCH($V43,'на отправку (3)'!$B:$B,0),1),0)</f>
        <v>0</v>
      </c>
      <c r="P43" s="92">
        <f>IFERROR(INDEX('на отправку (3)'!T:T,MATCH($V43,'на отправку (3)'!$B:$B,0),1),0)</f>
        <v>0</v>
      </c>
      <c r="Q43" s="92">
        <f>IFERROR(INDEX('на отправку (3)'!U:U,MATCH($V43,'на отправку (3)'!$B:$B,0),1),0)</f>
        <v>0</v>
      </c>
      <c r="R43" s="129">
        <f>IFERROR(INDEX('на отправку (3)'!V:V,MATCH($V43,'на отправку (3)'!$B:$B,0),1),0)</f>
        <v>0</v>
      </c>
      <c r="S43" s="98"/>
      <c r="U43" s="71">
        <f t="shared" si="13"/>
        <v>1</v>
      </c>
      <c r="V43" s="89" t="str">
        <f t="shared" si="14"/>
        <v>025002№31</v>
      </c>
      <c r="W43" s="8">
        <f>IFERROR(INDEX('на отправку (3)'!AB:AB,MATCH($V43,'на отправку (3)'!$B:$B,0),1),0)</f>
        <v>0</v>
      </c>
      <c r="X43" s="8">
        <f>IFERROR(INDEX('на отправку (3)'!AC:AC,MATCH($V43,'на отправку (3)'!$B:$B,0),1),0)</f>
        <v>0</v>
      </c>
      <c r="Y43" s="8">
        <v>3</v>
      </c>
      <c r="Z43" s="8">
        <f t="shared" si="2"/>
        <v>3</v>
      </c>
    </row>
    <row r="44" spans="1:27" ht="53.25" customHeight="1" x14ac:dyDescent="0.25">
      <c r="A44" s="201" t="s">
        <v>2536</v>
      </c>
      <c r="B44" s="120">
        <v>32</v>
      </c>
      <c r="C44" s="120">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1">
        <f>IFERROR(INDEX('на отправку (3)'!J:J,MATCH($V44,'на отправку (3)'!$B:$B,0),1),0)</f>
        <v>0</v>
      </c>
      <c r="H44" s="92">
        <f>IFERROR(INDEX('на отправку (3)'!K:K,MATCH($V44,'на отправку (3)'!$B:$B,0),1),0)/100</f>
        <v>0</v>
      </c>
      <c r="I44" s="191">
        <f>IFERROR(INDEX('на отправку (3)'!M:M,MATCH($V44,'на отправку (3)'!$B:$B,0),1),0)</f>
        <v>0</v>
      </c>
      <c r="J44" s="129">
        <v>8</v>
      </c>
      <c r="K44" s="92" t="str">
        <f>IFERROR(INDEX('на отправку (3)'!O:O,MATCH($V44,'на отправку (3)'!$B:$B,0),1),0)</f>
        <v>x</v>
      </c>
      <c r="L44" s="92" t="str">
        <f>IFERROR(INDEX('на отправку (3)'!P:P,MATCH($V44,'на отправку (3)'!$B:$B,0),1),0)</f>
        <v>x</v>
      </c>
      <c r="M44" s="92">
        <f>IFERROR(INDEX('на отправку (3)'!Q:Q,MATCH($V44,'на отправку (3)'!$B:$B,0),1),0)</f>
        <v>1</v>
      </c>
      <c r="N44" s="98"/>
      <c r="O44" s="92">
        <f>IFERROR(INDEX('на отправку (3)'!S:S,MATCH($V44,'на отправку (3)'!$B:$B,0),1),0)</f>
        <v>0</v>
      </c>
      <c r="P44" s="92">
        <f>IFERROR(INDEX('на отправку (3)'!T:T,MATCH($V44,'на отправку (3)'!$B:$B,0),1),0)</f>
        <v>0</v>
      </c>
      <c r="Q44" s="92">
        <f>IFERROR(INDEX('на отправку (3)'!U:U,MATCH($V44,'на отправку (3)'!$B:$B,0),1),0)</f>
        <v>0</v>
      </c>
      <c r="R44" s="129">
        <f>IFERROR(INDEX('на отправку (3)'!V:V,MATCH($V44,'на отправку (3)'!$B:$B,0),1),0)</f>
        <v>0</v>
      </c>
      <c r="S44" s="98"/>
      <c r="U44" s="71">
        <f t="shared" si="13"/>
        <v>1</v>
      </c>
      <c r="V44" s="89" t="str">
        <f t="shared" si="14"/>
        <v>025002№32</v>
      </c>
      <c r="W44" s="8">
        <f>IFERROR(INDEX('на отправку (3)'!AB:AB,MATCH($V44,'на отправку (3)'!$B:$B,0),1),0)</f>
        <v>0</v>
      </c>
      <c r="X44" s="8">
        <f>IFERROR(INDEX('на отправку (3)'!AC:AC,MATCH($V44,'на отправку (3)'!$B:$B,0),1),0)</f>
        <v>0</v>
      </c>
      <c r="Y44" s="8">
        <v>8</v>
      </c>
      <c r="Z44" s="8">
        <f t="shared" si="2"/>
        <v>8</v>
      </c>
    </row>
    <row r="45" spans="1:27" ht="15.75" customHeight="1" x14ac:dyDescent="0.25">
      <c r="A45" s="201" t="s">
        <v>3141</v>
      </c>
      <c r="B45" s="127">
        <v>33</v>
      </c>
      <c r="C45" s="127">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1">
        <f>IFERROR(INDEX('на отправку (3)'!J:J,MATCH($V45,'на отправку (3)'!$B:$B,0),1),0)</f>
        <v>0</v>
      </c>
      <c r="H45" s="92">
        <f>IFERROR(INDEX('на отправку (3)'!K:K,MATCH($V45,'на отправку (3)'!$B:$B,0),1),0)/100</f>
        <v>0</v>
      </c>
      <c r="I45" s="191">
        <f>IFERROR(INDEX('на отправку (3)'!M:M,MATCH($V45,'на отправку (3)'!$B:$B,0),1),0)</f>
        <v>0</v>
      </c>
      <c r="J45" s="129">
        <f>IFERROR(INDEX('на отправку (3)'!N:N,MATCH($V45,'на отправку (3)'!$B:$B,0),1),0)</f>
        <v>0</v>
      </c>
      <c r="K45" s="92" t="str">
        <f>IFERROR(INDEX('на отправку (3)'!O:O,MATCH($V45,'на отправку (3)'!$B:$B,0),1),0)</f>
        <v>x</v>
      </c>
      <c r="L45" s="92">
        <f>IFERROR(INDEX('на отправку (3)'!P:P,MATCH($V45,'на отправку (3)'!$B:$B,0),1),0)</f>
        <v>0</v>
      </c>
      <c r="M45" s="92">
        <f>IFERROR(INDEX('на отправку (3)'!Q:Q,MATCH($V45,'на отправку (3)'!$B:$B,0),1),0)</f>
        <v>2</v>
      </c>
      <c r="N45" s="98"/>
      <c r="O45" s="92">
        <f>IFERROR(INDEX('на отправку (3)'!S:S,MATCH($V45,'на отправку (3)'!$B:$B,0),1),0)</f>
        <v>0</v>
      </c>
      <c r="P45" s="92">
        <f>IFERROR(INDEX('на отправку (3)'!T:T,MATCH($V45,'на отправку (3)'!$B:$B,0),1),0)</f>
        <v>0</v>
      </c>
      <c r="Q45" s="92">
        <f>IFERROR(INDEX('на отправку (3)'!U:U,MATCH($V45,'на отправку (3)'!$B:$B,0),1),0)</f>
        <v>0</v>
      </c>
      <c r="R45" s="129">
        <f>IFERROR(INDEX('на отправку (3)'!V:V,MATCH($V45,'на отправку (3)'!$B:$B,0),1),0)</f>
        <v>0</v>
      </c>
      <c r="S45" s="98"/>
      <c r="U45" s="71">
        <f t="shared" si="13"/>
        <v>0</v>
      </c>
      <c r="V45" s="89" t="str">
        <f t="shared" si="14"/>
        <v>025002№33</v>
      </c>
      <c r="W45" s="8">
        <f>IFERROR(INDEX('на отправку (3)'!AB:AB,MATCH($V45,'на отправку (3)'!$B:$B,0),1),0)</f>
        <v>0</v>
      </c>
      <c r="X45" s="8">
        <f>IFERROR(INDEX('на отправку (3)'!AC:AC,MATCH($V45,'на отправку (3)'!$B:$B,0),1),0)</f>
        <v>0</v>
      </c>
      <c r="Y45" s="8">
        <v>4</v>
      </c>
      <c r="Z45" s="8">
        <f t="shared" si="2"/>
        <v>0</v>
      </c>
    </row>
    <row r="46" spans="1:27" ht="0.75" customHeight="1" x14ac:dyDescent="0.25">
      <c r="A46" s="90"/>
      <c r="C46" s="125"/>
      <c r="D46" s="91"/>
      <c r="E46" s="91"/>
      <c r="F46" s="91"/>
      <c r="G46" s="91"/>
      <c r="H46" s="91"/>
      <c r="I46" s="91"/>
      <c r="J46" s="130"/>
      <c r="K46" s="91"/>
      <c r="L46" s="91"/>
      <c r="M46" s="91"/>
      <c r="N46" s="91"/>
      <c r="O46" s="91"/>
      <c r="P46" s="91"/>
      <c r="Q46" s="91"/>
      <c r="R46" s="130"/>
      <c r="S46" s="93"/>
    </row>
    <row r="47" spans="1:27" ht="0.75" customHeight="1" x14ac:dyDescent="0.25"/>
    <row r="48" spans="1:27" ht="38.25" customHeight="1" x14ac:dyDescent="0.25">
      <c r="A48" s="182" t="s">
        <v>2455</v>
      </c>
      <c r="C48" s="182"/>
      <c r="D48" s="182"/>
      <c r="E48" s="182"/>
      <c r="F48" s="182"/>
      <c r="G48" s="182"/>
      <c r="H48" s="182"/>
      <c r="I48" s="182"/>
      <c r="J48" s="182"/>
      <c r="K48" s="182"/>
      <c r="L48" s="182"/>
      <c r="M48" s="182"/>
      <c r="N48" s="182"/>
      <c r="O48" s="182"/>
      <c r="P48" s="182"/>
      <c r="Q48" s="182"/>
      <c r="R48" s="182"/>
      <c r="S48" s="182"/>
      <c r="T48" s="182"/>
      <c r="U48" s="72">
        <f>SUM(U10:U45)</f>
        <v>16</v>
      </c>
      <c r="W48" s="89" t="s">
        <v>184</v>
      </c>
      <c r="Z48" s="72">
        <f>SUM(Z10:Z45)</f>
        <v>82</v>
      </c>
      <c r="AA48" s="89" t="s">
        <v>269</v>
      </c>
    </row>
    <row r="49" spans="1:20" ht="16.5" customHeight="1" x14ac:dyDescent="0.25">
      <c r="A49" s="182" t="s">
        <v>2456</v>
      </c>
      <c r="C49" s="182"/>
      <c r="D49" s="182"/>
      <c r="E49" s="182"/>
      <c r="F49" s="182"/>
      <c r="G49" s="182"/>
      <c r="H49" s="182"/>
      <c r="I49" s="182"/>
      <c r="J49" s="182"/>
      <c r="K49" s="182"/>
      <c r="L49" s="182"/>
      <c r="M49" s="182"/>
      <c r="N49" s="182"/>
      <c r="O49" s="182"/>
      <c r="P49" s="182"/>
      <c r="Q49" s="182"/>
      <c r="R49" s="182"/>
      <c r="S49" s="182"/>
      <c r="T49" s="182"/>
    </row>
    <row r="50" spans="1:20" ht="15" customHeight="1" x14ac:dyDescent="0.25">
      <c r="A50" s="182" t="s">
        <v>2457</v>
      </c>
      <c r="C50" s="182"/>
      <c r="D50" s="182"/>
      <c r="E50" s="182"/>
      <c r="F50" s="182"/>
      <c r="G50" s="182"/>
      <c r="H50" s="182"/>
      <c r="I50" s="182"/>
      <c r="J50" s="182"/>
      <c r="K50" s="182"/>
      <c r="L50" s="182"/>
      <c r="M50" s="182"/>
      <c r="N50" s="182"/>
      <c r="O50" s="182"/>
      <c r="P50" s="182"/>
      <c r="Q50" s="182"/>
      <c r="R50" s="182"/>
      <c r="S50" s="182"/>
      <c r="T50" s="182"/>
    </row>
    <row r="51" spans="1:20" x14ac:dyDescent="0.25">
      <c r="C51" s="121" t="s">
        <v>19</v>
      </c>
      <c r="J51" s="96">
        <f>T_РЕЗ2+J26+J33+J38</f>
        <v>55.5</v>
      </c>
      <c r="M51" s="72">
        <f>SUMIF(M10:M45,1,M10:M45)</f>
        <v>22</v>
      </c>
      <c r="N51" s="89" t="s">
        <v>183</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Лист73"/>
  <dimension ref="A1:AA51"/>
  <sheetViews>
    <sheetView showGridLines="0" zoomScale="90" zoomScaleNormal="90" workbookViewId="0">
      <selection activeCell="D6" sqref="D6:S7"/>
    </sheetView>
  </sheetViews>
  <sheetFormatPr defaultColWidth="9.140625" defaultRowHeight="15" x14ac:dyDescent="0.25"/>
  <cols>
    <col min="1" max="1" width="44.5703125" style="89" customWidth="1"/>
    <col min="2" max="2" width="7" style="185" customWidth="1"/>
    <col min="3" max="3" width="7.140625" style="121"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144</v>
      </c>
    </row>
    <row r="2" spans="1:26" ht="22.5" customHeight="1" x14ac:dyDescent="0.25">
      <c r="A2" s="178" t="s">
        <v>2496</v>
      </c>
      <c r="C2" s="178"/>
      <c r="D2" s="178"/>
      <c r="E2" s="178"/>
      <c r="F2" s="178"/>
      <c r="G2" s="178"/>
      <c r="H2" s="178"/>
      <c r="I2" s="178"/>
      <c r="J2" s="178"/>
      <c r="K2" s="178"/>
      <c r="L2" s="178"/>
      <c r="M2" s="178"/>
      <c r="N2" s="178"/>
      <c r="O2" s="178"/>
      <c r="P2" s="178"/>
      <c r="Q2" s="178"/>
      <c r="R2" s="178"/>
      <c r="S2" s="178"/>
      <c r="T2" s="178"/>
    </row>
    <row r="3" spans="1:26" ht="20.25" customHeight="1" x14ac:dyDescent="0.25">
      <c r="A3" s="178" t="s">
        <v>0</v>
      </c>
      <c r="C3" s="178"/>
      <c r="D3" s="178"/>
      <c r="E3" s="178"/>
      <c r="F3" s="178"/>
      <c r="G3" s="178"/>
      <c r="H3" s="178"/>
      <c r="I3" s="178"/>
      <c r="J3" s="178"/>
      <c r="K3" s="178"/>
      <c r="L3" s="178"/>
      <c r="M3" s="178"/>
      <c r="N3" s="178"/>
      <c r="O3" s="178"/>
      <c r="P3" s="178"/>
      <c r="Q3" s="178"/>
      <c r="R3" s="178"/>
      <c r="S3" s="178"/>
      <c r="T3" s="178"/>
    </row>
    <row r="4" spans="1:26" ht="18" customHeight="1" x14ac:dyDescent="0.25">
      <c r="A4" s="178" t="s">
        <v>145</v>
      </c>
      <c r="C4" s="178"/>
      <c r="D4" s="178"/>
      <c r="E4" s="178"/>
      <c r="F4" s="178"/>
      <c r="G4" s="178"/>
      <c r="H4" s="178"/>
      <c r="I4" s="178"/>
      <c r="J4" s="178"/>
      <c r="K4" s="178"/>
      <c r="L4" s="178"/>
      <c r="M4" s="178"/>
      <c r="N4" s="178"/>
      <c r="O4" s="178"/>
      <c r="P4" s="178"/>
      <c r="Q4" s="178"/>
      <c r="R4" s="178"/>
      <c r="S4" s="178"/>
      <c r="T4" s="178"/>
    </row>
    <row r="5" spans="1:26" x14ac:dyDescent="0.25">
      <c r="A5" s="225" t="s">
        <v>3092</v>
      </c>
      <c r="B5" s="225" t="s">
        <v>16</v>
      </c>
      <c r="C5" s="217" t="s">
        <v>2441</v>
      </c>
      <c r="D5" s="223" t="s">
        <v>3112</v>
      </c>
      <c r="E5" s="222" t="s">
        <v>2442</v>
      </c>
      <c r="F5" s="222" t="s">
        <v>2442</v>
      </c>
      <c r="G5" s="222" t="s">
        <v>2442</v>
      </c>
      <c r="H5" s="222" t="s">
        <v>2442</v>
      </c>
      <c r="I5" s="222" t="s">
        <v>2442</v>
      </c>
      <c r="J5" s="222" t="s">
        <v>2442</v>
      </c>
      <c r="K5" s="222" t="s">
        <v>2442</v>
      </c>
      <c r="L5" s="222" t="s">
        <v>2442</v>
      </c>
      <c r="M5" s="222" t="s">
        <v>2442</v>
      </c>
      <c r="N5" s="222" t="s">
        <v>2442</v>
      </c>
      <c r="O5" s="223" t="s">
        <v>2443</v>
      </c>
      <c r="P5" s="222" t="s">
        <v>2443</v>
      </c>
      <c r="Q5" s="222" t="s">
        <v>2443</v>
      </c>
      <c r="R5" s="222" t="s">
        <v>2443</v>
      </c>
      <c r="S5" s="224" t="s">
        <v>2443</v>
      </c>
      <c r="U5" s="214" t="s">
        <v>184</v>
      </c>
    </row>
    <row r="6" spans="1:26" ht="97.5" customHeight="1" x14ac:dyDescent="0.25">
      <c r="A6" s="215"/>
      <c r="B6" s="215"/>
      <c r="C6" s="218"/>
      <c r="D6" s="1" t="s">
        <v>3093</v>
      </c>
      <c r="E6" s="1" t="s">
        <v>3094</v>
      </c>
      <c r="F6" s="1" t="s">
        <v>3095</v>
      </c>
      <c r="G6" s="1" t="s">
        <v>3096</v>
      </c>
      <c r="H6" s="1" t="s">
        <v>2444</v>
      </c>
      <c r="I6" s="1" t="s">
        <v>2445</v>
      </c>
      <c r="J6" s="1" t="s">
        <v>9</v>
      </c>
      <c r="K6" s="1" t="s">
        <v>3097</v>
      </c>
      <c r="L6" s="1" t="s">
        <v>2446</v>
      </c>
      <c r="M6" s="1" t="s">
        <v>2447</v>
      </c>
      <c r="N6" s="1" t="s">
        <v>3098</v>
      </c>
      <c r="O6" s="1" t="s">
        <v>3093</v>
      </c>
      <c r="P6" s="1" t="s">
        <v>3099</v>
      </c>
      <c r="Q6" s="1" t="s">
        <v>3100</v>
      </c>
      <c r="R6" s="1" t="s">
        <v>9</v>
      </c>
      <c r="S6" s="194" t="s">
        <v>11</v>
      </c>
      <c r="U6" s="226"/>
    </row>
    <row r="7" spans="1:26" ht="71.25" customHeight="1" x14ac:dyDescent="0.25">
      <c r="A7" s="216"/>
      <c r="B7" s="216"/>
      <c r="C7" s="219"/>
      <c r="D7" s="1" t="s">
        <v>3101</v>
      </c>
      <c r="E7" s="1" t="s">
        <v>3101</v>
      </c>
      <c r="F7" s="1" t="s">
        <v>3102</v>
      </c>
      <c r="G7" s="1" t="s">
        <v>3103</v>
      </c>
      <c r="H7" s="1" t="s">
        <v>3104</v>
      </c>
      <c r="I7" s="1" t="s">
        <v>3105</v>
      </c>
      <c r="J7" s="1" t="s">
        <v>3106</v>
      </c>
      <c r="K7" s="1" t="s">
        <v>3107</v>
      </c>
      <c r="L7" s="1" t="s">
        <v>3108</v>
      </c>
      <c r="M7" s="1" t="s">
        <v>3109</v>
      </c>
      <c r="N7" s="1" t="s">
        <v>3110</v>
      </c>
      <c r="O7" s="1" t="s">
        <v>3101</v>
      </c>
      <c r="P7" s="1" t="s">
        <v>3101</v>
      </c>
      <c r="Q7" s="1" t="s">
        <v>3111</v>
      </c>
      <c r="R7" s="1" t="s">
        <v>3106</v>
      </c>
      <c r="S7" s="194"/>
      <c r="U7" s="227"/>
      <c r="W7" s="2" t="s">
        <v>2492</v>
      </c>
      <c r="X7" s="2" t="s">
        <v>2493</v>
      </c>
      <c r="Y7" s="2" t="s">
        <v>2495</v>
      </c>
      <c r="Z7" s="2" t="s">
        <v>2494</v>
      </c>
    </row>
    <row r="8" spans="1:26" x14ac:dyDescent="0.25">
      <c r="A8" s="122">
        <v>1</v>
      </c>
      <c r="B8" s="176">
        <v>2</v>
      </c>
      <c r="C8" s="122">
        <v>3</v>
      </c>
      <c r="D8" s="176">
        <v>4</v>
      </c>
      <c r="E8" s="122">
        <v>5</v>
      </c>
      <c r="F8" s="176">
        <v>6</v>
      </c>
      <c r="G8" s="122">
        <v>7</v>
      </c>
      <c r="H8" s="176">
        <v>8</v>
      </c>
      <c r="I8" s="122">
        <v>9</v>
      </c>
      <c r="J8" s="176">
        <v>10</v>
      </c>
      <c r="K8" s="122">
        <v>11</v>
      </c>
      <c r="L8" s="176">
        <v>12</v>
      </c>
      <c r="M8" s="122">
        <v>13</v>
      </c>
      <c r="N8" s="176">
        <v>14</v>
      </c>
      <c r="O8" s="122">
        <v>15</v>
      </c>
      <c r="P8" s="176">
        <v>16</v>
      </c>
      <c r="Q8" s="122">
        <v>17</v>
      </c>
      <c r="R8" s="176">
        <v>18</v>
      </c>
      <c r="S8" s="122">
        <v>19</v>
      </c>
      <c r="U8" s="8"/>
    </row>
    <row r="9" spans="1:26" s="121" customFormat="1" ht="19.5" customHeight="1" x14ac:dyDescent="0.2">
      <c r="A9" s="128"/>
      <c r="B9" s="138"/>
      <c r="C9" s="128"/>
      <c r="D9" s="135" t="s">
        <v>13</v>
      </c>
      <c r="E9" s="132"/>
      <c r="F9" s="132"/>
      <c r="G9" s="132"/>
      <c r="H9" s="132"/>
      <c r="I9" s="132"/>
      <c r="J9" s="139">
        <f>SUM(J10:J25)</f>
        <v>13.5</v>
      </c>
      <c r="K9" s="132"/>
      <c r="L9" s="132"/>
      <c r="M9" s="132"/>
      <c r="N9" s="132"/>
      <c r="O9" s="132"/>
      <c r="P9" s="132"/>
      <c r="Q9" s="132"/>
      <c r="R9" s="132"/>
      <c r="S9" s="132"/>
      <c r="U9" s="133"/>
    </row>
    <row r="10" spans="1:26" ht="45" customHeight="1" x14ac:dyDescent="0.25">
      <c r="A10" s="201" t="s">
        <v>3113</v>
      </c>
      <c r="B10" s="186">
        <v>1</v>
      </c>
      <c r="C10" s="124">
        <v>1</v>
      </c>
      <c r="D10" s="92">
        <f>IFERROR(INDEX('на отправку (3)'!G:G,MATCH($V10,'на отправку (3)'!$B:$B,0),1),0)</f>
        <v>3086</v>
      </c>
      <c r="E10" s="92">
        <f>IFERROR(INDEX('на отправку (3)'!H:H,MATCH($V10,'на отправку (3)'!$B:$B,0),1),0)</f>
        <v>3500</v>
      </c>
      <c r="F10" s="92">
        <f>IFERROR(INDEX('на отправку (3)'!I:I,MATCH($V10,'на отправку (3)'!$B:$B,0),1),0)</f>
        <v>0.88171428600000001</v>
      </c>
      <c r="G10" s="188" t="s">
        <v>12</v>
      </c>
      <c r="H10" s="92">
        <f>IFERROR(INDEX('на отправку (3)'!K:K,MATCH($V10,'на отправку (3)'!$B:$B,0),1),0)/100</f>
        <v>1.1489740399999999E-3</v>
      </c>
      <c r="I10" s="188" t="s">
        <v>12</v>
      </c>
      <c r="J10" s="129">
        <f>IFERROR(INDEX('на отправку (3)'!N:N,MATCH($V10,'на отправку (3)'!$B:$B,0),1),0)</f>
        <v>0</v>
      </c>
      <c r="K10" s="92">
        <f>IFERROR(INDEX('на отправку (3)'!O:O,MATCH($V10,'на отправку (3)'!$B:$B,0),1),0)</f>
        <v>0</v>
      </c>
      <c r="L10" s="92">
        <f>IFERROR(INDEX('на отправку (3)'!P:P,MATCH($V10,'на отправку (3)'!$B:$B,0),1),0)</f>
        <v>1</v>
      </c>
      <c r="M10" s="92">
        <f>IFERROR(INDEX('на отправку (3)'!Q:Q,MATCH($V10,'на отправку (3)'!$B:$B,0),1),0)</f>
        <v>1</v>
      </c>
      <c r="N10" s="92">
        <f>IFERROR(INDEX('на отправку (3)'!R:R,MATCH($V10,'на отправку (3)'!$B:$B,0),1),0)</f>
        <v>0</v>
      </c>
      <c r="O10" s="92">
        <f>IFERROR(INDEX('на отправку (3)'!S:S,MATCH($V10,'на отправку (3)'!$B:$B,0),1),0)</f>
        <v>2938</v>
      </c>
      <c r="P10" s="92">
        <f>IFERROR(INDEX('на отправку (3)'!T:T,MATCH($V10,'на отправку (3)'!$B:$B,0),1),0)</f>
        <v>3715</v>
      </c>
      <c r="Q10" s="92">
        <f>IFERROR(INDEX('на отправку (3)'!U:U,MATCH($V10,'на отправку (3)'!$B:$B,0),1),0)</f>
        <v>0.79084791399999999</v>
      </c>
      <c r="R10" s="129">
        <f>IFERROR(INDEX('на отправку (3)'!V:V,MATCH($V10,'на отправку (3)'!$B:$B,0),1),0)</f>
        <v>0</v>
      </c>
      <c r="S10" s="92">
        <f>IFERROR(INDEX('на отправку (3)'!W:W,MATCH($V10,'на отправку (3)'!$B:$B,0),1),0)</f>
        <v>0</v>
      </c>
      <c r="U10" s="71">
        <f>IF(J10&gt;0,1,0)</f>
        <v>0</v>
      </c>
      <c r="V10" s="89" t="str">
        <f>CONCATENATE($U$1,"№",C10)</f>
        <v>025003№1</v>
      </c>
      <c r="W10" s="8">
        <f>IFERROR(INDEX('на отправку (3)'!AB:AB,MATCH($V10,'на отправку (3)'!$B:$B,0),1),0)</f>
        <v>0.87783438400000002</v>
      </c>
      <c r="X10" s="8">
        <f>IFERROR(INDEX('на отправку (3)'!AC:AC,MATCH($V10,'на отправку (3)'!$B:$B,0),1),0)</f>
        <v>0.79392113200000003</v>
      </c>
      <c r="Y10" s="8">
        <v>3</v>
      </c>
      <c r="Z10" s="8">
        <f>IF(M10=1,Y10,0)</f>
        <v>3</v>
      </c>
    </row>
    <row r="11" spans="1:26" ht="45" customHeight="1" x14ac:dyDescent="0.25">
      <c r="A11" s="201" t="s">
        <v>3114</v>
      </c>
      <c r="B11" s="186">
        <v>2</v>
      </c>
      <c r="C11" s="124">
        <v>26</v>
      </c>
      <c r="D11" s="92">
        <f>IFERROR(INDEX('на отправку (3)'!G:G,MATCH($V11,'на отправку (3)'!$B:$B,0),1),0)</f>
        <v>6243</v>
      </c>
      <c r="E11" s="92">
        <f>IFERROR(INDEX('на отправку (3)'!H:H,MATCH($V11,'на отправку (3)'!$B:$B,0),1),0)</f>
        <v>7231</v>
      </c>
      <c r="F11" s="92">
        <f>IFERROR(INDEX('на отправку (3)'!I:I,MATCH($V11,'на отправку (3)'!$B:$B,0),1),0)</f>
        <v>0.86336606299999996</v>
      </c>
      <c r="G11" s="188" t="s">
        <v>12</v>
      </c>
      <c r="H11" s="92">
        <f>IFERROR(INDEX('на отправку (3)'!K:K,MATCH($V11,'на отправку (3)'!$B:$B,0),1),0)/100</f>
        <v>1.46795852E-3</v>
      </c>
      <c r="I11" s="188" t="s">
        <v>12</v>
      </c>
      <c r="J11" s="129">
        <f>IFERROR(INDEX('на отправку (3)'!N:N,MATCH($V11,'на отправку (3)'!$B:$B,0),1),0)</f>
        <v>0</v>
      </c>
      <c r="K11" s="92">
        <f>IFERROR(INDEX('на отправку (3)'!O:O,MATCH($V11,'на отправку (3)'!$B:$B,0),1),0)</f>
        <v>0</v>
      </c>
      <c r="L11" s="92">
        <f>IFERROR(INDEX('на отправку (3)'!P:P,MATCH($V11,'на отправку (3)'!$B:$B,0),1),0)</f>
        <v>1</v>
      </c>
      <c r="M11" s="92">
        <f>IFERROR(INDEX('на отправку (3)'!Q:Q,MATCH($V11,'на отправку (3)'!$B:$B,0),1),0)</f>
        <v>1</v>
      </c>
      <c r="N11" s="92">
        <f>IFERROR(INDEX('на отправку (3)'!R:R,MATCH($V11,'на отправку (3)'!$B:$B,0),1),0)</f>
        <v>0</v>
      </c>
      <c r="O11" s="92">
        <f>IFERROR(INDEX('на отправку (3)'!S:S,MATCH($V11,'на отправку (3)'!$B:$B,0),1),0)</f>
        <v>5678</v>
      </c>
      <c r="P11" s="92">
        <f>IFERROR(INDEX('на отправку (3)'!T:T,MATCH($V11,'на отправку (3)'!$B:$B,0),1),0)</f>
        <v>7542</v>
      </c>
      <c r="Q11" s="92">
        <f>IFERROR(INDEX('на отправку (3)'!U:U,MATCH($V11,'на отправку (3)'!$B:$B,0),1),0)</f>
        <v>0.75285070300000001</v>
      </c>
      <c r="R11" s="129">
        <f>IFERROR(INDEX('на отправку (3)'!V:V,MATCH($V11,'на отправку (3)'!$B:$B,0),1),0)</f>
        <v>0</v>
      </c>
      <c r="S11" s="92">
        <f>IFERROR(INDEX('на отправку (3)'!W:W,MATCH($V11,'на отправку (3)'!$B:$B,0),1),0)</f>
        <v>0</v>
      </c>
      <c r="U11" s="71">
        <f t="shared" ref="U11:U25" si="0">IF(J11&gt;0,1,0)</f>
        <v>0</v>
      </c>
      <c r="V11" s="89" t="str">
        <f t="shared" ref="V11:V25" si="1">CONCATENATE($U$1,"№",C11)</f>
        <v>025003№26</v>
      </c>
      <c r="W11" s="8">
        <f>IFERROR(INDEX('на отправку (3)'!AB:AB,MATCH($V11,'на отправку (3)'!$B:$B,0),1),0)</f>
        <v>0.83450456100000003</v>
      </c>
      <c r="X11" s="8">
        <f>IFERROR(INDEX('на отправку (3)'!AC:AC,MATCH($V11,'на отправку (3)'!$B:$B,0),1),0)</f>
        <v>0.72780695200000001</v>
      </c>
      <c r="Y11" s="8">
        <v>3</v>
      </c>
      <c r="Z11" s="8">
        <f t="shared" ref="Z11:Z45" si="2">IF(M11=1,Y11,0)</f>
        <v>3</v>
      </c>
    </row>
    <row r="12" spans="1:26" ht="60.75" customHeight="1" x14ac:dyDescent="0.25">
      <c r="A12" s="201" t="s">
        <v>3115</v>
      </c>
      <c r="B12" s="186">
        <v>3</v>
      </c>
      <c r="C12" s="124">
        <v>2</v>
      </c>
      <c r="D12" s="92">
        <f>IFERROR(INDEX('на отправку (3)'!G:G,MATCH($V12,'на отправку (3)'!$B:$B,0),1),0)</f>
        <v>20</v>
      </c>
      <c r="E12" s="92">
        <f>IFERROR(INDEX('на отправку (3)'!H:H,MATCH($V12,'на отправку (3)'!$B:$B,0),1),0)</f>
        <v>22</v>
      </c>
      <c r="F12" s="92">
        <f>IFERROR(INDEX('на отправку (3)'!I:I,MATCH($V12,'на отправку (3)'!$B:$B,0),1),0)</f>
        <v>0.909090909</v>
      </c>
      <c r="G12" s="188" t="s">
        <v>12</v>
      </c>
      <c r="H12" s="92">
        <f>IFERROR(INDEX('на отправку (3)'!K:K,MATCH($V12,'на отправку (3)'!$B:$B,0),1),0)/100</f>
        <v>3.3057851000000001E-4</v>
      </c>
      <c r="I12" s="188" t="s">
        <v>12</v>
      </c>
      <c r="J12" s="129">
        <f>IFERROR(INDEX('на отправку (3)'!N:N,MATCH($V12,'на отправку (3)'!$B:$B,0),1),0)</f>
        <v>0</v>
      </c>
      <c r="K12" s="92">
        <f>IFERROR(INDEX('на отправку (3)'!O:O,MATCH($V12,'на отправку (3)'!$B:$B,0),1),0)</f>
        <v>0</v>
      </c>
      <c r="L12" s="92">
        <f>IFERROR(INDEX('на отправку (3)'!P:P,MATCH($V12,'на отправку (3)'!$B:$B,0),1),0)</f>
        <v>3</v>
      </c>
      <c r="M12" s="92">
        <f>IFERROR(INDEX('на отправку (3)'!Q:Q,MATCH($V12,'на отправку (3)'!$B:$B,0),1),0)</f>
        <v>1</v>
      </c>
      <c r="N12" s="92">
        <f>IFERROR(INDEX('на отправку (3)'!R:R,MATCH($V12,'на отправку (3)'!$B:$B,0),1),0)</f>
        <v>0</v>
      </c>
      <c r="O12" s="92">
        <f>IFERROR(INDEX('на отправку (3)'!S:S,MATCH($V12,'на отправку (3)'!$B:$B,0),1),0)</f>
        <v>22</v>
      </c>
      <c r="P12" s="92">
        <f>IFERROR(INDEX('на отправку (3)'!T:T,MATCH($V12,'на отправку (3)'!$B:$B,0),1),0)</f>
        <v>25</v>
      </c>
      <c r="Q12" s="92">
        <f>IFERROR(INDEX('на отправку (3)'!U:U,MATCH($V12,'на отправку (3)'!$B:$B,0),1),0)</f>
        <v>0.88</v>
      </c>
      <c r="R12" s="129">
        <f>IFERROR(INDEX('на отправку (3)'!V:V,MATCH($V12,'на отправку (3)'!$B:$B,0),1),0)</f>
        <v>0</v>
      </c>
      <c r="S12" s="92">
        <f>IFERROR(INDEX('на отправку (3)'!W:W,MATCH($V12,'на отправку (3)'!$B:$B,0),1),0)</f>
        <v>0</v>
      </c>
      <c r="U12" s="71">
        <f t="shared" si="0"/>
        <v>0</v>
      </c>
      <c r="V12" s="89" t="str">
        <f t="shared" si="1"/>
        <v>025003№2</v>
      </c>
      <c r="W12" s="8">
        <f>IFERROR(INDEX('на отправку (3)'!AB:AB,MATCH($V12,'на отправку (3)'!$B:$B,0),1),0)</f>
        <v>0.91111111099999997</v>
      </c>
      <c r="X12" s="8">
        <f>IFERROR(INDEX('на отправку (3)'!AC:AC,MATCH($V12,'на отправку (3)'!$B:$B,0),1),0)</f>
        <v>1</v>
      </c>
      <c r="Y12" s="8">
        <v>2</v>
      </c>
      <c r="Z12" s="8">
        <f t="shared" si="2"/>
        <v>2</v>
      </c>
    </row>
    <row r="13" spans="1:26" ht="69.75" customHeight="1" x14ac:dyDescent="0.25">
      <c r="A13" s="201" t="s">
        <v>3116</v>
      </c>
      <c r="B13" s="186">
        <v>4</v>
      </c>
      <c r="C13" s="124">
        <v>3</v>
      </c>
      <c r="D13" s="92">
        <f>IFERROR(INDEX('на отправку (3)'!G:G,MATCH($V13,'на отправку (3)'!$B:$B,0),1),0)</f>
        <v>4</v>
      </c>
      <c r="E13" s="92">
        <f>IFERROR(INDEX('на отправку (3)'!H:H,MATCH($V13,'на отправку (3)'!$B:$B,0),1),0)</f>
        <v>5</v>
      </c>
      <c r="F13" s="92">
        <f>IFERROR(INDEX('на отправку (3)'!I:I,MATCH($V13,'на отправку (3)'!$B:$B,0),1),0)</f>
        <v>0.8</v>
      </c>
      <c r="G13" s="188" t="s">
        <v>12</v>
      </c>
      <c r="H13" s="92">
        <f>IFERROR(INDEX('на отправку (3)'!K:K,MATCH($V13,'на отправку (3)'!$B:$B,0),1),0)/100</f>
        <v>0</v>
      </c>
      <c r="I13" s="188" t="s">
        <v>12</v>
      </c>
      <c r="J13" s="129">
        <f>IFERROR(INDEX('на отправку (3)'!N:N,MATCH($V13,'на отправку (3)'!$B:$B,0),1),0)</f>
        <v>1</v>
      </c>
      <c r="K13" s="92">
        <f>IFERROR(INDEX('на отправку (3)'!O:O,MATCH($V13,'на отправку (3)'!$B:$B,0),1),0)</f>
        <v>0</v>
      </c>
      <c r="L13" s="92">
        <f>IFERROR(INDEX('на отправку (3)'!P:P,MATCH($V13,'на отправку (3)'!$B:$B,0),1),0)</f>
        <v>4</v>
      </c>
      <c r="M13" s="92">
        <f>IFERROR(INDEX('на отправку (3)'!Q:Q,MATCH($V13,'на отправку (3)'!$B:$B,0),1),0)</f>
        <v>1</v>
      </c>
      <c r="N13" s="92">
        <f>IFERROR(INDEX('на отправку (3)'!R:R,MATCH($V13,'на отправку (3)'!$B:$B,0),1),0)</f>
        <v>0</v>
      </c>
      <c r="O13" s="92">
        <f>IFERROR(INDEX('на отправку (3)'!S:S,MATCH($V13,'на отправку (3)'!$B:$B,0),1),0)</f>
        <v>0</v>
      </c>
      <c r="P13" s="92">
        <f>IFERROR(INDEX('на отправку (3)'!T:T,MATCH($V13,'на отправку (3)'!$B:$B,0),1),0)</f>
        <v>1</v>
      </c>
      <c r="Q13" s="92">
        <f>IFERROR(INDEX('на отправку (3)'!U:U,MATCH($V13,'на отправку (3)'!$B:$B,0),1),0)</f>
        <v>0</v>
      </c>
      <c r="R13" s="129">
        <f>IFERROR(INDEX('на отправку (3)'!V:V,MATCH($V13,'на отправку (3)'!$B:$B,0),1),0)</f>
        <v>0</v>
      </c>
      <c r="S13" s="92">
        <f>IFERROR(INDEX('на отправку (3)'!W:W,MATCH($V13,'на отправку (3)'!$B:$B,0),1),0)</f>
        <v>0</v>
      </c>
      <c r="U13" s="71">
        <f t="shared" si="0"/>
        <v>1</v>
      </c>
      <c r="V13" s="89" t="str">
        <f t="shared" si="1"/>
        <v>025003№3</v>
      </c>
      <c r="W13" s="8">
        <f>IFERROR(INDEX('на отправку (3)'!AB:AB,MATCH($V13,'на отправку (3)'!$B:$B,0),1),0)</f>
        <v>0.61761761800000003</v>
      </c>
      <c r="X13" s="8">
        <f>IFERROR(INDEX('на отправку (3)'!AC:AC,MATCH($V13,'на отправку (3)'!$B:$B,0),1),0)</f>
        <v>1</v>
      </c>
      <c r="Y13" s="8">
        <v>2</v>
      </c>
      <c r="Z13" s="8">
        <f t="shared" si="2"/>
        <v>2</v>
      </c>
    </row>
    <row r="14" spans="1:26" ht="64.5" customHeight="1" x14ac:dyDescent="0.25">
      <c r="A14" s="201" t="s">
        <v>3117</v>
      </c>
      <c r="B14" s="186">
        <v>5</v>
      </c>
      <c r="C14" s="124">
        <v>4</v>
      </c>
      <c r="D14" s="92">
        <f>IFERROR(INDEX('на отправку (3)'!G:G,MATCH($V14,'на отправку (3)'!$B:$B,0),1),0)</f>
        <v>0</v>
      </c>
      <c r="E14" s="92">
        <f>IFERROR(INDEX('на отправку (3)'!H:H,MATCH($V14,'на отправку (3)'!$B:$B,0),1),0)</f>
        <v>0</v>
      </c>
      <c r="F14" s="92">
        <f>IFERROR(INDEX('на отправку (3)'!I:I,MATCH($V14,'на отправку (3)'!$B:$B,0),1),0)</f>
        <v>0</v>
      </c>
      <c r="G14" s="188" t="s">
        <v>12</v>
      </c>
      <c r="H14" s="92">
        <f>IFERROR(INDEX('на отправку (3)'!K:K,MATCH($V14,'на отправку (3)'!$B:$B,0),1),0)/100</f>
        <v>-0.01</v>
      </c>
      <c r="I14" s="188" t="s">
        <v>12</v>
      </c>
      <c r="J14" s="129">
        <f>IFERROR(INDEX('на отправку (3)'!N:N,MATCH($V14,'на отправку (3)'!$B:$B,0),1),0)</f>
        <v>0</v>
      </c>
      <c r="K14" s="92">
        <f>IFERROR(INDEX('на отправку (3)'!O:O,MATCH($V14,'на отправку (3)'!$B:$B,0),1),0)</f>
        <v>0</v>
      </c>
      <c r="L14" s="92">
        <f>IFERROR(INDEX('на отправку (3)'!P:P,MATCH($V14,'на отправку (3)'!$B:$B,0),1),0)</f>
        <v>0</v>
      </c>
      <c r="M14" s="92">
        <f>IFERROR(INDEX('на отправку (3)'!Q:Q,MATCH($V14,'на отправку (3)'!$B:$B,0),1),0)</f>
        <v>2</v>
      </c>
      <c r="N14" s="92">
        <f>IFERROR(INDEX('на отправку (3)'!R:R,MATCH($V14,'на отправку (3)'!$B:$B,0),1),0)</f>
        <v>0</v>
      </c>
      <c r="O14" s="92">
        <f>IFERROR(INDEX('на отправку (3)'!S:S,MATCH($V14,'на отправку (3)'!$B:$B,0),1),0)</f>
        <v>1</v>
      </c>
      <c r="P14" s="92">
        <f>IFERROR(INDEX('на отправку (3)'!T:T,MATCH($V14,'на отправку (3)'!$B:$B,0),1),0)</f>
        <v>1</v>
      </c>
      <c r="Q14" s="92">
        <f>IFERROR(INDEX('на отправку (3)'!U:U,MATCH($V14,'на отправку (3)'!$B:$B,0),1),0)</f>
        <v>1</v>
      </c>
      <c r="R14" s="129">
        <f>IFERROR(INDEX('на отправку (3)'!V:V,MATCH($V14,'на отправку (3)'!$B:$B,0),1),0)</f>
        <v>0</v>
      </c>
      <c r="S14" s="92">
        <f>IFERROR(INDEX('на отправку (3)'!W:W,MATCH($V14,'на отправку (3)'!$B:$B,0),1),0)</f>
        <v>0</v>
      </c>
      <c r="U14" s="71">
        <f t="shared" si="0"/>
        <v>0</v>
      </c>
      <c r="V14" s="89" t="str">
        <f t="shared" si="1"/>
        <v>025003№4</v>
      </c>
      <c r="W14" s="8">
        <f>IFERROR(INDEX('на отправку (3)'!AB:AB,MATCH($V14,'на отправку (3)'!$B:$B,0),1),0)</f>
        <v>0.86111111100000004</v>
      </c>
      <c r="X14" s="8">
        <f>IFERROR(INDEX('на отправку (3)'!AC:AC,MATCH($V14,'на отправку (3)'!$B:$B,0),1),0)</f>
        <v>1</v>
      </c>
      <c r="Y14" s="8">
        <v>2</v>
      </c>
      <c r="Z14" s="8">
        <f t="shared" si="2"/>
        <v>0</v>
      </c>
    </row>
    <row r="15" spans="1:26" ht="69" customHeight="1" x14ac:dyDescent="0.25">
      <c r="A15" s="201" t="s">
        <v>2502</v>
      </c>
      <c r="B15" s="186">
        <v>6</v>
      </c>
      <c r="C15" s="124">
        <v>5</v>
      </c>
      <c r="D15" s="92">
        <f>IFERROR(INDEX('на отправку (3)'!G:G,MATCH($V15,'на отправку (3)'!$B:$B,0),1),0)</f>
        <v>2</v>
      </c>
      <c r="E15" s="92">
        <f>IFERROR(INDEX('на отправку (3)'!H:H,MATCH($V15,'на отправку (3)'!$B:$B,0),1),0)</f>
        <v>5</v>
      </c>
      <c r="F15" s="92">
        <f>IFERROR(INDEX('на отправку (3)'!I:I,MATCH($V15,'на отправку (3)'!$B:$B,0),1),0)</f>
        <v>0.4</v>
      </c>
      <c r="G15" s="188" t="s">
        <v>12</v>
      </c>
      <c r="H15" s="92">
        <f>IFERROR(INDEX('на отправку (3)'!K:K,MATCH($V15,'на отправку (3)'!$B:$B,0),1),0)/100</f>
        <v>2.2000000000000002E-2</v>
      </c>
      <c r="I15" s="188" t="s">
        <v>12</v>
      </c>
      <c r="J15" s="129">
        <f>IFERROR(INDEX('на отправку (3)'!N:N,MATCH($V15,'на отправку (3)'!$B:$B,0),1),0)</f>
        <v>2</v>
      </c>
      <c r="K15" s="92">
        <f>IFERROR(INDEX('на отправку (3)'!O:O,MATCH($V15,'на отправку (3)'!$B:$B,0),1),0)</f>
        <v>0</v>
      </c>
      <c r="L15" s="92">
        <f>IFERROR(INDEX('на отправку (3)'!P:P,MATCH($V15,'на отправку (3)'!$B:$B,0),1),0)</f>
        <v>3</v>
      </c>
      <c r="M15" s="92">
        <f>IFERROR(INDEX('на отправку (3)'!Q:Q,MATCH($V15,'на отправку (3)'!$B:$B,0),1),0)</f>
        <v>1</v>
      </c>
      <c r="N15" s="92">
        <f>IFERROR(INDEX('на отправку (3)'!R:R,MATCH($V15,'на отправку (3)'!$B:$B,0),1),0)</f>
        <v>0</v>
      </c>
      <c r="O15" s="92">
        <f>IFERROR(INDEX('на отправку (3)'!S:S,MATCH($V15,'на отправку (3)'!$B:$B,0),1),0)</f>
        <v>1</v>
      </c>
      <c r="P15" s="92">
        <f>IFERROR(INDEX('на отправку (3)'!T:T,MATCH($V15,'на отправку (3)'!$B:$B,0),1),0)</f>
        <v>8</v>
      </c>
      <c r="Q15" s="92">
        <f>IFERROR(INDEX('на отправку (3)'!U:U,MATCH($V15,'на отправку (3)'!$B:$B,0),1),0)</f>
        <v>0.125</v>
      </c>
      <c r="R15" s="129">
        <f>IFERROR(INDEX('на отправку (3)'!V:V,MATCH($V15,'на отправку (3)'!$B:$B,0),1),0)</f>
        <v>0</v>
      </c>
      <c r="S15" s="92">
        <f>IFERROR(INDEX('на отправку (3)'!W:W,MATCH($V15,'на отправку (3)'!$B:$B,0),1),0)</f>
        <v>0</v>
      </c>
      <c r="U15" s="71">
        <f t="shared" si="0"/>
        <v>1</v>
      </c>
      <c r="V15" s="89" t="str">
        <f t="shared" si="1"/>
        <v>025003№5</v>
      </c>
      <c r="W15" s="8">
        <f>IFERROR(INDEX('на отправку (3)'!AB:AB,MATCH($V15,'на отправку (3)'!$B:$B,0),1),0)</f>
        <v>0.56594488200000004</v>
      </c>
      <c r="X15" s="8">
        <f>IFERROR(INDEX('на отправку (3)'!AC:AC,MATCH($V15,'на отправку (3)'!$B:$B,0),1),0)</f>
        <v>1</v>
      </c>
      <c r="Y15" s="8">
        <v>2</v>
      </c>
      <c r="Z15" s="8">
        <f t="shared" si="2"/>
        <v>2</v>
      </c>
    </row>
    <row r="16" spans="1:26" ht="79.5" customHeight="1" x14ac:dyDescent="0.25">
      <c r="A16" s="201" t="s">
        <v>3118</v>
      </c>
      <c r="B16" s="186">
        <v>7</v>
      </c>
      <c r="C16" s="124">
        <v>6</v>
      </c>
      <c r="D16" s="92">
        <f>IFERROR(INDEX('на отправку (3)'!G:G,MATCH($V16,'на отправку (3)'!$B:$B,0),1),0)</f>
        <v>0</v>
      </c>
      <c r="E16" s="92">
        <f>IFERROR(INDEX('на отправку (3)'!H:H,MATCH($V16,'на отправку (3)'!$B:$B,0),1),0)</f>
        <v>0</v>
      </c>
      <c r="F16" s="92">
        <f>IFERROR(INDEX('на отправку (3)'!I:I,MATCH($V16,'на отправку (3)'!$B:$B,0),1),0)</f>
        <v>0</v>
      </c>
      <c r="G16" s="188" t="s">
        <v>12</v>
      </c>
      <c r="H16" s="92">
        <f>IFERROR(INDEX('на отправку (3)'!K:K,MATCH($V16,'на отправку (3)'!$B:$B,0),1),0)/100</f>
        <v>0</v>
      </c>
      <c r="I16" s="188" t="s">
        <v>12</v>
      </c>
      <c r="J16" s="129">
        <f>IFERROR(INDEX('на отправку (3)'!N:N,MATCH($V16,'на отправку (3)'!$B:$B,0),1),0)</f>
        <v>0</v>
      </c>
      <c r="K16" s="92">
        <f>IFERROR(INDEX('на отправку (3)'!O:O,MATCH($V16,'на отправку (3)'!$B:$B,0),1),0)</f>
        <v>0</v>
      </c>
      <c r="L16" s="92">
        <f>IFERROR(INDEX('на отправку (3)'!P:P,MATCH($V16,'на отправку (3)'!$B:$B,0),1),0)</f>
        <v>0</v>
      </c>
      <c r="M16" s="92">
        <f>IFERROR(INDEX('на отправку (3)'!Q:Q,MATCH($V16,'на отправку (3)'!$B:$B,0),1),0)</f>
        <v>2</v>
      </c>
      <c r="N16" s="92">
        <f>IFERROR(INDEX('на отправку (3)'!R:R,MATCH($V16,'на отправку (3)'!$B:$B,0),1),0)</f>
        <v>0</v>
      </c>
      <c r="O16" s="92">
        <f>IFERROR(INDEX('на отправку (3)'!S:S,MATCH($V16,'на отправку (3)'!$B:$B,0),1),0)</f>
        <v>0</v>
      </c>
      <c r="P16" s="92">
        <f>IFERROR(INDEX('на отправку (3)'!T:T,MATCH($V16,'на отправку (3)'!$B:$B,0),1),0)</f>
        <v>0</v>
      </c>
      <c r="Q16" s="92">
        <f>IFERROR(INDEX('на отправку (3)'!U:U,MATCH($V16,'на отправку (3)'!$B:$B,0),1),0)</f>
        <v>0</v>
      </c>
      <c r="R16" s="129">
        <f>IFERROR(INDEX('на отправку (3)'!V:V,MATCH($V16,'на отправку (3)'!$B:$B,0),1),0)</f>
        <v>0</v>
      </c>
      <c r="S16" s="92">
        <f>IFERROR(INDEX('на отправку (3)'!W:W,MATCH($V16,'на отправку (3)'!$B:$B,0),1),0)</f>
        <v>0</v>
      </c>
      <c r="U16" s="71">
        <f t="shared" si="0"/>
        <v>0</v>
      </c>
      <c r="V16" s="89" t="str">
        <f t="shared" si="1"/>
        <v>025003№6</v>
      </c>
      <c r="W16" s="8">
        <f>IFERROR(INDEX('на отправку (3)'!AB:AB,MATCH($V16,'на отправку (3)'!$B:$B,0),1),0)</f>
        <v>0.3</v>
      </c>
      <c r="X16" s="8">
        <f>IFERROR(INDEX('на отправку (3)'!AC:AC,MATCH($V16,'на отправку (3)'!$B:$B,0),1),0)</f>
        <v>1</v>
      </c>
      <c r="Y16" s="8">
        <v>3</v>
      </c>
      <c r="Z16" s="8">
        <f t="shared" si="2"/>
        <v>0</v>
      </c>
    </row>
    <row r="17" spans="1:26" ht="68.25" customHeight="1" x14ac:dyDescent="0.25">
      <c r="A17" s="201" t="s">
        <v>3119</v>
      </c>
      <c r="B17" s="186">
        <v>8</v>
      </c>
      <c r="C17" s="124">
        <v>22</v>
      </c>
      <c r="D17" s="92">
        <f>IFERROR(INDEX('на отправку (3)'!G:G,MATCH($V17,'на отправку (3)'!$B:$B,0),1),0)</f>
        <v>0</v>
      </c>
      <c r="E17" s="92">
        <f>IFERROR(INDEX('на отправку (3)'!H:H,MATCH($V17,'на отправку (3)'!$B:$B,0),1),0)</f>
        <v>0</v>
      </c>
      <c r="F17" s="92">
        <f>IFERROR(INDEX('на отправку (3)'!I:I,MATCH($V17,'на отправку (3)'!$B:$B,0),1),0)</f>
        <v>0</v>
      </c>
      <c r="G17" s="188" t="s">
        <v>12</v>
      </c>
      <c r="H17" s="92">
        <f>IFERROR(INDEX('на отправку (3)'!K:K,MATCH($V17,'на отправку (3)'!$B:$B,0),1),0)/100</f>
        <v>0</v>
      </c>
      <c r="I17" s="188" t="s">
        <v>12</v>
      </c>
      <c r="J17" s="129">
        <f>IFERROR(INDEX('на отправку (3)'!N:N,MATCH($V17,'на отправку (3)'!$B:$B,0),1),0)</f>
        <v>0</v>
      </c>
      <c r="K17" s="92">
        <f>IFERROR(INDEX('на отправку (3)'!O:O,MATCH($V17,'на отправку (3)'!$B:$B,0),1),0)</f>
        <v>0</v>
      </c>
      <c r="L17" s="92">
        <f>IFERROR(INDEX('на отправку (3)'!P:P,MATCH($V17,'на отправку (3)'!$B:$B,0),1),0)</f>
        <v>0</v>
      </c>
      <c r="M17" s="92">
        <f>IFERROR(INDEX('на отправку (3)'!Q:Q,MATCH($V17,'на отправку (3)'!$B:$B,0),1),0)</f>
        <v>2</v>
      </c>
      <c r="N17" s="92">
        <f>IFERROR(INDEX('на отправку (3)'!R:R,MATCH($V17,'на отправку (3)'!$B:$B,0),1),0)</f>
        <v>0</v>
      </c>
      <c r="O17" s="92">
        <f>IFERROR(INDEX('на отправку (3)'!S:S,MATCH($V17,'на отправку (3)'!$B:$B,0),1),0)</f>
        <v>0</v>
      </c>
      <c r="P17" s="92">
        <f>IFERROR(INDEX('на отправку (3)'!T:T,MATCH($V17,'на отправку (3)'!$B:$B,0),1),0)</f>
        <v>0</v>
      </c>
      <c r="Q17" s="92">
        <f>IFERROR(INDEX('на отправку (3)'!U:U,MATCH($V17,'на отправку (3)'!$B:$B,0),1),0)</f>
        <v>0</v>
      </c>
      <c r="R17" s="129">
        <f>IFERROR(INDEX('на отправку (3)'!V:V,MATCH($V17,'на отправку (3)'!$B:$B,0),1),0)</f>
        <v>0</v>
      </c>
      <c r="S17" s="92">
        <f>IFERROR(INDEX('на отправку (3)'!W:W,MATCH($V17,'на отправку (3)'!$B:$B,0),1),0)</f>
        <v>0</v>
      </c>
      <c r="U17" s="71">
        <f t="shared" si="0"/>
        <v>0</v>
      </c>
      <c r="V17" s="89" t="str">
        <f t="shared" si="1"/>
        <v>025003№22</v>
      </c>
      <c r="W17" s="8">
        <f>IFERROR(INDEX('на отправку (3)'!AB:AB,MATCH($V17,'на отправку (3)'!$B:$B,0),1),0)</f>
        <v>0.4</v>
      </c>
      <c r="X17" s="8">
        <f>IFERROR(INDEX('на отправку (3)'!AC:AC,MATCH($V17,'на отправку (3)'!$B:$B,0),1),0)</f>
        <v>1</v>
      </c>
      <c r="Y17" s="8">
        <v>3</v>
      </c>
      <c r="Z17" s="8">
        <f t="shared" si="2"/>
        <v>0</v>
      </c>
    </row>
    <row r="18" spans="1:26" ht="147.75" customHeight="1" x14ac:dyDescent="0.25">
      <c r="A18" s="201" t="s">
        <v>3120</v>
      </c>
      <c r="B18" s="186">
        <v>9</v>
      </c>
      <c r="C18" s="124">
        <v>7</v>
      </c>
      <c r="D18" s="92">
        <f>IFERROR(INDEX('на отправку (3)'!G:G,MATCH($V18,'на отправку (3)'!$B:$B,0),1),0)</f>
        <v>1075</v>
      </c>
      <c r="E18" s="92">
        <f>IFERROR(INDEX('на отправку (3)'!H:H,MATCH($V18,'на отправку (3)'!$B:$B,0),1),0)</f>
        <v>1075</v>
      </c>
      <c r="F18" s="92">
        <f>IFERROR(INDEX('на отправку (3)'!I:I,MATCH($V18,'на отправку (3)'!$B:$B,0),1),0)</f>
        <v>1</v>
      </c>
      <c r="G18" s="189">
        <v>1</v>
      </c>
      <c r="H18" s="92">
        <f>IFERROR(INDEX('на отправку (3)'!K:K,MATCH($V18,'на отправку (3)'!$B:$B,0),1),0)/100</f>
        <v>0</v>
      </c>
      <c r="I18" s="191">
        <f>IFERROR(INDEX('на отправку (3)'!M:M,MATCH($V18,'на отправку (3)'!$B:$B,0),1),0)</f>
        <v>1</v>
      </c>
      <c r="J18" s="129">
        <f>IFERROR(INDEX('на отправку (3)'!N:N,MATCH($V18,'на отправку (3)'!$B:$B,0),1),0)</f>
        <v>2</v>
      </c>
      <c r="K18" s="92" t="str">
        <f>IFERROR(INDEX('на отправку (3)'!O:O,MATCH($V18,'на отправку (3)'!$B:$B,0),1),0)</f>
        <v>x</v>
      </c>
      <c r="L18" s="92">
        <f>IFERROR(INDEX('на отправку (3)'!P:P,MATCH($V18,'на отправку (3)'!$B:$B,0),1),0)</f>
        <v>6</v>
      </c>
      <c r="M18" s="92">
        <f>IFERROR(INDEX('на отправку (3)'!Q:Q,MATCH($V18,'на отправку (3)'!$B:$B,0),1),0)</f>
        <v>1</v>
      </c>
      <c r="N18" s="92">
        <f>IFERROR(INDEX('на отправку (3)'!R:R,MATCH($V18,'на отправку (3)'!$B:$B,0),1),0)</f>
        <v>0</v>
      </c>
      <c r="O18" s="92">
        <f>IFERROR(INDEX('на отправку (3)'!S:S,MATCH($V18,'на отправку (3)'!$B:$B,0),1),0)</f>
        <v>814</v>
      </c>
      <c r="P18" s="92">
        <f>IFERROR(INDEX('на отправку (3)'!T:T,MATCH($V18,'на отправку (3)'!$B:$B,0),1),0)</f>
        <v>814</v>
      </c>
      <c r="Q18" s="92">
        <f>IFERROR(INDEX('на отправку (3)'!U:U,MATCH($V18,'на отправку (3)'!$B:$B,0),1),0)</f>
        <v>1</v>
      </c>
      <c r="R18" s="129">
        <f>IFERROR(INDEX('на отправку (3)'!V:V,MATCH($V18,'на отправку (3)'!$B:$B,0),1),0)</f>
        <v>0</v>
      </c>
      <c r="S18" s="92">
        <f>IFERROR(INDEX('на отправку (3)'!W:W,MATCH($V18,'на отправку (3)'!$B:$B,0),1),0)</f>
        <v>0</v>
      </c>
      <c r="U18" s="71">
        <f t="shared" si="0"/>
        <v>1</v>
      </c>
      <c r="V18" s="89" t="str">
        <f t="shared" si="1"/>
        <v>025003№7</v>
      </c>
      <c r="W18" s="8">
        <f>IFERROR(INDEX('на отправку (3)'!AB:AB,MATCH($V18,'на отправку (3)'!$B:$B,0),1),0)</f>
        <v>1</v>
      </c>
      <c r="X18" s="8">
        <f>IFERROR(INDEX('на отправку (3)'!AC:AC,MATCH($V18,'на отправку (3)'!$B:$B,0),1),0)</f>
        <v>1</v>
      </c>
      <c r="Y18" s="8">
        <v>2</v>
      </c>
      <c r="Z18" s="8">
        <f t="shared" si="2"/>
        <v>2</v>
      </c>
    </row>
    <row r="19" spans="1:26" ht="59.25" customHeight="1" x14ac:dyDescent="0.25">
      <c r="A19" s="201" t="s">
        <v>3121</v>
      </c>
      <c r="B19" s="186">
        <v>10</v>
      </c>
      <c r="C19" s="124">
        <v>8</v>
      </c>
      <c r="D19" s="92">
        <f>IFERROR(INDEX('на отправку (3)'!G:G,MATCH($V19,'на отправку (3)'!$B:$B,0),1),0)</f>
        <v>181</v>
      </c>
      <c r="E19" s="92">
        <f>IFERROR(INDEX('на отправку (3)'!H:H,MATCH($V19,'на отправку (3)'!$B:$B,0),1),0)</f>
        <v>9271</v>
      </c>
      <c r="F19" s="92">
        <f>IFERROR(INDEX('на отправку (3)'!I:I,MATCH($V19,'на отправку (3)'!$B:$B,0),1),0)</f>
        <v>1.9523245000000002E-2</v>
      </c>
      <c r="G19" s="188" t="s">
        <v>12</v>
      </c>
      <c r="H19" s="92">
        <f>IFERROR(INDEX('на отправку (3)'!K:K,MATCH($V19,'на отправку (3)'!$B:$B,0),1),0)/100</f>
        <v>-4.6761096000000004E-4</v>
      </c>
      <c r="I19" s="192" t="str">
        <f>IFERROR(INDEX('на отправку (3)'!M:M,MATCH($V19,'на отправку (3)'!$B:$B,0),1),0)</f>
        <v>x</v>
      </c>
      <c r="J19" s="129">
        <f>IFERROR(INDEX('на отправку (3)'!N:N,MATCH($V19,'на отправку (3)'!$B:$B,0),1),0)</f>
        <v>2</v>
      </c>
      <c r="K19" s="92">
        <f>IFERROR(INDEX('на отправку (3)'!O:O,MATCH($V19,'на отправку (3)'!$B:$B,0),1),0)</f>
        <v>0</v>
      </c>
      <c r="L19" s="92">
        <f>IFERROR(INDEX('на отправку (3)'!P:P,MATCH($V19,'на отправку (3)'!$B:$B,0),1),0)</f>
        <v>1</v>
      </c>
      <c r="M19" s="92">
        <f>IFERROR(INDEX('на отправку (3)'!Q:Q,MATCH($V19,'на отправку (3)'!$B:$B,0),1),0)</f>
        <v>1</v>
      </c>
      <c r="N19" s="92">
        <f>IFERROR(INDEX('на отправку (3)'!R:R,MATCH($V19,'на отправку (3)'!$B:$B,0),1),0)</f>
        <v>0</v>
      </c>
      <c r="O19" s="92">
        <f>IFERROR(INDEX('на отправку (3)'!S:S,MATCH($V19,'на отправку (3)'!$B:$B,0),1),0)</f>
        <v>178</v>
      </c>
      <c r="P19" s="92">
        <f>IFERROR(INDEX('на отправку (3)'!T:T,MATCH($V19,'на отправку (3)'!$B:$B,0),1),0)</f>
        <v>8691</v>
      </c>
      <c r="Q19" s="92">
        <f>IFERROR(INDEX('на отправку (3)'!U:U,MATCH($V19,'на отправку (3)'!$B:$B,0),1),0)</f>
        <v>2.0480957000000001E-2</v>
      </c>
      <c r="R19" s="129">
        <f>IFERROR(INDEX('на отправку (3)'!V:V,MATCH($V19,'на отправку (3)'!$B:$B,0),1),0)</f>
        <v>0</v>
      </c>
      <c r="S19" s="92">
        <f>IFERROR(INDEX('на отправку (3)'!W:W,MATCH($V19,'на отправку (3)'!$B:$B,0),1),0)</f>
        <v>0</v>
      </c>
      <c r="U19" s="71">
        <f t="shared" si="0"/>
        <v>1</v>
      </c>
      <c r="V19" s="89" t="str">
        <f t="shared" si="1"/>
        <v>025003№8</v>
      </c>
      <c r="W19" s="8">
        <f>IFERROR(INDEX('на отправку (3)'!AB:AB,MATCH($V19,'на отправку (3)'!$B:$B,0),1),0)</f>
        <v>1.4606701999999999E-2</v>
      </c>
      <c r="X19" s="8">
        <f>IFERROR(INDEX('на отправку (3)'!AC:AC,MATCH($V19,'на отправку (3)'!$B:$B,0),1),0)</f>
        <v>0</v>
      </c>
      <c r="Y19" s="8">
        <v>2</v>
      </c>
      <c r="Z19" s="8">
        <f t="shared" si="2"/>
        <v>2</v>
      </c>
    </row>
    <row r="20" spans="1:26" ht="62.25" customHeight="1" x14ac:dyDescent="0.25">
      <c r="A20" s="201" t="s">
        <v>2507</v>
      </c>
      <c r="B20" s="186">
        <v>11</v>
      </c>
      <c r="C20" s="124">
        <v>9</v>
      </c>
      <c r="D20" s="92">
        <f>IFERROR(INDEX('на отправку (3)'!G:G,MATCH($V20,'на отправку (3)'!$B:$B,0),1),0)</f>
        <v>142</v>
      </c>
      <c r="E20" s="92">
        <f>IFERROR(INDEX('на отправку (3)'!H:H,MATCH($V20,'на отправку (3)'!$B:$B,0),1),0)</f>
        <v>149</v>
      </c>
      <c r="F20" s="92">
        <f>IFERROR(INDEX('на отправку (3)'!I:I,MATCH($V20,'на отправку (3)'!$B:$B,0),1),0)</f>
        <v>0.95302013399999996</v>
      </c>
      <c r="G20" s="189">
        <v>1</v>
      </c>
      <c r="H20" s="92">
        <f>IFERROR(INDEX('на отправку (3)'!K:K,MATCH($V20,'на отправку (3)'!$B:$B,0),1),0)/100</f>
        <v>9.3224013400000014E-3</v>
      </c>
      <c r="I20" s="191">
        <f>IFERROR(INDEX('на отправку (3)'!M:M,MATCH($V20,'на отправку (3)'!$B:$B,0),1),0)</f>
        <v>0.95302013399999996</v>
      </c>
      <c r="J20" s="129">
        <f>IFERROR(INDEX('на отправку (3)'!N:N,MATCH($V20,'на отправку (3)'!$B:$B,0),1),0)</f>
        <v>0.5</v>
      </c>
      <c r="K20" s="92" t="str">
        <f>IFERROR(INDEX('на отправку (3)'!O:O,MATCH($V20,'на отправку (3)'!$B:$B,0),1),0)</f>
        <v>x</v>
      </c>
      <c r="L20" s="92">
        <f>IFERROR(INDEX('на отправку (3)'!P:P,MATCH($V20,'на отправку (3)'!$B:$B,0),1),0)</f>
        <v>5</v>
      </c>
      <c r="M20" s="92">
        <f>IFERROR(INDEX('на отправку (3)'!Q:Q,MATCH($V20,'на отправку (3)'!$B:$B,0),1),0)</f>
        <v>1</v>
      </c>
      <c r="N20" s="92">
        <f>IFERROR(INDEX('на отправку (3)'!R:R,MATCH($V20,'на отправку (3)'!$B:$B,0),1),0)</f>
        <v>0</v>
      </c>
      <c r="O20" s="92">
        <f>IFERROR(INDEX('на отправку (3)'!S:S,MATCH($V20,'на отправку (3)'!$B:$B,0),1),0)</f>
        <v>291</v>
      </c>
      <c r="P20" s="92">
        <f>IFERROR(INDEX('на отправку (3)'!T:T,MATCH($V20,'на отправку (3)'!$B:$B,0),1),0)</f>
        <v>590</v>
      </c>
      <c r="Q20" s="92">
        <f>IFERROR(INDEX('на отправку (3)'!U:U,MATCH($V20,'на отправку (3)'!$B:$B,0),1),0)</f>
        <v>0.49322033900000001</v>
      </c>
      <c r="R20" s="129">
        <f>IFERROR(INDEX('на отправку (3)'!V:V,MATCH($V20,'на отправку (3)'!$B:$B,0),1),0)</f>
        <v>0</v>
      </c>
      <c r="S20" s="92">
        <f>IFERROR(INDEX('на отправку (3)'!W:W,MATCH($V20,'на отправку (3)'!$B:$B,0),1),0)</f>
        <v>0</v>
      </c>
      <c r="U20" s="71">
        <f t="shared" si="0"/>
        <v>1</v>
      </c>
      <c r="V20" s="89" t="str">
        <f t="shared" si="1"/>
        <v>025003№9</v>
      </c>
      <c r="W20" s="8">
        <f>IFERROR(INDEX('на отправку (3)'!AB:AB,MATCH($V20,'на отправку (3)'!$B:$B,0),1),0)</f>
        <v>0.93642591900000005</v>
      </c>
      <c r="X20" s="8">
        <f>IFERROR(INDEX('на отправку (3)'!AC:AC,MATCH($V20,'на отправку (3)'!$B:$B,0),1),0)</f>
        <v>0</v>
      </c>
      <c r="Y20" s="8">
        <v>1</v>
      </c>
      <c r="Z20" s="8">
        <f t="shared" si="2"/>
        <v>1</v>
      </c>
    </row>
    <row r="21" spans="1:26" ht="70.5" customHeight="1" x14ac:dyDescent="0.25">
      <c r="A21" s="201" t="s">
        <v>3122</v>
      </c>
      <c r="B21" s="186">
        <v>12</v>
      </c>
      <c r="C21" s="124">
        <v>10</v>
      </c>
      <c r="D21" s="92">
        <f>IFERROR(INDEX('на отправку (3)'!G:G,MATCH($V21,'на отправку (3)'!$B:$B,0),1),0)</f>
        <v>4</v>
      </c>
      <c r="E21" s="92">
        <f>IFERROR(INDEX('на отправку (3)'!H:H,MATCH($V21,'на отправку (3)'!$B:$B,0),1),0)</f>
        <v>4</v>
      </c>
      <c r="F21" s="92">
        <f>IFERROR(INDEX('на отправку (3)'!I:I,MATCH($V21,'на отправку (3)'!$B:$B,0),1),0)</f>
        <v>1</v>
      </c>
      <c r="G21" s="189">
        <v>1</v>
      </c>
      <c r="H21" s="92">
        <f>IFERROR(INDEX('на отправку (3)'!K:K,MATCH($V21,'на отправку (3)'!$B:$B,0),1),0)/100</f>
        <v>0</v>
      </c>
      <c r="I21" s="191">
        <f>IFERROR(INDEX('на отправку (3)'!M:M,MATCH($V21,'на отправку (3)'!$B:$B,0),1),0)</f>
        <v>1</v>
      </c>
      <c r="J21" s="129">
        <f>IFERROR(INDEX('на отправку (3)'!N:N,MATCH($V21,'на отправку (3)'!$B:$B,0),1),0)</f>
        <v>1</v>
      </c>
      <c r="K21" s="92" t="str">
        <f>IFERROR(INDEX('на отправку (3)'!O:O,MATCH($V21,'на отправку (3)'!$B:$B,0),1),0)</f>
        <v>x</v>
      </c>
      <c r="L21" s="92">
        <f>IFERROR(INDEX('на отправку (3)'!P:P,MATCH($V21,'на отправку (3)'!$B:$B,0),1),0)</f>
        <v>6</v>
      </c>
      <c r="M21" s="92">
        <f>IFERROR(INDEX('на отправку (3)'!Q:Q,MATCH($V21,'на отправку (3)'!$B:$B,0),1),0)</f>
        <v>1</v>
      </c>
      <c r="N21" s="92">
        <f>IFERROR(INDEX('на отправку (3)'!R:R,MATCH($V21,'на отправку (3)'!$B:$B,0),1),0)</f>
        <v>0</v>
      </c>
      <c r="O21" s="92">
        <f>IFERROR(INDEX('на отправку (3)'!S:S,MATCH($V21,'на отправку (3)'!$B:$B,0),1),0)</f>
        <v>10</v>
      </c>
      <c r="P21" s="92">
        <f>IFERROR(INDEX('на отправку (3)'!T:T,MATCH($V21,'на отправку (3)'!$B:$B,0),1),0)</f>
        <v>10</v>
      </c>
      <c r="Q21" s="92">
        <f>IFERROR(INDEX('на отправку (3)'!U:U,MATCH($V21,'на отправку (3)'!$B:$B,0),1),0)</f>
        <v>1</v>
      </c>
      <c r="R21" s="129">
        <f>IFERROR(INDEX('на отправку (3)'!V:V,MATCH($V21,'на отправку (3)'!$B:$B,0),1),0)</f>
        <v>0</v>
      </c>
      <c r="S21" s="92">
        <f>IFERROR(INDEX('на отправку (3)'!W:W,MATCH($V21,'на отправку (3)'!$B:$B,0),1),0)</f>
        <v>0</v>
      </c>
      <c r="U21" s="71">
        <f t="shared" si="0"/>
        <v>1</v>
      </c>
      <c r="V21" s="89" t="str">
        <f t="shared" si="1"/>
        <v>025003№10</v>
      </c>
      <c r="W21" s="8">
        <f>IFERROR(INDEX('на отправку (3)'!AB:AB,MATCH($V21,'на отправку (3)'!$B:$B,0),1),0)</f>
        <v>1</v>
      </c>
      <c r="X21" s="8">
        <f>IFERROR(INDEX('на отправку (3)'!AC:AC,MATCH($V21,'на отправку (3)'!$B:$B,0),1),0)</f>
        <v>0</v>
      </c>
      <c r="Y21" s="8">
        <v>1</v>
      </c>
      <c r="Z21" s="8">
        <f t="shared" si="2"/>
        <v>1</v>
      </c>
    </row>
    <row r="22" spans="1:26" ht="56.25" customHeight="1" x14ac:dyDescent="0.25">
      <c r="A22" s="201" t="s">
        <v>3123</v>
      </c>
      <c r="B22" s="186">
        <v>13</v>
      </c>
      <c r="C22" s="124">
        <v>11</v>
      </c>
      <c r="D22" s="92">
        <f>IFERROR(INDEX('на отправку (3)'!G:G,MATCH($V22,'на отправку (3)'!$B:$B,0),1),0)</f>
        <v>33</v>
      </c>
      <c r="E22" s="92">
        <f>IFERROR(INDEX('на отправку (3)'!H:H,MATCH($V22,'на отправку (3)'!$B:$B,0),1),0)</f>
        <v>33</v>
      </c>
      <c r="F22" s="92">
        <f>IFERROR(INDEX('на отправку (3)'!I:I,MATCH($V22,'на отправку (3)'!$B:$B,0),1),0)</f>
        <v>1</v>
      </c>
      <c r="G22" s="189">
        <v>1</v>
      </c>
      <c r="H22" s="92">
        <f>IFERROR(INDEX('на отправку (3)'!K:K,MATCH($V22,'на отправку (3)'!$B:$B,0),1),0)/100</f>
        <v>0</v>
      </c>
      <c r="I22" s="191">
        <f>IFERROR(INDEX('на отправку (3)'!M:M,MATCH($V22,'на отправку (3)'!$B:$B,0),1),0)</f>
        <v>1</v>
      </c>
      <c r="J22" s="129">
        <f>IFERROR(INDEX('на отправку (3)'!N:N,MATCH($V22,'на отправку (3)'!$B:$B,0),1),0)</f>
        <v>2</v>
      </c>
      <c r="K22" s="92" t="str">
        <f>IFERROR(INDEX('на отправку (3)'!O:O,MATCH($V22,'на отправку (3)'!$B:$B,0),1),0)</f>
        <v>x</v>
      </c>
      <c r="L22" s="92">
        <f>IFERROR(INDEX('на отправку (3)'!P:P,MATCH($V22,'на отправку (3)'!$B:$B,0),1),0)</f>
        <v>6</v>
      </c>
      <c r="M22" s="92">
        <f>IFERROR(INDEX('на отправку (3)'!Q:Q,MATCH($V22,'на отправку (3)'!$B:$B,0),1),0)</f>
        <v>1</v>
      </c>
      <c r="N22" s="92">
        <f>IFERROR(INDEX('на отправку (3)'!R:R,MATCH($V22,'на отправку (3)'!$B:$B,0),1),0)</f>
        <v>0</v>
      </c>
      <c r="O22" s="92">
        <f>IFERROR(INDEX('на отправку (3)'!S:S,MATCH($V22,'на отправку (3)'!$B:$B,0),1),0)</f>
        <v>31</v>
      </c>
      <c r="P22" s="92">
        <f>IFERROR(INDEX('на отправку (3)'!T:T,MATCH($V22,'на отправку (3)'!$B:$B,0),1),0)</f>
        <v>31</v>
      </c>
      <c r="Q22" s="92">
        <f>IFERROR(INDEX('на отправку (3)'!U:U,MATCH($V22,'на отправку (3)'!$B:$B,0),1),0)</f>
        <v>1</v>
      </c>
      <c r="R22" s="129">
        <f>IFERROR(INDEX('на отправку (3)'!V:V,MATCH($V22,'на отправку (3)'!$B:$B,0),1),0)</f>
        <v>0</v>
      </c>
      <c r="S22" s="92">
        <f>IFERROR(INDEX('на отправку (3)'!W:W,MATCH($V22,'на отправку (3)'!$B:$B,0),1),0)</f>
        <v>0</v>
      </c>
      <c r="U22" s="71">
        <f t="shared" si="0"/>
        <v>1</v>
      </c>
      <c r="V22" s="89" t="str">
        <f t="shared" si="1"/>
        <v>025003№11</v>
      </c>
      <c r="W22" s="8">
        <f>IFERROR(INDEX('на отправку (3)'!AB:AB,MATCH($V22,'на отправку (3)'!$B:$B,0),1),0)</f>
        <v>1</v>
      </c>
      <c r="X22" s="8">
        <f>IFERROR(INDEX('на отправку (3)'!AC:AC,MATCH($V22,'на отправку (3)'!$B:$B,0),1),0)</f>
        <v>0</v>
      </c>
      <c r="Y22" s="8">
        <v>2</v>
      </c>
      <c r="Z22" s="8">
        <f t="shared" si="2"/>
        <v>2</v>
      </c>
    </row>
    <row r="23" spans="1:26" ht="66.75" customHeight="1" x14ac:dyDescent="0.25">
      <c r="A23" s="201" t="s">
        <v>3124</v>
      </c>
      <c r="B23" s="186">
        <v>14</v>
      </c>
      <c r="C23" s="124">
        <v>12</v>
      </c>
      <c r="D23" s="92">
        <f>IFERROR(INDEX('на отправку (3)'!G:G,MATCH($V23,'на отправку (3)'!$B:$B,0),1),0)</f>
        <v>422</v>
      </c>
      <c r="E23" s="92">
        <f>IFERROR(INDEX('на отправку (3)'!H:H,MATCH($V23,'на отправку (3)'!$B:$B,0),1),0)</f>
        <v>9372</v>
      </c>
      <c r="F23" s="92">
        <f>IFERROR(INDEX('на отправку (3)'!I:I,MATCH($V23,'на отправку (3)'!$B:$B,0),1),0)</f>
        <v>4.5027742000000003E-2</v>
      </c>
      <c r="G23" s="188" t="s">
        <v>12</v>
      </c>
      <c r="H23" s="92">
        <f>IFERROR(INDEX('на отправку (3)'!K:K,MATCH($V23,'на отправку (3)'!$B:$B,0),1),0)/100</f>
        <v>1.3412099999999999E-4</v>
      </c>
      <c r="I23" s="188" t="s">
        <v>12</v>
      </c>
      <c r="J23" s="129">
        <f>IFERROR(INDEX('на отправку (3)'!N:N,MATCH($V23,'на отправку (3)'!$B:$B,0),1),0)</f>
        <v>0</v>
      </c>
      <c r="K23" s="92">
        <f>IFERROR(INDEX('на отправку (3)'!O:O,MATCH($V23,'на отправку (3)'!$B:$B,0),1),0)</f>
        <v>0</v>
      </c>
      <c r="L23" s="92">
        <f>IFERROR(INDEX('на отправку (3)'!P:P,MATCH($V23,'на отправку (3)'!$B:$B,0),1),0)</f>
        <v>1</v>
      </c>
      <c r="M23" s="92">
        <f>IFERROR(INDEX('на отправку (3)'!Q:Q,MATCH($V23,'на отправку (3)'!$B:$B,0),1),0)</f>
        <v>1</v>
      </c>
      <c r="N23" s="92">
        <f>IFERROR(INDEX('на отправку (3)'!R:R,MATCH($V23,'на отправку (3)'!$B:$B,0),1),0)</f>
        <v>0</v>
      </c>
      <c r="O23" s="92">
        <f>IFERROR(INDEX('на отправку (3)'!S:S,MATCH($V23,'на отправку (3)'!$B:$B,0),1),0)</f>
        <v>391</v>
      </c>
      <c r="P23" s="92">
        <f>IFERROR(INDEX('на отправку (3)'!T:T,MATCH($V23,'на отправку (3)'!$B:$B,0),1),0)</f>
        <v>8800</v>
      </c>
      <c r="Q23" s="92">
        <f>IFERROR(INDEX('на отправку (3)'!U:U,MATCH($V23,'на отправку (3)'!$B:$B,0),1),0)</f>
        <v>4.4431817999999998E-2</v>
      </c>
      <c r="R23" s="129">
        <f>IFERROR(INDEX('на отправку (3)'!V:V,MATCH($V23,'на отправку (3)'!$B:$B,0),1),0)</f>
        <v>0</v>
      </c>
      <c r="S23" s="92">
        <f>IFERROR(INDEX('на отправку (3)'!W:W,MATCH($V23,'на отправку (3)'!$B:$B,0),1),0)</f>
        <v>0</v>
      </c>
      <c r="U23" s="71">
        <f t="shared" si="0"/>
        <v>0</v>
      </c>
      <c r="V23" s="89" t="str">
        <f t="shared" si="1"/>
        <v>025003№12</v>
      </c>
      <c r="W23" s="8">
        <f>IFERROR(INDEX('на отправку (3)'!AB:AB,MATCH($V23,'на отправку (3)'!$B:$B,0),1),0)</f>
        <v>3.2834602999999997E-2</v>
      </c>
      <c r="X23" s="8">
        <f>IFERROR(INDEX('на отправку (3)'!AC:AC,MATCH($V23,'на отправку (3)'!$B:$B,0),1),0)</f>
        <v>5.0505050000000003E-3</v>
      </c>
      <c r="Y23" s="8">
        <v>2</v>
      </c>
      <c r="Z23" s="8">
        <f t="shared" si="2"/>
        <v>2</v>
      </c>
    </row>
    <row r="24" spans="1:26" ht="69" customHeight="1" x14ac:dyDescent="0.25">
      <c r="A24" s="201" t="s">
        <v>3125</v>
      </c>
      <c r="B24" s="186">
        <v>15</v>
      </c>
      <c r="C24" s="124">
        <v>13</v>
      </c>
      <c r="D24" s="92">
        <f>IFERROR(INDEX('на отправку (3)'!G:G,MATCH($V24,'на отправку (3)'!$B:$B,0),1),0)</f>
        <v>96</v>
      </c>
      <c r="E24" s="92">
        <f>IFERROR(INDEX('на отправку (3)'!H:H,MATCH($V24,'на отправку (3)'!$B:$B,0),1),0)</f>
        <v>227</v>
      </c>
      <c r="F24" s="92">
        <f>IFERROR(INDEX('на отправку (3)'!I:I,MATCH($V24,'на отправку (3)'!$B:$B,0),1),0)</f>
        <v>0.42290748900000003</v>
      </c>
      <c r="G24" s="188" t="s">
        <v>12</v>
      </c>
      <c r="H24" s="92">
        <f>IFERROR(INDEX('на отправку (3)'!K:K,MATCH($V24,'на отправку (3)'!$B:$B,0),1),0)/100</f>
        <v>2.8586736499999999E-3</v>
      </c>
      <c r="I24" s="188" t="s">
        <v>12</v>
      </c>
      <c r="J24" s="129">
        <f>IFERROR(INDEX('на отправку (3)'!N:N,MATCH($V24,'на отправку (3)'!$B:$B,0),1),0)</f>
        <v>0</v>
      </c>
      <c r="K24" s="92">
        <f>IFERROR(INDEX('на отправку (3)'!O:O,MATCH($V24,'на отправку (3)'!$B:$B,0),1),0)</f>
        <v>0</v>
      </c>
      <c r="L24" s="92">
        <f>IFERROR(INDEX('на отправку (3)'!P:P,MATCH($V24,'на отправку (3)'!$B:$B,0),1),0)</f>
        <v>1</v>
      </c>
      <c r="M24" s="92">
        <f>IFERROR(INDEX('на отправку (3)'!Q:Q,MATCH($V24,'на отправку (3)'!$B:$B,0),1),0)</f>
        <v>1</v>
      </c>
      <c r="N24" s="92">
        <f>IFERROR(INDEX('на отправку (3)'!R:R,MATCH($V24,'на отправку (3)'!$B:$B,0),1),0)</f>
        <v>0</v>
      </c>
      <c r="O24" s="92">
        <f>IFERROR(INDEX('на отправку (3)'!S:S,MATCH($V24,'на отправку (3)'!$B:$B,0),1),0)</f>
        <v>74</v>
      </c>
      <c r="P24" s="92">
        <f>IFERROR(INDEX('на отправку (3)'!T:T,MATCH($V24,'на отправку (3)'!$B:$B,0),1),0)</f>
        <v>225</v>
      </c>
      <c r="Q24" s="92">
        <f>IFERROR(INDEX('на отправку (3)'!U:U,MATCH($V24,'на отправку (3)'!$B:$B,0),1),0)</f>
        <v>0.32888888900000002</v>
      </c>
      <c r="R24" s="129">
        <f>IFERROR(INDEX('на отправку (3)'!V:V,MATCH($V24,'на отправку (3)'!$B:$B,0),1),0)</f>
        <v>0</v>
      </c>
      <c r="S24" s="92">
        <f>IFERROR(INDEX('на отправку (3)'!W:W,MATCH($V24,'на отправку (3)'!$B:$B,0),1),0)</f>
        <v>0</v>
      </c>
      <c r="U24" s="71">
        <f t="shared" si="0"/>
        <v>0</v>
      </c>
      <c r="V24" s="89" t="str">
        <f t="shared" si="1"/>
        <v>025003№13</v>
      </c>
      <c r="W24" s="8">
        <f>IFERROR(INDEX('на отправку (3)'!AB:AB,MATCH($V24,'на отправку (3)'!$B:$B,0),1),0)</f>
        <v>0.4</v>
      </c>
      <c r="X24" s="8">
        <f>IFERROR(INDEX('на отправку (3)'!AC:AC,MATCH($V24,'на отправку (3)'!$B:$B,0),1),0)</f>
        <v>0.177419355</v>
      </c>
      <c r="Y24" s="8">
        <v>2</v>
      </c>
      <c r="Z24" s="8">
        <f t="shared" si="2"/>
        <v>2</v>
      </c>
    </row>
    <row r="25" spans="1:26" ht="69.75" customHeight="1" x14ac:dyDescent="0.25">
      <c r="A25" s="201" t="s">
        <v>3126</v>
      </c>
      <c r="B25" s="186">
        <v>16</v>
      </c>
      <c r="C25" s="124">
        <v>14</v>
      </c>
      <c r="D25" s="92">
        <f>IFERROR(INDEX('на отправку (3)'!G:G,MATCH($V25,'на отправку (3)'!$B:$B,0),1),0)</f>
        <v>2</v>
      </c>
      <c r="E25" s="92">
        <f>IFERROR(INDEX('на отправку (3)'!H:H,MATCH($V25,'на отправку (3)'!$B:$B,0),1),0)</f>
        <v>1028</v>
      </c>
      <c r="F25" s="92">
        <f>IFERROR(INDEX('на отправку (3)'!I:I,MATCH($V25,'на отправку (3)'!$B:$B,0),1),0)</f>
        <v>1.945525E-3</v>
      </c>
      <c r="G25" s="188" t="s">
        <v>12</v>
      </c>
      <c r="H25" s="92">
        <f>IFERROR(INDEX('на отправку (3)'!K:K,MATCH($V25,'на отправку (3)'!$B:$B,0),1),0)/100</f>
        <v>-8.4354736300000007E-3</v>
      </c>
      <c r="I25" s="188" t="s">
        <v>12</v>
      </c>
      <c r="J25" s="129">
        <f>IFERROR(INDEX('на отправку (3)'!N:N,MATCH($V25,'на отправку (3)'!$B:$B,0),1),0)</f>
        <v>3</v>
      </c>
      <c r="K25" s="92">
        <f>IFERROR(INDEX('на отправку (3)'!O:O,MATCH($V25,'на отправку (3)'!$B:$B,0),1),0)</f>
        <v>0</v>
      </c>
      <c r="L25" s="92">
        <f>IFERROR(INDEX('на отправку (3)'!P:P,MATCH($V25,'на отправку (3)'!$B:$B,0),1),0)</f>
        <v>1</v>
      </c>
      <c r="M25" s="92">
        <f>IFERROR(INDEX('на отправку (3)'!Q:Q,MATCH($V25,'на отправку (3)'!$B:$B,0),1),0)</f>
        <v>1</v>
      </c>
      <c r="N25" s="92">
        <f>IFERROR(INDEX('на отправку (3)'!R:R,MATCH($V25,'на отправку (3)'!$B:$B,0),1),0)</f>
        <v>0</v>
      </c>
      <c r="O25" s="92">
        <f>IFERROR(INDEX('на отправку (3)'!S:S,MATCH($V25,'на отправку (3)'!$B:$B,0),1),0)</f>
        <v>12</v>
      </c>
      <c r="P25" s="92">
        <f>IFERROR(INDEX('на отправку (3)'!T:T,MATCH($V25,'на отправку (3)'!$B:$B,0),1),0)</f>
        <v>965</v>
      </c>
      <c r="Q25" s="92">
        <f>IFERROR(INDEX('на отправку (3)'!U:U,MATCH($V25,'на отправку (3)'!$B:$B,0),1),0)</f>
        <v>1.2435233E-2</v>
      </c>
      <c r="R25" s="129">
        <f>IFERROR(INDEX('на отправку (3)'!V:V,MATCH($V25,'на отправку (3)'!$B:$B,0),1),0)</f>
        <v>0</v>
      </c>
      <c r="S25" s="92">
        <f>IFERROR(INDEX('на отправку (3)'!W:W,MATCH($V25,'на отправку (3)'!$B:$B,0),1),0)</f>
        <v>0</v>
      </c>
      <c r="U25" s="71">
        <f t="shared" si="0"/>
        <v>1</v>
      </c>
      <c r="V25" s="89" t="str">
        <f t="shared" si="1"/>
        <v>025003№14</v>
      </c>
      <c r="W25" s="8">
        <f>IFERROR(INDEX('на отправку (3)'!AB:AB,MATCH($V25,'на отправку (3)'!$B:$B,0),1),0)</f>
        <v>5.0993200000000005E-4</v>
      </c>
      <c r="X25" s="8">
        <f>IFERROR(INDEX('на отправку (3)'!AC:AC,MATCH($V25,'на отправку (3)'!$B:$B,0),1),0)</f>
        <v>0</v>
      </c>
      <c r="Y25" s="8">
        <v>3</v>
      </c>
      <c r="Z25" s="8">
        <f t="shared" si="2"/>
        <v>3</v>
      </c>
    </row>
    <row r="26" spans="1:26" s="136" customFormat="1" ht="21" customHeight="1" x14ac:dyDescent="0.25">
      <c r="A26" s="202"/>
      <c r="B26" s="187"/>
      <c r="C26" s="134"/>
      <c r="D26" s="135" t="s">
        <v>14</v>
      </c>
      <c r="E26" s="135"/>
      <c r="F26" s="135"/>
      <c r="G26" s="190"/>
      <c r="H26" s="135"/>
      <c r="I26" s="193"/>
      <c r="J26" s="139">
        <f>SUM(J27:J32)</f>
        <v>21</v>
      </c>
      <c r="K26" s="135"/>
      <c r="L26" s="135"/>
      <c r="M26" s="135"/>
      <c r="N26" s="135"/>
      <c r="O26" s="135"/>
      <c r="P26" s="135"/>
      <c r="Q26" s="135"/>
      <c r="R26" s="135"/>
      <c r="S26" s="135"/>
      <c r="U26" s="137"/>
      <c r="W26" s="137"/>
      <c r="X26" s="137"/>
      <c r="Y26" s="137"/>
      <c r="Z26" s="8"/>
    </row>
    <row r="27" spans="1:26" ht="15.75" customHeight="1" x14ac:dyDescent="0.25">
      <c r="A27" s="201" t="s">
        <v>3127</v>
      </c>
      <c r="B27" s="184">
        <v>17</v>
      </c>
      <c r="C27" s="123" t="s">
        <v>2448</v>
      </c>
      <c r="D27" s="92">
        <f>IFERROR(INDEX('на отправку (3)'!G:G,MATCH($V27,'на отправку (3)'!$B:$B,0),1),0)</f>
        <v>727</v>
      </c>
      <c r="E27" s="92">
        <f>IFERROR(INDEX('на отправку (3)'!H:H,MATCH($V27,'на отправку (3)'!$B:$B,0),1),0)</f>
        <v>735</v>
      </c>
      <c r="F27" s="92">
        <f>IFERROR(INDEX('на отправку (3)'!I:I,MATCH($V27,'на отправку (3)'!$B:$B,0),1),0)</f>
        <v>0.98911564600000002</v>
      </c>
      <c r="G27" s="191">
        <f>IFERROR(INDEX('на отправку (3)'!J:J,MATCH($V27,'на отправку (3)'!$B:$B,0),1),0)</f>
        <v>1</v>
      </c>
      <c r="H27" s="92">
        <f>IFERROR(INDEX('на отправку (3)'!K:K,MATCH($V27,'на отправку (3)'!$B:$B,0),1),0)/100</f>
        <v>-1.0884354000000001E-4</v>
      </c>
      <c r="I27" s="191">
        <f>IFERROR(INDEX('на отправку (3)'!M:M,MATCH($V27,'на отправку (3)'!$B:$B,0),1),0)</f>
        <v>0.98911564600000002</v>
      </c>
      <c r="J27" s="129">
        <f>IFERROR(INDEX('на отправку (3)'!N:N,MATCH($V27,'на отправку (3)'!$B:$B,0),1),0)</f>
        <v>3</v>
      </c>
      <c r="K27" s="92" t="str">
        <f>IFERROR(INDEX('на отправку (3)'!O:O,MATCH($V27,'на отправку (3)'!$B:$B,0),1),0)</f>
        <v>x</v>
      </c>
      <c r="L27" s="92">
        <f>IFERROR(INDEX('на отправку (3)'!P:P,MATCH($V27,'на отправку (3)'!$B:$B,0),1),0)</f>
        <v>5</v>
      </c>
      <c r="M27" s="92">
        <f>IFERROR(INDEX('на отправку (3)'!Q:Q,MATCH($V27,'на отправку (3)'!$B:$B,0),1),0)</f>
        <v>1</v>
      </c>
      <c r="N27" s="92">
        <f>IFERROR(INDEX('на отправку (3)'!R:R,MATCH($V27,'на отправку (3)'!$B:$B,0),1),0)</f>
        <v>0</v>
      </c>
      <c r="O27" s="92">
        <f>IFERROR(INDEX('на отправку (3)'!S:S,MATCH($V27,'на отправку (3)'!$B:$B,0),1),0)</f>
        <v>688</v>
      </c>
      <c r="P27" s="92">
        <f>IFERROR(INDEX('на отправку (3)'!T:T,MATCH($V27,'на отправку (3)'!$B:$B,0),1),0)</f>
        <v>688</v>
      </c>
      <c r="Q27" s="92">
        <f>IFERROR(INDEX('на отправку (3)'!U:U,MATCH($V27,'на отправку (3)'!$B:$B,0),1),0)</f>
        <v>1</v>
      </c>
      <c r="R27" s="129">
        <f>IFERROR(INDEX('на отправку (3)'!V:V,MATCH($V27,'на отправку (3)'!$B:$B,0),1),0)</f>
        <v>0</v>
      </c>
      <c r="S27" s="92">
        <f>IFERROR(INDEX('на отправку (3)'!W:W,MATCH($V27,'на отправку (3)'!$B:$B,0),1),0)</f>
        <v>0</v>
      </c>
      <c r="U27" s="71">
        <f t="shared" ref="U27" si="3">IF(J27&gt;0,1,0)</f>
        <v>1</v>
      </c>
      <c r="V27" s="89" t="str">
        <f t="shared" ref="V27" si="4">CONCATENATE($U$1,"№",C27)</f>
        <v>025003№15</v>
      </c>
      <c r="W27" s="8">
        <f>IFERROR(INDEX('на отправку (3)'!AB:AB,MATCH($V27,'на отправку (3)'!$B:$B,0),1),0)</f>
        <v>0.96851403899999999</v>
      </c>
      <c r="X27" s="8">
        <f>IFERROR(INDEX('на отправку (3)'!AC:AC,MATCH($V27,'на отправку (3)'!$B:$B,0),1),0)</f>
        <v>0</v>
      </c>
      <c r="Y27" s="8">
        <v>5</v>
      </c>
      <c r="Z27" s="8">
        <f t="shared" si="2"/>
        <v>5</v>
      </c>
    </row>
    <row r="28" spans="1:26" ht="55.5" customHeight="1" x14ac:dyDescent="0.25">
      <c r="A28" s="201" t="s">
        <v>3128</v>
      </c>
      <c r="B28" s="184">
        <v>18</v>
      </c>
      <c r="C28" s="123" t="s">
        <v>2449</v>
      </c>
      <c r="D28" s="92">
        <f>IFERROR(INDEX('на отправку (3)'!G:G,MATCH($V28,'на отправку (3)'!$B:$B,0),1),0)</f>
        <v>0</v>
      </c>
      <c r="E28" s="92">
        <f>IFERROR(INDEX('на отправку (3)'!H:H,MATCH($V28,'на отправку (3)'!$B:$B,0),1),0)</f>
        <v>0</v>
      </c>
      <c r="F28" s="92">
        <f>IFERROR(INDEX('на отправку (3)'!I:I,MATCH($V28,'на отправку (3)'!$B:$B,0),1),0)</f>
        <v>0</v>
      </c>
      <c r="G28" s="192" t="str">
        <f>IFERROR(INDEX('на отправку (3)'!J:J,MATCH($V28,'на отправку (3)'!$B:$B,0),1),0)</f>
        <v>x</v>
      </c>
      <c r="H28" s="92">
        <f>IFERROR(INDEX('на отправку (3)'!K:K,MATCH($V28,'на отправку (3)'!$B:$B,0),1),0)/100</f>
        <v>-0.01</v>
      </c>
      <c r="I28" s="192" t="str">
        <f>IFERROR(INDEX('на отправку (3)'!M:M,MATCH($V28,'на отправку (3)'!$B:$B,0),1),0)</f>
        <v>x</v>
      </c>
      <c r="J28" s="129">
        <f>IFERROR(INDEX('на отправку (3)'!N:N,MATCH($V28,'на отправку (3)'!$B:$B,0),1),0)</f>
        <v>0</v>
      </c>
      <c r="K28" s="92">
        <f>IFERROR(INDEX('на отправку (3)'!O:O,MATCH($V28,'на отправку (3)'!$B:$B,0),1),0)</f>
        <v>0</v>
      </c>
      <c r="L28" s="92">
        <f>IFERROR(INDEX('на отправку (3)'!P:P,MATCH($V28,'на отправку (3)'!$B:$B,0),1),0)</f>
        <v>0</v>
      </c>
      <c r="M28" s="92">
        <f>IFERROR(INDEX('на отправку (3)'!Q:Q,MATCH($V28,'на отправку (3)'!$B:$B,0),1),0)</f>
        <v>2</v>
      </c>
      <c r="N28" s="92">
        <f>IFERROR(INDEX('на отправку (3)'!R:R,MATCH($V28,'на отправку (3)'!$B:$B,0),1),0)</f>
        <v>0</v>
      </c>
      <c r="O28" s="92">
        <f>IFERROR(INDEX('на отправку (3)'!S:S,MATCH($V28,'на отправку (3)'!$B:$B,0),1),0)</f>
        <v>1</v>
      </c>
      <c r="P28" s="92">
        <f>IFERROR(INDEX('на отправку (3)'!T:T,MATCH($V28,'на отправку (3)'!$B:$B,0),1),0)</f>
        <v>1</v>
      </c>
      <c r="Q28" s="92">
        <f>IFERROR(INDEX('на отправку (3)'!U:U,MATCH($V28,'на отправку (3)'!$B:$B,0),1),0)</f>
        <v>1</v>
      </c>
      <c r="R28" s="129">
        <f>IFERROR(INDEX('на отправку (3)'!V:V,MATCH($V28,'на отправку (3)'!$B:$B,0),1),0)</f>
        <v>0</v>
      </c>
      <c r="S28" s="92">
        <f>IFERROR(INDEX('на отправку (3)'!W:W,MATCH($V28,'на отправку (3)'!$B:$B,0),1),0)</f>
        <v>0</v>
      </c>
      <c r="U28" s="71">
        <f t="shared" ref="U28:U32" si="5">IF(J28&gt;0,1,0)</f>
        <v>0</v>
      </c>
      <c r="V28" s="89" t="str">
        <f t="shared" ref="V28:V32" si="6">CONCATENATE($U$1,"№",C28)</f>
        <v>025003№16</v>
      </c>
      <c r="W28" s="8">
        <f>IFERROR(INDEX('на отправку (3)'!AB:AB,MATCH($V28,'на отправку (3)'!$B:$B,0),1),0)</f>
        <v>0.94674221000000003</v>
      </c>
      <c r="X28" s="8">
        <f>IFERROR(INDEX('на отправку (3)'!AC:AC,MATCH($V28,'на отправку (3)'!$B:$B,0),1),0)</f>
        <v>1</v>
      </c>
      <c r="Y28" s="8">
        <v>6</v>
      </c>
      <c r="Z28" s="8">
        <f t="shared" si="2"/>
        <v>0</v>
      </c>
    </row>
    <row r="29" spans="1:26" ht="45" customHeight="1" x14ac:dyDescent="0.25">
      <c r="A29" s="201" t="s">
        <v>3129</v>
      </c>
      <c r="B29" s="184">
        <v>19</v>
      </c>
      <c r="C29" s="123" t="s">
        <v>2450</v>
      </c>
      <c r="D29" s="92">
        <f>IFERROR(INDEX('на отправку (3)'!G:G,MATCH($V29,'на отправку (3)'!$B:$B,0),1),0)</f>
        <v>47</v>
      </c>
      <c r="E29" s="92">
        <f>IFERROR(INDEX('на отправку (3)'!H:H,MATCH($V29,'на отправку (3)'!$B:$B,0),1),0)</f>
        <v>47</v>
      </c>
      <c r="F29" s="92">
        <f>IFERROR(INDEX('на отправку (3)'!I:I,MATCH($V29,'на отправку (3)'!$B:$B,0),1),0)</f>
        <v>1</v>
      </c>
      <c r="G29" s="192" t="str">
        <f>IFERROR(INDEX('на отправку (3)'!J:J,MATCH($V29,'на отправку (3)'!$B:$B,0),1),0)</f>
        <v>x</v>
      </c>
      <c r="H29" s="92">
        <f>IFERROR(INDEX('на отправку (3)'!K:K,MATCH($V29,'на отправку (3)'!$B:$B,0),1),0)/100</f>
        <v>0</v>
      </c>
      <c r="I29" s="192" t="str">
        <f>IFERROR(INDEX('на отправку (3)'!M:M,MATCH($V29,'на отправку (3)'!$B:$B,0),1),0)</f>
        <v>x</v>
      </c>
      <c r="J29" s="129">
        <f>IFERROR(INDEX('на отправку (3)'!N:N,MATCH($V29,'на отправку (3)'!$B:$B,0),1),0)</f>
        <v>6</v>
      </c>
      <c r="K29" s="92">
        <f>IFERROR(INDEX('на отправку (3)'!O:O,MATCH($V29,'на отправку (3)'!$B:$B,0),1),0)</f>
        <v>2</v>
      </c>
      <c r="L29" s="92">
        <f>IFERROR(INDEX('на отправку (3)'!P:P,MATCH($V29,'на отправку (3)'!$B:$B,0),1),0)</f>
        <v>4</v>
      </c>
      <c r="M29" s="92">
        <f>IFERROR(INDEX('на отправку (3)'!Q:Q,MATCH($V29,'на отправку (3)'!$B:$B,0),1),0)</f>
        <v>1</v>
      </c>
      <c r="N29" s="92">
        <f>IFERROR(INDEX('на отправку (3)'!R:R,MATCH($V29,'на отправку (3)'!$B:$B,0),1),0)</f>
        <v>0</v>
      </c>
      <c r="O29" s="92">
        <f>IFERROR(INDEX('на отправку (3)'!S:S,MATCH($V29,'на отправку (3)'!$B:$B,0),1),0)</f>
        <v>19</v>
      </c>
      <c r="P29" s="92">
        <f>IFERROR(INDEX('на отправку (3)'!T:T,MATCH($V29,'на отправку (3)'!$B:$B,0),1),0)</f>
        <v>19</v>
      </c>
      <c r="Q29" s="92">
        <f>IFERROR(INDEX('на отправку (3)'!U:U,MATCH($V29,'на отправку (3)'!$B:$B,0),1),0)</f>
        <v>1</v>
      </c>
      <c r="R29" s="129">
        <f>IFERROR(INDEX('на отправку (3)'!V:V,MATCH($V29,'на отправку (3)'!$B:$B,0),1),0)</f>
        <v>0</v>
      </c>
      <c r="S29" s="92">
        <f>IFERROR(INDEX('на отправку (3)'!W:W,MATCH($V29,'на отправку (3)'!$B:$B,0),1),0)</f>
        <v>0</v>
      </c>
      <c r="U29" s="71">
        <f t="shared" si="5"/>
        <v>1</v>
      </c>
      <c r="V29" s="89" t="str">
        <f t="shared" si="6"/>
        <v>025003№17</v>
      </c>
      <c r="W29" s="8">
        <f>IFERROR(INDEX('на отправку (3)'!AB:AB,MATCH($V29,'на отправку (3)'!$B:$B,0),1),0)</f>
        <v>0.98260073299999995</v>
      </c>
      <c r="X29" s="8">
        <f>IFERROR(INDEX('на отправку (3)'!AC:AC,MATCH($V29,'на отправку (3)'!$B:$B,0),1),0)</f>
        <v>1</v>
      </c>
      <c r="Y29" s="8">
        <v>6</v>
      </c>
      <c r="Z29" s="8">
        <f t="shared" si="2"/>
        <v>6</v>
      </c>
    </row>
    <row r="30" spans="1:26" ht="47.25" customHeight="1" x14ac:dyDescent="0.25">
      <c r="A30" s="201" t="s">
        <v>3130</v>
      </c>
      <c r="B30" s="184">
        <v>20</v>
      </c>
      <c r="C30" s="123" t="s">
        <v>2451</v>
      </c>
      <c r="D30" s="92">
        <f>IFERROR(INDEX('на отправку (3)'!G:G,MATCH($V30,'на отправку (3)'!$B:$B,0),1),0)</f>
        <v>3</v>
      </c>
      <c r="E30" s="92">
        <f>IFERROR(INDEX('на отправку (3)'!H:H,MATCH($V30,'на отправку (3)'!$B:$B,0),1),0)</f>
        <v>3</v>
      </c>
      <c r="F30" s="92">
        <f>IFERROR(INDEX('на отправку (3)'!I:I,MATCH($V30,'на отправку (3)'!$B:$B,0),1),0)</f>
        <v>1</v>
      </c>
      <c r="G30" s="192" t="str">
        <f>IFERROR(INDEX('на отправку (3)'!J:J,MATCH($V30,'на отправку (3)'!$B:$B,0),1),0)</f>
        <v>x</v>
      </c>
      <c r="H30" s="92">
        <f>IFERROR(INDEX('на отправку (3)'!K:K,MATCH($V30,'на отправку (3)'!$B:$B,0),1),0)/100</f>
        <v>0</v>
      </c>
      <c r="I30" s="192" t="str">
        <f>IFERROR(INDEX('на отправку (3)'!M:M,MATCH($V30,'на отправку (3)'!$B:$B,0),1),0)</f>
        <v>x</v>
      </c>
      <c r="J30" s="129">
        <f>IFERROR(INDEX('на отправку (3)'!N:N,MATCH($V30,'на отправку (3)'!$B:$B,0),1),0)</f>
        <v>6</v>
      </c>
      <c r="K30" s="92">
        <f>IFERROR(INDEX('на отправку (3)'!O:O,MATCH($V30,'на отправку (3)'!$B:$B,0),1),0)</f>
        <v>2</v>
      </c>
      <c r="L30" s="92">
        <f>IFERROR(INDEX('на отправку (3)'!P:P,MATCH($V30,'на отправку (3)'!$B:$B,0),1),0)</f>
        <v>4</v>
      </c>
      <c r="M30" s="92">
        <f>IFERROR(INDEX('на отправку (3)'!Q:Q,MATCH($V30,'на отправку (3)'!$B:$B,0),1),0)</f>
        <v>1</v>
      </c>
      <c r="N30" s="92">
        <f>IFERROR(INDEX('на отправку (3)'!R:R,MATCH($V30,'на отправку (3)'!$B:$B,0),1),0)</f>
        <v>0</v>
      </c>
      <c r="O30" s="92">
        <f>IFERROR(INDEX('на отправку (3)'!S:S,MATCH($V30,'на отправку (3)'!$B:$B,0),1),0)</f>
        <v>5</v>
      </c>
      <c r="P30" s="92">
        <f>IFERROR(INDEX('на отправку (3)'!T:T,MATCH($V30,'на отправку (3)'!$B:$B,0),1),0)</f>
        <v>5</v>
      </c>
      <c r="Q30" s="92">
        <f>IFERROR(INDEX('на отправку (3)'!U:U,MATCH($V30,'на отправку (3)'!$B:$B,0),1),0)</f>
        <v>1</v>
      </c>
      <c r="R30" s="129">
        <f>IFERROR(INDEX('на отправку (3)'!V:V,MATCH($V30,'на отправку (3)'!$B:$B,0),1),0)</f>
        <v>0</v>
      </c>
      <c r="S30" s="92">
        <f>IFERROR(INDEX('на отправку (3)'!W:W,MATCH($V30,'на отправку (3)'!$B:$B,0),1),0)</f>
        <v>0</v>
      </c>
      <c r="U30" s="71">
        <f t="shared" si="5"/>
        <v>1</v>
      </c>
      <c r="V30" s="89" t="str">
        <f t="shared" si="6"/>
        <v>025003№18</v>
      </c>
      <c r="W30" s="8">
        <f>IFERROR(INDEX('на отправку (3)'!AB:AB,MATCH($V30,'на отправку (3)'!$B:$B,0),1),0)</f>
        <v>0.96027201100000004</v>
      </c>
      <c r="X30" s="8">
        <f>IFERROR(INDEX('на отправку (3)'!AC:AC,MATCH($V30,'на отправку (3)'!$B:$B,0),1),0)</f>
        <v>1</v>
      </c>
      <c r="Y30" s="8">
        <v>6</v>
      </c>
      <c r="Z30" s="8">
        <f t="shared" si="2"/>
        <v>6</v>
      </c>
    </row>
    <row r="31" spans="1:26" ht="50.25" customHeight="1" x14ac:dyDescent="0.25">
      <c r="A31" s="201" t="s">
        <v>3131</v>
      </c>
      <c r="B31" s="184">
        <v>21</v>
      </c>
      <c r="C31" s="123" t="s">
        <v>2452</v>
      </c>
      <c r="D31" s="92">
        <f>IFERROR(INDEX('на отправку (3)'!G:G,MATCH($V31,'на отправку (3)'!$B:$B,0),1),0)</f>
        <v>0</v>
      </c>
      <c r="E31" s="92">
        <f>IFERROR(INDEX('на отправку (3)'!H:H,MATCH($V31,'на отправку (3)'!$B:$B,0),1),0)</f>
        <v>0</v>
      </c>
      <c r="F31" s="92">
        <f>IFERROR(INDEX('на отправку (3)'!I:I,MATCH($V31,'на отправку (3)'!$B:$B,0),1),0)</f>
        <v>0</v>
      </c>
      <c r="G31" s="192" t="str">
        <f>IFERROR(INDEX('на отправку (3)'!J:J,MATCH($V31,'на отправку (3)'!$B:$B,0),1),0)</f>
        <v>x</v>
      </c>
      <c r="H31" s="92">
        <f>IFERROR(INDEX('на отправку (3)'!K:K,MATCH($V31,'на отправку (3)'!$B:$B,0),1),0)/100</f>
        <v>-0.01</v>
      </c>
      <c r="I31" s="192" t="str">
        <f>IFERROR(INDEX('на отправку (3)'!M:M,MATCH($V31,'на отправку (3)'!$B:$B,0),1),0)</f>
        <v>x</v>
      </c>
      <c r="J31" s="129">
        <f>IFERROR(INDEX('на отправку (3)'!N:N,MATCH($V31,'на отправку (3)'!$B:$B,0),1),0)</f>
        <v>0</v>
      </c>
      <c r="K31" s="92">
        <f>IFERROR(INDEX('на отправку (3)'!O:O,MATCH($V31,'на отправку (3)'!$B:$B,0),1),0)</f>
        <v>0</v>
      </c>
      <c r="L31" s="92">
        <f>IFERROR(INDEX('на отправку (3)'!P:P,MATCH($V31,'на отправку (3)'!$B:$B,0),1),0)</f>
        <v>0</v>
      </c>
      <c r="M31" s="92">
        <f>IFERROR(INDEX('на отправку (3)'!Q:Q,MATCH($V31,'на отправку (3)'!$B:$B,0),1),0)</f>
        <v>2</v>
      </c>
      <c r="N31" s="92">
        <f>IFERROR(INDEX('на отправку (3)'!R:R,MATCH($V31,'на отправку (3)'!$B:$B,0),1),0)</f>
        <v>0</v>
      </c>
      <c r="O31" s="92">
        <f>IFERROR(INDEX('на отправку (3)'!S:S,MATCH($V31,'на отправку (3)'!$B:$B,0),1),0)</f>
        <v>2</v>
      </c>
      <c r="P31" s="92">
        <f>IFERROR(INDEX('на отправку (3)'!T:T,MATCH($V31,'на отправку (3)'!$B:$B,0),1),0)</f>
        <v>2</v>
      </c>
      <c r="Q31" s="92">
        <f>IFERROR(INDEX('на отправку (3)'!U:U,MATCH($V31,'на отправку (3)'!$B:$B,0),1),0)</f>
        <v>1</v>
      </c>
      <c r="R31" s="129">
        <f>IFERROR(INDEX('на отправку (3)'!V:V,MATCH($V31,'на отправку (3)'!$B:$B,0),1),0)</f>
        <v>0</v>
      </c>
      <c r="S31" s="92">
        <f>IFERROR(INDEX('на отправку (3)'!W:W,MATCH($V31,'на отправку (3)'!$B:$B,0),1),0)</f>
        <v>0</v>
      </c>
      <c r="U31" s="71">
        <f t="shared" si="5"/>
        <v>0</v>
      </c>
      <c r="V31" s="89" t="str">
        <f t="shared" si="6"/>
        <v>025003№19</v>
      </c>
      <c r="W31" s="8">
        <f>IFERROR(INDEX('на отправку (3)'!AB:AB,MATCH($V31,'на отправку (3)'!$B:$B,0),1),0)</f>
        <v>0.96570972899999996</v>
      </c>
      <c r="X31" s="8">
        <f>IFERROR(INDEX('на отправку (3)'!AC:AC,MATCH($V31,'на отправку (3)'!$B:$B,0),1),0)</f>
        <v>1</v>
      </c>
      <c r="Y31" s="8">
        <v>6</v>
      </c>
      <c r="Z31" s="8">
        <f t="shared" si="2"/>
        <v>0</v>
      </c>
    </row>
    <row r="32" spans="1:26" ht="78.75" x14ac:dyDescent="0.25">
      <c r="A32" s="201" t="s">
        <v>3132</v>
      </c>
      <c r="B32" s="184">
        <v>22</v>
      </c>
      <c r="C32" s="123" t="s">
        <v>2453</v>
      </c>
      <c r="D32" s="92">
        <f>IFERROR(INDEX('на отправку (3)'!G:G,MATCH($V32,'на отправку (3)'!$B:$B,0),1),0)</f>
        <v>3</v>
      </c>
      <c r="E32" s="92">
        <f>IFERROR(INDEX('на отправку (3)'!H:H,MATCH($V32,'на отправку (3)'!$B:$B,0),1),0)</f>
        <v>3</v>
      </c>
      <c r="F32" s="92">
        <f>IFERROR(INDEX('на отправку (3)'!I:I,MATCH($V32,'на отправку (3)'!$B:$B,0),1),0)</f>
        <v>1</v>
      </c>
      <c r="G32" s="192" t="str">
        <f>IFERROR(INDEX('на отправку (3)'!J:J,MATCH($V32,'на отправку (3)'!$B:$B,0),1),0)</f>
        <v>x</v>
      </c>
      <c r="H32" s="92">
        <f>IFERROR(INDEX('на отправку (3)'!K:K,MATCH($V32,'на отправку (3)'!$B:$B,0),1),0)/100</f>
        <v>0</v>
      </c>
      <c r="I32" s="192" t="str">
        <f>IFERROR(INDEX('на отправку (3)'!M:M,MATCH($V32,'на отправку (3)'!$B:$B,0),1),0)</f>
        <v>x</v>
      </c>
      <c r="J32" s="129">
        <f>IFERROR(INDEX('на отправку (3)'!N:N,MATCH($V32,'на отправку (3)'!$B:$B,0),1),0)</f>
        <v>6</v>
      </c>
      <c r="K32" s="92">
        <f>IFERROR(INDEX('на отправку (3)'!O:O,MATCH($V32,'на отправку (3)'!$B:$B,0),1),0)</f>
        <v>2</v>
      </c>
      <c r="L32" s="92">
        <f>IFERROR(INDEX('на отправку (3)'!P:P,MATCH($V32,'на отправку (3)'!$B:$B,0),1),0)</f>
        <v>4</v>
      </c>
      <c r="M32" s="92">
        <f>IFERROR(INDEX('на отправку (3)'!Q:Q,MATCH($V32,'на отправку (3)'!$B:$B,0),1),0)</f>
        <v>1</v>
      </c>
      <c r="N32" s="92">
        <f>IFERROR(INDEX('на отправку (3)'!R:R,MATCH($V32,'на отправку (3)'!$B:$B,0),1),0)</f>
        <v>0</v>
      </c>
      <c r="O32" s="92">
        <f>IFERROR(INDEX('на отправку (3)'!S:S,MATCH($V32,'на отправку (3)'!$B:$B,0),1),0)</f>
        <v>1</v>
      </c>
      <c r="P32" s="92">
        <f>IFERROR(INDEX('на отправку (3)'!T:T,MATCH($V32,'на отправку (3)'!$B:$B,0),1),0)</f>
        <v>1</v>
      </c>
      <c r="Q32" s="92">
        <f>IFERROR(INDEX('на отправку (3)'!U:U,MATCH($V32,'на отправку (3)'!$B:$B,0),1),0)</f>
        <v>1</v>
      </c>
      <c r="R32" s="129">
        <f>IFERROR(INDEX('на отправку (3)'!V:V,MATCH($V32,'на отправку (3)'!$B:$B,0),1),0)</f>
        <v>0</v>
      </c>
      <c r="S32" s="92">
        <f>IFERROR(INDEX('на отправку (3)'!W:W,MATCH($V32,'на отправку (3)'!$B:$B,0),1),0)</f>
        <v>0</v>
      </c>
      <c r="U32" s="71">
        <f t="shared" si="5"/>
        <v>1</v>
      </c>
      <c r="V32" s="89" t="str">
        <f t="shared" si="6"/>
        <v>025003№20</v>
      </c>
      <c r="W32" s="8">
        <f>IFERROR(INDEX('на отправку (3)'!AB:AB,MATCH($V32,'на отправку (3)'!$B:$B,0),1),0)</f>
        <v>0.8075</v>
      </c>
      <c r="X32" s="8">
        <f>IFERROR(INDEX('на отправку (3)'!AC:AC,MATCH($V32,'на отправку (3)'!$B:$B,0),1),0)</f>
        <v>1</v>
      </c>
      <c r="Y32" s="8">
        <v>6</v>
      </c>
      <c r="Z32" s="8">
        <f t="shared" si="2"/>
        <v>6</v>
      </c>
    </row>
    <row r="33" spans="1:27" s="136" customFormat="1" ht="21" customHeight="1" x14ac:dyDescent="0.25">
      <c r="A33" s="202"/>
      <c r="B33" s="187"/>
      <c r="C33" s="134"/>
      <c r="D33" s="135" t="s">
        <v>15</v>
      </c>
      <c r="E33" s="135"/>
      <c r="F33" s="135"/>
      <c r="G33" s="190"/>
      <c r="H33" s="135"/>
      <c r="I33" s="193"/>
      <c r="J33" s="139">
        <f>SUM(J34:J37)</f>
        <v>23</v>
      </c>
      <c r="K33" s="135"/>
      <c r="L33" s="135"/>
      <c r="M33" s="135"/>
      <c r="N33" s="135"/>
      <c r="O33" s="135"/>
      <c r="P33" s="135"/>
      <c r="Q33" s="135"/>
      <c r="R33" s="135"/>
      <c r="S33" s="135"/>
      <c r="U33" s="137"/>
      <c r="W33" s="137"/>
      <c r="X33" s="137"/>
      <c r="Y33" s="137"/>
      <c r="Z33" s="8"/>
    </row>
    <row r="34" spans="1:27" ht="42.75" customHeight="1" x14ac:dyDescent="0.25">
      <c r="A34" s="201" t="s">
        <v>3133</v>
      </c>
      <c r="B34" s="184">
        <v>23</v>
      </c>
      <c r="C34" s="123" t="s">
        <v>2454</v>
      </c>
      <c r="D34" s="92">
        <f>IFERROR(INDEX('на отправку (3)'!G:G,MATCH($V34,'на отправку (3)'!$B:$B,0),1),0)</f>
        <v>12</v>
      </c>
      <c r="E34" s="92">
        <f>IFERROR(INDEX('на отправку (3)'!H:H,MATCH($V34,'на отправку (3)'!$B:$B,0),1),0)</f>
        <v>17</v>
      </c>
      <c r="F34" s="92">
        <f>IFERROR(INDEX('на отправку (3)'!I:I,MATCH($V34,'на отправку (3)'!$B:$B,0),1),0)</f>
        <v>0.70588235300000002</v>
      </c>
      <c r="G34" s="191" t="str">
        <f>IFERROR(INDEX('на отправку (3)'!J:J,MATCH($V34,'на отправку (3)'!$B:$B,0),1),0)</f>
        <v>x</v>
      </c>
      <c r="H34" s="92">
        <f>IFERROR(INDEX('на отправку (3)'!K:K,MATCH($V34,'на отправку (3)'!$B:$B,0),1),0)/100</f>
        <v>1.29411765E-3</v>
      </c>
      <c r="I34" s="191" t="str">
        <f>IFERROR(INDEX('на отправку (3)'!M:M,MATCH($V34,'на отправку (3)'!$B:$B,0),1),0)</f>
        <v>x</v>
      </c>
      <c r="J34" s="129">
        <f>IFERROR(INDEX('на отправку (3)'!N:N,MATCH($V34,'на отправку (3)'!$B:$B,0),1),0)</f>
        <v>5</v>
      </c>
      <c r="K34" s="92">
        <f>IFERROR(INDEX('на отправку (3)'!O:O,MATCH($V34,'на отправку (3)'!$B:$B,0),1),0)</f>
        <v>0</v>
      </c>
      <c r="L34" s="92">
        <f>IFERROR(INDEX('на отправку (3)'!P:P,MATCH($V34,'на отправку (3)'!$B:$B,0),1),0)</f>
        <v>4</v>
      </c>
      <c r="M34" s="92">
        <f>IFERROR(INDEX('на отправку (3)'!Q:Q,MATCH($V34,'на отправку (3)'!$B:$B,0),1),0)</f>
        <v>1</v>
      </c>
      <c r="N34" s="92">
        <f>IFERROR(INDEX('на отправку (3)'!R:R,MATCH($V34,'на отправку (3)'!$B:$B,0),1),0)</f>
        <v>0</v>
      </c>
      <c r="O34" s="92">
        <f>IFERROR(INDEX('на отправку (3)'!S:S,MATCH($V34,'на отправку (3)'!$B:$B,0),1),0)</f>
        <v>15</v>
      </c>
      <c r="P34" s="92">
        <f>IFERROR(INDEX('на отправку (3)'!T:T,MATCH($V34,'на отправку (3)'!$B:$B,0),1),0)</f>
        <v>24</v>
      </c>
      <c r="Q34" s="92">
        <f>IFERROR(INDEX('на отправку (3)'!U:U,MATCH($V34,'на отправку (3)'!$B:$B,0),1),0)</f>
        <v>0.625</v>
      </c>
      <c r="R34" s="129">
        <f>IFERROR(INDEX('на отправку (3)'!V:V,MATCH($V34,'на отправку (3)'!$B:$B,0),1),0)</f>
        <v>0</v>
      </c>
      <c r="S34" s="92">
        <f>IFERROR(INDEX('на отправку (3)'!W:W,MATCH($V34,'на отправку (3)'!$B:$B,0),1),0)</f>
        <v>0</v>
      </c>
      <c r="U34" s="71">
        <f t="shared" ref="U34" si="7">IF(J34&gt;0,1,0)</f>
        <v>1</v>
      </c>
      <c r="V34" s="89" t="str">
        <f t="shared" ref="V34" si="8">CONCATENATE($U$1,"№",C34)</f>
        <v>025003№21</v>
      </c>
      <c r="W34" s="8">
        <f>IFERROR(INDEX('на отправку (3)'!AB:AB,MATCH($V34,'на отправку (3)'!$B:$B,0),1),0)</f>
        <v>0.39646335199999999</v>
      </c>
      <c r="X34" s="8">
        <f>IFERROR(INDEX('на отправку (3)'!AC:AC,MATCH($V34,'на отправку (3)'!$B:$B,0),1),0)</f>
        <v>1</v>
      </c>
      <c r="Y34" s="8">
        <v>8</v>
      </c>
      <c r="Z34" s="8">
        <f t="shared" si="2"/>
        <v>8</v>
      </c>
    </row>
    <row r="35" spans="1:27" ht="56.25" customHeight="1" x14ac:dyDescent="0.25">
      <c r="A35" s="201" t="s">
        <v>3134</v>
      </c>
      <c r="B35" s="184">
        <v>24</v>
      </c>
      <c r="C35" s="123">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1" t="str">
        <f>IFERROR(INDEX('на отправку (3)'!J:J,MATCH($V35,'на отправку (3)'!$B:$B,0),1),0)</f>
        <v>x</v>
      </c>
      <c r="H35" s="92">
        <f>IFERROR(INDEX('на отправку (3)'!K:K,MATCH($V35,'на отправку (3)'!$B:$B,0),1),0)/100</f>
        <v>0</v>
      </c>
      <c r="I35" s="191" t="str">
        <f>IFERROR(INDEX('на отправку (3)'!M:M,MATCH($V35,'на отправку (3)'!$B:$B,0),1),0)</f>
        <v>x</v>
      </c>
      <c r="J35" s="129">
        <f>IFERROR(INDEX('на отправку (3)'!N:N,MATCH($V35,'на отправку (3)'!$B:$B,0),1),0)</f>
        <v>0</v>
      </c>
      <c r="K35" s="92">
        <f>IFERROR(INDEX('на отправку (3)'!O:O,MATCH($V35,'на отправку (3)'!$B:$B,0),1),0)</f>
        <v>0</v>
      </c>
      <c r="L35" s="92">
        <f>IFERROR(INDEX('на отправку (3)'!P:P,MATCH($V35,'на отправку (3)'!$B:$B,0),1),0)</f>
        <v>0</v>
      </c>
      <c r="M35" s="92">
        <f>IFERROR(INDEX('на отправку (3)'!Q:Q,MATCH($V35,'на отправку (3)'!$B:$B,0),1),0)</f>
        <v>2</v>
      </c>
      <c r="N35" s="92">
        <f>IFERROR(INDEX('на отправку (3)'!R:R,MATCH($V35,'на отправку (3)'!$B:$B,0),1),0)</f>
        <v>0</v>
      </c>
      <c r="O35" s="92">
        <f>IFERROR(INDEX('на отправку (3)'!S:S,MATCH($V35,'на отправку (3)'!$B:$B,0),1),0)</f>
        <v>0</v>
      </c>
      <c r="P35" s="92">
        <f>IFERROR(INDEX('на отправку (3)'!T:T,MATCH($V35,'на отправку (3)'!$B:$B,0),1),0)</f>
        <v>0</v>
      </c>
      <c r="Q35" s="92">
        <f>IFERROR(INDEX('на отправку (3)'!U:U,MATCH($V35,'на отправку (3)'!$B:$B,0),1),0)</f>
        <v>0</v>
      </c>
      <c r="R35" s="129">
        <f>IFERROR(INDEX('на отправку (3)'!V:V,MATCH($V35,'на отправку (3)'!$B:$B,0),1),0)</f>
        <v>0</v>
      </c>
      <c r="S35" s="92">
        <f>IFERROR(INDEX('на отправку (3)'!W:W,MATCH($V35,'на отправку (3)'!$B:$B,0),1),0)</f>
        <v>0</v>
      </c>
      <c r="U35" s="71">
        <f t="shared" ref="U35:U37" si="9">IF(J35&gt;0,1,0)</f>
        <v>0</v>
      </c>
      <c r="V35" s="89" t="str">
        <f t="shared" ref="V35:V37" si="10">CONCATENATE($U$1,"№",C35)</f>
        <v>025003№23</v>
      </c>
      <c r="W35" s="8">
        <f>IFERROR(INDEX('на отправку (3)'!AB:AB,MATCH($V35,'на отправку (3)'!$B:$B,0),1),0)</f>
        <v>0.6</v>
      </c>
      <c r="X35" s="8">
        <f>IFERROR(INDEX('на отправку (3)'!AC:AC,MATCH($V35,'на отправку (3)'!$B:$B,0),1),0)</f>
        <v>1</v>
      </c>
      <c r="Y35" s="8">
        <v>9</v>
      </c>
      <c r="Z35" s="8">
        <f t="shared" si="2"/>
        <v>0</v>
      </c>
    </row>
    <row r="36" spans="1:27" ht="60" customHeight="1" x14ac:dyDescent="0.25">
      <c r="A36" s="201" t="s">
        <v>3135</v>
      </c>
      <c r="B36" s="184">
        <v>25</v>
      </c>
      <c r="C36" s="123">
        <v>24</v>
      </c>
      <c r="D36" s="92">
        <f>IFERROR(INDEX('на отправку (3)'!G:G,MATCH($V36,'на отправку (3)'!$B:$B,0),1),0)</f>
        <v>1</v>
      </c>
      <c r="E36" s="92">
        <f>IFERROR(INDEX('на отправку (3)'!H:H,MATCH($V36,'на отправку (3)'!$B:$B,0),1),0)</f>
        <v>1</v>
      </c>
      <c r="F36" s="92">
        <f>IFERROR(INDEX('на отправку (3)'!I:I,MATCH($V36,'на отправку (3)'!$B:$B,0),1),0)</f>
        <v>1</v>
      </c>
      <c r="G36" s="191" t="str">
        <f>IFERROR(INDEX('на отправку (3)'!J:J,MATCH($V36,'на отправку (3)'!$B:$B,0),1),0)</f>
        <v>x</v>
      </c>
      <c r="H36" s="92">
        <f>IFERROR(INDEX('на отправку (3)'!K:K,MATCH($V36,'на отправку (3)'!$B:$B,0),1),0)/100</f>
        <v>0</v>
      </c>
      <c r="I36" s="191" t="str">
        <f>IFERROR(INDEX('на отправку (3)'!M:M,MATCH($V36,'на отправку (3)'!$B:$B,0),1),0)</f>
        <v>x</v>
      </c>
      <c r="J36" s="129">
        <f>IFERROR(INDEX('на отправку (3)'!N:N,MATCH($V36,'на отправку (3)'!$B:$B,0),1),0)</f>
        <v>9</v>
      </c>
      <c r="K36" s="92">
        <f>IFERROR(INDEX('на отправку (3)'!O:O,MATCH($V36,'на отправку (3)'!$B:$B,0),1),0)</f>
        <v>2</v>
      </c>
      <c r="L36" s="92">
        <f>IFERROR(INDEX('на отправку (3)'!P:P,MATCH($V36,'на отправку (3)'!$B:$B,0),1),0)</f>
        <v>4</v>
      </c>
      <c r="M36" s="92">
        <f>IFERROR(INDEX('на отправку (3)'!Q:Q,MATCH($V36,'на отправку (3)'!$B:$B,0),1),0)</f>
        <v>1</v>
      </c>
      <c r="N36" s="92">
        <f>IFERROR(INDEX('на отправку (3)'!R:R,MATCH($V36,'на отправку (3)'!$B:$B,0),1),0)</f>
        <v>0</v>
      </c>
      <c r="O36" s="92">
        <f>IFERROR(INDEX('на отправку (3)'!S:S,MATCH($V36,'на отправку (3)'!$B:$B,0),1),0)</f>
        <v>0</v>
      </c>
      <c r="P36" s="92">
        <f>IFERROR(INDEX('на отправку (3)'!T:T,MATCH($V36,'на отправку (3)'!$B:$B,0),1),0)</f>
        <v>0</v>
      </c>
      <c r="Q36" s="92">
        <f>IFERROR(INDEX('на отправку (3)'!U:U,MATCH($V36,'на отправку (3)'!$B:$B,0),1),0)</f>
        <v>0</v>
      </c>
      <c r="R36" s="129">
        <f>IFERROR(INDEX('на отправку (3)'!V:V,MATCH($V36,'на отправку (3)'!$B:$B,0),1),0)</f>
        <v>0</v>
      </c>
      <c r="S36" s="92">
        <f>IFERROR(INDEX('на отправку (3)'!W:W,MATCH($V36,'на отправку (3)'!$B:$B,0),1),0)</f>
        <v>0</v>
      </c>
      <c r="U36" s="71">
        <f t="shared" si="9"/>
        <v>1</v>
      </c>
      <c r="V36" s="89" t="str">
        <f t="shared" si="10"/>
        <v>025003№24</v>
      </c>
      <c r="W36" s="8">
        <f>IFERROR(INDEX('на отправку (3)'!AB:AB,MATCH($V36,'на отправку (3)'!$B:$B,0),1),0)</f>
        <v>0.381578947</v>
      </c>
      <c r="X36" s="8">
        <f>IFERROR(INDEX('на отправку (3)'!AC:AC,MATCH($V36,'на отправку (3)'!$B:$B,0),1),0)</f>
        <v>1</v>
      </c>
      <c r="Y36" s="8">
        <v>9</v>
      </c>
      <c r="Z36" s="8">
        <f t="shared" si="2"/>
        <v>9</v>
      </c>
    </row>
    <row r="37" spans="1:27" ht="46.5" customHeight="1" x14ac:dyDescent="0.25">
      <c r="A37" s="201" t="s">
        <v>3136</v>
      </c>
      <c r="B37" s="184">
        <v>26</v>
      </c>
      <c r="C37" s="123">
        <v>25</v>
      </c>
      <c r="D37" s="92">
        <f>IFERROR(INDEX('на отправку (3)'!G:G,MATCH($V37,'на отправку (3)'!$B:$B,0),1),0)</f>
        <v>53</v>
      </c>
      <c r="E37" s="92">
        <f>IFERROR(INDEX('на отправку (3)'!H:H,MATCH($V37,'на отправку (3)'!$B:$B,0),1),0)</f>
        <v>53</v>
      </c>
      <c r="F37" s="92">
        <f>IFERROR(INDEX('на отправку (3)'!I:I,MATCH($V37,'на отправку (3)'!$B:$B,0),1),0)</f>
        <v>1</v>
      </c>
      <c r="G37" s="191">
        <f>IFERROR(INDEX('на отправку (3)'!J:J,MATCH($V37,'на отправку (3)'!$B:$B,0),1),0)</f>
        <v>1</v>
      </c>
      <c r="H37" s="92">
        <f>IFERROR(INDEX('на отправку (3)'!K:K,MATCH($V37,'на отправку (3)'!$B:$B,0),1),0)</f>
        <v>0</v>
      </c>
      <c r="I37" s="191" t="str">
        <f>IFERROR(INDEX('на отправку (3)'!M:M,MATCH($V37,'на отправку (3)'!$B:$B,0),1),0)</f>
        <v>x</v>
      </c>
      <c r="J37" s="129">
        <f>IFERROR(INDEX('на отправку (3)'!N:N,MATCH($V37,'на отправку (3)'!$B:$B,0),1),0)</f>
        <v>9</v>
      </c>
      <c r="K37" s="92">
        <f>IFERROR(INDEX('на отправку (3)'!O:O,MATCH($V37,'на отправку (3)'!$B:$B,0),1),0)</f>
        <v>2</v>
      </c>
      <c r="L37" s="92">
        <f>IFERROR(INDEX('на отправку (3)'!P:P,MATCH($V37,'на отправку (3)'!$B:$B,0),1),0)</f>
        <v>4</v>
      </c>
      <c r="M37" s="92">
        <f>IFERROR(INDEX('на отправку (3)'!Q:Q,MATCH($V37,'на отправку (3)'!$B:$B,0),1),0)</f>
        <v>1</v>
      </c>
      <c r="N37" s="92">
        <f>IFERROR(INDEX('на отправку (3)'!R:R,MATCH($V37,'на отправку (3)'!$B:$B,0),1),0)</f>
        <v>0</v>
      </c>
      <c r="O37" s="92">
        <f>IFERROR(INDEX('на отправку (3)'!S:S,MATCH($V37,'на отправку (3)'!$B:$B,0),1),0)</f>
        <v>47</v>
      </c>
      <c r="P37" s="92">
        <f>IFERROR(INDEX('на отправку (3)'!T:T,MATCH($V37,'на отправку (3)'!$B:$B,0),1),0)</f>
        <v>47</v>
      </c>
      <c r="Q37" s="92">
        <f>IFERROR(INDEX('на отправку (3)'!U:U,MATCH($V37,'на отправку (3)'!$B:$B,0),1),0)</f>
        <v>1</v>
      </c>
      <c r="R37" s="129">
        <f>IFERROR(INDEX('на отправку (3)'!V:V,MATCH($V37,'на отправку (3)'!$B:$B,0),1),0)</f>
        <v>0</v>
      </c>
      <c r="S37" s="92">
        <f>IFERROR(INDEX('на отправку (3)'!W:W,MATCH($V37,'на отправку (3)'!$B:$B,0),1),0)</f>
        <v>0</v>
      </c>
      <c r="U37" s="71">
        <f t="shared" si="9"/>
        <v>1</v>
      </c>
      <c r="V37" s="89" t="str">
        <f t="shared" si="10"/>
        <v>025003№25</v>
      </c>
      <c r="W37" s="8">
        <f>IFERROR(INDEX('на отправку (3)'!AB:AB,MATCH($V37,'на отправку (3)'!$B:$B,0),1),0)</f>
        <v>0.97159166299999999</v>
      </c>
      <c r="X37" s="8">
        <f>IFERROR(INDEX('на отправку (3)'!AC:AC,MATCH($V37,'на отправку (3)'!$B:$B,0),1),0)</f>
        <v>1</v>
      </c>
      <c r="Y37" s="8">
        <v>9</v>
      </c>
      <c r="Z37" s="8">
        <f t="shared" si="2"/>
        <v>9</v>
      </c>
    </row>
    <row r="38" spans="1:27" s="136" customFormat="1" ht="21" customHeight="1" x14ac:dyDescent="0.25">
      <c r="A38" s="202"/>
      <c r="B38" s="187"/>
      <c r="C38" s="134"/>
      <c r="D38" s="135" t="s">
        <v>3091</v>
      </c>
      <c r="E38" s="135"/>
      <c r="F38" s="135"/>
      <c r="G38" s="190"/>
      <c r="H38" s="135"/>
      <c r="I38" s="193"/>
      <c r="J38" s="139">
        <f>IF(SUM(J39:J45)&lt;0,0,SUM(J39:J45))</f>
        <v>27</v>
      </c>
      <c r="K38" s="135"/>
      <c r="L38" s="135"/>
      <c r="M38" s="135"/>
      <c r="N38" s="135"/>
      <c r="O38" s="135"/>
      <c r="P38" s="135"/>
      <c r="Q38" s="135"/>
      <c r="R38" s="135"/>
      <c r="S38" s="135"/>
      <c r="U38" s="137"/>
      <c r="W38" s="137"/>
      <c r="X38" s="137"/>
      <c r="Y38" s="137"/>
      <c r="Z38" s="8"/>
    </row>
    <row r="39" spans="1:27" ht="63" customHeight="1" x14ac:dyDescent="0.25">
      <c r="A39" s="201" t="s">
        <v>3137</v>
      </c>
      <c r="B39" s="120">
        <v>27</v>
      </c>
      <c r="C39" s="120">
        <v>27</v>
      </c>
      <c r="D39" s="92">
        <f>IFERROR(INDEX('на отправку (3)'!G:G,MATCH($V39,'на отправку (3)'!$B:$B,0),1),0)</f>
        <v>0</v>
      </c>
      <c r="E39" s="92">
        <f>IFERROR(INDEX('на отправку (3)'!H:H,MATCH($V39,'на отправку (3)'!$B:$B,0),1),0)</f>
        <v>0</v>
      </c>
      <c r="F39" s="92">
        <f>IFERROR(INDEX('на отправку (3)'!I:I,MATCH($V39,'на отправку (3)'!$B:$B,0),1),0)</f>
        <v>0</v>
      </c>
      <c r="G39" s="191">
        <f>IFERROR(INDEX('на отправку (3)'!J:J,MATCH($V39,'на отправку (3)'!$B:$B,0),1),0)</f>
        <v>0</v>
      </c>
      <c r="H39" s="92">
        <f>IFERROR(INDEX('на отправку (3)'!K:K,MATCH($V39,'на отправку (3)'!$B:$B,0),1),0)/100</f>
        <v>0</v>
      </c>
      <c r="I39" s="191">
        <f>IFERROR(INDEX('на отправку (3)'!M:M,MATCH($V39,'на отправку (3)'!$B:$B,0),1),0)</f>
        <v>0</v>
      </c>
      <c r="J39" s="129">
        <f>IFERROR(INDEX('на отправку (3)'!N:N,MATCH($V39,'на отправку (3)'!$B:$B,0),1),0)</f>
        <v>0</v>
      </c>
      <c r="K39" s="92" t="str">
        <f>IFERROR(INDEX('на отправку (3)'!O:O,MATCH($V39,'на отправку (3)'!$B:$B,0),1),0)</f>
        <v>x</v>
      </c>
      <c r="L39" s="92" t="str">
        <f>IFERROR(INDEX('на отправку (3)'!P:P,MATCH($V39,'на отправку (3)'!$B:$B,0),1),0)</f>
        <v>x</v>
      </c>
      <c r="M39" s="92">
        <f>IFERROR(INDEX('на отправку (3)'!Q:Q,MATCH($V39,'на отправку (3)'!$B:$B,0),1),0)</f>
        <v>2</v>
      </c>
      <c r="N39" s="98"/>
      <c r="O39" s="92">
        <f>IFERROR(INDEX('на отправку (3)'!S:S,MATCH($V39,'на отправку (3)'!$B:$B,0),1),0)</f>
        <v>0</v>
      </c>
      <c r="P39" s="92">
        <f>IFERROR(INDEX('на отправку (3)'!T:T,MATCH($V39,'на отправку (3)'!$B:$B,0),1),0)</f>
        <v>0</v>
      </c>
      <c r="Q39" s="92">
        <f>IFERROR(INDEX('на отправку (3)'!U:U,MATCH($V39,'на отправку (3)'!$B:$B,0),1),0)</f>
        <v>0</v>
      </c>
      <c r="R39" s="129">
        <f>IFERROR(INDEX('на отправку (3)'!V:V,MATCH($V39,'на отправку (3)'!$B:$B,0),1),0)</f>
        <v>0</v>
      </c>
      <c r="S39" s="98"/>
      <c r="U39" s="71">
        <f t="shared" ref="U39" si="11">IF(J39&gt;0,1,0)</f>
        <v>0</v>
      </c>
      <c r="V39" s="89" t="str">
        <f t="shared" ref="V39" si="12">CONCATENATE($U$1,"№",C39)</f>
        <v>025003№27</v>
      </c>
      <c r="W39" s="8">
        <f>IFERROR(INDEX('на отправку (3)'!AB:AB,MATCH($V39,'на отправку (3)'!$B:$B,0),1),0)</f>
        <v>0</v>
      </c>
      <c r="X39" s="8">
        <f>IFERROR(INDEX('на отправку (3)'!AC:AC,MATCH($V39,'на отправку (3)'!$B:$B,0),1),0)</f>
        <v>0</v>
      </c>
      <c r="Y39" s="8">
        <v>4</v>
      </c>
      <c r="Z39" s="8">
        <f t="shared" si="2"/>
        <v>0</v>
      </c>
    </row>
    <row r="40" spans="1:27" ht="49.5" customHeight="1" x14ac:dyDescent="0.25">
      <c r="A40" s="201" t="s">
        <v>3138</v>
      </c>
      <c r="B40" s="120">
        <v>28</v>
      </c>
      <c r="C40" s="120">
        <v>28</v>
      </c>
      <c r="D40" s="92">
        <f>IFERROR(INDEX('на отправку (3)'!G:G,MATCH($V40,'на отправку (3)'!$B:$B,0),1),0)</f>
        <v>0</v>
      </c>
      <c r="E40" s="92">
        <f>IFERROR(INDEX('на отправку (3)'!H:H,MATCH($V40,'на отправку (3)'!$B:$B,0),1),0)</f>
        <v>7</v>
      </c>
      <c r="F40" s="92">
        <f>IFERROR(INDEX('на отправку (3)'!I:I,MATCH($V40,'на отправку (3)'!$B:$B,0),1),0)</f>
        <v>0</v>
      </c>
      <c r="G40" s="191">
        <f>IFERROR(INDEX('на отправку (3)'!J:J,MATCH($V40,'на отправку (3)'!$B:$B,0),1),0)</f>
        <v>0</v>
      </c>
      <c r="H40" s="92">
        <f>IFERROR(INDEX('на отправку (3)'!K:K,MATCH($V40,'на отправку (3)'!$B:$B,0),1),0)/100</f>
        <v>0</v>
      </c>
      <c r="I40" s="191">
        <f>IFERROR(INDEX('на отправку (3)'!M:M,MATCH($V40,'на отправку (3)'!$B:$B,0),1),0)</f>
        <v>0</v>
      </c>
      <c r="J40" s="129">
        <f>IFERROR(INDEX('на отправку (3)'!N:N,MATCH($V40,'на отправку (3)'!$B:$B,0),1),0)</f>
        <v>3</v>
      </c>
      <c r="K40" s="92" t="str">
        <f>IFERROR(INDEX('на отправку (3)'!O:O,MATCH($V40,'на отправку (3)'!$B:$B,0),1),0)</f>
        <v>x</v>
      </c>
      <c r="L40" s="92" t="str">
        <f>IFERROR(INDEX('на отправку (3)'!P:P,MATCH($V40,'на отправку (3)'!$B:$B,0),1),0)</f>
        <v>x</v>
      </c>
      <c r="M40" s="92">
        <f>IFERROR(INDEX('на отправку (3)'!Q:Q,MATCH($V40,'на отправку (3)'!$B:$B,0),1),0)</f>
        <v>1</v>
      </c>
      <c r="N40" s="98"/>
      <c r="O40" s="92">
        <f>IFERROR(INDEX('на отправку (3)'!S:S,MATCH($V40,'на отправку (3)'!$B:$B,0),1),0)</f>
        <v>2</v>
      </c>
      <c r="P40" s="92">
        <f>IFERROR(INDEX('на отправку (3)'!T:T,MATCH($V40,'на отправку (3)'!$B:$B,0),1),0)</f>
        <v>94</v>
      </c>
      <c r="Q40" s="92">
        <f>IFERROR(INDEX('на отправку (3)'!U:U,MATCH($V40,'на отправку (3)'!$B:$B,0),1),0)</f>
        <v>2.1276595999999998E-2</v>
      </c>
      <c r="R40" s="129">
        <f>IFERROR(INDEX('на отправку (3)'!V:V,MATCH($V40,'на отправку (3)'!$B:$B,0),1),0)</f>
        <v>0</v>
      </c>
      <c r="S40" s="98"/>
      <c r="U40" s="71">
        <f t="shared" ref="U40:U45" si="13">IF(J40&gt;0,1,0)</f>
        <v>1</v>
      </c>
      <c r="V40" s="89" t="str">
        <f t="shared" ref="V40:V45" si="14">CONCATENATE($U$1,"№",C40)</f>
        <v>025003№28</v>
      </c>
      <c r="W40" s="8">
        <f>IFERROR(INDEX('на отправку (3)'!AB:AB,MATCH($V40,'на отправку (3)'!$B:$B,0),1),0)</f>
        <v>4.6442499999999999E-3</v>
      </c>
      <c r="X40" s="8">
        <f>IFERROR(INDEX('на отправку (3)'!AC:AC,MATCH($V40,'на отправку (3)'!$B:$B,0),1),0)</f>
        <v>0</v>
      </c>
      <c r="Y40" s="8">
        <v>3</v>
      </c>
      <c r="Z40" s="8">
        <f t="shared" si="2"/>
        <v>3</v>
      </c>
    </row>
    <row r="41" spans="1:27" ht="15.75" customHeight="1" x14ac:dyDescent="0.25">
      <c r="A41" s="201" t="s">
        <v>3139</v>
      </c>
      <c r="B41" s="120">
        <v>29</v>
      </c>
      <c r="C41" s="120">
        <v>29</v>
      </c>
      <c r="D41" s="92">
        <f>IFERROR(INDEX('на отправку (3)'!G:G,MATCH($V41,'на отправку (3)'!$B:$B,0),1),0)</f>
        <v>0</v>
      </c>
      <c r="E41" s="92">
        <f>IFERROR(INDEX('на отправку (3)'!H:H,MATCH($V41,'на отправку (3)'!$B:$B,0),1),0)</f>
        <v>7</v>
      </c>
      <c r="F41" s="92">
        <f>IFERROR(INDEX('на отправку (3)'!I:I,MATCH($V41,'на отправку (3)'!$B:$B,0),1),0)</f>
        <v>0</v>
      </c>
      <c r="G41" s="191">
        <f>IFERROR(INDEX('на отправку (3)'!J:J,MATCH($V41,'на отправку (3)'!$B:$B,0),1),0)</f>
        <v>0</v>
      </c>
      <c r="H41" s="92">
        <f>IFERROR(INDEX('на отправку (3)'!K:K,MATCH($V41,'на отправку (3)'!$B:$B,0),1),0)/100</f>
        <v>0</v>
      </c>
      <c r="I41" s="191">
        <f>IFERROR(INDEX('на отправку (3)'!M:M,MATCH($V41,'на отправку (3)'!$B:$B,0),1),0)</f>
        <v>0</v>
      </c>
      <c r="J41" s="129">
        <f>IFERROR(INDEX('на отправку (3)'!N:N,MATCH($V41,'на отправку (3)'!$B:$B,0),1),0)</f>
        <v>5</v>
      </c>
      <c r="K41" s="92" t="str">
        <f>IFERROR(INDEX('на отправку (3)'!O:O,MATCH($V41,'на отправку (3)'!$B:$B,0),1),0)</f>
        <v>x</v>
      </c>
      <c r="L41" s="92" t="str">
        <f>IFERROR(INDEX('на отправку (3)'!P:P,MATCH($V41,'на отправку (3)'!$B:$B,0),1),0)</f>
        <v>x</v>
      </c>
      <c r="M41" s="92">
        <f>IFERROR(INDEX('на отправку (3)'!Q:Q,MATCH($V41,'на отправку (3)'!$B:$B,0),1),0)</f>
        <v>1</v>
      </c>
      <c r="N41" s="98"/>
      <c r="O41" s="92">
        <f>IFERROR(INDEX('на отправку (3)'!S:S,MATCH($V41,'на отправку (3)'!$B:$B,0),1),0)</f>
        <v>0</v>
      </c>
      <c r="P41" s="92">
        <f>IFERROR(INDEX('на отправку (3)'!T:T,MATCH($V41,'на отправку (3)'!$B:$B,0),1),0)</f>
        <v>94</v>
      </c>
      <c r="Q41" s="92">
        <f>IFERROR(INDEX('на отправку (3)'!U:U,MATCH($V41,'на отправку (3)'!$B:$B,0),1),0)</f>
        <v>0</v>
      </c>
      <c r="R41" s="129">
        <f>IFERROR(INDEX('на отправку (3)'!V:V,MATCH($V41,'на отправку (3)'!$B:$B,0),1),0)</f>
        <v>0</v>
      </c>
      <c r="S41" s="98"/>
      <c r="U41" s="71">
        <f t="shared" si="13"/>
        <v>1</v>
      </c>
      <c r="V41" s="89" t="str">
        <f t="shared" si="14"/>
        <v>025003№29</v>
      </c>
      <c r="W41" s="8">
        <f>IFERROR(INDEX('на отправку (3)'!AB:AB,MATCH($V41,'на отправку (3)'!$B:$B,0),1),0)</f>
        <v>1.6719300000000001E-3</v>
      </c>
      <c r="X41" s="8">
        <f>IFERROR(INDEX('на отправку (3)'!AC:AC,MATCH($V41,'на отправку (3)'!$B:$B,0),1),0)</f>
        <v>0</v>
      </c>
      <c r="Y41" s="8">
        <v>5</v>
      </c>
      <c r="Z41" s="8">
        <f t="shared" si="2"/>
        <v>5</v>
      </c>
    </row>
    <row r="42" spans="1:27" ht="15.75" customHeight="1" x14ac:dyDescent="0.25">
      <c r="A42" s="201" t="s">
        <v>3140</v>
      </c>
      <c r="B42" s="120">
        <v>30</v>
      </c>
      <c r="C42" s="120">
        <v>30</v>
      </c>
      <c r="D42" s="92">
        <f>IFERROR(INDEX('на отправку (3)'!G:G,MATCH($V42,'на отправку (3)'!$B:$B,0),1),0)</f>
        <v>0</v>
      </c>
      <c r="E42" s="92">
        <f>IFERROR(INDEX('на отправку (3)'!H:H,MATCH($V42,'на отправку (3)'!$B:$B,0),1),0)</f>
        <v>7</v>
      </c>
      <c r="F42" s="92">
        <f>IFERROR(INDEX('на отправку (3)'!I:I,MATCH($V42,'на отправку (3)'!$B:$B,0),1),0)</f>
        <v>0</v>
      </c>
      <c r="G42" s="191">
        <f>IFERROR(INDEX('на отправку (3)'!J:J,MATCH($V42,'на отправку (3)'!$B:$B,0),1),0)</f>
        <v>0</v>
      </c>
      <c r="H42" s="92">
        <f>IFERROR(INDEX('на отправку (3)'!K:K,MATCH($V42,'на отправку (3)'!$B:$B,0),1),0)/100</f>
        <v>0</v>
      </c>
      <c r="I42" s="191">
        <f>IFERROR(INDEX('на отправку (3)'!M:M,MATCH($V42,'на отправку (3)'!$B:$B,0),1),0)</f>
        <v>0</v>
      </c>
      <c r="J42" s="129">
        <f>IFERROR(INDEX('на отправку (3)'!N:N,MATCH($V42,'на отправку (3)'!$B:$B,0),1),0)</f>
        <v>8</v>
      </c>
      <c r="K42" s="92" t="str">
        <f>IFERROR(INDEX('на отправку (3)'!O:O,MATCH($V42,'на отправку (3)'!$B:$B,0),1),0)</f>
        <v>x</v>
      </c>
      <c r="L42" s="92" t="str">
        <f>IFERROR(INDEX('на отправку (3)'!P:P,MATCH($V42,'на отправку (3)'!$B:$B,0),1),0)</f>
        <v>x</v>
      </c>
      <c r="M42" s="92">
        <f>IFERROR(INDEX('на отправку (3)'!Q:Q,MATCH($V42,'на отправку (3)'!$B:$B,0),1),0)</f>
        <v>1</v>
      </c>
      <c r="N42" s="98"/>
      <c r="O42" s="92">
        <f>IFERROR(INDEX('на отправку (3)'!S:S,MATCH($V42,'на отправку (3)'!$B:$B,0),1),0)</f>
        <v>0</v>
      </c>
      <c r="P42" s="92">
        <f>IFERROR(INDEX('на отправку (3)'!T:T,MATCH($V42,'на отправку (3)'!$B:$B,0),1),0)</f>
        <v>94</v>
      </c>
      <c r="Q42" s="92">
        <f>IFERROR(INDEX('на отправку (3)'!U:U,MATCH($V42,'на отправку (3)'!$B:$B,0),1),0)</f>
        <v>0</v>
      </c>
      <c r="R42" s="129">
        <f>IFERROR(INDEX('на отправку (3)'!V:V,MATCH($V42,'на отправку (3)'!$B:$B,0),1),0)</f>
        <v>0</v>
      </c>
      <c r="S42" s="98"/>
      <c r="U42" s="71">
        <f t="shared" si="13"/>
        <v>1</v>
      </c>
      <c r="V42" s="89" t="str">
        <f t="shared" si="14"/>
        <v>025003№30</v>
      </c>
      <c r="W42" s="8">
        <f>IFERROR(INDEX('на отправку (3)'!AB:AB,MATCH($V42,'на отправку (3)'!$B:$B,0),1),0)</f>
        <v>0</v>
      </c>
      <c r="X42" s="8">
        <f>IFERROR(INDEX('на отправку (3)'!AC:AC,MATCH($V42,'на отправку (3)'!$B:$B,0),1),0)</f>
        <v>0</v>
      </c>
      <c r="Y42" s="8">
        <v>8</v>
      </c>
      <c r="Z42" s="8">
        <f t="shared" si="2"/>
        <v>8</v>
      </c>
    </row>
    <row r="43" spans="1:27" ht="53.25" customHeight="1" x14ac:dyDescent="0.25">
      <c r="A43" s="201" t="s">
        <v>2534</v>
      </c>
      <c r="B43" s="120">
        <v>31</v>
      </c>
      <c r="C43" s="120">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1">
        <f>IFERROR(INDEX('на отправку (3)'!J:J,MATCH($V43,'на отправку (3)'!$B:$B,0),1),0)</f>
        <v>0</v>
      </c>
      <c r="H43" s="92">
        <f>IFERROR(INDEX('на отправку (3)'!K:K,MATCH($V43,'на отправку (3)'!$B:$B,0),1),0)/100</f>
        <v>0</v>
      </c>
      <c r="I43" s="191">
        <f>IFERROR(INDEX('на отправку (3)'!M:M,MATCH($V43,'на отправку (3)'!$B:$B,0),1),0)</f>
        <v>0</v>
      </c>
      <c r="J43" s="129">
        <v>3</v>
      </c>
      <c r="K43" s="92" t="str">
        <f>IFERROR(INDEX('на отправку (3)'!O:O,MATCH($V43,'на отправку (3)'!$B:$B,0),1),0)</f>
        <v>x</v>
      </c>
      <c r="L43" s="92" t="str">
        <f>IFERROR(INDEX('на отправку (3)'!P:P,MATCH($V43,'на отправку (3)'!$B:$B,0),1),0)</f>
        <v>x</v>
      </c>
      <c r="M43" s="92">
        <f>IFERROR(INDEX('на отправку (3)'!Q:Q,MATCH($V43,'на отправку (3)'!$B:$B,0),1),0)</f>
        <v>1</v>
      </c>
      <c r="N43" s="98"/>
      <c r="O43" s="92">
        <f>IFERROR(INDEX('на отправку (3)'!S:S,MATCH($V43,'на отправку (3)'!$B:$B,0),1),0)</f>
        <v>0</v>
      </c>
      <c r="P43" s="92">
        <f>IFERROR(INDEX('на отправку (3)'!T:T,MATCH($V43,'на отправку (3)'!$B:$B,0),1),0)</f>
        <v>0</v>
      </c>
      <c r="Q43" s="92">
        <f>IFERROR(INDEX('на отправку (3)'!U:U,MATCH($V43,'на отправку (3)'!$B:$B,0),1),0)</f>
        <v>0</v>
      </c>
      <c r="R43" s="129">
        <f>IFERROR(INDEX('на отправку (3)'!V:V,MATCH($V43,'на отправку (3)'!$B:$B,0),1),0)</f>
        <v>0</v>
      </c>
      <c r="S43" s="98"/>
      <c r="U43" s="71">
        <f t="shared" si="13"/>
        <v>1</v>
      </c>
      <c r="V43" s="89" t="str">
        <f t="shared" si="14"/>
        <v>025003№31</v>
      </c>
      <c r="W43" s="8">
        <f>IFERROR(INDEX('на отправку (3)'!AB:AB,MATCH($V43,'на отправку (3)'!$B:$B,0),1),0)</f>
        <v>0</v>
      </c>
      <c r="X43" s="8">
        <f>IFERROR(INDEX('на отправку (3)'!AC:AC,MATCH($V43,'на отправку (3)'!$B:$B,0),1),0)</f>
        <v>0</v>
      </c>
      <c r="Y43" s="8">
        <v>3</v>
      </c>
      <c r="Z43" s="8">
        <f t="shared" si="2"/>
        <v>3</v>
      </c>
    </row>
    <row r="44" spans="1:27" ht="53.25" customHeight="1" x14ac:dyDescent="0.25">
      <c r="A44" s="201" t="s">
        <v>2536</v>
      </c>
      <c r="B44" s="120">
        <v>32</v>
      </c>
      <c r="C44" s="120">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1">
        <f>IFERROR(INDEX('на отправку (3)'!J:J,MATCH($V44,'на отправку (3)'!$B:$B,0),1),0)</f>
        <v>0</v>
      </c>
      <c r="H44" s="92">
        <f>IFERROR(INDEX('на отправку (3)'!K:K,MATCH($V44,'на отправку (3)'!$B:$B,0),1),0)/100</f>
        <v>0</v>
      </c>
      <c r="I44" s="191">
        <f>IFERROR(INDEX('на отправку (3)'!M:M,MATCH($V44,'на отправку (3)'!$B:$B,0),1),0)</f>
        <v>0</v>
      </c>
      <c r="J44" s="129">
        <v>8</v>
      </c>
      <c r="K44" s="92" t="str">
        <f>IFERROR(INDEX('на отправку (3)'!O:O,MATCH($V44,'на отправку (3)'!$B:$B,0),1),0)</f>
        <v>x</v>
      </c>
      <c r="L44" s="92" t="str">
        <f>IFERROR(INDEX('на отправку (3)'!P:P,MATCH($V44,'на отправку (3)'!$B:$B,0),1),0)</f>
        <v>x</v>
      </c>
      <c r="M44" s="92">
        <f>IFERROR(INDEX('на отправку (3)'!Q:Q,MATCH($V44,'на отправку (3)'!$B:$B,0),1),0)</f>
        <v>1</v>
      </c>
      <c r="N44" s="98"/>
      <c r="O44" s="92">
        <f>IFERROR(INDEX('на отправку (3)'!S:S,MATCH($V44,'на отправку (3)'!$B:$B,0),1),0)</f>
        <v>0</v>
      </c>
      <c r="P44" s="92">
        <f>IFERROR(INDEX('на отправку (3)'!T:T,MATCH($V44,'на отправку (3)'!$B:$B,0),1),0)</f>
        <v>0</v>
      </c>
      <c r="Q44" s="92">
        <f>IFERROR(INDEX('на отправку (3)'!U:U,MATCH($V44,'на отправку (3)'!$B:$B,0),1),0)</f>
        <v>0</v>
      </c>
      <c r="R44" s="129">
        <f>IFERROR(INDEX('на отправку (3)'!V:V,MATCH($V44,'на отправку (3)'!$B:$B,0),1),0)</f>
        <v>0</v>
      </c>
      <c r="S44" s="98"/>
      <c r="U44" s="71">
        <f t="shared" si="13"/>
        <v>1</v>
      </c>
      <c r="V44" s="89" t="str">
        <f t="shared" si="14"/>
        <v>025003№32</v>
      </c>
      <c r="W44" s="8">
        <f>IFERROR(INDEX('на отправку (3)'!AB:AB,MATCH($V44,'на отправку (3)'!$B:$B,0),1),0)</f>
        <v>0</v>
      </c>
      <c r="X44" s="8">
        <f>IFERROR(INDEX('на отправку (3)'!AC:AC,MATCH($V44,'на отправку (3)'!$B:$B,0),1),0)</f>
        <v>0</v>
      </c>
      <c r="Y44" s="8">
        <v>8</v>
      </c>
      <c r="Z44" s="8">
        <f t="shared" si="2"/>
        <v>8</v>
      </c>
    </row>
    <row r="45" spans="1:27" ht="15.75" customHeight="1" x14ac:dyDescent="0.25">
      <c r="A45" s="201" t="s">
        <v>3141</v>
      </c>
      <c r="B45" s="127">
        <v>33</v>
      </c>
      <c r="C45" s="127">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1">
        <f>IFERROR(INDEX('на отправку (3)'!J:J,MATCH($V45,'на отправку (3)'!$B:$B,0),1),0)</f>
        <v>0</v>
      </c>
      <c r="H45" s="92">
        <f>IFERROR(INDEX('на отправку (3)'!K:K,MATCH($V45,'на отправку (3)'!$B:$B,0),1),0)/100</f>
        <v>0</v>
      </c>
      <c r="I45" s="191">
        <f>IFERROR(INDEX('на отправку (3)'!M:M,MATCH($V45,'на отправку (3)'!$B:$B,0),1),0)</f>
        <v>0</v>
      </c>
      <c r="J45" s="129">
        <f>IFERROR(INDEX('на отправку (3)'!N:N,MATCH($V45,'на отправку (3)'!$B:$B,0),1),0)</f>
        <v>0</v>
      </c>
      <c r="K45" s="92" t="str">
        <f>IFERROR(INDEX('на отправку (3)'!O:O,MATCH($V45,'на отправку (3)'!$B:$B,0),1),0)</f>
        <v>x</v>
      </c>
      <c r="L45" s="92">
        <f>IFERROR(INDEX('на отправку (3)'!P:P,MATCH($V45,'на отправку (3)'!$B:$B,0),1),0)</f>
        <v>0</v>
      </c>
      <c r="M45" s="92">
        <f>IFERROR(INDEX('на отправку (3)'!Q:Q,MATCH($V45,'на отправку (3)'!$B:$B,0),1),0)</f>
        <v>2</v>
      </c>
      <c r="N45" s="98"/>
      <c r="O45" s="92">
        <f>IFERROR(INDEX('на отправку (3)'!S:S,MATCH($V45,'на отправку (3)'!$B:$B,0),1),0)</f>
        <v>0</v>
      </c>
      <c r="P45" s="92">
        <f>IFERROR(INDEX('на отправку (3)'!T:T,MATCH($V45,'на отправку (3)'!$B:$B,0),1),0)</f>
        <v>0</v>
      </c>
      <c r="Q45" s="92">
        <f>IFERROR(INDEX('на отправку (3)'!U:U,MATCH($V45,'на отправку (3)'!$B:$B,0),1),0)</f>
        <v>0</v>
      </c>
      <c r="R45" s="129">
        <f>IFERROR(INDEX('на отправку (3)'!V:V,MATCH($V45,'на отправку (3)'!$B:$B,0),1),0)</f>
        <v>0</v>
      </c>
      <c r="S45" s="98"/>
      <c r="U45" s="71">
        <f t="shared" si="13"/>
        <v>0</v>
      </c>
      <c r="V45" s="89" t="str">
        <f t="shared" si="14"/>
        <v>025003№33</v>
      </c>
      <c r="W45" s="8">
        <f>IFERROR(INDEX('на отправку (3)'!AB:AB,MATCH($V45,'на отправку (3)'!$B:$B,0),1),0)</f>
        <v>0</v>
      </c>
      <c r="X45" s="8">
        <f>IFERROR(INDEX('на отправку (3)'!AC:AC,MATCH($V45,'на отправку (3)'!$B:$B,0),1),0)</f>
        <v>0</v>
      </c>
      <c r="Y45" s="8">
        <v>4</v>
      </c>
      <c r="Z45" s="8">
        <f t="shared" si="2"/>
        <v>0</v>
      </c>
    </row>
    <row r="46" spans="1:27" ht="0.75" customHeight="1" x14ac:dyDescent="0.25">
      <c r="A46" s="90"/>
      <c r="C46" s="125"/>
      <c r="D46" s="91"/>
      <c r="E46" s="91"/>
      <c r="F46" s="91"/>
      <c r="G46" s="91"/>
      <c r="H46" s="91"/>
      <c r="I46" s="91"/>
      <c r="J46" s="130"/>
      <c r="K46" s="91"/>
      <c r="L46" s="91"/>
      <c r="M46" s="91"/>
      <c r="N46" s="91"/>
      <c r="O46" s="91"/>
      <c r="P46" s="91"/>
      <c r="Q46" s="91"/>
      <c r="R46" s="130"/>
      <c r="S46" s="93"/>
    </row>
    <row r="47" spans="1:27" ht="0.75" customHeight="1" x14ac:dyDescent="0.25"/>
    <row r="48" spans="1:27" ht="38.25" customHeight="1" x14ac:dyDescent="0.25">
      <c r="A48" s="182" t="s">
        <v>2455</v>
      </c>
      <c r="C48" s="182"/>
      <c r="D48" s="182"/>
      <c r="E48" s="182"/>
      <c r="F48" s="182"/>
      <c r="G48" s="182"/>
      <c r="H48" s="182"/>
      <c r="I48" s="182"/>
      <c r="J48" s="182"/>
      <c r="K48" s="182"/>
      <c r="L48" s="182"/>
      <c r="M48" s="182"/>
      <c r="N48" s="182"/>
      <c r="O48" s="182"/>
      <c r="P48" s="182"/>
      <c r="Q48" s="182"/>
      <c r="R48" s="182"/>
      <c r="S48" s="182"/>
      <c r="T48" s="182"/>
      <c r="U48" s="72">
        <f>SUM(U10:U45)</f>
        <v>20</v>
      </c>
      <c r="W48" s="89" t="s">
        <v>184</v>
      </c>
      <c r="Z48" s="72">
        <f>SUM(Z10:Z45)</f>
        <v>103</v>
      </c>
      <c r="AA48" s="89" t="s">
        <v>269</v>
      </c>
    </row>
    <row r="49" spans="1:20" ht="16.5" customHeight="1" x14ac:dyDescent="0.25">
      <c r="A49" s="182" t="s">
        <v>2456</v>
      </c>
      <c r="C49" s="182"/>
      <c r="D49" s="182"/>
      <c r="E49" s="182"/>
      <c r="F49" s="182"/>
      <c r="G49" s="182"/>
      <c r="H49" s="182"/>
      <c r="I49" s="182"/>
      <c r="J49" s="182"/>
      <c r="K49" s="182"/>
      <c r="L49" s="182"/>
      <c r="M49" s="182"/>
      <c r="N49" s="182"/>
      <c r="O49" s="182"/>
      <c r="P49" s="182"/>
      <c r="Q49" s="182"/>
      <c r="R49" s="182"/>
      <c r="S49" s="182"/>
      <c r="T49" s="182"/>
    </row>
    <row r="50" spans="1:20" ht="15" customHeight="1" x14ac:dyDescent="0.25">
      <c r="A50" s="182" t="s">
        <v>2457</v>
      </c>
      <c r="C50" s="182"/>
      <c r="D50" s="182"/>
      <c r="E50" s="182"/>
      <c r="F50" s="182"/>
      <c r="G50" s="182"/>
      <c r="H50" s="182"/>
      <c r="I50" s="182"/>
      <c r="J50" s="182"/>
      <c r="K50" s="182"/>
      <c r="L50" s="182"/>
      <c r="M50" s="182"/>
      <c r="N50" s="182"/>
      <c r="O50" s="182"/>
      <c r="P50" s="182"/>
      <c r="Q50" s="182"/>
      <c r="R50" s="182"/>
      <c r="S50" s="182"/>
      <c r="T50" s="182"/>
    </row>
    <row r="51" spans="1:20" x14ac:dyDescent="0.25">
      <c r="C51" s="121" t="s">
        <v>19</v>
      </c>
      <c r="J51" s="96">
        <f>T_РЕЗ2+J26+J33+J38</f>
        <v>84.5</v>
      </c>
      <c r="M51" s="72">
        <f>SUMIF(M10:M45,1,M10:M45)</f>
        <v>25</v>
      </c>
      <c r="N51" s="89" t="s">
        <v>183</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Лист74"/>
  <dimension ref="A1:AA51"/>
  <sheetViews>
    <sheetView showGridLines="0" topLeftCell="C1" zoomScale="90" zoomScaleNormal="90" workbookViewId="0">
      <selection activeCell="D6" sqref="D6:S7"/>
    </sheetView>
  </sheetViews>
  <sheetFormatPr defaultColWidth="9.140625" defaultRowHeight="15" x14ac:dyDescent="0.25"/>
  <cols>
    <col min="1" max="1" width="44.5703125" style="89" customWidth="1"/>
    <col min="2" max="2" width="7" style="185" customWidth="1"/>
    <col min="3" max="3" width="7.140625" style="121"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146</v>
      </c>
    </row>
    <row r="2" spans="1:26" ht="22.5" customHeight="1" x14ac:dyDescent="0.25">
      <c r="A2" s="178" t="s">
        <v>2496</v>
      </c>
      <c r="C2" s="178"/>
      <c r="D2" s="178"/>
      <c r="E2" s="178"/>
      <c r="F2" s="178"/>
      <c r="G2" s="178"/>
      <c r="H2" s="178"/>
      <c r="I2" s="178"/>
      <c r="J2" s="178"/>
      <c r="K2" s="178"/>
      <c r="L2" s="178"/>
      <c r="M2" s="178"/>
      <c r="N2" s="178"/>
      <c r="O2" s="178"/>
      <c r="P2" s="178"/>
      <c r="Q2" s="178"/>
      <c r="R2" s="178"/>
      <c r="S2" s="178"/>
      <c r="T2" s="178"/>
    </row>
    <row r="3" spans="1:26" ht="20.25" customHeight="1" x14ac:dyDescent="0.25">
      <c r="A3" s="178" t="s">
        <v>0</v>
      </c>
      <c r="C3" s="178"/>
      <c r="D3" s="178"/>
      <c r="E3" s="178"/>
      <c r="F3" s="178"/>
      <c r="G3" s="178"/>
      <c r="H3" s="178"/>
      <c r="I3" s="178"/>
      <c r="J3" s="178"/>
      <c r="K3" s="178"/>
      <c r="L3" s="178"/>
      <c r="M3" s="178"/>
      <c r="N3" s="178"/>
      <c r="O3" s="178"/>
      <c r="P3" s="178"/>
      <c r="Q3" s="178"/>
      <c r="R3" s="178"/>
      <c r="S3" s="178"/>
      <c r="T3" s="178"/>
    </row>
    <row r="4" spans="1:26" ht="18.75" customHeight="1" x14ac:dyDescent="0.25">
      <c r="A4" s="178" t="s">
        <v>147</v>
      </c>
      <c r="C4" s="178"/>
      <c r="D4" s="178"/>
      <c r="E4" s="178"/>
      <c r="F4" s="178"/>
      <c r="G4" s="178"/>
      <c r="H4" s="178"/>
      <c r="I4" s="178"/>
      <c r="J4" s="178"/>
      <c r="K4" s="178"/>
      <c r="L4" s="178"/>
      <c r="M4" s="178"/>
      <c r="N4" s="178"/>
      <c r="O4" s="178"/>
      <c r="P4" s="178"/>
      <c r="Q4" s="178"/>
      <c r="R4" s="178"/>
      <c r="S4" s="178"/>
      <c r="T4" s="178"/>
    </row>
    <row r="5" spans="1:26" x14ac:dyDescent="0.25">
      <c r="A5" s="225" t="s">
        <v>3092</v>
      </c>
      <c r="B5" s="225" t="s">
        <v>16</v>
      </c>
      <c r="C5" s="217" t="s">
        <v>2441</v>
      </c>
      <c r="D5" s="223" t="s">
        <v>3112</v>
      </c>
      <c r="E5" s="222" t="s">
        <v>2442</v>
      </c>
      <c r="F5" s="222" t="s">
        <v>2442</v>
      </c>
      <c r="G5" s="222" t="s">
        <v>2442</v>
      </c>
      <c r="H5" s="222" t="s">
        <v>2442</v>
      </c>
      <c r="I5" s="222" t="s">
        <v>2442</v>
      </c>
      <c r="J5" s="222" t="s">
        <v>2442</v>
      </c>
      <c r="K5" s="222" t="s">
        <v>2442</v>
      </c>
      <c r="L5" s="222" t="s">
        <v>2442</v>
      </c>
      <c r="M5" s="222" t="s">
        <v>2442</v>
      </c>
      <c r="N5" s="222" t="s">
        <v>2442</v>
      </c>
      <c r="O5" s="223" t="s">
        <v>2443</v>
      </c>
      <c r="P5" s="222" t="s">
        <v>2443</v>
      </c>
      <c r="Q5" s="222" t="s">
        <v>2443</v>
      </c>
      <c r="R5" s="222" t="s">
        <v>2443</v>
      </c>
      <c r="S5" s="224" t="s">
        <v>2443</v>
      </c>
      <c r="U5" s="214" t="s">
        <v>184</v>
      </c>
    </row>
    <row r="6" spans="1:26" ht="97.5" customHeight="1" x14ac:dyDescent="0.25">
      <c r="A6" s="215"/>
      <c r="B6" s="215"/>
      <c r="C6" s="218"/>
      <c r="D6" s="1" t="s">
        <v>3093</v>
      </c>
      <c r="E6" s="1" t="s">
        <v>3094</v>
      </c>
      <c r="F6" s="1" t="s">
        <v>3095</v>
      </c>
      <c r="G6" s="1" t="s">
        <v>3096</v>
      </c>
      <c r="H6" s="1" t="s">
        <v>2444</v>
      </c>
      <c r="I6" s="1" t="s">
        <v>2445</v>
      </c>
      <c r="J6" s="1" t="s">
        <v>9</v>
      </c>
      <c r="K6" s="1" t="s">
        <v>3097</v>
      </c>
      <c r="L6" s="1" t="s">
        <v>2446</v>
      </c>
      <c r="M6" s="1" t="s">
        <v>2447</v>
      </c>
      <c r="N6" s="1" t="s">
        <v>3098</v>
      </c>
      <c r="O6" s="1" t="s">
        <v>3093</v>
      </c>
      <c r="P6" s="1" t="s">
        <v>3099</v>
      </c>
      <c r="Q6" s="1" t="s">
        <v>3100</v>
      </c>
      <c r="R6" s="1" t="s">
        <v>9</v>
      </c>
      <c r="S6" s="194" t="s">
        <v>11</v>
      </c>
      <c r="U6" s="226"/>
    </row>
    <row r="7" spans="1:26" ht="71.25" customHeight="1" x14ac:dyDescent="0.25">
      <c r="A7" s="216"/>
      <c r="B7" s="216"/>
      <c r="C7" s="219"/>
      <c r="D7" s="1" t="s">
        <v>3101</v>
      </c>
      <c r="E7" s="1" t="s">
        <v>3101</v>
      </c>
      <c r="F7" s="1" t="s">
        <v>3102</v>
      </c>
      <c r="G7" s="1" t="s">
        <v>3103</v>
      </c>
      <c r="H7" s="1" t="s">
        <v>3104</v>
      </c>
      <c r="I7" s="1" t="s">
        <v>3105</v>
      </c>
      <c r="J7" s="1" t="s">
        <v>3106</v>
      </c>
      <c r="K7" s="1" t="s">
        <v>3107</v>
      </c>
      <c r="L7" s="1" t="s">
        <v>3108</v>
      </c>
      <c r="M7" s="1" t="s">
        <v>3109</v>
      </c>
      <c r="N7" s="1" t="s">
        <v>3110</v>
      </c>
      <c r="O7" s="1" t="s">
        <v>3101</v>
      </c>
      <c r="P7" s="1" t="s">
        <v>3101</v>
      </c>
      <c r="Q7" s="1" t="s">
        <v>3111</v>
      </c>
      <c r="R7" s="1" t="s">
        <v>3106</v>
      </c>
      <c r="S7" s="194"/>
      <c r="U7" s="227"/>
      <c r="W7" s="2" t="s">
        <v>2492</v>
      </c>
      <c r="X7" s="2" t="s">
        <v>2493</v>
      </c>
      <c r="Y7" s="2" t="s">
        <v>2495</v>
      </c>
      <c r="Z7" s="2" t="s">
        <v>2494</v>
      </c>
    </row>
    <row r="8" spans="1:26" x14ac:dyDescent="0.25">
      <c r="A8" s="122">
        <v>1</v>
      </c>
      <c r="B8" s="176">
        <v>2</v>
      </c>
      <c r="C8" s="122">
        <v>3</v>
      </c>
      <c r="D8" s="176">
        <v>4</v>
      </c>
      <c r="E8" s="122">
        <v>5</v>
      </c>
      <c r="F8" s="176">
        <v>6</v>
      </c>
      <c r="G8" s="122">
        <v>7</v>
      </c>
      <c r="H8" s="176">
        <v>8</v>
      </c>
      <c r="I8" s="122">
        <v>9</v>
      </c>
      <c r="J8" s="176">
        <v>10</v>
      </c>
      <c r="K8" s="122">
        <v>11</v>
      </c>
      <c r="L8" s="176">
        <v>12</v>
      </c>
      <c r="M8" s="122">
        <v>13</v>
      </c>
      <c r="N8" s="176">
        <v>14</v>
      </c>
      <c r="O8" s="122">
        <v>15</v>
      </c>
      <c r="P8" s="176">
        <v>16</v>
      </c>
      <c r="Q8" s="122">
        <v>17</v>
      </c>
      <c r="R8" s="176">
        <v>18</v>
      </c>
      <c r="S8" s="122">
        <v>19</v>
      </c>
      <c r="U8" s="8"/>
    </row>
    <row r="9" spans="1:26" s="121" customFormat="1" ht="19.5" customHeight="1" x14ac:dyDescent="0.2">
      <c r="A9" s="128"/>
      <c r="B9" s="138"/>
      <c r="C9" s="128"/>
      <c r="D9" s="135" t="s">
        <v>13</v>
      </c>
      <c r="E9" s="132"/>
      <c r="F9" s="132"/>
      <c r="G9" s="132"/>
      <c r="H9" s="132"/>
      <c r="I9" s="132"/>
      <c r="J9" s="139">
        <f>SUM(J10:J25)</f>
        <v>17.5</v>
      </c>
      <c r="K9" s="132"/>
      <c r="L9" s="132"/>
      <c r="M9" s="132"/>
      <c r="N9" s="132"/>
      <c r="O9" s="132"/>
      <c r="P9" s="132"/>
      <c r="Q9" s="132"/>
      <c r="R9" s="132"/>
      <c r="S9" s="132"/>
      <c r="U9" s="133"/>
    </row>
    <row r="10" spans="1:26" ht="45" customHeight="1" x14ac:dyDescent="0.25">
      <c r="A10" s="201" t="s">
        <v>3113</v>
      </c>
      <c r="B10" s="186">
        <v>1</v>
      </c>
      <c r="C10" s="124">
        <v>1</v>
      </c>
      <c r="D10" s="92">
        <f>IFERROR(INDEX('на отправку (3)'!G:G,MATCH($V10,'на отправку (3)'!$B:$B,0),1),0)</f>
        <v>3071</v>
      </c>
      <c r="E10" s="92">
        <f>IFERROR(INDEX('на отправку (3)'!H:H,MATCH($V10,'на отправку (3)'!$B:$B,0),1),0)</f>
        <v>3377</v>
      </c>
      <c r="F10" s="92">
        <f>IFERROR(INDEX('на отправку (3)'!I:I,MATCH($V10,'на отправку (3)'!$B:$B,0),1),0)</f>
        <v>0.90938702999999999</v>
      </c>
      <c r="G10" s="188" t="s">
        <v>12</v>
      </c>
      <c r="H10" s="92">
        <f>IFERROR(INDEX('на отправку (3)'!K:K,MATCH($V10,'на отправку (3)'!$B:$B,0),1),0)/100</f>
        <v>-1.0753379E-4</v>
      </c>
      <c r="I10" s="188" t="s">
        <v>12</v>
      </c>
      <c r="J10" s="129">
        <f>IFERROR(INDEX('на отправку (3)'!N:N,MATCH($V10,'на отправку (3)'!$B:$B,0),1),0)</f>
        <v>1</v>
      </c>
      <c r="K10" s="92">
        <f>IFERROR(INDEX('на отправку (3)'!O:O,MATCH($V10,'на отправку (3)'!$B:$B,0),1),0)</f>
        <v>0</v>
      </c>
      <c r="L10" s="92">
        <f>IFERROR(INDEX('на отправку (3)'!P:P,MATCH($V10,'на отправку (3)'!$B:$B,0),1),0)</f>
        <v>1</v>
      </c>
      <c r="M10" s="92">
        <f>IFERROR(INDEX('на отправку (3)'!Q:Q,MATCH($V10,'на отправку (3)'!$B:$B,0),1),0)</f>
        <v>1</v>
      </c>
      <c r="N10" s="92">
        <f>IFERROR(INDEX('на отправку (3)'!R:R,MATCH($V10,'на отправку (3)'!$B:$B,0),1),0)</f>
        <v>0</v>
      </c>
      <c r="O10" s="92">
        <f>IFERROR(INDEX('на отправку (3)'!S:S,MATCH($V10,'на отправку (3)'!$B:$B,0),1),0)</f>
        <v>3234</v>
      </c>
      <c r="P10" s="92">
        <f>IFERROR(INDEX('на отправку (3)'!T:T,MATCH($V10,'на отправку (3)'!$B:$B,0),1),0)</f>
        <v>3518</v>
      </c>
      <c r="Q10" s="92">
        <f>IFERROR(INDEX('на отправку (3)'!U:U,MATCH($V10,'на отправку (3)'!$B:$B,0),1),0)</f>
        <v>0.91927231399999998</v>
      </c>
      <c r="R10" s="129">
        <f>IFERROR(INDEX('на отправку (3)'!V:V,MATCH($V10,'на отправку (3)'!$B:$B,0),1),0)</f>
        <v>0</v>
      </c>
      <c r="S10" s="92">
        <f>IFERROR(INDEX('на отправку (3)'!W:W,MATCH($V10,'на отправку (3)'!$B:$B,0),1),0)</f>
        <v>0</v>
      </c>
      <c r="U10" s="71">
        <f>IF(J10&gt;0,1,0)</f>
        <v>1</v>
      </c>
      <c r="V10" s="89" t="str">
        <f>CONCATENATE($U$1,"№",C10)</f>
        <v>025004№1</v>
      </c>
      <c r="W10" s="8">
        <f>IFERROR(INDEX('на отправку (3)'!AB:AB,MATCH($V10,'на отправку (3)'!$B:$B,0),1),0)</f>
        <v>0.87783438400000002</v>
      </c>
      <c r="X10" s="8">
        <f>IFERROR(INDEX('на отправку (3)'!AC:AC,MATCH($V10,'на отправку (3)'!$B:$B,0),1),0)</f>
        <v>0.79392113200000003</v>
      </c>
      <c r="Y10" s="8">
        <v>3</v>
      </c>
      <c r="Z10" s="8">
        <f>IF(M10=1,Y10,0)</f>
        <v>3</v>
      </c>
    </row>
    <row r="11" spans="1:26" ht="45" customHeight="1" x14ac:dyDescent="0.25">
      <c r="A11" s="201" t="s">
        <v>3114</v>
      </c>
      <c r="B11" s="186">
        <v>2</v>
      </c>
      <c r="C11" s="124">
        <v>26</v>
      </c>
      <c r="D11" s="92">
        <f>IFERROR(INDEX('на отправку (3)'!G:G,MATCH($V11,'на отправку (3)'!$B:$B,0),1),0)</f>
        <v>5360</v>
      </c>
      <c r="E11" s="92">
        <f>IFERROR(INDEX('на отправку (3)'!H:H,MATCH($V11,'на отправку (3)'!$B:$B,0),1),0)</f>
        <v>6325</v>
      </c>
      <c r="F11" s="92">
        <f>IFERROR(INDEX('на отправку (3)'!I:I,MATCH($V11,'на отправку (3)'!$B:$B,0),1),0)</f>
        <v>0.84743082999999997</v>
      </c>
      <c r="G11" s="188" t="s">
        <v>12</v>
      </c>
      <c r="H11" s="92">
        <f>IFERROR(INDEX('на отправку (3)'!K:K,MATCH($V11,'на отправку (3)'!$B:$B,0),1),0)/100</f>
        <v>2.0224790000000003E-5</v>
      </c>
      <c r="I11" s="188" t="s">
        <v>12</v>
      </c>
      <c r="J11" s="129">
        <f>IFERROR(INDEX('на отправку (3)'!N:N,MATCH($V11,'на отправку (3)'!$B:$B,0),1),0)</f>
        <v>0</v>
      </c>
      <c r="K11" s="92">
        <f>IFERROR(INDEX('на отправку (3)'!O:O,MATCH($V11,'на отправку (3)'!$B:$B,0),1),0)</f>
        <v>0</v>
      </c>
      <c r="L11" s="92">
        <f>IFERROR(INDEX('на отправку (3)'!P:P,MATCH($V11,'на отправку (3)'!$B:$B,0),1),0)</f>
        <v>1</v>
      </c>
      <c r="M11" s="92">
        <f>IFERROR(INDEX('на отправку (3)'!Q:Q,MATCH($V11,'на отправку (3)'!$B:$B,0),1),0)</f>
        <v>1</v>
      </c>
      <c r="N11" s="92">
        <f>IFERROR(INDEX('на отправку (3)'!R:R,MATCH($V11,'на отправку (3)'!$B:$B,0),1),0)</f>
        <v>0</v>
      </c>
      <c r="O11" s="92">
        <f>IFERROR(INDEX('на отправку (3)'!S:S,MATCH($V11,'на отправку (3)'!$B:$B,0),1),0)</f>
        <v>5553</v>
      </c>
      <c r="P11" s="92">
        <f>IFERROR(INDEX('на отправку (3)'!T:T,MATCH($V11,'на отправку (3)'!$B:$B,0),1),0)</f>
        <v>6566</v>
      </c>
      <c r="Q11" s="92">
        <f>IFERROR(INDEX('на отправку (3)'!U:U,MATCH($V11,'на отправку (3)'!$B:$B,0),1),0)</f>
        <v>0.84572037799999999</v>
      </c>
      <c r="R11" s="129">
        <f>IFERROR(INDEX('на отправку (3)'!V:V,MATCH($V11,'на отправку (3)'!$B:$B,0),1),0)</f>
        <v>0</v>
      </c>
      <c r="S11" s="92">
        <f>IFERROR(INDEX('на отправку (3)'!W:W,MATCH($V11,'на отправку (3)'!$B:$B,0),1),0)</f>
        <v>0</v>
      </c>
      <c r="U11" s="71">
        <f t="shared" ref="U11:U25" si="0">IF(J11&gt;0,1,0)</f>
        <v>0</v>
      </c>
      <c r="V11" s="89" t="str">
        <f t="shared" ref="V11:V25" si="1">CONCATENATE($U$1,"№",C11)</f>
        <v>025004№26</v>
      </c>
      <c r="W11" s="8">
        <f>IFERROR(INDEX('на отправку (3)'!AB:AB,MATCH($V11,'на отправку (3)'!$B:$B,0),1),0)</f>
        <v>0.83450456100000003</v>
      </c>
      <c r="X11" s="8">
        <f>IFERROR(INDEX('на отправку (3)'!AC:AC,MATCH($V11,'на отправку (3)'!$B:$B,0),1),0)</f>
        <v>0.72780695200000001</v>
      </c>
      <c r="Y11" s="8">
        <v>3</v>
      </c>
      <c r="Z11" s="8">
        <f t="shared" ref="Z11:Z45" si="2">IF(M11=1,Y11,0)</f>
        <v>3</v>
      </c>
    </row>
    <row r="12" spans="1:26" ht="60.75" customHeight="1" x14ac:dyDescent="0.25">
      <c r="A12" s="201" t="s">
        <v>3115</v>
      </c>
      <c r="B12" s="186">
        <v>3</v>
      </c>
      <c r="C12" s="124">
        <v>2</v>
      </c>
      <c r="D12" s="92">
        <f>IFERROR(INDEX('на отправку (3)'!G:G,MATCH($V12,'на отправку (3)'!$B:$B,0),1),0)</f>
        <v>29</v>
      </c>
      <c r="E12" s="92">
        <f>IFERROR(INDEX('на отправку (3)'!H:H,MATCH($V12,'на отправку (3)'!$B:$B,0),1),0)</f>
        <v>30</v>
      </c>
      <c r="F12" s="92">
        <f>IFERROR(INDEX('на отправку (3)'!I:I,MATCH($V12,'на отправку (3)'!$B:$B,0),1),0)</f>
        <v>0.96666666700000003</v>
      </c>
      <c r="G12" s="188" t="s">
        <v>12</v>
      </c>
      <c r="H12" s="92">
        <f>IFERROR(INDEX('на отправку (3)'!K:K,MATCH($V12,'на отправку (3)'!$B:$B,0),1),0)/100</f>
        <v>-3.3333332999999998E-4</v>
      </c>
      <c r="I12" s="188" t="s">
        <v>12</v>
      </c>
      <c r="J12" s="129">
        <f>IFERROR(INDEX('на отправку (3)'!N:N,MATCH($V12,'на отправку (3)'!$B:$B,0),1),0)</f>
        <v>1</v>
      </c>
      <c r="K12" s="92">
        <f>IFERROR(INDEX('на отправку (3)'!O:O,MATCH($V12,'на отправку (3)'!$B:$B,0),1),0)</f>
        <v>0</v>
      </c>
      <c r="L12" s="92">
        <f>IFERROR(INDEX('на отправку (3)'!P:P,MATCH($V12,'на отправку (3)'!$B:$B,0),1),0)</f>
        <v>4</v>
      </c>
      <c r="M12" s="92">
        <f>IFERROR(INDEX('на отправку (3)'!Q:Q,MATCH($V12,'на отправку (3)'!$B:$B,0),1),0)</f>
        <v>1</v>
      </c>
      <c r="N12" s="92">
        <f>IFERROR(INDEX('на отправку (3)'!R:R,MATCH($V12,'на отправку (3)'!$B:$B,0),1),0)</f>
        <v>0</v>
      </c>
      <c r="O12" s="92">
        <f>IFERROR(INDEX('на отправку (3)'!S:S,MATCH($V12,'на отправку (3)'!$B:$B,0),1),0)</f>
        <v>113</v>
      </c>
      <c r="P12" s="92">
        <f>IFERROR(INDEX('на отправку (3)'!T:T,MATCH($V12,'на отправку (3)'!$B:$B,0),1),0)</f>
        <v>113</v>
      </c>
      <c r="Q12" s="92">
        <f>IFERROR(INDEX('на отправку (3)'!U:U,MATCH($V12,'на отправку (3)'!$B:$B,0),1),0)</f>
        <v>1</v>
      </c>
      <c r="R12" s="129">
        <f>IFERROR(INDEX('на отправку (3)'!V:V,MATCH($V12,'на отправку (3)'!$B:$B,0),1),0)</f>
        <v>0</v>
      </c>
      <c r="S12" s="92">
        <f>IFERROR(INDEX('на отправку (3)'!W:W,MATCH($V12,'на отправку (3)'!$B:$B,0),1),0)</f>
        <v>0</v>
      </c>
      <c r="U12" s="71">
        <f t="shared" si="0"/>
        <v>1</v>
      </c>
      <c r="V12" s="89" t="str">
        <f t="shared" si="1"/>
        <v>025004№2</v>
      </c>
      <c r="W12" s="8">
        <f>IFERROR(INDEX('на отправку (3)'!AB:AB,MATCH($V12,'на отправку (3)'!$B:$B,0),1),0)</f>
        <v>0.91111111099999997</v>
      </c>
      <c r="X12" s="8">
        <f>IFERROR(INDEX('на отправку (3)'!AC:AC,MATCH($V12,'на отправку (3)'!$B:$B,0),1),0)</f>
        <v>1</v>
      </c>
      <c r="Y12" s="8">
        <v>2</v>
      </c>
      <c r="Z12" s="8">
        <f t="shared" si="2"/>
        <v>2</v>
      </c>
    </row>
    <row r="13" spans="1:26" ht="69.75" customHeight="1" x14ac:dyDescent="0.25">
      <c r="A13" s="201" t="s">
        <v>3116</v>
      </c>
      <c r="B13" s="186">
        <v>4</v>
      </c>
      <c r="C13" s="124">
        <v>3</v>
      </c>
      <c r="D13" s="92">
        <f>IFERROR(INDEX('на отправку (3)'!G:G,MATCH($V13,'на отправку (3)'!$B:$B,0),1),0)</f>
        <v>0</v>
      </c>
      <c r="E13" s="92">
        <f>IFERROR(INDEX('на отправку (3)'!H:H,MATCH($V13,'на отправку (3)'!$B:$B,0),1),0)</f>
        <v>2</v>
      </c>
      <c r="F13" s="92">
        <f>IFERROR(INDEX('на отправку (3)'!I:I,MATCH($V13,'на отправку (3)'!$B:$B,0),1),0)</f>
        <v>0</v>
      </c>
      <c r="G13" s="188" t="s">
        <v>12</v>
      </c>
      <c r="H13" s="92">
        <f>IFERROR(INDEX('на отправку (3)'!K:K,MATCH($V13,'на отправку (3)'!$B:$B,0),1),0)/100</f>
        <v>-0.01</v>
      </c>
      <c r="I13" s="188" t="s">
        <v>12</v>
      </c>
      <c r="J13" s="129">
        <f>IFERROR(INDEX('на отправку (3)'!N:N,MATCH($V13,'на отправку (3)'!$B:$B,0),1),0)</f>
        <v>0</v>
      </c>
      <c r="K13" s="92">
        <f>IFERROR(INDEX('на отправку (3)'!O:O,MATCH($V13,'на отправку (3)'!$B:$B,0),1),0)</f>
        <v>0</v>
      </c>
      <c r="L13" s="92">
        <f>IFERROR(INDEX('на отправку (3)'!P:P,MATCH($V13,'на отправку (3)'!$B:$B,0),1),0)</f>
        <v>3</v>
      </c>
      <c r="M13" s="92">
        <f>IFERROR(INDEX('на отправку (3)'!Q:Q,MATCH($V13,'на отправку (3)'!$B:$B,0),1),0)</f>
        <v>1</v>
      </c>
      <c r="N13" s="92">
        <f>IFERROR(INDEX('на отправку (3)'!R:R,MATCH($V13,'на отправку (3)'!$B:$B,0),1),0)</f>
        <v>0</v>
      </c>
      <c r="O13" s="92">
        <f>IFERROR(INDEX('на отправку (3)'!S:S,MATCH($V13,'на отправку (3)'!$B:$B,0),1),0)</f>
        <v>2</v>
      </c>
      <c r="P13" s="92">
        <f>IFERROR(INDEX('на отправку (3)'!T:T,MATCH($V13,'на отправку (3)'!$B:$B,0),1),0)</f>
        <v>4</v>
      </c>
      <c r="Q13" s="92">
        <f>IFERROR(INDEX('на отправку (3)'!U:U,MATCH($V13,'на отправку (3)'!$B:$B,0),1),0)</f>
        <v>0.5</v>
      </c>
      <c r="R13" s="129">
        <f>IFERROR(INDEX('на отправку (3)'!V:V,MATCH($V13,'на отправку (3)'!$B:$B,0),1),0)</f>
        <v>0</v>
      </c>
      <c r="S13" s="92">
        <f>IFERROR(INDEX('на отправку (3)'!W:W,MATCH($V13,'на отправку (3)'!$B:$B,0),1),0)</f>
        <v>0</v>
      </c>
      <c r="U13" s="71">
        <f t="shared" si="0"/>
        <v>0</v>
      </c>
      <c r="V13" s="89" t="str">
        <f t="shared" si="1"/>
        <v>025004№3</v>
      </c>
      <c r="W13" s="8">
        <f>IFERROR(INDEX('на отправку (3)'!AB:AB,MATCH($V13,'на отправку (3)'!$B:$B,0),1),0)</f>
        <v>0.61761761800000003</v>
      </c>
      <c r="X13" s="8">
        <f>IFERROR(INDEX('на отправку (3)'!AC:AC,MATCH($V13,'на отправку (3)'!$B:$B,0),1),0)</f>
        <v>1</v>
      </c>
      <c r="Y13" s="8">
        <v>2</v>
      </c>
      <c r="Z13" s="8">
        <f t="shared" si="2"/>
        <v>2</v>
      </c>
    </row>
    <row r="14" spans="1:26" ht="64.5" customHeight="1" x14ac:dyDescent="0.25">
      <c r="A14" s="201" t="s">
        <v>3117</v>
      </c>
      <c r="B14" s="186">
        <v>5</v>
      </c>
      <c r="C14" s="124">
        <v>4</v>
      </c>
      <c r="D14" s="92">
        <f>IFERROR(INDEX('на отправку (3)'!G:G,MATCH($V14,'на отправку (3)'!$B:$B,0),1),0)</f>
        <v>1</v>
      </c>
      <c r="E14" s="92">
        <f>IFERROR(INDEX('на отправку (3)'!H:H,MATCH($V14,'на отправку (3)'!$B:$B,0),1),0)</f>
        <v>1</v>
      </c>
      <c r="F14" s="92">
        <f>IFERROR(INDEX('на отправку (3)'!I:I,MATCH($V14,'на отправку (3)'!$B:$B,0),1),0)</f>
        <v>1</v>
      </c>
      <c r="G14" s="188" t="s">
        <v>12</v>
      </c>
      <c r="H14" s="92">
        <f>IFERROR(INDEX('на отправку (3)'!K:K,MATCH($V14,'на отправку (3)'!$B:$B,0),1),0)/100</f>
        <v>0</v>
      </c>
      <c r="I14" s="188" t="s">
        <v>12</v>
      </c>
      <c r="J14" s="129">
        <f>IFERROR(INDEX('на отправку (3)'!N:N,MATCH($V14,'на отправку (3)'!$B:$B,0),1),0)</f>
        <v>2</v>
      </c>
      <c r="K14" s="92">
        <f>IFERROR(INDEX('на отправку (3)'!O:O,MATCH($V14,'на отправку (3)'!$B:$B,0),1),0)</f>
        <v>2</v>
      </c>
      <c r="L14" s="92">
        <f>IFERROR(INDEX('на отправку (3)'!P:P,MATCH($V14,'на отправку (3)'!$B:$B,0),1),0)</f>
        <v>4</v>
      </c>
      <c r="M14" s="92">
        <f>IFERROR(INDEX('на отправку (3)'!Q:Q,MATCH($V14,'на отправку (3)'!$B:$B,0),1),0)</f>
        <v>1</v>
      </c>
      <c r="N14" s="92">
        <f>IFERROR(INDEX('на отправку (3)'!R:R,MATCH($V14,'на отправку (3)'!$B:$B,0),1),0)</f>
        <v>0</v>
      </c>
      <c r="O14" s="92">
        <f>IFERROR(INDEX('на отправку (3)'!S:S,MATCH($V14,'на отправку (3)'!$B:$B,0),1),0)</f>
        <v>2</v>
      </c>
      <c r="P14" s="92">
        <f>IFERROR(INDEX('на отправку (3)'!T:T,MATCH($V14,'на отправку (3)'!$B:$B,0),1),0)</f>
        <v>2</v>
      </c>
      <c r="Q14" s="92">
        <f>IFERROR(INDEX('на отправку (3)'!U:U,MATCH($V14,'на отправку (3)'!$B:$B,0),1),0)</f>
        <v>1</v>
      </c>
      <c r="R14" s="129">
        <f>IFERROR(INDEX('на отправку (3)'!V:V,MATCH($V14,'на отправку (3)'!$B:$B,0),1),0)</f>
        <v>0</v>
      </c>
      <c r="S14" s="92">
        <f>IFERROR(INDEX('на отправку (3)'!W:W,MATCH($V14,'на отправку (3)'!$B:$B,0),1),0)</f>
        <v>0</v>
      </c>
      <c r="U14" s="71">
        <f t="shared" si="0"/>
        <v>1</v>
      </c>
      <c r="V14" s="89" t="str">
        <f t="shared" si="1"/>
        <v>025004№4</v>
      </c>
      <c r="W14" s="8">
        <f>IFERROR(INDEX('на отправку (3)'!AB:AB,MATCH($V14,'на отправку (3)'!$B:$B,0),1),0)</f>
        <v>0.86111111100000004</v>
      </c>
      <c r="X14" s="8">
        <f>IFERROR(INDEX('на отправку (3)'!AC:AC,MATCH($V14,'на отправку (3)'!$B:$B,0),1),0)</f>
        <v>1</v>
      </c>
      <c r="Y14" s="8">
        <v>2</v>
      </c>
      <c r="Z14" s="8">
        <f t="shared" si="2"/>
        <v>2</v>
      </c>
    </row>
    <row r="15" spans="1:26" ht="69" customHeight="1" x14ac:dyDescent="0.25">
      <c r="A15" s="201" t="s">
        <v>2502</v>
      </c>
      <c r="B15" s="186">
        <v>6</v>
      </c>
      <c r="C15" s="124">
        <v>5</v>
      </c>
      <c r="D15" s="92">
        <f>IFERROR(INDEX('на отправку (3)'!G:G,MATCH($V15,'на отправку (3)'!$B:$B,0),1),0)</f>
        <v>2</v>
      </c>
      <c r="E15" s="92">
        <f>IFERROR(INDEX('на отправку (3)'!H:H,MATCH($V15,'на отправку (3)'!$B:$B,0),1),0)</f>
        <v>3</v>
      </c>
      <c r="F15" s="92">
        <f>IFERROR(INDEX('на отправку (3)'!I:I,MATCH($V15,'на отправку (3)'!$B:$B,0),1),0)</f>
        <v>0.66666666699999999</v>
      </c>
      <c r="G15" s="188" t="s">
        <v>12</v>
      </c>
      <c r="H15" s="92">
        <f>IFERROR(INDEX('на отправку (3)'!K:K,MATCH($V15,'на отправку (3)'!$B:$B,0),1),0)/100</f>
        <v>-1.1111111099999999E-3</v>
      </c>
      <c r="I15" s="188" t="s">
        <v>12</v>
      </c>
      <c r="J15" s="129">
        <f>IFERROR(INDEX('на отправку (3)'!N:N,MATCH($V15,'на отправку (3)'!$B:$B,0),1),0)</f>
        <v>1</v>
      </c>
      <c r="K15" s="92">
        <f>IFERROR(INDEX('на отправку (3)'!O:O,MATCH($V15,'на отправку (3)'!$B:$B,0),1),0)</f>
        <v>0</v>
      </c>
      <c r="L15" s="92">
        <f>IFERROR(INDEX('на отправку (3)'!P:P,MATCH($V15,'на отправку (3)'!$B:$B,0),1),0)</f>
        <v>4</v>
      </c>
      <c r="M15" s="92">
        <f>IFERROR(INDEX('на отправку (3)'!Q:Q,MATCH($V15,'на отправку (3)'!$B:$B,0),1),0)</f>
        <v>1</v>
      </c>
      <c r="N15" s="92">
        <f>IFERROR(INDEX('на отправку (3)'!R:R,MATCH($V15,'на отправку (3)'!$B:$B,0),1),0)</f>
        <v>0</v>
      </c>
      <c r="O15" s="92">
        <f>IFERROR(INDEX('на отправку (3)'!S:S,MATCH($V15,'на отправку (3)'!$B:$B,0),1),0)</f>
        <v>6</v>
      </c>
      <c r="P15" s="92">
        <f>IFERROR(INDEX('на отправку (3)'!T:T,MATCH($V15,'на отправку (3)'!$B:$B,0),1),0)</f>
        <v>8</v>
      </c>
      <c r="Q15" s="92">
        <f>IFERROR(INDEX('на отправку (3)'!U:U,MATCH($V15,'на отправку (3)'!$B:$B,0),1),0)</f>
        <v>0.75</v>
      </c>
      <c r="R15" s="129">
        <f>IFERROR(INDEX('на отправку (3)'!V:V,MATCH($V15,'на отправку (3)'!$B:$B,0),1),0)</f>
        <v>0</v>
      </c>
      <c r="S15" s="92">
        <f>IFERROR(INDEX('на отправку (3)'!W:W,MATCH($V15,'на отправку (3)'!$B:$B,0),1),0)</f>
        <v>0</v>
      </c>
      <c r="U15" s="71">
        <f t="shared" si="0"/>
        <v>1</v>
      </c>
      <c r="V15" s="89" t="str">
        <f t="shared" si="1"/>
        <v>025004№5</v>
      </c>
      <c r="W15" s="8">
        <f>IFERROR(INDEX('на отправку (3)'!AB:AB,MATCH($V15,'на отправку (3)'!$B:$B,0),1),0)</f>
        <v>0.56594488200000004</v>
      </c>
      <c r="X15" s="8">
        <f>IFERROR(INDEX('на отправку (3)'!AC:AC,MATCH($V15,'на отправку (3)'!$B:$B,0),1),0)</f>
        <v>1</v>
      </c>
      <c r="Y15" s="8">
        <v>2</v>
      </c>
      <c r="Z15" s="8">
        <f t="shared" si="2"/>
        <v>2</v>
      </c>
    </row>
    <row r="16" spans="1:26" ht="79.5" customHeight="1" x14ac:dyDescent="0.25">
      <c r="A16" s="201" t="s">
        <v>3118</v>
      </c>
      <c r="B16" s="186">
        <v>7</v>
      </c>
      <c r="C16" s="124">
        <v>6</v>
      </c>
      <c r="D16" s="92">
        <f>IFERROR(INDEX('на отправку (3)'!G:G,MATCH($V16,'на отправку (3)'!$B:$B,0),1),0)</f>
        <v>0</v>
      </c>
      <c r="E16" s="92">
        <f>IFERROR(INDEX('на отправку (3)'!H:H,MATCH($V16,'на отправку (3)'!$B:$B,0),1),0)</f>
        <v>0</v>
      </c>
      <c r="F16" s="92">
        <f>IFERROR(INDEX('на отправку (3)'!I:I,MATCH($V16,'на отправку (3)'!$B:$B,0),1),0)</f>
        <v>0</v>
      </c>
      <c r="G16" s="188" t="s">
        <v>12</v>
      </c>
      <c r="H16" s="92">
        <f>IFERROR(INDEX('на отправку (3)'!K:K,MATCH($V16,'на отправку (3)'!$B:$B,0),1),0)/100</f>
        <v>0</v>
      </c>
      <c r="I16" s="188" t="s">
        <v>12</v>
      </c>
      <c r="J16" s="129">
        <f>IFERROR(INDEX('на отправку (3)'!N:N,MATCH($V16,'на отправку (3)'!$B:$B,0),1),0)</f>
        <v>0</v>
      </c>
      <c r="K16" s="92">
        <f>IFERROR(INDEX('на отправку (3)'!O:O,MATCH($V16,'на отправку (3)'!$B:$B,0),1),0)</f>
        <v>0</v>
      </c>
      <c r="L16" s="92">
        <f>IFERROR(INDEX('на отправку (3)'!P:P,MATCH($V16,'на отправку (3)'!$B:$B,0),1),0)</f>
        <v>0</v>
      </c>
      <c r="M16" s="92">
        <f>IFERROR(INDEX('на отправку (3)'!Q:Q,MATCH($V16,'на отправку (3)'!$B:$B,0),1),0)</f>
        <v>2</v>
      </c>
      <c r="N16" s="92">
        <f>IFERROR(INDEX('на отправку (3)'!R:R,MATCH($V16,'на отправку (3)'!$B:$B,0),1),0)</f>
        <v>0</v>
      </c>
      <c r="O16" s="92">
        <f>IFERROR(INDEX('на отправку (3)'!S:S,MATCH($V16,'на отправку (3)'!$B:$B,0),1),0)</f>
        <v>0</v>
      </c>
      <c r="P16" s="92">
        <f>IFERROR(INDEX('на отправку (3)'!T:T,MATCH($V16,'на отправку (3)'!$B:$B,0),1),0)</f>
        <v>1</v>
      </c>
      <c r="Q16" s="92">
        <f>IFERROR(INDEX('на отправку (3)'!U:U,MATCH($V16,'на отправку (3)'!$B:$B,0),1),0)</f>
        <v>0</v>
      </c>
      <c r="R16" s="129">
        <f>IFERROR(INDEX('на отправку (3)'!V:V,MATCH($V16,'на отправку (3)'!$B:$B,0),1),0)</f>
        <v>0</v>
      </c>
      <c r="S16" s="92">
        <f>IFERROR(INDEX('на отправку (3)'!W:W,MATCH($V16,'на отправку (3)'!$B:$B,0),1),0)</f>
        <v>0</v>
      </c>
      <c r="U16" s="71">
        <f t="shared" si="0"/>
        <v>0</v>
      </c>
      <c r="V16" s="89" t="str">
        <f t="shared" si="1"/>
        <v>025004№6</v>
      </c>
      <c r="W16" s="8">
        <f>IFERROR(INDEX('на отправку (3)'!AB:AB,MATCH($V16,'на отправку (3)'!$B:$B,0),1),0)</f>
        <v>0.3</v>
      </c>
      <c r="X16" s="8">
        <f>IFERROR(INDEX('на отправку (3)'!AC:AC,MATCH($V16,'на отправку (3)'!$B:$B,0),1),0)</f>
        <v>1</v>
      </c>
      <c r="Y16" s="8">
        <v>3</v>
      </c>
      <c r="Z16" s="8">
        <f t="shared" si="2"/>
        <v>0</v>
      </c>
    </row>
    <row r="17" spans="1:26" ht="68.25" customHeight="1" x14ac:dyDescent="0.25">
      <c r="A17" s="201" t="s">
        <v>3119</v>
      </c>
      <c r="B17" s="186">
        <v>8</v>
      </c>
      <c r="C17" s="124">
        <v>22</v>
      </c>
      <c r="D17" s="92">
        <f>IFERROR(INDEX('на отправку (3)'!G:G,MATCH($V17,'на отправку (3)'!$B:$B,0),1),0)</f>
        <v>0</v>
      </c>
      <c r="E17" s="92">
        <f>IFERROR(INDEX('на отправку (3)'!H:H,MATCH($V17,'на отправку (3)'!$B:$B,0),1),0)</f>
        <v>2</v>
      </c>
      <c r="F17" s="92">
        <f>IFERROR(INDEX('на отправку (3)'!I:I,MATCH($V17,'на отправку (3)'!$B:$B,0),1),0)</f>
        <v>0</v>
      </c>
      <c r="G17" s="188" t="s">
        <v>12</v>
      </c>
      <c r="H17" s="92">
        <f>IFERROR(INDEX('на отправку (3)'!K:K,MATCH($V17,'на отправку (3)'!$B:$B,0),1),0)/100</f>
        <v>0</v>
      </c>
      <c r="I17" s="188" t="s">
        <v>12</v>
      </c>
      <c r="J17" s="129">
        <f>IFERROR(INDEX('на отправку (3)'!N:N,MATCH($V17,'на отправку (3)'!$B:$B,0),1),0)</f>
        <v>0</v>
      </c>
      <c r="K17" s="92">
        <f>IFERROR(INDEX('на отправку (3)'!O:O,MATCH($V17,'на отправку (3)'!$B:$B,0),1),0)</f>
        <v>0</v>
      </c>
      <c r="L17" s="92">
        <f>IFERROR(INDEX('на отправку (3)'!P:P,MATCH($V17,'на отправку (3)'!$B:$B,0),1),0)</f>
        <v>3</v>
      </c>
      <c r="M17" s="92">
        <f>IFERROR(INDEX('на отправку (3)'!Q:Q,MATCH($V17,'на отправку (3)'!$B:$B,0),1),0)</f>
        <v>1</v>
      </c>
      <c r="N17" s="92">
        <f>IFERROR(INDEX('на отправку (3)'!R:R,MATCH($V17,'на отправку (3)'!$B:$B,0),1),0)</f>
        <v>0</v>
      </c>
      <c r="O17" s="92">
        <f>IFERROR(INDEX('на отправку (3)'!S:S,MATCH($V17,'на отправку (3)'!$B:$B,0),1),0)</f>
        <v>0</v>
      </c>
      <c r="P17" s="92">
        <f>IFERROR(INDEX('на отправку (3)'!T:T,MATCH($V17,'на отправку (3)'!$B:$B,0),1),0)</f>
        <v>0</v>
      </c>
      <c r="Q17" s="92">
        <f>IFERROR(INDEX('на отправку (3)'!U:U,MATCH($V17,'на отправку (3)'!$B:$B,0),1),0)</f>
        <v>0</v>
      </c>
      <c r="R17" s="129">
        <f>IFERROR(INDEX('на отправку (3)'!V:V,MATCH($V17,'на отправку (3)'!$B:$B,0),1),0)</f>
        <v>0</v>
      </c>
      <c r="S17" s="92">
        <f>IFERROR(INDEX('на отправку (3)'!W:W,MATCH($V17,'на отправку (3)'!$B:$B,0),1),0)</f>
        <v>0</v>
      </c>
      <c r="U17" s="71">
        <f t="shared" si="0"/>
        <v>0</v>
      </c>
      <c r="V17" s="89" t="str">
        <f t="shared" si="1"/>
        <v>025004№22</v>
      </c>
      <c r="W17" s="8">
        <f>IFERROR(INDEX('на отправку (3)'!AB:AB,MATCH($V17,'на отправку (3)'!$B:$B,0),1),0)</f>
        <v>0.4</v>
      </c>
      <c r="X17" s="8">
        <f>IFERROR(INDEX('на отправку (3)'!AC:AC,MATCH($V17,'на отправку (3)'!$B:$B,0),1),0)</f>
        <v>1</v>
      </c>
      <c r="Y17" s="8">
        <v>3</v>
      </c>
      <c r="Z17" s="8">
        <f t="shared" si="2"/>
        <v>3</v>
      </c>
    </row>
    <row r="18" spans="1:26" ht="147.75" customHeight="1" x14ac:dyDescent="0.25">
      <c r="A18" s="201" t="s">
        <v>3120</v>
      </c>
      <c r="B18" s="186">
        <v>9</v>
      </c>
      <c r="C18" s="124">
        <v>7</v>
      </c>
      <c r="D18" s="92">
        <f>IFERROR(INDEX('на отправку (3)'!G:G,MATCH($V18,'на отправку (3)'!$B:$B,0),1),0)</f>
        <v>1118</v>
      </c>
      <c r="E18" s="92">
        <f>IFERROR(INDEX('на отправку (3)'!H:H,MATCH($V18,'на отправку (3)'!$B:$B,0),1),0)</f>
        <v>1118</v>
      </c>
      <c r="F18" s="92">
        <f>IFERROR(INDEX('на отправку (3)'!I:I,MATCH($V18,'на отправку (3)'!$B:$B,0),1),0)</f>
        <v>1</v>
      </c>
      <c r="G18" s="189">
        <v>1</v>
      </c>
      <c r="H18" s="92">
        <f>IFERROR(INDEX('на отправку (3)'!K:K,MATCH($V18,'на отправку (3)'!$B:$B,0),1),0)/100</f>
        <v>0</v>
      </c>
      <c r="I18" s="191">
        <f>IFERROR(INDEX('на отправку (3)'!M:M,MATCH($V18,'на отправку (3)'!$B:$B,0),1),0)</f>
        <v>1</v>
      </c>
      <c r="J18" s="129">
        <f>IFERROR(INDEX('на отправку (3)'!N:N,MATCH($V18,'на отправку (3)'!$B:$B,0),1),0)</f>
        <v>2</v>
      </c>
      <c r="K18" s="92" t="str">
        <f>IFERROR(INDEX('на отправку (3)'!O:O,MATCH($V18,'на отправку (3)'!$B:$B,0),1),0)</f>
        <v>x</v>
      </c>
      <c r="L18" s="92">
        <f>IFERROR(INDEX('на отправку (3)'!P:P,MATCH($V18,'на отправку (3)'!$B:$B,0),1),0)</f>
        <v>6</v>
      </c>
      <c r="M18" s="92">
        <f>IFERROR(INDEX('на отправку (3)'!Q:Q,MATCH($V18,'на отправку (3)'!$B:$B,0),1),0)</f>
        <v>1</v>
      </c>
      <c r="N18" s="92">
        <f>IFERROR(INDEX('на отправку (3)'!R:R,MATCH($V18,'на отправку (3)'!$B:$B,0),1),0)</f>
        <v>0</v>
      </c>
      <c r="O18" s="92">
        <f>IFERROR(INDEX('на отправку (3)'!S:S,MATCH($V18,'на отправку (3)'!$B:$B,0),1),0)</f>
        <v>953</v>
      </c>
      <c r="P18" s="92">
        <f>IFERROR(INDEX('на отправку (3)'!T:T,MATCH($V18,'на отправку (3)'!$B:$B,0),1),0)</f>
        <v>953</v>
      </c>
      <c r="Q18" s="92">
        <f>IFERROR(INDEX('на отправку (3)'!U:U,MATCH($V18,'на отправку (3)'!$B:$B,0),1),0)</f>
        <v>1</v>
      </c>
      <c r="R18" s="129">
        <f>IFERROR(INDEX('на отправку (3)'!V:V,MATCH($V18,'на отправку (3)'!$B:$B,0),1),0)</f>
        <v>0</v>
      </c>
      <c r="S18" s="92">
        <f>IFERROR(INDEX('на отправку (3)'!W:W,MATCH($V18,'на отправку (3)'!$B:$B,0),1),0)</f>
        <v>0</v>
      </c>
      <c r="U18" s="71">
        <f t="shared" si="0"/>
        <v>1</v>
      </c>
      <c r="V18" s="89" t="str">
        <f t="shared" si="1"/>
        <v>025004№7</v>
      </c>
      <c r="W18" s="8">
        <f>IFERROR(INDEX('на отправку (3)'!AB:AB,MATCH($V18,'на отправку (3)'!$B:$B,0),1),0)</f>
        <v>1</v>
      </c>
      <c r="X18" s="8">
        <f>IFERROR(INDEX('на отправку (3)'!AC:AC,MATCH($V18,'на отправку (3)'!$B:$B,0),1),0)</f>
        <v>1</v>
      </c>
      <c r="Y18" s="8">
        <v>2</v>
      </c>
      <c r="Z18" s="8">
        <f t="shared" si="2"/>
        <v>2</v>
      </c>
    </row>
    <row r="19" spans="1:26" ht="59.25" customHeight="1" x14ac:dyDescent="0.25">
      <c r="A19" s="201" t="s">
        <v>3121</v>
      </c>
      <c r="B19" s="186">
        <v>10</v>
      </c>
      <c r="C19" s="124">
        <v>8</v>
      </c>
      <c r="D19" s="92">
        <f>IFERROR(INDEX('на отправку (3)'!G:G,MATCH($V19,'на отправку (3)'!$B:$B,0),1),0)</f>
        <v>43</v>
      </c>
      <c r="E19" s="92">
        <f>IFERROR(INDEX('на отправку (3)'!H:H,MATCH($V19,'на отправку (3)'!$B:$B,0),1),0)</f>
        <v>6925</v>
      </c>
      <c r="F19" s="92">
        <f>IFERROR(INDEX('на отправку (3)'!I:I,MATCH($V19,'на отправку (3)'!$B:$B,0),1),0)</f>
        <v>6.2093859999999999E-3</v>
      </c>
      <c r="G19" s="188" t="s">
        <v>12</v>
      </c>
      <c r="H19" s="92">
        <f>IFERROR(INDEX('на отправку (3)'!K:K,MATCH($V19,'на отправку (3)'!$B:$B,0),1),0)/100</f>
        <v>-3.4831017800000001E-3</v>
      </c>
      <c r="I19" s="192" t="str">
        <f>IFERROR(INDEX('на отправку (3)'!M:M,MATCH($V19,'на отправку (3)'!$B:$B,0),1),0)</f>
        <v>x</v>
      </c>
      <c r="J19" s="129">
        <f>IFERROR(INDEX('на отправку (3)'!N:N,MATCH($V19,'на отправку (3)'!$B:$B,0),1),0)</f>
        <v>2</v>
      </c>
      <c r="K19" s="92">
        <f>IFERROR(INDEX('на отправку (3)'!O:O,MATCH($V19,'на отправку (3)'!$B:$B,0),1),0)</f>
        <v>0</v>
      </c>
      <c r="L19" s="92">
        <f>IFERROR(INDEX('на отправку (3)'!P:P,MATCH($V19,'на отправку (3)'!$B:$B,0),1),0)</f>
        <v>2</v>
      </c>
      <c r="M19" s="92">
        <f>IFERROR(INDEX('на отправку (3)'!Q:Q,MATCH($V19,'на отправку (3)'!$B:$B,0),1),0)</f>
        <v>1</v>
      </c>
      <c r="N19" s="92">
        <f>IFERROR(INDEX('на отправку (3)'!R:R,MATCH($V19,'на отправку (3)'!$B:$B,0),1),0)</f>
        <v>0</v>
      </c>
      <c r="O19" s="92">
        <f>IFERROR(INDEX('на отправку (3)'!S:S,MATCH($V19,'на отправку (3)'!$B:$B,0),1),0)</f>
        <v>63</v>
      </c>
      <c r="P19" s="92">
        <f>IFERROR(INDEX('на отправку (3)'!T:T,MATCH($V19,'на отправку (3)'!$B:$B,0),1),0)</f>
        <v>6612</v>
      </c>
      <c r="Q19" s="92">
        <f>IFERROR(INDEX('на отправку (3)'!U:U,MATCH($V19,'на отправку (3)'!$B:$B,0),1),0)</f>
        <v>9.5281310000000004E-3</v>
      </c>
      <c r="R19" s="129">
        <f>IFERROR(INDEX('на отправку (3)'!V:V,MATCH($V19,'на отправку (3)'!$B:$B,0),1),0)</f>
        <v>0</v>
      </c>
      <c r="S19" s="92">
        <f>IFERROR(INDEX('на отправку (3)'!W:W,MATCH($V19,'на отправку (3)'!$B:$B,0),1),0)</f>
        <v>0</v>
      </c>
      <c r="U19" s="71">
        <f t="shared" si="0"/>
        <v>1</v>
      </c>
      <c r="V19" s="89" t="str">
        <f t="shared" si="1"/>
        <v>025004№8</v>
      </c>
      <c r="W19" s="8">
        <f>IFERROR(INDEX('на отправку (3)'!AB:AB,MATCH($V19,'на отправку (3)'!$B:$B,0),1),0)</f>
        <v>1.4606701999999999E-2</v>
      </c>
      <c r="X19" s="8">
        <f>IFERROR(INDEX('на отправку (3)'!AC:AC,MATCH($V19,'на отправку (3)'!$B:$B,0),1),0)</f>
        <v>0</v>
      </c>
      <c r="Y19" s="8">
        <v>2</v>
      </c>
      <c r="Z19" s="8">
        <f t="shared" si="2"/>
        <v>2</v>
      </c>
    </row>
    <row r="20" spans="1:26" ht="62.25" customHeight="1" x14ac:dyDescent="0.25">
      <c r="A20" s="201" t="s">
        <v>2507</v>
      </c>
      <c r="B20" s="186">
        <v>11</v>
      </c>
      <c r="C20" s="124">
        <v>9</v>
      </c>
      <c r="D20" s="92">
        <f>IFERROR(INDEX('на отправку (3)'!G:G,MATCH($V20,'на отправку (3)'!$B:$B,0),1),0)</f>
        <v>164</v>
      </c>
      <c r="E20" s="92">
        <f>IFERROR(INDEX('на отправку (3)'!H:H,MATCH($V20,'на отправку (3)'!$B:$B,0),1),0)</f>
        <v>172</v>
      </c>
      <c r="F20" s="92">
        <f>IFERROR(INDEX('на отправку (3)'!I:I,MATCH($V20,'на отправку (3)'!$B:$B,0),1),0)</f>
        <v>0.95348837200000003</v>
      </c>
      <c r="G20" s="189">
        <v>1</v>
      </c>
      <c r="H20" s="92">
        <f>IFERROR(INDEX('на отправку (3)'!K:K,MATCH($V20,'на отправку (3)'!$B:$B,0),1),0)/100</f>
        <v>1.1416815760000001E-2</v>
      </c>
      <c r="I20" s="191">
        <f>IFERROR(INDEX('на отправку (3)'!M:M,MATCH($V20,'на отправку (3)'!$B:$B,0),1),0)</f>
        <v>0.95348837200000003</v>
      </c>
      <c r="J20" s="129">
        <f>IFERROR(INDEX('на отправку (3)'!N:N,MATCH($V20,'на отправку (3)'!$B:$B,0),1),0)</f>
        <v>0.5</v>
      </c>
      <c r="K20" s="92" t="str">
        <f>IFERROR(INDEX('на отправку (3)'!O:O,MATCH($V20,'на отправку (3)'!$B:$B,0),1),0)</f>
        <v>x</v>
      </c>
      <c r="L20" s="92">
        <f>IFERROR(INDEX('на отправку (3)'!P:P,MATCH($V20,'на отправку (3)'!$B:$B,0),1),0)</f>
        <v>5</v>
      </c>
      <c r="M20" s="92">
        <f>IFERROR(INDEX('на отправку (3)'!Q:Q,MATCH($V20,'на отправку (3)'!$B:$B,0),1),0)</f>
        <v>1</v>
      </c>
      <c r="N20" s="92">
        <f>IFERROR(INDEX('на отправку (3)'!R:R,MATCH($V20,'на отправку (3)'!$B:$B,0),1),0)</f>
        <v>0</v>
      </c>
      <c r="O20" s="92">
        <f>IFERROR(INDEX('на отправку (3)'!S:S,MATCH($V20,'на отправку (3)'!$B:$B,0),1),0)</f>
        <v>260</v>
      </c>
      <c r="P20" s="92">
        <f>IFERROR(INDEX('на отправку (3)'!T:T,MATCH($V20,'на отправку (3)'!$B:$B,0),1),0)</f>
        <v>584</v>
      </c>
      <c r="Q20" s="92">
        <f>IFERROR(INDEX('на отправку (3)'!U:U,MATCH($V20,'на отправку (3)'!$B:$B,0),1),0)</f>
        <v>0.44520547900000002</v>
      </c>
      <c r="R20" s="129">
        <f>IFERROR(INDEX('на отправку (3)'!V:V,MATCH($V20,'на отправку (3)'!$B:$B,0),1),0)</f>
        <v>0</v>
      </c>
      <c r="S20" s="92">
        <f>IFERROR(INDEX('на отправку (3)'!W:W,MATCH($V20,'на отправку (3)'!$B:$B,0),1),0)</f>
        <v>0</v>
      </c>
      <c r="U20" s="71">
        <f t="shared" si="0"/>
        <v>1</v>
      </c>
      <c r="V20" s="89" t="str">
        <f t="shared" si="1"/>
        <v>025004№9</v>
      </c>
      <c r="W20" s="8">
        <f>IFERROR(INDEX('на отправку (3)'!AB:AB,MATCH($V20,'на отправку (3)'!$B:$B,0),1),0)</f>
        <v>0.93642591900000005</v>
      </c>
      <c r="X20" s="8">
        <f>IFERROR(INDEX('на отправку (3)'!AC:AC,MATCH($V20,'на отправку (3)'!$B:$B,0),1),0)</f>
        <v>0</v>
      </c>
      <c r="Y20" s="8">
        <v>1</v>
      </c>
      <c r="Z20" s="8">
        <f t="shared" si="2"/>
        <v>1</v>
      </c>
    </row>
    <row r="21" spans="1:26" ht="70.5" customHeight="1" x14ac:dyDescent="0.25">
      <c r="A21" s="201" t="s">
        <v>3122</v>
      </c>
      <c r="B21" s="186">
        <v>12</v>
      </c>
      <c r="C21" s="124">
        <v>10</v>
      </c>
      <c r="D21" s="92">
        <f>IFERROR(INDEX('на отправку (3)'!G:G,MATCH($V21,'на отправку (3)'!$B:$B,0),1),0)</f>
        <v>7</v>
      </c>
      <c r="E21" s="92">
        <f>IFERROR(INDEX('на отправку (3)'!H:H,MATCH($V21,'на отправку (3)'!$B:$B,0),1),0)</f>
        <v>7</v>
      </c>
      <c r="F21" s="92">
        <f>IFERROR(INDEX('на отправку (3)'!I:I,MATCH($V21,'на отправку (3)'!$B:$B,0),1),0)</f>
        <v>1</v>
      </c>
      <c r="G21" s="189">
        <v>1</v>
      </c>
      <c r="H21" s="92">
        <f>IFERROR(INDEX('на отправку (3)'!K:K,MATCH($V21,'на отправку (3)'!$B:$B,0),1),0)/100</f>
        <v>0</v>
      </c>
      <c r="I21" s="191">
        <f>IFERROR(INDEX('на отправку (3)'!M:M,MATCH($V21,'на отправку (3)'!$B:$B,0),1),0)</f>
        <v>1</v>
      </c>
      <c r="J21" s="129">
        <f>IFERROR(INDEX('на отправку (3)'!N:N,MATCH($V21,'на отправку (3)'!$B:$B,0),1),0)</f>
        <v>1</v>
      </c>
      <c r="K21" s="92" t="str">
        <f>IFERROR(INDEX('на отправку (3)'!O:O,MATCH($V21,'на отправку (3)'!$B:$B,0),1),0)</f>
        <v>x</v>
      </c>
      <c r="L21" s="92">
        <f>IFERROR(INDEX('на отправку (3)'!P:P,MATCH($V21,'на отправку (3)'!$B:$B,0),1),0)</f>
        <v>6</v>
      </c>
      <c r="M21" s="92">
        <f>IFERROR(INDEX('на отправку (3)'!Q:Q,MATCH($V21,'на отправку (3)'!$B:$B,0),1),0)</f>
        <v>1</v>
      </c>
      <c r="N21" s="92">
        <f>IFERROR(INDEX('на отправку (3)'!R:R,MATCH($V21,'на отправку (3)'!$B:$B,0),1),0)</f>
        <v>0</v>
      </c>
      <c r="O21" s="92">
        <f>IFERROR(INDEX('на отправку (3)'!S:S,MATCH($V21,'на отправку (3)'!$B:$B,0),1),0)</f>
        <v>15</v>
      </c>
      <c r="P21" s="92">
        <f>IFERROR(INDEX('на отправку (3)'!T:T,MATCH($V21,'на отправку (3)'!$B:$B,0),1),0)</f>
        <v>15</v>
      </c>
      <c r="Q21" s="92">
        <f>IFERROR(INDEX('на отправку (3)'!U:U,MATCH($V21,'на отправку (3)'!$B:$B,0),1),0)</f>
        <v>1</v>
      </c>
      <c r="R21" s="129">
        <f>IFERROR(INDEX('на отправку (3)'!V:V,MATCH($V21,'на отправку (3)'!$B:$B,0),1),0)</f>
        <v>0</v>
      </c>
      <c r="S21" s="92">
        <f>IFERROR(INDEX('на отправку (3)'!W:W,MATCH($V21,'на отправку (3)'!$B:$B,0),1),0)</f>
        <v>0</v>
      </c>
      <c r="U21" s="71">
        <f t="shared" si="0"/>
        <v>1</v>
      </c>
      <c r="V21" s="89" t="str">
        <f t="shared" si="1"/>
        <v>025004№10</v>
      </c>
      <c r="W21" s="8">
        <f>IFERROR(INDEX('на отправку (3)'!AB:AB,MATCH($V21,'на отправку (3)'!$B:$B,0),1),0)</f>
        <v>1</v>
      </c>
      <c r="X21" s="8">
        <f>IFERROR(INDEX('на отправку (3)'!AC:AC,MATCH($V21,'на отправку (3)'!$B:$B,0),1),0)</f>
        <v>0</v>
      </c>
      <c r="Y21" s="8">
        <v>1</v>
      </c>
      <c r="Z21" s="8">
        <f t="shared" si="2"/>
        <v>1</v>
      </c>
    </row>
    <row r="22" spans="1:26" ht="56.25" customHeight="1" x14ac:dyDescent="0.25">
      <c r="A22" s="201" t="s">
        <v>3123</v>
      </c>
      <c r="B22" s="186">
        <v>13</v>
      </c>
      <c r="C22" s="124">
        <v>11</v>
      </c>
      <c r="D22" s="92">
        <f>IFERROR(INDEX('на отправку (3)'!G:G,MATCH($V22,'на отправку (3)'!$B:$B,0),1),0)</f>
        <v>41</v>
      </c>
      <c r="E22" s="92">
        <f>IFERROR(INDEX('на отправку (3)'!H:H,MATCH($V22,'на отправку (3)'!$B:$B,0),1),0)</f>
        <v>41</v>
      </c>
      <c r="F22" s="92">
        <f>IFERROR(INDEX('на отправку (3)'!I:I,MATCH($V22,'на отправку (3)'!$B:$B,0),1),0)</f>
        <v>1</v>
      </c>
      <c r="G22" s="189">
        <v>1</v>
      </c>
      <c r="H22" s="92">
        <f>IFERROR(INDEX('на отправку (3)'!K:K,MATCH($V22,'на отправку (3)'!$B:$B,0),1),0)/100</f>
        <v>0</v>
      </c>
      <c r="I22" s="191">
        <f>IFERROR(INDEX('на отправку (3)'!M:M,MATCH($V22,'на отправку (3)'!$B:$B,0),1),0)</f>
        <v>1</v>
      </c>
      <c r="J22" s="129">
        <f>IFERROR(INDEX('на отправку (3)'!N:N,MATCH($V22,'на отправку (3)'!$B:$B,0),1),0)</f>
        <v>2</v>
      </c>
      <c r="K22" s="92" t="str">
        <f>IFERROR(INDEX('на отправку (3)'!O:O,MATCH($V22,'на отправку (3)'!$B:$B,0),1),0)</f>
        <v>x</v>
      </c>
      <c r="L22" s="92">
        <f>IFERROR(INDEX('на отправку (3)'!P:P,MATCH($V22,'на отправку (3)'!$B:$B,0),1),0)</f>
        <v>6</v>
      </c>
      <c r="M22" s="92">
        <f>IFERROR(INDEX('на отправку (3)'!Q:Q,MATCH($V22,'на отправку (3)'!$B:$B,0),1),0)</f>
        <v>1</v>
      </c>
      <c r="N22" s="92">
        <f>IFERROR(INDEX('на отправку (3)'!R:R,MATCH($V22,'на отправку (3)'!$B:$B,0),1),0)</f>
        <v>0</v>
      </c>
      <c r="O22" s="92">
        <f>IFERROR(INDEX('на отправку (3)'!S:S,MATCH($V22,'на отправку (3)'!$B:$B,0),1),0)</f>
        <v>57</v>
      </c>
      <c r="P22" s="92">
        <f>IFERROR(INDEX('на отправку (3)'!T:T,MATCH($V22,'на отправку (3)'!$B:$B,0),1),0)</f>
        <v>57</v>
      </c>
      <c r="Q22" s="92">
        <f>IFERROR(INDEX('на отправку (3)'!U:U,MATCH($V22,'на отправку (3)'!$B:$B,0),1),0)</f>
        <v>1</v>
      </c>
      <c r="R22" s="129">
        <f>IFERROR(INDEX('на отправку (3)'!V:V,MATCH($V22,'на отправку (3)'!$B:$B,0),1),0)</f>
        <v>0</v>
      </c>
      <c r="S22" s="92">
        <f>IFERROR(INDEX('на отправку (3)'!W:W,MATCH($V22,'на отправку (3)'!$B:$B,0),1),0)</f>
        <v>0</v>
      </c>
      <c r="U22" s="71">
        <f t="shared" si="0"/>
        <v>1</v>
      </c>
      <c r="V22" s="89" t="str">
        <f t="shared" si="1"/>
        <v>025004№11</v>
      </c>
      <c r="W22" s="8">
        <f>IFERROR(INDEX('на отправку (3)'!AB:AB,MATCH($V22,'на отправку (3)'!$B:$B,0),1),0)</f>
        <v>1</v>
      </c>
      <c r="X22" s="8">
        <f>IFERROR(INDEX('на отправку (3)'!AC:AC,MATCH($V22,'на отправку (3)'!$B:$B,0),1),0)</f>
        <v>0</v>
      </c>
      <c r="Y22" s="8">
        <v>2</v>
      </c>
      <c r="Z22" s="8">
        <f t="shared" si="2"/>
        <v>2</v>
      </c>
    </row>
    <row r="23" spans="1:26" ht="66.75" customHeight="1" x14ac:dyDescent="0.25">
      <c r="A23" s="201" t="s">
        <v>3124</v>
      </c>
      <c r="B23" s="186">
        <v>14</v>
      </c>
      <c r="C23" s="124">
        <v>12</v>
      </c>
      <c r="D23" s="92">
        <f>IFERROR(INDEX('на отправку (3)'!G:G,MATCH($V23,'на отправку (3)'!$B:$B,0),1),0)</f>
        <v>216</v>
      </c>
      <c r="E23" s="92">
        <f>IFERROR(INDEX('на отправку (3)'!H:H,MATCH($V23,'на отправку (3)'!$B:$B,0),1),0)</f>
        <v>7040</v>
      </c>
      <c r="F23" s="92">
        <f>IFERROR(INDEX('на отправку (3)'!I:I,MATCH($V23,'на отправку (3)'!$B:$B,0),1),0)</f>
        <v>3.0681818E-2</v>
      </c>
      <c r="G23" s="188" t="s">
        <v>12</v>
      </c>
      <c r="H23" s="92">
        <f>IFERROR(INDEX('на отправку (3)'!K:K,MATCH($V23,'на отправку (3)'!$B:$B,0),1),0)/100</f>
        <v>2.27820623E-3</v>
      </c>
      <c r="I23" s="188" t="s">
        <v>12</v>
      </c>
      <c r="J23" s="129">
        <f>IFERROR(INDEX('на отправку (3)'!N:N,MATCH($V23,'на отправку (3)'!$B:$B,0),1),0)</f>
        <v>1</v>
      </c>
      <c r="K23" s="92">
        <f>IFERROR(INDEX('на отправку (3)'!O:O,MATCH($V23,'на отправку (3)'!$B:$B,0),1),0)</f>
        <v>0</v>
      </c>
      <c r="L23" s="92">
        <f>IFERROR(INDEX('на отправку (3)'!P:P,MATCH($V23,'на отправку (3)'!$B:$B,0),1),0)</f>
        <v>2</v>
      </c>
      <c r="M23" s="92">
        <f>IFERROR(INDEX('на отправку (3)'!Q:Q,MATCH($V23,'на отправку (3)'!$B:$B,0),1),0)</f>
        <v>1</v>
      </c>
      <c r="N23" s="92">
        <f>IFERROR(INDEX('на отправку (3)'!R:R,MATCH($V23,'на отправку (3)'!$B:$B,0),1),0)</f>
        <v>0</v>
      </c>
      <c r="O23" s="92">
        <f>IFERROR(INDEX('на отправку (3)'!S:S,MATCH($V23,'на отправку (3)'!$B:$B,0),1),0)</f>
        <v>168</v>
      </c>
      <c r="P23" s="92">
        <f>IFERROR(INDEX('на отправку (3)'!T:T,MATCH($V23,'на отправку (3)'!$B:$B,0),1),0)</f>
        <v>6723</v>
      </c>
      <c r="Q23" s="92">
        <f>IFERROR(INDEX('на отправку (3)'!U:U,MATCH($V23,'на отправку (3)'!$B:$B,0),1),0)</f>
        <v>2.4988844E-2</v>
      </c>
      <c r="R23" s="129">
        <f>IFERROR(INDEX('на отправку (3)'!V:V,MATCH($V23,'на отправку (3)'!$B:$B,0),1),0)</f>
        <v>0</v>
      </c>
      <c r="S23" s="92">
        <f>IFERROR(INDEX('на отправку (3)'!W:W,MATCH($V23,'на отправку (3)'!$B:$B,0),1),0)</f>
        <v>0</v>
      </c>
      <c r="U23" s="71">
        <f t="shared" si="0"/>
        <v>1</v>
      </c>
      <c r="V23" s="89" t="str">
        <f t="shared" si="1"/>
        <v>025004№12</v>
      </c>
      <c r="W23" s="8">
        <f>IFERROR(INDEX('на отправку (3)'!AB:AB,MATCH($V23,'на отправку (3)'!$B:$B,0),1),0)</f>
        <v>3.2834602999999997E-2</v>
      </c>
      <c r="X23" s="8">
        <f>IFERROR(INDEX('на отправку (3)'!AC:AC,MATCH($V23,'на отправку (3)'!$B:$B,0),1),0)</f>
        <v>5.0505050000000003E-3</v>
      </c>
      <c r="Y23" s="8">
        <v>2</v>
      </c>
      <c r="Z23" s="8">
        <f t="shared" si="2"/>
        <v>2</v>
      </c>
    </row>
    <row r="24" spans="1:26" ht="69" customHeight="1" x14ac:dyDescent="0.25">
      <c r="A24" s="201" t="s">
        <v>3125</v>
      </c>
      <c r="B24" s="186">
        <v>15</v>
      </c>
      <c r="C24" s="124">
        <v>13</v>
      </c>
      <c r="D24" s="92">
        <f>IFERROR(INDEX('на отправку (3)'!G:G,MATCH($V24,'на отправку (3)'!$B:$B,0),1),0)</f>
        <v>69</v>
      </c>
      <c r="E24" s="92">
        <f>IFERROR(INDEX('на отправку (3)'!H:H,MATCH($V24,'на отправку (3)'!$B:$B,0),1),0)</f>
        <v>174</v>
      </c>
      <c r="F24" s="92">
        <f>IFERROR(INDEX('на отправку (3)'!I:I,MATCH($V24,'на отправку (3)'!$B:$B,0),1),0)</f>
        <v>0.39655172399999999</v>
      </c>
      <c r="G24" s="188" t="s">
        <v>12</v>
      </c>
      <c r="H24" s="92">
        <f>IFERROR(INDEX('на отправку (3)'!K:K,MATCH($V24,'на отправку (3)'!$B:$B,0),1),0)/100</f>
        <v>1.53605015E-3</v>
      </c>
      <c r="I24" s="188" t="s">
        <v>12</v>
      </c>
      <c r="J24" s="129">
        <f>IFERROR(INDEX('на отправку (3)'!N:N,MATCH($V24,'на отправку (3)'!$B:$B,0),1),0)</f>
        <v>1</v>
      </c>
      <c r="K24" s="92">
        <f>IFERROR(INDEX('на отправку (3)'!O:O,MATCH($V24,'на отправку (3)'!$B:$B,0),1),0)</f>
        <v>0</v>
      </c>
      <c r="L24" s="92">
        <f>IFERROR(INDEX('на отправку (3)'!P:P,MATCH($V24,'на отправку (3)'!$B:$B,0),1),0)</f>
        <v>2</v>
      </c>
      <c r="M24" s="92">
        <f>IFERROR(INDEX('на отправку (3)'!Q:Q,MATCH($V24,'на отправку (3)'!$B:$B,0),1),0)</f>
        <v>1</v>
      </c>
      <c r="N24" s="92">
        <f>IFERROR(INDEX('на отправку (3)'!R:R,MATCH($V24,'на отправку (3)'!$B:$B,0),1),0)</f>
        <v>0</v>
      </c>
      <c r="O24" s="92">
        <f>IFERROR(INDEX('на отправку (3)'!S:S,MATCH($V24,'на отправку (3)'!$B:$B,0),1),0)</f>
        <v>55</v>
      </c>
      <c r="P24" s="92">
        <f>IFERROR(INDEX('на отправку (3)'!T:T,MATCH($V24,'на отправку (3)'!$B:$B,0),1),0)</f>
        <v>160</v>
      </c>
      <c r="Q24" s="92">
        <f>IFERROR(INDEX('на отправку (3)'!U:U,MATCH($V24,'на отправку (3)'!$B:$B,0),1),0)</f>
        <v>0.34375</v>
      </c>
      <c r="R24" s="129">
        <f>IFERROR(INDEX('на отправку (3)'!V:V,MATCH($V24,'на отправку (3)'!$B:$B,0),1),0)</f>
        <v>0</v>
      </c>
      <c r="S24" s="92">
        <f>IFERROR(INDEX('на отправку (3)'!W:W,MATCH($V24,'на отправку (3)'!$B:$B,0),1),0)</f>
        <v>0</v>
      </c>
      <c r="U24" s="71">
        <f t="shared" si="0"/>
        <v>1</v>
      </c>
      <c r="V24" s="89" t="str">
        <f t="shared" si="1"/>
        <v>025004№13</v>
      </c>
      <c r="W24" s="8">
        <f>IFERROR(INDEX('на отправку (3)'!AB:AB,MATCH($V24,'на отправку (3)'!$B:$B,0),1),0)</f>
        <v>0.4</v>
      </c>
      <c r="X24" s="8">
        <f>IFERROR(INDEX('на отправку (3)'!AC:AC,MATCH($V24,'на отправку (3)'!$B:$B,0),1),0)</f>
        <v>0.177419355</v>
      </c>
      <c r="Y24" s="8">
        <v>2</v>
      </c>
      <c r="Z24" s="8">
        <f t="shared" si="2"/>
        <v>2</v>
      </c>
    </row>
    <row r="25" spans="1:26" ht="69.75" customHeight="1" x14ac:dyDescent="0.25">
      <c r="A25" s="201" t="s">
        <v>3126</v>
      </c>
      <c r="B25" s="186">
        <v>16</v>
      </c>
      <c r="C25" s="124">
        <v>14</v>
      </c>
      <c r="D25" s="92">
        <f>IFERROR(INDEX('на отправку (3)'!G:G,MATCH($V25,'на отправку (3)'!$B:$B,0),1),0)</f>
        <v>0</v>
      </c>
      <c r="E25" s="92">
        <f>IFERROR(INDEX('на отправку (3)'!H:H,MATCH($V25,'на отправку (3)'!$B:$B,0),1),0)</f>
        <v>956</v>
      </c>
      <c r="F25" s="92">
        <f>IFERROR(INDEX('на отправку (3)'!I:I,MATCH($V25,'на отправку (3)'!$B:$B,0),1),0)</f>
        <v>0</v>
      </c>
      <c r="G25" s="188" t="s">
        <v>12</v>
      </c>
      <c r="H25" s="92">
        <f>IFERROR(INDEX('на отправку (3)'!K:K,MATCH($V25,'на отправку (3)'!$B:$B,0),1),0)/100</f>
        <v>0</v>
      </c>
      <c r="I25" s="188" t="s">
        <v>12</v>
      </c>
      <c r="J25" s="129">
        <f>IFERROR(INDEX('на отправку (3)'!N:N,MATCH($V25,'на отправку (3)'!$B:$B,0),1),0)</f>
        <v>3</v>
      </c>
      <c r="K25" s="92">
        <f>IFERROR(INDEX('на отправку (3)'!O:O,MATCH($V25,'на отправку (3)'!$B:$B,0),1),0)</f>
        <v>1</v>
      </c>
      <c r="L25" s="92">
        <f>IFERROR(INDEX('на отправку (3)'!P:P,MATCH($V25,'на отправку (3)'!$B:$B,0),1),0)</f>
        <v>2</v>
      </c>
      <c r="M25" s="92">
        <f>IFERROR(INDEX('на отправку (3)'!Q:Q,MATCH($V25,'на отправку (3)'!$B:$B,0),1),0)</f>
        <v>1</v>
      </c>
      <c r="N25" s="92">
        <f>IFERROR(INDEX('на отправку (3)'!R:R,MATCH($V25,'на отправку (3)'!$B:$B,0),1),0)</f>
        <v>0</v>
      </c>
      <c r="O25" s="92">
        <f>IFERROR(INDEX('на отправку (3)'!S:S,MATCH($V25,'на отправку (3)'!$B:$B,0),1),0)</f>
        <v>0</v>
      </c>
      <c r="P25" s="92">
        <f>IFERROR(INDEX('на отправку (3)'!T:T,MATCH($V25,'на отправку (3)'!$B:$B,0),1),0)</f>
        <v>857</v>
      </c>
      <c r="Q25" s="92">
        <f>IFERROR(INDEX('на отправку (3)'!U:U,MATCH($V25,'на отправку (3)'!$B:$B,0),1),0)</f>
        <v>0</v>
      </c>
      <c r="R25" s="129">
        <f>IFERROR(INDEX('на отправку (3)'!V:V,MATCH($V25,'на отправку (3)'!$B:$B,0),1),0)</f>
        <v>0</v>
      </c>
      <c r="S25" s="92">
        <f>IFERROR(INDEX('на отправку (3)'!W:W,MATCH($V25,'на отправку (3)'!$B:$B,0),1),0)</f>
        <v>0</v>
      </c>
      <c r="U25" s="71">
        <f t="shared" si="0"/>
        <v>1</v>
      </c>
      <c r="V25" s="89" t="str">
        <f t="shared" si="1"/>
        <v>025004№14</v>
      </c>
      <c r="W25" s="8">
        <f>IFERROR(INDEX('на отправку (3)'!AB:AB,MATCH($V25,'на отправку (3)'!$B:$B,0),1),0)</f>
        <v>5.0993200000000005E-4</v>
      </c>
      <c r="X25" s="8">
        <f>IFERROR(INDEX('на отправку (3)'!AC:AC,MATCH($V25,'на отправку (3)'!$B:$B,0),1),0)</f>
        <v>0</v>
      </c>
      <c r="Y25" s="8">
        <v>3</v>
      </c>
      <c r="Z25" s="8">
        <f t="shared" si="2"/>
        <v>3</v>
      </c>
    </row>
    <row r="26" spans="1:26" s="136" customFormat="1" ht="21" customHeight="1" x14ac:dyDescent="0.25">
      <c r="A26" s="202"/>
      <c r="B26" s="187"/>
      <c r="C26" s="134"/>
      <c r="D26" s="135" t="s">
        <v>14</v>
      </c>
      <c r="E26" s="135"/>
      <c r="F26" s="135"/>
      <c r="G26" s="190"/>
      <c r="H26" s="135"/>
      <c r="I26" s="193"/>
      <c r="J26" s="139">
        <f>SUM(J27:J32)</f>
        <v>35</v>
      </c>
      <c r="K26" s="135"/>
      <c r="L26" s="135"/>
      <c r="M26" s="135"/>
      <c r="N26" s="135"/>
      <c r="O26" s="135"/>
      <c r="P26" s="135"/>
      <c r="Q26" s="135"/>
      <c r="R26" s="135"/>
      <c r="S26" s="135"/>
      <c r="U26" s="137"/>
      <c r="W26" s="137"/>
      <c r="X26" s="137"/>
      <c r="Y26" s="137"/>
      <c r="Z26" s="8"/>
    </row>
    <row r="27" spans="1:26" ht="15.75" customHeight="1" x14ac:dyDescent="0.25">
      <c r="A27" s="201" t="s">
        <v>3127</v>
      </c>
      <c r="B27" s="184">
        <v>17</v>
      </c>
      <c r="C27" s="123" t="s">
        <v>2448</v>
      </c>
      <c r="D27" s="92">
        <f>IFERROR(INDEX('на отправку (3)'!G:G,MATCH($V27,'на отправку (3)'!$B:$B,0),1),0)</f>
        <v>747</v>
      </c>
      <c r="E27" s="92">
        <f>IFERROR(INDEX('на отправку (3)'!H:H,MATCH($V27,'на отправку (3)'!$B:$B,0),1),0)</f>
        <v>747</v>
      </c>
      <c r="F27" s="92">
        <f>IFERROR(INDEX('на отправку (3)'!I:I,MATCH($V27,'на отправку (3)'!$B:$B,0),1),0)</f>
        <v>1</v>
      </c>
      <c r="G27" s="191">
        <f>IFERROR(INDEX('на отправку (3)'!J:J,MATCH($V27,'на отправку (3)'!$B:$B,0),1),0)</f>
        <v>1</v>
      </c>
      <c r="H27" s="92">
        <f>IFERROR(INDEX('на отправку (3)'!K:K,MATCH($V27,'на отправку (3)'!$B:$B,0),1),0)/100</f>
        <v>1.6595744600000001E-3</v>
      </c>
      <c r="I27" s="191">
        <f>IFERROR(INDEX('на отправку (3)'!M:M,MATCH($V27,'на отправку (3)'!$B:$B,0),1),0)</f>
        <v>1</v>
      </c>
      <c r="J27" s="129">
        <f>IFERROR(INDEX('на отправку (3)'!N:N,MATCH($V27,'на отправку (3)'!$B:$B,0),1),0)</f>
        <v>5</v>
      </c>
      <c r="K27" s="92" t="str">
        <f>IFERROR(INDEX('на отправку (3)'!O:O,MATCH($V27,'на отправку (3)'!$B:$B,0),1),0)</f>
        <v>x</v>
      </c>
      <c r="L27" s="92">
        <f>IFERROR(INDEX('на отправку (3)'!P:P,MATCH($V27,'на отправку (3)'!$B:$B,0),1),0)</f>
        <v>5</v>
      </c>
      <c r="M27" s="92">
        <f>IFERROR(INDEX('на отправку (3)'!Q:Q,MATCH($V27,'на отправку (3)'!$B:$B,0),1),0)</f>
        <v>1</v>
      </c>
      <c r="N27" s="92">
        <f>IFERROR(INDEX('на отправку (3)'!R:R,MATCH($V27,'на отправку (3)'!$B:$B,0),1),0)</f>
        <v>0</v>
      </c>
      <c r="O27" s="92">
        <f>IFERROR(INDEX('на отправку (3)'!S:S,MATCH($V27,'на отправку (3)'!$B:$B,0),1),0)</f>
        <v>705</v>
      </c>
      <c r="P27" s="92">
        <f>IFERROR(INDEX('на отправку (3)'!T:T,MATCH($V27,'на отправку (3)'!$B:$B,0),1),0)</f>
        <v>822</v>
      </c>
      <c r="Q27" s="92">
        <f>IFERROR(INDEX('на отправку (3)'!U:U,MATCH($V27,'на отправку (3)'!$B:$B,0),1),0)</f>
        <v>0.85766423400000003</v>
      </c>
      <c r="R27" s="129">
        <f>IFERROR(INDEX('на отправку (3)'!V:V,MATCH($V27,'на отправку (3)'!$B:$B,0),1),0)</f>
        <v>0</v>
      </c>
      <c r="S27" s="92">
        <f>IFERROR(INDEX('на отправку (3)'!W:W,MATCH($V27,'на отправку (3)'!$B:$B,0),1),0)</f>
        <v>0</v>
      </c>
      <c r="U27" s="71">
        <f t="shared" ref="U27" si="3">IF(J27&gt;0,1,0)</f>
        <v>1</v>
      </c>
      <c r="V27" s="89" t="str">
        <f t="shared" ref="V27" si="4">CONCATENATE($U$1,"№",C27)</f>
        <v>025004№15</v>
      </c>
      <c r="W27" s="8">
        <f>IFERROR(INDEX('на отправку (3)'!AB:AB,MATCH($V27,'на отправку (3)'!$B:$B,0),1),0)</f>
        <v>0.96851403899999999</v>
      </c>
      <c r="X27" s="8">
        <f>IFERROR(INDEX('на отправку (3)'!AC:AC,MATCH($V27,'на отправку (3)'!$B:$B,0),1),0)</f>
        <v>0</v>
      </c>
      <c r="Y27" s="8">
        <v>5</v>
      </c>
      <c r="Z27" s="8">
        <f t="shared" si="2"/>
        <v>5</v>
      </c>
    </row>
    <row r="28" spans="1:26" ht="55.5" customHeight="1" x14ac:dyDescent="0.25">
      <c r="A28" s="201" t="s">
        <v>3128</v>
      </c>
      <c r="B28" s="184">
        <v>18</v>
      </c>
      <c r="C28" s="123" t="s">
        <v>2449</v>
      </c>
      <c r="D28" s="92">
        <f>IFERROR(INDEX('на отправку (3)'!G:G,MATCH($V28,'на отправку (3)'!$B:$B,0),1),0)</f>
        <v>13</v>
      </c>
      <c r="E28" s="92">
        <f>IFERROR(INDEX('на отправку (3)'!H:H,MATCH($V28,'на отправку (3)'!$B:$B,0),1),0)</f>
        <v>13</v>
      </c>
      <c r="F28" s="92">
        <f>IFERROR(INDEX('на отправку (3)'!I:I,MATCH($V28,'на отправку (3)'!$B:$B,0),1),0)</f>
        <v>1</v>
      </c>
      <c r="G28" s="192" t="str">
        <f>IFERROR(INDEX('на отправку (3)'!J:J,MATCH($V28,'на отправку (3)'!$B:$B,0),1),0)</f>
        <v>x</v>
      </c>
      <c r="H28" s="92">
        <f>IFERROR(INDEX('на отправку (3)'!K:K,MATCH($V28,'на отправку (3)'!$B:$B,0),1),0)/100</f>
        <v>0</v>
      </c>
      <c r="I28" s="192" t="str">
        <f>IFERROR(INDEX('на отправку (3)'!M:M,MATCH($V28,'на отправку (3)'!$B:$B,0),1),0)</f>
        <v>x</v>
      </c>
      <c r="J28" s="129">
        <f>IFERROR(INDEX('на отправку (3)'!N:N,MATCH($V28,'на отправку (3)'!$B:$B,0),1),0)</f>
        <v>6</v>
      </c>
      <c r="K28" s="92">
        <f>IFERROR(INDEX('на отправку (3)'!O:O,MATCH($V28,'на отправку (3)'!$B:$B,0),1),0)</f>
        <v>2</v>
      </c>
      <c r="L28" s="92">
        <f>IFERROR(INDEX('на отправку (3)'!P:P,MATCH($V28,'на отправку (3)'!$B:$B,0),1),0)</f>
        <v>4</v>
      </c>
      <c r="M28" s="92">
        <f>IFERROR(INDEX('на отправку (3)'!Q:Q,MATCH($V28,'на отправку (3)'!$B:$B,0),1),0)</f>
        <v>1</v>
      </c>
      <c r="N28" s="92">
        <f>IFERROR(INDEX('на отправку (3)'!R:R,MATCH($V28,'на отправку (3)'!$B:$B,0),1),0)</f>
        <v>0</v>
      </c>
      <c r="O28" s="92">
        <f>IFERROR(INDEX('на отправку (3)'!S:S,MATCH($V28,'на отправку (3)'!$B:$B,0),1),0)</f>
        <v>5</v>
      </c>
      <c r="P28" s="92">
        <f>IFERROR(INDEX('на отправку (3)'!T:T,MATCH($V28,'на отправку (3)'!$B:$B,0),1),0)</f>
        <v>5</v>
      </c>
      <c r="Q28" s="92">
        <f>IFERROR(INDEX('на отправку (3)'!U:U,MATCH($V28,'на отправку (3)'!$B:$B,0),1),0)</f>
        <v>1</v>
      </c>
      <c r="R28" s="129">
        <f>IFERROR(INDEX('на отправку (3)'!V:V,MATCH($V28,'на отправку (3)'!$B:$B,0),1),0)</f>
        <v>0</v>
      </c>
      <c r="S28" s="92">
        <f>IFERROR(INDEX('на отправку (3)'!W:W,MATCH($V28,'на отправку (3)'!$B:$B,0),1),0)</f>
        <v>0</v>
      </c>
      <c r="U28" s="71">
        <f t="shared" ref="U28:U32" si="5">IF(J28&gt;0,1,0)</f>
        <v>1</v>
      </c>
      <c r="V28" s="89" t="str">
        <f t="shared" ref="V28:V32" si="6">CONCATENATE($U$1,"№",C28)</f>
        <v>025004№16</v>
      </c>
      <c r="W28" s="8">
        <f>IFERROR(INDEX('на отправку (3)'!AB:AB,MATCH($V28,'на отправку (3)'!$B:$B,0),1),0)</f>
        <v>0.94674221000000003</v>
      </c>
      <c r="X28" s="8">
        <f>IFERROR(INDEX('на отправку (3)'!AC:AC,MATCH($V28,'на отправку (3)'!$B:$B,0),1),0)</f>
        <v>1</v>
      </c>
      <c r="Y28" s="8">
        <v>6</v>
      </c>
      <c r="Z28" s="8">
        <f t="shared" si="2"/>
        <v>6</v>
      </c>
    </row>
    <row r="29" spans="1:26" ht="45" customHeight="1" x14ac:dyDescent="0.25">
      <c r="A29" s="201" t="s">
        <v>3129</v>
      </c>
      <c r="B29" s="184">
        <v>19</v>
      </c>
      <c r="C29" s="123" t="s">
        <v>2450</v>
      </c>
      <c r="D29" s="92">
        <f>IFERROR(INDEX('на отправку (3)'!G:G,MATCH($V29,'на отправку (3)'!$B:$B,0),1),0)</f>
        <v>2</v>
      </c>
      <c r="E29" s="92">
        <f>IFERROR(INDEX('на отправку (3)'!H:H,MATCH($V29,'на отправку (3)'!$B:$B,0),1),0)</f>
        <v>2</v>
      </c>
      <c r="F29" s="92">
        <f>IFERROR(INDEX('на отправку (3)'!I:I,MATCH($V29,'на отправку (3)'!$B:$B,0),1),0)</f>
        <v>1</v>
      </c>
      <c r="G29" s="192" t="str">
        <f>IFERROR(INDEX('на отправку (3)'!J:J,MATCH($V29,'на отправку (3)'!$B:$B,0),1),0)</f>
        <v>x</v>
      </c>
      <c r="H29" s="92">
        <f>IFERROR(INDEX('на отправку (3)'!K:K,MATCH($V29,'на отправку (3)'!$B:$B,0),1),0)/100</f>
        <v>0</v>
      </c>
      <c r="I29" s="192" t="str">
        <f>IFERROR(INDEX('на отправку (3)'!M:M,MATCH($V29,'на отправку (3)'!$B:$B,0),1),0)</f>
        <v>x</v>
      </c>
      <c r="J29" s="129">
        <f>IFERROR(INDEX('на отправку (3)'!N:N,MATCH($V29,'на отправку (3)'!$B:$B,0),1),0)</f>
        <v>6</v>
      </c>
      <c r="K29" s="92">
        <f>IFERROR(INDEX('на отправку (3)'!O:O,MATCH($V29,'на отправку (3)'!$B:$B,0),1),0)</f>
        <v>2</v>
      </c>
      <c r="L29" s="92">
        <f>IFERROR(INDEX('на отправку (3)'!P:P,MATCH($V29,'на отправку (3)'!$B:$B,0),1),0)</f>
        <v>4</v>
      </c>
      <c r="M29" s="92">
        <f>IFERROR(INDEX('на отправку (3)'!Q:Q,MATCH($V29,'на отправку (3)'!$B:$B,0),1),0)</f>
        <v>1</v>
      </c>
      <c r="N29" s="92">
        <f>IFERROR(INDEX('на отправку (3)'!R:R,MATCH($V29,'на отправку (3)'!$B:$B,0),1),0)</f>
        <v>0</v>
      </c>
      <c r="O29" s="92">
        <f>IFERROR(INDEX('на отправку (3)'!S:S,MATCH($V29,'на отправку (3)'!$B:$B,0),1),0)</f>
        <v>44</v>
      </c>
      <c r="P29" s="92">
        <f>IFERROR(INDEX('на отправку (3)'!T:T,MATCH($V29,'на отправку (3)'!$B:$B,0),1),0)</f>
        <v>44</v>
      </c>
      <c r="Q29" s="92">
        <f>IFERROR(INDEX('на отправку (3)'!U:U,MATCH($V29,'на отправку (3)'!$B:$B,0),1),0)</f>
        <v>1</v>
      </c>
      <c r="R29" s="129">
        <f>IFERROR(INDEX('на отправку (3)'!V:V,MATCH($V29,'на отправку (3)'!$B:$B,0),1),0)</f>
        <v>0</v>
      </c>
      <c r="S29" s="92">
        <f>IFERROR(INDEX('на отправку (3)'!W:W,MATCH($V29,'на отправку (3)'!$B:$B,0),1),0)</f>
        <v>0</v>
      </c>
      <c r="U29" s="71">
        <f t="shared" si="5"/>
        <v>1</v>
      </c>
      <c r="V29" s="89" t="str">
        <f t="shared" si="6"/>
        <v>025004№17</v>
      </c>
      <c r="W29" s="8">
        <f>IFERROR(INDEX('на отправку (3)'!AB:AB,MATCH($V29,'на отправку (3)'!$B:$B,0),1),0)</f>
        <v>0.98260073299999995</v>
      </c>
      <c r="X29" s="8">
        <f>IFERROR(INDEX('на отправку (3)'!AC:AC,MATCH($V29,'на отправку (3)'!$B:$B,0),1),0)</f>
        <v>1</v>
      </c>
      <c r="Y29" s="8">
        <v>6</v>
      </c>
      <c r="Z29" s="8">
        <f t="shared" si="2"/>
        <v>6</v>
      </c>
    </row>
    <row r="30" spans="1:26" ht="47.25" customHeight="1" x14ac:dyDescent="0.25">
      <c r="A30" s="201" t="s">
        <v>3130</v>
      </c>
      <c r="B30" s="184">
        <v>20</v>
      </c>
      <c r="C30" s="123" t="s">
        <v>2451</v>
      </c>
      <c r="D30" s="92">
        <f>IFERROR(INDEX('на отправку (3)'!G:G,MATCH($V30,'на отправку (3)'!$B:$B,0),1),0)</f>
        <v>7</v>
      </c>
      <c r="E30" s="92">
        <f>IFERROR(INDEX('на отправку (3)'!H:H,MATCH($V30,'на отправку (3)'!$B:$B,0),1),0)</f>
        <v>7</v>
      </c>
      <c r="F30" s="92">
        <f>IFERROR(INDEX('на отправку (3)'!I:I,MATCH($V30,'на отправку (3)'!$B:$B,0),1),0)</f>
        <v>1</v>
      </c>
      <c r="G30" s="192" t="str">
        <f>IFERROR(INDEX('на отправку (3)'!J:J,MATCH($V30,'на отправку (3)'!$B:$B,0),1),0)</f>
        <v>x</v>
      </c>
      <c r="H30" s="92">
        <f>IFERROR(INDEX('на отправку (3)'!K:K,MATCH($V30,'на отправку (3)'!$B:$B,0),1),0)/100</f>
        <v>0</v>
      </c>
      <c r="I30" s="192" t="str">
        <f>IFERROR(INDEX('на отправку (3)'!M:M,MATCH($V30,'на отправку (3)'!$B:$B,0),1),0)</f>
        <v>x</v>
      </c>
      <c r="J30" s="129">
        <f>IFERROR(INDEX('на отправку (3)'!N:N,MATCH($V30,'на отправку (3)'!$B:$B,0),1),0)</f>
        <v>6</v>
      </c>
      <c r="K30" s="92">
        <f>IFERROR(INDEX('на отправку (3)'!O:O,MATCH($V30,'на отправку (3)'!$B:$B,0),1),0)</f>
        <v>2</v>
      </c>
      <c r="L30" s="92">
        <f>IFERROR(INDEX('на отправку (3)'!P:P,MATCH($V30,'на отправку (3)'!$B:$B,0),1),0)</f>
        <v>4</v>
      </c>
      <c r="M30" s="92">
        <f>IFERROR(INDEX('на отправку (3)'!Q:Q,MATCH($V30,'на отправку (3)'!$B:$B,0),1),0)</f>
        <v>1</v>
      </c>
      <c r="N30" s="92">
        <f>IFERROR(INDEX('на отправку (3)'!R:R,MATCH($V30,'на отправку (3)'!$B:$B,0),1),0)</f>
        <v>0</v>
      </c>
      <c r="O30" s="92">
        <f>IFERROR(INDEX('на отправку (3)'!S:S,MATCH($V30,'на отправку (3)'!$B:$B,0),1),0)</f>
        <v>25</v>
      </c>
      <c r="P30" s="92">
        <f>IFERROR(INDEX('на отправку (3)'!T:T,MATCH($V30,'на отправку (3)'!$B:$B,0),1),0)</f>
        <v>25</v>
      </c>
      <c r="Q30" s="92">
        <f>IFERROR(INDEX('на отправку (3)'!U:U,MATCH($V30,'на отправку (3)'!$B:$B,0),1),0)</f>
        <v>1</v>
      </c>
      <c r="R30" s="129">
        <f>IFERROR(INDEX('на отправку (3)'!V:V,MATCH($V30,'на отправку (3)'!$B:$B,0),1),0)</f>
        <v>0</v>
      </c>
      <c r="S30" s="92">
        <f>IFERROR(INDEX('на отправку (3)'!W:W,MATCH($V30,'на отправку (3)'!$B:$B,0),1),0)</f>
        <v>0</v>
      </c>
      <c r="U30" s="71">
        <f t="shared" si="5"/>
        <v>1</v>
      </c>
      <c r="V30" s="89" t="str">
        <f t="shared" si="6"/>
        <v>025004№18</v>
      </c>
      <c r="W30" s="8">
        <f>IFERROR(INDEX('на отправку (3)'!AB:AB,MATCH($V30,'на отправку (3)'!$B:$B,0),1),0)</f>
        <v>0.96027201100000004</v>
      </c>
      <c r="X30" s="8">
        <f>IFERROR(INDEX('на отправку (3)'!AC:AC,MATCH($V30,'на отправку (3)'!$B:$B,0),1),0)</f>
        <v>1</v>
      </c>
      <c r="Y30" s="8">
        <v>6</v>
      </c>
      <c r="Z30" s="8">
        <f t="shared" si="2"/>
        <v>6</v>
      </c>
    </row>
    <row r="31" spans="1:26" ht="50.25" customHeight="1" x14ac:dyDescent="0.25">
      <c r="A31" s="201" t="s">
        <v>3131</v>
      </c>
      <c r="B31" s="184">
        <v>21</v>
      </c>
      <c r="C31" s="123" t="s">
        <v>2452</v>
      </c>
      <c r="D31" s="92">
        <f>IFERROR(INDEX('на отправку (3)'!G:G,MATCH($V31,'на отправку (3)'!$B:$B,0),1),0)</f>
        <v>4</v>
      </c>
      <c r="E31" s="92">
        <f>IFERROR(INDEX('на отправку (3)'!H:H,MATCH($V31,'на отправку (3)'!$B:$B,0),1),0)</f>
        <v>4</v>
      </c>
      <c r="F31" s="92">
        <f>IFERROR(INDEX('на отправку (3)'!I:I,MATCH($V31,'на отправку (3)'!$B:$B,0),1),0)</f>
        <v>1</v>
      </c>
      <c r="G31" s="192" t="str">
        <f>IFERROR(INDEX('на отправку (3)'!J:J,MATCH($V31,'на отправку (3)'!$B:$B,0),1),0)</f>
        <v>x</v>
      </c>
      <c r="H31" s="92">
        <f>IFERROR(INDEX('на отправку (3)'!K:K,MATCH($V31,'на отправку (3)'!$B:$B,0),1),0)/100</f>
        <v>0.01</v>
      </c>
      <c r="I31" s="192" t="str">
        <f>IFERROR(INDEX('на отправку (3)'!M:M,MATCH($V31,'на отправку (3)'!$B:$B,0),1),0)</f>
        <v>x</v>
      </c>
      <c r="J31" s="129">
        <f>IFERROR(INDEX('на отправку (3)'!N:N,MATCH($V31,'на отправку (3)'!$B:$B,0),1),0)</f>
        <v>6</v>
      </c>
      <c r="K31" s="92">
        <f>IFERROR(INDEX('на отправку (3)'!O:O,MATCH($V31,'на отправку (3)'!$B:$B,0),1),0)</f>
        <v>2</v>
      </c>
      <c r="L31" s="92">
        <f>IFERROR(INDEX('на отправку (3)'!P:P,MATCH($V31,'на отправку (3)'!$B:$B,0),1),0)</f>
        <v>4</v>
      </c>
      <c r="M31" s="92">
        <f>IFERROR(INDEX('на отправку (3)'!Q:Q,MATCH($V31,'на отправку (3)'!$B:$B,0),1),0)</f>
        <v>1</v>
      </c>
      <c r="N31" s="92">
        <f>IFERROR(INDEX('на отправку (3)'!R:R,MATCH($V31,'на отправку (3)'!$B:$B,0),1),0)</f>
        <v>0</v>
      </c>
      <c r="O31" s="92">
        <f>IFERROR(INDEX('на отправку (3)'!S:S,MATCH($V31,'на отправку (3)'!$B:$B,0),1),0)</f>
        <v>1</v>
      </c>
      <c r="P31" s="92">
        <f>IFERROR(INDEX('на отправку (3)'!T:T,MATCH($V31,'на отправку (3)'!$B:$B,0),1),0)</f>
        <v>2</v>
      </c>
      <c r="Q31" s="92">
        <f>IFERROR(INDEX('на отправку (3)'!U:U,MATCH($V31,'на отправку (3)'!$B:$B,0),1),0)</f>
        <v>0.5</v>
      </c>
      <c r="R31" s="129">
        <f>IFERROR(INDEX('на отправку (3)'!V:V,MATCH($V31,'на отправку (3)'!$B:$B,0),1),0)</f>
        <v>0</v>
      </c>
      <c r="S31" s="92">
        <f>IFERROR(INDEX('на отправку (3)'!W:W,MATCH($V31,'на отправку (3)'!$B:$B,0),1),0)</f>
        <v>0</v>
      </c>
      <c r="U31" s="71">
        <f t="shared" si="5"/>
        <v>1</v>
      </c>
      <c r="V31" s="89" t="str">
        <f t="shared" si="6"/>
        <v>025004№19</v>
      </c>
      <c r="W31" s="8">
        <f>IFERROR(INDEX('на отправку (3)'!AB:AB,MATCH($V31,'на отправку (3)'!$B:$B,0),1),0)</f>
        <v>0.96570972899999996</v>
      </c>
      <c r="X31" s="8">
        <f>IFERROR(INDEX('на отправку (3)'!AC:AC,MATCH($V31,'на отправку (3)'!$B:$B,0),1),0)</f>
        <v>1</v>
      </c>
      <c r="Y31" s="8">
        <v>6</v>
      </c>
      <c r="Z31" s="8">
        <f t="shared" si="2"/>
        <v>6</v>
      </c>
    </row>
    <row r="32" spans="1:26" ht="78.75" x14ac:dyDescent="0.25">
      <c r="A32" s="201" t="s">
        <v>3132</v>
      </c>
      <c r="B32" s="184">
        <v>22</v>
      </c>
      <c r="C32" s="123" t="s">
        <v>2453</v>
      </c>
      <c r="D32" s="92">
        <f>IFERROR(INDEX('на отправку (3)'!G:G,MATCH($V32,'на отправку (3)'!$B:$B,0),1),0)</f>
        <v>8</v>
      </c>
      <c r="E32" s="92">
        <f>IFERROR(INDEX('на отправку (3)'!H:H,MATCH($V32,'на отправку (3)'!$B:$B,0),1),0)</f>
        <v>8</v>
      </c>
      <c r="F32" s="92">
        <f>IFERROR(INDEX('на отправку (3)'!I:I,MATCH($V32,'на отправку (3)'!$B:$B,0),1),0)</f>
        <v>1</v>
      </c>
      <c r="G32" s="192" t="str">
        <f>IFERROR(INDEX('на отправку (3)'!J:J,MATCH($V32,'на отправку (3)'!$B:$B,0),1),0)</f>
        <v>x</v>
      </c>
      <c r="H32" s="92">
        <f>IFERROR(INDEX('на отправку (3)'!K:K,MATCH($V32,'на отправку (3)'!$B:$B,0),1),0)/100</f>
        <v>0</v>
      </c>
      <c r="I32" s="192" t="str">
        <f>IFERROR(INDEX('на отправку (3)'!M:M,MATCH($V32,'на отправку (3)'!$B:$B,0),1),0)</f>
        <v>x</v>
      </c>
      <c r="J32" s="129">
        <f>IFERROR(INDEX('на отправку (3)'!N:N,MATCH($V32,'на отправку (3)'!$B:$B,0),1),0)</f>
        <v>6</v>
      </c>
      <c r="K32" s="92">
        <f>IFERROR(INDEX('на отправку (3)'!O:O,MATCH($V32,'на отправку (3)'!$B:$B,0),1),0)</f>
        <v>2</v>
      </c>
      <c r="L32" s="92">
        <f>IFERROR(INDEX('на отправку (3)'!P:P,MATCH($V32,'на отправку (3)'!$B:$B,0),1),0)</f>
        <v>4</v>
      </c>
      <c r="M32" s="92">
        <f>IFERROR(INDEX('на отправку (3)'!Q:Q,MATCH($V32,'на отправку (3)'!$B:$B,0),1),0)</f>
        <v>1</v>
      </c>
      <c r="N32" s="92">
        <f>IFERROR(INDEX('на отправку (3)'!R:R,MATCH($V32,'на отправку (3)'!$B:$B,0),1),0)</f>
        <v>0</v>
      </c>
      <c r="O32" s="92">
        <f>IFERROR(INDEX('на отправку (3)'!S:S,MATCH($V32,'на отправку (3)'!$B:$B,0),1),0)</f>
        <v>5</v>
      </c>
      <c r="P32" s="92">
        <f>IFERROR(INDEX('на отправку (3)'!T:T,MATCH($V32,'на отправку (3)'!$B:$B,0),1),0)</f>
        <v>5</v>
      </c>
      <c r="Q32" s="92">
        <f>IFERROR(INDEX('на отправку (3)'!U:U,MATCH($V32,'на отправку (3)'!$B:$B,0),1),0)</f>
        <v>1</v>
      </c>
      <c r="R32" s="129">
        <f>IFERROR(INDEX('на отправку (3)'!V:V,MATCH($V32,'на отправку (3)'!$B:$B,0),1),0)</f>
        <v>0</v>
      </c>
      <c r="S32" s="92">
        <f>IFERROR(INDEX('на отправку (3)'!W:W,MATCH($V32,'на отправку (3)'!$B:$B,0),1),0)</f>
        <v>0</v>
      </c>
      <c r="U32" s="71">
        <f t="shared" si="5"/>
        <v>1</v>
      </c>
      <c r="V32" s="89" t="str">
        <f t="shared" si="6"/>
        <v>025004№20</v>
      </c>
      <c r="W32" s="8">
        <f>IFERROR(INDEX('на отправку (3)'!AB:AB,MATCH($V32,'на отправку (3)'!$B:$B,0),1),0)</f>
        <v>0.8075</v>
      </c>
      <c r="X32" s="8">
        <f>IFERROR(INDEX('на отправку (3)'!AC:AC,MATCH($V32,'на отправку (3)'!$B:$B,0),1),0)</f>
        <v>1</v>
      </c>
      <c r="Y32" s="8">
        <v>6</v>
      </c>
      <c r="Z32" s="8">
        <f t="shared" si="2"/>
        <v>6</v>
      </c>
    </row>
    <row r="33" spans="1:27" s="136" customFormat="1" ht="21" customHeight="1" x14ac:dyDescent="0.25">
      <c r="A33" s="202"/>
      <c r="B33" s="187"/>
      <c r="C33" s="134"/>
      <c r="D33" s="135" t="s">
        <v>15</v>
      </c>
      <c r="E33" s="135"/>
      <c r="F33" s="135"/>
      <c r="G33" s="190"/>
      <c r="H33" s="135"/>
      <c r="I33" s="193"/>
      <c r="J33" s="139">
        <f>SUM(J34:J37)</f>
        <v>17</v>
      </c>
      <c r="K33" s="135"/>
      <c r="L33" s="135"/>
      <c r="M33" s="135"/>
      <c r="N33" s="135"/>
      <c r="O33" s="135"/>
      <c r="P33" s="135"/>
      <c r="Q33" s="135"/>
      <c r="R33" s="135"/>
      <c r="S33" s="135"/>
      <c r="U33" s="137"/>
      <c r="W33" s="137"/>
      <c r="X33" s="137"/>
      <c r="Y33" s="137"/>
      <c r="Z33" s="8"/>
    </row>
    <row r="34" spans="1:27" ht="42.75" customHeight="1" x14ac:dyDescent="0.25">
      <c r="A34" s="201" t="s">
        <v>3133</v>
      </c>
      <c r="B34" s="184">
        <v>23</v>
      </c>
      <c r="C34" s="123" t="s">
        <v>2454</v>
      </c>
      <c r="D34" s="92">
        <f>IFERROR(INDEX('на отправку (3)'!G:G,MATCH($V34,'на отправку (3)'!$B:$B,0),1),0)</f>
        <v>5</v>
      </c>
      <c r="E34" s="92">
        <f>IFERROR(INDEX('на отправку (3)'!H:H,MATCH($V34,'на отправку (3)'!$B:$B,0),1),0)</f>
        <v>5</v>
      </c>
      <c r="F34" s="92">
        <f>IFERROR(INDEX('на отправку (3)'!I:I,MATCH($V34,'на отправку (3)'!$B:$B,0),1),0)</f>
        <v>1</v>
      </c>
      <c r="G34" s="191" t="str">
        <f>IFERROR(INDEX('на отправку (3)'!J:J,MATCH($V34,'на отправку (3)'!$B:$B,0),1),0)</f>
        <v>x</v>
      </c>
      <c r="H34" s="92">
        <f>IFERROR(INDEX('на отправку (3)'!K:K,MATCH($V34,'на отправку (3)'!$B:$B,0),1),0)/100</f>
        <v>4.2857142900000001E-3</v>
      </c>
      <c r="I34" s="191" t="str">
        <f>IFERROR(INDEX('на отправку (3)'!M:M,MATCH($V34,'на отправку (3)'!$B:$B,0),1),0)</f>
        <v>x</v>
      </c>
      <c r="J34" s="129">
        <f>IFERROR(INDEX('на отправку (3)'!N:N,MATCH($V34,'на отправку (3)'!$B:$B,0),1),0)</f>
        <v>8</v>
      </c>
      <c r="K34" s="92">
        <f>IFERROR(INDEX('на отправку (3)'!O:O,MATCH($V34,'на отправку (3)'!$B:$B,0),1),0)</f>
        <v>2</v>
      </c>
      <c r="L34" s="92">
        <f>IFERROR(INDEX('на отправку (3)'!P:P,MATCH($V34,'на отправку (3)'!$B:$B,0),1),0)</f>
        <v>4</v>
      </c>
      <c r="M34" s="92">
        <f>IFERROR(INDEX('на отправку (3)'!Q:Q,MATCH($V34,'на отправку (3)'!$B:$B,0),1),0)</f>
        <v>1</v>
      </c>
      <c r="N34" s="92">
        <f>IFERROR(INDEX('на отправку (3)'!R:R,MATCH($V34,'на отправку (3)'!$B:$B,0),1),0)</f>
        <v>0</v>
      </c>
      <c r="O34" s="92">
        <f>IFERROR(INDEX('на отправку (3)'!S:S,MATCH($V34,'на отправку (3)'!$B:$B,0),1),0)</f>
        <v>7</v>
      </c>
      <c r="P34" s="92">
        <f>IFERROR(INDEX('на отправку (3)'!T:T,MATCH($V34,'на отправку (3)'!$B:$B,0),1),0)</f>
        <v>10</v>
      </c>
      <c r="Q34" s="92">
        <f>IFERROR(INDEX('на отправку (3)'!U:U,MATCH($V34,'на отправку (3)'!$B:$B,0),1),0)</f>
        <v>0.7</v>
      </c>
      <c r="R34" s="129">
        <f>IFERROR(INDEX('на отправку (3)'!V:V,MATCH($V34,'на отправку (3)'!$B:$B,0),1),0)</f>
        <v>0</v>
      </c>
      <c r="S34" s="92">
        <f>IFERROR(INDEX('на отправку (3)'!W:W,MATCH($V34,'на отправку (3)'!$B:$B,0),1),0)</f>
        <v>0</v>
      </c>
      <c r="U34" s="71">
        <f t="shared" ref="U34" si="7">IF(J34&gt;0,1,0)</f>
        <v>1</v>
      </c>
      <c r="V34" s="89" t="str">
        <f t="shared" ref="V34" si="8">CONCATENATE($U$1,"№",C34)</f>
        <v>025004№21</v>
      </c>
      <c r="W34" s="8">
        <f>IFERROR(INDEX('на отправку (3)'!AB:AB,MATCH($V34,'на отправку (3)'!$B:$B,0),1),0)</f>
        <v>0.39646335199999999</v>
      </c>
      <c r="X34" s="8">
        <f>IFERROR(INDEX('на отправку (3)'!AC:AC,MATCH($V34,'на отправку (3)'!$B:$B,0),1),0)</f>
        <v>1</v>
      </c>
      <c r="Y34" s="8">
        <v>8</v>
      </c>
      <c r="Z34" s="8">
        <f t="shared" si="2"/>
        <v>8</v>
      </c>
    </row>
    <row r="35" spans="1:27" ht="56.25" customHeight="1" x14ac:dyDescent="0.25">
      <c r="A35" s="201" t="s">
        <v>3134</v>
      </c>
      <c r="B35" s="184">
        <v>24</v>
      </c>
      <c r="C35" s="123">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1" t="str">
        <f>IFERROR(INDEX('на отправку (3)'!J:J,MATCH($V35,'на отправку (3)'!$B:$B,0),1),0)</f>
        <v>x</v>
      </c>
      <c r="H35" s="92">
        <f>IFERROR(INDEX('на отправку (3)'!K:K,MATCH($V35,'на отправку (3)'!$B:$B,0),1),0)/100</f>
        <v>0</v>
      </c>
      <c r="I35" s="191" t="str">
        <f>IFERROR(INDEX('на отправку (3)'!M:M,MATCH($V35,'на отправку (3)'!$B:$B,0),1),0)</f>
        <v>x</v>
      </c>
      <c r="J35" s="129">
        <f>IFERROR(INDEX('на отправку (3)'!N:N,MATCH($V35,'на отправку (3)'!$B:$B,0),1),0)</f>
        <v>0</v>
      </c>
      <c r="K35" s="92">
        <f>IFERROR(INDEX('на отправку (3)'!O:O,MATCH($V35,'на отправку (3)'!$B:$B,0),1),0)</f>
        <v>0</v>
      </c>
      <c r="L35" s="92">
        <f>IFERROR(INDEX('на отправку (3)'!P:P,MATCH($V35,'на отправку (3)'!$B:$B,0),1),0)</f>
        <v>0</v>
      </c>
      <c r="M35" s="92">
        <f>IFERROR(INDEX('на отправку (3)'!Q:Q,MATCH($V35,'на отправку (3)'!$B:$B,0),1),0)</f>
        <v>2</v>
      </c>
      <c r="N35" s="92">
        <f>IFERROR(INDEX('на отправку (3)'!R:R,MATCH($V35,'на отправку (3)'!$B:$B,0),1),0)</f>
        <v>0</v>
      </c>
      <c r="O35" s="92">
        <f>IFERROR(INDEX('на отправку (3)'!S:S,MATCH($V35,'на отправку (3)'!$B:$B,0),1),0)</f>
        <v>0</v>
      </c>
      <c r="P35" s="92">
        <f>IFERROR(INDEX('на отправку (3)'!T:T,MATCH($V35,'на отправку (3)'!$B:$B,0),1),0)</f>
        <v>0</v>
      </c>
      <c r="Q35" s="92">
        <f>IFERROR(INDEX('на отправку (3)'!U:U,MATCH($V35,'на отправку (3)'!$B:$B,0),1),0)</f>
        <v>0</v>
      </c>
      <c r="R35" s="129">
        <f>IFERROR(INDEX('на отправку (3)'!V:V,MATCH($V35,'на отправку (3)'!$B:$B,0),1),0)</f>
        <v>0</v>
      </c>
      <c r="S35" s="92">
        <f>IFERROR(INDEX('на отправку (3)'!W:W,MATCH($V35,'на отправку (3)'!$B:$B,0),1),0)</f>
        <v>0</v>
      </c>
      <c r="U35" s="71">
        <f t="shared" ref="U35:U37" si="9">IF(J35&gt;0,1,0)</f>
        <v>0</v>
      </c>
      <c r="V35" s="89" t="str">
        <f t="shared" ref="V35:V37" si="10">CONCATENATE($U$1,"№",C35)</f>
        <v>025004№23</v>
      </c>
      <c r="W35" s="8">
        <f>IFERROR(INDEX('на отправку (3)'!AB:AB,MATCH($V35,'на отправку (3)'!$B:$B,0),1),0)</f>
        <v>0.6</v>
      </c>
      <c r="X35" s="8">
        <f>IFERROR(INDEX('на отправку (3)'!AC:AC,MATCH($V35,'на отправку (3)'!$B:$B,0),1),0)</f>
        <v>1</v>
      </c>
      <c r="Y35" s="8">
        <v>9</v>
      </c>
      <c r="Z35" s="8">
        <f t="shared" si="2"/>
        <v>0</v>
      </c>
    </row>
    <row r="36" spans="1:27" ht="60" customHeight="1" x14ac:dyDescent="0.25">
      <c r="A36" s="201" t="s">
        <v>3135</v>
      </c>
      <c r="B36" s="184">
        <v>25</v>
      </c>
      <c r="C36" s="123">
        <v>24</v>
      </c>
      <c r="D36" s="92">
        <f>IFERROR(INDEX('на отправку (3)'!G:G,MATCH($V36,'на отправку (3)'!$B:$B,0),1),0)</f>
        <v>0</v>
      </c>
      <c r="E36" s="92">
        <f>IFERROR(INDEX('на отправку (3)'!H:H,MATCH($V36,'на отправку (3)'!$B:$B,0),1),0)</f>
        <v>0</v>
      </c>
      <c r="F36" s="92">
        <f>IFERROR(INDEX('на отправку (3)'!I:I,MATCH($V36,'на отправку (3)'!$B:$B,0),1),0)</f>
        <v>0</v>
      </c>
      <c r="G36" s="191" t="str">
        <f>IFERROR(INDEX('на отправку (3)'!J:J,MATCH($V36,'на отправку (3)'!$B:$B,0),1),0)</f>
        <v>x</v>
      </c>
      <c r="H36" s="92">
        <f>IFERROR(INDEX('на отправку (3)'!K:K,MATCH($V36,'на отправку (3)'!$B:$B,0),1),0)/100</f>
        <v>0</v>
      </c>
      <c r="I36" s="191" t="str">
        <f>IFERROR(INDEX('на отправку (3)'!M:M,MATCH($V36,'на отправку (3)'!$B:$B,0),1),0)</f>
        <v>x</v>
      </c>
      <c r="J36" s="129">
        <f>IFERROR(INDEX('на отправку (3)'!N:N,MATCH($V36,'на отправку (3)'!$B:$B,0),1),0)</f>
        <v>0</v>
      </c>
      <c r="K36" s="92">
        <f>IFERROR(INDEX('на отправку (3)'!O:O,MATCH($V36,'на отправку (3)'!$B:$B,0),1),0)</f>
        <v>0</v>
      </c>
      <c r="L36" s="92">
        <f>IFERROR(INDEX('на отправку (3)'!P:P,MATCH($V36,'на отправку (3)'!$B:$B,0),1),0)</f>
        <v>0</v>
      </c>
      <c r="M36" s="92">
        <f>IFERROR(INDEX('на отправку (3)'!Q:Q,MATCH($V36,'на отправку (3)'!$B:$B,0),1),0)</f>
        <v>2</v>
      </c>
      <c r="N36" s="92">
        <f>IFERROR(INDEX('на отправку (3)'!R:R,MATCH($V36,'на отправку (3)'!$B:$B,0),1),0)</f>
        <v>0</v>
      </c>
      <c r="O36" s="92">
        <f>IFERROR(INDEX('на отправку (3)'!S:S,MATCH($V36,'на отправку (3)'!$B:$B,0),1),0)</f>
        <v>0</v>
      </c>
      <c r="P36" s="92">
        <f>IFERROR(INDEX('на отправку (3)'!T:T,MATCH($V36,'на отправку (3)'!$B:$B,0),1),0)</f>
        <v>0</v>
      </c>
      <c r="Q36" s="92">
        <f>IFERROR(INDEX('на отправку (3)'!U:U,MATCH($V36,'на отправку (3)'!$B:$B,0),1),0)</f>
        <v>0</v>
      </c>
      <c r="R36" s="129">
        <f>IFERROR(INDEX('на отправку (3)'!V:V,MATCH($V36,'на отправку (3)'!$B:$B,0),1),0)</f>
        <v>0</v>
      </c>
      <c r="S36" s="92">
        <f>IFERROR(INDEX('на отправку (3)'!W:W,MATCH($V36,'на отправку (3)'!$B:$B,0),1),0)</f>
        <v>0</v>
      </c>
      <c r="U36" s="71">
        <f t="shared" si="9"/>
        <v>0</v>
      </c>
      <c r="V36" s="89" t="str">
        <f t="shared" si="10"/>
        <v>025004№24</v>
      </c>
      <c r="W36" s="8">
        <f>IFERROR(INDEX('на отправку (3)'!AB:AB,MATCH($V36,'на отправку (3)'!$B:$B,0),1),0)</f>
        <v>0.381578947</v>
      </c>
      <c r="X36" s="8">
        <f>IFERROR(INDEX('на отправку (3)'!AC:AC,MATCH($V36,'на отправку (3)'!$B:$B,0),1),0)</f>
        <v>1</v>
      </c>
      <c r="Y36" s="8">
        <v>9</v>
      </c>
      <c r="Z36" s="8">
        <f t="shared" si="2"/>
        <v>0</v>
      </c>
    </row>
    <row r="37" spans="1:27" ht="46.5" customHeight="1" x14ac:dyDescent="0.25">
      <c r="A37" s="201" t="s">
        <v>3136</v>
      </c>
      <c r="B37" s="184">
        <v>26</v>
      </c>
      <c r="C37" s="123">
        <v>25</v>
      </c>
      <c r="D37" s="92">
        <f>IFERROR(INDEX('на отправку (3)'!G:G,MATCH($V37,'на отправку (3)'!$B:$B,0),1),0)</f>
        <v>16</v>
      </c>
      <c r="E37" s="92">
        <f>IFERROR(INDEX('на отправку (3)'!H:H,MATCH($V37,'на отправку (3)'!$B:$B,0),1),0)</f>
        <v>17</v>
      </c>
      <c r="F37" s="92">
        <f>IFERROR(INDEX('на отправку (3)'!I:I,MATCH($V37,'на отправку (3)'!$B:$B,0),1),0)</f>
        <v>0.94117647100000001</v>
      </c>
      <c r="G37" s="191">
        <f>IFERROR(INDEX('на отправку (3)'!J:J,MATCH($V37,'на отправку (3)'!$B:$B,0),1),0)</f>
        <v>1</v>
      </c>
      <c r="H37" s="92">
        <f>IFERROR(INDEX('на отправку (3)'!K:K,MATCH($V37,'на отправку (3)'!$B:$B,0),1),0)</f>
        <v>0.27058823500000001</v>
      </c>
      <c r="I37" s="191" t="str">
        <f>IFERROR(INDEX('на отправку (3)'!M:M,MATCH($V37,'на отправку (3)'!$B:$B,0),1),0)</f>
        <v>x</v>
      </c>
      <c r="J37" s="129">
        <f>IFERROR(INDEX('на отправку (3)'!N:N,MATCH($V37,'на отправку (3)'!$B:$B,0),1),0)</f>
        <v>9</v>
      </c>
      <c r="K37" s="92">
        <f>IFERROR(INDEX('на отправку (3)'!O:O,MATCH($V37,'на отправку (3)'!$B:$B,0),1),0)</f>
        <v>0</v>
      </c>
      <c r="L37" s="92">
        <f>IFERROR(INDEX('на отправку (3)'!P:P,MATCH($V37,'на отправку (3)'!$B:$B,0),1),0)</f>
        <v>3</v>
      </c>
      <c r="M37" s="92">
        <f>IFERROR(INDEX('на отправку (3)'!Q:Q,MATCH($V37,'на отправку (3)'!$B:$B,0),1),0)</f>
        <v>1</v>
      </c>
      <c r="N37" s="92">
        <f>IFERROR(INDEX('на отправку (3)'!R:R,MATCH($V37,'на отправку (3)'!$B:$B,0),1),0)</f>
        <v>0</v>
      </c>
      <c r="O37" s="92">
        <f>IFERROR(INDEX('на отправку (3)'!S:S,MATCH($V37,'на отправку (3)'!$B:$B,0),1),0)</f>
        <v>20</v>
      </c>
      <c r="P37" s="92">
        <f>IFERROR(INDEX('на отправку (3)'!T:T,MATCH($V37,'на отправку (3)'!$B:$B,0),1),0)</f>
        <v>27</v>
      </c>
      <c r="Q37" s="92">
        <f>IFERROR(INDEX('на отправку (3)'!U:U,MATCH($V37,'на отправку (3)'!$B:$B,0),1),0)</f>
        <v>0.74074074099999998</v>
      </c>
      <c r="R37" s="129">
        <f>IFERROR(INDEX('на отправку (3)'!V:V,MATCH($V37,'на отправку (3)'!$B:$B,0),1),0)</f>
        <v>0</v>
      </c>
      <c r="S37" s="92">
        <f>IFERROR(INDEX('на отправку (3)'!W:W,MATCH($V37,'на отправку (3)'!$B:$B,0),1),0)</f>
        <v>0</v>
      </c>
      <c r="U37" s="71">
        <f t="shared" si="9"/>
        <v>1</v>
      </c>
      <c r="V37" s="89" t="str">
        <f t="shared" si="10"/>
        <v>025004№25</v>
      </c>
      <c r="W37" s="8">
        <f>IFERROR(INDEX('на отправку (3)'!AB:AB,MATCH($V37,'на отправку (3)'!$B:$B,0),1),0)</f>
        <v>0.97159166299999999</v>
      </c>
      <c r="X37" s="8">
        <f>IFERROR(INDEX('на отправку (3)'!AC:AC,MATCH($V37,'на отправку (3)'!$B:$B,0),1),0)</f>
        <v>1</v>
      </c>
      <c r="Y37" s="8">
        <v>9</v>
      </c>
      <c r="Z37" s="8">
        <f t="shared" si="2"/>
        <v>9</v>
      </c>
    </row>
    <row r="38" spans="1:27" s="136" customFormat="1" ht="21" customHeight="1" x14ac:dyDescent="0.25">
      <c r="A38" s="202"/>
      <c r="B38" s="187"/>
      <c r="C38" s="134"/>
      <c r="D38" s="135" t="s">
        <v>3091</v>
      </c>
      <c r="E38" s="135"/>
      <c r="F38" s="135"/>
      <c r="G38" s="190"/>
      <c r="H38" s="135"/>
      <c r="I38" s="193"/>
      <c r="J38" s="139">
        <f>IF(SUM(J39:J45)&lt;0,0,SUM(J39:J45))</f>
        <v>11</v>
      </c>
      <c r="K38" s="135"/>
      <c r="L38" s="135"/>
      <c r="M38" s="135"/>
      <c r="N38" s="135"/>
      <c r="O38" s="135"/>
      <c r="P38" s="135"/>
      <c r="Q38" s="135"/>
      <c r="R38" s="135"/>
      <c r="S38" s="135"/>
      <c r="U38" s="137"/>
      <c r="W38" s="137"/>
      <c r="X38" s="137"/>
      <c r="Y38" s="137"/>
      <c r="Z38" s="8"/>
    </row>
    <row r="39" spans="1:27" ht="63" customHeight="1" x14ac:dyDescent="0.25">
      <c r="A39" s="201" t="s">
        <v>3137</v>
      </c>
      <c r="B39" s="120">
        <v>27</v>
      </c>
      <c r="C39" s="120">
        <v>27</v>
      </c>
      <c r="D39" s="92">
        <f>IFERROR(INDEX('на отправку (3)'!G:G,MATCH($V39,'на отправку (3)'!$B:$B,0),1),0)</f>
        <v>0</v>
      </c>
      <c r="E39" s="92">
        <f>IFERROR(INDEX('на отправку (3)'!H:H,MATCH($V39,'на отправку (3)'!$B:$B,0),1),0)</f>
        <v>0</v>
      </c>
      <c r="F39" s="92">
        <f>IFERROR(INDEX('на отправку (3)'!I:I,MATCH($V39,'на отправку (3)'!$B:$B,0),1),0)</f>
        <v>0</v>
      </c>
      <c r="G39" s="191">
        <f>IFERROR(INDEX('на отправку (3)'!J:J,MATCH($V39,'на отправку (3)'!$B:$B,0),1),0)</f>
        <v>0</v>
      </c>
      <c r="H39" s="92">
        <f>IFERROR(INDEX('на отправку (3)'!K:K,MATCH($V39,'на отправку (3)'!$B:$B,0),1),0)/100</f>
        <v>0</v>
      </c>
      <c r="I39" s="191">
        <f>IFERROR(INDEX('на отправку (3)'!M:M,MATCH($V39,'на отправку (3)'!$B:$B,0),1),0)</f>
        <v>0</v>
      </c>
      <c r="J39" s="129">
        <f>IFERROR(INDEX('на отправку (3)'!N:N,MATCH($V39,'на отправку (3)'!$B:$B,0),1),0)</f>
        <v>0</v>
      </c>
      <c r="K39" s="92" t="str">
        <f>IFERROR(INDEX('на отправку (3)'!O:O,MATCH($V39,'на отправку (3)'!$B:$B,0),1),0)</f>
        <v>x</v>
      </c>
      <c r="L39" s="92" t="str">
        <f>IFERROR(INDEX('на отправку (3)'!P:P,MATCH($V39,'на отправку (3)'!$B:$B,0),1),0)</f>
        <v>x</v>
      </c>
      <c r="M39" s="92">
        <f>IFERROR(INDEX('на отправку (3)'!Q:Q,MATCH($V39,'на отправку (3)'!$B:$B,0),1),0)</f>
        <v>2</v>
      </c>
      <c r="N39" s="98"/>
      <c r="O39" s="92">
        <f>IFERROR(INDEX('на отправку (3)'!S:S,MATCH($V39,'на отправку (3)'!$B:$B,0),1),0)</f>
        <v>0</v>
      </c>
      <c r="P39" s="92">
        <f>IFERROR(INDEX('на отправку (3)'!T:T,MATCH($V39,'на отправку (3)'!$B:$B,0),1),0)</f>
        <v>0</v>
      </c>
      <c r="Q39" s="92">
        <f>IFERROR(INDEX('на отправку (3)'!U:U,MATCH($V39,'на отправку (3)'!$B:$B,0),1),0)</f>
        <v>0</v>
      </c>
      <c r="R39" s="129">
        <f>IFERROR(INDEX('на отправку (3)'!V:V,MATCH($V39,'на отправку (3)'!$B:$B,0),1),0)</f>
        <v>0</v>
      </c>
      <c r="S39" s="98"/>
      <c r="U39" s="71">
        <f t="shared" ref="U39" si="11">IF(J39&gt;0,1,0)</f>
        <v>0</v>
      </c>
      <c r="V39" s="89" t="str">
        <f t="shared" ref="V39" si="12">CONCATENATE($U$1,"№",C39)</f>
        <v>025004№27</v>
      </c>
      <c r="W39" s="8">
        <f>IFERROR(INDEX('на отправку (3)'!AB:AB,MATCH($V39,'на отправку (3)'!$B:$B,0),1),0)</f>
        <v>0</v>
      </c>
      <c r="X39" s="8">
        <f>IFERROR(INDEX('на отправку (3)'!AC:AC,MATCH($V39,'на отправку (3)'!$B:$B,0),1),0)</f>
        <v>0</v>
      </c>
      <c r="Y39" s="8">
        <v>4</v>
      </c>
      <c r="Z39" s="8">
        <f t="shared" si="2"/>
        <v>0</v>
      </c>
    </row>
    <row r="40" spans="1:27" ht="49.5" customHeight="1" x14ac:dyDescent="0.25">
      <c r="A40" s="201" t="s">
        <v>3138</v>
      </c>
      <c r="B40" s="120">
        <v>28</v>
      </c>
      <c r="C40" s="120">
        <v>28</v>
      </c>
      <c r="D40" s="92">
        <f>IFERROR(INDEX('на отправку (3)'!G:G,MATCH($V40,'на отправку (3)'!$B:$B,0),1),0)</f>
        <v>0</v>
      </c>
      <c r="E40" s="92">
        <f>IFERROR(INDEX('на отправку (3)'!H:H,MATCH($V40,'на отправку (3)'!$B:$B,0),1),0)</f>
        <v>0</v>
      </c>
      <c r="F40" s="92">
        <f>IFERROR(INDEX('на отправку (3)'!I:I,MATCH($V40,'на отправку (3)'!$B:$B,0),1),0)</f>
        <v>0</v>
      </c>
      <c r="G40" s="191">
        <f>IFERROR(INDEX('на отправку (3)'!J:J,MATCH($V40,'на отправку (3)'!$B:$B,0),1),0)</f>
        <v>0</v>
      </c>
      <c r="H40" s="92">
        <f>IFERROR(INDEX('на отправку (3)'!K:K,MATCH($V40,'на отправку (3)'!$B:$B,0),1),0)/100</f>
        <v>0</v>
      </c>
      <c r="I40" s="191">
        <f>IFERROR(INDEX('на отправку (3)'!M:M,MATCH($V40,'на отправку (3)'!$B:$B,0),1),0)</f>
        <v>0</v>
      </c>
      <c r="J40" s="129">
        <f>IFERROR(INDEX('на отправку (3)'!N:N,MATCH($V40,'на отправку (3)'!$B:$B,0),1),0)</f>
        <v>0</v>
      </c>
      <c r="K40" s="92" t="str">
        <f>IFERROR(INDEX('на отправку (3)'!O:O,MATCH($V40,'на отправку (3)'!$B:$B,0),1),0)</f>
        <v>x</v>
      </c>
      <c r="L40" s="92" t="str">
        <f>IFERROR(INDEX('на отправку (3)'!P:P,MATCH($V40,'на отправку (3)'!$B:$B,0),1),0)</f>
        <v>x</v>
      </c>
      <c r="M40" s="92">
        <f>IFERROR(INDEX('на отправку (3)'!Q:Q,MATCH($V40,'на отправку (3)'!$B:$B,0),1),0)</f>
        <v>2</v>
      </c>
      <c r="N40" s="98"/>
      <c r="O40" s="92">
        <f>IFERROR(INDEX('на отправку (3)'!S:S,MATCH($V40,'на отправку (3)'!$B:$B,0),1),0)</f>
        <v>1</v>
      </c>
      <c r="P40" s="92">
        <f>IFERROR(INDEX('на отправку (3)'!T:T,MATCH($V40,'на отправку (3)'!$B:$B,0),1),0)</f>
        <v>55</v>
      </c>
      <c r="Q40" s="92">
        <f>IFERROR(INDEX('на отправку (3)'!U:U,MATCH($V40,'на отправку (3)'!$B:$B,0),1),0)</f>
        <v>1.8181817999999999E-2</v>
      </c>
      <c r="R40" s="129">
        <f>IFERROR(INDEX('на отправку (3)'!V:V,MATCH($V40,'на отправку (3)'!$B:$B,0),1),0)</f>
        <v>0</v>
      </c>
      <c r="S40" s="98"/>
      <c r="U40" s="71">
        <f t="shared" ref="U40:U45" si="13">IF(J40&gt;0,1,0)</f>
        <v>0</v>
      </c>
      <c r="V40" s="89" t="str">
        <f t="shared" ref="V40:V45" si="14">CONCATENATE($U$1,"№",C40)</f>
        <v>025004№28</v>
      </c>
      <c r="W40" s="8">
        <f>IFERROR(INDEX('на отправку (3)'!AB:AB,MATCH($V40,'на отправку (3)'!$B:$B,0),1),0)</f>
        <v>4.6442499999999999E-3</v>
      </c>
      <c r="X40" s="8">
        <f>IFERROR(INDEX('на отправку (3)'!AC:AC,MATCH($V40,'на отправку (3)'!$B:$B,0),1),0)</f>
        <v>0</v>
      </c>
      <c r="Y40" s="8">
        <v>3</v>
      </c>
      <c r="Z40" s="8">
        <f t="shared" si="2"/>
        <v>0</v>
      </c>
    </row>
    <row r="41" spans="1:27" ht="15.75" customHeight="1" x14ac:dyDescent="0.25">
      <c r="A41" s="201" t="s">
        <v>3139</v>
      </c>
      <c r="B41" s="120">
        <v>29</v>
      </c>
      <c r="C41" s="120">
        <v>29</v>
      </c>
      <c r="D41" s="92">
        <f>IFERROR(INDEX('на отправку (3)'!G:G,MATCH($V41,'на отправку (3)'!$B:$B,0),1),0)</f>
        <v>0</v>
      </c>
      <c r="E41" s="92">
        <f>IFERROR(INDEX('на отправку (3)'!H:H,MATCH($V41,'на отправку (3)'!$B:$B,0),1),0)</f>
        <v>0</v>
      </c>
      <c r="F41" s="92">
        <f>IFERROR(INDEX('на отправку (3)'!I:I,MATCH($V41,'на отправку (3)'!$B:$B,0),1),0)</f>
        <v>0</v>
      </c>
      <c r="G41" s="191">
        <f>IFERROR(INDEX('на отправку (3)'!J:J,MATCH($V41,'на отправку (3)'!$B:$B,0),1),0)</f>
        <v>0</v>
      </c>
      <c r="H41" s="92">
        <f>IFERROR(INDEX('на отправку (3)'!K:K,MATCH($V41,'на отправку (3)'!$B:$B,0),1),0)/100</f>
        <v>0</v>
      </c>
      <c r="I41" s="191">
        <f>IFERROR(INDEX('на отправку (3)'!M:M,MATCH($V41,'на отправку (3)'!$B:$B,0),1),0)</f>
        <v>0</v>
      </c>
      <c r="J41" s="129">
        <f>IFERROR(INDEX('на отправку (3)'!N:N,MATCH($V41,'на отправку (3)'!$B:$B,0),1),0)</f>
        <v>0</v>
      </c>
      <c r="K41" s="92" t="str">
        <f>IFERROR(INDEX('на отправку (3)'!O:O,MATCH($V41,'на отправку (3)'!$B:$B,0),1),0)</f>
        <v>x</v>
      </c>
      <c r="L41" s="92" t="str">
        <f>IFERROR(INDEX('на отправку (3)'!P:P,MATCH($V41,'на отправку (3)'!$B:$B,0),1),0)</f>
        <v>x</v>
      </c>
      <c r="M41" s="92">
        <f>IFERROR(INDEX('на отправку (3)'!Q:Q,MATCH($V41,'на отправку (3)'!$B:$B,0),1),0)</f>
        <v>2</v>
      </c>
      <c r="N41" s="98"/>
      <c r="O41" s="92">
        <f>IFERROR(INDEX('на отправку (3)'!S:S,MATCH($V41,'на отправку (3)'!$B:$B,0),1),0)</f>
        <v>0</v>
      </c>
      <c r="P41" s="92">
        <f>IFERROR(INDEX('на отправку (3)'!T:T,MATCH($V41,'на отправку (3)'!$B:$B,0),1),0)</f>
        <v>55</v>
      </c>
      <c r="Q41" s="92">
        <f>IFERROR(INDEX('на отправку (3)'!U:U,MATCH($V41,'на отправку (3)'!$B:$B,0),1),0)</f>
        <v>0</v>
      </c>
      <c r="R41" s="129">
        <f>IFERROR(INDEX('на отправку (3)'!V:V,MATCH($V41,'на отправку (3)'!$B:$B,0),1),0)</f>
        <v>0</v>
      </c>
      <c r="S41" s="98"/>
      <c r="U41" s="71">
        <f t="shared" si="13"/>
        <v>0</v>
      </c>
      <c r="V41" s="89" t="str">
        <f t="shared" si="14"/>
        <v>025004№29</v>
      </c>
      <c r="W41" s="8">
        <f>IFERROR(INDEX('на отправку (3)'!AB:AB,MATCH($V41,'на отправку (3)'!$B:$B,0),1),0)</f>
        <v>1.6719300000000001E-3</v>
      </c>
      <c r="X41" s="8">
        <f>IFERROR(INDEX('на отправку (3)'!AC:AC,MATCH($V41,'на отправку (3)'!$B:$B,0),1),0)</f>
        <v>0</v>
      </c>
      <c r="Y41" s="8">
        <v>5</v>
      </c>
      <c r="Z41" s="8">
        <f t="shared" si="2"/>
        <v>0</v>
      </c>
    </row>
    <row r="42" spans="1:27" ht="15.75" customHeight="1" x14ac:dyDescent="0.25">
      <c r="A42" s="201" t="s">
        <v>3140</v>
      </c>
      <c r="B42" s="120">
        <v>30</v>
      </c>
      <c r="C42" s="120">
        <v>30</v>
      </c>
      <c r="D42" s="92">
        <f>IFERROR(INDEX('на отправку (3)'!G:G,MATCH($V42,'на отправку (3)'!$B:$B,0),1),0)</f>
        <v>0</v>
      </c>
      <c r="E42" s="92">
        <f>IFERROR(INDEX('на отправку (3)'!H:H,MATCH($V42,'на отправку (3)'!$B:$B,0),1),0)</f>
        <v>0</v>
      </c>
      <c r="F42" s="92">
        <f>IFERROR(INDEX('на отправку (3)'!I:I,MATCH($V42,'на отправку (3)'!$B:$B,0),1),0)</f>
        <v>0</v>
      </c>
      <c r="G42" s="191">
        <f>IFERROR(INDEX('на отправку (3)'!J:J,MATCH($V42,'на отправку (3)'!$B:$B,0),1),0)</f>
        <v>0</v>
      </c>
      <c r="H42" s="92">
        <f>IFERROR(INDEX('на отправку (3)'!K:K,MATCH($V42,'на отправку (3)'!$B:$B,0),1),0)/100</f>
        <v>0</v>
      </c>
      <c r="I42" s="191">
        <f>IFERROR(INDEX('на отправку (3)'!M:M,MATCH($V42,'на отправку (3)'!$B:$B,0),1),0)</f>
        <v>0</v>
      </c>
      <c r="J42" s="129">
        <f>IFERROR(INDEX('на отправку (3)'!N:N,MATCH($V42,'на отправку (3)'!$B:$B,0),1),0)</f>
        <v>0</v>
      </c>
      <c r="K42" s="92" t="str">
        <f>IFERROR(INDEX('на отправку (3)'!O:O,MATCH($V42,'на отправку (3)'!$B:$B,0),1),0)</f>
        <v>x</v>
      </c>
      <c r="L42" s="92" t="str">
        <f>IFERROR(INDEX('на отправку (3)'!P:P,MATCH($V42,'на отправку (3)'!$B:$B,0),1),0)</f>
        <v>x</v>
      </c>
      <c r="M42" s="92">
        <f>IFERROR(INDEX('на отправку (3)'!Q:Q,MATCH($V42,'на отправку (3)'!$B:$B,0),1),0)</f>
        <v>2</v>
      </c>
      <c r="N42" s="98"/>
      <c r="O42" s="92">
        <f>IFERROR(INDEX('на отправку (3)'!S:S,MATCH($V42,'на отправку (3)'!$B:$B,0),1),0)</f>
        <v>0</v>
      </c>
      <c r="P42" s="92">
        <f>IFERROR(INDEX('на отправку (3)'!T:T,MATCH($V42,'на отправку (3)'!$B:$B,0),1),0)</f>
        <v>55</v>
      </c>
      <c r="Q42" s="92">
        <f>IFERROR(INDEX('на отправку (3)'!U:U,MATCH($V42,'на отправку (3)'!$B:$B,0),1),0)</f>
        <v>0</v>
      </c>
      <c r="R42" s="129">
        <f>IFERROR(INDEX('на отправку (3)'!V:V,MATCH($V42,'на отправку (3)'!$B:$B,0),1),0)</f>
        <v>0</v>
      </c>
      <c r="S42" s="98"/>
      <c r="U42" s="71">
        <f t="shared" si="13"/>
        <v>0</v>
      </c>
      <c r="V42" s="89" t="str">
        <f t="shared" si="14"/>
        <v>025004№30</v>
      </c>
      <c r="W42" s="8">
        <f>IFERROR(INDEX('на отправку (3)'!AB:AB,MATCH($V42,'на отправку (3)'!$B:$B,0),1),0)</f>
        <v>0</v>
      </c>
      <c r="X42" s="8">
        <f>IFERROR(INDEX('на отправку (3)'!AC:AC,MATCH($V42,'на отправку (3)'!$B:$B,0),1),0)</f>
        <v>0</v>
      </c>
      <c r="Y42" s="8">
        <v>8</v>
      </c>
      <c r="Z42" s="8">
        <f t="shared" si="2"/>
        <v>0</v>
      </c>
    </row>
    <row r="43" spans="1:27" ht="53.25" customHeight="1" x14ac:dyDescent="0.25">
      <c r="A43" s="201" t="s">
        <v>2534</v>
      </c>
      <c r="B43" s="120">
        <v>31</v>
      </c>
      <c r="C43" s="120">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1">
        <f>IFERROR(INDEX('на отправку (3)'!J:J,MATCH($V43,'на отправку (3)'!$B:$B,0),1),0)</f>
        <v>0</v>
      </c>
      <c r="H43" s="92">
        <f>IFERROR(INDEX('на отправку (3)'!K:K,MATCH($V43,'на отправку (3)'!$B:$B,0),1),0)/100</f>
        <v>0</v>
      </c>
      <c r="I43" s="191">
        <f>IFERROR(INDEX('на отправку (3)'!M:M,MATCH($V43,'на отправку (3)'!$B:$B,0),1),0)</f>
        <v>0</v>
      </c>
      <c r="J43" s="129">
        <v>3</v>
      </c>
      <c r="K43" s="92" t="str">
        <f>IFERROR(INDEX('на отправку (3)'!O:O,MATCH($V43,'на отправку (3)'!$B:$B,0),1),0)</f>
        <v>x</v>
      </c>
      <c r="L43" s="92" t="str">
        <f>IFERROR(INDEX('на отправку (3)'!P:P,MATCH($V43,'на отправку (3)'!$B:$B,0),1),0)</f>
        <v>x</v>
      </c>
      <c r="M43" s="92">
        <f>IFERROR(INDEX('на отправку (3)'!Q:Q,MATCH($V43,'на отправку (3)'!$B:$B,0),1),0)</f>
        <v>1</v>
      </c>
      <c r="N43" s="98"/>
      <c r="O43" s="92">
        <f>IFERROR(INDEX('на отправку (3)'!S:S,MATCH($V43,'на отправку (3)'!$B:$B,0),1),0)</f>
        <v>0</v>
      </c>
      <c r="P43" s="92">
        <f>IFERROR(INDEX('на отправку (3)'!T:T,MATCH($V43,'на отправку (3)'!$B:$B,0),1),0)</f>
        <v>0</v>
      </c>
      <c r="Q43" s="92">
        <f>IFERROR(INDEX('на отправку (3)'!U:U,MATCH($V43,'на отправку (3)'!$B:$B,0),1),0)</f>
        <v>0</v>
      </c>
      <c r="R43" s="129">
        <f>IFERROR(INDEX('на отправку (3)'!V:V,MATCH($V43,'на отправку (3)'!$B:$B,0),1),0)</f>
        <v>0</v>
      </c>
      <c r="S43" s="98"/>
      <c r="U43" s="71">
        <f t="shared" si="13"/>
        <v>1</v>
      </c>
      <c r="V43" s="89" t="str">
        <f t="shared" si="14"/>
        <v>025004№31</v>
      </c>
      <c r="W43" s="8">
        <f>IFERROR(INDEX('на отправку (3)'!AB:AB,MATCH($V43,'на отправку (3)'!$B:$B,0),1),0)</f>
        <v>0</v>
      </c>
      <c r="X43" s="8">
        <f>IFERROR(INDEX('на отправку (3)'!AC:AC,MATCH($V43,'на отправку (3)'!$B:$B,0),1),0)</f>
        <v>0</v>
      </c>
      <c r="Y43" s="8">
        <v>3</v>
      </c>
      <c r="Z43" s="8">
        <f t="shared" si="2"/>
        <v>3</v>
      </c>
    </row>
    <row r="44" spans="1:27" ht="53.25" customHeight="1" x14ac:dyDescent="0.25">
      <c r="A44" s="201" t="s">
        <v>2536</v>
      </c>
      <c r="B44" s="120">
        <v>32</v>
      </c>
      <c r="C44" s="120">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1">
        <f>IFERROR(INDEX('на отправку (3)'!J:J,MATCH($V44,'на отправку (3)'!$B:$B,0),1),0)</f>
        <v>0</v>
      </c>
      <c r="H44" s="92">
        <f>IFERROR(INDEX('на отправку (3)'!K:K,MATCH($V44,'на отправку (3)'!$B:$B,0),1),0)/100</f>
        <v>0</v>
      </c>
      <c r="I44" s="191">
        <f>IFERROR(INDEX('на отправку (3)'!M:M,MATCH($V44,'на отправку (3)'!$B:$B,0),1),0)</f>
        <v>0</v>
      </c>
      <c r="J44" s="129">
        <v>8</v>
      </c>
      <c r="K44" s="92" t="str">
        <f>IFERROR(INDEX('на отправку (3)'!O:O,MATCH($V44,'на отправку (3)'!$B:$B,0),1),0)</f>
        <v>x</v>
      </c>
      <c r="L44" s="92" t="str">
        <f>IFERROR(INDEX('на отправку (3)'!P:P,MATCH($V44,'на отправку (3)'!$B:$B,0),1),0)</f>
        <v>x</v>
      </c>
      <c r="M44" s="92">
        <f>IFERROR(INDEX('на отправку (3)'!Q:Q,MATCH($V44,'на отправку (3)'!$B:$B,0),1),0)</f>
        <v>1</v>
      </c>
      <c r="N44" s="98"/>
      <c r="O44" s="92">
        <f>IFERROR(INDEX('на отправку (3)'!S:S,MATCH($V44,'на отправку (3)'!$B:$B,0),1),0)</f>
        <v>0</v>
      </c>
      <c r="P44" s="92">
        <f>IFERROR(INDEX('на отправку (3)'!T:T,MATCH($V44,'на отправку (3)'!$B:$B,0),1),0)</f>
        <v>0</v>
      </c>
      <c r="Q44" s="92">
        <f>IFERROR(INDEX('на отправку (3)'!U:U,MATCH($V44,'на отправку (3)'!$B:$B,0),1),0)</f>
        <v>0</v>
      </c>
      <c r="R44" s="129">
        <f>IFERROR(INDEX('на отправку (3)'!V:V,MATCH($V44,'на отправку (3)'!$B:$B,0),1),0)</f>
        <v>0</v>
      </c>
      <c r="S44" s="98"/>
      <c r="U44" s="71">
        <f t="shared" si="13"/>
        <v>1</v>
      </c>
      <c r="V44" s="89" t="str">
        <f t="shared" si="14"/>
        <v>025004№32</v>
      </c>
      <c r="W44" s="8">
        <f>IFERROR(INDEX('на отправку (3)'!AB:AB,MATCH($V44,'на отправку (3)'!$B:$B,0),1),0)</f>
        <v>0</v>
      </c>
      <c r="X44" s="8">
        <f>IFERROR(INDEX('на отправку (3)'!AC:AC,MATCH($V44,'на отправку (3)'!$B:$B,0),1),0)</f>
        <v>0</v>
      </c>
      <c r="Y44" s="8">
        <v>8</v>
      </c>
      <c r="Z44" s="8">
        <f t="shared" si="2"/>
        <v>8</v>
      </c>
    </row>
    <row r="45" spans="1:27" ht="15.75" customHeight="1" x14ac:dyDescent="0.25">
      <c r="A45" s="201" t="s">
        <v>3141</v>
      </c>
      <c r="B45" s="127">
        <v>33</v>
      </c>
      <c r="C45" s="127">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1">
        <f>IFERROR(INDEX('на отправку (3)'!J:J,MATCH($V45,'на отправку (3)'!$B:$B,0),1),0)</f>
        <v>0</v>
      </c>
      <c r="H45" s="92">
        <f>IFERROR(INDEX('на отправку (3)'!K:K,MATCH($V45,'на отправку (3)'!$B:$B,0),1),0)/100</f>
        <v>0</v>
      </c>
      <c r="I45" s="191">
        <f>IFERROR(INDEX('на отправку (3)'!M:M,MATCH($V45,'на отправку (3)'!$B:$B,0),1),0)</f>
        <v>0</v>
      </c>
      <c r="J45" s="129">
        <f>IFERROR(INDEX('на отправку (3)'!N:N,MATCH($V45,'на отправку (3)'!$B:$B,0),1),0)</f>
        <v>0</v>
      </c>
      <c r="K45" s="92" t="str">
        <f>IFERROR(INDEX('на отправку (3)'!O:O,MATCH($V45,'на отправку (3)'!$B:$B,0),1),0)</f>
        <v>x</v>
      </c>
      <c r="L45" s="92">
        <f>IFERROR(INDEX('на отправку (3)'!P:P,MATCH($V45,'на отправку (3)'!$B:$B,0),1),0)</f>
        <v>0</v>
      </c>
      <c r="M45" s="92">
        <f>IFERROR(INDEX('на отправку (3)'!Q:Q,MATCH($V45,'на отправку (3)'!$B:$B,0),1),0)</f>
        <v>2</v>
      </c>
      <c r="N45" s="98"/>
      <c r="O45" s="92">
        <f>IFERROR(INDEX('на отправку (3)'!S:S,MATCH($V45,'на отправку (3)'!$B:$B,0),1),0)</f>
        <v>0</v>
      </c>
      <c r="P45" s="92">
        <f>IFERROR(INDEX('на отправку (3)'!T:T,MATCH($V45,'на отправку (3)'!$B:$B,0),1),0)</f>
        <v>0</v>
      </c>
      <c r="Q45" s="92">
        <f>IFERROR(INDEX('на отправку (3)'!U:U,MATCH($V45,'на отправку (3)'!$B:$B,0),1),0)</f>
        <v>0</v>
      </c>
      <c r="R45" s="129">
        <f>IFERROR(INDEX('на отправку (3)'!V:V,MATCH($V45,'на отправку (3)'!$B:$B,0),1),0)</f>
        <v>0</v>
      </c>
      <c r="S45" s="98"/>
      <c r="U45" s="71">
        <f t="shared" si="13"/>
        <v>0</v>
      </c>
      <c r="V45" s="89" t="str">
        <f t="shared" si="14"/>
        <v>025004№33</v>
      </c>
      <c r="W45" s="8">
        <f>IFERROR(INDEX('на отправку (3)'!AB:AB,MATCH($V45,'на отправку (3)'!$B:$B,0),1),0)</f>
        <v>0</v>
      </c>
      <c r="X45" s="8">
        <f>IFERROR(INDEX('на отправку (3)'!AC:AC,MATCH($V45,'на отправку (3)'!$B:$B,0),1),0)</f>
        <v>0</v>
      </c>
      <c r="Y45" s="8">
        <v>4</v>
      </c>
      <c r="Z45" s="8">
        <f t="shared" si="2"/>
        <v>0</v>
      </c>
    </row>
    <row r="46" spans="1:27" ht="0.75" customHeight="1" x14ac:dyDescent="0.25">
      <c r="A46" s="90"/>
      <c r="C46" s="125"/>
      <c r="D46" s="91"/>
      <c r="E46" s="91"/>
      <c r="F46" s="91"/>
      <c r="G46" s="91"/>
      <c r="H46" s="91"/>
      <c r="I46" s="91"/>
      <c r="J46" s="130"/>
      <c r="K46" s="91"/>
      <c r="L46" s="91"/>
      <c r="M46" s="91"/>
      <c r="N46" s="91"/>
      <c r="O46" s="91"/>
      <c r="P46" s="91"/>
      <c r="Q46" s="91"/>
      <c r="R46" s="130"/>
      <c r="S46" s="93"/>
    </row>
    <row r="47" spans="1:27" ht="0.75" customHeight="1" x14ac:dyDescent="0.25"/>
    <row r="48" spans="1:27" ht="38.25" customHeight="1" x14ac:dyDescent="0.25">
      <c r="A48" s="182" t="s">
        <v>2455</v>
      </c>
      <c r="C48" s="182"/>
      <c r="D48" s="182"/>
      <c r="E48" s="182"/>
      <c r="F48" s="182"/>
      <c r="G48" s="182"/>
      <c r="H48" s="182"/>
      <c r="I48" s="182"/>
      <c r="J48" s="182"/>
      <c r="K48" s="182"/>
      <c r="L48" s="182"/>
      <c r="M48" s="182"/>
      <c r="N48" s="182"/>
      <c r="O48" s="182"/>
      <c r="P48" s="182"/>
      <c r="Q48" s="182"/>
      <c r="R48" s="182"/>
      <c r="S48" s="182"/>
      <c r="T48" s="182"/>
      <c r="U48" s="72">
        <f>SUM(U10:U45)</f>
        <v>22</v>
      </c>
      <c r="W48" s="89" t="s">
        <v>184</v>
      </c>
      <c r="Z48" s="72">
        <f>SUM(Z10:Z45)</f>
        <v>95</v>
      </c>
      <c r="AA48" s="89" t="s">
        <v>269</v>
      </c>
    </row>
    <row r="49" spans="1:20" ht="16.5" customHeight="1" x14ac:dyDescent="0.25">
      <c r="A49" s="182" t="s">
        <v>2456</v>
      </c>
      <c r="C49" s="182"/>
      <c r="D49" s="182"/>
      <c r="E49" s="182"/>
      <c r="F49" s="182"/>
      <c r="G49" s="182"/>
      <c r="H49" s="182"/>
      <c r="I49" s="182"/>
      <c r="J49" s="182"/>
      <c r="K49" s="182"/>
      <c r="L49" s="182"/>
      <c r="M49" s="182"/>
      <c r="N49" s="182"/>
      <c r="O49" s="182"/>
      <c r="P49" s="182"/>
      <c r="Q49" s="182"/>
      <c r="R49" s="182"/>
      <c r="S49" s="182"/>
      <c r="T49" s="182"/>
    </row>
    <row r="50" spans="1:20" ht="15" customHeight="1" x14ac:dyDescent="0.25">
      <c r="A50" s="182" t="s">
        <v>2457</v>
      </c>
      <c r="C50" s="182"/>
      <c r="D50" s="182"/>
      <c r="E50" s="182"/>
      <c r="F50" s="182"/>
      <c r="G50" s="182"/>
      <c r="H50" s="182"/>
      <c r="I50" s="182"/>
      <c r="J50" s="182"/>
      <c r="K50" s="182"/>
      <c r="L50" s="182"/>
      <c r="M50" s="182"/>
      <c r="N50" s="182"/>
      <c r="O50" s="182"/>
      <c r="P50" s="182"/>
      <c r="Q50" s="182"/>
      <c r="R50" s="182"/>
      <c r="S50" s="182"/>
      <c r="T50" s="182"/>
    </row>
    <row r="51" spans="1:20" x14ac:dyDescent="0.25">
      <c r="C51" s="121" t="s">
        <v>19</v>
      </c>
      <c r="J51" s="96">
        <f>T_РЕЗ2+J26+J33+J38</f>
        <v>80.5</v>
      </c>
      <c r="M51" s="72">
        <f>SUMIF(M10:M45,1,M10:M45)</f>
        <v>25</v>
      </c>
      <c r="N51" s="89" t="s">
        <v>183</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Лист75"/>
  <dimension ref="A1:AA51"/>
  <sheetViews>
    <sheetView showGridLines="0" zoomScale="90" zoomScaleNormal="90" workbookViewId="0">
      <selection activeCell="D6" sqref="D6:S7"/>
    </sheetView>
  </sheetViews>
  <sheetFormatPr defaultColWidth="9.140625" defaultRowHeight="15" x14ac:dyDescent="0.25"/>
  <cols>
    <col min="1" max="1" width="44.5703125" style="89" customWidth="1"/>
    <col min="2" max="2" width="7" style="185" customWidth="1"/>
    <col min="3" max="3" width="7.140625" style="121"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148</v>
      </c>
    </row>
    <row r="2" spans="1:26" ht="22.5" customHeight="1" x14ac:dyDescent="0.25">
      <c r="A2" s="178" t="s">
        <v>2496</v>
      </c>
      <c r="C2" s="178"/>
      <c r="D2" s="178"/>
      <c r="E2" s="178"/>
      <c r="F2" s="178"/>
      <c r="G2" s="178"/>
      <c r="H2" s="178"/>
      <c r="I2" s="178"/>
      <c r="J2" s="178"/>
      <c r="K2" s="178"/>
      <c r="L2" s="178"/>
      <c r="M2" s="178"/>
      <c r="N2" s="178"/>
      <c r="O2" s="178"/>
      <c r="P2" s="178"/>
      <c r="Q2" s="178"/>
      <c r="R2" s="178"/>
      <c r="S2" s="178"/>
      <c r="T2" s="178"/>
    </row>
    <row r="3" spans="1:26" ht="20.25" customHeight="1" x14ac:dyDescent="0.25">
      <c r="A3" s="178" t="s">
        <v>0</v>
      </c>
      <c r="C3" s="178"/>
      <c r="D3" s="178"/>
      <c r="E3" s="178"/>
      <c r="F3" s="178"/>
      <c r="G3" s="178"/>
      <c r="H3" s="178"/>
      <c r="I3" s="178"/>
      <c r="J3" s="178"/>
      <c r="K3" s="178"/>
      <c r="L3" s="178"/>
      <c r="M3" s="178"/>
      <c r="N3" s="178"/>
      <c r="O3" s="178"/>
      <c r="P3" s="178"/>
      <c r="Q3" s="178"/>
      <c r="R3" s="178"/>
      <c r="S3" s="178"/>
      <c r="T3" s="178"/>
    </row>
    <row r="4" spans="1:26" ht="18" customHeight="1" x14ac:dyDescent="0.25">
      <c r="A4" s="178" t="s">
        <v>149</v>
      </c>
      <c r="C4" s="178"/>
      <c r="D4" s="178"/>
      <c r="E4" s="178"/>
      <c r="F4" s="178"/>
      <c r="G4" s="178"/>
      <c r="H4" s="178"/>
      <c r="I4" s="178"/>
      <c r="J4" s="178"/>
      <c r="K4" s="178"/>
      <c r="L4" s="178"/>
      <c r="M4" s="178"/>
      <c r="N4" s="178"/>
      <c r="O4" s="178"/>
      <c r="P4" s="178"/>
      <c r="Q4" s="178"/>
      <c r="R4" s="178"/>
      <c r="S4" s="178"/>
      <c r="T4" s="178"/>
    </row>
    <row r="5" spans="1:26" x14ac:dyDescent="0.25">
      <c r="A5" s="225" t="s">
        <v>3092</v>
      </c>
      <c r="B5" s="225" t="s">
        <v>16</v>
      </c>
      <c r="C5" s="217" t="s">
        <v>2441</v>
      </c>
      <c r="D5" s="223" t="s">
        <v>3112</v>
      </c>
      <c r="E5" s="222" t="s">
        <v>2442</v>
      </c>
      <c r="F5" s="222" t="s">
        <v>2442</v>
      </c>
      <c r="G5" s="222" t="s">
        <v>2442</v>
      </c>
      <c r="H5" s="222" t="s">
        <v>2442</v>
      </c>
      <c r="I5" s="222" t="s">
        <v>2442</v>
      </c>
      <c r="J5" s="222" t="s">
        <v>2442</v>
      </c>
      <c r="K5" s="222" t="s">
        <v>2442</v>
      </c>
      <c r="L5" s="222" t="s">
        <v>2442</v>
      </c>
      <c r="M5" s="222" t="s">
        <v>2442</v>
      </c>
      <c r="N5" s="222" t="s">
        <v>2442</v>
      </c>
      <c r="O5" s="223" t="s">
        <v>2443</v>
      </c>
      <c r="P5" s="222" t="s">
        <v>2443</v>
      </c>
      <c r="Q5" s="222" t="s">
        <v>2443</v>
      </c>
      <c r="R5" s="222" t="s">
        <v>2443</v>
      </c>
      <c r="S5" s="224" t="s">
        <v>2443</v>
      </c>
      <c r="U5" s="214" t="s">
        <v>184</v>
      </c>
    </row>
    <row r="6" spans="1:26" ht="97.5" customHeight="1" x14ac:dyDescent="0.25">
      <c r="A6" s="215"/>
      <c r="B6" s="215"/>
      <c r="C6" s="218"/>
      <c r="D6" s="1" t="s">
        <v>3093</v>
      </c>
      <c r="E6" s="1" t="s">
        <v>3094</v>
      </c>
      <c r="F6" s="1" t="s">
        <v>3095</v>
      </c>
      <c r="G6" s="1" t="s">
        <v>3096</v>
      </c>
      <c r="H6" s="1" t="s">
        <v>2444</v>
      </c>
      <c r="I6" s="1" t="s">
        <v>2445</v>
      </c>
      <c r="J6" s="1" t="s">
        <v>9</v>
      </c>
      <c r="K6" s="1" t="s">
        <v>3097</v>
      </c>
      <c r="L6" s="1" t="s">
        <v>2446</v>
      </c>
      <c r="M6" s="1" t="s">
        <v>2447</v>
      </c>
      <c r="N6" s="1" t="s">
        <v>3098</v>
      </c>
      <c r="O6" s="1" t="s">
        <v>3093</v>
      </c>
      <c r="P6" s="1" t="s">
        <v>3099</v>
      </c>
      <c r="Q6" s="1" t="s">
        <v>3100</v>
      </c>
      <c r="R6" s="1" t="s">
        <v>9</v>
      </c>
      <c r="S6" s="194" t="s">
        <v>11</v>
      </c>
      <c r="U6" s="226"/>
    </row>
    <row r="7" spans="1:26" ht="71.25" customHeight="1" x14ac:dyDescent="0.25">
      <c r="A7" s="216"/>
      <c r="B7" s="216"/>
      <c r="C7" s="219"/>
      <c r="D7" s="1" t="s">
        <v>3101</v>
      </c>
      <c r="E7" s="1" t="s">
        <v>3101</v>
      </c>
      <c r="F7" s="1" t="s">
        <v>3102</v>
      </c>
      <c r="G7" s="1" t="s">
        <v>3103</v>
      </c>
      <c r="H7" s="1" t="s">
        <v>3104</v>
      </c>
      <c r="I7" s="1" t="s">
        <v>3105</v>
      </c>
      <c r="J7" s="1" t="s">
        <v>3106</v>
      </c>
      <c r="K7" s="1" t="s">
        <v>3107</v>
      </c>
      <c r="L7" s="1" t="s">
        <v>3108</v>
      </c>
      <c r="M7" s="1" t="s">
        <v>3109</v>
      </c>
      <c r="N7" s="1" t="s">
        <v>3110</v>
      </c>
      <c r="O7" s="1" t="s">
        <v>3101</v>
      </c>
      <c r="P7" s="1" t="s">
        <v>3101</v>
      </c>
      <c r="Q7" s="1" t="s">
        <v>3111</v>
      </c>
      <c r="R7" s="1" t="s">
        <v>3106</v>
      </c>
      <c r="S7" s="194"/>
      <c r="U7" s="227"/>
      <c r="W7" s="2" t="s">
        <v>2492</v>
      </c>
      <c r="X7" s="2" t="s">
        <v>2493</v>
      </c>
      <c r="Y7" s="2" t="s">
        <v>2495</v>
      </c>
      <c r="Z7" s="2" t="s">
        <v>2494</v>
      </c>
    </row>
    <row r="8" spans="1:26" x14ac:dyDescent="0.25">
      <c r="A8" s="122">
        <v>1</v>
      </c>
      <c r="B8" s="176">
        <v>2</v>
      </c>
      <c r="C8" s="122">
        <v>3</v>
      </c>
      <c r="D8" s="176">
        <v>4</v>
      </c>
      <c r="E8" s="122">
        <v>5</v>
      </c>
      <c r="F8" s="176">
        <v>6</v>
      </c>
      <c r="G8" s="122">
        <v>7</v>
      </c>
      <c r="H8" s="176">
        <v>8</v>
      </c>
      <c r="I8" s="122">
        <v>9</v>
      </c>
      <c r="J8" s="176">
        <v>10</v>
      </c>
      <c r="K8" s="122">
        <v>11</v>
      </c>
      <c r="L8" s="176">
        <v>12</v>
      </c>
      <c r="M8" s="122">
        <v>13</v>
      </c>
      <c r="N8" s="176">
        <v>14</v>
      </c>
      <c r="O8" s="122">
        <v>15</v>
      </c>
      <c r="P8" s="176">
        <v>16</v>
      </c>
      <c r="Q8" s="122">
        <v>17</v>
      </c>
      <c r="R8" s="176">
        <v>18</v>
      </c>
      <c r="S8" s="122">
        <v>19</v>
      </c>
      <c r="U8" s="8"/>
    </row>
    <row r="9" spans="1:26" s="121" customFormat="1" ht="19.5" customHeight="1" x14ac:dyDescent="0.2">
      <c r="A9" s="128"/>
      <c r="B9" s="138"/>
      <c r="C9" s="128"/>
      <c r="D9" s="135" t="s">
        <v>13</v>
      </c>
      <c r="E9" s="132"/>
      <c r="F9" s="132"/>
      <c r="G9" s="132"/>
      <c r="H9" s="132"/>
      <c r="I9" s="132"/>
      <c r="J9" s="139">
        <f>SUM(J10:J25)</f>
        <v>17.5</v>
      </c>
      <c r="K9" s="132"/>
      <c r="L9" s="132"/>
      <c r="M9" s="132"/>
      <c r="N9" s="132"/>
      <c r="O9" s="132"/>
      <c r="P9" s="132"/>
      <c r="Q9" s="132"/>
      <c r="R9" s="132"/>
      <c r="S9" s="132"/>
      <c r="U9" s="133"/>
    </row>
    <row r="10" spans="1:26" ht="45" customHeight="1" x14ac:dyDescent="0.25">
      <c r="A10" s="201" t="s">
        <v>3113</v>
      </c>
      <c r="B10" s="186">
        <v>1</v>
      </c>
      <c r="C10" s="124">
        <v>1</v>
      </c>
      <c r="D10" s="92">
        <f>IFERROR(INDEX('на отправку (3)'!G:G,MATCH($V10,'на отправку (3)'!$B:$B,0),1),0)</f>
        <v>2479</v>
      </c>
      <c r="E10" s="92">
        <f>IFERROR(INDEX('на отправку (3)'!H:H,MATCH($V10,'на отправку (3)'!$B:$B,0),1),0)</f>
        <v>2881</v>
      </c>
      <c r="F10" s="92">
        <f>IFERROR(INDEX('на отправку (3)'!I:I,MATCH($V10,'на отправку (3)'!$B:$B,0),1),0)</f>
        <v>0.86046511599999997</v>
      </c>
      <c r="G10" s="188" t="s">
        <v>12</v>
      </c>
      <c r="H10" s="92">
        <f>IFERROR(INDEX('на отправку (3)'!K:K,MATCH($V10,'на отправку (3)'!$B:$B,0),1),0)/100</f>
        <v>-2.0704098000000001E-4</v>
      </c>
      <c r="I10" s="188" t="s">
        <v>12</v>
      </c>
      <c r="J10" s="129">
        <f>IFERROR(INDEX('на отправку (3)'!N:N,MATCH($V10,'на отправку (3)'!$B:$B,0),1),0)</f>
        <v>3</v>
      </c>
      <c r="K10" s="92">
        <f>IFERROR(INDEX('на отправку (3)'!O:O,MATCH($V10,'на отправку (3)'!$B:$B,0),1),0)</f>
        <v>0</v>
      </c>
      <c r="L10" s="92">
        <f>IFERROR(INDEX('на отправку (3)'!P:P,MATCH($V10,'на отправку (3)'!$B:$B,0),1),0)</f>
        <v>2</v>
      </c>
      <c r="M10" s="92">
        <f>IFERROR(INDEX('на отправку (3)'!Q:Q,MATCH($V10,'на отправку (3)'!$B:$B,0),1),0)</f>
        <v>1</v>
      </c>
      <c r="N10" s="92">
        <f>IFERROR(INDEX('на отправку (3)'!R:R,MATCH($V10,'на отправку (3)'!$B:$B,0),1),0)</f>
        <v>0</v>
      </c>
      <c r="O10" s="92">
        <f>IFERROR(INDEX('на отправку (3)'!S:S,MATCH($V10,'на отправку (3)'!$B:$B,0),1),0)</f>
        <v>2643</v>
      </c>
      <c r="P10" s="92">
        <f>IFERROR(INDEX('на отправку (3)'!T:T,MATCH($V10,'на отправку (3)'!$B:$B,0),1),0)</f>
        <v>3008</v>
      </c>
      <c r="Q10" s="92">
        <f>IFERROR(INDEX('на отправку (3)'!U:U,MATCH($V10,'на отправку (3)'!$B:$B,0),1),0)</f>
        <v>0.87865691499999998</v>
      </c>
      <c r="R10" s="129">
        <f>IFERROR(INDEX('на отправку (3)'!V:V,MATCH($V10,'на отправку (3)'!$B:$B,0),1),0)</f>
        <v>0</v>
      </c>
      <c r="S10" s="92">
        <f>IFERROR(INDEX('на отправку (3)'!W:W,MATCH($V10,'на отправку (3)'!$B:$B,0),1),0)</f>
        <v>0</v>
      </c>
      <c r="U10" s="71">
        <f>IF(J10&gt;0,1,0)</f>
        <v>1</v>
      </c>
      <c r="V10" s="89" t="str">
        <f>CONCATENATE($U$1,"№",C10)</f>
        <v>025005№1</v>
      </c>
      <c r="W10" s="8">
        <f>IFERROR(INDEX('на отправку (3)'!AB:AB,MATCH($V10,'на отправку (3)'!$B:$B,0),1),0)</f>
        <v>0.87783438400000002</v>
      </c>
      <c r="X10" s="8">
        <f>IFERROR(INDEX('на отправку (3)'!AC:AC,MATCH($V10,'на отправку (3)'!$B:$B,0),1),0)</f>
        <v>0.79392113200000003</v>
      </c>
      <c r="Y10" s="8">
        <v>3</v>
      </c>
      <c r="Z10" s="8">
        <f>IF(M10=1,Y10,0)</f>
        <v>3</v>
      </c>
    </row>
    <row r="11" spans="1:26" ht="45" customHeight="1" x14ac:dyDescent="0.25">
      <c r="A11" s="201" t="s">
        <v>3114</v>
      </c>
      <c r="B11" s="186">
        <v>2</v>
      </c>
      <c r="C11" s="124">
        <v>26</v>
      </c>
      <c r="D11" s="92">
        <f>IFERROR(INDEX('на отправку (3)'!G:G,MATCH($V11,'на отправку (3)'!$B:$B,0),1),0)</f>
        <v>5267</v>
      </c>
      <c r="E11" s="92">
        <f>IFERROR(INDEX('на отправку (3)'!H:H,MATCH($V11,'на отправку (3)'!$B:$B,0),1),0)</f>
        <v>6524</v>
      </c>
      <c r="F11" s="92">
        <f>IFERROR(INDEX('на отправку (3)'!I:I,MATCH($V11,'на отправку (3)'!$B:$B,0),1),0)</f>
        <v>0.80732679299999999</v>
      </c>
      <c r="G11" s="188" t="s">
        <v>12</v>
      </c>
      <c r="H11" s="92">
        <f>IFERROR(INDEX('на отправку (3)'!K:K,MATCH($V11,'на отправку (3)'!$B:$B,0),1),0)/100</f>
        <v>-7.2576116999999998E-4</v>
      </c>
      <c r="I11" s="188" t="s">
        <v>12</v>
      </c>
      <c r="J11" s="129">
        <f>IFERROR(INDEX('на отправку (3)'!N:N,MATCH($V11,'на отправку (3)'!$B:$B,0),1),0)</f>
        <v>3</v>
      </c>
      <c r="K11" s="92">
        <f>IFERROR(INDEX('на отправку (3)'!O:O,MATCH($V11,'на отправку (3)'!$B:$B,0),1),0)</f>
        <v>0</v>
      </c>
      <c r="L11" s="92">
        <f>IFERROR(INDEX('на отправку (3)'!P:P,MATCH($V11,'на отправку (3)'!$B:$B,0),1),0)</f>
        <v>2</v>
      </c>
      <c r="M11" s="92">
        <f>IFERROR(INDEX('на отправку (3)'!Q:Q,MATCH($V11,'на отправку (3)'!$B:$B,0),1),0)</f>
        <v>1</v>
      </c>
      <c r="N11" s="92">
        <f>IFERROR(INDEX('на отправку (3)'!R:R,MATCH($V11,'на отправку (3)'!$B:$B,0),1),0)</f>
        <v>0</v>
      </c>
      <c r="O11" s="92">
        <f>IFERROR(INDEX('на отправку (3)'!S:S,MATCH($V11,'на отправку (3)'!$B:$B,0),1),0)</f>
        <v>6003</v>
      </c>
      <c r="P11" s="92">
        <f>IFERROR(INDEX('на отправку (3)'!T:T,MATCH($V11,'на отправку (3)'!$B:$B,0),1),0)</f>
        <v>6896</v>
      </c>
      <c r="Q11" s="92">
        <f>IFERROR(INDEX('на отправку (3)'!U:U,MATCH($V11,'на отправку (3)'!$B:$B,0),1),0)</f>
        <v>0.87050464000000005</v>
      </c>
      <c r="R11" s="129">
        <f>IFERROR(INDEX('на отправку (3)'!V:V,MATCH($V11,'на отправку (3)'!$B:$B,0),1),0)</f>
        <v>0</v>
      </c>
      <c r="S11" s="92">
        <f>IFERROR(INDEX('на отправку (3)'!W:W,MATCH($V11,'на отправку (3)'!$B:$B,0),1),0)</f>
        <v>0</v>
      </c>
      <c r="U11" s="71">
        <f t="shared" ref="U11:U25" si="0">IF(J11&gt;0,1,0)</f>
        <v>1</v>
      </c>
      <c r="V11" s="89" t="str">
        <f t="shared" ref="V11:V25" si="1">CONCATENATE($U$1,"№",C11)</f>
        <v>025005№26</v>
      </c>
      <c r="W11" s="8">
        <f>IFERROR(INDEX('на отправку (3)'!AB:AB,MATCH($V11,'на отправку (3)'!$B:$B,0),1),0)</f>
        <v>0.83450456100000003</v>
      </c>
      <c r="X11" s="8">
        <f>IFERROR(INDEX('на отправку (3)'!AC:AC,MATCH($V11,'на отправку (3)'!$B:$B,0),1),0)</f>
        <v>0.72780695200000001</v>
      </c>
      <c r="Y11" s="8">
        <v>3</v>
      </c>
      <c r="Z11" s="8">
        <f t="shared" ref="Z11:Z45" si="2">IF(M11=1,Y11,0)</f>
        <v>3</v>
      </c>
    </row>
    <row r="12" spans="1:26" ht="60.75" customHeight="1" x14ac:dyDescent="0.25">
      <c r="A12" s="201" t="s">
        <v>3115</v>
      </c>
      <c r="B12" s="186">
        <v>3</v>
      </c>
      <c r="C12" s="124">
        <v>2</v>
      </c>
      <c r="D12" s="92">
        <f>IFERROR(INDEX('на отправку (3)'!G:G,MATCH($V12,'на отправку (3)'!$B:$B,0),1),0)</f>
        <v>81</v>
      </c>
      <c r="E12" s="92">
        <f>IFERROR(INDEX('на отправку (3)'!H:H,MATCH($V12,'на отправку (3)'!$B:$B,0),1),0)</f>
        <v>83</v>
      </c>
      <c r="F12" s="92">
        <f>IFERROR(INDEX('на отправку (3)'!I:I,MATCH($V12,'на отправку (3)'!$B:$B,0),1),0)</f>
        <v>0.97590361400000003</v>
      </c>
      <c r="G12" s="188" t="s">
        <v>12</v>
      </c>
      <c r="H12" s="92">
        <f>IFERROR(INDEX('на отправку (3)'!K:K,MATCH($V12,'на отправку (3)'!$B:$B,0),1),0)/100</f>
        <v>-1.0542169E-4</v>
      </c>
      <c r="I12" s="188" t="s">
        <v>12</v>
      </c>
      <c r="J12" s="129">
        <f>IFERROR(INDEX('на отправку (3)'!N:N,MATCH($V12,'на отправку (3)'!$B:$B,0),1),0)</f>
        <v>1</v>
      </c>
      <c r="K12" s="92">
        <f>IFERROR(INDEX('на отправку (3)'!O:O,MATCH($V12,'на отправку (3)'!$B:$B,0),1),0)</f>
        <v>0</v>
      </c>
      <c r="L12" s="92">
        <f>IFERROR(INDEX('на отправку (3)'!P:P,MATCH($V12,'на отправку (3)'!$B:$B,0),1),0)</f>
        <v>4</v>
      </c>
      <c r="M12" s="92">
        <f>IFERROR(INDEX('на отправку (3)'!Q:Q,MATCH($V12,'на отправку (3)'!$B:$B,0),1),0)</f>
        <v>1</v>
      </c>
      <c r="N12" s="92">
        <f>IFERROR(INDEX('на отправку (3)'!R:R,MATCH($V12,'на отправку (3)'!$B:$B,0),1),0)</f>
        <v>0</v>
      </c>
      <c r="O12" s="92">
        <f>IFERROR(INDEX('на отправку (3)'!S:S,MATCH($V12,'на отправку (3)'!$B:$B,0),1),0)</f>
        <v>72</v>
      </c>
      <c r="P12" s="92">
        <f>IFERROR(INDEX('на отправку (3)'!T:T,MATCH($V12,'на отправку (3)'!$B:$B,0),1),0)</f>
        <v>73</v>
      </c>
      <c r="Q12" s="92">
        <f>IFERROR(INDEX('на отправку (3)'!U:U,MATCH($V12,'на отправку (3)'!$B:$B,0),1),0)</f>
        <v>0.98630136999999996</v>
      </c>
      <c r="R12" s="129">
        <f>IFERROR(INDEX('на отправку (3)'!V:V,MATCH($V12,'на отправку (3)'!$B:$B,0),1),0)</f>
        <v>0</v>
      </c>
      <c r="S12" s="92">
        <f>IFERROR(INDEX('на отправку (3)'!W:W,MATCH($V12,'на отправку (3)'!$B:$B,0),1),0)</f>
        <v>0</v>
      </c>
      <c r="U12" s="71">
        <f t="shared" si="0"/>
        <v>1</v>
      </c>
      <c r="V12" s="89" t="str">
        <f t="shared" si="1"/>
        <v>025005№2</v>
      </c>
      <c r="W12" s="8">
        <f>IFERROR(INDEX('на отправку (3)'!AB:AB,MATCH($V12,'на отправку (3)'!$B:$B,0),1),0)</f>
        <v>0.91111111099999997</v>
      </c>
      <c r="X12" s="8">
        <f>IFERROR(INDEX('на отправку (3)'!AC:AC,MATCH($V12,'на отправку (3)'!$B:$B,0),1),0)</f>
        <v>1</v>
      </c>
      <c r="Y12" s="8">
        <v>2</v>
      </c>
      <c r="Z12" s="8">
        <f t="shared" si="2"/>
        <v>2</v>
      </c>
    </row>
    <row r="13" spans="1:26" ht="69.75" customHeight="1" x14ac:dyDescent="0.25">
      <c r="A13" s="201" t="s">
        <v>3116</v>
      </c>
      <c r="B13" s="186">
        <v>4</v>
      </c>
      <c r="C13" s="124">
        <v>3</v>
      </c>
      <c r="D13" s="92">
        <f>IFERROR(INDEX('на отправку (3)'!G:G,MATCH($V13,'на отправку (3)'!$B:$B,0),1),0)</f>
        <v>2</v>
      </c>
      <c r="E13" s="92">
        <f>IFERROR(INDEX('на отправку (3)'!H:H,MATCH($V13,'на отправку (3)'!$B:$B,0),1),0)</f>
        <v>6</v>
      </c>
      <c r="F13" s="92">
        <f>IFERROR(INDEX('на отправку (3)'!I:I,MATCH($V13,'на отправку (3)'!$B:$B,0),1),0)</f>
        <v>0.33333333300000001</v>
      </c>
      <c r="G13" s="188" t="s">
        <v>12</v>
      </c>
      <c r="H13" s="92">
        <f>IFERROR(INDEX('на отправку (3)'!K:K,MATCH($V13,'на отправку (3)'!$B:$B,0),1),0)/100</f>
        <v>0</v>
      </c>
      <c r="I13" s="188" t="s">
        <v>12</v>
      </c>
      <c r="J13" s="129">
        <f>IFERROR(INDEX('на отправку (3)'!N:N,MATCH($V13,'на отправку (3)'!$B:$B,0),1),0)</f>
        <v>0</v>
      </c>
      <c r="K13" s="92">
        <f>IFERROR(INDEX('на отправку (3)'!O:O,MATCH($V13,'на отправку (3)'!$B:$B,0),1),0)</f>
        <v>0</v>
      </c>
      <c r="L13" s="92">
        <f>IFERROR(INDEX('на отправку (3)'!P:P,MATCH($V13,'на отправку (3)'!$B:$B,0),1),0)</f>
        <v>3</v>
      </c>
      <c r="M13" s="92">
        <f>IFERROR(INDEX('на отправку (3)'!Q:Q,MATCH($V13,'на отправку (3)'!$B:$B,0),1),0)</f>
        <v>1</v>
      </c>
      <c r="N13" s="92">
        <f>IFERROR(INDEX('на отправку (3)'!R:R,MATCH($V13,'на отправку (3)'!$B:$B,0),1),0)</f>
        <v>0</v>
      </c>
      <c r="O13" s="92">
        <f>IFERROR(INDEX('на отправку (3)'!S:S,MATCH($V13,'на отправку (3)'!$B:$B,0),1),0)</f>
        <v>0</v>
      </c>
      <c r="P13" s="92">
        <f>IFERROR(INDEX('на отправку (3)'!T:T,MATCH($V13,'на отправку (3)'!$B:$B,0),1),0)</f>
        <v>4</v>
      </c>
      <c r="Q13" s="92">
        <f>IFERROR(INDEX('на отправку (3)'!U:U,MATCH($V13,'на отправку (3)'!$B:$B,0),1),0)</f>
        <v>0</v>
      </c>
      <c r="R13" s="129">
        <f>IFERROR(INDEX('на отправку (3)'!V:V,MATCH($V13,'на отправку (3)'!$B:$B,0),1),0)</f>
        <v>0</v>
      </c>
      <c r="S13" s="92">
        <f>IFERROR(INDEX('на отправку (3)'!W:W,MATCH($V13,'на отправку (3)'!$B:$B,0),1),0)</f>
        <v>0</v>
      </c>
      <c r="U13" s="71">
        <f t="shared" si="0"/>
        <v>0</v>
      </c>
      <c r="V13" s="89" t="str">
        <f t="shared" si="1"/>
        <v>025005№3</v>
      </c>
      <c r="W13" s="8">
        <f>IFERROR(INDEX('на отправку (3)'!AB:AB,MATCH($V13,'на отправку (3)'!$B:$B,0),1),0)</f>
        <v>0.61761761800000003</v>
      </c>
      <c r="X13" s="8">
        <f>IFERROR(INDEX('на отправку (3)'!AC:AC,MATCH($V13,'на отправку (3)'!$B:$B,0),1),0)</f>
        <v>1</v>
      </c>
      <c r="Y13" s="8">
        <v>2</v>
      </c>
      <c r="Z13" s="8">
        <f t="shared" si="2"/>
        <v>2</v>
      </c>
    </row>
    <row r="14" spans="1:26" ht="64.5" customHeight="1" x14ac:dyDescent="0.25">
      <c r="A14" s="201" t="s">
        <v>3117</v>
      </c>
      <c r="B14" s="186">
        <v>5</v>
      </c>
      <c r="C14" s="124">
        <v>4</v>
      </c>
      <c r="D14" s="92">
        <f>IFERROR(INDEX('на отправку (3)'!G:G,MATCH($V14,'на отправку (3)'!$B:$B,0),1),0)</f>
        <v>0</v>
      </c>
      <c r="E14" s="92">
        <f>IFERROR(INDEX('на отправку (3)'!H:H,MATCH($V14,'на отправку (3)'!$B:$B,0),1),0)</f>
        <v>0</v>
      </c>
      <c r="F14" s="92">
        <f>IFERROR(INDEX('на отправку (3)'!I:I,MATCH($V14,'на отправку (3)'!$B:$B,0),1),0)</f>
        <v>0</v>
      </c>
      <c r="G14" s="188" t="s">
        <v>12</v>
      </c>
      <c r="H14" s="92">
        <f>IFERROR(INDEX('на отправку (3)'!K:K,MATCH($V14,'на отправку (3)'!$B:$B,0),1),0)/100</f>
        <v>-0.01</v>
      </c>
      <c r="I14" s="188" t="s">
        <v>12</v>
      </c>
      <c r="J14" s="129">
        <f>IFERROR(INDEX('на отправку (3)'!N:N,MATCH($V14,'на отправку (3)'!$B:$B,0),1),0)</f>
        <v>0</v>
      </c>
      <c r="K14" s="92">
        <f>IFERROR(INDEX('на отправку (3)'!O:O,MATCH($V14,'на отправку (3)'!$B:$B,0),1),0)</f>
        <v>0</v>
      </c>
      <c r="L14" s="92">
        <f>IFERROR(INDEX('на отправку (3)'!P:P,MATCH($V14,'на отправку (3)'!$B:$B,0),1),0)</f>
        <v>0</v>
      </c>
      <c r="M14" s="92">
        <f>IFERROR(INDEX('на отправку (3)'!Q:Q,MATCH($V14,'на отправку (3)'!$B:$B,0),1),0)</f>
        <v>2</v>
      </c>
      <c r="N14" s="92">
        <f>IFERROR(INDEX('на отправку (3)'!R:R,MATCH($V14,'на отправку (3)'!$B:$B,0),1),0)</f>
        <v>0</v>
      </c>
      <c r="O14" s="92">
        <f>IFERROR(INDEX('на отправку (3)'!S:S,MATCH($V14,'на отправку (3)'!$B:$B,0),1),0)</f>
        <v>2</v>
      </c>
      <c r="P14" s="92">
        <f>IFERROR(INDEX('на отправку (3)'!T:T,MATCH($V14,'на отправку (3)'!$B:$B,0),1),0)</f>
        <v>2</v>
      </c>
      <c r="Q14" s="92">
        <f>IFERROR(INDEX('на отправку (3)'!U:U,MATCH($V14,'на отправку (3)'!$B:$B,0),1),0)</f>
        <v>1</v>
      </c>
      <c r="R14" s="129">
        <f>IFERROR(INDEX('на отправку (3)'!V:V,MATCH($V14,'на отправку (3)'!$B:$B,0),1),0)</f>
        <v>0</v>
      </c>
      <c r="S14" s="92">
        <f>IFERROR(INDEX('на отправку (3)'!W:W,MATCH($V14,'на отправку (3)'!$B:$B,0),1),0)</f>
        <v>0</v>
      </c>
      <c r="U14" s="71">
        <f t="shared" si="0"/>
        <v>0</v>
      </c>
      <c r="V14" s="89" t="str">
        <f t="shared" si="1"/>
        <v>025005№4</v>
      </c>
      <c r="W14" s="8">
        <f>IFERROR(INDEX('на отправку (3)'!AB:AB,MATCH($V14,'на отправку (3)'!$B:$B,0),1),0)</f>
        <v>0.86111111100000004</v>
      </c>
      <c r="X14" s="8">
        <f>IFERROR(INDEX('на отправку (3)'!AC:AC,MATCH($V14,'на отправку (3)'!$B:$B,0),1),0)</f>
        <v>1</v>
      </c>
      <c r="Y14" s="8">
        <v>2</v>
      </c>
      <c r="Z14" s="8">
        <f t="shared" si="2"/>
        <v>0</v>
      </c>
    </row>
    <row r="15" spans="1:26" ht="69" customHeight="1" x14ac:dyDescent="0.25">
      <c r="A15" s="201" t="s">
        <v>2502</v>
      </c>
      <c r="B15" s="186">
        <v>6</v>
      </c>
      <c r="C15" s="124">
        <v>5</v>
      </c>
      <c r="D15" s="92">
        <f>IFERROR(INDEX('на отправку (3)'!G:G,MATCH($V15,'на отправку (3)'!$B:$B,0),1),0)</f>
        <v>11</v>
      </c>
      <c r="E15" s="92">
        <f>IFERROR(INDEX('на отправку (3)'!H:H,MATCH($V15,'на отправку (3)'!$B:$B,0),1),0)</f>
        <v>11</v>
      </c>
      <c r="F15" s="92">
        <f>IFERROR(INDEX('на отправку (3)'!I:I,MATCH($V15,'на отправку (3)'!$B:$B,0),1),0)</f>
        <v>1</v>
      </c>
      <c r="G15" s="188" t="s">
        <v>12</v>
      </c>
      <c r="H15" s="92">
        <f>IFERROR(INDEX('на отправку (3)'!K:K,MATCH($V15,'на отправку (3)'!$B:$B,0),1),0)/100</f>
        <v>0</v>
      </c>
      <c r="I15" s="188" t="s">
        <v>12</v>
      </c>
      <c r="J15" s="129">
        <f>IFERROR(INDEX('на отправку (3)'!N:N,MATCH($V15,'на отправку (3)'!$B:$B,0),1),0)</f>
        <v>2</v>
      </c>
      <c r="K15" s="92">
        <f>IFERROR(INDEX('на отправку (3)'!O:O,MATCH($V15,'на отправку (3)'!$B:$B,0),1),0)</f>
        <v>2</v>
      </c>
      <c r="L15" s="92">
        <f>IFERROR(INDEX('на отправку (3)'!P:P,MATCH($V15,'на отправку (3)'!$B:$B,0),1),0)</f>
        <v>4</v>
      </c>
      <c r="M15" s="92">
        <f>IFERROR(INDEX('на отправку (3)'!Q:Q,MATCH($V15,'на отправку (3)'!$B:$B,0),1),0)</f>
        <v>1</v>
      </c>
      <c r="N15" s="92">
        <f>IFERROR(INDEX('на отправку (3)'!R:R,MATCH($V15,'на отправку (3)'!$B:$B,0),1),0)</f>
        <v>0</v>
      </c>
      <c r="O15" s="92">
        <f>IFERROR(INDEX('на отправку (3)'!S:S,MATCH($V15,'на отправку (3)'!$B:$B,0),1),0)</f>
        <v>16</v>
      </c>
      <c r="P15" s="92">
        <f>IFERROR(INDEX('на отправку (3)'!T:T,MATCH($V15,'на отправку (3)'!$B:$B,0),1),0)</f>
        <v>16</v>
      </c>
      <c r="Q15" s="92">
        <f>IFERROR(INDEX('на отправку (3)'!U:U,MATCH($V15,'на отправку (3)'!$B:$B,0),1),0)</f>
        <v>1</v>
      </c>
      <c r="R15" s="129">
        <f>IFERROR(INDEX('на отправку (3)'!V:V,MATCH($V15,'на отправку (3)'!$B:$B,0),1),0)</f>
        <v>0</v>
      </c>
      <c r="S15" s="92">
        <f>IFERROR(INDEX('на отправку (3)'!W:W,MATCH($V15,'на отправку (3)'!$B:$B,0),1),0)</f>
        <v>0</v>
      </c>
      <c r="U15" s="71">
        <f t="shared" si="0"/>
        <v>1</v>
      </c>
      <c r="V15" s="89" t="str">
        <f t="shared" si="1"/>
        <v>025005№5</v>
      </c>
      <c r="W15" s="8">
        <f>IFERROR(INDEX('на отправку (3)'!AB:AB,MATCH($V15,'на отправку (3)'!$B:$B,0),1),0)</f>
        <v>0.56594488200000004</v>
      </c>
      <c r="X15" s="8">
        <f>IFERROR(INDEX('на отправку (3)'!AC:AC,MATCH($V15,'на отправку (3)'!$B:$B,0),1),0)</f>
        <v>1</v>
      </c>
      <c r="Y15" s="8">
        <v>2</v>
      </c>
      <c r="Z15" s="8">
        <f t="shared" si="2"/>
        <v>2</v>
      </c>
    </row>
    <row r="16" spans="1:26" ht="79.5" customHeight="1" x14ac:dyDescent="0.25">
      <c r="A16" s="201" t="s">
        <v>3118</v>
      </c>
      <c r="B16" s="186">
        <v>7</v>
      </c>
      <c r="C16" s="124">
        <v>6</v>
      </c>
      <c r="D16" s="92">
        <f>IFERROR(INDEX('на отправку (3)'!G:G,MATCH($V16,'на отправку (3)'!$B:$B,0),1),0)</f>
        <v>0</v>
      </c>
      <c r="E16" s="92">
        <f>IFERROR(INDEX('на отправку (3)'!H:H,MATCH($V16,'на отправку (3)'!$B:$B,0),1),0)</f>
        <v>0</v>
      </c>
      <c r="F16" s="92">
        <f>IFERROR(INDEX('на отправку (3)'!I:I,MATCH($V16,'на отправку (3)'!$B:$B,0),1),0)</f>
        <v>0</v>
      </c>
      <c r="G16" s="188" t="s">
        <v>12</v>
      </c>
      <c r="H16" s="92">
        <f>IFERROR(INDEX('на отправку (3)'!K:K,MATCH($V16,'на отправку (3)'!$B:$B,0),1),0)/100</f>
        <v>0</v>
      </c>
      <c r="I16" s="188" t="s">
        <v>12</v>
      </c>
      <c r="J16" s="129">
        <f>IFERROR(INDEX('на отправку (3)'!N:N,MATCH($V16,'на отправку (3)'!$B:$B,0),1),0)</f>
        <v>0</v>
      </c>
      <c r="K16" s="92">
        <f>IFERROR(INDEX('на отправку (3)'!O:O,MATCH($V16,'на отправку (3)'!$B:$B,0),1),0)</f>
        <v>0</v>
      </c>
      <c r="L16" s="92">
        <f>IFERROR(INDEX('на отправку (3)'!P:P,MATCH($V16,'на отправку (3)'!$B:$B,0),1),0)</f>
        <v>0</v>
      </c>
      <c r="M16" s="92">
        <f>IFERROR(INDEX('на отправку (3)'!Q:Q,MATCH($V16,'на отправку (3)'!$B:$B,0),1),0)</f>
        <v>2</v>
      </c>
      <c r="N16" s="92">
        <f>IFERROR(INDEX('на отправку (3)'!R:R,MATCH($V16,'на отправку (3)'!$B:$B,0),1),0)</f>
        <v>0</v>
      </c>
      <c r="O16" s="92">
        <f>IFERROR(INDEX('на отправку (3)'!S:S,MATCH($V16,'на отправку (3)'!$B:$B,0),1),0)</f>
        <v>0</v>
      </c>
      <c r="P16" s="92">
        <f>IFERROR(INDEX('на отправку (3)'!T:T,MATCH($V16,'на отправку (3)'!$B:$B,0),1),0)</f>
        <v>0</v>
      </c>
      <c r="Q16" s="92">
        <f>IFERROR(INDEX('на отправку (3)'!U:U,MATCH($V16,'на отправку (3)'!$B:$B,0),1),0)</f>
        <v>0</v>
      </c>
      <c r="R16" s="129">
        <f>IFERROR(INDEX('на отправку (3)'!V:V,MATCH($V16,'на отправку (3)'!$B:$B,0),1),0)</f>
        <v>0</v>
      </c>
      <c r="S16" s="92">
        <f>IFERROR(INDEX('на отправку (3)'!W:W,MATCH($V16,'на отправку (3)'!$B:$B,0),1),0)</f>
        <v>0</v>
      </c>
      <c r="U16" s="71">
        <f t="shared" si="0"/>
        <v>0</v>
      </c>
      <c r="V16" s="89" t="str">
        <f t="shared" si="1"/>
        <v>025005№6</v>
      </c>
      <c r="W16" s="8">
        <f>IFERROR(INDEX('на отправку (3)'!AB:AB,MATCH($V16,'на отправку (3)'!$B:$B,0),1),0)</f>
        <v>0.3</v>
      </c>
      <c r="X16" s="8">
        <f>IFERROR(INDEX('на отправку (3)'!AC:AC,MATCH($V16,'на отправку (3)'!$B:$B,0),1),0)</f>
        <v>1</v>
      </c>
      <c r="Y16" s="8">
        <v>3</v>
      </c>
      <c r="Z16" s="8">
        <f t="shared" si="2"/>
        <v>0</v>
      </c>
    </row>
    <row r="17" spans="1:26" ht="68.25" customHeight="1" x14ac:dyDescent="0.25">
      <c r="A17" s="201" t="s">
        <v>3119</v>
      </c>
      <c r="B17" s="186">
        <v>8</v>
      </c>
      <c r="C17" s="124">
        <v>22</v>
      </c>
      <c r="D17" s="92">
        <f>IFERROR(INDEX('на отправку (3)'!G:G,MATCH($V17,'на отправку (3)'!$B:$B,0),1),0)</f>
        <v>0</v>
      </c>
      <c r="E17" s="92">
        <f>IFERROR(INDEX('на отправку (3)'!H:H,MATCH($V17,'на отправку (3)'!$B:$B,0),1),0)</f>
        <v>0</v>
      </c>
      <c r="F17" s="92">
        <f>IFERROR(INDEX('на отправку (3)'!I:I,MATCH($V17,'на отправку (3)'!$B:$B,0),1),0)</f>
        <v>0</v>
      </c>
      <c r="G17" s="188" t="s">
        <v>12</v>
      </c>
      <c r="H17" s="92">
        <f>IFERROR(INDEX('на отправку (3)'!K:K,MATCH($V17,'на отправку (3)'!$B:$B,0),1),0)/100</f>
        <v>0</v>
      </c>
      <c r="I17" s="188" t="s">
        <v>12</v>
      </c>
      <c r="J17" s="129">
        <f>IFERROR(INDEX('на отправку (3)'!N:N,MATCH($V17,'на отправку (3)'!$B:$B,0),1),0)</f>
        <v>0</v>
      </c>
      <c r="K17" s="92">
        <f>IFERROR(INDEX('на отправку (3)'!O:O,MATCH($V17,'на отправку (3)'!$B:$B,0),1),0)</f>
        <v>0</v>
      </c>
      <c r="L17" s="92">
        <f>IFERROR(INDEX('на отправку (3)'!P:P,MATCH($V17,'на отправку (3)'!$B:$B,0),1),0)</f>
        <v>0</v>
      </c>
      <c r="M17" s="92">
        <f>IFERROR(INDEX('на отправку (3)'!Q:Q,MATCH($V17,'на отправку (3)'!$B:$B,0),1),0)</f>
        <v>2</v>
      </c>
      <c r="N17" s="92">
        <f>IFERROR(INDEX('на отправку (3)'!R:R,MATCH($V17,'на отправку (3)'!$B:$B,0),1),0)</f>
        <v>0</v>
      </c>
      <c r="O17" s="92">
        <f>IFERROR(INDEX('на отправку (3)'!S:S,MATCH($V17,'на отправку (3)'!$B:$B,0),1),0)</f>
        <v>0</v>
      </c>
      <c r="P17" s="92">
        <f>IFERROR(INDEX('на отправку (3)'!T:T,MATCH($V17,'на отправку (3)'!$B:$B,0),1),0)</f>
        <v>0</v>
      </c>
      <c r="Q17" s="92">
        <f>IFERROR(INDEX('на отправку (3)'!U:U,MATCH($V17,'на отправку (3)'!$B:$B,0),1),0)</f>
        <v>0</v>
      </c>
      <c r="R17" s="129">
        <f>IFERROR(INDEX('на отправку (3)'!V:V,MATCH($V17,'на отправку (3)'!$B:$B,0),1),0)</f>
        <v>0</v>
      </c>
      <c r="S17" s="92">
        <f>IFERROR(INDEX('на отправку (3)'!W:W,MATCH($V17,'на отправку (3)'!$B:$B,0),1),0)</f>
        <v>0</v>
      </c>
      <c r="U17" s="71">
        <f t="shared" si="0"/>
        <v>0</v>
      </c>
      <c r="V17" s="89" t="str">
        <f t="shared" si="1"/>
        <v>025005№22</v>
      </c>
      <c r="W17" s="8">
        <f>IFERROR(INDEX('на отправку (3)'!AB:AB,MATCH($V17,'на отправку (3)'!$B:$B,0),1),0)</f>
        <v>0.4</v>
      </c>
      <c r="X17" s="8">
        <f>IFERROR(INDEX('на отправку (3)'!AC:AC,MATCH($V17,'на отправку (3)'!$B:$B,0),1),0)</f>
        <v>1</v>
      </c>
      <c r="Y17" s="8">
        <v>3</v>
      </c>
      <c r="Z17" s="8">
        <f t="shared" si="2"/>
        <v>0</v>
      </c>
    </row>
    <row r="18" spans="1:26" ht="147.75" customHeight="1" x14ac:dyDescent="0.25">
      <c r="A18" s="201" t="s">
        <v>3120</v>
      </c>
      <c r="B18" s="186">
        <v>9</v>
      </c>
      <c r="C18" s="124">
        <v>7</v>
      </c>
      <c r="D18" s="92">
        <f>IFERROR(INDEX('на отправку (3)'!G:G,MATCH($V18,'на отправку (3)'!$B:$B,0),1),0)</f>
        <v>557</v>
      </c>
      <c r="E18" s="92">
        <f>IFERROR(INDEX('на отправку (3)'!H:H,MATCH($V18,'на отправку (3)'!$B:$B,0),1),0)</f>
        <v>557</v>
      </c>
      <c r="F18" s="92">
        <f>IFERROR(INDEX('на отправку (3)'!I:I,MATCH($V18,'на отправку (3)'!$B:$B,0),1),0)</f>
        <v>1</v>
      </c>
      <c r="G18" s="189">
        <v>1</v>
      </c>
      <c r="H18" s="92">
        <f>IFERROR(INDEX('на отправку (3)'!K:K,MATCH($V18,'на отправку (3)'!$B:$B,0),1),0)/100</f>
        <v>0</v>
      </c>
      <c r="I18" s="191">
        <f>IFERROR(INDEX('на отправку (3)'!M:M,MATCH($V18,'на отправку (3)'!$B:$B,0),1),0)</f>
        <v>1</v>
      </c>
      <c r="J18" s="129">
        <f>IFERROR(INDEX('на отправку (3)'!N:N,MATCH($V18,'на отправку (3)'!$B:$B,0),1),0)</f>
        <v>2</v>
      </c>
      <c r="K18" s="92" t="str">
        <f>IFERROR(INDEX('на отправку (3)'!O:O,MATCH($V18,'на отправку (3)'!$B:$B,0),1),0)</f>
        <v>x</v>
      </c>
      <c r="L18" s="92">
        <f>IFERROR(INDEX('на отправку (3)'!P:P,MATCH($V18,'на отправку (3)'!$B:$B,0),1),0)</f>
        <v>6</v>
      </c>
      <c r="M18" s="92">
        <f>IFERROR(INDEX('на отправку (3)'!Q:Q,MATCH($V18,'на отправку (3)'!$B:$B,0),1),0)</f>
        <v>1</v>
      </c>
      <c r="N18" s="92">
        <f>IFERROR(INDEX('на отправку (3)'!R:R,MATCH($V18,'на отправку (3)'!$B:$B,0),1),0)</f>
        <v>0</v>
      </c>
      <c r="O18" s="92">
        <f>IFERROR(INDEX('на отправку (3)'!S:S,MATCH($V18,'на отправку (3)'!$B:$B,0),1),0)</f>
        <v>645</v>
      </c>
      <c r="P18" s="92">
        <f>IFERROR(INDEX('на отправку (3)'!T:T,MATCH($V18,'на отправку (3)'!$B:$B,0),1),0)</f>
        <v>645</v>
      </c>
      <c r="Q18" s="92">
        <f>IFERROR(INDEX('на отправку (3)'!U:U,MATCH($V18,'на отправку (3)'!$B:$B,0),1),0)</f>
        <v>1</v>
      </c>
      <c r="R18" s="129">
        <f>IFERROR(INDEX('на отправку (3)'!V:V,MATCH($V18,'на отправку (3)'!$B:$B,0),1),0)</f>
        <v>0</v>
      </c>
      <c r="S18" s="92">
        <f>IFERROR(INDEX('на отправку (3)'!W:W,MATCH($V18,'на отправку (3)'!$B:$B,0),1),0)</f>
        <v>0</v>
      </c>
      <c r="U18" s="71">
        <f t="shared" si="0"/>
        <v>1</v>
      </c>
      <c r="V18" s="89" t="str">
        <f t="shared" si="1"/>
        <v>025005№7</v>
      </c>
      <c r="W18" s="8">
        <f>IFERROR(INDEX('на отправку (3)'!AB:AB,MATCH($V18,'на отправку (3)'!$B:$B,0),1),0)</f>
        <v>1</v>
      </c>
      <c r="X18" s="8">
        <f>IFERROR(INDEX('на отправку (3)'!AC:AC,MATCH($V18,'на отправку (3)'!$B:$B,0),1),0)</f>
        <v>1</v>
      </c>
      <c r="Y18" s="8">
        <v>2</v>
      </c>
      <c r="Z18" s="8">
        <f t="shared" si="2"/>
        <v>2</v>
      </c>
    </row>
    <row r="19" spans="1:26" ht="59.25" customHeight="1" x14ac:dyDescent="0.25">
      <c r="A19" s="201" t="s">
        <v>3121</v>
      </c>
      <c r="B19" s="186">
        <v>10</v>
      </c>
      <c r="C19" s="124">
        <v>8</v>
      </c>
      <c r="D19" s="92">
        <f>IFERROR(INDEX('на отправку (3)'!G:G,MATCH($V19,'на отправку (3)'!$B:$B,0),1),0)</f>
        <v>89</v>
      </c>
      <c r="E19" s="92">
        <f>IFERROR(INDEX('на отправку (3)'!H:H,MATCH($V19,'на отправку (3)'!$B:$B,0),1),0)</f>
        <v>8582</v>
      </c>
      <c r="F19" s="92">
        <f>IFERROR(INDEX('на отправку (3)'!I:I,MATCH($V19,'на отправку (3)'!$B:$B,0),1),0)</f>
        <v>1.0370542999999999E-2</v>
      </c>
      <c r="G19" s="188" t="s">
        <v>12</v>
      </c>
      <c r="H19" s="92">
        <f>IFERROR(INDEX('на отправку (3)'!K:K,MATCH($V19,'на отправку (3)'!$B:$B,0),1),0)/100</f>
        <v>-1.4926455E-4</v>
      </c>
      <c r="I19" s="192" t="str">
        <f>IFERROR(INDEX('на отправку (3)'!M:M,MATCH($V19,'на отправку (3)'!$B:$B,0),1),0)</f>
        <v>x</v>
      </c>
      <c r="J19" s="129">
        <f>IFERROR(INDEX('на отправку (3)'!N:N,MATCH($V19,'на отправку (3)'!$B:$B,0),1),0)</f>
        <v>2</v>
      </c>
      <c r="K19" s="92">
        <f>IFERROR(INDEX('на отправку (3)'!O:O,MATCH($V19,'на отправку (3)'!$B:$B,0),1),0)</f>
        <v>0</v>
      </c>
      <c r="L19" s="92">
        <f>IFERROR(INDEX('на отправку (3)'!P:P,MATCH($V19,'на отправку (3)'!$B:$B,0),1),0)</f>
        <v>2</v>
      </c>
      <c r="M19" s="92">
        <f>IFERROR(INDEX('на отправку (3)'!Q:Q,MATCH($V19,'на отправку (3)'!$B:$B,0),1),0)</f>
        <v>1</v>
      </c>
      <c r="N19" s="92">
        <f>IFERROR(INDEX('на отправку (3)'!R:R,MATCH($V19,'на отправку (3)'!$B:$B,0),1),0)</f>
        <v>0</v>
      </c>
      <c r="O19" s="92">
        <f>IFERROR(INDEX('на отправку (3)'!S:S,MATCH($V19,'на отправку (3)'!$B:$B,0),1),0)</f>
        <v>81</v>
      </c>
      <c r="P19" s="92">
        <f>IFERROR(INDEX('на отправку (3)'!T:T,MATCH($V19,'на отправку (3)'!$B:$B,0),1),0)</f>
        <v>7694</v>
      </c>
      <c r="Q19" s="92">
        <f>IFERROR(INDEX('на отправку (3)'!U:U,MATCH($V19,'на отправку (3)'!$B:$B,0),1),0)</f>
        <v>1.0527684000000001E-2</v>
      </c>
      <c r="R19" s="129">
        <f>IFERROR(INDEX('на отправку (3)'!V:V,MATCH($V19,'на отправку (3)'!$B:$B,0),1),0)</f>
        <v>0</v>
      </c>
      <c r="S19" s="92">
        <f>IFERROR(INDEX('на отправку (3)'!W:W,MATCH($V19,'на отправку (3)'!$B:$B,0),1),0)</f>
        <v>0</v>
      </c>
      <c r="U19" s="71">
        <f t="shared" si="0"/>
        <v>1</v>
      </c>
      <c r="V19" s="89" t="str">
        <f t="shared" si="1"/>
        <v>025005№8</v>
      </c>
      <c r="W19" s="8">
        <f>IFERROR(INDEX('на отправку (3)'!AB:AB,MATCH($V19,'на отправку (3)'!$B:$B,0),1),0)</f>
        <v>1.4606701999999999E-2</v>
      </c>
      <c r="X19" s="8">
        <f>IFERROR(INDEX('на отправку (3)'!AC:AC,MATCH($V19,'на отправку (3)'!$B:$B,0),1),0)</f>
        <v>0</v>
      </c>
      <c r="Y19" s="8">
        <v>2</v>
      </c>
      <c r="Z19" s="8">
        <f t="shared" si="2"/>
        <v>2</v>
      </c>
    </row>
    <row r="20" spans="1:26" ht="62.25" customHeight="1" x14ac:dyDescent="0.25">
      <c r="A20" s="201" t="s">
        <v>2507</v>
      </c>
      <c r="B20" s="186">
        <v>11</v>
      </c>
      <c r="C20" s="124">
        <v>9</v>
      </c>
      <c r="D20" s="92">
        <f>IFERROR(INDEX('на отправку (3)'!G:G,MATCH($V20,'на отправку (3)'!$B:$B,0),1),0)</f>
        <v>214</v>
      </c>
      <c r="E20" s="92">
        <f>IFERROR(INDEX('на отправку (3)'!H:H,MATCH($V20,'на отправку (3)'!$B:$B,0),1),0)</f>
        <v>257</v>
      </c>
      <c r="F20" s="92">
        <f>IFERROR(INDEX('на отправку (3)'!I:I,MATCH($V20,'на отправку (3)'!$B:$B,0),1),0)</f>
        <v>0.83268482499999996</v>
      </c>
      <c r="G20" s="189">
        <v>1</v>
      </c>
      <c r="H20" s="92">
        <f>IFERROR(INDEX('на отправку (3)'!K:K,MATCH($V20,'на отправку (3)'!$B:$B,0),1),0)/100</f>
        <v>7.0006485200000005E-3</v>
      </c>
      <c r="I20" s="191">
        <f>IFERROR(INDEX('на отправку (3)'!M:M,MATCH($V20,'на отправку (3)'!$B:$B,0),1),0)</f>
        <v>0.83268482499999996</v>
      </c>
      <c r="J20" s="129">
        <f>IFERROR(INDEX('на отправку (3)'!N:N,MATCH($V20,'на отправку (3)'!$B:$B,0),1),0)</f>
        <v>0.5</v>
      </c>
      <c r="K20" s="92" t="str">
        <f>IFERROR(INDEX('на отправку (3)'!O:O,MATCH($V20,'на отправку (3)'!$B:$B,0),1),0)</f>
        <v>x</v>
      </c>
      <c r="L20" s="92">
        <f>IFERROR(INDEX('на отправку (3)'!P:P,MATCH($V20,'на отправку (3)'!$B:$B,0),1),0)</f>
        <v>6</v>
      </c>
      <c r="M20" s="92">
        <f>IFERROR(INDEX('на отправку (3)'!Q:Q,MATCH($V20,'на отправку (3)'!$B:$B,0),1),0)</f>
        <v>1</v>
      </c>
      <c r="N20" s="92">
        <f>IFERROR(INDEX('на отправку (3)'!R:R,MATCH($V20,'на отправку (3)'!$B:$B,0),1),0)</f>
        <v>0</v>
      </c>
      <c r="O20" s="92">
        <f>IFERROR(INDEX('на отправку (3)'!S:S,MATCH($V20,'на отправку (3)'!$B:$B,0),1),0)</f>
        <v>384</v>
      </c>
      <c r="P20" s="92">
        <f>IFERROR(INDEX('на отправку (3)'!T:T,MATCH($V20,'на отправку (3)'!$B:$B,0),1),0)</f>
        <v>784</v>
      </c>
      <c r="Q20" s="92">
        <f>IFERROR(INDEX('на отправку (3)'!U:U,MATCH($V20,'на отправку (3)'!$B:$B,0),1),0)</f>
        <v>0.489795918</v>
      </c>
      <c r="R20" s="129">
        <f>IFERROR(INDEX('на отправку (3)'!V:V,MATCH($V20,'на отправку (3)'!$B:$B,0),1),0)</f>
        <v>0</v>
      </c>
      <c r="S20" s="92">
        <f>IFERROR(INDEX('на отправку (3)'!W:W,MATCH($V20,'на отправку (3)'!$B:$B,0),1),0)</f>
        <v>0</v>
      </c>
      <c r="U20" s="71">
        <f t="shared" si="0"/>
        <v>1</v>
      </c>
      <c r="V20" s="89" t="str">
        <f t="shared" si="1"/>
        <v>025005№9</v>
      </c>
      <c r="W20" s="8">
        <f>IFERROR(INDEX('на отправку (3)'!AB:AB,MATCH($V20,'на отправку (3)'!$B:$B,0),1),0)</f>
        <v>0.93642591900000005</v>
      </c>
      <c r="X20" s="8">
        <f>IFERROR(INDEX('на отправку (3)'!AC:AC,MATCH($V20,'на отправку (3)'!$B:$B,0),1),0)</f>
        <v>0</v>
      </c>
      <c r="Y20" s="8">
        <v>1</v>
      </c>
      <c r="Z20" s="8">
        <f t="shared" si="2"/>
        <v>1</v>
      </c>
    </row>
    <row r="21" spans="1:26" ht="70.5" customHeight="1" x14ac:dyDescent="0.25">
      <c r="A21" s="201" t="s">
        <v>3122</v>
      </c>
      <c r="B21" s="186">
        <v>12</v>
      </c>
      <c r="C21" s="124">
        <v>10</v>
      </c>
      <c r="D21" s="92">
        <f>IFERROR(INDEX('на отправку (3)'!G:G,MATCH($V21,'на отправку (3)'!$B:$B,0),1),0)</f>
        <v>14</v>
      </c>
      <c r="E21" s="92">
        <f>IFERROR(INDEX('на отправку (3)'!H:H,MATCH($V21,'на отправку (3)'!$B:$B,0),1),0)</f>
        <v>14</v>
      </c>
      <c r="F21" s="92">
        <f>IFERROR(INDEX('на отправку (3)'!I:I,MATCH($V21,'на отправку (3)'!$B:$B,0),1),0)</f>
        <v>1</v>
      </c>
      <c r="G21" s="189">
        <v>1</v>
      </c>
      <c r="H21" s="92">
        <f>IFERROR(INDEX('на отправку (3)'!K:K,MATCH($V21,'на отправку (3)'!$B:$B,0),1),0)/100</f>
        <v>0</v>
      </c>
      <c r="I21" s="191">
        <f>IFERROR(INDEX('на отправку (3)'!M:M,MATCH($V21,'на отправку (3)'!$B:$B,0),1),0)</f>
        <v>1</v>
      </c>
      <c r="J21" s="129">
        <f>IFERROR(INDEX('на отправку (3)'!N:N,MATCH($V21,'на отправку (3)'!$B:$B,0),1),0)</f>
        <v>1</v>
      </c>
      <c r="K21" s="92" t="str">
        <f>IFERROR(INDEX('на отправку (3)'!O:O,MATCH($V21,'на отправку (3)'!$B:$B,0),1),0)</f>
        <v>x</v>
      </c>
      <c r="L21" s="92">
        <f>IFERROR(INDEX('на отправку (3)'!P:P,MATCH($V21,'на отправку (3)'!$B:$B,0),1),0)</f>
        <v>6</v>
      </c>
      <c r="M21" s="92">
        <f>IFERROR(INDEX('на отправку (3)'!Q:Q,MATCH($V21,'на отправку (3)'!$B:$B,0),1),0)</f>
        <v>1</v>
      </c>
      <c r="N21" s="92">
        <f>IFERROR(INDEX('на отправку (3)'!R:R,MATCH($V21,'на отправку (3)'!$B:$B,0),1),0)</f>
        <v>0</v>
      </c>
      <c r="O21" s="92">
        <f>IFERROR(INDEX('на отправку (3)'!S:S,MATCH($V21,'на отправку (3)'!$B:$B,0),1),0)</f>
        <v>17</v>
      </c>
      <c r="P21" s="92">
        <f>IFERROR(INDEX('на отправку (3)'!T:T,MATCH($V21,'на отправку (3)'!$B:$B,0),1),0)</f>
        <v>17</v>
      </c>
      <c r="Q21" s="92">
        <f>IFERROR(INDEX('на отправку (3)'!U:U,MATCH($V21,'на отправку (3)'!$B:$B,0),1),0)</f>
        <v>1</v>
      </c>
      <c r="R21" s="129">
        <f>IFERROR(INDEX('на отправку (3)'!V:V,MATCH($V21,'на отправку (3)'!$B:$B,0),1),0)</f>
        <v>0</v>
      </c>
      <c r="S21" s="92">
        <f>IFERROR(INDEX('на отправку (3)'!W:W,MATCH($V21,'на отправку (3)'!$B:$B,0),1),0)</f>
        <v>0</v>
      </c>
      <c r="U21" s="71">
        <f t="shared" si="0"/>
        <v>1</v>
      </c>
      <c r="V21" s="89" t="str">
        <f t="shared" si="1"/>
        <v>025005№10</v>
      </c>
      <c r="W21" s="8">
        <f>IFERROR(INDEX('на отправку (3)'!AB:AB,MATCH($V21,'на отправку (3)'!$B:$B,0),1),0)</f>
        <v>1</v>
      </c>
      <c r="X21" s="8">
        <f>IFERROR(INDEX('на отправку (3)'!AC:AC,MATCH($V21,'на отправку (3)'!$B:$B,0),1),0)</f>
        <v>0</v>
      </c>
      <c r="Y21" s="8">
        <v>1</v>
      </c>
      <c r="Z21" s="8">
        <f t="shared" si="2"/>
        <v>1</v>
      </c>
    </row>
    <row r="22" spans="1:26" ht="56.25" customHeight="1" x14ac:dyDescent="0.25">
      <c r="A22" s="201" t="s">
        <v>3123</v>
      </c>
      <c r="B22" s="186">
        <v>13</v>
      </c>
      <c r="C22" s="124">
        <v>11</v>
      </c>
      <c r="D22" s="92">
        <f>IFERROR(INDEX('на отправку (3)'!G:G,MATCH($V22,'на отправку (3)'!$B:$B,0),1),0)</f>
        <v>29</v>
      </c>
      <c r="E22" s="92">
        <f>IFERROR(INDEX('на отправку (3)'!H:H,MATCH($V22,'на отправку (3)'!$B:$B,0),1),0)</f>
        <v>29</v>
      </c>
      <c r="F22" s="92">
        <f>IFERROR(INDEX('на отправку (3)'!I:I,MATCH($V22,'на отправку (3)'!$B:$B,0),1),0)</f>
        <v>1</v>
      </c>
      <c r="G22" s="189">
        <v>1</v>
      </c>
      <c r="H22" s="92">
        <f>IFERROR(INDEX('на отправку (3)'!K:K,MATCH($V22,'на отправку (3)'!$B:$B,0),1),0)/100</f>
        <v>0</v>
      </c>
      <c r="I22" s="191">
        <f>IFERROR(INDEX('на отправку (3)'!M:M,MATCH($V22,'на отправку (3)'!$B:$B,0),1),0)</f>
        <v>1</v>
      </c>
      <c r="J22" s="129">
        <f>IFERROR(INDEX('на отправку (3)'!N:N,MATCH($V22,'на отправку (3)'!$B:$B,0),1),0)</f>
        <v>2</v>
      </c>
      <c r="K22" s="92" t="str">
        <f>IFERROR(INDEX('на отправку (3)'!O:O,MATCH($V22,'на отправку (3)'!$B:$B,0),1),0)</f>
        <v>x</v>
      </c>
      <c r="L22" s="92">
        <f>IFERROR(INDEX('на отправку (3)'!P:P,MATCH($V22,'на отправку (3)'!$B:$B,0),1),0)</f>
        <v>6</v>
      </c>
      <c r="M22" s="92">
        <f>IFERROR(INDEX('на отправку (3)'!Q:Q,MATCH($V22,'на отправку (3)'!$B:$B,0),1),0)</f>
        <v>1</v>
      </c>
      <c r="N22" s="92">
        <f>IFERROR(INDEX('на отправку (3)'!R:R,MATCH($V22,'на отправку (3)'!$B:$B,0),1),0)</f>
        <v>0</v>
      </c>
      <c r="O22" s="92">
        <f>IFERROR(INDEX('на отправку (3)'!S:S,MATCH($V22,'на отправку (3)'!$B:$B,0),1),0)</f>
        <v>84</v>
      </c>
      <c r="P22" s="92">
        <f>IFERROR(INDEX('на отправку (3)'!T:T,MATCH($V22,'на отправку (3)'!$B:$B,0),1),0)</f>
        <v>84</v>
      </c>
      <c r="Q22" s="92">
        <f>IFERROR(INDEX('на отправку (3)'!U:U,MATCH($V22,'на отправку (3)'!$B:$B,0),1),0)</f>
        <v>1</v>
      </c>
      <c r="R22" s="129">
        <f>IFERROR(INDEX('на отправку (3)'!V:V,MATCH($V22,'на отправку (3)'!$B:$B,0),1),0)</f>
        <v>0</v>
      </c>
      <c r="S22" s="92">
        <f>IFERROR(INDEX('на отправку (3)'!W:W,MATCH($V22,'на отправку (3)'!$B:$B,0),1),0)</f>
        <v>0</v>
      </c>
      <c r="U22" s="71">
        <f t="shared" si="0"/>
        <v>1</v>
      </c>
      <c r="V22" s="89" t="str">
        <f t="shared" si="1"/>
        <v>025005№11</v>
      </c>
      <c r="W22" s="8">
        <f>IFERROR(INDEX('на отправку (3)'!AB:AB,MATCH($V22,'на отправку (3)'!$B:$B,0),1),0)</f>
        <v>1</v>
      </c>
      <c r="X22" s="8">
        <f>IFERROR(INDEX('на отправку (3)'!AC:AC,MATCH($V22,'на отправку (3)'!$B:$B,0),1),0)</f>
        <v>0</v>
      </c>
      <c r="Y22" s="8">
        <v>2</v>
      </c>
      <c r="Z22" s="8">
        <f t="shared" si="2"/>
        <v>2</v>
      </c>
    </row>
    <row r="23" spans="1:26" ht="66.75" customHeight="1" x14ac:dyDescent="0.25">
      <c r="A23" s="201" t="s">
        <v>3124</v>
      </c>
      <c r="B23" s="186">
        <v>14</v>
      </c>
      <c r="C23" s="124">
        <v>12</v>
      </c>
      <c r="D23" s="92">
        <f>IFERROR(INDEX('на отправку (3)'!G:G,MATCH($V23,'на отправку (3)'!$B:$B,0),1),0)</f>
        <v>355</v>
      </c>
      <c r="E23" s="92">
        <f>IFERROR(INDEX('на отправку (3)'!H:H,MATCH($V23,'на отправку (3)'!$B:$B,0),1),0)</f>
        <v>8769</v>
      </c>
      <c r="F23" s="92">
        <f>IFERROR(INDEX('на отправку (3)'!I:I,MATCH($V23,'на отправку (3)'!$B:$B,0),1),0)</f>
        <v>4.0483521000000001E-2</v>
      </c>
      <c r="G23" s="188" t="s">
        <v>12</v>
      </c>
      <c r="H23" s="92">
        <f>IFERROR(INDEX('на отправку (3)'!K:K,MATCH($V23,'на отправку (3)'!$B:$B,0),1),0)/100</f>
        <v>-1.4568823999999998E-4</v>
      </c>
      <c r="I23" s="188" t="s">
        <v>12</v>
      </c>
      <c r="J23" s="129">
        <f>IFERROR(INDEX('на отправку (3)'!N:N,MATCH($V23,'на отправку (3)'!$B:$B,0),1),0)</f>
        <v>0</v>
      </c>
      <c r="K23" s="92">
        <f>IFERROR(INDEX('на отправку (3)'!O:O,MATCH($V23,'на отправку (3)'!$B:$B,0),1),0)</f>
        <v>0</v>
      </c>
      <c r="L23" s="92">
        <f>IFERROR(INDEX('на отправку (3)'!P:P,MATCH($V23,'на отправку (3)'!$B:$B,0),1),0)</f>
        <v>1</v>
      </c>
      <c r="M23" s="92">
        <f>IFERROR(INDEX('на отправку (3)'!Q:Q,MATCH($V23,'на отправку (3)'!$B:$B,0),1),0)</f>
        <v>1</v>
      </c>
      <c r="N23" s="92">
        <f>IFERROR(INDEX('на отправку (3)'!R:R,MATCH($V23,'на отправку (3)'!$B:$B,0),1),0)</f>
        <v>0</v>
      </c>
      <c r="O23" s="92">
        <f>IFERROR(INDEX('на отправку (3)'!S:S,MATCH($V23,'на отправку (3)'!$B:$B,0),1),0)</f>
        <v>325</v>
      </c>
      <c r="P23" s="92">
        <f>IFERROR(INDEX('на отправку (3)'!T:T,MATCH($V23,'на отправку (3)'!$B:$B,0),1),0)</f>
        <v>7911</v>
      </c>
      <c r="Q23" s="92">
        <f>IFERROR(INDEX('на отправку (3)'!U:U,MATCH($V23,'на отправку (3)'!$B:$B,0),1),0)</f>
        <v>4.1082038000000001E-2</v>
      </c>
      <c r="R23" s="129">
        <f>IFERROR(INDEX('на отправку (3)'!V:V,MATCH($V23,'на отправку (3)'!$B:$B,0),1),0)</f>
        <v>0</v>
      </c>
      <c r="S23" s="92">
        <f>IFERROR(INDEX('на отправку (3)'!W:W,MATCH($V23,'на отправку (3)'!$B:$B,0),1),0)</f>
        <v>0</v>
      </c>
      <c r="U23" s="71">
        <f t="shared" si="0"/>
        <v>0</v>
      </c>
      <c r="V23" s="89" t="str">
        <f t="shared" si="1"/>
        <v>025005№12</v>
      </c>
      <c r="W23" s="8">
        <f>IFERROR(INDEX('на отправку (3)'!AB:AB,MATCH($V23,'на отправку (3)'!$B:$B,0),1),0)</f>
        <v>3.2834602999999997E-2</v>
      </c>
      <c r="X23" s="8">
        <f>IFERROR(INDEX('на отправку (3)'!AC:AC,MATCH($V23,'на отправку (3)'!$B:$B,0),1),0)</f>
        <v>5.0505050000000003E-3</v>
      </c>
      <c r="Y23" s="8">
        <v>2</v>
      </c>
      <c r="Z23" s="8">
        <f t="shared" si="2"/>
        <v>2</v>
      </c>
    </row>
    <row r="24" spans="1:26" ht="69" customHeight="1" x14ac:dyDescent="0.25">
      <c r="A24" s="201" t="s">
        <v>3125</v>
      </c>
      <c r="B24" s="186">
        <v>15</v>
      </c>
      <c r="C24" s="124">
        <v>13</v>
      </c>
      <c r="D24" s="92">
        <f>IFERROR(INDEX('на отправку (3)'!G:G,MATCH($V24,'на отправку (3)'!$B:$B,0),1),0)</f>
        <v>77</v>
      </c>
      <c r="E24" s="92">
        <f>IFERROR(INDEX('на отправку (3)'!H:H,MATCH($V24,'на отправку (3)'!$B:$B,0),1),0)</f>
        <v>233</v>
      </c>
      <c r="F24" s="92">
        <f>IFERROR(INDEX('на отправку (3)'!I:I,MATCH($V24,'на отправку (3)'!$B:$B,0),1),0)</f>
        <v>0.33047210300000002</v>
      </c>
      <c r="G24" s="188" t="s">
        <v>12</v>
      </c>
      <c r="H24" s="92">
        <f>IFERROR(INDEX('на отправку (3)'!K:K,MATCH($V24,'на отправку (3)'!$B:$B,0),1),0)/100</f>
        <v>2.0575612000000001E-4</v>
      </c>
      <c r="I24" s="188" t="s">
        <v>12</v>
      </c>
      <c r="J24" s="129">
        <f>IFERROR(INDEX('на отправку (3)'!N:N,MATCH($V24,'на отправку (3)'!$B:$B,0),1),0)</f>
        <v>1</v>
      </c>
      <c r="K24" s="92">
        <f>IFERROR(INDEX('на отправку (3)'!O:O,MATCH($V24,'на отправку (3)'!$B:$B,0),1),0)</f>
        <v>0</v>
      </c>
      <c r="L24" s="92">
        <f>IFERROR(INDEX('на отправку (3)'!P:P,MATCH($V24,'на отправку (3)'!$B:$B,0),1),0)</f>
        <v>2</v>
      </c>
      <c r="M24" s="92">
        <f>IFERROR(INDEX('на отправку (3)'!Q:Q,MATCH($V24,'на отправку (3)'!$B:$B,0),1),0)</f>
        <v>1</v>
      </c>
      <c r="N24" s="92">
        <f>IFERROR(INDEX('на отправку (3)'!R:R,MATCH($V24,'на отправку (3)'!$B:$B,0),1),0)</f>
        <v>0</v>
      </c>
      <c r="O24" s="92">
        <f>IFERROR(INDEX('на отправку (3)'!S:S,MATCH($V24,'на отправку (3)'!$B:$B,0),1),0)</f>
        <v>68</v>
      </c>
      <c r="P24" s="92">
        <f>IFERROR(INDEX('на отправку (3)'!T:T,MATCH($V24,'на отправку (3)'!$B:$B,0),1),0)</f>
        <v>210</v>
      </c>
      <c r="Q24" s="92">
        <f>IFERROR(INDEX('на отправку (3)'!U:U,MATCH($V24,'на отправку (3)'!$B:$B,0),1),0)</f>
        <v>0.32380952400000002</v>
      </c>
      <c r="R24" s="129">
        <f>IFERROR(INDEX('на отправку (3)'!V:V,MATCH($V24,'на отправку (3)'!$B:$B,0),1),0)</f>
        <v>0</v>
      </c>
      <c r="S24" s="92">
        <f>IFERROR(INDEX('на отправку (3)'!W:W,MATCH($V24,'на отправку (3)'!$B:$B,0),1),0)</f>
        <v>0</v>
      </c>
      <c r="U24" s="71">
        <f t="shared" si="0"/>
        <v>1</v>
      </c>
      <c r="V24" s="89" t="str">
        <f t="shared" si="1"/>
        <v>025005№13</v>
      </c>
      <c r="W24" s="8">
        <f>IFERROR(INDEX('на отправку (3)'!AB:AB,MATCH($V24,'на отправку (3)'!$B:$B,0),1),0)</f>
        <v>0.4</v>
      </c>
      <c r="X24" s="8">
        <f>IFERROR(INDEX('на отправку (3)'!AC:AC,MATCH($V24,'на отправку (3)'!$B:$B,0),1),0)</f>
        <v>0.177419355</v>
      </c>
      <c r="Y24" s="8">
        <v>2</v>
      </c>
      <c r="Z24" s="8">
        <f t="shared" si="2"/>
        <v>2</v>
      </c>
    </row>
    <row r="25" spans="1:26" ht="69.75" customHeight="1" x14ac:dyDescent="0.25">
      <c r="A25" s="201" t="s">
        <v>3126</v>
      </c>
      <c r="B25" s="186">
        <v>16</v>
      </c>
      <c r="C25" s="124">
        <v>14</v>
      </c>
      <c r="D25" s="92">
        <f>IFERROR(INDEX('на отправку (3)'!G:G,MATCH($V25,'на отправку (3)'!$B:$B,0),1),0)</f>
        <v>1</v>
      </c>
      <c r="E25" s="92">
        <f>IFERROR(INDEX('на отправку (3)'!H:H,MATCH($V25,'на отправку (3)'!$B:$B,0),1),0)</f>
        <v>1186</v>
      </c>
      <c r="F25" s="92">
        <f>IFERROR(INDEX('на отправку (3)'!I:I,MATCH($V25,'на отправку (3)'!$B:$B,0),1),0)</f>
        <v>8.4316999999999997E-4</v>
      </c>
      <c r="G25" s="188" t="s">
        <v>12</v>
      </c>
      <c r="H25" s="92">
        <f>IFERROR(INDEX('на отправку (3)'!K:K,MATCH($V25,'на отправку (3)'!$B:$B,0),1),0)/100</f>
        <v>0</v>
      </c>
      <c r="I25" s="188" t="s">
        <v>12</v>
      </c>
      <c r="J25" s="129">
        <f>IFERROR(INDEX('на отправку (3)'!N:N,MATCH($V25,'на отправку (3)'!$B:$B,0),1),0)</f>
        <v>0</v>
      </c>
      <c r="K25" s="92">
        <f>IFERROR(INDEX('на отправку (3)'!O:O,MATCH($V25,'на отправку (3)'!$B:$B,0),1),0)</f>
        <v>0</v>
      </c>
      <c r="L25" s="92">
        <f>IFERROR(INDEX('на отправку (3)'!P:P,MATCH($V25,'на отправку (3)'!$B:$B,0),1),0)</f>
        <v>1</v>
      </c>
      <c r="M25" s="92">
        <f>IFERROR(INDEX('на отправку (3)'!Q:Q,MATCH($V25,'на отправку (3)'!$B:$B,0),1),0)</f>
        <v>1</v>
      </c>
      <c r="N25" s="92">
        <f>IFERROR(INDEX('на отправку (3)'!R:R,MATCH($V25,'на отправку (3)'!$B:$B,0),1),0)</f>
        <v>0</v>
      </c>
      <c r="O25" s="92">
        <f>IFERROR(INDEX('на отправку (3)'!S:S,MATCH($V25,'на отправку (3)'!$B:$B,0),1),0)</f>
        <v>0</v>
      </c>
      <c r="P25" s="92">
        <f>IFERROR(INDEX('на отправку (3)'!T:T,MATCH($V25,'на отправку (3)'!$B:$B,0),1),0)</f>
        <v>1017</v>
      </c>
      <c r="Q25" s="92">
        <f>IFERROR(INDEX('на отправку (3)'!U:U,MATCH($V25,'на отправку (3)'!$B:$B,0),1),0)</f>
        <v>0</v>
      </c>
      <c r="R25" s="129">
        <f>IFERROR(INDEX('на отправку (3)'!V:V,MATCH($V25,'на отправку (3)'!$B:$B,0),1),0)</f>
        <v>0</v>
      </c>
      <c r="S25" s="92">
        <f>IFERROR(INDEX('на отправку (3)'!W:W,MATCH($V25,'на отправку (3)'!$B:$B,0),1),0)</f>
        <v>0</v>
      </c>
      <c r="U25" s="71">
        <f t="shared" si="0"/>
        <v>0</v>
      </c>
      <c r="V25" s="89" t="str">
        <f t="shared" si="1"/>
        <v>025005№14</v>
      </c>
      <c r="W25" s="8">
        <f>IFERROR(INDEX('на отправку (3)'!AB:AB,MATCH($V25,'на отправку (3)'!$B:$B,0),1),0)</f>
        <v>5.0993200000000005E-4</v>
      </c>
      <c r="X25" s="8">
        <f>IFERROR(INDEX('на отправку (3)'!AC:AC,MATCH($V25,'на отправку (3)'!$B:$B,0),1),0)</f>
        <v>0</v>
      </c>
      <c r="Y25" s="8">
        <v>3</v>
      </c>
      <c r="Z25" s="8">
        <f t="shared" si="2"/>
        <v>3</v>
      </c>
    </row>
    <row r="26" spans="1:26" s="136" customFormat="1" ht="21" customHeight="1" x14ac:dyDescent="0.25">
      <c r="A26" s="202"/>
      <c r="B26" s="187"/>
      <c r="C26" s="134"/>
      <c r="D26" s="135" t="s">
        <v>14</v>
      </c>
      <c r="E26" s="135"/>
      <c r="F26" s="135"/>
      <c r="G26" s="190"/>
      <c r="H26" s="135"/>
      <c r="I26" s="193"/>
      <c r="J26" s="139">
        <f>SUM(J27:J32)</f>
        <v>17</v>
      </c>
      <c r="K26" s="135"/>
      <c r="L26" s="135"/>
      <c r="M26" s="135"/>
      <c r="N26" s="135"/>
      <c r="O26" s="135"/>
      <c r="P26" s="135"/>
      <c r="Q26" s="135"/>
      <c r="R26" s="135"/>
      <c r="S26" s="135"/>
      <c r="U26" s="137"/>
      <c r="W26" s="137"/>
      <c r="X26" s="137"/>
      <c r="Y26" s="137"/>
      <c r="Z26" s="8"/>
    </row>
    <row r="27" spans="1:26" ht="15.75" customHeight="1" x14ac:dyDescent="0.25">
      <c r="A27" s="201" t="s">
        <v>3127</v>
      </c>
      <c r="B27" s="184">
        <v>17</v>
      </c>
      <c r="C27" s="123" t="s">
        <v>2448</v>
      </c>
      <c r="D27" s="92">
        <f>IFERROR(INDEX('на отправку (3)'!G:G,MATCH($V27,'на отправку (3)'!$B:$B,0),1),0)</f>
        <v>622</v>
      </c>
      <c r="E27" s="92">
        <f>IFERROR(INDEX('на отправку (3)'!H:H,MATCH($V27,'на отправку (3)'!$B:$B,0),1),0)</f>
        <v>622</v>
      </c>
      <c r="F27" s="92">
        <f>IFERROR(INDEX('на отправку (3)'!I:I,MATCH($V27,'на отправку (3)'!$B:$B,0),1),0)</f>
        <v>1</v>
      </c>
      <c r="G27" s="191">
        <f>IFERROR(INDEX('на отправку (3)'!J:J,MATCH($V27,'на отправку (3)'!$B:$B,0),1),0)</f>
        <v>1</v>
      </c>
      <c r="H27" s="92">
        <f>IFERROR(INDEX('на отправку (3)'!K:K,MATCH($V27,'на отправку (3)'!$B:$B,0),1),0)/100</f>
        <v>3.3057849999999997E-5</v>
      </c>
      <c r="I27" s="191">
        <f>IFERROR(INDEX('на отправку (3)'!M:M,MATCH($V27,'на отправку (3)'!$B:$B,0),1),0)</f>
        <v>1</v>
      </c>
      <c r="J27" s="129">
        <f>IFERROR(INDEX('на отправку (3)'!N:N,MATCH($V27,'на отправку (3)'!$B:$B,0),1),0)</f>
        <v>5</v>
      </c>
      <c r="K27" s="92" t="str">
        <f>IFERROR(INDEX('на отправку (3)'!O:O,MATCH($V27,'на отправку (3)'!$B:$B,0),1),0)</f>
        <v>x</v>
      </c>
      <c r="L27" s="92">
        <f>IFERROR(INDEX('на отправку (3)'!P:P,MATCH($V27,'на отправку (3)'!$B:$B,0),1),0)</f>
        <v>5</v>
      </c>
      <c r="M27" s="92">
        <f>IFERROR(INDEX('на отправку (3)'!Q:Q,MATCH($V27,'на отправку (3)'!$B:$B,0),1),0)</f>
        <v>1</v>
      </c>
      <c r="N27" s="92">
        <f>IFERROR(INDEX('на отправку (3)'!R:R,MATCH($V27,'на отправку (3)'!$B:$B,0),1),0)</f>
        <v>0</v>
      </c>
      <c r="O27" s="92">
        <f>IFERROR(INDEX('на отправку (3)'!S:S,MATCH($V27,'на отправку (3)'!$B:$B,0),1),0)</f>
        <v>605</v>
      </c>
      <c r="P27" s="92">
        <f>IFERROR(INDEX('на отправку (3)'!T:T,MATCH($V27,'на отправку (3)'!$B:$B,0),1),0)</f>
        <v>607</v>
      </c>
      <c r="Q27" s="92">
        <f>IFERROR(INDEX('на отправку (3)'!U:U,MATCH($V27,'на отправку (3)'!$B:$B,0),1),0)</f>
        <v>0.99670510700000003</v>
      </c>
      <c r="R27" s="129">
        <f>IFERROR(INDEX('на отправку (3)'!V:V,MATCH($V27,'на отправку (3)'!$B:$B,0),1),0)</f>
        <v>0</v>
      </c>
      <c r="S27" s="92">
        <f>IFERROR(INDEX('на отправку (3)'!W:W,MATCH($V27,'на отправку (3)'!$B:$B,0),1),0)</f>
        <v>0</v>
      </c>
      <c r="U27" s="71">
        <f t="shared" ref="U27" si="3">IF(J27&gt;0,1,0)</f>
        <v>1</v>
      </c>
      <c r="V27" s="89" t="str">
        <f t="shared" ref="V27" si="4">CONCATENATE($U$1,"№",C27)</f>
        <v>025005№15</v>
      </c>
      <c r="W27" s="8">
        <f>IFERROR(INDEX('на отправку (3)'!AB:AB,MATCH($V27,'на отправку (3)'!$B:$B,0),1),0)</f>
        <v>0.96851403899999999</v>
      </c>
      <c r="X27" s="8">
        <f>IFERROR(INDEX('на отправку (3)'!AC:AC,MATCH($V27,'на отправку (3)'!$B:$B,0),1),0)</f>
        <v>0</v>
      </c>
      <c r="Y27" s="8">
        <v>5</v>
      </c>
      <c r="Z27" s="8">
        <f t="shared" si="2"/>
        <v>5</v>
      </c>
    </row>
    <row r="28" spans="1:26" ht="55.5" customHeight="1" x14ac:dyDescent="0.25">
      <c r="A28" s="201" t="s">
        <v>3128</v>
      </c>
      <c r="B28" s="184">
        <v>18</v>
      </c>
      <c r="C28" s="123" t="s">
        <v>2449</v>
      </c>
      <c r="D28" s="92">
        <f>IFERROR(INDEX('на отправку (3)'!G:G,MATCH($V28,'на отправку (3)'!$B:$B,0),1),0)</f>
        <v>1</v>
      </c>
      <c r="E28" s="92">
        <f>IFERROR(INDEX('на отправку (3)'!H:H,MATCH($V28,'на отправку (3)'!$B:$B,0),1),0)</f>
        <v>4</v>
      </c>
      <c r="F28" s="92">
        <f>IFERROR(INDEX('на отправку (3)'!I:I,MATCH($V28,'на отправку (3)'!$B:$B,0),1),0)</f>
        <v>0.25</v>
      </c>
      <c r="G28" s="192" t="str">
        <f>IFERROR(INDEX('на отправку (3)'!J:J,MATCH($V28,'на отправку (3)'!$B:$B,0),1),0)</f>
        <v>x</v>
      </c>
      <c r="H28" s="92">
        <f>IFERROR(INDEX('на отправку (3)'!K:K,MATCH($V28,'на отправку (3)'!$B:$B,0),1),0)/100</f>
        <v>-6.0000000000000001E-3</v>
      </c>
      <c r="I28" s="192" t="str">
        <f>IFERROR(INDEX('на отправку (3)'!M:M,MATCH($V28,'на отправку (3)'!$B:$B,0),1),0)</f>
        <v>x</v>
      </c>
      <c r="J28" s="129">
        <f>IFERROR(INDEX('на отправку (3)'!N:N,MATCH($V28,'на отправку (3)'!$B:$B,0),1),0)</f>
        <v>0</v>
      </c>
      <c r="K28" s="92">
        <f>IFERROR(INDEX('на отправку (3)'!O:O,MATCH($V28,'на отправку (3)'!$B:$B,0),1),0)</f>
        <v>0</v>
      </c>
      <c r="L28" s="92">
        <f>IFERROR(INDEX('на отправку (3)'!P:P,MATCH($V28,'на отправку (3)'!$B:$B,0),1),0)</f>
        <v>3</v>
      </c>
      <c r="M28" s="92">
        <f>IFERROR(INDEX('на отправку (3)'!Q:Q,MATCH($V28,'на отправку (3)'!$B:$B,0),1),0)</f>
        <v>1</v>
      </c>
      <c r="N28" s="92">
        <f>IFERROR(INDEX('на отправку (3)'!R:R,MATCH($V28,'на отправку (3)'!$B:$B,0),1),0)</f>
        <v>0</v>
      </c>
      <c r="O28" s="92">
        <f>IFERROR(INDEX('на отправку (3)'!S:S,MATCH($V28,'на отправку (3)'!$B:$B,0),1),0)</f>
        <v>5</v>
      </c>
      <c r="P28" s="92">
        <f>IFERROR(INDEX('на отправку (3)'!T:T,MATCH($V28,'на отправку (3)'!$B:$B,0),1),0)</f>
        <v>8</v>
      </c>
      <c r="Q28" s="92">
        <f>IFERROR(INDEX('на отправку (3)'!U:U,MATCH($V28,'на отправку (3)'!$B:$B,0),1),0)</f>
        <v>0.625</v>
      </c>
      <c r="R28" s="129">
        <f>IFERROR(INDEX('на отправку (3)'!V:V,MATCH($V28,'на отправку (3)'!$B:$B,0),1),0)</f>
        <v>0</v>
      </c>
      <c r="S28" s="92">
        <f>IFERROR(INDEX('на отправку (3)'!W:W,MATCH($V28,'на отправку (3)'!$B:$B,0),1),0)</f>
        <v>0</v>
      </c>
      <c r="U28" s="71">
        <f t="shared" ref="U28:U32" si="5">IF(J28&gt;0,1,0)</f>
        <v>0</v>
      </c>
      <c r="V28" s="89" t="str">
        <f t="shared" ref="V28:V32" si="6">CONCATENATE($U$1,"№",C28)</f>
        <v>025005№16</v>
      </c>
      <c r="W28" s="8">
        <f>IFERROR(INDEX('на отправку (3)'!AB:AB,MATCH($V28,'на отправку (3)'!$B:$B,0),1),0)</f>
        <v>0.94674221000000003</v>
      </c>
      <c r="X28" s="8">
        <f>IFERROR(INDEX('на отправку (3)'!AC:AC,MATCH($V28,'на отправку (3)'!$B:$B,0),1),0)</f>
        <v>1</v>
      </c>
      <c r="Y28" s="8">
        <v>6</v>
      </c>
      <c r="Z28" s="8">
        <f t="shared" si="2"/>
        <v>6</v>
      </c>
    </row>
    <row r="29" spans="1:26" ht="45" customHeight="1" x14ac:dyDescent="0.25">
      <c r="A29" s="201" t="s">
        <v>3129</v>
      </c>
      <c r="B29" s="184">
        <v>19</v>
      </c>
      <c r="C29" s="123" t="s">
        <v>2450</v>
      </c>
      <c r="D29" s="92">
        <f>IFERROR(INDEX('на отправку (3)'!G:G,MATCH($V29,'на отправку (3)'!$B:$B,0),1),0)</f>
        <v>0</v>
      </c>
      <c r="E29" s="92">
        <f>IFERROR(INDEX('на отправку (3)'!H:H,MATCH($V29,'на отправку (3)'!$B:$B,0),1),0)</f>
        <v>1</v>
      </c>
      <c r="F29" s="92">
        <f>IFERROR(INDEX('на отправку (3)'!I:I,MATCH($V29,'на отправку (3)'!$B:$B,0),1),0)</f>
        <v>0</v>
      </c>
      <c r="G29" s="192" t="str">
        <f>IFERROR(INDEX('на отправку (3)'!J:J,MATCH($V29,'на отправку (3)'!$B:$B,0),1),0)</f>
        <v>x</v>
      </c>
      <c r="H29" s="92">
        <f>IFERROR(INDEX('на отправку (3)'!K:K,MATCH($V29,'на отправку (3)'!$B:$B,0),1),0)/100</f>
        <v>-0.01</v>
      </c>
      <c r="I29" s="192" t="str">
        <f>IFERROR(INDEX('на отправку (3)'!M:M,MATCH($V29,'на отправку (3)'!$B:$B,0),1),0)</f>
        <v>x</v>
      </c>
      <c r="J29" s="129">
        <f>IFERROR(INDEX('на отправку (3)'!N:N,MATCH($V29,'на отправку (3)'!$B:$B,0),1),0)</f>
        <v>0</v>
      </c>
      <c r="K29" s="92">
        <f>IFERROR(INDEX('на отправку (3)'!O:O,MATCH($V29,'на отправку (3)'!$B:$B,0),1),0)</f>
        <v>0</v>
      </c>
      <c r="L29" s="92">
        <f>IFERROR(INDEX('на отправку (3)'!P:P,MATCH($V29,'на отправку (3)'!$B:$B,0),1),0)</f>
        <v>3</v>
      </c>
      <c r="M29" s="92">
        <f>IFERROR(INDEX('на отправку (3)'!Q:Q,MATCH($V29,'на отправку (3)'!$B:$B,0),1),0)</f>
        <v>1</v>
      </c>
      <c r="N29" s="92">
        <f>IFERROR(INDEX('на отправку (3)'!R:R,MATCH($V29,'на отправку (3)'!$B:$B,0),1),0)</f>
        <v>0</v>
      </c>
      <c r="O29" s="92">
        <f>IFERROR(INDEX('на отправку (3)'!S:S,MATCH($V29,'на отправку (3)'!$B:$B,0),1),0)</f>
        <v>5</v>
      </c>
      <c r="P29" s="92">
        <f>IFERROR(INDEX('на отправку (3)'!T:T,MATCH($V29,'на отправку (3)'!$B:$B,0),1),0)</f>
        <v>5</v>
      </c>
      <c r="Q29" s="92">
        <f>IFERROR(INDEX('на отправку (3)'!U:U,MATCH($V29,'на отправку (3)'!$B:$B,0),1),0)</f>
        <v>1</v>
      </c>
      <c r="R29" s="129">
        <f>IFERROR(INDEX('на отправку (3)'!V:V,MATCH($V29,'на отправку (3)'!$B:$B,0),1),0)</f>
        <v>0</v>
      </c>
      <c r="S29" s="92">
        <f>IFERROR(INDEX('на отправку (3)'!W:W,MATCH($V29,'на отправку (3)'!$B:$B,0),1),0)</f>
        <v>0</v>
      </c>
      <c r="U29" s="71">
        <f t="shared" si="5"/>
        <v>0</v>
      </c>
      <c r="V29" s="89" t="str">
        <f t="shared" si="6"/>
        <v>025005№17</v>
      </c>
      <c r="W29" s="8">
        <f>IFERROR(INDEX('на отправку (3)'!AB:AB,MATCH($V29,'на отправку (3)'!$B:$B,0),1),0)</f>
        <v>0.98260073299999995</v>
      </c>
      <c r="X29" s="8">
        <f>IFERROR(INDEX('на отправку (3)'!AC:AC,MATCH($V29,'на отправку (3)'!$B:$B,0),1),0)</f>
        <v>1</v>
      </c>
      <c r="Y29" s="8">
        <v>6</v>
      </c>
      <c r="Z29" s="8">
        <f t="shared" si="2"/>
        <v>6</v>
      </c>
    </row>
    <row r="30" spans="1:26" ht="47.25" customHeight="1" x14ac:dyDescent="0.25">
      <c r="A30" s="201" t="s">
        <v>3130</v>
      </c>
      <c r="B30" s="184">
        <v>20</v>
      </c>
      <c r="C30" s="123" t="s">
        <v>2451</v>
      </c>
      <c r="D30" s="92">
        <f>IFERROR(INDEX('на отправку (3)'!G:G,MATCH($V30,'на отправку (3)'!$B:$B,0),1),0)</f>
        <v>3</v>
      </c>
      <c r="E30" s="92">
        <f>IFERROR(INDEX('на отправку (3)'!H:H,MATCH($V30,'на отправку (3)'!$B:$B,0),1),0)</f>
        <v>3</v>
      </c>
      <c r="F30" s="92">
        <f>IFERROR(INDEX('на отправку (3)'!I:I,MATCH($V30,'на отправку (3)'!$B:$B,0),1),0)</f>
        <v>1</v>
      </c>
      <c r="G30" s="192" t="str">
        <f>IFERROR(INDEX('на отправку (3)'!J:J,MATCH($V30,'на отправку (3)'!$B:$B,0),1),0)</f>
        <v>x</v>
      </c>
      <c r="H30" s="92">
        <f>IFERROR(INDEX('на отправку (3)'!K:K,MATCH($V30,'на отправку (3)'!$B:$B,0),1),0)/100</f>
        <v>0</v>
      </c>
      <c r="I30" s="192" t="str">
        <f>IFERROR(INDEX('на отправку (3)'!M:M,MATCH($V30,'на отправку (3)'!$B:$B,0),1),0)</f>
        <v>x</v>
      </c>
      <c r="J30" s="129">
        <f>IFERROR(INDEX('на отправку (3)'!N:N,MATCH($V30,'на отправку (3)'!$B:$B,0),1),0)</f>
        <v>6</v>
      </c>
      <c r="K30" s="92">
        <f>IFERROR(INDEX('на отправку (3)'!O:O,MATCH($V30,'на отправку (3)'!$B:$B,0),1),0)</f>
        <v>2</v>
      </c>
      <c r="L30" s="92">
        <f>IFERROR(INDEX('на отправку (3)'!P:P,MATCH($V30,'на отправку (3)'!$B:$B,0),1),0)</f>
        <v>4</v>
      </c>
      <c r="M30" s="92">
        <f>IFERROR(INDEX('на отправку (3)'!Q:Q,MATCH($V30,'на отправку (3)'!$B:$B,0),1),0)</f>
        <v>1</v>
      </c>
      <c r="N30" s="92">
        <f>IFERROR(INDEX('на отправку (3)'!R:R,MATCH($V30,'на отправку (3)'!$B:$B,0),1),0)</f>
        <v>0</v>
      </c>
      <c r="O30" s="92">
        <f>IFERROR(INDEX('на отправку (3)'!S:S,MATCH($V30,'на отправку (3)'!$B:$B,0),1),0)</f>
        <v>2</v>
      </c>
      <c r="P30" s="92">
        <f>IFERROR(INDEX('на отправку (3)'!T:T,MATCH($V30,'на отправку (3)'!$B:$B,0),1),0)</f>
        <v>2</v>
      </c>
      <c r="Q30" s="92">
        <f>IFERROR(INDEX('на отправку (3)'!U:U,MATCH($V30,'на отправку (3)'!$B:$B,0),1),0)</f>
        <v>1</v>
      </c>
      <c r="R30" s="129">
        <f>IFERROR(INDEX('на отправку (3)'!V:V,MATCH($V30,'на отправку (3)'!$B:$B,0),1),0)</f>
        <v>0</v>
      </c>
      <c r="S30" s="92">
        <f>IFERROR(INDEX('на отправку (3)'!W:W,MATCH($V30,'на отправку (3)'!$B:$B,0),1),0)</f>
        <v>0</v>
      </c>
      <c r="U30" s="71">
        <f t="shared" si="5"/>
        <v>1</v>
      </c>
      <c r="V30" s="89" t="str">
        <f t="shared" si="6"/>
        <v>025005№18</v>
      </c>
      <c r="W30" s="8">
        <f>IFERROR(INDEX('на отправку (3)'!AB:AB,MATCH($V30,'на отправку (3)'!$B:$B,0),1),0)</f>
        <v>0.96027201100000004</v>
      </c>
      <c r="X30" s="8">
        <f>IFERROR(INDEX('на отправку (3)'!AC:AC,MATCH($V30,'на отправку (3)'!$B:$B,0),1),0)</f>
        <v>1</v>
      </c>
      <c r="Y30" s="8">
        <v>6</v>
      </c>
      <c r="Z30" s="8">
        <f t="shared" si="2"/>
        <v>6</v>
      </c>
    </row>
    <row r="31" spans="1:26" ht="50.25" customHeight="1" x14ac:dyDescent="0.25">
      <c r="A31" s="201" t="s">
        <v>3131</v>
      </c>
      <c r="B31" s="184">
        <v>21</v>
      </c>
      <c r="C31" s="123" t="s">
        <v>2452</v>
      </c>
      <c r="D31" s="92">
        <f>IFERROR(INDEX('на отправку (3)'!G:G,MATCH($V31,'на отправку (3)'!$B:$B,0),1),0)</f>
        <v>2</v>
      </c>
      <c r="E31" s="92">
        <f>IFERROR(INDEX('на отправку (3)'!H:H,MATCH($V31,'на отправку (3)'!$B:$B,0),1),0)</f>
        <v>2</v>
      </c>
      <c r="F31" s="92">
        <f>IFERROR(INDEX('на отправку (3)'!I:I,MATCH($V31,'на отправку (3)'!$B:$B,0),1),0)</f>
        <v>1</v>
      </c>
      <c r="G31" s="192" t="str">
        <f>IFERROR(INDEX('на отправку (3)'!J:J,MATCH($V31,'на отправку (3)'!$B:$B,0),1),0)</f>
        <v>x</v>
      </c>
      <c r="H31" s="92">
        <f>IFERROR(INDEX('на отправку (3)'!K:K,MATCH($V31,'на отправку (3)'!$B:$B,0),1),0)/100</f>
        <v>0</v>
      </c>
      <c r="I31" s="192" t="str">
        <f>IFERROR(INDEX('на отправку (3)'!M:M,MATCH($V31,'на отправку (3)'!$B:$B,0),1),0)</f>
        <v>x</v>
      </c>
      <c r="J31" s="129">
        <f>IFERROR(INDEX('на отправку (3)'!N:N,MATCH($V31,'на отправку (3)'!$B:$B,0),1),0)</f>
        <v>6</v>
      </c>
      <c r="K31" s="92">
        <f>IFERROR(INDEX('на отправку (3)'!O:O,MATCH($V31,'на отправку (3)'!$B:$B,0),1),0)</f>
        <v>2</v>
      </c>
      <c r="L31" s="92">
        <f>IFERROR(INDEX('на отправку (3)'!P:P,MATCH($V31,'на отправку (3)'!$B:$B,0),1),0)</f>
        <v>4</v>
      </c>
      <c r="M31" s="92">
        <f>IFERROR(INDEX('на отправку (3)'!Q:Q,MATCH($V31,'на отправку (3)'!$B:$B,0),1),0)</f>
        <v>1</v>
      </c>
      <c r="N31" s="92">
        <f>IFERROR(INDEX('на отправку (3)'!R:R,MATCH($V31,'на отправку (3)'!$B:$B,0),1),0)</f>
        <v>0</v>
      </c>
      <c r="O31" s="92">
        <f>IFERROR(INDEX('на отправку (3)'!S:S,MATCH($V31,'на отправку (3)'!$B:$B,0),1),0)</f>
        <v>1</v>
      </c>
      <c r="P31" s="92">
        <f>IFERROR(INDEX('на отправку (3)'!T:T,MATCH($V31,'на отправку (3)'!$B:$B,0),1),0)</f>
        <v>1</v>
      </c>
      <c r="Q31" s="92">
        <f>IFERROR(INDEX('на отправку (3)'!U:U,MATCH($V31,'на отправку (3)'!$B:$B,0),1),0)</f>
        <v>1</v>
      </c>
      <c r="R31" s="129">
        <f>IFERROR(INDEX('на отправку (3)'!V:V,MATCH($V31,'на отправку (3)'!$B:$B,0),1),0)</f>
        <v>0</v>
      </c>
      <c r="S31" s="92">
        <f>IFERROR(INDEX('на отправку (3)'!W:W,MATCH($V31,'на отправку (3)'!$B:$B,0),1),0)</f>
        <v>0</v>
      </c>
      <c r="U31" s="71">
        <f t="shared" si="5"/>
        <v>1</v>
      </c>
      <c r="V31" s="89" t="str">
        <f t="shared" si="6"/>
        <v>025005№19</v>
      </c>
      <c r="W31" s="8">
        <f>IFERROR(INDEX('на отправку (3)'!AB:AB,MATCH($V31,'на отправку (3)'!$B:$B,0),1),0)</f>
        <v>0.96570972899999996</v>
      </c>
      <c r="X31" s="8">
        <f>IFERROR(INDEX('на отправку (3)'!AC:AC,MATCH($V31,'на отправку (3)'!$B:$B,0),1),0)</f>
        <v>1</v>
      </c>
      <c r="Y31" s="8">
        <v>6</v>
      </c>
      <c r="Z31" s="8">
        <f t="shared" si="2"/>
        <v>6</v>
      </c>
    </row>
    <row r="32" spans="1:26" ht="78.75" x14ac:dyDescent="0.25">
      <c r="A32" s="201" t="s">
        <v>3132</v>
      </c>
      <c r="B32" s="184">
        <v>22</v>
      </c>
      <c r="C32" s="123" t="s">
        <v>2453</v>
      </c>
      <c r="D32" s="92">
        <f>IFERROR(INDEX('на отправку (3)'!G:G,MATCH($V32,'на отправку (3)'!$B:$B,0),1),0)</f>
        <v>2</v>
      </c>
      <c r="E32" s="92">
        <f>IFERROR(INDEX('на отправку (3)'!H:H,MATCH($V32,'на отправку (3)'!$B:$B,0),1),0)</f>
        <v>8</v>
      </c>
      <c r="F32" s="92">
        <f>IFERROR(INDEX('на отправку (3)'!I:I,MATCH($V32,'на отправку (3)'!$B:$B,0),1),0)</f>
        <v>0.25</v>
      </c>
      <c r="G32" s="192" t="str">
        <f>IFERROR(INDEX('на отправку (3)'!J:J,MATCH($V32,'на отправку (3)'!$B:$B,0),1),0)</f>
        <v>x</v>
      </c>
      <c r="H32" s="92">
        <f>IFERROR(INDEX('на отправку (3)'!K:K,MATCH($V32,'на отправку (3)'!$B:$B,0),1),0)/100</f>
        <v>0</v>
      </c>
      <c r="I32" s="192" t="str">
        <f>IFERROR(INDEX('на отправку (3)'!M:M,MATCH($V32,'на отправку (3)'!$B:$B,0),1),0)</f>
        <v>x</v>
      </c>
      <c r="J32" s="129">
        <f>IFERROR(INDEX('на отправку (3)'!N:N,MATCH($V32,'на отправку (3)'!$B:$B,0),1),0)</f>
        <v>0</v>
      </c>
      <c r="K32" s="92">
        <f>IFERROR(INDEX('на отправку (3)'!O:O,MATCH($V32,'на отправку (3)'!$B:$B,0),1),0)</f>
        <v>0</v>
      </c>
      <c r="L32" s="92">
        <f>IFERROR(INDEX('на отправку (3)'!P:P,MATCH($V32,'на отправку (3)'!$B:$B,0),1),0)</f>
        <v>3</v>
      </c>
      <c r="M32" s="92">
        <f>IFERROR(INDEX('на отправку (3)'!Q:Q,MATCH($V32,'на отправку (3)'!$B:$B,0),1),0)</f>
        <v>1</v>
      </c>
      <c r="N32" s="92">
        <f>IFERROR(INDEX('на отправку (3)'!R:R,MATCH($V32,'на отправку (3)'!$B:$B,0),1),0)</f>
        <v>0</v>
      </c>
      <c r="O32" s="92">
        <f>IFERROR(INDEX('на отправку (3)'!S:S,MATCH($V32,'на отправку (3)'!$B:$B,0),1),0)</f>
        <v>0</v>
      </c>
      <c r="P32" s="92">
        <f>IFERROR(INDEX('на отправку (3)'!T:T,MATCH($V32,'на отправку (3)'!$B:$B,0),1),0)</f>
        <v>0</v>
      </c>
      <c r="Q32" s="92">
        <f>IFERROR(INDEX('на отправку (3)'!U:U,MATCH($V32,'на отправку (3)'!$B:$B,0),1),0)</f>
        <v>0</v>
      </c>
      <c r="R32" s="129">
        <f>IFERROR(INDEX('на отправку (3)'!V:V,MATCH($V32,'на отправку (3)'!$B:$B,0),1),0)</f>
        <v>0</v>
      </c>
      <c r="S32" s="92">
        <f>IFERROR(INDEX('на отправку (3)'!W:W,MATCH($V32,'на отправку (3)'!$B:$B,0),1),0)</f>
        <v>0</v>
      </c>
      <c r="U32" s="71">
        <f t="shared" si="5"/>
        <v>0</v>
      </c>
      <c r="V32" s="89" t="str">
        <f t="shared" si="6"/>
        <v>025005№20</v>
      </c>
      <c r="W32" s="8">
        <f>IFERROR(INDEX('на отправку (3)'!AB:AB,MATCH($V32,'на отправку (3)'!$B:$B,0),1),0)</f>
        <v>0.8075</v>
      </c>
      <c r="X32" s="8">
        <f>IFERROR(INDEX('на отправку (3)'!AC:AC,MATCH($V32,'на отправку (3)'!$B:$B,0),1),0)</f>
        <v>1</v>
      </c>
      <c r="Y32" s="8">
        <v>6</v>
      </c>
      <c r="Z32" s="8">
        <f t="shared" si="2"/>
        <v>6</v>
      </c>
    </row>
    <row r="33" spans="1:27" s="136" customFormat="1" ht="21" customHeight="1" x14ac:dyDescent="0.25">
      <c r="A33" s="202"/>
      <c r="B33" s="187"/>
      <c r="C33" s="134"/>
      <c r="D33" s="135" t="s">
        <v>15</v>
      </c>
      <c r="E33" s="135"/>
      <c r="F33" s="135"/>
      <c r="G33" s="190"/>
      <c r="H33" s="135"/>
      <c r="I33" s="193"/>
      <c r="J33" s="139">
        <f>SUM(J34:J37)</f>
        <v>4</v>
      </c>
      <c r="K33" s="135"/>
      <c r="L33" s="135"/>
      <c r="M33" s="135"/>
      <c r="N33" s="135"/>
      <c r="O33" s="135"/>
      <c r="P33" s="135"/>
      <c r="Q33" s="135"/>
      <c r="R33" s="135"/>
      <c r="S33" s="135"/>
      <c r="U33" s="137"/>
      <c r="W33" s="137"/>
      <c r="X33" s="137"/>
      <c r="Y33" s="137"/>
      <c r="Z33" s="8"/>
    </row>
    <row r="34" spans="1:27" ht="42.75" customHeight="1" x14ac:dyDescent="0.25">
      <c r="A34" s="201" t="s">
        <v>3133</v>
      </c>
      <c r="B34" s="184">
        <v>23</v>
      </c>
      <c r="C34" s="123" t="s">
        <v>2454</v>
      </c>
      <c r="D34" s="92">
        <f>IFERROR(INDEX('на отправку (3)'!G:G,MATCH($V34,'на отправку (3)'!$B:$B,0),1),0)</f>
        <v>6</v>
      </c>
      <c r="E34" s="92">
        <f>IFERROR(INDEX('на отправку (3)'!H:H,MATCH($V34,'на отправку (3)'!$B:$B,0),1),0)</f>
        <v>14</v>
      </c>
      <c r="F34" s="92">
        <f>IFERROR(INDEX('на отправку (3)'!I:I,MATCH($V34,'на отправку (3)'!$B:$B,0),1),0)</f>
        <v>0.428571429</v>
      </c>
      <c r="G34" s="191" t="str">
        <f>IFERROR(INDEX('на отправку (3)'!J:J,MATCH($V34,'на отправку (3)'!$B:$B,0),1),0)</f>
        <v>x</v>
      </c>
      <c r="H34" s="92">
        <f>IFERROR(INDEX('на отправку (3)'!K:K,MATCH($V34,'на отправку (3)'!$B:$B,0),1),0)/100</f>
        <v>-1.9642856999999999E-3</v>
      </c>
      <c r="I34" s="191" t="str">
        <f>IFERROR(INDEX('на отправку (3)'!M:M,MATCH($V34,'на отправку (3)'!$B:$B,0),1),0)</f>
        <v>x</v>
      </c>
      <c r="J34" s="129">
        <f>IFERROR(INDEX('на отправку (3)'!N:N,MATCH($V34,'на отправку (3)'!$B:$B,0),1),0)</f>
        <v>4</v>
      </c>
      <c r="K34" s="92">
        <f>IFERROR(INDEX('на отправку (3)'!O:O,MATCH($V34,'на отправку (3)'!$B:$B,0),1),0)</f>
        <v>0</v>
      </c>
      <c r="L34" s="92">
        <f>IFERROR(INDEX('на отправку (3)'!P:P,MATCH($V34,'на отправку (3)'!$B:$B,0),1),0)</f>
        <v>4</v>
      </c>
      <c r="M34" s="92">
        <f>IFERROR(INDEX('на отправку (3)'!Q:Q,MATCH($V34,'на отправку (3)'!$B:$B,0),1),0)</f>
        <v>1</v>
      </c>
      <c r="N34" s="92">
        <f>IFERROR(INDEX('на отправку (3)'!R:R,MATCH($V34,'на отправку (3)'!$B:$B,0),1),0)</f>
        <v>0</v>
      </c>
      <c r="O34" s="92">
        <f>IFERROR(INDEX('на отправку (3)'!S:S,MATCH($V34,'на отправку (3)'!$B:$B,0),1),0)</f>
        <v>8</v>
      </c>
      <c r="P34" s="92">
        <f>IFERROR(INDEX('на отправку (3)'!T:T,MATCH($V34,'на отправку (3)'!$B:$B,0),1),0)</f>
        <v>15</v>
      </c>
      <c r="Q34" s="92">
        <f>IFERROR(INDEX('на отправку (3)'!U:U,MATCH($V34,'на отправку (3)'!$B:$B,0),1),0)</f>
        <v>0.53333333299999997</v>
      </c>
      <c r="R34" s="129">
        <f>IFERROR(INDEX('на отправку (3)'!V:V,MATCH($V34,'на отправку (3)'!$B:$B,0),1),0)</f>
        <v>0</v>
      </c>
      <c r="S34" s="92">
        <f>IFERROR(INDEX('на отправку (3)'!W:W,MATCH($V34,'на отправку (3)'!$B:$B,0),1),0)</f>
        <v>0</v>
      </c>
      <c r="U34" s="71">
        <f t="shared" ref="U34" si="7">IF(J34&gt;0,1,0)</f>
        <v>1</v>
      </c>
      <c r="V34" s="89" t="str">
        <f t="shared" ref="V34" si="8">CONCATENATE($U$1,"№",C34)</f>
        <v>025005№21</v>
      </c>
      <c r="W34" s="8">
        <f>IFERROR(INDEX('на отправку (3)'!AB:AB,MATCH($V34,'на отправку (3)'!$B:$B,0),1),0)</f>
        <v>0.39646335199999999</v>
      </c>
      <c r="X34" s="8">
        <f>IFERROR(INDEX('на отправку (3)'!AC:AC,MATCH($V34,'на отправку (3)'!$B:$B,0),1),0)</f>
        <v>1</v>
      </c>
      <c r="Y34" s="8">
        <v>8</v>
      </c>
      <c r="Z34" s="8">
        <f t="shared" si="2"/>
        <v>8</v>
      </c>
    </row>
    <row r="35" spans="1:27" ht="56.25" customHeight="1" x14ac:dyDescent="0.25">
      <c r="A35" s="201" t="s">
        <v>3134</v>
      </c>
      <c r="B35" s="184">
        <v>24</v>
      </c>
      <c r="C35" s="123">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1" t="str">
        <f>IFERROR(INDEX('на отправку (3)'!J:J,MATCH($V35,'на отправку (3)'!$B:$B,0),1),0)</f>
        <v>x</v>
      </c>
      <c r="H35" s="92">
        <f>IFERROR(INDEX('на отправку (3)'!K:K,MATCH($V35,'на отправку (3)'!$B:$B,0),1),0)/100</f>
        <v>0</v>
      </c>
      <c r="I35" s="191" t="str">
        <f>IFERROR(INDEX('на отправку (3)'!M:M,MATCH($V35,'на отправку (3)'!$B:$B,0),1),0)</f>
        <v>x</v>
      </c>
      <c r="J35" s="129">
        <f>IFERROR(INDEX('на отправку (3)'!N:N,MATCH($V35,'на отправку (3)'!$B:$B,0),1),0)</f>
        <v>0</v>
      </c>
      <c r="K35" s="92">
        <f>IFERROR(INDEX('на отправку (3)'!O:O,MATCH($V35,'на отправку (3)'!$B:$B,0),1),0)</f>
        <v>0</v>
      </c>
      <c r="L35" s="92">
        <f>IFERROR(INDEX('на отправку (3)'!P:P,MATCH($V35,'на отправку (3)'!$B:$B,0),1),0)</f>
        <v>0</v>
      </c>
      <c r="M35" s="92">
        <f>IFERROR(INDEX('на отправку (3)'!Q:Q,MATCH($V35,'на отправку (3)'!$B:$B,0),1),0)</f>
        <v>2</v>
      </c>
      <c r="N35" s="92">
        <f>IFERROR(INDEX('на отправку (3)'!R:R,MATCH($V35,'на отправку (3)'!$B:$B,0),1),0)</f>
        <v>0</v>
      </c>
      <c r="O35" s="92">
        <f>IFERROR(INDEX('на отправку (3)'!S:S,MATCH($V35,'на отправку (3)'!$B:$B,0),1),0)</f>
        <v>0</v>
      </c>
      <c r="P35" s="92">
        <f>IFERROR(INDEX('на отправку (3)'!T:T,MATCH($V35,'на отправку (3)'!$B:$B,0),1),0)</f>
        <v>0</v>
      </c>
      <c r="Q35" s="92">
        <f>IFERROR(INDEX('на отправку (3)'!U:U,MATCH($V35,'на отправку (3)'!$B:$B,0),1),0)</f>
        <v>0</v>
      </c>
      <c r="R35" s="129">
        <f>IFERROR(INDEX('на отправку (3)'!V:V,MATCH($V35,'на отправку (3)'!$B:$B,0),1),0)</f>
        <v>0</v>
      </c>
      <c r="S35" s="92">
        <f>IFERROR(INDEX('на отправку (3)'!W:W,MATCH($V35,'на отправку (3)'!$B:$B,0),1),0)</f>
        <v>0</v>
      </c>
      <c r="U35" s="71">
        <f t="shared" ref="U35:U37" si="9">IF(J35&gt;0,1,0)</f>
        <v>0</v>
      </c>
      <c r="V35" s="89" t="str">
        <f t="shared" ref="V35:V37" si="10">CONCATENATE($U$1,"№",C35)</f>
        <v>025005№23</v>
      </c>
      <c r="W35" s="8">
        <f>IFERROR(INDEX('на отправку (3)'!AB:AB,MATCH($V35,'на отправку (3)'!$B:$B,0),1),0)</f>
        <v>0.6</v>
      </c>
      <c r="X35" s="8">
        <f>IFERROR(INDEX('на отправку (3)'!AC:AC,MATCH($V35,'на отправку (3)'!$B:$B,0),1),0)</f>
        <v>1</v>
      </c>
      <c r="Y35" s="8">
        <v>9</v>
      </c>
      <c r="Z35" s="8">
        <f t="shared" si="2"/>
        <v>0</v>
      </c>
    </row>
    <row r="36" spans="1:27" ht="60" customHeight="1" x14ac:dyDescent="0.25">
      <c r="A36" s="201" t="s">
        <v>3135</v>
      </c>
      <c r="B36" s="184">
        <v>25</v>
      </c>
      <c r="C36" s="123">
        <v>24</v>
      </c>
      <c r="D36" s="92">
        <f>IFERROR(INDEX('на отправку (3)'!G:G,MATCH($V36,'на отправку (3)'!$B:$B,0),1),0)</f>
        <v>0</v>
      </c>
      <c r="E36" s="92">
        <f>IFERROR(INDEX('на отправку (3)'!H:H,MATCH($V36,'на отправку (3)'!$B:$B,0),1),0)</f>
        <v>0</v>
      </c>
      <c r="F36" s="92">
        <f>IFERROR(INDEX('на отправку (3)'!I:I,MATCH($V36,'на отправку (3)'!$B:$B,0),1),0)</f>
        <v>0</v>
      </c>
      <c r="G36" s="191" t="str">
        <f>IFERROR(INDEX('на отправку (3)'!J:J,MATCH($V36,'на отправку (3)'!$B:$B,0),1),0)</f>
        <v>x</v>
      </c>
      <c r="H36" s="92">
        <f>IFERROR(INDEX('на отправку (3)'!K:K,MATCH($V36,'на отправку (3)'!$B:$B,0),1),0)/100</f>
        <v>0</v>
      </c>
      <c r="I36" s="191" t="str">
        <f>IFERROR(INDEX('на отправку (3)'!M:M,MATCH($V36,'на отправку (3)'!$B:$B,0),1),0)</f>
        <v>x</v>
      </c>
      <c r="J36" s="129">
        <f>IFERROR(INDEX('на отправку (3)'!N:N,MATCH($V36,'на отправку (3)'!$B:$B,0),1),0)</f>
        <v>0</v>
      </c>
      <c r="K36" s="92">
        <f>IFERROR(INDEX('на отправку (3)'!O:O,MATCH($V36,'на отправку (3)'!$B:$B,0),1),0)</f>
        <v>0</v>
      </c>
      <c r="L36" s="92">
        <f>IFERROR(INDEX('на отправку (3)'!P:P,MATCH($V36,'на отправку (3)'!$B:$B,0),1),0)</f>
        <v>0</v>
      </c>
      <c r="M36" s="92">
        <f>IFERROR(INDEX('на отправку (3)'!Q:Q,MATCH($V36,'на отправку (3)'!$B:$B,0),1),0)</f>
        <v>2</v>
      </c>
      <c r="N36" s="92">
        <f>IFERROR(INDEX('на отправку (3)'!R:R,MATCH($V36,'на отправку (3)'!$B:$B,0),1),0)</f>
        <v>0</v>
      </c>
      <c r="O36" s="92">
        <f>IFERROR(INDEX('на отправку (3)'!S:S,MATCH($V36,'на отправку (3)'!$B:$B,0),1),0)</f>
        <v>0</v>
      </c>
      <c r="P36" s="92">
        <f>IFERROR(INDEX('на отправку (3)'!T:T,MATCH($V36,'на отправку (3)'!$B:$B,0),1),0)</f>
        <v>0</v>
      </c>
      <c r="Q36" s="92">
        <f>IFERROR(INDEX('на отправку (3)'!U:U,MATCH($V36,'на отправку (3)'!$B:$B,0),1),0)</f>
        <v>0</v>
      </c>
      <c r="R36" s="129">
        <f>IFERROR(INDEX('на отправку (3)'!V:V,MATCH($V36,'на отправку (3)'!$B:$B,0),1),0)</f>
        <v>0</v>
      </c>
      <c r="S36" s="92">
        <f>IFERROR(INDEX('на отправку (3)'!W:W,MATCH($V36,'на отправку (3)'!$B:$B,0),1),0)</f>
        <v>0</v>
      </c>
      <c r="U36" s="71">
        <f t="shared" si="9"/>
        <v>0</v>
      </c>
      <c r="V36" s="89" t="str">
        <f t="shared" si="10"/>
        <v>025005№24</v>
      </c>
      <c r="W36" s="8">
        <f>IFERROR(INDEX('на отправку (3)'!AB:AB,MATCH($V36,'на отправку (3)'!$B:$B,0),1),0)</f>
        <v>0.381578947</v>
      </c>
      <c r="X36" s="8">
        <f>IFERROR(INDEX('на отправку (3)'!AC:AC,MATCH($V36,'на отправку (3)'!$B:$B,0),1),0)</f>
        <v>1</v>
      </c>
      <c r="Y36" s="8">
        <v>9</v>
      </c>
      <c r="Z36" s="8">
        <f t="shared" si="2"/>
        <v>0</v>
      </c>
    </row>
    <row r="37" spans="1:27" ht="46.5" customHeight="1" x14ac:dyDescent="0.25">
      <c r="A37" s="201" t="s">
        <v>3136</v>
      </c>
      <c r="B37" s="184">
        <v>26</v>
      </c>
      <c r="C37" s="123">
        <v>25</v>
      </c>
      <c r="D37" s="92">
        <f>IFERROR(INDEX('на отправку (3)'!G:G,MATCH($V37,'на отправку (3)'!$B:$B,0),1),0)</f>
        <v>59</v>
      </c>
      <c r="E37" s="92">
        <f>IFERROR(INDEX('на отправку (3)'!H:H,MATCH($V37,'на отправку (3)'!$B:$B,0),1),0)</f>
        <v>61</v>
      </c>
      <c r="F37" s="92">
        <f>IFERROR(INDEX('на отправку (3)'!I:I,MATCH($V37,'на отправку (3)'!$B:$B,0),1),0)</f>
        <v>0.96721311499999996</v>
      </c>
      <c r="G37" s="191">
        <f>IFERROR(INDEX('на отправку (3)'!J:J,MATCH($V37,'на отправку (3)'!$B:$B,0),1),0)</f>
        <v>1</v>
      </c>
      <c r="H37" s="92">
        <f>IFERROR(INDEX('на отправку (3)'!K:K,MATCH($V37,'на отправку (3)'!$B:$B,0),1),0)</f>
        <v>-1.7674180000000001E-2</v>
      </c>
      <c r="I37" s="191" t="str">
        <f>IFERROR(INDEX('на отправку (3)'!M:M,MATCH($V37,'на отправку (3)'!$B:$B,0),1),0)</f>
        <v>x</v>
      </c>
      <c r="J37" s="129">
        <f>IFERROR(INDEX('на отправку (3)'!N:N,MATCH($V37,'на отправку (3)'!$B:$B,0),1),0)</f>
        <v>0</v>
      </c>
      <c r="K37" s="92">
        <f>IFERROR(INDEX('на отправку (3)'!O:O,MATCH($V37,'на отправку (3)'!$B:$B,0),1),0)</f>
        <v>0</v>
      </c>
      <c r="L37" s="92">
        <f>IFERROR(INDEX('на отправку (3)'!P:P,MATCH($V37,'на отправку (3)'!$B:$B,0),1),0)</f>
        <v>3</v>
      </c>
      <c r="M37" s="92">
        <f>IFERROR(INDEX('на отправку (3)'!Q:Q,MATCH($V37,'на отправку (3)'!$B:$B,0),1),0)</f>
        <v>1</v>
      </c>
      <c r="N37" s="92">
        <f>IFERROR(INDEX('на отправку (3)'!R:R,MATCH($V37,'на отправку (3)'!$B:$B,0),1),0)</f>
        <v>0</v>
      </c>
      <c r="O37" s="92">
        <f>IFERROR(INDEX('на отправку (3)'!S:S,MATCH($V37,'на отправку (3)'!$B:$B,0),1),0)</f>
        <v>64</v>
      </c>
      <c r="P37" s="92">
        <f>IFERROR(INDEX('на отправку (3)'!T:T,MATCH($V37,'на отправку (3)'!$B:$B,0),1),0)</f>
        <v>65</v>
      </c>
      <c r="Q37" s="92">
        <f>IFERROR(INDEX('на отправку (3)'!U:U,MATCH($V37,'на отправку (3)'!$B:$B,0),1),0)</f>
        <v>0.98461538500000001</v>
      </c>
      <c r="R37" s="129">
        <f>IFERROR(INDEX('на отправку (3)'!V:V,MATCH($V37,'на отправку (3)'!$B:$B,0),1),0)</f>
        <v>0</v>
      </c>
      <c r="S37" s="92">
        <f>IFERROR(INDEX('на отправку (3)'!W:W,MATCH($V37,'на отправку (3)'!$B:$B,0),1),0)</f>
        <v>0</v>
      </c>
      <c r="U37" s="71">
        <f t="shared" si="9"/>
        <v>0</v>
      </c>
      <c r="V37" s="89" t="str">
        <f t="shared" si="10"/>
        <v>025005№25</v>
      </c>
      <c r="W37" s="8">
        <f>IFERROR(INDEX('на отправку (3)'!AB:AB,MATCH($V37,'на отправку (3)'!$B:$B,0),1),0)</f>
        <v>0.97159166299999999</v>
      </c>
      <c r="X37" s="8">
        <f>IFERROR(INDEX('на отправку (3)'!AC:AC,MATCH($V37,'на отправку (3)'!$B:$B,0),1),0)</f>
        <v>1</v>
      </c>
      <c r="Y37" s="8">
        <v>9</v>
      </c>
      <c r="Z37" s="8">
        <f t="shared" si="2"/>
        <v>9</v>
      </c>
    </row>
    <row r="38" spans="1:27" s="136" customFormat="1" ht="21" customHeight="1" x14ac:dyDescent="0.25">
      <c r="A38" s="202"/>
      <c r="B38" s="187"/>
      <c r="C38" s="134"/>
      <c r="D38" s="135" t="s">
        <v>3091</v>
      </c>
      <c r="E38" s="135"/>
      <c r="F38" s="135"/>
      <c r="G38" s="190"/>
      <c r="H38" s="135"/>
      <c r="I38" s="193"/>
      <c r="J38" s="139">
        <f>IF(SUM(J39:J45)&lt;0,0,SUM(J39:J45))</f>
        <v>11</v>
      </c>
      <c r="K38" s="135"/>
      <c r="L38" s="135"/>
      <c r="M38" s="135"/>
      <c r="N38" s="135"/>
      <c r="O38" s="135"/>
      <c r="P38" s="135"/>
      <c r="Q38" s="135"/>
      <c r="R38" s="135"/>
      <c r="S38" s="135"/>
      <c r="U38" s="137"/>
      <c r="W38" s="137"/>
      <c r="X38" s="137"/>
      <c r="Y38" s="137"/>
      <c r="Z38" s="8"/>
    </row>
    <row r="39" spans="1:27" ht="63" customHeight="1" x14ac:dyDescent="0.25">
      <c r="A39" s="201" t="s">
        <v>3137</v>
      </c>
      <c r="B39" s="120">
        <v>27</v>
      </c>
      <c r="C39" s="120">
        <v>27</v>
      </c>
      <c r="D39" s="92">
        <f>IFERROR(INDEX('на отправку (3)'!G:G,MATCH($V39,'на отправку (3)'!$B:$B,0),1),0)</f>
        <v>0</v>
      </c>
      <c r="E39" s="92">
        <f>IFERROR(INDEX('на отправку (3)'!H:H,MATCH($V39,'на отправку (3)'!$B:$B,0),1),0)</f>
        <v>0</v>
      </c>
      <c r="F39" s="92">
        <f>IFERROR(INDEX('на отправку (3)'!I:I,MATCH($V39,'на отправку (3)'!$B:$B,0),1),0)</f>
        <v>0</v>
      </c>
      <c r="G39" s="191">
        <f>IFERROR(INDEX('на отправку (3)'!J:J,MATCH($V39,'на отправку (3)'!$B:$B,0),1),0)</f>
        <v>0</v>
      </c>
      <c r="H39" s="92">
        <f>IFERROR(INDEX('на отправку (3)'!K:K,MATCH($V39,'на отправку (3)'!$B:$B,0),1),0)/100</f>
        <v>0</v>
      </c>
      <c r="I39" s="191">
        <f>IFERROR(INDEX('на отправку (3)'!M:M,MATCH($V39,'на отправку (3)'!$B:$B,0),1),0)</f>
        <v>0</v>
      </c>
      <c r="J39" s="129">
        <f>IFERROR(INDEX('на отправку (3)'!N:N,MATCH($V39,'на отправку (3)'!$B:$B,0),1),0)</f>
        <v>0</v>
      </c>
      <c r="K39" s="92" t="str">
        <f>IFERROR(INDEX('на отправку (3)'!O:O,MATCH($V39,'на отправку (3)'!$B:$B,0),1),0)</f>
        <v>x</v>
      </c>
      <c r="L39" s="92" t="str">
        <f>IFERROR(INDEX('на отправку (3)'!P:P,MATCH($V39,'на отправку (3)'!$B:$B,0),1),0)</f>
        <v>x</v>
      </c>
      <c r="M39" s="92">
        <f>IFERROR(INDEX('на отправку (3)'!Q:Q,MATCH($V39,'на отправку (3)'!$B:$B,0),1),0)</f>
        <v>2</v>
      </c>
      <c r="N39" s="98"/>
      <c r="O39" s="92">
        <f>IFERROR(INDEX('на отправку (3)'!S:S,MATCH($V39,'на отправку (3)'!$B:$B,0),1),0)</f>
        <v>0</v>
      </c>
      <c r="P39" s="92">
        <f>IFERROR(INDEX('на отправку (3)'!T:T,MATCH($V39,'на отправку (3)'!$B:$B,0),1),0)</f>
        <v>0</v>
      </c>
      <c r="Q39" s="92">
        <f>IFERROR(INDEX('на отправку (3)'!U:U,MATCH($V39,'на отправку (3)'!$B:$B,0),1),0)</f>
        <v>0</v>
      </c>
      <c r="R39" s="129">
        <f>IFERROR(INDEX('на отправку (3)'!V:V,MATCH($V39,'на отправку (3)'!$B:$B,0),1),0)</f>
        <v>0</v>
      </c>
      <c r="S39" s="98"/>
      <c r="U39" s="71">
        <f t="shared" ref="U39" si="11">IF(J39&gt;0,1,0)</f>
        <v>0</v>
      </c>
      <c r="V39" s="89" t="str">
        <f t="shared" ref="V39" si="12">CONCATENATE($U$1,"№",C39)</f>
        <v>025005№27</v>
      </c>
      <c r="W39" s="8">
        <f>IFERROR(INDEX('на отправку (3)'!AB:AB,MATCH($V39,'на отправку (3)'!$B:$B,0),1),0)</f>
        <v>0</v>
      </c>
      <c r="X39" s="8">
        <f>IFERROR(INDEX('на отправку (3)'!AC:AC,MATCH($V39,'на отправку (3)'!$B:$B,0),1),0)</f>
        <v>0</v>
      </c>
      <c r="Y39" s="8">
        <v>4</v>
      </c>
      <c r="Z39" s="8">
        <f t="shared" si="2"/>
        <v>0</v>
      </c>
    </row>
    <row r="40" spans="1:27" ht="49.5" customHeight="1" x14ac:dyDescent="0.25">
      <c r="A40" s="201" t="s">
        <v>3138</v>
      </c>
      <c r="B40" s="120">
        <v>28</v>
      </c>
      <c r="C40" s="120">
        <v>28</v>
      </c>
      <c r="D40" s="92">
        <f>IFERROR(INDEX('на отправку (3)'!G:G,MATCH($V40,'на отправку (3)'!$B:$B,0),1),0)</f>
        <v>0</v>
      </c>
      <c r="E40" s="92">
        <f>IFERROR(INDEX('на отправку (3)'!H:H,MATCH($V40,'на отправку (3)'!$B:$B,0),1),0)</f>
        <v>0</v>
      </c>
      <c r="F40" s="92">
        <f>IFERROR(INDEX('на отправку (3)'!I:I,MATCH($V40,'на отправку (3)'!$B:$B,0),1),0)</f>
        <v>0</v>
      </c>
      <c r="G40" s="191">
        <f>IFERROR(INDEX('на отправку (3)'!J:J,MATCH($V40,'на отправку (3)'!$B:$B,0),1),0)</f>
        <v>0</v>
      </c>
      <c r="H40" s="92">
        <f>IFERROR(INDEX('на отправку (3)'!K:K,MATCH($V40,'на отправку (3)'!$B:$B,0),1),0)/100</f>
        <v>0</v>
      </c>
      <c r="I40" s="191">
        <f>IFERROR(INDEX('на отправку (3)'!M:M,MATCH($V40,'на отправку (3)'!$B:$B,0),1),0)</f>
        <v>0</v>
      </c>
      <c r="J40" s="129">
        <f>IFERROR(INDEX('на отправку (3)'!N:N,MATCH($V40,'на отправку (3)'!$B:$B,0),1),0)</f>
        <v>0</v>
      </c>
      <c r="K40" s="92" t="str">
        <f>IFERROR(INDEX('на отправку (3)'!O:O,MATCH($V40,'на отправку (3)'!$B:$B,0),1),0)</f>
        <v>x</v>
      </c>
      <c r="L40" s="92" t="str">
        <f>IFERROR(INDEX('на отправку (3)'!P:P,MATCH($V40,'на отправку (3)'!$B:$B,0),1),0)</f>
        <v>x</v>
      </c>
      <c r="M40" s="92">
        <f>IFERROR(INDEX('на отправку (3)'!Q:Q,MATCH($V40,'на отправку (3)'!$B:$B,0),1),0)</f>
        <v>2</v>
      </c>
      <c r="N40" s="98"/>
      <c r="O40" s="92">
        <f>IFERROR(INDEX('на отправку (3)'!S:S,MATCH($V40,'на отправку (3)'!$B:$B,0),1),0)</f>
        <v>0</v>
      </c>
      <c r="P40" s="92">
        <f>IFERROR(INDEX('на отправку (3)'!T:T,MATCH($V40,'на отправку (3)'!$B:$B,0),1),0)</f>
        <v>59</v>
      </c>
      <c r="Q40" s="92">
        <f>IFERROR(INDEX('на отправку (3)'!U:U,MATCH($V40,'на отправку (3)'!$B:$B,0),1),0)</f>
        <v>0</v>
      </c>
      <c r="R40" s="129">
        <f>IFERROR(INDEX('на отправку (3)'!V:V,MATCH($V40,'на отправку (3)'!$B:$B,0),1),0)</f>
        <v>0</v>
      </c>
      <c r="S40" s="98"/>
      <c r="U40" s="71">
        <f t="shared" ref="U40:U45" si="13">IF(J40&gt;0,1,0)</f>
        <v>0</v>
      </c>
      <c r="V40" s="89" t="str">
        <f t="shared" ref="V40:V45" si="14">CONCATENATE($U$1,"№",C40)</f>
        <v>025005№28</v>
      </c>
      <c r="W40" s="8">
        <f>IFERROR(INDEX('на отправку (3)'!AB:AB,MATCH($V40,'на отправку (3)'!$B:$B,0),1),0)</f>
        <v>4.6442499999999999E-3</v>
      </c>
      <c r="X40" s="8">
        <f>IFERROR(INDEX('на отправку (3)'!AC:AC,MATCH($V40,'на отправку (3)'!$B:$B,0),1),0)</f>
        <v>0</v>
      </c>
      <c r="Y40" s="8">
        <v>3</v>
      </c>
      <c r="Z40" s="8">
        <f t="shared" si="2"/>
        <v>0</v>
      </c>
    </row>
    <row r="41" spans="1:27" ht="45" x14ac:dyDescent="0.25">
      <c r="A41" s="201" t="s">
        <v>3139</v>
      </c>
      <c r="B41" s="120">
        <v>29</v>
      </c>
      <c r="C41" s="120">
        <v>29</v>
      </c>
      <c r="D41" s="92">
        <f>IFERROR(INDEX('на отправку (3)'!G:G,MATCH($V41,'на отправку (3)'!$B:$B,0),1),0)</f>
        <v>0</v>
      </c>
      <c r="E41" s="92">
        <f>IFERROR(INDEX('на отправку (3)'!H:H,MATCH($V41,'на отправку (3)'!$B:$B,0),1),0)</f>
        <v>0</v>
      </c>
      <c r="F41" s="92">
        <f>IFERROR(INDEX('на отправку (3)'!I:I,MATCH($V41,'на отправку (3)'!$B:$B,0),1),0)</f>
        <v>0</v>
      </c>
      <c r="G41" s="191">
        <f>IFERROR(INDEX('на отправку (3)'!J:J,MATCH($V41,'на отправку (3)'!$B:$B,0),1),0)</f>
        <v>0</v>
      </c>
      <c r="H41" s="92">
        <f>IFERROR(INDEX('на отправку (3)'!K:K,MATCH($V41,'на отправку (3)'!$B:$B,0),1),0)/100</f>
        <v>0</v>
      </c>
      <c r="I41" s="191">
        <f>IFERROR(INDEX('на отправку (3)'!M:M,MATCH($V41,'на отправку (3)'!$B:$B,0),1),0)</f>
        <v>0</v>
      </c>
      <c r="J41" s="129">
        <f>IFERROR(INDEX('на отправку (3)'!N:N,MATCH($V41,'на отправку (3)'!$B:$B,0),1),0)</f>
        <v>0</v>
      </c>
      <c r="K41" s="92" t="str">
        <f>IFERROR(INDEX('на отправку (3)'!O:O,MATCH($V41,'на отправку (3)'!$B:$B,0),1),0)</f>
        <v>x</v>
      </c>
      <c r="L41" s="92" t="str">
        <f>IFERROR(INDEX('на отправку (3)'!P:P,MATCH($V41,'на отправку (3)'!$B:$B,0),1),0)</f>
        <v>x</v>
      </c>
      <c r="M41" s="92">
        <f>IFERROR(INDEX('на отправку (3)'!Q:Q,MATCH($V41,'на отправку (3)'!$B:$B,0),1),0)</f>
        <v>2</v>
      </c>
      <c r="N41" s="98"/>
      <c r="O41" s="92">
        <f>IFERROR(INDEX('на отправку (3)'!S:S,MATCH($V41,'на отправку (3)'!$B:$B,0),1),0)</f>
        <v>0</v>
      </c>
      <c r="P41" s="92">
        <f>IFERROR(INDEX('на отправку (3)'!T:T,MATCH($V41,'на отправку (3)'!$B:$B,0),1),0)</f>
        <v>59</v>
      </c>
      <c r="Q41" s="92">
        <f>IFERROR(INDEX('на отправку (3)'!U:U,MATCH($V41,'на отправку (3)'!$B:$B,0),1),0)</f>
        <v>0</v>
      </c>
      <c r="R41" s="129">
        <f>IFERROR(INDEX('на отправку (3)'!V:V,MATCH($V41,'на отправку (3)'!$B:$B,0),1),0)</f>
        <v>0</v>
      </c>
      <c r="S41" s="98"/>
      <c r="U41" s="71">
        <f t="shared" si="13"/>
        <v>0</v>
      </c>
      <c r="V41" s="89" t="str">
        <f t="shared" si="14"/>
        <v>025005№29</v>
      </c>
      <c r="W41" s="8">
        <f>IFERROR(INDEX('на отправку (3)'!AB:AB,MATCH($V41,'на отправку (3)'!$B:$B,0),1),0)</f>
        <v>1.6719300000000001E-3</v>
      </c>
      <c r="X41" s="8">
        <f>IFERROR(INDEX('на отправку (3)'!AC:AC,MATCH($V41,'на отправку (3)'!$B:$B,0),1),0)</f>
        <v>0</v>
      </c>
      <c r="Y41" s="8">
        <v>5</v>
      </c>
      <c r="Z41" s="8">
        <f t="shared" si="2"/>
        <v>0</v>
      </c>
    </row>
    <row r="42" spans="1:27" ht="45" x14ac:dyDescent="0.25">
      <c r="A42" s="201" t="s">
        <v>3140</v>
      </c>
      <c r="B42" s="120">
        <v>30</v>
      </c>
      <c r="C42" s="120">
        <v>30</v>
      </c>
      <c r="D42" s="92">
        <f>IFERROR(INDEX('на отправку (3)'!G:G,MATCH($V42,'на отправку (3)'!$B:$B,0),1),0)</f>
        <v>0</v>
      </c>
      <c r="E42" s="92">
        <f>IFERROR(INDEX('на отправку (3)'!H:H,MATCH($V42,'на отправку (3)'!$B:$B,0),1),0)</f>
        <v>0</v>
      </c>
      <c r="F42" s="92">
        <f>IFERROR(INDEX('на отправку (3)'!I:I,MATCH($V42,'на отправку (3)'!$B:$B,0),1),0)</f>
        <v>0</v>
      </c>
      <c r="G42" s="191">
        <f>IFERROR(INDEX('на отправку (3)'!J:J,MATCH($V42,'на отправку (3)'!$B:$B,0),1),0)</f>
        <v>0</v>
      </c>
      <c r="H42" s="92">
        <f>IFERROR(INDEX('на отправку (3)'!K:K,MATCH($V42,'на отправку (3)'!$B:$B,0),1),0)/100</f>
        <v>0</v>
      </c>
      <c r="I42" s="191">
        <f>IFERROR(INDEX('на отправку (3)'!M:M,MATCH($V42,'на отправку (3)'!$B:$B,0),1),0)</f>
        <v>0</v>
      </c>
      <c r="J42" s="129">
        <f>IFERROR(INDEX('на отправку (3)'!N:N,MATCH($V42,'на отправку (3)'!$B:$B,0),1),0)</f>
        <v>0</v>
      </c>
      <c r="K42" s="92" t="str">
        <f>IFERROR(INDEX('на отправку (3)'!O:O,MATCH($V42,'на отправку (3)'!$B:$B,0),1),0)</f>
        <v>x</v>
      </c>
      <c r="L42" s="92" t="str">
        <f>IFERROR(INDEX('на отправку (3)'!P:P,MATCH($V42,'на отправку (3)'!$B:$B,0),1),0)</f>
        <v>x</v>
      </c>
      <c r="M42" s="92">
        <f>IFERROR(INDEX('на отправку (3)'!Q:Q,MATCH($V42,'на отправку (3)'!$B:$B,0),1),0)</f>
        <v>2</v>
      </c>
      <c r="N42" s="98"/>
      <c r="O42" s="92">
        <f>IFERROR(INDEX('на отправку (3)'!S:S,MATCH($V42,'на отправку (3)'!$B:$B,0),1),0)</f>
        <v>0</v>
      </c>
      <c r="P42" s="92">
        <f>IFERROR(INDEX('на отправку (3)'!T:T,MATCH($V42,'на отправку (3)'!$B:$B,0),1),0)</f>
        <v>59</v>
      </c>
      <c r="Q42" s="92">
        <f>IFERROR(INDEX('на отправку (3)'!U:U,MATCH($V42,'на отправку (3)'!$B:$B,0),1),0)</f>
        <v>0</v>
      </c>
      <c r="R42" s="129">
        <f>IFERROR(INDEX('на отправку (3)'!V:V,MATCH($V42,'на отправку (3)'!$B:$B,0),1),0)</f>
        <v>0</v>
      </c>
      <c r="S42" s="98"/>
      <c r="U42" s="71">
        <f t="shared" si="13"/>
        <v>0</v>
      </c>
      <c r="V42" s="89" t="str">
        <f t="shared" si="14"/>
        <v>025005№30</v>
      </c>
      <c r="W42" s="8">
        <f>IFERROR(INDEX('на отправку (3)'!AB:AB,MATCH($V42,'на отправку (3)'!$B:$B,0),1),0)</f>
        <v>0</v>
      </c>
      <c r="X42" s="8">
        <f>IFERROR(INDEX('на отправку (3)'!AC:AC,MATCH($V42,'на отправку (3)'!$B:$B,0),1),0)</f>
        <v>0</v>
      </c>
      <c r="Y42" s="8">
        <v>8</v>
      </c>
      <c r="Z42" s="8">
        <f t="shared" si="2"/>
        <v>0</v>
      </c>
    </row>
    <row r="43" spans="1:27" ht="53.25" customHeight="1" x14ac:dyDescent="0.25">
      <c r="A43" s="201" t="s">
        <v>2534</v>
      </c>
      <c r="B43" s="120">
        <v>31</v>
      </c>
      <c r="C43" s="120">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1">
        <f>IFERROR(INDEX('на отправку (3)'!J:J,MATCH($V43,'на отправку (3)'!$B:$B,0),1),0)</f>
        <v>0</v>
      </c>
      <c r="H43" s="92">
        <f>IFERROR(INDEX('на отправку (3)'!K:K,MATCH($V43,'на отправку (3)'!$B:$B,0),1),0)/100</f>
        <v>0</v>
      </c>
      <c r="I43" s="191">
        <f>IFERROR(INDEX('на отправку (3)'!M:M,MATCH($V43,'на отправку (3)'!$B:$B,0),1),0)</f>
        <v>0</v>
      </c>
      <c r="J43" s="129">
        <v>3</v>
      </c>
      <c r="K43" s="92" t="str">
        <f>IFERROR(INDEX('на отправку (3)'!O:O,MATCH($V43,'на отправку (3)'!$B:$B,0),1),0)</f>
        <v>x</v>
      </c>
      <c r="L43" s="92" t="str">
        <f>IFERROR(INDEX('на отправку (3)'!P:P,MATCH($V43,'на отправку (3)'!$B:$B,0),1),0)</f>
        <v>x</v>
      </c>
      <c r="M43" s="92">
        <f>IFERROR(INDEX('на отправку (3)'!Q:Q,MATCH($V43,'на отправку (3)'!$B:$B,0),1),0)</f>
        <v>1</v>
      </c>
      <c r="N43" s="98"/>
      <c r="O43" s="92">
        <f>IFERROR(INDEX('на отправку (3)'!S:S,MATCH($V43,'на отправку (3)'!$B:$B,0),1),0)</f>
        <v>0</v>
      </c>
      <c r="P43" s="92">
        <f>IFERROR(INDEX('на отправку (3)'!T:T,MATCH($V43,'на отправку (3)'!$B:$B,0),1),0)</f>
        <v>0</v>
      </c>
      <c r="Q43" s="92">
        <f>IFERROR(INDEX('на отправку (3)'!U:U,MATCH($V43,'на отправку (3)'!$B:$B,0),1),0)</f>
        <v>0</v>
      </c>
      <c r="R43" s="129">
        <f>IFERROR(INDEX('на отправку (3)'!V:V,MATCH($V43,'на отправку (3)'!$B:$B,0),1),0)</f>
        <v>0</v>
      </c>
      <c r="S43" s="98"/>
      <c r="U43" s="71">
        <f t="shared" si="13"/>
        <v>1</v>
      </c>
      <c r="V43" s="89" t="str">
        <f t="shared" si="14"/>
        <v>025005№31</v>
      </c>
      <c r="W43" s="8">
        <f>IFERROR(INDEX('на отправку (3)'!AB:AB,MATCH($V43,'на отправку (3)'!$B:$B,0),1),0)</f>
        <v>0</v>
      </c>
      <c r="X43" s="8">
        <f>IFERROR(INDEX('на отправку (3)'!AC:AC,MATCH($V43,'на отправку (3)'!$B:$B,0),1),0)</f>
        <v>0</v>
      </c>
      <c r="Y43" s="8">
        <v>3</v>
      </c>
      <c r="Z43" s="8">
        <f t="shared" si="2"/>
        <v>3</v>
      </c>
    </row>
    <row r="44" spans="1:27" ht="53.25" customHeight="1" x14ac:dyDescent="0.25">
      <c r="A44" s="201" t="s">
        <v>2536</v>
      </c>
      <c r="B44" s="120">
        <v>32</v>
      </c>
      <c r="C44" s="120">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1">
        <f>IFERROR(INDEX('на отправку (3)'!J:J,MATCH($V44,'на отправку (3)'!$B:$B,0),1),0)</f>
        <v>0</v>
      </c>
      <c r="H44" s="92">
        <f>IFERROR(INDEX('на отправку (3)'!K:K,MATCH($V44,'на отправку (3)'!$B:$B,0),1),0)/100</f>
        <v>0</v>
      </c>
      <c r="I44" s="191">
        <f>IFERROR(INDEX('на отправку (3)'!M:M,MATCH($V44,'на отправку (3)'!$B:$B,0),1),0)</f>
        <v>0</v>
      </c>
      <c r="J44" s="129">
        <v>8</v>
      </c>
      <c r="K44" s="92" t="str">
        <f>IFERROR(INDEX('на отправку (3)'!O:O,MATCH($V44,'на отправку (3)'!$B:$B,0),1),0)</f>
        <v>x</v>
      </c>
      <c r="L44" s="92" t="str">
        <f>IFERROR(INDEX('на отправку (3)'!P:P,MATCH($V44,'на отправку (3)'!$B:$B,0),1),0)</f>
        <v>x</v>
      </c>
      <c r="M44" s="92">
        <f>IFERROR(INDEX('на отправку (3)'!Q:Q,MATCH($V44,'на отправку (3)'!$B:$B,0),1),0)</f>
        <v>1</v>
      </c>
      <c r="N44" s="98"/>
      <c r="O44" s="92">
        <f>IFERROR(INDEX('на отправку (3)'!S:S,MATCH($V44,'на отправку (3)'!$B:$B,0),1),0)</f>
        <v>0</v>
      </c>
      <c r="P44" s="92">
        <f>IFERROR(INDEX('на отправку (3)'!T:T,MATCH($V44,'на отправку (3)'!$B:$B,0),1),0)</f>
        <v>0</v>
      </c>
      <c r="Q44" s="92">
        <f>IFERROR(INDEX('на отправку (3)'!U:U,MATCH($V44,'на отправку (3)'!$B:$B,0),1),0)</f>
        <v>0</v>
      </c>
      <c r="R44" s="129">
        <f>IFERROR(INDEX('на отправку (3)'!V:V,MATCH($V44,'на отправку (3)'!$B:$B,0),1),0)</f>
        <v>0</v>
      </c>
      <c r="S44" s="98"/>
      <c r="U44" s="71">
        <f t="shared" si="13"/>
        <v>1</v>
      </c>
      <c r="V44" s="89" t="str">
        <f t="shared" si="14"/>
        <v>025005№32</v>
      </c>
      <c r="W44" s="8">
        <f>IFERROR(INDEX('на отправку (3)'!AB:AB,MATCH($V44,'на отправку (3)'!$B:$B,0),1),0)</f>
        <v>0</v>
      </c>
      <c r="X44" s="8">
        <f>IFERROR(INDEX('на отправку (3)'!AC:AC,MATCH($V44,'на отправку (3)'!$B:$B,0),1),0)</f>
        <v>0</v>
      </c>
      <c r="Y44" s="8">
        <v>8</v>
      </c>
      <c r="Z44" s="8">
        <f t="shared" si="2"/>
        <v>8</v>
      </c>
    </row>
    <row r="45" spans="1:27" ht="146.25" x14ac:dyDescent="0.25">
      <c r="A45" s="201" t="s">
        <v>3141</v>
      </c>
      <c r="B45" s="127">
        <v>33</v>
      </c>
      <c r="C45" s="127">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1">
        <f>IFERROR(INDEX('на отправку (3)'!J:J,MATCH($V45,'на отправку (3)'!$B:$B,0),1),0)</f>
        <v>0</v>
      </c>
      <c r="H45" s="92">
        <f>IFERROR(INDEX('на отправку (3)'!K:K,MATCH($V45,'на отправку (3)'!$B:$B,0),1),0)/100</f>
        <v>0</v>
      </c>
      <c r="I45" s="191">
        <f>IFERROR(INDEX('на отправку (3)'!M:M,MATCH($V45,'на отправку (3)'!$B:$B,0),1),0)</f>
        <v>0</v>
      </c>
      <c r="J45" s="129">
        <f>IFERROR(INDEX('на отправку (3)'!N:N,MATCH($V45,'на отправку (3)'!$B:$B,0),1),0)</f>
        <v>0</v>
      </c>
      <c r="K45" s="92" t="str">
        <f>IFERROR(INDEX('на отправку (3)'!O:O,MATCH($V45,'на отправку (3)'!$B:$B,0),1),0)</f>
        <v>x</v>
      </c>
      <c r="L45" s="92">
        <f>IFERROR(INDEX('на отправку (3)'!P:P,MATCH($V45,'на отправку (3)'!$B:$B,0),1),0)</f>
        <v>0</v>
      </c>
      <c r="M45" s="92">
        <f>IFERROR(INDEX('на отправку (3)'!Q:Q,MATCH($V45,'на отправку (3)'!$B:$B,0),1),0)</f>
        <v>2</v>
      </c>
      <c r="N45" s="98"/>
      <c r="O45" s="92">
        <f>IFERROR(INDEX('на отправку (3)'!S:S,MATCH($V45,'на отправку (3)'!$B:$B,0),1),0)</f>
        <v>0</v>
      </c>
      <c r="P45" s="92">
        <f>IFERROR(INDEX('на отправку (3)'!T:T,MATCH($V45,'на отправку (3)'!$B:$B,0),1),0)</f>
        <v>0</v>
      </c>
      <c r="Q45" s="92">
        <f>IFERROR(INDEX('на отправку (3)'!U:U,MATCH($V45,'на отправку (3)'!$B:$B,0),1),0)</f>
        <v>0</v>
      </c>
      <c r="R45" s="129">
        <f>IFERROR(INDEX('на отправку (3)'!V:V,MATCH($V45,'на отправку (3)'!$B:$B,0),1),0)</f>
        <v>0</v>
      </c>
      <c r="S45" s="98"/>
      <c r="U45" s="71">
        <f t="shared" si="13"/>
        <v>0</v>
      </c>
      <c r="V45" s="89" t="str">
        <f t="shared" si="14"/>
        <v>025005№33</v>
      </c>
      <c r="W45" s="8">
        <f>IFERROR(INDEX('на отправку (3)'!AB:AB,MATCH($V45,'на отправку (3)'!$B:$B,0),1),0)</f>
        <v>0</v>
      </c>
      <c r="X45" s="8">
        <f>IFERROR(INDEX('на отправку (3)'!AC:AC,MATCH($V45,'на отправку (3)'!$B:$B,0),1),0)</f>
        <v>0</v>
      </c>
      <c r="Y45" s="8">
        <v>4</v>
      </c>
      <c r="Z45" s="8">
        <f t="shared" si="2"/>
        <v>0</v>
      </c>
    </row>
    <row r="46" spans="1:27" x14ac:dyDescent="0.25">
      <c r="A46" s="90"/>
      <c r="C46" s="125"/>
      <c r="D46" s="91"/>
      <c r="E46" s="91"/>
      <c r="F46" s="91"/>
      <c r="G46" s="91"/>
      <c r="H46" s="91"/>
      <c r="I46" s="91"/>
      <c r="J46" s="130"/>
      <c r="K46" s="91"/>
      <c r="L46" s="91"/>
      <c r="M46" s="91"/>
      <c r="N46" s="91"/>
      <c r="O46" s="91"/>
      <c r="P46" s="91"/>
      <c r="Q46" s="91"/>
      <c r="R46" s="130"/>
      <c r="S46" s="93"/>
    </row>
    <row r="48" spans="1:27" ht="15" customHeight="1" x14ac:dyDescent="0.25">
      <c r="A48" s="182" t="s">
        <v>2455</v>
      </c>
      <c r="C48" s="182"/>
      <c r="D48" s="182"/>
      <c r="E48" s="182"/>
      <c r="F48" s="182"/>
      <c r="G48" s="182"/>
      <c r="H48" s="182"/>
      <c r="I48" s="182"/>
      <c r="J48" s="182"/>
      <c r="K48" s="182"/>
      <c r="L48" s="182"/>
      <c r="M48" s="182"/>
      <c r="N48" s="182"/>
      <c r="O48" s="182"/>
      <c r="P48" s="182"/>
      <c r="Q48" s="182"/>
      <c r="R48" s="182"/>
      <c r="S48" s="182"/>
      <c r="T48" s="182"/>
      <c r="U48" s="72">
        <f>SUM(U10:U45)</f>
        <v>16</v>
      </c>
      <c r="W48" s="89" t="s">
        <v>184</v>
      </c>
      <c r="Z48" s="72">
        <f>SUM(Z10:Z45)</f>
        <v>90</v>
      </c>
      <c r="AA48" s="89" t="s">
        <v>269</v>
      </c>
    </row>
    <row r="49" spans="1:20" ht="15" customHeight="1" x14ac:dyDescent="0.25">
      <c r="A49" s="182" t="s">
        <v>2456</v>
      </c>
      <c r="C49" s="182"/>
      <c r="D49" s="182"/>
      <c r="E49" s="182"/>
      <c r="F49" s="182"/>
      <c r="G49" s="182"/>
      <c r="H49" s="182"/>
      <c r="I49" s="182"/>
      <c r="J49" s="182"/>
      <c r="K49" s="182"/>
      <c r="L49" s="182"/>
      <c r="M49" s="182"/>
      <c r="N49" s="182"/>
      <c r="O49" s="182"/>
      <c r="P49" s="182"/>
      <c r="Q49" s="182"/>
      <c r="R49" s="182"/>
      <c r="S49" s="182"/>
      <c r="T49" s="182"/>
    </row>
    <row r="50" spans="1:20" ht="15" customHeight="1" x14ac:dyDescent="0.25">
      <c r="A50" s="182" t="s">
        <v>2457</v>
      </c>
      <c r="C50" s="182"/>
      <c r="D50" s="182"/>
      <c r="E50" s="182"/>
      <c r="F50" s="182"/>
      <c r="G50" s="182"/>
      <c r="H50" s="182"/>
      <c r="I50" s="182"/>
      <c r="J50" s="182"/>
      <c r="K50" s="182"/>
      <c r="L50" s="182"/>
      <c r="M50" s="182"/>
      <c r="N50" s="182"/>
      <c r="O50" s="182"/>
      <c r="P50" s="182"/>
      <c r="Q50" s="182"/>
      <c r="R50" s="182"/>
      <c r="S50" s="182"/>
      <c r="T50" s="182"/>
    </row>
    <row r="51" spans="1:20" x14ac:dyDescent="0.25">
      <c r="C51" s="121" t="s">
        <v>19</v>
      </c>
      <c r="J51" s="96">
        <f>T_РЕЗ2+J26+J33+J38</f>
        <v>49.5</v>
      </c>
      <c r="M51" s="72">
        <f>SUMIF(M10:M45,1,M10:M45)</f>
        <v>23</v>
      </c>
      <c r="N51" s="89" t="s">
        <v>183</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Лист76"/>
  <dimension ref="A1:AA51"/>
  <sheetViews>
    <sheetView showGridLines="0" zoomScale="90" zoomScaleNormal="90" workbookViewId="0">
      <selection activeCell="D6" sqref="D6:S7"/>
    </sheetView>
  </sheetViews>
  <sheetFormatPr defaultColWidth="9.140625" defaultRowHeight="15" x14ac:dyDescent="0.25"/>
  <cols>
    <col min="1" max="1" width="44.5703125" style="89" customWidth="1"/>
    <col min="2" max="2" width="7" style="185" customWidth="1"/>
    <col min="3" max="3" width="7.140625" style="121"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150</v>
      </c>
    </row>
    <row r="2" spans="1:26" ht="22.5" customHeight="1" x14ac:dyDescent="0.25">
      <c r="A2" s="178" t="s">
        <v>2496</v>
      </c>
      <c r="C2" s="178"/>
      <c r="D2" s="178"/>
      <c r="E2" s="178"/>
      <c r="F2" s="178"/>
      <c r="G2" s="178"/>
      <c r="H2" s="178"/>
      <c r="I2" s="178"/>
      <c r="J2" s="178"/>
      <c r="K2" s="178"/>
      <c r="L2" s="178"/>
      <c r="M2" s="178"/>
      <c r="N2" s="178"/>
      <c r="O2" s="178"/>
      <c r="P2" s="178"/>
      <c r="Q2" s="178"/>
      <c r="R2" s="178"/>
      <c r="S2" s="178"/>
      <c r="T2" s="178"/>
    </row>
    <row r="3" spans="1:26" ht="20.25" customHeight="1" x14ac:dyDescent="0.25">
      <c r="A3" s="178" t="s">
        <v>0</v>
      </c>
      <c r="C3" s="178"/>
      <c r="D3" s="178"/>
      <c r="E3" s="178"/>
      <c r="F3" s="178"/>
      <c r="G3" s="178"/>
      <c r="H3" s="178"/>
      <c r="I3" s="178"/>
      <c r="J3" s="178"/>
      <c r="K3" s="178"/>
      <c r="L3" s="178"/>
      <c r="M3" s="178"/>
      <c r="N3" s="178"/>
      <c r="O3" s="178"/>
      <c r="P3" s="178"/>
      <c r="Q3" s="178"/>
      <c r="R3" s="178"/>
      <c r="S3" s="178"/>
      <c r="T3" s="178"/>
    </row>
    <row r="4" spans="1:26" ht="18" customHeight="1" x14ac:dyDescent="0.25">
      <c r="A4" s="178" t="s">
        <v>151</v>
      </c>
      <c r="C4" s="178"/>
      <c r="D4" s="178"/>
      <c r="E4" s="178"/>
      <c r="F4" s="178"/>
      <c r="G4" s="178"/>
      <c r="H4" s="178"/>
      <c r="I4" s="178"/>
      <c r="J4" s="178"/>
      <c r="K4" s="178"/>
      <c r="L4" s="178"/>
      <c r="M4" s="178"/>
      <c r="N4" s="178"/>
      <c r="O4" s="178"/>
      <c r="P4" s="178"/>
      <c r="Q4" s="178"/>
      <c r="R4" s="178"/>
      <c r="S4" s="178"/>
      <c r="T4" s="178"/>
    </row>
    <row r="5" spans="1:26" x14ac:dyDescent="0.25">
      <c r="A5" s="225" t="s">
        <v>3092</v>
      </c>
      <c r="B5" s="225" t="s">
        <v>16</v>
      </c>
      <c r="C5" s="217" t="s">
        <v>2441</v>
      </c>
      <c r="D5" s="223" t="s">
        <v>3112</v>
      </c>
      <c r="E5" s="222" t="s">
        <v>2442</v>
      </c>
      <c r="F5" s="222" t="s">
        <v>2442</v>
      </c>
      <c r="G5" s="222" t="s">
        <v>2442</v>
      </c>
      <c r="H5" s="222" t="s">
        <v>2442</v>
      </c>
      <c r="I5" s="222" t="s">
        <v>2442</v>
      </c>
      <c r="J5" s="222" t="s">
        <v>2442</v>
      </c>
      <c r="K5" s="222" t="s">
        <v>2442</v>
      </c>
      <c r="L5" s="222" t="s">
        <v>2442</v>
      </c>
      <c r="M5" s="222" t="s">
        <v>2442</v>
      </c>
      <c r="N5" s="222" t="s">
        <v>2442</v>
      </c>
      <c r="O5" s="223" t="s">
        <v>2443</v>
      </c>
      <c r="P5" s="222" t="s">
        <v>2443</v>
      </c>
      <c r="Q5" s="222" t="s">
        <v>2443</v>
      </c>
      <c r="R5" s="222" t="s">
        <v>2443</v>
      </c>
      <c r="S5" s="224" t="s">
        <v>2443</v>
      </c>
      <c r="U5" s="214" t="s">
        <v>184</v>
      </c>
    </row>
    <row r="6" spans="1:26" ht="97.5" customHeight="1" x14ac:dyDescent="0.25">
      <c r="A6" s="215"/>
      <c r="B6" s="215"/>
      <c r="C6" s="218"/>
      <c r="D6" s="1" t="s">
        <v>3093</v>
      </c>
      <c r="E6" s="1" t="s">
        <v>3094</v>
      </c>
      <c r="F6" s="1" t="s">
        <v>3095</v>
      </c>
      <c r="G6" s="1" t="s">
        <v>3096</v>
      </c>
      <c r="H6" s="1" t="s">
        <v>2444</v>
      </c>
      <c r="I6" s="1" t="s">
        <v>2445</v>
      </c>
      <c r="J6" s="1" t="s">
        <v>9</v>
      </c>
      <c r="K6" s="1" t="s">
        <v>3097</v>
      </c>
      <c r="L6" s="1" t="s">
        <v>2446</v>
      </c>
      <c r="M6" s="1" t="s">
        <v>2447</v>
      </c>
      <c r="N6" s="1" t="s">
        <v>3098</v>
      </c>
      <c r="O6" s="1" t="s">
        <v>3093</v>
      </c>
      <c r="P6" s="1" t="s">
        <v>3099</v>
      </c>
      <c r="Q6" s="1" t="s">
        <v>3100</v>
      </c>
      <c r="R6" s="1" t="s">
        <v>9</v>
      </c>
      <c r="S6" s="194" t="s">
        <v>11</v>
      </c>
      <c r="U6" s="226"/>
    </row>
    <row r="7" spans="1:26" ht="71.25" customHeight="1" x14ac:dyDescent="0.25">
      <c r="A7" s="216"/>
      <c r="B7" s="216"/>
      <c r="C7" s="219"/>
      <c r="D7" s="1" t="s">
        <v>3101</v>
      </c>
      <c r="E7" s="1" t="s">
        <v>3101</v>
      </c>
      <c r="F7" s="1" t="s">
        <v>3102</v>
      </c>
      <c r="G7" s="1" t="s">
        <v>3103</v>
      </c>
      <c r="H7" s="1" t="s">
        <v>3104</v>
      </c>
      <c r="I7" s="1" t="s">
        <v>3105</v>
      </c>
      <c r="J7" s="1" t="s">
        <v>3106</v>
      </c>
      <c r="K7" s="1" t="s">
        <v>3107</v>
      </c>
      <c r="L7" s="1" t="s">
        <v>3108</v>
      </c>
      <c r="M7" s="1" t="s">
        <v>3109</v>
      </c>
      <c r="N7" s="1" t="s">
        <v>3110</v>
      </c>
      <c r="O7" s="1" t="s">
        <v>3101</v>
      </c>
      <c r="P7" s="1" t="s">
        <v>3101</v>
      </c>
      <c r="Q7" s="1" t="s">
        <v>3111</v>
      </c>
      <c r="R7" s="1" t="s">
        <v>3106</v>
      </c>
      <c r="S7" s="194"/>
      <c r="U7" s="227"/>
      <c r="W7" s="2" t="s">
        <v>2492</v>
      </c>
      <c r="X7" s="2" t="s">
        <v>2493</v>
      </c>
      <c r="Y7" s="2" t="s">
        <v>2495</v>
      </c>
      <c r="Z7" s="2" t="s">
        <v>2494</v>
      </c>
    </row>
    <row r="8" spans="1:26" x14ac:dyDescent="0.25">
      <c r="A8" s="122">
        <v>1</v>
      </c>
      <c r="B8" s="176">
        <v>2</v>
      </c>
      <c r="C8" s="122">
        <v>3</v>
      </c>
      <c r="D8" s="176">
        <v>4</v>
      </c>
      <c r="E8" s="122">
        <v>5</v>
      </c>
      <c r="F8" s="176">
        <v>6</v>
      </c>
      <c r="G8" s="122">
        <v>7</v>
      </c>
      <c r="H8" s="176">
        <v>8</v>
      </c>
      <c r="I8" s="122">
        <v>9</v>
      </c>
      <c r="J8" s="176">
        <v>10</v>
      </c>
      <c r="K8" s="122">
        <v>11</v>
      </c>
      <c r="L8" s="176">
        <v>12</v>
      </c>
      <c r="M8" s="122">
        <v>13</v>
      </c>
      <c r="N8" s="176">
        <v>14</v>
      </c>
      <c r="O8" s="122">
        <v>15</v>
      </c>
      <c r="P8" s="176">
        <v>16</v>
      </c>
      <c r="Q8" s="122">
        <v>17</v>
      </c>
      <c r="R8" s="176">
        <v>18</v>
      </c>
      <c r="S8" s="122">
        <v>19</v>
      </c>
      <c r="U8" s="8"/>
    </row>
    <row r="9" spans="1:26" s="121" customFormat="1" ht="19.5" customHeight="1" x14ac:dyDescent="0.2">
      <c r="A9" s="128"/>
      <c r="B9" s="138"/>
      <c r="C9" s="128"/>
      <c r="D9" s="135" t="s">
        <v>13</v>
      </c>
      <c r="E9" s="132"/>
      <c r="F9" s="132"/>
      <c r="G9" s="132"/>
      <c r="H9" s="132"/>
      <c r="I9" s="132"/>
      <c r="J9" s="139">
        <f>SUM(J10:J25)</f>
        <v>11.5</v>
      </c>
      <c r="K9" s="132"/>
      <c r="L9" s="132"/>
      <c r="M9" s="132"/>
      <c r="N9" s="132"/>
      <c r="O9" s="132"/>
      <c r="P9" s="132"/>
      <c r="Q9" s="132"/>
      <c r="R9" s="132"/>
      <c r="S9" s="132"/>
      <c r="U9" s="133"/>
    </row>
    <row r="10" spans="1:26" ht="45" customHeight="1" x14ac:dyDescent="0.25">
      <c r="A10" s="201" t="s">
        <v>3113</v>
      </c>
      <c r="B10" s="186">
        <v>1</v>
      </c>
      <c r="C10" s="124">
        <v>1</v>
      </c>
      <c r="D10" s="92">
        <f>IFERROR(INDEX('на отправку (3)'!G:G,MATCH($V10,'на отправку (3)'!$B:$B,0),1),0)</f>
        <v>4909</v>
      </c>
      <c r="E10" s="92">
        <f>IFERROR(INDEX('на отправку (3)'!H:H,MATCH($V10,'на отправку (3)'!$B:$B,0),1),0)</f>
        <v>5582</v>
      </c>
      <c r="F10" s="92">
        <f>IFERROR(INDEX('на отправку (3)'!I:I,MATCH($V10,'на отправку (3)'!$B:$B,0),1),0)</f>
        <v>0.87943389500000002</v>
      </c>
      <c r="G10" s="188" t="s">
        <v>12</v>
      </c>
      <c r="H10" s="92">
        <f>IFERROR(INDEX('на отправку (3)'!K:K,MATCH($V10,'на отправку (3)'!$B:$B,0),1),0)/100</f>
        <v>4.3805758999999997E-4</v>
      </c>
      <c r="I10" s="188" t="s">
        <v>12</v>
      </c>
      <c r="J10" s="129">
        <f>IFERROR(INDEX('на отправку (3)'!N:N,MATCH($V10,'на отправку (3)'!$B:$B,0),1),0)</f>
        <v>0</v>
      </c>
      <c r="K10" s="92">
        <f>IFERROR(INDEX('на отправку (3)'!O:O,MATCH($V10,'на отправку (3)'!$B:$B,0),1),0)</f>
        <v>0</v>
      </c>
      <c r="L10" s="92">
        <f>IFERROR(INDEX('на отправку (3)'!P:P,MATCH($V10,'на отправку (3)'!$B:$B,0),1),0)</f>
        <v>1</v>
      </c>
      <c r="M10" s="92">
        <f>IFERROR(INDEX('на отправку (3)'!Q:Q,MATCH($V10,'на отправку (3)'!$B:$B,0),1),0)</f>
        <v>1</v>
      </c>
      <c r="N10" s="92">
        <f>IFERROR(INDEX('на отправку (3)'!R:R,MATCH($V10,'на отправку (3)'!$B:$B,0),1),0)</f>
        <v>0</v>
      </c>
      <c r="O10" s="92">
        <f>IFERROR(INDEX('на отправку (3)'!S:S,MATCH($V10,'на отправку (3)'!$B:$B,0),1),0)</f>
        <v>4949</v>
      </c>
      <c r="P10" s="92">
        <f>IFERROR(INDEX('на отправку (3)'!T:T,MATCH($V10,'на отправку (3)'!$B:$B,0),1),0)</f>
        <v>5874</v>
      </c>
      <c r="Q10" s="92">
        <f>IFERROR(INDEX('на отправку (3)'!U:U,MATCH($V10,'на отправку (3)'!$B:$B,0),1),0)</f>
        <v>0.84252638700000004</v>
      </c>
      <c r="R10" s="129">
        <f>IFERROR(INDEX('на отправку (3)'!V:V,MATCH($V10,'на отправку (3)'!$B:$B,0),1),0)</f>
        <v>0</v>
      </c>
      <c r="S10" s="92">
        <f>IFERROR(INDEX('на отправку (3)'!W:W,MATCH($V10,'на отправку (3)'!$B:$B,0),1),0)</f>
        <v>0</v>
      </c>
      <c r="U10" s="71">
        <f>IF(J10&gt;0,1,0)</f>
        <v>0</v>
      </c>
      <c r="V10" s="89" t="str">
        <f>CONCATENATE($U$1,"№",C10)</f>
        <v>026001№1</v>
      </c>
      <c r="W10" s="8">
        <f>IFERROR(INDEX('на отправку (3)'!AB:AB,MATCH($V10,'на отправку (3)'!$B:$B,0),1),0)</f>
        <v>0.87783438400000002</v>
      </c>
      <c r="X10" s="8">
        <f>IFERROR(INDEX('на отправку (3)'!AC:AC,MATCH($V10,'на отправку (3)'!$B:$B,0),1),0)</f>
        <v>0.79392113200000003</v>
      </c>
      <c r="Y10" s="8">
        <v>3</v>
      </c>
      <c r="Z10" s="8">
        <f>IF(M10=1,Y10,0)</f>
        <v>3</v>
      </c>
    </row>
    <row r="11" spans="1:26" ht="45" customHeight="1" x14ac:dyDescent="0.25">
      <c r="A11" s="201" t="s">
        <v>3114</v>
      </c>
      <c r="B11" s="186">
        <v>2</v>
      </c>
      <c r="C11" s="124">
        <v>26</v>
      </c>
      <c r="D11" s="92">
        <f>IFERROR(INDEX('на отправку (3)'!G:G,MATCH($V11,'на отправку (3)'!$B:$B,0),1),0)</f>
        <v>7968</v>
      </c>
      <c r="E11" s="92">
        <f>IFERROR(INDEX('на отправку (3)'!H:H,MATCH($V11,'на отправку (3)'!$B:$B,0),1),0)</f>
        <v>9310</v>
      </c>
      <c r="F11" s="92">
        <f>IFERROR(INDEX('на отправку (3)'!I:I,MATCH($V11,'на отправку (3)'!$B:$B,0),1),0)</f>
        <v>0.85585392100000002</v>
      </c>
      <c r="G11" s="188" t="s">
        <v>12</v>
      </c>
      <c r="H11" s="92">
        <f>IFERROR(INDEX('на отправку (3)'!K:K,MATCH($V11,'на отправку (3)'!$B:$B,0),1),0)/100</f>
        <v>4.9443887000000003E-4</v>
      </c>
      <c r="I11" s="188" t="s">
        <v>12</v>
      </c>
      <c r="J11" s="129">
        <f>IFERROR(INDEX('на отправку (3)'!N:N,MATCH($V11,'на отправку (3)'!$B:$B,0),1),0)</f>
        <v>0</v>
      </c>
      <c r="K11" s="92">
        <f>IFERROR(INDEX('на отправку (3)'!O:O,MATCH($V11,'на отправку (3)'!$B:$B,0),1),0)</f>
        <v>0</v>
      </c>
      <c r="L11" s="92">
        <f>IFERROR(INDEX('на отправку (3)'!P:P,MATCH($V11,'на отправку (3)'!$B:$B,0),1),0)</f>
        <v>1</v>
      </c>
      <c r="M11" s="92">
        <f>IFERROR(INDEX('на отправку (3)'!Q:Q,MATCH($V11,'на отправку (3)'!$B:$B,0),1),0)</f>
        <v>1</v>
      </c>
      <c r="N11" s="92">
        <f>IFERROR(INDEX('на отправку (3)'!R:R,MATCH($V11,'на отправку (3)'!$B:$B,0),1),0)</f>
        <v>0</v>
      </c>
      <c r="O11" s="92">
        <f>IFERROR(INDEX('на отправку (3)'!S:S,MATCH($V11,'на отправку (3)'!$B:$B,0),1),0)</f>
        <v>7719</v>
      </c>
      <c r="P11" s="92">
        <f>IFERROR(INDEX('на отправку (3)'!T:T,MATCH($V11,'на отправку (3)'!$B:$B,0),1),0)</f>
        <v>9465</v>
      </c>
      <c r="Q11" s="92">
        <f>IFERROR(INDEX('на отправку (3)'!U:U,MATCH($V11,'на отправку (3)'!$B:$B,0),1),0)</f>
        <v>0.81553090299999997</v>
      </c>
      <c r="R11" s="129">
        <f>IFERROR(INDEX('на отправку (3)'!V:V,MATCH($V11,'на отправку (3)'!$B:$B,0),1),0)</f>
        <v>0</v>
      </c>
      <c r="S11" s="92">
        <f>IFERROR(INDEX('на отправку (3)'!W:W,MATCH($V11,'на отправку (3)'!$B:$B,0),1),0)</f>
        <v>0</v>
      </c>
      <c r="U11" s="71">
        <f t="shared" ref="U11:U25" si="0">IF(J11&gt;0,1,0)</f>
        <v>0</v>
      </c>
      <c r="V11" s="89" t="str">
        <f t="shared" ref="V11:V25" si="1">CONCATENATE($U$1,"№",C11)</f>
        <v>026001№26</v>
      </c>
      <c r="W11" s="8">
        <f>IFERROR(INDEX('на отправку (3)'!AB:AB,MATCH($V11,'на отправку (3)'!$B:$B,0),1),0)</f>
        <v>0.83450456100000003</v>
      </c>
      <c r="X11" s="8">
        <f>IFERROR(INDEX('на отправку (3)'!AC:AC,MATCH($V11,'на отправку (3)'!$B:$B,0),1),0)</f>
        <v>0.72780695200000001</v>
      </c>
      <c r="Y11" s="8">
        <v>3</v>
      </c>
      <c r="Z11" s="8">
        <f t="shared" ref="Z11:Z45" si="2">IF(M11=1,Y11,0)</f>
        <v>3</v>
      </c>
    </row>
    <row r="12" spans="1:26" ht="60.75" customHeight="1" x14ac:dyDescent="0.25">
      <c r="A12" s="201" t="s">
        <v>3115</v>
      </c>
      <c r="B12" s="186">
        <v>3</v>
      </c>
      <c r="C12" s="124">
        <v>2</v>
      </c>
      <c r="D12" s="92">
        <f>IFERROR(INDEX('на отправку (3)'!G:G,MATCH($V12,'на отправку (3)'!$B:$B,0),1),0)</f>
        <v>93</v>
      </c>
      <c r="E12" s="92">
        <f>IFERROR(INDEX('на отправку (3)'!H:H,MATCH($V12,'на отправку (3)'!$B:$B,0),1),0)</f>
        <v>107</v>
      </c>
      <c r="F12" s="92">
        <f>IFERROR(INDEX('на отправку (3)'!I:I,MATCH($V12,'на отправку (3)'!$B:$B,0),1),0)</f>
        <v>0.869158879</v>
      </c>
      <c r="G12" s="188" t="s">
        <v>12</v>
      </c>
      <c r="H12" s="92">
        <f>IFERROR(INDEX('на отправку (3)'!K:K,MATCH($V12,'на отправку (3)'!$B:$B,0),1),0)/100</f>
        <v>4.7646863E-4</v>
      </c>
      <c r="I12" s="188" t="s">
        <v>12</v>
      </c>
      <c r="J12" s="129">
        <f>IFERROR(INDEX('на отправку (3)'!N:N,MATCH($V12,'на отправку (3)'!$B:$B,0),1),0)</f>
        <v>0</v>
      </c>
      <c r="K12" s="92">
        <f>IFERROR(INDEX('на отправку (3)'!O:O,MATCH($V12,'на отправку (3)'!$B:$B,0),1),0)</f>
        <v>0</v>
      </c>
      <c r="L12" s="92">
        <f>IFERROR(INDEX('на отправку (3)'!P:P,MATCH($V12,'на отправку (3)'!$B:$B,0),1),0)</f>
        <v>3</v>
      </c>
      <c r="M12" s="92">
        <f>IFERROR(INDEX('на отправку (3)'!Q:Q,MATCH($V12,'на отправку (3)'!$B:$B,0),1),0)</f>
        <v>1</v>
      </c>
      <c r="N12" s="92">
        <f>IFERROR(INDEX('на отправку (3)'!R:R,MATCH($V12,'на отправку (3)'!$B:$B,0),1),0)</f>
        <v>0</v>
      </c>
      <c r="O12" s="92">
        <f>IFERROR(INDEX('на отправку (3)'!S:S,MATCH($V12,'на отправку (3)'!$B:$B,0),1),0)</f>
        <v>112</v>
      </c>
      <c r="P12" s="92">
        <f>IFERROR(INDEX('на отправку (3)'!T:T,MATCH($V12,'на отправку (3)'!$B:$B,0),1),0)</f>
        <v>135</v>
      </c>
      <c r="Q12" s="92">
        <f>IFERROR(INDEX('на отправку (3)'!U:U,MATCH($V12,'на отправку (3)'!$B:$B,0),1),0)</f>
        <v>0.82962963000000001</v>
      </c>
      <c r="R12" s="129">
        <f>IFERROR(INDEX('на отправку (3)'!V:V,MATCH($V12,'на отправку (3)'!$B:$B,0),1),0)</f>
        <v>0</v>
      </c>
      <c r="S12" s="92">
        <f>IFERROR(INDEX('на отправку (3)'!W:W,MATCH($V12,'на отправку (3)'!$B:$B,0),1),0)</f>
        <v>0</v>
      </c>
      <c r="U12" s="71">
        <f t="shared" si="0"/>
        <v>0</v>
      </c>
      <c r="V12" s="89" t="str">
        <f t="shared" si="1"/>
        <v>026001№2</v>
      </c>
      <c r="W12" s="8">
        <f>IFERROR(INDEX('на отправку (3)'!AB:AB,MATCH($V12,'на отправку (3)'!$B:$B,0),1),0)</f>
        <v>0.91111111099999997</v>
      </c>
      <c r="X12" s="8">
        <f>IFERROR(INDEX('на отправку (3)'!AC:AC,MATCH($V12,'на отправку (3)'!$B:$B,0),1),0)</f>
        <v>1</v>
      </c>
      <c r="Y12" s="8">
        <v>2</v>
      </c>
      <c r="Z12" s="8">
        <f t="shared" si="2"/>
        <v>2</v>
      </c>
    </row>
    <row r="13" spans="1:26" ht="69.75" customHeight="1" x14ac:dyDescent="0.25">
      <c r="A13" s="201" t="s">
        <v>3116</v>
      </c>
      <c r="B13" s="186">
        <v>4</v>
      </c>
      <c r="C13" s="124">
        <v>3</v>
      </c>
      <c r="D13" s="92">
        <f>IFERROR(INDEX('на отправку (3)'!G:G,MATCH($V13,'на отправку (3)'!$B:$B,0),1),0)</f>
        <v>4</v>
      </c>
      <c r="E13" s="92">
        <f>IFERROR(INDEX('на отправку (3)'!H:H,MATCH($V13,'на отправку (3)'!$B:$B,0),1),0)</f>
        <v>10</v>
      </c>
      <c r="F13" s="92">
        <f>IFERROR(INDEX('на отправку (3)'!I:I,MATCH($V13,'на отправку (3)'!$B:$B,0),1),0)</f>
        <v>0.4</v>
      </c>
      <c r="G13" s="188" t="s">
        <v>12</v>
      </c>
      <c r="H13" s="92">
        <f>IFERROR(INDEX('на отправку (3)'!K:K,MATCH($V13,'на отправку (3)'!$B:$B,0),1),0)/100</f>
        <v>-2E-3</v>
      </c>
      <c r="I13" s="188" t="s">
        <v>12</v>
      </c>
      <c r="J13" s="129">
        <f>IFERROR(INDEX('на отправку (3)'!N:N,MATCH($V13,'на отправку (3)'!$B:$B,0),1),0)</f>
        <v>0</v>
      </c>
      <c r="K13" s="92">
        <f>IFERROR(INDEX('на отправку (3)'!O:O,MATCH($V13,'на отправку (3)'!$B:$B,0),1),0)</f>
        <v>0</v>
      </c>
      <c r="L13" s="92">
        <f>IFERROR(INDEX('на отправку (3)'!P:P,MATCH($V13,'на отправку (3)'!$B:$B,0),1),0)</f>
        <v>3</v>
      </c>
      <c r="M13" s="92">
        <f>IFERROR(INDEX('на отправку (3)'!Q:Q,MATCH($V13,'на отправку (3)'!$B:$B,0),1),0)</f>
        <v>1</v>
      </c>
      <c r="N13" s="92">
        <f>IFERROR(INDEX('на отправку (3)'!R:R,MATCH($V13,'на отправку (3)'!$B:$B,0),1),0)</f>
        <v>0</v>
      </c>
      <c r="O13" s="92">
        <f>IFERROR(INDEX('на отправку (3)'!S:S,MATCH($V13,'на отправку (3)'!$B:$B,0),1),0)</f>
        <v>3</v>
      </c>
      <c r="P13" s="92">
        <f>IFERROR(INDEX('на отправку (3)'!T:T,MATCH($V13,'на отправку (3)'!$B:$B,0),1),0)</f>
        <v>6</v>
      </c>
      <c r="Q13" s="92">
        <f>IFERROR(INDEX('на отправку (3)'!U:U,MATCH($V13,'на отправку (3)'!$B:$B,0),1),0)</f>
        <v>0.5</v>
      </c>
      <c r="R13" s="129">
        <f>IFERROR(INDEX('на отправку (3)'!V:V,MATCH($V13,'на отправку (3)'!$B:$B,0),1),0)</f>
        <v>0</v>
      </c>
      <c r="S13" s="92">
        <f>IFERROR(INDEX('на отправку (3)'!W:W,MATCH($V13,'на отправку (3)'!$B:$B,0),1),0)</f>
        <v>0</v>
      </c>
      <c r="U13" s="71">
        <f t="shared" si="0"/>
        <v>0</v>
      </c>
      <c r="V13" s="89" t="str">
        <f t="shared" si="1"/>
        <v>026001№3</v>
      </c>
      <c r="W13" s="8">
        <f>IFERROR(INDEX('на отправку (3)'!AB:AB,MATCH($V13,'на отправку (3)'!$B:$B,0),1),0)</f>
        <v>0.61761761800000003</v>
      </c>
      <c r="X13" s="8">
        <f>IFERROR(INDEX('на отправку (3)'!AC:AC,MATCH($V13,'на отправку (3)'!$B:$B,0),1),0)</f>
        <v>1</v>
      </c>
      <c r="Y13" s="8">
        <v>2</v>
      </c>
      <c r="Z13" s="8">
        <f t="shared" si="2"/>
        <v>2</v>
      </c>
    </row>
    <row r="14" spans="1:26" ht="64.5" customHeight="1" x14ac:dyDescent="0.25">
      <c r="A14" s="201" t="s">
        <v>3117</v>
      </c>
      <c r="B14" s="186">
        <v>5</v>
      </c>
      <c r="C14" s="124">
        <v>4</v>
      </c>
      <c r="D14" s="92">
        <f>IFERROR(INDEX('на отправку (3)'!G:G,MATCH($V14,'на отправку (3)'!$B:$B,0),1),0)</f>
        <v>0</v>
      </c>
      <c r="E14" s="92">
        <f>IFERROR(INDEX('на отправку (3)'!H:H,MATCH($V14,'на отправку (3)'!$B:$B,0),1),0)</f>
        <v>0</v>
      </c>
      <c r="F14" s="92">
        <f>IFERROR(INDEX('на отправку (3)'!I:I,MATCH($V14,'на отправку (3)'!$B:$B,0),1),0)</f>
        <v>0</v>
      </c>
      <c r="G14" s="188" t="s">
        <v>12</v>
      </c>
      <c r="H14" s="92">
        <f>IFERROR(INDEX('на отправку (3)'!K:K,MATCH($V14,'на отправку (3)'!$B:$B,0),1),0)/100</f>
        <v>-0.01</v>
      </c>
      <c r="I14" s="188" t="s">
        <v>12</v>
      </c>
      <c r="J14" s="129">
        <f>IFERROR(INDEX('на отправку (3)'!N:N,MATCH($V14,'на отправку (3)'!$B:$B,0),1),0)</f>
        <v>0</v>
      </c>
      <c r="K14" s="92">
        <f>IFERROR(INDEX('на отправку (3)'!O:O,MATCH($V14,'на отправку (3)'!$B:$B,0),1),0)</f>
        <v>0</v>
      </c>
      <c r="L14" s="92">
        <f>IFERROR(INDEX('на отправку (3)'!P:P,MATCH($V14,'на отправку (3)'!$B:$B,0),1),0)</f>
        <v>0</v>
      </c>
      <c r="M14" s="92">
        <f>IFERROR(INDEX('на отправку (3)'!Q:Q,MATCH($V14,'на отправку (3)'!$B:$B,0),1),0)</f>
        <v>2</v>
      </c>
      <c r="N14" s="92">
        <f>IFERROR(INDEX('на отправку (3)'!R:R,MATCH($V14,'на отправку (3)'!$B:$B,0),1),0)</f>
        <v>0</v>
      </c>
      <c r="O14" s="92">
        <f>IFERROR(INDEX('на отправку (3)'!S:S,MATCH($V14,'на отправку (3)'!$B:$B,0),1),0)</f>
        <v>1</v>
      </c>
      <c r="P14" s="92">
        <f>IFERROR(INDEX('на отправку (3)'!T:T,MATCH($V14,'на отправку (3)'!$B:$B,0),1),0)</f>
        <v>1</v>
      </c>
      <c r="Q14" s="92">
        <f>IFERROR(INDEX('на отправку (3)'!U:U,MATCH($V14,'на отправку (3)'!$B:$B,0),1),0)</f>
        <v>1</v>
      </c>
      <c r="R14" s="129">
        <f>IFERROR(INDEX('на отправку (3)'!V:V,MATCH($V14,'на отправку (3)'!$B:$B,0),1),0)</f>
        <v>0</v>
      </c>
      <c r="S14" s="92">
        <f>IFERROR(INDEX('на отправку (3)'!W:W,MATCH($V14,'на отправку (3)'!$B:$B,0),1),0)</f>
        <v>0</v>
      </c>
      <c r="U14" s="71">
        <f t="shared" si="0"/>
        <v>0</v>
      </c>
      <c r="V14" s="89" t="str">
        <f t="shared" si="1"/>
        <v>026001№4</v>
      </c>
      <c r="W14" s="8">
        <f>IFERROR(INDEX('на отправку (3)'!AB:AB,MATCH($V14,'на отправку (3)'!$B:$B,0),1),0)</f>
        <v>0.86111111100000004</v>
      </c>
      <c r="X14" s="8">
        <f>IFERROR(INDEX('на отправку (3)'!AC:AC,MATCH($V14,'на отправку (3)'!$B:$B,0),1),0)</f>
        <v>1</v>
      </c>
      <c r="Y14" s="8">
        <v>2</v>
      </c>
      <c r="Z14" s="8">
        <f t="shared" si="2"/>
        <v>0</v>
      </c>
    </row>
    <row r="15" spans="1:26" ht="69" customHeight="1" x14ac:dyDescent="0.25">
      <c r="A15" s="201" t="s">
        <v>2502</v>
      </c>
      <c r="B15" s="186">
        <v>6</v>
      </c>
      <c r="C15" s="124">
        <v>5</v>
      </c>
      <c r="D15" s="92">
        <f>IFERROR(INDEX('на отправку (3)'!G:G,MATCH($V15,'на отправку (3)'!$B:$B,0),1),0)</f>
        <v>1</v>
      </c>
      <c r="E15" s="92">
        <f>IFERROR(INDEX('на отправку (3)'!H:H,MATCH($V15,'на отправку (3)'!$B:$B,0),1),0)</f>
        <v>5</v>
      </c>
      <c r="F15" s="92">
        <f>IFERROR(INDEX('на отправку (3)'!I:I,MATCH($V15,'на отправку (3)'!$B:$B,0),1),0)</f>
        <v>0.2</v>
      </c>
      <c r="G15" s="188" t="s">
        <v>12</v>
      </c>
      <c r="H15" s="92">
        <f>IFERROR(INDEX('на отправку (3)'!K:K,MATCH($V15,'на отправку (3)'!$B:$B,0),1),0)/100</f>
        <v>-2E-3</v>
      </c>
      <c r="I15" s="188" t="s">
        <v>12</v>
      </c>
      <c r="J15" s="129">
        <f>IFERROR(INDEX('на отправку (3)'!N:N,MATCH($V15,'на отправку (3)'!$B:$B,0),1),0)</f>
        <v>0</v>
      </c>
      <c r="K15" s="92">
        <f>IFERROR(INDEX('на отправку (3)'!O:O,MATCH($V15,'на отправку (3)'!$B:$B,0),1),0)</f>
        <v>0</v>
      </c>
      <c r="L15" s="92">
        <f>IFERROR(INDEX('на отправку (3)'!P:P,MATCH($V15,'на отправку (3)'!$B:$B,0),1),0)</f>
        <v>3</v>
      </c>
      <c r="M15" s="92">
        <f>IFERROR(INDEX('на отправку (3)'!Q:Q,MATCH($V15,'на отправку (3)'!$B:$B,0),1),0)</f>
        <v>1</v>
      </c>
      <c r="N15" s="92">
        <f>IFERROR(INDEX('на отправку (3)'!R:R,MATCH($V15,'на отправку (3)'!$B:$B,0),1),0)</f>
        <v>0</v>
      </c>
      <c r="O15" s="92">
        <f>IFERROR(INDEX('на отправку (3)'!S:S,MATCH($V15,'на отправку (3)'!$B:$B,0),1),0)</f>
        <v>3</v>
      </c>
      <c r="P15" s="92">
        <f>IFERROR(INDEX('на отправку (3)'!T:T,MATCH($V15,'на отправку (3)'!$B:$B,0),1),0)</f>
        <v>12</v>
      </c>
      <c r="Q15" s="92">
        <f>IFERROR(INDEX('на отправку (3)'!U:U,MATCH($V15,'на отправку (3)'!$B:$B,0),1),0)</f>
        <v>0.25</v>
      </c>
      <c r="R15" s="129">
        <f>IFERROR(INDEX('на отправку (3)'!V:V,MATCH($V15,'на отправку (3)'!$B:$B,0),1),0)</f>
        <v>0</v>
      </c>
      <c r="S15" s="92">
        <f>IFERROR(INDEX('на отправку (3)'!W:W,MATCH($V15,'на отправку (3)'!$B:$B,0),1),0)</f>
        <v>0</v>
      </c>
      <c r="U15" s="71">
        <f t="shared" si="0"/>
        <v>0</v>
      </c>
      <c r="V15" s="89" t="str">
        <f t="shared" si="1"/>
        <v>026001№5</v>
      </c>
      <c r="W15" s="8">
        <f>IFERROR(INDEX('на отправку (3)'!AB:AB,MATCH($V15,'на отправку (3)'!$B:$B,0),1),0)</f>
        <v>0.56594488200000004</v>
      </c>
      <c r="X15" s="8">
        <f>IFERROR(INDEX('на отправку (3)'!AC:AC,MATCH($V15,'на отправку (3)'!$B:$B,0),1),0)</f>
        <v>1</v>
      </c>
      <c r="Y15" s="8">
        <v>2</v>
      </c>
      <c r="Z15" s="8">
        <f t="shared" si="2"/>
        <v>2</v>
      </c>
    </row>
    <row r="16" spans="1:26" ht="79.5" customHeight="1" x14ac:dyDescent="0.25">
      <c r="A16" s="201" t="s">
        <v>3118</v>
      </c>
      <c r="B16" s="186">
        <v>7</v>
      </c>
      <c r="C16" s="124">
        <v>6</v>
      </c>
      <c r="D16" s="92">
        <f>IFERROR(INDEX('на отправку (3)'!G:G,MATCH($V16,'на отправку (3)'!$B:$B,0),1),0)</f>
        <v>0</v>
      </c>
      <c r="E16" s="92">
        <f>IFERROR(INDEX('на отправку (3)'!H:H,MATCH($V16,'на отправку (3)'!$B:$B,0),1),0)</f>
        <v>0</v>
      </c>
      <c r="F16" s="92">
        <f>IFERROR(INDEX('на отправку (3)'!I:I,MATCH($V16,'на отправку (3)'!$B:$B,0),1),0)</f>
        <v>0</v>
      </c>
      <c r="G16" s="188" t="s">
        <v>12</v>
      </c>
      <c r="H16" s="92">
        <f>IFERROR(INDEX('на отправку (3)'!K:K,MATCH($V16,'на отправку (3)'!$B:$B,0),1),0)/100</f>
        <v>0</v>
      </c>
      <c r="I16" s="188" t="s">
        <v>12</v>
      </c>
      <c r="J16" s="129">
        <f>IFERROR(INDEX('на отправку (3)'!N:N,MATCH($V16,'на отправку (3)'!$B:$B,0),1),0)</f>
        <v>0</v>
      </c>
      <c r="K16" s="92">
        <f>IFERROR(INDEX('на отправку (3)'!O:O,MATCH($V16,'на отправку (3)'!$B:$B,0),1),0)</f>
        <v>0</v>
      </c>
      <c r="L16" s="92">
        <f>IFERROR(INDEX('на отправку (3)'!P:P,MATCH($V16,'на отправку (3)'!$B:$B,0),1),0)</f>
        <v>0</v>
      </c>
      <c r="M16" s="92">
        <f>IFERROR(INDEX('на отправку (3)'!Q:Q,MATCH($V16,'на отправку (3)'!$B:$B,0),1),0)</f>
        <v>2</v>
      </c>
      <c r="N16" s="92">
        <f>IFERROR(INDEX('на отправку (3)'!R:R,MATCH($V16,'на отправку (3)'!$B:$B,0),1),0)</f>
        <v>0</v>
      </c>
      <c r="O16" s="92">
        <f>IFERROR(INDEX('на отправку (3)'!S:S,MATCH($V16,'на отправку (3)'!$B:$B,0),1),0)</f>
        <v>0</v>
      </c>
      <c r="P16" s="92">
        <f>IFERROR(INDEX('на отправку (3)'!T:T,MATCH($V16,'на отправку (3)'!$B:$B,0),1),0)</f>
        <v>0</v>
      </c>
      <c r="Q16" s="92">
        <f>IFERROR(INDEX('на отправку (3)'!U:U,MATCH($V16,'на отправку (3)'!$B:$B,0),1),0)</f>
        <v>0</v>
      </c>
      <c r="R16" s="129">
        <f>IFERROR(INDEX('на отправку (3)'!V:V,MATCH($V16,'на отправку (3)'!$B:$B,0),1),0)</f>
        <v>0</v>
      </c>
      <c r="S16" s="92">
        <f>IFERROR(INDEX('на отправку (3)'!W:W,MATCH($V16,'на отправку (3)'!$B:$B,0),1),0)</f>
        <v>0</v>
      </c>
      <c r="U16" s="71">
        <f t="shared" si="0"/>
        <v>0</v>
      </c>
      <c r="V16" s="89" t="str">
        <f t="shared" si="1"/>
        <v>026001№6</v>
      </c>
      <c r="W16" s="8">
        <f>IFERROR(INDEX('на отправку (3)'!AB:AB,MATCH($V16,'на отправку (3)'!$B:$B,0),1),0)</f>
        <v>0.3</v>
      </c>
      <c r="X16" s="8">
        <f>IFERROR(INDEX('на отправку (3)'!AC:AC,MATCH($V16,'на отправку (3)'!$B:$B,0),1),0)</f>
        <v>1</v>
      </c>
      <c r="Y16" s="8">
        <v>3</v>
      </c>
      <c r="Z16" s="8">
        <f t="shared" si="2"/>
        <v>0</v>
      </c>
    </row>
    <row r="17" spans="1:26" ht="68.25" customHeight="1" x14ac:dyDescent="0.25">
      <c r="A17" s="201" t="s">
        <v>3119</v>
      </c>
      <c r="B17" s="186">
        <v>8</v>
      </c>
      <c r="C17" s="124">
        <v>22</v>
      </c>
      <c r="D17" s="92">
        <f>IFERROR(INDEX('на отправку (3)'!G:G,MATCH($V17,'на отправку (3)'!$B:$B,0),1),0)</f>
        <v>0</v>
      </c>
      <c r="E17" s="92">
        <f>IFERROR(INDEX('на отправку (3)'!H:H,MATCH($V17,'на отправку (3)'!$B:$B,0),1),0)</f>
        <v>1</v>
      </c>
      <c r="F17" s="92">
        <f>IFERROR(INDEX('на отправку (3)'!I:I,MATCH($V17,'на отправку (3)'!$B:$B,0),1),0)</f>
        <v>0</v>
      </c>
      <c r="G17" s="188" t="s">
        <v>12</v>
      </c>
      <c r="H17" s="92">
        <f>IFERROR(INDEX('на отправку (3)'!K:K,MATCH($V17,'на отправку (3)'!$B:$B,0),1),0)/100</f>
        <v>0</v>
      </c>
      <c r="I17" s="188" t="s">
        <v>12</v>
      </c>
      <c r="J17" s="129">
        <f>IFERROR(INDEX('на отправку (3)'!N:N,MATCH($V17,'на отправку (3)'!$B:$B,0),1),0)</f>
        <v>0</v>
      </c>
      <c r="K17" s="92">
        <f>IFERROR(INDEX('на отправку (3)'!O:O,MATCH($V17,'на отправку (3)'!$B:$B,0),1),0)</f>
        <v>0</v>
      </c>
      <c r="L17" s="92">
        <f>IFERROR(INDEX('на отправку (3)'!P:P,MATCH($V17,'на отправку (3)'!$B:$B,0),1),0)</f>
        <v>3</v>
      </c>
      <c r="M17" s="92">
        <f>IFERROR(INDEX('на отправку (3)'!Q:Q,MATCH($V17,'на отправку (3)'!$B:$B,0),1),0)</f>
        <v>1</v>
      </c>
      <c r="N17" s="92">
        <f>IFERROR(INDEX('на отправку (3)'!R:R,MATCH($V17,'на отправку (3)'!$B:$B,0),1),0)</f>
        <v>0</v>
      </c>
      <c r="O17" s="92">
        <f>IFERROR(INDEX('на отправку (3)'!S:S,MATCH($V17,'на отправку (3)'!$B:$B,0),1),0)</f>
        <v>0</v>
      </c>
      <c r="P17" s="92">
        <f>IFERROR(INDEX('на отправку (3)'!T:T,MATCH($V17,'на отправку (3)'!$B:$B,0),1),0)</f>
        <v>1</v>
      </c>
      <c r="Q17" s="92">
        <f>IFERROR(INDEX('на отправку (3)'!U:U,MATCH($V17,'на отправку (3)'!$B:$B,0),1),0)</f>
        <v>0</v>
      </c>
      <c r="R17" s="129">
        <f>IFERROR(INDEX('на отправку (3)'!V:V,MATCH($V17,'на отправку (3)'!$B:$B,0),1),0)</f>
        <v>0</v>
      </c>
      <c r="S17" s="92">
        <f>IFERROR(INDEX('на отправку (3)'!W:W,MATCH($V17,'на отправку (3)'!$B:$B,0),1),0)</f>
        <v>0</v>
      </c>
      <c r="U17" s="71">
        <f t="shared" si="0"/>
        <v>0</v>
      </c>
      <c r="V17" s="89" t="str">
        <f t="shared" si="1"/>
        <v>026001№22</v>
      </c>
      <c r="W17" s="8">
        <f>IFERROR(INDEX('на отправку (3)'!AB:AB,MATCH($V17,'на отправку (3)'!$B:$B,0),1),0)</f>
        <v>0.4</v>
      </c>
      <c r="X17" s="8">
        <f>IFERROR(INDEX('на отправку (3)'!AC:AC,MATCH($V17,'на отправку (3)'!$B:$B,0),1),0)</f>
        <v>1</v>
      </c>
      <c r="Y17" s="8">
        <v>3</v>
      </c>
      <c r="Z17" s="8">
        <f t="shared" si="2"/>
        <v>3</v>
      </c>
    </row>
    <row r="18" spans="1:26" ht="147.75" customHeight="1" x14ac:dyDescent="0.25">
      <c r="A18" s="201" t="s">
        <v>3120</v>
      </c>
      <c r="B18" s="186">
        <v>9</v>
      </c>
      <c r="C18" s="124">
        <v>7</v>
      </c>
      <c r="D18" s="92">
        <f>IFERROR(INDEX('на отправку (3)'!G:G,MATCH($V18,'на отправку (3)'!$B:$B,0),1),0)</f>
        <v>1754</v>
      </c>
      <c r="E18" s="92">
        <f>IFERROR(INDEX('на отправку (3)'!H:H,MATCH($V18,'на отправку (3)'!$B:$B,0),1),0)</f>
        <v>1754</v>
      </c>
      <c r="F18" s="92">
        <f>IFERROR(INDEX('на отправку (3)'!I:I,MATCH($V18,'на отправку (3)'!$B:$B,0),1),0)</f>
        <v>1</v>
      </c>
      <c r="G18" s="189">
        <v>1</v>
      </c>
      <c r="H18" s="92">
        <f>IFERROR(INDEX('на отправку (3)'!K:K,MATCH($V18,'на отправку (3)'!$B:$B,0),1),0)/100</f>
        <v>0</v>
      </c>
      <c r="I18" s="191">
        <f>IFERROR(INDEX('на отправку (3)'!M:M,MATCH($V18,'на отправку (3)'!$B:$B,0),1),0)</f>
        <v>1</v>
      </c>
      <c r="J18" s="129">
        <f>IFERROR(INDEX('на отправку (3)'!N:N,MATCH($V18,'на отправку (3)'!$B:$B,0),1),0)</f>
        <v>2</v>
      </c>
      <c r="K18" s="92" t="str">
        <f>IFERROR(INDEX('на отправку (3)'!O:O,MATCH($V18,'на отправку (3)'!$B:$B,0),1),0)</f>
        <v>x</v>
      </c>
      <c r="L18" s="92">
        <f>IFERROR(INDEX('на отправку (3)'!P:P,MATCH($V18,'на отправку (3)'!$B:$B,0),1),0)</f>
        <v>6</v>
      </c>
      <c r="M18" s="92">
        <f>IFERROR(INDEX('на отправку (3)'!Q:Q,MATCH($V18,'на отправку (3)'!$B:$B,0),1),0)</f>
        <v>1</v>
      </c>
      <c r="N18" s="92">
        <f>IFERROR(INDEX('на отправку (3)'!R:R,MATCH($V18,'на отправку (3)'!$B:$B,0),1),0)</f>
        <v>0</v>
      </c>
      <c r="O18" s="92">
        <f>IFERROR(INDEX('на отправку (3)'!S:S,MATCH($V18,'на отправку (3)'!$B:$B,0),1),0)</f>
        <v>1769</v>
      </c>
      <c r="P18" s="92">
        <f>IFERROR(INDEX('на отправку (3)'!T:T,MATCH($V18,'на отправку (3)'!$B:$B,0),1),0)</f>
        <v>1769</v>
      </c>
      <c r="Q18" s="92">
        <f>IFERROR(INDEX('на отправку (3)'!U:U,MATCH($V18,'на отправку (3)'!$B:$B,0),1),0)</f>
        <v>1</v>
      </c>
      <c r="R18" s="129">
        <f>IFERROR(INDEX('на отправку (3)'!V:V,MATCH($V18,'на отправку (3)'!$B:$B,0),1),0)</f>
        <v>0</v>
      </c>
      <c r="S18" s="92">
        <f>IFERROR(INDEX('на отправку (3)'!W:W,MATCH($V18,'на отправку (3)'!$B:$B,0),1),0)</f>
        <v>0</v>
      </c>
      <c r="U18" s="71">
        <f t="shared" si="0"/>
        <v>1</v>
      </c>
      <c r="V18" s="89" t="str">
        <f t="shared" si="1"/>
        <v>026001№7</v>
      </c>
      <c r="W18" s="8">
        <f>IFERROR(INDEX('на отправку (3)'!AB:AB,MATCH($V18,'на отправку (3)'!$B:$B,0),1),0)</f>
        <v>1</v>
      </c>
      <c r="X18" s="8">
        <f>IFERROR(INDEX('на отправку (3)'!AC:AC,MATCH($V18,'на отправку (3)'!$B:$B,0),1),0)</f>
        <v>1</v>
      </c>
      <c r="Y18" s="8">
        <v>2</v>
      </c>
      <c r="Z18" s="8">
        <f t="shared" si="2"/>
        <v>2</v>
      </c>
    </row>
    <row r="19" spans="1:26" ht="59.25" customHeight="1" x14ac:dyDescent="0.25">
      <c r="A19" s="201" t="s">
        <v>3121</v>
      </c>
      <c r="B19" s="186">
        <v>10</v>
      </c>
      <c r="C19" s="124">
        <v>8</v>
      </c>
      <c r="D19" s="92">
        <f>IFERROR(INDEX('на отправку (3)'!G:G,MATCH($V19,'на отправку (3)'!$B:$B,0),1),0)</f>
        <v>110</v>
      </c>
      <c r="E19" s="92">
        <f>IFERROR(INDEX('на отправку (3)'!H:H,MATCH($V19,'на отправку (3)'!$B:$B,0),1),0)</f>
        <v>9058</v>
      </c>
      <c r="F19" s="92">
        <f>IFERROR(INDEX('на отправку (3)'!I:I,MATCH($V19,'на отправку (3)'!$B:$B,0),1),0)</f>
        <v>1.2143961E-2</v>
      </c>
      <c r="G19" s="188" t="s">
        <v>12</v>
      </c>
      <c r="H19" s="92">
        <f>IFERROR(INDEX('на отправку (3)'!K:K,MATCH($V19,'на отправку (3)'!$B:$B,0),1),0)/100</f>
        <v>-8.4648916000000009E-4</v>
      </c>
      <c r="I19" s="192" t="str">
        <f>IFERROR(INDEX('на отправку (3)'!M:M,MATCH($V19,'на отправку (3)'!$B:$B,0),1),0)</f>
        <v>x</v>
      </c>
      <c r="J19" s="129">
        <f>IFERROR(INDEX('на отправку (3)'!N:N,MATCH($V19,'на отправку (3)'!$B:$B,0),1),0)</f>
        <v>2</v>
      </c>
      <c r="K19" s="92">
        <f>IFERROR(INDEX('на отправку (3)'!O:O,MATCH($V19,'на отправку (3)'!$B:$B,0),1),0)</f>
        <v>0</v>
      </c>
      <c r="L19" s="92">
        <f>IFERROR(INDEX('на отправку (3)'!P:P,MATCH($V19,'на отправку (3)'!$B:$B,0),1),0)</f>
        <v>2</v>
      </c>
      <c r="M19" s="92">
        <f>IFERROR(INDEX('на отправку (3)'!Q:Q,MATCH($V19,'на отправку (3)'!$B:$B,0),1),0)</f>
        <v>1</v>
      </c>
      <c r="N19" s="92">
        <f>IFERROR(INDEX('на отправку (3)'!R:R,MATCH($V19,'на отправку (3)'!$B:$B,0),1),0)</f>
        <v>0</v>
      </c>
      <c r="O19" s="92">
        <f>IFERROR(INDEX('на отправку (3)'!S:S,MATCH($V19,'на отправку (3)'!$B:$B,0),1),0)</f>
        <v>112</v>
      </c>
      <c r="P19" s="92">
        <f>IFERROR(INDEX('на отправку (3)'!T:T,MATCH($V19,'на отправку (3)'!$B:$B,0),1),0)</f>
        <v>8442</v>
      </c>
      <c r="Q19" s="92">
        <f>IFERROR(INDEX('на отправку (3)'!U:U,MATCH($V19,'на отправку (3)'!$B:$B,0),1),0)</f>
        <v>1.3266998E-2</v>
      </c>
      <c r="R19" s="129">
        <f>IFERROR(INDEX('на отправку (3)'!V:V,MATCH($V19,'на отправку (3)'!$B:$B,0),1),0)</f>
        <v>0</v>
      </c>
      <c r="S19" s="92">
        <f>IFERROR(INDEX('на отправку (3)'!W:W,MATCH($V19,'на отправку (3)'!$B:$B,0),1),0)</f>
        <v>0</v>
      </c>
      <c r="U19" s="71">
        <f t="shared" si="0"/>
        <v>1</v>
      </c>
      <c r="V19" s="89" t="str">
        <f t="shared" si="1"/>
        <v>026001№8</v>
      </c>
      <c r="W19" s="8">
        <f>IFERROR(INDEX('на отправку (3)'!AB:AB,MATCH($V19,'на отправку (3)'!$B:$B,0),1),0)</f>
        <v>1.4606701999999999E-2</v>
      </c>
      <c r="X19" s="8">
        <f>IFERROR(INDEX('на отправку (3)'!AC:AC,MATCH($V19,'на отправку (3)'!$B:$B,0),1),0)</f>
        <v>0</v>
      </c>
      <c r="Y19" s="8">
        <v>2</v>
      </c>
      <c r="Z19" s="8">
        <f t="shared" si="2"/>
        <v>2</v>
      </c>
    </row>
    <row r="20" spans="1:26" ht="62.25" customHeight="1" x14ac:dyDescent="0.25">
      <c r="A20" s="201" t="s">
        <v>2507</v>
      </c>
      <c r="B20" s="186">
        <v>11</v>
      </c>
      <c r="C20" s="124">
        <v>9</v>
      </c>
      <c r="D20" s="92">
        <f>IFERROR(INDEX('на отправку (3)'!G:G,MATCH($V20,'на отправку (3)'!$B:$B,0),1),0)</f>
        <v>276</v>
      </c>
      <c r="E20" s="92">
        <f>IFERROR(INDEX('на отправку (3)'!H:H,MATCH($V20,'на отправку (3)'!$B:$B,0),1),0)</f>
        <v>309</v>
      </c>
      <c r="F20" s="92">
        <f>IFERROR(INDEX('на отправку (3)'!I:I,MATCH($V20,'на отправку (3)'!$B:$B,0),1),0)</f>
        <v>0.89320388299999998</v>
      </c>
      <c r="G20" s="189">
        <v>1</v>
      </c>
      <c r="H20" s="92">
        <f>IFERROR(INDEX('на отправку (3)'!K:K,MATCH($V20,'на отправку (3)'!$B:$B,0),1),0)/100</f>
        <v>8.6398130300000004E-3</v>
      </c>
      <c r="I20" s="191">
        <f>IFERROR(INDEX('на отправку (3)'!M:M,MATCH($V20,'на отправку (3)'!$B:$B,0),1),0)</f>
        <v>0.89320388299999998</v>
      </c>
      <c r="J20" s="129">
        <f>IFERROR(INDEX('на отправку (3)'!N:N,MATCH($V20,'на отправку (3)'!$B:$B,0),1),0)</f>
        <v>0.5</v>
      </c>
      <c r="K20" s="92" t="str">
        <f>IFERROR(INDEX('на отправку (3)'!O:O,MATCH($V20,'на отправку (3)'!$B:$B,0),1),0)</f>
        <v>x</v>
      </c>
      <c r="L20" s="92">
        <f>IFERROR(INDEX('на отправку (3)'!P:P,MATCH($V20,'на отправку (3)'!$B:$B,0),1),0)</f>
        <v>6</v>
      </c>
      <c r="M20" s="92">
        <f>IFERROR(INDEX('на отправку (3)'!Q:Q,MATCH($V20,'на отправку (3)'!$B:$B,0),1),0)</f>
        <v>1</v>
      </c>
      <c r="N20" s="92">
        <f>IFERROR(INDEX('на отправку (3)'!R:R,MATCH($V20,'на отправку (3)'!$B:$B,0),1),0)</f>
        <v>0</v>
      </c>
      <c r="O20" s="92">
        <f>IFERROR(INDEX('на отправку (3)'!S:S,MATCH($V20,'на отправку (3)'!$B:$B,0),1),0)</f>
        <v>403</v>
      </c>
      <c r="P20" s="92">
        <f>IFERROR(INDEX('на отправку (3)'!T:T,MATCH($V20,'на отправку (3)'!$B:$B,0),1),0)</f>
        <v>841</v>
      </c>
      <c r="Q20" s="92">
        <f>IFERROR(INDEX('на отправку (3)'!U:U,MATCH($V20,'на отправку (3)'!$B:$B,0),1),0)</f>
        <v>0.479191439</v>
      </c>
      <c r="R20" s="129">
        <f>IFERROR(INDEX('на отправку (3)'!V:V,MATCH($V20,'на отправку (3)'!$B:$B,0),1),0)</f>
        <v>0</v>
      </c>
      <c r="S20" s="92">
        <f>IFERROR(INDEX('на отправку (3)'!W:W,MATCH($V20,'на отправку (3)'!$B:$B,0),1),0)</f>
        <v>0</v>
      </c>
      <c r="U20" s="71">
        <f t="shared" si="0"/>
        <v>1</v>
      </c>
      <c r="V20" s="89" t="str">
        <f t="shared" si="1"/>
        <v>026001№9</v>
      </c>
      <c r="W20" s="8">
        <f>IFERROR(INDEX('на отправку (3)'!AB:AB,MATCH($V20,'на отправку (3)'!$B:$B,0),1),0)</f>
        <v>0.93642591900000005</v>
      </c>
      <c r="X20" s="8">
        <f>IFERROR(INDEX('на отправку (3)'!AC:AC,MATCH($V20,'на отправку (3)'!$B:$B,0),1),0)</f>
        <v>0</v>
      </c>
      <c r="Y20" s="8">
        <v>1</v>
      </c>
      <c r="Z20" s="8">
        <f t="shared" si="2"/>
        <v>1</v>
      </c>
    </row>
    <row r="21" spans="1:26" ht="70.5" customHeight="1" x14ac:dyDescent="0.25">
      <c r="A21" s="201" t="s">
        <v>3122</v>
      </c>
      <c r="B21" s="186">
        <v>12</v>
      </c>
      <c r="C21" s="124">
        <v>10</v>
      </c>
      <c r="D21" s="92">
        <f>IFERROR(INDEX('на отправку (3)'!G:G,MATCH($V21,'на отправку (3)'!$B:$B,0),1),0)</f>
        <v>4</v>
      </c>
      <c r="E21" s="92">
        <f>IFERROR(INDEX('на отправку (3)'!H:H,MATCH($V21,'на отправку (3)'!$B:$B,0),1),0)</f>
        <v>4</v>
      </c>
      <c r="F21" s="92">
        <f>IFERROR(INDEX('на отправку (3)'!I:I,MATCH($V21,'на отправку (3)'!$B:$B,0),1),0)</f>
        <v>1</v>
      </c>
      <c r="G21" s="189">
        <v>1</v>
      </c>
      <c r="H21" s="92">
        <f>IFERROR(INDEX('на отправку (3)'!K:K,MATCH($V21,'на отправку (3)'!$B:$B,0),1),0)/100</f>
        <v>0</v>
      </c>
      <c r="I21" s="191">
        <f>IFERROR(INDEX('на отправку (3)'!M:M,MATCH($V21,'на отправку (3)'!$B:$B,0),1),0)</f>
        <v>1</v>
      </c>
      <c r="J21" s="129">
        <f>IFERROR(INDEX('на отправку (3)'!N:N,MATCH($V21,'на отправку (3)'!$B:$B,0),1),0)</f>
        <v>1</v>
      </c>
      <c r="K21" s="92" t="str">
        <f>IFERROR(INDEX('на отправку (3)'!O:O,MATCH($V21,'на отправку (3)'!$B:$B,0),1),0)</f>
        <v>x</v>
      </c>
      <c r="L21" s="92">
        <f>IFERROR(INDEX('на отправку (3)'!P:P,MATCH($V21,'на отправку (3)'!$B:$B,0),1),0)</f>
        <v>6</v>
      </c>
      <c r="M21" s="92">
        <f>IFERROR(INDEX('на отправку (3)'!Q:Q,MATCH($V21,'на отправку (3)'!$B:$B,0),1),0)</f>
        <v>1</v>
      </c>
      <c r="N21" s="92">
        <f>IFERROR(INDEX('на отправку (3)'!R:R,MATCH($V21,'на отправку (3)'!$B:$B,0),1),0)</f>
        <v>0</v>
      </c>
      <c r="O21" s="92">
        <f>IFERROR(INDEX('на отправку (3)'!S:S,MATCH($V21,'на отправку (3)'!$B:$B,0),1),0)</f>
        <v>9</v>
      </c>
      <c r="P21" s="92">
        <f>IFERROR(INDEX('на отправку (3)'!T:T,MATCH($V21,'на отправку (3)'!$B:$B,0),1),0)</f>
        <v>9</v>
      </c>
      <c r="Q21" s="92">
        <f>IFERROR(INDEX('на отправку (3)'!U:U,MATCH($V21,'на отправку (3)'!$B:$B,0),1),0)</f>
        <v>1</v>
      </c>
      <c r="R21" s="129">
        <f>IFERROR(INDEX('на отправку (3)'!V:V,MATCH($V21,'на отправку (3)'!$B:$B,0),1),0)</f>
        <v>0</v>
      </c>
      <c r="S21" s="92">
        <f>IFERROR(INDEX('на отправку (3)'!W:W,MATCH($V21,'на отправку (3)'!$B:$B,0),1),0)</f>
        <v>0</v>
      </c>
      <c r="U21" s="71">
        <f t="shared" si="0"/>
        <v>1</v>
      </c>
      <c r="V21" s="89" t="str">
        <f t="shared" si="1"/>
        <v>026001№10</v>
      </c>
      <c r="W21" s="8">
        <f>IFERROR(INDEX('на отправку (3)'!AB:AB,MATCH($V21,'на отправку (3)'!$B:$B,0),1),0)</f>
        <v>1</v>
      </c>
      <c r="X21" s="8">
        <f>IFERROR(INDEX('на отправку (3)'!AC:AC,MATCH($V21,'на отправку (3)'!$B:$B,0),1),0)</f>
        <v>0</v>
      </c>
      <c r="Y21" s="8">
        <v>1</v>
      </c>
      <c r="Z21" s="8">
        <f t="shared" si="2"/>
        <v>1</v>
      </c>
    </row>
    <row r="22" spans="1:26" ht="56.25" customHeight="1" x14ac:dyDescent="0.25">
      <c r="A22" s="201" t="s">
        <v>3123</v>
      </c>
      <c r="B22" s="186">
        <v>13</v>
      </c>
      <c r="C22" s="124">
        <v>11</v>
      </c>
      <c r="D22" s="92">
        <f>IFERROR(INDEX('на отправку (3)'!G:G,MATCH($V22,'на отправку (3)'!$B:$B,0),1),0)</f>
        <v>29</v>
      </c>
      <c r="E22" s="92">
        <f>IFERROR(INDEX('на отправку (3)'!H:H,MATCH($V22,'на отправку (3)'!$B:$B,0),1),0)</f>
        <v>29</v>
      </c>
      <c r="F22" s="92">
        <f>IFERROR(INDEX('на отправку (3)'!I:I,MATCH($V22,'на отправку (3)'!$B:$B,0),1),0)</f>
        <v>1</v>
      </c>
      <c r="G22" s="189">
        <v>1</v>
      </c>
      <c r="H22" s="92">
        <f>IFERROR(INDEX('на отправку (3)'!K:K,MATCH($V22,'на отправку (3)'!$B:$B,0),1),0)/100</f>
        <v>0</v>
      </c>
      <c r="I22" s="191">
        <f>IFERROR(INDEX('на отправку (3)'!M:M,MATCH($V22,'на отправку (3)'!$B:$B,0),1),0)</f>
        <v>1</v>
      </c>
      <c r="J22" s="129">
        <f>IFERROR(INDEX('на отправку (3)'!N:N,MATCH($V22,'на отправку (3)'!$B:$B,0),1),0)</f>
        <v>2</v>
      </c>
      <c r="K22" s="92" t="str">
        <f>IFERROR(INDEX('на отправку (3)'!O:O,MATCH($V22,'на отправку (3)'!$B:$B,0),1),0)</f>
        <v>x</v>
      </c>
      <c r="L22" s="92">
        <f>IFERROR(INDEX('на отправку (3)'!P:P,MATCH($V22,'на отправку (3)'!$B:$B,0),1),0)</f>
        <v>6</v>
      </c>
      <c r="M22" s="92">
        <f>IFERROR(INDEX('на отправку (3)'!Q:Q,MATCH($V22,'на отправку (3)'!$B:$B,0),1),0)</f>
        <v>1</v>
      </c>
      <c r="N22" s="92">
        <f>IFERROR(INDEX('на отправку (3)'!R:R,MATCH($V22,'на отправку (3)'!$B:$B,0),1),0)</f>
        <v>0</v>
      </c>
      <c r="O22" s="92">
        <f>IFERROR(INDEX('на отправку (3)'!S:S,MATCH($V22,'на отправку (3)'!$B:$B,0),1),0)</f>
        <v>27</v>
      </c>
      <c r="P22" s="92">
        <f>IFERROR(INDEX('на отправку (3)'!T:T,MATCH($V22,'на отправку (3)'!$B:$B,0),1),0)</f>
        <v>27</v>
      </c>
      <c r="Q22" s="92">
        <f>IFERROR(INDEX('на отправку (3)'!U:U,MATCH($V22,'на отправку (3)'!$B:$B,0),1),0)</f>
        <v>1</v>
      </c>
      <c r="R22" s="129">
        <f>IFERROR(INDEX('на отправку (3)'!V:V,MATCH($V22,'на отправку (3)'!$B:$B,0),1),0)</f>
        <v>0</v>
      </c>
      <c r="S22" s="92">
        <f>IFERROR(INDEX('на отправку (3)'!W:W,MATCH($V22,'на отправку (3)'!$B:$B,0),1),0)</f>
        <v>0</v>
      </c>
      <c r="U22" s="71">
        <f t="shared" si="0"/>
        <v>1</v>
      </c>
      <c r="V22" s="89" t="str">
        <f t="shared" si="1"/>
        <v>026001№11</v>
      </c>
      <c r="W22" s="8">
        <f>IFERROR(INDEX('на отправку (3)'!AB:AB,MATCH($V22,'на отправку (3)'!$B:$B,0),1),0)</f>
        <v>1</v>
      </c>
      <c r="X22" s="8">
        <f>IFERROR(INDEX('на отправку (3)'!AC:AC,MATCH($V22,'на отправку (3)'!$B:$B,0),1),0)</f>
        <v>0</v>
      </c>
      <c r="Y22" s="8">
        <v>2</v>
      </c>
      <c r="Z22" s="8">
        <f t="shared" si="2"/>
        <v>2</v>
      </c>
    </row>
    <row r="23" spans="1:26" ht="66.75" customHeight="1" x14ac:dyDescent="0.25">
      <c r="A23" s="201" t="s">
        <v>3124</v>
      </c>
      <c r="B23" s="186">
        <v>14</v>
      </c>
      <c r="C23" s="124">
        <v>12</v>
      </c>
      <c r="D23" s="92">
        <f>IFERROR(INDEX('на отправку (3)'!G:G,MATCH($V23,'на отправку (3)'!$B:$B,0),1),0)</f>
        <v>293</v>
      </c>
      <c r="E23" s="92">
        <f>IFERROR(INDEX('на отправку (3)'!H:H,MATCH($V23,'на отправку (3)'!$B:$B,0),1),0)</f>
        <v>9269</v>
      </c>
      <c r="F23" s="92">
        <f>IFERROR(INDEX('на отправку (3)'!I:I,MATCH($V23,'на отправку (3)'!$B:$B,0),1),0)</f>
        <v>3.1610745000000003E-2</v>
      </c>
      <c r="G23" s="188" t="s">
        <v>12</v>
      </c>
      <c r="H23" s="92">
        <f>IFERROR(INDEX('на отправку (3)'!K:K,MATCH($V23,'на отправку (3)'!$B:$B,0),1),0)/100</f>
        <v>5.7543320000000003E-5</v>
      </c>
      <c r="I23" s="188" t="s">
        <v>12</v>
      </c>
      <c r="J23" s="129">
        <f>IFERROR(INDEX('на отправку (3)'!N:N,MATCH($V23,'на отправку (3)'!$B:$B,0),1),0)</f>
        <v>1</v>
      </c>
      <c r="K23" s="92">
        <f>IFERROR(INDEX('на отправку (3)'!O:O,MATCH($V23,'на отправку (3)'!$B:$B,0),1),0)</f>
        <v>0</v>
      </c>
      <c r="L23" s="92">
        <f>IFERROR(INDEX('на отправку (3)'!P:P,MATCH($V23,'на отправку (3)'!$B:$B,0),1),0)</f>
        <v>2</v>
      </c>
      <c r="M23" s="92">
        <f>IFERROR(INDEX('на отправку (3)'!Q:Q,MATCH($V23,'на отправку (3)'!$B:$B,0),1),0)</f>
        <v>1</v>
      </c>
      <c r="N23" s="92">
        <f>IFERROR(INDEX('на отправку (3)'!R:R,MATCH($V23,'на отправку (3)'!$B:$B,0),1),0)</f>
        <v>0</v>
      </c>
      <c r="O23" s="92">
        <f>IFERROR(INDEX('на отправку (3)'!S:S,MATCH($V23,'на отправку (3)'!$B:$B,0),1),0)</f>
        <v>273</v>
      </c>
      <c r="P23" s="92">
        <f>IFERROR(INDEX('на отправку (3)'!T:T,MATCH($V23,'на отправку (3)'!$B:$B,0),1),0)</f>
        <v>8686</v>
      </c>
      <c r="Q23" s="92">
        <f>IFERROR(INDEX('на отправку (3)'!U:U,MATCH($V23,'на отправку (3)'!$B:$B,0),1),0)</f>
        <v>3.1429886999999997E-2</v>
      </c>
      <c r="R23" s="129">
        <f>IFERROR(INDEX('на отправку (3)'!V:V,MATCH($V23,'на отправку (3)'!$B:$B,0),1),0)</f>
        <v>0</v>
      </c>
      <c r="S23" s="92">
        <f>IFERROR(INDEX('на отправку (3)'!W:W,MATCH($V23,'на отправку (3)'!$B:$B,0),1),0)</f>
        <v>0</v>
      </c>
      <c r="U23" s="71">
        <f t="shared" si="0"/>
        <v>1</v>
      </c>
      <c r="V23" s="89" t="str">
        <f t="shared" si="1"/>
        <v>026001№12</v>
      </c>
      <c r="W23" s="8">
        <f>IFERROR(INDEX('на отправку (3)'!AB:AB,MATCH($V23,'на отправку (3)'!$B:$B,0),1),0)</f>
        <v>3.2834602999999997E-2</v>
      </c>
      <c r="X23" s="8">
        <f>IFERROR(INDEX('на отправку (3)'!AC:AC,MATCH($V23,'на отправку (3)'!$B:$B,0),1),0)</f>
        <v>5.0505050000000003E-3</v>
      </c>
      <c r="Y23" s="8">
        <v>2</v>
      </c>
      <c r="Z23" s="8">
        <f t="shared" si="2"/>
        <v>2</v>
      </c>
    </row>
    <row r="24" spans="1:26" ht="69" customHeight="1" x14ac:dyDescent="0.25">
      <c r="A24" s="201" t="s">
        <v>3125</v>
      </c>
      <c r="B24" s="186">
        <v>15</v>
      </c>
      <c r="C24" s="124">
        <v>13</v>
      </c>
      <c r="D24" s="92">
        <f>IFERROR(INDEX('на отправку (3)'!G:G,MATCH($V24,'на отправку (3)'!$B:$B,0),1),0)</f>
        <v>111</v>
      </c>
      <c r="E24" s="92">
        <f>IFERROR(INDEX('на отправку (3)'!H:H,MATCH($V24,'на отправку (3)'!$B:$B,0),1),0)</f>
        <v>274</v>
      </c>
      <c r="F24" s="92">
        <f>IFERROR(INDEX('на отправку (3)'!I:I,MATCH($V24,'на отправку (3)'!$B:$B,0),1),0)</f>
        <v>0.40510948899999999</v>
      </c>
      <c r="G24" s="188" t="s">
        <v>12</v>
      </c>
      <c r="H24" s="92">
        <f>IFERROR(INDEX('на отправку (3)'!K:K,MATCH($V24,'на отправку (3)'!$B:$B,0),1),0)/100</f>
        <v>4.3070313099999999E-3</v>
      </c>
      <c r="I24" s="188" t="s">
        <v>12</v>
      </c>
      <c r="J24" s="129">
        <f>IFERROR(INDEX('на отправку (3)'!N:N,MATCH($V24,'на отправку (3)'!$B:$B,0),1),0)</f>
        <v>0</v>
      </c>
      <c r="K24" s="92">
        <f>IFERROR(INDEX('на отправку (3)'!O:O,MATCH($V24,'на отправку (3)'!$B:$B,0),1),0)</f>
        <v>0</v>
      </c>
      <c r="L24" s="92">
        <f>IFERROR(INDEX('на отправку (3)'!P:P,MATCH($V24,'на отправку (3)'!$B:$B,0),1),0)</f>
        <v>1</v>
      </c>
      <c r="M24" s="92">
        <f>IFERROR(INDEX('на отправку (3)'!Q:Q,MATCH($V24,'на отправку (3)'!$B:$B,0),1),0)</f>
        <v>1</v>
      </c>
      <c r="N24" s="92">
        <f>IFERROR(INDEX('на отправку (3)'!R:R,MATCH($V24,'на отправку (3)'!$B:$B,0),1),0)</f>
        <v>0</v>
      </c>
      <c r="O24" s="92">
        <f>IFERROR(INDEX('на отправку (3)'!S:S,MATCH($V24,'на отправку (3)'!$B:$B,0),1),0)</f>
        <v>79</v>
      </c>
      <c r="P24" s="92">
        <f>IFERROR(INDEX('на отправку (3)'!T:T,MATCH($V24,'на отправку (3)'!$B:$B,0),1),0)</f>
        <v>279</v>
      </c>
      <c r="Q24" s="92">
        <f>IFERROR(INDEX('на отправку (3)'!U:U,MATCH($V24,'на отправку (3)'!$B:$B,0),1),0)</f>
        <v>0.28315412200000001</v>
      </c>
      <c r="R24" s="129">
        <f>IFERROR(INDEX('на отправку (3)'!V:V,MATCH($V24,'на отправку (3)'!$B:$B,0),1),0)</f>
        <v>0</v>
      </c>
      <c r="S24" s="92">
        <f>IFERROR(INDEX('на отправку (3)'!W:W,MATCH($V24,'на отправку (3)'!$B:$B,0),1),0)</f>
        <v>0</v>
      </c>
      <c r="U24" s="71">
        <f t="shared" si="0"/>
        <v>0</v>
      </c>
      <c r="V24" s="89" t="str">
        <f t="shared" si="1"/>
        <v>026001№13</v>
      </c>
      <c r="W24" s="8">
        <f>IFERROR(INDEX('на отправку (3)'!AB:AB,MATCH($V24,'на отправку (3)'!$B:$B,0),1),0)</f>
        <v>0.4</v>
      </c>
      <c r="X24" s="8">
        <f>IFERROR(INDEX('на отправку (3)'!AC:AC,MATCH($V24,'на отправку (3)'!$B:$B,0),1),0)</f>
        <v>0.177419355</v>
      </c>
      <c r="Y24" s="8">
        <v>2</v>
      </c>
      <c r="Z24" s="8">
        <f t="shared" si="2"/>
        <v>2</v>
      </c>
    </row>
    <row r="25" spans="1:26" ht="69.75" customHeight="1" x14ac:dyDescent="0.25">
      <c r="A25" s="201" t="s">
        <v>3126</v>
      </c>
      <c r="B25" s="186">
        <v>16</v>
      </c>
      <c r="C25" s="124">
        <v>14</v>
      </c>
      <c r="D25" s="92">
        <f>IFERROR(INDEX('на отправку (3)'!G:G,MATCH($V25,'на отправку (3)'!$B:$B,0),1),0)</f>
        <v>0</v>
      </c>
      <c r="E25" s="92">
        <f>IFERROR(INDEX('на отправку (3)'!H:H,MATCH($V25,'на отправку (3)'!$B:$B,0),1),0)</f>
        <v>1443</v>
      </c>
      <c r="F25" s="92">
        <f>IFERROR(INDEX('на отправку (3)'!I:I,MATCH($V25,'на отправку (3)'!$B:$B,0),1),0)</f>
        <v>0</v>
      </c>
      <c r="G25" s="188" t="s">
        <v>12</v>
      </c>
      <c r="H25" s="92">
        <f>IFERROR(INDEX('на отправку (3)'!K:K,MATCH($V25,'на отправку (3)'!$B:$B,0),1),0)/100</f>
        <v>0</v>
      </c>
      <c r="I25" s="188" t="s">
        <v>12</v>
      </c>
      <c r="J25" s="129">
        <f>IFERROR(INDEX('на отправку (3)'!N:N,MATCH($V25,'на отправку (3)'!$B:$B,0),1),0)</f>
        <v>3</v>
      </c>
      <c r="K25" s="92">
        <f>IFERROR(INDEX('на отправку (3)'!O:O,MATCH($V25,'на отправку (3)'!$B:$B,0),1),0)</f>
        <v>1</v>
      </c>
      <c r="L25" s="92">
        <f>IFERROR(INDEX('на отправку (3)'!P:P,MATCH($V25,'на отправку (3)'!$B:$B,0),1),0)</f>
        <v>2</v>
      </c>
      <c r="M25" s="92">
        <f>IFERROR(INDEX('на отправку (3)'!Q:Q,MATCH($V25,'на отправку (3)'!$B:$B,0),1),0)</f>
        <v>1</v>
      </c>
      <c r="N25" s="92">
        <f>IFERROR(INDEX('на отправку (3)'!R:R,MATCH($V25,'на отправку (3)'!$B:$B,0),1),0)</f>
        <v>0</v>
      </c>
      <c r="O25" s="92">
        <f>IFERROR(INDEX('на отправку (3)'!S:S,MATCH($V25,'на отправку (3)'!$B:$B,0),1),0)</f>
        <v>0</v>
      </c>
      <c r="P25" s="92">
        <f>IFERROR(INDEX('на отправку (3)'!T:T,MATCH($V25,'на отправку (3)'!$B:$B,0),1),0)</f>
        <v>1354</v>
      </c>
      <c r="Q25" s="92">
        <f>IFERROR(INDEX('на отправку (3)'!U:U,MATCH($V25,'на отправку (3)'!$B:$B,0),1),0)</f>
        <v>0</v>
      </c>
      <c r="R25" s="129">
        <f>IFERROR(INDEX('на отправку (3)'!V:V,MATCH($V25,'на отправку (3)'!$B:$B,0),1),0)</f>
        <v>0</v>
      </c>
      <c r="S25" s="92">
        <f>IFERROR(INDEX('на отправку (3)'!W:W,MATCH($V25,'на отправку (3)'!$B:$B,0),1),0)</f>
        <v>0</v>
      </c>
      <c r="U25" s="71">
        <f t="shared" si="0"/>
        <v>1</v>
      </c>
      <c r="V25" s="89" t="str">
        <f t="shared" si="1"/>
        <v>026001№14</v>
      </c>
      <c r="W25" s="8">
        <f>IFERROR(INDEX('на отправку (3)'!AB:AB,MATCH($V25,'на отправку (3)'!$B:$B,0),1),0)</f>
        <v>5.0993200000000005E-4</v>
      </c>
      <c r="X25" s="8">
        <f>IFERROR(INDEX('на отправку (3)'!AC:AC,MATCH($V25,'на отправку (3)'!$B:$B,0),1),0)</f>
        <v>0</v>
      </c>
      <c r="Y25" s="8">
        <v>3</v>
      </c>
      <c r="Z25" s="8">
        <f t="shared" si="2"/>
        <v>3</v>
      </c>
    </row>
    <row r="26" spans="1:26" s="136" customFormat="1" ht="21" customHeight="1" x14ac:dyDescent="0.25">
      <c r="A26" s="202"/>
      <c r="B26" s="187"/>
      <c r="C26" s="134"/>
      <c r="D26" s="135" t="s">
        <v>14</v>
      </c>
      <c r="E26" s="135"/>
      <c r="F26" s="135"/>
      <c r="G26" s="190"/>
      <c r="H26" s="135"/>
      <c r="I26" s="193"/>
      <c r="J26" s="139">
        <f>SUM(J27:J32)</f>
        <v>27</v>
      </c>
      <c r="K26" s="135"/>
      <c r="L26" s="135"/>
      <c r="M26" s="135"/>
      <c r="N26" s="135"/>
      <c r="O26" s="135"/>
      <c r="P26" s="135"/>
      <c r="Q26" s="135"/>
      <c r="R26" s="135"/>
      <c r="S26" s="135"/>
      <c r="U26" s="137"/>
      <c r="W26" s="137"/>
      <c r="X26" s="137"/>
      <c r="Y26" s="137"/>
      <c r="Z26" s="8"/>
    </row>
    <row r="27" spans="1:26" ht="15.75" customHeight="1" x14ac:dyDescent="0.25">
      <c r="A27" s="201" t="s">
        <v>3127</v>
      </c>
      <c r="B27" s="184">
        <v>17</v>
      </c>
      <c r="C27" s="123" t="s">
        <v>2448</v>
      </c>
      <c r="D27" s="92">
        <f>IFERROR(INDEX('на отправку (3)'!G:G,MATCH($V27,'на отправку (3)'!$B:$B,0),1),0)</f>
        <v>1126</v>
      </c>
      <c r="E27" s="92">
        <f>IFERROR(INDEX('на отправку (3)'!H:H,MATCH($V27,'на отправку (3)'!$B:$B,0),1),0)</f>
        <v>1146</v>
      </c>
      <c r="F27" s="92">
        <f>IFERROR(INDEX('на отправку (3)'!I:I,MATCH($V27,'на отправку (3)'!$B:$B,0),1),0)</f>
        <v>0.98254799299999995</v>
      </c>
      <c r="G27" s="191">
        <f>IFERROR(INDEX('на отправку (3)'!J:J,MATCH($V27,'на отправку (3)'!$B:$B,0),1),0)</f>
        <v>1</v>
      </c>
      <c r="H27" s="92">
        <f>IFERROR(INDEX('на отправку (3)'!K:K,MATCH($V27,'на отправку (3)'!$B:$B,0),1),0)/100</f>
        <v>-6.5267149999999994E-5</v>
      </c>
      <c r="I27" s="191">
        <f>IFERROR(INDEX('на отправку (3)'!M:M,MATCH($V27,'на отправку (3)'!$B:$B,0),1),0)</f>
        <v>0.98254799299999995</v>
      </c>
      <c r="J27" s="129">
        <f>IFERROR(INDEX('на отправку (3)'!N:N,MATCH($V27,'на отправку (3)'!$B:$B,0),1),0)</f>
        <v>3</v>
      </c>
      <c r="K27" s="92" t="str">
        <f>IFERROR(INDEX('на отправку (3)'!O:O,MATCH($V27,'на отправку (3)'!$B:$B,0),1),0)</f>
        <v>x</v>
      </c>
      <c r="L27" s="92">
        <f>IFERROR(INDEX('на отправку (3)'!P:P,MATCH($V27,'на отправку (3)'!$B:$B,0),1),0)</f>
        <v>5</v>
      </c>
      <c r="M27" s="92">
        <f>IFERROR(INDEX('на отправку (3)'!Q:Q,MATCH($V27,'на отправку (3)'!$B:$B,0),1),0)</f>
        <v>1</v>
      </c>
      <c r="N27" s="92">
        <f>IFERROR(INDEX('на отправку (3)'!R:R,MATCH($V27,'на отправку (3)'!$B:$B,0),1),0)</f>
        <v>0</v>
      </c>
      <c r="O27" s="92">
        <f>IFERROR(INDEX('на отправку (3)'!S:S,MATCH($V27,'на отправку (3)'!$B:$B,0),1),0)</f>
        <v>1349</v>
      </c>
      <c r="P27" s="92">
        <f>IFERROR(INDEX('на отправку (3)'!T:T,MATCH($V27,'на отправку (3)'!$B:$B,0),1),0)</f>
        <v>1364</v>
      </c>
      <c r="Q27" s="92">
        <f>IFERROR(INDEX('на отправку (3)'!U:U,MATCH($V27,'на отправку (3)'!$B:$B,0),1),0)</f>
        <v>0.98900293299999997</v>
      </c>
      <c r="R27" s="129">
        <f>IFERROR(INDEX('на отправку (3)'!V:V,MATCH($V27,'на отправку (3)'!$B:$B,0),1),0)</f>
        <v>0</v>
      </c>
      <c r="S27" s="92">
        <f>IFERROR(INDEX('на отправку (3)'!W:W,MATCH($V27,'на отправку (3)'!$B:$B,0),1),0)</f>
        <v>0</v>
      </c>
      <c r="U27" s="71">
        <f t="shared" ref="U27" si="3">IF(J27&gt;0,1,0)</f>
        <v>1</v>
      </c>
      <c r="V27" s="89" t="str">
        <f t="shared" ref="V27" si="4">CONCATENATE($U$1,"№",C27)</f>
        <v>026001№15</v>
      </c>
      <c r="W27" s="8">
        <f>IFERROR(INDEX('на отправку (3)'!AB:AB,MATCH($V27,'на отправку (3)'!$B:$B,0),1),0)</f>
        <v>0.96851403899999999</v>
      </c>
      <c r="X27" s="8">
        <f>IFERROR(INDEX('на отправку (3)'!AC:AC,MATCH($V27,'на отправку (3)'!$B:$B,0),1),0)</f>
        <v>0</v>
      </c>
      <c r="Y27" s="8">
        <v>5</v>
      </c>
      <c r="Z27" s="8">
        <f t="shared" si="2"/>
        <v>5</v>
      </c>
    </row>
    <row r="28" spans="1:26" ht="55.5" customHeight="1" x14ac:dyDescent="0.25">
      <c r="A28" s="201" t="s">
        <v>3128</v>
      </c>
      <c r="B28" s="184">
        <v>18</v>
      </c>
      <c r="C28" s="123" t="s">
        <v>2449</v>
      </c>
      <c r="D28" s="92">
        <f>IFERROR(INDEX('на отправку (3)'!G:G,MATCH($V28,'на отправку (3)'!$B:$B,0),1),0)</f>
        <v>4</v>
      </c>
      <c r="E28" s="92">
        <f>IFERROR(INDEX('на отправку (3)'!H:H,MATCH($V28,'на отправку (3)'!$B:$B,0),1),0)</f>
        <v>4</v>
      </c>
      <c r="F28" s="92">
        <f>IFERROR(INDEX('на отправку (3)'!I:I,MATCH($V28,'на отправку (3)'!$B:$B,0),1),0)</f>
        <v>1</v>
      </c>
      <c r="G28" s="192" t="str">
        <f>IFERROR(INDEX('на отправку (3)'!J:J,MATCH($V28,'на отправку (3)'!$B:$B,0),1),0)</f>
        <v>x</v>
      </c>
      <c r="H28" s="92">
        <f>IFERROR(INDEX('на отправку (3)'!K:K,MATCH($V28,'на отправку (3)'!$B:$B,0),1),0)/100</f>
        <v>0</v>
      </c>
      <c r="I28" s="192" t="str">
        <f>IFERROR(INDEX('на отправку (3)'!M:M,MATCH($V28,'на отправку (3)'!$B:$B,0),1),0)</f>
        <v>x</v>
      </c>
      <c r="J28" s="129">
        <f>IFERROR(INDEX('на отправку (3)'!N:N,MATCH($V28,'на отправку (3)'!$B:$B,0),1),0)</f>
        <v>6</v>
      </c>
      <c r="K28" s="92">
        <f>IFERROR(INDEX('на отправку (3)'!O:O,MATCH($V28,'на отправку (3)'!$B:$B,0),1),0)</f>
        <v>2</v>
      </c>
      <c r="L28" s="92">
        <f>IFERROR(INDEX('на отправку (3)'!P:P,MATCH($V28,'на отправку (3)'!$B:$B,0),1),0)</f>
        <v>4</v>
      </c>
      <c r="M28" s="92">
        <f>IFERROR(INDEX('на отправку (3)'!Q:Q,MATCH($V28,'на отправку (3)'!$B:$B,0),1),0)</f>
        <v>1</v>
      </c>
      <c r="N28" s="92">
        <f>IFERROR(INDEX('на отправку (3)'!R:R,MATCH($V28,'на отправку (3)'!$B:$B,0),1),0)</f>
        <v>0</v>
      </c>
      <c r="O28" s="92">
        <f>IFERROR(INDEX('на отправку (3)'!S:S,MATCH($V28,'на отправку (3)'!$B:$B,0),1),0)</f>
        <v>2</v>
      </c>
      <c r="P28" s="92">
        <f>IFERROR(INDEX('на отправку (3)'!T:T,MATCH($V28,'на отправку (3)'!$B:$B,0),1),0)</f>
        <v>2</v>
      </c>
      <c r="Q28" s="92">
        <f>IFERROR(INDEX('на отправку (3)'!U:U,MATCH($V28,'на отправку (3)'!$B:$B,0),1),0)</f>
        <v>1</v>
      </c>
      <c r="R28" s="129">
        <f>IFERROR(INDEX('на отправку (3)'!V:V,MATCH($V28,'на отправку (3)'!$B:$B,0),1),0)</f>
        <v>0</v>
      </c>
      <c r="S28" s="92">
        <f>IFERROR(INDEX('на отправку (3)'!W:W,MATCH($V28,'на отправку (3)'!$B:$B,0),1),0)</f>
        <v>0</v>
      </c>
      <c r="U28" s="71">
        <f t="shared" ref="U28:U32" si="5">IF(J28&gt;0,1,0)</f>
        <v>1</v>
      </c>
      <c r="V28" s="89" t="str">
        <f t="shared" ref="V28:V32" si="6">CONCATENATE($U$1,"№",C28)</f>
        <v>026001№16</v>
      </c>
      <c r="W28" s="8">
        <f>IFERROR(INDEX('на отправку (3)'!AB:AB,MATCH($V28,'на отправку (3)'!$B:$B,0),1),0)</f>
        <v>0.94674221000000003</v>
      </c>
      <c r="X28" s="8">
        <f>IFERROR(INDEX('на отправку (3)'!AC:AC,MATCH($V28,'на отправку (3)'!$B:$B,0),1),0)</f>
        <v>1</v>
      </c>
      <c r="Y28" s="8">
        <v>6</v>
      </c>
      <c r="Z28" s="8">
        <f t="shared" si="2"/>
        <v>6</v>
      </c>
    </row>
    <row r="29" spans="1:26" ht="45" customHeight="1" x14ac:dyDescent="0.25">
      <c r="A29" s="201" t="s">
        <v>3129</v>
      </c>
      <c r="B29" s="184">
        <v>19</v>
      </c>
      <c r="C29" s="123" t="s">
        <v>2450</v>
      </c>
      <c r="D29" s="92">
        <f>IFERROR(INDEX('на отправку (3)'!G:G,MATCH($V29,'на отправку (3)'!$B:$B,0),1),0)</f>
        <v>17</v>
      </c>
      <c r="E29" s="92">
        <f>IFERROR(INDEX('на отправку (3)'!H:H,MATCH($V29,'на отправку (3)'!$B:$B,0),1),0)</f>
        <v>17</v>
      </c>
      <c r="F29" s="92">
        <f>IFERROR(INDEX('на отправку (3)'!I:I,MATCH($V29,'на отправку (3)'!$B:$B,0),1),0)</f>
        <v>1</v>
      </c>
      <c r="G29" s="192" t="str">
        <f>IFERROR(INDEX('на отправку (3)'!J:J,MATCH($V29,'на отправку (3)'!$B:$B,0),1),0)</f>
        <v>x</v>
      </c>
      <c r="H29" s="92">
        <f>IFERROR(INDEX('на отправку (3)'!K:K,MATCH($V29,'на отправку (3)'!$B:$B,0),1),0)/100</f>
        <v>2.0833332999999998E-4</v>
      </c>
      <c r="I29" s="192" t="str">
        <f>IFERROR(INDEX('на отправку (3)'!M:M,MATCH($V29,'на отправку (3)'!$B:$B,0),1),0)</f>
        <v>x</v>
      </c>
      <c r="J29" s="129">
        <f>IFERROR(INDEX('на отправку (3)'!N:N,MATCH($V29,'на отправку (3)'!$B:$B,0),1),0)</f>
        <v>6</v>
      </c>
      <c r="K29" s="92">
        <f>IFERROR(INDEX('на отправку (3)'!O:O,MATCH($V29,'на отправку (3)'!$B:$B,0),1),0)</f>
        <v>2</v>
      </c>
      <c r="L29" s="92">
        <f>IFERROR(INDEX('на отправку (3)'!P:P,MATCH($V29,'на отправку (3)'!$B:$B,0),1),0)</f>
        <v>4</v>
      </c>
      <c r="M29" s="92">
        <f>IFERROR(INDEX('на отправку (3)'!Q:Q,MATCH($V29,'на отправку (3)'!$B:$B,0),1),0)</f>
        <v>1</v>
      </c>
      <c r="N29" s="92">
        <f>IFERROR(INDEX('на отправку (3)'!R:R,MATCH($V29,'на отправку (3)'!$B:$B,0),1),0)</f>
        <v>0</v>
      </c>
      <c r="O29" s="92">
        <f>IFERROR(INDEX('на отправку (3)'!S:S,MATCH($V29,'на отправку (3)'!$B:$B,0),1),0)</f>
        <v>96</v>
      </c>
      <c r="P29" s="92">
        <f>IFERROR(INDEX('на отправку (3)'!T:T,MATCH($V29,'на отправку (3)'!$B:$B,0),1),0)</f>
        <v>98</v>
      </c>
      <c r="Q29" s="92">
        <f>IFERROR(INDEX('на отправку (3)'!U:U,MATCH($V29,'на отправку (3)'!$B:$B,0),1),0)</f>
        <v>0.97959183699999997</v>
      </c>
      <c r="R29" s="129">
        <f>IFERROR(INDEX('на отправку (3)'!V:V,MATCH($V29,'на отправку (3)'!$B:$B,0),1),0)</f>
        <v>0</v>
      </c>
      <c r="S29" s="92">
        <f>IFERROR(INDEX('на отправку (3)'!W:W,MATCH($V29,'на отправку (3)'!$B:$B,0),1),0)</f>
        <v>0</v>
      </c>
      <c r="U29" s="71">
        <f t="shared" si="5"/>
        <v>1</v>
      </c>
      <c r="V29" s="89" t="str">
        <f t="shared" si="6"/>
        <v>026001№17</v>
      </c>
      <c r="W29" s="8">
        <f>IFERROR(INDEX('на отправку (3)'!AB:AB,MATCH($V29,'на отправку (3)'!$B:$B,0),1),0)</f>
        <v>0.98260073299999995</v>
      </c>
      <c r="X29" s="8">
        <f>IFERROR(INDEX('на отправку (3)'!AC:AC,MATCH($V29,'на отправку (3)'!$B:$B,0),1),0)</f>
        <v>1</v>
      </c>
      <c r="Y29" s="8">
        <v>6</v>
      </c>
      <c r="Z29" s="8">
        <f t="shared" si="2"/>
        <v>6</v>
      </c>
    </row>
    <row r="30" spans="1:26" ht="47.25" customHeight="1" x14ac:dyDescent="0.25">
      <c r="A30" s="201" t="s">
        <v>3130</v>
      </c>
      <c r="B30" s="184">
        <v>20</v>
      </c>
      <c r="C30" s="123" t="s">
        <v>2451</v>
      </c>
      <c r="D30" s="92">
        <f>IFERROR(INDEX('на отправку (3)'!G:G,MATCH($V30,'на отправку (3)'!$B:$B,0),1),0)</f>
        <v>19</v>
      </c>
      <c r="E30" s="92">
        <f>IFERROR(INDEX('на отправку (3)'!H:H,MATCH($V30,'на отправку (3)'!$B:$B,0),1),0)</f>
        <v>19</v>
      </c>
      <c r="F30" s="92">
        <f>IFERROR(INDEX('на отправку (3)'!I:I,MATCH($V30,'на отправку (3)'!$B:$B,0),1),0)</f>
        <v>1</v>
      </c>
      <c r="G30" s="192" t="str">
        <f>IFERROR(INDEX('на отправку (3)'!J:J,MATCH($V30,'на отправку (3)'!$B:$B,0),1),0)</f>
        <v>x</v>
      </c>
      <c r="H30" s="92">
        <f>IFERROR(INDEX('на отправку (3)'!K:K,MATCH($V30,'на отправку (3)'!$B:$B,0),1),0)/100</f>
        <v>2.2222222199999998E-3</v>
      </c>
      <c r="I30" s="192" t="str">
        <f>IFERROR(INDEX('на отправку (3)'!M:M,MATCH($V30,'на отправку (3)'!$B:$B,0),1),0)</f>
        <v>x</v>
      </c>
      <c r="J30" s="129">
        <f>IFERROR(INDEX('на отправку (3)'!N:N,MATCH($V30,'на отправку (3)'!$B:$B,0),1),0)</f>
        <v>6</v>
      </c>
      <c r="K30" s="92">
        <f>IFERROR(INDEX('на отправку (3)'!O:O,MATCH($V30,'на отправку (3)'!$B:$B,0),1),0)</f>
        <v>2</v>
      </c>
      <c r="L30" s="92">
        <f>IFERROR(INDEX('на отправку (3)'!P:P,MATCH($V30,'на отправку (3)'!$B:$B,0),1),0)</f>
        <v>4</v>
      </c>
      <c r="M30" s="92">
        <f>IFERROR(INDEX('на отправку (3)'!Q:Q,MATCH($V30,'на отправку (3)'!$B:$B,0),1),0)</f>
        <v>1</v>
      </c>
      <c r="N30" s="92">
        <f>IFERROR(INDEX('на отправку (3)'!R:R,MATCH($V30,'на отправку (3)'!$B:$B,0),1),0)</f>
        <v>0</v>
      </c>
      <c r="O30" s="92">
        <f>IFERROR(INDEX('на отправку (3)'!S:S,MATCH($V30,'на отправку (3)'!$B:$B,0),1),0)</f>
        <v>18</v>
      </c>
      <c r="P30" s="92">
        <f>IFERROR(INDEX('на отправку (3)'!T:T,MATCH($V30,'на отправку (3)'!$B:$B,0),1),0)</f>
        <v>22</v>
      </c>
      <c r="Q30" s="92">
        <f>IFERROR(INDEX('на отправку (3)'!U:U,MATCH($V30,'на отправку (3)'!$B:$B,0),1),0)</f>
        <v>0.81818181800000001</v>
      </c>
      <c r="R30" s="129">
        <f>IFERROR(INDEX('на отправку (3)'!V:V,MATCH($V30,'на отправку (3)'!$B:$B,0),1),0)</f>
        <v>0</v>
      </c>
      <c r="S30" s="92">
        <f>IFERROR(INDEX('на отправку (3)'!W:W,MATCH($V30,'на отправку (3)'!$B:$B,0),1),0)</f>
        <v>0</v>
      </c>
      <c r="U30" s="71">
        <f t="shared" si="5"/>
        <v>1</v>
      </c>
      <c r="V30" s="89" t="str">
        <f t="shared" si="6"/>
        <v>026001№18</v>
      </c>
      <c r="W30" s="8">
        <f>IFERROR(INDEX('на отправку (3)'!AB:AB,MATCH($V30,'на отправку (3)'!$B:$B,0),1),0)</f>
        <v>0.96027201100000004</v>
      </c>
      <c r="X30" s="8">
        <f>IFERROR(INDEX('на отправку (3)'!AC:AC,MATCH($V30,'на отправку (3)'!$B:$B,0),1),0)</f>
        <v>1</v>
      </c>
      <c r="Y30" s="8">
        <v>6</v>
      </c>
      <c r="Z30" s="8">
        <f t="shared" si="2"/>
        <v>6</v>
      </c>
    </row>
    <row r="31" spans="1:26" ht="50.25" customHeight="1" x14ac:dyDescent="0.25">
      <c r="A31" s="201" t="s">
        <v>3131</v>
      </c>
      <c r="B31" s="184">
        <v>21</v>
      </c>
      <c r="C31" s="123" t="s">
        <v>2452</v>
      </c>
      <c r="D31" s="92">
        <f>IFERROR(INDEX('на отправку (3)'!G:G,MATCH($V31,'на отправку (3)'!$B:$B,0),1),0)</f>
        <v>2</v>
      </c>
      <c r="E31" s="92">
        <f>IFERROR(INDEX('на отправку (3)'!H:H,MATCH($V31,'на отправку (3)'!$B:$B,0),1),0)</f>
        <v>3</v>
      </c>
      <c r="F31" s="92">
        <f>IFERROR(INDEX('на отправку (3)'!I:I,MATCH($V31,'на отправку (3)'!$B:$B,0),1),0)</f>
        <v>0.66666666699999999</v>
      </c>
      <c r="G31" s="192" t="str">
        <f>IFERROR(INDEX('на отправку (3)'!J:J,MATCH($V31,'на отправку (3)'!$B:$B,0),1),0)</f>
        <v>x</v>
      </c>
      <c r="H31" s="92">
        <f>IFERROR(INDEX('на отправку (3)'!K:K,MATCH($V31,'на отправку (3)'!$B:$B,0),1),0)/100</f>
        <v>0</v>
      </c>
      <c r="I31" s="192" t="str">
        <f>IFERROR(INDEX('на отправку (3)'!M:M,MATCH($V31,'на отправку (3)'!$B:$B,0),1),0)</f>
        <v>x</v>
      </c>
      <c r="J31" s="129">
        <f>IFERROR(INDEX('на отправку (3)'!N:N,MATCH($V31,'на отправку (3)'!$B:$B,0),1),0)</f>
        <v>0</v>
      </c>
      <c r="K31" s="92">
        <f>IFERROR(INDEX('на отправку (3)'!O:O,MATCH($V31,'на отправку (3)'!$B:$B,0),1),0)</f>
        <v>0</v>
      </c>
      <c r="L31" s="92">
        <f>IFERROR(INDEX('на отправку (3)'!P:P,MATCH($V31,'на отправку (3)'!$B:$B,0),1),0)</f>
        <v>3</v>
      </c>
      <c r="M31" s="92">
        <f>IFERROR(INDEX('на отправку (3)'!Q:Q,MATCH($V31,'на отправку (3)'!$B:$B,0),1),0)</f>
        <v>1</v>
      </c>
      <c r="N31" s="92">
        <f>IFERROR(INDEX('на отправку (3)'!R:R,MATCH($V31,'на отправку (3)'!$B:$B,0),1),0)</f>
        <v>0</v>
      </c>
      <c r="O31" s="92">
        <f>IFERROR(INDEX('на отправку (3)'!S:S,MATCH($V31,'на отправку (3)'!$B:$B,0),1),0)</f>
        <v>0</v>
      </c>
      <c r="P31" s="92">
        <f>IFERROR(INDEX('на отправку (3)'!T:T,MATCH($V31,'на отправку (3)'!$B:$B,0),1),0)</f>
        <v>0</v>
      </c>
      <c r="Q31" s="92">
        <f>IFERROR(INDEX('на отправку (3)'!U:U,MATCH($V31,'на отправку (3)'!$B:$B,0),1),0)</f>
        <v>0</v>
      </c>
      <c r="R31" s="129">
        <f>IFERROR(INDEX('на отправку (3)'!V:V,MATCH($V31,'на отправку (3)'!$B:$B,0),1),0)</f>
        <v>0</v>
      </c>
      <c r="S31" s="92">
        <f>IFERROR(INDEX('на отправку (3)'!W:W,MATCH($V31,'на отправку (3)'!$B:$B,0),1),0)</f>
        <v>0</v>
      </c>
      <c r="U31" s="71">
        <f t="shared" si="5"/>
        <v>0</v>
      </c>
      <c r="V31" s="89" t="str">
        <f t="shared" si="6"/>
        <v>026001№19</v>
      </c>
      <c r="W31" s="8">
        <f>IFERROR(INDEX('на отправку (3)'!AB:AB,MATCH($V31,'на отправку (3)'!$B:$B,0),1),0)</f>
        <v>0.96570972899999996</v>
      </c>
      <c r="X31" s="8">
        <f>IFERROR(INDEX('на отправку (3)'!AC:AC,MATCH($V31,'на отправку (3)'!$B:$B,0),1),0)</f>
        <v>1</v>
      </c>
      <c r="Y31" s="8">
        <v>6</v>
      </c>
      <c r="Z31" s="8">
        <f t="shared" si="2"/>
        <v>6</v>
      </c>
    </row>
    <row r="32" spans="1:26" ht="78.75" x14ac:dyDescent="0.25">
      <c r="A32" s="201" t="s">
        <v>3132</v>
      </c>
      <c r="B32" s="184">
        <v>22</v>
      </c>
      <c r="C32" s="123" t="s">
        <v>2453</v>
      </c>
      <c r="D32" s="92">
        <f>IFERROR(INDEX('на отправку (3)'!G:G,MATCH($V32,'на отправку (3)'!$B:$B,0),1),0)</f>
        <v>5</v>
      </c>
      <c r="E32" s="92">
        <f>IFERROR(INDEX('на отправку (3)'!H:H,MATCH($V32,'на отправку (3)'!$B:$B,0),1),0)</f>
        <v>8</v>
      </c>
      <c r="F32" s="92">
        <f>IFERROR(INDEX('на отправку (3)'!I:I,MATCH($V32,'на отправку (3)'!$B:$B,0),1),0)</f>
        <v>0.625</v>
      </c>
      <c r="G32" s="192" t="str">
        <f>IFERROR(INDEX('на отправку (3)'!J:J,MATCH($V32,'на отправку (3)'!$B:$B,0),1),0)</f>
        <v>x</v>
      </c>
      <c r="H32" s="92">
        <f>IFERROR(INDEX('на отправку (3)'!K:K,MATCH($V32,'на отправку (3)'!$B:$B,0),1),0)/100</f>
        <v>2.5000000000000001E-3</v>
      </c>
      <c r="I32" s="192" t="str">
        <f>IFERROR(INDEX('на отправку (3)'!M:M,MATCH($V32,'на отправку (3)'!$B:$B,0),1),0)</f>
        <v>x</v>
      </c>
      <c r="J32" s="129">
        <f>IFERROR(INDEX('на отправку (3)'!N:N,MATCH($V32,'на отправку (3)'!$B:$B,0),1),0)</f>
        <v>6</v>
      </c>
      <c r="K32" s="92">
        <f>IFERROR(INDEX('на отправку (3)'!O:O,MATCH($V32,'на отправку (3)'!$B:$B,0),1),0)</f>
        <v>0</v>
      </c>
      <c r="L32" s="92">
        <f>IFERROR(INDEX('на отправку (3)'!P:P,MATCH($V32,'на отправку (3)'!$B:$B,0),1),0)</f>
        <v>3</v>
      </c>
      <c r="M32" s="92">
        <f>IFERROR(INDEX('на отправку (3)'!Q:Q,MATCH($V32,'на отправку (3)'!$B:$B,0),1),0)</f>
        <v>1</v>
      </c>
      <c r="N32" s="92">
        <f>IFERROR(INDEX('на отправку (3)'!R:R,MATCH($V32,'на отправку (3)'!$B:$B,0),1),0)</f>
        <v>0</v>
      </c>
      <c r="O32" s="92">
        <f>IFERROR(INDEX('на отправку (3)'!S:S,MATCH($V32,'на отправку (3)'!$B:$B,0),1),0)</f>
        <v>1</v>
      </c>
      <c r="P32" s="92">
        <f>IFERROR(INDEX('на отправку (3)'!T:T,MATCH($V32,'на отправку (3)'!$B:$B,0),1),0)</f>
        <v>2</v>
      </c>
      <c r="Q32" s="92">
        <f>IFERROR(INDEX('на отправку (3)'!U:U,MATCH($V32,'на отправку (3)'!$B:$B,0),1),0)</f>
        <v>0.5</v>
      </c>
      <c r="R32" s="129">
        <f>IFERROR(INDEX('на отправку (3)'!V:V,MATCH($V32,'на отправку (3)'!$B:$B,0),1),0)</f>
        <v>0</v>
      </c>
      <c r="S32" s="92">
        <f>IFERROR(INDEX('на отправку (3)'!W:W,MATCH($V32,'на отправку (3)'!$B:$B,0),1),0)</f>
        <v>0</v>
      </c>
      <c r="U32" s="71">
        <f t="shared" si="5"/>
        <v>1</v>
      </c>
      <c r="V32" s="89" t="str">
        <f t="shared" si="6"/>
        <v>026001№20</v>
      </c>
      <c r="W32" s="8">
        <f>IFERROR(INDEX('на отправку (3)'!AB:AB,MATCH($V32,'на отправку (3)'!$B:$B,0),1),0)</f>
        <v>0.8075</v>
      </c>
      <c r="X32" s="8">
        <f>IFERROR(INDEX('на отправку (3)'!AC:AC,MATCH($V32,'на отправку (3)'!$B:$B,0),1),0)</f>
        <v>1</v>
      </c>
      <c r="Y32" s="8">
        <v>6</v>
      </c>
      <c r="Z32" s="8">
        <f t="shared" si="2"/>
        <v>6</v>
      </c>
    </row>
    <row r="33" spans="1:27" s="136" customFormat="1" ht="21" customHeight="1" x14ac:dyDescent="0.25">
      <c r="A33" s="202"/>
      <c r="B33" s="187"/>
      <c r="C33" s="134"/>
      <c r="D33" s="135" t="s">
        <v>15</v>
      </c>
      <c r="E33" s="135"/>
      <c r="F33" s="135"/>
      <c r="G33" s="190"/>
      <c r="H33" s="135"/>
      <c r="I33" s="193"/>
      <c r="J33" s="139">
        <f>SUM(J34:J37)</f>
        <v>9</v>
      </c>
      <c r="K33" s="135"/>
      <c r="L33" s="135"/>
      <c r="M33" s="135"/>
      <c r="N33" s="135"/>
      <c r="O33" s="135"/>
      <c r="P33" s="135"/>
      <c r="Q33" s="135"/>
      <c r="R33" s="135"/>
      <c r="S33" s="135"/>
      <c r="U33" s="137"/>
      <c r="W33" s="137"/>
      <c r="X33" s="137"/>
      <c r="Y33" s="137"/>
      <c r="Z33" s="8"/>
    </row>
    <row r="34" spans="1:27" ht="42.75" customHeight="1" x14ac:dyDescent="0.25">
      <c r="A34" s="201" t="s">
        <v>3133</v>
      </c>
      <c r="B34" s="184">
        <v>23</v>
      </c>
      <c r="C34" s="123" t="s">
        <v>2454</v>
      </c>
      <c r="D34" s="92">
        <f>IFERROR(INDEX('на отправку (3)'!G:G,MATCH($V34,'на отправку (3)'!$B:$B,0),1),0)</f>
        <v>28</v>
      </c>
      <c r="E34" s="92">
        <f>IFERROR(INDEX('на отправку (3)'!H:H,MATCH($V34,'на отправку (3)'!$B:$B,0),1),0)</f>
        <v>99</v>
      </c>
      <c r="F34" s="92">
        <f>IFERROR(INDEX('на отправку (3)'!I:I,MATCH($V34,'на отправку (3)'!$B:$B,0),1),0)</f>
        <v>0.28282828300000001</v>
      </c>
      <c r="G34" s="191" t="str">
        <f>IFERROR(INDEX('на отправку (3)'!J:J,MATCH($V34,'на отправку (3)'!$B:$B,0),1),0)</f>
        <v>x</v>
      </c>
      <c r="H34" s="92">
        <f>IFERROR(INDEX('на отправку (3)'!K:K,MATCH($V34,'на отправку (3)'!$B:$B,0),1),0)/100</f>
        <v>1.2626262640000002E-2</v>
      </c>
      <c r="I34" s="191" t="str">
        <f>IFERROR(INDEX('на отправку (3)'!M:M,MATCH($V34,'на отправку (3)'!$B:$B,0),1),0)</f>
        <v>x</v>
      </c>
      <c r="J34" s="129">
        <f>IFERROR(INDEX('на отправку (3)'!N:N,MATCH($V34,'на отправку (3)'!$B:$B,0),1),0)</f>
        <v>8</v>
      </c>
      <c r="K34" s="92">
        <f>IFERROR(INDEX('на отправку (3)'!O:O,MATCH($V34,'на отправку (3)'!$B:$B,0),1),0)</f>
        <v>0</v>
      </c>
      <c r="L34" s="92">
        <f>IFERROR(INDEX('на отправку (3)'!P:P,MATCH($V34,'на отправку (3)'!$B:$B,0),1),0)</f>
        <v>3</v>
      </c>
      <c r="M34" s="92">
        <f>IFERROR(INDEX('на отправку (3)'!Q:Q,MATCH($V34,'на отправку (3)'!$B:$B,0),1),0)</f>
        <v>1</v>
      </c>
      <c r="N34" s="92">
        <f>IFERROR(INDEX('на отправку (3)'!R:R,MATCH($V34,'на отправку (3)'!$B:$B,0),1),0)</f>
        <v>0</v>
      </c>
      <c r="O34" s="92">
        <f>IFERROR(INDEX('на отправку (3)'!S:S,MATCH($V34,'на отправку (3)'!$B:$B,0),1),0)</f>
        <v>10</v>
      </c>
      <c r="P34" s="92">
        <f>IFERROR(INDEX('на отправку (3)'!T:T,MATCH($V34,'на отправку (3)'!$B:$B,0),1),0)</f>
        <v>80</v>
      </c>
      <c r="Q34" s="92">
        <f>IFERROR(INDEX('на отправку (3)'!U:U,MATCH($V34,'на отправку (3)'!$B:$B,0),1),0)</f>
        <v>0.125</v>
      </c>
      <c r="R34" s="129">
        <f>IFERROR(INDEX('на отправку (3)'!V:V,MATCH($V34,'на отправку (3)'!$B:$B,0),1),0)</f>
        <v>0</v>
      </c>
      <c r="S34" s="92">
        <f>IFERROR(INDEX('на отправку (3)'!W:W,MATCH($V34,'на отправку (3)'!$B:$B,0),1),0)</f>
        <v>0</v>
      </c>
      <c r="U34" s="71">
        <f t="shared" ref="U34" si="7">IF(J34&gt;0,1,0)</f>
        <v>1</v>
      </c>
      <c r="V34" s="89" t="str">
        <f t="shared" ref="V34" si="8">CONCATENATE($U$1,"№",C34)</f>
        <v>026001№21</v>
      </c>
      <c r="W34" s="8">
        <f>IFERROR(INDEX('на отправку (3)'!AB:AB,MATCH($V34,'на отправку (3)'!$B:$B,0),1),0)</f>
        <v>0.39646335199999999</v>
      </c>
      <c r="X34" s="8">
        <f>IFERROR(INDEX('на отправку (3)'!AC:AC,MATCH($V34,'на отправку (3)'!$B:$B,0),1),0)</f>
        <v>1</v>
      </c>
      <c r="Y34" s="8">
        <v>8</v>
      </c>
      <c r="Z34" s="8">
        <f t="shared" si="2"/>
        <v>8</v>
      </c>
    </row>
    <row r="35" spans="1:27" ht="56.25" customHeight="1" x14ac:dyDescent="0.25">
      <c r="A35" s="201" t="s">
        <v>3134</v>
      </c>
      <c r="B35" s="184">
        <v>24</v>
      </c>
      <c r="C35" s="123">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1" t="str">
        <f>IFERROR(INDEX('на отправку (3)'!J:J,MATCH($V35,'на отправку (3)'!$B:$B,0),1),0)</f>
        <v>x</v>
      </c>
      <c r="H35" s="92">
        <f>IFERROR(INDEX('на отправку (3)'!K:K,MATCH($V35,'на отправку (3)'!$B:$B,0),1),0)/100</f>
        <v>0</v>
      </c>
      <c r="I35" s="191" t="str">
        <f>IFERROR(INDEX('на отправку (3)'!M:M,MATCH($V35,'на отправку (3)'!$B:$B,0),1),0)</f>
        <v>x</v>
      </c>
      <c r="J35" s="129">
        <f>IFERROR(INDEX('на отправку (3)'!N:N,MATCH($V35,'на отправку (3)'!$B:$B,0),1),0)</f>
        <v>0</v>
      </c>
      <c r="K35" s="92">
        <f>IFERROR(INDEX('на отправку (3)'!O:O,MATCH($V35,'на отправку (3)'!$B:$B,0),1),0)</f>
        <v>0</v>
      </c>
      <c r="L35" s="92">
        <f>IFERROR(INDEX('на отправку (3)'!P:P,MATCH($V35,'на отправку (3)'!$B:$B,0),1),0)</f>
        <v>0</v>
      </c>
      <c r="M35" s="92">
        <f>IFERROR(INDEX('на отправку (3)'!Q:Q,MATCH($V35,'на отправку (3)'!$B:$B,0),1),0)</f>
        <v>2</v>
      </c>
      <c r="N35" s="92">
        <f>IFERROR(INDEX('на отправку (3)'!R:R,MATCH($V35,'на отправку (3)'!$B:$B,0),1),0)</f>
        <v>0</v>
      </c>
      <c r="O35" s="92">
        <f>IFERROR(INDEX('на отправку (3)'!S:S,MATCH($V35,'на отправку (3)'!$B:$B,0),1),0)</f>
        <v>0</v>
      </c>
      <c r="P35" s="92">
        <f>IFERROR(INDEX('на отправку (3)'!T:T,MATCH($V35,'на отправку (3)'!$B:$B,0),1),0)</f>
        <v>0</v>
      </c>
      <c r="Q35" s="92">
        <f>IFERROR(INDEX('на отправку (3)'!U:U,MATCH($V35,'на отправку (3)'!$B:$B,0),1),0)</f>
        <v>0</v>
      </c>
      <c r="R35" s="129">
        <f>IFERROR(INDEX('на отправку (3)'!V:V,MATCH($V35,'на отправку (3)'!$B:$B,0),1),0)</f>
        <v>0</v>
      </c>
      <c r="S35" s="92">
        <f>IFERROR(INDEX('на отправку (3)'!W:W,MATCH($V35,'на отправку (3)'!$B:$B,0),1),0)</f>
        <v>0</v>
      </c>
      <c r="U35" s="71">
        <f t="shared" ref="U35:U37" si="9">IF(J35&gt;0,1,0)</f>
        <v>0</v>
      </c>
      <c r="V35" s="89" t="str">
        <f t="shared" ref="V35:V37" si="10">CONCATENATE($U$1,"№",C35)</f>
        <v>026001№23</v>
      </c>
      <c r="W35" s="8">
        <f>IFERROR(INDEX('на отправку (3)'!AB:AB,MATCH($V35,'на отправку (3)'!$B:$B,0),1),0)</f>
        <v>0.6</v>
      </c>
      <c r="X35" s="8">
        <f>IFERROR(INDEX('на отправку (3)'!AC:AC,MATCH($V35,'на отправку (3)'!$B:$B,0),1),0)</f>
        <v>1</v>
      </c>
      <c r="Y35" s="8">
        <v>9</v>
      </c>
      <c r="Z35" s="8">
        <f t="shared" si="2"/>
        <v>0</v>
      </c>
    </row>
    <row r="36" spans="1:27" ht="60" customHeight="1" x14ac:dyDescent="0.25">
      <c r="A36" s="201" t="s">
        <v>3135</v>
      </c>
      <c r="B36" s="184">
        <v>25</v>
      </c>
      <c r="C36" s="123">
        <v>24</v>
      </c>
      <c r="D36" s="92">
        <f>IFERROR(INDEX('на отправку (3)'!G:G,MATCH($V36,'на отправку (3)'!$B:$B,0),1),0)</f>
        <v>0</v>
      </c>
      <c r="E36" s="92">
        <f>IFERROR(INDEX('на отправку (3)'!H:H,MATCH($V36,'на отправку (3)'!$B:$B,0),1),0)</f>
        <v>2</v>
      </c>
      <c r="F36" s="92">
        <f>IFERROR(INDEX('на отправку (3)'!I:I,MATCH($V36,'на отправку (3)'!$B:$B,0),1),0)</f>
        <v>0</v>
      </c>
      <c r="G36" s="191" t="str">
        <f>IFERROR(INDEX('на отправку (3)'!J:J,MATCH($V36,'на отправку (3)'!$B:$B,0),1),0)</f>
        <v>x</v>
      </c>
      <c r="H36" s="92">
        <f>IFERROR(INDEX('на отправку (3)'!K:K,MATCH($V36,'на отправку (3)'!$B:$B,0),1),0)/100</f>
        <v>-0.01</v>
      </c>
      <c r="I36" s="191" t="str">
        <f>IFERROR(INDEX('на отправку (3)'!M:M,MATCH($V36,'на отправку (3)'!$B:$B,0),1),0)</f>
        <v>x</v>
      </c>
      <c r="J36" s="129">
        <f>IFERROR(INDEX('на отправку (3)'!N:N,MATCH($V36,'на отправку (3)'!$B:$B,0),1),0)</f>
        <v>0</v>
      </c>
      <c r="K36" s="92">
        <f>IFERROR(INDEX('на отправку (3)'!O:O,MATCH($V36,'на отправку (3)'!$B:$B,0),1),0)</f>
        <v>0</v>
      </c>
      <c r="L36" s="92">
        <f>IFERROR(INDEX('на отправку (3)'!P:P,MATCH($V36,'на отправку (3)'!$B:$B,0),1),0)</f>
        <v>3</v>
      </c>
      <c r="M36" s="92">
        <f>IFERROR(INDEX('на отправку (3)'!Q:Q,MATCH($V36,'на отправку (3)'!$B:$B,0),1),0)</f>
        <v>1</v>
      </c>
      <c r="N36" s="92">
        <f>IFERROR(INDEX('на отправку (3)'!R:R,MATCH($V36,'на отправку (3)'!$B:$B,0),1),0)</f>
        <v>0</v>
      </c>
      <c r="O36" s="92">
        <f>IFERROR(INDEX('на отправку (3)'!S:S,MATCH($V36,'на отправку (3)'!$B:$B,0),1),0)</f>
        <v>1</v>
      </c>
      <c r="P36" s="92">
        <f>IFERROR(INDEX('на отправку (3)'!T:T,MATCH($V36,'на отправку (3)'!$B:$B,0),1),0)</f>
        <v>2</v>
      </c>
      <c r="Q36" s="92">
        <f>IFERROR(INDEX('на отправку (3)'!U:U,MATCH($V36,'на отправку (3)'!$B:$B,0),1),0)</f>
        <v>0.5</v>
      </c>
      <c r="R36" s="129">
        <f>IFERROR(INDEX('на отправку (3)'!V:V,MATCH($V36,'на отправку (3)'!$B:$B,0),1),0)</f>
        <v>0</v>
      </c>
      <c r="S36" s="92">
        <f>IFERROR(INDEX('на отправку (3)'!W:W,MATCH($V36,'на отправку (3)'!$B:$B,0),1),0)</f>
        <v>0</v>
      </c>
      <c r="U36" s="71">
        <f t="shared" si="9"/>
        <v>0</v>
      </c>
      <c r="V36" s="89" t="str">
        <f t="shared" si="10"/>
        <v>026001№24</v>
      </c>
      <c r="W36" s="8">
        <f>IFERROR(INDEX('на отправку (3)'!AB:AB,MATCH($V36,'на отправку (3)'!$B:$B,0),1),0)</f>
        <v>0.381578947</v>
      </c>
      <c r="X36" s="8">
        <f>IFERROR(INDEX('на отправку (3)'!AC:AC,MATCH($V36,'на отправку (3)'!$B:$B,0),1),0)</f>
        <v>1</v>
      </c>
      <c r="Y36" s="8">
        <v>9</v>
      </c>
      <c r="Z36" s="8">
        <f t="shared" si="2"/>
        <v>9</v>
      </c>
    </row>
    <row r="37" spans="1:27" ht="46.5" customHeight="1" x14ac:dyDescent="0.25">
      <c r="A37" s="201" t="s">
        <v>3136</v>
      </c>
      <c r="B37" s="184">
        <v>26</v>
      </c>
      <c r="C37" s="123">
        <v>25</v>
      </c>
      <c r="D37" s="92">
        <f>IFERROR(INDEX('на отправку (3)'!G:G,MATCH($V37,'на отправку (3)'!$B:$B,0),1),0)</f>
        <v>100</v>
      </c>
      <c r="E37" s="92">
        <f>IFERROR(INDEX('на отправку (3)'!H:H,MATCH($V37,'на отправку (3)'!$B:$B,0),1),0)</f>
        <v>103</v>
      </c>
      <c r="F37" s="92">
        <f>IFERROR(INDEX('на отправку (3)'!I:I,MATCH($V37,'на отправку (3)'!$B:$B,0),1),0)</f>
        <v>0.97087378599999996</v>
      </c>
      <c r="G37" s="191">
        <f>IFERROR(INDEX('на отправку (3)'!J:J,MATCH($V37,'на отправку (3)'!$B:$B,0),1),0)</f>
        <v>1</v>
      </c>
      <c r="H37" s="92">
        <f>IFERROR(INDEX('на отправку (3)'!K:K,MATCH($V37,'на отправку (3)'!$B:$B,0),1),0)</f>
        <v>2.1972406E-2</v>
      </c>
      <c r="I37" s="191" t="str">
        <f>IFERROR(INDEX('на отправку (3)'!M:M,MATCH($V37,'на отправку (3)'!$B:$B,0),1),0)</f>
        <v>x</v>
      </c>
      <c r="J37" s="129">
        <f>IFERROR(INDEX('на отправку (3)'!N:N,MATCH($V37,'на отправку (3)'!$B:$B,0),1),0)</f>
        <v>1</v>
      </c>
      <c r="K37" s="92">
        <f>IFERROR(INDEX('на отправку (3)'!O:O,MATCH($V37,'на отправку (3)'!$B:$B,0),1),0)</f>
        <v>0</v>
      </c>
      <c r="L37" s="92">
        <f>IFERROR(INDEX('на отправку (3)'!P:P,MATCH($V37,'на отправку (3)'!$B:$B,0),1),0)</f>
        <v>3</v>
      </c>
      <c r="M37" s="92">
        <f>IFERROR(INDEX('на отправку (3)'!Q:Q,MATCH($V37,'на отправку (3)'!$B:$B,0),1),0)</f>
        <v>1</v>
      </c>
      <c r="N37" s="92">
        <f>IFERROR(INDEX('на отправку (3)'!R:R,MATCH($V37,'на отправку (3)'!$B:$B,0),1),0)</f>
        <v>0</v>
      </c>
      <c r="O37" s="92">
        <f>IFERROR(INDEX('на отправку (3)'!S:S,MATCH($V37,'на отправку (3)'!$B:$B,0),1),0)</f>
        <v>57</v>
      </c>
      <c r="P37" s="92">
        <f>IFERROR(INDEX('на отправку (3)'!T:T,MATCH($V37,'на отправку (3)'!$B:$B,0),1),0)</f>
        <v>60</v>
      </c>
      <c r="Q37" s="92">
        <f>IFERROR(INDEX('на отправку (3)'!U:U,MATCH($V37,'на отправку (3)'!$B:$B,0),1),0)</f>
        <v>0.95</v>
      </c>
      <c r="R37" s="129">
        <f>IFERROR(INDEX('на отправку (3)'!V:V,MATCH($V37,'на отправку (3)'!$B:$B,0),1),0)</f>
        <v>0</v>
      </c>
      <c r="S37" s="92">
        <f>IFERROR(INDEX('на отправку (3)'!W:W,MATCH($V37,'на отправку (3)'!$B:$B,0),1),0)</f>
        <v>0</v>
      </c>
      <c r="U37" s="71">
        <f t="shared" si="9"/>
        <v>1</v>
      </c>
      <c r="V37" s="89" t="str">
        <f t="shared" si="10"/>
        <v>026001№25</v>
      </c>
      <c r="W37" s="8">
        <f>IFERROR(INDEX('на отправку (3)'!AB:AB,MATCH($V37,'на отправку (3)'!$B:$B,0),1),0)</f>
        <v>0.97159166299999999</v>
      </c>
      <c r="X37" s="8">
        <f>IFERROR(INDEX('на отправку (3)'!AC:AC,MATCH($V37,'на отправку (3)'!$B:$B,0),1),0)</f>
        <v>1</v>
      </c>
      <c r="Y37" s="8">
        <v>9</v>
      </c>
      <c r="Z37" s="8">
        <f t="shared" si="2"/>
        <v>9</v>
      </c>
    </row>
    <row r="38" spans="1:27" s="136" customFormat="1" ht="21" customHeight="1" x14ac:dyDescent="0.25">
      <c r="A38" s="202"/>
      <c r="B38" s="187"/>
      <c r="C38" s="134"/>
      <c r="D38" s="135" t="s">
        <v>3091</v>
      </c>
      <c r="E38" s="135"/>
      <c r="F38" s="135"/>
      <c r="G38" s="190"/>
      <c r="H38" s="135"/>
      <c r="I38" s="193"/>
      <c r="J38" s="139">
        <f>IF(SUM(J39:J45)&lt;0,0,SUM(J39:J45))</f>
        <v>27</v>
      </c>
      <c r="K38" s="135"/>
      <c r="L38" s="135"/>
      <c r="M38" s="135"/>
      <c r="N38" s="135"/>
      <c r="O38" s="135"/>
      <c r="P38" s="135"/>
      <c r="Q38" s="135"/>
      <c r="R38" s="135"/>
      <c r="S38" s="135"/>
      <c r="U38" s="137"/>
      <c r="W38" s="137"/>
      <c r="X38" s="137"/>
      <c r="Y38" s="137"/>
      <c r="Z38" s="8"/>
    </row>
    <row r="39" spans="1:27" ht="63" customHeight="1" x14ac:dyDescent="0.25">
      <c r="A39" s="201" t="s">
        <v>3137</v>
      </c>
      <c r="B39" s="120">
        <v>27</v>
      </c>
      <c r="C39" s="120">
        <v>27</v>
      </c>
      <c r="D39" s="92">
        <f>IFERROR(INDEX('на отправку (3)'!G:G,MATCH($V39,'на отправку (3)'!$B:$B,0),1),0)</f>
        <v>0</v>
      </c>
      <c r="E39" s="92">
        <f>IFERROR(INDEX('на отправку (3)'!H:H,MATCH($V39,'на отправку (3)'!$B:$B,0),1),0)</f>
        <v>0</v>
      </c>
      <c r="F39" s="92">
        <f>IFERROR(INDEX('на отправку (3)'!I:I,MATCH($V39,'на отправку (3)'!$B:$B,0),1),0)</f>
        <v>0</v>
      </c>
      <c r="G39" s="191">
        <f>IFERROR(INDEX('на отправку (3)'!J:J,MATCH($V39,'на отправку (3)'!$B:$B,0),1),0)</f>
        <v>0</v>
      </c>
      <c r="H39" s="92">
        <f>IFERROR(INDEX('на отправку (3)'!K:K,MATCH($V39,'на отправку (3)'!$B:$B,0),1),0)/100</f>
        <v>0</v>
      </c>
      <c r="I39" s="191">
        <f>IFERROR(INDEX('на отправку (3)'!M:M,MATCH($V39,'на отправку (3)'!$B:$B,0),1),0)</f>
        <v>0</v>
      </c>
      <c r="J39" s="129">
        <f>IFERROR(INDEX('на отправку (3)'!N:N,MATCH($V39,'на отправку (3)'!$B:$B,0),1),0)</f>
        <v>0</v>
      </c>
      <c r="K39" s="92" t="str">
        <f>IFERROR(INDEX('на отправку (3)'!O:O,MATCH($V39,'на отправку (3)'!$B:$B,0),1),0)</f>
        <v>x</v>
      </c>
      <c r="L39" s="92" t="str">
        <f>IFERROR(INDEX('на отправку (3)'!P:P,MATCH($V39,'на отправку (3)'!$B:$B,0),1),0)</f>
        <v>x</v>
      </c>
      <c r="M39" s="92">
        <f>IFERROR(INDEX('на отправку (3)'!Q:Q,MATCH($V39,'на отправку (3)'!$B:$B,0),1),0)</f>
        <v>2</v>
      </c>
      <c r="N39" s="98"/>
      <c r="O39" s="92">
        <f>IFERROR(INDEX('на отправку (3)'!S:S,MATCH($V39,'на отправку (3)'!$B:$B,0),1),0)</f>
        <v>0</v>
      </c>
      <c r="P39" s="92">
        <f>IFERROR(INDEX('на отправку (3)'!T:T,MATCH($V39,'на отправку (3)'!$B:$B,0),1),0)</f>
        <v>0</v>
      </c>
      <c r="Q39" s="92">
        <f>IFERROR(INDEX('на отправку (3)'!U:U,MATCH($V39,'на отправку (3)'!$B:$B,0),1),0)</f>
        <v>0</v>
      </c>
      <c r="R39" s="129">
        <f>IFERROR(INDEX('на отправку (3)'!V:V,MATCH($V39,'на отправку (3)'!$B:$B,0),1),0)</f>
        <v>0</v>
      </c>
      <c r="S39" s="98"/>
      <c r="U39" s="71">
        <f t="shared" ref="U39" si="11">IF(J39&gt;0,1,0)</f>
        <v>0</v>
      </c>
      <c r="V39" s="89" t="str">
        <f t="shared" ref="V39" si="12">CONCATENATE($U$1,"№",C39)</f>
        <v>026001№27</v>
      </c>
      <c r="W39" s="8">
        <f>IFERROR(INDEX('на отправку (3)'!AB:AB,MATCH($V39,'на отправку (3)'!$B:$B,0),1),0)</f>
        <v>0</v>
      </c>
      <c r="X39" s="8">
        <f>IFERROR(INDEX('на отправку (3)'!AC:AC,MATCH($V39,'на отправку (3)'!$B:$B,0),1),0)</f>
        <v>0</v>
      </c>
      <c r="Y39" s="8">
        <v>4</v>
      </c>
      <c r="Z39" s="8">
        <f t="shared" si="2"/>
        <v>0</v>
      </c>
    </row>
    <row r="40" spans="1:27" ht="49.5" customHeight="1" x14ac:dyDescent="0.25">
      <c r="A40" s="201" t="s">
        <v>3138</v>
      </c>
      <c r="B40" s="120">
        <v>28</v>
      </c>
      <c r="C40" s="120">
        <v>28</v>
      </c>
      <c r="D40" s="92">
        <f>IFERROR(INDEX('на отправку (3)'!G:G,MATCH($V40,'на отправку (3)'!$B:$B,0),1),0)</f>
        <v>0</v>
      </c>
      <c r="E40" s="92">
        <f>IFERROR(INDEX('на отправку (3)'!H:H,MATCH($V40,'на отправку (3)'!$B:$B,0),1),0)</f>
        <v>16</v>
      </c>
      <c r="F40" s="92">
        <f>IFERROR(INDEX('на отправку (3)'!I:I,MATCH($V40,'на отправку (3)'!$B:$B,0),1),0)</f>
        <v>0</v>
      </c>
      <c r="G40" s="191">
        <f>IFERROR(INDEX('на отправку (3)'!J:J,MATCH($V40,'на отправку (3)'!$B:$B,0),1),0)</f>
        <v>0</v>
      </c>
      <c r="H40" s="92">
        <f>IFERROR(INDEX('на отправку (3)'!K:K,MATCH($V40,'на отправку (3)'!$B:$B,0),1),0)/100</f>
        <v>0</v>
      </c>
      <c r="I40" s="191">
        <f>IFERROR(INDEX('на отправку (3)'!M:M,MATCH($V40,'на отправку (3)'!$B:$B,0),1),0)</f>
        <v>0</v>
      </c>
      <c r="J40" s="129">
        <f>IFERROR(INDEX('на отправку (3)'!N:N,MATCH($V40,'на отправку (3)'!$B:$B,0),1),0)</f>
        <v>3</v>
      </c>
      <c r="K40" s="92" t="str">
        <f>IFERROR(INDEX('на отправку (3)'!O:O,MATCH($V40,'на отправку (3)'!$B:$B,0),1),0)</f>
        <v>x</v>
      </c>
      <c r="L40" s="92" t="str">
        <f>IFERROR(INDEX('на отправку (3)'!P:P,MATCH($V40,'на отправку (3)'!$B:$B,0),1),0)</f>
        <v>x</v>
      </c>
      <c r="M40" s="92">
        <f>IFERROR(INDEX('на отправку (3)'!Q:Q,MATCH($V40,'на отправку (3)'!$B:$B,0),1),0)</f>
        <v>1</v>
      </c>
      <c r="N40" s="98"/>
      <c r="O40" s="92">
        <f>IFERROR(INDEX('на отправку (3)'!S:S,MATCH($V40,'на отправку (3)'!$B:$B,0),1),0)</f>
        <v>4</v>
      </c>
      <c r="P40" s="92">
        <f>IFERROR(INDEX('на отправку (3)'!T:T,MATCH($V40,'на отправку (3)'!$B:$B,0),1),0)</f>
        <v>290</v>
      </c>
      <c r="Q40" s="92">
        <f>IFERROR(INDEX('на отправку (3)'!U:U,MATCH($V40,'на отправку (3)'!$B:$B,0),1),0)</f>
        <v>1.3793102999999999E-2</v>
      </c>
      <c r="R40" s="129">
        <f>IFERROR(INDEX('на отправку (3)'!V:V,MATCH($V40,'на отправку (3)'!$B:$B,0),1),0)</f>
        <v>0</v>
      </c>
      <c r="S40" s="98"/>
      <c r="U40" s="71">
        <f t="shared" ref="U40:U45" si="13">IF(J40&gt;0,1,0)</f>
        <v>1</v>
      </c>
      <c r="V40" s="89" t="str">
        <f t="shared" ref="V40:V45" si="14">CONCATENATE($U$1,"№",C40)</f>
        <v>026001№28</v>
      </c>
      <c r="W40" s="8">
        <f>IFERROR(INDEX('на отправку (3)'!AB:AB,MATCH($V40,'на отправку (3)'!$B:$B,0),1),0)</f>
        <v>4.6442499999999999E-3</v>
      </c>
      <c r="X40" s="8">
        <f>IFERROR(INDEX('на отправку (3)'!AC:AC,MATCH($V40,'на отправку (3)'!$B:$B,0),1),0)</f>
        <v>0</v>
      </c>
      <c r="Y40" s="8">
        <v>3</v>
      </c>
      <c r="Z40" s="8">
        <f t="shared" si="2"/>
        <v>3</v>
      </c>
    </row>
    <row r="41" spans="1:27" ht="45" x14ac:dyDescent="0.25">
      <c r="A41" s="201" t="s">
        <v>3139</v>
      </c>
      <c r="B41" s="120">
        <v>29</v>
      </c>
      <c r="C41" s="120">
        <v>29</v>
      </c>
      <c r="D41" s="92">
        <f>IFERROR(INDEX('на отправку (3)'!G:G,MATCH($V41,'на отправку (3)'!$B:$B,0),1),0)</f>
        <v>0</v>
      </c>
      <c r="E41" s="92">
        <f>IFERROR(INDEX('на отправку (3)'!H:H,MATCH($V41,'на отправку (3)'!$B:$B,0),1),0)</f>
        <v>16</v>
      </c>
      <c r="F41" s="92">
        <f>IFERROR(INDEX('на отправку (3)'!I:I,MATCH($V41,'на отправку (3)'!$B:$B,0),1),0)</f>
        <v>0</v>
      </c>
      <c r="G41" s="191">
        <f>IFERROR(INDEX('на отправку (3)'!J:J,MATCH($V41,'на отправку (3)'!$B:$B,0),1),0)</f>
        <v>0</v>
      </c>
      <c r="H41" s="92">
        <f>IFERROR(INDEX('на отправку (3)'!K:K,MATCH($V41,'на отправку (3)'!$B:$B,0),1),0)/100</f>
        <v>0</v>
      </c>
      <c r="I41" s="191">
        <f>IFERROR(INDEX('на отправку (3)'!M:M,MATCH($V41,'на отправку (3)'!$B:$B,0),1),0)</f>
        <v>0</v>
      </c>
      <c r="J41" s="129">
        <f>IFERROR(INDEX('на отправку (3)'!N:N,MATCH($V41,'на отправку (3)'!$B:$B,0),1),0)</f>
        <v>5</v>
      </c>
      <c r="K41" s="92" t="str">
        <f>IFERROR(INDEX('на отправку (3)'!O:O,MATCH($V41,'на отправку (3)'!$B:$B,0),1),0)</f>
        <v>x</v>
      </c>
      <c r="L41" s="92" t="str">
        <f>IFERROR(INDEX('на отправку (3)'!P:P,MATCH($V41,'на отправку (3)'!$B:$B,0),1),0)</f>
        <v>x</v>
      </c>
      <c r="M41" s="92">
        <f>IFERROR(INDEX('на отправку (3)'!Q:Q,MATCH($V41,'на отправку (3)'!$B:$B,0),1),0)</f>
        <v>1</v>
      </c>
      <c r="N41" s="98"/>
      <c r="O41" s="92">
        <f>IFERROR(INDEX('на отправку (3)'!S:S,MATCH($V41,'на отправку (3)'!$B:$B,0),1),0)</f>
        <v>0</v>
      </c>
      <c r="P41" s="92">
        <f>IFERROR(INDEX('на отправку (3)'!T:T,MATCH($V41,'на отправку (3)'!$B:$B,0),1),0)</f>
        <v>290</v>
      </c>
      <c r="Q41" s="92">
        <f>IFERROR(INDEX('на отправку (3)'!U:U,MATCH($V41,'на отправку (3)'!$B:$B,0),1),0)</f>
        <v>0</v>
      </c>
      <c r="R41" s="129">
        <f>IFERROR(INDEX('на отправку (3)'!V:V,MATCH($V41,'на отправку (3)'!$B:$B,0),1),0)</f>
        <v>0</v>
      </c>
      <c r="S41" s="98"/>
      <c r="U41" s="71">
        <f t="shared" si="13"/>
        <v>1</v>
      </c>
      <c r="V41" s="89" t="str">
        <f t="shared" si="14"/>
        <v>026001№29</v>
      </c>
      <c r="W41" s="8">
        <f>IFERROR(INDEX('на отправку (3)'!AB:AB,MATCH($V41,'на отправку (3)'!$B:$B,0),1),0)</f>
        <v>1.6719300000000001E-3</v>
      </c>
      <c r="X41" s="8">
        <f>IFERROR(INDEX('на отправку (3)'!AC:AC,MATCH($V41,'на отправку (3)'!$B:$B,0),1),0)</f>
        <v>0</v>
      </c>
      <c r="Y41" s="8">
        <v>5</v>
      </c>
      <c r="Z41" s="8">
        <f t="shared" si="2"/>
        <v>5</v>
      </c>
    </row>
    <row r="42" spans="1:27" ht="45" x14ac:dyDescent="0.25">
      <c r="A42" s="201" t="s">
        <v>3140</v>
      </c>
      <c r="B42" s="120">
        <v>30</v>
      </c>
      <c r="C42" s="120">
        <v>30</v>
      </c>
      <c r="D42" s="92">
        <f>IFERROR(INDEX('на отправку (3)'!G:G,MATCH($V42,'на отправку (3)'!$B:$B,0),1),0)</f>
        <v>0</v>
      </c>
      <c r="E42" s="92">
        <f>IFERROR(INDEX('на отправку (3)'!H:H,MATCH($V42,'на отправку (3)'!$B:$B,0),1),0)</f>
        <v>16</v>
      </c>
      <c r="F42" s="92">
        <f>IFERROR(INDEX('на отправку (3)'!I:I,MATCH($V42,'на отправку (3)'!$B:$B,0),1),0)</f>
        <v>0</v>
      </c>
      <c r="G42" s="191">
        <f>IFERROR(INDEX('на отправку (3)'!J:J,MATCH($V42,'на отправку (3)'!$B:$B,0),1),0)</f>
        <v>0</v>
      </c>
      <c r="H42" s="92">
        <f>IFERROR(INDEX('на отправку (3)'!K:K,MATCH($V42,'на отправку (3)'!$B:$B,0),1),0)/100</f>
        <v>0</v>
      </c>
      <c r="I42" s="191">
        <f>IFERROR(INDEX('на отправку (3)'!M:M,MATCH($V42,'на отправку (3)'!$B:$B,0),1),0)</f>
        <v>0</v>
      </c>
      <c r="J42" s="129">
        <f>IFERROR(INDEX('на отправку (3)'!N:N,MATCH($V42,'на отправку (3)'!$B:$B,0),1),0)</f>
        <v>8</v>
      </c>
      <c r="K42" s="92" t="str">
        <f>IFERROR(INDEX('на отправку (3)'!O:O,MATCH($V42,'на отправку (3)'!$B:$B,0),1),0)</f>
        <v>x</v>
      </c>
      <c r="L42" s="92" t="str">
        <f>IFERROR(INDEX('на отправку (3)'!P:P,MATCH($V42,'на отправку (3)'!$B:$B,0),1),0)</f>
        <v>x</v>
      </c>
      <c r="M42" s="92">
        <f>IFERROR(INDEX('на отправку (3)'!Q:Q,MATCH($V42,'на отправку (3)'!$B:$B,0),1),0)</f>
        <v>1</v>
      </c>
      <c r="N42" s="98"/>
      <c r="O42" s="92">
        <f>IFERROR(INDEX('на отправку (3)'!S:S,MATCH($V42,'на отправку (3)'!$B:$B,0),1),0)</f>
        <v>0</v>
      </c>
      <c r="P42" s="92">
        <f>IFERROR(INDEX('на отправку (3)'!T:T,MATCH($V42,'на отправку (3)'!$B:$B,0),1),0)</f>
        <v>290</v>
      </c>
      <c r="Q42" s="92">
        <f>IFERROR(INDEX('на отправку (3)'!U:U,MATCH($V42,'на отправку (3)'!$B:$B,0),1),0)</f>
        <v>0</v>
      </c>
      <c r="R42" s="129">
        <f>IFERROR(INDEX('на отправку (3)'!V:V,MATCH($V42,'на отправку (3)'!$B:$B,0),1),0)</f>
        <v>0</v>
      </c>
      <c r="S42" s="98"/>
      <c r="U42" s="71">
        <f t="shared" si="13"/>
        <v>1</v>
      </c>
      <c r="V42" s="89" t="str">
        <f t="shared" si="14"/>
        <v>026001№30</v>
      </c>
      <c r="W42" s="8">
        <f>IFERROR(INDEX('на отправку (3)'!AB:AB,MATCH($V42,'на отправку (3)'!$B:$B,0),1),0)</f>
        <v>0</v>
      </c>
      <c r="X42" s="8">
        <f>IFERROR(INDEX('на отправку (3)'!AC:AC,MATCH($V42,'на отправку (3)'!$B:$B,0),1),0)</f>
        <v>0</v>
      </c>
      <c r="Y42" s="8">
        <v>8</v>
      </c>
      <c r="Z42" s="8">
        <f t="shared" si="2"/>
        <v>8</v>
      </c>
    </row>
    <row r="43" spans="1:27" ht="53.25" customHeight="1" x14ac:dyDescent="0.25">
      <c r="A43" s="201" t="s">
        <v>2534</v>
      </c>
      <c r="B43" s="120">
        <v>31</v>
      </c>
      <c r="C43" s="120">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1">
        <f>IFERROR(INDEX('на отправку (3)'!J:J,MATCH($V43,'на отправку (3)'!$B:$B,0),1),0)</f>
        <v>0</v>
      </c>
      <c r="H43" s="92">
        <f>IFERROR(INDEX('на отправку (3)'!K:K,MATCH($V43,'на отправку (3)'!$B:$B,0),1),0)/100</f>
        <v>0</v>
      </c>
      <c r="I43" s="191">
        <f>IFERROR(INDEX('на отправку (3)'!M:M,MATCH($V43,'на отправку (3)'!$B:$B,0),1),0)</f>
        <v>0</v>
      </c>
      <c r="J43" s="129">
        <v>3</v>
      </c>
      <c r="K43" s="92" t="str">
        <f>IFERROR(INDEX('на отправку (3)'!O:O,MATCH($V43,'на отправку (3)'!$B:$B,0),1),0)</f>
        <v>x</v>
      </c>
      <c r="L43" s="92" t="str">
        <f>IFERROR(INDEX('на отправку (3)'!P:P,MATCH($V43,'на отправку (3)'!$B:$B,0),1),0)</f>
        <v>x</v>
      </c>
      <c r="M43" s="92">
        <f>IFERROR(INDEX('на отправку (3)'!Q:Q,MATCH($V43,'на отправку (3)'!$B:$B,0),1),0)</f>
        <v>1</v>
      </c>
      <c r="N43" s="98"/>
      <c r="O43" s="92">
        <f>IFERROR(INDEX('на отправку (3)'!S:S,MATCH($V43,'на отправку (3)'!$B:$B,0),1),0)</f>
        <v>0</v>
      </c>
      <c r="P43" s="92">
        <f>IFERROR(INDEX('на отправку (3)'!T:T,MATCH($V43,'на отправку (3)'!$B:$B,0),1),0)</f>
        <v>0</v>
      </c>
      <c r="Q43" s="92">
        <f>IFERROR(INDEX('на отправку (3)'!U:U,MATCH($V43,'на отправку (3)'!$B:$B,0),1),0)</f>
        <v>0</v>
      </c>
      <c r="R43" s="129">
        <f>IFERROR(INDEX('на отправку (3)'!V:V,MATCH($V43,'на отправку (3)'!$B:$B,0),1),0)</f>
        <v>0</v>
      </c>
      <c r="S43" s="98"/>
      <c r="U43" s="71">
        <f t="shared" si="13"/>
        <v>1</v>
      </c>
      <c r="V43" s="89" t="str">
        <f t="shared" si="14"/>
        <v>026001№31</v>
      </c>
      <c r="W43" s="8">
        <f>IFERROR(INDEX('на отправку (3)'!AB:AB,MATCH($V43,'на отправку (3)'!$B:$B,0),1),0)</f>
        <v>0</v>
      </c>
      <c r="X43" s="8">
        <f>IFERROR(INDEX('на отправку (3)'!AC:AC,MATCH($V43,'на отправку (3)'!$B:$B,0),1),0)</f>
        <v>0</v>
      </c>
      <c r="Y43" s="8">
        <v>3</v>
      </c>
      <c r="Z43" s="8">
        <f t="shared" si="2"/>
        <v>3</v>
      </c>
    </row>
    <row r="44" spans="1:27" ht="53.25" customHeight="1" x14ac:dyDescent="0.25">
      <c r="A44" s="201" t="s">
        <v>2536</v>
      </c>
      <c r="B44" s="120">
        <v>32</v>
      </c>
      <c r="C44" s="120">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1">
        <f>IFERROR(INDEX('на отправку (3)'!J:J,MATCH($V44,'на отправку (3)'!$B:$B,0),1),0)</f>
        <v>0</v>
      </c>
      <c r="H44" s="92">
        <f>IFERROR(INDEX('на отправку (3)'!K:K,MATCH($V44,'на отправку (3)'!$B:$B,0),1),0)/100</f>
        <v>0</v>
      </c>
      <c r="I44" s="191">
        <f>IFERROR(INDEX('на отправку (3)'!M:M,MATCH($V44,'на отправку (3)'!$B:$B,0),1),0)</f>
        <v>0</v>
      </c>
      <c r="J44" s="129">
        <v>8</v>
      </c>
      <c r="K44" s="92" t="str">
        <f>IFERROR(INDEX('на отправку (3)'!O:O,MATCH($V44,'на отправку (3)'!$B:$B,0),1),0)</f>
        <v>x</v>
      </c>
      <c r="L44" s="92" t="str">
        <f>IFERROR(INDEX('на отправку (3)'!P:P,MATCH($V44,'на отправку (3)'!$B:$B,0),1),0)</f>
        <v>x</v>
      </c>
      <c r="M44" s="92">
        <f>IFERROR(INDEX('на отправку (3)'!Q:Q,MATCH($V44,'на отправку (3)'!$B:$B,0),1),0)</f>
        <v>1</v>
      </c>
      <c r="N44" s="98"/>
      <c r="O44" s="92">
        <f>IFERROR(INDEX('на отправку (3)'!S:S,MATCH($V44,'на отправку (3)'!$B:$B,0),1),0)</f>
        <v>0</v>
      </c>
      <c r="P44" s="92">
        <f>IFERROR(INDEX('на отправку (3)'!T:T,MATCH($V44,'на отправку (3)'!$B:$B,0),1),0)</f>
        <v>0</v>
      </c>
      <c r="Q44" s="92">
        <f>IFERROR(INDEX('на отправку (3)'!U:U,MATCH($V44,'на отправку (3)'!$B:$B,0),1),0)</f>
        <v>0</v>
      </c>
      <c r="R44" s="129">
        <f>IFERROR(INDEX('на отправку (3)'!V:V,MATCH($V44,'на отправку (3)'!$B:$B,0),1),0)</f>
        <v>0</v>
      </c>
      <c r="S44" s="98"/>
      <c r="U44" s="71">
        <f t="shared" si="13"/>
        <v>1</v>
      </c>
      <c r="V44" s="89" t="str">
        <f t="shared" si="14"/>
        <v>026001№32</v>
      </c>
      <c r="W44" s="8">
        <f>IFERROR(INDEX('на отправку (3)'!AB:AB,MATCH($V44,'на отправку (3)'!$B:$B,0),1),0)</f>
        <v>0</v>
      </c>
      <c r="X44" s="8">
        <f>IFERROR(INDEX('на отправку (3)'!AC:AC,MATCH($V44,'на отправку (3)'!$B:$B,0),1),0)</f>
        <v>0</v>
      </c>
      <c r="Y44" s="8">
        <v>8</v>
      </c>
      <c r="Z44" s="8">
        <f t="shared" si="2"/>
        <v>8</v>
      </c>
    </row>
    <row r="45" spans="1:27" ht="146.25" x14ac:dyDescent="0.25">
      <c r="A45" s="201" t="s">
        <v>3141</v>
      </c>
      <c r="B45" s="127">
        <v>33</v>
      </c>
      <c r="C45" s="127">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1">
        <f>IFERROR(INDEX('на отправку (3)'!J:J,MATCH($V45,'на отправку (3)'!$B:$B,0),1),0)</f>
        <v>0</v>
      </c>
      <c r="H45" s="92">
        <f>IFERROR(INDEX('на отправку (3)'!K:K,MATCH($V45,'на отправку (3)'!$B:$B,0),1),0)/100</f>
        <v>0</v>
      </c>
      <c r="I45" s="191">
        <f>IFERROR(INDEX('на отправку (3)'!M:M,MATCH($V45,'на отправку (3)'!$B:$B,0),1),0)</f>
        <v>0</v>
      </c>
      <c r="J45" s="129">
        <f>IFERROR(INDEX('на отправку (3)'!N:N,MATCH($V45,'на отправку (3)'!$B:$B,0),1),0)</f>
        <v>0</v>
      </c>
      <c r="K45" s="92" t="str">
        <f>IFERROR(INDEX('на отправку (3)'!O:O,MATCH($V45,'на отправку (3)'!$B:$B,0),1),0)</f>
        <v>x</v>
      </c>
      <c r="L45" s="92">
        <f>IFERROR(INDEX('на отправку (3)'!P:P,MATCH($V45,'на отправку (3)'!$B:$B,0),1),0)</f>
        <v>0</v>
      </c>
      <c r="M45" s="92">
        <f>IFERROR(INDEX('на отправку (3)'!Q:Q,MATCH($V45,'на отправку (3)'!$B:$B,0),1),0)</f>
        <v>2</v>
      </c>
      <c r="N45" s="98"/>
      <c r="O45" s="92">
        <f>IFERROR(INDEX('на отправку (3)'!S:S,MATCH($V45,'на отправку (3)'!$B:$B,0),1),0)</f>
        <v>0</v>
      </c>
      <c r="P45" s="92">
        <f>IFERROR(INDEX('на отправку (3)'!T:T,MATCH($V45,'на отправку (3)'!$B:$B,0),1),0)</f>
        <v>0</v>
      </c>
      <c r="Q45" s="92">
        <f>IFERROR(INDEX('на отправку (3)'!U:U,MATCH($V45,'на отправку (3)'!$B:$B,0),1),0)</f>
        <v>0</v>
      </c>
      <c r="R45" s="129">
        <f>IFERROR(INDEX('на отправку (3)'!V:V,MATCH($V45,'на отправку (3)'!$B:$B,0),1),0)</f>
        <v>0</v>
      </c>
      <c r="S45" s="98"/>
      <c r="U45" s="71">
        <f t="shared" si="13"/>
        <v>0</v>
      </c>
      <c r="V45" s="89" t="str">
        <f t="shared" si="14"/>
        <v>026001№33</v>
      </c>
      <c r="W45" s="8">
        <f>IFERROR(INDEX('на отправку (3)'!AB:AB,MATCH($V45,'на отправку (3)'!$B:$B,0),1),0)</f>
        <v>0</v>
      </c>
      <c r="X45" s="8">
        <f>IFERROR(INDEX('на отправку (3)'!AC:AC,MATCH($V45,'на отправку (3)'!$B:$B,0),1),0)</f>
        <v>0</v>
      </c>
      <c r="Y45" s="8">
        <v>4</v>
      </c>
      <c r="Z45" s="8">
        <f t="shared" si="2"/>
        <v>0</v>
      </c>
    </row>
    <row r="46" spans="1:27" x14ac:dyDescent="0.25">
      <c r="A46" s="90"/>
      <c r="C46" s="125"/>
      <c r="D46" s="91"/>
      <c r="E46" s="91"/>
      <c r="F46" s="91"/>
      <c r="G46" s="91"/>
      <c r="H46" s="91"/>
      <c r="I46" s="91"/>
      <c r="J46" s="130"/>
      <c r="K46" s="91"/>
      <c r="L46" s="91"/>
      <c r="M46" s="91"/>
      <c r="N46" s="91"/>
      <c r="O46" s="91"/>
      <c r="P46" s="91"/>
      <c r="Q46" s="91"/>
      <c r="R46" s="130"/>
      <c r="S46" s="93"/>
    </row>
    <row r="48" spans="1:27" ht="15" customHeight="1" x14ac:dyDescent="0.25">
      <c r="A48" s="182" t="s">
        <v>2455</v>
      </c>
      <c r="C48" s="182"/>
      <c r="D48" s="182"/>
      <c r="E48" s="182"/>
      <c r="F48" s="182"/>
      <c r="G48" s="182"/>
      <c r="H48" s="182"/>
      <c r="I48" s="182"/>
      <c r="J48" s="182"/>
      <c r="K48" s="182"/>
      <c r="L48" s="182"/>
      <c r="M48" s="182"/>
      <c r="N48" s="182"/>
      <c r="O48" s="182"/>
      <c r="P48" s="182"/>
      <c r="Q48" s="182"/>
      <c r="R48" s="182"/>
      <c r="S48" s="182"/>
      <c r="T48" s="182"/>
      <c r="U48" s="72">
        <f>SUM(U10:U45)</f>
        <v>19</v>
      </c>
      <c r="W48" s="89" t="s">
        <v>184</v>
      </c>
      <c r="Z48" s="72">
        <f>SUM(Z10:Z45)</f>
        <v>118</v>
      </c>
      <c r="AA48" s="89" t="s">
        <v>269</v>
      </c>
    </row>
    <row r="49" spans="1:20" ht="15" customHeight="1" x14ac:dyDescent="0.25">
      <c r="A49" s="182" t="s">
        <v>2456</v>
      </c>
      <c r="C49" s="182"/>
      <c r="D49" s="182"/>
      <c r="E49" s="182"/>
      <c r="F49" s="182"/>
      <c r="G49" s="182"/>
      <c r="H49" s="182"/>
      <c r="I49" s="182"/>
      <c r="J49" s="182"/>
      <c r="K49" s="182"/>
      <c r="L49" s="182"/>
      <c r="M49" s="182"/>
      <c r="N49" s="182"/>
      <c r="O49" s="182"/>
      <c r="P49" s="182"/>
      <c r="Q49" s="182"/>
      <c r="R49" s="182"/>
      <c r="S49" s="182"/>
      <c r="T49" s="182"/>
    </row>
    <row r="50" spans="1:20" ht="15" customHeight="1" x14ac:dyDescent="0.25">
      <c r="A50" s="182" t="s">
        <v>2457</v>
      </c>
      <c r="C50" s="182"/>
      <c r="D50" s="182"/>
      <c r="E50" s="182"/>
      <c r="F50" s="182"/>
      <c r="G50" s="182"/>
      <c r="H50" s="182"/>
      <c r="I50" s="182"/>
      <c r="J50" s="182"/>
      <c r="K50" s="182"/>
      <c r="L50" s="182"/>
      <c r="M50" s="182"/>
      <c r="N50" s="182"/>
      <c r="O50" s="182"/>
      <c r="P50" s="182"/>
      <c r="Q50" s="182"/>
      <c r="R50" s="182"/>
      <c r="S50" s="182"/>
      <c r="T50" s="182"/>
    </row>
    <row r="51" spans="1:20" x14ac:dyDescent="0.25">
      <c r="C51" s="121" t="s">
        <v>19</v>
      </c>
      <c r="J51" s="96">
        <f>T_РЕЗ2+J26+J33+J38</f>
        <v>74.5</v>
      </c>
      <c r="M51" s="72">
        <f>SUMIF(M10:M45,1,M10:M45)</f>
        <v>28</v>
      </c>
      <c r="N51" s="89" t="s">
        <v>183</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Лист13"/>
  <dimension ref="A1:AA51"/>
  <sheetViews>
    <sheetView showGridLines="0" zoomScale="90" zoomScaleNormal="90" workbookViewId="0">
      <selection activeCell="D6" sqref="D6:S7"/>
    </sheetView>
  </sheetViews>
  <sheetFormatPr defaultColWidth="9.140625" defaultRowHeight="15" x14ac:dyDescent="0.25"/>
  <cols>
    <col min="1" max="1" width="44.5703125" style="83" customWidth="1"/>
    <col min="2" max="2" width="7" style="185" customWidth="1"/>
    <col min="3" max="3" width="7.140625" style="121" customWidth="1"/>
    <col min="4" max="4" width="14.28515625" style="83" customWidth="1"/>
    <col min="5" max="6" width="12.140625" style="83" customWidth="1"/>
    <col min="7" max="7" width="11.140625" style="83" customWidth="1"/>
    <col min="8" max="8" width="15.140625" style="83" customWidth="1"/>
    <col min="9" max="9" width="11.140625" style="83" customWidth="1"/>
    <col min="10" max="10" width="13.28515625" style="69" customWidth="1"/>
    <col min="11" max="11" width="14" style="83" customWidth="1"/>
    <col min="12" max="12" width="14.28515625" style="83" customWidth="1"/>
    <col min="13" max="13" width="11.140625" style="83" customWidth="1"/>
    <col min="14" max="14" width="20" style="83" customWidth="1"/>
    <col min="15" max="15" width="13.42578125" style="83" customWidth="1"/>
    <col min="16" max="16" width="13.28515625" style="83" customWidth="1"/>
    <col min="17" max="17" width="13" style="83" customWidth="1"/>
    <col min="18" max="18" width="11.140625" style="69" customWidth="1"/>
    <col min="19" max="19" width="20" style="83" customWidth="1"/>
    <col min="20" max="20" width="0.140625" style="83" hidden="1" customWidth="1"/>
    <col min="21" max="21" width="10.85546875" style="89" customWidth="1"/>
    <col min="22" max="22" width="13.140625" style="83" hidden="1" customWidth="1"/>
    <col min="23" max="23" width="10.85546875" style="83" customWidth="1"/>
    <col min="24" max="16384" width="9.140625" style="83"/>
  </cols>
  <sheetData>
    <row r="1" spans="1:26" x14ac:dyDescent="0.25">
      <c r="A1" s="5"/>
      <c r="U1" s="89" t="s">
        <v>28</v>
      </c>
    </row>
    <row r="2" spans="1:26" ht="22.5" customHeight="1" x14ac:dyDescent="0.25">
      <c r="A2" s="177" t="s">
        <v>2496</v>
      </c>
      <c r="C2" s="177"/>
      <c r="D2" s="177"/>
      <c r="E2" s="177"/>
      <c r="F2" s="177"/>
      <c r="G2" s="177"/>
      <c r="H2" s="177"/>
      <c r="I2" s="177"/>
      <c r="J2" s="177"/>
      <c r="K2" s="177"/>
      <c r="L2" s="177"/>
      <c r="M2" s="177"/>
      <c r="N2" s="177"/>
      <c r="O2" s="177"/>
      <c r="P2" s="177"/>
      <c r="Q2" s="177"/>
      <c r="R2" s="177"/>
      <c r="S2" s="177"/>
      <c r="T2" s="177"/>
    </row>
    <row r="3" spans="1:26" ht="20.25" customHeight="1" x14ac:dyDescent="0.25">
      <c r="A3" s="177" t="s">
        <v>0</v>
      </c>
      <c r="C3" s="177"/>
      <c r="D3" s="177"/>
      <c r="E3" s="177"/>
      <c r="F3" s="177"/>
      <c r="G3" s="177"/>
      <c r="H3" s="177"/>
      <c r="I3" s="177"/>
      <c r="J3" s="177"/>
      <c r="K3" s="177"/>
      <c r="L3" s="177"/>
      <c r="M3" s="177"/>
      <c r="N3" s="177"/>
      <c r="O3" s="177"/>
      <c r="P3" s="177"/>
      <c r="Q3" s="177"/>
      <c r="R3" s="177"/>
      <c r="S3" s="177"/>
      <c r="T3" s="177"/>
    </row>
    <row r="4" spans="1:26" ht="19.5" customHeight="1" x14ac:dyDescent="0.25">
      <c r="A4" s="177" t="s">
        <v>2458</v>
      </c>
      <c r="C4" s="177"/>
      <c r="D4" s="177"/>
      <c r="E4" s="177"/>
      <c r="F4" s="177"/>
      <c r="G4" s="177"/>
      <c r="H4" s="177"/>
      <c r="I4" s="177"/>
      <c r="J4" s="177"/>
      <c r="K4" s="177"/>
      <c r="L4" s="177"/>
      <c r="M4" s="177"/>
      <c r="N4" s="177"/>
      <c r="O4" s="177"/>
      <c r="P4" s="177"/>
      <c r="Q4" s="177"/>
      <c r="R4" s="177"/>
      <c r="S4" s="177"/>
      <c r="T4" s="177"/>
    </row>
    <row r="5" spans="1:26" x14ac:dyDescent="0.25">
      <c r="A5" s="214" t="s">
        <v>3092</v>
      </c>
      <c r="B5" s="214" t="s">
        <v>16</v>
      </c>
      <c r="C5" s="217" t="s">
        <v>2441</v>
      </c>
      <c r="D5" s="221" t="s">
        <v>3112</v>
      </c>
      <c r="E5" s="228" t="s">
        <v>2442</v>
      </c>
      <c r="F5" s="228" t="s">
        <v>2442</v>
      </c>
      <c r="G5" s="228" t="s">
        <v>2442</v>
      </c>
      <c r="H5" s="228" t="s">
        <v>2442</v>
      </c>
      <c r="I5" s="228" t="s">
        <v>2442</v>
      </c>
      <c r="J5" s="228" t="s">
        <v>2442</v>
      </c>
      <c r="K5" s="228" t="s">
        <v>2442</v>
      </c>
      <c r="L5" s="228" t="s">
        <v>2442</v>
      </c>
      <c r="M5" s="228" t="s">
        <v>2442</v>
      </c>
      <c r="N5" s="228" t="s">
        <v>2442</v>
      </c>
      <c r="O5" s="221" t="s">
        <v>2443</v>
      </c>
      <c r="P5" s="228" t="s">
        <v>2443</v>
      </c>
      <c r="Q5" s="228" t="s">
        <v>2443</v>
      </c>
      <c r="R5" s="228" t="s">
        <v>2443</v>
      </c>
      <c r="S5" s="229" t="s">
        <v>2443</v>
      </c>
      <c r="U5" s="214" t="s">
        <v>184</v>
      </c>
    </row>
    <row r="6" spans="1:26" ht="97.5" customHeight="1" x14ac:dyDescent="0.25">
      <c r="A6" s="226"/>
      <c r="B6" s="226"/>
      <c r="C6" s="218"/>
      <c r="D6" s="1" t="s">
        <v>3093</v>
      </c>
      <c r="E6" s="1" t="s">
        <v>3094</v>
      </c>
      <c r="F6" s="1" t="s">
        <v>3095</v>
      </c>
      <c r="G6" s="1" t="s">
        <v>3096</v>
      </c>
      <c r="H6" s="1" t="s">
        <v>2444</v>
      </c>
      <c r="I6" s="1" t="s">
        <v>2445</v>
      </c>
      <c r="J6" s="1" t="s">
        <v>9</v>
      </c>
      <c r="K6" s="1" t="s">
        <v>3097</v>
      </c>
      <c r="L6" s="1" t="s">
        <v>2446</v>
      </c>
      <c r="M6" s="1" t="s">
        <v>2447</v>
      </c>
      <c r="N6" s="1" t="s">
        <v>3098</v>
      </c>
      <c r="O6" s="1" t="s">
        <v>3093</v>
      </c>
      <c r="P6" s="1" t="s">
        <v>3099</v>
      </c>
      <c r="Q6" s="1" t="s">
        <v>3100</v>
      </c>
      <c r="R6" s="1" t="s">
        <v>9</v>
      </c>
      <c r="S6" s="194" t="s">
        <v>11</v>
      </c>
      <c r="U6" s="226"/>
    </row>
    <row r="7" spans="1:26" ht="71.25" customHeight="1" x14ac:dyDescent="0.25">
      <c r="A7" s="227"/>
      <c r="B7" s="227"/>
      <c r="C7" s="219"/>
      <c r="D7" s="1" t="s">
        <v>3101</v>
      </c>
      <c r="E7" s="1" t="s">
        <v>3101</v>
      </c>
      <c r="F7" s="1" t="s">
        <v>3102</v>
      </c>
      <c r="G7" s="1" t="s">
        <v>3103</v>
      </c>
      <c r="H7" s="1" t="s">
        <v>3104</v>
      </c>
      <c r="I7" s="1" t="s">
        <v>3105</v>
      </c>
      <c r="J7" s="1" t="s">
        <v>3106</v>
      </c>
      <c r="K7" s="1" t="s">
        <v>3107</v>
      </c>
      <c r="L7" s="1" t="s">
        <v>3108</v>
      </c>
      <c r="M7" s="1" t="s">
        <v>3109</v>
      </c>
      <c r="N7" s="1" t="s">
        <v>3110</v>
      </c>
      <c r="O7" s="1" t="s">
        <v>3101</v>
      </c>
      <c r="P7" s="1" t="s">
        <v>3101</v>
      </c>
      <c r="Q7" s="1" t="s">
        <v>3111</v>
      </c>
      <c r="R7" s="1" t="s">
        <v>3106</v>
      </c>
      <c r="S7" s="194"/>
      <c r="U7" s="227"/>
      <c r="W7" s="2" t="s">
        <v>2492</v>
      </c>
      <c r="X7" s="2" t="s">
        <v>2493</v>
      </c>
      <c r="Y7" s="2" t="s">
        <v>2495</v>
      </c>
      <c r="Z7" s="2" t="s">
        <v>2494</v>
      </c>
    </row>
    <row r="8" spans="1:26" x14ac:dyDescent="0.25">
      <c r="A8" s="122">
        <v>1</v>
      </c>
      <c r="B8" s="176">
        <v>2</v>
      </c>
      <c r="C8" s="122">
        <v>3</v>
      </c>
      <c r="D8" s="176">
        <v>4</v>
      </c>
      <c r="E8" s="122">
        <v>5</v>
      </c>
      <c r="F8" s="176">
        <v>6</v>
      </c>
      <c r="G8" s="122">
        <v>7</v>
      </c>
      <c r="H8" s="176">
        <v>8</v>
      </c>
      <c r="I8" s="122">
        <v>9</v>
      </c>
      <c r="J8" s="176">
        <v>10</v>
      </c>
      <c r="K8" s="122">
        <v>11</v>
      </c>
      <c r="L8" s="176">
        <v>12</v>
      </c>
      <c r="M8" s="122">
        <v>13</v>
      </c>
      <c r="N8" s="176">
        <v>14</v>
      </c>
      <c r="O8" s="122">
        <v>15</v>
      </c>
      <c r="P8" s="176">
        <v>16</v>
      </c>
      <c r="Q8" s="122">
        <v>17</v>
      </c>
      <c r="R8" s="176">
        <v>18</v>
      </c>
      <c r="S8" s="122">
        <v>19</v>
      </c>
      <c r="U8" s="8"/>
    </row>
    <row r="9" spans="1:26" s="121" customFormat="1" ht="19.5" customHeight="1" x14ac:dyDescent="0.2">
      <c r="A9" s="128"/>
      <c r="B9" s="138"/>
      <c r="C9" s="128"/>
      <c r="D9" s="135" t="s">
        <v>13</v>
      </c>
      <c r="E9" s="132"/>
      <c r="F9" s="132"/>
      <c r="G9" s="132"/>
      <c r="H9" s="132"/>
      <c r="I9" s="132"/>
      <c r="J9" s="139">
        <f>SUM(J10:J25)</f>
        <v>0</v>
      </c>
      <c r="K9" s="132"/>
      <c r="L9" s="132"/>
      <c r="M9" s="132"/>
      <c r="N9" s="132"/>
      <c r="O9" s="132"/>
      <c r="P9" s="132"/>
      <c r="Q9" s="132"/>
      <c r="R9" s="132"/>
      <c r="S9" s="132"/>
      <c r="U9" s="133"/>
    </row>
    <row r="10" spans="1:26" ht="45" customHeight="1" x14ac:dyDescent="0.25">
      <c r="A10" s="201" t="s">
        <v>3113</v>
      </c>
      <c r="B10" s="186">
        <v>1</v>
      </c>
      <c r="C10" s="124">
        <v>1</v>
      </c>
      <c r="D10" s="92">
        <f>IFERROR(INDEX('на отправку (3)'!G:G,MATCH($V10,'на отправку (3)'!$B:$B,0),1),0)</f>
        <v>0</v>
      </c>
      <c r="E10" s="92">
        <f>IFERROR(INDEX('на отправку (3)'!H:H,MATCH($V10,'на отправку (3)'!$B:$B,0),1),0)</f>
        <v>0</v>
      </c>
      <c r="F10" s="92">
        <f>IFERROR(INDEX('на отправку (3)'!I:I,MATCH($V10,'на отправку (3)'!$B:$B,0),1),0)</f>
        <v>0</v>
      </c>
      <c r="G10" s="188" t="s">
        <v>12</v>
      </c>
      <c r="H10" s="92">
        <f>IFERROR(INDEX('на отправку (3)'!K:K,MATCH($V10,'на отправку (3)'!$B:$B,0),1),0)/100</f>
        <v>0</v>
      </c>
      <c r="I10" s="188" t="s">
        <v>12</v>
      </c>
      <c r="J10" s="129">
        <f>IFERROR(INDEX('на отправку (3)'!N:N,MATCH($V10,'на отправку (3)'!$B:$B,0),1),0)</f>
        <v>0</v>
      </c>
      <c r="K10" s="92">
        <f>IFERROR(INDEX('на отправку (3)'!O:O,MATCH($V10,'на отправку (3)'!$B:$B,0),1),0)</f>
        <v>0</v>
      </c>
      <c r="L10" s="92">
        <f>IFERROR(INDEX('на отправку (3)'!P:P,MATCH($V10,'на отправку (3)'!$B:$B,0),1),0)</f>
        <v>0</v>
      </c>
      <c r="M10" s="92">
        <f>IFERROR(INDEX('на отправку (3)'!Q:Q,MATCH($V10,'на отправку (3)'!$B:$B,0),1),0)</f>
        <v>0</v>
      </c>
      <c r="N10" s="92">
        <f>IFERROR(INDEX('на отправку (3)'!R:R,MATCH($V10,'на отправку (3)'!$B:$B,0),1),0)</f>
        <v>0</v>
      </c>
      <c r="O10" s="92">
        <f>IFERROR(INDEX('на отправку (3)'!S:S,MATCH($V10,'на отправку (3)'!$B:$B,0),1),0)</f>
        <v>0</v>
      </c>
      <c r="P10" s="92">
        <f>IFERROR(INDEX('на отправку (3)'!T:T,MATCH($V10,'на отправку (3)'!$B:$B,0),1),0)</f>
        <v>0</v>
      </c>
      <c r="Q10" s="92">
        <f>IFERROR(INDEX('на отправку (3)'!U:U,MATCH($V10,'на отправку (3)'!$B:$B,0),1),0)</f>
        <v>0</v>
      </c>
      <c r="R10" s="129">
        <f>IFERROR(INDEX('на отправку (3)'!V:V,MATCH($V10,'на отправку (3)'!$B:$B,0),1),0)</f>
        <v>0</v>
      </c>
      <c r="S10" s="92">
        <f>IFERROR(INDEX('на отправку (3)'!W:W,MATCH($V10,'на отправку (3)'!$B:$B,0),1),0)</f>
        <v>0</v>
      </c>
      <c r="U10" s="71">
        <f>IF(J10&gt;0,1,0)</f>
        <v>0</v>
      </c>
      <c r="V10" s="89" t="str">
        <f>CONCATENATE($U$1,"№",C10)</f>
        <v>021100№1</v>
      </c>
      <c r="W10" s="8">
        <f>IFERROR(INDEX('на отправку (3)'!AB:AB,MATCH($V10,'на отправку (3)'!$B:$B,0),1),0)</f>
        <v>0.87783438400000002</v>
      </c>
      <c r="X10" s="8">
        <f>IFERROR(INDEX('на отправку (3)'!AC:AC,MATCH($V10,'на отправку (3)'!$B:$B,0),1),0)</f>
        <v>0.79392113200000003</v>
      </c>
      <c r="Y10" s="8">
        <v>3</v>
      </c>
      <c r="Z10" s="8">
        <f>IF(M10=1,Y10,0)</f>
        <v>0</v>
      </c>
    </row>
    <row r="11" spans="1:26" ht="45" customHeight="1" x14ac:dyDescent="0.25">
      <c r="A11" s="201" t="s">
        <v>3114</v>
      </c>
      <c r="B11" s="186">
        <v>2</v>
      </c>
      <c r="C11" s="124">
        <v>26</v>
      </c>
      <c r="D11" s="92">
        <f>IFERROR(INDEX('на отправку (3)'!G:G,MATCH($V11,'на отправку (3)'!$B:$B,0),1),0)</f>
        <v>0</v>
      </c>
      <c r="E11" s="92">
        <f>IFERROR(INDEX('на отправку (3)'!H:H,MATCH($V11,'на отправку (3)'!$B:$B,0),1),0)</f>
        <v>0</v>
      </c>
      <c r="F11" s="92">
        <f>IFERROR(INDEX('на отправку (3)'!I:I,MATCH($V11,'на отправку (3)'!$B:$B,0),1),0)</f>
        <v>0</v>
      </c>
      <c r="G11" s="188" t="s">
        <v>12</v>
      </c>
      <c r="H11" s="92">
        <f>IFERROR(INDEX('на отправку (3)'!K:K,MATCH($V11,'на отправку (3)'!$B:$B,0),1),0)/100</f>
        <v>0</v>
      </c>
      <c r="I11" s="188" t="s">
        <v>12</v>
      </c>
      <c r="J11" s="129">
        <f>IFERROR(INDEX('на отправку (3)'!N:N,MATCH($V11,'на отправку (3)'!$B:$B,0),1),0)</f>
        <v>0</v>
      </c>
      <c r="K11" s="92">
        <f>IFERROR(INDEX('на отправку (3)'!O:O,MATCH($V11,'на отправку (3)'!$B:$B,0),1),0)</f>
        <v>0</v>
      </c>
      <c r="L11" s="92">
        <f>IFERROR(INDEX('на отправку (3)'!P:P,MATCH($V11,'на отправку (3)'!$B:$B,0),1),0)</f>
        <v>0</v>
      </c>
      <c r="M11" s="92">
        <f>IFERROR(INDEX('на отправку (3)'!Q:Q,MATCH($V11,'на отправку (3)'!$B:$B,0),1),0)</f>
        <v>0</v>
      </c>
      <c r="N11" s="92">
        <f>IFERROR(INDEX('на отправку (3)'!R:R,MATCH($V11,'на отправку (3)'!$B:$B,0),1),0)</f>
        <v>0</v>
      </c>
      <c r="O11" s="92">
        <f>IFERROR(INDEX('на отправку (3)'!S:S,MATCH($V11,'на отправку (3)'!$B:$B,0),1),0)</f>
        <v>0</v>
      </c>
      <c r="P11" s="92">
        <f>IFERROR(INDEX('на отправку (3)'!T:T,MATCH($V11,'на отправку (3)'!$B:$B,0),1),0)</f>
        <v>0</v>
      </c>
      <c r="Q11" s="92">
        <f>IFERROR(INDEX('на отправку (3)'!U:U,MATCH($V11,'на отправку (3)'!$B:$B,0),1),0)</f>
        <v>0</v>
      </c>
      <c r="R11" s="129">
        <f>IFERROR(INDEX('на отправку (3)'!V:V,MATCH($V11,'на отправку (3)'!$B:$B,0),1),0)</f>
        <v>0</v>
      </c>
      <c r="S11" s="92">
        <f>IFERROR(INDEX('на отправку (3)'!W:W,MATCH($V11,'на отправку (3)'!$B:$B,0),1),0)</f>
        <v>0</v>
      </c>
      <c r="U11" s="71">
        <f t="shared" ref="U11:U25" si="0">IF(J11&gt;0,1,0)</f>
        <v>0</v>
      </c>
      <c r="V11" s="89" t="str">
        <f t="shared" ref="V11:V25" si="1">CONCATENATE($U$1,"№",C11)</f>
        <v>021100№26</v>
      </c>
      <c r="W11" s="8">
        <f>IFERROR(INDEX('на отправку (3)'!AB:AB,MATCH($V11,'на отправку (3)'!$B:$B,0),1),0)</f>
        <v>0.83450456100000003</v>
      </c>
      <c r="X11" s="8">
        <f>IFERROR(INDEX('на отправку (3)'!AC:AC,MATCH($V11,'на отправку (3)'!$B:$B,0),1),0)</f>
        <v>0.72780695200000001</v>
      </c>
      <c r="Y11" s="8">
        <v>3</v>
      </c>
      <c r="Z11" s="8">
        <f t="shared" ref="Z11:Z45" si="2">IF(M11=1,Y11,0)</f>
        <v>0</v>
      </c>
    </row>
    <row r="12" spans="1:26" ht="60.75" customHeight="1" x14ac:dyDescent="0.25">
      <c r="A12" s="201" t="s">
        <v>3115</v>
      </c>
      <c r="B12" s="186">
        <v>3</v>
      </c>
      <c r="C12" s="124">
        <v>2</v>
      </c>
      <c r="D12" s="92">
        <f>IFERROR(INDEX('на отправку (3)'!G:G,MATCH($V12,'на отправку (3)'!$B:$B,0),1),0)</f>
        <v>0</v>
      </c>
      <c r="E12" s="92">
        <f>IFERROR(INDEX('на отправку (3)'!H:H,MATCH($V12,'на отправку (3)'!$B:$B,0),1),0)</f>
        <v>0</v>
      </c>
      <c r="F12" s="92">
        <f>IFERROR(INDEX('на отправку (3)'!I:I,MATCH($V12,'на отправку (3)'!$B:$B,0),1),0)</f>
        <v>0</v>
      </c>
      <c r="G12" s="188" t="s">
        <v>12</v>
      </c>
      <c r="H12" s="92">
        <f>IFERROR(INDEX('на отправку (3)'!K:K,MATCH($V12,'на отправку (3)'!$B:$B,0),1),0)/100</f>
        <v>0</v>
      </c>
      <c r="I12" s="188" t="s">
        <v>12</v>
      </c>
      <c r="J12" s="129">
        <f>IFERROR(INDEX('на отправку (3)'!N:N,MATCH($V12,'на отправку (3)'!$B:$B,0),1),0)</f>
        <v>0</v>
      </c>
      <c r="K12" s="92">
        <f>IFERROR(INDEX('на отправку (3)'!O:O,MATCH($V12,'на отправку (3)'!$B:$B,0),1),0)</f>
        <v>0</v>
      </c>
      <c r="L12" s="92">
        <f>IFERROR(INDEX('на отправку (3)'!P:P,MATCH($V12,'на отправку (3)'!$B:$B,0),1),0)</f>
        <v>0</v>
      </c>
      <c r="M12" s="92">
        <f>IFERROR(INDEX('на отправку (3)'!Q:Q,MATCH($V12,'на отправку (3)'!$B:$B,0),1),0)</f>
        <v>0</v>
      </c>
      <c r="N12" s="92">
        <f>IFERROR(INDEX('на отправку (3)'!R:R,MATCH($V12,'на отправку (3)'!$B:$B,0),1),0)</f>
        <v>0</v>
      </c>
      <c r="O12" s="92">
        <f>IFERROR(INDEX('на отправку (3)'!S:S,MATCH($V12,'на отправку (3)'!$B:$B,0),1),0)</f>
        <v>0</v>
      </c>
      <c r="P12" s="92">
        <f>IFERROR(INDEX('на отправку (3)'!T:T,MATCH($V12,'на отправку (3)'!$B:$B,0),1),0)</f>
        <v>0</v>
      </c>
      <c r="Q12" s="92">
        <f>IFERROR(INDEX('на отправку (3)'!U:U,MATCH($V12,'на отправку (3)'!$B:$B,0),1),0)</f>
        <v>0</v>
      </c>
      <c r="R12" s="129">
        <f>IFERROR(INDEX('на отправку (3)'!V:V,MATCH($V12,'на отправку (3)'!$B:$B,0),1),0)</f>
        <v>0</v>
      </c>
      <c r="S12" s="92">
        <f>IFERROR(INDEX('на отправку (3)'!W:W,MATCH($V12,'на отправку (3)'!$B:$B,0),1),0)</f>
        <v>0</v>
      </c>
      <c r="U12" s="71">
        <f t="shared" si="0"/>
        <v>0</v>
      </c>
      <c r="V12" s="89" t="str">
        <f t="shared" si="1"/>
        <v>021100№2</v>
      </c>
      <c r="W12" s="8">
        <f>IFERROR(INDEX('на отправку (3)'!AB:AB,MATCH($V12,'на отправку (3)'!$B:$B,0),1),0)</f>
        <v>0.91111111099999997</v>
      </c>
      <c r="X12" s="8">
        <f>IFERROR(INDEX('на отправку (3)'!AC:AC,MATCH($V12,'на отправку (3)'!$B:$B,0),1),0)</f>
        <v>1</v>
      </c>
      <c r="Y12" s="8">
        <v>2</v>
      </c>
      <c r="Z12" s="8">
        <f t="shared" si="2"/>
        <v>0</v>
      </c>
    </row>
    <row r="13" spans="1:26" ht="69.75" customHeight="1" x14ac:dyDescent="0.25">
      <c r="A13" s="201" t="s">
        <v>3116</v>
      </c>
      <c r="B13" s="186">
        <v>4</v>
      </c>
      <c r="C13" s="124">
        <v>3</v>
      </c>
      <c r="D13" s="92">
        <f>IFERROR(INDEX('на отправку (3)'!G:G,MATCH($V13,'на отправку (3)'!$B:$B,0),1),0)</f>
        <v>0</v>
      </c>
      <c r="E13" s="92">
        <f>IFERROR(INDEX('на отправку (3)'!H:H,MATCH($V13,'на отправку (3)'!$B:$B,0),1),0)</f>
        <v>0</v>
      </c>
      <c r="F13" s="92">
        <f>IFERROR(INDEX('на отправку (3)'!I:I,MATCH($V13,'на отправку (3)'!$B:$B,0),1),0)</f>
        <v>0</v>
      </c>
      <c r="G13" s="188" t="s">
        <v>12</v>
      </c>
      <c r="H13" s="92">
        <f>IFERROR(INDEX('на отправку (3)'!K:K,MATCH($V13,'на отправку (3)'!$B:$B,0),1),0)/100</f>
        <v>0</v>
      </c>
      <c r="I13" s="188" t="s">
        <v>12</v>
      </c>
      <c r="J13" s="129">
        <f>IFERROR(INDEX('на отправку (3)'!N:N,MATCH($V13,'на отправку (3)'!$B:$B,0),1),0)</f>
        <v>0</v>
      </c>
      <c r="K13" s="92">
        <f>IFERROR(INDEX('на отправку (3)'!O:O,MATCH($V13,'на отправку (3)'!$B:$B,0),1),0)</f>
        <v>0</v>
      </c>
      <c r="L13" s="92">
        <f>IFERROR(INDEX('на отправку (3)'!P:P,MATCH($V13,'на отправку (3)'!$B:$B,0),1),0)</f>
        <v>0</v>
      </c>
      <c r="M13" s="92">
        <f>IFERROR(INDEX('на отправку (3)'!Q:Q,MATCH($V13,'на отправку (3)'!$B:$B,0),1),0)</f>
        <v>0</v>
      </c>
      <c r="N13" s="92">
        <f>IFERROR(INDEX('на отправку (3)'!R:R,MATCH($V13,'на отправку (3)'!$B:$B,0),1),0)</f>
        <v>0</v>
      </c>
      <c r="O13" s="92">
        <f>IFERROR(INDEX('на отправку (3)'!S:S,MATCH($V13,'на отправку (3)'!$B:$B,0),1),0)</f>
        <v>0</v>
      </c>
      <c r="P13" s="92">
        <f>IFERROR(INDEX('на отправку (3)'!T:T,MATCH($V13,'на отправку (3)'!$B:$B,0),1),0)</f>
        <v>0</v>
      </c>
      <c r="Q13" s="92">
        <f>IFERROR(INDEX('на отправку (3)'!U:U,MATCH($V13,'на отправку (3)'!$B:$B,0),1),0)</f>
        <v>0</v>
      </c>
      <c r="R13" s="129">
        <f>IFERROR(INDEX('на отправку (3)'!V:V,MATCH($V13,'на отправку (3)'!$B:$B,0),1),0)</f>
        <v>0</v>
      </c>
      <c r="S13" s="92">
        <f>IFERROR(INDEX('на отправку (3)'!W:W,MATCH($V13,'на отправку (3)'!$B:$B,0),1),0)</f>
        <v>0</v>
      </c>
      <c r="U13" s="71">
        <f t="shared" si="0"/>
        <v>0</v>
      </c>
      <c r="V13" s="89" t="str">
        <f t="shared" si="1"/>
        <v>021100№3</v>
      </c>
      <c r="W13" s="8">
        <f>IFERROR(INDEX('на отправку (3)'!AB:AB,MATCH($V13,'на отправку (3)'!$B:$B,0),1),0)</f>
        <v>0.61761761800000003</v>
      </c>
      <c r="X13" s="8">
        <f>IFERROR(INDEX('на отправку (3)'!AC:AC,MATCH($V13,'на отправку (3)'!$B:$B,0),1),0)</f>
        <v>1</v>
      </c>
      <c r="Y13" s="8">
        <v>2</v>
      </c>
      <c r="Z13" s="8">
        <f t="shared" si="2"/>
        <v>0</v>
      </c>
    </row>
    <row r="14" spans="1:26" ht="64.5" customHeight="1" x14ac:dyDescent="0.25">
      <c r="A14" s="201" t="s">
        <v>3117</v>
      </c>
      <c r="B14" s="186">
        <v>5</v>
      </c>
      <c r="C14" s="124">
        <v>4</v>
      </c>
      <c r="D14" s="92">
        <f>IFERROR(INDEX('на отправку (3)'!G:G,MATCH($V14,'на отправку (3)'!$B:$B,0),1),0)</f>
        <v>0</v>
      </c>
      <c r="E14" s="92">
        <f>IFERROR(INDEX('на отправку (3)'!H:H,MATCH($V14,'на отправку (3)'!$B:$B,0),1),0)</f>
        <v>0</v>
      </c>
      <c r="F14" s="92">
        <f>IFERROR(INDEX('на отправку (3)'!I:I,MATCH($V14,'на отправку (3)'!$B:$B,0),1),0)</f>
        <v>0</v>
      </c>
      <c r="G14" s="188" t="s">
        <v>12</v>
      </c>
      <c r="H14" s="92">
        <f>IFERROR(INDEX('на отправку (3)'!K:K,MATCH($V14,'на отправку (3)'!$B:$B,0),1),0)/100</f>
        <v>0</v>
      </c>
      <c r="I14" s="188" t="s">
        <v>12</v>
      </c>
      <c r="J14" s="129">
        <f>IFERROR(INDEX('на отправку (3)'!N:N,MATCH($V14,'на отправку (3)'!$B:$B,0),1),0)</f>
        <v>0</v>
      </c>
      <c r="K14" s="92">
        <f>IFERROR(INDEX('на отправку (3)'!O:O,MATCH($V14,'на отправку (3)'!$B:$B,0),1),0)</f>
        <v>0</v>
      </c>
      <c r="L14" s="92">
        <f>IFERROR(INDEX('на отправку (3)'!P:P,MATCH($V14,'на отправку (3)'!$B:$B,0),1),0)</f>
        <v>0</v>
      </c>
      <c r="M14" s="92">
        <f>IFERROR(INDEX('на отправку (3)'!Q:Q,MATCH($V14,'на отправку (3)'!$B:$B,0),1),0)</f>
        <v>0</v>
      </c>
      <c r="N14" s="92">
        <f>IFERROR(INDEX('на отправку (3)'!R:R,MATCH($V14,'на отправку (3)'!$B:$B,0),1),0)</f>
        <v>0</v>
      </c>
      <c r="O14" s="92">
        <f>IFERROR(INDEX('на отправку (3)'!S:S,MATCH($V14,'на отправку (3)'!$B:$B,0),1),0)</f>
        <v>0</v>
      </c>
      <c r="P14" s="92">
        <f>IFERROR(INDEX('на отправку (3)'!T:T,MATCH($V14,'на отправку (3)'!$B:$B,0),1),0)</f>
        <v>0</v>
      </c>
      <c r="Q14" s="92">
        <f>IFERROR(INDEX('на отправку (3)'!U:U,MATCH($V14,'на отправку (3)'!$B:$B,0),1),0)</f>
        <v>0</v>
      </c>
      <c r="R14" s="129">
        <f>IFERROR(INDEX('на отправку (3)'!V:V,MATCH($V14,'на отправку (3)'!$B:$B,0),1),0)</f>
        <v>0</v>
      </c>
      <c r="S14" s="92">
        <f>IFERROR(INDEX('на отправку (3)'!W:W,MATCH($V14,'на отправку (3)'!$B:$B,0),1),0)</f>
        <v>0</v>
      </c>
      <c r="U14" s="71">
        <f t="shared" si="0"/>
        <v>0</v>
      </c>
      <c r="V14" s="89" t="str">
        <f t="shared" si="1"/>
        <v>021100№4</v>
      </c>
      <c r="W14" s="8">
        <f>IFERROR(INDEX('на отправку (3)'!AB:AB,MATCH($V14,'на отправку (3)'!$B:$B,0),1),0)</f>
        <v>0.86111111100000004</v>
      </c>
      <c r="X14" s="8">
        <f>IFERROR(INDEX('на отправку (3)'!AC:AC,MATCH($V14,'на отправку (3)'!$B:$B,0),1),0)</f>
        <v>1</v>
      </c>
      <c r="Y14" s="8">
        <v>2</v>
      </c>
      <c r="Z14" s="8">
        <f t="shared" si="2"/>
        <v>0</v>
      </c>
    </row>
    <row r="15" spans="1:26" ht="69" customHeight="1" x14ac:dyDescent="0.25">
      <c r="A15" s="201" t="s">
        <v>2502</v>
      </c>
      <c r="B15" s="186">
        <v>6</v>
      </c>
      <c r="C15" s="124">
        <v>5</v>
      </c>
      <c r="D15" s="92">
        <f>IFERROR(INDEX('на отправку (3)'!G:G,MATCH($V15,'на отправку (3)'!$B:$B,0),1),0)</f>
        <v>0</v>
      </c>
      <c r="E15" s="92">
        <f>IFERROR(INDEX('на отправку (3)'!H:H,MATCH($V15,'на отправку (3)'!$B:$B,0),1),0)</f>
        <v>0</v>
      </c>
      <c r="F15" s="92">
        <f>IFERROR(INDEX('на отправку (3)'!I:I,MATCH($V15,'на отправку (3)'!$B:$B,0),1),0)</f>
        <v>0</v>
      </c>
      <c r="G15" s="188" t="s">
        <v>12</v>
      </c>
      <c r="H15" s="92">
        <f>IFERROR(INDEX('на отправку (3)'!K:K,MATCH($V15,'на отправку (3)'!$B:$B,0),1),0)/100</f>
        <v>0</v>
      </c>
      <c r="I15" s="188" t="s">
        <v>12</v>
      </c>
      <c r="J15" s="129">
        <f>IFERROR(INDEX('на отправку (3)'!N:N,MATCH($V15,'на отправку (3)'!$B:$B,0),1),0)</f>
        <v>0</v>
      </c>
      <c r="K15" s="92">
        <f>IFERROR(INDEX('на отправку (3)'!O:O,MATCH($V15,'на отправку (3)'!$B:$B,0),1),0)</f>
        <v>0</v>
      </c>
      <c r="L15" s="92">
        <f>IFERROR(INDEX('на отправку (3)'!P:P,MATCH($V15,'на отправку (3)'!$B:$B,0),1),0)</f>
        <v>0</v>
      </c>
      <c r="M15" s="92">
        <f>IFERROR(INDEX('на отправку (3)'!Q:Q,MATCH($V15,'на отправку (3)'!$B:$B,0),1),0)</f>
        <v>0</v>
      </c>
      <c r="N15" s="92">
        <f>IFERROR(INDEX('на отправку (3)'!R:R,MATCH($V15,'на отправку (3)'!$B:$B,0),1),0)</f>
        <v>0</v>
      </c>
      <c r="O15" s="92">
        <f>IFERROR(INDEX('на отправку (3)'!S:S,MATCH($V15,'на отправку (3)'!$B:$B,0),1),0)</f>
        <v>0</v>
      </c>
      <c r="P15" s="92">
        <f>IFERROR(INDEX('на отправку (3)'!T:T,MATCH($V15,'на отправку (3)'!$B:$B,0),1),0)</f>
        <v>0</v>
      </c>
      <c r="Q15" s="92">
        <f>IFERROR(INDEX('на отправку (3)'!U:U,MATCH($V15,'на отправку (3)'!$B:$B,0),1),0)</f>
        <v>0</v>
      </c>
      <c r="R15" s="129">
        <f>IFERROR(INDEX('на отправку (3)'!V:V,MATCH($V15,'на отправку (3)'!$B:$B,0),1),0)</f>
        <v>0</v>
      </c>
      <c r="S15" s="92">
        <f>IFERROR(INDEX('на отправку (3)'!W:W,MATCH($V15,'на отправку (3)'!$B:$B,0),1),0)</f>
        <v>0</v>
      </c>
      <c r="U15" s="71">
        <f t="shared" si="0"/>
        <v>0</v>
      </c>
      <c r="V15" s="89" t="str">
        <f t="shared" si="1"/>
        <v>021100№5</v>
      </c>
      <c r="W15" s="8">
        <f>IFERROR(INDEX('на отправку (3)'!AB:AB,MATCH($V15,'на отправку (3)'!$B:$B,0),1),0)</f>
        <v>0.56594488200000004</v>
      </c>
      <c r="X15" s="8">
        <f>IFERROR(INDEX('на отправку (3)'!AC:AC,MATCH($V15,'на отправку (3)'!$B:$B,0),1),0)</f>
        <v>1</v>
      </c>
      <c r="Y15" s="8">
        <v>2</v>
      </c>
      <c r="Z15" s="8">
        <f t="shared" si="2"/>
        <v>0</v>
      </c>
    </row>
    <row r="16" spans="1:26" ht="79.5" customHeight="1" x14ac:dyDescent="0.25">
      <c r="A16" s="201" t="s">
        <v>3118</v>
      </c>
      <c r="B16" s="186">
        <v>7</v>
      </c>
      <c r="C16" s="124">
        <v>6</v>
      </c>
      <c r="D16" s="92">
        <f>IFERROR(INDEX('на отправку (3)'!G:G,MATCH($V16,'на отправку (3)'!$B:$B,0),1),0)</f>
        <v>0</v>
      </c>
      <c r="E16" s="92">
        <f>IFERROR(INDEX('на отправку (3)'!H:H,MATCH($V16,'на отправку (3)'!$B:$B,0),1),0)</f>
        <v>0</v>
      </c>
      <c r="F16" s="92">
        <f>IFERROR(INDEX('на отправку (3)'!I:I,MATCH($V16,'на отправку (3)'!$B:$B,0),1),0)</f>
        <v>0</v>
      </c>
      <c r="G16" s="188" t="s">
        <v>12</v>
      </c>
      <c r="H16" s="92">
        <f>IFERROR(INDEX('на отправку (3)'!K:K,MATCH($V16,'на отправку (3)'!$B:$B,0),1),0)/100</f>
        <v>0</v>
      </c>
      <c r="I16" s="188" t="s">
        <v>12</v>
      </c>
      <c r="J16" s="129">
        <f>IFERROR(INDEX('на отправку (3)'!N:N,MATCH($V16,'на отправку (3)'!$B:$B,0),1),0)</f>
        <v>0</v>
      </c>
      <c r="K16" s="92">
        <f>IFERROR(INDEX('на отправку (3)'!O:O,MATCH($V16,'на отправку (3)'!$B:$B,0),1),0)</f>
        <v>0</v>
      </c>
      <c r="L16" s="92">
        <f>IFERROR(INDEX('на отправку (3)'!P:P,MATCH($V16,'на отправку (3)'!$B:$B,0),1),0)</f>
        <v>0</v>
      </c>
      <c r="M16" s="92">
        <f>IFERROR(INDEX('на отправку (3)'!Q:Q,MATCH($V16,'на отправку (3)'!$B:$B,0),1),0)</f>
        <v>0</v>
      </c>
      <c r="N16" s="92">
        <f>IFERROR(INDEX('на отправку (3)'!R:R,MATCH($V16,'на отправку (3)'!$B:$B,0),1),0)</f>
        <v>0</v>
      </c>
      <c r="O16" s="92">
        <f>IFERROR(INDEX('на отправку (3)'!S:S,MATCH($V16,'на отправку (3)'!$B:$B,0),1),0)</f>
        <v>0</v>
      </c>
      <c r="P16" s="92">
        <f>IFERROR(INDEX('на отправку (3)'!T:T,MATCH($V16,'на отправку (3)'!$B:$B,0),1),0)</f>
        <v>0</v>
      </c>
      <c r="Q16" s="92">
        <f>IFERROR(INDEX('на отправку (3)'!U:U,MATCH($V16,'на отправку (3)'!$B:$B,0),1),0)</f>
        <v>0</v>
      </c>
      <c r="R16" s="129">
        <f>IFERROR(INDEX('на отправку (3)'!V:V,MATCH($V16,'на отправку (3)'!$B:$B,0),1),0)</f>
        <v>0</v>
      </c>
      <c r="S16" s="92">
        <f>IFERROR(INDEX('на отправку (3)'!W:W,MATCH($V16,'на отправку (3)'!$B:$B,0),1),0)</f>
        <v>0</v>
      </c>
      <c r="U16" s="71">
        <f t="shared" si="0"/>
        <v>0</v>
      </c>
      <c r="V16" s="89" t="str">
        <f t="shared" si="1"/>
        <v>021100№6</v>
      </c>
      <c r="W16" s="8">
        <f>IFERROR(INDEX('на отправку (3)'!AB:AB,MATCH($V16,'на отправку (3)'!$B:$B,0),1),0)</f>
        <v>0.3</v>
      </c>
      <c r="X16" s="8">
        <f>IFERROR(INDEX('на отправку (3)'!AC:AC,MATCH($V16,'на отправку (3)'!$B:$B,0),1),0)</f>
        <v>1</v>
      </c>
      <c r="Y16" s="8">
        <v>3</v>
      </c>
      <c r="Z16" s="8">
        <f t="shared" si="2"/>
        <v>0</v>
      </c>
    </row>
    <row r="17" spans="1:26" ht="68.25" customHeight="1" x14ac:dyDescent="0.25">
      <c r="A17" s="201" t="s">
        <v>3119</v>
      </c>
      <c r="B17" s="186">
        <v>8</v>
      </c>
      <c r="C17" s="124">
        <v>22</v>
      </c>
      <c r="D17" s="92">
        <f>IFERROR(INDEX('на отправку (3)'!G:G,MATCH($V17,'на отправку (3)'!$B:$B,0),1),0)</f>
        <v>0</v>
      </c>
      <c r="E17" s="92">
        <f>IFERROR(INDEX('на отправку (3)'!H:H,MATCH($V17,'на отправку (3)'!$B:$B,0),1),0)</f>
        <v>0</v>
      </c>
      <c r="F17" s="92">
        <f>IFERROR(INDEX('на отправку (3)'!I:I,MATCH($V17,'на отправку (3)'!$B:$B,0),1),0)</f>
        <v>0</v>
      </c>
      <c r="G17" s="188" t="s">
        <v>12</v>
      </c>
      <c r="H17" s="92">
        <f>IFERROR(INDEX('на отправку (3)'!K:K,MATCH($V17,'на отправку (3)'!$B:$B,0),1),0)/100</f>
        <v>0</v>
      </c>
      <c r="I17" s="188" t="s">
        <v>12</v>
      </c>
      <c r="J17" s="129">
        <f>IFERROR(INDEX('на отправку (3)'!N:N,MATCH($V17,'на отправку (3)'!$B:$B,0),1),0)</f>
        <v>0</v>
      </c>
      <c r="K17" s="92">
        <f>IFERROR(INDEX('на отправку (3)'!O:O,MATCH($V17,'на отправку (3)'!$B:$B,0),1),0)</f>
        <v>0</v>
      </c>
      <c r="L17" s="92">
        <f>IFERROR(INDEX('на отправку (3)'!P:P,MATCH($V17,'на отправку (3)'!$B:$B,0),1),0)</f>
        <v>0</v>
      </c>
      <c r="M17" s="92">
        <f>IFERROR(INDEX('на отправку (3)'!Q:Q,MATCH($V17,'на отправку (3)'!$B:$B,0),1),0)</f>
        <v>0</v>
      </c>
      <c r="N17" s="92">
        <f>IFERROR(INDEX('на отправку (3)'!R:R,MATCH($V17,'на отправку (3)'!$B:$B,0),1),0)</f>
        <v>0</v>
      </c>
      <c r="O17" s="92">
        <f>IFERROR(INDEX('на отправку (3)'!S:S,MATCH($V17,'на отправку (3)'!$B:$B,0),1),0)</f>
        <v>0</v>
      </c>
      <c r="P17" s="92">
        <f>IFERROR(INDEX('на отправку (3)'!T:T,MATCH($V17,'на отправку (3)'!$B:$B,0),1),0)</f>
        <v>0</v>
      </c>
      <c r="Q17" s="92">
        <f>IFERROR(INDEX('на отправку (3)'!U:U,MATCH($V17,'на отправку (3)'!$B:$B,0),1),0)</f>
        <v>0</v>
      </c>
      <c r="R17" s="129">
        <f>IFERROR(INDEX('на отправку (3)'!V:V,MATCH($V17,'на отправку (3)'!$B:$B,0),1),0)</f>
        <v>0</v>
      </c>
      <c r="S17" s="92">
        <f>IFERROR(INDEX('на отправку (3)'!W:W,MATCH($V17,'на отправку (3)'!$B:$B,0),1),0)</f>
        <v>0</v>
      </c>
      <c r="U17" s="71">
        <f t="shared" si="0"/>
        <v>0</v>
      </c>
      <c r="V17" s="89" t="str">
        <f t="shared" si="1"/>
        <v>021100№22</v>
      </c>
      <c r="W17" s="8">
        <f>IFERROR(INDEX('на отправку (3)'!AB:AB,MATCH($V17,'на отправку (3)'!$B:$B,0),1),0)</f>
        <v>0.4</v>
      </c>
      <c r="X17" s="8">
        <f>IFERROR(INDEX('на отправку (3)'!AC:AC,MATCH($V17,'на отправку (3)'!$B:$B,0),1),0)</f>
        <v>1</v>
      </c>
      <c r="Y17" s="8">
        <v>3</v>
      </c>
      <c r="Z17" s="8">
        <f t="shared" si="2"/>
        <v>0</v>
      </c>
    </row>
    <row r="18" spans="1:26" ht="147.75" customHeight="1" x14ac:dyDescent="0.25">
      <c r="A18" s="201" t="s">
        <v>3120</v>
      </c>
      <c r="B18" s="186">
        <v>9</v>
      </c>
      <c r="C18" s="124">
        <v>7</v>
      </c>
      <c r="D18" s="92">
        <f>IFERROR(INDEX('на отправку (3)'!G:G,MATCH($V18,'на отправку (3)'!$B:$B,0),1),0)</f>
        <v>0</v>
      </c>
      <c r="E18" s="92">
        <f>IFERROR(INDEX('на отправку (3)'!H:H,MATCH($V18,'на отправку (3)'!$B:$B,0),1),0)</f>
        <v>0</v>
      </c>
      <c r="F18" s="92">
        <f>IFERROR(INDEX('на отправку (3)'!I:I,MATCH($V18,'на отправку (3)'!$B:$B,0),1),0)</f>
        <v>0</v>
      </c>
      <c r="G18" s="189">
        <v>1</v>
      </c>
      <c r="H18" s="92">
        <f>IFERROR(INDEX('на отправку (3)'!K:K,MATCH($V18,'на отправку (3)'!$B:$B,0),1),0)/100</f>
        <v>0</v>
      </c>
      <c r="I18" s="191">
        <f>IFERROR(INDEX('на отправку (3)'!M:M,MATCH($V18,'на отправку (3)'!$B:$B,0),1),0)</f>
        <v>0</v>
      </c>
      <c r="J18" s="129">
        <f>IFERROR(INDEX('на отправку (3)'!N:N,MATCH($V18,'на отправку (3)'!$B:$B,0),1),0)</f>
        <v>0</v>
      </c>
      <c r="K18" s="92" t="str">
        <f>IFERROR(INDEX('на отправку (3)'!O:O,MATCH($V18,'на отправку (3)'!$B:$B,0),1),0)</f>
        <v>x</v>
      </c>
      <c r="L18" s="92">
        <f>IFERROR(INDEX('на отправку (3)'!P:P,MATCH($V18,'на отправку (3)'!$B:$B,0),1),0)</f>
        <v>0</v>
      </c>
      <c r="M18" s="92">
        <f>IFERROR(INDEX('на отправку (3)'!Q:Q,MATCH($V18,'на отправку (3)'!$B:$B,0),1),0)</f>
        <v>0</v>
      </c>
      <c r="N18" s="92">
        <f>IFERROR(INDEX('на отправку (3)'!R:R,MATCH($V18,'на отправку (3)'!$B:$B,0),1),0)</f>
        <v>0</v>
      </c>
      <c r="O18" s="92">
        <f>IFERROR(INDEX('на отправку (3)'!S:S,MATCH($V18,'на отправку (3)'!$B:$B,0),1),0)</f>
        <v>0</v>
      </c>
      <c r="P18" s="92">
        <f>IFERROR(INDEX('на отправку (3)'!T:T,MATCH($V18,'на отправку (3)'!$B:$B,0),1),0)</f>
        <v>0</v>
      </c>
      <c r="Q18" s="92">
        <f>IFERROR(INDEX('на отправку (3)'!U:U,MATCH($V18,'на отправку (3)'!$B:$B,0),1),0)</f>
        <v>0</v>
      </c>
      <c r="R18" s="129">
        <f>IFERROR(INDEX('на отправку (3)'!V:V,MATCH($V18,'на отправку (3)'!$B:$B,0),1),0)</f>
        <v>0</v>
      </c>
      <c r="S18" s="92">
        <f>IFERROR(INDEX('на отправку (3)'!W:W,MATCH($V18,'на отправку (3)'!$B:$B,0),1),0)</f>
        <v>0</v>
      </c>
      <c r="U18" s="71">
        <f t="shared" si="0"/>
        <v>0</v>
      </c>
      <c r="V18" s="89" t="str">
        <f t="shared" si="1"/>
        <v>021100№7</v>
      </c>
      <c r="W18" s="8">
        <f>IFERROR(INDEX('на отправку (3)'!AB:AB,MATCH($V18,'на отправку (3)'!$B:$B,0),1),0)</f>
        <v>1</v>
      </c>
      <c r="X18" s="8">
        <f>IFERROR(INDEX('на отправку (3)'!AC:AC,MATCH($V18,'на отправку (3)'!$B:$B,0),1),0)</f>
        <v>1</v>
      </c>
      <c r="Y18" s="8">
        <v>2</v>
      </c>
      <c r="Z18" s="8">
        <f t="shared" si="2"/>
        <v>0</v>
      </c>
    </row>
    <row r="19" spans="1:26" ht="59.25" customHeight="1" x14ac:dyDescent="0.25">
      <c r="A19" s="201" t="s">
        <v>3121</v>
      </c>
      <c r="B19" s="186">
        <v>10</v>
      </c>
      <c r="C19" s="124">
        <v>8</v>
      </c>
      <c r="D19" s="92">
        <f>IFERROR(INDEX('на отправку (3)'!G:G,MATCH($V19,'на отправку (3)'!$B:$B,0),1),0)</f>
        <v>0</v>
      </c>
      <c r="E19" s="92">
        <f>IFERROR(INDEX('на отправку (3)'!H:H,MATCH($V19,'на отправку (3)'!$B:$B,0),1),0)</f>
        <v>0</v>
      </c>
      <c r="F19" s="92">
        <f>IFERROR(INDEX('на отправку (3)'!I:I,MATCH($V19,'на отправку (3)'!$B:$B,0),1),0)</f>
        <v>0</v>
      </c>
      <c r="G19" s="188" t="s">
        <v>12</v>
      </c>
      <c r="H19" s="92">
        <f>IFERROR(INDEX('на отправку (3)'!K:K,MATCH($V19,'на отправку (3)'!$B:$B,0),1),0)/100</f>
        <v>0</v>
      </c>
      <c r="I19" s="192" t="str">
        <f>IFERROR(INDEX('на отправку (3)'!M:M,MATCH($V19,'на отправку (3)'!$B:$B,0),1),0)</f>
        <v>x</v>
      </c>
      <c r="J19" s="129">
        <f>IFERROR(INDEX('на отправку (3)'!N:N,MATCH($V19,'на отправку (3)'!$B:$B,0),1),0)</f>
        <v>0</v>
      </c>
      <c r="K19" s="92">
        <f>IFERROR(INDEX('на отправку (3)'!O:O,MATCH($V19,'на отправку (3)'!$B:$B,0),1),0)</f>
        <v>0</v>
      </c>
      <c r="L19" s="92">
        <f>IFERROR(INDEX('на отправку (3)'!P:P,MATCH($V19,'на отправку (3)'!$B:$B,0),1),0)</f>
        <v>0</v>
      </c>
      <c r="M19" s="92">
        <f>IFERROR(INDEX('на отправку (3)'!Q:Q,MATCH($V19,'на отправку (3)'!$B:$B,0),1),0)</f>
        <v>0</v>
      </c>
      <c r="N19" s="92">
        <f>IFERROR(INDEX('на отправку (3)'!R:R,MATCH($V19,'на отправку (3)'!$B:$B,0),1),0)</f>
        <v>0</v>
      </c>
      <c r="O19" s="92">
        <f>IFERROR(INDEX('на отправку (3)'!S:S,MATCH($V19,'на отправку (3)'!$B:$B,0),1),0)</f>
        <v>0</v>
      </c>
      <c r="P19" s="92">
        <f>IFERROR(INDEX('на отправку (3)'!T:T,MATCH($V19,'на отправку (3)'!$B:$B,0),1),0)</f>
        <v>0</v>
      </c>
      <c r="Q19" s="92">
        <f>IFERROR(INDEX('на отправку (3)'!U:U,MATCH($V19,'на отправку (3)'!$B:$B,0),1),0)</f>
        <v>0</v>
      </c>
      <c r="R19" s="129">
        <f>IFERROR(INDEX('на отправку (3)'!V:V,MATCH($V19,'на отправку (3)'!$B:$B,0),1),0)</f>
        <v>0</v>
      </c>
      <c r="S19" s="92">
        <f>IFERROR(INDEX('на отправку (3)'!W:W,MATCH($V19,'на отправку (3)'!$B:$B,0),1),0)</f>
        <v>0</v>
      </c>
      <c r="U19" s="71">
        <f t="shared" si="0"/>
        <v>0</v>
      </c>
      <c r="V19" s="89" t="str">
        <f t="shared" si="1"/>
        <v>021100№8</v>
      </c>
      <c r="W19" s="8">
        <f>IFERROR(INDEX('на отправку (3)'!AB:AB,MATCH($V19,'на отправку (3)'!$B:$B,0),1),0)</f>
        <v>1.4606701999999999E-2</v>
      </c>
      <c r="X19" s="8">
        <f>IFERROR(INDEX('на отправку (3)'!AC:AC,MATCH($V19,'на отправку (3)'!$B:$B,0),1),0)</f>
        <v>0</v>
      </c>
      <c r="Y19" s="8">
        <v>2</v>
      </c>
      <c r="Z19" s="8">
        <f t="shared" si="2"/>
        <v>0</v>
      </c>
    </row>
    <row r="20" spans="1:26" ht="62.25" customHeight="1" x14ac:dyDescent="0.25">
      <c r="A20" s="201" t="s">
        <v>2507</v>
      </c>
      <c r="B20" s="186">
        <v>11</v>
      </c>
      <c r="C20" s="124">
        <v>9</v>
      </c>
      <c r="D20" s="92">
        <f>IFERROR(INDEX('на отправку (3)'!G:G,MATCH($V20,'на отправку (3)'!$B:$B,0),1),0)</f>
        <v>0</v>
      </c>
      <c r="E20" s="92">
        <f>IFERROR(INDEX('на отправку (3)'!H:H,MATCH($V20,'на отправку (3)'!$B:$B,0),1),0)</f>
        <v>0</v>
      </c>
      <c r="F20" s="92">
        <f>IFERROR(INDEX('на отправку (3)'!I:I,MATCH($V20,'на отправку (3)'!$B:$B,0),1),0)</f>
        <v>0</v>
      </c>
      <c r="G20" s="189">
        <v>1</v>
      </c>
      <c r="H20" s="92">
        <f>IFERROR(INDEX('на отправку (3)'!K:K,MATCH($V20,'на отправку (3)'!$B:$B,0),1),0)/100</f>
        <v>0</v>
      </c>
      <c r="I20" s="191">
        <f>IFERROR(INDEX('на отправку (3)'!M:M,MATCH($V20,'на отправку (3)'!$B:$B,0),1),0)</f>
        <v>0</v>
      </c>
      <c r="J20" s="129">
        <f>IFERROR(INDEX('на отправку (3)'!N:N,MATCH($V20,'на отправку (3)'!$B:$B,0),1),0)</f>
        <v>0</v>
      </c>
      <c r="K20" s="92" t="str">
        <f>IFERROR(INDEX('на отправку (3)'!O:O,MATCH($V20,'на отправку (3)'!$B:$B,0),1),0)</f>
        <v>x</v>
      </c>
      <c r="L20" s="92">
        <f>IFERROR(INDEX('на отправку (3)'!P:P,MATCH($V20,'на отправку (3)'!$B:$B,0),1),0)</f>
        <v>0</v>
      </c>
      <c r="M20" s="92">
        <f>IFERROR(INDEX('на отправку (3)'!Q:Q,MATCH($V20,'на отправку (3)'!$B:$B,0),1),0)</f>
        <v>0</v>
      </c>
      <c r="N20" s="92">
        <f>IFERROR(INDEX('на отправку (3)'!R:R,MATCH($V20,'на отправку (3)'!$B:$B,0),1),0)</f>
        <v>0</v>
      </c>
      <c r="O20" s="92">
        <f>IFERROR(INDEX('на отправку (3)'!S:S,MATCH($V20,'на отправку (3)'!$B:$B,0),1),0)</f>
        <v>0</v>
      </c>
      <c r="P20" s="92">
        <f>IFERROR(INDEX('на отправку (3)'!T:T,MATCH($V20,'на отправку (3)'!$B:$B,0),1),0)</f>
        <v>0</v>
      </c>
      <c r="Q20" s="92">
        <f>IFERROR(INDEX('на отправку (3)'!U:U,MATCH($V20,'на отправку (3)'!$B:$B,0),1),0)</f>
        <v>0</v>
      </c>
      <c r="R20" s="129">
        <f>IFERROR(INDEX('на отправку (3)'!V:V,MATCH($V20,'на отправку (3)'!$B:$B,0),1),0)</f>
        <v>0</v>
      </c>
      <c r="S20" s="92">
        <f>IFERROR(INDEX('на отправку (3)'!W:W,MATCH($V20,'на отправку (3)'!$B:$B,0),1),0)</f>
        <v>0</v>
      </c>
      <c r="U20" s="71">
        <f t="shared" si="0"/>
        <v>0</v>
      </c>
      <c r="V20" s="89" t="str">
        <f t="shared" si="1"/>
        <v>021100№9</v>
      </c>
      <c r="W20" s="8">
        <f>IFERROR(INDEX('на отправку (3)'!AB:AB,MATCH($V20,'на отправку (3)'!$B:$B,0),1),0)</f>
        <v>0.93642591900000005</v>
      </c>
      <c r="X20" s="8">
        <f>IFERROR(INDEX('на отправку (3)'!AC:AC,MATCH($V20,'на отправку (3)'!$B:$B,0),1),0)</f>
        <v>0</v>
      </c>
      <c r="Y20" s="8">
        <v>1</v>
      </c>
      <c r="Z20" s="8">
        <f t="shared" si="2"/>
        <v>0</v>
      </c>
    </row>
    <row r="21" spans="1:26" ht="70.5" customHeight="1" x14ac:dyDescent="0.25">
      <c r="A21" s="201" t="s">
        <v>3122</v>
      </c>
      <c r="B21" s="186">
        <v>12</v>
      </c>
      <c r="C21" s="124">
        <v>10</v>
      </c>
      <c r="D21" s="92">
        <f>IFERROR(INDEX('на отправку (3)'!G:G,MATCH($V21,'на отправку (3)'!$B:$B,0),1),0)</f>
        <v>0</v>
      </c>
      <c r="E21" s="92">
        <f>IFERROR(INDEX('на отправку (3)'!H:H,MATCH($V21,'на отправку (3)'!$B:$B,0),1),0)</f>
        <v>0</v>
      </c>
      <c r="F21" s="92">
        <f>IFERROR(INDEX('на отправку (3)'!I:I,MATCH($V21,'на отправку (3)'!$B:$B,0),1),0)</f>
        <v>0</v>
      </c>
      <c r="G21" s="189">
        <v>1</v>
      </c>
      <c r="H21" s="92">
        <f>IFERROR(INDEX('на отправку (3)'!K:K,MATCH($V21,'на отправку (3)'!$B:$B,0),1),0)/100</f>
        <v>0</v>
      </c>
      <c r="I21" s="191">
        <f>IFERROR(INDEX('на отправку (3)'!M:M,MATCH($V21,'на отправку (3)'!$B:$B,0),1),0)</f>
        <v>0</v>
      </c>
      <c r="J21" s="129">
        <f>IFERROR(INDEX('на отправку (3)'!N:N,MATCH($V21,'на отправку (3)'!$B:$B,0),1),0)</f>
        <v>0</v>
      </c>
      <c r="K21" s="92" t="str">
        <f>IFERROR(INDEX('на отправку (3)'!O:O,MATCH($V21,'на отправку (3)'!$B:$B,0),1),0)</f>
        <v>x</v>
      </c>
      <c r="L21" s="92">
        <f>IFERROR(INDEX('на отправку (3)'!P:P,MATCH($V21,'на отправку (3)'!$B:$B,0),1),0)</f>
        <v>0</v>
      </c>
      <c r="M21" s="92">
        <f>IFERROR(INDEX('на отправку (3)'!Q:Q,MATCH($V21,'на отправку (3)'!$B:$B,0),1),0)</f>
        <v>0</v>
      </c>
      <c r="N21" s="92">
        <f>IFERROR(INDEX('на отправку (3)'!R:R,MATCH($V21,'на отправку (3)'!$B:$B,0),1),0)</f>
        <v>0</v>
      </c>
      <c r="O21" s="92">
        <f>IFERROR(INDEX('на отправку (3)'!S:S,MATCH($V21,'на отправку (3)'!$B:$B,0),1),0)</f>
        <v>0</v>
      </c>
      <c r="P21" s="92">
        <f>IFERROR(INDEX('на отправку (3)'!T:T,MATCH($V21,'на отправку (3)'!$B:$B,0),1),0)</f>
        <v>0</v>
      </c>
      <c r="Q21" s="92">
        <f>IFERROR(INDEX('на отправку (3)'!U:U,MATCH($V21,'на отправку (3)'!$B:$B,0),1),0)</f>
        <v>0</v>
      </c>
      <c r="R21" s="129">
        <f>IFERROR(INDEX('на отправку (3)'!V:V,MATCH($V21,'на отправку (3)'!$B:$B,0),1),0)</f>
        <v>0</v>
      </c>
      <c r="S21" s="92">
        <f>IFERROR(INDEX('на отправку (3)'!W:W,MATCH($V21,'на отправку (3)'!$B:$B,0),1),0)</f>
        <v>0</v>
      </c>
      <c r="U21" s="71">
        <f t="shared" si="0"/>
        <v>0</v>
      </c>
      <c r="V21" s="89" t="str">
        <f t="shared" si="1"/>
        <v>021100№10</v>
      </c>
      <c r="W21" s="8">
        <f>IFERROR(INDEX('на отправку (3)'!AB:AB,MATCH($V21,'на отправку (3)'!$B:$B,0),1),0)</f>
        <v>1</v>
      </c>
      <c r="X21" s="8">
        <f>IFERROR(INDEX('на отправку (3)'!AC:AC,MATCH($V21,'на отправку (3)'!$B:$B,0),1),0)</f>
        <v>0</v>
      </c>
      <c r="Y21" s="8">
        <v>1</v>
      </c>
      <c r="Z21" s="8">
        <f t="shared" si="2"/>
        <v>0</v>
      </c>
    </row>
    <row r="22" spans="1:26" ht="56.25" customHeight="1" x14ac:dyDescent="0.25">
      <c r="A22" s="201" t="s">
        <v>3123</v>
      </c>
      <c r="B22" s="186">
        <v>13</v>
      </c>
      <c r="C22" s="124">
        <v>11</v>
      </c>
      <c r="D22" s="92">
        <f>IFERROR(INDEX('на отправку (3)'!G:G,MATCH($V22,'на отправку (3)'!$B:$B,0),1),0)</f>
        <v>0</v>
      </c>
      <c r="E22" s="92">
        <f>IFERROR(INDEX('на отправку (3)'!H:H,MATCH($V22,'на отправку (3)'!$B:$B,0),1),0)</f>
        <v>0</v>
      </c>
      <c r="F22" s="92">
        <f>IFERROR(INDEX('на отправку (3)'!I:I,MATCH($V22,'на отправку (3)'!$B:$B,0),1),0)</f>
        <v>0</v>
      </c>
      <c r="G22" s="189">
        <v>1</v>
      </c>
      <c r="H22" s="92">
        <f>IFERROR(INDEX('на отправку (3)'!K:K,MATCH($V22,'на отправку (3)'!$B:$B,0),1),0)/100</f>
        <v>0</v>
      </c>
      <c r="I22" s="191">
        <f>IFERROR(INDEX('на отправку (3)'!M:M,MATCH($V22,'на отправку (3)'!$B:$B,0),1),0)</f>
        <v>0</v>
      </c>
      <c r="J22" s="129">
        <f>IFERROR(INDEX('на отправку (3)'!N:N,MATCH($V22,'на отправку (3)'!$B:$B,0),1),0)</f>
        <v>0</v>
      </c>
      <c r="K22" s="92" t="str">
        <f>IFERROR(INDEX('на отправку (3)'!O:O,MATCH($V22,'на отправку (3)'!$B:$B,0),1),0)</f>
        <v>x</v>
      </c>
      <c r="L22" s="92">
        <f>IFERROR(INDEX('на отправку (3)'!P:P,MATCH($V22,'на отправку (3)'!$B:$B,0),1),0)</f>
        <v>0</v>
      </c>
      <c r="M22" s="92">
        <f>IFERROR(INDEX('на отправку (3)'!Q:Q,MATCH($V22,'на отправку (3)'!$B:$B,0),1),0)</f>
        <v>0</v>
      </c>
      <c r="N22" s="92">
        <f>IFERROR(INDEX('на отправку (3)'!R:R,MATCH($V22,'на отправку (3)'!$B:$B,0),1),0)</f>
        <v>0</v>
      </c>
      <c r="O22" s="92">
        <f>IFERROR(INDEX('на отправку (3)'!S:S,MATCH($V22,'на отправку (3)'!$B:$B,0),1),0)</f>
        <v>0</v>
      </c>
      <c r="P22" s="92">
        <f>IFERROR(INDEX('на отправку (3)'!T:T,MATCH($V22,'на отправку (3)'!$B:$B,0),1),0)</f>
        <v>0</v>
      </c>
      <c r="Q22" s="92">
        <f>IFERROR(INDEX('на отправку (3)'!U:U,MATCH($V22,'на отправку (3)'!$B:$B,0),1),0)</f>
        <v>0</v>
      </c>
      <c r="R22" s="129">
        <f>IFERROR(INDEX('на отправку (3)'!V:V,MATCH($V22,'на отправку (3)'!$B:$B,0),1),0)</f>
        <v>0</v>
      </c>
      <c r="S22" s="92">
        <f>IFERROR(INDEX('на отправку (3)'!W:W,MATCH($V22,'на отправку (3)'!$B:$B,0),1),0)</f>
        <v>0</v>
      </c>
      <c r="U22" s="71">
        <f t="shared" si="0"/>
        <v>0</v>
      </c>
      <c r="V22" s="89" t="str">
        <f t="shared" si="1"/>
        <v>021100№11</v>
      </c>
      <c r="W22" s="8">
        <f>IFERROR(INDEX('на отправку (3)'!AB:AB,MATCH($V22,'на отправку (3)'!$B:$B,0),1),0)</f>
        <v>1</v>
      </c>
      <c r="X22" s="8">
        <f>IFERROR(INDEX('на отправку (3)'!AC:AC,MATCH($V22,'на отправку (3)'!$B:$B,0),1),0)</f>
        <v>0</v>
      </c>
      <c r="Y22" s="8">
        <v>2</v>
      </c>
      <c r="Z22" s="8">
        <f t="shared" si="2"/>
        <v>0</v>
      </c>
    </row>
    <row r="23" spans="1:26" ht="66.75" customHeight="1" x14ac:dyDescent="0.25">
      <c r="A23" s="201" t="s">
        <v>3124</v>
      </c>
      <c r="B23" s="186">
        <v>14</v>
      </c>
      <c r="C23" s="124">
        <v>12</v>
      </c>
      <c r="D23" s="92">
        <f>IFERROR(INDEX('на отправку (3)'!G:G,MATCH($V23,'на отправку (3)'!$B:$B,0),1),0)</f>
        <v>0</v>
      </c>
      <c r="E23" s="92">
        <f>IFERROR(INDEX('на отправку (3)'!H:H,MATCH($V23,'на отправку (3)'!$B:$B,0),1),0)</f>
        <v>0</v>
      </c>
      <c r="F23" s="92">
        <f>IFERROR(INDEX('на отправку (3)'!I:I,MATCH($V23,'на отправку (3)'!$B:$B,0),1),0)</f>
        <v>0</v>
      </c>
      <c r="G23" s="188" t="s">
        <v>12</v>
      </c>
      <c r="H23" s="92">
        <f>IFERROR(INDEX('на отправку (3)'!K:K,MATCH($V23,'на отправку (3)'!$B:$B,0),1),0)/100</f>
        <v>0</v>
      </c>
      <c r="I23" s="188" t="s">
        <v>12</v>
      </c>
      <c r="J23" s="129">
        <f>IFERROR(INDEX('на отправку (3)'!N:N,MATCH($V23,'на отправку (3)'!$B:$B,0),1),0)</f>
        <v>0</v>
      </c>
      <c r="K23" s="92">
        <f>IFERROR(INDEX('на отправку (3)'!O:O,MATCH($V23,'на отправку (3)'!$B:$B,0),1),0)</f>
        <v>0</v>
      </c>
      <c r="L23" s="92">
        <f>IFERROR(INDEX('на отправку (3)'!P:P,MATCH($V23,'на отправку (3)'!$B:$B,0),1),0)</f>
        <v>0</v>
      </c>
      <c r="M23" s="92">
        <f>IFERROR(INDEX('на отправку (3)'!Q:Q,MATCH($V23,'на отправку (3)'!$B:$B,0),1),0)</f>
        <v>0</v>
      </c>
      <c r="N23" s="92">
        <f>IFERROR(INDEX('на отправку (3)'!R:R,MATCH($V23,'на отправку (3)'!$B:$B,0),1),0)</f>
        <v>0</v>
      </c>
      <c r="O23" s="92">
        <f>IFERROR(INDEX('на отправку (3)'!S:S,MATCH($V23,'на отправку (3)'!$B:$B,0),1),0)</f>
        <v>0</v>
      </c>
      <c r="P23" s="92">
        <f>IFERROR(INDEX('на отправку (3)'!T:T,MATCH($V23,'на отправку (3)'!$B:$B,0),1),0)</f>
        <v>0</v>
      </c>
      <c r="Q23" s="92">
        <f>IFERROR(INDEX('на отправку (3)'!U:U,MATCH($V23,'на отправку (3)'!$B:$B,0),1),0)</f>
        <v>0</v>
      </c>
      <c r="R23" s="129">
        <f>IFERROR(INDEX('на отправку (3)'!V:V,MATCH($V23,'на отправку (3)'!$B:$B,0),1),0)</f>
        <v>0</v>
      </c>
      <c r="S23" s="92">
        <f>IFERROR(INDEX('на отправку (3)'!W:W,MATCH($V23,'на отправку (3)'!$B:$B,0),1),0)</f>
        <v>0</v>
      </c>
      <c r="U23" s="71">
        <f t="shared" si="0"/>
        <v>0</v>
      </c>
      <c r="V23" s="89" t="str">
        <f t="shared" si="1"/>
        <v>021100№12</v>
      </c>
      <c r="W23" s="8">
        <f>IFERROR(INDEX('на отправку (3)'!AB:AB,MATCH($V23,'на отправку (3)'!$B:$B,0),1),0)</f>
        <v>3.2834602999999997E-2</v>
      </c>
      <c r="X23" s="8">
        <f>IFERROR(INDEX('на отправку (3)'!AC:AC,MATCH($V23,'на отправку (3)'!$B:$B,0),1),0)</f>
        <v>5.0505050000000003E-3</v>
      </c>
      <c r="Y23" s="8">
        <v>2</v>
      </c>
      <c r="Z23" s="8">
        <f t="shared" si="2"/>
        <v>0</v>
      </c>
    </row>
    <row r="24" spans="1:26" s="89" customFormat="1" ht="69" customHeight="1" x14ac:dyDescent="0.25">
      <c r="A24" s="201" t="s">
        <v>3125</v>
      </c>
      <c r="B24" s="186">
        <v>15</v>
      </c>
      <c r="C24" s="124">
        <v>13</v>
      </c>
      <c r="D24" s="92">
        <f>IFERROR(INDEX('на отправку (3)'!G:G,MATCH($V24,'на отправку (3)'!$B:$B,0),1),0)</f>
        <v>0</v>
      </c>
      <c r="E24" s="92">
        <f>IFERROR(INDEX('на отправку (3)'!H:H,MATCH($V24,'на отправку (3)'!$B:$B,0),1),0)</f>
        <v>0</v>
      </c>
      <c r="F24" s="92">
        <f>IFERROR(INDEX('на отправку (3)'!I:I,MATCH($V24,'на отправку (3)'!$B:$B,0),1),0)</f>
        <v>0</v>
      </c>
      <c r="G24" s="188" t="s">
        <v>12</v>
      </c>
      <c r="H24" s="92">
        <f>IFERROR(INDEX('на отправку (3)'!K:K,MATCH($V24,'на отправку (3)'!$B:$B,0),1),0)/100</f>
        <v>0</v>
      </c>
      <c r="I24" s="188" t="s">
        <v>12</v>
      </c>
      <c r="J24" s="129">
        <f>IFERROR(INDEX('на отправку (3)'!N:N,MATCH($V24,'на отправку (3)'!$B:$B,0),1),0)</f>
        <v>0</v>
      </c>
      <c r="K24" s="92">
        <f>IFERROR(INDEX('на отправку (3)'!O:O,MATCH($V24,'на отправку (3)'!$B:$B,0),1),0)</f>
        <v>0</v>
      </c>
      <c r="L24" s="92">
        <f>IFERROR(INDEX('на отправку (3)'!P:P,MATCH($V24,'на отправку (3)'!$B:$B,0),1),0)</f>
        <v>0</v>
      </c>
      <c r="M24" s="92">
        <f>IFERROR(INDEX('на отправку (3)'!Q:Q,MATCH($V24,'на отправку (3)'!$B:$B,0),1),0)</f>
        <v>0</v>
      </c>
      <c r="N24" s="92">
        <f>IFERROR(INDEX('на отправку (3)'!R:R,MATCH($V24,'на отправку (3)'!$B:$B,0),1),0)</f>
        <v>0</v>
      </c>
      <c r="O24" s="92">
        <f>IFERROR(INDEX('на отправку (3)'!S:S,MATCH($V24,'на отправку (3)'!$B:$B,0),1),0)</f>
        <v>0</v>
      </c>
      <c r="P24" s="92">
        <f>IFERROR(INDEX('на отправку (3)'!T:T,MATCH($V24,'на отправку (3)'!$B:$B,0),1),0)</f>
        <v>0</v>
      </c>
      <c r="Q24" s="92">
        <f>IFERROR(INDEX('на отправку (3)'!U:U,MATCH($V24,'на отправку (3)'!$B:$B,0),1),0)</f>
        <v>0</v>
      </c>
      <c r="R24" s="129">
        <f>IFERROR(INDEX('на отправку (3)'!V:V,MATCH($V24,'на отправку (3)'!$B:$B,0),1),0)</f>
        <v>0</v>
      </c>
      <c r="S24" s="92">
        <f>IFERROR(INDEX('на отправку (3)'!W:W,MATCH($V24,'на отправку (3)'!$B:$B,0),1),0)</f>
        <v>0</v>
      </c>
      <c r="U24" s="71">
        <f t="shared" si="0"/>
        <v>0</v>
      </c>
      <c r="V24" s="89" t="str">
        <f t="shared" si="1"/>
        <v>021100№13</v>
      </c>
      <c r="W24" s="8">
        <f>IFERROR(INDEX('на отправку (3)'!AB:AB,MATCH($V24,'на отправку (3)'!$B:$B,0),1),0)</f>
        <v>0.4</v>
      </c>
      <c r="X24" s="8">
        <f>IFERROR(INDEX('на отправку (3)'!AC:AC,MATCH($V24,'на отправку (3)'!$B:$B,0),1),0)</f>
        <v>0.177419355</v>
      </c>
      <c r="Y24" s="8">
        <v>2</v>
      </c>
      <c r="Z24" s="8">
        <f t="shared" si="2"/>
        <v>0</v>
      </c>
    </row>
    <row r="25" spans="1:26" s="89" customFormat="1" ht="69.75" customHeight="1" x14ac:dyDescent="0.25">
      <c r="A25" s="201" t="s">
        <v>3126</v>
      </c>
      <c r="B25" s="186">
        <v>16</v>
      </c>
      <c r="C25" s="124">
        <v>14</v>
      </c>
      <c r="D25" s="92">
        <f>IFERROR(INDEX('на отправку (3)'!G:G,MATCH($V25,'на отправку (3)'!$B:$B,0),1),0)</f>
        <v>0</v>
      </c>
      <c r="E25" s="92">
        <f>IFERROR(INDEX('на отправку (3)'!H:H,MATCH($V25,'на отправку (3)'!$B:$B,0),1),0)</f>
        <v>0</v>
      </c>
      <c r="F25" s="92">
        <f>IFERROR(INDEX('на отправку (3)'!I:I,MATCH($V25,'на отправку (3)'!$B:$B,0),1),0)</f>
        <v>0</v>
      </c>
      <c r="G25" s="188" t="s">
        <v>12</v>
      </c>
      <c r="H25" s="92">
        <f>IFERROR(INDEX('на отправку (3)'!K:K,MATCH($V25,'на отправку (3)'!$B:$B,0),1),0)/100</f>
        <v>0</v>
      </c>
      <c r="I25" s="188" t="s">
        <v>12</v>
      </c>
      <c r="J25" s="129">
        <f>IFERROR(INDEX('на отправку (3)'!N:N,MATCH($V25,'на отправку (3)'!$B:$B,0),1),0)</f>
        <v>0</v>
      </c>
      <c r="K25" s="92">
        <f>IFERROR(INDEX('на отправку (3)'!O:O,MATCH($V25,'на отправку (3)'!$B:$B,0),1),0)</f>
        <v>0</v>
      </c>
      <c r="L25" s="92">
        <f>IFERROR(INDEX('на отправку (3)'!P:P,MATCH($V25,'на отправку (3)'!$B:$B,0),1),0)</f>
        <v>0</v>
      </c>
      <c r="M25" s="92">
        <f>IFERROR(INDEX('на отправку (3)'!Q:Q,MATCH($V25,'на отправку (3)'!$B:$B,0),1),0)</f>
        <v>0</v>
      </c>
      <c r="N25" s="92">
        <f>IFERROR(INDEX('на отправку (3)'!R:R,MATCH($V25,'на отправку (3)'!$B:$B,0),1),0)</f>
        <v>0</v>
      </c>
      <c r="O25" s="92">
        <f>IFERROR(INDEX('на отправку (3)'!S:S,MATCH($V25,'на отправку (3)'!$B:$B,0),1),0)</f>
        <v>0</v>
      </c>
      <c r="P25" s="92">
        <f>IFERROR(INDEX('на отправку (3)'!T:T,MATCH($V25,'на отправку (3)'!$B:$B,0),1),0)</f>
        <v>0</v>
      </c>
      <c r="Q25" s="92">
        <f>IFERROR(INDEX('на отправку (3)'!U:U,MATCH($V25,'на отправку (3)'!$B:$B,0),1),0)</f>
        <v>0</v>
      </c>
      <c r="R25" s="129">
        <f>IFERROR(INDEX('на отправку (3)'!V:V,MATCH($V25,'на отправку (3)'!$B:$B,0),1),0)</f>
        <v>0</v>
      </c>
      <c r="S25" s="92">
        <f>IFERROR(INDEX('на отправку (3)'!W:W,MATCH($V25,'на отправку (3)'!$B:$B,0),1),0)</f>
        <v>0</v>
      </c>
      <c r="U25" s="71">
        <f t="shared" si="0"/>
        <v>0</v>
      </c>
      <c r="V25" s="89" t="str">
        <f t="shared" si="1"/>
        <v>021100№14</v>
      </c>
      <c r="W25" s="8">
        <f>IFERROR(INDEX('на отправку (3)'!AB:AB,MATCH($V25,'на отправку (3)'!$B:$B,0),1),0)</f>
        <v>5.0993200000000005E-4</v>
      </c>
      <c r="X25" s="8">
        <f>IFERROR(INDEX('на отправку (3)'!AC:AC,MATCH($V25,'на отправку (3)'!$B:$B,0),1),0)</f>
        <v>0</v>
      </c>
      <c r="Y25" s="8">
        <v>3</v>
      </c>
      <c r="Z25" s="8">
        <f t="shared" si="2"/>
        <v>0</v>
      </c>
    </row>
    <row r="26" spans="1:26" s="136" customFormat="1" ht="21" customHeight="1" x14ac:dyDescent="0.25">
      <c r="A26" s="202"/>
      <c r="B26" s="187"/>
      <c r="C26" s="134"/>
      <c r="D26" s="135" t="s">
        <v>14</v>
      </c>
      <c r="E26" s="135"/>
      <c r="F26" s="135"/>
      <c r="G26" s="190"/>
      <c r="H26" s="135"/>
      <c r="I26" s="193"/>
      <c r="J26" s="139">
        <f>SUM(J27:J32)</f>
        <v>35</v>
      </c>
      <c r="K26" s="135"/>
      <c r="L26" s="135"/>
      <c r="M26" s="135"/>
      <c r="N26" s="135"/>
      <c r="O26" s="135"/>
      <c r="P26" s="135"/>
      <c r="Q26" s="135"/>
      <c r="R26" s="135"/>
      <c r="S26" s="135"/>
      <c r="U26" s="137"/>
      <c r="W26" s="137"/>
      <c r="X26" s="137"/>
      <c r="Y26" s="137"/>
      <c r="Z26" s="8"/>
    </row>
    <row r="27" spans="1:26" ht="15.75" customHeight="1" x14ac:dyDescent="0.25">
      <c r="A27" s="201" t="s">
        <v>3127</v>
      </c>
      <c r="B27" s="184">
        <v>17</v>
      </c>
      <c r="C27" s="123" t="s">
        <v>2448</v>
      </c>
      <c r="D27" s="92">
        <f>IFERROR(INDEX('на отправку (3)'!G:G,MATCH($V27,'на отправку (3)'!$B:$B,0),1),0)</f>
        <v>6668</v>
      </c>
      <c r="E27" s="92">
        <f>IFERROR(INDEX('на отправку (3)'!H:H,MATCH($V27,'на отправку (3)'!$B:$B,0),1),0)</f>
        <v>6668</v>
      </c>
      <c r="F27" s="92">
        <f>IFERROR(INDEX('на отправку (3)'!I:I,MATCH($V27,'на отправку (3)'!$B:$B,0),1),0)</f>
        <v>1</v>
      </c>
      <c r="G27" s="191">
        <f>IFERROR(INDEX('на отправку (3)'!J:J,MATCH($V27,'на отправку (3)'!$B:$B,0),1),0)</f>
        <v>1</v>
      </c>
      <c r="H27" s="92">
        <f>IFERROR(INDEX('на отправку (3)'!K:K,MATCH($V27,'на отправку (3)'!$B:$B,0),1),0)/100</f>
        <v>2.6014600000000002E-6</v>
      </c>
      <c r="I27" s="191">
        <f>IFERROR(INDEX('на отправку (3)'!M:M,MATCH($V27,'на отправку (3)'!$B:$B,0),1),0)</f>
        <v>1</v>
      </c>
      <c r="J27" s="129">
        <f>IFERROR(INDEX('на отправку (3)'!N:N,MATCH($V27,'на отправку (3)'!$B:$B,0),1),0)</f>
        <v>5</v>
      </c>
      <c r="K27" s="92" t="str">
        <f>IFERROR(INDEX('на отправку (3)'!O:O,MATCH($V27,'на отправку (3)'!$B:$B,0),1),0)</f>
        <v>x</v>
      </c>
      <c r="L27" s="92">
        <f>IFERROR(INDEX('на отправку (3)'!P:P,MATCH($V27,'на отправку (3)'!$B:$B,0),1),0)</f>
        <v>5</v>
      </c>
      <c r="M27" s="92">
        <f>IFERROR(INDEX('на отправку (3)'!Q:Q,MATCH($V27,'на отправку (3)'!$B:$B,0),1),0)</f>
        <v>1</v>
      </c>
      <c r="N27" s="92">
        <f>IFERROR(INDEX('на отправку (3)'!R:R,MATCH($V27,'на отправку (3)'!$B:$B,0),1),0)</f>
        <v>0</v>
      </c>
      <c r="O27" s="92">
        <f>IFERROR(INDEX('на отправку (3)'!S:S,MATCH($V27,'на отправку (3)'!$B:$B,0),1),0)</f>
        <v>7688</v>
      </c>
      <c r="P27" s="92">
        <f>IFERROR(INDEX('на отправку (3)'!T:T,MATCH($V27,'на отправку (3)'!$B:$B,0),1),0)</f>
        <v>7690</v>
      </c>
      <c r="Q27" s="92">
        <f>IFERROR(INDEX('на отправку (3)'!U:U,MATCH($V27,'на отправку (3)'!$B:$B,0),1),0)</f>
        <v>0.99973992199999995</v>
      </c>
      <c r="R27" s="129">
        <f>IFERROR(INDEX('на отправку (3)'!V:V,MATCH($V27,'на отправку (3)'!$B:$B,0),1),0)</f>
        <v>0</v>
      </c>
      <c r="S27" s="92">
        <f>IFERROR(INDEX('на отправку (3)'!W:W,MATCH($V27,'на отправку (3)'!$B:$B,0),1),0)</f>
        <v>0</v>
      </c>
      <c r="U27" s="71">
        <f t="shared" ref="U27" si="3">IF(J27&gt;0,1,0)</f>
        <v>1</v>
      </c>
      <c r="V27" s="89" t="str">
        <f t="shared" ref="V27" si="4">CONCATENATE($U$1,"№",C27)</f>
        <v>021100№15</v>
      </c>
      <c r="W27" s="8">
        <f>IFERROR(INDEX('на отправку (3)'!AB:AB,MATCH($V27,'на отправку (3)'!$B:$B,0),1),0)</f>
        <v>0.96851403899999999</v>
      </c>
      <c r="X27" s="8">
        <f>IFERROR(INDEX('на отправку (3)'!AC:AC,MATCH($V27,'на отправку (3)'!$B:$B,0),1),0)</f>
        <v>0</v>
      </c>
      <c r="Y27" s="8">
        <v>5</v>
      </c>
      <c r="Z27" s="8">
        <f t="shared" si="2"/>
        <v>5</v>
      </c>
    </row>
    <row r="28" spans="1:26" ht="55.5" customHeight="1" x14ac:dyDescent="0.25">
      <c r="A28" s="201" t="s">
        <v>3128</v>
      </c>
      <c r="B28" s="184">
        <v>18</v>
      </c>
      <c r="C28" s="123" t="s">
        <v>2449</v>
      </c>
      <c r="D28" s="92">
        <f>IFERROR(INDEX('на отправку (3)'!G:G,MATCH($V28,'на отправку (3)'!$B:$B,0),1),0)</f>
        <v>77</v>
      </c>
      <c r="E28" s="92">
        <f>IFERROR(INDEX('на отправку (3)'!H:H,MATCH($V28,'на отправку (3)'!$B:$B,0),1),0)</f>
        <v>77</v>
      </c>
      <c r="F28" s="92">
        <f>IFERROR(INDEX('на отправку (3)'!I:I,MATCH($V28,'на отправку (3)'!$B:$B,0),1),0)</f>
        <v>1</v>
      </c>
      <c r="G28" s="192" t="str">
        <f>IFERROR(INDEX('на отправку (3)'!J:J,MATCH($V28,'на отправку (3)'!$B:$B,0),1),0)</f>
        <v>x</v>
      </c>
      <c r="H28" s="92">
        <f>IFERROR(INDEX('на отправку (3)'!K:K,MATCH($V28,'на отправку (3)'!$B:$B,0),1),0)/100</f>
        <v>1.8867925E-4</v>
      </c>
      <c r="I28" s="192" t="str">
        <f>IFERROR(INDEX('на отправку (3)'!M:M,MATCH($V28,'на отправку (3)'!$B:$B,0),1),0)</f>
        <v>x</v>
      </c>
      <c r="J28" s="129">
        <f>IFERROR(INDEX('на отправку (3)'!N:N,MATCH($V28,'на отправку (3)'!$B:$B,0),1),0)</f>
        <v>6</v>
      </c>
      <c r="K28" s="92">
        <f>IFERROR(INDEX('на отправку (3)'!O:O,MATCH($V28,'на отправку (3)'!$B:$B,0),1),0)</f>
        <v>2</v>
      </c>
      <c r="L28" s="92">
        <f>IFERROR(INDEX('на отправку (3)'!P:P,MATCH($V28,'на отправку (3)'!$B:$B,0),1),0)</f>
        <v>4</v>
      </c>
      <c r="M28" s="92">
        <f>IFERROR(INDEX('на отправку (3)'!Q:Q,MATCH($V28,'на отправку (3)'!$B:$B,0),1),0)</f>
        <v>1</v>
      </c>
      <c r="N28" s="92">
        <f>IFERROR(INDEX('на отправку (3)'!R:R,MATCH($V28,'на отправку (3)'!$B:$B,0),1),0)</f>
        <v>0</v>
      </c>
      <c r="O28" s="92">
        <f>IFERROR(INDEX('на отправку (3)'!S:S,MATCH($V28,'на отправку (3)'!$B:$B,0),1),0)</f>
        <v>53</v>
      </c>
      <c r="P28" s="92">
        <f>IFERROR(INDEX('на отправку (3)'!T:T,MATCH($V28,'на отправку (3)'!$B:$B,0),1),0)</f>
        <v>54</v>
      </c>
      <c r="Q28" s="92">
        <f>IFERROR(INDEX('на отправку (3)'!U:U,MATCH($V28,'на отправку (3)'!$B:$B,0),1),0)</f>
        <v>0.98148148099999999</v>
      </c>
      <c r="R28" s="129">
        <f>IFERROR(INDEX('на отправку (3)'!V:V,MATCH($V28,'на отправку (3)'!$B:$B,0),1),0)</f>
        <v>0</v>
      </c>
      <c r="S28" s="92">
        <f>IFERROR(INDEX('на отправку (3)'!W:W,MATCH($V28,'на отправку (3)'!$B:$B,0),1),0)</f>
        <v>0</v>
      </c>
      <c r="U28" s="71">
        <f t="shared" ref="U28:U32" si="5">IF(J28&gt;0,1,0)</f>
        <v>1</v>
      </c>
      <c r="V28" s="89" t="str">
        <f t="shared" ref="V28:V32" si="6">CONCATENATE($U$1,"№",C28)</f>
        <v>021100№16</v>
      </c>
      <c r="W28" s="8">
        <f>IFERROR(INDEX('на отправку (3)'!AB:AB,MATCH($V28,'на отправку (3)'!$B:$B,0),1),0)</f>
        <v>0.94674221000000003</v>
      </c>
      <c r="X28" s="8">
        <f>IFERROR(INDEX('на отправку (3)'!AC:AC,MATCH($V28,'на отправку (3)'!$B:$B,0),1),0)</f>
        <v>1</v>
      </c>
      <c r="Y28" s="8">
        <v>6</v>
      </c>
      <c r="Z28" s="8">
        <f t="shared" si="2"/>
        <v>6</v>
      </c>
    </row>
    <row r="29" spans="1:26" ht="45" customHeight="1" x14ac:dyDescent="0.25">
      <c r="A29" s="201" t="s">
        <v>3129</v>
      </c>
      <c r="B29" s="184">
        <v>19</v>
      </c>
      <c r="C29" s="123" t="s">
        <v>2450</v>
      </c>
      <c r="D29" s="92">
        <f>IFERROR(INDEX('на отправку (3)'!G:G,MATCH($V29,'на отправку (3)'!$B:$B,0),1),0)</f>
        <v>136</v>
      </c>
      <c r="E29" s="92">
        <f>IFERROR(INDEX('на отправку (3)'!H:H,MATCH($V29,'на отправку (3)'!$B:$B,0),1),0)</f>
        <v>137</v>
      </c>
      <c r="F29" s="92">
        <f>IFERROR(INDEX('на отправку (3)'!I:I,MATCH($V29,'на отправку (3)'!$B:$B,0),1),0)</f>
        <v>0.99270073000000003</v>
      </c>
      <c r="G29" s="192" t="str">
        <f>IFERROR(INDEX('на отправку (3)'!J:J,MATCH($V29,'на отправку (3)'!$B:$B,0),1),0)</f>
        <v>x</v>
      </c>
      <c r="H29" s="92">
        <f>IFERROR(INDEX('на отправку (3)'!K:K,MATCH($V29,'на отправку (3)'!$B:$B,0),1),0)/100</f>
        <v>8.0291970787033096E-4</v>
      </c>
      <c r="I29" s="192" t="str">
        <f>IFERROR(INDEX('на отправку (3)'!M:M,MATCH($V29,'на отправку (3)'!$B:$B,0),1),0)</f>
        <v>x</v>
      </c>
      <c r="J29" s="129">
        <f>IFERROR(INDEX('на отправку (3)'!N:N,MATCH($V29,'на отправку (3)'!$B:$B,0),1),0)</f>
        <v>6</v>
      </c>
      <c r="K29" s="92">
        <f>IFERROR(INDEX('на отправку (3)'!O:O,MATCH($V29,'на отправку (3)'!$B:$B,0),1),0)</f>
        <v>0</v>
      </c>
      <c r="L29" s="92">
        <f>IFERROR(INDEX('на отправку (3)'!P:P,MATCH($V29,'на отправку (3)'!$B:$B,0),1),0)</f>
        <v>4</v>
      </c>
      <c r="M29" s="92">
        <f>IFERROR(INDEX('на отправку (3)'!Q:Q,MATCH($V29,'на отправку (3)'!$B:$B,0),1),0)</f>
        <v>1</v>
      </c>
      <c r="N29" s="92">
        <f>IFERROR(INDEX('на отправку (3)'!R:R,MATCH($V29,'на отправку (3)'!$B:$B,0),1),0)</f>
        <v>0</v>
      </c>
      <c r="O29" s="92">
        <f>IFERROR(INDEX('на отправку (3)'!S:S,MATCH($V29,'на отправку (3)'!$B:$B,0),1),0)</f>
        <v>68</v>
      </c>
      <c r="P29" s="92">
        <f>IFERROR(INDEX('на отправку (3)'!T:T,MATCH($V29,'на отправку (3)'!$B:$B,0),1),0)</f>
        <v>74</v>
      </c>
      <c r="Q29" s="92">
        <f>IFERROR(INDEX('на отправку (3)'!U:U,MATCH($V29,'на отправку (3)'!$B:$B,0),1),0)</f>
        <v>0.918918919</v>
      </c>
      <c r="R29" s="129">
        <f>IFERROR(INDEX('на отправку (3)'!V:V,MATCH($V29,'на отправку (3)'!$B:$B,0),1),0)</f>
        <v>0</v>
      </c>
      <c r="S29" s="92">
        <f>IFERROR(INDEX('на отправку (3)'!W:W,MATCH($V29,'на отправку (3)'!$B:$B,0),1),0)</f>
        <v>0</v>
      </c>
      <c r="U29" s="71">
        <f t="shared" si="5"/>
        <v>1</v>
      </c>
      <c r="V29" s="89" t="str">
        <f t="shared" si="6"/>
        <v>021100№17</v>
      </c>
      <c r="W29" s="8">
        <f>IFERROR(INDEX('на отправку (3)'!AB:AB,MATCH($V29,'на отправку (3)'!$B:$B,0),1),0)</f>
        <v>0.98260073299999995</v>
      </c>
      <c r="X29" s="8">
        <f>IFERROR(INDEX('на отправку (3)'!AC:AC,MATCH($V29,'на отправку (3)'!$B:$B,0),1),0)</f>
        <v>1</v>
      </c>
      <c r="Y29" s="8">
        <v>6</v>
      </c>
      <c r="Z29" s="8">
        <f t="shared" si="2"/>
        <v>6</v>
      </c>
    </row>
    <row r="30" spans="1:26" ht="47.25" customHeight="1" x14ac:dyDescent="0.25">
      <c r="A30" s="201" t="s">
        <v>3130</v>
      </c>
      <c r="B30" s="184">
        <v>20</v>
      </c>
      <c r="C30" s="123" t="s">
        <v>2451</v>
      </c>
      <c r="D30" s="92">
        <f>IFERROR(INDEX('на отправку (3)'!G:G,MATCH($V30,'на отправку (3)'!$B:$B,0),1),0)</f>
        <v>268</v>
      </c>
      <c r="E30" s="92">
        <f>IFERROR(INDEX('на отправку (3)'!H:H,MATCH($V30,'на отправку (3)'!$B:$B,0),1),0)</f>
        <v>268</v>
      </c>
      <c r="F30" s="92">
        <f>IFERROR(INDEX('на отправку (3)'!I:I,MATCH($V30,'на отправку (3)'!$B:$B,0),1),0)</f>
        <v>1</v>
      </c>
      <c r="G30" s="192" t="str">
        <f>IFERROR(INDEX('на отправку (3)'!J:J,MATCH($V30,'на отправку (3)'!$B:$B,0),1),0)</f>
        <v>x</v>
      </c>
      <c r="H30" s="92">
        <f>IFERROR(INDEX('на отправку (3)'!K:K,MATCH($V30,'на отправку (3)'!$B:$B,0),1),0)/100</f>
        <v>0</v>
      </c>
      <c r="I30" s="192" t="str">
        <f>IFERROR(INDEX('на отправку (3)'!M:M,MATCH($V30,'на отправку (3)'!$B:$B,0),1),0)</f>
        <v>x</v>
      </c>
      <c r="J30" s="129">
        <f>IFERROR(INDEX('на отправку (3)'!N:N,MATCH($V30,'на отправку (3)'!$B:$B,0),1),0)</f>
        <v>6</v>
      </c>
      <c r="K30" s="92">
        <f>IFERROR(INDEX('на отправку (3)'!O:O,MATCH($V30,'на отправку (3)'!$B:$B,0),1),0)</f>
        <v>2</v>
      </c>
      <c r="L30" s="92">
        <f>IFERROR(INDEX('на отправку (3)'!P:P,MATCH($V30,'на отправку (3)'!$B:$B,0),1),0)</f>
        <v>4</v>
      </c>
      <c r="M30" s="92">
        <f>IFERROR(INDEX('на отправку (3)'!Q:Q,MATCH($V30,'на отправку (3)'!$B:$B,0),1),0)</f>
        <v>1</v>
      </c>
      <c r="N30" s="92">
        <f>IFERROR(INDEX('на отправку (3)'!R:R,MATCH($V30,'на отправку (3)'!$B:$B,0),1),0)</f>
        <v>0</v>
      </c>
      <c r="O30" s="92">
        <f>IFERROR(INDEX('на отправку (3)'!S:S,MATCH($V30,'на отправку (3)'!$B:$B,0),1),0)</f>
        <v>199</v>
      </c>
      <c r="P30" s="92">
        <f>IFERROR(INDEX('на отправку (3)'!T:T,MATCH($V30,'на отправку (3)'!$B:$B,0),1),0)</f>
        <v>199</v>
      </c>
      <c r="Q30" s="92">
        <f>IFERROR(INDEX('на отправку (3)'!U:U,MATCH($V30,'на отправку (3)'!$B:$B,0),1),0)</f>
        <v>1</v>
      </c>
      <c r="R30" s="129">
        <f>IFERROR(INDEX('на отправку (3)'!V:V,MATCH($V30,'на отправку (3)'!$B:$B,0),1),0)</f>
        <v>0</v>
      </c>
      <c r="S30" s="92">
        <f>IFERROR(INDEX('на отправку (3)'!W:W,MATCH($V30,'на отправку (3)'!$B:$B,0),1),0)</f>
        <v>0</v>
      </c>
      <c r="U30" s="71">
        <f t="shared" si="5"/>
        <v>1</v>
      </c>
      <c r="V30" s="89" t="str">
        <f t="shared" si="6"/>
        <v>021100№18</v>
      </c>
      <c r="W30" s="8">
        <f>IFERROR(INDEX('на отправку (3)'!AB:AB,MATCH($V30,'на отправку (3)'!$B:$B,0),1),0)</f>
        <v>0.96027201100000004</v>
      </c>
      <c r="X30" s="8">
        <f>IFERROR(INDEX('на отправку (3)'!AC:AC,MATCH($V30,'на отправку (3)'!$B:$B,0),1),0)</f>
        <v>1</v>
      </c>
      <c r="Y30" s="8">
        <v>6</v>
      </c>
      <c r="Z30" s="8">
        <f t="shared" si="2"/>
        <v>6</v>
      </c>
    </row>
    <row r="31" spans="1:26" ht="50.25" customHeight="1" x14ac:dyDescent="0.25">
      <c r="A31" s="201" t="s">
        <v>3131</v>
      </c>
      <c r="B31" s="184">
        <v>21</v>
      </c>
      <c r="C31" s="123" t="s">
        <v>2452</v>
      </c>
      <c r="D31" s="92">
        <f>IFERROR(INDEX('на отправку (3)'!G:G,MATCH($V31,'на отправку (3)'!$B:$B,0),1),0)</f>
        <v>154</v>
      </c>
      <c r="E31" s="92">
        <f>IFERROR(INDEX('на отправку (3)'!H:H,MATCH($V31,'на отправку (3)'!$B:$B,0),1),0)</f>
        <v>154</v>
      </c>
      <c r="F31" s="92">
        <f>IFERROR(INDEX('на отправку (3)'!I:I,MATCH($V31,'на отправку (3)'!$B:$B,0),1),0)</f>
        <v>1</v>
      </c>
      <c r="G31" s="192" t="str">
        <f>IFERROR(INDEX('на отправку (3)'!J:J,MATCH($V31,'на отправку (3)'!$B:$B,0),1),0)</f>
        <v>x</v>
      </c>
      <c r="H31" s="92">
        <f>IFERROR(INDEX('на отправку (3)'!K:K,MATCH($V31,'на отправку (3)'!$B:$B,0),1),0)/100</f>
        <v>7.1428571999999999E-4</v>
      </c>
      <c r="I31" s="192" t="str">
        <f>IFERROR(INDEX('на отправку (3)'!M:M,MATCH($V31,'на отправку (3)'!$B:$B,0),1),0)</f>
        <v>x</v>
      </c>
      <c r="J31" s="129">
        <f>IFERROR(INDEX('на отправку (3)'!N:N,MATCH($V31,'на отправку (3)'!$B:$B,0),1),0)</f>
        <v>6</v>
      </c>
      <c r="K31" s="92">
        <f>IFERROR(INDEX('на отправку (3)'!O:O,MATCH($V31,'на отправку (3)'!$B:$B,0),1),0)</f>
        <v>2</v>
      </c>
      <c r="L31" s="92">
        <f>IFERROR(INDEX('на отправку (3)'!P:P,MATCH($V31,'на отправку (3)'!$B:$B,0),1),0)</f>
        <v>4</v>
      </c>
      <c r="M31" s="92">
        <f>IFERROR(INDEX('на отправку (3)'!Q:Q,MATCH($V31,'на отправку (3)'!$B:$B,0),1),0)</f>
        <v>1</v>
      </c>
      <c r="N31" s="92">
        <f>IFERROR(INDEX('на отправку (3)'!R:R,MATCH($V31,'на отправку (3)'!$B:$B,0),1),0)</f>
        <v>0</v>
      </c>
      <c r="O31" s="92">
        <f>IFERROR(INDEX('на отправку (3)'!S:S,MATCH($V31,'на отправку (3)'!$B:$B,0),1),0)</f>
        <v>70</v>
      </c>
      <c r="P31" s="92">
        <f>IFERROR(INDEX('на отправку (3)'!T:T,MATCH($V31,'на отправку (3)'!$B:$B,0),1),0)</f>
        <v>75</v>
      </c>
      <c r="Q31" s="92">
        <f>IFERROR(INDEX('на отправку (3)'!U:U,MATCH($V31,'на отправку (3)'!$B:$B,0),1),0)</f>
        <v>0.93333333299999999</v>
      </c>
      <c r="R31" s="129">
        <f>IFERROR(INDEX('на отправку (3)'!V:V,MATCH($V31,'на отправку (3)'!$B:$B,0),1),0)</f>
        <v>0</v>
      </c>
      <c r="S31" s="92">
        <f>IFERROR(INDEX('на отправку (3)'!W:W,MATCH($V31,'на отправку (3)'!$B:$B,0),1),0)</f>
        <v>0</v>
      </c>
      <c r="U31" s="71">
        <f t="shared" si="5"/>
        <v>1</v>
      </c>
      <c r="V31" s="89" t="str">
        <f t="shared" si="6"/>
        <v>021100№19</v>
      </c>
      <c r="W31" s="8">
        <f>IFERROR(INDEX('на отправку (3)'!AB:AB,MATCH($V31,'на отправку (3)'!$B:$B,0),1),0)</f>
        <v>0.96570972899999996</v>
      </c>
      <c r="X31" s="8">
        <f>IFERROR(INDEX('на отправку (3)'!AC:AC,MATCH($V31,'на отправку (3)'!$B:$B,0),1),0)</f>
        <v>1</v>
      </c>
      <c r="Y31" s="8">
        <v>6</v>
      </c>
      <c r="Z31" s="8">
        <f t="shared" si="2"/>
        <v>6</v>
      </c>
    </row>
    <row r="32" spans="1:26" ht="78.75" x14ac:dyDescent="0.25">
      <c r="A32" s="201" t="s">
        <v>3132</v>
      </c>
      <c r="B32" s="184">
        <v>22</v>
      </c>
      <c r="C32" s="123" t="s">
        <v>2453</v>
      </c>
      <c r="D32" s="92">
        <f>IFERROR(INDEX('на отправку (3)'!G:G,MATCH($V32,'на отправку (3)'!$B:$B,0),1),0)</f>
        <v>47</v>
      </c>
      <c r="E32" s="92">
        <f>IFERROR(INDEX('на отправку (3)'!H:H,MATCH($V32,'на отправку (3)'!$B:$B,0),1),0)</f>
        <v>47</v>
      </c>
      <c r="F32" s="92">
        <f>IFERROR(INDEX('на отправку (3)'!I:I,MATCH($V32,'на отправку (3)'!$B:$B,0),1),0)</f>
        <v>1</v>
      </c>
      <c r="G32" s="192" t="str">
        <f>IFERROR(INDEX('на отправку (3)'!J:J,MATCH($V32,'на отправку (3)'!$B:$B,0),1),0)</f>
        <v>x</v>
      </c>
      <c r="H32" s="92">
        <f>IFERROR(INDEX('на отправку (3)'!K:K,MATCH($V32,'на отправку (3)'!$B:$B,0),1),0)/100</f>
        <v>0</v>
      </c>
      <c r="I32" s="192" t="str">
        <f>IFERROR(INDEX('на отправку (3)'!M:M,MATCH($V32,'на отправку (3)'!$B:$B,0),1),0)</f>
        <v>x</v>
      </c>
      <c r="J32" s="129">
        <f>IFERROR(INDEX('на отправку (3)'!N:N,MATCH($V32,'на отправку (3)'!$B:$B,0),1),0)</f>
        <v>6</v>
      </c>
      <c r="K32" s="92">
        <f>IFERROR(INDEX('на отправку (3)'!O:O,MATCH($V32,'на отправку (3)'!$B:$B,0),1),0)</f>
        <v>2</v>
      </c>
      <c r="L32" s="92">
        <f>IFERROR(INDEX('на отправку (3)'!P:P,MATCH($V32,'на отправку (3)'!$B:$B,0),1),0)</f>
        <v>4</v>
      </c>
      <c r="M32" s="92">
        <f>IFERROR(INDEX('на отправку (3)'!Q:Q,MATCH($V32,'на отправку (3)'!$B:$B,0),1),0)</f>
        <v>1</v>
      </c>
      <c r="N32" s="92">
        <f>IFERROR(INDEX('на отправку (3)'!R:R,MATCH($V32,'на отправку (3)'!$B:$B,0),1),0)</f>
        <v>0</v>
      </c>
      <c r="O32" s="92">
        <f>IFERROR(INDEX('на отправку (3)'!S:S,MATCH($V32,'на отправку (3)'!$B:$B,0),1),0)</f>
        <v>27</v>
      </c>
      <c r="P32" s="92">
        <f>IFERROR(INDEX('на отправку (3)'!T:T,MATCH($V32,'на отправку (3)'!$B:$B,0),1),0)</f>
        <v>27</v>
      </c>
      <c r="Q32" s="92">
        <f>IFERROR(INDEX('на отправку (3)'!U:U,MATCH($V32,'на отправку (3)'!$B:$B,0),1),0)</f>
        <v>1</v>
      </c>
      <c r="R32" s="129">
        <f>IFERROR(INDEX('на отправку (3)'!V:V,MATCH($V32,'на отправку (3)'!$B:$B,0),1),0)</f>
        <v>0</v>
      </c>
      <c r="S32" s="92">
        <f>IFERROR(INDEX('на отправку (3)'!W:W,MATCH($V32,'на отправку (3)'!$B:$B,0),1),0)</f>
        <v>0</v>
      </c>
      <c r="U32" s="71">
        <f t="shared" si="5"/>
        <v>1</v>
      </c>
      <c r="V32" s="89" t="str">
        <f t="shared" si="6"/>
        <v>021100№20</v>
      </c>
      <c r="W32" s="8">
        <f>IFERROR(INDEX('на отправку (3)'!AB:AB,MATCH($V32,'на отправку (3)'!$B:$B,0),1),0)</f>
        <v>0.8075</v>
      </c>
      <c r="X32" s="8">
        <f>IFERROR(INDEX('на отправку (3)'!AC:AC,MATCH($V32,'на отправку (3)'!$B:$B,0),1),0)</f>
        <v>1</v>
      </c>
      <c r="Y32" s="8">
        <v>6</v>
      </c>
      <c r="Z32" s="8">
        <f t="shared" si="2"/>
        <v>6</v>
      </c>
    </row>
    <row r="33" spans="1:27" s="136" customFormat="1" ht="21" customHeight="1" x14ac:dyDescent="0.25">
      <c r="A33" s="202"/>
      <c r="B33" s="187"/>
      <c r="C33" s="134"/>
      <c r="D33" s="135" t="s">
        <v>15</v>
      </c>
      <c r="E33" s="135"/>
      <c r="F33" s="135"/>
      <c r="G33" s="190"/>
      <c r="H33" s="135"/>
      <c r="I33" s="193"/>
      <c r="J33" s="139">
        <f>SUM(J34:J37)</f>
        <v>0</v>
      </c>
      <c r="K33" s="135"/>
      <c r="L33" s="135"/>
      <c r="M33" s="135"/>
      <c r="N33" s="135"/>
      <c r="O33" s="135"/>
      <c r="P33" s="135"/>
      <c r="Q33" s="135"/>
      <c r="R33" s="135"/>
      <c r="S33" s="135"/>
      <c r="U33" s="137"/>
      <c r="W33" s="137"/>
      <c r="X33" s="137"/>
      <c r="Y33" s="137"/>
      <c r="Z33" s="8"/>
    </row>
    <row r="34" spans="1:27" ht="42.75" customHeight="1" x14ac:dyDescent="0.25">
      <c r="A34" s="201" t="s">
        <v>3133</v>
      </c>
      <c r="B34" s="184">
        <v>23</v>
      </c>
      <c r="C34" s="123" t="s">
        <v>2454</v>
      </c>
      <c r="D34" s="92">
        <f>IFERROR(INDEX('на отправку (3)'!G:G,MATCH($V34,'на отправку (3)'!$B:$B,0),1),0)</f>
        <v>0</v>
      </c>
      <c r="E34" s="92">
        <f>IFERROR(INDEX('на отправку (3)'!H:H,MATCH($V34,'на отправку (3)'!$B:$B,0),1),0)</f>
        <v>0</v>
      </c>
      <c r="F34" s="92">
        <f>IFERROR(INDEX('на отправку (3)'!I:I,MATCH($V34,'на отправку (3)'!$B:$B,0),1),0)</f>
        <v>0</v>
      </c>
      <c r="G34" s="191" t="str">
        <f>IFERROR(INDEX('на отправку (3)'!J:J,MATCH($V34,'на отправку (3)'!$B:$B,0),1),0)</f>
        <v>x</v>
      </c>
      <c r="H34" s="92">
        <f>IFERROR(INDEX('на отправку (3)'!K:K,MATCH($V34,'на отправку (3)'!$B:$B,0),1),0)/100</f>
        <v>0</v>
      </c>
      <c r="I34" s="191" t="str">
        <f>IFERROR(INDEX('на отправку (3)'!M:M,MATCH($V34,'на отправку (3)'!$B:$B,0),1),0)</f>
        <v>x</v>
      </c>
      <c r="J34" s="129">
        <f>IFERROR(INDEX('на отправку (3)'!N:N,MATCH($V34,'на отправку (3)'!$B:$B,0),1),0)</f>
        <v>0</v>
      </c>
      <c r="K34" s="92">
        <f>IFERROR(INDEX('на отправку (3)'!O:O,MATCH($V34,'на отправку (3)'!$B:$B,0),1),0)</f>
        <v>0</v>
      </c>
      <c r="L34" s="92">
        <f>IFERROR(INDEX('на отправку (3)'!P:P,MATCH($V34,'на отправку (3)'!$B:$B,0),1),0)</f>
        <v>0</v>
      </c>
      <c r="M34" s="92">
        <f>IFERROR(INDEX('на отправку (3)'!Q:Q,MATCH($V34,'на отправку (3)'!$B:$B,0),1),0)</f>
        <v>0</v>
      </c>
      <c r="N34" s="92">
        <f>IFERROR(INDEX('на отправку (3)'!R:R,MATCH($V34,'на отправку (3)'!$B:$B,0),1),0)</f>
        <v>0</v>
      </c>
      <c r="O34" s="92">
        <f>IFERROR(INDEX('на отправку (3)'!S:S,MATCH($V34,'на отправку (3)'!$B:$B,0),1),0)</f>
        <v>0</v>
      </c>
      <c r="P34" s="92">
        <f>IFERROR(INDEX('на отправку (3)'!T:T,MATCH($V34,'на отправку (3)'!$B:$B,0),1),0)</f>
        <v>0</v>
      </c>
      <c r="Q34" s="92">
        <f>IFERROR(INDEX('на отправку (3)'!U:U,MATCH($V34,'на отправку (3)'!$B:$B,0),1),0)</f>
        <v>0</v>
      </c>
      <c r="R34" s="129">
        <f>IFERROR(INDEX('на отправку (3)'!V:V,MATCH($V34,'на отправку (3)'!$B:$B,0),1),0)</f>
        <v>0</v>
      </c>
      <c r="S34" s="92">
        <f>IFERROR(INDEX('на отправку (3)'!W:W,MATCH($V34,'на отправку (3)'!$B:$B,0),1),0)</f>
        <v>0</v>
      </c>
      <c r="U34" s="71">
        <f t="shared" ref="U34" si="7">IF(J34&gt;0,1,0)</f>
        <v>0</v>
      </c>
      <c r="V34" s="89" t="str">
        <f t="shared" ref="V34" si="8">CONCATENATE($U$1,"№",C34)</f>
        <v>021100№21</v>
      </c>
      <c r="W34" s="8">
        <f>IFERROR(INDEX('на отправку (3)'!AB:AB,MATCH($V34,'на отправку (3)'!$B:$B,0),1),0)</f>
        <v>0.39646335199999999</v>
      </c>
      <c r="X34" s="8">
        <f>IFERROR(INDEX('на отправку (3)'!AC:AC,MATCH($V34,'на отправку (3)'!$B:$B,0),1),0)</f>
        <v>1</v>
      </c>
      <c r="Y34" s="8">
        <v>8</v>
      </c>
      <c r="Z34" s="8">
        <f t="shared" si="2"/>
        <v>0</v>
      </c>
    </row>
    <row r="35" spans="1:27" ht="56.25" customHeight="1" x14ac:dyDescent="0.25">
      <c r="A35" s="201" t="s">
        <v>3134</v>
      </c>
      <c r="B35" s="184">
        <v>24</v>
      </c>
      <c r="C35" s="123">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1" t="str">
        <f>IFERROR(INDEX('на отправку (3)'!J:J,MATCH($V35,'на отправку (3)'!$B:$B,0),1),0)</f>
        <v>x</v>
      </c>
      <c r="H35" s="92">
        <f>IFERROR(INDEX('на отправку (3)'!K:K,MATCH($V35,'на отправку (3)'!$B:$B,0),1),0)/100</f>
        <v>0</v>
      </c>
      <c r="I35" s="191" t="str">
        <f>IFERROR(INDEX('на отправку (3)'!M:M,MATCH($V35,'на отправку (3)'!$B:$B,0),1),0)</f>
        <v>x</v>
      </c>
      <c r="J35" s="129">
        <f>IFERROR(INDEX('на отправку (3)'!N:N,MATCH($V35,'на отправку (3)'!$B:$B,0),1),0)</f>
        <v>0</v>
      </c>
      <c r="K35" s="92">
        <f>IFERROR(INDEX('на отправку (3)'!O:O,MATCH($V35,'на отправку (3)'!$B:$B,0),1),0)</f>
        <v>0</v>
      </c>
      <c r="L35" s="92">
        <f>IFERROR(INDEX('на отправку (3)'!P:P,MATCH($V35,'на отправку (3)'!$B:$B,0),1),0)</f>
        <v>0</v>
      </c>
      <c r="M35" s="92">
        <f>IFERROR(INDEX('на отправку (3)'!Q:Q,MATCH($V35,'на отправку (3)'!$B:$B,0),1),0)</f>
        <v>0</v>
      </c>
      <c r="N35" s="92">
        <f>IFERROR(INDEX('на отправку (3)'!R:R,MATCH($V35,'на отправку (3)'!$B:$B,0),1),0)</f>
        <v>0</v>
      </c>
      <c r="O35" s="92">
        <f>IFERROR(INDEX('на отправку (3)'!S:S,MATCH($V35,'на отправку (3)'!$B:$B,0),1),0)</f>
        <v>0</v>
      </c>
      <c r="P35" s="92">
        <f>IFERROR(INDEX('на отправку (3)'!T:T,MATCH($V35,'на отправку (3)'!$B:$B,0),1),0)</f>
        <v>0</v>
      </c>
      <c r="Q35" s="92">
        <f>IFERROR(INDEX('на отправку (3)'!U:U,MATCH($V35,'на отправку (3)'!$B:$B,0),1),0)</f>
        <v>0</v>
      </c>
      <c r="R35" s="129">
        <f>IFERROR(INDEX('на отправку (3)'!V:V,MATCH($V35,'на отправку (3)'!$B:$B,0),1),0)</f>
        <v>0</v>
      </c>
      <c r="S35" s="92">
        <f>IFERROR(INDEX('на отправку (3)'!W:W,MATCH($V35,'на отправку (3)'!$B:$B,0),1),0)</f>
        <v>0</v>
      </c>
      <c r="U35" s="71">
        <f t="shared" ref="U35:U37" si="9">IF(J35&gt;0,1,0)</f>
        <v>0</v>
      </c>
      <c r="V35" s="89" t="str">
        <f t="shared" ref="V35:V37" si="10">CONCATENATE($U$1,"№",C35)</f>
        <v>021100№23</v>
      </c>
      <c r="W35" s="8">
        <f>IFERROR(INDEX('на отправку (3)'!AB:AB,MATCH($V35,'на отправку (3)'!$B:$B,0),1),0)</f>
        <v>0.6</v>
      </c>
      <c r="X35" s="8">
        <f>IFERROR(INDEX('на отправку (3)'!AC:AC,MATCH($V35,'на отправку (3)'!$B:$B,0),1),0)</f>
        <v>1</v>
      </c>
      <c r="Y35" s="8">
        <v>9</v>
      </c>
      <c r="Z35" s="8">
        <f t="shared" si="2"/>
        <v>0</v>
      </c>
    </row>
    <row r="36" spans="1:27" ht="60" customHeight="1" x14ac:dyDescent="0.25">
      <c r="A36" s="201" t="s">
        <v>3135</v>
      </c>
      <c r="B36" s="184">
        <v>25</v>
      </c>
      <c r="C36" s="123">
        <v>24</v>
      </c>
      <c r="D36" s="92">
        <f>IFERROR(INDEX('на отправку (3)'!G:G,MATCH($V36,'на отправку (3)'!$B:$B,0),1),0)</f>
        <v>0</v>
      </c>
      <c r="E36" s="92">
        <f>IFERROR(INDEX('на отправку (3)'!H:H,MATCH($V36,'на отправку (3)'!$B:$B,0),1),0)</f>
        <v>0</v>
      </c>
      <c r="F36" s="92">
        <f>IFERROR(INDEX('на отправку (3)'!I:I,MATCH($V36,'на отправку (3)'!$B:$B,0),1),0)</f>
        <v>0</v>
      </c>
      <c r="G36" s="191" t="str">
        <f>IFERROR(INDEX('на отправку (3)'!J:J,MATCH($V36,'на отправку (3)'!$B:$B,0),1),0)</f>
        <v>x</v>
      </c>
      <c r="H36" s="92">
        <f>IFERROR(INDEX('на отправку (3)'!K:K,MATCH($V36,'на отправку (3)'!$B:$B,0),1),0)/100</f>
        <v>0</v>
      </c>
      <c r="I36" s="191" t="str">
        <f>IFERROR(INDEX('на отправку (3)'!M:M,MATCH($V36,'на отправку (3)'!$B:$B,0),1),0)</f>
        <v>x</v>
      </c>
      <c r="J36" s="129">
        <f>IFERROR(INDEX('на отправку (3)'!N:N,MATCH($V36,'на отправку (3)'!$B:$B,0),1),0)</f>
        <v>0</v>
      </c>
      <c r="K36" s="92">
        <f>IFERROR(INDEX('на отправку (3)'!O:O,MATCH($V36,'на отправку (3)'!$B:$B,0),1),0)</f>
        <v>0</v>
      </c>
      <c r="L36" s="92">
        <f>IFERROR(INDEX('на отправку (3)'!P:P,MATCH($V36,'на отправку (3)'!$B:$B,0),1),0)</f>
        <v>0</v>
      </c>
      <c r="M36" s="92">
        <f>IFERROR(INDEX('на отправку (3)'!Q:Q,MATCH($V36,'на отправку (3)'!$B:$B,0),1),0)</f>
        <v>0</v>
      </c>
      <c r="N36" s="92">
        <f>IFERROR(INDEX('на отправку (3)'!R:R,MATCH($V36,'на отправку (3)'!$B:$B,0),1),0)</f>
        <v>0</v>
      </c>
      <c r="O36" s="92">
        <f>IFERROR(INDEX('на отправку (3)'!S:S,MATCH($V36,'на отправку (3)'!$B:$B,0),1),0)</f>
        <v>0</v>
      </c>
      <c r="P36" s="92">
        <f>IFERROR(INDEX('на отправку (3)'!T:T,MATCH($V36,'на отправку (3)'!$B:$B,0),1),0)</f>
        <v>0</v>
      </c>
      <c r="Q36" s="92">
        <f>IFERROR(INDEX('на отправку (3)'!U:U,MATCH($V36,'на отправку (3)'!$B:$B,0),1),0)</f>
        <v>0</v>
      </c>
      <c r="R36" s="129">
        <f>IFERROR(INDEX('на отправку (3)'!V:V,MATCH($V36,'на отправку (3)'!$B:$B,0),1),0)</f>
        <v>0</v>
      </c>
      <c r="S36" s="92">
        <f>IFERROR(INDEX('на отправку (3)'!W:W,MATCH($V36,'на отправку (3)'!$B:$B,0),1),0)</f>
        <v>0</v>
      </c>
      <c r="U36" s="71">
        <f t="shared" si="9"/>
        <v>0</v>
      </c>
      <c r="V36" s="89" t="str">
        <f t="shared" si="10"/>
        <v>021100№24</v>
      </c>
      <c r="W36" s="8">
        <f>IFERROR(INDEX('на отправку (3)'!AB:AB,MATCH($V36,'на отправку (3)'!$B:$B,0),1),0)</f>
        <v>0.381578947</v>
      </c>
      <c r="X36" s="8">
        <f>IFERROR(INDEX('на отправку (3)'!AC:AC,MATCH($V36,'на отправку (3)'!$B:$B,0),1),0)</f>
        <v>1</v>
      </c>
      <c r="Y36" s="8">
        <v>9</v>
      </c>
      <c r="Z36" s="8">
        <f t="shared" si="2"/>
        <v>0</v>
      </c>
    </row>
    <row r="37" spans="1:27" ht="46.5" customHeight="1" x14ac:dyDescent="0.25">
      <c r="A37" s="201" t="s">
        <v>3136</v>
      </c>
      <c r="B37" s="184">
        <v>26</v>
      </c>
      <c r="C37" s="123">
        <v>25</v>
      </c>
      <c r="D37" s="92">
        <f>IFERROR(INDEX('на отправку (3)'!G:G,MATCH($V37,'на отправку (3)'!$B:$B,0),1),0)</f>
        <v>0</v>
      </c>
      <c r="E37" s="92">
        <f>IFERROR(INDEX('на отправку (3)'!H:H,MATCH($V37,'на отправку (3)'!$B:$B,0),1),0)</f>
        <v>0</v>
      </c>
      <c r="F37" s="92">
        <f>IFERROR(INDEX('на отправку (3)'!I:I,MATCH($V37,'на отправку (3)'!$B:$B,0),1),0)</f>
        <v>0</v>
      </c>
      <c r="G37" s="191">
        <f>IFERROR(INDEX('на отправку (3)'!J:J,MATCH($V37,'на отправку (3)'!$B:$B,0),1),0)</f>
        <v>1</v>
      </c>
      <c r="H37" s="92">
        <f>IFERROR(INDEX('на отправку (3)'!K:K,MATCH($V37,'на отправку (3)'!$B:$B,0),1),0)</f>
        <v>0</v>
      </c>
      <c r="I37" s="191" t="str">
        <f>IFERROR(INDEX('на отправку (3)'!M:M,MATCH($V37,'на отправку (3)'!$B:$B,0),1),0)</f>
        <v>x</v>
      </c>
      <c r="J37" s="129">
        <f>IFERROR(INDEX('на отправку (3)'!N:N,MATCH($V37,'на отправку (3)'!$B:$B,0),1),0)</f>
        <v>0</v>
      </c>
      <c r="K37" s="92">
        <f>IFERROR(INDEX('на отправку (3)'!O:O,MATCH($V37,'на отправку (3)'!$B:$B,0),1),0)</f>
        <v>0</v>
      </c>
      <c r="L37" s="92">
        <f>IFERROR(INDEX('на отправку (3)'!P:P,MATCH($V37,'на отправку (3)'!$B:$B,0),1),0)</f>
        <v>0</v>
      </c>
      <c r="M37" s="92">
        <f>IFERROR(INDEX('на отправку (3)'!Q:Q,MATCH($V37,'на отправку (3)'!$B:$B,0),1),0)</f>
        <v>0</v>
      </c>
      <c r="N37" s="92">
        <f>IFERROR(INDEX('на отправку (3)'!R:R,MATCH($V37,'на отправку (3)'!$B:$B,0),1),0)</f>
        <v>0</v>
      </c>
      <c r="O37" s="92">
        <f>IFERROR(INDEX('на отправку (3)'!S:S,MATCH($V37,'на отправку (3)'!$B:$B,0),1),0)</f>
        <v>0</v>
      </c>
      <c r="P37" s="92">
        <f>IFERROR(INDEX('на отправку (3)'!T:T,MATCH($V37,'на отправку (3)'!$B:$B,0),1),0)</f>
        <v>0</v>
      </c>
      <c r="Q37" s="92">
        <f>IFERROR(INDEX('на отправку (3)'!U:U,MATCH($V37,'на отправку (3)'!$B:$B,0),1),0)</f>
        <v>0</v>
      </c>
      <c r="R37" s="129">
        <f>IFERROR(INDEX('на отправку (3)'!V:V,MATCH($V37,'на отправку (3)'!$B:$B,0),1),0)</f>
        <v>0</v>
      </c>
      <c r="S37" s="92">
        <f>IFERROR(INDEX('на отправку (3)'!W:W,MATCH($V37,'на отправку (3)'!$B:$B,0),1),0)</f>
        <v>0</v>
      </c>
      <c r="U37" s="71">
        <f t="shared" si="9"/>
        <v>0</v>
      </c>
      <c r="V37" s="89" t="str">
        <f t="shared" si="10"/>
        <v>021100№25</v>
      </c>
      <c r="W37" s="8">
        <f>IFERROR(INDEX('на отправку (3)'!AB:AB,MATCH($V37,'на отправку (3)'!$B:$B,0),1),0)</f>
        <v>0.97159166299999999</v>
      </c>
      <c r="X37" s="8">
        <f>IFERROR(INDEX('на отправку (3)'!AC:AC,MATCH($V37,'на отправку (3)'!$B:$B,0),1),0)</f>
        <v>1</v>
      </c>
      <c r="Y37" s="8">
        <v>9</v>
      </c>
      <c r="Z37" s="8">
        <f t="shared" si="2"/>
        <v>0</v>
      </c>
    </row>
    <row r="38" spans="1:27" s="136" customFormat="1" ht="21" customHeight="1" x14ac:dyDescent="0.25">
      <c r="A38" s="202"/>
      <c r="B38" s="187"/>
      <c r="C38" s="134"/>
      <c r="D38" s="135" t="s">
        <v>3091</v>
      </c>
      <c r="E38" s="135"/>
      <c r="F38" s="135"/>
      <c r="G38" s="190"/>
      <c r="H38" s="135"/>
      <c r="I38" s="193"/>
      <c r="J38" s="139">
        <f>IF(SUM(J39:J45)&lt;0,0,SUM(J39:J45))</f>
        <v>27</v>
      </c>
      <c r="K38" s="135"/>
      <c r="L38" s="135"/>
      <c r="M38" s="135"/>
      <c r="N38" s="135"/>
      <c r="O38" s="135"/>
      <c r="P38" s="135"/>
      <c r="Q38" s="135"/>
      <c r="R38" s="135"/>
      <c r="S38" s="135"/>
      <c r="U38" s="137"/>
      <c r="W38" s="137"/>
      <c r="X38" s="137"/>
      <c r="Y38" s="137"/>
      <c r="Z38" s="8"/>
    </row>
    <row r="39" spans="1:27" ht="63" customHeight="1" x14ac:dyDescent="0.25">
      <c r="A39" s="201" t="s">
        <v>3137</v>
      </c>
      <c r="B39" s="120">
        <v>27</v>
      </c>
      <c r="C39" s="120">
        <v>27</v>
      </c>
      <c r="D39" s="92">
        <f>IFERROR(INDEX('на отправку (3)'!G:G,MATCH($V39,'на отправку (3)'!$B:$B,0),1),0)</f>
        <v>0</v>
      </c>
      <c r="E39" s="92">
        <f>IFERROR(INDEX('на отправку (3)'!H:H,MATCH($V39,'на отправку (3)'!$B:$B,0),1),0)</f>
        <v>0</v>
      </c>
      <c r="F39" s="92">
        <f>IFERROR(INDEX('на отправку (3)'!I:I,MATCH($V39,'на отправку (3)'!$B:$B,0),1),0)</f>
        <v>0</v>
      </c>
      <c r="G39" s="191">
        <f>IFERROR(INDEX('на отправку (3)'!J:J,MATCH($V39,'на отправку (3)'!$B:$B,0),1),0)</f>
        <v>0</v>
      </c>
      <c r="H39" s="92">
        <f>IFERROR(INDEX('на отправку (3)'!K:K,MATCH($V39,'на отправку (3)'!$B:$B,0),1),0)/100</f>
        <v>0</v>
      </c>
      <c r="I39" s="191">
        <f>IFERROR(INDEX('на отправку (3)'!M:M,MATCH($V39,'на отправку (3)'!$B:$B,0),1),0)</f>
        <v>0</v>
      </c>
      <c r="J39" s="129">
        <f>IFERROR(INDEX('на отправку (3)'!N:N,MATCH($V39,'на отправку (3)'!$B:$B,0),1),0)</f>
        <v>0</v>
      </c>
      <c r="K39" s="92" t="str">
        <f>IFERROR(INDEX('на отправку (3)'!O:O,MATCH($V39,'на отправку (3)'!$B:$B,0),1),0)</f>
        <v>x</v>
      </c>
      <c r="L39" s="92" t="str">
        <f>IFERROR(INDEX('на отправку (3)'!P:P,MATCH($V39,'на отправку (3)'!$B:$B,0),1),0)</f>
        <v>x</v>
      </c>
      <c r="M39" s="92">
        <f>IFERROR(INDEX('на отправку (3)'!Q:Q,MATCH($V39,'на отправку (3)'!$B:$B,0),1),0)</f>
        <v>2</v>
      </c>
      <c r="N39" s="98"/>
      <c r="O39" s="92">
        <f>IFERROR(INDEX('на отправку (3)'!S:S,MATCH($V39,'на отправку (3)'!$B:$B,0),1),0)</f>
        <v>0</v>
      </c>
      <c r="P39" s="92">
        <f>IFERROR(INDEX('на отправку (3)'!T:T,MATCH($V39,'на отправку (3)'!$B:$B,0),1),0)</f>
        <v>0</v>
      </c>
      <c r="Q39" s="92">
        <f>IFERROR(INDEX('на отправку (3)'!U:U,MATCH($V39,'на отправку (3)'!$B:$B,0),1),0)</f>
        <v>0</v>
      </c>
      <c r="R39" s="129">
        <f>IFERROR(INDEX('на отправку (3)'!V:V,MATCH($V39,'на отправку (3)'!$B:$B,0),1),0)</f>
        <v>0</v>
      </c>
      <c r="S39" s="98"/>
      <c r="U39" s="71">
        <f t="shared" ref="U39" si="11">IF(J39&gt;0,1,0)</f>
        <v>0</v>
      </c>
      <c r="V39" s="89" t="str">
        <f t="shared" ref="V39" si="12">CONCATENATE($U$1,"№",C39)</f>
        <v>021100№27</v>
      </c>
      <c r="W39" s="8">
        <f>IFERROR(INDEX('на отправку (3)'!AB:AB,MATCH($V39,'на отправку (3)'!$B:$B,0),1),0)</f>
        <v>0</v>
      </c>
      <c r="X39" s="8">
        <f>IFERROR(INDEX('на отправку (3)'!AC:AC,MATCH($V39,'на отправку (3)'!$B:$B,0),1),0)</f>
        <v>0</v>
      </c>
      <c r="Y39" s="8">
        <v>4</v>
      </c>
      <c r="Z39" s="8">
        <f t="shared" si="2"/>
        <v>0</v>
      </c>
    </row>
    <row r="40" spans="1:27" ht="49.5" customHeight="1" x14ac:dyDescent="0.25">
      <c r="A40" s="201" t="s">
        <v>3138</v>
      </c>
      <c r="B40" s="120">
        <v>28</v>
      </c>
      <c r="C40" s="120">
        <v>28</v>
      </c>
      <c r="D40" s="92">
        <f>IFERROR(INDEX('на отправку (3)'!G:G,MATCH($V40,'на отправку (3)'!$B:$B,0),1),0)</f>
        <v>0</v>
      </c>
      <c r="E40" s="92">
        <f>IFERROR(INDEX('на отправку (3)'!H:H,MATCH($V40,'на отправку (3)'!$B:$B,0),1),0)</f>
        <v>94</v>
      </c>
      <c r="F40" s="92">
        <f>IFERROR(INDEX('на отправку (3)'!I:I,MATCH($V40,'на отправку (3)'!$B:$B,0),1),0)</f>
        <v>0</v>
      </c>
      <c r="G40" s="191">
        <f>IFERROR(INDEX('на отправку (3)'!J:J,MATCH($V40,'на отправку (3)'!$B:$B,0),1),0)</f>
        <v>0</v>
      </c>
      <c r="H40" s="92">
        <f>IFERROR(INDEX('на отправку (3)'!K:K,MATCH($V40,'на отправку (3)'!$B:$B,0),1),0)/100</f>
        <v>0</v>
      </c>
      <c r="I40" s="191">
        <f>IFERROR(INDEX('на отправку (3)'!M:M,MATCH($V40,'на отправку (3)'!$B:$B,0),1),0)</f>
        <v>0</v>
      </c>
      <c r="J40" s="129">
        <f>IFERROR(INDEX('на отправку (3)'!N:N,MATCH($V40,'на отправку (3)'!$B:$B,0),1),0)</f>
        <v>3</v>
      </c>
      <c r="K40" s="92" t="str">
        <f>IFERROR(INDEX('на отправку (3)'!O:O,MATCH($V40,'на отправку (3)'!$B:$B,0),1),0)</f>
        <v>x</v>
      </c>
      <c r="L40" s="92" t="str">
        <f>IFERROR(INDEX('на отправку (3)'!P:P,MATCH($V40,'на отправку (3)'!$B:$B,0),1),0)</f>
        <v>x</v>
      </c>
      <c r="M40" s="92">
        <f>IFERROR(INDEX('на отправку (3)'!Q:Q,MATCH($V40,'на отправку (3)'!$B:$B,0),1),0)</f>
        <v>1</v>
      </c>
      <c r="N40" s="98"/>
      <c r="O40" s="92">
        <f>IFERROR(INDEX('на отправку (3)'!S:S,MATCH($V40,'на отправку (3)'!$B:$B,0),1),0)</f>
        <v>0</v>
      </c>
      <c r="P40" s="92">
        <f>IFERROR(INDEX('на отправку (3)'!T:T,MATCH($V40,'на отправку (3)'!$B:$B,0),1),0)</f>
        <v>191</v>
      </c>
      <c r="Q40" s="92">
        <f>IFERROR(INDEX('на отправку (3)'!U:U,MATCH($V40,'на отправку (3)'!$B:$B,0),1),0)</f>
        <v>0</v>
      </c>
      <c r="R40" s="129">
        <f>IFERROR(INDEX('на отправку (3)'!V:V,MATCH($V40,'на отправку (3)'!$B:$B,0),1),0)</f>
        <v>0</v>
      </c>
      <c r="S40" s="98"/>
      <c r="U40" s="71">
        <f t="shared" ref="U40:U45" si="13">IF(J40&gt;0,1,0)</f>
        <v>1</v>
      </c>
      <c r="V40" s="89" t="str">
        <f t="shared" ref="V40:V45" si="14">CONCATENATE($U$1,"№",C40)</f>
        <v>021100№28</v>
      </c>
      <c r="W40" s="8">
        <f>IFERROR(INDEX('на отправку (3)'!AB:AB,MATCH($V40,'на отправку (3)'!$B:$B,0),1),0)</f>
        <v>4.6442499999999999E-3</v>
      </c>
      <c r="X40" s="8">
        <f>IFERROR(INDEX('на отправку (3)'!AC:AC,MATCH($V40,'на отправку (3)'!$B:$B,0),1),0)</f>
        <v>0</v>
      </c>
      <c r="Y40" s="8">
        <v>3</v>
      </c>
      <c r="Z40" s="8">
        <f t="shared" si="2"/>
        <v>3</v>
      </c>
    </row>
    <row r="41" spans="1:27" ht="15.75" customHeight="1" x14ac:dyDescent="0.25">
      <c r="A41" s="201" t="s">
        <v>3139</v>
      </c>
      <c r="B41" s="120">
        <v>29</v>
      </c>
      <c r="C41" s="120">
        <v>29</v>
      </c>
      <c r="D41" s="92">
        <f>IFERROR(INDEX('на отправку (3)'!G:G,MATCH($V41,'на отправку (3)'!$B:$B,0),1),0)</f>
        <v>0</v>
      </c>
      <c r="E41" s="92">
        <f>IFERROR(INDEX('на отправку (3)'!H:H,MATCH($V41,'на отправку (3)'!$B:$B,0),1),0)</f>
        <v>94</v>
      </c>
      <c r="F41" s="92">
        <f>IFERROR(INDEX('на отправку (3)'!I:I,MATCH($V41,'на отправку (3)'!$B:$B,0),1),0)</f>
        <v>0</v>
      </c>
      <c r="G41" s="191">
        <f>IFERROR(INDEX('на отправку (3)'!J:J,MATCH($V41,'на отправку (3)'!$B:$B,0),1),0)</f>
        <v>0</v>
      </c>
      <c r="H41" s="92">
        <f>IFERROR(INDEX('на отправку (3)'!K:K,MATCH($V41,'на отправку (3)'!$B:$B,0),1),0)/100</f>
        <v>0</v>
      </c>
      <c r="I41" s="191">
        <f>IFERROR(INDEX('на отправку (3)'!M:M,MATCH($V41,'на отправку (3)'!$B:$B,0),1),0)</f>
        <v>0</v>
      </c>
      <c r="J41" s="129">
        <f>IFERROR(INDEX('на отправку (3)'!N:N,MATCH($V41,'на отправку (3)'!$B:$B,0),1),0)</f>
        <v>5</v>
      </c>
      <c r="K41" s="92" t="str">
        <f>IFERROR(INDEX('на отправку (3)'!O:O,MATCH($V41,'на отправку (3)'!$B:$B,0),1),0)</f>
        <v>x</v>
      </c>
      <c r="L41" s="92" t="str">
        <f>IFERROR(INDEX('на отправку (3)'!P:P,MATCH($V41,'на отправку (3)'!$B:$B,0),1),0)</f>
        <v>x</v>
      </c>
      <c r="M41" s="92">
        <f>IFERROR(INDEX('на отправку (3)'!Q:Q,MATCH($V41,'на отправку (3)'!$B:$B,0),1),0)</f>
        <v>1</v>
      </c>
      <c r="N41" s="98"/>
      <c r="O41" s="92">
        <f>IFERROR(INDEX('на отправку (3)'!S:S,MATCH($V41,'на отправку (3)'!$B:$B,0),1),0)</f>
        <v>0</v>
      </c>
      <c r="P41" s="92">
        <f>IFERROR(INDEX('на отправку (3)'!T:T,MATCH($V41,'на отправку (3)'!$B:$B,0),1),0)</f>
        <v>191</v>
      </c>
      <c r="Q41" s="92">
        <f>IFERROR(INDEX('на отправку (3)'!U:U,MATCH($V41,'на отправку (3)'!$B:$B,0),1),0)</f>
        <v>0</v>
      </c>
      <c r="R41" s="129">
        <f>IFERROR(INDEX('на отправку (3)'!V:V,MATCH($V41,'на отправку (3)'!$B:$B,0),1),0)</f>
        <v>0</v>
      </c>
      <c r="S41" s="98"/>
      <c r="U41" s="71">
        <f t="shared" si="13"/>
        <v>1</v>
      </c>
      <c r="V41" s="89" t="str">
        <f t="shared" si="14"/>
        <v>021100№29</v>
      </c>
      <c r="W41" s="8">
        <f>IFERROR(INDEX('на отправку (3)'!AB:AB,MATCH($V41,'на отправку (3)'!$B:$B,0),1),0)</f>
        <v>1.6719300000000001E-3</v>
      </c>
      <c r="X41" s="8">
        <f>IFERROR(INDEX('на отправку (3)'!AC:AC,MATCH($V41,'на отправку (3)'!$B:$B,0),1),0)</f>
        <v>0</v>
      </c>
      <c r="Y41" s="8">
        <v>5</v>
      </c>
      <c r="Z41" s="8">
        <f t="shared" si="2"/>
        <v>5</v>
      </c>
    </row>
    <row r="42" spans="1:27" ht="15.75" customHeight="1" x14ac:dyDescent="0.25">
      <c r="A42" s="201" t="s">
        <v>3140</v>
      </c>
      <c r="B42" s="120">
        <v>30</v>
      </c>
      <c r="C42" s="120">
        <v>30</v>
      </c>
      <c r="D42" s="92">
        <f>IFERROR(INDEX('на отправку (3)'!G:G,MATCH($V42,'на отправку (3)'!$B:$B,0),1),0)</f>
        <v>0</v>
      </c>
      <c r="E42" s="92">
        <f>IFERROR(INDEX('на отправку (3)'!H:H,MATCH($V42,'на отправку (3)'!$B:$B,0),1),0)</f>
        <v>94</v>
      </c>
      <c r="F42" s="92">
        <f>IFERROR(INDEX('на отправку (3)'!I:I,MATCH($V42,'на отправку (3)'!$B:$B,0),1),0)</f>
        <v>0</v>
      </c>
      <c r="G42" s="191">
        <f>IFERROR(INDEX('на отправку (3)'!J:J,MATCH($V42,'на отправку (3)'!$B:$B,0),1),0)</f>
        <v>0</v>
      </c>
      <c r="H42" s="92">
        <f>IFERROR(INDEX('на отправку (3)'!K:K,MATCH($V42,'на отправку (3)'!$B:$B,0),1),0)/100</f>
        <v>0</v>
      </c>
      <c r="I42" s="191">
        <f>IFERROR(INDEX('на отправку (3)'!M:M,MATCH($V42,'на отправку (3)'!$B:$B,0),1),0)</f>
        <v>0</v>
      </c>
      <c r="J42" s="129">
        <f>IFERROR(INDEX('на отправку (3)'!N:N,MATCH($V42,'на отправку (3)'!$B:$B,0),1),0)</f>
        <v>8</v>
      </c>
      <c r="K42" s="92" t="str">
        <f>IFERROR(INDEX('на отправку (3)'!O:O,MATCH($V42,'на отправку (3)'!$B:$B,0),1),0)</f>
        <v>x</v>
      </c>
      <c r="L42" s="92" t="str">
        <f>IFERROR(INDEX('на отправку (3)'!P:P,MATCH($V42,'на отправку (3)'!$B:$B,0),1),0)</f>
        <v>x</v>
      </c>
      <c r="M42" s="92">
        <f>IFERROR(INDEX('на отправку (3)'!Q:Q,MATCH($V42,'на отправку (3)'!$B:$B,0),1),0)</f>
        <v>1</v>
      </c>
      <c r="N42" s="98"/>
      <c r="O42" s="92">
        <f>IFERROR(INDEX('на отправку (3)'!S:S,MATCH($V42,'на отправку (3)'!$B:$B,0),1),0)</f>
        <v>0</v>
      </c>
      <c r="P42" s="92">
        <f>IFERROR(INDEX('на отправку (3)'!T:T,MATCH($V42,'на отправку (3)'!$B:$B,0),1),0)</f>
        <v>191</v>
      </c>
      <c r="Q42" s="92">
        <f>IFERROR(INDEX('на отправку (3)'!U:U,MATCH($V42,'на отправку (3)'!$B:$B,0),1),0)</f>
        <v>0</v>
      </c>
      <c r="R42" s="129">
        <f>IFERROR(INDEX('на отправку (3)'!V:V,MATCH($V42,'на отправку (3)'!$B:$B,0),1),0)</f>
        <v>0</v>
      </c>
      <c r="S42" s="98"/>
      <c r="U42" s="71">
        <f t="shared" si="13"/>
        <v>1</v>
      </c>
      <c r="V42" s="89" t="str">
        <f t="shared" si="14"/>
        <v>021100№30</v>
      </c>
      <c r="W42" s="8">
        <f>IFERROR(INDEX('на отправку (3)'!AB:AB,MATCH($V42,'на отправку (3)'!$B:$B,0),1),0)</f>
        <v>0</v>
      </c>
      <c r="X42" s="8">
        <f>IFERROR(INDEX('на отправку (3)'!AC:AC,MATCH($V42,'на отправку (3)'!$B:$B,0),1),0)</f>
        <v>0</v>
      </c>
      <c r="Y42" s="8">
        <v>8</v>
      </c>
      <c r="Z42" s="8">
        <f t="shared" si="2"/>
        <v>8</v>
      </c>
    </row>
    <row r="43" spans="1:27" ht="53.25" customHeight="1" x14ac:dyDescent="0.25">
      <c r="A43" s="201" t="s">
        <v>2534</v>
      </c>
      <c r="B43" s="120">
        <v>31</v>
      </c>
      <c r="C43" s="120">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1">
        <f>IFERROR(INDEX('на отправку (3)'!J:J,MATCH($V43,'на отправку (3)'!$B:$B,0),1),0)</f>
        <v>0</v>
      </c>
      <c r="H43" s="92">
        <f>IFERROR(INDEX('на отправку (3)'!K:K,MATCH($V43,'на отправку (3)'!$B:$B,0),1),0)/100</f>
        <v>0</v>
      </c>
      <c r="I43" s="191">
        <f>IFERROR(INDEX('на отправку (3)'!M:M,MATCH($V43,'на отправку (3)'!$B:$B,0),1),0)</f>
        <v>0</v>
      </c>
      <c r="J43" s="129">
        <v>3</v>
      </c>
      <c r="K43" s="92" t="str">
        <f>IFERROR(INDEX('на отправку (3)'!O:O,MATCH($V43,'на отправку (3)'!$B:$B,0),1),0)</f>
        <v>x</v>
      </c>
      <c r="L43" s="92" t="str">
        <f>IFERROR(INDEX('на отправку (3)'!P:P,MATCH($V43,'на отправку (3)'!$B:$B,0),1),0)</f>
        <v>x</v>
      </c>
      <c r="M43" s="92">
        <f>IFERROR(INDEX('на отправку (3)'!Q:Q,MATCH($V43,'на отправку (3)'!$B:$B,0),1),0)</f>
        <v>1</v>
      </c>
      <c r="N43" s="98"/>
      <c r="O43" s="92">
        <f>IFERROR(INDEX('на отправку (3)'!S:S,MATCH($V43,'на отправку (3)'!$B:$B,0),1),0)</f>
        <v>0</v>
      </c>
      <c r="P43" s="92">
        <f>IFERROR(INDEX('на отправку (3)'!T:T,MATCH($V43,'на отправку (3)'!$B:$B,0),1),0)</f>
        <v>0</v>
      </c>
      <c r="Q43" s="92">
        <f>IFERROR(INDEX('на отправку (3)'!U:U,MATCH($V43,'на отправку (3)'!$B:$B,0),1),0)</f>
        <v>0</v>
      </c>
      <c r="R43" s="129">
        <f>IFERROR(INDEX('на отправку (3)'!V:V,MATCH($V43,'на отправку (3)'!$B:$B,0),1),0)</f>
        <v>0</v>
      </c>
      <c r="S43" s="98"/>
      <c r="U43" s="71">
        <f t="shared" si="13"/>
        <v>1</v>
      </c>
      <c r="V43" s="89" t="str">
        <f t="shared" si="14"/>
        <v>021100№31</v>
      </c>
      <c r="W43" s="8">
        <f>IFERROR(INDEX('на отправку (3)'!AB:AB,MATCH($V43,'на отправку (3)'!$B:$B,0),1),0)</f>
        <v>0</v>
      </c>
      <c r="X43" s="8">
        <f>IFERROR(INDEX('на отправку (3)'!AC:AC,MATCH($V43,'на отправку (3)'!$B:$B,0),1),0)</f>
        <v>0</v>
      </c>
      <c r="Y43" s="8">
        <v>3</v>
      </c>
      <c r="Z43" s="8">
        <f t="shared" si="2"/>
        <v>3</v>
      </c>
    </row>
    <row r="44" spans="1:27" ht="53.25" customHeight="1" x14ac:dyDescent="0.25">
      <c r="A44" s="201" t="s">
        <v>2536</v>
      </c>
      <c r="B44" s="120">
        <v>32</v>
      </c>
      <c r="C44" s="120">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1">
        <f>IFERROR(INDEX('на отправку (3)'!J:J,MATCH($V44,'на отправку (3)'!$B:$B,0),1),0)</f>
        <v>0</v>
      </c>
      <c r="H44" s="92">
        <f>IFERROR(INDEX('на отправку (3)'!K:K,MATCH($V44,'на отправку (3)'!$B:$B,0),1),0)/100</f>
        <v>0</v>
      </c>
      <c r="I44" s="191">
        <f>IFERROR(INDEX('на отправку (3)'!M:M,MATCH($V44,'на отправку (3)'!$B:$B,0),1),0)</f>
        <v>0</v>
      </c>
      <c r="J44" s="129">
        <v>8</v>
      </c>
      <c r="K44" s="92" t="str">
        <f>IFERROR(INDEX('на отправку (3)'!O:O,MATCH($V44,'на отправку (3)'!$B:$B,0),1),0)</f>
        <v>x</v>
      </c>
      <c r="L44" s="92" t="str">
        <f>IFERROR(INDEX('на отправку (3)'!P:P,MATCH($V44,'на отправку (3)'!$B:$B,0),1),0)</f>
        <v>x</v>
      </c>
      <c r="M44" s="92">
        <f>IFERROR(INDEX('на отправку (3)'!Q:Q,MATCH($V44,'на отправку (3)'!$B:$B,0),1),0)</f>
        <v>1</v>
      </c>
      <c r="N44" s="98"/>
      <c r="O44" s="92">
        <f>IFERROR(INDEX('на отправку (3)'!S:S,MATCH($V44,'на отправку (3)'!$B:$B,0),1),0)</f>
        <v>0</v>
      </c>
      <c r="P44" s="92">
        <f>IFERROR(INDEX('на отправку (3)'!T:T,MATCH($V44,'на отправку (3)'!$B:$B,0),1),0)</f>
        <v>0</v>
      </c>
      <c r="Q44" s="92">
        <f>IFERROR(INDEX('на отправку (3)'!U:U,MATCH($V44,'на отправку (3)'!$B:$B,0),1),0)</f>
        <v>0</v>
      </c>
      <c r="R44" s="129">
        <f>IFERROR(INDEX('на отправку (3)'!V:V,MATCH($V44,'на отправку (3)'!$B:$B,0),1),0)</f>
        <v>0</v>
      </c>
      <c r="S44" s="98"/>
      <c r="U44" s="71">
        <f t="shared" si="13"/>
        <v>1</v>
      </c>
      <c r="V44" s="89" t="str">
        <f t="shared" si="14"/>
        <v>021100№32</v>
      </c>
      <c r="W44" s="8">
        <f>IFERROR(INDEX('на отправку (3)'!AB:AB,MATCH($V44,'на отправку (3)'!$B:$B,0),1),0)</f>
        <v>0</v>
      </c>
      <c r="X44" s="8">
        <f>IFERROR(INDEX('на отправку (3)'!AC:AC,MATCH($V44,'на отправку (3)'!$B:$B,0),1),0)</f>
        <v>0</v>
      </c>
      <c r="Y44" s="8">
        <v>8</v>
      </c>
      <c r="Z44" s="8">
        <f t="shared" si="2"/>
        <v>8</v>
      </c>
    </row>
    <row r="45" spans="1:27" ht="15.75" customHeight="1" x14ac:dyDescent="0.25">
      <c r="A45" s="201" t="s">
        <v>3141</v>
      </c>
      <c r="B45" s="127">
        <v>33</v>
      </c>
      <c r="C45" s="127">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1">
        <f>IFERROR(INDEX('на отправку (3)'!J:J,MATCH($V45,'на отправку (3)'!$B:$B,0),1),0)</f>
        <v>0</v>
      </c>
      <c r="H45" s="92">
        <f>IFERROR(INDEX('на отправку (3)'!K:K,MATCH($V45,'на отправку (3)'!$B:$B,0),1),0)/100</f>
        <v>0</v>
      </c>
      <c r="I45" s="191">
        <f>IFERROR(INDEX('на отправку (3)'!M:M,MATCH($V45,'на отправку (3)'!$B:$B,0),1),0)</f>
        <v>0</v>
      </c>
      <c r="J45" s="129">
        <f>IFERROR(INDEX('на отправку (3)'!N:N,MATCH($V45,'на отправку (3)'!$B:$B,0),1),0)</f>
        <v>0</v>
      </c>
      <c r="K45" s="92" t="str">
        <f>IFERROR(INDEX('на отправку (3)'!O:O,MATCH($V45,'на отправку (3)'!$B:$B,0),1),0)</f>
        <v>x</v>
      </c>
      <c r="L45" s="92">
        <f>IFERROR(INDEX('на отправку (3)'!P:P,MATCH($V45,'на отправку (3)'!$B:$B,0),1),0)</f>
        <v>0</v>
      </c>
      <c r="M45" s="92">
        <f>IFERROR(INDEX('на отправку (3)'!Q:Q,MATCH($V45,'на отправку (3)'!$B:$B,0),1),0)</f>
        <v>2</v>
      </c>
      <c r="N45" s="98"/>
      <c r="O45" s="92">
        <f>IFERROR(INDEX('на отправку (3)'!S:S,MATCH($V45,'на отправку (3)'!$B:$B,0),1),0)</f>
        <v>0</v>
      </c>
      <c r="P45" s="92">
        <f>IFERROR(INDEX('на отправку (3)'!T:T,MATCH($V45,'на отправку (3)'!$B:$B,0),1),0)</f>
        <v>0</v>
      </c>
      <c r="Q45" s="92">
        <f>IFERROR(INDEX('на отправку (3)'!U:U,MATCH($V45,'на отправку (3)'!$B:$B,0),1),0)</f>
        <v>0</v>
      </c>
      <c r="R45" s="129">
        <f>IFERROR(INDEX('на отправку (3)'!V:V,MATCH($V45,'на отправку (3)'!$B:$B,0),1),0)</f>
        <v>0</v>
      </c>
      <c r="S45" s="98"/>
      <c r="U45" s="71">
        <f t="shared" si="13"/>
        <v>0</v>
      </c>
      <c r="V45" s="89" t="str">
        <f t="shared" si="14"/>
        <v>021100№33</v>
      </c>
      <c r="W45" s="8">
        <f>IFERROR(INDEX('на отправку (3)'!AB:AB,MATCH($V45,'на отправку (3)'!$B:$B,0),1),0)</f>
        <v>0</v>
      </c>
      <c r="X45" s="8">
        <f>IFERROR(INDEX('на отправку (3)'!AC:AC,MATCH($V45,'на отправку (3)'!$B:$B,0),1),0)</f>
        <v>0</v>
      </c>
      <c r="Y45" s="8">
        <v>4</v>
      </c>
      <c r="Z45" s="8">
        <f t="shared" si="2"/>
        <v>0</v>
      </c>
    </row>
    <row r="46" spans="1:27" ht="0.75" customHeight="1" x14ac:dyDescent="0.25">
      <c r="A46" s="1"/>
      <c r="C46" s="125"/>
      <c r="D46" s="3"/>
      <c r="E46" s="3"/>
      <c r="F46" s="3"/>
      <c r="G46" s="3"/>
      <c r="H46" s="3"/>
      <c r="I46" s="3"/>
      <c r="J46" s="131"/>
      <c r="K46" s="3"/>
      <c r="L46" s="3"/>
      <c r="M46" s="3"/>
      <c r="N46" s="3"/>
      <c r="O46" s="3"/>
      <c r="P46" s="3"/>
      <c r="Q46" s="3"/>
      <c r="R46" s="131"/>
      <c r="S46" s="4"/>
    </row>
    <row r="47" spans="1:27" ht="0.75" customHeight="1" x14ac:dyDescent="0.25"/>
    <row r="48" spans="1:27" ht="38.25" customHeight="1" x14ac:dyDescent="0.25">
      <c r="A48" s="183" t="s">
        <v>2455</v>
      </c>
      <c r="C48" s="183"/>
      <c r="D48" s="183"/>
      <c r="E48" s="183"/>
      <c r="F48" s="183"/>
      <c r="G48" s="183"/>
      <c r="H48" s="183"/>
      <c r="I48" s="183"/>
      <c r="J48" s="183"/>
      <c r="K48" s="183"/>
      <c r="L48" s="183"/>
      <c r="M48" s="183"/>
      <c r="N48" s="183"/>
      <c r="O48" s="183"/>
      <c r="P48" s="183"/>
      <c r="Q48" s="183"/>
      <c r="R48" s="183"/>
      <c r="S48" s="183"/>
      <c r="T48" s="183"/>
      <c r="U48" s="72">
        <f>SUM(U10:U45)</f>
        <v>11</v>
      </c>
      <c r="W48" s="83" t="s">
        <v>184</v>
      </c>
      <c r="Z48" s="72">
        <f>SUM(Z10:Z45)</f>
        <v>62</v>
      </c>
      <c r="AA48" s="83" t="s">
        <v>269</v>
      </c>
    </row>
    <row r="49" spans="1:20" ht="16.5" customHeight="1" x14ac:dyDescent="0.25">
      <c r="A49" s="183" t="s">
        <v>2456</v>
      </c>
      <c r="C49" s="183"/>
      <c r="D49" s="183"/>
      <c r="E49" s="183"/>
      <c r="F49" s="183"/>
      <c r="G49" s="183"/>
      <c r="H49" s="183"/>
      <c r="I49" s="183"/>
      <c r="J49" s="183"/>
      <c r="K49" s="183"/>
      <c r="L49" s="183"/>
      <c r="M49" s="183"/>
      <c r="N49" s="183"/>
      <c r="O49" s="183"/>
      <c r="P49" s="183"/>
      <c r="Q49" s="183"/>
      <c r="R49" s="183"/>
      <c r="S49" s="183"/>
      <c r="T49" s="183"/>
    </row>
    <row r="50" spans="1:20" ht="15" customHeight="1" x14ac:dyDescent="0.25">
      <c r="A50" s="183" t="s">
        <v>2457</v>
      </c>
      <c r="C50" s="183"/>
      <c r="D50" s="183"/>
      <c r="E50" s="183"/>
      <c r="F50" s="183"/>
      <c r="G50" s="183"/>
      <c r="H50" s="183"/>
      <c r="I50" s="183"/>
      <c r="J50" s="183"/>
      <c r="K50" s="183"/>
      <c r="L50" s="183"/>
      <c r="M50" s="183"/>
      <c r="N50" s="183"/>
      <c r="O50" s="183"/>
      <c r="P50" s="183"/>
      <c r="Q50" s="183"/>
      <c r="R50" s="183"/>
      <c r="S50" s="183"/>
      <c r="T50" s="183"/>
    </row>
    <row r="51" spans="1:20" x14ac:dyDescent="0.25">
      <c r="C51" s="121" t="s">
        <v>19</v>
      </c>
      <c r="J51" s="96">
        <f>T_РЕЗ2+J26+J33+J38</f>
        <v>62</v>
      </c>
      <c r="M51" s="72">
        <f>SUMIF(M10:M45,1,M10:M45)</f>
        <v>11</v>
      </c>
      <c r="N51" s="83" t="s">
        <v>183</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Лист77"/>
  <dimension ref="A1:AA51"/>
  <sheetViews>
    <sheetView showGridLines="0" zoomScale="90" zoomScaleNormal="90" workbookViewId="0">
      <selection activeCell="D6" sqref="D6:S7"/>
    </sheetView>
  </sheetViews>
  <sheetFormatPr defaultColWidth="9.140625" defaultRowHeight="15" x14ac:dyDescent="0.25"/>
  <cols>
    <col min="1" max="1" width="44.5703125" style="89" customWidth="1"/>
    <col min="2" max="2" width="7" style="185" customWidth="1"/>
    <col min="3" max="3" width="7.140625" style="121"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152</v>
      </c>
    </row>
    <row r="2" spans="1:26" ht="22.5" customHeight="1" x14ac:dyDescent="0.25">
      <c r="A2" s="178" t="s">
        <v>2496</v>
      </c>
      <c r="C2" s="178"/>
      <c r="D2" s="178"/>
      <c r="E2" s="178"/>
      <c r="F2" s="178"/>
      <c r="G2" s="178"/>
      <c r="H2" s="178"/>
      <c r="I2" s="178"/>
      <c r="J2" s="178"/>
      <c r="K2" s="178"/>
      <c r="L2" s="178"/>
      <c r="M2" s="178"/>
      <c r="N2" s="178"/>
      <c r="O2" s="178"/>
      <c r="P2" s="178"/>
      <c r="Q2" s="178"/>
      <c r="R2" s="178"/>
      <c r="S2" s="178"/>
      <c r="T2" s="178"/>
    </row>
    <row r="3" spans="1:26" ht="20.25" customHeight="1" x14ac:dyDescent="0.25">
      <c r="A3" s="178" t="s">
        <v>0</v>
      </c>
      <c r="C3" s="178"/>
      <c r="D3" s="178"/>
      <c r="E3" s="178"/>
      <c r="F3" s="178"/>
      <c r="G3" s="178"/>
      <c r="H3" s="178"/>
      <c r="I3" s="178"/>
      <c r="J3" s="178"/>
      <c r="K3" s="178"/>
      <c r="L3" s="178"/>
      <c r="M3" s="178"/>
      <c r="N3" s="178"/>
      <c r="O3" s="178"/>
      <c r="P3" s="178"/>
      <c r="Q3" s="178"/>
      <c r="R3" s="178"/>
      <c r="S3" s="178"/>
      <c r="T3" s="178"/>
    </row>
    <row r="4" spans="1:26" ht="20.25" customHeight="1" x14ac:dyDescent="0.25">
      <c r="A4" s="178" t="s">
        <v>153</v>
      </c>
      <c r="C4" s="178"/>
      <c r="D4" s="178"/>
      <c r="E4" s="178"/>
      <c r="F4" s="178"/>
      <c r="G4" s="178"/>
      <c r="H4" s="178"/>
      <c r="I4" s="178"/>
      <c r="J4" s="178"/>
      <c r="K4" s="178"/>
      <c r="L4" s="178"/>
      <c r="M4" s="178"/>
      <c r="N4" s="178"/>
      <c r="O4" s="178"/>
      <c r="P4" s="178"/>
      <c r="Q4" s="178"/>
      <c r="R4" s="178"/>
      <c r="S4" s="178"/>
      <c r="T4" s="178"/>
    </row>
    <row r="5" spans="1:26" x14ac:dyDescent="0.25">
      <c r="A5" s="225" t="s">
        <v>3092</v>
      </c>
      <c r="B5" s="225" t="s">
        <v>16</v>
      </c>
      <c r="C5" s="217" t="s">
        <v>2441</v>
      </c>
      <c r="D5" s="223" t="s">
        <v>3112</v>
      </c>
      <c r="E5" s="222" t="s">
        <v>2442</v>
      </c>
      <c r="F5" s="222" t="s">
        <v>2442</v>
      </c>
      <c r="G5" s="222" t="s">
        <v>2442</v>
      </c>
      <c r="H5" s="222" t="s">
        <v>2442</v>
      </c>
      <c r="I5" s="222" t="s">
        <v>2442</v>
      </c>
      <c r="J5" s="222" t="s">
        <v>2442</v>
      </c>
      <c r="K5" s="222" t="s">
        <v>2442</v>
      </c>
      <c r="L5" s="222" t="s">
        <v>2442</v>
      </c>
      <c r="M5" s="222" t="s">
        <v>2442</v>
      </c>
      <c r="N5" s="222" t="s">
        <v>2442</v>
      </c>
      <c r="O5" s="223" t="s">
        <v>2443</v>
      </c>
      <c r="P5" s="222" t="s">
        <v>2443</v>
      </c>
      <c r="Q5" s="222" t="s">
        <v>2443</v>
      </c>
      <c r="R5" s="222" t="s">
        <v>2443</v>
      </c>
      <c r="S5" s="224" t="s">
        <v>2443</v>
      </c>
      <c r="U5" s="214" t="s">
        <v>184</v>
      </c>
    </row>
    <row r="6" spans="1:26" ht="97.5" customHeight="1" x14ac:dyDescent="0.25">
      <c r="A6" s="215"/>
      <c r="B6" s="215"/>
      <c r="C6" s="218"/>
      <c r="D6" s="1" t="s">
        <v>3093</v>
      </c>
      <c r="E6" s="1" t="s">
        <v>3094</v>
      </c>
      <c r="F6" s="1" t="s">
        <v>3095</v>
      </c>
      <c r="G6" s="1" t="s">
        <v>3096</v>
      </c>
      <c r="H6" s="1" t="s">
        <v>2444</v>
      </c>
      <c r="I6" s="1" t="s">
        <v>2445</v>
      </c>
      <c r="J6" s="1" t="s">
        <v>9</v>
      </c>
      <c r="K6" s="1" t="s">
        <v>3097</v>
      </c>
      <c r="L6" s="1" t="s">
        <v>2446</v>
      </c>
      <c r="M6" s="1" t="s">
        <v>2447</v>
      </c>
      <c r="N6" s="1" t="s">
        <v>3098</v>
      </c>
      <c r="O6" s="1" t="s">
        <v>3093</v>
      </c>
      <c r="P6" s="1" t="s">
        <v>3099</v>
      </c>
      <c r="Q6" s="1" t="s">
        <v>3100</v>
      </c>
      <c r="R6" s="1" t="s">
        <v>9</v>
      </c>
      <c r="S6" s="194" t="s">
        <v>11</v>
      </c>
      <c r="U6" s="226"/>
    </row>
    <row r="7" spans="1:26" ht="71.25" customHeight="1" x14ac:dyDescent="0.25">
      <c r="A7" s="216"/>
      <c r="B7" s="216"/>
      <c r="C7" s="219"/>
      <c r="D7" s="1" t="s">
        <v>3101</v>
      </c>
      <c r="E7" s="1" t="s">
        <v>3101</v>
      </c>
      <c r="F7" s="1" t="s">
        <v>3102</v>
      </c>
      <c r="G7" s="1" t="s">
        <v>3103</v>
      </c>
      <c r="H7" s="1" t="s">
        <v>3104</v>
      </c>
      <c r="I7" s="1" t="s">
        <v>3105</v>
      </c>
      <c r="J7" s="1" t="s">
        <v>3106</v>
      </c>
      <c r="K7" s="1" t="s">
        <v>3107</v>
      </c>
      <c r="L7" s="1" t="s">
        <v>3108</v>
      </c>
      <c r="M7" s="1" t="s">
        <v>3109</v>
      </c>
      <c r="N7" s="1" t="s">
        <v>3110</v>
      </c>
      <c r="O7" s="1" t="s">
        <v>3101</v>
      </c>
      <c r="P7" s="1" t="s">
        <v>3101</v>
      </c>
      <c r="Q7" s="1" t="s">
        <v>3111</v>
      </c>
      <c r="R7" s="1" t="s">
        <v>3106</v>
      </c>
      <c r="S7" s="194"/>
      <c r="U7" s="227"/>
      <c r="W7" s="2" t="s">
        <v>2492</v>
      </c>
      <c r="X7" s="2" t="s">
        <v>2493</v>
      </c>
      <c r="Y7" s="2" t="s">
        <v>2495</v>
      </c>
      <c r="Z7" s="2" t="s">
        <v>2494</v>
      </c>
    </row>
    <row r="8" spans="1:26" x14ac:dyDescent="0.25">
      <c r="A8" s="122">
        <v>1</v>
      </c>
      <c r="B8" s="176">
        <v>2</v>
      </c>
      <c r="C8" s="122">
        <v>3</v>
      </c>
      <c r="D8" s="176">
        <v>4</v>
      </c>
      <c r="E8" s="122">
        <v>5</v>
      </c>
      <c r="F8" s="176">
        <v>6</v>
      </c>
      <c r="G8" s="122">
        <v>7</v>
      </c>
      <c r="H8" s="176">
        <v>8</v>
      </c>
      <c r="I8" s="122">
        <v>9</v>
      </c>
      <c r="J8" s="176">
        <v>10</v>
      </c>
      <c r="K8" s="122">
        <v>11</v>
      </c>
      <c r="L8" s="176">
        <v>12</v>
      </c>
      <c r="M8" s="122">
        <v>13</v>
      </c>
      <c r="N8" s="176">
        <v>14</v>
      </c>
      <c r="O8" s="122">
        <v>15</v>
      </c>
      <c r="P8" s="176">
        <v>16</v>
      </c>
      <c r="Q8" s="122">
        <v>17</v>
      </c>
      <c r="R8" s="176">
        <v>18</v>
      </c>
      <c r="S8" s="122">
        <v>19</v>
      </c>
      <c r="U8" s="8"/>
    </row>
    <row r="9" spans="1:26" s="121" customFormat="1" ht="19.5" customHeight="1" x14ac:dyDescent="0.2">
      <c r="A9" s="128"/>
      <c r="B9" s="138"/>
      <c r="C9" s="128"/>
      <c r="D9" s="135" t="s">
        <v>13</v>
      </c>
      <c r="E9" s="132"/>
      <c r="F9" s="132"/>
      <c r="G9" s="132"/>
      <c r="H9" s="132"/>
      <c r="I9" s="132"/>
      <c r="J9" s="139">
        <f>SUM(J10:J25)</f>
        <v>16.5</v>
      </c>
      <c r="K9" s="132"/>
      <c r="L9" s="132"/>
      <c r="M9" s="132"/>
      <c r="N9" s="132"/>
      <c r="O9" s="132"/>
      <c r="P9" s="132"/>
      <c r="Q9" s="132"/>
      <c r="R9" s="132"/>
      <c r="S9" s="132"/>
      <c r="U9" s="133"/>
    </row>
    <row r="10" spans="1:26" ht="45" customHeight="1" x14ac:dyDescent="0.25">
      <c r="A10" s="201" t="s">
        <v>3113</v>
      </c>
      <c r="B10" s="186">
        <v>1</v>
      </c>
      <c r="C10" s="124">
        <v>1</v>
      </c>
      <c r="D10" s="92">
        <f>IFERROR(INDEX('на отправку (3)'!G:G,MATCH($V10,'на отправку (3)'!$B:$B,0),1),0)</f>
        <v>3398</v>
      </c>
      <c r="E10" s="92">
        <f>IFERROR(INDEX('на отправку (3)'!H:H,MATCH($V10,'на отправку (3)'!$B:$B,0),1),0)</f>
        <v>3772</v>
      </c>
      <c r="F10" s="92">
        <f>IFERROR(INDEX('на отправку (3)'!I:I,MATCH($V10,'на отправку (3)'!$B:$B,0),1),0)</f>
        <v>0.90084835600000002</v>
      </c>
      <c r="G10" s="188" t="s">
        <v>12</v>
      </c>
      <c r="H10" s="92">
        <f>IFERROR(INDEX('на отправку (3)'!K:K,MATCH($V10,'на отправку (3)'!$B:$B,0),1),0)/100</f>
        <v>5.2607479999999999E-5</v>
      </c>
      <c r="I10" s="188" t="s">
        <v>12</v>
      </c>
      <c r="J10" s="129">
        <f>IFERROR(INDEX('на отправку (3)'!N:N,MATCH($V10,'на отправку (3)'!$B:$B,0),1),0)</f>
        <v>0</v>
      </c>
      <c r="K10" s="92">
        <f>IFERROR(INDEX('на отправку (3)'!O:O,MATCH($V10,'на отправку (3)'!$B:$B,0),1),0)</f>
        <v>0</v>
      </c>
      <c r="L10" s="92">
        <f>IFERROR(INDEX('на отправку (3)'!P:P,MATCH($V10,'на отправку (3)'!$B:$B,0),1),0)</f>
        <v>1</v>
      </c>
      <c r="M10" s="92">
        <f>IFERROR(INDEX('на отправку (3)'!Q:Q,MATCH($V10,'на отправку (3)'!$B:$B,0),1),0)</f>
        <v>1</v>
      </c>
      <c r="N10" s="92">
        <f>IFERROR(INDEX('на отправку (3)'!R:R,MATCH($V10,'на отправку (3)'!$B:$B,0),1),0)</f>
        <v>0</v>
      </c>
      <c r="O10" s="92">
        <f>IFERROR(INDEX('на отправку (3)'!S:S,MATCH($V10,'на отправку (3)'!$B:$B,0),1),0)</f>
        <v>3477</v>
      </c>
      <c r="P10" s="92">
        <f>IFERROR(INDEX('на отправку (3)'!T:T,MATCH($V10,'на отправку (3)'!$B:$B,0),1),0)</f>
        <v>3880</v>
      </c>
      <c r="Q10" s="92">
        <f>IFERROR(INDEX('на отправку (3)'!U:U,MATCH($V10,'на отправку (3)'!$B:$B,0),1),0)</f>
        <v>0.89613402099999995</v>
      </c>
      <c r="R10" s="129">
        <f>IFERROR(INDEX('на отправку (3)'!V:V,MATCH($V10,'на отправку (3)'!$B:$B,0),1),0)</f>
        <v>0</v>
      </c>
      <c r="S10" s="92">
        <f>IFERROR(INDEX('на отправку (3)'!W:W,MATCH($V10,'на отправку (3)'!$B:$B,0),1),0)</f>
        <v>0</v>
      </c>
      <c r="U10" s="71">
        <f>IF(J10&gt;0,1,0)</f>
        <v>0</v>
      </c>
      <c r="V10" s="89" t="str">
        <f>CONCATENATE($U$1,"№",C10)</f>
        <v>026002№1</v>
      </c>
      <c r="W10" s="8">
        <f>IFERROR(INDEX('на отправку (3)'!AB:AB,MATCH($V10,'на отправку (3)'!$B:$B,0),1),0)</f>
        <v>0.87783438400000002</v>
      </c>
      <c r="X10" s="8">
        <f>IFERROR(INDEX('на отправку (3)'!AC:AC,MATCH($V10,'на отправку (3)'!$B:$B,0),1),0)</f>
        <v>0.79392113200000003</v>
      </c>
      <c r="Y10" s="8">
        <v>3</v>
      </c>
      <c r="Z10" s="8">
        <f>IF(M10=1,Y10,0)</f>
        <v>3</v>
      </c>
    </row>
    <row r="11" spans="1:26" ht="45" customHeight="1" x14ac:dyDescent="0.25">
      <c r="A11" s="201" t="s">
        <v>3114</v>
      </c>
      <c r="B11" s="186">
        <v>2</v>
      </c>
      <c r="C11" s="124">
        <v>26</v>
      </c>
      <c r="D11" s="92">
        <f>IFERROR(INDEX('на отправку (3)'!G:G,MATCH($V11,'на отправку (3)'!$B:$B,0),1),0)</f>
        <v>5675</v>
      </c>
      <c r="E11" s="92">
        <f>IFERROR(INDEX('на отправку (3)'!H:H,MATCH($V11,'на отправку (3)'!$B:$B,0),1),0)</f>
        <v>6585</v>
      </c>
      <c r="F11" s="92">
        <f>IFERROR(INDEX('на отправку (3)'!I:I,MATCH($V11,'на отправку (3)'!$B:$B,0),1),0)</f>
        <v>0.861807137</v>
      </c>
      <c r="G11" s="188" t="s">
        <v>12</v>
      </c>
      <c r="H11" s="92">
        <f>IFERROR(INDEX('на отправку (3)'!K:K,MATCH($V11,'на отправку (3)'!$B:$B,0),1),0)/100</f>
        <v>1.5473042000000001E-4</v>
      </c>
      <c r="I11" s="188" t="s">
        <v>12</v>
      </c>
      <c r="J11" s="129">
        <f>IFERROR(INDEX('на отправку (3)'!N:N,MATCH($V11,'на отправку (3)'!$B:$B,0),1),0)</f>
        <v>0</v>
      </c>
      <c r="K11" s="92">
        <f>IFERROR(INDEX('на отправку (3)'!O:O,MATCH($V11,'на отправку (3)'!$B:$B,0),1),0)</f>
        <v>0</v>
      </c>
      <c r="L11" s="92">
        <f>IFERROR(INDEX('на отправку (3)'!P:P,MATCH($V11,'на отправку (3)'!$B:$B,0),1),0)</f>
        <v>1</v>
      </c>
      <c r="M11" s="92">
        <f>IFERROR(INDEX('на отправку (3)'!Q:Q,MATCH($V11,'на отправку (3)'!$B:$B,0),1),0)</f>
        <v>1</v>
      </c>
      <c r="N11" s="92">
        <f>IFERROR(INDEX('на отправку (3)'!R:R,MATCH($V11,'на отправку (3)'!$B:$B,0),1),0)</f>
        <v>0</v>
      </c>
      <c r="O11" s="92">
        <f>IFERROR(INDEX('на отправку (3)'!S:S,MATCH($V11,'на отправку (3)'!$B:$B,0),1),0)</f>
        <v>5799</v>
      </c>
      <c r="P11" s="92">
        <f>IFERROR(INDEX('на отправку (3)'!T:T,MATCH($V11,'на отправку (3)'!$B:$B,0),1),0)</f>
        <v>6833</v>
      </c>
      <c r="Q11" s="92">
        <f>IFERROR(INDEX('на отправку (3)'!U:U,MATCH($V11,'на отправку (3)'!$B:$B,0),1),0)</f>
        <v>0.84867554499999998</v>
      </c>
      <c r="R11" s="129">
        <f>IFERROR(INDEX('на отправку (3)'!V:V,MATCH($V11,'на отправку (3)'!$B:$B,0),1),0)</f>
        <v>0</v>
      </c>
      <c r="S11" s="92">
        <f>IFERROR(INDEX('на отправку (3)'!W:W,MATCH($V11,'на отправку (3)'!$B:$B,0),1),0)</f>
        <v>0</v>
      </c>
      <c r="U11" s="71">
        <f t="shared" ref="U11:U25" si="0">IF(J11&gt;0,1,0)</f>
        <v>0</v>
      </c>
      <c r="V11" s="89" t="str">
        <f t="shared" ref="V11:V25" si="1">CONCATENATE($U$1,"№",C11)</f>
        <v>026002№26</v>
      </c>
      <c r="W11" s="8">
        <f>IFERROR(INDEX('на отправку (3)'!AB:AB,MATCH($V11,'на отправку (3)'!$B:$B,0),1),0)</f>
        <v>0.83450456100000003</v>
      </c>
      <c r="X11" s="8">
        <f>IFERROR(INDEX('на отправку (3)'!AC:AC,MATCH($V11,'на отправку (3)'!$B:$B,0),1),0)</f>
        <v>0.72780695200000001</v>
      </c>
      <c r="Y11" s="8">
        <v>3</v>
      </c>
      <c r="Z11" s="8">
        <f t="shared" ref="Z11:Z45" si="2">IF(M11=1,Y11,0)</f>
        <v>3</v>
      </c>
    </row>
    <row r="12" spans="1:26" ht="60.75" customHeight="1" x14ac:dyDescent="0.25">
      <c r="A12" s="201" t="s">
        <v>3115</v>
      </c>
      <c r="B12" s="186">
        <v>3</v>
      </c>
      <c r="C12" s="124">
        <v>2</v>
      </c>
      <c r="D12" s="92">
        <f>IFERROR(INDEX('на отправку (3)'!G:G,MATCH($V12,'на отправку (3)'!$B:$B,0),1),0)</f>
        <v>30</v>
      </c>
      <c r="E12" s="92">
        <f>IFERROR(INDEX('на отправку (3)'!H:H,MATCH($V12,'на отправку (3)'!$B:$B,0),1),0)</f>
        <v>33</v>
      </c>
      <c r="F12" s="92">
        <f>IFERROR(INDEX('на отправку (3)'!I:I,MATCH($V12,'на отправку (3)'!$B:$B,0),1),0)</f>
        <v>0.909090909</v>
      </c>
      <c r="G12" s="188" t="s">
        <v>12</v>
      </c>
      <c r="H12" s="92">
        <f>IFERROR(INDEX('на отправку (3)'!K:K,MATCH($V12,'на отправку (3)'!$B:$B,0),1),0)/100</f>
        <v>1.4219114299999999E-3</v>
      </c>
      <c r="I12" s="188" t="s">
        <v>12</v>
      </c>
      <c r="J12" s="129">
        <f>IFERROR(INDEX('на отправку (3)'!N:N,MATCH($V12,'на отправку (3)'!$B:$B,0),1),0)</f>
        <v>2</v>
      </c>
      <c r="K12" s="92">
        <f>IFERROR(INDEX('на отправку (3)'!O:O,MATCH($V12,'на отправку (3)'!$B:$B,0),1),0)</f>
        <v>0</v>
      </c>
      <c r="L12" s="92">
        <f>IFERROR(INDEX('на отправку (3)'!P:P,MATCH($V12,'на отправку (3)'!$B:$B,0),1),0)</f>
        <v>3</v>
      </c>
      <c r="M12" s="92">
        <f>IFERROR(INDEX('на отправку (3)'!Q:Q,MATCH($V12,'на отправку (3)'!$B:$B,0),1),0)</f>
        <v>1</v>
      </c>
      <c r="N12" s="92">
        <f>IFERROR(INDEX('на отправку (3)'!R:R,MATCH($V12,'на отправку (3)'!$B:$B,0),1),0)</f>
        <v>0</v>
      </c>
      <c r="O12" s="92">
        <f>IFERROR(INDEX('на отправку (3)'!S:S,MATCH($V12,'на отправку (3)'!$B:$B,0),1),0)</f>
        <v>39</v>
      </c>
      <c r="P12" s="92">
        <f>IFERROR(INDEX('на отправку (3)'!T:T,MATCH($V12,'на отправку (3)'!$B:$B,0),1),0)</f>
        <v>49</v>
      </c>
      <c r="Q12" s="92">
        <f>IFERROR(INDEX('на отправку (3)'!U:U,MATCH($V12,'на отправку (3)'!$B:$B,0),1),0)</f>
        <v>0.79591836699999996</v>
      </c>
      <c r="R12" s="129">
        <f>IFERROR(INDEX('на отправку (3)'!V:V,MATCH($V12,'на отправку (3)'!$B:$B,0),1),0)</f>
        <v>0</v>
      </c>
      <c r="S12" s="92">
        <f>IFERROR(INDEX('на отправку (3)'!W:W,MATCH($V12,'на отправку (3)'!$B:$B,0),1),0)</f>
        <v>0</v>
      </c>
      <c r="U12" s="71">
        <f t="shared" si="0"/>
        <v>1</v>
      </c>
      <c r="V12" s="89" t="str">
        <f t="shared" si="1"/>
        <v>026002№2</v>
      </c>
      <c r="W12" s="8">
        <f>IFERROR(INDEX('на отправку (3)'!AB:AB,MATCH($V12,'на отправку (3)'!$B:$B,0),1),0)</f>
        <v>0.91111111099999997</v>
      </c>
      <c r="X12" s="8">
        <f>IFERROR(INDEX('на отправку (3)'!AC:AC,MATCH($V12,'на отправку (3)'!$B:$B,0),1),0)</f>
        <v>1</v>
      </c>
      <c r="Y12" s="8">
        <v>2</v>
      </c>
      <c r="Z12" s="8">
        <f t="shared" si="2"/>
        <v>2</v>
      </c>
    </row>
    <row r="13" spans="1:26" ht="69.75" customHeight="1" x14ac:dyDescent="0.25">
      <c r="A13" s="201" t="s">
        <v>3116</v>
      </c>
      <c r="B13" s="186">
        <v>4</v>
      </c>
      <c r="C13" s="124">
        <v>3</v>
      </c>
      <c r="D13" s="92">
        <f>IFERROR(INDEX('на отправку (3)'!G:G,MATCH($V13,'на отправку (3)'!$B:$B,0),1),0)</f>
        <v>3</v>
      </c>
      <c r="E13" s="92">
        <f>IFERROR(INDEX('на отправку (3)'!H:H,MATCH($V13,'на отправку (3)'!$B:$B,0),1),0)</f>
        <v>3</v>
      </c>
      <c r="F13" s="92">
        <f>IFERROR(INDEX('на отправку (3)'!I:I,MATCH($V13,'на отправку (3)'!$B:$B,0),1),0)</f>
        <v>1</v>
      </c>
      <c r="G13" s="188" t="s">
        <v>12</v>
      </c>
      <c r="H13" s="92">
        <f>IFERROR(INDEX('на отправку (3)'!K:K,MATCH($V13,'на отправку (3)'!$B:$B,0),1),0)/100</f>
        <v>7.5000000099999997E-3</v>
      </c>
      <c r="I13" s="188" t="s">
        <v>12</v>
      </c>
      <c r="J13" s="129">
        <f>IFERROR(INDEX('на отправку (3)'!N:N,MATCH($V13,'на отправку (3)'!$B:$B,0),1),0)</f>
        <v>2</v>
      </c>
      <c r="K13" s="92">
        <f>IFERROR(INDEX('на отправку (3)'!O:O,MATCH($V13,'на отправку (3)'!$B:$B,0),1),0)</f>
        <v>2</v>
      </c>
      <c r="L13" s="92">
        <f>IFERROR(INDEX('на отправку (3)'!P:P,MATCH($V13,'на отправку (3)'!$B:$B,0),1),0)</f>
        <v>4</v>
      </c>
      <c r="M13" s="92">
        <f>IFERROR(INDEX('на отправку (3)'!Q:Q,MATCH($V13,'на отправку (3)'!$B:$B,0),1),0)</f>
        <v>1</v>
      </c>
      <c r="N13" s="92">
        <f>IFERROR(INDEX('на отправку (3)'!R:R,MATCH($V13,'на отправку (3)'!$B:$B,0),1),0)</f>
        <v>0</v>
      </c>
      <c r="O13" s="92">
        <f>IFERROR(INDEX('на отправку (3)'!S:S,MATCH($V13,'на отправку (3)'!$B:$B,0),1),0)</f>
        <v>8</v>
      </c>
      <c r="P13" s="92">
        <f>IFERROR(INDEX('на отправку (3)'!T:T,MATCH($V13,'на отправку (3)'!$B:$B,0),1),0)</f>
        <v>14</v>
      </c>
      <c r="Q13" s="92">
        <f>IFERROR(INDEX('на отправку (3)'!U:U,MATCH($V13,'на отправку (3)'!$B:$B,0),1),0)</f>
        <v>0.571428571</v>
      </c>
      <c r="R13" s="129">
        <f>IFERROR(INDEX('на отправку (3)'!V:V,MATCH($V13,'на отправку (3)'!$B:$B,0),1),0)</f>
        <v>0</v>
      </c>
      <c r="S13" s="92">
        <f>IFERROR(INDEX('на отправку (3)'!W:W,MATCH($V13,'на отправку (3)'!$B:$B,0),1),0)</f>
        <v>0</v>
      </c>
      <c r="U13" s="71">
        <f t="shared" si="0"/>
        <v>1</v>
      </c>
      <c r="V13" s="89" t="str">
        <f t="shared" si="1"/>
        <v>026002№3</v>
      </c>
      <c r="W13" s="8">
        <f>IFERROR(INDEX('на отправку (3)'!AB:AB,MATCH($V13,'на отправку (3)'!$B:$B,0),1),0)</f>
        <v>0.61761761800000003</v>
      </c>
      <c r="X13" s="8">
        <f>IFERROR(INDEX('на отправку (3)'!AC:AC,MATCH($V13,'на отправку (3)'!$B:$B,0),1),0)</f>
        <v>1</v>
      </c>
      <c r="Y13" s="8">
        <v>2</v>
      </c>
      <c r="Z13" s="8">
        <f t="shared" si="2"/>
        <v>2</v>
      </c>
    </row>
    <row r="14" spans="1:26" ht="64.5" customHeight="1" x14ac:dyDescent="0.25">
      <c r="A14" s="201" t="s">
        <v>3117</v>
      </c>
      <c r="B14" s="186">
        <v>5</v>
      </c>
      <c r="C14" s="124">
        <v>4</v>
      </c>
      <c r="D14" s="92">
        <f>IFERROR(INDEX('на отправку (3)'!G:G,MATCH($V14,'на отправку (3)'!$B:$B,0),1),0)</f>
        <v>0</v>
      </c>
      <c r="E14" s="92">
        <f>IFERROR(INDEX('на отправку (3)'!H:H,MATCH($V14,'на отправку (3)'!$B:$B,0),1),0)</f>
        <v>0</v>
      </c>
      <c r="F14" s="92">
        <f>IFERROR(INDEX('на отправку (3)'!I:I,MATCH($V14,'на отправку (3)'!$B:$B,0),1),0)</f>
        <v>0</v>
      </c>
      <c r="G14" s="188" t="s">
        <v>12</v>
      </c>
      <c r="H14" s="92">
        <f>IFERROR(INDEX('на отправку (3)'!K:K,MATCH($V14,'на отправку (3)'!$B:$B,0),1),0)/100</f>
        <v>-0.01</v>
      </c>
      <c r="I14" s="188" t="s">
        <v>12</v>
      </c>
      <c r="J14" s="129">
        <f>IFERROR(INDEX('на отправку (3)'!N:N,MATCH($V14,'на отправку (3)'!$B:$B,0),1),0)</f>
        <v>0</v>
      </c>
      <c r="K14" s="92">
        <f>IFERROR(INDEX('на отправку (3)'!O:O,MATCH($V14,'на отправку (3)'!$B:$B,0),1),0)</f>
        <v>0</v>
      </c>
      <c r="L14" s="92">
        <f>IFERROR(INDEX('на отправку (3)'!P:P,MATCH($V14,'на отправку (3)'!$B:$B,0),1),0)</f>
        <v>0</v>
      </c>
      <c r="M14" s="92">
        <f>IFERROR(INDEX('на отправку (3)'!Q:Q,MATCH($V14,'на отправку (3)'!$B:$B,0),1),0)</f>
        <v>2</v>
      </c>
      <c r="N14" s="92">
        <f>IFERROR(INDEX('на отправку (3)'!R:R,MATCH($V14,'на отправку (3)'!$B:$B,0),1),0)</f>
        <v>0</v>
      </c>
      <c r="O14" s="92">
        <f>IFERROR(INDEX('на отправку (3)'!S:S,MATCH($V14,'на отправку (3)'!$B:$B,0),1),0)</f>
        <v>2</v>
      </c>
      <c r="P14" s="92">
        <f>IFERROR(INDEX('на отправку (3)'!T:T,MATCH($V14,'на отправку (3)'!$B:$B,0),1),0)</f>
        <v>2</v>
      </c>
      <c r="Q14" s="92">
        <f>IFERROR(INDEX('на отправку (3)'!U:U,MATCH($V14,'на отправку (3)'!$B:$B,0),1),0)</f>
        <v>1</v>
      </c>
      <c r="R14" s="129">
        <f>IFERROR(INDEX('на отправку (3)'!V:V,MATCH($V14,'на отправку (3)'!$B:$B,0),1),0)</f>
        <v>0</v>
      </c>
      <c r="S14" s="92">
        <f>IFERROR(INDEX('на отправку (3)'!W:W,MATCH($V14,'на отправку (3)'!$B:$B,0),1),0)</f>
        <v>0</v>
      </c>
      <c r="U14" s="71">
        <f t="shared" si="0"/>
        <v>0</v>
      </c>
      <c r="V14" s="89" t="str">
        <f t="shared" si="1"/>
        <v>026002№4</v>
      </c>
      <c r="W14" s="8">
        <f>IFERROR(INDEX('на отправку (3)'!AB:AB,MATCH($V14,'на отправку (3)'!$B:$B,0),1),0)</f>
        <v>0.86111111100000004</v>
      </c>
      <c r="X14" s="8">
        <f>IFERROR(INDEX('на отправку (3)'!AC:AC,MATCH($V14,'на отправку (3)'!$B:$B,0),1),0)</f>
        <v>1</v>
      </c>
      <c r="Y14" s="8">
        <v>2</v>
      </c>
      <c r="Z14" s="8">
        <f t="shared" si="2"/>
        <v>0</v>
      </c>
    </row>
    <row r="15" spans="1:26" ht="69" customHeight="1" x14ac:dyDescent="0.25">
      <c r="A15" s="201" t="s">
        <v>2502</v>
      </c>
      <c r="B15" s="186">
        <v>6</v>
      </c>
      <c r="C15" s="124">
        <v>5</v>
      </c>
      <c r="D15" s="92">
        <f>IFERROR(INDEX('на отправку (3)'!G:G,MATCH($V15,'на отправку (3)'!$B:$B,0),1),0)</f>
        <v>0</v>
      </c>
      <c r="E15" s="92">
        <f>IFERROR(INDEX('на отправку (3)'!H:H,MATCH($V15,'на отправку (3)'!$B:$B,0),1),0)</f>
        <v>3</v>
      </c>
      <c r="F15" s="92">
        <f>IFERROR(INDEX('на отправку (3)'!I:I,MATCH($V15,'на отправку (3)'!$B:$B,0),1),0)</f>
        <v>0</v>
      </c>
      <c r="G15" s="188" t="s">
        <v>12</v>
      </c>
      <c r="H15" s="92">
        <f>IFERROR(INDEX('на отправку (3)'!K:K,MATCH($V15,'на отправку (3)'!$B:$B,0),1),0)/100</f>
        <v>-0.01</v>
      </c>
      <c r="I15" s="188" t="s">
        <v>12</v>
      </c>
      <c r="J15" s="129">
        <f>IFERROR(INDEX('на отправку (3)'!N:N,MATCH($V15,'на отправку (3)'!$B:$B,0),1),0)</f>
        <v>0</v>
      </c>
      <c r="K15" s="92">
        <f>IFERROR(INDEX('на отправку (3)'!O:O,MATCH($V15,'на отправку (3)'!$B:$B,0),1),0)</f>
        <v>0</v>
      </c>
      <c r="L15" s="92">
        <f>IFERROR(INDEX('на отправку (3)'!P:P,MATCH($V15,'на отправку (3)'!$B:$B,0),1),0)</f>
        <v>3</v>
      </c>
      <c r="M15" s="92">
        <f>IFERROR(INDEX('на отправку (3)'!Q:Q,MATCH($V15,'на отправку (3)'!$B:$B,0),1),0)</f>
        <v>1</v>
      </c>
      <c r="N15" s="92">
        <f>IFERROR(INDEX('на отправку (3)'!R:R,MATCH($V15,'на отправку (3)'!$B:$B,0),1),0)</f>
        <v>0</v>
      </c>
      <c r="O15" s="92">
        <f>IFERROR(INDEX('на отправку (3)'!S:S,MATCH($V15,'на отправку (3)'!$B:$B,0),1),0)</f>
        <v>8</v>
      </c>
      <c r="P15" s="92">
        <f>IFERROR(INDEX('на отправку (3)'!T:T,MATCH($V15,'на отправку (3)'!$B:$B,0),1),0)</f>
        <v>9</v>
      </c>
      <c r="Q15" s="92">
        <f>IFERROR(INDEX('на отправку (3)'!U:U,MATCH($V15,'на отправку (3)'!$B:$B,0),1),0)</f>
        <v>0.88888888899999996</v>
      </c>
      <c r="R15" s="129">
        <f>IFERROR(INDEX('на отправку (3)'!V:V,MATCH($V15,'на отправку (3)'!$B:$B,0),1),0)</f>
        <v>0</v>
      </c>
      <c r="S15" s="92">
        <f>IFERROR(INDEX('на отправку (3)'!W:W,MATCH($V15,'на отправку (3)'!$B:$B,0),1),0)</f>
        <v>0</v>
      </c>
      <c r="U15" s="71">
        <f t="shared" si="0"/>
        <v>0</v>
      </c>
      <c r="V15" s="89" t="str">
        <f t="shared" si="1"/>
        <v>026002№5</v>
      </c>
      <c r="W15" s="8">
        <f>IFERROR(INDEX('на отправку (3)'!AB:AB,MATCH($V15,'на отправку (3)'!$B:$B,0),1),0)</f>
        <v>0.56594488200000004</v>
      </c>
      <c r="X15" s="8">
        <f>IFERROR(INDEX('на отправку (3)'!AC:AC,MATCH($V15,'на отправку (3)'!$B:$B,0),1),0)</f>
        <v>1</v>
      </c>
      <c r="Y15" s="8">
        <v>2</v>
      </c>
      <c r="Z15" s="8">
        <f t="shared" si="2"/>
        <v>2</v>
      </c>
    </row>
    <row r="16" spans="1:26" ht="79.5" customHeight="1" x14ac:dyDescent="0.25">
      <c r="A16" s="201" t="s">
        <v>3118</v>
      </c>
      <c r="B16" s="186">
        <v>7</v>
      </c>
      <c r="C16" s="124">
        <v>6</v>
      </c>
      <c r="D16" s="92">
        <f>IFERROR(INDEX('на отправку (3)'!G:G,MATCH($V16,'на отправку (3)'!$B:$B,0),1),0)</f>
        <v>0</v>
      </c>
      <c r="E16" s="92">
        <f>IFERROR(INDEX('на отправку (3)'!H:H,MATCH($V16,'на отправку (3)'!$B:$B,0),1),0)</f>
        <v>0</v>
      </c>
      <c r="F16" s="92">
        <f>IFERROR(INDEX('на отправку (3)'!I:I,MATCH($V16,'на отправку (3)'!$B:$B,0),1),0)</f>
        <v>0</v>
      </c>
      <c r="G16" s="188" t="s">
        <v>12</v>
      </c>
      <c r="H16" s="92">
        <f>IFERROR(INDEX('на отправку (3)'!K:K,MATCH($V16,'на отправку (3)'!$B:$B,0),1),0)/100</f>
        <v>-0.01</v>
      </c>
      <c r="I16" s="188" t="s">
        <v>12</v>
      </c>
      <c r="J16" s="129">
        <f>IFERROR(INDEX('на отправку (3)'!N:N,MATCH($V16,'на отправку (3)'!$B:$B,0),1),0)</f>
        <v>0</v>
      </c>
      <c r="K16" s="92">
        <f>IFERROR(INDEX('на отправку (3)'!O:O,MATCH($V16,'на отправку (3)'!$B:$B,0),1),0)</f>
        <v>0</v>
      </c>
      <c r="L16" s="92">
        <f>IFERROR(INDEX('на отправку (3)'!P:P,MATCH($V16,'на отправку (3)'!$B:$B,0),1),0)</f>
        <v>0</v>
      </c>
      <c r="M16" s="92">
        <f>IFERROR(INDEX('на отправку (3)'!Q:Q,MATCH($V16,'на отправку (3)'!$B:$B,0),1),0)</f>
        <v>2</v>
      </c>
      <c r="N16" s="92">
        <f>IFERROR(INDEX('на отправку (3)'!R:R,MATCH($V16,'на отправку (3)'!$B:$B,0),1),0)</f>
        <v>0</v>
      </c>
      <c r="O16" s="92">
        <f>IFERROR(INDEX('на отправку (3)'!S:S,MATCH($V16,'на отправку (3)'!$B:$B,0),1),0)</f>
        <v>2</v>
      </c>
      <c r="P16" s="92">
        <f>IFERROR(INDEX('на отправку (3)'!T:T,MATCH($V16,'на отправку (3)'!$B:$B,0),1),0)</f>
        <v>4</v>
      </c>
      <c r="Q16" s="92">
        <f>IFERROR(INDEX('на отправку (3)'!U:U,MATCH($V16,'на отправку (3)'!$B:$B,0),1),0)</f>
        <v>0.5</v>
      </c>
      <c r="R16" s="129">
        <f>IFERROR(INDEX('на отправку (3)'!V:V,MATCH($V16,'на отправку (3)'!$B:$B,0),1),0)</f>
        <v>0</v>
      </c>
      <c r="S16" s="92">
        <f>IFERROR(INDEX('на отправку (3)'!W:W,MATCH($V16,'на отправку (3)'!$B:$B,0),1),0)</f>
        <v>0</v>
      </c>
      <c r="U16" s="71">
        <f t="shared" si="0"/>
        <v>0</v>
      </c>
      <c r="V16" s="89" t="str">
        <f t="shared" si="1"/>
        <v>026002№6</v>
      </c>
      <c r="W16" s="8">
        <f>IFERROR(INDEX('на отправку (3)'!AB:AB,MATCH($V16,'на отправку (3)'!$B:$B,0),1),0)</f>
        <v>0.3</v>
      </c>
      <c r="X16" s="8">
        <f>IFERROR(INDEX('на отправку (3)'!AC:AC,MATCH($V16,'на отправку (3)'!$B:$B,0),1),0)</f>
        <v>1</v>
      </c>
      <c r="Y16" s="8">
        <v>3</v>
      </c>
      <c r="Z16" s="8">
        <f t="shared" si="2"/>
        <v>0</v>
      </c>
    </row>
    <row r="17" spans="1:26" ht="68.25" customHeight="1" x14ac:dyDescent="0.25">
      <c r="A17" s="201" t="s">
        <v>3119</v>
      </c>
      <c r="B17" s="186">
        <v>8</v>
      </c>
      <c r="C17" s="124">
        <v>22</v>
      </c>
      <c r="D17" s="92">
        <f>IFERROR(INDEX('на отправку (3)'!G:G,MATCH($V17,'на отправку (3)'!$B:$B,0),1),0)</f>
        <v>0</v>
      </c>
      <c r="E17" s="92">
        <f>IFERROR(INDEX('на отправку (3)'!H:H,MATCH($V17,'на отправку (3)'!$B:$B,0),1),0)</f>
        <v>0</v>
      </c>
      <c r="F17" s="92">
        <f>IFERROR(INDEX('на отправку (3)'!I:I,MATCH($V17,'на отправку (3)'!$B:$B,0),1),0)</f>
        <v>0</v>
      </c>
      <c r="G17" s="188" t="s">
        <v>12</v>
      </c>
      <c r="H17" s="92">
        <f>IFERROR(INDEX('на отправку (3)'!K:K,MATCH($V17,'на отправку (3)'!$B:$B,0),1),0)/100</f>
        <v>0</v>
      </c>
      <c r="I17" s="188" t="s">
        <v>12</v>
      </c>
      <c r="J17" s="129">
        <f>IFERROR(INDEX('на отправку (3)'!N:N,MATCH($V17,'на отправку (3)'!$B:$B,0),1),0)</f>
        <v>0</v>
      </c>
      <c r="K17" s="92">
        <f>IFERROR(INDEX('на отправку (3)'!O:O,MATCH($V17,'на отправку (3)'!$B:$B,0),1),0)</f>
        <v>0</v>
      </c>
      <c r="L17" s="92">
        <f>IFERROR(INDEX('на отправку (3)'!P:P,MATCH($V17,'на отправку (3)'!$B:$B,0),1),0)</f>
        <v>0</v>
      </c>
      <c r="M17" s="92">
        <f>IFERROR(INDEX('на отправку (3)'!Q:Q,MATCH($V17,'на отправку (3)'!$B:$B,0),1),0)</f>
        <v>2</v>
      </c>
      <c r="N17" s="92">
        <f>IFERROR(INDEX('на отправку (3)'!R:R,MATCH($V17,'на отправку (3)'!$B:$B,0),1),0)</f>
        <v>0</v>
      </c>
      <c r="O17" s="92">
        <f>IFERROR(INDEX('на отправку (3)'!S:S,MATCH($V17,'на отправку (3)'!$B:$B,0),1),0)</f>
        <v>0</v>
      </c>
      <c r="P17" s="92">
        <f>IFERROR(INDEX('на отправку (3)'!T:T,MATCH($V17,'на отправку (3)'!$B:$B,0),1),0)</f>
        <v>0</v>
      </c>
      <c r="Q17" s="92">
        <f>IFERROR(INDEX('на отправку (3)'!U:U,MATCH($V17,'на отправку (3)'!$B:$B,0),1),0)</f>
        <v>0</v>
      </c>
      <c r="R17" s="129">
        <f>IFERROR(INDEX('на отправку (3)'!V:V,MATCH($V17,'на отправку (3)'!$B:$B,0),1),0)</f>
        <v>0</v>
      </c>
      <c r="S17" s="92">
        <f>IFERROR(INDEX('на отправку (3)'!W:W,MATCH($V17,'на отправку (3)'!$B:$B,0),1),0)</f>
        <v>0</v>
      </c>
      <c r="U17" s="71">
        <f t="shared" si="0"/>
        <v>0</v>
      </c>
      <c r="V17" s="89" t="str">
        <f t="shared" si="1"/>
        <v>026002№22</v>
      </c>
      <c r="W17" s="8">
        <f>IFERROR(INDEX('на отправку (3)'!AB:AB,MATCH($V17,'на отправку (3)'!$B:$B,0),1),0)</f>
        <v>0.4</v>
      </c>
      <c r="X17" s="8">
        <f>IFERROR(INDEX('на отправку (3)'!AC:AC,MATCH($V17,'на отправку (3)'!$B:$B,0),1),0)</f>
        <v>1</v>
      </c>
      <c r="Y17" s="8">
        <v>3</v>
      </c>
      <c r="Z17" s="8">
        <f t="shared" si="2"/>
        <v>0</v>
      </c>
    </row>
    <row r="18" spans="1:26" ht="147.75" customHeight="1" x14ac:dyDescent="0.25">
      <c r="A18" s="201" t="s">
        <v>3120</v>
      </c>
      <c r="B18" s="186">
        <v>9</v>
      </c>
      <c r="C18" s="124">
        <v>7</v>
      </c>
      <c r="D18" s="92">
        <f>IFERROR(INDEX('на отправку (3)'!G:G,MATCH($V18,'на отправку (3)'!$B:$B,0),1),0)</f>
        <v>685</v>
      </c>
      <c r="E18" s="92">
        <f>IFERROR(INDEX('на отправку (3)'!H:H,MATCH($V18,'на отправку (3)'!$B:$B,0),1),0)</f>
        <v>685</v>
      </c>
      <c r="F18" s="92">
        <f>IFERROR(INDEX('на отправку (3)'!I:I,MATCH($V18,'на отправку (3)'!$B:$B,0),1),0)</f>
        <v>1</v>
      </c>
      <c r="G18" s="189">
        <v>1</v>
      </c>
      <c r="H18" s="92">
        <f>IFERROR(INDEX('на отправку (3)'!K:K,MATCH($V18,'на отправку (3)'!$B:$B,0),1),0)/100</f>
        <v>0</v>
      </c>
      <c r="I18" s="191">
        <f>IFERROR(INDEX('на отправку (3)'!M:M,MATCH($V18,'на отправку (3)'!$B:$B,0),1),0)</f>
        <v>1</v>
      </c>
      <c r="J18" s="129">
        <f>IFERROR(INDEX('на отправку (3)'!N:N,MATCH($V18,'на отправку (3)'!$B:$B,0),1),0)</f>
        <v>2</v>
      </c>
      <c r="K18" s="92" t="str">
        <f>IFERROR(INDEX('на отправку (3)'!O:O,MATCH($V18,'на отправку (3)'!$B:$B,0),1),0)</f>
        <v>x</v>
      </c>
      <c r="L18" s="92">
        <f>IFERROR(INDEX('на отправку (3)'!P:P,MATCH($V18,'на отправку (3)'!$B:$B,0),1),0)</f>
        <v>6</v>
      </c>
      <c r="M18" s="92">
        <f>IFERROR(INDEX('на отправку (3)'!Q:Q,MATCH($V18,'на отправку (3)'!$B:$B,0),1),0)</f>
        <v>1</v>
      </c>
      <c r="N18" s="92">
        <f>IFERROR(INDEX('на отправку (3)'!R:R,MATCH($V18,'на отправку (3)'!$B:$B,0),1),0)</f>
        <v>0</v>
      </c>
      <c r="O18" s="92">
        <f>IFERROR(INDEX('на отправку (3)'!S:S,MATCH($V18,'на отправку (3)'!$B:$B,0),1),0)</f>
        <v>920</v>
      </c>
      <c r="P18" s="92">
        <f>IFERROR(INDEX('на отправку (3)'!T:T,MATCH($V18,'на отправку (3)'!$B:$B,0),1),0)</f>
        <v>920</v>
      </c>
      <c r="Q18" s="92">
        <f>IFERROR(INDEX('на отправку (3)'!U:U,MATCH($V18,'на отправку (3)'!$B:$B,0),1),0)</f>
        <v>1</v>
      </c>
      <c r="R18" s="129">
        <f>IFERROR(INDEX('на отправку (3)'!V:V,MATCH($V18,'на отправку (3)'!$B:$B,0),1),0)</f>
        <v>0</v>
      </c>
      <c r="S18" s="92">
        <f>IFERROR(INDEX('на отправку (3)'!W:W,MATCH($V18,'на отправку (3)'!$B:$B,0),1),0)</f>
        <v>0</v>
      </c>
      <c r="U18" s="71">
        <f t="shared" si="0"/>
        <v>1</v>
      </c>
      <c r="V18" s="89" t="str">
        <f t="shared" si="1"/>
        <v>026002№7</v>
      </c>
      <c r="W18" s="8">
        <f>IFERROR(INDEX('на отправку (3)'!AB:AB,MATCH($V18,'на отправку (3)'!$B:$B,0),1),0)</f>
        <v>1</v>
      </c>
      <c r="X18" s="8">
        <f>IFERROR(INDEX('на отправку (3)'!AC:AC,MATCH($V18,'на отправку (3)'!$B:$B,0),1),0)</f>
        <v>1</v>
      </c>
      <c r="Y18" s="8">
        <v>2</v>
      </c>
      <c r="Z18" s="8">
        <f t="shared" si="2"/>
        <v>2</v>
      </c>
    </row>
    <row r="19" spans="1:26" ht="59.25" customHeight="1" x14ac:dyDescent="0.25">
      <c r="A19" s="201" t="s">
        <v>3121</v>
      </c>
      <c r="B19" s="186">
        <v>10</v>
      </c>
      <c r="C19" s="124">
        <v>8</v>
      </c>
      <c r="D19" s="92">
        <f>IFERROR(INDEX('на отправку (3)'!G:G,MATCH($V19,'на отправку (3)'!$B:$B,0),1),0)</f>
        <v>126</v>
      </c>
      <c r="E19" s="92">
        <f>IFERROR(INDEX('на отправку (3)'!H:H,MATCH($V19,'на отправку (3)'!$B:$B,0),1),0)</f>
        <v>7708</v>
      </c>
      <c r="F19" s="92">
        <f>IFERROR(INDEX('на отправку (3)'!I:I,MATCH($V19,'на отправку (3)'!$B:$B,0),1),0)</f>
        <v>1.6346652999999999E-2</v>
      </c>
      <c r="G19" s="188" t="s">
        <v>12</v>
      </c>
      <c r="H19" s="92">
        <f>IFERROR(INDEX('на отправку (3)'!K:K,MATCH($V19,'на отправку (3)'!$B:$B,0),1),0)/100</f>
        <v>-2.3582104E-3</v>
      </c>
      <c r="I19" s="192" t="str">
        <f>IFERROR(INDEX('на отправку (3)'!M:M,MATCH($V19,'на отправку (3)'!$B:$B,0),1),0)</f>
        <v>x</v>
      </c>
      <c r="J19" s="129">
        <f>IFERROR(INDEX('на отправку (3)'!N:N,MATCH($V19,'на отправку (3)'!$B:$B,0),1),0)</f>
        <v>2</v>
      </c>
      <c r="K19" s="92">
        <f>IFERROR(INDEX('на отправку (3)'!O:O,MATCH($V19,'на отправку (3)'!$B:$B,0),1),0)</f>
        <v>0</v>
      </c>
      <c r="L19" s="92">
        <f>IFERROR(INDEX('на отправку (3)'!P:P,MATCH($V19,'на отправку (3)'!$B:$B,0),1),0)</f>
        <v>1</v>
      </c>
      <c r="M19" s="92">
        <f>IFERROR(INDEX('на отправку (3)'!Q:Q,MATCH($V19,'на отправку (3)'!$B:$B,0),1),0)</f>
        <v>1</v>
      </c>
      <c r="N19" s="92">
        <f>IFERROR(INDEX('на отправку (3)'!R:R,MATCH($V19,'на отправку (3)'!$B:$B,0),1),0)</f>
        <v>0</v>
      </c>
      <c r="O19" s="92">
        <f>IFERROR(INDEX('на отправку (3)'!S:S,MATCH($V19,'на отправку (3)'!$B:$B,0),1),0)</f>
        <v>151</v>
      </c>
      <c r="P19" s="92">
        <f>IFERROR(INDEX('на отправку (3)'!T:T,MATCH($V19,'на отправку (3)'!$B:$B,0),1),0)</f>
        <v>7059</v>
      </c>
      <c r="Q19" s="92">
        <f>IFERROR(INDEX('на отправку (3)'!U:U,MATCH($V19,'на отправку (3)'!$B:$B,0),1),0)</f>
        <v>2.1391132E-2</v>
      </c>
      <c r="R19" s="129">
        <f>IFERROR(INDEX('на отправку (3)'!V:V,MATCH($V19,'на отправку (3)'!$B:$B,0),1),0)</f>
        <v>0</v>
      </c>
      <c r="S19" s="92">
        <f>IFERROR(INDEX('на отправку (3)'!W:W,MATCH($V19,'на отправку (3)'!$B:$B,0),1),0)</f>
        <v>0</v>
      </c>
      <c r="U19" s="71">
        <f t="shared" si="0"/>
        <v>1</v>
      </c>
      <c r="V19" s="89" t="str">
        <f t="shared" si="1"/>
        <v>026002№8</v>
      </c>
      <c r="W19" s="8">
        <f>IFERROR(INDEX('на отправку (3)'!AB:AB,MATCH($V19,'на отправку (3)'!$B:$B,0),1),0)</f>
        <v>1.4606701999999999E-2</v>
      </c>
      <c r="X19" s="8">
        <f>IFERROR(INDEX('на отправку (3)'!AC:AC,MATCH($V19,'на отправку (3)'!$B:$B,0),1),0)</f>
        <v>0</v>
      </c>
      <c r="Y19" s="8">
        <v>2</v>
      </c>
      <c r="Z19" s="8">
        <f t="shared" si="2"/>
        <v>2</v>
      </c>
    </row>
    <row r="20" spans="1:26" ht="62.25" customHeight="1" x14ac:dyDescent="0.25">
      <c r="A20" s="201" t="s">
        <v>2507</v>
      </c>
      <c r="B20" s="186">
        <v>11</v>
      </c>
      <c r="C20" s="124">
        <v>9</v>
      </c>
      <c r="D20" s="92">
        <f>IFERROR(INDEX('на отправку (3)'!G:G,MATCH($V20,'на отправку (3)'!$B:$B,0),1),0)</f>
        <v>249</v>
      </c>
      <c r="E20" s="92">
        <f>IFERROR(INDEX('на отправку (3)'!H:H,MATCH($V20,'на отправку (3)'!$B:$B,0),1),0)</f>
        <v>268</v>
      </c>
      <c r="F20" s="92">
        <f>IFERROR(INDEX('на отправку (3)'!I:I,MATCH($V20,'на отправку (3)'!$B:$B,0),1),0)</f>
        <v>0.92910447799999996</v>
      </c>
      <c r="G20" s="189">
        <v>1</v>
      </c>
      <c r="H20" s="92">
        <f>IFERROR(INDEX('на отправку (3)'!K:K,MATCH($V20,'на отправку (3)'!$B:$B,0),1),0)/100</f>
        <v>9.4914258599999995E-3</v>
      </c>
      <c r="I20" s="191">
        <f>IFERROR(INDEX('на отправку (3)'!M:M,MATCH($V20,'на отправку (3)'!$B:$B,0),1),0)</f>
        <v>0.92910447799999996</v>
      </c>
      <c r="J20" s="129">
        <f>IFERROR(INDEX('на отправку (3)'!N:N,MATCH($V20,'на отправку (3)'!$B:$B,0),1),0)</f>
        <v>0.5</v>
      </c>
      <c r="K20" s="92" t="str">
        <f>IFERROR(INDEX('на отправку (3)'!O:O,MATCH($V20,'на отправку (3)'!$B:$B,0),1),0)</f>
        <v>x</v>
      </c>
      <c r="L20" s="92">
        <f>IFERROR(INDEX('на отправку (3)'!P:P,MATCH($V20,'на отправку (3)'!$B:$B,0),1),0)</f>
        <v>6</v>
      </c>
      <c r="M20" s="92">
        <f>IFERROR(INDEX('на отправку (3)'!Q:Q,MATCH($V20,'на отправку (3)'!$B:$B,0),1),0)</f>
        <v>1</v>
      </c>
      <c r="N20" s="92">
        <f>IFERROR(INDEX('на отправку (3)'!R:R,MATCH($V20,'на отправку (3)'!$B:$B,0),1),0)</f>
        <v>0</v>
      </c>
      <c r="O20" s="92">
        <f>IFERROR(INDEX('на отправку (3)'!S:S,MATCH($V20,'на отправку (3)'!$B:$B,0),1),0)</f>
        <v>235</v>
      </c>
      <c r="P20" s="92">
        <f>IFERROR(INDEX('на отправку (3)'!T:T,MATCH($V20,'на отправку (3)'!$B:$B,0),1),0)</f>
        <v>493</v>
      </c>
      <c r="Q20" s="92">
        <f>IFERROR(INDEX('на отправку (3)'!U:U,MATCH($V20,'на отправку (3)'!$B:$B,0),1),0)</f>
        <v>0.47667342800000001</v>
      </c>
      <c r="R20" s="129">
        <f>IFERROR(INDEX('на отправку (3)'!V:V,MATCH($V20,'на отправку (3)'!$B:$B,0),1),0)</f>
        <v>0</v>
      </c>
      <c r="S20" s="92">
        <f>IFERROR(INDEX('на отправку (3)'!W:W,MATCH($V20,'на отправку (3)'!$B:$B,0),1),0)</f>
        <v>0</v>
      </c>
      <c r="U20" s="71">
        <f t="shared" si="0"/>
        <v>1</v>
      </c>
      <c r="V20" s="89" t="str">
        <f t="shared" si="1"/>
        <v>026002№9</v>
      </c>
      <c r="W20" s="8">
        <f>IFERROR(INDEX('на отправку (3)'!AB:AB,MATCH($V20,'на отправку (3)'!$B:$B,0),1),0)</f>
        <v>0.93642591900000005</v>
      </c>
      <c r="X20" s="8">
        <f>IFERROR(INDEX('на отправку (3)'!AC:AC,MATCH($V20,'на отправку (3)'!$B:$B,0),1),0)</f>
        <v>0</v>
      </c>
      <c r="Y20" s="8">
        <v>1</v>
      </c>
      <c r="Z20" s="8">
        <f t="shared" si="2"/>
        <v>1</v>
      </c>
    </row>
    <row r="21" spans="1:26" ht="70.5" customHeight="1" x14ac:dyDescent="0.25">
      <c r="A21" s="201" t="s">
        <v>3122</v>
      </c>
      <c r="B21" s="186">
        <v>12</v>
      </c>
      <c r="C21" s="124">
        <v>10</v>
      </c>
      <c r="D21" s="92">
        <f>IFERROR(INDEX('на отправку (3)'!G:G,MATCH($V21,'на отправку (3)'!$B:$B,0),1),0)</f>
        <v>5</v>
      </c>
      <c r="E21" s="92">
        <f>IFERROR(INDEX('на отправку (3)'!H:H,MATCH($V21,'на отправку (3)'!$B:$B,0),1),0)</f>
        <v>5</v>
      </c>
      <c r="F21" s="92">
        <f>IFERROR(INDEX('на отправку (3)'!I:I,MATCH($V21,'на отправку (3)'!$B:$B,0),1),0)</f>
        <v>1</v>
      </c>
      <c r="G21" s="189">
        <v>1</v>
      </c>
      <c r="H21" s="92">
        <f>IFERROR(INDEX('на отправку (3)'!K:K,MATCH($V21,'на отправку (3)'!$B:$B,0),1),0)/100</f>
        <v>0</v>
      </c>
      <c r="I21" s="191">
        <f>IFERROR(INDEX('на отправку (3)'!M:M,MATCH($V21,'на отправку (3)'!$B:$B,0),1),0)</f>
        <v>1</v>
      </c>
      <c r="J21" s="129">
        <f>IFERROR(INDEX('на отправку (3)'!N:N,MATCH($V21,'на отправку (3)'!$B:$B,0),1),0)</f>
        <v>1</v>
      </c>
      <c r="K21" s="92" t="str">
        <f>IFERROR(INDEX('на отправку (3)'!O:O,MATCH($V21,'на отправку (3)'!$B:$B,0),1),0)</f>
        <v>x</v>
      </c>
      <c r="L21" s="92">
        <f>IFERROR(INDEX('на отправку (3)'!P:P,MATCH($V21,'на отправку (3)'!$B:$B,0),1),0)</f>
        <v>6</v>
      </c>
      <c r="M21" s="92">
        <f>IFERROR(INDEX('на отправку (3)'!Q:Q,MATCH($V21,'на отправку (3)'!$B:$B,0),1),0)</f>
        <v>1</v>
      </c>
      <c r="N21" s="92">
        <f>IFERROR(INDEX('на отправку (3)'!R:R,MATCH($V21,'на отправку (3)'!$B:$B,0),1),0)</f>
        <v>0</v>
      </c>
      <c r="O21" s="92">
        <f>IFERROR(INDEX('на отправку (3)'!S:S,MATCH($V21,'на отправку (3)'!$B:$B,0),1),0)</f>
        <v>11</v>
      </c>
      <c r="P21" s="92">
        <f>IFERROR(INDEX('на отправку (3)'!T:T,MATCH($V21,'на отправку (3)'!$B:$B,0),1),0)</f>
        <v>11</v>
      </c>
      <c r="Q21" s="92">
        <f>IFERROR(INDEX('на отправку (3)'!U:U,MATCH($V21,'на отправку (3)'!$B:$B,0),1),0)</f>
        <v>1</v>
      </c>
      <c r="R21" s="129">
        <f>IFERROR(INDEX('на отправку (3)'!V:V,MATCH($V21,'на отправку (3)'!$B:$B,0),1),0)</f>
        <v>0</v>
      </c>
      <c r="S21" s="92">
        <f>IFERROR(INDEX('на отправку (3)'!W:W,MATCH($V21,'на отправку (3)'!$B:$B,0),1),0)</f>
        <v>0</v>
      </c>
      <c r="U21" s="71">
        <f t="shared" si="0"/>
        <v>1</v>
      </c>
      <c r="V21" s="89" t="str">
        <f t="shared" si="1"/>
        <v>026002№10</v>
      </c>
      <c r="W21" s="8">
        <f>IFERROR(INDEX('на отправку (3)'!AB:AB,MATCH($V21,'на отправку (3)'!$B:$B,0),1),0)</f>
        <v>1</v>
      </c>
      <c r="X21" s="8">
        <f>IFERROR(INDEX('на отправку (3)'!AC:AC,MATCH($V21,'на отправку (3)'!$B:$B,0),1),0)</f>
        <v>0</v>
      </c>
      <c r="Y21" s="8">
        <v>1</v>
      </c>
      <c r="Z21" s="8">
        <f t="shared" si="2"/>
        <v>1</v>
      </c>
    </row>
    <row r="22" spans="1:26" ht="56.25" customHeight="1" x14ac:dyDescent="0.25">
      <c r="A22" s="201" t="s">
        <v>3123</v>
      </c>
      <c r="B22" s="186">
        <v>13</v>
      </c>
      <c r="C22" s="124">
        <v>11</v>
      </c>
      <c r="D22" s="92">
        <f>IFERROR(INDEX('на отправку (3)'!G:G,MATCH($V22,'на отправку (3)'!$B:$B,0),1),0)</f>
        <v>55</v>
      </c>
      <c r="E22" s="92">
        <f>IFERROR(INDEX('на отправку (3)'!H:H,MATCH($V22,'на отправку (3)'!$B:$B,0),1),0)</f>
        <v>55</v>
      </c>
      <c r="F22" s="92">
        <f>IFERROR(INDEX('на отправку (3)'!I:I,MATCH($V22,'на отправку (3)'!$B:$B,0),1),0)</f>
        <v>1</v>
      </c>
      <c r="G22" s="189">
        <v>1</v>
      </c>
      <c r="H22" s="92">
        <f>IFERROR(INDEX('на отправку (3)'!K:K,MATCH($V22,'на отправку (3)'!$B:$B,0),1),0)/100</f>
        <v>0</v>
      </c>
      <c r="I22" s="191">
        <f>IFERROR(INDEX('на отправку (3)'!M:M,MATCH($V22,'на отправку (3)'!$B:$B,0),1),0)</f>
        <v>1</v>
      </c>
      <c r="J22" s="129">
        <f>IFERROR(INDEX('на отправку (3)'!N:N,MATCH($V22,'на отправку (3)'!$B:$B,0),1),0)</f>
        <v>2</v>
      </c>
      <c r="K22" s="92" t="str">
        <f>IFERROR(INDEX('на отправку (3)'!O:O,MATCH($V22,'на отправку (3)'!$B:$B,0),1),0)</f>
        <v>x</v>
      </c>
      <c r="L22" s="92">
        <f>IFERROR(INDEX('на отправку (3)'!P:P,MATCH($V22,'на отправку (3)'!$B:$B,0),1),0)</f>
        <v>6</v>
      </c>
      <c r="M22" s="92">
        <f>IFERROR(INDEX('на отправку (3)'!Q:Q,MATCH($V22,'на отправку (3)'!$B:$B,0),1),0)</f>
        <v>1</v>
      </c>
      <c r="N22" s="92">
        <f>IFERROR(INDEX('на отправку (3)'!R:R,MATCH($V22,'на отправку (3)'!$B:$B,0),1),0)</f>
        <v>0</v>
      </c>
      <c r="O22" s="92">
        <f>IFERROR(INDEX('на отправку (3)'!S:S,MATCH($V22,'на отправку (3)'!$B:$B,0),1),0)</f>
        <v>31</v>
      </c>
      <c r="P22" s="92">
        <f>IFERROR(INDEX('на отправку (3)'!T:T,MATCH($V22,'на отправку (3)'!$B:$B,0),1),0)</f>
        <v>31</v>
      </c>
      <c r="Q22" s="92">
        <f>IFERROR(INDEX('на отправку (3)'!U:U,MATCH($V22,'на отправку (3)'!$B:$B,0),1),0)</f>
        <v>1</v>
      </c>
      <c r="R22" s="129">
        <f>IFERROR(INDEX('на отправку (3)'!V:V,MATCH($V22,'на отправку (3)'!$B:$B,0),1),0)</f>
        <v>0</v>
      </c>
      <c r="S22" s="92">
        <f>IFERROR(INDEX('на отправку (3)'!W:W,MATCH($V22,'на отправку (3)'!$B:$B,0),1),0)</f>
        <v>0</v>
      </c>
      <c r="U22" s="71">
        <f t="shared" si="0"/>
        <v>1</v>
      </c>
      <c r="V22" s="89" t="str">
        <f t="shared" si="1"/>
        <v>026002№11</v>
      </c>
      <c r="W22" s="8">
        <f>IFERROR(INDEX('на отправку (3)'!AB:AB,MATCH($V22,'на отправку (3)'!$B:$B,0),1),0)</f>
        <v>1</v>
      </c>
      <c r="X22" s="8">
        <f>IFERROR(INDEX('на отправку (3)'!AC:AC,MATCH($V22,'на отправку (3)'!$B:$B,0),1),0)</f>
        <v>0</v>
      </c>
      <c r="Y22" s="8">
        <v>2</v>
      </c>
      <c r="Z22" s="8">
        <f t="shared" si="2"/>
        <v>2</v>
      </c>
    </row>
    <row r="23" spans="1:26" ht="66.75" customHeight="1" x14ac:dyDescent="0.25">
      <c r="A23" s="201" t="s">
        <v>3124</v>
      </c>
      <c r="B23" s="186">
        <v>14</v>
      </c>
      <c r="C23" s="124">
        <v>12</v>
      </c>
      <c r="D23" s="92">
        <f>IFERROR(INDEX('на отправку (3)'!G:G,MATCH($V23,'на отправку (3)'!$B:$B,0),1),0)</f>
        <v>288</v>
      </c>
      <c r="E23" s="92">
        <f>IFERROR(INDEX('на отправку (3)'!H:H,MATCH($V23,'на отправку (3)'!$B:$B,0),1),0)</f>
        <v>7844</v>
      </c>
      <c r="F23" s="92">
        <f>IFERROR(INDEX('на отправку (3)'!I:I,MATCH($V23,'на отправку (3)'!$B:$B,0),1),0)</f>
        <v>3.6715960999999998E-2</v>
      </c>
      <c r="G23" s="188" t="s">
        <v>12</v>
      </c>
      <c r="H23" s="92">
        <f>IFERROR(INDEX('на отправку (3)'!K:K,MATCH($V23,'на отправку (3)'!$B:$B,0),1),0)/100</f>
        <v>1.1150630600000001E-3</v>
      </c>
      <c r="I23" s="188" t="s">
        <v>12</v>
      </c>
      <c r="J23" s="129">
        <f>IFERROR(INDEX('на отправку (3)'!N:N,MATCH($V23,'на отправку (3)'!$B:$B,0),1),0)</f>
        <v>0</v>
      </c>
      <c r="K23" s="92">
        <f>IFERROR(INDEX('на отправку (3)'!O:O,MATCH($V23,'на отправку (3)'!$B:$B,0),1),0)</f>
        <v>0</v>
      </c>
      <c r="L23" s="92">
        <f>IFERROR(INDEX('на отправку (3)'!P:P,MATCH($V23,'на отправку (3)'!$B:$B,0),1),0)</f>
        <v>1</v>
      </c>
      <c r="M23" s="92">
        <f>IFERROR(INDEX('на отправку (3)'!Q:Q,MATCH($V23,'на отправку (3)'!$B:$B,0),1),0)</f>
        <v>1</v>
      </c>
      <c r="N23" s="92">
        <f>IFERROR(INDEX('на отправку (3)'!R:R,MATCH($V23,'на отправку (3)'!$B:$B,0),1),0)</f>
        <v>0</v>
      </c>
      <c r="O23" s="92">
        <f>IFERROR(INDEX('на отправку (3)'!S:S,MATCH($V23,'на отправку (3)'!$B:$B,0),1),0)</f>
        <v>238</v>
      </c>
      <c r="P23" s="92">
        <f>IFERROR(INDEX('на отправку (3)'!T:T,MATCH($V23,'на отправку (3)'!$B:$B,0),1),0)</f>
        <v>7205</v>
      </c>
      <c r="Q23" s="92">
        <f>IFERROR(INDEX('на отправку (3)'!U:U,MATCH($V23,'на отправку (3)'!$B:$B,0),1),0)</f>
        <v>3.3032616000000001E-2</v>
      </c>
      <c r="R23" s="129">
        <f>IFERROR(INDEX('на отправку (3)'!V:V,MATCH($V23,'на отправку (3)'!$B:$B,0),1),0)</f>
        <v>0</v>
      </c>
      <c r="S23" s="92">
        <f>IFERROR(INDEX('на отправку (3)'!W:W,MATCH($V23,'на отправку (3)'!$B:$B,0),1),0)</f>
        <v>0</v>
      </c>
      <c r="U23" s="71">
        <f t="shared" si="0"/>
        <v>0</v>
      </c>
      <c r="V23" s="89" t="str">
        <f t="shared" si="1"/>
        <v>026002№12</v>
      </c>
      <c r="W23" s="8">
        <f>IFERROR(INDEX('на отправку (3)'!AB:AB,MATCH($V23,'на отправку (3)'!$B:$B,0),1),0)</f>
        <v>3.2834602999999997E-2</v>
      </c>
      <c r="X23" s="8">
        <f>IFERROR(INDEX('на отправку (3)'!AC:AC,MATCH($V23,'на отправку (3)'!$B:$B,0),1),0)</f>
        <v>5.0505050000000003E-3</v>
      </c>
      <c r="Y23" s="8">
        <v>2</v>
      </c>
      <c r="Z23" s="8">
        <f t="shared" si="2"/>
        <v>2</v>
      </c>
    </row>
    <row r="24" spans="1:26" ht="69" customHeight="1" x14ac:dyDescent="0.25">
      <c r="A24" s="201" t="s">
        <v>3125</v>
      </c>
      <c r="B24" s="186">
        <v>15</v>
      </c>
      <c r="C24" s="124">
        <v>13</v>
      </c>
      <c r="D24" s="92">
        <f>IFERROR(INDEX('на отправку (3)'!G:G,MATCH($V24,'на отправку (3)'!$B:$B,0),1),0)</f>
        <v>60</v>
      </c>
      <c r="E24" s="92">
        <f>IFERROR(INDEX('на отправку (3)'!H:H,MATCH($V24,'на отправку (3)'!$B:$B,0),1),0)</f>
        <v>170</v>
      </c>
      <c r="F24" s="92">
        <f>IFERROR(INDEX('на отправку (3)'!I:I,MATCH($V24,'на отправку (3)'!$B:$B,0),1),0)</f>
        <v>0.35294117600000002</v>
      </c>
      <c r="G24" s="188" t="s">
        <v>12</v>
      </c>
      <c r="H24" s="92">
        <f>IFERROR(INDEX('на отправку (3)'!K:K,MATCH($V24,'на отправку (3)'!$B:$B,0),1),0)/100</f>
        <v>-5.1470588999999998E-4</v>
      </c>
      <c r="I24" s="188" t="s">
        <v>12</v>
      </c>
      <c r="J24" s="129">
        <f>IFERROR(INDEX('на отправку (3)'!N:N,MATCH($V24,'на отправку (3)'!$B:$B,0),1),0)</f>
        <v>2</v>
      </c>
      <c r="K24" s="92">
        <f>IFERROR(INDEX('на отправку (3)'!O:O,MATCH($V24,'на отправку (3)'!$B:$B,0),1),0)</f>
        <v>0</v>
      </c>
      <c r="L24" s="92">
        <f>IFERROR(INDEX('на отправку (3)'!P:P,MATCH($V24,'на отправку (3)'!$B:$B,0),1),0)</f>
        <v>2</v>
      </c>
      <c r="M24" s="92">
        <f>IFERROR(INDEX('на отправку (3)'!Q:Q,MATCH($V24,'на отправку (3)'!$B:$B,0),1),0)</f>
        <v>1</v>
      </c>
      <c r="N24" s="92">
        <f>IFERROR(INDEX('на отправку (3)'!R:R,MATCH($V24,'на отправку (3)'!$B:$B,0),1),0)</f>
        <v>0</v>
      </c>
      <c r="O24" s="92">
        <f>IFERROR(INDEX('на отправку (3)'!S:S,MATCH($V24,'на отправку (3)'!$B:$B,0),1),0)</f>
        <v>64</v>
      </c>
      <c r="P24" s="92">
        <f>IFERROR(INDEX('на отправку (3)'!T:T,MATCH($V24,'на отправку (3)'!$B:$B,0),1),0)</f>
        <v>172</v>
      </c>
      <c r="Q24" s="92">
        <f>IFERROR(INDEX('на отправку (3)'!U:U,MATCH($V24,'на отправку (3)'!$B:$B,0),1),0)</f>
        <v>0.37209302300000002</v>
      </c>
      <c r="R24" s="129">
        <f>IFERROR(INDEX('на отправку (3)'!V:V,MATCH($V24,'на отправку (3)'!$B:$B,0),1),0)</f>
        <v>0</v>
      </c>
      <c r="S24" s="92">
        <f>IFERROR(INDEX('на отправку (3)'!W:W,MATCH($V24,'на отправку (3)'!$B:$B,0),1),0)</f>
        <v>0</v>
      </c>
      <c r="U24" s="71">
        <f t="shared" si="0"/>
        <v>1</v>
      </c>
      <c r="V24" s="89" t="str">
        <f t="shared" si="1"/>
        <v>026002№13</v>
      </c>
      <c r="W24" s="8">
        <f>IFERROR(INDEX('на отправку (3)'!AB:AB,MATCH($V24,'на отправку (3)'!$B:$B,0),1),0)</f>
        <v>0.4</v>
      </c>
      <c r="X24" s="8">
        <f>IFERROR(INDEX('на отправку (3)'!AC:AC,MATCH($V24,'на отправку (3)'!$B:$B,0),1),0)</f>
        <v>0.177419355</v>
      </c>
      <c r="Y24" s="8">
        <v>2</v>
      </c>
      <c r="Z24" s="8">
        <f t="shared" si="2"/>
        <v>2</v>
      </c>
    </row>
    <row r="25" spans="1:26" ht="69.75" customHeight="1" x14ac:dyDescent="0.25">
      <c r="A25" s="201" t="s">
        <v>3126</v>
      </c>
      <c r="B25" s="186">
        <v>16</v>
      </c>
      <c r="C25" s="124">
        <v>14</v>
      </c>
      <c r="D25" s="92">
        <f>IFERROR(INDEX('на отправку (3)'!G:G,MATCH($V25,'на отправку (3)'!$B:$B,0),1),0)</f>
        <v>0</v>
      </c>
      <c r="E25" s="92">
        <f>IFERROR(INDEX('на отправку (3)'!H:H,MATCH($V25,'на отправку (3)'!$B:$B,0),1),0)</f>
        <v>976</v>
      </c>
      <c r="F25" s="92">
        <f>IFERROR(INDEX('на отправку (3)'!I:I,MATCH($V25,'на отправку (3)'!$B:$B,0),1),0)</f>
        <v>0</v>
      </c>
      <c r="G25" s="188" t="s">
        <v>12</v>
      </c>
      <c r="H25" s="92">
        <f>IFERROR(INDEX('на отправку (3)'!K:K,MATCH($V25,'на отправку (3)'!$B:$B,0),1),0)/100</f>
        <v>-0.01</v>
      </c>
      <c r="I25" s="188" t="s">
        <v>12</v>
      </c>
      <c r="J25" s="129">
        <f>IFERROR(INDEX('на отправку (3)'!N:N,MATCH($V25,'на отправку (3)'!$B:$B,0),1),0)</f>
        <v>3</v>
      </c>
      <c r="K25" s="92">
        <f>IFERROR(INDEX('на отправку (3)'!O:O,MATCH($V25,'на отправку (3)'!$B:$B,0),1),0)</f>
        <v>1</v>
      </c>
      <c r="L25" s="92">
        <f>IFERROR(INDEX('на отправку (3)'!P:P,MATCH($V25,'на отправку (3)'!$B:$B,0),1),0)</f>
        <v>2</v>
      </c>
      <c r="M25" s="92">
        <f>IFERROR(INDEX('на отправку (3)'!Q:Q,MATCH($V25,'на отправку (3)'!$B:$B,0),1),0)</f>
        <v>1</v>
      </c>
      <c r="N25" s="92">
        <f>IFERROR(INDEX('на отправку (3)'!R:R,MATCH($V25,'на отправку (3)'!$B:$B,0),1),0)</f>
        <v>0</v>
      </c>
      <c r="O25" s="92">
        <f>IFERROR(INDEX('на отправку (3)'!S:S,MATCH($V25,'на отправку (3)'!$B:$B,0),1),0)</f>
        <v>1</v>
      </c>
      <c r="P25" s="92">
        <f>IFERROR(INDEX('на отправку (3)'!T:T,MATCH($V25,'на отправку (3)'!$B:$B,0),1),0)</f>
        <v>841</v>
      </c>
      <c r="Q25" s="92">
        <f>IFERROR(INDEX('на отправку (3)'!U:U,MATCH($V25,'на отправку (3)'!$B:$B,0),1),0)</f>
        <v>1.1890609999999999E-3</v>
      </c>
      <c r="R25" s="129">
        <f>IFERROR(INDEX('на отправку (3)'!V:V,MATCH($V25,'на отправку (3)'!$B:$B,0),1),0)</f>
        <v>0</v>
      </c>
      <c r="S25" s="92">
        <f>IFERROR(INDEX('на отправку (3)'!W:W,MATCH($V25,'на отправку (3)'!$B:$B,0),1),0)</f>
        <v>0</v>
      </c>
      <c r="U25" s="71">
        <f t="shared" si="0"/>
        <v>1</v>
      </c>
      <c r="V25" s="89" t="str">
        <f t="shared" si="1"/>
        <v>026002№14</v>
      </c>
      <c r="W25" s="8">
        <f>IFERROR(INDEX('на отправку (3)'!AB:AB,MATCH($V25,'на отправку (3)'!$B:$B,0),1),0)</f>
        <v>5.0993200000000005E-4</v>
      </c>
      <c r="X25" s="8">
        <f>IFERROR(INDEX('на отправку (3)'!AC:AC,MATCH($V25,'на отправку (3)'!$B:$B,0),1),0)</f>
        <v>0</v>
      </c>
      <c r="Y25" s="8">
        <v>3</v>
      </c>
      <c r="Z25" s="8">
        <f t="shared" si="2"/>
        <v>3</v>
      </c>
    </row>
    <row r="26" spans="1:26" s="136" customFormat="1" ht="21" customHeight="1" x14ac:dyDescent="0.25">
      <c r="A26" s="202"/>
      <c r="B26" s="187"/>
      <c r="C26" s="134"/>
      <c r="D26" s="135" t="s">
        <v>14</v>
      </c>
      <c r="E26" s="135"/>
      <c r="F26" s="135"/>
      <c r="G26" s="190"/>
      <c r="H26" s="135"/>
      <c r="I26" s="193"/>
      <c r="J26" s="139">
        <f>SUM(J27:J32)</f>
        <v>20</v>
      </c>
      <c r="K26" s="135"/>
      <c r="L26" s="135"/>
      <c r="M26" s="135"/>
      <c r="N26" s="135"/>
      <c r="O26" s="135"/>
      <c r="P26" s="135"/>
      <c r="Q26" s="135"/>
      <c r="R26" s="135"/>
      <c r="S26" s="135"/>
      <c r="U26" s="137"/>
      <c r="W26" s="137"/>
      <c r="X26" s="137"/>
      <c r="Y26" s="137"/>
      <c r="Z26" s="8"/>
    </row>
    <row r="27" spans="1:26" ht="15.75" customHeight="1" x14ac:dyDescent="0.25">
      <c r="A27" s="201" t="s">
        <v>3127</v>
      </c>
      <c r="B27" s="184">
        <v>17</v>
      </c>
      <c r="C27" s="123" t="s">
        <v>2448</v>
      </c>
      <c r="D27" s="92">
        <f>IFERROR(INDEX('на отправку (3)'!G:G,MATCH($V27,'на отправку (3)'!$B:$B,0),1),0)</f>
        <v>839</v>
      </c>
      <c r="E27" s="92">
        <f>IFERROR(INDEX('на отправку (3)'!H:H,MATCH($V27,'на отправку (3)'!$B:$B,0),1),0)</f>
        <v>928</v>
      </c>
      <c r="F27" s="92">
        <f>IFERROR(INDEX('на отправку (3)'!I:I,MATCH($V27,'на отправку (3)'!$B:$B,0),1),0)</f>
        <v>0.90409482799999996</v>
      </c>
      <c r="G27" s="191">
        <f>IFERROR(INDEX('на отправку (3)'!J:J,MATCH($V27,'на отправку (3)'!$B:$B,0),1),0)</f>
        <v>1</v>
      </c>
      <c r="H27" s="92">
        <f>IFERROR(INDEX('на отправку (3)'!K:K,MATCH($V27,'на отправку (3)'!$B:$B,0),1),0)/100</f>
        <v>3.6392396500000003E-3</v>
      </c>
      <c r="I27" s="191">
        <f>IFERROR(INDEX('на отправку (3)'!M:M,MATCH($V27,'на отправку (3)'!$B:$B,0),1),0)</f>
        <v>0.90409482799999996</v>
      </c>
      <c r="J27" s="129">
        <f>IFERROR(INDEX('на отправку (3)'!N:N,MATCH($V27,'на отправку (3)'!$B:$B,0),1),0)</f>
        <v>2</v>
      </c>
      <c r="K27" s="92" t="str">
        <f>IFERROR(INDEX('на отправку (3)'!O:O,MATCH($V27,'на отправку (3)'!$B:$B,0),1),0)</f>
        <v>x</v>
      </c>
      <c r="L27" s="92">
        <f>IFERROR(INDEX('на отправку (3)'!P:P,MATCH($V27,'на отправку (3)'!$B:$B,0),1),0)</f>
        <v>6</v>
      </c>
      <c r="M27" s="92">
        <f>IFERROR(INDEX('на отправку (3)'!Q:Q,MATCH($V27,'на отправку (3)'!$B:$B,0),1),0)</f>
        <v>1</v>
      </c>
      <c r="N27" s="92">
        <f>IFERROR(INDEX('на отправку (3)'!R:R,MATCH($V27,'на отправку (3)'!$B:$B,0),1),0)</f>
        <v>0</v>
      </c>
      <c r="O27" s="92">
        <f>IFERROR(INDEX('на отправку (3)'!S:S,MATCH($V27,'на отправку (3)'!$B:$B,0),1),0)</f>
        <v>639</v>
      </c>
      <c r="P27" s="92">
        <f>IFERROR(INDEX('на отправку (3)'!T:T,MATCH($V27,'на отправку (3)'!$B:$B,0),1),0)</f>
        <v>964</v>
      </c>
      <c r="Q27" s="92">
        <f>IFERROR(INDEX('на отправку (3)'!U:U,MATCH($V27,'на отправку (3)'!$B:$B,0),1),0)</f>
        <v>0.66286307099999997</v>
      </c>
      <c r="R27" s="129">
        <f>IFERROR(INDEX('на отправку (3)'!V:V,MATCH($V27,'на отправку (3)'!$B:$B,0),1),0)</f>
        <v>0</v>
      </c>
      <c r="S27" s="92">
        <f>IFERROR(INDEX('на отправку (3)'!W:W,MATCH($V27,'на отправку (3)'!$B:$B,0),1),0)</f>
        <v>0</v>
      </c>
      <c r="U27" s="71">
        <f t="shared" ref="U27" si="3">IF(J27&gt;0,1,0)</f>
        <v>1</v>
      </c>
      <c r="V27" s="89" t="str">
        <f t="shared" ref="V27" si="4">CONCATENATE($U$1,"№",C27)</f>
        <v>026002№15</v>
      </c>
      <c r="W27" s="8">
        <f>IFERROR(INDEX('на отправку (3)'!AB:AB,MATCH($V27,'на отправку (3)'!$B:$B,0),1),0)</f>
        <v>0.96851403899999999</v>
      </c>
      <c r="X27" s="8">
        <f>IFERROR(INDEX('на отправку (3)'!AC:AC,MATCH($V27,'на отправку (3)'!$B:$B,0),1),0)</f>
        <v>0</v>
      </c>
      <c r="Y27" s="8">
        <v>5</v>
      </c>
      <c r="Z27" s="8">
        <f t="shared" si="2"/>
        <v>5</v>
      </c>
    </row>
    <row r="28" spans="1:26" ht="55.5" customHeight="1" x14ac:dyDescent="0.25">
      <c r="A28" s="201" t="s">
        <v>3128</v>
      </c>
      <c r="B28" s="184">
        <v>18</v>
      </c>
      <c r="C28" s="123" t="s">
        <v>2449</v>
      </c>
      <c r="D28" s="92">
        <f>IFERROR(INDEX('на отправку (3)'!G:G,MATCH($V28,'на отправку (3)'!$B:$B,0),1),0)</f>
        <v>16</v>
      </c>
      <c r="E28" s="92">
        <f>IFERROR(INDEX('на отправку (3)'!H:H,MATCH($V28,'на отправку (3)'!$B:$B,0),1),0)</f>
        <v>16</v>
      </c>
      <c r="F28" s="92">
        <f>IFERROR(INDEX('на отправку (3)'!I:I,MATCH($V28,'на отправку (3)'!$B:$B,0),1),0)</f>
        <v>1</v>
      </c>
      <c r="G28" s="192" t="str">
        <f>IFERROR(INDEX('на отправку (3)'!J:J,MATCH($V28,'на отправку (3)'!$B:$B,0),1),0)</f>
        <v>x</v>
      </c>
      <c r="H28" s="92">
        <f>IFERROR(INDEX('на отправку (3)'!K:K,MATCH($V28,'на отправку (3)'!$B:$B,0),1),0)/100</f>
        <v>0</v>
      </c>
      <c r="I28" s="192" t="str">
        <f>IFERROR(INDEX('на отправку (3)'!M:M,MATCH($V28,'на отправку (3)'!$B:$B,0),1),0)</f>
        <v>x</v>
      </c>
      <c r="J28" s="129">
        <f>IFERROR(INDEX('на отправку (3)'!N:N,MATCH($V28,'на отправку (3)'!$B:$B,0),1),0)</f>
        <v>6</v>
      </c>
      <c r="K28" s="92">
        <f>IFERROR(INDEX('на отправку (3)'!O:O,MATCH($V28,'на отправку (3)'!$B:$B,0),1),0)</f>
        <v>2</v>
      </c>
      <c r="L28" s="92">
        <f>IFERROR(INDEX('на отправку (3)'!P:P,MATCH($V28,'на отправку (3)'!$B:$B,0),1),0)</f>
        <v>4</v>
      </c>
      <c r="M28" s="92">
        <f>IFERROR(INDEX('на отправку (3)'!Q:Q,MATCH($V28,'на отправку (3)'!$B:$B,0),1),0)</f>
        <v>1</v>
      </c>
      <c r="N28" s="92">
        <f>IFERROR(INDEX('на отправку (3)'!R:R,MATCH($V28,'на отправку (3)'!$B:$B,0),1),0)</f>
        <v>0</v>
      </c>
      <c r="O28" s="92">
        <f>IFERROR(INDEX('на отправку (3)'!S:S,MATCH($V28,'на отправку (3)'!$B:$B,0),1),0)</f>
        <v>4</v>
      </c>
      <c r="P28" s="92">
        <f>IFERROR(INDEX('на отправку (3)'!T:T,MATCH($V28,'на отправку (3)'!$B:$B,0),1),0)</f>
        <v>4</v>
      </c>
      <c r="Q28" s="92">
        <f>IFERROR(INDEX('на отправку (3)'!U:U,MATCH($V28,'на отправку (3)'!$B:$B,0),1),0)</f>
        <v>1</v>
      </c>
      <c r="R28" s="129">
        <f>IFERROR(INDEX('на отправку (3)'!V:V,MATCH($V28,'на отправку (3)'!$B:$B,0),1),0)</f>
        <v>0</v>
      </c>
      <c r="S28" s="92">
        <f>IFERROR(INDEX('на отправку (3)'!W:W,MATCH($V28,'на отправку (3)'!$B:$B,0),1),0)</f>
        <v>0</v>
      </c>
      <c r="U28" s="71">
        <f t="shared" ref="U28:U32" si="5">IF(J28&gt;0,1,0)</f>
        <v>1</v>
      </c>
      <c r="V28" s="89" t="str">
        <f t="shared" ref="V28:V32" si="6">CONCATENATE($U$1,"№",C28)</f>
        <v>026002№16</v>
      </c>
      <c r="W28" s="8">
        <f>IFERROR(INDEX('на отправку (3)'!AB:AB,MATCH($V28,'на отправку (3)'!$B:$B,0),1),0)</f>
        <v>0.94674221000000003</v>
      </c>
      <c r="X28" s="8">
        <f>IFERROR(INDEX('на отправку (3)'!AC:AC,MATCH($V28,'на отправку (3)'!$B:$B,0),1),0)</f>
        <v>1</v>
      </c>
      <c r="Y28" s="8">
        <v>6</v>
      </c>
      <c r="Z28" s="8">
        <f t="shared" si="2"/>
        <v>6</v>
      </c>
    </row>
    <row r="29" spans="1:26" ht="45" customHeight="1" x14ac:dyDescent="0.25">
      <c r="A29" s="201" t="s">
        <v>3129</v>
      </c>
      <c r="B29" s="184">
        <v>19</v>
      </c>
      <c r="C29" s="123" t="s">
        <v>2450</v>
      </c>
      <c r="D29" s="92">
        <f>IFERROR(INDEX('на отправку (3)'!G:G,MATCH($V29,'на отправку (3)'!$B:$B,0),1),0)</f>
        <v>12</v>
      </c>
      <c r="E29" s="92">
        <f>IFERROR(INDEX('на отправку (3)'!H:H,MATCH($V29,'на отправку (3)'!$B:$B,0),1),0)</f>
        <v>12</v>
      </c>
      <c r="F29" s="92">
        <f>IFERROR(INDEX('на отправку (3)'!I:I,MATCH($V29,'на отправку (3)'!$B:$B,0),1),0)</f>
        <v>1</v>
      </c>
      <c r="G29" s="192" t="str">
        <f>IFERROR(INDEX('на отправку (3)'!J:J,MATCH($V29,'на отправку (3)'!$B:$B,0),1),0)</f>
        <v>x</v>
      </c>
      <c r="H29" s="92">
        <f>IFERROR(INDEX('на отправку (3)'!K:K,MATCH($V29,'на отправку (3)'!$B:$B,0),1),0)/100</f>
        <v>0</v>
      </c>
      <c r="I29" s="192" t="str">
        <f>IFERROR(INDEX('на отправку (3)'!M:M,MATCH($V29,'на отправку (3)'!$B:$B,0),1),0)</f>
        <v>x</v>
      </c>
      <c r="J29" s="129">
        <f>IFERROR(INDEX('на отправку (3)'!N:N,MATCH($V29,'на отправку (3)'!$B:$B,0),1),0)</f>
        <v>6</v>
      </c>
      <c r="K29" s="92">
        <f>IFERROR(INDEX('на отправку (3)'!O:O,MATCH($V29,'на отправку (3)'!$B:$B,0),1),0)</f>
        <v>2</v>
      </c>
      <c r="L29" s="92">
        <f>IFERROR(INDEX('на отправку (3)'!P:P,MATCH($V29,'на отправку (3)'!$B:$B,0),1),0)</f>
        <v>4</v>
      </c>
      <c r="M29" s="92">
        <f>IFERROR(INDEX('на отправку (3)'!Q:Q,MATCH($V29,'на отправку (3)'!$B:$B,0),1),0)</f>
        <v>1</v>
      </c>
      <c r="N29" s="92">
        <f>IFERROR(INDEX('на отправку (3)'!R:R,MATCH($V29,'на отправку (3)'!$B:$B,0),1),0)</f>
        <v>0</v>
      </c>
      <c r="O29" s="92">
        <f>IFERROR(INDEX('на отправку (3)'!S:S,MATCH($V29,'на отправку (3)'!$B:$B,0),1),0)</f>
        <v>24</v>
      </c>
      <c r="P29" s="92">
        <f>IFERROR(INDEX('на отправку (3)'!T:T,MATCH($V29,'на отправку (3)'!$B:$B,0),1),0)</f>
        <v>24</v>
      </c>
      <c r="Q29" s="92">
        <f>IFERROR(INDEX('на отправку (3)'!U:U,MATCH($V29,'на отправку (3)'!$B:$B,0),1),0)</f>
        <v>1</v>
      </c>
      <c r="R29" s="129">
        <f>IFERROR(INDEX('на отправку (3)'!V:V,MATCH($V29,'на отправку (3)'!$B:$B,0),1),0)</f>
        <v>0</v>
      </c>
      <c r="S29" s="92">
        <f>IFERROR(INDEX('на отправку (3)'!W:W,MATCH($V29,'на отправку (3)'!$B:$B,0),1),0)</f>
        <v>0</v>
      </c>
      <c r="U29" s="71">
        <f t="shared" si="5"/>
        <v>1</v>
      </c>
      <c r="V29" s="89" t="str">
        <f t="shared" si="6"/>
        <v>026002№17</v>
      </c>
      <c r="W29" s="8">
        <f>IFERROR(INDEX('на отправку (3)'!AB:AB,MATCH($V29,'на отправку (3)'!$B:$B,0),1),0)</f>
        <v>0.98260073299999995</v>
      </c>
      <c r="X29" s="8">
        <f>IFERROR(INDEX('на отправку (3)'!AC:AC,MATCH($V29,'на отправку (3)'!$B:$B,0),1),0)</f>
        <v>1</v>
      </c>
      <c r="Y29" s="8">
        <v>6</v>
      </c>
      <c r="Z29" s="8">
        <f t="shared" si="2"/>
        <v>6</v>
      </c>
    </row>
    <row r="30" spans="1:26" ht="47.25" customHeight="1" x14ac:dyDescent="0.25">
      <c r="A30" s="201" t="s">
        <v>3130</v>
      </c>
      <c r="B30" s="184">
        <v>20</v>
      </c>
      <c r="C30" s="123" t="s">
        <v>2451</v>
      </c>
      <c r="D30" s="92">
        <f>IFERROR(INDEX('на отправку (3)'!G:G,MATCH($V30,'на отправку (3)'!$B:$B,0),1),0)</f>
        <v>8</v>
      </c>
      <c r="E30" s="92">
        <f>IFERROR(INDEX('на отправку (3)'!H:H,MATCH($V30,'на отправку (3)'!$B:$B,0),1),0)</f>
        <v>8</v>
      </c>
      <c r="F30" s="92">
        <f>IFERROR(INDEX('на отправку (3)'!I:I,MATCH($V30,'на отправку (3)'!$B:$B,0),1),0)</f>
        <v>1</v>
      </c>
      <c r="G30" s="192" t="str">
        <f>IFERROR(INDEX('на отправку (3)'!J:J,MATCH($V30,'на отправку (3)'!$B:$B,0),1),0)</f>
        <v>x</v>
      </c>
      <c r="H30" s="92">
        <f>IFERROR(INDEX('на отправку (3)'!K:K,MATCH($V30,'на отправку (3)'!$B:$B,0),1),0)/100</f>
        <v>4.9999999900000001E-3</v>
      </c>
      <c r="I30" s="192" t="str">
        <f>IFERROR(INDEX('на отправку (3)'!M:M,MATCH($V30,'на отправку (3)'!$B:$B,0),1),0)</f>
        <v>x</v>
      </c>
      <c r="J30" s="129">
        <f>IFERROR(INDEX('на отправку (3)'!N:N,MATCH($V30,'на отправку (3)'!$B:$B,0),1),0)</f>
        <v>6</v>
      </c>
      <c r="K30" s="92">
        <f>IFERROR(INDEX('на отправку (3)'!O:O,MATCH($V30,'на отправку (3)'!$B:$B,0),1),0)</f>
        <v>2</v>
      </c>
      <c r="L30" s="92">
        <f>IFERROR(INDEX('на отправку (3)'!P:P,MATCH($V30,'на отправку (3)'!$B:$B,0),1),0)</f>
        <v>4</v>
      </c>
      <c r="M30" s="92">
        <f>IFERROR(INDEX('на отправку (3)'!Q:Q,MATCH($V30,'на отправку (3)'!$B:$B,0),1),0)</f>
        <v>1</v>
      </c>
      <c r="N30" s="92">
        <f>IFERROR(INDEX('на отправку (3)'!R:R,MATCH($V30,'на отправку (3)'!$B:$B,0),1),0)</f>
        <v>0</v>
      </c>
      <c r="O30" s="92">
        <f>IFERROR(INDEX('на отправку (3)'!S:S,MATCH($V30,'на отправку (3)'!$B:$B,0),1),0)</f>
        <v>2</v>
      </c>
      <c r="P30" s="92">
        <f>IFERROR(INDEX('на отправку (3)'!T:T,MATCH($V30,'на отправку (3)'!$B:$B,0),1),0)</f>
        <v>3</v>
      </c>
      <c r="Q30" s="92">
        <f>IFERROR(INDEX('на отправку (3)'!U:U,MATCH($V30,'на отправку (3)'!$B:$B,0),1),0)</f>
        <v>0.66666666699999999</v>
      </c>
      <c r="R30" s="129">
        <f>IFERROR(INDEX('на отправку (3)'!V:V,MATCH($V30,'на отправку (3)'!$B:$B,0),1),0)</f>
        <v>0</v>
      </c>
      <c r="S30" s="92">
        <f>IFERROR(INDEX('на отправку (3)'!W:W,MATCH($V30,'на отправку (3)'!$B:$B,0),1),0)</f>
        <v>0</v>
      </c>
      <c r="U30" s="71">
        <f t="shared" si="5"/>
        <v>1</v>
      </c>
      <c r="V30" s="89" t="str">
        <f t="shared" si="6"/>
        <v>026002№18</v>
      </c>
      <c r="W30" s="8">
        <f>IFERROR(INDEX('на отправку (3)'!AB:AB,MATCH($V30,'на отправку (3)'!$B:$B,0),1),0)</f>
        <v>0.96027201100000004</v>
      </c>
      <c r="X30" s="8">
        <f>IFERROR(INDEX('на отправку (3)'!AC:AC,MATCH($V30,'на отправку (3)'!$B:$B,0),1),0)</f>
        <v>1</v>
      </c>
      <c r="Y30" s="8">
        <v>6</v>
      </c>
      <c r="Z30" s="8">
        <f t="shared" si="2"/>
        <v>6</v>
      </c>
    </row>
    <row r="31" spans="1:26" ht="50.25" customHeight="1" x14ac:dyDescent="0.25">
      <c r="A31" s="201" t="s">
        <v>3131</v>
      </c>
      <c r="B31" s="184">
        <v>21</v>
      </c>
      <c r="C31" s="123" t="s">
        <v>2452</v>
      </c>
      <c r="D31" s="92">
        <f>IFERROR(INDEX('на отправку (3)'!G:G,MATCH($V31,'на отправку (3)'!$B:$B,0),1),0)</f>
        <v>1</v>
      </c>
      <c r="E31" s="92">
        <f>IFERROR(INDEX('на отправку (3)'!H:H,MATCH($V31,'на отправку (3)'!$B:$B,0),1),0)</f>
        <v>2</v>
      </c>
      <c r="F31" s="92">
        <f>IFERROR(INDEX('на отправку (3)'!I:I,MATCH($V31,'на отправку (3)'!$B:$B,0),1),0)</f>
        <v>0.5</v>
      </c>
      <c r="G31" s="192" t="str">
        <f>IFERROR(INDEX('на отправку (3)'!J:J,MATCH($V31,'на отправку (3)'!$B:$B,0),1),0)</f>
        <v>x</v>
      </c>
      <c r="H31" s="92">
        <f>IFERROR(INDEX('на отправку (3)'!K:K,MATCH($V31,'на отправку (3)'!$B:$B,0),1),0)/100</f>
        <v>-5.0000000000000001E-3</v>
      </c>
      <c r="I31" s="192" t="str">
        <f>IFERROR(INDEX('на отправку (3)'!M:M,MATCH($V31,'на отправку (3)'!$B:$B,0),1),0)</f>
        <v>x</v>
      </c>
      <c r="J31" s="129">
        <f>IFERROR(INDEX('на отправку (3)'!N:N,MATCH($V31,'на отправку (3)'!$B:$B,0),1),0)</f>
        <v>0</v>
      </c>
      <c r="K31" s="92">
        <f>IFERROR(INDEX('на отправку (3)'!O:O,MATCH($V31,'на отправку (3)'!$B:$B,0),1),0)</f>
        <v>0</v>
      </c>
      <c r="L31" s="92">
        <f>IFERROR(INDEX('на отправку (3)'!P:P,MATCH($V31,'на отправку (3)'!$B:$B,0),1),0)</f>
        <v>3</v>
      </c>
      <c r="M31" s="92">
        <f>IFERROR(INDEX('на отправку (3)'!Q:Q,MATCH($V31,'на отправку (3)'!$B:$B,0),1),0)</f>
        <v>1</v>
      </c>
      <c r="N31" s="92">
        <f>IFERROR(INDEX('на отправку (3)'!R:R,MATCH($V31,'на отправку (3)'!$B:$B,0),1),0)</f>
        <v>0</v>
      </c>
      <c r="O31" s="92">
        <f>IFERROR(INDEX('на отправку (3)'!S:S,MATCH($V31,'на отправку (3)'!$B:$B,0),1),0)</f>
        <v>4</v>
      </c>
      <c r="P31" s="92">
        <f>IFERROR(INDEX('на отправку (3)'!T:T,MATCH($V31,'на отправку (3)'!$B:$B,0),1),0)</f>
        <v>4</v>
      </c>
      <c r="Q31" s="92">
        <f>IFERROR(INDEX('на отправку (3)'!U:U,MATCH($V31,'на отправку (3)'!$B:$B,0),1),0)</f>
        <v>1</v>
      </c>
      <c r="R31" s="129">
        <f>IFERROR(INDEX('на отправку (3)'!V:V,MATCH($V31,'на отправку (3)'!$B:$B,0),1),0)</f>
        <v>0</v>
      </c>
      <c r="S31" s="92">
        <f>IFERROR(INDEX('на отправку (3)'!W:W,MATCH($V31,'на отправку (3)'!$B:$B,0),1),0)</f>
        <v>0</v>
      </c>
      <c r="U31" s="71">
        <f t="shared" si="5"/>
        <v>0</v>
      </c>
      <c r="V31" s="89" t="str">
        <f t="shared" si="6"/>
        <v>026002№19</v>
      </c>
      <c r="W31" s="8">
        <f>IFERROR(INDEX('на отправку (3)'!AB:AB,MATCH($V31,'на отправку (3)'!$B:$B,0),1),0)</f>
        <v>0.96570972899999996</v>
      </c>
      <c r="X31" s="8">
        <f>IFERROR(INDEX('на отправку (3)'!AC:AC,MATCH($V31,'на отправку (3)'!$B:$B,0),1),0)</f>
        <v>1</v>
      </c>
      <c r="Y31" s="8">
        <v>6</v>
      </c>
      <c r="Z31" s="8">
        <f t="shared" si="2"/>
        <v>6</v>
      </c>
    </row>
    <row r="32" spans="1:26" ht="78.75" x14ac:dyDescent="0.25">
      <c r="A32" s="201" t="s">
        <v>3132</v>
      </c>
      <c r="B32" s="184">
        <v>22</v>
      </c>
      <c r="C32" s="123" t="s">
        <v>2453</v>
      </c>
      <c r="D32" s="92">
        <f>IFERROR(INDEX('на отправку (3)'!G:G,MATCH($V32,'на отправку (3)'!$B:$B,0),1),0)</f>
        <v>0</v>
      </c>
      <c r="E32" s="92">
        <f>IFERROR(INDEX('на отправку (3)'!H:H,MATCH($V32,'на отправку (3)'!$B:$B,0),1),0)</f>
        <v>1</v>
      </c>
      <c r="F32" s="92">
        <f>IFERROR(INDEX('на отправку (3)'!I:I,MATCH($V32,'на отправку (3)'!$B:$B,0),1),0)</f>
        <v>0</v>
      </c>
      <c r="G32" s="192" t="str">
        <f>IFERROR(INDEX('на отправку (3)'!J:J,MATCH($V32,'на отправку (3)'!$B:$B,0),1),0)</f>
        <v>x</v>
      </c>
      <c r="H32" s="92">
        <f>IFERROR(INDEX('на отправку (3)'!K:K,MATCH($V32,'на отправку (3)'!$B:$B,0),1),0)/100</f>
        <v>-0.01</v>
      </c>
      <c r="I32" s="192" t="str">
        <f>IFERROR(INDEX('на отправку (3)'!M:M,MATCH($V32,'на отправку (3)'!$B:$B,0),1),0)</f>
        <v>x</v>
      </c>
      <c r="J32" s="129">
        <f>IFERROR(INDEX('на отправку (3)'!N:N,MATCH($V32,'на отправку (3)'!$B:$B,0),1),0)</f>
        <v>0</v>
      </c>
      <c r="K32" s="92">
        <f>IFERROR(INDEX('на отправку (3)'!O:O,MATCH($V32,'на отправку (3)'!$B:$B,0),1),0)</f>
        <v>0</v>
      </c>
      <c r="L32" s="92">
        <f>IFERROR(INDEX('на отправку (3)'!P:P,MATCH($V32,'на отправку (3)'!$B:$B,0),1),0)</f>
        <v>3</v>
      </c>
      <c r="M32" s="92">
        <f>IFERROR(INDEX('на отправку (3)'!Q:Q,MATCH($V32,'на отправку (3)'!$B:$B,0),1),0)</f>
        <v>1</v>
      </c>
      <c r="N32" s="92">
        <f>IFERROR(INDEX('на отправку (3)'!R:R,MATCH($V32,'на отправку (3)'!$B:$B,0),1),0)</f>
        <v>0</v>
      </c>
      <c r="O32" s="92">
        <f>IFERROR(INDEX('на отправку (3)'!S:S,MATCH($V32,'на отправку (3)'!$B:$B,0),1),0)</f>
        <v>2</v>
      </c>
      <c r="P32" s="92">
        <f>IFERROR(INDEX('на отправку (3)'!T:T,MATCH($V32,'на отправку (3)'!$B:$B,0),1),0)</f>
        <v>3</v>
      </c>
      <c r="Q32" s="92">
        <f>IFERROR(INDEX('на отправку (3)'!U:U,MATCH($V32,'на отправку (3)'!$B:$B,0),1),0)</f>
        <v>0.66666666699999999</v>
      </c>
      <c r="R32" s="129">
        <f>IFERROR(INDEX('на отправку (3)'!V:V,MATCH($V32,'на отправку (3)'!$B:$B,0),1),0)</f>
        <v>0</v>
      </c>
      <c r="S32" s="92">
        <f>IFERROR(INDEX('на отправку (3)'!W:W,MATCH($V32,'на отправку (3)'!$B:$B,0),1),0)</f>
        <v>0</v>
      </c>
      <c r="U32" s="71">
        <f t="shared" si="5"/>
        <v>0</v>
      </c>
      <c r="V32" s="89" t="str">
        <f t="shared" si="6"/>
        <v>026002№20</v>
      </c>
      <c r="W32" s="8">
        <f>IFERROR(INDEX('на отправку (3)'!AB:AB,MATCH($V32,'на отправку (3)'!$B:$B,0),1),0)</f>
        <v>0.8075</v>
      </c>
      <c r="X32" s="8">
        <f>IFERROR(INDEX('на отправку (3)'!AC:AC,MATCH($V32,'на отправку (3)'!$B:$B,0),1),0)</f>
        <v>1</v>
      </c>
      <c r="Y32" s="8">
        <v>6</v>
      </c>
      <c r="Z32" s="8">
        <f t="shared" si="2"/>
        <v>6</v>
      </c>
    </row>
    <row r="33" spans="1:27" s="136" customFormat="1" ht="21" customHeight="1" x14ac:dyDescent="0.25">
      <c r="A33" s="202"/>
      <c r="B33" s="187"/>
      <c r="C33" s="134"/>
      <c r="D33" s="135" t="s">
        <v>15</v>
      </c>
      <c r="E33" s="135"/>
      <c r="F33" s="135"/>
      <c r="G33" s="190"/>
      <c r="H33" s="135"/>
      <c r="I33" s="193"/>
      <c r="J33" s="139">
        <f>SUM(J34:J37)</f>
        <v>0</v>
      </c>
      <c r="K33" s="135"/>
      <c r="L33" s="135"/>
      <c r="M33" s="135"/>
      <c r="N33" s="135"/>
      <c r="O33" s="135"/>
      <c r="P33" s="135"/>
      <c r="Q33" s="135"/>
      <c r="R33" s="135"/>
      <c r="S33" s="135"/>
      <c r="U33" s="137"/>
      <c r="W33" s="137"/>
      <c r="X33" s="137"/>
      <c r="Y33" s="137"/>
      <c r="Z33" s="8"/>
    </row>
    <row r="34" spans="1:27" ht="42.75" customHeight="1" x14ac:dyDescent="0.25">
      <c r="A34" s="201" t="s">
        <v>3133</v>
      </c>
      <c r="B34" s="184">
        <v>23</v>
      </c>
      <c r="C34" s="123" t="s">
        <v>2454</v>
      </c>
      <c r="D34" s="92">
        <f>IFERROR(INDEX('на отправку (3)'!G:G,MATCH($V34,'на отправку (3)'!$B:$B,0),1),0)</f>
        <v>3</v>
      </c>
      <c r="E34" s="92">
        <f>IFERROR(INDEX('на отправку (3)'!H:H,MATCH($V34,'на отправку (3)'!$B:$B,0),1),0)</f>
        <v>55</v>
      </c>
      <c r="F34" s="92">
        <f>IFERROR(INDEX('на отправку (3)'!I:I,MATCH($V34,'на отправку (3)'!$B:$B,0),1),0)</f>
        <v>5.4545455E-2</v>
      </c>
      <c r="G34" s="191" t="str">
        <f>IFERROR(INDEX('на отправку (3)'!J:J,MATCH($V34,'на отправку (3)'!$B:$B,0),1),0)</f>
        <v>x</v>
      </c>
      <c r="H34" s="92">
        <f>IFERROR(INDEX('на отправку (3)'!K:K,MATCH($V34,'на отправку (3)'!$B:$B,0),1),0)/100</f>
        <v>-1.0909090499999999E-3</v>
      </c>
      <c r="I34" s="191" t="str">
        <f>IFERROR(INDEX('на отправку (3)'!M:M,MATCH($V34,'на отправку (3)'!$B:$B,0),1),0)</f>
        <v>x</v>
      </c>
      <c r="J34" s="129">
        <f>IFERROR(INDEX('на отправку (3)'!N:N,MATCH($V34,'на отправку (3)'!$B:$B,0),1),0)</f>
        <v>0</v>
      </c>
      <c r="K34" s="92">
        <f>IFERROR(INDEX('на отправку (3)'!O:O,MATCH($V34,'на отправку (3)'!$B:$B,0),1),0)</f>
        <v>0</v>
      </c>
      <c r="L34" s="92">
        <f>IFERROR(INDEX('на отправку (3)'!P:P,MATCH($V34,'на отправку (3)'!$B:$B,0),1),0)</f>
        <v>3</v>
      </c>
      <c r="M34" s="92">
        <f>IFERROR(INDEX('на отправку (3)'!Q:Q,MATCH($V34,'на отправку (3)'!$B:$B,0),1),0)</f>
        <v>1</v>
      </c>
      <c r="N34" s="92">
        <f>IFERROR(INDEX('на отправку (3)'!R:R,MATCH($V34,'на отправку (3)'!$B:$B,0),1),0)</f>
        <v>0</v>
      </c>
      <c r="O34" s="92">
        <f>IFERROR(INDEX('на отправку (3)'!S:S,MATCH($V34,'на отправку (3)'!$B:$B,0),1),0)</f>
        <v>3</v>
      </c>
      <c r="P34" s="92">
        <f>IFERROR(INDEX('на отправку (3)'!T:T,MATCH($V34,'на отправку (3)'!$B:$B,0),1),0)</f>
        <v>49</v>
      </c>
      <c r="Q34" s="92">
        <f>IFERROR(INDEX('на отправку (3)'!U:U,MATCH($V34,'на отправку (3)'!$B:$B,0),1),0)</f>
        <v>6.1224489999999999E-2</v>
      </c>
      <c r="R34" s="129">
        <f>IFERROR(INDEX('на отправку (3)'!V:V,MATCH($V34,'на отправку (3)'!$B:$B,0),1),0)</f>
        <v>0</v>
      </c>
      <c r="S34" s="92">
        <f>IFERROR(INDEX('на отправку (3)'!W:W,MATCH($V34,'на отправку (3)'!$B:$B,0),1),0)</f>
        <v>0</v>
      </c>
      <c r="U34" s="71">
        <f t="shared" ref="U34" si="7">IF(J34&gt;0,1,0)</f>
        <v>0</v>
      </c>
      <c r="V34" s="89" t="str">
        <f t="shared" ref="V34" si="8">CONCATENATE($U$1,"№",C34)</f>
        <v>026002№21</v>
      </c>
      <c r="W34" s="8">
        <f>IFERROR(INDEX('на отправку (3)'!AB:AB,MATCH($V34,'на отправку (3)'!$B:$B,0),1),0)</f>
        <v>0.39646335199999999</v>
      </c>
      <c r="X34" s="8">
        <f>IFERROR(INDEX('на отправку (3)'!AC:AC,MATCH($V34,'на отправку (3)'!$B:$B,0),1),0)</f>
        <v>1</v>
      </c>
      <c r="Y34" s="8">
        <v>8</v>
      </c>
      <c r="Z34" s="8">
        <f t="shared" si="2"/>
        <v>8</v>
      </c>
    </row>
    <row r="35" spans="1:27" ht="56.25" customHeight="1" x14ac:dyDescent="0.25">
      <c r="A35" s="201" t="s">
        <v>3134</v>
      </c>
      <c r="B35" s="184">
        <v>24</v>
      </c>
      <c r="C35" s="123">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1" t="str">
        <f>IFERROR(INDEX('на отправку (3)'!J:J,MATCH($V35,'на отправку (3)'!$B:$B,0),1),0)</f>
        <v>x</v>
      </c>
      <c r="H35" s="92">
        <f>IFERROR(INDEX('на отправку (3)'!K:K,MATCH($V35,'на отправку (3)'!$B:$B,0),1),0)/100</f>
        <v>0</v>
      </c>
      <c r="I35" s="191" t="str">
        <f>IFERROR(INDEX('на отправку (3)'!M:M,MATCH($V35,'на отправку (3)'!$B:$B,0),1),0)</f>
        <v>x</v>
      </c>
      <c r="J35" s="129">
        <f>IFERROR(INDEX('на отправку (3)'!N:N,MATCH($V35,'на отправку (3)'!$B:$B,0),1),0)</f>
        <v>0</v>
      </c>
      <c r="K35" s="92">
        <f>IFERROR(INDEX('на отправку (3)'!O:O,MATCH($V35,'на отправку (3)'!$B:$B,0),1),0)</f>
        <v>0</v>
      </c>
      <c r="L35" s="92">
        <f>IFERROR(INDEX('на отправку (3)'!P:P,MATCH($V35,'на отправку (3)'!$B:$B,0),1),0)</f>
        <v>0</v>
      </c>
      <c r="M35" s="92">
        <f>IFERROR(INDEX('на отправку (3)'!Q:Q,MATCH($V35,'на отправку (3)'!$B:$B,0),1),0)</f>
        <v>2</v>
      </c>
      <c r="N35" s="92">
        <f>IFERROR(INDEX('на отправку (3)'!R:R,MATCH($V35,'на отправку (3)'!$B:$B,0),1),0)</f>
        <v>0</v>
      </c>
      <c r="O35" s="92">
        <f>IFERROR(INDEX('на отправку (3)'!S:S,MATCH($V35,'на отправку (3)'!$B:$B,0),1),0)</f>
        <v>0</v>
      </c>
      <c r="P35" s="92">
        <f>IFERROR(INDEX('на отправку (3)'!T:T,MATCH($V35,'на отправку (3)'!$B:$B,0),1),0)</f>
        <v>0</v>
      </c>
      <c r="Q35" s="92">
        <f>IFERROR(INDEX('на отправку (3)'!U:U,MATCH($V35,'на отправку (3)'!$B:$B,0),1),0)</f>
        <v>0</v>
      </c>
      <c r="R35" s="129">
        <f>IFERROR(INDEX('на отправку (3)'!V:V,MATCH($V35,'на отправку (3)'!$B:$B,0),1),0)</f>
        <v>0</v>
      </c>
      <c r="S35" s="92">
        <f>IFERROR(INDEX('на отправку (3)'!W:W,MATCH($V35,'на отправку (3)'!$B:$B,0),1),0)</f>
        <v>0</v>
      </c>
      <c r="U35" s="71">
        <f t="shared" ref="U35:U37" si="9">IF(J35&gt;0,1,0)</f>
        <v>0</v>
      </c>
      <c r="V35" s="89" t="str">
        <f t="shared" ref="V35:V37" si="10">CONCATENATE($U$1,"№",C35)</f>
        <v>026002№23</v>
      </c>
      <c r="W35" s="8">
        <f>IFERROR(INDEX('на отправку (3)'!AB:AB,MATCH($V35,'на отправку (3)'!$B:$B,0),1),0)</f>
        <v>0.6</v>
      </c>
      <c r="X35" s="8">
        <f>IFERROR(INDEX('на отправку (3)'!AC:AC,MATCH($V35,'на отправку (3)'!$B:$B,0),1),0)</f>
        <v>1</v>
      </c>
      <c r="Y35" s="8">
        <v>9</v>
      </c>
      <c r="Z35" s="8">
        <f t="shared" si="2"/>
        <v>0</v>
      </c>
    </row>
    <row r="36" spans="1:27" ht="60" customHeight="1" x14ac:dyDescent="0.25">
      <c r="A36" s="201" t="s">
        <v>3135</v>
      </c>
      <c r="B36" s="184">
        <v>25</v>
      </c>
      <c r="C36" s="123">
        <v>24</v>
      </c>
      <c r="D36" s="92">
        <f>IFERROR(INDEX('на отправку (3)'!G:G,MATCH($V36,'на отправку (3)'!$B:$B,0),1),0)</f>
        <v>0</v>
      </c>
      <c r="E36" s="92">
        <f>IFERROR(INDEX('на отправку (3)'!H:H,MATCH($V36,'на отправку (3)'!$B:$B,0),1),0)</f>
        <v>0</v>
      </c>
      <c r="F36" s="92">
        <f>IFERROR(INDEX('на отправку (3)'!I:I,MATCH($V36,'на отправку (3)'!$B:$B,0),1),0)</f>
        <v>0</v>
      </c>
      <c r="G36" s="191" t="str">
        <f>IFERROR(INDEX('на отправку (3)'!J:J,MATCH($V36,'на отправку (3)'!$B:$B,0),1),0)</f>
        <v>x</v>
      </c>
      <c r="H36" s="92">
        <f>IFERROR(INDEX('на отправку (3)'!K:K,MATCH($V36,'на отправку (3)'!$B:$B,0),1),0)/100</f>
        <v>-0.01</v>
      </c>
      <c r="I36" s="191" t="str">
        <f>IFERROR(INDEX('на отправку (3)'!M:M,MATCH($V36,'на отправку (3)'!$B:$B,0),1),0)</f>
        <v>x</v>
      </c>
      <c r="J36" s="129">
        <f>IFERROR(INDEX('на отправку (3)'!N:N,MATCH($V36,'на отправку (3)'!$B:$B,0),1),0)</f>
        <v>0</v>
      </c>
      <c r="K36" s="92">
        <f>IFERROR(INDEX('на отправку (3)'!O:O,MATCH($V36,'на отправку (3)'!$B:$B,0),1),0)</f>
        <v>0</v>
      </c>
      <c r="L36" s="92">
        <f>IFERROR(INDEX('на отправку (3)'!P:P,MATCH($V36,'на отправку (3)'!$B:$B,0),1),0)</f>
        <v>0</v>
      </c>
      <c r="M36" s="92">
        <f>IFERROR(INDEX('на отправку (3)'!Q:Q,MATCH($V36,'на отправку (3)'!$B:$B,0),1),0)</f>
        <v>2</v>
      </c>
      <c r="N36" s="92">
        <f>IFERROR(INDEX('на отправку (3)'!R:R,MATCH($V36,'на отправку (3)'!$B:$B,0),1),0)</f>
        <v>0</v>
      </c>
      <c r="O36" s="92">
        <f>IFERROR(INDEX('на отправку (3)'!S:S,MATCH($V36,'на отправку (3)'!$B:$B,0),1),0)</f>
        <v>3</v>
      </c>
      <c r="P36" s="92">
        <f>IFERROR(INDEX('на отправку (3)'!T:T,MATCH($V36,'на отправку (3)'!$B:$B,0),1),0)</f>
        <v>3</v>
      </c>
      <c r="Q36" s="92">
        <f>IFERROR(INDEX('на отправку (3)'!U:U,MATCH($V36,'на отправку (3)'!$B:$B,0),1),0)</f>
        <v>1</v>
      </c>
      <c r="R36" s="129">
        <f>IFERROR(INDEX('на отправку (3)'!V:V,MATCH($V36,'на отправку (3)'!$B:$B,0),1),0)</f>
        <v>0</v>
      </c>
      <c r="S36" s="92">
        <f>IFERROR(INDEX('на отправку (3)'!W:W,MATCH($V36,'на отправку (3)'!$B:$B,0),1),0)</f>
        <v>0</v>
      </c>
      <c r="U36" s="71">
        <f t="shared" si="9"/>
        <v>0</v>
      </c>
      <c r="V36" s="89" t="str">
        <f t="shared" si="10"/>
        <v>026002№24</v>
      </c>
      <c r="W36" s="8">
        <f>IFERROR(INDEX('на отправку (3)'!AB:AB,MATCH($V36,'на отправку (3)'!$B:$B,0),1),0)</f>
        <v>0.381578947</v>
      </c>
      <c r="X36" s="8">
        <f>IFERROR(INDEX('на отправку (3)'!AC:AC,MATCH($V36,'на отправку (3)'!$B:$B,0),1),0)</f>
        <v>1</v>
      </c>
      <c r="Y36" s="8">
        <v>9</v>
      </c>
      <c r="Z36" s="8">
        <f t="shared" si="2"/>
        <v>0</v>
      </c>
    </row>
    <row r="37" spans="1:27" ht="46.5" customHeight="1" x14ac:dyDescent="0.25">
      <c r="A37" s="201" t="s">
        <v>3136</v>
      </c>
      <c r="B37" s="184">
        <v>26</v>
      </c>
      <c r="C37" s="123">
        <v>25</v>
      </c>
      <c r="D37" s="92">
        <f>IFERROR(INDEX('на отправку (3)'!G:G,MATCH($V37,'на отправку (3)'!$B:$B,0),1),0)</f>
        <v>62</v>
      </c>
      <c r="E37" s="92">
        <f>IFERROR(INDEX('на отправку (3)'!H:H,MATCH($V37,'на отправку (3)'!$B:$B,0),1),0)</f>
        <v>65</v>
      </c>
      <c r="F37" s="92">
        <f>IFERROR(INDEX('на отправку (3)'!I:I,MATCH($V37,'на отправку (3)'!$B:$B,0),1),0)</f>
        <v>0.95384615399999995</v>
      </c>
      <c r="G37" s="191">
        <f>IFERROR(INDEX('на отправку (3)'!J:J,MATCH($V37,'на отправку (3)'!$B:$B,0),1),0)</f>
        <v>1</v>
      </c>
      <c r="H37" s="92">
        <f>IFERROR(INDEX('на отправку (3)'!K:K,MATCH($V37,'на отправку (3)'!$B:$B,0),1),0)</f>
        <v>-2.3169601000000001E-2</v>
      </c>
      <c r="I37" s="191" t="str">
        <f>IFERROR(INDEX('на отправку (3)'!M:M,MATCH($V37,'на отправку (3)'!$B:$B,0),1),0)</f>
        <v>x</v>
      </c>
      <c r="J37" s="129">
        <f>IFERROR(INDEX('на отправку (3)'!N:N,MATCH($V37,'на отправку (3)'!$B:$B,0),1),0)</f>
        <v>0</v>
      </c>
      <c r="K37" s="92">
        <f>IFERROR(INDEX('на отправку (3)'!O:O,MATCH($V37,'на отправку (3)'!$B:$B,0),1),0)</f>
        <v>0</v>
      </c>
      <c r="L37" s="92">
        <f>IFERROR(INDEX('на отправку (3)'!P:P,MATCH($V37,'на отправку (3)'!$B:$B,0),1),0)</f>
        <v>3</v>
      </c>
      <c r="M37" s="92">
        <f>IFERROR(INDEX('на отправку (3)'!Q:Q,MATCH($V37,'на отправку (3)'!$B:$B,0),1),0)</f>
        <v>1</v>
      </c>
      <c r="N37" s="92">
        <f>IFERROR(INDEX('на отправку (3)'!R:R,MATCH($V37,'на отправку (3)'!$B:$B,0),1),0)</f>
        <v>0</v>
      </c>
      <c r="O37" s="92">
        <f>IFERROR(INDEX('на отправку (3)'!S:S,MATCH($V37,'на отправку (3)'!$B:$B,0),1),0)</f>
        <v>83</v>
      </c>
      <c r="P37" s="92">
        <f>IFERROR(INDEX('на отправку (3)'!T:T,MATCH($V37,'на отправку (3)'!$B:$B,0),1),0)</f>
        <v>85</v>
      </c>
      <c r="Q37" s="92">
        <f>IFERROR(INDEX('на отправку (3)'!U:U,MATCH($V37,'на отправку (3)'!$B:$B,0),1),0)</f>
        <v>0.97647058799999997</v>
      </c>
      <c r="R37" s="129">
        <f>IFERROR(INDEX('на отправку (3)'!V:V,MATCH($V37,'на отправку (3)'!$B:$B,0),1),0)</f>
        <v>0</v>
      </c>
      <c r="S37" s="92">
        <f>IFERROR(INDEX('на отправку (3)'!W:W,MATCH($V37,'на отправку (3)'!$B:$B,0),1),0)</f>
        <v>0</v>
      </c>
      <c r="U37" s="71">
        <f t="shared" si="9"/>
        <v>0</v>
      </c>
      <c r="V37" s="89" t="str">
        <f t="shared" si="10"/>
        <v>026002№25</v>
      </c>
      <c r="W37" s="8">
        <f>IFERROR(INDEX('на отправку (3)'!AB:AB,MATCH($V37,'на отправку (3)'!$B:$B,0),1),0)</f>
        <v>0.97159166299999999</v>
      </c>
      <c r="X37" s="8">
        <f>IFERROR(INDEX('на отправку (3)'!AC:AC,MATCH($V37,'на отправку (3)'!$B:$B,0),1),0)</f>
        <v>1</v>
      </c>
      <c r="Y37" s="8">
        <v>9</v>
      </c>
      <c r="Z37" s="8">
        <f t="shared" si="2"/>
        <v>9</v>
      </c>
    </row>
    <row r="38" spans="1:27" s="136" customFormat="1" ht="21" customHeight="1" x14ac:dyDescent="0.25">
      <c r="A38" s="202"/>
      <c r="B38" s="187"/>
      <c r="C38" s="134"/>
      <c r="D38" s="135" t="s">
        <v>3091</v>
      </c>
      <c r="E38" s="135"/>
      <c r="F38" s="135"/>
      <c r="G38" s="190"/>
      <c r="H38" s="135"/>
      <c r="I38" s="193"/>
      <c r="J38" s="139">
        <f>IF(SUM(J39:J45)&lt;0,0,SUM(J39:J45))</f>
        <v>31</v>
      </c>
      <c r="K38" s="135"/>
      <c r="L38" s="135"/>
      <c r="M38" s="135"/>
      <c r="N38" s="135"/>
      <c r="O38" s="135"/>
      <c r="P38" s="135"/>
      <c r="Q38" s="135"/>
      <c r="R38" s="135"/>
      <c r="S38" s="135"/>
      <c r="U38" s="137"/>
      <c r="W38" s="137"/>
      <c r="X38" s="137"/>
      <c r="Y38" s="137"/>
      <c r="Z38" s="8"/>
    </row>
    <row r="39" spans="1:27" ht="63" customHeight="1" x14ac:dyDescent="0.25">
      <c r="A39" s="201" t="s">
        <v>3137</v>
      </c>
      <c r="B39" s="120">
        <v>27</v>
      </c>
      <c r="C39" s="120">
        <v>27</v>
      </c>
      <c r="D39" s="92">
        <f>IFERROR(INDEX('на отправку (3)'!G:G,MATCH($V39,'на отправку (3)'!$B:$B,0),1),0)</f>
        <v>0</v>
      </c>
      <c r="E39" s="92">
        <f>IFERROR(INDEX('на отправку (3)'!H:H,MATCH($V39,'на отправку (3)'!$B:$B,0),1),0)</f>
        <v>1</v>
      </c>
      <c r="F39" s="92">
        <f>IFERROR(INDEX('на отправку (3)'!I:I,MATCH($V39,'на отправку (3)'!$B:$B,0),1),0)</f>
        <v>0</v>
      </c>
      <c r="G39" s="191">
        <f>IFERROR(INDEX('на отправку (3)'!J:J,MATCH($V39,'на отправку (3)'!$B:$B,0),1),0)</f>
        <v>0</v>
      </c>
      <c r="H39" s="92">
        <f>IFERROR(INDEX('на отправку (3)'!K:K,MATCH($V39,'на отправку (3)'!$B:$B,0),1),0)/100</f>
        <v>0</v>
      </c>
      <c r="I39" s="191">
        <f>IFERROR(INDEX('на отправку (3)'!M:M,MATCH($V39,'на отправку (3)'!$B:$B,0),1),0)</f>
        <v>0</v>
      </c>
      <c r="J39" s="129">
        <f>IFERROR(INDEX('на отправку (3)'!N:N,MATCH($V39,'на отправку (3)'!$B:$B,0),1),0)</f>
        <v>4</v>
      </c>
      <c r="K39" s="92" t="str">
        <f>IFERROR(INDEX('на отправку (3)'!O:O,MATCH($V39,'на отправку (3)'!$B:$B,0),1),0)</f>
        <v>x</v>
      </c>
      <c r="L39" s="92" t="str">
        <f>IFERROR(INDEX('на отправку (3)'!P:P,MATCH($V39,'на отправку (3)'!$B:$B,0),1),0)</f>
        <v>x</v>
      </c>
      <c r="M39" s="92">
        <f>IFERROR(INDEX('на отправку (3)'!Q:Q,MATCH($V39,'на отправку (3)'!$B:$B,0),1),0)</f>
        <v>1</v>
      </c>
      <c r="N39" s="98"/>
      <c r="O39" s="92">
        <f>IFERROR(INDEX('на отправку (3)'!S:S,MATCH($V39,'на отправку (3)'!$B:$B,0),1),0)</f>
        <v>0</v>
      </c>
      <c r="P39" s="92">
        <f>IFERROR(INDEX('на отправку (3)'!T:T,MATCH($V39,'на отправку (3)'!$B:$B,0),1),0)</f>
        <v>0</v>
      </c>
      <c r="Q39" s="92">
        <f>IFERROR(INDEX('на отправку (3)'!U:U,MATCH($V39,'на отправку (3)'!$B:$B,0),1),0)</f>
        <v>0</v>
      </c>
      <c r="R39" s="129">
        <f>IFERROR(INDEX('на отправку (3)'!V:V,MATCH($V39,'на отправку (3)'!$B:$B,0),1),0)</f>
        <v>0</v>
      </c>
      <c r="S39" s="98"/>
      <c r="U39" s="71">
        <f t="shared" ref="U39" si="11">IF(J39&gt;0,1,0)</f>
        <v>1</v>
      </c>
      <c r="V39" s="89" t="str">
        <f t="shared" ref="V39" si="12">CONCATENATE($U$1,"№",C39)</f>
        <v>026002№27</v>
      </c>
      <c r="W39" s="8">
        <f>IFERROR(INDEX('на отправку (3)'!AB:AB,MATCH($V39,'на отправку (3)'!$B:$B,0),1),0)</f>
        <v>0</v>
      </c>
      <c r="X39" s="8">
        <f>IFERROR(INDEX('на отправку (3)'!AC:AC,MATCH($V39,'на отправку (3)'!$B:$B,0),1),0)</f>
        <v>0</v>
      </c>
      <c r="Y39" s="8">
        <v>4</v>
      </c>
      <c r="Z39" s="8">
        <f t="shared" si="2"/>
        <v>4</v>
      </c>
    </row>
    <row r="40" spans="1:27" ht="49.5" customHeight="1" x14ac:dyDescent="0.25">
      <c r="A40" s="201" t="s">
        <v>3138</v>
      </c>
      <c r="B40" s="120">
        <v>28</v>
      </c>
      <c r="C40" s="120">
        <v>28</v>
      </c>
      <c r="D40" s="92">
        <f>IFERROR(INDEX('на отправку (3)'!G:G,MATCH($V40,'на отправку (3)'!$B:$B,0),1),0)</f>
        <v>0</v>
      </c>
      <c r="E40" s="92">
        <f>IFERROR(INDEX('на отправку (3)'!H:H,MATCH($V40,'на отправку (3)'!$B:$B,0),1),0)</f>
        <v>31</v>
      </c>
      <c r="F40" s="92">
        <f>IFERROR(INDEX('на отправку (3)'!I:I,MATCH($V40,'на отправку (3)'!$B:$B,0),1),0)</f>
        <v>0</v>
      </c>
      <c r="G40" s="191">
        <f>IFERROR(INDEX('на отправку (3)'!J:J,MATCH($V40,'на отправку (3)'!$B:$B,0),1),0)</f>
        <v>0</v>
      </c>
      <c r="H40" s="92">
        <f>IFERROR(INDEX('на отправку (3)'!K:K,MATCH($V40,'на отправку (3)'!$B:$B,0),1),0)/100</f>
        <v>0</v>
      </c>
      <c r="I40" s="191">
        <f>IFERROR(INDEX('на отправку (3)'!M:M,MATCH($V40,'на отправку (3)'!$B:$B,0),1),0)</f>
        <v>0</v>
      </c>
      <c r="J40" s="129">
        <f>IFERROR(INDEX('на отправку (3)'!N:N,MATCH($V40,'на отправку (3)'!$B:$B,0),1),0)</f>
        <v>3</v>
      </c>
      <c r="K40" s="92" t="str">
        <f>IFERROR(INDEX('на отправку (3)'!O:O,MATCH($V40,'на отправку (3)'!$B:$B,0),1),0)</f>
        <v>x</v>
      </c>
      <c r="L40" s="92" t="str">
        <f>IFERROR(INDEX('на отправку (3)'!P:P,MATCH($V40,'на отправку (3)'!$B:$B,0),1),0)</f>
        <v>x</v>
      </c>
      <c r="M40" s="92">
        <f>IFERROR(INDEX('на отправку (3)'!Q:Q,MATCH($V40,'на отправку (3)'!$B:$B,0),1),0)</f>
        <v>1</v>
      </c>
      <c r="N40" s="98"/>
      <c r="O40" s="92">
        <f>IFERROR(INDEX('на отправку (3)'!S:S,MATCH($V40,'на отправку (3)'!$B:$B,0),1),0)</f>
        <v>2</v>
      </c>
      <c r="P40" s="92">
        <f>IFERROR(INDEX('на отправку (3)'!T:T,MATCH($V40,'на отправку (3)'!$B:$B,0),1),0)</f>
        <v>214</v>
      </c>
      <c r="Q40" s="92">
        <f>IFERROR(INDEX('на отправку (3)'!U:U,MATCH($V40,'на отправку (3)'!$B:$B,0),1),0)</f>
        <v>9.3457939999999993E-3</v>
      </c>
      <c r="R40" s="129">
        <f>IFERROR(INDEX('на отправку (3)'!V:V,MATCH($V40,'на отправку (3)'!$B:$B,0),1),0)</f>
        <v>0</v>
      </c>
      <c r="S40" s="98"/>
      <c r="U40" s="71">
        <f t="shared" ref="U40:U45" si="13">IF(J40&gt;0,1,0)</f>
        <v>1</v>
      </c>
      <c r="V40" s="89" t="str">
        <f t="shared" ref="V40:V45" si="14">CONCATENATE($U$1,"№",C40)</f>
        <v>026002№28</v>
      </c>
      <c r="W40" s="8">
        <f>IFERROR(INDEX('на отправку (3)'!AB:AB,MATCH($V40,'на отправку (3)'!$B:$B,0),1),0)</f>
        <v>4.6442499999999999E-3</v>
      </c>
      <c r="X40" s="8">
        <f>IFERROR(INDEX('на отправку (3)'!AC:AC,MATCH($V40,'на отправку (3)'!$B:$B,0),1),0)</f>
        <v>0</v>
      </c>
      <c r="Y40" s="8">
        <v>3</v>
      </c>
      <c r="Z40" s="8">
        <f t="shared" si="2"/>
        <v>3</v>
      </c>
    </row>
    <row r="41" spans="1:27" ht="15.75" customHeight="1" x14ac:dyDescent="0.25">
      <c r="A41" s="201" t="s">
        <v>3139</v>
      </c>
      <c r="B41" s="120">
        <v>29</v>
      </c>
      <c r="C41" s="120">
        <v>29</v>
      </c>
      <c r="D41" s="92">
        <f>IFERROR(INDEX('на отправку (3)'!G:G,MATCH($V41,'на отправку (3)'!$B:$B,0),1),0)</f>
        <v>0</v>
      </c>
      <c r="E41" s="92">
        <f>IFERROR(INDEX('на отправку (3)'!H:H,MATCH($V41,'на отправку (3)'!$B:$B,0),1),0)</f>
        <v>31</v>
      </c>
      <c r="F41" s="92">
        <f>IFERROR(INDEX('на отправку (3)'!I:I,MATCH($V41,'на отправку (3)'!$B:$B,0),1),0)</f>
        <v>0</v>
      </c>
      <c r="G41" s="191">
        <f>IFERROR(INDEX('на отправку (3)'!J:J,MATCH($V41,'на отправку (3)'!$B:$B,0),1),0)</f>
        <v>0</v>
      </c>
      <c r="H41" s="92">
        <f>IFERROR(INDEX('на отправку (3)'!K:K,MATCH($V41,'на отправку (3)'!$B:$B,0),1),0)/100</f>
        <v>0</v>
      </c>
      <c r="I41" s="191">
        <f>IFERROR(INDEX('на отправку (3)'!M:M,MATCH($V41,'на отправку (3)'!$B:$B,0),1),0)</f>
        <v>0</v>
      </c>
      <c r="J41" s="129">
        <f>IFERROR(INDEX('на отправку (3)'!N:N,MATCH($V41,'на отправку (3)'!$B:$B,0),1),0)</f>
        <v>5</v>
      </c>
      <c r="K41" s="92" t="str">
        <f>IFERROR(INDEX('на отправку (3)'!O:O,MATCH($V41,'на отправку (3)'!$B:$B,0),1),0)</f>
        <v>x</v>
      </c>
      <c r="L41" s="92" t="str">
        <f>IFERROR(INDEX('на отправку (3)'!P:P,MATCH($V41,'на отправку (3)'!$B:$B,0),1),0)</f>
        <v>x</v>
      </c>
      <c r="M41" s="92">
        <f>IFERROR(INDEX('на отправку (3)'!Q:Q,MATCH($V41,'на отправку (3)'!$B:$B,0),1),0)</f>
        <v>1</v>
      </c>
      <c r="N41" s="98"/>
      <c r="O41" s="92">
        <f>IFERROR(INDEX('на отправку (3)'!S:S,MATCH($V41,'на отправку (3)'!$B:$B,0),1),0)</f>
        <v>0</v>
      </c>
      <c r="P41" s="92">
        <f>IFERROR(INDEX('на отправку (3)'!T:T,MATCH($V41,'на отправку (3)'!$B:$B,0),1),0)</f>
        <v>214</v>
      </c>
      <c r="Q41" s="92">
        <f>IFERROR(INDEX('на отправку (3)'!U:U,MATCH($V41,'на отправку (3)'!$B:$B,0),1),0)</f>
        <v>0</v>
      </c>
      <c r="R41" s="129">
        <f>IFERROR(INDEX('на отправку (3)'!V:V,MATCH($V41,'на отправку (3)'!$B:$B,0),1),0)</f>
        <v>0</v>
      </c>
      <c r="S41" s="98"/>
      <c r="U41" s="71">
        <f t="shared" si="13"/>
        <v>1</v>
      </c>
      <c r="V41" s="89" t="str">
        <f t="shared" si="14"/>
        <v>026002№29</v>
      </c>
      <c r="W41" s="8">
        <f>IFERROR(INDEX('на отправку (3)'!AB:AB,MATCH($V41,'на отправку (3)'!$B:$B,0),1),0)</f>
        <v>1.6719300000000001E-3</v>
      </c>
      <c r="X41" s="8">
        <f>IFERROR(INDEX('на отправку (3)'!AC:AC,MATCH($V41,'на отправку (3)'!$B:$B,0),1),0)</f>
        <v>0</v>
      </c>
      <c r="Y41" s="8">
        <v>5</v>
      </c>
      <c r="Z41" s="8">
        <f t="shared" si="2"/>
        <v>5</v>
      </c>
    </row>
    <row r="42" spans="1:27" ht="15.75" customHeight="1" x14ac:dyDescent="0.25">
      <c r="A42" s="201" t="s">
        <v>3140</v>
      </c>
      <c r="B42" s="120">
        <v>30</v>
      </c>
      <c r="C42" s="120">
        <v>30</v>
      </c>
      <c r="D42" s="92">
        <f>IFERROR(INDEX('на отправку (3)'!G:G,MATCH($V42,'на отправку (3)'!$B:$B,0),1),0)</f>
        <v>0</v>
      </c>
      <c r="E42" s="92">
        <f>IFERROR(INDEX('на отправку (3)'!H:H,MATCH($V42,'на отправку (3)'!$B:$B,0),1),0)</f>
        <v>31</v>
      </c>
      <c r="F42" s="92">
        <f>IFERROR(INDEX('на отправку (3)'!I:I,MATCH($V42,'на отправку (3)'!$B:$B,0),1),0)</f>
        <v>0</v>
      </c>
      <c r="G42" s="191">
        <f>IFERROR(INDEX('на отправку (3)'!J:J,MATCH($V42,'на отправку (3)'!$B:$B,0),1),0)</f>
        <v>0</v>
      </c>
      <c r="H42" s="92">
        <f>IFERROR(INDEX('на отправку (3)'!K:K,MATCH($V42,'на отправку (3)'!$B:$B,0),1),0)/100</f>
        <v>0</v>
      </c>
      <c r="I42" s="191">
        <f>IFERROR(INDEX('на отправку (3)'!M:M,MATCH($V42,'на отправку (3)'!$B:$B,0),1),0)</f>
        <v>0</v>
      </c>
      <c r="J42" s="129">
        <f>IFERROR(INDEX('на отправку (3)'!N:N,MATCH($V42,'на отправку (3)'!$B:$B,0),1),0)</f>
        <v>8</v>
      </c>
      <c r="K42" s="92" t="str">
        <f>IFERROR(INDEX('на отправку (3)'!O:O,MATCH($V42,'на отправку (3)'!$B:$B,0),1),0)</f>
        <v>x</v>
      </c>
      <c r="L42" s="92" t="str">
        <f>IFERROR(INDEX('на отправку (3)'!P:P,MATCH($V42,'на отправку (3)'!$B:$B,0),1),0)</f>
        <v>x</v>
      </c>
      <c r="M42" s="92">
        <f>IFERROR(INDEX('на отправку (3)'!Q:Q,MATCH($V42,'на отправку (3)'!$B:$B,0),1),0)</f>
        <v>1</v>
      </c>
      <c r="N42" s="98"/>
      <c r="O42" s="92">
        <f>IFERROR(INDEX('на отправку (3)'!S:S,MATCH($V42,'на отправку (3)'!$B:$B,0),1),0)</f>
        <v>0</v>
      </c>
      <c r="P42" s="92">
        <f>IFERROR(INDEX('на отправку (3)'!T:T,MATCH($V42,'на отправку (3)'!$B:$B,0),1),0)</f>
        <v>214</v>
      </c>
      <c r="Q42" s="92">
        <f>IFERROR(INDEX('на отправку (3)'!U:U,MATCH($V42,'на отправку (3)'!$B:$B,0),1),0)</f>
        <v>0</v>
      </c>
      <c r="R42" s="129">
        <f>IFERROR(INDEX('на отправку (3)'!V:V,MATCH($V42,'на отправку (3)'!$B:$B,0),1),0)</f>
        <v>0</v>
      </c>
      <c r="S42" s="98"/>
      <c r="U42" s="71">
        <f t="shared" si="13"/>
        <v>1</v>
      </c>
      <c r="V42" s="89" t="str">
        <f t="shared" si="14"/>
        <v>026002№30</v>
      </c>
      <c r="W42" s="8">
        <f>IFERROR(INDEX('на отправку (3)'!AB:AB,MATCH($V42,'на отправку (3)'!$B:$B,0),1),0)</f>
        <v>0</v>
      </c>
      <c r="X42" s="8">
        <f>IFERROR(INDEX('на отправку (3)'!AC:AC,MATCH($V42,'на отправку (3)'!$B:$B,0),1),0)</f>
        <v>0</v>
      </c>
      <c r="Y42" s="8">
        <v>8</v>
      </c>
      <c r="Z42" s="8">
        <f t="shared" si="2"/>
        <v>8</v>
      </c>
    </row>
    <row r="43" spans="1:27" ht="53.25" customHeight="1" x14ac:dyDescent="0.25">
      <c r="A43" s="201" t="s">
        <v>2534</v>
      </c>
      <c r="B43" s="120">
        <v>31</v>
      </c>
      <c r="C43" s="120">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1">
        <f>IFERROR(INDEX('на отправку (3)'!J:J,MATCH($V43,'на отправку (3)'!$B:$B,0),1),0)</f>
        <v>0</v>
      </c>
      <c r="H43" s="92">
        <f>IFERROR(INDEX('на отправку (3)'!K:K,MATCH($V43,'на отправку (3)'!$B:$B,0),1),0)/100</f>
        <v>0</v>
      </c>
      <c r="I43" s="191">
        <f>IFERROR(INDEX('на отправку (3)'!M:M,MATCH($V43,'на отправку (3)'!$B:$B,0),1),0)</f>
        <v>0</v>
      </c>
      <c r="J43" s="129">
        <v>3</v>
      </c>
      <c r="K43" s="92" t="str">
        <f>IFERROR(INDEX('на отправку (3)'!O:O,MATCH($V43,'на отправку (3)'!$B:$B,0),1),0)</f>
        <v>x</v>
      </c>
      <c r="L43" s="92" t="str">
        <f>IFERROR(INDEX('на отправку (3)'!P:P,MATCH($V43,'на отправку (3)'!$B:$B,0),1),0)</f>
        <v>x</v>
      </c>
      <c r="M43" s="92">
        <f>IFERROR(INDEX('на отправку (3)'!Q:Q,MATCH($V43,'на отправку (3)'!$B:$B,0),1),0)</f>
        <v>1</v>
      </c>
      <c r="N43" s="98"/>
      <c r="O43" s="92">
        <f>IFERROR(INDEX('на отправку (3)'!S:S,MATCH($V43,'на отправку (3)'!$B:$B,0),1),0)</f>
        <v>0</v>
      </c>
      <c r="P43" s="92">
        <f>IFERROR(INDEX('на отправку (3)'!T:T,MATCH($V43,'на отправку (3)'!$B:$B,0),1),0)</f>
        <v>0</v>
      </c>
      <c r="Q43" s="92">
        <f>IFERROR(INDEX('на отправку (3)'!U:U,MATCH($V43,'на отправку (3)'!$B:$B,0),1),0)</f>
        <v>0</v>
      </c>
      <c r="R43" s="129">
        <f>IFERROR(INDEX('на отправку (3)'!V:V,MATCH($V43,'на отправку (3)'!$B:$B,0),1),0)</f>
        <v>0</v>
      </c>
      <c r="S43" s="98"/>
      <c r="U43" s="71">
        <f t="shared" si="13"/>
        <v>1</v>
      </c>
      <c r="V43" s="89" t="str">
        <f t="shared" si="14"/>
        <v>026002№31</v>
      </c>
      <c r="W43" s="8">
        <f>IFERROR(INDEX('на отправку (3)'!AB:AB,MATCH($V43,'на отправку (3)'!$B:$B,0),1),0)</f>
        <v>0</v>
      </c>
      <c r="X43" s="8">
        <f>IFERROR(INDEX('на отправку (3)'!AC:AC,MATCH($V43,'на отправку (3)'!$B:$B,0),1),0)</f>
        <v>0</v>
      </c>
      <c r="Y43" s="8">
        <v>3</v>
      </c>
      <c r="Z43" s="8">
        <f t="shared" si="2"/>
        <v>3</v>
      </c>
    </row>
    <row r="44" spans="1:27" ht="53.25" customHeight="1" x14ac:dyDescent="0.25">
      <c r="A44" s="201" t="s">
        <v>2536</v>
      </c>
      <c r="B44" s="120">
        <v>32</v>
      </c>
      <c r="C44" s="120">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1">
        <f>IFERROR(INDEX('на отправку (3)'!J:J,MATCH($V44,'на отправку (3)'!$B:$B,0),1),0)</f>
        <v>0</v>
      </c>
      <c r="H44" s="92">
        <f>IFERROR(INDEX('на отправку (3)'!K:K,MATCH($V44,'на отправку (3)'!$B:$B,0),1),0)/100</f>
        <v>0</v>
      </c>
      <c r="I44" s="191">
        <f>IFERROR(INDEX('на отправку (3)'!M:M,MATCH($V44,'на отправку (3)'!$B:$B,0),1),0)</f>
        <v>0</v>
      </c>
      <c r="J44" s="129">
        <v>8</v>
      </c>
      <c r="K44" s="92" t="str">
        <f>IFERROR(INDEX('на отправку (3)'!O:O,MATCH($V44,'на отправку (3)'!$B:$B,0),1),0)</f>
        <v>x</v>
      </c>
      <c r="L44" s="92" t="str">
        <f>IFERROR(INDEX('на отправку (3)'!P:P,MATCH($V44,'на отправку (3)'!$B:$B,0),1),0)</f>
        <v>x</v>
      </c>
      <c r="M44" s="92">
        <f>IFERROR(INDEX('на отправку (3)'!Q:Q,MATCH($V44,'на отправку (3)'!$B:$B,0),1),0)</f>
        <v>1</v>
      </c>
      <c r="N44" s="98"/>
      <c r="O44" s="92">
        <f>IFERROR(INDEX('на отправку (3)'!S:S,MATCH($V44,'на отправку (3)'!$B:$B,0),1),0)</f>
        <v>0</v>
      </c>
      <c r="P44" s="92">
        <f>IFERROR(INDEX('на отправку (3)'!T:T,MATCH($V44,'на отправку (3)'!$B:$B,0),1),0)</f>
        <v>0</v>
      </c>
      <c r="Q44" s="92">
        <f>IFERROR(INDEX('на отправку (3)'!U:U,MATCH($V44,'на отправку (3)'!$B:$B,0),1),0)</f>
        <v>0</v>
      </c>
      <c r="R44" s="129">
        <f>IFERROR(INDEX('на отправку (3)'!V:V,MATCH($V44,'на отправку (3)'!$B:$B,0),1),0)</f>
        <v>0</v>
      </c>
      <c r="S44" s="98"/>
      <c r="U44" s="71">
        <f t="shared" si="13"/>
        <v>1</v>
      </c>
      <c r="V44" s="89" t="str">
        <f t="shared" si="14"/>
        <v>026002№32</v>
      </c>
      <c r="W44" s="8">
        <f>IFERROR(INDEX('на отправку (3)'!AB:AB,MATCH($V44,'на отправку (3)'!$B:$B,0),1),0)</f>
        <v>0</v>
      </c>
      <c r="X44" s="8">
        <f>IFERROR(INDEX('на отправку (3)'!AC:AC,MATCH($V44,'на отправку (3)'!$B:$B,0),1),0)</f>
        <v>0</v>
      </c>
      <c r="Y44" s="8">
        <v>8</v>
      </c>
      <c r="Z44" s="8">
        <f t="shared" si="2"/>
        <v>8</v>
      </c>
    </row>
    <row r="45" spans="1:27" ht="15.75" customHeight="1" x14ac:dyDescent="0.25">
      <c r="A45" s="201" t="s">
        <v>3141</v>
      </c>
      <c r="B45" s="127">
        <v>33</v>
      </c>
      <c r="C45" s="127">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1">
        <f>IFERROR(INDEX('на отправку (3)'!J:J,MATCH($V45,'на отправку (3)'!$B:$B,0),1),0)</f>
        <v>0</v>
      </c>
      <c r="H45" s="92">
        <f>IFERROR(INDEX('на отправку (3)'!K:K,MATCH($V45,'на отправку (3)'!$B:$B,0),1),0)/100</f>
        <v>0</v>
      </c>
      <c r="I45" s="191">
        <f>IFERROR(INDEX('на отправку (3)'!M:M,MATCH($V45,'на отправку (3)'!$B:$B,0),1),0)</f>
        <v>0</v>
      </c>
      <c r="J45" s="129">
        <f>IFERROR(INDEX('на отправку (3)'!N:N,MATCH($V45,'на отправку (3)'!$B:$B,0),1),0)</f>
        <v>0</v>
      </c>
      <c r="K45" s="92" t="str">
        <f>IFERROR(INDEX('на отправку (3)'!O:O,MATCH($V45,'на отправку (3)'!$B:$B,0),1),0)</f>
        <v>x</v>
      </c>
      <c r="L45" s="92">
        <f>IFERROR(INDEX('на отправку (3)'!P:P,MATCH($V45,'на отправку (3)'!$B:$B,0),1),0)</f>
        <v>0</v>
      </c>
      <c r="M45" s="92">
        <f>IFERROR(INDEX('на отправку (3)'!Q:Q,MATCH($V45,'на отправку (3)'!$B:$B,0),1),0)</f>
        <v>2</v>
      </c>
      <c r="N45" s="98"/>
      <c r="O45" s="92">
        <f>IFERROR(INDEX('на отправку (3)'!S:S,MATCH($V45,'на отправку (3)'!$B:$B,0),1),0)</f>
        <v>0</v>
      </c>
      <c r="P45" s="92">
        <f>IFERROR(INDEX('на отправку (3)'!T:T,MATCH($V45,'на отправку (3)'!$B:$B,0),1),0)</f>
        <v>0</v>
      </c>
      <c r="Q45" s="92">
        <f>IFERROR(INDEX('на отправку (3)'!U:U,MATCH($V45,'на отправку (3)'!$B:$B,0),1),0)</f>
        <v>0</v>
      </c>
      <c r="R45" s="129">
        <f>IFERROR(INDEX('на отправку (3)'!V:V,MATCH($V45,'на отправку (3)'!$B:$B,0),1),0)</f>
        <v>0</v>
      </c>
      <c r="S45" s="98"/>
      <c r="U45" s="71">
        <f t="shared" si="13"/>
        <v>0</v>
      </c>
      <c r="V45" s="89" t="str">
        <f t="shared" si="14"/>
        <v>026002№33</v>
      </c>
      <c r="W45" s="8">
        <f>IFERROR(INDEX('на отправку (3)'!AB:AB,MATCH($V45,'на отправку (3)'!$B:$B,0),1),0)</f>
        <v>0</v>
      </c>
      <c r="X45" s="8">
        <f>IFERROR(INDEX('на отправку (3)'!AC:AC,MATCH($V45,'на отправку (3)'!$B:$B,0),1),0)</f>
        <v>0</v>
      </c>
      <c r="Y45" s="8">
        <v>4</v>
      </c>
      <c r="Z45" s="8">
        <f t="shared" si="2"/>
        <v>0</v>
      </c>
    </row>
    <row r="46" spans="1:27" ht="0.75" customHeight="1" x14ac:dyDescent="0.25">
      <c r="A46" s="90"/>
      <c r="C46" s="125"/>
      <c r="D46" s="91"/>
      <c r="E46" s="91"/>
      <c r="F46" s="91"/>
      <c r="G46" s="91"/>
      <c r="H46" s="91"/>
      <c r="I46" s="91"/>
      <c r="J46" s="130"/>
      <c r="K46" s="91"/>
      <c r="L46" s="91"/>
      <c r="M46" s="91"/>
      <c r="N46" s="91"/>
      <c r="O46" s="91"/>
      <c r="P46" s="91"/>
      <c r="Q46" s="91"/>
      <c r="R46" s="130"/>
      <c r="S46" s="93"/>
    </row>
    <row r="47" spans="1:27" ht="0.75" customHeight="1" x14ac:dyDescent="0.25"/>
    <row r="48" spans="1:27" ht="38.25" customHeight="1" x14ac:dyDescent="0.25">
      <c r="A48" s="182" t="s">
        <v>2455</v>
      </c>
      <c r="C48" s="182"/>
      <c r="D48" s="182"/>
      <c r="E48" s="182"/>
      <c r="F48" s="182"/>
      <c r="G48" s="182"/>
      <c r="H48" s="182"/>
      <c r="I48" s="182"/>
      <c r="J48" s="182"/>
      <c r="K48" s="182"/>
      <c r="L48" s="182"/>
      <c r="M48" s="182"/>
      <c r="N48" s="182"/>
      <c r="O48" s="182"/>
      <c r="P48" s="182"/>
      <c r="Q48" s="182"/>
      <c r="R48" s="182"/>
      <c r="S48" s="182"/>
      <c r="T48" s="182"/>
      <c r="U48" s="72">
        <f>SUM(U10:U45)</f>
        <v>19</v>
      </c>
      <c r="W48" s="89" t="s">
        <v>184</v>
      </c>
      <c r="Z48" s="72">
        <f>SUM(Z10:Z45)</f>
        <v>110</v>
      </c>
      <c r="AA48" s="89" t="s">
        <v>269</v>
      </c>
    </row>
    <row r="49" spans="1:20" ht="16.5" customHeight="1" x14ac:dyDescent="0.25">
      <c r="A49" s="182" t="s">
        <v>2456</v>
      </c>
      <c r="C49" s="182"/>
      <c r="D49" s="182"/>
      <c r="E49" s="182"/>
      <c r="F49" s="182"/>
      <c r="G49" s="182"/>
      <c r="H49" s="182"/>
      <c r="I49" s="182"/>
      <c r="J49" s="182"/>
      <c r="K49" s="182"/>
      <c r="L49" s="182"/>
      <c r="M49" s="182"/>
      <c r="N49" s="182"/>
      <c r="O49" s="182"/>
      <c r="P49" s="182"/>
      <c r="Q49" s="182"/>
      <c r="R49" s="182"/>
      <c r="S49" s="182"/>
      <c r="T49" s="182"/>
    </row>
    <row r="50" spans="1:20" ht="15" customHeight="1" x14ac:dyDescent="0.25">
      <c r="A50" s="182" t="s">
        <v>2457</v>
      </c>
      <c r="C50" s="182"/>
      <c r="D50" s="182"/>
      <c r="E50" s="182"/>
      <c r="F50" s="182"/>
      <c r="G50" s="182"/>
      <c r="H50" s="182"/>
      <c r="I50" s="182"/>
      <c r="J50" s="182"/>
      <c r="K50" s="182"/>
      <c r="L50" s="182"/>
      <c r="M50" s="182"/>
      <c r="N50" s="182"/>
      <c r="O50" s="182"/>
      <c r="P50" s="182"/>
      <c r="Q50" s="182"/>
      <c r="R50" s="182"/>
      <c r="S50" s="182"/>
      <c r="T50" s="182"/>
    </row>
    <row r="51" spans="1:20" x14ac:dyDescent="0.25">
      <c r="C51" s="121" t="s">
        <v>19</v>
      </c>
      <c r="J51" s="96">
        <f>T_РЕЗ2+J26+J33+J38</f>
        <v>67.5</v>
      </c>
      <c r="M51" s="72">
        <f>SUMIF(M10:M45,1,M10:M45)</f>
        <v>27</v>
      </c>
      <c r="N51" s="89" t="s">
        <v>183</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Лист78"/>
  <dimension ref="A1:AA51"/>
  <sheetViews>
    <sheetView showGridLines="0" zoomScale="90" zoomScaleNormal="90" workbookViewId="0">
      <selection activeCell="D6" sqref="D6:S7"/>
    </sheetView>
  </sheetViews>
  <sheetFormatPr defaultColWidth="9.140625" defaultRowHeight="15" x14ac:dyDescent="0.25"/>
  <cols>
    <col min="1" max="1" width="44.5703125" style="89" customWidth="1"/>
    <col min="2" max="2" width="7" style="185" customWidth="1"/>
    <col min="3" max="3" width="7.140625" style="121"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154</v>
      </c>
    </row>
    <row r="2" spans="1:26" ht="22.5" customHeight="1" x14ac:dyDescent="0.25">
      <c r="A2" s="178" t="s">
        <v>2496</v>
      </c>
      <c r="C2" s="178"/>
      <c r="D2" s="178"/>
      <c r="E2" s="178"/>
      <c r="F2" s="178"/>
      <c r="G2" s="178"/>
      <c r="H2" s="178"/>
      <c r="I2" s="178"/>
      <c r="J2" s="178"/>
      <c r="K2" s="178"/>
      <c r="L2" s="178"/>
      <c r="M2" s="178"/>
      <c r="N2" s="178"/>
      <c r="O2" s="178"/>
      <c r="P2" s="178"/>
      <c r="Q2" s="178"/>
      <c r="R2" s="178"/>
      <c r="S2" s="178"/>
      <c r="T2" s="178"/>
    </row>
    <row r="3" spans="1:26" ht="20.25" customHeight="1" x14ac:dyDescent="0.25">
      <c r="A3" s="178" t="s">
        <v>0</v>
      </c>
      <c r="C3" s="178"/>
      <c r="D3" s="178"/>
      <c r="E3" s="178"/>
      <c r="F3" s="178"/>
      <c r="G3" s="178"/>
      <c r="H3" s="178"/>
      <c r="I3" s="178"/>
      <c r="J3" s="178"/>
      <c r="K3" s="178"/>
      <c r="L3" s="178"/>
      <c r="M3" s="178"/>
      <c r="N3" s="178"/>
      <c r="O3" s="178"/>
      <c r="P3" s="178"/>
      <c r="Q3" s="178"/>
      <c r="R3" s="178"/>
      <c r="S3" s="178"/>
      <c r="T3" s="178"/>
    </row>
    <row r="4" spans="1:26" ht="19.5" customHeight="1" x14ac:dyDescent="0.25">
      <c r="A4" s="178" t="s">
        <v>155</v>
      </c>
      <c r="C4" s="178"/>
      <c r="D4" s="178"/>
      <c r="E4" s="178"/>
      <c r="F4" s="178"/>
      <c r="G4" s="178"/>
      <c r="H4" s="178"/>
      <c r="I4" s="178"/>
      <c r="J4" s="178"/>
      <c r="K4" s="178"/>
      <c r="L4" s="178"/>
      <c r="M4" s="178"/>
      <c r="N4" s="178"/>
      <c r="O4" s="178"/>
      <c r="P4" s="178"/>
      <c r="Q4" s="178"/>
      <c r="R4" s="178"/>
      <c r="S4" s="178"/>
      <c r="T4" s="178"/>
    </row>
    <row r="5" spans="1:26" x14ac:dyDescent="0.25">
      <c r="A5" s="225" t="s">
        <v>3092</v>
      </c>
      <c r="B5" s="225" t="s">
        <v>16</v>
      </c>
      <c r="C5" s="217" t="s">
        <v>2441</v>
      </c>
      <c r="D5" s="223" t="s">
        <v>3112</v>
      </c>
      <c r="E5" s="222" t="s">
        <v>2442</v>
      </c>
      <c r="F5" s="222" t="s">
        <v>2442</v>
      </c>
      <c r="G5" s="222" t="s">
        <v>2442</v>
      </c>
      <c r="H5" s="222" t="s">
        <v>2442</v>
      </c>
      <c r="I5" s="222" t="s">
        <v>2442</v>
      </c>
      <c r="J5" s="222" t="s">
        <v>2442</v>
      </c>
      <c r="K5" s="222" t="s">
        <v>2442</v>
      </c>
      <c r="L5" s="222" t="s">
        <v>2442</v>
      </c>
      <c r="M5" s="222" t="s">
        <v>2442</v>
      </c>
      <c r="N5" s="222" t="s">
        <v>2442</v>
      </c>
      <c r="O5" s="223" t="s">
        <v>2443</v>
      </c>
      <c r="P5" s="222" t="s">
        <v>2443</v>
      </c>
      <c r="Q5" s="222" t="s">
        <v>2443</v>
      </c>
      <c r="R5" s="222" t="s">
        <v>2443</v>
      </c>
      <c r="S5" s="224" t="s">
        <v>2443</v>
      </c>
      <c r="U5" s="214" t="s">
        <v>184</v>
      </c>
    </row>
    <row r="6" spans="1:26" ht="97.5" customHeight="1" x14ac:dyDescent="0.25">
      <c r="A6" s="215"/>
      <c r="B6" s="215"/>
      <c r="C6" s="218"/>
      <c r="D6" s="1" t="s">
        <v>3093</v>
      </c>
      <c r="E6" s="1" t="s">
        <v>3094</v>
      </c>
      <c r="F6" s="1" t="s">
        <v>3095</v>
      </c>
      <c r="G6" s="1" t="s">
        <v>3096</v>
      </c>
      <c r="H6" s="1" t="s">
        <v>2444</v>
      </c>
      <c r="I6" s="1" t="s">
        <v>2445</v>
      </c>
      <c r="J6" s="1" t="s">
        <v>9</v>
      </c>
      <c r="K6" s="1" t="s">
        <v>3097</v>
      </c>
      <c r="L6" s="1" t="s">
        <v>2446</v>
      </c>
      <c r="M6" s="1" t="s">
        <v>2447</v>
      </c>
      <c r="N6" s="1" t="s">
        <v>3098</v>
      </c>
      <c r="O6" s="1" t="s">
        <v>3093</v>
      </c>
      <c r="P6" s="1" t="s">
        <v>3099</v>
      </c>
      <c r="Q6" s="1" t="s">
        <v>3100</v>
      </c>
      <c r="R6" s="1" t="s">
        <v>9</v>
      </c>
      <c r="S6" s="194" t="s">
        <v>11</v>
      </c>
      <c r="U6" s="226"/>
    </row>
    <row r="7" spans="1:26" ht="71.25" customHeight="1" x14ac:dyDescent="0.25">
      <c r="A7" s="216"/>
      <c r="B7" s="216"/>
      <c r="C7" s="219"/>
      <c r="D7" s="1" t="s">
        <v>3101</v>
      </c>
      <c r="E7" s="1" t="s">
        <v>3101</v>
      </c>
      <c r="F7" s="1" t="s">
        <v>3102</v>
      </c>
      <c r="G7" s="1" t="s">
        <v>3103</v>
      </c>
      <c r="H7" s="1" t="s">
        <v>3104</v>
      </c>
      <c r="I7" s="1" t="s">
        <v>3105</v>
      </c>
      <c r="J7" s="1" t="s">
        <v>3106</v>
      </c>
      <c r="K7" s="1" t="s">
        <v>3107</v>
      </c>
      <c r="L7" s="1" t="s">
        <v>3108</v>
      </c>
      <c r="M7" s="1" t="s">
        <v>3109</v>
      </c>
      <c r="N7" s="1" t="s">
        <v>3110</v>
      </c>
      <c r="O7" s="1" t="s">
        <v>3101</v>
      </c>
      <c r="P7" s="1" t="s">
        <v>3101</v>
      </c>
      <c r="Q7" s="1" t="s">
        <v>3111</v>
      </c>
      <c r="R7" s="1" t="s">
        <v>3106</v>
      </c>
      <c r="S7" s="194"/>
      <c r="U7" s="227"/>
      <c r="W7" s="2" t="s">
        <v>2492</v>
      </c>
      <c r="X7" s="2" t="s">
        <v>2493</v>
      </c>
      <c r="Y7" s="2" t="s">
        <v>2495</v>
      </c>
      <c r="Z7" s="2" t="s">
        <v>2494</v>
      </c>
    </row>
    <row r="8" spans="1:26" x14ac:dyDescent="0.25">
      <c r="A8" s="122">
        <v>1</v>
      </c>
      <c r="B8" s="176">
        <v>2</v>
      </c>
      <c r="C8" s="122">
        <v>3</v>
      </c>
      <c r="D8" s="176">
        <v>4</v>
      </c>
      <c r="E8" s="122">
        <v>5</v>
      </c>
      <c r="F8" s="176">
        <v>6</v>
      </c>
      <c r="G8" s="122">
        <v>7</v>
      </c>
      <c r="H8" s="176">
        <v>8</v>
      </c>
      <c r="I8" s="122">
        <v>9</v>
      </c>
      <c r="J8" s="176">
        <v>10</v>
      </c>
      <c r="K8" s="122">
        <v>11</v>
      </c>
      <c r="L8" s="176">
        <v>12</v>
      </c>
      <c r="M8" s="122">
        <v>13</v>
      </c>
      <c r="N8" s="176">
        <v>14</v>
      </c>
      <c r="O8" s="122">
        <v>15</v>
      </c>
      <c r="P8" s="176">
        <v>16</v>
      </c>
      <c r="Q8" s="122">
        <v>17</v>
      </c>
      <c r="R8" s="176">
        <v>18</v>
      </c>
      <c r="S8" s="122">
        <v>19</v>
      </c>
      <c r="U8" s="8"/>
    </row>
    <row r="9" spans="1:26" s="121" customFormat="1" ht="19.5" customHeight="1" x14ac:dyDescent="0.2">
      <c r="A9" s="128"/>
      <c r="B9" s="138"/>
      <c r="C9" s="128"/>
      <c r="D9" s="135" t="s">
        <v>13</v>
      </c>
      <c r="E9" s="132"/>
      <c r="F9" s="132"/>
      <c r="G9" s="132"/>
      <c r="H9" s="132"/>
      <c r="I9" s="132"/>
      <c r="J9" s="139">
        <f>SUM(J10:J25)</f>
        <v>10.5</v>
      </c>
      <c r="K9" s="132"/>
      <c r="L9" s="132"/>
      <c r="M9" s="132"/>
      <c r="N9" s="132"/>
      <c r="O9" s="132"/>
      <c r="P9" s="132"/>
      <c r="Q9" s="132"/>
      <c r="R9" s="132"/>
      <c r="S9" s="132"/>
      <c r="U9" s="133"/>
    </row>
    <row r="10" spans="1:26" ht="45" customHeight="1" x14ac:dyDescent="0.25">
      <c r="A10" s="201" t="s">
        <v>3113</v>
      </c>
      <c r="B10" s="186">
        <v>1</v>
      </c>
      <c r="C10" s="124">
        <v>1</v>
      </c>
      <c r="D10" s="92">
        <f>IFERROR(INDEX('на отправку (3)'!G:G,MATCH($V10,'на отправку (3)'!$B:$B,0),1),0)</f>
        <v>3819</v>
      </c>
      <c r="E10" s="92">
        <f>IFERROR(INDEX('на отправку (3)'!H:H,MATCH($V10,'на отправку (3)'!$B:$B,0),1),0)</f>
        <v>4353</v>
      </c>
      <c r="F10" s="92">
        <f>IFERROR(INDEX('на отправку (3)'!I:I,MATCH($V10,'на отправку (3)'!$B:$B,0),1),0)</f>
        <v>0.877325982</v>
      </c>
      <c r="G10" s="188" t="s">
        <v>12</v>
      </c>
      <c r="H10" s="92">
        <f>IFERROR(INDEX('на отправку (3)'!K:K,MATCH($V10,'на отправку (3)'!$B:$B,0),1),0)/100</f>
        <v>1.7233968999999999E-4</v>
      </c>
      <c r="I10" s="188" t="s">
        <v>12</v>
      </c>
      <c r="J10" s="129">
        <f>IFERROR(INDEX('на отправку (3)'!N:N,MATCH($V10,'на отправку (3)'!$B:$B,0),1),0)</f>
        <v>2</v>
      </c>
      <c r="K10" s="92">
        <f>IFERROR(INDEX('на отправку (3)'!O:O,MATCH($V10,'на отправку (3)'!$B:$B,0),1),0)</f>
        <v>0</v>
      </c>
      <c r="L10" s="92">
        <f>IFERROR(INDEX('на отправку (3)'!P:P,MATCH($V10,'на отправку (3)'!$B:$B,0),1),0)</f>
        <v>2</v>
      </c>
      <c r="M10" s="92">
        <f>IFERROR(INDEX('на отправку (3)'!Q:Q,MATCH($V10,'на отправку (3)'!$B:$B,0),1),0)</f>
        <v>1</v>
      </c>
      <c r="N10" s="92">
        <f>IFERROR(INDEX('на отправку (3)'!R:R,MATCH($V10,'на отправку (3)'!$B:$B,0),1),0)</f>
        <v>0</v>
      </c>
      <c r="O10" s="92">
        <f>IFERROR(INDEX('на отправку (3)'!S:S,MATCH($V10,'на отправку (3)'!$B:$B,0),1),0)</f>
        <v>4007</v>
      </c>
      <c r="P10" s="92">
        <f>IFERROR(INDEX('на отправку (3)'!T:T,MATCH($V10,'на отправку (3)'!$B:$B,0),1),0)</f>
        <v>4646</v>
      </c>
      <c r="Q10" s="92">
        <f>IFERROR(INDEX('на отправку (3)'!U:U,MATCH($V10,'на отправку (3)'!$B:$B,0),1),0)</f>
        <v>0.86246233299999997</v>
      </c>
      <c r="R10" s="129">
        <f>IFERROR(INDEX('на отправку (3)'!V:V,MATCH($V10,'на отправку (3)'!$B:$B,0),1),0)</f>
        <v>0</v>
      </c>
      <c r="S10" s="92">
        <f>IFERROR(INDEX('на отправку (3)'!W:W,MATCH($V10,'на отправку (3)'!$B:$B,0),1),0)</f>
        <v>0</v>
      </c>
      <c r="U10" s="71">
        <f>IF(J10&gt;0,1,0)</f>
        <v>1</v>
      </c>
      <c r="V10" s="89" t="str">
        <f>CONCATENATE($U$1,"№",C10)</f>
        <v>026003№1</v>
      </c>
      <c r="W10" s="8">
        <f>IFERROR(INDEX('на отправку (3)'!AB:AB,MATCH($V10,'на отправку (3)'!$B:$B,0),1),0)</f>
        <v>0.87783438400000002</v>
      </c>
      <c r="X10" s="8">
        <f>IFERROR(INDEX('на отправку (3)'!AC:AC,MATCH($V10,'на отправку (3)'!$B:$B,0),1),0)</f>
        <v>0.79392113200000003</v>
      </c>
      <c r="Y10" s="8">
        <v>3</v>
      </c>
      <c r="Z10" s="8">
        <f>IF(M10=1,Y10,0)</f>
        <v>3</v>
      </c>
    </row>
    <row r="11" spans="1:26" ht="45" customHeight="1" x14ac:dyDescent="0.25">
      <c r="A11" s="201" t="s">
        <v>3114</v>
      </c>
      <c r="B11" s="186">
        <v>2</v>
      </c>
      <c r="C11" s="124">
        <v>26</v>
      </c>
      <c r="D11" s="92">
        <f>IFERROR(INDEX('на отправку (3)'!G:G,MATCH($V11,'на отправку (3)'!$B:$B,0),1),0)</f>
        <v>6626</v>
      </c>
      <c r="E11" s="92">
        <f>IFERROR(INDEX('на отправку (3)'!H:H,MATCH($V11,'на отправку (3)'!$B:$B,0),1),0)</f>
        <v>7906</v>
      </c>
      <c r="F11" s="92">
        <f>IFERROR(INDEX('на отправку (3)'!I:I,MATCH($V11,'на отправку (3)'!$B:$B,0),1),0)</f>
        <v>0.838097647</v>
      </c>
      <c r="G11" s="188" t="s">
        <v>12</v>
      </c>
      <c r="H11" s="92">
        <f>IFERROR(INDEX('на отправку (3)'!K:K,MATCH($V11,'на отправку (3)'!$B:$B,0),1),0)/100</f>
        <v>-2.3638230000000002E-5</v>
      </c>
      <c r="I11" s="188" t="s">
        <v>12</v>
      </c>
      <c r="J11" s="129">
        <f>IFERROR(INDEX('на отправку (3)'!N:N,MATCH($V11,'на отправку (3)'!$B:$B,0),1),0)</f>
        <v>1</v>
      </c>
      <c r="K11" s="92">
        <f>IFERROR(INDEX('на отправку (3)'!O:O,MATCH($V11,'на отправку (3)'!$B:$B,0),1),0)</f>
        <v>0</v>
      </c>
      <c r="L11" s="92">
        <f>IFERROR(INDEX('на отправку (3)'!P:P,MATCH($V11,'на отправку (3)'!$B:$B,0),1),0)</f>
        <v>1</v>
      </c>
      <c r="M11" s="92">
        <f>IFERROR(INDEX('на отправку (3)'!Q:Q,MATCH($V11,'на отправку (3)'!$B:$B,0),1),0)</f>
        <v>1</v>
      </c>
      <c r="N11" s="92">
        <f>IFERROR(INDEX('на отправку (3)'!R:R,MATCH($V11,'на отправку (3)'!$B:$B,0),1),0)</f>
        <v>0</v>
      </c>
      <c r="O11" s="92">
        <f>IFERROR(INDEX('на отправку (3)'!S:S,MATCH($V11,'на отправку (3)'!$B:$B,0),1),0)</f>
        <v>6845</v>
      </c>
      <c r="P11" s="92">
        <f>IFERROR(INDEX('на отправку (3)'!T:T,MATCH($V11,'на отправку (3)'!$B:$B,0),1),0)</f>
        <v>8148</v>
      </c>
      <c r="Q11" s="92">
        <f>IFERROR(INDEX('на отправку (3)'!U:U,MATCH($V11,'на отправку (3)'!$B:$B,0),1),0)</f>
        <v>0.84008345600000001</v>
      </c>
      <c r="R11" s="129">
        <f>IFERROR(INDEX('на отправку (3)'!V:V,MATCH($V11,'на отправку (3)'!$B:$B,0),1),0)</f>
        <v>0</v>
      </c>
      <c r="S11" s="92">
        <f>IFERROR(INDEX('на отправку (3)'!W:W,MATCH($V11,'на отправку (3)'!$B:$B,0),1),0)</f>
        <v>0</v>
      </c>
      <c r="U11" s="71">
        <f t="shared" ref="U11:U25" si="0">IF(J11&gt;0,1,0)</f>
        <v>1</v>
      </c>
      <c r="V11" s="89" t="str">
        <f t="shared" ref="V11:V25" si="1">CONCATENATE($U$1,"№",C11)</f>
        <v>026003№26</v>
      </c>
      <c r="W11" s="8">
        <f>IFERROR(INDEX('на отправку (3)'!AB:AB,MATCH($V11,'на отправку (3)'!$B:$B,0),1),0)</f>
        <v>0.83450456100000003</v>
      </c>
      <c r="X11" s="8">
        <f>IFERROR(INDEX('на отправку (3)'!AC:AC,MATCH($V11,'на отправку (3)'!$B:$B,0),1),0)</f>
        <v>0.72780695200000001</v>
      </c>
      <c r="Y11" s="8">
        <v>3</v>
      </c>
      <c r="Z11" s="8">
        <f t="shared" ref="Z11:Z45" si="2">IF(M11=1,Y11,0)</f>
        <v>3</v>
      </c>
    </row>
    <row r="12" spans="1:26" ht="60.75" customHeight="1" x14ac:dyDescent="0.25">
      <c r="A12" s="201" t="s">
        <v>3115</v>
      </c>
      <c r="B12" s="186">
        <v>3</v>
      </c>
      <c r="C12" s="124">
        <v>2</v>
      </c>
      <c r="D12" s="92">
        <f>IFERROR(INDEX('на отправку (3)'!G:G,MATCH($V12,'на отправку (3)'!$B:$B,0),1),0)</f>
        <v>48</v>
      </c>
      <c r="E12" s="92">
        <f>IFERROR(INDEX('на отправку (3)'!H:H,MATCH($V12,'на отправку (3)'!$B:$B,0),1),0)</f>
        <v>125</v>
      </c>
      <c r="F12" s="92">
        <f>IFERROR(INDEX('на отправку (3)'!I:I,MATCH($V12,'на отправку (3)'!$B:$B,0),1),0)</f>
        <v>0.38400000000000001</v>
      </c>
      <c r="G12" s="188" t="s">
        <v>12</v>
      </c>
      <c r="H12" s="92">
        <f>IFERROR(INDEX('на отправку (3)'!K:K,MATCH($V12,'на отправку (3)'!$B:$B,0),1),0)/100</f>
        <v>-2.9214457799999999E-3</v>
      </c>
      <c r="I12" s="188" t="s">
        <v>12</v>
      </c>
      <c r="J12" s="129">
        <f>IFERROR(INDEX('на отправку (3)'!N:N,MATCH($V12,'на отправку (3)'!$B:$B,0),1),0)</f>
        <v>0</v>
      </c>
      <c r="K12" s="92">
        <f>IFERROR(INDEX('на отправку (3)'!O:O,MATCH($V12,'на отправку (3)'!$B:$B,0),1),0)</f>
        <v>0</v>
      </c>
      <c r="L12" s="92">
        <f>IFERROR(INDEX('на отправку (3)'!P:P,MATCH($V12,'на отправку (3)'!$B:$B,0),1),0)</f>
        <v>3</v>
      </c>
      <c r="M12" s="92">
        <f>IFERROR(INDEX('на отправку (3)'!Q:Q,MATCH($V12,'на отправку (3)'!$B:$B,0),1),0)</f>
        <v>1</v>
      </c>
      <c r="N12" s="92">
        <f>IFERROR(INDEX('на отправку (3)'!R:R,MATCH($V12,'на отправку (3)'!$B:$B,0),1),0)</f>
        <v>0</v>
      </c>
      <c r="O12" s="92">
        <f>IFERROR(INDEX('на отправку (3)'!S:S,MATCH($V12,'на отправку (3)'!$B:$B,0),1),0)</f>
        <v>83</v>
      </c>
      <c r="P12" s="92">
        <f>IFERROR(INDEX('на отправку (3)'!T:T,MATCH($V12,'на отправку (3)'!$B:$B,0),1),0)</f>
        <v>153</v>
      </c>
      <c r="Q12" s="92">
        <f>IFERROR(INDEX('на отправку (3)'!U:U,MATCH($V12,'на отправку (3)'!$B:$B,0),1),0)</f>
        <v>0.54248366000000003</v>
      </c>
      <c r="R12" s="129">
        <f>IFERROR(INDEX('на отправку (3)'!V:V,MATCH($V12,'на отправку (3)'!$B:$B,0),1),0)</f>
        <v>0</v>
      </c>
      <c r="S12" s="92">
        <f>IFERROR(INDEX('на отправку (3)'!W:W,MATCH($V12,'на отправку (3)'!$B:$B,0),1),0)</f>
        <v>0</v>
      </c>
      <c r="U12" s="71">
        <f t="shared" si="0"/>
        <v>0</v>
      </c>
      <c r="V12" s="89" t="str">
        <f t="shared" si="1"/>
        <v>026003№2</v>
      </c>
      <c r="W12" s="8">
        <f>IFERROR(INDEX('на отправку (3)'!AB:AB,MATCH($V12,'на отправку (3)'!$B:$B,0),1),0)</f>
        <v>0.91111111099999997</v>
      </c>
      <c r="X12" s="8">
        <f>IFERROR(INDEX('на отправку (3)'!AC:AC,MATCH($V12,'на отправку (3)'!$B:$B,0),1),0)</f>
        <v>1</v>
      </c>
      <c r="Y12" s="8">
        <v>2</v>
      </c>
      <c r="Z12" s="8">
        <f t="shared" si="2"/>
        <v>2</v>
      </c>
    </row>
    <row r="13" spans="1:26" ht="69.75" customHeight="1" x14ac:dyDescent="0.25">
      <c r="A13" s="201" t="s">
        <v>3116</v>
      </c>
      <c r="B13" s="186">
        <v>4</v>
      </c>
      <c r="C13" s="124">
        <v>3</v>
      </c>
      <c r="D13" s="92">
        <f>IFERROR(INDEX('на отправку (3)'!G:G,MATCH($V13,'на отправку (3)'!$B:$B,0),1),0)</f>
        <v>11</v>
      </c>
      <c r="E13" s="92">
        <f>IFERROR(INDEX('на отправку (3)'!H:H,MATCH($V13,'на отправку (3)'!$B:$B,0),1),0)</f>
        <v>11</v>
      </c>
      <c r="F13" s="92">
        <f>IFERROR(INDEX('на отправку (3)'!I:I,MATCH($V13,'на отправку (3)'!$B:$B,0),1),0)</f>
        <v>1</v>
      </c>
      <c r="G13" s="188" t="s">
        <v>12</v>
      </c>
      <c r="H13" s="92">
        <f>IFERROR(INDEX('на отправку (3)'!K:K,MATCH($V13,'на отправку (3)'!$B:$B,0),1),0)/100</f>
        <v>6.6666667000000004E-4</v>
      </c>
      <c r="I13" s="188" t="s">
        <v>12</v>
      </c>
      <c r="J13" s="129">
        <f>IFERROR(INDEX('на отправку (3)'!N:N,MATCH($V13,'на отправку (3)'!$B:$B,0),1),0)</f>
        <v>2</v>
      </c>
      <c r="K13" s="92">
        <f>IFERROR(INDEX('на отправку (3)'!O:O,MATCH($V13,'на отправку (3)'!$B:$B,0),1),0)</f>
        <v>2</v>
      </c>
      <c r="L13" s="92">
        <f>IFERROR(INDEX('на отправку (3)'!P:P,MATCH($V13,'на отправку (3)'!$B:$B,0),1),0)</f>
        <v>4</v>
      </c>
      <c r="M13" s="92">
        <f>IFERROR(INDEX('на отправку (3)'!Q:Q,MATCH($V13,'на отправку (3)'!$B:$B,0),1),0)</f>
        <v>1</v>
      </c>
      <c r="N13" s="92">
        <f>IFERROR(INDEX('на отправку (3)'!R:R,MATCH($V13,'на отправку (3)'!$B:$B,0),1),0)</f>
        <v>0</v>
      </c>
      <c r="O13" s="92">
        <f>IFERROR(INDEX('на отправку (3)'!S:S,MATCH($V13,'на отправку (3)'!$B:$B,0),1),0)</f>
        <v>15</v>
      </c>
      <c r="P13" s="92">
        <f>IFERROR(INDEX('на отправку (3)'!T:T,MATCH($V13,'на отправку (3)'!$B:$B,0),1),0)</f>
        <v>16</v>
      </c>
      <c r="Q13" s="92">
        <f>IFERROR(INDEX('на отправку (3)'!U:U,MATCH($V13,'на отправку (3)'!$B:$B,0),1),0)</f>
        <v>0.9375</v>
      </c>
      <c r="R13" s="129">
        <f>IFERROR(INDEX('на отправку (3)'!V:V,MATCH($V13,'на отправку (3)'!$B:$B,0),1),0)</f>
        <v>0</v>
      </c>
      <c r="S13" s="92">
        <f>IFERROR(INDEX('на отправку (3)'!W:W,MATCH($V13,'на отправку (3)'!$B:$B,0),1),0)</f>
        <v>0</v>
      </c>
      <c r="U13" s="71">
        <f t="shared" si="0"/>
        <v>1</v>
      </c>
      <c r="V13" s="89" t="str">
        <f t="shared" si="1"/>
        <v>026003№3</v>
      </c>
      <c r="W13" s="8">
        <f>IFERROR(INDEX('на отправку (3)'!AB:AB,MATCH($V13,'на отправку (3)'!$B:$B,0),1),0)</f>
        <v>0.61761761800000003</v>
      </c>
      <c r="X13" s="8">
        <f>IFERROR(INDEX('на отправку (3)'!AC:AC,MATCH($V13,'на отправку (3)'!$B:$B,0),1),0)</f>
        <v>1</v>
      </c>
      <c r="Y13" s="8">
        <v>2</v>
      </c>
      <c r="Z13" s="8">
        <f t="shared" si="2"/>
        <v>2</v>
      </c>
    </row>
    <row r="14" spans="1:26" ht="64.5" customHeight="1" x14ac:dyDescent="0.25">
      <c r="A14" s="201" t="s">
        <v>3117</v>
      </c>
      <c r="B14" s="186">
        <v>5</v>
      </c>
      <c r="C14" s="124">
        <v>4</v>
      </c>
      <c r="D14" s="92">
        <f>IFERROR(INDEX('на отправку (3)'!G:G,MATCH($V14,'на отправку (3)'!$B:$B,0),1),0)</f>
        <v>0</v>
      </c>
      <c r="E14" s="92">
        <f>IFERROR(INDEX('на отправку (3)'!H:H,MATCH($V14,'на отправку (3)'!$B:$B,0),1),0)</f>
        <v>0</v>
      </c>
      <c r="F14" s="92">
        <f>IFERROR(INDEX('на отправку (3)'!I:I,MATCH($V14,'на отправку (3)'!$B:$B,0),1),0)</f>
        <v>0</v>
      </c>
      <c r="G14" s="188" t="s">
        <v>12</v>
      </c>
      <c r="H14" s="92">
        <f>IFERROR(INDEX('на отправку (3)'!K:K,MATCH($V14,'на отправку (3)'!$B:$B,0),1),0)/100</f>
        <v>0</v>
      </c>
      <c r="I14" s="188" t="s">
        <v>12</v>
      </c>
      <c r="J14" s="129">
        <f>IFERROR(INDEX('на отправку (3)'!N:N,MATCH($V14,'на отправку (3)'!$B:$B,0),1),0)</f>
        <v>0</v>
      </c>
      <c r="K14" s="92">
        <f>IFERROR(INDEX('на отправку (3)'!O:O,MATCH($V14,'на отправку (3)'!$B:$B,0),1),0)</f>
        <v>0</v>
      </c>
      <c r="L14" s="92">
        <f>IFERROR(INDEX('на отправку (3)'!P:P,MATCH($V14,'на отправку (3)'!$B:$B,0),1),0)</f>
        <v>0</v>
      </c>
      <c r="M14" s="92">
        <f>IFERROR(INDEX('на отправку (3)'!Q:Q,MATCH($V14,'на отправку (3)'!$B:$B,0),1),0)</f>
        <v>2</v>
      </c>
      <c r="N14" s="92">
        <f>IFERROR(INDEX('на отправку (3)'!R:R,MATCH($V14,'на отправку (3)'!$B:$B,0),1),0)</f>
        <v>0</v>
      </c>
      <c r="O14" s="92">
        <f>IFERROR(INDEX('на отправку (3)'!S:S,MATCH($V14,'на отправку (3)'!$B:$B,0),1),0)</f>
        <v>0</v>
      </c>
      <c r="P14" s="92">
        <f>IFERROR(INDEX('на отправку (3)'!T:T,MATCH($V14,'на отправку (3)'!$B:$B,0),1),0)</f>
        <v>0</v>
      </c>
      <c r="Q14" s="92">
        <f>IFERROR(INDEX('на отправку (3)'!U:U,MATCH($V14,'на отправку (3)'!$B:$B,0),1),0)</f>
        <v>0</v>
      </c>
      <c r="R14" s="129">
        <f>IFERROR(INDEX('на отправку (3)'!V:V,MATCH($V14,'на отправку (3)'!$B:$B,0),1),0)</f>
        <v>0</v>
      </c>
      <c r="S14" s="92">
        <f>IFERROR(INDEX('на отправку (3)'!W:W,MATCH($V14,'на отправку (3)'!$B:$B,0),1),0)</f>
        <v>0</v>
      </c>
      <c r="U14" s="71">
        <f t="shared" si="0"/>
        <v>0</v>
      </c>
      <c r="V14" s="89" t="str">
        <f t="shared" si="1"/>
        <v>026003№4</v>
      </c>
      <c r="W14" s="8">
        <f>IFERROR(INDEX('на отправку (3)'!AB:AB,MATCH($V14,'на отправку (3)'!$B:$B,0),1),0)</f>
        <v>0.86111111100000004</v>
      </c>
      <c r="X14" s="8">
        <f>IFERROR(INDEX('на отправку (3)'!AC:AC,MATCH($V14,'на отправку (3)'!$B:$B,0),1),0)</f>
        <v>1</v>
      </c>
      <c r="Y14" s="8">
        <v>2</v>
      </c>
      <c r="Z14" s="8">
        <f t="shared" si="2"/>
        <v>0</v>
      </c>
    </row>
    <row r="15" spans="1:26" ht="69" customHeight="1" x14ac:dyDescent="0.25">
      <c r="A15" s="201" t="s">
        <v>2502</v>
      </c>
      <c r="B15" s="186">
        <v>6</v>
      </c>
      <c r="C15" s="124">
        <v>5</v>
      </c>
      <c r="D15" s="92">
        <f>IFERROR(INDEX('на отправку (3)'!G:G,MATCH($V15,'на отправку (3)'!$B:$B,0),1),0)</f>
        <v>1</v>
      </c>
      <c r="E15" s="92">
        <f>IFERROR(INDEX('на отправку (3)'!H:H,MATCH($V15,'на отправку (3)'!$B:$B,0),1),0)</f>
        <v>4</v>
      </c>
      <c r="F15" s="92">
        <f>IFERROR(INDEX('на отправку (3)'!I:I,MATCH($V15,'на отправку (3)'!$B:$B,0),1),0)</f>
        <v>0.25</v>
      </c>
      <c r="G15" s="188" t="s">
        <v>12</v>
      </c>
      <c r="H15" s="92">
        <f>IFERROR(INDEX('на отправку (3)'!K:K,MATCH($V15,'на отправку (3)'!$B:$B,0),1),0)/100</f>
        <v>-1.25000001E-3</v>
      </c>
      <c r="I15" s="188" t="s">
        <v>12</v>
      </c>
      <c r="J15" s="129">
        <f>IFERROR(INDEX('на отправку (3)'!N:N,MATCH($V15,'на отправку (3)'!$B:$B,0),1),0)</f>
        <v>0</v>
      </c>
      <c r="K15" s="92">
        <f>IFERROR(INDEX('на отправку (3)'!O:O,MATCH($V15,'на отправку (3)'!$B:$B,0),1),0)</f>
        <v>0</v>
      </c>
      <c r="L15" s="92">
        <f>IFERROR(INDEX('на отправку (3)'!P:P,MATCH($V15,'на отправку (3)'!$B:$B,0),1),0)</f>
        <v>3</v>
      </c>
      <c r="M15" s="92">
        <f>IFERROR(INDEX('на отправку (3)'!Q:Q,MATCH($V15,'на отправку (3)'!$B:$B,0),1),0)</f>
        <v>1</v>
      </c>
      <c r="N15" s="92">
        <f>IFERROR(INDEX('на отправку (3)'!R:R,MATCH($V15,'на отправку (3)'!$B:$B,0),1),0)</f>
        <v>0</v>
      </c>
      <c r="O15" s="92">
        <f>IFERROR(INDEX('на отправку (3)'!S:S,MATCH($V15,'на отправку (3)'!$B:$B,0),1),0)</f>
        <v>4</v>
      </c>
      <c r="P15" s="92">
        <f>IFERROR(INDEX('на отправку (3)'!T:T,MATCH($V15,'на отправку (3)'!$B:$B,0),1),0)</f>
        <v>14</v>
      </c>
      <c r="Q15" s="92">
        <f>IFERROR(INDEX('на отправку (3)'!U:U,MATCH($V15,'на отправку (3)'!$B:$B,0),1),0)</f>
        <v>0.28571428599999998</v>
      </c>
      <c r="R15" s="129">
        <f>IFERROR(INDEX('на отправку (3)'!V:V,MATCH($V15,'на отправку (3)'!$B:$B,0),1),0)</f>
        <v>0</v>
      </c>
      <c r="S15" s="92">
        <f>IFERROR(INDEX('на отправку (3)'!W:W,MATCH($V15,'на отправку (3)'!$B:$B,0),1),0)</f>
        <v>0</v>
      </c>
      <c r="U15" s="71">
        <f t="shared" si="0"/>
        <v>0</v>
      </c>
      <c r="V15" s="89" t="str">
        <f t="shared" si="1"/>
        <v>026003№5</v>
      </c>
      <c r="W15" s="8">
        <f>IFERROR(INDEX('на отправку (3)'!AB:AB,MATCH($V15,'на отправку (3)'!$B:$B,0),1),0)</f>
        <v>0.56594488200000004</v>
      </c>
      <c r="X15" s="8">
        <f>IFERROR(INDEX('на отправку (3)'!AC:AC,MATCH($V15,'на отправку (3)'!$B:$B,0),1),0)</f>
        <v>1</v>
      </c>
      <c r="Y15" s="8">
        <v>2</v>
      </c>
      <c r="Z15" s="8">
        <f t="shared" si="2"/>
        <v>2</v>
      </c>
    </row>
    <row r="16" spans="1:26" ht="79.5" customHeight="1" x14ac:dyDescent="0.25">
      <c r="A16" s="201" t="s">
        <v>3118</v>
      </c>
      <c r="B16" s="186">
        <v>7</v>
      </c>
      <c r="C16" s="124">
        <v>6</v>
      </c>
      <c r="D16" s="92">
        <f>IFERROR(INDEX('на отправку (3)'!G:G,MATCH($V16,'на отправку (3)'!$B:$B,0),1),0)</f>
        <v>0</v>
      </c>
      <c r="E16" s="92">
        <f>IFERROR(INDEX('на отправку (3)'!H:H,MATCH($V16,'на отправку (3)'!$B:$B,0),1),0)</f>
        <v>0</v>
      </c>
      <c r="F16" s="92">
        <f>IFERROR(INDEX('на отправку (3)'!I:I,MATCH($V16,'на отправку (3)'!$B:$B,0),1),0)</f>
        <v>0</v>
      </c>
      <c r="G16" s="188" t="s">
        <v>12</v>
      </c>
      <c r="H16" s="92">
        <f>IFERROR(INDEX('на отправку (3)'!K:K,MATCH($V16,'на отправку (3)'!$B:$B,0),1),0)/100</f>
        <v>0</v>
      </c>
      <c r="I16" s="188" t="s">
        <v>12</v>
      </c>
      <c r="J16" s="129">
        <f>IFERROR(INDEX('на отправку (3)'!N:N,MATCH($V16,'на отправку (3)'!$B:$B,0),1),0)</f>
        <v>0</v>
      </c>
      <c r="K16" s="92">
        <f>IFERROR(INDEX('на отправку (3)'!O:O,MATCH($V16,'на отправку (3)'!$B:$B,0),1),0)</f>
        <v>0</v>
      </c>
      <c r="L16" s="92">
        <f>IFERROR(INDEX('на отправку (3)'!P:P,MATCH($V16,'на отправку (3)'!$B:$B,0),1),0)</f>
        <v>0</v>
      </c>
      <c r="M16" s="92">
        <f>IFERROR(INDEX('на отправку (3)'!Q:Q,MATCH($V16,'на отправку (3)'!$B:$B,0),1),0)</f>
        <v>2</v>
      </c>
      <c r="N16" s="92">
        <f>IFERROR(INDEX('на отправку (3)'!R:R,MATCH($V16,'на отправку (3)'!$B:$B,0),1),0)</f>
        <v>0</v>
      </c>
      <c r="O16" s="92">
        <f>IFERROR(INDEX('на отправку (3)'!S:S,MATCH($V16,'на отправку (3)'!$B:$B,0),1),0)</f>
        <v>0</v>
      </c>
      <c r="P16" s="92">
        <f>IFERROR(INDEX('на отправку (3)'!T:T,MATCH($V16,'на отправку (3)'!$B:$B,0),1),0)</f>
        <v>0</v>
      </c>
      <c r="Q16" s="92">
        <f>IFERROR(INDEX('на отправку (3)'!U:U,MATCH($V16,'на отправку (3)'!$B:$B,0),1),0)</f>
        <v>0</v>
      </c>
      <c r="R16" s="129">
        <f>IFERROR(INDEX('на отправку (3)'!V:V,MATCH($V16,'на отправку (3)'!$B:$B,0),1),0)</f>
        <v>0</v>
      </c>
      <c r="S16" s="92">
        <f>IFERROR(INDEX('на отправку (3)'!W:W,MATCH($V16,'на отправку (3)'!$B:$B,0),1),0)</f>
        <v>0</v>
      </c>
      <c r="U16" s="71">
        <f t="shared" si="0"/>
        <v>0</v>
      </c>
      <c r="V16" s="89" t="str">
        <f t="shared" si="1"/>
        <v>026003№6</v>
      </c>
      <c r="W16" s="8">
        <f>IFERROR(INDEX('на отправку (3)'!AB:AB,MATCH($V16,'на отправку (3)'!$B:$B,0),1),0)</f>
        <v>0.3</v>
      </c>
      <c r="X16" s="8">
        <f>IFERROR(INDEX('на отправку (3)'!AC:AC,MATCH($V16,'на отправку (3)'!$B:$B,0),1),0)</f>
        <v>1</v>
      </c>
      <c r="Y16" s="8">
        <v>3</v>
      </c>
      <c r="Z16" s="8">
        <f t="shared" si="2"/>
        <v>0</v>
      </c>
    </row>
    <row r="17" spans="1:26" ht="68.25" customHeight="1" x14ac:dyDescent="0.25">
      <c r="A17" s="201" t="s">
        <v>3119</v>
      </c>
      <c r="B17" s="186">
        <v>8</v>
      </c>
      <c r="C17" s="124">
        <v>22</v>
      </c>
      <c r="D17" s="92">
        <f>IFERROR(INDEX('на отправку (3)'!G:G,MATCH($V17,'на отправку (3)'!$B:$B,0),1),0)</f>
        <v>0</v>
      </c>
      <c r="E17" s="92">
        <f>IFERROR(INDEX('на отправку (3)'!H:H,MATCH($V17,'на отправку (3)'!$B:$B,0),1),0)</f>
        <v>0</v>
      </c>
      <c r="F17" s="92">
        <f>IFERROR(INDEX('на отправку (3)'!I:I,MATCH($V17,'на отправку (3)'!$B:$B,0),1),0)</f>
        <v>0</v>
      </c>
      <c r="G17" s="188" t="s">
        <v>12</v>
      </c>
      <c r="H17" s="92">
        <f>IFERROR(INDEX('на отправку (3)'!K:K,MATCH($V17,'на отправку (3)'!$B:$B,0),1),0)/100</f>
        <v>-0.01</v>
      </c>
      <c r="I17" s="188" t="s">
        <v>12</v>
      </c>
      <c r="J17" s="129">
        <f>IFERROR(INDEX('на отправку (3)'!N:N,MATCH($V17,'на отправку (3)'!$B:$B,0),1),0)</f>
        <v>0</v>
      </c>
      <c r="K17" s="92">
        <f>IFERROR(INDEX('на отправку (3)'!O:O,MATCH($V17,'на отправку (3)'!$B:$B,0),1),0)</f>
        <v>0</v>
      </c>
      <c r="L17" s="92">
        <f>IFERROR(INDEX('на отправку (3)'!P:P,MATCH($V17,'на отправку (3)'!$B:$B,0),1),0)</f>
        <v>0</v>
      </c>
      <c r="M17" s="92">
        <f>IFERROR(INDEX('на отправку (3)'!Q:Q,MATCH($V17,'на отправку (3)'!$B:$B,0),1),0)</f>
        <v>2</v>
      </c>
      <c r="N17" s="92">
        <f>IFERROR(INDEX('на отправку (3)'!R:R,MATCH($V17,'на отправку (3)'!$B:$B,0),1),0)</f>
        <v>0</v>
      </c>
      <c r="O17" s="92">
        <f>IFERROR(INDEX('на отправку (3)'!S:S,MATCH($V17,'на отправку (3)'!$B:$B,0),1),0)</f>
        <v>1</v>
      </c>
      <c r="P17" s="92">
        <f>IFERROR(INDEX('на отправку (3)'!T:T,MATCH($V17,'на отправку (3)'!$B:$B,0),1),0)</f>
        <v>1</v>
      </c>
      <c r="Q17" s="92">
        <f>IFERROR(INDEX('на отправку (3)'!U:U,MATCH($V17,'на отправку (3)'!$B:$B,0),1),0)</f>
        <v>1</v>
      </c>
      <c r="R17" s="129">
        <f>IFERROR(INDEX('на отправку (3)'!V:V,MATCH($V17,'на отправку (3)'!$B:$B,0),1),0)</f>
        <v>0</v>
      </c>
      <c r="S17" s="92">
        <f>IFERROR(INDEX('на отправку (3)'!W:W,MATCH($V17,'на отправку (3)'!$B:$B,0),1),0)</f>
        <v>0</v>
      </c>
      <c r="U17" s="71">
        <f t="shared" si="0"/>
        <v>0</v>
      </c>
      <c r="V17" s="89" t="str">
        <f t="shared" si="1"/>
        <v>026003№22</v>
      </c>
      <c r="W17" s="8">
        <f>IFERROR(INDEX('на отправку (3)'!AB:AB,MATCH($V17,'на отправку (3)'!$B:$B,0),1),0)</f>
        <v>0.4</v>
      </c>
      <c r="X17" s="8">
        <f>IFERROR(INDEX('на отправку (3)'!AC:AC,MATCH($V17,'на отправку (3)'!$B:$B,0),1),0)</f>
        <v>1</v>
      </c>
      <c r="Y17" s="8">
        <v>3</v>
      </c>
      <c r="Z17" s="8">
        <f t="shared" si="2"/>
        <v>0</v>
      </c>
    </row>
    <row r="18" spans="1:26" ht="147.75" customHeight="1" x14ac:dyDescent="0.25">
      <c r="A18" s="201" t="s">
        <v>3120</v>
      </c>
      <c r="B18" s="186">
        <v>9</v>
      </c>
      <c r="C18" s="124">
        <v>7</v>
      </c>
      <c r="D18" s="92">
        <f>IFERROR(INDEX('на отправку (3)'!G:G,MATCH($V18,'на отправку (3)'!$B:$B,0),1),0)</f>
        <v>1041</v>
      </c>
      <c r="E18" s="92">
        <f>IFERROR(INDEX('на отправку (3)'!H:H,MATCH($V18,'на отправку (3)'!$B:$B,0),1),0)</f>
        <v>1041</v>
      </c>
      <c r="F18" s="92">
        <f>IFERROR(INDEX('на отправку (3)'!I:I,MATCH($V18,'на отправку (3)'!$B:$B,0),1),0)</f>
        <v>1</v>
      </c>
      <c r="G18" s="189">
        <v>1</v>
      </c>
      <c r="H18" s="92">
        <f>IFERROR(INDEX('на отправку (3)'!K:K,MATCH($V18,'на отправку (3)'!$B:$B,0),1),0)/100</f>
        <v>0</v>
      </c>
      <c r="I18" s="191">
        <f>IFERROR(INDEX('на отправку (3)'!M:M,MATCH($V18,'на отправку (3)'!$B:$B,0),1),0)</f>
        <v>1</v>
      </c>
      <c r="J18" s="129">
        <f>IFERROR(INDEX('на отправку (3)'!N:N,MATCH($V18,'на отправку (3)'!$B:$B,0),1),0)</f>
        <v>2</v>
      </c>
      <c r="K18" s="92" t="str">
        <f>IFERROR(INDEX('на отправку (3)'!O:O,MATCH($V18,'на отправку (3)'!$B:$B,0),1),0)</f>
        <v>x</v>
      </c>
      <c r="L18" s="92">
        <f>IFERROR(INDEX('на отправку (3)'!P:P,MATCH($V18,'на отправку (3)'!$B:$B,0),1),0)</f>
        <v>6</v>
      </c>
      <c r="M18" s="92">
        <f>IFERROR(INDEX('на отправку (3)'!Q:Q,MATCH($V18,'на отправку (3)'!$B:$B,0),1),0)</f>
        <v>1</v>
      </c>
      <c r="N18" s="92">
        <f>IFERROR(INDEX('на отправку (3)'!R:R,MATCH($V18,'на отправку (3)'!$B:$B,0),1),0)</f>
        <v>0</v>
      </c>
      <c r="O18" s="92">
        <f>IFERROR(INDEX('на отправку (3)'!S:S,MATCH($V18,'на отправку (3)'!$B:$B,0),1),0)</f>
        <v>1136</v>
      </c>
      <c r="P18" s="92">
        <f>IFERROR(INDEX('на отправку (3)'!T:T,MATCH($V18,'на отправку (3)'!$B:$B,0),1),0)</f>
        <v>1136</v>
      </c>
      <c r="Q18" s="92">
        <f>IFERROR(INDEX('на отправку (3)'!U:U,MATCH($V18,'на отправку (3)'!$B:$B,0),1),0)</f>
        <v>1</v>
      </c>
      <c r="R18" s="129">
        <f>IFERROR(INDEX('на отправку (3)'!V:V,MATCH($V18,'на отправку (3)'!$B:$B,0),1),0)</f>
        <v>0</v>
      </c>
      <c r="S18" s="92">
        <f>IFERROR(INDEX('на отправку (3)'!W:W,MATCH($V18,'на отправку (3)'!$B:$B,0),1),0)</f>
        <v>0</v>
      </c>
      <c r="U18" s="71">
        <f t="shared" si="0"/>
        <v>1</v>
      </c>
      <c r="V18" s="89" t="str">
        <f t="shared" si="1"/>
        <v>026003№7</v>
      </c>
      <c r="W18" s="8">
        <f>IFERROR(INDEX('на отправку (3)'!AB:AB,MATCH($V18,'на отправку (3)'!$B:$B,0),1),0)</f>
        <v>1</v>
      </c>
      <c r="X18" s="8">
        <f>IFERROR(INDEX('на отправку (3)'!AC:AC,MATCH($V18,'на отправку (3)'!$B:$B,0),1),0)</f>
        <v>1</v>
      </c>
      <c r="Y18" s="8">
        <v>2</v>
      </c>
      <c r="Z18" s="8">
        <f t="shared" si="2"/>
        <v>2</v>
      </c>
    </row>
    <row r="19" spans="1:26" ht="59.25" customHeight="1" x14ac:dyDescent="0.25">
      <c r="A19" s="201" t="s">
        <v>3121</v>
      </c>
      <c r="B19" s="186">
        <v>10</v>
      </c>
      <c r="C19" s="124">
        <v>8</v>
      </c>
      <c r="D19" s="92">
        <f>IFERROR(INDEX('на отправку (3)'!G:G,MATCH($V19,'на отправку (3)'!$B:$B,0),1),0)</f>
        <v>130</v>
      </c>
      <c r="E19" s="92">
        <f>IFERROR(INDEX('на отправку (3)'!H:H,MATCH($V19,'на отправку (3)'!$B:$B,0),1),0)</f>
        <v>7987</v>
      </c>
      <c r="F19" s="92">
        <f>IFERROR(INDEX('на отправку (3)'!I:I,MATCH($V19,'на отправку (3)'!$B:$B,0),1),0)</f>
        <v>1.6276448999999998E-2</v>
      </c>
      <c r="G19" s="188" t="s">
        <v>12</v>
      </c>
      <c r="H19" s="92">
        <f>IFERROR(INDEX('на отправку (3)'!K:K,MATCH($V19,'на отправку (3)'!$B:$B,0),1),0)/100</f>
        <v>7.0181902200000005E-3</v>
      </c>
      <c r="I19" s="192" t="str">
        <f>IFERROR(INDEX('на отправку (3)'!M:M,MATCH($V19,'на отправку (3)'!$B:$B,0),1),0)</f>
        <v>x</v>
      </c>
      <c r="J19" s="129">
        <f>IFERROR(INDEX('на отправку (3)'!N:N,MATCH($V19,'на отправку (3)'!$B:$B,0),1),0)</f>
        <v>0</v>
      </c>
      <c r="K19" s="92">
        <f>IFERROR(INDEX('на отправку (3)'!O:O,MATCH($V19,'на отправку (3)'!$B:$B,0),1),0)</f>
        <v>0</v>
      </c>
      <c r="L19" s="92">
        <f>IFERROR(INDEX('на отправку (3)'!P:P,MATCH($V19,'на отправку (3)'!$B:$B,0),1),0)</f>
        <v>1</v>
      </c>
      <c r="M19" s="92">
        <f>IFERROR(INDEX('на отправку (3)'!Q:Q,MATCH($V19,'на отправку (3)'!$B:$B,0),1),0)</f>
        <v>1</v>
      </c>
      <c r="N19" s="92">
        <f>IFERROR(INDEX('на отправку (3)'!R:R,MATCH($V19,'на отправку (3)'!$B:$B,0),1),0)</f>
        <v>0</v>
      </c>
      <c r="O19" s="92">
        <f>IFERROR(INDEX('на отправку (3)'!S:S,MATCH($V19,'на отправку (3)'!$B:$B,0),1),0)</f>
        <v>70</v>
      </c>
      <c r="P19" s="92">
        <f>IFERROR(INDEX('на отправку (3)'!T:T,MATCH($V19,'на отправку (3)'!$B:$B,0),1),0)</f>
        <v>7319</v>
      </c>
      <c r="Q19" s="92">
        <f>IFERROR(INDEX('на отправку (3)'!U:U,MATCH($V19,'на отправку (3)'!$B:$B,0),1),0)</f>
        <v>9.5641479999999997E-3</v>
      </c>
      <c r="R19" s="129">
        <f>IFERROR(INDEX('на отправку (3)'!V:V,MATCH($V19,'на отправку (3)'!$B:$B,0),1),0)</f>
        <v>0</v>
      </c>
      <c r="S19" s="92">
        <f>IFERROR(INDEX('на отправку (3)'!W:W,MATCH($V19,'на отправку (3)'!$B:$B,0),1),0)</f>
        <v>0</v>
      </c>
      <c r="U19" s="71">
        <f t="shared" si="0"/>
        <v>0</v>
      </c>
      <c r="V19" s="89" t="str">
        <f t="shared" si="1"/>
        <v>026003№8</v>
      </c>
      <c r="W19" s="8">
        <f>IFERROR(INDEX('на отправку (3)'!AB:AB,MATCH($V19,'на отправку (3)'!$B:$B,0),1),0)</f>
        <v>1.4606701999999999E-2</v>
      </c>
      <c r="X19" s="8">
        <f>IFERROR(INDEX('на отправку (3)'!AC:AC,MATCH($V19,'на отправку (3)'!$B:$B,0),1),0)</f>
        <v>0</v>
      </c>
      <c r="Y19" s="8">
        <v>2</v>
      </c>
      <c r="Z19" s="8">
        <f t="shared" si="2"/>
        <v>2</v>
      </c>
    </row>
    <row r="20" spans="1:26" ht="62.25" customHeight="1" x14ac:dyDescent="0.25">
      <c r="A20" s="201" t="s">
        <v>2507</v>
      </c>
      <c r="B20" s="186">
        <v>11</v>
      </c>
      <c r="C20" s="124">
        <v>9</v>
      </c>
      <c r="D20" s="92">
        <f>IFERROR(INDEX('на отправку (3)'!G:G,MATCH($V20,'на отправку (3)'!$B:$B,0),1),0)</f>
        <v>336</v>
      </c>
      <c r="E20" s="92">
        <f>IFERROR(INDEX('на отправку (3)'!H:H,MATCH($V20,'на отправку (3)'!$B:$B,0),1),0)</f>
        <v>352</v>
      </c>
      <c r="F20" s="92">
        <f>IFERROR(INDEX('на отправку (3)'!I:I,MATCH($V20,'на отправку (3)'!$B:$B,0),1),0)</f>
        <v>0.95454545499999999</v>
      </c>
      <c r="G20" s="189">
        <v>1</v>
      </c>
      <c r="H20" s="92">
        <f>IFERROR(INDEX('на отправку (3)'!K:K,MATCH($V20,'на отправку (3)'!$B:$B,0),1),0)/100</f>
        <v>1.014335666E-2</v>
      </c>
      <c r="I20" s="191">
        <f>IFERROR(INDEX('на отправку (3)'!M:M,MATCH($V20,'на отправку (3)'!$B:$B,0),1),0)</f>
        <v>0.95454545499999999</v>
      </c>
      <c r="J20" s="129">
        <f>IFERROR(INDEX('на отправку (3)'!N:N,MATCH($V20,'на отправку (3)'!$B:$B,0),1),0)</f>
        <v>0.5</v>
      </c>
      <c r="K20" s="92" t="str">
        <f>IFERROR(INDEX('на отправку (3)'!O:O,MATCH($V20,'на отправку (3)'!$B:$B,0),1),0)</f>
        <v>x</v>
      </c>
      <c r="L20" s="92">
        <f>IFERROR(INDEX('на отправку (3)'!P:P,MATCH($V20,'на отправку (3)'!$B:$B,0),1),0)</f>
        <v>5</v>
      </c>
      <c r="M20" s="92">
        <f>IFERROR(INDEX('на отправку (3)'!Q:Q,MATCH($V20,'на отправку (3)'!$B:$B,0),1),0)</f>
        <v>1</v>
      </c>
      <c r="N20" s="92">
        <f>IFERROR(INDEX('на отправку (3)'!R:R,MATCH($V20,'на отправку (3)'!$B:$B,0),1),0)</f>
        <v>0</v>
      </c>
      <c r="O20" s="92">
        <f>IFERROR(INDEX('на отправку (3)'!S:S,MATCH($V20,'на отправку (3)'!$B:$B,0),1),0)</f>
        <v>390</v>
      </c>
      <c r="P20" s="92">
        <f>IFERROR(INDEX('на отправку (3)'!T:T,MATCH($V20,'на отправку (3)'!$B:$B,0),1),0)</f>
        <v>823</v>
      </c>
      <c r="Q20" s="92">
        <f>IFERROR(INDEX('на отправку (3)'!U:U,MATCH($V20,'на отправку (3)'!$B:$B,0),1),0)</f>
        <v>0.47387606300000001</v>
      </c>
      <c r="R20" s="129">
        <f>IFERROR(INDEX('на отправку (3)'!V:V,MATCH($V20,'на отправку (3)'!$B:$B,0),1),0)</f>
        <v>0</v>
      </c>
      <c r="S20" s="92">
        <f>IFERROR(INDEX('на отправку (3)'!W:W,MATCH($V20,'на отправку (3)'!$B:$B,0),1),0)</f>
        <v>0</v>
      </c>
      <c r="U20" s="71">
        <f t="shared" si="0"/>
        <v>1</v>
      </c>
      <c r="V20" s="89" t="str">
        <f t="shared" si="1"/>
        <v>026003№9</v>
      </c>
      <c r="W20" s="8">
        <f>IFERROR(INDEX('на отправку (3)'!AB:AB,MATCH($V20,'на отправку (3)'!$B:$B,0),1),0)</f>
        <v>0.93642591900000005</v>
      </c>
      <c r="X20" s="8">
        <f>IFERROR(INDEX('на отправку (3)'!AC:AC,MATCH($V20,'на отправку (3)'!$B:$B,0),1),0)</f>
        <v>0</v>
      </c>
      <c r="Y20" s="8">
        <v>1</v>
      </c>
      <c r="Z20" s="8">
        <f t="shared" si="2"/>
        <v>1</v>
      </c>
    </row>
    <row r="21" spans="1:26" ht="70.5" customHeight="1" x14ac:dyDescent="0.25">
      <c r="A21" s="201" t="s">
        <v>3122</v>
      </c>
      <c r="B21" s="186">
        <v>12</v>
      </c>
      <c r="C21" s="124">
        <v>10</v>
      </c>
      <c r="D21" s="92">
        <f>IFERROR(INDEX('на отправку (3)'!G:G,MATCH($V21,'на отправку (3)'!$B:$B,0),1),0)</f>
        <v>6</v>
      </c>
      <c r="E21" s="92">
        <f>IFERROR(INDEX('на отправку (3)'!H:H,MATCH($V21,'на отправку (3)'!$B:$B,0),1),0)</f>
        <v>6</v>
      </c>
      <c r="F21" s="92">
        <f>IFERROR(INDEX('на отправку (3)'!I:I,MATCH($V21,'на отправку (3)'!$B:$B,0),1),0)</f>
        <v>1</v>
      </c>
      <c r="G21" s="189">
        <v>1</v>
      </c>
      <c r="H21" s="92">
        <f>IFERROR(INDEX('на отправку (3)'!K:K,MATCH($V21,'на отправку (3)'!$B:$B,0),1),0)/100</f>
        <v>0</v>
      </c>
      <c r="I21" s="191">
        <f>IFERROR(INDEX('на отправку (3)'!M:M,MATCH($V21,'на отправку (3)'!$B:$B,0),1),0)</f>
        <v>1</v>
      </c>
      <c r="J21" s="129">
        <f>IFERROR(INDEX('на отправку (3)'!N:N,MATCH($V21,'на отправку (3)'!$B:$B,0),1),0)</f>
        <v>1</v>
      </c>
      <c r="K21" s="92" t="str">
        <f>IFERROR(INDEX('на отправку (3)'!O:O,MATCH($V21,'на отправку (3)'!$B:$B,0),1),0)</f>
        <v>x</v>
      </c>
      <c r="L21" s="92">
        <f>IFERROR(INDEX('на отправку (3)'!P:P,MATCH($V21,'на отправку (3)'!$B:$B,0),1),0)</f>
        <v>6</v>
      </c>
      <c r="M21" s="92">
        <f>IFERROR(INDEX('на отправку (3)'!Q:Q,MATCH($V21,'на отправку (3)'!$B:$B,0),1),0)</f>
        <v>1</v>
      </c>
      <c r="N21" s="92">
        <f>IFERROR(INDEX('на отправку (3)'!R:R,MATCH($V21,'на отправку (3)'!$B:$B,0),1),0)</f>
        <v>0</v>
      </c>
      <c r="O21" s="92">
        <f>IFERROR(INDEX('на отправку (3)'!S:S,MATCH($V21,'на отправку (3)'!$B:$B,0),1),0)</f>
        <v>4</v>
      </c>
      <c r="P21" s="92">
        <f>IFERROR(INDEX('на отправку (3)'!T:T,MATCH($V21,'на отправку (3)'!$B:$B,0),1),0)</f>
        <v>4</v>
      </c>
      <c r="Q21" s="92">
        <f>IFERROR(INDEX('на отправку (3)'!U:U,MATCH($V21,'на отправку (3)'!$B:$B,0),1),0)</f>
        <v>1</v>
      </c>
      <c r="R21" s="129">
        <f>IFERROR(INDEX('на отправку (3)'!V:V,MATCH($V21,'на отправку (3)'!$B:$B,0),1),0)</f>
        <v>0</v>
      </c>
      <c r="S21" s="92">
        <f>IFERROR(INDEX('на отправку (3)'!W:W,MATCH($V21,'на отправку (3)'!$B:$B,0),1),0)</f>
        <v>0</v>
      </c>
      <c r="U21" s="71">
        <f t="shared" si="0"/>
        <v>1</v>
      </c>
      <c r="V21" s="89" t="str">
        <f t="shared" si="1"/>
        <v>026003№10</v>
      </c>
      <c r="W21" s="8">
        <f>IFERROR(INDEX('на отправку (3)'!AB:AB,MATCH($V21,'на отправку (3)'!$B:$B,0),1),0)</f>
        <v>1</v>
      </c>
      <c r="X21" s="8">
        <f>IFERROR(INDEX('на отправку (3)'!AC:AC,MATCH($V21,'на отправку (3)'!$B:$B,0),1),0)</f>
        <v>0</v>
      </c>
      <c r="Y21" s="8">
        <v>1</v>
      </c>
      <c r="Z21" s="8">
        <f t="shared" si="2"/>
        <v>1</v>
      </c>
    </row>
    <row r="22" spans="1:26" ht="56.25" customHeight="1" x14ac:dyDescent="0.25">
      <c r="A22" s="201" t="s">
        <v>3123</v>
      </c>
      <c r="B22" s="186">
        <v>13</v>
      </c>
      <c r="C22" s="124">
        <v>11</v>
      </c>
      <c r="D22" s="92">
        <f>IFERROR(INDEX('на отправку (3)'!G:G,MATCH($V22,'на отправку (3)'!$B:$B,0),1),0)</f>
        <v>47</v>
      </c>
      <c r="E22" s="92">
        <f>IFERROR(INDEX('на отправку (3)'!H:H,MATCH($V22,'на отправку (3)'!$B:$B,0),1),0)</f>
        <v>47</v>
      </c>
      <c r="F22" s="92">
        <f>IFERROR(INDEX('на отправку (3)'!I:I,MATCH($V22,'на отправку (3)'!$B:$B,0),1),0)</f>
        <v>1</v>
      </c>
      <c r="G22" s="189">
        <v>1</v>
      </c>
      <c r="H22" s="92">
        <f>IFERROR(INDEX('на отправку (3)'!K:K,MATCH($V22,'на отправку (3)'!$B:$B,0),1),0)/100</f>
        <v>0</v>
      </c>
      <c r="I22" s="191">
        <f>IFERROR(INDEX('на отправку (3)'!M:M,MATCH($V22,'на отправку (3)'!$B:$B,0),1),0)</f>
        <v>1</v>
      </c>
      <c r="J22" s="129">
        <f>IFERROR(INDEX('на отправку (3)'!N:N,MATCH($V22,'на отправку (3)'!$B:$B,0),1),0)</f>
        <v>2</v>
      </c>
      <c r="K22" s="92" t="str">
        <f>IFERROR(INDEX('на отправку (3)'!O:O,MATCH($V22,'на отправку (3)'!$B:$B,0),1),0)</f>
        <v>x</v>
      </c>
      <c r="L22" s="92">
        <f>IFERROR(INDEX('на отправку (3)'!P:P,MATCH($V22,'на отправку (3)'!$B:$B,0),1),0)</f>
        <v>6</v>
      </c>
      <c r="M22" s="92">
        <f>IFERROR(INDEX('на отправку (3)'!Q:Q,MATCH($V22,'на отправку (3)'!$B:$B,0),1),0)</f>
        <v>1</v>
      </c>
      <c r="N22" s="92">
        <f>IFERROR(INDEX('на отправку (3)'!R:R,MATCH($V22,'на отправку (3)'!$B:$B,0),1),0)</f>
        <v>0</v>
      </c>
      <c r="O22" s="92">
        <f>IFERROR(INDEX('на отправку (3)'!S:S,MATCH($V22,'на отправку (3)'!$B:$B,0),1),0)</f>
        <v>70</v>
      </c>
      <c r="P22" s="92">
        <f>IFERROR(INDEX('на отправку (3)'!T:T,MATCH($V22,'на отправку (3)'!$B:$B,0),1),0)</f>
        <v>70</v>
      </c>
      <c r="Q22" s="92">
        <f>IFERROR(INDEX('на отправку (3)'!U:U,MATCH($V22,'на отправку (3)'!$B:$B,0),1),0)</f>
        <v>1</v>
      </c>
      <c r="R22" s="129">
        <f>IFERROR(INDEX('на отправку (3)'!V:V,MATCH($V22,'на отправку (3)'!$B:$B,0),1),0)</f>
        <v>0</v>
      </c>
      <c r="S22" s="92">
        <f>IFERROR(INDEX('на отправку (3)'!W:W,MATCH($V22,'на отправку (3)'!$B:$B,0),1),0)</f>
        <v>0</v>
      </c>
      <c r="U22" s="71">
        <f t="shared" si="0"/>
        <v>1</v>
      </c>
      <c r="V22" s="89" t="str">
        <f t="shared" si="1"/>
        <v>026003№11</v>
      </c>
      <c r="W22" s="8">
        <f>IFERROR(INDEX('на отправку (3)'!AB:AB,MATCH($V22,'на отправку (3)'!$B:$B,0),1),0)</f>
        <v>1</v>
      </c>
      <c r="X22" s="8">
        <f>IFERROR(INDEX('на отправку (3)'!AC:AC,MATCH($V22,'на отправку (3)'!$B:$B,0),1),0)</f>
        <v>0</v>
      </c>
      <c r="Y22" s="8">
        <v>2</v>
      </c>
      <c r="Z22" s="8">
        <f t="shared" si="2"/>
        <v>2</v>
      </c>
    </row>
    <row r="23" spans="1:26" ht="66.75" customHeight="1" x14ac:dyDescent="0.25">
      <c r="A23" s="201" t="s">
        <v>3124</v>
      </c>
      <c r="B23" s="186">
        <v>14</v>
      </c>
      <c r="C23" s="124">
        <v>12</v>
      </c>
      <c r="D23" s="92">
        <f>IFERROR(INDEX('на отправку (3)'!G:G,MATCH($V23,'на отправку (3)'!$B:$B,0),1),0)</f>
        <v>404</v>
      </c>
      <c r="E23" s="92">
        <f>IFERROR(INDEX('на отправку (3)'!H:H,MATCH($V23,'на отправку (3)'!$B:$B,0),1),0)</f>
        <v>8195</v>
      </c>
      <c r="F23" s="92">
        <f>IFERROR(INDEX('на отправку (3)'!I:I,MATCH($V23,'на отправку (3)'!$B:$B,0),1),0)</f>
        <v>4.9298353000000003E-2</v>
      </c>
      <c r="G23" s="188" t="s">
        <v>12</v>
      </c>
      <c r="H23" s="92">
        <f>IFERROR(INDEX('на отправку (3)'!K:K,MATCH($V23,'на отправку (3)'!$B:$B,0),1),0)/100</f>
        <v>3.6536574500000002E-3</v>
      </c>
      <c r="I23" s="188" t="s">
        <v>12</v>
      </c>
      <c r="J23" s="129">
        <f>IFERROR(INDEX('на отправку (3)'!N:N,MATCH($V23,'на отправку (3)'!$B:$B,0),1),0)</f>
        <v>0</v>
      </c>
      <c r="K23" s="92">
        <f>IFERROR(INDEX('на отправку (3)'!O:O,MATCH($V23,'на отправку (3)'!$B:$B,0),1),0)</f>
        <v>0</v>
      </c>
      <c r="L23" s="92">
        <f>IFERROR(INDEX('на отправку (3)'!P:P,MATCH($V23,'на отправку (3)'!$B:$B,0),1),0)</f>
        <v>1</v>
      </c>
      <c r="M23" s="92">
        <f>IFERROR(INDEX('на отправку (3)'!Q:Q,MATCH($V23,'на отправку (3)'!$B:$B,0),1),0)</f>
        <v>1</v>
      </c>
      <c r="N23" s="92">
        <f>IFERROR(INDEX('на отправку (3)'!R:R,MATCH($V23,'на отправку (3)'!$B:$B,0),1),0)</f>
        <v>0</v>
      </c>
      <c r="O23" s="92">
        <f>IFERROR(INDEX('на отправку (3)'!S:S,MATCH($V23,'на отправку (3)'!$B:$B,0),1),0)</f>
        <v>273</v>
      </c>
      <c r="P23" s="92">
        <f>IFERROR(INDEX('на отправку (3)'!T:T,MATCH($V23,'на отправку (3)'!$B:$B,0),1),0)</f>
        <v>7561</v>
      </c>
      <c r="Q23" s="92">
        <f>IFERROR(INDEX('на отправку (3)'!U:U,MATCH($V23,'на отправку (3)'!$B:$B,0),1),0)</f>
        <v>3.6106335000000003E-2</v>
      </c>
      <c r="R23" s="129">
        <f>IFERROR(INDEX('на отправку (3)'!V:V,MATCH($V23,'на отправку (3)'!$B:$B,0),1),0)</f>
        <v>0</v>
      </c>
      <c r="S23" s="92">
        <f>IFERROR(INDEX('на отправку (3)'!W:W,MATCH($V23,'на отправку (3)'!$B:$B,0),1),0)</f>
        <v>0</v>
      </c>
      <c r="U23" s="71">
        <f t="shared" si="0"/>
        <v>0</v>
      </c>
      <c r="V23" s="89" t="str">
        <f t="shared" si="1"/>
        <v>026003№12</v>
      </c>
      <c r="W23" s="8">
        <f>IFERROR(INDEX('на отправку (3)'!AB:AB,MATCH($V23,'на отправку (3)'!$B:$B,0),1),0)</f>
        <v>3.2834602999999997E-2</v>
      </c>
      <c r="X23" s="8">
        <f>IFERROR(INDEX('на отправку (3)'!AC:AC,MATCH($V23,'на отправку (3)'!$B:$B,0),1),0)</f>
        <v>5.0505050000000003E-3</v>
      </c>
      <c r="Y23" s="8">
        <v>2</v>
      </c>
      <c r="Z23" s="8">
        <f t="shared" si="2"/>
        <v>2</v>
      </c>
    </row>
    <row r="24" spans="1:26" ht="69" customHeight="1" x14ac:dyDescent="0.25">
      <c r="A24" s="201" t="s">
        <v>3125</v>
      </c>
      <c r="B24" s="186">
        <v>15</v>
      </c>
      <c r="C24" s="124">
        <v>13</v>
      </c>
      <c r="D24" s="92">
        <f>IFERROR(INDEX('на отправку (3)'!G:G,MATCH($V24,'на отправку (3)'!$B:$B,0),1),0)</f>
        <v>123</v>
      </c>
      <c r="E24" s="92">
        <f>IFERROR(INDEX('на отправку (3)'!H:H,MATCH($V24,'на отправку (3)'!$B:$B,0),1),0)</f>
        <v>277</v>
      </c>
      <c r="F24" s="92">
        <f>IFERROR(INDEX('на отправку (3)'!I:I,MATCH($V24,'на отправку (3)'!$B:$B,0),1),0)</f>
        <v>0.44404332099999999</v>
      </c>
      <c r="G24" s="188" t="s">
        <v>12</v>
      </c>
      <c r="H24" s="92">
        <f>IFERROR(INDEX('на отправку (3)'!K:K,MATCH($V24,'на отправку (3)'!$B:$B,0),1),0)/100</f>
        <v>1.7825356400000001E-3</v>
      </c>
      <c r="I24" s="188" t="s">
        <v>12</v>
      </c>
      <c r="J24" s="129">
        <f>IFERROR(INDEX('на отправку (3)'!N:N,MATCH($V24,'на отправку (3)'!$B:$B,0),1),0)</f>
        <v>0</v>
      </c>
      <c r="K24" s="92">
        <f>IFERROR(INDEX('на отправку (3)'!O:O,MATCH($V24,'на отправку (3)'!$B:$B,0),1),0)</f>
        <v>0</v>
      </c>
      <c r="L24" s="92">
        <f>IFERROR(INDEX('на отправку (3)'!P:P,MATCH($V24,'на отправку (3)'!$B:$B,0),1),0)</f>
        <v>1</v>
      </c>
      <c r="M24" s="92">
        <f>IFERROR(INDEX('на отправку (3)'!Q:Q,MATCH($V24,'на отправку (3)'!$B:$B,0),1),0)</f>
        <v>1</v>
      </c>
      <c r="N24" s="92">
        <f>IFERROR(INDEX('на отправку (3)'!R:R,MATCH($V24,'на отправку (3)'!$B:$B,0),1),0)</f>
        <v>0</v>
      </c>
      <c r="O24" s="92">
        <f>IFERROR(INDEX('на отправку (3)'!S:S,MATCH($V24,'на отправку (3)'!$B:$B,0),1),0)</f>
        <v>101</v>
      </c>
      <c r="P24" s="92">
        <f>IFERROR(INDEX('на отправку (3)'!T:T,MATCH($V24,'на отправку (3)'!$B:$B,0),1),0)</f>
        <v>268</v>
      </c>
      <c r="Q24" s="92">
        <f>IFERROR(INDEX('на отправку (3)'!U:U,MATCH($V24,'на отправку (3)'!$B:$B,0),1),0)</f>
        <v>0.37686567199999998</v>
      </c>
      <c r="R24" s="129">
        <f>IFERROR(INDEX('на отправку (3)'!V:V,MATCH($V24,'на отправку (3)'!$B:$B,0),1),0)</f>
        <v>0</v>
      </c>
      <c r="S24" s="92">
        <f>IFERROR(INDEX('на отправку (3)'!W:W,MATCH($V24,'на отправку (3)'!$B:$B,0),1),0)</f>
        <v>0</v>
      </c>
      <c r="U24" s="71">
        <f t="shared" si="0"/>
        <v>0</v>
      </c>
      <c r="V24" s="89" t="str">
        <f t="shared" si="1"/>
        <v>026003№13</v>
      </c>
      <c r="W24" s="8">
        <f>IFERROR(INDEX('на отправку (3)'!AB:AB,MATCH($V24,'на отправку (3)'!$B:$B,0),1),0)</f>
        <v>0.4</v>
      </c>
      <c r="X24" s="8">
        <f>IFERROR(INDEX('на отправку (3)'!AC:AC,MATCH($V24,'на отправку (3)'!$B:$B,0),1),0)</f>
        <v>0.177419355</v>
      </c>
      <c r="Y24" s="8">
        <v>2</v>
      </c>
      <c r="Z24" s="8">
        <f t="shared" si="2"/>
        <v>2</v>
      </c>
    </row>
    <row r="25" spans="1:26" ht="69.75" customHeight="1" x14ac:dyDescent="0.25">
      <c r="A25" s="201" t="s">
        <v>3126</v>
      </c>
      <c r="B25" s="186">
        <v>16</v>
      </c>
      <c r="C25" s="124">
        <v>14</v>
      </c>
      <c r="D25" s="92">
        <f>IFERROR(INDEX('на отправку (3)'!G:G,MATCH($V25,'на отправку (3)'!$B:$B,0),1),0)</f>
        <v>1</v>
      </c>
      <c r="E25" s="92">
        <f>IFERROR(INDEX('на отправку (3)'!H:H,MATCH($V25,'на отправку (3)'!$B:$B,0),1),0)</f>
        <v>1272</v>
      </c>
      <c r="F25" s="92">
        <f>IFERROR(INDEX('на отправку (3)'!I:I,MATCH($V25,'на отправку (3)'!$B:$B,0),1),0)</f>
        <v>7.86164E-4</v>
      </c>
      <c r="G25" s="188" t="s">
        <v>12</v>
      </c>
      <c r="H25" s="92">
        <f>IFERROR(INDEX('на отправку (3)'!K:K,MATCH($V25,'на отправку (3)'!$B:$B,0),1),0)/100</f>
        <v>0</v>
      </c>
      <c r="I25" s="188" t="s">
        <v>12</v>
      </c>
      <c r="J25" s="129">
        <f>IFERROR(INDEX('на отправку (3)'!N:N,MATCH($V25,'на отправку (3)'!$B:$B,0),1),0)</f>
        <v>0</v>
      </c>
      <c r="K25" s="92">
        <f>IFERROR(INDEX('на отправку (3)'!O:O,MATCH($V25,'на отправку (3)'!$B:$B,0),1),0)</f>
        <v>0</v>
      </c>
      <c r="L25" s="92">
        <f>IFERROR(INDEX('на отправку (3)'!P:P,MATCH($V25,'на отправку (3)'!$B:$B,0),1),0)</f>
        <v>1</v>
      </c>
      <c r="M25" s="92">
        <f>IFERROR(INDEX('на отправку (3)'!Q:Q,MATCH($V25,'на отправку (3)'!$B:$B,0),1),0)</f>
        <v>1</v>
      </c>
      <c r="N25" s="92">
        <f>IFERROR(INDEX('на отправку (3)'!R:R,MATCH($V25,'на отправку (3)'!$B:$B,0),1),0)</f>
        <v>0</v>
      </c>
      <c r="O25" s="92">
        <f>IFERROR(INDEX('на отправку (3)'!S:S,MATCH($V25,'на отправку (3)'!$B:$B,0),1),0)</f>
        <v>0</v>
      </c>
      <c r="P25" s="92">
        <f>IFERROR(INDEX('на отправку (3)'!T:T,MATCH($V25,'на отправку (3)'!$B:$B,0),1),0)</f>
        <v>1158</v>
      </c>
      <c r="Q25" s="92">
        <f>IFERROR(INDEX('на отправку (3)'!U:U,MATCH($V25,'на отправку (3)'!$B:$B,0),1),0)</f>
        <v>0</v>
      </c>
      <c r="R25" s="129">
        <f>IFERROR(INDEX('на отправку (3)'!V:V,MATCH($V25,'на отправку (3)'!$B:$B,0),1),0)</f>
        <v>0</v>
      </c>
      <c r="S25" s="92">
        <f>IFERROR(INDEX('на отправку (3)'!W:W,MATCH($V25,'на отправку (3)'!$B:$B,0),1),0)</f>
        <v>0</v>
      </c>
      <c r="U25" s="71">
        <f t="shared" si="0"/>
        <v>0</v>
      </c>
      <c r="V25" s="89" t="str">
        <f t="shared" si="1"/>
        <v>026003№14</v>
      </c>
      <c r="W25" s="8">
        <f>IFERROR(INDEX('на отправку (3)'!AB:AB,MATCH($V25,'на отправку (3)'!$B:$B,0),1),0)</f>
        <v>5.0993200000000005E-4</v>
      </c>
      <c r="X25" s="8">
        <f>IFERROR(INDEX('на отправку (3)'!AC:AC,MATCH($V25,'на отправку (3)'!$B:$B,0),1),0)</f>
        <v>0</v>
      </c>
      <c r="Y25" s="8">
        <v>3</v>
      </c>
      <c r="Z25" s="8">
        <f t="shared" si="2"/>
        <v>3</v>
      </c>
    </row>
    <row r="26" spans="1:26" s="136" customFormat="1" ht="21" customHeight="1" x14ac:dyDescent="0.25">
      <c r="A26" s="202"/>
      <c r="B26" s="187"/>
      <c r="C26" s="134"/>
      <c r="D26" s="135" t="s">
        <v>14</v>
      </c>
      <c r="E26" s="135"/>
      <c r="F26" s="135"/>
      <c r="G26" s="190"/>
      <c r="H26" s="135"/>
      <c r="I26" s="193"/>
      <c r="J26" s="139">
        <f>SUM(J27:J32)</f>
        <v>33</v>
      </c>
      <c r="K26" s="135"/>
      <c r="L26" s="135"/>
      <c r="M26" s="135"/>
      <c r="N26" s="135"/>
      <c r="O26" s="135"/>
      <c r="P26" s="135"/>
      <c r="Q26" s="135"/>
      <c r="R26" s="135"/>
      <c r="S26" s="135"/>
      <c r="U26" s="137"/>
      <c r="W26" s="137"/>
      <c r="X26" s="137"/>
      <c r="Y26" s="137"/>
      <c r="Z26" s="8"/>
    </row>
    <row r="27" spans="1:26" ht="15.75" customHeight="1" x14ac:dyDescent="0.25">
      <c r="A27" s="201" t="s">
        <v>3127</v>
      </c>
      <c r="B27" s="184">
        <v>17</v>
      </c>
      <c r="C27" s="123" t="s">
        <v>2448</v>
      </c>
      <c r="D27" s="92">
        <f>IFERROR(INDEX('на отправку (3)'!G:G,MATCH($V27,'на отправку (3)'!$B:$B,0),1),0)</f>
        <v>991</v>
      </c>
      <c r="E27" s="92">
        <f>IFERROR(INDEX('на отправку (3)'!H:H,MATCH($V27,'на отправку (3)'!$B:$B,0),1),0)</f>
        <v>1022</v>
      </c>
      <c r="F27" s="92">
        <f>IFERROR(INDEX('на отправку (3)'!I:I,MATCH($V27,'на отправку (3)'!$B:$B,0),1),0)</f>
        <v>0.96966731900000003</v>
      </c>
      <c r="G27" s="191">
        <f>IFERROR(INDEX('на отправку (3)'!J:J,MATCH($V27,'на отправку (3)'!$B:$B,0),1),0)</f>
        <v>1</v>
      </c>
      <c r="H27" s="92">
        <f>IFERROR(INDEX('на отправку (3)'!K:K,MATCH($V27,'на отправку (3)'!$B:$B,0),1),0)/100</f>
        <v>2.6008748100000002E-3</v>
      </c>
      <c r="I27" s="191">
        <f>IFERROR(INDEX('на отправку (3)'!M:M,MATCH($V27,'на отправку (3)'!$B:$B,0),1),0)</f>
        <v>0.96966731900000003</v>
      </c>
      <c r="J27" s="129">
        <f>IFERROR(INDEX('на отправку (3)'!N:N,MATCH($V27,'на отправку (3)'!$B:$B,0),1),0)</f>
        <v>3</v>
      </c>
      <c r="K27" s="92" t="str">
        <f>IFERROR(INDEX('на отправку (3)'!O:O,MATCH($V27,'на отправку (3)'!$B:$B,0),1),0)</f>
        <v>x</v>
      </c>
      <c r="L27" s="92">
        <f>IFERROR(INDEX('на отправку (3)'!P:P,MATCH($V27,'на отправку (3)'!$B:$B,0),1),0)</f>
        <v>5</v>
      </c>
      <c r="M27" s="92">
        <f>IFERROR(INDEX('на отправку (3)'!Q:Q,MATCH($V27,'на отправку (3)'!$B:$B,0),1),0)</f>
        <v>1</v>
      </c>
      <c r="N27" s="92">
        <f>IFERROR(INDEX('на отправку (3)'!R:R,MATCH($V27,'на отправку (3)'!$B:$B,0),1),0)</f>
        <v>0</v>
      </c>
      <c r="O27" s="92">
        <f>IFERROR(INDEX('на отправку (3)'!S:S,MATCH($V27,'на отправку (3)'!$B:$B,0),1),0)</f>
        <v>808</v>
      </c>
      <c r="P27" s="92">
        <f>IFERROR(INDEX('на отправку (3)'!T:T,MATCH($V27,'на отправку (3)'!$B:$B,0),1),0)</f>
        <v>1050</v>
      </c>
      <c r="Q27" s="92">
        <f>IFERROR(INDEX('на отправку (3)'!U:U,MATCH($V27,'на отправку (3)'!$B:$B,0),1),0)</f>
        <v>0.76952381000000003</v>
      </c>
      <c r="R27" s="129">
        <f>IFERROR(INDEX('на отправку (3)'!V:V,MATCH($V27,'на отправку (3)'!$B:$B,0),1),0)</f>
        <v>0</v>
      </c>
      <c r="S27" s="92">
        <f>IFERROR(INDEX('на отправку (3)'!W:W,MATCH($V27,'на отправку (3)'!$B:$B,0),1),0)</f>
        <v>0</v>
      </c>
      <c r="U27" s="71">
        <f t="shared" ref="U27" si="3">IF(J27&gt;0,1,0)</f>
        <v>1</v>
      </c>
      <c r="V27" s="89" t="str">
        <f t="shared" ref="V27" si="4">CONCATENATE($U$1,"№",C27)</f>
        <v>026003№15</v>
      </c>
      <c r="W27" s="8">
        <f>IFERROR(INDEX('на отправку (3)'!AB:AB,MATCH($V27,'на отправку (3)'!$B:$B,0),1),0)</f>
        <v>0.96851403899999999</v>
      </c>
      <c r="X27" s="8">
        <f>IFERROR(INDEX('на отправку (3)'!AC:AC,MATCH($V27,'на отправку (3)'!$B:$B,0),1),0)</f>
        <v>0</v>
      </c>
      <c r="Y27" s="8">
        <v>5</v>
      </c>
      <c r="Z27" s="8">
        <f t="shared" si="2"/>
        <v>5</v>
      </c>
    </row>
    <row r="28" spans="1:26" ht="55.5" customHeight="1" x14ac:dyDescent="0.25">
      <c r="A28" s="201" t="s">
        <v>3128</v>
      </c>
      <c r="B28" s="184">
        <v>18</v>
      </c>
      <c r="C28" s="123" t="s">
        <v>2449</v>
      </c>
      <c r="D28" s="92">
        <f>IFERROR(INDEX('на отправку (3)'!G:G,MATCH($V28,'на отправку (3)'!$B:$B,0),1),0)</f>
        <v>39</v>
      </c>
      <c r="E28" s="92">
        <f>IFERROR(INDEX('на отправку (3)'!H:H,MATCH($V28,'на отправку (3)'!$B:$B,0),1),0)</f>
        <v>39</v>
      </c>
      <c r="F28" s="92">
        <f>IFERROR(INDEX('на отправку (3)'!I:I,MATCH($V28,'на отправку (3)'!$B:$B,0),1),0)</f>
        <v>1</v>
      </c>
      <c r="G28" s="192" t="str">
        <f>IFERROR(INDEX('на отправку (3)'!J:J,MATCH($V28,'на отправку (3)'!$B:$B,0),1),0)</f>
        <v>x</v>
      </c>
      <c r="H28" s="92">
        <f>IFERROR(INDEX('на отправку (3)'!K:K,MATCH($V28,'на отправку (3)'!$B:$B,0),1),0)/100</f>
        <v>0</v>
      </c>
      <c r="I28" s="192" t="str">
        <f>IFERROR(INDEX('на отправку (3)'!M:M,MATCH($V28,'на отправку (3)'!$B:$B,0),1),0)</f>
        <v>x</v>
      </c>
      <c r="J28" s="129">
        <f>IFERROR(INDEX('на отправку (3)'!N:N,MATCH($V28,'на отправку (3)'!$B:$B,0),1),0)</f>
        <v>6</v>
      </c>
      <c r="K28" s="92">
        <f>IFERROR(INDEX('на отправку (3)'!O:O,MATCH($V28,'на отправку (3)'!$B:$B,0),1),0)</f>
        <v>2</v>
      </c>
      <c r="L28" s="92">
        <f>IFERROR(INDEX('на отправку (3)'!P:P,MATCH($V28,'на отправку (3)'!$B:$B,0),1),0)</f>
        <v>4</v>
      </c>
      <c r="M28" s="92">
        <f>IFERROR(INDEX('на отправку (3)'!Q:Q,MATCH($V28,'на отправку (3)'!$B:$B,0),1),0)</f>
        <v>1</v>
      </c>
      <c r="N28" s="92">
        <f>IFERROR(INDEX('на отправку (3)'!R:R,MATCH($V28,'на отправку (3)'!$B:$B,0),1),0)</f>
        <v>0</v>
      </c>
      <c r="O28" s="92">
        <f>IFERROR(INDEX('на отправку (3)'!S:S,MATCH($V28,'на отправку (3)'!$B:$B,0),1),0)</f>
        <v>44</v>
      </c>
      <c r="P28" s="92">
        <f>IFERROR(INDEX('на отправку (3)'!T:T,MATCH($V28,'на отправку (3)'!$B:$B,0),1),0)</f>
        <v>44</v>
      </c>
      <c r="Q28" s="92">
        <f>IFERROR(INDEX('на отправку (3)'!U:U,MATCH($V28,'на отправку (3)'!$B:$B,0),1),0)</f>
        <v>1</v>
      </c>
      <c r="R28" s="129">
        <f>IFERROR(INDEX('на отправку (3)'!V:V,MATCH($V28,'на отправку (3)'!$B:$B,0),1),0)</f>
        <v>0</v>
      </c>
      <c r="S28" s="92">
        <f>IFERROR(INDEX('на отправку (3)'!W:W,MATCH($V28,'на отправку (3)'!$B:$B,0),1),0)</f>
        <v>0</v>
      </c>
      <c r="U28" s="71">
        <f t="shared" ref="U28:U32" si="5">IF(J28&gt;0,1,0)</f>
        <v>1</v>
      </c>
      <c r="V28" s="89" t="str">
        <f t="shared" ref="V28:V32" si="6">CONCATENATE($U$1,"№",C28)</f>
        <v>026003№16</v>
      </c>
      <c r="W28" s="8">
        <f>IFERROR(INDEX('на отправку (3)'!AB:AB,MATCH($V28,'на отправку (3)'!$B:$B,0),1),0)</f>
        <v>0.94674221000000003</v>
      </c>
      <c r="X28" s="8">
        <f>IFERROR(INDEX('на отправку (3)'!AC:AC,MATCH($V28,'на отправку (3)'!$B:$B,0),1),0)</f>
        <v>1</v>
      </c>
      <c r="Y28" s="8">
        <v>6</v>
      </c>
      <c r="Z28" s="8">
        <f t="shared" si="2"/>
        <v>6</v>
      </c>
    </row>
    <row r="29" spans="1:26" ht="45" customHeight="1" x14ac:dyDescent="0.25">
      <c r="A29" s="201" t="s">
        <v>3129</v>
      </c>
      <c r="B29" s="184">
        <v>19</v>
      </c>
      <c r="C29" s="123" t="s">
        <v>2450</v>
      </c>
      <c r="D29" s="92">
        <f>IFERROR(INDEX('на отправку (3)'!G:G,MATCH($V29,'на отправку (3)'!$B:$B,0),1),0)</f>
        <v>10</v>
      </c>
      <c r="E29" s="92">
        <f>IFERROR(INDEX('на отправку (3)'!H:H,MATCH($V29,'на отправку (3)'!$B:$B,0),1),0)</f>
        <v>10</v>
      </c>
      <c r="F29" s="92">
        <f>IFERROR(INDEX('на отправку (3)'!I:I,MATCH($V29,'на отправку (3)'!$B:$B,0),1),0)</f>
        <v>1</v>
      </c>
      <c r="G29" s="192" t="str">
        <f>IFERROR(INDEX('на отправку (3)'!J:J,MATCH($V29,'на отправку (3)'!$B:$B,0),1),0)</f>
        <v>x</v>
      </c>
      <c r="H29" s="92">
        <f>IFERROR(INDEX('на отправку (3)'!K:K,MATCH($V29,'на отправку (3)'!$B:$B,0),1),0)/100</f>
        <v>0</v>
      </c>
      <c r="I29" s="192" t="str">
        <f>IFERROR(INDEX('на отправку (3)'!M:M,MATCH($V29,'на отправку (3)'!$B:$B,0),1),0)</f>
        <v>x</v>
      </c>
      <c r="J29" s="129">
        <f>IFERROR(INDEX('на отправку (3)'!N:N,MATCH($V29,'на отправку (3)'!$B:$B,0),1),0)</f>
        <v>6</v>
      </c>
      <c r="K29" s="92">
        <f>IFERROR(INDEX('на отправку (3)'!O:O,MATCH($V29,'на отправку (3)'!$B:$B,0),1),0)</f>
        <v>2</v>
      </c>
      <c r="L29" s="92">
        <f>IFERROR(INDEX('на отправку (3)'!P:P,MATCH($V29,'на отправку (3)'!$B:$B,0),1),0)</f>
        <v>4</v>
      </c>
      <c r="M29" s="92">
        <f>IFERROR(INDEX('на отправку (3)'!Q:Q,MATCH($V29,'на отправку (3)'!$B:$B,0),1),0)</f>
        <v>1</v>
      </c>
      <c r="N29" s="92">
        <f>IFERROR(INDEX('на отправку (3)'!R:R,MATCH($V29,'на отправку (3)'!$B:$B,0),1),0)</f>
        <v>0</v>
      </c>
      <c r="O29" s="92">
        <f>IFERROR(INDEX('на отправку (3)'!S:S,MATCH($V29,'на отправку (3)'!$B:$B,0),1),0)</f>
        <v>23</v>
      </c>
      <c r="P29" s="92">
        <f>IFERROR(INDEX('на отправку (3)'!T:T,MATCH($V29,'на отправку (3)'!$B:$B,0),1),0)</f>
        <v>23</v>
      </c>
      <c r="Q29" s="92">
        <f>IFERROR(INDEX('на отправку (3)'!U:U,MATCH($V29,'на отправку (3)'!$B:$B,0),1),0)</f>
        <v>1</v>
      </c>
      <c r="R29" s="129">
        <f>IFERROR(INDEX('на отправку (3)'!V:V,MATCH($V29,'на отправку (3)'!$B:$B,0),1),0)</f>
        <v>0</v>
      </c>
      <c r="S29" s="92">
        <f>IFERROR(INDEX('на отправку (3)'!W:W,MATCH($V29,'на отправку (3)'!$B:$B,0),1),0)</f>
        <v>0</v>
      </c>
      <c r="U29" s="71">
        <f t="shared" si="5"/>
        <v>1</v>
      </c>
      <c r="V29" s="89" t="str">
        <f t="shared" si="6"/>
        <v>026003№17</v>
      </c>
      <c r="W29" s="8">
        <f>IFERROR(INDEX('на отправку (3)'!AB:AB,MATCH($V29,'на отправку (3)'!$B:$B,0),1),0)</f>
        <v>0.98260073299999995</v>
      </c>
      <c r="X29" s="8">
        <f>IFERROR(INDEX('на отправку (3)'!AC:AC,MATCH($V29,'на отправку (3)'!$B:$B,0),1),0)</f>
        <v>1</v>
      </c>
      <c r="Y29" s="8">
        <v>6</v>
      </c>
      <c r="Z29" s="8">
        <f t="shared" si="2"/>
        <v>6</v>
      </c>
    </row>
    <row r="30" spans="1:26" ht="47.25" customHeight="1" x14ac:dyDescent="0.25">
      <c r="A30" s="201" t="s">
        <v>3130</v>
      </c>
      <c r="B30" s="184">
        <v>20</v>
      </c>
      <c r="C30" s="123" t="s">
        <v>2451</v>
      </c>
      <c r="D30" s="92">
        <f>IFERROR(INDEX('на отправку (3)'!G:G,MATCH($V30,'на отправку (3)'!$B:$B,0),1),0)</f>
        <v>8</v>
      </c>
      <c r="E30" s="92">
        <f>IFERROR(INDEX('на отправку (3)'!H:H,MATCH($V30,'на отправку (3)'!$B:$B,0),1),0)</f>
        <v>8</v>
      </c>
      <c r="F30" s="92">
        <f>IFERROR(INDEX('на отправку (3)'!I:I,MATCH($V30,'на отправку (3)'!$B:$B,0),1),0)</f>
        <v>1</v>
      </c>
      <c r="G30" s="192" t="str">
        <f>IFERROR(INDEX('на отправку (3)'!J:J,MATCH($V30,'на отправку (3)'!$B:$B,0),1),0)</f>
        <v>x</v>
      </c>
      <c r="H30" s="92">
        <f>IFERROR(INDEX('на отправку (3)'!K:K,MATCH($V30,'на отправку (3)'!$B:$B,0),1),0)/100</f>
        <v>0</v>
      </c>
      <c r="I30" s="192" t="str">
        <f>IFERROR(INDEX('на отправку (3)'!M:M,MATCH($V30,'на отправку (3)'!$B:$B,0),1),0)</f>
        <v>x</v>
      </c>
      <c r="J30" s="129">
        <f>IFERROR(INDEX('на отправку (3)'!N:N,MATCH($V30,'на отправку (3)'!$B:$B,0),1),0)</f>
        <v>6</v>
      </c>
      <c r="K30" s="92">
        <f>IFERROR(INDEX('на отправку (3)'!O:O,MATCH($V30,'на отправку (3)'!$B:$B,0),1),0)</f>
        <v>2</v>
      </c>
      <c r="L30" s="92">
        <f>IFERROR(INDEX('на отправку (3)'!P:P,MATCH($V30,'на отправку (3)'!$B:$B,0),1),0)</f>
        <v>4</v>
      </c>
      <c r="M30" s="92">
        <f>IFERROR(INDEX('на отправку (3)'!Q:Q,MATCH($V30,'на отправку (3)'!$B:$B,0),1),0)</f>
        <v>1</v>
      </c>
      <c r="N30" s="92">
        <f>IFERROR(INDEX('на отправку (3)'!R:R,MATCH($V30,'на отправку (3)'!$B:$B,0),1),0)</f>
        <v>0</v>
      </c>
      <c r="O30" s="92">
        <f>IFERROR(INDEX('на отправку (3)'!S:S,MATCH($V30,'на отправку (3)'!$B:$B,0),1),0)</f>
        <v>11</v>
      </c>
      <c r="P30" s="92">
        <f>IFERROR(INDEX('на отправку (3)'!T:T,MATCH($V30,'на отправку (3)'!$B:$B,0),1),0)</f>
        <v>11</v>
      </c>
      <c r="Q30" s="92">
        <f>IFERROR(INDEX('на отправку (3)'!U:U,MATCH($V30,'на отправку (3)'!$B:$B,0),1),0)</f>
        <v>1</v>
      </c>
      <c r="R30" s="129">
        <f>IFERROR(INDEX('на отправку (3)'!V:V,MATCH($V30,'на отправку (3)'!$B:$B,0),1),0)</f>
        <v>0</v>
      </c>
      <c r="S30" s="92">
        <f>IFERROR(INDEX('на отправку (3)'!W:W,MATCH($V30,'на отправку (3)'!$B:$B,0),1),0)</f>
        <v>0</v>
      </c>
      <c r="U30" s="71">
        <f t="shared" si="5"/>
        <v>1</v>
      </c>
      <c r="V30" s="89" t="str">
        <f t="shared" si="6"/>
        <v>026003№18</v>
      </c>
      <c r="W30" s="8">
        <f>IFERROR(INDEX('на отправку (3)'!AB:AB,MATCH($V30,'на отправку (3)'!$B:$B,0),1),0)</f>
        <v>0.96027201100000004</v>
      </c>
      <c r="X30" s="8">
        <f>IFERROR(INDEX('на отправку (3)'!AC:AC,MATCH($V30,'на отправку (3)'!$B:$B,0),1),0)</f>
        <v>1</v>
      </c>
      <c r="Y30" s="8">
        <v>6</v>
      </c>
      <c r="Z30" s="8">
        <f t="shared" si="2"/>
        <v>6</v>
      </c>
    </row>
    <row r="31" spans="1:26" ht="50.25" customHeight="1" x14ac:dyDescent="0.25">
      <c r="A31" s="201" t="s">
        <v>3131</v>
      </c>
      <c r="B31" s="184">
        <v>21</v>
      </c>
      <c r="C31" s="123" t="s">
        <v>2452</v>
      </c>
      <c r="D31" s="92">
        <f>IFERROR(INDEX('на отправку (3)'!G:G,MATCH($V31,'на отправку (3)'!$B:$B,0),1),0)</f>
        <v>12</v>
      </c>
      <c r="E31" s="92">
        <f>IFERROR(INDEX('на отправку (3)'!H:H,MATCH($V31,'на отправку (3)'!$B:$B,0),1),0)</f>
        <v>12</v>
      </c>
      <c r="F31" s="92">
        <f>IFERROR(INDEX('на отправку (3)'!I:I,MATCH($V31,'на отправку (3)'!$B:$B,0),1),0)</f>
        <v>1</v>
      </c>
      <c r="G31" s="192" t="str">
        <f>IFERROR(INDEX('на отправку (3)'!J:J,MATCH($V31,'на отправку (3)'!$B:$B,0),1),0)</f>
        <v>x</v>
      </c>
      <c r="H31" s="92">
        <f>IFERROR(INDEX('на отправку (3)'!K:K,MATCH($V31,'на отправку (3)'!$B:$B,0),1),0)/100</f>
        <v>0</v>
      </c>
      <c r="I31" s="192" t="str">
        <f>IFERROR(INDEX('на отправку (3)'!M:M,MATCH($V31,'на отправку (3)'!$B:$B,0),1),0)</f>
        <v>x</v>
      </c>
      <c r="J31" s="129">
        <f>IFERROR(INDEX('на отправку (3)'!N:N,MATCH($V31,'на отправку (3)'!$B:$B,0),1),0)</f>
        <v>6</v>
      </c>
      <c r="K31" s="92">
        <f>IFERROR(INDEX('на отправку (3)'!O:O,MATCH($V31,'на отправку (3)'!$B:$B,0),1),0)</f>
        <v>2</v>
      </c>
      <c r="L31" s="92">
        <f>IFERROR(INDEX('на отправку (3)'!P:P,MATCH($V31,'на отправку (3)'!$B:$B,0),1),0)</f>
        <v>4</v>
      </c>
      <c r="M31" s="92">
        <f>IFERROR(INDEX('на отправку (3)'!Q:Q,MATCH($V31,'на отправку (3)'!$B:$B,0),1),0)</f>
        <v>1</v>
      </c>
      <c r="N31" s="92">
        <f>IFERROR(INDEX('на отправку (3)'!R:R,MATCH($V31,'на отправку (3)'!$B:$B,0),1),0)</f>
        <v>0</v>
      </c>
      <c r="O31" s="92">
        <f>IFERROR(INDEX('на отправку (3)'!S:S,MATCH($V31,'на отправку (3)'!$B:$B,0),1),0)</f>
        <v>4</v>
      </c>
      <c r="P31" s="92">
        <f>IFERROR(INDEX('на отправку (3)'!T:T,MATCH($V31,'на отправку (3)'!$B:$B,0),1),0)</f>
        <v>4</v>
      </c>
      <c r="Q31" s="92">
        <f>IFERROR(INDEX('на отправку (3)'!U:U,MATCH($V31,'на отправку (3)'!$B:$B,0),1),0)</f>
        <v>1</v>
      </c>
      <c r="R31" s="129">
        <f>IFERROR(INDEX('на отправку (3)'!V:V,MATCH($V31,'на отправку (3)'!$B:$B,0),1),0)</f>
        <v>0</v>
      </c>
      <c r="S31" s="92">
        <f>IFERROR(INDEX('на отправку (3)'!W:W,MATCH($V31,'на отправку (3)'!$B:$B,0),1),0)</f>
        <v>0</v>
      </c>
      <c r="U31" s="71">
        <f t="shared" si="5"/>
        <v>1</v>
      </c>
      <c r="V31" s="89" t="str">
        <f t="shared" si="6"/>
        <v>026003№19</v>
      </c>
      <c r="W31" s="8">
        <f>IFERROR(INDEX('на отправку (3)'!AB:AB,MATCH($V31,'на отправку (3)'!$B:$B,0),1),0)</f>
        <v>0.96570972899999996</v>
      </c>
      <c r="X31" s="8">
        <f>IFERROR(INDEX('на отправку (3)'!AC:AC,MATCH($V31,'на отправку (3)'!$B:$B,0),1),0)</f>
        <v>1</v>
      </c>
      <c r="Y31" s="8">
        <v>6</v>
      </c>
      <c r="Z31" s="8">
        <f t="shared" si="2"/>
        <v>6</v>
      </c>
    </row>
    <row r="32" spans="1:26" ht="78.75" x14ac:dyDescent="0.25">
      <c r="A32" s="201" t="s">
        <v>3132</v>
      </c>
      <c r="B32" s="184">
        <v>22</v>
      </c>
      <c r="C32" s="123" t="s">
        <v>2453</v>
      </c>
      <c r="D32" s="92">
        <f>IFERROR(INDEX('на отправку (3)'!G:G,MATCH($V32,'на отправку (3)'!$B:$B,0),1),0)</f>
        <v>4</v>
      </c>
      <c r="E32" s="92">
        <f>IFERROR(INDEX('на отправку (3)'!H:H,MATCH($V32,'на отправку (3)'!$B:$B,0),1),0)</f>
        <v>4</v>
      </c>
      <c r="F32" s="92">
        <f>IFERROR(INDEX('на отправку (3)'!I:I,MATCH($V32,'на отправку (3)'!$B:$B,0),1),0)</f>
        <v>1</v>
      </c>
      <c r="G32" s="192" t="str">
        <f>IFERROR(INDEX('на отправку (3)'!J:J,MATCH($V32,'на отправку (3)'!$B:$B,0),1),0)</f>
        <v>x</v>
      </c>
      <c r="H32" s="92">
        <f>IFERROR(INDEX('на отправку (3)'!K:K,MATCH($V32,'на отправку (3)'!$B:$B,0),1),0)/100</f>
        <v>0</v>
      </c>
      <c r="I32" s="192" t="str">
        <f>IFERROR(INDEX('на отправку (3)'!M:M,MATCH($V32,'на отправку (3)'!$B:$B,0),1),0)</f>
        <v>x</v>
      </c>
      <c r="J32" s="129">
        <f>IFERROR(INDEX('на отправку (3)'!N:N,MATCH($V32,'на отправку (3)'!$B:$B,0),1),0)</f>
        <v>6</v>
      </c>
      <c r="K32" s="92">
        <f>IFERROR(INDEX('на отправку (3)'!O:O,MATCH($V32,'на отправку (3)'!$B:$B,0),1),0)</f>
        <v>2</v>
      </c>
      <c r="L32" s="92">
        <f>IFERROR(INDEX('на отправку (3)'!P:P,MATCH($V32,'на отправку (3)'!$B:$B,0),1),0)</f>
        <v>4</v>
      </c>
      <c r="M32" s="92">
        <f>IFERROR(INDEX('на отправку (3)'!Q:Q,MATCH($V32,'на отправку (3)'!$B:$B,0),1),0)</f>
        <v>1</v>
      </c>
      <c r="N32" s="92">
        <f>IFERROR(INDEX('на отправку (3)'!R:R,MATCH($V32,'на отправку (3)'!$B:$B,0),1),0)</f>
        <v>0</v>
      </c>
      <c r="O32" s="92">
        <f>IFERROR(INDEX('на отправку (3)'!S:S,MATCH($V32,'на отправку (3)'!$B:$B,0),1),0)</f>
        <v>0</v>
      </c>
      <c r="P32" s="92">
        <f>IFERROR(INDEX('на отправку (3)'!T:T,MATCH($V32,'на отправку (3)'!$B:$B,0),1),0)</f>
        <v>0</v>
      </c>
      <c r="Q32" s="92">
        <f>IFERROR(INDEX('на отправку (3)'!U:U,MATCH($V32,'на отправку (3)'!$B:$B,0),1),0)</f>
        <v>0</v>
      </c>
      <c r="R32" s="129">
        <f>IFERROR(INDEX('на отправку (3)'!V:V,MATCH($V32,'на отправку (3)'!$B:$B,0),1),0)</f>
        <v>0</v>
      </c>
      <c r="S32" s="92">
        <f>IFERROR(INDEX('на отправку (3)'!W:W,MATCH($V32,'на отправку (3)'!$B:$B,0),1),0)</f>
        <v>0</v>
      </c>
      <c r="U32" s="71">
        <f t="shared" si="5"/>
        <v>1</v>
      </c>
      <c r="V32" s="89" t="str">
        <f t="shared" si="6"/>
        <v>026003№20</v>
      </c>
      <c r="W32" s="8">
        <f>IFERROR(INDEX('на отправку (3)'!AB:AB,MATCH($V32,'на отправку (3)'!$B:$B,0),1),0)</f>
        <v>0.8075</v>
      </c>
      <c r="X32" s="8">
        <f>IFERROR(INDEX('на отправку (3)'!AC:AC,MATCH($V32,'на отправку (3)'!$B:$B,0),1),0)</f>
        <v>1</v>
      </c>
      <c r="Y32" s="8">
        <v>6</v>
      </c>
      <c r="Z32" s="8">
        <f t="shared" si="2"/>
        <v>6</v>
      </c>
    </row>
    <row r="33" spans="1:27" s="136" customFormat="1" ht="21" customHeight="1" x14ac:dyDescent="0.25">
      <c r="A33" s="202"/>
      <c r="B33" s="187"/>
      <c r="C33" s="134"/>
      <c r="D33" s="135" t="s">
        <v>15</v>
      </c>
      <c r="E33" s="135"/>
      <c r="F33" s="135"/>
      <c r="G33" s="190"/>
      <c r="H33" s="135"/>
      <c r="I33" s="193"/>
      <c r="J33" s="139">
        <f>SUM(J34:J37)</f>
        <v>8</v>
      </c>
      <c r="K33" s="135"/>
      <c r="L33" s="135"/>
      <c r="M33" s="135"/>
      <c r="N33" s="135"/>
      <c r="O33" s="135"/>
      <c r="P33" s="135"/>
      <c r="Q33" s="135"/>
      <c r="R33" s="135"/>
      <c r="S33" s="135"/>
      <c r="U33" s="137"/>
      <c r="W33" s="137"/>
      <c r="X33" s="137"/>
      <c r="Y33" s="137"/>
      <c r="Z33" s="8"/>
    </row>
    <row r="34" spans="1:27" ht="42.75" customHeight="1" x14ac:dyDescent="0.25">
      <c r="A34" s="201" t="s">
        <v>3133</v>
      </c>
      <c r="B34" s="184">
        <v>23</v>
      </c>
      <c r="C34" s="123" t="s">
        <v>2454</v>
      </c>
      <c r="D34" s="92">
        <f>IFERROR(INDEX('на отправку (3)'!G:G,MATCH($V34,'на отправку (3)'!$B:$B,0),1),0)</f>
        <v>1</v>
      </c>
      <c r="E34" s="92">
        <f>IFERROR(INDEX('на отправку (3)'!H:H,MATCH($V34,'на отправку (3)'!$B:$B,0),1),0)</f>
        <v>1</v>
      </c>
      <c r="F34" s="92">
        <f>IFERROR(INDEX('на отправку (3)'!I:I,MATCH($V34,'на отправку (3)'!$B:$B,0),1),0)</f>
        <v>1</v>
      </c>
      <c r="G34" s="191" t="str">
        <f>IFERROR(INDEX('на отправку (3)'!J:J,MATCH($V34,'на отправку (3)'!$B:$B,0),1),0)</f>
        <v>x</v>
      </c>
      <c r="H34" s="92">
        <f>IFERROR(INDEX('на отправку (3)'!K:K,MATCH($V34,'на отправку (3)'!$B:$B,0),1),0)/100</f>
        <v>0</v>
      </c>
      <c r="I34" s="191" t="str">
        <f>IFERROR(INDEX('на отправку (3)'!M:M,MATCH($V34,'на отправку (3)'!$B:$B,0),1),0)</f>
        <v>x</v>
      </c>
      <c r="J34" s="129">
        <f>IFERROR(INDEX('на отправку (3)'!N:N,MATCH($V34,'на отправку (3)'!$B:$B,0),1),0)</f>
        <v>8</v>
      </c>
      <c r="K34" s="92">
        <f>IFERROR(INDEX('на отправку (3)'!O:O,MATCH($V34,'на отправку (3)'!$B:$B,0),1),0)</f>
        <v>2</v>
      </c>
      <c r="L34" s="92">
        <f>IFERROR(INDEX('на отправку (3)'!P:P,MATCH($V34,'на отправку (3)'!$B:$B,0),1),0)</f>
        <v>4</v>
      </c>
      <c r="M34" s="92">
        <f>IFERROR(INDEX('на отправку (3)'!Q:Q,MATCH($V34,'на отправку (3)'!$B:$B,0),1),0)</f>
        <v>1</v>
      </c>
      <c r="N34" s="92">
        <f>IFERROR(INDEX('на отправку (3)'!R:R,MATCH($V34,'на отправку (3)'!$B:$B,0),1),0)</f>
        <v>0</v>
      </c>
      <c r="O34" s="92">
        <f>IFERROR(INDEX('на отправку (3)'!S:S,MATCH($V34,'на отправку (3)'!$B:$B,0),1),0)</f>
        <v>0</v>
      </c>
      <c r="P34" s="92">
        <f>IFERROR(INDEX('на отправку (3)'!T:T,MATCH($V34,'на отправку (3)'!$B:$B,0),1),0)</f>
        <v>0</v>
      </c>
      <c r="Q34" s="92">
        <f>IFERROR(INDEX('на отправку (3)'!U:U,MATCH($V34,'на отправку (3)'!$B:$B,0),1),0)</f>
        <v>0</v>
      </c>
      <c r="R34" s="129">
        <f>IFERROR(INDEX('на отправку (3)'!V:V,MATCH($V34,'на отправку (3)'!$B:$B,0),1),0)</f>
        <v>0</v>
      </c>
      <c r="S34" s="92">
        <f>IFERROR(INDEX('на отправку (3)'!W:W,MATCH($V34,'на отправку (3)'!$B:$B,0),1),0)</f>
        <v>0</v>
      </c>
      <c r="U34" s="71">
        <f t="shared" ref="U34" si="7">IF(J34&gt;0,1,0)</f>
        <v>1</v>
      </c>
      <c r="V34" s="89" t="str">
        <f t="shared" ref="V34" si="8">CONCATENATE($U$1,"№",C34)</f>
        <v>026003№21</v>
      </c>
      <c r="W34" s="8">
        <f>IFERROR(INDEX('на отправку (3)'!AB:AB,MATCH($V34,'на отправку (3)'!$B:$B,0),1),0)</f>
        <v>0.39646335199999999</v>
      </c>
      <c r="X34" s="8">
        <f>IFERROR(INDEX('на отправку (3)'!AC:AC,MATCH($V34,'на отправку (3)'!$B:$B,0),1),0)</f>
        <v>1</v>
      </c>
      <c r="Y34" s="8">
        <v>8</v>
      </c>
      <c r="Z34" s="8">
        <f t="shared" si="2"/>
        <v>8</v>
      </c>
    </row>
    <row r="35" spans="1:27" ht="56.25" customHeight="1" x14ac:dyDescent="0.25">
      <c r="A35" s="201" t="s">
        <v>3134</v>
      </c>
      <c r="B35" s="184">
        <v>24</v>
      </c>
      <c r="C35" s="123">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1" t="str">
        <f>IFERROR(INDEX('на отправку (3)'!J:J,MATCH($V35,'на отправку (3)'!$B:$B,0),1),0)</f>
        <v>x</v>
      </c>
      <c r="H35" s="92">
        <f>IFERROR(INDEX('на отправку (3)'!K:K,MATCH($V35,'на отправку (3)'!$B:$B,0),1),0)/100</f>
        <v>0</v>
      </c>
      <c r="I35" s="191" t="str">
        <f>IFERROR(INDEX('на отправку (3)'!M:M,MATCH($V35,'на отправку (3)'!$B:$B,0),1),0)</f>
        <v>x</v>
      </c>
      <c r="J35" s="129">
        <f>IFERROR(INDEX('на отправку (3)'!N:N,MATCH($V35,'на отправку (3)'!$B:$B,0),1),0)</f>
        <v>0</v>
      </c>
      <c r="K35" s="92">
        <f>IFERROR(INDEX('на отправку (3)'!O:O,MATCH($V35,'на отправку (3)'!$B:$B,0),1),0)</f>
        <v>0</v>
      </c>
      <c r="L35" s="92">
        <f>IFERROR(INDEX('на отправку (3)'!P:P,MATCH($V35,'на отправку (3)'!$B:$B,0),1),0)</f>
        <v>0</v>
      </c>
      <c r="M35" s="92">
        <f>IFERROR(INDEX('на отправку (3)'!Q:Q,MATCH($V35,'на отправку (3)'!$B:$B,0),1),0)</f>
        <v>2</v>
      </c>
      <c r="N35" s="92">
        <f>IFERROR(INDEX('на отправку (3)'!R:R,MATCH($V35,'на отправку (3)'!$B:$B,0),1),0)</f>
        <v>0</v>
      </c>
      <c r="O35" s="92">
        <f>IFERROR(INDEX('на отправку (3)'!S:S,MATCH($V35,'на отправку (3)'!$B:$B,0),1),0)</f>
        <v>0</v>
      </c>
      <c r="P35" s="92">
        <f>IFERROR(INDEX('на отправку (3)'!T:T,MATCH($V35,'на отправку (3)'!$B:$B,0),1),0)</f>
        <v>0</v>
      </c>
      <c r="Q35" s="92">
        <f>IFERROR(INDEX('на отправку (3)'!U:U,MATCH($V35,'на отправку (3)'!$B:$B,0),1),0)</f>
        <v>0</v>
      </c>
      <c r="R35" s="129">
        <f>IFERROR(INDEX('на отправку (3)'!V:V,MATCH($V35,'на отправку (3)'!$B:$B,0),1),0)</f>
        <v>0</v>
      </c>
      <c r="S35" s="92">
        <f>IFERROR(INDEX('на отправку (3)'!W:W,MATCH($V35,'на отправку (3)'!$B:$B,0),1),0)</f>
        <v>0</v>
      </c>
      <c r="U35" s="71">
        <f t="shared" ref="U35:U37" si="9">IF(J35&gt;0,1,0)</f>
        <v>0</v>
      </c>
      <c r="V35" s="89" t="str">
        <f t="shared" ref="V35:V37" si="10">CONCATENATE($U$1,"№",C35)</f>
        <v>026003№23</v>
      </c>
      <c r="W35" s="8">
        <f>IFERROR(INDEX('на отправку (3)'!AB:AB,MATCH($V35,'на отправку (3)'!$B:$B,0),1),0)</f>
        <v>0.6</v>
      </c>
      <c r="X35" s="8">
        <f>IFERROR(INDEX('на отправку (3)'!AC:AC,MATCH($V35,'на отправку (3)'!$B:$B,0),1),0)</f>
        <v>1</v>
      </c>
      <c r="Y35" s="8">
        <v>9</v>
      </c>
      <c r="Z35" s="8">
        <f t="shared" si="2"/>
        <v>0</v>
      </c>
    </row>
    <row r="36" spans="1:27" ht="60" customHeight="1" x14ac:dyDescent="0.25">
      <c r="A36" s="201" t="s">
        <v>3135</v>
      </c>
      <c r="B36" s="184">
        <v>25</v>
      </c>
      <c r="C36" s="123">
        <v>24</v>
      </c>
      <c r="D36" s="92">
        <f>IFERROR(INDEX('на отправку (3)'!G:G,MATCH($V36,'на отправку (3)'!$B:$B,0),1),0)</f>
        <v>0</v>
      </c>
      <c r="E36" s="92">
        <f>IFERROR(INDEX('на отправку (3)'!H:H,MATCH($V36,'на отправку (3)'!$B:$B,0),1),0)</f>
        <v>0</v>
      </c>
      <c r="F36" s="92">
        <f>IFERROR(INDEX('на отправку (3)'!I:I,MATCH($V36,'на отправку (3)'!$B:$B,0),1),0)</f>
        <v>0</v>
      </c>
      <c r="G36" s="191" t="str">
        <f>IFERROR(INDEX('на отправку (3)'!J:J,MATCH($V36,'на отправку (3)'!$B:$B,0),1),0)</f>
        <v>x</v>
      </c>
      <c r="H36" s="92">
        <f>IFERROR(INDEX('на отправку (3)'!K:K,MATCH($V36,'на отправку (3)'!$B:$B,0),1),0)/100</f>
        <v>-0.01</v>
      </c>
      <c r="I36" s="191" t="str">
        <f>IFERROR(INDEX('на отправку (3)'!M:M,MATCH($V36,'на отправку (3)'!$B:$B,0),1),0)</f>
        <v>x</v>
      </c>
      <c r="J36" s="129">
        <f>IFERROR(INDEX('на отправку (3)'!N:N,MATCH($V36,'на отправку (3)'!$B:$B,0),1),0)</f>
        <v>0</v>
      </c>
      <c r="K36" s="92">
        <f>IFERROR(INDEX('на отправку (3)'!O:O,MATCH($V36,'на отправку (3)'!$B:$B,0),1),0)</f>
        <v>0</v>
      </c>
      <c r="L36" s="92">
        <f>IFERROR(INDEX('на отправку (3)'!P:P,MATCH($V36,'на отправку (3)'!$B:$B,0),1),0)</f>
        <v>0</v>
      </c>
      <c r="M36" s="92">
        <f>IFERROR(INDEX('на отправку (3)'!Q:Q,MATCH($V36,'на отправку (3)'!$B:$B,0),1),0)</f>
        <v>2</v>
      </c>
      <c r="N36" s="92">
        <f>IFERROR(INDEX('на отправку (3)'!R:R,MATCH($V36,'на отправку (3)'!$B:$B,0),1),0)</f>
        <v>0</v>
      </c>
      <c r="O36" s="92">
        <f>IFERROR(INDEX('на отправку (3)'!S:S,MATCH($V36,'на отправку (3)'!$B:$B,0),1),0)</f>
        <v>1</v>
      </c>
      <c r="P36" s="92">
        <f>IFERROR(INDEX('на отправку (3)'!T:T,MATCH($V36,'на отправку (3)'!$B:$B,0),1),0)</f>
        <v>2</v>
      </c>
      <c r="Q36" s="92">
        <f>IFERROR(INDEX('на отправку (3)'!U:U,MATCH($V36,'на отправку (3)'!$B:$B,0),1),0)</f>
        <v>0.5</v>
      </c>
      <c r="R36" s="129">
        <f>IFERROR(INDEX('на отправку (3)'!V:V,MATCH($V36,'на отправку (3)'!$B:$B,0),1),0)</f>
        <v>0</v>
      </c>
      <c r="S36" s="92">
        <f>IFERROR(INDEX('на отправку (3)'!W:W,MATCH($V36,'на отправку (3)'!$B:$B,0),1),0)</f>
        <v>0</v>
      </c>
      <c r="U36" s="71">
        <f t="shared" si="9"/>
        <v>0</v>
      </c>
      <c r="V36" s="89" t="str">
        <f t="shared" si="10"/>
        <v>026003№24</v>
      </c>
      <c r="W36" s="8">
        <f>IFERROR(INDEX('на отправку (3)'!AB:AB,MATCH($V36,'на отправку (3)'!$B:$B,0),1),0)</f>
        <v>0.381578947</v>
      </c>
      <c r="X36" s="8">
        <f>IFERROR(INDEX('на отправку (3)'!AC:AC,MATCH($V36,'на отправку (3)'!$B:$B,0),1),0)</f>
        <v>1</v>
      </c>
      <c r="Y36" s="8">
        <v>9</v>
      </c>
      <c r="Z36" s="8">
        <f t="shared" si="2"/>
        <v>0</v>
      </c>
    </row>
    <row r="37" spans="1:27" ht="46.5" customHeight="1" x14ac:dyDescent="0.25">
      <c r="A37" s="201" t="s">
        <v>3136</v>
      </c>
      <c r="B37" s="184">
        <v>26</v>
      </c>
      <c r="C37" s="123">
        <v>25</v>
      </c>
      <c r="D37" s="92">
        <f>IFERROR(INDEX('на отправку (3)'!G:G,MATCH($V37,'на отправку (3)'!$B:$B,0),1),0)</f>
        <v>23</v>
      </c>
      <c r="E37" s="92">
        <f>IFERROR(INDEX('на отправку (3)'!H:H,MATCH($V37,'на отправку (3)'!$B:$B,0),1),0)</f>
        <v>25</v>
      </c>
      <c r="F37" s="92">
        <f>IFERROR(INDEX('на отправку (3)'!I:I,MATCH($V37,'на отправку (3)'!$B:$B,0),1),0)</f>
        <v>0.92</v>
      </c>
      <c r="G37" s="191">
        <f>IFERROR(INDEX('на отправку (3)'!J:J,MATCH($V37,'на отправку (3)'!$B:$B,0),1),0)</f>
        <v>1</v>
      </c>
      <c r="H37" s="92">
        <f>IFERROR(INDEX('на отправку (3)'!K:K,MATCH($V37,'на отправку (3)'!$B:$B,0),1),0)</f>
        <v>-5.4054050000000003E-3</v>
      </c>
      <c r="I37" s="191" t="str">
        <f>IFERROR(INDEX('на отправку (3)'!M:M,MATCH($V37,'на отправку (3)'!$B:$B,0),1),0)</f>
        <v>x</v>
      </c>
      <c r="J37" s="129">
        <f>IFERROR(INDEX('на отправку (3)'!N:N,MATCH($V37,'на отправку (3)'!$B:$B,0),1),0)</f>
        <v>0</v>
      </c>
      <c r="K37" s="92">
        <f>IFERROR(INDEX('на отправку (3)'!O:O,MATCH($V37,'на отправку (3)'!$B:$B,0),1),0)</f>
        <v>0</v>
      </c>
      <c r="L37" s="92">
        <f>IFERROR(INDEX('на отправку (3)'!P:P,MATCH($V37,'на отправку (3)'!$B:$B,0),1),0)</f>
        <v>3</v>
      </c>
      <c r="M37" s="92">
        <f>IFERROR(INDEX('на отправку (3)'!Q:Q,MATCH($V37,'на отправку (3)'!$B:$B,0),1),0)</f>
        <v>1</v>
      </c>
      <c r="N37" s="92">
        <f>IFERROR(INDEX('на отправку (3)'!R:R,MATCH($V37,'на отправку (3)'!$B:$B,0),1),0)</f>
        <v>0</v>
      </c>
      <c r="O37" s="92">
        <f>IFERROR(INDEX('на отправку (3)'!S:S,MATCH($V37,'на отправку (3)'!$B:$B,0),1),0)</f>
        <v>37</v>
      </c>
      <c r="P37" s="92">
        <f>IFERROR(INDEX('на отправку (3)'!T:T,MATCH($V37,'на отправку (3)'!$B:$B,0),1),0)</f>
        <v>40</v>
      </c>
      <c r="Q37" s="92">
        <f>IFERROR(INDEX('на отправку (3)'!U:U,MATCH($V37,'на отправку (3)'!$B:$B,0),1),0)</f>
        <v>0.92500000000000004</v>
      </c>
      <c r="R37" s="129">
        <f>IFERROR(INDEX('на отправку (3)'!V:V,MATCH($V37,'на отправку (3)'!$B:$B,0),1),0)</f>
        <v>0</v>
      </c>
      <c r="S37" s="92">
        <f>IFERROR(INDEX('на отправку (3)'!W:W,MATCH($V37,'на отправку (3)'!$B:$B,0),1),0)</f>
        <v>0</v>
      </c>
      <c r="U37" s="71">
        <f t="shared" si="9"/>
        <v>0</v>
      </c>
      <c r="V37" s="89" t="str">
        <f t="shared" si="10"/>
        <v>026003№25</v>
      </c>
      <c r="W37" s="8">
        <f>IFERROR(INDEX('на отправку (3)'!AB:AB,MATCH($V37,'на отправку (3)'!$B:$B,0),1),0)</f>
        <v>0.97159166299999999</v>
      </c>
      <c r="X37" s="8">
        <f>IFERROR(INDEX('на отправку (3)'!AC:AC,MATCH($V37,'на отправку (3)'!$B:$B,0),1),0)</f>
        <v>1</v>
      </c>
      <c r="Y37" s="8">
        <v>9</v>
      </c>
      <c r="Z37" s="8">
        <f t="shared" si="2"/>
        <v>9</v>
      </c>
    </row>
    <row r="38" spans="1:27" s="136" customFormat="1" ht="21" customHeight="1" x14ac:dyDescent="0.25">
      <c r="A38" s="202"/>
      <c r="B38" s="187"/>
      <c r="C38" s="134"/>
      <c r="D38" s="135" t="s">
        <v>3091</v>
      </c>
      <c r="E38" s="135"/>
      <c r="F38" s="135"/>
      <c r="G38" s="190"/>
      <c r="H38" s="135"/>
      <c r="I38" s="193"/>
      <c r="J38" s="139">
        <f>IF(SUM(J39:J45)&lt;0,0,SUM(J39:J45))</f>
        <v>11</v>
      </c>
      <c r="K38" s="135"/>
      <c r="L38" s="135"/>
      <c r="M38" s="135"/>
      <c r="N38" s="135"/>
      <c r="O38" s="135"/>
      <c r="P38" s="135"/>
      <c r="Q38" s="135"/>
      <c r="R38" s="135"/>
      <c r="S38" s="135"/>
      <c r="U38" s="137"/>
      <c r="W38" s="137"/>
      <c r="X38" s="137"/>
      <c r="Y38" s="137"/>
      <c r="Z38" s="8"/>
    </row>
    <row r="39" spans="1:27" ht="63" customHeight="1" x14ac:dyDescent="0.25">
      <c r="A39" s="201" t="s">
        <v>3137</v>
      </c>
      <c r="B39" s="120">
        <v>27</v>
      </c>
      <c r="C39" s="120">
        <v>27</v>
      </c>
      <c r="D39" s="92">
        <f>IFERROR(INDEX('на отправку (3)'!G:G,MATCH($V39,'на отправку (3)'!$B:$B,0),1),0)</f>
        <v>0</v>
      </c>
      <c r="E39" s="92">
        <f>IFERROR(INDEX('на отправку (3)'!H:H,MATCH($V39,'на отправку (3)'!$B:$B,0),1),0)</f>
        <v>0</v>
      </c>
      <c r="F39" s="92">
        <f>IFERROR(INDEX('на отправку (3)'!I:I,MATCH($V39,'на отправку (3)'!$B:$B,0),1),0)</f>
        <v>0</v>
      </c>
      <c r="G39" s="191">
        <f>IFERROR(INDEX('на отправку (3)'!J:J,MATCH($V39,'на отправку (3)'!$B:$B,0),1),0)</f>
        <v>0</v>
      </c>
      <c r="H39" s="92">
        <f>IFERROR(INDEX('на отправку (3)'!K:K,MATCH($V39,'на отправку (3)'!$B:$B,0),1),0)/100</f>
        <v>0</v>
      </c>
      <c r="I39" s="191">
        <f>IFERROR(INDEX('на отправку (3)'!M:M,MATCH($V39,'на отправку (3)'!$B:$B,0),1),0)</f>
        <v>0</v>
      </c>
      <c r="J39" s="129">
        <f>IFERROR(INDEX('на отправку (3)'!N:N,MATCH($V39,'на отправку (3)'!$B:$B,0),1),0)</f>
        <v>0</v>
      </c>
      <c r="K39" s="92" t="str">
        <f>IFERROR(INDEX('на отправку (3)'!O:O,MATCH($V39,'на отправку (3)'!$B:$B,0),1),0)</f>
        <v>x</v>
      </c>
      <c r="L39" s="92" t="str">
        <f>IFERROR(INDEX('на отправку (3)'!P:P,MATCH($V39,'на отправку (3)'!$B:$B,0),1),0)</f>
        <v>x</v>
      </c>
      <c r="M39" s="92">
        <f>IFERROR(INDEX('на отправку (3)'!Q:Q,MATCH($V39,'на отправку (3)'!$B:$B,0),1),0)</f>
        <v>2</v>
      </c>
      <c r="N39" s="98"/>
      <c r="O39" s="92">
        <f>IFERROR(INDEX('на отправку (3)'!S:S,MATCH($V39,'на отправку (3)'!$B:$B,0),1),0)</f>
        <v>0</v>
      </c>
      <c r="P39" s="92">
        <f>IFERROR(INDEX('на отправку (3)'!T:T,MATCH($V39,'на отправку (3)'!$B:$B,0),1),0)</f>
        <v>0</v>
      </c>
      <c r="Q39" s="92">
        <f>IFERROR(INDEX('на отправку (3)'!U:U,MATCH($V39,'на отправку (3)'!$B:$B,0),1),0)</f>
        <v>0</v>
      </c>
      <c r="R39" s="129">
        <f>IFERROR(INDEX('на отправку (3)'!V:V,MATCH($V39,'на отправку (3)'!$B:$B,0),1),0)</f>
        <v>0</v>
      </c>
      <c r="S39" s="98"/>
      <c r="U39" s="71">
        <f t="shared" ref="U39" si="11">IF(J39&gt;0,1,0)</f>
        <v>0</v>
      </c>
      <c r="V39" s="89" t="str">
        <f t="shared" ref="V39" si="12">CONCATENATE($U$1,"№",C39)</f>
        <v>026003№27</v>
      </c>
      <c r="W39" s="8">
        <f>IFERROR(INDEX('на отправку (3)'!AB:AB,MATCH($V39,'на отправку (3)'!$B:$B,0),1),0)</f>
        <v>0</v>
      </c>
      <c r="X39" s="8">
        <f>IFERROR(INDEX('на отправку (3)'!AC:AC,MATCH($V39,'на отправку (3)'!$B:$B,0),1),0)</f>
        <v>0</v>
      </c>
      <c r="Y39" s="8">
        <v>4</v>
      </c>
      <c r="Z39" s="8">
        <f t="shared" si="2"/>
        <v>0</v>
      </c>
    </row>
    <row r="40" spans="1:27" ht="49.5" customHeight="1" x14ac:dyDescent="0.25">
      <c r="A40" s="201" t="s">
        <v>3138</v>
      </c>
      <c r="B40" s="120">
        <v>28</v>
      </c>
      <c r="C40" s="120">
        <v>28</v>
      </c>
      <c r="D40" s="92">
        <f>IFERROR(INDEX('на отправку (3)'!G:G,MATCH($V40,'на отправку (3)'!$B:$B,0),1),0)</f>
        <v>0</v>
      </c>
      <c r="E40" s="92">
        <f>IFERROR(INDEX('на отправку (3)'!H:H,MATCH($V40,'на отправку (3)'!$B:$B,0),1),0)</f>
        <v>0</v>
      </c>
      <c r="F40" s="92">
        <f>IFERROR(INDEX('на отправку (3)'!I:I,MATCH($V40,'на отправку (3)'!$B:$B,0),1),0)</f>
        <v>0</v>
      </c>
      <c r="G40" s="191">
        <f>IFERROR(INDEX('на отправку (3)'!J:J,MATCH($V40,'на отправку (3)'!$B:$B,0),1),0)</f>
        <v>0</v>
      </c>
      <c r="H40" s="92">
        <f>IFERROR(INDEX('на отправку (3)'!K:K,MATCH($V40,'на отправку (3)'!$B:$B,0),1),0)/100</f>
        <v>0</v>
      </c>
      <c r="I40" s="191">
        <f>IFERROR(INDEX('на отправку (3)'!M:M,MATCH($V40,'на отправку (3)'!$B:$B,0),1),0)</f>
        <v>0</v>
      </c>
      <c r="J40" s="129">
        <f>IFERROR(INDEX('на отправку (3)'!N:N,MATCH($V40,'на отправку (3)'!$B:$B,0),1),0)</f>
        <v>0</v>
      </c>
      <c r="K40" s="92" t="str">
        <f>IFERROR(INDEX('на отправку (3)'!O:O,MATCH($V40,'на отправку (3)'!$B:$B,0),1),0)</f>
        <v>x</v>
      </c>
      <c r="L40" s="92" t="str">
        <f>IFERROR(INDEX('на отправку (3)'!P:P,MATCH($V40,'на отправку (3)'!$B:$B,0),1),0)</f>
        <v>x</v>
      </c>
      <c r="M40" s="92">
        <f>IFERROR(INDEX('на отправку (3)'!Q:Q,MATCH($V40,'на отправку (3)'!$B:$B,0),1),0)</f>
        <v>2</v>
      </c>
      <c r="N40" s="98"/>
      <c r="O40" s="92">
        <f>IFERROR(INDEX('на отправку (3)'!S:S,MATCH($V40,'на отправку (3)'!$B:$B,0),1),0)</f>
        <v>5</v>
      </c>
      <c r="P40" s="92">
        <f>IFERROR(INDEX('на отправку (3)'!T:T,MATCH($V40,'на отправку (3)'!$B:$B,0),1),0)</f>
        <v>373</v>
      </c>
      <c r="Q40" s="92">
        <f>IFERROR(INDEX('на отправку (3)'!U:U,MATCH($V40,'на отправку (3)'!$B:$B,0),1),0)</f>
        <v>1.3404826E-2</v>
      </c>
      <c r="R40" s="129">
        <f>IFERROR(INDEX('на отправку (3)'!V:V,MATCH($V40,'на отправку (3)'!$B:$B,0),1),0)</f>
        <v>0</v>
      </c>
      <c r="S40" s="98"/>
      <c r="U40" s="71">
        <f t="shared" ref="U40:U45" si="13">IF(J40&gt;0,1,0)</f>
        <v>0</v>
      </c>
      <c r="V40" s="89" t="str">
        <f t="shared" ref="V40:V45" si="14">CONCATENATE($U$1,"№",C40)</f>
        <v>026003№28</v>
      </c>
      <c r="W40" s="8">
        <f>IFERROR(INDEX('на отправку (3)'!AB:AB,MATCH($V40,'на отправку (3)'!$B:$B,0),1),0)</f>
        <v>4.6442499999999999E-3</v>
      </c>
      <c r="X40" s="8">
        <f>IFERROR(INDEX('на отправку (3)'!AC:AC,MATCH($V40,'на отправку (3)'!$B:$B,0),1),0)</f>
        <v>0</v>
      </c>
      <c r="Y40" s="8">
        <v>3</v>
      </c>
      <c r="Z40" s="8">
        <f t="shared" si="2"/>
        <v>0</v>
      </c>
    </row>
    <row r="41" spans="1:27" ht="15.75" customHeight="1" x14ac:dyDescent="0.25">
      <c r="A41" s="201" t="s">
        <v>3139</v>
      </c>
      <c r="B41" s="120">
        <v>29</v>
      </c>
      <c r="C41" s="120">
        <v>29</v>
      </c>
      <c r="D41" s="92">
        <f>IFERROR(INDEX('на отправку (3)'!G:G,MATCH($V41,'на отправку (3)'!$B:$B,0),1),0)</f>
        <v>0</v>
      </c>
      <c r="E41" s="92">
        <f>IFERROR(INDEX('на отправку (3)'!H:H,MATCH($V41,'на отправку (3)'!$B:$B,0),1),0)</f>
        <v>0</v>
      </c>
      <c r="F41" s="92">
        <f>IFERROR(INDEX('на отправку (3)'!I:I,MATCH($V41,'на отправку (3)'!$B:$B,0),1),0)</f>
        <v>0</v>
      </c>
      <c r="G41" s="191">
        <f>IFERROR(INDEX('на отправку (3)'!J:J,MATCH($V41,'на отправку (3)'!$B:$B,0),1),0)</f>
        <v>0</v>
      </c>
      <c r="H41" s="92">
        <f>IFERROR(INDEX('на отправку (3)'!K:K,MATCH($V41,'на отправку (3)'!$B:$B,0),1),0)/100</f>
        <v>0</v>
      </c>
      <c r="I41" s="191">
        <f>IFERROR(INDEX('на отправку (3)'!M:M,MATCH($V41,'на отправку (3)'!$B:$B,0),1),0)</f>
        <v>0</v>
      </c>
      <c r="J41" s="129">
        <f>IFERROR(INDEX('на отправку (3)'!N:N,MATCH($V41,'на отправку (3)'!$B:$B,0),1),0)</f>
        <v>0</v>
      </c>
      <c r="K41" s="92" t="str">
        <f>IFERROR(INDEX('на отправку (3)'!O:O,MATCH($V41,'на отправку (3)'!$B:$B,0),1),0)</f>
        <v>x</v>
      </c>
      <c r="L41" s="92" t="str">
        <f>IFERROR(INDEX('на отправку (3)'!P:P,MATCH($V41,'на отправку (3)'!$B:$B,0),1),0)</f>
        <v>x</v>
      </c>
      <c r="M41" s="92">
        <f>IFERROR(INDEX('на отправку (3)'!Q:Q,MATCH($V41,'на отправку (3)'!$B:$B,0),1),0)</f>
        <v>2</v>
      </c>
      <c r="N41" s="98"/>
      <c r="O41" s="92">
        <f>IFERROR(INDEX('на отправку (3)'!S:S,MATCH($V41,'на отправку (3)'!$B:$B,0),1),0)</f>
        <v>0</v>
      </c>
      <c r="P41" s="92">
        <f>IFERROR(INDEX('на отправку (3)'!T:T,MATCH($V41,'на отправку (3)'!$B:$B,0),1),0)</f>
        <v>373</v>
      </c>
      <c r="Q41" s="92">
        <f>IFERROR(INDEX('на отправку (3)'!U:U,MATCH($V41,'на отправку (3)'!$B:$B,0),1),0)</f>
        <v>0</v>
      </c>
      <c r="R41" s="129">
        <f>IFERROR(INDEX('на отправку (3)'!V:V,MATCH($V41,'на отправку (3)'!$B:$B,0),1),0)</f>
        <v>0</v>
      </c>
      <c r="S41" s="98"/>
      <c r="U41" s="71">
        <f t="shared" si="13"/>
        <v>0</v>
      </c>
      <c r="V41" s="89" t="str">
        <f t="shared" si="14"/>
        <v>026003№29</v>
      </c>
      <c r="W41" s="8">
        <f>IFERROR(INDEX('на отправку (3)'!AB:AB,MATCH($V41,'на отправку (3)'!$B:$B,0),1),0)</f>
        <v>1.6719300000000001E-3</v>
      </c>
      <c r="X41" s="8">
        <f>IFERROR(INDEX('на отправку (3)'!AC:AC,MATCH($V41,'на отправку (3)'!$B:$B,0),1),0)</f>
        <v>0</v>
      </c>
      <c r="Y41" s="8">
        <v>5</v>
      </c>
      <c r="Z41" s="8">
        <f t="shared" si="2"/>
        <v>0</v>
      </c>
    </row>
    <row r="42" spans="1:27" ht="15.75" customHeight="1" x14ac:dyDescent="0.25">
      <c r="A42" s="201" t="s">
        <v>3140</v>
      </c>
      <c r="B42" s="120">
        <v>30</v>
      </c>
      <c r="C42" s="120">
        <v>30</v>
      </c>
      <c r="D42" s="92">
        <f>IFERROR(INDEX('на отправку (3)'!G:G,MATCH($V42,'на отправку (3)'!$B:$B,0),1),0)</f>
        <v>0</v>
      </c>
      <c r="E42" s="92">
        <f>IFERROR(INDEX('на отправку (3)'!H:H,MATCH($V42,'на отправку (3)'!$B:$B,0),1),0)</f>
        <v>0</v>
      </c>
      <c r="F42" s="92">
        <f>IFERROR(INDEX('на отправку (3)'!I:I,MATCH($V42,'на отправку (3)'!$B:$B,0),1),0)</f>
        <v>0</v>
      </c>
      <c r="G42" s="191">
        <f>IFERROR(INDEX('на отправку (3)'!J:J,MATCH($V42,'на отправку (3)'!$B:$B,0),1),0)</f>
        <v>0</v>
      </c>
      <c r="H42" s="92">
        <f>IFERROR(INDEX('на отправку (3)'!K:K,MATCH($V42,'на отправку (3)'!$B:$B,0),1),0)/100</f>
        <v>0</v>
      </c>
      <c r="I42" s="191">
        <f>IFERROR(INDEX('на отправку (3)'!M:M,MATCH($V42,'на отправку (3)'!$B:$B,0),1),0)</f>
        <v>0</v>
      </c>
      <c r="J42" s="129">
        <f>IFERROR(INDEX('на отправку (3)'!N:N,MATCH($V42,'на отправку (3)'!$B:$B,0),1),0)</f>
        <v>0</v>
      </c>
      <c r="K42" s="92" t="str">
        <f>IFERROR(INDEX('на отправку (3)'!O:O,MATCH($V42,'на отправку (3)'!$B:$B,0),1),0)</f>
        <v>x</v>
      </c>
      <c r="L42" s="92" t="str">
        <f>IFERROR(INDEX('на отправку (3)'!P:P,MATCH($V42,'на отправку (3)'!$B:$B,0),1),0)</f>
        <v>x</v>
      </c>
      <c r="M42" s="92">
        <f>IFERROR(INDEX('на отправку (3)'!Q:Q,MATCH($V42,'на отправку (3)'!$B:$B,0),1),0)</f>
        <v>2</v>
      </c>
      <c r="N42" s="98"/>
      <c r="O42" s="92">
        <f>IFERROR(INDEX('на отправку (3)'!S:S,MATCH($V42,'на отправку (3)'!$B:$B,0),1),0)</f>
        <v>0</v>
      </c>
      <c r="P42" s="92">
        <f>IFERROR(INDEX('на отправку (3)'!T:T,MATCH($V42,'на отправку (3)'!$B:$B,0),1),0)</f>
        <v>373</v>
      </c>
      <c r="Q42" s="92">
        <f>IFERROR(INDEX('на отправку (3)'!U:U,MATCH($V42,'на отправку (3)'!$B:$B,0),1),0)</f>
        <v>0</v>
      </c>
      <c r="R42" s="129">
        <f>IFERROR(INDEX('на отправку (3)'!V:V,MATCH($V42,'на отправку (3)'!$B:$B,0),1),0)</f>
        <v>0</v>
      </c>
      <c r="S42" s="98"/>
      <c r="U42" s="71">
        <f t="shared" si="13"/>
        <v>0</v>
      </c>
      <c r="V42" s="89" t="str">
        <f t="shared" si="14"/>
        <v>026003№30</v>
      </c>
      <c r="W42" s="8">
        <f>IFERROR(INDEX('на отправку (3)'!AB:AB,MATCH($V42,'на отправку (3)'!$B:$B,0),1),0)</f>
        <v>0</v>
      </c>
      <c r="X42" s="8">
        <f>IFERROR(INDEX('на отправку (3)'!AC:AC,MATCH($V42,'на отправку (3)'!$B:$B,0),1),0)</f>
        <v>0</v>
      </c>
      <c r="Y42" s="8">
        <v>8</v>
      </c>
      <c r="Z42" s="8">
        <f t="shared" si="2"/>
        <v>0</v>
      </c>
    </row>
    <row r="43" spans="1:27" ht="53.25" customHeight="1" x14ac:dyDescent="0.25">
      <c r="A43" s="201" t="s">
        <v>2534</v>
      </c>
      <c r="B43" s="120">
        <v>31</v>
      </c>
      <c r="C43" s="120">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1">
        <f>IFERROR(INDEX('на отправку (3)'!J:J,MATCH($V43,'на отправку (3)'!$B:$B,0),1),0)</f>
        <v>0</v>
      </c>
      <c r="H43" s="92">
        <f>IFERROR(INDEX('на отправку (3)'!K:K,MATCH($V43,'на отправку (3)'!$B:$B,0),1),0)/100</f>
        <v>0</v>
      </c>
      <c r="I43" s="191">
        <f>IFERROR(INDEX('на отправку (3)'!M:M,MATCH($V43,'на отправку (3)'!$B:$B,0),1),0)</f>
        <v>0</v>
      </c>
      <c r="J43" s="129">
        <v>3</v>
      </c>
      <c r="K43" s="92" t="str">
        <f>IFERROR(INDEX('на отправку (3)'!O:O,MATCH($V43,'на отправку (3)'!$B:$B,0),1),0)</f>
        <v>x</v>
      </c>
      <c r="L43" s="92" t="str">
        <f>IFERROR(INDEX('на отправку (3)'!P:P,MATCH($V43,'на отправку (3)'!$B:$B,0),1),0)</f>
        <v>x</v>
      </c>
      <c r="M43" s="92">
        <f>IFERROR(INDEX('на отправку (3)'!Q:Q,MATCH($V43,'на отправку (3)'!$B:$B,0),1),0)</f>
        <v>1</v>
      </c>
      <c r="N43" s="98"/>
      <c r="O43" s="92">
        <f>IFERROR(INDEX('на отправку (3)'!S:S,MATCH($V43,'на отправку (3)'!$B:$B,0),1),0)</f>
        <v>0</v>
      </c>
      <c r="P43" s="92">
        <f>IFERROR(INDEX('на отправку (3)'!T:T,MATCH($V43,'на отправку (3)'!$B:$B,0),1),0)</f>
        <v>0</v>
      </c>
      <c r="Q43" s="92">
        <f>IFERROR(INDEX('на отправку (3)'!U:U,MATCH($V43,'на отправку (3)'!$B:$B,0),1),0)</f>
        <v>0</v>
      </c>
      <c r="R43" s="129">
        <f>IFERROR(INDEX('на отправку (3)'!V:V,MATCH($V43,'на отправку (3)'!$B:$B,0),1),0)</f>
        <v>0</v>
      </c>
      <c r="S43" s="98"/>
      <c r="U43" s="71">
        <f t="shared" si="13"/>
        <v>1</v>
      </c>
      <c r="V43" s="89" t="str">
        <f t="shared" si="14"/>
        <v>026003№31</v>
      </c>
      <c r="W43" s="8">
        <f>IFERROR(INDEX('на отправку (3)'!AB:AB,MATCH($V43,'на отправку (3)'!$B:$B,0),1),0)</f>
        <v>0</v>
      </c>
      <c r="X43" s="8">
        <f>IFERROR(INDEX('на отправку (3)'!AC:AC,MATCH($V43,'на отправку (3)'!$B:$B,0),1),0)</f>
        <v>0</v>
      </c>
      <c r="Y43" s="8">
        <v>3</v>
      </c>
      <c r="Z43" s="8">
        <f t="shared" si="2"/>
        <v>3</v>
      </c>
    </row>
    <row r="44" spans="1:27" ht="53.25" customHeight="1" x14ac:dyDescent="0.25">
      <c r="A44" s="201" t="s">
        <v>2536</v>
      </c>
      <c r="B44" s="120">
        <v>32</v>
      </c>
      <c r="C44" s="120">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1">
        <f>IFERROR(INDEX('на отправку (3)'!J:J,MATCH($V44,'на отправку (3)'!$B:$B,0),1),0)</f>
        <v>0</v>
      </c>
      <c r="H44" s="92">
        <f>IFERROR(INDEX('на отправку (3)'!K:K,MATCH($V44,'на отправку (3)'!$B:$B,0),1),0)/100</f>
        <v>0</v>
      </c>
      <c r="I44" s="191">
        <f>IFERROR(INDEX('на отправку (3)'!M:M,MATCH($V44,'на отправку (3)'!$B:$B,0),1),0)</f>
        <v>0</v>
      </c>
      <c r="J44" s="129">
        <v>8</v>
      </c>
      <c r="K44" s="92" t="str">
        <f>IFERROR(INDEX('на отправку (3)'!O:O,MATCH($V44,'на отправку (3)'!$B:$B,0),1),0)</f>
        <v>x</v>
      </c>
      <c r="L44" s="92" t="str">
        <f>IFERROR(INDEX('на отправку (3)'!P:P,MATCH($V44,'на отправку (3)'!$B:$B,0),1),0)</f>
        <v>x</v>
      </c>
      <c r="M44" s="92">
        <f>IFERROR(INDEX('на отправку (3)'!Q:Q,MATCH($V44,'на отправку (3)'!$B:$B,0),1),0)</f>
        <v>1</v>
      </c>
      <c r="N44" s="98"/>
      <c r="O44" s="92">
        <f>IFERROR(INDEX('на отправку (3)'!S:S,MATCH($V44,'на отправку (3)'!$B:$B,0),1),0)</f>
        <v>0</v>
      </c>
      <c r="P44" s="92">
        <f>IFERROR(INDEX('на отправку (3)'!T:T,MATCH($V44,'на отправку (3)'!$B:$B,0),1),0)</f>
        <v>0</v>
      </c>
      <c r="Q44" s="92">
        <f>IFERROR(INDEX('на отправку (3)'!U:U,MATCH($V44,'на отправку (3)'!$B:$B,0),1),0)</f>
        <v>0</v>
      </c>
      <c r="R44" s="129">
        <f>IFERROR(INDEX('на отправку (3)'!V:V,MATCH($V44,'на отправку (3)'!$B:$B,0),1),0)</f>
        <v>0</v>
      </c>
      <c r="S44" s="98"/>
      <c r="U44" s="71">
        <f t="shared" si="13"/>
        <v>1</v>
      </c>
      <c r="V44" s="89" t="str">
        <f t="shared" si="14"/>
        <v>026003№32</v>
      </c>
      <c r="W44" s="8">
        <f>IFERROR(INDEX('на отправку (3)'!AB:AB,MATCH($V44,'на отправку (3)'!$B:$B,0),1),0)</f>
        <v>0</v>
      </c>
      <c r="X44" s="8">
        <f>IFERROR(INDEX('на отправку (3)'!AC:AC,MATCH($V44,'на отправку (3)'!$B:$B,0),1),0)</f>
        <v>0</v>
      </c>
      <c r="Y44" s="8">
        <v>8</v>
      </c>
      <c r="Z44" s="8">
        <f t="shared" si="2"/>
        <v>8</v>
      </c>
    </row>
    <row r="45" spans="1:27" ht="15.75" customHeight="1" x14ac:dyDescent="0.25">
      <c r="A45" s="201" t="s">
        <v>3141</v>
      </c>
      <c r="B45" s="127">
        <v>33</v>
      </c>
      <c r="C45" s="127">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1">
        <f>IFERROR(INDEX('на отправку (3)'!J:J,MATCH($V45,'на отправку (3)'!$B:$B,0),1),0)</f>
        <v>0</v>
      </c>
      <c r="H45" s="92">
        <f>IFERROR(INDEX('на отправку (3)'!K:K,MATCH($V45,'на отправку (3)'!$B:$B,0),1),0)/100</f>
        <v>0</v>
      </c>
      <c r="I45" s="191">
        <f>IFERROR(INDEX('на отправку (3)'!M:M,MATCH($V45,'на отправку (3)'!$B:$B,0),1),0)</f>
        <v>0</v>
      </c>
      <c r="J45" s="129">
        <f>IFERROR(INDEX('на отправку (3)'!N:N,MATCH($V45,'на отправку (3)'!$B:$B,0),1),0)</f>
        <v>0</v>
      </c>
      <c r="K45" s="92" t="str">
        <f>IFERROR(INDEX('на отправку (3)'!O:O,MATCH($V45,'на отправку (3)'!$B:$B,0),1),0)</f>
        <v>x</v>
      </c>
      <c r="L45" s="92">
        <f>IFERROR(INDEX('на отправку (3)'!P:P,MATCH($V45,'на отправку (3)'!$B:$B,0),1),0)</f>
        <v>0</v>
      </c>
      <c r="M45" s="92">
        <f>IFERROR(INDEX('на отправку (3)'!Q:Q,MATCH($V45,'на отправку (3)'!$B:$B,0),1),0)</f>
        <v>2</v>
      </c>
      <c r="N45" s="98"/>
      <c r="O45" s="92">
        <f>IFERROR(INDEX('на отправку (3)'!S:S,MATCH($V45,'на отправку (3)'!$B:$B,0),1),0)</f>
        <v>0</v>
      </c>
      <c r="P45" s="92">
        <f>IFERROR(INDEX('на отправку (3)'!T:T,MATCH($V45,'на отправку (3)'!$B:$B,0),1),0)</f>
        <v>0</v>
      </c>
      <c r="Q45" s="92">
        <f>IFERROR(INDEX('на отправку (3)'!U:U,MATCH($V45,'на отправку (3)'!$B:$B,0),1),0)</f>
        <v>0</v>
      </c>
      <c r="R45" s="129">
        <f>IFERROR(INDEX('на отправку (3)'!V:V,MATCH($V45,'на отправку (3)'!$B:$B,0),1),0)</f>
        <v>0</v>
      </c>
      <c r="S45" s="98"/>
      <c r="U45" s="71">
        <f t="shared" si="13"/>
        <v>0</v>
      </c>
      <c r="V45" s="89" t="str">
        <f t="shared" si="14"/>
        <v>026003№33</v>
      </c>
      <c r="W45" s="8">
        <f>IFERROR(INDEX('на отправку (3)'!AB:AB,MATCH($V45,'на отправку (3)'!$B:$B,0),1),0)</f>
        <v>0</v>
      </c>
      <c r="X45" s="8">
        <f>IFERROR(INDEX('на отправку (3)'!AC:AC,MATCH($V45,'на отправку (3)'!$B:$B,0),1),0)</f>
        <v>0</v>
      </c>
      <c r="Y45" s="8">
        <v>4</v>
      </c>
      <c r="Z45" s="8">
        <f t="shared" si="2"/>
        <v>0</v>
      </c>
    </row>
    <row r="46" spans="1:27" ht="0.75" customHeight="1" x14ac:dyDescent="0.25">
      <c r="A46" s="90"/>
      <c r="C46" s="125"/>
      <c r="D46" s="91"/>
      <c r="E46" s="91"/>
      <c r="F46" s="91"/>
      <c r="G46" s="91"/>
      <c r="H46" s="91"/>
      <c r="I46" s="91"/>
      <c r="J46" s="130"/>
      <c r="K46" s="91"/>
      <c r="L46" s="91"/>
      <c r="M46" s="91"/>
      <c r="N46" s="91"/>
      <c r="O46" s="91"/>
      <c r="P46" s="91"/>
      <c r="Q46" s="91"/>
      <c r="R46" s="130"/>
      <c r="S46" s="93"/>
    </row>
    <row r="47" spans="1:27" ht="0.75" customHeight="1" x14ac:dyDescent="0.25"/>
    <row r="48" spans="1:27" ht="38.25" customHeight="1" x14ac:dyDescent="0.25">
      <c r="A48" s="182" t="s">
        <v>2455</v>
      </c>
      <c r="C48" s="182"/>
      <c r="D48" s="182"/>
      <c r="E48" s="182"/>
      <c r="F48" s="182"/>
      <c r="G48" s="182"/>
      <c r="H48" s="182"/>
      <c r="I48" s="182"/>
      <c r="J48" s="182"/>
      <c r="K48" s="182"/>
      <c r="L48" s="182"/>
      <c r="M48" s="182"/>
      <c r="N48" s="182"/>
      <c r="O48" s="182"/>
      <c r="P48" s="182"/>
      <c r="Q48" s="182"/>
      <c r="R48" s="182"/>
      <c r="S48" s="182"/>
      <c r="T48" s="182"/>
      <c r="U48" s="72">
        <f>SUM(U10:U45)</f>
        <v>16</v>
      </c>
      <c r="W48" s="89" t="s">
        <v>184</v>
      </c>
      <c r="Z48" s="72">
        <f>SUM(Z10:Z45)</f>
        <v>90</v>
      </c>
      <c r="AA48" s="89" t="s">
        <v>269</v>
      </c>
    </row>
    <row r="49" spans="1:20" ht="16.5" customHeight="1" x14ac:dyDescent="0.25">
      <c r="A49" s="182" t="s">
        <v>2456</v>
      </c>
      <c r="C49" s="182"/>
      <c r="D49" s="182"/>
      <c r="E49" s="182"/>
      <c r="F49" s="182"/>
      <c r="G49" s="182"/>
      <c r="H49" s="182"/>
      <c r="I49" s="182"/>
      <c r="J49" s="182"/>
      <c r="K49" s="182"/>
      <c r="L49" s="182"/>
      <c r="M49" s="182"/>
      <c r="N49" s="182"/>
      <c r="O49" s="182"/>
      <c r="P49" s="182"/>
      <c r="Q49" s="182"/>
      <c r="R49" s="182"/>
      <c r="S49" s="182"/>
      <c r="T49" s="182"/>
    </row>
    <row r="50" spans="1:20" ht="15" customHeight="1" x14ac:dyDescent="0.25">
      <c r="A50" s="182" t="s">
        <v>2457</v>
      </c>
      <c r="C50" s="182"/>
      <c r="D50" s="182"/>
      <c r="E50" s="182"/>
      <c r="F50" s="182"/>
      <c r="G50" s="182"/>
      <c r="H50" s="182"/>
      <c r="I50" s="182"/>
      <c r="J50" s="182"/>
      <c r="K50" s="182"/>
      <c r="L50" s="182"/>
      <c r="M50" s="182"/>
      <c r="N50" s="182"/>
      <c r="O50" s="182"/>
      <c r="P50" s="182"/>
      <c r="Q50" s="182"/>
      <c r="R50" s="182"/>
      <c r="S50" s="182"/>
      <c r="T50" s="182"/>
    </row>
    <row r="51" spans="1:20" x14ac:dyDescent="0.25">
      <c r="C51" s="121" t="s">
        <v>19</v>
      </c>
      <c r="J51" s="96">
        <f>T_РЕЗ2+J26+J33+J38</f>
        <v>62.5</v>
      </c>
      <c r="M51" s="72">
        <f>SUMIF(M10:M45,1,M10:M45)</f>
        <v>23</v>
      </c>
      <c r="N51" s="89" t="s">
        <v>183</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Лист79"/>
  <dimension ref="A1:AA51"/>
  <sheetViews>
    <sheetView showGridLines="0" zoomScale="90" zoomScaleNormal="90" workbookViewId="0">
      <selection activeCell="D6" sqref="D6:S7"/>
    </sheetView>
  </sheetViews>
  <sheetFormatPr defaultColWidth="9.140625" defaultRowHeight="15" x14ac:dyDescent="0.25"/>
  <cols>
    <col min="1" max="1" width="44.5703125" style="89" customWidth="1"/>
    <col min="2" max="2" width="7" style="185" customWidth="1"/>
    <col min="3" max="3" width="7.140625" style="121"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156</v>
      </c>
    </row>
    <row r="2" spans="1:26" ht="22.5" customHeight="1" x14ac:dyDescent="0.25">
      <c r="A2" s="178" t="s">
        <v>2496</v>
      </c>
      <c r="C2" s="178"/>
      <c r="D2" s="178"/>
      <c r="E2" s="178"/>
      <c r="F2" s="178"/>
      <c r="G2" s="178"/>
      <c r="H2" s="178"/>
      <c r="I2" s="178"/>
      <c r="J2" s="178"/>
      <c r="K2" s="178"/>
      <c r="L2" s="178"/>
      <c r="M2" s="178"/>
      <c r="N2" s="178"/>
      <c r="O2" s="178"/>
      <c r="P2" s="178"/>
      <c r="Q2" s="178"/>
      <c r="R2" s="178"/>
      <c r="S2" s="178"/>
      <c r="T2" s="178"/>
    </row>
    <row r="3" spans="1:26" ht="20.25" customHeight="1" x14ac:dyDescent="0.25">
      <c r="A3" s="178" t="s">
        <v>0</v>
      </c>
      <c r="C3" s="178"/>
      <c r="D3" s="178"/>
      <c r="E3" s="178"/>
      <c r="F3" s="178"/>
      <c r="G3" s="178"/>
      <c r="H3" s="178"/>
      <c r="I3" s="178"/>
      <c r="J3" s="178"/>
      <c r="K3" s="178"/>
      <c r="L3" s="178"/>
      <c r="M3" s="178"/>
      <c r="N3" s="178"/>
      <c r="O3" s="178"/>
      <c r="P3" s="178"/>
      <c r="Q3" s="178"/>
      <c r="R3" s="178"/>
      <c r="S3" s="178"/>
      <c r="T3" s="178"/>
    </row>
    <row r="4" spans="1:26" ht="16.5" customHeight="1" x14ac:dyDescent="0.25">
      <c r="A4" s="178" t="s">
        <v>157</v>
      </c>
      <c r="C4" s="178"/>
      <c r="D4" s="178"/>
      <c r="E4" s="178"/>
      <c r="F4" s="178"/>
      <c r="G4" s="178"/>
      <c r="H4" s="178"/>
      <c r="I4" s="178"/>
      <c r="J4" s="178"/>
      <c r="K4" s="178"/>
      <c r="L4" s="178"/>
      <c r="M4" s="178"/>
      <c r="N4" s="178"/>
      <c r="O4" s="178"/>
      <c r="P4" s="178"/>
      <c r="Q4" s="178"/>
      <c r="R4" s="178"/>
      <c r="S4" s="178"/>
      <c r="T4" s="178"/>
    </row>
    <row r="5" spans="1:26" x14ac:dyDescent="0.25">
      <c r="A5" s="225" t="s">
        <v>3092</v>
      </c>
      <c r="B5" s="225" t="s">
        <v>16</v>
      </c>
      <c r="C5" s="217" t="s">
        <v>2441</v>
      </c>
      <c r="D5" s="223" t="s">
        <v>3112</v>
      </c>
      <c r="E5" s="222" t="s">
        <v>2442</v>
      </c>
      <c r="F5" s="222" t="s">
        <v>2442</v>
      </c>
      <c r="G5" s="222" t="s">
        <v>2442</v>
      </c>
      <c r="H5" s="222" t="s">
        <v>2442</v>
      </c>
      <c r="I5" s="222" t="s">
        <v>2442</v>
      </c>
      <c r="J5" s="222" t="s">
        <v>2442</v>
      </c>
      <c r="K5" s="222" t="s">
        <v>2442</v>
      </c>
      <c r="L5" s="222" t="s">
        <v>2442</v>
      </c>
      <c r="M5" s="222" t="s">
        <v>2442</v>
      </c>
      <c r="N5" s="222" t="s">
        <v>2442</v>
      </c>
      <c r="O5" s="223" t="s">
        <v>2443</v>
      </c>
      <c r="P5" s="222" t="s">
        <v>2443</v>
      </c>
      <c r="Q5" s="222" t="s">
        <v>2443</v>
      </c>
      <c r="R5" s="222" t="s">
        <v>2443</v>
      </c>
      <c r="S5" s="224" t="s">
        <v>2443</v>
      </c>
      <c r="U5" s="214" t="s">
        <v>184</v>
      </c>
    </row>
    <row r="6" spans="1:26" ht="97.5" customHeight="1" x14ac:dyDescent="0.25">
      <c r="A6" s="215"/>
      <c r="B6" s="215"/>
      <c r="C6" s="218"/>
      <c r="D6" s="1" t="s">
        <v>3093</v>
      </c>
      <c r="E6" s="1" t="s">
        <v>3094</v>
      </c>
      <c r="F6" s="1" t="s">
        <v>3095</v>
      </c>
      <c r="G6" s="1" t="s">
        <v>3096</v>
      </c>
      <c r="H6" s="1" t="s">
        <v>2444</v>
      </c>
      <c r="I6" s="1" t="s">
        <v>2445</v>
      </c>
      <c r="J6" s="1" t="s">
        <v>9</v>
      </c>
      <c r="K6" s="1" t="s">
        <v>3097</v>
      </c>
      <c r="L6" s="1" t="s">
        <v>2446</v>
      </c>
      <c r="M6" s="1" t="s">
        <v>2447</v>
      </c>
      <c r="N6" s="1" t="s">
        <v>3098</v>
      </c>
      <c r="O6" s="1" t="s">
        <v>3093</v>
      </c>
      <c r="P6" s="1" t="s">
        <v>3099</v>
      </c>
      <c r="Q6" s="1" t="s">
        <v>3100</v>
      </c>
      <c r="R6" s="1" t="s">
        <v>9</v>
      </c>
      <c r="S6" s="194" t="s">
        <v>11</v>
      </c>
      <c r="U6" s="226"/>
    </row>
    <row r="7" spans="1:26" ht="71.25" customHeight="1" x14ac:dyDescent="0.25">
      <c r="A7" s="216"/>
      <c r="B7" s="216"/>
      <c r="C7" s="219"/>
      <c r="D7" s="1" t="s">
        <v>3101</v>
      </c>
      <c r="E7" s="1" t="s">
        <v>3101</v>
      </c>
      <c r="F7" s="1" t="s">
        <v>3102</v>
      </c>
      <c r="G7" s="1" t="s">
        <v>3103</v>
      </c>
      <c r="H7" s="1" t="s">
        <v>3104</v>
      </c>
      <c r="I7" s="1" t="s">
        <v>3105</v>
      </c>
      <c r="J7" s="1" t="s">
        <v>3106</v>
      </c>
      <c r="K7" s="1" t="s">
        <v>3107</v>
      </c>
      <c r="L7" s="1" t="s">
        <v>3108</v>
      </c>
      <c r="M7" s="1" t="s">
        <v>3109</v>
      </c>
      <c r="N7" s="1" t="s">
        <v>3110</v>
      </c>
      <c r="O7" s="1" t="s">
        <v>3101</v>
      </c>
      <c r="P7" s="1" t="s">
        <v>3101</v>
      </c>
      <c r="Q7" s="1" t="s">
        <v>3111</v>
      </c>
      <c r="R7" s="1" t="s">
        <v>3106</v>
      </c>
      <c r="S7" s="194"/>
      <c r="U7" s="227"/>
      <c r="W7" s="2" t="s">
        <v>2492</v>
      </c>
      <c r="X7" s="2" t="s">
        <v>2493</v>
      </c>
      <c r="Y7" s="2" t="s">
        <v>2495</v>
      </c>
      <c r="Z7" s="2" t="s">
        <v>2494</v>
      </c>
    </row>
    <row r="8" spans="1:26" x14ac:dyDescent="0.25">
      <c r="A8" s="122">
        <v>1</v>
      </c>
      <c r="B8" s="176">
        <v>2</v>
      </c>
      <c r="C8" s="122">
        <v>3</v>
      </c>
      <c r="D8" s="176">
        <v>4</v>
      </c>
      <c r="E8" s="122">
        <v>5</v>
      </c>
      <c r="F8" s="176">
        <v>6</v>
      </c>
      <c r="G8" s="122">
        <v>7</v>
      </c>
      <c r="H8" s="176">
        <v>8</v>
      </c>
      <c r="I8" s="122">
        <v>9</v>
      </c>
      <c r="J8" s="176">
        <v>10</v>
      </c>
      <c r="K8" s="122">
        <v>11</v>
      </c>
      <c r="L8" s="176">
        <v>12</v>
      </c>
      <c r="M8" s="122">
        <v>13</v>
      </c>
      <c r="N8" s="176">
        <v>14</v>
      </c>
      <c r="O8" s="122">
        <v>15</v>
      </c>
      <c r="P8" s="176">
        <v>16</v>
      </c>
      <c r="Q8" s="122">
        <v>17</v>
      </c>
      <c r="R8" s="176">
        <v>18</v>
      </c>
      <c r="S8" s="122">
        <v>19</v>
      </c>
      <c r="U8" s="8"/>
    </row>
    <row r="9" spans="1:26" s="121" customFormat="1" ht="19.5" customHeight="1" x14ac:dyDescent="0.2">
      <c r="A9" s="128"/>
      <c r="B9" s="138"/>
      <c r="C9" s="128"/>
      <c r="D9" s="135" t="s">
        <v>13</v>
      </c>
      <c r="E9" s="132"/>
      <c r="F9" s="132"/>
      <c r="G9" s="132"/>
      <c r="H9" s="132"/>
      <c r="I9" s="132"/>
      <c r="J9" s="139">
        <f>SUM(J10:J25)</f>
        <v>14.5</v>
      </c>
      <c r="K9" s="132"/>
      <c r="L9" s="132"/>
      <c r="M9" s="132"/>
      <c r="N9" s="132"/>
      <c r="O9" s="132"/>
      <c r="P9" s="132"/>
      <c r="Q9" s="132"/>
      <c r="R9" s="132"/>
      <c r="S9" s="132"/>
      <c r="U9" s="133"/>
    </row>
    <row r="10" spans="1:26" ht="45" customHeight="1" x14ac:dyDescent="0.25">
      <c r="A10" s="201" t="s">
        <v>3113</v>
      </c>
      <c r="B10" s="186">
        <v>1</v>
      </c>
      <c r="C10" s="124">
        <v>1</v>
      </c>
      <c r="D10" s="92">
        <f>IFERROR(INDEX('на отправку (3)'!G:G,MATCH($V10,'на отправку (3)'!$B:$B,0),1),0)</f>
        <v>2727</v>
      </c>
      <c r="E10" s="92">
        <f>IFERROR(INDEX('на отправку (3)'!H:H,MATCH($V10,'на отправку (3)'!$B:$B,0),1),0)</f>
        <v>3000</v>
      </c>
      <c r="F10" s="92">
        <f>IFERROR(INDEX('на отправку (3)'!I:I,MATCH($V10,'на отправку (3)'!$B:$B,0),1),0)</f>
        <v>0.90900000000000003</v>
      </c>
      <c r="G10" s="188" t="s">
        <v>12</v>
      </c>
      <c r="H10" s="92">
        <f>IFERROR(INDEX('на отправку (3)'!K:K,MATCH($V10,'на отправку (3)'!$B:$B,0),1),0)/100</f>
        <v>1.7780364999999998E-4</v>
      </c>
      <c r="I10" s="188" t="s">
        <v>12</v>
      </c>
      <c r="J10" s="129">
        <f>IFERROR(INDEX('на отправку (3)'!N:N,MATCH($V10,'на отправку (3)'!$B:$B,0),1),0)</f>
        <v>0</v>
      </c>
      <c r="K10" s="92">
        <f>IFERROR(INDEX('на отправку (3)'!O:O,MATCH($V10,'на отправку (3)'!$B:$B,0),1),0)</f>
        <v>0</v>
      </c>
      <c r="L10" s="92">
        <f>IFERROR(INDEX('на отправку (3)'!P:P,MATCH($V10,'на отправку (3)'!$B:$B,0),1),0)</f>
        <v>1</v>
      </c>
      <c r="M10" s="92">
        <f>IFERROR(INDEX('на отправку (3)'!Q:Q,MATCH($V10,'на отправку (3)'!$B:$B,0),1),0)</f>
        <v>1</v>
      </c>
      <c r="N10" s="92">
        <f>IFERROR(INDEX('на отправку (3)'!R:R,MATCH($V10,'на отправку (3)'!$B:$B,0),1),0)</f>
        <v>0</v>
      </c>
      <c r="O10" s="92">
        <f>IFERROR(INDEX('на отправку (3)'!S:S,MATCH($V10,'на отправку (3)'!$B:$B,0),1),0)</f>
        <v>2791</v>
      </c>
      <c r="P10" s="92">
        <f>IFERROR(INDEX('на отправку (3)'!T:T,MATCH($V10,'на отправку (3)'!$B:$B,0),1),0)</f>
        <v>3125</v>
      </c>
      <c r="Q10" s="92">
        <f>IFERROR(INDEX('на отправку (3)'!U:U,MATCH($V10,'на отправку (3)'!$B:$B,0),1),0)</f>
        <v>0.89312000000000002</v>
      </c>
      <c r="R10" s="129">
        <f>IFERROR(INDEX('на отправку (3)'!V:V,MATCH($V10,'на отправку (3)'!$B:$B,0),1),0)</f>
        <v>0</v>
      </c>
      <c r="S10" s="92">
        <f>IFERROR(INDEX('на отправку (3)'!W:W,MATCH($V10,'на отправку (3)'!$B:$B,0),1),0)</f>
        <v>0</v>
      </c>
      <c r="U10" s="71">
        <f>IF(J10&gt;0,1,0)</f>
        <v>0</v>
      </c>
      <c r="V10" s="89" t="str">
        <f>CONCATENATE($U$1,"№",C10)</f>
        <v>026004№1</v>
      </c>
      <c r="W10" s="8">
        <f>IFERROR(INDEX('на отправку (3)'!AB:AB,MATCH($V10,'на отправку (3)'!$B:$B,0),1),0)</f>
        <v>0.87783438400000002</v>
      </c>
      <c r="X10" s="8">
        <f>IFERROR(INDEX('на отправку (3)'!AC:AC,MATCH($V10,'на отправку (3)'!$B:$B,0),1),0)</f>
        <v>0.79392113200000003</v>
      </c>
      <c r="Y10" s="8">
        <v>3</v>
      </c>
      <c r="Z10" s="8">
        <f>IF(M10=1,Y10,0)</f>
        <v>3</v>
      </c>
    </row>
    <row r="11" spans="1:26" ht="45" customHeight="1" x14ac:dyDescent="0.25">
      <c r="A11" s="201" t="s">
        <v>3114</v>
      </c>
      <c r="B11" s="186">
        <v>2</v>
      </c>
      <c r="C11" s="124">
        <v>26</v>
      </c>
      <c r="D11" s="92">
        <f>IFERROR(INDEX('на отправку (3)'!G:G,MATCH($V11,'на отправку (3)'!$B:$B,0),1),0)</f>
        <v>4314</v>
      </c>
      <c r="E11" s="92">
        <f>IFERROR(INDEX('на отправку (3)'!H:H,MATCH($V11,'на отправку (3)'!$B:$B,0),1),0)</f>
        <v>5054</v>
      </c>
      <c r="F11" s="92">
        <f>IFERROR(INDEX('на отправку (3)'!I:I,MATCH($V11,'на отправку (3)'!$B:$B,0),1),0)</f>
        <v>0.85358132200000003</v>
      </c>
      <c r="G11" s="188" t="s">
        <v>12</v>
      </c>
      <c r="H11" s="92">
        <f>IFERROR(INDEX('на отправку (3)'!K:K,MATCH($V11,'на отправку (3)'!$B:$B,0),1),0)/100</f>
        <v>4.6106450000000002E-4</v>
      </c>
      <c r="I11" s="188" t="s">
        <v>12</v>
      </c>
      <c r="J11" s="129">
        <f>IFERROR(INDEX('на отправку (3)'!N:N,MATCH($V11,'на отправку (3)'!$B:$B,0),1),0)</f>
        <v>0</v>
      </c>
      <c r="K11" s="92">
        <f>IFERROR(INDEX('на отправку (3)'!O:O,MATCH($V11,'на отправку (3)'!$B:$B,0),1),0)</f>
        <v>0</v>
      </c>
      <c r="L11" s="92">
        <f>IFERROR(INDEX('на отправку (3)'!P:P,MATCH($V11,'на отправку (3)'!$B:$B,0),1),0)</f>
        <v>1</v>
      </c>
      <c r="M11" s="92">
        <f>IFERROR(INDEX('на отправку (3)'!Q:Q,MATCH($V11,'на отправку (3)'!$B:$B,0),1),0)</f>
        <v>1</v>
      </c>
      <c r="N11" s="92">
        <f>IFERROR(INDEX('на отправку (3)'!R:R,MATCH($V11,'на отправку (3)'!$B:$B,0),1),0)</f>
        <v>0</v>
      </c>
      <c r="O11" s="92">
        <f>IFERROR(INDEX('на отправку (3)'!S:S,MATCH($V11,'на отправку (3)'!$B:$B,0),1),0)</f>
        <v>4274</v>
      </c>
      <c r="P11" s="92">
        <f>IFERROR(INDEX('на отправку (3)'!T:T,MATCH($V11,'на отправку (3)'!$B:$B,0),1),0)</f>
        <v>5238</v>
      </c>
      <c r="Q11" s="92">
        <f>IFERROR(INDEX('на отправку (3)'!U:U,MATCH($V11,'на отправку (3)'!$B:$B,0),1),0)</f>
        <v>0.81596029000000003</v>
      </c>
      <c r="R11" s="129">
        <f>IFERROR(INDEX('на отправку (3)'!V:V,MATCH($V11,'на отправку (3)'!$B:$B,0),1),0)</f>
        <v>0</v>
      </c>
      <c r="S11" s="92">
        <f>IFERROR(INDEX('на отправку (3)'!W:W,MATCH($V11,'на отправку (3)'!$B:$B,0),1),0)</f>
        <v>0</v>
      </c>
      <c r="U11" s="71">
        <f t="shared" ref="U11:U25" si="0">IF(J11&gt;0,1,0)</f>
        <v>0</v>
      </c>
      <c r="V11" s="89" t="str">
        <f t="shared" ref="V11:V25" si="1">CONCATENATE($U$1,"№",C11)</f>
        <v>026004№26</v>
      </c>
      <c r="W11" s="8">
        <f>IFERROR(INDEX('на отправку (3)'!AB:AB,MATCH($V11,'на отправку (3)'!$B:$B,0),1),0)</f>
        <v>0.83450456100000003</v>
      </c>
      <c r="X11" s="8">
        <f>IFERROR(INDEX('на отправку (3)'!AC:AC,MATCH($V11,'на отправку (3)'!$B:$B,0),1),0)</f>
        <v>0.72780695200000001</v>
      </c>
      <c r="Y11" s="8">
        <v>3</v>
      </c>
      <c r="Z11" s="8">
        <f t="shared" ref="Z11:Z45" si="2">IF(M11=1,Y11,0)</f>
        <v>3</v>
      </c>
    </row>
    <row r="12" spans="1:26" ht="60.75" customHeight="1" x14ac:dyDescent="0.25">
      <c r="A12" s="201" t="s">
        <v>3115</v>
      </c>
      <c r="B12" s="186">
        <v>3</v>
      </c>
      <c r="C12" s="124">
        <v>2</v>
      </c>
      <c r="D12" s="92">
        <f>IFERROR(INDEX('на отправку (3)'!G:G,MATCH($V12,'на отправку (3)'!$B:$B,0),1),0)</f>
        <v>31</v>
      </c>
      <c r="E12" s="92">
        <f>IFERROR(INDEX('на отправку (3)'!H:H,MATCH($V12,'на отправку (3)'!$B:$B,0),1),0)</f>
        <v>35</v>
      </c>
      <c r="F12" s="92">
        <f>IFERROR(INDEX('на отправку (3)'!I:I,MATCH($V12,'на отправку (3)'!$B:$B,0),1),0)</f>
        <v>0.88571428600000002</v>
      </c>
      <c r="G12" s="188" t="s">
        <v>12</v>
      </c>
      <c r="H12" s="92">
        <f>IFERROR(INDEX('на отправку (3)'!K:K,MATCH($V12,'на отправку (3)'!$B:$B,0),1),0)/100</f>
        <v>-9.8181818000000012E-4</v>
      </c>
      <c r="I12" s="188" t="s">
        <v>12</v>
      </c>
      <c r="J12" s="129">
        <f>IFERROR(INDEX('на отправку (3)'!N:N,MATCH($V12,'на отправку (3)'!$B:$B,0),1),0)</f>
        <v>0</v>
      </c>
      <c r="K12" s="92">
        <f>IFERROR(INDEX('на отправку (3)'!O:O,MATCH($V12,'на отправку (3)'!$B:$B,0),1),0)</f>
        <v>0</v>
      </c>
      <c r="L12" s="92">
        <f>IFERROR(INDEX('на отправку (3)'!P:P,MATCH($V12,'на отправку (3)'!$B:$B,0),1),0)</f>
        <v>3</v>
      </c>
      <c r="M12" s="92">
        <f>IFERROR(INDEX('на отправку (3)'!Q:Q,MATCH($V12,'на отправку (3)'!$B:$B,0),1),0)</f>
        <v>1</v>
      </c>
      <c r="N12" s="92">
        <f>IFERROR(INDEX('на отправку (3)'!R:R,MATCH($V12,'на отправку (3)'!$B:$B,0),1),0)</f>
        <v>0</v>
      </c>
      <c r="O12" s="92">
        <f>IFERROR(INDEX('на отправку (3)'!S:S,MATCH($V12,'на отправку (3)'!$B:$B,0),1),0)</f>
        <v>55</v>
      </c>
      <c r="P12" s="92">
        <f>IFERROR(INDEX('на отправку (3)'!T:T,MATCH($V12,'на отправку (3)'!$B:$B,0),1),0)</f>
        <v>56</v>
      </c>
      <c r="Q12" s="92">
        <f>IFERROR(INDEX('на отправку (3)'!U:U,MATCH($V12,'на отправку (3)'!$B:$B,0),1),0)</f>
        <v>0.98214285700000004</v>
      </c>
      <c r="R12" s="129">
        <f>IFERROR(INDEX('на отправку (3)'!V:V,MATCH($V12,'на отправку (3)'!$B:$B,0),1),0)</f>
        <v>0</v>
      </c>
      <c r="S12" s="92">
        <f>IFERROR(INDEX('на отправку (3)'!W:W,MATCH($V12,'на отправку (3)'!$B:$B,0),1),0)</f>
        <v>0</v>
      </c>
      <c r="U12" s="71">
        <f t="shared" si="0"/>
        <v>0</v>
      </c>
      <c r="V12" s="89" t="str">
        <f t="shared" si="1"/>
        <v>026004№2</v>
      </c>
      <c r="W12" s="8">
        <f>IFERROR(INDEX('на отправку (3)'!AB:AB,MATCH($V12,'на отправку (3)'!$B:$B,0),1),0)</f>
        <v>0.91111111099999997</v>
      </c>
      <c r="X12" s="8">
        <f>IFERROR(INDEX('на отправку (3)'!AC:AC,MATCH($V12,'на отправку (3)'!$B:$B,0),1),0)</f>
        <v>1</v>
      </c>
      <c r="Y12" s="8">
        <v>2</v>
      </c>
      <c r="Z12" s="8">
        <f t="shared" si="2"/>
        <v>2</v>
      </c>
    </row>
    <row r="13" spans="1:26" ht="69.75" customHeight="1" x14ac:dyDescent="0.25">
      <c r="A13" s="201" t="s">
        <v>3116</v>
      </c>
      <c r="B13" s="186">
        <v>4</v>
      </c>
      <c r="C13" s="124">
        <v>3</v>
      </c>
      <c r="D13" s="92">
        <f>IFERROR(INDEX('на отправку (3)'!G:G,MATCH($V13,'на отправку (3)'!$B:$B,0),1),0)</f>
        <v>8</v>
      </c>
      <c r="E13" s="92">
        <f>IFERROR(INDEX('на отправку (3)'!H:H,MATCH($V13,'на отправку (3)'!$B:$B,0),1),0)</f>
        <v>8</v>
      </c>
      <c r="F13" s="92">
        <f>IFERROR(INDEX('на отправку (3)'!I:I,MATCH($V13,'на отправку (3)'!$B:$B,0),1),0)</f>
        <v>1</v>
      </c>
      <c r="G13" s="188" t="s">
        <v>12</v>
      </c>
      <c r="H13" s="92">
        <f>IFERROR(INDEX('на отправку (3)'!K:K,MATCH($V13,'на отправку (3)'!$B:$B,0),1),0)/100</f>
        <v>4.999999988E-2</v>
      </c>
      <c r="I13" s="188" t="s">
        <v>12</v>
      </c>
      <c r="J13" s="129">
        <f>IFERROR(INDEX('на отправку (3)'!N:N,MATCH($V13,'на отправку (3)'!$B:$B,0),1),0)</f>
        <v>2</v>
      </c>
      <c r="K13" s="92">
        <f>IFERROR(INDEX('на отправку (3)'!O:O,MATCH($V13,'на отправку (3)'!$B:$B,0),1),0)</f>
        <v>2</v>
      </c>
      <c r="L13" s="92">
        <f>IFERROR(INDEX('на отправку (3)'!P:P,MATCH($V13,'на отправку (3)'!$B:$B,0),1),0)</f>
        <v>4</v>
      </c>
      <c r="M13" s="92">
        <f>IFERROR(INDEX('на отправку (3)'!Q:Q,MATCH($V13,'на отправку (3)'!$B:$B,0),1),0)</f>
        <v>1</v>
      </c>
      <c r="N13" s="92">
        <f>IFERROR(INDEX('на отправку (3)'!R:R,MATCH($V13,'на отправку (3)'!$B:$B,0),1),0)</f>
        <v>0</v>
      </c>
      <c r="O13" s="92">
        <f>IFERROR(INDEX('на отправку (3)'!S:S,MATCH($V13,'на отправку (3)'!$B:$B,0),1),0)</f>
        <v>1</v>
      </c>
      <c r="P13" s="92">
        <f>IFERROR(INDEX('на отправку (3)'!T:T,MATCH($V13,'на отправку (3)'!$B:$B,0),1),0)</f>
        <v>6</v>
      </c>
      <c r="Q13" s="92">
        <f>IFERROR(INDEX('на отправку (3)'!U:U,MATCH($V13,'на отправку (3)'!$B:$B,0),1),0)</f>
        <v>0.16666666699999999</v>
      </c>
      <c r="R13" s="129">
        <f>IFERROR(INDEX('на отправку (3)'!V:V,MATCH($V13,'на отправку (3)'!$B:$B,0),1),0)</f>
        <v>0</v>
      </c>
      <c r="S13" s="92">
        <f>IFERROR(INDEX('на отправку (3)'!W:W,MATCH($V13,'на отправку (3)'!$B:$B,0),1),0)</f>
        <v>0</v>
      </c>
      <c r="U13" s="71">
        <f t="shared" si="0"/>
        <v>1</v>
      </c>
      <c r="V13" s="89" t="str">
        <f t="shared" si="1"/>
        <v>026004№3</v>
      </c>
      <c r="W13" s="8">
        <f>IFERROR(INDEX('на отправку (3)'!AB:AB,MATCH($V13,'на отправку (3)'!$B:$B,0),1),0)</f>
        <v>0.61761761800000003</v>
      </c>
      <c r="X13" s="8">
        <f>IFERROR(INDEX('на отправку (3)'!AC:AC,MATCH($V13,'на отправку (3)'!$B:$B,0),1),0)</f>
        <v>1</v>
      </c>
      <c r="Y13" s="8">
        <v>2</v>
      </c>
      <c r="Z13" s="8">
        <f t="shared" si="2"/>
        <v>2</v>
      </c>
    </row>
    <row r="14" spans="1:26" ht="64.5" customHeight="1" x14ac:dyDescent="0.25">
      <c r="A14" s="201" t="s">
        <v>3117</v>
      </c>
      <c r="B14" s="186">
        <v>5</v>
      </c>
      <c r="C14" s="124">
        <v>4</v>
      </c>
      <c r="D14" s="92">
        <f>IFERROR(INDEX('на отправку (3)'!G:G,MATCH($V14,'на отправку (3)'!$B:$B,0),1),0)</f>
        <v>1</v>
      </c>
      <c r="E14" s="92">
        <f>IFERROR(INDEX('на отправку (3)'!H:H,MATCH($V14,'на отправку (3)'!$B:$B,0),1),0)</f>
        <v>1</v>
      </c>
      <c r="F14" s="92">
        <f>IFERROR(INDEX('на отправку (3)'!I:I,MATCH($V14,'на отправку (3)'!$B:$B,0),1),0)</f>
        <v>1</v>
      </c>
      <c r="G14" s="188" t="s">
        <v>12</v>
      </c>
      <c r="H14" s="92">
        <f>IFERROR(INDEX('на отправку (3)'!K:K,MATCH($V14,'на отправку (3)'!$B:$B,0),1),0)/100</f>
        <v>2E-3</v>
      </c>
      <c r="I14" s="188" t="s">
        <v>12</v>
      </c>
      <c r="J14" s="129">
        <f>IFERROR(INDEX('на отправку (3)'!N:N,MATCH($V14,'на отправку (3)'!$B:$B,0),1),0)</f>
        <v>2</v>
      </c>
      <c r="K14" s="92">
        <f>IFERROR(INDEX('на отправку (3)'!O:O,MATCH($V14,'на отправку (3)'!$B:$B,0),1),0)</f>
        <v>2</v>
      </c>
      <c r="L14" s="92">
        <f>IFERROR(INDEX('на отправку (3)'!P:P,MATCH($V14,'на отправку (3)'!$B:$B,0),1),0)</f>
        <v>4</v>
      </c>
      <c r="M14" s="92">
        <f>IFERROR(INDEX('на отправку (3)'!Q:Q,MATCH($V14,'на отправку (3)'!$B:$B,0),1),0)</f>
        <v>1</v>
      </c>
      <c r="N14" s="92">
        <f>IFERROR(INDEX('на отправку (3)'!R:R,MATCH($V14,'на отправку (3)'!$B:$B,0),1),0)</f>
        <v>0</v>
      </c>
      <c r="O14" s="92">
        <f>IFERROR(INDEX('на отправку (3)'!S:S,MATCH($V14,'на отправку (3)'!$B:$B,0),1),0)</f>
        <v>5</v>
      </c>
      <c r="P14" s="92">
        <f>IFERROR(INDEX('на отправку (3)'!T:T,MATCH($V14,'на отправку (3)'!$B:$B,0),1),0)</f>
        <v>6</v>
      </c>
      <c r="Q14" s="92">
        <f>IFERROR(INDEX('на отправку (3)'!U:U,MATCH($V14,'на отправку (3)'!$B:$B,0),1),0)</f>
        <v>0.83333333300000001</v>
      </c>
      <c r="R14" s="129">
        <f>IFERROR(INDEX('на отправку (3)'!V:V,MATCH($V14,'на отправку (3)'!$B:$B,0),1),0)</f>
        <v>0</v>
      </c>
      <c r="S14" s="92">
        <f>IFERROR(INDEX('на отправку (3)'!W:W,MATCH($V14,'на отправку (3)'!$B:$B,0),1),0)</f>
        <v>0</v>
      </c>
      <c r="U14" s="71">
        <f t="shared" si="0"/>
        <v>1</v>
      </c>
      <c r="V14" s="89" t="str">
        <f t="shared" si="1"/>
        <v>026004№4</v>
      </c>
      <c r="W14" s="8">
        <f>IFERROR(INDEX('на отправку (3)'!AB:AB,MATCH($V14,'на отправку (3)'!$B:$B,0),1),0)</f>
        <v>0.86111111100000004</v>
      </c>
      <c r="X14" s="8">
        <f>IFERROR(INDEX('на отправку (3)'!AC:AC,MATCH($V14,'на отправку (3)'!$B:$B,0),1),0)</f>
        <v>1</v>
      </c>
      <c r="Y14" s="8">
        <v>2</v>
      </c>
      <c r="Z14" s="8">
        <f t="shared" si="2"/>
        <v>2</v>
      </c>
    </row>
    <row r="15" spans="1:26" ht="69" customHeight="1" x14ac:dyDescent="0.25">
      <c r="A15" s="201" t="s">
        <v>2502</v>
      </c>
      <c r="B15" s="186">
        <v>6</v>
      </c>
      <c r="C15" s="124">
        <v>5</v>
      </c>
      <c r="D15" s="92">
        <f>IFERROR(INDEX('на отправку (3)'!G:G,MATCH($V15,'на отправку (3)'!$B:$B,0),1),0)</f>
        <v>6</v>
      </c>
      <c r="E15" s="92">
        <f>IFERROR(INDEX('на отправку (3)'!H:H,MATCH($V15,'на отправку (3)'!$B:$B,0),1),0)</f>
        <v>9</v>
      </c>
      <c r="F15" s="92">
        <f>IFERROR(INDEX('на отправку (3)'!I:I,MATCH($V15,'на отправку (3)'!$B:$B,0),1),0)</f>
        <v>0.66666666699999999</v>
      </c>
      <c r="G15" s="188" t="s">
        <v>12</v>
      </c>
      <c r="H15" s="92">
        <f>IFERROR(INDEX('на отправку (3)'!K:K,MATCH($V15,'на отправку (3)'!$B:$B,0),1),0)/100</f>
        <v>-3.3333333299999999E-3</v>
      </c>
      <c r="I15" s="188" t="s">
        <v>12</v>
      </c>
      <c r="J15" s="129">
        <f>IFERROR(INDEX('на отправку (3)'!N:N,MATCH($V15,'на отправку (3)'!$B:$B,0),1),0)</f>
        <v>1</v>
      </c>
      <c r="K15" s="92">
        <f>IFERROR(INDEX('на отправку (3)'!O:O,MATCH($V15,'на отправку (3)'!$B:$B,0),1),0)</f>
        <v>0</v>
      </c>
      <c r="L15" s="92">
        <f>IFERROR(INDEX('на отправку (3)'!P:P,MATCH($V15,'на отправку (3)'!$B:$B,0),1),0)</f>
        <v>4</v>
      </c>
      <c r="M15" s="92">
        <f>IFERROR(INDEX('на отправку (3)'!Q:Q,MATCH($V15,'на отправку (3)'!$B:$B,0),1),0)</f>
        <v>1</v>
      </c>
      <c r="N15" s="92">
        <f>IFERROR(INDEX('на отправку (3)'!R:R,MATCH($V15,'на отправку (3)'!$B:$B,0),1),0)</f>
        <v>0</v>
      </c>
      <c r="O15" s="92">
        <f>IFERROR(INDEX('на отправку (3)'!S:S,MATCH($V15,'на отправку (3)'!$B:$B,0),1),0)</f>
        <v>10</v>
      </c>
      <c r="P15" s="92">
        <f>IFERROR(INDEX('на отправку (3)'!T:T,MATCH($V15,'на отправку (3)'!$B:$B,0),1),0)</f>
        <v>10</v>
      </c>
      <c r="Q15" s="92">
        <f>IFERROR(INDEX('на отправку (3)'!U:U,MATCH($V15,'на отправку (3)'!$B:$B,0),1),0)</f>
        <v>1</v>
      </c>
      <c r="R15" s="129">
        <f>IFERROR(INDEX('на отправку (3)'!V:V,MATCH($V15,'на отправку (3)'!$B:$B,0),1),0)</f>
        <v>0</v>
      </c>
      <c r="S15" s="92">
        <f>IFERROR(INDEX('на отправку (3)'!W:W,MATCH($V15,'на отправку (3)'!$B:$B,0),1),0)</f>
        <v>0</v>
      </c>
      <c r="U15" s="71">
        <f t="shared" si="0"/>
        <v>1</v>
      </c>
      <c r="V15" s="89" t="str">
        <f t="shared" si="1"/>
        <v>026004№5</v>
      </c>
      <c r="W15" s="8">
        <f>IFERROR(INDEX('на отправку (3)'!AB:AB,MATCH($V15,'на отправку (3)'!$B:$B,0),1),0)</f>
        <v>0.56594488200000004</v>
      </c>
      <c r="X15" s="8">
        <f>IFERROR(INDEX('на отправку (3)'!AC:AC,MATCH($V15,'на отправку (3)'!$B:$B,0),1),0)</f>
        <v>1</v>
      </c>
      <c r="Y15" s="8">
        <v>2</v>
      </c>
      <c r="Z15" s="8">
        <f t="shared" si="2"/>
        <v>2</v>
      </c>
    </row>
    <row r="16" spans="1:26" ht="79.5" customHeight="1" x14ac:dyDescent="0.25">
      <c r="A16" s="201" t="s">
        <v>3118</v>
      </c>
      <c r="B16" s="186">
        <v>7</v>
      </c>
      <c r="C16" s="124">
        <v>6</v>
      </c>
      <c r="D16" s="92">
        <f>IFERROR(INDEX('на отправку (3)'!G:G,MATCH($V16,'на отправку (3)'!$B:$B,0),1),0)</f>
        <v>0</v>
      </c>
      <c r="E16" s="92">
        <f>IFERROR(INDEX('на отправку (3)'!H:H,MATCH($V16,'на отправку (3)'!$B:$B,0),1),0)</f>
        <v>0</v>
      </c>
      <c r="F16" s="92">
        <f>IFERROR(INDEX('на отправку (3)'!I:I,MATCH($V16,'на отправку (3)'!$B:$B,0),1),0)</f>
        <v>0</v>
      </c>
      <c r="G16" s="188" t="s">
        <v>12</v>
      </c>
      <c r="H16" s="92">
        <f>IFERROR(INDEX('на отправку (3)'!K:K,MATCH($V16,'на отправку (3)'!$B:$B,0),1),0)/100</f>
        <v>0</v>
      </c>
      <c r="I16" s="188" t="s">
        <v>12</v>
      </c>
      <c r="J16" s="129">
        <f>IFERROR(INDEX('на отправку (3)'!N:N,MATCH($V16,'на отправку (3)'!$B:$B,0),1),0)</f>
        <v>0</v>
      </c>
      <c r="K16" s="92">
        <f>IFERROR(INDEX('на отправку (3)'!O:O,MATCH($V16,'на отправку (3)'!$B:$B,0),1),0)</f>
        <v>0</v>
      </c>
      <c r="L16" s="92">
        <f>IFERROR(INDEX('на отправку (3)'!P:P,MATCH($V16,'на отправку (3)'!$B:$B,0),1),0)</f>
        <v>0</v>
      </c>
      <c r="M16" s="92">
        <f>IFERROR(INDEX('на отправку (3)'!Q:Q,MATCH($V16,'на отправку (3)'!$B:$B,0),1),0)</f>
        <v>2</v>
      </c>
      <c r="N16" s="92">
        <f>IFERROR(INDEX('на отправку (3)'!R:R,MATCH($V16,'на отправку (3)'!$B:$B,0),1),0)</f>
        <v>0</v>
      </c>
      <c r="O16" s="92">
        <f>IFERROR(INDEX('на отправку (3)'!S:S,MATCH($V16,'на отправку (3)'!$B:$B,0),1),0)</f>
        <v>0</v>
      </c>
      <c r="P16" s="92">
        <f>IFERROR(INDEX('на отправку (3)'!T:T,MATCH($V16,'на отправку (3)'!$B:$B,0),1),0)</f>
        <v>0</v>
      </c>
      <c r="Q16" s="92">
        <f>IFERROR(INDEX('на отправку (3)'!U:U,MATCH($V16,'на отправку (3)'!$B:$B,0),1),0)</f>
        <v>0</v>
      </c>
      <c r="R16" s="129">
        <f>IFERROR(INDEX('на отправку (3)'!V:V,MATCH($V16,'на отправку (3)'!$B:$B,0),1),0)</f>
        <v>0</v>
      </c>
      <c r="S16" s="92">
        <f>IFERROR(INDEX('на отправку (3)'!W:W,MATCH($V16,'на отправку (3)'!$B:$B,0),1),0)</f>
        <v>0</v>
      </c>
      <c r="U16" s="71">
        <f t="shared" si="0"/>
        <v>0</v>
      </c>
      <c r="V16" s="89" t="str">
        <f t="shared" si="1"/>
        <v>026004№6</v>
      </c>
      <c r="W16" s="8">
        <f>IFERROR(INDEX('на отправку (3)'!AB:AB,MATCH($V16,'на отправку (3)'!$B:$B,0),1),0)</f>
        <v>0.3</v>
      </c>
      <c r="X16" s="8">
        <f>IFERROR(INDEX('на отправку (3)'!AC:AC,MATCH($V16,'на отправку (3)'!$B:$B,0),1),0)</f>
        <v>1</v>
      </c>
      <c r="Y16" s="8">
        <v>3</v>
      </c>
      <c r="Z16" s="8">
        <f t="shared" si="2"/>
        <v>0</v>
      </c>
    </row>
    <row r="17" spans="1:26" ht="68.25" customHeight="1" x14ac:dyDescent="0.25">
      <c r="A17" s="201" t="s">
        <v>3119</v>
      </c>
      <c r="B17" s="186">
        <v>8</v>
      </c>
      <c r="C17" s="124">
        <v>22</v>
      </c>
      <c r="D17" s="92">
        <f>IFERROR(INDEX('на отправку (3)'!G:G,MATCH($V17,'на отправку (3)'!$B:$B,0),1),0)</f>
        <v>0</v>
      </c>
      <c r="E17" s="92">
        <f>IFERROR(INDEX('на отправку (3)'!H:H,MATCH($V17,'на отправку (3)'!$B:$B,0),1),0)</f>
        <v>0</v>
      </c>
      <c r="F17" s="92">
        <f>IFERROR(INDEX('на отправку (3)'!I:I,MATCH($V17,'на отправку (3)'!$B:$B,0),1),0)</f>
        <v>0</v>
      </c>
      <c r="G17" s="188" t="s">
        <v>12</v>
      </c>
      <c r="H17" s="92">
        <f>IFERROR(INDEX('на отправку (3)'!K:K,MATCH($V17,'на отправку (3)'!$B:$B,0),1),0)/100</f>
        <v>0</v>
      </c>
      <c r="I17" s="188" t="s">
        <v>12</v>
      </c>
      <c r="J17" s="129">
        <f>IFERROR(INDEX('на отправку (3)'!N:N,MATCH($V17,'на отправку (3)'!$B:$B,0),1),0)</f>
        <v>0</v>
      </c>
      <c r="K17" s="92">
        <f>IFERROR(INDEX('на отправку (3)'!O:O,MATCH($V17,'на отправку (3)'!$B:$B,0),1),0)</f>
        <v>0</v>
      </c>
      <c r="L17" s="92">
        <f>IFERROR(INDEX('на отправку (3)'!P:P,MATCH($V17,'на отправку (3)'!$B:$B,0),1),0)</f>
        <v>0</v>
      </c>
      <c r="M17" s="92">
        <f>IFERROR(INDEX('на отправку (3)'!Q:Q,MATCH($V17,'на отправку (3)'!$B:$B,0),1),0)</f>
        <v>2</v>
      </c>
      <c r="N17" s="92">
        <f>IFERROR(INDEX('на отправку (3)'!R:R,MATCH($V17,'на отправку (3)'!$B:$B,0),1),0)</f>
        <v>0</v>
      </c>
      <c r="O17" s="92">
        <f>IFERROR(INDEX('на отправку (3)'!S:S,MATCH($V17,'на отправку (3)'!$B:$B,0),1),0)</f>
        <v>0</v>
      </c>
      <c r="P17" s="92">
        <f>IFERROR(INDEX('на отправку (3)'!T:T,MATCH($V17,'на отправку (3)'!$B:$B,0),1),0)</f>
        <v>0</v>
      </c>
      <c r="Q17" s="92">
        <f>IFERROR(INDEX('на отправку (3)'!U:U,MATCH($V17,'на отправку (3)'!$B:$B,0),1),0)</f>
        <v>0</v>
      </c>
      <c r="R17" s="129">
        <f>IFERROR(INDEX('на отправку (3)'!V:V,MATCH($V17,'на отправку (3)'!$B:$B,0),1),0)</f>
        <v>0</v>
      </c>
      <c r="S17" s="92">
        <f>IFERROR(INDEX('на отправку (3)'!W:W,MATCH($V17,'на отправку (3)'!$B:$B,0),1),0)</f>
        <v>0</v>
      </c>
      <c r="U17" s="71">
        <f t="shared" si="0"/>
        <v>0</v>
      </c>
      <c r="V17" s="89" t="str">
        <f t="shared" si="1"/>
        <v>026004№22</v>
      </c>
      <c r="W17" s="8">
        <f>IFERROR(INDEX('на отправку (3)'!AB:AB,MATCH($V17,'на отправку (3)'!$B:$B,0),1),0)</f>
        <v>0.4</v>
      </c>
      <c r="X17" s="8">
        <f>IFERROR(INDEX('на отправку (3)'!AC:AC,MATCH($V17,'на отправку (3)'!$B:$B,0),1),0)</f>
        <v>1</v>
      </c>
      <c r="Y17" s="8">
        <v>3</v>
      </c>
      <c r="Z17" s="8">
        <f t="shared" si="2"/>
        <v>0</v>
      </c>
    </row>
    <row r="18" spans="1:26" ht="147.75" customHeight="1" x14ac:dyDescent="0.25">
      <c r="A18" s="201" t="s">
        <v>3120</v>
      </c>
      <c r="B18" s="186">
        <v>9</v>
      </c>
      <c r="C18" s="124">
        <v>7</v>
      </c>
      <c r="D18" s="92">
        <f>IFERROR(INDEX('на отправку (3)'!G:G,MATCH($V18,'на отправку (3)'!$B:$B,0),1),0)</f>
        <v>803</v>
      </c>
      <c r="E18" s="92">
        <f>IFERROR(INDEX('на отправку (3)'!H:H,MATCH($V18,'на отправку (3)'!$B:$B,0),1),0)</f>
        <v>803</v>
      </c>
      <c r="F18" s="92">
        <f>IFERROR(INDEX('на отправку (3)'!I:I,MATCH($V18,'на отправку (3)'!$B:$B,0),1),0)</f>
        <v>1</v>
      </c>
      <c r="G18" s="189">
        <v>1</v>
      </c>
      <c r="H18" s="92">
        <f>IFERROR(INDEX('на отправку (3)'!K:K,MATCH($V18,'на отправку (3)'!$B:$B,0),1),0)/100</f>
        <v>0</v>
      </c>
      <c r="I18" s="191">
        <f>IFERROR(INDEX('на отправку (3)'!M:M,MATCH($V18,'на отправку (3)'!$B:$B,0),1),0)</f>
        <v>1</v>
      </c>
      <c r="J18" s="129">
        <f>IFERROR(INDEX('на отправку (3)'!N:N,MATCH($V18,'на отправку (3)'!$B:$B,0),1),0)</f>
        <v>2</v>
      </c>
      <c r="K18" s="92" t="str">
        <f>IFERROR(INDEX('на отправку (3)'!O:O,MATCH($V18,'на отправку (3)'!$B:$B,0),1),0)</f>
        <v>x</v>
      </c>
      <c r="L18" s="92">
        <f>IFERROR(INDEX('на отправку (3)'!P:P,MATCH($V18,'на отправку (3)'!$B:$B,0),1),0)</f>
        <v>6</v>
      </c>
      <c r="M18" s="92">
        <f>IFERROR(INDEX('на отправку (3)'!Q:Q,MATCH($V18,'на отправку (3)'!$B:$B,0),1),0)</f>
        <v>1</v>
      </c>
      <c r="N18" s="92">
        <f>IFERROR(INDEX('на отправку (3)'!R:R,MATCH($V18,'на отправку (3)'!$B:$B,0),1),0)</f>
        <v>0</v>
      </c>
      <c r="O18" s="92">
        <f>IFERROR(INDEX('на отправку (3)'!S:S,MATCH($V18,'на отправку (3)'!$B:$B,0),1),0)</f>
        <v>512</v>
      </c>
      <c r="P18" s="92">
        <f>IFERROR(INDEX('на отправку (3)'!T:T,MATCH($V18,'на отправку (3)'!$B:$B,0),1),0)</f>
        <v>512</v>
      </c>
      <c r="Q18" s="92">
        <f>IFERROR(INDEX('на отправку (3)'!U:U,MATCH($V18,'на отправку (3)'!$B:$B,0),1),0)</f>
        <v>1</v>
      </c>
      <c r="R18" s="129">
        <f>IFERROR(INDEX('на отправку (3)'!V:V,MATCH($V18,'на отправку (3)'!$B:$B,0),1),0)</f>
        <v>0</v>
      </c>
      <c r="S18" s="92">
        <f>IFERROR(INDEX('на отправку (3)'!W:W,MATCH($V18,'на отправку (3)'!$B:$B,0),1),0)</f>
        <v>0</v>
      </c>
      <c r="U18" s="71">
        <f t="shared" si="0"/>
        <v>1</v>
      </c>
      <c r="V18" s="89" t="str">
        <f t="shared" si="1"/>
        <v>026004№7</v>
      </c>
      <c r="W18" s="8">
        <f>IFERROR(INDEX('на отправку (3)'!AB:AB,MATCH($V18,'на отправку (3)'!$B:$B,0),1),0)</f>
        <v>1</v>
      </c>
      <c r="X18" s="8">
        <f>IFERROR(INDEX('на отправку (3)'!AC:AC,MATCH($V18,'на отправку (3)'!$B:$B,0),1),0)</f>
        <v>1</v>
      </c>
      <c r="Y18" s="8">
        <v>2</v>
      </c>
      <c r="Z18" s="8">
        <f t="shared" si="2"/>
        <v>2</v>
      </c>
    </row>
    <row r="19" spans="1:26" ht="59.25" customHeight="1" x14ac:dyDescent="0.25">
      <c r="A19" s="201" t="s">
        <v>3121</v>
      </c>
      <c r="B19" s="186">
        <v>10</v>
      </c>
      <c r="C19" s="124">
        <v>8</v>
      </c>
      <c r="D19" s="92">
        <f>IFERROR(INDEX('на отправку (3)'!G:G,MATCH($V19,'на отправку (3)'!$B:$B,0),1),0)</f>
        <v>97</v>
      </c>
      <c r="E19" s="92">
        <f>IFERROR(INDEX('на отправку (3)'!H:H,MATCH($V19,'на отправку (3)'!$B:$B,0),1),0)</f>
        <v>5701</v>
      </c>
      <c r="F19" s="92">
        <f>IFERROR(INDEX('на отправку (3)'!I:I,MATCH($V19,'на отправку (3)'!$B:$B,0),1),0)</f>
        <v>1.7014558999999999E-2</v>
      </c>
      <c r="G19" s="188" t="s">
        <v>12</v>
      </c>
      <c r="H19" s="92">
        <f>IFERROR(INDEX('на отправку (3)'!K:K,MATCH($V19,'на отправку (3)'!$B:$B,0),1),0)/100</f>
        <v>7.3352171799999999E-3</v>
      </c>
      <c r="I19" s="192" t="str">
        <f>IFERROR(INDEX('на отправку (3)'!M:M,MATCH($V19,'на отправку (3)'!$B:$B,0),1),0)</f>
        <v>x</v>
      </c>
      <c r="J19" s="129">
        <f>IFERROR(INDEX('на отправку (3)'!N:N,MATCH($V19,'на отправку (3)'!$B:$B,0),1),0)</f>
        <v>0</v>
      </c>
      <c r="K19" s="92">
        <f>IFERROR(INDEX('на отправку (3)'!O:O,MATCH($V19,'на отправку (3)'!$B:$B,0),1),0)</f>
        <v>0</v>
      </c>
      <c r="L19" s="92">
        <f>IFERROR(INDEX('на отправку (3)'!P:P,MATCH($V19,'на отправку (3)'!$B:$B,0),1),0)</f>
        <v>1</v>
      </c>
      <c r="M19" s="92">
        <f>IFERROR(INDEX('на отправку (3)'!Q:Q,MATCH($V19,'на отправку (3)'!$B:$B,0),1),0)</f>
        <v>1</v>
      </c>
      <c r="N19" s="92">
        <f>IFERROR(INDEX('на отправку (3)'!R:R,MATCH($V19,'на отправку (3)'!$B:$B,0),1),0)</f>
        <v>0</v>
      </c>
      <c r="O19" s="92">
        <f>IFERROR(INDEX('на отправку (3)'!S:S,MATCH($V19,'на отправку (3)'!$B:$B,0),1),0)</f>
        <v>52</v>
      </c>
      <c r="P19" s="92">
        <f>IFERROR(INDEX('на отправку (3)'!T:T,MATCH($V19,'на отправку (3)'!$B:$B,0),1),0)</f>
        <v>5298</v>
      </c>
      <c r="Q19" s="92">
        <f>IFERROR(INDEX('на отправку (3)'!U:U,MATCH($V19,'на отправку (3)'!$B:$B,0),1),0)</f>
        <v>9.8150249999999998E-3</v>
      </c>
      <c r="R19" s="129">
        <f>IFERROR(INDEX('на отправку (3)'!V:V,MATCH($V19,'на отправку (3)'!$B:$B,0),1),0)</f>
        <v>0</v>
      </c>
      <c r="S19" s="92">
        <f>IFERROR(INDEX('на отправку (3)'!W:W,MATCH($V19,'на отправку (3)'!$B:$B,0),1),0)</f>
        <v>0</v>
      </c>
      <c r="U19" s="71">
        <f t="shared" si="0"/>
        <v>0</v>
      </c>
      <c r="V19" s="89" t="str">
        <f t="shared" si="1"/>
        <v>026004№8</v>
      </c>
      <c r="W19" s="8">
        <f>IFERROR(INDEX('на отправку (3)'!AB:AB,MATCH($V19,'на отправку (3)'!$B:$B,0),1),0)</f>
        <v>1.4606701999999999E-2</v>
      </c>
      <c r="X19" s="8">
        <f>IFERROR(INDEX('на отправку (3)'!AC:AC,MATCH($V19,'на отправку (3)'!$B:$B,0),1),0)</f>
        <v>0</v>
      </c>
      <c r="Y19" s="8">
        <v>2</v>
      </c>
      <c r="Z19" s="8">
        <f t="shared" si="2"/>
        <v>2</v>
      </c>
    </row>
    <row r="20" spans="1:26" ht="62.25" customHeight="1" x14ac:dyDescent="0.25">
      <c r="A20" s="201" t="s">
        <v>2507</v>
      </c>
      <c r="B20" s="186">
        <v>11</v>
      </c>
      <c r="C20" s="124">
        <v>9</v>
      </c>
      <c r="D20" s="92">
        <f>IFERROR(INDEX('на отправку (3)'!G:G,MATCH($V20,'на отправку (3)'!$B:$B,0),1),0)</f>
        <v>209</v>
      </c>
      <c r="E20" s="92">
        <f>IFERROR(INDEX('на отправку (3)'!H:H,MATCH($V20,'на отправку (3)'!$B:$B,0),1),0)</f>
        <v>220</v>
      </c>
      <c r="F20" s="92">
        <f>IFERROR(INDEX('на отправку (3)'!I:I,MATCH($V20,'на отправку (3)'!$B:$B,0),1),0)</f>
        <v>0.95</v>
      </c>
      <c r="G20" s="189">
        <v>1</v>
      </c>
      <c r="H20" s="92">
        <f>IFERROR(INDEX('на отправку (3)'!K:K,MATCH($V20,'на отправку (3)'!$B:$B,0),1),0)/100</f>
        <v>9.4563318800000001E-3</v>
      </c>
      <c r="I20" s="191">
        <f>IFERROR(INDEX('на отправку (3)'!M:M,MATCH($V20,'на отправку (3)'!$B:$B,0),1),0)</f>
        <v>0.95</v>
      </c>
      <c r="J20" s="129">
        <f>IFERROR(INDEX('на отправку (3)'!N:N,MATCH($V20,'на отправку (3)'!$B:$B,0),1),0)</f>
        <v>0.5</v>
      </c>
      <c r="K20" s="92" t="str">
        <f>IFERROR(INDEX('на отправку (3)'!O:O,MATCH($V20,'на отправку (3)'!$B:$B,0),1),0)</f>
        <v>x</v>
      </c>
      <c r="L20" s="92">
        <f>IFERROR(INDEX('на отправку (3)'!P:P,MATCH($V20,'на отправку (3)'!$B:$B,0),1),0)</f>
        <v>5</v>
      </c>
      <c r="M20" s="92">
        <f>IFERROR(INDEX('на отправку (3)'!Q:Q,MATCH($V20,'на отправку (3)'!$B:$B,0),1),0)</f>
        <v>1</v>
      </c>
      <c r="N20" s="92">
        <f>IFERROR(INDEX('на отправку (3)'!R:R,MATCH($V20,'на отправку (3)'!$B:$B,0),1),0)</f>
        <v>0</v>
      </c>
      <c r="O20" s="92">
        <f>IFERROR(INDEX('на отправку (3)'!S:S,MATCH($V20,'на отправку (3)'!$B:$B,0),1),0)</f>
        <v>229</v>
      </c>
      <c r="P20" s="92">
        <f>IFERROR(INDEX('на отправку (3)'!T:T,MATCH($V20,'на отправку (3)'!$B:$B,0),1),0)</f>
        <v>469</v>
      </c>
      <c r="Q20" s="92">
        <f>IFERROR(INDEX('на отправку (3)'!U:U,MATCH($V20,'на отправку (3)'!$B:$B,0),1),0)</f>
        <v>0.48827292100000003</v>
      </c>
      <c r="R20" s="129">
        <f>IFERROR(INDEX('на отправку (3)'!V:V,MATCH($V20,'на отправку (3)'!$B:$B,0),1),0)</f>
        <v>0</v>
      </c>
      <c r="S20" s="92">
        <f>IFERROR(INDEX('на отправку (3)'!W:W,MATCH($V20,'на отправку (3)'!$B:$B,0),1),0)</f>
        <v>0</v>
      </c>
      <c r="U20" s="71">
        <f t="shared" si="0"/>
        <v>1</v>
      </c>
      <c r="V20" s="89" t="str">
        <f t="shared" si="1"/>
        <v>026004№9</v>
      </c>
      <c r="W20" s="8">
        <f>IFERROR(INDEX('на отправку (3)'!AB:AB,MATCH($V20,'на отправку (3)'!$B:$B,0),1),0)</f>
        <v>0.93642591900000005</v>
      </c>
      <c r="X20" s="8">
        <f>IFERROR(INDEX('на отправку (3)'!AC:AC,MATCH($V20,'на отправку (3)'!$B:$B,0),1),0)</f>
        <v>0</v>
      </c>
      <c r="Y20" s="8">
        <v>1</v>
      </c>
      <c r="Z20" s="8">
        <f t="shared" si="2"/>
        <v>1</v>
      </c>
    </row>
    <row r="21" spans="1:26" ht="70.5" customHeight="1" x14ac:dyDescent="0.25">
      <c r="A21" s="201" t="s">
        <v>3122</v>
      </c>
      <c r="B21" s="186">
        <v>12</v>
      </c>
      <c r="C21" s="124">
        <v>10</v>
      </c>
      <c r="D21" s="92">
        <f>IFERROR(INDEX('на отправку (3)'!G:G,MATCH($V21,'на отправку (3)'!$B:$B,0),1),0)</f>
        <v>7</v>
      </c>
      <c r="E21" s="92">
        <f>IFERROR(INDEX('на отправку (3)'!H:H,MATCH($V21,'на отправку (3)'!$B:$B,0),1),0)</f>
        <v>7</v>
      </c>
      <c r="F21" s="92">
        <f>IFERROR(INDEX('на отправку (3)'!I:I,MATCH($V21,'на отправку (3)'!$B:$B,0),1),0)</f>
        <v>1</v>
      </c>
      <c r="G21" s="189">
        <v>1</v>
      </c>
      <c r="H21" s="92">
        <f>IFERROR(INDEX('на отправку (3)'!K:K,MATCH($V21,'на отправку (3)'!$B:$B,0),1),0)/100</f>
        <v>0</v>
      </c>
      <c r="I21" s="191">
        <f>IFERROR(INDEX('на отправку (3)'!M:M,MATCH($V21,'на отправку (3)'!$B:$B,0),1),0)</f>
        <v>1</v>
      </c>
      <c r="J21" s="129">
        <f>IFERROR(INDEX('на отправку (3)'!N:N,MATCH($V21,'на отправку (3)'!$B:$B,0),1),0)</f>
        <v>1</v>
      </c>
      <c r="K21" s="92" t="str">
        <f>IFERROR(INDEX('на отправку (3)'!O:O,MATCH($V21,'на отправку (3)'!$B:$B,0),1),0)</f>
        <v>x</v>
      </c>
      <c r="L21" s="92">
        <f>IFERROR(INDEX('на отправку (3)'!P:P,MATCH($V21,'на отправку (3)'!$B:$B,0),1),0)</f>
        <v>6</v>
      </c>
      <c r="M21" s="92">
        <f>IFERROR(INDEX('на отправку (3)'!Q:Q,MATCH($V21,'на отправку (3)'!$B:$B,0),1),0)</f>
        <v>1</v>
      </c>
      <c r="N21" s="92">
        <f>IFERROR(INDEX('на отправку (3)'!R:R,MATCH($V21,'на отправку (3)'!$B:$B,0),1),0)</f>
        <v>0</v>
      </c>
      <c r="O21" s="92">
        <f>IFERROR(INDEX('на отправку (3)'!S:S,MATCH($V21,'на отправку (3)'!$B:$B,0),1),0)</f>
        <v>9</v>
      </c>
      <c r="P21" s="92">
        <f>IFERROR(INDEX('на отправку (3)'!T:T,MATCH($V21,'на отправку (3)'!$B:$B,0),1),0)</f>
        <v>9</v>
      </c>
      <c r="Q21" s="92">
        <f>IFERROR(INDEX('на отправку (3)'!U:U,MATCH($V21,'на отправку (3)'!$B:$B,0),1),0)</f>
        <v>1</v>
      </c>
      <c r="R21" s="129">
        <f>IFERROR(INDEX('на отправку (3)'!V:V,MATCH($V21,'на отправку (3)'!$B:$B,0),1),0)</f>
        <v>0</v>
      </c>
      <c r="S21" s="92">
        <f>IFERROR(INDEX('на отправку (3)'!W:W,MATCH($V21,'на отправку (3)'!$B:$B,0),1),0)</f>
        <v>0</v>
      </c>
      <c r="U21" s="71">
        <f t="shared" si="0"/>
        <v>1</v>
      </c>
      <c r="V21" s="89" t="str">
        <f t="shared" si="1"/>
        <v>026004№10</v>
      </c>
      <c r="W21" s="8">
        <f>IFERROR(INDEX('на отправку (3)'!AB:AB,MATCH($V21,'на отправку (3)'!$B:$B,0),1),0)</f>
        <v>1</v>
      </c>
      <c r="X21" s="8">
        <f>IFERROR(INDEX('на отправку (3)'!AC:AC,MATCH($V21,'на отправку (3)'!$B:$B,0),1),0)</f>
        <v>0</v>
      </c>
      <c r="Y21" s="8">
        <v>1</v>
      </c>
      <c r="Z21" s="8">
        <f t="shared" si="2"/>
        <v>1</v>
      </c>
    </row>
    <row r="22" spans="1:26" ht="56.25" customHeight="1" x14ac:dyDescent="0.25">
      <c r="A22" s="201" t="s">
        <v>3123</v>
      </c>
      <c r="B22" s="186">
        <v>13</v>
      </c>
      <c r="C22" s="124">
        <v>11</v>
      </c>
      <c r="D22" s="92">
        <f>IFERROR(INDEX('на отправку (3)'!G:G,MATCH($V22,'на отправку (3)'!$B:$B,0),1),0)</f>
        <v>27</v>
      </c>
      <c r="E22" s="92">
        <f>IFERROR(INDEX('на отправку (3)'!H:H,MATCH($V22,'на отправку (3)'!$B:$B,0),1),0)</f>
        <v>27</v>
      </c>
      <c r="F22" s="92">
        <f>IFERROR(INDEX('на отправку (3)'!I:I,MATCH($V22,'на отправку (3)'!$B:$B,0),1),0)</f>
        <v>1</v>
      </c>
      <c r="G22" s="189">
        <v>1</v>
      </c>
      <c r="H22" s="92">
        <f>IFERROR(INDEX('на отправку (3)'!K:K,MATCH($V22,'на отправку (3)'!$B:$B,0),1),0)/100</f>
        <v>0</v>
      </c>
      <c r="I22" s="191">
        <f>IFERROR(INDEX('на отправку (3)'!M:M,MATCH($V22,'на отправку (3)'!$B:$B,0),1),0)</f>
        <v>1</v>
      </c>
      <c r="J22" s="129">
        <f>IFERROR(INDEX('на отправку (3)'!N:N,MATCH($V22,'на отправку (3)'!$B:$B,0),1),0)</f>
        <v>2</v>
      </c>
      <c r="K22" s="92" t="str">
        <f>IFERROR(INDEX('на отправку (3)'!O:O,MATCH($V22,'на отправку (3)'!$B:$B,0),1),0)</f>
        <v>x</v>
      </c>
      <c r="L22" s="92">
        <f>IFERROR(INDEX('на отправку (3)'!P:P,MATCH($V22,'на отправку (3)'!$B:$B,0),1),0)</f>
        <v>6</v>
      </c>
      <c r="M22" s="92">
        <f>IFERROR(INDEX('на отправку (3)'!Q:Q,MATCH($V22,'на отправку (3)'!$B:$B,0),1),0)</f>
        <v>1</v>
      </c>
      <c r="N22" s="92">
        <f>IFERROR(INDEX('на отправку (3)'!R:R,MATCH($V22,'на отправку (3)'!$B:$B,0),1),0)</f>
        <v>0</v>
      </c>
      <c r="O22" s="92">
        <f>IFERROR(INDEX('на отправку (3)'!S:S,MATCH($V22,'на отправку (3)'!$B:$B,0),1),0)</f>
        <v>29</v>
      </c>
      <c r="P22" s="92">
        <f>IFERROR(INDEX('на отправку (3)'!T:T,MATCH($V22,'на отправку (3)'!$B:$B,0),1),0)</f>
        <v>29</v>
      </c>
      <c r="Q22" s="92">
        <f>IFERROR(INDEX('на отправку (3)'!U:U,MATCH($V22,'на отправку (3)'!$B:$B,0),1),0)</f>
        <v>1</v>
      </c>
      <c r="R22" s="129">
        <f>IFERROR(INDEX('на отправку (3)'!V:V,MATCH($V22,'на отправку (3)'!$B:$B,0),1),0)</f>
        <v>0</v>
      </c>
      <c r="S22" s="92">
        <f>IFERROR(INDEX('на отправку (3)'!W:W,MATCH($V22,'на отправку (3)'!$B:$B,0),1),0)</f>
        <v>0</v>
      </c>
      <c r="U22" s="71">
        <f t="shared" si="0"/>
        <v>1</v>
      </c>
      <c r="V22" s="89" t="str">
        <f t="shared" si="1"/>
        <v>026004№11</v>
      </c>
      <c r="W22" s="8">
        <f>IFERROR(INDEX('на отправку (3)'!AB:AB,MATCH($V22,'на отправку (3)'!$B:$B,0),1),0)</f>
        <v>1</v>
      </c>
      <c r="X22" s="8">
        <f>IFERROR(INDEX('на отправку (3)'!AC:AC,MATCH($V22,'на отправку (3)'!$B:$B,0),1),0)</f>
        <v>0</v>
      </c>
      <c r="Y22" s="8">
        <v>2</v>
      </c>
      <c r="Z22" s="8">
        <f t="shared" si="2"/>
        <v>2</v>
      </c>
    </row>
    <row r="23" spans="1:26" ht="66.75" customHeight="1" x14ac:dyDescent="0.25">
      <c r="A23" s="201" t="s">
        <v>3124</v>
      </c>
      <c r="B23" s="186">
        <v>14</v>
      </c>
      <c r="C23" s="124">
        <v>12</v>
      </c>
      <c r="D23" s="92">
        <f>IFERROR(INDEX('на отправку (3)'!G:G,MATCH($V23,'на отправку (3)'!$B:$B,0),1),0)</f>
        <v>320</v>
      </c>
      <c r="E23" s="92">
        <f>IFERROR(INDEX('на отправку (3)'!H:H,MATCH($V23,'на отправку (3)'!$B:$B,0),1),0)</f>
        <v>5796</v>
      </c>
      <c r="F23" s="92">
        <f>IFERROR(INDEX('на отправку (3)'!I:I,MATCH($V23,'на отправку (3)'!$B:$B,0),1),0)</f>
        <v>5.5210490000000001E-2</v>
      </c>
      <c r="G23" s="188" t="s">
        <v>12</v>
      </c>
      <c r="H23" s="92">
        <f>IFERROR(INDEX('на отправку (3)'!K:K,MATCH($V23,'на отправку (3)'!$B:$B,0),1),0)/100</f>
        <v>1.0292672060000001E-2</v>
      </c>
      <c r="I23" s="188" t="s">
        <v>12</v>
      </c>
      <c r="J23" s="129">
        <f>IFERROR(INDEX('на отправку (3)'!N:N,MATCH($V23,'на отправку (3)'!$B:$B,0),1),0)</f>
        <v>0</v>
      </c>
      <c r="K23" s="92">
        <f>IFERROR(INDEX('на отправку (3)'!O:O,MATCH($V23,'на отправку (3)'!$B:$B,0),1),0)</f>
        <v>0</v>
      </c>
      <c r="L23" s="92">
        <f>IFERROR(INDEX('на отправку (3)'!P:P,MATCH($V23,'на отправку (3)'!$B:$B,0),1),0)</f>
        <v>1</v>
      </c>
      <c r="M23" s="92">
        <f>IFERROR(INDEX('на отправку (3)'!Q:Q,MATCH($V23,'на отправку (3)'!$B:$B,0),1),0)</f>
        <v>1</v>
      </c>
      <c r="N23" s="92">
        <f>IFERROR(INDEX('на отправку (3)'!R:R,MATCH($V23,'на отправку (3)'!$B:$B,0),1),0)</f>
        <v>0</v>
      </c>
      <c r="O23" s="92">
        <f>IFERROR(INDEX('на отправку (3)'!S:S,MATCH($V23,'на отправку (3)'!$B:$B,0),1),0)</f>
        <v>147</v>
      </c>
      <c r="P23" s="92">
        <f>IFERROR(INDEX('на отправку (3)'!T:T,MATCH($V23,'на отправку (3)'!$B:$B,0),1),0)</f>
        <v>5403</v>
      </c>
      <c r="Q23" s="92">
        <f>IFERROR(INDEX('на отправку (3)'!U:U,MATCH($V23,'на отправку (3)'!$B:$B,0),1),0)</f>
        <v>2.7207107000000001E-2</v>
      </c>
      <c r="R23" s="129">
        <f>IFERROR(INDEX('на отправку (3)'!V:V,MATCH($V23,'на отправку (3)'!$B:$B,0),1),0)</f>
        <v>0</v>
      </c>
      <c r="S23" s="92">
        <f>IFERROR(INDEX('на отправку (3)'!W:W,MATCH($V23,'на отправку (3)'!$B:$B,0),1),0)</f>
        <v>0</v>
      </c>
      <c r="U23" s="71">
        <f t="shared" si="0"/>
        <v>0</v>
      </c>
      <c r="V23" s="89" t="str">
        <f t="shared" si="1"/>
        <v>026004№12</v>
      </c>
      <c r="W23" s="8">
        <f>IFERROR(INDEX('на отправку (3)'!AB:AB,MATCH($V23,'на отправку (3)'!$B:$B,0),1),0)</f>
        <v>3.2834602999999997E-2</v>
      </c>
      <c r="X23" s="8">
        <f>IFERROR(INDEX('на отправку (3)'!AC:AC,MATCH($V23,'на отправку (3)'!$B:$B,0),1),0)</f>
        <v>5.0505050000000003E-3</v>
      </c>
      <c r="Y23" s="8">
        <v>2</v>
      </c>
      <c r="Z23" s="8">
        <f t="shared" si="2"/>
        <v>2</v>
      </c>
    </row>
    <row r="24" spans="1:26" ht="69" customHeight="1" x14ac:dyDescent="0.25">
      <c r="A24" s="201" t="s">
        <v>3125</v>
      </c>
      <c r="B24" s="186">
        <v>15</v>
      </c>
      <c r="C24" s="124">
        <v>13</v>
      </c>
      <c r="D24" s="92">
        <f>IFERROR(INDEX('на отправку (3)'!G:G,MATCH($V24,'на отправку (3)'!$B:$B,0),1),0)</f>
        <v>66</v>
      </c>
      <c r="E24" s="92">
        <f>IFERROR(INDEX('на отправку (3)'!H:H,MATCH($V24,'на отправку (3)'!$B:$B,0),1),0)</f>
        <v>166</v>
      </c>
      <c r="F24" s="92">
        <f>IFERROR(INDEX('на отправку (3)'!I:I,MATCH($V24,'на отправку (3)'!$B:$B,0),1),0)</f>
        <v>0.397590361</v>
      </c>
      <c r="G24" s="188" t="s">
        <v>12</v>
      </c>
      <c r="H24" s="92">
        <f>IFERROR(INDEX('на отправку (3)'!K:K,MATCH($V24,'на отправку (3)'!$B:$B,0),1),0)/100</f>
        <v>8.9397588000000004E-4</v>
      </c>
      <c r="I24" s="188" t="s">
        <v>12</v>
      </c>
      <c r="J24" s="129">
        <f>IFERROR(INDEX('на отправку (3)'!N:N,MATCH($V24,'на отправку (3)'!$B:$B,0),1),0)</f>
        <v>1</v>
      </c>
      <c r="K24" s="92">
        <f>IFERROR(INDEX('на отправку (3)'!O:O,MATCH($V24,'на отправку (3)'!$B:$B,0),1),0)</f>
        <v>0</v>
      </c>
      <c r="L24" s="92">
        <f>IFERROR(INDEX('на отправку (3)'!P:P,MATCH($V24,'на отправку (3)'!$B:$B,0),1),0)</f>
        <v>2</v>
      </c>
      <c r="M24" s="92">
        <f>IFERROR(INDEX('на отправку (3)'!Q:Q,MATCH($V24,'на отправку (3)'!$B:$B,0),1),0)</f>
        <v>1</v>
      </c>
      <c r="N24" s="92">
        <f>IFERROR(INDEX('на отправку (3)'!R:R,MATCH($V24,'на отправку (3)'!$B:$B,0),1),0)</f>
        <v>0</v>
      </c>
      <c r="O24" s="92">
        <f>IFERROR(INDEX('на отправку (3)'!S:S,MATCH($V24,'на отправку (3)'!$B:$B,0),1),0)</f>
        <v>50</v>
      </c>
      <c r="P24" s="92">
        <f>IFERROR(INDEX('на отправку (3)'!T:T,MATCH($V24,'на отправку (3)'!$B:$B,0),1),0)</f>
        <v>137</v>
      </c>
      <c r="Q24" s="92">
        <f>IFERROR(INDEX('на отправку (3)'!U:U,MATCH($V24,'на отправку (3)'!$B:$B,0),1),0)</f>
        <v>0.36496350399999999</v>
      </c>
      <c r="R24" s="129">
        <f>IFERROR(INDEX('на отправку (3)'!V:V,MATCH($V24,'на отправку (3)'!$B:$B,0),1),0)</f>
        <v>0</v>
      </c>
      <c r="S24" s="92">
        <f>IFERROR(INDEX('на отправку (3)'!W:W,MATCH($V24,'на отправку (3)'!$B:$B,0),1),0)</f>
        <v>0</v>
      </c>
      <c r="U24" s="71">
        <f t="shared" si="0"/>
        <v>1</v>
      </c>
      <c r="V24" s="89" t="str">
        <f t="shared" si="1"/>
        <v>026004№13</v>
      </c>
      <c r="W24" s="8">
        <f>IFERROR(INDEX('на отправку (3)'!AB:AB,MATCH($V24,'на отправку (3)'!$B:$B,0),1),0)</f>
        <v>0.4</v>
      </c>
      <c r="X24" s="8">
        <f>IFERROR(INDEX('на отправку (3)'!AC:AC,MATCH($V24,'на отправку (3)'!$B:$B,0),1),0)</f>
        <v>0.177419355</v>
      </c>
      <c r="Y24" s="8">
        <v>2</v>
      </c>
      <c r="Z24" s="8">
        <f t="shared" si="2"/>
        <v>2</v>
      </c>
    </row>
    <row r="25" spans="1:26" ht="69.75" customHeight="1" x14ac:dyDescent="0.25">
      <c r="A25" s="201" t="s">
        <v>3126</v>
      </c>
      <c r="B25" s="186">
        <v>16</v>
      </c>
      <c r="C25" s="124">
        <v>14</v>
      </c>
      <c r="D25" s="92">
        <f>IFERROR(INDEX('на отправку (3)'!G:G,MATCH($V25,'на отправку (3)'!$B:$B,0),1),0)</f>
        <v>0</v>
      </c>
      <c r="E25" s="92">
        <f>IFERROR(INDEX('на отправку (3)'!H:H,MATCH($V25,'на отправку (3)'!$B:$B,0),1),0)</f>
        <v>663</v>
      </c>
      <c r="F25" s="92">
        <f>IFERROR(INDEX('на отправку (3)'!I:I,MATCH($V25,'на отправку (3)'!$B:$B,0),1),0)</f>
        <v>0</v>
      </c>
      <c r="G25" s="188" t="s">
        <v>12</v>
      </c>
      <c r="H25" s="92">
        <f>IFERROR(INDEX('на отправку (3)'!K:K,MATCH($V25,'на отправку (3)'!$B:$B,0),1),0)/100</f>
        <v>-0.01</v>
      </c>
      <c r="I25" s="188" t="s">
        <v>12</v>
      </c>
      <c r="J25" s="129">
        <f>IFERROR(INDEX('на отправку (3)'!N:N,MATCH($V25,'на отправку (3)'!$B:$B,0),1),0)</f>
        <v>3</v>
      </c>
      <c r="K25" s="92">
        <f>IFERROR(INDEX('на отправку (3)'!O:O,MATCH($V25,'на отправку (3)'!$B:$B,0),1),0)</f>
        <v>1</v>
      </c>
      <c r="L25" s="92">
        <f>IFERROR(INDEX('на отправку (3)'!P:P,MATCH($V25,'на отправку (3)'!$B:$B,0),1),0)</f>
        <v>2</v>
      </c>
      <c r="M25" s="92">
        <f>IFERROR(INDEX('на отправку (3)'!Q:Q,MATCH($V25,'на отправку (3)'!$B:$B,0),1),0)</f>
        <v>1</v>
      </c>
      <c r="N25" s="92">
        <f>IFERROR(INDEX('на отправку (3)'!R:R,MATCH($V25,'на отправку (3)'!$B:$B,0),1),0)</f>
        <v>0</v>
      </c>
      <c r="O25" s="92">
        <f>IFERROR(INDEX('на отправку (3)'!S:S,MATCH($V25,'на отправку (3)'!$B:$B,0),1),0)</f>
        <v>1</v>
      </c>
      <c r="P25" s="92">
        <f>IFERROR(INDEX('на отправку (3)'!T:T,MATCH($V25,'на отправку (3)'!$B:$B,0),1),0)</f>
        <v>619</v>
      </c>
      <c r="Q25" s="92">
        <f>IFERROR(INDEX('на отправку (3)'!U:U,MATCH($V25,'на отправку (3)'!$B:$B,0),1),0)</f>
        <v>1.615509E-3</v>
      </c>
      <c r="R25" s="129">
        <f>IFERROR(INDEX('на отправку (3)'!V:V,MATCH($V25,'на отправку (3)'!$B:$B,0),1),0)</f>
        <v>0</v>
      </c>
      <c r="S25" s="92">
        <f>IFERROR(INDEX('на отправку (3)'!W:W,MATCH($V25,'на отправку (3)'!$B:$B,0),1),0)</f>
        <v>0</v>
      </c>
      <c r="U25" s="71">
        <f t="shared" si="0"/>
        <v>1</v>
      </c>
      <c r="V25" s="89" t="str">
        <f t="shared" si="1"/>
        <v>026004№14</v>
      </c>
      <c r="W25" s="8">
        <f>IFERROR(INDEX('на отправку (3)'!AB:AB,MATCH($V25,'на отправку (3)'!$B:$B,0),1),0)</f>
        <v>5.0993200000000005E-4</v>
      </c>
      <c r="X25" s="8">
        <f>IFERROR(INDEX('на отправку (3)'!AC:AC,MATCH($V25,'на отправку (3)'!$B:$B,0),1),0)</f>
        <v>0</v>
      </c>
      <c r="Y25" s="8">
        <v>3</v>
      </c>
      <c r="Z25" s="8">
        <f t="shared" si="2"/>
        <v>3</v>
      </c>
    </row>
    <row r="26" spans="1:26" s="136" customFormat="1" ht="21" customHeight="1" x14ac:dyDescent="0.25">
      <c r="A26" s="202"/>
      <c r="B26" s="187"/>
      <c r="C26" s="134"/>
      <c r="D26" s="135" t="s">
        <v>14</v>
      </c>
      <c r="E26" s="135"/>
      <c r="F26" s="135"/>
      <c r="G26" s="190"/>
      <c r="H26" s="135"/>
      <c r="I26" s="193"/>
      <c r="J26" s="139">
        <f>SUM(J27:J32)</f>
        <v>27</v>
      </c>
      <c r="K26" s="135"/>
      <c r="L26" s="135"/>
      <c r="M26" s="135"/>
      <c r="N26" s="135"/>
      <c r="O26" s="135"/>
      <c r="P26" s="135"/>
      <c r="Q26" s="135"/>
      <c r="R26" s="135"/>
      <c r="S26" s="135"/>
      <c r="U26" s="137"/>
      <c r="W26" s="137"/>
      <c r="X26" s="137"/>
      <c r="Y26" s="137"/>
      <c r="Z26" s="8"/>
    </row>
    <row r="27" spans="1:26" ht="15.75" customHeight="1" x14ac:dyDescent="0.25">
      <c r="A27" s="201" t="s">
        <v>3127</v>
      </c>
      <c r="B27" s="184">
        <v>17</v>
      </c>
      <c r="C27" s="123" t="s">
        <v>2448</v>
      </c>
      <c r="D27" s="92">
        <f>IFERROR(INDEX('на отправку (3)'!G:G,MATCH($V27,'на отправку (3)'!$B:$B,0),1),0)</f>
        <v>716</v>
      </c>
      <c r="E27" s="92">
        <f>IFERROR(INDEX('на отправку (3)'!H:H,MATCH($V27,'на отправку (3)'!$B:$B,0),1),0)</f>
        <v>718</v>
      </c>
      <c r="F27" s="92">
        <f>IFERROR(INDEX('на отправку (3)'!I:I,MATCH($V27,'на отправку (3)'!$B:$B,0),1),0)</f>
        <v>0.99721448499999998</v>
      </c>
      <c r="G27" s="191">
        <f>IFERROR(INDEX('на отправку (3)'!J:J,MATCH($V27,'на отправку (3)'!$B:$B,0),1),0)</f>
        <v>1</v>
      </c>
      <c r="H27" s="92">
        <f>IFERROR(INDEX('на отправку (3)'!K:K,MATCH($V27,'на отправку (3)'!$B:$B,0),1),0)/100</f>
        <v>4.4093949999999998E-5</v>
      </c>
      <c r="I27" s="191">
        <f>IFERROR(INDEX('на отправку (3)'!M:M,MATCH($V27,'на отправку (3)'!$B:$B,0),1),0)</f>
        <v>0.99721448499999998</v>
      </c>
      <c r="J27" s="129">
        <f>IFERROR(INDEX('на отправку (3)'!N:N,MATCH($V27,'на отправку (3)'!$B:$B,0),1),0)</f>
        <v>3</v>
      </c>
      <c r="K27" s="92" t="str">
        <f>IFERROR(INDEX('на отправку (3)'!O:O,MATCH($V27,'на отправку (3)'!$B:$B,0),1),0)</f>
        <v>x</v>
      </c>
      <c r="L27" s="92">
        <f>IFERROR(INDEX('на отправку (3)'!P:P,MATCH($V27,'на отправку (3)'!$B:$B,0),1),0)</f>
        <v>5</v>
      </c>
      <c r="M27" s="92">
        <f>IFERROR(INDEX('на отправку (3)'!Q:Q,MATCH($V27,'на отправку (3)'!$B:$B,0),1),0)</f>
        <v>1</v>
      </c>
      <c r="N27" s="92">
        <f>IFERROR(INDEX('на отправку (3)'!R:R,MATCH($V27,'на отправку (3)'!$B:$B,0),1),0)</f>
        <v>0</v>
      </c>
      <c r="O27" s="92">
        <f>IFERROR(INDEX('на отправку (3)'!S:S,MATCH($V27,'на отправку (3)'!$B:$B,0),1),0)</f>
        <v>693</v>
      </c>
      <c r="P27" s="92">
        <f>IFERROR(INDEX('на отправку (3)'!T:T,MATCH($V27,'на отправку (3)'!$B:$B,0),1),0)</f>
        <v>698</v>
      </c>
      <c r="Q27" s="92">
        <f>IFERROR(INDEX('на отправку (3)'!U:U,MATCH($V27,'на отправку (3)'!$B:$B,0),1),0)</f>
        <v>0.99283667600000003</v>
      </c>
      <c r="R27" s="129">
        <f>IFERROR(INDEX('на отправку (3)'!V:V,MATCH($V27,'на отправку (3)'!$B:$B,0),1),0)</f>
        <v>0</v>
      </c>
      <c r="S27" s="92">
        <f>IFERROR(INDEX('на отправку (3)'!W:W,MATCH($V27,'на отправку (3)'!$B:$B,0),1),0)</f>
        <v>0</v>
      </c>
      <c r="U27" s="71">
        <f t="shared" ref="U27" si="3">IF(J27&gt;0,1,0)</f>
        <v>1</v>
      </c>
      <c r="V27" s="89" t="str">
        <f t="shared" ref="V27" si="4">CONCATENATE($U$1,"№",C27)</f>
        <v>026004№15</v>
      </c>
      <c r="W27" s="8">
        <f>IFERROR(INDEX('на отправку (3)'!AB:AB,MATCH($V27,'на отправку (3)'!$B:$B,0),1),0)</f>
        <v>0.96851403899999999</v>
      </c>
      <c r="X27" s="8">
        <f>IFERROR(INDEX('на отправку (3)'!AC:AC,MATCH($V27,'на отправку (3)'!$B:$B,0),1),0)</f>
        <v>0</v>
      </c>
      <c r="Y27" s="8">
        <v>5</v>
      </c>
      <c r="Z27" s="8">
        <f t="shared" si="2"/>
        <v>5</v>
      </c>
    </row>
    <row r="28" spans="1:26" ht="55.5" customHeight="1" x14ac:dyDescent="0.25">
      <c r="A28" s="201" t="s">
        <v>3128</v>
      </c>
      <c r="B28" s="184">
        <v>18</v>
      </c>
      <c r="C28" s="123" t="s">
        <v>2449</v>
      </c>
      <c r="D28" s="92">
        <f>IFERROR(INDEX('на отправку (3)'!G:G,MATCH($V28,'на отправку (3)'!$B:$B,0),1),0)</f>
        <v>17</v>
      </c>
      <c r="E28" s="92">
        <f>IFERROR(INDEX('на отправку (3)'!H:H,MATCH($V28,'на отправку (3)'!$B:$B,0),1),0)</f>
        <v>17</v>
      </c>
      <c r="F28" s="92">
        <f>IFERROR(INDEX('на отправку (3)'!I:I,MATCH($V28,'на отправку (3)'!$B:$B,0),1),0)</f>
        <v>1</v>
      </c>
      <c r="G28" s="192" t="str">
        <f>IFERROR(INDEX('на отправку (3)'!J:J,MATCH($V28,'на отправку (3)'!$B:$B,0),1),0)</f>
        <v>x</v>
      </c>
      <c r="H28" s="92">
        <f>IFERROR(INDEX('на отправку (3)'!K:K,MATCH($V28,'на отправку (3)'!$B:$B,0),1),0)/100</f>
        <v>0</v>
      </c>
      <c r="I28" s="192" t="str">
        <f>IFERROR(INDEX('на отправку (3)'!M:M,MATCH($V28,'на отправку (3)'!$B:$B,0),1),0)</f>
        <v>x</v>
      </c>
      <c r="J28" s="129">
        <f>IFERROR(INDEX('на отправку (3)'!N:N,MATCH($V28,'на отправку (3)'!$B:$B,0),1),0)</f>
        <v>6</v>
      </c>
      <c r="K28" s="92">
        <f>IFERROR(INDEX('на отправку (3)'!O:O,MATCH($V28,'на отправку (3)'!$B:$B,0),1),0)</f>
        <v>2</v>
      </c>
      <c r="L28" s="92">
        <f>IFERROR(INDEX('на отправку (3)'!P:P,MATCH($V28,'на отправку (3)'!$B:$B,0),1),0)</f>
        <v>4</v>
      </c>
      <c r="M28" s="92">
        <f>IFERROR(INDEX('на отправку (3)'!Q:Q,MATCH($V28,'на отправку (3)'!$B:$B,0),1),0)</f>
        <v>1</v>
      </c>
      <c r="N28" s="92">
        <f>IFERROR(INDEX('на отправку (3)'!R:R,MATCH($V28,'на отправку (3)'!$B:$B,0),1),0)</f>
        <v>0</v>
      </c>
      <c r="O28" s="92">
        <f>IFERROR(INDEX('на отправку (3)'!S:S,MATCH($V28,'на отправку (3)'!$B:$B,0),1),0)</f>
        <v>8</v>
      </c>
      <c r="P28" s="92">
        <f>IFERROR(INDEX('на отправку (3)'!T:T,MATCH($V28,'на отправку (3)'!$B:$B,0),1),0)</f>
        <v>8</v>
      </c>
      <c r="Q28" s="92">
        <f>IFERROR(INDEX('на отправку (3)'!U:U,MATCH($V28,'на отправку (3)'!$B:$B,0),1),0)</f>
        <v>1</v>
      </c>
      <c r="R28" s="129">
        <f>IFERROR(INDEX('на отправку (3)'!V:V,MATCH($V28,'на отправку (3)'!$B:$B,0),1),0)</f>
        <v>0</v>
      </c>
      <c r="S28" s="92">
        <f>IFERROR(INDEX('на отправку (3)'!W:W,MATCH($V28,'на отправку (3)'!$B:$B,0),1),0)</f>
        <v>0</v>
      </c>
      <c r="U28" s="71">
        <f t="shared" ref="U28:U32" si="5">IF(J28&gt;0,1,0)</f>
        <v>1</v>
      </c>
      <c r="V28" s="89" t="str">
        <f t="shared" ref="V28:V32" si="6">CONCATENATE($U$1,"№",C28)</f>
        <v>026004№16</v>
      </c>
      <c r="W28" s="8">
        <f>IFERROR(INDEX('на отправку (3)'!AB:AB,MATCH($V28,'на отправку (3)'!$B:$B,0),1),0)</f>
        <v>0.94674221000000003</v>
      </c>
      <c r="X28" s="8">
        <f>IFERROR(INDEX('на отправку (3)'!AC:AC,MATCH($V28,'на отправку (3)'!$B:$B,0),1),0)</f>
        <v>1</v>
      </c>
      <c r="Y28" s="8">
        <v>6</v>
      </c>
      <c r="Z28" s="8">
        <f t="shared" si="2"/>
        <v>6</v>
      </c>
    </row>
    <row r="29" spans="1:26" ht="45" customHeight="1" x14ac:dyDescent="0.25">
      <c r="A29" s="201" t="s">
        <v>3129</v>
      </c>
      <c r="B29" s="184">
        <v>19</v>
      </c>
      <c r="C29" s="123" t="s">
        <v>2450</v>
      </c>
      <c r="D29" s="92">
        <f>IFERROR(INDEX('на отправку (3)'!G:G,MATCH($V29,'на отправку (3)'!$B:$B,0),1),0)</f>
        <v>6</v>
      </c>
      <c r="E29" s="92">
        <f>IFERROR(INDEX('на отправку (3)'!H:H,MATCH($V29,'на отправку (3)'!$B:$B,0),1),0)</f>
        <v>6</v>
      </c>
      <c r="F29" s="92">
        <f>IFERROR(INDEX('на отправку (3)'!I:I,MATCH($V29,'на отправку (3)'!$B:$B,0),1),0)</f>
        <v>1</v>
      </c>
      <c r="G29" s="192" t="str">
        <f>IFERROR(INDEX('на отправку (3)'!J:J,MATCH($V29,'на отправку (3)'!$B:$B,0),1),0)</f>
        <v>x</v>
      </c>
      <c r="H29" s="92">
        <f>IFERROR(INDEX('на отправку (3)'!K:K,MATCH($V29,'на отправку (3)'!$B:$B,0),1),0)/100</f>
        <v>0</v>
      </c>
      <c r="I29" s="192" t="str">
        <f>IFERROR(INDEX('на отправку (3)'!M:M,MATCH($V29,'на отправку (3)'!$B:$B,0),1),0)</f>
        <v>x</v>
      </c>
      <c r="J29" s="129">
        <f>IFERROR(INDEX('на отправку (3)'!N:N,MATCH($V29,'на отправку (3)'!$B:$B,0),1),0)</f>
        <v>6</v>
      </c>
      <c r="K29" s="92">
        <f>IFERROR(INDEX('на отправку (3)'!O:O,MATCH($V29,'на отправку (3)'!$B:$B,0),1),0)</f>
        <v>2</v>
      </c>
      <c r="L29" s="92">
        <f>IFERROR(INDEX('на отправку (3)'!P:P,MATCH($V29,'на отправку (3)'!$B:$B,0),1),0)</f>
        <v>4</v>
      </c>
      <c r="M29" s="92">
        <f>IFERROR(INDEX('на отправку (3)'!Q:Q,MATCH($V29,'на отправку (3)'!$B:$B,0),1),0)</f>
        <v>1</v>
      </c>
      <c r="N29" s="92">
        <f>IFERROR(INDEX('на отправку (3)'!R:R,MATCH($V29,'на отправку (3)'!$B:$B,0),1),0)</f>
        <v>0</v>
      </c>
      <c r="O29" s="92">
        <f>IFERROR(INDEX('на отправку (3)'!S:S,MATCH($V29,'на отправку (3)'!$B:$B,0),1),0)</f>
        <v>14</v>
      </c>
      <c r="P29" s="92">
        <f>IFERROR(INDEX('на отправку (3)'!T:T,MATCH($V29,'на отправку (3)'!$B:$B,0),1),0)</f>
        <v>14</v>
      </c>
      <c r="Q29" s="92">
        <f>IFERROR(INDEX('на отправку (3)'!U:U,MATCH($V29,'на отправку (3)'!$B:$B,0),1),0)</f>
        <v>1</v>
      </c>
      <c r="R29" s="129">
        <f>IFERROR(INDEX('на отправку (3)'!V:V,MATCH($V29,'на отправку (3)'!$B:$B,0),1),0)</f>
        <v>0</v>
      </c>
      <c r="S29" s="92">
        <f>IFERROR(INDEX('на отправку (3)'!W:W,MATCH($V29,'на отправку (3)'!$B:$B,0),1),0)</f>
        <v>0</v>
      </c>
      <c r="U29" s="71">
        <f t="shared" si="5"/>
        <v>1</v>
      </c>
      <c r="V29" s="89" t="str">
        <f t="shared" si="6"/>
        <v>026004№17</v>
      </c>
      <c r="W29" s="8">
        <f>IFERROR(INDEX('на отправку (3)'!AB:AB,MATCH($V29,'на отправку (3)'!$B:$B,0),1),0)</f>
        <v>0.98260073299999995</v>
      </c>
      <c r="X29" s="8">
        <f>IFERROR(INDEX('на отправку (3)'!AC:AC,MATCH($V29,'на отправку (3)'!$B:$B,0),1),0)</f>
        <v>1</v>
      </c>
      <c r="Y29" s="8">
        <v>6</v>
      </c>
      <c r="Z29" s="8">
        <f t="shared" si="2"/>
        <v>6</v>
      </c>
    </row>
    <row r="30" spans="1:26" ht="47.25" customHeight="1" x14ac:dyDescent="0.25">
      <c r="A30" s="201" t="s">
        <v>3130</v>
      </c>
      <c r="B30" s="184">
        <v>20</v>
      </c>
      <c r="C30" s="123" t="s">
        <v>2451</v>
      </c>
      <c r="D30" s="92">
        <f>IFERROR(INDEX('на отправку (3)'!G:G,MATCH($V30,'на отправку (3)'!$B:$B,0),1),0)</f>
        <v>2</v>
      </c>
      <c r="E30" s="92">
        <f>IFERROR(INDEX('на отправку (3)'!H:H,MATCH($V30,'на отправку (3)'!$B:$B,0),1),0)</f>
        <v>2</v>
      </c>
      <c r="F30" s="92">
        <f>IFERROR(INDEX('на отправку (3)'!I:I,MATCH($V30,'на отправку (3)'!$B:$B,0),1),0)</f>
        <v>1</v>
      </c>
      <c r="G30" s="192" t="str">
        <f>IFERROR(INDEX('на отправку (3)'!J:J,MATCH($V30,'на отправку (3)'!$B:$B,0),1),0)</f>
        <v>x</v>
      </c>
      <c r="H30" s="92">
        <f>IFERROR(INDEX('на отправку (3)'!K:K,MATCH($V30,'на отправку (3)'!$B:$B,0),1),0)/100</f>
        <v>0</v>
      </c>
      <c r="I30" s="192" t="str">
        <f>IFERROR(INDEX('на отправку (3)'!M:M,MATCH($V30,'на отправку (3)'!$B:$B,0),1),0)</f>
        <v>x</v>
      </c>
      <c r="J30" s="129">
        <f>IFERROR(INDEX('на отправку (3)'!N:N,MATCH($V30,'на отправку (3)'!$B:$B,0),1),0)</f>
        <v>6</v>
      </c>
      <c r="K30" s="92">
        <f>IFERROR(INDEX('на отправку (3)'!O:O,MATCH($V30,'на отправку (3)'!$B:$B,0),1),0)</f>
        <v>2</v>
      </c>
      <c r="L30" s="92">
        <f>IFERROR(INDEX('на отправку (3)'!P:P,MATCH($V30,'на отправку (3)'!$B:$B,0),1),0)</f>
        <v>4</v>
      </c>
      <c r="M30" s="92">
        <f>IFERROR(INDEX('на отправку (3)'!Q:Q,MATCH($V30,'на отправку (3)'!$B:$B,0),1),0)</f>
        <v>1</v>
      </c>
      <c r="N30" s="92">
        <f>IFERROR(INDEX('на отправку (3)'!R:R,MATCH($V30,'на отправку (3)'!$B:$B,0),1),0)</f>
        <v>0</v>
      </c>
      <c r="O30" s="92">
        <f>IFERROR(INDEX('на отправку (3)'!S:S,MATCH($V30,'на отправку (3)'!$B:$B,0),1),0)</f>
        <v>5</v>
      </c>
      <c r="P30" s="92">
        <f>IFERROR(INDEX('на отправку (3)'!T:T,MATCH($V30,'на отправку (3)'!$B:$B,0),1),0)</f>
        <v>5</v>
      </c>
      <c r="Q30" s="92">
        <f>IFERROR(INDEX('на отправку (3)'!U:U,MATCH($V30,'на отправку (3)'!$B:$B,0),1),0)</f>
        <v>1</v>
      </c>
      <c r="R30" s="129">
        <f>IFERROR(INDEX('на отправку (3)'!V:V,MATCH($V30,'на отправку (3)'!$B:$B,0),1),0)</f>
        <v>0</v>
      </c>
      <c r="S30" s="92">
        <f>IFERROR(INDEX('на отправку (3)'!W:W,MATCH($V30,'на отправку (3)'!$B:$B,0),1),0)</f>
        <v>0</v>
      </c>
      <c r="U30" s="71">
        <f t="shared" si="5"/>
        <v>1</v>
      </c>
      <c r="V30" s="89" t="str">
        <f t="shared" si="6"/>
        <v>026004№18</v>
      </c>
      <c r="W30" s="8">
        <f>IFERROR(INDEX('на отправку (3)'!AB:AB,MATCH($V30,'на отправку (3)'!$B:$B,0),1),0)</f>
        <v>0.96027201100000004</v>
      </c>
      <c r="X30" s="8">
        <f>IFERROR(INDEX('на отправку (3)'!AC:AC,MATCH($V30,'на отправку (3)'!$B:$B,0),1),0)</f>
        <v>1</v>
      </c>
      <c r="Y30" s="8">
        <v>6</v>
      </c>
      <c r="Z30" s="8">
        <f t="shared" si="2"/>
        <v>6</v>
      </c>
    </row>
    <row r="31" spans="1:26" ht="50.25" customHeight="1" x14ac:dyDescent="0.25">
      <c r="A31" s="201" t="s">
        <v>3131</v>
      </c>
      <c r="B31" s="184">
        <v>21</v>
      </c>
      <c r="C31" s="123" t="s">
        <v>2452</v>
      </c>
      <c r="D31" s="92">
        <f>IFERROR(INDEX('на отправку (3)'!G:G,MATCH($V31,'на отправку (3)'!$B:$B,0),1),0)</f>
        <v>0</v>
      </c>
      <c r="E31" s="92">
        <f>IFERROR(INDEX('на отправку (3)'!H:H,MATCH($V31,'на отправку (3)'!$B:$B,0),1),0)</f>
        <v>0</v>
      </c>
      <c r="F31" s="92">
        <f>IFERROR(INDEX('на отправку (3)'!I:I,MATCH($V31,'на отправку (3)'!$B:$B,0),1),0)</f>
        <v>0</v>
      </c>
      <c r="G31" s="192" t="str">
        <f>IFERROR(INDEX('на отправку (3)'!J:J,MATCH($V31,'на отправку (3)'!$B:$B,0),1),0)</f>
        <v>x</v>
      </c>
      <c r="H31" s="92">
        <f>IFERROR(INDEX('на отправку (3)'!K:K,MATCH($V31,'на отправку (3)'!$B:$B,0),1),0)/100</f>
        <v>-0.01</v>
      </c>
      <c r="I31" s="192" t="str">
        <f>IFERROR(INDEX('на отправку (3)'!M:M,MATCH($V31,'на отправку (3)'!$B:$B,0),1),0)</f>
        <v>x</v>
      </c>
      <c r="J31" s="129">
        <f>IFERROR(INDEX('на отправку (3)'!N:N,MATCH($V31,'на отправку (3)'!$B:$B,0),1),0)</f>
        <v>0</v>
      </c>
      <c r="K31" s="92">
        <f>IFERROR(INDEX('на отправку (3)'!O:O,MATCH($V31,'на отправку (3)'!$B:$B,0),1),0)</f>
        <v>0</v>
      </c>
      <c r="L31" s="92">
        <f>IFERROR(INDEX('на отправку (3)'!P:P,MATCH($V31,'на отправку (3)'!$B:$B,0),1),0)</f>
        <v>0</v>
      </c>
      <c r="M31" s="92">
        <f>IFERROR(INDEX('на отправку (3)'!Q:Q,MATCH($V31,'на отправку (3)'!$B:$B,0),1),0)</f>
        <v>2</v>
      </c>
      <c r="N31" s="92">
        <f>IFERROR(INDEX('на отправку (3)'!R:R,MATCH($V31,'на отправку (3)'!$B:$B,0),1),0)</f>
        <v>0</v>
      </c>
      <c r="O31" s="92">
        <f>IFERROR(INDEX('на отправку (3)'!S:S,MATCH($V31,'на отправку (3)'!$B:$B,0),1),0)</f>
        <v>6</v>
      </c>
      <c r="P31" s="92">
        <f>IFERROR(INDEX('на отправку (3)'!T:T,MATCH($V31,'на отправку (3)'!$B:$B,0),1),0)</f>
        <v>6</v>
      </c>
      <c r="Q31" s="92">
        <f>IFERROR(INDEX('на отправку (3)'!U:U,MATCH($V31,'на отправку (3)'!$B:$B,0),1),0)</f>
        <v>1</v>
      </c>
      <c r="R31" s="129">
        <f>IFERROR(INDEX('на отправку (3)'!V:V,MATCH($V31,'на отправку (3)'!$B:$B,0),1),0)</f>
        <v>0</v>
      </c>
      <c r="S31" s="92">
        <f>IFERROR(INDEX('на отправку (3)'!W:W,MATCH($V31,'на отправку (3)'!$B:$B,0),1),0)</f>
        <v>0</v>
      </c>
      <c r="U31" s="71">
        <f t="shared" si="5"/>
        <v>0</v>
      </c>
      <c r="V31" s="89" t="str">
        <f t="shared" si="6"/>
        <v>026004№19</v>
      </c>
      <c r="W31" s="8">
        <f>IFERROR(INDEX('на отправку (3)'!AB:AB,MATCH($V31,'на отправку (3)'!$B:$B,0),1),0)</f>
        <v>0.96570972899999996</v>
      </c>
      <c r="X31" s="8">
        <f>IFERROR(INDEX('на отправку (3)'!AC:AC,MATCH($V31,'на отправку (3)'!$B:$B,0),1),0)</f>
        <v>1</v>
      </c>
      <c r="Y31" s="8">
        <v>6</v>
      </c>
      <c r="Z31" s="8">
        <f t="shared" si="2"/>
        <v>0</v>
      </c>
    </row>
    <row r="32" spans="1:26" ht="78.75" x14ac:dyDescent="0.25">
      <c r="A32" s="201" t="s">
        <v>3132</v>
      </c>
      <c r="B32" s="184">
        <v>22</v>
      </c>
      <c r="C32" s="123" t="s">
        <v>2453</v>
      </c>
      <c r="D32" s="92">
        <f>IFERROR(INDEX('на отправку (3)'!G:G,MATCH($V32,'на отправку (3)'!$B:$B,0),1),0)</f>
        <v>3</v>
      </c>
      <c r="E32" s="92">
        <f>IFERROR(INDEX('на отправку (3)'!H:H,MATCH($V32,'на отправку (3)'!$B:$B,0),1),0)</f>
        <v>4</v>
      </c>
      <c r="F32" s="92">
        <f>IFERROR(INDEX('на отправку (3)'!I:I,MATCH($V32,'на отправку (3)'!$B:$B,0),1),0)</f>
        <v>0.75</v>
      </c>
      <c r="G32" s="192" t="str">
        <f>IFERROR(INDEX('на отправку (3)'!J:J,MATCH($V32,'на отправку (3)'!$B:$B,0),1),0)</f>
        <v>x</v>
      </c>
      <c r="H32" s="92">
        <f>IFERROR(INDEX('на отправку (3)'!K:K,MATCH($V32,'на отправку (3)'!$B:$B,0),1),0)/100</f>
        <v>1.6249999969999998E-2</v>
      </c>
      <c r="I32" s="192" t="str">
        <f>IFERROR(INDEX('на отправку (3)'!M:M,MATCH($V32,'на отправку (3)'!$B:$B,0),1),0)</f>
        <v>x</v>
      </c>
      <c r="J32" s="129">
        <f>IFERROR(INDEX('на отправку (3)'!N:N,MATCH($V32,'на отправку (3)'!$B:$B,0),1),0)</f>
        <v>6</v>
      </c>
      <c r="K32" s="92">
        <f>IFERROR(INDEX('на отправку (3)'!O:O,MATCH($V32,'на отправку (3)'!$B:$B,0),1),0)</f>
        <v>0</v>
      </c>
      <c r="L32" s="92">
        <f>IFERROR(INDEX('на отправку (3)'!P:P,MATCH($V32,'на отправку (3)'!$B:$B,0),1),0)</f>
        <v>3</v>
      </c>
      <c r="M32" s="92">
        <f>IFERROR(INDEX('на отправку (3)'!Q:Q,MATCH($V32,'на отправку (3)'!$B:$B,0),1),0)</f>
        <v>1</v>
      </c>
      <c r="N32" s="92">
        <f>IFERROR(INDEX('на отправку (3)'!R:R,MATCH($V32,'на отправку (3)'!$B:$B,0),1),0)</f>
        <v>0</v>
      </c>
      <c r="O32" s="92">
        <f>IFERROR(INDEX('на отправку (3)'!S:S,MATCH($V32,'на отправку (3)'!$B:$B,0),1),0)</f>
        <v>2</v>
      </c>
      <c r="P32" s="92">
        <f>IFERROR(INDEX('на отправку (3)'!T:T,MATCH($V32,'на отправку (3)'!$B:$B,0),1),0)</f>
        <v>7</v>
      </c>
      <c r="Q32" s="92">
        <f>IFERROR(INDEX('на отправку (3)'!U:U,MATCH($V32,'на отправку (3)'!$B:$B,0),1),0)</f>
        <v>0.28571428599999998</v>
      </c>
      <c r="R32" s="129">
        <f>IFERROR(INDEX('на отправку (3)'!V:V,MATCH($V32,'на отправку (3)'!$B:$B,0),1),0)</f>
        <v>0</v>
      </c>
      <c r="S32" s="92">
        <f>IFERROR(INDEX('на отправку (3)'!W:W,MATCH($V32,'на отправку (3)'!$B:$B,0),1),0)</f>
        <v>0</v>
      </c>
      <c r="U32" s="71">
        <f t="shared" si="5"/>
        <v>1</v>
      </c>
      <c r="V32" s="89" t="str">
        <f t="shared" si="6"/>
        <v>026004№20</v>
      </c>
      <c r="W32" s="8">
        <f>IFERROR(INDEX('на отправку (3)'!AB:AB,MATCH($V32,'на отправку (3)'!$B:$B,0),1),0)</f>
        <v>0.8075</v>
      </c>
      <c r="X32" s="8">
        <f>IFERROR(INDEX('на отправку (3)'!AC:AC,MATCH($V32,'на отправку (3)'!$B:$B,0),1),0)</f>
        <v>1</v>
      </c>
      <c r="Y32" s="8">
        <v>6</v>
      </c>
      <c r="Z32" s="8">
        <f t="shared" si="2"/>
        <v>6</v>
      </c>
    </row>
    <row r="33" spans="1:27" s="136" customFormat="1" ht="21" customHeight="1" x14ac:dyDescent="0.25">
      <c r="A33" s="202"/>
      <c r="B33" s="187"/>
      <c r="C33" s="134"/>
      <c r="D33" s="135" t="s">
        <v>15</v>
      </c>
      <c r="E33" s="135"/>
      <c r="F33" s="135"/>
      <c r="G33" s="190"/>
      <c r="H33" s="135"/>
      <c r="I33" s="193"/>
      <c r="J33" s="139">
        <f>SUM(J34:J37)</f>
        <v>9</v>
      </c>
      <c r="K33" s="135"/>
      <c r="L33" s="135"/>
      <c r="M33" s="135"/>
      <c r="N33" s="135"/>
      <c r="O33" s="135"/>
      <c r="P33" s="135"/>
      <c r="Q33" s="135"/>
      <c r="R33" s="135"/>
      <c r="S33" s="135"/>
      <c r="U33" s="137"/>
      <c r="W33" s="137"/>
      <c r="X33" s="137"/>
      <c r="Y33" s="137"/>
      <c r="Z33" s="8"/>
    </row>
    <row r="34" spans="1:27" ht="42.75" customHeight="1" x14ac:dyDescent="0.25">
      <c r="A34" s="201" t="s">
        <v>3133</v>
      </c>
      <c r="B34" s="184">
        <v>23</v>
      </c>
      <c r="C34" s="123" t="s">
        <v>2454</v>
      </c>
      <c r="D34" s="92">
        <f>IFERROR(INDEX('на отправку (3)'!G:G,MATCH($V34,'на отправку (3)'!$B:$B,0),1),0)</f>
        <v>1</v>
      </c>
      <c r="E34" s="92">
        <f>IFERROR(INDEX('на отправку (3)'!H:H,MATCH($V34,'на отправку (3)'!$B:$B,0),1),0)</f>
        <v>5</v>
      </c>
      <c r="F34" s="92">
        <f>IFERROR(INDEX('на отправку (3)'!I:I,MATCH($V34,'на отправку (3)'!$B:$B,0),1),0)</f>
        <v>0.2</v>
      </c>
      <c r="G34" s="191" t="str">
        <f>IFERROR(INDEX('на отправку (3)'!J:J,MATCH($V34,'на отправку (3)'!$B:$B,0),1),0)</f>
        <v>x</v>
      </c>
      <c r="H34" s="92">
        <f>IFERROR(INDEX('на отправку (3)'!K:K,MATCH($V34,'на отправку (3)'!$B:$B,0),1),0)/100</f>
        <v>-2E-3</v>
      </c>
      <c r="I34" s="191" t="str">
        <f>IFERROR(INDEX('на отправку (3)'!M:M,MATCH($V34,'на отправку (3)'!$B:$B,0),1),0)</f>
        <v>x</v>
      </c>
      <c r="J34" s="129">
        <f>IFERROR(INDEX('на отправку (3)'!N:N,MATCH($V34,'на отправку (3)'!$B:$B,0),1),0)</f>
        <v>0</v>
      </c>
      <c r="K34" s="92">
        <f>IFERROR(INDEX('на отправку (3)'!O:O,MATCH($V34,'на отправку (3)'!$B:$B,0),1),0)</f>
        <v>0</v>
      </c>
      <c r="L34" s="92">
        <f>IFERROR(INDEX('на отправку (3)'!P:P,MATCH($V34,'на отправку (3)'!$B:$B,0),1),0)</f>
        <v>3</v>
      </c>
      <c r="M34" s="92">
        <f>IFERROR(INDEX('на отправку (3)'!Q:Q,MATCH($V34,'на отправку (3)'!$B:$B,0),1),0)</f>
        <v>1</v>
      </c>
      <c r="N34" s="92">
        <f>IFERROR(INDEX('на отправку (3)'!R:R,MATCH($V34,'на отправку (3)'!$B:$B,0),1),0)</f>
        <v>0</v>
      </c>
      <c r="O34" s="92">
        <f>IFERROR(INDEX('на отправку (3)'!S:S,MATCH($V34,'на отправку (3)'!$B:$B,0),1),0)</f>
        <v>1</v>
      </c>
      <c r="P34" s="92">
        <f>IFERROR(INDEX('на отправку (3)'!T:T,MATCH($V34,'на отправку (3)'!$B:$B,0),1),0)</f>
        <v>4</v>
      </c>
      <c r="Q34" s="92">
        <f>IFERROR(INDEX('на отправку (3)'!U:U,MATCH($V34,'на отправку (3)'!$B:$B,0),1),0)</f>
        <v>0.25</v>
      </c>
      <c r="R34" s="129">
        <f>IFERROR(INDEX('на отправку (3)'!V:V,MATCH($V34,'на отправку (3)'!$B:$B,0),1),0)</f>
        <v>0</v>
      </c>
      <c r="S34" s="92">
        <f>IFERROR(INDEX('на отправку (3)'!W:W,MATCH($V34,'на отправку (3)'!$B:$B,0),1),0)</f>
        <v>0</v>
      </c>
      <c r="U34" s="71">
        <f t="shared" ref="U34" si="7">IF(J34&gt;0,1,0)</f>
        <v>0</v>
      </c>
      <c r="V34" s="89" t="str">
        <f t="shared" ref="V34" si="8">CONCATENATE($U$1,"№",C34)</f>
        <v>026004№21</v>
      </c>
      <c r="W34" s="8">
        <f>IFERROR(INDEX('на отправку (3)'!AB:AB,MATCH($V34,'на отправку (3)'!$B:$B,0),1),0)</f>
        <v>0.39646335199999999</v>
      </c>
      <c r="X34" s="8">
        <f>IFERROR(INDEX('на отправку (3)'!AC:AC,MATCH($V34,'на отправку (3)'!$B:$B,0),1),0)</f>
        <v>1</v>
      </c>
      <c r="Y34" s="8">
        <v>8</v>
      </c>
      <c r="Z34" s="8">
        <f t="shared" si="2"/>
        <v>8</v>
      </c>
    </row>
    <row r="35" spans="1:27" ht="56.25" customHeight="1" x14ac:dyDescent="0.25">
      <c r="A35" s="201" t="s">
        <v>3134</v>
      </c>
      <c r="B35" s="184">
        <v>24</v>
      </c>
      <c r="C35" s="123">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1" t="str">
        <f>IFERROR(INDEX('на отправку (3)'!J:J,MATCH($V35,'на отправку (3)'!$B:$B,0),1),0)</f>
        <v>x</v>
      </c>
      <c r="H35" s="92">
        <f>IFERROR(INDEX('на отправку (3)'!K:K,MATCH($V35,'на отправку (3)'!$B:$B,0),1),0)/100</f>
        <v>0</v>
      </c>
      <c r="I35" s="191" t="str">
        <f>IFERROR(INDEX('на отправку (3)'!M:M,MATCH($V35,'на отправку (3)'!$B:$B,0),1),0)</f>
        <v>x</v>
      </c>
      <c r="J35" s="129">
        <f>IFERROR(INDEX('на отправку (3)'!N:N,MATCH($V35,'на отправку (3)'!$B:$B,0),1),0)</f>
        <v>0</v>
      </c>
      <c r="K35" s="92">
        <f>IFERROR(INDEX('на отправку (3)'!O:O,MATCH($V35,'на отправку (3)'!$B:$B,0),1),0)</f>
        <v>0</v>
      </c>
      <c r="L35" s="92">
        <f>IFERROR(INDEX('на отправку (3)'!P:P,MATCH($V35,'на отправку (3)'!$B:$B,0),1),0)</f>
        <v>0</v>
      </c>
      <c r="M35" s="92">
        <f>IFERROR(INDEX('на отправку (3)'!Q:Q,MATCH($V35,'на отправку (3)'!$B:$B,0),1),0)</f>
        <v>2</v>
      </c>
      <c r="N35" s="92">
        <f>IFERROR(INDEX('на отправку (3)'!R:R,MATCH($V35,'на отправку (3)'!$B:$B,0),1),0)</f>
        <v>0</v>
      </c>
      <c r="O35" s="92">
        <f>IFERROR(INDEX('на отправку (3)'!S:S,MATCH($V35,'на отправку (3)'!$B:$B,0),1),0)</f>
        <v>0</v>
      </c>
      <c r="P35" s="92">
        <f>IFERROR(INDEX('на отправку (3)'!T:T,MATCH($V35,'на отправку (3)'!$B:$B,0),1),0)</f>
        <v>0</v>
      </c>
      <c r="Q35" s="92">
        <f>IFERROR(INDEX('на отправку (3)'!U:U,MATCH($V35,'на отправку (3)'!$B:$B,0),1),0)</f>
        <v>0</v>
      </c>
      <c r="R35" s="129">
        <f>IFERROR(INDEX('на отправку (3)'!V:V,MATCH($V35,'на отправку (3)'!$B:$B,0),1),0)</f>
        <v>0</v>
      </c>
      <c r="S35" s="92">
        <f>IFERROR(INDEX('на отправку (3)'!W:W,MATCH($V35,'на отправку (3)'!$B:$B,0),1),0)</f>
        <v>0</v>
      </c>
      <c r="U35" s="71">
        <f t="shared" ref="U35:U37" si="9">IF(J35&gt;0,1,0)</f>
        <v>0</v>
      </c>
      <c r="V35" s="89" t="str">
        <f t="shared" ref="V35:V37" si="10">CONCATENATE($U$1,"№",C35)</f>
        <v>026004№23</v>
      </c>
      <c r="W35" s="8">
        <f>IFERROR(INDEX('на отправку (3)'!AB:AB,MATCH($V35,'на отправку (3)'!$B:$B,0),1),0)</f>
        <v>0.6</v>
      </c>
      <c r="X35" s="8">
        <f>IFERROR(INDEX('на отправку (3)'!AC:AC,MATCH($V35,'на отправку (3)'!$B:$B,0),1),0)</f>
        <v>1</v>
      </c>
      <c r="Y35" s="8">
        <v>9</v>
      </c>
      <c r="Z35" s="8">
        <f t="shared" si="2"/>
        <v>0</v>
      </c>
    </row>
    <row r="36" spans="1:27" ht="60" customHeight="1" x14ac:dyDescent="0.25">
      <c r="A36" s="201" t="s">
        <v>3135</v>
      </c>
      <c r="B36" s="184">
        <v>25</v>
      </c>
      <c r="C36" s="123">
        <v>24</v>
      </c>
      <c r="D36" s="92">
        <f>IFERROR(INDEX('на отправку (3)'!G:G,MATCH($V36,'на отправку (3)'!$B:$B,0),1),0)</f>
        <v>0</v>
      </c>
      <c r="E36" s="92">
        <f>IFERROR(INDEX('на отправку (3)'!H:H,MATCH($V36,'на отправку (3)'!$B:$B,0),1),0)</f>
        <v>0</v>
      </c>
      <c r="F36" s="92">
        <f>IFERROR(INDEX('на отправку (3)'!I:I,MATCH($V36,'на отправку (3)'!$B:$B,0),1),0)</f>
        <v>0</v>
      </c>
      <c r="G36" s="191" t="str">
        <f>IFERROR(INDEX('на отправку (3)'!J:J,MATCH($V36,'на отправку (3)'!$B:$B,0),1),0)</f>
        <v>x</v>
      </c>
      <c r="H36" s="92">
        <f>IFERROR(INDEX('на отправку (3)'!K:K,MATCH($V36,'на отправку (3)'!$B:$B,0),1),0)/100</f>
        <v>0</v>
      </c>
      <c r="I36" s="191" t="str">
        <f>IFERROR(INDEX('на отправку (3)'!M:M,MATCH($V36,'на отправку (3)'!$B:$B,0),1),0)</f>
        <v>x</v>
      </c>
      <c r="J36" s="129">
        <f>IFERROR(INDEX('на отправку (3)'!N:N,MATCH($V36,'на отправку (3)'!$B:$B,0),1),0)</f>
        <v>0</v>
      </c>
      <c r="K36" s="92">
        <f>IFERROR(INDEX('на отправку (3)'!O:O,MATCH($V36,'на отправку (3)'!$B:$B,0),1),0)</f>
        <v>0</v>
      </c>
      <c r="L36" s="92">
        <f>IFERROR(INDEX('на отправку (3)'!P:P,MATCH($V36,'на отправку (3)'!$B:$B,0),1),0)</f>
        <v>0</v>
      </c>
      <c r="M36" s="92">
        <f>IFERROR(INDEX('на отправку (3)'!Q:Q,MATCH($V36,'на отправку (3)'!$B:$B,0),1),0)</f>
        <v>2</v>
      </c>
      <c r="N36" s="92">
        <f>IFERROR(INDEX('на отправку (3)'!R:R,MATCH($V36,'на отправку (3)'!$B:$B,0),1),0)</f>
        <v>0</v>
      </c>
      <c r="O36" s="92">
        <f>IFERROR(INDEX('на отправку (3)'!S:S,MATCH($V36,'на отправку (3)'!$B:$B,0),1),0)</f>
        <v>0</v>
      </c>
      <c r="P36" s="92">
        <f>IFERROR(INDEX('на отправку (3)'!T:T,MATCH($V36,'на отправку (3)'!$B:$B,0),1),0)</f>
        <v>1</v>
      </c>
      <c r="Q36" s="92">
        <f>IFERROR(INDEX('на отправку (3)'!U:U,MATCH($V36,'на отправку (3)'!$B:$B,0),1),0)</f>
        <v>0</v>
      </c>
      <c r="R36" s="129">
        <f>IFERROR(INDEX('на отправку (3)'!V:V,MATCH($V36,'на отправку (3)'!$B:$B,0),1),0)</f>
        <v>0</v>
      </c>
      <c r="S36" s="92">
        <f>IFERROR(INDEX('на отправку (3)'!W:W,MATCH($V36,'на отправку (3)'!$B:$B,0),1),0)</f>
        <v>0</v>
      </c>
      <c r="U36" s="71">
        <f t="shared" si="9"/>
        <v>0</v>
      </c>
      <c r="V36" s="89" t="str">
        <f t="shared" si="10"/>
        <v>026004№24</v>
      </c>
      <c r="W36" s="8">
        <f>IFERROR(INDEX('на отправку (3)'!AB:AB,MATCH($V36,'на отправку (3)'!$B:$B,0),1),0)</f>
        <v>0.381578947</v>
      </c>
      <c r="X36" s="8">
        <f>IFERROR(INDEX('на отправку (3)'!AC:AC,MATCH($V36,'на отправку (3)'!$B:$B,0),1),0)</f>
        <v>1</v>
      </c>
      <c r="Y36" s="8">
        <v>9</v>
      </c>
      <c r="Z36" s="8">
        <f t="shared" si="2"/>
        <v>0</v>
      </c>
    </row>
    <row r="37" spans="1:27" ht="46.5" customHeight="1" x14ac:dyDescent="0.25">
      <c r="A37" s="201" t="s">
        <v>3136</v>
      </c>
      <c r="B37" s="184">
        <v>26</v>
      </c>
      <c r="C37" s="123">
        <v>25</v>
      </c>
      <c r="D37" s="92">
        <f>IFERROR(INDEX('на отправку (3)'!G:G,MATCH($V37,'на отправку (3)'!$B:$B,0),1),0)</f>
        <v>65</v>
      </c>
      <c r="E37" s="92">
        <f>IFERROR(INDEX('на отправку (3)'!H:H,MATCH($V37,'на отправку (3)'!$B:$B,0),1),0)</f>
        <v>65</v>
      </c>
      <c r="F37" s="92">
        <f>IFERROR(INDEX('на отправку (3)'!I:I,MATCH($V37,'на отправку (3)'!$B:$B,0),1),0)</f>
        <v>1</v>
      </c>
      <c r="G37" s="191">
        <f>IFERROR(INDEX('на отправку (3)'!J:J,MATCH($V37,'на отправку (3)'!$B:$B,0),1),0)</f>
        <v>1</v>
      </c>
      <c r="H37" s="92">
        <f>IFERROR(INDEX('на отправку (3)'!K:K,MATCH($V37,'на отправку (3)'!$B:$B,0),1),0)</f>
        <v>2.1739130999999998E-2</v>
      </c>
      <c r="I37" s="191" t="str">
        <f>IFERROR(INDEX('на отправку (3)'!M:M,MATCH($V37,'на отправку (3)'!$B:$B,0),1),0)</f>
        <v>x</v>
      </c>
      <c r="J37" s="129">
        <f>IFERROR(INDEX('на отправку (3)'!N:N,MATCH($V37,'на отправку (3)'!$B:$B,0),1),0)</f>
        <v>9</v>
      </c>
      <c r="K37" s="92">
        <f>IFERROR(INDEX('на отправку (3)'!O:O,MATCH($V37,'на отправку (3)'!$B:$B,0),1),0)</f>
        <v>2</v>
      </c>
      <c r="L37" s="92">
        <f>IFERROR(INDEX('на отправку (3)'!P:P,MATCH($V37,'на отправку (3)'!$B:$B,0),1),0)</f>
        <v>4</v>
      </c>
      <c r="M37" s="92">
        <f>IFERROR(INDEX('на отправку (3)'!Q:Q,MATCH($V37,'на отправку (3)'!$B:$B,0),1),0)</f>
        <v>1</v>
      </c>
      <c r="N37" s="92">
        <f>IFERROR(INDEX('на отправку (3)'!R:R,MATCH($V37,'на отправку (3)'!$B:$B,0),1),0)</f>
        <v>0</v>
      </c>
      <c r="O37" s="92">
        <f>IFERROR(INDEX('на отправку (3)'!S:S,MATCH($V37,'на отправку (3)'!$B:$B,0),1),0)</f>
        <v>46</v>
      </c>
      <c r="P37" s="92">
        <f>IFERROR(INDEX('на отправку (3)'!T:T,MATCH($V37,'на отправку (3)'!$B:$B,0),1),0)</f>
        <v>47</v>
      </c>
      <c r="Q37" s="92">
        <f>IFERROR(INDEX('на отправку (3)'!U:U,MATCH($V37,'на отправку (3)'!$B:$B,0),1),0)</f>
        <v>0.97872340400000002</v>
      </c>
      <c r="R37" s="129">
        <f>IFERROR(INDEX('на отправку (3)'!V:V,MATCH($V37,'на отправку (3)'!$B:$B,0),1),0)</f>
        <v>0</v>
      </c>
      <c r="S37" s="92">
        <f>IFERROR(INDEX('на отправку (3)'!W:W,MATCH($V37,'на отправку (3)'!$B:$B,0),1),0)</f>
        <v>0</v>
      </c>
      <c r="U37" s="71">
        <f t="shared" si="9"/>
        <v>1</v>
      </c>
      <c r="V37" s="89" t="str">
        <f t="shared" si="10"/>
        <v>026004№25</v>
      </c>
      <c r="W37" s="8">
        <f>IFERROR(INDEX('на отправку (3)'!AB:AB,MATCH($V37,'на отправку (3)'!$B:$B,0),1),0)</f>
        <v>0.97159166299999999</v>
      </c>
      <c r="X37" s="8">
        <f>IFERROR(INDEX('на отправку (3)'!AC:AC,MATCH($V37,'на отправку (3)'!$B:$B,0),1),0)</f>
        <v>1</v>
      </c>
      <c r="Y37" s="8">
        <v>9</v>
      </c>
      <c r="Z37" s="8">
        <f t="shared" si="2"/>
        <v>9</v>
      </c>
    </row>
    <row r="38" spans="1:27" s="136" customFormat="1" ht="21" customHeight="1" x14ac:dyDescent="0.25">
      <c r="A38" s="202"/>
      <c r="B38" s="187"/>
      <c r="C38" s="134"/>
      <c r="D38" s="135" t="s">
        <v>3091</v>
      </c>
      <c r="E38" s="135"/>
      <c r="F38" s="135"/>
      <c r="G38" s="190"/>
      <c r="H38" s="135"/>
      <c r="I38" s="193"/>
      <c r="J38" s="139">
        <f>IF(SUM(J39:J45)&lt;0,0,SUM(J39:J45))</f>
        <v>26</v>
      </c>
      <c r="K38" s="135"/>
      <c r="L38" s="135"/>
      <c r="M38" s="135"/>
      <c r="N38" s="135"/>
      <c r="O38" s="135"/>
      <c r="P38" s="135"/>
      <c r="Q38" s="135"/>
      <c r="R38" s="135"/>
      <c r="S38" s="135"/>
      <c r="U38" s="137"/>
      <c r="W38" s="137"/>
      <c r="X38" s="137"/>
      <c r="Y38" s="137"/>
      <c r="Z38" s="8"/>
    </row>
    <row r="39" spans="1:27" ht="63" customHeight="1" x14ac:dyDescent="0.25">
      <c r="A39" s="201" t="s">
        <v>3137</v>
      </c>
      <c r="B39" s="120">
        <v>27</v>
      </c>
      <c r="C39" s="120">
        <v>27</v>
      </c>
      <c r="D39" s="92">
        <f>IFERROR(INDEX('на отправку (3)'!G:G,MATCH($V39,'на отправку (3)'!$B:$B,0),1),0)</f>
        <v>0</v>
      </c>
      <c r="E39" s="92">
        <f>IFERROR(INDEX('на отправку (3)'!H:H,MATCH($V39,'на отправку (3)'!$B:$B,0),1),0)</f>
        <v>1</v>
      </c>
      <c r="F39" s="92">
        <f>IFERROR(INDEX('на отправку (3)'!I:I,MATCH($V39,'на отправку (3)'!$B:$B,0),1),0)</f>
        <v>0</v>
      </c>
      <c r="G39" s="191">
        <f>IFERROR(INDEX('на отправку (3)'!J:J,MATCH($V39,'на отправку (3)'!$B:$B,0),1),0)</f>
        <v>0</v>
      </c>
      <c r="H39" s="92">
        <f>IFERROR(INDEX('на отправку (3)'!K:K,MATCH($V39,'на отправку (3)'!$B:$B,0),1),0)/100</f>
        <v>0</v>
      </c>
      <c r="I39" s="191">
        <f>IFERROR(INDEX('на отправку (3)'!M:M,MATCH($V39,'на отправку (3)'!$B:$B,0),1),0)</f>
        <v>0</v>
      </c>
      <c r="J39" s="129">
        <f>IFERROR(INDEX('на отправку (3)'!N:N,MATCH($V39,'на отправку (3)'!$B:$B,0),1),0)</f>
        <v>4</v>
      </c>
      <c r="K39" s="92" t="str">
        <f>IFERROR(INDEX('на отправку (3)'!O:O,MATCH($V39,'на отправку (3)'!$B:$B,0),1),0)</f>
        <v>x</v>
      </c>
      <c r="L39" s="92" t="str">
        <f>IFERROR(INDEX('на отправку (3)'!P:P,MATCH($V39,'на отправку (3)'!$B:$B,0),1),0)</f>
        <v>x</v>
      </c>
      <c r="M39" s="92">
        <f>IFERROR(INDEX('на отправку (3)'!Q:Q,MATCH($V39,'на отправку (3)'!$B:$B,0),1),0)</f>
        <v>1</v>
      </c>
      <c r="N39" s="98"/>
      <c r="O39" s="92">
        <f>IFERROR(INDEX('на отправку (3)'!S:S,MATCH($V39,'на отправку (3)'!$B:$B,0),1),0)</f>
        <v>0</v>
      </c>
      <c r="P39" s="92">
        <f>IFERROR(INDEX('на отправку (3)'!T:T,MATCH($V39,'на отправку (3)'!$B:$B,0),1),0)</f>
        <v>0</v>
      </c>
      <c r="Q39" s="92">
        <f>IFERROR(INDEX('на отправку (3)'!U:U,MATCH($V39,'на отправку (3)'!$B:$B,0),1),0)</f>
        <v>0</v>
      </c>
      <c r="R39" s="129">
        <f>IFERROR(INDEX('на отправку (3)'!V:V,MATCH($V39,'на отправку (3)'!$B:$B,0),1),0)</f>
        <v>0</v>
      </c>
      <c r="S39" s="98"/>
      <c r="U39" s="71">
        <f t="shared" ref="U39" si="11">IF(J39&gt;0,1,0)</f>
        <v>1</v>
      </c>
      <c r="V39" s="89" t="str">
        <f t="shared" ref="V39" si="12">CONCATENATE($U$1,"№",C39)</f>
        <v>026004№27</v>
      </c>
      <c r="W39" s="8">
        <f>IFERROR(INDEX('на отправку (3)'!AB:AB,MATCH($V39,'на отправку (3)'!$B:$B,0),1),0)</f>
        <v>0</v>
      </c>
      <c r="X39" s="8">
        <f>IFERROR(INDEX('на отправку (3)'!AC:AC,MATCH($V39,'на отправку (3)'!$B:$B,0),1),0)</f>
        <v>0</v>
      </c>
      <c r="Y39" s="8">
        <v>4</v>
      </c>
      <c r="Z39" s="8">
        <f t="shared" si="2"/>
        <v>4</v>
      </c>
    </row>
    <row r="40" spans="1:27" ht="49.5" customHeight="1" x14ac:dyDescent="0.25">
      <c r="A40" s="201" t="s">
        <v>3138</v>
      </c>
      <c r="B40" s="120">
        <v>28</v>
      </c>
      <c r="C40" s="120">
        <v>28</v>
      </c>
      <c r="D40" s="92">
        <f>IFERROR(INDEX('на отправку (3)'!G:G,MATCH($V40,'на отправку (3)'!$B:$B,0),1),0)</f>
        <v>1</v>
      </c>
      <c r="E40" s="92">
        <f>IFERROR(INDEX('на отправку (3)'!H:H,MATCH($V40,'на отправку (3)'!$B:$B,0),1),0)</f>
        <v>86</v>
      </c>
      <c r="F40" s="92">
        <f>IFERROR(INDEX('на отправку (3)'!I:I,MATCH($V40,'на отправку (3)'!$B:$B,0),1),0)</f>
        <v>1.1627907E-2</v>
      </c>
      <c r="G40" s="191">
        <f>IFERROR(INDEX('на отправку (3)'!J:J,MATCH($V40,'на отправку (3)'!$B:$B,0),1),0)</f>
        <v>0</v>
      </c>
      <c r="H40" s="92">
        <f>IFERROR(INDEX('на отправку (3)'!K:K,MATCH($V40,'на отправку (3)'!$B:$B,0),1),0)/100</f>
        <v>0</v>
      </c>
      <c r="I40" s="191">
        <f>IFERROR(INDEX('на отправку (3)'!M:M,MATCH($V40,'на отправку (3)'!$B:$B,0),1),0)</f>
        <v>0</v>
      </c>
      <c r="J40" s="129">
        <f>IFERROR(INDEX('на отправку (3)'!N:N,MATCH($V40,'на отправку (3)'!$B:$B,0),1),0)</f>
        <v>-2</v>
      </c>
      <c r="K40" s="92" t="str">
        <f>IFERROR(INDEX('на отправку (3)'!O:O,MATCH($V40,'на отправку (3)'!$B:$B,0),1),0)</f>
        <v>x</v>
      </c>
      <c r="L40" s="92" t="str">
        <f>IFERROR(INDEX('на отправку (3)'!P:P,MATCH($V40,'на отправку (3)'!$B:$B,0),1),0)</f>
        <v>x</v>
      </c>
      <c r="M40" s="92">
        <f>IFERROR(INDEX('на отправку (3)'!Q:Q,MATCH($V40,'на отправку (3)'!$B:$B,0),1),0)</f>
        <v>1</v>
      </c>
      <c r="N40" s="98"/>
      <c r="O40" s="92">
        <f>IFERROR(INDEX('на отправку (3)'!S:S,MATCH($V40,'на отправку (3)'!$B:$B,0),1),0)</f>
        <v>4</v>
      </c>
      <c r="P40" s="92">
        <f>IFERROR(INDEX('на отправку (3)'!T:T,MATCH($V40,'на отправку (3)'!$B:$B,0),1),0)</f>
        <v>212</v>
      </c>
      <c r="Q40" s="92">
        <f>IFERROR(INDEX('на отправку (3)'!U:U,MATCH($V40,'на отправку (3)'!$B:$B,0),1),0)</f>
        <v>1.8867925000000001E-2</v>
      </c>
      <c r="R40" s="129">
        <f>IFERROR(INDEX('на отправку (3)'!V:V,MATCH($V40,'на отправку (3)'!$B:$B,0),1),0)</f>
        <v>0</v>
      </c>
      <c r="S40" s="98"/>
      <c r="U40" s="71">
        <f t="shared" ref="U40:U45" si="13">IF(J40&gt;0,1,0)</f>
        <v>0</v>
      </c>
      <c r="V40" s="89" t="str">
        <f t="shared" ref="V40:V45" si="14">CONCATENATE($U$1,"№",C40)</f>
        <v>026004№28</v>
      </c>
      <c r="W40" s="8">
        <f>IFERROR(INDEX('на отправку (3)'!AB:AB,MATCH($V40,'на отправку (3)'!$B:$B,0),1),0)</f>
        <v>4.6442499999999999E-3</v>
      </c>
      <c r="X40" s="8">
        <f>IFERROR(INDEX('на отправку (3)'!AC:AC,MATCH($V40,'на отправку (3)'!$B:$B,0),1),0)</f>
        <v>0</v>
      </c>
      <c r="Y40" s="8">
        <v>3</v>
      </c>
      <c r="Z40" s="8">
        <f t="shared" si="2"/>
        <v>3</v>
      </c>
    </row>
    <row r="41" spans="1:27" ht="15.75" customHeight="1" x14ac:dyDescent="0.25">
      <c r="A41" s="201" t="s">
        <v>3139</v>
      </c>
      <c r="B41" s="120">
        <v>29</v>
      </c>
      <c r="C41" s="120">
        <v>29</v>
      </c>
      <c r="D41" s="92">
        <f>IFERROR(INDEX('на отправку (3)'!G:G,MATCH($V41,'на отправку (3)'!$B:$B,0),1),0)</f>
        <v>0</v>
      </c>
      <c r="E41" s="92">
        <f>IFERROR(INDEX('на отправку (3)'!H:H,MATCH($V41,'на отправку (3)'!$B:$B,0),1),0)</f>
        <v>86</v>
      </c>
      <c r="F41" s="92">
        <f>IFERROR(INDEX('на отправку (3)'!I:I,MATCH($V41,'на отправку (3)'!$B:$B,0),1),0)</f>
        <v>0</v>
      </c>
      <c r="G41" s="191">
        <f>IFERROR(INDEX('на отправку (3)'!J:J,MATCH($V41,'на отправку (3)'!$B:$B,0),1),0)</f>
        <v>0</v>
      </c>
      <c r="H41" s="92">
        <f>IFERROR(INDEX('на отправку (3)'!K:K,MATCH($V41,'на отправку (3)'!$B:$B,0),1),0)/100</f>
        <v>0</v>
      </c>
      <c r="I41" s="191">
        <f>IFERROR(INDEX('на отправку (3)'!M:M,MATCH($V41,'на отправку (3)'!$B:$B,0),1),0)</f>
        <v>0</v>
      </c>
      <c r="J41" s="129">
        <f>IFERROR(INDEX('на отправку (3)'!N:N,MATCH($V41,'на отправку (3)'!$B:$B,0),1),0)</f>
        <v>5</v>
      </c>
      <c r="K41" s="92" t="str">
        <f>IFERROR(INDEX('на отправку (3)'!O:O,MATCH($V41,'на отправку (3)'!$B:$B,0),1),0)</f>
        <v>x</v>
      </c>
      <c r="L41" s="92" t="str">
        <f>IFERROR(INDEX('на отправку (3)'!P:P,MATCH($V41,'на отправку (3)'!$B:$B,0),1),0)</f>
        <v>x</v>
      </c>
      <c r="M41" s="92">
        <f>IFERROR(INDEX('на отправку (3)'!Q:Q,MATCH($V41,'на отправку (3)'!$B:$B,0),1),0)</f>
        <v>1</v>
      </c>
      <c r="N41" s="98"/>
      <c r="O41" s="92">
        <f>IFERROR(INDEX('на отправку (3)'!S:S,MATCH($V41,'на отправку (3)'!$B:$B,0),1),0)</f>
        <v>0</v>
      </c>
      <c r="P41" s="92">
        <f>IFERROR(INDEX('на отправку (3)'!T:T,MATCH($V41,'на отправку (3)'!$B:$B,0),1),0)</f>
        <v>212</v>
      </c>
      <c r="Q41" s="92">
        <f>IFERROR(INDEX('на отправку (3)'!U:U,MATCH($V41,'на отправку (3)'!$B:$B,0),1),0)</f>
        <v>0</v>
      </c>
      <c r="R41" s="129">
        <f>IFERROR(INDEX('на отправку (3)'!V:V,MATCH($V41,'на отправку (3)'!$B:$B,0),1),0)</f>
        <v>0</v>
      </c>
      <c r="S41" s="98"/>
      <c r="U41" s="71">
        <f t="shared" si="13"/>
        <v>1</v>
      </c>
      <c r="V41" s="89" t="str">
        <f t="shared" si="14"/>
        <v>026004№29</v>
      </c>
      <c r="W41" s="8">
        <f>IFERROR(INDEX('на отправку (3)'!AB:AB,MATCH($V41,'на отправку (3)'!$B:$B,0),1),0)</f>
        <v>1.6719300000000001E-3</v>
      </c>
      <c r="X41" s="8">
        <f>IFERROR(INDEX('на отправку (3)'!AC:AC,MATCH($V41,'на отправку (3)'!$B:$B,0),1),0)</f>
        <v>0</v>
      </c>
      <c r="Y41" s="8">
        <v>5</v>
      </c>
      <c r="Z41" s="8">
        <f t="shared" si="2"/>
        <v>5</v>
      </c>
    </row>
    <row r="42" spans="1:27" ht="15.75" customHeight="1" x14ac:dyDescent="0.25">
      <c r="A42" s="201" t="s">
        <v>3140</v>
      </c>
      <c r="B42" s="120">
        <v>30</v>
      </c>
      <c r="C42" s="120">
        <v>30</v>
      </c>
      <c r="D42" s="92">
        <f>IFERROR(INDEX('на отправку (3)'!G:G,MATCH($V42,'на отправку (3)'!$B:$B,0),1),0)</f>
        <v>0</v>
      </c>
      <c r="E42" s="92">
        <f>IFERROR(INDEX('на отправку (3)'!H:H,MATCH($V42,'на отправку (3)'!$B:$B,0),1),0)</f>
        <v>86</v>
      </c>
      <c r="F42" s="92">
        <f>IFERROR(INDEX('на отправку (3)'!I:I,MATCH($V42,'на отправку (3)'!$B:$B,0),1),0)</f>
        <v>0</v>
      </c>
      <c r="G42" s="191">
        <f>IFERROR(INDEX('на отправку (3)'!J:J,MATCH($V42,'на отправку (3)'!$B:$B,0),1),0)</f>
        <v>0</v>
      </c>
      <c r="H42" s="92">
        <f>IFERROR(INDEX('на отправку (3)'!K:K,MATCH($V42,'на отправку (3)'!$B:$B,0),1),0)/100</f>
        <v>0</v>
      </c>
      <c r="I42" s="191">
        <f>IFERROR(INDEX('на отправку (3)'!M:M,MATCH($V42,'на отправку (3)'!$B:$B,0),1),0)</f>
        <v>0</v>
      </c>
      <c r="J42" s="129">
        <f>IFERROR(INDEX('на отправку (3)'!N:N,MATCH($V42,'на отправку (3)'!$B:$B,0),1),0)</f>
        <v>8</v>
      </c>
      <c r="K42" s="92" t="str">
        <f>IFERROR(INDEX('на отправку (3)'!O:O,MATCH($V42,'на отправку (3)'!$B:$B,0),1),0)</f>
        <v>x</v>
      </c>
      <c r="L42" s="92" t="str">
        <f>IFERROR(INDEX('на отправку (3)'!P:P,MATCH($V42,'на отправку (3)'!$B:$B,0),1),0)</f>
        <v>x</v>
      </c>
      <c r="M42" s="92">
        <f>IFERROR(INDEX('на отправку (3)'!Q:Q,MATCH($V42,'на отправку (3)'!$B:$B,0),1),0)</f>
        <v>1</v>
      </c>
      <c r="N42" s="98"/>
      <c r="O42" s="92">
        <f>IFERROR(INDEX('на отправку (3)'!S:S,MATCH($V42,'на отправку (3)'!$B:$B,0),1),0)</f>
        <v>0</v>
      </c>
      <c r="P42" s="92">
        <f>IFERROR(INDEX('на отправку (3)'!T:T,MATCH($V42,'на отправку (3)'!$B:$B,0),1),0)</f>
        <v>212</v>
      </c>
      <c r="Q42" s="92">
        <f>IFERROR(INDEX('на отправку (3)'!U:U,MATCH($V42,'на отправку (3)'!$B:$B,0),1),0)</f>
        <v>0</v>
      </c>
      <c r="R42" s="129">
        <f>IFERROR(INDEX('на отправку (3)'!V:V,MATCH($V42,'на отправку (3)'!$B:$B,0),1),0)</f>
        <v>0</v>
      </c>
      <c r="S42" s="98"/>
      <c r="U42" s="71">
        <f t="shared" si="13"/>
        <v>1</v>
      </c>
      <c r="V42" s="89" t="str">
        <f t="shared" si="14"/>
        <v>026004№30</v>
      </c>
      <c r="W42" s="8">
        <f>IFERROR(INDEX('на отправку (3)'!AB:AB,MATCH($V42,'на отправку (3)'!$B:$B,0),1),0)</f>
        <v>0</v>
      </c>
      <c r="X42" s="8">
        <f>IFERROR(INDEX('на отправку (3)'!AC:AC,MATCH($V42,'на отправку (3)'!$B:$B,0),1),0)</f>
        <v>0</v>
      </c>
      <c r="Y42" s="8">
        <v>8</v>
      </c>
      <c r="Z42" s="8">
        <f t="shared" si="2"/>
        <v>8</v>
      </c>
    </row>
    <row r="43" spans="1:27" ht="53.25" customHeight="1" x14ac:dyDescent="0.25">
      <c r="A43" s="201" t="s">
        <v>2534</v>
      </c>
      <c r="B43" s="120">
        <v>31</v>
      </c>
      <c r="C43" s="120">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1">
        <f>IFERROR(INDEX('на отправку (3)'!J:J,MATCH($V43,'на отправку (3)'!$B:$B,0),1),0)</f>
        <v>0</v>
      </c>
      <c r="H43" s="92">
        <f>IFERROR(INDEX('на отправку (3)'!K:K,MATCH($V43,'на отправку (3)'!$B:$B,0),1),0)/100</f>
        <v>0</v>
      </c>
      <c r="I43" s="191">
        <f>IFERROR(INDEX('на отправку (3)'!M:M,MATCH($V43,'на отправку (3)'!$B:$B,0),1),0)</f>
        <v>0</v>
      </c>
      <c r="J43" s="129">
        <v>3</v>
      </c>
      <c r="K43" s="92" t="str">
        <f>IFERROR(INDEX('на отправку (3)'!O:O,MATCH($V43,'на отправку (3)'!$B:$B,0),1),0)</f>
        <v>x</v>
      </c>
      <c r="L43" s="92" t="str">
        <f>IFERROR(INDEX('на отправку (3)'!P:P,MATCH($V43,'на отправку (3)'!$B:$B,0),1),0)</f>
        <v>x</v>
      </c>
      <c r="M43" s="92">
        <f>IFERROR(INDEX('на отправку (3)'!Q:Q,MATCH($V43,'на отправку (3)'!$B:$B,0),1),0)</f>
        <v>1</v>
      </c>
      <c r="N43" s="98"/>
      <c r="O43" s="92">
        <f>IFERROR(INDEX('на отправку (3)'!S:S,MATCH($V43,'на отправку (3)'!$B:$B,0),1),0)</f>
        <v>0</v>
      </c>
      <c r="P43" s="92">
        <f>IFERROR(INDEX('на отправку (3)'!T:T,MATCH($V43,'на отправку (3)'!$B:$B,0),1),0)</f>
        <v>0</v>
      </c>
      <c r="Q43" s="92">
        <f>IFERROR(INDEX('на отправку (3)'!U:U,MATCH($V43,'на отправку (3)'!$B:$B,0),1),0)</f>
        <v>0</v>
      </c>
      <c r="R43" s="129">
        <f>IFERROR(INDEX('на отправку (3)'!V:V,MATCH($V43,'на отправку (3)'!$B:$B,0),1),0)</f>
        <v>0</v>
      </c>
      <c r="S43" s="98"/>
      <c r="U43" s="71">
        <f t="shared" si="13"/>
        <v>1</v>
      </c>
      <c r="V43" s="89" t="str">
        <f t="shared" si="14"/>
        <v>026004№31</v>
      </c>
      <c r="W43" s="8">
        <f>IFERROR(INDEX('на отправку (3)'!AB:AB,MATCH($V43,'на отправку (3)'!$B:$B,0),1),0)</f>
        <v>0</v>
      </c>
      <c r="X43" s="8">
        <f>IFERROR(INDEX('на отправку (3)'!AC:AC,MATCH($V43,'на отправку (3)'!$B:$B,0),1),0)</f>
        <v>0</v>
      </c>
      <c r="Y43" s="8">
        <v>3</v>
      </c>
      <c r="Z43" s="8">
        <f t="shared" si="2"/>
        <v>3</v>
      </c>
    </row>
    <row r="44" spans="1:27" ht="53.25" customHeight="1" x14ac:dyDescent="0.25">
      <c r="A44" s="201" t="s">
        <v>2536</v>
      </c>
      <c r="B44" s="120">
        <v>32</v>
      </c>
      <c r="C44" s="120">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1">
        <f>IFERROR(INDEX('на отправку (3)'!J:J,MATCH($V44,'на отправку (3)'!$B:$B,0),1),0)</f>
        <v>0</v>
      </c>
      <c r="H44" s="92">
        <f>IFERROR(INDEX('на отправку (3)'!K:K,MATCH($V44,'на отправку (3)'!$B:$B,0),1),0)/100</f>
        <v>0</v>
      </c>
      <c r="I44" s="191">
        <f>IFERROR(INDEX('на отправку (3)'!M:M,MATCH($V44,'на отправку (3)'!$B:$B,0),1),0)</f>
        <v>0</v>
      </c>
      <c r="J44" s="129">
        <v>8</v>
      </c>
      <c r="K44" s="92" t="str">
        <f>IFERROR(INDEX('на отправку (3)'!O:O,MATCH($V44,'на отправку (3)'!$B:$B,0),1),0)</f>
        <v>x</v>
      </c>
      <c r="L44" s="92" t="str">
        <f>IFERROR(INDEX('на отправку (3)'!P:P,MATCH($V44,'на отправку (3)'!$B:$B,0),1),0)</f>
        <v>x</v>
      </c>
      <c r="M44" s="92">
        <f>IFERROR(INDEX('на отправку (3)'!Q:Q,MATCH($V44,'на отправку (3)'!$B:$B,0),1),0)</f>
        <v>1</v>
      </c>
      <c r="N44" s="98"/>
      <c r="O44" s="92">
        <f>IFERROR(INDEX('на отправку (3)'!S:S,MATCH($V44,'на отправку (3)'!$B:$B,0),1),0)</f>
        <v>0</v>
      </c>
      <c r="P44" s="92">
        <f>IFERROR(INDEX('на отправку (3)'!T:T,MATCH($V44,'на отправку (3)'!$B:$B,0),1),0)</f>
        <v>0</v>
      </c>
      <c r="Q44" s="92">
        <f>IFERROR(INDEX('на отправку (3)'!U:U,MATCH($V44,'на отправку (3)'!$B:$B,0),1),0)</f>
        <v>0</v>
      </c>
      <c r="R44" s="129">
        <f>IFERROR(INDEX('на отправку (3)'!V:V,MATCH($V44,'на отправку (3)'!$B:$B,0),1),0)</f>
        <v>0</v>
      </c>
      <c r="S44" s="98"/>
      <c r="U44" s="71">
        <f t="shared" si="13"/>
        <v>1</v>
      </c>
      <c r="V44" s="89" t="str">
        <f t="shared" si="14"/>
        <v>026004№32</v>
      </c>
      <c r="W44" s="8">
        <f>IFERROR(INDEX('на отправку (3)'!AB:AB,MATCH($V44,'на отправку (3)'!$B:$B,0),1),0)</f>
        <v>0</v>
      </c>
      <c r="X44" s="8">
        <f>IFERROR(INDEX('на отправку (3)'!AC:AC,MATCH($V44,'на отправку (3)'!$B:$B,0),1),0)</f>
        <v>0</v>
      </c>
      <c r="Y44" s="8">
        <v>8</v>
      </c>
      <c r="Z44" s="8">
        <f t="shared" si="2"/>
        <v>8</v>
      </c>
    </row>
    <row r="45" spans="1:27" ht="15.75" customHeight="1" x14ac:dyDescent="0.25">
      <c r="A45" s="201" t="s">
        <v>3141</v>
      </c>
      <c r="B45" s="127">
        <v>33</v>
      </c>
      <c r="C45" s="127">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1">
        <f>IFERROR(INDEX('на отправку (3)'!J:J,MATCH($V45,'на отправку (3)'!$B:$B,0),1),0)</f>
        <v>0</v>
      </c>
      <c r="H45" s="92">
        <f>IFERROR(INDEX('на отправку (3)'!K:K,MATCH($V45,'на отправку (3)'!$B:$B,0),1),0)/100</f>
        <v>0</v>
      </c>
      <c r="I45" s="191">
        <f>IFERROR(INDEX('на отправку (3)'!M:M,MATCH($V45,'на отправку (3)'!$B:$B,0),1),0)</f>
        <v>0</v>
      </c>
      <c r="J45" s="129">
        <f>IFERROR(INDEX('на отправку (3)'!N:N,MATCH($V45,'на отправку (3)'!$B:$B,0),1),0)</f>
        <v>0</v>
      </c>
      <c r="K45" s="92" t="str">
        <f>IFERROR(INDEX('на отправку (3)'!O:O,MATCH($V45,'на отправку (3)'!$B:$B,0),1),0)</f>
        <v>x</v>
      </c>
      <c r="L45" s="92">
        <f>IFERROR(INDEX('на отправку (3)'!P:P,MATCH($V45,'на отправку (3)'!$B:$B,0),1),0)</f>
        <v>0</v>
      </c>
      <c r="M45" s="92">
        <f>IFERROR(INDEX('на отправку (3)'!Q:Q,MATCH($V45,'на отправку (3)'!$B:$B,0),1),0)</f>
        <v>2</v>
      </c>
      <c r="N45" s="98"/>
      <c r="O45" s="92">
        <f>IFERROR(INDEX('на отправку (3)'!S:S,MATCH($V45,'на отправку (3)'!$B:$B,0),1),0)</f>
        <v>0</v>
      </c>
      <c r="P45" s="92">
        <f>IFERROR(INDEX('на отправку (3)'!T:T,MATCH($V45,'на отправку (3)'!$B:$B,0),1),0)</f>
        <v>0</v>
      </c>
      <c r="Q45" s="92">
        <f>IFERROR(INDEX('на отправку (3)'!U:U,MATCH($V45,'на отправку (3)'!$B:$B,0),1),0)</f>
        <v>0</v>
      </c>
      <c r="R45" s="129">
        <f>IFERROR(INDEX('на отправку (3)'!V:V,MATCH($V45,'на отправку (3)'!$B:$B,0),1),0)</f>
        <v>0</v>
      </c>
      <c r="S45" s="98"/>
      <c r="U45" s="71">
        <f t="shared" si="13"/>
        <v>0</v>
      </c>
      <c r="V45" s="89" t="str">
        <f t="shared" si="14"/>
        <v>026004№33</v>
      </c>
      <c r="W45" s="8">
        <f>IFERROR(INDEX('на отправку (3)'!AB:AB,MATCH($V45,'на отправку (3)'!$B:$B,0),1),0)</f>
        <v>0</v>
      </c>
      <c r="X45" s="8">
        <f>IFERROR(INDEX('на отправку (3)'!AC:AC,MATCH($V45,'на отправку (3)'!$B:$B,0),1),0)</f>
        <v>0</v>
      </c>
      <c r="Y45" s="8">
        <v>4</v>
      </c>
      <c r="Z45" s="8">
        <f t="shared" si="2"/>
        <v>0</v>
      </c>
    </row>
    <row r="46" spans="1:27" ht="0.75" customHeight="1" x14ac:dyDescent="0.25">
      <c r="A46" s="90"/>
      <c r="C46" s="125"/>
      <c r="D46" s="91"/>
      <c r="E46" s="91"/>
      <c r="F46" s="91"/>
      <c r="G46" s="91"/>
      <c r="H46" s="91"/>
      <c r="I46" s="91"/>
      <c r="J46" s="130"/>
      <c r="K46" s="91"/>
      <c r="L46" s="91"/>
      <c r="M46" s="91"/>
      <c r="N46" s="91"/>
      <c r="O46" s="91"/>
      <c r="P46" s="91"/>
      <c r="Q46" s="91"/>
      <c r="R46" s="130"/>
      <c r="S46" s="93"/>
    </row>
    <row r="47" spans="1:27" ht="0.75" customHeight="1" x14ac:dyDescent="0.25"/>
    <row r="48" spans="1:27" ht="38.25" customHeight="1" x14ac:dyDescent="0.25">
      <c r="A48" s="182" t="s">
        <v>2455</v>
      </c>
      <c r="C48" s="182"/>
      <c r="D48" s="182"/>
      <c r="E48" s="182"/>
      <c r="F48" s="182"/>
      <c r="G48" s="182"/>
      <c r="H48" s="182"/>
      <c r="I48" s="182"/>
      <c r="J48" s="182"/>
      <c r="K48" s="182"/>
      <c r="L48" s="182"/>
      <c r="M48" s="182"/>
      <c r="N48" s="182"/>
      <c r="O48" s="182"/>
      <c r="P48" s="182"/>
      <c r="Q48" s="182"/>
      <c r="R48" s="182"/>
      <c r="S48" s="182"/>
      <c r="T48" s="182"/>
      <c r="U48" s="72">
        <f>SUM(U10:U45)</f>
        <v>20</v>
      </c>
      <c r="W48" s="89" t="s">
        <v>184</v>
      </c>
      <c r="Z48" s="72">
        <f>SUM(Z10:Z45)</f>
        <v>106</v>
      </c>
      <c r="AA48" s="89" t="s">
        <v>269</v>
      </c>
    </row>
    <row r="49" spans="1:20" ht="16.5" customHeight="1" x14ac:dyDescent="0.25">
      <c r="A49" s="182" t="s">
        <v>2456</v>
      </c>
      <c r="C49" s="182"/>
      <c r="D49" s="182"/>
      <c r="E49" s="182"/>
      <c r="F49" s="182"/>
      <c r="G49" s="182"/>
      <c r="H49" s="182"/>
      <c r="I49" s="182"/>
      <c r="J49" s="182"/>
      <c r="K49" s="182"/>
      <c r="L49" s="182"/>
      <c r="M49" s="182"/>
      <c r="N49" s="182"/>
      <c r="O49" s="182"/>
      <c r="P49" s="182"/>
      <c r="Q49" s="182"/>
      <c r="R49" s="182"/>
      <c r="S49" s="182"/>
      <c r="T49" s="182"/>
    </row>
    <row r="50" spans="1:20" ht="15" customHeight="1" x14ac:dyDescent="0.25">
      <c r="A50" s="182" t="s">
        <v>2457</v>
      </c>
      <c r="C50" s="182"/>
      <c r="D50" s="182"/>
      <c r="E50" s="182"/>
      <c r="F50" s="182"/>
      <c r="G50" s="182"/>
      <c r="H50" s="182"/>
      <c r="I50" s="182"/>
      <c r="J50" s="182"/>
      <c r="K50" s="182"/>
      <c r="L50" s="182"/>
      <c r="M50" s="182"/>
      <c r="N50" s="182"/>
      <c r="O50" s="182"/>
      <c r="P50" s="182"/>
      <c r="Q50" s="182"/>
      <c r="R50" s="182"/>
      <c r="S50" s="182"/>
      <c r="T50" s="182"/>
    </row>
    <row r="51" spans="1:20" x14ac:dyDescent="0.25">
      <c r="C51" s="121" t="s">
        <v>19</v>
      </c>
      <c r="J51" s="96">
        <f>T_РЕЗ2+J26+J33+J38</f>
        <v>76.5</v>
      </c>
      <c r="M51" s="72">
        <f>SUMIF(M10:M45,1,M10:M45)</f>
        <v>27</v>
      </c>
      <c r="N51" s="89" t="s">
        <v>183</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Лист8"/>
  <dimension ref="A1:AA51"/>
  <sheetViews>
    <sheetView showGridLines="0" zoomScale="90" zoomScaleNormal="90" workbookViewId="0">
      <selection activeCell="D6" sqref="D6:S7"/>
    </sheetView>
  </sheetViews>
  <sheetFormatPr defaultColWidth="9.140625" defaultRowHeight="15" x14ac:dyDescent="0.25"/>
  <cols>
    <col min="1" max="1" width="44.5703125" style="89" customWidth="1"/>
    <col min="2" max="2" width="7" style="185" customWidth="1"/>
    <col min="3" max="3" width="7.140625" style="121"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158</v>
      </c>
    </row>
    <row r="2" spans="1:26" ht="22.5" customHeight="1" x14ac:dyDescent="0.25">
      <c r="A2" s="178" t="s">
        <v>2496</v>
      </c>
      <c r="C2" s="178"/>
      <c r="D2" s="178"/>
      <c r="E2" s="178"/>
      <c r="F2" s="178"/>
      <c r="G2" s="178"/>
      <c r="H2" s="178"/>
      <c r="I2" s="178"/>
      <c r="J2" s="178"/>
      <c r="K2" s="178"/>
      <c r="L2" s="178"/>
      <c r="M2" s="178"/>
      <c r="N2" s="178"/>
      <c r="O2" s="178"/>
      <c r="P2" s="178"/>
      <c r="Q2" s="178"/>
      <c r="R2" s="178"/>
      <c r="S2" s="178"/>
      <c r="T2" s="178"/>
    </row>
    <row r="3" spans="1:26" ht="20.25" customHeight="1" x14ac:dyDescent="0.25">
      <c r="A3" s="178" t="s">
        <v>0</v>
      </c>
      <c r="C3" s="178"/>
      <c r="D3" s="178"/>
      <c r="E3" s="178"/>
      <c r="F3" s="178"/>
      <c r="G3" s="178"/>
      <c r="H3" s="178"/>
      <c r="I3" s="178"/>
      <c r="J3" s="178"/>
      <c r="K3" s="178"/>
      <c r="L3" s="178"/>
      <c r="M3" s="178"/>
      <c r="N3" s="178"/>
      <c r="O3" s="178"/>
      <c r="P3" s="178"/>
      <c r="Q3" s="178"/>
      <c r="R3" s="178"/>
      <c r="S3" s="178"/>
      <c r="T3" s="178"/>
    </row>
    <row r="4" spans="1:26" ht="19.5" customHeight="1" x14ac:dyDescent="0.25">
      <c r="A4" s="178" t="s">
        <v>159</v>
      </c>
      <c r="C4" s="178"/>
      <c r="D4" s="178"/>
      <c r="E4" s="178"/>
      <c r="F4" s="178"/>
      <c r="G4" s="178"/>
      <c r="H4" s="178"/>
      <c r="I4" s="178"/>
      <c r="J4" s="178"/>
      <c r="K4" s="178"/>
      <c r="L4" s="178"/>
      <c r="M4" s="178"/>
      <c r="N4" s="178"/>
      <c r="O4" s="178"/>
      <c r="P4" s="178"/>
      <c r="Q4" s="178"/>
      <c r="R4" s="178"/>
      <c r="S4" s="178"/>
      <c r="T4" s="178"/>
    </row>
    <row r="5" spans="1:26" x14ac:dyDescent="0.25">
      <c r="A5" s="225" t="s">
        <v>3092</v>
      </c>
      <c r="B5" s="225" t="s">
        <v>16</v>
      </c>
      <c r="C5" s="217" t="s">
        <v>2441</v>
      </c>
      <c r="D5" s="223" t="s">
        <v>3112</v>
      </c>
      <c r="E5" s="222" t="s">
        <v>2442</v>
      </c>
      <c r="F5" s="222" t="s">
        <v>2442</v>
      </c>
      <c r="G5" s="222" t="s">
        <v>2442</v>
      </c>
      <c r="H5" s="222" t="s">
        <v>2442</v>
      </c>
      <c r="I5" s="222" t="s">
        <v>2442</v>
      </c>
      <c r="J5" s="222" t="s">
        <v>2442</v>
      </c>
      <c r="K5" s="222" t="s">
        <v>2442</v>
      </c>
      <c r="L5" s="222" t="s">
        <v>2442</v>
      </c>
      <c r="M5" s="222" t="s">
        <v>2442</v>
      </c>
      <c r="N5" s="222" t="s">
        <v>2442</v>
      </c>
      <c r="O5" s="223" t="s">
        <v>2443</v>
      </c>
      <c r="P5" s="222" t="s">
        <v>2443</v>
      </c>
      <c r="Q5" s="222" t="s">
        <v>2443</v>
      </c>
      <c r="R5" s="222" t="s">
        <v>2443</v>
      </c>
      <c r="S5" s="224" t="s">
        <v>2443</v>
      </c>
      <c r="U5" s="214" t="s">
        <v>184</v>
      </c>
    </row>
    <row r="6" spans="1:26" ht="97.5" customHeight="1" x14ac:dyDescent="0.25">
      <c r="A6" s="215"/>
      <c r="B6" s="215"/>
      <c r="C6" s="218"/>
      <c r="D6" s="1" t="s">
        <v>3093</v>
      </c>
      <c r="E6" s="1" t="s">
        <v>3094</v>
      </c>
      <c r="F6" s="1" t="s">
        <v>3095</v>
      </c>
      <c r="G6" s="1" t="s">
        <v>3096</v>
      </c>
      <c r="H6" s="1" t="s">
        <v>2444</v>
      </c>
      <c r="I6" s="1" t="s">
        <v>2445</v>
      </c>
      <c r="J6" s="1" t="s">
        <v>9</v>
      </c>
      <c r="K6" s="1" t="s">
        <v>3097</v>
      </c>
      <c r="L6" s="1" t="s">
        <v>2446</v>
      </c>
      <c r="M6" s="1" t="s">
        <v>2447</v>
      </c>
      <c r="N6" s="1" t="s">
        <v>3098</v>
      </c>
      <c r="O6" s="1" t="s">
        <v>3093</v>
      </c>
      <c r="P6" s="1" t="s">
        <v>3099</v>
      </c>
      <c r="Q6" s="1" t="s">
        <v>3100</v>
      </c>
      <c r="R6" s="1" t="s">
        <v>9</v>
      </c>
      <c r="S6" s="194" t="s">
        <v>11</v>
      </c>
      <c r="U6" s="226"/>
    </row>
    <row r="7" spans="1:26" ht="71.25" customHeight="1" x14ac:dyDescent="0.25">
      <c r="A7" s="216"/>
      <c r="B7" s="216"/>
      <c r="C7" s="219"/>
      <c r="D7" s="1" t="s">
        <v>3101</v>
      </c>
      <c r="E7" s="1" t="s">
        <v>3101</v>
      </c>
      <c r="F7" s="1" t="s">
        <v>3102</v>
      </c>
      <c r="G7" s="1" t="s">
        <v>3103</v>
      </c>
      <c r="H7" s="1" t="s">
        <v>3104</v>
      </c>
      <c r="I7" s="1" t="s">
        <v>3105</v>
      </c>
      <c r="J7" s="1" t="s">
        <v>3106</v>
      </c>
      <c r="K7" s="1" t="s">
        <v>3107</v>
      </c>
      <c r="L7" s="1" t="s">
        <v>3108</v>
      </c>
      <c r="M7" s="1" t="s">
        <v>3109</v>
      </c>
      <c r="N7" s="1" t="s">
        <v>3110</v>
      </c>
      <c r="O7" s="1" t="s">
        <v>3101</v>
      </c>
      <c r="P7" s="1" t="s">
        <v>3101</v>
      </c>
      <c r="Q7" s="1" t="s">
        <v>3111</v>
      </c>
      <c r="R7" s="1" t="s">
        <v>3106</v>
      </c>
      <c r="S7" s="194"/>
      <c r="U7" s="227"/>
      <c r="W7" s="2" t="s">
        <v>2492</v>
      </c>
      <c r="X7" s="2" t="s">
        <v>2493</v>
      </c>
      <c r="Y7" s="2" t="s">
        <v>2495</v>
      </c>
      <c r="Z7" s="2" t="s">
        <v>2494</v>
      </c>
    </row>
    <row r="8" spans="1:26" x14ac:dyDescent="0.25">
      <c r="A8" s="122">
        <v>1</v>
      </c>
      <c r="B8" s="176">
        <v>2</v>
      </c>
      <c r="C8" s="122">
        <v>3</v>
      </c>
      <c r="D8" s="176">
        <v>4</v>
      </c>
      <c r="E8" s="122">
        <v>5</v>
      </c>
      <c r="F8" s="176">
        <v>6</v>
      </c>
      <c r="G8" s="122">
        <v>7</v>
      </c>
      <c r="H8" s="176">
        <v>8</v>
      </c>
      <c r="I8" s="122">
        <v>9</v>
      </c>
      <c r="J8" s="176">
        <v>10</v>
      </c>
      <c r="K8" s="122">
        <v>11</v>
      </c>
      <c r="L8" s="176">
        <v>12</v>
      </c>
      <c r="M8" s="122">
        <v>13</v>
      </c>
      <c r="N8" s="176">
        <v>14</v>
      </c>
      <c r="O8" s="122">
        <v>15</v>
      </c>
      <c r="P8" s="176">
        <v>16</v>
      </c>
      <c r="Q8" s="122">
        <v>17</v>
      </c>
      <c r="R8" s="176">
        <v>18</v>
      </c>
      <c r="S8" s="122">
        <v>19</v>
      </c>
      <c r="U8" s="8"/>
    </row>
    <row r="9" spans="1:26" s="121" customFormat="1" ht="19.5" customHeight="1" x14ac:dyDescent="0.2">
      <c r="A9" s="128"/>
      <c r="B9" s="138"/>
      <c r="C9" s="128"/>
      <c r="D9" s="135" t="s">
        <v>13</v>
      </c>
      <c r="E9" s="132"/>
      <c r="F9" s="132"/>
      <c r="G9" s="132"/>
      <c r="H9" s="132"/>
      <c r="I9" s="132"/>
      <c r="J9" s="139">
        <f>SUM(J10:J25)</f>
        <v>17.5</v>
      </c>
      <c r="K9" s="132"/>
      <c r="L9" s="132"/>
      <c r="M9" s="132"/>
      <c r="N9" s="132"/>
      <c r="O9" s="132"/>
      <c r="P9" s="132"/>
      <c r="Q9" s="132"/>
      <c r="R9" s="132"/>
      <c r="S9" s="132"/>
      <c r="U9" s="133"/>
    </row>
    <row r="10" spans="1:26" ht="45" customHeight="1" x14ac:dyDescent="0.25">
      <c r="A10" s="201" t="s">
        <v>3113</v>
      </c>
      <c r="B10" s="186">
        <v>1</v>
      </c>
      <c r="C10" s="124">
        <v>1</v>
      </c>
      <c r="D10" s="92">
        <f>IFERROR(INDEX('на отправку (3)'!G:G,MATCH($V10,'на отправку (3)'!$B:$B,0),1),0)</f>
        <v>2924</v>
      </c>
      <c r="E10" s="92">
        <f>IFERROR(INDEX('на отправку (3)'!H:H,MATCH($V10,'на отправку (3)'!$B:$B,0),1),0)</f>
        <v>3277</v>
      </c>
      <c r="F10" s="92">
        <f>IFERROR(INDEX('на отправку (3)'!I:I,MATCH($V10,'на отправку (3)'!$B:$B,0),1),0)</f>
        <v>0.89227952399999999</v>
      </c>
      <c r="G10" s="188" t="s">
        <v>12</v>
      </c>
      <c r="H10" s="92">
        <f>IFERROR(INDEX('на отправку (3)'!K:K,MATCH($V10,'на отправку (3)'!$B:$B,0),1),0)/100</f>
        <v>1.8643669000000001E-4</v>
      </c>
      <c r="I10" s="188" t="s">
        <v>12</v>
      </c>
      <c r="J10" s="129">
        <f>IFERROR(INDEX('на отправку (3)'!N:N,MATCH($V10,'на отправку (3)'!$B:$B,0),1),0)</f>
        <v>0</v>
      </c>
      <c r="K10" s="92">
        <f>IFERROR(INDEX('на отправку (3)'!O:O,MATCH($V10,'на отправку (3)'!$B:$B,0),1),0)</f>
        <v>0</v>
      </c>
      <c r="L10" s="92">
        <f>IFERROR(INDEX('на отправку (3)'!P:P,MATCH($V10,'на отправку (3)'!$B:$B,0),1),0)</f>
        <v>1</v>
      </c>
      <c r="M10" s="92">
        <f>IFERROR(INDEX('на отправку (3)'!Q:Q,MATCH($V10,'на отправку (3)'!$B:$B,0),1),0)</f>
        <v>1</v>
      </c>
      <c r="N10" s="92">
        <f>IFERROR(INDEX('на отправку (3)'!R:R,MATCH($V10,'на отправку (3)'!$B:$B,0),1),0)</f>
        <v>0</v>
      </c>
      <c r="O10" s="92">
        <f>IFERROR(INDEX('на отправку (3)'!S:S,MATCH($V10,'на отправку (3)'!$B:$B,0),1),0)</f>
        <v>3001</v>
      </c>
      <c r="P10" s="92">
        <f>IFERROR(INDEX('на отправку (3)'!T:T,MATCH($V10,'на отправку (3)'!$B:$B,0),1),0)</f>
        <v>3426</v>
      </c>
      <c r="Q10" s="92">
        <f>IFERROR(INDEX('на отправку (3)'!U:U,MATCH($V10,'на отправку (3)'!$B:$B,0),1),0)</f>
        <v>0.87594862799999995</v>
      </c>
      <c r="R10" s="129">
        <f>IFERROR(INDEX('на отправку (3)'!V:V,MATCH($V10,'на отправку (3)'!$B:$B,0),1),0)</f>
        <v>0</v>
      </c>
      <c r="S10" s="92">
        <f>IFERROR(INDEX('на отправку (3)'!W:W,MATCH($V10,'на отправку (3)'!$B:$B,0),1),0)</f>
        <v>0</v>
      </c>
      <c r="U10" s="71">
        <f>IF(J10&gt;0,1,0)</f>
        <v>0</v>
      </c>
      <c r="V10" s="89" t="str">
        <f>CONCATENATE($U$1,"№",C10)</f>
        <v>026005№1</v>
      </c>
      <c r="W10" s="8">
        <f>IFERROR(INDEX('на отправку (3)'!AB:AB,MATCH($V10,'на отправку (3)'!$B:$B,0),1),0)</f>
        <v>0.87783438400000002</v>
      </c>
      <c r="X10" s="8">
        <f>IFERROR(INDEX('на отправку (3)'!AC:AC,MATCH($V10,'на отправку (3)'!$B:$B,0),1),0)</f>
        <v>0.79392113200000003</v>
      </c>
      <c r="Y10" s="8">
        <v>3</v>
      </c>
      <c r="Z10" s="8">
        <f>IF(M10=1,Y10,0)</f>
        <v>3</v>
      </c>
    </row>
    <row r="11" spans="1:26" ht="45" customHeight="1" x14ac:dyDescent="0.25">
      <c r="A11" s="201" t="s">
        <v>3114</v>
      </c>
      <c r="B11" s="186">
        <v>2</v>
      </c>
      <c r="C11" s="124">
        <v>26</v>
      </c>
      <c r="D11" s="92">
        <f>IFERROR(INDEX('на отправку (3)'!G:G,MATCH($V11,'на отправку (3)'!$B:$B,0),1),0)</f>
        <v>4628</v>
      </c>
      <c r="E11" s="92">
        <f>IFERROR(INDEX('на отправку (3)'!H:H,MATCH($V11,'на отправку (3)'!$B:$B,0),1),0)</f>
        <v>5581</v>
      </c>
      <c r="F11" s="92">
        <f>IFERROR(INDEX('на отправку (3)'!I:I,MATCH($V11,'на отправку (3)'!$B:$B,0),1),0)</f>
        <v>0.82924207100000003</v>
      </c>
      <c r="G11" s="188" t="s">
        <v>12</v>
      </c>
      <c r="H11" s="92">
        <f>IFERROR(INDEX('на отправку (3)'!K:K,MATCH($V11,'на отправку (3)'!$B:$B,0),1),0)/100</f>
        <v>4.0004079999999997E-5</v>
      </c>
      <c r="I11" s="188" t="s">
        <v>12</v>
      </c>
      <c r="J11" s="129">
        <f>IFERROR(INDEX('на отправку (3)'!N:N,MATCH($V11,'на отправку (3)'!$B:$B,0),1),0)</f>
        <v>2</v>
      </c>
      <c r="K11" s="92">
        <f>IFERROR(INDEX('на отправку (3)'!O:O,MATCH($V11,'на отправку (3)'!$B:$B,0),1),0)</f>
        <v>0</v>
      </c>
      <c r="L11" s="92">
        <f>IFERROR(INDEX('на отправку (3)'!P:P,MATCH($V11,'на отправку (3)'!$B:$B,0),1),0)</f>
        <v>2</v>
      </c>
      <c r="M11" s="92">
        <f>IFERROR(INDEX('на отправку (3)'!Q:Q,MATCH($V11,'на отправку (3)'!$B:$B,0),1),0)</f>
        <v>1</v>
      </c>
      <c r="N11" s="92">
        <f>IFERROR(INDEX('на отправку (3)'!R:R,MATCH($V11,'на отправку (3)'!$B:$B,0),1),0)</f>
        <v>0</v>
      </c>
      <c r="O11" s="92">
        <f>IFERROR(INDEX('на отправку (3)'!S:S,MATCH($V11,'на отправку (3)'!$B:$B,0),1),0)</f>
        <v>4821</v>
      </c>
      <c r="P11" s="92">
        <f>IFERROR(INDEX('на отправку (3)'!T:T,MATCH($V11,'на отправку (3)'!$B:$B,0),1),0)</f>
        <v>5837</v>
      </c>
      <c r="Q11" s="92">
        <f>IFERROR(INDEX('на отправку (3)'!U:U,MATCH($V11,'на отправку (3)'!$B:$B,0),1),0)</f>
        <v>0.82593798200000001</v>
      </c>
      <c r="R11" s="129">
        <f>IFERROR(INDEX('на отправку (3)'!V:V,MATCH($V11,'на отправку (3)'!$B:$B,0),1),0)</f>
        <v>0</v>
      </c>
      <c r="S11" s="92">
        <f>IFERROR(INDEX('на отправку (3)'!W:W,MATCH($V11,'на отправку (3)'!$B:$B,0),1),0)</f>
        <v>0</v>
      </c>
      <c r="U11" s="71">
        <f t="shared" ref="U11:U25" si="0">IF(J11&gt;0,1,0)</f>
        <v>1</v>
      </c>
      <c r="V11" s="89" t="str">
        <f t="shared" ref="V11:V25" si="1">CONCATENATE($U$1,"№",C11)</f>
        <v>026005№26</v>
      </c>
      <c r="W11" s="8">
        <f>IFERROR(INDEX('на отправку (3)'!AB:AB,MATCH($V11,'на отправку (3)'!$B:$B,0),1),0)</f>
        <v>0.83450456100000003</v>
      </c>
      <c r="X11" s="8">
        <f>IFERROR(INDEX('на отправку (3)'!AC:AC,MATCH($V11,'на отправку (3)'!$B:$B,0),1),0)</f>
        <v>0.72780695200000001</v>
      </c>
      <c r="Y11" s="8">
        <v>3</v>
      </c>
      <c r="Z11" s="8">
        <f t="shared" ref="Z11:Z45" si="2">IF(M11=1,Y11,0)</f>
        <v>3</v>
      </c>
    </row>
    <row r="12" spans="1:26" ht="60.75" customHeight="1" x14ac:dyDescent="0.25">
      <c r="A12" s="201" t="s">
        <v>3115</v>
      </c>
      <c r="B12" s="186">
        <v>3</v>
      </c>
      <c r="C12" s="124">
        <v>2</v>
      </c>
      <c r="D12" s="92">
        <f>IFERROR(INDEX('на отправку (3)'!G:G,MATCH($V12,'на отправку (3)'!$B:$B,0),1),0)</f>
        <v>15</v>
      </c>
      <c r="E12" s="92">
        <f>IFERROR(INDEX('на отправку (3)'!H:H,MATCH($V12,'на отправку (3)'!$B:$B,0),1),0)</f>
        <v>15</v>
      </c>
      <c r="F12" s="92">
        <f>IFERROR(INDEX('на отправку (3)'!I:I,MATCH($V12,'на отправку (3)'!$B:$B,0),1),0)</f>
        <v>1</v>
      </c>
      <c r="G12" s="188" t="s">
        <v>12</v>
      </c>
      <c r="H12" s="92">
        <f>IFERROR(INDEX('на отправку (3)'!K:K,MATCH($V12,'на отправку (3)'!$B:$B,0),1),0)/100</f>
        <v>5.4945055000000002E-4</v>
      </c>
      <c r="I12" s="188" t="s">
        <v>12</v>
      </c>
      <c r="J12" s="129">
        <f>IFERROR(INDEX('на отправку (3)'!N:N,MATCH($V12,'на отправку (3)'!$B:$B,0),1),0)</f>
        <v>2</v>
      </c>
      <c r="K12" s="92">
        <f>IFERROR(INDEX('на отправку (3)'!O:O,MATCH($V12,'на отправку (3)'!$B:$B,0),1),0)</f>
        <v>2</v>
      </c>
      <c r="L12" s="92">
        <f>IFERROR(INDEX('на отправку (3)'!P:P,MATCH($V12,'на отправку (3)'!$B:$B,0),1),0)</f>
        <v>4</v>
      </c>
      <c r="M12" s="92">
        <f>IFERROR(INDEX('на отправку (3)'!Q:Q,MATCH($V12,'на отправку (3)'!$B:$B,0),1),0)</f>
        <v>1</v>
      </c>
      <c r="N12" s="92">
        <f>IFERROR(INDEX('на отправку (3)'!R:R,MATCH($V12,'на отправку (3)'!$B:$B,0),1),0)</f>
        <v>0</v>
      </c>
      <c r="O12" s="92">
        <f>IFERROR(INDEX('на отправку (3)'!S:S,MATCH($V12,'на отправку (3)'!$B:$B,0),1),0)</f>
        <v>91</v>
      </c>
      <c r="P12" s="92">
        <f>IFERROR(INDEX('на отправку (3)'!T:T,MATCH($V12,'на отправку (3)'!$B:$B,0),1),0)</f>
        <v>96</v>
      </c>
      <c r="Q12" s="92">
        <f>IFERROR(INDEX('на отправку (3)'!U:U,MATCH($V12,'на отправку (3)'!$B:$B,0),1),0)</f>
        <v>0.94791666699999999</v>
      </c>
      <c r="R12" s="129">
        <f>IFERROR(INDEX('на отправку (3)'!V:V,MATCH($V12,'на отправку (3)'!$B:$B,0),1),0)</f>
        <v>0</v>
      </c>
      <c r="S12" s="92">
        <f>IFERROR(INDEX('на отправку (3)'!W:W,MATCH($V12,'на отправку (3)'!$B:$B,0),1),0)</f>
        <v>0</v>
      </c>
      <c r="U12" s="71">
        <f t="shared" si="0"/>
        <v>1</v>
      </c>
      <c r="V12" s="89" t="str">
        <f t="shared" si="1"/>
        <v>026005№2</v>
      </c>
      <c r="W12" s="8">
        <f>IFERROR(INDEX('на отправку (3)'!AB:AB,MATCH($V12,'на отправку (3)'!$B:$B,0),1),0)</f>
        <v>0.91111111099999997</v>
      </c>
      <c r="X12" s="8">
        <f>IFERROR(INDEX('на отправку (3)'!AC:AC,MATCH($V12,'на отправку (3)'!$B:$B,0),1),0)</f>
        <v>1</v>
      </c>
      <c r="Y12" s="8">
        <v>2</v>
      </c>
      <c r="Z12" s="8">
        <f t="shared" si="2"/>
        <v>2</v>
      </c>
    </row>
    <row r="13" spans="1:26" ht="69.75" customHeight="1" x14ac:dyDescent="0.25">
      <c r="A13" s="201" t="s">
        <v>3116</v>
      </c>
      <c r="B13" s="186">
        <v>4</v>
      </c>
      <c r="C13" s="124">
        <v>3</v>
      </c>
      <c r="D13" s="92">
        <f>IFERROR(INDEX('на отправку (3)'!G:G,MATCH($V13,'на отправку (3)'!$B:$B,0),1),0)</f>
        <v>0</v>
      </c>
      <c r="E13" s="92">
        <f>IFERROR(INDEX('на отправку (3)'!H:H,MATCH($V13,'на отправку (3)'!$B:$B,0),1),0)</f>
        <v>2</v>
      </c>
      <c r="F13" s="92">
        <f>IFERROR(INDEX('на отправку (3)'!I:I,MATCH($V13,'на отправку (3)'!$B:$B,0),1),0)</f>
        <v>0</v>
      </c>
      <c r="G13" s="188" t="s">
        <v>12</v>
      </c>
      <c r="H13" s="92">
        <f>IFERROR(INDEX('на отправку (3)'!K:K,MATCH($V13,'на отправку (3)'!$B:$B,0),1),0)/100</f>
        <v>-0.01</v>
      </c>
      <c r="I13" s="188" t="s">
        <v>12</v>
      </c>
      <c r="J13" s="129">
        <f>IFERROR(INDEX('на отправку (3)'!N:N,MATCH($V13,'на отправку (3)'!$B:$B,0),1),0)</f>
        <v>0</v>
      </c>
      <c r="K13" s="92">
        <f>IFERROR(INDEX('на отправку (3)'!O:O,MATCH($V13,'на отправку (3)'!$B:$B,0),1),0)</f>
        <v>0</v>
      </c>
      <c r="L13" s="92">
        <f>IFERROR(INDEX('на отправку (3)'!P:P,MATCH($V13,'на отправку (3)'!$B:$B,0),1),0)</f>
        <v>3</v>
      </c>
      <c r="M13" s="92">
        <f>IFERROR(INDEX('на отправку (3)'!Q:Q,MATCH($V13,'на отправку (3)'!$B:$B,0),1),0)</f>
        <v>1</v>
      </c>
      <c r="N13" s="92">
        <f>IFERROR(INDEX('на отправку (3)'!R:R,MATCH($V13,'на отправку (3)'!$B:$B,0),1),0)</f>
        <v>0</v>
      </c>
      <c r="O13" s="92">
        <f>IFERROR(INDEX('на отправку (3)'!S:S,MATCH($V13,'на отправку (3)'!$B:$B,0),1),0)</f>
        <v>1</v>
      </c>
      <c r="P13" s="92">
        <f>IFERROR(INDEX('на отправку (3)'!T:T,MATCH($V13,'на отправку (3)'!$B:$B,0),1),0)</f>
        <v>4</v>
      </c>
      <c r="Q13" s="92">
        <f>IFERROR(INDEX('на отправку (3)'!U:U,MATCH($V13,'на отправку (3)'!$B:$B,0),1),0)</f>
        <v>0.25</v>
      </c>
      <c r="R13" s="129">
        <f>IFERROR(INDEX('на отправку (3)'!V:V,MATCH($V13,'на отправку (3)'!$B:$B,0),1),0)</f>
        <v>0</v>
      </c>
      <c r="S13" s="92">
        <f>IFERROR(INDEX('на отправку (3)'!W:W,MATCH($V13,'на отправку (3)'!$B:$B,0),1),0)</f>
        <v>0</v>
      </c>
      <c r="U13" s="71">
        <f t="shared" si="0"/>
        <v>0</v>
      </c>
      <c r="V13" s="89" t="str">
        <f t="shared" si="1"/>
        <v>026005№3</v>
      </c>
      <c r="W13" s="8">
        <f>IFERROR(INDEX('на отправку (3)'!AB:AB,MATCH($V13,'на отправку (3)'!$B:$B,0),1),0)</f>
        <v>0.61761761800000003</v>
      </c>
      <c r="X13" s="8">
        <f>IFERROR(INDEX('на отправку (3)'!AC:AC,MATCH($V13,'на отправку (3)'!$B:$B,0),1),0)</f>
        <v>1</v>
      </c>
      <c r="Y13" s="8">
        <v>2</v>
      </c>
      <c r="Z13" s="8">
        <f t="shared" si="2"/>
        <v>2</v>
      </c>
    </row>
    <row r="14" spans="1:26" ht="64.5" customHeight="1" x14ac:dyDescent="0.25">
      <c r="A14" s="201" t="s">
        <v>3117</v>
      </c>
      <c r="B14" s="186">
        <v>5</v>
      </c>
      <c r="C14" s="124">
        <v>4</v>
      </c>
      <c r="D14" s="92">
        <f>IFERROR(INDEX('на отправку (3)'!G:G,MATCH($V14,'на отправку (3)'!$B:$B,0),1),0)</f>
        <v>3</v>
      </c>
      <c r="E14" s="92">
        <f>IFERROR(INDEX('на отправку (3)'!H:H,MATCH($V14,'на отправку (3)'!$B:$B,0),1),0)</f>
        <v>3</v>
      </c>
      <c r="F14" s="92">
        <f>IFERROR(INDEX('на отправку (3)'!I:I,MATCH($V14,'на отправку (3)'!$B:$B,0),1),0)</f>
        <v>1</v>
      </c>
      <c r="G14" s="188" t="s">
        <v>12</v>
      </c>
      <c r="H14" s="92">
        <f>IFERROR(INDEX('на отправку (3)'!K:K,MATCH($V14,'на отправку (3)'!$B:$B,0),1),0)/100</f>
        <v>0</v>
      </c>
      <c r="I14" s="188" t="s">
        <v>12</v>
      </c>
      <c r="J14" s="129">
        <f>IFERROR(INDEX('на отправку (3)'!N:N,MATCH($V14,'на отправку (3)'!$B:$B,0),1),0)</f>
        <v>2</v>
      </c>
      <c r="K14" s="92">
        <f>IFERROR(INDEX('на отправку (3)'!O:O,MATCH($V14,'на отправку (3)'!$B:$B,0),1),0)</f>
        <v>2</v>
      </c>
      <c r="L14" s="92">
        <f>IFERROR(INDEX('на отправку (3)'!P:P,MATCH($V14,'на отправку (3)'!$B:$B,0),1),0)</f>
        <v>4</v>
      </c>
      <c r="M14" s="92">
        <f>IFERROR(INDEX('на отправку (3)'!Q:Q,MATCH($V14,'на отправку (3)'!$B:$B,0),1),0)</f>
        <v>1</v>
      </c>
      <c r="N14" s="92">
        <f>IFERROR(INDEX('на отправку (3)'!R:R,MATCH($V14,'на отправку (3)'!$B:$B,0),1),0)</f>
        <v>0</v>
      </c>
      <c r="O14" s="92">
        <f>IFERROR(INDEX('на отправку (3)'!S:S,MATCH($V14,'на отправку (3)'!$B:$B,0),1),0)</f>
        <v>4</v>
      </c>
      <c r="P14" s="92">
        <f>IFERROR(INDEX('на отправку (3)'!T:T,MATCH($V14,'на отправку (3)'!$B:$B,0),1),0)</f>
        <v>4</v>
      </c>
      <c r="Q14" s="92">
        <f>IFERROR(INDEX('на отправку (3)'!U:U,MATCH($V14,'на отправку (3)'!$B:$B,0),1),0)</f>
        <v>1</v>
      </c>
      <c r="R14" s="129">
        <f>IFERROR(INDEX('на отправку (3)'!V:V,MATCH($V14,'на отправку (3)'!$B:$B,0),1),0)</f>
        <v>0</v>
      </c>
      <c r="S14" s="92">
        <f>IFERROR(INDEX('на отправку (3)'!W:W,MATCH($V14,'на отправку (3)'!$B:$B,0),1),0)</f>
        <v>0</v>
      </c>
      <c r="U14" s="71">
        <f t="shared" si="0"/>
        <v>1</v>
      </c>
      <c r="V14" s="89" t="str">
        <f t="shared" si="1"/>
        <v>026005№4</v>
      </c>
      <c r="W14" s="8">
        <f>IFERROR(INDEX('на отправку (3)'!AB:AB,MATCH($V14,'на отправку (3)'!$B:$B,0),1),0)</f>
        <v>0.86111111100000004</v>
      </c>
      <c r="X14" s="8">
        <f>IFERROR(INDEX('на отправку (3)'!AC:AC,MATCH($V14,'на отправку (3)'!$B:$B,0),1),0)</f>
        <v>1</v>
      </c>
      <c r="Y14" s="8">
        <v>2</v>
      </c>
      <c r="Z14" s="8">
        <f t="shared" si="2"/>
        <v>2</v>
      </c>
    </row>
    <row r="15" spans="1:26" ht="69" customHeight="1" x14ac:dyDescent="0.25">
      <c r="A15" s="201" t="s">
        <v>2502</v>
      </c>
      <c r="B15" s="186">
        <v>6</v>
      </c>
      <c r="C15" s="124">
        <v>5</v>
      </c>
      <c r="D15" s="92">
        <f>IFERROR(INDEX('на отправку (3)'!G:G,MATCH($V15,'на отправку (3)'!$B:$B,0),1),0)</f>
        <v>3</v>
      </c>
      <c r="E15" s="92">
        <f>IFERROR(INDEX('на отправку (3)'!H:H,MATCH($V15,'на отправку (3)'!$B:$B,0),1),0)</f>
        <v>3</v>
      </c>
      <c r="F15" s="92">
        <f>IFERROR(INDEX('на отправку (3)'!I:I,MATCH($V15,'на отправку (3)'!$B:$B,0),1),0)</f>
        <v>1</v>
      </c>
      <c r="G15" s="188" t="s">
        <v>12</v>
      </c>
      <c r="H15" s="92">
        <f>IFERROR(INDEX('на отправку (3)'!K:K,MATCH($V15,'на отправку (3)'!$B:$B,0),1),0)/100</f>
        <v>0.01</v>
      </c>
      <c r="I15" s="188" t="s">
        <v>12</v>
      </c>
      <c r="J15" s="129">
        <f>IFERROR(INDEX('на отправку (3)'!N:N,MATCH($V15,'на отправку (3)'!$B:$B,0),1),0)</f>
        <v>2</v>
      </c>
      <c r="K15" s="92">
        <f>IFERROR(INDEX('на отправку (3)'!O:O,MATCH($V15,'на отправку (3)'!$B:$B,0),1),0)</f>
        <v>2</v>
      </c>
      <c r="L15" s="92">
        <f>IFERROR(INDEX('на отправку (3)'!P:P,MATCH($V15,'на отправку (3)'!$B:$B,0),1),0)</f>
        <v>4</v>
      </c>
      <c r="M15" s="92">
        <f>IFERROR(INDEX('на отправку (3)'!Q:Q,MATCH($V15,'на отправку (3)'!$B:$B,0),1),0)</f>
        <v>1</v>
      </c>
      <c r="N15" s="92">
        <f>IFERROR(INDEX('на отправку (3)'!R:R,MATCH($V15,'на отправку (3)'!$B:$B,0),1),0)</f>
        <v>0</v>
      </c>
      <c r="O15" s="92">
        <f>IFERROR(INDEX('на отправку (3)'!S:S,MATCH($V15,'на отправку (3)'!$B:$B,0),1),0)</f>
        <v>1</v>
      </c>
      <c r="P15" s="92">
        <f>IFERROR(INDEX('на отправку (3)'!T:T,MATCH($V15,'на отправку (3)'!$B:$B,0),1),0)</f>
        <v>2</v>
      </c>
      <c r="Q15" s="92">
        <f>IFERROR(INDEX('на отправку (3)'!U:U,MATCH($V15,'на отправку (3)'!$B:$B,0),1),0)</f>
        <v>0.5</v>
      </c>
      <c r="R15" s="129">
        <f>IFERROR(INDEX('на отправку (3)'!V:V,MATCH($V15,'на отправку (3)'!$B:$B,0),1),0)</f>
        <v>0</v>
      </c>
      <c r="S15" s="92">
        <f>IFERROR(INDEX('на отправку (3)'!W:W,MATCH($V15,'на отправку (3)'!$B:$B,0),1),0)</f>
        <v>0</v>
      </c>
      <c r="U15" s="71">
        <f t="shared" si="0"/>
        <v>1</v>
      </c>
      <c r="V15" s="89" t="str">
        <f t="shared" si="1"/>
        <v>026005№5</v>
      </c>
      <c r="W15" s="8">
        <f>IFERROR(INDEX('на отправку (3)'!AB:AB,MATCH($V15,'на отправку (3)'!$B:$B,0),1),0)</f>
        <v>0.56594488200000004</v>
      </c>
      <c r="X15" s="8">
        <f>IFERROR(INDEX('на отправку (3)'!AC:AC,MATCH($V15,'на отправку (3)'!$B:$B,0),1),0)</f>
        <v>1</v>
      </c>
      <c r="Y15" s="8">
        <v>2</v>
      </c>
      <c r="Z15" s="8">
        <f t="shared" si="2"/>
        <v>2</v>
      </c>
    </row>
    <row r="16" spans="1:26" ht="79.5" customHeight="1" x14ac:dyDescent="0.25">
      <c r="A16" s="201" t="s">
        <v>3118</v>
      </c>
      <c r="B16" s="186">
        <v>7</v>
      </c>
      <c r="C16" s="124">
        <v>6</v>
      </c>
      <c r="D16" s="92">
        <f>IFERROR(INDEX('на отправку (3)'!G:G,MATCH($V16,'на отправку (3)'!$B:$B,0),1),0)</f>
        <v>0</v>
      </c>
      <c r="E16" s="92">
        <f>IFERROR(INDEX('на отправку (3)'!H:H,MATCH($V16,'на отправку (3)'!$B:$B,0),1),0)</f>
        <v>0</v>
      </c>
      <c r="F16" s="92">
        <f>IFERROR(INDEX('на отправку (3)'!I:I,MATCH($V16,'на отправку (3)'!$B:$B,0),1),0)</f>
        <v>0</v>
      </c>
      <c r="G16" s="188" t="s">
        <v>12</v>
      </c>
      <c r="H16" s="92">
        <f>IFERROR(INDEX('на отправку (3)'!K:K,MATCH($V16,'на отправку (3)'!$B:$B,0),1),0)/100</f>
        <v>0</v>
      </c>
      <c r="I16" s="188" t="s">
        <v>12</v>
      </c>
      <c r="J16" s="129">
        <f>IFERROR(INDEX('на отправку (3)'!N:N,MATCH($V16,'на отправку (3)'!$B:$B,0),1),0)</f>
        <v>0</v>
      </c>
      <c r="K16" s="92">
        <f>IFERROR(INDEX('на отправку (3)'!O:O,MATCH($V16,'на отправку (3)'!$B:$B,0),1),0)</f>
        <v>0</v>
      </c>
      <c r="L16" s="92">
        <f>IFERROR(INDEX('на отправку (3)'!P:P,MATCH($V16,'на отправку (3)'!$B:$B,0),1),0)</f>
        <v>0</v>
      </c>
      <c r="M16" s="92">
        <f>IFERROR(INDEX('на отправку (3)'!Q:Q,MATCH($V16,'на отправку (3)'!$B:$B,0),1),0)</f>
        <v>2</v>
      </c>
      <c r="N16" s="92">
        <f>IFERROR(INDEX('на отправку (3)'!R:R,MATCH($V16,'на отправку (3)'!$B:$B,0),1),0)</f>
        <v>0</v>
      </c>
      <c r="O16" s="92">
        <f>IFERROR(INDEX('на отправку (3)'!S:S,MATCH($V16,'на отправку (3)'!$B:$B,0),1),0)</f>
        <v>0</v>
      </c>
      <c r="P16" s="92">
        <f>IFERROR(INDEX('на отправку (3)'!T:T,MATCH($V16,'на отправку (3)'!$B:$B,0),1),0)</f>
        <v>0</v>
      </c>
      <c r="Q16" s="92">
        <f>IFERROR(INDEX('на отправку (3)'!U:U,MATCH($V16,'на отправку (3)'!$B:$B,0),1),0)</f>
        <v>0</v>
      </c>
      <c r="R16" s="129">
        <f>IFERROR(INDEX('на отправку (3)'!V:V,MATCH($V16,'на отправку (3)'!$B:$B,0),1),0)</f>
        <v>0</v>
      </c>
      <c r="S16" s="92">
        <f>IFERROR(INDEX('на отправку (3)'!W:W,MATCH($V16,'на отправку (3)'!$B:$B,0),1),0)</f>
        <v>0</v>
      </c>
      <c r="U16" s="71">
        <f t="shared" si="0"/>
        <v>0</v>
      </c>
      <c r="V16" s="89" t="str">
        <f t="shared" si="1"/>
        <v>026005№6</v>
      </c>
      <c r="W16" s="8">
        <f>IFERROR(INDEX('на отправку (3)'!AB:AB,MATCH($V16,'на отправку (3)'!$B:$B,0),1),0)</f>
        <v>0.3</v>
      </c>
      <c r="X16" s="8">
        <f>IFERROR(INDEX('на отправку (3)'!AC:AC,MATCH($V16,'на отправку (3)'!$B:$B,0),1),0)</f>
        <v>1</v>
      </c>
      <c r="Y16" s="8">
        <v>3</v>
      </c>
      <c r="Z16" s="8">
        <f t="shared" si="2"/>
        <v>0</v>
      </c>
    </row>
    <row r="17" spans="1:26" ht="68.25" customHeight="1" x14ac:dyDescent="0.25">
      <c r="A17" s="201" t="s">
        <v>3119</v>
      </c>
      <c r="B17" s="186">
        <v>8</v>
      </c>
      <c r="C17" s="124">
        <v>22</v>
      </c>
      <c r="D17" s="92">
        <f>IFERROR(INDEX('на отправку (3)'!G:G,MATCH($V17,'на отправку (3)'!$B:$B,0),1),0)</f>
        <v>0</v>
      </c>
      <c r="E17" s="92">
        <f>IFERROR(INDEX('на отправку (3)'!H:H,MATCH($V17,'на отправку (3)'!$B:$B,0),1),0)</f>
        <v>0</v>
      </c>
      <c r="F17" s="92">
        <f>IFERROR(INDEX('на отправку (3)'!I:I,MATCH($V17,'на отправку (3)'!$B:$B,0),1),0)</f>
        <v>0</v>
      </c>
      <c r="G17" s="188" t="s">
        <v>12</v>
      </c>
      <c r="H17" s="92">
        <f>IFERROR(INDEX('на отправку (3)'!K:K,MATCH($V17,'на отправку (3)'!$B:$B,0),1),0)/100</f>
        <v>0</v>
      </c>
      <c r="I17" s="188" t="s">
        <v>12</v>
      </c>
      <c r="J17" s="129">
        <f>IFERROR(INDEX('на отправку (3)'!N:N,MATCH($V17,'на отправку (3)'!$B:$B,0),1),0)</f>
        <v>0</v>
      </c>
      <c r="K17" s="92">
        <f>IFERROR(INDEX('на отправку (3)'!O:O,MATCH($V17,'на отправку (3)'!$B:$B,0),1),0)</f>
        <v>0</v>
      </c>
      <c r="L17" s="92">
        <f>IFERROR(INDEX('на отправку (3)'!P:P,MATCH($V17,'на отправку (3)'!$B:$B,0),1),0)</f>
        <v>0</v>
      </c>
      <c r="M17" s="92">
        <f>IFERROR(INDEX('на отправку (3)'!Q:Q,MATCH($V17,'на отправку (3)'!$B:$B,0),1),0)</f>
        <v>2</v>
      </c>
      <c r="N17" s="92">
        <f>IFERROR(INDEX('на отправку (3)'!R:R,MATCH($V17,'на отправку (3)'!$B:$B,0),1),0)</f>
        <v>0</v>
      </c>
      <c r="O17" s="92">
        <f>IFERROR(INDEX('на отправку (3)'!S:S,MATCH($V17,'на отправку (3)'!$B:$B,0),1),0)</f>
        <v>0</v>
      </c>
      <c r="P17" s="92">
        <f>IFERROR(INDEX('на отправку (3)'!T:T,MATCH($V17,'на отправку (3)'!$B:$B,0),1),0)</f>
        <v>0</v>
      </c>
      <c r="Q17" s="92">
        <f>IFERROR(INDEX('на отправку (3)'!U:U,MATCH($V17,'на отправку (3)'!$B:$B,0),1),0)</f>
        <v>0</v>
      </c>
      <c r="R17" s="129">
        <f>IFERROR(INDEX('на отправку (3)'!V:V,MATCH($V17,'на отправку (3)'!$B:$B,0),1),0)</f>
        <v>0</v>
      </c>
      <c r="S17" s="92">
        <f>IFERROR(INDEX('на отправку (3)'!W:W,MATCH($V17,'на отправку (3)'!$B:$B,0),1),0)</f>
        <v>0</v>
      </c>
      <c r="U17" s="71">
        <f t="shared" si="0"/>
        <v>0</v>
      </c>
      <c r="V17" s="89" t="str">
        <f t="shared" si="1"/>
        <v>026005№22</v>
      </c>
      <c r="W17" s="8">
        <f>IFERROR(INDEX('на отправку (3)'!AB:AB,MATCH($V17,'на отправку (3)'!$B:$B,0),1),0)</f>
        <v>0.4</v>
      </c>
      <c r="X17" s="8">
        <f>IFERROR(INDEX('на отправку (3)'!AC:AC,MATCH($V17,'на отправку (3)'!$B:$B,0),1),0)</f>
        <v>1</v>
      </c>
      <c r="Y17" s="8">
        <v>3</v>
      </c>
      <c r="Z17" s="8">
        <f t="shared" si="2"/>
        <v>0</v>
      </c>
    </row>
    <row r="18" spans="1:26" ht="147.75" customHeight="1" x14ac:dyDescent="0.25">
      <c r="A18" s="201" t="s">
        <v>3120</v>
      </c>
      <c r="B18" s="186">
        <v>9</v>
      </c>
      <c r="C18" s="124">
        <v>7</v>
      </c>
      <c r="D18" s="92">
        <f>IFERROR(INDEX('на отправку (3)'!G:G,MATCH($V18,'на отправку (3)'!$B:$B,0),1),0)</f>
        <v>538</v>
      </c>
      <c r="E18" s="92">
        <f>IFERROR(INDEX('на отправку (3)'!H:H,MATCH($V18,'на отправку (3)'!$B:$B,0),1),0)</f>
        <v>538</v>
      </c>
      <c r="F18" s="92">
        <f>IFERROR(INDEX('на отправку (3)'!I:I,MATCH($V18,'на отправку (3)'!$B:$B,0),1),0)</f>
        <v>1</v>
      </c>
      <c r="G18" s="189">
        <v>1</v>
      </c>
      <c r="H18" s="92">
        <f>IFERROR(INDEX('на отправку (3)'!K:K,MATCH($V18,'на отправку (3)'!$B:$B,0),1),0)/100</f>
        <v>0</v>
      </c>
      <c r="I18" s="191">
        <f>IFERROR(INDEX('на отправку (3)'!M:M,MATCH($V18,'на отправку (3)'!$B:$B,0),1),0)</f>
        <v>1</v>
      </c>
      <c r="J18" s="129">
        <f>IFERROR(INDEX('на отправку (3)'!N:N,MATCH($V18,'на отправку (3)'!$B:$B,0),1),0)</f>
        <v>2</v>
      </c>
      <c r="K18" s="92" t="str">
        <f>IFERROR(INDEX('на отправку (3)'!O:O,MATCH($V18,'на отправку (3)'!$B:$B,0),1),0)</f>
        <v>x</v>
      </c>
      <c r="L18" s="92">
        <f>IFERROR(INDEX('на отправку (3)'!P:P,MATCH($V18,'на отправку (3)'!$B:$B,0),1),0)</f>
        <v>6</v>
      </c>
      <c r="M18" s="92">
        <f>IFERROR(INDEX('на отправку (3)'!Q:Q,MATCH($V18,'на отправку (3)'!$B:$B,0),1),0)</f>
        <v>1</v>
      </c>
      <c r="N18" s="92">
        <f>IFERROR(INDEX('на отправку (3)'!R:R,MATCH($V18,'на отправку (3)'!$B:$B,0),1),0)</f>
        <v>0</v>
      </c>
      <c r="O18" s="92">
        <f>IFERROR(INDEX('на отправку (3)'!S:S,MATCH($V18,'на отправку (3)'!$B:$B,0),1),0)</f>
        <v>609</v>
      </c>
      <c r="P18" s="92">
        <f>IFERROR(INDEX('на отправку (3)'!T:T,MATCH($V18,'на отправку (3)'!$B:$B,0),1),0)</f>
        <v>609</v>
      </c>
      <c r="Q18" s="92">
        <f>IFERROR(INDEX('на отправку (3)'!U:U,MATCH($V18,'на отправку (3)'!$B:$B,0),1),0)</f>
        <v>1</v>
      </c>
      <c r="R18" s="129">
        <f>IFERROR(INDEX('на отправку (3)'!V:V,MATCH($V18,'на отправку (3)'!$B:$B,0),1),0)</f>
        <v>0</v>
      </c>
      <c r="S18" s="92">
        <f>IFERROR(INDEX('на отправку (3)'!W:W,MATCH($V18,'на отправку (3)'!$B:$B,0),1),0)</f>
        <v>0</v>
      </c>
      <c r="U18" s="71">
        <f t="shared" si="0"/>
        <v>1</v>
      </c>
      <c r="V18" s="89" t="str">
        <f t="shared" si="1"/>
        <v>026005№7</v>
      </c>
      <c r="W18" s="8">
        <f>IFERROR(INDEX('на отправку (3)'!AB:AB,MATCH($V18,'на отправку (3)'!$B:$B,0),1),0)</f>
        <v>1</v>
      </c>
      <c r="X18" s="8">
        <f>IFERROR(INDEX('на отправку (3)'!AC:AC,MATCH($V18,'на отправку (3)'!$B:$B,0),1),0)</f>
        <v>1</v>
      </c>
      <c r="Y18" s="8">
        <v>2</v>
      </c>
      <c r="Z18" s="8">
        <f t="shared" si="2"/>
        <v>2</v>
      </c>
    </row>
    <row r="19" spans="1:26" ht="59.25" customHeight="1" x14ac:dyDescent="0.25">
      <c r="A19" s="201" t="s">
        <v>3121</v>
      </c>
      <c r="B19" s="186">
        <v>10</v>
      </c>
      <c r="C19" s="124">
        <v>8</v>
      </c>
      <c r="D19" s="92">
        <f>IFERROR(INDEX('на отправку (3)'!G:G,MATCH($V19,'на отправку (3)'!$B:$B,0),1),0)</f>
        <v>111</v>
      </c>
      <c r="E19" s="92">
        <f>IFERROR(INDEX('на отправку (3)'!H:H,MATCH($V19,'на отправку (3)'!$B:$B,0),1),0)</f>
        <v>6177</v>
      </c>
      <c r="F19" s="92">
        <f>IFERROR(INDEX('на отправку (3)'!I:I,MATCH($V19,'на отправку (3)'!$B:$B,0),1),0)</f>
        <v>1.7969888E-2</v>
      </c>
      <c r="G19" s="188" t="s">
        <v>12</v>
      </c>
      <c r="H19" s="92">
        <f>IFERROR(INDEX('на отправку (3)'!K:K,MATCH($V19,'на отправку (3)'!$B:$B,0),1),0)/100</f>
        <v>6.4882209999999994E-5</v>
      </c>
      <c r="I19" s="192" t="str">
        <f>IFERROR(INDEX('на отправку (3)'!M:M,MATCH($V19,'на отправку (3)'!$B:$B,0),1),0)</f>
        <v>x</v>
      </c>
      <c r="J19" s="129">
        <f>IFERROR(INDEX('на отправку (3)'!N:N,MATCH($V19,'на отправку (3)'!$B:$B,0),1),0)</f>
        <v>0</v>
      </c>
      <c r="K19" s="92">
        <f>IFERROR(INDEX('на отправку (3)'!O:O,MATCH($V19,'на отправку (3)'!$B:$B,0),1),0)</f>
        <v>0</v>
      </c>
      <c r="L19" s="92">
        <f>IFERROR(INDEX('на отправку (3)'!P:P,MATCH($V19,'на отправку (3)'!$B:$B,0),1),0)</f>
        <v>1</v>
      </c>
      <c r="M19" s="92">
        <f>IFERROR(INDEX('на отправку (3)'!Q:Q,MATCH($V19,'на отправку (3)'!$B:$B,0),1),0)</f>
        <v>1</v>
      </c>
      <c r="N19" s="92">
        <f>IFERROR(INDEX('на отправку (3)'!R:R,MATCH($V19,'на отправку (3)'!$B:$B,0),1),0)</f>
        <v>0</v>
      </c>
      <c r="O19" s="92">
        <f>IFERROR(INDEX('на отправку (3)'!S:S,MATCH($V19,'на отправку (3)'!$B:$B,0),1),0)</f>
        <v>103</v>
      </c>
      <c r="P19" s="92">
        <f>IFERROR(INDEX('на отправку (3)'!T:T,MATCH($V19,'на отправку (3)'!$B:$B,0),1),0)</f>
        <v>5769</v>
      </c>
      <c r="Q19" s="92">
        <f>IFERROR(INDEX('на отправку (3)'!U:U,MATCH($V19,'на отправку (3)'!$B:$B,0),1),0)</f>
        <v>1.7854047000000001E-2</v>
      </c>
      <c r="R19" s="129">
        <f>IFERROR(INDEX('на отправку (3)'!V:V,MATCH($V19,'на отправку (3)'!$B:$B,0),1),0)</f>
        <v>0</v>
      </c>
      <c r="S19" s="92">
        <f>IFERROR(INDEX('на отправку (3)'!W:W,MATCH($V19,'на отправку (3)'!$B:$B,0),1),0)</f>
        <v>0</v>
      </c>
      <c r="U19" s="71">
        <f t="shared" si="0"/>
        <v>0</v>
      </c>
      <c r="V19" s="89" t="str">
        <f t="shared" si="1"/>
        <v>026005№8</v>
      </c>
      <c r="W19" s="8">
        <f>IFERROR(INDEX('на отправку (3)'!AB:AB,MATCH($V19,'на отправку (3)'!$B:$B,0),1),0)</f>
        <v>1.4606701999999999E-2</v>
      </c>
      <c r="X19" s="8">
        <f>IFERROR(INDEX('на отправку (3)'!AC:AC,MATCH($V19,'на отправку (3)'!$B:$B,0),1),0)</f>
        <v>0</v>
      </c>
      <c r="Y19" s="8">
        <v>2</v>
      </c>
      <c r="Z19" s="8">
        <f t="shared" si="2"/>
        <v>2</v>
      </c>
    </row>
    <row r="20" spans="1:26" ht="62.25" customHeight="1" x14ac:dyDescent="0.25">
      <c r="A20" s="201" t="s">
        <v>2507</v>
      </c>
      <c r="B20" s="186">
        <v>11</v>
      </c>
      <c r="C20" s="124">
        <v>9</v>
      </c>
      <c r="D20" s="92">
        <f>IFERROR(INDEX('на отправку (3)'!G:G,MATCH($V20,'на отправку (3)'!$B:$B,0),1),0)</f>
        <v>131</v>
      </c>
      <c r="E20" s="92">
        <f>IFERROR(INDEX('на отправку (3)'!H:H,MATCH($V20,'на отправку (3)'!$B:$B,0),1),0)</f>
        <v>140</v>
      </c>
      <c r="F20" s="92">
        <f>IFERROR(INDEX('на отправку (3)'!I:I,MATCH($V20,'на отправку (3)'!$B:$B,0),1),0)</f>
        <v>0.93571428599999995</v>
      </c>
      <c r="G20" s="189">
        <v>1</v>
      </c>
      <c r="H20" s="92">
        <f>IFERROR(INDEX('на отправку (3)'!K:K,MATCH($V20,'на отправку (3)'!$B:$B,0),1),0)/100</f>
        <v>1.13110048E-2</v>
      </c>
      <c r="I20" s="191">
        <f>IFERROR(INDEX('на отправку (3)'!M:M,MATCH($V20,'на отправку (3)'!$B:$B,0),1),0)</f>
        <v>0.93571428599999995</v>
      </c>
      <c r="J20" s="129">
        <f>IFERROR(INDEX('на отправку (3)'!N:N,MATCH($V20,'на отправку (3)'!$B:$B,0),1),0)</f>
        <v>0.5</v>
      </c>
      <c r="K20" s="92" t="str">
        <f>IFERROR(INDEX('на отправку (3)'!O:O,MATCH($V20,'на отправку (3)'!$B:$B,0),1),0)</f>
        <v>x</v>
      </c>
      <c r="L20" s="92">
        <f>IFERROR(INDEX('на отправку (3)'!P:P,MATCH($V20,'на отправку (3)'!$B:$B,0),1),0)</f>
        <v>6</v>
      </c>
      <c r="M20" s="92">
        <f>IFERROR(INDEX('на отправку (3)'!Q:Q,MATCH($V20,'на отправку (3)'!$B:$B,0),1),0)</f>
        <v>1</v>
      </c>
      <c r="N20" s="92">
        <f>IFERROR(INDEX('на отправку (3)'!R:R,MATCH($V20,'на отправку (3)'!$B:$B,0),1),0)</f>
        <v>0</v>
      </c>
      <c r="O20" s="92">
        <f>IFERROR(INDEX('на отправку (3)'!S:S,MATCH($V20,'на отправку (3)'!$B:$B,0),1),0)</f>
        <v>209</v>
      </c>
      <c r="P20" s="92">
        <f>IFERROR(INDEX('на отправку (3)'!T:T,MATCH($V20,'на отправку (3)'!$B:$B,0),1),0)</f>
        <v>476</v>
      </c>
      <c r="Q20" s="92">
        <f>IFERROR(INDEX('на отправку (3)'!U:U,MATCH($V20,'на отправку (3)'!$B:$B,0),1),0)</f>
        <v>0.43907562999999999</v>
      </c>
      <c r="R20" s="129">
        <f>IFERROR(INDEX('на отправку (3)'!V:V,MATCH($V20,'на отправку (3)'!$B:$B,0),1),0)</f>
        <v>0</v>
      </c>
      <c r="S20" s="92">
        <f>IFERROR(INDEX('на отправку (3)'!W:W,MATCH($V20,'на отправку (3)'!$B:$B,0),1),0)</f>
        <v>0</v>
      </c>
      <c r="U20" s="71">
        <f t="shared" si="0"/>
        <v>1</v>
      </c>
      <c r="V20" s="89" t="str">
        <f t="shared" si="1"/>
        <v>026005№9</v>
      </c>
      <c r="W20" s="8">
        <f>IFERROR(INDEX('на отправку (3)'!AB:AB,MATCH($V20,'на отправку (3)'!$B:$B,0),1),0)</f>
        <v>0.93642591900000005</v>
      </c>
      <c r="X20" s="8">
        <f>IFERROR(INDEX('на отправку (3)'!AC:AC,MATCH($V20,'на отправку (3)'!$B:$B,0),1),0)</f>
        <v>0</v>
      </c>
      <c r="Y20" s="8">
        <v>1</v>
      </c>
      <c r="Z20" s="8">
        <f t="shared" si="2"/>
        <v>1</v>
      </c>
    </row>
    <row r="21" spans="1:26" ht="70.5" customHeight="1" x14ac:dyDescent="0.25">
      <c r="A21" s="201" t="s">
        <v>3122</v>
      </c>
      <c r="B21" s="186">
        <v>12</v>
      </c>
      <c r="C21" s="124">
        <v>10</v>
      </c>
      <c r="D21" s="92">
        <f>IFERROR(INDEX('на отправку (3)'!G:G,MATCH($V21,'на отправку (3)'!$B:$B,0),1),0)</f>
        <v>8</v>
      </c>
      <c r="E21" s="92">
        <f>IFERROR(INDEX('на отправку (3)'!H:H,MATCH($V21,'на отправку (3)'!$B:$B,0),1),0)</f>
        <v>8</v>
      </c>
      <c r="F21" s="92">
        <f>IFERROR(INDEX('на отправку (3)'!I:I,MATCH($V21,'на отправку (3)'!$B:$B,0),1),0)</f>
        <v>1</v>
      </c>
      <c r="G21" s="189">
        <v>1</v>
      </c>
      <c r="H21" s="92">
        <f>IFERROR(INDEX('на отправку (3)'!K:K,MATCH($V21,'на отправку (3)'!$B:$B,0),1),0)/100</f>
        <v>0</v>
      </c>
      <c r="I21" s="191">
        <f>IFERROR(INDEX('на отправку (3)'!M:M,MATCH($V21,'на отправку (3)'!$B:$B,0),1),0)</f>
        <v>1</v>
      </c>
      <c r="J21" s="129">
        <f>IFERROR(INDEX('на отправку (3)'!N:N,MATCH($V21,'на отправку (3)'!$B:$B,0),1),0)</f>
        <v>1</v>
      </c>
      <c r="K21" s="92" t="str">
        <f>IFERROR(INDEX('на отправку (3)'!O:O,MATCH($V21,'на отправку (3)'!$B:$B,0),1),0)</f>
        <v>x</v>
      </c>
      <c r="L21" s="92">
        <f>IFERROR(INDEX('на отправку (3)'!P:P,MATCH($V21,'на отправку (3)'!$B:$B,0),1),0)</f>
        <v>6</v>
      </c>
      <c r="M21" s="92">
        <f>IFERROR(INDEX('на отправку (3)'!Q:Q,MATCH($V21,'на отправку (3)'!$B:$B,0),1),0)</f>
        <v>1</v>
      </c>
      <c r="N21" s="92">
        <f>IFERROR(INDEX('на отправку (3)'!R:R,MATCH($V21,'на отправку (3)'!$B:$B,0),1),0)</f>
        <v>0</v>
      </c>
      <c r="O21" s="92">
        <f>IFERROR(INDEX('на отправку (3)'!S:S,MATCH($V21,'на отправку (3)'!$B:$B,0),1),0)</f>
        <v>9</v>
      </c>
      <c r="P21" s="92">
        <f>IFERROR(INDEX('на отправку (3)'!T:T,MATCH($V21,'на отправку (3)'!$B:$B,0),1),0)</f>
        <v>9</v>
      </c>
      <c r="Q21" s="92">
        <f>IFERROR(INDEX('на отправку (3)'!U:U,MATCH($V21,'на отправку (3)'!$B:$B,0),1),0)</f>
        <v>1</v>
      </c>
      <c r="R21" s="129">
        <f>IFERROR(INDEX('на отправку (3)'!V:V,MATCH($V21,'на отправку (3)'!$B:$B,0),1),0)</f>
        <v>0</v>
      </c>
      <c r="S21" s="92">
        <f>IFERROR(INDEX('на отправку (3)'!W:W,MATCH($V21,'на отправку (3)'!$B:$B,0),1),0)</f>
        <v>0</v>
      </c>
      <c r="U21" s="71">
        <f t="shared" si="0"/>
        <v>1</v>
      </c>
      <c r="V21" s="89" t="str">
        <f t="shared" si="1"/>
        <v>026005№10</v>
      </c>
      <c r="W21" s="8">
        <f>IFERROR(INDEX('на отправку (3)'!AB:AB,MATCH($V21,'на отправку (3)'!$B:$B,0),1),0)</f>
        <v>1</v>
      </c>
      <c r="X21" s="8">
        <f>IFERROR(INDEX('на отправку (3)'!AC:AC,MATCH($V21,'на отправку (3)'!$B:$B,0),1),0)</f>
        <v>0</v>
      </c>
      <c r="Y21" s="8">
        <v>1</v>
      </c>
      <c r="Z21" s="8">
        <f t="shared" si="2"/>
        <v>1</v>
      </c>
    </row>
    <row r="22" spans="1:26" ht="56.25" customHeight="1" x14ac:dyDescent="0.25">
      <c r="A22" s="201" t="s">
        <v>3123</v>
      </c>
      <c r="B22" s="186">
        <v>13</v>
      </c>
      <c r="C22" s="124">
        <v>11</v>
      </c>
      <c r="D22" s="92">
        <f>IFERROR(INDEX('на отправку (3)'!G:G,MATCH($V22,'на отправку (3)'!$B:$B,0),1),0)</f>
        <v>31</v>
      </c>
      <c r="E22" s="92">
        <f>IFERROR(INDEX('на отправку (3)'!H:H,MATCH($V22,'на отправку (3)'!$B:$B,0),1),0)</f>
        <v>31</v>
      </c>
      <c r="F22" s="92">
        <f>IFERROR(INDEX('на отправку (3)'!I:I,MATCH($V22,'на отправку (3)'!$B:$B,0),1),0)</f>
        <v>1</v>
      </c>
      <c r="G22" s="189">
        <v>1</v>
      </c>
      <c r="H22" s="92">
        <f>IFERROR(INDEX('на отправку (3)'!K:K,MATCH($V22,'на отправку (3)'!$B:$B,0),1),0)/100</f>
        <v>0</v>
      </c>
      <c r="I22" s="191">
        <f>IFERROR(INDEX('на отправку (3)'!M:M,MATCH($V22,'на отправку (3)'!$B:$B,0),1),0)</f>
        <v>1</v>
      </c>
      <c r="J22" s="129">
        <f>IFERROR(INDEX('на отправку (3)'!N:N,MATCH($V22,'на отправку (3)'!$B:$B,0),1),0)</f>
        <v>2</v>
      </c>
      <c r="K22" s="92" t="str">
        <f>IFERROR(INDEX('на отправку (3)'!O:O,MATCH($V22,'на отправку (3)'!$B:$B,0),1),0)</f>
        <v>x</v>
      </c>
      <c r="L22" s="92">
        <f>IFERROR(INDEX('на отправку (3)'!P:P,MATCH($V22,'на отправку (3)'!$B:$B,0),1),0)</f>
        <v>6</v>
      </c>
      <c r="M22" s="92">
        <f>IFERROR(INDEX('на отправку (3)'!Q:Q,MATCH($V22,'на отправку (3)'!$B:$B,0),1),0)</f>
        <v>1</v>
      </c>
      <c r="N22" s="92">
        <f>IFERROR(INDEX('на отправку (3)'!R:R,MATCH($V22,'на отправку (3)'!$B:$B,0),1),0)</f>
        <v>0</v>
      </c>
      <c r="O22" s="92">
        <f>IFERROR(INDEX('на отправку (3)'!S:S,MATCH($V22,'на отправку (3)'!$B:$B,0),1),0)</f>
        <v>22</v>
      </c>
      <c r="P22" s="92">
        <f>IFERROR(INDEX('на отправку (3)'!T:T,MATCH($V22,'на отправку (3)'!$B:$B,0),1),0)</f>
        <v>22</v>
      </c>
      <c r="Q22" s="92">
        <f>IFERROR(INDEX('на отправку (3)'!U:U,MATCH($V22,'на отправку (3)'!$B:$B,0),1),0)</f>
        <v>1</v>
      </c>
      <c r="R22" s="129">
        <f>IFERROR(INDEX('на отправку (3)'!V:V,MATCH($V22,'на отправку (3)'!$B:$B,0),1),0)</f>
        <v>0</v>
      </c>
      <c r="S22" s="92">
        <f>IFERROR(INDEX('на отправку (3)'!W:W,MATCH($V22,'на отправку (3)'!$B:$B,0),1),0)</f>
        <v>0</v>
      </c>
      <c r="U22" s="71">
        <f t="shared" si="0"/>
        <v>1</v>
      </c>
      <c r="V22" s="89" t="str">
        <f t="shared" si="1"/>
        <v>026005№11</v>
      </c>
      <c r="W22" s="8">
        <f>IFERROR(INDEX('на отправку (3)'!AB:AB,MATCH($V22,'на отправку (3)'!$B:$B,0),1),0)</f>
        <v>1</v>
      </c>
      <c r="X22" s="8">
        <f>IFERROR(INDEX('на отправку (3)'!AC:AC,MATCH($V22,'на отправку (3)'!$B:$B,0),1),0)</f>
        <v>0</v>
      </c>
      <c r="Y22" s="8">
        <v>2</v>
      </c>
      <c r="Z22" s="8">
        <f t="shared" si="2"/>
        <v>2</v>
      </c>
    </row>
    <row r="23" spans="1:26" ht="66.75" customHeight="1" x14ac:dyDescent="0.25">
      <c r="A23" s="201" t="s">
        <v>3124</v>
      </c>
      <c r="B23" s="186">
        <v>14</v>
      </c>
      <c r="C23" s="124">
        <v>12</v>
      </c>
      <c r="D23" s="92">
        <f>IFERROR(INDEX('на отправку (3)'!G:G,MATCH($V23,'на отправку (3)'!$B:$B,0),1),0)</f>
        <v>291</v>
      </c>
      <c r="E23" s="92">
        <f>IFERROR(INDEX('на отправку (3)'!H:H,MATCH($V23,'на отправку (3)'!$B:$B,0),1),0)</f>
        <v>6305</v>
      </c>
      <c r="F23" s="92">
        <f>IFERROR(INDEX('на отправку (3)'!I:I,MATCH($V23,'на отправку (3)'!$B:$B,0),1),0)</f>
        <v>4.6153845999999998E-2</v>
      </c>
      <c r="G23" s="188" t="s">
        <v>12</v>
      </c>
      <c r="H23" s="92">
        <f>IFERROR(INDEX('на отправку (3)'!K:K,MATCH($V23,'на отправку (3)'!$B:$B,0),1),0)/100</f>
        <v>-6.6965229E-4</v>
      </c>
      <c r="I23" s="188" t="s">
        <v>12</v>
      </c>
      <c r="J23" s="129">
        <f>IFERROR(INDEX('на отправку (3)'!N:N,MATCH($V23,'на отправку (3)'!$B:$B,0),1),0)</f>
        <v>1</v>
      </c>
      <c r="K23" s="92">
        <f>IFERROR(INDEX('на отправку (3)'!O:O,MATCH($V23,'на отправку (3)'!$B:$B,0),1),0)</f>
        <v>0</v>
      </c>
      <c r="L23" s="92">
        <f>IFERROR(INDEX('на отправку (3)'!P:P,MATCH($V23,'на отправку (3)'!$B:$B,0),1),0)</f>
        <v>1</v>
      </c>
      <c r="M23" s="92">
        <f>IFERROR(INDEX('на отправку (3)'!Q:Q,MATCH($V23,'на отправку (3)'!$B:$B,0),1),0)</f>
        <v>1</v>
      </c>
      <c r="N23" s="92">
        <f>IFERROR(INDEX('на отправку (3)'!R:R,MATCH($V23,'на отправку (3)'!$B:$B,0),1),0)</f>
        <v>0</v>
      </c>
      <c r="O23" s="92">
        <f>IFERROR(INDEX('на отправку (3)'!S:S,MATCH($V23,'на отправку (3)'!$B:$B,0),1),0)</f>
        <v>292</v>
      </c>
      <c r="P23" s="92">
        <f>IFERROR(INDEX('на отправку (3)'!T:T,MATCH($V23,'на отправку (3)'!$B:$B,0),1),0)</f>
        <v>5903</v>
      </c>
      <c r="Q23" s="92">
        <f>IFERROR(INDEX('на отправку (3)'!U:U,MATCH($V23,'на отправку (3)'!$B:$B,0),1),0)</f>
        <v>4.9466373000000001E-2</v>
      </c>
      <c r="R23" s="129">
        <f>IFERROR(INDEX('на отправку (3)'!V:V,MATCH($V23,'на отправку (3)'!$B:$B,0),1),0)</f>
        <v>0</v>
      </c>
      <c r="S23" s="92">
        <f>IFERROR(INDEX('на отправку (3)'!W:W,MATCH($V23,'на отправку (3)'!$B:$B,0),1),0)</f>
        <v>0</v>
      </c>
      <c r="U23" s="71">
        <f t="shared" si="0"/>
        <v>1</v>
      </c>
      <c r="V23" s="89" t="str">
        <f t="shared" si="1"/>
        <v>026005№12</v>
      </c>
      <c r="W23" s="8">
        <f>IFERROR(INDEX('на отправку (3)'!AB:AB,MATCH($V23,'на отправку (3)'!$B:$B,0),1),0)</f>
        <v>3.2834602999999997E-2</v>
      </c>
      <c r="X23" s="8">
        <f>IFERROR(INDEX('на отправку (3)'!AC:AC,MATCH($V23,'на отправку (3)'!$B:$B,0),1),0)</f>
        <v>5.0505050000000003E-3</v>
      </c>
      <c r="Y23" s="8">
        <v>2</v>
      </c>
      <c r="Z23" s="8">
        <f t="shared" si="2"/>
        <v>2</v>
      </c>
    </row>
    <row r="24" spans="1:26" ht="69" customHeight="1" x14ac:dyDescent="0.25">
      <c r="A24" s="201" t="s">
        <v>3125</v>
      </c>
      <c r="B24" s="186">
        <v>15</v>
      </c>
      <c r="C24" s="124">
        <v>13</v>
      </c>
      <c r="D24" s="92">
        <f>IFERROR(INDEX('на отправку (3)'!G:G,MATCH($V24,'на отправку (3)'!$B:$B,0),1),0)</f>
        <v>93</v>
      </c>
      <c r="E24" s="92">
        <f>IFERROR(INDEX('на отправку (3)'!H:H,MATCH($V24,'на отправку (3)'!$B:$B,0),1),0)</f>
        <v>203</v>
      </c>
      <c r="F24" s="92">
        <f>IFERROR(INDEX('на отправку (3)'!I:I,MATCH($V24,'на отправку (3)'!$B:$B,0),1),0)</f>
        <v>0.45812807900000002</v>
      </c>
      <c r="G24" s="188" t="s">
        <v>12</v>
      </c>
      <c r="H24" s="92">
        <f>IFERROR(INDEX('на отправку (3)'!K:K,MATCH($V24,'на отправку (3)'!$B:$B,0),1),0)/100</f>
        <v>2.7114410799999999E-3</v>
      </c>
      <c r="I24" s="188" t="s">
        <v>12</v>
      </c>
      <c r="J24" s="129">
        <f>IFERROR(INDEX('на отправку (3)'!N:N,MATCH($V24,'на отправку (3)'!$B:$B,0),1),0)</f>
        <v>0</v>
      </c>
      <c r="K24" s="92">
        <f>IFERROR(INDEX('на отправку (3)'!O:O,MATCH($V24,'на отправку (3)'!$B:$B,0),1),0)</f>
        <v>0</v>
      </c>
      <c r="L24" s="92">
        <f>IFERROR(INDEX('на отправку (3)'!P:P,MATCH($V24,'на отправку (3)'!$B:$B,0),1),0)</f>
        <v>1</v>
      </c>
      <c r="M24" s="92">
        <f>IFERROR(INDEX('на отправку (3)'!Q:Q,MATCH($V24,'на отправку (3)'!$B:$B,0),1),0)</f>
        <v>1</v>
      </c>
      <c r="N24" s="92">
        <f>IFERROR(INDEX('на отправку (3)'!R:R,MATCH($V24,'на отправку (3)'!$B:$B,0),1),0)</f>
        <v>0</v>
      </c>
      <c r="O24" s="92">
        <f>IFERROR(INDEX('на отправку (3)'!S:S,MATCH($V24,'на отправку (3)'!$B:$B,0),1),0)</f>
        <v>71</v>
      </c>
      <c r="P24" s="92">
        <f>IFERROR(INDEX('на отправку (3)'!T:T,MATCH($V24,'на отправку (3)'!$B:$B,0),1),0)</f>
        <v>197</v>
      </c>
      <c r="Q24" s="92">
        <f>IFERROR(INDEX('на отправку (3)'!U:U,MATCH($V24,'на отправку (3)'!$B:$B,0),1),0)</f>
        <v>0.36040609099999998</v>
      </c>
      <c r="R24" s="129">
        <f>IFERROR(INDEX('на отправку (3)'!V:V,MATCH($V24,'на отправку (3)'!$B:$B,0),1),0)</f>
        <v>0</v>
      </c>
      <c r="S24" s="92">
        <f>IFERROR(INDEX('на отправку (3)'!W:W,MATCH($V24,'на отправку (3)'!$B:$B,0),1),0)</f>
        <v>0</v>
      </c>
      <c r="U24" s="71">
        <f t="shared" si="0"/>
        <v>0</v>
      </c>
      <c r="V24" s="89" t="str">
        <f t="shared" si="1"/>
        <v>026005№13</v>
      </c>
      <c r="W24" s="8">
        <f>IFERROR(INDEX('на отправку (3)'!AB:AB,MATCH($V24,'на отправку (3)'!$B:$B,0),1),0)</f>
        <v>0.4</v>
      </c>
      <c r="X24" s="8">
        <f>IFERROR(INDEX('на отправку (3)'!AC:AC,MATCH($V24,'на отправку (3)'!$B:$B,0),1),0)</f>
        <v>0.177419355</v>
      </c>
      <c r="Y24" s="8">
        <v>2</v>
      </c>
      <c r="Z24" s="8">
        <f t="shared" si="2"/>
        <v>2</v>
      </c>
    </row>
    <row r="25" spans="1:26" ht="69.75" customHeight="1" x14ac:dyDescent="0.25">
      <c r="A25" s="201" t="s">
        <v>3126</v>
      </c>
      <c r="B25" s="186">
        <v>16</v>
      </c>
      <c r="C25" s="124">
        <v>14</v>
      </c>
      <c r="D25" s="92">
        <f>IFERROR(INDEX('на отправку (3)'!G:G,MATCH($V25,'на отправку (3)'!$B:$B,0),1),0)</f>
        <v>0</v>
      </c>
      <c r="E25" s="92">
        <f>IFERROR(INDEX('на отправку (3)'!H:H,MATCH($V25,'на отправку (3)'!$B:$B,0),1),0)</f>
        <v>755</v>
      </c>
      <c r="F25" s="92">
        <f>IFERROR(INDEX('на отправку (3)'!I:I,MATCH($V25,'на отправку (3)'!$B:$B,0),1),0)</f>
        <v>0</v>
      </c>
      <c r="G25" s="188" t="s">
        <v>12</v>
      </c>
      <c r="H25" s="92">
        <f>IFERROR(INDEX('на отправку (3)'!K:K,MATCH($V25,'на отправку (3)'!$B:$B,0),1),0)/100</f>
        <v>-0.01</v>
      </c>
      <c r="I25" s="188" t="s">
        <v>12</v>
      </c>
      <c r="J25" s="129">
        <f>IFERROR(INDEX('на отправку (3)'!N:N,MATCH($V25,'на отправку (3)'!$B:$B,0),1),0)</f>
        <v>3</v>
      </c>
      <c r="K25" s="92">
        <f>IFERROR(INDEX('на отправку (3)'!O:O,MATCH($V25,'на отправку (3)'!$B:$B,0),1),0)</f>
        <v>1</v>
      </c>
      <c r="L25" s="92">
        <f>IFERROR(INDEX('на отправку (3)'!P:P,MATCH($V25,'на отправку (3)'!$B:$B,0),1),0)</f>
        <v>2</v>
      </c>
      <c r="M25" s="92">
        <f>IFERROR(INDEX('на отправку (3)'!Q:Q,MATCH($V25,'на отправку (3)'!$B:$B,0),1),0)</f>
        <v>1</v>
      </c>
      <c r="N25" s="92">
        <f>IFERROR(INDEX('на отправку (3)'!R:R,MATCH($V25,'на отправку (3)'!$B:$B,0),1),0)</f>
        <v>0</v>
      </c>
      <c r="O25" s="92">
        <f>IFERROR(INDEX('на отправку (3)'!S:S,MATCH($V25,'на отправку (3)'!$B:$B,0),1),0)</f>
        <v>1</v>
      </c>
      <c r="P25" s="92">
        <f>IFERROR(INDEX('на отправку (3)'!T:T,MATCH($V25,'на отправку (3)'!$B:$B,0),1),0)</f>
        <v>694</v>
      </c>
      <c r="Q25" s="92">
        <f>IFERROR(INDEX('на отправку (3)'!U:U,MATCH($V25,'на отправку (3)'!$B:$B,0),1),0)</f>
        <v>1.4409220000000001E-3</v>
      </c>
      <c r="R25" s="129">
        <f>IFERROR(INDEX('на отправку (3)'!V:V,MATCH($V25,'на отправку (3)'!$B:$B,0),1),0)</f>
        <v>0</v>
      </c>
      <c r="S25" s="92">
        <f>IFERROR(INDEX('на отправку (3)'!W:W,MATCH($V25,'на отправку (3)'!$B:$B,0),1),0)</f>
        <v>0</v>
      </c>
      <c r="U25" s="71">
        <f t="shared" si="0"/>
        <v>1</v>
      </c>
      <c r="V25" s="89" t="str">
        <f t="shared" si="1"/>
        <v>026005№14</v>
      </c>
      <c r="W25" s="8">
        <f>IFERROR(INDEX('на отправку (3)'!AB:AB,MATCH($V25,'на отправку (3)'!$B:$B,0),1),0)</f>
        <v>5.0993200000000005E-4</v>
      </c>
      <c r="X25" s="8">
        <f>IFERROR(INDEX('на отправку (3)'!AC:AC,MATCH($V25,'на отправку (3)'!$B:$B,0),1),0)</f>
        <v>0</v>
      </c>
      <c r="Y25" s="8">
        <v>3</v>
      </c>
      <c r="Z25" s="8">
        <f t="shared" si="2"/>
        <v>3</v>
      </c>
    </row>
    <row r="26" spans="1:26" s="136" customFormat="1" ht="21" customHeight="1" x14ac:dyDescent="0.25">
      <c r="A26" s="202"/>
      <c r="B26" s="187"/>
      <c r="C26" s="134"/>
      <c r="D26" s="135" t="s">
        <v>14</v>
      </c>
      <c r="E26" s="135"/>
      <c r="F26" s="135"/>
      <c r="G26" s="190"/>
      <c r="H26" s="135"/>
      <c r="I26" s="193"/>
      <c r="J26" s="139">
        <f>SUM(J27:J32)</f>
        <v>33</v>
      </c>
      <c r="K26" s="135"/>
      <c r="L26" s="135"/>
      <c r="M26" s="135"/>
      <c r="N26" s="135"/>
      <c r="O26" s="135"/>
      <c r="P26" s="135"/>
      <c r="Q26" s="135"/>
      <c r="R26" s="135"/>
      <c r="S26" s="135"/>
      <c r="U26" s="137"/>
      <c r="W26" s="137"/>
      <c r="X26" s="137"/>
      <c r="Y26" s="137"/>
      <c r="Z26" s="8"/>
    </row>
    <row r="27" spans="1:26" ht="15.75" customHeight="1" x14ac:dyDescent="0.25">
      <c r="A27" s="201" t="s">
        <v>3127</v>
      </c>
      <c r="B27" s="184">
        <v>17</v>
      </c>
      <c r="C27" s="123" t="s">
        <v>2448</v>
      </c>
      <c r="D27" s="92">
        <f>IFERROR(INDEX('на отправку (3)'!G:G,MATCH($V27,'на отправку (3)'!$B:$B,0),1),0)</f>
        <v>486</v>
      </c>
      <c r="E27" s="92">
        <f>IFERROR(INDEX('на отправку (3)'!H:H,MATCH($V27,'на отправку (3)'!$B:$B,0),1),0)</f>
        <v>490</v>
      </c>
      <c r="F27" s="92">
        <f>IFERROR(INDEX('на отправку (3)'!I:I,MATCH($V27,'на отправку (3)'!$B:$B,0),1),0)</f>
        <v>0.99183673500000002</v>
      </c>
      <c r="G27" s="191">
        <f>IFERROR(INDEX('на отправку (3)'!J:J,MATCH($V27,'на отправку (3)'!$B:$B,0),1),0)</f>
        <v>1</v>
      </c>
      <c r="H27" s="92">
        <f>IFERROR(INDEX('на отправку (3)'!K:K,MATCH($V27,'на отправку (3)'!$B:$B,0),1),0)/100</f>
        <v>-6.890047E-5</v>
      </c>
      <c r="I27" s="191">
        <f>IFERROR(INDEX('на отправку (3)'!M:M,MATCH($V27,'на отправку (3)'!$B:$B,0),1),0)</f>
        <v>0.99183673500000002</v>
      </c>
      <c r="J27" s="129">
        <f>IFERROR(INDEX('на отправку (3)'!N:N,MATCH($V27,'на отправку (3)'!$B:$B,0),1),0)</f>
        <v>3</v>
      </c>
      <c r="K27" s="92" t="str">
        <f>IFERROR(INDEX('на отправку (3)'!O:O,MATCH($V27,'на отправку (3)'!$B:$B,0),1),0)</f>
        <v>x</v>
      </c>
      <c r="L27" s="92">
        <f>IFERROR(INDEX('на отправку (3)'!P:P,MATCH($V27,'на отправку (3)'!$B:$B,0),1),0)</f>
        <v>5</v>
      </c>
      <c r="M27" s="92">
        <f>IFERROR(INDEX('на отправку (3)'!Q:Q,MATCH($V27,'на отправку (3)'!$B:$B,0),1),0)</f>
        <v>1</v>
      </c>
      <c r="N27" s="92">
        <f>IFERROR(INDEX('на отправку (3)'!R:R,MATCH($V27,'на отправку (3)'!$B:$B,0),1),0)</f>
        <v>0</v>
      </c>
      <c r="O27" s="92">
        <f>IFERROR(INDEX('на отправку (3)'!S:S,MATCH($V27,'на отправку (3)'!$B:$B,0),1),0)</f>
        <v>779</v>
      </c>
      <c r="P27" s="92">
        <f>IFERROR(INDEX('на отправку (3)'!T:T,MATCH($V27,'на отправку (3)'!$B:$B,0),1),0)</f>
        <v>780</v>
      </c>
      <c r="Q27" s="92">
        <f>IFERROR(INDEX('на отправку (3)'!U:U,MATCH($V27,'на отправку (3)'!$B:$B,0),1),0)</f>
        <v>0.99871794899999999</v>
      </c>
      <c r="R27" s="129">
        <f>IFERROR(INDEX('на отправку (3)'!V:V,MATCH($V27,'на отправку (3)'!$B:$B,0),1),0)</f>
        <v>0</v>
      </c>
      <c r="S27" s="92">
        <f>IFERROR(INDEX('на отправку (3)'!W:W,MATCH($V27,'на отправку (3)'!$B:$B,0),1),0)</f>
        <v>0</v>
      </c>
      <c r="U27" s="71">
        <f t="shared" ref="U27" si="3">IF(J27&gt;0,1,0)</f>
        <v>1</v>
      </c>
      <c r="V27" s="89" t="str">
        <f t="shared" ref="V27" si="4">CONCATENATE($U$1,"№",C27)</f>
        <v>026005№15</v>
      </c>
      <c r="W27" s="8">
        <f>IFERROR(INDEX('на отправку (3)'!AB:AB,MATCH($V27,'на отправку (3)'!$B:$B,0),1),0)</f>
        <v>0.96851403899999999</v>
      </c>
      <c r="X27" s="8">
        <f>IFERROR(INDEX('на отправку (3)'!AC:AC,MATCH($V27,'на отправку (3)'!$B:$B,0),1),0)</f>
        <v>0</v>
      </c>
      <c r="Y27" s="8">
        <v>5</v>
      </c>
      <c r="Z27" s="8">
        <f t="shared" si="2"/>
        <v>5</v>
      </c>
    </row>
    <row r="28" spans="1:26" ht="55.5" customHeight="1" x14ac:dyDescent="0.25">
      <c r="A28" s="201" t="s">
        <v>3128</v>
      </c>
      <c r="B28" s="184">
        <v>18</v>
      </c>
      <c r="C28" s="123" t="s">
        <v>2449</v>
      </c>
      <c r="D28" s="92">
        <f>IFERROR(INDEX('на отправку (3)'!G:G,MATCH($V28,'на отправку (3)'!$B:$B,0),1),0)</f>
        <v>11</v>
      </c>
      <c r="E28" s="92">
        <f>IFERROR(INDEX('на отправку (3)'!H:H,MATCH($V28,'на отправку (3)'!$B:$B,0),1),0)</f>
        <v>11</v>
      </c>
      <c r="F28" s="92">
        <f>IFERROR(INDEX('на отправку (3)'!I:I,MATCH($V28,'на отправку (3)'!$B:$B,0),1),0)</f>
        <v>1</v>
      </c>
      <c r="G28" s="192" t="str">
        <f>IFERROR(INDEX('на отправку (3)'!J:J,MATCH($V28,'на отправку (3)'!$B:$B,0),1),0)</f>
        <v>x</v>
      </c>
      <c r="H28" s="92">
        <f>IFERROR(INDEX('на отправку (3)'!K:K,MATCH($V28,'на отправку (3)'!$B:$B,0),1),0)/100</f>
        <v>0</v>
      </c>
      <c r="I28" s="192" t="str">
        <f>IFERROR(INDEX('на отправку (3)'!M:M,MATCH($V28,'на отправку (3)'!$B:$B,0),1),0)</f>
        <v>x</v>
      </c>
      <c r="J28" s="129">
        <f>IFERROR(INDEX('на отправку (3)'!N:N,MATCH($V28,'на отправку (3)'!$B:$B,0),1),0)</f>
        <v>6</v>
      </c>
      <c r="K28" s="92">
        <f>IFERROR(INDEX('на отправку (3)'!O:O,MATCH($V28,'на отправку (3)'!$B:$B,0),1),0)</f>
        <v>2</v>
      </c>
      <c r="L28" s="92">
        <f>IFERROR(INDEX('на отправку (3)'!P:P,MATCH($V28,'на отправку (3)'!$B:$B,0),1),0)</f>
        <v>4</v>
      </c>
      <c r="M28" s="92">
        <f>IFERROR(INDEX('на отправку (3)'!Q:Q,MATCH($V28,'на отправку (3)'!$B:$B,0),1),0)</f>
        <v>1</v>
      </c>
      <c r="N28" s="92">
        <f>IFERROR(INDEX('на отправку (3)'!R:R,MATCH($V28,'на отправку (3)'!$B:$B,0),1),0)</f>
        <v>0</v>
      </c>
      <c r="O28" s="92">
        <f>IFERROR(INDEX('на отправку (3)'!S:S,MATCH($V28,'на отправку (3)'!$B:$B,0),1),0)</f>
        <v>22</v>
      </c>
      <c r="P28" s="92">
        <f>IFERROR(INDEX('на отправку (3)'!T:T,MATCH($V28,'на отправку (3)'!$B:$B,0),1),0)</f>
        <v>22</v>
      </c>
      <c r="Q28" s="92">
        <f>IFERROR(INDEX('на отправку (3)'!U:U,MATCH($V28,'на отправку (3)'!$B:$B,0),1),0)</f>
        <v>1</v>
      </c>
      <c r="R28" s="129">
        <f>IFERROR(INDEX('на отправку (3)'!V:V,MATCH($V28,'на отправку (3)'!$B:$B,0),1),0)</f>
        <v>0</v>
      </c>
      <c r="S28" s="92">
        <f>IFERROR(INDEX('на отправку (3)'!W:W,MATCH($V28,'на отправку (3)'!$B:$B,0),1),0)</f>
        <v>0</v>
      </c>
      <c r="U28" s="71">
        <f t="shared" ref="U28:U32" si="5">IF(J28&gt;0,1,0)</f>
        <v>1</v>
      </c>
      <c r="V28" s="89" t="str">
        <f t="shared" ref="V28:V32" si="6">CONCATENATE($U$1,"№",C28)</f>
        <v>026005№16</v>
      </c>
      <c r="W28" s="8">
        <f>IFERROR(INDEX('на отправку (3)'!AB:AB,MATCH($V28,'на отправку (3)'!$B:$B,0),1),0)</f>
        <v>0.94674221000000003</v>
      </c>
      <c r="X28" s="8">
        <f>IFERROR(INDEX('на отправку (3)'!AC:AC,MATCH($V28,'на отправку (3)'!$B:$B,0),1),0)</f>
        <v>1</v>
      </c>
      <c r="Y28" s="8">
        <v>6</v>
      </c>
      <c r="Z28" s="8">
        <f t="shared" si="2"/>
        <v>6</v>
      </c>
    </row>
    <row r="29" spans="1:26" ht="45" customHeight="1" x14ac:dyDescent="0.25">
      <c r="A29" s="201" t="s">
        <v>3129</v>
      </c>
      <c r="B29" s="184">
        <v>19</v>
      </c>
      <c r="C29" s="123" t="s">
        <v>2450</v>
      </c>
      <c r="D29" s="92">
        <f>IFERROR(INDEX('на отправку (3)'!G:G,MATCH($V29,'на отправку (3)'!$B:$B,0),1),0)</f>
        <v>75</v>
      </c>
      <c r="E29" s="92">
        <f>IFERROR(INDEX('на отправку (3)'!H:H,MATCH($V29,'на отправку (3)'!$B:$B,0),1),0)</f>
        <v>75</v>
      </c>
      <c r="F29" s="92">
        <f>IFERROR(INDEX('на отправку (3)'!I:I,MATCH($V29,'на отправку (3)'!$B:$B,0),1),0)</f>
        <v>1</v>
      </c>
      <c r="G29" s="192" t="str">
        <f>IFERROR(INDEX('на отправку (3)'!J:J,MATCH($V29,'на отправку (3)'!$B:$B,0),1),0)</f>
        <v>x</v>
      </c>
      <c r="H29" s="92">
        <f>IFERROR(INDEX('на отправку (3)'!K:K,MATCH($V29,'на отправку (3)'!$B:$B,0),1),0)/100</f>
        <v>0</v>
      </c>
      <c r="I29" s="192" t="str">
        <f>IFERROR(INDEX('на отправку (3)'!M:M,MATCH($V29,'на отправку (3)'!$B:$B,0),1),0)</f>
        <v>x</v>
      </c>
      <c r="J29" s="129">
        <f>IFERROR(INDEX('на отправку (3)'!N:N,MATCH($V29,'на отправку (3)'!$B:$B,0),1),0)</f>
        <v>6</v>
      </c>
      <c r="K29" s="92">
        <f>IFERROR(INDEX('на отправку (3)'!O:O,MATCH($V29,'на отправку (3)'!$B:$B,0),1),0)</f>
        <v>2</v>
      </c>
      <c r="L29" s="92">
        <f>IFERROR(INDEX('на отправку (3)'!P:P,MATCH($V29,'на отправку (3)'!$B:$B,0),1),0)</f>
        <v>4</v>
      </c>
      <c r="M29" s="92">
        <f>IFERROR(INDEX('на отправку (3)'!Q:Q,MATCH($V29,'на отправку (3)'!$B:$B,0),1),0)</f>
        <v>1</v>
      </c>
      <c r="N29" s="92">
        <f>IFERROR(INDEX('на отправку (3)'!R:R,MATCH($V29,'на отправку (3)'!$B:$B,0),1),0)</f>
        <v>0</v>
      </c>
      <c r="O29" s="92">
        <f>IFERROR(INDEX('на отправку (3)'!S:S,MATCH($V29,'на отправку (3)'!$B:$B,0),1),0)</f>
        <v>45</v>
      </c>
      <c r="P29" s="92">
        <f>IFERROR(INDEX('на отправку (3)'!T:T,MATCH($V29,'на отправку (3)'!$B:$B,0),1),0)</f>
        <v>45</v>
      </c>
      <c r="Q29" s="92">
        <f>IFERROR(INDEX('на отправку (3)'!U:U,MATCH($V29,'на отправку (3)'!$B:$B,0),1),0)</f>
        <v>1</v>
      </c>
      <c r="R29" s="129">
        <f>IFERROR(INDEX('на отправку (3)'!V:V,MATCH($V29,'на отправку (3)'!$B:$B,0),1),0)</f>
        <v>0</v>
      </c>
      <c r="S29" s="92">
        <f>IFERROR(INDEX('на отправку (3)'!W:W,MATCH($V29,'на отправку (3)'!$B:$B,0),1),0)</f>
        <v>0</v>
      </c>
      <c r="U29" s="71">
        <f t="shared" si="5"/>
        <v>1</v>
      </c>
      <c r="V29" s="89" t="str">
        <f t="shared" si="6"/>
        <v>026005№17</v>
      </c>
      <c r="W29" s="8">
        <f>IFERROR(INDEX('на отправку (3)'!AB:AB,MATCH($V29,'на отправку (3)'!$B:$B,0),1),0)</f>
        <v>0.98260073299999995</v>
      </c>
      <c r="X29" s="8">
        <f>IFERROR(INDEX('на отправку (3)'!AC:AC,MATCH($V29,'на отправку (3)'!$B:$B,0),1),0)</f>
        <v>1</v>
      </c>
      <c r="Y29" s="8">
        <v>6</v>
      </c>
      <c r="Z29" s="8">
        <f t="shared" si="2"/>
        <v>6</v>
      </c>
    </row>
    <row r="30" spans="1:26" ht="47.25" customHeight="1" x14ac:dyDescent="0.25">
      <c r="A30" s="201" t="s">
        <v>3130</v>
      </c>
      <c r="B30" s="184">
        <v>20</v>
      </c>
      <c r="C30" s="123" t="s">
        <v>2451</v>
      </c>
      <c r="D30" s="92">
        <f>IFERROR(INDEX('на отправку (3)'!G:G,MATCH($V30,'на отправку (3)'!$B:$B,0),1),0)</f>
        <v>6</v>
      </c>
      <c r="E30" s="92">
        <f>IFERROR(INDEX('на отправку (3)'!H:H,MATCH($V30,'на отправку (3)'!$B:$B,0),1),0)</f>
        <v>6</v>
      </c>
      <c r="F30" s="92">
        <f>IFERROR(INDEX('на отправку (3)'!I:I,MATCH($V30,'на отправку (3)'!$B:$B,0),1),0)</f>
        <v>1</v>
      </c>
      <c r="G30" s="192" t="str">
        <f>IFERROR(INDEX('на отправку (3)'!J:J,MATCH($V30,'на отправку (3)'!$B:$B,0),1),0)</f>
        <v>x</v>
      </c>
      <c r="H30" s="92">
        <f>IFERROR(INDEX('на отправку (3)'!K:K,MATCH($V30,'на отправку (3)'!$B:$B,0),1),0)/100</f>
        <v>0</v>
      </c>
      <c r="I30" s="192" t="str">
        <f>IFERROR(INDEX('на отправку (3)'!M:M,MATCH($V30,'на отправку (3)'!$B:$B,0),1),0)</f>
        <v>x</v>
      </c>
      <c r="J30" s="129">
        <f>IFERROR(INDEX('на отправку (3)'!N:N,MATCH($V30,'на отправку (3)'!$B:$B,0),1),0)</f>
        <v>6</v>
      </c>
      <c r="K30" s="92">
        <f>IFERROR(INDEX('на отправку (3)'!O:O,MATCH($V30,'на отправку (3)'!$B:$B,0),1),0)</f>
        <v>2</v>
      </c>
      <c r="L30" s="92">
        <f>IFERROR(INDEX('на отправку (3)'!P:P,MATCH($V30,'на отправку (3)'!$B:$B,0),1),0)</f>
        <v>4</v>
      </c>
      <c r="M30" s="92">
        <f>IFERROR(INDEX('на отправку (3)'!Q:Q,MATCH($V30,'на отправку (3)'!$B:$B,0),1),0)</f>
        <v>1</v>
      </c>
      <c r="N30" s="92">
        <f>IFERROR(INDEX('на отправку (3)'!R:R,MATCH($V30,'на отправку (3)'!$B:$B,0),1),0)</f>
        <v>0</v>
      </c>
      <c r="O30" s="92">
        <f>IFERROR(INDEX('на отправку (3)'!S:S,MATCH($V30,'на отправку (3)'!$B:$B,0),1),0)</f>
        <v>5</v>
      </c>
      <c r="P30" s="92">
        <f>IFERROR(INDEX('на отправку (3)'!T:T,MATCH($V30,'на отправку (3)'!$B:$B,0),1),0)</f>
        <v>5</v>
      </c>
      <c r="Q30" s="92">
        <f>IFERROR(INDEX('на отправку (3)'!U:U,MATCH($V30,'на отправку (3)'!$B:$B,0),1),0)</f>
        <v>1</v>
      </c>
      <c r="R30" s="129">
        <f>IFERROR(INDEX('на отправку (3)'!V:V,MATCH($V30,'на отправку (3)'!$B:$B,0),1),0)</f>
        <v>0</v>
      </c>
      <c r="S30" s="92">
        <f>IFERROR(INDEX('на отправку (3)'!W:W,MATCH($V30,'на отправку (3)'!$B:$B,0),1),0)</f>
        <v>0</v>
      </c>
      <c r="U30" s="71">
        <f t="shared" si="5"/>
        <v>1</v>
      </c>
      <c r="V30" s="89" t="str">
        <f t="shared" si="6"/>
        <v>026005№18</v>
      </c>
      <c r="W30" s="8">
        <f>IFERROR(INDEX('на отправку (3)'!AB:AB,MATCH($V30,'на отправку (3)'!$B:$B,0),1),0)</f>
        <v>0.96027201100000004</v>
      </c>
      <c r="X30" s="8">
        <f>IFERROR(INDEX('на отправку (3)'!AC:AC,MATCH($V30,'на отправку (3)'!$B:$B,0),1),0)</f>
        <v>1</v>
      </c>
      <c r="Y30" s="8">
        <v>6</v>
      </c>
      <c r="Z30" s="8">
        <f t="shared" si="2"/>
        <v>6</v>
      </c>
    </row>
    <row r="31" spans="1:26" ht="50.25" customHeight="1" x14ac:dyDescent="0.25">
      <c r="A31" s="201" t="s">
        <v>3131</v>
      </c>
      <c r="B31" s="184">
        <v>21</v>
      </c>
      <c r="C31" s="123" t="s">
        <v>2452</v>
      </c>
      <c r="D31" s="92">
        <f>IFERROR(INDEX('на отправку (3)'!G:G,MATCH($V31,'на отправку (3)'!$B:$B,0),1),0)</f>
        <v>5</v>
      </c>
      <c r="E31" s="92">
        <f>IFERROR(INDEX('на отправку (3)'!H:H,MATCH($V31,'на отправку (3)'!$B:$B,0),1),0)</f>
        <v>5</v>
      </c>
      <c r="F31" s="92">
        <f>IFERROR(INDEX('на отправку (3)'!I:I,MATCH($V31,'на отправку (3)'!$B:$B,0),1),0)</f>
        <v>1</v>
      </c>
      <c r="G31" s="192" t="str">
        <f>IFERROR(INDEX('на отправку (3)'!J:J,MATCH($V31,'на отправку (3)'!$B:$B,0),1),0)</f>
        <v>x</v>
      </c>
      <c r="H31" s="92">
        <f>IFERROR(INDEX('на отправку (3)'!K:K,MATCH($V31,'на отправку (3)'!$B:$B,0),1),0)/100</f>
        <v>0</v>
      </c>
      <c r="I31" s="192" t="str">
        <f>IFERROR(INDEX('на отправку (3)'!M:M,MATCH($V31,'на отправку (3)'!$B:$B,0),1),0)</f>
        <v>x</v>
      </c>
      <c r="J31" s="129">
        <f>IFERROR(INDEX('на отправку (3)'!N:N,MATCH($V31,'на отправку (3)'!$B:$B,0),1),0)</f>
        <v>6</v>
      </c>
      <c r="K31" s="92">
        <f>IFERROR(INDEX('на отправку (3)'!O:O,MATCH($V31,'на отправку (3)'!$B:$B,0),1),0)</f>
        <v>2</v>
      </c>
      <c r="L31" s="92">
        <f>IFERROR(INDEX('на отправку (3)'!P:P,MATCH($V31,'на отправку (3)'!$B:$B,0),1),0)</f>
        <v>4</v>
      </c>
      <c r="M31" s="92">
        <f>IFERROR(INDEX('на отправку (3)'!Q:Q,MATCH($V31,'на отправку (3)'!$B:$B,0),1),0)</f>
        <v>1</v>
      </c>
      <c r="N31" s="92">
        <f>IFERROR(INDEX('на отправку (3)'!R:R,MATCH($V31,'на отправку (3)'!$B:$B,0),1),0)</f>
        <v>0</v>
      </c>
      <c r="O31" s="92">
        <f>IFERROR(INDEX('на отправку (3)'!S:S,MATCH($V31,'на отправку (3)'!$B:$B,0),1),0)</f>
        <v>7</v>
      </c>
      <c r="P31" s="92">
        <f>IFERROR(INDEX('на отправку (3)'!T:T,MATCH($V31,'на отправку (3)'!$B:$B,0),1),0)</f>
        <v>7</v>
      </c>
      <c r="Q31" s="92">
        <f>IFERROR(INDEX('на отправку (3)'!U:U,MATCH($V31,'на отправку (3)'!$B:$B,0),1),0)</f>
        <v>1</v>
      </c>
      <c r="R31" s="129">
        <f>IFERROR(INDEX('на отправку (3)'!V:V,MATCH($V31,'на отправку (3)'!$B:$B,0),1),0)</f>
        <v>0</v>
      </c>
      <c r="S31" s="92">
        <f>IFERROR(INDEX('на отправку (3)'!W:W,MATCH($V31,'на отправку (3)'!$B:$B,0),1),0)</f>
        <v>0</v>
      </c>
      <c r="U31" s="71">
        <f t="shared" si="5"/>
        <v>1</v>
      </c>
      <c r="V31" s="89" t="str">
        <f t="shared" si="6"/>
        <v>026005№19</v>
      </c>
      <c r="W31" s="8">
        <f>IFERROR(INDEX('на отправку (3)'!AB:AB,MATCH($V31,'на отправку (3)'!$B:$B,0),1),0)</f>
        <v>0.96570972899999996</v>
      </c>
      <c r="X31" s="8">
        <f>IFERROR(INDEX('на отправку (3)'!AC:AC,MATCH($V31,'на отправку (3)'!$B:$B,0),1),0)</f>
        <v>1</v>
      </c>
      <c r="Y31" s="8">
        <v>6</v>
      </c>
      <c r="Z31" s="8">
        <f t="shared" si="2"/>
        <v>6</v>
      </c>
    </row>
    <row r="32" spans="1:26" ht="78.75" x14ac:dyDescent="0.25">
      <c r="A32" s="201" t="s">
        <v>3132</v>
      </c>
      <c r="B32" s="184">
        <v>22</v>
      </c>
      <c r="C32" s="123" t="s">
        <v>2453</v>
      </c>
      <c r="D32" s="92">
        <f>IFERROR(INDEX('на отправку (3)'!G:G,MATCH($V32,'на отправку (3)'!$B:$B,0),1),0)</f>
        <v>1</v>
      </c>
      <c r="E32" s="92">
        <f>IFERROR(INDEX('на отправку (3)'!H:H,MATCH($V32,'на отправку (3)'!$B:$B,0),1),0)</f>
        <v>1</v>
      </c>
      <c r="F32" s="92">
        <f>IFERROR(INDEX('на отправку (3)'!I:I,MATCH($V32,'на отправку (3)'!$B:$B,0),1),0)</f>
        <v>1</v>
      </c>
      <c r="G32" s="192" t="str">
        <f>IFERROR(INDEX('на отправку (3)'!J:J,MATCH($V32,'на отправку (3)'!$B:$B,0),1),0)</f>
        <v>x</v>
      </c>
      <c r="H32" s="92">
        <f>IFERROR(INDEX('на отправку (3)'!K:K,MATCH($V32,'на отправку (3)'!$B:$B,0),1),0)/100</f>
        <v>0</v>
      </c>
      <c r="I32" s="192" t="str">
        <f>IFERROR(INDEX('на отправку (3)'!M:M,MATCH($V32,'на отправку (3)'!$B:$B,0),1),0)</f>
        <v>x</v>
      </c>
      <c r="J32" s="129">
        <f>IFERROR(INDEX('на отправку (3)'!N:N,MATCH($V32,'на отправку (3)'!$B:$B,0),1),0)</f>
        <v>6</v>
      </c>
      <c r="K32" s="92">
        <f>IFERROR(INDEX('на отправку (3)'!O:O,MATCH($V32,'на отправку (3)'!$B:$B,0),1),0)</f>
        <v>2</v>
      </c>
      <c r="L32" s="92">
        <f>IFERROR(INDEX('на отправку (3)'!P:P,MATCH($V32,'на отправку (3)'!$B:$B,0),1),0)</f>
        <v>4</v>
      </c>
      <c r="M32" s="92">
        <f>IFERROR(INDEX('на отправку (3)'!Q:Q,MATCH($V32,'на отправку (3)'!$B:$B,0),1),0)</f>
        <v>1</v>
      </c>
      <c r="N32" s="92">
        <f>IFERROR(INDEX('на отправку (3)'!R:R,MATCH($V32,'на отправку (3)'!$B:$B,0),1),0)</f>
        <v>0</v>
      </c>
      <c r="O32" s="92">
        <f>IFERROR(INDEX('на отправку (3)'!S:S,MATCH($V32,'на отправку (3)'!$B:$B,0),1),0)</f>
        <v>3</v>
      </c>
      <c r="P32" s="92">
        <f>IFERROR(INDEX('на отправку (3)'!T:T,MATCH($V32,'на отправку (3)'!$B:$B,0),1),0)</f>
        <v>3</v>
      </c>
      <c r="Q32" s="92">
        <f>IFERROR(INDEX('на отправку (3)'!U:U,MATCH($V32,'на отправку (3)'!$B:$B,0),1),0)</f>
        <v>1</v>
      </c>
      <c r="R32" s="129">
        <f>IFERROR(INDEX('на отправку (3)'!V:V,MATCH($V32,'на отправку (3)'!$B:$B,0),1),0)</f>
        <v>0</v>
      </c>
      <c r="S32" s="92">
        <f>IFERROR(INDEX('на отправку (3)'!W:W,MATCH($V32,'на отправку (3)'!$B:$B,0),1),0)</f>
        <v>0</v>
      </c>
      <c r="U32" s="71">
        <f t="shared" si="5"/>
        <v>1</v>
      </c>
      <c r="V32" s="89" t="str">
        <f t="shared" si="6"/>
        <v>026005№20</v>
      </c>
      <c r="W32" s="8">
        <f>IFERROR(INDEX('на отправку (3)'!AB:AB,MATCH($V32,'на отправку (3)'!$B:$B,0),1),0)</f>
        <v>0.8075</v>
      </c>
      <c r="X32" s="8">
        <f>IFERROR(INDEX('на отправку (3)'!AC:AC,MATCH($V32,'на отправку (3)'!$B:$B,0),1),0)</f>
        <v>1</v>
      </c>
      <c r="Y32" s="8">
        <v>6</v>
      </c>
      <c r="Z32" s="8">
        <f t="shared" si="2"/>
        <v>6</v>
      </c>
    </row>
    <row r="33" spans="1:27" s="136" customFormat="1" ht="21" customHeight="1" x14ac:dyDescent="0.25">
      <c r="A33" s="202"/>
      <c r="B33" s="187"/>
      <c r="C33" s="134"/>
      <c r="D33" s="135" t="s">
        <v>15</v>
      </c>
      <c r="E33" s="135"/>
      <c r="F33" s="135"/>
      <c r="G33" s="190"/>
      <c r="H33" s="135"/>
      <c r="I33" s="193"/>
      <c r="J33" s="139">
        <f>SUM(J34:J37)</f>
        <v>13</v>
      </c>
      <c r="K33" s="135"/>
      <c r="L33" s="135"/>
      <c r="M33" s="135"/>
      <c r="N33" s="135"/>
      <c r="O33" s="135"/>
      <c r="P33" s="135"/>
      <c r="Q33" s="135"/>
      <c r="R33" s="135"/>
      <c r="S33" s="135"/>
      <c r="U33" s="137"/>
      <c r="W33" s="137"/>
      <c r="X33" s="137"/>
      <c r="Y33" s="137"/>
      <c r="Z33" s="8"/>
    </row>
    <row r="34" spans="1:27" ht="42.75" customHeight="1" x14ac:dyDescent="0.25">
      <c r="A34" s="201" t="s">
        <v>3133</v>
      </c>
      <c r="B34" s="184">
        <v>23</v>
      </c>
      <c r="C34" s="123" t="s">
        <v>2454</v>
      </c>
      <c r="D34" s="92">
        <f>IFERROR(INDEX('на отправку (3)'!G:G,MATCH($V34,'на отправку (3)'!$B:$B,0),1),0)</f>
        <v>13</v>
      </c>
      <c r="E34" s="92">
        <f>IFERROR(INDEX('на отправку (3)'!H:H,MATCH($V34,'на отправку (3)'!$B:$B,0),1),0)</f>
        <v>29</v>
      </c>
      <c r="F34" s="92">
        <f>IFERROR(INDEX('на отправку (3)'!I:I,MATCH($V34,'на отправку (3)'!$B:$B,0),1),0)</f>
        <v>0.44827586200000002</v>
      </c>
      <c r="G34" s="191" t="str">
        <f>IFERROR(INDEX('на отправку (3)'!J:J,MATCH($V34,'на отправку (3)'!$B:$B,0),1),0)</f>
        <v>x</v>
      </c>
      <c r="H34" s="92">
        <f>IFERROR(INDEX('на отправку (3)'!K:K,MATCH($V34,'на отправку (3)'!$B:$B,0),1),0)/100</f>
        <v>-3.2758620700000002E-3</v>
      </c>
      <c r="I34" s="191" t="str">
        <f>IFERROR(INDEX('на отправку (3)'!M:M,MATCH($V34,'на отправку (3)'!$B:$B,0),1),0)</f>
        <v>x</v>
      </c>
      <c r="J34" s="129">
        <f>IFERROR(INDEX('на отправку (3)'!N:N,MATCH($V34,'на отправку (3)'!$B:$B,0),1),0)</f>
        <v>4</v>
      </c>
      <c r="K34" s="92">
        <f>IFERROR(INDEX('на отправку (3)'!O:O,MATCH($V34,'на отправку (3)'!$B:$B,0),1),0)</f>
        <v>0</v>
      </c>
      <c r="L34" s="92">
        <f>IFERROR(INDEX('на отправку (3)'!P:P,MATCH($V34,'на отправку (3)'!$B:$B,0),1),0)</f>
        <v>4</v>
      </c>
      <c r="M34" s="92">
        <f>IFERROR(INDEX('на отправку (3)'!Q:Q,MATCH($V34,'на отправку (3)'!$B:$B,0),1),0)</f>
        <v>1</v>
      </c>
      <c r="N34" s="92">
        <f>IFERROR(INDEX('на отправку (3)'!R:R,MATCH($V34,'на отправку (3)'!$B:$B,0),1),0)</f>
        <v>0</v>
      </c>
      <c r="O34" s="92">
        <f>IFERROR(INDEX('на отправку (3)'!S:S,MATCH($V34,'на отправку (3)'!$B:$B,0),1),0)</f>
        <v>8</v>
      </c>
      <c r="P34" s="92">
        <f>IFERROR(INDEX('на отправку (3)'!T:T,MATCH($V34,'на отправку (3)'!$B:$B,0),1),0)</f>
        <v>12</v>
      </c>
      <c r="Q34" s="92">
        <f>IFERROR(INDEX('на отправку (3)'!U:U,MATCH($V34,'на отправку (3)'!$B:$B,0),1),0)</f>
        <v>0.66666666699999999</v>
      </c>
      <c r="R34" s="129">
        <f>IFERROR(INDEX('на отправку (3)'!V:V,MATCH($V34,'на отправку (3)'!$B:$B,0),1),0)</f>
        <v>0</v>
      </c>
      <c r="S34" s="92">
        <f>IFERROR(INDEX('на отправку (3)'!W:W,MATCH($V34,'на отправку (3)'!$B:$B,0),1),0)</f>
        <v>0</v>
      </c>
      <c r="U34" s="71">
        <f t="shared" ref="U34" si="7">IF(J34&gt;0,1,0)</f>
        <v>1</v>
      </c>
      <c r="V34" s="89" t="str">
        <f t="shared" ref="V34" si="8">CONCATENATE($U$1,"№",C34)</f>
        <v>026005№21</v>
      </c>
      <c r="W34" s="8">
        <f>IFERROR(INDEX('на отправку (3)'!AB:AB,MATCH($V34,'на отправку (3)'!$B:$B,0),1),0)</f>
        <v>0.39646335199999999</v>
      </c>
      <c r="X34" s="8">
        <f>IFERROR(INDEX('на отправку (3)'!AC:AC,MATCH($V34,'на отправку (3)'!$B:$B,0),1),0)</f>
        <v>1</v>
      </c>
      <c r="Y34" s="8">
        <v>8</v>
      </c>
      <c r="Z34" s="8">
        <f t="shared" si="2"/>
        <v>8</v>
      </c>
    </row>
    <row r="35" spans="1:27" ht="56.25" customHeight="1" x14ac:dyDescent="0.25">
      <c r="A35" s="201" t="s">
        <v>3134</v>
      </c>
      <c r="B35" s="184">
        <v>24</v>
      </c>
      <c r="C35" s="123">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1" t="str">
        <f>IFERROR(INDEX('на отправку (3)'!J:J,MATCH($V35,'на отправку (3)'!$B:$B,0),1),0)</f>
        <v>x</v>
      </c>
      <c r="H35" s="92">
        <f>IFERROR(INDEX('на отправку (3)'!K:K,MATCH($V35,'на отправку (3)'!$B:$B,0),1),0)/100</f>
        <v>0</v>
      </c>
      <c r="I35" s="191" t="str">
        <f>IFERROR(INDEX('на отправку (3)'!M:M,MATCH($V35,'на отправку (3)'!$B:$B,0),1),0)</f>
        <v>x</v>
      </c>
      <c r="J35" s="129">
        <f>IFERROR(INDEX('на отправку (3)'!N:N,MATCH($V35,'на отправку (3)'!$B:$B,0),1),0)</f>
        <v>0</v>
      </c>
      <c r="K35" s="92">
        <f>IFERROR(INDEX('на отправку (3)'!O:O,MATCH($V35,'на отправку (3)'!$B:$B,0),1),0)</f>
        <v>0</v>
      </c>
      <c r="L35" s="92">
        <f>IFERROR(INDEX('на отправку (3)'!P:P,MATCH($V35,'на отправку (3)'!$B:$B,0),1),0)</f>
        <v>0</v>
      </c>
      <c r="M35" s="92">
        <f>IFERROR(INDEX('на отправку (3)'!Q:Q,MATCH($V35,'на отправку (3)'!$B:$B,0),1),0)</f>
        <v>2</v>
      </c>
      <c r="N35" s="92">
        <f>IFERROR(INDEX('на отправку (3)'!R:R,MATCH($V35,'на отправку (3)'!$B:$B,0),1),0)</f>
        <v>0</v>
      </c>
      <c r="O35" s="92">
        <f>IFERROR(INDEX('на отправку (3)'!S:S,MATCH($V35,'на отправку (3)'!$B:$B,0),1),0)</f>
        <v>0</v>
      </c>
      <c r="P35" s="92">
        <f>IFERROR(INDEX('на отправку (3)'!T:T,MATCH($V35,'на отправку (3)'!$B:$B,0),1),0)</f>
        <v>0</v>
      </c>
      <c r="Q35" s="92">
        <f>IFERROR(INDEX('на отправку (3)'!U:U,MATCH($V35,'на отправку (3)'!$B:$B,0),1),0)</f>
        <v>0</v>
      </c>
      <c r="R35" s="129">
        <f>IFERROR(INDEX('на отправку (3)'!V:V,MATCH($V35,'на отправку (3)'!$B:$B,0),1),0)</f>
        <v>0</v>
      </c>
      <c r="S35" s="92">
        <f>IFERROR(INDEX('на отправку (3)'!W:W,MATCH($V35,'на отправку (3)'!$B:$B,0),1),0)</f>
        <v>0</v>
      </c>
      <c r="U35" s="71">
        <f t="shared" ref="U35:U37" si="9">IF(J35&gt;0,1,0)</f>
        <v>0</v>
      </c>
      <c r="V35" s="89" t="str">
        <f t="shared" ref="V35:V37" si="10">CONCATENATE($U$1,"№",C35)</f>
        <v>026005№23</v>
      </c>
      <c r="W35" s="8">
        <f>IFERROR(INDEX('на отправку (3)'!AB:AB,MATCH($V35,'на отправку (3)'!$B:$B,0),1),0)</f>
        <v>0.6</v>
      </c>
      <c r="X35" s="8">
        <f>IFERROR(INDEX('на отправку (3)'!AC:AC,MATCH($V35,'на отправку (3)'!$B:$B,0),1),0)</f>
        <v>1</v>
      </c>
      <c r="Y35" s="8">
        <v>9</v>
      </c>
      <c r="Z35" s="8">
        <f t="shared" si="2"/>
        <v>0</v>
      </c>
    </row>
    <row r="36" spans="1:27" ht="60" customHeight="1" x14ac:dyDescent="0.25">
      <c r="A36" s="201" t="s">
        <v>3135</v>
      </c>
      <c r="B36" s="184">
        <v>25</v>
      </c>
      <c r="C36" s="123">
        <v>24</v>
      </c>
      <c r="D36" s="92">
        <f>IFERROR(INDEX('на отправку (3)'!G:G,MATCH($V36,'на отправку (3)'!$B:$B,0),1),0)</f>
        <v>0</v>
      </c>
      <c r="E36" s="92">
        <f>IFERROR(INDEX('на отправку (3)'!H:H,MATCH($V36,'на отправку (3)'!$B:$B,0),1),0)</f>
        <v>1</v>
      </c>
      <c r="F36" s="92">
        <f>IFERROR(INDEX('на отправку (3)'!I:I,MATCH($V36,'на отправку (3)'!$B:$B,0),1),0)</f>
        <v>0</v>
      </c>
      <c r="G36" s="191" t="str">
        <f>IFERROR(INDEX('на отправку (3)'!J:J,MATCH($V36,'на отправку (3)'!$B:$B,0),1),0)</f>
        <v>x</v>
      </c>
      <c r="H36" s="92">
        <f>IFERROR(INDEX('на отправку (3)'!K:K,MATCH($V36,'на отправку (3)'!$B:$B,0),1),0)/100</f>
        <v>0</v>
      </c>
      <c r="I36" s="191" t="str">
        <f>IFERROR(INDEX('на отправку (3)'!M:M,MATCH($V36,'на отправку (3)'!$B:$B,0),1),0)</f>
        <v>x</v>
      </c>
      <c r="J36" s="129">
        <f>IFERROR(INDEX('на отправку (3)'!N:N,MATCH($V36,'на отправку (3)'!$B:$B,0),1),0)</f>
        <v>0</v>
      </c>
      <c r="K36" s="92">
        <f>IFERROR(INDEX('на отправку (3)'!O:O,MATCH($V36,'на отправку (3)'!$B:$B,0),1),0)</f>
        <v>0</v>
      </c>
      <c r="L36" s="92">
        <f>IFERROR(INDEX('на отправку (3)'!P:P,MATCH($V36,'на отправку (3)'!$B:$B,0),1),0)</f>
        <v>3</v>
      </c>
      <c r="M36" s="92">
        <f>IFERROR(INDEX('на отправку (3)'!Q:Q,MATCH($V36,'на отправку (3)'!$B:$B,0),1),0)</f>
        <v>1</v>
      </c>
      <c r="N36" s="92">
        <f>IFERROR(INDEX('на отправку (3)'!R:R,MATCH($V36,'на отправку (3)'!$B:$B,0),1),0)</f>
        <v>0</v>
      </c>
      <c r="O36" s="92">
        <f>IFERROR(INDEX('на отправку (3)'!S:S,MATCH($V36,'на отправку (3)'!$B:$B,0),1),0)</f>
        <v>0</v>
      </c>
      <c r="P36" s="92">
        <f>IFERROR(INDEX('на отправку (3)'!T:T,MATCH($V36,'на отправку (3)'!$B:$B,0),1),0)</f>
        <v>1</v>
      </c>
      <c r="Q36" s="92">
        <f>IFERROR(INDEX('на отправку (3)'!U:U,MATCH($V36,'на отправку (3)'!$B:$B,0),1),0)</f>
        <v>0</v>
      </c>
      <c r="R36" s="129">
        <f>IFERROR(INDEX('на отправку (3)'!V:V,MATCH($V36,'на отправку (3)'!$B:$B,0),1),0)</f>
        <v>0</v>
      </c>
      <c r="S36" s="92">
        <f>IFERROR(INDEX('на отправку (3)'!W:W,MATCH($V36,'на отправку (3)'!$B:$B,0),1),0)</f>
        <v>0</v>
      </c>
      <c r="U36" s="71">
        <f t="shared" si="9"/>
        <v>0</v>
      </c>
      <c r="V36" s="89" t="str">
        <f t="shared" si="10"/>
        <v>026005№24</v>
      </c>
      <c r="W36" s="8">
        <f>IFERROR(INDEX('на отправку (3)'!AB:AB,MATCH($V36,'на отправку (3)'!$B:$B,0),1),0)</f>
        <v>0.381578947</v>
      </c>
      <c r="X36" s="8">
        <f>IFERROR(INDEX('на отправку (3)'!AC:AC,MATCH($V36,'на отправку (3)'!$B:$B,0),1),0)</f>
        <v>1</v>
      </c>
      <c r="Y36" s="8">
        <v>9</v>
      </c>
      <c r="Z36" s="8">
        <f t="shared" si="2"/>
        <v>9</v>
      </c>
    </row>
    <row r="37" spans="1:27" ht="46.5" customHeight="1" x14ac:dyDescent="0.25">
      <c r="A37" s="201" t="s">
        <v>3136</v>
      </c>
      <c r="B37" s="184">
        <v>26</v>
      </c>
      <c r="C37" s="123">
        <v>25</v>
      </c>
      <c r="D37" s="92">
        <f>IFERROR(INDEX('на отправку (3)'!G:G,MATCH($V37,'на отправку (3)'!$B:$B,0),1),0)</f>
        <v>88</v>
      </c>
      <c r="E37" s="92">
        <f>IFERROR(INDEX('на отправку (3)'!H:H,MATCH($V37,'на отправку (3)'!$B:$B,0),1),0)</f>
        <v>90</v>
      </c>
      <c r="F37" s="92">
        <f>IFERROR(INDEX('на отправку (3)'!I:I,MATCH($V37,'на отправку (3)'!$B:$B,0),1),0)</f>
        <v>0.97777777799999999</v>
      </c>
      <c r="G37" s="191">
        <f>IFERROR(INDEX('на отправку (3)'!J:J,MATCH($V37,'на отправку (3)'!$B:$B,0),1),0)</f>
        <v>1</v>
      </c>
      <c r="H37" s="92">
        <f>IFERROR(INDEX('на отправку (3)'!K:K,MATCH($V37,'на отправку (3)'!$B:$B,0),1),0)</f>
        <v>7.8431400000000004E-4</v>
      </c>
      <c r="I37" s="191" t="str">
        <f>IFERROR(INDEX('на отправку (3)'!M:M,MATCH($V37,'на отправку (3)'!$B:$B,0),1),0)</f>
        <v>x</v>
      </c>
      <c r="J37" s="129">
        <f>IFERROR(INDEX('на отправку (3)'!N:N,MATCH($V37,'на отправку (3)'!$B:$B,0),1),0)</f>
        <v>9</v>
      </c>
      <c r="K37" s="92">
        <f>IFERROR(INDEX('на отправку (3)'!O:O,MATCH($V37,'на отправку (3)'!$B:$B,0),1),0)</f>
        <v>0</v>
      </c>
      <c r="L37" s="92">
        <f>IFERROR(INDEX('на отправку (3)'!P:P,MATCH($V37,'на отправку (3)'!$B:$B,0),1),0)</f>
        <v>4</v>
      </c>
      <c r="M37" s="92">
        <f>IFERROR(INDEX('на отправку (3)'!Q:Q,MATCH($V37,'на отправку (3)'!$B:$B,0),1),0)</f>
        <v>1</v>
      </c>
      <c r="N37" s="92">
        <f>IFERROR(INDEX('на отправку (3)'!R:R,MATCH($V37,'на отправку (3)'!$B:$B,0),1),0)</f>
        <v>0</v>
      </c>
      <c r="O37" s="92">
        <f>IFERROR(INDEX('на отправку (3)'!S:S,MATCH($V37,'на отправку (3)'!$B:$B,0),1),0)</f>
        <v>85</v>
      </c>
      <c r="P37" s="92">
        <f>IFERROR(INDEX('на отправку (3)'!T:T,MATCH($V37,'на отправку (3)'!$B:$B,0),1),0)</f>
        <v>87</v>
      </c>
      <c r="Q37" s="92">
        <f>IFERROR(INDEX('на отправку (3)'!U:U,MATCH($V37,'на отправку (3)'!$B:$B,0),1),0)</f>
        <v>0.97701149399999998</v>
      </c>
      <c r="R37" s="129">
        <f>IFERROR(INDEX('на отправку (3)'!V:V,MATCH($V37,'на отправку (3)'!$B:$B,0),1),0)</f>
        <v>0</v>
      </c>
      <c r="S37" s="92">
        <f>IFERROR(INDEX('на отправку (3)'!W:W,MATCH($V37,'на отправку (3)'!$B:$B,0),1),0)</f>
        <v>0</v>
      </c>
      <c r="U37" s="71">
        <f t="shared" si="9"/>
        <v>1</v>
      </c>
      <c r="V37" s="89" t="str">
        <f t="shared" si="10"/>
        <v>026005№25</v>
      </c>
      <c r="W37" s="8">
        <f>IFERROR(INDEX('на отправку (3)'!AB:AB,MATCH($V37,'на отправку (3)'!$B:$B,0),1),0)</f>
        <v>0.97159166299999999</v>
      </c>
      <c r="X37" s="8">
        <f>IFERROR(INDEX('на отправку (3)'!AC:AC,MATCH($V37,'на отправку (3)'!$B:$B,0),1),0)</f>
        <v>1</v>
      </c>
      <c r="Y37" s="8">
        <v>9</v>
      </c>
      <c r="Z37" s="8">
        <f t="shared" si="2"/>
        <v>9</v>
      </c>
    </row>
    <row r="38" spans="1:27" s="136" customFormat="1" ht="21" customHeight="1" x14ac:dyDescent="0.25">
      <c r="A38" s="202"/>
      <c r="B38" s="187"/>
      <c r="C38" s="134"/>
      <c r="D38" s="135" t="s">
        <v>3091</v>
      </c>
      <c r="E38" s="135"/>
      <c r="F38" s="135"/>
      <c r="G38" s="190"/>
      <c r="H38" s="135"/>
      <c r="I38" s="193"/>
      <c r="J38" s="139">
        <f>IF(SUM(J39:J45)&lt;0,0,SUM(J39:J45))</f>
        <v>27</v>
      </c>
      <c r="K38" s="135"/>
      <c r="L38" s="135"/>
      <c r="M38" s="135"/>
      <c r="N38" s="135"/>
      <c r="O38" s="135"/>
      <c r="P38" s="135"/>
      <c r="Q38" s="135"/>
      <c r="R38" s="135"/>
      <c r="S38" s="135"/>
      <c r="U38" s="137"/>
      <c r="W38" s="137"/>
      <c r="X38" s="137"/>
      <c r="Y38" s="137"/>
      <c r="Z38" s="8"/>
    </row>
    <row r="39" spans="1:27" ht="63" customHeight="1" x14ac:dyDescent="0.25">
      <c r="A39" s="201" t="s">
        <v>3137</v>
      </c>
      <c r="B39" s="120">
        <v>27</v>
      </c>
      <c r="C39" s="120">
        <v>27</v>
      </c>
      <c r="D39" s="92">
        <f>IFERROR(INDEX('на отправку (3)'!G:G,MATCH($V39,'на отправку (3)'!$B:$B,0),1),0)</f>
        <v>0</v>
      </c>
      <c r="E39" s="92">
        <f>IFERROR(INDEX('на отправку (3)'!H:H,MATCH($V39,'на отправку (3)'!$B:$B,0),1),0)</f>
        <v>0</v>
      </c>
      <c r="F39" s="92">
        <f>IFERROR(INDEX('на отправку (3)'!I:I,MATCH($V39,'на отправку (3)'!$B:$B,0),1),0)</f>
        <v>0</v>
      </c>
      <c r="G39" s="191">
        <f>IFERROR(INDEX('на отправку (3)'!J:J,MATCH($V39,'на отправку (3)'!$B:$B,0),1),0)</f>
        <v>0</v>
      </c>
      <c r="H39" s="92">
        <f>IFERROR(INDEX('на отправку (3)'!K:K,MATCH($V39,'на отправку (3)'!$B:$B,0),1),0)/100</f>
        <v>0</v>
      </c>
      <c r="I39" s="191">
        <f>IFERROR(INDEX('на отправку (3)'!M:M,MATCH($V39,'на отправку (3)'!$B:$B,0),1),0)</f>
        <v>0</v>
      </c>
      <c r="J39" s="129">
        <f>IFERROR(INDEX('на отправку (3)'!N:N,MATCH($V39,'на отправку (3)'!$B:$B,0),1),0)</f>
        <v>0</v>
      </c>
      <c r="K39" s="92" t="str">
        <f>IFERROR(INDEX('на отправку (3)'!O:O,MATCH($V39,'на отправку (3)'!$B:$B,0),1),0)</f>
        <v>x</v>
      </c>
      <c r="L39" s="92" t="str">
        <f>IFERROR(INDEX('на отправку (3)'!P:P,MATCH($V39,'на отправку (3)'!$B:$B,0),1),0)</f>
        <v>x</v>
      </c>
      <c r="M39" s="92">
        <f>IFERROR(INDEX('на отправку (3)'!Q:Q,MATCH($V39,'на отправку (3)'!$B:$B,0),1),0)</f>
        <v>2</v>
      </c>
      <c r="N39" s="98"/>
      <c r="O39" s="92">
        <f>IFERROR(INDEX('на отправку (3)'!S:S,MATCH($V39,'на отправку (3)'!$B:$B,0),1),0)</f>
        <v>0</v>
      </c>
      <c r="P39" s="92">
        <f>IFERROR(INDEX('на отправку (3)'!T:T,MATCH($V39,'на отправку (3)'!$B:$B,0),1),0)</f>
        <v>0</v>
      </c>
      <c r="Q39" s="92">
        <f>IFERROR(INDEX('на отправку (3)'!U:U,MATCH($V39,'на отправку (3)'!$B:$B,0),1),0)</f>
        <v>0</v>
      </c>
      <c r="R39" s="129">
        <f>IFERROR(INDEX('на отправку (3)'!V:V,MATCH($V39,'на отправку (3)'!$B:$B,0),1),0)</f>
        <v>0</v>
      </c>
      <c r="S39" s="98"/>
      <c r="U39" s="71">
        <f t="shared" ref="U39" si="11">IF(J39&gt;0,1,0)</f>
        <v>0</v>
      </c>
      <c r="V39" s="89" t="str">
        <f t="shared" ref="V39" si="12">CONCATENATE($U$1,"№",C39)</f>
        <v>026005№27</v>
      </c>
      <c r="W39" s="8">
        <f>IFERROR(INDEX('на отправку (3)'!AB:AB,MATCH($V39,'на отправку (3)'!$B:$B,0),1),0)</f>
        <v>0</v>
      </c>
      <c r="X39" s="8">
        <f>IFERROR(INDEX('на отправку (3)'!AC:AC,MATCH($V39,'на отправку (3)'!$B:$B,0),1),0)</f>
        <v>0</v>
      </c>
      <c r="Y39" s="8">
        <v>4</v>
      </c>
      <c r="Z39" s="8">
        <f t="shared" si="2"/>
        <v>0</v>
      </c>
    </row>
    <row r="40" spans="1:27" ht="49.5" customHeight="1" x14ac:dyDescent="0.25">
      <c r="A40" s="201" t="s">
        <v>3138</v>
      </c>
      <c r="B40" s="120">
        <v>28</v>
      </c>
      <c r="C40" s="120">
        <v>28</v>
      </c>
      <c r="D40" s="92">
        <f>IFERROR(INDEX('на отправку (3)'!G:G,MATCH($V40,'на отправку (3)'!$B:$B,0),1),0)</f>
        <v>0</v>
      </c>
      <c r="E40" s="92">
        <f>IFERROR(INDEX('на отправку (3)'!H:H,MATCH($V40,'на отправку (3)'!$B:$B,0),1),0)</f>
        <v>15</v>
      </c>
      <c r="F40" s="92">
        <f>IFERROR(INDEX('на отправку (3)'!I:I,MATCH($V40,'на отправку (3)'!$B:$B,0),1),0)</f>
        <v>0</v>
      </c>
      <c r="G40" s="191">
        <f>IFERROR(INDEX('на отправку (3)'!J:J,MATCH($V40,'на отправку (3)'!$B:$B,0),1),0)</f>
        <v>0</v>
      </c>
      <c r="H40" s="92">
        <f>IFERROR(INDEX('на отправку (3)'!K:K,MATCH($V40,'на отправку (3)'!$B:$B,0),1),0)/100</f>
        <v>0</v>
      </c>
      <c r="I40" s="191">
        <f>IFERROR(INDEX('на отправку (3)'!M:M,MATCH($V40,'на отправку (3)'!$B:$B,0),1),0)</f>
        <v>0</v>
      </c>
      <c r="J40" s="129">
        <f>IFERROR(INDEX('на отправку (3)'!N:N,MATCH($V40,'на отправку (3)'!$B:$B,0),1),0)</f>
        <v>3</v>
      </c>
      <c r="K40" s="92" t="str">
        <f>IFERROR(INDEX('на отправку (3)'!O:O,MATCH($V40,'на отправку (3)'!$B:$B,0),1),0)</f>
        <v>x</v>
      </c>
      <c r="L40" s="92" t="str">
        <f>IFERROR(INDEX('на отправку (3)'!P:P,MATCH($V40,'на отправку (3)'!$B:$B,0),1),0)</f>
        <v>x</v>
      </c>
      <c r="M40" s="92">
        <f>IFERROR(INDEX('на отправку (3)'!Q:Q,MATCH($V40,'на отправку (3)'!$B:$B,0),1),0)</f>
        <v>1</v>
      </c>
      <c r="N40" s="98"/>
      <c r="O40" s="92">
        <f>IFERROR(INDEX('на отправку (3)'!S:S,MATCH($V40,'на отправку (3)'!$B:$B,0),1),0)</f>
        <v>3</v>
      </c>
      <c r="P40" s="92">
        <f>IFERROR(INDEX('на отправку (3)'!T:T,MATCH($V40,'на отправку (3)'!$B:$B,0),1),0)</f>
        <v>172</v>
      </c>
      <c r="Q40" s="92">
        <f>IFERROR(INDEX('на отправку (3)'!U:U,MATCH($V40,'на отправку (3)'!$B:$B,0),1),0)</f>
        <v>1.744186E-2</v>
      </c>
      <c r="R40" s="129">
        <f>IFERROR(INDEX('на отправку (3)'!V:V,MATCH($V40,'на отправку (3)'!$B:$B,0),1),0)</f>
        <v>0</v>
      </c>
      <c r="S40" s="98"/>
      <c r="U40" s="71">
        <f t="shared" ref="U40:U45" si="13">IF(J40&gt;0,1,0)</f>
        <v>1</v>
      </c>
      <c r="V40" s="89" t="str">
        <f t="shared" ref="V40:V45" si="14">CONCATENATE($U$1,"№",C40)</f>
        <v>026005№28</v>
      </c>
      <c r="W40" s="8">
        <f>IFERROR(INDEX('на отправку (3)'!AB:AB,MATCH($V40,'на отправку (3)'!$B:$B,0),1),0)</f>
        <v>4.6442499999999999E-3</v>
      </c>
      <c r="X40" s="8">
        <f>IFERROR(INDEX('на отправку (3)'!AC:AC,MATCH($V40,'на отправку (3)'!$B:$B,0),1),0)</f>
        <v>0</v>
      </c>
      <c r="Y40" s="8">
        <v>3</v>
      </c>
      <c r="Z40" s="8">
        <f t="shared" si="2"/>
        <v>3</v>
      </c>
    </row>
    <row r="41" spans="1:27" ht="15.75" customHeight="1" x14ac:dyDescent="0.25">
      <c r="A41" s="201" t="s">
        <v>3139</v>
      </c>
      <c r="B41" s="120">
        <v>29</v>
      </c>
      <c r="C41" s="120">
        <v>29</v>
      </c>
      <c r="D41" s="92">
        <f>IFERROR(INDEX('на отправку (3)'!G:G,MATCH($V41,'на отправку (3)'!$B:$B,0),1),0)</f>
        <v>0</v>
      </c>
      <c r="E41" s="92">
        <f>IFERROR(INDEX('на отправку (3)'!H:H,MATCH($V41,'на отправку (3)'!$B:$B,0),1),0)</f>
        <v>15</v>
      </c>
      <c r="F41" s="92">
        <f>IFERROR(INDEX('на отправку (3)'!I:I,MATCH($V41,'на отправку (3)'!$B:$B,0),1),0)</f>
        <v>0</v>
      </c>
      <c r="G41" s="191">
        <f>IFERROR(INDEX('на отправку (3)'!J:J,MATCH($V41,'на отправку (3)'!$B:$B,0),1),0)</f>
        <v>0</v>
      </c>
      <c r="H41" s="92">
        <f>IFERROR(INDEX('на отправку (3)'!K:K,MATCH($V41,'на отправку (3)'!$B:$B,0),1),0)/100</f>
        <v>0</v>
      </c>
      <c r="I41" s="191">
        <f>IFERROR(INDEX('на отправку (3)'!M:M,MATCH($V41,'на отправку (3)'!$B:$B,0),1),0)</f>
        <v>0</v>
      </c>
      <c r="J41" s="129">
        <f>IFERROR(INDEX('на отправку (3)'!N:N,MATCH($V41,'на отправку (3)'!$B:$B,0),1),0)</f>
        <v>5</v>
      </c>
      <c r="K41" s="92" t="str">
        <f>IFERROR(INDEX('на отправку (3)'!O:O,MATCH($V41,'на отправку (3)'!$B:$B,0),1),0)</f>
        <v>x</v>
      </c>
      <c r="L41" s="92" t="str">
        <f>IFERROR(INDEX('на отправку (3)'!P:P,MATCH($V41,'на отправку (3)'!$B:$B,0),1),0)</f>
        <v>x</v>
      </c>
      <c r="M41" s="92">
        <f>IFERROR(INDEX('на отправку (3)'!Q:Q,MATCH($V41,'на отправку (3)'!$B:$B,0),1),0)</f>
        <v>1</v>
      </c>
      <c r="N41" s="98"/>
      <c r="O41" s="92">
        <f>IFERROR(INDEX('на отправку (3)'!S:S,MATCH($V41,'на отправку (3)'!$B:$B,0),1),0)</f>
        <v>0</v>
      </c>
      <c r="P41" s="92">
        <f>IFERROR(INDEX('на отправку (3)'!T:T,MATCH($V41,'на отправку (3)'!$B:$B,0),1),0)</f>
        <v>172</v>
      </c>
      <c r="Q41" s="92">
        <f>IFERROR(INDEX('на отправку (3)'!U:U,MATCH($V41,'на отправку (3)'!$B:$B,0),1),0)</f>
        <v>0</v>
      </c>
      <c r="R41" s="129">
        <f>IFERROR(INDEX('на отправку (3)'!V:V,MATCH($V41,'на отправку (3)'!$B:$B,0),1),0)</f>
        <v>0</v>
      </c>
      <c r="S41" s="98"/>
      <c r="U41" s="71">
        <f t="shared" si="13"/>
        <v>1</v>
      </c>
      <c r="V41" s="89" t="str">
        <f t="shared" si="14"/>
        <v>026005№29</v>
      </c>
      <c r="W41" s="8">
        <f>IFERROR(INDEX('на отправку (3)'!AB:AB,MATCH($V41,'на отправку (3)'!$B:$B,0),1),0)</f>
        <v>1.6719300000000001E-3</v>
      </c>
      <c r="X41" s="8">
        <f>IFERROR(INDEX('на отправку (3)'!AC:AC,MATCH($V41,'на отправку (3)'!$B:$B,0),1),0)</f>
        <v>0</v>
      </c>
      <c r="Y41" s="8">
        <v>5</v>
      </c>
      <c r="Z41" s="8">
        <f t="shared" si="2"/>
        <v>5</v>
      </c>
    </row>
    <row r="42" spans="1:27" ht="15.75" customHeight="1" x14ac:dyDescent="0.25">
      <c r="A42" s="201" t="s">
        <v>3140</v>
      </c>
      <c r="B42" s="120">
        <v>30</v>
      </c>
      <c r="C42" s="120">
        <v>30</v>
      </c>
      <c r="D42" s="92">
        <f>IFERROR(INDEX('на отправку (3)'!G:G,MATCH($V42,'на отправку (3)'!$B:$B,0),1),0)</f>
        <v>0</v>
      </c>
      <c r="E42" s="92">
        <f>IFERROR(INDEX('на отправку (3)'!H:H,MATCH($V42,'на отправку (3)'!$B:$B,0),1),0)</f>
        <v>15</v>
      </c>
      <c r="F42" s="92">
        <f>IFERROR(INDEX('на отправку (3)'!I:I,MATCH($V42,'на отправку (3)'!$B:$B,0),1),0)</f>
        <v>0</v>
      </c>
      <c r="G42" s="191">
        <f>IFERROR(INDEX('на отправку (3)'!J:J,MATCH($V42,'на отправку (3)'!$B:$B,0),1),0)</f>
        <v>0</v>
      </c>
      <c r="H42" s="92">
        <f>IFERROR(INDEX('на отправку (3)'!K:K,MATCH($V42,'на отправку (3)'!$B:$B,0),1),0)/100</f>
        <v>0</v>
      </c>
      <c r="I42" s="191">
        <f>IFERROR(INDEX('на отправку (3)'!M:M,MATCH($V42,'на отправку (3)'!$B:$B,0),1),0)</f>
        <v>0</v>
      </c>
      <c r="J42" s="129">
        <f>IFERROR(INDEX('на отправку (3)'!N:N,MATCH($V42,'на отправку (3)'!$B:$B,0),1),0)</f>
        <v>8</v>
      </c>
      <c r="K42" s="92" t="str">
        <f>IFERROR(INDEX('на отправку (3)'!O:O,MATCH($V42,'на отправку (3)'!$B:$B,0),1),0)</f>
        <v>x</v>
      </c>
      <c r="L42" s="92" t="str">
        <f>IFERROR(INDEX('на отправку (3)'!P:P,MATCH($V42,'на отправку (3)'!$B:$B,0),1),0)</f>
        <v>x</v>
      </c>
      <c r="M42" s="92">
        <f>IFERROR(INDEX('на отправку (3)'!Q:Q,MATCH($V42,'на отправку (3)'!$B:$B,0),1),0)</f>
        <v>1</v>
      </c>
      <c r="N42" s="98"/>
      <c r="O42" s="92">
        <f>IFERROR(INDEX('на отправку (3)'!S:S,MATCH($V42,'на отправку (3)'!$B:$B,0),1),0)</f>
        <v>0</v>
      </c>
      <c r="P42" s="92">
        <f>IFERROR(INDEX('на отправку (3)'!T:T,MATCH($V42,'на отправку (3)'!$B:$B,0),1),0)</f>
        <v>172</v>
      </c>
      <c r="Q42" s="92">
        <f>IFERROR(INDEX('на отправку (3)'!U:U,MATCH($V42,'на отправку (3)'!$B:$B,0),1),0)</f>
        <v>0</v>
      </c>
      <c r="R42" s="129">
        <f>IFERROR(INDEX('на отправку (3)'!V:V,MATCH($V42,'на отправку (3)'!$B:$B,0),1),0)</f>
        <v>0</v>
      </c>
      <c r="S42" s="98"/>
      <c r="U42" s="71">
        <f t="shared" si="13"/>
        <v>1</v>
      </c>
      <c r="V42" s="89" t="str">
        <f t="shared" si="14"/>
        <v>026005№30</v>
      </c>
      <c r="W42" s="8">
        <f>IFERROR(INDEX('на отправку (3)'!AB:AB,MATCH($V42,'на отправку (3)'!$B:$B,0),1),0)</f>
        <v>0</v>
      </c>
      <c r="X42" s="8">
        <f>IFERROR(INDEX('на отправку (3)'!AC:AC,MATCH($V42,'на отправку (3)'!$B:$B,0),1),0)</f>
        <v>0</v>
      </c>
      <c r="Y42" s="8">
        <v>8</v>
      </c>
      <c r="Z42" s="8">
        <f t="shared" si="2"/>
        <v>8</v>
      </c>
    </row>
    <row r="43" spans="1:27" ht="53.25" customHeight="1" x14ac:dyDescent="0.25">
      <c r="A43" s="201" t="s">
        <v>2534</v>
      </c>
      <c r="B43" s="120">
        <v>31</v>
      </c>
      <c r="C43" s="120">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1">
        <f>IFERROR(INDEX('на отправку (3)'!J:J,MATCH($V43,'на отправку (3)'!$B:$B,0),1),0)</f>
        <v>0</v>
      </c>
      <c r="H43" s="92">
        <f>IFERROR(INDEX('на отправку (3)'!K:K,MATCH($V43,'на отправку (3)'!$B:$B,0),1),0)/100</f>
        <v>0</v>
      </c>
      <c r="I43" s="191">
        <f>IFERROR(INDEX('на отправку (3)'!M:M,MATCH($V43,'на отправку (3)'!$B:$B,0),1),0)</f>
        <v>0</v>
      </c>
      <c r="J43" s="129">
        <v>3</v>
      </c>
      <c r="K43" s="92" t="str">
        <f>IFERROR(INDEX('на отправку (3)'!O:O,MATCH($V43,'на отправку (3)'!$B:$B,0),1),0)</f>
        <v>x</v>
      </c>
      <c r="L43" s="92" t="str">
        <f>IFERROR(INDEX('на отправку (3)'!P:P,MATCH($V43,'на отправку (3)'!$B:$B,0),1),0)</f>
        <v>x</v>
      </c>
      <c r="M43" s="92">
        <f>IFERROR(INDEX('на отправку (3)'!Q:Q,MATCH($V43,'на отправку (3)'!$B:$B,0),1),0)</f>
        <v>1</v>
      </c>
      <c r="N43" s="98"/>
      <c r="O43" s="92">
        <f>IFERROR(INDEX('на отправку (3)'!S:S,MATCH($V43,'на отправку (3)'!$B:$B,0),1),0)</f>
        <v>0</v>
      </c>
      <c r="P43" s="92">
        <f>IFERROR(INDEX('на отправку (3)'!T:T,MATCH($V43,'на отправку (3)'!$B:$B,0),1),0)</f>
        <v>0</v>
      </c>
      <c r="Q43" s="92">
        <f>IFERROR(INDEX('на отправку (3)'!U:U,MATCH($V43,'на отправку (3)'!$B:$B,0),1),0)</f>
        <v>0</v>
      </c>
      <c r="R43" s="129">
        <f>IFERROR(INDEX('на отправку (3)'!V:V,MATCH($V43,'на отправку (3)'!$B:$B,0),1),0)</f>
        <v>0</v>
      </c>
      <c r="S43" s="98"/>
      <c r="U43" s="71">
        <f t="shared" si="13"/>
        <v>1</v>
      </c>
      <c r="V43" s="89" t="str">
        <f t="shared" si="14"/>
        <v>026005№31</v>
      </c>
      <c r="W43" s="8">
        <f>IFERROR(INDEX('на отправку (3)'!AB:AB,MATCH($V43,'на отправку (3)'!$B:$B,0),1),0)</f>
        <v>0</v>
      </c>
      <c r="X43" s="8">
        <f>IFERROR(INDEX('на отправку (3)'!AC:AC,MATCH($V43,'на отправку (3)'!$B:$B,0),1),0)</f>
        <v>0</v>
      </c>
      <c r="Y43" s="8">
        <v>3</v>
      </c>
      <c r="Z43" s="8">
        <f t="shared" si="2"/>
        <v>3</v>
      </c>
    </row>
    <row r="44" spans="1:27" ht="53.25" customHeight="1" x14ac:dyDescent="0.25">
      <c r="A44" s="201" t="s">
        <v>2536</v>
      </c>
      <c r="B44" s="120">
        <v>32</v>
      </c>
      <c r="C44" s="120">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1">
        <f>IFERROR(INDEX('на отправку (3)'!J:J,MATCH($V44,'на отправку (3)'!$B:$B,0),1),0)</f>
        <v>0</v>
      </c>
      <c r="H44" s="92">
        <f>IFERROR(INDEX('на отправку (3)'!K:K,MATCH($V44,'на отправку (3)'!$B:$B,0),1),0)/100</f>
        <v>0</v>
      </c>
      <c r="I44" s="191">
        <f>IFERROR(INDEX('на отправку (3)'!M:M,MATCH($V44,'на отправку (3)'!$B:$B,0),1),0)</f>
        <v>0</v>
      </c>
      <c r="J44" s="129">
        <v>8</v>
      </c>
      <c r="K44" s="92" t="str">
        <f>IFERROR(INDEX('на отправку (3)'!O:O,MATCH($V44,'на отправку (3)'!$B:$B,0),1),0)</f>
        <v>x</v>
      </c>
      <c r="L44" s="92" t="str">
        <f>IFERROR(INDEX('на отправку (3)'!P:P,MATCH($V44,'на отправку (3)'!$B:$B,0),1),0)</f>
        <v>x</v>
      </c>
      <c r="M44" s="92">
        <f>IFERROR(INDEX('на отправку (3)'!Q:Q,MATCH($V44,'на отправку (3)'!$B:$B,0),1),0)</f>
        <v>1</v>
      </c>
      <c r="N44" s="98"/>
      <c r="O44" s="92">
        <f>IFERROR(INDEX('на отправку (3)'!S:S,MATCH($V44,'на отправку (3)'!$B:$B,0),1),0)</f>
        <v>0</v>
      </c>
      <c r="P44" s="92">
        <f>IFERROR(INDEX('на отправку (3)'!T:T,MATCH($V44,'на отправку (3)'!$B:$B,0),1),0)</f>
        <v>0</v>
      </c>
      <c r="Q44" s="92">
        <f>IFERROR(INDEX('на отправку (3)'!U:U,MATCH($V44,'на отправку (3)'!$B:$B,0),1),0)</f>
        <v>0</v>
      </c>
      <c r="R44" s="129">
        <f>IFERROR(INDEX('на отправку (3)'!V:V,MATCH($V44,'на отправку (3)'!$B:$B,0),1),0)</f>
        <v>0</v>
      </c>
      <c r="S44" s="98"/>
      <c r="U44" s="71">
        <f t="shared" si="13"/>
        <v>1</v>
      </c>
      <c r="V44" s="89" t="str">
        <f t="shared" si="14"/>
        <v>026005№32</v>
      </c>
      <c r="W44" s="8">
        <f>IFERROR(INDEX('на отправку (3)'!AB:AB,MATCH($V44,'на отправку (3)'!$B:$B,0),1),0)</f>
        <v>0</v>
      </c>
      <c r="X44" s="8">
        <f>IFERROR(INDEX('на отправку (3)'!AC:AC,MATCH($V44,'на отправку (3)'!$B:$B,0),1),0)</f>
        <v>0</v>
      </c>
      <c r="Y44" s="8">
        <v>8</v>
      </c>
      <c r="Z44" s="8">
        <f t="shared" si="2"/>
        <v>8</v>
      </c>
    </row>
    <row r="45" spans="1:27" ht="15.75" customHeight="1" x14ac:dyDescent="0.25">
      <c r="A45" s="201" t="s">
        <v>3141</v>
      </c>
      <c r="B45" s="127">
        <v>33</v>
      </c>
      <c r="C45" s="127">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1">
        <f>IFERROR(INDEX('на отправку (3)'!J:J,MATCH($V45,'на отправку (3)'!$B:$B,0),1),0)</f>
        <v>0</v>
      </c>
      <c r="H45" s="92">
        <f>IFERROR(INDEX('на отправку (3)'!K:K,MATCH($V45,'на отправку (3)'!$B:$B,0),1),0)/100</f>
        <v>0</v>
      </c>
      <c r="I45" s="191">
        <f>IFERROR(INDEX('на отправку (3)'!M:M,MATCH($V45,'на отправку (3)'!$B:$B,0),1),0)</f>
        <v>0</v>
      </c>
      <c r="J45" s="129">
        <f>IFERROR(INDEX('на отправку (3)'!N:N,MATCH($V45,'на отправку (3)'!$B:$B,0),1),0)</f>
        <v>0</v>
      </c>
      <c r="K45" s="92" t="str">
        <f>IFERROR(INDEX('на отправку (3)'!O:O,MATCH($V45,'на отправку (3)'!$B:$B,0),1),0)</f>
        <v>x</v>
      </c>
      <c r="L45" s="92">
        <f>IFERROR(INDEX('на отправку (3)'!P:P,MATCH($V45,'на отправку (3)'!$B:$B,0),1),0)</f>
        <v>0</v>
      </c>
      <c r="M45" s="92">
        <f>IFERROR(INDEX('на отправку (3)'!Q:Q,MATCH($V45,'на отправку (3)'!$B:$B,0),1),0)</f>
        <v>2</v>
      </c>
      <c r="N45" s="98"/>
      <c r="O45" s="92">
        <f>IFERROR(INDEX('на отправку (3)'!S:S,MATCH($V45,'на отправку (3)'!$B:$B,0),1),0)</f>
        <v>0</v>
      </c>
      <c r="P45" s="92">
        <f>IFERROR(INDEX('на отправку (3)'!T:T,MATCH($V45,'на отправку (3)'!$B:$B,0),1),0)</f>
        <v>0</v>
      </c>
      <c r="Q45" s="92">
        <f>IFERROR(INDEX('на отправку (3)'!U:U,MATCH($V45,'на отправку (3)'!$B:$B,0),1),0)</f>
        <v>0</v>
      </c>
      <c r="R45" s="129">
        <f>IFERROR(INDEX('на отправку (3)'!V:V,MATCH($V45,'на отправку (3)'!$B:$B,0),1),0)</f>
        <v>0</v>
      </c>
      <c r="S45" s="98"/>
      <c r="U45" s="71">
        <f t="shared" si="13"/>
        <v>0</v>
      </c>
      <c r="V45" s="89" t="str">
        <f t="shared" si="14"/>
        <v>026005№33</v>
      </c>
      <c r="W45" s="8">
        <f>IFERROR(INDEX('на отправку (3)'!AB:AB,MATCH($V45,'на отправку (3)'!$B:$B,0),1),0)</f>
        <v>0</v>
      </c>
      <c r="X45" s="8">
        <f>IFERROR(INDEX('на отправку (3)'!AC:AC,MATCH($V45,'на отправку (3)'!$B:$B,0),1),0)</f>
        <v>0</v>
      </c>
      <c r="Y45" s="8">
        <v>4</v>
      </c>
      <c r="Z45" s="8">
        <f t="shared" si="2"/>
        <v>0</v>
      </c>
    </row>
    <row r="46" spans="1:27" ht="0.75" customHeight="1" x14ac:dyDescent="0.25">
      <c r="A46" s="90"/>
      <c r="C46" s="125"/>
      <c r="D46" s="91"/>
      <c r="E46" s="91"/>
      <c r="F46" s="91"/>
      <c r="G46" s="91"/>
      <c r="H46" s="91"/>
      <c r="I46" s="91"/>
      <c r="J46" s="130"/>
      <c r="K46" s="91"/>
      <c r="L46" s="91"/>
      <c r="M46" s="91"/>
      <c r="N46" s="91"/>
      <c r="O46" s="91"/>
      <c r="P46" s="91"/>
      <c r="Q46" s="91"/>
      <c r="R46" s="130"/>
      <c r="S46" s="93"/>
    </row>
    <row r="47" spans="1:27" ht="0.75" customHeight="1" x14ac:dyDescent="0.25"/>
    <row r="48" spans="1:27" ht="38.25" customHeight="1" x14ac:dyDescent="0.25">
      <c r="A48" s="182" t="s">
        <v>2455</v>
      </c>
      <c r="C48" s="182"/>
      <c r="D48" s="182"/>
      <c r="E48" s="182"/>
      <c r="F48" s="182"/>
      <c r="G48" s="182"/>
      <c r="H48" s="182"/>
      <c r="I48" s="182"/>
      <c r="J48" s="182"/>
      <c r="K48" s="182"/>
      <c r="L48" s="182"/>
      <c r="M48" s="182"/>
      <c r="N48" s="182"/>
      <c r="O48" s="182"/>
      <c r="P48" s="182"/>
      <c r="Q48" s="182"/>
      <c r="R48" s="182"/>
      <c r="S48" s="182"/>
      <c r="T48" s="182"/>
      <c r="U48" s="72">
        <f>SUM(U10:U45)</f>
        <v>23</v>
      </c>
      <c r="W48" s="89" t="s">
        <v>184</v>
      </c>
      <c r="Z48" s="72">
        <f>SUM(Z10:Z45)</f>
        <v>117</v>
      </c>
      <c r="AA48" s="89" t="s">
        <v>269</v>
      </c>
    </row>
    <row r="49" spans="1:20" ht="16.5" customHeight="1" x14ac:dyDescent="0.25">
      <c r="A49" s="182" t="s">
        <v>2456</v>
      </c>
      <c r="C49" s="182"/>
      <c r="D49" s="182"/>
      <c r="E49" s="182"/>
      <c r="F49" s="182"/>
      <c r="G49" s="182"/>
      <c r="H49" s="182"/>
      <c r="I49" s="182"/>
      <c r="J49" s="182"/>
      <c r="K49" s="182"/>
      <c r="L49" s="182"/>
      <c r="M49" s="182"/>
      <c r="N49" s="182"/>
      <c r="O49" s="182"/>
      <c r="P49" s="182"/>
      <c r="Q49" s="182"/>
      <c r="R49" s="182"/>
      <c r="S49" s="182"/>
      <c r="T49" s="182"/>
    </row>
    <row r="50" spans="1:20" ht="15" customHeight="1" x14ac:dyDescent="0.25">
      <c r="A50" s="182" t="s">
        <v>2457</v>
      </c>
      <c r="C50" s="182"/>
      <c r="D50" s="182"/>
      <c r="E50" s="182"/>
      <c r="F50" s="182"/>
      <c r="G50" s="182"/>
      <c r="H50" s="182"/>
      <c r="I50" s="182"/>
      <c r="J50" s="182"/>
      <c r="K50" s="182"/>
      <c r="L50" s="182"/>
      <c r="M50" s="182"/>
      <c r="N50" s="182"/>
      <c r="O50" s="182"/>
      <c r="P50" s="182"/>
      <c r="Q50" s="182"/>
      <c r="R50" s="182"/>
      <c r="S50" s="182"/>
      <c r="T50" s="182"/>
    </row>
    <row r="51" spans="1:20" x14ac:dyDescent="0.25">
      <c r="C51" s="121" t="s">
        <v>19</v>
      </c>
      <c r="J51" s="96">
        <f>T_РЕЗ2+J26+J33+J38</f>
        <v>90.5</v>
      </c>
      <c r="M51" s="72">
        <f>SUMIF(M10:M45,1,M10:M45)</f>
        <v>28</v>
      </c>
      <c r="N51" s="89" t="s">
        <v>183</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Лист7"/>
  <dimension ref="A1:AA51"/>
  <sheetViews>
    <sheetView showGridLines="0" zoomScale="90" zoomScaleNormal="90" workbookViewId="0">
      <selection activeCell="D6" sqref="D6:S7"/>
    </sheetView>
  </sheetViews>
  <sheetFormatPr defaultColWidth="9.140625" defaultRowHeight="15" x14ac:dyDescent="0.25"/>
  <cols>
    <col min="1" max="1" width="44.5703125" style="89" customWidth="1"/>
    <col min="2" max="2" width="7" style="185" customWidth="1"/>
    <col min="3" max="3" width="7.140625" style="121"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160</v>
      </c>
    </row>
    <row r="2" spans="1:26" ht="22.5" customHeight="1" x14ac:dyDescent="0.25">
      <c r="A2" s="178" t="s">
        <v>2496</v>
      </c>
      <c r="C2" s="178"/>
      <c r="D2" s="178"/>
      <c r="E2" s="178"/>
      <c r="F2" s="178"/>
      <c r="G2" s="178"/>
      <c r="H2" s="178"/>
      <c r="I2" s="178"/>
      <c r="J2" s="178"/>
      <c r="K2" s="178"/>
      <c r="L2" s="178"/>
      <c r="M2" s="178"/>
      <c r="N2" s="178"/>
      <c r="O2" s="178"/>
      <c r="P2" s="178"/>
      <c r="Q2" s="178"/>
      <c r="R2" s="178"/>
      <c r="S2" s="178"/>
      <c r="T2" s="178"/>
    </row>
    <row r="3" spans="1:26" ht="21.75" customHeight="1" x14ac:dyDescent="0.25">
      <c r="A3" s="178" t="s">
        <v>0</v>
      </c>
      <c r="C3" s="178"/>
      <c r="D3" s="178"/>
      <c r="E3" s="178"/>
      <c r="F3" s="178"/>
      <c r="G3" s="178"/>
      <c r="H3" s="178"/>
      <c r="I3" s="178"/>
      <c r="J3" s="178"/>
      <c r="K3" s="178"/>
      <c r="L3" s="178"/>
      <c r="M3" s="178"/>
      <c r="N3" s="178"/>
      <c r="O3" s="178"/>
      <c r="P3" s="178"/>
      <c r="Q3" s="178"/>
      <c r="R3" s="178"/>
      <c r="S3" s="178"/>
      <c r="T3" s="178"/>
    </row>
    <row r="4" spans="1:26" ht="17.25" customHeight="1" x14ac:dyDescent="0.25">
      <c r="A4" s="178" t="s">
        <v>2476</v>
      </c>
      <c r="C4" s="178"/>
      <c r="D4" s="178"/>
      <c r="E4" s="178"/>
      <c r="F4" s="178"/>
      <c r="G4" s="178"/>
      <c r="H4" s="178"/>
      <c r="I4" s="178"/>
      <c r="J4" s="178"/>
      <c r="K4" s="178"/>
      <c r="L4" s="178"/>
      <c r="M4" s="178"/>
      <c r="N4" s="178"/>
      <c r="O4" s="178"/>
      <c r="P4" s="178"/>
      <c r="Q4" s="178"/>
      <c r="R4" s="178"/>
      <c r="S4" s="178"/>
      <c r="T4" s="178"/>
    </row>
    <row r="5" spans="1:26" x14ac:dyDescent="0.25">
      <c r="A5" s="225" t="s">
        <v>3092</v>
      </c>
      <c r="B5" s="225" t="s">
        <v>16</v>
      </c>
      <c r="C5" s="217" t="s">
        <v>2441</v>
      </c>
      <c r="D5" s="223" t="s">
        <v>3112</v>
      </c>
      <c r="E5" s="222" t="s">
        <v>2442</v>
      </c>
      <c r="F5" s="222" t="s">
        <v>2442</v>
      </c>
      <c r="G5" s="222" t="s">
        <v>2442</v>
      </c>
      <c r="H5" s="222" t="s">
        <v>2442</v>
      </c>
      <c r="I5" s="222" t="s">
        <v>2442</v>
      </c>
      <c r="J5" s="222" t="s">
        <v>2442</v>
      </c>
      <c r="K5" s="222" t="s">
        <v>2442</v>
      </c>
      <c r="L5" s="222" t="s">
        <v>2442</v>
      </c>
      <c r="M5" s="222" t="s">
        <v>2442</v>
      </c>
      <c r="N5" s="222" t="s">
        <v>2442</v>
      </c>
      <c r="O5" s="223" t="s">
        <v>2443</v>
      </c>
      <c r="P5" s="222" t="s">
        <v>2443</v>
      </c>
      <c r="Q5" s="222" t="s">
        <v>2443</v>
      </c>
      <c r="R5" s="222" t="s">
        <v>2443</v>
      </c>
      <c r="S5" s="224" t="s">
        <v>2443</v>
      </c>
      <c r="U5" s="214" t="s">
        <v>184</v>
      </c>
    </row>
    <row r="6" spans="1:26" ht="97.5" customHeight="1" x14ac:dyDescent="0.25">
      <c r="A6" s="215"/>
      <c r="B6" s="215"/>
      <c r="C6" s="218"/>
      <c r="D6" s="1" t="s">
        <v>3093</v>
      </c>
      <c r="E6" s="1" t="s">
        <v>3094</v>
      </c>
      <c r="F6" s="1" t="s">
        <v>3095</v>
      </c>
      <c r="G6" s="1" t="s">
        <v>3096</v>
      </c>
      <c r="H6" s="1" t="s">
        <v>2444</v>
      </c>
      <c r="I6" s="1" t="s">
        <v>2445</v>
      </c>
      <c r="J6" s="1" t="s">
        <v>9</v>
      </c>
      <c r="K6" s="1" t="s">
        <v>3097</v>
      </c>
      <c r="L6" s="1" t="s">
        <v>2446</v>
      </c>
      <c r="M6" s="1" t="s">
        <v>2447</v>
      </c>
      <c r="N6" s="1" t="s">
        <v>3098</v>
      </c>
      <c r="O6" s="1" t="s">
        <v>3093</v>
      </c>
      <c r="P6" s="1" t="s">
        <v>3099</v>
      </c>
      <c r="Q6" s="1" t="s">
        <v>3100</v>
      </c>
      <c r="R6" s="1" t="s">
        <v>9</v>
      </c>
      <c r="S6" s="194" t="s">
        <v>11</v>
      </c>
      <c r="U6" s="226"/>
    </row>
    <row r="7" spans="1:26" ht="71.25" customHeight="1" x14ac:dyDescent="0.25">
      <c r="A7" s="216"/>
      <c r="B7" s="216"/>
      <c r="C7" s="219"/>
      <c r="D7" s="1" t="s">
        <v>3101</v>
      </c>
      <c r="E7" s="1" t="s">
        <v>3101</v>
      </c>
      <c r="F7" s="1" t="s">
        <v>3102</v>
      </c>
      <c r="G7" s="1" t="s">
        <v>3103</v>
      </c>
      <c r="H7" s="1" t="s">
        <v>3104</v>
      </c>
      <c r="I7" s="1" t="s">
        <v>3105</v>
      </c>
      <c r="J7" s="1" t="s">
        <v>3106</v>
      </c>
      <c r="K7" s="1" t="s">
        <v>3107</v>
      </c>
      <c r="L7" s="1" t="s">
        <v>3108</v>
      </c>
      <c r="M7" s="1" t="s">
        <v>3109</v>
      </c>
      <c r="N7" s="1" t="s">
        <v>3110</v>
      </c>
      <c r="O7" s="1" t="s">
        <v>3101</v>
      </c>
      <c r="P7" s="1" t="s">
        <v>3101</v>
      </c>
      <c r="Q7" s="1" t="s">
        <v>3111</v>
      </c>
      <c r="R7" s="1" t="s">
        <v>3106</v>
      </c>
      <c r="S7" s="194"/>
      <c r="U7" s="227"/>
      <c r="W7" s="2" t="s">
        <v>2492</v>
      </c>
      <c r="X7" s="2" t="s">
        <v>2493</v>
      </c>
      <c r="Y7" s="2" t="s">
        <v>2495</v>
      </c>
      <c r="Z7" s="2" t="s">
        <v>2494</v>
      </c>
    </row>
    <row r="8" spans="1:26" x14ac:dyDescent="0.25">
      <c r="A8" s="122">
        <v>1</v>
      </c>
      <c r="B8" s="176">
        <v>2</v>
      </c>
      <c r="C8" s="122">
        <v>3</v>
      </c>
      <c r="D8" s="176">
        <v>4</v>
      </c>
      <c r="E8" s="122">
        <v>5</v>
      </c>
      <c r="F8" s="176">
        <v>6</v>
      </c>
      <c r="G8" s="122">
        <v>7</v>
      </c>
      <c r="H8" s="176">
        <v>8</v>
      </c>
      <c r="I8" s="122">
        <v>9</v>
      </c>
      <c r="J8" s="176">
        <v>10</v>
      </c>
      <c r="K8" s="122">
        <v>11</v>
      </c>
      <c r="L8" s="176">
        <v>12</v>
      </c>
      <c r="M8" s="122">
        <v>13</v>
      </c>
      <c r="N8" s="176">
        <v>14</v>
      </c>
      <c r="O8" s="122">
        <v>15</v>
      </c>
      <c r="P8" s="176">
        <v>16</v>
      </c>
      <c r="Q8" s="122">
        <v>17</v>
      </c>
      <c r="R8" s="176">
        <v>18</v>
      </c>
      <c r="S8" s="122">
        <v>19</v>
      </c>
      <c r="U8" s="8"/>
    </row>
    <row r="9" spans="1:26" s="121" customFormat="1" ht="19.5" customHeight="1" x14ac:dyDescent="0.2">
      <c r="A9" s="128"/>
      <c r="B9" s="138"/>
      <c r="C9" s="128"/>
      <c r="D9" s="135" t="s">
        <v>13</v>
      </c>
      <c r="E9" s="132"/>
      <c r="F9" s="132"/>
      <c r="G9" s="132"/>
      <c r="H9" s="132"/>
      <c r="I9" s="132"/>
      <c r="J9" s="139">
        <f>SUM(J10:J25)</f>
        <v>0</v>
      </c>
      <c r="K9" s="132"/>
      <c r="L9" s="132"/>
      <c r="M9" s="132"/>
      <c r="N9" s="132"/>
      <c r="O9" s="132"/>
      <c r="P9" s="132"/>
      <c r="Q9" s="132"/>
      <c r="R9" s="132"/>
      <c r="S9" s="132"/>
      <c r="U9" s="133"/>
    </row>
    <row r="10" spans="1:26" ht="45" customHeight="1" x14ac:dyDescent="0.25">
      <c r="A10" s="201" t="s">
        <v>3113</v>
      </c>
      <c r="B10" s="186">
        <v>1</v>
      </c>
      <c r="C10" s="124">
        <v>1</v>
      </c>
      <c r="D10" s="92">
        <f>IFERROR(INDEX('на отправку (3)'!G:G,MATCH($V10,'на отправку (3)'!$B:$B,0),1),0)</f>
        <v>0</v>
      </c>
      <c r="E10" s="92">
        <f>IFERROR(INDEX('на отправку (3)'!H:H,MATCH($V10,'на отправку (3)'!$B:$B,0),1),0)</f>
        <v>0</v>
      </c>
      <c r="F10" s="92">
        <f>IFERROR(INDEX('на отправку (3)'!I:I,MATCH($V10,'на отправку (3)'!$B:$B,0),1),0)</f>
        <v>0</v>
      </c>
      <c r="G10" s="188" t="s">
        <v>12</v>
      </c>
      <c r="H10" s="92">
        <f>IFERROR(INDEX('на отправку (3)'!K:K,MATCH($V10,'на отправку (3)'!$B:$B,0),1),0)/100</f>
        <v>0</v>
      </c>
      <c r="I10" s="188" t="s">
        <v>12</v>
      </c>
      <c r="J10" s="129">
        <f>IFERROR(INDEX('на отправку (3)'!N:N,MATCH($V10,'на отправку (3)'!$B:$B,0),1),0)</f>
        <v>0</v>
      </c>
      <c r="K10" s="92">
        <f>IFERROR(INDEX('на отправку (3)'!O:O,MATCH($V10,'на отправку (3)'!$B:$B,0),1),0)</f>
        <v>0</v>
      </c>
      <c r="L10" s="92">
        <f>IFERROR(INDEX('на отправку (3)'!P:P,MATCH($V10,'на отправку (3)'!$B:$B,0),1),0)</f>
        <v>0</v>
      </c>
      <c r="M10" s="92">
        <f>IFERROR(INDEX('на отправку (3)'!Q:Q,MATCH($V10,'на отправку (3)'!$B:$B,0),1),0)</f>
        <v>0</v>
      </c>
      <c r="N10" s="92">
        <f>IFERROR(INDEX('на отправку (3)'!R:R,MATCH($V10,'на отправку (3)'!$B:$B,0),1),0)</f>
        <v>0</v>
      </c>
      <c r="O10" s="92">
        <f>IFERROR(INDEX('на отправку (3)'!S:S,MATCH($V10,'на отправку (3)'!$B:$B,0),1),0)</f>
        <v>0</v>
      </c>
      <c r="P10" s="92">
        <f>IFERROR(INDEX('на отправку (3)'!T:T,MATCH($V10,'на отправку (3)'!$B:$B,0),1),0)</f>
        <v>0</v>
      </c>
      <c r="Q10" s="92">
        <f>IFERROR(INDEX('на отправку (3)'!U:U,MATCH($V10,'на отправку (3)'!$B:$B,0),1),0)</f>
        <v>0</v>
      </c>
      <c r="R10" s="129">
        <f>IFERROR(INDEX('на отправку (3)'!V:V,MATCH($V10,'на отправку (3)'!$B:$B,0),1),0)</f>
        <v>0</v>
      </c>
      <c r="S10" s="92">
        <f>IFERROR(INDEX('на отправку (3)'!W:W,MATCH($V10,'на отправку (3)'!$B:$B,0),1),0)</f>
        <v>0</v>
      </c>
      <c r="U10" s="71">
        <f>IF(J10&gt;0,1,0)</f>
        <v>0</v>
      </c>
      <c r="V10" s="89" t="str">
        <f>CONCATENATE($U$1,"№",C10)</f>
        <v>027000№1</v>
      </c>
      <c r="W10" s="8">
        <f>IFERROR(INDEX('на отправку (3)'!AB:AB,MATCH($V10,'на отправку (3)'!$B:$B,0),1),0)</f>
        <v>0.87783438400000002</v>
      </c>
      <c r="X10" s="8">
        <f>IFERROR(INDEX('на отправку (3)'!AC:AC,MATCH($V10,'на отправку (3)'!$B:$B,0),1),0)</f>
        <v>0.79392113200000003</v>
      </c>
      <c r="Y10" s="8">
        <v>3</v>
      </c>
      <c r="Z10" s="8">
        <f>IF(M10=1,Y10,0)</f>
        <v>0</v>
      </c>
    </row>
    <row r="11" spans="1:26" ht="45" customHeight="1" x14ac:dyDescent="0.25">
      <c r="A11" s="201" t="s">
        <v>3114</v>
      </c>
      <c r="B11" s="186">
        <v>2</v>
      </c>
      <c r="C11" s="124">
        <v>26</v>
      </c>
      <c r="D11" s="92">
        <f>IFERROR(INDEX('на отправку (3)'!G:G,MATCH($V11,'на отправку (3)'!$B:$B,0),1),0)</f>
        <v>0</v>
      </c>
      <c r="E11" s="92">
        <f>IFERROR(INDEX('на отправку (3)'!H:H,MATCH($V11,'на отправку (3)'!$B:$B,0),1),0)</f>
        <v>0</v>
      </c>
      <c r="F11" s="92">
        <f>IFERROR(INDEX('на отправку (3)'!I:I,MATCH($V11,'на отправку (3)'!$B:$B,0),1),0)</f>
        <v>0</v>
      </c>
      <c r="G11" s="188" t="s">
        <v>12</v>
      </c>
      <c r="H11" s="92">
        <f>IFERROR(INDEX('на отправку (3)'!K:K,MATCH($V11,'на отправку (3)'!$B:$B,0),1),0)/100</f>
        <v>0</v>
      </c>
      <c r="I11" s="188" t="s">
        <v>12</v>
      </c>
      <c r="J11" s="129">
        <f>IFERROR(INDEX('на отправку (3)'!N:N,MATCH($V11,'на отправку (3)'!$B:$B,0),1),0)</f>
        <v>0</v>
      </c>
      <c r="K11" s="92">
        <f>IFERROR(INDEX('на отправку (3)'!O:O,MATCH($V11,'на отправку (3)'!$B:$B,0),1),0)</f>
        <v>0</v>
      </c>
      <c r="L11" s="92">
        <f>IFERROR(INDEX('на отправку (3)'!P:P,MATCH($V11,'на отправку (3)'!$B:$B,0),1),0)</f>
        <v>0</v>
      </c>
      <c r="M11" s="92">
        <f>IFERROR(INDEX('на отправку (3)'!Q:Q,MATCH($V11,'на отправку (3)'!$B:$B,0),1),0)</f>
        <v>0</v>
      </c>
      <c r="N11" s="92">
        <f>IFERROR(INDEX('на отправку (3)'!R:R,MATCH($V11,'на отправку (3)'!$B:$B,0),1),0)</f>
        <v>0</v>
      </c>
      <c r="O11" s="92">
        <f>IFERROR(INDEX('на отправку (3)'!S:S,MATCH($V11,'на отправку (3)'!$B:$B,0),1),0)</f>
        <v>0</v>
      </c>
      <c r="P11" s="92">
        <f>IFERROR(INDEX('на отправку (3)'!T:T,MATCH($V11,'на отправку (3)'!$B:$B,0),1),0)</f>
        <v>0</v>
      </c>
      <c r="Q11" s="92">
        <f>IFERROR(INDEX('на отправку (3)'!U:U,MATCH($V11,'на отправку (3)'!$B:$B,0),1),0)</f>
        <v>0</v>
      </c>
      <c r="R11" s="129">
        <f>IFERROR(INDEX('на отправку (3)'!V:V,MATCH($V11,'на отправку (3)'!$B:$B,0),1),0)</f>
        <v>0</v>
      </c>
      <c r="S11" s="92">
        <f>IFERROR(INDEX('на отправку (3)'!W:W,MATCH($V11,'на отправку (3)'!$B:$B,0),1),0)</f>
        <v>0</v>
      </c>
      <c r="U11" s="71">
        <f t="shared" ref="U11:U25" si="0">IF(J11&gt;0,1,0)</f>
        <v>0</v>
      </c>
      <c r="V11" s="89" t="str">
        <f t="shared" ref="V11:V25" si="1">CONCATENATE($U$1,"№",C11)</f>
        <v>027000№26</v>
      </c>
      <c r="W11" s="8">
        <f>IFERROR(INDEX('на отправку (3)'!AB:AB,MATCH($V11,'на отправку (3)'!$B:$B,0),1),0)</f>
        <v>0.83450456100000003</v>
      </c>
      <c r="X11" s="8">
        <f>IFERROR(INDEX('на отправку (3)'!AC:AC,MATCH($V11,'на отправку (3)'!$B:$B,0),1),0)</f>
        <v>0.72780695200000001</v>
      </c>
      <c r="Y11" s="8">
        <v>3</v>
      </c>
      <c r="Z11" s="8">
        <f t="shared" ref="Z11:Z45" si="2">IF(M11=1,Y11,0)</f>
        <v>0</v>
      </c>
    </row>
    <row r="12" spans="1:26" ht="60.75" customHeight="1" x14ac:dyDescent="0.25">
      <c r="A12" s="201" t="s">
        <v>3115</v>
      </c>
      <c r="B12" s="186">
        <v>3</v>
      </c>
      <c r="C12" s="124">
        <v>2</v>
      </c>
      <c r="D12" s="92">
        <f>IFERROR(INDEX('на отправку (3)'!G:G,MATCH($V12,'на отправку (3)'!$B:$B,0),1),0)</f>
        <v>0</v>
      </c>
      <c r="E12" s="92">
        <f>IFERROR(INDEX('на отправку (3)'!H:H,MATCH($V12,'на отправку (3)'!$B:$B,0),1),0)</f>
        <v>0</v>
      </c>
      <c r="F12" s="92">
        <f>IFERROR(INDEX('на отправку (3)'!I:I,MATCH($V12,'на отправку (3)'!$B:$B,0),1),0)</f>
        <v>0</v>
      </c>
      <c r="G12" s="188" t="s">
        <v>12</v>
      </c>
      <c r="H12" s="92">
        <f>IFERROR(INDEX('на отправку (3)'!K:K,MATCH($V12,'на отправку (3)'!$B:$B,0),1),0)/100</f>
        <v>0</v>
      </c>
      <c r="I12" s="188" t="s">
        <v>12</v>
      </c>
      <c r="J12" s="129">
        <f>IFERROR(INDEX('на отправку (3)'!N:N,MATCH($V12,'на отправку (3)'!$B:$B,0),1),0)</f>
        <v>0</v>
      </c>
      <c r="K12" s="92">
        <f>IFERROR(INDEX('на отправку (3)'!O:O,MATCH($V12,'на отправку (3)'!$B:$B,0),1),0)</f>
        <v>0</v>
      </c>
      <c r="L12" s="92">
        <f>IFERROR(INDEX('на отправку (3)'!P:P,MATCH($V12,'на отправку (3)'!$B:$B,0),1),0)</f>
        <v>0</v>
      </c>
      <c r="M12" s="92">
        <f>IFERROR(INDEX('на отправку (3)'!Q:Q,MATCH($V12,'на отправку (3)'!$B:$B,0),1),0)</f>
        <v>0</v>
      </c>
      <c r="N12" s="92">
        <f>IFERROR(INDEX('на отправку (3)'!R:R,MATCH($V12,'на отправку (3)'!$B:$B,0),1),0)</f>
        <v>0</v>
      </c>
      <c r="O12" s="92">
        <f>IFERROR(INDEX('на отправку (3)'!S:S,MATCH($V12,'на отправку (3)'!$B:$B,0),1),0)</f>
        <v>0</v>
      </c>
      <c r="P12" s="92">
        <f>IFERROR(INDEX('на отправку (3)'!T:T,MATCH($V12,'на отправку (3)'!$B:$B,0),1),0)</f>
        <v>0</v>
      </c>
      <c r="Q12" s="92">
        <f>IFERROR(INDEX('на отправку (3)'!U:U,MATCH($V12,'на отправку (3)'!$B:$B,0),1),0)</f>
        <v>0</v>
      </c>
      <c r="R12" s="129">
        <f>IFERROR(INDEX('на отправку (3)'!V:V,MATCH($V12,'на отправку (3)'!$B:$B,0),1),0)</f>
        <v>0</v>
      </c>
      <c r="S12" s="92">
        <f>IFERROR(INDEX('на отправку (3)'!W:W,MATCH($V12,'на отправку (3)'!$B:$B,0),1),0)</f>
        <v>0</v>
      </c>
      <c r="U12" s="71">
        <f t="shared" si="0"/>
        <v>0</v>
      </c>
      <c r="V12" s="89" t="str">
        <f t="shared" si="1"/>
        <v>027000№2</v>
      </c>
      <c r="W12" s="8">
        <f>IFERROR(INDEX('на отправку (3)'!AB:AB,MATCH($V12,'на отправку (3)'!$B:$B,0),1),0)</f>
        <v>0.91111111099999997</v>
      </c>
      <c r="X12" s="8">
        <f>IFERROR(INDEX('на отправку (3)'!AC:AC,MATCH($V12,'на отправку (3)'!$B:$B,0),1),0)</f>
        <v>1</v>
      </c>
      <c r="Y12" s="8">
        <v>2</v>
      </c>
      <c r="Z12" s="8">
        <f t="shared" si="2"/>
        <v>0</v>
      </c>
    </row>
    <row r="13" spans="1:26" ht="69.75" customHeight="1" x14ac:dyDescent="0.25">
      <c r="A13" s="201" t="s">
        <v>3116</v>
      </c>
      <c r="B13" s="186">
        <v>4</v>
      </c>
      <c r="C13" s="124">
        <v>3</v>
      </c>
      <c r="D13" s="92">
        <f>IFERROR(INDEX('на отправку (3)'!G:G,MATCH($V13,'на отправку (3)'!$B:$B,0),1),0)</f>
        <v>0</v>
      </c>
      <c r="E13" s="92">
        <f>IFERROR(INDEX('на отправку (3)'!H:H,MATCH($V13,'на отправку (3)'!$B:$B,0),1),0)</f>
        <v>0</v>
      </c>
      <c r="F13" s="92">
        <f>IFERROR(INDEX('на отправку (3)'!I:I,MATCH($V13,'на отправку (3)'!$B:$B,0),1),0)</f>
        <v>0</v>
      </c>
      <c r="G13" s="188" t="s">
        <v>12</v>
      </c>
      <c r="H13" s="92">
        <f>IFERROR(INDEX('на отправку (3)'!K:K,MATCH($V13,'на отправку (3)'!$B:$B,0),1),0)/100</f>
        <v>0</v>
      </c>
      <c r="I13" s="188" t="s">
        <v>12</v>
      </c>
      <c r="J13" s="129">
        <f>IFERROR(INDEX('на отправку (3)'!N:N,MATCH($V13,'на отправку (3)'!$B:$B,0),1),0)</f>
        <v>0</v>
      </c>
      <c r="K13" s="92">
        <f>IFERROR(INDEX('на отправку (3)'!O:O,MATCH($V13,'на отправку (3)'!$B:$B,0),1),0)</f>
        <v>0</v>
      </c>
      <c r="L13" s="92">
        <f>IFERROR(INDEX('на отправку (3)'!P:P,MATCH($V13,'на отправку (3)'!$B:$B,0),1),0)</f>
        <v>0</v>
      </c>
      <c r="M13" s="92">
        <f>IFERROR(INDEX('на отправку (3)'!Q:Q,MATCH($V13,'на отправку (3)'!$B:$B,0),1),0)</f>
        <v>0</v>
      </c>
      <c r="N13" s="92">
        <f>IFERROR(INDEX('на отправку (3)'!R:R,MATCH($V13,'на отправку (3)'!$B:$B,0),1),0)</f>
        <v>0</v>
      </c>
      <c r="O13" s="92">
        <f>IFERROR(INDEX('на отправку (3)'!S:S,MATCH($V13,'на отправку (3)'!$B:$B,0),1),0)</f>
        <v>0</v>
      </c>
      <c r="P13" s="92">
        <f>IFERROR(INDEX('на отправку (3)'!T:T,MATCH($V13,'на отправку (3)'!$B:$B,0),1),0)</f>
        <v>0</v>
      </c>
      <c r="Q13" s="92">
        <f>IFERROR(INDEX('на отправку (3)'!U:U,MATCH($V13,'на отправку (3)'!$B:$B,0),1),0)</f>
        <v>0</v>
      </c>
      <c r="R13" s="129">
        <f>IFERROR(INDEX('на отправку (3)'!V:V,MATCH($V13,'на отправку (3)'!$B:$B,0),1),0)</f>
        <v>0</v>
      </c>
      <c r="S13" s="92">
        <f>IFERROR(INDEX('на отправку (3)'!W:W,MATCH($V13,'на отправку (3)'!$B:$B,0),1),0)</f>
        <v>0</v>
      </c>
      <c r="U13" s="71">
        <f t="shared" si="0"/>
        <v>0</v>
      </c>
      <c r="V13" s="89" t="str">
        <f t="shared" si="1"/>
        <v>027000№3</v>
      </c>
      <c r="W13" s="8">
        <f>IFERROR(INDEX('на отправку (3)'!AB:AB,MATCH($V13,'на отправку (3)'!$B:$B,0),1),0)</f>
        <v>0.61761761800000003</v>
      </c>
      <c r="X13" s="8">
        <f>IFERROR(INDEX('на отправку (3)'!AC:AC,MATCH($V13,'на отправку (3)'!$B:$B,0),1),0)</f>
        <v>1</v>
      </c>
      <c r="Y13" s="8">
        <v>2</v>
      </c>
      <c r="Z13" s="8">
        <f t="shared" si="2"/>
        <v>0</v>
      </c>
    </row>
    <row r="14" spans="1:26" ht="64.5" customHeight="1" x14ac:dyDescent="0.25">
      <c r="A14" s="201" t="s">
        <v>3117</v>
      </c>
      <c r="B14" s="186">
        <v>5</v>
      </c>
      <c r="C14" s="124">
        <v>4</v>
      </c>
      <c r="D14" s="92">
        <f>IFERROR(INDEX('на отправку (3)'!G:G,MATCH($V14,'на отправку (3)'!$B:$B,0),1),0)</f>
        <v>0</v>
      </c>
      <c r="E14" s="92">
        <f>IFERROR(INDEX('на отправку (3)'!H:H,MATCH($V14,'на отправку (3)'!$B:$B,0),1),0)</f>
        <v>0</v>
      </c>
      <c r="F14" s="92">
        <f>IFERROR(INDEX('на отправку (3)'!I:I,MATCH($V14,'на отправку (3)'!$B:$B,0),1),0)</f>
        <v>0</v>
      </c>
      <c r="G14" s="188" t="s">
        <v>12</v>
      </c>
      <c r="H14" s="92">
        <f>IFERROR(INDEX('на отправку (3)'!K:K,MATCH($V14,'на отправку (3)'!$B:$B,0),1),0)/100</f>
        <v>0</v>
      </c>
      <c r="I14" s="188" t="s">
        <v>12</v>
      </c>
      <c r="J14" s="129">
        <f>IFERROR(INDEX('на отправку (3)'!N:N,MATCH($V14,'на отправку (3)'!$B:$B,0),1),0)</f>
        <v>0</v>
      </c>
      <c r="K14" s="92">
        <f>IFERROR(INDEX('на отправку (3)'!O:O,MATCH($V14,'на отправку (3)'!$B:$B,0),1),0)</f>
        <v>0</v>
      </c>
      <c r="L14" s="92">
        <f>IFERROR(INDEX('на отправку (3)'!P:P,MATCH($V14,'на отправку (3)'!$B:$B,0),1),0)</f>
        <v>0</v>
      </c>
      <c r="M14" s="92">
        <f>IFERROR(INDEX('на отправку (3)'!Q:Q,MATCH($V14,'на отправку (3)'!$B:$B,0),1),0)</f>
        <v>0</v>
      </c>
      <c r="N14" s="92">
        <f>IFERROR(INDEX('на отправку (3)'!R:R,MATCH($V14,'на отправку (3)'!$B:$B,0),1),0)</f>
        <v>0</v>
      </c>
      <c r="O14" s="92">
        <f>IFERROR(INDEX('на отправку (3)'!S:S,MATCH($V14,'на отправку (3)'!$B:$B,0),1),0)</f>
        <v>0</v>
      </c>
      <c r="P14" s="92">
        <f>IFERROR(INDEX('на отправку (3)'!T:T,MATCH($V14,'на отправку (3)'!$B:$B,0),1),0)</f>
        <v>0</v>
      </c>
      <c r="Q14" s="92">
        <f>IFERROR(INDEX('на отправку (3)'!U:U,MATCH($V14,'на отправку (3)'!$B:$B,0),1),0)</f>
        <v>0</v>
      </c>
      <c r="R14" s="129">
        <f>IFERROR(INDEX('на отправку (3)'!V:V,MATCH($V14,'на отправку (3)'!$B:$B,0),1),0)</f>
        <v>0</v>
      </c>
      <c r="S14" s="92">
        <f>IFERROR(INDEX('на отправку (3)'!W:W,MATCH($V14,'на отправку (3)'!$B:$B,0),1),0)</f>
        <v>0</v>
      </c>
      <c r="U14" s="71">
        <f t="shared" si="0"/>
        <v>0</v>
      </c>
      <c r="V14" s="89" t="str">
        <f t="shared" si="1"/>
        <v>027000№4</v>
      </c>
      <c r="W14" s="8">
        <f>IFERROR(INDEX('на отправку (3)'!AB:AB,MATCH($V14,'на отправку (3)'!$B:$B,0),1),0)</f>
        <v>0.86111111100000004</v>
      </c>
      <c r="X14" s="8">
        <f>IFERROR(INDEX('на отправку (3)'!AC:AC,MATCH($V14,'на отправку (3)'!$B:$B,0),1),0)</f>
        <v>1</v>
      </c>
      <c r="Y14" s="8">
        <v>2</v>
      </c>
      <c r="Z14" s="8">
        <f t="shared" si="2"/>
        <v>0</v>
      </c>
    </row>
    <row r="15" spans="1:26" ht="69" customHeight="1" x14ac:dyDescent="0.25">
      <c r="A15" s="201" t="s">
        <v>2502</v>
      </c>
      <c r="B15" s="186">
        <v>6</v>
      </c>
      <c r="C15" s="124">
        <v>5</v>
      </c>
      <c r="D15" s="92">
        <f>IFERROR(INDEX('на отправку (3)'!G:G,MATCH($V15,'на отправку (3)'!$B:$B,0),1),0)</f>
        <v>0</v>
      </c>
      <c r="E15" s="92">
        <f>IFERROR(INDEX('на отправку (3)'!H:H,MATCH($V15,'на отправку (3)'!$B:$B,0),1),0)</f>
        <v>0</v>
      </c>
      <c r="F15" s="92">
        <f>IFERROR(INDEX('на отправку (3)'!I:I,MATCH($V15,'на отправку (3)'!$B:$B,0),1),0)</f>
        <v>0</v>
      </c>
      <c r="G15" s="188" t="s">
        <v>12</v>
      </c>
      <c r="H15" s="92">
        <f>IFERROR(INDEX('на отправку (3)'!K:K,MATCH($V15,'на отправку (3)'!$B:$B,0),1),0)/100</f>
        <v>0</v>
      </c>
      <c r="I15" s="188" t="s">
        <v>12</v>
      </c>
      <c r="J15" s="129">
        <f>IFERROR(INDEX('на отправку (3)'!N:N,MATCH($V15,'на отправку (3)'!$B:$B,0),1),0)</f>
        <v>0</v>
      </c>
      <c r="K15" s="92">
        <f>IFERROR(INDEX('на отправку (3)'!O:O,MATCH($V15,'на отправку (3)'!$B:$B,0),1),0)</f>
        <v>0</v>
      </c>
      <c r="L15" s="92">
        <f>IFERROR(INDEX('на отправку (3)'!P:P,MATCH($V15,'на отправку (3)'!$B:$B,0),1),0)</f>
        <v>0</v>
      </c>
      <c r="M15" s="92">
        <f>IFERROR(INDEX('на отправку (3)'!Q:Q,MATCH($V15,'на отправку (3)'!$B:$B,0),1),0)</f>
        <v>0</v>
      </c>
      <c r="N15" s="92">
        <f>IFERROR(INDEX('на отправку (3)'!R:R,MATCH($V15,'на отправку (3)'!$B:$B,0),1),0)</f>
        <v>0</v>
      </c>
      <c r="O15" s="92">
        <f>IFERROR(INDEX('на отправку (3)'!S:S,MATCH($V15,'на отправку (3)'!$B:$B,0),1),0)</f>
        <v>0</v>
      </c>
      <c r="P15" s="92">
        <f>IFERROR(INDEX('на отправку (3)'!T:T,MATCH($V15,'на отправку (3)'!$B:$B,0),1),0)</f>
        <v>0</v>
      </c>
      <c r="Q15" s="92">
        <f>IFERROR(INDEX('на отправку (3)'!U:U,MATCH($V15,'на отправку (3)'!$B:$B,0),1),0)</f>
        <v>0</v>
      </c>
      <c r="R15" s="129">
        <f>IFERROR(INDEX('на отправку (3)'!V:V,MATCH($V15,'на отправку (3)'!$B:$B,0),1),0)</f>
        <v>0</v>
      </c>
      <c r="S15" s="92">
        <f>IFERROR(INDEX('на отправку (3)'!W:W,MATCH($V15,'на отправку (3)'!$B:$B,0),1),0)</f>
        <v>0</v>
      </c>
      <c r="U15" s="71">
        <f t="shared" si="0"/>
        <v>0</v>
      </c>
      <c r="V15" s="89" t="str">
        <f t="shared" si="1"/>
        <v>027000№5</v>
      </c>
      <c r="W15" s="8">
        <f>IFERROR(INDEX('на отправку (3)'!AB:AB,MATCH($V15,'на отправку (3)'!$B:$B,0),1),0)</f>
        <v>0.56594488200000004</v>
      </c>
      <c r="X15" s="8">
        <f>IFERROR(INDEX('на отправку (3)'!AC:AC,MATCH($V15,'на отправку (3)'!$B:$B,0),1),0)</f>
        <v>1</v>
      </c>
      <c r="Y15" s="8">
        <v>2</v>
      </c>
      <c r="Z15" s="8">
        <f t="shared" si="2"/>
        <v>0</v>
      </c>
    </row>
    <row r="16" spans="1:26" ht="79.5" customHeight="1" x14ac:dyDescent="0.25">
      <c r="A16" s="201" t="s">
        <v>3118</v>
      </c>
      <c r="B16" s="186">
        <v>7</v>
      </c>
      <c r="C16" s="124">
        <v>6</v>
      </c>
      <c r="D16" s="92">
        <f>IFERROR(INDEX('на отправку (3)'!G:G,MATCH($V16,'на отправку (3)'!$B:$B,0),1),0)</f>
        <v>0</v>
      </c>
      <c r="E16" s="92">
        <f>IFERROR(INDEX('на отправку (3)'!H:H,MATCH($V16,'на отправку (3)'!$B:$B,0),1),0)</f>
        <v>0</v>
      </c>
      <c r="F16" s="92">
        <f>IFERROR(INDEX('на отправку (3)'!I:I,MATCH($V16,'на отправку (3)'!$B:$B,0),1),0)</f>
        <v>0</v>
      </c>
      <c r="G16" s="188" t="s">
        <v>12</v>
      </c>
      <c r="H16" s="92">
        <f>IFERROR(INDEX('на отправку (3)'!K:K,MATCH($V16,'на отправку (3)'!$B:$B,0),1),0)/100</f>
        <v>0</v>
      </c>
      <c r="I16" s="188" t="s">
        <v>12</v>
      </c>
      <c r="J16" s="129">
        <f>IFERROR(INDEX('на отправку (3)'!N:N,MATCH($V16,'на отправку (3)'!$B:$B,0),1),0)</f>
        <v>0</v>
      </c>
      <c r="K16" s="92">
        <f>IFERROR(INDEX('на отправку (3)'!O:O,MATCH($V16,'на отправку (3)'!$B:$B,0),1),0)</f>
        <v>0</v>
      </c>
      <c r="L16" s="92">
        <f>IFERROR(INDEX('на отправку (3)'!P:P,MATCH($V16,'на отправку (3)'!$B:$B,0),1),0)</f>
        <v>0</v>
      </c>
      <c r="M16" s="92">
        <f>IFERROR(INDEX('на отправку (3)'!Q:Q,MATCH($V16,'на отправку (3)'!$B:$B,0),1),0)</f>
        <v>0</v>
      </c>
      <c r="N16" s="92">
        <f>IFERROR(INDEX('на отправку (3)'!R:R,MATCH($V16,'на отправку (3)'!$B:$B,0),1),0)</f>
        <v>0</v>
      </c>
      <c r="O16" s="92">
        <f>IFERROR(INDEX('на отправку (3)'!S:S,MATCH($V16,'на отправку (3)'!$B:$B,0),1),0)</f>
        <v>0</v>
      </c>
      <c r="P16" s="92">
        <f>IFERROR(INDEX('на отправку (3)'!T:T,MATCH($V16,'на отправку (3)'!$B:$B,0),1),0)</f>
        <v>0</v>
      </c>
      <c r="Q16" s="92">
        <f>IFERROR(INDEX('на отправку (3)'!U:U,MATCH($V16,'на отправку (3)'!$B:$B,0),1),0)</f>
        <v>0</v>
      </c>
      <c r="R16" s="129">
        <f>IFERROR(INDEX('на отправку (3)'!V:V,MATCH($V16,'на отправку (3)'!$B:$B,0),1),0)</f>
        <v>0</v>
      </c>
      <c r="S16" s="92">
        <f>IFERROR(INDEX('на отправку (3)'!W:W,MATCH($V16,'на отправку (3)'!$B:$B,0),1),0)</f>
        <v>0</v>
      </c>
      <c r="U16" s="71">
        <f t="shared" si="0"/>
        <v>0</v>
      </c>
      <c r="V16" s="89" t="str">
        <f t="shared" si="1"/>
        <v>027000№6</v>
      </c>
      <c r="W16" s="8">
        <f>IFERROR(INDEX('на отправку (3)'!AB:AB,MATCH($V16,'на отправку (3)'!$B:$B,0),1),0)</f>
        <v>0.3</v>
      </c>
      <c r="X16" s="8">
        <f>IFERROR(INDEX('на отправку (3)'!AC:AC,MATCH($V16,'на отправку (3)'!$B:$B,0),1),0)</f>
        <v>1</v>
      </c>
      <c r="Y16" s="8">
        <v>3</v>
      </c>
      <c r="Z16" s="8">
        <f t="shared" si="2"/>
        <v>0</v>
      </c>
    </row>
    <row r="17" spans="1:26" ht="68.25" customHeight="1" x14ac:dyDescent="0.25">
      <c r="A17" s="201" t="s">
        <v>3119</v>
      </c>
      <c r="B17" s="186">
        <v>8</v>
      </c>
      <c r="C17" s="124">
        <v>22</v>
      </c>
      <c r="D17" s="92">
        <f>IFERROR(INDEX('на отправку (3)'!G:G,MATCH($V17,'на отправку (3)'!$B:$B,0),1),0)</f>
        <v>0</v>
      </c>
      <c r="E17" s="92">
        <f>IFERROR(INDEX('на отправку (3)'!H:H,MATCH($V17,'на отправку (3)'!$B:$B,0),1),0)</f>
        <v>0</v>
      </c>
      <c r="F17" s="92">
        <f>IFERROR(INDEX('на отправку (3)'!I:I,MATCH($V17,'на отправку (3)'!$B:$B,0),1),0)</f>
        <v>0</v>
      </c>
      <c r="G17" s="188" t="s">
        <v>12</v>
      </c>
      <c r="H17" s="92">
        <f>IFERROR(INDEX('на отправку (3)'!K:K,MATCH($V17,'на отправку (3)'!$B:$B,0),1),0)/100</f>
        <v>0</v>
      </c>
      <c r="I17" s="188" t="s">
        <v>12</v>
      </c>
      <c r="J17" s="129">
        <f>IFERROR(INDEX('на отправку (3)'!N:N,MATCH($V17,'на отправку (3)'!$B:$B,0),1),0)</f>
        <v>0</v>
      </c>
      <c r="K17" s="92">
        <f>IFERROR(INDEX('на отправку (3)'!O:O,MATCH($V17,'на отправку (3)'!$B:$B,0),1),0)</f>
        <v>0</v>
      </c>
      <c r="L17" s="92">
        <f>IFERROR(INDEX('на отправку (3)'!P:P,MATCH($V17,'на отправку (3)'!$B:$B,0),1),0)</f>
        <v>0</v>
      </c>
      <c r="M17" s="92">
        <f>IFERROR(INDEX('на отправку (3)'!Q:Q,MATCH($V17,'на отправку (3)'!$B:$B,0),1),0)</f>
        <v>0</v>
      </c>
      <c r="N17" s="92">
        <f>IFERROR(INDEX('на отправку (3)'!R:R,MATCH($V17,'на отправку (3)'!$B:$B,0),1),0)</f>
        <v>0</v>
      </c>
      <c r="O17" s="92">
        <f>IFERROR(INDEX('на отправку (3)'!S:S,MATCH($V17,'на отправку (3)'!$B:$B,0),1),0)</f>
        <v>0</v>
      </c>
      <c r="P17" s="92">
        <f>IFERROR(INDEX('на отправку (3)'!T:T,MATCH($V17,'на отправку (3)'!$B:$B,0),1),0)</f>
        <v>0</v>
      </c>
      <c r="Q17" s="92">
        <f>IFERROR(INDEX('на отправку (3)'!U:U,MATCH($V17,'на отправку (3)'!$B:$B,0),1),0)</f>
        <v>0</v>
      </c>
      <c r="R17" s="129">
        <f>IFERROR(INDEX('на отправку (3)'!V:V,MATCH($V17,'на отправку (3)'!$B:$B,0),1),0)</f>
        <v>0</v>
      </c>
      <c r="S17" s="92">
        <f>IFERROR(INDEX('на отправку (3)'!W:W,MATCH($V17,'на отправку (3)'!$B:$B,0),1),0)</f>
        <v>0</v>
      </c>
      <c r="U17" s="71">
        <f t="shared" si="0"/>
        <v>0</v>
      </c>
      <c r="V17" s="89" t="str">
        <f t="shared" si="1"/>
        <v>027000№22</v>
      </c>
      <c r="W17" s="8">
        <f>IFERROR(INDEX('на отправку (3)'!AB:AB,MATCH($V17,'на отправку (3)'!$B:$B,0),1),0)</f>
        <v>0.4</v>
      </c>
      <c r="X17" s="8">
        <f>IFERROR(INDEX('на отправку (3)'!AC:AC,MATCH($V17,'на отправку (3)'!$B:$B,0),1),0)</f>
        <v>1</v>
      </c>
      <c r="Y17" s="8">
        <v>3</v>
      </c>
      <c r="Z17" s="8">
        <f t="shared" si="2"/>
        <v>0</v>
      </c>
    </row>
    <row r="18" spans="1:26" ht="147.75" customHeight="1" x14ac:dyDescent="0.25">
      <c r="A18" s="201" t="s">
        <v>3120</v>
      </c>
      <c r="B18" s="186">
        <v>9</v>
      </c>
      <c r="C18" s="124">
        <v>7</v>
      </c>
      <c r="D18" s="92">
        <f>IFERROR(INDEX('на отправку (3)'!G:G,MATCH($V18,'на отправку (3)'!$B:$B,0),1),0)</f>
        <v>0</v>
      </c>
      <c r="E18" s="92">
        <f>IFERROR(INDEX('на отправку (3)'!H:H,MATCH($V18,'на отправку (3)'!$B:$B,0),1),0)</f>
        <v>0</v>
      </c>
      <c r="F18" s="92">
        <f>IFERROR(INDEX('на отправку (3)'!I:I,MATCH($V18,'на отправку (3)'!$B:$B,0),1),0)</f>
        <v>0</v>
      </c>
      <c r="G18" s="189">
        <v>1</v>
      </c>
      <c r="H18" s="92">
        <f>IFERROR(INDEX('на отправку (3)'!K:K,MATCH($V18,'на отправку (3)'!$B:$B,0),1),0)/100</f>
        <v>0</v>
      </c>
      <c r="I18" s="191">
        <f>IFERROR(INDEX('на отправку (3)'!M:M,MATCH($V18,'на отправку (3)'!$B:$B,0),1),0)</f>
        <v>0</v>
      </c>
      <c r="J18" s="129">
        <f>IFERROR(INDEX('на отправку (3)'!N:N,MATCH($V18,'на отправку (3)'!$B:$B,0),1),0)</f>
        <v>0</v>
      </c>
      <c r="K18" s="92" t="str">
        <f>IFERROR(INDEX('на отправку (3)'!O:O,MATCH($V18,'на отправку (3)'!$B:$B,0),1),0)</f>
        <v>x</v>
      </c>
      <c r="L18" s="92">
        <f>IFERROR(INDEX('на отправку (3)'!P:P,MATCH($V18,'на отправку (3)'!$B:$B,0),1),0)</f>
        <v>0</v>
      </c>
      <c r="M18" s="92">
        <f>IFERROR(INDEX('на отправку (3)'!Q:Q,MATCH($V18,'на отправку (3)'!$B:$B,0),1),0)</f>
        <v>0</v>
      </c>
      <c r="N18" s="92">
        <f>IFERROR(INDEX('на отправку (3)'!R:R,MATCH($V18,'на отправку (3)'!$B:$B,0),1),0)</f>
        <v>0</v>
      </c>
      <c r="O18" s="92">
        <f>IFERROR(INDEX('на отправку (3)'!S:S,MATCH($V18,'на отправку (3)'!$B:$B,0),1),0)</f>
        <v>0</v>
      </c>
      <c r="P18" s="92">
        <f>IFERROR(INDEX('на отправку (3)'!T:T,MATCH($V18,'на отправку (3)'!$B:$B,0),1),0)</f>
        <v>0</v>
      </c>
      <c r="Q18" s="92">
        <f>IFERROR(INDEX('на отправку (3)'!U:U,MATCH($V18,'на отправку (3)'!$B:$B,0),1),0)</f>
        <v>0</v>
      </c>
      <c r="R18" s="129">
        <f>IFERROR(INDEX('на отправку (3)'!V:V,MATCH($V18,'на отправку (3)'!$B:$B,0),1),0)</f>
        <v>0</v>
      </c>
      <c r="S18" s="92">
        <f>IFERROR(INDEX('на отправку (3)'!W:W,MATCH($V18,'на отправку (3)'!$B:$B,0),1),0)</f>
        <v>0</v>
      </c>
      <c r="U18" s="71">
        <f t="shared" si="0"/>
        <v>0</v>
      </c>
      <c r="V18" s="89" t="str">
        <f t="shared" si="1"/>
        <v>027000№7</v>
      </c>
      <c r="W18" s="8">
        <f>IFERROR(INDEX('на отправку (3)'!AB:AB,MATCH($V18,'на отправку (3)'!$B:$B,0),1),0)</f>
        <v>1</v>
      </c>
      <c r="X18" s="8">
        <f>IFERROR(INDEX('на отправку (3)'!AC:AC,MATCH($V18,'на отправку (3)'!$B:$B,0),1),0)</f>
        <v>1</v>
      </c>
      <c r="Y18" s="8">
        <v>2</v>
      </c>
      <c r="Z18" s="8">
        <f t="shared" si="2"/>
        <v>0</v>
      </c>
    </row>
    <row r="19" spans="1:26" ht="59.25" customHeight="1" x14ac:dyDescent="0.25">
      <c r="A19" s="201" t="s">
        <v>3121</v>
      </c>
      <c r="B19" s="186">
        <v>10</v>
      </c>
      <c r="C19" s="124">
        <v>8</v>
      </c>
      <c r="D19" s="92">
        <f>IFERROR(INDEX('на отправку (3)'!G:G,MATCH($V19,'на отправку (3)'!$B:$B,0),1),0)</f>
        <v>0</v>
      </c>
      <c r="E19" s="92">
        <f>IFERROR(INDEX('на отправку (3)'!H:H,MATCH($V19,'на отправку (3)'!$B:$B,0),1),0)</f>
        <v>0</v>
      </c>
      <c r="F19" s="92">
        <f>IFERROR(INDEX('на отправку (3)'!I:I,MATCH($V19,'на отправку (3)'!$B:$B,0),1),0)</f>
        <v>0</v>
      </c>
      <c r="G19" s="188" t="s">
        <v>12</v>
      </c>
      <c r="H19" s="92">
        <f>IFERROR(INDEX('на отправку (3)'!K:K,MATCH($V19,'на отправку (3)'!$B:$B,0),1),0)/100</f>
        <v>0</v>
      </c>
      <c r="I19" s="192" t="str">
        <f>IFERROR(INDEX('на отправку (3)'!M:M,MATCH($V19,'на отправку (3)'!$B:$B,0),1),0)</f>
        <v>x</v>
      </c>
      <c r="J19" s="129">
        <f>IFERROR(INDEX('на отправку (3)'!N:N,MATCH($V19,'на отправку (3)'!$B:$B,0),1),0)</f>
        <v>0</v>
      </c>
      <c r="K19" s="92">
        <f>IFERROR(INDEX('на отправку (3)'!O:O,MATCH($V19,'на отправку (3)'!$B:$B,0),1),0)</f>
        <v>0</v>
      </c>
      <c r="L19" s="92">
        <f>IFERROR(INDEX('на отправку (3)'!P:P,MATCH($V19,'на отправку (3)'!$B:$B,0),1),0)</f>
        <v>0</v>
      </c>
      <c r="M19" s="92">
        <f>IFERROR(INDEX('на отправку (3)'!Q:Q,MATCH($V19,'на отправку (3)'!$B:$B,0),1),0)</f>
        <v>0</v>
      </c>
      <c r="N19" s="92">
        <f>IFERROR(INDEX('на отправку (3)'!R:R,MATCH($V19,'на отправку (3)'!$B:$B,0),1),0)</f>
        <v>0</v>
      </c>
      <c r="O19" s="92">
        <f>IFERROR(INDEX('на отправку (3)'!S:S,MATCH($V19,'на отправку (3)'!$B:$B,0),1),0)</f>
        <v>0</v>
      </c>
      <c r="P19" s="92">
        <f>IFERROR(INDEX('на отправку (3)'!T:T,MATCH($V19,'на отправку (3)'!$B:$B,0),1),0)</f>
        <v>0</v>
      </c>
      <c r="Q19" s="92">
        <f>IFERROR(INDEX('на отправку (3)'!U:U,MATCH($V19,'на отправку (3)'!$B:$B,0),1),0)</f>
        <v>0</v>
      </c>
      <c r="R19" s="129">
        <f>IFERROR(INDEX('на отправку (3)'!V:V,MATCH($V19,'на отправку (3)'!$B:$B,0),1),0)</f>
        <v>0</v>
      </c>
      <c r="S19" s="92">
        <f>IFERROR(INDEX('на отправку (3)'!W:W,MATCH($V19,'на отправку (3)'!$B:$B,0),1),0)</f>
        <v>0</v>
      </c>
      <c r="U19" s="71">
        <f t="shared" si="0"/>
        <v>0</v>
      </c>
      <c r="V19" s="89" t="str">
        <f t="shared" si="1"/>
        <v>027000№8</v>
      </c>
      <c r="W19" s="8">
        <f>IFERROR(INDEX('на отправку (3)'!AB:AB,MATCH($V19,'на отправку (3)'!$B:$B,0),1),0)</f>
        <v>1.4606701999999999E-2</v>
      </c>
      <c r="X19" s="8">
        <f>IFERROR(INDEX('на отправку (3)'!AC:AC,MATCH($V19,'на отправку (3)'!$B:$B,0),1),0)</f>
        <v>0</v>
      </c>
      <c r="Y19" s="8">
        <v>2</v>
      </c>
      <c r="Z19" s="8">
        <f t="shared" si="2"/>
        <v>0</v>
      </c>
    </row>
    <row r="20" spans="1:26" ht="62.25" customHeight="1" x14ac:dyDescent="0.25">
      <c r="A20" s="201" t="s">
        <v>2507</v>
      </c>
      <c r="B20" s="186">
        <v>11</v>
      </c>
      <c r="C20" s="124">
        <v>9</v>
      </c>
      <c r="D20" s="92">
        <f>IFERROR(INDEX('на отправку (3)'!G:G,MATCH($V20,'на отправку (3)'!$B:$B,0),1),0)</f>
        <v>0</v>
      </c>
      <c r="E20" s="92">
        <f>IFERROR(INDEX('на отправку (3)'!H:H,MATCH($V20,'на отправку (3)'!$B:$B,0),1),0)</f>
        <v>0</v>
      </c>
      <c r="F20" s="92">
        <f>IFERROR(INDEX('на отправку (3)'!I:I,MATCH($V20,'на отправку (3)'!$B:$B,0),1),0)</f>
        <v>0</v>
      </c>
      <c r="G20" s="189">
        <v>1</v>
      </c>
      <c r="H20" s="92">
        <f>IFERROR(INDEX('на отправку (3)'!K:K,MATCH($V20,'на отправку (3)'!$B:$B,0),1),0)/100</f>
        <v>0</v>
      </c>
      <c r="I20" s="191">
        <f>IFERROR(INDEX('на отправку (3)'!M:M,MATCH($V20,'на отправку (3)'!$B:$B,0),1),0)</f>
        <v>0</v>
      </c>
      <c r="J20" s="129">
        <f>IFERROR(INDEX('на отправку (3)'!N:N,MATCH($V20,'на отправку (3)'!$B:$B,0),1),0)</f>
        <v>0</v>
      </c>
      <c r="K20" s="92" t="str">
        <f>IFERROR(INDEX('на отправку (3)'!O:O,MATCH($V20,'на отправку (3)'!$B:$B,0),1),0)</f>
        <v>x</v>
      </c>
      <c r="L20" s="92">
        <f>IFERROR(INDEX('на отправку (3)'!P:P,MATCH($V20,'на отправку (3)'!$B:$B,0),1),0)</f>
        <v>0</v>
      </c>
      <c r="M20" s="92">
        <f>IFERROR(INDEX('на отправку (3)'!Q:Q,MATCH($V20,'на отправку (3)'!$B:$B,0),1),0)</f>
        <v>0</v>
      </c>
      <c r="N20" s="92">
        <f>IFERROR(INDEX('на отправку (3)'!R:R,MATCH($V20,'на отправку (3)'!$B:$B,0),1),0)</f>
        <v>0</v>
      </c>
      <c r="O20" s="92">
        <f>IFERROR(INDEX('на отправку (3)'!S:S,MATCH($V20,'на отправку (3)'!$B:$B,0),1),0)</f>
        <v>0</v>
      </c>
      <c r="P20" s="92">
        <f>IFERROR(INDEX('на отправку (3)'!T:T,MATCH($V20,'на отправку (3)'!$B:$B,0),1),0)</f>
        <v>0</v>
      </c>
      <c r="Q20" s="92">
        <f>IFERROR(INDEX('на отправку (3)'!U:U,MATCH($V20,'на отправку (3)'!$B:$B,0),1),0)</f>
        <v>0</v>
      </c>
      <c r="R20" s="129">
        <f>IFERROR(INDEX('на отправку (3)'!V:V,MATCH($V20,'на отправку (3)'!$B:$B,0),1),0)</f>
        <v>0</v>
      </c>
      <c r="S20" s="92">
        <f>IFERROR(INDEX('на отправку (3)'!W:W,MATCH($V20,'на отправку (3)'!$B:$B,0),1),0)</f>
        <v>0</v>
      </c>
      <c r="U20" s="71">
        <f t="shared" si="0"/>
        <v>0</v>
      </c>
      <c r="V20" s="89" t="str">
        <f t="shared" si="1"/>
        <v>027000№9</v>
      </c>
      <c r="W20" s="8">
        <f>IFERROR(INDEX('на отправку (3)'!AB:AB,MATCH($V20,'на отправку (3)'!$B:$B,0),1),0)</f>
        <v>0.93642591900000005</v>
      </c>
      <c r="X20" s="8">
        <f>IFERROR(INDEX('на отправку (3)'!AC:AC,MATCH($V20,'на отправку (3)'!$B:$B,0),1),0)</f>
        <v>0</v>
      </c>
      <c r="Y20" s="8">
        <v>1</v>
      </c>
      <c r="Z20" s="8">
        <f t="shared" si="2"/>
        <v>0</v>
      </c>
    </row>
    <row r="21" spans="1:26" ht="70.5" customHeight="1" x14ac:dyDescent="0.25">
      <c r="A21" s="201" t="s">
        <v>3122</v>
      </c>
      <c r="B21" s="186">
        <v>12</v>
      </c>
      <c r="C21" s="124">
        <v>10</v>
      </c>
      <c r="D21" s="92">
        <f>IFERROR(INDEX('на отправку (3)'!G:G,MATCH($V21,'на отправку (3)'!$B:$B,0),1),0)</f>
        <v>0</v>
      </c>
      <c r="E21" s="92">
        <f>IFERROR(INDEX('на отправку (3)'!H:H,MATCH($V21,'на отправку (3)'!$B:$B,0),1),0)</f>
        <v>0</v>
      </c>
      <c r="F21" s="92">
        <f>IFERROR(INDEX('на отправку (3)'!I:I,MATCH($V21,'на отправку (3)'!$B:$B,0),1),0)</f>
        <v>0</v>
      </c>
      <c r="G21" s="189">
        <v>1</v>
      </c>
      <c r="H21" s="92">
        <f>IFERROR(INDEX('на отправку (3)'!K:K,MATCH($V21,'на отправку (3)'!$B:$B,0),1),0)/100</f>
        <v>0</v>
      </c>
      <c r="I21" s="191">
        <f>IFERROR(INDEX('на отправку (3)'!M:M,MATCH($V21,'на отправку (3)'!$B:$B,0),1),0)</f>
        <v>0</v>
      </c>
      <c r="J21" s="129">
        <f>IFERROR(INDEX('на отправку (3)'!N:N,MATCH($V21,'на отправку (3)'!$B:$B,0),1),0)</f>
        <v>0</v>
      </c>
      <c r="K21" s="92" t="str">
        <f>IFERROR(INDEX('на отправку (3)'!O:O,MATCH($V21,'на отправку (3)'!$B:$B,0),1),0)</f>
        <v>x</v>
      </c>
      <c r="L21" s="92">
        <f>IFERROR(INDEX('на отправку (3)'!P:P,MATCH($V21,'на отправку (3)'!$B:$B,0),1),0)</f>
        <v>0</v>
      </c>
      <c r="M21" s="92">
        <f>IFERROR(INDEX('на отправку (3)'!Q:Q,MATCH($V21,'на отправку (3)'!$B:$B,0),1),0)</f>
        <v>0</v>
      </c>
      <c r="N21" s="92">
        <f>IFERROR(INDEX('на отправку (3)'!R:R,MATCH($V21,'на отправку (3)'!$B:$B,0),1),0)</f>
        <v>0</v>
      </c>
      <c r="O21" s="92">
        <f>IFERROR(INDEX('на отправку (3)'!S:S,MATCH($V21,'на отправку (3)'!$B:$B,0),1),0)</f>
        <v>0</v>
      </c>
      <c r="P21" s="92">
        <f>IFERROR(INDEX('на отправку (3)'!T:T,MATCH($V21,'на отправку (3)'!$B:$B,0),1),0)</f>
        <v>0</v>
      </c>
      <c r="Q21" s="92">
        <f>IFERROR(INDEX('на отправку (3)'!U:U,MATCH($V21,'на отправку (3)'!$B:$B,0),1),0)</f>
        <v>0</v>
      </c>
      <c r="R21" s="129">
        <f>IFERROR(INDEX('на отправку (3)'!V:V,MATCH($V21,'на отправку (3)'!$B:$B,0),1),0)</f>
        <v>0</v>
      </c>
      <c r="S21" s="92">
        <f>IFERROR(INDEX('на отправку (3)'!W:W,MATCH($V21,'на отправку (3)'!$B:$B,0),1),0)</f>
        <v>0</v>
      </c>
      <c r="U21" s="71">
        <f t="shared" si="0"/>
        <v>0</v>
      </c>
      <c r="V21" s="89" t="str">
        <f t="shared" si="1"/>
        <v>027000№10</v>
      </c>
      <c r="W21" s="8">
        <f>IFERROR(INDEX('на отправку (3)'!AB:AB,MATCH($V21,'на отправку (3)'!$B:$B,0),1),0)</f>
        <v>1</v>
      </c>
      <c r="X21" s="8">
        <f>IFERROR(INDEX('на отправку (3)'!AC:AC,MATCH($V21,'на отправку (3)'!$B:$B,0),1),0)</f>
        <v>0</v>
      </c>
      <c r="Y21" s="8">
        <v>1</v>
      </c>
      <c r="Z21" s="8">
        <f t="shared" si="2"/>
        <v>0</v>
      </c>
    </row>
    <row r="22" spans="1:26" ht="56.25" customHeight="1" x14ac:dyDescent="0.25">
      <c r="A22" s="201" t="s">
        <v>3123</v>
      </c>
      <c r="B22" s="186">
        <v>13</v>
      </c>
      <c r="C22" s="124">
        <v>11</v>
      </c>
      <c r="D22" s="92">
        <f>IFERROR(INDEX('на отправку (3)'!G:G,MATCH($V22,'на отправку (3)'!$B:$B,0),1),0)</f>
        <v>0</v>
      </c>
      <c r="E22" s="92">
        <f>IFERROR(INDEX('на отправку (3)'!H:H,MATCH($V22,'на отправку (3)'!$B:$B,0),1),0)</f>
        <v>0</v>
      </c>
      <c r="F22" s="92">
        <f>IFERROR(INDEX('на отправку (3)'!I:I,MATCH($V22,'на отправку (3)'!$B:$B,0),1),0)</f>
        <v>0</v>
      </c>
      <c r="G22" s="189">
        <v>1</v>
      </c>
      <c r="H22" s="92">
        <f>IFERROR(INDEX('на отправку (3)'!K:K,MATCH($V22,'на отправку (3)'!$B:$B,0),1),0)/100</f>
        <v>0</v>
      </c>
      <c r="I22" s="191">
        <f>IFERROR(INDEX('на отправку (3)'!M:M,MATCH($V22,'на отправку (3)'!$B:$B,0),1),0)</f>
        <v>0</v>
      </c>
      <c r="J22" s="129">
        <f>IFERROR(INDEX('на отправку (3)'!N:N,MATCH($V22,'на отправку (3)'!$B:$B,0),1),0)</f>
        <v>0</v>
      </c>
      <c r="K22" s="92" t="str">
        <f>IFERROR(INDEX('на отправку (3)'!O:O,MATCH($V22,'на отправку (3)'!$B:$B,0),1),0)</f>
        <v>x</v>
      </c>
      <c r="L22" s="92">
        <f>IFERROR(INDEX('на отправку (3)'!P:P,MATCH($V22,'на отправку (3)'!$B:$B,0),1),0)</f>
        <v>0</v>
      </c>
      <c r="M22" s="92">
        <f>IFERROR(INDEX('на отправку (3)'!Q:Q,MATCH($V22,'на отправку (3)'!$B:$B,0),1),0)</f>
        <v>0</v>
      </c>
      <c r="N22" s="92">
        <f>IFERROR(INDEX('на отправку (3)'!R:R,MATCH($V22,'на отправку (3)'!$B:$B,0),1),0)</f>
        <v>0</v>
      </c>
      <c r="O22" s="92">
        <f>IFERROR(INDEX('на отправку (3)'!S:S,MATCH($V22,'на отправку (3)'!$B:$B,0),1),0)</f>
        <v>0</v>
      </c>
      <c r="P22" s="92">
        <f>IFERROR(INDEX('на отправку (3)'!T:T,MATCH($V22,'на отправку (3)'!$B:$B,0),1),0)</f>
        <v>0</v>
      </c>
      <c r="Q22" s="92">
        <f>IFERROR(INDEX('на отправку (3)'!U:U,MATCH($V22,'на отправку (3)'!$B:$B,0),1),0)</f>
        <v>0</v>
      </c>
      <c r="R22" s="129">
        <f>IFERROR(INDEX('на отправку (3)'!V:V,MATCH($V22,'на отправку (3)'!$B:$B,0),1),0)</f>
        <v>0</v>
      </c>
      <c r="S22" s="92">
        <f>IFERROR(INDEX('на отправку (3)'!W:W,MATCH($V22,'на отправку (3)'!$B:$B,0),1),0)</f>
        <v>0</v>
      </c>
      <c r="U22" s="71">
        <f t="shared" si="0"/>
        <v>0</v>
      </c>
      <c r="V22" s="89" t="str">
        <f t="shared" si="1"/>
        <v>027000№11</v>
      </c>
      <c r="W22" s="8">
        <f>IFERROR(INDEX('на отправку (3)'!AB:AB,MATCH($V22,'на отправку (3)'!$B:$B,0),1),0)</f>
        <v>1</v>
      </c>
      <c r="X22" s="8">
        <f>IFERROR(INDEX('на отправку (3)'!AC:AC,MATCH($V22,'на отправку (3)'!$B:$B,0),1),0)</f>
        <v>0</v>
      </c>
      <c r="Y22" s="8">
        <v>2</v>
      </c>
      <c r="Z22" s="8">
        <f t="shared" si="2"/>
        <v>0</v>
      </c>
    </row>
    <row r="23" spans="1:26" ht="66.75" customHeight="1" x14ac:dyDescent="0.25">
      <c r="A23" s="201" t="s">
        <v>3124</v>
      </c>
      <c r="B23" s="186">
        <v>14</v>
      </c>
      <c r="C23" s="124">
        <v>12</v>
      </c>
      <c r="D23" s="92">
        <f>IFERROR(INDEX('на отправку (3)'!G:G,MATCH($V23,'на отправку (3)'!$B:$B,0),1),0)</f>
        <v>0</v>
      </c>
      <c r="E23" s="92">
        <f>IFERROR(INDEX('на отправку (3)'!H:H,MATCH($V23,'на отправку (3)'!$B:$B,0),1),0)</f>
        <v>0</v>
      </c>
      <c r="F23" s="92">
        <f>IFERROR(INDEX('на отправку (3)'!I:I,MATCH($V23,'на отправку (3)'!$B:$B,0),1),0)</f>
        <v>0</v>
      </c>
      <c r="G23" s="188" t="s">
        <v>12</v>
      </c>
      <c r="H23" s="92">
        <f>IFERROR(INDEX('на отправку (3)'!K:K,MATCH($V23,'на отправку (3)'!$B:$B,0),1),0)/100</f>
        <v>0</v>
      </c>
      <c r="I23" s="188" t="s">
        <v>12</v>
      </c>
      <c r="J23" s="129">
        <f>IFERROR(INDEX('на отправку (3)'!N:N,MATCH($V23,'на отправку (3)'!$B:$B,0),1),0)</f>
        <v>0</v>
      </c>
      <c r="K23" s="92">
        <f>IFERROR(INDEX('на отправку (3)'!O:O,MATCH($V23,'на отправку (3)'!$B:$B,0),1),0)</f>
        <v>0</v>
      </c>
      <c r="L23" s="92">
        <f>IFERROR(INDEX('на отправку (3)'!P:P,MATCH($V23,'на отправку (3)'!$B:$B,0),1),0)</f>
        <v>0</v>
      </c>
      <c r="M23" s="92">
        <f>IFERROR(INDEX('на отправку (3)'!Q:Q,MATCH($V23,'на отправку (3)'!$B:$B,0),1),0)</f>
        <v>0</v>
      </c>
      <c r="N23" s="92">
        <f>IFERROR(INDEX('на отправку (3)'!R:R,MATCH($V23,'на отправку (3)'!$B:$B,0),1),0)</f>
        <v>0</v>
      </c>
      <c r="O23" s="92">
        <f>IFERROR(INDEX('на отправку (3)'!S:S,MATCH($V23,'на отправку (3)'!$B:$B,0),1),0)</f>
        <v>0</v>
      </c>
      <c r="P23" s="92">
        <f>IFERROR(INDEX('на отправку (3)'!T:T,MATCH($V23,'на отправку (3)'!$B:$B,0),1),0)</f>
        <v>0</v>
      </c>
      <c r="Q23" s="92">
        <f>IFERROR(INDEX('на отправку (3)'!U:U,MATCH($V23,'на отправку (3)'!$B:$B,0),1),0)</f>
        <v>0</v>
      </c>
      <c r="R23" s="129">
        <f>IFERROR(INDEX('на отправку (3)'!V:V,MATCH($V23,'на отправку (3)'!$B:$B,0),1),0)</f>
        <v>0</v>
      </c>
      <c r="S23" s="92">
        <f>IFERROR(INDEX('на отправку (3)'!W:W,MATCH($V23,'на отправку (3)'!$B:$B,0),1),0)</f>
        <v>0</v>
      </c>
      <c r="U23" s="71">
        <f t="shared" si="0"/>
        <v>0</v>
      </c>
      <c r="V23" s="89" t="str">
        <f t="shared" si="1"/>
        <v>027000№12</v>
      </c>
      <c r="W23" s="8">
        <f>IFERROR(INDEX('на отправку (3)'!AB:AB,MATCH($V23,'на отправку (3)'!$B:$B,0),1),0)</f>
        <v>3.2834602999999997E-2</v>
      </c>
      <c r="X23" s="8">
        <f>IFERROR(INDEX('на отправку (3)'!AC:AC,MATCH($V23,'на отправку (3)'!$B:$B,0),1),0)</f>
        <v>5.0505050000000003E-3</v>
      </c>
      <c r="Y23" s="8">
        <v>2</v>
      </c>
      <c r="Z23" s="8">
        <f t="shared" si="2"/>
        <v>0</v>
      </c>
    </row>
    <row r="24" spans="1:26" ht="69" customHeight="1" x14ac:dyDescent="0.25">
      <c r="A24" s="201" t="s">
        <v>3125</v>
      </c>
      <c r="B24" s="186">
        <v>15</v>
      </c>
      <c r="C24" s="124">
        <v>13</v>
      </c>
      <c r="D24" s="92">
        <f>IFERROR(INDEX('на отправку (3)'!G:G,MATCH($V24,'на отправку (3)'!$B:$B,0),1),0)</f>
        <v>0</v>
      </c>
      <c r="E24" s="92">
        <f>IFERROR(INDEX('на отправку (3)'!H:H,MATCH($V24,'на отправку (3)'!$B:$B,0),1),0)</f>
        <v>0</v>
      </c>
      <c r="F24" s="92">
        <f>IFERROR(INDEX('на отправку (3)'!I:I,MATCH($V24,'на отправку (3)'!$B:$B,0),1),0)</f>
        <v>0</v>
      </c>
      <c r="G24" s="188" t="s">
        <v>12</v>
      </c>
      <c r="H24" s="92">
        <f>IFERROR(INDEX('на отправку (3)'!K:K,MATCH($V24,'на отправку (3)'!$B:$B,0),1),0)/100</f>
        <v>0</v>
      </c>
      <c r="I24" s="188" t="s">
        <v>12</v>
      </c>
      <c r="J24" s="129">
        <f>IFERROR(INDEX('на отправку (3)'!N:N,MATCH($V24,'на отправку (3)'!$B:$B,0),1),0)</f>
        <v>0</v>
      </c>
      <c r="K24" s="92">
        <f>IFERROR(INDEX('на отправку (3)'!O:O,MATCH($V24,'на отправку (3)'!$B:$B,0),1),0)</f>
        <v>0</v>
      </c>
      <c r="L24" s="92">
        <f>IFERROR(INDEX('на отправку (3)'!P:P,MATCH($V24,'на отправку (3)'!$B:$B,0),1),0)</f>
        <v>0</v>
      </c>
      <c r="M24" s="92">
        <f>IFERROR(INDEX('на отправку (3)'!Q:Q,MATCH($V24,'на отправку (3)'!$B:$B,0),1),0)</f>
        <v>0</v>
      </c>
      <c r="N24" s="92">
        <f>IFERROR(INDEX('на отправку (3)'!R:R,MATCH($V24,'на отправку (3)'!$B:$B,0),1),0)</f>
        <v>0</v>
      </c>
      <c r="O24" s="92">
        <f>IFERROR(INDEX('на отправку (3)'!S:S,MATCH($V24,'на отправку (3)'!$B:$B,0),1),0)</f>
        <v>0</v>
      </c>
      <c r="P24" s="92">
        <f>IFERROR(INDEX('на отправку (3)'!T:T,MATCH($V24,'на отправку (3)'!$B:$B,0),1),0)</f>
        <v>0</v>
      </c>
      <c r="Q24" s="92">
        <f>IFERROR(INDEX('на отправку (3)'!U:U,MATCH($V24,'на отправку (3)'!$B:$B,0),1),0)</f>
        <v>0</v>
      </c>
      <c r="R24" s="129">
        <f>IFERROR(INDEX('на отправку (3)'!V:V,MATCH($V24,'на отправку (3)'!$B:$B,0),1),0)</f>
        <v>0</v>
      </c>
      <c r="S24" s="92">
        <f>IFERROR(INDEX('на отправку (3)'!W:W,MATCH($V24,'на отправку (3)'!$B:$B,0),1),0)</f>
        <v>0</v>
      </c>
      <c r="U24" s="71">
        <f t="shared" si="0"/>
        <v>0</v>
      </c>
      <c r="V24" s="89" t="str">
        <f t="shared" si="1"/>
        <v>027000№13</v>
      </c>
      <c r="W24" s="8">
        <f>IFERROR(INDEX('на отправку (3)'!AB:AB,MATCH($V24,'на отправку (3)'!$B:$B,0),1),0)</f>
        <v>0.4</v>
      </c>
      <c r="X24" s="8">
        <f>IFERROR(INDEX('на отправку (3)'!AC:AC,MATCH($V24,'на отправку (3)'!$B:$B,0),1),0)</f>
        <v>0.177419355</v>
      </c>
      <c r="Y24" s="8">
        <v>2</v>
      </c>
      <c r="Z24" s="8">
        <f t="shared" si="2"/>
        <v>0</v>
      </c>
    </row>
    <row r="25" spans="1:26" ht="69.75" customHeight="1" x14ac:dyDescent="0.25">
      <c r="A25" s="201" t="s">
        <v>3126</v>
      </c>
      <c r="B25" s="186">
        <v>16</v>
      </c>
      <c r="C25" s="124">
        <v>14</v>
      </c>
      <c r="D25" s="92">
        <f>IFERROR(INDEX('на отправку (3)'!G:G,MATCH($V25,'на отправку (3)'!$B:$B,0),1),0)</f>
        <v>0</v>
      </c>
      <c r="E25" s="92">
        <f>IFERROR(INDEX('на отправку (3)'!H:H,MATCH($V25,'на отправку (3)'!$B:$B,0),1),0)</f>
        <v>0</v>
      </c>
      <c r="F25" s="92">
        <f>IFERROR(INDEX('на отправку (3)'!I:I,MATCH($V25,'на отправку (3)'!$B:$B,0),1),0)</f>
        <v>0</v>
      </c>
      <c r="G25" s="188" t="s">
        <v>12</v>
      </c>
      <c r="H25" s="92">
        <f>IFERROR(INDEX('на отправку (3)'!K:K,MATCH($V25,'на отправку (3)'!$B:$B,0),1),0)/100</f>
        <v>0</v>
      </c>
      <c r="I25" s="188" t="s">
        <v>12</v>
      </c>
      <c r="J25" s="129">
        <f>IFERROR(INDEX('на отправку (3)'!N:N,MATCH($V25,'на отправку (3)'!$B:$B,0),1),0)</f>
        <v>0</v>
      </c>
      <c r="K25" s="92">
        <f>IFERROR(INDEX('на отправку (3)'!O:O,MATCH($V25,'на отправку (3)'!$B:$B,0),1),0)</f>
        <v>0</v>
      </c>
      <c r="L25" s="92">
        <f>IFERROR(INDEX('на отправку (3)'!P:P,MATCH($V25,'на отправку (3)'!$B:$B,0),1),0)</f>
        <v>0</v>
      </c>
      <c r="M25" s="92">
        <f>IFERROR(INDEX('на отправку (3)'!Q:Q,MATCH($V25,'на отправку (3)'!$B:$B,0),1),0)</f>
        <v>0</v>
      </c>
      <c r="N25" s="92">
        <f>IFERROR(INDEX('на отправку (3)'!R:R,MATCH($V25,'на отправку (3)'!$B:$B,0),1),0)</f>
        <v>0</v>
      </c>
      <c r="O25" s="92">
        <f>IFERROR(INDEX('на отправку (3)'!S:S,MATCH($V25,'на отправку (3)'!$B:$B,0),1),0)</f>
        <v>0</v>
      </c>
      <c r="P25" s="92">
        <f>IFERROR(INDEX('на отправку (3)'!T:T,MATCH($V25,'на отправку (3)'!$B:$B,0),1),0)</f>
        <v>0</v>
      </c>
      <c r="Q25" s="92">
        <f>IFERROR(INDEX('на отправку (3)'!U:U,MATCH($V25,'на отправку (3)'!$B:$B,0),1),0)</f>
        <v>0</v>
      </c>
      <c r="R25" s="129">
        <f>IFERROR(INDEX('на отправку (3)'!V:V,MATCH($V25,'на отправку (3)'!$B:$B,0),1),0)</f>
        <v>0</v>
      </c>
      <c r="S25" s="92">
        <f>IFERROR(INDEX('на отправку (3)'!W:W,MATCH($V25,'на отправку (3)'!$B:$B,0),1),0)</f>
        <v>0</v>
      </c>
      <c r="U25" s="71">
        <f t="shared" si="0"/>
        <v>0</v>
      </c>
      <c r="V25" s="89" t="str">
        <f t="shared" si="1"/>
        <v>027000№14</v>
      </c>
      <c r="W25" s="8">
        <f>IFERROR(INDEX('на отправку (3)'!AB:AB,MATCH($V25,'на отправку (3)'!$B:$B,0),1),0)</f>
        <v>5.0993200000000005E-4</v>
      </c>
      <c r="X25" s="8">
        <f>IFERROR(INDEX('на отправку (3)'!AC:AC,MATCH($V25,'на отправку (3)'!$B:$B,0),1),0)</f>
        <v>0</v>
      </c>
      <c r="Y25" s="8">
        <v>3</v>
      </c>
      <c r="Z25" s="8">
        <f t="shared" si="2"/>
        <v>0</v>
      </c>
    </row>
    <row r="26" spans="1:26" s="136" customFormat="1" ht="21" customHeight="1" x14ac:dyDescent="0.25">
      <c r="A26" s="202"/>
      <c r="B26" s="187"/>
      <c r="C26" s="134"/>
      <c r="D26" s="135" t="s">
        <v>14</v>
      </c>
      <c r="E26" s="135"/>
      <c r="F26" s="135"/>
      <c r="G26" s="190"/>
      <c r="H26" s="135"/>
      <c r="I26" s="193"/>
      <c r="J26" s="139">
        <f>SUM(J27:J32)</f>
        <v>21</v>
      </c>
      <c r="K26" s="135"/>
      <c r="L26" s="135"/>
      <c r="M26" s="135"/>
      <c r="N26" s="135"/>
      <c r="O26" s="135"/>
      <c r="P26" s="135"/>
      <c r="Q26" s="135"/>
      <c r="R26" s="135"/>
      <c r="S26" s="135"/>
      <c r="U26" s="137"/>
      <c r="W26" s="137"/>
      <c r="X26" s="137"/>
      <c r="Y26" s="137"/>
      <c r="Z26" s="8"/>
    </row>
    <row r="27" spans="1:26" ht="15.75" customHeight="1" x14ac:dyDescent="0.25">
      <c r="A27" s="201" t="s">
        <v>3127</v>
      </c>
      <c r="B27" s="184">
        <v>17</v>
      </c>
      <c r="C27" s="123" t="s">
        <v>2448</v>
      </c>
      <c r="D27" s="92">
        <f>IFERROR(INDEX('на отправку (3)'!G:G,MATCH($V27,'на отправку (3)'!$B:$B,0),1),0)</f>
        <v>9331</v>
      </c>
      <c r="E27" s="92">
        <f>IFERROR(INDEX('на отправку (3)'!H:H,MATCH($V27,'на отправку (3)'!$B:$B,0),1),0)</f>
        <v>9375</v>
      </c>
      <c r="F27" s="92">
        <f>IFERROR(INDEX('на отправку (3)'!I:I,MATCH($V27,'на отправку (3)'!$B:$B,0),1),0)</f>
        <v>0.99530666700000003</v>
      </c>
      <c r="G27" s="191">
        <f>IFERROR(INDEX('на отправку (3)'!J:J,MATCH($V27,'на отправку (3)'!$B:$B,0),1),0)</f>
        <v>1</v>
      </c>
      <c r="H27" s="92">
        <f>IFERROR(INDEX('на отправку (3)'!K:K,MATCH($V27,'на отправку (3)'!$B:$B,0),1),0)/100</f>
        <v>1.5060207E-4</v>
      </c>
      <c r="I27" s="191">
        <f>IFERROR(INDEX('на отправку (3)'!M:M,MATCH($V27,'на отправку (3)'!$B:$B,0),1),0)</f>
        <v>0.99530666700000003</v>
      </c>
      <c r="J27" s="129">
        <f>IFERROR(INDEX('на отправку (3)'!N:N,MATCH($V27,'на отправку (3)'!$B:$B,0),1),0)</f>
        <v>3</v>
      </c>
      <c r="K27" s="92" t="str">
        <f>IFERROR(INDEX('на отправку (3)'!O:O,MATCH($V27,'на отправку (3)'!$B:$B,0),1),0)</f>
        <v>x</v>
      </c>
      <c r="L27" s="92">
        <f>IFERROR(INDEX('на отправку (3)'!P:P,MATCH($V27,'на отправку (3)'!$B:$B,0),1),0)</f>
        <v>5</v>
      </c>
      <c r="M27" s="92">
        <f>IFERROR(INDEX('на отправку (3)'!Q:Q,MATCH($V27,'на отправку (3)'!$B:$B,0),1),0)</f>
        <v>1</v>
      </c>
      <c r="N27" s="92">
        <f>IFERROR(INDEX('на отправку (3)'!R:R,MATCH($V27,'на отправку (3)'!$B:$B,0),1),0)</f>
        <v>0</v>
      </c>
      <c r="O27" s="92">
        <f>IFERROR(INDEX('на отправку (3)'!S:S,MATCH($V27,'на отправку (3)'!$B:$B,0),1),0)</f>
        <v>9523</v>
      </c>
      <c r="P27" s="92">
        <f>IFERROR(INDEX('на отправку (3)'!T:T,MATCH($V27,'на отправку (3)'!$B:$B,0),1),0)</f>
        <v>9712</v>
      </c>
      <c r="Q27" s="92">
        <f>IFERROR(INDEX('на отправку (3)'!U:U,MATCH($V27,'на отправку (3)'!$B:$B,0),1),0)</f>
        <v>0.98053953900000002</v>
      </c>
      <c r="R27" s="129">
        <f>IFERROR(INDEX('на отправку (3)'!V:V,MATCH($V27,'на отправку (3)'!$B:$B,0),1),0)</f>
        <v>0</v>
      </c>
      <c r="S27" s="92">
        <f>IFERROR(INDEX('на отправку (3)'!W:W,MATCH($V27,'на отправку (3)'!$B:$B,0),1),0)</f>
        <v>0</v>
      </c>
      <c r="U27" s="71">
        <f t="shared" ref="U27" si="3">IF(J27&gt;0,1,0)</f>
        <v>1</v>
      </c>
      <c r="V27" s="89" t="str">
        <f t="shared" ref="V27" si="4">CONCATENATE($U$1,"№",C27)</f>
        <v>027000№15</v>
      </c>
      <c r="W27" s="8">
        <f>IFERROR(INDEX('на отправку (3)'!AB:AB,MATCH($V27,'на отправку (3)'!$B:$B,0),1),0)</f>
        <v>0.96851403899999999</v>
      </c>
      <c r="X27" s="8">
        <f>IFERROR(INDEX('на отправку (3)'!AC:AC,MATCH($V27,'на отправку (3)'!$B:$B,0),1),0)</f>
        <v>0</v>
      </c>
      <c r="Y27" s="8">
        <v>5</v>
      </c>
      <c r="Z27" s="8">
        <f t="shared" si="2"/>
        <v>5</v>
      </c>
    </row>
    <row r="28" spans="1:26" ht="55.5" customHeight="1" x14ac:dyDescent="0.25">
      <c r="A28" s="201" t="s">
        <v>3128</v>
      </c>
      <c r="B28" s="184">
        <v>18</v>
      </c>
      <c r="C28" s="123" t="s">
        <v>2449</v>
      </c>
      <c r="D28" s="92">
        <f>IFERROR(INDEX('на отправку (3)'!G:G,MATCH($V28,'на отправку (3)'!$B:$B,0),1),0)</f>
        <v>73</v>
      </c>
      <c r="E28" s="92">
        <f>IFERROR(INDEX('на отправку (3)'!H:H,MATCH($V28,'на отправку (3)'!$B:$B,0),1),0)</f>
        <v>73</v>
      </c>
      <c r="F28" s="92">
        <f>IFERROR(INDEX('на отправку (3)'!I:I,MATCH($V28,'на отправку (3)'!$B:$B,0),1),0)</f>
        <v>1</v>
      </c>
      <c r="G28" s="192" t="str">
        <f>IFERROR(INDEX('на отправку (3)'!J:J,MATCH($V28,'на отправку (3)'!$B:$B,0),1),0)</f>
        <v>x</v>
      </c>
      <c r="H28" s="92">
        <f>IFERROR(INDEX('на отправку (3)'!K:K,MATCH($V28,'на отправку (3)'!$B:$B,0),1),0)/100</f>
        <v>1.2987013E-4</v>
      </c>
      <c r="I28" s="192" t="str">
        <f>IFERROR(INDEX('на отправку (3)'!M:M,MATCH($V28,'на отправку (3)'!$B:$B,0),1),0)</f>
        <v>x</v>
      </c>
      <c r="J28" s="129">
        <f>IFERROR(INDEX('на отправку (3)'!N:N,MATCH($V28,'на отправку (3)'!$B:$B,0),1),0)</f>
        <v>6</v>
      </c>
      <c r="K28" s="92">
        <f>IFERROR(INDEX('на отправку (3)'!O:O,MATCH($V28,'на отправку (3)'!$B:$B,0),1),0)</f>
        <v>2</v>
      </c>
      <c r="L28" s="92">
        <f>IFERROR(INDEX('на отправку (3)'!P:P,MATCH($V28,'на отправку (3)'!$B:$B,0),1),0)</f>
        <v>4</v>
      </c>
      <c r="M28" s="92">
        <f>IFERROR(INDEX('на отправку (3)'!Q:Q,MATCH($V28,'на отправку (3)'!$B:$B,0),1),0)</f>
        <v>1</v>
      </c>
      <c r="N28" s="92">
        <f>IFERROR(INDEX('на отправку (3)'!R:R,MATCH($V28,'на отправку (3)'!$B:$B,0),1),0)</f>
        <v>0</v>
      </c>
      <c r="O28" s="92">
        <f>IFERROR(INDEX('на отправку (3)'!S:S,MATCH($V28,'на отправку (3)'!$B:$B,0),1),0)</f>
        <v>77</v>
      </c>
      <c r="P28" s="92">
        <f>IFERROR(INDEX('на отправку (3)'!T:T,MATCH($V28,'на отправку (3)'!$B:$B,0),1),0)</f>
        <v>78</v>
      </c>
      <c r="Q28" s="92">
        <f>IFERROR(INDEX('на отправку (3)'!U:U,MATCH($V28,'на отправку (3)'!$B:$B,0),1),0)</f>
        <v>0.98717948700000002</v>
      </c>
      <c r="R28" s="129">
        <f>IFERROR(INDEX('на отправку (3)'!V:V,MATCH($V28,'на отправку (3)'!$B:$B,0),1),0)</f>
        <v>0</v>
      </c>
      <c r="S28" s="92">
        <f>IFERROR(INDEX('на отправку (3)'!W:W,MATCH($V28,'на отправку (3)'!$B:$B,0),1),0)</f>
        <v>0</v>
      </c>
      <c r="U28" s="71">
        <f t="shared" ref="U28:U32" si="5">IF(J28&gt;0,1,0)</f>
        <v>1</v>
      </c>
      <c r="V28" s="89" t="str">
        <f t="shared" ref="V28:V32" si="6">CONCATENATE($U$1,"№",C28)</f>
        <v>027000№16</v>
      </c>
      <c r="W28" s="8">
        <f>IFERROR(INDEX('на отправку (3)'!AB:AB,MATCH($V28,'на отправку (3)'!$B:$B,0),1),0)</f>
        <v>0.94674221000000003</v>
      </c>
      <c r="X28" s="8">
        <f>IFERROR(INDEX('на отправку (3)'!AC:AC,MATCH($V28,'на отправку (3)'!$B:$B,0),1),0)</f>
        <v>1</v>
      </c>
      <c r="Y28" s="8">
        <v>6</v>
      </c>
      <c r="Z28" s="8">
        <f t="shared" si="2"/>
        <v>6</v>
      </c>
    </row>
    <row r="29" spans="1:26" ht="45" customHeight="1" x14ac:dyDescent="0.25">
      <c r="A29" s="201" t="s">
        <v>3129</v>
      </c>
      <c r="B29" s="184">
        <v>19</v>
      </c>
      <c r="C29" s="123" t="s">
        <v>2450</v>
      </c>
      <c r="D29" s="92">
        <f>IFERROR(INDEX('на отправку (3)'!G:G,MATCH($V29,'на отправку (3)'!$B:$B,0),1),0)</f>
        <v>82</v>
      </c>
      <c r="E29" s="92">
        <f>IFERROR(INDEX('на отправку (3)'!H:H,MATCH($V29,'на отправку (3)'!$B:$B,0),1),0)</f>
        <v>85</v>
      </c>
      <c r="F29" s="92">
        <f>IFERROR(INDEX('на отправку (3)'!I:I,MATCH($V29,'на отправку (3)'!$B:$B,0),1),0)</f>
        <v>0.96470588199999996</v>
      </c>
      <c r="G29" s="192" t="str">
        <f>IFERROR(INDEX('на отправку (3)'!J:J,MATCH($V29,'на отправку (3)'!$B:$B,0),1),0)</f>
        <v>x</v>
      </c>
      <c r="H29" s="92">
        <f>IFERROR(INDEX('на отправку (3)'!K:K,MATCH($V29,'на отправку (3)'!$B:$B,0),1),0)/100</f>
        <v>-1.1954460000000001E-4</v>
      </c>
      <c r="I29" s="192" t="str">
        <f>IFERROR(INDEX('на отправку (3)'!M:M,MATCH($V29,'на отправку (3)'!$B:$B,0),1),0)</f>
        <v>x</v>
      </c>
      <c r="J29" s="129">
        <f>IFERROR(INDEX('на отправку (3)'!N:N,MATCH($V29,'на отправку (3)'!$B:$B,0),1),0)</f>
        <v>0</v>
      </c>
      <c r="K29" s="92">
        <f>IFERROR(INDEX('на отправку (3)'!O:O,MATCH($V29,'на отправку (3)'!$B:$B,0),1),0)</f>
        <v>0</v>
      </c>
      <c r="L29" s="92">
        <f>IFERROR(INDEX('на отправку (3)'!P:P,MATCH($V29,'на отправку (3)'!$B:$B,0),1),0)</f>
        <v>3</v>
      </c>
      <c r="M29" s="92">
        <f>IFERROR(INDEX('на отправку (3)'!Q:Q,MATCH($V29,'на отправку (3)'!$B:$B,0),1),0)</f>
        <v>1</v>
      </c>
      <c r="N29" s="92">
        <f>IFERROR(INDEX('на отправку (3)'!R:R,MATCH($V29,'на отправку (3)'!$B:$B,0),1),0)</f>
        <v>0</v>
      </c>
      <c r="O29" s="92">
        <f>IFERROR(INDEX('на отправку (3)'!S:S,MATCH($V29,'на отправку (3)'!$B:$B,0),1),0)</f>
        <v>124</v>
      </c>
      <c r="P29" s="92">
        <f>IFERROR(INDEX('на отправку (3)'!T:T,MATCH($V29,'на отправку (3)'!$B:$B,0),1),0)</f>
        <v>127</v>
      </c>
      <c r="Q29" s="92">
        <f>IFERROR(INDEX('на отправку (3)'!U:U,MATCH($V29,'на отправку (3)'!$B:$B,0),1),0)</f>
        <v>0.97637795299999997</v>
      </c>
      <c r="R29" s="129">
        <f>IFERROR(INDEX('на отправку (3)'!V:V,MATCH($V29,'на отправку (3)'!$B:$B,0),1),0)</f>
        <v>0</v>
      </c>
      <c r="S29" s="92">
        <f>IFERROR(INDEX('на отправку (3)'!W:W,MATCH($V29,'на отправку (3)'!$B:$B,0),1),0)</f>
        <v>0</v>
      </c>
      <c r="U29" s="71">
        <f t="shared" si="5"/>
        <v>0</v>
      </c>
      <c r="V29" s="89" t="str">
        <f t="shared" si="6"/>
        <v>027000№17</v>
      </c>
      <c r="W29" s="8">
        <f>IFERROR(INDEX('на отправку (3)'!AB:AB,MATCH($V29,'на отправку (3)'!$B:$B,0),1),0)</f>
        <v>0.98260073299999995</v>
      </c>
      <c r="X29" s="8">
        <f>IFERROR(INDEX('на отправку (3)'!AC:AC,MATCH($V29,'на отправку (3)'!$B:$B,0),1),0)</f>
        <v>1</v>
      </c>
      <c r="Y29" s="8">
        <v>6</v>
      </c>
      <c r="Z29" s="8">
        <f t="shared" si="2"/>
        <v>6</v>
      </c>
    </row>
    <row r="30" spans="1:26" ht="47.25" customHeight="1" x14ac:dyDescent="0.25">
      <c r="A30" s="201" t="s">
        <v>3130</v>
      </c>
      <c r="B30" s="184">
        <v>20</v>
      </c>
      <c r="C30" s="123" t="s">
        <v>2451</v>
      </c>
      <c r="D30" s="92">
        <f>IFERROR(INDEX('на отправку (3)'!G:G,MATCH($V30,'на отправку (3)'!$B:$B,0),1),0)</f>
        <v>781</v>
      </c>
      <c r="E30" s="92">
        <f>IFERROR(INDEX('на отправку (3)'!H:H,MATCH($V30,'на отправку (3)'!$B:$B,0),1),0)</f>
        <v>781</v>
      </c>
      <c r="F30" s="92">
        <f>IFERROR(INDEX('на отправку (3)'!I:I,MATCH($V30,'на отправку (3)'!$B:$B,0),1),0)</f>
        <v>1</v>
      </c>
      <c r="G30" s="192" t="str">
        <f>IFERROR(INDEX('на отправку (3)'!J:J,MATCH($V30,'на отправку (3)'!$B:$B,0),1),0)</f>
        <v>x</v>
      </c>
      <c r="H30" s="92">
        <f>IFERROR(INDEX('на отправку (3)'!K:K,MATCH($V30,'на отправку (3)'!$B:$B,0),1),0)/100</f>
        <v>1.3513513000000001E-4</v>
      </c>
      <c r="I30" s="192" t="str">
        <f>IFERROR(INDEX('на отправку (3)'!M:M,MATCH($V30,'на отправку (3)'!$B:$B,0),1),0)</f>
        <v>x</v>
      </c>
      <c r="J30" s="129">
        <f>IFERROR(INDEX('на отправку (3)'!N:N,MATCH($V30,'на отправку (3)'!$B:$B,0),1),0)</f>
        <v>6</v>
      </c>
      <c r="K30" s="92">
        <f>IFERROR(INDEX('на отправку (3)'!O:O,MATCH($V30,'на отправку (3)'!$B:$B,0),1),0)</f>
        <v>2</v>
      </c>
      <c r="L30" s="92">
        <f>IFERROR(INDEX('на отправку (3)'!P:P,MATCH($V30,'на отправку (3)'!$B:$B,0),1),0)</f>
        <v>4</v>
      </c>
      <c r="M30" s="92">
        <f>IFERROR(INDEX('на отправку (3)'!Q:Q,MATCH($V30,'на отправку (3)'!$B:$B,0),1),0)</f>
        <v>1</v>
      </c>
      <c r="N30" s="92">
        <f>IFERROR(INDEX('на отправку (3)'!R:R,MATCH($V30,'на отправку (3)'!$B:$B,0),1),0)</f>
        <v>0</v>
      </c>
      <c r="O30" s="92">
        <f>IFERROR(INDEX('на отправку (3)'!S:S,MATCH($V30,'на отправку (3)'!$B:$B,0),1),0)</f>
        <v>74</v>
      </c>
      <c r="P30" s="92">
        <f>IFERROR(INDEX('на отправку (3)'!T:T,MATCH($V30,'на отправку (3)'!$B:$B,0),1),0)</f>
        <v>75</v>
      </c>
      <c r="Q30" s="92">
        <f>IFERROR(INDEX('на отправку (3)'!U:U,MATCH($V30,'на отправку (3)'!$B:$B,0),1),0)</f>
        <v>0.98666666700000005</v>
      </c>
      <c r="R30" s="129">
        <f>IFERROR(INDEX('на отправку (3)'!V:V,MATCH($V30,'на отправку (3)'!$B:$B,0),1),0)</f>
        <v>0</v>
      </c>
      <c r="S30" s="92">
        <f>IFERROR(INDEX('на отправку (3)'!W:W,MATCH($V30,'на отправку (3)'!$B:$B,0),1),0)</f>
        <v>0</v>
      </c>
      <c r="U30" s="71">
        <f t="shared" si="5"/>
        <v>1</v>
      </c>
      <c r="V30" s="89" t="str">
        <f t="shared" si="6"/>
        <v>027000№18</v>
      </c>
      <c r="W30" s="8">
        <f>IFERROR(INDEX('на отправку (3)'!AB:AB,MATCH($V30,'на отправку (3)'!$B:$B,0),1),0)</f>
        <v>0.96027201100000004</v>
      </c>
      <c r="X30" s="8">
        <f>IFERROR(INDEX('на отправку (3)'!AC:AC,MATCH($V30,'на отправку (3)'!$B:$B,0),1),0)</f>
        <v>1</v>
      </c>
      <c r="Y30" s="8">
        <v>6</v>
      </c>
      <c r="Z30" s="8">
        <f t="shared" si="2"/>
        <v>6</v>
      </c>
    </row>
    <row r="31" spans="1:26" ht="50.25" customHeight="1" x14ac:dyDescent="0.25">
      <c r="A31" s="201" t="s">
        <v>3131</v>
      </c>
      <c r="B31" s="184">
        <v>21</v>
      </c>
      <c r="C31" s="123" t="s">
        <v>2452</v>
      </c>
      <c r="D31" s="92">
        <f>IFERROR(INDEX('на отправку (3)'!G:G,MATCH($V31,'на отправку (3)'!$B:$B,0),1),0)</f>
        <v>121</v>
      </c>
      <c r="E31" s="92">
        <f>IFERROR(INDEX('на отправку (3)'!H:H,MATCH($V31,'на отправку (3)'!$B:$B,0),1),0)</f>
        <v>121</v>
      </c>
      <c r="F31" s="92">
        <f>IFERROR(INDEX('на отправку (3)'!I:I,MATCH($V31,'на отправку (3)'!$B:$B,0),1),0)</f>
        <v>1</v>
      </c>
      <c r="G31" s="192" t="str">
        <f>IFERROR(INDEX('на отправку (3)'!J:J,MATCH($V31,'на отправку (3)'!$B:$B,0),1),0)</f>
        <v>x</v>
      </c>
      <c r="H31" s="92">
        <f>IFERROR(INDEX('на отправку (3)'!K:K,MATCH($V31,'на отправку (3)'!$B:$B,0),1),0)/100</f>
        <v>1.0309279E-4</v>
      </c>
      <c r="I31" s="192" t="str">
        <f>IFERROR(INDEX('на отправку (3)'!M:M,MATCH($V31,'на отправку (3)'!$B:$B,0),1),0)</f>
        <v>x</v>
      </c>
      <c r="J31" s="129">
        <f>IFERROR(INDEX('на отправку (3)'!N:N,MATCH($V31,'на отправку (3)'!$B:$B,0),1),0)</f>
        <v>6</v>
      </c>
      <c r="K31" s="92">
        <f>IFERROR(INDEX('на отправку (3)'!O:O,MATCH($V31,'на отправку (3)'!$B:$B,0),1),0)</f>
        <v>2</v>
      </c>
      <c r="L31" s="92">
        <f>IFERROR(INDEX('на отправку (3)'!P:P,MATCH($V31,'на отправку (3)'!$B:$B,0),1),0)</f>
        <v>4</v>
      </c>
      <c r="M31" s="92">
        <f>IFERROR(INDEX('на отправку (3)'!Q:Q,MATCH($V31,'на отправку (3)'!$B:$B,0),1),0)</f>
        <v>1</v>
      </c>
      <c r="N31" s="92">
        <f>IFERROR(INDEX('на отправку (3)'!R:R,MATCH($V31,'на отправку (3)'!$B:$B,0),1),0)</f>
        <v>0</v>
      </c>
      <c r="O31" s="92">
        <f>IFERROR(INDEX('на отправку (3)'!S:S,MATCH($V31,'на отправку (3)'!$B:$B,0),1),0)</f>
        <v>97</v>
      </c>
      <c r="P31" s="92">
        <f>IFERROR(INDEX('на отправку (3)'!T:T,MATCH($V31,'на отправку (3)'!$B:$B,0),1),0)</f>
        <v>98</v>
      </c>
      <c r="Q31" s="92">
        <f>IFERROR(INDEX('на отправку (3)'!U:U,MATCH($V31,'на отправку (3)'!$B:$B,0),1),0)</f>
        <v>0.989795918</v>
      </c>
      <c r="R31" s="129">
        <f>IFERROR(INDEX('на отправку (3)'!V:V,MATCH($V31,'на отправку (3)'!$B:$B,0),1),0)</f>
        <v>0</v>
      </c>
      <c r="S31" s="92">
        <f>IFERROR(INDEX('на отправку (3)'!W:W,MATCH($V31,'на отправку (3)'!$B:$B,0),1),0)</f>
        <v>0</v>
      </c>
      <c r="U31" s="71">
        <f t="shared" si="5"/>
        <v>1</v>
      </c>
      <c r="V31" s="89" t="str">
        <f t="shared" si="6"/>
        <v>027000№19</v>
      </c>
      <c r="W31" s="8">
        <f>IFERROR(INDEX('на отправку (3)'!AB:AB,MATCH($V31,'на отправку (3)'!$B:$B,0),1),0)</f>
        <v>0.96570972899999996</v>
      </c>
      <c r="X31" s="8">
        <f>IFERROR(INDEX('на отправку (3)'!AC:AC,MATCH($V31,'на отправку (3)'!$B:$B,0),1),0)</f>
        <v>1</v>
      </c>
      <c r="Y31" s="8">
        <v>6</v>
      </c>
      <c r="Z31" s="8">
        <f t="shared" si="2"/>
        <v>6</v>
      </c>
    </row>
    <row r="32" spans="1:26" ht="78.75" x14ac:dyDescent="0.25">
      <c r="A32" s="201" t="s">
        <v>3132</v>
      </c>
      <c r="B32" s="184">
        <v>22</v>
      </c>
      <c r="C32" s="123" t="s">
        <v>2453</v>
      </c>
      <c r="D32" s="92">
        <f>IFERROR(INDEX('на отправку (3)'!G:G,MATCH($V32,'на отправку (3)'!$B:$B,0),1),0)</f>
        <v>36</v>
      </c>
      <c r="E32" s="92">
        <f>IFERROR(INDEX('на отправку (3)'!H:H,MATCH($V32,'на отправку (3)'!$B:$B,0),1),0)</f>
        <v>73</v>
      </c>
      <c r="F32" s="92">
        <f>IFERROR(INDEX('на отправку (3)'!I:I,MATCH($V32,'на отправку (3)'!$B:$B,0),1),0)</f>
        <v>0.49315068499999998</v>
      </c>
      <c r="G32" s="192" t="str">
        <f>IFERROR(INDEX('на отправку (3)'!J:J,MATCH($V32,'на отправку (3)'!$B:$B,0),1),0)</f>
        <v>x</v>
      </c>
      <c r="H32" s="92">
        <f>IFERROR(INDEX('на отправку (3)'!K:K,MATCH($V32,'на отправку (3)'!$B:$B,0),1),0)/100</f>
        <v>-5.0684931499999997E-3</v>
      </c>
      <c r="I32" s="192" t="str">
        <f>IFERROR(INDEX('на отправку (3)'!M:M,MATCH($V32,'на отправку (3)'!$B:$B,0),1),0)</f>
        <v>x</v>
      </c>
      <c r="J32" s="129">
        <f>IFERROR(INDEX('на отправку (3)'!N:N,MATCH($V32,'на отправку (3)'!$B:$B,0),1),0)</f>
        <v>0</v>
      </c>
      <c r="K32" s="92">
        <f>IFERROR(INDEX('на отправку (3)'!O:O,MATCH($V32,'на отправку (3)'!$B:$B,0),1),0)</f>
        <v>0</v>
      </c>
      <c r="L32" s="92">
        <f>IFERROR(INDEX('на отправку (3)'!P:P,MATCH($V32,'на отправку (3)'!$B:$B,0),1),0)</f>
        <v>3</v>
      </c>
      <c r="M32" s="92">
        <f>IFERROR(INDEX('на отправку (3)'!Q:Q,MATCH($V32,'на отправку (3)'!$B:$B,0),1),0)</f>
        <v>1</v>
      </c>
      <c r="N32" s="92">
        <f>IFERROR(INDEX('на отправку (3)'!R:R,MATCH($V32,'на отправку (3)'!$B:$B,0),1),0)</f>
        <v>0</v>
      </c>
      <c r="O32" s="92">
        <f>IFERROR(INDEX('на отправку (3)'!S:S,MATCH($V32,'на отправку (3)'!$B:$B,0),1),0)</f>
        <v>22</v>
      </c>
      <c r="P32" s="92">
        <f>IFERROR(INDEX('на отправку (3)'!T:T,MATCH($V32,'на отправку (3)'!$B:$B,0),1),0)</f>
        <v>22</v>
      </c>
      <c r="Q32" s="92">
        <f>IFERROR(INDEX('на отправку (3)'!U:U,MATCH($V32,'на отправку (3)'!$B:$B,0),1),0)</f>
        <v>1</v>
      </c>
      <c r="R32" s="129">
        <f>IFERROR(INDEX('на отправку (3)'!V:V,MATCH($V32,'на отправку (3)'!$B:$B,0),1),0)</f>
        <v>0</v>
      </c>
      <c r="S32" s="92">
        <f>IFERROR(INDEX('на отправку (3)'!W:W,MATCH($V32,'на отправку (3)'!$B:$B,0),1),0)</f>
        <v>0</v>
      </c>
      <c r="U32" s="71">
        <f t="shared" si="5"/>
        <v>0</v>
      </c>
      <c r="V32" s="89" t="str">
        <f t="shared" si="6"/>
        <v>027000№20</v>
      </c>
      <c r="W32" s="8">
        <f>IFERROR(INDEX('на отправку (3)'!AB:AB,MATCH($V32,'на отправку (3)'!$B:$B,0),1),0)</f>
        <v>0.8075</v>
      </c>
      <c r="X32" s="8">
        <f>IFERROR(INDEX('на отправку (3)'!AC:AC,MATCH($V32,'на отправку (3)'!$B:$B,0),1),0)</f>
        <v>1</v>
      </c>
      <c r="Y32" s="8">
        <v>6</v>
      </c>
      <c r="Z32" s="8">
        <f t="shared" si="2"/>
        <v>6</v>
      </c>
    </row>
    <row r="33" spans="1:27" s="136" customFormat="1" ht="21" customHeight="1" x14ac:dyDescent="0.25">
      <c r="A33" s="202"/>
      <c r="B33" s="187"/>
      <c r="C33" s="134"/>
      <c r="D33" s="135" t="s">
        <v>15</v>
      </c>
      <c r="E33" s="135"/>
      <c r="F33" s="135"/>
      <c r="G33" s="190"/>
      <c r="H33" s="135"/>
      <c r="I33" s="193"/>
      <c r="J33" s="139">
        <f>SUM(J34:J37)</f>
        <v>0</v>
      </c>
      <c r="K33" s="135"/>
      <c r="L33" s="135"/>
      <c r="M33" s="135"/>
      <c r="N33" s="135"/>
      <c r="O33" s="135"/>
      <c r="P33" s="135"/>
      <c r="Q33" s="135"/>
      <c r="R33" s="135"/>
      <c r="S33" s="135"/>
      <c r="U33" s="137"/>
      <c r="W33" s="137"/>
      <c r="X33" s="137"/>
      <c r="Y33" s="137"/>
      <c r="Z33" s="8"/>
    </row>
    <row r="34" spans="1:27" ht="42.75" customHeight="1" x14ac:dyDescent="0.25">
      <c r="A34" s="201" t="s">
        <v>3133</v>
      </c>
      <c r="B34" s="184">
        <v>23</v>
      </c>
      <c r="C34" s="123" t="s">
        <v>2454</v>
      </c>
      <c r="D34" s="92">
        <f>IFERROR(INDEX('на отправку (3)'!G:G,MATCH($V34,'на отправку (3)'!$B:$B,0),1),0)</f>
        <v>0</v>
      </c>
      <c r="E34" s="92">
        <f>IFERROR(INDEX('на отправку (3)'!H:H,MATCH($V34,'на отправку (3)'!$B:$B,0),1),0)</f>
        <v>0</v>
      </c>
      <c r="F34" s="92">
        <f>IFERROR(INDEX('на отправку (3)'!I:I,MATCH($V34,'на отправку (3)'!$B:$B,0),1),0)</f>
        <v>0</v>
      </c>
      <c r="G34" s="191" t="str">
        <f>IFERROR(INDEX('на отправку (3)'!J:J,MATCH($V34,'на отправку (3)'!$B:$B,0),1),0)</f>
        <v>x</v>
      </c>
      <c r="H34" s="92">
        <f>IFERROR(INDEX('на отправку (3)'!K:K,MATCH($V34,'на отправку (3)'!$B:$B,0),1),0)/100</f>
        <v>0</v>
      </c>
      <c r="I34" s="191" t="str">
        <f>IFERROR(INDEX('на отправку (3)'!M:M,MATCH($V34,'на отправку (3)'!$B:$B,0),1),0)</f>
        <v>x</v>
      </c>
      <c r="J34" s="129">
        <f>IFERROR(INDEX('на отправку (3)'!N:N,MATCH($V34,'на отправку (3)'!$B:$B,0),1),0)</f>
        <v>0</v>
      </c>
      <c r="K34" s="92">
        <f>IFERROR(INDEX('на отправку (3)'!O:O,MATCH($V34,'на отправку (3)'!$B:$B,0),1),0)</f>
        <v>0</v>
      </c>
      <c r="L34" s="92">
        <f>IFERROR(INDEX('на отправку (3)'!P:P,MATCH($V34,'на отправку (3)'!$B:$B,0),1),0)</f>
        <v>0</v>
      </c>
      <c r="M34" s="92">
        <f>IFERROR(INDEX('на отправку (3)'!Q:Q,MATCH($V34,'на отправку (3)'!$B:$B,0),1),0)</f>
        <v>0</v>
      </c>
      <c r="N34" s="92">
        <f>IFERROR(INDEX('на отправку (3)'!R:R,MATCH($V34,'на отправку (3)'!$B:$B,0),1),0)</f>
        <v>0</v>
      </c>
      <c r="O34" s="92">
        <f>IFERROR(INDEX('на отправку (3)'!S:S,MATCH($V34,'на отправку (3)'!$B:$B,0),1),0)</f>
        <v>0</v>
      </c>
      <c r="P34" s="92">
        <f>IFERROR(INDEX('на отправку (3)'!T:T,MATCH($V34,'на отправку (3)'!$B:$B,0),1),0)</f>
        <v>0</v>
      </c>
      <c r="Q34" s="92">
        <f>IFERROR(INDEX('на отправку (3)'!U:U,MATCH($V34,'на отправку (3)'!$B:$B,0),1),0)</f>
        <v>0</v>
      </c>
      <c r="R34" s="129">
        <f>IFERROR(INDEX('на отправку (3)'!V:V,MATCH($V34,'на отправку (3)'!$B:$B,0),1),0)</f>
        <v>0</v>
      </c>
      <c r="S34" s="92">
        <f>IFERROR(INDEX('на отправку (3)'!W:W,MATCH($V34,'на отправку (3)'!$B:$B,0),1),0)</f>
        <v>0</v>
      </c>
      <c r="U34" s="71">
        <f t="shared" ref="U34" si="7">IF(J34&gt;0,1,0)</f>
        <v>0</v>
      </c>
      <c r="V34" s="89" t="str">
        <f t="shared" ref="V34" si="8">CONCATENATE($U$1,"№",C34)</f>
        <v>027000№21</v>
      </c>
      <c r="W34" s="8">
        <f>IFERROR(INDEX('на отправку (3)'!AB:AB,MATCH($V34,'на отправку (3)'!$B:$B,0),1),0)</f>
        <v>0.39646335199999999</v>
      </c>
      <c r="X34" s="8">
        <f>IFERROR(INDEX('на отправку (3)'!AC:AC,MATCH($V34,'на отправку (3)'!$B:$B,0),1),0)</f>
        <v>1</v>
      </c>
      <c r="Y34" s="8">
        <v>8</v>
      </c>
      <c r="Z34" s="8">
        <f t="shared" si="2"/>
        <v>0</v>
      </c>
    </row>
    <row r="35" spans="1:27" ht="56.25" customHeight="1" x14ac:dyDescent="0.25">
      <c r="A35" s="201" t="s">
        <v>3134</v>
      </c>
      <c r="B35" s="184">
        <v>24</v>
      </c>
      <c r="C35" s="123">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1" t="str">
        <f>IFERROR(INDEX('на отправку (3)'!J:J,MATCH($V35,'на отправку (3)'!$B:$B,0),1),0)</f>
        <v>x</v>
      </c>
      <c r="H35" s="92">
        <f>IFERROR(INDEX('на отправку (3)'!K:K,MATCH($V35,'на отправку (3)'!$B:$B,0),1),0)/100</f>
        <v>0</v>
      </c>
      <c r="I35" s="191" t="str">
        <f>IFERROR(INDEX('на отправку (3)'!M:M,MATCH($V35,'на отправку (3)'!$B:$B,0),1),0)</f>
        <v>x</v>
      </c>
      <c r="J35" s="129">
        <f>IFERROR(INDEX('на отправку (3)'!N:N,MATCH($V35,'на отправку (3)'!$B:$B,0),1),0)</f>
        <v>0</v>
      </c>
      <c r="K35" s="92">
        <f>IFERROR(INDEX('на отправку (3)'!O:O,MATCH($V35,'на отправку (3)'!$B:$B,0),1),0)</f>
        <v>0</v>
      </c>
      <c r="L35" s="92">
        <f>IFERROR(INDEX('на отправку (3)'!P:P,MATCH($V35,'на отправку (3)'!$B:$B,0),1),0)</f>
        <v>0</v>
      </c>
      <c r="M35" s="92">
        <f>IFERROR(INDEX('на отправку (3)'!Q:Q,MATCH($V35,'на отправку (3)'!$B:$B,0),1),0)</f>
        <v>0</v>
      </c>
      <c r="N35" s="92">
        <f>IFERROR(INDEX('на отправку (3)'!R:R,MATCH($V35,'на отправку (3)'!$B:$B,0),1),0)</f>
        <v>0</v>
      </c>
      <c r="O35" s="92">
        <f>IFERROR(INDEX('на отправку (3)'!S:S,MATCH($V35,'на отправку (3)'!$B:$B,0),1),0)</f>
        <v>0</v>
      </c>
      <c r="P35" s="92">
        <f>IFERROR(INDEX('на отправку (3)'!T:T,MATCH($V35,'на отправку (3)'!$B:$B,0),1),0)</f>
        <v>0</v>
      </c>
      <c r="Q35" s="92">
        <f>IFERROR(INDEX('на отправку (3)'!U:U,MATCH($V35,'на отправку (3)'!$B:$B,0),1),0)</f>
        <v>0</v>
      </c>
      <c r="R35" s="129">
        <f>IFERROR(INDEX('на отправку (3)'!V:V,MATCH($V35,'на отправку (3)'!$B:$B,0),1),0)</f>
        <v>0</v>
      </c>
      <c r="S35" s="92">
        <f>IFERROR(INDEX('на отправку (3)'!W:W,MATCH($V35,'на отправку (3)'!$B:$B,0),1),0)</f>
        <v>0</v>
      </c>
      <c r="U35" s="71">
        <f t="shared" ref="U35:U37" si="9">IF(J35&gt;0,1,0)</f>
        <v>0</v>
      </c>
      <c r="V35" s="89" t="str">
        <f t="shared" ref="V35:V37" si="10">CONCATENATE($U$1,"№",C35)</f>
        <v>027000№23</v>
      </c>
      <c r="W35" s="8">
        <f>IFERROR(INDEX('на отправку (3)'!AB:AB,MATCH($V35,'на отправку (3)'!$B:$B,0),1),0)</f>
        <v>0.6</v>
      </c>
      <c r="X35" s="8">
        <f>IFERROR(INDEX('на отправку (3)'!AC:AC,MATCH($V35,'на отправку (3)'!$B:$B,0),1),0)</f>
        <v>1</v>
      </c>
      <c r="Y35" s="8">
        <v>9</v>
      </c>
      <c r="Z35" s="8">
        <f t="shared" si="2"/>
        <v>0</v>
      </c>
    </row>
    <row r="36" spans="1:27" ht="60" customHeight="1" x14ac:dyDescent="0.25">
      <c r="A36" s="201" t="s">
        <v>3135</v>
      </c>
      <c r="B36" s="184">
        <v>25</v>
      </c>
      <c r="C36" s="123">
        <v>24</v>
      </c>
      <c r="D36" s="92">
        <f>IFERROR(INDEX('на отправку (3)'!G:G,MATCH($V36,'на отправку (3)'!$B:$B,0),1),0)</f>
        <v>0</v>
      </c>
      <c r="E36" s="92">
        <f>IFERROR(INDEX('на отправку (3)'!H:H,MATCH($V36,'на отправку (3)'!$B:$B,0),1),0)</f>
        <v>0</v>
      </c>
      <c r="F36" s="92">
        <f>IFERROR(INDEX('на отправку (3)'!I:I,MATCH($V36,'на отправку (3)'!$B:$B,0),1),0)</f>
        <v>0</v>
      </c>
      <c r="G36" s="191" t="str">
        <f>IFERROR(INDEX('на отправку (3)'!J:J,MATCH($V36,'на отправку (3)'!$B:$B,0),1),0)</f>
        <v>x</v>
      </c>
      <c r="H36" s="92">
        <f>IFERROR(INDEX('на отправку (3)'!K:K,MATCH($V36,'на отправку (3)'!$B:$B,0),1),0)/100</f>
        <v>0</v>
      </c>
      <c r="I36" s="191" t="str">
        <f>IFERROR(INDEX('на отправку (3)'!M:M,MATCH($V36,'на отправку (3)'!$B:$B,0),1),0)</f>
        <v>x</v>
      </c>
      <c r="J36" s="129">
        <f>IFERROR(INDEX('на отправку (3)'!N:N,MATCH($V36,'на отправку (3)'!$B:$B,0),1),0)</f>
        <v>0</v>
      </c>
      <c r="K36" s="92">
        <f>IFERROR(INDEX('на отправку (3)'!O:O,MATCH($V36,'на отправку (3)'!$B:$B,0),1),0)</f>
        <v>0</v>
      </c>
      <c r="L36" s="92">
        <f>IFERROR(INDEX('на отправку (3)'!P:P,MATCH($V36,'на отправку (3)'!$B:$B,0),1),0)</f>
        <v>0</v>
      </c>
      <c r="M36" s="92">
        <f>IFERROR(INDEX('на отправку (3)'!Q:Q,MATCH($V36,'на отправку (3)'!$B:$B,0),1),0)</f>
        <v>0</v>
      </c>
      <c r="N36" s="92">
        <f>IFERROR(INDEX('на отправку (3)'!R:R,MATCH($V36,'на отправку (3)'!$B:$B,0),1),0)</f>
        <v>0</v>
      </c>
      <c r="O36" s="92">
        <f>IFERROR(INDEX('на отправку (3)'!S:S,MATCH($V36,'на отправку (3)'!$B:$B,0),1),0)</f>
        <v>0</v>
      </c>
      <c r="P36" s="92">
        <f>IFERROR(INDEX('на отправку (3)'!T:T,MATCH($V36,'на отправку (3)'!$B:$B,0),1),0)</f>
        <v>0</v>
      </c>
      <c r="Q36" s="92">
        <f>IFERROR(INDEX('на отправку (3)'!U:U,MATCH($V36,'на отправку (3)'!$B:$B,0),1),0)</f>
        <v>0</v>
      </c>
      <c r="R36" s="129">
        <f>IFERROR(INDEX('на отправку (3)'!V:V,MATCH($V36,'на отправку (3)'!$B:$B,0),1),0)</f>
        <v>0</v>
      </c>
      <c r="S36" s="92">
        <f>IFERROR(INDEX('на отправку (3)'!W:W,MATCH($V36,'на отправку (3)'!$B:$B,0),1),0)</f>
        <v>0</v>
      </c>
      <c r="U36" s="71">
        <f t="shared" si="9"/>
        <v>0</v>
      </c>
      <c r="V36" s="89" t="str">
        <f t="shared" si="10"/>
        <v>027000№24</v>
      </c>
      <c r="W36" s="8">
        <f>IFERROR(INDEX('на отправку (3)'!AB:AB,MATCH($V36,'на отправку (3)'!$B:$B,0),1),0)</f>
        <v>0.381578947</v>
      </c>
      <c r="X36" s="8">
        <f>IFERROR(INDEX('на отправку (3)'!AC:AC,MATCH($V36,'на отправку (3)'!$B:$B,0),1),0)</f>
        <v>1</v>
      </c>
      <c r="Y36" s="8">
        <v>9</v>
      </c>
      <c r="Z36" s="8">
        <f t="shared" si="2"/>
        <v>0</v>
      </c>
    </row>
    <row r="37" spans="1:27" ht="46.5" customHeight="1" x14ac:dyDescent="0.25">
      <c r="A37" s="201" t="s">
        <v>3136</v>
      </c>
      <c r="B37" s="184">
        <v>26</v>
      </c>
      <c r="C37" s="123">
        <v>25</v>
      </c>
      <c r="D37" s="92">
        <f>IFERROR(INDEX('на отправку (3)'!G:G,MATCH($V37,'на отправку (3)'!$B:$B,0),1),0)</f>
        <v>0</v>
      </c>
      <c r="E37" s="92">
        <f>IFERROR(INDEX('на отправку (3)'!H:H,MATCH($V37,'на отправку (3)'!$B:$B,0),1),0)</f>
        <v>0</v>
      </c>
      <c r="F37" s="92">
        <f>IFERROR(INDEX('на отправку (3)'!I:I,MATCH($V37,'на отправку (3)'!$B:$B,0),1),0)</f>
        <v>0</v>
      </c>
      <c r="G37" s="191">
        <f>IFERROR(INDEX('на отправку (3)'!J:J,MATCH($V37,'на отправку (3)'!$B:$B,0),1),0)</f>
        <v>1</v>
      </c>
      <c r="H37" s="92">
        <f>IFERROR(INDEX('на отправку (3)'!K:K,MATCH($V37,'на отправку (3)'!$B:$B,0),1),0)</f>
        <v>0</v>
      </c>
      <c r="I37" s="191" t="str">
        <f>IFERROR(INDEX('на отправку (3)'!M:M,MATCH($V37,'на отправку (3)'!$B:$B,0),1),0)</f>
        <v>x</v>
      </c>
      <c r="J37" s="129">
        <f>IFERROR(INDEX('на отправку (3)'!N:N,MATCH($V37,'на отправку (3)'!$B:$B,0),1),0)</f>
        <v>0</v>
      </c>
      <c r="K37" s="92">
        <f>IFERROR(INDEX('на отправку (3)'!O:O,MATCH($V37,'на отправку (3)'!$B:$B,0),1),0)</f>
        <v>0</v>
      </c>
      <c r="L37" s="92">
        <f>IFERROR(INDEX('на отправку (3)'!P:P,MATCH($V37,'на отправку (3)'!$B:$B,0),1),0)</f>
        <v>0</v>
      </c>
      <c r="M37" s="92">
        <f>IFERROR(INDEX('на отправку (3)'!Q:Q,MATCH($V37,'на отправку (3)'!$B:$B,0),1),0)</f>
        <v>0</v>
      </c>
      <c r="N37" s="92">
        <f>IFERROR(INDEX('на отправку (3)'!R:R,MATCH($V37,'на отправку (3)'!$B:$B,0),1),0)</f>
        <v>0</v>
      </c>
      <c r="O37" s="92">
        <f>IFERROR(INDEX('на отправку (3)'!S:S,MATCH($V37,'на отправку (3)'!$B:$B,0),1),0)</f>
        <v>0</v>
      </c>
      <c r="P37" s="92">
        <f>IFERROR(INDEX('на отправку (3)'!T:T,MATCH($V37,'на отправку (3)'!$B:$B,0),1),0)</f>
        <v>0</v>
      </c>
      <c r="Q37" s="92">
        <f>IFERROR(INDEX('на отправку (3)'!U:U,MATCH($V37,'на отправку (3)'!$B:$B,0),1),0)</f>
        <v>0</v>
      </c>
      <c r="R37" s="129">
        <f>IFERROR(INDEX('на отправку (3)'!V:V,MATCH($V37,'на отправку (3)'!$B:$B,0),1),0)</f>
        <v>0</v>
      </c>
      <c r="S37" s="92">
        <f>IFERROR(INDEX('на отправку (3)'!W:W,MATCH($V37,'на отправку (3)'!$B:$B,0),1),0)</f>
        <v>0</v>
      </c>
      <c r="U37" s="71">
        <f t="shared" si="9"/>
        <v>0</v>
      </c>
      <c r="V37" s="89" t="str">
        <f t="shared" si="10"/>
        <v>027000№25</v>
      </c>
      <c r="W37" s="8">
        <f>IFERROR(INDEX('на отправку (3)'!AB:AB,MATCH($V37,'на отправку (3)'!$B:$B,0),1),0)</f>
        <v>0.97159166299999999</v>
      </c>
      <c r="X37" s="8">
        <f>IFERROR(INDEX('на отправку (3)'!AC:AC,MATCH($V37,'на отправку (3)'!$B:$B,0),1),0)</f>
        <v>1</v>
      </c>
      <c r="Y37" s="8">
        <v>9</v>
      </c>
      <c r="Z37" s="8">
        <f t="shared" si="2"/>
        <v>0</v>
      </c>
    </row>
    <row r="38" spans="1:27" s="136" customFormat="1" ht="21" customHeight="1" x14ac:dyDescent="0.25">
      <c r="A38" s="202"/>
      <c r="B38" s="187"/>
      <c r="C38" s="134"/>
      <c r="D38" s="135" t="s">
        <v>3091</v>
      </c>
      <c r="E38" s="135"/>
      <c r="F38" s="135"/>
      <c r="G38" s="190"/>
      <c r="H38" s="135"/>
      <c r="I38" s="193"/>
      <c r="J38" s="139">
        <f>IF(SUM(J39:J45)&lt;0,0,SUM(J39:J45))</f>
        <v>27</v>
      </c>
      <c r="K38" s="135"/>
      <c r="L38" s="135"/>
      <c r="M38" s="135"/>
      <c r="N38" s="135"/>
      <c r="O38" s="135"/>
      <c r="P38" s="135"/>
      <c r="Q38" s="135"/>
      <c r="R38" s="135"/>
      <c r="S38" s="135"/>
      <c r="U38" s="137"/>
      <c r="W38" s="137"/>
      <c r="X38" s="137"/>
      <c r="Y38" s="137"/>
      <c r="Z38" s="8"/>
    </row>
    <row r="39" spans="1:27" ht="63" customHeight="1" x14ac:dyDescent="0.25">
      <c r="A39" s="201" t="s">
        <v>3137</v>
      </c>
      <c r="B39" s="120">
        <v>27</v>
      </c>
      <c r="C39" s="120">
        <v>27</v>
      </c>
      <c r="D39" s="92">
        <f>IFERROR(INDEX('на отправку (3)'!G:G,MATCH($V39,'на отправку (3)'!$B:$B,0),1),0)</f>
        <v>0</v>
      </c>
      <c r="E39" s="92">
        <f>IFERROR(INDEX('на отправку (3)'!H:H,MATCH($V39,'на отправку (3)'!$B:$B,0),1),0)</f>
        <v>0</v>
      </c>
      <c r="F39" s="92">
        <f>IFERROR(INDEX('на отправку (3)'!I:I,MATCH($V39,'на отправку (3)'!$B:$B,0),1),0)</f>
        <v>0</v>
      </c>
      <c r="G39" s="191">
        <f>IFERROR(INDEX('на отправку (3)'!J:J,MATCH($V39,'на отправку (3)'!$B:$B,0),1),0)</f>
        <v>0</v>
      </c>
      <c r="H39" s="92">
        <f>IFERROR(INDEX('на отправку (3)'!K:K,MATCH($V39,'на отправку (3)'!$B:$B,0),1),0)/100</f>
        <v>0</v>
      </c>
      <c r="I39" s="191">
        <f>IFERROR(INDEX('на отправку (3)'!M:M,MATCH($V39,'на отправку (3)'!$B:$B,0),1),0)</f>
        <v>0</v>
      </c>
      <c r="J39" s="129">
        <f>IFERROR(INDEX('на отправку (3)'!N:N,MATCH($V39,'на отправку (3)'!$B:$B,0),1),0)</f>
        <v>0</v>
      </c>
      <c r="K39" s="92" t="str">
        <f>IFERROR(INDEX('на отправку (3)'!O:O,MATCH($V39,'на отправку (3)'!$B:$B,0),1),0)</f>
        <v>x</v>
      </c>
      <c r="L39" s="92" t="str">
        <f>IFERROR(INDEX('на отправку (3)'!P:P,MATCH($V39,'на отправку (3)'!$B:$B,0),1),0)</f>
        <v>x</v>
      </c>
      <c r="M39" s="92">
        <f>IFERROR(INDEX('на отправку (3)'!Q:Q,MATCH($V39,'на отправку (3)'!$B:$B,0),1),0)</f>
        <v>2</v>
      </c>
      <c r="N39" s="98"/>
      <c r="O39" s="92">
        <f>IFERROR(INDEX('на отправку (3)'!S:S,MATCH($V39,'на отправку (3)'!$B:$B,0),1),0)</f>
        <v>0</v>
      </c>
      <c r="P39" s="92">
        <f>IFERROR(INDEX('на отправку (3)'!T:T,MATCH($V39,'на отправку (3)'!$B:$B,0),1),0)</f>
        <v>0</v>
      </c>
      <c r="Q39" s="92">
        <f>IFERROR(INDEX('на отправку (3)'!U:U,MATCH($V39,'на отправку (3)'!$B:$B,0),1),0)</f>
        <v>0</v>
      </c>
      <c r="R39" s="129">
        <f>IFERROR(INDEX('на отправку (3)'!V:V,MATCH($V39,'на отправку (3)'!$B:$B,0),1),0)</f>
        <v>0</v>
      </c>
      <c r="S39" s="98"/>
      <c r="U39" s="71">
        <f t="shared" ref="U39" si="11">IF(J39&gt;0,1,0)</f>
        <v>0</v>
      </c>
      <c r="V39" s="89" t="str">
        <f t="shared" ref="V39" si="12">CONCATENATE($U$1,"№",C39)</f>
        <v>027000№27</v>
      </c>
      <c r="W39" s="8">
        <f>IFERROR(INDEX('на отправку (3)'!AB:AB,MATCH($V39,'на отправку (3)'!$B:$B,0),1),0)</f>
        <v>0</v>
      </c>
      <c r="X39" s="8">
        <f>IFERROR(INDEX('на отправку (3)'!AC:AC,MATCH($V39,'на отправку (3)'!$B:$B,0),1),0)</f>
        <v>0</v>
      </c>
      <c r="Y39" s="8">
        <v>4</v>
      </c>
      <c r="Z39" s="8">
        <f t="shared" si="2"/>
        <v>0</v>
      </c>
    </row>
    <row r="40" spans="1:27" ht="49.5" customHeight="1" x14ac:dyDescent="0.25">
      <c r="A40" s="201" t="s">
        <v>3138</v>
      </c>
      <c r="B40" s="120">
        <v>28</v>
      </c>
      <c r="C40" s="120">
        <v>28</v>
      </c>
      <c r="D40" s="92">
        <f>IFERROR(INDEX('на отправку (3)'!G:G,MATCH($V40,'на отправку (3)'!$B:$B,0),1),0)</f>
        <v>0</v>
      </c>
      <c r="E40" s="92">
        <f>IFERROR(INDEX('на отправку (3)'!H:H,MATCH($V40,'на отправку (3)'!$B:$B,0),1),0)</f>
        <v>68</v>
      </c>
      <c r="F40" s="92">
        <f>IFERROR(INDEX('на отправку (3)'!I:I,MATCH($V40,'на отправку (3)'!$B:$B,0),1),0)</f>
        <v>0</v>
      </c>
      <c r="G40" s="191">
        <f>IFERROR(INDEX('на отправку (3)'!J:J,MATCH($V40,'на отправку (3)'!$B:$B,0),1),0)</f>
        <v>0</v>
      </c>
      <c r="H40" s="92">
        <f>IFERROR(INDEX('на отправку (3)'!K:K,MATCH($V40,'на отправку (3)'!$B:$B,0),1),0)/100</f>
        <v>0</v>
      </c>
      <c r="I40" s="191">
        <f>IFERROR(INDEX('на отправку (3)'!M:M,MATCH($V40,'на отправку (3)'!$B:$B,0),1),0)</f>
        <v>0</v>
      </c>
      <c r="J40" s="129">
        <f>IFERROR(INDEX('на отправку (3)'!N:N,MATCH($V40,'на отправку (3)'!$B:$B,0),1),0)</f>
        <v>3</v>
      </c>
      <c r="K40" s="92" t="str">
        <f>IFERROR(INDEX('на отправку (3)'!O:O,MATCH($V40,'на отправку (3)'!$B:$B,0),1),0)</f>
        <v>x</v>
      </c>
      <c r="L40" s="92" t="str">
        <f>IFERROR(INDEX('на отправку (3)'!P:P,MATCH($V40,'на отправку (3)'!$B:$B,0),1),0)</f>
        <v>x</v>
      </c>
      <c r="M40" s="92">
        <f>IFERROR(INDEX('на отправку (3)'!Q:Q,MATCH($V40,'на отправку (3)'!$B:$B,0),1),0)</f>
        <v>1</v>
      </c>
      <c r="N40" s="98"/>
      <c r="O40" s="92">
        <f>IFERROR(INDEX('на отправку (3)'!S:S,MATCH($V40,'на отправку (3)'!$B:$B,0),1),0)</f>
        <v>0</v>
      </c>
      <c r="P40" s="92">
        <f>IFERROR(INDEX('на отправку (3)'!T:T,MATCH($V40,'на отправку (3)'!$B:$B,0),1),0)</f>
        <v>359</v>
      </c>
      <c r="Q40" s="92">
        <f>IFERROR(INDEX('на отправку (3)'!U:U,MATCH($V40,'на отправку (3)'!$B:$B,0),1),0)</f>
        <v>0</v>
      </c>
      <c r="R40" s="129">
        <f>IFERROR(INDEX('на отправку (3)'!V:V,MATCH($V40,'на отправку (3)'!$B:$B,0),1),0)</f>
        <v>0</v>
      </c>
      <c r="S40" s="98"/>
      <c r="U40" s="71">
        <f t="shared" ref="U40:U45" si="13">IF(J40&gt;0,1,0)</f>
        <v>1</v>
      </c>
      <c r="V40" s="89" t="str">
        <f t="shared" ref="V40:V45" si="14">CONCATENATE($U$1,"№",C40)</f>
        <v>027000№28</v>
      </c>
      <c r="W40" s="8">
        <f>IFERROR(INDEX('на отправку (3)'!AB:AB,MATCH($V40,'на отправку (3)'!$B:$B,0),1),0)</f>
        <v>4.6442499999999999E-3</v>
      </c>
      <c r="X40" s="8">
        <f>IFERROR(INDEX('на отправку (3)'!AC:AC,MATCH($V40,'на отправку (3)'!$B:$B,0),1),0)</f>
        <v>0</v>
      </c>
      <c r="Y40" s="8">
        <v>3</v>
      </c>
      <c r="Z40" s="8">
        <f t="shared" si="2"/>
        <v>3</v>
      </c>
    </row>
    <row r="41" spans="1:27" ht="15.75" customHeight="1" x14ac:dyDescent="0.25">
      <c r="A41" s="201" t="s">
        <v>3139</v>
      </c>
      <c r="B41" s="120">
        <v>29</v>
      </c>
      <c r="C41" s="120">
        <v>29</v>
      </c>
      <c r="D41" s="92">
        <f>IFERROR(INDEX('на отправку (3)'!G:G,MATCH($V41,'на отправку (3)'!$B:$B,0),1),0)</f>
        <v>0</v>
      </c>
      <c r="E41" s="92">
        <f>IFERROR(INDEX('на отправку (3)'!H:H,MATCH($V41,'на отправку (3)'!$B:$B,0),1),0)</f>
        <v>68</v>
      </c>
      <c r="F41" s="92">
        <f>IFERROR(INDEX('на отправку (3)'!I:I,MATCH($V41,'на отправку (3)'!$B:$B,0),1),0)</f>
        <v>0</v>
      </c>
      <c r="G41" s="191">
        <f>IFERROR(INDEX('на отправку (3)'!J:J,MATCH($V41,'на отправку (3)'!$B:$B,0),1),0)</f>
        <v>0</v>
      </c>
      <c r="H41" s="92">
        <f>IFERROR(INDEX('на отправку (3)'!K:K,MATCH($V41,'на отправку (3)'!$B:$B,0),1),0)/100</f>
        <v>0</v>
      </c>
      <c r="I41" s="191">
        <f>IFERROR(INDEX('на отправку (3)'!M:M,MATCH($V41,'на отправку (3)'!$B:$B,0),1),0)</f>
        <v>0</v>
      </c>
      <c r="J41" s="129">
        <f>IFERROR(INDEX('на отправку (3)'!N:N,MATCH($V41,'на отправку (3)'!$B:$B,0),1),0)</f>
        <v>5</v>
      </c>
      <c r="K41" s="92" t="str">
        <f>IFERROR(INDEX('на отправку (3)'!O:O,MATCH($V41,'на отправку (3)'!$B:$B,0),1),0)</f>
        <v>x</v>
      </c>
      <c r="L41" s="92" t="str">
        <f>IFERROR(INDEX('на отправку (3)'!P:P,MATCH($V41,'на отправку (3)'!$B:$B,0),1),0)</f>
        <v>x</v>
      </c>
      <c r="M41" s="92">
        <f>IFERROR(INDEX('на отправку (3)'!Q:Q,MATCH($V41,'на отправку (3)'!$B:$B,0),1),0)</f>
        <v>1</v>
      </c>
      <c r="N41" s="98"/>
      <c r="O41" s="92">
        <f>IFERROR(INDEX('на отправку (3)'!S:S,MATCH($V41,'на отправку (3)'!$B:$B,0),1),0)</f>
        <v>0</v>
      </c>
      <c r="P41" s="92">
        <f>IFERROR(INDEX('на отправку (3)'!T:T,MATCH($V41,'на отправку (3)'!$B:$B,0),1),0)</f>
        <v>359</v>
      </c>
      <c r="Q41" s="92">
        <f>IFERROR(INDEX('на отправку (3)'!U:U,MATCH($V41,'на отправку (3)'!$B:$B,0),1),0)</f>
        <v>0</v>
      </c>
      <c r="R41" s="129">
        <f>IFERROR(INDEX('на отправку (3)'!V:V,MATCH($V41,'на отправку (3)'!$B:$B,0),1),0)</f>
        <v>0</v>
      </c>
      <c r="S41" s="98"/>
      <c r="U41" s="71">
        <f t="shared" si="13"/>
        <v>1</v>
      </c>
      <c r="V41" s="89" t="str">
        <f t="shared" si="14"/>
        <v>027000№29</v>
      </c>
      <c r="W41" s="8">
        <f>IFERROR(INDEX('на отправку (3)'!AB:AB,MATCH($V41,'на отправку (3)'!$B:$B,0),1),0)</f>
        <v>1.6719300000000001E-3</v>
      </c>
      <c r="X41" s="8">
        <f>IFERROR(INDEX('на отправку (3)'!AC:AC,MATCH($V41,'на отправку (3)'!$B:$B,0),1),0)</f>
        <v>0</v>
      </c>
      <c r="Y41" s="8">
        <v>5</v>
      </c>
      <c r="Z41" s="8">
        <f t="shared" si="2"/>
        <v>5</v>
      </c>
    </row>
    <row r="42" spans="1:27" ht="15.75" customHeight="1" x14ac:dyDescent="0.25">
      <c r="A42" s="201" t="s">
        <v>3140</v>
      </c>
      <c r="B42" s="120">
        <v>30</v>
      </c>
      <c r="C42" s="120">
        <v>30</v>
      </c>
      <c r="D42" s="92">
        <f>IFERROR(INDEX('на отправку (3)'!G:G,MATCH($V42,'на отправку (3)'!$B:$B,0),1),0)</f>
        <v>0</v>
      </c>
      <c r="E42" s="92">
        <f>IFERROR(INDEX('на отправку (3)'!H:H,MATCH($V42,'на отправку (3)'!$B:$B,0),1),0)</f>
        <v>68</v>
      </c>
      <c r="F42" s="92">
        <f>IFERROR(INDEX('на отправку (3)'!I:I,MATCH($V42,'на отправку (3)'!$B:$B,0),1),0)</f>
        <v>0</v>
      </c>
      <c r="G42" s="191">
        <f>IFERROR(INDEX('на отправку (3)'!J:J,MATCH($V42,'на отправку (3)'!$B:$B,0),1),0)</f>
        <v>0</v>
      </c>
      <c r="H42" s="92">
        <f>IFERROR(INDEX('на отправку (3)'!K:K,MATCH($V42,'на отправку (3)'!$B:$B,0),1),0)/100</f>
        <v>0</v>
      </c>
      <c r="I42" s="191">
        <f>IFERROR(INDEX('на отправку (3)'!M:M,MATCH($V42,'на отправку (3)'!$B:$B,0),1),0)</f>
        <v>0</v>
      </c>
      <c r="J42" s="129">
        <f>IFERROR(INDEX('на отправку (3)'!N:N,MATCH($V42,'на отправку (3)'!$B:$B,0),1),0)</f>
        <v>8</v>
      </c>
      <c r="K42" s="92" t="str">
        <f>IFERROR(INDEX('на отправку (3)'!O:O,MATCH($V42,'на отправку (3)'!$B:$B,0),1),0)</f>
        <v>x</v>
      </c>
      <c r="L42" s="92" t="str">
        <f>IFERROR(INDEX('на отправку (3)'!P:P,MATCH($V42,'на отправку (3)'!$B:$B,0),1),0)</f>
        <v>x</v>
      </c>
      <c r="M42" s="92">
        <f>IFERROR(INDEX('на отправку (3)'!Q:Q,MATCH($V42,'на отправку (3)'!$B:$B,0),1),0)</f>
        <v>1</v>
      </c>
      <c r="N42" s="98"/>
      <c r="O42" s="92">
        <f>IFERROR(INDEX('на отправку (3)'!S:S,MATCH($V42,'на отправку (3)'!$B:$B,0),1),0)</f>
        <v>0</v>
      </c>
      <c r="P42" s="92">
        <f>IFERROR(INDEX('на отправку (3)'!T:T,MATCH($V42,'на отправку (3)'!$B:$B,0),1),0)</f>
        <v>359</v>
      </c>
      <c r="Q42" s="92">
        <f>IFERROR(INDEX('на отправку (3)'!U:U,MATCH($V42,'на отправку (3)'!$B:$B,0),1),0)</f>
        <v>0</v>
      </c>
      <c r="R42" s="129">
        <f>IFERROR(INDEX('на отправку (3)'!V:V,MATCH($V42,'на отправку (3)'!$B:$B,0),1),0)</f>
        <v>0</v>
      </c>
      <c r="S42" s="98"/>
      <c r="U42" s="71">
        <f t="shared" si="13"/>
        <v>1</v>
      </c>
      <c r="V42" s="89" t="str">
        <f t="shared" si="14"/>
        <v>027000№30</v>
      </c>
      <c r="W42" s="8">
        <f>IFERROR(INDEX('на отправку (3)'!AB:AB,MATCH($V42,'на отправку (3)'!$B:$B,0),1),0)</f>
        <v>0</v>
      </c>
      <c r="X42" s="8">
        <f>IFERROR(INDEX('на отправку (3)'!AC:AC,MATCH($V42,'на отправку (3)'!$B:$B,0),1),0)</f>
        <v>0</v>
      </c>
      <c r="Y42" s="8">
        <v>8</v>
      </c>
      <c r="Z42" s="8">
        <f t="shared" si="2"/>
        <v>8</v>
      </c>
    </row>
    <row r="43" spans="1:27" ht="53.25" customHeight="1" x14ac:dyDescent="0.25">
      <c r="A43" s="201" t="s">
        <v>2534</v>
      </c>
      <c r="B43" s="120">
        <v>31</v>
      </c>
      <c r="C43" s="120">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1">
        <f>IFERROR(INDEX('на отправку (3)'!J:J,MATCH($V43,'на отправку (3)'!$B:$B,0),1),0)</f>
        <v>0</v>
      </c>
      <c r="H43" s="92">
        <f>IFERROR(INDEX('на отправку (3)'!K:K,MATCH($V43,'на отправку (3)'!$B:$B,0),1),0)/100</f>
        <v>0</v>
      </c>
      <c r="I43" s="191">
        <f>IFERROR(INDEX('на отправку (3)'!M:M,MATCH($V43,'на отправку (3)'!$B:$B,0),1),0)</f>
        <v>0</v>
      </c>
      <c r="J43" s="129">
        <v>3</v>
      </c>
      <c r="K43" s="92" t="str">
        <f>IFERROR(INDEX('на отправку (3)'!O:O,MATCH($V43,'на отправку (3)'!$B:$B,0),1),0)</f>
        <v>x</v>
      </c>
      <c r="L43" s="92" t="str">
        <f>IFERROR(INDEX('на отправку (3)'!P:P,MATCH($V43,'на отправку (3)'!$B:$B,0),1),0)</f>
        <v>x</v>
      </c>
      <c r="M43" s="92">
        <f>IFERROR(INDEX('на отправку (3)'!Q:Q,MATCH($V43,'на отправку (3)'!$B:$B,0),1),0)</f>
        <v>1</v>
      </c>
      <c r="N43" s="98"/>
      <c r="O43" s="92">
        <f>IFERROR(INDEX('на отправку (3)'!S:S,MATCH($V43,'на отправку (3)'!$B:$B,0),1),0)</f>
        <v>0</v>
      </c>
      <c r="P43" s="92">
        <f>IFERROR(INDEX('на отправку (3)'!T:T,MATCH($V43,'на отправку (3)'!$B:$B,0),1),0)</f>
        <v>0</v>
      </c>
      <c r="Q43" s="92">
        <f>IFERROR(INDEX('на отправку (3)'!U:U,MATCH($V43,'на отправку (3)'!$B:$B,0),1),0)</f>
        <v>0</v>
      </c>
      <c r="R43" s="129">
        <f>IFERROR(INDEX('на отправку (3)'!V:V,MATCH($V43,'на отправку (3)'!$B:$B,0),1),0)</f>
        <v>0</v>
      </c>
      <c r="S43" s="98"/>
      <c r="U43" s="71">
        <f t="shared" si="13"/>
        <v>1</v>
      </c>
      <c r="V43" s="89" t="str">
        <f t="shared" si="14"/>
        <v>027000№31</v>
      </c>
      <c r="W43" s="8">
        <f>IFERROR(INDEX('на отправку (3)'!AB:AB,MATCH($V43,'на отправку (3)'!$B:$B,0),1),0)</f>
        <v>0</v>
      </c>
      <c r="X43" s="8">
        <f>IFERROR(INDEX('на отправку (3)'!AC:AC,MATCH($V43,'на отправку (3)'!$B:$B,0),1),0)</f>
        <v>0</v>
      </c>
      <c r="Y43" s="8">
        <v>3</v>
      </c>
      <c r="Z43" s="8">
        <f t="shared" si="2"/>
        <v>3</v>
      </c>
    </row>
    <row r="44" spans="1:27" ht="53.25" customHeight="1" x14ac:dyDescent="0.25">
      <c r="A44" s="201" t="s">
        <v>2536</v>
      </c>
      <c r="B44" s="120">
        <v>32</v>
      </c>
      <c r="C44" s="120">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1">
        <f>IFERROR(INDEX('на отправку (3)'!J:J,MATCH($V44,'на отправку (3)'!$B:$B,0),1),0)</f>
        <v>0</v>
      </c>
      <c r="H44" s="92">
        <f>IFERROR(INDEX('на отправку (3)'!K:K,MATCH($V44,'на отправку (3)'!$B:$B,0),1),0)/100</f>
        <v>0</v>
      </c>
      <c r="I44" s="191">
        <f>IFERROR(INDEX('на отправку (3)'!M:M,MATCH($V44,'на отправку (3)'!$B:$B,0),1),0)</f>
        <v>0</v>
      </c>
      <c r="J44" s="129">
        <v>8</v>
      </c>
      <c r="K44" s="92" t="str">
        <f>IFERROR(INDEX('на отправку (3)'!O:O,MATCH($V44,'на отправку (3)'!$B:$B,0),1),0)</f>
        <v>x</v>
      </c>
      <c r="L44" s="92" t="str">
        <f>IFERROR(INDEX('на отправку (3)'!P:P,MATCH($V44,'на отправку (3)'!$B:$B,0),1),0)</f>
        <v>x</v>
      </c>
      <c r="M44" s="92">
        <f>IFERROR(INDEX('на отправку (3)'!Q:Q,MATCH($V44,'на отправку (3)'!$B:$B,0),1),0)</f>
        <v>1</v>
      </c>
      <c r="N44" s="98"/>
      <c r="O44" s="92">
        <f>IFERROR(INDEX('на отправку (3)'!S:S,MATCH($V44,'на отправку (3)'!$B:$B,0),1),0)</f>
        <v>0</v>
      </c>
      <c r="P44" s="92">
        <f>IFERROR(INDEX('на отправку (3)'!T:T,MATCH($V44,'на отправку (3)'!$B:$B,0),1),0)</f>
        <v>0</v>
      </c>
      <c r="Q44" s="92">
        <f>IFERROR(INDEX('на отправку (3)'!U:U,MATCH($V44,'на отправку (3)'!$B:$B,0),1),0)</f>
        <v>0</v>
      </c>
      <c r="R44" s="129">
        <f>IFERROR(INDEX('на отправку (3)'!V:V,MATCH($V44,'на отправку (3)'!$B:$B,0),1),0)</f>
        <v>0</v>
      </c>
      <c r="S44" s="98"/>
      <c r="U44" s="71">
        <f t="shared" si="13"/>
        <v>1</v>
      </c>
      <c r="V44" s="89" t="str">
        <f t="shared" si="14"/>
        <v>027000№32</v>
      </c>
      <c r="W44" s="8">
        <f>IFERROR(INDEX('на отправку (3)'!AB:AB,MATCH($V44,'на отправку (3)'!$B:$B,0),1),0)</f>
        <v>0</v>
      </c>
      <c r="X44" s="8">
        <f>IFERROR(INDEX('на отправку (3)'!AC:AC,MATCH($V44,'на отправку (3)'!$B:$B,0),1),0)</f>
        <v>0</v>
      </c>
      <c r="Y44" s="8">
        <v>8</v>
      </c>
      <c r="Z44" s="8">
        <f t="shared" si="2"/>
        <v>8</v>
      </c>
    </row>
    <row r="45" spans="1:27" ht="15.75" customHeight="1" x14ac:dyDescent="0.25">
      <c r="A45" s="201" t="s">
        <v>3141</v>
      </c>
      <c r="B45" s="127">
        <v>33</v>
      </c>
      <c r="C45" s="127">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1">
        <f>IFERROR(INDEX('на отправку (3)'!J:J,MATCH($V45,'на отправку (3)'!$B:$B,0),1),0)</f>
        <v>0</v>
      </c>
      <c r="H45" s="92">
        <f>IFERROR(INDEX('на отправку (3)'!K:K,MATCH($V45,'на отправку (3)'!$B:$B,0),1),0)/100</f>
        <v>0</v>
      </c>
      <c r="I45" s="191">
        <f>IFERROR(INDEX('на отправку (3)'!M:M,MATCH($V45,'на отправку (3)'!$B:$B,0),1),0)</f>
        <v>0</v>
      </c>
      <c r="J45" s="129">
        <f>IFERROR(INDEX('на отправку (3)'!N:N,MATCH($V45,'на отправку (3)'!$B:$B,0),1),0)</f>
        <v>0</v>
      </c>
      <c r="K45" s="92" t="str">
        <f>IFERROR(INDEX('на отправку (3)'!O:O,MATCH($V45,'на отправку (3)'!$B:$B,0),1),0)</f>
        <v>x</v>
      </c>
      <c r="L45" s="92">
        <f>IFERROR(INDEX('на отправку (3)'!P:P,MATCH($V45,'на отправку (3)'!$B:$B,0),1),0)</f>
        <v>0</v>
      </c>
      <c r="M45" s="92">
        <f>IFERROR(INDEX('на отправку (3)'!Q:Q,MATCH($V45,'на отправку (3)'!$B:$B,0),1),0)</f>
        <v>2</v>
      </c>
      <c r="N45" s="98"/>
      <c r="O45" s="92">
        <f>IFERROR(INDEX('на отправку (3)'!S:S,MATCH($V45,'на отправку (3)'!$B:$B,0),1),0)</f>
        <v>0</v>
      </c>
      <c r="P45" s="92">
        <f>IFERROR(INDEX('на отправку (3)'!T:T,MATCH($V45,'на отправку (3)'!$B:$B,0),1),0)</f>
        <v>0</v>
      </c>
      <c r="Q45" s="92">
        <f>IFERROR(INDEX('на отправку (3)'!U:U,MATCH($V45,'на отправку (3)'!$B:$B,0),1),0)</f>
        <v>0</v>
      </c>
      <c r="R45" s="129">
        <f>IFERROR(INDEX('на отправку (3)'!V:V,MATCH($V45,'на отправку (3)'!$B:$B,0),1),0)</f>
        <v>0</v>
      </c>
      <c r="S45" s="98"/>
      <c r="U45" s="71">
        <f t="shared" si="13"/>
        <v>0</v>
      </c>
      <c r="V45" s="89" t="str">
        <f t="shared" si="14"/>
        <v>027000№33</v>
      </c>
      <c r="W45" s="8">
        <f>IFERROR(INDEX('на отправку (3)'!AB:AB,MATCH($V45,'на отправку (3)'!$B:$B,0),1),0)</f>
        <v>0</v>
      </c>
      <c r="X45" s="8">
        <f>IFERROR(INDEX('на отправку (3)'!AC:AC,MATCH($V45,'на отправку (3)'!$B:$B,0),1),0)</f>
        <v>0</v>
      </c>
      <c r="Y45" s="8">
        <v>4</v>
      </c>
      <c r="Z45" s="8">
        <f t="shared" si="2"/>
        <v>0</v>
      </c>
    </row>
    <row r="46" spans="1:27" ht="0.75" customHeight="1" x14ac:dyDescent="0.25">
      <c r="A46" s="90"/>
      <c r="C46" s="125"/>
      <c r="D46" s="91"/>
      <c r="E46" s="91"/>
      <c r="F46" s="91"/>
      <c r="G46" s="91"/>
      <c r="H46" s="91"/>
      <c r="I46" s="91"/>
      <c r="J46" s="130"/>
      <c r="K46" s="91"/>
      <c r="L46" s="91"/>
      <c r="M46" s="91"/>
      <c r="N46" s="91"/>
      <c r="O46" s="91"/>
      <c r="P46" s="91"/>
      <c r="Q46" s="91"/>
      <c r="R46" s="130"/>
      <c r="S46" s="93"/>
    </row>
    <row r="47" spans="1:27" ht="0.75" customHeight="1" x14ac:dyDescent="0.25"/>
    <row r="48" spans="1:27" ht="38.25" customHeight="1" x14ac:dyDescent="0.25">
      <c r="A48" s="182" t="s">
        <v>2455</v>
      </c>
      <c r="C48" s="182"/>
      <c r="D48" s="182"/>
      <c r="E48" s="182"/>
      <c r="F48" s="182"/>
      <c r="G48" s="182"/>
      <c r="H48" s="182"/>
      <c r="I48" s="182"/>
      <c r="J48" s="182"/>
      <c r="K48" s="182"/>
      <c r="L48" s="182"/>
      <c r="M48" s="182"/>
      <c r="N48" s="182"/>
      <c r="O48" s="182"/>
      <c r="P48" s="182"/>
      <c r="Q48" s="182"/>
      <c r="R48" s="182"/>
      <c r="S48" s="182"/>
      <c r="T48" s="182"/>
      <c r="U48" s="72">
        <f>SUM(U10:U45)</f>
        <v>9</v>
      </c>
      <c r="W48" s="89" t="s">
        <v>184</v>
      </c>
      <c r="Z48" s="72">
        <f>SUM(Z10:Z45)</f>
        <v>62</v>
      </c>
      <c r="AA48" s="89" t="s">
        <v>269</v>
      </c>
    </row>
    <row r="49" spans="1:20" ht="16.5" customHeight="1" x14ac:dyDescent="0.25">
      <c r="A49" s="182" t="s">
        <v>2456</v>
      </c>
      <c r="C49" s="182"/>
      <c r="D49" s="182"/>
      <c r="E49" s="182"/>
      <c r="F49" s="182"/>
      <c r="G49" s="182"/>
      <c r="H49" s="182"/>
      <c r="I49" s="182"/>
      <c r="J49" s="182"/>
      <c r="K49" s="182"/>
      <c r="L49" s="182"/>
      <c r="M49" s="182"/>
      <c r="N49" s="182"/>
      <c r="O49" s="182"/>
      <c r="P49" s="182"/>
      <c r="Q49" s="182"/>
      <c r="R49" s="182"/>
      <c r="S49" s="182"/>
      <c r="T49" s="182"/>
    </row>
    <row r="50" spans="1:20" ht="15" customHeight="1" x14ac:dyDescent="0.25">
      <c r="A50" s="182" t="s">
        <v>2457</v>
      </c>
      <c r="C50" s="182"/>
      <c r="D50" s="182"/>
      <c r="E50" s="182"/>
      <c r="F50" s="182"/>
      <c r="G50" s="182"/>
      <c r="H50" s="182"/>
      <c r="I50" s="182"/>
      <c r="J50" s="182"/>
      <c r="K50" s="182"/>
      <c r="L50" s="182"/>
      <c r="M50" s="182"/>
      <c r="N50" s="182"/>
      <c r="O50" s="182"/>
      <c r="P50" s="182"/>
      <c r="Q50" s="182"/>
      <c r="R50" s="182"/>
      <c r="S50" s="182"/>
      <c r="T50" s="182"/>
    </row>
    <row r="51" spans="1:20" x14ac:dyDescent="0.25">
      <c r="C51" s="121" t="s">
        <v>19</v>
      </c>
      <c r="J51" s="96">
        <f>T_РЕЗ2+J26+J33+J38</f>
        <v>48</v>
      </c>
      <c r="M51" s="72">
        <f>SUMIF(M10:M45,1,M10:M45)</f>
        <v>11</v>
      </c>
      <c r="N51" s="89" t="s">
        <v>183</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Лист80"/>
  <dimension ref="A1:AA51"/>
  <sheetViews>
    <sheetView showGridLines="0" zoomScale="90" zoomScaleNormal="90" workbookViewId="0">
      <selection activeCell="D6" sqref="D6:S7"/>
    </sheetView>
  </sheetViews>
  <sheetFormatPr defaultColWidth="9.140625" defaultRowHeight="15" x14ac:dyDescent="0.25"/>
  <cols>
    <col min="1" max="1" width="44.5703125" style="89" customWidth="1"/>
    <col min="2" max="2" width="7" style="185" customWidth="1"/>
    <col min="3" max="3" width="7.140625" style="121"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162</v>
      </c>
    </row>
    <row r="2" spans="1:26" ht="22.5" customHeight="1" x14ac:dyDescent="0.25">
      <c r="A2" s="178" t="s">
        <v>2496</v>
      </c>
      <c r="C2" s="178"/>
      <c r="D2" s="178"/>
      <c r="E2" s="178"/>
      <c r="F2" s="178"/>
      <c r="G2" s="178"/>
      <c r="H2" s="178"/>
      <c r="I2" s="178"/>
      <c r="J2" s="178"/>
      <c r="K2" s="178"/>
      <c r="L2" s="178"/>
      <c r="M2" s="178"/>
      <c r="N2" s="178"/>
      <c r="O2" s="178"/>
      <c r="P2" s="178"/>
      <c r="Q2" s="178"/>
      <c r="R2" s="178"/>
      <c r="S2" s="178"/>
      <c r="T2" s="178"/>
    </row>
    <row r="3" spans="1:26" ht="20.25" customHeight="1" x14ac:dyDescent="0.25">
      <c r="A3" s="178" t="s">
        <v>0</v>
      </c>
      <c r="C3" s="178"/>
      <c r="D3" s="178"/>
      <c r="E3" s="178"/>
      <c r="F3" s="178"/>
      <c r="G3" s="178"/>
      <c r="H3" s="178"/>
      <c r="I3" s="178"/>
      <c r="J3" s="178"/>
      <c r="K3" s="178"/>
      <c r="L3" s="178"/>
      <c r="M3" s="178"/>
      <c r="N3" s="178"/>
      <c r="O3" s="178"/>
      <c r="P3" s="178"/>
      <c r="Q3" s="178"/>
      <c r="R3" s="178"/>
      <c r="S3" s="178"/>
      <c r="T3" s="178"/>
    </row>
    <row r="4" spans="1:26" ht="19.5" customHeight="1" x14ac:dyDescent="0.25">
      <c r="A4" s="178" t="s">
        <v>163</v>
      </c>
      <c r="C4" s="178"/>
      <c r="D4" s="178"/>
      <c r="E4" s="178"/>
      <c r="F4" s="178"/>
      <c r="G4" s="178"/>
      <c r="H4" s="178"/>
      <c r="I4" s="178"/>
      <c r="J4" s="178"/>
      <c r="K4" s="178"/>
      <c r="L4" s="178"/>
      <c r="M4" s="178"/>
      <c r="N4" s="178"/>
      <c r="O4" s="178"/>
      <c r="P4" s="178"/>
      <c r="Q4" s="178"/>
      <c r="R4" s="178"/>
      <c r="S4" s="178"/>
      <c r="T4" s="178"/>
    </row>
    <row r="5" spans="1:26" x14ac:dyDescent="0.25">
      <c r="A5" s="225" t="s">
        <v>3092</v>
      </c>
      <c r="B5" s="225" t="s">
        <v>16</v>
      </c>
      <c r="C5" s="217" t="s">
        <v>2441</v>
      </c>
      <c r="D5" s="223" t="s">
        <v>3112</v>
      </c>
      <c r="E5" s="222" t="s">
        <v>2442</v>
      </c>
      <c r="F5" s="222" t="s">
        <v>2442</v>
      </c>
      <c r="G5" s="222" t="s">
        <v>2442</v>
      </c>
      <c r="H5" s="222" t="s">
        <v>2442</v>
      </c>
      <c r="I5" s="222" t="s">
        <v>2442</v>
      </c>
      <c r="J5" s="222" t="s">
        <v>2442</v>
      </c>
      <c r="K5" s="222" t="s">
        <v>2442</v>
      </c>
      <c r="L5" s="222" t="s">
        <v>2442</v>
      </c>
      <c r="M5" s="222" t="s">
        <v>2442</v>
      </c>
      <c r="N5" s="222" t="s">
        <v>2442</v>
      </c>
      <c r="O5" s="223" t="s">
        <v>2443</v>
      </c>
      <c r="P5" s="222" t="s">
        <v>2443</v>
      </c>
      <c r="Q5" s="222" t="s">
        <v>2443</v>
      </c>
      <c r="R5" s="222" t="s">
        <v>2443</v>
      </c>
      <c r="S5" s="224" t="s">
        <v>2443</v>
      </c>
      <c r="U5" s="214" t="s">
        <v>184</v>
      </c>
    </row>
    <row r="6" spans="1:26" ht="97.5" customHeight="1" x14ac:dyDescent="0.25">
      <c r="A6" s="215"/>
      <c r="B6" s="215"/>
      <c r="C6" s="218"/>
      <c r="D6" s="1" t="s">
        <v>3093</v>
      </c>
      <c r="E6" s="1" t="s">
        <v>3094</v>
      </c>
      <c r="F6" s="1" t="s">
        <v>3095</v>
      </c>
      <c r="G6" s="1" t="s">
        <v>3096</v>
      </c>
      <c r="H6" s="1" t="s">
        <v>2444</v>
      </c>
      <c r="I6" s="1" t="s">
        <v>2445</v>
      </c>
      <c r="J6" s="1" t="s">
        <v>9</v>
      </c>
      <c r="K6" s="1" t="s">
        <v>3097</v>
      </c>
      <c r="L6" s="1" t="s">
        <v>2446</v>
      </c>
      <c r="M6" s="1" t="s">
        <v>2447</v>
      </c>
      <c r="N6" s="1" t="s">
        <v>3098</v>
      </c>
      <c r="O6" s="1" t="s">
        <v>3093</v>
      </c>
      <c r="P6" s="1" t="s">
        <v>3099</v>
      </c>
      <c r="Q6" s="1" t="s">
        <v>3100</v>
      </c>
      <c r="R6" s="1" t="s">
        <v>9</v>
      </c>
      <c r="S6" s="194" t="s">
        <v>11</v>
      </c>
      <c r="U6" s="226"/>
    </row>
    <row r="7" spans="1:26" ht="71.25" customHeight="1" x14ac:dyDescent="0.25">
      <c r="A7" s="216"/>
      <c r="B7" s="216"/>
      <c r="C7" s="219"/>
      <c r="D7" s="1" t="s">
        <v>3101</v>
      </c>
      <c r="E7" s="1" t="s">
        <v>3101</v>
      </c>
      <c r="F7" s="1" t="s">
        <v>3102</v>
      </c>
      <c r="G7" s="1" t="s">
        <v>3103</v>
      </c>
      <c r="H7" s="1" t="s">
        <v>3104</v>
      </c>
      <c r="I7" s="1" t="s">
        <v>3105</v>
      </c>
      <c r="J7" s="1" t="s">
        <v>3106</v>
      </c>
      <c r="K7" s="1" t="s">
        <v>3107</v>
      </c>
      <c r="L7" s="1" t="s">
        <v>3108</v>
      </c>
      <c r="M7" s="1" t="s">
        <v>3109</v>
      </c>
      <c r="N7" s="1" t="s">
        <v>3110</v>
      </c>
      <c r="O7" s="1" t="s">
        <v>3101</v>
      </c>
      <c r="P7" s="1" t="s">
        <v>3101</v>
      </c>
      <c r="Q7" s="1" t="s">
        <v>3111</v>
      </c>
      <c r="R7" s="1" t="s">
        <v>3106</v>
      </c>
      <c r="S7" s="194"/>
      <c r="U7" s="227"/>
      <c r="W7" s="2" t="s">
        <v>2492</v>
      </c>
      <c r="X7" s="2" t="s">
        <v>2493</v>
      </c>
      <c r="Y7" s="2" t="s">
        <v>2495</v>
      </c>
      <c r="Z7" s="2" t="s">
        <v>2494</v>
      </c>
    </row>
    <row r="8" spans="1:26" x14ac:dyDescent="0.25">
      <c r="A8" s="122">
        <v>1</v>
      </c>
      <c r="B8" s="176">
        <v>2</v>
      </c>
      <c r="C8" s="122">
        <v>3</v>
      </c>
      <c r="D8" s="176">
        <v>4</v>
      </c>
      <c r="E8" s="122">
        <v>5</v>
      </c>
      <c r="F8" s="176">
        <v>6</v>
      </c>
      <c r="G8" s="122">
        <v>7</v>
      </c>
      <c r="H8" s="176">
        <v>8</v>
      </c>
      <c r="I8" s="122">
        <v>9</v>
      </c>
      <c r="J8" s="176">
        <v>10</v>
      </c>
      <c r="K8" s="122">
        <v>11</v>
      </c>
      <c r="L8" s="176">
        <v>12</v>
      </c>
      <c r="M8" s="122">
        <v>13</v>
      </c>
      <c r="N8" s="176">
        <v>14</v>
      </c>
      <c r="O8" s="122">
        <v>15</v>
      </c>
      <c r="P8" s="176">
        <v>16</v>
      </c>
      <c r="Q8" s="122">
        <v>17</v>
      </c>
      <c r="R8" s="176">
        <v>18</v>
      </c>
      <c r="S8" s="122">
        <v>19</v>
      </c>
      <c r="U8" s="8"/>
    </row>
    <row r="9" spans="1:26" s="121" customFormat="1" ht="19.5" customHeight="1" x14ac:dyDescent="0.2">
      <c r="A9" s="128"/>
      <c r="B9" s="138"/>
      <c r="C9" s="128"/>
      <c r="D9" s="135" t="s">
        <v>13</v>
      </c>
      <c r="E9" s="132"/>
      <c r="F9" s="132"/>
      <c r="G9" s="132"/>
      <c r="H9" s="132"/>
      <c r="I9" s="132"/>
      <c r="J9" s="139">
        <f>SUM(J10:J25)</f>
        <v>20.5</v>
      </c>
      <c r="K9" s="132"/>
      <c r="L9" s="132"/>
      <c r="M9" s="132"/>
      <c r="N9" s="132"/>
      <c r="O9" s="132"/>
      <c r="P9" s="132"/>
      <c r="Q9" s="132"/>
      <c r="R9" s="132"/>
      <c r="S9" s="132"/>
      <c r="U9" s="133"/>
    </row>
    <row r="10" spans="1:26" ht="45" customHeight="1" x14ac:dyDescent="0.25">
      <c r="A10" s="201" t="s">
        <v>3113</v>
      </c>
      <c r="B10" s="186">
        <v>1</v>
      </c>
      <c r="C10" s="124">
        <v>1</v>
      </c>
      <c r="D10" s="92">
        <f>IFERROR(INDEX('на отправку (3)'!G:G,MATCH($V10,'на отправку (3)'!$B:$B,0),1),0)</f>
        <v>9389</v>
      </c>
      <c r="E10" s="92">
        <f>IFERROR(INDEX('на отправку (3)'!H:H,MATCH($V10,'на отправку (3)'!$B:$B,0),1),0)</f>
        <v>10382</v>
      </c>
      <c r="F10" s="92">
        <f>IFERROR(INDEX('на отправку (3)'!I:I,MATCH($V10,'на отправку (3)'!$B:$B,0),1),0)</f>
        <v>0.90435368900000002</v>
      </c>
      <c r="G10" s="188" t="s">
        <v>12</v>
      </c>
      <c r="H10" s="92">
        <f>IFERROR(INDEX('на отправку (3)'!K:K,MATCH($V10,'на отправку (3)'!$B:$B,0),1),0)/100</f>
        <v>2.1941269999999999E-4</v>
      </c>
      <c r="I10" s="188" t="s">
        <v>12</v>
      </c>
      <c r="J10" s="129">
        <f>IFERROR(INDEX('на отправку (3)'!N:N,MATCH($V10,'на отправку (3)'!$B:$B,0),1),0)</f>
        <v>0</v>
      </c>
      <c r="K10" s="92">
        <f>IFERROR(INDEX('на отправку (3)'!O:O,MATCH($V10,'на отправку (3)'!$B:$B,0),1),0)</f>
        <v>0</v>
      </c>
      <c r="L10" s="92">
        <f>IFERROR(INDEX('на отправку (3)'!P:P,MATCH($V10,'на отправку (3)'!$B:$B,0),1),0)</f>
        <v>1</v>
      </c>
      <c r="M10" s="92">
        <f>IFERROR(INDEX('на отправку (3)'!Q:Q,MATCH($V10,'на отправку (3)'!$B:$B,0),1),0)</f>
        <v>1</v>
      </c>
      <c r="N10" s="92">
        <f>IFERROR(INDEX('на отправку (3)'!R:R,MATCH($V10,'на отправку (3)'!$B:$B,0),1),0)</f>
        <v>0</v>
      </c>
      <c r="O10" s="92">
        <f>IFERROR(INDEX('на отправку (3)'!S:S,MATCH($V10,'на отправку (3)'!$B:$B,0),1),0)</f>
        <v>9629</v>
      </c>
      <c r="P10" s="92">
        <f>IFERROR(INDEX('на отправку (3)'!T:T,MATCH($V10,'на отправку (3)'!$B:$B,0),1),0)</f>
        <v>10881</v>
      </c>
      <c r="Q10" s="92">
        <f>IFERROR(INDEX('на отправку (3)'!U:U,MATCH($V10,'на отправку (3)'!$B:$B,0),1),0)</f>
        <v>0.884937046</v>
      </c>
      <c r="R10" s="129">
        <f>IFERROR(INDEX('на отправку (3)'!V:V,MATCH($V10,'на отправку (3)'!$B:$B,0),1),0)</f>
        <v>0</v>
      </c>
      <c r="S10" s="92">
        <f>IFERROR(INDEX('на отправку (3)'!W:W,MATCH($V10,'на отправку (3)'!$B:$B,0),1),0)</f>
        <v>0</v>
      </c>
      <c r="U10" s="71">
        <f>IF(J10&gt;0,1,0)</f>
        <v>0</v>
      </c>
      <c r="V10" s="89" t="str">
        <f>CONCATENATE($U$1,"№",C10)</f>
        <v>027001№1</v>
      </c>
      <c r="W10" s="8">
        <f>IFERROR(INDEX('на отправку (3)'!AB:AB,MATCH($V10,'на отправку (3)'!$B:$B,0),1),0)</f>
        <v>0.87783438400000002</v>
      </c>
      <c r="X10" s="8">
        <f>IFERROR(INDEX('на отправку (3)'!AC:AC,MATCH($V10,'на отправку (3)'!$B:$B,0),1),0)</f>
        <v>0.79392113200000003</v>
      </c>
      <c r="Y10" s="8">
        <v>3</v>
      </c>
      <c r="Z10" s="8">
        <f>IF(M10=1,Y10,0)</f>
        <v>3</v>
      </c>
    </row>
    <row r="11" spans="1:26" ht="45" customHeight="1" x14ac:dyDescent="0.25">
      <c r="A11" s="201" t="s">
        <v>3114</v>
      </c>
      <c r="B11" s="186">
        <v>2</v>
      </c>
      <c r="C11" s="124">
        <v>26</v>
      </c>
      <c r="D11" s="92">
        <f>IFERROR(INDEX('на отправку (3)'!G:G,MATCH($V11,'на отправку (3)'!$B:$B,0),1),0)</f>
        <v>16957</v>
      </c>
      <c r="E11" s="92">
        <f>IFERROR(INDEX('на отправку (3)'!H:H,MATCH($V11,'на отправку (3)'!$B:$B,0),1),0)</f>
        <v>19503</v>
      </c>
      <c r="F11" s="92">
        <f>IFERROR(INDEX('на отправку (3)'!I:I,MATCH($V11,'на отправку (3)'!$B:$B,0),1),0)</f>
        <v>0.86945598099999999</v>
      </c>
      <c r="G11" s="188" t="s">
        <v>12</v>
      </c>
      <c r="H11" s="92">
        <f>IFERROR(INDEX('на отправку (3)'!K:K,MATCH($V11,'на отправку (3)'!$B:$B,0),1),0)/100</f>
        <v>2.4934201999999997E-4</v>
      </c>
      <c r="I11" s="188" t="s">
        <v>12</v>
      </c>
      <c r="J11" s="129">
        <f>IFERROR(INDEX('на отправку (3)'!N:N,MATCH($V11,'на отправку (3)'!$B:$B,0),1),0)</f>
        <v>0</v>
      </c>
      <c r="K11" s="92">
        <f>IFERROR(INDEX('на отправку (3)'!O:O,MATCH($V11,'на отправку (3)'!$B:$B,0),1),0)</f>
        <v>0</v>
      </c>
      <c r="L11" s="92">
        <f>IFERROR(INDEX('на отправку (3)'!P:P,MATCH($V11,'на отправку (3)'!$B:$B,0),1),0)</f>
        <v>1</v>
      </c>
      <c r="M11" s="92">
        <f>IFERROR(INDEX('на отправку (3)'!Q:Q,MATCH($V11,'на отправку (3)'!$B:$B,0),1),0)</f>
        <v>1</v>
      </c>
      <c r="N11" s="92">
        <f>IFERROR(INDEX('на отправку (3)'!R:R,MATCH($V11,'на отправку (3)'!$B:$B,0),1),0)</f>
        <v>0</v>
      </c>
      <c r="O11" s="92">
        <f>IFERROR(INDEX('на отправку (3)'!S:S,MATCH($V11,'на отправку (3)'!$B:$B,0),1),0)</f>
        <v>16933</v>
      </c>
      <c r="P11" s="92">
        <f>IFERROR(INDEX('на отправку (3)'!T:T,MATCH($V11,'на отправку (3)'!$B:$B,0),1),0)</f>
        <v>19961</v>
      </c>
      <c r="Q11" s="92">
        <f>IFERROR(INDEX('на отправку (3)'!U:U,MATCH($V11,'на отправку (3)'!$B:$B,0),1),0)</f>
        <v>0.84830419300000004</v>
      </c>
      <c r="R11" s="129">
        <f>IFERROR(INDEX('на отправку (3)'!V:V,MATCH($V11,'на отправку (3)'!$B:$B,0),1),0)</f>
        <v>0</v>
      </c>
      <c r="S11" s="92">
        <f>IFERROR(INDEX('на отправку (3)'!W:W,MATCH($V11,'на отправку (3)'!$B:$B,0),1),0)</f>
        <v>0</v>
      </c>
      <c r="U11" s="71">
        <f t="shared" ref="U11:U25" si="0">IF(J11&gt;0,1,0)</f>
        <v>0</v>
      </c>
      <c r="V11" s="89" t="str">
        <f t="shared" ref="V11:V25" si="1">CONCATENATE($U$1,"№",C11)</f>
        <v>027001№26</v>
      </c>
      <c r="W11" s="8">
        <f>IFERROR(INDEX('на отправку (3)'!AB:AB,MATCH($V11,'на отправку (3)'!$B:$B,0),1),0)</f>
        <v>0.83450456100000003</v>
      </c>
      <c r="X11" s="8">
        <f>IFERROR(INDEX('на отправку (3)'!AC:AC,MATCH($V11,'на отправку (3)'!$B:$B,0),1),0)</f>
        <v>0.72780695200000001</v>
      </c>
      <c r="Y11" s="8">
        <v>3</v>
      </c>
      <c r="Z11" s="8">
        <f t="shared" ref="Z11:Z45" si="2">IF(M11=1,Y11,0)</f>
        <v>3</v>
      </c>
    </row>
    <row r="12" spans="1:26" ht="60.75" customHeight="1" x14ac:dyDescent="0.25">
      <c r="A12" s="201" t="s">
        <v>3115</v>
      </c>
      <c r="B12" s="186">
        <v>3</v>
      </c>
      <c r="C12" s="124">
        <v>2</v>
      </c>
      <c r="D12" s="92">
        <f>IFERROR(INDEX('на отправку (3)'!G:G,MATCH($V12,'на отправку (3)'!$B:$B,0),1),0)</f>
        <v>87</v>
      </c>
      <c r="E12" s="92">
        <f>IFERROR(INDEX('на отправку (3)'!H:H,MATCH($V12,'на отправку (3)'!$B:$B,0),1),0)</f>
        <v>87</v>
      </c>
      <c r="F12" s="92">
        <f>IFERROR(INDEX('на отправку (3)'!I:I,MATCH($V12,'на отправку (3)'!$B:$B,0),1),0)</f>
        <v>1</v>
      </c>
      <c r="G12" s="188" t="s">
        <v>12</v>
      </c>
      <c r="H12" s="92">
        <f>IFERROR(INDEX('на отправку (3)'!K:K,MATCH($V12,'на отправку (3)'!$B:$B,0),1),0)/100</f>
        <v>0</v>
      </c>
      <c r="I12" s="188" t="s">
        <v>12</v>
      </c>
      <c r="J12" s="129">
        <f>IFERROR(INDEX('на отправку (3)'!N:N,MATCH($V12,'на отправку (3)'!$B:$B,0),1),0)</f>
        <v>2</v>
      </c>
      <c r="K12" s="92">
        <f>IFERROR(INDEX('на отправку (3)'!O:O,MATCH($V12,'на отправку (3)'!$B:$B,0),1),0)</f>
        <v>2</v>
      </c>
      <c r="L12" s="92">
        <f>IFERROR(INDEX('на отправку (3)'!P:P,MATCH($V12,'на отправку (3)'!$B:$B,0),1),0)</f>
        <v>4</v>
      </c>
      <c r="M12" s="92">
        <f>IFERROR(INDEX('на отправку (3)'!Q:Q,MATCH($V12,'на отправку (3)'!$B:$B,0),1),0)</f>
        <v>1</v>
      </c>
      <c r="N12" s="92">
        <f>IFERROR(INDEX('на отправку (3)'!R:R,MATCH($V12,'на отправку (3)'!$B:$B,0),1),0)</f>
        <v>0</v>
      </c>
      <c r="O12" s="92">
        <f>IFERROR(INDEX('на отправку (3)'!S:S,MATCH($V12,'на отправку (3)'!$B:$B,0),1),0)</f>
        <v>289</v>
      </c>
      <c r="P12" s="92">
        <f>IFERROR(INDEX('на отправку (3)'!T:T,MATCH($V12,'на отправку (3)'!$B:$B,0),1),0)</f>
        <v>289</v>
      </c>
      <c r="Q12" s="92">
        <f>IFERROR(INDEX('на отправку (3)'!U:U,MATCH($V12,'на отправку (3)'!$B:$B,0),1),0)</f>
        <v>1</v>
      </c>
      <c r="R12" s="129">
        <f>IFERROR(INDEX('на отправку (3)'!V:V,MATCH($V12,'на отправку (3)'!$B:$B,0),1),0)</f>
        <v>0</v>
      </c>
      <c r="S12" s="92">
        <f>IFERROR(INDEX('на отправку (3)'!W:W,MATCH($V12,'на отправку (3)'!$B:$B,0),1),0)</f>
        <v>0</v>
      </c>
      <c r="U12" s="71">
        <f t="shared" si="0"/>
        <v>1</v>
      </c>
      <c r="V12" s="89" t="str">
        <f t="shared" si="1"/>
        <v>027001№2</v>
      </c>
      <c r="W12" s="8">
        <f>IFERROR(INDEX('на отправку (3)'!AB:AB,MATCH($V12,'на отправку (3)'!$B:$B,0),1),0)</f>
        <v>0.91111111099999997</v>
      </c>
      <c r="X12" s="8">
        <f>IFERROR(INDEX('на отправку (3)'!AC:AC,MATCH($V12,'на отправку (3)'!$B:$B,0),1),0)</f>
        <v>1</v>
      </c>
      <c r="Y12" s="8">
        <v>2</v>
      </c>
      <c r="Z12" s="8">
        <f t="shared" si="2"/>
        <v>2</v>
      </c>
    </row>
    <row r="13" spans="1:26" ht="69.75" customHeight="1" x14ac:dyDescent="0.25">
      <c r="A13" s="201" t="s">
        <v>3116</v>
      </c>
      <c r="B13" s="186">
        <v>4</v>
      </c>
      <c r="C13" s="124">
        <v>3</v>
      </c>
      <c r="D13" s="92">
        <f>IFERROR(INDEX('на отправку (3)'!G:G,MATCH($V13,'на отправку (3)'!$B:$B,0),1),0)</f>
        <v>11</v>
      </c>
      <c r="E13" s="92">
        <f>IFERROR(INDEX('на отправку (3)'!H:H,MATCH($V13,'на отправку (3)'!$B:$B,0),1),0)</f>
        <v>18</v>
      </c>
      <c r="F13" s="92">
        <f>IFERROR(INDEX('на отправку (3)'!I:I,MATCH($V13,'на отправку (3)'!$B:$B,0),1),0)</f>
        <v>0.61111111100000004</v>
      </c>
      <c r="G13" s="188" t="s">
        <v>12</v>
      </c>
      <c r="H13" s="92">
        <f>IFERROR(INDEX('на отправку (3)'!K:K,MATCH($V13,'на отправку (3)'!$B:$B,0),1),0)/100</f>
        <v>1.3086419780000001E-2</v>
      </c>
      <c r="I13" s="188" t="s">
        <v>12</v>
      </c>
      <c r="J13" s="129">
        <f>IFERROR(INDEX('на отправку (3)'!N:N,MATCH($V13,'на отправку (3)'!$B:$B,0),1),0)</f>
        <v>2</v>
      </c>
      <c r="K13" s="92">
        <f>IFERROR(INDEX('на отправку (3)'!O:O,MATCH($V13,'на отправку (3)'!$B:$B,0),1),0)</f>
        <v>0</v>
      </c>
      <c r="L13" s="92">
        <f>IFERROR(INDEX('на отправку (3)'!P:P,MATCH($V13,'на отправку (3)'!$B:$B,0),1),0)</f>
        <v>3</v>
      </c>
      <c r="M13" s="92">
        <f>IFERROR(INDEX('на отправку (3)'!Q:Q,MATCH($V13,'на отправку (3)'!$B:$B,0),1),0)</f>
        <v>1</v>
      </c>
      <c r="N13" s="92">
        <f>IFERROR(INDEX('на отправку (3)'!R:R,MATCH($V13,'на отправку (3)'!$B:$B,0),1),0)</f>
        <v>0</v>
      </c>
      <c r="O13" s="92">
        <f>IFERROR(INDEX('на отправку (3)'!S:S,MATCH($V13,'на отправку (3)'!$B:$B,0),1),0)</f>
        <v>9</v>
      </c>
      <c r="P13" s="92">
        <f>IFERROR(INDEX('на отправку (3)'!T:T,MATCH($V13,'на отправку (3)'!$B:$B,0),1),0)</f>
        <v>34</v>
      </c>
      <c r="Q13" s="92">
        <f>IFERROR(INDEX('на отправку (3)'!U:U,MATCH($V13,'на отправку (3)'!$B:$B,0),1),0)</f>
        <v>0.264705882</v>
      </c>
      <c r="R13" s="129">
        <f>IFERROR(INDEX('на отправку (3)'!V:V,MATCH($V13,'на отправку (3)'!$B:$B,0),1),0)</f>
        <v>0</v>
      </c>
      <c r="S13" s="92">
        <f>IFERROR(INDEX('на отправку (3)'!W:W,MATCH($V13,'на отправку (3)'!$B:$B,0),1),0)</f>
        <v>0</v>
      </c>
      <c r="U13" s="71">
        <f t="shared" si="0"/>
        <v>1</v>
      </c>
      <c r="V13" s="89" t="str">
        <f t="shared" si="1"/>
        <v>027001№3</v>
      </c>
      <c r="W13" s="8">
        <f>IFERROR(INDEX('на отправку (3)'!AB:AB,MATCH($V13,'на отправку (3)'!$B:$B,0),1),0)</f>
        <v>0.61761761800000003</v>
      </c>
      <c r="X13" s="8">
        <f>IFERROR(INDEX('на отправку (3)'!AC:AC,MATCH($V13,'на отправку (3)'!$B:$B,0),1),0)</f>
        <v>1</v>
      </c>
      <c r="Y13" s="8">
        <v>2</v>
      </c>
      <c r="Z13" s="8">
        <f t="shared" si="2"/>
        <v>2</v>
      </c>
    </row>
    <row r="14" spans="1:26" ht="64.5" customHeight="1" x14ac:dyDescent="0.25">
      <c r="A14" s="201" t="s">
        <v>3117</v>
      </c>
      <c r="B14" s="186">
        <v>5</v>
      </c>
      <c r="C14" s="124">
        <v>4</v>
      </c>
      <c r="D14" s="92">
        <f>IFERROR(INDEX('на отправку (3)'!G:G,MATCH($V14,'на отправку (3)'!$B:$B,0),1),0)</f>
        <v>0</v>
      </c>
      <c r="E14" s="92">
        <f>IFERROR(INDEX('на отправку (3)'!H:H,MATCH($V14,'на отправку (3)'!$B:$B,0),1),0)</f>
        <v>0</v>
      </c>
      <c r="F14" s="92">
        <f>IFERROR(INDEX('на отправку (3)'!I:I,MATCH($V14,'на отправку (3)'!$B:$B,0),1),0)</f>
        <v>0</v>
      </c>
      <c r="G14" s="188" t="s">
        <v>12</v>
      </c>
      <c r="H14" s="92">
        <f>IFERROR(INDEX('на отправку (3)'!K:K,MATCH($V14,'на отправку (3)'!$B:$B,0),1),0)/100</f>
        <v>-0.01</v>
      </c>
      <c r="I14" s="188" t="s">
        <v>12</v>
      </c>
      <c r="J14" s="129">
        <f>IFERROR(INDEX('на отправку (3)'!N:N,MATCH($V14,'на отправку (3)'!$B:$B,0),1),0)</f>
        <v>0</v>
      </c>
      <c r="K14" s="92">
        <f>IFERROR(INDEX('на отправку (3)'!O:O,MATCH($V14,'на отправку (3)'!$B:$B,0),1),0)</f>
        <v>0</v>
      </c>
      <c r="L14" s="92">
        <f>IFERROR(INDEX('на отправку (3)'!P:P,MATCH($V14,'на отправку (3)'!$B:$B,0),1),0)</f>
        <v>0</v>
      </c>
      <c r="M14" s="92">
        <f>IFERROR(INDEX('на отправку (3)'!Q:Q,MATCH($V14,'на отправку (3)'!$B:$B,0),1),0)</f>
        <v>2</v>
      </c>
      <c r="N14" s="92">
        <f>IFERROR(INDEX('на отправку (3)'!R:R,MATCH($V14,'на отправку (3)'!$B:$B,0),1),0)</f>
        <v>0</v>
      </c>
      <c r="O14" s="92">
        <f>IFERROR(INDEX('на отправку (3)'!S:S,MATCH($V14,'на отправку (3)'!$B:$B,0),1),0)</f>
        <v>3</v>
      </c>
      <c r="P14" s="92">
        <f>IFERROR(INDEX('на отправку (3)'!T:T,MATCH($V14,'на отправку (3)'!$B:$B,0),1),0)</f>
        <v>3</v>
      </c>
      <c r="Q14" s="92">
        <f>IFERROR(INDEX('на отправку (3)'!U:U,MATCH($V14,'на отправку (3)'!$B:$B,0),1),0)</f>
        <v>1</v>
      </c>
      <c r="R14" s="129">
        <f>IFERROR(INDEX('на отправку (3)'!V:V,MATCH($V14,'на отправку (3)'!$B:$B,0),1),0)</f>
        <v>0</v>
      </c>
      <c r="S14" s="92">
        <f>IFERROR(INDEX('на отправку (3)'!W:W,MATCH($V14,'на отправку (3)'!$B:$B,0),1),0)</f>
        <v>0</v>
      </c>
      <c r="U14" s="71">
        <f t="shared" si="0"/>
        <v>0</v>
      </c>
      <c r="V14" s="89" t="str">
        <f t="shared" si="1"/>
        <v>027001№4</v>
      </c>
      <c r="W14" s="8">
        <f>IFERROR(INDEX('на отправку (3)'!AB:AB,MATCH($V14,'на отправку (3)'!$B:$B,0),1),0)</f>
        <v>0.86111111100000004</v>
      </c>
      <c r="X14" s="8">
        <f>IFERROR(INDEX('на отправку (3)'!AC:AC,MATCH($V14,'на отправку (3)'!$B:$B,0),1),0)</f>
        <v>1</v>
      </c>
      <c r="Y14" s="8">
        <v>2</v>
      </c>
      <c r="Z14" s="8">
        <f t="shared" si="2"/>
        <v>0</v>
      </c>
    </row>
    <row r="15" spans="1:26" ht="69" customHeight="1" x14ac:dyDescent="0.25">
      <c r="A15" s="201" t="s">
        <v>2502</v>
      </c>
      <c r="B15" s="186">
        <v>6</v>
      </c>
      <c r="C15" s="124">
        <v>5</v>
      </c>
      <c r="D15" s="92">
        <f>IFERROR(INDEX('на отправку (3)'!G:G,MATCH($V15,'на отправку (3)'!$B:$B,0),1),0)</f>
        <v>18</v>
      </c>
      <c r="E15" s="92">
        <f>IFERROR(INDEX('на отправку (3)'!H:H,MATCH($V15,'на отправку (3)'!$B:$B,0),1),0)</f>
        <v>18</v>
      </c>
      <c r="F15" s="92">
        <f>IFERROR(INDEX('на отправку (3)'!I:I,MATCH($V15,'на отправку (3)'!$B:$B,0),1),0)</f>
        <v>1</v>
      </c>
      <c r="G15" s="188" t="s">
        <v>12</v>
      </c>
      <c r="H15" s="92">
        <f>IFERROR(INDEX('на отправку (3)'!K:K,MATCH($V15,'на отправку (3)'!$B:$B,0),1),0)/100</f>
        <v>0</v>
      </c>
      <c r="I15" s="188" t="s">
        <v>12</v>
      </c>
      <c r="J15" s="129">
        <f>IFERROR(INDEX('на отправку (3)'!N:N,MATCH($V15,'на отправку (3)'!$B:$B,0),1),0)</f>
        <v>2</v>
      </c>
      <c r="K15" s="92">
        <f>IFERROR(INDEX('на отправку (3)'!O:O,MATCH($V15,'на отправку (3)'!$B:$B,0),1),0)</f>
        <v>2</v>
      </c>
      <c r="L15" s="92">
        <f>IFERROR(INDEX('на отправку (3)'!P:P,MATCH($V15,'на отправку (3)'!$B:$B,0),1),0)</f>
        <v>4</v>
      </c>
      <c r="M15" s="92">
        <f>IFERROR(INDEX('на отправку (3)'!Q:Q,MATCH($V15,'на отправку (3)'!$B:$B,0),1),0)</f>
        <v>1</v>
      </c>
      <c r="N15" s="92">
        <f>IFERROR(INDEX('на отправку (3)'!R:R,MATCH($V15,'на отправку (3)'!$B:$B,0),1),0)</f>
        <v>0</v>
      </c>
      <c r="O15" s="92">
        <f>IFERROR(INDEX('на отправку (3)'!S:S,MATCH($V15,'на отправку (3)'!$B:$B,0),1),0)</f>
        <v>40</v>
      </c>
      <c r="P15" s="92">
        <f>IFERROR(INDEX('на отправку (3)'!T:T,MATCH($V15,'на отправку (3)'!$B:$B,0),1),0)</f>
        <v>40</v>
      </c>
      <c r="Q15" s="92">
        <f>IFERROR(INDEX('на отправку (3)'!U:U,MATCH($V15,'на отправку (3)'!$B:$B,0),1),0)</f>
        <v>1</v>
      </c>
      <c r="R15" s="129">
        <f>IFERROR(INDEX('на отправку (3)'!V:V,MATCH($V15,'на отправку (3)'!$B:$B,0),1),0)</f>
        <v>0</v>
      </c>
      <c r="S15" s="92">
        <f>IFERROR(INDEX('на отправку (3)'!W:W,MATCH($V15,'на отправку (3)'!$B:$B,0),1),0)</f>
        <v>0</v>
      </c>
      <c r="U15" s="71">
        <f t="shared" si="0"/>
        <v>1</v>
      </c>
      <c r="V15" s="89" t="str">
        <f t="shared" si="1"/>
        <v>027001№5</v>
      </c>
      <c r="W15" s="8">
        <f>IFERROR(INDEX('на отправку (3)'!AB:AB,MATCH($V15,'на отправку (3)'!$B:$B,0),1),0)</f>
        <v>0.56594488200000004</v>
      </c>
      <c r="X15" s="8">
        <f>IFERROR(INDEX('на отправку (3)'!AC:AC,MATCH($V15,'на отправку (3)'!$B:$B,0),1),0)</f>
        <v>1</v>
      </c>
      <c r="Y15" s="8">
        <v>2</v>
      </c>
      <c r="Z15" s="8">
        <f t="shared" si="2"/>
        <v>2</v>
      </c>
    </row>
    <row r="16" spans="1:26" ht="79.5" customHeight="1" x14ac:dyDescent="0.25">
      <c r="A16" s="201" t="s">
        <v>3118</v>
      </c>
      <c r="B16" s="186">
        <v>7</v>
      </c>
      <c r="C16" s="124">
        <v>6</v>
      </c>
      <c r="D16" s="92">
        <f>IFERROR(INDEX('на отправку (3)'!G:G,MATCH($V16,'на отправку (3)'!$B:$B,0),1),0)</f>
        <v>1</v>
      </c>
      <c r="E16" s="92">
        <f>IFERROR(INDEX('на отправку (3)'!H:H,MATCH($V16,'на отправку (3)'!$B:$B,0),1),0)</f>
        <v>1</v>
      </c>
      <c r="F16" s="92">
        <f>IFERROR(INDEX('на отправку (3)'!I:I,MATCH($V16,'на отправку (3)'!$B:$B,0),1),0)</f>
        <v>1</v>
      </c>
      <c r="G16" s="188" t="s">
        <v>12</v>
      </c>
      <c r="H16" s="92">
        <f>IFERROR(INDEX('на отправку (3)'!K:K,MATCH($V16,'на отправку (3)'!$B:$B,0),1),0)/100</f>
        <v>0</v>
      </c>
      <c r="I16" s="188" t="s">
        <v>12</v>
      </c>
      <c r="J16" s="129">
        <f>IFERROR(INDEX('на отправку (3)'!N:N,MATCH($V16,'на отправку (3)'!$B:$B,0),1),0)</f>
        <v>3</v>
      </c>
      <c r="K16" s="92">
        <f>IFERROR(INDEX('на отправку (3)'!O:O,MATCH($V16,'на отправку (3)'!$B:$B,0),1),0)</f>
        <v>2</v>
      </c>
      <c r="L16" s="92">
        <f>IFERROR(INDEX('на отправку (3)'!P:P,MATCH($V16,'на отправку (3)'!$B:$B,0),1),0)</f>
        <v>4</v>
      </c>
      <c r="M16" s="92">
        <f>IFERROR(INDEX('на отправку (3)'!Q:Q,MATCH($V16,'на отправку (3)'!$B:$B,0),1),0)</f>
        <v>1</v>
      </c>
      <c r="N16" s="92">
        <f>IFERROR(INDEX('на отправку (3)'!R:R,MATCH($V16,'на отправку (3)'!$B:$B,0),1),0)</f>
        <v>0</v>
      </c>
      <c r="O16" s="92">
        <f>IFERROR(INDEX('на отправку (3)'!S:S,MATCH($V16,'на отправку (3)'!$B:$B,0),1),0)</f>
        <v>0</v>
      </c>
      <c r="P16" s="92">
        <f>IFERROR(INDEX('на отправку (3)'!T:T,MATCH($V16,'на отправку (3)'!$B:$B,0),1),0)</f>
        <v>2</v>
      </c>
      <c r="Q16" s="92">
        <f>IFERROR(INDEX('на отправку (3)'!U:U,MATCH($V16,'на отправку (3)'!$B:$B,0),1),0)</f>
        <v>0</v>
      </c>
      <c r="R16" s="129">
        <f>IFERROR(INDEX('на отправку (3)'!V:V,MATCH($V16,'на отправку (3)'!$B:$B,0),1),0)</f>
        <v>0</v>
      </c>
      <c r="S16" s="92">
        <f>IFERROR(INDEX('на отправку (3)'!W:W,MATCH($V16,'на отправку (3)'!$B:$B,0),1),0)</f>
        <v>0</v>
      </c>
      <c r="U16" s="71">
        <f t="shared" si="0"/>
        <v>1</v>
      </c>
      <c r="V16" s="89" t="str">
        <f t="shared" si="1"/>
        <v>027001№6</v>
      </c>
      <c r="W16" s="8">
        <f>IFERROR(INDEX('на отправку (3)'!AB:AB,MATCH($V16,'на отправку (3)'!$B:$B,0),1),0)</f>
        <v>0.3</v>
      </c>
      <c r="X16" s="8">
        <f>IFERROR(INDEX('на отправку (3)'!AC:AC,MATCH($V16,'на отправку (3)'!$B:$B,0),1),0)</f>
        <v>1</v>
      </c>
      <c r="Y16" s="8">
        <v>3</v>
      </c>
      <c r="Z16" s="8">
        <f t="shared" si="2"/>
        <v>3</v>
      </c>
    </row>
    <row r="17" spans="1:26" ht="68.25" customHeight="1" x14ac:dyDescent="0.25">
      <c r="A17" s="201" t="s">
        <v>3119</v>
      </c>
      <c r="B17" s="186">
        <v>8</v>
      </c>
      <c r="C17" s="124">
        <v>22</v>
      </c>
      <c r="D17" s="92">
        <f>IFERROR(INDEX('на отправку (3)'!G:G,MATCH($V17,'на отправку (3)'!$B:$B,0),1),0)</f>
        <v>0</v>
      </c>
      <c r="E17" s="92">
        <f>IFERROR(INDEX('на отправку (3)'!H:H,MATCH($V17,'на отправку (3)'!$B:$B,0),1),0)</f>
        <v>0</v>
      </c>
      <c r="F17" s="92">
        <f>IFERROR(INDEX('на отправку (3)'!I:I,MATCH($V17,'на отправку (3)'!$B:$B,0),1),0)</f>
        <v>0</v>
      </c>
      <c r="G17" s="188" t="s">
        <v>12</v>
      </c>
      <c r="H17" s="92">
        <f>IFERROR(INDEX('на отправку (3)'!K:K,MATCH($V17,'на отправку (3)'!$B:$B,0),1),0)/100</f>
        <v>0</v>
      </c>
      <c r="I17" s="188" t="s">
        <v>12</v>
      </c>
      <c r="J17" s="129">
        <f>IFERROR(INDEX('на отправку (3)'!N:N,MATCH($V17,'на отправку (3)'!$B:$B,0),1),0)</f>
        <v>0</v>
      </c>
      <c r="K17" s="92">
        <f>IFERROR(INDEX('на отправку (3)'!O:O,MATCH($V17,'на отправку (3)'!$B:$B,0),1),0)</f>
        <v>0</v>
      </c>
      <c r="L17" s="92">
        <f>IFERROR(INDEX('на отправку (3)'!P:P,MATCH($V17,'на отправку (3)'!$B:$B,0),1),0)</f>
        <v>0</v>
      </c>
      <c r="M17" s="92">
        <f>IFERROR(INDEX('на отправку (3)'!Q:Q,MATCH($V17,'на отправку (3)'!$B:$B,0),1),0)</f>
        <v>2</v>
      </c>
      <c r="N17" s="92">
        <f>IFERROR(INDEX('на отправку (3)'!R:R,MATCH($V17,'на отправку (3)'!$B:$B,0),1),0)</f>
        <v>0</v>
      </c>
      <c r="O17" s="92">
        <f>IFERROR(INDEX('на отправку (3)'!S:S,MATCH($V17,'на отправку (3)'!$B:$B,0),1),0)</f>
        <v>0</v>
      </c>
      <c r="P17" s="92">
        <f>IFERROR(INDEX('на отправку (3)'!T:T,MATCH($V17,'на отправку (3)'!$B:$B,0),1),0)</f>
        <v>4</v>
      </c>
      <c r="Q17" s="92">
        <f>IFERROR(INDEX('на отправку (3)'!U:U,MATCH($V17,'на отправку (3)'!$B:$B,0),1),0)</f>
        <v>0</v>
      </c>
      <c r="R17" s="129">
        <f>IFERROR(INDEX('на отправку (3)'!V:V,MATCH($V17,'на отправку (3)'!$B:$B,0),1),0)</f>
        <v>0</v>
      </c>
      <c r="S17" s="92">
        <f>IFERROR(INDEX('на отправку (3)'!W:W,MATCH($V17,'на отправку (3)'!$B:$B,0),1),0)</f>
        <v>0</v>
      </c>
      <c r="U17" s="71">
        <f t="shared" si="0"/>
        <v>0</v>
      </c>
      <c r="V17" s="89" t="str">
        <f t="shared" si="1"/>
        <v>027001№22</v>
      </c>
      <c r="W17" s="8">
        <f>IFERROR(INDEX('на отправку (3)'!AB:AB,MATCH($V17,'на отправку (3)'!$B:$B,0),1),0)</f>
        <v>0.4</v>
      </c>
      <c r="X17" s="8">
        <f>IFERROR(INDEX('на отправку (3)'!AC:AC,MATCH($V17,'на отправку (3)'!$B:$B,0),1),0)</f>
        <v>1</v>
      </c>
      <c r="Y17" s="8">
        <v>3</v>
      </c>
      <c r="Z17" s="8">
        <f t="shared" si="2"/>
        <v>0</v>
      </c>
    </row>
    <row r="18" spans="1:26" ht="147.75" customHeight="1" x14ac:dyDescent="0.25">
      <c r="A18" s="201" t="s">
        <v>3120</v>
      </c>
      <c r="B18" s="186">
        <v>9</v>
      </c>
      <c r="C18" s="124">
        <v>7</v>
      </c>
      <c r="D18" s="92">
        <f>IFERROR(INDEX('на отправку (3)'!G:G,MATCH($V18,'на отправку (3)'!$B:$B,0),1),0)</f>
        <v>4438</v>
      </c>
      <c r="E18" s="92">
        <f>IFERROR(INDEX('на отправку (3)'!H:H,MATCH($V18,'на отправку (3)'!$B:$B,0),1),0)</f>
        <v>4438</v>
      </c>
      <c r="F18" s="92">
        <f>IFERROR(INDEX('на отправку (3)'!I:I,MATCH($V18,'на отправку (3)'!$B:$B,0),1),0)</f>
        <v>1</v>
      </c>
      <c r="G18" s="189">
        <v>1</v>
      </c>
      <c r="H18" s="92">
        <f>IFERROR(INDEX('на отправку (3)'!K:K,MATCH($V18,'на отправку (3)'!$B:$B,0),1),0)/100</f>
        <v>0</v>
      </c>
      <c r="I18" s="191">
        <f>IFERROR(INDEX('на отправку (3)'!M:M,MATCH($V18,'на отправку (3)'!$B:$B,0),1),0)</f>
        <v>1</v>
      </c>
      <c r="J18" s="129">
        <f>IFERROR(INDEX('на отправку (3)'!N:N,MATCH($V18,'на отправку (3)'!$B:$B,0),1),0)</f>
        <v>2</v>
      </c>
      <c r="K18" s="92" t="str">
        <f>IFERROR(INDEX('на отправку (3)'!O:O,MATCH($V18,'на отправку (3)'!$B:$B,0),1),0)</f>
        <v>x</v>
      </c>
      <c r="L18" s="92">
        <f>IFERROR(INDEX('на отправку (3)'!P:P,MATCH($V18,'на отправку (3)'!$B:$B,0),1),0)</f>
        <v>6</v>
      </c>
      <c r="M18" s="92">
        <f>IFERROR(INDEX('на отправку (3)'!Q:Q,MATCH($V18,'на отправку (3)'!$B:$B,0),1),0)</f>
        <v>1</v>
      </c>
      <c r="N18" s="92">
        <f>IFERROR(INDEX('на отправку (3)'!R:R,MATCH($V18,'на отправку (3)'!$B:$B,0),1),0)</f>
        <v>0</v>
      </c>
      <c r="O18" s="92">
        <f>IFERROR(INDEX('на отправку (3)'!S:S,MATCH($V18,'на отправку (3)'!$B:$B,0),1),0)</f>
        <v>3866</v>
      </c>
      <c r="P18" s="92">
        <f>IFERROR(INDEX('на отправку (3)'!T:T,MATCH($V18,'на отправку (3)'!$B:$B,0),1),0)</f>
        <v>3866</v>
      </c>
      <c r="Q18" s="92">
        <f>IFERROR(INDEX('на отправку (3)'!U:U,MATCH($V18,'на отправку (3)'!$B:$B,0),1),0)</f>
        <v>1</v>
      </c>
      <c r="R18" s="129">
        <f>IFERROR(INDEX('на отправку (3)'!V:V,MATCH($V18,'на отправку (3)'!$B:$B,0),1),0)</f>
        <v>0</v>
      </c>
      <c r="S18" s="92">
        <f>IFERROR(INDEX('на отправку (3)'!W:W,MATCH($V18,'на отправку (3)'!$B:$B,0),1),0)</f>
        <v>0</v>
      </c>
      <c r="U18" s="71">
        <f t="shared" si="0"/>
        <v>1</v>
      </c>
      <c r="V18" s="89" t="str">
        <f t="shared" si="1"/>
        <v>027001№7</v>
      </c>
      <c r="W18" s="8">
        <f>IFERROR(INDEX('на отправку (3)'!AB:AB,MATCH($V18,'на отправку (3)'!$B:$B,0),1),0)</f>
        <v>1</v>
      </c>
      <c r="X18" s="8">
        <f>IFERROR(INDEX('на отправку (3)'!AC:AC,MATCH($V18,'на отправку (3)'!$B:$B,0),1),0)</f>
        <v>1</v>
      </c>
      <c r="Y18" s="8">
        <v>2</v>
      </c>
      <c r="Z18" s="8">
        <f t="shared" si="2"/>
        <v>2</v>
      </c>
    </row>
    <row r="19" spans="1:26" ht="59.25" customHeight="1" x14ac:dyDescent="0.25">
      <c r="A19" s="201" t="s">
        <v>3121</v>
      </c>
      <c r="B19" s="186">
        <v>10</v>
      </c>
      <c r="C19" s="124">
        <v>8</v>
      </c>
      <c r="D19" s="92">
        <f>IFERROR(INDEX('на отправку (3)'!G:G,MATCH($V19,'на отправку (3)'!$B:$B,0),1),0)</f>
        <v>279</v>
      </c>
      <c r="E19" s="92">
        <f>IFERROR(INDEX('на отправку (3)'!H:H,MATCH($V19,'на отправку (3)'!$B:$B,0),1),0)</f>
        <v>21323</v>
      </c>
      <c r="F19" s="92">
        <f>IFERROR(INDEX('на отправку (3)'!I:I,MATCH($V19,'на отправку (3)'!$B:$B,0),1),0)</f>
        <v>1.3084462999999999E-2</v>
      </c>
      <c r="G19" s="188" t="s">
        <v>12</v>
      </c>
      <c r="H19" s="92">
        <f>IFERROR(INDEX('на отправку (3)'!K:K,MATCH($V19,'на отправку (3)'!$B:$B,0),1),0)/100</f>
        <v>-4.5030223999999999E-4</v>
      </c>
      <c r="I19" s="192" t="str">
        <f>IFERROR(INDEX('на отправку (3)'!M:M,MATCH($V19,'на отправку (3)'!$B:$B,0),1),0)</f>
        <v>x</v>
      </c>
      <c r="J19" s="129">
        <f>IFERROR(INDEX('на отправку (3)'!N:N,MATCH($V19,'на отправку (3)'!$B:$B,0),1),0)</f>
        <v>2</v>
      </c>
      <c r="K19" s="92">
        <f>IFERROR(INDEX('на отправку (3)'!O:O,MATCH($V19,'на отправку (3)'!$B:$B,0),1),0)</f>
        <v>0</v>
      </c>
      <c r="L19" s="92">
        <f>IFERROR(INDEX('на отправку (3)'!P:P,MATCH($V19,'на отправку (3)'!$B:$B,0),1),0)</f>
        <v>2</v>
      </c>
      <c r="M19" s="92">
        <f>IFERROR(INDEX('на отправку (3)'!Q:Q,MATCH($V19,'на отправку (3)'!$B:$B,0),1),0)</f>
        <v>1</v>
      </c>
      <c r="N19" s="92">
        <f>IFERROR(INDEX('на отправку (3)'!R:R,MATCH($V19,'на отправку (3)'!$B:$B,0),1),0)</f>
        <v>0</v>
      </c>
      <c r="O19" s="92">
        <f>IFERROR(INDEX('на отправку (3)'!S:S,MATCH($V19,'на отправку (3)'!$B:$B,0),1),0)</f>
        <v>267</v>
      </c>
      <c r="P19" s="92">
        <f>IFERROR(INDEX('на отправку (3)'!T:T,MATCH($V19,'на отправку (3)'!$B:$B,0),1),0)</f>
        <v>19487</v>
      </c>
      <c r="Q19" s="92">
        <f>IFERROR(INDEX('на отправку (3)'!U:U,MATCH($V19,'на отправку (3)'!$B:$B,0),1),0)</f>
        <v>1.3701441999999999E-2</v>
      </c>
      <c r="R19" s="129">
        <f>IFERROR(INDEX('на отправку (3)'!V:V,MATCH($V19,'на отправку (3)'!$B:$B,0),1),0)</f>
        <v>0</v>
      </c>
      <c r="S19" s="92">
        <f>IFERROR(INDEX('на отправку (3)'!W:W,MATCH($V19,'на отправку (3)'!$B:$B,0),1),0)</f>
        <v>0</v>
      </c>
      <c r="U19" s="71">
        <f t="shared" si="0"/>
        <v>1</v>
      </c>
      <c r="V19" s="89" t="str">
        <f t="shared" si="1"/>
        <v>027001№8</v>
      </c>
      <c r="W19" s="8">
        <f>IFERROR(INDEX('на отправку (3)'!AB:AB,MATCH($V19,'на отправку (3)'!$B:$B,0),1),0)</f>
        <v>1.4606701999999999E-2</v>
      </c>
      <c r="X19" s="8">
        <f>IFERROR(INDEX('на отправку (3)'!AC:AC,MATCH($V19,'на отправку (3)'!$B:$B,0),1),0)</f>
        <v>0</v>
      </c>
      <c r="Y19" s="8">
        <v>2</v>
      </c>
      <c r="Z19" s="8">
        <f t="shared" si="2"/>
        <v>2</v>
      </c>
    </row>
    <row r="20" spans="1:26" ht="62.25" customHeight="1" x14ac:dyDescent="0.25">
      <c r="A20" s="201" t="s">
        <v>2507</v>
      </c>
      <c r="B20" s="186">
        <v>11</v>
      </c>
      <c r="C20" s="124">
        <v>9</v>
      </c>
      <c r="D20" s="92">
        <f>IFERROR(INDEX('на отправку (3)'!G:G,MATCH($V20,'на отправку (3)'!$B:$B,0),1),0)</f>
        <v>520</v>
      </c>
      <c r="E20" s="92">
        <f>IFERROR(INDEX('на отправку (3)'!H:H,MATCH($V20,'на отправку (3)'!$B:$B,0),1),0)</f>
        <v>530</v>
      </c>
      <c r="F20" s="92">
        <f>IFERROR(INDEX('на отправку (3)'!I:I,MATCH($V20,'на отправку (3)'!$B:$B,0),1),0)</f>
        <v>0.98113207499999999</v>
      </c>
      <c r="G20" s="189">
        <v>1</v>
      </c>
      <c r="H20" s="92">
        <f>IFERROR(INDEX('на отправку (3)'!K:K,MATCH($V20,'на отправку (3)'!$B:$B,0),1),0)/100</f>
        <v>9.9405028499999996E-3</v>
      </c>
      <c r="I20" s="191">
        <f>IFERROR(INDEX('на отправку (3)'!M:M,MATCH($V20,'на отправку (3)'!$B:$B,0),1),0)</f>
        <v>0.98113207499999999</v>
      </c>
      <c r="J20" s="129">
        <f>IFERROR(INDEX('на отправку (3)'!N:N,MATCH($V20,'на отправку (3)'!$B:$B,0),1),0)</f>
        <v>0.5</v>
      </c>
      <c r="K20" s="92" t="str">
        <f>IFERROR(INDEX('на отправку (3)'!O:O,MATCH($V20,'на отправку (3)'!$B:$B,0),1),0)</f>
        <v>x</v>
      </c>
      <c r="L20" s="92">
        <f>IFERROR(INDEX('на отправку (3)'!P:P,MATCH($V20,'на отправку (3)'!$B:$B,0),1),0)</f>
        <v>5</v>
      </c>
      <c r="M20" s="92">
        <f>IFERROR(INDEX('на отправку (3)'!Q:Q,MATCH($V20,'на отправку (3)'!$B:$B,0),1),0)</f>
        <v>1</v>
      </c>
      <c r="N20" s="92">
        <f>IFERROR(INDEX('на отправку (3)'!R:R,MATCH($V20,'на отправку (3)'!$B:$B,0),1),0)</f>
        <v>0</v>
      </c>
      <c r="O20" s="92">
        <f>IFERROR(INDEX('на отправку (3)'!S:S,MATCH($V20,'на отправку (3)'!$B:$B,0),1),0)</f>
        <v>926</v>
      </c>
      <c r="P20" s="92">
        <f>IFERROR(INDEX('на отправку (3)'!T:T,MATCH($V20,'на отправку (3)'!$B:$B,0),1),0)</f>
        <v>1882</v>
      </c>
      <c r="Q20" s="92">
        <f>IFERROR(INDEX('на отправку (3)'!U:U,MATCH($V20,'на отправку (3)'!$B:$B,0),1),0)</f>
        <v>0.49202975599999998</v>
      </c>
      <c r="R20" s="129">
        <f>IFERROR(INDEX('на отправку (3)'!V:V,MATCH($V20,'на отправку (3)'!$B:$B,0),1),0)</f>
        <v>0</v>
      </c>
      <c r="S20" s="92">
        <f>IFERROR(INDEX('на отправку (3)'!W:W,MATCH($V20,'на отправку (3)'!$B:$B,0),1),0)</f>
        <v>0</v>
      </c>
      <c r="U20" s="71">
        <f t="shared" si="0"/>
        <v>1</v>
      </c>
      <c r="V20" s="89" t="str">
        <f t="shared" si="1"/>
        <v>027001№9</v>
      </c>
      <c r="W20" s="8">
        <f>IFERROR(INDEX('на отправку (3)'!AB:AB,MATCH($V20,'на отправку (3)'!$B:$B,0),1),0)</f>
        <v>0.93642591900000005</v>
      </c>
      <c r="X20" s="8">
        <f>IFERROR(INDEX('на отправку (3)'!AC:AC,MATCH($V20,'на отправку (3)'!$B:$B,0),1),0)</f>
        <v>0</v>
      </c>
      <c r="Y20" s="8">
        <v>1</v>
      </c>
      <c r="Z20" s="8">
        <f t="shared" si="2"/>
        <v>1</v>
      </c>
    </row>
    <row r="21" spans="1:26" ht="70.5" customHeight="1" x14ac:dyDescent="0.25">
      <c r="A21" s="201" t="s">
        <v>3122</v>
      </c>
      <c r="B21" s="186">
        <v>12</v>
      </c>
      <c r="C21" s="124">
        <v>10</v>
      </c>
      <c r="D21" s="92">
        <f>IFERROR(INDEX('на отправку (3)'!G:G,MATCH($V21,'на отправку (3)'!$B:$B,0),1),0)</f>
        <v>10</v>
      </c>
      <c r="E21" s="92">
        <f>IFERROR(INDEX('на отправку (3)'!H:H,MATCH($V21,'на отправку (3)'!$B:$B,0),1),0)</f>
        <v>10</v>
      </c>
      <c r="F21" s="92">
        <f>IFERROR(INDEX('на отправку (3)'!I:I,MATCH($V21,'на отправку (3)'!$B:$B,0),1),0)</f>
        <v>1</v>
      </c>
      <c r="G21" s="189">
        <v>1</v>
      </c>
      <c r="H21" s="92">
        <f>IFERROR(INDEX('на отправку (3)'!K:K,MATCH($V21,'на отправку (3)'!$B:$B,0),1),0)/100</f>
        <v>0</v>
      </c>
      <c r="I21" s="191">
        <f>IFERROR(INDEX('на отправку (3)'!M:M,MATCH($V21,'на отправку (3)'!$B:$B,0),1),0)</f>
        <v>1</v>
      </c>
      <c r="J21" s="129">
        <f>IFERROR(INDEX('на отправку (3)'!N:N,MATCH($V21,'на отправку (3)'!$B:$B,0),1),0)</f>
        <v>1</v>
      </c>
      <c r="K21" s="92" t="str">
        <f>IFERROR(INDEX('на отправку (3)'!O:O,MATCH($V21,'на отправку (3)'!$B:$B,0),1),0)</f>
        <v>x</v>
      </c>
      <c r="L21" s="92">
        <f>IFERROR(INDEX('на отправку (3)'!P:P,MATCH($V21,'на отправку (3)'!$B:$B,0),1),0)</f>
        <v>6</v>
      </c>
      <c r="M21" s="92">
        <f>IFERROR(INDEX('на отправку (3)'!Q:Q,MATCH($V21,'на отправку (3)'!$B:$B,0),1),0)</f>
        <v>1</v>
      </c>
      <c r="N21" s="92">
        <f>IFERROR(INDEX('на отправку (3)'!R:R,MATCH($V21,'на отправку (3)'!$B:$B,0),1),0)</f>
        <v>0</v>
      </c>
      <c r="O21" s="92">
        <f>IFERROR(INDEX('на отправку (3)'!S:S,MATCH($V21,'на отправку (3)'!$B:$B,0),1),0)</f>
        <v>16</v>
      </c>
      <c r="P21" s="92">
        <f>IFERROR(INDEX('на отправку (3)'!T:T,MATCH($V21,'на отправку (3)'!$B:$B,0),1),0)</f>
        <v>16</v>
      </c>
      <c r="Q21" s="92">
        <f>IFERROR(INDEX('на отправку (3)'!U:U,MATCH($V21,'на отправку (3)'!$B:$B,0),1),0)</f>
        <v>1</v>
      </c>
      <c r="R21" s="129">
        <f>IFERROR(INDEX('на отправку (3)'!V:V,MATCH($V21,'на отправку (3)'!$B:$B,0),1),0)</f>
        <v>0</v>
      </c>
      <c r="S21" s="92">
        <f>IFERROR(INDEX('на отправку (3)'!W:W,MATCH($V21,'на отправку (3)'!$B:$B,0),1),0)</f>
        <v>0</v>
      </c>
      <c r="U21" s="71">
        <f t="shared" si="0"/>
        <v>1</v>
      </c>
      <c r="V21" s="89" t="str">
        <f t="shared" si="1"/>
        <v>027001№10</v>
      </c>
      <c r="W21" s="8">
        <f>IFERROR(INDEX('на отправку (3)'!AB:AB,MATCH($V21,'на отправку (3)'!$B:$B,0),1),0)</f>
        <v>1</v>
      </c>
      <c r="X21" s="8">
        <f>IFERROR(INDEX('на отправку (3)'!AC:AC,MATCH($V21,'на отправку (3)'!$B:$B,0),1),0)</f>
        <v>0</v>
      </c>
      <c r="Y21" s="8">
        <v>1</v>
      </c>
      <c r="Z21" s="8">
        <f t="shared" si="2"/>
        <v>1</v>
      </c>
    </row>
    <row r="22" spans="1:26" ht="56.25" customHeight="1" x14ac:dyDescent="0.25">
      <c r="A22" s="201" t="s">
        <v>3123</v>
      </c>
      <c r="B22" s="186">
        <v>13</v>
      </c>
      <c r="C22" s="124">
        <v>11</v>
      </c>
      <c r="D22" s="92">
        <f>IFERROR(INDEX('на отправку (3)'!G:G,MATCH($V22,'на отправку (3)'!$B:$B,0),1),0)</f>
        <v>106</v>
      </c>
      <c r="E22" s="92">
        <f>IFERROR(INDEX('на отправку (3)'!H:H,MATCH($V22,'на отправку (3)'!$B:$B,0),1),0)</f>
        <v>106</v>
      </c>
      <c r="F22" s="92">
        <f>IFERROR(INDEX('на отправку (3)'!I:I,MATCH($V22,'на отправку (3)'!$B:$B,0),1),0)</f>
        <v>1</v>
      </c>
      <c r="G22" s="189">
        <v>1</v>
      </c>
      <c r="H22" s="92">
        <f>IFERROR(INDEX('на отправку (3)'!K:K,MATCH($V22,'на отправку (3)'!$B:$B,0),1),0)/100</f>
        <v>0</v>
      </c>
      <c r="I22" s="191">
        <f>IFERROR(INDEX('на отправку (3)'!M:M,MATCH($V22,'на отправку (3)'!$B:$B,0),1),0)</f>
        <v>1</v>
      </c>
      <c r="J22" s="129">
        <f>IFERROR(INDEX('на отправку (3)'!N:N,MATCH($V22,'на отправку (3)'!$B:$B,0),1),0)</f>
        <v>2</v>
      </c>
      <c r="K22" s="92" t="str">
        <f>IFERROR(INDEX('на отправку (3)'!O:O,MATCH($V22,'на отправку (3)'!$B:$B,0),1),0)</f>
        <v>x</v>
      </c>
      <c r="L22" s="92">
        <f>IFERROR(INDEX('на отправку (3)'!P:P,MATCH($V22,'на отправку (3)'!$B:$B,0),1),0)</f>
        <v>6</v>
      </c>
      <c r="M22" s="92">
        <f>IFERROR(INDEX('на отправку (3)'!Q:Q,MATCH($V22,'на отправку (3)'!$B:$B,0),1),0)</f>
        <v>1</v>
      </c>
      <c r="N22" s="92">
        <f>IFERROR(INDEX('на отправку (3)'!R:R,MATCH($V22,'на отправку (3)'!$B:$B,0),1),0)</f>
        <v>0</v>
      </c>
      <c r="O22" s="92">
        <f>IFERROR(INDEX('на отправку (3)'!S:S,MATCH($V22,'на отправку (3)'!$B:$B,0),1),0)</f>
        <v>211</v>
      </c>
      <c r="P22" s="92">
        <f>IFERROR(INDEX('на отправку (3)'!T:T,MATCH($V22,'на отправку (3)'!$B:$B,0),1),0)</f>
        <v>211</v>
      </c>
      <c r="Q22" s="92">
        <f>IFERROR(INDEX('на отправку (3)'!U:U,MATCH($V22,'на отправку (3)'!$B:$B,0),1),0)</f>
        <v>1</v>
      </c>
      <c r="R22" s="129">
        <f>IFERROR(INDEX('на отправку (3)'!V:V,MATCH($V22,'на отправку (3)'!$B:$B,0),1),0)</f>
        <v>0</v>
      </c>
      <c r="S22" s="92">
        <f>IFERROR(INDEX('на отправку (3)'!W:W,MATCH($V22,'на отправку (3)'!$B:$B,0),1),0)</f>
        <v>0</v>
      </c>
      <c r="U22" s="71">
        <f t="shared" si="0"/>
        <v>1</v>
      </c>
      <c r="V22" s="89" t="str">
        <f t="shared" si="1"/>
        <v>027001№11</v>
      </c>
      <c r="W22" s="8">
        <f>IFERROR(INDEX('на отправку (3)'!AB:AB,MATCH($V22,'на отправку (3)'!$B:$B,0),1),0)</f>
        <v>1</v>
      </c>
      <c r="X22" s="8">
        <f>IFERROR(INDEX('на отправку (3)'!AC:AC,MATCH($V22,'на отправку (3)'!$B:$B,0),1),0)</f>
        <v>0</v>
      </c>
      <c r="Y22" s="8">
        <v>2</v>
      </c>
      <c r="Z22" s="8">
        <f t="shared" si="2"/>
        <v>2</v>
      </c>
    </row>
    <row r="23" spans="1:26" ht="66.75" customHeight="1" x14ac:dyDescent="0.25">
      <c r="A23" s="201" t="s">
        <v>3124</v>
      </c>
      <c r="B23" s="186">
        <v>14</v>
      </c>
      <c r="C23" s="124">
        <v>12</v>
      </c>
      <c r="D23" s="92">
        <f>IFERROR(INDEX('на отправку (3)'!G:G,MATCH($V23,'на отправку (3)'!$B:$B,0),1),0)</f>
        <v>976</v>
      </c>
      <c r="E23" s="92">
        <f>IFERROR(INDEX('на отправку (3)'!H:H,MATCH($V23,'на отправку (3)'!$B:$B,0),1),0)</f>
        <v>21767</v>
      </c>
      <c r="F23" s="92">
        <f>IFERROR(INDEX('на отправку (3)'!I:I,MATCH($V23,'на отправку (3)'!$B:$B,0),1),0)</f>
        <v>4.4838517000000001E-2</v>
      </c>
      <c r="G23" s="188" t="s">
        <v>12</v>
      </c>
      <c r="H23" s="92">
        <f>IFERROR(INDEX('на отправку (3)'!K:K,MATCH($V23,'на отправку (3)'!$B:$B,0),1),0)/100</f>
        <v>2.5012621000000001E-4</v>
      </c>
      <c r="I23" s="188" t="s">
        <v>12</v>
      </c>
      <c r="J23" s="129">
        <f>IFERROR(INDEX('на отправку (3)'!N:N,MATCH($V23,'на отправку (3)'!$B:$B,0),1),0)</f>
        <v>0</v>
      </c>
      <c r="K23" s="92">
        <f>IFERROR(INDEX('на отправку (3)'!O:O,MATCH($V23,'на отправку (3)'!$B:$B,0),1),0)</f>
        <v>0</v>
      </c>
      <c r="L23" s="92">
        <f>IFERROR(INDEX('на отправку (3)'!P:P,MATCH($V23,'на отправку (3)'!$B:$B,0),1),0)</f>
        <v>1</v>
      </c>
      <c r="M23" s="92">
        <f>IFERROR(INDEX('на отправку (3)'!Q:Q,MATCH($V23,'на отправку (3)'!$B:$B,0),1),0)</f>
        <v>1</v>
      </c>
      <c r="N23" s="92">
        <f>IFERROR(INDEX('на отправку (3)'!R:R,MATCH($V23,'на отправку (3)'!$B:$B,0),1),0)</f>
        <v>0</v>
      </c>
      <c r="O23" s="92">
        <f>IFERROR(INDEX('на отправку (3)'!S:S,MATCH($V23,'на отправку (3)'!$B:$B,0),1),0)</f>
        <v>872</v>
      </c>
      <c r="P23" s="92">
        <f>IFERROR(INDEX('на отправку (3)'!T:T,MATCH($V23,'на отправку (3)'!$B:$B,0),1),0)</f>
        <v>19934</v>
      </c>
      <c r="Q23" s="92">
        <f>IFERROR(INDEX('на отправку (3)'!U:U,MATCH($V23,'на отправку (3)'!$B:$B,0),1),0)</f>
        <v>4.3744355999999998E-2</v>
      </c>
      <c r="R23" s="129">
        <f>IFERROR(INDEX('на отправку (3)'!V:V,MATCH($V23,'на отправку (3)'!$B:$B,0),1),0)</f>
        <v>0</v>
      </c>
      <c r="S23" s="92">
        <f>IFERROR(INDEX('на отправку (3)'!W:W,MATCH($V23,'на отправку (3)'!$B:$B,0),1),0)</f>
        <v>0</v>
      </c>
      <c r="U23" s="71">
        <f t="shared" si="0"/>
        <v>0</v>
      </c>
      <c r="V23" s="89" t="str">
        <f t="shared" si="1"/>
        <v>027001№12</v>
      </c>
      <c r="W23" s="8">
        <f>IFERROR(INDEX('на отправку (3)'!AB:AB,MATCH($V23,'на отправку (3)'!$B:$B,0),1),0)</f>
        <v>3.2834602999999997E-2</v>
      </c>
      <c r="X23" s="8">
        <f>IFERROR(INDEX('на отправку (3)'!AC:AC,MATCH($V23,'на отправку (3)'!$B:$B,0),1),0)</f>
        <v>5.0505050000000003E-3</v>
      </c>
      <c r="Y23" s="8">
        <v>2</v>
      </c>
      <c r="Z23" s="8">
        <f t="shared" si="2"/>
        <v>2</v>
      </c>
    </row>
    <row r="24" spans="1:26" ht="69" customHeight="1" x14ac:dyDescent="0.25">
      <c r="A24" s="201" t="s">
        <v>3125</v>
      </c>
      <c r="B24" s="186">
        <v>15</v>
      </c>
      <c r="C24" s="124">
        <v>13</v>
      </c>
      <c r="D24" s="92">
        <f>IFERROR(INDEX('на отправку (3)'!G:G,MATCH($V24,'на отправку (3)'!$B:$B,0),1),0)</f>
        <v>165</v>
      </c>
      <c r="E24" s="92">
        <f>IFERROR(INDEX('на отправку (3)'!H:H,MATCH($V24,'на отправку (3)'!$B:$B,0),1),0)</f>
        <v>475</v>
      </c>
      <c r="F24" s="92">
        <f>IFERROR(INDEX('на отправку (3)'!I:I,MATCH($V24,'на отправку (3)'!$B:$B,0),1),0)</f>
        <v>0.34736842099999998</v>
      </c>
      <c r="G24" s="188" t="s">
        <v>12</v>
      </c>
      <c r="H24" s="92">
        <f>IFERROR(INDEX('на отправку (3)'!K:K,MATCH($V24,'на отправку (3)'!$B:$B,0),1),0)/100</f>
        <v>5.6578947999999995E-4</v>
      </c>
      <c r="I24" s="188" t="s">
        <v>12</v>
      </c>
      <c r="J24" s="129">
        <f>IFERROR(INDEX('на отправку (3)'!N:N,MATCH($V24,'на отправку (3)'!$B:$B,0),1),0)</f>
        <v>1</v>
      </c>
      <c r="K24" s="92">
        <f>IFERROR(INDEX('на отправку (3)'!O:O,MATCH($V24,'на отправку (3)'!$B:$B,0),1),0)</f>
        <v>0</v>
      </c>
      <c r="L24" s="92">
        <f>IFERROR(INDEX('на отправку (3)'!P:P,MATCH($V24,'на отправку (3)'!$B:$B,0),1),0)</f>
        <v>2</v>
      </c>
      <c r="M24" s="92">
        <f>IFERROR(INDEX('на отправку (3)'!Q:Q,MATCH($V24,'на отправку (3)'!$B:$B,0),1),0)</f>
        <v>1</v>
      </c>
      <c r="N24" s="92">
        <f>IFERROR(INDEX('на отправку (3)'!R:R,MATCH($V24,'на отправку (3)'!$B:$B,0),1),0)</f>
        <v>0</v>
      </c>
      <c r="O24" s="92">
        <f>IFERROR(INDEX('на отправку (3)'!S:S,MATCH($V24,'на отправку (3)'!$B:$B,0),1),0)</f>
        <v>144</v>
      </c>
      <c r="P24" s="92">
        <f>IFERROR(INDEX('на отправку (3)'!T:T,MATCH($V24,'на отправку (3)'!$B:$B,0),1),0)</f>
        <v>438</v>
      </c>
      <c r="Q24" s="92">
        <f>IFERROR(INDEX('на отправку (3)'!U:U,MATCH($V24,'на отправку (3)'!$B:$B,0),1),0)</f>
        <v>0.32876712299999999</v>
      </c>
      <c r="R24" s="129">
        <f>IFERROR(INDEX('на отправку (3)'!V:V,MATCH($V24,'на отправку (3)'!$B:$B,0),1),0)</f>
        <v>0</v>
      </c>
      <c r="S24" s="92">
        <f>IFERROR(INDEX('на отправку (3)'!W:W,MATCH($V24,'на отправку (3)'!$B:$B,0),1),0)</f>
        <v>0</v>
      </c>
      <c r="U24" s="71">
        <f t="shared" si="0"/>
        <v>1</v>
      </c>
      <c r="V24" s="89" t="str">
        <f t="shared" si="1"/>
        <v>027001№13</v>
      </c>
      <c r="W24" s="8">
        <f>IFERROR(INDEX('на отправку (3)'!AB:AB,MATCH($V24,'на отправку (3)'!$B:$B,0),1),0)</f>
        <v>0.4</v>
      </c>
      <c r="X24" s="8">
        <f>IFERROR(INDEX('на отправку (3)'!AC:AC,MATCH($V24,'на отправку (3)'!$B:$B,0),1),0)</f>
        <v>0.177419355</v>
      </c>
      <c r="Y24" s="8">
        <v>2</v>
      </c>
      <c r="Z24" s="8">
        <f t="shared" si="2"/>
        <v>2</v>
      </c>
    </row>
    <row r="25" spans="1:26" ht="69.75" customHeight="1" x14ac:dyDescent="0.25">
      <c r="A25" s="201" t="s">
        <v>3126</v>
      </c>
      <c r="B25" s="186">
        <v>16</v>
      </c>
      <c r="C25" s="124">
        <v>14</v>
      </c>
      <c r="D25" s="92">
        <f>IFERROR(INDEX('на отправку (3)'!G:G,MATCH($V25,'на отправку (3)'!$B:$B,0),1),0)</f>
        <v>1</v>
      </c>
      <c r="E25" s="92">
        <f>IFERROR(INDEX('на отправку (3)'!H:H,MATCH($V25,'на отправку (3)'!$B:$B,0),1),0)</f>
        <v>2654</v>
      </c>
      <c r="F25" s="92">
        <f>IFERROR(INDEX('на отправку (3)'!I:I,MATCH($V25,'на отправку (3)'!$B:$B,0),1),0)</f>
        <v>3.7679E-4</v>
      </c>
      <c r="G25" s="188" t="s">
        <v>12</v>
      </c>
      <c r="H25" s="92">
        <f>IFERROR(INDEX('на отправку (3)'!K:K,MATCH($V25,'на отправку (3)'!$B:$B,0),1),0)/100</f>
        <v>-5.4464924499999998E-3</v>
      </c>
      <c r="I25" s="188" t="s">
        <v>12</v>
      </c>
      <c r="J25" s="129">
        <f>IFERROR(INDEX('на отправку (3)'!N:N,MATCH($V25,'на отправку (3)'!$B:$B,0),1),0)</f>
        <v>3</v>
      </c>
      <c r="K25" s="92">
        <f>IFERROR(INDEX('на отправку (3)'!O:O,MATCH($V25,'на отправку (3)'!$B:$B,0),1),0)</f>
        <v>0</v>
      </c>
      <c r="L25" s="92">
        <f>IFERROR(INDEX('на отправку (3)'!P:P,MATCH($V25,'на отправку (3)'!$B:$B,0),1),0)</f>
        <v>2</v>
      </c>
      <c r="M25" s="92">
        <f>IFERROR(INDEX('на отправку (3)'!Q:Q,MATCH($V25,'на отправку (3)'!$B:$B,0),1),0)</f>
        <v>1</v>
      </c>
      <c r="N25" s="92">
        <f>IFERROR(INDEX('на отправку (3)'!R:R,MATCH($V25,'на отправку (3)'!$B:$B,0),1),0)</f>
        <v>0</v>
      </c>
      <c r="O25" s="92">
        <f>IFERROR(INDEX('на отправку (3)'!S:S,MATCH($V25,'на отправку (3)'!$B:$B,0),1),0)</f>
        <v>2</v>
      </c>
      <c r="P25" s="92">
        <f>IFERROR(INDEX('на отправку (3)'!T:T,MATCH($V25,'на отправку (3)'!$B:$B,0),1),0)</f>
        <v>2417</v>
      </c>
      <c r="Q25" s="92">
        <f>IFERROR(INDEX('на отправку (3)'!U:U,MATCH($V25,'на отправку (3)'!$B:$B,0),1),0)</f>
        <v>8.2747199999999999E-4</v>
      </c>
      <c r="R25" s="129">
        <f>IFERROR(INDEX('на отправку (3)'!V:V,MATCH($V25,'на отправку (3)'!$B:$B,0),1),0)</f>
        <v>0</v>
      </c>
      <c r="S25" s="92">
        <f>IFERROR(INDEX('на отправку (3)'!W:W,MATCH($V25,'на отправку (3)'!$B:$B,0),1),0)</f>
        <v>0</v>
      </c>
      <c r="U25" s="71">
        <f t="shared" si="0"/>
        <v>1</v>
      </c>
      <c r="V25" s="89" t="str">
        <f t="shared" si="1"/>
        <v>027001№14</v>
      </c>
      <c r="W25" s="8">
        <f>IFERROR(INDEX('на отправку (3)'!AB:AB,MATCH($V25,'на отправку (3)'!$B:$B,0),1),0)</f>
        <v>5.0993200000000005E-4</v>
      </c>
      <c r="X25" s="8">
        <f>IFERROR(INDEX('на отправку (3)'!AC:AC,MATCH($V25,'на отправку (3)'!$B:$B,0),1),0)</f>
        <v>0</v>
      </c>
      <c r="Y25" s="8">
        <v>3</v>
      </c>
      <c r="Z25" s="8">
        <f t="shared" si="2"/>
        <v>3</v>
      </c>
    </row>
    <row r="26" spans="1:26" s="136" customFormat="1" ht="21" customHeight="1" x14ac:dyDescent="0.25">
      <c r="A26" s="202"/>
      <c r="B26" s="187"/>
      <c r="C26" s="134"/>
      <c r="D26" s="135" t="s">
        <v>14</v>
      </c>
      <c r="E26" s="135"/>
      <c r="F26" s="135"/>
      <c r="G26" s="190"/>
      <c r="H26" s="135"/>
      <c r="I26" s="193"/>
      <c r="J26" s="139">
        <f>SUM(J27:J32)</f>
        <v>27</v>
      </c>
      <c r="K26" s="135"/>
      <c r="L26" s="135"/>
      <c r="M26" s="135"/>
      <c r="N26" s="135"/>
      <c r="O26" s="135"/>
      <c r="P26" s="135"/>
      <c r="Q26" s="135"/>
      <c r="R26" s="135"/>
      <c r="S26" s="135"/>
      <c r="U26" s="137"/>
      <c r="W26" s="137"/>
      <c r="X26" s="137"/>
      <c r="Y26" s="137"/>
      <c r="Z26" s="8"/>
    </row>
    <row r="27" spans="1:26" ht="15.75" customHeight="1" x14ac:dyDescent="0.25">
      <c r="A27" s="201" t="s">
        <v>3127</v>
      </c>
      <c r="B27" s="184">
        <v>17</v>
      </c>
      <c r="C27" s="123" t="s">
        <v>2448</v>
      </c>
      <c r="D27" s="92">
        <f>IFERROR(INDEX('на отправку (3)'!G:G,MATCH($V27,'на отправку (3)'!$B:$B,0),1),0)</f>
        <v>2214</v>
      </c>
      <c r="E27" s="92">
        <f>IFERROR(INDEX('на отправку (3)'!H:H,MATCH($V27,'на отправку (3)'!$B:$B,0),1),0)</f>
        <v>2268</v>
      </c>
      <c r="F27" s="92">
        <f>IFERROR(INDEX('на отправку (3)'!I:I,MATCH($V27,'на отправку (3)'!$B:$B,0),1),0)</f>
        <v>0.97619047599999997</v>
      </c>
      <c r="G27" s="191">
        <f>IFERROR(INDEX('на отправку (3)'!J:J,MATCH($V27,'на отправку (3)'!$B:$B,0),1),0)</f>
        <v>1</v>
      </c>
      <c r="H27" s="92">
        <f>IFERROR(INDEX('на отправку (3)'!K:K,MATCH($V27,'на отправку (3)'!$B:$B,0),1),0)/100</f>
        <v>-2.3809523999999998E-4</v>
      </c>
      <c r="I27" s="191">
        <f>IFERROR(INDEX('на отправку (3)'!M:M,MATCH($V27,'на отправку (3)'!$B:$B,0),1),0)</f>
        <v>0.97619047599999997</v>
      </c>
      <c r="J27" s="129">
        <f>IFERROR(INDEX('на отправку (3)'!N:N,MATCH($V27,'на отправку (3)'!$B:$B,0),1),0)</f>
        <v>3</v>
      </c>
      <c r="K27" s="92" t="str">
        <f>IFERROR(INDEX('на отправку (3)'!O:O,MATCH($V27,'на отправку (3)'!$B:$B,0),1),0)</f>
        <v>x</v>
      </c>
      <c r="L27" s="92">
        <f>IFERROR(INDEX('на отправку (3)'!P:P,MATCH($V27,'на отправку (3)'!$B:$B,0),1),0)</f>
        <v>5</v>
      </c>
      <c r="M27" s="92">
        <f>IFERROR(INDEX('на отправку (3)'!Q:Q,MATCH($V27,'на отправку (3)'!$B:$B,0),1),0)</f>
        <v>1</v>
      </c>
      <c r="N27" s="92">
        <f>IFERROR(INDEX('на отправку (3)'!R:R,MATCH($V27,'на отправку (3)'!$B:$B,0),1),0)</f>
        <v>0</v>
      </c>
      <c r="O27" s="92">
        <f>IFERROR(INDEX('на отправку (3)'!S:S,MATCH($V27,'на отправку (3)'!$B:$B,0),1),0)</f>
        <v>2460</v>
      </c>
      <c r="P27" s="92">
        <f>IFERROR(INDEX('на отправку (3)'!T:T,MATCH($V27,'на отправку (3)'!$B:$B,0),1),0)</f>
        <v>2460</v>
      </c>
      <c r="Q27" s="92">
        <f>IFERROR(INDEX('на отправку (3)'!U:U,MATCH($V27,'на отправку (3)'!$B:$B,0),1),0)</f>
        <v>1</v>
      </c>
      <c r="R27" s="129">
        <f>IFERROR(INDEX('на отправку (3)'!V:V,MATCH($V27,'на отправку (3)'!$B:$B,0),1),0)</f>
        <v>0</v>
      </c>
      <c r="S27" s="92">
        <f>IFERROR(INDEX('на отправку (3)'!W:W,MATCH($V27,'на отправку (3)'!$B:$B,0),1),0)</f>
        <v>0</v>
      </c>
      <c r="U27" s="71">
        <f t="shared" ref="U27" si="3">IF(J27&gt;0,1,0)</f>
        <v>1</v>
      </c>
      <c r="V27" s="89" t="str">
        <f t="shared" ref="V27" si="4">CONCATENATE($U$1,"№",C27)</f>
        <v>027001№15</v>
      </c>
      <c r="W27" s="8">
        <f>IFERROR(INDEX('на отправку (3)'!AB:AB,MATCH($V27,'на отправку (3)'!$B:$B,0),1),0)</f>
        <v>0.96851403899999999</v>
      </c>
      <c r="X27" s="8">
        <f>IFERROR(INDEX('на отправку (3)'!AC:AC,MATCH($V27,'на отправку (3)'!$B:$B,0),1),0)</f>
        <v>0</v>
      </c>
      <c r="Y27" s="8">
        <v>5</v>
      </c>
      <c r="Z27" s="8">
        <f t="shared" si="2"/>
        <v>5</v>
      </c>
    </row>
    <row r="28" spans="1:26" ht="55.5" customHeight="1" x14ac:dyDescent="0.25">
      <c r="A28" s="201" t="s">
        <v>3128</v>
      </c>
      <c r="B28" s="184">
        <v>18</v>
      </c>
      <c r="C28" s="123" t="s">
        <v>2449</v>
      </c>
      <c r="D28" s="92">
        <f>IFERROR(INDEX('на отправку (3)'!G:G,MATCH($V28,'на отправку (3)'!$B:$B,0),1),0)</f>
        <v>10</v>
      </c>
      <c r="E28" s="92">
        <f>IFERROR(INDEX('на отправку (3)'!H:H,MATCH($V28,'на отправку (3)'!$B:$B,0),1),0)</f>
        <v>10</v>
      </c>
      <c r="F28" s="92">
        <f>IFERROR(INDEX('на отправку (3)'!I:I,MATCH($V28,'на отправку (3)'!$B:$B,0),1),0)</f>
        <v>1</v>
      </c>
      <c r="G28" s="192" t="str">
        <f>IFERROR(INDEX('на отправку (3)'!J:J,MATCH($V28,'на отправку (3)'!$B:$B,0),1),0)</f>
        <v>x</v>
      </c>
      <c r="H28" s="92">
        <f>IFERROR(INDEX('на отправку (3)'!K:K,MATCH($V28,'на отправку (3)'!$B:$B,0),1),0)/100</f>
        <v>0</v>
      </c>
      <c r="I28" s="192" t="str">
        <f>IFERROR(INDEX('на отправку (3)'!M:M,MATCH($V28,'на отправку (3)'!$B:$B,0),1),0)</f>
        <v>x</v>
      </c>
      <c r="J28" s="129">
        <f>IFERROR(INDEX('на отправку (3)'!N:N,MATCH($V28,'на отправку (3)'!$B:$B,0),1),0)</f>
        <v>6</v>
      </c>
      <c r="K28" s="92">
        <f>IFERROR(INDEX('на отправку (3)'!O:O,MATCH($V28,'на отправку (3)'!$B:$B,0),1),0)</f>
        <v>2</v>
      </c>
      <c r="L28" s="92">
        <f>IFERROR(INDEX('на отправку (3)'!P:P,MATCH($V28,'на отправку (3)'!$B:$B,0),1),0)</f>
        <v>4</v>
      </c>
      <c r="M28" s="92">
        <f>IFERROR(INDEX('на отправку (3)'!Q:Q,MATCH($V28,'на отправку (3)'!$B:$B,0),1),0)</f>
        <v>1</v>
      </c>
      <c r="N28" s="92">
        <f>IFERROR(INDEX('на отправку (3)'!R:R,MATCH($V28,'на отправку (3)'!$B:$B,0),1),0)</f>
        <v>0</v>
      </c>
      <c r="O28" s="92">
        <f>IFERROR(INDEX('на отправку (3)'!S:S,MATCH($V28,'на отправку (3)'!$B:$B,0),1),0)</f>
        <v>12</v>
      </c>
      <c r="P28" s="92">
        <f>IFERROR(INDEX('на отправку (3)'!T:T,MATCH($V28,'на отправку (3)'!$B:$B,0),1),0)</f>
        <v>12</v>
      </c>
      <c r="Q28" s="92">
        <f>IFERROR(INDEX('на отправку (3)'!U:U,MATCH($V28,'на отправку (3)'!$B:$B,0),1),0)</f>
        <v>1</v>
      </c>
      <c r="R28" s="129">
        <f>IFERROR(INDEX('на отправку (3)'!V:V,MATCH($V28,'на отправку (3)'!$B:$B,0),1),0)</f>
        <v>0</v>
      </c>
      <c r="S28" s="92">
        <f>IFERROR(INDEX('на отправку (3)'!W:W,MATCH($V28,'на отправку (3)'!$B:$B,0),1),0)</f>
        <v>0</v>
      </c>
      <c r="U28" s="71">
        <f t="shared" ref="U28:U32" si="5">IF(J28&gt;0,1,0)</f>
        <v>1</v>
      </c>
      <c r="V28" s="89" t="str">
        <f t="shared" ref="V28:V32" si="6">CONCATENATE($U$1,"№",C28)</f>
        <v>027001№16</v>
      </c>
      <c r="W28" s="8">
        <f>IFERROR(INDEX('на отправку (3)'!AB:AB,MATCH($V28,'на отправку (3)'!$B:$B,0),1),0)</f>
        <v>0.94674221000000003</v>
      </c>
      <c r="X28" s="8">
        <f>IFERROR(INDEX('на отправку (3)'!AC:AC,MATCH($V28,'на отправку (3)'!$B:$B,0),1),0)</f>
        <v>1</v>
      </c>
      <c r="Y28" s="8">
        <v>6</v>
      </c>
      <c r="Z28" s="8">
        <f t="shared" si="2"/>
        <v>6</v>
      </c>
    </row>
    <row r="29" spans="1:26" ht="45" customHeight="1" x14ac:dyDescent="0.25">
      <c r="A29" s="201" t="s">
        <v>3129</v>
      </c>
      <c r="B29" s="184">
        <v>19</v>
      </c>
      <c r="C29" s="123" t="s">
        <v>2450</v>
      </c>
      <c r="D29" s="92">
        <f>IFERROR(INDEX('на отправку (3)'!G:G,MATCH($V29,'на отправку (3)'!$B:$B,0),1),0)</f>
        <v>3</v>
      </c>
      <c r="E29" s="92">
        <f>IFERROR(INDEX('на отправку (3)'!H:H,MATCH($V29,'на отправку (3)'!$B:$B,0),1),0)</f>
        <v>3</v>
      </c>
      <c r="F29" s="92">
        <f>IFERROR(INDEX('на отправку (3)'!I:I,MATCH($V29,'на отправку (3)'!$B:$B,0),1),0)</f>
        <v>1</v>
      </c>
      <c r="G29" s="192" t="str">
        <f>IFERROR(INDEX('на отправку (3)'!J:J,MATCH($V29,'на отправку (3)'!$B:$B,0),1),0)</f>
        <v>x</v>
      </c>
      <c r="H29" s="92">
        <f>IFERROR(INDEX('на отправку (3)'!K:K,MATCH($V29,'на отправку (3)'!$B:$B,0),1),0)/100</f>
        <v>0</v>
      </c>
      <c r="I29" s="192" t="str">
        <f>IFERROR(INDEX('на отправку (3)'!M:M,MATCH($V29,'на отправку (3)'!$B:$B,0),1),0)</f>
        <v>x</v>
      </c>
      <c r="J29" s="129">
        <f>IFERROR(INDEX('на отправку (3)'!N:N,MATCH($V29,'на отправку (3)'!$B:$B,0),1),0)</f>
        <v>6</v>
      </c>
      <c r="K29" s="92">
        <f>IFERROR(INDEX('на отправку (3)'!O:O,MATCH($V29,'на отправку (3)'!$B:$B,0),1),0)</f>
        <v>2</v>
      </c>
      <c r="L29" s="92">
        <f>IFERROR(INDEX('на отправку (3)'!P:P,MATCH($V29,'на отправку (3)'!$B:$B,0),1),0)</f>
        <v>4</v>
      </c>
      <c r="M29" s="92">
        <f>IFERROR(INDEX('на отправку (3)'!Q:Q,MATCH($V29,'на отправку (3)'!$B:$B,0),1),0)</f>
        <v>1</v>
      </c>
      <c r="N29" s="92">
        <f>IFERROR(INDEX('на отправку (3)'!R:R,MATCH($V29,'на отправку (3)'!$B:$B,0),1),0)</f>
        <v>0</v>
      </c>
      <c r="O29" s="92">
        <f>IFERROR(INDEX('на отправку (3)'!S:S,MATCH($V29,'на отправку (3)'!$B:$B,0),1),0)</f>
        <v>10</v>
      </c>
      <c r="P29" s="92">
        <f>IFERROR(INDEX('на отправку (3)'!T:T,MATCH($V29,'на отправку (3)'!$B:$B,0),1),0)</f>
        <v>10</v>
      </c>
      <c r="Q29" s="92">
        <f>IFERROR(INDEX('на отправку (3)'!U:U,MATCH($V29,'на отправку (3)'!$B:$B,0),1),0)</f>
        <v>1</v>
      </c>
      <c r="R29" s="129">
        <f>IFERROR(INDEX('на отправку (3)'!V:V,MATCH($V29,'на отправку (3)'!$B:$B,0),1),0)</f>
        <v>0</v>
      </c>
      <c r="S29" s="92">
        <f>IFERROR(INDEX('на отправку (3)'!W:W,MATCH($V29,'на отправку (3)'!$B:$B,0),1),0)</f>
        <v>0</v>
      </c>
      <c r="U29" s="71">
        <f t="shared" si="5"/>
        <v>1</v>
      </c>
      <c r="V29" s="89" t="str">
        <f t="shared" si="6"/>
        <v>027001№17</v>
      </c>
      <c r="W29" s="8">
        <f>IFERROR(INDEX('на отправку (3)'!AB:AB,MATCH($V29,'на отправку (3)'!$B:$B,0),1),0)</f>
        <v>0.98260073299999995</v>
      </c>
      <c r="X29" s="8">
        <f>IFERROR(INDEX('на отправку (3)'!AC:AC,MATCH($V29,'на отправку (3)'!$B:$B,0),1),0)</f>
        <v>1</v>
      </c>
      <c r="Y29" s="8">
        <v>6</v>
      </c>
      <c r="Z29" s="8">
        <f t="shared" si="2"/>
        <v>6</v>
      </c>
    </row>
    <row r="30" spans="1:26" ht="47.25" customHeight="1" x14ac:dyDescent="0.25">
      <c r="A30" s="201" t="s">
        <v>3130</v>
      </c>
      <c r="B30" s="184">
        <v>20</v>
      </c>
      <c r="C30" s="123" t="s">
        <v>2451</v>
      </c>
      <c r="D30" s="92">
        <f>IFERROR(INDEX('на отправку (3)'!G:G,MATCH($V30,'на отправку (3)'!$B:$B,0),1),0)</f>
        <v>9</v>
      </c>
      <c r="E30" s="92">
        <f>IFERROR(INDEX('на отправку (3)'!H:H,MATCH($V30,'на отправку (3)'!$B:$B,0),1),0)</f>
        <v>9</v>
      </c>
      <c r="F30" s="92">
        <f>IFERROR(INDEX('на отправку (3)'!I:I,MATCH($V30,'на отправку (3)'!$B:$B,0),1),0)</f>
        <v>1</v>
      </c>
      <c r="G30" s="192" t="str">
        <f>IFERROR(INDEX('на отправку (3)'!J:J,MATCH($V30,'на отправку (3)'!$B:$B,0),1),0)</f>
        <v>x</v>
      </c>
      <c r="H30" s="92">
        <f>IFERROR(INDEX('на отправку (3)'!K:K,MATCH($V30,'на отправку (3)'!$B:$B,0),1),0)/100</f>
        <v>0</v>
      </c>
      <c r="I30" s="192" t="str">
        <f>IFERROR(INDEX('на отправку (3)'!M:M,MATCH($V30,'на отправку (3)'!$B:$B,0),1),0)</f>
        <v>x</v>
      </c>
      <c r="J30" s="129">
        <f>IFERROR(INDEX('на отправку (3)'!N:N,MATCH($V30,'на отправку (3)'!$B:$B,0),1),0)</f>
        <v>6</v>
      </c>
      <c r="K30" s="92">
        <f>IFERROR(INDEX('на отправку (3)'!O:O,MATCH($V30,'на отправку (3)'!$B:$B,0),1),0)</f>
        <v>2</v>
      </c>
      <c r="L30" s="92">
        <f>IFERROR(INDEX('на отправку (3)'!P:P,MATCH($V30,'на отправку (3)'!$B:$B,0),1),0)</f>
        <v>4</v>
      </c>
      <c r="M30" s="92">
        <f>IFERROR(INDEX('на отправку (3)'!Q:Q,MATCH($V30,'на отправку (3)'!$B:$B,0),1),0)</f>
        <v>1</v>
      </c>
      <c r="N30" s="92">
        <f>IFERROR(INDEX('на отправку (3)'!R:R,MATCH($V30,'на отправку (3)'!$B:$B,0),1),0)</f>
        <v>0</v>
      </c>
      <c r="O30" s="92">
        <f>IFERROR(INDEX('на отправку (3)'!S:S,MATCH($V30,'на отправку (3)'!$B:$B,0),1),0)</f>
        <v>17</v>
      </c>
      <c r="P30" s="92">
        <f>IFERROR(INDEX('на отправку (3)'!T:T,MATCH($V30,'на отправку (3)'!$B:$B,0),1),0)</f>
        <v>17</v>
      </c>
      <c r="Q30" s="92">
        <f>IFERROR(INDEX('на отправку (3)'!U:U,MATCH($V30,'на отправку (3)'!$B:$B,0),1),0)</f>
        <v>1</v>
      </c>
      <c r="R30" s="129">
        <f>IFERROR(INDEX('на отправку (3)'!V:V,MATCH($V30,'на отправку (3)'!$B:$B,0),1),0)</f>
        <v>0</v>
      </c>
      <c r="S30" s="92">
        <f>IFERROR(INDEX('на отправку (3)'!W:W,MATCH($V30,'на отправку (3)'!$B:$B,0),1),0)</f>
        <v>0</v>
      </c>
      <c r="U30" s="71">
        <f t="shared" si="5"/>
        <v>1</v>
      </c>
      <c r="V30" s="89" t="str">
        <f t="shared" si="6"/>
        <v>027001№18</v>
      </c>
      <c r="W30" s="8">
        <f>IFERROR(INDEX('на отправку (3)'!AB:AB,MATCH($V30,'на отправку (3)'!$B:$B,0),1),0)</f>
        <v>0.96027201100000004</v>
      </c>
      <c r="X30" s="8">
        <f>IFERROR(INDEX('на отправку (3)'!AC:AC,MATCH($V30,'на отправку (3)'!$B:$B,0),1),0)</f>
        <v>1</v>
      </c>
      <c r="Y30" s="8">
        <v>6</v>
      </c>
      <c r="Z30" s="8">
        <f t="shared" si="2"/>
        <v>6</v>
      </c>
    </row>
    <row r="31" spans="1:26" ht="50.25" customHeight="1" x14ac:dyDescent="0.25">
      <c r="A31" s="201" t="s">
        <v>3131</v>
      </c>
      <c r="B31" s="184">
        <v>21</v>
      </c>
      <c r="C31" s="123" t="s">
        <v>2452</v>
      </c>
      <c r="D31" s="92">
        <f>IFERROR(INDEX('на отправку (3)'!G:G,MATCH($V31,'на отправку (3)'!$B:$B,0),1),0)</f>
        <v>4</v>
      </c>
      <c r="E31" s="92">
        <f>IFERROR(INDEX('на отправку (3)'!H:H,MATCH($V31,'на отправку (3)'!$B:$B,0),1),0)</f>
        <v>4</v>
      </c>
      <c r="F31" s="92">
        <f>IFERROR(INDEX('на отправку (3)'!I:I,MATCH($V31,'на отправку (3)'!$B:$B,0),1),0)</f>
        <v>1</v>
      </c>
      <c r="G31" s="192" t="str">
        <f>IFERROR(INDEX('на отправку (3)'!J:J,MATCH($V31,'на отправку (3)'!$B:$B,0),1),0)</f>
        <v>x</v>
      </c>
      <c r="H31" s="92">
        <f>IFERROR(INDEX('на отправку (3)'!K:K,MATCH($V31,'на отправку (3)'!$B:$B,0),1),0)/100</f>
        <v>0</v>
      </c>
      <c r="I31" s="192" t="str">
        <f>IFERROR(INDEX('на отправку (3)'!M:M,MATCH($V31,'на отправку (3)'!$B:$B,0),1),0)</f>
        <v>x</v>
      </c>
      <c r="J31" s="129">
        <f>IFERROR(INDEX('на отправку (3)'!N:N,MATCH($V31,'на отправку (3)'!$B:$B,0),1),0)</f>
        <v>6</v>
      </c>
      <c r="K31" s="92">
        <f>IFERROR(INDEX('на отправку (3)'!O:O,MATCH($V31,'на отправку (3)'!$B:$B,0),1),0)</f>
        <v>2</v>
      </c>
      <c r="L31" s="92">
        <f>IFERROR(INDEX('на отправку (3)'!P:P,MATCH($V31,'на отправку (3)'!$B:$B,0),1),0)</f>
        <v>4</v>
      </c>
      <c r="M31" s="92">
        <f>IFERROR(INDEX('на отправку (3)'!Q:Q,MATCH($V31,'на отправку (3)'!$B:$B,0),1),0)</f>
        <v>1</v>
      </c>
      <c r="N31" s="92">
        <f>IFERROR(INDEX('на отправку (3)'!R:R,MATCH($V31,'на отправку (3)'!$B:$B,0),1),0)</f>
        <v>0</v>
      </c>
      <c r="O31" s="92">
        <f>IFERROR(INDEX('на отправку (3)'!S:S,MATCH($V31,'на отправку (3)'!$B:$B,0),1),0)</f>
        <v>7</v>
      </c>
      <c r="P31" s="92">
        <f>IFERROR(INDEX('на отправку (3)'!T:T,MATCH($V31,'на отправку (3)'!$B:$B,0),1),0)</f>
        <v>7</v>
      </c>
      <c r="Q31" s="92">
        <f>IFERROR(INDEX('на отправку (3)'!U:U,MATCH($V31,'на отправку (3)'!$B:$B,0),1),0)</f>
        <v>1</v>
      </c>
      <c r="R31" s="129">
        <f>IFERROR(INDEX('на отправку (3)'!V:V,MATCH($V31,'на отправку (3)'!$B:$B,0),1),0)</f>
        <v>0</v>
      </c>
      <c r="S31" s="92">
        <f>IFERROR(INDEX('на отправку (3)'!W:W,MATCH($V31,'на отправку (3)'!$B:$B,0),1),0)</f>
        <v>0</v>
      </c>
      <c r="U31" s="71">
        <f t="shared" si="5"/>
        <v>1</v>
      </c>
      <c r="V31" s="89" t="str">
        <f t="shared" si="6"/>
        <v>027001№19</v>
      </c>
      <c r="W31" s="8">
        <f>IFERROR(INDEX('на отправку (3)'!AB:AB,MATCH($V31,'на отправку (3)'!$B:$B,0),1),0)</f>
        <v>0.96570972899999996</v>
      </c>
      <c r="X31" s="8">
        <f>IFERROR(INDEX('на отправку (3)'!AC:AC,MATCH($V31,'на отправку (3)'!$B:$B,0),1),0)</f>
        <v>1</v>
      </c>
      <c r="Y31" s="8">
        <v>6</v>
      </c>
      <c r="Z31" s="8">
        <f t="shared" si="2"/>
        <v>6</v>
      </c>
    </row>
    <row r="32" spans="1:26" ht="78.75" x14ac:dyDescent="0.25">
      <c r="A32" s="201" t="s">
        <v>3132</v>
      </c>
      <c r="B32" s="184">
        <v>22</v>
      </c>
      <c r="C32" s="123" t="s">
        <v>2453</v>
      </c>
      <c r="D32" s="92">
        <f>IFERROR(INDEX('на отправку (3)'!G:G,MATCH($V32,'на отправку (3)'!$B:$B,0),1),0)</f>
        <v>2</v>
      </c>
      <c r="E32" s="92">
        <f>IFERROR(INDEX('на отправку (3)'!H:H,MATCH($V32,'на отправку (3)'!$B:$B,0),1),0)</f>
        <v>7</v>
      </c>
      <c r="F32" s="92">
        <f>IFERROR(INDEX('на отправку (3)'!I:I,MATCH($V32,'на отправку (3)'!$B:$B,0),1),0)</f>
        <v>0.28571428599999998</v>
      </c>
      <c r="G32" s="192" t="str">
        <f>IFERROR(INDEX('на отправку (3)'!J:J,MATCH($V32,'на отправку (3)'!$B:$B,0),1),0)</f>
        <v>x</v>
      </c>
      <c r="H32" s="92">
        <f>IFERROR(INDEX('на отправку (3)'!K:K,MATCH($V32,'на отправку (3)'!$B:$B,0),1),0)/100</f>
        <v>-5.2380952300000007E-3</v>
      </c>
      <c r="I32" s="192" t="str">
        <f>IFERROR(INDEX('на отправку (3)'!M:M,MATCH($V32,'на отправку (3)'!$B:$B,0),1),0)</f>
        <v>x</v>
      </c>
      <c r="J32" s="129">
        <f>IFERROR(INDEX('на отправку (3)'!N:N,MATCH($V32,'на отправку (3)'!$B:$B,0),1),0)</f>
        <v>0</v>
      </c>
      <c r="K32" s="92">
        <f>IFERROR(INDEX('на отправку (3)'!O:O,MATCH($V32,'на отправку (3)'!$B:$B,0),1),0)</f>
        <v>0</v>
      </c>
      <c r="L32" s="92">
        <f>IFERROR(INDEX('на отправку (3)'!P:P,MATCH($V32,'на отправку (3)'!$B:$B,0),1),0)</f>
        <v>3</v>
      </c>
      <c r="M32" s="92">
        <f>IFERROR(INDEX('на отправку (3)'!Q:Q,MATCH($V32,'на отправку (3)'!$B:$B,0),1),0)</f>
        <v>1</v>
      </c>
      <c r="N32" s="92">
        <f>IFERROR(INDEX('на отправку (3)'!R:R,MATCH($V32,'на отправку (3)'!$B:$B,0),1),0)</f>
        <v>0</v>
      </c>
      <c r="O32" s="92">
        <f>IFERROR(INDEX('на отправку (3)'!S:S,MATCH($V32,'на отправку (3)'!$B:$B,0),1),0)</f>
        <v>3</v>
      </c>
      <c r="P32" s="92">
        <f>IFERROR(INDEX('на отправку (3)'!T:T,MATCH($V32,'на отправку (3)'!$B:$B,0),1),0)</f>
        <v>5</v>
      </c>
      <c r="Q32" s="92">
        <f>IFERROR(INDEX('на отправку (3)'!U:U,MATCH($V32,'на отправку (3)'!$B:$B,0),1),0)</f>
        <v>0.6</v>
      </c>
      <c r="R32" s="129">
        <f>IFERROR(INDEX('на отправку (3)'!V:V,MATCH($V32,'на отправку (3)'!$B:$B,0),1),0)</f>
        <v>0</v>
      </c>
      <c r="S32" s="92">
        <f>IFERROR(INDEX('на отправку (3)'!W:W,MATCH($V32,'на отправку (3)'!$B:$B,0),1),0)</f>
        <v>0</v>
      </c>
      <c r="U32" s="71">
        <f t="shared" si="5"/>
        <v>0</v>
      </c>
      <c r="V32" s="89" t="str">
        <f t="shared" si="6"/>
        <v>027001№20</v>
      </c>
      <c r="W32" s="8">
        <f>IFERROR(INDEX('на отправку (3)'!AB:AB,MATCH($V32,'на отправку (3)'!$B:$B,0),1),0)</f>
        <v>0.8075</v>
      </c>
      <c r="X32" s="8">
        <f>IFERROR(INDEX('на отправку (3)'!AC:AC,MATCH($V32,'на отправку (3)'!$B:$B,0),1),0)</f>
        <v>1</v>
      </c>
      <c r="Y32" s="8">
        <v>6</v>
      </c>
      <c r="Z32" s="8">
        <f t="shared" si="2"/>
        <v>6</v>
      </c>
    </row>
    <row r="33" spans="1:27" s="136" customFormat="1" ht="21" customHeight="1" x14ac:dyDescent="0.25">
      <c r="A33" s="202"/>
      <c r="B33" s="187"/>
      <c r="C33" s="134"/>
      <c r="D33" s="135" t="s">
        <v>15</v>
      </c>
      <c r="E33" s="135"/>
      <c r="F33" s="135"/>
      <c r="G33" s="190"/>
      <c r="H33" s="135"/>
      <c r="I33" s="193"/>
      <c r="J33" s="139">
        <f>SUM(J34:J37)</f>
        <v>5</v>
      </c>
      <c r="K33" s="135"/>
      <c r="L33" s="135"/>
      <c r="M33" s="135"/>
      <c r="N33" s="135"/>
      <c r="O33" s="135"/>
      <c r="P33" s="135"/>
      <c r="Q33" s="135"/>
      <c r="R33" s="135"/>
      <c r="S33" s="135"/>
      <c r="U33" s="137"/>
      <c r="W33" s="137"/>
      <c r="X33" s="137"/>
      <c r="Y33" s="137"/>
      <c r="Z33" s="8"/>
    </row>
    <row r="34" spans="1:27" ht="42.75" customHeight="1" x14ac:dyDescent="0.25">
      <c r="A34" s="201" t="s">
        <v>3133</v>
      </c>
      <c r="B34" s="184">
        <v>23</v>
      </c>
      <c r="C34" s="123" t="s">
        <v>2454</v>
      </c>
      <c r="D34" s="92">
        <f>IFERROR(INDEX('на отправку (3)'!G:G,MATCH($V34,'на отправку (3)'!$B:$B,0),1),0)</f>
        <v>44</v>
      </c>
      <c r="E34" s="92">
        <f>IFERROR(INDEX('на отправку (3)'!H:H,MATCH($V34,'на отправку (3)'!$B:$B,0),1),0)</f>
        <v>104</v>
      </c>
      <c r="F34" s="92">
        <f>IFERROR(INDEX('на отправку (3)'!I:I,MATCH($V34,'на отправку (3)'!$B:$B,0),1),0)</f>
        <v>0.42307692299999999</v>
      </c>
      <c r="G34" s="191" t="str">
        <f>IFERROR(INDEX('на отправку (3)'!J:J,MATCH($V34,'на отправку (3)'!$B:$B,0),1),0)</f>
        <v>x</v>
      </c>
      <c r="H34" s="92">
        <f>IFERROR(INDEX('на отправку (3)'!K:K,MATCH($V34,'на отправку (3)'!$B:$B,0),1),0)/100</f>
        <v>5.7692308000000002E-4</v>
      </c>
      <c r="I34" s="191" t="str">
        <f>IFERROR(INDEX('на отправку (3)'!M:M,MATCH($V34,'на отправку (3)'!$B:$B,0),1),0)</f>
        <v>x</v>
      </c>
      <c r="J34" s="129">
        <f>IFERROR(INDEX('на отправку (3)'!N:N,MATCH($V34,'на отправку (3)'!$B:$B,0),1),0)</f>
        <v>5</v>
      </c>
      <c r="K34" s="92">
        <f>IFERROR(INDEX('на отправку (3)'!O:O,MATCH($V34,'на отправку (3)'!$B:$B,0),1),0)</f>
        <v>0</v>
      </c>
      <c r="L34" s="92">
        <f>IFERROR(INDEX('на отправку (3)'!P:P,MATCH($V34,'на отправку (3)'!$B:$B,0),1),0)</f>
        <v>4</v>
      </c>
      <c r="M34" s="92">
        <f>IFERROR(INDEX('на отправку (3)'!Q:Q,MATCH($V34,'на отправку (3)'!$B:$B,0),1),0)</f>
        <v>1</v>
      </c>
      <c r="N34" s="92">
        <f>IFERROR(INDEX('на отправку (3)'!R:R,MATCH($V34,'на отправку (3)'!$B:$B,0),1),0)</f>
        <v>0</v>
      </c>
      <c r="O34" s="92">
        <f>IFERROR(INDEX('на отправку (3)'!S:S,MATCH($V34,'на отправку (3)'!$B:$B,0),1),0)</f>
        <v>34</v>
      </c>
      <c r="P34" s="92">
        <f>IFERROR(INDEX('на отправку (3)'!T:T,MATCH($V34,'на отправку (3)'!$B:$B,0),1),0)</f>
        <v>85</v>
      </c>
      <c r="Q34" s="92">
        <f>IFERROR(INDEX('на отправку (3)'!U:U,MATCH($V34,'на отправку (3)'!$B:$B,0),1),0)</f>
        <v>0.4</v>
      </c>
      <c r="R34" s="129">
        <f>IFERROR(INDEX('на отправку (3)'!V:V,MATCH($V34,'на отправку (3)'!$B:$B,0),1),0)</f>
        <v>0</v>
      </c>
      <c r="S34" s="92">
        <f>IFERROR(INDEX('на отправку (3)'!W:W,MATCH($V34,'на отправку (3)'!$B:$B,0),1),0)</f>
        <v>0</v>
      </c>
      <c r="U34" s="71">
        <f t="shared" ref="U34" si="7">IF(J34&gt;0,1,0)</f>
        <v>1</v>
      </c>
      <c r="V34" s="89" t="str">
        <f t="shared" ref="V34" si="8">CONCATENATE($U$1,"№",C34)</f>
        <v>027001№21</v>
      </c>
      <c r="W34" s="8">
        <f>IFERROR(INDEX('на отправку (3)'!AB:AB,MATCH($V34,'на отправку (3)'!$B:$B,0),1),0)</f>
        <v>0.39646335199999999</v>
      </c>
      <c r="X34" s="8">
        <f>IFERROR(INDEX('на отправку (3)'!AC:AC,MATCH($V34,'на отправку (3)'!$B:$B,0),1),0)</f>
        <v>1</v>
      </c>
      <c r="Y34" s="8">
        <v>8</v>
      </c>
      <c r="Z34" s="8">
        <f t="shared" si="2"/>
        <v>8</v>
      </c>
    </row>
    <row r="35" spans="1:27" ht="56.25" customHeight="1" x14ac:dyDescent="0.25">
      <c r="A35" s="201" t="s">
        <v>3134</v>
      </c>
      <c r="B35" s="184">
        <v>24</v>
      </c>
      <c r="C35" s="123">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1" t="str">
        <f>IFERROR(INDEX('на отправку (3)'!J:J,MATCH($V35,'на отправку (3)'!$B:$B,0),1),0)</f>
        <v>x</v>
      </c>
      <c r="H35" s="92">
        <f>IFERROR(INDEX('на отправку (3)'!K:K,MATCH($V35,'на отправку (3)'!$B:$B,0),1),0)/100</f>
        <v>0</v>
      </c>
      <c r="I35" s="191" t="str">
        <f>IFERROR(INDEX('на отправку (3)'!M:M,MATCH($V35,'на отправку (3)'!$B:$B,0),1),0)</f>
        <v>x</v>
      </c>
      <c r="J35" s="129">
        <f>IFERROR(INDEX('на отправку (3)'!N:N,MATCH($V35,'на отправку (3)'!$B:$B,0),1),0)</f>
        <v>0</v>
      </c>
      <c r="K35" s="92">
        <f>IFERROR(INDEX('на отправку (3)'!O:O,MATCH($V35,'на отправку (3)'!$B:$B,0),1),0)</f>
        <v>0</v>
      </c>
      <c r="L35" s="92">
        <f>IFERROR(INDEX('на отправку (3)'!P:P,MATCH($V35,'на отправку (3)'!$B:$B,0),1),0)</f>
        <v>0</v>
      </c>
      <c r="M35" s="92">
        <f>IFERROR(INDEX('на отправку (3)'!Q:Q,MATCH($V35,'на отправку (3)'!$B:$B,0),1),0)</f>
        <v>2</v>
      </c>
      <c r="N35" s="92">
        <f>IFERROR(INDEX('на отправку (3)'!R:R,MATCH($V35,'на отправку (3)'!$B:$B,0),1),0)</f>
        <v>0</v>
      </c>
      <c r="O35" s="92">
        <f>IFERROR(INDEX('на отправку (3)'!S:S,MATCH($V35,'на отправку (3)'!$B:$B,0),1),0)</f>
        <v>0</v>
      </c>
      <c r="P35" s="92">
        <f>IFERROR(INDEX('на отправку (3)'!T:T,MATCH($V35,'на отправку (3)'!$B:$B,0),1),0)</f>
        <v>0</v>
      </c>
      <c r="Q35" s="92">
        <f>IFERROR(INDEX('на отправку (3)'!U:U,MATCH($V35,'на отправку (3)'!$B:$B,0),1),0)</f>
        <v>0</v>
      </c>
      <c r="R35" s="129">
        <f>IFERROR(INDEX('на отправку (3)'!V:V,MATCH($V35,'на отправку (3)'!$B:$B,0),1),0)</f>
        <v>0</v>
      </c>
      <c r="S35" s="92">
        <f>IFERROR(INDEX('на отправку (3)'!W:W,MATCH($V35,'на отправку (3)'!$B:$B,0),1),0)</f>
        <v>0</v>
      </c>
      <c r="U35" s="71">
        <f t="shared" ref="U35:U37" si="9">IF(J35&gt;0,1,0)</f>
        <v>0</v>
      </c>
      <c r="V35" s="89" t="str">
        <f t="shared" ref="V35:V37" si="10">CONCATENATE($U$1,"№",C35)</f>
        <v>027001№23</v>
      </c>
      <c r="W35" s="8">
        <f>IFERROR(INDEX('на отправку (3)'!AB:AB,MATCH($V35,'на отправку (3)'!$B:$B,0),1),0)</f>
        <v>0.6</v>
      </c>
      <c r="X35" s="8">
        <f>IFERROR(INDEX('на отправку (3)'!AC:AC,MATCH($V35,'на отправку (3)'!$B:$B,0),1),0)</f>
        <v>1</v>
      </c>
      <c r="Y35" s="8">
        <v>9</v>
      </c>
      <c r="Z35" s="8">
        <f t="shared" si="2"/>
        <v>0</v>
      </c>
    </row>
    <row r="36" spans="1:27" ht="60" customHeight="1" x14ac:dyDescent="0.25">
      <c r="A36" s="201" t="s">
        <v>3135</v>
      </c>
      <c r="B36" s="184">
        <v>25</v>
      </c>
      <c r="C36" s="123">
        <v>24</v>
      </c>
      <c r="D36" s="92">
        <f>IFERROR(INDEX('на отправку (3)'!G:G,MATCH($V36,'на отправку (3)'!$B:$B,0),1),0)</f>
        <v>0</v>
      </c>
      <c r="E36" s="92">
        <f>IFERROR(INDEX('на отправку (3)'!H:H,MATCH($V36,'на отправку (3)'!$B:$B,0),1),0)</f>
        <v>0</v>
      </c>
      <c r="F36" s="92">
        <f>IFERROR(INDEX('на отправку (3)'!I:I,MATCH($V36,'на отправку (3)'!$B:$B,0),1),0)</f>
        <v>0</v>
      </c>
      <c r="G36" s="191" t="str">
        <f>IFERROR(INDEX('на отправку (3)'!J:J,MATCH($V36,'на отправку (3)'!$B:$B,0),1),0)</f>
        <v>x</v>
      </c>
      <c r="H36" s="92">
        <f>IFERROR(INDEX('на отправку (3)'!K:K,MATCH($V36,'на отправку (3)'!$B:$B,0),1),0)/100</f>
        <v>-0.01</v>
      </c>
      <c r="I36" s="191" t="str">
        <f>IFERROR(INDEX('на отправку (3)'!M:M,MATCH($V36,'на отправку (3)'!$B:$B,0),1),0)</f>
        <v>x</v>
      </c>
      <c r="J36" s="129">
        <f>IFERROR(INDEX('на отправку (3)'!N:N,MATCH($V36,'на отправку (3)'!$B:$B,0),1),0)</f>
        <v>0</v>
      </c>
      <c r="K36" s="92">
        <f>IFERROR(INDEX('на отправку (3)'!O:O,MATCH($V36,'на отправку (3)'!$B:$B,0),1),0)</f>
        <v>0</v>
      </c>
      <c r="L36" s="92">
        <f>IFERROR(INDEX('на отправку (3)'!P:P,MATCH($V36,'на отправку (3)'!$B:$B,0),1),0)</f>
        <v>0</v>
      </c>
      <c r="M36" s="92">
        <f>IFERROR(INDEX('на отправку (3)'!Q:Q,MATCH($V36,'на отправку (3)'!$B:$B,0),1),0)</f>
        <v>2</v>
      </c>
      <c r="N36" s="92">
        <f>IFERROR(INDEX('на отправку (3)'!R:R,MATCH($V36,'на отправку (3)'!$B:$B,0),1),0)</f>
        <v>0</v>
      </c>
      <c r="O36" s="92">
        <f>IFERROR(INDEX('на отправку (3)'!S:S,MATCH($V36,'на отправку (3)'!$B:$B,0),1),0)</f>
        <v>1</v>
      </c>
      <c r="P36" s="92">
        <f>IFERROR(INDEX('на отправку (3)'!T:T,MATCH($V36,'на отправку (3)'!$B:$B,0),1),0)</f>
        <v>3</v>
      </c>
      <c r="Q36" s="92">
        <f>IFERROR(INDEX('на отправку (3)'!U:U,MATCH($V36,'на отправку (3)'!$B:$B,0),1),0)</f>
        <v>0.33333333300000001</v>
      </c>
      <c r="R36" s="129">
        <f>IFERROR(INDEX('на отправку (3)'!V:V,MATCH($V36,'на отправку (3)'!$B:$B,0),1),0)</f>
        <v>0</v>
      </c>
      <c r="S36" s="92">
        <f>IFERROR(INDEX('на отправку (3)'!W:W,MATCH($V36,'на отправку (3)'!$B:$B,0),1),0)</f>
        <v>0</v>
      </c>
      <c r="U36" s="71">
        <f t="shared" si="9"/>
        <v>0</v>
      </c>
      <c r="V36" s="89" t="str">
        <f t="shared" si="10"/>
        <v>027001№24</v>
      </c>
      <c r="W36" s="8">
        <f>IFERROR(INDEX('на отправку (3)'!AB:AB,MATCH($V36,'на отправку (3)'!$B:$B,0),1),0)</f>
        <v>0.381578947</v>
      </c>
      <c r="X36" s="8">
        <f>IFERROR(INDEX('на отправку (3)'!AC:AC,MATCH($V36,'на отправку (3)'!$B:$B,0),1),0)</f>
        <v>1</v>
      </c>
      <c r="Y36" s="8">
        <v>9</v>
      </c>
      <c r="Z36" s="8">
        <f t="shared" si="2"/>
        <v>0</v>
      </c>
    </row>
    <row r="37" spans="1:27" ht="46.5" customHeight="1" x14ac:dyDescent="0.25">
      <c r="A37" s="201" t="s">
        <v>3136</v>
      </c>
      <c r="B37" s="184">
        <v>26</v>
      </c>
      <c r="C37" s="123">
        <v>25</v>
      </c>
      <c r="D37" s="92">
        <f>IFERROR(INDEX('на отправку (3)'!G:G,MATCH($V37,'на отправку (3)'!$B:$B,0),1),0)</f>
        <v>115</v>
      </c>
      <c r="E37" s="92">
        <f>IFERROR(INDEX('на отправку (3)'!H:H,MATCH($V37,'на отправку (3)'!$B:$B,0),1),0)</f>
        <v>125</v>
      </c>
      <c r="F37" s="92">
        <f>IFERROR(INDEX('на отправку (3)'!I:I,MATCH($V37,'на отправку (3)'!$B:$B,0),1),0)</f>
        <v>0.92</v>
      </c>
      <c r="G37" s="191">
        <f>IFERROR(INDEX('на отправку (3)'!J:J,MATCH($V37,'на отправку (3)'!$B:$B,0),1),0)</f>
        <v>1</v>
      </c>
      <c r="H37" s="92">
        <f>IFERROR(INDEX('на отправку (3)'!K:K,MATCH($V37,'на отправку (3)'!$B:$B,0),1),0)</f>
        <v>-4.6065572999999999E-2</v>
      </c>
      <c r="I37" s="191" t="str">
        <f>IFERROR(INDEX('на отправку (3)'!M:M,MATCH($V37,'на отправку (3)'!$B:$B,0),1),0)</f>
        <v>x</v>
      </c>
      <c r="J37" s="129">
        <f>IFERROR(INDEX('на отправку (3)'!N:N,MATCH($V37,'на отправку (3)'!$B:$B,0),1),0)</f>
        <v>0</v>
      </c>
      <c r="K37" s="92">
        <f>IFERROR(INDEX('на отправку (3)'!O:O,MATCH($V37,'на отправку (3)'!$B:$B,0),1),0)</f>
        <v>0</v>
      </c>
      <c r="L37" s="92">
        <f>IFERROR(INDEX('на отправку (3)'!P:P,MATCH($V37,'на отправку (3)'!$B:$B,0),1),0)</f>
        <v>3</v>
      </c>
      <c r="M37" s="92">
        <f>IFERROR(INDEX('на отправку (3)'!Q:Q,MATCH($V37,'на отправку (3)'!$B:$B,0),1),0)</f>
        <v>1</v>
      </c>
      <c r="N37" s="92">
        <f>IFERROR(INDEX('на отправку (3)'!R:R,MATCH($V37,'на отправку (3)'!$B:$B,0),1),0)</f>
        <v>0</v>
      </c>
      <c r="O37" s="92">
        <f>IFERROR(INDEX('на отправку (3)'!S:S,MATCH($V37,'на отправку (3)'!$B:$B,0),1),0)</f>
        <v>244</v>
      </c>
      <c r="P37" s="92">
        <f>IFERROR(INDEX('на отправку (3)'!T:T,MATCH($V37,'на отправку (3)'!$B:$B,0),1),0)</f>
        <v>253</v>
      </c>
      <c r="Q37" s="92">
        <f>IFERROR(INDEX('на отправку (3)'!U:U,MATCH($V37,'на отправку (3)'!$B:$B,0),1),0)</f>
        <v>0.96442687699999996</v>
      </c>
      <c r="R37" s="129">
        <f>IFERROR(INDEX('на отправку (3)'!V:V,MATCH($V37,'на отправку (3)'!$B:$B,0),1),0)</f>
        <v>0</v>
      </c>
      <c r="S37" s="92">
        <f>IFERROR(INDEX('на отправку (3)'!W:W,MATCH($V37,'на отправку (3)'!$B:$B,0),1),0)</f>
        <v>0</v>
      </c>
      <c r="U37" s="71">
        <f t="shared" si="9"/>
        <v>0</v>
      </c>
      <c r="V37" s="89" t="str">
        <f t="shared" si="10"/>
        <v>027001№25</v>
      </c>
      <c r="W37" s="8">
        <f>IFERROR(INDEX('на отправку (3)'!AB:AB,MATCH($V37,'на отправку (3)'!$B:$B,0),1),0)</f>
        <v>0.97159166299999999</v>
      </c>
      <c r="X37" s="8">
        <f>IFERROR(INDEX('на отправку (3)'!AC:AC,MATCH($V37,'на отправку (3)'!$B:$B,0),1),0)</f>
        <v>1</v>
      </c>
      <c r="Y37" s="8">
        <v>9</v>
      </c>
      <c r="Z37" s="8">
        <f t="shared" si="2"/>
        <v>9</v>
      </c>
    </row>
    <row r="38" spans="1:27" s="136" customFormat="1" ht="21" customHeight="1" x14ac:dyDescent="0.25">
      <c r="A38" s="202"/>
      <c r="B38" s="187"/>
      <c r="C38" s="134"/>
      <c r="D38" s="135" t="s">
        <v>3091</v>
      </c>
      <c r="E38" s="135"/>
      <c r="F38" s="135"/>
      <c r="G38" s="190"/>
      <c r="H38" s="135"/>
      <c r="I38" s="193"/>
      <c r="J38" s="139">
        <f>IF(SUM(J39:J45)&lt;0,0,SUM(J39:J45))</f>
        <v>27</v>
      </c>
      <c r="K38" s="135"/>
      <c r="L38" s="135"/>
      <c r="M38" s="135"/>
      <c r="N38" s="135"/>
      <c r="O38" s="135"/>
      <c r="P38" s="135"/>
      <c r="Q38" s="135"/>
      <c r="R38" s="135"/>
      <c r="S38" s="135"/>
      <c r="U38" s="137"/>
      <c r="W38" s="137"/>
      <c r="X38" s="137"/>
      <c r="Y38" s="137"/>
      <c r="Z38" s="8"/>
    </row>
    <row r="39" spans="1:27" ht="63" customHeight="1" x14ac:dyDescent="0.25">
      <c r="A39" s="201" t="s">
        <v>3137</v>
      </c>
      <c r="B39" s="120">
        <v>27</v>
      </c>
      <c r="C39" s="120">
        <v>27</v>
      </c>
      <c r="D39" s="92">
        <f>IFERROR(INDEX('на отправку (3)'!G:G,MATCH($V39,'на отправку (3)'!$B:$B,0),1),0)</f>
        <v>0</v>
      </c>
      <c r="E39" s="92">
        <f>IFERROR(INDEX('на отправку (3)'!H:H,MATCH($V39,'на отправку (3)'!$B:$B,0),1),0)</f>
        <v>0</v>
      </c>
      <c r="F39" s="92">
        <f>IFERROR(INDEX('на отправку (3)'!I:I,MATCH($V39,'на отправку (3)'!$B:$B,0),1),0)</f>
        <v>0</v>
      </c>
      <c r="G39" s="191">
        <f>IFERROR(INDEX('на отправку (3)'!J:J,MATCH($V39,'на отправку (3)'!$B:$B,0),1),0)</f>
        <v>0</v>
      </c>
      <c r="H39" s="92">
        <f>IFERROR(INDEX('на отправку (3)'!K:K,MATCH($V39,'на отправку (3)'!$B:$B,0),1),0)/100</f>
        <v>0</v>
      </c>
      <c r="I39" s="191">
        <f>IFERROR(INDEX('на отправку (3)'!M:M,MATCH($V39,'на отправку (3)'!$B:$B,0),1),0)</f>
        <v>0</v>
      </c>
      <c r="J39" s="129">
        <f>IFERROR(INDEX('на отправку (3)'!N:N,MATCH($V39,'на отправку (3)'!$B:$B,0),1),0)</f>
        <v>0</v>
      </c>
      <c r="K39" s="92" t="str">
        <f>IFERROR(INDEX('на отправку (3)'!O:O,MATCH($V39,'на отправку (3)'!$B:$B,0),1),0)</f>
        <v>x</v>
      </c>
      <c r="L39" s="92" t="str">
        <f>IFERROR(INDEX('на отправку (3)'!P:P,MATCH($V39,'на отправку (3)'!$B:$B,0),1),0)</f>
        <v>x</v>
      </c>
      <c r="M39" s="92">
        <f>IFERROR(INDEX('на отправку (3)'!Q:Q,MATCH($V39,'на отправку (3)'!$B:$B,0),1),0)</f>
        <v>2</v>
      </c>
      <c r="N39" s="98"/>
      <c r="O39" s="92">
        <f>IFERROR(INDEX('на отправку (3)'!S:S,MATCH($V39,'на отправку (3)'!$B:$B,0),1),0)</f>
        <v>0</v>
      </c>
      <c r="P39" s="92">
        <f>IFERROR(INDEX('на отправку (3)'!T:T,MATCH($V39,'на отправку (3)'!$B:$B,0),1),0)</f>
        <v>0</v>
      </c>
      <c r="Q39" s="92">
        <f>IFERROR(INDEX('на отправку (3)'!U:U,MATCH($V39,'на отправку (3)'!$B:$B,0),1),0)</f>
        <v>0</v>
      </c>
      <c r="R39" s="129">
        <f>IFERROR(INDEX('на отправку (3)'!V:V,MATCH($V39,'на отправку (3)'!$B:$B,0),1),0)</f>
        <v>0</v>
      </c>
      <c r="S39" s="98"/>
      <c r="U39" s="71">
        <f t="shared" ref="U39" si="11">IF(J39&gt;0,1,0)</f>
        <v>0</v>
      </c>
      <c r="V39" s="89" t="str">
        <f t="shared" ref="V39" si="12">CONCATENATE($U$1,"№",C39)</f>
        <v>027001№27</v>
      </c>
      <c r="W39" s="8">
        <f>IFERROR(INDEX('на отправку (3)'!AB:AB,MATCH($V39,'на отправку (3)'!$B:$B,0),1),0)</f>
        <v>0</v>
      </c>
      <c r="X39" s="8">
        <f>IFERROR(INDEX('на отправку (3)'!AC:AC,MATCH($V39,'на отправку (3)'!$B:$B,0),1),0)</f>
        <v>0</v>
      </c>
      <c r="Y39" s="8">
        <v>4</v>
      </c>
      <c r="Z39" s="8">
        <f t="shared" si="2"/>
        <v>0</v>
      </c>
    </row>
    <row r="40" spans="1:27" ht="49.5" customHeight="1" x14ac:dyDescent="0.25">
      <c r="A40" s="201" t="s">
        <v>3138</v>
      </c>
      <c r="B40" s="120">
        <v>28</v>
      </c>
      <c r="C40" s="120">
        <v>28</v>
      </c>
      <c r="D40" s="92">
        <f>IFERROR(INDEX('на отправку (3)'!G:G,MATCH($V40,'на отправку (3)'!$B:$B,0),1),0)</f>
        <v>0</v>
      </c>
      <c r="E40" s="92">
        <f>IFERROR(INDEX('на отправку (3)'!H:H,MATCH($V40,'на отправку (3)'!$B:$B,0),1),0)</f>
        <v>41</v>
      </c>
      <c r="F40" s="92">
        <f>IFERROR(INDEX('на отправку (3)'!I:I,MATCH($V40,'на отправку (3)'!$B:$B,0),1),0)</f>
        <v>0</v>
      </c>
      <c r="G40" s="191">
        <f>IFERROR(INDEX('на отправку (3)'!J:J,MATCH($V40,'на отправку (3)'!$B:$B,0),1),0)</f>
        <v>0</v>
      </c>
      <c r="H40" s="92">
        <f>IFERROR(INDEX('на отправку (3)'!K:K,MATCH($V40,'на отправку (3)'!$B:$B,0),1),0)/100</f>
        <v>0</v>
      </c>
      <c r="I40" s="191">
        <f>IFERROR(INDEX('на отправку (3)'!M:M,MATCH($V40,'на отправку (3)'!$B:$B,0),1),0)</f>
        <v>0</v>
      </c>
      <c r="J40" s="129">
        <f>IFERROR(INDEX('на отправку (3)'!N:N,MATCH($V40,'на отправку (3)'!$B:$B,0),1),0)</f>
        <v>3</v>
      </c>
      <c r="K40" s="92" t="str">
        <f>IFERROR(INDEX('на отправку (3)'!O:O,MATCH($V40,'на отправку (3)'!$B:$B,0),1),0)</f>
        <v>x</v>
      </c>
      <c r="L40" s="92" t="str">
        <f>IFERROR(INDEX('на отправку (3)'!P:P,MATCH($V40,'на отправку (3)'!$B:$B,0),1),0)</f>
        <v>x</v>
      </c>
      <c r="M40" s="92">
        <f>IFERROR(INDEX('на отправку (3)'!Q:Q,MATCH($V40,'на отправку (3)'!$B:$B,0),1),0)</f>
        <v>1</v>
      </c>
      <c r="N40" s="98"/>
      <c r="O40" s="92">
        <f>IFERROR(INDEX('на отправку (3)'!S:S,MATCH($V40,'на отправку (3)'!$B:$B,0),1),0)</f>
        <v>2</v>
      </c>
      <c r="P40" s="92">
        <f>IFERROR(INDEX('на отправку (3)'!T:T,MATCH($V40,'на отправку (3)'!$B:$B,0),1),0)</f>
        <v>440</v>
      </c>
      <c r="Q40" s="92">
        <f>IFERROR(INDEX('на отправку (3)'!U:U,MATCH($V40,'на отправку (3)'!$B:$B,0),1),0)</f>
        <v>4.5454550000000003E-3</v>
      </c>
      <c r="R40" s="129">
        <f>IFERROR(INDEX('на отправку (3)'!V:V,MATCH($V40,'на отправку (3)'!$B:$B,0),1),0)</f>
        <v>0</v>
      </c>
      <c r="S40" s="98"/>
      <c r="U40" s="71">
        <f t="shared" ref="U40:U45" si="13">IF(J40&gt;0,1,0)</f>
        <v>1</v>
      </c>
      <c r="V40" s="89" t="str">
        <f t="shared" ref="V40:V45" si="14">CONCATENATE($U$1,"№",C40)</f>
        <v>027001№28</v>
      </c>
      <c r="W40" s="8">
        <f>IFERROR(INDEX('на отправку (3)'!AB:AB,MATCH($V40,'на отправку (3)'!$B:$B,0),1),0)</f>
        <v>4.6442499999999999E-3</v>
      </c>
      <c r="X40" s="8">
        <f>IFERROR(INDEX('на отправку (3)'!AC:AC,MATCH($V40,'на отправку (3)'!$B:$B,0),1),0)</f>
        <v>0</v>
      </c>
      <c r="Y40" s="8">
        <v>3</v>
      </c>
      <c r="Z40" s="8">
        <f t="shared" si="2"/>
        <v>3</v>
      </c>
    </row>
    <row r="41" spans="1:27" ht="15.75" customHeight="1" x14ac:dyDescent="0.25">
      <c r="A41" s="201" t="s">
        <v>3139</v>
      </c>
      <c r="B41" s="120">
        <v>29</v>
      </c>
      <c r="C41" s="120">
        <v>29</v>
      </c>
      <c r="D41" s="92">
        <f>IFERROR(INDEX('на отправку (3)'!G:G,MATCH($V41,'на отправку (3)'!$B:$B,0),1),0)</f>
        <v>0</v>
      </c>
      <c r="E41" s="92">
        <f>IFERROR(INDEX('на отправку (3)'!H:H,MATCH($V41,'на отправку (3)'!$B:$B,0),1),0)</f>
        <v>41</v>
      </c>
      <c r="F41" s="92">
        <f>IFERROR(INDEX('на отправку (3)'!I:I,MATCH($V41,'на отправку (3)'!$B:$B,0),1),0)</f>
        <v>0</v>
      </c>
      <c r="G41" s="191">
        <f>IFERROR(INDEX('на отправку (3)'!J:J,MATCH($V41,'на отправку (3)'!$B:$B,0),1),0)</f>
        <v>0</v>
      </c>
      <c r="H41" s="92">
        <f>IFERROR(INDEX('на отправку (3)'!K:K,MATCH($V41,'на отправку (3)'!$B:$B,0),1),0)/100</f>
        <v>0</v>
      </c>
      <c r="I41" s="191">
        <f>IFERROR(INDEX('на отправку (3)'!M:M,MATCH($V41,'на отправку (3)'!$B:$B,0),1),0)</f>
        <v>0</v>
      </c>
      <c r="J41" s="129">
        <f>IFERROR(INDEX('на отправку (3)'!N:N,MATCH($V41,'на отправку (3)'!$B:$B,0),1),0)</f>
        <v>5</v>
      </c>
      <c r="K41" s="92" t="str">
        <f>IFERROR(INDEX('на отправку (3)'!O:O,MATCH($V41,'на отправку (3)'!$B:$B,0),1),0)</f>
        <v>x</v>
      </c>
      <c r="L41" s="92" t="str">
        <f>IFERROR(INDEX('на отправку (3)'!P:P,MATCH($V41,'на отправку (3)'!$B:$B,0),1),0)</f>
        <v>x</v>
      </c>
      <c r="M41" s="92">
        <f>IFERROR(INDEX('на отправку (3)'!Q:Q,MATCH($V41,'на отправку (3)'!$B:$B,0),1),0)</f>
        <v>1</v>
      </c>
      <c r="N41" s="98"/>
      <c r="O41" s="92">
        <f>IFERROR(INDEX('на отправку (3)'!S:S,MATCH($V41,'на отправку (3)'!$B:$B,0),1),0)</f>
        <v>0</v>
      </c>
      <c r="P41" s="92">
        <f>IFERROR(INDEX('на отправку (3)'!T:T,MATCH($V41,'на отправку (3)'!$B:$B,0),1),0)</f>
        <v>440</v>
      </c>
      <c r="Q41" s="92">
        <f>IFERROR(INDEX('на отправку (3)'!U:U,MATCH($V41,'на отправку (3)'!$B:$B,0),1),0)</f>
        <v>0</v>
      </c>
      <c r="R41" s="129">
        <f>IFERROR(INDEX('на отправку (3)'!V:V,MATCH($V41,'на отправку (3)'!$B:$B,0),1),0)</f>
        <v>0</v>
      </c>
      <c r="S41" s="98"/>
      <c r="U41" s="71">
        <f t="shared" si="13"/>
        <v>1</v>
      </c>
      <c r="V41" s="89" t="str">
        <f t="shared" si="14"/>
        <v>027001№29</v>
      </c>
      <c r="W41" s="8">
        <f>IFERROR(INDEX('на отправку (3)'!AB:AB,MATCH($V41,'на отправку (3)'!$B:$B,0),1),0)</f>
        <v>1.6719300000000001E-3</v>
      </c>
      <c r="X41" s="8">
        <f>IFERROR(INDEX('на отправку (3)'!AC:AC,MATCH($V41,'на отправку (3)'!$B:$B,0),1),0)</f>
        <v>0</v>
      </c>
      <c r="Y41" s="8">
        <v>5</v>
      </c>
      <c r="Z41" s="8">
        <f t="shared" si="2"/>
        <v>5</v>
      </c>
    </row>
    <row r="42" spans="1:27" ht="15.75" customHeight="1" x14ac:dyDescent="0.25">
      <c r="A42" s="201" t="s">
        <v>3140</v>
      </c>
      <c r="B42" s="120">
        <v>30</v>
      </c>
      <c r="C42" s="120">
        <v>30</v>
      </c>
      <c r="D42" s="92">
        <f>IFERROR(INDEX('на отправку (3)'!G:G,MATCH($V42,'на отправку (3)'!$B:$B,0),1),0)</f>
        <v>0</v>
      </c>
      <c r="E42" s="92">
        <f>IFERROR(INDEX('на отправку (3)'!H:H,MATCH($V42,'на отправку (3)'!$B:$B,0),1),0)</f>
        <v>41</v>
      </c>
      <c r="F42" s="92">
        <f>IFERROR(INDEX('на отправку (3)'!I:I,MATCH($V42,'на отправку (3)'!$B:$B,0),1),0)</f>
        <v>0</v>
      </c>
      <c r="G42" s="191">
        <f>IFERROR(INDEX('на отправку (3)'!J:J,MATCH($V42,'на отправку (3)'!$B:$B,0),1),0)</f>
        <v>0</v>
      </c>
      <c r="H42" s="92">
        <f>IFERROR(INDEX('на отправку (3)'!K:K,MATCH($V42,'на отправку (3)'!$B:$B,0),1),0)/100</f>
        <v>0</v>
      </c>
      <c r="I42" s="191">
        <f>IFERROR(INDEX('на отправку (3)'!M:M,MATCH($V42,'на отправку (3)'!$B:$B,0),1),0)</f>
        <v>0</v>
      </c>
      <c r="J42" s="129">
        <f>IFERROR(INDEX('на отправку (3)'!N:N,MATCH($V42,'на отправку (3)'!$B:$B,0),1),0)</f>
        <v>8</v>
      </c>
      <c r="K42" s="92" t="str">
        <f>IFERROR(INDEX('на отправку (3)'!O:O,MATCH($V42,'на отправку (3)'!$B:$B,0),1),0)</f>
        <v>x</v>
      </c>
      <c r="L42" s="92" t="str">
        <f>IFERROR(INDEX('на отправку (3)'!P:P,MATCH($V42,'на отправку (3)'!$B:$B,0),1),0)</f>
        <v>x</v>
      </c>
      <c r="M42" s="92">
        <f>IFERROR(INDEX('на отправку (3)'!Q:Q,MATCH($V42,'на отправку (3)'!$B:$B,0),1),0)</f>
        <v>1</v>
      </c>
      <c r="N42" s="98"/>
      <c r="O42" s="92">
        <f>IFERROR(INDEX('на отправку (3)'!S:S,MATCH($V42,'на отправку (3)'!$B:$B,0),1),0)</f>
        <v>0</v>
      </c>
      <c r="P42" s="92">
        <f>IFERROR(INDEX('на отправку (3)'!T:T,MATCH($V42,'на отправку (3)'!$B:$B,0),1),0)</f>
        <v>440</v>
      </c>
      <c r="Q42" s="92">
        <f>IFERROR(INDEX('на отправку (3)'!U:U,MATCH($V42,'на отправку (3)'!$B:$B,0),1),0)</f>
        <v>0</v>
      </c>
      <c r="R42" s="129">
        <f>IFERROR(INDEX('на отправку (3)'!V:V,MATCH($V42,'на отправку (3)'!$B:$B,0),1),0)</f>
        <v>0</v>
      </c>
      <c r="S42" s="98"/>
      <c r="U42" s="71">
        <f t="shared" si="13"/>
        <v>1</v>
      </c>
      <c r="V42" s="89" t="str">
        <f t="shared" si="14"/>
        <v>027001№30</v>
      </c>
      <c r="W42" s="8">
        <f>IFERROR(INDEX('на отправку (3)'!AB:AB,MATCH($V42,'на отправку (3)'!$B:$B,0),1),0)</f>
        <v>0</v>
      </c>
      <c r="X42" s="8">
        <f>IFERROR(INDEX('на отправку (3)'!AC:AC,MATCH($V42,'на отправку (3)'!$B:$B,0),1),0)</f>
        <v>0</v>
      </c>
      <c r="Y42" s="8">
        <v>8</v>
      </c>
      <c r="Z42" s="8">
        <f t="shared" si="2"/>
        <v>8</v>
      </c>
    </row>
    <row r="43" spans="1:27" ht="53.25" customHeight="1" x14ac:dyDescent="0.25">
      <c r="A43" s="201" t="s">
        <v>2534</v>
      </c>
      <c r="B43" s="120">
        <v>31</v>
      </c>
      <c r="C43" s="120">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1">
        <f>IFERROR(INDEX('на отправку (3)'!J:J,MATCH($V43,'на отправку (3)'!$B:$B,0),1),0)</f>
        <v>0</v>
      </c>
      <c r="H43" s="92">
        <f>IFERROR(INDEX('на отправку (3)'!K:K,MATCH($V43,'на отправку (3)'!$B:$B,0),1),0)/100</f>
        <v>0</v>
      </c>
      <c r="I43" s="191">
        <f>IFERROR(INDEX('на отправку (3)'!M:M,MATCH($V43,'на отправку (3)'!$B:$B,0),1),0)</f>
        <v>0</v>
      </c>
      <c r="J43" s="129">
        <v>3</v>
      </c>
      <c r="K43" s="92" t="str">
        <f>IFERROR(INDEX('на отправку (3)'!O:O,MATCH($V43,'на отправку (3)'!$B:$B,0),1),0)</f>
        <v>x</v>
      </c>
      <c r="L43" s="92" t="str">
        <f>IFERROR(INDEX('на отправку (3)'!P:P,MATCH($V43,'на отправку (3)'!$B:$B,0),1),0)</f>
        <v>x</v>
      </c>
      <c r="M43" s="92">
        <f>IFERROR(INDEX('на отправку (3)'!Q:Q,MATCH($V43,'на отправку (3)'!$B:$B,0),1),0)</f>
        <v>1</v>
      </c>
      <c r="N43" s="98"/>
      <c r="O43" s="92">
        <f>IFERROR(INDEX('на отправку (3)'!S:S,MATCH($V43,'на отправку (3)'!$B:$B,0),1),0)</f>
        <v>0</v>
      </c>
      <c r="P43" s="92">
        <f>IFERROR(INDEX('на отправку (3)'!T:T,MATCH($V43,'на отправку (3)'!$B:$B,0),1),0)</f>
        <v>0</v>
      </c>
      <c r="Q43" s="92">
        <f>IFERROR(INDEX('на отправку (3)'!U:U,MATCH($V43,'на отправку (3)'!$B:$B,0),1),0)</f>
        <v>0</v>
      </c>
      <c r="R43" s="129">
        <f>IFERROR(INDEX('на отправку (3)'!V:V,MATCH($V43,'на отправку (3)'!$B:$B,0),1),0)</f>
        <v>0</v>
      </c>
      <c r="S43" s="98"/>
      <c r="U43" s="71">
        <f t="shared" si="13"/>
        <v>1</v>
      </c>
      <c r="V43" s="89" t="str">
        <f t="shared" si="14"/>
        <v>027001№31</v>
      </c>
      <c r="W43" s="8">
        <f>IFERROR(INDEX('на отправку (3)'!AB:AB,MATCH($V43,'на отправку (3)'!$B:$B,0),1),0)</f>
        <v>0</v>
      </c>
      <c r="X43" s="8">
        <f>IFERROR(INDEX('на отправку (3)'!AC:AC,MATCH($V43,'на отправку (3)'!$B:$B,0),1),0)</f>
        <v>0</v>
      </c>
      <c r="Y43" s="8">
        <v>3</v>
      </c>
      <c r="Z43" s="8">
        <f t="shared" si="2"/>
        <v>3</v>
      </c>
    </row>
    <row r="44" spans="1:27" ht="53.25" customHeight="1" x14ac:dyDescent="0.25">
      <c r="A44" s="201" t="s">
        <v>2536</v>
      </c>
      <c r="B44" s="120">
        <v>32</v>
      </c>
      <c r="C44" s="120">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1">
        <f>IFERROR(INDEX('на отправку (3)'!J:J,MATCH($V44,'на отправку (3)'!$B:$B,0),1),0)</f>
        <v>0</v>
      </c>
      <c r="H44" s="92">
        <f>IFERROR(INDEX('на отправку (3)'!K:K,MATCH($V44,'на отправку (3)'!$B:$B,0),1),0)/100</f>
        <v>0</v>
      </c>
      <c r="I44" s="191">
        <f>IFERROR(INDEX('на отправку (3)'!M:M,MATCH($V44,'на отправку (3)'!$B:$B,0),1),0)</f>
        <v>0</v>
      </c>
      <c r="J44" s="129">
        <v>8</v>
      </c>
      <c r="K44" s="92" t="str">
        <f>IFERROR(INDEX('на отправку (3)'!O:O,MATCH($V44,'на отправку (3)'!$B:$B,0),1),0)</f>
        <v>x</v>
      </c>
      <c r="L44" s="92" t="str">
        <f>IFERROR(INDEX('на отправку (3)'!P:P,MATCH($V44,'на отправку (3)'!$B:$B,0),1),0)</f>
        <v>x</v>
      </c>
      <c r="M44" s="92">
        <f>IFERROR(INDEX('на отправку (3)'!Q:Q,MATCH($V44,'на отправку (3)'!$B:$B,0),1),0)</f>
        <v>1</v>
      </c>
      <c r="N44" s="98"/>
      <c r="O44" s="92">
        <f>IFERROR(INDEX('на отправку (3)'!S:S,MATCH($V44,'на отправку (3)'!$B:$B,0),1),0)</f>
        <v>0</v>
      </c>
      <c r="P44" s="92">
        <f>IFERROR(INDEX('на отправку (3)'!T:T,MATCH($V44,'на отправку (3)'!$B:$B,0),1),0)</f>
        <v>0</v>
      </c>
      <c r="Q44" s="92">
        <f>IFERROR(INDEX('на отправку (3)'!U:U,MATCH($V44,'на отправку (3)'!$B:$B,0),1),0)</f>
        <v>0</v>
      </c>
      <c r="R44" s="129">
        <f>IFERROR(INDEX('на отправку (3)'!V:V,MATCH($V44,'на отправку (3)'!$B:$B,0),1),0)</f>
        <v>0</v>
      </c>
      <c r="S44" s="98"/>
      <c r="U44" s="71">
        <f t="shared" si="13"/>
        <v>1</v>
      </c>
      <c r="V44" s="89" t="str">
        <f t="shared" si="14"/>
        <v>027001№32</v>
      </c>
      <c r="W44" s="8">
        <f>IFERROR(INDEX('на отправку (3)'!AB:AB,MATCH($V44,'на отправку (3)'!$B:$B,0),1),0)</f>
        <v>0</v>
      </c>
      <c r="X44" s="8">
        <f>IFERROR(INDEX('на отправку (3)'!AC:AC,MATCH($V44,'на отправку (3)'!$B:$B,0),1),0)</f>
        <v>0</v>
      </c>
      <c r="Y44" s="8">
        <v>8</v>
      </c>
      <c r="Z44" s="8">
        <f t="shared" si="2"/>
        <v>8</v>
      </c>
    </row>
    <row r="45" spans="1:27" ht="15.75" customHeight="1" x14ac:dyDescent="0.25">
      <c r="A45" s="201" t="s">
        <v>3141</v>
      </c>
      <c r="B45" s="127">
        <v>33</v>
      </c>
      <c r="C45" s="127">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1">
        <f>IFERROR(INDEX('на отправку (3)'!J:J,MATCH($V45,'на отправку (3)'!$B:$B,0),1),0)</f>
        <v>0</v>
      </c>
      <c r="H45" s="92">
        <f>IFERROR(INDEX('на отправку (3)'!K:K,MATCH($V45,'на отправку (3)'!$B:$B,0),1),0)/100</f>
        <v>0</v>
      </c>
      <c r="I45" s="191">
        <f>IFERROR(INDEX('на отправку (3)'!M:M,MATCH($V45,'на отправку (3)'!$B:$B,0),1),0)</f>
        <v>0</v>
      </c>
      <c r="J45" s="129">
        <f>IFERROR(INDEX('на отправку (3)'!N:N,MATCH($V45,'на отправку (3)'!$B:$B,0),1),0)</f>
        <v>0</v>
      </c>
      <c r="K45" s="92" t="str">
        <f>IFERROR(INDEX('на отправку (3)'!O:O,MATCH($V45,'на отправку (3)'!$B:$B,0),1),0)</f>
        <v>x</v>
      </c>
      <c r="L45" s="92">
        <f>IFERROR(INDEX('на отправку (3)'!P:P,MATCH($V45,'на отправку (3)'!$B:$B,0),1),0)</f>
        <v>0</v>
      </c>
      <c r="M45" s="92">
        <f>IFERROR(INDEX('на отправку (3)'!Q:Q,MATCH($V45,'на отправку (3)'!$B:$B,0),1),0)</f>
        <v>2</v>
      </c>
      <c r="N45" s="98"/>
      <c r="O45" s="92">
        <f>IFERROR(INDEX('на отправку (3)'!S:S,MATCH($V45,'на отправку (3)'!$B:$B,0),1),0)</f>
        <v>0</v>
      </c>
      <c r="P45" s="92">
        <f>IFERROR(INDEX('на отправку (3)'!T:T,MATCH($V45,'на отправку (3)'!$B:$B,0),1),0)</f>
        <v>0</v>
      </c>
      <c r="Q45" s="92">
        <f>IFERROR(INDEX('на отправку (3)'!U:U,MATCH($V45,'на отправку (3)'!$B:$B,0),1),0)</f>
        <v>0</v>
      </c>
      <c r="R45" s="129">
        <f>IFERROR(INDEX('на отправку (3)'!V:V,MATCH($V45,'на отправку (3)'!$B:$B,0),1),0)</f>
        <v>0</v>
      </c>
      <c r="S45" s="98"/>
      <c r="U45" s="71">
        <f t="shared" si="13"/>
        <v>0</v>
      </c>
      <c r="V45" s="89" t="str">
        <f t="shared" si="14"/>
        <v>027001№33</v>
      </c>
      <c r="W45" s="8">
        <f>IFERROR(INDEX('на отправку (3)'!AB:AB,MATCH($V45,'на отправку (3)'!$B:$B,0),1),0)</f>
        <v>0</v>
      </c>
      <c r="X45" s="8">
        <f>IFERROR(INDEX('на отправку (3)'!AC:AC,MATCH($V45,'на отправку (3)'!$B:$B,0),1),0)</f>
        <v>0</v>
      </c>
      <c r="Y45" s="8">
        <v>4</v>
      </c>
      <c r="Z45" s="8">
        <f t="shared" si="2"/>
        <v>0</v>
      </c>
    </row>
    <row r="46" spans="1:27" ht="0.75" customHeight="1" x14ac:dyDescent="0.25">
      <c r="A46" s="90"/>
      <c r="C46" s="125"/>
      <c r="D46" s="91"/>
      <c r="E46" s="91"/>
      <c r="F46" s="91"/>
      <c r="G46" s="91"/>
      <c r="H46" s="91"/>
      <c r="I46" s="91"/>
      <c r="J46" s="130"/>
      <c r="K46" s="91"/>
      <c r="L46" s="91"/>
      <c r="M46" s="91"/>
      <c r="N46" s="91"/>
      <c r="O46" s="91"/>
      <c r="P46" s="91"/>
      <c r="Q46" s="91"/>
      <c r="R46" s="130"/>
      <c r="S46" s="93"/>
    </row>
    <row r="47" spans="1:27" ht="0.75" customHeight="1" x14ac:dyDescent="0.25"/>
    <row r="48" spans="1:27" ht="38.25" customHeight="1" x14ac:dyDescent="0.25">
      <c r="A48" s="182" t="s">
        <v>2455</v>
      </c>
      <c r="C48" s="182"/>
      <c r="D48" s="182"/>
      <c r="E48" s="182"/>
      <c r="F48" s="182"/>
      <c r="G48" s="182"/>
      <c r="H48" s="182"/>
      <c r="I48" s="182"/>
      <c r="J48" s="182"/>
      <c r="K48" s="182"/>
      <c r="L48" s="182"/>
      <c r="M48" s="182"/>
      <c r="N48" s="182"/>
      <c r="O48" s="182"/>
      <c r="P48" s="182"/>
      <c r="Q48" s="182"/>
      <c r="R48" s="182"/>
      <c r="S48" s="182"/>
      <c r="T48" s="182"/>
      <c r="U48" s="72">
        <f>SUM(U10:U45)</f>
        <v>22</v>
      </c>
      <c r="W48" s="89" t="s">
        <v>184</v>
      </c>
      <c r="Z48" s="72">
        <f>SUM(Z10:Z45)</f>
        <v>109</v>
      </c>
      <c r="AA48" s="89" t="s">
        <v>269</v>
      </c>
    </row>
    <row r="49" spans="1:20" ht="16.5" customHeight="1" x14ac:dyDescent="0.25">
      <c r="A49" s="182" t="s">
        <v>2456</v>
      </c>
      <c r="C49" s="182"/>
      <c r="D49" s="182"/>
      <c r="E49" s="182"/>
      <c r="F49" s="182"/>
      <c r="G49" s="182"/>
      <c r="H49" s="182"/>
      <c r="I49" s="182"/>
      <c r="J49" s="182"/>
      <c r="K49" s="182"/>
      <c r="L49" s="182"/>
      <c r="M49" s="182"/>
      <c r="N49" s="182"/>
      <c r="O49" s="182"/>
      <c r="P49" s="182"/>
      <c r="Q49" s="182"/>
      <c r="R49" s="182"/>
      <c r="S49" s="182"/>
      <c r="T49" s="182"/>
    </row>
    <row r="50" spans="1:20" ht="15" customHeight="1" x14ac:dyDescent="0.25">
      <c r="A50" s="182" t="s">
        <v>2457</v>
      </c>
      <c r="C50" s="182"/>
      <c r="D50" s="182"/>
      <c r="E50" s="182"/>
      <c r="F50" s="182"/>
      <c r="G50" s="182"/>
      <c r="H50" s="182"/>
      <c r="I50" s="182"/>
      <c r="J50" s="182"/>
      <c r="K50" s="182"/>
      <c r="L50" s="182"/>
      <c r="M50" s="182"/>
      <c r="N50" s="182"/>
      <c r="O50" s="182"/>
      <c r="P50" s="182"/>
      <c r="Q50" s="182"/>
      <c r="R50" s="182"/>
      <c r="S50" s="182"/>
      <c r="T50" s="182"/>
    </row>
    <row r="51" spans="1:20" x14ac:dyDescent="0.25">
      <c r="C51" s="121" t="s">
        <v>19</v>
      </c>
      <c r="J51" s="96">
        <f>T_РЕЗ2+J26+J33+J38</f>
        <v>79.5</v>
      </c>
      <c r="M51" s="72">
        <f>SUMIF(M10:M45,1,M10:M45)</f>
        <v>27</v>
      </c>
      <c r="N51" s="89" t="s">
        <v>183</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Лист81"/>
  <dimension ref="A1:AA51"/>
  <sheetViews>
    <sheetView showGridLines="0" zoomScale="90" zoomScaleNormal="90" workbookViewId="0">
      <selection activeCell="D6" sqref="D6:S7"/>
    </sheetView>
  </sheetViews>
  <sheetFormatPr defaultColWidth="9.140625" defaultRowHeight="15" x14ac:dyDescent="0.25"/>
  <cols>
    <col min="1" max="1" width="44.5703125" style="89" customWidth="1"/>
    <col min="2" max="2" width="7" style="185" customWidth="1"/>
    <col min="3" max="3" width="7.140625" style="121"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164</v>
      </c>
    </row>
    <row r="2" spans="1:26" ht="22.5" customHeight="1" x14ac:dyDescent="0.25">
      <c r="A2" s="178" t="s">
        <v>2496</v>
      </c>
      <c r="C2" s="178"/>
      <c r="D2" s="178"/>
      <c r="E2" s="178"/>
      <c r="F2" s="178"/>
      <c r="G2" s="178"/>
      <c r="H2" s="178"/>
      <c r="I2" s="178"/>
      <c r="J2" s="178"/>
      <c r="K2" s="178"/>
      <c r="L2" s="178"/>
      <c r="M2" s="178"/>
      <c r="N2" s="178"/>
      <c r="O2" s="178"/>
      <c r="P2" s="178"/>
      <c r="Q2" s="178"/>
      <c r="R2" s="178"/>
      <c r="S2" s="178"/>
      <c r="T2" s="178"/>
    </row>
    <row r="3" spans="1:26" ht="20.25" customHeight="1" x14ac:dyDescent="0.25">
      <c r="A3" s="178" t="s">
        <v>0</v>
      </c>
      <c r="C3" s="178"/>
      <c r="D3" s="178"/>
      <c r="E3" s="178"/>
      <c r="F3" s="178"/>
      <c r="G3" s="178"/>
      <c r="H3" s="178"/>
      <c r="I3" s="178"/>
      <c r="J3" s="178"/>
      <c r="K3" s="178"/>
      <c r="L3" s="178"/>
      <c r="M3" s="178"/>
      <c r="N3" s="178"/>
      <c r="O3" s="178"/>
      <c r="P3" s="178"/>
      <c r="Q3" s="178"/>
      <c r="R3" s="178"/>
      <c r="S3" s="178"/>
      <c r="T3" s="178"/>
    </row>
    <row r="4" spans="1:26" ht="19.5" customHeight="1" x14ac:dyDescent="0.25">
      <c r="A4" s="178" t="s">
        <v>165</v>
      </c>
      <c r="C4" s="178"/>
      <c r="D4" s="178"/>
      <c r="E4" s="178"/>
      <c r="F4" s="178"/>
      <c r="G4" s="178"/>
      <c r="H4" s="178"/>
      <c r="I4" s="178"/>
      <c r="J4" s="178"/>
      <c r="K4" s="178"/>
      <c r="L4" s="178"/>
      <c r="M4" s="178"/>
      <c r="N4" s="178"/>
      <c r="O4" s="178"/>
      <c r="P4" s="178"/>
      <c r="Q4" s="178"/>
      <c r="R4" s="178"/>
      <c r="S4" s="178"/>
      <c r="T4" s="178"/>
    </row>
    <row r="5" spans="1:26" x14ac:dyDescent="0.25">
      <c r="A5" s="225" t="s">
        <v>3092</v>
      </c>
      <c r="B5" s="225" t="s">
        <v>16</v>
      </c>
      <c r="C5" s="217" t="s">
        <v>2441</v>
      </c>
      <c r="D5" s="223" t="s">
        <v>3112</v>
      </c>
      <c r="E5" s="222" t="s">
        <v>2442</v>
      </c>
      <c r="F5" s="222" t="s">
        <v>2442</v>
      </c>
      <c r="G5" s="222" t="s">
        <v>2442</v>
      </c>
      <c r="H5" s="222" t="s">
        <v>2442</v>
      </c>
      <c r="I5" s="222" t="s">
        <v>2442</v>
      </c>
      <c r="J5" s="222" t="s">
        <v>2442</v>
      </c>
      <c r="K5" s="222" t="s">
        <v>2442</v>
      </c>
      <c r="L5" s="222" t="s">
        <v>2442</v>
      </c>
      <c r="M5" s="222" t="s">
        <v>2442</v>
      </c>
      <c r="N5" s="222" t="s">
        <v>2442</v>
      </c>
      <c r="O5" s="223" t="s">
        <v>2443</v>
      </c>
      <c r="P5" s="222" t="s">
        <v>2443</v>
      </c>
      <c r="Q5" s="222" t="s">
        <v>2443</v>
      </c>
      <c r="R5" s="222" t="s">
        <v>2443</v>
      </c>
      <c r="S5" s="224" t="s">
        <v>2443</v>
      </c>
      <c r="U5" s="214" t="s">
        <v>184</v>
      </c>
    </row>
    <row r="6" spans="1:26" ht="97.5" customHeight="1" x14ac:dyDescent="0.25">
      <c r="A6" s="215"/>
      <c r="B6" s="215"/>
      <c r="C6" s="218"/>
      <c r="D6" s="1" t="s">
        <v>3093</v>
      </c>
      <c r="E6" s="1" t="s">
        <v>3094</v>
      </c>
      <c r="F6" s="1" t="s">
        <v>3095</v>
      </c>
      <c r="G6" s="1" t="s">
        <v>3096</v>
      </c>
      <c r="H6" s="1" t="s">
        <v>2444</v>
      </c>
      <c r="I6" s="1" t="s">
        <v>2445</v>
      </c>
      <c r="J6" s="1" t="s">
        <v>9</v>
      </c>
      <c r="K6" s="1" t="s">
        <v>3097</v>
      </c>
      <c r="L6" s="1" t="s">
        <v>2446</v>
      </c>
      <c r="M6" s="1" t="s">
        <v>2447</v>
      </c>
      <c r="N6" s="1" t="s">
        <v>3098</v>
      </c>
      <c r="O6" s="1" t="s">
        <v>3093</v>
      </c>
      <c r="P6" s="1" t="s">
        <v>3099</v>
      </c>
      <c r="Q6" s="1" t="s">
        <v>3100</v>
      </c>
      <c r="R6" s="1" t="s">
        <v>9</v>
      </c>
      <c r="S6" s="194" t="s">
        <v>11</v>
      </c>
      <c r="U6" s="226"/>
    </row>
    <row r="7" spans="1:26" ht="71.25" customHeight="1" x14ac:dyDescent="0.25">
      <c r="A7" s="216"/>
      <c r="B7" s="216"/>
      <c r="C7" s="219"/>
      <c r="D7" s="1" t="s">
        <v>3101</v>
      </c>
      <c r="E7" s="1" t="s">
        <v>3101</v>
      </c>
      <c r="F7" s="1" t="s">
        <v>3102</v>
      </c>
      <c r="G7" s="1" t="s">
        <v>3103</v>
      </c>
      <c r="H7" s="1" t="s">
        <v>3104</v>
      </c>
      <c r="I7" s="1" t="s">
        <v>3105</v>
      </c>
      <c r="J7" s="1" t="s">
        <v>3106</v>
      </c>
      <c r="K7" s="1" t="s">
        <v>3107</v>
      </c>
      <c r="L7" s="1" t="s">
        <v>3108</v>
      </c>
      <c r="M7" s="1" t="s">
        <v>3109</v>
      </c>
      <c r="N7" s="1" t="s">
        <v>3110</v>
      </c>
      <c r="O7" s="1" t="s">
        <v>3101</v>
      </c>
      <c r="P7" s="1" t="s">
        <v>3101</v>
      </c>
      <c r="Q7" s="1" t="s">
        <v>3111</v>
      </c>
      <c r="R7" s="1" t="s">
        <v>3106</v>
      </c>
      <c r="S7" s="194"/>
      <c r="U7" s="227"/>
      <c r="W7" s="2" t="s">
        <v>2492</v>
      </c>
      <c r="X7" s="2" t="s">
        <v>2493</v>
      </c>
      <c r="Y7" s="2" t="s">
        <v>2495</v>
      </c>
      <c r="Z7" s="2" t="s">
        <v>2494</v>
      </c>
    </row>
    <row r="8" spans="1:26" x14ac:dyDescent="0.25">
      <c r="A8" s="122">
        <v>1</v>
      </c>
      <c r="B8" s="176">
        <v>2</v>
      </c>
      <c r="C8" s="122">
        <v>3</v>
      </c>
      <c r="D8" s="176">
        <v>4</v>
      </c>
      <c r="E8" s="122">
        <v>5</v>
      </c>
      <c r="F8" s="176">
        <v>6</v>
      </c>
      <c r="G8" s="122">
        <v>7</v>
      </c>
      <c r="H8" s="176">
        <v>8</v>
      </c>
      <c r="I8" s="122">
        <v>9</v>
      </c>
      <c r="J8" s="176">
        <v>10</v>
      </c>
      <c r="K8" s="122">
        <v>11</v>
      </c>
      <c r="L8" s="176">
        <v>12</v>
      </c>
      <c r="M8" s="122">
        <v>13</v>
      </c>
      <c r="N8" s="176">
        <v>14</v>
      </c>
      <c r="O8" s="122">
        <v>15</v>
      </c>
      <c r="P8" s="176">
        <v>16</v>
      </c>
      <c r="Q8" s="122">
        <v>17</v>
      </c>
      <c r="R8" s="176">
        <v>18</v>
      </c>
      <c r="S8" s="122">
        <v>19</v>
      </c>
      <c r="U8" s="8"/>
    </row>
    <row r="9" spans="1:26" s="121" customFormat="1" ht="19.5" customHeight="1" x14ac:dyDescent="0.2">
      <c r="A9" s="128"/>
      <c r="B9" s="138"/>
      <c r="C9" s="128"/>
      <c r="D9" s="135" t="s">
        <v>13</v>
      </c>
      <c r="E9" s="132"/>
      <c r="F9" s="132"/>
      <c r="G9" s="132"/>
      <c r="H9" s="132"/>
      <c r="I9" s="132"/>
      <c r="J9" s="139">
        <f>SUM(J10:J25)</f>
        <v>18.5</v>
      </c>
      <c r="K9" s="132"/>
      <c r="L9" s="132"/>
      <c r="M9" s="132"/>
      <c r="N9" s="132"/>
      <c r="O9" s="132"/>
      <c r="P9" s="132"/>
      <c r="Q9" s="132"/>
      <c r="R9" s="132"/>
      <c r="S9" s="132"/>
      <c r="U9" s="133"/>
    </row>
    <row r="10" spans="1:26" ht="45" customHeight="1" x14ac:dyDescent="0.25">
      <c r="A10" s="201" t="s">
        <v>3113</v>
      </c>
      <c r="B10" s="186">
        <v>1</v>
      </c>
      <c r="C10" s="124">
        <v>1</v>
      </c>
      <c r="D10" s="92">
        <f>IFERROR(INDEX('на отправку (3)'!G:G,MATCH($V10,'на отправку (3)'!$B:$B,0),1),0)</f>
        <v>4041</v>
      </c>
      <c r="E10" s="92">
        <f>IFERROR(INDEX('на отправку (3)'!H:H,MATCH($V10,'на отправку (3)'!$B:$B,0),1),0)</f>
        <v>4497</v>
      </c>
      <c r="F10" s="92">
        <f>IFERROR(INDEX('на отправку (3)'!I:I,MATCH($V10,'на отправку (3)'!$B:$B,0),1),0)</f>
        <v>0.89859906599999995</v>
      </c>
      <c r="G10" s="188" t="s">
        <v>12</v>
      </c>
      <c r="H10" s="92">
        <f>IFERROR(INDEX('на отправку (3)'!K:K,MATCH($V10,'на отправку (3)'!$B:$B,0),1),0)/100</f>
        <v>3.3035146E-4</v>
      </c>
      <c r="I10" s="188" t="s">
        <v>12</v>
      </c>
      <c r="J10" s="129">
        <f>IFERROR(INDEX('на отправку (3)'!N:N,MATCH($V10,'на отправку (3)'!$B:$B,0),1),0)</f>
        <v>0</v>
      </c>
      <c r="K10" s="92">
        <f>IFERROR(INDEX('на отправку (3)'!O:O,MATCH($V10,'на отправку (3)'!$B:$B,0),1),0)</f>
        <v>0</v>
      </c>
      <c r="L10" s="92">
        <f>IFERROR(INDEX('на отправку (3)'!P:P,MATCH($V10,'на отправку (3)'!$B:$B,0),1),0)</f>
        <v>1</v>
      </c>
      <c r="M10" s="92">
        <f>IFERROR(INDEX('на отправку (3)'!Q:Q,MATCH($V10,'на отправку (3)'!$B:$B,0),1),0)</f>
        <v>1</v>
      </c>
      <c r="N10" s="92">
        <f>IFERROR(INDEX('на отправку (3)'!R:R,MATCH($V10,'на отправку (3)'!$B:$B,0),1),0)</f>
        <v>0</v>
      </c>
      <c r="O10" s="92">
        <f>IFERROR(INDEX('на отправку (3)'!S:S,MATCH($V10,'на отправку (3)'!$B:$B,0),1),0)</f>
        <v>4064</v>
      </c>
      <c r="P10" s="92">
        <f>IFERROR(INDEX('на отправку (3)'!T:T,MATCH($V10,'на отправку (3)'!$B:$B,0),1),0)</f>
        <v>4672</v>
      </c>
      <c r="Q10" s="92">
        <f>IFERROR(INDEX('на отправку (3)'!U:U,MATCH($V10,'на отправку (3)'!$B:$B,0),1),0)</f>
        <v>0.86986301399999999</v>
      </c>
      <c r="R10" s="129">
        <f>IFERROR(INDEX('на отправку (3)'!V:V,MATCH($V10,'на отправку (3)'!$B:$B,0),1),0)</f>
        <v>0</v>
      </c>
      <c r="S10" s="92">
        <f>IFERROR(INDEX('на отправку (3)'!W:W,MATCH($V10,'на отправку (3)'!$B:$B,0),1),0)</f>
        <v>0</v>
      </c>
      <c r="U10" s="71">
        <f>IF(J10&gt;0,1,0)</f>
        <v>0</v>
      </c>
      <c r="V10" s="89" t="str">
        <f>CONCATENATE($U$1,"№",C10)</f>
        <v>027002№1</v>
      </c>
      <c r="W10" s="8">
        <f>IFERROR(INDEX('на отправку (3)'!AB:AB,MATCH($V10,'на отправку (3)'!$B:$B,0),1),0)</f>
        <v>0.87783438400000002</v>
      </c>
      <c r="X10" s="8">
        <f>IFERROR(INDEX('на отправку (3)'!AC:AC,MATCH($V10,'на отправку (3)'!$B:$B,0),1),0)</f>
        <v>0.79392113200000003</v>
      </c>
      <c r="Y10" s="8">
        <v>3</v>
      </c>
      <c r="Z10" s="8">
        <f>IF(M10=1,Y10,0)</f>
        <v>3</v>
      </c>
    </row>
    <row r="11" spans="1:26" ht="45" customHeight="1" x14ac:dyDescent="0.25">
      <c r="A11" s="201" t="s">
        <v>3114</v>
      </c>
      <c r="B11" s="186">
        <v>2</v>
      </c>
      <c r="C11" s="124">
        <v>26</v>
      </c>
      <c r="D11" s="92">
        <f>IFERROR(INDEX('на отправку (3)'!G:G,MATCH($V11,'на отправку (3)'!$B:$B,0),1),0)</f>
        <v>7811</v>
      </c>
      <c r="E11" s="92">
        <f>IFERROR(INDEX('на отправку (3)'!H:H,MATCH($V11,'на отправку (3)'!$B:$B,0),1),0)</f>
        <v>8981</v>
      </c>
      <c r="F11" s="92">
        <f>IFERROR(INDEX('на отправку (3)'!I:I,MATCH($V11,'на отправку (3)'!$B:$B,0),1),0)</f>
        <v>0.86972497500000001</v>
      </c>
      <c r="G11" s="188" t="s">
        <v>12</v>
      </c>
      <c r="H11" s="92">
        <f>IFERROR(INDEX('на отправку (3)'!K:K,MATCH($V11,'на отправку (3)'!$B:$B,0),1),0)/100</f>
        <v>1.7276486000000001E-4</v>
      </c>
      <c r="I11" s="188" t="s">
        <v>12</v>
      </c>
      <c r="J11" s="129">
        <f>IFERROR(INDEX('на отправку (3)'!N:N,MATCH($V11,'на отправку (3)'!$B:$B,0),1),0)</f>
        <v>0</v>
      </c>
      <c r="K11" s="92">
        <f>IFERROR(INDEX('на отправку (3)'!O:O,MATCH($V11,'на отправку (3)'!$B:$B,0),1),0)</f>
        <v>0</v>
      </c>
      <c r="L11" s="92">
        <f>IFERROR(INDEX('на отправку (3)'!P:P,MATCH($V11,'на отправку (3)'!$B:$B,0),1),0)</f>
        <v>1</v>
      </c>
      <c r="M11" s="92">
        <f>IFERROR(INDEX('на отправку (3)'!Q:Q,MATCH($V11,'на отправку (3)'!$B:$B,0),1),0)</f>
        <v>1</v>
      </c>
      <c r="N11" s="92">
        <f>IFERROR(INDEX('на отправку (3)'!R:R,MATCH($V11,'на отправку (3)'!$B:$B,0),1),0)</f>
        <v>0</v>
      </c>
      <c r="O11" s="92">
        <f>IFERROR(INDEX('на отправку (3)'!S:S,MATCH($V11,'на отправку (3)'!$B:$B,0),1),0)</f>
        <v>7869</v>
      </c>
      <c r="P11" s="92">
        <f>IFERROR(INDEX('на отправку (3)'!T:T,MATCH($V11,'на отправку (3)'!$B:$B,0),1),0)</f>
        <v>9204</v>
      </c>
      <c r="Q11" s="92">
        <f>IFERROR(INDEX('на отправку (3)'!U:U,MATCH($V11,'на отправку (3)'!$B:$B,0),1),0)</f>
        <v>0.85495436800000002</v>
      </c>
      <c r="R11" s="129">
        <f>IFERROR(INDEX('на отправку (3)'!V:V,MATCH($V11,'на отправку (3)'!$B:$B,0),1),0)</f>
        <v>0</v>
      </c>
      <c r="S11" s="92">
        <f>IFERROR(INDEX('на отправку (3)'!W:W,MATCH($V11,'на отправку (3)'!$B:$B,0),1),0)</f>
        <v>0</v>
      </c>
      <c r="U11" s="71">
        <f t="shared" ref="U11:U25" si="0">IF(J11&gt;0,1,0)</f>
        <v>0</v>
      </c>
      <c r="V11" s="89" t="str">
        <f t="shared" ref="V11:V25" si="1">CONCATENATE($U$1,"№",C11)</f>
        <v>027002№26</v>
      </c>
      <c r="W11" s="8">
        <f>IFERROR(INDEX('на отправку (3)'!AB:AB,MATCH($V11,'на отправку (3)'!$B:$B,0),1),0)</f>
        <v>0.83450456100000003</v>
      </c>
      <c r="X11" s="8">
        <f>IFERROR(INDEX('на отправку (3)'!AC:AC,MATCH($V11,'на отправку (3)'!$B:$B,0),1),0)</f>
        <v>0.72780695200000001</v>
      </c>
      <c r="Y11" s="8">
        <v>3</v>
      </c>
      <c r="Z11" s="8">
        <f t="shared" ref="Z11:Z45" si="2">IF(M11=1,Y11,0)</f>
        <v>3</v>
      </c>
    </row>
    <row r="12" spans="1:26" ht="60.75" customHeight="1" x14ac:dyDescent="0.25">
      <c r="A12" s="201" t="s">
        <v>3115</v>
      </c>
      <c r="B12" s="186">
        <v>3</v>
      </c>
      <c r="C12" s="124">
        <v>2</v>
      </c>
      <c r="D12" s="92">
        <f>IFERROR(INDEX('на отправку (3)'!G:G,MATCH($V12,'на отправку (3)'!$B:$B,0),1),0)</f>
        <v>71</v>
      </c>
      <c r="E12" s="92">
        <f>IFERROR(INDEX('на отправку (3)'!H:H,MATCH($V12,'на отправку (3)'!$B:$B,0),1),0)</f>
        <v>75</v>
      </c>
      <c r="F12" s="92">
        <f>IFERROR(INDEX('на отправку (3)'!I:I,MATCH($V12,'на отправку (3)'!$B:$B,0),1),0)</f>
        <v>0.94666666700000002</v>
      </c>
      <c r="G12" s="188" t="s">
        <v>12</v>
      </c>
      <c r="H12" s="92">
        <f>IFERROR(INDEX('на отправку (3)'!K:K,MATCH($V12,'на отправку (3)'!$B:$B,0),1),0)/100</f>
        <v>-5.3333332999999997E-4</v>
      </c>
      <c r="I12" s="188" t="s">
        <v>12</v>
      </c>
      <c r="J12" s="129">
        <f>IFERROR(INDEX('на отправку (3)'!N:N,MATCH($V12,'на отправку (3)'!$B:$B,0),1),0)</f>
        <v>1</v>
      </c>
      <c r="K12" s="92">
        <f>IFERROR(INDEX('на отправку (3)'!O:O,MATCH($V12,'на отправку (3)'!$B:$B,0),1),0)</f>
        <v>0</v>
      </c>
      <c r="L12" s="92">
        <f>IFERROR(INDEX('на отправку (3)'!P:P,MATCH($V12,'на отправку (3)'!$B:$B,0),1),0)</f>
        <v>4</v>
      </c>
      <c r="M12" s="92">
        <f>IFERROR(INDEX('на отправку (3)'!Q:Q,MATCH($V12,'на отправку (3)'!$B:$B,0),1),0)</f>
        <v>1</v>
      </c>
      <c r="N12" s="92">
        <f>IFERROR(INDEX('на отправку (3)'!R:R,MATCH($V12,'на отправку (3)'!$B:$B,0),1),0)</f>
        <v>0</v>
      </c>
      <c r="O12" s="92">
        <f>IFERROR(INDEX('на отправку (3)'!S:S,MATCH($V12,'на отправку (3)'!$B:$B,0),1),0)</f>
        <v>104</v>
      </c>
      <c r="P12" s="92">
        <f>IFERROR(INDEX('на отправку (3)'!T:T,MATCH($V12,'на отправку (3)'!$B:$B,0),1),0)</f>
        <v>104</v>
      </c>
      <c r="Q12" s="92">
        <f>IFERROR(INDEX('на отправку (3)'!U:U,MATCH($V12,'на отправку (3)'!$B:$B,0),1),0)</f>
        <v>1</v>
      </c>
      <c r="R12" s="129">
        <f>IFERROR(INDEX('на отправку (3)'!V:V,MATCH($V12,'на отправку (3)'!$B:$B,0),1),0)</f>
        <v>0</v>
      </c>
      <c r="S12" s="92">
        <f>IFERROR(INDEX('на отправку (3)'!W:W,MATCH($V12,'на отправку (3)'!$B:$B,0),1),0)</f>
        <v>0</v>
      </c>
      <c r="U12" s="71">
        <f t="shared" si="0"/>
        <v>1</v>
      </c>
      <c r="V12" s="89" t="str">
        <f t="shared" si="1"/>
        <v>027002№2</v>
      </c>
      <c r="W12" s="8">
        <f>IFERROR(INDEX('на отправку (3)'!AB:AB,MATCH($V12,'на отправку (3)'!$B:$B,0),1),0)</f>
        <v>0.91111111099999997</v>
      </c>
      <c r="X12" s="8">
        <f>IFERROR(INDEX('на отправку (3)'!AC:AC,MATCH($V12,'на отправку (3)'!$B:$B,0),1),0)</f>
        <v>1</v>
      </c>
      <c r="Y12" s="8">
        <v>2</v>
      </c>
      <c r="Z12" s="8">
        <f t="shared" si="2"/>
        <v>2</v>
      </c>
    </row>
    <row r="13" spans="1:26" ht="69.75" customHeight="1" x14ac:dyDescent="0.25">
      <c r="A13" s="201" t="s">
        <v>3116</v>
      </c>
      <c r="B13" s="186">
        <v>4</v>
      </c>
      <c r="C13" s="124">
        <v>3</v>
      </c>
      <c r="D13" s="92">
        <f>IFERROR(INDEX('на отправку (3)'!G:G,MATCH($V13,'на отправку (3)'!$B:$B,0),1),0)</f>
        <v>14</v>
      </c>
      <c r="E13" s="92">
        <f>IFERROR(INDEX('на отправку (3)'!H:H,MATCH($V13,'на отправку (3)'!$B:$B,0),1),0)</f>
        <v>17</v>
      </c>
      <c r="F13" s="92">
        <f>IFERROR(INDEX('на отправку (3)'!I:I,MATCH($V13,'на отправку (3)'!$B:$B,0),1),0)</f>
        <v>0.82352941199999996</v>
      </c>
      <c r="G13" s="188" t="s">
        <v>12</v>
      </c>
      <c r="H13" s="92">
        <f>IFERROR(INDEX('на отправку (3)'!K:K,MATCH($V13,'на отправку (3)'!$B:$B,0),1),0)/100</f>
        <v>7.8431372399999991E-3</v>
      </c>
      <c r="I13" s="188" t="s">
        <v>12</v>
      </c>
      <c r="J13" s="129">
        <f>IFERROR(INDEX('на отправку (3)'!N:N,MATCH($V13,'на отправку (3)'!$B:$B,0),1),0)</f>
        <v>2</v>
      </c>
      <c r="K13" s="92">
        <f>IFERROR(INDEX('на отправку (3)'!O:O,MATCH($V13,'на отправку (3)'!$B:$B,0),1),0)</f>
        <v>0</v>
      </c>
      <c r="L13" s="92">
        <f>IFERROR(INDEX('на отправку (3)'!P:P,MATCH($V13,'на отправку (3)'!$B:$B,0),1),0)</f>
        <v>4</v>
      </c>
      <c r="M13" s="92">
        <f>IFERROR(INDEX('на отправку (3)'!Q:Q,MATCH($V13,'на отправку (3)'!$B:$B,0),1),0)</f>
        <v>1</v>
      </c>
      <c r="N13" s="92">
        <f>IFERROR(INDEX('на отправку (3)'!R:R,MATCH($V13,'на отправку (3)'!$B:$B,0),1),0)</f>
        <v>0</v>
      </c>
      <c r="O13" s="92">
        <f>IFERROR(INDEX('на отправку (3)'!S:S,MATCH($V13,'на отправку (3)'!$B:$B,0),1),0)</f>
        <v>6</v>
      </c>
      <c r="P13" s="92">
        <f>IFERROR(INDEX('на отправку (3)'!T:T,MATCH($V13,'на отправку (3)'!$B:$B,0),1),0)</f>
        <v>13</v>
      </c>
      <c r="Q13" s="92">
        <f>IFERROR(INDEX('на отправку (3)'!U:U,MATCH($V13,'на отправку (3)'!$B:$B,0),1),0)</f>
        <v>0.46153846199999998</v>
      </c>
      <c r="R13" s="129">
        <f>IFERROR(INDEX('на отправку (3)'!V:V,MATCH($V13,'на отправку (3)'!$B:$B,0),1),0)</f>
        <v>0</v>
      </c>
      <c r="S13" s="92">
        <f>IFERROR(INDEX('на отправку (3)'!W:W,MATCH($V13,'на отправку (3)'!$B:$B,0),1),0)</f>
        <v>0</v>
      </c>
      <c r="U13" s="71">
        <f t="shared" si="0"/>
        <v>1</v>
      </c>
      <c r="V13" s="89" t="str">
        <f t="shared" si="1"/>
        <v>027002№3</v>
      </c>
      <c r="W13" s="8">
        <f>IFERROR(INDEX('на отправку (3)'!AB:AB,MATCH($V13,'на отправку (3)'!$B:$B,0),1),0)</f>
        <v>0.61761761800000003</v>
      </c>
      <c r="X13" s="8">
        <f>IFERROR(INDEX('на отправку (3)'!AC:AC,MATCH($V13,'на отправку (3)'!$B:$B,0),1),0)</f>
        <v>1</v>
      </c>
      <c r="Y13" s="8">
        <v>2</v>
      </c>
      <c r="Z13" s="8">
        <f t="shared" si="2"/>
        <v>2</v>
      </c>
    </row>
    <row r="14" spans="1:26" ht="64.5" customHeight="1" x14ac:dyDescent="0.25">
      <c r="A14" s="201" t="s">
        <v>3117</v>
      </c>
      <c r="B14" s="186">
        <v>5</v>
      </c>
      <c r="C14" s="124">
        <v>4</v>
      </c>
      <c r="D14" s="92">
        <f>IFERROR(INDEX('на отправку (3)'!G:G,MATCH($V14,'на отправку (3)'!$B:$B,0),1),0)</f>
        <v>3</v>
      </c>
      <c r="E14" s="92">
        <f>IFERROR(INDEX('на отправку (3)'!H:H,MATCH($V14,'на отправку (3)'!$B:$B,0),1),0)</f>
        <v>6</v>
      </c>
      <c r="F14" s="92">
        <f>IFERROR(INDEX('на отправку (3)'!I:I,MATCH($V14,'на отправку (3)'!$B:$B,0),1),0)</f>
        <v>0.5</v>
      </c>
      <c r="G14" s="188" t="s">
        <v>12</v>
      </c>
      <c r="H14" s="92">
        <f>IFERROR(INDEX('на отправку (3)'!K:K,MATCH($V14,'на отправку (3)'!$B:$B,0),1),0)/100</f>
        <v>0</v>
      </c>
      <c r="I14" s="188" t="s">
        <v>12</v>
      </c>
      <c r="J14" s="129">
        <f>IFERROR(INDEX('на отправку (3)'!N:N,MATCH($V14,'на отправку (3)'!$B:$B,0),1),0)</f>
        <v>0</v>
      </c>
      <c r="K14" s="92">
        <f>IFERROR(INDEX('на отправку (3)'!O:O,MATCH($V14,'на отправку (3)'!$B:$B,0),1),0)</f>
        <v>0</v>
      </c>
      <c r="L14" s="92">
        <f>IFERROR(INDEX('на отправку (3)'!P:P,MATCH($V14,'на отправку (3)'!$B:$B,0),1),0)</f>
        <v>3</v>
      </c>
      <c r="M14" s="92">
        <f>IFERROR(INDEX('на отправку (3)'!Q:Q,MATCH($V14,'на отправку (3)'!$B:$B,0),1),0)</f>
        <v>1</v>
      </c>
      <c r="N14" s="92">
        <f>IFERROR(INDEX('на отправку (3)'!R:R,MATCH($V14,'на отправку (3)'!$B:$B,0),1),0)</f>
        <v>0</v>
      </c>
      <c r="O14" s="92">
        <f>IFERROR(INDEX('на отправку (3)'!S:S,MATCH($V14,'на отправку (3)'!$B:$B,0),1),0)</f>
        <v>0</v>
      </c>
      <c r="P14" s="92">
        <f>IFERROR(INDEX('на отправку (3)'!T:T,MATCH($V14,'на отправку (3)'!$B:$B,0),1),0)</f>
        <v>6</v>
      </c>
      <c r="Q14" s="92">
        <f>IFERROR(INDEX('на отправку (3)'!U:U,MATCH($V14,'на отправку (3)'!$B:$B,0),1),0)</f>
        <v>0</v>
      </c>
      <c r="R14" s="129">
        <f>IFERROR(INDEX('на отправку (3)'!V:V,MATCH($V14,'на отправку (3)'!$B:$B,0),1),0)</f>
        <v>0</v>
      </c>
      <c r="S14" s="92">
        <f>IFERROR(INDEX('на отправку (3)'!W:W,MATCH($V14,'на отправку (3)'!$B:$B,0),1),0)</f>
        <v>0</v>
      </c>
      <c r="U14" s="71">
        <f t="shared" si="0"/>
        <v>0</v>
      </c>
      <c r="V14" s="89" t="str">
        <f t="shared" si="1"/>
        <v>027002№4</v>
      </c>
      <c r="W14" s="8">
        <f>IFERROR(INDEX('на отправку (3)'!AB:AB,MATCH($V14,'на отправку (3)'!$B:$B,0),1),0)</f>
        <v>0.86111111100000004</v>
      </c>
      <c r="X14" s="8">
        <f>IFERROR(INDEX('на отправку (3)'!AC:AC,MATCH($V14,'на отправку (3)'!$B:$B,0),1),0)</f>
        <v>1</v>
      </c>
      <c r="Y14" s="8">
        <v>2</v>
      </c>
      <c r="Z14" s="8">
        <f t="shared" si="2"/>
        <v>2</v>
      </c>
    </row>
    <row r="15" spans="1:26" ht="69" customHeight="1" x14ac:dyDescent="0.25">
      <c r="A15" s="201" t="s">
        <v>2502</v>
      </c>
      <c r="B15" s="186">
        <v>6</v>
      </c>
      <c r="C15" s="124">
        <v>5</v>
      </c>
      <c r="D15" s="92">
        <f>IFERROR(INDEX('на отправку (3)'!G:G,MATCH($V15,'на отправку (3)'!$B:$B,0),1),0)</f>
        <v>4</v>
      </c>
      <c r="E15" s="92">
        <f>IFERROR(INDEX('на отправку (3)'!H:H,MATCH($V15,'на отправку (3)'!$B:$B,0),1),0)</f>
        <v>9</v>
      </c>
      <c r="F15" s="92">
        <f>IFERROR(INDEX('на отправку (3)'!I:I,MATCH($V15,'на отправку (3)'!$B:$B,0),1),0)</f>
        <v>0.44444444399999999</v>
      </c>
      <c r="G15" s="188" t="s">
        <v>12</v>
      </c>
      <c r="H15" s="92">
        <f>IFERROR(INDEX('на отправку (3)'!K:K,MATCH($V15,'на отправку (3)'!$B:$B,0),1),0)/100</f>
        <v>1.7777777749999998E-2</v>
      </c>
      <c r="I15" s="188" t="s">
        <v>12</v>
      </c>
      <c r="J15" s="129">
        <f>IFERROR(INDEX('на отправку (3)'!N:N,MATCH($V15,'на отправку (3)'!$B:$B,0),1),0)</f>
        <v>2</v>
      </c>
      <c r="K15" s="92">
        <f>IFERROR(INDEX('на отправку (3)'!O:O,MATCH($V15,'на отправку (3)'!$B:$B,0),1),0)</f>
        <v>0</v>
      </c>
      <c r="L15" s="92">
        <f>IFERROR(INDEX('на отправку (3)'!P:P,MATCH($V15,'на отправку (3)'!$B:$B,0),1),0)</f>
        <v>3</v>
      </c>
      <c r="M15" s="92">
        <f>IFERROR(INDEX('на отправку (3)'!Q:Q,MATCH($V15,'на отправку (3)'!$B:$B,0),1),0)</f>
        <v>1</v>
      </c>
      <c r="N15" s="92">
        <f>IFERROR(INDEX('на отправку (3)'!R:R,MATCH($V15,'на отправку (3)'!$B:$B,0),1),0)</f>
        <v>0</v>
      </c>
      <c r="O15" s="92">
        <f>IFERROR(INDEX('на отправку (3)'!S:S,MATCH($V15,'на отправку (3)'!$B:$B,0),1),0)</f>
        <v>4</v>
      </c>
      <c r="P15" s="92">
        <f>IFERROR(INDEX('на отправку (3)'!T:T,MATCH($V15,'на отправку (3)'!$B:$B,0),1),0)</f>
        <v>25</v>
      </c>
      <c r="Q15" s="92">
        <f>IFERROR(INDEX('на отправку (3)'!U:U,MATCH($V15,'на отправку (3)'!$B:$B,0),1),0)</f>
        <v>0.16</v>
      </c>
      <c r="R15" s="129">
        <f>IFERROR(INDEX('на отправку (3)'!V:V,MATCH($V15,'на отправку (3)'!$B:$B,0),1),0)</f>
        <v>0</v>
      </c>
      <c r="S15" s="92">
        <f>IFERROR(INDEX('на отправку (3)'!W:W,MATCH($V15,'на отправку (3)'!$B:$B,0),1),0)</f>
        <v>0</v>
      </c>
      <c r="U15" s="71">
        <f t="shared" si="0"/>
        <v>1</v>
      </c>
      <c r="V15" s="89" t="str">
        <f t="shared" si="1"/>
        <v>027002№5</v>
      </c>
      <c r="W15" s="8">
        <f>IFERROR(INDEX('на отправку (3)'!AB:AB,MATCH($V15,'на отправку (3)'!$B:$B,0),1),0)</f>
        <v>0.56594488200000004</v>
      </c>
      <c r="X15" s="8">
        <f>IFERROR(INDEX('на отправку (3)'!AC:AC,MATCH($V15,'на отправку (3)'!$B:$B,0),1),0)</f>
        <v>1</v>
      </c>
      <c r="Y15" s="8">
        <v>2</v>
      </c>
      <c r="Z15" s="8">
        <f t="shared" si="2"/>
        <v>2</v>
      </c>
    </row>
    <row r="16" spans="1:26" ht="79.5" customHeight="1" x14ac:dyDescent="0.25">
      <c r="A16" s="201" t="s">
        <v>3118</v>
      </c>
      <c r="B16" s="186">
        <v>7</v>
      </c>
      <c r="C16" s="124">
        <v>6</v>
      </c>
      <c r="D16" s="92">
        <f>IFERROR(INDEX('на отправку (3)'!G:G,MATCH($V16,'на отправку (3)'!$B:$B,0),1),0)</f>
        <v>0</v>
      </c>
      <c r="E16" s="92">
        <f>IFERROR(INDEX('на отправку (3)'!H:H,MATCH($V16,'на отправку (3)'!$B:$B,0),1),0)</f>
        <v>1</v>
      </c>
      <c r="F16" s="92">
        <f>IFERROR(INDEX('на отправку (3)'!I:I,MATCH($V16,'на отправку (3)'!$B:$B,0),1),0)</f>
        <v>0</v>
      </c>
      <c r="G16" s="188" t="s">
        <v>12</v>
      </c>
      <c r="H16" s="92">
        <f>IFERROR(INDEX('на отправку (3)'!K:K,MATCH($V16,'на отправку (3)'!$B:$B,0),1),0)/100</f>
        <v>0</v>
      </c>
      <c r="I16" s="188" t="s">
        <v>12</v>
      </c>
      <c r="J16" s="129">
        <f>IFERROR(INDEX('на отправку (3)'!N:N,MATCH($V16,'на отправку (3)'!$B:$B,0),1),0)</f>
        <v>0</v>
      </c>
      <c r="K16" s="92">
        <f>IFERROR(INDEX('на отправку (3)'!O:O,MATCH($V16,'на отправку (3)'!$B:$B,0),1),0)</f>
        <v>0</v>
      </c>
      <c r="L16" s="92">
        <f>IFERROR(INDEX('на отправку (3)'!P:P,MATCH($V16,'на отправку (3)'!$B:$B,0),1),0)</f>
        <v>3</v>
      </c>
      <c r="M16" s="92">
        <f>IFERROR(INDEX('на отправку (3)'!Q:Q,MATCH($V16,'на отправку (3)'!$B:$B,0),1),0)</f>
        <v>1</v>
      </c>
      <c r="N16" s="92">
        <f>IFERROR(INDEX('на отправку (3)'!R:R,MATCH($V16,'на отправку (3)'!$B:$B,0),1),0)</f>
        <v>0</v>
      </c>
      <c r="O16" s="92">
        <f>IFERROR(INDEX('на отправку (3)'!S:S,MATCH($V16,'на отправку (3)'!$B:$B,0),1),0)</f>
        <v>0</v>
      </c>
      <c r="P16" s="92">
        <f>IFERROR(INDEX('на отправку (3)'!T:T,MATCH($V16,'на отправку (3)'!$B:$B,0),1),0)</f>
        <v>1</v>
      </c>
      <c r="Q16" s="92">
        <f>IFERROR(INDEX('на отправку (3)'!U:U,MATCH($V16,'на отправку (3)'!$B:$B,0),1),0)</f>
        <v>0</v>
      </c>
      <c r="R16" s="129">
        <f>IFERROR(INDEX('на отправку (3)'!V:V,MATCH($V16,'на отправку (3)'!$B:$B,0),1),0)</f>
        <v>0</v>
      </c>
      <c r="S16" s="92">
        <f>IFERROR(INDEX('на отправку (3)'!W:W,MATCH($V16,'на отправку (3)'!$B:$B,0),1),0)</f>
        <v>0</v>
      </c>
      <c r="U16" s="71">
        <f t="shared" si="0"/>
        <v>0</v>
      </c>
      <c r="V16" s="89" t="str">
        <f t="shared" si="1"/>
        <v>027002№6</v>
      </c>
      <c r="W16" s="8">
        <f>IFERROR(INDEX('на отправку (3)'!AB:AB,MATCH($V16,'на отправку (3)'!$B:$B,0),1),0)</f>
        <v>0.3</v>
      </c>
      <c r="X16" s="8">
        <f>IFERROR(INDEX('на отправку (3)'!AC:AC,MATCH($V16,'на отправку (3)'!$B:$B,0),1),0)</f>
        <v>1</v>
      </c>
      <c r="Y16" s="8">
        <v>3</v>
      </c>
      <c r="Z16" s="8">
        <f t="shared" si="2"/>
        <v>3</v>
      </c>
    </row>
    <row r="17" spans="1:26" ht="68.25" customHeight="1" x14ac:dyDescent="0.25">
      <c r="A17" s="201" t="s">
        <v>3119</v>
      </c>
      <c r="B17" s="186">
        <v>8</v>
      </c>
      <c r="C17" s="124">
        <v>22</v>
      </c>
      <c r="D17" s="92">
        <f>IFERROR(INDEX('на отправку (3)'!G:G,MATCH($V17,'на отправку (3)'!$B:$B,0),1),0)</f>
        <v>1</v>
      </c>
      <c r="E17" s="92">
        <f>IFERROR(INDEX('на отправку (3)'!H:H,MATCH($V17,'на отправку (3)'!$B:$B,0),1),0)</f>
        <v>1</v>
      </c>
      <c r="F17" s="92">
        <f>IFERROR(INDEX('на отправку (3)'!I:I,MATCH($V17,'на отправку (3)'!$B:$B,0),1),0)</f>
        <v>1</v>
      </c>
      <c r="G17" s="188" t="s">
        <v>12</v>
      </c>
      <c r="H17" s="92">
        <f>IFERROR(INDEX('на отправку (3)'!K:K,MATCH($V17,'на отправку (3)'!$B:$B,0),1),0)/100</f>
        <v>0</v>
      </c>
      <c r="I17" s="188" t="s">
        <v>12</v>
      </c>
      <c r="J17" s="129">
        <f>IFERROR(INDEX('на отправку (3)'!N:N,MATCH($V17,'на отправку (3)'!$B:$B,0),1),0)</f>
        <v>3</v>
      </c>
      <c r="K17" s="92">
        <f>IFERROR(INDEX('на отправку (3)'!O:O,MATCH($V17,'на отправку (3)'!$B:$B,0),1),0)</f>
        <v>2</v>
      </c>
      <c r="L17" s="92">
        <f>IFERROR(INDEX('на отправку (3)'!P:P,MATCH($V17,'на отправку (3)'!$B:$B,0),1),0)</f>
        <v>4</v>
      </c>
      <c r="M17" s="92">
        <f>IFERROR(INDEX('на отправку (3)'!Q:Q,MATCH($V17,'на отправку (3)'!$B:$B,0),1),0)</f>
        <v>1</v>
      </c>
      <c r="N17" s="92">
        <f>IFERROR(INDEX('на отправку (3)'!R:R,MATCH($V17,'на отправку (3)'!$B:$B,0),1),0)</f>
        <v>0</v>
      </c>
      <c r="O17" s="92">
        <f>IFERROR(INDEX('на отправку (3)'!S:S,MATCH($V17,'на отправку (3)'!$B:$B,0),1),0)</f>
        <v>1</v>
      </c>
      <c r="P17" s="92">
        <f>IFERROR(INDEX('на отправку (3)'!T:T,MATCH($V17,'на отправку (3)'!$B:$B,0),1),0)</f>
        <v>1</v>
      </c>
      <c r="Q17" s="92">
        <f>IFERROR(INDEX('на отправку (3)'!U:U,MATCH($V17,'на отправку (3)'!$B:$B,0),1),0)</f>
        <v>1</v>
      </c>
      <c r="R17" s="129">
        <f>IFERROR(INDEX('на отправку (3)'!V:V,MATCH($V17,'на отправку (3)'!$B:$B,0),1),0)</f>
        <v>0</v>
      </c>
      <c r="S17" s="92">
        <f>IFERROR(INDEX('на отправку (3)'!W:W,MATCH($V17,'на отправку (3)'!$B:$B,0),1),0)</f>
        <v>0</v>
      </c>
      <c r="U17" s="71">
        <f t="shared" si="0"/>
        <v>1</v>
      </c>
      <c r="V17" s="89" t="str">
        <f t="shared" si="1"/>
        <v>027002№22</v>
      </c>
      <c r="W17" s="8">
        <f>IFERROR(INDEX('на отправку (3)'!AB:AB,MATCH($V17,'на отправку (3)'!$B:$B,0),1),0)</f>
        <v>0.4</v>
      </c>
      <c r="X17" s="8">
        <f>IFERROR(INDEX('на отправку (3)'!AC:AC,MATCH($V17,'на отправку (3)'!$B:$B,0),1),0)</f>
        <v>1</v>
      </c>
      <c r="Y17" s="8">
        <v>3</v>
      </c>
      <c r="Z17" s="8">
        <f t="shared" si="2"/>
        <v>3</v>
      </c>
    </row>
    <row r="18" spans="1:26" ht="147.75" customHeight="1" x14ac:dyDescent="0.25">
      <c r="A18" s="201" t="s">
        <v>3120</v>
      </c>
      <c r="B18" s="186">
        <v>9</v>
      </c>
      <c r="C18" s="124">
        <v>7</v>
      </c>
      <c r="D18" s="92">
        <f>IFERROR(INDEX('на отправку (3)'!G:G,MATCH($V18,'на отправку (3)'!$B:$B,0),1),0)</f>
        <v>2268</v>
      </c>
      <c r="E18" s="92">
        <f>IFERROR(INDEX('на отправку (3)'!H:H,MATCH($V18,'на отправку (3)'!$B:$B,0),1),0)</f>
        <v>2268</v>
      </c>
      <c r="F18" s="92">
        <f>IFERROR(INDEX('на отправку (3)'!I:I,MATCH($V18,'на отправку (3)'!$B:$B,0),1),0)</f>
        <v>1</v>
      </c>
      <c r="G18" s="189">
        <v>1</v>
      </c>
      <c r="H18" s="92">
        <f>IFERROR(INDEX('на отправку (3)'!K:K,MATCH($V18,'на отправку (3)'!$B:$B,0),1),0)/100</f>
        <v>0</v>
      </c>
      <c r="I18" s="191">
        <f>IFERROR(INDEX('на отправку (3)'!M:M,MATCH($V18,'на отправку (3)'!$B:$B,0),1),0)</f>
        <v>1</v>
      </c>
      <c r="J18" s="129">
        <f>IFERROR(INDEX('на отправку (3)'!N:N,MATCH($V18,'на отправку (3)'!$B:$B,0),1),0)</f>
        <v>2</v>
      </c>
      <c r="K18" s="92" t="str">
        <f>IFERROR(INDEX('на отправку (3)'!O:O,MATCH($V18,'на отправку (3)'!$B:$B,0),1),0)</f>
        <v>x</v>
      </c>
      <c r="L18" s="92">
        <f>IFERROR(INDEX('на отправку (3)'!P:P,MATCH($V18,'на отправку (3)'!$B:$B,0),1),0)</f>
        <v>6</v>
      </c>
      <c r="M18" s="92">
        <f>IFERROR(INDEX('на отправку (3)'!Q:Q,MATCH($V18,'на отправку (3)'!$B:$B,0),1),0)</f>
        <v>1</v>
      </c>
      <c r="N18" s="92">
        <f>IFERROR(INDEX('на отправку (3)'!R:R,MATCH($V18,'на отправку (3)'!$B:$B,0),1),0)</f>
        <v>0</v>
      </c>
      <c r="O18" s="92">
        <f>IFERROR(INDEX('на отправку (3)'!S:S,MATCH($V18,'на отправку (3)'!$B:$B,0),1),0)</f>
        <v>2195</v>
      </c>
      <c r="P18" s="92">
        <f>IFERROR(INDEX('на отправку (3)'!T:T,MATCH($V18,'на отправку (3)'!$B:$B,0),1),0)</f>
        <v>2195</v>
      </c>
      <c r="Q18" s="92">
        <f>IFERROR(INDEX('на отправку (3)'!U:U,MATCH($V18,'на отправку (3)'!$B:$B,0),1),0)</f>
        <v>1</v>
      </c>
      <c r="R18" s="129">
        <f>IFERROR(INDEX('на отправку (3)'!V:V,MATCH($V18,'на отправку (3)'!$B:$B,0),1),0)</f>
        <v>0</v>
      </c>
      <c r="S18" s="92">
        <f>IFERROR(INDEX('на отправку (3)'!W:W,MATCH($V18,'на отправку (3)'!$B:$B,0),1),0)</f>
        <v>0</v>
      </c>
      <c r="U18" s="71">
        <f t="shared" si="0"/>
        <v>1</v>
      </c>
      <c r="V18" s="89" t="str">
        <f t="shared" si="1"/>
        <v>027002№7</v>
      </c>
      <c r="W18" s="8">
        <f>IFERROR(INDEX('на отправку (3)'!AB:AB,MATCH($V18,'на отправку (3)'!$B:$B,0),1),0)</f>
        <v>1</v>
      </c>
      <c r="X18" s="8">
        <f>IFERROR(INDEX('на отправку (3)'!AC:AC,MATCH($V18,'на отправку (3)'!$B:$B,0),1),0)</f>
        <v>1</v>
      </c>
      <c r="Y18" s="8">
        <v>2</v>
      </c>
      <c r="Z18" s="8">
        <f t="shared" si="2"/>
        <v>2</v>
      </c>
    </row>
    <row r="19" spans="1:26" ht="59.25" customHeight="1" x14ac:dyDescent="0.25">
      <c r="A19" s="201" t="s">
        <v>3121</v>
      </c>
      <c r="B19" s="186">
        <v>10</v>
      </c>
      <c r="C19" s="124">
        <v>8</v>
      </c>
      <c r="D19" s="92">
        <f>IFERROR(INDEX('на отправку (3)'!G:G,MATCH($V19,'на отправку (3)'!$B:$B,0),1),0)</f>
        <v>119</v>
      </c>
      <c r="E19" s="92">
        <f>IFERROR(INDEX('на отправку (3)'!H:H,MATCH($V19,'на отправку (3)'!$B:$B,0),1),0)</f>
        <v>10538</v>
      </c>
      <c r="F19" s="92">
        <f>IFERROR(INDEX('на отправку (3)'!I:I,MATCH($V19,'на отправку (3)'!$B:$B,0),1),0)</f>
        <v>1.1292465E-2</v>
      </c>
      <c r="G19" s="188" t="s">
        <v>12</v>
      </c>
      <c r="H19" s="92">
        <f>IFERROR(INDEX('на отправку (3)'!K:K,MATCH($V19,'на отправку (3)'!$B:$B,0),1),0)/100</f>
        <v>1.5432761499999999E-3</v>
      </c>
      <c r="I19" s="192" t="str">
        <f>IFERROR(INDEX('на отправку (3)'!M:M,MATCH($V19,'на отправку (3)'!$B:$B,0),1),0)</f>
        <v>x</v>
      </c>
      <c r="J19" s="129">
        <f>IFERROR(INDEX('на отправку (3)'!N:N,MATCH($V19,'на отправку (3)'!$B:$B,0),1),0)</f>
        <v>1</v>
      </c>
      <c r="K19" s="92">
        <f>IFERROR(INDEX('на отправку (3)'!O:O,MATCH($V19,'на отправку (3)'!$B:$B,0),1),0)</f>
        <v>0</v>
      </c>
      <c r="L19" s="92">
        <f>IFERROR(INDEX('на отправку (3)'!P:P,MATCH($V19,'на отправку (3)'!$B:$B,0),1),0)</f>
        <v>2</v>
      </c>
      <c r="M19" s="92">
        <f>IFERROR(INDEX('на отправку (3)'!Q:Q,MATCH($V19,'на отправку (3)'!$B:$B,0),1),0)</f>
        <v>1</v>
      </c>
      <c r="N19" s="92">
        <f>IFERROR(INDEX('на отправку (3)'!R:R,MATCH($V19,'на отправку (3)'!$B:$B,0),1),0)</f>
        <v>0</v>
      </c>
      <c r="O19" s="92">
        <f>IFERROR(INDEX('на отправку (3)'!S:S,MATCH($V19,'на отправку (3)'!$B:$B,0),1),0)</f>
        <v>95</v>
      </c>
      <c r="P19" s="92">
        <f>IFERROR(INDEX('на отправку (3)'!T:T,MATCH($V19,'на отправку (3)'!$B:$B,0),1),0)</f>
        <v>9711</v>
      </c>
      <c r="Q19" s="92">
        <f>IFERROR(INDEX('на отправку (3)'!U:U,MATCH($V19,'на отправку (3)'!$B:$B,0),1),0)</f>
        <v>9.7827209999999994E-3</v>
      </c>
      <c r="R19" s="129">
        <f>IFERROR(INDEX('на отправку (3)'!V:V,MATCH($V19,'на отправку (3)'!$B:$B,0),1),0)</f>
        <v>0</v>
      </c>
      <c r="S19" s="92">
        <f>IFERROR(INDEX('на отправку (3)'!W:W,MATCH($V19,'на отправку (3)'!$B:$B,0),1),0)</f>
        <v>0</v>
      </c>
      <c r="U19" s="71">
        <f t="shared" si="0"/>
        <v>1</v>
      </c>
      <c r="V19" s="89" t="str">
        <f t="shared" si="1"/>
        <v>027002№8</v>
      </c>
      <c r="W19" s="8">
        <f>IFERROR(INDEX('на отправку (3)'!AB:AB,MATCH($V19,'на отправку (3)'!$B:$B,0),1),0)</f>
        <v>1.4606701999999999E-2</v>
      </c>
      <c r="X19" s="8">
        <f>IFERROR(INDEX('на отправку (3)'!AC:AC,MATCH($V19,'на отправку (3)'!$B:$B,0),1),0)</f>
        <v>0</v>
      </c>
      <c r="Y19" s="8">
        <v>2</v>
      </c>
      <c r="Z19" s="8">
        <f t="shared" si="2"/>
        <v>2</v>
      </c>
    </row>
    <row r="20" spans="1:26" ht="62.25" customHeight="1" x14ac:dyDescent="0.25">
      <c r="A20" s="201" t="s">
        <v>2507</v>
      </c>
      <c r="B20" s="186">
        <v>11</v>
      </c>
      <c r="C20" s="124">
        <v>9</v>
      </c>
      <c r="D20" s="92">
        <f>IFERROR(INDEX('на отправку (3)'!G:G,MATCH($V20,'на отправку (3)'!$B:$B,0),1),0)</f>
        <v>440</v>
      </c>
      <c r="E20" s="92">
        <f>IFERROR(INDEX('на отправку (3)'!H:H,MATCH($V20,'на отправку (3)'!$B:$B,0),1),0)</f>
        <v>450</v>
      </c>
      <c r="F20" s="92">
        <f>IFERROR(INDEX('на отправку (3)'!I:I,MATCH($V20,'на отправку (3)'!$B:$B,0),1),0)</f>
        <v>0.97777777799999999</v>
      </c>
      <c r="G20" s="189">
        <v>1</v>
      </c>
      <c r="H20" s="92">
        <f>IFERROR(INDEX('на отправку (3)'!K:K,MATCH($V20,'на отправку (3)'!$B:$B,0),1),0)/100</f>
        <v>9.6666666799999999E-3</v>
      </c>
      <c r="I20" s="191">
        <f>IFERROR(INDEX('на отправку (3)'!M:M,MATCH($V20,'на отправку (3)'!$B:$B,0),1),0)</f>
        <v>0.97777777799999999</v>
      </c>
      <c r="J20" s="129">
        <f>IFERROR(INDEX('на отправку (3)'!N:N,MATCH($V20,'на отправку (3)'!$B:$B,0),1),0)</f>
        <v>0.5</v>
      </c>
      <c r="K20" s="92" t="str">
        <f>IFERROR(INDEX('на отправку (3)'!O:O,MATCH($V20,'на отправку (3)'!$B:$B,0),1),0)</f>
        <v>x</v>
      </c>
      <c r="L20" s="92">
        <f>IFERROR(INDEX('на отправку (3)'!P:P,MATCH($V20,'на отправку (3)'!$B:$B,0),1),0)</f>
        <v>5</v>
      </c>
      <c r="M20" s="92">
        <f>IFERROR(INDEX('на отправку (3)'!Q:Q,MATCH($V20,'на отправку (3)'!$B:$B,0),1),0)</f>
        <v>1</v>
      </c>
      <c r="N20" s="92">
        <f>IFERROR(INDEX('на отправку (3)'!R:R,MATCH($V20,'на отправку (3)'!$B:$B,0),1),0)</f>
        <v>0</v>
      </c>
      <c r="O20" s="92">
        <f>IFERROR(INDEX('на отправку (3)'!S:S,MATCH($V20,'на отправку (3)'!$B:$B,0),1),0)</f>
        <v>792</v>
      </c>
      <c r="P20" s="92">
        <f>IFERROR(INDEX('на отправку (3)'!T:T,MATCH($V20,'на отправку (3)'!$B:$B,0),1),0)</f>
        <v>1593</v>
      </c>
      <c r="Q20" s="92">
        <f>IFERROR(INDEX('на отправку (3)'!U:U,MATCH($V20,'на отправку (3)'!$B:$B,0),1),0)</f>
        <v>0.49717514099999999</v>
      </c>
      <c r="R20" s="129">
        <f>IFERROR(INDEX('на отправку (3)'!V:V,MATCH($V20,'на отправку (3)'!$B:$B,0),1),0)</f>
        <v>0</v>
      </c>
      <c r="S20" s="92">
        <f>IFERROR(INDEX('на отправку (3)'!W:W,MATCH($V20,'на отправку (3)'!$B:$B,0),1),0)</f>
        <v>0</v>
      </c>
      <c r="U20" s="71">
        <f t="shared" si="0"/>
        <v>1</v>
      </c>
      <c r="V20" s="89" t="str">
        <f t="shared" si="1"/>
        <v>027002№9</v>
      </c>
      <c r="W20" s="8">
        <f>IFERROR(INDEX('на отправку (3)'!AB:AB,MATCH($V20,'на отправку (3)'!$B:$B,0),1),0)</f>
        <v>0.93642591900000005</v>
      </c>
      <c r="X20" s="8">
        <f>IFERROR(INDEX('на отправку (3)'!AC:AC,MATCH($V20,'на отправку (3)'!$B:$B,0),1),0)</f>
        <v>0</v>
      </c>
      <c r="Y20" s="8">
        <v>1</v>
      </c>
      <c r="Z20" s="8">
        <f t="shared" si="2"/>
        <v>1</v>
      </c>
    </row>
    <row r="21" spans="1:26" ht="70.5" customHeight="1" x14ac:dyDescent="0.25">
      <c r="A21" s="201" t="s">
        <v>3122</v>
      </c>
      <c r="B21" s="186">
        <v>12</v>
      </c>
      <c r="C21" s="124">
        <v>10</v>
      </c>
      <c r="D21" s="92">
        <f>IFERROR(INDEX('на отправку (3)'!G:G,MATCH($V21,'на отправку (3)'!$B:$B,0),1),0)</f>
        <v>22</v>
      </c>
      <c r="E21" s="92">
        <f>IFERROR(INDEX('на отправку (3)'!H:H,MATCH($V21,'на отправку (3)'!$B:$B,0),1),0)</f>
        <v>22</v>
      </c>
      <c r="F21" s="92">
        <f>IFERROR(INDEX('на отправку (3)'!I:I,MATCH($V21,'на отправку (3)'!$B:$B,0),1),0)</f>
        <v>1</v>
      </c>
      <c r="G21" s="189">
        <v>1</v>
      </c>
      <c r="H21" s="92">
        <f>IFERROR(INDEX('на отправку (3)'!K:K,MATCH($V21,'на отправку (3)'!$B:$B,0),1),0)/100</f>
        <v>0</v>
      </c>
      <c r="I21" s="191">
        <f>IFERROR(INDEX('на отправку (3)'!M:M,MATCH($V21,'на отправку (3)'!$B:$B,0),1),0)</f>
        <v>1</v>
      </c>
      <c r="J21" s="129">
        <f>IFERROR(INDEX('на отправку (3)'!N:N,MATCH($V21,'на отправку (3)'!$B:$B,0),1),0)</f>
        <v>1</v>
      </c>
      <c r="K21" s="92" t="str">
        <f>IFERROR(INDEX('на отправку (3)'!O:O,MATCH($V21,'на отправку (3)'!$B:$B,0),1),0)</f>
        <v>x</v>
      </c>
      <c r="L21" s="92">
        <f>IFERROR(INDEX('на отправку (3)'!P:P,MATCH($V21,'на отправку (3)'!$B:$B,0),1),0)</f>
        <v>6</v>
      </c>
      <c r="M21" s="92">
        <f>IFERROR(INDEX('на отправку (3)'!Q:Q,MATCH($V21,'на отправку (3)'!$B:$B,0),1),0)</f>
        <v>1</v>
      </c>
      <c r="N21" s="92">
        <f>IFERROR(INDEX('на отправку (3)'!R:R,MATCH($V21,'на отправку (3)'!$B:$B,0),1),0)</f>
        <v>0</v>
      </c>
      <c r="O21" s="92">
        <f>IFERROR(INDEX('на отправку (3)'!S:S,MATCH($V21,'на отправку (3)'!$B:$B,0),1),0)</f>
        <v>30</v>
      </c>
      <c r="P21" s="92">
        <f>IFERROR(INDEX('на отправку (3)'!T:T,MATCH($V21,'на отправку (3)'!$B:$B,0),1),0)</f>
        <v>30</v>
      </c>
      <c r="Q21" s="92">
        <f>IFERROR(INDEX('на отправку (3)'!U:U,MATCH($V21,'на отправку (3)'!$B:$B,0),1),0)</f>
        <v>1</v>
      </c>
      <c r="R21" s="129">
        <f>IFERROR(INDEX('на отправку (3)'!V:V,MATCH($V21,'на отправку (3)'!$B:$B,0),1),0)</f>
        <v>0</v>
      </c>
      <c r="S21" s="92">
        <f>IFERROR(INDEX('на отправку (3)'!W:W,MATCH($V21,'на отправку (3)'!$B:$B,0),1),0)</f>
        <v>0</v>
      </c>
      <c r="U21" s="71">
        <f t="shared" si="0"/>
        <v>1</v>
      </c>
      <c r="V21" s="89" t="str">
        <f t="shared" si="1"/>
        <v>027002№10</v>
      </c>
      <c r="W21" s="8">
        <f>IFERROR(INDEX('на отправку (3)'!AB:AB,MATCH($V21,'на отправку (3)'!$B:$B,0),1),0)</f>
        <v>1</v>
      </c>
      <c r="X21" s="8">
        <f>IFERROR(INDEX('на отправку (3)'!AC:AC,MATCH($V21,'на отправку (3)'!$B:$B,0),1),0)</f>
        <v>0</v>
      </c>
      <c r="Y21" s="8">
        <v>1</v>
      </c>
      <c r="Z21" s="8">
        <f t="shared" si="2"/>
        <v>1</v>
      </c>
    </row>
    <row r="22" spans="1:26" ht="56.25" customHeight="1" x14ac:dyDescent="0.25">
      <c r="A22" s="201" t="s">
        <v>3123</v>
      </c>
      <c r="B22" s="186">
        <v>13</v>
      </c>
      <c r="C22" s="124">
        <v>11</v>
      </c>
      <c r="D22" s="92">
        <f>IFERROR(INDEX('на отправку (3)'!G:G,MATCH($V22,'на отправку (3)'!$B:$B,0),1),0)</f>
        <v>88</v>
      </c>
      <c r="E22" s="92">
        <f>IFERROR(INDEX('на отправку (3)'!H:H,MATCH($V22,'на отправку (3)'!$B:$B,0),1),0)</f>
        <v>88</v>
      </c>
      <c r="F22" s="92">
        <f>IFERROR(INDEX('на отправку (3)'!I:I,MATCH($V22,'на отправку (3)'!$B:$B,0),1),0)</f>
        <v>1</v>
      </c>
      <c r="G22" s="189">
        <v>1</v>
      </c>
      <c r="H22" s="92">
        <f>IFERROR(INDEX('на отправку (3)'!K:K,MATCH($V22,'на отправку (3)'!$B:$B,0),1),0)/100</f>
        <v>0</v>
      </c>
      <c r="I22" s="191">
        <f>IFERROR(INDEX('на отправку (3)'!M:M,MATCH($V22,'на отправку (3)'!$B:$B,0),1),0)</f>
        <v>1</v>
      </c>
      <c r="J22" s="129">
        <f>IFERROR(INDEX('на отправку (3)'!N:N,MATCH($V22,'на отправку (3)'!$B:$B,0),1),0)</f>
        <v>2</v>
      </c>
      <c r="K22" s="92" t="str">
        <f>IFERROR(INDEX('на отправку (3)'!O:O,MATCH($V22,'на отправку (3)'!$B:$B,0),1),0)</f>
        <v>x</v>
      </c>
      <c r="L22" s="92">
        <f>IFERROR(INDEX('на отправку (3)'!P:P,MATCH($V22,'на отправку (3)'!$B:$B,0),1),0)</f>
        <v>6</v>
      </c>
      <c r="M22" s="92">
        <f>IFERROR(INDEX('на отправку (3)'!Q:Q,MATCH($V22,'на отправку (3)'!$B:$B,0),1),0)</f>
        <v>1</v>
      </c>
      <c r="N22" s="92">
        <f>IFERROR(INDEX('на отправку (3)'!R:R,MATCH($V22,'на отправку (3)'!$B:$B,0),1),0)</f>
        <v>0</v>
      </c>
      <c r="O22" s="92">
        <f>IFERROR(INDEX('на отправку (3)'!S:S,MATCH($V22,'на отправку (3)'!$B:$B,0),1),0)</f>
        <v>80</v>
      </c>
      <c r="P22" s="92">
        <f>IFERROR(INDEX('на отправку (3)'!T:T,MATCH($V22,'на отправку (3)'!$B:$B,0),1),0)</f>
        <v>80</v>
      </c>
      <c r="Q22" s="92">
        <f>IFERROR(INDEX('на отправку (3)'!U:U,MATCH($V22,'на отправку (3)'!$B:$B,0),1),0)</f>
        <v>1</v>
      </c>
      <c r="R22" s="129">
        <f>IFERROR(INDEX('на отправку (3)'!V:V,MATCH($V22,'на отправку (3)'!$B:$B,0),1),0)</f>
        <v>0</v>
      </c>
      <c r="S22" s="92">
        <f>IFERROR(INDEX('на отправку (3)'!W:W,MATCH($V22,'на отправку (3)'!$B:$B,0),1),0)</f>
        <v>0</v>
      </c>
      <c r="U22" s="71">
        <f t="shared" si="0"/>
        <v>1</v>
      </c>
      <c r="V22" s="89" t="str">
        <f t="shared" si="1"/>
        <v>027002№11</v>
      </c>
      <c r="W22" s="8">
        <f>IFERROR(INDEX('на отправку (3)'!AB:AB,MATCH($V22,'на отправку (3)'!$B:$B,0),1),0)</f>
        <v>1</v>
      </c>
      <c r="X22" s="8">
        <f>IFERROR(INDEX('на отправку (3)'!AC:AC,MATCH($V22,'на отправку (3)'!$B:$B,0),1),0)</f>
        <v>0</v>
      </c>
      <c r="Y22" s="8">
        <v>2</v>
      </c>
      <c r="Z22" s="8">
        <f t="shared" si="2"/>
        <v>2</v>
      </c>
    </row>
    <row r="23" spans="1:26" ht="66.75" customHeight="1" x14ac:dyDescent="0.25">
      <c r="A23" s="201" t="s">
        <v>3124</v>
      </c>
      <c r="B23" s="186">
        <v>14</v>
      </c>
      <c r="C23" s="124">
        <v>12</v>
      </c>
      <c r="D23" s="92">
        <f>IFERROR(INDEX('на отправку (3)'!G:G,MATCH($V23,'на отправку (3)'!$B:$B,0),1),0)</f>
        <v>427</v>
      </c>
      <c r="E23" s="92">
        <f>IFERROR(INDEX('на отправку (3)'!H:H,MATCH($V23,'на отправку (3)'!$B:$B,0),1),0)</f>
        <v>10784</v>
      </c>
      <c r="F23" s="92">
        <f>IFERROR(INDEX('на отправку (3)'!I:I,MATCH($V23,'на отправку (3)'!$B:$B,0),1),0)</f>
        <v>3.9595696999999999E-2</v>
      </c>
      <c r="G23" s="188" t="s">
        <v>12</v>
      </c>
      <c r="H23" s="92">
        <f>IFERROR(INDEX('на отправку (3)'!K:K,MATCH($V23,'на отправку (3)'!$B:$B,0),1),0)/100</f>
        <v>3.2286765000000002E-4</v>
      </c>
      <c r="I23" s="188" t="s">
        <v>12</v>
      </c>
      <c r="J23" s="129">
        <f>IFERROR(INDEX('на отправку (3)'!N:N,MATCH($V23,'на отправку (3)'!$B:$B,0),1),0)</f>
        <v>0</v>
      </c>
      <c r="K23" s="92">
        <f>IFERROR(INDEX('на отправку (3)'!O:O,MATCH($V23,'на отправку (3)'!$B:$B,0),1),0)</f>
        <v>0</v>
      </c>
      <c r="L23" s="92">
        <f>IFERROR(INDEX('на отправку (3)'!P:P,MATCH($V23,'на отправку (3)'!$B:$B,0),1),0)</f>
        <v>1</v>
      </c>
      <c r="M23" s="92">
        <f>IFERROR(INDEX('на отправку (3)'!Q:Q,MATCH($V23,'на отправку (3)'!$B:$B,0),1),0)</f>
        <v>1</v>
      </c>
      <c r="N23" s="92">
        <f>IFERROR(INDEX('на отправку (3)'!R:R,MATCH($V23,'на отправку (3)'!$B:$B,0),1),0)</f>
        <v>0</v>
      </c>
      <c r="O23" s="92">
        <f>IFERROR(INDEX('на отправку (3)'!S:S,MATCH($V23,'на отправку (3)'!$B:$B,0),1),0)</f>
        <v>382</v>
      </c>
      <c r="P23" s="92">
        <f>IFERROR(INDEX('на отправку (3)'!T:T,MATCH($V23,'на отправку (3)'!$B:$B,0),1),0)</f>
        <v>9959</v>
      </c>
      <c r="Q23" s="92">
        <f>IFERROR(INDEX('на отправку (3)'!U:U,MATCH($V23,'на отправку (3)'!$B:$B,0),1),0)</f>
        <v>3.8357265000000001E-2</v>
      </c>
      <c r="R23" s="129">
        <f>IFERROR(INDEX('на отправку (3)'!V:V,MATCH($V23,'на отправку (3)'!$B:$B,0),1),0)</f>
        <v>0</v>
      </c>
      <c r="S23" s="92">
        <f>IFERROR(INDEX('на отправку (3)'!W:W,MATCH($V23,'на отправку (3)'!$B:$B,0),1),0)</f>
        <v>0</v>
      </c>
      <c r="U23" s="71">
        <f t="shared" si="0"/>
        <v>0</v>
      </c>
      <c r="V23" s="89" t="str">
        <f t="shared" si="1"/>
        <v>027002№12</v>
      </c>
      <c r="W23" s="8">
        <f>IFERROR(INDEX('на отправку (3)'!AB:AB,MATCH($V23,'на отправку (3)'!$B:$B,0),1),0)</f>
        <v>3.2834602999999997E-2</v>
      </c>
      <c r="X23" s="8">
        <f>IFERROR(INDEX('на отправку (3)'!AC:AC,MATCH($V23,'на отправку (3)'!$B:$B,0),1),0)</f>
        <v>5.0505050000000003E-3</v>
      </c>
      <c r="Y23" s="8">
        <v>2</v>
      </c>
      <c r="Z23" s="8">
        <f t="shared" si="2"/>
        <v>2</v>
      </c>
    </row>
    <row r="24" spans="1:26" ht="69" customHeight="1" x14ac:dyDescent="0.25">
      <c r="A24" s="201" t="s">
        <v>3125</v>
      </c>
      <c r="B24" s="186">
        <v>15</v>
      </c>
      <c r="C24" s="124">
        <v>13</v>
      </c>
      <c r="D24" s="92">
        <f>IFERROR(INDEX('на отправку (3)'!G:G,MATCH($V24,'на отправку (3)'!$B:$B,0),1),0)</f>
        <v>121</v>
      </c>
      <c r="E24" s="92">
        <f>IFERROR(INDEX('на отправку (3)'!H:H,MATCH($V24,'на отправку (3)'!$B:$B,0),1),0)</f>
        <v>304</v>
      </c>
      <c r="F24" s="92">
        <f>IFERROR(INDEX('на отправку (3)'!I:I,MATCH($V24,'на отправку (3)'!$B:$B,0),1),0)</f>
        <v>0.39802631599999999</v>
      </c>
      <c r="G24" s="188" t="s">
        <v>12</v>
      </c>
      <c r="H24" s="92">
        <f>IFERROR(INDEX('на отправку (3)'!K:K,MATCH($V24,'на отправку (3)'!$B:$B,0),1),0)/100</f>
        <v>1.01206141E-3</v>
      </c>
      <c r="I24" s="188" t="s">
        <v>12</v>
      </c>
      <c r="J24" s="129">
        <f>IFERROR(INDEX('на отправку (3)'!N:N,MATCH($V24,'на отправку (3)'!$B:$B,0),1),0)</f>
        <v>1</v>
      </c>
      <c r="K24" s="92">
        <f>IFERROR(INDEX('на отправку (3)'!O:O,MATCH($V24,'на отправку (3)'!$B:$B,0),1),0)</f>
        <v>0</v>
      </c>
      <c r="L24" s="92">
        <f>IFERROR(INDEX('на отправку (3)'!P:P,MATCH($V24,'на отправку (3)'!$B:$B,0),1),0)</f>
        <v>2</v>
      </c>
      <c r="M24" s="92">
        <f>IFERROR(INDEX('на отправку (3)'!Q:Q,MATCH($V24,'на отправку (3)'!$B:$B,0),1),0)</f>
        <v>1</v>
      </c>
      <c r="N24" s="92">
        <f>IFERROR(INDEX('на отправку (3)'!R:R,MATCH($V24,'на отправку (3)'!$B:$B,0),1),0)</f>
        <v>0</v>
      </c>
      <c r="O24" s="92">
        <f>IFERROR(INDEX('на отправку (3)'!S:S,MATCH($V24,'на отправку (3)'!$B:$B,0),1),0)</f>
        <v>90</v>
      </c>
      <c r="P24" s="92">
        <f>IFERROR(INDEX('на отправку (3)'!T:T,MATCH($V24,'на отправку (3)'!$B:$B,0),1),0)</f>
        <v>249</v>
      </c>
      <c r="Q24" s="92">
        <f>IFERROR(INDEX('на отправку (3)'!U:U,MATCH($V24,'на отправку (3)'!$B:$B,0),1),0)</f>
        <v>0.36144578300000002</v>
      </c>
      <c r="R24" s="129">
        <f>IFERROR(INDEX('на отправку (3)'!V:V,MATCH($V24,'на отправку (3)'!$B:$B,0),1),0)</f>
        <v>0</v>
      </c>
      <c r="S24" s="92">
        <f>IFERROR(INDEX('на отправку (3)'!W:W,MATCH($V24,'на отправку (3)'!$B:$B,0),1),0)</f>
        <v>0</v>
      </c>
      <c r="U24" s="71">
        <f t="shared" si="0"/>
        <v>1</v>
      </c>
      <c r="V24" s="89" t="str">
        <f t="shared" si="1"/>
        <v>027002№13</v>
      </c>
      <c r="W24" s="8">
        <f>IFERROR(INDEX('на отправку (3)'!AB:AB,MATCH($V24,'на отправку (3)'!$B:$B,0),1),0)</f>
        <v>0.4</v>
      </c>
      <c r="X24" s="8">
        <f>IFERROR(INDEX('на отправку (3)'!AC:AC,MATCH($V24,'на отправку (3)'!$B:$B,0),1),0)</f>
        <v>0.177419355</v>
      </c>
      <c r="Y24" s="8">
        <v>2</v>
      </c>
      <c r="Z24" s="8">
        <f t="shared" si="2"/>
        <v>2</v>
      </c>
    </row>
    <row r="25" spans="1:26" ht="69.75" customHeight="1" x14ac:dyDescent="0.25">
      <c r="A25" s="201" t="s">
        <v>3126</v>
      </c>
      <c r="B25" s="186">
        <v>16</v>
      </c>
      <c r="C25" s="124">
        <v>14</v>
      </c>
      <c r="D25" s="92">
        <f>IFERROR(INDEX('на отправку (3)'!G:G,MATCH($V25,'на отправку (3)'!$B:$B,0),1),0)</f>
        <v>0</v>
      </c>
      <c r="E25" s="92">
        <f>IFERROR(INDEX('на отправку (3)'!H:H,MATCH($V25,'на отправку (3)'!$B:$B,0),1),0)</f>
        <v>1304</v>
      </c>
      <c r="F25" s="92">
        <f>IFERROR(INDEX('на отправку (3)'!I:I,MATCH($V25,'на отправку (3)'!$B:$B,0),1),0)</f>
        <v>0</v>
      </c>
      <c r="G25" s="188" t="s">
        <v>12</v>
      </c>
      <c r="H25" s="92">
        <f>IFERROR(INDEX('на отправку (3)'!K:K,MATCH($V25,'на отправку (3)'!$B:$B,0),1),0)/100</f>
        <v>-0.01</v>
      </c>
      <c r="I25" s="188" t="s">
        <v>12</v>
      </c>
      <c r="J25" s="129">
        <f>IFERROR(INDEX('на отправку (3)'!N:N,MATCH($V25,'на отправку (3)'!$B:$B,0),1),0)</f>
        <v>3</v>
      </c>
      <c r="K25" s="92">
        <f>IFERROR(INDEX('на отправку (3)'!O:O,MATCH($V25,'на отправку (3)'!$B:$B,0),1),0)</f>
        <v>1</v>
      </c>
      <c r="L25" s="92">
        <f>IFERROR(INDEX('на отправку (3)'!P:P,MATCH($V25,'на отправку (3)'!$B:$B,0),1),0)</f>
        <v>2</v>
      </c>
      <c r="M25" s="92">
        <f>IFERROR(INDEX('на отправку (3)'!Q:Q,MATCH($V25,'на отправку (3)'!$B:$B,0),1),0)</f>
        <v>1</v>
      </c>
      <c r="N25" s="92">
        <f>IFERROR(INDEX('на отправку (3)'!R:R,MATCH($V25,'на отправку (3)'!$B:$B,0),1),0)</f>
        <v>0</v>
      </c>
      <c r="O25" s="92">
        <f>IFERROR(INDEX('на отправку (3)'!S:S,MATCH($V25,'на отправку (3)'!$B:$B,0),1),0)</f>
        <v>3</v>
      </c>
      <c r="P25" s="92">
        <f>IFERROR(INDEX('на отправку (3)'!T:T,MATCH($V25,'на отправку (3)'!$B:$B,0),1),0)</f>
        <v>1136</v>
      </c>
      <c r="Q25" s="92">
        <f>IFERROR(INDEX('на отправку (3)'!U:U,MATCH($V25,'на отправку (3)'!$B:$B,0),1),0)</f>
        <v>2.6408450000000002E-3</v>
      </c>
      <c r="R25" s="129">
        <f>IFERROR(INDEX('на отправку (3)'!V:V,MATCH($V25,'на отправку (3)'!$B:$B,0),1),0)</f>
        <v>0</v>
      </c>
      <c r="S25" s="92">
        <f>IFERROR(INDEX('на отправку (3)'!W:W,MATCH($V25,'на отправку (3)'!$B:$B,0),1),0)</f>
        <v>0</v>
      </c>
      <c r="U25" s="71">
        <f t="shared" si="0"/>
        <v>1</v>
      </c>
      <c r="V25" s="89" t="str">
        <f t="shared" si="1"/>
        <v>027002№14</v>
      </c>
      <c r="W25" s="8">
        <f>IFERROR(INDEX('на отправку (3)'!AB:AB,MATCH($V25,'на отправку (3)'!$B:$B,0),1),0)</f>
        <v>5.0993200000000005E-4</v>
      </c>
      <c r="X25" s="8">
        <f>IFERROR(INDEX('на отправку (3)'!AC:AC,MATCH($V25,'на отправку (3)'!$B:$B,0),1),0)</f>
        <v>0</v>
      </c>
      <c r="Y25" s="8">
        <v>3</v>
      </c>
      <c r="Z25" s="8">
        <f t="shared" si="2"/>
        <v>3</v>
      </c>
    </row>
    <row r="26" spans="1:26" s="136" customFormat="1" ht="21" customHeight="1" x14ac:dyDescent="0.25">
      <c r="A26" s="202"/>
      <c r="B26" s="187"/>
      <c r="C26" s="134"/>
      <c r="D26" s="135" t="s">
        <v>14</v>
      </c>
      <c r="E26" s="135"/>
      <c r="F26" s="135"/>
      <c r="G26" s="190"/>
      <c r="H26" s="135"/>
      <c r="I26" s="193"/>
      <c r="J26" s="139">
        <f>SUM(J27:J32)</f>
        <v>29</v>
      </c>
      <c r="K26" s="135"/>
      <c r="L26" s="135"/>
      <c r="M26" s="135"/>
      <c r="N26" s="135"/>
      <c r="O26" s="135"/>
      <c r="P26" s="135"/>
      <c r="Q26" s="135"/>
      <c r="R26" s="135"/>
      <c r="S26" s="135"/>
      <c r="U26" s="137"/>
      <c r="W26" s="137"/>
      <c r="X26" s="137"/>
      <c r="Y26" s="137"/>
      <c r="Z26" s="8"/>
    </row>
    <row r="27" spans="1:26" ht="15.75" customHeight="1" x14ac:dyDescent="0.25">
      <c r="A27" s="201" t="s">
        <v>3127</v>
      </c>
      <c r="B27" s="184">
        <v>17</v>
      </c>
      <c r="C27" s="123" t="s">
        <v>2448</v>
      </c>
      <c r="D27" s="92">
        <f>IFERROR(INDEX('на отправку (3)'!G:G,MATCH($V27,'на отправку (3)'!$B:$B,0),1),0)</f>
        <v>990</v>
      </c>
      <c r="E27" s="92">
        <f>IFERROR(INDEX('на отправку (3)'!H:H,MATCH($V27,'на отправку (3)'!$B:$B,0),1),0)</f>
        <v>990</v>
      </c>
      <c r="F27" s="92">
        <f>IFERROR(INDEX('на отправку (3)'!I:I,MATCH($V27,'на отправку (3)'!$B:$B,0),1),0)</f>
        <v>1</v>
      </c>
      <c r="G27" s="191">
        <f>IFERROR(INDEX('на отправку (3)'!J:J,MATCH($V27,'на отправку (3)'!$B:$B,0),1),0)</f>
        <v>1</v>
      </c>
      <c r="H27" s="92">
        <f>IFERROR(INDEX('на отправку (3)'!K:K,MATCH($V27,'на отправку (3)'!$B:$B,0),1),0)/100</f>
        <v>1.9286399999999999E-5</v>
      </c>
      <c r="I27" s="191">
        <f>IFERROR(INDEX('на отправку (3)'!M:M,MATCH($V27,'на отправку (3)'!$B:$B,0),1),0)</f>
        <v>1</v>
      </c>
      <c r="J27" s="129">
        <f>IFERROR(INDEX('на отправку (3)'!N:N,MATCH($V27,'на отправку (3)'!$B:$B,0),1),0)</f>
        <v>5</v>
      </c>
      <c r="K27" s="92" t="str">
        <f>IFERROR(INDEX('на отправку (3)'!O:O,MATCH($V27,'на отправку (3)'!$B:$B,0),1),0)</f>
        <v>x</v>
      </c>
      <c r="L27" s="92">
        <f>IFERROR(INDEX('на отправку (3)'!P:P,MATCH($V27,'на отправку (3)'!$B:$B,0),1),0)</f>
        <v>5</v>
      </c>
      <c r="M27" s="92">
        <f>IFERROR(INDEX('на отправку (3)'!Q:Q,MATCH($V27,'на отправку (3)'!$B:$B,0),1),0)</f>
        <v>1</v>
      </c>
      <c r="N27" s="92">
        <f>IFERROR(INDEX('на отправку (3)'!R:R,MATCH($V27,'на отправку (3)'!$B:$B,0),1),0)</f>
        <v>0</v>
      </c>
      <c r="O27" s="92">
        <f>IFERROR(INDEX('на отправку (3)'!S:S,MATCH($V27,'на отправку (3)'!$B:$B,0),1),0)</f>
        <v>1037</v>
      </c>
      <c r="P27" s="92">
        <f>IFERROR(INDEX('на отправку (3)'!T:T,MATCH($V27,'на отправку (3)'!$B:$B,0),1),0)</f>
        <v>1039</v>
      </c>
      <c r="Q27" s="92">
        <f>IFERROR(INDEX('на отправку (3)'!U:U,MATCH($V27,'на отправку (3)'!$B:$B,0),1),0)</f>
        <v>0.99807507200000001</v>
      </c>
      <c r="R27" s="129">
        <f>IFERROR(INDEX('на отправку (3)'!V:V,MATCH($V27,'на отправку (3)'!$B:$B,0),1),0)</f>
        <v>0</v>
      </c>
      <c r="S27" s="92">
        <f>IFERROR(INDEX('на отправку (3)'!W:W,MATCH($V27,'на отправку (3)'!$B:$B,0),1),0)</f>
        <v>0</v>
      </c>
      <c r="U27" s="71">
        <f t="shared" ref="U27" si="3">IF(J27&gt;0,1,0)</f>
        <v>1</v>
      </c>
      <c r="V27" s="89" t="str">
        <f t="shared" ref="V27" si="4">CONCATENATE($U$1,"№",C27)</f>
        <v>027002№15</v>
      </c>
      <c r="W27" s="8">
        <f>IFERROR(INDEX('на отправку (3)'!AB:AB,MATCH($V27,'на отправку (3)'!$B:$B,0),1),0)</f>
        <v>0.96851403899999999</v>
      </c>
      <c r="X27" s="8">
        <f>IFERROR(INDEX('на отправку (3)'!AC:AC,MATCH($V27,'на отправку (3)'!$B:$B,0),1),0)</f>
        <v>0</v>
      </c>
      <c r="Y27" s="8">
        <v>5</v>
      </c>
      <c r="Z27" s="8">
        <f t="shared" si="2"/>
        <v>5</v>
      </c>
    </row>
    <row r="28" spans="1:26" ht="55.5" customHeight="1" x14ac:dyDescent="0.25">
      <c r="A28" s="201" t="s">
        <v>3128</v>
      </c>
      <c r="B28" s="184">
        <v>18</v>
      </c>
      <c r="C28" s="123" t="s">
        <v>2449</v>
      </c>
      <c r="D28" s="92">
        <f>IFERROR(INDEX('на отправку (3)'!G:G,MATCH($V28,'на отправку (3)'!$B:$B,0),1),0)</f>
        <v>5</v>
      </c>
      <c r="E28" s="92">
        <f>IFERROR(INDEX('на отправку (3)'!H:H,MATCH($V28,'на отправку (3)'!$B:$B,0),1),0)</f>
        <v>5</v>
      </c>
      <c r="F28" s="92">
        <f>IFERROR(INDEX('на отправку (3)'!I:I,MATCH($V28,'на отправку (3)'!$B:$B,0),1),0)</f>
        <v>1</v>
      </c>
      <c r="G28" s="192" t="str">
        <f>IFERROR(INDEX('на отправку (3)'!J:J,MATCH($V28,'на отправку (3)'!$B:$B,0),1),0)</f>
        <v>x</v>
      </c>
      <c r="H28" s="92">
        <f>IFERROR(INDEX('на отправку (3)'!K:K,MATCH($V28,'на отправку (3)'!$B:$B,0),1),0)/100</f>
        <v>0</v>
      </c>
      <c r="I28" s="192" t="str">
        <f>IFERROR(INDEX('на отправку (3)'!M:M,MATCH($V28,'на отправку (3)'!$B:$B,0),1),0)</f>
        <v>x</v>
      </c>
      <c r="J28" s="129">
        <f>IFERROR(INDEX('на отправку (3)'!N:N,MATCH($V28,'на отправку (3)'!$B:$B,0),1),0)</f>
        <v>6</v>
      </c>
      <c r="K28" s="92">
        <f>IFERROR(INDEX('на отправку (3)'!O:O,MATCH($V28,'на отправку (3)'!$B:$B,0),1),0)</f>
        <v>2</v>
      </c>
      <c r="L28" s="92">
        <f>IFERROR(INDEX('на отправку (3)'!P:P,MATCH($V28,'на отправку (3)'!$B:$B,0),1),0)</f>
        <v>4</v>
      </c>
      <c r="M28" s="92">
        <f>IFERROR(INDEX('на отправку (3)'!Q:Q,MATCH($V28,'на отправку (3)'!$B:$B,0),1),0)</f>
        <v>1</v>
      </c>
      <c r="N28" s="92">
        <f>IFERROR(INDEX('на отправку (3)'!R:R,MATCH($V28,'на отправку (3)'!$B:$B,0),1),0)</f>
        <v>0</v>
      </c>
      <c r="O28" s="92">
        <f>IFERROR(INDEX('на отправку (3)'!S:S,MATCH($V28,'на отправку (3)'!$B:$B,0),1),0)</f>
        <v>6</v>
      </c>
      <c r="P28" s="92">
        <f>IFERROR(INDEX('на отправку (3)'!T:T,MATCH($V28,'на отправку (3)'!$B:$B,0),1),0)</f>
        <v>6</v>
      </c>
      <c r="Q28" s="92">
        <f>IFERROR(INDEX('на отправку (3)'!U:U,MATCH($V28,'на отправку (3)'!$B:$B,0),1),0)</f>
        <v>1</v>
      </c>
      <c r="R28" s="129">
        <f>IFERROR(INDEX('на отправку (3)'!V:V,MATCH($V28,'на отправку (3)'!$B:$B,0),1),0)</f>
        <v>0</v>
      </c>
      <c r="S28" s="92">
        <f>IFERROR(INDEX('на отправку (3)'!W:W,MATCH($V28,'на отправку (3)'!$B:$B,0),1),0)</f>
        <v>0</v>
      </c>
      <c r="U28" s="71">
        <f t="shared" ref="U28:U32" si="5">IF(J28&gt;0,1,0)</f>
        <v>1</v>
      </c>
      <c r="V28" s="89" t="str">
        <f t="shared" ref="V28:V32" si="6">CONCATENATE($U$1,"№",C28)</f>
        <v>027002№16</v>
      </c>
      <c r="W28" s="8">
        <f>IFERROR(INDEX('на отправку (3)'!AB:AB,MATCH($V28,'на отправку (3)'!$B:$B,0),1),0)</f>
        <v>0.94674221000000003</v>
      </c>
      <c r="X28" s="8">
        <f>IFERROR(INDEX('на отправку (3)'!AC:AC,MATCH($V28,'на отправку (3)'!$B:$B,0),1),0)</f>
        <v>1</v>
      </c>
      <c r="Y28" s="8">
        <v>6</v>
      </c>
      <c r="Z28" s="8">
        <f t="shared" si="2"/>
        <v>6</v>
      </c>
    </row>
    <row r="29" spans="1:26" ht="45" customHeight="1" x14ac:dyDescent="0.25">
      <c r="A29" s="201" t="s">
        <v>3129</v>
      </c>
      <c r="B29" s="184">
        <v>19</v>
      </c>
      <c r="C29" s="123" t="s">
        <v>2450</v>
      </c>
      <c r="D29" s="92">
        <f>IFERROR(INDEX('на отправку (3)'!G:G,MATCH($V29,'на отправку (3)'!$B:$B,0),1),0)</f>
        <v>13</v>
      </c>
      <c r="E29" s="92">
        <f>IFERROR(INDEX('на отправку (3)'!H:H,MATCH($V29,'на отправку (3)'!$B:$B,0),1),0)</f>
        <v>13</v>
      </c>
      <c r="F29" s="92">
        <f>IFERROR(INDEX('на отправку (3)'!I:I,MATCH($V29,'на отправку (3)'!$B:$B,0),1),0)</f>
        <v>1</v>
      </c>
      <c r="G29" s="192" t="str">
        <f>IFERROR(INDEX('на отправку (3)'!J:J,MATCH($V29,'на отправку (3)'!$B:$B,0),1),0)</f>
        <v>x</v>
      </c>
      <c r="H29" s="92">
        <f>IFERROR(INDEX('на отправку (3)'!K:K,MATCH($V29,'на отправку (3)'!$B:$B,0),1),0)/100</f>
        <v>0</v>
      </c>
      <c r="I29" s="192" t="str">
        <f>IFERROR(INDEX('на отправку (3)'!M:M,MATCH($V29,'на отправку (3)'!$B:$B,0),1),0)</f>
        <v>x</v>
      </c>
      <c r="J29" s="129">
        <f>IFERROR(INDEX('на отправку (3)'!N:N,MATCH($V29,'на отправку (3)'!$B:$B,0),1),0)</f>
        <v>6</v>
      </c>
      <c r="K29" s="92">
        <f>IFERROR(INDEX('на отправку (3)'!O:O,MATCH($V29,'на отправку (3)'!$B:$B,0),1),0)</f>
        <v>2</v>
      </c>
      <c r="L29" s="92">
        <f>IFERROR(INDEX('на отправку (3)'!P:P,MATCH($V29,'на отправку (3)'!$B:$B,0),1),0)</f>
        <v>4</v>
      </c>
      <c r="M29" s="92">
        <f>IFERROR(INDEX('на отправку (3)'!Q:Q,MATCH($V29,'на отправку (3)'!$B:$B,0),1),0)</f>
        <v>1</v>
      </c>
      <c r="N29" s="92">
        <f>IFERROR(INDEX('на отправку (3)'!R:R,MATCH($V29,'на отправку (3)'!$B:$B,0),1),0)</f>
        <v>0</v>
      </c>
      <c r="O29" s="92">
        <f>IFERROR(INDEX('на отправку (3)'!S:S,MATCH($V29,'на отправку (3)'!$B:$B,0),1),0)</f>
        <v>19</v>
      </c>
      <c r="P29" s="92">
        <f>IFERROR(INDEX('на отправку (3)'!T:T,MATCH($V29,'на отправку (3)'!$B:$B,0),1),0)</f>
        <v>19</v>
      </c>
      <c r="Q29" s="92">
        <f>IFERROR(INDEX('на отправку (3)'!U:U,MATCH($V29,'на отправку (3)'!$B:$B,0),1),0)</f>
        <v>1</v>
      </c>
      <c r="R29" s="129">
        <f>IFERROR(INDEX('на отправку (3)'!V:V,MATCH($V29,'на отправку (3)'!$B:$B,0),1),0)</f>
        <v>0</v>
      </c>
      <c r="S29" s="92">
        <f>IFERROR(INDEX('на отправку (3)'!W:W,MATCH($V29,'на отправку (3)'!$B:$B,0),1),0)</f>
        <v>0</v>
      </c>
      <c r="U29" s="71">
        <f t="shared" si="5"/>
        <v>1</v>
      </c>
      <c r="V29" s="89" t="str">
        <f t="shared" si="6"/>
        <v>027002№17</v>
      </c>
      <c r="W29" s="8">
        <f>IFERROR(INDEX('на отправку (3)'!AB:AB,MATCH($V29,'на отправку (3)'!$B:$B,0),1),0)</f>
        <v>0.98260073299999995</v>
      </c>
      <c r="X29" s="8">
        <f>IFERROR(INDEX('на отправку (3)'!AC:AC,MATCH($V29,'на отправку (3)'!$B:$B,0),1),0)</f>
        <v>1</v>
      </c>
      <c r="Y29" s="8">
        <v>6</v>
      </c>
      <c r="Z29" s="8">
        <f t="shared" si="2"/>
        <v>6</v>
      </c>
    </row>
    <row r="30" spans="1:26" ht="47.25" customHeight="1" x14ac:dyDescent="0.25">
      <c r="A30" s="201" t="s">
        <v>3130</v>
      </c>
      <c r="B30" s="184">
        <v>20</v>
      </c>
      <c r="C30" s="123" t="s">
        <v>2451</v>
      </c>
      <c r="D30" s="92">
        <f>IFERROR(INDEX('на отправку (3)'!G:G,MATCH($V30,'на отправку (3)'!$B:$B,0),1),0)</f>
        <v>13</v>
      </c>
      <c r="E30" s="92">
        <f>IFERROR(INDEX('на отправку (3)'!H:H,MATCH($V30,'на отправку (3)'!$B:$B,0),1),0)</f>
        <v>13</v>
      </c>
      <c r="F30" s="92">
        <f>IFERROR(INDEX('на отправку (3)'!I:I,MATCH($V30,'на отправку (3)'!$B:$B,0),1),0)</f>
        <v>1</v>
      </c>
      <c r="G30" s="192" t="str">
        <f>IFERROR(INDEX('на отправку (3)'!J:J,MATCH($V30,'на отправку (3)'!$B:$B,0),1),0)</f>
        <v>x</v>
      </c>
      <c r="H30" s="92">
        <f>IFERROR(INDEX('на отправку (3)'!K:K,MATCH($V30,'на отправку (3)'!$B:$B,0),1),0)/100</f>
        <v>2E-3</v>
      </c>
      <c r="I30" s="192" t="str">
        <f>IFERROR(INDEX('на отправку (3)'!M:M,MATCH($V30,'на отправку (3)'!$B:$B,0),1),0)</f>
        <v>x</v>
      </c>
      <c r="J30" s="129">
        <f>IFERROR(INDEX('на отправку (3)'!N:N,MATCH($V30,'на отправку (3)'!$B:$B,0),1),0)</f>
        <v>6</v>
      </c>
      <c r="K30" s="92">
        <f>IFERROR(INDEX('на отправку (3)'!O:O,MATCH($V30,'на отправку (3)'!$B:$B,0),1),0)</f>
        <v>2</v>
      </c>
      <c r="L30" s="92">
        <f>IFERROR(INDEX('на отправку (3)'!P:P,MATCH($V30,'на отправку (3)'!$B:$B,0),1),0)</f>
        <v>4</v>
      </c>
      <c r="M30" s="92">
        <f>IFERROR(INDEX('на отправку (3)'!Q:Q,MATCH($V30,'на отправку (3)'!$B:$B,0),1),0)</f>
        <v>1</v>
      </c>
      <c r="N30" s="92">
        <f>IFERROR(INDEX('на отправку (3)'!R:R,MATCH($V30,'на отправку (3)'!$B:$B,0),1),0)</f>
        <v>0</v>
      </c>
      <c r="O30" s="92">
        <f>IFERROR(INDEX('на отправку (3)'!S:S,MATCH($V30,'на отправку (3)'!$B:$B,0),1),0)</f>
        <v>5</v>
      </c>
      <c r="P30" s="92">
        <f>IFERROR(INDEX('на отправку (3)'!T:T,MATCH($V30,'на отправку (3)'!$B:$B,0),1),0)</f>
        <v>6</v>
      </c>
      <c r="Q30" s="92">
        <f>IFERROR(INDEX('на отправку (3)'!U:U,MATCH($V30,'на отправку (3)'!$B:$B,0),1),0)</f>
        <v>0.83333333300000001</v>
      </c>
      <c r="R30" s="129">
        <f>IFERROR(INDEX('на отправку (3)'!V:V,MATCH($V30,'на отправку (3)'!$B:$B,0),1),0)</f>
        <v>0</v>
      </c>
      <c r="S30" s="92">
        <f>IFERROR(INDEX('на отправку (3)'!W:W,MATCH($V30,'на отправку (3)'!$B:$B,0),1),0)</f>
        <v>0</v>
      </c>
      <c r="U30" s="71">
        <f t="shared" si="5"/>
        <v>1</v>
      </c>
      <c r="V30" s="89" t="str">
        <f t="shared" si="6"/>
        <v>027002№18</v>
      </c>
      <c r="W30" s="8">
        <f>IFERROR(INDEX('на отправку (3)'!AB:AB,MATCH($V30,'на отправку (3)'!$B:$B,0),1),0)</f>
        <v>0.96027201100000004</v>
      </c>
      <c r="X30" s="8">
        <f>IFERROR(INDEX('на отправку (3)'!AC:AC,MATCH($V30,'на отправку (3)'!$B:$B,0),1),0)</f>
        <v>1</v>
      </c>
      <c r="Y30" s="8">
        <v>6</v>
      </c>
      <c r="Z30" s="8">
        <f t="shared" si="2"/>
        <v>6</v>
      </c>
    </row>
    <row r="31" spans="1:26" ht="50.25" customHeight="1" x14ac:dyDescent="0.25">
      <c r="A31" s="201" t="s">
        <v>3131</v>
      </c>
      <c r="B31" s="184">
        <v>21</v>
      </c>
      <c r="C31" s="123" t="s">
        <v>2452</v>
      </c>
      <c r="D31" s="92">
        <f>IFERROR(INDEX('на отправку (3)'!G:G,MATCH($V31,'на отправку (3)'!$B:$B,0),1),0)</f>
        <v>8</v>
      </c>
      <c r="E31" s="92">
        <f>IFERROR(INDEX('на отправку (3)'!H:H,MATCH($V31,'на отправку (3)'!$B:$B,0),1),0)</f>
        <v>8</v>
      </c>
      <c r="F31" s="92">
        <f>IFERROR(INDEX('на отправку (3)'!I:I,MATCH($V31,'на отправку (3)'!$B:$B,0),1),0)</f>
        <v>1</v>
      </c>
      <c r="G31" s="192" t="str">
        <f>IFERROR(INDEX('на отправку (3)'!J:J,MATCH($V31,'на отправку (3)'!$B:$B,0),1),0)</f>
        <v>x</v>
      </c>
      <c r="H31" s="92">
        <f>IFERROR(INDEX('на отправку (3)'!K:K,MATCH($V31,'на отправку (3)'!$B:$B,0),1),0)/100</f>
        <v>0</v>
      </c>
      <c r="I31" s="192" t="str">
        <f>IFERROR(INDEX('на отправку (3)'!M:M,MATCH($V31,'на отправку (3)'!$B:$B,0),1),0)</f>
        <v>x</v>
      </c>
      <c r="J31" s="129">
        <f>IFERROR(INDEX('на отправку (3)'!N:N,MATCH($V31,'на отправку (3)'!$B:$B,0),1),0)</f>
        <v>6</v>
      </c>
      <c r="K31" s="92">
        <f>IFERROR(INDEX('на отправку (3)'!O:O,MATCH($V31,'на отправку (3)'!$B:$B,0),1),0)</f>
        <v>2</v>
      </c>
      <c r="L31" s="92">
        <f>IFERROR(INDEX('на отправку (3)'!P:P,MATCH($V31,'на отправку (3)'!$B:$B,0),1),0)</f>
        <v>4</v>
      </c>
      <c r="M31" s="92">
        <f>IFERROR(INDEX('на отправку (3)'!Q:Q,MATCH($V31,'на отправку (3)'!$B:$B,0),1),0)</f>
        <v>1</v>
      </c>
      <c r="N31" s="92">
        <f>IFERROR(INDEX('на отправку (3)'!R:R,MATCH($V31,'на отправку (3)'!$B:$B,0),1),0)</f>
        <v>0</v>
      </c>
      <c r="O31" s="92">
        <f>IFERROR(INDEX('на отправку (3)'!S:S,MATCH($V31,'на отправку (3)'!$B:$B,0),1),0)</f>
        <v>7</v>
      </c>
      <c r="P31" s="92">
        <f>IFERROR(INDEX('на отправку (3)'!T:T,MATCH($V31,'на отправку (3)'!$B:$B,0),1),0)</f>
        <v>7</v>
      </c>
      <c r="Q31" s="92">
        <f>IFERROR(INDEX('на отправку (3)'!U:U,MATCH($V31,'на отправку (3)'!$B:$B,0),1),0)</f>
        <v>1</v>
      </c>
      <c r="R31" s="129">
        <f>IFERROR(INDEX('на отправку (3)'!V:V,MATCH($V31,'на отправку (3)'!$B:$B,0),1),0)</f>
        <v>0</v>
      </c>
      <c r="S31" s="92">
        <f>IFERROR(INDEX('на отправку (3)'!W:W,MATCH($V31,'на отправку (3)'!$B:$B,0),1),0)</f>
        <v>0</v>
      </c>
      <c r="U31" s="71">
        <f t="shared" si="5"/>
        <v>1</v>
      </c>
      <c r="V31" s="89" t="str">
        <f t="shared" si="6"/>
        <v>027002№19</v>
      </c>
      <c r="W31" s="8">
        <f>IFERROR(INDEX('на отправку (3)'!AB:AB,MATCH($V31,'на отправку (3)'!$B:$B,0),1),0)</f>
        <v>0.96570972899999996</v>
      </c>
      <c r="X31" s="8">
        <f>IFERROR(INDEX('на отправку (3)'!AC:AC,MATCH($V31,'на отправку (3)'!$B:$B,0),1),0)</f>
        <v>1</v>
      </c>
      <c r="Y31" s="8">
        <v>6</v>
      </c>
      <c r="Z31" s="8">
        <f t="shared" si="2"/>
        <v>6</v>
      </c>
    </row>
    <row r="32" spans="1:26" ht="78.75" x14ac:dyDescent="0.25">
      <c r="A32" s="201" t="s">
        <v>3132</v>
      </c>
      <c r="B32" s="184">
        <v>22</v>
      </c>
      <c r="C32" s="123" t="s">
        <v>2453</v>
      </c>
      <c r="D32" s="92">
        <f>IFERROR(INDEX('на отправку (3)'!G:G,MATCH($V32,'на отправку (3)'!$B:$B,0),1),0)</f>
        <v>4</v>
      </c>
      <c r="E32" s="92">
        <f>IFERROR(INDEX('на отправку (3)'!H:H,MATCH($V32,'на отправку (3)'!$B:$B,0),1),0)</f>
        <v>5</v>
      </c>
      <c r="F32" s="92">
        <f>IFERROR(INDEX('на отправку (3)'!I:I,MATCH($V32,'на отправку (3)'!$B:$B,0),1),0)</f>
        <v>0.8</v>
      </c>
      <c r="G32" s="192" t="str">
        <f>IFERROR(INDEX('на отправку (3)'!J:J,MATCH($V32,'на отправку (3)'!$B:$B,0),1),0)</f>
        <v>x</v>
      </c>
      <c r="H32" s="92">
        <f>IFERROR(INDEX('на отправку (3)'!K:K,MATCH($V32,'на отправку (3)'!$B:$B,0),1),0)/100</f>
        <v>-2E-3</v>
      </c>
      <c r="I32" s="192" t="str">
        <f>IFERROR(INDEX('на отправку (3)'!M:M,MATCH($V32,'на отправку (3)'!$B:$B,0),1),0)</f>
        <v>x</v>
      </c>
      <c r="J32" s="129">
        <f>IFERROR(INDEX('на отправку (3)'!N:N,MATCH($V32,'на отправку (3)'!$B:$B,0),1),0)</f>
        <v>0</v>
      </c>
      <c r="K32" s="92">
        <f>IFERROR(INDEX('на отправку (3)'!O:O,MATCH($V32,'на отправку (3)'!$B:$B,0),1),0)</f>
        <v>0</v>
      </c>
      <c r="L32" s="92">
        <f>IFERROR(INDEX('на отправку (3)'!P:P,MATCH($V32,'на отправку (3)'!$B:$B,0),1),0)</f>
        <v>3</v>
      </c>
      <c r="M32" s="92">
        <f>IFERROR(INDEX('на отправку (3)'!Q:Q,MATCH($V32,'на отправку (3)'!$B:$B,0),1),0)</f>
        <v>1</v>
      </c>
      <c r="N32" s="92">
        <f>IFERROR(INDEX('на отправку (3)'!R:R,MATCH($V32,'на отправку (3)'!$B:$B,0),1),0)</f>
        <v>0</v>
      </c>
      <c r="O32" s="92">
        <f>IFERROR(INDEX('на отправку (3)'!S:S,MATCH($V32,'на отправку (3)'!$B:$B,0),1),0)</f>
        <v>3</v>
      </c>
      <c r="P32" s="92">
        <f>IFERROR(INDEX('на отправку (3)'!T:T,MATCH($V32,'на отправку (3)'!$B:$B,0),1),0)</f>
        <v>3</v>
      </c>
      <c r="Q32" s="92">
        <f>IFERROR(INDEX('на отправку (3)'!U:U,MATCH($V32,'на отправку (3)'!$B:$B,0),1),0)</f>
        <v>1</v>
      </c>
      <c r="R32" s="129">
        <f>IFERROR(INDEX('на отправку (3)'!V:V,MATCH($V32,'на отправку (3)'!$B:$B,0),1),0)</f>
        <v>0</v>
      </c>
      <c r="S32" s="92">
        <f>IFERROR(INDEX('на отправку (3)'!W:W,MATCH($V32,'на отправку (3)'!$B:$B,0),1),0)</f>
        <v>0</v>
      </c>
      <c r="U32" s="71">
        <f t="shared" si="5"/>
        <v>0</v>
      </c>
      <c r="V32" s="89" t="str">
        <f t="shared" si="6"/>
        <v>027002№20</v>
      </c>
      <c r="W32" s="8">
        <f>IFERROR(INDEX('на отправку (3)'!AB:AB,MATCH($V32,'на отправку (3)'!$B:$B,0),1),0)</f>
        <v>0.8075</v>
      </c>
      <c r="X32" s="8">
        <f>IFERROR(INDEX('на отправку (3)'!AC:AC,MATCH($V32,'на отправку (3)'!$B:$B,0),1),0)</f>
        <v>1</v>
      </c>
      <c r="Y32" s="8">
        <v>6</v>
      </c>
      <c r="Z32" s="8">
        <f t="shared" si="2"/>
        <v>6</v>
      </c>
    </row>
    <row r="33" spans="1:27" s="136" customFormat="1" ht="21" customHeight="1" x14ac:dyDescent="0.25">
      <c r="A33" s="202"/>
      <c r="B33" s="187"/>
      <c r="C33" s="134"/>
      <c r="D33" s="135" t="s">
        <v>15</v>
      </c>
      <c r="E33" s="135"/>
      <c r="F33" s="135"/>
      <c r="G33" s="190"/>
      <c r="H33" s="135"/>
      <c r="I33" s="193"/>
      <c r="J33" s="139">
        <f>SUM(J34:J37)</f>
        <v>1</v>
      </c>
      <c r="K33" s="135"/>
      <c r="L33" s="135"/>
      <c r="M33" s="135"/>
      <c r="N33" s="135"/>
      <c r="O33" s="135"/>
      <c r="P33" s="135"/>
      <c r="Q33" s="135"/>
      <c r="R33" s="135"/>
      <c r="S33" s="135"/>
      <c r="U33" s="137"/>
      <c r="W33" s="137"/>
      <c r="X33" s="137"/>
      <c r="Y33" s="137"/>
      <c r="Z33" s="8"/>
    </row>
    <row r="34" spans="1:27" ht="42.75" customHeight="1" x14ac:dyDescent="0.25">
      <c r="A34" s="201" t="s">
        <v>3133</v>
      </c>
      <c r="B34" s="184">
        <v>23</v>
      </c>
      <c r="C34" s="123" t="s">
        <v>2454</v>
      </c>
      <c r="D34" s="92">
        <f>IFERROR(INDEX('на отправку (3)'!G:G,MATCH($V34,'на отправку (3)'!$B:$B,0),1),0)</f>
        <v>0</v>
      </c>
      <c r="E34" s="92">
        <f>IFERROR(INDEX('на отправку (3)'!H:H,MATCH($V34,'на отправку (3)'!$B:$B,0),1),0)</f>
        <v>3</v>
      </c>
      <c r="F34" s="92">
        <f>IFERROR(INDEX('на отправку (3)'!I:I,MATCH($V34,'на отправку (3)'!$B:$B,0),1),0)</f>
        <v>0</v>
      </c>
      <c r="G34" s="191" t="str">
        <f>IFERROR(INDEX('на отправку (3)'!J:J,MATCH($V34,'на отправку (3)'!$B:$B,0),1),0)</f>
        <v>x</v>
      </c>
      <c r="H34" s="92">
        <f>IFERROR(INDEX('на отправку (3)'!K:K,MATCH($V34,'на отправку (3)'!$B:$B,0),1),0)/100</f>
        <v>-0.01</v>
      </c>
      <c r="I34" s="191" t="str">
        <f>IFERROR(INDEX('на отправку (3)'!M:M,MATCH($V34,'на отправку (3)'!$B:$B,0),1),0)</f>
        <v>x</v>
      </c>
      <c r="J34" s="129">
        <f>IFERROR(INDEX('на отправку (3)'!N:N,MATCH($V34,'на отправку (3)'!$B:$B,0),1),0)</f>
        <v>0</v>
      </c>
      <c r="K34" s="92">
        <f>IFERROR(INDEX('на отправку (3)'!O:O,MATCH($V34,'на отправку (3)'!$B:$B,0),1),0)</f>
        <v>0</v>
      </c>
      <c r="L34" s="92">
        <f>IFERROR(INDEX('на отправку (3)'!P:P,MATCH($V34,'на отправку (3)'!$B:$B,0),1),0)</f>
        <v>3</v>
      </c>
      <c r="M34" s="92">
        <f>IFERROR(INDEX('на отправку (3)'!Q:Q,MATCH($V34,'на отправку (3)'!$B:$B,0),1),0)</f>
        <v>1</v>
      </c>
      <c r="N34" s="92">
        <f>IFERROR(INDEX('на отправку (3)'!R:R,MATCH($V34,'на отправку (3)'!$B:$B,0),1),0)</f>
        <v>0</v>
      </c>
      <c r="O34" s="92">
        <f>IFERROR(INDEX('на отправку (3)'!S:S,MATCH($V34,'на отправку (3)'!$B:$B,0),1),0)</f>
        <v>2</v>
      </c>
      <c r="P34" s="92">
        <f>IFERROR(INDEX('на отправку (3)'!T:T,MATCH($V34,'на отправку (3)'!$B:$B,0),1),0)</f>
        <v>7</v>
      </c>
      <c r="Q34" s="92">
        <f>IFERROR(INDEX('на отправку (3)'!U:U,MATCH($V34,'на отправку (3)'!$B:$B,0),1),0)</f>
        <v>0.28571428599999998</v>
      </c>
      <c r="R34" s="129">
        <f>IFERROR(INDEX('на отправку (3)'!V:V,MATCH($V34,'на отправку (3)'!$B:$B,0),1),0)</f>
        <v>0</v>
      </c>
      <c r="S34" s="92">
        <f>IFERROR(INDEX('на отправку (3)'!W:W,MATCH($V34,'на отправку (3)'!$B:$B,0),1),0)</f>
        <v>0</v>
      </c>
      <c r="U34" s="71">
        <f t="shared" ref="U34" si="7">IF(J34&gt;0,1,0)</f>
        <v>0</v>
      </c>
      <c r="V34" s="89" t="str">
        <f t="shared" ref="V34" si="8">CONCATENATE($U$1,"№",C34)</f>
        <v>027002№21</v>
      </c>
      <c r="W34" s="8">
        <f>IFERROR(INDEX('на отправку (3)'!AB:AB,MATCH($V34,'на отправку (3)'!$B:$B,0),1),0)</f>
        <v>0.39646335199999999</v>
      </c>
      <c r="X34" s="8">
        <f>IFERROR(INDEX('на отправку (3)'!AC:AC,MATCH($V34,'на отправку (3)'!$B:$B,0),1),0)</f>
        <v>1</v>
      </c>
      <c r="Y34" s="8">
        <v>8</v>
      </c>
      <c r="Z34" s="8">
        <f t="shared" si="2"/>
        <v>8</v>
      </c>
    </row>
    <row r="35" spans="1:27" ht="56.25" customHeight="1" x14ac:dyDescent="0.25">
      <c r="A35" s="201" t="s">
        <v>3134</v>
      </c>
      <c r="B35" s="184">
        <v>24</v>
      </c>
      <c r="C35" s="123">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1" t="str">
        <f>IFERROR(INDEX('на отправку (3)'!J:J,MATCH($V35,'на отправку (3)'!$B:$B,0),1),0)</f>
        <v>x</v>
      </c>
      <c r="H35" s="92">
        <f>IFERROR(INDEX('на отправку (3)'!K:K,MATCH($V35,'на отправку (3)'!$B:$B,0),1),0)/100</f>
        <v>0</v>
      </c>
      <c r="I35" s="191" t="str">
        <f>IFERROR(INDEX('на отправку (3)'!M:M,MATCH($V35,'на отправку (3)'!$B:$B,0),1),0)</f>
        <v>x</v>
      </c>
      <c r="J35" s="129">
        <f>IFERROR(INDEX('на отправку (3)'!N:N,MATCH($V35,'на отправку (3)'!$B:$B,0),1),0)</f>
        <v>0</v>
      </c>
      <c r="K35" s="92">
        <f>IFERROR(INDEX('на отправку (3)'!O:O,MATCH($V35,'на отправку (3)'!$B:$B,0),1),0)</f>
        <v>0</v>
      </c>
      <c r="L35" s="92">
        <f>IFERROR(INDEX('на отправку (3)'!P:P,MATCH($V35,'на отправку (3)'!$B:$B,0),1),0)</f>
        <v>0</v>
      </c>
      <c r="M35" s="92">
        <f>IFERROR(INDEX('на отправку (3)'!Q:Q,MATCH($V35,'на отправку (3)'!$B:$B,0),1),0)</f>
        <v>2</v>
      </c>
      <c r="N35" s="92">
        <f>IFERROR(INDEX('на отправку (3)'!R:R,MATCH($V35,'на отправку (3)'!$B:$B,0),1),0)</f>
        <v>0</v>
      </c>
      <c r="O35" s="92">
        <f>IFERROR(INDEX('на отправку (3)'!S:S,MATCH($V35,'на отправку (3)'!$B:$B,0),1),0)</f>
        <v>0</v>
      </c>
      <c r="P35" s="92">
        <f>IFERROR(INDEX('на отправку (3)'!T:T,MATCH($V35,'на отправку (3)'!$B:$B,0),1),0)</f>
        <v>0</v>
      </c>
      <c r="Q35" s="92">
        <f>IFERROR(INDEX('на отправку (3)'!U:U,MATCH($V35,'на отправку (3)'!$B:$B,0),1),0)</f>
        <v>0</v>
      </c>
      <c r="R35" s="129">
        <f>IFERROR(INDEX('на отправку (3)'!V:V,MATCH($V35,'на отправку (3)'!$B:$B,0),1),0)</f>
        <v>0</v>
      </c>
      <c r="S35" s="92">
        <f>IFERROR(INDEX('на отправку (3)'!W:W,MATCH($V35,'на отправку (3)'!$B:$B,0),1),0)</f>
        <v>0</v>
      </c>
      <c r="U35" s="71">
        <f t="shared" ref="U35:U37" si="9">IF(J35&gt;0,1,0)</f>
        <v>0</v>
      </c>
      <c r="V35" s="89" t="str">
        <f t="shared" ref="V35:V37" si="10">CONCATENATE($U$1,"№",C35)</f>
        <v>027002№23</v>
      </c>
      <c r="W35" s="8">
        <f>IFERROR(INDEX('на отправку (3)'!AB:AB,MATCH($V35,'на отправку (3)'!$B:$B,0),1),0)</f>
        <v>0.6</v>
      </c>
      <c r="X35" s="8">
        <f>IFERROR(INDEX('на отправку (3)'!AC:AC,MATCH($V35,'на отправку (3)'!$B:$B,0),1),0)</f>
        <v>1</v>
      </c>
      <c r="Y35" s="8">
        <v>9</v>
      </c>
      <c r="Z35" s="8">
        <f t="shared" si="2"/>
        <v>0</v>
      </c>
    </row>
    <row r="36" spans="1:27" ht="60" customHeight="1" x14ac:dyDescent="0.25">
      <c r="A36" s="201" t="s">
        <v>3135</v>
      </c>
      <c r="B36" s="184">
        <v>25</v>
      </c>
      <c r="C36" s="123">
        <v>24</v>
      </c>
      <c r="D36" s="92">
        <f>IFERROR(INDEX('на отправку (3)'!G:G,MATCH($V36,'на отправку (3)'!$B:$B,0),1),0)</f>
        <v>0</v>
      </c>
      <c r="E36" s="92">
        <f>IFERROR(INDEX('на отправку (3)'!H:H,MATCH($V36,'на отправку (3)'!$B:$B,0),1),0)</f>
        <v>1</v>
      </c>
      <c r="F36" s="92">
        <f>IFERROR(INDEX('на отправку (3)'!I:I,MATCH($V36,'на отправку (3)'!$B:$B,0),1),0)</f>
        <v>0</v>
      </c>
      <c r="G36" s="191" t="str">
        <f>IFERROR(INDEX('на отправку (3)'!J:J,MATCH($V36,'на отправку (3)'!$B:$B,0),1),0)</f>
        <v>x</v>
      </c>
      <c r="H36" s="92">
        <f>IFERROR(INDEX('на отправку (3)'!K:K,MATCH($V36,'на отправку (3)'!$B:$B,0),1),0)/100</f>
        <v>0</v>
      </c>
      <c r="I36" s="191" t="str">
        <f>IFERROR(INDEX('на отправку (3)'!M:M,MATCH($V36,'на отправку (3)'!$B:$B,0),1),0)</f>
        <v>x</v>
      </c>
      <c r="J36" s="129">
        <f>IFERROR(INDEX('на отправку (3)'!N:N,MATCH($V36,'на отправку (3)'!$B:$B,0),1),0)</f>
        <v>0</v>
      </c>
      <c r="K36" s="92">
        <f>IFERROR(INDEX('на отправку (3)'!O:O,MATCH($V36,'на отправку (3)'!$B:$B,0),1),0)</f>
        <v>0</v>
      </c>
      <c r="L36" s="92">
        <f>IFERROR(INDEX('на отправку (3)'!P:P,MATCH($V36,'на отправку (3)'!$B:$B,0),1),0)</f>
        <v>3</v>
      </c>
      <c r="M36" s="92">
        <f>IFERROR(INDEX('на отправку (3)'!Q:Q,MATCH($V36,'на отправку (3)'!$B:$B,0),1),0)</f>
        <v>1</v>
      </c>
      <c r="N36" s="92">
        <f>IFERROR(INDEX('на отправку (3)'!R:R,MATCH($V36,'на отправку (3)'!$B:$B,0),1),0)</f>
        <v>0</v>
      </c>
      <c r="O36" s="92">
        <f>IFERROR(INDEX('на отправку (3)'!S:S,MATCH($V36,'на отправку (3)'!$B:$B,0),1),0)</f>
        <v>0</v>
      </c>
      <c r="P36" s="92">
        <f>IFERROR(INDEX('на отправку (3)'!T:T,MATCH($V36,'на отправку (3)'!$B:$B,0),1),0)</f>
        <v>1</v>
      </c>
      <c r="Q36" s="92">
        <f>IFERROR(INDEX('на отправку (3)'!U:U,MATCH($V36,'на отправку (3)'!$B:$B,0),1),0)</f>
        <v>0</v>
      </c>
      <c r="R36" s="129">
        <f>IFERROR(INDEX('на отправку (3)'!V:V,MATCH($V36,'на отправку (3)'!$B:$B,0),1),0)</f>
        <v>0</v>
      </c>
      <c r="S36" s="92">
        <f>IFERROR(INDEX('на отправку (3)'!W:W,MATCH($V36,'на отправку (3)'!$B:$B,0),1),0)</f>
        <v>0</v>
      </c>
      <c r="U36" s="71">
        <f t="shared" si="9"/>
        <v>0</v>
      </c>
      <c r="V36" s="89" t="str">
        <f t="shared" si="10"/>
        <v>027002№24</v>
      </c>
      <c r="W36" s="8">
        <f>IFERROR(INDEX('на отправку (3)'!AB:AB,MATCH($V36,'на отправку (3)'!$B:$B,0),1),0)</f>
        <v>0.381578947</v>
      </c>
      <c r="X36" s="8">
        <f>IFERROR(INDEX('на отправку (3)'!AC:AC,MATCH($V36,'на отправку (3)'!$B:$B,0),1),0)</f>
        <v>1</v>
      </c>
      <c r="Y36" s="8">
        <v>9</v>
      </c>
      <c r="Z36" s="8">
        <f t="shared" si="2"/>
        <v>9</v>
      </c>
    </row>
    <row r="37" spans="1:27" ht="46.5" customHeight="1" x14ac:dyDescent="0.25">
      <c r="A37" s="201" t="s">
        <v>3136</v>
      </c>
      <c r="B37" s="184">
        <v>26</v>
      </c>
      <c r="C37" s="123">
        <v>25</v>
      </c>
      <c r="D37" s="92">
        <f>IFERROR(INDEX('на отправку (3)'!G:G,MATCH($V37,'на отправку (3)'!$B:$B,0),1),0)</f>
        <v>33</v>
      </c>
      <c r="E37" s="92">
        <f>IFERROR(INDEX('на отправку (3)'!H:H,MATCH($V37,'на отправку (3)'!$B:$B,0),1),0)</f>
        <v>34</v>
      </c>
      <c r="F37" s="92">
        <f>IFERROR(INDEX('на отправку (3)'!I:I,MATCH($V37,'на отправку (3)'!$B:$B,0),1),0)</f>
        <v>0.97058823500000002</v>
      </c>
      <c r="G37" s="191">
        <f>IFERROR(INDEX('на отправку (3)'!J:J,MATCH($V37,'на отправку (3)'!$B:$B,0),1),0)</f>
        <v>1</v>
      </c>
      <c r="H37" s="92">
        <f>IFERROR(INDEX('на отправку (3)'!K:K,MATCH($V37,'на отправку (3)'!$B:$B,0),1),0)</f>
        <v>2.9411770000000001E-3</v>
      </c>
      <c r="I37" s="191" t="str">
        <f>IFERROR(INDEX('на отправку (3)'!M:M,MATCH($V37,'на отправку (3)'!$B:$B,0),1),0)</f>
        <v>x</v>
      </c>
      <c r="J37" s="129">
        <f>IFERROR(INDEX('на отправку (3)'!N:N,MATCH($V37,'на отправку (3)'!$B:$B,0),1),0)</f>
        <v>1</v>
      </c>
      <c r="K37" s="92">
        <f>IFERROR(INDEX('на отправку (3)'!O:O,MATCH($V37,'на отправку (3)'!$B:$B,0),1),0)</f>
        <v>0</v>
      </c>
      <c r="L37" s="92">
        <f>IFERROR(INDEX('на отправку (3)'!P:P,MATCH($V37,'на отправку (3)'!$B:$B,0),1),0)</f>
        <v>3</v>
      </c>
      <c r="M37" s="92">
        <f>IFERROR(INDEX('на отправку (3)'!Q:Q,MATCH($V37,'на отправку (3)'!$B:$B,0),1),0)</f>
        <v>1</v>
      </c>
      <c r="N37" s="92">
        <f>IFERROR(INDEX('на отправку (3)'!R:R,MATCH($V37,'на отправку (3)'!$B:$B,0),1),0)</f>
        <v>0</v>
      </c>
      <c r="O37" s="92">
        <f>IFERROR(INDEX('на отправку (3)'!S:S,MATCH($V37,'на отправку (3)'!$B:$B,0),1),0)</f>
        <v>30</v>
      </c>
      <c r="P37" s="92">
        <f>IFERROR(INDEX('на отправку (3)'!T:T,MATCH($V37,'на отправку (3)'!$B:$B,0),1),0)</f>
        <v>31</v>
      </c>
      <c r="Q37" s="92">
        <f>IFERROR(INDEX('на отправку (3)'!U:U,MATCH($V37,'на отправку (3)'!$B:$B,0),1),0)</f>
        <v>0.96774193500000005</v>
      </c>
      <c r="R37" s="129">
        <f>IFERROR(INDEX('на отправку (3)'!V:V,MATCH($V37,'на отправку (3)'!$B:$B,0),1),0)</f>
        <v>0</v>
      </c>
      <c r="S37" s="92">
        <f>IFERROR(INDEX('на отправку (3)'!W:W,MATCH($V37,'на отправку (3)'!$B:$B,0),1),0)</f>
        <v>0</v>
      </c>
      <c r="U37" s="71">
        <f t="shared" si="9"/>
        <v>1</v>
      </c>
      <c r="V37" s="89" t="str">
        <f t="shared" si="10"/>
        <v>027002№25</v>
      </c>
      <c r="W37" s="8">
        <f>IFERROR(INDEX('на отправку (3)'!AB:AB,MATCH($V37,'на отправку (3)'!$B:$B,0),1),0)</f>
        <v>0.97159166299999999</v>
      </c>
      <c r="X37" s="8">
        <f>IFERROR(INDEX('на отправку (3)'!AC:AC,MATCH($V37,'на отправку (3)'!$B:$B,0),1),0)</f>
        <v>1</v>
      </c>
      <c r="Y37" s="8">
        <v>9</v>
      </c>
      <c r="Z37" s="8">
        <f t="shared" si="2"/>
        <v>9</v>
      </c>
    </row>
    <row r="38" spans="1:27" s="136" customFormat="1" ht="21" customHeight="1" x14ac:dyDescent="0.25">
      <c r="A38" s="202"/>
      <c r="B38" s="187"/>
      <c r="C38" s="134"/>
      <c r="D38" s="135" t="s">
        <v>3091</v>
      </c>
      <c r="E38" s="135"/>
      <c r="F38" s="135"/>
      <c r="G38" s="190"/>
      <c r="H38" s="135"/>
      <c r="I38" s="193"/>
      <c r="J38" s="139">
        <f>IF(SUM(J39:J45)&lt;0,0,SUM(J39:J45))</f>
        <v>31</v>
      </c>
      <c r="K38" s="135"/>
      <c r="L38" s="135"/>
      <c r="M38" s="135"/>
      <c r="N38" s="135"/>
      <c r="O38" s="135"/>
      <c r="P38" s="135"/>
      <c r="Q38" s="135"/>
      <c r="R38" s="135"/>
      <c r="S38" s="135"/>
      <c r="U38" s="137"/>
      <c r="W38" s="137"/>
      <c r="X38" s="137"/>
      <c r="Y38" s="137"/>
      <c r="Z38" s="8"/>
    </row>
    <row r="39" spans="1:27" ht="63" customHeight="1" x14ac:dyDescent="0.25">
      <c r="A39" s="201" t="s">
        <v>3137</v>
      </c>
      <c r="B39" s="120">
        <v>27</v>
      </c>
      <c r="C39" s="120">
        <v>27</v>
      </c>
      <c r="D39" s="92">
        <f>IFERROR(INDEX('на отправку (3)'!G:G,MATCH($V39,'на отправку (3)'!$B:$B,0),1),0)</f>
        <v>0</v>
      </c>
      <c r="E39" s="92">
        <f>IFERROR(INDEX('на отправку (3)'!H:H,MATCH($V39,'на отправку (3)'!$B:$B,0),1),0)</f>
        <v>1</v>
      </c>
      <c r="F39" s="92">
        <f>IFERROR(INDEX('на отправку (3)'!I:I,MATCH($V39,'на отправку (3)'!$B:$B,0),1),0)</f>
        <v>0</v>
      </c>
      <c r="G39" s="191">
        <f>IFERROR(INDEX('на отправку (3)'!J:J,MATCH($V39,'на отправку (3)'!$B:$B,0),1),0)</f>
        <v>0</v>
      </c>
      <c r="H39" s="92">
        <f>IFERROR(INDEX('на отправку (3)'!K:K,MATCH($V39,'на отправку (3)'!$B:$B,0),1),0)/100</f>
        <v>0</v>
      </c>
      <c r="I39" s="191">
        <f>IFERROR(INDEX('на отправку (3)'!M:M,MATCH($V39,'на отправку (3)'!$B:$B,0),1),0)</f>
        <v>0</v>
      </c>
      <c r="J39" s="129">
        <f>IFERROR(INDEX('на отправку (3)'!N:N,MATCH($V39,'на отправку (3)'!$B:$B,0),1),0)</f>
        <v>4</v>
      </c>
      <c r="K39" s="92" t="str">
        <f>IFERROR(INDEX('на отправку (3)'!O:O,MATCH($V39,'на отправку (3)'!$B:$B,0),1),0)</f>
        <v>x</v>
      </c>
      <c r="L39" s="92" t="str">
        <f>IFERROR(INDEX('на отправку (3)'!P:P,MATCH($V39,'на отправку (3)'!$B:$B,0),1),0)</f>
        <v>x</v>
      </c>
      <c r="M39" s="92">
        <f>IFERROR(INDEX('на отправку (3)'!Q:Q,MATCH($V39,'на отправку (3)'!$B:$B,0),1),0)</f>
        <v>1</v>
      </c>
      <c r="N39" s="98"/>
      <c r="O39" s="92">
        <f>IFERROR(INDEX('на отправку (3)'!S:S,MATCH($V39,'на отправку (3)'!$B:$B,0),1),0)</f>
        <v>0</v>
      </c>
      <c r="P39" s="92">
        <f>IFERROR(INDEX('на отправку (3)'!T:T,MATCH($V39,'на отправку (3)'!$B:$B,0),1),0)</f>
        <v>0</v>
      </c>
      <c r="Q39" s="92">
        <f>IFERROR(INDEX('на отправку (3)'!U:U,MATCH($V39,'на отправку (3)'!$B:$B,0),1),0)</f>
        <v>0</v>
      </c>
      <c r="R39" s="129">
        <f>IFERROR(INDEX('на отправку (3)'!V:V,MATCH($V39,'на отправку (3)'!$B:$B,0),1),0)</f>
        <v>0</v>
      </c>
      <c r="S39" s="98"/>
      <c r="U39" s="71">
        <f t="shared" ref="U39" si="11">IF(J39&gt;0,1,0)</f>
        <v>1</v>
      </c>
      <c r="V39" s="89" t="str">
        <f t="shared" ref="V39" si="12">CONCATENATE($U$1,"№",C39)</f>
        <v>027002№27</v>
      </c>
      <c r="W39" s="8">
        <f>IFERROR(INDEX('на отправку (3)'!AB:AB,MATCH($V39,'на отправку (3)'!$B:$B,0),1),0)</f>
        <v>0</v>
      </c>
      <c r="X39" s="8">
        <f>IFERROR(INDEX('на отправку (3)'!AC:AC,MATCH($V39,'на отправку (3)'!$B:$B,0),1),0)</f>
        <v>0</v>
      </c>
      <c r="Y39" s="8">
        <v>4</v>
      </c>
      <c r="Z39" s="8">
        <f t="shared" si="2"/>
        <v>4</v>
      </c>
    </row>
    <row r="40" spans="1:27" ht="49.5" customHeight="1" x14ac:dyDescent="0.25">
      <c r="A40" s="201" t="s">
        <v>3138</v>
      </c>
      <c r="B40" s="120">
        <v>28</v>
      </c>
      <c r="C40" s="120">
        <v>28</v>
      </c>
      <c r="D40" s="92">
        <f>IFERROR(INDEX('на отправку (3)'!G:G,MATCH($V40,'на отправку (3)'!$B:$B,0),1),0)</f>
        <v>0</v>
      </c>
      <c r="E40" s="92">
        <f>IFERROR(INDEX('на отправку (3)'!H:H,MATCH($V40,'на отправку (3)'!$B:$B,0),1),0)</f>
        <v>3</v>
      </c>
      <c r="F40" s="92">
        <f>IFERROR(INDEX('на отправку (3)'!I:I,MATCH($V40,'на отправку (3)'!$B:$B,0),1),0)</f>
        <v>0</v>
      </c>
      <c r="G40" s="191">
        <f>IFERROR(INDEX('на отправку (3)'!J:J,MATCH($V40,'на отправку (3)'!$B:$B,0),1),0)</f>
        <v>0</v>
      </c>
      <c r="H40" s="92">
        <f>IFERROR(INDEX('на отправку (3)'!K:K,MATCH($V40,'на отправку (3)'!$B:$B,0),1),0)/100</f>
        <v>0</v>
      </c>
      <c r="I40" s="191">
        <f>IFERROR(INDEX('на отправку (3)'!M:M,MATCH($V40,'на отправку (3)'!$B:$B,0),1),0)</f>
        <v>0</v>
      </c>
      <c r="J40" s="129">
        <f>IFERROR(INDEX('на отправку (3)'!N:N,MATCH($V40,'на отправку (3)'!$B:$B,0),1),0)</f>
        <v>3</v>
      </c>
      <c r="K40" s="92" t="str">
        <f>IFERROR(INDEX('на отправку (3)'!O:O,MATCH($V40,'на отправку (3)'!$B:$B,0),1),0)</f>
        <v>x</v>
      </c>
      <c r="L40" s="92" t="str">
        <f>IFERROR(INDEX('на отправку (3)'!P:P,MATCH($V40,'на отправку (3)'!$B:$B,0),1),0)</f>
        <v>x</v>
      </c>
      <c r="M40" s="92">
        <f>IFERROR(INDEX('на отправку (3)'!Q:Q,MATCH($V40,'на отправку (3)'!$B:$B,0),1),0)</f>
        <v>1</v>
      </c>
      <c r="N40" s="98"/>
      <c r="O40" s="92">
        <f>IFERROR(INDEX('на отправку (3)'!S:S,MATCH($V40,'на отправку (3)'!$B:$B,0),1),0)</f>
        <v>1</v>
      </c>
      <c r="P40" s="92">
        <f>IFERROR(INDEX('на отправку (3)'!T:T,MATCH($V40,'на отправку (3)'!$B:$B,0),1),0)</f>
        <v>269</v>
      </c>
      <c r="Q40" s="92">
        <f>IFERROR(INDEX('на отправку (3)'!U:U,MATCH($V40,'на отправку (3)'!$B:$B,0),1),0)</f>
        <v>3.7174719999999999E-3</v>
      </c>
      <c r="R40" s="129">
        <f>IFERROR(INDEX('на отправку (3)'!V:V,MATCH($V40,'на отправку (3)'!$B:$B,0),1),0)</f>
        <v>0</v>
      </c>
      <c r="S40" s="98"/>
      <c r="U40" s="71">
        <f t="shared" ref="U40:U45" si="13">IF(J40&gt;0,1,0)</f>
        <v>1</v>
      </c>
      <c r="V40" s="89" t="str">
        <f t="shared" ref="V40:V45" si="14">CONCATENATE($U$1,"№",C40)</f>
        <v>027002№28</v>
      </c>
      <c r="W40" s="8">
        <f>IFERROR(INDEX('на отправку (3)'!AB:AB,MATCH($V40,'на отправку (3)'!$B:$B,0),1),0)</f>
        <v>4.6442499999999999E-3</v>
      </c>
      <c r="X40" s="8">
        <f>IFERROR(INDEX('на отправку (3)'!AC:AC,MATCH($V40,'на отправку (3)'!$B:$B,0),1),0)</f>
        <v>0</v>
      </c>
      <c r="Y40" s="8">
        <v>3</v>
      </c>
      <c r="Z40" s="8">
        <f t="shared" si="2"/>
        <v>3</v>
      </c>
    </row>
    <row r="41" spans="1:27" ht="15.75" customHeight="1" x14ac:dyDescent="0.25">
      <c r="A41" s="201" t="s">
        <v>3139</v>
      </c>
      <c r="B41" s="120">
        <v>29</v>
      </c>
      <c r="C41" s="120">
        <v>29</v>
      </c>
      <c r="D41" s="92">
        <f>IFERROR(INDEX('на отправку (3)'!G:G,MATCH($V41,'на отправку (3)'!$B:$B,0),1),0)</f>
        <v>0</v>
      </c>
      <c r="E41" s="92">
        <f>IFERROR(INDEX('на отправку (3)'!H:H,MATCH($V41,'на отправку (3)'!$B:$B,0),1),0)</f>
        <v>3</v>
      </c>
      <c r="F41" s="92">
        <f>IFERROR(INDEX('на отправку (3)'!I:I,MATCH($V41,'на отправку (3)'!$B:$B,0),1),0)</f>
        <v>0</v>
      </c>
      <c r="G41" s="191">
        <f>IFERROR(INDEX('на отправку (3)'!J:J,MATCH($V41,'на отправку (3)'!$B:$B,0),1),0)</f>
        <v>0</v>
      </c>
      <c r="H41" s="92">
        <f>IFERROR(INDEX('на отправку (3)'!K:K,MATCH($V41,'на отправку (3)'!$B:$B,0),1),0)/100</f>
        <v>0</v>
      </c>
      <c r="I41" s="191">
        <f>IFERROR(INDEX('на отправку (3)'!M:M,MATCH($V41,'на отправку (3)'!$B:$B,0),1),0)</f>
        <v>0</v>
      </c>
      <c r="J41" s="129">
        <f>IFERROR(INDEX('на отправку (3)'!N:N,MATCH($V41,'на отправку (3)'!$B:$B,0),1),0)</f>
        <v>5</v>
      </c>
      <c r="K41" s="92" t="str">
        <f>IFERROR(INDEX('на отправку (3)'!O:O,MATCH($V41,'на отправку (3)'!$B:$B,0),1),0)</f>
        <v>x</v>
      </c>
      <c r="L41" s="92" t="str">
        <f>IFERROR(INDEX('на отправку (3)'!P:P,MATCH($V41,'на отправку (3)'!$B:$B,0),1),0)</f>
        <v>x</v>
      </c>
      <c r="M41" s="92">
        <f>IFERROR(INDEX('на отправку (3)'!Q:Q,MATCH($V41,'на отправку (3)'!$B:$B,0),1),0)</f>
        <v>1</v>
      </c>
      <c r="N41" s="98"/>
      <c r="O41" s="92">
        <f>IFERROR(INDEX('на отправку (3)'!S:S,MATCH($V41,'на отправку (3)'!$B:$B,0),1),0)</f>
        <v>0</v>
      </c>
      <c r="P41" s="92">
        <f>IFERROR(INDEX('на отправку (3)'!T:T,MATCH($V41,'на отправку (3)'!$B:$B,0),1),0)</f>
        <v>269</v>
      </c>
      <c r="Q41" s="92">
        <f>IFERROR(INDEX('на отправку (3)'!U:U,MATCH($V41,'на отправку (3)'!$B:$B,0),1),0)</f>
        <v>0</v>
      </c>
      <c r="R41" s="129">
        <f>IFERROR(INDEX('на отправку (3)'!V:V,MATCH($V41,'на отправку (3)'!$B:$B,0),1),0)</f>
        <v>0</v>
      </c>
      <c r="S41" s="98"/>
      <c r="U41" s="71">
        <f t="shared" si="13"/>
        <v>1</v>
      </c>
      <c r="V41" s="89" t="str">
        <f t="shared" si="14"/>
        <v>027002№29</v>
      </c>
      <c r="W41" s="8">
        <f>IFERROR(INDEX('на отправку (3)'!AB:AB,MATCH($V41,'на отправку (3)'!$B:$B,0),1),0)</f>
        <v>1.6719300000000001E-3</v>
      </c>
      <c r="X41" s="8">
        <f>IFERROR(INDEX('на отправку (3)'!AC:AC,MATCH($V41,'на отправку (3)'!$B:$B,0),1),0)</f>
        <v>0</v>
      </c>
      <c r="Y41" s="8">
        <v>5</v>
      </c>
      <c r="Z41" s="8">
        <f t="shared" si="2"/>
        <v>5</v>
      </c>
    </row>
    <row r="42" spans="1:27" ht="15.75" customHeight="1" x14ac:dyDescent="0.25">
      <c r="A42" s="201" t="s">
        <v>3140</v>
      </c>
      <c r="B42" s="120">
        <v>30</v>
      </c>
      <c r="C42" s="120">
        <v>30</v>
      </c>
      <c r="D42" s="92">
        <f>IFERROR(INDEX('на отправку (3)'!G:G,MATCH($V42,'на отправку (3)'!$B:$B,0),1),0)</f>
        <v>0</v>
      </c>
      <c r="E42" s="92">
        <f>IFERROR(INDEX('на отправку (3)'!H:H,MATCH($V42,'на отправку (3)'!$B:$B,0),1),0)</f>
        <v>3</v>
      </c>
      <c r="F42" s="92">
        <f>IFERROR(INDEX('на отправку (3)'!I:I,MATCH($V42,'на отправку (3)'!$B:$B,0),1),0)</f>
        <v>0</v>
      </c>
      <c r="G42" s="191">
        <f>IFERROR(INDEX('на отправку (3)'!J:J,MATCH($V42,'на отправку (3)'!$B:$B,0),1),0)</f>
        <v>0</v>
      </c>
      <c r="H42" s="92">
        <f>IFERROR(INDEX('на отправку (3)'!K:K,MATCH($V42,'на отправку (3)'!$B:$B,0),1),0)/100</f>
        <v>0</v>
      </c>
      <c r="I42" s="191">
        <f>IFERROR(INDEX('на отправку (3)'!M:M,MATCH($V42,'на отправку (3)'!$B:$B,0),1),0)</f>
        <v>0</v>
      </c>
      <c r="J42" s="129">
        <f>IFERROR(INDEX('на отправку (3)'!N:N,MATCH($V42,'на отправку (3)'!$B:$B,0),1),0)</f>
        <v>8</v>
      </c>
      <c r="K42" s="92" t="str">
        <f>IFERROR(INDEX('на отправку (3)'!O:O,MATCH($V42,'на отправку (3)'!$B:$B,0),1),0)</f>
        <v>x</v>
      </c>
      <c r="L42" s="92" t="str">
        <f>IFERROR(INDEX('на отправку (3)'!P:P,MATCH($V42,'на отправку (3)'!$B:$B,0),1),0)</f>
        <v>x</v>
      </c>
      <c r="M42" s="92">
        <f>IFERROR(INDEX('на отправку (3)'!Q:Q,MATCH($V42,'на отправку (3)'!$B:$B,0),1),0)</f>
        <v>1</v>
      </c>
      <c r="N42" s="98"/>
      <c r="O42" s="92">
        <f>IFERROR(INDEX('на отправку (3)'!S:S,MATCH($V42,'на отправку (3)'!$B:$B,0),1),0)</f>
        <v>0</v>
      </c>
      <c r="P42" s="92">
        <f>IFERROR(INDEX('на отправку (3)'!T:T,MATCH($V42,'на отправку (3)'!$B:$B,0),1),0)</f>
        <v>269</v>
      </c>
      <c r="Q42" s="92">
        <f>IFERROR(INDEX('на отправку (3)'!U:U,MATCH($V42,'на отправку (3)'!$B:$B,0),1),0)</f>
        <v>0</v>
      </c>
      <c r="R42" s="129">
        <f>IFERROR(INDEX('на отправку (3)'!V:V,MATCH($V42,'на отправку (3)'!$B:$B,0),1),0)</f>
        <v>0</v>
      </c>
      <c r="S42" s="98"/>
      <c r="U42" s="71">
        <f t="shared" si="13"/>
        <v>1</v>
      </c>
      <c r="V42" s="89" t="str">
        <f t="shared" si="14"/>
        <v>027002№30</v>
      </c>
      <c r="W42" s="8">
        <f>IFERROR(INDEX('на отправку (3)'!AB:AB,MATCH($V42,'на отправку (3)'!$B:$B,0),1),0)</f>
        <v>0</v>
      </c>
      <c r="X42" s="8">
        <f>IFERROR(INDEX('на отправку (3)'!AC:AC,MATCH($V42,'на отправку (3)'!$B:$B,0),1),0)</f>
        <v>0</v>
      </c>
      <c r="Y42" s="8">
        <v>8</v>
      </c>
      <c r="Z42" s="8">
        <f t="shared" si="2"/>
        <v>8</v>
      </c>
    </row>
    <row r="43" spans="1:27" ht="53.25" customHeight="1" x14ac:dyDescent="0.25">
      <c r="A43" s="201" t="s">
        <v>2534</v>
      </c>
      <c r="B43" s="120">
        <v>31</v>
      </c>
      <c r="C43" s="120">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1">
        <f>IFERROR(INDEX('на отправку (3)'!J:J,MATCH($V43,'на отправку (3)'!$B:$B,0),1),0)</f>
        <v>0</v>
      </c>
      <c r="H43" s="92">
        <f>IFERROR(INDEX('на отправку (3)'!K:K,MATCH($V43,'на отправку (3)'!$B:$B,0),1),0)/100</f>
        <v>0</v>
      </c>
      <c r="I43" s="191">
        <f>IFERROR(INDEX('на отправку (3)'!M:M,MATCH($V43,'на отправку (3)'!$B:$B,0),1),0)</f>
        <v>0</v>
      </c>
      <c r="J43" s="129">
        <v>3</v>
      </c>
      <c r="K43" s="92" t="str">
        <f>IFERROR(INDEX('на отправку (3)'!O:O,MATCH($V43,'на отправку (3)'!$B:$B,0),1),0)</f>
        <v>x</v>
      </c>
      <c r="L43" s="92" t="str">
        <f>IFERROR(INDEX('на отправку (3)'!P:P,MATCH($V43,'на отправку (3)'!$B:$B,0),1),0)</f>
        <v>x</v>
      </c>
      <c r="M43" s="92">
        <f>IFERROR(INDEX('на отправку (3)'!Q:Q,MATCH($V43,'на отправку (3)'!$B:$B,0),1),0)</f>
        <v>1</v>
      </c>
      <c r="N43" s="98"/>
      <c r="O43" s="92">
        <f>IFERROR(INDEX('на отправку (3)'!S:S,MATCH($V43,'на отправку (3)'!$B:$B,0),1),0)</f>
        <v>0</v>
      </c>
      <c r="P43" s="92">
        <f>IFERROR(INDEX('на отправку (3)'!T:T,MATCH($V43,'на отправку (3)'!$B:$B,0),1),0)</f>
        <v>0</v>
      </c>
      <c r="Q43" s="92">
        <f>IFERROR(INDEX('на отправку (3)'!U:U,MATCH($V43,'на отправку (3)'!$B:$B,0),1),0)</f>
        <v>0</v>
      </c>
      <c r="R43" s="129">
        <f>IFERROR(INDEX('на отправку (3)'!V:V,MATCH($V43,'на отправку (3)'!$B:$B,0),1),0)</f>
        <v>0</v>
      </c>
      <c r="S43" s="98"/>
      <c r="U43" s="71">
        <f t="shared" si="13"/>
        <v>1</v>
      </c>
      <c r="V43" s="89" t="str">
        <f t="shared" si="14"/>
        <v>027002№31</v>
      </c>
      <c r="W43" s="8">
        <f>IFERROR(INDEX('на отправку (3)'!AB:AB,MATCH($V43,'на отправку (3)'!$B:$B,0),1),0)</f>
        <v>0</v>
      </c>
      <c r="X43" s="8">
        <f>IFERROR(INDEX('на отправку (3)'!AC:AC,MATCH($V43,'на отправку (3)'!$B:$B,0),1),0)</f>
        <v>0</v>
      </c>
      <c r="Y43" s="8">
        <v>3</v>
      </c>
      <c r="Z43" s="8">
        <f t="shared" si="2"/>
        <v>3</v>
      </c>
    </row>
    <row r="44" spans="1:27" ht="53.25" customHeight="1" x14ac:dyDescent="0.25">
      <c r="A44" s="201" t="s">
        <v>2536</v>
      </c>
      <c r="B44" s="120">
        <v>32</v>
      </c>
      <c r="C44" s="120">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1">
        <f>IFERROR(INDEX('на отправку (3)'!J:J,MATCH($V44,'на отправку (3)'!$B:$B,0),1),0)</f>
        <v>0</v>
      </c>
      <c r="H44" s="92">
        <f>IFERROR(INDEX('на отправку (3)'!K:K,MATCH($V44,'на отправку (3)'!$B:$B,0),1),0)/100</f>
        <v>0</v>
      </c>
      <c r="I44" s="191">
        <f>IFERROR(INDEX('на отправку (3)'!M:M,MATCH($V44,'на отправку (3)'!$B:$B,0),1),0)</f>
        <v>0</v>
      </c>
      <c r="J44" s="129">
        <v>8</v>
      </c>
      <c r="K44" s="92" t="str">
        <f>IFERROR(INDEX('на отправку (3)'!O:O,MATCH($V44,'на отправку (3)'!$B:$B,0),1),0)</f>
        <v>x</v>
      </c>
      <c r="L44" s="92" t="str">
        <f>IFERROR(INDEX('на отправку (3)'!P:P,MATCH($V44,'на отправку (3)'!$B:$B,0),1),0)</f>
        <v>x</v>
      </c>
      <c r="M44" s="92">
        <f>IFERROR(INDEX('на отправку (3)'!Q:Q,MATCH($V44,'на отправку (3)'!$B:$B,0),1),0)</f>
        <v>1</v>
      </c>
      <c r="N44" s="98"/>
      <c r="O44" s="92">
        <f>IFERROR(INDEX('на отправку (3)'!S:S,MATCH($V44,'на отправку (3)'!$B:$B,0),1),0)</f>
        <v>0</v>
      </c>
      <c r="P44" s="92">
        <f>IFERROR(INDEX('на отправку (3)'!T:T,MATCH($V44,'на отправку (3)'!$B:$B,0),1),0)</f>
        <v>0</v>
      </c>
      <c r="Q44" s="92">
        <f>IFERROR(INDEX('на отправку (3)'!U:U,MATCH($V44,'на отправку (3)'!$B:$B,0),1),0)</f>
        <v>0</v>
      </c>
      <c r="R44" s="129">
        <f>IFERROR(INDEX('на отправку (3)'!V:V,MATCH($V44,'на отправку (3)'!$B:$B,0),1),0)</f>
        <v>0</v>
      </c>
      <c r="S44" s="98"/>
      <c r="U44" s="71">
        <f t="shared" si="13"/>
        <v>1</v>
      </c>
      <c r="V44" s="89" t="str">
        <f t="shared" si="14"/>
        <v>027002№32</v>
      </c>
      <c r="W44" s="8">
        <f>IFERROR(INDEX('на отправку (3)'!AB:AB,MATCH($V44,'на отправку (3)'!$B:$B,0),1),0)</f>
        <v>0</v>
      </c>
      <c r="X44" s="8">
        <f>IFERROR(INDEX('на отправку (3)'!AC:AC,MATCH($V44,'на отправку (3)'!$B:$B,0),1),0)</f>
        <v>0</v>
      </c>
      <c r="Y44" s="8">
        <v>8</v>
      </c>
      <c r="Z44" s="8">
        <f t="shared" si="2"/>
        <v>8</v>
      </c>
    </row>
    <row r="45" spans="1:27" ht="15.75" customHeight="1" x14ac:dyDescent="0.25">
      <c r="A45" s="201" t="s">
        <v>3141</v>
      </c>
      <c r="B45" s="127">
        <v>33</v>
      </c>
      <c r="C45" s="127">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1">
        <f>IFERROR(INDEX('на отправку (3)'!J:J,MATCH($V45,'на отправку (3)'!$B:$B,0),1),0)</f>
        <v>0</v>
      </c>
      <c r="H45" s="92">
        <f>IFERROR(INDEX('на отправку (3)'!K:K,MATCH($V45,'на отправку (3)'!$B:$B,0),1),0)/100</f>
        <v>0</v>
      </c>
      <c r="I45" s="191">
        <f>IFERROR(INDEX('на отправку (3)'!M:M,MATCH($V45,'на отправку (3)'!$B:$B,0),1),0)</f>
        <v>0</v>
      </c>
      <c r="J45" s="129">
        <f>IFERROR(INDEX('на отправку (3)'!N:N,MATCH($V45,'на отправку (3)'!$B:$B,0),1),0)</f>
        <v>0</v>
      </c>
      <c r="K45" s="92" t="str">
        <f>IFERROR(INDEX('на отправку (3)'!O:O,MATCH($V45,'на отправку (3)'!$B:$B,0),1),0)</f>
        <v>x</v>
      </c>
      <c r="L45" s="92">
        <f>IFERROR(INDEX('на отправку (3)'!P:P,MATCH($V45,'на отправку (3)'!$B:$B,0),1),0)</f>
        <v>0</v>
      </c>
      <c r="M45" s="92">
        <f>IFERROR(INDEX('на отправку (3)'!Q:Q,MATCH($V45,'на отправку (3)'!$B:$B,0),1),0)</f>
        <v>2</v>
      </c>
      <c r="N45" s="98"/>
      <c r="O45" s="92">
        <f>IFERROR(INDEX('на отправку (3)'!S:S,MATCH($V45,'на отправку (3)'!$B:$B,0),1),0)</f>
        <v>0</v>
      </c>
      <c r="P45" s="92">
        <f>IFERROR(INDEX('на отправку (3)'!T:T,MATCH($V45,'на отправку (3)'!$B:$B,0),1),0)</f>
        <v>0</v>
      </c>
      <c r="Q45" s="92">
        <f>IFERROR(INDEX('на отправку (3)'!U:U,MATCH($V45,'на отправку (3)'!$B:$B,0),1),0)</f>
        <v>0</v>
      </c>
      <c r="R45" s="129">
        <f>IFERROR(INDEX('на отправку (3)'!V:V,MATCH($V45,'на отправку (3)'!$B:$B,0),1),0)</f>
        <v>0</v>
      </c>
      <c r="S45" s="98"/>
      <c r="U45" s="71">
        <f t="shared" si="13"/>
        <v>0</v>
      </c>
      <c r="V45" s="89" t="str">
        <f t="shared" si="14"/>
        <v>027002№33</v>
      </c>
      <c r="W45" s="8">
        <f>IFERROR(INDEX('на отправку (3)'!AB:AB,MATCH($V45,'на отправку (3)'!$B:$B,0),1),0)</f>
        <v>0</v>
      </c>
      <c r="X45" s="8">
        <f>IFERROR(INDEX('на отправку (3)'!AC:AC,MATCH($V45,'на отправку (3)'!$B:$B,0),1),0)</f>
        <v>0</v>
      </c>
      <c r="Y45" s="8">
        <v>4</v>
      </c>
      <c r="Z45" s="8">
        <f t="shared" si="2"/>
        <v>0</v>
      </c>
    </row>
    <row r="46" spans="1:27" ht="0.75" customHeight="1" x14ac:dyDescent="0.25">
      <c r="A46" s="90"/>
      <c r="C46" s="125"/>
      <c r="D46" s="91"/>
      <c r="E46" s="91"/>
      <c r="F46" s="91"/>
      <c r="G46" s="91"/>
      <c r="H46" s="91"/>
      <c r="I46" s="91"/>
      <c r="J46" s="130"/>
      <c r="K46" s="91"/>
      <c r="L46" s="91"/>
      <c r="M46" s="91"/>
      <c r="N46" s="91"/>
      <c r="O46" s="91"/>
      <c r="P46" s="91"/>
      <c r="Q46" s="91"/>
      <c r="R46" s="130"/>
      <c r="S46" s="93"/>
    </row>
    <row r="47" spans="1:27" ht="0.75" customHeight="1" x14ac:dyDescent="0.25"/>
    <row r="48" spans="1:27" ht="38.25" customHeight="1" x14ac:dyDescent="0.25">
      <c r="A48" s="182" t="s">
        <v>2455</v>
      </c>
      <c r="C48" s="182"/>
      <c r="D48" s="182"/>
      <c r="E48" s="182"/>
      <c r="F48" s="182"/>
      <c r="G48" s="182"/>
      <c r="H48" s="182"/>
      <c r="I48" s="182"/>
      <c r="J48" s="182"/>
      <c r="K48" s="182"/>
      <c r="L48" s="182"/>
      <c r="M48" s="182"/>
      <c r="N48" s="182"/>
      <c r="O48" s="182"/>
      <c r="P48" s="182"/>
      <c r="Q48" s="182"/>
      <c r="R48" s="182"/>
      <c r="S48" s="182"/>
      <c r="T48" s="182"/>
      <c r="U48" s="72">
        <f>SUM(U10:U45)</f>
        <v>23</v>
      </c>
      <c r="W48" s="89" t="s">
        <v>184</v>
      </c>
      <c r="Z48" s="72">
        <f>SUM(Z10:Z45)</f>
        <v>127</v>
      </c>
      <c r="AA48" s="89" t="s">
        <v>269</v>
      </c>
    </row>
    <row r="49" spans="1:20" ht="16.5" customHeight="1" x14ac:dyDescent="0.25">
      <c r="A49" s="182" t="s">
        <v>2456</v>
      </c>
      <c r="C49" s="182"/>
      <c r="D49" s="182"/>
      <c r="E49" s="182"/>
      <c r="F49" s="182"/>
      <c r="G49" s="182"/>
      <c r="H49" s="182"/>
      <c r="I49" s="182"/>
      <c r="J49" s="182"/>
      <c r="K49" s="182"/>
      <c r="L49" s="182"/>
      <c r="M49" s="182"/>
      <c r="N49" s="182"/>
      <c r="O49" s="182"/>
      <c r="P49" s="182"/>
      <c r="Q49" s="182"/>
      <c r="R49" s="182"/>
      <c r="S49" s="182"/>
      <c r="T49" s="182"/>
    </row>
    <row r="50" spans="1:20" ht="15" customHeight="1" x14ac:dyDescent="0.25">
      <c r="A50" s="182" t="s">
        <v>2457</v>
      </c>
      <c r="C50" s="182"/>
      <c r="D50" s="182"/>
      <c r="E50" s="182"/>
      <c r="F50" s="182"/>
      <c r="G50" s="182"/>
      <c r="H50" s="182"/>
      <c r="I50" s="182"/>
      <c r="J50" s="182"/>
      <c r="K50" s="182"/>
      <c r="L50" s="182"/>
      <c r="M50" s="182"/>
      <c r="N50" s="182"/>
      <c r="O50" s="182"/>
      <c r="P50" s="182"/>
      <c r="Q50" s="182"/>
      <c r="R50" s="182"/>
      <c r="S50" s="182"/>
      <c r="T50" s="182"/>
    </row>
    <row r="51" spans="1:20" x14ac:dyDescent="0.25">
      <c r="C51" s="121" t="s">
        <v>19</v>
      </c>
      <c r="J51" s="96">
        <f>T_РЕЗ2+J26+J33+J38</f>
        <v>79.5</v>
      </c>
      <c r="M51" s="72">
        <f>SUMIF(M10:M45,1,M10:M45)</f>
        <v>31</v>
      </c>
      <c r="N51" s="89" t="s">
        <v>183</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Лист82"/>
  <dimension ref="A1:AA51"/>
  <sheetViews>
    <sheetView showGridLines="0" zoomScale="90" zoomScaleNormal="90" workbookViewId="0">
      <selection activeCell="D6" sqref="D6:S7"/>
    </sheetView>
  </sheetViews>
  <sheetFormatPr defaultColWidth="9.140625" defaultRowHeight="15" x14ac:dyDescent="0.25"/>
  <cols>
    <col min="1" max="1" width="44.5703125" style="89" customWidth="1"/>
    <col min="2" max="2" width="7" style="185" customWidth="1"/>
    <col min="3" max="3" width="7.140625" style="121"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166</v>
      </c>
    </row>
    <row r="2" spans="1:26" ht="22.5" customHeight="1" x14ac:dyDescent="0.25">
      <c r="A2" s="178" t="s">
        <v>2496</v>
      </c>
      <c r="C2" s="178"/>
      <c r="D2" s="178"/>
      <c r="E2" s="178"/>
      <c r="F2" s="178"/>
      <c r="G2" s="178"/>
      <c r="H2" s="178"/>
      <c r="I2" s="178"/>
      <c r="J2" s="178"/>
      <c r="K2" s="178"/>
      <c r="L2" s="178"/>
      <c r="M2" s="178"/>
      <c r="N2" s="178"/>
      <c r="O2" s="178"/>
      <c r="P2" s="178"/>
      <c r="Q2" s="178"/>
      <c r="R2" s="178"/>
      <c r="S2" s="178"/>
      <c r="T2" s="178"/>
    </row>
    <row r="3" spans="1:26" ht="20.25" customHeight="1" x14ac:dyDescent="0.25">
      <c r="A3" s="178" t="s">
        <v>0</v>
      </c>
      <c r="C3" s="178"/>
      <c r="D3" s="178"/>
      <c r="E3" s="178"/>
      <c r="F3" s="178"/>
      <c r="G3" s="178"/>
      <c r="H3" s="178"/>
      <c r="I3" s="178"/>
      <c r="J3" s="178"/>
      <c r="K3" s="178"/>
      <c r="L3" s="178"/>
      <c r="M3" s="178"/>
      <c r="N3" s="178"/>
      <c r="O3" s="178"/>
      <c r="P3" s="178"/>
      <c r="Q3" s="178"/>
      <c r="R3" s="178"/>
      <c r="S3" s="178"/>
      <c r="T3" s="178"/>
    </row>
    <row r="4" spans="1:26" ht="22.5" customHeight="1" x14ac:dyDescent="0.25">
      <c r="A4" s="178" t="s">
        <v>2477</v>
      </c>
      <c r="C4" s="178"/>
      <c r="D4" s="178"/>
      <c r="E4" s="178"/>
      <c r="F4" s="178"/>
      <c r="G4" s="178"/>
      <c r="H4" s="178"/>
      <c r="I4" s="178"/>
      <c r="J4" s="178"/>
      <c r="K4" s="178"/>
      <c r="L4" s="178"/>
      <c r="M4" s="178"/>
      <c r="N4" s="178"/>
      <c r="O4" s="178"/>
      <c r="P4" s="178"/>
      <c r="Q4" s="178"/>
      <c r="R4" s="178"/>
      <c r="S4" s="178"/>
      <c r="T4" s="178"/>
    </row>
    <row r="5" spans="1:26" x14ac:dyDescent="0.25">
      <c r="A5" s="225" t="s">
        <v>3092</v>
      </c>
      <c r="B5" s="225" t="s">
        <v>16</v>
      </c>
      <c r="C5" s="217" t="s">
        <v>2441</v>
      </c>
      <c r="D5" s="223" t="s">
        <v>3112</v>
      </c>
      <c r="E5" s="222" t="s">
        <v>2442</v>
      </c>
      <c r="F5" s="222" t="s">
        <v>2442</v>
      </c>
      <c r="G5" s="222" t="s">
        <v>2442</v>
      </c>
      <c r="H5" s="222" t="s">
        <v>2442</v>
      </c>
      <c r="I5" s="222" t="s">
        <v>2442</v>
      </c>
      <c r="J5" s="222" t="s">
        <v>2442</v>
      </c>
      <c r="K5" s="222" t="s">
        <v>2442</v>
      </c>
      <c r="L5" s="222" t="s">
        <v>2442</v>
      </c>
      <c r="M5" s="222" t="s">
        <v>2442</v>
      </c>
      <c r="N5" s="222" t="s">
        <v>2442</v>
      </c>
      <c r="O5" s="223" t="s">
        <v>2443</v>
      </c>
      <c r="P5" s="222" t="s">
        <v>2443</v>
      </c>
      <c r="Q5" s="222" t="s">
        <v>2443</v>
      </c>
      <c r="R5" s="222" t="s">
        <v>2443</v>
      </c>
      <c r="S5" s="224" t="s">
        <v>2443</v>
      </c>
      <c r="U5" s="214" t="s">
        <v>184</v>
      </c>
    </row>
    <row r="6" spans="1:26" ht="97.5" customHeight="1" x14ac:dyDescent="0.25">
      <c r="A6" s="215"/>
      <c r="B6" s="215"/>
      <c r="C6" s="218"/>
      <c r="D6" s="1" t="s">
        <v>3093</v>
      </c>
      <c r="E6" s="1" t="s">
        <v>3094</v>
      </c>
      <c r="F6" s="1" t="s">
        <v>3095</v>
      </c>
      <c r="G6" s="1" t="s">
        <v>3096</v>
      </c>
      <c r="H6" s="1" t="s">
        <v>2444</v>
      </c>
      <c r="I6" s="1" t="s">
        <v>2445</v>
      </c>
      <c r="J6" s="1" t="s">
        <v>9</v>
      </c>
      <c r="K6" s="1" t="s">
        <v>3097</v>
      </c>
      <c r="L6" s="1" t="s">
        <v>2446</v>
      </c>
      <c r="M6" s="1" t="s">
        <v>2447</v>
      </c>
      <c r="N6" s="1" t="s">
        <v>3098</v>
      </c>
      <c r="O6" s="1" t="s">
        <v>3093</v>
      </c>
      <c r="P6" s="1" t="s">
        <v>3099</v>
      </c>
      <c r="Q6" s="1" t="s">
        <v>3100</v>
      </c>
      <c r="R6" s="1" t="s">
        <v>9</v>
      </c>
      <c r="S6" s="194" t="s">
        <v>11</v>
      </c>
      <c r="U6" s="226"/>
    </row>
    <row r="7" spans="1:26" ht="71.25" customHeight="1" x14ac:dyDescent="0.25">
      <c r="A7" s="216"/>
      <c r="B7" s="216"/>
      <c r="C7" s="219"/>
      <c r="D7" s="1" t="s">
        <v>3101</v>
      </c>
      <c r="E7" s="1" t="s">
        <v>3101</v>
      </c>
      <c r="F7" s="1" t="s">
        <v>3102</v>
      </c>
      <c r="G7" s="1" t="s">
        <v>3103</v>
      </c>
      <c r="H7" s="1" t="s">
        <v>3104</v>
      </c>
      <c r="I7" s="1" t="s">
        <v>3105</v>
      </c>
      <c r="J7" s="1" t="s">
        <v>3106</v>
      </c>
      <c r="K7" s="1" t="s">
        <v>3107</v>
      </c>
      <c r="L7" s="1" t="s">
        <v>3108</v>
      </c>
      <c r="M7" s="1" t="s">
        <v>3109</v>
      </c>
      <c r="N7" s="1" t="s">
        <v>3110</v>
      </c>
      <c r="O7" s="1" t="s">
        <v>3101</v>
      </c>
      <c r="P7" s="1" t="s">
        <v>3101</v>
      </c>
      <c r="Q7" s="1" t="s">
        <v>3111</v>
      </c>
      <c r="R7" s="1" t="s">
        <v>3106</v>
      </c>
      <c r="S7" s="194"/>
      <c r="U7" s="227"/>
      <c r="W7" s="2" t="s">
        <v>2492</v>
      </c>
      <c r="X7" s="2" t="s">
        <v>2493</v>
      </c>
      <c r="Y7" s="2" t="s">
        <v>2495</v>
      </c>
      <c r="Z7" s="2" t="s">
        <v>2494</v>
      </c>
    </row>
    <row r="8" spans="1:26" x14ac:dyDescent="0.25">
      <c r="A8" s="122">
        <v>1</v>
      </c>
      <c r="B8" s="176">
        <v>2</v>
      </c>
      <c r="C8" s="122">
        <v>3</v>
      </c>
      <c r="D8" s="176">
        <v>4</v>
      </c>
      <c r="E8" s="122">
        <v>5</v>
      </c>
      <c r="F8" s="176">
        <v>6</v>
      </c>
      <c r="G8" s="122">
        <v>7</v>
      </c>
      <c r="H8" s="176">
        <v>8</v>
      </c>
      <c r="I8" s="122">
        <v>9</v>
      </c>
      <c r="J8" s="176">
        <v>10</v>
      </c>
      <c r="K8" s="122">
        <v>11</v>
      </c>
      <c r="L8" s="176">
        <v>12</v>
      </c>
      <c r="M8" s="122">
        <v>13</v>
      </c>
      <c r="N8" s="176">
        <v>14</v>
      </c>
      <c r="O8" s="122">
        <v>15</v>
      </c>
      <c r="P8" s="176">
        <v>16</v>
      </c>
      <c r="Q8" s="122">
        <v>17</v>
      </c>
      <c r="R8" s="176">
        <v>18</v>
      </c>
      <c r="S8" s="122">
        <v>19</v>
      </c>
      <c r="U8" s="8"/>
    </row>
    <row r="9" spans="1:26" s="121" customFormat="1" ht="19.5" customHeight="1" x14ac:dyDescent="0.2">
      <c r="A9" s="128"/>
      <c r="B9" s="138"/>
      <c r="C9" s="128"/>
      <c r="D9" s="135" t="s">
        <v>13</v>
      </c>
      <c r="E9" s="132"/>
      <c r="F9" s="132"/>
      <c r="G9" s="132"/>
      <c r="H9" s="132"/>
      <c r="I9" s="132"/>
      <c r="J9" s="139">
        <f>SUM(J10:J25)</f>
        <v>23.5</v>
      </c>
      <c r="K9" s="132"/>
      <c r="L9" s="132"/>
      <c r="M9" s="132"/>
      <c r="N9" s="132"/>
      <c r="O9" s="132"/>
      <c r="P9" s="132"/>
      <c r="Q9" s="132"/>
      <c r="R9" s="132"/>
      <c r="S9" s="132"/>
      <c r="U9" s="133"/>
    </row>
    <row r="10" spans="1:26" ht="45" customHeight="1" x14ac:dyDescent="0.25">
      <c r="A10" s="201" t="s">
        <v>3113</v>
      </c>
      <c r="B10" s="186">
        <v>1</v>
      </c>
      <c r="C10" s="124">
        <v>1</v>
      </c>
      <c r="D10" s="92">
        <f>IFERROR(INDEX('на отправку (3)'!G:G,MATCH($V10,'на отправку (3)'!$B:$B,0),1),0)</f>
        <v>37428</v>
      </c>
      <c r="E10" s="92">
        <f>IFERROR(INDEX('на отправку (3)'!H:H,MATCH($V10,'на отправку (3)'!$B:$B,0),1),0)</f>
        <v>42949</v>
      </c>
      <c r="F10" s="92">
        <f>IFERROR(INDEX('на отправку (3)'!I:I,MATCH($V10,'на отправку (3)'!$B:$B,0),1),0)</f>
        <v>0.87145218700000004</v>
      </c>
      <c r="G10" s="188" t="s">
        <v>12</v>
      </c>
      <c r="H10" s="92">
        <f>IFERROR(INDEX('на отправку (3)'!K:K,MATCH($V10,'на отправку (3)'!$B:$B,0),1),0)/100</f>
        <v>2.1889135000000001E-4</v>
      </c>
      <c r="I10" s="188" t="s">
        <v>12</v>
      </c>
      <c r="J10" s="129">
        <f>IFERROR(INDEX('на отправку (3)'!N:N,MATCH($V10,'на отправку (3)'!$B:$B,0),1),0)</f>
        <v>2</v>
      </c>
      <c r="K10" s="92">
        <f>IFERROR(INDEX('на отправку (3)'!O:O,MATCH($V10,'на отправку (3)'!$B:$B,0),1),0)</f>
        <v>0</v>
      </c>
      <c r="L10" s="92">
        <f>IFERROR(INDEX('на отправку (3)'!P:P,MATCH($V10,'на отправку (3)'!$B:$B,0),1),0)</f>
        <v>2</v>
      </c>
      <c r="M10" s="92">
        <f>IFERROR(INDEX('на отправку (3)'!Q:Q,MATCH($V10,'на отправку (3)'!$B:$B,0),1),0)</f>
        <v>1</v>
      </c>
      <c r="N10" s="92">
        <f>IFERROR(INDEX('на отправку (3)'!R:R,MATCH($V10,'на отправку (3)'!$B:$B,0),1),0)</f>
        <v>0</v>
      </c>
      <c r="O10" s="92">
        <f>IFERROR(INDEX('на отправку (3)'!S:S,MATCH($V10,'на отправку (3)'!$B:$B,0),1),0)</f>
        <v>37045</v>
      </c>
      <c r="P10" s="92">
        <f>IFERROR(INDEX('на отправку (3)'!T:T,MATCH($V10,'на отправку (3)'!$B:$B,0),1),0)</f>
        <v>43440</v>
      </c>
      <c r="Q10" s="92">
        <f>IFERROR(INDEX('на отправку (3)'!U:U,MATCH($V10,'на отправку (3)'!$B:$B,0),1),0)</f>
        <v>0.85278545100000003</v>
      </c>
      <c r="R10" s="129">
        <f>IFERROR(INDEX('на отправку (3)'!V:V,MATCH($V10,'на отправку (3)'!$B:$B,0),1),0)</f>
        <v>0</v>
      </c>
      <c r="S10" s="92">
        <f>IFERROR(INDEX('на отправку (3)'!W:W,MATCH($V10,'на отправку (3)'!$B:$B,0),1),0)</f>
        <v>0</v>
      </c>
      <c r="U10" s="71">
        <f>IF(J10&gt;0,1,0)</f>
        <v>1</v>
      </c>
      <c r="V10" s="89" t="str">
        <f>CONCATENATE($U$1,"№",C10)</f>
        <v>028000№1</v>
      </c>
      <c r="W10" s="8">
        <f>IFERROR(INDEX('на отправку (3)'!AB:AB,MATCH($V10,'на отправку (3)'!$B:$B,0),1),0)</f>
        <v>0.87783438400000002</v>
      </c>
      <c r="X10" s="8">
        <f>IFERROR(INDEX('на отправку (3)'!AC:AC,MATCH($V10,'на отправку (3)'!$B:$B,0),1),0)</f>
        <v>0.79392113200000003</v>
      </c>
      <c r="Y10" s="8">
        <v>3</v>
      </c>
      <c r="Z10" s="8">
        <f>IF(M10=1,Y10,0)</f>
        <v>3</v>
      </c>
    </row>
    <row r="11" spans="1:26" ht="45" customHeight="1" x14ac:dyDescent="0.25">
      <c r="A11" s="201" t="s">
        <v>3114</v>
      </c>
      <c r="B11" s="186">
        <v>2</v>
      </c>
      <c r="C11" s="124">
        <v>26</v>
      </c>
      <c r="D11" s="92">
        <f>IFERROR(INDEX('на отправку (3)'!G:G,MATCH($V11,'на отправку (3)'!$B:$B,0),1),0)</f>
        <v>38114</v>
      </c>
      <c r="E11" s="92">
        <f>IFERROR(INDEX('на отправку (3)'!H:H,MATCH($V11,'на отправку (3)'!$B:$B,0),1),0)</f>
        <v>46857</v>
      </c>
      <c r="F11" s="92">
        <f>IFERROR(INDEX('на отправку (3)'!I:I,MATCH($V11,'на отправку (3)'!$B:$B,0),1),0)</f>
        <v>0.81341101599999999</v>
      </c>
      <c r="G11" s="188" t="s">
        <v>12</v>
      </c>
      <c r="H11" s="92">
        <f>IFERROR(INDEX('на отправку (3)'!K:K,MATCH($V11,'на отправку (3)'!$B:$B,0),1),0)/100</f>
        <v>9.9552059999999989E-5</v>
      </c>
      <c r="I11" s="188" t="s">
        <v>12</v>
      </c>
      <c r="J11" s="129">
        <f>IFERROR(INDEX('на отправку (3)'!N:N,MATCH($V11,'на отправку (3)'!$B:$B,0),1),0)</f>
        <v>2</v>
      </c>
      <c r="K11" s="92">
        <f>IFERROR(INDEX('на отправку (3)'!O:O,MATCH($V11,'на отправку (3)'!$B:$B,0),1),0)</f>
        <v>0</v>
      </c>
      <c r="L11" s="92">
        <f>IFERROR(INDEX('на отправку (3)'!P:P,MATCH($V11,'на отправку (3)'!$B:$B,0),1),0)</f>
        <v>2</v>
      </c>
      <c r="M11" s="92">
        <f>IFERROR(INDEX('на отправку (3)'!Q:Q,MATCH($V11,'на отправку (3)'!$B:$B,0),1),0)</f>
        <v>1</v>
      </c>
      <c r="N11" s="92">
        <f>IFERROR(INDEX('на отправку (3)'!R:R,MATCH($V11,'на отправку (3)'!$B:$B,0),1),0)</f>
        <v>0</v>
      </c>
      <c r="O11" s="92">
        <f>IFERROR(INDEX('на отправку (3)'!S:S,MATCH($V11,'на отправку (3)'!$B:$B,0),1),0)</f>
        <v>37334</v>
      </c>
      <c r="P11" s="92">
        <f>IFERROR(INDEX('на отправку (3)'!T:T,MATCH($V11,'на отправку (3)'!$B:$B,0),1),0)</f>
        <v>46355</v>
      </c>
      <c r="Q11" s="92">
        <f>IFERROR(INDEX('на отправку (3)'!U:U,MATCH($V11,'на отправку (3)'!$B:$B,0),1),0)</f>
        <v>0.80539316100000002</v>
      </c>
      <c r="R11" s="129">
        <f>IFERROR(INDEX('на отправку (3)'!V:V,MATCH($V11,'на отправку (3)'!$B:$B,0),1),0)</f>
        <v>0</v>
      </c>
      <c r="S11" s="92">
        <f>IFERROR(INDEX('на отправку (3)'!W:W,MATCH($V11,'на отправку (3)'!$B:$B,0),1),0)</f>
        <v>0</v>
      </c>
      <c r="U11" s="71">
        <f t="shared" ref="U11:U25" si="0">IF(J11&gt;0,1,0)</f>
        <v>1</v>
      </c>
      <c r="V11" s="89" t="str">
        <f t="shared" ref="V11:V25" si="1">CONCATENATE($U$1,"№",C11)</f>
        <v>028000№26</v>
      </c>
      <c r="W11" s="8">
        <f>IFERROR(INDEX('на отправку (3)'!AB:AB,MATCH($V11,'на отправку (3)'!$B:$B,0),1),0)</f>
        <v>0.83450456100000003</v>
      </c>
      <c r="X11" s="8">
        <f>IFERROR(INDEX('на отправку (3)'!AC:AC,MATCH($V11,'на отправку (3)'!$B:$B,0),1),0)</f>
        <v>0.72780695200000001</v>
      </c>
      <c r="Y11" s="8">
        <v>3</v>
      </c>
      <c r="Z11" s="8">
        <f t="shared" ref="Z11:Z45" si="2">IF(M11=1,Y11,0)</f>
        <v>3</v>
      </c>
    </row>
    <row r="12" spans="1:26" ht="60.75" customHeight="1" x14ac:dyDescent="0.25">
      <c r="A12" s="201" t="s">
        <v>3115</v>
      </c>
      <c r="B12" s="186">
        <v>3</v>
      </c>
      <c r="C12" s="124">
        <v>2</v>
      </c>
      <c r="D12" s="92">
        <f>IFERROR(INDEX('на отправку (3)'!G:G,MATCH($V12,'на отправку (3)'!$B:$B,0),1),0)</f>
        <v>286</v>
      </c>
      <c r="E12" s="92">
        <f>IFERROR(INDEX('на отправку (3)'!H:H,MATCH($V12,'на отправку (3)'!$B:$B,0),1),0)</f>
        <v>352</v>
      </c>
      <c r="F12" s="92">
        <f>IFERROR(INDEX('на отправку (3)'!I:I,MATCH($V12,'на отправку (3)'!$B:$B,0),1),0)</f>
        <v>0.8125</v>
      </c>
      <c r="G12" s="188" t="s">
        <v>12</v>
      </c>
      <c r="H12" s="92">
        <f>IFERROR(INDEX('на отправку (3)'!K:K,MATCH($V12,'на отправку (3)'!$B:$B,0),1),0)/100</f>
        <v>6.1789772999999997E-4</v>
      </c>
      <c r="I12" s="188" t="s">
        <v>12</v>
      </c>
      <c r="J12" s="129">
        <f>IFERROR(INDEX('на отправку (3)'!N:N,MATCH($V12,'на отправку (3)'!$B:$B,0),1),0)</f>
        <v>1</v>
      </c>
      <c r="K12" s="92">
        <f>IFERROR(INDEX('на отправку (3)'!O:O,MATCH($V12,'на отправку (3)'!$B:$B,0),1),0)</f>
        <v>0</v>
      </c>
      <c r="L12" s="92">
        <f>IFERROR(INDEX('на отправку (3)'!P:P,MATCH($V12,'на отправку (3)'!$B:$B,0),1),0)</f>
        <v>3</v>
      </c>
      <c r="M12" s="92">
        <f>IFERROR(INDEX('на отправку (3)'!Q:Q,MATCH($V12,'на отправку (3)'!$B:$B,0),1),0)</f>
        <v>1</v>
      </c>
      <c r="N12" s="92">
        <f>IFERROR(INDEX('на отправку (3)'!R:R,MATCH($V12,'на отправку (3)'!$B:$B,0),1),0)</f>
        <v>0</v>
      </c>
      <c r="O12" s="92">
        <f>IFERROR(INDEX('на отправку (3)'!S:S,MATCH($V12,'на отправку (3)'!$B:$B,0),1),0)</f>
        <v>352</v>
      </c>
      <c r="P12" s="92">
        <f>IFERROR(INDEX('на отправку (3)'!T:T,MATCH($V12,'на отправку (3)'!$B:$B,0),1),0)</f>
        <v>460</v>
      </c>
      <c r="Q12" s="92">
        <f>IFERROR(INDEX('на отправку (3)'!U:U,MATCH($V12,'на отправку (3)'!$B:$B,0),1),0)</f>
        <v>0.76521739099999997</v>
      </c>
      <c r="R12" s="129">
        <f>IFERROR(INDEX('на отправку (3)'!V:V,MATCH($V12,'на отправку (3)'!$B:$B,0),1),0)</f>
        <v>0</v>
      </c>
      <c r="S12" s="92">
        <f>IFERROR(INDEX('на отправку (3)'!W:W,MATCH($V12,'на отправку (3)'!$B:$B,0),1),0)</f>
        <v>0</v>
      </c>
      <c r="U12" s="71">
        <f t="shared" si="0"/>
        <v>1</v>
      </c>
      <c r="V12" s="89" t="str">
        <f t="shared" si="1"/>
        <v>028000№2</v>
      </c>
      <c r="W12" s="8">
        <f>IFERROR(INDEX('на отправку (3)'!AB:AB,MATCH($V12,'на отправку (3)'!$B:$B,0),1),0)</f>
        <v>0.91111111099999997</v>
      </c>
      <c r="X12" s="8">
        <f>IFERROR(INDEX('на отправку (3)'!AC:AC,MATCH($V12,'на отправку (3)'!$B:$B,0),1),0)</f>
        <v>1</v>
      </c>
      <c r="Y12" s="8">
        <v>2</v>
      </c>
      <c r="Z12" s="8">
        <f t="shared" si="2"/>
        <v>2</v>
      </c>
    </row>
    <row r="13" spans="1:26" ht="69.75" customHeight="1" x14ac:dyDescent="0.25">
      <c r="A13" s="201" t="s">
        <v>3116</v>
      </c>
      <c r="B13" s="186">
        <v>4</v>
      </c>
      <c r="C13" s="124">
        <v>3</v>
      </c>
      <c r="D13" s="92">
        <f>IFERROR(INDEX('на отправку (3)'!G:G,MATCH($V13,'на отправку (3)'!$B:$B,0),1),0)</f>
        <v>21</v>
      </c>
      <c r="E13" s="92">
        <f>IFERROR(INDEX('на отправку (3)'!H:H,MATCH($V13,'на отправку (3)'!$B:$B,0),1),0)</f>
        <v>28</v>
      </c>
      <c r="F13" s="92">
        <f>IFERROR(INDEX('на отправку (3)'!I:I,MATCH($V13,'на отправку (3)'!$B:$B,0),1),0)</f>
        <v>0.75</v>
      </c>
      <c r="G13" s="188" t="s">
        <v>12</v>
      </c>
      <c r="H13" s="92">
        <f>IFERROR(INDEX('на отправку (3)'!K:K,MATCH($V13,'на отправку (3)'!$B:$B,0),1),0)/100</f>
        <v>0</v>
      </c>
      <c r="I13" s="188" t="s">
        <v>12</v>
      </c>
      <c r="J13" s="129">
        <f>IFERROR(INDEX('на отправку (3)'!N:N,MATCH($V13,'на отправку (3)'!$B:$B,0),1),0)</f>
        <v>1</v>
      </c>
      <c r="K13" s="92">
        <f>IFERROR(INDEX('на отправку (3)'!O:O,MATCH($V13,'на отправку (3)'!$B:$B,0),1),0)</f>
        <v>0</v>
      </c>
      <c r="L13" s="92">
        <f>IFERROR(INDEX('на отправку (3)'!P:P,MATCH($V13,'на отправку (3)'!$B:$B,0),1),0)</f>
        <v>4</v>
      </c>
      <c r="M13" s="92">
        <f>IFERROR(INDEX('на отправку (3)'!Q:Q,MATCH($V13,'на отправку (3)'!$B:$B,0),1),0)</f>
        <v>1</v>
      </c>
      <c r="N13" s="92">
        <f>IFERROR(INDEX('на отправку (3)'!R:R,MATCH($V13,'на отправку (3)'!$B:$B,0),1),0)</f>
        <v>0</v>
      </c>
      <c r="O13" s="92">
        <f>IFERROR(INDEX('на отправку (3)'!S:S,MATCH($V13,'на отправку (3)'!$B:$B,0),1),0)</f>
        <v>24</v>
      </c>
      <c r="P13" s="92">
        <f>IFERROR(INDEX('на отправку (3)'!T:T,MATCH($V13,'на отправку (3)'!$B:$B,0),1),0)</f>
        <v>32</v>
      </c>
      <c r="Q13" s="92">
        <f>IFERROR(INDEX('на отправку (3)'!U:U,MATCH($V13,'на отправку (3)'!$B:$B,0),1),0)</f>
        <v>0.75</v>
      </c>
      <c r="R13" s="129">
        <f>IFERROR(INDEX('на отправку (3)'!V:V,MATCH($V13,'на отправку (3)'!$B:$B,0),1),0)</f>
        <v>0</v>
      </c>
      <c r="S13" s="92">
        <f>IFERROR(INDEX('на отправку (3)'!W:W,MATCH($V13,'на отправку (3)'!$B:$B,0),1),0)</f>
        <v>0</v>
      </c>
      <c r="U13" s="71">
        <f t="shared" si="0"/>
        <v>1</v>
      </c>
      <c r="V13" s="89" t="str">
        <f t="shared" si="1"/>
        <v>028000№3</v>
      </c>
      <c r="W13" s="8">
        <f>IFERROR(INDEX('на отправку (3)'!AB:AB,MATCH($V13,'на отправку (3)'!$B:$B,0),1),0)</f>
        <v>0.61761761800000003</v>
      </c>
      <c r="X13" s="8">
        <f>IFERROR(INDEX('на отправку (3)'!AC:AC,MATCH($V13,'на отправку (3)'!$B:$B,0),1),0)</f>
        <v>1</v>
      </c>
      <c r="Y13" s="8">
        <v>2</v>
      </c>
      <c r="Z13" s="8">
        <f t="shared" si="2"/>
        <v>2</v>
      </c>
    </row>
    <row r="14" spans="1:26" ht="64.5" customHeight="1" x14ac:dyDescent="0.25">
      <c r="A14" s="201" t="s">
        <v>3117</v>
      </c>
      <c r="B14" s="186">
        <v>5</v>
      </c>
      <c r="C14" s="124">
        <v>4</v>
      </c>
      <c r="D14" s="92">
        <f>IFERROR(INDEX('на отправку (3)'!G:G,MATCH($V14,'на отправку (3)'!$B:$B,0),1),0)</f>
        <v>0</v>
      </c>
      <c r="E14" s="92">
        <f>IFERROR(INDEX('на отправку (3)'!H:H,MATCH($V14,'на отправку (3)'!$B:$B,0),1),0)</f>
        <v>1</v>
      </c>
      <c r="F14" s="92">
        <f>IFERROR(INDEX('на отправку (3)'!I:I,MATCH($V14,'на отправку (3)'!$B:$B,0),1),0)</f>
        <v>0</v>
      </c>
      <c r="G14" s="188" t="s">
        <v>12</v>
      </c>
      <c r="H14" s="92">
        <f>IFERROR(INDEX('на отправку (3)'!K:K,MATCH($V14,'на отправку (3)'!$B:$B,0),1),0)/100</f>
        <v>-0.01</v>
      </c>
      <c r="I14" s="188" t="s">
        <v>12</v>
      </c>
      <c r="J14" s="129">
        <f>IFERROR(INDEX('на отправку (3)'!N:N,MATCH($V14,'на отправку (3)'!$B:$B,0),1),0)</f>
        <v>0</v>
      </c>
      <c r="K14" s="92">
        <f>IFERROR(INDEX('на отправку (3)'!O:O,MATCH($V14,'на отправку (3)'!$B:$B,0),1),0)</f>
        <v>0</v>
      </c>
      <c r="L14" s="92">
        <f>IFERROR(INDEX('на отправку (3)'!P:P,MATCH($V14,'на отправку (3)'!$B:$B,0),1),0)</f>
        <v>3</v>
      </c>
      <c r="M14" s="92">
        <f>IFERROR(INDEX('на отправку (3)'!Q:Q,MATCH($V14,'на отправку (3)'!$B:$B,0),1),0)</f>
        <v>1</v>
      </c>
      <c r="N14" s="92">
        <f>IFERROR(INDEX('на отправку (3)'!R:R,MATCH($V14,'на отправку (3)'!$B:$B,0),1),0)</f>
        <v>0</v>
      </c>
      <c r="O14" s="92">
        <f>IFERROR(INDEX('на отправку (3)'!S:S,MATCH($V14,'на отправку (3)'!$B:$B,0),1),0)</f>
        <v>1</v>
      </c>
      <c r="P14" s="92">
        <f>IFERROR(INDEX('на отправку (3)'!T:T,MATCH($V14,'на отправку (3)'!$B:$B,0),1),0)</f>
        <v>1</v>
      </c>
      <c r="Q14" s="92">
        <f>IFERROR(INDEX('на отправку (3)'!U:U,MATCH($V14,'на отправку (3)'!$B:$B,0),1),0)</f>
        <v>1</v>
      </c>
      <c r="R14" s="129">
        <f>IFERROR(INDEX('на отправку (3)'!V:V,MATCH($V14,'на отправку (3)'!$B:$B,0),1),0)</f>
        <v>0</v>
      </c>
      <c r="S14" s="92">
        <f>IFERROR(INDEX('на отправку (3)'!W:W,MATCH($V14,'на отправку (3)'!$B:$B,0),1),0)</f>
        <v>0</v>
      </c>
      <c r="U14" s="71">
        <f t="shared" si="0"/>
        <v>0</v>
      </c>
      <c r="V14" s="89" t="str">
        <f t="shared" si="1"/>
        <v>028000№4</v>
      </c>
      <c r="W14" s="8">
        <f>IFERROR(INDEX('на отправку (3)'!AB:AB,MATCH($V14,'на отправку (3)'!$B:$B,0),1),0)</f>
        <v>0.86111111100000004</v>
      </c>
      <c r="X14" s="8">
        <f>IFERROR(INDEX('на отправку (3)'!AC:AC,MATCH($V14,'на отправку (3)'!$B:$B,0),1),0)</f>
        <v>1</v>
      </c>
      <c r="Y14" s="8">
        <v>2</v>
      </c>
      <c r="Z14" s="8">
        <f t="shared" si="2"/>
        <v>2</v>
      </c>
    </row>
    <row r="15" spans="1:26" ht="69" customHeight="1" x14ac:dyDescent="0.25">
      <c r="A15" s="201" t="s">
        <v>2502</v>
      </c>
      <c r="B15" s="186">
        <v>6</v>
      </c>
      <c r="C15" s="124">
        <v>5</v>
      </c>
      <c r="D15" s="92">
        <f>IFERROR(INDEX('на отправку (3)'!G:G,MATCH($V15,'на отправку (3)'!$B:$B,0),1),0)</f>
        <v>19</v>
      </c>
      <c r="E15" s="92">
        <f>IFERROR(INDEX('на отправку (3)'!H:H,MATCH($V15,'на отправку (3)'!$B:$B,0),1),0)</f>
        <v>40</v>
      </c>
      <c r="F15" s="92">
        <f>IFERROR(INDEX('на отправку (3)'!I:I,MATCH($V15,'на отправку (3)'!$B:$B,0),1),0)</f>
        <v>0.47499999999999998</v>
      </c>
      <c r="G15" s="188" t="s">
        <v>12</v>
      </c>
      <c r="H15" s="92">
        <f>IFERROR(INDEX('на отправку (3)'!K:K,MATCH($V15,'на отправку (3)'!$B:$B,0),1),0)/100</f>
        <v>1.331818178E-2</v>
      </c>
      <c r="I15" s="188" t="s">
        <v>12</v>
      </c>
      <c r="J15" s="129">
        <f>IFERROR(INDEX('на отправку (3)'!N:N,MATCH($V15,'на отправку (3)'!$B:$B,0),1),0)</f>
        <v>2</v>
      </c>
      <c r="K15" s="92">
        <f>IFERROR(INDEX('на отправку (3)'!O:O,MATCH($V15,'на отправку (3)'!$B:$B,0),1),0)</f>
        <v>0</v>
      </c>
      <c r="L15" s="92">
        <f>IFERROR(INDEX('на отправку (3)'!P:P,MATCH($V15,'на отправку (3)'!$B:$B,0),1),0)</f>
        <v>3</v>
      </c>
      <c r="M15" s="92">
        <f>IFERROR(INDEX('на отправку (3)'!Q:Q,MATCH($V15,'на отправку (3)'!$B:$B,0),1),0)</f>
        <v>1</v>
      </c>
      <c r="N15" s="92">
        <f>IFERROR(INDEX('на отправку (3)'!R:R,MATCH($V15,'на отправку (3)'!$B:$B,0),1),0)</f>
        <v>0</v>
      </c>
      <c r="O15" s="92">
        <f>IFERROR(INDEX('на отправку (3)'!S:S,MATCH($V15,'на отправку (3)'!$B:$B,0),1),0)</f>
        <v>11</v>
      </c>
      <c r="P15" s="92">
        <f>IFERROR(INDEX('на отправку (3)'!T:T,MATCH($V15,'на отправку (3)'!$B:$B,0),1),0)</f>
        <v>54</v>
      </c>
      <c r="Q15" s="92">
        <f>IFERROR(INDEX('на отправку (3)'!U:U,MATCH($V15,'на отправку (3)'!$B:$B,0),1),0)</f>
        <v>0.20370370400000001</v>
      </c>
      <c r="R15" s="129">
        <f>IFERROR(INDEX('на отправку (3)'!V:V,MATCH($V15,'на отправку (3)'!$B:$B,0),1),0)</f>
        <v>0</v>
      </c>
      <c r="S15" s="92">
        <f>IFERROR(INDEX('на отправку (3)'!W:W,MATCH($V15,'на отправку (3)'!$B:$B,0),1),0)</f>
        <v>0</v>
      </c>
      <c r="U15" s="71">
        <f t="shared" si="0"/>
        <v>1</v>
      </c>
      <c r="V15" s="89" t="str">
        <f t="shared" si="1"/>
        <v>028000№5</v>
      </c>
      <c r="W15" s="8">
        <f>IFERROR(INDEX('на отправку (3)'!AB:AB,MATCH($V15,'на отправку (3)'!$B:$B,0),1),0)</f>
        <v>0.56594488200000004</v>
      </c>
      <c r="X15" s="8">
        <f>IFERROR(INDEX('на отправку (3)'!AC:AC,MATCH($V15,'на отправку (3)'!$B:$B,0),1),0)</f>
        <v>1</v>
      </c>
      <c r="Y15" s="8">
        <v>2</v>
      </c>
      <c r="Z15" s="8">
        <f t="shared" si="2"/>
        <v>2</v>
      </c>
    </row>
    <row r="16" spans="1:26" ht="79.5" customHeight="1" x14ac:dyDescent="0.25">
      <c r="A16" s="201" t="s">
        <v>3118</v>
      </c>
      <c r="B16" s="186">
        <v>7</v>
      </c>
      <c r="C16" s="124">
        <v>6</v>
      </c>
      <c r="D16" s="92">
        <f>IFERROR(INDEX('на отправку (3)'!G:G,MATCH($V16,'на отправку (3)'!$B:$B,0),1),0)</f>
        <v>1</v>
      </c>
      <c r="E16" s="92">
        <f>IFERROR(INDEX('на отправку (3)'!H:H,MATCH($V16,'на отправку (3)'!$B:$B,0),1),0)</f>
        <v>1</v>
      </c>
      <c r="F16" s="92">
        <f>IFERROR(INDEX('на отправку (3)'!I:I,MATCH($V16,'на отправку (3)'!$B:$B,0),1),0)</f>
        <v>1</v>
      </c>
      <c r="G16" s="188" t="s">
        <v>12</v>
      </c>
      <c r="H16" s="92">
        <f>IFERROR(INDEX('на отправку (3)'!K:K,MATCH($V16,'на отправку (3)'!$B:$B,0),1),0)/100</f>
        <v>0</v>
      </c>
      <c r="I16" s="188" t="s">
        <v>12</v>
      </c>
      <c r="J16" s="129">
        <f>IFERROR(INDEX('на отправку (3)'!N:N,MATCH($V16,'на отправку (3)'!$B:$B,0),1),0)</f>
        <v>3</v>
      </c>
      <c r="K16" s="92">
        <f>IFERROR(INDEX('на отправку (3)'!O:O,MATCH($V16,'на отправку (3)'!$B:$B,0),1),0)</f>
        <v>2</v>
      </c>
      <c r="L16" s="92">
        <f>IFERROR(INDEX('на отправку (3)'!P:P,MATCH($V16,'на отправку (3)'!$B:$B,0),1),0)</f>
        <v>4</v>
      </c>
      <c r="M16" s="92">
        <f>IFERROR(INDEX('на отправку (3)'!Q:Q,MATCH($V16,'на отправку (3)'!$B:$B,0),1),0)</f>
        <v>1</v>
      </c>
      <c r="N16" s="92">
        <f>IFERROR(INDEX('на отправку (3)'!R:R,MATCH($V16,'на отправку (3)'!$B:$B,0),1),0)</f>
        <v>0</v>
      </c>
      <c r="O16" s="92">
        <f>IFERROR(INDEX('на отправку (3)'!S:S,MATCH($V16,'на отправку (3)'!$B:$B,0),1),0)</f>
        <v>2</v>
      </c>
      <c r="P16" s="92">
        <f>IFERROR(INDEX('на отправку (3)'!T:T,MATCH($V16,'на отправку (3)'!$B:$B,0),1),0)</f>
        <v>2</v>
      </c>
      <c r="Q16" s="92">
        <f>IFERROR(INDEX('на отправку (3)'!U:U,MATCH($V16,'на отправку (3)'!$B:$B,0),1),0)</f>
        <v>1</v>
      </c>
      <c r="R16" s="129">
        <f>IFERROR(INDEX('на отправку (3)'!V:V,MATCH($V16,'на отправку (3)'!$B:$B,0),1),0)</f>
        <v>0</v>
      </c>
      <c r="S16" s="92">
        <f>IFERROR(INDEX('на отправку (3)'!W:W,MATCH($V16,'на отправку (3)'!$B:$B,0),1),0)</f>
        <v>0</v>
      </c>
      <c r="U16" s="71">
        <f t="shared" si="0"/>
        <v>1</v>
      </c>
      <c r="V16" s="89" t="str">
        <f t="shared" si="1"/>
        <v>028000№6</v>
      </c>
      <c r="W16" s="8">
        <f>IFERROR(INDEX('на отправку (3)'!AB:AB,MATCH($V16,'на отправку (3)'!$B:$B,0),1),0)</f>
        <v>0.3</v>
      </c>
      <c r="X16" s="8">
        <f>IFERROR(INDEX('на отправку (3)'!AC:AC,MATCH($V16,'на отправку (3)'!$B:$B,0),1),0)</f>
        <v>1</v>
      </c>
      <c r="Y16" s="8">
        <v>3</v>
      </c>
      <c r="Z16" s="8">
        <f t="shared" si="2"/>
        <v>3</v>
      </c>
    </row>
    <row r="17" spans="1:26" ht="68.25" customHeight="1" x14ac:dyDescent="0.25">
      <c r="A17" s="201" t="s">
        <v>3119</v>
      </c>
      <c r="B17" s="186">
        <v>8</v>
      </c>
      <c r="C17" s="124">
        <v>22</v>
      </c>
      <c r="D17" s="92">
        <f>IFERROR(INDEX('на отправку (3)'!G:G,MATCH($V17,'на отправку (3)'!$B:$B,0),1),0)</f>
        <v>0</v>
      </c>
      <c r="E17" s="92">
        <f>IFERROR(INDEX('на отправку (3)'!H:H,MATCH($V17,'на отправку (3)'!$B:$B,0),1),0)</f>
        <v>0</v>
      </c>
      <c r="F17" s="92">
        <f>IFERROR(INDEX('на отправку (3)'!I:I,MATCH($V17,'на отправку (3)'!$B:$B,0),1),0)</f>
        <v>0</v>
      </c>
      <c r="G17" s="188" t="s">
        <v>12</v>
      </c>
      <c r="H17" s="92">
        <f>IFERROR(INDEX('на отправку (3)'!K:K,MATCH($V17,'на отправку (3)'!$B:$B,0),1),0)/100</f>
        <v>-0.01</v>
      </c>
      <c r="I17" s="188" t="s">
        <v>12</v>
      </c>
      <c r="J17" s="129">
        <f>IFERROR(INDEX('на отправку (3)'!N:N,MATCH($V17,'на отправку (3)'!$B:$B,0),1),0)</f>
        <v>0</v>
      </c>
      <c r="K17" s="92">
        <f>IFERROR(INDEX('на отправку (3)'!O:O,MATCH($V17,'на отправку (3)'!$B:$B,0),1),0)</f>
        <v>0</v>
      </c>
      <c r="L17" s="92">
        <f>IFERROR(INDEX('на отправку (3)'!P:P,MATCH($V17,'на отправку (3)'!$B:$B,0),1),0)</f>
        <v>0</v>
      </c>
      <c r="M17" s="92">
        <f>IFERROR(INDEX('на отправку (3)'!Q:Q,MATCH($V17,'на отправку (3)'!$B:$B,0),1),0)</f>
        <v>2</v>
      </c>
      <c r="N17" s="92">
        <f>IFERROR(INDEX('на отправку (3)'!R:R,MATCH($V17,'на отправку (3)'!$B:$B,0),1),0)</f>
        <v>0</v>
      </c>
      <c r="O17" s="92">
        <f>IFERROR(INDEX('на отправку (3)'!S:S,MATCH($V17,'на отправку (3)'!$B:$B,0),1),0)</f>
        <v>1</v>
      </c>
      <c r="P17" s="92">
        <f>IFERROR(INDEX('на отправку (3)'!T:T,MATCH($V17,'на отправку (3)'!$B:$B,0),1),0)</f>
        <v>2</v>
      </c>
      <c r="Q17" s="92">
        <f>IFERROR(INDEX('на отправку (3)'!U:U,MATCH($V17,'на отправку (3)'!$B:$B,0),1),0)</f>
        <v>0.5</v>
      </c>
      <c r="R17" s="129">
        <f>IFERROR(INDEX('на отправку (3)'!V:V,MATCH($V17,'на отправку (3)'!$B:$B,0),1),0)</f>
        <v>0</v>
      </c>
      <c r="S17" s="92">
        <f>IFERROR(INDEX('на отправку (3)'!W:W,MATCH($V17,'на отправку (3)'!$B:$B,0),1),0)</f>
        <v>0</v>
      </c>
      <c r="U17" s="71">
        <f t="shared" si="0"/>
        <v>0</v>
      </c>
      <c r="V17" s="89" t="str">
        <f t="shared" si="1"/>
        <v>028000№22</v>
      </c>
      <c r="W17" s="8">
        <f>IFERROR(INDEX('на отправку (3)'!AB:AB,MATCH($V17,'на отправку (3)'!$B:$B,0),1),0)</f>
        <v>0.4</v>
      </c>
      <c r="X17" s="8">
        <f>IFERROR(INDEX('на отправку (3)'!AC:AC,MATCH($V17,'на отправку (3)'!$B:$B,0),1),0)</f>
        <v>1</v>
      </c>
      <c r="Y17" s="8">
        <v>3</v>
      </c>
      <c r="Z17" s="8">
        <f t="shared" si="2"/>
        <v>0</v>
      </c>
    </row>
    <row r="18" spans="1:26" ht="147.75" customHeight="1" x14ac:dyDescent="0.25">
      <c r="A18" s="201" t="s">
        <v>3120</v>
      </c>
      <c r="B18" s="186">
        <v>9</v>
      </c>
      <c r="C18" s="124">
        <v>7</v>
      </c>
      <c r="D18" s="92">
        <f>IFERROR(INDEX('на отправку (3)'!G:G,MATCH($V18,'на отправку (3)'!$B:$B,0),1),0)</f>
        <v>7400</v>
      </c>
      <c r="E18" s="92">
        <f>IFERROR(INDEX('на отправку (3)'!H:H,MATCH($V18,'на отправку (3)'!$B:$B,0),1),0)</f>
        <v>7400</v>
      </c>
      <c r="F18" s="92">
        <f>IFERROR(INDEX('на отправку (3)'!I:I,MATCH($V18,'на отправку (3)'!$B:$B,0),1),0)</f>
        <v>1</v>
      </c>
      <c r="G18" s="189">
        <v>1</v>
      </c>
      <c r="H18" s="92">
        <f>IFERROR(INDEX('на отправку (3)'!K:K,MATCH($V18,'на отправку (3)'!$B:$B,0),1),0)/100</f>
        <v>0</v>
      </c>
      <c r="I18" s="191">
        <f>IFERROR(INDEX('на отправку (3)'!M:M,MATCH($V18,'на отправку (3)'!$B:$B,0),1),0)</f>
        <v>1</v>
      </c>
      <c r="J18" s="129">
        <f>IFERROR(INDEX('на отправку (3)'!N:N,MATCH($V18,'на отправку (3)'!$B:$B,0),1),0)</f>
        <v>2</v>
      </c>
      <c r="K18" s="92" t="str">
        <f>IFERROR(INDEX('на отправку (3)'!O:O,MATCH($V18,'на отправку (3)'!$B:$B,0),1),0)</f>
        <v>x</v>
      </c>
      <c r="L18" s="92">
        <f>IFERROR(INDEX('на отправку (3)'!P:P,MATCH($V18,'на отправку (3)'!$B:$B,0),1),0)</f>
        <v>6</v>
      </c>
      <c r="M18" s="92">
        <f>IFERROR(INDEX('на отправку (3)'!Q:Q,MATCH($V18,'на отправку (3)'!$B:$B,0),1),0)</f>
        <v>1</v>
      </c>
      <c r="N18" s="92">
        <f>IFERROR(INDEX('на отправку (3)'!R:R,MATCH($V18,'на отправку (3)'!$B:$B,0),1),0)</f>
        <v>0</v>
      </c>
      <c r="O18" s="92">
        <f>IFERROR(INDEX('на отправку (3)'!S:S,MATCH($V18,'на отправку (3)'!$B:$B,0),1),0)</f>
        <v>5377</v>
      </c>
      <c r="P18" s="92">
        <f>IFERROR(INDEX('на отправку (3)'!T:T,MATCH($V18,'на отправку (3)'!$B:$B,0),1),0)</f>
        <v>5377</v>
      </c>
      <c r="Q18" s="92">
        <f>IFERROR(INDEX('на отправку (3)'!U:U,MATCH($V18,'на отправку (3)'!$B:$B,0),1),0)</f>
        <v>1</v>
      </c>
      <c r="R18" s="129">
        <f>IFERROR(INDEX('на отправку (3)'!V:V,MATCH($V18,'на отправку (3)'!$B:$B,0),1),0)</f>
        <v>0</v>
      </c>
      <c r="S18" s="92">
        <f>IFERROR(INDEX('на отправку (3)'!W:W,MATCH($V18,'на отправку (3)'!$B:$B,0),1),0)</f>
        <v>0</v>
      </c>
      <c r="U18" s="71">
        <f t="shared" si="0"/>
        <v>1</v>
      </c>
      <c r="V18" s="89" t="str">
        <f t="shared" si="1"/>
        <v>028000№7</v>
      </c>
      <c r="W18" s="8">
        <f>IFERROR(INDEX('на отправку (3)'!AB:AB,MATCH($V18,'на отправку (3)'!$B:$B,0),1),0)</f>
        <v>1</v>
      </c>
      <c r="X18" s="8">
        <f>IFERROR(INDEX('на отправку (3)'!AC:AC,MATCH($V18,'на отправку (3)'!$B:$B,0),1),0)</f>
        <v>1</v>
      </c>
      <c r="Y18" s="8">
        <v>2</v>
      </c>
      <c r="Z18" s="8">
        <f t="shared" si="2"/>
        <v>2</v>
      </c>
    </row>
    <row r="19" spans="1:26" ht="59.25" customHeight="1" x14ac:dyDescent="0.25">
      <c r="A19" s="201" t="s">
        <v>3121</v>
      </c>
      <c r="B19" s="186">
        <v>10</v>
      </c>
      <c r="C19" s="124">
        <v>8</v>
      </c>
      <c r="D19" s="92">
        <f>IFERROR(INDEX('на отправку (3)'!G:G,MATCH($V19,'на отправку (3)'!$B:$B,0),1),0)</f>
        <v>570</v>
      </c>
      <c r="E19" s="92">
        <f>IFERROR(INDEX('на отправку (3)'!H:H,MATCH($V19,'на отправку (3)'!$B:$B,0),1),0)</f>
        <v>49306</v>
      </c>
      <c r="F19" s="92">
        <f>IFERROR(INDEX('на отправку (3)'!I:I,MATCH($V19,'на отправку (3)'!$B:$B,0),1),0)</f>
        <v>1.1560459E-2</v>
      </c>
      <c r="G19" s="188" t="s">
        <v>12</v>
      </c>
      <c r="H19" s="92">
        <f>IFERROR(INDEX('на отправку (3)'!K:K,MATCH($V19,'на отправку (3)'!$B:$B,0),1),0)/100</f>
        <v>-3.6841354999999997E-4</v>
      </c>
      <c r="I19" s="192" t="str">
        <f>IFERROR(INDEX('на отправку (3)'!M:M,MATCH($V19,'на отправку (3)'!$B:$B,0),1),0)</f>
        <v>x</v>
      </c>
      <c r="J19" s="129">
        <f>IFERROR(INDEX('на отправку (3)'!N:N,MATCH($V19,'на отправку (3)'!$B:$B,0),1),0)</f>
        <v>2</v>
      </c>
      <c r="K19" s="92">
        <f>IFERROR(INDEX('на отправку (3)'!O:O,MATCH($V19,'на отправку (3)'!$B:$B,0),1),0)</f>
        <v>0</v>
      </c>
      <c r="L19" s="92">
        <f>IFERROR(INDEX('на отправку (3)'!P:P,MATCH($V19,'на отправку (3)'!$B:$B,0),1),0)</f>
        <v>2</v>
      </c>
      <c r="M19" s="92">
        <f>IFERROR(INDEX('на отправку (3)'!Q:Q,MATCH($V19,'на отправку (3)'!$B:$B,0),1),0)</f>
        <v>1</v>
      </c>
      <c r="N19" s="92">
        <f>IFERROR(INDEX('на отправку (3)'!R:R,MATCH($V19,'на отправку (3)'!$B:$B,0),1),0)</f>
        <v>0</v>
      </c>
      <c r="O19" s="92">
        <f>IFERROR(INDEX('на отправку (3)'!S:S,MATCH($V19,'на отправку (3)'!$B:$B,0),1),0)</f>
        <v>543</v>
      </c>
      <c r="P19" s="92">
        <f>IFERROR(INDEX('на отправку (3)'!T:T,MATCH($V19,'на отправку (3)'!$B:$B,0),1),0)</f>
        <v>45240</v>
      </c>
      <c r="Q19" s="92">
        <f>IFERROR(INDEX('на отправку (3)'!U:U,MATCH($V19,'на отправку (3)'!$B:$B,0),1),0)</f>
        <v>1.2002653E-2</v>
      </c>
      <c r="R19" s="129">
        <f>IFERROR(INDEX('на отправку (3)'!V:V,MATCH($V19,'на отправку (3)'!$B:$B,0),1),0)</f>
        <v>0</v>
      </c>
      <c r="S19" s="92">
        <f>IFERROR(INDEX('на отправку (3)'!W:W,MATCH($V19,'на отправку (3)'!$B:$B,0),1),0)</f>
        <v>0</v>
      </c>
      <c r="U19" s="71">
        <f t="shared" si="0"/>
        <v>1</v>
      </c>
      <c r="V19" s="89" t="str">
        <f t="shared" si="1"/>
        <v>028000№8</v>
      </c>
      <c r="W19" s="8">
        <f>IFERROR(INDEX('на отправку (3)'!AB:AB,MATCH($V19,'на отправку (3)'!$B:$B,0),1),0)</f>
        <v>1.4606701999999999E-2</v>
      </c>
      <c r="X19" s="8">
        <f>IFERROR(INDEX('на отправку (3)'!AC:AC,MATCH($V19,'на отправку (3)'!$B:$B,0),1),0)</f>
        <v>0</v>
      </c>
      <c r="Y19" s="8">
        <v>2</v>
      </c>
      <c r="Z19" s="8">
        <f t="shared" si="2"/>
        <v>2</v>
      </c>
    </row>
    <row r="20" spans="1:26" ht="62.25" customHeight="1" x14ac:dyDescent="0.25">
      <c r="A20" s="201" t="s">
        <v>2507</v>
      </c>
      <c r="B20" s="186">
        <v>11</v>
      </c>
      <c r="C20" s="124">
        <v>9</v>
      </c>
      <c r="D20" s="92">
        <f>IFERROR(INDEX('на отправку (3)'!G:G,MATCH($V20,'на отправку (3)'!$B:$B,0),1),0)</f>
        <v>1436</v>
      </c>
      <c r="E20" s="92">
        <f>IFERROR(INDEX('на отправку (3)'!H:H,MATCH($V20,'на отправку (3)'!$B:$B,0),1),0)</f>
        <v>1563</v>
      </c>
      <c r="F20" s="92">
        <f>IFERROR(INDEX('на отправку (3)'!I:I,MATCH($V20,'на отправку (3)'!$B:$B,0),1),0)</f>
        <v>0.91874600100000003</v>
      </c>
      <c r="G20" s="189">
        <v>1</v>
      </c>
      <c r="H20" s="92">
        <f>IFERROR(INDEX('на отправку (3)'!K:K,MATCH($V20,'на отправку (3)'!$B:$B,0),1),0)/100</f>
        <v>9.0297750400000001E-3</v>
      </c>
      <c r="I20" s="191">
        <f>IFERROR(INDEX('на отправку (3)'!M:M,MATCH($V20,'на отправку (3)'!$B:$B,0),1),0)</f>
        <v>0.91874600100000003</v>
      </c>
      <c r="J20" s="129">
        <f>IFERROR(INDEX('на отправку (3)'!N:N,MATCH($V20,'на отправку (3)'!$B:$B,0),1),0)</f>
        <v>0.5</v>
      </c>
      <c r="K20" s="92" t="str">
        <f>IFERROR(INDEX('на отправку (3)'!O:O,MATCH($V20,'на отправку (3)'!$B:$B,0),1),0)</f>
        <v>x</v>
      </c>
      <c r="L20" s="92">
        <f>IFERROR(INDEX('на отправку (3)'!P:P,MATCH($V20,'на отправку (3)'!$B:$B,0),1),0)</f>
        <v>6</v>
      </c>
      <c r="M20" s="92">
        <f>IFERROR(INDEX('на отправку (3)'!Q:Q,MATCH($V20,'на отправку (3)'!$B:$B,0),1),0)</f>
        <v>1</v>
      </c>
      <c r="N20" s="92">
        <f>IFERROR(INDEX('на отправку (3)'!R:R,MATCH($V20,'на отправку (3)'!$B:$B,0),1),0)</f>
        <v>0</v>
      </c>
      <c r="O20" s="92">
        <f>IFERROR(INDEX('на отправку (3)'!S:S,MATCH($V20,'на отправку (3)'!$B:$B,0),1),0)</f>
        <v>2357</v>
      </c>
      <c r="P20" s="92">
        <f>IFERROR(INDEX('на отправку (3)'!T:T,MATCH($V20,'на отправку (3)'!$B:$B,0),1),0)</f>
        <v>4882</v>
      </c>
      <c r="Q20" s="92">
        <f>IFERROR(INDEX('на отправку (3)'!U:U,MATCH($V20,'на отправку (3)'!$B:$B,0),1),0)</f>
        <v>0.48279393700000001</v>
      </c>
      <c r="R20" s="129">
        <f>IFERROR(INDEX('на отправку (3)'!V:V,MATCH($V20,'на отправку (3)'!$B:$B,0),1),0)</f>
        <v>0</v>
      </c>
      <c r="S20" s="92">
        <f>IFERROR(INDEX('на отправку (3)'!W:W,MATCH($V20,'на отправку (3)'!$B:$B,0),1),0)</f>
        <v>0</v>
      </c>
      <c r="U20" s="71">
        <f t="shared" si="0"/>
        <v>1</v>
      </c>
      <c r="V20" s="89" t="str">
        <f t="shared" si="1"/>
        <v>028000№9</v>
      </c>
      <c r="W20" s="8">
        <f>IFERROR(INDEX('на отправку (3)'!AB:AB,MATCH($V20,'на отправку (3)'!$B:$B,0),1),0)</f>
        <v>0.93642591900000005</v>
      </c>
      <c r="X20" s="8">
        <f>IFERROR(INDEX('на отправку (3)'!AC:AC,MATCH($V20,'на отправку (3)'!$B:$B,0),1),0)</f>
        <v>0</v>
      </c>
      <c r="Y20" s="8">
        <v>1</v>
      </c>
      <c r="Z20" s="8">
        <f t="shared" si="2"/>
        <v>1</v>
      </c>
    </row>
    <row r="21" spans="1:26" ht="70.5" customHeight="1" x14ac:dyDescent="0.25">
      <c r="A21" s="201" t="s">
        <v>3122</v>
      </c>
      <c r="B21" s="186">
        <v>12</v>
      </c>
      <c r="C21" s="124">
        <v>10</v>
      </c>
      <c r="D21" s="92">
        <f>IFERROR(INDEX('на отправку (3)'!G:G,MATCH($V21,'на отправку (3)'!$B:$B,0),1),0)</f>
        <v>43</v>
      </c>
      <c r="E21" s="92">
        <f>IFERROR(INDEX('на отправку (3)'!H:H,MATCH($V21,'на отправку (3)'!$B:$B,0),1),0)</f>
        <v>43</v>
      </c>
      <c r="F21" s="92">
        <f>IFERROR(INDEX('на отправку (3)'!I:I,MATCH($V21,'на отправку (3)'!$B:$B,0),1),0)</f>
        <v>1</v>
      </c>
      <c r="G21" s="189">
        <v>1</v>
      </c>
      <c r="H21" s="92">
        <f>IFERROR(INDEX('на отправку (3)'!K:K,MATCH($V21,'на отправку (3)'!$B:$B,0),1),0)/100</f>
        <v>0</v>
      </c>
      <c r="I21" s="191">
        <f>IFERROR(INDEX('на отправку (3)'!M:M,MATCH($V21,'на отправку (3)'!$B:$B,0),1),0)</f>
        <v>1</v>
      </c>
      <c r="J21" s="129">
        <f>IFERROR(INDEX('на отправку (3)'!N:N,MATCH($V21,'на отправку (3)'!$B:$B,0),1),0)</f>
        <v>1</v>
      </c>
      <c r="K21" s="92" t="str">
        <f>IFERROR(INDEX('на отправку (3)'!O:O,MATCH($V21,'на отправку (3)'!$B:$B,0),1),0)</f>
        <v>x</v>
      </c>
      <c r="L21" s="92">
        <f>IFERROR(INDEX('на отправку (3)'!P:P,MATCH($V21,'на отправку (3)'!$B:$B,0),1),0)</f>
        <v>6</v>
      </c>
      <c r="M21" s="92">
        <f>IFERROR(INDEX('на отправку (3)'!Q:Q,MATCH($V21,'на отправку (3)'!$B:$B,0),1),0)</f>
        <v>1</v>
      </c>
      <c r="N21" s="92">
        <f>IFERROR(INDEX('на отправку (3)'!R:R,MATCH($V21,'на отправку (3)'!$B:$B,0),1),0)</f>
        <v>0</v>
      </c>
      <c r="O21" s="92">
        <f>IFERROR(INDEX('на отправку (3)'!S:S,MATCH($V21,'на отправку (3)'!$B:$B,0),1),0)</f>
        <v>69</v>
      </c>
      <c r="P21" s="92">
        <f>IFERROR(INDEX('на отправку (3)'!T:T,MATCH($V21,'на отправку (3)'!$B:$B,0),1),0)</f>
        <v>69</v>
      </c>
      <c r="Q21" s="92">
        <f>IFERROR(INDEX('на отправку (3)'!U:U,MATCH($V21,'на отправку (3)'!$B:$B,0),1),0)</f>
        <v>1</v>
      </c>
      <c r="R21" s="129">
        <f>IFERROR(INDEX('на отправку (3)'!V:V,MATCH($V21,'на отправку (3)'!$B:$B,0),1),0)</f>
        <v>0</v>
      </c>
      <c r="S21" s="92">
        <f>IFERROR(INDEX('на отправку (3)'!W:W,MATCH($V21,'на отправку (3)'!$B:$B,0),1),0)</f>
        <v>0</v>
      </c>
      <c r="U21" s="71">
        <f t="shared" si="0"/>
        <v>1</v>
      </c>
      <c r="V21" s="89" t="str">
        <f t="shared" si="1"/>
        <v>028000№10</v>
      </c>
      <c r="W21" s="8">
        <f>IFERROR(INDEX('на отправку (3)'!AB:AB,MATCH($V21,'на отправку (3)'!$B:$B,0),1),0)</f>
        <v>1</v>
      </c>
      <c r="X21" s="8">
        <f>IFERROR(INDEX('на отправку (3)'!AC:AC,MATCH($V21,'на отправку (3)'!$B:$B,0),1),0)</f>
        <v>0</v>
      </c>
      <c r="Y21" s="8">
        <v>1</v>
      </c>
      <c r="Z21" s="8">
        <f t="shared" si="2"/>
        <v>1</v>
      </c>
    </row>
    <row r="22" spans="1:26" ht="56.25" customHeight="1" x14ac:dyDescent="0.25">
      <c r="A22" s="201" t="s">
        <v>3123</v>
      </c>
      <c r="B22" s="186">
        <v>13</v>
      </c>
      <c r="C22" s="124">
        <v>11</v>
      </c>
      <c r="D22" s="92">
        <f>IFERROR(INDEX('на отправку (3)'!G:G,MATCH($V22,'на отправку (3)'!$B:$B,0),1),0)</f>
        <v>205</v>
      </c>
      <c r="E22" s="92">
        <f>IFERROR(INDEX('на отправку (3)'!H:H,MATCH($V22,'на отправку (3)'!$B:$B,0),1),0)</f>
        <v>205</v>
      </c>
      <c r="F22" s="92">
        <f>IFERROR(INDEX('на отправку (3)'!I:I,MATCH($V22,'на отправку (3)'!$B:$B,0),1),0)</f>
        <v>1</v>
      </c>
      <c r="G22" s="189">
        <v>1</v>
      </c>
      <c r="H22" s="92">
        <f>IFERROR(INDEX('на отправку (3)'!K:K,MATCH($V22,'на отправку (3)'!$B:$B,0),1),0)/100</f>
        <v>0</v>
      </c>
      <c r="I22" s="191">
        <f>IFERROR(INDEX('на отправку (3)'!M:M,MATCH($V22,'на отправку (3)'!$B:$B,0),1),0)</f>
        <v>1</v>
      </c>
      <c r="J22" s="129">
        <f>IFERROR(INDEX('на отправку (3)'!N:N,MATCH($V22,'на отправку (3)'!$B:$B,0),1),0)</f>
        <v>2</v>
      </c>
      <c r="K22" s="92" t="str">
        <f>IFERROR(INDEX('на отправку (3)'!O:O,MATCH($V22,'на отправку (3)'!$B:$B,0),1),0)</f>
        <v>x</v>
      </c>
      <c r="L22" s="92">
        <f>IFERROR(INDEX('на отправку (3)'!P:P,MATCH($V22,'на отправку (3)'!$B:$B,0),1),0)</f>
        <v>6</v>
      </c>
      <c r="M22" s="92">
        <f>IFERROR(INDEX('на отправку (3)'!Q:Q,MATCH($V22,'на отправку (3)'!$B:$B,0),1),0)</f>
        <v>1</v>
      </c>
      <c r="N22" s="92">
        <f>IFERROR(INDEX('на отправку (3)'!R:R,MATCH($V22,'на отправку (3)'!$B:$B,0),1),0)</f>
        <v>0</v>
      </c>
      <c r="O22" s="92">
        <f>IFERROR(INDEX('на отправку (3)'!S:S,MATCH($V22,'на отправку (3)'!$B:$B,0),1),0)</f>
        <v>288</v>
      </c>
      <c r="P22" s="92">
        <f>IFERROR(INDEX('на отправку (3)'!T:T,MATCH($V22,'на отправку (3)'!$B:$B,0),1),0)</f>
        <v>288</v>
      </c>
      <c r="Q22" s="92">
        <f>IFERROR(INDEX('на отправку (3)'!U:U,MATCH($V22,'на отправку (3)'!$B:$B,0),1),0)</f>
        <v>1</v>
      </c>
      <c r="R22" s="129">
        <f>IFERROR(INDEX('на отправку (3)'!V:V,MATCH($V22,'на отправку (3)'!$B:$B,0),1),0)</f>
        <v>0</v>
      </c>
      <c r="S22" s="92">
        <f>IFERROR(INDEX('на отправку (3)'!W:W,MATCH($V22,'на отправку (3)'!$B:$B,0),1),0)</f>
        <v>0</v>
      </c>
      <c r="U22" s="71">
        <f t="shared" si="0"/>
        <v>1</v>
      </c>
      <c r="V22" s="89" t="str">
        <f t="shared" si="1"/>
        <v>028000№11</v>
      </c>
      <c r="W22" s="8">
        <f>IFERROR(INDEX('на отправку (3)'!AB:AB,MATCH($V22,'на отправку (3)'!$B:$B,0),1),0)</f>
        <v>1</v>
      </c>
      <c r="X22" s="8">
        <f>IFERROR(INDEX('на отправку (3)'!AC:AC,MATCH($V22,'на отправку (3)'!$B:$B,0),1),0)</f>
        <v>0</v>
      </c>
      <c r="Y22" s="8">
        <v>2</v>
      </c>
      <c r="Z22" s="8">
        <f t="shared" si="2"/>
        <v>2</v>
      </c>
    </row>
    <row r="23" spans="1:26" ht="66.75" customHeight="1" x14ac:dyDescent="0.25">
      <c r="A23" s="201" t="s">
        <v>3124</v>
      </c>
      <c r="B23" s="186">
        <v>14</v>
      </c>
      <c r="C23" s="124">
        <v>12</v>
      </c>
      <c r="D23" s="92">
        <f>IFERROR(INDEX('на отправку (3)'!G:G,MATCH($V23,'на отправку (3)'!$B:$B,0),1),0)</f>
        <v>1409</v>
      </c>
      <c r="E23" s="92">
        <f>IFERROR(INDEX('на отправку (3)'!H:H,MATCH($V23,'на отправку (3)'!$B:$B,0),1),0)</f>
        <v>50098</v>
      </c>
      <c r="F23" s="92">
        <f>IFERROR(INDEX('на отправку (3)'!I:I,MATCH($V23,'на отправку (3)'!$B:$B,0),1),0)</f>
        <v>2.8124875000000001E-2</v>
      </c>
      <c r="G23" s="188" t="s">
        <v>12</v>
      </c>
      <c r="H23" s="92">
        <f>IFERROR(INDEX('на отправку (3)'!K:K,MATCH($V23,'на отправку (3)'!$B:$B,0),1),0)/100</f>
        <v>1.12789876E-3</v>
      </c>
      <c r="I23" s="188" t="s">
        <v>12</v>
      </c>
      <c r="J23" s="129">
        <f>IFERROR(INDEX('на отправку (3)'!N:N,MATCH($V23,'на отправку (3)'!$B:$B,0),1),0)</f>
        <v>1</v>
      </c>
      <c r="K23" s="92">
        <f>IFERROR(INDEX('на отправку (3)'!O:O,MATCH($V23,'на отправку (3)'!$B:$B,0),1),0)</f>
        <v>0</v>
      </c>
      <c r="L23" s="92">
        <f>IFERROR(INDEX('на отправку (3)'!P:P,MATCH($V23,'на отправку (3)'!$B:$B,0),1),0)</f>
        <v>2</v>
      </c>
      <c r="M23" s="92">
        <f>IFERROR(INDEX('на отправку (3)'!Q:Q,MATCH($V23,'на отправку (3)'!$B:$B,0),1),0)</f>
        <v>1</v>
      </c>
      <c r="N23" s="92">
        <f>IFERROR(INDEX('на отправку (3)'!R:R,MATCH($V23,'на отправку (3)'!$B:$B,0),1),0)</f>
        <v>0</v>
      </c>
      <c r="O23" s="92">
        <f>IFERROR(INDEX('на отправку (3)'!S:S,MATCH($V23,'на отправку (3)'!$B:$B,0),1),0)</f>
        <v>1166</v>
      </c>
      <c r="P23" s="92">
        <f>IFERROR(INDEX('на отправку (3)'!T:T,MATCH($V23,'на отправку (3)'!$B:$B,0),1),0)</f>
        <v>46134</v>
      </c>
      <c r="Q23" s="92">
        <f>IFERROR(INDEX('на отправку (3)'!U:U,MATCH($V23,'на отправку (3)'!$B:$B,0),1),0)</f>
        <v>2.5274201E-2</v>
      </c>
      <c r="R23" s="129">
        <f>IFERROR(INDEX('на отправку (3)'!V:V,MATCH($V23,'на отправку (3)'!$B:$B,0),1),0)</f>
        <v>0</v>
      </c>
      <c r="S23" s="92">
        <f>IFERROR(INDEX('на отправку (3)'!W:W,MATCH($V23,'на отправку (3)'!$B:$B,0),1),0)</f>
        <v>0</v>
      </c>
      <c r="U23" s="71">
        <f t="shared" si="0"/>
        <v>1</v>
      </c>
      <c r="V23" s="89" t="str">
        <f t="shared" si="1"/>
        <v>028000№12</v>
      </c>
      <c r="W23" s="8">
        <f>IFERROR(INDEX('на отправку (3)'!AB:AB,MATCH($V23,'на отправку (3)'!$B:$B,0),1),0)</f>
        <v>3.2834602999999997E-2</v>
      </c>
      <c r="X23" s="8">
        <f>IFERROR(INDEX('на отправку (3)'!AC:AC,MATCH($V23,'на отправку (3)'!$B:$B,0),1),0)</f>
        <v>5.0505050000000003E-3</v>
      </c>
      <c r="Y23" s="8">
        <v>2</v>
      </c>
      <c r="Z23" s="8">
        <f t="shared" si="2"/>
        <v>2</v>
      </c>
    </row>
    <row r="24" spans="1:26" ht="69" customHeight="1" x14ac:dyDescent="0.25">
      <c r="A24" s="201" t="s">
        <v>3125</v>
      </c>
      <c r="B24" s="186">
        <v>15</v>
      </c>
      <c r="C24" s="124">
        <v>13</v>
      </c>
      <c r="D24" s="92">
        <f>IFERROR(INDEX('на отправку (3)'!G:G,MATCH($V24,'на отправку (3)'!$B:$B,0),1),0)</f>
        <v>322</v>
      </c>
      <c r="E24" s="92">
        <f>IFERROR(INDEX('на отправку (3)'!H:H,MATCH($V24,'на отправку (3)'!$B:$B,0),1),0)</f>
        <v>872</v>
      </c>
      <c r="F24" s="92">
        <f>IFERROR(INDEX('на отправку (3)'!I:I,MATCH($V24,'на отправку (3)'!$B:$B,0),1),0)</f>
        <v>0.36926605499999998</v>
      </c>
      <c r="G24" s="188" t="s">
        <v>12</v>
      </c>
      <c r="H24" s="92">
        <f>IFERROR(INDEX('на отправку (3)'!K:K,MATCH($V24,'на отправку (3)'!$B:$B,0),1),0)/100</f>
        <v>7.2691885999999993E-4</v>
      </c>
      <c r="I24" s="188" t="s">
        <v>12</v>
      </c>
      <c r="J24" s="129">
        <f>IFERROR(INDEX('на отправку (3)'!N:N,MATCH($V24,'на отправку (3)'!$B:$B,0),1),0)</f>
        <v>1</v>
      </c>
      <c r="K24" s="92">
        <f>IFERROR(INDEX('на отправку (3)'!O:O,MATCH($V24,'на отправку (3)'!$B:$B,0),1),0)</f>
        <v>0</v>
      </c>
      <c r="L24" s="92">
        <f>IFERROR(INDEX('на отправку (3)'!P:P,MATCH($V24,'на отправку (3)'!$B:$B,0),1),0)</f>
        <v>2</v>
      </c>
      <c r="M24" s="92">
        <f>IFERROR(INDEX('на отправку (3)'!Q:Q,MATCH($V24,'на отправку (3)'!$B:$B,0),1),0)</f>
        <v>1</v>
      </c>
      <c r="N24" s="92">
        <f>IFERROR(INDEX('на отправку (3)'!R:R,MATCH($V24,'на отправку (3)'!$B:$B,0),1),0)</f>
        <v>0</v>
      </c>
      <c r="O24" s="92">
        <f>IFERROR(INDEX('на отправку (3)'!S:S,MATCH($V24,'на отправку (3)'!$B:$B,0),1),0)</f>
        <v>284</v>
      </c>
      <c r="P24" s="92">
        <f>IFERROR(INDEX('на отправку (3)'!T:T,MATCH($V24,'на отправку (3)'!$B:$B,0),1),0)</f>
        <v>825</v>
      </c>
      <c r="Q24" s="92">
        <f>IFERROR(INDEX('на отправку (3)'!U:U,MATCH($V24,'на отправку (3)'!$B:$B,0),1),0)</f>
        <v>0.34424242399999999</v>
      </c>
      <c r="R24" s="129">
        <f>IFERROR(INDEX('на отправку (3)'!V:V,MATCH($V24,'на отправку (3)'!$B:$B,0),1),0)</f>
        <v>0</v>
      </c>
      <c r="S24" s="92">
        <f>IFERROR(INDEX('на отправку (3)'!W:W,MATCH($V24,'на отправку (3)'!$B:$B,0),1),0)</f>
        <v>0</v>
      </c>
      <c r="U24" s="71">
        <f t="shared" si="0"/>
        <v>1</v>
      </c>
      <c r="V24" s="89" t="str">
        <f t="shared" si="1"/>
        <v>028000№13</v>
      </c>
      <c r="W24" s="8">
        <f>IFERROR(INDEX('на отправку (3)'!AB:AB,MATCH($V24,'на отправку (3)'!$B:$B,0),1),0)</f>
        <v>0.4</v>
      </c>
      <c r="X24" s="8">
        <f>IFERROR(INDEX('на отправку (3)'!AC:AC,MATCH($V24,'на отправку (3)'!$B:$B,0),1),0)</f>
        <v>0.177419355</v>
      </c>
      <c r="Y24" s="8">
        <v>2</v>
      </c>
      <c r="Z24" s="8">
        <f t="shared" si="2"/>
        <v>2</v>
      </c>
    </row>
    <row r="25" spans="1:26" ht="69.75" customHeight="1" x14ac:dyDescent="0.25">
      <c r="A25" s="201" t="s">
        <v>3126</v>
      </c>
      <c r="B25" s="186">
        <v>16</v>
      </c>
      <c r="C25" s="124">
        <v>14</v>
      </c>
      <c r="D25" s="92">
        <f>IFERROR(INDEX('на отправку (3)'!G:G,MATCH($V25,'на отправку (3)'!$B:$B,0),1),0)</f>
        <v>3</v>
      </c>
      <c r="E25" s="92">
        <f>IFERROR(INDEX('на отправку (3)'!H:H,MATCH($V25,'на отправку (3)'!$B:$B,0),1),0)</f>
        <v>5786</v>
      </c>
      <c r="F25" s="92">
        <f>IFERROR(INDEX('на отправку (3)'!I:I,MATCH($V25,'на отправку (3)'!$B:$B,0),1),0)</f>
        <v>5.1849299999999997E-4</v>
      </c>
      <c r="G25" s="188" t="s">
        <v>12</v>
      </c>
      <c r="H25" s="92">
        <f>IFERROR(INDEX('на отправку (3)'!K:K,MATCH($V25,'на отправку (3)'!$B:$B,0),1),0)/100</f>
        <v>-2.9925708099999998E-3</v>
      </c>
      <c r="I25" s="188" t="s">
        <v>12</v>
      </c>
      <c r="J25" s="129">
        <f>IFERROR(INDEX('на отправку (3)'!N:N,MATCH($V25,'на отправку (3)'!$B:$B,0),1),0)</f>
        <v>3</v>
      </c>
      <c r="K25" s="92">
        <f>IFERROR(INDEX('на отправку (3)'!O:O,MATCH($V25,'на отправку (3)'!$B:$B,0),1),0)</f>
        <v>0</v>
      </c>
      <c r="L25" s="92">
        <f>IFERROR(INDEX('на отправку (3)'!P:P,MATCH($V25,'на отправку (3)'!$B:$B,0),1),0)</f>
        <v>1</v>
      </c>
      <c r="M25" s="92">
        <f>IFERROR(INDEX('на отправку (3)'!Q:Q,MATCH($V25,'на отправку (3)'!$B:$B,0),1),0)</f>
        <v>1</v>
      </c>
      <c r="N25" s="92">
        <f>IFERROR(INDEX('на отправку (3)'!R:R,MATCH($V25,'на отправку (3)'!$B:$B,0),1),0)</f>
        <v>0</v>
      </c>
      <c r="O25" s="92">
        <f>IFERROR(INDEX('на отправку (3)'!S:S,MATCH($V25,'на отправку (3)'!$B:$B,0),1),0)</f>
        <v>4</v>
      </c>
      <c r="P25" s="92">
        <f>IFERROR(INDEX('на отправку (3)'!T:T,MATCH($V25,'на отправку (3)'!$B:$B,0),1),0)</f>
        <v>5406</v>
      </c>
      <c r="Q25" s="92">
        <f>IFERROR(INDEX('на отправку (3)'!U:U,MATCH($V25,'на отправку (3)'!$B:$B,0),1),0)</f>
        <v>7.3991900000000002E-4</v>
      </c>
      <c r="R25" s="129">
        <f>IFERROR(INDEX('на отправку (3)'!V:V,MATCH($V25,'на отправку (3)'!$B:$B,0),1),0)</f>
        <v>0</v>
      </c>
      <c r="S25" s="92">
        <f>IFERROR(INDEX('на отправку (3)'!W:W,MATCH($V25,'на отправку (3)'!$B:$B,0),1),0)</f>
        <v>0</v>
      </c>
      <c r="U25" s="71">
        <f t="shared" si="0"/>
        <v>1</v>
      </c>
      <c r="V25" s="89" t="str">
        <f t="shared" si="1"/>
        <v>028000№14</v>
      </c>
      <c r="W25" s="8">
        <f>IFERROR(INDEX('на отправку (3)'!AB:AB,MATCH($V25,'на отправку (3)'!$B:$B,0),1),0)</f>
        <v>5.0993200000000005E-4</v>
      </c>
      <c r="X25" s="8">
        <f>IFERROR(INDEX('на отправку (3)'!AC:AC,MATCH($V25,'на отправку (3)'!$B:$B,0),1),0)</f>
        <v>0</v>
      </c>
      <c r="Y25" s="8">
        <v>3</v>
      </c>
      <c r="Z25" s="8">
        <f t="shared" si="2"/>
        <v>3</v>
      </c>
    </row>
    <row r="26" spans="1:26" s="136" customFormat="1" ht="21" customHeight="1" x14ac:dyDescent="0.25">
      <c r="A26" s="202"/>
      <c r="B26" s="187"/>
      <c r="C26" s="134"/>
      <c r="D26" s="135" t="s">
        <v>14</v>
      </c>
      <c r="E26" s="135"/>
      <c r="F26" s="135"/>
      <c r="G26" s="190"/>
      <c r="H26" s="135"/>
      <c r="I26" s="193"/>
      <c r="J26" s="139">
        <f>SUM(J27:J32)</f>
        <v>0</v>
      </c>
      <c r="K26" s="135"/>
      <c r="L26" s="135"/>
      <c r="M26" s="135"/>
      <c r="N26" s="135"/>
      <c r="O26" s="135"/>
      <c r="P26" s="135"/>
      <c r="Q26" s="135"/>
      <c r="R26" s="135"/>
      <c r="S26" s="135"/>
      <c r="U26" s="137"/>
      <c r="W26" s="137"/>
      <c r="X26" s="137"/>
      <c r="Y26" s="137"/>
      <c r="Z26" s="8"/>
    </row>
    <row r="27" spans="1:26" ht="15.75" customHeight="1" x14ac:dyDescent="0.25">
      <c r="A27" s="201" t="s">
        <v>3127</v>
      </c>
      <c r="B27" s="184">
        <v>17</v>
      </c>
      <c r="C27" s="123" t="s">
        <v>2448</v>
      </c>
      <c r="D27" s="92">
        <f>IFERROR(INDEX('на отправку (3)'!G:G,MATCH($V27,'на отправку (3)'!$B:$B,0),1),0)</f>
        <v>0</v>
      </c>
      <c r="E27" s="92">
        <f>IFERROR(INDEX('на отправку (3)'!H:H,MATCH($V27,'на отправку (3)'!$B:$B,0),1),0)</f>
        <v>0</v>
      </c>
      <c r="F27" s="92">
        <f>IFERROR(INDEX('на отправку (3)'!I:I,MATCH($V27,'на отправку (3)'!$B:$B,0),1),0)</f>
        <v>0</v>
      </c>
      <c r="G27" s="191">
        <f>IFERROR(INDEX('на отправку (3)'!J:J,MATCH($V27,'на отправку (3)'!$B:$B,0),1),0)</f>
        <v>1</v>
      </c>
      <c r="H27" s="92">
        <f>IFERROR(INDEX('на отправку (3)'!K:K,MATCH($V27,'на отправку (3)'!$B:$B,0),1),0)/100</f>
        <v>0</v>
      </c>
      <c r="I27" s="191">
        <f>IFERROR(INDEX('на отправку (3)'!M:M,MATCH($V27,'на отправку (3)'!$B:$B,0),1),0)</f>
        <v>0</v>
      </c>
      <c r="J27" s="129">
        <f>IFERROR(INDEX('на отправку (3)'!N:N,MATCH($V27,'на отправку (3)'!$B:$B,0),1),0)</f>
        <v>0</v>
      </c>
      <c r="K27" s="92" t="str">
        <f>IFERROR(INDEX('на отправку (3)'!O:O,MATCH($V27,'на отправку (3)'!$B:$B,0),1),0)</f>
        <v>x</v>
      </c>
      <c r="L27" s="92">
        <f>IFERROR(INDEX('на отправку (3)'!P:P,MATCH($V27,'на отправку (3)'!$B:$B,0),1),0)</f>
        <v>0</v>
      </c>
      <c r="M27" s="92">
        <f>IFERROR(INDEX('на отправку (3)'!Q:Q,MATCH($V27,'на отправку (3)'!$B:$B,0),1),0)</f>
        <v>0</v>
      </c>
      <c r="N27" s="92">
        <f>IFERROR(INDEX('на отправку (3)'!R:R,MATCH($V27,'на отправку (3)'!$B:$B,0),1),0)</f>
        <v>0</v>
      </c>
      <c r="O27" s="92">
        <f>IFERROR(INDEX('на отправку (3)'!S:S,MATCH($V27,'на отправку (3)'!$B:$B,0),1),0)</f>
        <v>0</v>
      </c>
      <c r="P27" s="92">
        <f>IFERROR(INDEX('на отправку (3)'!T:T,MATCH($V27,'на отправку (3)'!$B:$B,0),1),0)</f>
        <v>0</v>
      </c>
      <c r="Q27" s="92">
        <f>IFERROR(INDEX('на отправку (3)'!U:U,MATCH($V27,'на отправку (3)'!$B:$B,0),1),0)</f>
        <v>0</v>
      </c>
      <c r="R27" s="129">
        <f>IFERROR(INDEX('на отправку (3)'!V:V,MATCH($V27,'на отправку (3)'!$B:$B,0),1),0)</f>
        <v>0</v>
      </c>
      <c r="S27" s="92">
        <f>IFERROR(INDEX('на отправку (3)'!W:W,MATCH($V27,'на отправку (3)'!$B:$B,0),1),0)</f>
        <v>0</v>
      </c>
      <c r="U27" s="71">
        <f t="shared" ref="U27" si="3">IF(J27&gt;0,1,0)</f>
        <v>0</v>
      </c>
      <c r="V27" s="89" t="str">
        <f t="shared" ref="V27" si="4">CONCATENATE($U$1,"№",C27)</f>
        <v>028000№15</v>
      </c>
      <c r="W27" s="8">
        <f>IFERROR(INDEX('на отправку (3)'!AB:AB,MATCH($V27,'на отправку (3)'!$B:$B,0),1),0)</f>
        <v>0.96851403899999999</v>
      </c>
      <c r="X27" s="8">
        <f>IFERROR(INDEX('на отправку (3)'!AC:AC,MATCH($V27,'на отправку (3)'!$B:$B,0),1),0)</f>
        <v>0</v>
      </c>
      <c r="Y27" s="8">
        <v>5</v>
      </c>
      <c r="Z27" s="8">
        <f t="shared" si="2"/>
        <v>0</v>
      </c>
    </row>
    <row r="28" spans="1:26" ht="55.5" customHeight="1" x14ac:dyDescent="0.25">
      <c r="A28" s="201" t="s">
        <v>3128</v>
      </c>
      <c r="B28" s="184">
        <v>18</v>
      </c>
      <c r="C28" s="123" t="s">
        <v>2449</v>
      </c>
      <c r="D28" s="92">
        <f>IFERROR(INDEX('на отправку (3)'!G:G,MATCH($V28,'на отправку (3)'!$B:$B,0),1),0)</f>
        <v>0</v>
      </c>
      <c r="E28" s="92">
        <f>IFERROR(INDEX('на отправку (3)'!H:H,MATCH($V28,'на отправку (3)'!$B:$B,0),1),0)</f>
        <v>0</v>
      </c>
      <c r="F28" s="92">
        <f>IFERROR(INDEX('на отправку (3)'!I:I,MATCH($V28,'на отправку (3)'!$B:$B,0),1),0)</f>
        <v>0</v>
      </c>
      <c r="G28" s="192" t="str">
        <f>IFERROR(INDEX('на отправку (3)'!J:J,MATCH($V28,'на отправку (3)'!$B:$B,0),1),0)</f>
        <v>x</v>
      </c>
      <c r="H28" s="92">
        <f>IFERROR(INDEX('на отправку (3)'!K:K,MATCH($V28,'на отправку (3)'!$B:$B,0),1),0)/100</f>
        <v>0</v>
      </c>
      <c r="I28" s="192" t="str">
        <f>IFERROR(INDEX('на отправку (3)'!M:M,MATCH($V28,'на отправку (3)'!$B:$B,0),1),0)</f>
        <v>x</v>
      </c>
      <c r="J28" s="129">
        <f>IFERROR(INDEX('на отправку (3)'!N:N,MATCH($V28,'на отправку (3)'!$B:$B,0),1),0)</f>
        <v>0</v>
      </c>
      <c r="K28" s="92">
        <f>IFERROR(INDEX('на отправку (3)'!O:O,MATCH($V28,'на отправку (3)'!$B:$B,0),1),0)</f>
        <v>0</v>
      </c>
      <c r="L28" s="92">
        <f>IFERROR(INDEX('на отправку (3)'!P:P,MATCH($V28,'на отправку (3)'!$B:$B,0),1),0)</f>
        <v>0</v>
      </c>
      <c r="M28" s="92">
        <f>IFERROR(INDEX('на отправку (3)'!Q:Q,MATCH($V28,'на отправку (3)'!$B:$B,0),1),0)</f>
        <v>0</v>
      </c>
      <c r="N28" s="92">
        <f>IFERROR(INDEX('на отправку (3)'!R:R,MATCH($V28,'на отправку (3)'!$B:$B,0),1),0)</f>
        <v>0</v>
      </c>
      <c r="O28" s="92">
        <f>IFERROR(INDEX('на отправку (3)'!S:S,MATCH($V28,'на отправку (3)'!$B:$B,0),1),0)</f>
        <v>0</v>
      </c>
      <c r="P28" s="92">
        <f>IFERROR(INDEX('на отправку (3)'!T:T,MATCH($V28,'на отправку (3)'!$B:$B,0),1),0)</f>
        <v>0</v>
      </c>
      <c r="Q28" s="92">
        <f>IFERROR(INDEX('на отправку (3)'!U:U,MATCH($V28,'на отправку (3)'!$B:$B,0),1),0)</f>
        <v>0</v>
      </c>
      <c r="R28" s="129">
        <f>IFERROR(INDEX('на отправку (3)'!V:V,MATCH($V28,'на отправку (3)'!$B:$B,0),1),0)</f>
        <v>0</v>
      </c>
      <c r="S28" s="92">
        <f>IFERROR(INDEX('на отправку (3)'!W:W,MATCH($V28,'на отправку (3)'!$B:$B,0),1),0)</f>
        <v>0</v>
      </c>
      <c r="U28" s="71">
        <f t="shared" ref="U28:U32" si="5">IF(J28&gt;0,1,0)</f>
        <v>0</v>
      </c>
      <c r="V28" s="89" t="str">
        <f t="shared" ref="V28:V32" si="6">CONCATENATE($U$1,"№",C28)</f>
        <v>028000№16</v>
      </c>
      <c r="W28" s="8">
        <f>IFERROR(INDEX('на отправку (3)'!AB:AB,MATCH($V28,'на отправку (3)'!$B:$B,0),1),0)</f>
        <v>0.94674221000000003</v>
      </c>
      <c r="X28" s="8">
        <f>IFERROR(INDEX('на отправку (3)'!AC:AC,MATCH($V28,'на отправку (3)'!$B:$B,0),1),0)</f>
        <v>1</v>
      </c>
      <c r="Y28" s="8">
        <v>6</v>
      </c>
      <c r="Z28" s="8">
        <f t="shared" si="2"/>
        <v>0</v>
      </c>
    </row>
    <row r="29" spans="1:26" ht="45" customHeight="1" x14ac:dyDescent="0.25">
      <c r="A29" s="201" t="s">
        <v>3129</v>
      </c>
      <c r="B29" s="184">
        <v>19</v>
      </c>
      <c r="C29" s="123" t="s">
        <v>2450</v>
      </c>
      <c r="D29" s="92">
        <f>IFERROR(INDEX('на отправку (3)'!G:G,MATCH($V29,'на отправку (3)'!$B:$B,0),1),0)</f>
        <v>0</v>
      </c>
      <c r="E29" s="92">
        <f>IFERROR(INDEX('на отправку (3)'!H:H,MATCH($V29,'на отправку (3)'!$B:$B,0),1),0)</f>
        <v>0</v>
      </c>
      <c r="F29" s="92">
        <f>IFERROR(INDEX('на отправку (3)'!I:I,MATCH($V29,'на отправку (3)'!$B:$B,0),1),0)</f>
        <v>0</v>
      </c>
      <c r="G29" s="192" t="str">
        <f>IFERROR(INDEX('на отправку (3)'!J:J,MATCH($V29,'на отправку (3)'!$B:$B,0),1),0)</f>
        <v>x</v>
      </c>
      <c r="H29" s="92">
        <f>IFERROR(INDEX('на отправку (3)'!K:K,MATCH($V29,'на отправку (3)'!$B:$B,0),1),0)/100</f>
        <v>0</v>
      </c>
      <c r="I29" s="192" t="str">
        <f>IFERROR(INDEX('на отправку (3)'!M:M,MATCH($V29,'на отправку (3)'!$B:$B,0),1),0)</f>
        <v>x</v>
      </c>
      <c r="J29" s="129">
        <f>IFERROR(INDEX('на отправку (3)'!N:N,MATCH($V29,'на отправку (3)'!$B:$B,0),1),0)</f>
        <v>0</v>
      </c>
      <c r="K29" s="92">
        <f>IFERROR(INDEX('на отправку (3)'!O:O,MATCH($V29,'на отправку (3)'!$B:$B,0),1),0)</f>
        <v>0</v>
      </c>
      <c r="L29" s="92">
        <f>IFERROR(INDEX('на отправку (3)'!P:P,MATCH($V29,'на отправку (3)'!$B:$B,0),1),0)</f>
        <v>0</v>
      </c>
      <c r="M29" s="92">
        <f>IFERROR(INDEX('на отправку (3)'!Q:Q,MATCH($V29,'на отправку (3)'!$B:$B,0),1),0)</f>
        <v>0</v>
      </c>
      <c r="N29" s="92">
        <f>IFERROR(INDEX('на отправку (3)'!R:R,MATCH($V29,'на отправку (3)'!$B:$B,0),1),0)</f>
        <v>0</v>
      </c>
      <c r="O29" s="92">
        <f>IFERROR(INDEX('на отправку (3)'!S:S,MATCH($V29,'на отправку (3)'!$B:$B,0),1),0)</f>
        <v>0</v>
      </c>
      <c r="P29" s="92">
        <f>IFERROR(INDEX('на отправку (3)'!T:T,MATCH($V29,'на отправку (3)'!$B:$B,0),1),0)</f>
        <v>0</v>
      </c>
      <c r="Q29" s="92">
        <f>IFERROR(INDEX('на отправку (3)'!U:U,MATCH($V29,'на отправку (3)'!$B:$B,0),1),0)</f>
        <v>0</v>
      </c>
      <c r="R29" s="129">
        <f>IFERROR(INDEX('на отправку (3)'!V:V,MATCH($V29,'на отправку (3)'!$B:$B,0),1),0)</f>
        <v>0</v>
      </c>
      <c r="S29" s="92">
        <f>IFERROR(INDEX('на отправку (3)'!W:W,MATCH($V29,'на отправку (3)'!$B:$B,0),1),0)</f>
        <v>0</v>
      </c>
      <c r="U29" s="71">
        <f t="shared" si="5"/>
        <v>0</v>
      </c>
      <c r="V29" s="89" t="str">
        <f t="shared" si="6"/>
        <v>028000№17</v>
      </c>
      <c r="W29" s="8">
        <f>IFERROR(INDEX('на отправку (3)'!AB:AB,MATCH($V29,'на отправку (3)'!$B:$B,0),1),0)</f>
        <v>0.98260073299999995</v>
      </c>
      <c r="X29" s="8">
        <f>IFERROR(INDEX('на отправку (3)'!AC:AC,MATCH($V29,'на отправку (3)'!$B:$B,0),1),0)</f>
        <v>1</v>
      </c>
      <c r="Y29" s="8">
        <v>6</v>
      </c>
      <c r="Z29" s="8">
        <f t="shared" si="2"/>
        <v>0</v>
      </c>
    </row>
    <row r="30" spans="1:26" ht="47.25" customHeight="1" x14ac:dyDescent="0.25">
      <c r="A30" s="201" t="s">
        <v>3130</v>
      </c>
      <c r="B30" s="184">
        <v>20</v>
      </c>
      <c r="C30" s="123" t="s">
        <v>2451</v>
      </c>
      <c r="D30" s="92">
        <f>IFERROR(INDEX('на отправку (3)'!G:G,MATCH($V30,'на отправку (3)'!$B:$B,0),1),0)</f>
        <v>0</v>
      </c>
      <c r="E30" s="92">
        <f>IFERROR(INDEX('на отправку (3)'!H:H,MATCH($V30,'на отправку (3)'!$B:$B,0),1),0)</f>
        <v>0</v>
      </c>
      <c r="F30" s="92">
        <f>IFERROR(INDEX('на отправку (3)'!I:I,MATCH($V30,'на отправку (3)'!$B:$B,0),1),0)</f>
        <v>0</v>
      </c>
      <c r="G30" s="192" t="str">
        <f>IFERROR(INDEX('на отправку (3)'!J:J,MATCH($V30,'на отправку (3)'!$B:$B,0),1),0)</f>
        <v>x</v>
      </c>
      <c r="H30" s="92">
        <f>IFERROR(INDEX('на отправку (3)'!K:K,MATCH($V30,'на отправку (3)'!$B:$B,0),1),0)/100</f>
        <v>0</v>
      </c>
      <c r="I30" s="192" t="str">
        <f>IFERROR(INDEX('на отправку (3)'!M:M,MATCH($V30,'на отправку (3)'!$B:$B,0),1),0)</f>
        <v>x</v>
      </c>
      <c r="J30" s="129">
        <f>IFERROR(INDEX('на отправку (3)'!N:N,MATCH($V30,'на отправку (3)'!$B:$B,0),1),0)</f>
        <v>0</v>
      </c>
      <c r="K30" s="92">
        <f>IFERROR(INDEX('на отправку (3)'!O:O,MATCH($V30,'на отправку (3)'!$B:$B,0),1),0)</f>
        <v>0</v>
      </c>
      <c r="L30" s="92">
        <f>IFERROR(INDEX('на отправку (3)'!P:P,MATCH($V30,'на отправку (3)'!$B:$B,0),1),0)</f>
        <v>0</v>
      </c>
      <c r="M30" s="92">
        <f>IFERROR(INDEX('на отправку (3)'!Q:Q,MATCH($V30,'на отправку (3)'!$B:$B,0),1),0)</f>
        <v>0</v>
      </c>
      <c r="N30" s="92">
        <f>IFERROR(INDEX('на отправку (3)'!R:R,MATCH($V30,'на отправку (3)'!$B:$B,0),1),0)</f>
        <v>0</v>
      </c>
      <c r="O30" s="92">
        <f>IFERROR(INDEX('на отправку (3)'!S:S,MATCH($V30,'на отправку (3)'!$B:$B,0),1),0)</f>
        <v>0</v>
      </c>
      <c r="P30" s="92">
        <f>IFERROR(INDEX('на отправку (3)'!T:T,MATCH($V30,'на отправку (3)'!$B:$B,0),1),0)</f>
        <v>0</v>
      </c>
      <c r="Q30" s="92">
        <f>IFERROR(INDEX('на отправку (3)'!U:U,MATCH($V30,'на отправку (3)'!$B:$B,0),1),0)</f>
        <v>0</v>
      </c>
      <c r="R30" s="129">
        <f>IFERROR(INDEX('на отправку (3)'!V:V,MATCH($V30,'на отправку (3)'!$B:$B,0),1),0)</f>
        <v>0</v>
      </c>
      <c r="S30" s="92">
        <f>IFERROR(INDEX('на отправку (3)'!W:W,MATCH($V30,'на отправку (3)'!$B:$B,0),1),0)</f>
        <v>0</v>
      </c>
      <c r="U30" s="71">
        <f t="shared" si="5"/>
        <v>0</v>
      </c>
      <c r="V30" s="89" t="str">
        <f t="shared" si="6"/>
        <v>028000№18</v>
      </c>
      <c r="W30" s="8">
        <f>IFERROR(INDEX('на отправку (3)'!AB:AB,MATCH($V30,'на отправку (3)'!$B:$B,0),1),0)</f>
        <v>0.96027201100000004</v>
      </c>
      <c r="X30" s="8">
        <f>IFERROR(INDEX('на отправку (3)'!AC:AC,MATCH($V30,'на отправку (3)'!$B:$B,0),1),0)</f>
        <v>1</v>
      </c>
      <c r="Y30" s="8">
        <v>6</v>
      </c>
      <c r="Z30" s="8">
        <f t="shared" si="2"/>
        <v>0</v>
      </c>
    </row>
    <row r="31" spans="1:26" ht="50.25" customHeight="1" x14ac:dyDescent="0.25">
      <c r="A31" s="201" t="s">
        <v>3131</v>
      </c>
      <c r="B31" s="184">
        <v>21</v>
      </c>
      <c r="C31" s="123" t="s">
        <v>2452</v>
      </c>
      <c r="D31" s="92">
        <f>IFERROR(INDEX('на отправку (3)'!G:G,MATCH($V31,'на отправку (3)'!$B:$B,0),1),0)</f>
        <v>0</v>
      </c>
      <c r="E31" s="92">
        <f>IFERROR(INDEX('на отправку (3)'!H:H,MATCH($V31,'на отправку (3)'!$B:$B,0),1),0)</f>
        <v>0</v>
      </c>
      <c r="F31" s="92">
        <f>IFERROR(INDEX('на отправку (3)'!I:I,MATCH($V31,'на отправку (3)'!$B:$B,0),1),0)</f>
        <v>0</v>
      </c>
      <c r="G31" s="192" t="str">
        <f>IFERROR(INDEX('на отправку (3)'!J:J,MATCH($V31,'на отправку (3)'!$B:$B,0),1),0)</f>
        <v>x</v>
      </c>
      <c r="H31" s="92">
        <f>IFERROR(INDEX('на отправку (3)'!K:K,MATCH($V31,'на отправку (3)'!$B:$B,0),1),0)/100</f>
        <v>0</v>
      </c>
      <c r="I31" s="192" t="str">
        <f>IFERROR(INDEX('на отправку (3)'!M:M,MATCH($V31,'на отправку (3)'!$B:$B,0),1),0)</f>
        <v>x</v>
      </c>
      <c r="J31" s="129">
        <f>IFERROR(INDEX('на отправку (3)'!N:N,MATCH($V31,'на отправку (3)'!$B:$B,0),1),0)</f>
        <v>0</v>
      </c>
      <c r="K31" s="92">
        <f>IFERROR(INDEX('на отправку (3)'!O:O,MATCH($V31,'на отправку (3)'!$B:$B,0),1),0)</f>
        <v>0</v>
      </c>
      <c r="L31" s="92">
        <f>IFERROR(INDEX('на отправку (3)'!P:P,MATCH($V31,'на отправку (3)'!$B:$B,0),1),0)</f>
        <v>0</v>
      </c>
      <c r="M31" s="92">
        <f>IFERROR(INDEX('на отправку (3)'!Q:Q,MATCH($V31,'на отправку (3)'!$B:$B,0),1),0)</f>
        <v>0</v>
      </c>
      <c r="N31" s="92">
        <f>IFERROR(INDEX('на отправку (3)'!R:R,MATCH($V31,'на отправку (3)'!$B:$B,0),1),0)</f>
        <v>0</v>
      </c>
      <c r="O31" s="92">
        <f>IFERROR(INDEX('на отправку (3)'!S:S,MATCH($V31,'на отправку (3)'!$B:$B,0),1),0)</f>
        <v>0</v>
      </c>
      <c r="P31" s="92">
        <f>IFERROR(INDEX('на отправку (3)'!T:T,MATCH($V31,'на отправку (3)'!$B:$B,0),1),0)</f>
        <v>0</v>
      </c>
      <c r="Q31" s="92">
        <f>IFERROR(INDEX('на отправку (3)'!U:U,MATCH($V31,'на отправку (3)'!$B:$B,0),1),0)</f>
        <v>0</v>
      </c>
      <c r="R31" s="129">
        <f>IFERROR(INDEX('на отправку (3)'!V:V,MATCH($V31,'на отправку (3)'!$B:$B,0),1),0)</f>
        <v>0</v>
      </c>
      <c r="S31" s="92">
        <f>IFERROR(INDEX('на отправку (3)'!W:W,MATCH($V31,'на отправку (3)'!$B:$B,0),1),0)</f>
        <v>0</v>
      </c>
      <c r="U31" s="71">
        <f t="shared" si="5"/>
        <v>0</v>
      </c>
      <c r="V31" s="89" t="str">
        <f t="shared" si="6"/>
        <v>028000№19</v>
      </c>
      <c r="W31" s="8">
        <f>IFERROR(INDEX('на отправку (3)'!AB:AB,MATCH($V31,'на отправку (3)'!$B:$B,0),1),0)</f>
        <v>0.96570972899999996</v>
      </c>
      <c r="X31" s="8">
        <f>IFERROR(INDEX('на отправку (3)'!AC:AC,MATCH($V31,'на отправку (3)'!$B:$B,0),1),0)</f>
        <v>1</v>
      </c>
      <c r="Y31" s="8">
        <v>6</v>
      </c>
      <c r="Z31" s="8">
        <f t="shared" si="2"/>
        <v>0</v>
      </c>
    </row>
    <row r="32" spans="1:26" ht="78.75" x14ac:dyDescent="0.25">
      <c r="A32" s="201" t="s">
        <v>3132</v>
      </c>
      <c r="B32" s="184">
        <v>22</v>
      </c>
      <c r="C32" s="123" t="s">
        <v>2453</v>
      </c>
      <c r="D32" s="92">
        <f>IFERROR(INDEX('на отправку (3)'!G:G,MATCH($V32,'на отправку (3)'!$B:$B,0),1),0)</f>
        <v>0</v>
      </c>
      <c r="E32" s="92">
        <f>IFERROR(INDEX('на отправку (3)'!H:H,MATCH($V32,'на отправку (3)'!$B:$B,0),1),0)</f>
        <v>0</v>
      </c>
      <c r="F32" s="92">
        <f>IFERROR(INDEX('на отправку (3)'!I:I,MATCH($V32,'на отправку (3)'!$B:$B,0),1),0)</f>
        <v>0</v>
      </c>
      <c r="G32" s="192" t="str">
        <f>IFERROR(INDEX('на отправку (3)'!J:J,MATCH($V32,'на отправку (3)'!$B:$B,0),1),0)</f>
        <v>x</v>
      </c>
      <c r="H32" s="92">
        <f>IFERROR(INDEX('на отправку (3)'!K:K,MATCH($V32,'на отправку (3)'!$B:$B,0),1),0)/100</f>
        <v>0</v>
      </c>
      <c r="I32" s="192" t="str">
        <f>IFERROR(INDEX('на отправку (3)'!M:M,MATCH($V32,'на отправку (3)'!$B:$B,0),1),0)</f>
        <v>x</v>
      </c>
      <c r="J32" s="129">
        <f>IFERROR(INDEX('на отправку (3)'!N:N,MATCH($V32,'на отправку (3)'!$B:$B,0),1),0)</f>
        <v>0</v>
      </c>
      <c r="K32" s="92">
        <f>IFERROR(INDEX('на отправку (3)'!O:O,MATCH($V32,'на отправку (3)'!$B:$B,0),1),0)</f>
        <v>0</v>
      </c>
      <c r="L32" s="92">
        <f>IFERROR(INDEX('на отправку (3)'!P:P,MATCH($V32,'на отправку (3)'!$B:$B,0),1),0)</f>
        <v>0</v>
      </c>
      <c r="M32" s="92">
        <f>IFERROR(INDEX('на отправку (3)'!Q:Q,MATCH($V32,'на отправку (3)'!$B:$B,0),1),0)</f>
        <v>0</v>
      </c>
      <c r="N32" s="92">
        <f>IFERROR(INDEX('на отправку (3)'!R:R,MATCH($V32,'на отправку (3)'!$B:$B,0),1),0)</f>
        <v>0</v>
      </c>
      <c r="O32" s="92">
        <f>IFERROR(INDEX('на отправку (3)'!S:S,MATCH($V32,'на отправку (3)'!$B:$B,0),1),0)</f>
        <v>0</v>
      </c>
      <c r="P32" s="92">
        <f>IFERROR(INDEX('на отправку (3)'!T:T,MATCH($V32,'на отправку (3)'!$B:$B,0),1),0)</f>
        <v>0</v>
      </c>
      <c r="Q32" s="92">
        <f>IFERROR(INDEX('на отправку (3)'!U:U,MATCH($V32,'на отправку (3)'!$B:$B,0),1),0)</f>
        <v>0</v>
      </c>
      <c r="R32" s="129">
        <f>IFERROR(INDEX('на отправку (3)'!V:V,MATCH($V32,'на отправку (3)'!$B:$B,0),1),0)</f>
        <v>0</v>
      </c>
      <c r="S32" s="92">
        <f>IFERROR(INDEX('на отправку (3)'!W:W,MATCH($V32,'на отправку (3)'!$B:$B,0),1),0)</f>
        <v>0</v>
      </c>
      <c r="U32" s="71">
        <f t="shared" si="5"/>
        <v>0</v>
      </c>
      <c r="V32" s="89" t="str">
        <f t="shared" si="6"/>
        <v>028000№20</v>
      </c>
      <c r="W32" s="8">
        <f>IFERROR(INDEX('на отправку (3)'!AB:AB,MATCH($V32,'на отправку (3)'!$B:$B,0),1),0)</f>
        <v>0.8075</v>
      </c>
      <c r="X32" s="8">
        <f>IFERROR(INDEX('на отправку (3)'!AC:AC,MATCH($V32,'на отправку (3)'!$B:$B,0),1),0)</f>
        <v>1</v>
      </c>
      <c r="Y32" s="8">
        <v>6</v>
      </c>
      <c r="Z32" s="8">
        <f t="shared" si="2"/>
        <v>0</v>
      </c>
    </row>
    <row r="33" spans="1:27" s="136" customFormat="1" ht="21" customHeight="1" x14ac:dyDescent="0.25">
      <c r="A33" s="202"/>
      <c r="B33" s="187"/>
      <c r="C33" s="134"/>
      <c r="D33" s="135" t="s">
        <v>15</v>
      </c>
      <c r="E33" s="135"/>
      <c r="F33" s="135"/>
      <c r="G33" s="190"/>
      <c r="H33" s="135"/>
      <c r="I33" s="193"/>
      <c r="J33" s="139">
        <f>SUM(J34:J37)</f>
        <v>23</v>
      </c>
      <c r="K33" s="135"/>
      <c r="L33" s="135"/>
      <c r="M33" s="135"/>
      <c r="N33" s="135"/>
      <c r="O33" s="135"/>
      <c r="P33" s="135"/>
      <c r="Q33" s="135"/>
      <c r="R33" s="135"/>
      <c r="S33" s="135"/>
      <c r="U33" s="137"/>
      <c r="W33" s="137"/>
      <c r="X33" s="137"/>
      <c r="Y33" s="137"/>
      <c r="Z33" s="8"/>
    </row>
    <row r="34" spans="1:27" ht="42.75" customHeight="1" x14ac:dyDescent="0.25">
      <c r="A34" s="201" t="s">
        <v>3133</v>
      </c>
      <c r="B34" s="184">
        <v>23</v>
      </c>
      <c r="C34" s="123" t="s">
        <v>2454</v>
      </c>
      <c r="D34" s="92">
        <f>IFERROR(INDEX('на отправку (3)'!G:G,MATCH($V34,'на отправку (3)'!$B:$B,0),1),0)</f>
        <v>7</v>
      </c>
      <c r="E34" s="92">
        <f>IFERROR(INDEX('на отправку (3)'!H:H,MATCH($V34,'на отправку (3)'!$B:$B,0),1),0)</f>
        <v>14</v>
      </c>
      <c r="F34" s="92">
        <f>IFERROR(INDEX('на отправку (3)'!I:I,MATCH($V34,'на отправку (3)'!$B:$B,0),1),0)</f>
        <v>0.5</v>
      </c>
      <c r="G34" s="191" t="str">
        <f>IFERROR(INDEX('на отправку (3)'!J:J,MATCH($V34,'на отправку (3)'!$B:$B,0),1),0)</f>
        <v>x</v>
      </c>
      <c r="H34" s="92">
        <f>IFERROR(INDEX('на отправку (3)'!K:K,MATCH($V34,'на отправку (3)'!$B:$B,0),1),0)/100</f>
        <v>5.5882352900000001E-3</v>
      </c>
      <c r="I34" s="191" t="str">
        <f>IFERROR(INDEX('на отправку (3)'!M:M,MATCH($V34,'на отправку (3)'!$B:$B,0),1),0)</f>
        <v>x</v>
      </c>
      <c r="J34" s="129">
        <f>IFERROR(INDEX('на отправку (3)'!N:N,MATCH($V34,'на отправку (3)'!$B:$B,0),1),0)</f>
        <v>5</v>
      </c>
      <c r="K34" s="92">
        <f>IFERROR(INDEX('на отправку (3)'!O:O,MATCH($V34,'на отправку (3)'!$B:$B,0),1),0)</f>
        <v>0</v>
      </c>
      <c r="L34" s="92">
        <f>IFERROR(INDEX('на отправку (3)'!P:P,MATCH($V34,'на отправку (3)'!$B:$B,0),1),0)</f>
        <v>4</v>
      </c>
      <c r="M34" s="92">
        <f>IFERROR(INDEX('на отправку (3)'!Q:Q,MATCH($V34,'на отправку (3)'!$B:$B,0),1),0)</f>
        <v>1</v>
      </c>
      <c r="N34" s="92">
        <f>IFERROR(INDEX('на отправку (3)'!R:R,MATCH($V34,'на отправку (3)'!$B:$B,0),1),0)</f>
        <v>0</v>
      </c>
      <c r="O34" s="92">
        <f>IFERROR(INDEX('на отправку (3)'!S:S,MATCH($V34,'на отправку (3)'!$B:$B,0),1),0)</f>
        <v>17</v>
      </c>
      <c r="P34" s="92">
        <f>IFERROR(INDEX('на отправку (3)'!T:T,MATCH($V34,'на отправку (3)'!$B:$B,0),1),0)</f>
        <v>53</v>
      </c>
      <c r="Q34" s="92">
        <f>IFERROR(INDEX('на отправку (3)'!U:U,MATCH($V34,'на отправку (3)'!$B:$B,0),1),0)</f>
        <v>0.32075471700000002</v>
      </c>
      <c r="R34" s="129">
        <f>IFERROR(INDEX('на отправку (3)'!V:V,MATCH($V34,'на отправку (3)'!$B:$B,0),1),0)</f>
        <v>0</v>
      </c>
      <c r="S34" s="92">
        <f>IFERROR(INDEX('на отправку (3)'!W:W,MATCH($V34,'на отправку (3)'!$B:$B,0),1),0)</f>
        <v>0</v>
      </c>
      <c r="U34" s="71">
        <f t="shared" ref="U34" si="7">IF(J34&gt;0,1,0)</f>
        <v>1</v>
      </c>
      <c r="V34" s="89" t="str">
        <f t="shared" ref="V34" si="8">CONCATENATE($U$1,"№",C34)</f>
        <v>028000№21</v>
      </c>
      <c r="W34" s="8">
        <f>IFERROR(INDEX('на отправку (3)'!AB:AB,MATCH($V34,'на отправку (3)'!$B:$B,0),1),0)</f>
        <v>0.39646335199999999</v>
      </c>
      <c r="X34" s="8">
        <f>IFERROR(INDEX('на отправку (3)'!AC:AC,MATCH($V34,'на отправку (3)'!$B:$B,0),1),0)</f>
        <v>1</v>
      </c>
      <c r="Y34" s="8">
        <v>8</v>
      </c>
      <c r="Z34" s="8">
        <f t="shared" si="2"/>
        <v>8</v>
      </c>
    </row>
    <row r="35" spans="1:27" ht="56.25" customHeight="1" x14ac:dyDescent="0.25">
      <c r="A35" s="201" t="s">
        <v>3134</v>
      </c>
      <c r="B35" s="184">
        <v>24</v>
      </c>
      <c r="C35" s="123">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1" t="str">
        <f>IFERROR(INDEX('на отправку (3)'!J:J,MATCH($V35,'на отправку (3)'!$B:$B,0),1),0)</f>
        <v>x</v>
      </c>
      <c r="H35" s="92">
        <f>IFERROR(INDEX('на отправку (3)'!K:K,MATCH($V35,'на отправку (3)'!$B:$B,0),1),0)/100</f>
        <v>-0.01</v>
      </c>
      <c r="I35" s="191" t="str">
        <f>IFERROR(INDEX('на отправку (3)'!M:M,MATCH($V35,'на отправку (3)'!$B:$B,0),1),0)</f>
        <v>x</v>
      </c>
      <c r="J35" s="129">
        <f>IFERROR(INDEX('на отправку (3)'!N:N,MATCH($V35,'на отправку (3)'!$B:$B,0),1),0)</f>
        <v>0</v>
      </c>
      <c r="K35" s="92">
        <f>IFERROR(INDEX('на отправку (3)'!O:O,MATCH($V35,'на отправку (3)'!$B:$B,0),1),0)</f>
        <v>0</v>
      </c>
      <c r="L35" s="92">
        <f>IFERROR(INDEX('на отправку (3)'!P:P,MATCH($V35,'на отправку (3)'!$B:$B,0),1),0)</f>
        <v>0</v>
      </c>
      <c r="M35" s="92">
        <f>IFERROR(INDEX('на отправку (3)'!Q:Q,MATCH($V35,'на отправку (3)'!$B:$B,0),1),0)</f>
        <v>2</v>
      </c>
      <c r="N35" s="92">
        <f>IFERROR(INDEX('на отправку (3)'!R:R,MATCH($V35,'на отправку (3)'!$B:$B,0),1),0)</f>
        <v>0</v>
      </c>
      <c r="O35" s="92">
        <f>IFERROR(INDEX('на отправку (3)'!S:S,MATCH($V35,'на отправку (3)'!$B:$B,0),1),0)</f>
        <v>1</v>
      </c>
      <c r="P35" s="92">
        <f>IFERROR(INDEX('на отправку (3)'!T:T,MATCH($V35,'на отправку (3)'!$B:$B,0),1),0)</f>
        <v>1</v>
      </c>
      <c r="Q35" s="92">
        <f>IFERROR(INDEX('на отправку (3)'!U:U,MATCH($V35,'на отправку (3)'!$B:$B,0),1),0)</f>
        <v>1</v>
      </c>
      <c r="R35" s="129">
        <f>IFERROR(INDEX('на отправку (3)'!V:V,MATCH($V35,'на отправку (3)'!$B:$B,0),1),0)</f>
        <v>0</v>
      </c>
      <c r="S35" s="92">
        <f>IFERROR(INDEX('на отправку (3)'!W:W,MATCH($V35,'на отправку (3)'!$B:$B,0),1),0)</f>
        <v>0</v>
      </c>
      <c r="U35" s="71">
        <f t="shared" ref="U35:U37" si="9">IF(J35&gt;0,1,0)</f>
        <v>0</v>
      </c>
      <c r="V35" s="89" t="str">
        <f t="shared" ref="V35:V37" si="10">CONCATENATE($U$1,"№",C35)</f>
        <v>028000№23</v>
      </c>
      <c r="W35" s="8">
        <f>IFERROR(INDEX('на отправку (3)'!AB:AB,MATCH($V35,'на отправку (3)'!$B:$B,0),1),0)</f>
        <v>0.6</v>
      </c>
      <c r="X35" s="8">
        <f>IFERROR(INDEX('на отправку (3)'!AC:AC,MATCH($V35,'на отправку (3)'!$B:$B,0),1),0)</f>
        <v>1</v>
      </c>
      <c r="Y35" s="8">
        <v>9</v>
      </c>
      <c r="Z35" s="8">
        <f t="shared" si="2"/>
        <v>0</v>
      </c>
    </row>
    <row r="36" spans="1:27" ht="60" customHeight="1" x14ac:dyDescent="0.25">
      <c r="A36" s="201" t="s">
        <v>3135</v>
      </c>
      <c r="B36" s="184">
        <v>25</v>
      </c>
      <c r="C36" s="123">
        <v>24</v>
      </c>
      <c r="D36" s="92">
        <f>IFERROR(INDEX('на отправку (3)'!G:G,MATCH($V36,'на отправку (3)'!$B:$B,0),1),0)</f>
        <v>1</v>
      </c>
      <c r="E36" s="92">
        <f>IFERROR(INDEX('на отправку (3)'!H:H,MATCH($V36,'на отправку (3)'!$B:$B,0),1),0)</f>
        <v>1</v>
      </c>
      <c r="F36" s="92">
        <f>IFERROR(INDEX('на отправку (3)'!I:I,MATCH($V36,'на отправку (3)'!$B:$B,0),1),0)</f>
        <v>1</v>
      </c>
      <c r="G36" s="191" t="str">
        <f>IFERROR(INDEX('на отправку (3)'!J:J,MATCH($V36,'на отправку (3)'!$B:$B,0),1),0)</f>
        <v>x</v>
      </c>
      <c r="H36" s="92">
        <f>IFERROR(INDEX('на отправку (3)'!K:K,MATCH($V36,'на отправку (3)'!$B:$B,0),1),0)/100</f>
        <v>6.6666666699999998E-3</v>
      </c>
      <c r="I36" s="191" t="str">
        <f>IFERROR(INDEX('на отправку (3)'!M:M,MATCH($V36,'на отправку (3)'!$B:$B,0),1),0)</f>
        <v>x</v>
      </c>
      <c r="J36" s="129">
        <f>IFERROR(INDEX('на отправку (3)'!N:N,MATCH($V36,'на отправку (3)'!$B:$B,0),1),0)</f>
        <v>9</v>
      </c>
      <c r="K36" s="92">
        <f>IFERROR(INDEX('на отправку (3)'!O:O,MATCH($V36,'на отправку (3)'!$B:$B,0),1),0)</f>
        <v>2</v>
      </c>
      <c r="L36" s="92">
        <f>IFERROR(INDEX('на отправку (3)'!P:P,MATCH($V36,'на отправку (3)'!$B:$B,0),1),0)</f>
        <v>4</v>
      </c>
      <c r="M36" s="92">
        <f>IFERROR(INDEX('на отправку (3)'!Q:Q,MATCH($V36,'на отправку (3)'!$B:$B,0),1),0)</f>
        <v>1</v>
      </c>
      <c r="N36" s="92">
        <f>IFERROR(INDEX('на отправку (3)'!R:R,MATCH($V36,'на отправку (3)'!$B:$B,0),1),0)</f>
        <v>0</v>
      </c>
      <c r="O36" s="92">
        <f>IFERROR(INDEX('на отправку (3)'!S:S,MATCH($V36,'на отправку (3)'!$B:$B,0),1),0)</f>
        <v>3</v>
      </c>
      <c r="P36" s="92">
        <f>IFERROR(INDEX('на отправку (3)'!T:T,MATCH($V36,'на отправку (3)'!$B:$B,0),1),0)</f>
        <v>5</v>
      </c>
      <c r="Q36" s="92">
        <f>IFERROR(INDEX('на отправку (3)'!U:U,MATCH($V36,'на отправку (3)'!$B:$B,0),1),0)</f>
        <v>0.6</v>
      </c>
      <c r="R36" s="129">
        <f>IFERROR(INDEX('на отправку (3)'!V:V,MATCH($V36,'на отправку (3)'!$B:$B,0),1),0)</f>
        <v>0</v>
      </c>
      <c r="S36" s="92">
        <f>IFERROR(INDEX('на отправку (3)'!W:W,MATCH($V36,'на отправку (3)'!$B:$B,0),1),0)</f>
        <v>0</v>
      </c>
      <c r="U36" s="71">
        <f t="shared" si="9"/>
        <v>1</v>
      </c>
      <c r="V36" s="89" t="str">
        <f t="shared" si="10"/>
        <v>028000№24</v>
      </c>
      <c r="W36" s="8">
        <f>IFERROR(INDEX('на отправку (3)'!AB:AB,MATCH($V36,'на отправку (3)'!$B:$B,0),1),0)</f>
        <v>0.381578947</v>
      </c>
      <c r="X36" s="8">
        <f>IFERROR(INDEX('на отправку (3)'!AC:AC,MATCH($V36,'на отправку (3)'!$B:$B,0),1),0)</f>
        <v>1</v>
      </c>
      <c r="Y36" s="8">
        <v>9</v>
      </c>
      <c r="Z36" s="8">
        <f t="shared" si="2"/>
        <v>9</v>
      </c>
    </row>
    <row r="37" spans="1:27" ht="46.5" customHeight="1" x14ac:dyDescent="0.25">
      <c r="A37" s="201" t="s">
        <v>3136</v>
      </c>
      <c r="B37" s="184">
        <v>26</v>
      </c>
      <c r="C37" s="123">
        <v>25</v>
      </c>
      <c r="D37" s="92">
        <f>IFERROR(INDEX('на отправку (3)'!G:G,MATCH($V37,'на отправку (3)'!$B:$B,0),1),0)</f>
        <v>51</v>
      </c>
      <c r="E37" s="92">
        <f>IFERROR(INDEX('на отправку (3)'!H:H,MATCH($V37,'на отправку (3)'!$B:$B,0),1),0)</f>
        <v>52</v>
      </c>
      <c r="F37" s="92">
        <f>IFERROR(INDEX('на отправку (3)'!I:I,MATCH($V37,'на отправку (3)'!$B:$B,0),1),0)</f>
        <v>0.98076923100000002</v>
      </c>
      <c r="G37" s="191">
        <f>IFERROR(INDEX('на отправку (3)'!J:J,MATCH($V37,'на отправку (3)'!$B:$B,0),1),0)</f>
        <v>1</v>
      </c>
      <c r="H37" s="92">
        <f>IFERROR(INDEX('на отправку (3)'!K:K,MATCH($V37,'на отправку (3)'!$B:$B,0),1),0)</f>
        <v>7.8492999999999998E-4</v>
      </c>
      <c r="I37" s="191" t="str">
        <f>IFERROR(INDEX('на отправку (3)'!M:M,MATCH($V37,'на отправку (3)'!$B:$B,0),1),0)</f>
        <v>x</v>
      </c>
      <c r="J37" s="129">
        <f>IFERROR(INDEX('на отправку (3)'!N:N,MATCH($V37,'на отправку (3)'!$B:$B,0),1),0)</f>
        <v>9</v>
      </c>
      <c r="K37" s="92">
        <f>IFERROR(INDEX('на отправку (3)'!O:O,MATCH($V37,'на отправку (3)'!$B:$B,0),1),0)</f>
        <v>0</v>
      </c>
      <c r="L37" s="92">
        <f>IFERROR(INDEX('на отправку (3)'!P:P,MATCH($V37,'на отправку (3)'!$B:$B,0),1),0)</f>
        <v>4</v>
      </c>
      <c r="M37" s="92">
        <f>IFERROR(INDEX('на отправку (3)'!Q:Q,MATCH($V37,'на отправку (3)'!$B:$B,0),1),0)</f>
        <v>1</v>
      </c>
      <c r="N37" s="92">
        <f>IFERROR(INDEX('на отправку (3)'!R:R,MATCH($V37,'на отправку (3)'!$B:$B,0),1),0)</f>
        <v>0</v>
      </c>
      <c r="O37" s="92">
        <f>IFERROR(INDEX('на отправку (3)'!S:S,MATCH($V37,'на отправку (3)'!$B:$B,0),1),0)</f>
        <v>49</v>
      </c>
      <c r="P37" s="92">
        <f>IFERROR(INDEX('на отправку (3)'!T:T,MATCH($V37,'на отправку (3)'!$B:$B,0),1),0)</f>
        <v>50</v>
      </c>
      <c r="Q37" s="92">
        <f>IFERROR(INDEX('на отправку (3)'!U:U,MATCH($V37,'на отправку (3)'!$B:$B,0),1),0)</f>
        <v>0.98</v>
      </c>
      <c r="R37" s="129">
        <f>IFERROR(INDEX('на отправку (3)'!V:V,MATCH($V37,'на отправку (3)'!$B:$B,0),1),0)</f>
        <v>0</v>
      </c>
      <c r="S37" s="92">
        <f>IFERROR(INDEX('на отправку (3)'!W:W,MATCH($V37,'на отправку (3)'!$B:$B,0),1),0)</f>
        <v>0</v>
      </c>
      <c r="U37" s="71">
        <f t="shared" si="9"/>
        <v>1</v>
      </c>
      <c r="V37" s="89" t="str">
        <f t="shared" si="10"/>
        <v>028000№25</v>
      </c>
      <c r="W37" s="8">
        <f>IFERROR(INDEX('на отправку (3)'!AB:AB,MATCH($V37,'на отправку (3)'!$B:$B,0),1),0)</f>
        <v>0.97159166299999999</v>
      </c>
      <c r="X37" s="8">
        <f>IFERROR(INDEX('на отправку (3)'!AC:AC,MATCH($V37,'на отправку (3)'!$B:$B,0),1),0)</f>
        <v>1</v>
      </c>
      <c r="Y37" s="8">
        <v>9</v>
      </c>
      <c r="Z37" s="8">
        <f t="shared" si="2"/>
        <v>9</v>
      </c>
    </row>
    <row r="38" spans="1:27" s="136" customFormat="1" ht="21" customHeight="1" x14ac:dyDescent="0.25">
      <c r="A38" s="202"/>
      <c r="B38" s="187"/>
      <c r="C38" s="134"/>
      <c r="D38" s="135" t="s">
        <v>3091</v>
      </c>
      <c r="E38" s="135"/>
      <c r="F38" s="135"/>
      <c r="G38" s="190"/>
      <c r="H38" s="135"/>
      <c r="I38" s="193"/>
      <c r="J38" s="139">
        <f>IF(SUM(J39:J45)&lt;0,0,SUM(J39:J45))</f>
        <v>31</v>
      </c>
      <c r="K38" s="135"/>
      <c r="L38" s="135"/>
      <c r="M38" s="135"/>
      <c r="N38" s="135"/>
      <c r="O38" s="135"/>
      <c r="P38" s="135"/>
      <c r="Q38" s="135"/>
      <c r="R38" s="135"/>
      <c r="S38" s="135"/>
      <c r="U38" s="137"/>
      <c r="W38" s="137"/>
      <c r="X38" s="137"/>
      <c r="Y38" s="137"/>
      <c r="Z38" s="8"/>
    </row>
    <row r="39" spans="1:27" ht="63" customHeight="1" x14ac:dyDescent="0.25">
      <c r="A39" s="201" t="s">
        <v>3137</v>
      </c>
      <c r="B39" s="120">
        <v>27</v>
      </c>
      <c r="C39" s="120">
        <v>27</v>
      </c>
      <c r="D39" s="92">
        <f>IFERROR(INDEX('на отправку (3)'!G:G,MATCH($V39,'на отправку (3)'!$B:$B,0),1),0)</f>
        <v>0</v>
      </c>
      <c r="E39" s="92">
        <f>IFERROR(INDEX('на отправку (3)'!H:H,MATCH($V39,'на отправку (3)'!$B:$B,0),1),0)</f>
        <v>7</v>
      </c>
      <c r="F39" s="92">
        <f>IFERROR(INDEX('на отправку (3)'!I:I,MATCH($V39,'на отправку (3)'!$B:$B,0),1),0)</f>
        <v>0</v>
      </c>
      <c r="G39" s="191">
        <f>IFERROR(INDEX('на отправку (3)'!J:J,MATCH($V39,'на отправку (3)'!$B:$B,0),1),0)</f>
        <v>0</v>
      </c>
      <c r="H39" s="92">
        <f>IFERROR(INDEX('на отправку (3)'!K:K,MATCH($V39,'на отправку (3)'!$B:$B,0),1),0)/100</f>
        <v>0</v>
      </c>
      <c r="I39" s="191">
        <f>IFERROR(INDEX('на отправку (3)'!M:M,MATCH($V39,'на отправку (3)'!$B:$B,0),1),0)</f>
        <v>0</v>
      </c>
      <c r="J39" s="129">
        <f>IFERROR(INDEX('на отправку (3)'!N:N,MATCH($V39,'на отправку (3)'!$B:$B,0),1),0)</f>
        <v>4</v>
      </c>
      <c r="K39" s="92" t="str">
        <f>IFERROR(INDEX('на отправку (3)'!O:O,MATCH($V39,'на отправку (3)'!$B:$B,0),1),0)</f>
        <v>x</v>
      </c>
      <c r="L39" s="92" t="str">
        <f>IFERROR(INDEX('на отправку (3)'!P:P,MATCH($V39,'на отправку (3)'!$B:$B,0),1),0)</f>
        <v>x</v>
      </c>
      <c r="M39" s="92">
        <f>IFERROR(INDEX('на отправку (3)'!Q:Q,MATCH($V39,'на отправку (3)'!$B:$B,0),1),0)</f>
        <v>1</v>
      </c>
      <c r="N39" s="98"/>
      <c r="O39" s="92">
        <f>IFERROR(INDEX('на отправку (3)'!S:S,MATCH($V39,'на отправку (3)'!$B:$B,0),1),0)</f>
        <v>0</v>
      </c>
      <c r="P39" s="92">
        <f>IFERROR(INDEX('на отправку (3)'!T:T,MATCH($V39,'на отправку (3)'!$B:$B,0),1),0)</f>
        <v>0</v>
      </c>
      <c r="Q39" s="92">
        <f>IFERROR(INDEX('на отправку (3)'!U:U,MATCH($V39,'на отправку (3)'!$B:$B,0),1),0)</f>
        <v>0</v>
      </c>
      <c r="R39" s="129">
        <f>IFERROR(INDEX('на отправку (3)'!V:V,MATCH($V39,'на отправку (3)'!$B:$B,0),1),0)</f>
        <v>0</v>
      </c>
      <c r="S39" s="98"/>
      <c r="U39" s="71">
        <f t="shared" ref="U39" si="11">IF(J39&gt;0,1,0)</f>
        <v>1</v>
      </c>
      <c r="V39" s="89" t="str">
        <f t="shared" ref="V39" si="12">CONCATENATE($U$1,"№",C39)</f>
        <v>028000№27</v>
      </c>
      <c r="W39" s="8">
        <f>IFERROR(INDEX('на отправку (3)'!AB:AB,MATCH($V39,'на отправку (3)'!$B:$B,0),1),0)</f>
        <v>0</v>
      </c>
      <c r="X39" s="8">
        <f>IFERROR(INDEX('на отправку (3)'!AC:AC,MATCH($V39,'на отправку (3)'!$B:$B,0),1),0)</f>
        <v>0</v>
      </c>
      <c r="Y39" s="8">
        <v>4</v>
      </c>
      <c r="Z39" s="8">
        <f t="shared" si="2"/>
        <v>4</v>
      </c>
    </row>
    <row r="40" spans="1:27" ht="49.5" customHeight="1" x14ac:dyDescent="0.25">
      <c r="A40" s="201" t="s">
        <v>3138</v>
      </c>
      <c r="B40" s="120">
        <v>28</v>
      </c>
      <c r="C40" s="120">
        <v>28</v>
      </c>
      <c r="D40" s="92">
        <f>IFERROR(INDEX('на отправку (3)'!G:G,MATCH($V40,'на отправку (3)'!$B:$B,0),1),0)</f>
        <v>0</v>
      </c>
      <c r="E40" s="92">
        <f>IFERROR(INDEX('на отправку (3)'!H:H,MATCH($V40,'на отправку (3)'!$B:$B,0),1),0)</f>
        <v>85</v>
      </c>
      <c r="F40" s="92">
        <f>IFERROR(INDEX('на отправку (3)'!I:I,MATCH($V40,'на отправку (3)'!$B:$B,0),1),0)</f>
        <v>0</v>
      </c>
      <c r="G40" s="191">
        <f>IFERROR(INDEX('на отправку (3)'!J:J,MATCH($V40,'на отправку (3)'!$B:$B,0),1),0)</f>
        <v>0</v>
      </c>
      <c r="H40" s="92">
        <f>IFERROR(INDEX('на отправку (3)'!K:K,MATCH($V40,'на отправку (3)'!$B:$B,0),1),0)/100</f>
        <v>0</v>
      </c>
      <c r="I40" s="191">
        <f>IFERROR(INDEX('на отправку (3)'!M:M,MATCH($V40,'на отправку (3)'!$B:$B,0),1),0)</f>
        <v>0</v>
      </c>
      <c r="J40" s="129">
        <f>IFERROR(INDEX('на отправку (3)'!N:N,MATCH($V40,'на отправку (3)'!$B:$B,0),1),0)</f>
        <v>3</v>
      </c>
      <c r="K40" s="92" t="str">
        <f>IFERROR(INDEX('на отправку (3)'!O:O,MATCH($V40,'на отправку (3)'!$B:$B,0),1),0)</f>
        <v>x</v>
      </c>
      <c r="L40" s="92" t="str">
        <f>IFERROR(INDEX('на отправку (3)'!P:P,MATCH($V40,'на отправку (3)'!$B:$B,0),1),0)</f>
        <v>x</v>
      </c>
      <c r="M40" s="92">
        <f>IFERROR(INDEX('на отправку (3)'!Q:Q,MATCH($V40,'на отправку (3)'!$B:$B,0),1),0)</f>
        <v>1</v>
      </c>
      <c r="N40" s="98"/>
      <c r="O40" s="92">
        <f>IFERROR(INDEX('на отправку (3)'!S:S,MATCH($V40,'на отправку (3)'!$B:$B,0),1),0)</f>
        <v>2</v>
      </c>
      <c r="P40" s="92">
        <f>IFERROR(INDEX('на отправку (3)'!T:T,MATCH($V40,'на отправку (3)'!$B:$B,0),1),0)</f>
        <v>807</v>
      </c>
      <c r="Q40" s="92">
        <f>IFERROR(INDEX('на отправку (3)'!U:U,MATCH($V40,'на отправку (3)'!$B:$B,0),1),0)</f>
        <v>2.478315E-3</v>
      </c>
      <c r="R40" s="129">
        <f>IFERROR(INDEX('на отправку (3)'!V:V,MATCH($V40,'на отправку (3)'!$B:$B,0),1),0)</f>
        <v>0</v>
      </c>
      <c r="S40" s="98"/>
      <c r="U40" s="71">
        <f t="shared" ref="U40:U45" si="13">IF(J40&gt;0,1,0)</f>
        <v>1</v>
      </c>
      <c r="V40" s="89" t="str">
        <f t="shared" ref="V40:V45" si="14">CONCATENATE($U$1,"№",C40)</f>
        <v>028000№28</v>
      </c>
      <c r="W40" s="8">
        <f>IFERROR(INDEX('на отправку (3)'!AB:AB,MATCH($V40,'на отправку (3)'!$B:$B,0),1),0)</f>
        <v>4.6442499999999999E-3</v>
      </c>
      <c r="X40" s="8">
        <f>IFERROR(INDEX('на отправку (3)'!AC:AC,MATCH($V40,'на отправку (3)'!$B:$B,0),1),0)</f>
        <v>0</v>
      </c>
      <c r="Y40" s="8">
        <v>3</v>
      </c>
      <c r="Z40" s="8">
        <f t="shared" si="2"/>
        <v>3</v>
      </c>
    </row>
    <row r="41" spans="1:27" ht="15.75" customHeight="1" x14ac:dyDescent="0.25">
      <c r="A41" s="201" t="s">
        <v>3139</v>
      </c>
      <c r="B41" s="120">
        <v>29</v>
      </c>
      <c r="C41" s="120">
        <v>29</v>
      </c>
      <c r="D41" s="92">
        <f>IFERROR(INDEX('на отправку (3)'!G:G,MATCH($V41,'на отправку (3)'!$B:$B,0),1),0)</f>
        <v>0</v>
      </c>
      <c r="E41" s="92">
        <f>IFERROR(INDEX('на отправку (3)'!H:H,MATCH($V41,'на отправку (3)'!$B:$B,0),1),0)</f>
        <v>85</v>
      </c>
      <c r="F41" s="92">
        <f>IFERROR(INDEX('на отправку (3)'!I:I,MATCH($V41,'на отправку (3)'!$B:$B,0),1),0)</f>
        <v>0</v>
      </c>
      <c r="G41" s="191">
        <f>IFERROR(INDEX('на отправку (3)'!J:J,MATCH($V41,'на отправку (3)'!$B:$B,0),1),0)</f>
        <v>0</v>
      </c>
      <c r="H41" s="92">
        <f>IFERROR(INDEX('на отправку (3)'!K:K,MATCH($V41,'на отправку (3)'!$B:$B,0),1),0)/100</f>
        <v>0</v>
      </c>
      <c r="I41" s="191">
        <f>IFERROR(INDEX('на отправку (3)'!M:M,MATCH($V41,'на отправку (3)'!$B:$B,0),1),0)</f>
        <v>0</v>
      </c>
      <c r="J41" s="129">
        <f>IFERROR(INDEX('на отправку (3)'!N:N,MATCH($V41,'на отправку (3)'!$B:$B,0),1),0)</f>
        <v>5</v>
      </c>
      <c r="K41" s="92" t="str">
        <f>IFERROR(INDEX('на отправку (3)'!O:O,MATCH($V41,'на отправку (3)'!$B:$B,0),1),0)</f>
        <v>x</v>
      </c>
      <c r="L41" s="92" t="str">
        <f>IFERROR(INDEX('на отправку (3)'!P:P,MATCH($V41,'на отправку (3)'!$B:$B,0),1),0)</f>
        <v>x</v>
      </c>
      <c r="M41" s="92">
        <f>IFERROR(INDEX('на отправку (3)'!Q:Q,MATCH($V41,'на отправку (3)'!$B:$B,0),1),0)</f>
        <v>1</v>
      </c>
      <c r="N41" s="98"/>
      <c r="O41" s="92">
        <f>IFERROR(INDEX('на отправку (3)'!S:S,MATCH($V41,'на отправку (3)'!$B:$B,0),1),0)</f>
        <v>0</v>
      </c>
      <c r="P41" s="92">
        <f>IFERROR(INDEX('на отправку (3)'!T:T,MATCH($V41,'на отправку (3)'!$B:$B,0),1),0)</f>
        <v>807</v>
      </c>
      <c r="Q41" s="92">
        <f>IFERROR(INDEX('на отправку (3)'!U:U,MATCH($V41,'на отправку (3)'!$B:$B,0),1),0)</f>
        <v>0</v>
      </c>
      <c r="R41" s="129">
        <f>IFERROR(INDEX('на отправку (3)'!V:V,MATCH($V41,'на отправку (3)'!$B:$B,0),1),0)</f>
        <v>0</v>
      </c>
      <c r="S41" s="98"/>
      <c r="U41" s="71">
        <f t="shared" si="13"/>
        <v>1</v>
      </c>
      <c r="V41" s="89" t="str">
        <f t="shared" si="14"/>
        <v>028000№29</v>
      </c>
      <c r="W41" s="8">
        <f>IFERROR(INDEX('на отправку (3)'!AB:AB,MATCH($V41,'на отправку (3)'!$B:$B,0),1),0)</f>
        <v>1.6719300000000001E-3</v>
      </c>
      <c r="X41" s="8">
        <f>IFERROR(INDEX('на отправку (3)'!AC:AC,MATCH($V41,'на отправку (3)'!$B:$B,0),1),0)</f>
        <v>0</v>
      </c>
      <c r="Y41" s="8">
        <v>5</v>
      </c>
      <c r="Z41" s="8">
        <f t="shared" si="2"/>
        <v>5</v>
      </c>
    </row>
    <row r="42" spans="1:27" ht="15.75" customHeight="1" x14ac:dyDescent="0.25">
      <c r="A42" s="201" t="s">
        <v>3140</v>
      </c>
      <c r="B42" s="120">
        <v>30</v>
      </c>
      <c r="C42" s="120">
        <v>30</v>
      </c>
      <c r="D42" s="92">
        <f>IFERROR(INDEX('на отправку (3)'!G:G,MATCH($V42,'на отправку (3)'!$B:$B,0),1),0)</f>
        <v>0</v>
      </c>
      <c r="E42" s="92">
        <f>IFERROR(INDEX('на отправку (3)'!H:H,MATCH($V42,'на отправку (3)'!$B:$B,0),1),0)</f>
        <v>85</v>
      </c>
      <c r="F42" s="92">
        <f>IFERROR(INDEX('на отправку (3)'!I:I,MATCH($V42,'на отправку (3)'!$B:$B,0),1),0)</f>
        <v>0</v>
      </c>
      <c r="G42" s="191">
        <f>IFERROR(INDEX('на отправку (3)'!J:J,MATCH($V42,'на отправку (3)'!$B:$B,0),1),0)</f>
        <v>0</v>
      </c>
      <c r="H42" s="92">
        <f>IFERROR(INDEX('на отправку (3)'!K:K,MATCH($V42,'на отправку (3)'!$B:$B,0),1),0)/100</f>
        <v>0</v>
      </c>
      <c r="I42" s="191">
        <f>IFERROR(INDEX('на отправку (3)'!M:M,MATCH($V42,'на отправку (3)'!$B:$B,0),1),0)</f>
        <v>0</v>
      </c>
      <c r="J42" s="129">
        <f>IFERROR(INDEX('на отправку (3)'!N:N,MATCH($V42,'на отправку (3)'!$B:$B,0),1),0)</f>
        <v>8</v>
      </c>
      <c r="K42" s="92" t="str">
        <f>IFERROR(INDEX('на отправку (3)'!O:O,MATCH($V42,'на отправку (3)'!$B:$B,0),1),0)</f>
        <v>x</v>
      </c>
      <c r="L42" s="92" t="str">
        <f>IFERROR(INDEX('на отправку (3)'!P:P,MATCH($V42,'на отправку (3)'!$B:$B,0),1),0)</f>
        <v>x</v>
      </c>
      <c r="M42" s="92">
        <f>IFERROR(INDEX('на отправку (3)'!Q:Q,MATCH($V42,'на отправку (3)'!$B:$B,0),1),0)</f>
        <v>1</v>
      </c>
      <c r="N42" s="98"/>
      <c r="O42" s="92">
        <f>IFERROR(INDEX('на отправку (3)'!S:S,MATCH($V42,'на отправку (3)'!$B:$B,0),1),0)</f>
        <v>0</v>
      </c>
      <c r="P42" s="92">
        <f>IFERROR(INDEX('на отправку (3)'!T:T,MATCH($V42,'на отправку (3)'!$B:$B,0),1),0)</f>
        <v>807</v>
      </c>
      <c r="Q42" s="92">
        <f>IFERROR(INDEX('на отправку (3)'!U:U,MATCH($V42,'на отправку (3)'!$B:$B,0),1),0)</f>
        <v>0</v>
      </c>
      <c r="R42" s="129">
        <f>IFERROR(INDEX('на отправку (3)'!V:V,MATCH($V42,'на отправку (3)'!$B:$B,0),1),0)</f>
        <v>0</v>
      </c>
      <c r="S42" s="98"/>
      <c r="U42" s="71">
        <f t="shared" si="13"/>
        <v>1</v>
      </c>
      <c r="V42" s="89" t="str">
        <f t="shared" si="14"/>
        <v>028000№30</v>
      </c>
      <c r="W42" s="8">
        <f>IFERROR(INDEX('на отправку (3)'!AB:AB,MATCH($V42,'на отправку (3)'!$B:$B,0),1),0)</f>
        <v>0</v>
      </c>
      <c r="X42" s="8">
        <f>IFERROR(INDEX('на отправку (3)'!AC:AC,MATCH($V42,'на отправку (3)'!$B:$B,0),1),0)</f>
        <v>0</v>
      </c>
      <c r="Y42" s="8">
        <v>8</v>
      </c>
      <c r="Z42" s="8">
        <f t="shared" si="2"/>
        <v>8</v>
      </c>
    </row>
    <row r="43" spans="1:27" ht="53.25" customHeight="1" x14ac:dyDescent="0.25">
      <c r="A43" s="201" t="s">
        <v>2534</v>
      </c>
      <c r="B43" s="120">
        <v>31</v>
      </c>
      <c r="C43" s="120">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1">
        <f>IFERROR(INDEX('на отправку (3)'!J:J,MATCH($V43,'на отправку (3)'!$B:$B,0),1),0)</f>
        <v>0</v>
      </c>
      <c r="H43" s="92">
        <f>IFERROR(INDEX('на отправку (3)'!K:K,MATCH($V43,'на отправку (3)'!$B:$B,0),1),0)/100</f>
        <v>0</v>
      </c>
      <c r="I43" s="191">
        <f>IFERROR(INDEX('на отправку (3)'!M:M,MATCH($V43,'на отправку (3)'!$B:$B,0),1),0)</f>
        <v>0</v>
      </c>
      <c r="J43" s="129">
        <v>3</v>
      </c>
      <c r="K43" s="92" t="str">
        <f>IFERROR(INDEX('на отправку (3)'!O:O,MATCH($V43,'на отправку (3)'!$B:$B,0),1),0)</f>
        <v>x</v>
      </c>
      <c r="L43" s="92" t="str">
        <f>IFERROR(INDEX('на отправку (3)'!P:P,MATCH($V43,'на отправку (3)'!$B:$B,0),1),0)</f>
        <v>x</v>
      </c>
      <c r="M43" s="92">
        <f>IFERROR(INDEX('на отправку (3)'!Q:Q,MATCH($V43,'на отправку (3)'!$B:$B,0),1),0)</f>
        <v>1</v>
      </c>
      <c r="N43" s="98"/>
      <c r="O43" s="92">
        <f>IFERROR(INDEX('на отправку (3)'!S:S,MATCH($V43,'на отправку (3)'!$B:$B,0),1),0)</f>
        <v>0</v>
      </c>
      <c r="P43" s="92">
        <f>IFERROR(INDEX('на отправку (3)'!T:T,MATCH($V43,'на отправку (3)'!$B:$B,0),1),0)</f>
        <v>0</v>
      </c>
      <c r="Q43" s="92">
        <f>IFERROR(INDEX('на отправку (3)'!U:U,MATCH($V43,'на отправку (3)'!$B:$B,0),1),0)</f>
        <v>0</v>
      </c>
      <c r="R43" s="129">
        <f>IFERROR(INDEX('на отправку (3)'!V:V,MATCH($V43,'на отправку (3)'!$B:$B,0),1),0)</f>
        <v>0</v>
      </c>
      <c r="S43" s="98"/>
      <c r="U43" s="71">
        <f t="shared" si="13"/>
        <v>1</v>
      </c>
      <c r="V43" s="89" t="str">
        <f t="shared" si="14"/>
        <v>028000№31</v>
      </c>
      <c r="W43" s="8">
        <f>IFERROR(INDEX('на отправку (3)'!AB:AB,MATCH($V43,'на отправку (3)'!$B:$B,0),1),0)</f>
        <v>0</v>
      </c>
      <c r="X43" s="8">
        <f>IFERROR(INDEX('на отправку (3)'!AC:AC,MATCH($V43,'на отправку (3)'!$B:$B,0),1),0)</f>
        <v>0</v>
      </c>
      <c r="Y43" s="8">
        <v>3</v>
      </c>
      <c r="Z43" s="8">
        <f t="shared" si="2"/>
        <v>3</v>
      </c>
    </row>
    <row r="44" spans="1:27" ht="53.25" customHeight="1" x14ac:dyDescent="0.25">
      <c r="A44" s="201" t="s">
        <v>2536</v>
      </c>
      <c r="B44" s="120">
        <v>32</v>
      </c>
      <c r="C44" s="120">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1">
        <f>IFERROR(INDEX('на отправку (3)'!J:J,MATCH($V44,'на отправку (3)'!$B:$B,0),1),0)</f>
        <v>0</v>
      </c>
      <c r="H44" s="92">
        <f>IFERROR(INDEX('на отправку (3)'!K:K,MATCH($V44,'на отправку (3)'!$B:$B,0),1),0)/100</f>
        <v>0</v>
      </c>
      <c r="I44" s="191">
        <f>IFERROR(INDEX('на отправку (3)'!M:M,MATCH($V44,'на отправку (3)'!$B:$B,0),1),0)</f>
        <v>0</v>
      </c>
      <c r="J44" s="129">
        <v>8</v>
      </c>
      <c r="K44" s="92" t="str">
        <f>IFERROR(INDEX('на отправку (3)'!O:O,MATCH($V44,'на отправку (3)'!$B:$B,0),1),0)</f>
        <v>x</v>
      </c>
      <c r="L44" s="92" t="str">
        <f>IFERROR(INDEX('на отправку (3)'!P:P,MATCH($V44,'на отправку (3)'!$B:$B,0),1),0)</f>
        <v>x</v>
      </c>
      <c r="M44" s="92">
        <f>IFERROR(INDEX('на отправку (3)'!Q:Q,MATCH($V44,'на отправку (3)'!$B:$B,0),1),0)</f>
        <v>1</v>
      </c>
      <c r="N44" s="98"/>
      <c r="O44" s="92">
        <f>IFERROR(INDEX('на отправку (3)'!S:S,MATCH($V44,'на отправку (3)'!$B:$B,0),1),0)</f>
        <v>0</v>
      </c>
      <c r="P44" s="92">
        <f>IFERROR(INDEX('на отправку (3)'!T:T,MATCH($V44,'на отправку (3)'!$B:$B,0),1),0)</f>
        <v>0</v>
      </c>
      <c r="Q44" s="92">
        <f>IFERROR(INDEX('на отправку (3)'!U:U,MATCH($V44,'на отправку (3)'!$B:$B,0),1),0)</f>
        <v>0</v>
      </c>
      <c r="R44" s="129">
        <f>IFERROR(INDEX('на отправку (3)'!V:V,MATCH($V44,'на отправку (3)'!$B:$B,0),1),0)</f>
        <v>0</v>
      </c>
      <c r="S44" s="98"/>
      <c r="U44" s="71">
        <f t="shared" si="13"/>
        <v>1</v>
      </c>
      <c r="V44" s="89" t="str">
        <f t="shared" si="14"/>
        <v>028000№32</v>
      </c>
      <c r="W44" s="8">
        <f>IFERROR(INDEX('на отправку (3)'!AB:AB,MATCH($V44,'на отправку (3)'!$B:$B,0),1),0)</f>
        <v>0</v>
      </c>
      <c r="X44" s="8">
        <f>IFERROR(INDEX('на отправку (3)'!AC:AC,MATCH($V44,'на отправку (3)'!$B:$B,0),1),0)</f>
        <v>0</v>
      </c>
      <c r="Y44" s="8">
        <v>8</v>
      </c>
      <c r="Z44" s="8">
        <f t="shared" si="2"/>
        <v>8</v>
      </c>
    </row>
    <row r="45" spans="1:27" ht="15.75" customHeight="1" x14ac:dyDescent="0.25">
      <c r="A45" s="201" t="s">
        <v>3141</v>
      </c>
      <c r="B45" s="127">
        <v>33</v>
      </c>
      <c r="C45" s="127">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1">
        <f>IFERROR(INDEX('на отправку (3)'!J:J,MATCH($V45,'на отправку (3)'!$B:$B,0),1),0)</f>
        <v>0</v>
      </c>
      <c r="H45" s="92">
        <f>IFERROR(INDEX('на отправку (3)'!K:K,MATCH($V45,'на отправку (3)'!$B:$B,0),1),0)/100</f>
        <v>0</v>
      </c>
      <c r="I45" s="191">
        <f>IFERROR(INDEX('на отправку (3)'!M:M,MATCH($V45,'на отправку (3)'!$B:$B,0),1),0)</f>
        <v>0</v>
      </c>
      <c r="J45" s="129">
        <f>IFERROR(INDEX('на отправку (3)'!N:N,MATCH($V45,'на отправку (3)'!$B:$B,0),1),0)</f>
        <v>0</v>
      </c>
      <c r="K45" s="92" t="str">
        <f>IFERROR(INDEX('на отправку (3)'!O:O,MATCH($V45,'на отправку (3)'!$B:$B,0),1),0)</f>
        <v>x</v>
      </c>
      <c r="L45" s="92">
        <f>IFERROR(INDEX('на отправку (3)'!P:P,MATCH($V45,'на отправку (3)'!$B:$B,0),1),0)</f>
        <v>0</v>
      </c>
      <c r="M45" s="92">
        <f>IFERROR(INDEX('на отправку (3)'!Q:Q,MATCH($V45,'на отправку (3)'!$B:$B,0),1),0)</f>
        <v>2</v>
      </c>
      <c r="N45" s="98"/>
      <c r="O45" s="92">
        <f>IFERROR(INDEX('на отправку (3)'!S:S,MATCH($V45,'на отправку (3)'!$B:$B,0),1),0)</f>
        <v>0</v>
      </c>
      <c r="P45" s="92">
        <f>IFERROR(INDEX('на отправку (3)'!T:T,MATCH($V45,'на отправку (3)'!$B:$B,0),1),0)</f>
        <v>0</v>
      </c>
      <c r="Q45" s="92">
        <f>IFERROR(INDEX('на отправку (3)'!U:U,MATCH($V45,'на отправку (3)'!$B:$B,0),1),0)</f>
        <v>0</v>
      </c>
      <c r="R45" s="129">
        <f>IFERROR(INDEX('на отправку (3)'!V:V,MATCH($V45,'на отправку (3)'!$B:$B,0),1),0)</f>
        <v>0</v>
      </c>
      <c r="S45" s="98"/>
      <c r="U45" s="71">
        <f t="shared" si="13"/>
        <v>0</v>
      </c>
      <c r="V45" s="89" t="str">
        <f t="shared" si="14"/>
        <v>028000№33</v>
      </c>
      <c r="W45" s="8">
        <f>IFERROR(INDEX('на отправку (3)'!AB:AB,MATCH($V45,'на отправку (3)'!$B:$B,0),1),0)</f>
        <v>0</v>
      </c>
      <c r="X45" s="8">
        <f>IFERROR(INDEX('на отправку (3)'!AC:AC,MATCH($V45,'на отправку (3)'!$B:$B,0),1),0)</f>
        <v>0</v>
      </c>
      <c r="Y45" s="8">
        <v>4</v>
      </c>
      <c r="Z45" s="8">
        <f t="shared" si="2"/>
        <v>0</v>
      </c>
    </row>
    <row r="46" spans="1:27" ht="0.75" customHeight="1" x14ac:dyDescent="0.25">
      <c r="A46" s="90"/>
      <c r="C46" s="125"/>
      <c r="D46" s="91"/>
      <c r="E46" s="91"/>
      <c r="F46" s="91"/>
      <c r="G46" s="91"/>
      <c r="H46" s="91"/>
      <c r="I46" s="91"/>
      <c r="J46" s="130"/>
      <c r="K46" s="91"/>
      <c r="L46" s="91"/>
      <c r="M46" s="91"/>
      <c r="N46" s="91"/>
      <c r="O46" s="91"/>
      <c r="P46" s="91"/>
      <c r="Q46" s="91"/>
      <c r="R46" s="130"/>
      <c r="S46" s="93"/>
    </row>
    <row r="47" spans="1:27" ht="0.75" customHeight="1" x14ac:dyDescent="0.25"/>
    <row r="48" spans="1:27" ht="38.25" customHeight="1" x14ac:dyDescent="0.25">
      <c r="A48" s="182" t="s">
        <v>2455</v>
      </c>
      <c r="C48" s="182"/>
      <c r="D48" s="182"/>
      <c r="E48" s="182"/>
      <c r="F48" s="182"/>
      <c r="G48" s="182"/>
      <c r="H48" s="182"/>
      <c r="I48" s="182"/>
      <c r="J48" s="182"/>
      <c r="K48" s="182"/>
      <c r="L48" s="182"/>
      <c r="M48" s="182"/>
      <c r="N48" s="182"/>
      <c r="O48" s="182"/>
      <c r="P48" s="182"/>
      <c r="Q48" s="182"/>
      <c r="R48" s="182"/>
      <c r="S48" s="182"/>
      <c r="T48" s="182"/>
      <c r="U48" s="72">
        <f>SUM(U10:U45)</f>
        <v>23</v>
      </c>
      <c r="W48" s="89" t="s">
        <v>184</v>
      </c>
      <c r="Z48" s="72">
        <f>SUM(Z10:Z45)</f>
        <v>89</v>
      </c>
      <c r="AA48" s="89" t="s">
        <v>269</v>
      </c>
    </row>
    <row r="49" spans="1:20" ht="16.5" customHeight="1" x14ac:dyDescent="0.25">
      <c r="A49" s="182" t="s">
        <v>2456</v>
      </c>
      <c r="C49" s="182"/>
      <c r="D49" s="182"/>
      <c r="E49" s="182"/>
      <c r="F49" s="182"/>
      <c r="G49" s="182"/>
      <c r="H49" s="182"/>
      <c r="I49" s="182"/>
      <c r="J49" s="182"/>
      <c r="K49" s="182"/>
      <c r="L49" s="182"/>
      <c r="M49" s="182"/>
      <c r="N49" s="182"/>
      <c r="O49" s="182"/>
      <c r="P49" s="182"/>
      <c r="Q49" s="182"/>
      <c r="R49" s="182"/>
      <c r="S49" s="182"/>
      <c r="T49" s="182"/>
    </row>
    <row r="50" spans="1:20" ht="15" customHeight="1" x14ac:dyDescent="0.25">
      <c r="A50" s="182" t="s">
        <v>2457</v>
      </c>
      <c r="C50" s="182"/>
      <c r="D50" s="182"/>
      <c r="E50" s="182"/>
      <c r="F50" s="182"/>
      <c r="G50" s="182"/>
      <c r="H50" s="182"/>
      <c r="I50" s="182"/>
      <c r="J50" s="182"/>
      <c r="K50" s="182"/>
      <c r="L50" s="182"/>
      <c r="M50" s="182"/>
      <c r="N50" s="182"/>
      <c r="O50" s="182"/>
      <c r="P50" s="182"/>
      <c r="Q50" s="182"/>
      <c r="R50" s="182"/>
      <c r="S50" s="182"/>
      <c r="T50" s="182"/>
    </row>
    <row r="51" spans="1:20" x14ac:dyDescent="0.25">
      <c r="C51" s="121" t="s">
        <v>19</v>
      </c>
      <c r="J51" s="96">
        <f>T_РЕЗ2+J26+J33+J38</f>
        <v>77.5</v>
      </c>
      <c r="M51" s="72">
        <f>SUMIF(M10:M45,1,M10:M45)</f>
        <v>24</v>
      </c>
      <c r="N51" s="89" t="s">
        <v>183</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Лист83"/>
  <dimension ref="A1:AA51"/>
  <sheetViews>
    <sheetView showGridLines="0" zoomScale="90" zoomScaleNormal="90" workbookViewId="0">
      <selection activeCell="D6" sqref="D6:S7"/>
    </sheetView>
  </sheetViews>
  <sheetFormatPr defaultColWidth="9.140625" defaultRowHeight="15" x14ac:dyDescent="0.25"/>
  <cols>
    <col min="1" max="1" width="44.5703125" style="89" customWidth="1"/>
    <col min="2" max="2" width="7" style="185" customWidth="1"/>
    <col min="3" max="3" width="7.140625" style="121"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168</v>
      </c>
    </row>
    <row r="2" spans="1:26" ht="22.5" customHeight="1" x14ac:dyDescent="0.25">
      <c r="A2" s="178" t="s">
        <v>2496</v>
      </c>
      <c r="C2" s="178"/>
      <c r="D2" s="178"/>
      <c r="E2" s="178"/>
      <c r="F2" s="178"/>
      <c r="G2" s="178"/>
      <c r="H2" s="178"/>
      <c r="I2" s="178"/>
      <c r="J2" s="178"/>
      <c r="K2" s="178"/>
      <c r="L2" s="178"/>
      <c r="M2" s="178"/>
      <c r="N2" s="178"/>
      <c r="O2" s="178"/>
      <c r="P2" s="178"/>
      <c r="Q2" s="178"/>
      <c r="R2" s="178"/>
      <c r="S2" s="178"/>
      <c r="T2" s="178"/>
    </row>
    <row r="3" spans="1:26" ht="20.25" customHeight="1" x14ac:dyDescent="0.25">
      <c r="A3" s="178" t="s">
        <v>0</v>
      </c>
      <c r="C3" s="178"/>
      <c r="D3" s="178"/>
      <c r="E3" s="178"/>
      <c r="F3" s="178"/>
      <c r="G3" s="178"/>
      <c r="H3" s="178"/>
      <c r="I3" s="178"/>
      <c r="J3" s="178"/>
      <c r="K3" s="178"/>
      <c r="L3" s="178"/>
      <c r="M3" s="178"/>
      <c r="N3" s="178"/>
      <c r="O3" s="178"/>
      <c r="P3" s="178"/>
      <c r="Q3" s="178"/>
      <c r="R3" s="178"/>
      <c r="S3" s="178"/>
      <c r="T3" s="178"/>
    </row>
    <row r="4" spans="1:26" ht="17.25" customHeight="1" x14ac:dyDescent="0.25">
      <c r="A4" s="178" t="s">
        <v>169</v>
      </c>
      <c r="C4" s="178"/>
      <c r="D4" s="178"/>
      <c r="E4" s="178"/>
      <c r="F4" s="178"/>
      <c r="G4" s="178"/>
      <c r="H4" s="178"/>
      <c r="I4" s="178"/>
      <c r="J4" s="178"/>
      <c r="K4" s="178"/>
      <c r="L4" s="178"/>
      <c r="M4" s="178"/>
      <c r="N4" s="178"/>
      <c r="O4" s="178"/>
      <c r="P4" s="178"/>
      <c r="Q4" s="178"/>
      <c r="R4" s="178"/>
      <c r="S4" s="178"/>
      <c r="T4" s="178"/>
    </row>
    <row r="5" spans="1:26" x14ac:dyDescent="0.25">
      <c r="A5" s="225" t="s">
        <v>3092</v>
      </c>
      <c r="B5" s="225" t="s">
        <v>16</v>
      </c>
      <c r="C5" s="217" t="s">
        <v>2441</v>
      </c>
      <c r="D5" s="223" t="s">
        <v>3112</v>
      </c>
      <c r="E5" s="222" t="s">
        <v>2442</v>
      </c>
      <c r="F5" s="222" t="s">
        <v>2442</v>
      </c>
      <c r="G5" s="222" t="s">
        <v>2442</v>
      </c>
      <c r="H5" s="222" t="s">
        <v>2442</v>
      </c>
      <c r="I5" s="222" t="s">
        <v>2442</v>
      </c>
      <c r="J5" s="222" t="s">
        <v>2442</v>
      </c>
      <c r="K5" s="222" t="s">
        <v>2442</v>
      </c>
      <c r="L5" s="222" t="s">
        <v>2442</v>
      </c>
      <c r="M5" s="222" t="s">
        <v>2442</v>
      </c>
      <c r="N5" s="222" t="s">
        <v>2442</v>
      </c>
      <c r="O5" s="223" t="s">
        <v>2443</v>
      </c>
      <c r="P5" s="222" t="s">
        <v>2443</v>
      </c>
      <c r="Q5" s="222" t="s">
        <v>2443</v>
      </c>
      <c r="R5" s="222" t="s">
        <v>2443</v>
      </c>
      <c r="S5" s="224" t="s">
        <v>2443</v>
      </c>
      <c r="U5" s="214" t="s">
        <v>184</v>
      </c>
    </row>
    <row r="6" spans="1:26" ht="97.5" customHeight="1" x14ac:dyDescent="0.25">
      <c r="A6" s="215"/>
      <c r="B6" s="215"/>
      <c r="C6" s="218"/>
      <c r="D6" s="1" t="s">
        <v>3093</v>
      </c>
      <c r="E6" s="1" t="s">
        <v>3094</v>
      </c>
      <c r="F6" s="1" t="s">
        <v>3095</v>
      </c>
      <c r="G6" s="1" t="s">
        <v>3096</v>
      </c>
      <c r="H6" s="1" t="s">
        <v>2444</v>
      </c>
      <c r="I6" s="1" t="s">
        <v>2445</v>
      </c>
      <c r="J6" s="1" t="s">
        <v>9</v>
      </c>
      <c r="K6" s="1" t="s">
        <v>3097</v>
      </c>
      <c r="L6" s="1" t="s">
        <v>2446</v>
      </c>
      <c r="M6" s="1" t="s">
        <v>2447</v>
      </c>
      <c r="N6" s="1" t="s">
        <v>3098</v>
      </c>
      <c r="O6" s="1" t="s">
        <v>3093</v>
      </c>
      <c r="P6" s="1" t="s">
        <v>3099</v>
      </c>
      <c r="Q6" s="1" t="s">
        <v>3100</v>
      </c>
      <c r="R6" s="1" t="s">
        <v>9</v>
      </c>
      <c r="S6" s="194" t="s">
        <v>11</v>
      </c>
      <c r="U6" s="226"/>
    </row>
    <row r="7" spans="1:26" ht="71.25" customHeight="1" x14ac:dyDescent="0.25">
      <c r="A7" s="216"/>
      <c r="B7" s="216"/>
      <c r="C7" s="219"/>
      <c r="D7" s="1" t="s">
        <v>3101</v>
      </c>
      <c r="E7" s="1" t="s">
        <v>3101</v>
      </c>
      <c r="F7" s="1" t="s">
        <v>3102</v>
      </c>
      <c r="G7" s="1" t="s">
        <v>3103</v>
      </c>
      <c r="H7" s="1" t="s">
        <v>3104</v>
      </c>
      <c r="I7" s="1" t="s">
        <v>3105</v>
      </c>
      <c r="J7" s="1" t="s">
        <v>3106</v>
      </c>
      <c r="K7" s="1" t="s">
        <v>3107</v>
      </c>
      <c r="L7" s="1" t="s">
        <v>3108</v>
      </c>
      <c r="M7" s="1" t="s">
        <v>3109</v>
      </c>
      <c r="N7" s="1" t="s">
        <v>3110</v>
      </c>
      <c r="O7" s="1" t="s">
        <v>3101</v>
      </c>
      <c r="P7" s="1" t="s">
        <v>3101</v>
      </c>
      <c r="Q7" s="1" t="s">
        <v>3111</v>
      </c>
      <c r="R7" s="1" t="s">
        <v>3106</v>
      </c>
      <c r="S7" s="194"/>
      <c r="U7" s="227"/>
      <c r="W7" s="2" t="s">
        <v>2492</v>
      </c>
      <c r="X7" s="2" t="s">
        <v>2493</v>
      </c>
      <c r="Y7" s="2" t="s">
        <v>2495</v>
      </c>
      <c r="Z7" s="2" t="s">
        <v>2494</v>
      </c>
    </row>
    <row r="8" spans="1:26" x14ac:dyDescent="0.25">
      <c r="A8" s="122">
        <v>1</v>
      </c>
      <c r="B8" s="176">
        <v>2</v>
      </c>
      <c r="C8" s="122">
        <v>3</v>
      </c>
      <c r="D8" s="176">
        <v>4</v>
      </c>
      <c r="E8" s="122">
        <v>5</v>
      </c>
      <c r="F8" s="176">
        <v>6</v>
      </c>
      <c r="G8" s="122">
        <v>7</v>
      </c>
      <c r="H8" s="176">
        <v>8</v>
      </c>
      <c r="I8" s="122">
        <v>9</v>
      </c>
      <c r="J8" s="176">
        <v>10</v>
      </c>
      <c r="K8" s="122">
        <v>11</v>
      </c>
      <c r="L8" s="176">
        <v>12</v>
      </c>
      <c r="M8" s="122">
        <v>13</v>
      </c>
      <c r="N8" s="176">
        <v>14</v>
      </c>
      <c r="O8" s="122">
        <v>15</v>
      </c>
      <c r="P8" s="176">
        <v>16</v>
      </c>
      <c r="Q8" s="122">
        <v>17</v>
      </c>
      <c r="R8" s="176">
        <v>18</v>
      </c>
      <c r="S8" s="122">
        <v>19</v>
      </c>
      <c r="U8" s="8"/>
    </row>
    <row r="9" spans="1:26" s="121" customFormat="1" ht="19.5" customHeight="1" x14ac:dyDescent="0.2">
      <c r="A9" s="128"/>
      <c r="B9" s="138"/>
      <c r="C9" s="128"/>
      <c r="D9" s="135" t="s">
        <v>13</v>
      </c>
      <c r="E9" s="132"/>
      <c r="F9" s="132"/>
      <c r="G9" s="132"/>
      <c r="H9" s="132"/>
      <c r="I9" s="132"/>
      <c r="J9" s="139">
        <f>SUM(J10:J25)</f>
        <v>13.5</v>
      </c>
      <c r="K9" s="132"/>
      <c r="L9" s="132"/>
      <c r="M9" s="132"/>
      <c r="N9" s="132"/>
      <c r="O9" s="132"/>
      <c r="P9" s="132"/>
      <c r="Q9" s="132"/>
      <c r="R9" s="132"/>
      <c r="S9" s="132"/>
      <c r="U9" s="133"/>
    </row>
    <row r="10" spans="1:26" ht="45" customHeight="1" x14ac:dyDescent="0.25">
      <c r="A10" s="201" t="s">
        <v>3113</v>
      </c>
      <c r="B10" s="186">
        <v>1</v>
      </c>
      <c r="C10" s="124">
        <v>1</v>
      </c>
      <c r="D10" s="92">
        <f>IFERROR(INDEX('на отправку (3)'!G:G,MATCH($V10,'на отправку (3)'!$B:$B,0),1),0)</f>
        <v>4777</v>
      </c>
      <c r="E10" s="92">
        <f>IFERROR(INDEX('на отправку (3)'!H:H,MATCH($V10,'на отправку (3)'!$B:$B,0),1),0)</f>
        <v>5412</v>
      </c>
      <c r="F10" s="92">
        <f>IFERROR(INDEX('на отправку (3)'!I:I,MATCH($V10,'на отправку (3)'!$B:$B,0),1),0)</f>
        <v>0.88266814500000002</v>
      </c>
      <c r="G10" s="188" t="s">
        <v>12</v>
      </c>
      <c r="H10" s="92">
        <f>IFERROR(INDEX('на отправку (3)'!K:K,MATCH($V10,'на отправку (3)'!$B:$B,0),1),0)/100</f>
        <v>5.6093150000000004E-5</v>
      </c>
      <c r="I10" s="188" t="s">
        <v>12</v>
      </c>
      <c r="J10" s="129">
        <f>IFERROR(INDEX('на отправку (3)'!N:N,MATCH($V10,'на отправку (3)'!$B:$B,0),1),0)</f>
        <v>0</v>
      </c>
      <c r="K10" s="92">
        <f>IFERROR(INDEX('на отправку (3)'!O:O,MATCH($V10,'на отправку (3)'!$B:$B,0),1),0)</f>
        <v>0</v>
      </c>
      <c r="L10" s="92">
        <f>IFERROR(INDEX('на отправку (3)'!P:P,MATCH($V10,'на отправку (3)'!$B:$B,0),1),0)</f>
        <v>1</v>
      </c>
      <c r="M10" s="92">
        <f>IFERROR(INDEX('на отправку (3)'!Q:Q,MATCH($V10,'на отправку (3)'!$B:$B,0),1),0)</f>
        <v>1</v>
      </c>
      <c r="N10" s="92">
        <f>IFERROR(INDEX('на отправку (3)'!R:R,MATCH($V10,'на отправку (3)'!$B:$B,0),1),0)</f>
        <v>0</v>
      </c>
      <c r="O10" s="92">
        <f>IFERROR(INDEX('на отправку (3)'!S:S,MATCH($V10,'на отправку (3)'!$B:$B,0),1),0)</f>
        <v>4997</v>
      </c>
      <c r="P10" s="92">
        <f>IFERROR(INDEX('на отправку (3)'!T:T,MATCH($V10,'на отправку (3)'!$B:$B,0),1),0)</f>
        <v>5693</v>
      </c>
      <c r="Q10" s="92">
        <f>IFERROR(INDEX('на отправку (3)'!U:U,MATCH($V10,'на отправку (3)'!$B:$B,0),1),0)</f>
        <v>0.87774459900000001</v>
      </c>
      <c r="R10" s="129">
        <f>IFERROR(INDEX('на отправку (3)'!V:V,MATCH($V10,'на отправку (3)'!$B:$B,0),1),0)</f>
        <v>0</v>
      </c>
      <c r="S10" s="92">
        <f>IFERROR(INDEX('на отправку (3)'!W:W,MATCH($V10,'на отправку (3)'!$B:$B,0),1),0)</f>
        <v>0</v>
      </c>
      <c r="U10" s="71">
        <f>IF(J10&gt;0,1,0)</f>
        <v>0</v>
      </c>
      <c r="V10" s="89" t="str">
        <f>CONCATENATE($U$1,"№",C10)</f>
        <v>028002№1</v>
      </c>
      <c r="W10" s="8">
        <f>IFERROR(INDEX('на отправку (3)'!AB:AB,MATCH($V10,'на отправку (3)'!$B:$B,0),1),0)</f>
        <v>0.87783438400000002</v>
      </c>
      <c r="X10" s="8">
        <f>IFERROR(INDEX('на отправку (3)'!AC:AC,MATCH($V10,'на отправку (3)'!$B:$B,0),1),0)</f>
        <v>0.79392113200000003</v>
      </c>
      <c r="Y10" s="8">
        <v>3</v>
      </c>
      <c r="Z10" s="8">
        <f>IF(M10=1,Y10,0)</f>
        <v>3</v>
      </c>
    </row>
    <row r="11" spans="1:26" ht="45" customHeight="1" x14ac:dyDescent="0.25">
      <c r="A11" s="201" t="s">
        <v>3114</v>
      </c>
      <c r="B11" s="186">
        <v>2</v>
      </c>
      <c r="C11" s="124">
        <v>26</v>
      </c>
      <c r="D11" s="92">
        <f>IFERROR(INDEX('на отправку (3)'!G:G,MATCH($V11,'на отправку (3)'!$B:$B,0),1),0)</f>
        <v>8535</v>
      </c>
      <c r="E11" s="92">
        <f>IFERROR(INDEX('на отправку (3)'!H:H,MATCH($V11,'на отправку (3)'!$B:$B,0),1),0)</f>
        <v>10148</v>
      </c>
      <c r="F11" s="92">
        <f>IFERROR(INDEX('на отправку (3)'!I:I,MATCH($V11,'на отправку (3)'!$B:$B,0),1),0)</f>
        <v>0.84105242400000002</v>
      </c>
      <c r="G11" s="188" t="s">
        <v>12</v>
      </c>
      <c r="H11" s="92">
        <f>IFERROR(INDEX('на отправку (3)'!K:K,MATCH($V11,'на отправку (3)'!$B:$B,0),1),0)/100</f>
        <v>-9.824139000000001E-5</v>
      </c>
      <c r="I11" s="188" t="s">
        <v>12</v>
      </c>
      <c r="J11" s="129">
        <f>IFERROR(INDEX('на отправку (3)'!N:N,MATCH($V11,'на отправку (3)'!$B:$B,0),1),0)</f>
        <v>1</v>
      </c>
      <c r="K11" s="92">
        <f>IFERROR(INDEX('на отправку (3)'!O:O,MATCH($V11,'на отправку (3)'!$B:$B,0),1),0)</f>
        <v>0</v>
      </c>
      <c r="L11" s="92">
        <f>IFERROR(INDEX('на отправку (3)'!P:P,MATCH($V11,'на отправку (3)'!$B:$B,0),1),0)</f>
        <v>1</v>
      </c>
      <c r="M11" s="92">
        <f>IFERROR(INDEX('на отправку (3)'!Q:Q,MATCH($V11,'на отправку (3)'!$B:$B,0),1),0)</f>
        <v>1</v>
      </c>
      <c r="N11" s="92">
        <f>IFERROR(INDEX('на отправку (3)'!R:R,MATCH($V11,'на отправку (3)'!$B:$B,0),1),0)</f>
        <v>0</v>
      </c>
      <c r="O11" s="92">
        <f>IFERROR(INDEX('на отправку (3)'!S:S,MATCH($V11,'на отправку (3)'!$B:$B,0),1),0)</f>
        <v>8945</v>
      </c>
      <c r="P11" s="92">
        <f>IFERROR(INDEX('на отправку (3)'!T:T,MATCH($V11,'на отправку (3)'!$B:$B,0),1),0)</f>
        <v>10531</v>
      </c>
      <c r="Q11" s="92">
        <f>IFERROR(INDEX('на отправку (3)'!U:U,MATCH($V11,'на отправку (3)'!$B:$B,0),1),0)</f>
        <v>0.849397018</v>
      </c>
      <c r="R11" s="129">
        <f>IFERROR(INDEX('на отправку (3)'!V:V,MATCH($V11,'на отправку (3)'!$B:$B,0),1),0)</f>
        <v>0</v>
      </c>
      <c r="S11" s="92">
        <f>IFERROR(INDEX('на отправку (3)'!W:W,MATCH($V11,'на отправку (3)'!$B:$B,0),1),0)</f>
        <v>0</v>
      </c>
      <c r="U11" s="71">
        <f t="shared" ref="U11:U25" si="0">IF(J11&gt;0,1,0)</f>
        <v>1</v>
      </c>
      <c r="V11" s="89" t="str">
        <f t="shared" ref="V11:V25" si="1">CONCATENATE($U$1,"№",C11)</f>
        <v>028002№26</v>
      </c>
      <c r="W11" s="8">
        <f>IFERROR(INDEX('на отправку (3)'!AB:AB,MATCH($V11,'на отправку (3)'!$B:$B,0),1),0)</f>
        <v>0.83450456100000003</v>
      </c>
      <c r="X11" s="8">
        <f>IFERROR(INDEX('на отправку (3)'!AC:AC,MATCH($V11,'на отправку (3)'!$B:$B,0),1),0)</f>
        <v>0.72780695200000001</v>
      </c>
      <c r="Y11" s="8">
        <v>3</v>
      </c>
      <c r="Z11" s="8">
        <f t="shared" ref="Z11:Z45" si="2">IF(M11=1,Y11,0)</f>
        <v>3</v>
      </c>
    </row>
    <row r="12" spans="1:26" ht="60.75" customHeight="1" x14ac:dyDescent="0.25">
      <c r="A12" s="201" t="s">
        <v>3115</v>
      </c>
      <c r="B12" s="186">
        <v>3</v>
      </c>
      <c r="C12" s="124">
        <v>2</v>
      </c>
      <c r="D12" s="92">
        <f>IFERROR(INDEX('на отправку (3)'!G:G,MATCH($V12,'на отправку (3)'!$B:$B,0),1),0)</f>
        <v>40</v>
      </c>
      <c r="E12" s="92">
        <f>IFERROR(INDEX('на отправку (3)'!H:H,MATCH($V12,'на отправку (3)'!$B:$B,0),1),0)</f>
        <v>42</v>
      </c>
      <c r="F12" s="92">
        <f>IFERROR(INDEX('на отправку (3)'!I:I,MATCH($V12,'на отправку (3)'!$B:$B,0),1),0)</f>
        <v>0.95238095199999995</v>
      </c>
      <c r="G12" s="188" t="s">
        <v>12</v>
      </c>
      <c r="H12" s="92">
        <f>IFERROR(INDEX('на отправку (3)'!K:K,MATCH($V12,'на отправку (3)'!$B:$B,0),1),0)/100</f>
        <v>1.098901E-4</v>
      </c>
      <c r="I12" s="188" t="s">
        <v>12</v>
      </c>
      <c r="J12" s="129">
        <f>IFERROR(INDEX('на отправку (3)'!N:N,MATCH($V12,'на отправку (3)'!$B:$B,0),1),0)</f>
        <v>2</v>
      </c>
      <c r="K12" s="92">
        <f>IFERROR(INDEX('на отправку (3)'!O:O,MATCH($V12,'на отправку (3)'!$B:$B,0),1),0)</f>
        <v>0</v>
      </c>
      <c r="L12" s="92">
        <f>IFERROR(INDEX('на отправку (3)'!P:P,MATCH($V12,'на отправку (3)'!$B:$B,0),1),0)</f>
        <v>4</v>
      </c>
      <c r="M12" s="92">
        <f>IFERROR(INDEX('на отправку (3)'!Q:Q,MATCH($V12,'на отправку (3)'!$B:$B,0),1),0)</f>
        <v>1</v>
      </c>
      <c r="N12" s="92">
        <f>IFERROR(INDEX('на отправку (3)'!R:R,MATCH($V12,'на отправку (3)'!$B:$B,0),1),0)</f>
        <v>0</v>
      </c>
      <c r="O12" s="92">
        <f>IFERROR(INDEX('на отправку (3)'!S:S,MATCH($V12,'на отправку (3)'!$B:$B,0),1),0)</f>
        <v>65</v>
      </c>
      <c r="P12" s="92">
        <f>IFERROR(INDEX('на отправку (3)'!T:T,MATCH($V12,'на отправку (3)'!$B:$B,0),1),0)</f>
        <v>69</v>
      </c>
      <c r="Q12" s="92">
        <f>IFERROR(INDEX('на отправку (3)'!U:U,MATCH($V12,'на отправку (3)'!$B:$B,0),1),0)</f>
        <v>0.94202898599999996</v>
      </c>
      <c r="R12" s="129">
        <f>IFERROR(INDEX('на отправку (3)'!V:V,MATCH($V12,'на отправку (3)'!$B:$B,0),1),0)</f>
        <v>0</v>
      </c>
      <c r="S12" s="92">
        <f>IFERROR(INDEX('на отправку (3)'!W:W,MATCH($V12,'на отправку (3)'!$B:$B,0),1),0)</f>
        <v>0</v>
      </c>
      <c r="U12" s="71">
        <f t="shared" si="0"/>
        <v>1</v>
      </c>
      <c r="V12" s="89" t="str">
        <f t="shared" si="1"/>
        <v>028002№2</v>
      </c>
      <c r="W12" s="8">
        <f>IFERROR(INDEX('на отправку (3)'!AB:AB,MATCH($V12,'на отправку (3)'!$B:$B,0),1),0)</f>
        <v>0.91111111099999997</v>
      </c>
      <c r="X12" s="8">
        <f>IFERROR(INDEX('на отправку (3)'!AC:AC,MATCH($V12,'на отправку (3)'!$B:$B,0),1),0)</f>
        <v>1</v>
      </c>
      <c r="Y12" s="8">
        <v>2</v>
      </c>
      <c r="Z12" s="8">
        <f t="shared" si="2"/>
        <v>2</v>
      </c>
    </row>
    <row r="13" spans="1:26" ht="69.75" customHeight="1" x14ac:dyDescent="0.25">
      <c r="A13" s="201" t="s">
        <v>3116</v>
      </c>
      <c r="B13" s="186">
        <v>4</v>
      </c>
      <c r="C13" s="124">
        <v>3</v>
      </c>
      <c r="D13" s="92">
        <f>IFERROR(INDEX('на отправку (3)'!G:G,MATCH($V13,'на отправку (3)'!$B:$B,0),1),0)</f>
        <v>4</v>
      </c>
      <c r="E13" s="92">
        <f>IFERROR(INDEX('на отправку (3)'!H:H,MATCH($V13,'на отправку (3)'!$B:$B,0),1),0)</f>
        <v>9</v>
      </c>
      <c r="F13" s="92">
        <f>IFERROR(INDEX('на отправку (3)'!I:I,MATCH($V13,'на отправку (3)'!$B:$B,0),1),0)</f>
        <v>0.44444444399999999</v>
      </c>
      <c r="G13" s="188" t="s">
        <v>12</v>
      </c>
      <c r="H13" s="92">
        <f>IFERROR(INDEX('на отправку (3)'!K:K,MATCH($V13,'на отправку (3)'!$B:$B,0),1),0)/100</f>
        <v>-2.3232323299999997E-3</v>
      </c>
      <c r="I13" s="188" t="s">
        <v>12</v>
      </c>
      <c r="J13" s="129">
        <f>IFERROR(INDEX('на отправку (3)'!N:N,MATCH($V13,'на отправку (3)'!$B:$B,0),1),0)</f>
        <v>0</v>
      </c>
      <c r="K13" s="92">
        <f>IFERROR(INDEX('на отправку (3)'!O:O,MATCH($V13,'на отправку (3)'!$B:$B,0),1),0)</f>
        <v>0</v>
      </c>
      <c r="L13" s="92">
        <f>IFERROR(INDEX('на отправку (3)'!P:P,MATCH($V13,'на отправку (3)'!$B:$B,0),1),0)</f>
        <v>3</v>
      </c>
      <c r="M13" s="92">
        <f>IFERROR(INDEX('на отправку (3)'!Q:Q,MATCH($V13,'на отправку (3)'!$B:$B,0),1),0)</f>
        <v>1</v>
      </c>
      <c r="N13" s="92">
        <f>IFERROR(INDEX('на отправку (3)'!R:R,MATCH($V13,'на отправку (3)'!$B:$B,0),1),0)</f>
        <v>0</v>
      </c>
      <c r="O13" s="92">
        <f>IFERROR(INDEX('на отправку (3)'!S:S,MATCH($V13,'на отправку (3)'!$B:$B,0),1),0)</f>
        <v>22</v>
      </c>
      <c r="P13" s="92">
        <f>IFERROR(INDEX('на отправку (3)'!T:T,MATCH($V13,'на отправку (3)'!$B:$B,0),1),0)</f>
        <v>38</v>
      </c>
      <c r="Q13" s="92">
        <f>IFERROR(INDEX('на отправку (3)'!U:U,MATCH($V13,'на отправку (3)'!$B:$B,0),1),0)</f>
        <v>0.57894736800000002</v>
      </c>
      <c r="R13" s="129">
        <f>IFERROR(INDEX('на отправку (3)'!V:V,MATCH($V13,'на отправку (3)'!$B:$B,0),1),0)</f>
        <v>0</v>
      </c>
      <c r="S13" s="92">
        <f>IFERROR(INDEX('на отправку (3)'!W:W,MATCH($V13,'на отправку (3)'!$B:$B,0),1),0)</f>
        <v>0</v>
      </c>
      <c r="U13" s="71">
        <f t="shared" si="0"/>
        <v>0</v>
      </c>
      <c r="V13" s="89" t="str">
        <f t="shared" si="1"/>
        <v>028002№3</v>
      </c>
      <c r="W13" s="8">
        <f>IFERROR(INDEX('на отправку (3)'!AB:AB,MATCH($V13,'на отправку (3)'!$B:$B,0),1),0)</f>
        <v>0.61761761800000003</v>
      </c>
      <c r="X13" s="8">
        <f>IFERROR(INDEX('на отправку (3)'!AC:AC,MATCH($V13,'на отправку (3)'!$B:$B,0),1),0)</f>
        <v>1</v>
      </c>
      <c r="Y13" s="8">
        <v>2</v>
      </c>
      <c r="Z13" s="8">
        <f t="shared" si="2"/>
        <v>2</v>
      </c>
    </row>
    <row r="14" spans="1:26" ht="64.5" customHeight="1" x14ac:dyDescent="0.25">
      <c r="A14" s="201" t="s">
        <v>3117</v>
      </c>
      <c r="B14" s="186">
        <v>5</v>
      </c>
      <c r="C14" s="124">
        <v>4</v>
      </c>
      <c r="D14" s="92">
        <f>IFERROR(INDEX('на отправку (3)'!G:G,MATCH($V14,'на отправку (3)'!$B:$B,0),1),0)</f>
        <v>0</v>
      </c>
      <c r="E14" s="92">
        <f>IFERROR(INDEX('на отправку (3)'!H:H,MATCH($V14,'на отправку (3)'!$B:$B,0),1),0)</f>
        <v>0</v>
      </c>
      <c r="F14" s="92">
        <f>IFERROR(INDEX('на отправку (3)'!I:I,MATCH($V14,'на отправку (3)'!$B:$B,0),1),0)</f>
        <v>0</v>
      </c>
      <c r="G14" s="188" t="s">
        <v>12</v>
      </c>
      <c r="H14" s="92">
        <f>IFERROR(INDEX('на отправку (3)'!K:K,MATCH($V14,'на отправку (3)'!$B:$B,0),1),0)/100</f>
        <v>-0.01</v>
      </c>
      <c r="I14" s="188" t="s">
        <v>12</v>
      </c>
      <c r="J14" s="129">
        <f>IFERROR(INDEX('на отправку (3)'!N:N,MATCH($V14,'на отправку (3)'!$B:$B,0),1),0)</f>
        <v>0</v>
      </c>
      <c r="K14" s="92">
        <f>IFERROR(INDEX('на отправку (3)'!O:O,MATCH($V14,'на отправку (3)'!$B:$B,0),1),0)</f>
        <v>0</v>
      </c>
      <c r="L14" s="92">
        <f>IFERROR(INDEX('на отправку (3)'!P:P,MATCH($V14,'на отправку (3)'!$B:$B,0),1),0)</f>
        <v>0</v>
      </c>
      <c r="M14" s="92">
        <f>IFERROR(INDEX('на отправку (3)'!Q:Q,MATCH($V14,'на отправку (3)'!$B:$B,0),1),0)</f>
        <v>2</v>
      </c>
      <c r="N14" s="92">
        <f>IFERROR(INDEX('на отправку (3)'!R:R,MATCH($V14,'на отправку (3)'!$B:$B,0),1),0)</f>
        <v>0</v>
      </c>
      <c r="O14" s="92">
        <f>IFERROR(INDEX('на отправку (3)'!S:S,MATCH($V14,'на отправку (3)'!$B:$B,0),1),0)</f>
        <v>4</v>
      </c>
      <c r="P14" s="92">
        <f>IFERROR(INDEX('на отправку (3)'!T:T,MATCH($V14,'на отправку (3)'!$B:$B,0),1),0)</f>
        <v>4</v>
      </c>
      <c r="Q14" s="92">
        <f>IFERROR(INDEX('на отправку (3)'!U:U,MATCH($V14,'на отправку (3)'!$B:$B,0),1),0)</f>
        <v>1</v>
      </c>
      <c r="R14" s="129">
        <f>IFERROR(INDEX('на отправку (3)'!V:V,MATCH($V14,'на отправку (3)'!$B:$B,0),1),0)</f>
        <v>0</v>
      </c>
      <c r="S14" s="92">
        <f>IFERROR(INDEX('на отправку (3)'!W:W,MATCH($V14,'на отправку (3)'!$B:$B,0),1),0)</f>
        <v>0</v>
      </c>
      <c r="U14" s="71">
        <f t="shared" si="0"/>
        <v>0</v>
      </c>
      <c r="V14" s="89" t="str">
        <f t="shared" si="1"/>
        <v>028002№4</v>
      </c>
      <c r="W14" s="8">
        <f>IFERROR(INDEX('на отправку (3)'!AB:AB,MATCH($V14,'на отправку (3)'!$B:$B,0),1),0)</f>
        <v>0.86111111100000004</v>
      </c>
      <c r="X14" s="8">
        <f>IFERROR(INDEX('на отправку (3)'!AC:AC,MATCH($V14,'на отправку (3)'!$B:$B,0),1),0)</f>
        <v>1</v>
      </c>
      <c r="Y14" s="8">
        <v>2</v>
      </c>
      <c r="Z14" s="8">
        <f t="shared" si="2"/>
        <v>0</v>
      </c>
    </row>
    <row r="15" spans="1:26" ht="69" customHeight="1" x14ac:dyDescent="0.25">
      <c r="A15" s="201" t="s">
        <v>2502</v>
      </c>
      <c r="B15" s="186">
        <v>6</v>
      </c>
      <c r="C15" s="124">
        <v>5</v>
      </c>
      <c r="D15" s="92">
        <f>IFERROR(INDEX('на отправку (3)'!G:G,MATCH($V15,'на отправку (3)'!$B:$B,0),1),0)</f>
        <v>3</v>
      </c>
      <c r="E15" s="92">
        <f>IFERROR(INDEX('на отправку (3)'!H:H,MATCH($V15,'на отправку (3)'!$B:$B,0),1),0)</f>
        <v>10</v>
      </c>
      <c r="F15" s="92">
        <f>IFERROR(INDEX('на отправку (3)'!I:I,MATCH($V15,'на отправку (3)'!$B:$B,0),1),0)</f>
        <v>0.3</v>
      </c>
      <c r="G15" s="188" t="s">
        <v>12</v>
      </c>
      <c r="H15" s="92">
        <f>IFERROR(INDEX('на отправку (3)'!K:K,MATCH($V15,'на отправку (3)'!$B:$B,0),1),0)/100</f>
        <v>-9.9999999000000006E-4</v>
      </c>
      <c r="I15" s="188" t="s">
        <v>12</v>
      </c>
      <c r="J15" s="129">
        <f>IFERROR(INDEX('на отправку (3)'!N:N,MATCH($V15,'на отправку (3)'!$B:$B,0),1),0)</f>
        <v>0</v>
      </c>
      <c r="K15" s="92">
        <f>IFERROR(INDEX('на отправку (3)'!O:O,MATCH($V15,'на отправку (3)'!$B:$B,0),1),0)</f>
        <v>0</v>
      </c>
      <c r="L15" s="92">
        <f>IFERROR(INDEX('на отправку (3)'!P:P,MATCH($V15,'на отправку (3)'!$B:$B,0),1),0)</f>
        <v>3</v>
      </c>
      <c r="M15" s="92">
        <f>IFERROR(INDEX('на отправку (3)'!Q:Q,MATCH($V15,'на отправку (3)'!$B:$B,0),1),0)</f>
        <v>1</v>
      </c>
      <c r="N15" s="92">
        <f>IFERROR(INDEX('на отправку (3)'!R:R,MATCH($V15,'на отправку (3)'!$B:$B,0),1),0)</f>
        <v>0</v>
      </c>
      <c r="O15" s="92">
        <f>IFERROR(INDEX('на отправку (3)'!S:S,MATCH($V15,'на отправку (3)'!$B:$B,0),1),0)</f>
        <v>11</v>
      </c>
      <c r="P15" s="92">
        <f>IFERROR(INDEX('на отправку (3)'!T:T,MATCH($V15,'на отправку (3)'!$B:$B,0),1),0)</f>
        <v>33</v>
      </c>
      <c r="Q15" s="92">
        <f>IFERROR(INDEX('на отправку (3)'!U:U,MATCH($V15,'на отправку (3)'!$B:$B,0),1),0)</f>
        <v>0.33333333300000001</v>
      </c>
      <c r="R15" s="129">
        <f>IFERROR(INDEX('на отправку (3)'!V:V,MATCH($V15,'на отправку (3)'!$B:$B,0),1),0)</f>
        <v>0</v>
      </c>
      <c r="S15" s="92">
        <f>IFERROR(INDEX('на отправку (3)'!W:W,MATCH($V15,'на отправку (3)'!$B:$B,0),1),0)</f>
        <v>0</v>
      </c>
      <c r="U15" s="71">
        <f t="shared" si="0"/>
        <v>0</v>
      </c>
      <c r="V15" s="89" t="str">
        <f t="shared" si="1"/>
        <v>028002№5</v>
      </c>
      <c r="W15" s="8">
        <f>IFERROR(INDEX('на отправку (3)'!AB:AB,MATCH($V15,'на отправку (3)'!$B:$B,0),1),0)</f>
        <v>0.56594488200000004</v>
      </c>
      <c r="X15" s="8">
        <f>IFERROR(INDEX('на отправку (3)'!AC:AC,MATCH($V15,'на отправку (3)'!$B:$B,0),1),0)</f>
        <v>1</v>
      </c>
      <c r="Y15" s="8">
        <v>2</v>
      </c>
      <c r="Z15" s="8">
        <f t="shared" si="2"/>
        <v>2</v>
      </c>
    </row>
    <row r="16" spans="1:26" ht="79.5" customHeight="1" x14ac:dyDescent="0.25">
      <c r="A16" s="201" t="s">
        <v>3118</v>
      </c>
      <c r="B16" s="186">
        <v>7</v>
      </c>
      <c r="C16" s="124">
        <v>6</v>
      </c>
      <c r="D16" s="92">
        <f>IFERROR(INDEX('на отправку (3)'!G:G,MATCH($V16,'на отправку (3)'!$B:$B,0),1),0)</f>
        <v>0</v>
      </c>
      <c r="E16" s="92">
        <f>IFERROR(INDEX('на отправку (3)'!H:H,MATCH($V16,'на отправку (3)'!$B:$B,0),1),0)</f>
        <v>0</v>
      </c>
      <c r="F16" s="92">
        <f>IFERROR(INDEX('на отправку (3)'!I:I,MATCH($V16,'на отправку (3)'!$B:$B,0),1),0)</f>
        <v>0</v>
      </c>
      <c r="G16" s="188" t="s">
        <v>12</v>
      </c>
      <c r="H16" s="92">
        <f>IFERROR(INDEX('на отправку (3)'!K:K,MATCH($V16,'на отправку (3)'!$B:$B,0),1),0)/100</f>
        <v>-0.01</v>
      </c>
      <c r="I16" s="188" t="s">
        <v>12</v>
      </c>
      <c r="J16" s="129">
        <f>IFERROR(INDEX('на отправку (3)'!N:N,MATCH($V16,'на отправку (3)'!$B:$B,0),1),0)</f>
        <v>0</v>
      </c>
      <c r="K16" s="92">
        <f>IFERROR(INDEX('на отправку (3)'!O:O,MATCH($V16,'на отправку (3)'!$B:$B,0),1),0)</f>
        <v>0</v>
      </c>
      <c r="L16" s="92">
        <f>IFERROR(INDEX('на отправку (3)'!P:P,MATCH($V16,'на отправку (3)'!$B:$B,0),1),0)</f>
        <v>0</v>
      </c>
      <c r="M16" s="92">
        <f>IFERROR(INDEX('на отправку (3)'!Q:Q,MATCH($V16,'на отправку (3)'!$B:$B,0),1),0)</f>
        <v>2</v>
      </c>
      <c r="N16" s="92">
        <f>IFERROR(INDEX('на отправку (3)'!R:R,MATCH($V16,'на отправку (3)'!$B:$B,0),1),0)</f>
        <v>0</v>
      </c>
      <c r="O16" s="92">
        <f>IFERROR(INDEX('на отправку (3)'!S:S,MATCH($V16,'на отправку (3)'!$B:$B,0),1),0)</f>
        <v>1</v>
      </c>
      <c r="P16" s="92">
        <f>IFERROR(INDEX('на отправку (3)'!T:T,MATCH($V16,'на отправку (3)'!$B:$B,0),1),0)</f>
        <v>1</v>
      </c>
      <c r="Q16" s="92">
        <f>IFERROR(INDEX('на отправку (3)'!U:U,MATCH($V16,'на отправку (3)'!$B:$B,0),1),0)</f>
        <v>1</v>
      </c>
      <c r="R16" s="129">
        <f>IFERROR(INDEX('на отправку (3)'!V:V,MATCH($V16,'на отправку (3)'!$B:$B,0),1),0)</f>
        <v>0</v>
      </c>
      <c r="S16" s="92">
        <f>IFERROR(INDEX('на отправку (3)'!W:W,MATCH($V16,'на отправку (3)'!$B:$B,0),1),0)</f>
        <v>0</v>
      </c>
      <c r="U16" s="71">
        <f t="shared" si="0"/>
        <v>0</v>
      </c>
      <c r="V16" s="89" t="str">
        <f t="shared" si="1"/>
        <v>028002№6</v>
      </c>
      <c r="W16" s="8">
        <f>IFERROR(INDEX('на отправку (3)'!AB:AB,MATCH($V16,'на отправку (3)'!$B:$B,0),1),0)</f>
        <v>0.3</v>
      </c>
      <c r="X16" s="8">
        <f>IFERROR(INDEX('на отправку (3)'!AC:AC,MATCH($V16,'на отправку (3)'!$B:$B,0),1),0)</f>
        <v>1</v>
      </c>
      <c r="Y16" s="8">
        <v>3</v>
      </c>
      <c r="Z16" s="8">
        <f t="shared" si="2"/>
        <v>0</v>
      </c>
    </row>
    <row r="17" spans="1:26" ht="68.25" customHeight="1" x14ac:dyDescent="0.25">
      <c r="A17" s="201" t="s">
        <v>3119</v>
      </c>
      <c r="B17" s="186">
        <v>8</v>
      </c>
      <c r="C17" s="124">
        <v>22</v>
      </c>
      <c r="D17" s="92">
        <f>IFERROR(INDEX('на отправку (3)'!G:G,MATCH($V17,'на отправку (3)'!$B:$B,0),1),0)</f>
        <v>0</v>
      </c>
      <c r="E17" s="92">
        <f>IFERROR(INDEX('на отправку (3)'!H:H,MATCH($V17,'на отправку (3)'!$B:$B,0),1),0)</f>
        <v>1</v>
      </c>
      <c r="F17" s="92">
        <f>IFERROR(INDEX('на отправку (3)'!I:I,MATCH($V17,'на отправку (3)'!$B:$B,0),1),0)</f>
        <v>0</v>
      </c>
      <c r="G17" s="188" t="s">
        <v>12</v>
      </c>
      <c r="H17" s="92">
        <f>IFERROR(INDEX('на отправку (3)'!K:K,MATCH($V17,'на отправку (3)'!$B:$B,0),1),0)/100</f>
        <v>0</v>
      </c>
      <c r="I17" s="188" t="s">
        <v>12</v>
      </c>
      <c r="J17" s="129">
        <f>IFERROR(INDEX('на отправку (3)'!N:N,MATCH($V17,'на отправку (3)'!$B:$B,0),1),0)</f>
        <v>0</v>
      </c>
      <c r="K17" s="92">
        <f>IFERROR(INDEX('на отправку (3)'!O:O,MATCH($V17,'на отправку (3)'!$B:$B,0),1),0)</f>
        <v>0</v>
      </c>
      <c r="L17" s="92">
        <f>IFERROR(INDEX('на отправку (3)'!P:P,MATCH($V17,'на отправку (3)'!$B:$B,0),1),0)</f>
        <v>3</v>
      </c>
      <c r="M17" s="92">
        <f>IFERROR(INDEX('на отправку (3)'!Q:Q,MATCH($V17,'на отправку (3)'!$B:$B,0),1),0)</f>
        <v>1</v>
      </c>
      <c r="N17" s="92">
        <f>IFERROR(INDEX('на отправку (3)'!R:R,MATCH($V17,'на отправку (3)'!$B:$B,0),1),0)</f>
        <v>0</v>
      </c>
      <c r="O17" s="92">
        <f>IFERROR(INDEX('на отправку (3)'!S:S,MATCH($V17,'на отправку (3)'!$B:$B,0),1),0)</f>
        <v>0</v>
      </c>
      <c r="P17" s="92">
        <f>IFERROR(INDEX('на отправку (3)'!T:T,MATCH($V17,'на отправку (3)'!$B:$B,0),1),0)</f>
        <v>2</v>
      </c>
      <c r="Q17" s="92">
        <f>IFERROR(INDEX('на отправку (3)'!U:U,MATCH($V17,'на отправку (3)'!$B:$B,0),1),0)</f>
        <v>0</v>
      </c>
      <c r="R17" s="129">
        <f>IFERROR(INDEX('на отправку (3)'!V:V,MATCH($V17,'на отправку (3)'!$B:$B,0),1),0)</f>
        <v>0</v>
      </c>
      <c r="S17" s="92">
        <f>IFERROR(INDEX('на отправку (3)'!W:W,MATCH($V17,'на отправку (3)'!$B:$B,0),1),0)</f>
        <v>0</v>
      </c>
      <c r="U17" s="71">
        <f t="shared" si="0"/>
        <v>0</v>
      </c>
      <c r="V17" s="89" t="str">
        <f t="shared" si="1"/>
        <v>028002№22</v>
      </c>
      <c r="W17" s="8">
        <f>IFERROR(INDEX('на отправку (3)'!AB:AB,MATCH($V17,'на отправку (3)'!$B:$B,0),1),0)</f>
        <v>0.4</v>
      </c>
      <c r="X17" s="8">
        <f>IFERROR(INDEX('на отправку (3)'!AC:AC,MATCH($V17,'на отправку (3)'!$B:$B,0),1),0)</f>
        <v>1</v>
      </c>
      <c r="Y17" s="8">
        <v>3</v>
      </c>
      <c r="Z17" s="8">
        <f t="shared" si="2"/>
        <v>3</v>
      </c>
    </row>
    <row r="18" spans="1:26" ht="147.75" customHeight="1" x14ac:dyDescent="0.25">
      <c r="A18" s="201" t="s">
        <v>3120</v>
      </c>
      <c r="B18" s="186">
        <v>9</v>
      </c>
      <c r="C18" s="124">
        <v>7</v>
      </c>
      <c r="D18" s="92">
        <f>IFERROR(INDEX('на отправку (3)'!G:G,MATCH($V18,'на отправку (3)'!$B:$B,0),1),0)</f>
        <v>1178</v>
      </c>
      <c r="E18" s="92">
        <f>IFERROR(INDEX('на отправку (3)'!H:H,MATCH($V18,'на отправку (3)'!$B:$B,0),1),0)</f>
        <v>1178</v>
      </c>
      <c r="F18" s="92">
        <f>IFERROR(INDEX('на отправку (3)'!I:I,MATCH($V18,'на отправку (3)'!$B:$B,0),1),0)</f>
        <v>1</v>
      </c>
      <c r="G18" s="189">
        <v>1</v>
      </c>
      <c r="H18" s="92">
        <f>IFERROR(INDEX('на отправку (3)'!K:K,MATCH($V18,'на отправку (3)'!$B:$B,0),1),0)/100</f>
        <v>0</v>
      </c>
      <c r="I18" s="191">
        <f>IFERROR(INDEX('на отправку (3)'!M:M,MATCH($V18,'на отправку (3)'!$B:$B,0),1),0)</f>
        <v>1</v>
      </c>
      <c r="J18" s="129">
        <f>IFERROR(INDEX('на отправку (3)'!N:N,MATCH($V18,'на отправку (3)'!$B:$B,0),1),0)</f>
        <v>2</v>
      </c>
      <c r="K18" s="92" t="str">
        <f>IFERROR(INDEX('на отправку (3)'!O:O,MATCH($V18,'на отправку (3)'!$B:$B,0),1),0)</f>
        <v>x</v>
      </c>
      <c r="L18" s="92">
        <f>IFERROR(INDEX('на отправку (3)'!P:P,MATCH($V18,'на отправку (3)'!$B:$B,0),1),0)</f>
        <v>6</v>
      </c>
      <c r="M18" s="92">
        <f>IFERROR(INDEX('на отправку (3)'!Q:Q,MATCH($V18,'на отправку (3)'!$B:$B,0),1),0)</f>
        <v>1</v>
      </c>
      <c r="N18" s="92">
        <f>IFERROR(INDEX('на отправку (3)'!R:R,MATCH($V18,'на отправку (3)'!$B:$B,0),1),0)</f>
        <v>0</v>
      </c>
      <c r="O18" s="92">
        <f>IFERROR(INDEX('на отправку (3)'!S:S,MATCH($V18,'на отправку (3)'!$B:$B,0),1),0)</f>
        <v>1161</v>
      </c>
      <c r="P18" s="92">
        <f>IFERROR(INDEX('на отправку (3)'!T:T,MATCH($V18,'на отправку (3)'!$B:$B,0),1),0)</f>
        <v>1161</v>
      </c>
      <c r="Q18" s="92">
        <f>IFERROR(INDEX('на отправку (3)'!U:U,MATCH($V18,'на отправку (3)'!$B:$B,0),1),0)</f>
        <v>1</v>
      </c>
      <c r="R18" s="129">
        <f>IFERROR(INDEX('на отправку (3)'!V:V,MATCH($V18,'на отправку (3)'!$B:$B,0),1),0)</f>
        <v>0</v>
      </c>
      <c r="S18" s="92">
        <f>IFERROR(INDEX('на отправку (3)'!W:W,MATCH($V18,'на отправку (3)'!$B:$B,0),1),0)</f>
        <v>0</v>
      </c>
      <c r="U18" s="71">
        <f t="shared" si="0"/>
        <v>1</v>
      </c>
      <c r="V18" s="89" t="str">
        <f t="shared" si="1"/>
        <v>028002№7</v>
      </c>
      <c r="W18" s="8">
        <f>IFERROR(INDEX('на отправку (3)'!AB:AB,MATCH($V18,'на отправку (3)'!$B:$B,0),1),0)</f>
        <v>1</v>
      </c>
      <c r="X18" s="8">
        <f>IFERROR(INDEX('на отправку (3)'!AC:AC,MATCH($V18,'на отправку (3)'!$B:$B,0),1),0)</f>
        <v>1</v>
      </c>
      <c r="Y18" s="8">
        <v>2</v>
      </c>
      <c r="Z18" s="8">
        <f t="shared" si="2"/>
        <v>2</v>
      </c>
    </row>
    <row r="19" spans="1:26" ht="59.25" customHeight="1" x14ac:dyDescent="0.25">
      <c r="A19" s="201" t="s">
        <v>3121</v>
      </c>
      <c r="B19" s="186">
        <v>10</v>
      </c>
      <c r="C19" s="124">
        <v>8</v>
      </c>
      <c r="D19" s="92">
        <f>IFERROR(INDEX('на отправку (3)'!G:G,MATCH($V19,'на отправку (3)'!$B:$B,0),1),0)</f>
        <v>258</v>
      </c>
      <c r="E19" s="92">
        <f>IFERROR(INDEX('на отправку (3)'!H:H,MATCH($V19,'на отправку (3)'!$B:$B,0),1),0)</f>
        <v>13713</v>
      </c>
      <c r="F19" s="92">
        <f>IFERROR(INDEX('на отправку (3)'!I:I,MATCH($V19,'на отправку (3)'!$B:$B,0),1),0)</f>
        <v>1.8814264000000001E-2</v>
      </c>
      <c r="G19" s="188" t="s">
        <v>12</v>
      </c>
      <c r="H19" s="92">
        <f>IFERROR(INDEX('на отправку (3)'!K:K,MATCH($V19,'на отправку (3)'!$B:$B,0),1),0)/100</f>
        <v>2.15401467E-3</v>
      </c>
      <c r="I19" s="192" t="str">
        <f>IFERROR(INDEX('на отправку (3)'!M:M,MATCH($V19,'на отправку (3)'!$B:$B,0),1),0)</f>
        <v>x</v>
      </c>
      <c r="J19" s="129">
        <f>IFERROR(INDEX('на отправку (3)'!N:N,MATCH($V19,'на отправку (3)'!$B:$B,0),1),0)</f>
        <v>0</v>
      </c>
      <c r="K19" s="92">
        <f>IFERROR(INDEX('на отправку (3)'!O:O,MATCH($V19,'на отправку (3)'!$B:$B,0),1),0)</f>
        <v>0</v>
      </c>
      <c r="L19" s="92">
        <f>IFERROR(INDEX('на отправку (3)'!P:P,MATCH($V19,'на отправку (3)'!$B:$B,0),1),0)</f>
        <v>1</v>
      </c>
      <c r="M19" s="92">
        <f>IFERROR(INDEX('на отправку (3)'!Q:Q,MATCH($V19,'на отправку (3)'!$B:$B,0),1),0)</f>
        <v>1</v>
      </c>
      <c r="N19" s="92">
        <f>IFERROR(INDEX('на отправку (3)'!R:R,MATCH($V19,'на отправку (3)'!$B:$B,0),1),0)</f>
        <v>0</v>
      </c>
      <c r="O19" s="92">
        <f>IFERROR(INDEX('на отправку (3)'!S:S,MATCH($V19,'на отправку (3)'!$B:$B,0),1),0)</f>
        <v>195</v>
      </c>
      <c r="P19" s="92">
        <f>IFERROR(INDEX('на отправку (3)'!T:T,MATCH($V19,'на отправку (3)'!$B:$B,0),1),0)</f>
        <v>12597</v>
      </c>
      <c r="Q19" s="92">
        <f>IFERROR(INDEX('на отправку (3)'!U:U,MATCH($V19,'на отправку (3)'!$B:$B,0),1),0)</f>
        <v>1.5479876E-2</v>
      </c>
      <c r="R19" s="129">
        <f>IFERROR(INDEX('на отправку (3)'!V:V,MATCH($V19,'на отправку (3)'!$B:$B,0),1),0)</f>
        <v>0</v>
      </c>
      <c r="S19" s="92">
        <f>IFERROR(INDEX('на отправку (3)'!W:W,MATCH($V19,'на отправку (3)'!$B:$B,0),1),0)</f>
        <v>0</v>
      </c>
      <c r="U19" s="71">
        <f t="shared" si="0"/>
        <v>0</v>
      </c>
      <c r="V19" s="89" t="str">
        <f t="shared" si="1"/>
        <v>028002№8</v>
      </c>
      <c r="W19" s="8">
        <f>IFERROR(INDEX('на отправку (3)'!AB:AB,MATCH($V19,'на отправку (3)'!$B:$B,0),1),0)</f>
        <v>1.4606701999999999E-2</v>
      </c>
      <c r="X19" s="8">
        <f>IFERROR(INDEX('на отправку (3)'!AC:AC,MATCH($V19,'на отправку (3)'!$B:$B,0),1),0)</f>
        <v>0</v>
      </c>
      <c r="Y19" s="8">
        <v>2</v>
      </c>
      <c r="Z19" s="8">
        <f t="shared" si="2"/>
        <v>2</v>
      </c>
    </row>
    <row r="20" spans="1:26" ht="62.25" customHeight="1" x14ac:dyDescent="0.25">
      <c r="A20" s="201" t="s">
        <v>2507</v>
      </c>
      <c r="B20" s="186">
        <v>11</v>
      </c>
      <c r="C20" s="124">
        <v>9</v>
      </c>
      <c r="D20" s="92">
        <f>IFERROR(INDEX('на отправку (3)'!G:G,MATCH($V20,'на отправку (3)'!$B:$B,0),1),0)</f>
        <v>253</v>
      </c>
      <c r="E20" s="92">
        <f>IFERROR(INDEX('на отправку (3)'!H:H,MATCH($V20,'на отправку (3)'!$B:$B,0),1),0)</f>
        <v>274</v>
      </c>
      <c r="F20" s="92">
        <f>IFERROR(INDEX('на отправку (3)'!I:I,MATCH($V20,'на отправку (3)'!$B:$B,0),1),0)</f>
        <v>0.92335766399999997</v>
      </c>
      <c r="G20" s="189">
        <v>1</v>
      </c>
      <c r="H20" s="92">
        <f>IFERROR(INDEX('на отправку (3)'!K:K,MATCH($V20,'на отправку (3)'!$B:$B,0),1),0)/100</f>
        <v>8.9493243700000009E-3</v>
      </c>
      <c r="I20" s="191">
        <f>IFERROR(INDEX('на отправку (3)'!M:M,MATCH($V20,'на отправку (3)'!$B:$B,0),1),0)</f>
        <v>0.92335766399999997</v>
      </c>
      <c r="J20" s="129">
        <f>IFERROR(INDEX('на отправку (3)'!N:N,MATCH($V20,'на отправку (3)'!$B:$B,0),1),0)</f>
        <v>0.5</v>
      </c>
      <c r="K20" s="92" t="str">
        <f>IFERROR(INDEX('на отправку (3)'!O:O,MATCH($V20,'на отправку (3)'!$B:$B,0),1),0)</f>
        <v>x</v>
      </c>
      <c r="L20" s="92">
        <f>IFERROR(INDEX('на отправку (3)'!P:P,MATCH($V20,'на отправку (3)'!$B:$B,0),1),0)</f>
        <v>6</v>
      </c>
      <c r="M20" s="92">
        <f>IFERROR(INDEX('на отправку (3)'!Q:Q,MATCH($V20,'на отправку (3)'!$B:$B,0),1),0)</f>
        <v>1</v>
      </c>
      <c r="N20" s="92">
        <f>IFERROR(INDEX('на отправку (3)'!R:R,MATCH($V20,'на отправку (3)'!$B:$B,0),1),0)</f>
        <v>0</v>
      </c>
      <c r="O20" s="92">
        <f>IFERROR(INDEX('на отправку (3)'!S:S,MATCH($V20,'на отправку (3)'!$B:$B,0),1),0)</f>
        <v>383</v>
      </c>
      <c r="P20" s="92">
        <f>IFERROR(INDEX('на отправку (3)'!T:T,MATCH($V20,'на отправку (3)'!$B:$B,0),1),0)</f>
        <v>786</v>
      </c>
      <c r="Q20" s="92">
        <f>IFERROR(INDEX('на отправку (3)'!U:U,MATCH($V20,'на отправку (3)'!$B:$B,0),1),0)</f>
        <v>0.487277354</v>
      </c>
      <c r="R20" s="129">
        <f>IFERROR(INDEX('на отправку (3)'!V:V,MATCH($V20,'на отправку (3)'!$B:$B,0),1),0)</f>
        <v>0</v>
      </c>
      <c r="S20" s="92">
        <f>IFERROR(INDEX('на отправку (3)'!W:W,MATCH($V20,'на отправку (3)'!$B:$B,0),1),0)</f>
        <v>0</v>
      </c>
      <c r="U20" s="71">
        <f t="shared" si="0"/>
        <v>1</v>
      </c>
      <c r="V20" s="89" t="str">
        <f t="shared" si="1"/>
        <v>028002№9</v>
      </c>
      <c r="W20" s="8">
        <f>IFERROR(INDEX('на отправку (3)'!AB:AB,MATCH($V20,'на отправку (3)'!$B:$B,0),1),0)</f>
        <v>0.93642591900000005</v>
      </c>
      <c r="X20" s="8">
        <f>IFERROR(INDEX('на отправку (3)'!AC:AC,MATCH($V20,'на отправку (3)'!$B:$B,0),1),0)</f>
        <v>0</v>
      </c>
      <c r="Y20" s="8">
        <v>1</v>
      </c>
      <c r="Z20" s="8">
        <f t="shared" si="2"/>
        <v>1</v>
      </c>
    </row>
    <row r="21" spans="1:26" ht="70.5" customHeight="1" x14ac:dyDescent="0.25">
      <c r="A21" s="201" t="s">
        <v>3122</v>
      </c>
      <c r="B21" s="186">
        <v>12</v>
      </c>
      <c r="C21" s="124">
        <v>10</v>
      </c>
      <c r="D21" s="92">
        <f>IFERROR(INDEX('на отправку (3)'!G:G,MATCH($V21,'на отправку (3)'!$B:$B,0),1),0)</f>
        <v>9</v>
      </c>
      <c r="E21" s="92">
        <f>IFERROR(INDEX('на отправку (3)'!H:H,MATCH($V21,'на отправку (3)'!$B:$B,0),1),0)</f>
        <v>9</v>
      </c>
      <c r="F21" s="92">
        <f>IFERROR(INDEX('на отправку (3)'!I:I,MATCH($V21,'на отправку (3)'!$B:$B,0),1),0)</f>
        <v>1</v>
      </c>
      <c r="G21" s="189">
        <v>1</v>
      </c>
      <c r="H21" s="92">
        <f>IFERROR(INDEX('на отправку (3)'!K:K,MATCH($V21,'на отправку (3)'!$B:$B,0),1),0)/100</f>
        <v>0</v>
      </c>
      <c r="I21" s="191">
        <f>IFERROR(INDEX('на отправку (3)'!M:M,MATCH($V21,'на отправку (3)'!$B:$B,0),1),0)</f>
        <v>1</v>
      </c>
      <c r="J21" s="129">
        <f>IFERROR(INDEX('на отправку (3)'!N:N,MATCH($V21,'на отправку (3)'!$B:$B,0),1),0)</f>
        <v>1</v>
      </c>
      <c r="K21" s="92" t="str">
        <f>IFERROR(INDEX('на отправку (3)'!O:O,MATCH($V21,'на отправку (3)'!$B:$B,0),1),0)</f>
        <v>x</v>
      </c>
      <c r="L21" s="92">
        <f>IFERROR(INDEX('на отправку (3)'!P:P,MATCH($V21,'на отправку (3)'!$B:$B,0),1),0)</f>
        <v>6</v>
      </c>
      <c r="M21" s="92">
        <f>IFERROR(INDEX('на отправку (3)'!Q:Q,MATCH($V21,'на отправку (3)'!$B:$B,0),1),0)</f>
        <v>1</v>
      </c>
      <c r="N21" s="92">
        <f>IFERROR(INDEX('на отправку (3)'!R:R,MATCH($V21,'на отправку (3)'!$B:$B,0),1),0)</f>
        <v>0</v>
      </c>
      <c r="O21" s="92">
        <f>IFERROR(INDEX('на отправку (3)'!S:S,MATCH($V21,'на отправку (3)'!$B:$B,0),1),0)</f>
        <v>24</v>
      </c>
      <c r="P21" s="92">
        <f>IFERROR(INDEX('на отправку (3)'!T:T,MATCH($V21,'на отправку (3)'!$B:$B,0),1),0)</f>
        <v>24</v>
      </c>
      <c r="Q21" s="92">
        <f>IFERROR(INDEX('на отправку (3)'!U:U,MATCH($V21,'на отправку (3)'!$B:$B,0),1),0)</f>
        <v>1</v>
      </c>
      <c r="R21" s="129">
        <f>IFERROR(INDEX('на отправку (3)'!V:V,MATCH($V21,'на отправку (3)'!$B:$B,0),1),0)</f>
        <v>0</v>
      </c>
      <c r="S21" s="92">
        <f>IFERROR(INDEX('на отправку (3)'!W:W,MATCH($V21,'на отправку (3)'!$B:$B,0),1),0)</f>
        <v>0</v>
      </c>
      <c r="U21" s="71">
        <f t="shared" si="0"/>
        <v>1</v>
      </c>
      <c r="V21" s="89" t="str">
        <f t="shared" si="1"/>
        <v>028002№10</v>
      </c>
      <c r="W21" s="8">
        <f>IFERROR(INDEX('на отправку (3)'!AB:AB,MATCH($V21,'на отправку (3)'!$B:$B,0),1),0)</f>
        <v>1</v>
      </c>
      <c r="X21" s="8">
        <f>IFERROR(INDEX('на отправку (3)'!AC:AC,MATCH($V21,'на отправку (3)'!$B:$B,0),1),0)</f>
        <v>0</v>
      </c>
      <c r="Y21" s="8">
        <v>1</v>
      </c>
      <c r="Z21" s="8">
        <f t="shared" si="2"/>
        <v>1</v>
      </c>
    </row>
    <row r="22" spans="1:26" ht="56.25" customHeight="1" x14ac:dyDescent="0.25">
      <c r="A22" s="201" t="s">
        <v>3123</v>
      </c>
      <c r="B22" s="186">
        <v>13</v>
      </c>
      <c r="C22" s="124">
        <v>11</v>
      </c>
      <c r="D22" s="92">
        <f>IFERROR(INDEX('на отправку (3)'!G:G,MATCH($V22,'на отправку (3)'!$B:$B,0),1),0)</f>
        <v>74</v>
      </c>
      <c r="E22" s="92">
        <f>IFERROR(INDEX('на отправку (3)'!H:H,MATCH($V22,'на отправку (3)'!$B:$B,0),1),0)</f>
        <v>74</v>
      </c>
      <c r="F22" s="92">
        <f>IFERROR(INDEX('на отправку (3)'!I:I,MATCH($V22,'на отправку (3)'!$B:$B,0),1),0)</f>
        <v>1</v>
      </c>
      <c r="G22" s="189">
        <v>1</v>
      </c>
      <c r="H22" s="92">
        <f>IFERROR(INDEX('на отправку (3)'!K:K,MATCH($V22,'на отправку (3)'!$B:$B,0),1),0)/100</f>
        <v>0</v>
      </c>
      <c r="I22" s="191">
        <f>IFERROR(INDEX('на отправку (3)'!M:M,MATCH($V22,'на отправку (3)'!$B:$B,0),1),0)</f>
        <v>1</v>
      </c>
      <c r="J22" s="129">
        <f>IFERROR(INDEX('на отправку (3)'!N:N,MATCH($V22,'на отправку (3)'!$B:$B,0),1),0)</f>
        <v>2</v>
      </c>
      <c r="K22" s="92" t="str">
        <f>IFERROR(INDEX('на отправку (3)'!O:O,MATCH($V22,'на отправку (3)'!$B:$B,0),1),0)</f>
        <v>x</v>
      </c>
      <c r="L22" s="92">
        <f>IFERROR(INDEX('на отправку (3)'!P:P,MATCH($V22,'на отправку (3)'!$B:$B,0),1),0)</f>
        <v>6</v>
      </c>
      <c r="M22" s="92">
        <f>IFERROR(INDEX('на отправку (3)'!Q:Q,MATCH($V22,'на отправку (3)'!$B:$B,0),1),0)</f>
        <v>1</v>
      </c>
      <c r="N22" s="92">
        <f>IFERROR(INDEX('на отправку (3)'!R:R,MATCH($V22,'на отправку (3)'!$B:$B,0),1),0)</f>
        <v>0</v>
      </c>
      <c r="O22" s="92">
        <f>IFERROR(INDEX('на отправку (3)'!S:S,MATCH($V22,'на отправку (3)'!$B:$B,0),1),0)</f>
        <v>124</v>
      </c>
      <c r="P22" s="92">
        <f>IFERROR(INDEX('на отправку (3)'!T:T,MATCH($V22,'на отправку (3)'!$B:$B,0),1),0)</f>
        <v>124</v>
      </c>
      <c r="Q22" s="92">
        <f>IFERROR(INDEX('на отправку (3)'!U:U,MATCH($V22,'на отправку (3)'!$B:$B,0),1),0)</f>
        <v>1</v>
      </c>
      <c r="R22" s="129">
        <f>IFERROR(INDEX('на отправку (3)'!V:V,MATCH($V22,'на отправку (3)'!$B:$B,0),1),0)</f>
        <v>0</v>
      </c>
      <c r="S22" s="92">
        <f>IFERROR(INDEX('на отправку (3)'!W:W,MATCH($V22,'на отправку (3)'!$B:$B,0),1),0)</f>
        <v>0</v>
      </c>
      <c r="U22" s="71">
        <f t="shared" si="0"/>
        <v>1</v>
      </c>
      <c r="V22" s="89" t="str">
        <f t="shared" si="1"/>
        <v>028002№11</v>
      </c>
      <c r="W22" s="8">
        <f>IFERROR(INDEX('на отправку (3)'!AB:AB,MATCH($V22,'на отправку (3)'!$B:$B,0),1),0)</f>
        <v>1</v>
      </c>
      <c r="X22" s="8">
        <f>IFERROR(INDEX('на отправку (3)'!AC:AC,MATCH($V22,'на отправку (3)'!$B:$B,0),1),0)</f>
        <v>0</v>
      </c>
      <c r="Y22" s="8">
        <v>2</v>
      </c>
      <c r="Z22" s="8">
        <f t="shared" si="2"/>
        <v>2</v>
      </c>
    </row>
    <row r="23" spans="1:26" ht="66.75" customHeight="1" x14ac:dyDescent="0.25">
      <c r="A23" s="201" t="s">
        <v>3124</v>
      </c>
      <c r="B23" s="186">
        <v>14</v>
      </c>
      <c r="C23" s="124">
        <v>12</v>
      </c>
      <c r="D23" s="92">
        <f>IFERROR(INDEX('на отправку (3)'!G:G,MATCH($V23,'на отправку (3)'!$B:$B,0),1),0)</f>
        <v>687</v>
      </c>
      <c r="E23" s="92">
        <f>IFERROR(INDEX('на отправку (3)'!H:H,MATCH($V23,'на отправку (3)'!$B:$B,0),1),0)</f>
        <v>13916</v>
      </c>
      <c r="F23" s="92">
        <f>IFERROR(INDEX('на отправку (3)'!I:I,MATCH($V23,'на отправку (3)'!$B:$B,0),1),0)</f>
        <v>4.9367634000000001E-2</v>
      </c>
      <c r="G23" s="188" t="s">
        <v>12</v>
      </c>
      <c r="H23" s="92">
        <f>IFERROR(INDEX('на отправку (3)'!K:K,MATCH($V23,'на отправку (3)'!$B:$B,0),1),0)/100</f>
        <v>2.4850454899999997E-3</v>
      </c>
      <c r="I23" s="188" t="s">
        <v>12</v>
      </c>
      <c r="J23" s="129">
        <f>IFERROR(INDEX('на отправку (3)'!N:N,MATCH($V23,'на отправку (3)'!$B:$B,0),1),0)</f>
        <v>0</v>
      </c>
      <c r="K23" s="92">
        <f>IFERROR(INDEX('на отправку (3)'!O:O,MATCH($V23,'на отправку (3)'!$B:$B,0),1),0)</f>
        <v>0</v>
      </c>
      <c r="L23" s="92">
        <f>IFERROR(INDEX('на отправку (3)'!P:P,MATCH($V23,'на отправку (3)'!$B:$B,0),1),0)</f>
        <v>1</v>
      </c>
      <c r="M23" s="92">
        <f>IFERROR(INDEX('на отправку (3)'!Q:Q,MATCH($V23,'на отправку (3)'!$B:$B,0),1),0)</f>
        <v>1</v>
      </c>
      <c r="N23" s="92">
        <f>IFERROR(INDEX('на отправку (3)'!R:R,MATCH($V23,'на отправку (3)'!$B:$B,0),1),0)</f>
        <v>0</v>
      </c>
      <c r="O23" s="92">
        <f>IFERROR(INDEX('на отправку (3)'!S:S,MATCH($V23,'на отправку (3)'!$B:$B,0),1),0)</f>
        <v>507</v>
      </c>
      <c r="P23" s="92">
        <f>IFERROR(INDEX('на отправку (3)'!T:T,MATCH($V23,'на отправку (3)'!$B:$B,0),1),0)</f>
        <v>12822</v>
      </c>
      <c r="Q23" s="92">
        <f>IFERROR(INDEX('на отправку (3)'!U:U,MATCH($V23,'на отправку (3)'!$B:$B,0),1),0)</f>
        <v>3.9541412999999997E-2</v>
      </c>
      <c r="R23" s="129">
        <f>IFERROR(INDEX('на отправку (3)'!V:V,MATCH($V23,'на отправку (3)'!$B:$B,0),1),0)</f>
        <v>0</v>
      </c>
      <c r="S23" s="92">
        <f>IFERROR(INDEX('на отправку (3)'!W:W,MATCH($V23,'на отправку (3)'!$B:$B,0),1),0)</f>
        <v>0</v>
      </c>
      <c r="U23" s="71">
        <f t="shared" si="0"/>
        <v>0</v>
      </c>
      <c r="V23" s="89" t="str">
        <f t="shared" si="1"/>
        <v>028002№12</v>
      </c>
      <c r="W23" s="8">
        <f>IFERROR(INDEX('на отправку (3)'!AB:AB,MATCH($V23,'на отправку (3)'!$B:$B,0),1),0)</f>
        <v>3.2834602999999997E-2</v>
      </c>
      <c r="X23" s="8">
        <f>IFERROR(INDEX('на отправку (3)'!AC:AC,MATCH($V23,'на отправку (3)'!$B:$B,0),1),0)</f>
        <v>5.0505050000000003E-3</v>
      </c>
      <c r="Y23" s="8">
        <v>2</v>
      </c>
      <c r="Z23" s="8">
        <f t="shared" si="2"/>
        <v>2</v>
      </c>
    </row>
    <row r="24" spans="1:26" ht="69" customHeight="1" x14ac:dyDescent="0.25">
      <c r="A24" s="201" t="s">
        <v>3125</v>
      </c>
      <c r="B24" s="186">
        <v>15</v>
      </c>
      <c r="C24" s="124">
        <v>13</v>
      </c>
      <c r="D24" s="92">
        <f>IFERROR(INDEX('на отправку (3)'!G:G,MATCH($V24,'на отправку (3)'!$B:$B,0),1),0)</f>
        <v>102</v>
      </c>
      <c r="E24" s="92">
        <f>IFERROR(INDEX('на отправку (3)'!H:H,MATCH($V24,'на отправку (3)'!$B:$B,0),1),0)</f>
        <v>286</v>
      </c>
      <c r="F24" s="92">
        <f>IFERROR(INDEX('на отправку (3)'!I:I,MATCH($V24,'на отправку (3)'!$B:$B,0),1),0)</f>
        <v>0.35664335699999999</v>
      </c>
      <c r="G24" s="188" t="s">
        <v>12</v>
      </c>
      <c r="H24" s="92">
        <f>IFERROR(INDEX('на отправку (3)'!K:K,MATCH($V24,'на отправку (3)'!$B:$B,0),1),0)/100</f>
        <v>-5.5944055999999995E-4</v>
      </c>
      <c r="I24" s="188" t="s">
        <v>12</v>
      </c>
      <c r="J24" s="129">
        <f>IFERROR(INDEX('на отправку (3)'!N:N,MATCH($V24,'на отправку (3)'!$B:$B,0),1),0)</f>
        <v>2</v>
      </c>
      <c r="K24" s="92">
        <f>IFERROR(INDEX('на отправку (3)'!O:O,MATCH($V24,'на отправку (3)'!$B:$B,0),1),0)</f>
        <v>0</v>
      </c>
      <c r="L24" s="92">
        <f>IFERROR(INDEX('на отправку (3)'!P:P,MATCH($V24,'на отправку (3)'!$B:$B,0),1),0)</f>
        <v>2</v>
      </c>
      <c r="M24" s="92">
        <f>IFERROR(INDEX('на отправку (3)'!Q:Q,MATCH($V24,'на отправку (3)'!$B:$B,0),1),0)</f>
        <v>1</v>
      </c>
      <c r="N24" s="92">
        <f>IFERROR(INDEX('на отправку (3)'!R:R,MATCH($V24,'на отправку (3)'!$B:$B,0),1),0)</f>
        <v>0</v>
      </c>
      <c r="O24" s="92">
        <f>IFERROR(INDEX('на отправку (3)'!S:S,MATCH($V24,'на отправку (3)'!$B:$B,0),1),0)</f>
        <v>102</v>
      </c>
      <c r="P24" s="92">
        <f>IFERROR(INDEX('на отправку (3)'!T:T,MATCH($V24,'на отправку (3)'!$B:$B,0),1),0)</f>
        <v>270</v>
      </c>
      <c r="Q24" s="92">
        <f>IFERROR(INDEX('на отправку (3)'!U:U,MATCH($V24,'на отправку (3)'!$B:$B,0),1),0)</f>
        <v>0.37777777800000001</v>
      </c>
      <c r="R24" s="129">
        <f>IFERROR(INDEX('на отправку (3)'!V:V,MATCH($V24,'на отправку (3)'!$B:$B,0),1),0)</f>
        <v>0</v>
      </c>
      <c r="S24" s="92">
        <f>IFERROR(INDEX('на отправку (3)'!W:W,MATCH($V24,'на отправку (3)'!$B:$B,0),1),0)</f>
        <v>0</v>
      </c>
      <c r="U24" s="71">
        <f t="shared" si="0"/>
        <v>1</v>
      </c>
      <c r="V24" s="89" t="str">
        <f t="shared" si="1"/>
        <v>028002№13</v>
      </c>
      <c r="W24" s="8">
        <f>IFERROR(INDEX('на отправку (3)'!AB:AB,MATCH($V24,'на отправку (3)'!$B:$B,0),1),0)</f>
        <v>0.4</v>
      </c>
      <c r="X24" s="8">
        <f>IFERROR(INDEX('на отправку (3)'!AC:AC,MATCH($V24,'на отправку (3)'!$B:$B,0),1),0)</f>
        <v>0.177419355</v>
      </c>
      <c r="Y24" s="8">
        <v>2</v>
      </c>
      <c r="Z24" s="8">
        <f t="shared" si="2"/>
        <v>2</v>
      </c>
    </row>
    <row r="25" spans="1:26" ht="69.75" customHeight="1" x14ac:dyDescent="0.25">
      <c r="A25" s="201" t="s">
        <v>3126</v>
      </c>
      <c r="B25" s="186">
        <v>16</v>
      </c>
      <c r="C25" s="124">
        <v>14</v>
      </c>
      <c r="D25" s="92">
        <f>IFERROR(INDEX('на отправку (3)'!G:G,MATCH($V25,'на отправку (3)'!$B:$B,0),1),0)</f>
        <v>1</v>
      </c>
      <c r="E25" s="92">
        <f>IFERROR(INDEX('на отправку (3)'!H:H,MATCH($V25,'на отправку (3)'!$B:$B,0),1),0)</f>
        <v>1693</v>
      </c>
      <c r="F25" s="92">
        <f>IFERROR(INDEX('на отправку (3)'!I:I,MATCH($V25,'на отправку (3)'!$B:$B,0),1),0)</f>
        <v>5.9066700000000001E-4</v>
      </c>
      <c r="G25" s="188" t="s">
        <v>12</v>
      </c>
      <c r="H25" s="92">
        <f>IFERROR(INDEX('на отправку (3)'!K:K,MATCH($V25,'на отправку (3)'!$B:$B,0),1),0)/100</f>
        <v>-1.1163734399999999E-3</v>
      </c>
      <c r="I25" s="188" t="s">
        <v>12</v>
      </c>
      <c r="J25" s="129">
        <f>IFERROR(INDEX('на отправку (3)'!N:N,MATCH($V25,'на отправку (3)'!$B:$B,0),1),0)</f>
        <v>3</v>
      </c>
      <c r="K25" s="92">
        <f>IFERROR(INDEX('на отправку (3)'!O:O,MATCH($V25,'на отправку (3)'!$B:$B,0),1),0)</f>
        <v>0</v>
      </c>
      <c r="L25" s="92">
        <f>IFERROR(INDEX('на отправку (3)'!P:P,MATCH($V25,'на отправку (3)'!$B:$B,0),1),0)</f>
        <v>1</v>
      </c>
      <c r="M25" s="92">
        <f>IFERROR(INDEX('на отправку (3)'!Q:Q,MATCH($V25,'на отправку (3)'!$B:$B,0),1),0)</f>
        <v>1</v>
      </c>
      <c r="N25" s="92">
        <f>IFERROR(INDEX('на отправку (3)'!R:R,MATCH($V25,'на отправку (3)'!$B:$B,0),1),0)</f>
        <v>0</v>
      </c>
      <c r="O25" s="92">
        <f>IFERROR(INDEX('на отправку (3)'!S:S,MATCH($V25,'на отправку (3)'!$B:$B,0),1),0)</f>
        <v>1</v>
      </c>
      <c r="P25" s="92">
        <f>IFERROR(INDEX('на отправку (3)'!T:T,MATCH($V25,'на отправку (3)'!$B:$B,0),1),0)</f>
        <v>1504</v>
      </c>
      <c r="Q25" s="92">
        <f>IFERROR(INDEX('на отправку (3)'!U:U,MATCH($V25,'на отправку (3)'!$B:$B,0),1),0)</f>
        <v>6.6489399999999997E-4</v>
      </c>
      <c r="R25" s="129">
        <f>IFERROR(INDEX('на отправку (3)'!V:V,MATCH($V25,'на отправку (3)'!$B:$B,0),1),0)</f>
        <v>0</v>
      </c>
      <c r="S25" s="92">
        <f>IFERROR(INDEX('на отправку (3)'!W:W,MATCH($V25,'на отправку (3)'!$B:$B,0),1),0)</f>
        <v>0</v>
      </c>
      <c r="U25" s="71">
        <f t="shared" si="0"/>
        <v>1</v>
      </c>
      <c r="V25" s="89" t="str">
        <f t="shared" si="1"/>
        <v>028002№14</v>
      </c>
      <c r="W25" s="8">
        <f>IFERROR(INDEX('на отправку (3)'!AB:AB,MATCH($V25,'на отправку (3)'!$B:$B,0),1),0)</f>
        <v>5.0993200000000005E-4</v>
      </c>
      <c r="X25" s="8">
        <f>IFERROR(INDEX('на отправку (3)'!AC:AC,MATCH($V25,'на отправку (3)'!$B:$B,0),1),0)</f>
        <v>0</v>
      </c>
      <c r="Y25" s="8">
        <v>3</v>
      </c>
      <c r="Z25" s="8">
        <f t="shared" si="2"/>
        <v>3</v>
      </c>
    </row>
    <row r="26" spans="1:26" s="136" customFormat="1" ht="21" customHeight="1" x14ac:dyDescent="0.25">
      <c r="A26" s="202"/>
      <c r="B26" s="187"/>
      <c r="C26" s="134"/>
      <c r="D26" s="135" t="s">
        <v>14</v>
      </c>
      <c r="E26" s="135"/>
      <c r="F26" s="135"/>
      <c r="G26" s="190"/>
      <c r="H26" s="135"/>
      <c r="I26" s="193"/>
      <c r="J26" s="139">
        <f>SUM(J27:J32)</f>
        <v>21</v>
      </c>
      <c r="K26" s="135"/>
      <c r="L26" s="135"/>
      <c r="M26" s="135"/>
      <c r="N26" s="135"/>
      <c r="O26" s="135"/>
      <c r="P26" s="135"/>
      <c r="Q26" s="135"/>
      <c r="R26" s="135"/>
      <c r="S26" s="135"/>
      <c r="U26" s="137"/>
      <c r="W26" s="137"/>
      <c r="X26" s="137"/>
      <c r="Y26" s="137"/>
      <c r="Z26" s="8"/>
    </row>
    <row r="27" spans="1:26" ht="15.75" customHeight="1" x14ac:dyDescent="0.25">
      <c r="A27" s="201" t="s">
        <v>3127</v>
      </c>
      <c r="B27" s="184">
        <v>17</v>
      </c>
      <c r="C27" s="123" t="s">
        <v>2448</v>
      </c>
      <c r="D27" s="92">
        <f>IFERROR(INDEX('на отправку (3)'!G:G,MATCH($V27,'на отправку (3)'!$B:$B,0),1),0)</f>
        <v>1134</v>
      </c>
      <c r="E27" s="92">
        <f>IFERROR(INDEX('на отправку (3)'!H:H,MATCH($V27,'на отправку (3)'!$B:$B,0),1),0)</f>
        <v>1158</v>
      </c>
      <c r="F27" s="92">
        <f>IFERROR(INDEX('на отправку (3)'!I:I,MATCH($V27,'на отправку (3)'!$B:$B,0),1),0)</f>
        <v>0.97927461100000002</v>
      </c>
      <c r="G27" s="191">
        <f>IFERROR(INDEX('на отправку (3)'!J:J,MATCH($V27,'на отправку (3)'!$B:$B,0),1),0)</f>
        <v>1</v>
      </c>
      <c r="H27" s="92">
        <f>IFERROR(INDEX('на отправку (3)'!K:K,MATCH($V27,'на отправку (3)'!$B:$B,0),1),0)/100</f>
        <v>-2.0725389000000001E-4</v>
      </c>
      <c r="I27" s="191">
        <f>IFERROR(INDEX('на отправку (3)'!M:M,MATCH($V27,'на отправку (3)'!$B:$B,0),1),0)</f>
        <v>0.97927461100000002</v>
      </c>
      <c r="J27" s="129">
        <f>IFERROR(INDEX('на отправку (3)'!N:N,MATCH($V27,'на отправку (3)'!$B:$B,0),1),0)</f>
        <v>3</v>
      </c>
      <c r="K27" s="92" t="str">
        <f>IFERROR(INDEX('на отправку (3)'!O:O,MATCH($V27,'на отправку (3)'!$B:$B,0),1),0)</f>
        <v>x</v>
      </c>
      <c r="L27" s="92">
        <f>IFERROR(INDEX('на отправку (3)'!P:P,MATCH($V27,'на отправку (3)'!$B:$B,0),1),0)</f>
        <v>5</v>
      </c>
      <c r="M27" s="92">
        <f>IFERROR(INDEX('на отправку (3)'!Q:Q,MATCH($V27,'на отправку (3)'!$B:$B,0),1),0)</f>
        <v>1</v>
      </c>
      <c r="N27" s="92">
        <f>IFERROR(INDEX('на отправку (3)'!R:R,MATCH($V27,'на отправку (3)'!$B:$B,0),1),0)</f>
        <v>0</v>
      </c>
      <c r="O27" s="92">
        <f>IFERROR(INDEX('на отправку (3)'!S:S,MATCH($V27,'на отправку (3)'!$B:$B,0),1),0)</f>
        <v>1099</v>
      </c>
      <c r="P27" s="92">
        <f>IFERROR(INDEX('на отправку (3)'!T:T,MATCH($V27,'на отправку (3)'!$B:$B,0),1),0)</f>
        <v>1099</v>
      </c>
      <c r="Q27" s="92">
        <f>IFERROR(INDEX('на отправку (3)'!U:U,MATCH($V27,'на отправку (3)'!$B:$B,0),1),0)</f>
        <v>1</v>
      </c>
      <c r="R27" s="129">
        <f>IFERROR(INDEX('на отправку (3)'!V:V,MATCH($V27,'на отправку (3)'!$B:$B,0),1),0)</f>
        <v>0</v>
      </c>
      <c r="S27" s="92">
        <f>IFERROR(INDEX('на отправку (3)'!W:W,MATCH($V27,'на отправку (3)'!$B:$B,0),1),0)</f>
        <v>0</v>
      </c>
      <c r="U27" s="71">
        <f t="shared" ref="U27" si="3">IF(J27&gt;0,1,0)</f>
        <v>1</v>
      </c>
      <c r="V27" s="89" t="str">
        <f t="shared" ref="V27" si="4">CONCATENATE($U$1,"№",C27)</f>
        <v>028002№15</v>
      </c>
      <c r="W27" s="8">
        <f>IFERROR(INDEX('на отправку (3)'!AB:AB,MATCH($V27,'на отправку (3)'!$B:$B,0),1),0)</f>
        <v>0.96851403899999999</v>
      </c>
      <c r="X27" s="8">
        <f>IFERROR(INDEX('на отправку (3)'!AC:AC,MATCH($V27,'на отправку (3)'!$B:$B,0),1),0)</f>
        <v>0</v>
      </c>
      <c r="Y27" s="8">
        <v>5</v>
      </c>
      <c r="Z27" s="8">
        <f t="shared" si="2"/>
        <v>5</v>
      </c>
    </row>
    <row r="28" spans="1:26" ht="55.5" customHeight="1" x14ac:dyDescent="0.25">
      <c r="A28" s="201" t="s">
        <v>3128</v>
      </c>
      <c r="B28" s="184">
        <v>18</v>
      </c>
      <c r="C28" s="123" t="s">
        <v>2449</v>
      </c>
      <c r="D28" s="92">
        <f>IFERROR(INDEX('на отправку (3)'!G:G,MATCH($V28,'на отправку (3)'!$B:$B,0),1),0)</f>
        <v>5</v>
      </c>
      <c r="E28" s="92">
        <f>IFERROR(INDEX('на отправку (3)'!H:H,MATCH($V28,'на отправку (3)'!$B:$B,0),1),0)</f>
        <v>11</v>
      </c>
      <c r="F28" s="92">
        <f>IFERROR(INDEX('на отправку (3)'!I:I,MATCH($V28,'на отправку (3)'!$B:$B,0),1),0)</f>
        <v>0.45454545499999999</v>
      </c>
      <c r="G28" s="192" t="str">
        <f>IFERROR(INDEX('на отправку (3)'!J:J,MATCH($V28,'на отправку (3)'!$B:$B,0),1),0)</f>
        <v>x</v>
      </c>
      <c r="H28" s="92">
        <f>IFERROR(INDEX('на отправку (3)'!K:K,MATCH($V28,'на отправку (3)'!$B:$B,0),1),0)/100</f>
        <v>-4.8863636300000004E-3</v>
      </c>
      <c r="I28" s="192" t="str">
        <f>IFERROR(INDEX('на отправку (3)'!M:M,MATCH($V28,'на отправку (3)'!$B:$B,0),1),0)</f>
        <v>x</v>
      </c>
      <c r="J28" s="129">
        <f>IFERROR(INDEX('на отправку (3)'!N:N,MATCH($V28,'на отправку (3)'!$B:$B,0),1),0)</f>
        <v>0</v>
      </c>
      <c r="K28" s="92">
        <f>IFERROR(INDEX('на отправку (3)'!O:O,MATCH($V28,'на отправку (3)'!$B:$B,0),1),0)</f>
        <v>0</v>
      </c>
      <c r="L28" s="92">
        <f>IFERROR(INDEX('на отправку (3)'!P:P,MATCH($V28,'на отправку (3)'!$B:$B,0),1),0)</f>
        <v>3</v>
      </c>
      <c r="M28" s="92">
        <f>IFERROR(INDEX('на отправку (3)'!Q:Q,MATCH($V28,'на отправку (3)'!$B:$B,0),1),0)</f>
        <v>1</v>
      </c>
      <c r="N28" s="92">
        <f>IFERROR(INDEX('на отправку (3)'!R:R,MATCH($V28,'на отправку (3)'!$B:$B,0),1),0)</f>
        <v>0</v>
      </c>
      <c r="O28" s="92">
        <f>IFERROR(INDEX('на отправку (3)'!S:S,MATCH($V28,'на отправку (3)'!$B:$B,0),1),0)</f>
        <v>16</v>
      </c>
      <c r="P28" s="92">
        <f>IFERROR(INDEX('на отправку (3)'!T:T,MATCH($V28,'на отправку (3)'!$B:$B,0),1),0)</f>
        <v>18</v>
      </c>
      <c r="Q28" s="92">
        <f>IFERROR(INDEX('на отправку (3)'!U:U,MATCH($V28,'на отправку (3)'!$B:$B,0),1),0)</f>
        <v>0.88888888899999996</v>
      </c>
      <c r="R28" s="129">
        <f>IFERROR(INDEX('на отправку (3)'!V:V,MATCH($V28,'на отправку (3)'!$B:$B,0),1),0)</f>
        <v>0</v>
      </c>
      <c r="S28" s="92">
        <f>IFERROR(INDEX('на отправку (3)'!W:W,MATCH($V28,'на отправку (3)'!$B:$B,0),1),0)</f>
        <v>0</v>
      </c>
      <c r="U28" s="71">
        <f t="shared" ref="U28:U32" si="5">IF(J28&gt;0,1,0)</f>
        <v>0</v>
      </c>
      <c r="V28" s="89" t="str">
        <f t="shared" ref="V28:V32" si="6">CONCATENATE($U$1,"№",C28)</f>
        <v>028002№16</v>
      </c>
      <c r="W28" s="8">
        <f>IFERROR(INDEX('на отправку (3)'!AB:AB,MATCH($V28,'на отправку (3)'!$B:$B,0),1),0)</f>
        <v>0.94674221000000003</v>
      </c>
      <c r="X28" s="8">
        <f>IFERROR(INDEX('на отправку (3)'!AC:AC,MATCH($V28,'на отправку (3)'!$B:$B,0),1),0)</f>
        <v>1</v>
      </c>
      <c r="Y28" s="8">
        <v>6</v>
      </c>
      <c r="Z28" s="8">
        <f t="shared" si="2"/>
        <v>6</v>
      </c>
    </row>
    <row r="29" spans="1:26" ht="45" customHeight="1" x14ac:dyDescent="0.25">
      <c r="A29" s="201" t="s">
        <v>3129</v>
      </c>
      <c r="B29" s="184">
        <v>19</v>
      </c>
      <c r="C29" s="123" t="s">
        <v>2450</v>
      </c>
      <c r="D29" s="92">
        <f>IFERROR(INDEX('на отправку (3)'!G:G,MATCH($V29,'на отправку (3)'!$B:$B,0),1),0)</f>
        <v>7</v>
      </c>
      <c r="E29" s="92">
        <f>IFERROR(INDEX('на отправку (3)'!H:H,MATCH($V29,'на отправку (3)'!$B:$B,0),1),0)</f>
        <v>12</v>
      </c>
      <c r="F29" s="92">
        <f>IFERROR(INDEX('на отправку (3)'!I:I,MATCH($V29,'на отправку (3)'!$B:$B,0),1),0)</f>
        <v>0.58333333300000001</v>
      </c>
      <c r="G29" s="192" t="str">
        <f>IFERROR(INDEX('на отправку (3)'!J:J,MATCH($V29,'на отправку (3)'!$B:$B,0),1),0)</f>
        <v>x</v>
      </c>
      <c r="H29" s="92">
        <f>IFERROR(INDEX('на отправку (3)'!K:K,MATCH($V29,'на отправку (3)'!$B:$B,0),1),0)/100</f>
        <v>-3.0729166700000001E-3</v>
      </c>
      <c r="I29" s="192" t="str">
        <f>IFERROR(INDEX('на отправку (3)'!M:M,MATCH($V29,'на отправку (3)'!$B:$B,0),1),0)</f>
        <v>x</v>
      </c>
      <c r="J29" s="129">
        <f>IFERROR(INDEX('на отправку (3)'!N:N,MATCH($V29,'на отправку (3)'!$B:$B,0),1),0)</f>
        <v>0</v>
      </c>
      <c r="K29" s="92">
        <f>IFERROR(INDEX('на отправку (3)'!O:O,MATCH($V29,'на отправку (3)'!$B:$B,0),1),0)</f>
        <v>0</v>
      </c>
      <c r="L29" s="92">
        <f>IFERROR(INDEX('на отправку (3)'!P:P,MATCH($V29,'на отправку (3)'!$B:$B,0),1),0)</f>
        <v>3</v>
      </c>
      <c r="M29" s="92">
        <f>IFERROR(INDEX('на отправку (3)'!Q:Q,MATCH($V29,'на отправку (3)'!$B:$B,0),1),0)</f>
        <v>1</v>
      </c>
      <c r="N29" s="92">
        <f>IFERROR(INDEX('на отправку (3)'!R:R,MATCH($V29,'на отправку (3)'!$B:$B,0),1),0)</f>
        <v>0</v>
      </c>
      <c r="O29" s="92">
        <f>IFERROR(INDEX('на отправку (3)'!S:S,MATCH($V29,'на отправку (3)'!$B:$B,0),1),0)</f>
        <v>16</v>
      </c>
      <c r="P29" s="92">
        <f>IFERROR(INDEX('на отправку (3)'!T:T,MATCH($V29,'на отправку (3)'!$B:$B,0),1),0)</f>
        <v>19</v>
      </c>
      <c r="Q29" s="92">
        <f>IFERROR(INDEX('на отправку (3)'!U:U,MATCH($V29,'на отправку (3)'!$B:$B,0),1),0)</f>
        <v>0.84210526299999999</v>
      </c>
      <c r="R29" s="129">
        <f>IFERROR(INDEX('на отправку (3)'!V:V,MATCH($V29,'на отправку (3)'!$B:$B,0),1),0)</f>
        <v>0</v>
      </c>
      <c r="S29" s="92">
        <f>IFERROR(INDEX('на отправку (3)'!W:W,MATCH($V29,'на отправку (3)'!$B:$B,0),1),0)</f>
        <v>0</v>
      </c>
      <c r="U29" s="71">
        <f t="shared" si="5"/>
        <v>0</v>
      </c>
      <c r="V29" s="89" t="str">
        <f t="shared" si="6"/>
        <v>028002№17</v>
      </c>
      <c r="W29" s="8">
        <f>IFERROR(INDEX('на отправку (3)'!AB:AB,MATCH($V29,'на отправку (3)'!$B:$B,0),1),0)</f>
        <v>0.98260073299999995</v>
      </c>
      <c r="X29" s="8">
        <f>IFERROR(INDEX('на отправку (3)'!AC:AC,MATCH($V29,'на отправку (3)'!$B:$B,0),1),0)</f>
        <v>1</v>
      </c>
      <c r="Y29" s="8">
        <v>6</v>
      </c>
      <c r="Z29" s="8">
        <f t="shared" si="2"/>
        <v>6</v>
      </c>
    </row>
    <row r="30" spans="1:26" ht="47.25" customHeight="1" x14ac:dyDescent="0.25">
      <c r="A30" s="201" t="s">
        <v>3130</v>
      </c>
      <c r="B30" s="184">
        <v>20</v>
      </c>
      <c r="C30" s="123" t="s">
        <v>2451</v>
      </c>
      <c r="D30" s="92">
        <f>IFERROR(INDEX('на отправку (3)'!G:G,MATCH($V30,'на отправку (3)'!$B:$B,0),1),0)</f>
        <v>5</v>
      </c>
      <c r="E30" s="92">
        <f>IFERROR(INDEX('на отправку (3)'!H:H,MATCH($V30,'на отправку (3)'!$B:$B,0),1),0)</f>
        <v>5</v>
      </c>
      <c r="F30" s="92">
        <f>IFERROR(INDEX('на отправку (3)'!I:I,MATCH($V30,'на отправку (3)'!$B:$B,0),1),0)</f>
        <v>1</v>
      </c>
      <c r="G30" s="192" t="str">
        <f>IFERROR(INDEX('на отправку (3)'!J:J,MATCH($V30,'на отправку (3)'!$B:$B,0),1),0)</f>
        <v>x</v>
      </c>
      <c r="H30" s="92">
        <f>IFERROR(INDEX('на отправку (3)'!K:K,MATCH($V30,'на отправку (3)'!$B:$B,0),1),0)/100</f>
        <v>4.6153846199999994E-3</v>
      </c>
      <c r="I30" s="192" t="str">
        <f>IFERROR(INDEX('на отправку (3)'!M:M,MATCH($V30,'на отправку (3)'!$B:$B,0),1),0)</f>
        <v>x</v>
      </c>
      <c r="J30" s="129">
        <f>IFERROR(INDEX('на отправку (3)'!N:N,MATCH($V30,'на отправку (3)'!$B:$B,0),1),0)</f>
        <v>6</v>
      </c>
      <c r="K30" s="92">
        <f>IFERROR(INDEX('на отправку (3)'!O:O,MATCH($V30,'на отправку (3)'!$B:$B,0),1),0)</f>
        <v>2</v>
      </c>
      <c r="L30" s="92">
        <f>IFERROR(INDEX('на отправку (3)'!P:P,MATCH($V30,'на отправку (3)'!$B:$B,0),1),0)</f>
        <v>4</v>
      </c>
      <c r="M30" s="92">
        <f>IFERROR(INDEX('на отправку (3)'!Q:Q,MATCH($V30,'на отправку (3)'!$B:$B,0),1),0)</f>
        <v>1</v>
      </c>
      <c r="N30" s="92">
        <f>IFERROR(INDEX('на отправку (3)'!R:R,MATCH($V30,'на отправку (3)'!$B:$B,0),1),0)</f>
        <v>0</v>
      </c>
      <c r="O30" s="92">
        <f>IFERROR(INDEX('на отправку (3)'!S:S,MATCH($V30,'на отправку (3)'!$B:$B,0),1),0)</f>
        <v>13</v>
      </c>
      <c r="P30" s="92">
        <f>IFERROR(INDEX('на отправку (3)'!T:T,MATCH($V30,'на отправку (3)'!$B:$B,0),1),0)</f>
        <v>19</v>
      </c>
      <c r="Q30" s="92">
        <f>IFERROR(INDEX('на отправку (3)'!U:U,MATCH($V30,'на отправку (3)'!$B:$B,0),1),0)</f>
        <v>0.68421052599999999</v>
      </c>
      <c r="R30" s="129">
        <f>IFERROR(INDEX('на отправку (3)'!V:V,MATCH($V30,'на отправку (3)'!$B:$B,0),1),0)</f>
        <v>0</v>
      </c>
      <c r="S30" s="92">
        <f>IFERROR(INDEX('на отправку (3)'!W:W,MATCH($V30,'на отправку (3)'!$B:$B,0),1),0)</f>
        <v>0</v>
      </c>
      <c r="U30" s="71">
        <f t="shared" si="5"/>
        <v>1</v>
      </c>
      <c r="V30" s="89" t="str">
        <f t="shared" si="6"/>
        <v>028002№18</v>
      </c>
      <c r="W30" s="8">
        <f>IFERROR(INDEX('на отправку (3)'!AB:AB,MATCH($V30,'на отправку (3)'!$B:$B,0),1),0)</f>
        <v>0.96027201100000004</v>
      </c>
      <c r="X30" s="8">
        <f>IFERROR(INDEX('на отправку (3)'!AC:AC,MATCH($V30,'на отправку (3)'!$B:$B,0),1),0)</f>
        <v>1</v>
      </c>
      <c r="Y30" s="8">
        <v>6</v>
      </c>
      <c r="Z30" s="8">
        <f t="shared" si="2"/>
        <v>6</v>
      </c>
    </row>
    <row r="31" spans="1:26" ht="50.25" customHeight="1" x14ac:dyDescent="0.25">
      <c r="A31" s="201" t="s">
        <v>3131</v>
      </c>
      <c r="B31" s="184">
        <v>21</v>
      </c>
      <c r="C31" s="123" t="s">
        <v>2452</v>
      </c>
      <c r="D31" s="92">
        <f>IFERROR(INDEX('на отправку (3)'!G:G,MATCH($V31,'на отправку (3)'!$B:$B,0),1),0)</f>
        <v>2</v>
      </c>
      <c r="E31" s="92">
        <f>IFERROR(INDEX('на отправку (3)'!H:H,MATCH($V31,'на отправку (3)'!$B:$B,0),1),0)</f>
        <v>2</v>
      </c>
      <c r="F31" s="92">
        <f>IFERROR(INDEX('на отправку (3)'!I:I,MATCH($V31,'на отправку (3)'!$B:$B,0),1),0)</f>
        <v>1</v>
      </c>
      <c r="G31" s="192" t="str">
        <f>IFERROR(INDEX('на отправку (3)'!J:J,MATCH($V31,'на отправку (3)'!$B:$B,0),1),0)</f>
        <v>x</v>
      </c>
      <c r="H31" s="92">
        <f>IFERROR(INDEX('на отправку (3)'!K:K,MATCH($V31,'на отправку (3)'!$B:$B,0),1),0)/100</f>
        <v>0</v>
      </c>
      <c r="I31" s="192" t="str">
        <f>IFERROR(INDEX('на отправку (3)'!M:M,MATCH($V31,'на отправку (3)'!$B:$B,0),1),0)</f>
        <v>x</v>
      </c>
      <c r="J31" s="129">
        <f>IFERROR(INDEX('на отправку (3)'!N:N,MATCH($V31,'на отправку (3)'!$B:$B,0),1),0)</f>
        <v>6</v>
      </c>
      <c r="K31" s="92">
        <f>IFERROR(INDEX('на отправку (3)'!O:O,MATCH($V31,'на отправку (3)'!$B:$B,0),1),0)</f>
        <v>2</v>
      </c>
      <c r="L31" s="92">
        <f>IFERROR(INDEX('на отправку (3)'!P:P,MATCH($V31,'на отправку (3)'!$B:$B,0),1),0)</f>
        <v>4</v>
      </c>
      <c r="M31" s="92">
        <f>IFERROR(INDEX('на отправку (3)'!Q:Q,MATCH($V31,'на отправку (3)'!$B:$B,0),1),0)</f>
        <v>1</v>
      </c>
      <c r="N31" s="92">
        <f>IFERROR(INDEX('на отправку (3)'!R:R,MATCH($V31,'на отправку (3)'!$B:$B,0),1),0)</f>
        <v>0</v>
      </c>
      <c r="O31" s="92">
        <f>IFERROR(INDEX('на отправку (3)'!S:S,MATCH($V31,'на отправку (3)'!$B:$B,0),1),0)</f>
        <v>3</v>
      </c>
      <c r="P31" s="92">
        <f>IFERROR(INDEX('на отправку (3)'!T:T,MATCH($V31,'на отправку (3)'!$B:$B,0),1),0)</f>
        <v>3</v>
      </c>
      <c r="Q31" s="92">
        <f>IFERROR(INDEX('на отправку (3)'!U:U,MATCH($V31,'на отправку (3)'!$B:$B,0),1),0)</f>
        <v>1</v>
      </c>
      <c r="R31" s="129">
        <f>IFERROR(INDEX('на отправку (3)'!V:V,MATCH($V31,'на отправку (3)'!$B:$B,0),1),0)</f>
        <v>0</v>
      </c>
      <c r="S31" s="92">
        <f>IFERROR(INDEX('на отправку (3)'!W:W,MATCH($V31,'на отправку (3)'!$B:$B,0),1),0)</f>
        <v>0</v>
      </c>
      <c r="U31" s="71">
        <f t="shared" si="5"/>
        <v>1</v>
      </c>
      <c r="V31" s="89" t="str">
        <f t="shared" si="6"/>
        <v>028002№19</v>
      </c>
      <c r="W31" s="8">
        <f>IFERROR(INDEX('на отправку (3)'!AB:AB,MATCH($V31,'на отправку (3)'!$B:$B,0),1),0)</f>
        <v>0.96570972899999996</v>
      </c>
      <c r="X31" s="8">
        <f>IFERROR(INDEX('на отправку (3)'!AC:AC,MATCH($V31,'на отправку (3)'!$B:$B,0),1),0)</f>
        <v>1</v>
      </c>
      <c r="Y31" s="8">
        <v>6</v>
      </c>
      <c r="Z31" s="8">
        <f t="shared" si="2"/>
        <v>6</v>
      </c>
    </row>
    <row r="32" spans="1:26" ht="78.75" x14ac:dyDescent="0.25">
      <c r="A32" s="201" t="s">
        <v>3132</v>
      </c>
      <c r="B32" s="184">
        <v>22</v>
      </c>
      <c r="C32" s="123" t="s">
        <v>2453</v>
      </c>
      <c r="D32" s="92">
        <f>IFERROR(INDEX('на отправку (3)'!G:G,MATCH($V32,'на отправку (3)'!$B:$B,0),1),0)</f>
        <v>7</v>
      </c>
      <c r="E32" s="92">
        <f>IFERROR(INDEX('на отправку (3)'!H:H,MATCH($V32,'на отправку (3)'!$B:$B,0),1),0)</f>
        <v>10</v>
      </c>
      <c r="F32" s="92">
        <f>IFERROR(INDEX('на отправку (3)'!I:I,MATCH($V32,'на отправку (3)'!$B:$B,0),1),0)</f>
        <v>0.7</v>
      </c>
      <c r="G32" s="192" t="str">
        <f>IFERROR(INDEX('на отправку (3)'!J:J,MATCH($V32,'на отправку (3)'!$B:$B,0),1),0)</f>
        <v>x</v>
      </c>
      <c r="H32" s="92">
        <f>IFERROR(INDEX('на отправку (3)'!K:K,MATCH($V32,'на отправку (3)'!$B:$B,0),1),0)/100</f>
        <v>1.1999999999999999E-3</v>
      </c>
      <c r="I32" s="192" t="str">
        <f>IFERROR(INDEX('на отправку (3)'!M:M,MATCH($V32,'на отправку (3)'!$B:$B,0),1),0)</f>
        <v>x</v>
      </c>
      <c r="J32" s="129">
        <f>IFERROR(INDEX('на отправку (3)'!N:N,MATCH($V32,'на отправку (3)'!$B:$B,0),1),0)</f>
        <v>6</v>
      </c>
      <c r="K32" s="92">
        <f>IFERROR(INDEX('на отправку (3)'!O:O,MATCH($V32,'на отправку (3)'!$B:$B,0),1),0)</f>
        <v>0</v>
      </c>
      <c r="L32" s="92">
        <f>IFERROR(INDEX('на отправку (3)'!P:P,MATCH($V32,'на отправку (3)'!$B:$B,0),1),0)</f>
        <v>3</v>
      </c>
      <c r="M32" s="92">
        <f>IFERROR(INDEX('на отправку (3)'!Q:Q,MATCH($V32,'на отправку (3)'!$B:$B,0),1),0)</f>
        <v>1</v>
      </c>
      <c r="N32" s="92">
        <f>IFERROR(INDEX('на отправку (3)'!R:R,MATCH($V32,'на отправку (3)'!$B:$B,0),1),0)</f>
        <v>0</v>
      </c>
      <c r="O32" s="92">
        <f>IFERROR(INDEX('на отправку (3)'!S:S,MATCH($V32,'на отправку (3)'!$B:$B,0),1),0)</f>
        <v>5</v>
      </c>
      <c r="P32" s="92">
        <f>IFERROR(INDEX('на отправку (3)'!T:T,MATCH($V32,'на отправку (3)'!$B:$B,0),1),0)</f>
        <v>8</v>
      </c>
      <c r="Q32" s="92">
        <f>IFERROR(INDEX('на отправку (3)'!U:U,MATCH($V32,'на отправку (3)'!$B:$B,0),1),0)</f>
        <v>0.625</v>
      </c>
      <c r="R32" s="129">
        <f>IFERROR(INDEX('на отправку (3)'!V:V,MATCH($V32,'на отправку (3)'!$B:$B,0),1),0)</f>
        <v>0</v>
      </c>
      <c r="S32" s="92">
        <f>IFERROR(INDEX('на отправку (3)'!W:W,MATCH($V32,'на отправку (3)'!$B:$B,0),1),0)</f>
        <v>0</v>
      </c>
      <c r="U32" s="71">
        <f t="shared" si="5"/>
        <v>1</v>
      </c>
      <c r="V32" s="89" t="str">
        <f t="shared" si="6"/>
        <v>028002№20</v>
      </c>
      <c r="W32" s="8">
        <f>IFERROR(INDEX('на отправку (3)'!AB:AB,MATCH($V32,'на отправку (3)'!$B:$B,0),1),0)</f>
        <v>0.8075</v>
      </c>
      <c r="X32" s="8">
        <f>IFERROR(INDEX('на отправку (3)'!AC:AC,MATCH($V32,'на отправку (3)'!$B:$B,0),1),0)</f>
        <v>1</v>
      </c>
      <c r="Y32" s="8">
        <v>6</v>
      </c>
      <c r="Z32" s="8">
        <f t="shared" si="2"/>
        <v>6</v>
      </c>
    </row>
    <row r="33" spans="1:27" s="136" customFormat="1" ht="21" customHeight="1" x14ac:dyDescent="0.25">
      <c r="A33" s="202"/>
      <c r="B33" s="187"/>
      <c r="C33" s="134"/>
      <c r="D33" s="135" t="s">
        <v>15</v>
      </c>
      <c r="E33" s="135"/>
      <c r="F33" s="135"/>
      <c r="G33" s="190"/>
      <c r="H33" s="135"/>
      <c r="I33" s="193"/>
      <c r="J33" s="139">
        <f>SUM(J34:J37)</f>
        <v>1</v>
      </c>
      <c r="K33" s="135"/>
      <c r="L33" s="135"/>
      <c r="M33" s="135"/>
      <c r="N33" s="135"/>
      <c r="O33" s="135"/>
      <c r="P33" s="135"/>
      <c r="Q33" s="135"/>
      <c r="R33" s="135"/>
      <c r="S33" s="135"/>
      <c r="U33" s="137"/>
      <c r="W33" s="137"/>
      <c r="X33" s="137"/>
      <c r="Y33" s="137"/>
      <c r="Z33" s="8"/>
    </row>
    <row r="34" spans="1:27" ht="42.75" customHeight="1" x14ac:dyDescent="0.25">
      <c r="A34" s="201" t="s">
        <v>3133</v>
      </c>
      <c r="B34" s="184">
        <v>23</v>
      </c>
      <c r="C34" s="123" t="s">
        <v>2454</v>
      </c>
      <c r="D34" s="92">
        <f>IFERROR(INDEX('на отправку (3)'!G:G,MATCH($V34,'на отправку (3)'!$B:$B,0),1),0)</f>
        <v>1</v>
      </c>
      <c r="E34" s="92">
        <f>IFERROR(INDEX('на отправку (3)'!H:H,MATCH($V34,'на отправку (3)'!$B:$B,0),1),0)</f>
        <v>5</v>
      </c>
      <c r="F34" s="92">
        <f>IFERROR(INDEX('на отправку (3)'!I:I,MATCH($V34,'на отправку (3)'!$B:$B,0),1),0)</f>
        <v>0.2</v>
      </c>
      <c r="G34" s="191" t="str">
        <f>IFERROR(INDEX('на отправку (3)'!J:J,MATCH($V34,'на отправку (3)'!$B:$B,0),1),0)</f>
        <v>x</v>
      </c>
      <c r="H34" s="92">
        <f>IFERROR(INDEX('на отправку (3)'!K:K,MATCH($V34,'на отправку (3)'!$B:$B,0),1),0)/100</f>
        <v>0</v>
      </c>
      <c r="I34" s="191" t="str">
        <f>IFERROR(INDEX('на отправку (3)'!M:M,MATCH($V34,'на отправку (3)'!$B:$B,0),1),0)</f>
        <v>x</v>
      </c>
      <c r="J34" s="129">
        <f>IFERROR(INDEX('на отправку (3)'!N:N,MATCH($V34,'на отправку (3)'!$B:$B,0),1),0)</f>
        <v>0</v>
      </c>
      <c r="K34" s="92">
        <f>IFERROR(INDEX('на отправку (3)'!O:O,MATCH($V34,'на отправку (3)'!$B:$B,0),1),0)</f>
        <v>0</v>
      </c>
      <c r="L34" s="92">
        <f>IFERROR(INDEX('на отправку (3)'!P:P,MATCH($V34,'на отправку (3)'!$B:$B,0),1),0)</f>
        <v>3</v>
      </c>
      <c r="M34" s="92">
        <f>IFERROR(INDEX('на отправку (3)'!Q:Q,MATCH($V34,'на отправку (3)'!$B:$B,0),1),0)</f>
        <v>1</v>
      </c>
      <c r="N34" s="92">
        <f>IFERROR(INDEX('на отправку (3)'!R:R,MATCH($V34,'на отправку (3)'!$B:$B,0),1),0)</f>
        <v>0</v>
      </c>
      <c r="O34" s="92">
        <f>IFERROR(INDEX('на отправку (3)'!S:S,MATCH($V34,'на отправку (3)'!$B:$B,0),1),0)</f>
        <v>1</v>
      </c>
      <c r="P34" s="92">
        <f>IFERROR(INDEX('на отправку (3)'!T:T,MATCH($V34,'на отправку (3)'!$B:$B,0),1),0)</f>
        <v>5</v>
      </c>
      <c r="Q34" s="92">
        <f>IFERROR(INDEX('на отправку (3)'!U:U,MATCH($V34,'на отправку (3)'!$B:$B,0),1),0)</f>
        <v>0.2</v>
      </c>
      <c r="R34" s="129">
        <f>IFERROR(INDEX('на отправку (3)'!V:V,MATCH($V34,'на отправку (3)'!$B:$B,0),1),0)</f>
        <v>0</v>
      </c>
      <c r="S34" s="92">
        <f>IFERROR(INDEX('на отправку (3)'!W:W,MATCH($V34,'на отправку (3)'!$B:$B,0),1),0)</f>
        <v>0</v>
      </c>
      <c r="U34" s="71">
        <f t="shared" ref="U34" si="7">IF(J34&gt;0,1,0)</f>
        <v>0</v>
      </c>
      <c r="V34" s="89" t="str">
        <f t="shared" ref="V34" si="8">CONCATENATE($U$1,"№",C34)</f>
        <v>028002№21</v>
      </c>
      <c r="W34" s="8">
        <f>IFERROR(INDEX('на отправку (3)'!AB:AB,MATCH($V34,'на отправку (3)'!$B:$B,0),1),0)</f>
        <v>0.39646335199999999</v>
      </c>
      <c r="X34" s="8">
        <f>IFERROR(INDEX('на отправку (3)'!AC:AC,MATCH($V34,'на отправку (3)'!$B:$B,0),1),0)</f>
        <v>1</v>
      </c>
      <c r="Y34" s="8">
        <v>8</v>
      </c>
      <c r="Z34" s="8">
        <f t="shared" si="2"/>
        <v>8</v>
      </c>
    </row>
    <row r="35" spans="1:27" ht="56.25" customHeight="1" x14ac:dyDescent="0.25">
      <c r="A35" s="201" t="s">
        <v>3134</v>
      </c>
      <c r="B35" s="184">
        <v>24</v>
      </c>
      <c r="C35" s="123">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1" t="str">
        <f>IFERROR(INDEX('на отправку (3)'!J:J,MATCH($V35,'на отправку (3)'!$B:$B,0),1),0)</f>
        <v>x</v>
      </c>
      <c r="H35" s="92">
        <f>IFERROR(INDEX('на отправку (3)'!K:K,MATCH($V35,'на отправку (3)'!$B:$B,0),1),0)/100</f>
        <v>0</v>
      </c>
      <c r="I35" s="191" t="str">
        <f>IFERROR(INDEX('на отправку (3)'!M:M,MATCH($V35,'на отправку (3)'!$B:$B,0),1),0)</f>
        <v>x</v>
      </c>
      <c r="J35" s="129">
        <f>IFERROR(INDEX('на отправку (3)'!N:N,MATCH($V35,'на отправку (3)'!$B:$B,0),1),0)</f>
        <v>0</v>
      </c>
      <c r="K35" s="92">
        <f>IFERROR(INDEX('на отправку (3)'!O:O,MATCH($V35,'на отправку (3)'!$B:$B,0),1),0)</f>
        <v>0</v>
      </c>
      <c r="L35" s="92">
        <f>IFERROR(INDEX('на отправку (3)'!P:P,MATCH($V35,'на отправку (3)'!$B:$B,0),1),0)</f>
        <v>0</v>
      </c>
      <c r="M35" s="92">
        <f>IFERROR(INDEX('на отправку (3)'!Q:Q,MATCH($V35,'на отправку (3)'!$B:$B,0),1),0)</f>
        <v>2</v>
      </c>
      <c r="N35" s="92">
        <f>IFERROR(INDEX('на отправку (3)'!R:R,MATCH($V35,'на отправку (3)'!$B:$B,0),1),0)</f>
        <v>0</v>
      </c>
      <c r="O35" s="92">
        <f>IFERROR(INDEX('на отправку (3)'!S:S,MATCH($V35,'на отправку (3)'!$B:$B,0),1),0)</f>
        <v>0</v>
      </c>
      <c r="P35" s="92">
        <f>IFERROR(INDEX('на отправку (3)'!T:T,MATCH($V35,'на отправку (3)'!$B:$B,0),1),0)</f>
        <v>0</v>
      </c>
      <c r="Q35" s="92">
        <f>IFERROR(INDEX('на отправку (3)'!U:U,MATCH($V35,'на отправку (3)'!$B:$B,0),1),0)</f>
        <v>0</v>
      </c>
      <c r="R35" s="129">
        <f>IFERROR(INDEX('на отправку (3)'!V:V,MATCH($V35,'на отправку (3)'!$B:$B,0),1),0)</f>
        <v>0</v>
      </c>
      <c r="S35" s="92">
        <f>IFERROR(INDEX('на отправку (3)'!W:W,MATCH($V35,'на отправку (3)'!$B:$B,0),1),0)</f>
        <v>0</v>
      </c>
      <c r="U35" s="71">
        <f t="shared" ref="U35:U37" si="9">IF(J35&gt;0,1,0)</f>
        <v>0</v>
      </c>
      <c r="V35" s="89" t="str">
        <f t="shared" ref="V35:V37" si="10">CONCATENATE($U$1,"№",C35)</f>
        <v>028002№23</v>
      </c>
      <c r="W35" s="8">
        <f>IFERROR(INDEX('на отправку (3)'!AB:AB,MATCH($V35,'на отправку (3)'!$B:$B,0),1),0)</f>
        <v>0.6</v>
      </c>
      <c r="X35" s="8">
        <f>IFERROR(INDEX('на отправку (3)'!AC:AC,MATCH($V35,'на отправку (3)'!$B:$B,0),1),0)</f>
        <v>1</v>
      </c>
      <c r="Y35" s="8">
        <v>9</v>
      </c>
      <c r="Z35" s="8">
        <f t="shared" si="2"/>
        <v>0</v>
      </c>
    </row>
    <row r="36" spans="1:27" ht="60" customHeight="1" x14ac:dyDescent="0.25">
      <c r="A36" s="201" t="s">
        <v>3135</v>
      </c>
      <c r="B36" s="184">
        <v>25</v>
      </c>
      <c r="C36" s="123">
        <v>24</v>
      </c>
      <c r="D36" s="92">
        <f>IFERROR(INDEX('на отправку (3)'!G:G,MATCH($V36,'на отправку (3)'!$B:$B,0),1),0)</f>
        <v>0</v>
      </c>
      <c r="E36" s="92">
        <f>IFERROR(INDEX('на отправку (3)'!H:H,MATCH($V36,'на отправку (3)'!$B:$B,0),1),0)</f>
        <v>1</v>
      </c>
      <c r="F36" s="92">
        <f>IFERROR(INDEX('на отправку (3)'!I:I,MATCH($V36,'на отправку (3)'!$B:$B,0),1),0)</f>
        <v>0</v>
      </c>
      <c r="G36" s="191" t="str">
        <f>IFERROR(INDEX('на отправку (3)'!J:J,MATCH($V36,'на отправку (3)'!$B:$B,0),1),0)</f>
        <v>x</v>
      </c>
      <c r="H36" s="92">
        <f>IFERROR(INDEX('на отправку (3)'!K:K,MATCH($V36,'на отправку (3)'!$B:$B,0),1),0)/100</f>
        <v>0</v>
      </c>
      <c r="I36" s="191" t="str">
        <f>IFERROR(INDEX('на отправку (3)'!M:M,MATCH($V36,'на отправку (3)'!$B:$B,0),1),0)</f>
        <v>x</v>
      </c>
      <c r="J36" s="129">
        <f>IFERROR(INDEX('на отправку (3)'!N:N,MATCH($V36,'на отправку (3)'!$B:$B,0),1),0)</f>
        <v>0</v>
      </c>
      <c r="K36" s="92">
        <f>IFERROR(INDEX('на отправку (3)'!O:O,MATCH($V36,'на отправку (3)'!$B:$B,0),1),0)</f>
        <v>0</v>
      </c>
      <c r="L36" s="92">
        <f>IFERROR(INDEX('на отправку (3)'!P:P,MATCH($V36,'на отправку (3)'!$B:$B,0),1),0)</f>
        <v>3</v>
      </c>
      <c r="M36" s="92">
        <f>IFERROR(INDEX('на отправку (3)'!Q:Q,MATCH($V36,'на отправку (3)'!$B:$B,0),1),0)</f>
        <v>1</v>
      </c>
      <c r="N36" s="92">
        <f>IFERROR(INDEX('на отправку (3)'!R:R,MATCH($V36,'на отправку (3)'!$B:$B,0),1),0)</f>
        <v>0</v>
      </c>
      <c r="O36" s="92">
        <f>IFERROR(INDEX('на отправку (3)'!S:S,MATCH($V36,'на отправку (3)'!$B:$B,0),1),0)</f>
        <v>0</v>
      </c>
      <c r="P36" s="92">
        <f>IFERROR(INDEX('на отправку (3)'!T:T,MATCH($V36,'на отправку (3)'!$B:$B,0),1),0)</f>
        <v>3</v>
      </c>
      <c r="Q36" s="92">
        <f>IFERROR(INDEX('на отправку (3)'!U:U,MATCH($V36,'на отправку (3)'!$B:$B,0),1),0)</f>
        <v>0</v>
      </c>
      <c r="R36" s="129">
        <f>IFERROR(INDEX('на отправку (3)'!V:V,MATCH($V36,'на отправку (3)'!$B:$B,0),1),0)</f>
        <v>0</v>
      </c>
      <c r="S36" s="92">
        <f>IFERROR(INDEX('на отправку (3)'!W:W,MATCH($V36,'на отправку (3)'!$B:$B,0),1),0)</f>
        <v>0</v>
      </c>
      <c r="U36" s="71">
        <f t="shared" si="9"/>
        <v>0</v>
      </c>
      <c r="V36" s="89" t="str">
        <f t="shared" si="10"/>
        <v>028002№24</v>
      </c>
      <c r="W36" s="8">
        <f>IFERROR(INDEX('на отправку (3)'!AB:AB,MATCH($V36,'на отправку (3)'!$B:$B,0),1),0)</f>
        <v>0.381578947</v>
      </c>
      <c r="X36" s="8">
        <f>IFERROR(INDEX('на отправку (3)'!AC:AC,MATCH($V36,'на отправку (3)'!$B:$B,0),1),0)</f>
        <v>1</v>
      </c>
      <c r="Y36" s="8">
        <v>9</v>
      </c>
      <c r="Z36" s="8">
        <f t="shared" si="2"/>
        <v>9</v>
      </c>
    </row>
    <row r="37" spans="1:27" ht="46.5" customHeight="1" x14ac:dyDescent="0.25">
      <c r="A37" s="201" t="s">
        <v>3136</v>
      </c>
      <c r="B37" s="184">
        <v>26</v>
      </c>
      <c r="C37" s="123">
        <v>25</v>
      </c>
      <c r="D37" s="92">
        <f>IFERROR(INDEX('на отправку (3)'!G:G,MATCH($V37,'на отправку (3)'!$B:$B,0),1),0)</f>
        <v>22</v>
      </c>
      <c r="E37" s="92">
        <f>IFERROR(INDEX('на отправку (3)'!H:H,MATCH($V37,'на отправку (3)'!$B:$B,0),1),0)</f>
        <v>23</v>
      </c>
      <c r="F37" s="92">
        <f>IFERROR(INDEX('на отправку (3)'!I:I,MATCH($V37,'на отправку (3)'!$B:$B,0),1),0)</f>
        <v>0.95652173900000004</v>
      </c>
      <c r="G37" s="191">
        <f>IFERROR(INDEX('на отправку (3)'!J:J,MATCH($V37,'на отправку (3)'!$B:$B,0),1),0)</f>
        <v>1</v>
      </c>
      <c r="H37" s="92">
        <f>IFERROR(INDEX('на отправку (3)'!K:K,MATCH($V37,'на отправку (3)'!$B:$B,0),1),0)</f>
        <v>1.1180124E-2</v>
      </c>
      <c r="I37" s="191" t="str">
        <f>IFERROR(INDEX('на отправку (3)'!M:M,MATCH($V37,'на отправку (3)'!$B:$B,0),1),0)</f>
        <v>x</v>
      </c>
      <c r="J37" s="129">
        <f>IFERROR(INDEX('на отправку (3)'!N:N,MATCH($V37,'на отправку (3)'!$B:$B,0),1),0)</f>
        <v>1</v>
      </c>
      <c r="K37" s="92">
        <f>IFERROR(INDEX('на отправку (3)'!O:O,MATCH($V37,'на отправку (3)'!$B:$B,0),1),0)</f>
        <v>0</v>
      </c>
      <c r="L37" s="92">
        <f>IFERROR(INDEX('на отправку (3)'!P:P,MATCH($V37,'на отправку (3)'!$B:$B,0),1),0)</f>
        <v>3</v>
      </c>
      <c r="M37" s="92">
        <f>IFERROR(INDEX('на отправку (3)'!Q:Q,MATCH($V37,'на отправку (3)'!$B:$B,0),1),0)</f>
        <v>1</v>
      </c>
      <c r="N37" s="92">
        <f>IFERROR(INDEX('на отправку (3)'!R:R,MATCH($V37,'на отправку (3)'!$B:$B,0),1),0)</f>
        <v>0</v>
      </c>
      <c r="O37" s="92">
        <f>IFERROR(INDEX('на отправку (3)'!S:S,MATCH($V37,'на отправку (3)'!$B:$B,0),1),0)</f>
        <v>35</v>
      </c>
      <c r="P37" s="92">
        <f>IFERROR(INDEX('на отправку (3)'!T:T,MATCH($V37,'на отправку (3)'!$B:$B,0),1),0)</f>
        <v>37</v>
      </c>
      <c r="Q37" s="92">
        <f>IFERROR(INDEX('на отправку (3)'!U:U,MATCH($V37,'на отправку (3)'!$B:$B,0),1),0)</f>
        <v>0.94594594600000004</v>
      </c>
      <c r="R37" s="129">
        <f>IFERROR(INDEX('на отправку (3)'!V:V,MATCH($V37,'на отправку (3)'!$B:$B,0),1),0)</f>
        <v>0</v>
      </c>
      <c r="S37" s="92">
        <f>IFERROR(INDEX('на отправку (3)'!W:W,MATCH($V37,'на отправку (3)'!$B:$B,0),1),0)</f>
        <v>0</v>
      </c>
      <c r="U37" s="71">
        <f t="shared" si="9"/>
        <v>1</v>
      </c>
      <c r="V37" s="89" t="str">
        <f t="shared" si="10"/>
        <v>028002№25</v>
      </c>
      <c r="W37" s="8">
        <f>IFERROR(INDEX('на отправку (3)'!AB:AB,MATCH($V37,'на отправку (3)'!$B:$B,0),1),0)</f>
        <v>0.97159166299999999</v>
      </c>
      <c r="X37" s="8">
        <f>IFERROR(INDEX('на отправку (3)'!AC:AC,MATCH($V37,'на отправку (3)'!$B:$B,0),1),0)</f>
        <v>1</v>
      </c>
      <c r="Y37" s="8">
        <v>9</v>
      </c>
      <c r="Z37" s="8">
        <f t="shared" si="2"/>
        <v>9</v>
      </c>
    </row>
    <row r="38" spans="1:27" s="136" customFormat="1" ht="21" customHeight="1" x14ac:dyDescent="0.25">
      <c r="A38" s="202"/>
      <c r="B38" s="187"/>
      <c r="C38" s="134"/>
      <c r="D38" s="135" t="s">
        <v>3091</v>
      </c>
      <c r="E38" s="135"/>
      <c r="F38" s="135"/>
      <c r="G38" s="190"/>
      <c r="H38" s="135"/>
      <c r="I38" s="193"/>
      <c r="J38" s="139">
        <f>IF(SUM(J39:J45)&lt;0,0,SUM(J39:J45))</f>
        <v>27</v>
      </c>
      <c r="K38" s="135"/>
      <c r="L38" s="135"/>
      <c r="M38" s="135"/>
      <c r="N38" s="135"/>
      <c r="O38" s="135"/>
      <c r="P38" s="135"/>
      <c r="Q38" s="135"/>
      <c r="R38" s="135"/>
      <c r="S38" s="135"/>
      <c r="U38" s="137"/>
      <c r="W38" s="137"/>
      <c r="X38" s="137"/>
      <c r="Y38" s="137"/>
      <c r="Z38" s="8"/>
    </row>
    <row r="39" spans="1:27" ht="63" customHeight="1" x14ac:dyDescent="0.25">
      <c r="A39" s="201" t="s">
        <v>3137</v>
      </c>
      <c r="B39" s="120">
        <v>27</v>
      </c>
      <c r="C39" s="120">
        <v>27</v>
      </c>
      <c r="D39" s="92">
        <f>IFERROR(INDEX('на отправку (3)'!G:G,MATCH($V39,'на отправку (3)'!$B:$B,0),1),0)</f>
        <v>0</v>
      </c>
      <c r="E39" s="92">
        <f>IFERROR(INDEX('на отправку (3)'!H:H,MATCH($V39,'на отправку (3)'!$B:$B,0),1),0)</f>
        <v>0</v>
      </c>
      <c r="F39" s="92">
        <f>IFERROR(INDEX('на отправку (3)'!I:I,MATCH($V39,'на отправку (3)'!$B:$B,0),1),0)</f>
        <v>0</v>
      </c>
      <c r="G39" s="191">
        <f>IFERROR(INDEX('на отправку (3)'!J:J,MATCH($V39,'на отправку (3)'!$B:$B,0),1),0)</f>
        <v>0</v>
      </c>
      <c r="H39" s="92">
        <f>IFERROR(INDEX('на отправку (3)'!K:K,MATCH($V39,'на отправку (3)'!$B:$B,0),1),0)/100</f>
        <v>0</v>
      </c>
      <c r="I39" s="191">
        <f>IFERROR(INDEX('на отправку (3)'!M:M,MATCH($V39,'на отправку (3)'!$B:$B,0),1),0)</f>
        <v>0</v>
      </c>
      <c r="J39" s="129">
        <f>IFERROR(INDEX('на отправку (3)'!N:N,MATCH($V39,'на отправку (3)'!$B:$B,0),1),0)</f>
        <v>0</v>
      </c>
      <c r="K39" s="92" t="str">
        <f>IFERROR(INDEX('на отправку (3)'!O:O,MATCH($V39,'на отправку (3)'!$B:$B,0),1),0)</f>
        <v>x</v>
      </c>
      <c r="L39" s="92" t="str">
        <f>IFERROR(INDEX('на отправку (3)'!P:P,MATCH($V39,'на отправку (3)'!$B:$B,0),1),0)</f>
        <v>x</v>
      </c>
      <c r="M39" s="92">
        <f>IFERROR(INDEX('на отправку (3)'!Q:Q,MATCH($V39,'на отправку (3)'!$B:$B,0),1),0)</f>
        <v>2</v>
      </c>
      <c r="N39" s="98"/>
      <c r="O39" s="92">
        <f>IFERROR(INDEX('на отправку (3)'!S:S,MATCH($V39,'на отправку (3)'!$B:$B,0),1),0)</f>
        <v>0</v>
      </c>
      <c r="P39" s="92">
        <f>IFERROR(INDEX('на отправку (3)'!T:T,MATCH($V39,'на отправку (3)'!$B:$B,0),1),0)</f>
        <v>0</v>
      </c>
      <c r="Q39" s="92">
        <f>IFERROR(INDEX('на отправку (3)'!U:U,MATCH($V39,'на отправку (3)'!$B:$B,0),1),0)</f>
        <v>0</v>
      </c>
      <c r="R39" s="129">
        <f>IFERROR(INDEX('на отправку (3)'!V:V,MATCH($V39,'на отправку (3)'!$B:$B,0),1),0)</f>
        <v>0</v>
      </c>
      <c r="S39" s="98"/>
      <c r="U39" s="71">
        <f t="shared" ref="U39" si="11">IF(J39&gt;0,1,0)</f>
        <v>0</v>
      </c>
      <c r="V39" s="89" t="str">
        <f t="shared" ref="V39" si="12">CONCATENATE($U$1,"№",C39)</f>
        <v>028002№27</v>
      </c>
      <c r="W39" s="8">
        <f>IFERROR(INDEX('на отправку (3)'!AB:AB,MATCH($V39,'на отправку (3)'!$B:$B,0),1),0)</f>
        <v>0</v>
      </c>
      <c r="X39" s="8">
        <f>IFERROR(INDEX('на отправку (3)'!AC:AC,MATCH($V39,'на отправку (3)'!$B:$B,0),1),0)</f>
        <v>0</v>
      </c>
      <c r="Y39" s="8">
        <v>4</v>
      </c>
      <c r="Z39" s="8">
        <f t="shared" si="2"/>
        <v>0</v>
      </c>
    </row>
    <row r="40" spans="1:27" ht="49.5" customHeight="1" x14ac:dyDescent="0.25">
      <c r="A40" s="201" t="s">
        <v>3138</v>
      </c>
      <c r="B40" s="120">
        <v>28</v>
      </c>
      <c r="C40" s="120">
        <v>28</v>
      </c>
      <c r="D40" s="92">
        <f>IFERROR(INDEX('на отправку (3)'!G:G,MATCH($V40,'на отправку (3)'!$B:$B,0),1),0)</f>
        <v>0</v>
      </c>
      <c r="E40" s="92">
        <f>IFERROR(INDEX('на отправку (3)'!H:H,MATCH($V40,'на отправку (3)'!$B:$B,0),1),0)</f>
        <v>6</v>
      </c>
      <c r="F40" s="92">
        <f>IFERROR(INDEX('на отправку (3)'!I:I,MATCH($V40,'на отправку (3)'!$B:$B,0),1),0)</f>
        <v>0</v>
      </c>
      <c r="G40" s="191">
        <f>IFERROR(INDEX('на отправку (3)'!J:J,MATCH($V40,'на отправку (3)'!$B:$B,0),1),0)</f>
        <v>0</v>
      </c>
      <c r="H40" s="92">
        <f>IFERROR(INDEX('на отправку (3)'!K:K,MATCH($V40,'на отправку (3)'!$B:$B,0),1),0)/100</f>
        <v>0</v>
      </c>
      <c r="I40" s="191">
        <f>IFERROR(INDEX('на отправку (3)'!M:M,MATCH($V40,'на отправку (3)'!$B:$B,0),1),0)</f>
        <v>0</v>
      </c>
      <c r="J40" s="129">
        <f>IFERROR(INDEX('на отправку (3)'!N:N,MATCH($V40,'на отправку (3)'!$B:$B,0),1),0)</f>
        <v>3</v>
      </c>
      <c r="K40" s="92" t="str">
        <f>IFERROR(INDEX('на отправку (3)'!O:O,MATCH($V40,'на отправку (3)'!$B:$B,0),1),0)</f>
        <v>x</v>
      </c>
      <c r="L40" s="92" t="str">
        <f>IFERROR(INDEX('на отправку (3)'!P:P,MATCH($V40,'на отправку (3)'!$B:$B,0),1),0)</f>
        <v>x</v>
      </c>
      <c r="M40" s="92">
        <f>IFERROR(INDEX('на отправку (3)'!Q:Q,MATCH($V40,'на отправку (3)'!$B:$B,0),1),0)</f>
        <v>1</v>
      </c>
      <c r="N40" s="98"/>
      <c r="O40" s="92">
        <f>IFERROR(INDEX('на отправку (3)'!S:S,MATCH($V40,'на отправку (3)'!$B:$B,0),1),0)</f>
        <v>1</v>
      </c>
      <c r="P40" s="92">
        <f>IFERROR(INDEX('на отправку (3)'!T:T,MATCH($V40,'на отправку (3)'!$B:$B,0),1),0)</f>
        <v>172</v>
      </c>
      <c r="Q40" s="92">
        <f>IFERROR(INDEX('на отправку (3)'!U:U,MATCH($V40,'на отправку (3)'!$B:$B,0),1),0)</f>
        <v>5.8139530000000002E-3</v>
      </c>
      <c r="R40" s="129">
        <f>IFERROR(INDEX('на отправку (3)'!V:V,MATCH($V40,'на отправку (3)'!$B:$B,0),1),0)</f>
        <v>0</v>
      </c>
      <c r="S40" s="98"/>
      <c r="U40" s="71">
        <f t="shared" ref="U40:U45" si="13">IF(J40&gt;0,1,0)</f>
        <v>1</v>
      </c>
      <c r="V40" s="89" t="str">
        <f t="shared" ref="V40:V45" si="14">CONCATENATE($U$1,"№",C40)</f>
        <v>028002№28</v>
      </c>
      <c r="W40" s="8">
        <f>IFERROR(INDEX('на отправку (3)'!AB:AB,MATCH($V40,'на отправку (3)'!$B:$B,0),1),0)</f>
        <v>4.6442499999999999E-3</v>
      </c>
      <c r="X40" s="8">
        <f>IFERROR(INDEX('на отправку (3)'!AC:AC,MATCH($V40,'на отправку (3)'!$B:$B,0),1),0)</f>
        <v>0</v>
      </c>
      <c r="Y40" s="8">
        <v>3</v>
      </c>
      <c r="Z40" s="8">
        <f t="shared" si="2"/>
        <v>3</v>
      </c>
    </row>
    <row r="41" spans="1:27" ht="15.75" customHeight="1" x14ac:dyDescent="0.25">
      <c r="A41" s="201" t="s">
        <v>3139</v>
      </c>
      <c r="B41" s="120">
        <v>29</v>
      </c>
      <c r="C41" s="120">
        <v>29</v>
      </c>
      <c r="D41" s="92">
        <f>IFERROR(INDEX('на отправку (3)'!G:G,MATCH($V41,'на отправку (3)'!$B:$B,0),1),0)</f>
        <v>0</v>
      </c>
      <c r="E41" s="92">
        <f>IFERROR(INDEX('на отправку (3)'!H:H,MATCH($V41,'на отправку (3)'!$B:$B,0),1),0)</f>
        <v>6</v>
      </c>
      <c r="F41" s="92">
        <f>IFERROR(INDEX('на отправку (3)'!I:I,MATCH($V41,'на отправку (3)'!$B:$B,0),1),0)</f>
        <v>0</v>
      </c>
      <c r="G41" s="191">
        <f>IFERROR(INDEX('на отправку (3)'!J:J,MATCH($V41,'на отправку (3)'!$B:$B,0),1),0)</f>
        <v>0</v>
      </c>
      <c r="H41" s="92">
        <f>IFERROR(INDEX('на отправку (3)'!K:K,MATCH($V41,'на отправку (3)'!$B:$B,0),1),0)/100</f>
        <v>0</v>
      </c>
      <c r="I41" s="191">
        <f>IFERROR(INDEX('на отправку (3)'!M:M,MATCH($V41,'на отправку (3)'!$B:$B,0),1),0)</f>
        <v>0</v>
      </c>
      <c r="J41" s="129">
        <f>IFERROR(INDEX('на отправку (3)'!N:N,MATCH($V41,'на отправку (3)'!$B:$B,0),1),0)</f>
        <v>5</v>
      </c>
      <c r="K41" s="92" t="str">
        <f>IFERROR(INDEX('на отправку (3)'!O:O,MATCH($V41,'на отправку (3)'!$B:$B,0),1),0)</f>
        <v>x</v>
      </c>
      <c r="L41" s="92" t="str">
        <f>IFERROR(INDEX('на отправку (3)'!P:P,MATCH($V41,'на отправку (3)'!$B:$B,0),1),0)</f>
        <v>x</v>
      </c>
      <c r="M41" s="92">
        <f>IFERROR(INDEX('на отправку (3)'!Q:Q,MATCH($V41,'на отправку (3)'!$B:$B,0),1),0)</f>
        <v>1</v>
      </c>
      <c r="N41" s="98"/>
      <c r="O41" s="92">
        <f>IFERROR(INDEX('на отправку (3)'!S:S,MATCH($V41,'на отправку (3)'!$B:$B,0),1),0)</f>
        <v>0</v>
      </c>
      <c r="P41" s="92">
        <f>IFERROR(INDEX('на отправку (3)'!T:T,MATCH($V41,'на отправку (3)'!$B:$B,0),1),0)</f>
        <v>172</v>
      </c>
      <c r="Q41" s="92">
        <f>IFERROR(INDEX('на отправку (3)'!U:U,MATCH($V41,'на отправку (3)'!$B:$B,0),1),0)</f>
        <v>0</v>
      </c>
      <c r="R41" s="129">
        <f>IFERROR(INDEX('на отправку (3)'!V:V,MATCH($V41,'на отправку (3)'!$B:$B,0),1),0)</f>
        <v>0</v>
      </c>
      <c r="S41" s="98"/>
      <c r="U41" s="71">
        <f t="shared" si="13"/>
        <v>1</v>
      </c>
      <c r="V41" s="89" t="str">
        <f t="shared" si="14"/>
        <v>028002№29</v>
      </c>
      <c r="W41" s="8">
        <f>IFERROR(INDEX('на отправку (3)'!AB:AB,MATCH($V41,'на отправку (3)'!$B:$B,0),1),0)</f>
        <v>1.6719300000000001E-3</v>
      </c>
      <c r="X41" s="8">
        <f>IFERROR(INDEX('на отправку (3)'!AC:AC,MATCH($V41,'на отправку (3)'!$B:$B,0),1),0)</f>
        <v>0</v>
      </c>
      <c r="Y41" s="8">
        <v>5</v>
      </c>
      <c r="Z41" s="8">
        <f t="shared" si="2"/>
        <v>5</v>
      </c>
    </row>
    <row r="42" spans="1:27" ht="15.75" customHeight="1" x14ac:dyDescent="0.25">
      <c r="A42" s="201" t="s">
        <v>3140</v>
      </c>
      <c r="B42" s="120">
        <v>30</v>
      </c>
      <c r="C42" s="120">
        <v>30</v>
      </c>
      <c r="D42" s="92">
        <f>IFERROR(INDEX('на отправку (3)'!G:G,MATCH($V42,'на отправку (3)'!$B:$B,0),1),0)</f>
        <v>0</v>
      </c>
      <c r="E42" s="92">
        <f>IFERROR(INDEX('на отправку (3)'!H:H,MATCH($V42,'на отправку (3)'!$B:$B,0),1),0)</f>
        <v>6</v>
      </c>
      <c r="F42" s="92">
        <f>IFERROR(INDEX('на отправку (3)'!I:I,MATCH($V42,'на отправку (3)'!$B:$B,0),1),0)</f>
        <v>0</v>
      </c>
      <c r="G42" s="191">
        <f>IFERROR(INDEX('на отправку (3)'!J:J,MATCH($V42,'на отправку (3)'!$B:$B,0),1),0)</f>
        <v>0</v>
      </c>
      <c r="H42" s="92">
        <f>IFERROR(INDEX('на отправку (3)'!K:K,MATCH($V42,'на отправку (3)'!$B:$B,0),1),0)/100</f>
        <v>0</v>
      </c>
      <c r="I42" s="191">
        <f>IFERROR(INDEX('на отправку (3)'!M:M,MATCH($V42,'на отправку (3)'!$B:$B,0),1),0)</f>
        <v>0</v>
      </c>
      <c r="J42" s="129">
        <f>IFERROR(INDEX('на отправку (3)'!N:N,MATCH($V42,'на отправку (3)'!$B:$B,0),1),0)</f>
        <v>8</v>
      </c>
      <c r="K42" s="92" t="str">
        <f>IFERROR(INDEX('на отправку (3)'!O:O,MATCH($V42,'на отправку (3)'!$B:$B,0),1),0)</f>
        <v>x</v>
      </c>
      <c r="L42" s="92" t="str">
        <f>IFERROR(INDEX('на отправку (3)'!P:P,MATCH($V42,'на отправку (3)'!$B:$B,0),1),0)</f>
        <v>x</v>
      </c>
      <c r="M42" s="92">
        <f>IFERROR(INDEX('на отправку (3)'!Q:Q,MATCH($V42,'на отправку (3)'!$B:$B,0),1),0)</f>
        <v>1</v>
      </c>
      <c r="N42" s="98"/>
      <c r="O42" s="92">
        <f>IFERROR(INDEX('на отправку (3)'!S:S,MATCH($V42,'на отправку (3)'!$B:$B,0),1),0)</f>
        <v>0</v>
      </c>
      <c r="P42" s="92">
        <f>IFERROR(INDEX('на отправку (3)'!T:T,MATCH($V42,'на отправку (3)'!$B:$B,0),1),0)</f>
        <v>172</v>
      </c>
      <c r="Q42" s="92">
        <f>IFERROR(INDEX('на отправку (3)'!U:U,MATCH($V42,'на отправку (3)'!$B:$B,0),1),0)</f>
        <v>0</v>
      </c>
      <c r="R42" s="129">
        <f>IFERROR(INDEX('на отправку (3)'!V:V,MATCH($V42,'на отправку (3)'!$B:$B,0),1),0)</f>
        <v>0</v>
      </c>
      <c r="S42" s="98"/>
      <c r="U42" s="71">
        <f t="shared" si="13"/>
        <v>1</v>
      </c>
      <c r="V42" s="89" t="str">
        <f t="shared" si="14"/>
        <v>028002№30</v>
      </c>
      <c r="W42" s="8">
        <f>IFERROR(INDEX('на отправку (3)'!AB:AB,MATCH($V42,'на отправку (3)'!$B:$B,0),1),0)</f>
        <v>0</v>
      </c>
      <c r="X42" s="8">
        <f>IFERROR(INDEX('на отправку (3)'!AC:AC,MATCH($V42,'на отправку (3)'!$B:$B,0),1),0)</f>
        <v>0</v>
      </c>
      <c r="Y42" s="8">
        <v>8</v>
      </c>
      <c r="Z42" s="8">
        <f t="shared" si="2"/>
        <v>8</v>
      </c>
    </row>
    <row r="43" spans="1:27" ht="53.25" customHeight="1" x14ac:dyDescent="0.25">
      <c r="A43" s="201" t="s">
        <v>2534</v>
      </c>
      <c r="B43" s="120">
        <v>31</v>
      </c>
      <c r="C43" s="120">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1">
        <f>IFERROR(INDEX('на отправку (3)'!J:J,MATCH($V43,'на отправку (3)'!$B:$B,0),1),0)</f>
        <v>0</v>
      </c>
      <c r="H43" s="92">
        <f>IFERROR(INDEX('на отправку (3)'!K:K,MATCH($V43,'на отправку (3)'!$B:$B,0),1),0)/100</f>
        <v>0</v>
      </c>
      <c r="I43" s="191">
        <f>IFERROR(INDEX('на отправку (3)'!M:M,MATCH($V43,'на отправку (3)'!$B:$B,0),1),0)</f>
        <v>0</v>
      </c>
      <c r="J43" s="129">
        <v>3</v>
      </c>
      <c r="K43" s="92" t="str">
        <f>IFERROR(INDEX('на отправку (3)'!O:O,MATCH($V43,'на отправку (3)'!$B:$B,0),1),0)</f>
        <v>x</v>
      </c>
      <c r="L43" s="92" t="str">
        <f>IFERROR(INDEX('на отправку (3)'!P:P,MATCH($V43,'на отправку (3)'!$B:$B,0),1),0)</f>
        <v>x</v>
      </c>
      <c r="M43" s="92">
        <f>IFERROR(INDEX('на отправку (3)'!Q:Q,MATCH($V43,'на отправку (3)'!$B:$B,0),1),0)</f>
        <v>1</v>
      </c>
      <c r="N43" s="98"/>
      <c r="O43" s="92">
        <f>IFERROR(INDEX('на отправку (3)'!S:S,MATCH($V43,'на отправку (3)'!$B:$B,0),1),0)</f>
        <v>0</v>
      </c>
      <c r="P43" s="92">
        <f>IFERROR(INDEX('на отправку (3)'!T:T,MATCH($V43,'на отправку (3)'!$B:$B,0),1),0)</f>
        <v>0</v>
      </c>
      <c r="Q43" s="92">
        <f>IFERROR(INDEX('на отправку (3)'!U:U,MATCH($V43,'на отправку (3)'!$B:$B,0),1),0)</f>
        <v>0</v>
      </c>
      <c r="R43" s="129">
        <f>IFERROR(INDEX('на отправку (3)'!V:V,MATCH($V43,'на отправку (3)'!$B:$B,0),1),0)</f>
        <v>0</v>
      </c>
      <c r="S43" s="98"/>
      <c r="U43" s="71">
        <f t="shared" si="13"/>
        <v>1</v>
      </c>
      <c r="V43" s="89" t="str">
        <f t="shared" si="14"/>
        <v>028002№31</v>
      </c>
      <c r="W43" s="8">
        <f>IFERROR(INDEX('на отправку (3)'!AB:AB,MATCH($V43,'на отправку (3)'!$B:$B,0),1),0)</f>
        <v>0</v>
      </c>
      <c r="X43" s="8">
        <f>IFERROR(INDEX('на отправку (3)'!AC:AC,MATCH($V43,'на отправку (3)'!$B:$B,0),1),0)</f>
        <v>0</v>
      </c>
      <c r="Y43" s="8">
        <v>3</v>
      </c>
      <c r="Z43" s="8">
        <f t="shared" si="2"/>
        <v>3</v>
      </c>
    </row>
    <row r="44" spans="1:27" ht="53.25" customHeight="1" x14ac:dyDescent="0.25">
      <c r="A44" s="201" t="s">
        <v>2536</v>
      </c>
      <c r="B44" s="120">
        <v>32</v>
      </c>
      <c r="C44" s="120">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1">
        <f>IFERROR(INDEX('на отправку (3)'!J:J,MATCH($V44,'на отправку (3)'!$B:$B,0),1),0)</f>
        <v>0</v>
      </c>
      <c r="H44" s="92">
        <f>IFERROR(INDEX('на отправку (3)'!K:K,MATCH($V44,'на отправку (3)'!$B:$B,0),1),0)/100</f>
        <v>0</v>
      </c>
      <c r="I44" s="191">
        <f>IFERROR(INDEX('на отправку (3)'!M:M,MATCH($V44,'на отправку (3)'!$B:$B,0),1),0)</f>
        <v>0</v>
      </c>
      <c r="J44" s="129">
        <v>8</v>
      </c>
      <c r="K44" s="92" t="str">
        <f>IFERROR(INDEX('на отправку (3)'!O:O,MATCH($V44,'на отправку (3)'!$B:$B,0),1),0)</f>
        <v>x</v>
      </c>
      <c r="L44" s="92" t="str">
        <f>IFERROR(INDEX('на отправку (3)'!P:P,MATCH($V44,'на отправку (3)'!$B:$B,0),1),0)</f>
        <v>x</v>
      </c>
      <c r="M44" s="92">
        <f>IFERROR(INDEX('на отправку (3)'!Q:Q,MATCH($V44,'на отправку (3)'!$B:$B,0),1),0)</f>
        <v>1</v>
      </c>
      <c r="N44" s="98"/>
      <c r="O44" s="92">
        <f>IFERROR(INDEX('на отправку (3)'!S:S,MATCH($V44,'на отправку (3)'!$B:$B,0),1),0)</f>
        <v>0</v>
      </c>
      <c r="P44" s="92">
        <f>IFERROR(INDEX('на отправку (3)'!T:T,MATCH($V44,'на отправку (3)'!$B:$B,0),1),0)</f>
        <v>0</v>
      </c>
      <c r="Q44" s="92">
        <f>IFERROR(INDEX('на отправку (3)'!U:U,MATCH($V44,'на отправку (3)'!$B:$B,0),1),0)</f>
        <v>0</v>
      </c>
      <c r="R44" s="129">
        <f>IFERROR(INDEX('на отправку (3)'!V:V,MATCH($V44,'на отправку (3)'!$B:$B,0),1),0)</f>
        <v>0</v>
      </c>
      <c r="S44" s="98"/>
      <c r="U44" s="71">
        <f t="shared" si="13"/>
        <v>1</v>
      </c>
      <c r="V44" s="89" t="str">
        <f t="shared" si="14"/>
        <v>028002№32</v>
      </c>
      <c r="W44" s="8">
        <f>IFERROR(INDEX('на отправку (3)'!AB:AB,MATCH($V44,'на отправку (3)'!$B:$B,0),1),0)</f>
        <v>0</v>
      </c>
      <c r="X44" s="8">
        <f>IFERROR(INDEX('на отправку (3)'!AC:AC,MATCH($V44,'на отправку (3)'!$B:$B,0),1),0)</f>
        <v>0</v>
      </c>
      <c r="Y44" s="8">
        <v>8</v>
      </c>
      <c r="Z44" s="8">
        <f t="shared" si="2"/>
        <v>8</v>
      </c>
    </row>
    <row r="45" spans="1:27" ht="15.75" customHeight="1" x14ac:dyDescent="0.25">
      <c r="A45" s="201" t="s">
        <v>3141</v>
      </c>
      <c r="B45" s="127">
        <v>33</v>
      </c>
      <c r="C45" s="127">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1">
        <f>IFERROR(INDEX('на отправку (3)'!J:J,MATCH($V45,'на отправку (3)'!$B:$B,0),1),0)</f>
        <v>0</v>
      </c>
      <c r="H45" s="92">
        <f>IFERROR(INDEX('на отправку (3)'!K:K,MATCH($V45,'на отправку (3)'!$B:$B,0),1),0)/100</f>
        <v>0</v>
      </c>
      <c r="I45" s="191">
        <f>IFERROR(INDEX('на отправку (3)'!M:M,MATCH($V45,'на отправку (3)'!$B:$B,0),1),0)</f>
        <v>0</v>
      </c>
      <c r="J45" s="129">
        <f>IFERROR(INDEX('на отправку (3)'!N:N,MATCH($V45,'на отправку (3)'!$B:$B,0),1),0)</f>
        <v>0</v>
      </c>
      <c r="K45" s="92" t="str">
        <f>IFERROR(INDEX('на отправку (3)'!O:O,MATCH($V45,'на отправку (3)'!$B:$B,0),1),0)</f>
        <v>x</v>
      </c>
      <c r="L45" s="92">
        <f>IFERROR(INDEX('на отправку (3)'!P:P,MATCH($V45,'на отправку (3)'!$B:$B,0),1),0)</f>
        <v>0</v>
      </c>
      <c r="M45" s="92">
        <f>IFERROR(INDEX('на отправку (3)'!Q:Q,MATCH($V45,'на отправку (3)'!$B:$B,0),1),0)</f>
        <v>2</v>
      </c>
      <c r="N45" s="98"/>
      <c r="O45" s="92">
        <f>IFERROR(INDEX('на отправку (3)'!S:S,MATCH($V45,'на отправку (3)'!$B:$B,0),1),0)</f>
        <v>0</v>
      </c>
      <c r="P45" s="92">
        <f>IFERROR(INDEX('на отправку (3)'!T:T,MATCH($V45,'на отправку (3)'!$B:$B,0),1),0)</f>
        <v>0</v>
      </c>
      <c r="Q45" s="92">
        <f>IFERROR(INDEX('на отправку (3)'!U:U,MATCH($V45,'на отправку (3)'!$B:$B,0),1),0)</f>
        <v>0</v>
      </c>
      <c r="R45" s="129">
        <f>IFERROR(INDEX('на отправку (3)'!V:V,MATCH($V45,'на отправку (3)'!$B:$B,0),1),0)</f>
        <v>0</v>
      </c>
      <c r="S45" s="98"/>
      <c r="U45" s="71">
        <f t="shared" si="13"/>
        <v>0</v>
      </c>
      <c r="V45" s="89" t="str">
        <f t="shared" si="14"/>
        <v>028002№33</v>
      </c>
      <c r="W45" s="8">
        <f>IFERROR(INDEX('на отправку (3)'!AB:AB,MATCH($V45,'на отправку (3)'!$B:$B,0),1),0)</f>
        <v>0</v>
      </c>
      <c r="X45" s="8">
        <f>IFERROR(INDEX('на отправку (3)'!AC:AC,MATCH($V45,'на отправку (3)'!$B:$B,0),1),0)</f>
        <v>0</v>
      </c>
      <c r="Y45" s="8">
        <v>4</v>
      </c>
      <c r="Z45" s="8">
        <f t="shared" si="2"/>
        <v>0</v>
      </c>
    </row>
    <row r="46" spans="1:27" ht="0.75" customHeight="1" x14ac:dyDescent="0.25">
      <c r="A46" s="90"/>
      <c r="C46" s="125"/>
      <c r="D46" s="91"/>
      <c r="E46" s="91"/>
      <c r="F46" s="91"/>
      <c r="G46" s="91"/>
      <c r="H46" s="91"/>
      <c r="I46" s="91"/>
      <c r="J46" s="130"/>
      <c r="K46" s="91"/>
      <c r="L46" s="91"/>
      <c r="M46" s="91"/>
      <c r="N46" s="91"/>
      <c r="O46" s="91"/>
      <c r="P46" s="91"/>
      <c r="Q46" s="91"/>
      <c r="R46" s="130"/>
      <c r="S46" s="93"/>
    </row>
    <row r="47" spans="1:27" ht="0.75" customHeight="1" x14ac:dyDescent="0.25"/>
    <row r="48" spans="1:27" ht="38.25" customHeight="1" x14ac:dyDescent="0.25">
      <c r="A48" s="182" t="s">
        <v>2455</v>
      </c>
      <c r="C48" s="182"/>
      <c r="D48" s="182"/>
      <c r="E48" s="182"/>
      <c r="F48" s="182"/>
      <c r="G48" s="182"/>
      <c r="H48" s="182"/>
      <c r="I48" s="182"/>
      <c r="J48" s="182"/>
      <c r="K48" s="182"/>
      <c r="L48" s="182"/>
      <c r="M48" s="182"/>
      <c r="N48" s="182"/>
      <c r="O48" s="182"/>
      <c r="P48" s="182"/>
      <c r="Q48" s="182"/>
      <c r="R48" s="182"/>
      <c r="S48" s="182"/>
      <c r="T48" s="182"/>
      <c r="U48" s="72">
        <f>SUM(U10:U45)</f>
        <v>18</v>
      </c>
      <c r="W48" s="89" t="s">
        <v>184</v>
      </c>
      <c r="Z48" s="72">
        <f>SUM(Z10:Z45)</f>
        <v>118</v>
      </c>
      <c r="AA48" s="89" t="s">
        <v>269</v>
      </c>
    </row>
    <row r="49" spans="1:20" ht="16.5" customHeight="1" x14ac:dyDescent="0.25">
      <c r="A49" s="182" t="s">
        <v>2456</v>
      </c>
      <c r="C49" s="182"/>
      <c r="D49" s="182"/>
      <c r="E49" s="182"/>
      <c r="F49" s="182"/>
      <c r="G49" s="182"/>
      <c r="H49" s="182"/>
      <c r="I49" s="182"/>
      <c r="J49" s="182"/>
      <c r="K49" s="182"/>
      <c r="L49" s="182"/>
      <c r="M49" s="182"/>
      <c r="N49" s="182"/>
      <c r="O49" s="182"/>
      <c r="P49" s="182"/>
      <c r="Q49" s="182"/>
      <c r="R49" s="182"/>
      <c r="S49" s="182"/>
      <c r="T49" s="182"/>
    </row>
    <row r="50" spans="1:20" ht="15" customHeight="1" x14ac:dyDescent="0.25">
      <c r="A50" s="182" t="s">
        <v>2457</v>
      </c>
      <c r="C50" s="182"/>
      <c r="D50" s="182"/>
      <c r="E50" s="182"/>
      <c r="F50" s="182"/>
      <c r="G50" s="182"/>
      <c r="H50" s="182"/>
      <c r="I50" s="182"/>
      <c r="J50" s="182"/>
      <c r="K50" s="182"/>
      <c r="L50" s="182"/>
      <c r="M50" s="182"/>
      <c r="N50" s="182"/>
      <c r="O50" s="182"/>
      <c r="P50" s="182"/>
      <c r="Q50" s="182"/>
      <c r="R50" s="182"/>
      <c r="S50" s="182"/>
      <c r="T50" s="182"/>
    </row>
    <row r="51" spans="1:20" x14ac:dyDescent="0.25">
      <c r="C51" s="121" t="s">
        <v>19</v>
      </c>
      <c r="J51" s="96">
        <f>T_РЕЗ2+J26+J33+J38</f>
        <v>62.5</v>
      </c>
      <c r="M51" s="72">
        <f>SUMIF(M10:M45,1,M10:M45)</f>
        <v>28</v>
      </c>
      <c r="N51" s="89" t="s">
        <v>183</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Лист84"/>
  <dimension ref="A1:AA51"/>
  <sheetViews>
    <sheetView showGridLines="0" zoomScale="90" zoomScaleNormal="90" workbookViewId="0">
      <selection activeCell="D6" sqref="D6:S7"/>
    </sheetView>
  </sheetViews>
  <sheetFormatPr defaultColWidth="9.140625" defaultRowHeight="15" x14ac:dyDescent="0.25"/>
  <cols>
    <col min="1" max="1" width="44.5703125" style="89" customWidth="1"/>
    <col min="2" max="2" width="7" style="185" customWidth="1"/>
    <col min="3" max="3" width="7.140625" style="121"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170</v>
      </c>
    </row>
    <row r="2" spans="1:26" ht="22.5" customHeight="1" x14ac:dyDescent="0.25">
      <c r="A2" s="178" t="s">
        <v>2496</v>
      </c>
      <c r="C2" s="178"/>
      <c r="D2" s="178"/>
      <c r="E2" s="178"/>
      <c r="F2" s="178"/>
      <c r="G2" s="178"/>
      <c r="H2" s="178"/>
      <c r="I2" s="178"/>
      <c r="J2" s="178"/>
      <c r="K2" s="178"/>
      <c r="L2" s="178"/>
      <c r="M2" s="178"/>
      <c r="N2" s="178"/>
      <c r="O2" s="178"/>
      <c r="P2" s="178"/>
      <c r="Q2" s="178"/>
      <c r="R2" s="178"/>
      <c r="S2" s="178"/>
      <c r="T2" s="178"/>
    </row>
    <row r="3" spans="1:26" ht="20.25" customHeight="1" x14ac:dyDescent="0.25">
      <c r="A3" s="178" t="s">
        <v>0</v>
      </c>
      <c r="C3" s="178"/>
      <c r="D3" s="178"/>
      <c r="E3" s="178"/>
      <c r="F3" s="178"/>
      <c r="G3" s="178"/>
      <c r="H3" s="178"/>
      <c r="I3" s="178"/>
      <c r="J3" s="178"/>
      <c r="K3" s="178"/>
      <c r="L3" s="178"/>
      <c r="M3" s="178"/>
      <c r="N3" s="178"/>
      <c r="O3" s="178"/>
      <c r="P3" s="178"/>
      <c r="Q3" s="178"/>
      <c r="R3" s="178"/>
      <c r="S3" s="178"/>
      <c r="T3" s="178"/>
    </row>
    <row r="4" spans="1:26" ht="18" customHeight="1" x14ac:dyDescent="0.25">
      <c r="A4" s="178" t="s">
        <v>171</v>
      </c>
      <c r="C4" s="178"/>
      <c r="D4" s="178"/>
      <c r="E4" s="178"/>
      <c r="F4" s="178"/>
      <c r="G4" s="178"/>
      <c r="H4" s="178"/>
      <c r="I4" s="178"/>
      <c r="J4" s="178"/>
      <c r="K4" s="178"/>
      <c r="L4" s="178"/>
      <c r="M4" s="178"/>
      <c r="N4" s="178"/>
      <c r="O4" s="178"/>
      <c r="P4" s="178"/>
      <c r="Q4" s="178"/>
      <c r="R4" s="178"/>
      <c r="S4" s="178"/>
      <c r="T4" s="178"/>
    </row>
    <row r="5" spans="1:26" x14ac:dyDescent="0.25">
      <c r="A5" s="225" t="s">
        <v>3092</v>
      </c>
      <c r="B5" s="225" t="s">
        <v>16</v>
      </c>
      <c r="C5" s="217" t="s">
        <v>2441</v>
      </c>
      <c r="D5" s="223" t="s">
        <v>3112</v>
      </c>
      <c r="E5" s="222" t="s">
        <v>2442</v>
      </c>
      <c r="F5" s="222" t="s">
        <v>2442</v>
      </c>
      <c r="G5" s="222" t="s">
        <v>2442</v>
      </c>
      <c r="H5" s="222" t="s">
        <v>2442</v>
      </c>
      <c r="I5" s="222" t="s">
        <v>2442</v>
      </c>
      <c r="J5" s="222" t="s">
        <v>2442</v>
      </c>
      <c r="K5" s="222" t="s">
        <v>2442</v>
      </c>
      <c r="L5" s="222" t="s">
        <v>2442</v>
      </c>
      <c r="M5" s="222" t="s">
        <v>2442</v>
      </c>
      <c r="N5" s="222" t="s">
        <v>2442</v>
      </c>
      <c r="O5" s="223" t="s">
        <v>2443</v>
      </c>
      <c r="P5" s="222" t="s">
        <v>2443</v>
      </c>
      <c r="Q5" s="222" t="s">
        <v>2443</v>
      </c>
      <c r="R5" s="222" t="s">
        <v>2443</v>
      </c>
      <c r="S5" s="224" t="s">
        <v>2443</v>
      </c>
      <c r="U5" s="214" t="s">
        <v>184</v>
      </c>
    </row>
    <row r="6" spans="1:26" ht="97.5" customHeight="1" x14ac:dyDescent="0.25">
      <c r="A6" s="215"/>
      <c r="B6" s="215"/>
      <c r="C6" s="218"/>
      <c r="D6" s="1" t="s">
        <v>3093</v>
      </c>
      <c r="E6" s="1" t="s">
        <v>3094</v>
      </c>
      <c r="F6" s="1" t="s">
        <v>3095</v>
      </c>
      <c r="G6" s="1" t="s">
        <v>3096</v>
      </c>
      <c r="H6" s="1" t="s">
        <v>2444</v>
      </c>
      <c r="I6" s="1" t="s">
        <v>2445</v>
      </c>
      <c r="J6" s="1" t="s">
        <v>9</v>
      </c>
      <c r="K6" s="1" t="s">
        <v>3097</v>
      </c>
      <c r="L6" s="1" t="s">
        <v>2446</v>
      </c>
      <c r="M6" s="1" t="s">
        <v>2447</v>
      </c>
      <c r="N6" s="1" t="s">
        <v>3098</v>
      </c>
      <c r="O6" s="1" t="s">
        <v>3093</v>
      </c>
      <c r="P6" s="1" t="s">
        <v>3099</v>
      </c>
      <c r="Q6" s="1" t="s">
        <v>3100</v>
      </c>
      <c r="R6" s="1" t="s">
        <v>9</v>
      </c>
      <c r="S6" s="194" t="s">
        <v>11</v>
      </c>
      <c r="U6" s="226"/>
    </row>
    <row r="7" spans="1:26" ht="71.25" customHeight="1" x14ac:dyDescent="0.25">
      <c r="A7" s="216"/>
      <c r="B7" s="216"/>
      <c r="C7" s="219"/>
      <c r="D7" s="1" t="s">
        <v>3101</v>
      </c>
      <c r="E7" s="1" t="s">
        <v>3101</v>
      </c>
      <c r="F7" s="1" t="s">
        <v>3102</v>
      </c>
      <c r="G7" s="1" t="s">
        <v>3103</v>
      </c>
      <c r="H7" s="1" t="s">
        <v>3104</v>
      </c>
      <c r="I7" s="1" t="s">
        <v>3105</v>
      </c>
      <c r="J7" s="1" t="s">
        <v>3106</v>
      </c>
      <c r="K7" s="1" t="s">
        <v>3107</v>
      </c>
      <c r="L7" s="1" t="s">
        <v>3108</v>
      </c>
      <c r="M7" s="1" t="s">
        <v>3109</v>
      </c>
      <c r="N7" s="1" t="s">
        <v>3110</v>
      </c>
      <c r="O7" s="1" t="s">
        <v>3101</v>
      </c>
      <c r="P7" s="1" t="s">
        <v>3101</v>
      </c>
      <c r="Q7" s="1" t="s">
        <v>3111</v>
      </c>
      <c r="R7" s="1" t="s">
        <v>3106</v>
      </c>
      <c r="S7" s="194"/>
      <c r="U7" s="227"/>
      <c r="W7" s="2" t="s">
        <v>2492</v>
      </c>
      <c r="X7" s="2" t="s">
        <v>2493</v>
      </c>
      <c r="Y7" s="2" t="s">
        <v>2495</v>
      </c>
      <c r="Z7" s="2" t="s">
        <v>2494</v>
      </c>
    </row>
    <row r="8" spans="1:26" x14ac:dyDescent="0.25">
      <c r="A8" s="122">
        <v>1</v>
      </c>
      <c r="B8" s="176">
        <v>2</v>
      </c>
      <c r="C8" s="122">
        <v>3</v>
      </c>
      <c r="D8" s="176">
        <v>4</v>
      </c>
      <c r="E8" s="122">
        <v>5</v>
      </c>
      <c r="F8" s="176">
        <v>6</v>
      </c>
      <c r="G8" s="122">
        <v>7</v>
      </c>
      <c r="H8" s="176">
        <v>8</v>
      </c>
      <c r="I8" s="122">
        <v>9</v>
      </c>
      <c r="J8" s="176">
        <v>10</v>
      </c>
      <c r="K8" s="122">
        <v>11</v>
      </c>
      <c r="L8" s="176">
        <v>12</v>
      </c>
      <c r="M8" s="122">
        <v>13</v>
      </c>
      <c r="N8" s="176">
        <v>14</v>
      </c>
      <c r="O8" s="122">
        <v>15</v>
      </c>
      <c r="P8" s="176">
        <v>16</v>
      </c>
      <c r="Q8" s="122">
        <v>17</v>
      </c>
      <c r="R8" s="176">
        <v>18</v>
      </c>
      <c r="S8" s="122">
        <v>19</v>
      </c>
      <c r="U8" s="8"/>
    </row>
    <row r="9" spans="1:26" s="121" customFormat="1" ht="19.5" customHeight="1" x14ac:dyDescent="0.2">
      <c r="A9" s="128"/>
      <c r="B9" s="138"/>
      <c r="C9" s="128"/>
      <c r="D9" s="135" t="s">
        <v>13</v>
      </c>
      <c r="E9" s="132"/>
      <c r="F9" s="132"/>
      <c r="G9" s="132"/>
      <c r="H9" s="132"/>
      <c r="I9" s="132"/>
      <c r="J9" s="139">
        <f>SUM(J10:J25)</f>
        <v>16.5</v>
      </c>
      <c r="K9" s="132"/>
      <c r="L9" s="132"/>
      <c r="M9" s="132"/>
      <c r="N9" s="132"/>
      <c r="O9" s="132"/>
      <c r="P9" s="132"/>
      <c r="Q9" s="132"/>
      <c r="R9" s="132"/>
      <c r="S9" s="132"/>
      <c r="U9" s="133"/>
    </row>
    <row r="10" spans="1:26" ht="45" customHeight="1" x14ac:dyDescent="0.25">
      <c r="A10" s="201" t="s">
        <v>3113</v>
      </c>
      <c r="B10" s="186">
        <v>1</v>
      </c>
      <c r="C10" s="124">
        <v>1</v>
      </c>
      <c r="D10" s="92">
        <f>IFERROR(INDEX('на отправку (3)'!G:G,MATCH($V10,'на отправку (3)'!$B:$B,0),1),0)</f>
        <v>3649</v>
      </c>
      <c r="E10" s="92">
        <f>IFERROR(INDEX('на отправку (3)'!H:H,MATCH($V10,'на отправку (3)'!$B:$B,0),1),0)</f>
        <v>4002</v>
      </c>
      <c r="F10" s="92">
        <f>IFERROR(INDEX('на отправку (3)'!I:I,MATCH($V10,'на отправку (3)'!$B:$B,0),1),0)</f>
        <v>0.91179410299999997</v>
      </c>
      <c r="G10" s="188" t="s">
        <v>12</v>
      </c>
      <c r="H10" s="92">
        <f>IFERROR(INDEX('на отправку (3)'!K:K,MATCH($V10,'на отправку (3)'!$B:$B,0),1),0)/100</f>
        <v>-9.1486050000000001E-5</v>
      </c>
      <c r="I10" s="188" t="s">
        <v>12</v>
      </c>
      <c r="J10" s="129">
        <f>IFERROR(INDEX('на отправку (3)'!N:N,MATCH($V10,'на отправку (3)'!$B:$B,0),1),0)</f>
        <v>1</v>
      </c>
      <c r="K10" s="92">
        <f>IFERROR(INDEX('на отправку (3)'!O:O,MATCH($V10,'на отправку (3)'!$B:$B,0),1),0)</f>
        <v>0</v>
      </c>
      <c r="L10" s="92">
        <f>IFERROR(INDEX('на отправку (3)'!P:P,MATCH($V10,'на отправку (3)'!$B:$B,0),1),0)</f>
        <v>1</v>
      </c>
      <c r="M10" s="92">
        <f>IFERROR(INDEX('на отправку (3)'!Q:Q,MATCH($V10,'на отправку (3)'!$B:$B,0),1),0)</f>
        <v>1</v>
      </c>
      <c r="N10" s="92">
        <f>IFERROR(INDEX('на отправку (3)'!R:R,MATCH($V10,'на отправку (3)'!$B:$B,0),1),0)</f>
        <v>0</v>
      </c>
      <c r="O10" s="92">
        <f>IFERROR(INDEX('на отправку (3)'!S:S,MATCH($V10,'на отправку (3)'!$B:$B,0),1),0)</f>
        <v>3979</v>
      </c>
      <c r="P10" s="92">
        <f>IFERROR(INDEX('на отправку (3)'!T:T,MATCH($V10,'на отправку (3)'!$B:$B,0),1),0)</f>
        <v>4324</v>
      </c>
      <c r="Q10" s="92">
        <f>IFERROR(INDEX('на отправку (3)'!U:U,MATCH($V10,'на отправку (3)'!$B:$B,0),1),0)</f>
        <v>0.92021276600000002</v>
      </c>
      <c r="R10" s="129">
        <f>IFERROR(INDEX('на отправку (3)'!V:V,MATCH($V10,'на отправку (3)'!$B:$B,0),1),0)</f>
        <v>0</v>
      </c>
      <c r="S10" s="92">
        <f>IFERROR(INDEX('на отправку (3)'!W:W,MATCH($V10,'на отправку (3)'!$B:$B,0),1),0)</f>
        <v>0</v>
      </c>
      <c r="U10" s="71">
        <f>IF(J10&gt;0,1,0)</f>
        <v>1</v>
      </c>
      <c r="V10" s="89" t="str">
        <f>CONCATENATE($U$1,"№",C10)</f>
        <v>028004№1</v>
      </c>
      <c r="W10" s="8">
        <f>IFERROR(INDEX('на отправку (3)'!AB:AB,MATCH($V10,'на отправку (3)'!$B:$B,0),1),0)</f>
        <v>0.87783438400000002</v>
      </c>
      <c r="X10" s="8">
        <f>IFERROR(INDEX('на отправку (3)'!AC:AC,MATCH($V10,'на отправку (3)'!$B:$B,0),1),0)</f>
        <v>0.79392113200000003</v>
      </c>
      <c r="Y10" s="8">
        <v>3</v>
      </c>
      <c r="Z10" s="8">
        <f>IF(M10=1,Y10,0)</f>
        <v>3</v>
      </c>
    </row>
    <row r="11" spans="1:26" ht="45" customHeight="1" x14ac:dyDescent="0.25">
      <c r="A11" s="201" t="s">
        <v>3114</v>
      </c>
      <c r="B11" s="186">
        <v>2</v>
      </c>
      <c r="C11" s="124">
        <v>26</v>
      </c>
      <c r="D11" s="92">
        <f>IFERROR(INDEX('на отправку (3)'!G:G,MATCH($V11,'на отправку (3)'!$B:$B,0),1),0)</f>
        <v>7208</v>
      </c>
      <c r="E11" s="92">
        <f>IFERROR(INDEX('на отправку (3)'!H:H,MATCH($V11,'на отправку (3)'!$B:$B,0),1),0)</f>
        <v>8298</v>
      </c>
      <c r="F11" s="92">
        <f>IFERROR(INDEX('на отправку (3)'!I:I,MATCH($V11,'на отправку (3)'!$B:$B,0),1),0)</f>
        <v>0.86864304699999995</v>
      </c>
      <c r="G11" s="188" t="s">
        <v>12</v>
      </c>
      <c r="H11" s="92">
        <f>IFERROR(INDEX('на отправку (3)'!K:K,MATCH($V11,'на отправку (3)'!$B:$B,0),1),0)/100</f>
        <v>-9.3349039999999993E-5</v>
      </c>
      <c r="I11" s="188" t="s">
        <v>12</v>
      </c>
      <c r="J11" s="129">
        <f>IFERROR(INDEX('на отправку (3)'!N:N,MATCH($V11,'на отправку (3)'!$B:$B,0),1),0)</f>
        <v>1</v>
      </c>
      <c r="K11" s="92">
        <f>IFERROR(INDEX('на отправку (3)'!O:O,MATCH($V11,'на отправку (3)'!$B:$B,0),1),0)</f>
        <v>0</v>
      </c>
      <c r="L11" s="92">
        <f>IFERROR(INDEX('на отправку (3)'!P:P,MATCH($V11,'на отправку (3)'!$B:$B,0),1),0)</f>
        <v>1</v>
      </c>
      <c r="M11" s="92">
        <f>IFERROR(INDEX('на отправку (3)'!Q:Q,MATCH($V11,'на отправку (3)'!$B:$B,0),1),0)</f>
        <v>1</v>
      </c>
      <c r="N11" s="92">
        <f>IFERROR(INDEX('на отправку (3)'!R:R,MATCH($V11,'на отправку (3)'!$B:$B,0),1),0)</f>
        <v>0</v>
      </c>
      <c r="O11" s="92">
        <f>IFERROR(INDEX('на отправку (3)'!S:S,MATCH($V11,'на отправку (3)'!$B:$B,0),1),0)</f>
        <v>7674</v>
      </c>
      <c r="P11" s="92">
        <f>IFERROR(INDEX('на отправку (3)'!T:T,MATCH($V11,'на отправку (3)'!$B:$B,0),1),0)</f>
        <v>8752</v>
      </c>
      <c r="Q11" s="92">
        <f>IFERROR(INDEX('на отправку (3)'!U:U,MATCH($V11,'на отправку (3)'!$B:$B,0),1),0)</f>
        <v>0.87682815400000003</v>
      </c>
      <c r="R11" s="129">
        <f>IFERROR(INDEX('на отправку (3)'!V:V,MATCH($V11,'на отправку (3)'!$B:$B,0),1),0)</f>
        <v>0</v>
      </c>
      <c r="S11" s="92">
        <f>IFERROR(INDEX('на отправку (3)'!W:W,MATCH($V11,'на отправку (3)'!$B:$B,0),1),0)</f>
        <v>0</v>
      </c>
      <c r="U11" s="71">
        <f t="shared" ref="U11:U25" si="0">IF(J11&gt;0,1,0)</f>
        <v>1</v>
      </c>
      <c r="V11" s="89" t="str">
        <f t="shared" ref="V11:V25" si="1">CONCATENATE($U$1,"№",C11)</f>
        <v>028004№26</v>
      </c>
      <c r="W11" s="8">
        <f>IFERROR(INDEX('на отправку (3)'!AB:AB,MATCH($V11,'на отправку (3)'!$B:$B,0),1),0)</f>
        <v>0.83450456100000003</v>
      </c>
      <c r="X11" s="8">
        <f>IFERROR(INDEX('на отправку (3)'!AC:AC,MATCH($V11,'на отправку (3)'!$B:$B,0),1),0)</f>
        <v>0.72780695200000001</v>
      </c>
      <c r="Y11" s="8">
        <v>3</v>
      </c>
      <c r="Z11" s="8">
        <f t="shared" ref="Z11:Z45" si="2">IF(M11=1,Y11,0)</f>
        <v>3</v>
      </c>
    </row>
    <row r="12" spans="1:26" ht="60.75" customHeight="1" x14ac:dyDescent="0.25">
      <c r="A12" s="201" t="s">
        <v>3115</v>
      </c>
      <c r="B12" s="186">
        <v>3</v>
      </c>
      <c r="C12" s="124">
        <v>2</v>
      </c>
      <c r="D12" s="92">
        <f>IFERROR(INDEX('на отправку (3)'!G:G,MATCH($V12,'на отправку (3)'!$B:$B,0),1),0)</f>
        <v>76</v>
      </c>
      <c r="E12" s="92">
        <f>IFERROR(INDEX('на отправку (3)'!H:H,MATCH($V12,'на отправку (3)'!$B:$B,0),1),0)</f>
        <v>90</v>
      </c>
      <c r="F12" s="92">
        <f>IFERROR(INDEX('на отправку (3)'!I:I,MATCH($V12,'на отправку (3)'!$B:$B,0),1),0)</f>
        <v>0.84444444399999996</v>
      </c>
      <c r="G12" s="188" t="s">
        <v>12</v>
      </c>
      <c r="H12" s="92">
        <f>IFERROR(INDEX('на отправку (3)'!K:K,MATCH($V12,'на отправку (3)'!$B:$B,0),1),0)/100</f>
        <v>1.2879818500000002E-3</v>
      </c>
      <c r="I12" s="188" t="s">
        <v>12</v>
      </c>
      <c r="J12" s="129">
        <f>IFERROR(INDEX('на отправку (3)'!N:N,MATCH($V12,'на отправку (3)'!$B:$B,0),1),0)</f>
        <v>2</v>
      </c>
      <c r="K12" s="92">
        <f>IFERROR(INDEX('на отправку (3)'!O:O,MATCH($V12,'на отправку (3)'!$B:$B,0),1),0)</f>
        <v>0</v>
      </c>
      <c r="L12" s="92">
        <f>IFERROR(INDEX('на отправку (3)'!P:P,MATCH($V12,'на отправку (3)'!$B:$B,0),1),0)</f>
        <v>3</v>
      </c>
      <c r="M12" s="92">
        <f>IFERROR(INDEX('на отправку (3)'!Q:Q,MATCH($V12,'на отправку (3)'!$B:$B,0),1),0)</f>
        <v>1</v>
      </c>
      <c r="N12" s="92">
        <f>IFERROR(INDEX('на отправку (3)'!R:R,MATCH($V12,'на отправку (3)'!$B:$B,0),1),0)</f>
        <v>0</v>
      </c>
      <c r="O12" s="92">
        <f>IFERROR(INDEX('на отправку (3)'!S:S,MATCH($V12,'на отправку (3)'!$B:$B,0),1),0)</f>
        <v>98</v>
      </c>
      <c r="P12" s="92">
        <f>IFERROR(INDEX('на отправку (3)'!T:T,MATCH($V12,'на отправку (3)'!$B:$B,0),1),0)</f>
        <v>131</v>
      </c>
      <c r="Q12" s="92">
        <f>IFERROR(INDEX('на отправку (3)'!U:U,MATCH($V12,'на отправку (3)'!$B:$B,0),1),0)</f>
        <v>0.74809160299999999</v>
      </c>
      <c r="R12" s="129">
        <f>IFERROR(INDEX('на отправку (3)'!V:V,MATCH($V12,'на отправку (3)'!$B:$B,0),1),0)</f>
        <v>0</v>
      </c>
      <c r="S12" s="92">
        <f>IFERROR(INDEX('на отправку (3)'!W:W,MATCH($V12,'на отправку (3)'!$B:$B,0),1),0)</f>
        <v>0</v>
      </c>
      <c r="U12" s="71">
        <f t="shared" si="0"/>
        <v>1</v>
      </c>
      <c r="V12" s="89" t="str">
        <f t="shared" si="1"/>
        <v>028004№2</v>
      </c>
      <c r="W12" s="8">
        <f>IFERROR(INDEX('на отправку (3)'!AB:AB,MATCH($V12,'на отправку (3)'!$B:$B,0),1),0)</f>
        <v>0.91111111099999997</v>
      </c>
      <c r="X12" s="8">
        <f>IFERROR(INDEX('на отправку (3)'!AC:AC,MATCH($V12,'на отправку (3)'!$B:$B,0),1),0)</f>
        <v>1</v>
      </c>
      <c r="Y12" s="8">
        <v>2</v>
      </c>
      <c r="Z12" s="8">
        <f t="shared" si="2"/>
        <v>2</v>
      </c>
    </row>
    <row r="13" spans="1:26" ht="69.75" customHeight="1" x14ac:dyDescent="0.25">
      <c r="A13" s="201" t="s">
        <v>3116</v>
      </c>
      <c r="B13" s="186">
        <v>4</v>
      </c>
      <c r="C13" s="124">
        <v>3</v>
      </c>
      <c r="D13" s="92">
        <f>IFERROR(INDEX('на отправку (3)'!G:G,MATCH($V13,'на отправку (3)'!$B:$B,0),1),0)</f>
        <v>3</v>
      </c>
      <c r="E13" s="92">
        <f>IFERROR(INDEX('на отправку (3)'!H:H,MATCH($V13,'на отправку (3)'!$B:$B,0),1),0)</f>
        <v>6</v>
      </c>
      <c r="F13" s="92">
        <f>IFERROR(INDEX('на отправку (3)'!I:I,MATCH($V13,'на отправку (3)'!$B:$B,0),1),0)</f>
        <v>0.5</v>
      </c>
      <c r="G13" s="188" t="s">
        <v>12</v>
      </c>
      <c r="H13" s="92">
        <f>IFERROR(INDEX('на отправку (3)'!K:K,MATCH($V13,'на отправку (3)'!$B:$B,0),1),0)/100</f>
        <v>-3.3333333299999999E-3</v>
      </c>
      <c r="I13" s="188" t="s">
        <v>12</v>
      </c>
      <c r="J13" s="129">
        <f>IFERROR(INDEX('на отправку (3)'!N:N,MATCH($V13,'на отправку (3)'!$B:$B,0),1),0)</f>
        <v>0</v>
      </c>
      <c r="K13" s="92">
        <f>IFERROR(INDEX('на отправку (3)'!O:O,MATCH($V13,'на отправку (3)'!$B:$B,0),1),0)</f>
        <v>0</v>
      </c>
      <c r="L13" s="92">
        <f>IFERROR(INDEX('на отправку (3)'!P:P,MATCH($V13,'на отправку (3)'!$B:$B,0),1),0)</f>
        <v>3</v>
      </c>
      <c r="M13" s="92">
        <f>IFERROR(INDEX('на отправку (3)'!Q:Q,MATCH($V13,'на отправку (3)'!$B:$B,0),1),0)</f>
        <v>1</v>
      </c>
      <c r="N13" s="92">
        <f>IFERROR(INDEX('на отправку (3)'!R:R,MATCH($V13,'на отправку (3)'!$B:$B,0),1),0)</f>
        <v>0</v>
      </c>
      <c r="O13" s="92">
        <f>IFERROR(INDEX('на отправку (3)'!S:S,MATCH($V13,'на отправку (3)'!$B:$B,0),1),0)</f>
        <v>6</v>
      </c>
      <c r="P13" s="92">
        <f>IFERROR(INDEX('на отправку (3)'!T:T,MATCH($V13,'на отправку (3)'!$B:$B,0),1),0)</f>
        <v>8</v>
      </c>
      <c r="Q13" s="92">
        <f>IFERROR(INDEX('на отправку (3)'!U:U,MATCH($V13,'на отправку (3)'!$B:$B,0),1),0)</f>
        <v>0.75</v>
      </c>
      <c r="R13" s="129">
        <f>IFERROR(INDEX('на отправку (3)'!V:V,MATCH($V13,'на отправку (3)'!$B:$B,0),1),0)</f>
        <v>0</v>
      </c>
      <c r="S13" s="92">
        <f>IFERROR(INDEX('на отправку (3)'!W:W,MATCH($V13,'на отправку (3)'!$B:$B,0),1),0)</f>
        <v>0</v>
      </c>
      <c r="U13" s="71">
        <f t="shared" si="0"/>
        <v>0</v>
      </c>
      <c r="V13" s="89" t="str">
        <f t="shared" si="1"/>
        <v>028004№3</v>
      </c>
      <c r="W13" s="8">
        <f>IFERROR(INDEX('на отправку (3)'!AB:AB,MATCH($V13,'на отправку (3)'!$B:$B,0),1),0)</f>
        <v>0.61761761800000003</v>
      </c>
      <c r="X13" s="8">
        <f>IFERROR(INDEX('на отправку (3)'!AC:AC,MATCH($V13,'на отправку (3)'!$B:$B,0),1),0)</f>
        <v>1</v>
      </c>
      <c r="Y13" s="8">
        <v>2</v>
      </c>
      <c r="Z13" s="8">
        <f t="shared" si="2"/>
        <v>2</v>
      </c>
    </row>
    <row r="14" spans="1:26" ht="64.5" customHeight="1" x14ac:dyDescent="0.25">
      <c r="A14" s="201" t="s">
        <v>3117</v>
      </c>
      <c r="B14" s="186">
        <v>5</v>
      </c>
      <c r="C14" s="124">
        <v>4</v>
      </c>
      <c r="D14" s="92">
        <f>IFERROR(INDEX('на отправку (3)'!G:G,MATCH($V14,'на отправку (3)'!$B:$B,0),1),0)</f>
        <v>1</v>
      </c>
      <c r="E14" s="92">
        <f>IFERROR(INDEX('на отправку (3)'!H:H,MATCH($V14,'на отправку (3)'!$B:$B,0),1),0)</f>
        <v>1</v>
      </c>
      <c r="F14" s="92">
        <f>IFERROR(INDEX('на отправку (3)'!I:I,MATCH($V14,'на отправку (3)'!$B:$B,0),1),0)</f>
        <v>1</v>
      </c>
      <c r="G14" s="188" t="s">
        <v>12</v>
      </c>
      <c r="H14" s="92">
        <f>IFERROR(INDEX('на отправку (3)'!K:K,MATCH($V14,'на отправку (3)'!$B:$B,0),1),0)/100</f>
        <v>0</v>
      </c>
      <c r="I14" s="188" t="s">
        <v>12</v>
      </c>
      <c r="J14" s="129">
        <f>IFERROR(INDEX('на отправку (3)'!N:N,MATCH($V14,'на отправку (3)'!$B:$B,0),1),0)</f>
        <v>2</v>
      </c>
      <c r="K14" s="92">
        <f>IFERROR(INDEX('на отправку (3)'!O:O,MATCH($V14,'на отправку (3)'!$B:$B,0),1),0)</f>
        <v>2</v>
      </c>
      <c r="L14" s="92">
        <f>IFERROR(INDEX('на отправку (3)'!P:P,MATCH($V14,'на отправку (3)'!$B:$B,0),1),0)</f>
        <v>4</v>
      </c>
      <c r="M14" s="92">
        <f>IFERROR(INDEX('на отправку (3)'!Q:Q,MATCH($V14,'на отправку (3)'!$B:$B,0),1),0)</f>
        <v>1</v>
      </c>
      <c r="N14" s="92">
        <f>IFERROR(INDEX('на отправку (3)'!R:R,MATCH($V14,'на отправку (3)'!$B:$B,0),1),0)</f>
        <v>0</v>
      </c>
      <c r="O14" s="92">
        <f>IFERROR(INDEX('на отправку (3)'!S:S,MATCH($V14,'на отправку (3)'!$B:$B,0),1),0)</f>
        <v>0</v>
      </c>
      <c r="P14" s="92">
        <f>IFERROR(INDEX('на отправку (3)'!T:T,MATCH($V14,'на отправку (3)'!$B:$B,0),1),0)</f>
        <v>1</v>
      </c>
      <c r="Q14" s="92">
        <f>IFERROR(INDEX('на отправку (3)'!U:U,MATCH($V14,'на отправку (3)'!$B:$B,0),1),0)</f>
        <v>0</v>
      </c>
      <c r="R14" s="129">
        <f>IFERROR(INDEX('на отправку (3)'!V:V,MATCH($V14,'на отправку (3)'!$B:$B,0),1),0)</f>
        <v>0</v>
      </c>
      <c r="S14" s="92">
        <f>IFERROR(INDEX('на отправку (3)'!W:W,MATCH($V14,'на отправку (3)'!$B:$B,0),1),0)</f>
        <v>0</v>
      </c>
      <c r="U14" s="71">
        <f t="shared" si="0"/>
        <v>1</v>
      </c>
      <c r="V14" s="89" t="str">
        <f t="shared" si="1"/>
        <v>028004№4</v>
      </c>
      <c r="W14" s="8">
        <f>IFERROR(INDEX('на отправку (3)'!AB:AB,MATCH($V14,'на отправку (3)'!$B:$B,0),1),0)</f>
        <v>0.86111111100000004</v>
      </c>
      <c r="X14" s="8">
        <f>IFERROR(INDEX('на отправку (3)'!AC:AC,MATCH($V14,'на отправку (3)'!$B:$B,0),1),0)</f>
        <v>1</v>
      </c>
      <c r="Y14" s="8">
        <v>2</v>
      </c>
      <c r="Z14" s="8">
        <f t="shared" si="2"/>
        <v>2</v>
      </c>
    </row>
    <row r="15" spans="1:26" ht="69" customHeight="1" x14ac:dyDescent="0.25">
      <c r="A15" s="201" t="s">
        <v>2502</v>
      </c>
      <c r="B15" s="186">
        <v>6</v>
      </c>
      <c r="C15" s="124">
        <v>5</v>
      </c>
      <c r="D15" s="92">
        <f>IFERROR(INDEX('на отправку (3)'!G:G,MATCH($V15,'на отправку (3)'!$B:$B,0),1),0)</f>
        <v>1</v>
      </c>
      <c r="E15" s="92">
        <f>IFERROR(INDEX('на отправку (3)'!H:H,MATCH($V15,'на отправку (3)'!$B:$B,0),1),0)</f>
        <v>11</v>
      </c>
      <c r="F15" s="92">
        <f>IFERROR(INDEX('на отправку (3)'!I:I,MATCH($V15,'на отправку (3)'!$B:$B,0),1),0)</f>
        <v>9.0909090999999997E-2</v>
      </c>
      <c r="G15" s="188" t="s">
        <v>12</v>
      </c>
      <c r="H15" s="92">
        <f>IFERROR(INDEX('на отправку (3)'!K:K,MATCH($V15,'на отправку (3)'!$B:$B,0),1),0)/100</f>
        <v>-6.9696969699999996E-3</v>
      </c>
      <c r="I15" s="188" t="s">
        <v>12</v>
      </c>
      <c r="J15" s="129">
        <f>IFERROR(INDEX('на отправку (3)'!N:N,MATCH($V15,'на отправку (3)'!$B:$B,0),1),0)</f>
        <v>0</v>
      </c>
      <c r="K15" s="92">
        <f>IFERROR(INDEX('на отправку (3)'!O:O,MATCH($V15,'на отправку (3)'!$B:$B,0),1),0)</f>
        <v>0</v>
      </c>
      <c r="L15" s="92">
        <f>IFERROR(INDEX('на отправку (3)'!P:P,MATCH($V15,'на отправку (3)'!$B:$B,0),1),0)</f>
        <v>3</v>
      </c>
      <c r="M15" s="92">
        <f>IFERROR(INDEX('на отправку (3)'!Q:Q,MATCH($V15,'на отправку (3)'!$B:$B,0),1),0)</f>
        <v>1</v>
      </c>
      <c r="N15" s="92">
        <f>IFERROR(INDEX('на отправку (3)'!R:R,MATCH($V15,'на отправку (3)'!$B:$B,0),1),0)</f>
        <v>0</v>
      </c>
      <c r="O15" s="92">
        <f>IFERROR(INDEX('на отправку (3)'!S:S,MATCH($V15,'на отправку (3)'!$B:$B,0),1),0)</f>
        <v>3</v>
      </c>
      <c r="P15" s="92">
        <f>IFERROR(INDEX('на отправку (3)'!T:T,MATCH($V15,'на отправку (3)'!$B:$B,0),1),0)</f>
        <v>10</v>
      </c>
      <c r="Q15" s="92">
        <f>IFERROR(INDEX('на отправку (3)'!U:U,MATCH($V15,'на отправку (3)'!$B:$B,0),1),0)</f>
        <v>0.3</v>
      </c>
      <c r="R15" s="129">
        <f>IFERROR(INDEX('на отправку (3)'!V:V,MATCH($V15,'на отправку (3)'!$B:$B,0),1),0)</f>
        <v>0</v>
      </c>
      <c r="S15" s="92">
        <f>IFERROR(INDEX('на отправку (3)'!W:W,MATCH($V15,'на отправку (3)'!$B:$B,0),1),0)</f>
        <v>0</v>
      </c>
      <c r="U15" s="71">
        <f t="shared" si="0"/>
        <v>0</v>
      </c>
      <c r="V15" s="89" t="str">
        <f t="shared" si="1"/>
        <v>028004№5</v>
      </c>
      <c r="W15" s="8">
        <f>IFERROR(INDEX('на отправку (3)'!AB:AB,MATCH($V15,'на отправку (3)'!$B:$B,0),1),0)</f>
        <v>0.56594488200000004</v>
      </c>
      <c r="X15" s="8">
        <f>IFERROR(INDEX('на отправку (3)'!AC:AC,MATCH($V15,'на отправку (3)'!$B:$B,0),1),0)</f>
        <v>1</v>
      </c>
      <c r="Y15" s="8">
        <v>2</v>
      </c>
      <c r="Z15" s="8">
        <f t="shared" si="2"/>
        <v>2</v>
      </c>
    </row>
    <row r="16" spans="1:26" ht="79.5" customHeight="1" x14ac:dyDescent="0.25">
      <c r="A16" s="201" t="s">
        <v>3118</v>
      </c>
      <c r="B16" s="186">
        <v>7</v>
      </c>
      <c r="C16" s="124">
        <v>6</v>
      </c>
      <c r="D16" s="92">
        <f>IFERROR(INDEX('на отправку (3)'!G:G,MATCH($V16,'на отправку (3)'!$B:$B,0),1),0)</f>
        <v>0</v>
      </c>
      <c r="E16" s="92">
        <f>IFERROR(INDEX('на отправку (3)'!H:H,MATCH($V16,'на отправку (3)'!$B:$B,0),1),0)</f>
        <v>0</v>
      </c>
      <c r="F16" s="92">
        <f>IFERROR(INDEX('на отправку (3)'!I:I,MATCH($V16,'на отправку (3)'!$B:$B,0),1),0)</f>
        <v>0</v>
      </c>
      <c r="G16" s="188" t="s">
        <v>12</v>
      </c>
      <c r="H16" s="92">
        <f>IFERROR(INDEX('на отправку (3)'!K:K,MATCH($V16,'на отправку (3)'!$B:$B,0),1),0)/100</f>
        <v>0</v>
      </c>
      <c r="I16" s="188" t="s">
        <v>12</v>
      </c>
      <c r="J16" s="129">
        <f>IFERROR(INDEX('на отправку (3)'!N:N,MATCH($V16,'на отправку (3)'!$B:$B,0),1),0)</f>
        <v>0</v>
      </c>
      <c r="K16" s="92">
        <f>IFERROR(INDEX('на отправку (3)'!O:O,MATCH($V16,'на отправку (3)'!$B:$B,0),1),0)</f>
        <v>0</v>
      </c>
      <c r="L16" s="92">
        <f>IFERROR(INDEX('на отправку (3)'!P:P,MATCH($V16,'на отправку (3)'!$B:$B,0),1),0)</f>
        <v>0</v>
      </c>
      <c r="M16" s="92">
        <f>IFERROR(INDEX('на отправку (3)'!Q:Q,MATCH($V16,'на отправку (3)'!$B:$B,0),1),0)</f>
        <v>2</v>
      </c>
      <c r="N16" s="92">
        <f>IFERROR(INDEX('на отправку (3)'!R:R,MATCH($V16,'на отправку (3)'!$B:$B,0),1),0)</f>
        <v>0</v>
      </c>
      <c r="O16" s="92">
        <f>IFERROR(INDEX('на отправку (3)'!S:S,MATCH($V16,'на отправку (3)'!$B:$B,0),1),0)</f>
        <v>0</v>
      </c>
      <c r="P16" s="92">
        <f>IFERROR(INDEX('на отправку (3)'!T:T,MATCH($V16,'на отправку (3)'!$B:$B,0),1),0)</f>
        <v>0</v>
      </c>
      <c r="Q16" s="92">
        <f>IFERROR(INDEX('на отправку (3)'!U:U,MATCH($V16,'на отправку (3)'!$B:$B,0),1),0)</f>
        <v>0</v>
      </c>
      <c r="R16" s="129">
        <f>IFERROR(INDEX('на отправку (3)'!V:V,MATCH($V16,'на отправку (3)'!$B:$B,0),1),0)</f>
        <v>0</v>
      </c>
      <c r="S16" s="92">
        <f>IFERROR(INDEX('на отправку (3)'!W:W,MATCH($V16,'на отправку (3)'!$B:$B,0),1),0)</f>
        <v>0</v>
      </c>
      <c r="U16" s="71">
        <f t="shared" si="0"/>
        <v>0</v>
      </c>
      <c r="V16" s="89" t="str">
        <f t="shared" si="1"/>
        <v>028004№6</v>
      </c>
      <c r="W16" s="8">
        <f>IFERROR(INDEX('на отправку (3)'!AB:AB,MATCH($V16,'на отправку (3)'!$B:$B,0),1),0)</f>
        <v>0.3</v>
      </c>
      <c r="X16" s="8">
        <f>IFERROR(INDEX('на отправку (3)'!AC:AC,MATCH($V16,'на отправку (3)'!$B:$B,0),1),0)</f>
        <v>1</v>
      </c>
      <c r="Y16" s="8">
        <v>3</v>
      </c>
      <c r="Z16" s="8">
        <f t="shared" si="2"/>
        <v>0</v>
      </c>
    </row>
    <row r="17" spans="1:26" ht="68.25" customHeight="1" x14ac:dyDescent="0.25">
      <c r="A17" s="201" t="s">
        <v>3119</v>
      </c>
      <c r="B17" s="186">
        <v>8</v>
      </c>
      <c r="C17" s="124">
        <v>22</v>
      </c>
      <c r="D17" s="92">
        <f>IFERROR(INDEX('на отправку (3)'!G:G,MATCH($V17,'на отправку (3)'!$B:$B,0),1),0)</f>
        <v>0</v>
      </c>
      <c r="E17" s="92">
        <f>IFERROR(INDEX('на отправку (3)'!H:H,MATCH($V17,'на отправку (3)'!$B:$B,0),1),0)</f>
        <v>0</v>
      </c>
      <c r="F17" s="92">
        <f>IFERROR(INDEX('на отправку (3)'!I:I,MATCH($V17,'на отправку (3)'!$B:$B,0),1),0)</f>
        <v>0</v>
      </c>
      <c r="G17" s="188" t="s">
        <v>12</v>
      </c>
      <c r="H17" s="92">
        <f>IFERROR(INDEX('на отправку (3)'!K:K,MATCH($V17,'на отправку (3)'!$B:$B,0),1),0)/100</f>
        <v>-0.01</v>
      </c>
      <c r="I17" s="188" t="s">
        <v>12</v>
      </c>
      <c r="J17" s="129">
        <f>IFERROR(INDEX('на отправку (3)'!N:N,MATCH($V17,'на отправку (3)'!$B:$B,0),1),0)</f>
        <v>0</v>
      </c>
      <c r="K17" s="92">
        <f>IFERROR(INDEX('на отправку (3)'!O:O,MATCH($V17,'на отправку (3)'!$B:$B,0),1),0)</f>
        <v>0</v>
      </c>
      <c r="L17" s="92">
        <f>IFERROR(INDEX('на отправку (3)'!P:P,MATCH($V17,'на отправку (3)'!$B:$B,0),1),0)</f>
        <v>0</v>
      </c>
      <c r="M17" s="92">
        <f>IFERROR(INDEX('на отправку (3)'!Q:Q,MATCH($V17,'на отправку (3)'!$B:$B,0),1),0)</f>
        <v>2</v>
      </c>
      <c r="N17" s="92">
        <f>IFERROR(INDEX('на отправку (3)'!R:R,MATCH($V17,'на отправку (3)'!$B:$B,0),1),0)</f>
        <v>0</v>
      </c>
      <c r="O17" s="92">
        <f>IFERROR(INDEX('на отправку (3)'!S:S,MATCH($V17,'на отправку (3)'!$B:$B,0),1),0)</f>
        <v>1</v>
      </c>
      <c r="P17" s="92">
        <f>IFERROR(INDEX('на отправку (3)'!T:T,MATCH($V17,'на отправку (3)'!$B:$B,0),1),0)</f>
        <v>1</v>
      </c>
      <c r="Q17" s="92">
        <f>IFERROR(INDEX('на отправку (3)'!U:U,MATCH($V17,'на отправку (3)'!$B:$B,0),1),0)</f>
        <v>1</v>
      </c>
      <c r="R17" s="129">
        <f>IFERROR(INDEX('на отправку (3)'!V:V,MATCH($V17,'на отправку (3)'!$B:$B,0),1),0)</f>
        <v>0</v>
      </c>
      <c r="S17" s="92">
        <f>IFERROR(INDEX('на отправку (3)'!W:W,MATCH($V17,'на отправку (3)'!$B:$B,0),1),0)</f>
        <v>0</v>
      </c>
      <c r="U17" s="71">
        <f t="shared" si="0"/>
        <v>0</v>
      </c>
      <c r="V17" s="89" t="str">
        <f t="shared" si="1"/>
        <v>028004№22</v>
      </c>
      <c r="W17" s="8">
        <f>IFERROR(INDEX('на отправку (3)'!AB:AB,MATCH($V17,'на отправку (3)'!$B:$B,0),1),0)</f>
        <v>0.4</v>
      </c>
      <c r="X17" s="8">
        <f>IFERROR(INDEX('на отправку (3)'!AC:AC,MATCH($V17,'на отправку (3)'!$B:$B,0),1),0)</f>
        <v>1</v>
      </c>
      <c r="Y17" s="8">
        <v>3</v>
      </c>
      <c r="Z17" s="8">
        <f t="shared" si="2"/>
        <v>0</v>
      </c>
    </row>
    <row r="18" spans="1:26" ht="147.75" customHeight="1" x14ac:dyDescent="0.25">
      <c r="A18" s="201" t="s">
        <v>3120</v>
      </c>
      <c r="B18" s="186">
        <v>9</v>
      </c>
      <c r="C18" s="124">
        <v>7</v>
      </c>
      <c r="D18" s="92">
        <f>IFERROR(INDEX('на отправку (3)'!G:G,MATCH($V18,'на отправку (3)'!$B:$B,0),1),0)</f>
        <v>898</v>
      </c>
      <c r="E18" s="92">
        <f>IFERROR(INDEX('на отправку (3)'!H:H,MATCH($V18,'на отправку (3)'!$B:$B,0),1),0)</f>
        <v>898</v>
      </c>
      <c r="F18" s="92">
        <f>IFERROR(INDEX('на отправку (3)'!I:I,MATCH($V18,'на отправку (3)'!$B:$B,0),1),0)</f>
        <v>1</v>
      </c>
      <c r="G18" s="189">
        <v>1</v>
      </c>
      <c r="H18" s="92">
        <f>IFERROR(INDEX('на отправку (3)'!K:K,MATCH($V18,'на отправку (3)'!$B:$B,0),1),0)/100</f>
        <v>0</v>
      </c>
      <c r="I18" s="191">
        <f>IFERROR(INDEX('на отправку (3)'!M:M,MATCH($V18,'на отправку (3)'!$B:$B,0),1),0)</f>
        <v>1</v>
      </c>
      <c r="J18" s="129">
        <f>IFERROR(INDEX('на отправку (3)'!N:N,MATCH($V18,'на отправку (3)'!$B:$B,0),1),0)</f>
        <v>2</v>
      </c>
      <c r="K18" s="92" t="str">
        <f>IFERROR(INDEX('на отправку (3)'!O:O,MATCH($V18,'на отправку (3)'!$B:$B,0),1),0)</f>
        <v>x</v>
      </c>
      <c r="L18" s="92">
        <f>IFERROR(INDEX('на отправку (3)'!P:P,MATCH($V18,'на отправку (3)'!$B:$B,0),1),0)</f>
        <v>6</v>
      </c>
      <c r="M18" s="92">
        <f>IFERROR(INDEX('на отправку (3)'!Q:Q,MATCH($V18,'на отправку (3)'!$B:$B,0),1),0)</f>
        <v>1</v>
      </c>
      <c r="N18" s="92">
        <f>IFERROR(INDEX('на отправку (3)'!R:R,MATCH($V18,'на отправку (3)'!$B:$B,0),1),0)</f>
        <v>0</v>
      </c>
      <c r="O18" s="92">
        <f>IFERROR(INDEX('на отправку (3)'!S:S,MATCH($V18,'на отправку (3)'!$B:$B,0),1),0)</f>
        <v>907</v>
      </c>
      <c r="P18" s="92">
        <f>IFERROR(INDEX('на отправку (3)'!T:T,MATCH($V18,'на отправку (3)'!$B:$B,0),1),0)</f>
        <v>907</v>
      </c>
      <c r="Q18" s="92">
        <f>IFERROR(INDEX('на отправку (3)'!U:U,MATCH($V18,'на отправку (3)'!$B:$B,0),1),0)</f>
        <v>1</v>
      </c>
      <c r="R18" s="129">
        <f>IFERROR(INDEX('на отправку (3)'!V:V,MATCH($V18,'на отправку (3)'!$B:$B,0),1),0)</f>
        <v>0</v>
      </c>
      <c r="S18" s="92">
        <f>IFERROR(INDEX('на отправку (3)'!W:W,MATCH($V18,'на отправку (3)'!$B:$B,0),1),0)</f>
        <v>0</v>
      </c>
      <c r="U18" s="71">
        <f t="shared" si="0"/>
        <v>1</v>
      </c>
      <c r="V18" s="89" t="str">
        <f t="shared" si="1"/>
        <v>028004№7</v>
      </c>
      <c r="W18" s="8">
        <f>IFERROR(INDEX('на отправку (3)'!AB:AB,MATCH($V18,'на отправку (3)'!$B:$B,0),1),0)</f>
        <v>1</v>
      </c>
      <c r="X18" s="8">
        <f>IFERROR(INDEX('на отправку (3)'!AC:AC,MATCH($V18,'на отправку (3)'!$B:$B,0),1),0)</f>
        <v>1</v>
      </c>
      <c r="Y18" s="8">
        <v>2</v>
      </c>
      <c r="Z18" s="8">
        <f t="shared" si="2"/>
        <v>2</v>
      </c>
    </row>
    <row r="19" spans="1:26" ht="59.25" customHeight="1" x14ac:dyDescent="0.25">
      <c r="A19" s="201" t="s">
        <v>3121</v>
      </c>
      <c r="B19" s="186">
        <v>10</v>
      </c>
      <c r="C19" s="124">
        <v>8</v>
      </c>
      <c r="D19" s="92">
        <f>IFERROR(INDEX('на отправку (3)'!G:G,MATCH($V19,'на отправку (3)'!$B:$B,0),1),0)</f>
        <v>161</v>
      </c>
      <c r="E19" s="92">
        <f>IFERROR(INDEX('на отправку (3)'!H:H,MATCH($V19,'на отправку (3)'!$B:$B,0),1),0)</f>
        <v>11852</v>
      </c>
      <c r="F19" s="92">
        <f>IFERROR(INDEX('на отправку (3)'!I:I,MATCH($V19,'на отправку (3)'!$B:$B,0),1),0)</f>
        <v>1.3584205E-2</v>
      </c>
      <c r="G19" s="188" t="s">
        <v>12</v>
      </c>
      <c r="H19" s="92">
        <f>IFERROR(INDEX('на отправку (3)'!K:K,MATCH($V19,'на отправку (3)'!$B:$B,0),1),0)/100</f>
        <v>3.4471050399999996E-3</v>
      </c>
      <c r="I19" s="192" t="str">
        <f>IFERROR(INDEX('на отправку (3)'!M:M,MATCH($V19,'на отправку (3)'!$B:$B,0),1),0)</f>
        <v>x</v>
      </c>
      <c r="J19" s="129">
        <f>IFERROR(INDEX('на отправку (3)'!N:N,MATCH($V19,'на отправку (3)'!$B:$B,0),1),0)</f>
        <v>1</v>
      </c>
      <c r="K19" s="92">
        <f>IFERROR(INDEX('на отправку (3)'!O:O,MATCH($V19,'на отправку (3)'!$B:$B,0),1),0)</f>
        <v>0</v>
      </c>
      <c r="L19" s="92">
        <f>IFERROR(INDEX('на отправку (3)'!P:P,MATCH($V19,'на отправку (3)'!$B:$B,0),1),0)</f>
        <v>2</v>
      </c>
      <c r="M19" s="92">
        <f>IFERROR(INDEX('на отправку (3)'!Q:Q,MATCH($V19,'на отправку (3)'!$B:$B,0),1),0)</f>
        <v>1</v>
      </c>
      <c r="N19" s="92">
        <f>IFERROR(INDEX('на отправку (3)'!R:R,MATCH($V19,'на отправку (3)'!$B:$B,0),1),0)</f>
        <v>0</v>
      </c>
      <c r="O19" s="92">
        <f>IFERROR(INDEX('на отправку (3)'!S:S,MATCH($V19,'на отправку (3)'!$B:$B,0),1),0)</f>
        <v>108</v>
      </c>
      <c r="P19" s="92">
        <f>IFERROR(INDEX('на отправку (3)'!T:T,MATCH($V19,'на отправку (3)'!$B:$B,0),1),0)</f>
        <v>10691</v>
      </c>
      <c r="Q19" s="92">
        <f>IFERROR(INDEX('на отправку (3)'!U:U,MATCH($V19,'на отправку (3)'!$B:$B,0),1),0)</f>
        <v>1.0101954999999999E-2</v>
      </c>
      <c r="R19" s="129">
        <f>IFERROR(INDEX('на отправку (3)'!V:V,MATCH($V19,'на отправку (3)'!$B:$B,0),1),0)</f>
        <v>0</v>
      </c>
      <c r="S19" s="92">
        <f>IFERROR(INDEX('на отправку (3)'!W:W,MATCH($V19,'на отправку (3)'!$B:$B,0),1),0)</f>
        <v>0</v>
      </c>
      <c r="U19" s="71">
        <f t="shared" si="0"/>
        <v>1</v>
      </c>
      <c r="V19" s="89" t="str">
        <f t="shared" si="1"/>
        <v>028004№8</v>
      </c>
      <c r="W19" s="8">
        <f>IFERROR(INDEX('на отправку (3)'!AB:AB,MATCH($V19,'на отправку (3)'!$B:$B,0),1),0)</f>
        <v>1.4606701999999999E-2</v>
      </c>
      <c r="X19" s="8">
        <f>IFERROR(INDEX('на отправку (3)'!AC:AC,MATCH($V19,'на отправку (3)'!$B:$B,0),1),0)</f>
        <v>0</v>
      </c>
      <c r="Y19" s="8">
        <v>2</v>
      </c>
      <c r="Z19" s="8">
        <f t="shared" si="2"/>
        <v>2</v>
      </c>
    </row>
    <row r="20" spans="1:26" ht="62.25" customHeight="1" x14ac:dyDescent="0.25">
      <c r="A20" s="201" t="s">
        <v>2507</v>
      </c>
      <c r="B20" s="186">
        <v>11</v>
      </c>
      <c r="C20" s="124">
        <v>9</v>
      </c>
      <c r="D20" s="92">
        <f>IFERROR(INDEX('на отправку (3)'!G:G,MATCH($V20,'на отправку (3)'!$B:$B,0),1),0)</f>
        <v>283</v>
      </c>
      <c r="E20" s="92">
        <f>IFERROR(INDEX('на отправку (3)'!H:H,MATCH($V20,'на отправку (3)'!$B:$B,0),1),0)</f>
        <v>290</v>
      </c>
      <c r="F20" s="92">
        <f>IFERROR(INDEX('на отправку (3)'!I:I,MATCH($V20,'на отправку (3)'!$B:$B,0),1),0)</f>
        <v>0.97586206900000005</v>
      </c>
      <c r="G20" s="189">
        <v>1</v>
      </c>
      <c r="H20" s="92">
        <f>IFERROR(INDEX('на отправку (3)'!K:K,MATCH($V20,'на отправку (3)'!$B:$B,0),1),0)/100</f>
        <v>9.8055642499999991E-3</v>
      </c>
      <c r="I20" s="191">
        <f>IFERROR(INDEX('на отправку (3)'!M:M,MATCH($V20,'на отправку (3)'!$B:$B,0),1),0)</f>
        <v>0.97586206900000005</v>
      </c>
      <c r="J20" s="129">
        <f>IFERROR(INDEX('на отправку (3)'!N:N,MATCH($V20,'на отправку (3)'!$B:$B,0),1),0)</f>
        <v>0.5</v>
      </c>
      <c r="K20" s="92" t="str">
        <f>IFERROR(INDEX('на отправку (3)'!O:O,MATCH($V20,'на отправку (3)'!$B:$B,0),1),0)</f>
        <v>x</v>
      </c>
      <c r="L20" s="92">
        <f>IFERROR(INDEX('на отправку (3)'!P:P,MATCH($V20,'на отправку (3)'!$B:$B,0),1),0)</f>
        <v>5</v>
      </c>
      <c r="M20" s="92">
        <f>IFERROR(INDEX('на отправку (3)'!Q:Q,MATCH($V20,'на отправку (3)'!$B:$B,0),1),0)</f>
        <v>1</v>
      </c>
      <c r="N20" s="92">
        <f>IFERROR(INDEX('на отправку (3)'!R:R,MATCH($V20,'на отправку (3)'!$B:$B,0),1),0)</f>
        <v>0</v>
      </c>
      <c r="O20" s="92">
        <f>IFERROR(INDEX('на отправку (3)'!S:S,MATCH($V20,'на отправку (3)'!$B:$B,0),1),0)</f>
        <v>440</v>
      </c>
      <c r="P20" s="92">
        <f>IFERROR(INDEX('на отправку (3)'!T:T,MATCH($V20,'на отправку (3)'!$B:$B,0),1),0)</f>
        <v>893</v>
      </c>
      <c r="Q20" s="92">
        <f>IFERROR(INDEX('на отправку (3)'!U:U,MATCH($V20,'на отправку (3)'!$B:$B,0),1),0)</f>
        <v>0.49272116500000002</v>
      </c>
      <c r="R20" s="129">
        <f>IFERROR(INDEX('на отправку (3)'!V:V,MATCH($V20,'на отправку (3)'!$B:$B,0),1),0)</f>
        <v>0</v>
      </c>
      <c r="S20" s="92">
        <f>IFERROR(INDEX('на отправку (3)'!W:W,MATCH($V20,'на отправку (3)'!$B:$B,0),1),0)</f>
        <v>0</v>
      </c>
      <c r="U20" s="71">
        <f t="shared" si="0"/>
        <v>1</v>
      </c>
      <c r="V20" s="89" t="str">
        <f t="shared" si="1"/>
        <v>028004№9</v>
      </c>
      <c r="W20" s="8">
        <f>IFERROR(INDEX('на отправку (3)'!AB:AB,MATCH($V20,'на отправку (3)'!$B:$B,0),1),0)</f>
        <v>0.93642591900000005</v>
      </c>
      <c r="X20" s="8">
        <f>IFERROR(INDEX('на отправку (3)'!AC:AC,MATCH($V20,'на отправку (3)'!$B:$B,0),1),0)</f>
        <v>0</v>
      </c>
      <c r="Y20" s="8">
        <v>1</v>
      </c>
      <c r="Z20" s="8">
        <f t="shared" si="2"/>
        <v>1</v>
      </c>
    </row>
    <row r="21" spans="1:26" ht="70.5" customHeight="1" x14ac:dyDescent="0.25">
      <c r="A21" s="201" t="s">
        <v>3122</v>
      </c>
      <c r="B21" s="186">
        <v>12</v>
      </c>
      <c r="C21" s="124">
        <v>10</v>
      </c>
      <c r="D21" s="92">
        <f>IFERROR(INDEX('на отправку (3)'!G:G,MATCH($V21,'на отправку (3)'!$B:$B,0),1),0)</f>
        <v>5</v>
      </c>
      <c r="E21" s="92">
        <f>IFERROR(INDEX('на отправку (3)'!H:H,MATCH($V21,'на отправку (3)'!$B:$B,0),1),0)</f>
        <v>5</v>
      </c>
      <c r="F21" s="92">
        <f>IFERROR(INDEX('на отправку (3)'!I:I,MATCH($V21,'на отправку (3)'!$B:$B,0),1),0)</f>
        <v>1</v>
      </c>
      <c r="G21" s="189">
        <v>1</v>
      </c>
      <c r="H21" s="92">
        <f>IFERROR(INDEX('на отправку (3)'!K:K,MATCH($V21,'на отправку (3)'!$B:$B,0),1),0)/100</f>
        <v>0</v>
      </c>
      <c r="I21" s="191">
        <f>IFERROR(INDEX('на отправку (3)'!M:M,MATCH($V21,'на отправку (3)'!$B:$B,0),1),0)</f>
        <v>1</v>
      </c>
      <c r="J21" s="129">
        <f>IFERROR(INDEX('на отправку (3)'!N:N,MATCH($V21,'на отправку (3)'!$B:$B,0),1),0)</f>
        <v>1</v>
      </c>
      <c r="K21" s="92" t="str">
        <f>IFERROR(INDEX('на отправку (3)'!O:O,MATCH($V21,'на отправку (3)'!$B:$B,0),1),0)</f>
        <v>x</v>
      </c>
      <c r="L21" s="92">
        <f>IFERROR(INDEX('на отправку (3)'!P:P,MATCH($V21,'на отправку (3)'!$B:$B,0),1),0)</f>
        <v>6</v>
      </c>
      <c r="M21" s="92">
        <f>IFERROR(INDEX('на отправку (3)'!Q:Q,MATCH($V21,'на отправку (3)'!$B:$B,0),1),0)</f>
        <v>1</v>
      </c>
      <c r="N21" s="92">
        <f>IFERROR(INDEX('на отправку (3)'!R:R,MATCH($V21,'на отправку (3)'!$B:$B,0),1),0)</f>
        <v>0</v>
      </c>
      <c r="O21" s="92">
        <f>IFERROR(INDEX('на отправку (3)'!S:S,MATCH($V21,'на отправку (3)'!$B:$B,0),1),0)</f>
        <v>13</v>
      </c>
      <c r="P21" s="92">
        <f>IFERROR(INDEX('на отправку (3)'!T:T,MATCH($V21,'на отправку (3)'!$B:$B,0),1),0)</f>
        <v>13</v>
      </c>
      <c r="Q21" s="92">
        <f>IFERROR(INDEX('на отправку (3)'!U:U,MATCH($V21,'на отправку (3)'!$B:$B,0),1),0)</f>
        <v>1</v>
      </c>
      <c r="R21" s="129">
        <f>IFERROR(INDEX('на отправку (3)'!V:V,MATCH($V21,'на отправку (3)'!$B:$B,0),1),0)</f>
        <v>0</v>
      </c>
      <c r="S21" s="92">
        <f>IFERROR(INDEX('на отправку (3)'!W:W,MATCH($V21,'на отправку (3)'!$B:$B,0),1),0)</f>
        <v>0</v>
      </c>
      <c r="U21" s="71">
        <f t="shared" si="0"/>
        <v>1</v>
      </c>
      <c r="V21" s="89" t="str">
        <f t="shared" si="1"/>
        <v>028004№10</v>
      </c>
      <c r="W21" s="8">
        <f>IFERROR(INDEX('на отправку (3)'!AB:AB,MATCH($V21,'на отправку (3)'!$B:$B,0),1),0)</f>
        <v>1</v>
      </c>
      <c r="X21" s="8">
        <f>IFERROR(INDEX('на отправку (3)'!AC:AC,MATCH($V21,'на отправку (3)'!$B:$B,0),1),0)</f>
        <v>0</v>
      </c>
      <c r="Y21" s="8">
        <v>1</v>
      </c>
      <c r="Z21" s="8">
        <f t="shared" si="2"/>
        <v>1</v>
      </c>
    </row>
    <row r="22" spans="1:26" ht="56.25" customHeight="1" x14ac:dyDescent="0.25">
      <c r="A22" s="201" t="s">
        <v>3123</v>
      </c>
      <c r="B22" s="186">
        <v>13</v>
      </c>
      <c r="C22" s="124">
        <v>11</v>
      </c>
      <c r="D22" s="92">
        <f>IFERROR(INDEX('на отправку (3)'!G:G,MATCH($V22,'на отправку (3)'!$B:$B,0),1),0)</f>
        <v>40</v>
      </c>
      <c r="E22" s="92">
        <f>IFERROR(INDEX('на отправку (3)'!H:H,MATCH($V22,'на отправку (3)'!$B:$B,0),1),0)</f>
        <v>40</v>
      </c>
      <c r="F22" s="92">
        <f>IFERROR(INDEX('на отправку (3)'!I:I,MATCH($V22,'на отправку (3)'!$B:$B,0),1),0)</f>
        <v>1</v>
      </c>
      <c r="G22" s="189">
        <v>1</v>
      </c>
      <c r="H22" s="92">
        <f>IFERROR(INDEX('на отправку (3)'!K:K,MATCH($V22,'на отправку (3)'!$B:$B,0),1),0)/100</f>
        <v>0</v>
      </c>
      <c r="I22" s="191">
        <f>IFERROR(INDEX('на отправку (3)'!M:M,MATCH($V22,'на отправку (3)'!$B:$B,0),1),0)</f>
        <v>1</v>
      </c>
      <c r="J22" s="129">
        <f>IFERROR(INDEX('на отправку (3)'!N:N,MATCH($V22,'на отправку (3)'!$B:$B,0),1),0)</f>
        <v>2</v>
      </c>
      <c r="K22" s="92" t="str">
        <f>IFERROR(INDEX('на отправку (3)'!O:O,MATCH($V22,'на отправку (3)'!$B:$B,0),1),0)</f>
        <v>x</v>
      </c>
      <c r="L22" s="92">
        <f>IFERROR(INDEX('на отправку (3)'!P:P,MATCH($V22,'на отправку (3)'!$B:$B,0),1),0)</f>
        <v>6</v>
      </c>
      <c r="M22" s="92">
        <f>IFERROR(INDEX('на отправку (3)'!Q:Q,MATCH($V22,'на отправку (3)'!$B:$B,0),1),0)</f>
        <v>1</v>
      </c>
      <c r="N22" s="92">
        <f>IFERROR(INDEX('на отправку (3)'!R:R,MATCH($V22,'на отправку (3)'!$B:$B,0),1),0)</f>
        <v>0</v>
      </c>
      <c r="O22" s="92">
        <f>IFERROR(INDEX('на отправку (3)'!S:S,MATCH($V22,'на отправку (3)'!$B:$B,0),1),0)</f>
        <v>46</v>
      </c>
      <c r="P22" s="92">
        <f>IFERROR(INDEX('на отправку (3)'!T:T,MATCH($V22,'на отправку (3)'!$B:$B,0),1),0)</f>
        <v>46</v>
      </c>
      <c r="Q22" s="92">
        <f>IFERROR(INDEX('на отправку (3)'!U:U,MATCH($V22,'на отправку (3)'!$B:$B,0),1),0)</f>
        <v>1</v>
      </c>
      <c r="R22" s="129">
        <f>IFERROR(INDEX('на отправку (3)'!V:V,MATCH($V22,'на отправку (3)'!$B:$B,0),1),0)</f>
        <v>0</v>
      </c>
      <c r="S22" s="92">
        <f>IFERROR(INDEX('на отправку (3)'!W:W,MATCH($V22,'на отправку (3)'!$B:$B,0),1),0)</f>
        <v>0</v>
      </c>
      <c r="U22" s="71">
        <f t="shared" si="0"/>
        <v>1</v>
      </c>
      <c r="V22" s="89" t="str">
        <f t="shared" si="1"/>
        <v>028004№11</v>
      </c>
      <c r="W22" s="8">
        <f>IFERROR(INDEX('на отправку (3)'!AB:AB,MATCH($V22,'на отправку (3)'!$B:$B,0),1),0)</f>
        <v>1</v>
      </c>
      <c r="X22" s="8">
        <f>IFERROR(INDEX('на отправку (3)'!AC:AC,MATCH($V22,'на отправку (3)'!$B:$B,0),1),0)</f>
        <v>0</v>
      </c>
      <c r="Y22" s="8">
        <v>2</v>
      </c>
      <c r="Z22" s="8">
        <f t="shared" si="2"/>
        <v>2</v>
      </c>
    </row>
    <row r="23" spans="1:26" ht="66.75" customHeight="1" x14ac:dyDescent="0.25">
      <c r="A23" s="201" t="s">
        <v>3124</v>
      </c>
      <c r="B23" s="186">
        <v>14</v>
      </c>
      <c r="C23" s="124">
        <v>12</v>
      </c>
      <c r="D23" s="92">
        <f>IFERROR(INDEX('на отправку (3)'!G:G,MATCH($V23,'на отправку (3)'!$B:$B,0),1),0)</f>
        <v>502</v>
      </c>
      <c r="E23" s="92">
        <f>IFERROR(INDEX('на отправку (3)'!H:H,MATCH($V23,'на отправку (3)'!$B:$B,0),1),0)</f>
        <v>12013</v>
      </c>
      <c r="F23" s="92">
        <f>IFERROR(INDEX('на отправку (3)'!I:I,MATCH($V23,'на отправку (3)'!$B:$B,0),1),0)</f>
        <v>4.1788063E-2</v>
      </c>
      <c r="G23" s="188" t="s">
        <v>12</v>
      </c>
      <c r="H23" s="92">
        <f>IFERROR(INDEX('на отправку (3)'!K:K,MATCH($V23,'на отправку (3)'!$B:$B,0),1),0)/100</f>
        <v>9.0898935999999999E-4</v>
      </c>
      <c r="I23" s="188" t="s">
        <v>12</v>
      </c>
      <c r="J23" s="129">
        <f>IFERROR(INDEX('на отправку (3)'!N:N,MATCH($V23,'на отправку (3)'!$B:$B,0),1),0)</f>
        <v>0</v>
      </c>
      <c r="K23" s="92">
        <f>IFERROR(INDEX('на отправку (3)'!O:O,MATCH($V23,'на отправку (3)'!$B:$B,0),1),0)</f>
        <v>0</v>
      </c>
      <c r="L23" s="92">
        <f>IFERROR(INDEX('на отправку (3)'!P:P,MATCH($V23,'на отправку (3)'!$B:$B,0),1),0)</f>
        <v>1</v>
      </c>
      <c r="M23" s="92">
        <f>IFERROR(INDEX('на отправку (3)'!Q:Q,MATCH($V23,'на отправку (3)'!$B:$B,0),1),0)</f>
        <v>1</v>
      </c>
      <c r="N23" s="92">
        <f>IFERROR(INDEX('на отправку (3)'!R:R,MATCH($V23,'на отправку (3)'!$B:$B,0),1),0)</f>
        <v>0</v>
      </c>
      <c r="O23" s="92">
        <f>IFERROR(INDEX('на отправку (3)'!S:S,MATCH($V23,'на отправку (3)'!$B:$B,0),1),0)</f>
        <v>417</v>
      </c>
      <c r="P23" s="92">
        <f>IFERROR(INDEX('на отправку (3)'!T:T,MATCH($V23,'на отправку (3)'!$B:$B,0),1),0)</f>
        <v>10886</v>
      </c>
      <c r="Q23" s="92">
        <f>IFERROR(INDEX('на отправку (3)'!U:U,MATCH($V23,'на отправку (3)'!$B:$B,0),1),0)</f>
        <v>3.8306080999999999E-2</v>
      </c>
      <c r="R23" s="129">
        <f>IFERROR(INDEX('на отправку (3)'!V:V,MATCH($V23,'на отправку (3)'!$B:$B,0),1),0)</f>
        <v>0</v>
      </c>
      <c r="S23" s="92">
        <f>IFERROR(INDEX('на отправку (3)'!W:W,MATCH($V23,'на отправку (3)'!$B:$B,0),1),0)</f>
        <v>0</v>
      </c>
      <c r="U23" s="71">
        <f t="shared" si="0"/>
        <v>0</v>
      </c>
      <c r="V23" s="89" t="str">
        <f t="shared" si="1"/>
        <v>028004№12</v>
      </c>
      <c r="W23" s="8">
        <f>IFERROR(INDEX('на отправку (3)'!AB:AB,MATCH($V23,'на отправку (3)'!$B:$B,0),1),0)</f>
        <v>3.2834602999999997E-2</v>
      </c>
      <c r="X23" s="8">
        <f>IFERROR(INDEX('на отправку (3)'!AC:AC,MATCH($V23,'на отправку (3)'!$B:$B,0),1),0)</f>
        <v>5.0505050000000003E-3</v>
      </c>
      <c r="Y23" s="8">
        <v>2</v>
      </c>
      <c r="Z23" s="8">
        <f t="shared" si="2"/>
        <v>2</v>
      </c>
    </row>
    <row r="24" spans="1:26" ht="69" customHeight="1" x14ac:dyDescent="0.25">
      <c r="A24" s="201" t="s">
        <v>3125</v>
      </c>
      <c r="B24" s="186">
        <v>15</v>
      </c>
      <c r="C24" s="124">
        <v>13</v>
      </c>
      <c r="D24" s="92">
        <f>IFERROR(INDEX('на отправку (3)'!G:G,MATCH($V24,'на отправку (3)'!$B:$B,0),1),0)</f>
        <v>96</v>
      </c>
      <c r="E24" s="92">
        <f>IFERROR(INDEX('на отправку (3)'!H:H,MATCH($V24,'на отправку (3)'!$B:$B,0),1),0)</f>
        <v>256</v>
      </c>
      <c r="F24" s="92">
        <f>IFERROR(INDEX('на отправку (3)'!I:I,MATCH($V24,'на отправку (3)'!$B:$B,0),1),0)</f>
        <v>0.375</v>
      </c>
      <c r="G24" s="188" t="s">
        <v>12</v>
      </c>
      <c r="H24" s="92">
        <f>IFERROR(INDEX('на отправку (3)'!K:K,MATCH($V24,'на отправку (3)'!$B:$B,0),1),0)/100</f>
        <v>1.3297873E-4</v>
      </c>
      <c r="I24" s="188" t="s">
        <v>12</v>
      </c>
      <c r="J24" s="129">
        <f>IFERROR(INDEX('на отправку (3)'!N:N,MATCH($V24,'на отправку (3)'!$B:$B,0),1),0)</f>
        <v>1</v>
      </c>
      <c r="K24" s="92">
        <f>IFERROR(INDEX('на отправку (3)'!O:O,MATCH($V24,'на отправку (3)'!$B:$B,0),1),0)</f>
        <v>0</v>
      </c>
      <c r="L24" s="92">
        <f>IFERROR(INDEX('на отправку (3)'!P:P,MATCH($V24,'на отправку (3)'!$B:$B,0),1),0)</f>
        <v>2</v>
      </c>
      <c r="M24" s="92">
        <f>IFERROR(INDEX('на отправку (3)'!Q:Q,MATCH($V24,'на отправку (3)'!$B:$B,0),1),0)</f>
        <v>1</v>
      </c>
      <c r="N24" s="92">
        <f>IFERROR(INDEX('на отправку (3)'!R:R,MATCH($V24,'на отправку (3)'!$B:$B,0),1),0)</f>
        <v>0</v>
      </c>
      <c r="O24" s="92">
        <f>IFERROR(INDEX('на отправку (3)'!S:S,MATCH($V24,'на отправку (3)'!$B:$B,0),1),0)</f>
        <v>94</v>
      </c>
      <c r="P24" s="92">
        <f>IFERROR(INDEX('на отправку (3)'!T:T,MATCH($V24,'на отправку (3)'!$B:$B,0),1),0)</f>
        <v>254</v>
      </c>
      <c r="Q24" s="92">
        <f>IFERROR(INDEX('на отправку (3)'!U:U,MATCH($V24,'на отправку (3)'!$B:$B,0),1),0)</f>
        <v>0.37007874000000002</v>
      </c>
      <c r="R24" s="129">
        <f>IFERROR(INDEX('на отправку (3)'!V:V,MATCH($V24,'на отправку (3)'!$B:$B,0),1),0)</f>
        <v>0</v>
      </c>
      <c r="S24" s="92">
        <f>IFERROR(INDEX('на отправку (3)'!W:W,MATCH($V24,'на отправку (3)'!$B:$B,0),1),0)</f>
        <v>0</v>
      </c>
      <c r="U24" s="71">
        <f t="shared" si="0"/>
        <v>1</v>
      </c>
      <c r="V24" s="89" t="str">
        <f t="shared" si="1"/>
        <v>028004№13</v>
      </c>
      <c r="W24" s="8">
        <f>IFERROR(INDEX('на отправку (3)'!AB:AB,MATCH($V24,'на отправку (3)'!$B:$B,0),1),0)</f>
        <v>0.4</v>
      </c>
      <c r="X24" s="8">
        <f>IFERROR(INDEX('на отправку (3)'!AC:AC,MATCH($V24,'на отправку (3)'!$B:$B,0),1),0)</f>
        <v>0.177419355</v>
      </c>
      <c r="Y24" s="8">
        <v>2</v>
      </c>
      <c r="Z24" s="8">
        <f t="shared" si="2"/>
        <v>2</v>
      </c>
    </row>
    <row r="25" spans="1:26" ht="69.75" customHeight="1" x14ac:dyDescent="0.25">
      <c r="A25" s="201" t="s">
        <v>3126</v>
      </c>
      <c r="B25" s="186">
        <v>16</v>
      </c>
      <c r="C25" s="124">
        <v>14</v>
      </c>
      <c r="D25" s="92">
        <f>IFERROR(INDEX('на отправку (3)'!G:G,MATCH($V25,'на отправку (3)'!$B:$B,0),1),0)</f>
        <v>0</v>
      </c>
      <c r="E25" s="92">
        <f>IFERROR(INDEX('на отправку (3)'!H:H,MATCH($V25,'на отправку (3)'!$B:$B,0),1),0)</f>
        <v>1516</v>
      </c>
      <c r="F25" s="92">
        <f>IFERROR(INDEX('на отправку (3)'!I:I,MATCH($V25,'на отправку (3)'!$B:$B,0),1),0)</f>
        <v>0</v>
      </c>
      <c r="G25" s="188" t="s">
        <v>12</v>
      </c>
      <c r="H25" s="92">
        <f>IFERROR(INDEX('на отправку (3)'!K:K,MATCH($V25,'на отправку (3)'!$B:$B,0),1),0)/100</f>
        <v>-0.01</v>
      </c>
      <c r="I25" s="188" t="s">
        <v>12</v>
      </c>
      <c r="J25" s="129">
        <f>IFERROR(INDEX('на отправку (3)'!N:N,MATCH($V25,'на отправку (3)'!$B:$B,0),1),0)</f>
        <v>3</v>
      </c>
      <c r="K25" s="92">
        <f>IFERROR(INDEX('на отправку (3)'!O:O,MATCH($V25,'на отправку (3)'!$B:$B,0),1),0)</f>
        <v>1</v>
      </c>
      <c r="L25" s="92">
        <f>IFERROR(INDEX('на отправку (3)'!P:P,MATCH($V25,'на отправку (3)'!$B:$B,0),1),0)</f>
        <v>2</v>
      </c>
      <c r="M25" s="92">
        <f>IFERROR(INDEX('на отправку (3)'!Q:Q,MATCH($V25,'на отправку (3)'!$B:$B,0),1),0)</f>
        <v>1</v>
      </c>
      <c r="N25" s="92">
        <f>IFERROR(INDEX('на отправку (3)'!R:R,MATCH($V25,'на отправку (3)'!$B:$B,0),1),0)</f>
        <v>0</v>
      </c>
      <c r="O25" s="92">
        <f>IFERROR(INDEX('на отправку (3)'!S:S,MATCH($V25,'на отправку (3)'!$B:$B,0),1),0)</f>
        <v>1</v>
      </c>
      <c r="P25" s="92">
        <f>IFERROR(INDEX('на отправку (3)'!T:T,MATCH($V25,'на отправку (3)'!$B:$B,0),1),0)</f>
        <v>1400</v>
      </c>
      <c r="Q25" s="92">
        <f>IFERROR(INDEX('на отправку (3)'!U:U,MATCH($V25,'на отправку (3)'!$B:$B,0),1),0)</f>
        <v>7.1428599999999996E-4</v>
      </c>
      <c r="R25" s="129">
        <f>IFERROR(INDEX('на отправку (3)'!V:V,MATCH($V25,'на отправку (3)'!$B:$B,0),1),0)</f>
        <v>0</v>
      </c>
      <c r="S25" s="92">
        <f>IFERROR(INDEX('на отправку (3)'!W:W,MATCH($V25,'на отправку (3)'!$B:$B,0),1),0)</f>
        <v>0</v>
      </c>
      <c r="U25" s="71">
        <f t="shared" si="0"/>
        <v>1</v>
      </c>
      <c r="V25" s="89" t="str">
        <f t="shared" si="1"/>
        <v>028004№14</v>
      </c>
      <c r="W25" s="8">
        <f>IFERROR(INDEX('на отправку (3)'!AB:AB,MATCH($V25,'на отправку (3)'!$B:$B,0),1),0)</f>
        <v>5.0993200000000005E-4</v>
      </c>
      <c r="X25" s="8">
        <f>IFERROR(INDEX('на отправку (3)'!AC:AC,MATCH($V25,'на отправку (3)'!$B:$B,0),1),0)</f>
        <v>0</v>
      </c>
      <c r="Y25" s="8">
        <v>3</v>
      </c>
      <c r="Z25" s="8">
        <f t="shared" si="2"/>
        <v>3</v>
      </c>
    </row>
    <row r="26" spans="1:26" s="136" customFormat="1" ht="21" customHeight="1" x14ac:dyDescent="0.25">
      <c r="A26" s="202"/>
      <c r="B26" s="187"/>
      <c r="C26" s="134"/>
      <c r="D26" s="135" t="s">
        <v>14</v>
      </c>
      <c r="E26" s="135"/>
      <c r="F26" s="135"/>
      <c r="G26" s="190"/>
      <c r="H26" s="135"/>
      <c r="I26" s="193"/>
      <c r="J26" s="139">
        <f>SUM(J27:J32)</f>
        <v>17</v>
      </c>
      <c r="K26" s="135"/>
      <c r="L26" s="135"/>
      <c r="M26" s="135"/>
      <c r="N26" s="135"/>
      <c r="O26" s="135"/>
      <c r="P26" s="135"/>
      <c r="Q26" s="135"/>
      <c r="R26" s="135"/>
      <c r="S26" s="135"/>
      <c r="U26" s="137"/>
      <c r="W26" s="137"/>
      <c r="X26" s="137"/>
      <c r="Y26" s="137"/>
      <c r="Z26" s="8"/>
    </row>
    <row r="27" spans="1:26" ht="15.75" customHeight="1" x14ac:dyDescent="0.25">
      <c r="A27" s="201" t="s">
        <v>3127</v>
      </c>
      <c r="B27" s="184">
        <v>17</v>
      </c>
      <c r="C27" s="123" t="s">
        <v>2448</v>
      </c>
      <c r="D27" s="92">
        <f>IFERROR(INDEX('на отправку (3)'!G:G,MATCH($V27,'на отправку (3)'!$B:$B,0),1),0)</f>
        <v>891</v>
      </c>
      <c r="E27" s="92">
        <f>IFERROR(INDEX('на отправку (3)'!H:H,MATCH($V27,'на отправку (3)'!$B:$B,0),1),0)</f>
        <v>891</v>
      </c>
      <c r="F27" s="92">
        <f>IFERROR(INDEX('на отправку (3)'!I:I,MATCH($V27,'на отправку (3)'!$B:$B,0),1),0)</f>
        <v>1</v>
      </c>
      <c r="G27" s="191">
        <f>IFERROR(INDEX('на отправку (3)'!J:J,MATCH($V27,'на отправку (3)'!$B:$B,0),1),0)</f>
        <v>1</v>
      </c>
      <c r="H27" s="92">
        <f>IFERROR(INDEX('на отправку (3)'!K:K,MATCH($V27,'на отправку (3)'!$B:$B,0),1),0)/100</f>
        <v>0</v>
      </c>
      <c r="I27" s="191">
        <f>IFERROR(INDEX('на отправку (3)'!M:M,MATCH($V27,'на отправку (3)'!$B:$B,0),1),0)</f>
        <v>1</v>
      </c>
      <c r="J27" s="129">
        <f>IFERROR(INDEX('на отправку (3)'!N:N,MATCH($V27,'на отправку (3)'!$B:$B,0),1),0)</f>
        <v>5</v>
      </c>
      <c r="K27" s="92" t="str">
        <f>IFERROR(INDEX('на отправку (3)'!O:O,MATCH($V27,'на отправку (3)'!$B:$B,0),1),0)</f>
        <v>x</v>
      </c>
      <c r="L27" s="92">
        <f>IFERROR(INDEX('на отправку (3)'!P:P,MATCH($V27,'на отправку (3)'!$B:$B,0),1),0)</f>
        <v>5</v>
      </c>
      <c r="M27" s="92">
        <f>IFERROR(INDEX('на отправку (3)'!Q:Q,MATCH($V27,'на отправку (3)'!$B:$B,0),1),0)</f>
        <v>1</v>
      </c>
      <c r="N27" s="92">
        <f>IFERROR(INDEX('на отправку (3)'!R:R,MATCH($V27,'на отправку (3)'!$B:$B,0),1),0)</f>
        <v>0</v>
      </c>
      <c r="O27" s="92">
        <f>IFERROR(INDEX('на отправку (3)'!S:S,MATCH($V27,'на отправку (3)'!$B:$B,0),1),0)</f>
        <v>925</v>
      </c>
      <c r="P27" s="92">
        <f>IFERROR(INDEX('на отправку (3)'!T:T,MATCH($V27,'на отправку (3)'!$B:$B,0),1),0)</f>
        <v>925</v>
      </c>
      <c r="Q27" s="92">
        <f>IFERROR(INDEX('на отправку (3)'!U:U,MATCH($V27,'на отправку (3)'!$B:$B,0),1),0)</f>
        <v>1</v>
      </c>
      <c r="R27" s="129">
        <f>IFERROR(INDEX('на отправку (3)'!V:V,MATCH($V27,'на отправку (3)'!$B:$B,0),1),0)</f>
        <v>0</v>
      </c>
      <c r="S27" s="92">
        <f>IFERROR(INDEX('на отправку (3)'!W:W,MATCH($V27,'на отправку (3)'!$B:$B,0),1),0)</f>
        <v>0</v>
      </c>
      <c r="U27" s="71">
        <f t="shared" ref="U27" si="3">IF(J27&gt;0,1,0)</f>
        <v>1</v>
      </c>
      <c r="V27" s="89" t="str">
        <f t="shared" ref="V27" si="4">CONCATENATE($U$1,"№",C27)</f>
        <v>028004№15</v>
      </c>
      <c r="W27" s="8">
        <f>IFERROR(INDEX('на отправку (3)'!AB:AB,MATCH($V27,'на отправку (3)'!$B:$B,0),1),0)</f>
        <v>0.96851403899999999</v>
      </c>
      <c r="X27" s="8">
        <f>IFERROR(INDEX('на отправку (3)'!AC:AC,MATCH($V27,'на отправку (3)'!$B:$B,0),1),0)</f>
        <v>0</v>
      </c>
      <c r="Y27" s="8">
        <v>5</v>
      </c>
      <c r="Z27" s="8">
        <f t="shared" si="2"/>
        <v>5</v>
      </c>
    </row>
    <row r="28" spans="1:26" ht="55.5" customHeight="1" x14ac:dyDescent="0.25">
      <c r="A28" s="201" t="s">
        <v>3128</v>
      </c>
      <c r="B28" s="184">
        <v>18</v>
      </c>
      <c r="C28" s="123" t="s">
        <v>2449</v>
      </c>
      <c r="D28" s="92">
        <f>IFERROR(INDEX('на отправку (3)'!G:G,MATCH($V28,'на отправку (3)'!$B:$B,0),1),0)</f>
        <v>2</v>
      </c>
      <c r="E28" s="92">
        <f>IFERROR(INDEX('на отправку (3)'!H:H,MATCH($V28,'на отправку (3)'!$B:$B,0),1),0)</f>
        <v>2</v>
      </c>
      <c r="F28" s="92">
        <f>IFERROR(INDEX('на отправку (3)'!I:I,MATCH($V28,'на отправку (3)'!$B:$B,0),1),0)</f>
        <v>1</v>
      </c>
      <c r="G28" s="192" t="str">
        <f>IFERROR(INDEX('на отправку (3)'!J:J,MATCH($V28,'на отправку (3)'!$B:$B,0),1),0)</f>
        <v>x</v>
      </c>
      <c r="H28" s="92">
        <f>IFERROR(INDEX('на отправку (3)'!K:K,MATCH($V28,'на отправку (3)'!$B:$B,0),1),0)/100</f>
        <v>3.3333333299999999E-3</v>
      </c>
      <c r="I28" s="192" t="str">
        <f>IFERROR(INDEX('на отправку (3)'!M:M,MATCH($V28,'на отправку (3)'!$B:$B,0),1),0)</f>
        <v>x</v>
      </c>
      <c r="J28" s="129">
        <f>IFERROR(INDEX('на отправку (3)'!N:N,MATCH($V28,'на отправку (3)'!$B:$B,0),1),0)</f>
        <v>6</v>
      </c>
      <c r="K28" s="92">
        <f>IFERROR(INDEX('на отправку (3)'!O:O,MATCH($V28,'на отправку (3)'!$B:$B,0),1),0)</f>
        <v>2</v>
      </c>
      <c r="L28" s="92">
        <f>IFERROR(INDEX('на отправку (3)'!P:P,MATCH($V28,'на отправку (3)'!$B:$B,0),1),0)</f>
        <v>4</v>
      </c>
      <c r="M28" s="92">
        <f>IFERROR(INDEX('на отправку (3)'!Q:Q,MATCH($V28,'на отправку (3)'!$B:$B,0),1),0)</f>
        <v>1</v>
      </c>
      <c r="N28" s="92">
        <f>IFERROR(INDEX('на отправку (3)'!R:R,MATCH($V28,'на отправку (3)'!$B:$B,0),1),0)</f>
        <v>0</v>
      </c>
      <c r="O28" s="92">
        <f>IFERROR(INDEX('на отправку (3)'!S:S,MATCH($V28,'на отправку (3)'!$B:$B,0),1),0)</f>
        <v>3</v>
      </c>
      <c r="P28" s="92">
        <f>IFERROR(INDEX('на отправку (3)'!T:T,MATCH($V28,'на отправку (3)'!$B:$B,0),1),0)</f>
        <v>4</v>
      </c>
      <c r="Q28" s="92">
        <f>IFERROR(INDEX('на отправку (3)'!U:U,MATCH($V28,'на отправку (3)'!$B:$B,0),1),0)</f>
        <v>0.75</v>
      </c>
      <c r="R28" s="129">
        <f>IFERROR(INDEX('на отправку (3)'!V:V,MATCH($V28,'на отправку (3)'!$B:$B,0),1),0)</f>
        <v>0</v>
      </c>
      <c r="S28" s="92">
        <f>IFERROR(INDEX('на отправку (3)'!W:W,MATCH($V28,'на отправку (3)'!$B:$B,0),1),0)</f>
        <v>0</v>
      </c>
      <c r="U28" s="71">
        <f t="shared" ref="U28:U32" si="5">IF(J28&gt;0,1,0)</f>
        <v>1</v>
      </c>
      <c r="V28" s="89" t="str">
        <f t="shared" ref="V28:V32" si="6">CONCATENATE($U$1,"№",C28)</f>
        <v>028004№16</v>
      </c>
      <c r="W28" s="8">
        <f>IFERROR(INDEX('на отправку (3)'!AB:AB,MATCH($V28,'на отправку (3)'!$B:$B,0),1),0)</f>
        <v>0.94674221000000003</v>
      </c>
      <c r="X28" s="8">
        <f>IFERROR(INDEX('на отправку (3)'!AC:AC,MATCH($V28,'на отправку (3)'!$B:$B,0),1),0)</f>
        <v>1</v>
      </c>
      <c r="Y28" s="8">
        <v>6</v>
      </c>
      <c r="Z28" s="8">
        <f t="shared" si="2"/>
        <v>6</v>
      </c>
    </row>
    <row r="29" spans="1:26" ht="45" customHeight="1" x14ac:dyDescent="0.25">
      <c r="A29" s="201" t="s">
        <v>3129</v>
      </c>
      <c r="B29" s="184">
        <v>19</v>
      </c>
      <c r="C29" s="123" t="s">
        <v>2450</v>
      </c>
      <c r="D29" s="92">
        <f>IFERROR(INDEX('на отправку (3)'!G:G,MATCH($V29,'на отправку (3)'!$B:$B,0),1),0)</f>
        <v>0</v>
      </c>
      <c r="E29" s="92">
        <f>IFERROR(INDEX('на отправку (3)'!H:H,MATCH($V29,'на отправку (3)'!$B:$B,0),1),0)</f>
        <v>0</v>
      </c>
      <c r="F29" s="92">
        <f>IFERROR(INDEX('на отправку (3)'!I:I,MATCH($V29,'на отправку (3)'!$B:$B,0),1),0)</f>
        <v>0</v>
      </c>
      <c r="G29" s="192" t="str">
        <f>IFERROR(INDEX('на отправку (3)'!J:J,MATCH($V29,'на отправку (3)'!$B:$B,0),1),0)</f>
        <v>x</v>
      </c>
      <c r="H29" s="92">
        <f>IFERROR(INDEX('на отправку (3)'!K:K,MATCH($V29,'на отправку (3)'!$B:$B,0),1),0)/100</f>
        <v>-0.01</v>
      </c>
      <c r="I29" s="192" t="str">
        <f>IFERROR(INDEX('на отправку (3)'!M:M,MATCH($V29,'на отправку (3)'!$B:$B,0),1),0)</f>
        <v>x</v>
      </c>
      <c r="J29" s="129">
        <f>IFERROR(INDEX('на отправку (3)'!N:N,MATCH($V29,'на отправку (3)'!$B:$B,0),1),0)</f>
        <v>0</v>
      </c>
      <c r="K29" s="92">
        <f>IFERROR(INDEX('на отправку (3)'!O:O,MATCH($V29,'на отправку (3)'!$B:$B,0),1),0)</f>
        <v>0</v>
      </c>
      <c r="L29" s="92">
        <f>IFERROR(INDEX('на отправку (3)'!P:P,MATCH($V29,'на отправку (3)'!$B:$B,0),1),0)</f>
        <v>0</v>
      </c>
      <c r="M29" s="92">
        <f>IFERROR(INDEX('на отправку (3)'!Q:Q,MATCH($V29,'на отправку (3)'!$B:$B,0),1),0)</f>
        <v>2</v>
      </c>
      <c r="N29" s="92">
        <f>IFERROR(INDEX('на отправку (3)'!R:R,MATCH($V29,'на отправку (3)'!$B:$B,0),1),0)</f>
        <v>0</v>
      </c>
      <c r="O29" s="92">
        <f>IFERROR(INDEX('на отправку (3)'!S:S,MATCH($V29,'на отправку (3)'!$B:$B,0),1),0)</f>
        <v>3</v>
      </c>
      <c r="P29" s="92">
        <f>IFERROR(INDEX('на отправку (3)'!T:T,MATCH($V29,'на отправку (3)'!$B:$B,0),1),0)</f>
        <v>3</v>
      </c>
      <c r="Q29" s="92">
        <f>IFERROR(INDEX('на отправку (3)'!U:U,MATCH($V29,'на отправку (3)'!$B:$B,0),1),0)</f>
        <v>1</v>
      </c>
      <c r="R29" s="129">
        <f>IFERROR(INDEX('на отправку (3)'!V:V,MATCH($V29,'на отправку (3)'!$B:$B,0),1),0)</f>
        <v>0</v>
      </c>
      <c r="S29" s="92">
        <f>IFERROR(INDEX('на отправку (3)'!W:W,MATCH($V29,'на отправку (3)'!$B:$B,0),1),0)</f>
        <v>0</v>
      </c>
      <c r="U29" s="71">
        <f t="shared" si="5"/>
        <v>0</v>
      </c>
      <c r="V29" s="89" t="str">
        <f t="shared" si="6"/>
        <v>028004№17</v>
      </c>
      <c r="W29" s="8">
        <f>IFERROR(INDEX('на отправку (3)'!AB:AB,MATCH($V29,'на отправку (3)'!$B:$B,0),1),0)</f>
        <v>0.98260073299999995</v>
      </c>
      <c r="X29" s="8">
        <f>IFERROR(INDEX('на отправку (3)'!AC:AC,MATCH($V29,'на отправку (3)'!$B:$B,0),1),0)</f>
        <v>1</v>
      </c>
      <c r="Y29" s="8">
        <v>6</v>
      </c>
      <c r="Z29" s="8">
        <f t="shared" si="2"/>
        <v>0</v>
      </c>
    </row>
    <row r="30" spans="1:26" ht="47.25" customHeight="1" x14ac:dyDescent="0.25">
      <c r="A30" s="201" t="s">
        <v>3130</v>
      </c>
      <c r="B30" s="184">
        <v>20</v>
      </c>
      <c r="C30" s="123" t="s">
        <v>2451</v>
      </c>
      <c r="D30" s="92">
        <f>IFERROR(INDEX('на отправку (3)'!G:G,MATCH($V30,'на отправку (3)'!$B:$B,0),1),0)</f>
        <v>4</v>
      </c>
      <c r="E30" s="92">
        <f>IFERROR(INDEX('на отправку (3)'!H:H,MATCH($V30,'на отправку (3)'!$B:$B,0),1),0)</f>
        <v>4</v>
      </c>
      <c r="F30" s="92">
        <f>IFERROR(INDEX('на отправку (3)'!I:I,MATCH($V30,'на отправку (3)'!$B:$B,0),1),0)</f>
        <v>1</v>
      </c>
      <c r="G30" s="192" t="str">
        <f>IFERROR(INDEX('на отправку (3)'!J:J,MATCH($V30,'на отправку (3)'!$B:$B,0),1),0)</f>
        <v>x</v>
      </c>
      <c r="H30" s="92">
        <f>IFERROR(INDEX('на отправку (3)'!K:K,MATCH($V30,'на отправку (3)'!$B:$B,0),1),0)/100</f>
        <v>4.9999999900000001E-3</v>
      </c>
      <c r="I30" s="192" t="str">
        <f>IFERROR(INDEX('на отправку (3)'!M:M,MATCH($V30,'на отправку (3)'!$B:$B,0),1),0)</f>
        <v>x</v>
      </c>
      <c r="J30" s="129">
        <f>IFERROR(INDEX('на отправку (3)'!N:N,MATCH($V30,'на отправку (3)'!$B:$B,0),1),0)</f>
        <v>6</v>
      </c>
      <c r="K30" s="92">
        <f>IFERROR(INDEX('на отправку (3)'!O:O,MATCH($V30,'на отправку (3)'!$B:$B,0),1),0)</f>
        <v>2</v>
      </c>
      <c r="L30" s="92">
        <f>IFERROR(INDEX('на отправку (3)'!P:P,MATCH($V30,'на отправку (3)'!$B:$B,0),1),0)</f>
        <v>4</v>
      </c>
      <c r="M30" s="92">
        <f>IFERROR(INDEX('на отправку (3)'!Q:Q,MATCH($V30,'на отправку (3)'!$B:$B,0),1),0)</f>
        <v>1</v>
      </c>
      <c r="N30" s="92">
        <f>IFERROR(INDEX('на отправку (3)'!R:R,MATCH($V30,'на отправку (3)'!$B:$B,0),1),0)</f>
        <v>0</v>
      </c>
      <c r="O30" s="92">
        <f>IFERROR(INDEX('на отправку (3)'!S:S,MATCH($V30,'на отправку (3)'!$B:$B,0),1),0)</f>
        <v>2</v>
      </c>
      <c r="P30" s="92">
        <f>IFERROR(INDEX('на отправку (3)'!T:T,MATCH($V30,'на отправку (3)'!$B:$B,0),1),0)</f>
        <v>3</v>
      </c>
      <c r="Q30" s="92">
        <f>IFERROR(INDEX('на отправку (3)'!U:U,MATCH($V30,'на отправку (3)'!$B:$B,0),1),0)</f>
        <v>0.66666666699999999</v>
      </c>
      <c r="R30" s="129">
        <f>IFERROR(INDEX('на отправку (3)'!V:V,MATCH($V30,'на отправку (3)'!$B:$B,0),1),0)</f>
        <v>0</v>
      </c>
      <c r="S30" s="92">
        <f>IFERROR(INDEX('на отправку (3)'!W:W,MATCH($V30,'на отправку (3)'!$B:$B,0),1),0)</f>
        <v>0</v>
      </c>
      <c r="U30" s="71">
        <f t="shared" si="5"/>
        <v>1</v>
      </c>
      <c r="V30" s="89" t="str">
        <f t="shared" si="6"/>
        <v>028004№18</v>
      </c>
      <c r="W30" s="8">
        <f>IFERROR(INDEX('на отправку (3)'!AB:AB,MATCH($V30,'на отправку (3)'!$B:$B,0),1),0)</f>
        <v>0.96027201100000004</v>
      </c>
      <c r="X30" s="8">
        <f>IFERROR(INDEX('на отправку (3)'!AC:AC,MATCH($V30,'на отправку (3)'!$B:$B,0),1),0)</f>
        <v>1</v>
      </c>
      <c r="Y30" s="8">
        <v>6</v>
      </c>
      <c r="Z30" s="8">
        <f t="shared" si="2"/>
        <v>6</v>
      </c>
    </row>
    <row r="31" spans="1:26" ht="50.25" customHeight="1" x14ac:dyDescent="0.25">
      <c r="A31" s="201" t="s">
        <v>3131</v>
      </c>
      <c r="B31" s="184">
        <v>21</v>
      </c>
      <c r="C31" s="123" t="s">
        <v>2452</v>
      </c>
      <c r="D31" s="92">
        <f>IFERROR(INDEX('на отправку (3)'!G:G,MATCH($V31,'на отправку (3)'!$B:$B,0),1),0)</f>
        <v>0</v>
      </c>
      <c r="E31" s="92">
        <f>IFERROR(INDEX('на отправку (3)'!H:H,MATCH($V31,'на отправку (3)'!$B:$B,0),1),0)</f>
        <v>0</v>
      </c>
      <c r="F31" s="92">
        <f>IFERROR(INDEX('на отправку (3)'!I:I,MATCH($V31,'на отправку (3)'!$B:$B,0),1),0)</f>
        <v>0</v>
      </c>
      <c r="G31" s="192" t="str">
        <f>IFERROR(INDEX('на отправку (3)'!J:J,MATCH($V31,'на отправку (3)'!$B:$B,0),1),0)</f>
        <v>x</v>
      </c>
      <c r="H31" s="92">
        <f>IFERROR(INDEX('на отправку (3)'!K:K,MATCH($V31,'на отправку (3)'!$B:$B,0),1),0)/100</f>
        <v>0</v>
      </c>
      <c r="I31" s="192" t="str">
        <f>IFERROR(INDEX('на отправку (3)'!M:M,MATCH($V31,'на отправку (3)'!$B:$B,0),1),0)</f>
        <v>x</v>
      </c>
      <c r="J31" s="129">
        <f>IFERROR(INDEX('на отправку (3)'!N:N,MATCH($V31,'на отправку (3)'!$B:$B,0),1),0)</f>
        <v>0</v>
      </c>
      <c r="K31" s="92">
        <f>IFERROR(INDEX('на отправку (3)'!O:O,MATCH($V31,'на отправку (3)'!$B:$B,0),1),0)</f>
        <v>0</v>
      </c>
      <c r="L31" s="92">
        <f>IFERROR(INDEX('на отправку (3)'!P:P,MATCH($V31,'на отправку (3)'!$B:$B,0),1),0)</f>
        <v>0</v>
      </c>
      <c r="M31" s="92">
        <f>IFERROR(INDEX('на отправку (3)'!Q:Q,MATCH($V31,'на отправку (3)'!$B:$B,0),1),0)</f>
        <v>2</v>
      </c>
      <c r="N31" s="92">
        <f>IFERROR(INDEX('на отправку (3)'!R:R,MATCH($V31,'на отправку (3)'!$B:$B,0),1),0)</f>
        <v>0</v>
      </c>
      <c r="O31" s="92">
        <f>IFERROR(INDEX('на отправку (3)'!S:S,MATCH($V31,'на отправку (3)'!$B:$B,0),1),0)</f>
        <v>0</v>
      </c>
      <c r="P31" s="92">
        <f>IFERROR(INDEX('на отправку (3)'!T:T,MATCH($V31,'на отправку (3)'!$B:$B,0),1),0)</f>
        <v>0</v>
      </c>
      <c r="Q31" s="92">
        <f>IFERROR(INDEX('на отправку (3)'!U:U,MATCH($V31,'на отправку (3)'!$B:$B,0),1),0)</f>
        <v>0</v>
      </c>
      <c r="R31" s="129">
        <f>IFERROR(INDEX('на отправку (3)'!V:V,MATCH($V31,'на отправку (3)'!$B:$B,0),1),0)</f>
        <v>0</v>
      </c>
      <c r="S31" s="92">
        <f>IFERROR(INDEX('на отправку (3)'!W:W,MATCH($V31,'на отправку (3)'!$B:$B,0),1),0)</f>
        <v>0</v>
      </c>
      <c r="U31" s="71">
        <f t="shared" si="5"/>
        <v>0</v>
      </c>
      <c r="V31" s="89" t="str">
        <f t="shared" si="6"/>
        <v>028004№19</v>
      </c>
      <c r="W31" s="8">
        <f>IFERROR(INDEX('на отправку (3)'!AB:AB,MATCH($V31,'на отправку (3)'!$B:$B,0),1),0)</f>
        <v>0.96570972899999996</v>
      </c>
      <c r="X31" s="8">
        <f>IFERROR(INDEX('на отправку (3)'!AC:AC,MATCH($V31,'на отправку (3)'!$B:$B,0),1),0)</f>
        <v>1</v>
      </c>
      <c r="Y31" s="8">
        <v>6</v>
      </c>
      <c r="Z31" s="8">
        <f t="shared" si="2"/>
        <v>0</v>
      </c>
    </row>
    <row r="32" spans="1:26" ht="78.75" x14ac:dyDescent="0.25">
      <c r="A32" s="201" t="s">
        <v>3132</v>
      </c>
      <c r="B32" s="184">
        <v>22</v>
      </c>
      <c r="C32" s="123" t="s">
        <v>2453</v>
      </c>
      <c r="D32" s="92">
        <f>IFERROR(INDEX('на отправку (3)'!G:G,MATCH($V32,'на отправку (3)'!$B:$B,0),1),0)</f>
        <v>1</v>
      </c>
      <c r="E32" s="92">
        <f>IFERROR(INDEX('на отправку (3)'!H:H,MATCH($V32,'на отправку (3)'!$B:$B,0),1),0)</f>
        <v>3</v>
      </c>
      <c r="F32" s="92">
        <f>IFERROR(INDEX('на отправку (3)'!I:I,MATCH($V32,'на отправку (3)'!$B:$B,0),1),0)</f>
        <v>0.33333333300000001</v>
      </c>
      <c r="G32" s="192" t="str">
        <f>IFERROR(INDEX('на отправку (3)'!J:J,MATCH($V32,'на отправку (3)'!$B:$B,0),1),0)</f>
        <v>x</v>
      </c>
      <c r="H32" s="92">
        <f>IFERROR(INDEX('на отправку (3)'!K:K,MATCH($V32,'на отправку (3)'!$B:$B,0),1),0)/100</f>
        <v>0</v>
      </c>
      <c r="I32" s="192" t="str">
        <f>IFERROR(INDEX('на отправку (3)'!M:M,MATCH($V32,'на отправку (3)'!$B:$B,0),1),0)</f>
        <v>x</v>
      </c>
      <c r="J32" s="129">
        <f>IFERROR(INDEX('на отправку (3)'!N:N,MATCH($V32,'на отправку (3)'!$B:$B,0),1),0)</f>
        <v>0</v>
      </c>
      <c r="K32" s="92">
        <f>IFERROR(INDEX('на отправку (3)'!O:O,MATCH($V32,'на отправку (3)'!$B:$B,0),1),0)</f>
        <v>0</v>
      </c>
      <c r="L32" s="92">
        <f>IFERROR(INDEX('на отправку (3)'!P:P,MATCH($V32,'на отправку (3)'!$B:$B,0),1),0)</f>
        <v>3</v>
      </c>
      <c r="M32" s="92">
        <f>IFERROR(INDEX('на отправку (3)'!Q:Q,MATCH($V32,'на отправку (3)'!$B:$B,0),1),0)</f>
        <v>1</v>
      </c>
      <c r="N32" s="92">
        <f>IFERROR(INDEX('на отправку (3)'!R:R,MATCH($V32,'на отправку (3)'!$B:$B,0),1),0)</f>
        <v>0</v>
      </c>
      <c r="O32" s="92">
        <f>IFERROR(INDEX('на отправку (3)'!S:S,MATCH($V32,'на отправку (3)'!$B:$B,0),1),0)</f>
        <v>0</v>
      </c>
      <c r="P32" s="92">
        <f>IFERROR(INDEX('на отправку (3)'!T:T,MATCH($V32,'на отправку (3)'!$B:$B,0),1),0)</f>
        <v>2</v>
      </c>
      <c r="Q32" s="92">
        <f>IFERROR(INDEX('на отправку (3)'!U:U,MATCH($V32,'на отправку (3)'!$B:$B,0),1),0)</f>
        <v>0</v>
      </c>
      <c r="R32" s="129">
        <f>IFERROR(INDEX('на отправку (3)'!V:V,MATCH($V32,'на отправку (3)'!$B:$B,0),1),0)</f>
        <v>0</v>
      </c>
      <c r="S32" s="92">
        <f>IFERROR(INDEX('на отправку (3)'!W:W,MATCH($V32,'на отправку (3)'!$B:$B,0),1),0)</f>
        <v>0</v>
      </c>
      <c r="U32" s="71">
        <f t="shared" si="5"/>
        <v>0</v>
      </c>
      <c r="V32" s="89" t="str">
        <f t="shared" si="6"/>
        <v>028004№20</v>
      </c>
      <c r="W32" s="8">
        <f>IFERROR(INDEX('на отправку (3)'!AB:AB,MATCH($V32,'на отправку (3)'!$B:$B,0),1),0)</f>
        <v>0.8075</v>
      </c>
      <c r="X32" s="8">
        <f>IFERROR(INDEX('на отправку (3)'!AC:AC,MATCH($V32,'на отправку (3)'!$B:$B,0),1),0)</f>
        <v>1</v>
      </c>
      <c r="Y32" s="8">
        <v>6</v>
      </c>
      <c r="Z32" s="8">
        <f t="shared" si="2"/>
        <v>6</v>
      </c>
    </row>
    <row r="33" spans="1:27" s="136" customFormat="1" ht="21" customHeight="1" x14ac:dyDescent="0.25">
      <c r="A33" s="202"/>
      <c r="B33" s="187"/>
      <c r="C33" s="134"/>
      <c r="D33" s="135" t="s">
        <v>15</v>
      </c>
      <c r="E33" s="135"/>
      <c r="F33" s="135"/>
      <c r="G33" s="190"/>
      <c r="H33" s="135"/>
      <c r="I33" s="193"/>
      <c r="J33" s="139">
        <f>SUM(J34:J37)</f>
        <v>4</v>
      </c>
      <c r="K33" s="135"/>
      <c r="L33" s="135"/>
      <c r="M33" s="135"/>
      <c r="N33" s="135"/>
      <c r="O33" s="135"/>
      <c r="P33" s="135"/>
      <c r="Q33" s="135"/>
      <c r="R33" s="135"/>
      <c r="S33" s="135"/>
      <c r="U33" s="137"/>
      <c r="W33" s="137"/>
      <c r="X33" s="137"/>
      <c r="Y33" s="137"/>
      <c r="Z33" s="8"/>
    </row>
    <row r="34" spans="1:27" ht="42.75" customHeight="1" x14ac:dyDescent="0.25">
      <c r="A34" s="201" t="s">
        <v>3133</v>
      </c>
      <c r="B34" s="184">
        <v>23</v>
      </c>
      <c r="C34" s="123" t="s">
        <v>2454</v>
      </c>
      <c r="D34" s="92">
        <f>IFERROR(INDEX('на отправку (3)'!G:G,MATCH($V34,'на отправку (3)'!$B:$B,0),1),0)</f>
        <v>3</v>
      </c>
      <c r="E34" s="92">
        <f>IFERROR(INDEX('на отправку (3)'!H:H,MATCH($V34,'на отправку (3)'!$B:$B,0),1),0)</f>
        <v>6</v>
      </c>
      <c r="F34" s="92">
        <f>IFERROR(INDEX('на отправку (3)'!I:I,MATCH($V34,'на отправку (3)'!$B:$B,0),1),0)</f>
        <v>0.5</v>
      </c>
      <c r="G34" s="191" t="str">
        <f>IFERROR(INDEX('на отправку (3)'!J:J,MATCH($V34,'на отправку (3)'!$B:$B,0),1),0)</f>
        <v>x</v>
      </c>
      <c r="H34" s="92">
        <f>IFERROR(INDEX('на отправку (3)'!K:K,MATCH($V34,'на отправку (3)'!$B:$B,0),1),0)/100</f>
        <v>-2.5000000000000001E-3</v>
      </c>
      <c r="I34" s="191" t="str">
        <f>IFERROR(INDEX('на отправку (3)'!M:M,MATCH($V34,'на отправку (3)'!$B:$B,0),1),0)</f>
        <v>x</v>
      </c>
      <c r="J34" s="129">
        <f>IFERROR(INDEX('на отправку (3)'!N:N,MATCH($V34,'на отправку (3)'!$B:$B,0),1),0)</f>
        <v>4</v>
      </c>
      <c r="K34" s="92">
        <f>IFERROR(INDEX('на отправку (3)'!O:O,MATCH($V34,'на отправку (3)'!$B:$B,0),1),0)</f>
        <v>0</v>
      </c>
      <c r="L34" s="92">
        <f>IFERROR(INDEX('на отправку (3)'!P:P,MATCH($V34,'на отправку (3)'!$B:$B,0),1),0)</f>
        <v>4</v>
      </c>
      <c r="M34" s="92">
        <f>IFERROR(INDEX('на отправку (3)'!Q:Q,MATCH($V34,'на отправку (3)'!$B:$B,0),1),0)</f>
        <v>1</v>
      </c>
      <c r="N34" s="92">
        <f>IFERROR(INDEX('на отправку (3)'!R:R,MATCH($V34,'на отправку (3)'!$B:$B,0),1),0)</f>
        <v>0</v>
      </c>
      <c r="O34" s="92">
        <f>IFERROR(INDEX('на отправку (3)'!S:S,MATCH($V34,'на отправку (3)'!$B:$B,0),1),0)</f>
        <v>2</v>
      </c>
      <c r="P34" s="92">
        <f>IFERROR(INDEX('на отправку (3)'!T:T,MATCH($V34,'на отправку (3)'!$B:$B,0),1),0)</f>
        <v>3</v>
      </c>
      <c r="Q34" s="92">
        <f>IFERROR(INDEX('на отправку (3)'!U:U,MATCH($V34,'на отправку (3)'!$B:$B,0),1),0)</f>
        <v>0.66666666699999999</v>
      </c>
      <c r="R34" s="129">
        <f>IFERROR(INDEX('на отправку (3)'!V:V,MATCH($V34,'на отправку (3)'!$B:$B,0),1),0)</f>
        <v>0</v>
      </c>
      <c r="S34" s="92">
        <f>IFERROR(INDEX('на отправку (3)'!W:W,MATCH($V34,'на отправку (3)'!$B:$B,0),1),0)</f>
        <v>0</v>
      </c>
      <c r="U34" s="71">
        <f t="shared" ref="U34" si="7">IF(J34&gt;0,1,0)</f>
        <v>1</v>
      </c>
      <c r="V34" s="89" t="str">
        <f t="shared" ref="V34" si="8">CONCATENATE($U$1,"№",C34)</f>
        <v>028004№21</v>
      </c>
      <c r="W34" s="8">
        <f>IFERROR(INDEX('на отправку (3)'!AB:AB,MATCH($V34,'на отправку (3)'!$B:$B,0),1),0)</f>
        <v>0.39646335199999999</v>
      </c>
      <c r="X34" s="8">
        <f>IFERROR(INDEX('на отправку (3)'!AC:AC,MATCH($V34,'на отправку (3)'!$B:$B,0),1),0)</f>
        <v>1</v>
      </c>
      <c r="Y34" s="8">
        <v>8</v>
      </c>
      <c r="Z34" s="8">
        <f t="shared" si="2"/>
        <v>8</v>
      </c>
    </row>
    <row r="35" spans="1:27" ht="56.25" customHeight="1" x14ac:dyDescent="0.25">
      <c r="A35" s="201" t="s">
        <v>3134</v>
      </c>
      <c r="B35" s="184">
        <v>24</v>
      </c>
      <c r="C35" s="123">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1" t="str">
        <f>IFERROR(INDEX('на отправку (3)'!J:J,MATCH($V35,'на отправку (3)'!$B:$B,0),1),0)</f>
        <v>x</v>
      </c>
      <c r="H35" s="92">
        <f>IFERROR(INDEX('на отправку (3)'!K:K,MATCH($V35,'на отправку (3)'!$B:$B,0),1),0)/100</f>
        <v>0</v>
      </c>
      <c r="I35" s="191" t="str">
        <f>IFERROR(INDEX('на отправку (3)'!M:M,MATCH($V35,'на отправку (3)'!$B:$B,0),1),0)</f>
        <v>x</v>
      </c>
      <c r="J35" s="129">
        <f>IFERROR(INDEX('на отправку (3)'!N:N,MATCH($V35,'на отправку (3)'!$B:$B,0),1),0)</f>
        <v>0</v>
      </c>
      <c r="K35" s="92">
        <f>IFERROR(INDEX('на отправку (3)'!O:O,MATCH($V35,'на отправку (3)'!$B:$B,0),1),0)</f>
        <v>0</v>
      </c>
      <c r="L35" s="92">
        <f>IFERROR(INDEX('на отправку (3)'!P:P,MATCH($V35,'на отправку (3)'!$B:$B,0),1),0)</f>
        <v>0</v>
      </c>
      <c r="M35" s="92">
        <f>IFERROR(INDEX('на отправку (3)'!Q:Q,MATCH($V35,'на отправку (3)'!$B:$B,0),1),0)</f>
        <v>2</v>
      </c>
      <c r="N35" s="92">
        <f>IFERROR(INDEX('на отправку (3)'!R:R,MATCH($V35,'на отправку (3)'!$B:$B,0),1),0)</f>
        <v>0</v>
      </c>
      <c r="O35" s="92">
        <f>IFERROR(INDEX('на отправку (3)'!S:S,MATCH($V35,'на отправку (3)'!$B:$B,0),1),0)</f>
        <v>0</v>
      </c>
      <c r="P35" s="92">
        <f>IFERROR(INDEX('на отправку (3)'!T:T,MATCH($V35,'на отправку (3)'!$B:$B,0),1),0)</f>
        <v>0</v>
      </c>
      <c r="Q35" s="92">
        <f>IFERROR(INDEX('на отправку (3)'!U:U,MATCH($V35,'на отправку (3)'!$B:$B,0),1),0)</f>
        <v>0</v>
      </c>
      <c r="R35" s="129">
        <f>IFERROR(INDEX('на отправку (3)'!V:V,MATCH($V35,'на отправку (3)'!$B:$B,0),1),0)</f>
        <v>0</v>
      </c>
      <c r="S35" s="92">
        <f>IFERROR(INDEX('на отправку (3)'!W:W,MATCH($V35,'на отправку (3)'!$B:$B,0),1),0)</f>
        <v>0</v>
      </c>
      <c r="U35" s="71">
        <f t="shared" ref="U35:U37" si="9">IF(J35&gt;0,1,0)</f>
        <v>0</v>
      </c>
      <c r="V35" s="89" t="str">
        <f t="shared" ref="V35:V37" si="10">CONCATENATE($U$1,"№",C35)</f>
        <v>028004№23</v>
      </c>
      <c r="W35" s="8">
        <f>IFERROR(INDEX('на отправку (3)'!AB:AB,MATCH($V35,'на отправку (3)'!$B:$B,0),1),0)</f>
        <v>0.6</v>
      </c>
      <c r="X35" s="8">
        <f>IFERROR(INDEX('на отправку (3)'!AC:AC,MATCH($V35,'на отправку (3)'!$B:$B,0),1),0)</f>
        <v>1</v>
      </c>
      <c r="Y35" s="8">
        <v>9</v>
      </c>
      <c r="Z35" s="8">
        <f t="shared" si="2"/>
        <v>0</v>
      </c>
    </row>
    <row r="36" spans="1:27" ht="60" customHeight="1" x14ac:dyDescent="0.25">
      <c r="A36" s="201" t="s">
        <v>3135</v>
      </c>
      <c r="B36" s="184">
        <v>25</v>
      </c>
      <c r="C36" s="123">
        <v>24</v>
      </c>
      <c r="D36" s="92">
        <f>IFERROR(INDEX('на отправку (3)'!G:G,MATCH($V36,'на отправку (3)'!$B:$B,0),1),0)</f>
        <v>0</v>
      </c>
      <c r="E36" s="92">
        <f>IFERROR(INDEX('на отправку (3)'!H:H,MATCH($V36,'на отправку (3)'!$B:$B,0),1),0)</f>
        <v>0</v>
      </c>
      <c r="F36" s="92">
        <f>IFERROR(INDEX('на отправку (3)'!I:I,MATCH($V36,'на отправку (3)'!$B:$B,0),1),0)</f>
        <v>0</v>
      </c>
      <c r="G36" s="191" t="str">
        <f>IFERROR(INDEX('на отправку (3)'!J:J,MATCH($V36,'на отправку (3)'!$B:$B,0),1),0)</f>
        <v>x</v>
      </c>
      <c r="H36" s="92">
        <f>IFERROR(INDEX('на отправку (3)'!K:K,MATCH($V36,'на отправку (3)'!$B:$B,0),1),0)/100</f>
        <v>0</v>
      </c>
      <c r="I36" s="191" t="str">
        <f>IFERROR(INDEX('на отправку (3)'!M:M,MATCH($V36,'на отправку (3)'!$B:$B,0),1),0)</f>
        <v>x</v>
      </c>
      <c r="J36" s="129">
        <f>IFERROR(INDEX('на отправку (3)'!N:N,MATCH($V36,'на отправку (3)'!$B:$B,0),1),0)</f>
        <v>0</v>
      </c>
      <c r="K36" s="92">
        <f>IFERROR(INDEX('на отправку (3)'!O:O,MATCH($V36,'на отправку (3)'!$B:$B,0),1),0)</f>
        <v>0</v>
      </c>
      <c r="L36" s="92">
        <f>IFERROR(INDEX('на отправку (3)'!P:P,MATCH($V36,'на отправку (3)'!$B:$B,0),1),0)</f>
        <v>0</v>
      </c>
      <c r="M36" s="92">
        <f>IFERROR(INDEX('на отправку (3)'!Q:Q,MATCH($V36,'на отправку (3)'!$B:$B,0),1),0)</f>
        <v>2</v>
      </c>
      <c r="N36" s="92">
        <f>IFERROR(INDEX('на отправку (3)'!R:R,MATCH($V36,'на отправку (3)'!$B:$B,0),1),0)</f>
        <v>0</v>
      </c>
      <c r="O36" s="92">
        <f>IFERROR(INDEX('на отправку (3)'!S:S,MATCH($V36,'на отправку (3)'!$B:$B,0),1),0)</f>
        <v>0</v>
      </c>
      <c r="P36" s="92">
        <f>IFERROR(INDEX('на отправку (3)'!T:T,MATCH($V36,'на отправку (3)'!$B:$B,0),1),0)</f>
        <v>0</v>
      </c>
      <c r="Q36" s="92">
        <f>IFERROR(INDEX('на отправку (3)'!U:U,MATCH($V36,'на отправку (3)'!$B:$B,0),1),0)</f>
        <v>0</v>
      </c>
      <c r="R36" s="129">
        <f>IFERROR(INDEX('на отправку (3)'!V:V,MATCH($V36,'на отправку (3)'!$B:$B,0),1),0)</f>
        <v>0</v>
      </c>
      <c r="S36" s="92">
        <f>IFERROR(INDEX('на отправку (3)'!W:W,MATCH($V36,'на отправку (3)'!$B:$B,0),1),0)</f>
        <v>0</v>
      </c>
      <c r="U36" s="71">
        <f t="shared" si="9"/>
        <v>0</v>
      </c>
      <c r="V36" s="89" t="str">
        <f t="shared" si="10"/>
        <v>028004№24</v>
      </c>
      <c r="W36" s="8">
        <f>IFERROR(INDEX('на отправку (3)'!AB:AB,MATCH($V36,'на отправку (3)'!$B:$B,0),1),0)</f>
        <v>0.381578947</v>
      </c>
      <c r="X36" s="8">
        <f>IFERROR(INDEX('на отправку (3)'!AC:AC,MATCH($V36,'на отправку (3)'!$B:$B,0),1),0)</f>
        <v>1</v>
      </c>
      <c r="Y36" s="8">
        <v>9</v>
      </c>
      <c r="Z36" s="8">
        <f t="shared" si="2"/>
        <v>0</v>
      </c>
    </row>
    <row r="37" spans="1:27" ht="46.5" customHeight="1" x14ac:dyDescent="0.25">
      <c r="A37" s="201" t="s">
        <v>3136</v>
      </c>
      <c r="B37" s="184">
        <v>26</v>
      </c>
      <c r="C37" s="123">
        <v>25</v>
      </c>
      <c r="D37" s="92">
        <f>IFERROR(INDEX('на отправку (3)'!G:G,MATCH($V37,'на отправку (3)'!$B:$B,0),1),0)</f>
        <v>18</v>
      </c>
      <c r="E37" s="92">
        <f>IFERROR(INDEX('на отправку (3)'!H:H,MATCH($V37,'на отправку (3)'!$B:$B,0),1),0)</f>
        <v>19</v>
      </c>
      <c r="F37" s="92">
        <f>IFERROR(INDEX('на отправку (3)'!I:I,MATCH($V37,'на отправку (3)'!$B:$B,0),1),0)</f>
        <v>0.94736842099999996</v>
      </c>
      <c r="G37" s="191">
        <f>IFERROR(INDEX('на отправку (3)'!J:J,MATCH($V37,'на отправку (3)'!$B:$B,0),1),0)</f>
        <v>1</v>
      </c>
      <c r="H37" s="92">
        <f>IFERROR(INDEX('на отправку (3)'!K:K,MATCH($V37,'на отправку (3)'!$B:$B,0),1),0)</f>
        <v>0</v>
      </c>
      <c r="I37" s="191" t="str">
        <f>IFERROR(INDEX('на отправку (3)'!M:M,MATCH($V37,'на отправку (3)'!$B:$B,0),1),0)</f>
        <v>x</v>
      </c>
      <c r="J37" s="129">
        <f>IFERROR(INDEX('на отправку (3)'!N:N,MATCH($V37,'на отправку (3)'!$B:$B,0),1),0)</f>
        <v>0</v>
      </c>
      <c r="K37" s="92">
        <f>IFERROR(INDEX('на отправку (3)'!O:O,MATCH($V37,'на отправку (3)'!$B:$B,0),1),0)</f>
        <v>0</v>
      </c>
      <c r="L37" s="92">
        <f>IFERROR(INDEX('на отправку (3)'!P:P,MATCH($V37,'на отправку (3)'!$B:$B,0),1),0)</f>
        <v>3</v>
      </c>
      <c r="M37" s="92">
        <f>IFERROR(INDEX('на отправку (3)'!Q:Q,MATCH($V37,'на отправку (3)'!$B:$B,0),1),0)</f>
        <v>1</v>
      </c>
      <c r="N37" s="92">
        <f>IFERROR(INDEX('на отправку (3)'!R:R,MATCH($V37,'на отправку (3)'!$B:$B,0),1),0)</f>
        <v>0</v>
      </c>
      <c r="O37" s="92">
        <f>IFERROR(INDEX('на отправку (3)'!S:S,MATCH($V37,'на отправку (3)'!$B:$B,0),1),0)</f>
        <v>18</v>
      </c>
      <c r="P37" s="92">
        <f>IFERROR(INDEX('на отправку (3)'!T:T,MATCH($V37,'на отправку (3)'!$B:$B,0),1),0)</f>
        <v>19</v>
      </c>
      <c r="Q37" s="92">
        <f>IFERROR(INDEX('на отправку (3)'!U:U,MATCH($V37,'на отправку (3)'!$B:$B,0),1),0)</f>
        <v>0.94736842099999996</v>
      </c>
      <c r="R37" s="129">
        <f>IFERROR(INDEX('на отправку (3)'!V:V,MATCH($V37,'на отправку (3)'!$B:$B,0),1),0)</f>
        <v>0</v>
      </c>
      <c r="S37" s="92">
        <f>IFERROR(INDEX('на отправку (3)'!W:W,MATCH($V37,'на отправку (3)'!$B:$B,0),1),0)</f>
        <v>0</v>
      </c>
      <c r="U37" s="71">
        <f t="shared" si="9"/>
        <v>0</v>
      </c>
      <c r="V37" s="89" t="str">
        <f t="shared" si="10"/>
        <v>028004№25</v>
      </c>
      <c r="W37" s="8">
        <f>IFERROR(INDEX('на отправку (3)'!AB:AB,MATCH($V37,'на отправку (3)'!$B:$B,0),1),0)</f>
        <v>0.97159166299999999</v>
      </c>
      <c r="X37" s="8">
        <f>IFERROR(INDEX('на отправку (3)'!AC:AC,MATCH($V37,'на отправку (3)'!$B:$B,0),1),0)</f>
        <v>1</v>
      </c>
      <c r="Y37" s="8">
        <v>9</v>
      </c>
      <c r="Z37" s="8">
        <f t="shared" si="2"/>
        <v>9</v>
      </c>
    </row>
    <row r="38" spans="1:27" s="136" customFormat="1" ht="21" customHeight="1" x14ac:dyDescent="0.25">
      <c r="A38" s="202"/>
      <c r="B38" s="187"/>
      <c r="C38" s="134"/>
      <c r="D38" s="135" t="s">
        <v>3091</v>
      </c>
      <c r="E38" s="135"/>
      <c r="F38" s="135"/>
      <c r="G38" s="190"/>
      <c r="H38" s="135"/>
      <c r="I38" s="193"/>
      <c r="J38" s="139">
        <f>IF(SUM(J39:J45)&lt;0,0,SUM(J39:J45))</f>
        <v>31</v>
      </c>
      <c r="K38" s="135"/>
      <c r="L38" s="135"/>
      <c r="M38" s="135"/>
      <c r="N38" s="135"/>
      <c r="O38" s="135"/>
      <c r="P38" s="135"/>
      <c r="Q38" s="135"/>
      <c r="R38" s="135"/>
      <c r="S38" s="135"/>
      <c r="U38" s="137"/>
      <c r="W38" s="137"/>
      <c r="X38" s="137"/>
      <c r="Y38" s="137"/>
      <c r="Z38" s="8"/>
    </row>
    <row r="39" spans="1:27" ht="63" customHeight="1" x14ac:dyDescent="0.25">
      <c r="A39" s="201" t="s">
        <v>3137</v>
      </c>
      <c r="B39" s="120">
        <v>27</v>
      </c>
      <c r="C39" s="120">
        <v>27</v>
      </c>
      <c r="D39" s="92">
        <f>IFERROR(INDEX('на отправку (3)'!G:G,MATCH($V39,'на отправку (3)'!$B:$B,0),1),0)</f>
        <v>0</v>
      </c>
      <c r="E39" s="92">
        <f>IFERROR(INDEX('на отправку (3)'!H:H,MATCH($V39,'на отправку (3)'!$B:$B,0),1),0)</f>
        <v>1</v>
      </c>
      <c r="F39" s="92">
        <f>IFERROR(INDEX('на отправку (3)'!I:I,MATCH($V39,'на отправку (3)'!$B:$B,0),1),0)</f>
        <v>0</v>
      </c>
      <c r="G39" s="191">
        <f>IFERROR(INDEX('на отправку (3)'!J:J,MATCH($V39,'на отправку (3)'!$B:$B,0),1),0)</f>
        <v>0</v>
      </c>
      <c r="H39" s="92">
        <f>IFERROR(INDEX('на отправку (3)'!K:K,MATCH($V39,'на отправку (3)'!$B:$B,0),1),0)/100</f>
        <v>0</v>
      </c>
      <c r="I39" s="191">
        <f>IFERROR(INDEX('на отправку (3)'!M:M,MATCH($V39,'на отправку (3)'!$B:$B,0),1),0)</f>
        <v>0</v>
      </c>
      <c r="J39" s="129">
        <f>IFERROR(INDEX('на отправку (3)'!N:N,MATCH($V39,'на отправку (3)'!$B:$B,0),1),0)</f>
        <v>4</v>
      </c>
      <c r="K39" s="92" t="str">
        <f>IFERROR(INDEX('на отправку (3)'!O:O,MATCH($V39,'на отправку (3)'!$B:$B,0),1),0)</f>
        <v>x</v>
      </c>
      <c r="L39" s="92" t="str">
        <f>IFERROR(INDEX('на отправку (3)'!P:P,MATCH($V39,'на отправку (3)'!$B:$B,0),1),0)</f>
        <v>x</v>
      </c>
      <c r="M39" s="92">
        <f>IFERROR(INDEX('на отправку (3)'!Q:Q,MATCH($V39,'на отправку (3)'!$B:$B,0),1),0)</f>
        <v>1</v>
      </c>
      <c r="N39" s="98"/>
      <c r="O39" s="92">
        <f>IFERROR(INDEX('на отправку (3)'!S:S,MATCH($V39,'на отправку (3)'!$B:$B,0),1),0)</f>
        <v>0</v>
      </c>
      <c r="P39" s="92">
        <f>IFERROR(INDEX('на отправку (3)'!T:T,MATCH($V39,'на отправку (3)'!$B:$B,0),1),0)</f>
        <v>0</v>
      </c>
      <c r="Q39" s="92">
        <f>IFERROR(INDEX('на отправку (3)'!U:U,MATCH($V39,'на отправку (3)'!$B:$B,0),1),0)</f>
        <v>0</v>
      </c>
      <c r="R39" s="129">
        <f>IFERROR(INDEX('на отправку (3)'!V:V,MATCH($V39,'на отправку (3)'!$B:$B,0),1),0)</f>
        <v>0</v>
      </c>
      <c r="S39" s="98"/>
      <c r="U39" s="71">
        <f t="shared" ref="U39" si="11">IF(J39&gt;0,1,0)</f>
        <v>1</v>
      </c>
      <c r="V39" s="89" t="str">
        <f t="shared" ref="V39" si="12">CONCATENATE($U$1,"№",C39)</f>
        <v>028004№27</v>
      </c>
      <c r="W39" s="8">
        <f>IFERROR(INDEX('на отправку (3)'!AB:AB,MATCH($V39,'на отправку (3)'!$B:$B,0),1),0)</f>
        <v>0</v>
      </c>
      <c r="X39" s="8">
        <f>IFERROR(INDEX('на отправку (3)'!AC:AC,MATCH($V39,'на отправку (3)'!$B:$B,0),1),0)</f>
        <v>0</v>
      </c>
      <c r="Y39" s="8">
        <v>4</v>
      </c>
      <c r="Z39" s="8">
        <f t="shared" si="2"/>
        <v>4</v>
      </c>
    </row>
    <row r="40" spans="1:27" ht="49.5" customHeight="1" x14ac:dyDescent="0.25">
      <c r="A40" s="201" t="s">
        <v>3138</v>
      </c>
      <c r="B40" s="120">
        <v>28</v>
      </c>
      <c r="C40" s="120">
        <v>28</v>
      </c>
      <c r="D40" s="92">
        <f>IFERROR(INDEX('на отправку (3)'!G:G,MATCH($V40,'на отправку (3)'!$B:$B,0),1),0)</f>
        <v>0</v>
      </c>
      <c r="E40" s="92">
        <f>IFERROR(INDEX('на отправку (3)'!H:H,MATCH($V40,'на отправку (3)'!$B:$B,0),1),0)</f>
        <v>51</v>
      </c>
      <c r="F40" s="92">
        <f>IFERROR(INDEX('на отправку (3)'!I:I,MATCH($V40,'на отправку (3)'!$B:$B,0),1),0)</f>
        <v>0</v>
      </c>
      <c r="G40" s="191">
        <f>IFERROR(INDEX('на отправку (3)'!J:J,MATCH($V40,'на отправку (3)'!$B:$B,0),1),0)</f>
        <v>0</v>
      </c>
      <c r="H40" s="92">
        <f>IFERROR(INDEX('на отправку (3)'!K:K,MATCH($V40,'на отправку (3)'!$B:$B,0),1),0)/100</f>
        <v>0</v>
      </c>
      <c r="I40" s="191">
        <f>IFERROR(INDEX('на отправку (3)'!M:M,MATCH($V40,'на отправку (3)'!$B:$B,0),1),0)</f>
        <v>0</v>
      </c>
      <c r="J40" s="129">
        <f>IFERROR(INDEX('на отправку (3)'!N:N,MATCH($V40,'на отправку (3)'!$B:$B,0),1),0)</f>
        <v>3</v>
      </c>
      <c r="K40" s="92" t="str">
        <f>IFERROR(INDEX('на отправку (3)'!O:O,MATCH($V40,'на отправку (3)'!$B:$B,0),1),0)</f>
        <v>x</v>
      </c>
      <c r="L40" s="92" t="str">
        <f>IFERROR(INDEX('на отправку (3)'!P:P,MATCH($V40,'на отправку (3)'!$B:$B,0),1),0)</f>
        <v>x</v>
      </c>
      <c r="M40" s="92">
        <f>IFERROR(INDEX('на отправку (3)'!Q:Q,MATCH($V40,'на отправку (3)'!$B:$B,0),1),0)</f>
        <v>1</v>
      </c>
      <c r="N40" s="98"/>
      <c r="O40" s="92">
        <f>IFERROR(INDEX('на отправку (3)'!S:S,MATCH($V40,'на отправку (3)'!$B:$B,0),1),0)</f>
        <v>0</v>
      </c>
      <c r="P40" s="92">
        <f>IFERROR(INDEX('на отправку (3)'!T:T,MATCH($V40,'на отправку (3)'!$B:$B,0),1),0)</f>
        <v>199</v>
      </c>
      <c r="Q40" s="92">
        <f>IFERROR(INDEX('на отправку (3)'!U:U,MATCH($V40,'на отправку (3)'!$B:$B,0),1),0)</f>
        <v>0</v>
      </c>
      <c r="R40" s="129">
        <f>IFERROR(INDEX('на отправку (3)'!V:V,MATCH($V40,'на отправку (3)'!$B:$B,0),1),0)</f>
        <v>0</v>
      </c>
      <c r="S40" s="98"/>
      <c r="U40" s="71">
        <f t="shared" ref="U40:U45" si="13">IF(J40&gt;0,1,0)</f>
        <v>1</v>
      </c>
      <c r="V40" s="89" t="str">
        <f t="shared" ref="V40:V45" si="14">CONCATENATE($U$1,"№",C40)</f>
        <v>028004№28</v>
      </c>
      <c r="W40" s="8">
        <f>IFERROR(INDEX('на отправку (3)'!AB:AB,MATCH($V40,'на отправку (3)'!$B:$B,0),1),0)</f>
        <v>4.6442499999999999E-3</v>
      </c>
      <c r="X40" s="8">
        <f>IFERROR(INDEX('на отправку (3)'!AC:AC,MATCH($V40,'на отправку (3)'!$B:$B,0),1),0)</f>
        <v>0</v>
      </c>
      <c r="Y40" s="8">
        <v>3</v>
      </c>
      <c r="Z40" s="8">
        <f t="shared" si="2"/>
        <v>3</v>
      </c>
    </row>
    <row r="41" spans="1:27" ht="15.75" customHeight="1" x14ac:dyDescent="0.25">
      <c r="A41" s="201" t="s">
        <v>3139</v>
      </c>
      <c r="B41" s="120">
        <v>29</v>
      </c>
      <c r="C41" s="120">
        <v>29</v>
      </c>
      <c r="D41" s="92">
        <f>IFERROR(INDEX('на отправку (3)'!G:G,MATCH($V41,'на отправку (3)'!$B:$B,0),1),0)</f>
        <v>0</v>
      </c>
      <c r="E41" s="92">
        <f>IFERROR(INDEX('на отправку (3)'!H:H,MATCH($V41,'на отправку (3)'!$B:$B,0),1),0)</f>
        <v>51</v>
      </c>
      <c r="F41" s="92">
        <f>IFERROR(INDEX('на отправку (3)'!I:I,MATCH($V41,'на отправку (3)'!$B:$B,0),1),0)</f>
        <v>0</v>
      </c>
      <c r="G41" s="191">
        <f>IFERROR(INDEX('на отправку (3)'!J:J,MATCH($V41,'на отправку (3)'!$B:$B,0),1),0)</f>
        <v>0</v>
      </c>
      <c r="H41" s="92">
        <f>IFERROR(INDEX('на отправку (3)'!K:K,MATCH($V41,'на отправку (3)'!$B:$B,0),1),0)/100</f>
        <v>0</v>
      </c>
      <c r="I41" s="191">
        <f>IFERROR(INDEX('на отправку (3)'!M:M,MATCH($V41,'на отправку (3)'!$B:$B,0),1),0)</f>
        <v>0</v>
      </c>
      <c r="J41" s="129">
        <f>IFERROR(INDEX('на отправку (3)'!N:N,MATCH($V41,'на отправку (3)'!$B:$B,0),1),0)</f>
        <v>5</v>
      </c>
      <c r="K41" s="92" t="str">
        <f>IFERROR(INDEX('на отправку (3)'!O:O,MATCH($V41,'на отправку (3)'!$B:$B,0),1),0)</f>
        <v>x</v>
      </c>
      <c r="L41" s="92" t="str">
        <f>IFERROR(INDEX('на отправку (3)'!P:P,MATCH($V41,'на отправку (3)'!$B:$B,0),1),0)</f>
        <v>x</v>
      </c>
      <c r="M41" s="92">
        <f>IFERROR(INDEX('на отправку (3)'!Q:Q,MATCH($V41,'на отправку (3)'!$B:$B,0),1),0)</f>
        <v>1</v>
      </c>
      <c r="N41" s="98"/>
      <c r="O41" s="92">
        <f>IFERROR(INDEX('на отправку (3)'!S:S,MATCH($V41,'на отправку (3)'!$B:$B,0),1),0)</f>
        <v>0</v>
      </c>
      <c r="P41" s="92">
        <f>IFERROR(INDEX('на отправку (3)'!T:T,MATCH($V41,'на отправку (3)'!$B:$B,0),1),0)</f>
        <v>199</v>
      </c>
      <c r="Q41" s="92">
        <f>IFERROR(INDEX('на отправку (3)'!U:U,MATCH($V41,'на отправку (3)'!$B:$B,0),1),0)</f>
        <v>0</v>
      </c>
      <c r="R41" s="129">
        <f>IFERROR(INDEX('на отправку (3)'!V:V,MATCH($V41,'на отправку (3)'!$B:$B,0),1),0)</f>
        <v>0</v>
      </c>
      <c r="S41" s="98"/>
      <c r="U41" s="71">
        <f t="shared" si="13"/>
        <v>1</v>
      </c>
      <c r="V41" s="89" t="str">
        <f t="shared" si="14"/>
        <v>028004№29</v>
      </c>
      <c r="W41" s="8">
        <f>IFERROR(INDEX('на отправку (3)'!AB:AB,MATCH($V41,'на отправку (3)'!$B:$B,0),1),0)</f>
        <v>1.6719300000000001E-3</v>
      </c>
      <c r="X41" s="8">
        <f>IFERROR(INDEX('на отправку (3)'!AC:AC,MATCH($V41,'на отправку (3)'!$B:$B,0),1),0)</f>
        <v>0</v>
      </c>
      <c r="Y41" s="8">
        <v>5</v>
      </c>
      <c r="Z41" s="8">
        <f t="shared" si="2"/>
        <v>5</v>
      </c>
    </row>
    <row r="42" spans="1:27" ht="15.75" customHeight="1" x14ac:dyDescent="0.25">
      <c r="A42" s="201" t="s">
        <v>3140</v>
      </c>
      <c r="B42" s="120">
        <v>30</v>
      </c>
      <c r="C42" s="120">
        <v>30</v>
      </c>
      <c r="D42" s="92">
        <f>IFERROR(INDEX('на отправку (3)'!G:G,MATCH($V42,'на отправку (3)'!$B:$B,0),1),0)</f>
        <v>0</v>
      </c>
      <c r="E42" s="92">
        <f>IFERROR(INDEX('на отправку (3)'!H:H,MATCH($V42,'на отправку (3)'!$B:$B,0),1),0)</f>
        <v>51</v>
      </c>
      <c r="F42" s="92">
        <f>IFERROR(INDEX('на отправку (3)'!I:I,MATCH($V42,'на отправку (3)'!$B:$B,0),1),0)</f>
        <v>0</v>
      </c>
      <c r="G42" s="191">
        <f>IFERROR(INDEX('на отправку (3)'!J:J,MATCH($V42,'на отправку (3)'!$B:$B,0),1),0)</f>
        <v>0</v>
      </c>
      <c r="H42" s="92">
        <f>IFERROR(INDEX('на отправку (3)'!K:K,MATCH($V42,'на отправку (3)'!$B:$B,0),1),0)/100</f>
        <v>0</v>
      </c>
      <c r="I42" s="191">
        <f>IFERROR(INDEX('на отправку (3)'!M:M,MATCH($V42,'на отправку (3)'!$B:$B,0),1),0)</f>
        <v>0</v>
      </c>
      <c r="J42" s="129">
        <f>IFERROR(INDEX('на отправку (3)'!N:N,MATCH($V42,'на отправку (3)'!$B:$B,0),1),0)</f>
        <v>8</v>
      </c>
      <c r="K42" s="92" t="str">
        <f>IFERROR(INDEX('на отправку (3)'!O:O,MATCH($V42,'на отправку (3)'!$B:$B,0),1),0)</f>
        <v>x</v>
      </c>
      <c r="L42" s="92" t="str">
        <f>IFERROR(INDEX('на отправку (3)'!P:P,MATCH($V42,'на отправку (3)'!$B:$B,0),1),0)</f>
        <v>x</v>
      </c>
      <c r="M42" s="92">
        <f>IFERROR(INDEX('на отправку (3)'!Q:Q,MATCH($V42,'на отправку (3)'!$B:$B,0),1),0)</f>
        <v>1</v>
      </c>
      <c r="N42" s="98"/>
      <c r="O42" s="92">
        <f>IFERROR(INDEX('на отправку (3)'!S:S,MATCH($V42,'на отправку (3)'!$B:$B,0),1),0)</f>
        <v>0</v>
      </c>
      <c r="P42" s="92">
        <f>IFERROR(INDEX('на отправку (3)'!T:T,MATCH($V42,'на отправку (3)'!$B:$B,0),1),0)</f>
        <v>199</v>
      </c>
      <c r="Q42" s="92">
        <f>IFERROR(INDEX('на отправку (3)'!U:U,MATCH($V42,'на отправку (3)'!$B:$B,0),1),0)</f>
        <v>0</v>
      </c>
      <c r="R42" s="129">
        <f>IFERROR(INDEX('на отправку (3)'!V:V,MATCH($V42,'на отправку (3)'!$B:$B,0),1),0)</f>
        <v>0</v>
      </c>
      <c r="S42" s="98"/>
      <c r="U42" s="71">
        <f t="shared" si="13"/>
        <v>1</v>
      </c>
      <c r="V42" s="89" t="str">
        <f t="shared" si="14"/>
        <v>028004№30</v>
      </c>
      <c r="W42" s="8">
        <f>IFERROR(INDEX('на отправку (3)'!AB:AB,MATCH($V42,'на отправку (3)'!$B:$B,0),1),0)</f>
        <v>0</v>
      </c>
      <c r="X42" s="8">
        <f>IFERROR(INDEX('на отправку (3)'!AC:AC,MATCH($V42,'на отправку (3)'!$B:$B,0),1),0)</f>
        <v>0</v>
      </c>
      <c r="Y42" s="8">
        <v>8</v>
      </c>
      <c r="Z42" s="8">
        <f t="shared" si="2"/>
        <v>8</v>
      </c>
    </row>
    <row r="43" spans="1:27" ht="53.25" customHeight="1" x14ac:dyDescent="0.25">
      <c r="A43" s="201" t="s">
        <v>2534</v>
      </c>
      <c r="B43" s="120">
        <v>31</v>
      </c>
      <c r="C43" s="120">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1">
        <f>IFERROR(INDEX('на отправку (3)'!J:J,MATCH($V43,'на отправку (3)'!$B:$B,0),1),0)</f>
        <v>0</v>
      </c>
      <c r="H43" s="92">
        <f>IFERROR(INDEX('на отправку (3)'!K:K,MATCH($V43,'на отправку (3)'!$B:$B,0),1),0)/100</f>
        <v>0</v>
      </c>
      <c r="I43" s="191">
        <f>IFERROR(INDEX('на отправку (3)'!M:M,MATCH($V43,'на отправку (3)'!$B:$B,0),1),0)</f>
        <v>0</v>
      </c>
      <c r="J43" s="129">
        <v>3</v>
      </c>
      <c r="K43" s="92" t="str">
        <f>IFERROR(INDEX('на отправку (3)'!O:O,MATCH($V43,'на отправку (3)'!$B:$B,0),1),0)</f>
        <v>x</v>
      </c>
      <c r="L43" s="92" t="str">
        <f>IFERROR(INDEX('на отправку (3)'!P:P,MATCH($V43,'на отправку (3)'!$B:$B,0),1),0)</f>
        <v>x</v>
      </c>
      <c r="M43" s="92">
        <f>IFERROR(INDEX('на отправку (3)'!Q:Q,MATCH($V43,'на отправку (3)'!$B:$B,0),1),0)</f>
        <v>1</v>
      </c>
      <c r="N43" s="98"/>
      <c r="O43" s="92">
        <f>IFERROR(INDEX('на отправку (3)'!S:S,MATCH($V43,'на отправку (3)'!$B:$B,0),1),0)</f>
        <v>0</v>
      </c>
      <c r="P43" s="92">
        <f>IFERROR(INDEX('на отправку (3)'!T:T,MATCH($V43,'на отправку (3)'!$B:$B,0),1),0)</f>
        <v>0</v>
      </c>
      <c r="Q43" s="92">
        <f>IFERROR(INDEX('на отправку (3)'!U:U,MATCH($V43,'на отправку (3)'!$B:$B,0),1),0)</f>
        <v>0</v>
      </c>
      <c r="R43" s="129">
        <f>IFERROR(INDEX('на отправку (3)'!V:V,MATCH($V43,'на отправку (3)'!$B:$B,0),1),0)</f>
        <v>0</v>
      </c>
      <c r="S43" s="98"/>
      <c r="U43" s="71">
        <f t="shared" si="13"/>
        <v>1</v>
      </c>
      <c r="V43" s="89" t="str">
        <f t="shared" si="14"/>
        <v>028004№31</v>
      </c>
      <c r="W43" s="8">
        <f>IFERROR(INDEX('на отправку (3)'!AB:AB,MATCH($V43,'на отправку (3)'!$B:$B,0),1),0)</f>
        <v>0</v>
      </c>
      <c r="X43" s="8">
        <f>IFERROR(INDEX('на отправку (3)'!AC:AC,MATCH($V43,'на отправку (3)'!$B:$B,0),1),0)</f>
        <v>0</v>
      </c>
      <c r="Y43" s="8">
        <v>3</v>
      </c>
      <c r="Z43" s="8">
        <f t="shared" si="2"/>
        <v>3</v>
      </c>
    </row>
    <row r="44" spans="1:27" ht="53.25" customHeight="1" x14ac:dyDescent="0.25">
      <c r="A44" s="201" t="s">
        <v>2536</v>
      </c>
      <c r="B44" s="120">
        <v>32</v>
      </c>
      <c r="C44" s="120">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1">
        <f>IFERROR(INDEX('на отправку (3)'!J:J,MATCH($V44,'на отправку (3)'!$B:$B,0),1),0)</f>
        <v>0</v>
      </c>
      <c r="H44" s="92">
        <f>IFERROR(INDEX('на отправку (3)'!K:K,MATCH($V44,'на отправку (3)'!$B:$B,0),1),0)/100</f>
        <v>0</v>
      </c>
      <c r="I44" s="191">
        <f>IFERROR(INDEX('на отправку (3)'!M:M,MATCH($V44,'на отправку (3)'!$B:$B,0),1),0)</f>
        <v>0</v>
      </c>
      <c r="J44" s="129">
        <v>8</v>
      </c>
      <c r="K44" s="92" t="str">
        <f>IFERROR(INDEX('на отправку (3)'!O:O,MATCH($V44,'на отправку (3)'!$B:$B,0),1),0)</f>
        <v>x</v>
      </c>
      <c r="L44" s="92" t="str">
        <f>IFERROR(INDEX('на отправку (3)'!P:P,MATCH($V44,'на отправку (3)'!$B:$B,0),1),0)</f>
        <v>x</v>
      </c>
      <c r="M44" s="92">
        <f>IFERROR(INDEX('на отправку (3)'!Q:Q,MATCH($V44,'на отправку (3)'!$B:$B,0),1),0)</f>
        <v>1</v>
      </c>
      <c r="N44" s="98"/>
      <c r="O44" s="92">
        <f>IFERROR(INDEX('на отправку (3)'!S:S,MATCH($V44,'на отправку (3)'!$B:$B,0),1),0)</f>
        <v>0</v>
      </c>
      <c r="P44" s="92">
        <f>IFERROR(INDEX('на отправку (3)'!T:T,MATCH($V44,'на отправку (3)'!$B:$B,0),1),0)</f>
        <v>0</v>
      </c>
      <c r="Q44" s="92">
        <f>IFERROR(INDEX('на отправку (3)'!U:U,MATCH($V44,'на отправку (3)'!$B:$B,0),1),0)</f>
        <v>0</v>
      </c>
      <c r="R44" s="129">
        <f>IFERROR(INDEX('на отправку (3)'!V:V,MATCH($V44,'на отправку (3)'!$B:$B,0),1),0)</f>
        <v>0</v>
      </c>
      <c r="S44" s="98"/>
      <c r="U44" s="71">
        <f t="shared" si="13"/>
        <v>1</v>
      </c>
      <c r="V44" s="89" t="str">
        <f t="shared" si="14"/>
        <v>028004№32</v>
      </c>
      <c r="W44" s="8">
        <f>IFERROR(INDEX('на отправку (3)'!AB:AB,MATCH($V44,'на отправку (3)'!$B:$B,0),1),0)</f>
        <v>0</v>
      </c>
      <c r="X44" s="8">
        <f>IFERROR(INDEX('на отправку (3)'!AC:AC,MATCH($V44,'на отправку (3)'!$B:$B,0),1),0)</f>
        <v>0</v>
      </c>
      <c r="Y44" s="8">
        <v>8</v>
      </c>
      <c r="Z44" s="8">
        <f t="shared" si="2"/>
        <v>8</v>
      </c>
    </row>
    <row r="45" spans="1:27" ht="15.75" customHeight="1" x14ac:dyDescent="0.25">
      <c r="A45" s="201" t="s">
        <v>3141</v>
      </c>
      <c r="B45" s="127">
        <v>33</v>
      </c>
      <c r="C45" s="127">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1">
        <f>IFERROR(INDEX('на отправку (3)'!J:J,MATCH($V45,'на отправку (3)'!$B:$B,0),1),0)</f>
        <v>0</v>
      </c>
      <c r="H45" s="92">
        <f>IFERROR(INDEX('на отправку (3)'!K:K,MATCH($V45,'на отправку (3)'!$B:$B,0),1),0)/100</f>
        <v>0</v>
      </c>
      <c r="I45" s="191">
        <f>IFERROR(INDEX('на отправку (3)'!M:M,MATCH($V45,'на отправку (3)'!$B:$B,0),1),0)</f>
        <v>0</v>
      </c>
      <c r="J45" s="129">
        <f>IFERROR(INDEX('на отправку (3)'!N:N,MATCH($V45,'на отправку (3)'!$B:$B,0),1),0)</f>
        <v>0</v>
      </c>
      <c r="K45" s="92" t="str">
        <f>IFERROR(INDEX('на отправку (3)'!O:O,MATCH($V45,'на отправку (3)'!$B:$B,0),1),0)</f>
        <v>x</v>
      </c>
      <c r="L45" s="92">
        <f>IFERROR(INDEX('на отправку (3)'!P:P,MATCH($V45,'на отправку (3)'!$B:$B,0),1),0)</f>
        <v>0</v>
      </c>
      <c r="M45" s="92">
        <f>IFERROR(INDEX('на отправку (3)'!Q:Q,MATCH($V45,'на отправку (3)'!$B:$B,0),1),0)</f>
        <v>2</v>
      </c>
      <c r="N45" s="98"/>
      <c r="O45" s="92">
        <f>IFERROR(INDEX('на отправку (3)'!S:S,MATCH($V45,'на отправку (3)'!$B:$B,0),1),0)</f>
        <v>0</v>
      </c>
      <c r="P45" s="92">
        <f>IFERROR(INDEX('на отправку (3)'!T:T,MATCH($V45,'на отправку (3)'!$B:$B,0),1),0)</f>
        <v>0</v>
      </c>
      <c r="Q45" s="92">
        <f>IFERROR(INDEX('на отправку (3)'!U:U,MATCH($V45,'на отправку (3)'!$B:$B,0),1),0)</f>
        <v>0</v>
      </c>
      <c r="R45" s="129">
        <f>IFERROR(INDEX('на отправку (3)'!V:V,MATCH($V45,'на отправку (3)'!$B:$B,0),1),0)</f>
        <v>0</v>
      </c>
      <c r="S45" s="98"/>
      <c r="U45" s="71">
        <f t="shared" si="13"/>
        <v>0</v>
      </c>
      <c r="V45" s="89" t="str">
        <f t="shared" si="14"/>
        <v>028004№33</v>
      </c>
      <c r="W45" s="8">
        <f>IFERROR(INDEX('на отправку (3)'!AB:AB,MATCH($V45,'на отправку (3)'!$B:$B,0),1),0)</f>
        <v>0</v>
      </c>
      <c r="X45" s="8">
        <f>IFERROR(INDEX('на отправку (3)'!AC:AC,MATCH($V45,'на отправку (3)'!$B:$B,0),1),0)</f>
        <v>0</v>
      </c>
      <c r="Y45" s="8">
        <v>4</v>
      </c>
      <c r="Z45" s="8">
        <f t="shared" si="2"/>
        <v>0</v>
      </c>
    </row>
    <row r="46" spans="1:27" ht="0.75" customHeight="1" x14ac:dyDescent="0.25">
      <c r="A46" s="90"/>
      <c r="C46" s="125"/>
      <c r="D46" s="91"/>
      <c r="E46" s="91"/>
      <c r="F46" s="91"/>
      <c r="G46" s="91"/>
      <c r="H46" s="91"/>
      <c r="I46" s="91"/>
      <c r="J46" s="130"/>
      <c r="K46" s="91"/>
      <c r="L46" s="91"/>
      <c r="M46" s="91"/>
      <c r="N46" s="91"/>
      <c r="O46" s="91"/>
      <c r="P46" s="91"/>
      <c r="Q46" s="91"/>
      <c r="R46" s="130"/>
      <c r="S46" s="93"/>
    </row>
    <row r="47" spans="1:27" ht="0.75" customHeight="1" x14ac:dyDescent="0.25"/>
    <row r="48" spans="1:27" ht="38.25" customHeight="1" x14ac:dyDescent="0.25">
      <c r="A48" s="182" t="s">
        <v>2455</v>
      </c>
      <c r="C48" s="182"/>
      <c r="D48" s="182"/>
      <c r="E48" s="182"/>
      <c r="F48" s="182"/>
      <c r="G48" s="182"/>
      <c r="H48" s="182"/>
      <c r="I48" s="182"/>
      <c r="J48" s="182"/>
      <c r="K48" s="182"/>
      <c r="L48" s="182"/>
      <c r="M48" s="182"/>
      <c r="N48" s="182"/>
      <c r="O48" s="182"/>
      <c r="P48" s="182"/>
      <c r="Q48" s="182"/>
      <c r="R48" s="182"/>
      <c r="S48" s="182"/>
      <c r="T48" s="182"/>
      <c r="U48" s="72">
        <f>SUM(U10:U45)</f>
        <v>21</v>
      </c>
      <c r="W48" s="89" t="s">
        <v>184</v>
      </c>
      <c r="Z48" s="72">
        <f>SUM(Z10:Z45)</f>
        <v>100</v>
      </c>
      <c r="AA48" s="89" t="s">
        <v>269</v>
      </c>
    </row>
    <row r="49" spans="1:20" ht="16.5" customHeight="1" x14ac:dyDescent="0.25">
      <c r="A49" s="182" t="s">
        <v>2456</v>
      </c>
      <c r="C49" s="182"/>
      <c r="D49" s="182"/>
      <c r="E49" s="182"/>
      <c r="F49" s="182"/>
      <c r="G49" s="182"/>
      <c r="H49" s="182"/>
      <c r="I49" s="182"/>
      <c r="J49" s="182"/>
      <c r="K49" s="182"/>
      <c r="L49" s="182"/>
      <c r="M49" s="182"/>
      <c r="N49" s="182"/>
      <c r="O49" s="182"/>
      <c r="P49" s="182"/>
      <c r="Q49" s="182"/>
      <c r="R49" s="182"/>
      <c r="S49" s="182"/>
      <c r="T49" s="182"/>
    </row>
    <row r="50" spans="1:20" ht="15" customHeight="1" x14ac:dyDescent="0.25">
      <c r="A50" s="182" t="s">
        <v>2457</v>
      </c>
      <c r="C50" s="182"/>
      <c r="D50" s="182"/>
      <c r="E50" s="182"/>
      <c r="F50" s="182"/>
      <c r="G50" s="182"/>
      <c r="H50" s="182"/>
      <c r="I50" s="182"/>
      <c r="J50" s="182"/>
      <c r="K50" s="182"/>
      <c r="L50" s="182"/>
      <c r="M50" s="182"/>
      <c r="N50" s="182"/>
      <c r="O50" s="182"/>
      <c r="P50" s="182"/>
      <c r="Q50" s="182"/>
      <c r="R50" s="182"/>
      <c r="S50" s="182"/>
      <c r="T50" s="182"/>
    </row>
    <row r="51" spans="1:20" x14ac:dyDescent="0.25">
      <c r="C51" s="121" t="s">
        <v>19</v>
      </c>
      <c r="J51" s="96">
        <f>T_РЕЗ2+J26+J33+J38</f>
        <v>68.5</v>
      </c>
      <c r="M51" s="72">
        <f>SUMIF(M10:M45,1,M10:M45)</f>
        <v>26</v>
      </c>
      <c r="N51" s="89" t="s">
        <v>183</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Лист14"/>
  <dimension ref="A1:AA51"/>
  <sheetViews>
    <sheetView showGridLines="0" zoomScale="90" zoomScaleNormal="90" workbookViewId="0">
      <selection activeCell="D6" sqref="D6:S7"/>
    </sheetView>
  </sheetViews>
  <sheetFormatPr defaultColWidth="9.140625" defaultRowHeight="15" x14ac:dyDescent="0.25"/>
  <cols>
    <col min="1" max="1" width="44.5703125" style="83" customWidth="1"/>
    <col min="2" max="2" width="7" style="185" customWidth="1"/>
    <col min="3" max="3" width="7.140625" style="121" customWidth="1"/>
    <col min="4" max="4" width="14.28515625" style="83" customWidth="1"/>
    <col min="5" max="6" width="12.140625" style="83" customWidth="1"/>
    <col min="7" max="7" width="11.140625" style="83" customWidth="1"/>
    <col min="8" max="8" width="15.140625" style="83" customWidth="1"/>
    <col min="9" max="9" width="11.140625" style="83" customWidth="1"/>
    <col min="10" max="10" width="13.28515625" style="69" customWidth="1"/>
    <col min="11" max="11" width="14" style="83" customWidth="1"/>
    <col min="12" max="12" width="14.28515625" style="83" customWidth="1"/>
    <col min="13" max="13" width="11.140625" style="83" customWidth="1"/>
    <col min="14" max="14" width="20" style="83" customWidth="1"/>
    <col min="15" max="15" width="13.42578125" style="83" customWidth="1"/>
    <col min="16" max="16" width="13.28515625" style="83" customWidth="1"/>
    <col min="17" max="17" width="13" style="83" customWidth="1"/>
    <col min="18" max="18" width="11.140625" style="69" customWidth="1"/>
    <col min="19" max="19" width="20" style="83" customWidth="1"/>
    <col min="20" max="20" width="0.140625" style="83" hidden="1" customWidth="1"/>
    <col min="21" max="21" width="10.85546875" style="89" customWidth="1"/>
    <col min="22" max="22" width="13.140625" style="83" hidden="1" customWidth="1"/>
    <col min="23" max="23" width="10.85546875" style="83" customWidth="1"/>
    <col min="24" max="16384" width="9.140625" style="83"/>
  </cols>
  <sheetData>
    <row r="1" spans="1:26" x14ac:dyDescent="0.25">
      <c r="A1" s="5"/>
      <c r="U1" s="28" t="s">
        <v>30</v>
      </c>
    </row>
    <row r="2" spans="1:26" ht="22.5" customHeight="1" x14ac:dyDescent="0.25">
      <c r="A2" s="177" t="s">
        <v>2496</v>
      </c>
      <c r="C2" s="177"/>
      <c r="D2" s="177"/>
      <c r="E2" s="177"/>
      <c r="F2" s="177"/>
      <c r="G2" s="177"/>
      <c r="H2" s="177"/>
      <c r="I2" s="177"/>
      <c r="J2" s="177"/>
      <c r="K2" s="177"/>
      <c r="L2" s="177"/>
      <c r="M2" s="177"/>
      <c r="N2" s="177"/>
      <c r="O2" s="177"/>
      <c r="P2" s="177"/>
      <c r="Q2" s="177"/>
      <c r="R2" s="177"/>
      <c r="S2" s="177"/>
      <c r="T2" s="177"/>
    </row>
    <row r="3" spans="1:26" ht="20.25" customHeight="1" x14ac:dyDescent="0.25">
      <c r="A3" s="177" t="s">
        <v>0</v>
      </c>
      <c r="C3" s="177"/>
      <c r="D3" s="177"/>
      <c r="E3" s="177"/>
      <c r="F3" s="177"/>
      <c r="G3" s="177"/>
      <c r="H3" s="177"/>
      <c r="I3" s="177"/>
      <c r="J3" s="177"/>
      <c r="K3" s="177"/>
      <c r="L3" s="177"/>
      <c r="M3" s="177"/>
      <c r="N3" s="177"/>
      <c r="O3" s="177"/>
      <c r="P3" s="177"/>
      <c r="Q3" s="177"/>
      <c r="R3" s="177"/>
      <c r="S3" s="177"/>
      <c r="T3" s="177"/>
    </row>
    <row r="4" spans="1:26" ht="15" customHeight="1" x14ac:dyDescent="0.25">
      <c r="A4" s="179"/>
      <c r="C4" s="180"/>
      <c r="D4" s="179"/>
      <c r="E4" s="179"/>
      <c r="F4" s="179"/>
      <c r="G4" s="179"/>
      <c r="H4" s="179"/>
      <c r="I4" s="179"/>
      <c r="J4" s="181"/>
      <c r="K4" s="179"/>
      <c r="L4" s="179"/>
      <c r="M4" s="179"/>
      <c r="N4" s="179"/>
      <c r="O4" s="179"/>
      <c r="P4" s="179"/>
      <c r="Q4" s="179"/>
      <c r="R4" s="181"/>
      <c r="S4" s="179"/>
      <c r="T4" s="179"/>
    </row>
    <row r="5" spans="1:26" x14ac:dyDescent="0.25">
      <c r="A5" s="214" t="s">
        <v>3092</v>
      </c>
      <c r="B5" s="214" t="s">
        <v>16</v>
      </c>
      <c r="C5" s="217" t="s">
        <v>2441</v>
      </c>
      <c r="D5" s="221" t="s">
        <v>3112</v>
      </c>
      <c r="E5" s="228" t="s">
        <v>2442</v>
      </c>
      <c r="F5" s="228" t="s">
        <v>2442</v>
      </c>
      <c r="G5" s="228" t="s">
        <v>2442</v>
      </c>
      <c r="H5" s="228" t="s">
        <v>2442</v>
      </c>
      <c r="I5" s="228" t="s">
        <v>2442</v>
      </c>
      <c r="J5" s="228" t="s">
        <v>2442</v>
      </c>
      <c r="K5" s="228" t="s">
        <v>2442</v>
      </c>
      <c r="L5" s="228" t="s">
        <v>2442</v>
      </c>
      <c r="M5" s="228" t="s">
        <v>2442</v>
      </c>
      <c r="N5" s="228" t="s">
        <v>2442</v>
      </c>
      <c r="O5" s="221" t="s">
        <v>2443</v>
      </c>
      <c r="P5" s="228" t="s">
        <v>2443</v>
      </c>
      <c r="Q5" s="228" t="s">
        <v>2443</v>
      </c>
      <c r="R5" s="228" t="s">
        <v>2443</v>
      </c>
      <c r="S5" s="229" t="s">
        <v>2443</v>
      </c>
      <c r="U5" s="214" t="s">
        <v>184</v>
      </c>
    </row>
    <row r="6" spans="1:26" ht="97.5" customHeight="1" x14ac:dyDescent="0.25">
      <c r="A6" s="226"/>
      <c r="B6" s="226"/>
      <c r="C6" s="218"/>
      <c r="D6" s="1" t="s">
        <v>3093</v>
      </c>
      <c r="E6" s="1" t="s">
        <v>3094</v>
      </c>
      <c r="F6" s="1" t="s">
        <v>3095</v>
      </c>
      <c r="G6" s="1" t="s">
        <v>3096</v>
      </c>
      <c r="H6" s="1" t="s">
        <v>2444</v>
      </c>
      <c r="I6" s="1" t="s">
        <v>2445</v>
      </c>
      <c r="J6" s="1" t="s">
        <v>9</v>
      </c>
      <c r="K6" s="1" t="s">
        <v>3097</v>
      </c>
      <c r="L6" s="1" t="s">
        <v>2446</v>
      </c>
      <c r="M6" s="1" t="s">
        <v>2447</v>
      </c>
      <c r="N6" s="1" t="s">
        <v>3098</v>
      </c>
      <c r="O6" s="1" t="s">
        <v>3093</v>
      </c>
      <c r="P6" s="1" t="s">
        <v>3099</v>
      </c>
      <c r="Q6" s="1" t="s">
        <v>3100</v>
      </c>
      <c r="R6" s="1" t="s">
        <v>9</v>
      </c>
      <c r="S6" s="194" t="s">
        <v>11</v>
      </c>
      <c r="U6" s="226"/>
    </row>
    <row r="7" spans="1:26" ht="71.25" customHeight="1" x14ac:dyDescent="0.25">
      <c r="A7" s="227"/>
      <c r="B7" s="227"/>
      <c r="C7" s="219"/>
      <c r="D7" s="1" t="s">
        <v>3101</v>
      </c>
      <c r="E7" s="1" t="s">
        <v>3101</v>
      </c>
      <c r="F7" s="1" t="s">
        <v>3102</v>
      </c>
      <c r="G7" s="1" t="s">
        <v>3103</v>
      </c>
      <c r="H7" s="1" t="s">
        <v>3104</v>
      </c>
      <c r="I7" s="1" t="s">
        <v>3105</v>
      </c>
      <c r="J7" s="1" t="s">
        <v>3106</v>
      </c>
      <c r="K7" s="1" t="s">
        <v>3107</v>
      </c>
      <c r="L7" s="1" t="s">
        <v>3108</v>
      </c>
      <c r="M7" s="1" t="s">
        <v>3109</v>
      </c>
      <c r="N7" s="1" t="s">
        <v>3110</v>
      </c>
      <c r="O7" s="1" t="s">
        <v>3101</v>
      </c>
      <c r="P7" s="1" t="s">
        <v>3101</v>
      </c>
      <c r="Q7" s="1" t="s">
        <v>3111</v>
      </c>
      <c r="R7" s="1" t="s">
        <v>3106</v>
      </c>
      <c r="S7" s="194"/>
      <c r="U7" s="227"/>
      <c r="W7" s="2" t="s">
        <v>2492</v>
      </c>
      <c r="X7" s="2" t="s">
        <v>2493</v>
      </c>
      <c r="Y7" s="2" t="s">
        <v>2495</v>
      </c>
      <c r="Z7" s="2" t="s">
        <v>2494</v>
      </c>
    </row>
    <row r="8" spans="1:26" x14ac:dyDescent="0.25">
      <c r="A8" s="122">
        <v>1</v>
      </c>
      <c r="B8" s="176">
        <v>2</v>
      </c>
      <c r="C8" s="122">
        <v>3</v>
      </c>
      <c r="D8" s="176">
        <v>4</v>
      </c>
      <c r="E8" s="122">
        <v>5</v>
      </c>
      <c r="F8" s="176">
        <v>6</v>
      </c>
      <c r="G8" s="122">
        <v>7</v>
      </c>
      <c r="H8" s="176">
        <v>8</v>
      </c>
      <c r="I8" s="122">
        <v>9</v>
      </c>
      <c r="J8" s="176">
        <v>10</v>
      </c>
      <c r="K8" s="122">
        <v>11</v>
      </c>
      <c r="L8" s="176">
        <v>12</v>
      </c>
      <c r="M8" s="122">
        <v>13</v>
      </c>
      <c r="N8" s="176">
        <v>14</v>
      </c>
      <c r="O8" s="122">
        <v>15</v>
      </c>
      <c r="P8" s="176">
        <v>16</v>
      </c>
      <c r="Q8" s="122">
        <v>17</v>
      </c>
      <c r="R8" s="176">
        <v>18</v>
      </c>
      <c r="S8" s="122">
        <v>19</v>
      </c>
      <c r="U8" s="8"/>
    </row>
    <row r="9" spans="1:26" s="121" customFormat="1" ht="19.5" customHeight="1" x14ac:dyDescent="0.2">
      <c r="A9" s="128"/>
      <c r="B9" s="138"/>
      <c r="C9" s="128"/>
      <c r="D9" s="135" t="s">
        <v>13</v>
      </c>
      <c r="E9" s="132"/>
      <c r="F9" s="132"/>
      <c r="G9" s="132"/>
      <c r="H9" s="132"/>
      <c r="I9" s="132"/>
      <c r="J9" s="139">
        <f>SUM(J10:J25)</f>
        <v>14.5</v>
      </c>
      <c r="K9" s="132"/>
      <c r="L9" s="132"/>
      <c r="M9" s="132"/>
      <c r="N9" s="132"/>
      <c r="O9" s="132"/>
      <c r="P9" s="132"/>
      <c r="Q9" s="132"/>
      <c r="R9" s="132"/>
      <c r="S9" s="132"/>
      <c r="U9" s="133"/>
    </row>
    <row r="10" spans="1:26" ht="45" customHeight="1" x14ac:dyDescent="0.25">
      <c r="A10" s="201" t="s">
        <v>3113</v>
      </c>
      <c r="B10" s="186">
        <v>1</v>
      </c>
      <c r="C10" s="124">
        <v>1</v>
      </c>
      <c r="D10" s="92">
        <f>IFERROR(INDEX('на отправку (3)'!G:G,MATCH($V10,'на отправку (3)'!$B:$B,0),1),0)</f>
        <v>4478</v>
      </c>
      <c r="E10" s="92">
        <f>IFERROR(INDEX('на отправку (3)'!H:H,MATCH($V10,'на отправку (3)'!$B:$B,0),1),0)</f>
        <v>5148</v>
      </c>
      <c r="F10" s="92">
        <f>IFERROR(INDEX('на отправку (3)'!I:I,MATCH($V10,'на отправку (3)'!$B:$B,0),1),0)</f>
        <v>0.86985237000000004</v>
      </c>
      <c r="G10" s="188" t="s">
        <v>12</v>
      </c>
      <c r="H10" s="92">
        <f>IFERROR(INDEX('на отправку (3)'!K:K,MATCH($V10,'на отправку (3)'!$B:$B,0),1),0)/100</f>
        <v>1.4830607800000002E-3</v>
      </c>
      <c r="I10" s="188" t="s">
        <v>12</v>
      </c>
      <c r="J10" s="129">
        <f>IFERROR(INDEX('на отправку (3)'!N:N,MATCH($V10,'на отправку (3)'!$B:$B,0),1),0)</f>
        <v>2</v>
      </c>
      <c r="K10" s="92">
        <f>IFERROR(INDEX('на отправку (3)'!O:O,MATCH($V10,'на отправку (3)'!$B:$B,0),1),0)</f>
        <v>0</v>
      </c>
      <c r="L10" s="92">
        <f>IFERROR(INDEX('на отправку (3)'!P:P,MATCH($V10,'на отправку (3)'!$B:$B,0),1),0)</f>
        <v>2</v>
      </c>
      <c r="M10" s="92">
        <f>IFERROR(INDEX('на отправку (3)'!Q:Q,MATCH($V10,'на отправку (3)'!$B:$B,0),1),0)</f>
        <v>1</v>
      </c>
      <c r="N10" s="92">
        <f>IFERROR(INDEX('на отправку (3)'!R:R,MATCH($V10,'на отправку (3)'!$B:$B,0),1),0)</f>
        <v>0</v>
      </c>
      <c r="O10" s="92">
        <f>IFERROR(INDEX('на отправку (3)'!S:S,MATCH($V10,'на отправку (3)'!$B:$B,0),1),0)</f>
        <v>4136</v>
      </c>
      <c r="P10" s="92">
        <f>IFERROR(INDEX('на отправку (3)'!T:T,MATCH($V10,'на отправку (3)'!$B:$B,0),1),0)</f>
        <v>5460</v>
      </c>
      <c r="Q10" s="92">
        <f>IFERROR(INDEX('на отправку (3)'!U:U,MATCH($V10,'на отправку (3)'!$B:$B,0),1),0)</f>
        <v>0.75750915799999996</v>
      </c>
      <c r="R10" s="129">
        <f>IFERROR(INDEX('на отправку (3)'!V:V,MATCH($V10,'на отправку (3)'!$B:$B,0),1),0)</f>
        <v>0</v>
      </c>
      <c r="S10" s="92">
        <f>IFERROR(INDEX('на отправку (3)'!W:W,MATCH($V10,'на отправку (3)'!$B:$B,0),1),0)</f>
        <v>0</v>
      </c>
      <c r="U10" s="71">
        <f>IF(J10&gt;0,1,0)</f>
        <v>1</v>
      </c>
      <c r="V10" s="89" t="str">
        <f>CONCATENATE($U$1,"№",C10)</f>
        <v>021102№1</v>
      </c>
      <c r="W10" s="8">
        <f>IFERROR(INDEX('на отправку (3)'!AB:AB,MATCH($V10,'на отправку (3)'!$B:$B,0),1),0)</f>
        <v>0.87783438400000002</v>
      </c>
      <c r="X10" s="8">
        <f>IFERROR(INDEX('на отправку (3)'!AC:AC,MATCH($V10,'на отправку (3)'!$B:$B,0),1),0)</f>
        <v>0.79392113200000003</v>
      </c>
      <c r="Y10" s="8">
        <v>3</v>
      </c>
      <c r="Z10" s="8">
        <f>IF(M10=1,Y10,0)</f>
        <v>3</v>
      </c>
    </row>
    <row r="11" spans="1:26" ht="45" customHeight="1" x14ac:dyDescent="0.25">
      <c r="A11" s="201" t="s">
        <v>3114</v>
      </c>
      <c r="B11" s="186">
        <v>2</v>
      </c>
      <c r="C11" s="124">
        <v>26</v>
      </c>
      <c r="D11" s="92">
        <f>IFERROR(INDEX('на отправку (3)'!G:G,MATCH($V11,'на отправку (3)'!$B:$B,0),1),0)</f>
        <v>7740</v>
      </c>
      <c r="E11" s="92">
        <f>IFERROR(INDEX('на отправку (3)'!H:H,MATCH($V11,'на отправку (3)'!$B:$B,0),1),0)</f>
        <v>9303</v>
      </c>
      <c r="F11" s="92">
        <f>IFERROR(INDEX('на отправку (3)'!I:I,MATCH($V11,'на отправку (3)'!$B:$B,0),1),0)</f>
        <v>0.83198968100000004</v>
      </c>
      <c r="G11" s="188" t="s">
        <v>12</v>
      </c>
      <c r="H11" s="92">
        <f>IFERROR(INDEX('на отправку (3)'!K:K,MATCH($V11,'на отправку (3)'!$B:$B,0),1),0)/100</f>
        <v>1.9912777999999998E-4</v>
      </c>
      <c r="I11" s="188" t="s">
        <v>12</v>
      </c>
      <c r="J11" s="129">
        <f>IFERROR(INDEX('на отправку (3)'!N:N,MATCH($V11,'на отправку (3)'!$B:$B,0),1),0)</f>
        <v>2</v>
      </c>
      <c r="K11" s="92">
        <f>IFERROR(INDEX('на отправку (3)'!O:O,MATCH($V11,'на отправку (3)'!$B:$B,0),1),0)</f>
        <v>0</v>
      </c>
      <c r="L11" s="92">
        <f>IFERROR(INDEX('на отправку (3)'!P:P,MATCH($V11,'на отправку (3)'!$B:$B,0),1),0)</f>
        <v>2</v>
      </c>
      <c r="M11" s="92">
        <f>IFERROR(INDEX('на отправку (3)'!Q:Q,MATCH($V11,'на отправку (3)'!$B:$B,0),1),0)</f>
        <v>1</v>
      </c>
      <c r="N11" s="92">
        <f>IFERROR(INDEX('на отправку (3)'!R:R,MATCH($V11,'на отправку (3)'!$B:$B,0),1),0)</f>
        <v>0</v>
      </c>
      <c r="O11" s="92">
        <f>IFERROR(INDEX('на отправку (3)'!S:S,MATCH($V11,'на отправку (3)'!$B:$B,0),1),0)</f>
        <v>7885</v>
      </c>
      <c r="P11" s="92">
        <f>IFERROR(INDEX('на отправку (3)'!T:T,MATCH($V11,'на отправку (3)'!$B:$B,0),1),0)</f>
        <v>9666</v>
      </c>
      <c r="Q11" s="92">
        <f>IFERROR(INDEX('на отправку (3)'!U:U,MATCH($V11,'на отправку (3)'!$B:$B,0),1),0)</f>
        <v>0.81574591399999996</v>
      </c>
      <c r="R11" s="129">
        <f>IFERROR(INDEX('на отправку (3)'!V:V,MATCH($V11,'на отправку (3)'!$B:$B,0),1),0)</f>
        <v>0</v>
      </c>
      <c r="S11" s="92">
        <f>IFERROR(INDEX('на отправку (3)'!W:W,MATCH($V11,'на отправку (3)'!$B:$B,0),1),0)</f>
        <v>0</v>
      </c>
      <c r="U11" s="71">
        <f t="shared" ref="U11:U25" si="0">IF(J11&gt;0,1,0)</f>
        <v>1</v>
      </c>
      <c r="V11" s="89" t="str">
        <f t="shared" ref="V11:V25" si="1">CONCATENATE($U$1,"№",C11)</f>
        <v>021102№26</v>
      </c>
      <c r="W11" s="8">
        <f>IFERROR(INDEX('на отправку (3)'!AB:AB,MATCH($V11,'на отправку (3)'!$B:$B,0),1),0)</f>
        <v>0.83450456100000003</v>
      </c>
      <c r="X11" s="8">
        <f>IFERROR(INDEX('на отправку (3)'!AC:AC,MATCH($V11,'на отправку (3)'!$B:$B,0),1),0)</f>
        <v>0.72780695200000001</v>
      </c>
      <c r="Y11" s="8">
        <v>3</v>
      </c>
      <c r="Z11" s="8">
        <f t="shared" ref="Z11:Z45" si="2">IF(M11=1,Y11,0)</f>
        <v>3</v>
      </c>
    </row>
    <row r="12" spans="1:26" ht="60.75" customHeight="1" x14ac:dyDescent="0.25">
      <c r="A12" s="201" t="s">
        <v>3115</v>
      </c>
      <c r="B12" s="186">
        <v>3</v>
      </c>
      <c r="C12" s="124">
        <v>2</v>
      </c>
      <c r="D12" s="92">
        <f>IFERROR(INDEX('на отправку (3)'!G:G,MATCH($V12,'на отправку (3)'!$B:$B,0),1),0)</f>
        <v>18</v>
      </c>
      <c r="E12" s="92">
        <f>IFERROR(INDEX('на отправку (3)'!H:H,MATCH($V12,'на отправку (3)'!$B:$B,0),1),0)</f>
        <v>22</v>
      </c>
      <c r="F12" s="92">
        <f>IFERROR(INDEX('на отправку (3)'!I:I,MATCH($V12,'на отправку (3)'!$B:$B,0),1),0)</f>
        <v>0.81818181800000001</v>
      </c>
      <c r="G12" s="188" t="s">
        <v>12</v>
      </c>
      <c r="H12" s="92">
        <f>IFERROR(INDEX('на отправку (3)'!K:K,MATCH($V12,'на отправку (3)'!$B:$B,0),1),0)/100</f>
        <v>-1.8181818199999999E-3</v>
      </c>
      <c r="I12" s="188" t="s">
        <v>12</v>
      </c>
      <c r="J12" s="129">
        <f>IFERROR(INDEX('на отправку (3)'!N:N,MATCH($V12,'на отправку (3)'!$B:$B,0),1),0)</f>
        <v>0</v>
      </c>
      <c r="K12" s="92">
        <f>IFERROR(INDEX('на отправку (3)'!O:O,MATCH($V12,'на отправку (3)'!$B:$B,0),1),0)</f>
        <v>0</v>
      </c>
      <c r="L12" s="92">
        <f>IFERROR(INDEX('на отправку (3)'!P:P,MATCH($V12,'на отправку (3)'!$B:$B,0),1),0)</f>
        <v>3</v>
      </c>
      <c r="M12" s="92">
        <f>IFERROR(INDEX('на отправку (3)'!Q:Q,MATCH($V12,'на отправку (3)'!$B:$B,0),1),0)</f>
        <v>1</v>
      </c>
      <c r="N12" s="92">
        <f>IFERROR(INDEX('на отправку (3)'!R:R,MATCH($V12,'на отправку (3)'!$B:$B,0),1),0)</f>
        <v>0</v>
      </c>
      <c r="O12" s="92">
        <f>IFERROR(INDEX('на отправку (3)'!S:S,MATCH($V12,'на отправку (3)'!$B:$B,0),1),0)</f>
        <v>60</v>
      </c>
      <c r="P12" s="92">
        <f>IFERROR(INDEX('на отправку (3)'!T:T,MATCH($V12,'на отправку (3)'!$B:$B,0),1),0)</f>
        <v>60</v>
      </c>
      <c r="Q12" s="92">
        <f>IFERROR(INDEX('на отправку (3)'!U:U,MATCH($V12,'на отправку (3)'!$B:$B,0),1),0)</f>
        <v>1</v>
      </c>
      <c r="R12" s="129">
        <f>IFERROR(INDEX('на отправку (3)'!V:V,MATCH($V12,'на отправку (3)'!$B:$B,0),1),0)</f>
        <v>0</v>
      </c>
      <c r="S12" s="92">
        <f>IFERROR(INDEX('на отправку (3)'!W:W,MATCH($V12,'на отправку (3)'!$B:$B,0),1),0)</f>
        <v>0</v>
      </c>
      <c r="U12" s="71">
        <f t="shared" si="0"/>
        <v>0</v>
      </c>
      <c r="V12" s="89" t="str">
        <f t="shared" si="1"/>
        <v>021102№2</v>
      </c>
      <c r="W12" s="8">
        <f>IFERROR(INDEX('на отправку (3)'!AB:AB,MATCH($V12,'на отправку (3)'!$B:$B,0),1),0)</f>
        <v>0.91111111099999997</v>
      </c>
      <c r="X12" s="8">
        <f>IFERROR(INDEX('на отправку (3)'!AC:AC,MATCH($V12,'на отправку (3)'!$B:$B,0),1),0)</f>
        <v>1</v>
      </c>
      <c r="Y12" s="8">
        <v>2</v>
      </c>
      <c r="Z12" s="8">
        <f t="shared" si="2"/>
        <v>2</v>
      </c>
    </row>
    <row r="13" spans="1:26" ht="69.75" customHeight="1" x14ac:dyDescent="0.25">
      <c r="A13" s="201" t="s">
        <v>3116</v>
      </c>
      <c r="B13" s="186">
        <v>4</v>
      </c>
      <c r="C13" s="124">
        <v>3</v>
      </c>
      <c r="D13" s="92">
        <f>IFERROR(INDEX('на отправку (3)'!G:G,MATCH($V13,'на отправку (3)'!$B:$B,0),1),0)</f>
        <v>2</v>
      </c>
      <c r="E13" s="92">
        <f>IFERROR(INDEX('на отправку (3)'!H:H,MATCH($V13,'на отправку (3)'!$B:$B,0),1),0)</f>
        <v>3</v>
      </c>
      <c r="F13" s="92">
        <f>IFERROR(INDEX('на отправку (3)'!I:I,MATCH($V13,'на отправку (3)'!$B:$B,0),1),0)</f>
        <v>0.66666666699999999</v>
      </c>
      <c r="G13" s="188" t="s">
        <v>12</v>
      </c>
      <c r="H13" s="92">
        <f>IFERROR(INDEX('на отправку (3)'!K:K,MATCH($V13,'на отправку (3)'!$B:$B,0),1),0)/100</f>
        <v>-3.3333333299999999E-3</v>
      </c>
      <c r="I13" s="188" t="s">
        <v>12</v>
      </c>
      <c r="J13" s="129">
        <f>IFERROR(INDEX('на отправку (3)'!N:N,MATCH($V13,'на отправку (3)'!$B:$B,0),1),0)</f>
        <v>1</v>
      </c>
      <c r="K13" s="92">
        <f>IFERROR(INDEX('на отправку (3)'!O:O,MATCH($V13,'на отправку (3)'!$B:$B,0),1),0)</f>
        <v>0</v>
      </c>
      <c r="L13" s="92">
        <f>IFERROR(INDEX('на отправку (3)'!P:P,MATCH($V13,'на отправку (3)'!$B:$B,0),1),0)</f>
        <v>4</v>
      </c>
      <c r="M13" s="92">
        <f>IFERROR(INDEX('на отправку (3)'!Q:Q,MATCH($V13,'на отправку (3)'!$B:$B,0),1),0)</f>
        <v>1</v>
      </c>
      <c r="N13" s="92">
        <f>IFERROR(INDEX('на отправку (3)'!R:R,MATCH($V13,'на отправку (3)'!$B:$B,0),1),0)</f>
        <v>0</v>
      </c>
      <c r="O13" s="92">
        <f>IFERROR(INDEX('на отправку (3)'!S:S,MATCH($V13,'на отправку (3)'!$B:$B,0),1),0)</f>
        <v>4</v>
      </c>
      <c r="P13" s="92">
        <f>IFERROR(INDEX('на отправку (3)'!T:T,MATCH($V13,'на отправку (3)'!$B:$B,0),1),0)</f>
        <v>4</v>
      </c>
      <c r="Q13" s="92">
        <f>IFERROR(INDEX('на отправку (3)'!U:U,MATCH($V13,'на отправку (3)'!$B:$B,0),1),0)</f>
        <v>1</v>
      </c>
      <c r="R13" s="129">
        <f>IFERROR(INDEX('на отправку (3)'!V:V,MATCH($V13,'на отправку (3)'!$B:$B,0),1),0)</f>
        <v>0</v>
      </c>
      <c r="S13" s="92">
        <f>IFERROR(INDEX('на отправку (3)'!W:W,MATCH($V13,'на отправку (3)'!$B:$B,0),1),0)</f>
        <v>0</v>
      </c>
      <c r="U13" s="71">
        <f t="shared" si="0"/>
        <v>1</v>
      </c>
      <c r="V13" s="89" t="str">
        <f t="shared" si="1"/>
        <v>021102№3</v>
      </c>
      <c r="W13" s="8">
        <f>IFERROR(INDEX('на отправку (3)'!AB:AB,MATCH($V13,'на отправку (3)'!$B:$B,0),1),0)</f>
        <v>0.61761761800000003</v>
      </c>
      <c r="X13" s="8">
        <f>IFERROR(INDEX('на отправку (3)'!AC:AC,MATCH($V13,'на отправку (3)'!$B:$B,0),1),0)</f>
        <v>1</v>
      </c>
      <c r="Y13" s="8">
        <v>2</v>
      </c>
      <c r="Z13" s="8">
        <f t="shared" si="2"/>
        <v>2</v>
      </c>
    </row>
    <row r="14" spans="1:26" ht="64.5" customHeight="1" x14ac:dyDescent="0.25">
      <c r="A14" s="201" t="s">
        <v>3117</v>
      </c>
      <c r="B14" s="186">
        <v>5</v>
      </c>
      <c r="C14" s="124">
        <v>4</v>
      </c>
      <c r="D14" s="92">
        <f>IFERROR(INDEX('на отправку (3)'!G:G,MATCH($V14,'на отправку (3)'!$B:$B,0),1),0)</f>
        <v>0</v>
      </c>
      <c r="E14" s="92">
        <f>IFERROR(INDEX('на отправку (3)'!H:H,MATCH($V14,'на отправку (3)'!$B:$B,0),1),0)</f>
        <v>0</v>
      </c>
      <c r="F14" s="92">
        <f>IFERROR(INDEX('на отправку (3)'!I:I,MATCH($V14,'на отправку (3)'!$B:$B,0),1),0)</f>
        <v>0</v>
      </c>
      <c r="G14" s="188" t="s">
        <v>12</v>
      </c>
      <c r="H14" s="92">
        <f>IFERROR(INDEX('на отправку (3)'!K:K,MATCH($V14,'на отправку (3)'!$B:$B,0),1),0)/100</f>
        <v>0</v>
      </c>
      <c r="I14" s="188" t="s">
        <v>12</v>
      </c>
      <c r="J14" s="129">
        <f>IFERROR(INDEX('на отправку (3)'!N:N,MATCH($V14,'на отправку (3)'!$B:$B,0),1),0)</f>
        <v>0</v>
      </c>
      <c r="K14" s="92">
        <f>IFERROR(INDEX('на отправку (3)'!O:O,MATCH($V14,'на отправку (3)'!$B:$B,0),1),0)</f>
        <v>0</v>
      </c>
      <c r="L14" s="92">
        <f>IFERROR(INDEX('на отправку (3)'!P:P,MATCH($V14,'на отправку (3)'!$B:$B,0),1),0)</f>
        <v>0</v>
      </c>
      <c r="M14" s="92">
        <f>IFERROR(INDEX('на отправку (3)'!Q:Q,MATCH($V14,'на отправку (3)'!$B:$B,0),1),0)</f>
        <v>2</v>
      </c>
      <c r="N14" s="92">
        <f>IFERROR(INDEX('на отправку (3)'!R:R,MATCH($V14,'на отправку (3)'!$B:$B,0),1),0)</f>
        <v>0</v>
      </c>
      <c r="O14" s="92">
        <f>IFERROR(INDEX('на отправку (3)'!S:S,MATCH($V14,'на отправку (3)'!$B:$B,0),1),0)</f>
        <v>0</v>
      </c>
      <c r="P14" s="92">
        <f>IFERROR(INDEX('на отправку (3)'!T:T,MATCH($V14,'на отправку (3)'!$B:$B,0),1),0)</f>
        <v>0</v>
      </c>
      <c r="Q14" s="92">
        <f>IFERROR(INDEX('на отправку (3)'!U:U,MATCH($V14,'на отправку (3)'!$B:$B,0),1),0)</f>
        <v>0</v>
      </c>
      <c r="R14" s="129">
        <f>IFERROR(INDEX('на отправку (3)'!V:V,MATCH($V14,'на отправку (3)'!$B:$B,0),1),0)</f>
        <v>0</v>
      </c>
      <c r="S14" s="92">
        <f>IFERROR(INDEX('на отправку (3)'!W:W,MATCH($V14,'на отправку (3)'!$B:$B,0),1),0)</f>
        <v>0</v>
      </c>
      <c r="U14" s="71">
        <f t="shared" si="0"/>
        <v>0</v>
      </c>
      <c r="V14" s="89" t="str">
        <f t="shared" si="1"/>
        <v>021102№4</v>
      </c>
      <c r="W14" s="8">
        <f>IFERROR(INDEX('на отправку (3)'!AB:AB,MATCH($V14,'на отправку (3)'!$B:$B,0),1),0)</f>
        <v>0.86111111100000004</v>
      </c>
      <c r="X14" s="8">
        <f>IFERROR(INDEX('на отправку (3)'!AC:AC,MATCH($V14,'на отправку (3)'!$B:$B,0),1),0)</f>
        <v>1</v>
      </c>
      <c r="Y14" s="8">
        <v>2</v>
      </c>
      <c r="Z14" s="8">
        <f t="shared" si="2"/>
        <v>0</v>
      </c>
    </row>
    <row r="15" spans="1:26" ht="69" customHeight="1" x14ac:dyDescent="0.25">
      <c r="A15" s="201" t="s">
        <v>2502</v>
      </c>
      <c r="B15" s="186">
        <v>6</v>
      </c>
      <c r="C15" s="124">
        <v>5</v>
      </c>
      <c r="D15" s="92">
        <f>IFERROR(INDEX('на отправку (3)'!G:G,MATCH($V15,'на отправку (3)'!$B:$B,0),1),0)</f>
        <v>1</v>
      </c>
      <c r="E15" s="92">
        <f>IFERROR(INDEX('на отправку (3)'!H:H,MATCH($V15,'на отправку (3)'!$B:$B,0),1),0)</f>
        <v>5</v>
      </c>
      <c r="F15" s="92">
        <f>IFERROR(INDEX('на отправку (3)'!I:I,MATCH($V15,'на отправку (3)'!$B:$B,0),1),0)</f>
        <v>0.2</v>
      </c>
      <c r="G15" s="188" t="s">
        <v>12</v>
      </c>
      <c r="H15" s="92">
        <f>IFERROR(INDEX('на отправку (3)'!K:K,MATCH($V15,'на отправку (3)'!$B:$B,0),1),0)/100</f>
        <v>0</v>
      </c>
      <c r="I15" s="188" t="s">
        <v>12</v>
      </c>
      <c r="J15" s="129">
        <f>IFERROR(INDEX('на отправку (3)'!N:N,MATCH($V15,'на отправку (3)'!$B:$B,0),1),0)</f>
        <v>0</v>
      </c>
      <c r="K15" s="92">
        <f>IFERROR(INDEX('на отправку (3)'!O:O,MATCH($V15,'на отправку (3)'!$B:$B,0),1),0)</f>
        <v>0</v>
      </c>
      <c r="L15" s="92">
        <f>IFERROR(INDEX('на отправку (3)'!P:P,MATCH($V15,'на отправку (3)'!$B:$B,0),1),0)</f>
        <v>3</v>
      </c>
      <c r="M15" s="92">
        <f>IFERROR(INDEX('на отправку (3)'!Q:Q,MATCH($V15,'на отправку (3)'!$B:$B,0),1),0)</f>
        <v>1</v>
      </c>
      <c r="N15" s="92">
        <f>IFERROR(INDEX('на отправку (3)'!R:R,MATCH($V15,'на отправку (3)'!$B:$B,0),1),0)</f>
        <v>0</v>
      </c>
      <c r="O15" s="92">
        <f>IFERROR(INDEX('на отправку (3)'!S:S,MATCH($V15,'на отправку (3)'!$B:$B,0),1),0)</f>
        <v>0</v>
      </c>
      <c r="P15" s="92">
        <f>IFERROR(INDEX('на отправку (3)'!T:T,MATCH($V15,'на отправку (3)'!$B:$B,0),1),0)</f>
        <v>0</v>
      </c>
      <c r="Q15" s="92">
        <f>IFERROR(INDEX('на отправку (3)'!U:U,MATCH($V15,'на отправку (3)'!$B:$B,0),1),0)</f>
        <v>0</v>
      </c>
      <c r="R15" s="129">
        <f>IFERROR(INDEX('на отправку (3)'!V:V,MATCH($V15,'на отправку (3)'!$B:$B,0),1),0)</f>
        <v>0</v>
      </c>
      <c r="S15" s="92">
        <f>IFERROR(INDEX('на отправку (3)'!W:W,MATCH($V15,'на отправку (3)'!$B:$B,0),1),0)</f>
        <v>0</v>
      </c>
      <c r="U15" s="71">
        <f t="shared" si="0"/>
        <v>0</v>
      </c>
      <c r="V15" s="89" t="str">
        <f t="shared" si="1"/>
        <v>021102№5</v>
      </c>
      <c r="W15" s="8">
        <f>IFERROR(INDEX('на отправку (3)'!AB:AB,MATCH($V15,'на отправку (3)'!$B:$B,0),1),0)</f>
        <v>0.56594488200000004</v>
      </c>
      <c r="X15" s="8">
        <f>IFERROR(INDEX('на отправку (3)'!AC:AC,MATCH($V15,'на отправку (3)'!$B:$B,0),1),0)</f>
        <v>1</v>
      </c>
      <c r="Y15" s="8">
        <v>2</v>
      </c>
      <c r="Z15" s="8">
        <f t="shared" si="2"/>
        <v>2</v>
      </c>
    </row>
    <row r="16" spans="1:26" ht="79.5" customHeight="1" x14ac:dyDescent="0.25">
      <c r="A16" s="201" t="s">
        <v>3118</v>
      </c>
      <c r="B16" s="186">
        <v>7</v>
      </c>
      <c r="C16" s="124">
        <v>6</v>
      </c>
      <c r="D16" s="92">
        <f>IFERROR(INDEX('на отправку (3)'!G:G,MATCH($V16,'на отправку (3)'!$B:$B,0),1),0)</f>
        <v>0</v>
      </c>
      <c r="E16" s="92">
        <f>IFERROR(INDEX('на отправку (3)'!H:H,MATCH($V16,'на отправку (3)'!$B:$B,0),1),0)</f>
        <v>0</v>
      </c>
      <c r="F16" s="92">
        <f>IFERROR(INDEX('на отправку (3)'!I:I,MATCH($V16,'на отправку (3)'!$B:$B,0),1),0)</f>
        <v>0</v>
      </c>
      <c r="G16" s="188" t="s">
        <v>12</v>
      </c>
      <c r="H16" s="92">
        <f>IFERROR(INDEX('на отправку (3)'!K:K,MATCH($V16,'на отправку (3)'!$B:$B,0),1),0)/100</f>
        <v>0</v>
      </c>
      <c r="I16" s="188" t="s">
        <v>12</v>
      </c>
      <c r="J16" s="129">
        <f>IFERROR(INDEX('на отправку (3)'!N:N,MATCH($V16,'на отправку (3)'!$B:$B,0),1),0)</f>
        <v>0</v>
      </c>
      <c r="K16" s="92">
        <f>IFERROR(INDEX('на отправку (3)'!O:O,MATCH($V16,'на отправку (3)'!$B:$B,0),1),0)</f>
        <v>0</v>
      </c>
      <c r="L16" s="92">
        <f>IFERROR(INDEX('на отправку (3)'!P:P,MATCH($V16,'на отправку (3)'!$B:$B,0),1),0)</f>
        <v>0</v>
      </c>
      <c r="M16" s="92">
        <f>IFERROR(INDEX('на отправку (3)'!Q:Q,MATCH($V16,'на отправку (3)'!$B:$B,0),1),0)</f>
        <v>2</v>
      </c>
      <c r="N16" s="92">
        <f>IFERROR(INDEX('на отправку (3)'!R:R,MATCH($V16,'на отправку (3)'!$B:$B,0),1),0)</f>
        <v>0</v>
      </c>
      <c r="O16" s="92">
        <f>IFERROR(INDEX('на отправку (3)'!S:S,MATCH($V16,'на отправку (3)'!$B:$B,0),1),0)</f>
        <v>0</v>
      </c>
      <c r="P16" s="92">
        <f>IFERROR(INDEX('на отправку (3)'!T:T,MATCH($V16,'на отправку (3)'!$B:$B,0),1),0)</f>
        <v>0</v>
      </c>
      <c r="Q16" s="92">
        <f>IFERROR(INDEX('на отправку (3)'!U:U,MATCH($V16,'на отправку (3)'!$B:$B,0),1),0)</f>
        <v>0</v>
      </c>
      <c r="R16" s="129">
        <f>IFERROR(INDEX('на отправку (3)'!V:V,MATCH($V16,'на отправку (3)'!$B:$B,0),1),0)</f>
        <v>0</v>
      </c>
      <c r="S16" s="92">
        <f>IFERROR(INDEX('на отправку (3)'!W:W,MATCH($V16,'на отправку (3)'!$B:$B,0),1),0)</f>
        <v>0</v>
      </c>
      <c r="U16" s="71">
        <f t="shared" si="0"/>
        <v>0</v>
      </c>
      <c r="V16" s="89" t="str">
        <f t="shared" si="1"/>
        <v>021102№6</v>
      </c>
      <c r="W16" s="8">
        <f>IFERROR(INDEX('на отправку (3)'!AB:AB,MATCH($V16,'на отправку (3)'!$B:$B,0),1),0)</f>
        <v>0.3</v>
      </c>
      <c r="X16" s="8">
        <f>IFERROR(INDEX('на отправку (3)'!AC:AC,MATCH($V16,'на отправку (3)'!$B:$B,0),1),0)</f>
        <v>1</v>
      </c>
      <c r="Y16" s="8">
        <v>3</v>
      </c>
      <c r="Z16" s="8">
        <f t="shared" si="2"/>
        <v>0</v>
      </c>
    </row>
    <row r="17" spans="1:26" ht="68.25" customHeight="1" x14ac:dyDescent="0.25">
      <c r="A17" s="201" t="s">
        <v>3119</v>
      </c>
      <c r="B17" s="186">
        <v>8</v>
      </c>
      <c r="C17" s="124">
        <v>22</v>
      </c>
      <c r="D17" s="92">
        <f>IFERROR(INDEX('на отправку (3)'!G:G,MATCH($V17,'на отправку (3)'!$B:$B,0),1),0)</f>
        <v>0</v>
      </c>
      <c r="E17" s="92">
        <f>IFERROR(INDEX('на отправку (3)'!H:H,MATCH($V17,'на отправку (3)'!$B:$B,0),1),0)</f>
        <v>0</v>
      </c>
      <c r="F17" s="92">
        <f>IFERROR(INDEX('на отправку (3)'!I:I,MATCH($V17,'на отправку (3)'!$B:$B,0),1),0)</f>
        <v>0</v>
      </c>
      <c r="G17" s="188" t="s">
        <v>12</v>
      </c>
      <c r="H17" s="92">
        <f>IFERROR(INDEX('на отправку (3)'!K:K,MATCH($V17,'на отправку (3)'!$B:$B,0),1),0)/100</f>
        <v>0</v>
      </c>
      <c r="I17" s="188" t="s">
        <v>12</v>
      </c>
      <c r="J17" s="129">
        <f>IFERROR(INDEX('на отправку (3)'!N:N,MATCH($V17,'на отправку (3)'!$B:$B,0),1),0)</f>
        <v>0</v>
      </c>
      <c r="K17" s="92">
        <f>IFERROR(INDEX('на отправку (3)'!O:O,MATCH($V17,'на отправку (3)'!$B:$B,0),1),0)</f>
        <v>0</v>
      </c>
      <c r="L17" s="92">
        <f>IFERROR(INDEX('на отправку (3)'!P:P,MATCH($V17,'на отправку (3)'!$B:$B,0),1),0)</f>
        <v>0</v>
      </c>
      <c r="M17" s="92">
        <f>IFERROR(INDEX('на отправку (3)'!Q:Q,MATCH($V17,'на отправку (3)'!$B:$B,0),1),0)</f>
        <v>2</v>
      </c>
      <c r="N17" s="92">
        <f>IFERROR(INDEX('на отправку (3)'!R:R,MATCH($V17,'на отправку (3)'!$B:$B,0),1),0)</f>
        <v>0</v>
      </c>
      <c r="O17" s="92">
        <f>IFERROR(INDEX('на отправку (3)'!S:S,MATCH($V17,'на отправку (3)'!$B:$B,0),1),0)</f>
        <v>0</v>
      </c>
      <c r="P17" s="92">
        <f>IFERROR(INDEX('на отправку (3)'!T:T,MATCH($V17,'на отправку (3)'!$B:$B,0),1),0)</f>
        <v>0</v>
      </c>
      <c r="Q17" s="92">
        <f>IFERROR(INDEX('на отправку (3)'!U:U,MATCH($V17,'на отправку (3)'!$B:$B,0),1),0)</f>
        <v>0</v>
      </c>
      <c r="R17" s="129">
        <f>IFERROR(INDEX('на отправку (3)'!V:V,MATCH($V17,'на отправку (3)'!$B:$B,0),1),0)</f>
        <v>0</v>
      </c>
      <c r="S17" s="92">
        <f>IFERROR(INDEX('на отправку (3)'!W:W,MATCH($V17,'на отправку (3)'!$B:$B,0),1),0)</f>
        <v>0</v>
      </c>
      <c r="U17" s="71">
        <f t="shared" si="0"/>
        <v>0</v>
      </c>
      <c r="V17" s="89" t="str">
        <f t="shared" si="1"/>
        <v>021102№22</v>
      </c>
      <c r="W17" s="8">
        <f>IFERROR(INDEX('на отправку (3)'!AB:AB,MATCH($V17,'на отправку (3)'!$B:$B,0),1),0)</f>
        <v>0.4</v>
      </c>
      <c r="X17" s="8">
        <f>IFERROR(INDEX('на отправку (3)'!AC:AC,MATCH($V17,'на отправку (3)'!$B:$B,0),1),0)</f>
        <v>1</v>
      </c>
      <c r="Y17" s="8">
        <v>3</v>
      </c>
      <c r="Z17" s="8">
        <f t="shared" si="2"/>
        <v>0</v>
      </c>
    </row>
    <row r="18" spans="1:26" ht="147.75" customHeight="1" x14ac:dyDescent="0.25">
      <c r="A18" s="201" t="s">
        <v>3120</v>
      </c>
      <c r="B18" s="186">
        <v>9</v>
      </c>
      <c r="C18" s="124">
        <v>7</v>
      </c>
      <c r="D18" s="92">
        <f>IFERROR(INDEX('на отправку (3)'!G:G,MATCH($V18,'на отправку (3)'!$B:$B,0),1),0)</f>
        <v>1308</v>
      </c>
      <c r="E18" s="92">
        <f>IFERROR(INDEX('на отправку (3)'!H:H,MATCH($V18,'на отправку (3)'!$B:$B,0),1),0)</f>
        <v>1308</v>
      </c>
      <c r="F18" s="92">
        <f>IFERROR(INDEX('на отправку (3)'!I:I,MATCH($V18,'на отправку (3)'!$B:$B,0),1),0)</f>
        <v>1</v>
      </c>
      <c r="G18" s="189">
        <v>1</v>
      </c>
      <c r="H18" s="92">
        <f>IFERROR(INDEX('на отправку (3)'!K:K,MATCH($V18,'на отправку (3)'!$B:$B,0),1),0)/100</f>
        <v>0</v>
      </c>
      <c r="I18" s="191">
        <f>IFERROR(INDEX('на отправку (3)'!M:M,MATCH($V18,'на отправку (3)'!$B:$B,0),1),0)</f>
        <v>1</v>
      </c>
      <c r="J18" s="129">
        <f>IFERROR(INDEX('на отправку (3)'!N:N,MATCH($V18,'на отправку (3)'!$B:$B,0),1),0)</f>
        <v>2</v>
      </c>
      <c r="K18" s="92" t="str">
        <f>IFERROR(INDEX('на отправку (3)'!O:O,MATCH($V18,'на отправку (3)'!$B:$B,0),1),0)</f>
        <v>x</v>
      </c>
      <c r="L18" s="92">
        <f>IFERROR(INDEX('на отправку (3)'!P:P,MATCH($V18,'на отправку (3)'!$B:$B,0),1),0)</f>
        <v>6</v>
      </c>
      <c r="M18" s="92">
        <f>IFERROR(INDEX('на отправку (3)'!Q:Q,MATCH($V18,'на отправку (3)'!$B:$B,0),1),0)</f>
        <v>1</v>
      </c>
      <c r="N18" s="92">
        <f>IFERROR(INDEX('на отправку (3)'!R:R,MATCH($V18,'на отправку (3)'!$B:$B,0),1),0)</f>
        <v>0</v>
      </c>
      <c r="O18" s="92">
        <f>IFERROR(INDEX('на отправку (3)'!S:S,MATCH($V18,'на отправку (3)'!$B:$B,0),1),0)</f>
        <v>974</v>
      </c>
      <c r="P18" s="92">
        <f>IFERROR(INDEX('на отправку (3)'!T:T,MATCH($V18,'на отправку (3)'!$B:$B,0),1),0)</f>
        <v>974</v>
      </c>
      <c r="Q18" s="92">
        <f>IFERROR(INDEX('на отправку (3)'!U:U,MATCH($V18,'на отправку (3)'!$B:$B,0),1),0)</f>
        <v>1</v>
      </c>
      <c r="R18" s="129">
        <f>IFERROR(INDEX('на отправку (3)'!V:V,MATCH($V18,'на отправку (3)'!$B:$B,0),1),0)</f>
        <v>0</v>
      </c>
      <c r="S18" s="92">
        <f>IFERROR(INDEX('на отправку (3)'!W:W,MATCH($V18,'на отправку (3)'!$B:$B,0),1),0)</f>
        <v>0</v>
      </c>
      <c r="U18" s="71">
        <f t="shared" si="0"/>
        <v>1</v>
      </c>
      <c r="V18" s="89" t="str">
        <f t="shared" si="1"/>
        <v>021102№7</v>
      </c>
      <c r="W18" s="8">
        <f>IFERROR(INDEX('на отправку (3)'!AB:AB,MATCH($V18,'на отправку (3)'!$B:$B,0),1),0)</f>
        <v>1</v>
      </c>
      <c r="X18" s="8">
        <f>IFERROR(INDEX('на отправку (3)'!AC:AC,MATCH($V18,'на отправку (3)'!$B:$B,0),1),0)</f>
        <v>1</v>
      </c>
      <c r="Y18" s="8">
        <v>2</v>
      </c>
      <c r="Z18" s="8">
        <f t="shared" si="2"/>
        <v>2</v>
      </c>
    </row>
    <row r="19" spans="1:26" ht="59.25" customHeight="1" x14ac:dyDescent="0.25">
      <c r="A19" s="201" t="s">
        <v>3121</v>
      </c>
      <c r="B19" s="186">
        <v>10</v>
      </c>
      <c r="C19" s="124">
        <v>8</v>
      </c>
      <c r="D19" s="92">
        <f>IFERROR(INDEX('на отправку (3)'!G:G,MATCH($V19,'на отправку (3)'!$B:$B,0),1),0)</f>
        <v>143</v>
      </c>
      <c r="E19" s="92">
        <f>IFERROR(INDEX('на отправку (3)'!H:H,MATCH($V19,'на отправку (3)'!$B:$B,0),1),0)</f>
        <v>9866</v>
      </c>
      <c r="F19" s="92">
        <f>IFERROR(INDEX('на отправку (3)'!I:I,MATCH($V19,'на отправку (3)'!$B:$B,0),1),0)</f>
        <v>1.4494223000000001E-2</v>
      </c>
      <c r="G19" s="188" t="s">
        <v>12</v>
      </c>
      <c r="H19" s="92">
        <f>IFERROR(INDEX('на отправку (3)'!K:K,MATCH($V19,'на отправку (3)'!$B:$B,0),1),0)/100</f>
        <v>5.14975755E-3</v>
      </c>
      <c r="I19" s="192" t="str">
        <f>IFERROR(INDEX('на отправку (3)'!M:M,MATCH($V19,'на отправку (3)'!$B:$B,0),1),0)</f>
        <v>x</v>
      </c>
      <c r="J19" s="129">
        <f>IFERROR(INDEX('на отправку (3)'!N:N,MATCH($V19,'на отправку (3)'!$B:$B,0),1),0)</f>
        <v>1</v>
      </c>
      <c r="K19" s="92">
        <f>IFERROR(INDEX('на отправку (3)'!O:O,MATCH($V19,'на отправку (3)'!$B:$B,0),1),0)</f>
        <v>0</v>
      </c>
      <c r="L19" s="92">
        <f>IFERROR(INDEX('на отправку (3)'!P:P,MATCH($V19,'на отправку (3)'!$B:$B,0),1),0)</f>
        <v>2</v>
      </c>
      <c r="M19" s="92">
        <f>IFERROR(INDEX('на отправку (3)'!Q:Q,MATCH($V19,'на отправку (3)'!$B:$B,0),1),0)</f>
        <v>1</v>
      </c>
      <c r="N19" s="92">
        <f>IFERROR(INDEX('на отправку (3)'!R:R,MATCH($V19,'на отправку (3)'!$B:$B,0),1),0)</f>
        <v>0</v>
      </c>
      <c r="O19" s="92">
        <f>IFERROR(INDEX('на отправку (3)'!S:S,MATCH($V19,'на отправку (3)'!$B:$B,0),1),0)</f>
        <v>88</v>
      </c>
      <c r="P19" s="92">
        <f>IFERROR(INDEX('на отправку (3)'!T:T,MATCH($V19,'на отправку (3)'!$B:$B,0),1),0)</f>
        <v>9198</v>
      </c>
      <c r="Q19" s="92">
        <f>IFERROR(INDEX('на отправку (3)'!U:U,MATCH($V19,'на отправку (3)'!$B:$B,0),1),0)</f>
        <v>9.5672970000000006E-3</v>
      </c>
      <c r="R19" s="129">
        <f>IFERROR(INDEX('на отправку (3)'!V:V,MATCH($V19,'на отправку (3)'!$B:$B,0),1),0)</f>
        <v>0</v>
      </c>
      <c r="S19" s="92">
        <f>IFERROR(INDEX('на отправку (3)'!W:W,MATCH($V19,'на отправку (3)'!$B:$B,0),1),0)</f>
        <v>0</v>
      </c>
      <c r="U19" s="71">
        <f t="shared" si="0"/>
        <v>1</v>
      </c>
      <c r="V19" s="89" t="str">
        <f t="shared" si="1"/>
        <v>021102№8</v>
      </c>
      <c r="W19" s="8">
        <f>IFERROR(INDEX('на отправку (3)'!AB:AB,MATCH($V19,'на отправку (3)'!$B:$B,0),1),0)</f>
        <v>1.4606701999999999E-2</v>
      </c>
      <c r="X19" s="8">
        <f>IFERROR(INDEX('на отправку (3)'!AC:AC,MATCH($V19,'на отправку (3)'!$B:$B,0),1),0)</f>
        <v>0</v>
      </c>
      <c r="Y19" s="8">
        <v>2</v>
      </c>
      <c r="Z19" s="8">
        <f t="shared" si="2"/>
        <v>2</v>
      </c>
    </row>
    <row r="20" spans="1:26" ht="62.25" customHeight="1" x14ac:dyDescent="0.25">
      <c r="A20" s="201" t="s">
        <v>2507</v>
      </c>
      <c r="B20" s="186">
        <v>11</v>
      </c>
      <c r="C20" s="124">
        <v>9</v>
      </c>
      <c r="D20" s="92">
        <f>IFERROR(INDEX('на отправку (3)'!G:G,MATCH($V20,'на отправку (3)'!$B:$B,0),1),0)</f>
        <v>253</v>
      </c>
      <c r="E20" s="92">
        <f>IFERROR(INDEX('на отправку (3)'!H:H,MATCH($V20,'на отправку (3)'!$B:$B,0),1),0)</f>
        <v>261</v>
      </c>
      <c r="F20" s="92">
        <f>IFERROR(INDEX('на отправку (3)'!I:I,MATCH($V20,'на отправку (3)'!$B:$B,0),1),0)</f>
        <v>0.969348659</v>
      </c>
      <c r="G20" s="189">
        <v>1</v>
      </c>
      <c r="H20" s="92">
        <f>IFERROR(INDEX('на отправку (3)'!K:K,MATCH($V20,'на отправку (3)'!$B:$B,0),1),0)/100</f>
        <v>9.9181231200000004E-3</v>
      </c>
      <c r="I20" s="191">
        <f>IFERROR(INDEX('на отправку (3)'!M:M,MATCH($V20,'на отправку (3)'!$B:$B,0),1),0)</f>
        <v>0.969348659</v>
      </c>
      <c r="J20" s="129">
        <f>IFERROR(INDEX('на отправку (3)'!N:N,MATCH($V20,'на отправку (3)'!$B:$B,0),1),0)</f>
        <v>0.5</v>
      </c>
      <c r="K20" s="92" t="str">
        <f>IFERROR(INDEX('на отправку (3)'!O:O,MATCH($V20,'на отправку (3)'!$B:$B,0),1),0)</f>
        <v>x</v>
      </c>
      <c r="L20" s="92">
        <f>IFERROR(INDEX('на отправку (3)'!P:P,MATCH($V20,'на отправку (3)'!$B:$B,0),1),0)</f>
        <v>5</v>
      </c>
      <c r="M20" s="92">
        <f>IFERROR(INDEX('на отправку (3)'!Q:Q,MATCH($V20,'на отправку (3)'!$B:$B,0),1),0)</f>
        <v>1</v>
      </c>
      <c r="N20" s="92">
        <f>IFERROR(INDEX('на отправку (3)'!R:R,MATCH($V20,'на отправку (3)'!$B:$B,0),1),0)</f>
        <v>0</v>
      </c>
      <c r="O20" s="92">
        <f>IFERROR(INDEX('на отправку (3)'!S:S,MATCH($V20,'на отправку (3)'!$B:$B,0),1),0)</f>
        <v>438</v>
      </c>
      <c r="P20" s="92">
        <f>IFERROR(INDEX('на отправку (3)'!T:T,MATCH($V20,'на отправку (3)'!$B:$B,0),1),0)</f>
        <v>900</v>
      </c>
      <c r="Q20" s="92">
        <f>IFERROR(INDEX('на отправку (3)'!U:U,MATCH($V20,'на отправку (3)'!$B:$B,0),1),0)</f>
        <v>0.486666667</v>
      </c>
      <c r="R20" s="129">
        <f>IFERROR(INDEX('на отправку (3)'!V:V,MATCH($V20,'на отправку (3)'!$B:$B,0),1),0)</f>
        <v>0</v>
      </c>
      <c r="S20" s="92">
        <f>IFERROR(INDEX('на отправку (3)'!W:W,MATCH($V20,'на отправку (3)'!$B:$B,0),1),0)</f>
        <v>0</v>
      </c>
      <c r="U20" s="71">
        <f t="shared" si="0"/>
        <v>1</v>
      </c>
      <c r="V20" s="89" t="str">
        <f t="shared" si="1"/>
        <v>021102№9</v>
      </c>
      <c r="W20" s="8">
        <f>IFERROR(INDEX('на отправку (3)'!AB:AB,MATCH($V20,'на отправку (3)'!$B:$B,0),1),0)</f>
        <v>0.93642591900000005</v>
      </c>
      <c r="X20" s="8">
        <f>IFERROR(INDEX('на отправку (3)'!AC:AC,MATCH($V20,'на отправку (3)'!$B:$B,0),1),0)</f>
        <v>0</v>
      </c>
      <c r="Y20" s="8">
        <v>1</v>
      </c>
      <c r="Z20" s="8">
        <f t="shared" si="2"/>
        <v>1</v>
      </c>
    </row>
    <row r="21" spans="1:26" ht="70.5" customHeight="1" x14ac:dyDescent="0.25">
      <c r="A21" s="201" t="s">
        <v>3122</v>
      </c>
      <c r="B21" s="186">
        <v>12</v>
      </c>
      <c r="C21" s="124">
        <v>10</v>
      </c>
      <c r="D21" s="92">
        <f>IFERROR(INDEX('на отправку (3)'!G:G,MATCH($V21,'на отправку (3)'!$B:$B,0),1),0)</f>
        <v>7</v>
      </c>
      <c r="E21" s="92">
        <f>IFERROR(INDEX('на отправку (3)'!H:H,MATCH($V21,'на отправку (3)'!$B:$B,0),1),0)</f>
        <v>7</v>
      </c>
      <c r="F21" s="92">
        <f>IFERROR(INDEX('на отправку (3)'!I:I,MATCH($V21,'на отправку (3)'!$B:$B,0),1),0)</f>
        <v>1</v>
      </c>
      <c r="G21" s="189">
        <v>1</v>
      </c>
      <c r="H21" s="92">
        <f>IFERROR(INDEX('на отправку (3)'!K:K,MATCH($V21,'на отправку (3)'!$B:$B,0),1),0)/100</f>
        <v>0</v>
      </c>
      <c r="I21" s="191">
        <f>IFERROR(INDEX('на отправку (3)'!M:M,MATCH($V21,'на отправку (3)'!$B:$B,0),1),0)</f>
        <v>1</v>
      </c>
      <c r="J21" s="129">
        <f>IFERROR(INDEX('на отправку (3)'!N:N,MATCH($V21,'на отправку (3)'!$B:$B,0),1),0)</f>
        <v>1</v>
      </c>
      <c r="K21" s="92" t="str">
        <f>IFERROR(INDEX('на отправку (3)'!O:O,MATCH($V21,'на отправку (3)'!$B:$B,0),1),0)</f>
        <v>x</v>
      </c>
      <c r="L21" s="92">
        <f>IFERROR(INDEX('на отправку (3)'!P:P,MATCH($V21,'на отправку (3)'!$B:$B,0),1),0)</f>
        <v>6</v>
      </c>
      <c r="M21" s="92">
        <f>IFERROR(INDEX('на отправку (3)'!Q:Q,MATCH($V21,'на отправку (3)'!$B:$B,0),1),0)</f>
        <v>1</v>
      </c>
      <c r="N21" s="92">
        <f>IFERROR(INDEX('на отправку (3)'!R:R,MATCH($V21,'на отправку (3)'!$B:$B,0),1),0)</f>
        <v>0</v>
      </c>
      <c r="O21" s="92">
        <f>IFERROR(INDEX('на отправку (3)'!S:S,MATCH($V21,'на отправку (3)'!$B:$B,0),1),0)</f>
        <v>11</v>
      </c>
      <c r="P21" s="92">
        <f>IFERROR(INDEX('на отправку (3)'!T:T,MATCH($V21,'на отправку (3)'!$B:$B,0),1),0)</f>
        <v>11</v>
      </c>
      <c r="Q21" s="92">
        <f>IFERROR(INDEX('на отправку (3)'!U:U,MATCH($V21,'на отправку (3)'!$B:$B,0),1),0)</f>
        <v>1</v>
      </c>
      <c r="R21" s="129">
        <f>IFERROR(INDEX('на отправку (3)'!V:V,MATCH($V21,'на отправку (3)'!$B:$B,0),1),0)</f>
        <v>0</v>
      </c>
      <c r="S21" s="92">
        <f>IFERROR(INDEX('на отправку (3)'!W:W,MATCH($V21,'на отправку (3)'!$B:$B,0),1),0)</f>
        <v>0</v>
      </c>
      <c r="U21" s="71">
        <f t="shared" si="0"/>
        <v>1</v>
      </c>
      <c r="V21" s="89" t="str">
        <f t="shared" si="1"/>
        <v>021102№10</v>
      </c>
      <c r="W21" s="8">
        <f>IFERROR(INDEX('на отправку (3)'!AB:AB,MATCH($V21,'на отправку (3)'!$B:$B,0),1),0)</f>
        <v>1</v>
      </c>
      <c r="X21" s="8">
        <f>IFERROR(INDEX('на отправку (3)'!AC:AC,MATCH($V21,'на отправку (3)'!$B:$B,0),1),0)</f>
        <v>0</v>
      </c>
      <c r="Y21" s="8">
        <v>1</v>
      </c>
      <c r="Z21" s="8">
        <f t="shared" si="2"/>
        <v>1</v>
      </c>
    </row>
    <row r="22" spans="1:26" ht="56.25" customHeight="1" x14ac:dyDescent="0.25">
      <c r="A22" s="201" t="s">
        <v>3123</v>
      </c>
      <c r="B22" s="186">
        <v>13</v>
      </c>
      <c r="C22" s="124">
        <v>11</v>
      </c>
      <c r="D22" s="92">
        <f>IFERROR(INDEX('на отправку (3)'!G:G,MATCH($V22,'на отправку (3)'!$B:$B,0),1),0)</f>
        <v>46</v>
      </c>
      <c r="E22" s="92">
        <f>IFERROR(INDEX('на отправку (3)'!H:H,MATCH($V22,'на отправку (3)'!$B:$B,0),1),0)</f>
        <v>46</v>
      </c>
      <c r="F22" s="92">
        <f>IFERROR(INDEX('на отправку (3)'!I:I,MATCH($V22,'на отправку (3)'!$B:$B,0),1),0)</f>
        <v>1</v>
      </c>
      <c r="G22" s="189">
        <v>1</v>
      </c>
      <c r="H22" s="92">
        <f>IFERROR(INDEX('на отправку (3)'!K:K,MATCH($V22,'на отправку (3)'!$B:$B,0),1),0)/100</f>
        <v>0</v>
      </c>
      <c r="I22" s="191">
        <f>IFERROR(INDEX('на отправку (3)'!M:M,MATCH($V22,'на отправку (3)'!$B:$B,0),1),0)</f>
        <v>1</v>
      </c>
      <c r="J22" s="129">
        <f>IFERROR(INDEX('на отправку (3)'!N:N,MATCH($V22,'на отправку (3)'!$B:$B,0),1),0)</f>
        <v>2</v>
      </c>
      <c r="K22" s="92" t="str">
        <f>IFERROR(INDEX('на отправку (3)'!O:O,MATCH($V22,'на отправку (3)'!$B:$B,0),1),0)</f>
        <v>x</v>
      </c>
      <c r="L22" s="92">
        <f>IFERROR(INDEX('на отправку (3)'!P:P,MATCH($V22,'на отправку (3)'!$B:$B,0),1),0)</f>
        <v>6</v>
      </c>
      <c r="M22" s="92">
        <f>IFERROR(INDEX('на отправку (3)'!Q:Q,MATCH($V22,'на отправку (3)'!$B:$B,0),1),0)</f>
        <v>1</v>
      </c>
      <c r="N22" s="92">
        <f>IFERROR(INDEX('на отправку (3)'!R:R,MATCH($V22,'на отправку (3)'!$B:$B,0),1),0)</f>
        <v>0</v>
      </c>
      <c r="O22" s="92">
        <f>IFERROR(INDEX('на отправку (3)'!S:S,MATCH($V22,'на отправку (3)'!$B:$B,0),1),0)</f>
        <v>40</v>
      </c>
      <c r="P22" s="92">
        <f>IFERROR(INDEX('на отправку (3)'!T:T,MATCH($V22,'на отправку (3)'!$B:$B,0),1),0)</f>
        <v>40</v>
      </c>
      <c r="Q22" s="92">
        <f>IFERROR(INDEX('на отправку (3)'!U:U,MATCH($V22,'на отправку (3)'!$B:$B,0),1),0)</f>
        <v>1</v>
      </c>
      <c r="R22" s="129">
        <f>IFERROR(INDEX('на отправку (3)'!V:V,MATCH($V22,'на отправку (3)'!$B:$B,0),1),0)</f>
        <v>0</v>
      </c>
      <c r="S22" s="92">
        <f>IFERROR(INDEX('на отправку (3)'!W:W,MATCH($V22,'на отправку (3)'!$B:$B,0),1),0)</f>
        <v>0</v>
      </c>
      <c r="U22" s="71">
        <f t="shared" si="0"/>
        <v>1</v>
      </c>
      <c r="V22" s="89" t="str">
        <f t="shared" si="1"/>
        <v>021102№11</v>
      </c>
      <c r="W22" s="8">
        <f>IFERROR(INDEX('на отправку (3)'!AB:AB,MATCH($V22,'на отправку (3)'!$B:$B,0),1),0)</f>
        <v>1</v>
      </c>
      <c r="X22" s="8">
        <f>IFERROR(INDEX('на отправку (3)'!AC:AC,MATCH($V22,'на отправку (3)'!$B:$B,0),1),0)</f>
        <v>0</v>
      </c>
      <c r="Y22" s="8">
        <v>2</v>
      </c>
      <c r="Z22" s="8">
        <f t="shared" si="2"/>
        <v>2</v>
      </c>
    </row>
    <row r="23" spans="1:26" ht="66.75" customHeight="1" x14ac:dyDescent="0.25">
      <c r="A23" s="201" t="s">
        <v>3124</v>
      </c>
      <c r="B23" s="186">
        <v>14</v>
      </c>
      <c r="C23" s="124">
        <v>12</v>
      </c>
      <c r="D23" s="92">
        <f>IFERROR(INDEX('на отправку (3)'!G:G,MATCH($V23,'на отправку (3)'!$B:$B,0),1),0)</f>
        <v>459</v>
      </c>
      <c r="E23" s="92">
        <f>IFERROR(INDEX('на отправку (3)'!H:H,MATCH($V23,'на отправку (3)'!$B:$B,0),1),0)</f>
        <v>10027</v>
      </c>
      <c r="F23" s="92">
        <f>IFERROR(INDEX('на отправку (3)'!I:I,MATCH($V23,'на отправку (3)'!$B:$B,0),1),0)</f>
        <v>4.5776404E-2</v>
      </c>
      <c r="G23" s="188" t="s">
        <v>12</v>
      </c>
      <c r="H23" s="92">
        <f>IFERROR(INDEX('на отправку (3)'!K:K,MATCH($V23,'на отправку (3)'!$B:$B,0),1),0)/100</f>
        <v>9.2343806000000004E-4</v>
      </c>
      <c r="I23" s="188" t="s">
        <v>12</v>
      </c>
      <c r="J23" s="129">
        <f>IFERROR(INDEX('на отправку (3)'!N:N,MATCH($V23,'на отправку (3)'!$B:$B,0),1),0)</f>
        <v>0</v>
      </c>
      <c r="K23" s="92">
        <f>IFERROR(INDEX('на отправку (3)'!O:O,MATCH($V23,'на отправку (3)'!$B:$B,0),1),0)</f>
        <v>0</v>
      </c>
      <c r="L23" s="92">
        <f>IFERROR(INDEX('на отправку (3)'!P:P,MATCH($V23,'на отправку (3)'!$B:$B,0),1),0)</f>
        <v>1</v>
      </c>
      <c r="M23" s="92">
        <f>IFERROR(INDEX('на отправку (3)'!Q:Q,MATCH($V23,'на отправку (3)'!$B:$B,0),1),0)</f>
        <v>1</v>
      </c>
      <c r="N23" s="92">
        <f>IFERROR(INDEX('на отправку (3)'!R:R,MATCH($V23,'на отправку (3)'!$B:$B,0),1),0)</f>
        <v>0</v>
      </c>
      <c r="O23" s="92">
        <f>IFERROR(INDEX('на отправку (3)'!S:S,MATCH($V23,'на отправку (3)'!$B:$B,0),1),0)</f>
        <v>393</v>
      </c>
      <c r="P23" s="92">
        <f>IFERROR(INDEX('на отправку (3)'!T:T,MATCH($V23,'на отправку (3)'!$B:$B,0),1),0)</f>
        <v>9378</v>
      </c>
      <c r="Q23" s="92">
        <f>IFERROR(INDEX('на отправку (3)'!U:U,MATCH($V23,'на отправку (3)'!$B:$B,0),1),0)</f>
        <v>4.1906590000000001E-2</v>
      </c>
      <c r="R23" s="129">
        <f>IFERROR(INDEX('на отправку (3)'!V:V,MATCH($V23,'на отправку (3)'!$B:$B,0),1),0)</f>
        <v>0</v>
      </c>
      <c r="S23" s="92">
        <f>IFERROR(INDEX('на отправку (3)'!W:W,MATCH($V23,'на отправку (3)'!$B:$B,0),1),0)</f>
        <v>0</v>
      </c>
      <c r="U23" s="71">
        <f t="shared" si="0"/>
        <v>0</v>
      </c>
      <c r="V23" s="89" t="str">
        <f t="shared" si="1"/>
        <v>021102№12</v>
      </c>
      <c r="W23" s="8">
        <f>IFERROR(INDEX('на отправку (3)'!AB:AB,MATCH($V23,'на отправку (3)'!$B:$B,0),1),0)</f>
        <v>3.2834602999999997E-2</v>
      </c>
      <c r="X23" s="8">
        <f>IFERROR(INDEX('на отправку (3)'!AC:AC,MATCH($V23,'на отправку (3)'!$B:$B,0),1),0)</f>
        <v>5.0505050000000003E-3</v>
      </c>
      <c r="Y23" s="8">
        <v>2</v>
      </c>
      <c r="Z23" s="8">
        <f t="shared" si="2"/>
        <v>2</v>
      </c>
    </row>
    <row r="24" spans="1:26" s="89" customFormat="1" ht="69" customHeight="1" x14ac:dyDescent="0.25">
      <c r="A24" s="201" t="s">
        <v>3125</v>
      </c>
      <c r="B24" s="186">
        <v>15</v>
      </c>
      <c r="C24" s="124">
        <v>13</v>
      </c>
      <c r="D24" s="92">
        <f>IFERROR(INDEX('на отправку (3)'!G:G,MATCH($V24,'на отправку (3)'!$B:$B,0),1),0)</f>
        <v>116</v>
      </c>
      <c r="E24" s="92">
        <f>IFERROR(INDEX('на отправку (3)'!H:H,MATCH($V24,'на отправку (3)'!$B:$B,0),1),0)</f>
        <v>267</v>
      </c>
      <c r="F24" s="92">
        <f>IFERROR(INDEX('на отправку (3)'!I:I,MATCH($V24,'на отправку (3)'!$B:$B,0),1),0)</f>
        <v>0.43445692899999999</v>
      </c>
      <c r="G24" s="188" t="s">
        <v>12</v>
      </c>
      <c r="H24" s="92">
        <f>IFERROR(INDEX('на отправку (3)'!K:K,MATCH($V24,'на отправку (3)'!$B:$B,0),1),0)/100</f>
        <v>1.7114476500000001E-3</v>
      </c>
      <c r="I24" s="188" t="s">
        <v>12</v>
      </c>
      <c r="J24" s="129">
        <f>IFERROR(INDEX('на отправку (3)'!N:N,MATCH($V24,'на отправку (3)'!$B:$B,0),1),0)</f>
        <v>0</v>
      </c>
      <c r="K24" s="92">
        <f>IFERROR(INDEX('на отправку (3)'!O:O,MATCH($V24,'на отправку (3)'!$B:$B,0),1),0)</f>
        <v>0</v>
      </c>
      <c r="L24" s="92">
        <f>IFERROR(INDEX('на отправку (3)'!P:P,MATCH($V24,'на отправку (3)'!$B:$B,0),1),0)</f>
        <v>1</v>
      </c>
      <c r="M24" s="92">
        <f>IFERROR(INDEX('на отправку (3)'!Q:Q,MATCH($V24,'на отправку (3)'!$B:$B,0),1),0)</f>
        <v>1</v>
      </c>
      <c r="N24" s="92">
        <f>IFERROR(INDEX('на отправку (3)'!R:R,MATCH($V24,'на отправку (3)'!$B:$B,0),1),0)</f>
        <v>0</v>
      </c>
      <c r="O24" s="92">
        <f>IFERROR(INDEX('на отправку (3)'!S:S,MATCH($V24,'на отправку (3)'!$B:$B,0),1),0)</f>
        <v>115</v>
      </c>
      <c r="P24" s="92">
        <f>IFERROR(INDEX('на отправку (3)'!T:T,MATCH($V24,'на отправку (3)'!$B:$B,0),1),0)</f>
        <v>310</v>
      </c>
      <c r="Q24" s="92">
        <f>IFERROR(INDEX('на отправку (3)'!U:U,MATCH($V24,'на отправку (3)'!$B:$B,0),1),0)</f>
        <v>0.37096774199999999</v>
      </c>
      <c r="R24" s="129">
        <f>IFERROR(INDEX('на отправку (3)'!V:V,MATCH($V24,'на отправку (3)'!$B:$B,0),1),0)</f>
        <v>0</v>
      </c>
      <c r="S24" s="92">
        <f>IFERROR(INDEX('на отправку (3)'!W:W,MATCH($V24,'на отправку (3)'!$B:$B,0),1),0)</f>
        <v>0</v>
      </c>
      <c r="U24" s="71">
        <f t="shared" si="0"/>
        <v>0</v>
      </c>
      <c r="V24" s="89" t="str">
        <f t="shared" si="1"/>
        <v>021102№13</v>
      </c>
      <c r="W24" s="8">
        <f>IFERROR(INDEX('на отправку (3)'!AB:AB,MATCH($V24,'на отправку (3)'!$B:$B,0),1),0)</f>
        <v>0.4</v>
      </c>
      <c r="X24" s="8">
        <f>IFERROR(INDEX('на отправку (3)'!AC:AC,MATCH($V24,'на отправку (3)'!$B:$B,0),1),0)</f>
        <v>0.177419355</v>
      </c>
      <c r="Y24" s="8">
        <v>2</v>
      </c>
      <c r="Z24" s="8">
        <f t="shared" si="2"/>
        <v>2</v>
      </c>
    </row>
    <row r="25" spans="1:26" s="89" customFormat="1" ht="69.75" customHeight="1" x14ac:dyDescent="0.25">
      <c r="A25" s="201" t="s">
        <v>3126</v>
      </c>
      <c r="B25" s="186">
        <v>16</v>
      </c>
      <c r="C25" s="124">
        <v>14</v>
      </c>
      <c r="D25" s="92">
        <f>IFERROR(INDEX('на отправку (3)'!G:G,MATCH($V25,'на отправку (3)'!$B:$B,0),1),0)</f>
        <v>0</v>
      </c>
      <c r="E25" s="92">
        <f>IFERROR(INDEX('на отправку (3)'!H:H,MATCH($V25,'на отправку (3)'!$B:$B,0),1),0)</f>
        <v>1301</v>
      </c>
      <c r="F25" s="92">
        <f>IFERROR(INDEX('на отправку (3)'!I:I,MATCH($V25,'на отправку (3)'!$B:$B,0),1),0)</f>
        <v>0</v>
      </c>
      <c r="G25" s="188" t="s">
        <v>12</v>
      </c>
      <c r="H25" s="92">
        <f>IFERROR(INDEX('на отправку (3)'!K:K,MATCH($V25,'на отправку (3)'!$B:$B,0),1),0)/100</f>
        <v>0</v>
      </c>
      <c r="I25" s="188" t="s">
        <v>12</v>
      </c>
      <c r="J25" s="129">
        <f>IFERROR(INDEX('на отправку (3)'!N:N,MATCH($V25,'на отправку (3)'!$B:$B,0),1),0)</f>
        <v>3</v>
      </c>
      <c r="K25" s="92">
        <f>IFERROR(INDEX('на отправку (3)'!O:O,MATCH($V25,'на отправку (3)'!$B:$B,0),1),0)</f>
        <v>1</v>
      </c>
      <c r="L25" s="92">
        <f>IFERROR(INDEX('на отправку (3)'!P:P,MATCH($V25,'на отправку (3)'!$B:$B,0),1),0)</f>
        <v>2</v>
      </c>
      <c r="M25" s="92">
        <f>IFERROR(INDEX('на отправку (3)'!Q:Q,MATCH($V25,'на отправку (3)'!$B:$B,0),1),0)</f>
        <v>1</v>
      </c>
      <c r="N25" s="92">
        <f>IFERROR(INDEX('на отправку (3)'!R:R,MATCH($V25,'на отправку (3)'!$B:$B,0),1),0)</f>
        <v>0</v>
      </c>
      <c r="O25" s="92">
        <f>IFERROR(INDEX('на отправку (3)'!S:S,MATCH($V25,'на отправку (3)'!$B:$B,0),1),0)</f>
        <v>0</v>
      </c>
      <c r="P25" s="92">
        <f>IFERROR(INDEX('на отправку (3)'!T:T,MATCH($V25,'на отправку (3)'!$B:$B,0),1),0)</f>
        <v>1213</v>
      </c>
      <c r="Q25" s="92">
        <f>IFERROR(INDEX('на отправку (3)'!U:U,MATCH($V25,'на отправку (3)'!$B:$B,0),1),0)</f>
        <v>0</v>
      </c>
      <c r="R25" s="129">
        <f>IFERROR(INDEX('на отправку (3)'!V:V,MATCH($V25,'на отправку (3)'!$B:$B,0),1),0)</f>
        <v>0</v>
      </c>
      <c r="S25" s="92">
        <f>IFERROR(INDEX('на отправку (3)'!W:W,MATCH($V25,'на отправку (3)'!$B:$B,0),1),0)</f>
        <v>0</v>
      </c>
      <c r="U25" s="71">
        <f t="shared" si="0"/>
        <v>1</v>
      </c>
      <c r="V25" s="89" t="str">
        <f t="shared" si="1"/>
        <v>021102№14</v>
      </c>
      <c r="W25" s="8">
        <f>IFERROR(INDEX('на отправку (3)'!AB:AB,MATCH($V25,'на отправку (3)'!$B:$B,0),1),0)</f>
        <v>5.0993200000000005E-4</v>
      </c>
      <c r="X25" s="8">
        <f>IFERROR(INDEX('на отправку (3)'!AC:AC,MATCH($V25,'на отправку (3)'!$B:$B,0),1),0)</f>
        <v>0</v>
      </c>
      <c r="Y25" s="8">
        <v>3</v>
      </c>
      <c r="Z25" s="8">
        <f t="shared" si="2"/>
        <v>3</v>
      </c>
    </row>
    <row r="26" spans="1:26" s="136" customFormat="1" ht="21" customHeight="1" x14ac:dyDescent="0.25">
      <c r="A26" s="202"/>
      <c r="B26" s="187"/>
      <c r="C26" s="134"/>
      <c r="D26" s="135" t="s">
        <v>14</v>
      </c>
      <c r="E26" s="135"/>
      <c r="F26" s="135"/>
      <c r="G26" s="190"/>
      <c r="H26" s="135"/>
      <c r="I26" s="193"/>
      <c r="J26" s="139">
        <f>SUM(J27:J32)</f>
        <v>18</v>
      </c>
      <c r="K26" s="135"/>
      <c r="L26" s="135"/>
      <c r="M26" s="135"/>
      <c r="N26" s="135"/>
      <c r="O26" s="135"/>
      <c r="P26" s="135"/>
      <c r="Q26" s="135"/>
      <c r="R26" s="135"/>
      <c r="S26" s="135"/>
      <c r="U26" s="137"/>
      <c r="W26" s="137"/>
      <c r="X26" s="137"/>
      <c r="Y26" s="137"/>
      <c r="Z26" s="8"/>
    </row>
    <row r="27" spans="1:26" ht="15.75" customHeight="1" x14ac:dyDescent="0.25">
      <c r="A27" s="201" t="s">
        <v>3127</v>
      </c>
      <c r="B27" s="184">
        <v>17</v>
      </c>
      <c r="C27" s="123" t="s">
        <v>2448</v>
      </c>
      <c r="D27" s="92">
        <f>IFERROR(INDEX('на отправку (3)'!G:G,MATCH($V27,'на отправку (3)'!$B:$B,0),1),0)</f>
        <v>1041</v>
      </c>
      <c r="E27" s="92">
        <f>IFERROR(INDEX('на отправку (3)'!H:H,MATCH($V27,'на отправку (3)'!$B:$B,0),1),0)</f>
        <v>1112</v>
      </c>
      <c r="F27" s="92">
        <f>IFERROR(INDEX('на отправку (3)'!I:I,MATCH($V27,'на отправку (3)'!$B:$B,0),1),0)</f>
        <v>0.93615107900000005</v>
      </c>
      <c r="G27" s="191">
        <f>IFERROR(INDEX('на отправку (3)'!J:J,MATCH($V27,'на отправку (3)'!$B:$B,0),1),0)</f>
        <v>1</v>
      </c>
      <c r="H27" s="92">
        <f>IFERROR(INDEX('на отправку (3)'!K:K,MATCH($V27,'на отправку (3)'!$B:$B,0),1),0)/100</f>
        <v>-3.4117083999999997E-4</v>
      </c>
      <c r="I27" s="191">
        <f>IFERROR(INDEX('на отправку (3)'!M:M,MATCH($V27,'на отправку (3)'!$B:$B,0),1),0)</f>
        <v>0.93615107900000005</v>
      </c>
      <c r="J27" s="129">
        <f>IFERROR(INDEX('на отправку (3)'!N:N,MATCH($V27,'на отправку (3)'!$B:$B,0),1),0)</f>
        <v>0</v>
      </c>
      <c r="K27" s="92" t="str">
        <f>IFERROR(INDEX('на отправку (3)'!O:O,MATCH($V27,'на отправку (3)'!$B:$B,0),1),0)</f>
        <v>x</v>
      </c>
      <c r="L27" s="92">
        <f>IFERROR(INDEX('на отправку (3)'!P:P,MATCH($V27,'на отправку (3)'!$B:$B,0),1),0)</f>
        <v>6</v>
      </c>
      <c r="M27" s="92">
        <f>IFERROR(INDEX('на отправку (3)'!Q:Q,MATCH($V27,'на отправку (3)'!$B:$B,0),1),0)</f>
        <v>1</v>
      </c>
      <c r="N27" s="92">
        <f>IFERROR(INDEX('на отправку (3)'!R:R,MATCH($V27,'на отправку (3)'!$B:$B,0),1),0)</f>
        <v>0</v>
      </c>
      <c r="O27" s="92">
        <f>IFERROR(INDEX('на отправку (3)'!S:S,MATCH($V27,'на отправку (3)'!$B:$B,0),1),0)</f>
        <v>1165</v>
      </c>
      <c r="P27" s="92">
        <f>IFERROR(INDEX('на отправку (3)'!T:T,MATCH($V27,'на отправку (3)'!$B:$B,0),1),0)</f>
        <v>1202</v>
      </c>
      <c r="Q27" s="92">
        <f>IFERROR(INDEX('на отправку (3)'!U:U,MATCH($V27,'на отправку (3)'!$B:$B,0),1),0)</f>
        <v>0.96921796999999998</v>
      </c>
      <c r="R27" s="129">
        <f>IFERROR(INDEX('на отправку (3)'!V:V,MATCH($V27,'на отправку (3)'!$B:$B,0),1),0)</f>
        <v>0</v>
      </c>
      <c r="S27" s="92">
        <f>IFERROR(INDEX('на отправку (3)'!W:W,MATCH($V27,'на отправку (3)'!$B:$B,0),1),0)</f>
        <v>0</v>
      </c>
      <c r="U27" s="71">
        <f t="shared" ref="U27" si="3">IF(J27&gt;0,1,0)</f>
        <v>0</v>
      </c>
      <c r="V27" s="89" t="str">
        <f t="shared" ref="V27" si="4">CONCATENATE($U$1,"№",C27)</f>
        <v>021102№15</v>
      </c>
      <c r="W27" s="8">
        <f>IFERROR(INDEX('на отправку (3)'!AB:AB,MATCH($V27,'на отправку (3)'!$B:$B,0),1),0)</f>
        <v>0.96851403899999999</v>
      </c>
      <c r="X27" s="8">
        <f>IFERROR(INDEX('на отправку (3)'!AC:AC,MATCH($V27,'на отправку (3)'!$B:$B,0),1),0)</f>
        <v>0</v>
      </c>
      <c r="Y27" s="8">
        <v>5</v>
      </c>
      <c r="Z27" s="8">
        <f t="shared" si="2"/>
        <v>5</v>
      </c>
    </row>
    <row r="28" spans="1:26" ht="55.5" customHeight="1" x14ac:dyDescent="0.25">
      <c r="A28" s="201" t="s">
        <v>3128</v>
      </c>
      <c r="B28" s="184">
        <v>18</v>
      </c>
      <c r="C28" s="123" t="s">
        <v>2449</v>
      </c>
      <c r="D28" s="92">
        <f>IFERROR(INDEX('на отправку (3)'!G:G,MATCH($V28,'на отправку (3)'!$B:$B,0),1),0)</f>
        <v>4</v>
      </c>
      <c r="E28" s="92">
        <f>IFERROR(INDEX('на отправку (3)'!H:H,MATCH($V28,'на отправку (3)'!$B:$B,0),1),0)</f>
        <v>5</v>
      </c>
      <c r="F28" s="92">
        <f>IFERROR(INDEX('на отправку (3)'!I:I,MATCH($V28,'на отправку (3)'!$B:$B,0),1),0)</f>
        <v>0.8</v>
      </c>
      <c r="G28" s="192" t="str">
        <f>IFERROR(INDEX('на отправку (3)'!J:J,MATCH($V28,'на отправку (3)'!$B:$B,0),1),0)</f>
        <v>x</v>
      </c>
      <c r="H28" s="92">
        <f>IFERROR(INDEX('на отправку (3)'!K:K,MATCH($V28,'на отправку (3)'!$B:$B,0),1),0)/100</f>
        <v>0</v>
      </c>
      <c r="I28" s="192" t="str">
        <f>IFERROR(INDEX('на отправку (3)'!M:M,MATCH($V28,'на отправку (3)'!$B:$B,0),1),0)</f>
        <v>x</v>
      </c>
      <c r="J28" s="129">
        <f>IFERROR(INDEX('на отправку (3)'!N:N,MATCH($V28,'на отправку (3)'!$B:$B,0),1),0)</f>
        <v>0</v>
      </c>
      <c r="K28" s="92">
        <f>IFERROR(INDEX('на отправку (3)'!O:O,MATCH($V28,'на отправку (3)'!$B:$B,0),1),0)</f>
        <v>0</v>
      </c>
      <c r="L28" s="92">
        <f>IFERROR(INDEX('на отправку (3)'!P:P,MATCH($V28,'на отправку (3)'!$B:$B,0),1),0)</f>
        <v>3</v>
      </c>
      <c r="M28" s="92">
        <f>IFERROR(INDEX('на отправку (3)'!Q:Q,MATCH($V28,'на отправку (3)'!$B:$B,0),1),0)</f>
        <v>1</v>
      </c>
      <c r="N28" s="92">
        <f>IFERROR(INDEX('на отправку (3)'!R:R,MATCH($V28,'на отправку (3)'!$B:$B,0),1),0)</f>
        <v>0</v>
      </c>
      <c r="O28" s="92">
        <f>IFERROR(INDEX('на отправку (3)'!S:S,MATCH($V28,'на отправку (3)'!$B:$B,0),1),0)</f>
        <v>0</v>
      </c>
      <c r="P28" s="92">
        <f>IFERROR(INDEX('на отправку (3)'!T:T,MATCH($V28,'на отправку (3)'!$B:$B,0),1),0)</f>
        <v>1</v>
      </c>
      <c r="Q28" s="92">
        <f>IFERROR(INDEX('на отправку (3)'!U:U,MATCH($V28,'на отправку (3)'!$B:$B,0),1),0)</f>
        <v>0</v>
      </c>
      <c r="R28" s="129">
        <f>IFERROR(INDEX('на отправку (3)'!V:V,MATCH($V28,'на отправку (3)'!$B:$B,0),1),0)</f>
        <v>0</v>
      </c>
      <c r="S28" s="92">
        <f>IFERROR(INDEX('на отправку (3)'!W:W,MATCH($V28,'на отправку (3)'!$B:$B,0),1),0)</f>
        <v>0</v>
      </c>
      <c r="U28" s="71">
        <f t="shared" ref="U28:U32" si="5">IF(J28&gt;0,1,0)</f>
        <v>0</v>
      </c>
      <c r="V28" s="89" t="str">
        <f t="shared" ref="V28:V32" si="6">CONCATENATE($U$1,"№",C28)</f>
        <v>021102№16</v>
      </c>
      <c r="W28" s="8">
        <f>IFERROR(INDEX('на отправку (3)'!AB:AB,MATCH($V28,'на отправку (3)'!$B:$B,0),1),0)</f>
        <v>0.94674221000000003</v>
      </c>
      <c r="X28" s="8">
        <f>IFERROR(INDEX('на отправку (3)'!AC:AC,MATCH($V28,'на отправку (3)'!$B:$B,0),1),0)</f>
        <v>1</v>
      </c>
      <c r="Y28" s="8">
        <v>6</v>
      </c>
      <c r="Z28" s="8">
        <f t="shared" si="2"/>
        <v>6</v>
      </c>
    </row>
    <row r="29" spans="1:26" ht="45" customHeight="1" x14ac:dyDescent="0.25">
      <c r="A29" s="201" t="s">
        <v>3129</v>
      </c>
      <c r="B29" s="184">
        <v>19</v>
      </c>
      <c r="C29" s="123" t="s">
        <v>2450</v>
      </c>
      <c r="D29" s="92">
        <f>IFERROR(INDEX('на отправку (3)'!G:G,MATCH($V29,'на отправку (3)'!$B:$B,0),1),0)</f>
        <v>80</v>
      </c>
      <c r="E29" s="92">
        <f>IFERROR(INDEX('на отправку (3)'!H:H,MATCH($V29,'на отправку (3)'!$B:$B,0),1),0)</f>
        <v>80</v>
      </c>
      <c r="F29" s="92">
        <f>IFERROR(INDEX('на отправку (3)'!I:I,MATCH($V29,'на отправку (3)'!$B:$B,0),1),0)</f>
        <v>1</v>
      </c>
      <c r="G29" s="192" t="str">
        <f>IFERROR(INDEX('на отправку (3)'!J:J,MATCH($V29,'на отправку (3)'!$B:$B,0),1),0)</f>
        <v>x</v>
      </c>
      <c r="H29" s="92">
        <f>IFERROR(INDEX('на отправку (3)'!K:K,MATCH($V29,'на отправку (3)'!$B:$B,0),1),0)/100</f>
        <v>0</v>
      </c>
      <c r="I29" s="192" t="str">
        <f>IFERROR(INDEX('на отправку (3)'!M:M,MATCH($V29,'на отправку (3)'!$B:$B,0),1),0)</f>
        <v>x</v>
      </c>
      <c r="J29" s="129">
        <f>IFERROR(INDEX('на отправку (3)'!N:N,MATCH($V29,'на отправку (3)'!$B:$B,0),1),0)</f>
        <v>6</v>
      </c>
      <c r="K29" s="92">
        <f>IFERROR(INDEX('на отправку (3)'!O:O,MATCH($V29,'на отправку (3)'!$B:$B,0),1),0)</f>
        <v>2</v>
      </c>
      <c r="L29" s="92">
        <f>IFERROR(INDEX('на отправку (3)'!P:P,MATCH($V29,'на отправку (3)'!$B:$B,0),1),0)</f>
        <v>4</v>
      </c>
      <c r="M29" s="92">
        <f>IFERROR(INDEX('на отправку (3)'!Q:Q,MATCH($V29,'на отправку (3)'!$B:$B,0),1),0)</f>
        <v>1</v>
      </c>
      <c r="N29" s="92">
        <f>IFERROR(INDEX('на отправку (3)'!R:R,MATCH($V29,'на отправку (3)'!$B:$B,0),1),0)</f>
        <v>0</v>
      </c>
      <c r="O29" s="92">
        <f>IFERROR(INDEX('на отправку (3)'!S:S,MATCH($V29,'на отправку (3)'!$B:$B,0),1),0)</f>
        <v>8</v>
      </c>
      <c r="P29" s="92">
        <f>IFERROR(INDEX('на отправку (3)'!T:T,MATCH($V29,'на отправку (3)'!$B:$B,0),1),0)</f>
        <v>8</v>
      </c>
      <c r="Q29" s="92">
        <f>IFERROR(INDEX('на отправку (3)'!U:U,MATCH($V29,'на отправку (3)'!$B:$B,0),1),0)</f>
        <v>1</v>
      </c>
      <c r="R29" s="129">
        <f>IFERROR(INDEX('на отправку (3)'!V:V,MATCH($V29,'на отправку (3)'!$B:$B,0),1),0)</f>
        <v>0</v>
      </c>
      <c r="S29" s="92">
        <f>IFERROR(INDEX('на отправку (3)'!W:W,MATCH($V29,'на отправку (3)'!$B:$B,0),1),0)</f>
        <v>0</v>
      </c>
      <c r="U29" s="71">
        <f t="shared" si="5"/>
        <v>1</v>
      </c>
      <c r="V29" s="89" t="str">
        <f t="shared" si="6"/>
        <v>021102№17</v>
      </c>
      <c r="W29" s="8">
        <f>IFERROR(INDEX('на отправку (3)'!AB:AB,MATCH($V29,'на отправку (3)'!$B:$B,0),1),0)</f>
        <v>0.98260073299999995</v>
      </c>
      <c r="X29" s="8">
        <f>IFERROR(INDEX('на отправку (3)'!AC:AC,MATCH($V29,'на отправку (3)'!$B:$B,0),1),0)</f>
        <v>1</v>
      </c>
      <c r="Y29" s="8">
        <v>6</v>
      </c>
      <c r="Z29" s="8">
        <f t="shared" si="2"/>
        <v>6</v>
      </c>
    </row>
    <row r="30" spans="1:26" ht="47.25" customHeight="1" x14ac:dyDescent="0.25">
      <c r="A30" s="201" t="s">
        <v>3130</v>
      </c>
      <c r="B30" s="184">
        <v>20</v>
      </c>
      <c r="C30" s="123" t="s">
        <v>2451</v>
      </c>
      <c r="D30" s="92">
        <f>IFERROR(INDEX('на отправку (3)'!G:G,MATCH($V30,'на отправку (3)'!$B:$B,0),1),0)</f>
        <v>11</v>
      </c>
      <c r="E30" s="92">
        <f>IFERROR(INDEX('на отправку (3)'!H:H,MATCH($V30,'на отправку (3)'!$B:$B,0),1),0)</f>
        <v>11</v>
      </c>
      <c r="F30" s="92">
        <f>IFERROR(INDEX('на отправку (3)'!I:I,MATCH($V30,'на отправку (3)'!$B:$B,0),1),0)</f>
        <v>1</v>
      </c>
      <c r="G30" s="192" t="str">
        <f>IFERROR(INDEX('на отправку (3)'!J:J,MATCH($V30,'на отправку (3)'!$B:$B,0),1),0)</f>
        <v>x</v>
      </c>
      <c r="H30" s="92">
        <f>IFERROR(INDEX('на отправку (3)'!K:K,MATCH($V30,'на отправку (3)'!$B:$B,0),1),0)/100</f>
        <v>3.3333333299999999E-3</v>
      </c>
      <c r="I30" s="192" t="str">
        <f>IFERROR(INDEX('на отправку (3)'!M:M,MATCH($V30,'на отправку (3)'!$B:$B,0),1),0)</f>
        <v>x</v>
      </c>
      <c r="J30" s="129">
        <f>IFERROR(INDEX('на отправку (3)'!N:N,MATCH($V30,'на отправку (3)'!$B:$B,0),1),0)</f>
        <v>6</v>
      </c>
      <c r="K30" s="92">
        <f>IFERROR(INDEX('на отправку (3)'!O:O,MATCH($V30,'на отправку (3)'!$B:$B,0),1),0)</f>
        <v>2</v>
      </c>
      <c r="L30" s="92">
        <f>IFERROR(INDEX('на отправку (3)'!P:P,MATCH($V30,'на отправку (3)'!$B:$B,0),1),0)</f>
        <v>4</v>
      </c>
      <c r="M30" s="92">
        <f>IFERROR(INDEX('на отправку (3)'!Q:Q,MATCH($V30,'на отправку (3)'!$B:$B,0),1),0)</f>
        <v>1</v>
      </c>
      <c r="N30" s="92">
        <f>IFERROR(INDEX('на отправку (3)'!R:R,MATCH($V30,'на отправку (3)'!$B:$B,0),1),0)</f>
        <v>0</v>
      </c>
      <c r="O30" s="92">
        <f>IFERROR(INDEX('на отправку (3)'!S:S,MATCH($V30,'на отправку (3)'!$B:$B,0),1),0)</f>
        <v>18</v>
      </c>
      <c r="P30" s="92">
        <f>IFERROR(INDEX('на отправку (3)'!T:T,MATCH($V30,'на отправку (3)'!$B:$B,0),1),0)</f>
        <v>24</v>
      </c>
      <c r="Q30" s="92">
        <f>IFERROR(INDEX('на отправку (3)'!U:U,MATCH($V30,'на отправку (3)'!$B:$B,0),1),0)</f>
        <v>0.75</v>
      </c>
      <c r="R30" s="129">
        <f>IFERROR(INDEX('на отправку (3)'!V:V,MATCH($V30,'на отправку (3)'!$B:$B,0),1),0)</f>
        <v>0</v>
      </c>
      <c r="S30" s="92">
        <f>IFERROR(INDEX('на отправку (3)'!W:W,MATCH($V30,'на отправку (3)'!$B:$B,0),1),0)</f>
        <v>0</v>
      </c>
      <c r="U30" s="71">
        <f t="shared" si="5"/>
        <v>1</v>
      </c>
      <c r="V30" s="89" t="str">
        <f t="shared" si="6"/>
        <v>021102№18</v>
      </c>
      <c r="W30" s="8">
        <f>IFERROR(INDEX('на отправку (3)'!AB:AB,MATCH($V30,'на отправку (3)'!$B:$B,0),1),0)</f>
        <v>0.96027201100000004</v>
      </c>
      <c r="X30" s="8">
        <f>IFERROR(INDEX('на отправку (3)'!AC:AC,MATCH($V30,'на отправку (3)'!$B:$B,0),1),0)</f>
        <v>1</v>
      </c>
      <c r="Y30" s="8">
        <v>6</v>
      </c>
      <c r="Z30" s="8">
        <f t="shared" si="2"/>
        <v>6</v>
      </c>
    </row>
    <row r="31" spans="1:26" ht="50.25" customHeight="1" x14ac:dyDescent="0.25">
      <c r="A31" s="201" t="s">
        <v>3131</v>
      </c>
      <c r="B31" s="184">
        <v>21</v>
      </c>
      <c r="C31" s="123" t="s">
        <v>2452</v>
      </c>
      <c r="D31" s="92">
        <f>IFERROR(INDEX('на отправку (3)'!G:G,MATCH($V31,'на отправку (3)'!$B:$B,0),1),0)</f>
        <v>1</v>
      </c>
      <c r="E31" s="92">
        <f>IFERROR(INDEX('на отправку (3)'!H:H,MATCH($V31,'на отправку (3)'!$B:$B,0),1),0)</f>
        <v>1</v>
      </c>
      <c r="F31" s="92">
        <f>IFERROR(INDEX('на отправку (3)'!I:I,MATCH($V31,'на отправку (3)'!$B:$B,0),1),0)</f>
        <v>1</v>
      </c>
      <c r="G31" s="192" t="str">
        <f>IFERROR(INDEX('на отправку (3)'!J:J,MATCH($V31,'на отправку (3)'!$B:$B,0),1),0)</f>
        <v>x</v>
      </c>
      <c r="H31" s="92">
        <f>IFERROR(INDEX('на отправку (3)'!K:K,MATCH($V31,'на отправку (3)'!$B:$B,0),1),0)/100</f>
        <v>0</v>
      </c>
      <c r="I31" s="192" t="str">
        <f>IFERROR(INDEX('на отправку (3)'!M:M,MATCH($V31,'на отправку (3)'!$B:$B,0),1),0)</f>
        <v>x</v>
      </c>
      <c r="J31" s="129">
        <f>IFERROR(INDEX('на отправку (3)'!N:N,MATCH($V31,'на отправку (3)'!$B:$B,0),1),0)</f>
        <v>6</v>
      </c>
      <c r="K31" s="92">
        <f>IFERROR(INDEX('на отправку (3)'!O:O,MATCH($V31,'на отправку (3)'!$B:$B,0),1),0)</f>
        <v>2</v>
      </c>
      <c r="L31" s="92">
        <f>IFERROR(INDEX('на отправку (3)'!P:P,MATCH($V31,'на отправку (3)'!$B:$B,0),1),0)</f>
        <v>4</v>
      </c>
      <c r="M31" s="92">
        <f>IFERROR(INDEX('на отправку (3)'!Q:Q,MATCH($V31,'на отправку (3)'!$B:$B,0),1),0)</f>
        <v>1</v>
      </c>
      <c r="N31" s="92">
        <f>IFERROR(INDEX('на отправку (3)'!R:R,MATCH($V31,'на отправку (3)'!$B:$B,0),1),0)</f>
        <v>0</v>
      </c>
      <c r="O31" s="92">
        <f>IFERROR(INDEX('на отправку (3)'!S:S,MATCH($V31,'на отправку (3)'!$B:$B,0),1),0)</f>
        <v>1</v>
      </c>
      <c r="P31" s="92">
        <f>IFERROR(INDEX('на отправку (3)'!T:T,MATCH($V31,'на отправку (3)'!$B:$B,0),1),0)</f>
        <v>1</v>
      </c>
      <c r="Q31" s="92">
        <f>IFERROR(INDEX('на отправку (3)'!U:U,MATCH($V31,'на отправку (3)'!$B:$B,0),1),0)</f>
        <v>1</v>
      </c>
      <c r="R31" s="129">
        <f>IFERROR(INDEX('на отправку (3)'!V:V,MATCH($V31,'на отправку (3)'!$B:$B,0),1),0)</f>
        <v>0</v>
      </c>
      <c r="S31" s="92">
        <f>IFERROR(INDEX('на отправку (3)'!W:W,MATCH($V31,'на отправку (3)'!$B:$B,0),1),0)</f>
        <v>0</v>
      </c>
      <c r="U31" s="71">
        <f t="shared" si="5"/>
        <v>1</v>
      </c>
      <c r="V31" s="89" t="str">
        <f t="shared" si="6"/>
        <v>021102№19</v>
      </c>
      <c r="W31" s="8">
        <f>IFERROR(INDEX('на отправку (3)'!AB:AB,MATCH($V31,'на отправку (3)'!$B:$B,0),1),0)</f>
        <v>0.96570972899999996</v>
      </c>
      <c r="X31" s="8">
        <f>IFERROR(INDEX('на отправку (3)'!AC:AC,MATCH($V31,'на отправку (3)'!$B:$B,0),1),0)</f>
        <v>1</v>
      </c>
      <c r="Y31" s="8">
        <v>6</v>
      </c>
      <c r="Z31" s="8">
        <f t="shared" si="2"/>
        <v>6</v>
      </c>
    </row>
    <row r="32" spans="1:26" ht="78.75" x14ac:dyDescent="0.25">
      <c r="A32" s="201" t="s">
        <v>3132</v>
      </c>
      <c r="B32" s="184">
        <v>22</v>
      </c>
      <c r="C32" s="123" t="s">
        <v>2453</v>
      </c>
      <c r="D32" s="92">
        <f>IFERROR(INDEX('на отправку (3)'!G:G,MATCH($V32,'на отправку (3)'!$B:$B,0),1),0)</f>
        <v>1</v>
      </c>
      <c r="E32" s="92">
        <f>IFERROR(INDEX('на отправку (3)'!H:H,MATCH($V32,'на отправку (3)'!$B:$B,0),1),0)</f>
        <v>3</v>
      </c>
      <c r="F32" s="92">
        <f>IFERROR(INDEX('на отправку (3)'!I:I,MATCH($V32,'на отправку (3)'!$B:$B,0),1),0)</f>
        <v>0.33333333300000001</v>
      </c>
      <c r="G32" s="192" t="str">
        <f>IFERROR(INDEX('на отправку (3)'!J:J,MATCH($V32,'на отправку (3)'!$B:$B,0),1),0)</f>
        <v>x</v>
      </c>
      <c r="H32" s="92">
        <f>IFERROR(INDEX('на отправку (3)'!K:K,MATCH($V32,'на отправку (3)'!$B:$B,0),1),0)/100</f>
        <v>0</v>
      </c>
      <c r="I32" s="192" t="str">
        <f>IFERROR(INDEX('на отправку (3)'!M:M,MATCH($V32,'на отправку (3)'!$B:$B,0),1),0)</f>
        <v>x</v>
      </c>
      <c r="J32" s="129">
        <f>IFERROR(INDEX('на отправку (3)'!N:N,MATCH($V32,'на отправку (3)'!$B:$B,0),1),0)</f>
        <v>0</v>
      </c>
      <c r="K32" s="92">
        <f>IFERROR(INDEX('на отправку (3)'!O:O,MATCH($V32,'на отправку (3)'!$B:$B,0),1),0)</f>
        <v>0</v>
      </c>
      <c r="L32" s="92">
        <f>IFERROR(INDEX('на отправку (3)'!P:P,MATCH($V32,'на отправку (3)'!$B:$B,0),1),0)</f>
        <v>3</v>
      </c>
      <c r="M32" s="92">
        <f>IFERROR(INDEX('на отправку (3)'!Q:Q,MATCH($V32,'на отправку (3)'!$B:$B,0),1),0)</f>
        <v>1</v>
      </c>
      <c r="N32" s="92">
        <f>IFERROR(INDEX('на отправку (3)'!R:R,MATCH($V32,'на отправку (3)'!$B:$B,0),1),0)</f>
        <v>0</v>
      </c>
      <c r="O32" s="92">
        <f>IFERROR(INDEX('на отправку (3)'!S:S,MATCH($V32,'на отправку (3)'!$B:$B,0),1),0)</f>
        <v>0</v>
      </c>
      <c r="P32" s="92">
        <f>IFERROR(INDEX('на отправку (3)'!T:T,MATCH($V32,'на отправку (3)'!$B:$B,0),1),0)</f>
        <v>1</v>
      </c>
      <c r="Q32" s="92">
        <f>IFERROR(INDEX('на отправку (3)'!U:U,MATCH($V32,'на отправку (3)'!$B:$B,0),1),0)</f>
        <v>0</v>
      </c>
      <c r="R32" s="129">
        <f>IFERROR(INDEX('на отправку (3)'!V:V,MATCH($V32,'на отправку (3)'!$B:$B,0),1),0)</f>
        <v>0</v>
      </c>
      <c r="S32" s="92">
        <f>IFERROR(INDEX('на отправку (3)'!W:W,MATCH($V32,'на отправку (3)'!$B:$B,0),1),0)</f>
        <v>0</v>
      </c>
      <c r="U32" s="71">
        <f t="shared" si="5"/>
        <v>0</v>
      </c>
      <c r="V32" s="89" t="str">
        <f t="shared" si="6"/>
        <v>021102№20</v>
      </c>
      <c r="W32" s="8">
        <f>IFERROR(INDEX('на отправку (3)'!AB:AB,MATCH($V32,'на отправку (3)'!$B:$B,0),1),0)</f>
        <v>0.8075</v>
      </c>
      <c r="X32" s="8">
        <f>IFERROR(INDEX('на отправку (3)'!AC:AC,MATCH($V32,'на отправку (3)'!$B:$B,0),1),0)</f>
        <v>1</v>
      </c>
      <c r="Y32" s="8">
        <v>6</v>
      </c>
      <c r="Z32" s="8">
        <f t="shared" si="2"/>
        <v>6</v>
      </c>
    </row>
    <row r="33" spans="1:27" s="136" customFormat="1" ht="21" customHeight="1" x14ac:dyDescent="0.25">
      <c r="A33" s="202"/>
      <c r="B33" s="187"/>
      <c r="C33" s="134"/>
      <c r="D33" s="135" t="s">
        <v>15</v>
      </c>
      <c r="E33" s="135"/>
      <c r="F33" s="135"/>
      <c r="G33" s="190"/>
      <c r="H33" s="135"/>
      <c r="I33" s="193"/>
      <c r="J33" s="139">
        <f>SUM(J34:J37)</f>
        <v>5</v>
      </c>
      <c r="K33" s="135"/>
      <c r="L33" s="135"/>
      <c r="M33" s="135"/>
      <c r="N33" s="135"/>
      <c r="O33" s="135"/>
      <c r="P33" s="135"/>
      <c r="Q33" s="135"/>
      <c r="R33" s="135"/>
      <c r="S33" s="135"/>
      <c r="U33" s="137"/>
      <c r="W33" s="137"/>
      <c r="X33" s="137"/>
      <c r="Y33" s="137"/>
      <c r="Z33" s="8"/>
    </row>
    <row r="34" spans="1:27" ht="42.75" customHeight="1" x14ac:dyDescent="0.25">
      <c r="A34" s="201" t="s">
        <v>3133</v>
      </c>
      <c r="B34" s="184">
        <v>23</v>
      </c>
      <c r="C34" s="123" t="s">
        <v>2454</v>
      </c>
      <c r="D34" s="92">
        <f>IFERROR(INDEX('на отправку (3)'!G:G,MATCH($V34,'на отправку (3)'!$B:$B,0),1),0)</f>
        <v>5</v>
      </c>
      <c r="E34" s="92">
        <f>IFERROR(INDEX('на отправку (3)'!H:H,MATCH($V34,'на отправку (3)'!$B:$B,0),1),0)</f>
        <v>6</v>
      </c>
      <c r="F34" s="92">
        <f>IFERROR(INDEX('на отправку (3)'!I:I,MATCH($V34,'на отправку (3)'!$B:$B,0),1),0)</f>
        <v>0.83333333300000001</v>
      </c>
      <c r="G34" s="191" t="str">
        <f>IFERROR(INDEX('на отправку (3)'!J:J,MATCH($V34,'на отправку (3)'!$B:$B,0),1),0)</f>
        <v>x</v>
      </c>
      <c r="H34" s="92">
        <f>IFERROR(INDEX('на отправку (3)'!K:K,MATCH($V34,'на отправку (3)'!$B:$B,0),1),0)/100</f>
        <v>6.6666666599999999E-3</v>
      </c>
      <c r="I34" s="191" t="str">
        <f>IFERROR(INDEX('на отправку (3)'!M:M,MATCH($V34,'на отправку (3)'!$B:$B,0),1),0)</f>
        <v>x</v>
      </c>
      <c r="J34" s="129">
        <f>IFERROR(INDEX('на отправку (3)'!N:N,MATCH($V34,'на отправку (3)'!$B:$B,0),1),0)</f>
        <v>5</v>
      </c>
      <c r="K34" s="92">
        <f>IFERROR(INDEX('на отправку (3)'!O:O,MATCH($V34,'на отправку (3)'!$B:$B,0),1),0)</f>
        <v>0</v>
      </c>
      <c r="L34" s="92">
        <f>IFERROR(INDEX('на отправку (3)'!P:P,MATCH($V34,'на отправку (3)'!$B:$B,0),1),0)</f>
        <v>4</v>
      </c>
      <c r="M34" s="92">
        <f>IFERROR(INDEX('на отправку (3)'!Q:Q,MATCH($V34,'на отправку (3)'!$B:$B,0),1),0)</f>
        <v>1</v>
      </c>
      <c r="N34" s="92">
        <f>IFERROR(INDEX('на отправку (3)'!R:R,MATCH($V34,'на отправку (3)'!$B:$B,0),1),0)</f>
        <v>0</v>
      </c>
      <c r="O34" s="92">
        <f>IFERROR(INDEX('на отправку (3)'!S:S,MATCH($V34,'на отправку (3)'!$B:$B,0),1),0)</f>
        <v>3</v>
      </c>
      <c r="P34" s="92">
        <f>IFERROR(INDEX('на отправку (3)'!T:T,MATCH($V34,'на отправку (3)'!$B:$B,0),1),0)</f>
        <v>6</v>
      </c>
      <c r="Q34" s="92">
        <f>IFERROR(INDEX('на отправку (3)'!U:U,MATCH($V34,'на отправку (3)'!$B:$B,0),1),0)</f>
        <v>0.5</v>
      </c>
      <c r="R34" s="129">
        <f>IFERROR(INDEX('на отправку (3)'!V:V,MATCH($V34,'на отправку (3)'!$B:$B,0),1),0)</f>
        <v>0</v>
      </c>
      <c r="S34" s="92">
        <f>IFERROR(INDEX('на отправку (3)'!W:W,MATCH($V34,'на отправку (3)'!$B:$B,0),1),0)</f>
        <v>0</v>
      </c>
      <c r="U34" s="71">
        <f t="shared" ref="U34" si="7">IF(J34&gt;0,1,0)</f>
        <v>1</v>
      </c>
      <c r="V34" s="89" t="str">
        <f t="shared" ref="V34" si="8">CONCATENATE($U$1,"№",C34)</f>
        <v>021102№21</v>
      </c>
      <c r="W34" s="8">
        <f>IFERROR(INDEX('на отправку (3)'!AB:AB,MATCH($V34,'на отправку (3)'!$B:$B,0),1),0)</f>
        <v>0.39646335199999999</v>
      </c>
      <c r="X34" s="8">
        <f>IFERROR(INDEX('на отправку (3)'!AC:AC,MATCH($V34,'на отправку (3)'!$B:$B,0),1),0)</f>
        <v>1</v>
      </c>
      <c r="Y34" s="8">
        <v>8</v>
      </c>
      <c r="Z34" s="8">
        <f t="shared" si="2"/>
        <v>8</v>
      </c>
    </row>
    <row r="35" spans="1:27" ht="56.25" customHeight="1" x14ac:dyDescent="0.25">
      <c r="A35" s="201" t="s">
        <v>3134</v>
      </c>
      <c r="B35" s="184">
        <v>24</v>
      </c>
      <c r="C35" s="123">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1" t="str">
        <f>IFERROR(INDEX('на отправку (3)'!J:J,MATCH($V35,'на отправку (3)'!$B:$B,0),1),0)</f>
        <v>x</v>
      </c>
      <c r="H35" s="92">
        <f>IFERROR(INDEX('на отправку (3)'!K:K,MATCH($V35,'на отправку (3)'!$B:$B,0),1),0)/100</f>
        <v>0</v>
      </c>
      <c r="I35" s="191" t="str">
        <f>IFERROR(INDEX('на отправку (3)'!M:M,MATCH($V35,'на отправку (3)'!$B:$B,0),1),0)</f>
        <v>x</v>
      </c>
      <c r="J35" s="129">
        <f>IFERROR(INDEX('на отправку (3)'!N:N,MATCH($V35,'на отправку (3)'!$B:$B,0),1),0)</f>
        <v>0</v>
      </c>
      <c r="K35" s="92">
        <f>IFERROR(INDEX('на отправку (3)'!O:O,MATCH($V35,'на отправку (3)'!$B:$B,0),1),0)</f>
        <v>0</v>
      </c>
      <c r="L35" s="92">
        <f>IFERROR(INDEX('на отправку (3)'!P:P,MATCH($V35,'на отправку (3)'!$B:$B,0),1),0)</f>
        <v>0</v>
      </c>
      <c r="M35" s="92">
        <f>IFERROR(INDEX('на отправку (3)'!Q:Q,MATCH($V35,'на отправку (3)'!$B:$B,0),1),0)</f>
        <v>2</v>
      </c>
      <c r="N35" s="92">
        <f>IFERROR(INDEX('на отправку (3)'!R:R,MATCH($V35,'на отправку (3)'!$B:$B,0),1),0)</f>
        <v>0</v>
      </c>
      <c r="O35" s="92">
        <f>IFERROR(INDEX('на отправку (3)'!S:S,MATCH($V35,'на отправку (3)'!$B:$B,0),1),0)</f>
        <v>0</v>
      </c>
      <c r="P35" s="92">
        <f>IFERROR(INDEX('на отправку (3)'!T:T,MATCH($V35,'на отправку (3)'!$B:$B,0),1),0)</f>
        <v>0</v>
      </c>
      <c r="Q35" s="92">
        <f>IFERROR(INDEX('на отправку (3)'!U:U,MATCH($V35,'на отправку (3)'!$B:$B,0),1),0)</f>
        <v>0</v>
      </c>
      <c r="R35" s="129">
        <f>IFERROR(INDEX('на отправку (3)'!V:V,MATCH($V35,'на отправку (3)'!$B:$B,0),1),0)</f>
        <v>0</v>
      </c>
      <c r="S35" s="92">
        <f>IFERROR(INDEX('на отправку (3)'!W:W,MATCH($V35,'на отправку (3)'!$B:$B,0),1),0)</f>
        <v>0</v>
      </c>
      <c r="U35" s="71">
        <f t="shared" ref="U35:U37" si="9">IF(J35&gt;0,1,0)</f>
        <v>0</v>
      </c>
      <c r="V35" s="89" t="str">
        <f t="shared" ref="V35:V37" si="10">CONCATENATE($U$1,"№",C35)</f>
        <v>021102№23</v>
      </c>
      <c r="W35" s="8">
        <f>IFERROR(INDEX('на отправку (3)'!AB:AB,MATCH($V35,'на отправку (3)'!$B:$B,0),1),0)</f>
        <v>0.6</v>
      </c>
      <c r="X35" s="8">
        <f>IFERROR(INDEX('на отправку (3)'!AC:AC,MATCH($V35,'на отправку (3)'!$B:$B,0),1),0)</f>
        <v>1</v>
      </c>
      <c r="Y35" s="8">
        <v>9</v>
      </c>
      <c r="Z35" s="8">
        <f t="shared" si="2"/>
        <v>0</v>
      </c>
    </row>
    <row r="36" spans="1:27" ht="60" customHeight="1" x14ac:dyDescent="0.25">
      <c r="A36" s="201" t="s">
        <v>3135</v>
      </c>
      <c r="B36" s="184">
        <v>25</v>
      </c>
      <c r="C36" s="123">
        <v>24</v>
      </c>
      <c r="D36" s="92">
        <f>IFERROR(INDEX('на отправку (3)'!G:G,MATCH($V36,'на отправку (3)'!$B:$B,0),1),0)</f>
        <v>0</v>
      </c>
      <c r="E36" s="92">
        <f>IFERROR(INDEX('на отправку (3)'!H:H,MATCH($V36,'на отправку (3)'!$B:$B,0),1),0)</f>
        <v>0</v>
      </c>
      <c r="F36" s="92">
        <f>IFERROR(INDEX('на отправку (3)'!I:I,MATCH($V36,'на отправку (3)'!$B:$B,0),1),0)</f>
        <v>0</v>
      </c>
      <c r="G36" s="191" t="str">
        <f>IFERROR(INDEX('на отправку (3)'!J:J,MATCH($V36,'на отправку (3)'!$B:$B,0),1),0)</f>
        <v>x</v>
      </c>
      <c r="H36" s="92">
        <f>IFERROR(INDEX('на отправку (3)'!K:K,MATCH($V36,'на отправку (3)'!$B:$B,0),1),0)/100</f>
        <v>0</v>
      </c>
      <c r="I36" s="191" t="str">
        <f>IFERROR(INDEX('на отправку (3)'!M:M,MATCH($V36,'на отправку (3)'!$B:$B,0),1),0)</f>
        <v>x</v>
      </c>
      <c r="J36" s="129">
        <f>IFERROR(INDEX('на отправку (3)'!N:N,MATCH($V36,'на отправку (3)'!$B:$B,0),1),0)</f>
        <v>0</v>
      </c>
      <c r="K36" s="92">
        <f>IFERROR(INDEX('на отправку (3)'!O:O,MATCH($V36,'на отправку (3)'!$B:$B,0),1),0)</f>
        <v>0</v>
      </c>
      <c r="L36" s="92">
        <f>IFERROR(INDEX('на отправку (3)'!P:P,MATCH($V36,'на отправку (3)'!$B:$B,0),1),0)</f>
        <v>0</v>
      </c>
      <c r="M36" s="92">
        <f>IFERROR(INDEX('на отправку (3)'!Q:Q,MATCH($V36,'на отправку (3)'!$B:$B,0),1),0)</f>
        <v>2</v>
      </c>
      <c r="N36" s="92">
        <f>IFERROR(INDEX('на отправку (3)'!R:R,MATCH($V36,'на отправку (3)'!$B:$B,0),1),0)</f>
        <v>0</v>
      </c>
      <c r="O36" s="92">
        <f>IFERROR(INDEX('на отправку (3)'!S:S,MATCH($V36,'на отправку (3)'!$B:$B,0),1),0)</f>
        <v>0</v>
      </c>
      <c r="P36" s="92">
        <f>IFERROR(INDEX('на отправку (3)'!T:T,MATCH($V36,'на отправку (3)'!$B:$B,0),1),0)</f>
        <v>0</v>
      </c>
      <c r="Q36" s="92">
        <f>IFERROR(INDEX('на отправку (3)'!U:U,MATCH($V36,'на отправку (3)'!$B:$B,0),1),0)</f>
        <v>0</v>
      </c>
      <c r="R36" s="129">
        <f>IFERROR(INDEX('на отправку (3)'!V:V,MATCH($V36,'на отправку (3)'!$B:$B,0),1),0)</f>
        <v>0</v>
      </c>
      <c r="S36" s="92">
        <f>IFERROR(INDEX('на отправку (3)'!W:W,MATCH($V36,'на отправку (3)'!$B:$B,0),1),0)</f>
        <v>0</v>
      </c>
      <c r="U36" s="71">
        <f t="shared" si="9"/>
        <v>0</v>
      </c>
      <c r="V36" s="89" t="str">
        <f t="shared" si="10"/>
        <v>021102№24</v>
      </c>
      <c r="W36" s="8">
        <f>IFERROR(INDEX('на отправку (3)'!AB:AB,MATCH($V36,'на отправку (3)'!$B:$B,0),1),0)</f>
        <v>0.381578947</v>
      </c>
      <c r="X36" s="8">
        <f>IFERROR(INDEX('на отправку (3)'!AC:AC,MATCH($V36,'на отправку (3)'!$B:$B,0),1),0)</f>
        <v>1</v>
      </c>
      <c r="Y36" s="8">
        <v>9</v>
      </c>
      <c r="Z36" s="8">
        <f t="shared" si="2"/>
        <v>0</v>
      </c>
    </row>
    <row r="37" spans="1:27" ht="46.5" customHeight="1" x14ac:dyDescent="0.25">
      <c r="A37" s="201" t="s">
        <v>3136</v>
      </c>
      <c r="B37" s="184">
        <v>26</v>
      </c>
      <c r="C37" s="123">
        <v>25</v>
      </c>
      <c r="D37" s="92">
        <f>IFERROR(INDEX('на отправку (3)'!G:G,MATCH($V37,'на отправку (3)'!$B:$B,0),1),0)</f>
        <v>23</v>
      </c>
      <c r="E37" s="92">
        <f>IFERROR(INDEX('на отправку (3)'!H:H,MATCH($V37,'на отправку (3)'!$B:$B,0),1),0)</f>
        <v>24</v>
      </c>
      <c r="F37" s="92">
        <f>IFERROR(INDEX('на отправку (3)'!I:I,MATCH($V37,'на отправку (3)'!$B:$B,0),1),0)</f>
        <v>0.95833333300000001</v>
      </c>
      <c r="G37" s="191">
        <f>IFERROR(INDEX('на отправку (3)'!J:J,MATCH($V37,'на отправку (3)'!$B:$B,0),1),0)</f>
        <v>1</v>
      </c>
      <c r="H37" s="92">
        <f>IFERROR(INDEX('на отправку (3)'!K:K,MATCH($V37,'на отправку (3)'!$B:$B,0),1),0)</f>
        <v>-4.1666666999999998E-2</v>
      </c>
      <c r="I37" s="191" t="str">
        <f>IFERROR(INDEX('на отправку (3)'!M:M,MATCH($V37,'на отправку (3)'!$B:$B,0),1),0)</f>
        <v>x</v>
      </c>
      <c r="J37" s="129">
        <f>IFERROR(INDEX('на отправку (3)'!N:N,MATCH($V37,'на отправку (3)'!$B:$B,0),1),0)</f>
        <v>0</v>
      </c>
      <c r="K37" s="92">
        <f>IFERROR(INDEX('на отправку (3)'!O:O,MATCH($V37,'на отправку (3)'!$B:$B,0),1),0)</f>
        <v>0</v>
      </c>
      <c r="L37" s="92">
        <f>IFERROR(INDEX('на отправку (3)'!P:P,MATCH($V37,'на отправку (3)'!$B:$B,0),1),0)</f>
        <v>3</v>
      </c>
      <c r="M37" s="92">
        <f>IFERROR(INDEX('на отправку (3)'!Q:Q,MATCH($V37,'на отправку (3)'!$B:$B,0),1),0)</f>
        <v>1</v>
      </c>
      <c r="N37" s="92">
        <f>IFERROR(INDEX('на отправку (3)'!R:R,MATCH($V37,'на отправку (3)'!$B:$B,0),1),0)</f>
        <v>0</v>
      </c>
      <c r="O37" s="92">
        <f>IFERROR(INDEX('на отправку (3)'!S:S,MATCH($V37,'на отправку (3)'!$B:$B,0),1),0)</f>
        <v>35</v>
      </c>
      <c r="P37" s="92">
        <f>IFERROR(INDEX('на отправку (3)'!T:T,MATCH($V37,'на отправку (3)'!$B:$B,0),1),0)</f>
        <v>35</v>
      </c>
      <c r="Q37" s="92">
        <f>IFERROR(INDEX('на отправку (3)'!U:U,MATCH($V37,'на отправку (3)'!$B:$B,0),1),0)</f>
        <v>1</v>
      </c>
      <c r="R37" s="129">
        <f>IFERROR(INDEX('на отправку (3)'!V:V,MATCH($V37,'на отправку (3)'!$B:$B,0),1),0)</f>
        <v>0</v>
      </c>
      <c r="S37" s="92">
        <f>IFERROR(INDEX('на отправку (3)'!W:W,MATCH($V37,'на отправку (3)'!$B:$B,0),1),0)</f>
        <v>0</v>
      </c>
      <c r="U37" s="71">
        <f t="shared" si="9"/>
        <v>0</v>
      </c>
      <c r="V37" s="89" t="str">
        <f t="shared" si="10"/>
        <v>021102№25</v>
      </c>
      <c r="W37" s="8">
        <f>IFERROR(INDEX('на отправку (3)'!AB:AB,MATCH($V37,'на отправку (3)'!$B:$B,0),1),0)</f>
        <v>0.97159166299999999</v>
      </c>
      <c r="X37" s="8">
        <f>IFERROR(INDEX('на отправку (3)'!AC:AC,MATCH($V37,'на отправку (3)'!$B:$B,0),1),0)</f>
        <v>1</v>
      </c>
      <c r="Y37" s="8">
        <v>9</v>
      </c>
      <c r="Z37" s="8">
        <f t="shared" si="2"/>
        <v>9</v>
      </c>
    </row>
    <row r="38" spans="1:27" s="136" customFormat="1" ht="21" customHeight="1" x14ac:dyDescent="0.25">
      <c r="A38" s="202"/>
      <c r="B38" s="187"/>
      <c r="C38" s="134"/>
      <c r="D38" s="135" t="s">
        <v>3091</v>
      </c>
      <c r="E38" s="135"/>
      <c r="F38" s="135"/>
      <c r="G38" s="190"/>
      <c r="H38" s="135"/>
      <c r="I38" s="193"/>
      <c r="J38" s="139">
        <f>IF(SUM(J39:J45)&lt;0,0,SUM(J39:J45))</f>
        <v>25</v>
      </c>
      <c r="K38" s="135"/>
      <c r="L38" s="135"/>
      <c r="M38" s="135"/>
      <c r="N38" s="135"/>
      <c r="O38" s="135"/>
      <c r="P38" s="135"/>
      <c r="Q38" s="135"/>
      <c r="R38" s="135"/>
      <c r="S38" s="135"/>
      <c r="U38" s="137"/>
      <c r="W38" s="137"/>
      <c r="X38" s="137"/>
      <c r="Y38" s="137"/>
      <c r="Z38" s="8"/>
    </row>
    <row r="39" spans="1:27" ht="63" customHeight="1" x14ac:dyDescent="0.25">
      <c r="A39" s="201" t="s">
        <v>3137</v>
      </c>
      <c r="B39" s="120">
        <v>27</v>
      </c>
      <c r="C39" s="120">
        <v>27</v>
      </c>
      <c r="D39" s="92">
        <f>IFERROR(INDEX('на отправку (3)'!G:G,MATCH($V39,'на отправку (3)'!$B:$B,0),1),0)</f>
        <v>0</v>
      </c>
      <c r="E39" s="92">
        <f>IFERROR(INDEX('на отправку (3)'!H:H,MATCH($V39,'на отправку (3)'!$B:$B,0),1),0)</f>
        <v>5</v>
      </c>
      <c r="F39" s="92">
        <f>IFERROR(INDEX('на отправку (3)'!I:I,MATCH($V39,'на отправку (3)'!$B:$B,0),1),0)</f>
        <v>0</v>
      </c>
      <c r="G39" s="191">
        <f>IFERROR(INDEX('на отправку (3)'!J:J,MATCH($V39,'на отправку (3)'!$B:$B,0),1),0)</f>
        <v>0</v>
      </c>
      <c r="H39" s="92">
        <f>IFERROR(INDEX('на отправку (3)'!K:K,MATCH($V39,'на отправку (3)'!$B:$B,0),1),0)/100</f>
        <v>0</v>
      </c>
      <c r="I39" s="191">
        <f>IFERROR(INDEX('на отправку (3)'!M:M,MATCH($V39,'на отправку (3)'!$B:$B,0),1),0)</f>
        <v>0</v>
      </c>
      <c r="J39" s="129">
        <f>IFERROR(INDEX('на отправку (3)'!N:N,MATCH($V39,'на отправку (3)'!$B:$B,0),1),0)</f>
        <v>4</v>
      </c>
      <c r="K39" s="92" t="str">
        <f>IFERROR(INDEX('на отправку (3)'!O:O,MATCH($V39,'на отправку (3)'!$B:$B,0),1),0)</f>
        <v>x</v>
      </c>
      <c r="L39" s="92" t="str">
        <f>IFERROR(INDEX('на отправку (3)'!P:P,MATCH($V39,'на отправку (3)'!$B:$B,0),1),0)</f>
        <v>x</v>
      </c>
      <c r="M39" s="92">
        <f>IFERROR(INDEX('на отправку (3)'!Q:Q,MATCH($V39,'на отправку (3)'!$B:$B,0),1),0)</f>
        <v>1</v>
      </c>
      <c r="N39" s="98"/>
      <c r="O39" s="92">
        <f>IFERROR(INDEX('на отправку (3)'!S:S,MATCH($V39,'на отправку (3)'!$B:$B,0),1),0)</f>
        <v>0</v>
      </c>
      <c r="P39" s="92">
        <f>IFERROR(INDEX('на отправку (3)'!T:T,MATCH($V39,'на отправку (3)'!$B:$B,0),1),0)</f>
        <v>0</v>
      </c>
      <c r="Q39" s="92">
        <f>IFERROR(INDEX('на отправку (3)'!U:U,MATCH($V39,'на отправку (3)'!$B:$B,0),1),0)</f>
        <v>0</v>
      </c>
      <c r="R39" s="129">
        <f>IFERROR(INDEX('на отправку (3)'!V:V,MATCH($V39,'на отправку (3)'!$B:$B,0),1),0)</f>
        <v>0</v>
      </c>
      <c r="S39" s="98"/>
      <c r="U39" s="71">
        <f t="shared" ref="U39" si="11">IF(J39&gt;0,1,0)</f>
        <v>1</v>
      </c>
      <c r="V39" s="89" t="str">
        <f t="shared" ref="V39" si="12">CONCATENATE($U$1,"№",C39)</f>
        <v>021102№27</v>
      </c>
      <c r="W39" s="8">
        <f>IFERROR(INDEX('на отправку (3)'!AB:AB,MATCH($V39,'на отправку (3)'!$B:$B,0),1),0)</f>
        <v>0</v>
      </c>
      <c r="X39" s="8">
        <f>IFERROR(INDEX('на отправку (3)'!AC:AC,MATCH($V39,'на отправку (3)'!$B:$B,0),1),0)</f>
        <v>0</v>
      </c>
      <c r="Y39" s="8">
        <v>4</v>
      </c>
      <c r="Z39" s="8">
        <f t="shared" si="2"/>
        <v>4</v>
      </c>
    </row>
    <row r="40" spans="1:27" ht="49.5" customHeight="1" x14ac:dyDescent="0.25">
      <c r="A40" s="201" t="s">
        <v>3138</v>
      </c>
      <c r="B40" s="120">
        <v>28</v>
      </c>
      <c r="C40" s="120">
        <v>28</v>
      </c>
      <c r="D40" s="92">
        <f>IFERROR(INDEX('на отправку (3)'!G:G,MATCH($V40,'на отправку (3)'!$B:$B,0),1),0)</f>
        <v>2</v>
      </c>
      <c r="E40" s="92">
        <f>IFERROR(INDEX('на отправку (3)'!H:H,MATCH($V40,'на отправку (3)'!$B:$B,0),1),0)</f>
        <v>37</v>
      </c>
      <c r="F40" s="92">
        <f>IFERROR(INDEX('на отправку (3)'!I:I,MATCH($V40,'на отправку (3)'!$B:$B,0),1),0)</f>
        <v>5.4054053999999997E-2</v>
      </c>
      <c r="G40" s="191">
        <f>IFERROR(INDEX('на отправку (3)'!J:J,MATCH($V40,'на отправку (3)'!$B:$B,0),1),0)</f>
        <v>0</v>
      </c>
      <c r="H40" s="92">
        <f>IFERROR(INDEX('на отправку (3)'!K:K,MATCH($V40,'на отправку (3)'!$B:$B,0),1),0)/100</f>
        <v>0</v>
      </c>
      <c r="I40" s="191">
        <f>IFERROR(INDEX('на отправку (3)'!M:M,MATCH($V40,'на отправку (3)'!$B:$B,0),1),0)</f>
        <v>0</v>
      </c>
      <c r="J40" s="129">
        <f>IFERROR(INDEX('на отправку (3)'!N:N,MATCH($V40,'на отправку (3)'!$B:$B,0),1),0)</f>
        <v>-3</v>
      </c>
      <c r="K40" s="92" t="str">
        <f>IFERROR(INDEX('на отправку (3)'!O:O,MATCH($V40,'на отправку (3)'!$B:$B,0),1),0)</f>
        <v>x</v>
      </c>
      <c r="L40" s="92" t="str">
        <f>IFERROR(INDEX('на отправку (3)'!P:P,MATCH($V40,'на отправку (3)'!$B:$B,0),1),0)</f>
        <v>x</v>
      </c>
      <c r="M40" s="92">
        <f>IFERROR(INDEX('на отправку (3)'!Q:Q,MATCH($V40,'на отправку (3)'!$B:$B,0),1),0)</f>
        <v>1</v>
      </c>
      <c r="N40" s="98"/>
      <c r="O40" s="92">
        <f>IFERROR(INDEX('на отправку (3)'!S:S,MATCH($V40,'на отправку (3)'!$B:$B,0),1),0)</f>
        <v>14</v>
      </c>
      <c r="P40" s="92">
        <f>IFERROR(INDEX('на отправку (3)'!T:T,MATCH($V40,'на отправку (3)'!$B:$B,0),1),0)</f>
        <v>479</v>
      </c>
      <c r="Q40" s="92">
        <f>IFERROR(INDEX('на отправку (3)'!U:U,MATCH($V40,'на отправку (3)'!$B:$B,0),1),0)</f>
        <v>2.9227557000000001E-2</v>
      </c>
      <c r="R40" s="129">
        <f>IFERROR(INDEX('на отправку (3)'!V:V,MATCH($V40,'на отправку (3)'!$B:$B,0),1),0)</f>
        <v>0</v>
      </c>
      <c r="S40" s="98"/>
      <c r="U40" s="71">
        <f t="shared" ref="U40:U45" si="13">IF(J40&gt;0,1,0)</f>
        <v>0</v>
      </c>
      <c r="V40" s="89" t="str">
        <f t="shared" ref="V40:V45" si="14">CONCATENATE($U$1,"№",C40)</f>
        <v>021102№28</v>
      </c>
      <c r="W40" s="8">
        <f>IFERROR(INDEX('на отправку (3)'!AB:AB,MATCH($V40,'на отправку (3)'!$B:$B,0),1),0)</f>
        <v>4.6442499999999999E-3</v>
      </c>
      <c r="X40" s="8">
        <f>IFERROR(INDEX('на отправку (3)'!AC:AC,MATCH($V40,'на отправку (3)'!$B:$B,0),1),0)</f>
        <v>0</v>
      </c>
      <c r="Y40" s="8">
        <v>3</v>
      </c>
      <c r="Z40" s="8">
        <f t="shared" si="2"/>
        <v>3</v>
      </c>
    </row>
    <row r="41" spans="1:27" ht="15.75" customHeight="1" x14ac:dyDescent="0.25">
      <c r="A41" s="201" t="s">
        <v>3139</v>
      </c>
      <c r="B41" s="120">
        <v>29</v>
      </c>
      <c r="C41" s="120">
        <v>29</v>
      </c>
      <c r="D41" s="92">
        <f>IFERROR(INDEX('на отправку (3)'!G:G,MATCH($V41,'на отправку (3)'!$B:$B,0),1),0)</f>
        <v>0</v>
      </c>
      <c r="E41" s="92">
        <f>IFERROR(INDEX('на отправку (3)'!H:H,MATCH($V41,'на отправку (3)'!$B:$B,0),1),0)</f>
        <v>37</v>
      </c>
      <c r="F41" s="92">
        <f>IFERROR(INDEX('на отправку (3)'!I:I,MATCH($V41,'на отправку (3)'!$B:$B,0),1),0)</f>
        <v>0</v>
      </c>
      <c r="G41" s="191">
        <f>IFERROR(INDEX('на отправку (3)'!J:J,MATCH($V41,'на отправку (3)'!$B:$B,0),1),0)</f>
        <v>0</v>
      </c>
      <c r="H41" s="92">
        <f>IFERROR(INDEX('на отправку (3)'!K:K,MATCH($V41,'на отправку (3)'!$B:$B,0),1),0)/100</f>
        <v>0</v>
      </c>
      <c r="I41" s="191">
        <f>IFERROR(INDEX('на отправку (3)'!M:M,MATCH($V41,'на отправку (3)'!$B:$B,0),1),0)</f>
        <v>0</v>
      </c>
      <c r="J41" s="129">
        <f>IFERROR(INDEX('на отправку (3)'!N:N,MATCH($V41,'на отправку (3)'!$B:$B,0),1),0)</f>
        <v>5</v>
      </c>
      <c r="K41" s="92" t="str">
        <f>IFERROR(INDEX('на отправку (3)'!O:O,MATCH($V41,'на отправку (3)'!$B:$B,0),1),0)</f>
        <v>x</v>
      </c>
      <c r="L41" s="92" t="str">
        <f>IFERROR(INDEX('на отправку (3)'!P:P,MATCH($V41,'на отправку (3)'!$B:$B,0),1),0)</f>
        <v>x</v>
      </c>
      <c r="M41" s="92">
        <f>IFERROR(INDEX('на отправку (3)'!Q:Q,MATCH($V41,'на отправку (3)'!$B:$B,0),1),0)</f>
        <v>1</v>
      </c>
      <c r="N41" s="98"/>
      <c r="O41" s="92">
        <f>IFERROR(INDEX('на отправку (3)'!S:S,MATCH($V41,'на отправку (3)'!$B:$B,0),1),0)</f>
        <v>0</v>
      </c>
      <c r="P41" s="92">
        <f>IFERROR(INDEX('на отправку (3)'!T:T,MATCH($V41,'на отправку (3)'!$B:$B,0),1),0)</f>
        <v>479</v>
      </c>
      <c r="Q41" s="92">
        <f>IFERROR(INDEX('на отправку (3)'!U:U,MATCH($V41,'на отправку (3)'!$B:$B,0),1),0)</f>
        <v>0</v>
      </c>
      <c r="R41" s="129">
        <f>IFERROR(INDEX('на отправку (3)'!V:V,MATCH($V41,'на отправку (3)'!$B:$B,0),1),0)</f>
        <v>0</v>
      </c>
      <c r="S41" s="98"/>
      <c r="U41" s="71">
        <f t="shared" si="13"/>
        <v>1</v>
      </c>
      <c r="V41" s="89" t="str">
        <f t="shared" si="14"/>
        <v>021102№29</v>
      </c>
      <c r="W41" s="8">
        <f>IFERROR(INDEX('на отправку (3)'!AB:AB,MATCH($V41,'на отправку (3)'!$B:$B,0),1),0)</f>
        <v>1.6719300000000001E-3</v>
      </c>
      <c r="X41" s="8">
        <f>IFERROR(INDEX('на отправку (3)'!AC:AC,MATCH($V41,'на отправку (3)'!$B:$B,0),1),0)</f>
        <v>0</v>
      </c>
      <c r="Y41" s="8">
        <v>5</v>
      </c>
      <c r="Z41" s="8">
        <f t="shared" si="2"/>
        <v>5</v>
      </c>
    </row>
    <row r="42" spans="1:27" ht="15.75" customHeight="1" x14ac:dyDescent="0.25">
      <c r="A42" s="201" t="s">
        <v>3140</v>
      </c>
      <c r="B42" s="120">
        <v>30</v>
      </c>
      <c r="C42" s="120">
        <v>30</v>
      </c>
      <c r="D42" s="92">
        <f>IFERROR(INDEX('на отправку (3)'!G:G,MATCH($V42,'на отправку (3)'!$B:$B,0),1),0)</f>
        <v>0</v>
      </c>
      <c r="E42" s="92">
        <f>IFERROR(INDEX('на отправку (3)'!H:H,MATCH($V42,'на отправку (3)'!$B:$B,0),1),0)</f>
        <v>37</v>
      </c>
      <c r="F42" s="92">
        <f>IFERROR(INDEX('на отправку (3)'!I:I,MATCH($V42,'на отправку (3)'!$B:$B,0),1),0)</f>
        <v>0</v>
      </c>
      <c r="G42" s="191">
        <f>IFERROR(INDEX('на отправку (3)'!J:J,MATCH($V42,'на отправку (3)'!$B:$B,0),1),0)</f>
        <v>0</v>
      </c>
      <c r="H42" s="92">
        <f>IFERROR(INDEX('на отправку (3)'!K:K,MATCH($V42,'на отправку (3)'!$B:$B,0),1),0)/100</f>
        <v>0</v>
      </c>
      <c r="I42" s="191">
        <f>IFERROR(INDEX('на отправку (3)'!M:M,MATCH($V42,'на отправку (3)'!$B:$B,0),1),0)</f>
        <v>0</v>
      </c>
      <c r="J42" s="129">
        <f>IFERROR(INDEX('на отправку (3)'!N:N,MATCH($V42,'на отправку (3)'!$B:$B,0),1),0)</f>
        <v>8</v>
      </c>
      <c r="K42" s="92" t="str">
        <f>IFERROR(INDEX('на отправку (3)'!O:O,MATCH($V42,'на отправку (3)'!$B:$B,0),1),0)</f>
        <v>x</v>
      </c>
      <c r="L42" s="92" t="str">
        <f>IFERROR(INDEX('на отправку (3)'!P:P,MATCH($V42,'на отправку (3)'!$B:$B,0),1),0)</f>
        <v>x</v>
      </c>
      <c r="M42" s="92">
        <f>IFERROR(INDEX('на отправку (3)'!Q:Q,MATCH($V42,'на отправку (3)'!$B:$B,0),1),0)</f>
        <v>1</v>
      </c>
      <c r="N42" s="98"/>
      <c r="O42" s="92">
        <f>IFERROR(INDEX('на отправку (3)'!S:S,MATCH($V42,'на отправку (3)'!$B:$B,0),1),0)</f>
        <v>0</v>
      </c>
      <c r="P42" s="92">
        <f>IFERROR(INDEX('на отправку (3)'!T:T,MATCH($V42,'на отправку (3)'!$B:$B,0),1),0)</f>
        <v>479</v>
      </c>
      <c r="Q42" s="92">
        <f>IFERROR(INDEX('на отправку (3)'!U:U,MATCH($V42,'на отправку (3)'!$B:$B,0),1),0)</f>
        <v>0</v>
      </c>
      <c r="R42" s="129">
        <f>IFERROR(INDEX('на отправку (3)'!V:V,MATCH($V42,'на отправку (3)'!$B:$B,0),1),0)</f>
        <v>0</v>
      </c>
      <c r="S42" s="98"/>
      <c r="U42" s="71">
        <f t="shared" si="13"/>
        <v>1</v>
      </c>
      <c r="V42" s="89" t="str">
        <f t="shared" si="14"/>
        <v>021102№30</v>
      </c>
      <c r="W42" s="8">
        <f>IFERROR(INDEX('на отправку (3)'!AB:AB,MATCH($V42,'на отправку (3)'!$B:$B,0),1),0)</f>
        <v>0</v>
      </c>
      <c r="X42" s="8">
        <f>IFERROR(INDEX('на отправку (3)'!AC:AC,MATCH($V42,'на отправку (3)'!$B:$B,0),1),0)</f>
        <v>0</v>
      </c>
      <c r="Y42" s="8">
        <v>8</v>
      </c>
      <c r="Z42" s="8">
        <f t="shared" si="2"/>
        <v>8</v>
      </c>
    </row>
    <row r="43" spans="1:27" ht="53.25" customHeight="1" x14ac:dyDescent="0.25">
      <c r="A43" s="201" t="s">
        <v>2534</v>
      </c>
      <c r="B43" s="120">
        <v>31</v>
      </c>
      <c r="C43" s="120">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1">
        <f>IFERROR(INDEX('на отправку (3)'!J:J,MATCH($V43,'на отправку (3)'!$B:$B,0),1),0)</f>
        <v>0</v>
      </c>
      <c r="H43" s="92">
        <f>IFERROR(INDEX('на отправку (3)'!K:K,MATCH($V43,'на отправку (3)'!$B:$B,0),1),0)/100</f>
        <v>0</v>
      </c>
      <c r="I43" s="191">
        <f>IFERROR(INDEX('на отправку (3)'!M:M,MATCH($V43,'на отправку (3)'!$B:$B,0),1),0)</f>
        <v>0</v>
      </c>
      <c r="J43" s="129">
        <v>3</v>
      </c>
      <c r="K43" s="92" t="str">
        <f>IFERROR(INDEX('на отправку (3)'!O:O,MATCH($V43,'на отправку (3)'!$B:$B,0),1),0)</f>
        <v>x</v>
      </c>
      <c r="L43" s="92" t="str">
        <f>IFERROR(INDEX('на отправку (3)'!P:P,MATCH($V43,'на отправку (3)'!$B:$B,0),1),0)</f>
        <v>x</v>
      </c>
      <c r="M43" s="92">
        <f>IFERROR(INDEX('на отправку (3)'!Q:Q,MATCH($V43,'на отправку (3)'!$B:$B,0),1),0)</f>
        <v>1</v>
      </c>
      <c r="N43" s="98"/>
      <c r="O43" s="92">
        <f>IFERROR(INDEX('на отправку (3)'!S:S,MATCH($V43,'на отправку (3)'!$B:$B,0),1),0)</f>
        <v>0</v>
      </c>
      <c r="P43" s="92">
        <f>IFERROR(INDEX('на отправку (3)'!T:T,MATCH($V43,'на отправку (3)'!$B:$B,0),1),0)</f>
        <v>0</v>
      </c>
      <c r="Q43" s="92">
        <f>IFERROR(INDEX('на отправку (3)'!U:U,MATCH($V43,'на отправку (3)'!$B:$B,0),1),0)</f>
        <v>0</v>
      </c>
      <c r="R43" s="129">
        <f>IFERROR(INDEX('на отправку (3)'!V:V,MATCH($V43,'на отправку (3)'!$B:$B,0),1),0)</f>
        <v>0</v>
      </c>
      <c r="S43" s="98"/>
      <c r="U43" s="71">
        <f t="shared" si="13"/>
        <v>1</v>
      </c>
      <c r="V43" s="89" t="str">
        <f t="shared" si="14"/>
        <v>021102№31</v>
      </c>
      <c r="W43" s="8">
        <f>IFERROR(INDEX('на отправку (3)'!AB:AB,MATCH($V43,'на отправку (3)'!$B:$B,0),1),0)</f>
        <v>0</v>
      </c>
      <c r="X43" s="8">
        <f>IFERROR(INDEX('на отправку (3)'!AC:AC,MATCH($V43,'на отправку (3)'!$B:$B,0),1),0)</f>
        <v>0</v>
      </c>
      <c r="Y43" s="8">
        <v>3</v>
      </c>
      <c r="Z43" s="8">
        <f t="shared" si="2"/>
        <v>3</v>
      </c>
    </row>
    <row r="44" spans="1:27" ht="53.25" customHeight="1" x14ac:dyDescent="0.25">
      <c r="A44" s="201" t="s">
        <v>2536</v>
      </c>
      <c r="B44" s="120">
        <v>32</v>
      </c>
      <c r="C44" s="120">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1">
        <f>IFERROR(INDEX('на отправку (3)'!J:J,MATCH($V44,'на отправку (3)'!$B:$B,0),1),0)</f>
        <v>0</v>
      </c>
      <c r="H44" s="92">
        <f>IFERROR(INDEX('на отправку (3)'!K:K,MATCH($V44,'на отправку (3)'!$B:$B,0),1),0)/100</f>
        <v>0</v>
      </c>
      <c r="I44" s="191">
        <f>IFERROR(INDEX('на отправку (3)'!M:M,MATCH($V44,'на отправку (3)'!$B:$B,0),1),0)</f>
        <v>0</v>
      </c>
      <c r="J44" s="129">
        <v>8</v>
      </c>
      <c r="K44" s="92" t="str">
        <f>IFERROR(INDEX('на отправку (3)'!O:O,MATCH($V44,'на отправку (3)'!$B:$B,0),1),0)</f>
        <v>x</v>
      </c>
      <c r="L44" s="92" t="str">
        <f>IFERROR(INDEX('на отправку (3)'!P:P,MATCH($V44,'на отправку (3)'!$B:$B,0),1),0)</f>
        <v>x</v>
      </c>
      <c r="M44" s="92">
        <f>IFERROR(INDEX('на отправку (3)'!Q:Q,MATCH($V44,'на отправку (3)'!$B:$B,0),1),0)</f>
        <v>1</v>
      </c>
      <c r="N44" s="98"/>
      <c r="O44" s="92">
        <f>IFERROR(INDEX('на отправку (3)'!S:S,MATCH($V44,'на отправку (3)'!$B:$B,0),1),0)</f>
        <v>0</v>
      </c>
      <c r="P44" s="92">
        <f>IFERROR(INDEX('на отправку (3)'!T:T,MATCH($V44,'на отправку (3)'!$B:$B,0),1),0)</f>
        <v>0</v>
      </c>
      <c r="Q44" s="92">
        <f>IFERROR(INDEX('на отправку (3)'!U:U,MATCH($V44,'на отправку (3)'!$B:$B,0),1),0)</f>
        <v>0</v>
      </c>
      <c r="R44" s="129">
        <f>IFERROR(INDEX('на отправку (3)'!V:V,MATCH($V44,'на отправку (3)'!$B:$B,0),1),0)</f>
        <v>0</v>
      </c>
      <c r="S44" s="98"/>
      <c r="U44" s="71">
        <f t="shared" si="13"/>
        <v>1</v>
      </c>
      <c r="V44" s="89" t="str">
        <f t="shared" si="14"/>
        <v>021102№32</v>
      </c>
      <c r="W44" s="8">
        <f>IFERROR(INDEX('на отправку (3)'!AB:AB,MATCH($V44,'на отправку (3)'!$B:$B,0),1),0)</f>
        <v>0</v>
      </c>
      <c r="X44" s="8">
        <f>IFERROR(INDEX('на отправку (3)'!AC:AC,MATCH($V44,'на отправку (3)'!$B:$B,0),1),0)</f>
        <v>0</v>
      </c>
      <c r="Y44" s="8">
        <v>8</v>
      </c>
      <c r="Z44" s="8">
        <f t="shared" si="2"/>
        <v>8</v>
      </c>
    </row>
    <row r="45" spans="1:27" ht="15.75" customHeight="1" x14ac:dyDescent="0.25">
      <c r="A45" s="201" t="s">
        <v>3141</v>
      </c>
      <c r="B45" s="127">
        <v>33</v>
      </c>
      <c r="C45" s="127">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1">
        <f>IFERROR(INDEX('на отправку (3)'!J:J,MATCH($V45,'на отправку (3)'!$B:$B,0),1),0)</f>
        <v>0</v>
      </c>
      <c r="H45" s="92">
        <f>IFERROR(INDEX('на отправку (3)'!K:K,MATCH($V45,'на отправку (3)'!$B:$B,0),1),0)/100</f>
        <v>0</v>
      </c>
      <c r="I45" s="191">
        <f>IFERROR(INDEX('на отправку (3)'!M:M,MATCH($V45,'на отправку (3)'!$B:$B,0),1),0)</f>
        <v>0</v>
      </c>
      <c r="J45" s="129">
        <f>IFERROR(INDEX('на отправку (3)'!N:N,MATCH($V45,'на отправку (3)'!$B:$B,0),1),0)</f>
        <v>0</v>
      </c>
      <c r="K45" s="92" t="str">
        <f>IFERROR(INDEX('на отправку (3)'!O:O,MATCH($V45,'на отправку (3)'!$B:$B,0),1),0)</f>
        <v>x</v>
      </c>
      <c r="L45" s="92">
        <f>IFERROR(INDEX('на отправку (3)'!P:P,MATCH($V45,'на отправку (3)'!$B:$B,0),1),0)</f>
        <v>0</v>
      </c>
      <c r="M45" s="92">
        <f>IFERROR(INDEX('на отправку (3)'!Q:Q,MATCH($V45,'на отправку (3)'!$B:$B,0),1),0)</f>
        <v>2</v>
      </c>
      <c r="N45" s="98"/>
      <c r="O45" s="92">
        <f>IFERROR(INDEX('на отправку (3)'!S:S,MATCH($V45,'на отправку (3)'!$B:$B,0),1),0)</f>
        <v>0</v>
      </c>
      <c r="P45" s="92">
        <f>IFERROR(INDEX('на отправку (3)'!T:T,MATCH($V45,'на отправку (3)'!$B:$B,0),1),0)</f>
        <v>0</v>
      </c>
      <c r="Q45" s="92">
        <f>IFERROR(INDEX('на отправку (3)'!U:U,MATCH($V45,'на отправку (3)'!$B:$B,0),1),0)</f>
        <v>0</v>
      </c>
      <c r="R45" s="129">
        <f>IFERROR(INDEX('на отправку (3)'!V:V,MATCH($V45,'на отправку (3)'!$B:$B,0),1),0)</f>
        <v>0</v>
      </c>
      <c r="S45" s="98"/>
      <c r="U45" s="71">
        <f t="shared" si="13"/>
        <v>0</v>
      </c>
      <c r="V45" s="89" t="str">
        <f t="shared" si="14"/>
        <v>021102№33</v>
      </c>
      <c r="W45" s="8">
        <f>IFERROR(INDEX('на отправку (3)'!AB:AB,MATCH($V45,'на отправку (3)'!$B:$B,0),1),0)</f>
        <v>0</v>
      </c>
      <c r="X45" s="8">
        <f>IFERROR(INDEX('на отправку (3)'!AC:AC,MATCH($V45,'на отправку (3)'!$B:$B,0),1),0)</f>
        <v>0</v>
      </c>
      <c r="Y45" s="8">
        <v>4</v>
      </c>
      <c r="Z45" s="8">
        <f t="shared" si="2"/>
        <v>0</v>
      </c>
    </row>
    <row r="46" spans="1:27" ht="0.75" customHeight="1" x14ac:dyDescent="0.25">
      <c r="A46" s="1"/>
      <c r="C46" s="125"/>
      <c r="D46" s="3"/>
      <c r="E46" s="3"/>
      <c r="F46" s="3"/>
      <c r="G46" s="3"/>
      <c r="H46" s="3"/>
      <c r="I46" s="3"/>
      <c r="J46" s="131"/>
      <c r="K46" s="3"/>
      <c r="L46" s="3"/>
      <c r="M46" s="3"/>
      <c r="N46" s="3"/>
      <c r="O46" s="3"/>
      <c r="P46" s="3"/>
      <c r="Q46" s="3"/>
      <c r="R46" s="131"/>
      <c r="S46" s="4"/>
    </row>
    <row r="47" spans="1:27" ht="0.75" customHeight="1" x14ac:dyDescent="0.25"/>
    <row r="48" spans="1:27" ht="38.25" customHeight="1" x14ac:dyDescent="0.25">
      <c r="A48" s="183" t="s">
        <v>2455</v>
      </c>
      <c r="C48" s="183"/>
      <c r="D48" s="183"/>
      <c r="E48" s="183"/>
      <c r="F48" s="183"/>
      <c r="G48" s="183"/>
      <c r="H48" s="183"/>
      <c r="I48" s="183"/>
      <c r="J48" s="183"/>
      <c r="K48" s="183"/>
      <c r="L48" s="183"/>
      <c r="M48" s="183"/>
      <c r="N48" s="183"/>
      <c r="O48" s="183"/>
      <c r="P48" s="183"/>
      <c r="Q48" s="183"/>
      <c r="R48" s="183"/>
      <c r="S48" s="183"/>
      <c r="T48" s="183"/>
      <c r="U48" s="72">
        <f>SUM(U10:U45)</f>
        <v>18</v>
      </c>
      <c r="W48" s="83" t="s">
        <v>184</v>
      </c>
      <c r="Z48" s="72">
        <f>SUM(Z10:Z45)</f>
        <v>110</v>
      </c>
      <c r="AA48" s="83" t="s">
        <v>269</v>
      </c>
    </row>
    <row r="49" spans="1:20" ht="16.5" customHeight="1" x14ac:dyDescent="0.25">
      <c r="A49" s="183" t="s">
        <v>2456</v>
      </c>
      <c r="C49" s="183"/>
      <c r="D49" s="183"/>
      <c r="E49" s="183"/>
      <c r="F49" s="183"/>
      <c r="G49" s="183"/>
      <c r="H49" s="183"/>
      <c r="I49" s="183"/>
      <c r="J49" s="183"/>
      <c r="K49" s="183"/>
      <c r="L49" s="183"/>
      <c r="M49" s="183"/>
      <c r="N49" s="183"/>
      <c r="O49" s="183"/>
      <c r="P49" s="183"/>
      <c r="Q49" s="183"/>
      <c r="R49" s="183"/>
      <c r="S49" s="183"/>
      <c r="T49" s="183"/>
    </row>
    <row r="50" spans="1:20" ht="15" customHeight="1" x14ac:dyDescent="0.25">
      <c r="A50" s="183" t="s">
        <v>2457</v>
      </c>
      <c r="C50" s="183"/>
      <c r="D50" s="183"/>
      <c r="E50" s="183"/>
      <c r="F50" s="183"/>
      <c r="G50" s="183"/>
      <c r="H50" s="183"/>
      <c r="I50" s="183"/>
      <c r="J50" s="183"/>
      <c r="K50" s="183"/>
      <c r="L50" s="183"/>
      <c r="M50" s="183"/>
      <c r="N50" s="183"/>
      <c r="O50" s="183"/>
      <c r="P50" s="183"/>
      <c r="Q50" s="183"/>
      <c r="R50" s="183"/>
      <c r="S50" s="183"/>
      <c r="T50" s="183"/>
    </row>
    <row r="51" spans="1:20" x14ac:dyDescent="0.25">
      <c r="C51" s="121" t="s">
        <v>19</v>
      </c>
      <c r="J51" s="96">
        <f>T_РЕЗ2+J26+J33+J38</f>
        <v>62.5</v>
      </c>
      <c r="M51" s="72">
        <f>SUMIF(M10:M45,1,M10:M45)</f>
        <v>27</v>
      </c>
      <c r="N51" s="83" t="s">
        <v>183</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Лист6"/>
  <dimension ref="A1:AA51"/>
  <sheetViews>
    <sheetView showGridLines="0" zoomScale="90" zoomScaleNormal="90" workbookViewId="0">
      <selection activeCell="D6" sqref="D6:S7"/>
    </sheetView>
  </sheetViews>
  <sheetFormatPr defaultColWidth="9.140625" defaultRowHeight="15" x14ac:dyDescent="0.25"/>
  <cols>
    <col min="1" max="1" width="44.5703125" style="89" customWidth="1"/>
    <col min="2" max="2" width="7" style="185" customWidth="1"/>
    <col min="3" max="3" width="7.140625" style="121"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172</v>
      </c>
    </row>
    <row r="2" spans="1:26" ht="22.5" customHeight="1" x14ac:dyDescent="0.25">
      <c r="A2" s="178" t="s">
        <v>2496</v>
      </c>
      <c r="C2" s="178"/>
      <c r="D2" s="178"/>
      <c r="E2" s="178"/>
      <c r="F2" s="178"/>
      <c r="G2" s="178"/>
      <c r="H2" s="178"/>
      <c r="I2" s="178"/>
      <c r="J2" s="178"/>
      <c r="K2" s="178"/>
      <c r="L2" s="178"/>
      <c r="M2" s="178"/>
      <c r="N2" s="178"/>
      <c r="O2" s="178"/>
      <c r="P2" s="178"/>
      <c r="Q2" s="178"/>
      <c r="R2" s="178"/>
      <c r="S2" s="178"/>
      <c r="T2" s="178"/>
    </row>
    <row r="3" spans="1:26" ht="20.25" customHeight="1" x14ac:dyDescent="0.25">
      <c r="A3" s="178" t="s">
        <v>0</v>
      </c>
      <c r="C3" s="178"/>
      <c r="D3" s="178"/>
      <c r="E3" s="178"/>
      <c r="F3" s="178"/>
      <c r="G3" s="178"/>
      <c r="H3" s="178"/>
      <c r="I3" s="178"/>
      <c r="J3" s="178"/>
      <c r="K3" s="178"/>
      <c r="L3" s="178"/>
      <c r="M3" s="178"/>
      <c r="N3" s="178"/>
      <c r="O3" s="178"/>
      <c r="P3" s="178"/>
      <c r="Q3" s="178"/>
      <c r="R3" s="178"/>
      <c r="S3" s="178"/>
      <c r="T3" s="178"/>
    </row>
    <row r="4" spans="1:26" ht="19.5" customHeight="1" x14ac:dyDescent="0.25">
      <c r="A4" s="178" t="s">
        <v>173</v>
      </c>
      <c r="C4" s="178"/>
      <c r="D4" s="178"/>
      <c r="E4" s="178"/>
      <c r="F4" s="178"/>
      <c r="G4" s="178"/>
      <c r="H4" s="178"/>
      <c r="I4" s="178"/>
      <c r="J4" s="178"/>
      <c r="K4" s="178"/>
      <c r="L4" s="178"/>
      <c r="M4" s="178"/>
      <c r="N4" s="178"/>
      <c r="O4" s="178"/>
      <c r="P4" s="178"/>
      <c r="Q4" s="178"/>
      <c r="R4" s="178"/>
      <c r="S4" s="178"/>
      <c r="T4" s="178"/>
    </row>
    <row r="5" spans="1:26" x14ac:dyDescent="0.25">
      <c r="A5" s="225" t="s">
        <v>3092</v>
      </c>
      <c r="B5" s="225" t="s">
        <v>16</v>
      </c>
      <c r="C5" s="217" t="s">
        <v>2441</v>
      </c>
      <c r="D5" s="223" t="s">
        <v>3112</v>
      </c>
      <c r="E5" s="222" t="s">
        <v>2442</v>
      </c>
      <c r="F5" s="222" t="s">
        <v>2442</v>
      </c>
      <c r="G5" s="222" t="s">
        <v>2442</v>
      </c>
      <c r="H5" s="222" t="s">
        <v>2442</v>
      </c>
      <c r="I5" s="222" t="s">
        <v>2442</v>
      </c>
      <c r="J5" s="222" t="s">
        <v>2442</v>
      </c>
      <c r="K5" s="222" t="s">
        <v>2442</v>
      </c>
      <c r="L5" s="222" t="s">
        <v>2442</v>
      </c>
      <c r="M5" s="222" t="s">
        <v>2442</v>
      </c>
      <c r="N5" s="222" t="s">
        <v>2442</v>
      </c>
      <c r="O5" s="223" t="s">
        <v>2443</v>
      </c>
      <c r="P5" s="222" t="s">
        <v>2443</v>
      </c>
      <c r="Q5" s="222" t="s">
        <v>2443</v>
      </c>
      <c r="R5" s="222" t="s">
        <v>2443</v>
      </c>
      <c r="S5" s="224" t="s">
        <v>2443</v>
      </c>
      <c r="U5" s="214" t="s">
        <v>184</v>
      </c>
    </row>
    <row r="6" spans="1:26" ht="97.5" customHeight="1" x14ac:dyDescent="0.25">
      <c r="A6" s="215"/>
      <c r="B6" s="215"/>
      <c r="C6" s="218"/>
      <c r="D6" s="1" t="s">
        <v>3093</v>
      </c>
      <c r="E6" s="1" t="s">
        <v>3094</v>
      </c>
      <c r="F6" s="1" t="s">
        <v>3095</v>
      </c>
      <c r="G6" s="1" t="s">
        <v>3096</v>
      </c>
      <c r="H6" s="1" t="s">
        <v>2444</v>
      </c>
      <c r="I6" s="1" t="s">
        <v>2445</v>
      </c>
      <c r="J6" s="1" t="s">
        <v>9</v>
      </c>
      <c r="K6" s="1" t="s">
        <v>3097</v>
      </c>
      <c r="L6" s="1" t="s">
        <v>2446</v>
      </c>
      <c r="M6" s="1" t="s">
        <v>2447</v>
      </c>
      <c r="N6" s="1" t="s">
        <v>3098</v>
      </c>
      <c r="O6" s="1" t="s">
        <v>3093</v>
      </c>
      <c r="P6" s="1" t="s">
        <v>3099</v>
      </c>
      <c r="Q6" s="1" t="s">
        <v>3100</v>
      </c>
      <c r="R6" s="1" t="s">
        <v>9</v>
      </c>
      <c r="S6" s="194" t="s">
        <v>11</v>
      </c>
      <c r="U6" s="226"/>
    </row>
    <row r="7" spans="1:26" ht="71.25" customHeight="1" x14ac:dyDescent="0.25">
      <c r="A7" s="216"/>
      <c r="B7" s="216"/>
      <c r="C7" s="219"/>
      <c r="D7" s="1" t="s">
        <v>3101</v>
      </c>
      <c r="E7" s="1" t="s">
        <v>3101</v>
      </c>
      <c r="F7" s="1" t="s">
        <v>3102</v>
      </c>
      <c r="G7" s="1" t="s">
        <v>3103</v>
      </c>
      <c r="H7" s="1" t="s">
        <v>3104</v>
      </c>
      <c r="I7" s="1" t="s">
        <v>3105</v>
      </c>
      <c r="J7" s="1" t="s">
        <v>3106</v>
      </c>
      <c r="K7" s="1" t="s">
        <v>3107</v>
      </c>
      <c r="L7" s="1" t="s">
        <v>3108</v>
      </c>
      <c r="M7" s="1" t="s">
        <v>3109</v>
      </c>
      <c r="N7" s="1" t="s">
        <v>3110</v>
      </c>
      <c r="O7" s="1" t="s">
        <v>3101</v>
      </c>
      <c r="P7" s="1" t="s">
        <v>3101</v>
      </c>
      <c r="Q7" s="1" t="s">
        <v>3111</v>
      </c>
      <c r="R7" s="1" t="s">
        <v>3106</v>
      </c>
      <c r="S7" s="194"/>
      <c r="U7" s="227"/>
      <c r="W7" s="2" t="s">
        <v>2492</v>
      </c>
      <c r="X7" s="2" t="s">
        <v>2493</v>
      </c>
      <c r="Y7" s="2" t="s">
        <v>2495</v>
      </c>
      <c r="Z7" s="2" t="s">
        <v>2494</v>
      </c>
    </row>
    <row r="8" spans="1:26" x14ac:dyDescent="0.25">
      <c r="A8" s="122">
        <v>1</v>
      </c>
      <c r="B8" s="176">
        <v>2</v>
      </c>
      <c r="C8" s="122">
        <v>3</v>
      </c>
      <c r="D8" s="176">
        <v>4</v>
      </c>
      <c r="E8" s="122">
        <v>5</v>
      </c>
      <c r="F8" s="176">
        <v>6</v>
      </c>
      <c r="G8" s="122">
        <v>7</v>
      </c>
      <c r="H8" s="176">
        <v>8</v>
      </c>
      <c r="I8" s="122">
        <v>9</v>
      </c>
      <c r="J8" s="176">
        <v>10</v>
      </c>
      <c r="K8" s="122">
        <v>11</v>
      </c>
      <c r="L8" s="176">
        <v>12</v>
      </c>
      <c r="M8" s="122">
        <v>13</v>
      </c>
      <c r="N8" s="176">
        <v>14</v>
      </c>
      <c r="O8" s="122">
        <v>15</v>
      </c>
      <c r="P8" s="176">
        <v>16</v>
      </c>
      <c r="Q8" s="122">
        <v>17</v>
      </c>
      <c r="R8" s="176">
        <v>18</v>
      </c>
      <c r="S8" s="122">
        <v>19</v>
      </c>
      <c r="U8" s="8"/>
    </row>
    <row r="9" spans="1:26" s="121" customFormat="1" ht="19.5" customHeight="1" x14ac:dyDescent="0.2">
      <c r="A9" s="128"/>
      <c r="B9" s="138"/>
      <c r="C9" s="128"/>
      <c r="D9" s="135" t="s">
        <v>13</v>
      </c>
      <c r="E9" s="132"/>
      <c r="F9" s="132"/>
      <c r="G9" s="132"/>
      <c r="H9" s="132"/>
      <c r="I9" s="132"/>
      <c r="J9" s="139">
        <f>SUM(J10:J25)</f>
        <v>22.5</v>
      </c>
      <c r="K9" s="132"/>
      <c r="L9" s="132"/>
      <c r="M9" s="132"/>
      <c r="N9" s="132"/>
      <c r="O9" s="132"/>
      <c r="P9" s="132"/>
      <c r="Q9" s="132"/>
      <c r="R9" s="132"/>
      <c r="S9" s="132"/>
      <c r="U9" s="133"/>
    </row>
    <row r="10" spans="1:26" ht="45" customHeight="1" x14ac:dyDescent="0.25">
      <c r="A10" s="201" t="s">
        <v>3113</v>
      </c>
      <c r="B10" s="186">
        <v>1</v>
      </c>
      <c r="C10" s="124">
        <v>1</v>
      </c>
      <c r="D10" s="92">
        <f>IFERROR(INDEX('на отправку (3)'!G:G,MATCH($V10,'на отправку (3)'!$B:$B,0),1),0)</f>
        <v>15586</v>
      </c>
      <c r="E10" s="92">
        <f>IFERROR(INDEX('на отправку (3)'!H:H,MATCH($V10,'на отправку (3)'!$B:$B,0),1),0)</f>
        <v>17446</v>
      </c>
      <c r="F10" s="92">
        <f>IFERROR(INDEX('на отправку (3)'!I:I,MATCH($V10,'на отправку (3)'!$B:$B,0),1),0)</f>
        <v>0.89338530299999996</v>
      </c>
      <c r="G10" s="188" t="s">
        <v>12</v>
      </c>
      <c r="H10" s="92">
        <f>IFERROR(INDEX('на отправку (3)'!K:K,MATCH($V10,'на отправку (3)'!$B:$B,0),1),0)/100</f>
        <v>-8.0086399999999993E-6</v>
      </c>
      <c r="I10" s="188" t="s">
        <v>12</v>
      </c>
      <c r="J10" s="129">
        <f>IFERROR(INDEX('на отправку (3)'!N:N,MATCH($V10,'на отправку (3)'!$B:$B,0),1),0)</f>
        <v>1</v>
      </c>
      <c r="K10" s="92">
        <f>IFERROR(INDEX('на отправку (3)'!O:O,MATCH($V10,'на отправку (3)'!$B:$B,0),1),0)</f>
        <v>0</v>
      </c>
      <c r="L10" s="92">
        <f>IFERROR(INDEX('на отправку (3)'!P:P,MATCH($V10,'на отправку (3)'!$B:$B,0),1),0)</f>
        <v>1</v>
      </c>
      <c r="M10" s="92">
        <f>IFERROR(INDEX('на отправку (3)'!Q:Q,MATCH($V10,'на отправку (3)'!$B:$B,0),1),0)</f>
        <v>1</v>
      </c>
      <c r="N10" s="92">
        <f>IFERROR(INDEX('на отправку (3)'!R:R,MATCH($V10,'на отправку (3)'!$B:$B,0),1),0)</f>
        <v>0</v>
      </c>
      <c r="O10" s="92">
        <f>IFERROR(INDEX('на отправку (3)'!S:S,MATCH($V10,'на отправку (3)'!$B:$B,0),1),0)</f>
        <v>16143</v>
      </c>
      <c r="P10" s="92">
        <f>IFERROR(INDEX('на отправку (3)'!T:T,MATCH($V10,'на отправку (3)'!$B:$B,0),1),0)</f>
        <v>18055</v>
      </c>
      <c r="Q10" s="92">
        <f>IFERROR(INDEX('на отправку (3)'!U:U,MATCH($V10,'на отправку (3)'!$B:$B,0),1),0)</f>
        <v>0.89410135700000004</v>
      </c>
      <c r="R10" s="129">
        <f>IFERROR(INDEX('на отправку (3)'!V:V,MATCH($V10,'на отправку (3)'!$B:$B,0),1),0)</f>
        <v>0</v>
      </c>
      <c r="S10" s="92">
        <f>IFERROR(INDEX('на отправку (3)'!W:W,MATCH($V10,'на отправку (3)'!$B:$B,0),1),0)</f>
        <v>0</v>
      </c>
      <c r="U10" s="71">
        <f>IF(J10&gt;0,1,0)</f>
        <v>1</v>
      </c>
      <c r="V10" s="89" t="str">
        <f>CONCATENATE($U$1,"№",C10)</f>
        <v>029001№1</v>
      </c>
      <c r="W10" s="8">
        <f>IFERROR(INDEX('на отправку (3)'!AB:AB,MATCH($V10,'на отправку (3)'!$B:$B,0),1),0)</f>
        <v>0.87783438400000002</v>
      </c>
      <c r="X10" s="8">
        <f>IFERROR(INDEX('на отправку (3)'!AC:AC,MATCH($V10,'на отправку (3)'!$B:$B,0),1),0)</f>
        <v>0.79392113200000003</v>
      </c>
      <c r="Y10" s="8">
        <v>3</v>
      </c>
      <c r="Z10" s="8">
        <f>IF(M10=1,Y10,0)</f>
        <v>3</v>
      </c>
    </row>
    <row r="11" spans="1:26" ht="45" customHeight="1" x14ac:dyDescent="0.25">
      <c r="A11" s="201" t="s">
        <v>3114</v>
      </c>
      <c r="B11" s="186">
        <v>2</v>
      </c>
      <c r="C11" s="124">
        <v>26</v>
      </c>
      <c r="D11" s="92">
        <f>IFERROR(INDEX('на отправку (3)'!G:G,MATCH($V11,'на отправку (3)'!$B:$B,0),1),0)</f>
        <v>22830</v>
      </c>
      <c r="E11" s="92">
        <f>IFERROR(INDEX('на отправку (3)'!H:H,MATCH($V11,'на отправку (3)'!$B:$B,0),1),0)</f>
        <v>27241</v>
      </c>
      <c r="F11" s="92">
        <f>IFERROR(INDEX('на отправку (3)'!I:I,MATCH($V11,'на отправку (3)'!$B:$B,0),1),0)</f>
        <v>0.83807496100000001</v>
      </c>
      <c r="G11" s="188" t="s">
        <v>12</v>
      </c>
      <c r="H11" s="92">
        <f>IFERROR(INDEX('на отправку (3)'!K:K,MATCH($V11,'на отправку (3)'!$B:$B,0),1),0)/100</f>
        <v>-1.1001582E-4</v>
      </c>
      <c r="I11" s="188" t="s">
        <v>12</v>
      </c>
      <c r="J11" s="129">
        <f>IFERROR(INDEX('на отправку (3)'!N:N,MATCH($V11,'на отправку (3)'!$B:$B,0),1),0)</f>
        <v>1</v>
      </c>
      <c r="K11" s="92">
        <f>IFERROR(INDEX('на отправку (3)'!O:O,MATCH($V11,'на отправку (3)'!$B:$B,0),1),0)</f>
        <v>0</v>
      </c>
      <c r="L11" s="92">
        <f>IFERROR(INDEX('на отправку (3)'!P:P,MATCH($V11,'на отправку (3)'!$B:$B,0),1),0)</f>
        <v>1</v>
      </c>
      <c r="M11" s="92">
        <f>IFERROR(INDEX('на отправку (3)'!Q:Q,MATCH($V11,'на отправку (3)'!$B:$B,0),1),0)</f>
        <v>1</v>
      </c>
      <c r="N11" s="92">
        <f>IFERROR(INDEX('на отправку (3)'!R:R,MATCH($V11,'на отправку (3)'!$B:$B,0),1),0)</f>
        <v>0</v>
      </c>
      <c r="O11" s="92">
        <f>IFERROR(INDEX('на отправку (3)'!S:S,MATCH($V11,'на отправку (3)'!$B:$B,0),1),0)</f>
        <v>23478</v>
      </c>
      <c r="P11" s="92">
        <f>IFERROR(INDEX('на отправку (3)'!T:T,MATCH($V11,'на отправку (3)'!$B:$B,0),1),0)</f>
        <v>27706</v>
      </c>
      <c r="Q11" s="92">
        <f>IFERROR(INDEX('на отправку (3)'!U:U,MATCH($V11,'на отправку (3)'!$B:$B,0),1),0)</f>
        <v>0.84739767600000004</v>
      </c>
      <c r="R11" s="129">
        <f>IFERROR(INDEX('на отправку (3)'!V:V,MATCH($V11,'на отправку (3)'!$B:$B,0),1),0)</f>
        <v>0</v>
      </c>
      <c r="S11" s="92">
        <f>IFERROR(INDEX('на отправку (3)'!W:W,MATCH($V11,'на отправку (3)'!$B:$B,0),1),0)</f>
        <v>0</v>
      </c>
      <c r="U11" s="71">
        <f t="shared" ref="U11:U25" si="0">IF(J11&gt;0,1,0)</f>
        <v>1</v>
      </c>
      <c r="V11" s="89" t="str">
        <f t="shared" ref="V11:V25" si="1">CONCATENATE($U$1,"№",C11)</f>
        <v>029001№26</v>
      </c>
      <c r="W11" s="8">
        <f>IFERROR(INDEX('на отправку (3)'!AB:AB,MATCH($V11,'на отправку (3)'!$B:$B,0),1),0)</f>
        <v>0.83450456100000003</v>
      </c>
      <c r="X11" s="8">
        <f>IFERROR(INDEX('на отправку (3)'!AC:AC,MATCH($V11,'на отправку (3)'!$B:$B,0),1),0)</f>
        <v>0.72780695200000001</v>
      </c>
      <c r="Y11" s="8">
        <v>3</v>
      </c>
      <c r="Z11" s="8">
        <f t="shared" ref="Z11:Z45" si="2">IF(M11=1,Y11,0)</f>
        <v>3</v>
      </c>
    </row>
    <row r="12" spans="1:26" ht="60.75" customHeight="1" x14ac:dyDescent="0.25">
      <c r="A12" s="201" t="s">
        <v>3115</v>
      </c>
      <c r="B12" s="186">
        <v>3</v>
      </c>
      <c r="C12" s="124">
        <v>2</v>
      </c>
      <c r="D12" s="92">
        <f>IFERROR(INDEX('на отправку (3)'!G:G,MATCH($V12,'на отправку (3)'!$B:$B,0),1),0)</f>
        <v>110</v>
      </c>
      <c r="E12" s="92">
        <f>IFERROR(INDEX('на отправку (3)'!H:H,MATCH($V12,'на отправку (3)'!$B:$B,0),1),0)</f>
        <v>111</v>
      </c>
      <c r="F12" s="92">
        <f>IFERROR(INDEX('на отправку (3)'!I:I,MATCH($V12,'на отправку (3)'!$B:$B,0),1),0)</f>
        <v>0.99099099099999999</v>
      </c>
      <c r="G12" s="188" t="s">
        <v>12</v>
      </c>
      <c r="H12" s="92">
        <f>IFERROR(INDEX('на отправку (3)'!K:K,MATCH($V12,'на отправку (3)'!$B:$B,0),1),0)/100</f>
        <v>3.9875939999999998E-5</v>
      </c>
      <c r="I12" s="188" t="s">
        <v>12</v>
      </c>
      <c r="J12" s="129">
        <f>IFERROR(INDEX('на отправку (3)'!N:N,MATCH($V12,'на отправку (3)'!$B:$B,0),1),0)</f>
        <v>2</v>
      </c>
      <c r="K12" s="92">
        <f>IFERROR(INDEX('на отправку (3)'!O:O,MATCH($V12,'на отправку (3)'!$B:$B,0),1),0)</f>
        <v>0</v>
      </c>
      <c r="L12" s="92">
        <f>IFERROR(INDEX('на отправку (3)'!P:P,MATCH($V12,'на отправку (3)'!$B:$B,0),1),0)</f>
        <v>4</v>
      </c>
      <c r="M12" s="92">
        <f>IFERROR(INDEX('на отправку (3)'!Q:Q,MATCH($V12,'на отправку (3)'!$B:$B,0),1),0)</f>
        <v>1</v>
      </c>
      <c r="N12" s="92">
        <f>IFERROR(INDEX('на отправку (3)'!R:R,MATCH($V12,'на отправку (3)'!$B:$B,0),1),0)</f>
        <v>0</v>
      </c>
      <c r="O12" s="92">
        <f>IFERROR(INDEX('на отправку (3)'!S:S,MATCH($V12,'на отправку (3)'!$B:$B,0),1),0)</f>
        <v>305</v>
      </c>
      <c r="P12" s="92">
        <f>IFERROR(INDEX('на отправку (3)'!T:T,MATCH($V12,'на отправку (3)'!$B:$B,0),1),0)</f>
        <v>309</v>
      </c>
      <c r="Q12" s="92">
        <f>IFERROR(INDEX('на отправку (3)'!U:U,MATCH($V12,'на отправку (3)'!$B:$B,0),1),0)</f>
        <v>0.98705501600000001</v>
      </c>
      <c r="R12" s="129">
        <f>IFERROR(INDEX('на отправку (3)'!V:V,MATCH($V12,'на отправку (3)'!$B:$B,0),1),0)</f>
        <v>0</v>
      </c>
      <c r="S12" s="92">
        <f>IFERROR(INDEX('на отправку (3)'!W:W,MATCH($V12,'на отправку (3)'!$B:$B,0),1),0)</f>
        <v>0</v>
      </c>
      <c r="U12" s="71">
        <f t="shared" si="0"/>
        <v>1</v>
      </c>
      <c r="V12" s="89" t="str">
        <f t="shared" si="1"/>
        <v>029001№2</v>
      </c>
      <c r="W12" s="8">
        <f>IFERROR(INDEX('на отправку (3)'!AB:AB,MATCH($V12,'на отправку (3)'!$B:$B,0),1),0)</f>
        <v>0.91111111099999997</v>
      </c>
      <c r="X12" s="8">
        <f>IFERROR(INDEX('на отправку (3)'!AC:AC,MATCH($V12,'на отправку (3)'!$B:$B,0),1),0)</f>
        <v>1</v>
      </c>
      <c r="Y12" s="8">
        <v>2</v>
      </c>
      <c r="Z12" s="8">
        <f t="shared" si="2"/>
        <v>2</v>
      </c>
    </row>
    <row r="13" spans="1:26" ht="69.75" customHeight="1" x14ac:dyDescent="0.25">
      <c r="A13" s="201" t="s">
        <v>3116</v>
      </c>
      <c r="B13" s="186">
        <v>4</v>
      </c>
      <c r="C13" s="124">
        <v>3</v>
      </c>
      <c r="D13" s="92">
        <f>IFERROR(INDEX('на отправку (3)'!G:G,MATCH($V13,'на отправку (3)'!$B:$B,0),1),0)</f>
        <v>5</v>
      </c>
      <c r="E13" s="92">
        <f>IFERROR(INDEX('на отправку (3)'!H:H,MATCH($V13,'на отправку (3)'!$B:$B,0),1),0)</f>
        <v>18</v>
      </c>
      <c r="F13" s="92">
        <f>IFERROR(INDEX('на отправку (3)'!I:I,MATCH($V13,'на отправку (3)'!$B:$B,0),1),0)</f>
        <v>0.27777777799999998</v>
      </c>
      <c r="G13" s="188" t="s">
        <v>12</v>
      </c>
      <c r="H13" s="92">
        <f>IFERROR(INDEX('на отправку (3)'!K:K,MATCH($V13,'на отправку (3)'!$B:$B,0),1),0)/100</f>
        <v>1.1527777809999999E-2</v>
      </c>
      <c r="I13" s="188" t="s">
        <v>12</v>
      </c>
      <c r="J13" s="129">
        <f>IFERROR(INDEX('на отправку (3)'!N:N,MATCH($V13,'на отправку (3)'!$B:$B,0),1),0)</f>
        <v>2</v>
      </c>
      <c r="K13" s="92">
        <f>IFERROR(INDEX('на отправку (3)'!O:O,MATCH($V13,'на отправку (3)'!$B:$B,0),1),0)</f>
        <v>0</v>
      </c>
      <c r="L13" s="92">
        <f>IFERROR(INDEX('на отправку (3)'!P:P,MATCH($V13,'на отправку (3)'!$B:$B,0),1),0)</f>
        <v>3</v>
      </c>
      <c r="M13" s="92">
        <f>IFERROR(INDEX('на отправку (3)'!Q:Q,MATCH($V13,'на отправку (3)'!$B:$B,0),1),0)</f>
        <v>1</v>
      </c>
      <c r="N13" s="92">
        <f>IFERROR(INDEX('на отправку (3)'!R:R,MATCH($V13,'на отправку (3)'!$B:$B,0),1),0)</f>
        <v>0</v>
      </c>
      <c r="O13" s="92">
        <f>IFERROR(INDEX('на отправку (3)'!S:S,MATCH($V13,'на отправку (3)'!$B:$B,0),1),0)</f>
        <v>4</v>
      </c>
      <c r="P13" s="92">
        <f>IFERROR(INDEX('на отправку (3)'!T:T,MATCH($V13,'на отправку (3)'!$B:$B,0),1),0)</f>
        <v>31</v>
      </c>
      <c r="Q13" s="92">
        <f>IFERROR(INDEX('на отправку (3)'!U:U,MATCH($V13,'на отправку (3)'!$B:$B,0),1),0)</f>
        <v>0.12903225800000001</v>
      </c>
      <c r="R13" s="129">
        <f>IFERROR(INDEX('на отправку (3)'!V:V,MATCH($V13,'на отправку (3)'!$B:$B,0),1),0)</f>
        <v>0</v>
      </c>
      <c r="S13" s="92">
        <f>IFERROR(INDEX('на отправку (3)'!W:W,MATCH($V13,'на отправку (3)'!$B:$B,0),1),0)</f>
        <v>0</v>
      </c>
      <c r="U13" s="71">
        <f t="shared" si="0"/>
        <v>1</v>
      </c>
      <c r="V13" s="89" t="str">
        <f t="shared" si="1"/>
        <v>029001№3</v>
      </c>
      <c r="W13" s="8">
        <f>IFERROR(INDEX('на отправку (3)'!AB:AB,MATCH($V13,'на отправку (3)'!$B:$B,0),1),0)</f>
        <v>0.61761761800000003</v>
      </c>
      <c r="X13" s="8">
        <f>IFERROR(INDEX('на отправку (3)'!AC:AC,MATCH($V13,'на отправку (3)'!$B:$B,0),1),0)</f>
        <v>1</v>
      </c>
      <c r="Y13" s="8">
        <v>2</v>
      </c>
      <c r="Z13" s="8">
        <f t="shared" si="2"/>
        <v>2</v>
      </c>
    </row>
    <row r="14" spans="1:26" ht="64.5" customHeight="1" x14ac:dyDescent="0.25">
      <c r="A14" s="201" t="s">
        <v>3117</v>
      </c>
      <c r="B14" s="186">
        <v>5</v>
      </c>
      <c r="C14" s="124">
        <v>4</v>
      </c>
      <c r="D14" s="92">
        <f>IFERROR(INDEX('на отправку (3)'!G:G,MATCH($V14,'на отправку (3)'!$B:$B,0),1),0)</f>
        <v>0</v>
      </c>
      <c r="E14" s="92">
        <f>IFERROR(INDEX('на отправку (3)'!H:H,MATCH($V14,'на отправку (3)'!$B:$B,0),1),0)</f>
        <v>0</v>
      </c>
      <c r="F14" s="92">
        <f>IFERROR(INDEX('на отправку (3)'!I:I,MATCH($V14,'на отправку (3)'!$B:$B,0),1),0)</f>
        <v>0</v>
      </c>
      <c r="G14" s="188" t="s">
        <v>12</v>
      </c>
      <c r="H14" s="92">
        <f>IFERROR(INDEX('на отправку (3)'!K:K,MATCH($V14,'на отправку (3)'!$B:$B,0),1),0)/100</f>
        <v>-0.01</v>
      </c>
      <c r="I14" s="188" t="s">
        <v>12</v>
      </c>
      <c r="J14" s="129">
        <f>IFERROR(INDEX('на отправку (3)'!N:N,MATCH($V14,'на отправку (3)'!$B:$B,0),1),0)</f>
        <v>0</v>
      </c>
      <c r="K14" s="92">
        <f>IFERROR(INDEX('на отправку (3)'!O:O,MATCH($V14,'на отправку (3)'!$B:$B,0),1),0)</f>
        <v>0</v>
      </c>
      <c r="L14" s="92">
        <f>IFERROR(INDEX('на отправку (3)'!P:P,MATCH($V14,'на отправку (3)'!$B:$B,0),1),0)</f>
        <v>0</v>
      </c>
      <c r="M14" s="92">
        <f>IFERROR(INDEX('на отправку (3)'!Q:Q,MATCH($V14,'на отправку (3)'!$B:$B,0),1),0)</f>
        <v>2</v>
      </c>
      <c r="N14" s="92">
        <f>IFERROR(INDEX('на отправку (3)'!R:R,MATCH($V14,'на отправку (3)'!$B:$B,0),1),0)</f>
        <v>0</v>
      </c>
      <c r="O14" s="92">
        <f>IFERROR(INDEX('на отправку (3)'!S:S,MATCH($V14,'на отправку (3)'!$B:$B,0),1),0)</f>
        <v>3</v>
      </c>
      <c r="P14" s="92">
        <f>IFERROR(INDEX('на отправку (3)'!T:T,MATCH($V14,'на отправку (3)'!$B:$B,0),1),0)</f>
        <v>4</v>
      </c>
      <c r="Q14" s="92">
        <f>IFERROR(INDEX('на отправку (3)'!U:U,MATCH($V14,'на отправку (3)'!$B:$B,0),1),0)</f>
        <v>0.75</v>
      </c>
      <c r="R14" s="129">
        <f>IFERROR(INDEX('на отправку (3)'!V:V,MATCH($V14,'на отправку (3)'!$B:$B,0),1),0)</f>
        <v>0</v>
      </c>
      <c r="S14" s="92">
        <f>IFERROR(INDEX('на отправку (3)'!W:W,MATCH($V14,'на отправку (3)'!$B:$B,0),1),0)</f>
        <v>0</v>
      </c>
      <c r="U14" s="71">
        <f t="shared" si="0"/>
        <v>0</v>
      </c>
      <c r="V14" s="89" t="str">
        <f t="shared" si="1"/>
        <v>029001№4</v>
      </c>
      <c r="W14" s="8">
        <f>IFERROR(INDEX('на отправку (3)'!AB:AB,MATCH($V14,'на отправку (3)'!$B:$B,0),1),0)</f>
        <v>0.86111111100000004</v>
      </c>
      <c r="X14" s="8">
        <f>IFERROR(INDEX('на отправку (3)'!AC:AC,MATCH($V14,'на отправку (3)'!$B:$B,0),1),0)</f>
        <v>1</v>
      </c>
      <c r="Y14" s="8">
        <v>2</v>
      </c>
      <c r="Z14" s="8">
        <f t="shared" si="2"/>
        <v>0</v>
      </c>
    </row>
    <row r="15" spans="1:26" ht="69" customHeight="1" x14ac:dyDescent="0.25">
      <c r="A15" s="201" t="s">
        <v>2502</v>
      </c>
      <c r="B15" s="186">
        <v>6</v>
      </c>
      <c r="C15" s="124">
        <v>5</v>
      </c>
      <c r="D15" s="92">
        <f>IFERROR(INDEX('на отправку (3)'!G:G,MATCH($V15,'на отправку (3)'!$B:$B,0),1),0)</f>
        <v>25</v>
      </c>
      <c r="E15" s="92">
        <f>IFERROR(INDEX('на отправку (3)'!H:H,MATCH($V15,'на отправку (3)'!$B:$B,0),1),0)</f>
        <v>27</v>
      </c>
      <c r="F15" s="92">
        <f>IFERROR(INDEX('на отправку (3)'!I:I,MATCH($V15,'на отправку (3)'!$B:$B,0),1),0)</f>
        <v>0.92592592600000001</v>
      </c>
      <c r="G15" s="188" t="s">
        <v>12</v>
      </c>
      <c r="H15" s="92">
        <f>IFERROR(INDEX('на отправку (3)'!K:K,MATCH($V15,'на отправку (3)'!$B:$B,0),1),0)/100</f>
        <v>5.32567049E-3</v>
      </c>
      <c r="I15" s="188" t="s">
        <v>12</v>
      </c>
      <c r="J15" s="129">
        <f>IFERROR(INDEX('на отправку (3)'!N:N,MATCH($V15,'на отправку (3)'!$B:$B,0),1),0)</f>
        <v>2</v>
      </c>
      <c r="K15" s="92">
        <f>IFERROR(INDEX('на отправку (3)'!O:O,MATCH($V15,'на отправку (3)'!$B:$B,0),1),0)</f>
        <v>0</v>
      </c>
      <c r="L15" s="92">
        <f>IFERROR(INDEX('на отправку (3)'!P:P,MATCH($V15,'на отправку (3)'!$B:$B,0),1),0)</f>
        <v>4</v>
      </c>
      <c r="M15" s="92">
        <f>IFERROR(INDEX('на отправку (3)'!Q:Q,MATCH($V15,'на отправку (3)'!$B:$B,0),1),0)</f>
        <v>1</v>
      </c>
      <c r="N15" s="92">
        <f>IFERROR(INDEX('на отправку (3)'!R:R,MATCH($V15,'на отправку (3)'!$B:$B,0),1),0)</f>
        <v>0</v>
      </c>
      <c r="O15" s="92">
        <f>IFERROR(INDEX('на отправку (3)'!S:S,MATCH($V15,'на отправку (3)'!$B:$B,0),1),0)</f>
        <v>29</v>
      </c>
      <c r="P15" s="92">
        <f>IFERROR(INDEX('на отправку (3)'!T:T,MATCH($V15,'на отправку (3)'!$B:$B,0),1),0)</f>
        <v>48</v>
      </c>
      <c r="Q15" s="92">
        <f>IFERROR(INDEX('на отправку (3)'!U:U,MATCH($V15,'на отправку (3)'!$B:$B,0),1),0)</f>
        <v>0.60416666699999999</v>
      </c>
      <c r="R15" s="129">
        <f>IFERROR(INDEX('на отправку (3)'!V:V,MATCH($V15,'на отправку (3)'!$B:$B,0),1),0)</f>
        <v>0</v>
      </c>
      <c r="S15" s="92">
        <f>IFERROR(INDEX('на отправку (3)'!W:W,MATCH($V15,'на отправку (3)'!$B:$B,0),1),0)</f>
        <v>0</v>
      </c>
      <c r="U15" s="71">
        <f t="shared" si="0"/>
        <v>1</v>
      </c>
      <c r="V15" s="89" t="str">
        <f t="shared" si="1"/>
        <v>029001№5</v>
      </c>
      <c r="W15" s="8">
        <f>IFERROR(INDEX('на отправку (3)'!AB:AB,MATCH($V15,'на отправку (3)'!$B:$B,0),1),0)</f>
        <v>0.56594488200000004</v>
      </c>
      <c r="X15" s="8">
        <f>IFERROR(INDEX('на отправку (3)'!AC:AC,MATCH($V15,'на отправку (3)'!$B:$B,0),1),0)</f>
        <v>1</v>
      </c>
      <c r="Y15" s="8">
        <v>2</v>
      </c>
      <c r="Z15" s="8">
        <f t="shared" si="2"/>
        <v>2</v>
      </c>
    </row>
    <row r="16" spans="1:26" ht="79.5" customHeight="1" x14ac:dyDescent="0.25">
      <c r="A16" s="201" t="s">
        <v>3118</v>
      </c>
      <c r="B16" s="186">
        <v>7</v>
      </c>
      <c r="C16" s="124">
        <v>6</v>
      </c>
      <c r="D16" s="92">
        <f>IFERROR(INDEX('на отправку (3)'!G:G,MATCH($V16,'на отправку (3)'!$B:$B,0),1),0)</f>
        <v>0</v>
      </c>
      <c r="E16" s="92">
        <f>IFERROR(INDEX('на отправку (3)'!H:H,MATCH($V16,'на отправку (3)'!$B:$B,0),1),0)</f>
        <v>1</v>
      </c>
      <c r="F16" s="92">
        <f>IFERROR(INDEX('на отправку (3)'!I:I,MATCH($V16,'на отправку (3)'!$B:$B,0),1),0)</f>
        <v>0</v>
      </c>
      <c r="G16" s="188" t="s">
        <v>12</v>
      </c>
      <c r="H16" s="92">
        <f>IFERROR(INDEX('на отправку (3)'!K:K,MATCH($V16,'на отправку (3)'!$B:$B,0),1),0)/100</f>
        <v>0</v>
      </c>
      <c r="I16" s="188" t="s">
        <v>12</v>
      </c>
      <c r="J16" s="129">
        <f>IFERROR(INDEX('на отправку (3)'!N:N,MATCH($V16,'на отправку (3)'!$B:$B,0),1),0)</f>
        <v>0</v>
      </c>
      <c r="K16" s="92">
        <f>IFERROR(INDEX('на отправку (3)'!O:O,MATCH($V16,'на отправку (3)'!$B:$B,0),1),0)</f>
        <v>0</v>
      </c>
      <c r="L16" s="92">
        <f>IFERROR(INDEX('на отправку (3)'!P:P,MATCH($V16,'на отправку (3)'!$B:$B,0),1),0)</f>
        <v>3</v>
      </c>
      <c r="M16" s="92">
        <f>IFERROR(INDEX('на отправку (3)'!Q:Q,MATCH($V16,'на отправку (3)'!$B:$B,0),1),0)</f>
        <v>1</v>
      </c>
      <c r="N16" s="92">
        <f>IFERROR(INDEX('на отправку (3)'!R:R,MATCH($V16,'на отправку (3)'!$B:$B,0),1),0)</f>
        <v>0</v>
      </c>
      <c r="O16" s="92">
        <f>IFERROR(INDEX('на отправку (3)'!S:S,MATCH($V16,'на отправку (3)'!$B:$B,0),1),0)</f>
        <v>0</v>
      </c>
      <c r="P16" s="92">
        <f>IFERROR(INDEX('на отправку (3)'!T:T,MATCH($V16,'на отправку (3)'!$B:$B,0),1),0)</f>
        <v>1</v>
      </c>
      <c r="Q16" s="92">
        <f>IFERROR(INDEX('на отправку (3)'!U:U,MATCH($V16,'на отправку (3)'!$B:$B,0),1),0)</f>
        <v>0</v>
      </c>
      <c r="R16" s="129">
        <f>IFERROR(INDEX('на отправку (3)'!V:V,MATCH($V16,'на отправку (3)'!$B:$B,0),1),0)</f>
        <v>0</v>
      </c>
      <c r="S16" s="92">
        <f>IFERROR(INDEX('на отправку (3)'!W:W,MATCH($V16,'на отправку (3)'!$B:$B,0),1),0)</f>
        <v>0</v>
      </c>
      <c r="U16" s="71">
        <f t="shared" si="0"/>
        <v>0</v>
      </c>
      <c r="V16" s="89" t="str">
        <f t="shared" si="1"/>
        <v>029001№6</v>
      </c>
      <c r="W16" s="8">
        <f>IFERROR(INDEX('на отправку (3)'!AB:AB,MATCH($V16,'на отправку (3)'!$B:$B,0),1),0)</f>
        <v>0.3</v>
      </c>
      <c r="X16" s="8">
        <f>IFERROR(INDEX('на отправку (3)'!AC:AC,MATCH($V16,'на отправку (3)'!$B:$B,0),1),0)</f>
        <v>1</v>
      </c>
      <c r="Y16" s="8">
        <v>3</v>
      </c>
      <c r="Z16" s="8">
        <f t="shared" si="2"/>
        <v>3</v>
      </c>
    </row>
    <row r="17" spans="1:26" ht="68.25" customHeight="1" x14ac:dyDescent="0.25">
      <c r="A17" s="201" t="s">
        <v>3119</v>
      </c>
      <c r="B17" s="186">
        <v>8</v>
      </c>
      <c r="C17" s="124">
        <v>22</v>
      </c>
      <c r="D17" s="92">
        <f>IFERROR(INDEX('на отправку (3)'!G:G,MATCH($V17,'на отправку (3)'!$B:$B,0),1),0)</f>
        <v>0</v>
      </c>
      <c r="E17" s="92">
        <f>IFERROR(INDEX('на отправку (3)'!H:H,MATCH($V17,'на отправку (3)'!$B:$B,0),1),0)</f>
        <v>0</v>
      </c>
      <c r="F17" s="92">
        <f>IFERROR(INDEX('на отправку (3)'!I:I,MATCH($V17,'на отправку (3)'!$B:$B,0),1),0)</f>
        <v>0</v>
      </c>
      <c r="G17" s="188" t="s">
        <v>12</v>
      </c>
      <c r="H17" s="92">
        <f>IFERROR(INDEX('на отправку (3)'!K:K,MATCH($V17,'на отправку (3)'!$B:$B,0),1),0)/100</f>
        <v>0</v>
      </c>
      <c r="I17" s="188" t="s">
        <v>12</v>
      </c>
      <c r="J17" s="129">
        <f>IFERROR(INDEX('на отправку (3)'!N:N,MATCH($V17,'на отправку (3)'!$B:$B,0),1),0)</f>
        <v>0</v>
      </c>
      <c r="K17" s="92">
        <f>IFERROR(INDEX('на отправку (3)'!O:O,MATCH($V17,'на отправку (3)'!$B:$B,0),1),0)</f>
        <v>0</v>
      </c>
      <c r="L17" s="92">
        <f>IFERROR(INDEX('на отправку (3)'!P:P,MATCH($V17,'на отправку (3)'!$B:$B,0),1),0)</f>
        <v>0</v>
      </c>
      <c r="M17" s="92">
        <f>IFERROR(INDEX('на отправку (3)'!Q:Q,MATCH($V17,'на отправку (3)'!$B:$B,0),1),0)</f>
        <v>2</v>
      </c>
      <c r="N17" s="92">
        <f>IFERROR(INDEX('на отправку (3)'!R:R,MATCH($V17,'на отправку (3)'!$B:$B,0),1),0)</f>
        <v>0</v>
      </c>
      <c r="O17" s="92">
        <f>IFERROR(INDEX('на отправку (3)'!S:S,MATCH($V17,'на отправку (3)'!$B:$B,0),1),0)</f>
        <v>0</v>
      </c>
      <c r="P17" s="92">
        <f>IFERROR(INDEX('на отправку (3)'!T:T,MATCH($V17,'на отправку (3)'!$B:$B,0),1),0)</f>
        <v>2</v>
      </c>
      <c r="Q17" s="92">
        <f>IFERROR(INDEX('на отправку (3)'!U:U,MATCH($V17,'на отправку (3)'!$B:$B,0),1),0)</f>
        <v>0</v>
      </c>
      <c r="R17" s="129">
        <f>IFERROR(INDEX('на отправку (3)'!V:V,MATCH($V17,'на отправку (3)'!$B:$B,0),1),0)</f>
        <v>0</v>
      </c>
      <c r="S17" s="92">
        <f>IFERROR(INDEX('на отправку (3)'!W:W,MATCH($V17,'на отправку (3)'!$B:$B,0),1),0)</f>
        <v>0</v>
      </c>
      <c r="U17" s="71">
        <f t="shared" si="0"/>
        <v>0</v>
      </c>
      <c r="V17" s="89" t="str">
        <f t="shared" si="1"/>
        <v>029001№22</v>
      </c>
      <c r="W17" s="8">
        <f>IFERROR(INDEX('на отправку (3)'!AB:AB,MATCH($V17,'на отправку (3)'!$B:$B,0),1),0)</f>
        <v>0.4</v>
      </c>
      <c r="X17" s="8">
        <f>IFERROR(INDEX('на отправку (3)'!AC:AC,MATCH($V17,'на отправку (3)'!$B:$B,0),1),0)</f>
        <v>1</v>
      </c>
      <c r="Y17" s="8">
        <v>3</v>
      </c>
      <c r="Z17" s="8">
        <f t="shared" si="2"/>
        <v>0</v>
      </c>
    </row>
    <row r="18" spans="1:26" ht="147.75" customHeight="1" x14ac:dyDescent="0.25">
      <c r="A18" s="201" t="s">
        <v>3120</v>
      </c>
      <c r="B18" s="186">
        <v>9</v>
      </c>
      <c r="C18" s="124">
        <v>7</v>
      </c>
      <c r="D18" s="92">
        <f>IFERROR(INDEX('на отправку (3)'!G:G,MATCH($V18,'на отправку (3)'!$B:$B,0),1),0)</f>
        <v>4161</v>
      </c>
      <c r="E18" s="92">
        <f>IFERROR(INDEX('на отправку (3)'!H:H,MATCH($V18,'на отправку (3)'!$B:$B,0),1),0)</f>
        <v>4161</v>
      </c>
      <c r="F18" s="92">
        <f>IFERROR(INDEX('на отправку (3)'!I:I,MATCH($V18,'на отправку (3)'!$B:$B,0),1),0)</f>
        <v>1</v>
      </c>
      <c r="G18" s="189">
        <v>1</v>
      </c>
      <c r="H18" s="92">
        <f>IFERROR(INDEX('на отправку (3)'!K:K,MATCH($V18,'на отправку (3)'!$B:$B,0),1),0)/100</f>
        <v>0</v>
      </c>
      <c r="I18" s="191">
        <f>IFERROR(INDEX('на отправку (3)'!M:M,MATCH($V18,'на отправку (3)'!$B:$B,0),1),0)</f>
        <v>1</v>
      </c>
      <c r="J18" s="129">
        <f>IFERROR(INDEX('на отправку (3)'!N:N,MATCH($V18,'на отправку (3)'!$B:$B,0),1),0)</f>
        <v>2</v>
      </c>
      <c r="K18" s="92" t="str">
        <f>IFERROR(INDEX('на отправку (3)'!O:O,MATCH($V18,'на отправку (3)'!$B:$B,0),1),0)</f>
        <v>x</v>
      </c>
      <c r="L18" s="92">
        <f>IFERROR(INDEX('на отправку (3)'!P:P,MATCH($V18,'на отправку (3)'!$B:$B,0),1),0)</f>
        <v>6</v>
      </c>
      <c r="M18" s="92">
        <f>IFERROR(INDEX('на отправку (3)'!Q:Q,MATCH($V18,'на отправку (3)'!$B:$B,0),1),0)</f>
        <v>1</v>
      </c>
      <c r="N18" s="92">
        <f>IFERROR(INDEX('на отправку (3)'!R:R,MATCH($V18,'на отправку (3)'!$B:$B,0),1),0)</f>
        <v>0</v>
      </c>
      <c r="O18" s="92">
        <f>IFERROR(INDEX('на отправку (3)'!S:S,MATCH($V18,'на отправку (3)'!$B:$B,0),1),0)</f>
        <v>3732</v>
      </c>
      <c r="P18" s="92">
        <f>IFERROR(INDEX('на отправку (3)'!T:T,MATCH($V18,'на отправку (3)'!$B:$B,0),1),0)</f>
        <v>3732</v>
      </c>
      <c r="Q18" s="92">
        <f>IFERROR(INDEX('на отправку (3)'!U:U,MATCH($V18,'на отправку (3)'!$B:$B,0),1),0)</f>
        <v>1</v>
      </c>
      <c r="R18" s="129">
        <f>IFERROR(INDEX('на отправку (3)'!V:V,MATCH($V18,'на отправку (3)'!$B:$B,0),1),0)</f>
        <v>0</v>
      </c>
      <c r="S18" s="92">
        <f>IFERROR(INDEX('на отправку (3)'!W:W,MATCH($V18,'на отправку (3)'!$B:$B,0),1),0)</f>
        <v>0</v>
      </c>
      <c r="U18" s="71">
        <f t="shared" si="0"/>
        <v>1</v>
      </c>
      <c r="V18" s="89" t="str">
        <f t="shared" si="1"/>
        <v>029001№7</v>
      </c>
      <c r="W18" s="8">
        <f>IFERROR(INDEX('на отправку (3)'!AB:AB,MATCH($V18,'на отправку (3)'!$B:$B,0),1),0)</f>
        <v>1</v>
      </c>
      <c r="X18" s="8">
        <f>IFERROR(INDEX('на отправку (3)'!AC:AC,MATCH($V18,'на отправку (3)'!$B:$B,0),1),0)</f>
        <v>1</v>
      </c>
      <c r="Y18" s="8">
        <v>2</v>
      </c>
      <c r="Z18" s="8">
        <f t="shared" si="2"/>
        <v>2</v>
      </c>
    </row>
    <row r="19" spans="1:26" ht="59.25" customHeight="1" x14ac:dyDescent="0.25">
      <c r="A19" s="201" t="s">
        <v>3121</v>
      </c>
      <c r="B19" s="186">
        <v>10</v>
      </c>
      <c r="C19" s="124">
        <v>8</v>
      </c>
      <c r="D19" s="92">
        <f>IFERROR(INDEX('на отправку (3)'!G:G,MATCH($V19,'на отправку (3)'!$B:$B,0),1),0)</f>
        <v>450</v>
      </c>
      <c r="E19" s="92">
        <f>IFERROR(INDEX('на отправку (3)'!H:H,MATCH($V19,'на отправку (3)'!$B:$B,0),1),0)</f>
        <v>27132</v>
      </c>
      <c r="F19" s="92">
        <f>IFERROR(INDEX('на отправку (3)'!I:I,MATCH($V19,'на отправку (3)'!$B:$B,0),1),0)</f>
        <v>1.6585582000000001E-2</v>
      </c>
      <c r="G19" s="188" t="s">
        <v>12</v>
      </c>
      <c r="H19" s="92">
        <f>IFERROR(INDEX('на отправку (3)'!K:K,MATCH($V19,'на отправку (3)'!$B:$B,0),1),0)/100</f>
        <v>-1.12516207E-3</v>
      </c>
      <c r="I19" s="192" t="str">
        <f>IFERROR(INDEX('на отправку (3)'!M:M,MATCH($V19,'на отправку (3)'!$B:$B,0),1),0)</f>
        <v>x</v>
      </c>
      <c r="J19" s="129">
        <f>IFERROR(INDEX('на отправку (3)'!N:N,MATCH($V19,'на отправку (3)'!$B:$B,0),1),0)</f>
        <v>2</v>
      </c>
      <c r="K19" s="92">
        <f>IFERROR(INDEX('на отправку (3)'!O:O,MATCH($V19,'на отправку (3)'!$B:$B,0),1),0)</f>
        <v>0</v>
      </c>
      <c r="L19" s="92">
        <f>IFERROR(INDEX('на отправку (3)'!P:P,MATCH($V19,'на отправку (3)'!$B:$B,0),1),0)</f>
        <v>1</v>
      </c>
      <c r="M19" s="92">
        <f>IFERROR(INDEX('на отправку (3)'!Q:Q,MATCH($V19,'на отправку (3)'!$B:$B,0),1),0)</f>
        <v>1</v>
      </c>
      <c r="N19" s="92">
        <f>IFERROR(INDEX('на отправку (3)'!R:R,MATCH($V19,'на отправку (3)'!$B:$B,0),1),0)</f>
        <v>0</v>
      </c>
      <c r="O19" s="92">
        <f>IFERROR(INDEX('на отправку (3)'!S:S,MATCH($V19,'на отправку (3)'!$B:$B,0),1),0)</f>
        <v>481</v>
      </c>
      <c r="P19" s="92">
        <f>IFERROR(INDEX('на отправку (3)'!T:T,MATCH($V19,'на отправку (3)'!$B:$B,0),1),0)</f>
        <v>25738</v>
      </c>
      <c r="Q19" s="92">
        <f>IFERROR(INDEX('на отправку (3)'!U:U,MATCH($V19,'на отправку (3)'!$B:$B,0),1),0)</f>
        <v>1.8688321000000001E-2</v>
      </c>
      <c r="R19" s="129">
        <f>IFERROR(INDEX('на отправку (3)'!V:V,MATCH($V19,'на отправку (3)'!$B:$B,0),1),0)</f>
        <v>0</v>
      </c>
      <c r="S19" s="92">
        <f>IFERROR(INDEX('на отправку (3)'!W:W,MATCH($V19,'на отправку (3)'!$B:$B,0),1),0)</f>
        <v>0</v>
      </c>
      <c r="U19" s="71">
        <f t="shared" si="0"/>
        <v>1</v>
      </c>
      <c r="V19" s="89" t="str">
        <f t="shared" si="1"/>
        <v>029001№8</v>
      </c>
      <c r="W19" s="8">
        <f>IFERROR(INDEX('на отправку (3)'!AB:AB,MATCH($V19,'на отправку (3)'!$B:$B,0),1),0)</f>
        <v>1.4606701999999999E-2</v>
      </c>
      <c r="X19" s="8">
        <f>IFERROR(INDEX('на отправку (3)'!AC:AC,MATCH($V19,'на отправку (3)'!$B:$B,0),1),0)</f>
        <v>0</v>
      </c>
      <c r="Y19" s="8">
        <v>2</v>
      </c>
      <c r="Z19" s="8">
        <f t="shared" si="2"/>
        <v>2</v>
      </c>
    </row>
    <row r="20" spans="1:26" ht="62.25" customHeight="1" x14ac:dyDescent="0.25">
      <c r="A20" s="201" t="s">
        <v>2507</v>
      </c>
      <c r="B20" s="186">
        <v>11</v>
      </c>
      <c r="C20" s="124">
        <v>9</v>
      </c>
      <c r="D20" s="92">
        <f>IFERROR(INDEX('на отправку (3)'!G:G,MATCH($V20,'на отправку (3)'!$B:$B,0),1),0)</f>
        <v>667</v>
      </c>
      <c r="E20" s="92">
        <f>IFERROR(INDEX('на отправку (3)'!H:H,MATCH($V20,'на отправку (3)'!$B:$B,0),1),0)</f>
        <v>704</v>
      </c>
      <c r="F20" s="92">
        <f>IFERROR(INDEX('на отправку (3)'!I:I,MATCH($V20,'на отправку (3)'!$B:$B,0),1),0)</f>
        <v>0.94744318199999999</v>
      </c>
      <c r="G20" s="189">
        <v>1</v>
      </c>
      <c r="H20" s="92">
        <f>IFERROR(INDEX('на отправку (3)'!K:K,MATCH($V20,'на отправку (3)'!$B:$B,0),1),0)/100</f>
        <v>9.600595600000001E-3</v>
      </c>
      <c r="I20" s="191">
        <f>IFERROR(INDEX('на отправку (3)'!M:M,MATCH($V20,'на отправку (3)'!$B:$B,0),1),0)</f>
        <v>0.94744318199999999</v>
      </c>
      <c r="J20" s="129">
        <f>IFERROR(INDEX('на отправку (3)'!N:N,MATCH($V20,'на отправку (3)'!$B:$B,0),1),0)</f>
        <v>0.5</v>
      </c>
      <c r="K20" s="92" t="str">
        <f>IFERROR(INDEX('на отправку (3)'!O:O,MATCH($V20,'на отправку (3)'!$B:$B,0),1),0)</f>
        <v>x</v>
      </c>
      <c r="L20" s="92">
        <f>IFERROR(INDEX('на отправку (3)'!P:P,MATCH($V20,'на отправку (3)'!$B:$B,0),1),0)</f>
        <v>5</v>
      </c>
      <c r="M20" s="92">
        <f>IFERROR(INDEX('на отправку (3)'!Q:Q,MATCH($V20,'на отправку (3)'!$B:$B,0),1),0)</f>
        <v>1</v>
      </c>
      <c r="N20" s="92">
        <f>IFERROR(INDEX('на отправку (3)'!R:R,MATCH($V20,'на отправку (3)'!$B:$B,0),1),0)</f>
        <v>0</v>
      </c>
      <c r="O20" s="92">
        <f>IFERROR(INDEX('на отправку (3)'!S:S,MATCH($V20,'на отправку (3)'!$B:$B,0),1),0)</f>
        <v>974</v>
      </c>
      <c r="P20" s="92">
        <f>IFERROR(INDEX('на отправку (3)'!T:T,MATCH($V20,'на отправку (3)'!$B:$B,0),1),0)</f>
        <v>2015</v>
      </c>
      <c r="Q20" s="92">
        <f>IFERROR(INDEX('на отправку (3)'!U:U,MATCH($V20,'на отправку (3)'!$B:$B,0),1),0)</f>
        <v>0.48337469</v>
      </c>
      <c r="R20" s="129">
        <f>IFERROR(INDEX('на отправку (3)'!V:V,MATCH($V20,'на отправку (3)'!$B:$B,0),1),0)</f>
        <v>0</v>
      </c>
      <c r="S20" s="92">
        <f>IFERROR(INDEX('на отправку (3)'!W:W,MATCH($V20,'на отправку (3)'!$B:$B,0),1),0)</f>
        <v>0</v>
      </c>
      <c r="U20" s="71">
        <f t="shared" si="0"/>
        <v>1</v>
      </c>
      <c r="V20" s="89" t="str">
        <f t="shared" si="1"/>
        <v>029001№9</v>
      </c>
      <c r="W20" s="8">
        <f>IFERROR(INDEX('на отправку (3)'!AB:AB,MATCH($V20,'на отправку (3)'!$B:$B,0),1),0)</f>
        <v>0.93642591900000005</v>
      </c>
      <c r="X20" s="8">
        <f>IFERROR(INDEX('на отправку (3)'!AC:AC,MATCH($V20,'на отправку (3)'!$B:$B,0),1),0)</f>
        <v>0</v>
      </c>
      <c r="Y20" s="8">
        <v>1</v>
      </c>
      <c r="Z20" s="8">
        <f t="shared" si="2"/>
        <v>1</v>
      </c>
    </row>
    <row r="21" spans="1:26" ht="70.5" customHeight="1" x14ac:dyDescent="0.25">
      <c r="A21" s="201" t="s">
        <v>3122</v>
      </c>
      <c r="B21" s="186">
        <v>12</v>
      </c>
      <c r="C21" s="124">
        <v>10</v>
      </c>
      <c r="D21" s="92">
        <f>IFERROR(INDEX('на отправку (3)'!G:G,MATCH($V21,'на отправку (3)'!$B:$B,0),1),0)</f>
        <v>10</v>
      </c>
      <c r="E21" s="92">
        <f>IFERROR(INDEX('на отправку (3)'!H:H,MATCH($V21,'на отправку (3)'!$B:$B,0),1),0)</f>
        <v>10</v>
      </c>
      <c r="F21" s="92">
        <f>IFERROR(INDEX('на отправку (3)'!I:I,MATCH($V21,'на отправку (3)'!$B:$B,0),1),0)</f>
        <v>1</v>
      </c>
      <c r="G21" s="189">
        <v>1</v>
      </c>
      <c r="H21" s="92">
        <f>IFERROR(INDEX('на отправку (3)'!K:K,MATCH($V21,'на отправку (3)'!$B:$B,0),1),0)/100</f>
        <v>0</v>
      </c>
      <c r="I21" s="191">
        <f>IFERROR(INDEX('на отправку (3)'!M:M,MATCH($V21,'на отправку (3)'!$B:$B,0),1),0)</f>
        <v>1</v>
      </c>
      <c r="J21" s="129">
        <f>IFERROR(INDEX('на отправку (3)'!N:N,MATCH($V21,'на отправку (3)'!$B:$B,0),1),0)</f>
        <v>1</v>
      </c>
      <c r="K21" s="92" t="str">
        <f>IFERROR(INDEX('на отправку (3)'!O:O,MATCH($V21,'на отправку (3)'!$B:$B,0),1),0)</f>
        <v>x</v>
      </c>
      <c r="L21" s="92">
        <f>IFERROR(INDEX('на отправку (3)'!P:P,MATCH($V21,'на отправку (3)'!$B:$B,0),1),0)</f>
        <v>6</v>
      </c>
      <c r="M21" s="92">
        <f>IFERROR(INDEX('на отправку (3)'!Q:Q,MATCH($V21,'на отправку (3)'!$B:$B,0),1),0)</f>
        <v>1</v>
      </c>
      <c r="N21" s="92">
        <f>IFERROR(INDEX('на отправку (3)'!R:R,MATCH($V21,'на отправку (3)'!$B:$B,0),1),0)</f>
        <v>0</v>
      </c>
      <c r="O21" s="92">
        <f>IFERROR(INDEX('на отправку (3)'!S:S,MATCH($V21,'на отправку (3)'!$B:$B,0),1),0)</f>
        <v>17</v>
      </c>
      <c r="P21" s="92">
        <f>IFERROR(INDEX('на отправку (3)'!T:T,MATCH($V21,'на отправку (3)'!$B:$B,0),1),0)</f>
        <v>17</v>
      </c>
      <c r="Q21" s="92">
        <f>IFERROR(INDEX('на отправку (3)'!U:U,MATCH($V21,'на отправку (3)'!$B:$B,0),1),0)</f>
        <v>1</v>
      </c>
      <c r="R21" s="129">
        <f>IFERROR(INDEX('на отправку (3)'!V:V,MATCH($V21,'на отправку (3)'!$B:$B,0),1),0)</f>
        <v>0</v>
      </c>
      <c r="S21" s="92">
        <f>IFERROR(INDEX('на отправку (3)'!W:W,MATCH($V21,'на отправку (3)'!$B:$B,0),1),0)</f>
        <v>0</v>
      </c>
      <c r="U21" s="71">
        <f t="shared" si="0"/>
        <v>1</v>
      </c>
      <c r="V21" s="89" t="str">
        <f t="shared" si="1"/>
        <v>029001№10</v>
      </c>
      <c r="W21" s="8">
        <f>IFERROR(INDEX('на отправку (3)'!AB:AB,MATCH($V21,'на отправку (3)'!$B:$B,0),1),0)</f>
        <v>1</v>
      </c>
      <c r="X21" s="8">
        <f>IFERROR(INDEX('на отправку (3)'!AC:AC,MATCH($V21,'на отправку (3)'!$B:$B,0),1),0)</f>
        <v>0</v>
      </c>
      <c r="Y21" s="8">
        <v>1</v>
      </c>
      <c r="Z21" s="8">
        <f t="shared" si="2"/>
        <v>1</v>
      </c>
    </row>
    <row r="22" spans="1:26" ht="56.25" customHeight="1" x14ac:dyDescent="0.25">
      <c r="A22" s="201" t="s">
        <v>3123</v>
      </c>
      <c r="B22" s="186">
        <v>13</v>
      </c>
      <c r="C22" s="124">
        <v>11</v>
      </c>
      <c r="D22" s="92">
        <f>IFERROR(INDEX('на отправку (3)'!G:G,MATCH($V22,'на отправку (3)'!$B:$B,0),1),0)</f>
        <v>121</v>
      </c>
      <c r="E22" s="92">
        <f>IFERROR(INDEX('на отправку (3)'!H:H,MATCH($V22,'на отправку (3)'!$B:$B,0),1),0)</f>
        <v>121</v>
      </c>
      <c r="F22" s="92">
        <f>IFERROR(INDEX('на отправку (3)'!I:I,MATCH($V22,'на отправку (3)'!$B:$B,0),1),0)</f>
        <v>1</v>
      </c>
      <c r="G22" s="189">
        <v>1</v>
      </c>
      <c r="H22" s="92">
        <f>IFERROR(INDEX('на отправку (3)'!K:K,MATCH($V22,'на отправку (3)'!$B:$B,0),1),0)/100</f>
        <v>0</v>
      </c>
      <c r="I22" s="191">
        <f>IFERROR(INDEX('на отправку (3)'!M:M,MATCH($V22,'на отправку (3)'!$B:$B,0),1),0)</f>
        <v>1</v>
      </c>
      <c r="J22" s="129">
        <f>IFERROR(INDEX('на отправку (3)'!N:N,MATCH($V22,'на отправку (3)'!$B:$B,0),1),0)</f>
        <v>2</v>
      </c>
      <c r="K22" s="92" t="str">
        <f>IFERROR(INDEX('на отправку (3)'!O:O,MATCH($V22,'на отправку (3)'!$B:$B,0),1),0)</f>
        <v>x</v>
      </c>
      <c r="L22" s="92">
        <f>IFERROR(INDEX('на отправку (3)'!P:P,MATCH($V22,'на отправку (3)'!$B:$B,0),1),0)</f>
        <v>6</v>
      </c>
      <c r="M22" s="92">
        <f>IFERROR(INDEX('на отправку (3)'!Q:Q,MATCH($V22,'на отправку (3)'!$B:$B,0),1),0)</f>
        <v>1</v>
      </c>
      <c r="N22" s="92">
        <f>IFERROR(INDEX('на отправку (3)'!R:R,MATCH($V22,'на отправку (3)'!$B:$B,0),1),0)</f>
        <v>0</v>
      </c>
      <c r="O22" s="92">
        <f>IFERROR(INDEX('на отправку (3)'!S:S,MATCH($V22,'на отправку (3)'!$B:$B,0),1),0)</f>
        <v>158</v>
      </c>
      <c r="P22" s="92">
        <f>IFERROR(INDEX('на отправку (3)'!T:T,MATCH($V22,'на отправку (3)'!$B:$B,0),1),0)</f>
        <v>158</v>
      </c>
      <c r="Q22" s="92">
        <f>IFERROR(INDEX('на отправку (3)'!U:U,MATCH($V22,'на отправку (3)'!$B:$B,0),1),0)</f>
        <v>1</v>
      </c>
      <c r="R22" s="129">
        <f>IFERROR(INDEX('на отправку (3)'!V:V,MATCH($V22,'на отправку (3)'!$B:$B,0),1),0)</f>
        <v>0</v>
      </c>
      <c r="S22" s="92">
        <f>IFERROR(INDEX('на отправку (3)'!W:W,MATCH($V22,'на отправку (3)'!$B:$B,0),1),0)</f>
        <v>0</v>
      </c>
      <c r="U22" s="71">
        <f t="shared" si="0"/>
        <v>1</v>
      </c>
      <c r="V22" s="89" t="str">
        <f t="shared" si="1"/>
        <v>029001№11</v>
      </c>
      <c r="W22" s="8">
        <f>IFERROR(INDEX('на отправку (3)'!AB:AB,MATCH($V22,'на отправку (3)'!$B:$B,0),1),0)</f>
        <v>1</v>
      </c>
      <c r="X22" s="8">
        <f>IFERROR(INDEX('на отправку (3)'!AC:AC,MATCH($V22,'на отправку (3)'!$B:$B,0),1),0)</f>
        <v>0</v>
      </c>
      <c r="Y22" s="8">
        <v>2</v>
      </c>
      <c r="Z22" s="8">
        <f t="shared" si="2"/>
        <v>2</v>
      </c>
    </row>
    <row r="23" spans="1:26" ht="66.75" customHeight="1" x14ac:dyDescent="0.25">
      <c r="A23" s="201" t="s">
        <v>3124</v>
      </c>
      <c r="B23" s="186">
        <v>14</v>
      </c>
      <c r="C23" s="124">
        <v>12</v>
      </c>
      <c r="D23" s="92">
        <f>IFERROR(INDEX('на отправку (3)'!G:G,MATCH($V23,'на отправку (3)'!$B:$B,0),1),0)</f>
        <v>758</v>
      </c>
      <c r="E23" s="92">
        <f>IFERROR(INDEX('на отправку (3)'!H:H,MATCH($V23,'на отправку (3)'!$B:$B,0),1),0)</f>
        <v>27819</v>
      </c>
      <c r="F23" s="92">
        <f>IFERROR(INDEX('на отправку (3)'!I:I,MATCH($V23,'на отправку (3)'!$B:$B,0),1),0)</f>
        <v>2.7247565000000001E-2</v>
      </c>
      <c r="G23" s="188" t="s">
        <v>12</v>
      </c>
      <c r="H23" s="92">
        <f>IFERROR(INDEX('на отправку (3)'!K:K,MATCH($V23,'на отправку (3)'!$B:$B,0),1),0)/100</f>
        <v>-1.4137733899999999E-3</v>
      </c>
      <c r="I23" s="188" t="s">
        <v>12</v>
      </c>
      <c r="J23" s="129">
        <f>IFERROR(INDEX('на отправку (3)'!N:N,MATCH($V23,'на отправку (3)'!$B:$B,0),1),0)</f>
        <v>2</v>
      </c>
      <c r="K23" s="92">
        <f>IFERROR(INDEX('на отправку (3)'!O:O,MATCH($V23,'на отправку (3)'!$B:$B,0),1),0)</f>
        <v>0</v>
      </c>
      <c r="L23" s="92">
        <f>IFERROR(INDEX('на отправку (3)'!P:P,MATCH($V23,'на отправку (3)'!$B:$B,0),1),0)</f>
        <v>2</v>
      </c>
      <c r="M23" s="92">
        <f>IFERROR(INDEX('на отправку (3)'!Q:Q,MATCH($V23,'на отправку (3)'!$B:$B,0),1),0)</f>
        <v>1</v>
      </c>
      <c r="N23" s="92">
        <f>IFERROR(INDEX('на отправку (3)'!R:R,MATCH($V23,'на отправку (3)'!$B:$B,0),1),0)</f>
        <v>0</v>
      </c>
      <c r="O23" s="92">
        <f>IFERROR(INDEX('на отправку (3)'!S:S,MATCH($V23,'на отправку (3)'!$B:$B,0),1),0)</f>
        <v>840</v>
      </c>
      <c r="P23" s="92">
        <f>IFERROR(INDEX('на отправку (3)'!T:T,MATCH($V23,'на отправку (3)'!$B:$B,0),1),0)</f>
        <v>26470</v>
      </c>
      <c r="Q23" s="92">
        <f>IFERROR(INDEX('на отправку (3)'!U:U,MATCH($V23,'на отправку (3)'!$B:$B,0),1),0)</f>
        <v>3.1734038999999999E-2</v>
      </c>
      <c r="R23" s="129">
        <f>IFERROR(INDEX('на отправку (3)'!V:V,MATCH($V23,'на отправку (3)'!$B:$B,0),1),0)</f>
        <v>0</v>
      </c>
      <c r="S23" s="92">
        <f>IFERROR(INDEX('на отправку (3)'!W:W,MATCH($V23,'на отправку (3)'!$B:$B,0),1),0)</f>
        <v>0</v>
      </c>
      <c r="U23" s="71">
        <f t="shared" si="0"/>
        <v>1</v>
      </c>
      <c r="V23" s="89" t="str">
        <f t="shared" si="1"/>
        <v>029001№12</v>
      </c>
      <c r="W23" s="8">
        <f>IFERROR(INDEX('на отправку (3)'!AB:AB,MATCH($V23,'на отправку (3)'!$B:$B,0),1),0)</f>
        <v>3.2834602999999997E-2</v>
      </c>
      <c r="X23" s="8">
        <f>IFERROR(INDEX('на отправку (3)'!AC:AC,MATCH($V23,'на отправку (3)'!$B:$B,0),1),0)</f>
        <v>5.0505050000000003E-3</v>
      </c>
      <c r="Y23" s="8">
        <v>2</v>
      </c>
      <c r="Z23" s="8">
        <f t="shared" si="2"/>
        <v>2</v>
      </c>
    </row>
    <row r="24" spans="1:26" ht="69" customHeight="1" x14ac:dyDescent="0.25">
      <c r="A24" s="201" t="s">
        <v>3125</v>
      </c>
      <c r="B24" s="186">
        <v>15</v>
      </c>
      <c r="C24" s="124">
        <v>13</v>
      </c>
      <c r="D24" s="92">
        <f>IFERROR(INDEX('на отправку (3)'!G:G,MATCH($V24,'на отправку (3)'!$B:$B,0),1),0)</f>
        <v>180</v>
      </c>
      <c r="E24" s="92">
        <f>IFERROR(INDEX('на отправку (3)'!H:H,MATCH($V24,'на отправку (3)'!$B:$B,0),1),0)</f>
        <v>490</v>
      </c>
      <c r="F24" s="92">
        <f>IFERROR(INDEX('на отправку (3)'!I:I,MATCH($V24,'на отправку (3)'!$B:$B,0),1),0)</f>
        <v>0.36734693899999998</v>
      </c>
      <c r="G24" s="188" t="s">
        <v>12</v>
      </c>
      <c r="H24" s="92">
        <f>IFERROR(INDEX('на отправку (3)'!K:K,MATCH($V24,'на отправку (3)'!$B:$B,0),1),0)/100</f>
        <v>-6.0275272999999992E-4</v>
      </c>
      <c r="I24" s="188" t="s">
        <v>12</v>
      </c>
      <c r="J24" s="129">
        <f>IFERROR(INDEX('на отправку (3)'!N:N,MATCH($V24,'на отправку (3)'!$B:$B,0),1),0)</f>
        <v>2</v>
      </c>
      <c r="K24" s="92">
        <f>IFERROR(INDEX('на отправку (3)'!O:O,MATCH($V24,'на отправку (3)'!$B:$B,0),1),0)</f>
        <v>0</v>
      </c>
      <c r="L24" s="92">
        <f>IFERROR(INDEX('на отправку (3)'!P:P,MATCH($V24,'на отправку (3)'!$B:$B,0),1),0)</f>
        <v>2</v>
      </c>
      <c r="M24" s="92">
        <f>IFERROR(INDEX('на отправку (3)'!Q:Q,MATCH($V24,'на отправку (3)'!$B:$B,0),1),0)</f>
        <v>1</v>
      </c>
      <c r="N24" s="92">
        <f>IFERROR(INDEX('на отправку (3)'!R:R,MATCH($V24,'на отправку (3)'!$B:$B,0),1),0)</f>
        <v>0</v>
      </c>
      <c r="O24" s="92">
        <f>IFERROR(INDEX('на отправку (3)'!S:S,MATCH($V24,'на отправку (3)'!$B:$B,0),1),0)</f>
        <v>215</v>
      </c>
      <c r="P24" s="92">
        <f>IFERROR(INDEX('на отправку (3)'!T:T,MATCH($V24,'на отправку (3)'!$B:$B,0),1),0)</f>
        <v>550</v>
      </c>
      <c r="Q24" s="92">
        <f>IFERROR(INDEX('на отправку (3)'!U:U,MATCH($V24,'на отправку (3)'!$B:$B,0),1),0)</f>
        <v>0.39090909099999999</v>
      </c>
      <c r="R24" s="129">
        <f>IFERROR(INDEX('на отправку (3)'!V:V,MATCH($V24,'на отправку (3)'!$B:$B,0),1),0)</f>
        <v>0</v>
      </c>
      <c r="S24" s="92">
        <f>IFERROR(INDEX('на отправку (3)'!W:W,MATCH($V24,'на отправку (3)'!$B:$B,0),1),0)</f>
        <v>0</v>
      </c>
      <c r="U24" s="71">
        <f t="shared" si="0"/>
        <v>1</v>
      </c>
      <c r="V24" s="89" t="str">
        <f t="shared" si="1"/>
        <v>029001№13</v>
      </c>
      <c r="W24" s="8">
        <f>IFERROR(INDEX('на отправку (3)'!AB:AB,MATCH($V24,'на отправку (3)'!$B:$B,0),1),0)</f>
        <v>0.4</v>
      </c>
      <c r="X24" s="8">
        <f>IFERROR(INDEX('на отправку (3)'!AC:AC,MATCH($V24,'на отправку (3)'!$B:$B,0),1),0)</f>
        <v>0.177419355</v>
      </c>
      <c r="Y24" s="8">
        <v>2</v>
      </c>
      <c r="Z24" s="8">
        <f t="shared" si="2"/>
        <v>2</v>
      </c>
    </row>
    <row r="25" spans="1:26" ht="69.75" customHeight="1" x14ac:dyDescent="0.25">
      <c r="A25" s="201" t="s">
        <v>3126</v>
      </c>
      <c r="B25" s="186">
        <v>16</v>
      </c>
      <c r="C25" s="124">
        <v>14</v>
      </c>
      <c r="D25" s="92">
        <f>IFERROR(INDEX('на отправку (3)'!G:G,MATCH($V25,'на отправку (3)'!$B:$B,0),1),0)</f>
        <v>0</v>
      </c>
      <c r="E25" s="92">
        <f>IFERROR(INDEX('на отправку (3)'!H:H,MATCH($V25,'на отправку (3)'!$B:$B,0),1),0)</f>
        <v>3885</v>
      </c>
      <c r="F25" s="92">
        <f>IFERROR(INDEX('на отправку (3)'!I:I,MATCH($V25,'на отправку (3)'!$B:$B,0),1),0)</f>
        <v>0</v>
      </c>
      <c r="G25" s="188" t="s">
        <v>12</v>
      </c>
      <c r="H25" s="92">
        <f>IFERROR(INDEX('на отправку (3)'!K:K,MATCH($V25,'на отправку (3)'!$B:$B,0),1),0)/100</f>
        <v>-0.01</v>
      </c>
      <c r="I25" s="188" t="s">
        <v>12</v>
      </c>
      <c r="J25" s="129">
        <f>IFERROR(INDEX('на отправку (3)'!N:N,MATCH($V25,'на отправку (3)'!$B:$B,0),1),0)</f>
        <v>3</v>
      </c>
      <c r="K25" s="92">
        <f>IFERROR(INDEX('на отправку (3)'!O:O,MATCH($V25,'на отправку (3)'!$B:$B,0),1),0)</f>
        <v>1</v>
      </c>
      <c r="L25" s="92">
        <f>IFERROR(INDEX('на отправку (3)'!P:P,MATCH($V25,'на отправку (3)'!$B:$B,0),1),0)</f>
        <v>2</v>
      </c>
      <c r="M25" s="92">
        <f>IFERROR(INDEX('на отправку (3)'!Q:Q,MATCH($V25,'на отправку (3)'!$B:$B,0),1),0)</f>
        <v>1</v>
      </c>
      <c r="N25" s="92">
        <f>IFERROR(INDEX('на отправку (3)'!R:R,MATCH($V25,'на отправку (3)'!$B:$B,0),1),0)</f>
        <v>0</v>
      </c>
      <c r="O25" s="92">
        <f>IFERROR(INDEX('на отправку (3)'!S:S,MATCH($V25,'на отправку (3)'!$B:$B,0),1),0)</f>
        <v>2</v>
      </c>
      <c r="P25" s="92">
        <f>IFERROR(INDEX('на отправку (3)'!T:T,MATCH($V25,'на отправку (3)'!$B:$B,0),1),0)</f>
        <v>3625</v>
      </c>
      <c r="Q25" s="92">
        <f>IFERROR(INDEX('на отправку (3)'!U:U,MATCH($V25,'на отправку (3)'!$B:$B,0),1),0)</f>
        <v>5.5172399999999996E-4</v>
      </c>
      <c r="R25" s="129">
        <f>IFERROR(INDEX('на отправку (3)'!V:V,MATCH($V25,'на отправку (3)'!$B:$B,0),1),0)</f>
        <v>0</v>
      </c>
      <c r="S25" s="92">
        <f>IFERROR(INDEX('на отправку (3)'!W:W,MATCH($V25,'на отправку (3)'!$B:$B,0),1),0)</f>
        <v>0</v>
      </c>
      <c r="U25" s="71">
        <f t="shared" si="0"/>
        <v>1</v>
      </c>
      <c r="V25" s="89" t="str">
        <f t="shared" si="1"/>
        <v>029001№14</v>
      </c>
      <c r="W25" s="8">
        <f>IFERROR(INDEX('на отправку (3)'!AB:AB,MATCH($V25,'на отправку (3)'!$B:$B,0),1),0)</f>
        <v>5.0993200000000005E-4</v>
      </c>
      <c r="X25" s="8">
        <f>IFERROR(INDEX('на отправку (3)'!AC:AC,MATCH($V25,'на отправку (3)'!$B:$B,0),1),0)</f>
        <v>0</v>
      </c>
      <c r="Y25" s="8">
        <v>3</v>
      </c>
      <c r="Z25" s="8">
        <f t="shared" si="2"/>
        <v>3</v>
      </c>
    </row>
    <row r="26" spans="1:26" s="136" customFormat="1" ht="21" customHeight="1" x14ac:dyDescent="0.25">
      <c r="A26" s="202"/>
      <c r="B26" s="187"/>
      <c r="C26" s="134"/>
      <c r="D26" s="135" t="s">
        <v>14</v>
      </c>
      <c r="E26" s="135"/>
      <c r="F26" s="135"/>
      <c r="G26" s="190"/>
      <c r="H26" s="135"/>
      <c r="I26" s="193"/>
      <c r="J26" s="139">
        <f>SUM(J27:J32)</f>
        <v>23</v>
      </c>
      <c r="K26" s="135"/>
      <c r="L26" s="135"/>
      <c r="M26" s="135"/>
      <c r="N26" s="135"/>
      <c r="O26" s="135"/>
      <c r="P26" s="135"/>
      <c r="Q26" s="135"/>
      <c r="R26" s="135"/>
      <c r="S26" s="135"/>
      <c r="U26" s="137"/>
      <c r="W26" s="137"/>
      <c r="X26" s="137"/>
      <c r="Y26" s="137"/>
      <c r="Z26" s="8"/>
    </row>
    <row r="27" spans="1:26" ht="15.75" customHeight="1" x14ac:dyDescent="0.25">
      <c r="A27" s="201" t="s">
        <v>3127</v>
      </c>
      <c r="B27" s="184">
        <v>17</v>
      </c>
      <c r="C27" s="123" t="s">
        <v>2448</v>
      </c>
      <c r="D27" s="92">
        <f>IFERROR(INDEX('на отправку (3)'!G:G,MATCH($V27,'на отправку (3)'!$B:$B,0),1),0)</f>
        <v>3367</v>
      </c>
      <c r="E27" s="92">
        <f>IFERROR(INDEX('на отправку (3)'!H:H,MATCH($V27,'на отправку (3)'!$B:$B,0),1),0)</f>
        <v>3367</v>
      </c>
      <c r="F27" s="92">
        <f>IFERROR(INDEX('на отправку (3)'!I:I,MATCH($V27,'на отправку (3)'!$B:$B,0),1),0)</f>
        <v>1</v>
      </c>
      <c r="G27" s="191">
        <f>IFERROR(INDEX('на отправку (3)'!J:J,MATCH($V27,'на отправку (3)'!$B:$B,0),1),0)</f>
        <v>1</v>
      </c>
      <c r="H27" s="92">
        <f>IFERROR(INDEX('на отправку (3)'!K:K,MATCH($V27,'на отправку (3)'!$B:$B,0),1),0)/100</f>
        <v>0</v>
      </c>
      <c r="I27" s="191">
        <f>IFERROR(INDEX('на отправку (3)'!M:M,MATCH($V27,'на отправку (3)'!$B:$B,0),1),0)</f>
        <v>1</v>
      </c>
      <c r="J27" s="129">
        <f>IFERROR(INDEX('на отправку (3)'!N:N,MATCH($V27,'на отправку (3)'!$B:$B,0),1),0)</f>
        <v>5</v>
      </c>
      <c r="K27" s="92" t="str">
        <f>IFERROR(INDEX('на отправку (3)'!O:O,MATCH($V27,'на отправку (3)'!$B:$B,0),1),0)</f>
        <v>x</v>
      </c>
      <c r="L27" s="92">
        <f>IFERROR(INDEX('на отправку (3)'!P:P,MATCH($V27,'на отправку (3)'!$B:$B,0),1),0)</f>
        <v>5</v>
      </c>
      <c r="M27" s="92">
        <f>IFERROR(INDEX('на отправку (3)'!Q:Q,MATCH($V27,'на отправку (3)'!$B:$B,0),1),0)</f>
        <v>1</v>
      </c>
      <c r="N27" s="92">
        <f>IFERROR(INDEX('на отправку (3)'!R:R,MATCH($V27,'на отправку (3)'!$B:$B,0),1),0)</f>
        <v>0</v>
      </c>
      <c r="O27" s="92">
        <f>IFERROR(INDEX('на отправку (3)'!S:S,MATCH($V27,'на отправку (3)'!$B:$B,0),1),0)</f>
        <v>3009</v>
      </c>
      <c r="P27" s="92">
        <f>IFERROR(INDEX('на отправку (3)'!T:T,MATCH($V27,'на отправку (3)'!$B:$B,0),1),0)</f>
        <v>3009</v>
      </c>
      <c r="Q27" s="92">
        <f>IFERROR(INDEX('на отправку (3)'!U:U,MATCH($V27,'на отправку (3)'!$B:$B,0),1),0)</f>
        <v>1</v>
      </c>
      <c r="R27" s="129">
        <f>IFERROR(INDEX('на отправку (3)'!V:V,MATCH($V27,'на отправку (3)'!$B:$B,0),1),0)</f>
        <v>0</v>
      </c>
      <c r="S27" s="92">
        <f>IFERROR(INDEX('на отправку (3)'!W:W,MATCH($V27,'на отправку (3)'!$B:$B,0),1),0)</f>
        <v>0</v>
      </c>
      <c r="U27" s="71">
        <f t="shared" ref="U27" si="3">IF(J27&gt;0,1,0)</f>
        <v>1</v>
      </c>
      <c r="V27" s="89" t="str">
        <f t="shared" ref="V27" si="4">CONCATENATE($U$1,"№",C27)</f>
        <v>029001№15</v>
      </c>
      <c r="W27" s="8">
        <f>IFERROR(INDEX('на отправку (3)'!AB:AB,MATCH($V27,'на отправку (3)'!$B:$B,0),1),0)</f>
        <v>0.96851403899999999</v>
      </c>
      <c r="X27" s="8">
        <f>IFERROR(INDEX('на отправку (3)'!AC:AC,MATCH($V27,'на отправку (3)'!$B:$B,0),1),0)</f>
        <v>0</v>
      </c>
      <c r="Y27" s="8">
        <v>5</v>
      </c>
      <c r="Z27" s="8">
        <f t="shared" si="2"/>
        <v>5</v>
      </c>
    </row>
    <row r="28" spans="1:26" ht="55.5" customHeight="1" x14ac:dyDescent="0.25">
      <c r="A28" s="201" t="s">
        <v>3128</v>
      </c>
      <c r="B28" s="184">
        <v>18</v>
      </c>
      <c r="C28" s="123" t="s">
        <v>2449</v>
      </c>
      <c r="D28" s="92">
        <f>IFERROR(INDEX('на отправку (3)'!G:G,MATCH($V28,'на отправку (3)'!$B:$B,0),1),0)</f>
        <v>78</v>
      </c>
      <c r="E28" s="92">
        <f>IFERROR(INDEX('на отправку (3)'!H:H,MATCH($V28,'на отправку (3)'!$B:$B,0),1),0)</f>
        <v>78</v>
      </c>
      <c r="F28" s="92">
        <f>IFERROR(INDEX('на отправку (3)'!I:I,MATCH($V28,'на отправку (3)'!$B:$B,0),1),0)</f>
        <v>1</v>
      </c>
      <c r="G28" s="192" t="str">
        <f>IFERROR(INDEX('на отправку (3)'!J:J,MATCH($V28,'на отправку (3)'!$B:$B,0),1),0)</f>
        <v>x</v>
      </c>
      <c r="H28" s="92">
        <f>IFERROR(INDEX('на отправку (3)'!K:K,MATCH($V28,'на отправку (3)'!$B:$B,0),1),0)/100</f>
        <v>0</v>
      </c>
      <c r="I28" s="192" t="str">
        <f>IFERROR(INDEX('на отправку (3)'!M:M,MATCH($V28,'на отправку (3)'!$B:$B,0),1),0)</f>
        <v>x</v>
      </c>
      <c r="J28" s="129">
        <f>IFERROR(INDEX('на отправку (3)'!N:N,MATCH($V28,'на отправку (3)'!$B:$B,0),1),0)</f>
        <v>6</v>
      </c>
      <c r="K28" s="92">
        <f>IFERROR(INDEX('на отправку (3)'!O:O,MATCH($V28,'на отправку (3)'!$B:$B,0),1),0)</f>
        <v>2</v>
      </c>
      <c r="L28" s="92">
        <f>IFERROR(INDEX('на отправку (3)'!P:P,MATCH($V28,'на отправку (3)'!$B:$B,0),1),0)</f>
        <v>4</v>
      </c>
      <c r="M28" s="92">
        <f>IFERROR(INDEX('на отправку (3)'!Q:Q,MATCH($V28,'на отправку (3)'!$B:$B,0),1),0)</f>
        <v>1</v>
      </c>
      <c r="N28" s="92">
        <f>IFERROR(INDEX('на отправку (3)'!R:R,MATCH($V28,'на отправку (3)'!$B:$B,0),1),0)</f>
        <v>0</v>
      </c>
      <c r="O28" s="92">
        <f>IFERROR(INDEX('на отправку (3)'!S:S,MATCH($V28,'на отправку (3)'!$B:$B,0),1),0)</f>
        <v>29</v>
      </c>
      <c r="P28" s="92">
        <f>IFERROR(INDEX('на отправку (3)'!T:T,MATCH($V28,'на отправку (3)'!$B:$B,0),1),0)</f>
        <v>29</v>
      </c>
      <c r="Q28" s="92">
        <f>IFERROR(INDEX('на отправку (3)'!U:U,MATCH($V28,'на отправку (3)'!$B:$B,0),1),0)</f>
        <v>1</v>
      </c>
      <c r="R28" s="129">
        <f>IFERROR(INDEX('на отправку (3)'!V:V,MATCH($V28,'на отправку (3)'!$B:$B,0),1),0)</f>
        <v>0</v>
      </c>
      <c r="S28" s="92">
        <f>IFERROR(INDEX('на отправку (3)'!W:W,MATCH($V28,'на отправку (3)'!$B:$B,0),1),0)</f>
        <v>0</v>
      </c>
      <c r="U28" s="71">
        <f t="shared" ref="U28:U32" si="5">IF(J28&gt;0,1,0)</f>
        <v>1</v>
      </c>
      <c r="V28" s="89" t="str">
        <f t="shared" ref="V28:V32" si="6">CONCATENATE($U$1,"№",C28)</f>
        <v>029001№16</v>
      </c>
      <c r="W28" s="8">
        <f>IFERROR(INDEX('на отправку (3)'!AB:AB,MATCH($V28,'на отправку (3)'!$B:$B,0),1),0)</f>
        <v>0.94674221000000003</v>
      </c>
      <c r="X28" s="8">
        <f>IFERROR(INDEX('на отправку (3)'!AC:AC,MATCH($V28,'на отправку (3)'!$B:$B,0),1),0)</f>
        <v>1</v>
      </c>
      <c r="Y28" s="8">
        <v>6</v>
      </c>
      <c r="Z28" s="8">
        <f t="shared" si="2"/>
        <v>6</v>
      </c>
    </row>
    <row r="29" spans="1:26" ht="45" customHeight="1" x14ac:dyDescent="0.25">
      <c r="A29" s="201" t="s">
        <v>3129</v>
      </c>
      <c r="B29" s="184">
        <v>19</v>
      </c>
      <c r="C29" s="123" t="s">
        <v>2450</v>
      </c>
      <c r="D29" s="92">
        <f>IFERROR(INDEX('на отправку (3)'!G:G,MATCH($V29,'на отправку (3)'!$B:$B,0),1),0)</f>
        <v>218</v>
      </c>
      <c r="E29" s="92">
        <f>IFERROR(INDEX('на отправку (3)'!H:H,MATCH($V29,'на отправку (3)'!$B:$B,0),1),0)</f>
        <v>218</v>
      </c>
      <c r="F29" s="92">
        <f>IFERROR(INDEX('на отправку (3)'!I:I,MATCH($V29,'на отправку (3)'!$B:$B,0),1),0)</f>
        <v>1</v>
      </c>
      <c r="G29" s="192" t="str">
        <f>IFERROR(INDEX('на отправку (3)'!J:J,MATCH($V29,'на отправку (3)'!$B:$B,0),1),0)</f>
        <v>x</v>
      </c>
      <c r="H29" s="92">
        <f>IFERROR(INDEX('на отправку (3)'!K:K,MATCH($V29,'на отправку (3)'!$B:$B,0),1),0)/100</f>
        <v>4.3103440000000001E-5</v>
      </c>
      <c r="I29" s="192" t="str">
        <f>IFERROR(INDEX('на отправку (3)'!M:M,MATCH($V29,'на отправку (3)'!$B:$B,0),1),0)</f>
        <v>x</v>
      </c>
      <c r="J29" s="129">
        <f>IFERROR(INDEX('на отправку (3)'!N:N,MATCH($V29,'на отправку (3)'!$B:$B,0),1),0)</f>
        <v>6</v>
      </c>
      <c r="K29" s="92">
        <f>IFERROR(INDEX('на отправку (3)'!O:O,MATCH($V29,'на отправку (3)'!$B:$B,0),1),0)</f>
        <v>2</v>
      </c>
      <c r="L29" s="92">
        <f>IFERROR(INDEX('на отправку (3)'!P:P,MATCH($V29,'на отправку (3)'!$B:$B,0),1),0)</f>
        <v>4</v>
      </c>
      <c r="M29" s="92">
        <f>IFERROR(INDEX('на отправку (3)'!Q:Q,MATCH($V29,'на отправку (3)'!$B:$B,0),1),0)</f>
        <v>1</v>
      </c>
      <c r="N29" s="92">
        <f>IFERROR(INDEX('на отправку (3)'!R:R,MATCH($V29,'на отправку (3)'!$B:$B,0),1),0)</f>
        <v>0</v>
      </c>
      <c r="O29" s="92">
        <f>IFERROR(INDEX('на отправку (3)'!S:S,MATCH($V29,'на отправку (3)'!$B:$B,0),1),0)</f>
        <v>232</v>
      </c>
      <c r="P29" s="92">
        <f>IFERROR(INDEX('на отправку (3)'!T:T,MATCH($V29,'на отправку (3)'!$B:$B,0),1),0)</f>
        <v>233</v>
      </c>
      <c r="Q29" s="92">
        <f>IFERROR(INDEX('на отправку (3)'!U:U,MATCH($V29,'на отправку (3)'!$B:$B,0),1),0)</f>
        <v>0.99570815499999998</v>
      </c>
      <c r="R29" s="129">
        <f>IFERROR(INDEX('на отправку (3)'!V:V,MATCH($V29,'на отправку (3)'!$B:$B,0),1),0)</f>
        <v>0</v>
      </c>
      <c r="S29" s="92">
        <f>IFERROR(INDEX('на отправку (3)'!W:W,MATCH($V29,'на отправку (3)'!$B:$B,0),1),0)</f>
        <v>0</v>
      </c>
      <c r="U29" s="71">
        <f t="shared" si="5"/>
        <v>1</v>
      </c>
      <c r="V29" s="89" t="str">
        <f t="shared" si="6"/>
        <v>029001№17</v>
      </c>
      <c r="W29" s="8">
        <f>IFERROR(INDEX('на отправку (3)'!AB:AB,MATCH($V29,'на отправку (3)'!$B:$B,0),1),0)</f>
        <v>0.98260073299999995</v>
      </c>
      <c r="X29" s="8">
        <f>IFERROR(INDEX('на отправку (3)'!AC:AC,MATCH($V29,'на отправку (3)'!$B:$B,0),1),0)</f>
        <v>1</v>
      </c>
      <c r="Y29" s="8">
        <v>6</v>
      </c>
      <c r="Z29" s="8">
        <f t="shared" si="2"/>
        <v>6</v>
      </c>
    </row>
    <row r="30" spans="1:26" ht="47.25" customHeight="1" x14ac:dyDescent="0.25">
      <c r="A30" s="201" t="s">
        <v>3130</v>
      </c>
      <c r="B30" s="184">
        <v>20</v>
      </c>
      <c r="C30" s="123" t="s">
        <v>2451</v>
      </c>
      <c r="D30" s="92">
        <f>IFERROR(INDEX('на отправку (3)'!G:G,MATCH($V30,'на отправку (3)'!$B:$B,0),1),0)</f>
        <v>16</v>
      </c>
      <c r="E30" s="92">
        <f>IFERROR(INDEX('на отправку (3)'!H:H,MATCH($V30,'на отправку (3)'!$B:$B,0),1),0)</f>
        <v>17</v>
      </c>
      <c r="F30" s="92">
        <f>IFERROR(INDEX('на отправку (3)'!I:I,MATCH($V30,'на отправку (3)'!$B:$B,0),1),0)</f>
        <v>0.94117647100000001</v>
      </c>
      <c r="G30" s="192" t="str">
        <f>IFERROR(INDEX('на отправку (3)'!J:J,MATCH($V30,'на отправку (3)'!$B:$B,0),1),0)</f>
        <v>x</v>
      </c>
      <c r="H30" s="92">
        <f>IFERROR(INDEX('на отправку (3)'!K:K,MATCH($V30,'на отправку (3)'!$B:$B,0),1),0)/100</f>
        <v>-5.8823529000000003E-4</v>
      </c>
      <c r="I30" s="192" t="str">
        <f>IFERROR(INDEX('на отправку (3)'!M:M,MATCH($V30,'на отправку (3)'!$B:$B,0),1),0)</f>
        <v>x</v>
      </c>
      <c r="J30" s="129">
        <f>IFERROR(INDEX('на отправку (3)'!N:N,MATCH($V30,'на отправку (3)'!$B:$B,0),1),0)</f>
        <v>0</v>
      </c>
      <c r="K30" s="92">
        <f>IFERROR(INDEX('на отправку (3)'!O:O,MATCH($V30,'на отправку (3)'!$B:$B,0),1),0)</f>
        <v>0</v>
      </c>
      <c r="L30" s="92">
        <f>IFERROR(INDEX('на отправку (3)'!P:P,MATCH($V30,'на отправку (3)'!$B:$B,0),1),0)</f>
        <v>3</v>
      </c>
      <c r="M30" s="92">
        <f>IFERROR(INDEX('на отправку (3)'!Q:Q,MATCH($V30,'на отправку (3)'!$B:$B,0),1),0)</f>
        <v>1</v>
      </c>
      <c r="N30" s="92">
        <f>IFERROR(INDEX('на отправку (3)'!R:R,MATCH($V30,'на отправку (3)'!$B:$B,0),1),0)</f>
        <v>0</v>
      </c>
      <c r="O30" s="92">
        <f>IFERROR(INDEX('на отправку (3)'!S:S,MATCH($V30,'на отправку (3)'!$B:$B,0),1),0)</f>
        <v>10</v>
      </c>
      <c r="P30" s="92">
        <f>IFERROR(INDEX('на отправку (3)'!T:T,MATCH($V30,'на отправку (3)'!$B:$B,0),1),0)</f>
        <v>10</v>
      </c>
      <c r="Q30" s="92">
        <f>IFERROR(INDEX('на отправку (3)'!U:U,MATCH($V30,'на отправку (3)'!$B:$B,0),1),0)</f>
        <v>1</v>
      </c>
      <c r="R30" s="129">
        <f>IFERROR(INDEX('на отправку (3)'!V:V,MATCH($V30,'на отправку (3)'!$B:$B,0),1),0)</f>
        <v>0</v>
      </c>
      <c r="S30" s="92">
        <f>IFERROR(INDEX('на отправку (3)'!W:W,MATCH($V30,'на отправку (3)'!$B:$B,0),1),0)</f>
        <v>0</v>
      </c>
      <c r="U30" s="71">
        <f t="shared" si="5"/>
        <v>0</v>
      </c>
      <c r="V30" s="89" t="str">
        <f t="shared" si="6"/>
        <v>029001№18</v>
      </c>
      <c r="W30" s="8">
        <f>IFERROR(INDEX('на отправку (3)'!AB:AB,MATCH($V30,'на отправку (3)'!$B:$B,0),1),0)</f>
        <v>0.96027201100000004</v>
      </c>
      <c r="X30" s="8">
        <f>IFERROR(INDEX('на отправку (3)'!AC:AC,MATCH($V30,'на отправку (3)'!$B:$B,0),1),0)</f>
        <v>1</v>
      </c>
      <c r="Y30" s="8">
        <v>6</v>
      </c>
      <c r="Z30" s="8">
        <f t="shared" si="2"/>
        <v>6</v>
      </c>
    </row>
    <row r="31" spans="1:26" ht="50.25" customHeight="1" x14ac:dyDescent="0.25">
      <c r="A31" s="201" t="s">
        <v>3131</v>
      </c>
      <c r="B31" s="184">
        <v>21</v>
      </c>
      <c r="C31" s="123" t="s">
        <v>2452</v>
      </c>
      <c r="D31" s="92">
        <f>IFERROR(INDEX('на отправку (3)'!G:G,MATCH($V31,'на отправку (3)'!$B:$B,0),1),0)</f>
        <v>16</v>
      </c>
      <c r="E31" s="92">
        <f>IFERROR(INDEX('на отправку (3)'!H:H,MATCH($V31,'на отправку (3)'!$B:$B,0),1),0)</f>
        <v>17</v>
      </c>
      <c r="F31" s="92">
        <f>IFERROR(INDEX('на отправку (3)'!I:I,MATCH($V31,'на отправку (3)'!$B:$B,0),1),0)</f>
        <v>0.94117647100000001</v>
      </c>
      <c r="G31" s="192" t="str">
        <f>IFERROR(INDEX('на отправку (3)'!J:J,MATCH($V31,'на отправку (3)'!$B:$B,0),1),0)</f>
        <v>x</v>
      </c>
      <c r="H31" s="92">
        <f>IFERROR(INDEX('на отправку (3)'!K:K,MATCH($V31,'на отправку (3)'!$B:$B,0),1),0)/100</f>
        <v>-5.8823529000000003E-4</v>
      </c>
      <c r="I31" s="192" t="str">
        <f>IFERROR(INDEX('на отправку (3)'!M:M,MATCH($V31,'на отправку (3)'!$B:$B,0),1),0)</f>
        <v>x</v>
      </c>
      <c r="J31" s="129">
        <f>IFERROR(INDEX('на отправку (3)'!N:N,MATCH($V31,'на отправку (3)'!$B:$B,0),1),0)</f>
        <v>0</v>
      </c>
      <c r="K31" s="92">
        <f>IFERROR(INDEX('на отправку (3)'!O:O,MATCH($V31,'на отправку (3)'!$B:$B,0),1),0)</f>
        <v>0</v>
      </c>
      <c r="L31" s="92">
        <f>IFERROR(INDEX('на отправку (3)'!P:P,MATCH($V31,'на отправку (3)'!$B:$B,0),1),0)</f>
        <v>3</v>
      </c>
      <c r="M31" s="92">
        <f>IFERROR(INDEX('на отправку (3)'!Q:Q,MATCH($V31,'на отправку (3)'!$B:$B,0),1),0)</f>
        <v>1</v>
      </c>
      <c r="N31" s="92">
        <f>IFERROR(INDEX('на отправку (3)'!R:R,MATCH($V31,'на отправку (3)'!$B:$B,0),1),0)</f>
        <v>0</v>
      </c>
      <c r="O31" s="92">
        <f>IFERROR(INDEX('на отправку (3)'!S:S,MATCH($V31,'на отправку (3)'!$B:$B,0),1),0)</f>
        <v>5</v>
      </c>
      <c r="P31" s="92">
        <f>IFERROR(INDEX('на отправку (3)'!T:T,MATCH($V31,'на отправку (3)'!$B:$B,0),1),0)</f>
        <v>5</v>
      </c>
      <c r="Q31" s="92">
        <f>IFERROR(INDEX('на отправку (3)'!U:U,MATCH($V31,'на отправку (3)'!$B:$B,0),1),0)</f>
        <v>1</v>
      </c>
      <c r="R31" s="129">
        <f>IFERROR(INDEX('на отправку (3)'!V:V,MATCH($V31,'на отправку (3)'!$B:$B,0),1),0)</f>
        <v>0</v>
      </c>
      <c r="S31" s="92">
        <f>IFERROR(INDEX('на отправку (3)'!W:W,MATCH($V31,'на отправку (3)'!$B:$B,0),1),0)</f>
        <v>0</v>
      </c>
      <c r="U31" s="71">
        <f t="shared" si="5"/>
        <v>0</v>
      </c>
      <c r="V31" s="89" t="str">
        <f t="shared" si="6"/>
        <v>029001№19</v>
      </c>
      <c r="W31" s="8">
        <f>IFERROR(INDEX('на отправку (3)'!AB:AB,MATCH($V31,'на отправку (3)'!$B:$B,0),1),0)</f>
        <v>0.96570972899999996</v>
      </c>
      <c r="X31" s="8">
        <f>IFERROR(INDEX('на отправку (3)'!AC:AC,MATCH($V31,'на отправку (3)'!$B:$B,0),1),0)</f>
        <v>1</v>
      </c>
      <c r="Y31" s="8">
        <v>6</v>
      </c>
      <c r="Z31" s="8">
        <f t="shared" si="2"/>
        <v>6</v>
      </c>
    </row>
    <row r="32" spans="1:26" ht="78.75" x14ac:dyDescent="0.25">
      <c r="A32" s="201" t="s">
        <v>3132</v>
      </c>
      <c r="B32" s="184">
        <v>22</v>
      </c>
      <c r="C32" s="123" t="s">
        <v>2453</v>
      </c>
      <c r="D32" s="92">
        <f>IFERROR(INDEX('на отправку (3)'!G:G,MATCH($V32,'на отправку (3)'!$B:$B,0),1),0)</f>
        <v>96</v>
      </c>
      <c r="E32" s="92">
        <f>IFERROR(INDEX('на отправку (3)'!H:H,MATCH($V32,'на отправку (3)'!$B:$B,0),1),0)</f>
        <v>96</v>
      </c>
      <c r="F32" s="92">
        <f>IFERROR(INDEX('на отправку (3)'!I:I,MATCH($V32,'на отправку (3)'!$B:$B,0),1),0)</f>
        <v>1</v>
      </c>
      <c r="G32" s="192" t="str">
        <f>IFERROR(INDEX('на отправку (3)'!J:J,MATCH($V32,'на отправку (3)'!$B:$B,0),1),0)</f>
        <v>x</v>
      </c>
      <c r="H32" s="92">
        <f>IFERROR(INDEX('на отправку (3)'!K:K,MATCH($V32,'на отправку (3)'!$B:$B,0),1),0)/100</f>
        <v>0</v>
      </c>
      <c r="I32" s="192" t="str">
        <f>IFERROR(INDEX('на отправку (3)'!M:M,MATCH($V32,'на отправку (3)'!$B:$B,0),1),0)</f>
        <v>x</v>
      </c>
      <c r="J32" s="129">
        <f>IFERROR(INDEX('на отправку (3)'!N:N,MATCH($V32,'на отправку (3)'!$B:$B,0),1),0)</f>
        <v>6</v>
      </c>
      <c r="K32" s="92">
        <f>IFERROR(INDEX('на отправку (3)'!O:O,MATCH($V32,'на отправку (3)'!$B:$B,0),1),0)</f>
        <v>2</v>
      </c>
      <c r="L32" s="92">
        <f>IFERROR(INDEX('на отправку (3)'!P:P,MATCH($V32,'на отправку (3)'!$B:$B,0),1),0)</f>
        <v>4</v>
      </c>
      <c r="M32" s="92">
        <f>IFERROR(INDEX('на отправку (3)'!Q:Q,MATCH($V32,'на отправку (3)'!$B:$B,0),1),0)</f>
        <v>1</v>
      </c>
      <c r="N32" s="92">
        <f>IFERROR(INDEX('на отправку (3)'!R:R,MATCH($V32,'на отправку (3)'!$B:$B,0),1),0)</f>
        <v>0</v>
      </c>
      <c r="O32" s="92">
        <f>IFERROR(INDEX('на отправку (3)'!S:S,MATCH($V32,'на отправку (3)'!$B:$B,0),1),0)</f>
        <v>19</v>
      </c>
      <c r="P32" s="92">
        <f>IFERROR(INDEX('на отправку (3)'!T:T,MATCH($V32,'на отправку (3)'!$B:$B,0),1),0)</f>
        <v>19</v>
      </c>
      <c r="Q32" s="92">
        <f>IFERROR(INDEX('на отправку (3)'!U:U,MATCH($V32,'на отправку (3)'!$B:$B,0),1),0)</f>
        <v>1</v>
      </c>
      <c r="R32" s="129">
        <f>IFERROR(INDEX('на отправку (3)'!V:V,MATCH($V32,'на отправку (3)'!$B:$B,0),1),0)</f>
        <v>0</v>
      </c>
      <c r="S32" s="92">
        <f>IFERROR(INDEX('на отправку (3)'!W:W,MATCH($V32,'на отправку (3)'!$B:$B,0),1),0)</f>
        <v>0</v>
      </c>
      <c r="U32" s="71">
        <f t="shared" si="5"/>
        <v>1</v>
      </c>
      <c r="V32" s="89" t="str">
        <f t="shared" si="6"/>
        <v>029001№20</v>
      </c>
      <c r="W32" s="8">
        <f>IFERROR(INDEX('на отправку (3)'!AB:AB,MATCH($V32,'на отправку (3)'!$B:$B,0),1),0)</f>
        <v>0.8075</v>
      </c>
      <c r="X32" s="8">
        <f>IFERROR(INDEX('на отправку (3)'!AC:AC,MATCH($V32,'на отправку (3)'!$B:$B,0),1),0)</f>
        <v>1</v>
      </c>
      <c r="Y32" s="8">
        <v>6</v>
      </c>
      <c r="Z32" s="8">
        <f t="shared" si="2"/>
        <v>6</v>
      </c>
    </row>
    <row r="33" spans="1:27" s="136" customFormat="1" ht="21" customHeight="1" x14ac:dyDescent="0.25">
      <c r="A33" s="202"/>
      <c r="B33" s="187"/>
      <c r="C33" s="134"/>
      <c r="D33" s="135" t="s">
        <v>15</v>
      </c>
      <c r="E33" s="135"/>
      <c r="F33" s="135"/>
      <c r="G33" s="190"/>
      <c r="H33" s="135"/>
      <c r="I33" s="193"/>
      <c r="J33" s="139">
        <f>SUM(J34:J37)</f>
        <v>14</v>
      </c>
      <c r="K33" s="135"/>
      <c r="L33" s="135"/>
      <c r="M33" s="135"/>
      <c r="N33" s="135"/>
      <c r="O33" s="135"/>
      <c r="P33" s="135"/>
      <c r="Q33" s="135"/>
      <c r="R33" s="135"/>
      <c r="S33" s="135"/>
      <c r="U33" s="137"/>
      <c r="W33" s="137"/>
      <c r="X33" s="137"/>
      <c r="Y33" s="137"/>
      <c r="Z33" s="8"/>
    </row>
    <row r="34" spans="1:27" ht="42.75" customHeight="1" x14ac:dyDescent="0.25">
      <c r="A34" s="201" t="s">
        <v>3133</v>
      </c>
      <c r="B34" s="184">
        <v>23</v>
      </c>
      <c r="C34" s="123" t="s">
        <v>2454</v>
      </c>
      <c r="D34" s="92">
        <f>IFERROR(INDEX('на отправку (3)'!G:G,MATCH($V34,'на отправку (3)'!$B:$B,0),1),0)</f>
        <v>27</v>
      </c>
      <c r="E34" s="92">
        <f>IFERROR(INDEX('на отправку (3)'!H:H,MATCH($V34,'на отправку (3)'!$B:$B,0),1),0)</f>
        <v>59</v>
      </c>
      <c r="F34" s="92">
        <f>IFERROR(INDEX('на отправку (3)'!I:I,MATCH($V34,'на отправку (3)'!$B:$B,0),1),0)</f>
        <v>0.45762711900000003</v>
      </c>
      <c r="G34" s="191" t="str">
        <f>IFERROR(INDEX('на отправку (3)'!J:J,MATCH($V34,'на отправку (3)'!$B:$B,0),1),0)</f>
        <v>x</v>
      </c>
      <c r="H34" s="92">
        <f>IFERROR(INDEX('на отправку (3)'!K:K,MATCH($V34,'на отправку (3)'!$B:$B,0),1),0)/100</f>
        <v>1.0593230000000001E-5</v>
      </c>
      <c r="I34" s="191" t="str">
        <f>IFERROR(INDEX('на отправку (3)'!M:M,MATCH($V34,'на отправку (3)'!$B:$B,0),1),0)</f>
        <v>x</v>
      </c>
      <c r="J34" s="129">
        <f>IFERROR(INDEX('на отправку (3)'!N:N,MATCH($V34,'на отправку (3)'!$B:$B,0),1),0)</f>
        <v>5</v>
      </c>
      <c r="K34" s="92">
        <f>IFERROR(INDEX('на отправку (3)'!O:O,MATCH($V34,'на отправку (3)'!$B:$B,0),1),0)</f>
        <v>0</v>
      </c>
      <c r="L34" s="92">
        <f>IFERROR(INDEX('на отправку (3)'!P:P,MATCH($V34,'на отправку (3)'!$B:$B,0),1),0)</f>
        <v>4</v>
      </c>
      <c r="M34" s="92">
        <f>IFERROR(INDEX('на отправку (3)'!Q:Q,MATCH($V34,'на отправку (3)'!$B:$B,0),1),0)</f>
        <v>1</v>
      </c>
      <c r="N34" s="92">
        <f>IFERROR(INDEX('на отправку (3)'!R:R,MATCH($V34,'на отправку (3)'!$B:$B,0),1),0)</f>
        <v>0</v>
      </c>
      <c r="O34" s="92">
        <f>IFERROR(INDEX('на отправку (3)'!S:S,MATCH($V34,'на отправку (3)'!$B:$B,0),1),0)</f>
        <v>32</v>
      </c>
      <c r="P34" s="92">
        <f>IFERROR(INDEX('на отправку (3)'!T:T,MATCH($V34,'на отправку (3)'!$B:$B,0),1),0)</f>
        <v>70</v>
      </c>
      <c r="Q34" s="92">
        <f>IFERROR(INDEX('на отправку (3)'!U:U,MATCH($V34,'на отправку (3)'!$B:$B,0),1),0)</f>
        <v>0.45714285700000001</v>
      </c>
      <c r="R34" s="129">
        <f>IFERROR(INDEX('на отправку (3)'!V:V,MATCH($V34,'на отправку (3)'!$B:$B,0),1),0)</f>
        <v>0</v>
      </c>
      <c r="S34" s="92">
        <f>IFERROR(INDEX('на отправку (3)'!W:W,MATCH($V34,'на отправку (3)'!$B:$B,0),1),0)</f>
        <v>0</v>
      </c>
      <c r="U34" s="71">
        <f t="shared" ref="U34" si="7">IF(J34&gt;0,1,0)</f>
        <v>1</v>
      </c>
      <c r="V34" s="89" t="str">
        <f t="shared" ref="V34" si="8">CONCATENATE($U$1,"№",C34)</f>
        <v>029001№21</v>
      </c>
      <c r="W34" s="8">
        <f>IFERROR(INDEX('на отправку (3)'!AB:AB,MATCH($V34,'на отправку (3)'!$B:$B,0),1),0)</f>
        <v>0.39646335199999999</v>
      </c>
      <c r="X34" s="8">
        <f>IFERROR(INDEX('на отправку (3)'!AC:AC,MATCH($V34,'на отправку (3)'!$B:$B,0),1),0)</f>
        <v>1</v>
      </c>
      <c r="Y34" s="8">
        <v>8</v>
      </c>
      <c r="Z34" s="8">
        <f t="shared" si="2"/>
        <v>8</v>
      </c>
    </row>
    <row r="35" spans="1:27" ht="56.25" customHeight="1" x14ac:dyDescent="0.25">
      <c r="A35" s="201" t="s">
        <v>3134</v>
      </c>
      <c r="B35" s="184">
        <v>24</v>
      </c>
      <c r="C35" s="123">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1" t="str">
        <f>IFERROR(INDEX('на отправку (3)'!J:J,MATCH($V35,'на отправку (3)'!$B:$B,0),1),0)</f>
        <v>x</v>
      </c>
      <c r="H35" s="92">
        <f>IFERROR(INDEX('на отправку (3)'!K:K,MATCH($V35,'на отправку (3)'!$B:$B,0),1),0)/100</f>
        <v>0</v>
      </c>
      <c r="I35" s="191" t="str">
        <f>IFERROR(INDEX('на отправку (3)'!M:M,MATCH($V35,'на отправку (3)'!$B:$B,0),1),0)</f>
        <v>x</v>
      </c>
      <c r="J35" s="129">
        <f>IFERROR(INDEX('на отправку (3)'!N:N,MATCH($V35,'на отправку (3)'!$B:$B,0),1),0)</f>
        <v>0</v>
      </c>
      <c r="K35" s="92">
        <f>IFERROR(INDEX('на отправку (3)'!O:O,MATCH($V35,'на отправку (3)'!$B:$B,0),1),0)</f>
        <v>0</v>
      </c>
      <c r="L35" s="92">
        <f>IFERROR(INDEX('на отправку (3)'!P:P,MATCH($V35,'на отправку (3)'!$B:$B,0),1),0)</f>
        <v>0</v>
      </c>
      <c r="M35" s="92">
        <f>IFERROR(INDEX('на отправку (3)'!Q:Q,MATCH($V35,'на отправку (3)'!$B:$B,0),1),0)</f>
        <v>2</v>
      </c>
      <c r="N35" s="92">
        <f>IFERROR(INDEX('на отправку (3)'!R:R,MATCH($V35,'на отправку (3)'!$B:$B,0),1),0)</f>
        <v>0</v>
      </c>
      <c r="O35" s="92">
        <f>IFERROR(INDEX('на отправку (3)'!S:S,MATCH($V35,'на отправку (3)'!$B:$B,0),1),0)</f>
        <v>0</v>
      </c>
      <c r="P35" s="92">
        <f>IFERROR(INDEX('на отправку (3)'!T:T,MATCH($V35,'на отправку (3)'!$B:$B,0),1),0)</f>
        <v>0</v>
      </c>
      <c r="Q35" s="92">
        <f>IFERROR(INDEX('на отправку (3)'!U:U,MATCH($V35,'на отправку (3)'!$B:$B,0),1),0)</f>
        <v>0</v>
      </c>
      <c r="R35" s="129">
        <f>IFERROR(INDEX('на отправку (3)'!V:V,MATCH($V35,'на отправку (3)'!$B:$B,0),1),0)</f>
        <v>0</v>
      </c>
      <c r="S35" s="92">
        <f>IFERROR(INDEX('на отправку (3)'!W:W,MATCH($V35,'на отправку (3)'!$B:$B,0),1),0)</f>
        <v>0</v>
      </c>
      <c r="U35" s="71">
        <f t="shared" ref="U35:U37" si="9">IF(J35&gt;0,1,0)</f>
        <v>0</v>
      </c>
      <c r="V35" s="89" t="str">
        <f t="shared" ref="V35:V37" si="10">CONCATENATE($U$1,"№",C35)</f>
        <v>029001№23</v>
      </c>
      <c r="W35" s="8">
        <f>IFERROR(INDEX('на отправку (3)'!AB:AB,MATCH($V35,'на отправку (3)'!$B:$B,0),1),0)</f>
        <v>0.6</v>
      </c>
      <c r="X35" s="8">
        <f>IFERROR(INDEX('на отправку (3)'!AC:AC,MATCH($V35,'на отправку (3)'!$B:$B,0),1),0)</f>
        <v>1</v>
      </c>
      <c r="Y35" s="8">
        <v>9</v>
      </c>
      <c r="Z35" s="8">
        <f t="shared" si="2"/>
        <v>0</v>
      </c>
    </row>
    <row r="36" spans="1:27" ht="60" customHeight="1" x14ac:dyDescent="0.25">
      <c r="A36" s="201" t="s">
        <v>3135</v>
      </c>
      <c r="B36" s="184">
        <v>25</v>
      </c>
      <c r="C36" s="123">
        <v>24</v>
      </c>
      <c r="D36" s="92">
        <f>IFERROR(INDEX('на отправку (3)'!G:G,MATCH($V36,'на отправку (3)'!$B:$B,0),1),0)</f>
        <v>0</v>
      </c>
      <c r="E36" s="92">
        <f>IFERROR(INDEX('на отправку (3)'!H:H,MATCH($V36,'на отправку (3)'!$B:$B,0),1),0)</f>
        <v>0</v>
      </c>
      <c r="F36" s="92">
        <f>IFERROR(INDEX('на отправку (3)'!I:I,MATCH($V36,'на отправку (3)'!$B:$B,0),1),0)</f>
        <v>0</v>
      </c>
      <c r="G36" s="191" t="str">
        <f>IFERROR(INDEX('на отправку (3)'!J:J,MATCH($V36,'на отправку (3)'!$B:$B,0),1),0)</f>
        <v>x</v>
      </c>
      <c r="H36" s="92">
        <f>IFERROR(INDEX('на отправку (3)'!K:K,MATCH($V36,'на отправку (3)'!$B:$B,0),1),0)/100</f>
        <v>0</v>
      </c>
      <c r="I36" s="191" t="str">
        <f>IFERROR(INDEX('на отправку (3)'!M:M,MATCH($V36,'на отправку (3)'!$B:$B,0),1),0)</f>
        <v>x</v>
      </c>
      <c r="J36" s="129">
        <f>IFERROR(INDEX('на отправку (3)'!N:N,MATCH($V36,'на отправку (3)'!$B:$B,0),1),0)</f>
        <v>0</v>
      </c>
      <c r="K36" s="92">
        <f>IFERROR(INDEX('на отправку (3)'!O:O,MATCH($V36,'на отправку (3)'!$B:$B,0),1),0)</f>
        <v>0</v>
      </c>
      <c r="L36" s="92">
        <f>IFERROR(INDEX('на отправку (3)'!P:P,MATCH($V36,'на отправку (3)'!$B:$B,0),1),0)</f>
        <v>0</v>
      </c>
      <c r="M36" s="92">
        <f>IFERROR(INDEX('на отправку (3)'!Q:Q,MATCH($V36,'на отправку (3)'!$B:$B,0),1),0)</f>
        <v>2</v>
      </c>
      <c r="N36" s="92">
        <f>IFERROR(INDEX('на отправку (3)'!R:R,MATCH($V36,'на отправку (3)'!$B:$B,0),1),0)</f>
        <v>0</v>
      </c>
      <c r="O36" s="92">
        <f>IFERROR(INDEX('на отправку (3)'!S:S,MATCH($V36,'на отправку (3)'!$B:$B,0),1),0)</f>
        <v>0</v>
      </c>
      <c r="P36" s="92">
        <f>IFERROR(INDEX('на отправку (3)'!T:T,MATCH($V36,'на отправку (3)'!$B:$B,0),1),0)</f>
        <v>2</v>
      </c>
      <c r="Q36" s="92">
        <f>IFERROR(INDEX('на отправку (3)'!U:U,MATCH($V36,'на отправку (3)'!$B:$B,0),1),0)</f>
        <v>0</v>
      </c>
      <c r="R36" s="129">
        <f>IFERROR(INDEX('на отправку (3)'!V:V,MATCH($V36,'на отправку (3)'!$B:$B,0),1),0)</f>
        <v>0</v>
      </c>
      <c r="S36" s="92">
        <f>IFERROR(INDEX('на отправку (3)'!W:W,MATCH($V36,'на отправку (3)'!$B:$B,0),1),0)</f>
        <v>0</v>
      </c>
      <c r="U36" s="71">
        <f t="shared" si="9"/>
        <v>0</v>
      </c>
      <c r="V36" s="89" t="str">
        <f t="shared" si="10"/>
        <v>029001№24</v>
      </c>
      <c r="W36" s="8">
        <f>IFERROR(INDEX('на отправку (3)'!AB:AB,MATCH($V36,'на отправку (3)'!$B:$B,0),1),0)</f>
        <v>0.381578947</v>
      </c>
      <c r="X36" s="8">
        <f>IFERROR(INDEX('на отправку (3)'!AC:AC,MATCH($V36,'на отправку (3)'!$B:$B,0),1),0)</f>
        <v>1</v>
      </c>
      <c r="Y36" s="8">
        <v>9</v>
      </c>
      <c r="Z36" s="8">
        <f t="shared" si="2"/>
        <v>0</v>
      </c>
    </row>
    <row r="37" spans="1:27" ht="46.5" customHeight="1" x14ac:dyDescent="0.25">
      <c r="A37" s="201" t="s">
        <v>3136</v>
      </c>
      <c r="B37" s="184">
        <v>26</v>
      </c>
      <c r="C37" s="123">
        <v>25</v>
      </c>
      <c r="D37" s="92">
        <f>IFERROR(INDEX('на отправку (3)'!G:G,MATCH($V37,'на отправку (3)'!$B:$B,0),1),0)</f>
        <v>104</v>
      </c>
      <c r="E37" s="92">
        <f>IFERROR(INDEX('на отправку (3)'!H:H,MATCH($V37,'на отправку (3)'!$B:$B,0),1),0)</f>
        <v>104</v>
      </c>
      <c r="F37" s="92">
        <f>IFERROR(INDEX('на отправку (3)'!I:I,MATCH($V37,'на отправку (3)'!$B:$B,0),1),0)</f>
        <v>1</v>
      </c>
      <c r="G37" s="191">
        <f>IFERROR(INDEX('на отправку (3)'!J:J,MATCH($V37,'на отправку (3)'!$B:$B,0),1),0)</f>
        <v>1</v>
      </c>
      <c r="H37" s="92">
        <f>IFERROR(INDEX('на отправку (3)'!K:K,MATCH($V37,'на отправку (3)'!$B:$B,0),1),0)</f>
        <v>0</v>
      </c>
      <c r="I37" s="191" t="str">
        <f>IFERROR(INDEX('на отправку (3)'!M:M,MATCH($V37,'на отправку (3)'!$B:$B,0),1),0)</f>
        <v>x</v>
      </c>
      <c r="J37" s="129">
        <f>IFERROR(INDEX('на отправку (3)'!N:N,MATCH($V37,'на отправку (3)'!$B:$B,0),1),0)</f>
        <v>9</v>
      </c>
      <c r="K37" s="92">
        <f>IFERROR(INDEX('на отправку (3)'!O:O,MATCH($V37,'на отправку (3)'!$B:$B,0),1),0)</f>
        <v>2</v>
      </c>
      <c r="L37" s="92">
        <f>IFERROR(INDEX('на отправку (3)'!P:P,MATCH($V37,'на отправку (3)'!$B:$B,0),1),0)</f>
        <v>4</v>
      </c>
      <c r="M37" s="92">
        <f>IFERROR(INDEX('на отправку (3)'!Q:Q,MATCH($V37,'на отправку (3)'!$B:$B,0),1),0)</f>
        <v>1</v>
      </c>
      <c r="N37" s="92">
        <f>IFERROR(INDEX('на отправку (3)'!R:R,MATCH($V37,'на отправку (3)'!$B:$B,0),1),0)</f>
        <v>0</v>
      </c>
      <c r="O37" s="92">
        <f>IFERROR(INDEX('на отправку (3)'!S:S,MATCH($V37,'на отправку (3)'!$B:$B,0),1),0)</f>
        <v>129</v>
      </c>
      <c r="P37" s="92">
        <f>IFERROR(INDEX('на отправку (3)'!T:T,MATCH($V37,'на отправку (3)'!$B:$B,0),1),0)</f>
        <v>129</v>
      </c>
      <c r="Q37" s="92">
        <f>IFERROR(INDEX('на отправку (3)'!U:U,MATCH($V37,'на отправку (3)'!$B:$B,0),1),0)</f>
        <v>1</v>
      </c>
      <c r="R37" s="129">
        <f>IFERROR(INDEX('на отправку (3)'!V:V,MATCH($V37,'на отправку (3)'!$B:$B,0),1),0)</f>
        <v>0</v>
      </c>
      <c r="S37" s="92">
        <f>IFERROR(INDEX('на отправку (3)'!W:W,MATCH($V37,'на отправку (3)'!$B:$B,0),1),0)</f>
        <v>0</v>
      </c>
      <c r="U37" s="71">
        <f t="shared" si="9"/>
        <v>1</v>
      </c>
      <c r="V37" s="89" t="str">
        <f t="shared" si="10"/>
        <v>029001№25</v>
      </c>
      <c r="W37" s="8">
        <f>IFERROR(INDEX('на отправку (3)'!AB:AB,MATCH($V37,'на отправку (3)'!$B:$B,0),1),0)</f>
        <v>0.97159166299999999</v>
      </c>
      <c r="X37" s="8">
        <f>IFERROR(INDEX('на отправку (3)'!AC:AC,MATCH($V37,'на отправку (3)'!$B:$B,0),1),0)</f>
        <v>1</v>
      </c>
      <c r="Y37" s="8">
        <v>9</v>
      </c>
      <c r="Z37" s="8">
        <f t="shared" si="2"/>
        <v>9</v>
      </c>
    </row>
    <row r="38" spans="1:27" s="136" customFormat="1" ht="21" customHeight="1" x14ac:dyDescent="0.25">
      <c r="A38" s="202"/>
      <c r="B38" s="187"/>
      <c r="C38" s="134"/>
      <c r="D38" s="135" t="s">
        <v>3091</v>
      </c>
      <c r="E38" s="135"/>
      <c r="F38" s="135"/>
      <c r="G38" s="190"/>
      <c r="H38" s="135"/>
      <c r="I38" s="193"/>
      <c r="J38" s="139">
        <f>IF(SUM(J39:J45)&lt;0,0,SUM(J39:J45))</f>
        <v>31</v>
      </c>
      <c r="K38" s="135"/>
      <c r="L38" s="135"/>
      <c r="M38" s="135"/>
      <c r="N38" s="135"/>
      <c r="O38" s="135"/>
      <c r="P38" s="135"/>
      <c r="Q38" s="135"/>
      <c r="R38" s="135"/>
      <c r="S38" s="135"/>
      <c r="U38" s="137"/>
      <c r="W38" s="137"/>
      <c r="X38" s="137"/>
      <c r="Y38" s="137"/>
      <c r="Z38" s="8"/>
    </row>
    <row r="39" spans="1:27" ht="63" customHeight="1" x14ac:dyDescent="0.25">
      <c r="A39" s="201" t="s">
        <v>3137</v>
      </c>
      <c r="B39" s="120">
        <v>27</v>
      </c>
      <c r="C39" s="120">
        <v>27</v>
      </c>
      <c r="D39" s="92">
        <f>IFERROR(INDEX('на отправку (3)'!G:G,MATCH($V39,'на отправку (3)'!$B:$B,0),1),0)</f>
        <v>0</v>
      </c>
      <c r="E39" s="92">
        <f>IFERROR(INDEX('на отправку (3)'!H:H,MATCH($V39,'на отправку (3)'!$B:$B,0),1),0)</f>
        <v>3</v>
      </c>
      <c r="F39" s="92">
        <f>IFERROR(INDEX('на отправку (3)'!I:I,MATCH($V39,'на отправку (3)'!$B:$B,0),1),0)</f>
        <v>0</v>
      </c>
      <c r="G39" s="191">
        <f>IFERROR(INDEX('на отправку (3)'!J:J,MATCH($V39,'на отправку (3)'!$B:$B,0),1),0)</f>
        <v>0</v>
      </c>
      <c r="H39" s="92">
        <f>IFERROR(INDEX('на отправку (3)'!K:K,MATCH($V39,'на отправку (3)'!$B:$B,0),1),0)/100</f>
        <v>0</v>
      </c>
      <c r="I39" s="191">
        <f>IFERROR(INDEX('на отправку (3)'!M:M,MATCH($V39,'на отправку (3)'!$B:$B,0),1),0)</f>
        <v>0</v>
      </c>
      <c r="J39" s="129">
        <f>IFERROR(INDEX('на отправку (3)'!N:N,MATCH($V39,'на отправку (3)'!$B:$B,0),1),0)</f>
        <v>4</v>
      </c>
      <c r="K39" s="92" t="str">
        <f>IFERROR(INDEX('на отправку (3)'!O:O,MATCH($V39,'на отправку (3)'!$B:$B,0),1),0)</f>
        <v>x</v>
      </c>
      <c r="L39" s="92" t="str">
        <f>IFERROR(INDEX('на отправку (3)'!P:P,MATCH($V39,'на отправку (3)'!$B:$B,0),1),0)</f>
        <v>x</v>
      </c>
      <c r="M39" s="92">
        <f>IFERROR(INDEX('на отправку (3)'!Q:Q,MATCH($V39,'на отправку (3)'!$B:$B,0),1),0)</f>
        <v>1</v>
      </c>
      <c r="N39" s="98"/>
      <c r="O39" s="92">
        <f>IFERROR(INDEX('на отправку (3)'!S:S,MATCH($V39,'на отправку (3)'!$B:$B,0),1),0)</f>
        <v>0</v>
      </c>
      <c r="P39" s="92">
        <f>IFERROR(INDEX('на отправку (3)'!T:T,MATCH($V39,'на отправку (3)'!$B:$B,0),1),0)</f>
        <v>0</v>
      </c>
      <c r="Q39" s="92">
        <f>IFERROR(INDEX('на отправку (3)'!U:U,MATCH($V39,'на отправку (3)'!$B:$B,0),1),0)</f>
        <v>0</v>
      </c>
      <c r="R39" s="129">
        <f>IFERROR(INDEX('на отправку (3)'!V:V,MATCH($V39,'на отправку (3)'!$B:$B,0),1),0)</f>
        <v>0</v>
      </c>
      <c r="S39" s="98"/>
      <c r="U39" s="71">
        <f t="shared" ref="U39" si="11">IF(J39&gt;0,1,0)</f>
        <v>1</v>
      </c>
      <c r="V39" s="89" t="str">
        <f t="shared" ref="V39" si="12">CONCATENATE($U$1,"№",C39)</f>
        <v>029001№27</v>
      </c>
      <c r="W39" s="8">
        <f>IFERROR(INDEX('на отправку (3)'!AB:AB,MATCH($V39,'на отправку (3)'!$B:$B,0),1),0)</f>
        <v>0</v>
      </c>
      <c r="X39" s="8">
        <f>IFERROR(INDEX('на отправку (3)'!AC:AC,MATCH($V39,'на отправку (3)'!$B:$B,0),1),0)</f>
        <v>0</v>
      </c>
      <c r="Y39" s="8">
        <v>4</v>
      </c>
      <c r="Z39" s="8">
        <f t="shared" si="2"/>
        <v>4</v>
      </c>
    </row>
    <row r="40" spans="1:27" ht="49.5" customHeight="1" x14ac:dyDescent="0.25">
      <c r="A40" s="201" t="s">
        <v>3138</v>
      </c>
      <c r="B40" s="120">
        <v>28</v>
      </c>
      <c r="C40" s="120">
        <v>28</v>
      </c>
      <c r="D40" s="92">
        <f>IFERROR(INDEX('на отправку (3)'!G:G,MATCH($V40,'на отправку (3)'!$B:$B,0),1),0)</f>
        <v>0</v>
      </c>
      <c r="E40" s="92">
        <f>IFERROR(INDEX('на отправку (3)'!H:H,MATCH($V40,'на отправку (3)'!$B:$B,0),1),0)</f>
        <v>44</v>
      </c>
      <c r="F40" s="92">
        <f>IFERROR(INDEX('на отправку (3)'!I:I,MATCH($V40,'на отправку (3)'!$B:$B,0),1),0)</f>
        <v>0</v>
      </c>
      <c r="G40" s="191">
        <f>IFERROR(INDEX('на отправку (3)'!J:J,MATCH($V40,'на отправку (3)'!$B:$B,0),1),0)</f>
        <v>0</v>
      </c>
      <c r="H40" s="92">
        <f>IFERROR(INDEX('на отправку (3)'!K:K,MATCH($V40,'на отправку (3)'!$B:$B,0),1),0)/100</f>
        <v>0</v>
      </c>
      <c r="I40" s="191">
        <f>IFERROR(INDEX('на отправку (3)'!M:M,MATCH($V40,'на отправку (3)'!$B:$B,0),1),0)</f>
        <v>0</v>
      </c>
      <c r="J40" s="129">
        <f>IFERROR(INDEX('на отправку (3)'!N:N,MATCH($V40,'на отправку (3)'!$B:$B,0),1),0)</f>
        <v>3</v>
      </c>
      <c r="K40" s="92" t="str">
        <f>IFERROR(INDEX('на отправку (3)'!O:O,MATCH($V40,'на отправку (3)'!$B:$B,0),1),0)</f>
        <v>x</v>
      </c>
      <c r="L40" s="92" t="str">
        <f>IFERROR(INDEX('на отправку (3)'!P:P,MATCH($V40,'на отправку (3)'!$B:$B,0),1),0)</f>
        <v>x</v>
      </c>
      <c r="M40" s="92">
        <f>IFERROR(INDEX('на отправку (3)'!Q:Q,MATCH($V40,'на отправку (3)'!$B:$B,0),1),0)</f>
        <v>1</v>
      </c>
      <c r="N40" s="98"/>
      <c r="O40" s="92">
        <f>IFERROR(INDEX('на отправку (3)'!S:S,MATCH($V40,'на отправку (3)'!$B:$B,0),1),0)</f>
        <v>6</v>
      </c>
      <c r="P40" s="92">
        <f>IFERROR(INDEX('на отправку (3)'!T:T,MATCH($V40,'на отправку (3)'!$B:$B,0),1),0)</f>
        <v>471</v>
      </c>
      <c r="Q40" s="92">
        <f>IFERROR(INDEX('на отправку (3)'!U:U,MATCH($V40,'на отправку (3)'!$B:$B,0),1),0)</f>
        <v>1.2738854000000001E-2</v>
      </c>
      <c r="R40" s="129">
        <f>IFERROR(INDEX('на отправку (3)'!V:V,MATCH($V40,'на отправку (3)'!$B:$B,0),1),0)</f>
        <v>0</v>
      </c>
      <c r="S40" s="98"/>
      <c r="U40" s="71">
        <f t="shared" ref="U40:U45" si="13">IF(J40&gt;0,1,0)</f>
        <v>1</v>
      </c>
      <c r="V40" s="89" t="str">
        <f t="shared" ref="V40:V45" si="14">CONCATENATE($U$1,"№",C40)</f>
        <v>029001№28</v>
      </c>
      <c r="W40" s="8">
        <f>IFERROR(INDEX('на отправку (3)'!AB:AB,MATCH($V40,'на отправку (3)'!$B:$B,0),1),0)</f>
        <v>4.6442499999999999E-3</v>
      </c>
      <c r="X40" s="8">
        <f>IFERROR(INDEX('на отправку (3)'!AC:AC,MATCH($V40,'на отправку (3)'!$B:$B,0),1),0)</f>
        <v>0</v>
      </c>
      <c r="Y40" s="8">
        <v>3</v>
      </c>
      <c r="Z40" s="8">
        <f t="shared" si="2"/>
        <v>3</v>
      </c>
    </row>
    <row r="41" spans="1:27" ht="15.75" customHeight="1" x14ac:dyDescent="0.25">
      <c r="A41" s="201" t="s">
        <v>3139</v>
      </c>
      <c r="B41" s="120">
        <v>29</v>
      </c>
      <c r="C41" s="120">
        <v>29</v>
      </c>
      <c r="D41" s="92">
        <f>IFERROR(INDEX('на отправку (3)'!G:G,MATCH($V41,'на отправку (3)'!$B:$B,0),1),0)</f>
        <v>0</v>
      </c>
      <c r="E41" s="92">
        <f>IFERROR(INDEX('на отправку (3)'!H:H,MATCH($V41,'на отправку (3)'!$B:$B,0),1),0)</f>
        <v>44</v>
      </c>
      <c r="F41" s="92">
        <f>IFERROR(INDEX('на отправку (3)'!I:I,MATCH($V41,'на отправку (3)'!$B:$B,0),1),0)</f>
        <v>0</v>
      </c>
      <c r="G41" s="191">
        <f>IFERROR(INDEX('на отправку (3)'!J:J,MATCH($V41,'на отправку (3)'!$B:$B,0),1),0)</f>
        <v>0</v>
      </c>
      <c r="H41" s="92">
        <f>IFERROR(INDEX('на отправку (3)'!K:K,MATCH($V41,'на отправку (3)'!$B:$B,0),1),0)/100</f>
        <v>0</v>
      </c>
      <c r="I41" s="191">
        <f>IFERROR(INDEX('на отправку (3)'!M:M,MATCH($V41,'на отправку (3)'!$B:$B,0),1),0)</f>
        <v>0</v>
      </c>
      <c r="J41" s="129">
        <f>IFERROR(INDEX('на отправку (3)'!N:N,MATCH($V41,'на отправку (3)'!$B:$B,0),1),0)</f>
        <v>5</v>
      </c>
      <c r="K41" s="92" t="str">
        <f>IFERROR(INDEX('на отправку (3)'!O:O,MATCH($V41,'на отправку (3)'!$B:$B,0),1),0)</f>
        <v>x</v>
      </c>
      <c r="L41" s="92" t="str">
        <f>IFERROR(INDEX('на отправку (3)'!P:P,MATCH($V41,'на отправку (3)'!$B:$B,0),1),0)</f>
        <v>x</v>
      </c>
      <c r="M41" s="92">
        <f>IFERROR(INDEX('на отправку (3)'!Q:Q,MATCH($V41,'на отправку (3)'!$B:$B,0),1),0)</f>
        <v>1</v>
      </c>
      <c r="N41" s="98"/>
      <c r="O41" s="92">
        <f>IFERROR(INDEX('на отправку (3)'!S:S,MATCH($V41,'на отправку (3)'!$B:$B,0),1),0)</f>
        <v>0</v>
      </c>
      <c r="P41" s="92">
        <f>IFERROR(INDEX('на отправку (3)'!T:T,MATCH($V41,'на отправку (3)'!$B:$B,0),1),0)</f>
        <v>471</v>
      </c>
      <c r="Q41" s="92">
        <f>IFERROR(INDEX('на отправку (3)'!U:U,MATCH($V41,'на отправку (3)'!$B:$B,0),1),0)</f>
        <v>0</v>
      </c>
      <c r="R41" s="129">
        <f>IFERROR(INDEX('на отправку (3)'!V:V,MATCH($V41,'на отправку (3)'!$B:$B,0),1),0)</f>
        <v>0</v>
      </c>
      <c r="S41" s="98"/>
      <c r="U41" s="71">
        <f t="shared" si="13"/>
        <v>1</v>
      </c>
      <c r="V41" s="89" t="str">
        <f t="shared" si="14"/>
        <v>029001№29</v>
      </c>
      <c r="W41" s="8">
        <f>IFERROR(INDEX('на отправку (3)'!AB:AB,MATCH($V41,'на отправку (3)'!$B:$B,0),1),0)</f>
        <v>1.6719300000000001E-3</v>
      </c>
      <c r="X41" s="8">
        <f>IFERROR(INDEX('на отправку (3)'!AC:AC,MATCH($V41,'на отправку (3)'!$B:$B,0),1),0)</f>
        <v>0</v>
      </c>
      <c r="Y41" s="8">
        <v>5</v>
      </c>
      <c r="Z41" s="8">
        <f t="shared" si="2"/>
        <v>5</v>
      </c>
    </row>
    <row r="42" spans="1:27" ht="15.75" customHeight="1" x14ac:dyDescent="0.25">
      <c r="A42" s="201" t="s">
        <v>3140</v>
      </c>
      <c r="B42" s="120">
        <v>30</v>
      </c>
      <c r="C42" s="120">
        <v>30</v>
      </c>
      <c r="D42" s="92">
        <f>IFERROR(INDEX('на отправку (3)'!G:G,MATCH($V42,'на отправку (3)'!$B:$B,0),1),0)</f>
        <v>0</v>
      </c>
      <c r="E42" s="92">
        <f>IFERROR(INDEX('на отправку (3)'!H:H,MATCH($V42,'на отправку (3)'!$B:$B,0),1),0)</f>
        <v>44</v>
      </c>
      <c r="F42" s="92">
        <f>IFERROR(INDEX('на отправку (3)'!I:I,MATCH($V42,'на отправку (3)'!$B:$B,0),1),0)</f>
        <v>0</v>
      </c>
      <c r="G42" s="191">
        <f>IFERROR(INDEX('на отправку (3)'!J:J,MATCH($V42,'на отправку (3)'!$B:$B,0),1),0)</f>
        <v>0</v>
      </c>
      <c r="H42" s="92">
        <f>IFERROR(INDEX('на отправку (3)'!K:K,MATCH($V42,'на отправку (3)'!$B:$B,0),1),0)/100</f>
        <v>0</v>
      </c>
      <c r="I42" s="191">
        <f>IFERROR(INDEX('на отправку (3)'!M:M,MATCH($V42,'на отправку (3)'!$B:$B,0),1),0)</f>
        <v>0</v>
      </c>
      <c r="J42" s="129">
        <f>IFERROR(INDEX('на отправку (3)'!N:N,MATCH($V42,'на отправку (3)'!$B:$B,0),1),0)</f>
        <v>8</v>
      </c>
      <c r="K42" s="92" t="str">
        <f>IFERROR(INDEX('на отправку (3)'!O:O,MATCH($V42,'на отправку (3)'!$B:$B,0),1),0)</f>
        <v>x</v>
      </c>
      <c r="L42" s="92" t="str">
        <f>IFERROR(INDEX('на отправку (3)'!P:P,MATCH($V42,'на отправку (3)'!$B:$B,0),1),0)</f>
        <v>x</v>
      </c>
      <c r="M42" s="92">
        <f>IFERROR(INDEX('на отправку (3)'!Q:Q,MATCH($V42,'на отправку (3)'!$B:$B,0),1),0)</f>
        <v>1</v>
      </c>
      <c r="N42" s="98"/>
      <c r="O42" s="92">
        <f>IFERROR(INDEX('на отправку (3)'!S:S,MATCH($V42,'на отправку (3)'!$B:$B,0),1),0)</f>
        <v>0</v>
      </c>
      <c r="P42" s="92">
        <f>IFERROR(INDEX('на отправку (3)'!T:T,MATCH($V42,'на отправку (3)'!$B:$B,0),1),0)</f>
        <v>471</v>
      </c>
      <c r="Q42" s="92">
        <f>IFERROR(INDEX('на отправку (3)'!U:U,MATCH($V42,'на отправку (3)'!$B:$B,0),1),0)</f>
        <v>0</v>
      </c>
      <c r="R42" s="129">
        <f>IFERROR(INDEX('на отправку (3)'!V:V,MATCH($V42,'на отправку (3)'!$B:$B,0),1),0)</f>
        <v>0</v>
      </c>
      <c r="S42" s="98"/>
      <c r="U42" s="71">
        <f t="shared" si="13"/>
        <v>1</v>
      </c>
      <c r="V42" s="89" t="str">
        <f t="shared" si="14"/>
        <v>029001№30</v>
      </c>
      <c r="W42" s="8">
        <f>IFERROR(INDEX('на отправку (3)'!AB:AB,MATCH($V42,'на отправку (3)'!$B:$B,0),1),0)</f>
        <v>0</v>
      </c>
      <c r="X42" s="8">
        <f>IFERROR(INDEX('на отправку (3)'!AC:AC,MATCH($V42,'на отправку (3)'!$B:$B,0),1),0)</f>
        <v>0</v>
      </c>
      <c r="Y42" s="8">
        <v>8</v>
      </c>
      <c r="Z42" s="8">
        <f t="shared" si="2"/>
        <v>8</v>
      </c>
    </row>
    <row r="43" spans="1:27" ht="53.25" customHeight="1" x14ac:dyDescent="0.25">
      <c r="A43" s="201" t="s">
        <v>2534</v>
      </c>
      <c r="B43" s="120">
        <v>31</v>
      </c>
      <c r="C43" s="120">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1">
        <f>IFERROR(INDEX('на отправку (3)'!J:J,MATCH($V43,'на отправку (3)'!$B:$B,0),1),0)</f>
        <v>0</v>
      </c>
      <c r="H43" s="92">
        <f>IFERROR(INDEX('на отправку (3)'!K:K,MATCH($V43,'на отправку (3)'!$B:$B,0),1),0)/100</f>
        <v>0</v>
      </c>
      <c r="I43" s="191">
        <f>IFERROR(INDEX('на отправку (3)'!M:M,MATCH($V43,'на отправку (3)'!$B:$B,0),1),0)</f>
        <v>0</v>
      </c>
      <c r="J43" s="129">
        <v>3</v>
      </c>
      <c r="K43" s="92" t="str">
        <f>IFERROR(INDEX('на отправку (3)'!O:O,MATCH($V43,'на отправку (3)'!$B:$B,0),1),0)</f>
        <v>x</v>
      </c>
      <c r="L43" s="92" t="str">
        <f>IFERROR(INDEX('на отправку (3)'!P:P,MATCH($V43,'на отправку (3)'!$B:$B,0),1),0)</f>
        <v>x</v>
      </c>
      <c r="M43" s="92">
        <f>IFERROR(INDEX('на отправку (3)'!Q:Q,MATCH($V43,'на отправку (3)'!$B:$B,0),1),0)</f>
        <v>1</v>
      </c>
      <c r="N43" s="98"/>
      <c r="O43" s="92">
        <f>IFERROR(INDEX('на отправку (3)'!S:S,MATCH($V43,'на отправку (3)'!$B:$B,0),1),0)</f>
        <v>0</v>
      </c>
      <c r="P43" s="92">
        <f>IFERROR(INDEX('на отправку (3)'!T:T,MATCH($V43,'на отправку (3)'!$B:$B,0),1),0)</f>
        <v>0</v>
      </c>
      <c r="Q43" s="92">
        <f>IFERROR(INDEX('на отправку (3)'!U:U,MATCH($V43,'на отправку (3)'!$B:$B,0),1),0)</f>
        <v>0</v>
      </c>
      <c r="R43" s="129">
        <f>IFERROR(INDEX('на отправку (3)'!V:V,MATCH($V43,'на отправку (3)'!$B:$B,0),1),0)</f>
        <v>0</v>
      </c>
      <c r="S43" s="98"/>
      <c r="U43" s="71">
        <f t="shared" si="13"/>
        <v>1</v>
      </c>
      <c r="V43" s="89" t="str">
        <f t="shared" si="14"/>
        <v>029001№31</v>
      </c>
      <c r="W43" s="8">
        <f>IFERROR(INDEX('на отправку (3)'!AB:AB,MATCH($V43,'на отправку (3)'!$B:$B,0),1),0)</f>
        <v>0</v>
      </c>
      <c r="X43" s="8">
        <f>IFERROR(INDEX('на отправку (3)'!AC:AC,MATCH($V43,'на отправку (3)'!$B:$B,0),1),0)</f>
        <v>0</v>
      </c>
      <c r="Y43" s="8">
        <v>3</v>
      </c>
      <c r="Z43" s="8">
        <f t="shared" si="2"/>
        <v>3</v>
      </c>
    </row>
    <row r="44" spans="1:27" ht="53.25" customHeight="1" x14ac:dyDescent="0.25">
      <c r="A44" s="201" t="s">
        <v>2536</v>
      </c>
      <c r="B44" s="120">
        <v>32</v>
      </c>
      <c r="C44" s="120">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1">
        <f>IFERROR(INDEX('на отправку (3)'!J:J,MATCH($V44,'на отправку (3)'!$B:$B,0),1),0)</f>
        <v>0</v>
      </c>
      <c r="H44" s="92">
        <f>IFERROR(INDEX('на отправку (3)'!K:K,MATCH($V44,'на отправку (3)'!$B:$B,0),1),0)/100</f>
        <v>0</v>
      </c>
      <c r="I44" s="191">
        <f>IFERROR(INDEX('на отправку (3)'!M:M,MATCH($V44,'на отправку (3)'!$B:$B,0),1),0)</f>
        <v>0</v>
      </c>
      <c r="J44" s="129">
        <v>8</v>
      </c>
      <c r="K44" s="92" t="str">
        <f>IFERROR(INDEX('на отправку (3)'!O:O,MATCH($V44,'на отправку (3)'!$B:$B,0),1),0)</f>
        <v>x</v>
      </c>
      <c r="L44" s="92" t="str">
        <f>IFERROR(INDEX('на отправку (3)'!P:P,MATCH($V44,'на отправку (3)'!$B:$B,0),1),0)</f>
        <v>x</v>
      </c>
      <c r="M44" s="92">
        <f>IFERROR(INDEX('на отправку (3)'!Q:Q,MATCH($V44,'на отправку (3)'!$B:$B,0),1),0)</f>
        <v>1</v>
      </c>
      <c r="N44" s="98"/>
      <c r="O44" s="92">
        <f>IFERROR(INDEX('на отправку (3)'!S:S,MATCH($V44,'на отправку (3)'!$B:$B,0),1),0)</f>
        <v>0</v>
      </c>
      <c r="P44" s="92">
        <f>IFERROR(INDEX('на отправку (3)'!T:T,MATCH($V44,'на отправку (3)'!$B:$B,0),1),0)</f>
        <v>0</v>
      </c>
      <c r="Q44" s="92">
        <f>IFERROR(INDEX('на отправку (3)'!U:U,MATCH($V44,'на отправку (3)'!$B:$B,0),1),0)</f>
        <v>0</v>
      </c>
      <c r="R44" s="129">
        <f>IFERROR(INDEX('на отправку (3)'!V:V,MATCH($V44,'на отправку (3)'!$B:$B,0),1),0)</f>
        <v>0</v>
      </c>
      <c r="S44" s="98"/>
      <c r="U44" s="71">
        <f t="shared" si="13"/>
        <v>1</v>
      </c>
      <c r="V44" s="89" t="str">
        <f t="shared" si="14"/>
        <v>029001№32</v>
      </c>
      <c r="W44" s="8">
        <f>IFERROR(INDEX('на отправку (3)'!AB:AB,MATCH($V44,'на отправку (3)'!$B:$B,0),1),0)</f>
        <v>0</v>
      </c>
      <c r="X44" s="8">
        <f>IFERROR(INDEX('на отправку (3)'!AC:AC,MATCH($V44,'на отправку (3)'!$B:$B,0),1),0)</f>
        <v>0</v>
      </c>
      <c r="Y44" s="8">
        <v>8</v>
      </c>
      <c r="Z44" s="8">
        <f t="shared" si="2"/>
        <v>8</v>
      </c>
    </row>
    <row r="45" spans="1:27" ht="15.75" customHeight="1" x14ac:dyDescent="0.25">
      <c r="A45" s="201" t="s">
        <v>3141</v>
      </c>
      <c r="B45" s="127">
        <v>33</v>
      </c>
      <c r="C45" s="127">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1">
        <f>IFERROR(INDEX('на отправку (3)'!J:J,MATCH($V45,'на отправку (3)'!$B:$B,0),1),0)</f>
        <v>0</v>
      </c>
      <c r="H45" s="92">
        <f>IFERROR(INDEX('на отправку (3)'!K:K,MATCH($V45,'на отправку (3)'!$B:$B,0),1),0)/100</f>
        <v>0</v>
      </c>
      <c r="I45" s="191">
        <f>IFERROR(INDEX('на отправку (3)'!M:M,MATCH($V45,'на отправку (3)'!$B:$B,0),1),0)</f>
        <v>0</v>
      </c>
      <c r="J45" s="129">
        <f>IFERROR(INDEX('на отправку (3)'!N:N,MATCH($V45,'на отправку (3)'!$B:$B,0),1),0)</f>
        <v>0</v>
      </c>
      <c r="K45" s="92" t="str">
        <f>IFERROR(INDEX('на отправку (3)'!O:O,MATCH($V45,'на отправку (3)'!$B:$B,0),1),0)</f>
        <v>x</v>
      </c>
      <c r="L45" s="92">
        <f>IFERROR(INDEX('на отправку (3)'!P:P,MATCH($V45,'на отправку (3)'!$B:$B,0),1),0)</f>
        <v>0</v>
      </c>
      <c r="M45" s="92">
        <f>IFERROR(INDEX('на отправку (3)'!Q:Q,MATCH($V45,'на отправку (3)'!$B:$B,0),1),0)</f>
        <v>2</v>
      </c>
      <c r="N45" s="98"/>
      <c r="O45" s="92">
        <f>IFERROR(INDEX('на отправку (3)'!S:S,MATCH($V45,'на отправку (3)'!$B:$B,0),1),0)</f>
        <v>0</v>
      </c>
      <c r="P45" s="92">
        <f>IFERROR(INDEX('на отправку (3)'!T:T,MATCH($V45,'на отправку (3)'!$B:$B,0),1),0)</f>
        <v>0</v>
      </c>
      <c r="Q45" s="92">
        <f>IFERROR(INDEX('на отправку (3)'!U:U,MATCH($V45,'на отправку (3)'!$B:$B,0),1),0)</f>
        <v>0</v>
      </c>
      <c r="R45" s="129">
        <f>IFERROR(INDEX('на отправку (3)'!V:V,MATCH($V45,'на отправку (3)'!$B:$B,0),1),0)</f>
        <v>0</v>
      </c>
      <c r="S45" s="98"/>
      <c r="U45" s="71">
        <f t="shared" si="13"/>
        <v>0</v>
      </c>
      <c r="V45" s="89" t="str">
        <f t="shared" si="14"/>
        <v>029001№33</v>
      </c>
      <c r="W45" s="8">
        <f>IFERROR(INDEX('на отправку (3)'!AB:AB,MATCH($V45,'на отправку (3)'!$B:$B,0),1),0)</f>
        <v>0</v>
      </c>
      <c r="X45" s="8">
        <f>IFERROR(INDEX('на отправку (3)'!AC:AC,MATCH($V45,'на отправку (3)'!$B:$B,0),1),0)</f>
        <v>0</v>
      </c>
      <c r="Y45" s="8">
        <v>4</v>
      </c>
      <c r="Z45" s="8">
        <f t="shared" si="2"/>
        <v>0</v>
      </c>
    </row>
    <row r="46" spans="1:27" ht="0.75" customHeight="1" x14ac:dyDescent="0.25">
      <c r="A46" s="90"/>
      <c r="C46" s="125"/>
      <c r="D46" s="91"/>
      <c r="E46" s="91"/>
      <c r="F46" s="91"/>
      <c r="G46" s="91"/>
      <c r="H46" s="91"/>
      <c r="I46" s="91"/>
      <c r="J46" s="130"/>
      <c r="K46" s="91"/>
      <c r="L46" s="91"/>
      <c r="M46" s="91"/>
      <c r="N46" s="91"/>
      <c r="O46" s="91"/>
      <c r="P46" s="91"/>
      <c r="Q46" s="91"/>
      <c r="R46" s="130"/>
      <c r="S46" s="93"/>
    </row>
    <row r="47" spans="1:27" ht="0.75" customHeight="1" x14ac:dyDescent="0.25"/>
    <row r="48" spans="1:27" ht="38.25" customHeight="1" x14ac:dyDescent="0.25">
      <c r="A48" s="182" t="s">
        <v>2455</v>
      </c>
      <c r="C48" s="182"/>
      <c r="D48" s="182"/>
      <c r="E48" s="182"/>
      <c r="F48" s="182"/>
      <c r="G48" s="182"/>
      <c r="H48" s="182"/>
      <c r="I48" s="182"/>
      <c r="J48" s="182"/>
      <c r="K48" s="182"/>
      <c r="L48" s="182"/>
      <c r="M48" s="182"/>
      <c r="N48" s="182"/>
      <c r="O48" s="182"/>
      <c r="P48" s="182"/>
      <c r="Q48" s="182"/>
      <c r="R48" s="182"/>
      <c r="S48" s="182"/>
      <c r="T48" s="182"/>
      <c r="U48" s="72">
        <f>SUM(U10:U45)</f>
        <v>25</v>
      </c>
      <c r="W48" s="89" t="s">
        <v>184</v>
      </c>
      <c r="Z48" s="72">
        <f>SUM(Z10:Z45)</f>
        <v>113</v>
      </c>
      <c r="AA48" s="89" t="s">
        <v>269</v>
      </c>
    </row>
    <row r="49" spans="1:20" ht="16.5" customHeight="1" x14ac:dyDescent="0.25">
      <c r="A49" s="182" t="s">
        <v>2456</v>
      </c>
      <c r="C49" s="182"/>
      <c r="D49" s="182"/>
      <c r="E49" s="182"/>
      <c r="F49" s="182"/>
      <c r="G49" s="182"/>
      <c r="H49" s="182"/>
      <c r="I49" s="182"/>
      <c r="J49" s="182"/>
      <c r="K49" s="182"/>
      <c r="L49" s="182"/>
      <c r="M49" s="182"/>
      <c r="N49" s="182"/>
      <c r="O49" s="182"/>
      <c r="P49" s="182"/>
      <c r="Q49" s="182"/>
      <c r="R49" s="182"/>
      <c r="S49" s="182"/>
      <c r="T49" s="182"/>
    </row>
    <row r="50" spans="1:20" ht="15" customHeight="1" x14ac:dyDescent="0.25">
      <c r="A50" s="182" t="s">
        <v>2457</v>
      </c>
      <c r="C50" s="182"/>
      <c r="D50" s="182"/>
      <c r="E50" s="182"/>
      <c r="F50" s="182"/>
      <c r="G50" s="182"/>
      <c r="H50" s="182"/>
      <c r="I50" s="182"/>
      <c r="J50" s="182"/>
      <c r="K50" s="182"/>
      <c r="L50" s="182"/>
      <c r="M50" s="182"/>
      <c r="N50" s="182"/>
      <c r="O50" s="182"/>
      <c r="P50" s="182"/>
      <c r="Q50" s="182"/>
      <c r="R50" s="182"/>
      <c r="S50" s="182"/>
      <c r="T50" s="182"/>
    </row>
    <row r="51" spans="1:20" x14ac:dyDescent="0.25">
      <c r="C51" s="121" t="s">
        <v>19</v>
      </c>
      <c r="J51" s="96">
        <f>T_РЕЗ2+J26+J33+J38</f>
        <v>90.5</v>
      </c>
      <c r="M51" s="72">
        <f>SUMIF(M10:M45,1,M10:M45)</f>
        <v>28</v>
      </c>
      <c r="N51" s="89" t="s">
        <v>183</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Лист5"/>
  <dimension ref="A1:AA51"/>
  <sheetViews>
    <sheetView showGridLines="0" zoomScale="90" zoomScaleNormal="90" workbookViewId="0">
      <selection activeCell="D6" sqref="D6:S7"/>
    </sheetView>
  </sheetViews>
  <sheetFormatPr defaultColWidth="9.140625" defaultRowHeight="15" x14ac:dyDescent="0.25"/>
  <cols>
    <col min="1" max="1" width="44.5703125" style="89" customWidth="1"/>
    <col min="2" max="2" width="7" style="185" customWidth="1"/>
    <col min="3" max="3" width="7.140625" style="121"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174</v>
      </c>
    </row>
    <row r="2" spans="1:26" ht="22.5" customHeight="1" x14ac:dyDescent="0.25">
      <c r="A2" s="178" t="s">
        <v>2496</v>
      </c>
      <c r="C2" s="178"/>
      <c r="D2" s="178"/>
      <c r="E2" s="178"/>
      <c r="F2" s="178"/>
      <c r="G2" s="178"/>
      <c r="H2" s="178"/>
      <c r="I2" s="178"/>
      <c r="J2" s="178"/>
      <c r="K2" s="178"/>
      <c r="L2" s="178"/>
      <c r="M2" s="178"/>
      <c r="N2" s="178"/>
      <c r="O2" s="178"/>
      <c r="P2" s="178"/>
      <c r="Q2" s="178"/>
      <c r="R2" s="178"/>
      <c r="S2" s="178"/>
      <c r="T2" s="178"/>
    </row>
    <row r="3" spans="1:26" ht="20.25" customHeight="1" x14ac:dyDescent="0.25">
      <c r="A3" s="178" t="s">
        <v>0</v>
      </c>
      <c r="C3" s="178"/>
      <c r="D3" s="178"/>
      <c r="E3" s="178"/>
      <c r="F3" s="178"/>
      <c r="G3" s="178"/>
      <c r="H3" s="178"/>
      <c r="I3" s="178"/>
      <c r="J3" s="178"/>
      <c r="K3" s="178"/>
      <c r="L3" s="178"/>
      <c r="M3" s="178"/>
      <c r="N3" s="178"/>
      <c r="O3" s="178"/>
      <c r="P3" s="178"/>
      <c r="Q3" s="178"/>
      <c r="R3" s="178"/>
      <c r="S3" s="178"/>
      <c r="T3" s="178"/>
    </row>
    <row r="4" spans="1:26" ht="20.25" customHeight="1" x14ac:dyDescent="0.25">
      <c r="A4" s="178" t="s">
        <v>2478</v>
      </c>
      <c r="C4" s="178"/>
      <c r="D4" s="178"/>
      <c r="E4" s="178"/>
      <c r="F4" s="178"/>
      <c r="G4" s="178"/>
      <c r="H4" s="178"/>
      <c r="I4" s="178"/>
      <c r="J4" s="178"/>
      <c r="K4" s="178"/>
      <c r="L4" s="178"/>
      <c r="M4" s="178"/>
      <c r="N4" s="178"/>
      <c r="O4" s="178"/>
      <c r="P4" s="178"/>
      <c r="Q4" s="178"/>
      <c r="R4" s="178"/>
      <c r="S4" s="178"/>
      <c r="T4" s="178"/>
    </row>
    <row r="5" spans="1:26" x14ac:dyDescent="0.25">
      <c r="A5" s="225" t="s">
        <v>3092</v>
      </c>
      <c r="B5" s="225" t="s">
        <v>16</v>
      </c>
      <c r="C5" s="217" t="s">
        <v>2441</v>
      </c>
      <c r="D5" s="223" t="s">
        <v>3112</v>
      </c>
      <c r="E5" s="222" t="s">
        <v>2442</v>
      </c>
      <c r="F5" s="222" t="s">
        <v>2442</v>
      </c>
      <c r="G5" s="222" t="s">
        <v>2442</v>
      </c>
      <c r="H5" s="222" t="s">
        <v>2442</v>
      </c>
      <c r="I5" s="222" t="s">
        <v>2442</v>
      </c>
      <c r="J5" s="222" t="s">
        <v>2442</v>
      </c>
      <c r="K5" s="222" t="s">
        <v>2442</v>
      </c>
      <c r="L5" s="222" t="s">
        <v>2442</v>
      </c>
      <c r="M5" s="222" t="s">
        <v>2442</v>
      </c>
      <c r="N5" s="222" t="s">
        <v>2442</v>
      </c>
      <c r="O5" s="223" t="s">
        <v>2443</v>
      </c>
      <c r="P5" s="222" t="s">
        <v>2443</v>
      </c>
      <c r="Q5" s="222" t="s">
        <v>2443</v>
      </c>
      <c r="R5" s="222" t="s">
        <v>2443</v>
      </c>
      <c r="S5" s="224" t="s">
        <v>2443</v>
      </c>
      <c r="U5" s="214" t="s">
        <v>184</v>
      </c>
    </row>
    <row r="6" spans="1:26" ht="97.5" customHeight="1" x14ac:dyDescent="0.25">
      <c r="A6" s="215"/>
      <c r="B6" s="215"/>
      <c r="C6" s="218"/>
      <c r="D6" s="1" t="s">
        <v>3093</v>
      </c>
      <c r="E6" s="1" t="s">
        <v>3094</v>
      </c>
      <c r="F6" s="1" t="s">
        <v>3095</v>
      </c>
      <c r="G6" s="1" t="s">
        <v>3096</v>
      </c>
      <c r="H6" s="1" t="s">
        <v>2444</v>
      </c>
      <c r="I6" s="1" t="s">
        <v>2445</v>
      </c>
      <c r="J6" s="1" t="s">
        <v>9</v>
      </c>
      <c r="K6" s="1" t="s">
        <v>3097</v>
      </c>
      <c r="L6" s="1" t="s">
        <v>2446</v>
      </c>
      <c r="M6" s="1" t="s">
        <v>2447</v>
      </c>
      <c r="N6" s="1" t="s">
        <v>3098</v>
      </c>
      <c r="O6" s="1" t="s">
        <v>3093</v>
      </c>
      <c r="P6" s="1" t="s">
        <v>3099</v>
      </c>
      <c r="Q6" s="1" t="s">
        <v>3100</v>
      </c>
      <c r="R6" s="1" t="s">
        <v>9</v>
      </c>
      <c r="S6" s="194" t="s">
        <v>11</v>
      </c>
      <c r="U6" s="226"/>
    </row>
    <row r="7" spans="1:26" ht="71.25" customHeight="1" x14ac:dyDescent="0.25">
      <c r="A7" s="216"/>
      <c r="B7" s="216"/>
      <c r="C7" s="219"/>
      <c r="D7" s="1" t="s">
        <v>3101</v>
      </c>
      <c r="E7" s="1" t="s">
        <v>3101</v>
      </c>
      <c r="F7" s="1" t="s">
        <v>3102</v>
      </c>
      <c r="G7" s="1" t="s">
        <v>3103</v>
      </c>
      <c r="H7" s="1" t="s">
        <v>3104</v>
      </c>
      <c r="I7" s="1" t="s">
        <v>3105</v>
      </c>
      <c r="J7" s="1" t="s">
        <v>3106</v>
      </c>
      <c r="K7" s="1" t="s">
        <v>3107</v>
      </c>
      <c r="L7" s="1" t="s">
        <v>3108</v>
      </c>
      <c r="M7" s="1" t="s">
        <v>3109</v>
      </c>
      <c r="N7" s="1" t="s">
        <v>3110</v>
      </c>
      <c r="O7" s="1" t="s">
        <v>3101</v>
      </c>
      <c r="P7" s="1" t="s">
        <v>3101</v>
      </c>
      <c r="Q7" s="1" t="s">
        <v>3111</v>
      </c>
      <c r="R7" s="1" t="s">
        <v>3106</v>
      </c>
      <c r="S7" s="194"/>
      <c r="U7" s="227"/>
      <c r="W7" s="2" t="s">
        <v>2492</v>
      </c>
      <c r="X7" s="2" t="s">
        <v>2493</v>
      </c>
      <c r="Y7" s="2" t="s">
        <v>2495</v>
      </c>
      <c r="Z7" s="2" t="s">
        <v>2494</v>
      </c>
    </row>
    <row r="8" spans="1:26" x14ac:dyDescent="0.25">
      <c r="A8" s="122">
        <v>1</v>
      </c>
      <c r="B8" s="176">
        <v>2</v>
      </c>
      <c r="C8" s="122">
        <v>3</v>
      </c>
      <c r="D8" s="176">
        <v>4</v>
      </c>
      <c r="E8" s="122">
        <v>5</v>
      </c>
      <c r="F8" s="176">
        <v>6</v>
      </c>
      <c r="G8" s="122">
        <v>7</v>
      </c>
      <c r="H8" s="176">
        <v>8</v>
      </c>
      <c r="I8" s="122">
        <v>9</v>
      </c>
      <c r="J8" s="176">
        <v>10</v>
      </c>
      <c r="K8" s="122">
        <v>11</v>
      </c>
      <c r="L8" s="176">
        <v>12</v>
      </c>
      <c r="M8" s="122">
        <v>13</v>
      </c>
      <c r="N8" s="176">
        <v>14</v>
      </c>
      <c r="O8" s="122">
        <v>15</v>
      </c>
      <c r="P8" s="176">
        <v>16</v>
      </c>
      <c r="Q8" s="122">
        <v>17</v>
      </c>
      <c r="R8" s="176">
        <v>18</v>
      </c>
      <c r="S8" s="122">
        <v>19</v>
      </c>
      <c r="U8" s="8"/>
    </row>
    <row r="9" spans="1:26" s="121" customFormat="1" ht="19.5" customHeight="1" x14ac:dyDescent="0.2">
      <c r="A9" s="128"/>
      <c r="B9" s="138"/>
      <c r="C9" s="128"/>
      <c r="D9" s="135" t="s">
        <v>13</v>
      </c>
      <c r="E9" s="132"/>
      <c r="F9" s="132"/>
      <c r="G9" s="132"/>
      <c r="H9" s="132"/>
      <c r="I9" s="132"/>
      <c r="J9" s="139">
        <f>SUM(J10:J25)</f>
        <v>22.5</v>
      </c>
      <c r="K9" s="132"/>
      <c r="L9" s="132"/>
      <c r="M9" s="132"/>
      <c r="N9" s="132"/>
      <c r="O9" s="132"/>
      <c r="P9" s="132"/>
      <c r="Q9" s="132"/>
      <c r="R9" s="132"/>
      <c r="S9" s="132"/>
      <c r="U9" s="133"/>
    </row>
    <row r="10" spans="1:26" ht="45" customHeight="1" x14ac:dyDescent="0.25">
      <c r="A10" s="201" t="s">
        <v>3113</v>
      </c>
      <c r="B10" s="186">
        <v>1</v>
      </c>
      <c r="C10" s="124">
        <v>1</v>
      </c>
      <c r="D10" s="92">
        <f>IFERROR(INDEX('на отправку (3)'!G:G,MATCH($V10,'на отправку (3)'!$B:$B,0),1),0)</f>
        <v>21331</v>
      </c>
      <c r="E10" s="92">
        <f>IFERROR(INDEX('на отправку (3)'!H:H,MATCH($V10,'на отправку (3)'!$B:$B,0),1),0)</f>
        <v>24779</v>
      </c>
      <c r="F10" s="92">
        <f>IFERROR(INDEX('на отправку (3)'!I:I,MATCH($V10,'на отправку (3)'!$B:$B,0),1),0)</f>
        <v>0.86084991300000002</v>
      </c>
      <c r="G10" s="188" t="s">
        <v>12</v>
      </c>
      <c r="H10" s="92">
        <f>IFERROR(INDEX('на отправку (3)'!K:K,MATCH($V10,'на отправку (3)'!$B:$B,0),1),0)/100</f>
        <v>-3.8218000999999999E-4</v>
      </c>
      <c r="I10" s="188" t="s">
        <v>12</v>
      </c>
      <c r="J10" s="129">
        <f>IFERROR(INDEX('на отправку (3)'!N:N,MATCH($V10,'на отправку (3)'!$B:$B,0),1),0)</f>
        <v>3</v>
      </c>
      <c r="K10" s="92">
        <f>IFERROR(INDEX('на отправку (3)'!O:O,MATCH($V10,'на отправку (3)'!$B:$B,0),1),0)</f>
        <v>0</v>
      </c>
      <c r="L10" s="92">
        <f>IFERROR(INDEX('на отправку (3)'!P:P,MATCH($V10,'на отправку (3)'!$B:$B,0),1),0)</f>
        <v>2</v>
      </c>
      <c r="M10" s="92">
        <f>IFERROR(INDEX('на отправку (3)'!Q:Q,MATCH($V10,'на отправку (3)'!$B:$B,0),1),0)</f>
        <v>1</v>
      </c>
      <c r="N10" s="92">
        <f>IFERROR(INDEX('на отправку (3)'!R:R,MATCH($V10,'на отправку (3)'!$B:$B,0),1),0)</f>
        <v>0</v>
      </c>
      <c r="O10" s="92">
        <f>IFERROR(INDEX('на отправку (3)'!S:S,MATCH($V10,'на отправку (3)'!$B:$B,0),1),0)</f>
        <v>23233</v>
      </c>
      <c r="P10" s="92">
        <f>IFERROR(INDEX('на отправку (3)'!T:T,MATCH($V10,'на отправку (3)'!$B:$B,0),1),0)</f>
        <v>25957</v>
      </c>
      <c r="Q10" s="92">
        <f>IFERROR(INDEX('на отправку (3)'!U:U,MATCH($V10,'на отправку (3)'!$B:$B,0),1),0)</f>
        <v>0.89505721000000005</v>
      </c>
      <c r="R10" s="129">
        <f>IFERROR(INDEX('на отправку (3)'!V:V,MATCH($V10,'на отправку (3)'!$B:$B,0),1),0)</f>
        <v>0</v>
      </c>
      <c r="S10" s="92">
        <f>IFERROR(INDEX('на отправку (3)'!W:W,MATCH($V10,'на отправку (3)'!$B:$B,0),1),0)</f>
        <v>0</v>
      </c>
      <c r="U10" s="71">
        <f>IF(J10&gt;0,1,0)</f>
        <v>1</v>
      </c>
      <c r="V10" s="89" t="str">
        <f>CONCATENATE($U$1,"№",C10)</f>
        <v>029100№1</v>
      </c>
      <c r="W10" s="8">
        <f>IFERROR(INDEX('на отправку (3)'!AB:AB,MATCH($V10,'на отправку (3)'!$B:$B,0),1),0)</f>
        <v>0.87783438400000002</v>
      </c>
      <c r="X10" s="8">
        <f>IFERROR(INDEX('на отправку (3)'!AC:AC,MATCH($V10,'на отправку (3)'!$B:$B,0),1),0)</f>
        <v>0.79392113200000003</v>
      </c>
      <c r="Y10" s="8">
        <v>3</v>
      </c>
      <c r="Z10" s="8">
        <f>IF(M10=1,Y10,0)</f>
        <v>3</v>
      </c>
    </row>
    <row r="11" spans="1:26" ht="45" customHeight="1" x14ac:dyDescent="0.25">
      <c r="A11" s="201" t="s">
        <v>3114</v>
      </c>
      <c r="B11" s="186">
        <v>2</v>
      </c>
      <c r="C11" s="124">
        <v>26</v>
      </c>
      <c r="D11" s="92">
        <f>IFERROR(INDEX('на отправку (3)'!G:G,MATCH($V11,'на отправку (3)'!$B:$B,0),1),0)</f>
        <v>30083</v>
      </c>
      <c r="E11" s="92">
        <f>IFERROR(INDEX('на отправку (3)'!H:H,MATCH($V11,'на отправку (3)'!$B:$B,0),1),0)</f>
        <v>36415</v>
      </c>
      <c r="F11" s="92">
        <f>IFERROR(INDEX('на отправку (3)'!I:I,MATCH($V11,'на отправку (3)'!$B:$B,0),1),0)</f>
        <v>0.82611561200000005</v>
      </c>
      <c r="G11" s="188" t="s">
        <v>12</v>
      </c>
      <c r="H11" s="92">
        <f>IFERROR(INDEX('на отправку (3)'!K:K,MATCH($V11,'на отправку (3)'!$B:$B,0),1),0)/100</f>
        <v>-4.3241483999999995E-4</v>
      </c>
      <c r="I11" s="188" t="s">
        <v>12</v>
      </c>
      <c r="J11" s="129">
        <f>IFERROR(INDEX('на отправку (3)'!N:N,MATCH($V11,'на отправку (3)'!$B:$B,0),1),0)</f>
        <v>3</v>
      </c>
      <c r="K11" s="92">
        <f>IFERROR(INDEX('на отправку (3)'!O:O,MATCH($V11,'на отправку (3)'!$B:$B,0),1),0)</f>
        <v>0</v>
      </c>
      <c r="L11" s="92">
        <f>IFERROR(INDEX('на отправку (3)'!P:P,MATCH($V11,'на отправку (3)'!$B:$B,0),1),0)</f>
        <v>2</v>
      </c>
      <c r="M11" s="92">
        <f>IFERROR(INDEX('на отправку (3)'!Q:Q,MATCH($V11,'на отправку (3)'!$B:$B,0),1),0)</f>
        <v>1</v>
      </c>
      <c r="N11" s="92">
        <f>IFERROR(INDEX('на отправку (3)'!R:R,MATCH($V11,'на отправку (3)'!$B:$B,0),1),0)</f>
        <v>0</v>
      </c>
      <c r="O11" s="92">
        <f>IFERROR(INDEX('на отправку (3)'!S:S,MATCH($V11,'на отправку (3)'!$B:$B,0),1),0)</f>
        <v>30966</v>
      </c>
      <c r="P11" s="92">
        <f>IFERROR(INDEX('на отправку (3)'!T:T,MATCH($V11,'на отправку (3)'!$B:$B,0),1),0)</f>
        <v>35863</v>
      </c>
      <c r="Q11" s="92">
        <f>IFERROR(INDEX('на отправку (3)'!U:U,MATCH($V11,'на отправку (3)'!$B:$B,0),1),0)</f>
        <v>0.86345258300000005</v>
      </c>
      <c r="R11" s="129">
        <f>IFERROR(INDEX('на отправку (3)'!V:V,MATCH($V11,'на отправку (3)'!$B:$B,0),1),0)</f>
        <v>0</v>
      </c>
      <c r="S11" s="92">
        <f>IFERROR(INDEX('на отправку (3)'!W:W,MATCH($V11,'на отправку (3)'!$B:$B,0),1),0)</f>
        <v>0</v>
      </c>
      <c r="U11" s="71">
        <f t="shared" ref="U11:U25" si="0">IF(J11&gt;0,1,0)</f>
        <v>1</v>
      </c>
      <c r="V11" s="89" t="str">
        <f t="shared" ref="V11:V25" si="1">CONCATENATE($U$1,"№",C11)</f>
        <v>029100№26</v>
      </c>
      <c r="W11" s="8">
        <f>IFERROR(INDEX('на отправку (3)'!AB:AB,MATCH($V11,'на отправку (3)'!$B:$B,0),1),0)</f>
        <v>0.83450456100000003</v>
      </c>
      <c r="X11" s="8">
        <f>IFERROR(INDEX('на отправку (3)'!AC:AC,MATCH($V11,'на отправку (3)'!$B:$B,0),1),0)</f>
        <v>0.72780695200000001</v>
      </c>
      <c r="Y11" s="8">
        <v>3</v>
      </c>
      <c r="Z11" s="8">
        <f t="shared" ref="Z11:Z45" si="2">IF(M11=1,Y11,0)</f>
        <v>3</v>
      </c>
    </row>
    <row r="12" spans="1:26" ht="60.75" customHeight="1" x14ac:dyDescent="0.25">
      <c r="A12" s="201" t="s">
        <v>3115</v>
      </c>
      <c r="B12" s="186">
        <v>3</v>
      </c>
      <c r="C12" s="124">
        <v>2</v>
      </c>
      <c r="D12" s="92">
        <f>IFERROR(INDEX('на отправку (3)'!G:G,MATCH($V12,'на отправку (3)'!$B:$B,0),1),0)</f>
        <v>179</v>
      </c>
      <c r="E12" s="92">
        <f>IFERROR(INDEX('на отправку (3)'!H:H,MATCH($V12,'на отправку (3)'!$B:$B,0),1),0)</f>
        <v>180</v>
      </c>
      <c r="F12" s="92">
        <f>IFERROR(INDEX('на отправку (3)'!I:I,MATCH($V12,'на отправку (3)'!$B:$B,0),1),0)</f>
        <v>0.99444444399999998</v>
      </c>
      <c r="G12" s="188" t="s">
        <v>12</v>
      </c>
      <c r="H12" s="92">
        <f>IFERROR(INDEX('на отправку (3)'!K:K,MATCH($V12,'на отправку (3)'!$B:$B,0),1),0)/100</f>
        <v>2.9682540000000002E-5</v>
      </c>
      <c r="I12" s="188" t="s">
        <v>12</v>
      </c>
      <c r="J12" s="129">
        <f>IFERROR(INDEX('на отправку (3)'!N:N,MATCH($V12,'на отправку (3)'!$B:$B,0),1),0)</f>
        <v>2</v>
      </c>
      <c r="K12" s="92">
        <f>IFERROR(INDEX('на отправку (3)'!O:O,MATCH($V12,'на отправку (3)'!$B:$B,0),1),0)</f>
        <v>0</v>
      </c>
      <c r="L12" s="92">
        <f>IFERROR(INDEX('на отправку (3)'!P:P,MATCH($V12,'на отправку (3)'!$B:$B,0),1),0)</f>
        <v>4</v>
      </c>
      <c r="M12" s="92">
        <f>IFERROR(INDEX('на отправку (3)'!Q:Q,MATCH($V12,'на отправку (3)'!$B:$B,0),1),0)</f>
        <v>1</v>
      </c>
      <c r="N12" s="92">
        <f>IFERROR(INDEX('на отправку (3)'!R:R,MATCH($V12,'на отправку (3)'!$B:$B,0),1),0)</f>
        <v>0</v>
      </c>
      <c r="O12" s="92">
        <f>IFERROR(INDEX('на отправку (3)'!S:S,MATCH($V12,'на отправку (3)'!$B:$B,0),1),0)</f>
        <v>350</v>
      </c>
      <c r="P12" s="92">
        <f>IFERROR(INDEX('на отправку (3)'!T:T,MATCH($V12,'на отправку (3)'!$B:$B,0),1),0)</f>
        <v>353</v>
      </c>
      <c r="Q12" s="92">
        <f>IFERROR(INDEX('на отправку (3)'!U:U,MATCH($V12,'на отправку (3)'!$B:$B,0),1),0)</f>
        <v>0.99150141599999997</v>
      </c>
      <c r="R12" s="129">
        <f>IFERROR(INDEX('на отправку (3)'!V:V,MATCH($V12,'на отправку (3)'!$B:$B,0),1),0)</f>
        <v>0</v>
      </c>
      <c r="S12" s="92">
        <f>IFERROR(INDEX('на отправку (3)'!W:W,MATCH($V12,'на отправку (3)'!$B:$B,0),1),0)</f>
        <v>0</v>
      </c>
      <c r="U12" s="71">
        <f t="shared" si="0"/>
        <v>1</v>
      </c>
      <c r="V12" s="89" t="str">
        <f t="shared" si="1"/>
        <v>029100№2</v>
      </c>
      <c r="W12" s="8">
        <f>IFERROR(INDEX('на отправку (3)'!AB:AB,MATCH($V12,'на отправку (3)'!$B:$B,0),1),0)</f>
        <v>0.91111111099999997</v>
      </c>
      <c r="X12" s="8">
        <f>IFERROR(INDEX('на отправку (3)'!AC:AC,MATCH($V12,'на отправку (3)'!$B:$B,0),1),0)</f>
        <v>1</v>
      </c>
      <c r="Y12" s="8">
        <v>2</v>
      </c>
      <c r="Z12" s="8">
        <f t="shared" si="2"/>
        <v>2</v>
      </c>
    </row>
    <row r="13" spans="1:26" ht="69.75" customHeight="1" x14ac:dyDescent="0.25">
      <c r="A13" s="201" t="s">
        <v>3116</v>
      </c>
      <c r="B13" s="186">
        <v>4</v>
      </c>
      <c r="C13" s="124">
        <v>3</v>
      </c>
      <c r="D13" s="92">
        <f>IFERROR(INDEX('на отправку (3)'!G:G,MATCH($V13,'на отправку (3)'!$B:$B,0),1),0)</f>
        <v>17</v>
      </c>
      <c r="E13" s="92">
        <f>IFERROR(INDEX('на отправку (3)'!H:H,MATCH($V13,'на отправку (3)'!$B:$B,0),1),0)</f>
        <v>38</v>
      </c>
      <c r="F13" s="92">
        <f>IFERROR(INDEX('на отправку (3)'!I:I,MATCH($V13,'на отправку (3)'!$B:$B,0),1),0)</f>
        <v>0.44736842100000002</v>
      </c>
      <c r="G13" s="188" t="s">
        <v>12</v>
      </c>
      <c r="H13" s="92">
        <f>IFERROR(INDEX('на отправку (3)'!K:K,MATCH($V13,'на отправку (3)'!$B:$B,0),1),0)/100</f>
        <v>1.9298245600000001E-3</v>
      </c>
      <c r="I13" s="188" t="s">
        <v>12</v>
      </c>
      <c r="J13" s="129">
        <f>IFERROR(INDEX('на отправку (3)'!N:N,MATCH($V13,'на отправку (3)'!$B:$B,0),1),0)</f>
        <v>2</v>
      </c>
      <c r="K13" s="92">
        <f>IFERROR(INDEX('на отправку (3)'!O:O,MATCH($V13,'на отправку (3)'!$B:$B,0),1),0)</f>
        <v>0</v>
      </c>
      <c r="L13" s="92">
        <f>IFERROR(INDEX('на отправку (3)'!P:P,MATCH($V13,'на отправку (3)'!$B:$B,0),1),0)</f>
        <v>3</v>
      </c>
      <c r="M13" s="92">
        <f>IFERROR(INDEX('на отправку (3)'!Q:Q,MATCH($V13,'на отправку (3)'!$B:$B,0),1),0)</f>
        <v>1</v>
      </c>
      <c r="N13" s="92">
        <f>IFERROR(INDEX('на отправку (3)'!R:R,MATCH($V13,'на отправку (3)'!$B:$B,0),1),0)</f>
        <v>0</v>
      </c>
      <c r="O13" s="92">
        <f>IFERROR(INDEX('на отправку (3)'!S:S,MATCH($V13,'на отправку (3)'!$B:$B,0),1),0)</f>
        <v>6</v>
      </c>
      <c r="P13" s="92">
        <f>IFERROR(INDEX('на отправку (3)'!T:T,MATCH($V13,'на отправку (3)'!$B:$B,0),1),0)</f>
        <v>16</v>
      </c>
      <c r="Q13" s="92">
        <f>IFERROR(INDEX('на отправку (3)'!U:U,MATCH($V13,'на отправку (3)'!$B:$B,0),1),0)</f>
        <v>0.375</v>
      </c>
      <c r="R13" s="129">
        <f>IFERROR(INDEX('на отправку (3)'!V:V,MATCH($V13,'на отправку (3)'!$B:$B,0),1),0)</f>
        <v>0</v>
      </c>
      <c r="S13" s="92">
        <f>IFERROR(INDEX('на отправку (3)'!W:W,MATCH($V13,'на отправку (3)'!$B:$B,0),1),0)</f>
        <v>0</v>
      </c>
      <c r="U13" s="71">
        <f t="shared" si="0"/>
        <v>1</v>
      </c>
      <c r="V13" s="89" t="str">
        <f t="shared" si="1"/>
        <v>029100№3</v>
      </c>
      <c r="W13" s="8">
        <f>IFERROR(INDEX('на отправку (3)'!AB:AB,MATCH($V13,'на отправку (3)'!$B:$B,0),1),0)</f>
        <v>0.61761761800000003</v>
      </c>
      <c r="X13" s="8">
        <f>IFERROR(INDEX('на отправку (3)'!AC:AC,MATCH($V13,'на отправку (3)'!$B:$B,0),1),0)</f>
        <v>1</v>
      </c>
      <c r="Y13" s="8">
        <v>2</v>
      </c>
      <c r="Z13" s="8">
        <f t="shared" si="2"/>
        <v>2</v>
      </c>
    </row>
    <row r="14" spans="1:26" ht="64.5" customHeight="1" x14ac:dyDescent="0.25">
      <c r="A14" s="201" t="s">
        <v>3117</v>
      </c>
      <c r="B14" s="186">
        <v>5</v>
      </c>
      <c r="C14" s="124">
        <v>4</v>
      </c>
      <c r="D14" s="92">
        <f>IFERROR(INDEX('на отправку (3)'!G:G,MATCH($V14,'на отправку (3)'!$B:$B,0),1),0)</f>
        <v>0</v>
      </c>
      <c r="E14" s="92">
        <f>IFERROR(INDEX('на отправку (3)'!H:H,MATCH($V14,'на отправку (3)'!$B:$B,0),1),0)</f>
        <v>0</v>
      </c>
      <c r="F14" s="92">
        <f>IFERROR(INDEX('на отправку (3)'!I:I,MATCH($V14,'на отправку (3)'!$B:$B,0),1),0)</f>
        <v>0</v>
      </c>
      <c r="G14" s="188" t="s">
        <v>12</v>
      </c>
      <c r="H14" s="92">
        <f>IFERROR(INDEX('на отправку (3)'!K:K,MATCH($V14,'на отправку (3)'!$B:$B,0),1),0)/100</f>
        <v>0</v>
      </c>
      <c r="I14" s="188" t="s">
        <v>12</v>
      </c>
      <c r="J14" s="129">
        <f>IFERROR(INDEX('на отправку (3)'!N:N,MATCH($V14,'на отправку (3)'!$B:$B,0),1),0)</f>
        <v>0</v>
      </c>
      <c r="K14" s="92">
        <f>IFERROR(INDEX('на отправку (3)'!O:O,MATCH($V14,'на отправку (3)'!$B:$B,0),1),0)</f>
        <v>0</v>
      </c>
      <c r="L14" s="92">
        <f>IFERROR(INDEX('на отправку (3)'!P:P,MATCH($V14,'на отправку (3)'!$B:$B,0),1),0)</f>
        <v>0</v>
      </c>
      <c r="M14" s="92">
        <f>IFERROR(INDEX('на отправку (3)'!Q:Q,MATCH($V14,'на отправку (3)'!$B:$B,0),1),0)</f>
        <v>2</v>
      </c>
      <c r="N14" s="92">
        <f>IFERROR(INDEX('на отправку (3)'!R:R,MATCH($V14,'на отправку (3)'!$B:$B,0),1),0)</f>
        <v>0</v>
      </c>
      <c r="O14" s="92">
        <f>IFERROR(INDEX('на отправку (3)'!S:S,MATCH($V14,'на отправку (3)'!$B:$B,0),1),0)</f>
        <v>0</v>
      </c>
      <c r="P14" s="92">
        <f>IFERROR(INDEX('на отправку (3)'!T:T,MATCH($V14,'на отправку (3)'!$B:$B,0),1),0)</f>
        <v>0</v>
      </c>
      <c r="Q14" s="92">
        <f>IFERROR(INDEX('на отправку (3)'!U:U,MATCH($V14,'на отправку (3)'!$B:$B,0),1),0)</f>
        <v>0</v>
      </c>
      <c r="R14" s="129">
        <f>IFERROR(INDEX('на отправку (3)'!V:V,MATCH($V14,'на отправку (3)'!$B:$B,0),1),0)</f>
        <v>0</v>
      </c>
      <c r="S14" s="92">
        <f>IFERROR(INDEX('на отправку (3)'!W:W,MATCH($V14,'на отправку (3)'!$B:$B,0),1),0)</f>
        <v>0</v>
      </c>
      <c r="U14" s="71">
        <f t="shared" si="0"/>
        <v>0</v>
      </c>
      <c r="V14" s="89" t="str">
        <f t="shared" si="1"/>
        <v>029100№4</v>
      </c>
      <c r="W14" s="8">
        <f>IFERROR(INDEX('на отправку (3)'!AB:AB,MATCH($V14,'на отправку (3)'!$B:$B,0),1),0)</f>
        <v>0.86111111100000004</v>
      </c>
      <c r="X14" s="8">
        <f>IFERROR(INDEX('на отправку (3)'!AC:AC,MATCH($V14,'на отправку (3)'!$B:$B,0),1),0)</f>
        <v>1</v>
      </c>
      <c r="Y14" s="8">
        <v>2</v>
      </c>
      <c r="Z14" s="8">
        <f t="shared" si="2"/>
        <v>0</v>
      </c>
    </row>
    <row r="15" spans="1:26" ht="69" customHeight="1" x14ac:dyDescent="0.25">
      <c r="A15" s="201" t="s">
        <v>2502</v>
      </c>
      <c r="B15" s="186">
        <v>6</v>
      </c>
      <c r="C15" s="124">
        <v>5</v>
      </c>
      <c r="D15" s="92">
        <f>IFERROR(INDEX('на отправку (3)'!G:G,MATCH($V15,'на отправку (3)'!$B:$B,0),1),0)</f>
        <v>0</v>
      </c>
      <c r="E15" s="92">
        <f>IFERROR(INDEX('на отправку (3)'!H:H,MATCH($V15,'на отправку (3)'!$B:$B,0),1),0)</f>
        <v>0</v>
      </c>
      <c r="F15" s="92">
        <f>IFERROR(INDEX('на отправку (3)'!I:I,MATCH($V15,'на отправку (3)'!$B:$B,0),1),0)</f>
        <v>0</v>
      </c>
      <c r="G15" s="188" t="s">
        <v>12</v>
      </c>
      <c r="H15" s="92">
        <f>IFERROR(INDEX('на отправку (3)'!K:K,MATCH($V15,'на отправку (3)'!$B:$B,0),1),0)/100</f>
        <v>-0.01</v>
      </c>
      <c r="I15" s="188" t="s">
        <v>12</v>
      </c>
      <c r="J15" s="129">
        <f>IFERROR(INDEX('на отправку (3)'!N:N,MATCH($V15,'на отправку (3)'!$B:$B,0),1),0)</f>
        <v>0</v>
      </c>
      <c r="K15" s="92">
        <f>IFERROR(INDEX('на отправку (3)'!O:O,MATCH($V15,'на отправку (3)'!$B:$B,0),1),0)</f>
        <v>0</v>
      </c>
      <c r="L15" s="92">
        <f>IFERROR(INDEX('на отправку (3)'!P:P,MATCH($V15,'на отправку (3)'!$B:$B,0),1),0)</f>
        <v>0</v>
      </c>
      <c r="M15" s="92">
        <f>IFERROR(INDEX('на отправку (3)'!Q:Q,MATCH($V15,'на отправку (3)'!$B:$B,0),1),0)</f>
        <v>2</v>
      </c>
      <c r="N15" s="92">
        <f>IFERROR(INDEX('на отправку (3)'!R:R,MATCH($V15,'на отправку (3)'!$B:$B,0),1),0)</f>
        <v>0</v>
      </c>
      <c r="O15" s="92">
        <f>IFERROR(INDEX('на отправку (3)'!S:S,MATCH($V15,'на отправку (3)'!$B:$B,0),1),0)</f>
        <v>15</v>
      </c>
      <c r="P15" s="92">
        <f>IFERROR(INDEX('на отправку (3)'!T:T,MATCH($V15,'на отправку (3)'!$B:$B,0),1),0)</f>
        <v>17</v>
      </c>
      <c r="Q15" s="92">
        <f>IFERROR(INDEX('на отправку (3)'!U:U,MATCH($V15,'на отправку (3)'!$B:$B,0),1),0)</f>
        <v>0.88235294099999995</v>
      </c>
      <c r="R15" s="129">
        <f>IFERROR(INDEX('на отправку (3)'!V:V,MATCH($V15,'на отправку (3)'!$B:$B,0),1),0)</f>
        <v>0</v>
      </c>
      <c r="S15" s="92">
        <f>IFERROR(INDEX('на отправку (3)'!W:W,MATCH($V15,'на отправку (3)'!$B:$B,0),1),0)</f>
        <v>0</v>
      </c>
      <c r="U15" s="71">
        <f t="shared" si="0"/>
        <v>0</v>
      </c>
      <c r="V15" s="89" t="str">
        <f t="shared" si="1"/>
        <v>029100№5</v>
      </c>
      <c r="W15" s="8">
        <f>IFERROR(INDEX('на отправку (3)'!AB:AB,MATCH($V15,'на отправку (3)'!$B:$B,0),1),0)</f>
        <v>0.56594488200000004</v>
      </c>
      <c r="X15" s="8">
        <f>IFERROR(INDEX('на отправку (3)'!AC:AC,MATCH($V15,'на отправку (3)'!$B:$B,0),1),0)</f>
        <v>1</v>
      </c>
      <c r="Y15" s="8">
        <v>2</v>
      </c>
      <c r="Z15" s="8">
        <f t="shared" si="2"/>
        <v>0</v>
      </c>
    </row>
    <row r="16" spans="1:26" ht="79.5" customHeight="1" x14ac:dyDescent="0.25">
      <c r="A16" s="201" t="s">
        <v>3118</v>
      </c>
      <c r="B16" s="186">
        <v>7</v>
      </c>
      <c r="C16" s="124">
        <v>6</v>
      </c>
      <c r="D16" s="92">
        <f>IFERROR(INDEX('на отправку (3)'!G:G,MATCH($V16,'на отправку (3)'!$B:$B,0),1),0)</f>
        <v>0</v>
      </c>
      <c r="E16" s="92">
        <f>IFERROR(INDEX('на отправку (3)'!H:H,MATCH($V16,'на отправку (3)'!$B:$B,0),1),0)</f>
        <v>2</v>
      </c>
      <c r="F16" s="92">
        <f>IFERROR(INDEX('на отправку (3)'!I:I,MATCH($V16,'на отправку (3)'!$B:$B,0),1),0)</f>
        <v>0</v>
      </c>
      <c r="G16" s="188" t="s">
        <v>12</v>
      </c>
      <c r="H16" s="92">
        <f>IFERROR(INDEX('на отправку (3)'!K:K,MATCH($V16,'на отправку (3)'!$B:$B,0),1),0)/100</f>
        <v>0</v>
      </c>
      <c r="I16" s="188" t="s">
        <v>12</v>
      </c>
      <c r="J16" s="129">
        <f>IFERROR(INDEX('на отправку (3)'!N:N,MATCH($V16,'на отправку (3)'!$B:$B,0),1),0)</f>
        <v>0</v>
      </c>
      <c r="K16" s="92">
        <f>IFERROR(INDEX('на отправку (3)'!O:O,MATCH($V16,'на отправку (3)'!$B:$B,0),1),0)</f>
        <v>0</v>
      </c>
      <c r="L16" s="92">
        <f>IFERROR(INDEX('на отправку (3)'!P:P,MATCH($V16,'на отправку (3)'!$B:$B,0),1),0)</f>
        <v>3</v>
      </c>
      <c r="M16" s="92">
        <f>IFERROR(INDEX('на отправку (3)'!Q:Q,MATCH($V16,'на отправку (3)'!$B:$B,0),1),0)</f>
        <v>1</v>
      </c>
      <c r="N16" s="92">
        <f>IFERROR(INDEX('на отправку (3)'!R:R,MATCH($V16,'на отправку (3)'!$B:$B,0),1),0)</f>
        <v>0</v>
      </c>
      <c r="O16" s="92">
        <f>IFERROR(INDEX('на отправку (3)'!S:S,MATCH($V16,'на отправку (3)'!$B:$B,0),1),0)</f>
        <v>0</v>
      </c>
      <c r="P16" s="92">
        <f>IFERROR(INDEX('на отправку (3)'!T:T,MATCH($V16,'на отправку (3)'!$B:$B,0),1),0)</f>
        <v>1</v>
      </c>
      <c r="Q16" s="92">
        <f>IFERROR(INDEX('на отправку (3)'!U:U,MATCH($V16,'на отправку (3)'!$B:$B,0),1),0)</f>
        <v>0</v>
      </c>
      <c r="R16" s="129">
        <f>IFERROR(INDEX('на отправку (3)'!V:V,MATCH($V16,'на отправку (3)'!$B:$B,0),1),0)</f>
        <v>0</v>
      </c>
      <c r="S16" s="92">
        <f>IFERROR(INDEX('на отправку (3)'!W:W,MATCH($V16,'на отправку (3)'!$B:$B,0),1),0)</f>
        <v>0</v>
      </c>
      <c r="U16" s="71">
        <f t="shared" si="0"/>
        <v>0</v>
      </c>
      <c r="V16" s="89" t="str">
        <f t="shared" si="1"/>
        <v>029100№6</v>
      </c>
      <c r="W16" s="8">
        <f>IFERROR(INDEX('на отправку (3)'!AB:AB,MATCH($V16,'на отправку (3)'!$B:$B,0),1),0)</f>
        <v>0.3</v>
      </c>
      <c r="X16" s="8">
        <f>IFERROR(INDEX('на отправку (3)'!AC:AC,MATCH($V16,'на отправку (3)'!$B:$B,0),1),0)</f>
        <v>1</v>
      </c>
      <c r="Y16" s="8">
        <v>3</v>
      </c>
      <c r="Z16" s="8">
        <f t="shared" si="2"/>
        <v>3</v>
      </c>
    </row>
    <row r="17" spans="1:26" ht="68.25" customHeight="1" x14ac:dyDescent="0.25">
      <c r="A17" s="201" t="s">
        <v>3119</v>
      </c>
      <c r="B17" s="186">
        <v>8</v>
      </c>
      <c r="C17" s="124">
        <v>22</v>
      </c>
      <c r="D17" s="92">
        <f>IFERROR(INDEX('на отправку (3)'!G:G,MATCH($V17,'на отправку (3)'!$B:$B,0),1),0)</f>
        <v>0</v>
      </c>
      <c r="E17" s="92">
        <f>IFERROR(INDEX('на отправку (3)'!H:H,MATCH($V17,'на отправку (3)'!$B:$B,0),1),0)</f>
        <v>2</v>
      </c>
      <c r="F17" s="92">
        <f>IFERROR(INDEX('на отправку (3)'!I:I,MATCH($V17,'на отправку (3)'!$B:$B,0),1),0)</f>
        <v>0</v>
      </c>
      <c r="G17" s="188" t="s">
        <v>12</v>
      </c>
      <c r="H17" s="92">
        <f>IFERROR(INDEX('на отправку (3)'!K:K,MATCH($V17,'на отправку (3)'!$B:$B,0),1),0)/100</f>
        <v>0</v>
      </c>
      <c r="I17" s="188" t="s">
        <v>12</v>
      </c>
      <c r="J17" s="129">
        <f>IFERROR(INDEX('на отправку (3)'!N:N,MATCH($V17,'на отправку (3)'!$B:$B,0),1),0)</f>
        <v>0</v>
      </c>
      <c r="K17" s="92">
        <f>IFERROR(INDEX('на отправку (3)'!O:O,MATCH($V17,'на отправку (3)'!$B:$B,0),1),0)</f>
        <v>0</v>
      </c>
      <c r="L17" s="92">
        <f>IFERROR(INDEX('на отправку (3)'!P:P,MATCH($V17,'на отправку (3)'!$B:$B,0),1),0)</f>
        <v>3</v>
      </c>
      <c r="M17" s="92">
        <f>IFERROR(INDEX('на отправку (3)'!Q:Q,MATCH($V17,'на отправку (3)'!$B:$B,0),1),0)</f>
        <v>1</v>
      </c>
      <c r="N17" s="92">
        <f>IFERROR(INDEX('на отправку (3)'!R:R,MATCH($V17,'на отправку (3)'!$B:$B,0),1),0)</f>
        <v>0</v>
      </c>
      <c r="O17" s="92">
        <f>IFERROR(INDEX('на отправку (3)'!S:S,MATCH($V17,'на отправку (3)'!$B:$B,0),1),0)</f>
        <v>0</v>
      </c>
      <c r="P17" s="92">
        <f>IFERROR(INDEX('на отправку (3)'!T:T,MATCH($V17,'на отправку (3)'!$B:$B,0),1),0)</f>
        <v>0</v>
      </c>
      <c r="Q17" s="92">
        <f>IFERROR(INDEX('на отправку (3)'!U:U,MATCH($V17,'на отправку (3)'!$B:$B,0),1),0)</f>
        <v>0</v>
      </c>
      <c r="R17" s="129">
        <f>IFERROR(INDEX('на отправку (3)'!V:V,MATCH($V17,'на отправку (3)'!$B:$B,0),1),0)</f>
        <v>0</v>
      </c>
      <c r="S17" s="92">
        <f>IFERROR(INDEX('на отправку (3)'!W:W,MATCH($V17,'на отправку (3)'!$B:$B,0),1),0)</f>
        <v>0</v>
      </c>
      <c r="U17" s="71">
        <f t="shared" si="0"/>
        <v>0</v>
      </c>
      <c r="V17" s="89" t="str">
        <f t="shared" si="1"/>
        <v>029100№22</v>
      </c>
      <c r="W17" s="8">
        <f>IFERROR(INDEX('на отправку (3)'!AB:AB,MATCH($V17,'на отправку (3)'!$B:$B,0),1),0)</f>
        <v>0.4</v>
      </c>
      <c r="X17" s="8">
        <f>IFERROR(INDEX('на отправку (3)'!AC:AC,MATCH($V17,'на отправку (3)'!$B:$B,0),1),0)</f>
        <v>1</v>
      </c>
      <c r="Y17" s="8">
        <v>3</v>
      </c>
      <c r="Z17" s="8">
        <f t="shared" si="2"/>
        <v>3</v>
      </c>
    </row>
    <row r="18" spans="1:26" ht="147.75" customHeight="1" x14ac:dyDescent="0.25">
      <c r="A18" s="201" t="s">
        <v>3120</v>
      </c>
      <c r="B18" s="186">
        <v>9</v>
      </c>
      <c r="C18" s="124">
        <v>7</v>
      </c>
      <c r="D18" s="92">
        <f>IFERROR(INDEX('на отправку (3)'!G:G,MATCH($V18,'на отправку (3)'!$B:$B,0),1),0)</f>
        <v>6277</v>
      </c>
      <c r="E18" s="92">
        <f>IFERROR(INDEX('на отправку (3)'!H:H,MATCH($V18,'на отправку (3)'!$B:$B,0),1),0)</f>
        <v>6277</v>
      </c>
      <c r="F18" s="92">
        <f>IFERROR(INDEX('на отправку (3)'!I:I,MATCH($V18,'на отправку (3)'!$B:$B,0),1),0)</f>
        <v>1</v>
      </c>
      <c r="G18" s="189">
        <v>1</v>
      </c>
      <c r="H18" s="92">
        <f>IFERROR(INDEX('на отправку (3)'!K:K,MATCH($V18,'на отправку (3)'!$B:$B,0),1),0)/100</f>
        <v>0</v>
      </c>
      <c r="I18" s="191">
        <f>IFERROR(INDEX('на отправку (3)'!M:M,MATCH($V18,'на отправку (3)'!$B:$B,0),1),0)</f>
        <v>1</v>
      </c>
      <c r="J18" s="129">
        <f>IFERROR(INDEX('на отправку (3)'!N:N,MATCH($V18,'на отправку (3)'!$B:$B,0),1),0)</f>
        <v>2</v>
      </c>
      <c r="K18" s="92" t="str">
        <f>IFERROR(INDEX('на отправку (3)'!O:O,MATCH($V18,'на отправку (3)'!$B:$B,0),1),0)</f>
        <v>x</v>
      </c>
      <c r="L18" s="92">
        <f>IFERROR(INDEX('на отправку (3)'!P:P,MATCH($V18,'на отправку (3)'!$B:$B,0),1),0)</f>
        <v>6</v>
      </c>
      <c r="M18" s="92">
        <f>IFERROR(INDEX('на отправку (3)'!Q:Q,MATCH($V18,'на отправку (3)'!$B:$B,0),1),0)</f>
        <v>1</v>
      </c>
      <c r="N18" s="92">
        <f>IFERROR(INDEX('на отправку (3)'!R:R,MATCH($V18,'на отправку (3)'!$B:$B,0),1),0)</f>
        <v>0</v>
      </c>
      <c r="O18" s="92">
        <f>IFERROR(INDEX('на отправку (3)'!S:S,MATCH($V18,'на отправку (3)'!$B:$B,0),1),0)</f>
        <v>5247</v>
      </c>
      <c r="P18" s="92">
        <f>IFERROR(INDEX('на отправку (3)'!T:T,MATCH($V18,'на отправку (3)'!$B:$B,0),1),0)</f>
        <v>5247</v>
      </c>
      <c r="Q18" s="92">
        <f>IFERROR(INDEX('на отправку (3)'!U:U,MATCH($V18,'на отправку (3)'!$B:$B,0),1),0)</f>
        <v>1</v>
      </c>
      <c r="R18" s="129">
        <f>IFERROR(INDEX('на отправку (3)'!V:V,MATCH($V18,'на отправку (3)'!$B:$B,0),1),0)</f>
        <v>0</v>
      </c>
      <c r="S18" s="92">
        <f>IFERROR(INDEX('на отправку (3)'!W:W,MATCH($V18,'на отправку (3)'!$B:$B,0),1),0)</f>
        <v>0</v>
      </c>
      <c r="U18" s="71">
        <f t="shared" si="0"/>
        <v>1</v>
      </c>
      <c r="V18" s="89" t="str">
        <f t="shared" si="1"/>
        <v>029100№7</v>
      </c>
      <c r="W18" s="8">
        <f>IFERROR(INDEX('на отправку (3)'!AB:AB,MATCH($V18,'на отправку (3)'!$B:$B,0),1),0)</f>
        <v>1</v>
      </c>
      <c r="X18" s="8">
        <f>IFERROR(INDEX('на отправку (3)'!AC:AC,MATCH($V18,'на отправку (3)'!$B:$B,0),1),0)</f>
        <v>1</v>
      </c>
      <c r="Y18" s="8">
        <v>2</v>
      </c>
      <c r="Z18" s="8">
        <f t="shared" si="2"/>
        <v>2</v>
      </c>
    </row>
    <row r="19" spans="1:26" ht="59.25" customHeight="1" x14ac:dyDescent="0.25">
      <c r="A19" s="201" t="s">
        <v>3121</v>
      </c>
      <c r="B19" s="186">
        <v>10</v>
      </c>
      <c r="C19" s="124">
        <v>8</v>
      </c>
      <c r="D19" s="92">
        <f>IFERROR(INDEX('на отправку (3)'!G:G,MATCH($V19,'на отправку (3)'!$B:$B,0),1),0)</f>
        <v>433</v>
      </c>
      <c r="E19" s="92">
        <f>IFERROR(INDEX('на отправку (3)'!H:H,MATCH($V19,'на отправку (3)'!$B:$B,0),1),0)</f>
        <v>37267</v>
      </c>
      <c r="F19" s="92">
        <f>IFERROR(INDEX('на отправку (3)'!I:I,MATCH($V19,'на отправку (3)'!$B:$B,0),1),0)</f>
        <v>1.1618859E-2</v>
      </c>
      <c r="G19" s="188" t="s">
        <v>12</v>
      </c>
      <c r="H19" s="92">
        <f>IFERROR(INDEX('на отправку (3)'!K:K,MATCH($V19,'на отправку (3)'!$B:$B,0),1),0)/100</f>
        <v>-1.2403330699999999E-3</v>
      </c>
      <c r="I19" s="192" t="str">
        <f>IFERROR(INDEX('на отправку (3)'!M:M,MATCH($V19,'на отправку (3)'!$B:$B,0),1),0)</f>
        <v>x</v>
      </c>
      <c r="J19" s="129">
        <f>IFERROR(INDEX('на отправку (3)'!N:N,MATCH($V19,'на отправку (3)'!$B:$B,0),1),0)</f>
        <v>2</v>
      </c>
      <c r="K19" s="92">
        <f>IFERROR(INDEX('на отправку (3)'!O:O,MATCH($V19,'на отправку (3)'!$B:$B,0),1),0)</f>
        <v>0</v>
      </c>
      <c r="L19" s="92">
        <f>IFERROR(INDEX('на отправку (3)'!P:P,MATCH($V19,'на отправку (3)'!$B:$B,0),1),0)</f>
        <v>2</v>
      </c>
      <c r="M19" s="92">
        <f>IFERROR(INDEX('на отправку (3)'!Q:Q,MATCH($V19,'на отправку (3)'!$B:$B,0),1),0)</f>
        <v>1</v>
      </c>
      <c r="N19" s="92">
        <f>IFERROR(INDEX('на отправку (3)'!R:R,MATCH($V19,'на отправку (3)'!$B:$B,0),1),0)</f>
        <v>0</v>
      </c>
      <c r="O19" s="92">
        <f>IFERROR(INDEX('на отправку (3)'!S:S,MATCH($V19,'на отправку (3)'!$B:$B,0),1),0)</f>
        <v>439</v>
      </c>
      <c r="P19" s="92">
        <f>IFERROR(INDEX('на отправку (3)'!T:T,MATCH($V19,'на отправку (3)'!$B:$B,0),1),0)</f>
        <v>33097</v>
      </c>
      <c r="Q19" s="92">
        <f>IFERROR(INDEX('на отправку (3)'!U:U,MATCH($V19,'на отправку (3)'!$B:$B,0),1),0)</f>
        <v>1.3264042E-2</v>
      </c>
      <c r="R19" s="129">
        <f>IFERROR(INDEX('на отправку (3)'!V:V,MATCH($V19,'на отправку (3)'!$B:$B,0),1),0)</f>
        <v>0</v>
      </c>
      <c r="S19" s="92">
        <f>IFERROR(INDEX('на отправку (3)'!W:W,MATCH($V19,'на отправку (3)'!$B:$B,0),1),0)</f>
        <v>0</v>
      </c>
      <c r="U19" s="71">
        <f t="shared" si="0"/>
        <v>1</v>
      </c>
      <c r="V19" s="89" t="str">
        <f t="shared" si="1"/>
        <v>029100№8</v>
      </c>
      <c r="W19" s="8">
        <f>IFERROR(INDEX('на отправку (3)'!AB:AB,MATCH($V19,'на отправку (3)'!$B:$B,0),1),0)</f>
        <v>1.4606701999999999E-2</v>
      </c>
      <c r="X19" s="8">
        <f>IFERROR(INDEX('на отправку (3)'!AC:AC,MATCH($V19,'на отправку (3)'!$B:$B,0),1),0)</f>
        <v>0</v>
      </c>
      <c r="Y19" s="8">
        <v>2</v>
      </c>
      <c r="Z19" s="8">
        <f t="shared" si="2"/>
        <v>2</v>
      </c>
    </row>
    <row r="20" spans="1:26" ht="62.25" customHeight="1" x14ac:dyDescent="0.25">
      <c r="A20" s="201" t="s">
        <v>2507</v>
      </c>
      <c r="B20" s="186">
        <v>11</v>
      </c>
      <c r="C20" s="124">
        <v>9</v>
      </c>
      <c r="D20" s="92">
        <f>IFERROR(INDEX('на отправку (3)'!G:G,MATCH($V20,'на отправку (3)'!$B:$B,0),1),0)</f>
        <v>1216</v>
      </c>
      <c r="E20" s="92">
        <f>IFERROR(INDEX('на отправку (3)'!H:H,MATCH($V20,'на отправку (3)'!$B:$B,0),1),0)</f>
        <v>1289</v>
      </c>
      <c r="F20" s="92">
        <f>IFERROR(INDEX('на отправку (3)'!I:I,MATCH($V20,'на отправку (3)'!$B:$B,0),1),0)</f>
        <v>0.94336695100000001</v>
      </c>
      <c r="G20" s="189">
        <v>1</v>
      </c>
      <c r="H20" s="92">
        <f>IFERROR(INDEX('на отправку (3)'!K:K,MATCH($V20,'на отправку (3)'!$B:$B,0),1),0)/100</f>
        <v>9.3991082299999997E-3</v>
      </c>
      <c r="I20" s="191">
        <f>IFERROR(INDEX('на отправку (3)'!M:M,MATCH($V20,'на отправку (3)'!$B:$B,0),1),0)</f>
        <v>0.94336695100000001</v>
      </c>
      <c r="J20" s="129">
        <f>IFERROR(INDEX('на отправку (3)'!N:N,MATCH($V20,'на отправку (3)'!$B:$B,0),1),0)</f>
        <v>0.5</v>
      </c>
      <c r="K20" s="92" t="str">
        <f>IFERROR(INDEX('на отправку (3)'!O:O,MATCH($V20,'на отправку (3)'!$B:$B,0),1),0)</f>
        <v>x</v>
      </c>
      <c r="L20" s="92">
        <f>IFERROR(INDEX('на отправку (3)'!P:P,MATCH($V20,'на отправку (3)'!$B:$B,0),1),0)</f>
        <v>5</v>
      </c>
      <c r="M20" s="92">
        <f>IFERROR(INDEX('на отправку (3)'!Q:Q,MATCH($V20,'на отправку (3)'!$B:$B,0),1),0)</f>
        <v>1</v>
      </c>
      <c r="N20" s="92">
        <f>IFERROR(INDEX('на отправку (3)'!R:R,MATCH($V20,'на отправку (3)'!$B:$B,0),1),0)</f>
        <v>0</v>
      </c>
      <c r="O20" s="92">
        <f>IFERROR(INDEX('на отправку (3)'!S:S,MATCH($V20,'на отправку (3)'!$B:$B,0),1),0)</f>
        <v>2253</v>
      </c>
      <c r="P20" s="92">
        <f>IFERROR(INDEX('на отправку (3)'!T:T,MATCH($V20,'на отправку (3)'!$B:$B,0),1),0)</f>
        <v>4633</v>
      </c>
      <c r="Q20" s="92">
        <f>IFERROR(INDEX('на отправку (3)'!U:U,MATCH($V20,'на отправку (3)'!$B:$B,0),1),0)</f>
        <v>0.48629397800000002</v>
      </c>
      <c r="R20" s="129">
        <f>IFERROR(INDEX('на отправку (3)'!V:V,MATCH($V20,'на отправку (3)'!$B:$B,0),1),0)</f>
        <v>0</v>
      </c>
      <c r="S20" s="92">
        <f>IFERROR(INDEX('на отправку (3)'!W:W,MATCH($V20,'на отправку (3)'!$B:$B,0),1),0)</f>
        <v>0</v>
      </c>
      <c r="U20" s="71">
        <f t="shared" si="0"/>
        <v>1</v>
      </c>
      <c r="V20" s="89" t="str">
        <f t="shared" si="1"/>
        <v>029100№9</v>
      </c>
      <c r="W20" s="8">
        <f>IFERROR(INDEX('на отправку (3)'!AB:AB,MATCH($V20,'на отправку (3)'!$B:$B,0),1),0)</f>
        <v>0.93642591900000005</v>
      </c>
      <c r="X20" s="8">
        <f>IFERROR(INDEX('на отправку (3)'!AC:AC,MATCH($V20,'на отправку (3)'!$B:$B,0),1),0)</f>
        <v>0</v>
      </c>
      <c r="Y20" s="8">
        <v>1</v>
      </c>
      <c r="Z20" s="8">
        <f t="shared" si="2"/>
        <v>1</v>
      </c>
    </row>
    <row r="21" spans="1:26" ht="70.5" customHeight="1" x14ac:dyDescent="0.25">
      <c r="A21" s="201" t="s">
        <v>3122</v>
      </c>
      <c r="B21" s="186">
        <v>12</v>
      </c>
      <c r="C21" s="124">
        <v>10</v>
      </c>
      <c r="D21" s="92">
        <f>IFERROR(INDEX('на отправку (3)'!G:G,MATCH($V21,'на отправку (3)'!$B:$B,0),1),0)</f>
        <v>36</v>
      </c>
      <c r="E21" s="92">
        <f>IFERROR(INDEX('на отправку (3)'!H:H,MATCH($V21,'на отправку (3)'!$B:$B,0),1),0)</f>
        <v>36</v>
      </c>
      <c r="F21" s="92">
        <f>IFERROR(INDEX('на отправку (3)'!I:I,MATCH($V21,'на отправку (3)'!$B:$B,0),1),0)</f>
        <v>1</v>
      </c>
      <c r="G21" s="189">
        <v>1</v>
      </c>
      <c r="H21" s="92">
        <f>IFERROR(INDEX('на отправку (3)'!K:K,MATCH($V21,'на отправку (3)'!$B:$B,0),1),0)/100</f>
        <v>0</v>
      </c>
      <c r="I21" s="191">
        <f>IFERROR(INDEX('на отправку (3)'!M:M,MATCH($V21,'на отправку (3)'!$B:$B,0),1),0)</f>
        <v>1</v>
      </c>
      <c r="J21" s="129">
        <f>IFERROR(INDEX('на отправку (3)'!N:N,MATCH($V21,'на отправку (3)'!$B:$B,0),1),0)</f>
        <v>1</v>
      </c>
      <c r="K21" s="92" t="str">
        <f>IFERROR(INDEX('на отправку (3)'!O:O,MATCH($V21,'на отправку (3)'!$B:$B,0),1),0)</f>
        <v>x</v>
      </c>
      <c r="L21" s="92">
        <f>IFERROR(INDEX('на отправку (3)'!P:P,MATCH($V21,'на отправку (3)'!$B:$B,0),1),0)</f>
        <v>6</v>
      </c>
      <c r="M21" s="92">
        <f>IFERROR(INDEX('на отправку (3)'!Q:Q,MATCH($V21,'на отправку (3)'!$B:$B,0),1),0)</f>
        <v>1</v>
      </c>
      <c r="N21" s="92">
        <f>IFERROR(INDEX('на отправку (3)'!R:R,MATCH($V21,'на отправку (3)'!$B:$B,0),1),0)</f>
        <v>0</v>
      </c>
      <c r="O21" s="92">
        <f>IFERROR(INDEX('на отправку (3)'!S:S,MATCH($V21,'на отправку (3)'!$B:$B,0),1),0)</f>
        <v>46</v>
      </c>
      <c r="P21" s="92">
        <f>IFERROR(INDEX('на отправку (3)'!T:T,MATCH($V21,'на отправку (3)'!$B:$B,0),1),0)</f>
        <v>46</v>
      </c>
      <c r="Q21" s="92">
        <f>IFERROR(INDEX('на отправку (3)'!U:U,MATCH($V21,'на отправку (3)'!$B:$B,0),1),0)</f>
        <v>1</v>
      </c>
      <c r="R21" s="129">
        <f>IFERROR(INDEX('на отправку (3)'!V:V,MATCH($V21,'на отправку (3)'!$B:$B,0),1),0)</f>
        <v>0</v>
      </c>
      <c r="S21" s="92">
        <f>IFERROR(INDEX('на отправку (3)'!W:W,MATCH($V21,'на отправку (3)'!$B:$B,0),1),0)</f>
        <v>0</v>
      </c>
      <c r="U21" s="71">
        <f t="shared" si="0"/>
        <v>1</v>
      </c>
      <c r="V21" s="89" t="str">
        <f t="shared" si="1"/>
        <v>029100№10</v>
      </c>
      <c r="W21" s="8">
        <f>IFERROR(INDEX('на отправку (3)'!AB:AB,MATCH($V21,'на отправку (3)'!$B:$B,0),1),0)</f>
        <v>1</v>
      </c>
      <c r="X21" s="8">
        <f>IFERROR(INDEX('на отправку (3)'!AC:AC,MATCH($V21,'на отправку (3)'!$B:$B,0),1),0)</f>
        <v>0</v>
      </c>
      <c r="Y21" s="8">
        <v>1</v>
      </c>
      <c r="Z21" s="8">
        <f t="shared" si="2"/>
        <v>1</v>
      </c>
    </row>
    <row r="22" spans="1:26" ht="56.25" customHeight="1" x14ac:dyDescent="0.25">
      <c r="A22" s="201" t="s">
        <v>3123</v>
      </c>
      <c r="B22" s="186">
        <v>13</v>
      </c>
      <c r="C22" s="124">
        <v>11</v>
      </c>
      <c r="D22" s="92">
        <f>IFERROR(INDEX('на отправку (3)'!G:G,MATCH($V22,'на отправку (3)'!$B:$B,0),1),0)</f>
        <v>161</v>
      </c>
      <c r="E22" s="92">
        <f>IFERROR(INDEX('на отправку (3)'!H:H,MATCH($V22,'на отправку (3)'!$B:$B,0),1),0)</f>
        <v>161</v>
      </c>
      <c r="F22" s="92">
        <f>IFERROR(INDEX('на отправку (3)'!I:I,MATCH($V22,'на отправку (3)'!$B:$B,0),1),0)</f>
        <v>1</v>
      </c>
      <c r="G22" s="189">
        <v>1</v>
      </c>
      <c r="H22" s="92">
        <f>IFERROR(INDEX('на отправку (3)'!K:K,MATCH($V22,'на отправку (3)'!$B:$B,0),1),0)/100</f>
        <v>0</v>
      </c>
      <c r="I22" s="191">
        <f>IFERROR(INDEX('на отправку (3)'!M:M,MATCH($V22,'на отправку (3)'!$B:$B,0),1),0)</f>
        <v>1</v>
      </c>
      <c r="J22" s="129">
        <f>IFERROR(INDEX('на отправку (3)'!N:N,MATCH($V22,'на отправку (3)'!$B:$B,0),1),0)</f>
        <v>2</v>
      </c>
      <c r="K22" s="92" t="str">
        <f>IFERROR(INDEX('на отправку (3)'!O:O,MATCH($V22,'на отправку (3)'!$B:$B,0),1),0)</f>
        <v>x</v>
      </c>
      <c r="L22" s="92">
        <f>IFERROR(INDEX('на отправку (3)'!P:P,MATCH($V22,'на отправку (3)'!$B:$B,0),1),0)</f>
        <v>6</v>
      </c>
      <c r="M22" s="92">
        <f>IFERROR(INDEX('на отправку (3)'!Q:Q,MATCH($V22,'на отправку (3)'!$B:$B,0),1),0)</f>
        <v>1</v>
      </c>
      <c r="N22" s="92">
        <f>IFERROR(INDEX('на отправку (3)'!R:R,MATCH($V22,'на отправку (3)'!$B:$B,0),1),0)</f>
        <v>0</v>
      </c>
      <c r="O22" s="92">
        <f>IFERROR(INDEX('на отправку (3)'!S:S,MATCH($V22,'на отправку (3)'!$B:$B,0),1),0)</f>
        <v>220</v>
      </c>
      <c r="P22" s="92">
        <f>IFERROR(INDEX('на отправку (3)'!T:T,MATCH($V22,'на отправку (3)'!$B:$B,0),1),0)</f>
        <v>220</v>
      </c>
      <c r="Q22" s="92">
        <f>IFERROR(INDEX('на отправку (3)'!U:U,MATCH($V22,'на отправку (3)'!$B:$B,0),1),0)</f>
        <v>1</v>
      </c>
      <c r="R22" s="129">
        <f>IFERROR(INDEX('на отправку (3)'!V:V,MATCH($V22,'на отправку (3)'!$B:$B,0),1),0)</f>
        <v>0</v>
      </c>
      <c r="S22" s="92">
        <f>IFERROR(INDEX('на отправку (3)'!W:W,MATCH($V22,'на отправку (3)'!$B:$B,0),1),0)</f>
        <v>0</v>
      </c>
      <c r="U22" s="71">
        <f t="shared" si="0"/>
        <v>1</v>
      </c>
      <c r="V22" s="89" t="str">
        <f t="shared" si="1"/>
        <v>029100№11</v>
      </c>
      <c r="W22" s="8">
        <f>IFERROR(INDEX('на отправку (3)'!AB:AB,MATCH($V22,'на отправку (3)'!$B:$B,0),1),0)</f>
        <v>1</v>
      </c>
      <c r="X22" s="8">
        <f>IFERROR(INDEX('на отправку (3)'!AC:AC,MATCH($V22,'на отправку (3)'!$B:$B,0),1),0)</f>
        <v>0</v>
      </c>
      <c r="Y22" s="8">
        <v>2</v>
      </c>
      <c r="Z22" s="8">
        <f t="shared" si="2"/>
        <v>2</v>
      </c>
    </row>
    <row r="23" spans="1:26" ht="66.75" customHeight="1" x14ac:dyDescent="0.25">
      <c r="A23" s="201" t="s">
        <v>3124</v>
      </c>
      <c r="B23" s="186">
        <v>14</v>
      </c>
      <c r="C23" s="124">
        <v>12</v>
      </c>
      <c r="D23" s="92">
        <f>IFERROR(INDEX('на отправку (3)'!G:G,MATCH($V23,'на отправку (3)'!$B:$B,0),1),0)</f>
        <v>901</v>
      </c>
      <c r="E23" s="92">
        <f>IFERROR(INDEX('на отправку (3)'!H:H,MATCH($V23,'на отправку (3)'!$B:$B,0),1),0)</f>
        <v>37833</v>
      </c>
      <c r="F23" s="92">
        <f>IFERROR(INDEX('на отправку (3)'!I:I,MATCH($V23,'на отправку (3)'!$B:$B,0),1),0)</f>
        <v>2.3815188000000001E-2</v>
      </c>
      <c r="G23" s="188" t="s">
        <v>12</v>
      </c>
      <c r="H23" s="92">
        <f>IFERROR(INDEX('на отправку (3)'!K:K,MATCH($V23,'на отправку (3)'!$B:$B,0),1),0)/100</f>
        <v>7.3784775999999992E-4</v>
      </c>
      <c r="I23" s="188" t="s">
        <v>12</v>
      </c>
      <c r="J23" s="129">
        <f>IFERROR(INDEX('на отправку (3)'!N:N,MATCH($V23,'на отправку (3)'!$B:$B,0),1),0)</f>
        <v>1</v>
      </c>
      <c r="K23" s="92">
        <f>IFERROR(INDEX('на отправку (3)'!O:O,MATCH($V23,'на отправку (3)'!$B:$B,0),1),0)</f>
        <v>0</v>
      </c>
      <c r="L23" s="92">
        <f>IFERROR(INDEX('на отправку (3)'!P:P,MATCH($V23,'на отправку (3)'!$B:$B,0),1),0)</f>
        <v>2</v>
      </c>
      <c r="M23" s="92">
        <f>IFERROR(INDEX('на отправку (3)'!Q:Q,MATCH($V23,'на отправку (3)'!$B:$B,0),1),0)</f>
        <v>1</v>
      </c>
      <c r="N23" s="92">
        <f>IFERROR(INDEX('на отправку (3)'!R:R,MATCH($V23,'на отправку (3)'!$B:$B,0),1),0)</f>
        <v>0</v>
      </c>
      <c r="O23" s="92">
        <f>IFERROR(INDEX('на отправку (3)'!S:S,MATCH($V23,'на отправку (3)'!$B:$B,0),1),0)</f>
        <v>748</v>
      </c>
      <c r="P23" s="92">
        <f>IFERROR(INDEX('на отправку (3)'!T:T,MATCH($V23,'на отправку (3)'!$B:$B,0),1),0)</f>
        <v>33726</v>
      </c>
      <c r="Q23" s="92">
        <f>IFERROR(INDEX('на отправку (3)'!U:U,MATCH($V23,'на отправку (3)'!$B:$B,0),1),0)</f>
        <v>2.2178735000000002E-2</v>
      </c>
      <c r="R23" s="129">
        <f>IFERROR(INDEX('на отправку (3)'!V:V,MATCH($V23,'на отправку (3)'!$B:$B,0),1),0)</f>
        <v>0</v>
      </c>
      <c r="S23" s="92">
        <f>IFERROR(INDEX('на отправку (3)'!W:W,MATCH($V23,'на отправку (3)'!$B:$B,0),1),0)</f>
        <v>0</v>
      </c>
      <c r="U23" s="71">
        <f t="shared" si="0"/>
        <v>1</v>
      </c>
      <c r="V23" s="89" t="str">
        <f t="shared" si="1"/>
        <v>029100№12</v>
      </c>
      <c r="W23" s="8">
        <f>IFERROR(INDEX('на отправку (3)'!AB:AB,MATCH($V23,'на отправку (3)'!$B:$B,0),1),0)</f>
        <v>3.2834602999999997E-2</v>
      </c>
      <c r="X23" s="8">
        <f>IFERROR(INDEX('на отправку (3)'!AC:AC,MATCH($V23,'на отправку (3)'!$B:$B,0),1),0)</f>
        <v>5.0505050000000003E-3</v>
      </c>
      <c r="Y23" s="8">
        <v>2</v>
      </c>
      <c r="Z23" s="8">
        <f t="shared" si="2"/>
        <v>2</v>
      </c>
    </row>
    <row r="24" spans="1:26" ht="69" customHeight="1" x14ac:dyDescent="0.25">
      <c r="A24" s="201" t="s">
        <v>3125</v>
      </c>
      <c r="B24" s="186">
        <v>15</v>
      </c>
      <c r="C24" s="124">
        <v>13</v>
      </c>
      <c r="D24" s="92">
        <f>IFERROR(INDEX('на отправку (3)'!G:G,MATCH($V24,'на отправку (3)'!$B:$B,0),1),0)</f>
        <v>230</v>
      </c>
      <c r="E24" s="92">
        <f>IFERROR(INDEX('на отправку (3)'!H:H,MATCH($V24,'на отправку (3)'!$B:$B,0),1),0)</f>
        <v>585</v>
      </c>
      <c r="F24" s="92">
        <f>IFERROR(INDEX('на отправку (3)'!I:I,MATCH($V24,'на отправку (3)'!$B:$B,0),1),0)</f>
        <v>0.393162393</v>
      </c>
      <c r="G24" s="188" t="s">
        <v>12</v>
      </c>
      <c r="H24" s="92">
        <f>IFERROR(INDEX('на отправку (3)'!K:K,MATCH($V24,'на отправку (3)'!$B:$B,0),1),0)/100</f>
        <v>3.8372738499999996E-3</v>
      </c>
      <c r="I24" s="188" t="s">
        <v>12</v>
      </c>
      <c r="J24" s="129">
        <f>IFERROR(INDEX('на отправку (3)'!N:N,MATCH($V24,'на отправку (3)'!$B:$B,0),1),0)</f>
        <v>1</v>
      </c>
      <c r="K24" s="92">
        <f>IFERROR(INDEX('на отправку (3)'!O:O,MATCH($V24,'на отправку (3)'!$B:$B,0),1),0)</f>
        <v>0</v>
      </c>
      <c r="L24" s="92">
        <f>IFERROR(INDEX('на отправку (3)'!P:P,MATCH($V24,'на отправку (3)'!$B:$B,0),1),0)</f>
        <v>2</v>
      </c>
      <c r="M24" s="92">
        <f>IFERROR(INDEX('на отправку (3)'!Q:Q,MATCH($V24,'на отправку (3)'!$B:$B,0),1),0)</f>
        <v>1</v>
      </c>
      <c r="N24" s="92">
        <f>IFERROR(INDEX('на отправку (3)'!R:R,MATCH($V24,'на отправку (3)'!$B:$B,0),1),0)</f>
        <v>0</v>
      </c>
      <c r="O24" s="92">
        <f>IFERROR(INDEX('на отправку (3)'!S:S,MATCH($V24,'на отправку (3)'!$B:$B,0),1),0)</f>
        <v>154</v>
      </c>
      <c r="P24" s="92">
        <f>IFERROR(INDEX('на отправку (3)'!T:T,MATCH($V24,'на отправку (3)'!$B:$B,0),1),0)</f>
        <v>542</v>
      </c>
      <c r="Q24" s="92">
        <f>IFERROR(INDEX('на отправку (3)'!U:U,MATCH($V24,'на отправку (3)'!$B:$B,0),1),0)</f>
        <v>0.28413284100000002</v>
      </c>
      <c r="R24" s="129">
        <f>IFERROR(INDEX('на отправку (3)'!V:V,MATCH($V24,'на отправку (3)'!$B:$B,0),1),0)</f>
        <v>0</v>
      </c>
      <c r="S24" s="92">
        <f>IFERROR(INDEX('на отправку (3)'!W:W,MATCH($V24,'на отправку (3)'!$B:$B,0),1),0)</f>
        <v>0</v>
      </c>
      <c r="U24" s="71">
        <f t="shared" si="0"/>
        <v>1</v>
      </c>
      <c r="V24" s="89" t="str">
        <f t="shared" si="1"/>
        <v>029100№13</v>
      </c>
      <c r="W24" s="8">
        <f>IFERROR(INDEX('на отправку (3)'!AB:AB,MATCH($V24,'на отправку (3)'!$B:$B,0),1),0)</f>
        <v>0.4</v>
      </c>
      <c r="X24" s="8">
        <f>IFERROR(INDEX('на отправку (3)'!AC:AC,MATCH($V24,'на отправку (3)'!$B:$B,0),1),0)</f>
        <v>0.177419355</v>
      </c>
      <c r="Y24" s="8">
        <v>2</v>
      </c>
      <c r="Z24" s="8">
        <f t="shared" si="2"/>
        <v>2</v>
      </c>
    </row>
    <row r="25" spans="1:26" ht="69.75" customHeight="1" x14ac:dyDescent="0.25">
      <c r="A25" s="201" t="s">
        <v>3126</v>
      </c>
      <c r="B25" s="186">
        <v>16</v>
      </c>
      <c r="C25" s="124">
        <v>14</v>
      </c>
      <c r="D25" s="92">
        <f>IFERROR(INDEX('на отправку (3)'!G:G,MATCH($V25,'на отправку (3)'!$B:$B,0),1),0)</f>
        <v>0</v>
      </c>
      <c r="E25" s="92">
        <f>IFERROR(INDEX('на отправку (3)'!H:H,MATCH($V25,'на отправку (3)'!$B:$B,0),1),0)</f>
        <v>4817</v>
      </c>
      <c r="F25" s="92">
        <f>IFERROR(INDEX('на отправку (3)'!I:I,MATCH($V25,'на отправку (3)'!$B:$B,0),1),0)</f>
        <v>0</v>
      </c>
      <c r="G25" s="188" t="s">
        <v>12</v>
      </c>
      <c r="H25" s="92">
        <f>IFERROR(INDEX('на отправку (3)'!K:K,MATCH($V25,'на отправку (3)'!$B:$B,0),1),0)/100</f>
        <v>-0.01</v>
      </c>
      <c r="I25" s="188" t="s">
        <v>12</v>
      </c>
      <c r="J25" s="129">
        <f>IFERROR(INDEX('на отправку (3)'!N:N,MATCH($V25,'на отправку (3)'!$B:$B,0),1),0)</f>
        <v>3</v>
      </c>
      <c r="K25" s="92">
        <f>IFERROR(INDEX('на отправку (3)'!O:O,MATCH($V25,'на отправку (3)'!$B:$B,0),1),0)</f>
        <v>1</v>
      </c>
      <c r="L25" s="92">
        <f>IFERROR(INDEX('на отправку (3)'!P:P,MATCH($V25,'на отправку (3)'!$B:$B,0),1),0)</f>
        <v>2</v>
      </c>
      <c r="M25" s="92">
        <f>IFERROR(INDEX('на отправку (3)'!Q:Q,MATCH($V25,'на отправку (3)'!$B:$B,0),1),0)</f>
        <v>1</v>
      </c>
      <c r="N25" s="92">
        <f>IFERROR(INDEX('на отправку (3)'!R:R,MATCH($V25,'на отправку (3)'!$B:$B,0),1),0)</f>
        <v>0</v>
      </c>
      <c r="O25" s="92">
        <f>IFERROR(INDEX('на отправку (3)'!S:S,MATCH($V25,'на отправку (3)'!$B:$B,0),1),0)</f>
        <v>4</v>
      </c>
      <c r="P25" s="92">
        <f>IFERROR(INDEX('на отправку (3)'!T:T,MATCH($V25,'на отправку (3)'!$B:$B,0),1),0)</f>
        <v>4457</v>
      </c>
      <c r="Q25" s="92">
        <f>IFERROR(INDEX('на отправку (3)'!U:U,MATCH($V25,'на отправку (3)'!$B:$B,0),1),0)</f>
        <v>8.9746499999999996E-4</v>
      </c>
      <c r="R25" s="129">
        <f>IFERROR(INDEX('на отправку (3)'!V:V,MATCH($V25,'на отправку (3)'!$B:$B,0),1),0)</f>
        <v>0</v>
      </c>
      <c r="S25" s="92">
        <f>IFERROR(INDEX('на отправку (3)'!W:W,MATCH($V25,'на отправку (3)'!$B:$B,0),1),0)</f>
        <v>0</v>
      </c>
      <c r="U25" s="71">
        <f t="shared" si="0"/>
        <v>1</v>
      </c>
      <c r="V25" s="89" t="str">
        <f t="shared" si="1"/>
        <v>029100№14</v>
      </c>
      <c r="W25" s="8">
        <f>IFERROR(INDEX('на отправку (3)'!AB:AB,MATCH($V25,'на отправку (3)'!$B:$B,0),1),0)</f>
        <v>5.0993200000000005E-4</v>
      </c>
      <c r="X25" s="8">
        <f>IFERROR(INDEX('на отправку (3)'!AC:AC,MATCH($V25,'на отправку (3)'!$B:$B,0),1),0)</f>
        <v>0</v>
      </c>
      <c r="Y25" s="8">
        <v>3</v>
      </c>
      <c r="Z25" s="8">
        <f t="shared" si="2"/>
        <v>3</v>
      </c>
    </row>
    <row r="26" spans="1:26" s="136" customFormat="1" ht="21" customHeight="1" x14ac:dyDescent="0.25">
      <c r="A26" s="202"/>
      <c r="B26" s="187"/>
      <c r="C26" s="134"/>
      <c r="D26" s="135" t="s">
        <v>14</v>
      </c>
      <c r="E26" s="135"/>
      <c r="F26" s="135"/>
      <c r="G26" s="190"/>
      <c r="H26" s="135"/>
      <c r="I26" s="193"/>
      <c r="J26" s="139">
        <f>SUM(J27:J32)</f>
        <v>0</v>
      </c>
      <c r="K26" s="135"/>
      <c r="L26" s="135"/>
      <c r="M26" s="135"/>
      <c r="N26" s="135"/>
      <c r="O26" s="135"/>
      <c r="P26" s="135"/>
      <c r="Q26" s="135"/>
      <c r="R26" s="135"/>
      <c r="S26" s="135"/>
      <c r="U26" s="137"/>
      <c r="W26" s="137"/>
      <c r="X26" s="137"/>
      <c r="Y26" s="137"/>
      <c r="Z26" s="8"/>
    </row>
    <row r="27" spans="1:26" ht="15.75" customHeight="1" x14ac:dyDescent="0.25">
      <c r="A27" s="201" t="s">
        <v>3127</v>
      </c>
      <c r="B27" s="184">
        <v>17</v>
      </c>
      <c r="C27" s="123" t="s">
        <v>2448</v>
      </c>
      <c r="D27" s="92">
        <f>IFERROR(INDEX('на отправку (3)'!G:G,MATCH($V27,'на отправку (3)'!$B:$B,0),1),0)</f>
        <v>0</v>
      </c>
      <c r="E27" s="92">
        <f>IFERROR(INDEX('на отправку (3)'!H:H,MATCH($V27,'на отправку (3)'!$B:$B,0),1),0)</f>
        <v>0</v>
      </c>
      <c r="F27" s="92">
        <f>IFERROR(INDEX('на отправку (3)'!I:I,MATCH($V27,'на отправку (3)'!$B:$B,0),1),0)</f>
        <v>0</v>
      </c>
      <c r="G27" s="191">
        <f>IFERROR(INDEX('на отправку (3)'!J:J,MATCH($V27,'на отправку (3)'!$B:$B,0),1),0)</f>
        <v>1</v>
      </c>
      <c r="H27" s="92">
        <f>IFERROR(INDEX('на отправку (3)'!K:K,MATCH($V27,'на отправку (3)'!$B:$B,0),1),0)/100</f>
        <v>0</v>
      </c>
      <c r="I27" s="191">
        <f>IFERROR(INDEX('на отправку (3)'!M:M,MATCH($V27,'на отправку (3)'!$B:$B,0),1),0)</f>
        <v>0</v>
      </c>
      <c r="J27" s="129">
        <f>IFERROR(INDEX('на отправку (3)'!N:N,MATCH($V27,'на отправку (3)'!$B:$B,0),1),0)</f>
        <v>0</v>
      </c>
      <c r="K27" s="92" t="str">
        <f>IFERROR(INDEX('на отправку (3)'!O:O,MATCH($V27,'на отправку (3)'!$B:$B,0),1),0)</f>
        <v>x</v>
      </c>
      <c r="L27" s="92">
        <f>IFERROR(INDEX('на отправку (3)'!P:P,MATCH($V27,'на отправку (3)'!$B:$B,0),1),0)</f>
        <v>0</v>
      </c>
      <c r="M27" s="92">
        <f>IFERROR(INDEX('на отправку (3)'!Q:Q,MATCH($V27,'на отправку (3)'!$B:$B,0),1),0)</f>
        <v>0</v>
      </c>
      <c r="N27" s="92">
        <f>IFERROR(INDEX('на отправку (3)'!R:R,MATCH($V27,'на отправку (3)'!$B:$B,0),1),0)</f>
        <v>0</v>
      </c>
      <c r="O27" s="92">
        <f>IFERROR(INDEX('на отправку (3)'!S:S,MATCH($V27,'на отправку (3)'!$B:$B,0),1),0)</f>
        <v>0</v>
      </c>
      <c r="P27" s="92">
        <f>IFERROR(INDEX('на отправку (3)'!T:T,MATCH($V27,'на отправку (3)'!$B:$B,0),1),0)</f>
        <v>0</v>
      </c>
      <c r="Q27" s="92">
        <f>IFERROR(INDEX('на отправку (3)'!U:U,MATCH($V27,'на отправку (3)'!$B:$B,0),1),0)</f>
        <v>0</v>
      </c>
      <c r="R27" s="129">
        <f>IFERROR(INDEX('на отправку (3)'!V:V,MATCH($V27,'на отправку (3)'!$B:$B,0),1),0)</f>
        <v>0</v>
      </c>
      <c r="S27" s="92">
        <f>IFERROR(INDEX('на отправку (3)'!W:W,MATCH($V27,'на отправку (3)'!$B:$B,0),1),0)</f>
        <v>0</v>
      </c>
      <c r="U27" s="71">
        <f t="shared" ref="U27" si="3">IF(J27&gt;0,1,0)</f>
        <v>0</v>
      </c>
      <c r="V27" s="89" t="str">
        <f t="shared" ref="V27" si="4">CONCATENATE($U$1,"№",C27)</f>
        <v>029100№15</v>
      </c>
      <c r="W27" s="8">
        <f>IFERROR(INDEX('на отправку (3)'!AB:AB,MATCH($V27,'на отправку (3)'!$B:$B,0),1),0)</f>
        <v>0.96851403899999999</v>
      </c>
      <c r="X27" s="8">
        <f>IFERROR(INDEX('на отправку (3)'!AC:AC,MATCH($V27,'на отправку (3)'!$B:$B,0),1),0)</f>
        <v>0</v>
      </c>
      <c r="Y27" s="8">
        <v>5</v>
      </c>
      <c r="Z27" s="8">
        <f t="shared" si="2"/>
        <v>0</v>
      </c>
    </row>
    <row r="28" spans="1:26" ht="55.5" customHeight="1" x14ac:dyDescent="0.25">
      <c r="A28" s="201" t="s">
        <v>3128</v>
      </c>
      <c r="B28" s="184">
        <v>18</v>
      </c>
      <c r="C28" s="123" t="s">
        <v>2449</v>
      </c>
      <c r="D28" s="92">
        <f>IFERROR(INDEX('на отправку (3)'!G:G,MATCH($V28,'на отправку (3)'!$B:$B,0),1),0)</f>
        <v>0</v>
      </c>
      <c r="E28" s="92">
        <f>IFERROR(INDEX('на отправку (3)'!H:H,MATCH($V28,'на отправку (3)'!$B:$B,0),1),0)</f>
        <v>0</v>
      </c>
      <c r="F28" s="92">
        <f>IFERROR(INDEX('на отправку (3)'!I:I,MATCH($V28,'на отправку (3)'!$B:$B,0),1),0)</f>
        <v>0</v>
      </c>
      <c r="G28" s="192" t="str">
        <f>IFERROR(INDEX('на отправку (3)'!J:J,MATCH($V28,'на отправку (3)'!$B:$B,0),1),0)</f>
        <v>x</v>
      </c>
      <c r="H28" s="92">
        <f>IFERROR(INDEX('на отправку (3)'!K:K,MATCH($V28,'на отправку (3)'!$B:$B,0),1),0)/100</f>
        <v>0</v>
      </c>
      <c r="I28" s="192" t="str">
        <f>IFERROR(INDEX('на отправку (3)'!M:M,MATCH($V28,'на отправку (3)'!$B:$B,0),1),0)</f>
        <v>x</v>
      </c>
      <c r="J28" s="129">
        <f>IFERROR(INDEX('на отправку (3)'!N:N,MATCH($V28,'на отправку (3)'!$B:$B,0),1),0)</f>
        <v>0</v>
      </c>
      <c r="K28" s="92">
        <f>IFERROR(INDEX('на отправку (3)'!O:O,MATCH($V28,'на отправку (3)'!$B:$B,0),1),0)</f>
        <v>0</v>
      </c>
      <c r="L28" s="92">
        <f>IFERROR(INDEX('на отправку (3)'!P:P,MATCH($V28,'на отправку (3)'!$B:$B,0),1),0)</f>
        <v>0</v>
      </c>
      <c r="M28" s="92">
        <f>IFERROR(INDEX('на отправку (3)'!Q:Q,MATCH($V28,'на отправку (3)'!$B:$B,0),1),0)</f>
        <v>0</v>
      </c>
      <c r="N28" s="92">
        <f>IFERROR(INDEX('на отправку (3)'!R:R,MATCH($V28,'на отправку (3)'!$B:$B,0),1),0)</f>
        <v>0</v>
      </c>
      <c r="O28" s="92">
        <f>IFERROR(INDEX('на отправку (3)'!S:S,MATCH($V28,'на отправку (3)'!$B:$B,0),1),0)</f>
        <v>0</v>
      </c>
      <c r="P28" s="92">
        <f>IFERROR(INDEX('на отправку (3)'!T:T,MATCH($V28,'на отправку (3)'!$B:$B,0),1),0)</f>
        <v>0</v>
      </c>
      <c r="Q28" s="92">
        <f>IFERROR(INDEX('на отправку (3)'!U:U,MATCH($V28,'на отправку (3)'!$B:$B,0),1),0)</f>
        <v>0</v>
      </c>
      <c r="R28" s="129">
        <f>IFERROR(INDEX('на отправку (3)'!V:V,MATCH($V28,'на отправку (3)'!$B:$B,0),1),0)</f>
        <v>0</v>
      </c>
      <c r="S28" s="92">
        <f>IFERROR(INDEX('на отправку (3)'!W:W,MATCH($V28,'на отправку (3)'!$B:$B,0),1),0)</f>
        <v>0</v>
      </c>
      <c r="U28" s="71">
        <f t="shared" ref="U28:U32" si="5">IF(J28&gt;0,1,0)</f>
        <v>0</v>
      </c>
      <c r="V28" s="89" t="str">
        <f t="shared" ref="V28:V32" si="6">CONCATENATE($U$1,"№",C28)</f>
        <v>029100№16</v>
      </c>
      <c r="W28" s="8">
        <f>IFERROR(INDEX('на отправку (3)'!AB:AB,MATCH($V28,'на отправку (3)'!$B:$B,0),1),0)</f>
        <v>0.94674221000000003</v>
      </c>
      <c r="X28" s="8">
        <f>IFERROR(INDEX('на отправку (3)'!AC:AC,MATCH($V28,'на отправку (3)'!$B:$B,0),1),0)</f>
        <v>1</v>
      </c>
      <c r="Y28" s="8">
        <v>6</v>
      </c>
      <c r="Z28" s="8">
        <f t="shared" si="2"/>
        <v>0</v>
      </c>
    </row>
    <row r="29" spans="1:26" ht="45" customHeight="1" x14ac:dyDescent="0.25">
      <c r="A29" s="201" t="s">
        <v>3129</v>
      </c>
      <c r="B29" s="184">
        <v>19</v>
      </c>
      <c r="C29" s="123" t="s">
        <v>2450</v>
      </c>
      <c r="D29" s="92">
        <f>IFERROR(INDEX('на отправку (3)'!G:G,MATCH($V29,'на отправку (3)'!$B:$B,0),1),0)</f>
        <v>0</v>
      </c>
      <c r="E29" s="92">
        <f>IFERROR(INDEX('на отправку (3)'!H:H,MATCH($V29,'на отправку (3)'!$B:$B,0),1),0)</f>
        <v>0</v>
      </c>
      <c r="F29" s="92">
        <f>IFERROR(INDEX('на отправку (3)'!I:I,MATCH($V29,'на отправку (3)'!$B:$B,0),1),0)</f>
        <v>0</v>
      </c>
      <c r="G29" s="192" t="str">
        <f>IFERROR(INDEX('на отправку (3)'!J:J,MATCH($V29,'на отправку (3)'!$B:$B,0),1),0)</f>
        <v>x</v>
      </c>
      <c r="H29" s="92">
        <f>IFERROR(INDEX('на отправку (3)'!K:K,MATCH($V29,'на отправку (3)'!$B:$B,0),1),0)/100</f>
        <v>0</v>
      </c>
      <c r="I29" s="192" t="str">
        <f>IFERROR(INDEX('на отправку (3)'!M:M,MATCH($V29,'на отправку (3)'!$B:$B,0),1),0)</f>
        <v>x</v>
      </c>
      <c r="J29" s="129">
        <f>IFERROR(INDEX('на отправку (3)'!N:N,MATCH($V29,'на отправку (3)'!$B:$B,0),1),0)</f>
        <v>0</v>
      </c>
      <c r="K29" s="92">
        <f>IFERROR(INDEX('на отправку (3)'!O:O,MATCH($V29,'на отправку (3)'!$B:$B,0),1),0)</f>
        <v>0</v>
      </c>
      <c r="L29" s="92">
        <f>IFERROR(INDEX('на отправку (3)'!P:P,MATCH($V29,'на отправку (3)'!$B:$B,0),1),0)</f>
        <v>0</v>
      </c>
      <c r="M29" s="92">
        <f>IFERROR(INDEX('на отправку (3)'!Q:Q,MATCH($V29,'на отправку (3)'!$B:$B,0),1),0)</f>
        <v>0</v>
      </c>
      <c r="N29" s="92">
        <f>IFERROR(INDEX('на отправку (3)'!R:R,MATCH($V29,'на отправку (3)'!$B:$B,0),1),0)</f>
        <v>0</v>
      </c>
      <c r="O29" s="92">
        <f>IFERROR(INDEX('на отправку (3)'!S:S,MATCH($V29,'на отправку (3)'!$B:$B,0),1),0)</f>
        <v>0</v>
      </c>
      <c r="P29" s="92">
        <f>IFERROR(INDEX('на отправку (3)'!T:T,MATCH($V29,'на отправку (3)'!$B:$B,0),1),0)</f>
        <v>0</v>
      </c>
      <c r="Q29" s="92">
        <f>IFERROR(INDEX('на отправку (3)'!U:U,MATCH($V29,'на отправку (3)'!$B:$B,0),1),0)</f>
        <v>0</v>
      </c>
      <c r="R29" s="129">
        <f>IFERROR(INDEX('на отправку (3)'!V:V,MATCH($V29,'на отправку (3)'!$B:$B,0),1),0)</f>
        <v>0</v>
      </c>
      <c r="S29" s="92">
        <f>IFERROR(INDEX('на отправку (3)'!W:W,MATCH($V29,'на отправку (3)'!$B:$B,0),1),0)</f>
        <v>0</v>
      </c>
      <c r="U29" s="71">
        <f t="shared" si="5"/>
        <v>0</v>
      </c>
      <c r="V29" s="89" t="str">
        <f t="shared" si="6"/>
        <v>029100№17</v>
      </c>
      <c r="W29" s="8">
        <f>IFERROR(INDEX('на отправку (3)'!AB:AB,MATCH($V29,'на отправку (3)'!$B:$B,0),1),0)</f>
        <v>0.98260073299999995</v>
      </c>
      <c r="X29" s="8">
        <f>IFERROR(INDEX('на отправку (3)'!AC:AC,MATCH($V29,'на отправку (3)'!$B:$B,0),1),0)</f>
        <v>1</v>
      </c>
      <c r="Y29" s="8">
        <v>6</v>
      </c>
      <c r="Z29" s="8">
        <f t="shared" si="2"/>
        <v>0</v>
      </c>
    </row>
    <row r="30" spans="1:26" ht="47.25" customHeight="1" x14ac:dyDescent="0.25">
      <c r="A30" s="201" t="s">
        <v>3130</v>
      </c>
      <c r="B30" s="184">
        <v>20</v>
      </c>
      <c r="C30" s="123" t="s">
        <v>2451</v>
      </c>
      <c r="D30" s="92">
        <f>IFERROR(INDEX('на отправку (3)'!G:G,MATCH($V30,'на отправку (3)'!$B:$B,0),1),0)</f>
        <v>0</v>
      </c>
      <c r="E30" s="92">
        <f>IFERROR(INDEX('на отправку (3)'!H:H,MATCH($V30,'на отправку (3)'!$B:$B,0),1),0)</f>
        <v>0</v>
      </c>
      <c r="F30" s="92">
        <f>IFERROR(INDEX('на отправку (3)'!I:I,MATCH($V30,'на отправку (3)'!$B:$B,0),1),0)</f>
        <v>0</v>
      </c>
      <c r="G30" s="192" t="str">
        <f>IFERROR(INDEX('на отправку (3)'!J:J,MATCH($V30,'на отправку (3)'!$B:$B,0),1),0)</f>
        <v>x</v>
      </c>
      <c r="H30" s="92">
        <f>IFERROR(INDEX('на отправку (3)'!K:K,MATCH($V30,'на отправку (3)'!$B:$B,0),1),0)/100</f>
        <v>0</v>
      </c>
      <c r="I30" s="192" t="str">
        <f>IFERROR(INDEX('на отправку (3)'!M:M,MATCH($V30,'на отправку (3)'!$B:$B,0),1),0)</f>
        <v>x</v>
      </c>
      <c r="J30" s="129">
        <f>IFERROR(INDEX('на отправку (3)'!N:N,MATCH($V30,'на отправку (3)'!$B:$B,0),1),0)</f>
        <v>0</v>
      </c>
      <c r="K30" s="92">
        <f>IFERROR(INDEX('на отправку (3)'!O:O,MATCH($V30,'на отправку (3)'!$B:$B,0),1),0)</f>
        <v>0</v>
      </c>
      <c r="L30" s="92">
        <f>IFERROR(INDEX('на отправку (3)'!P:P,MATCH($V30,'на отправку (3)'!$B:$B,0),1),0)</f>
        <v>0</v>
      </c>
      <c r="M30" s="92">
        <f>IFERROR(INDEX('на отправку (3)'!Q:Q,MATCH($V30,'на отправку (3)'!$B:$B,0),1),0)</f>
        <v>0</v>
      </c>
      <c r="N30" s="92">
        <f>IFERROR(INDEX('на отправку (3)'!R:R,MATCH($V30,'на отправку (3)'!$B:$B,0),1),0)</f>
        <v>0</v>
      </c>
      <c r="O30" s="92">
        <f>IFERROR(INDEX('на отправку (3)'!S:S,MATCH($V30,'на отправку (3)'!$B:$B,0),1),0)</f>
        <v>0</v>
      </c>
      <c r="P30" s="92">
        <f>IFERROR(INDEX('на отправку (3)'!T:T,MATCH($V30,'на отправку (3)'!$B:$B,0),1),0)</f>
        <v>0</v>
      </c>
      <c r="Q30" s="92">
        <f>IFERROR(INDEX('на отправку (3)'!U:U,MATCH($V30,'на отправку (3)'!$B:$B,0),1),0)</f>
        <v>0</v>
      </c>
      <c r="R30" s="129">
        <f>IFERROR(INDEX('на отправку (3)'!V:V,MATCH($V30,'на отправку (3)'!$B:$B,0),1),0)</f>
        <v>0</v>
      </c>
      <c r="S30" s="92">
        <f>IFERROR(INDEX('на отправку (3)'!W:W,MATCH($V30,'на отправку (3)'!$B:$B,0),1),0)</f>
        <v>0</v>
      </c>
      <c r="U30" s="71">
        <f t="shared" si="5"/>
        <v>0</v>
      </c>
      <c r="V30" s="89" t="str">
        <f t="shared" si="6"/>
        <v>029100№18</v>
      </c>
      <c r="W30" s="8">
        <f>IFERROR(INDEX('на отправку (3)'!AB:AB,MATCH($V30,'на отправку (3)'!$B:$B,0),1),0)</f>
        <v>0.96027201100000004</v>
      </c>
      <c r="X30" s="8">
        <f>IFERROR(INDEX('на отправку (3)'!AC:AC,MATCH($V30,'на отправку (3)'!$B:$B,0),1),0)</f>
        <v>1</v>
      </c>
      <c r="Y30" s="8">
        <v>6</v>
      </c>
      <c r="Z30" s="8">
        <f t="shared" si="2"/>
        <v>0</v>
      </c>
    </row>
    <row r="31" spans="1:26" ht="50.25" customHeight="1" x14ac:dyDescent="0.25">
      <c r="A31" s="201" t="s">
        <v>3131</v>
      </c>
      <c r="B31" s="184">
        <v>21</v>
      </c>
      <c r="C31" s="123" t="s">
        <v>2452</v>
      </c>
      <c r="D31" s="92">
        <f>IFERROR(INDEX('на отправку (3)'!G:G,MATCH($V31,'на отправку (3)'!$B:$B,0),1),0)</f>
        <v>0</v>
      </c>
      <c r="E31" s="92">
        <f>IFERROR(INDEX('на отправку (3)'!H:H,MATCH($V31,'на отправку (3)'!$B:$B,0),1),0)</f>
        <v>0</v>
      </c>
      <c r="F31" s="92">
        <f>IFERROR(INDEX('на отправку (3)'!I:I,MATCH($V31,'на отправку (3)'!$B:$B,0),1),0)</f>
        <v>0</v>
      </c>
      <c r="G31" s="192" t="str">
        <f>IFERROR(INDEX('на отправку (3)'!J:J,MATCH($V31,'на отправку (3)'!$B:$B,0),1),0)</f>
        <v>x</v>
      </c>
      <c r="H31" s="92">
        <f>IFERROR(INDEX('на отправку (3)'!K:K,MATCH($V31,'на отправку (3)'!$B:$B,0),1),0)/100</f>
        <v>0</v>
      </c>
      <c r="I31" s="192" t="str">
        <f>IFERROR(INDEX('на отправку (3)'!M:M,MATCH($V31,'на отправку (3)'!$B:$B,0),1),0)</f>
        <v>x</v>
      </c>
      <c r="J31" s="129">
        <f>IFERROR(INDEX('на отправку (3)'!N:N,MATCH($V31,'на отправку (3)'!$B:$B,0),1),0)</f>
        <v>0</v>
      </c>
      <c r="K31" s="92">
        <f>IFERROR(INDEX('на отправку (3)'!O:O,MATCH($V31,'на отправку (3)'!$B:$B,0),1),0)</f>
        <v>0</v>
      </c>
      <c r="L31" s="92">
        <f>IFERROR(INDEX('на отправку (3)'!P:P,MATCH($V31,'на отправку (3)'!$B:$B,0),1),0)</f>
        <v>0</v>
      </c>
      <c r="M31" s="92">
        <f>IFERROR(INDEX('на отправку (3)'!Q:Q,MATCH($V31,'на отправку (3)'!$B:$B,0),1),0)</f>
        <v>0</v>
      </c>
      <c r="N31" s="92">
        <f>IFERROR(INDEX('на отправку (3)'!R:R,MATCH($V31,'на отправку (3)'!$B:$B,0),1),0)</f>
        <v>0</v>
      </c>
      <c r="O31" s="92">
        <f>IFERROR(INDEX('на отправку (3)'!S:S,MATCH($V31,'на отправку (3)'!$B:$B,0),1),0)</f>
        <v>0</v>
      </c>
      <c r="P31" s="92">
        <f>IFERROR(INDEX('на отправку (3)'!T:T,MATCH($V31,'на отправку (3)'!$B:$B,0),1),0)</f>
        <v>0</v>
      </c>
      <c r="Q31" s="92">
        <f>IFERROR(INDEX('на отправку (3)'!U:U,MATCH($V31,'на отправку (3)'!$B:$B,0),1),0)</f>
        <v>0</v>
      </c>
      <c r="R31" s="129">
        <f>IFERROR(INDEX('на отправку (3)'!V:V,MATCH($V31,'на отправку (3)'!$B:$B,0),1),0)</f>
        <v>0</v>
      </c>
      <c r="S31" s="92">
        <f>IFERROR(INDEX('на отправку (3)'!W:W,MATCH($V31,'на отправку (3)'!$B:$B,0),1),0)</f>
        <v>0</v>
      </c>
      <c r="U31" s="71">
        <f t="shared" si="5"/>
        <v>0</v>
      </c>
      <c r="V31" s="89" t="str">
        <f t="shared" si="6"/>
        <v>029100№19</v>
      </c>
      <c r="W31" s="8">
        <f>IFERROR(INDEX('на отправку (3)'!AB:AB,MATCH($V31,'на отправку (3)'!$B:$B,0),1),0)</f>
        <v>0.96570972899999996</v>
      </c>
      <c r="X31" s="8">
        <f>IFERROR(INDEX('на отправку (3)'!AC:AC,MATCH($V31,'на отправку (3)'!$B:$B,0),1),0)</f>
        <v>1</v>
      </c>
      <c r="Y31" s="8">
        <v>6</v>
      </c>
      <c r="Z31" s="8">
        <f t="shared" si="2"/>
        <v>0</v>
      </c>
    </row>
    <row r="32" spans="1:26" ht="78.75" x14ac:dyDescent="0.25">
      <c r="A32" s="201" t="s">
        <v>3132</v>
      </c>
      <c r="B32" s="184">
        <v>22</v>
      </c>
      <c r="C32" s="123" t="s">
        <v>2453</v>
      </c>
      <c r="D32" s="92">
        <f>IFERROR(INDEX('на отправку (3)'!G:G,MATCH($V32,'на отправку (3)'!$B:$B,0),1),0)</f>
        <v>0</v>
      </c>
      <c r="E32" s="92">
        <f>IFERROR(INDEX('на отправку (3)'!H:H,MATCH($V32,'на отправку (3)'!$B:$B,0),1),0)</f>
        <v>0</v>
      </c>
      <c r="F32" s="92">
        <f>IFERROR(INDEX('на отправку (3)'!I:I,MATCH($V32,'на отправку (3)'!$B:$B,0),1),0)</f>
        <v>0</v>
      </c>
      <c r="G32" s="192" t="str">
        <f>IFERROR(INDEX('на отправку (3)'!J:J,MATCH($V32,'на отправку (3)'!$B:$B,0),1),0)</f>
        <v>x</v>
      </c>
      <c r="H32" s="92">
        <f>IFERROR(INDEX('на отправку (3)'!K:K,MATCH($V32,'на отправку (3)'!$B:$B,0),1),0)/100</f>
        <v>0</v>
      </c>
      <c r="I32" s="192" t="str">
        <f>IFERROR(INDEX('на отправку (3)'!M:M,MATCH($V32,'на отправку (3)'!$B:$B,0),1),0)</f>
        <v>x</v>
      </c>
      <c r="J32" s="129">
        <f>IFERROR(INDEX('на отправку (3)'!N:N,MATCH($V32,'на отправку (3)'!$B:$B,0),1),0)</f>
        <v>0</v>
      </c>
      <c r="K32" s="92">
        <f>IFERROR(INDEX('на отправку (3)'!O:O,MATCH($V32,'на отправку (3)'!$B:$B,0),1),0)</f>
        <v>0</v>
      </c>
      <c r="L32" s="92">
        <f>IFERROR(INDEX('на отправку (3)'!P:P,MATCH($V32,'на отправку (3)'!$B:$B,0),1),0)</f>
        <v>0</v>
      </c>
      <c r="M32" s="92">
        <f>IFERROR(INDEX('на отправку (3)'!Q:Q,MATCH($V32,'на отправку (3)'!$B:$B,0),1),0)</f>
        <v>0</v>
      </c>
      <c r="N32" s="92">
        <f>IFERROR(INDEX('на отправку (3)'!R:R,MATCH($V32,'на отправку (3)'!$B:$B,0),1),0)</f>
        <v>0</v>
      </c>
      <c r="O32" s="92">
        <f>IFERROR(INDEX('на отправку (3)'!S:S,MATCH($V32,'на отправку (3)'!$B:$B,0),1),0)</f>
        <v>0</v>
      </c>
      <c r="P32" s="92">
        <f>IFERROR(INDEX('на отправку (3)'!T:T,MATCH($V32,'на отправку (3)'!$B:$B,0),1),0)</f>
        <v>0</v>
      </c>
      <c r="Q32" s="92">
        <f>IFERROR(INDEX('на отправку (3)'!U:U,MATCH($V32,'на отправку (3)'!$B:$B,0),1),0)</f>
        <v>0</v>
      </c>
      <c r="R32" s="129">
        <f>IFERROR(INDEX('на отправку (3)'!V:V,MATCH($V32,'на отправку (3)'!$B:$B,0),1),0)</f>
        <v>0</v>
      </c>
      <c r="S32" s="92">
        <f>IFERROR(INDEX('на отправку (3)'!W:W,MATCH($V32,'на отправку (3)'!$B:$B,0),1),0)</f>
        <v>0</v>
      </c>
      <c r="U32" s="71">
        <f t="shared" si="5"/>
        <v>0</v>
      </c>
      <c r="V32" s="89" t="str">
        <f t="shared" si="6"/>
        <v>029100№20</v>
      </c>
      <c r="W32" s="8">
        <f>IFERROR(INDEX('на отправку (3)'!AB:AB,MATCH($V32,'на отправку (3)'!$B:$B,0),1),0)</f>
        <v>0.8075</v>
      </c>
      <c r="X32" s="8">
        <f>IFERROR(INDEX('на отправку (3)'!AC:AC,MATCH($V32,'на отправку (3)'!$B:$B,0),1),0)</f>
        <v>1</v>
      </c>
      <c r="Y32" s="8">
        <v>6</v>
      </c>
      <c r="Z32" s="8">
        <f t="shared" si="2"/>
        <v>0</v>
      </c>
    </row>
    <row r="33" spans="1:27" s="136" customFormat="1" ht="21" customHeight="1" x14ac:dyDescent="0.25">
      <c r="A33" s="202"/>
      <c r="B33" s="187"/>
      <c r="C33" s="134"/>
      <c r="D33" s="135" t="s">
        <v>15</v>
      </c>
      <c r="E33" s="135"/>
      <c r="F33" s="135"/>
      <c r="G33" s="190"/>
      <c r="H33" s="135"/>
      <c r="I33" s="193"/>
      <c r="J33" s="139">
        <f>SUM(J34:J37)</f>
        <v>13</v>
      </c>
      <c r="K33" s="135"/>
      <c r="L33" s="135"/>
      <c r="M33" s="135"/>
      <c r="N33" s="135"/>
      <c r="O33" s="135"/>
      <c r="P33" s="135"/>
      <c r="Q33" s="135"/>
      <c r="R33" s="135"/>
      <c r="S33" s="135"/>
      <c r="U33" s="137"/>
      <c r="W33" s="137"/>
      <c r="X33" s="137"/>
      <c r="Y33" s="137"/>
      <c r="Z33" s="8"/>
    </row>
    <row r="34" spans="1:27" ht="42.75" customHeight="1" x14ac:dyDescent="0.25">
      <c r="A34" s="201" t="s">
        <v>3133</v>
      </c>
      <c r="B34" s="184">
        <v>23</v>
      </c>
      <c r="C34" s="123" t="s">
        <v>2454</v>
      </c>
      <c r="D34" s="92">
        <f>IFERROR(INDEX('на отправку (3)'!G:G,MATCH($V34,'на отправку (3)'!$B:$B,0),1),0)</f>
        <v>69</v>
      </c>
      <c r="E34" s="92">
        <f>IFERROR(INDEX('на отправку (3)'!H:H,MATCH($V34,'на отправку (3)'!$B:$B,0),1),0)</f>
        <v>160</v>
      </c>
      <c r="F34" s="92">
        <f>IFERROR(INDEX('на отправку (3)'!I:I,MATCH($V34,'на отправку (3)'!$B:$B,0),1),0)</f>
        <v>0.43125000000000002</v>
      </c>
      <c r="G34" s="191" t="str">
        <f>IFERROR(INDEX('на отправку (3)'!J:J,MATCH($V34,'на отправку (3)'!$B:$B,0),1),0)</f>
        <v>x</v>
      </c>
      <c r="H34" s="92">
        <f>IFERROR(INDEX('на отправку (3)'!K:K,MATCH($V34,'на отправку (3)'!$B:$B,0),1),0)/100</f>
        <v>-4.5907080000000001E-4</v>
      </c>
      <c r="I34" s="191" t="str">
        <f>IFERROR(INDEX('на отправку (3)'!M:M,MATCH($V34,'на отправку (3)'!$B:$B,0),1),0)</f>
        <v>x</v>
      </c>
      <c r="J34" s="129">
        <f>IFERROR(INDEX('на отправку (3)'!N:N,MATCH($V34,'на отправку (3)'!$B:$B,0),1),0)</f>
        <v>4</v>
      </c>
      <c r="K34" s="92">
        <f>IFERROR(INDEX('на отправку (3)'!O:O,MATCH($V34,'на отправку (3)'!$B:$B,0),1),0)</f>
        <v>0</v>
      </c>
      <c r="L34" s="92">
        <f>IFERROR(INDEX('на отправку (3)'!P:P,MATCH($V34,'на отправку (3)'!$B:$B,0),1),0)</f>
        <v>4</v>
      </c>
      <c r="M34" s="92">
        <f>IFERROR(INDEX('на отправку (3)'!Q:Q,MATCH($V34,'на отправку (3)'!$B:$B,0),1),0)</f>
        <v>1</v>
      </c>
      <c r="N34" s="92">
        <f>IFERROR(INDEX('на отправку (3)'!R:R,MATCH($V34,'на отправку (3)'!$B:$B,0),1),0)</f>
        <v>0</v>
      </c>
      <c r="O34" s="92">
        <f>IFERROR(INDEX('на отправку (3)'!S:S,MATCH($V34,'на отправку (3)'!$B:$B,0),1),0)</f>
        <v>113</v>
      </c>
      <c r="P34" s="92">
        <f>IFERROR(INDEX('на отправку (3)'!T:T,MATCH($V34,'на отправку (3)'!$B:$B,0),1),0)</f>
        <v>250</v>
      </c>
      <c r="Q34" s="92">
        <f>IFERROR(INDEX('на отправку (3)'!U:U,MATCH($V34,'на отправку (3)'!$B:$B,0),1),0)</f>
        <v>0.45200000000000001</v>
      </c>
      <c r="R34" s="129">
        <f>IFERROR(INDEX('на отправку (3)'!V:V,MATCH($V34,'на отправку (3)'!$B:$B,0),1),0)</f>
        <v>0</v>
      </c>
      <c r="S34" s="92">
        <f>IFERROR(INDEX('на отправку (3)'!W:W,MATCH($V34,'на отправку (3)'!$B:$B,0),1),0)</f>
        <v>0</v>
      </c>
      <c r="U34" s="71">
        <f t="shared" ref="U34" si="7">IF(J34&gt;0,1,0)</f>
        <v>1</v>
      </c>
      <c r="V34" s="89" t="str">
        <f t="shared" ref="V34" si="8">CONCATENATE($U$1,"№",C34)</f>
        <v>029100№21</v>
      </c>
      <c r="W34" s="8">
        <f>IFERROR(INDEX('на отправку (3)'!AB:AB,MATCH($V34,'на отправку (3)'!$B:$B,0),1),0)</f>
        <v>0.39646335199999999</v>
      </c>
      <c r="X34" s="8">
        <f>IFERROR(INDEX('на отправку (3)'!AC:AC,MATCH($V34,'на отправку (3)'!$B:$B,0),1),0)</f>
        <v>1</v>
      </c>
      <c r="Y34" s="8">
        <v>8</v>
      </c>
      <c r="Z34" s="8">
        <f t="shared" si="2"/>
        <v>8</v>
      </c>
    </row>
    <row r="35" spans="1:27" ht="56.25" customHeight="1" x14ac:dyDescent="0.25">
      <c r="A35" s="201" t="s">
        <v>3134</v>
      </c>
      <c r="B35" s="184">
        <v>24</v>
      </c>
      <c r="C35" s="123">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1" t="str">
        <f>IFERROR(INDEX('на отправку (3)'!J:J,MATCH($V35,'на отправку (3)'!$B:$B,0),1),0)</f>
        <v>x</v>
      </c>
      <c r="H35" s="92">
        <f>IFERROR(INDEX('на отправку (3)'!K:K,MATCH($V35,'на отправку (3)'!$B:$B,0),1),0)/100</f>
        <v>0</v>
      </c>
      <c r="I35" s="191" t="str">
        <f>IFERROR(INDEX('на отправку (3)'!M:M,MATCH($V35,'на отправку (3)'!$B:$B,0),1),0)</f>
        <v>x</v>
      </c>
      <c r="J35" s="129">
        <f>IFERROR(INDEX('на отправку (3)'!N:N,MATCH($V35,'на отправку (3)'!$B:$B,0),1),0)</f>
        <v>0</v>
      </c>
      <c r="K35" s="92">
        <f>IFERROR(INDEX('на отправку (3)'!O:O,MATCH($V35,'на отправку (3)'!$B:$B,0),1),0)</f>
        <v>0</v>
      </c>
      <c r="L35" s="92">
        <f>IFERROR(INDEX('на отправку (3)'!P:P,MATCH($V35,'на отправку (3)'!$B:$B,0),1),0)</f>
        <v>0</v>
      </c>
      <c r="M35" s="92">
        <f>IFERROR(INDEX('на отправку (3)'!Q:Q,MATCH($V35,'на отправку (3)'!$B:$B,0),1),0)</f>
        <v>2</v>
      </c>
      <c r="N35" s="92">
        <f>IFERROR(INDEX('на отправку (3)'!R:R,MATCH($V35,'на отправку (3)'!$B:$B,0),1),0)</f>
        <v>0</v>
      </c>
      <c r="O35" s="92">
        <f>IFERROR(INDEX('на отправку (3)'!S:S,MATCH($V35,'на отправку (3)'!$B:$B,0),1),0)</f>
        <v>0</v>
      </c>
      <c r="P35" s="92">
        <f>IFERROR(INDEX('на отправку (3)'!T:T,MATCH($V35,'на отправку (3)'!$B:$B,0),1),0)</f>
        <v>0</v>
      </c>
      <c r="Q35" s="92">
        <f>IFERROR(INDEX('на отправку (3)'!U:U,MATCH($V35,'на отправку (3)'!$B:$B,0),1),0)</f>
        <v>0</v>
      </c>
      <c r="R35" s="129">
        <f>IFERROR(INDEX('на отправку (3)'!V:V,MATCH($V35,'на отправку (3)'!$B:$B,0),1),0)</f>
        <v>0</v>
      </c>
      <c r="S35" s="92">
        <f>IFERROR(INDEX('на отправку (3)'!W:W,MATCH($V35,'на отправку (3)'!$B:$B,0),1),0)</f>
        <v>0</v>
      </c>
      <c r="U35" s="71">
        <f t="shared" ref="U35:U37" si="9">IF(J35&gt;0,1,0)</f>
        <v>0</v>
      </c>
      <c r="V35" s="89" t="str">
        <f t="shared" ref="V35:V37" si="10">CONCATENATE($U$1,"№",C35)</f>
        <v>029100№23</v>
      </c>
      <c r="W35" s="8">
        <f>IFERROR(INDEX('на отправку (3)'!AB:AB,MATCH($V35,'на отправку (3)'!$B:$B,0),1),0)</f>
        <v>0.6</v>
      </c>
      <c r="X35" s="8">
        <f>IFERROR(INDEX('на отправку (3)'!AC:AC,MATCH($V35,'на отправку (3)'!$B:$B,0),1),0)</f>
        <v>1</v>
      </c>
      <c r="Y35" s="8">
        <v>9</v>
      </c>
      <c r="Z35" s="8">
        <f t="shared" si="2"/>
        <v>0</v>
      </c>
    </row>
    <row r="36" spans="1:27" ht="60" customHeight="1" x14ac:dyDescent="0.25">
      <c r="A36" s="201" t="s">
        <v>3135</v>
      </c>
      <c r="B36" s="184">
        <v>25</v>
      </c>
      <c r="C36" s="123">
        <v>24</v>
      </c>
      <c r="D36" s="92">
        <f>IFERROR(INDEX('на отправку (3)'!G:G,MATCH($V36,'на отправку (3)'!$B:$B,0),1),0)</f>
        <v>0</v>
      </c>
      <c r="E36" s="92">
        <f>IFERROR(INDEX('на отправку (3)'!H:H,MATCH($V36,'на отправку (3)'!$B:$B,0),1),0)</f>
        <v>4</v>
      </c>
      <c r="F36" s="92">
        <f>IFERROR(INDEX('на отправку (3)'!I:I,MATCH($V36,'на отправку (3)'!$B:$B,0),1),0)</f>
        <v>0</v>
      </c>
      <c r="G36" s="191" t="str">
        <f>IFERROR(INDEX('на отправку (3)'!J:J,MATCH($V36,'на отправку (3)'!$B:$B,0),1),0)</f>
        <v>x</v>
      </c>
      <c r="H36" s="92">
        <f>IFERROR(INDEX('на отправку (3)'!K:K,MATCH($V36,'на отправку (3)'!$B:$B,0),1),0)/100</f>
        <v>0</v>
      </c>
      <c r="I36" s="191" t="str">
        <f>IFERROR(INDEX('на отправку (3)'!M:M,MATCH($V36,'на отправку (3)'!$B:$B,0),1),0)</f>
        <v>x</v>
      </c>
      <c r="J36" s="129">
        <f>IFERROR(INDEX('на отправку (3)'!N:N,MATCH($V36,'на отправку (3)'!$B:$B,0),1),0)</f>
        <v>0</v>
      </c>
      <c r="K36" s="92">
        <f>IFERROR(INDEX('на отправку (3)'!O:O,MATCH($V36,'на отправку (3)'!$B:$B,0),1),0)</f>
        <v>0</v>
      </c>
      <c r="L36" s="92">
        <f>IFERROR(INDEX('на отправку (3)'!P:P,MATCH($V36,'на отправку (3)'!$B:$B,0),1),0)</f>
        <v>3</v>
      </c>
      <c r="M36" s="92">
        <f>IFERROR(INDEX('на отправку (3)'!Q:Q,MATCH($V36,'на отправку (3)'!$B:$B,0),1),0)</f>
        <v>1</v>
      </c>
      <c r="N36" s="92">
        <f>IFERROR(INDEX('на отправку (3)'!R:R,MATCH($V36,'на отправку (3)'!$B:$B,0),1),0)</f>
        <v>0</v>
      </c>
      <c r="O36" s="92">
        <f>IFERROR(INDEX('на отправку (3)'!S:S,MATCH($V36,'на отправку (3)'!$B:$B,0),1),0)</f>
        <v>0</v>
      </c>
      <c r="P36" s="92">
        <f>IFERROR(INDEX('на отправку (3)'!T:T,MATCH($V36,'на отправку (3)'!$B:$B,0),1),0)</f>
        <v>2</v>
      </c>
      <c r="Q36" s="92">
        <f>IFERROR(INDEX('на отправку (3)'!U:U,MATCH($V36,'на отправку (3)'!$B:$B,0),1),0)</f>
        <v>0</v>
      </c>
      <c r="R36" s="129">
        <f>IFERROR(INDEX('на отправку (3)'!V:V,MATCH($V36,'на отправку (3)'!$B:$B,0),1),0)</f>
        <v>0</v>
      </c>
      <c r="S36" s="92">
        <f>IFERROR(INDEX('на отправку (3)'!W:W,MATCH($V36,'на отправку (3)'!$B:$B,0),1),0)</f>
        <v>0</v>
      </c>
      <c r="U36" s="71">
        <f t="shared" si="9"/>
        <v>0</v>
      </c>
      <c r="V36" s="89" t="str">
        <f t="shared" si="10"/>
        <v>029100№24</v>
      </c>
      <c r="W36" s="8">
        <f>IFERROR(INDEX('на отправку (3)'!AB:AB,MATCH($V36,'на отправку (3)'!$B:$B,0),1),0)</f>
        <v>0.381578947</v>
      </c>
      <c r="X36" s="8">
        <f>IFERROR(INDEX('на отправку (3)'!AC:AC,MATCH($V36,'на отправку (3)'!$B:$B,0),1),0)</f>
        <v>1</v>
      </c>
      <c r="Y36" s="8">
        <v>9</v>
      </c>
      <c r="Z36" s="8">
        <f t="shared" si="2"/>
        <v>9</v>
      </c>
    </row>
    <row r="37" spans="1:27" ht="46.5" customHeight="1" x14ac:dyDescent="0.25">
      <c r="A37" s="201" t="s">
        <v>3136</v>
      </c>
      <c r="B37" s="184">
        <v>26</v>
      </c>
      <c r="C37" s="123">
        <v>25</v>
      </c>
      <c r="D37" s="92">
        <f>IFERROR(INDEX('на отправку (3)'!G:G,MATCH($V37,'на отправку (3)'!$B:$B,0),1),0)</f>
        <v>158</v>
      </c>
      <c r="E37" s="92">
        <f>IFERROR(INDEX('на отправку (3)'!H:H,MATCH($V37,'на отправку (3)'!$B:$B,0),1),0)</f>
        <v>159</v>
      </c>
      <c r="F37" s="92">
        <f>IFERROR(INDEX('на отправку (3)'!I:I,MATCH($V37,'на отправку (3)'!$B:$B,0),1),0)</f>
        <v>0.99371069199999995</v>
      </c>
      <c r="G37" s="191">
        <f>IFERROR(INDEX('на отправку (3)'!J:J,MATCH($V37,'на отправку (3)'!$B:$B,0),1),0)</f>
        <v>1</v>
      </c>
      <c r="H37" s="92">
        <f>IFERROR(INDEX('на отправку (3)'!K:K,MATCH($V37,'на отправку (3)'!$B:$B,0),1),0)</f>
        <v>1.2912831E-2</v>
      </c>
      <c r="I37" s="191" t="str">
        <f>IFERROR(INDEX('на отправку (3)'!M:M,MATCH($V37,'на отправку (3)'!$B:$B,0),1),0)</f>
        <v>x</v>
      </c>
      <c r="J37" s="129">
        <f>IFERROR(INDEX('на отправку (3)'!N:N,MATCH($V37,'на отправку (3)'!$B:$B,0),1),0)</f>
        <v>9</v>
      </c>
      <c r="K37" s="92">
        <f>IFERROR(INDEX('на отправку (3)'!O:O,MATCH($V37,'на отправку (3)'!$B:$B,0),1),0)</f>
        <v>0</v>
      </c>
      <c r="L37" s="92">
        <f>IFERROR(INDEX('на отправку (3)'!P:P,MATCH($V37,'на отправку (3)'!$B:$B,0),1),0)</f>
        <v>4</v>
      </c>
      <c r="M37" s="92">
        <f>IFERROR(INDEX('на отправку (3)'!Q:Q,MATCH($V37,'на отправку (3)'!$B:$B,0),1),0)</f>
        <v>1</v>
      </c>
      <c r="N37" s="92">
        <f>IFERROR(INDEX('на отправку (3)'!R:R,MATCH($V37,'на отправку (3)'!$B:$B,0),1),0)</f>
        <v>0</v>
      </c>
      <c r="O37" s="92">
        <f>IFERROR(INDEX('на отправку (3)'!S:S,MATCH($V37,'на отправку (3)'!$B:$B,0),1),0)</f>
        <v>207</v>
      </c>
      <c r="P37" s="92">
        <f>IFERROR(INDEX('на отправку (3)'!T:T,MATCH($V37,'на отправку (3)'!$B:$B,0),1),0)</f>
        <v>211</v>
      </c>
      <c r="Q37" s="92">
        <f>IFERROR(INDEX('на отправку (3)'!U:U,MATCH($V37,'на отправку (3)'!$B:$B,0),1),0)</f>
        <v>0.98104265400000001</v>
      </c>
      <c r="R37" s="129">
        <f>IFERROR(INDEX('на отправку (3)'!V:V,MATCH($V37,'на отправку (3)'!$B:$B,0),1),0)</f>
        <v>0</v>
      </c>
      <c r="S37" s="92">
        <f>IFERROR(INDEX('на отправку (3)'!W:W,MATCH($V37,'на отправку (3)'!$B:$B,0),1),0)</f>
        <v>0</v>
      </c>
      <c r="U37" s="71">
        <f t="shared" si="9"/>
        <v>1</v>
      </c>
      <c r="V37" s="89" t="str">
        <f t="shared" si="10"/>
        <v>029100№25</v>
      </c>
      <c r="W37" s="8">
        <f>IFERROR(INDEX('на отправку (3)'!AB:AB,MATCH($V37,'на отправку (3)'!$B:$B,0),1),0)</f>
        <v>0.97159166299999999</v>
      </c>
      <c r="X37" s="8">
        <f>IFERROR(INDEX('на отправку (3)'!AC:AC,MATCH($V37,'на отправку (3)'!$B:$B,0),1),0)</f>
        <v>1</v>
      </c>
      <c r="Y37" s="8">
        <v>9</v>
      </c>
      <c r="Z37" s="8">
        <f t="shared" si="2"/>
        <v>9</v>
      </c>
    </row>
    <row r="38" spans="1:27" s="136" customFormat="1" ht="21" customHeight="1" x14ac:dyDescent="0.25">
      <c r="A38" s="202"/>
      <c r="B38" s="187"/>
      <c r="C38" s="134"/>
      <c r="D38" s="135" t="s">
        <v>3091</v>
      </c>
      <c r="E38" s="135"/>
      <c r="F38" s="135"/>
      <c r="G38" s="190"/>
      <c r="H38" s="135"/>
      <c r="I38" s="193"/>
      <c r="J38" s="139">
        <f>IF(SUM(J39:J45)&lt;0,0,SUM(J39:J45))</f>
        <v>27</v>
      </c>
      <c r="K38" s="135"/>
      <c r="L38" s="135"/>
      <c r="M38" s="135"/>
      <c r="N38" s="135"/>
      <c r="O38" s="135"/>
      <c r="P38" s="135"/>
      <c r="Q38" s="135"/>
      <c r="R38" s="135"/>
      <c r="S38" s="135"/>
      <c r="U38" s="137"/>
      <c r="W38" s="137"/>
      <c r="X38" s="137"/>
      <c r="Y38" s="137"/>
      <c r="Z38" s="8"/>
    </row>
    <row r="39" spans="1:27" ht="63" customHeight="1" x14ac:dyDescent="0.25">
      <c r="A39" s="201" t="s">
        <v>3137</v>
      </c>
      <c r="B39" s="120">
        <v>27</v>
      </c>
      <c r="C39" s="120">
        <v>27</v>
      </c>
      <c r="D39" s="92">
        <f>IFERROR(INDEX('на отправку (3)'!G:G,MATCH($V39,'на отправку (3)'!$B:$B,0),1),0)</f>
        <v>0</v>
      </c>
      <c r="E39" s="92">
        <f>IFERROR(INDEX('на отправку (3)'!H:H,MATCH($V39,'на отправку (3)'!$B:$B,0),1),0)</f>
        <v>0</v>
      </c>
      <c r="F39" s="92">
        <f>IFERROR(INDEX('на отправку (3)'!I:I,MATCH($V39,'на отправку (3)'!$B:$B,0),1),0)</f>
        <v>0</v>
      </c>
      <c r="G39" s="191">
        <f>IFERROR(INDEX('на отправку (3)'!J:J,MATCH($V39,'на отправку (3)'!$B:$B,0),1),0)</f>
        <v>0</v>
      </c>
      <c r="H39" s="92">
        <f>IFERROR(INDEX('на отправку (3)'!K:K,MATCH($V39,'на отправку (3)'!$B:$B,0),1),0)/100</f>
        <v>0</v>
      </c>
      <c r="I39" s="191">
        <f>IFERROR(INDEX('на отправку (3)'!M:M,MATCH($V39,'на отправку (3)'!$B:$B,0),1),0)</f>
        <v>0</v>
      </c>
      <c r="J39" s="129">
        <f>IFERROR(INDEX('на отправку (3)'!N:N,MATCH($V39,'на отправку (3)'!$B:$B,0),1),0)</f>
        <v>0</v>
      </c>
      <c r="K39" s="92" t="str">
        <f>IFERROR(INDEX('на отправку (3)'!O:O,MATCH($V39,'на отправку (3)'!$B:$B,0),1),0)</f>
        <v>x</v>
      </c>
      <c r="L39" s="92" t="str">
        <f>IFERROR(INDEX('на отправку (3)'!P:P,MATCH($V39,'на отправку (3)'!$B:$B,0),1),0)</f>
        <v>x</v>
      </c>
      <c r="M39" s="92">
        <f>IFERROR(INDEX('на отправку (3)'!Q:Q,MATCH($V39,'на отправку (3)'!$B:$B,0),1),0)</f>
        <v>2</v>
      </c>
      <c r="N39" s="98"/>
      <c r="O39" s="92">
        <f>IFERROR(INDEX('на отправку (3)'!S:S,MATCH($V39,'на отправку (3)'!$B:$B,0),1),0)</f>
        <v>0</v>
      </c>
      <c r="P39" s="92">
        <f>IFERROR(INDEX('на отправку (3)'!T:T,MATCH($V39,'на отправку (3)'!$B:$B,0),1),0)</f>
        <v>0</v>
      </c>
      <c r="Q39" s="92">
        <f>IFERROR(INDEX('на отправку (3)'!U:U,MATCH($V39,'на отправку (3)'!$B:$B,0),1),0)</f>
        <v>0</v>
      </c>
      <c r="R39" s="129">
        <f>IFERROR(INDEX('на отправку (3)'!V:V,MATCH($V39,'на отправку (3)'!$B:$B,0),1),0)</f>
        <v>0</v>
      </c>
      <c r="S39" s="98"/>
      <c r="U39" s="71">
        <f t="shared" ref="U39" si="11">IF(J39&gt;0,1,0)</f>
        <v>0</v>
      </c>
      <c r="V39" s="89" t="str">
        <f t="shared" ref="V39" si="12">CONCATENATE($U$1,"№",C39)</f>
        <v>029100№27</v>
      </c>
      <c r="W39" s="8">
        <f>IFERROR(INDEX('на отправку (3)'!AB:AB,MATCH($V39,'на отправку (3)'!$B:$B,0),1),0)</f>
        <v>0</v>
      </c>
      <c r="X39" s="8">
        <f>IFERROR(INDEX('на отправку (3)'!AC:AC,MATCH($V39,'на отправку (3)'!$B:$B,0),1),0)</f>
        <v>0</v>
      </c>
      <c r="Y39" s="8">
        <v>4</v>
      </c>
      <c r="Z39" s="8">
        <f t="shared" si="2"/>
        <v>0</v>
      </c>
    </row>
    <row r="40" spans="1:27" ht="49.5" customHeight="1" x14ac:dyDescent="0.25">
      <c r="A40" s="201" t="s">
        <v>3138</v>
      </c>
      <c r="B40" s="120">
        <v>28</v>
      </c>
      <c r="C40" s="120">
        <v>28</v>
      </c>
      <c r="D40" s="92">
        <f>IFERROR(INDEX('на отправку (3)'!G:G,MATCH($V40,'на отправку (3)'!$B:$B,0),1),0)</f>
        <v>0</v>
      </c>
      <c r="E40" s="92">
        <f>IFERROR(INDEX('на отправку (3)'!H:H,MATCH($V40,'на отправку (3)'!$B:$B,0),1),0)</f>
        <v>36</v>
      </c>
      <c r="F40" s="92">
        <f>IFERROR(INDEX('на отправку (3)'!I:I,MATCH($V40,'на отправку (3)'!$B:$B,0),1),0)</f>
        <v>0</v>
      </c>
      <c r="G40" s="191">
        <f>IFERROR(INDEX('на отправку (3)'!J:J,MATCH($V40,'на отправку (3)'!$B:$B,0),1),0)</f>
        <v>0</v>
      </c>
      <c r="H40" s="92">
        <f>IFERROR(INDEX('на отправку (3)'!K:K,MATCH($V40,'на отправку (3)'!$B:$B,0),1),0)/100</f>
        <v>0</v>
      </c>
      <c r="I40" s="191">
        <f>IFERROR(INDEX('на отправку (3)'!M:M,MATCH($V40,'на отправку (3)'!$B:$B,0),1),0)</f>
        <v>0</v>
      </c>
      <c r="J40" s="129">
        <f>IFERROR(INDEX('на отправку (3)'!N:N,MATCH($V40,'на отправку (3)'!$B:$B,0),1),0)</f>
        <v>3</v>
      </c>
      <c r="K40" s="92" t="str">
        <f>IFERROR(INDEX('на отправку (3)'!O:O,MATCH($V40,'на отправку (3)'!$B:$B,0),1),0)</f>
        <v>x</v>
      </c>
      <c r="L40" s="92" t="str">
        <f>IFERROR(INDEX('на отправку (3)'!P:P,MATCH($V40,'на отправку (3)'!$B:$B,0),1),0)</f>
        <v>x</v>
      </c>
      <c r="M40" s="92">
        <f>IFERROR(INDEX('на отправку (3)'!Q:Q,MATCH($V40,'на отправку (3)'!$B:$B,0),1),0)</f>
        <v>1</v>
      </c>
      <c r="N40" s="98"/>
      <c r="O40" s="92">
        <f>IFERROR(INDEX('на отправку (3)'!S:S,MATCH($V40,'на отправку (3)'!$B:$B,0),1),0)</f>
        <v>0</v>
      </c>
      <c r="P40" s="92">
        <f>IFERROR(INDEX('на отправку (3)'!T:T,MATCH($V40,'на отправку (3)'!$B:$B,0),1),0)</f>
        <v>536</v>
      </c>
      <c r="Q40" s="92">
        <f>IFERROR(INDEX('на отправку (3)'!U:U,MATCH($V40,'на отправку (3)'!$B:$B,0),1),0)</f>
        <v>0</v>
      </c>
      <c r="R40" s="129">
        <f>IFERROR(INDEX('на отправку (3)'!V:V,MATCH($V40,'на отправку (3)'!$B:$B,0),1),0)</f>
        <v>0</v>
      </c>
      <c r="S40" s="98"/>
      <c r="U40" s="71">
        <f t="shared" ref="U40:U45" si="13">IF(J40&gt;0,1,0)</f>
        <v>1</v>
      </c>
      <c r="V40" s="89" t="str">
        <f t="shared" ref="V40:V45" si="14">CONCATENATE($U$1,"№",C40)</f>
        <v>029100№28</v>
      </c>
      <c r="W40" s="8">
        <f>IFERROR(INDEX('на отправку (3)'!AB:AB,MATCH($V40,'на отправку (3)'!$B:$B,0),1),0)</f>
        <v>4.6442499999999999E-3</v>
      </c>
      <c r="X40" s="8">
        <f>IFERROR(INDEX('на отправку (3)'!AC:AC,MATCH($V40,'на отправку (3)'!$B:$B,0),1),0)</f>
        <v>0</v>
      </c>
      <c r="Y40" s="8">
        <v>3</v>
      </c>
      <c r="Z40" s="8">
        <f t="shared" si="2"/>
        <v>3</v>
      </c>
    </row>
    <row r="41" spans="1:27" ht="15.75" customHeight="1" x14ac:dyDescent="0.25">
      <c r="A41" s="201" t="s">
        <v>3139</v>
      </c>
      <c r="B41" s="120">
        <v>29</v>
      </c>
      <c r="C41" s="120">
        <v>29</v>
      </c>
      <c r="D41" s="92">
        <f>IFERROR(INDEX('на отправку (3)'!G:G,MATCH($V41,'на отправку (3)'!$B:$B,0),1),0)</f>
        <v>0</v>
      </c>
      <c r="E41" s="92">
        <f>IFERROR(INDEX('на отправку (3)'!H:H,MATCH($V41,'на отправку (3)'!$B:$B,0),1),0)</f>
        <v>36</v>
      </c>
      <c r="F41" s="92">
        <f>IFERROR(INDEX('на отправку (3)'!I:I,MATCH($V41,'на отправку (3)'!$B:$B,0),1),0)</f>
        <v>0</v>
      </c>
      <c r="G41" s="191">
        <f>IFERROR(INDEX('на отправку (3)'!J:J,MATCH($V41,'на отправку (3)'!$B:$B,0),1),0)</f>
        <v>0</v>
      </c>
      <c r="H41" s="92">
        <f>IFERROR(INDEX('на отправку (3)'!K:K,MATCH($V41,'на отправку (3)'!$B:$B,0),1),0)/100</f>
        <v>0</v>
      </c>
      <c r="I41" s="191">
        <f>IFERROR(INDEX('на отправку (3)'!M:M,MATCH($V41,'на отправку (3)'!$B:$B,0),1),0)</f>
        <v>0</v>
      </c>
      <c r="J41" s="129">
        <f>IFERROR(INDEX('на отправку (3)'!N:N,MATCH($V41,'на отправку (3)'!$B:$B,0),1),0)</f>
        <v>5</v>
      </c>
      <c r="K41" s="92" t="str">
        <f>IFERROR(INDEX('на отправку (3)'!O:O,MATCH($V41,'на отправку (3)'!$B:$B,0),1),0)</f>
        <v>x</v>
      </c>
      <c r="L41" s="92" t="str">
        <f>IFERROR(INDEX('на отправку (3)'!P:P,MATCH($V41,'на отправку (3)'!$B:$B,0),1),0)</f>
        <v>x</v>
      </c>
      <c r="M41" s="92">
        <f>IFERROR(INDEX('на отправку (3)'!Q:Q,MATCH($V41,'на отправку (3)'!$B:$B,0),1),0)</f>
        <v>1</v>
      </c>
      <c r="N41" s="98"/>
      <c r="O41" s="92">
        <f>IFERROR(INDEX('на отправку (3)'!S:S,MATCH($V41,'на отправку (3)'!$B:$B,0),1),0)</f>
        <v>0</v>
      </c>
      <c r="P41" s="92">
        <f>IFERROR(INDEX('на отправку (3)'!T:T,MATCH($V41,'на отправку (3)'!$B:$B,0),1),0)</f>
        <v>536</v>
      </c>
      <c r="Q41" s="92">
        <f>IFERROR(INDEX('на отправку (3)'!U:U,MATCH($V41,'на отправку (3)'!$B:$B,0),1),0)</f>
        <v>0</v>
      </c>
      <c r="R41" s="129">
        <f>IFERROR(INDEX('на отправку (3)'!V:V,MATCH($V41,'на отправку (3)'!$B:$B,0),1),0)</f>
        <v>0</v>
      </c>
      <c r="S41" s="98"/>
      <c r="U41" s="71">
        <f t="shared" si="13"/>
        <v>1</v>
      </c>
      <c r="V41" s="89" t="str">
        <f t="shared" si="14"/>
        <v>029100№29</v>
      </c>
      <c r="W41" s="8">
        <f>IFERROR(INDEX('на отправку (3)'!AB:AB,MATCH($V41,'на отправку (3)'!$B:$B,0),1),0)</f>
        <v>1.6719300000000001E-3</v>
      </c>
      <c r="X41" s="8">
        <f>IFERROR(INDEX('на отправку (3)'!AC:AC,MATCH($V41,'на отправку (3)'!$B:$B,0),1),0)</f>
        <v>0</v>
      </c>
      <c r="Y41" s="8">
        <v>5</v>
      </c>
      <c r="Z41" s="8">
        <f t="shared" si="2"/>
        <v>5</v>
      </c>
    </row>
    <row r="42" spans="1:27" ht="15.75" customHeight="1" x14ac:dyDescent="0.25">
      <c r="A42" s="201" t="s">
        <v>3140</v>
      </c>
      <c r="B42" s="120">
        <v>30</v>
      </c>
      <c r="C42" s="120">
        <v>30</v>
      </c>
      <c r="D42" s="92">
        <f>IFERROR(INDEX('на отправку (3)'!G:G,MATCH($V42,'на отправку (3)'!$B:$B,0),1),0)</f>
        <v>0</v>
      </c>
      <c r="E42" s="92">
        <f>IFERROR(INDEX('на отправку (3)'!H:H,MATCH($V42,'на отправку (3)'!$B:$B,0),1),0)</f>
        <v>36</v>
      </c>
      <c r="F42" s="92">
        <f>IFERROR(INDEX('на отправку (3)'!I:I,MATCH($V42,'на отправку (3)'!$B:$B,0),1),0)</f>
        <v>0</v>
      </c>
      <c r="G42" s="191">
        <f>IFERROR(INDEX('на отправку (3)'!J:J,MATCH($V42,'на отправку (3)'!$B:$B,0),1),0)</f>
        <v>0</v>
      </c>
      <c r="H42" s="92">
        <f>IFERROR(INDEX('на отправку (3)'!K:K,MATCH($V42,'на отправку (3)'!$B:$B,0),1),0)/100</f>
        <v>0</v>
      </c>
      <c r="I42" s="191">
        <f>IFERROR(INDEX('на отправку (3)'!M:M,MATCH($V42,'на отправку (3)'!$B:$B,0),1),0)</f>
        <v>0</v>
      </c>
      <c r="J42" s="129">
        <f>IFERROR(INDEX('на отправку (3)'!N:N,MATCH($V42,'на отправку (3)'!$B:$B,0),1),0)</f>
        <v>8</v>
      </c>
      <c r="K42" s="92" t="str">
        <f>IFERROR(INDEX('на отправку (3)'!O:O,MATCH($V42,'на отправку (3)'!$B:$B,0),1),0)</f>
        <v>x</v>
      </c>
      <c r="L42" s="92" t="str">
        <f>IFERROR(INDEX('на отправку (3)'!P:P,MATCH($V42,'на отправку (3)'!$B:$B,0),1),0)</f>
        <v>x</v>
      </c>
      <c r="M42" s="92">
        <f>IFERROR(INDEX('на отправку (3)'!Q:Q,MATCH($V42,'на отправку (3)'!$B:$B,0),1),0)</f>
        <v>1</v>
      </c>
      <c r="N42" s="98"/>
      <c r="O42" s="92">
        <f>IFERROR(INDEX('на отправку (3)'!S:S,MATCH($V42,'на отправку (3)'!$B:$B,0),1),0)</f>
        <v>0</v>
      </c>
      <c r="P42" s="92">
        <f>IFERROR(INDEX('на отправку (3)'!T:T,MATCH($V42,'на отправку (3)'!$B:$B,0),1),0)</f>
        <v>536</v>
      </c>
      <c r="Q42" s="92">
        <f>IFERROR(INDEX('на отправку (3)'!U:U,MATCH($V42,'на отправку (3)'!$B:$B,0),1),0)</f>
        <v>0</v>
      </c>
      <c r="R42" s="129">
        <f>IFERROR(INDEX('на отправку (3)'!V:V,MATCH($V42,'на отправку (3)'!$B:$B,0),1),0)</f>
        <v>0</v>
      </c>
      <c r="S42" s="98"/>
      <c r="U42" s="71">
        <f t="shared" si="13"/>
        <v>1</v>
      </c>
      <c r="V42" s="89" t="str">
        <f t="shared" si="14"/>
        <v>029100№30</v>
      </c>
      <c r="W42" s="8">
        <f>IFERROR(INDEX('на отправку (3)'!AB:AB,MATCH($V42,'на отправку (3)'!$B:$B,0),1),0)</f>
        <v>0</v>
      </c>
      <c r="X42" s="8">
        <f>IFERROR(INDEX('на отправку (3)'!AC:AC,MATCH($V42,'на отправку (3)'!$B:$B,0),1),0)</f>
        <v>0</v>
      </c>
      <c r="Y42" s="8">
        <v>8</v>
      </c>
      <c r="Z42" s="8">
        <f t="shared" si="2"/>
        <v>8</v>
      </c>
    </row>
    <row r="43" spans="1:27" ht="53.25" customHeight="1" x14ac:dyDescent="0.25">
      <c r="A43" s="201" t="s">
        <v>2534</v>
      </c>
      <c r="B43" s="120">
        <v>31</v>
      </c>
      <c r="C43" s="120">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1">
        <f>IFERROR(INDEX('на отправку (3)'!J:J,MATCH($V43,'на отправку (3)'!$B:$B,0),1),0)</f>
        <v>0</v>
      </c>
      <c r="H43" s="92">
        <f>IFERROR(INDEX('на отправку (3)'!K:K,MATCH($V43,'на отправку (3)'!$B:$B,0),1),0)/100</f>
        <v>0</v>
      </c>
      <c r="I43" s="191">
        <f>IFERROR(INDEX('на отправку (3)'!M:M,MATCH($V43,'на отправку (3)'!$B:$B,0),1),0)</f>
        <v>0</v>
      </c>
      <c r="J43" s="129">
        <v>3</v>
      </c>
      <c r="K43" s="92" t="str">
        <f>IFERROR(INDEX('на отправку (3)'!O:O,MATCH($V43,'на отправку (3)'!$B:$B,0),1),0)</f>
        <v>x</v>
      </c>
      <c r="L43" s="92" t="str">
        <f>IFERROR(INDEX('на отправку (3)'!P:P,MATCH($V43,'на отправку (3)'!$B:$B,0),1),0)</f>
        <v>x</v>
      </c>
      <c r="M43" s="92">
        <f>IFERROR(INDEX('на отправку (3)'!Q:Q,MATCH($V43,'на отправку (3)'!$B:$B,0),1),0)</f>
        <v>1</v>
      </c>
      <c r="N43" s="98"/>
      <c r="O43" s="92">
        <f>IFERROR(INDEX('на отправку (3)'!S:S,MATCH($V43,'на отправку (3)'!$B:$B,0),1),0)</f>
        <v>0</v>
      </c>
      <c r="P43" s="92">
        <f>IFERROR(INDEX('на отправку (3)'!T:T,MATCH($V43,'на отправку (3)'!$B:$B,0),1),0)</f>
        <v>0</v>
      </c>
      <c r="Q43" s="92">
        <f>IFERROR(INDEX('на отправку (3)'!U:U,MATCH($V43,'на отправку (3)'!$B:$B,0),1),0)</f>
        <v>0</v>
      </c>
      <c r="R43" s="129">
        <f>IFERROR(INDEX('на отправку (3)'!V:V,MATCH($V43,'на отправку (3)'!$B:$B,0),1),0)</f>
        <v>0</v>
      </c>
      <c r="S43" s="98"/>
      <c r="U43" s="71">
        <f t="shared" si="13"/>
        <v>1</v>
      </c>
      <c r="V43" s="89" t="str">
        <f t="shared" si="14"/>
        <v>029100№31</v>
      </c>
      <c r="W43" s="8">
        <f>IFERROR(INDEX('на отправку (3)'!AB:AB,MATCH($V43,'на отправку (3)'!$B:$B,0),1),0)</f>
        <v>0</v>
      </c>
      <c r="X43" s="8">
        <f>IFERROR(INDEX('на отправку (3)'!AC:AC,MATCH($V43,'на отправку (3)'!$B:$B,0),1),0)</f>
        <v>0</v>
      </c>
      <c r="Y43" s="8">
        <v>3</v>
      </c>
      <c r="Z43" s="8">
        <f t="shared" si="2"/>
        <v>3</v>
      </c>
    </row>
    <row r="44" spans="1:27" ht="53.25" customHeight="1" x14ac:dyDescent="0.25">
      <c r="A44" s="201" t="s">
        <v>2536</v>
      </c>
      <c r="B44" s="120">
        <v>32</v>
      </c>
      <c r="C44" s="120">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1">
        <f>IFERROR(INDEX('на отправку (3)'!J:J,MATCH($V44,'на отправку (3)'!$B:$B,0),1),0)</f>
        <v>0</v>
      </c>
      <c r="H44" s="92">
        <f>IFERROR(INDEX('на отправку (3)'!K:K,MATCH($V44,'на отправку (3)'!$B:$B,0),1),0)/100</f>
        <v>0</v>
      </c>
      <c r="I44" s="191">
        <f>IFERROR(INDEX('на отправку (3)'!M:M,MATCH($V44,'на отправку (3)'!$B:$B,0),1),0)</f>
        <v>0</v>
      </c>
      <c r="J44" s="129">
        <v>8</v>
      </c>
      <c r="K44" s="92" t="str">
        <f>IFERROR(INDEX('на отправку (3)'!O:O,MATCH($V44,'на отправку (3)'!$B:$B,0),1),0)</f>
        <v>x</v>
      </c>
      <c r="L44" s="92" t="str">
        <f>IFERROR(INDEX('на отправку (3)'!P:P,MATCH($V44,'на отправку (3)'!$B:$B,0),1),0)</f>
        <v>x</v>
      </c>
      <c r="M44" s="92">
        <f>IFERROR(INDEX('на отправку (3)'!Q:Q,MATCH($V44,'на отправку (3)'!$B:$B,0),1),0)</f>
        <v>1</v>
      </c>
      <c r="N44" s="98"/>
      <c r="O44" s="92">
        <f>IFERROR(INDEX('на отправку (3)'!S:S,MATCH($V44,'на отправку (3)'!$B:$B,0),1),0)</f>
        <v>0</v>
      </c>
      <c r="P44" s="92">
        <f>IFERROR(INDEX('на отправку (3)'!T:T,MATCH($V44,'на отправку (3)'!$B:$B,0),1),0)</f>
        <v>0</v>
      </c>
      <c r="Q44" s="92">
        <f>IFERROR(INDEX('на отправку (3)'!U:U,MATCH($V44,'на отправку (3)'!$B:$B,0),1),0)</f>
        <v>0</v>
      </c>
      <c r="R44" s="129">
        <f>IFERROR(INDEX('на отправку (3)'!V:V,MATCH($V44,'на отправку (3)'!$B:$B,0),1),0)</f>
        <v>0</v>
      </c>
      <c r="S44" s="98"/>
      <c r="U44" s="71">
        <f t="shared" si="13"/>
        <v>1</v>
      </c>
      <c r="V44" s="89" t="str">
        <f t="shared" si="14"/>
        <v>029100№32</v>
      </c>
      <c r="W44" s="8">
        <f>IFERROR(INDEX('на отправку (3)'!AB:AB,MATCH($V44,'на отправку (3)'!$B:$B,0),1),0)</f>
        <v>0</v>
      </c>
      <c r="X44" s="8">
        <f>IFERROR(INDEX('на отправку (3)'!AC:AC,MATCH($V44,'на отправку (3)'!$B:$B,0),1),0)</f>
        <v>0</v>
      </c>
      <c r="Y44" s="8">
        <v>8</v>
      </c>
      <c r="Z44" s="8">
        <f t="shared" si="2"/>
        <v>8</v>
      </c>
    </row>
    <row r="45" spans="1:27" ht="15.75" customHeight="1" x14ac:dyDescent="0.25">
      <c r="A45" s="201" t="s">
        <v>3141</v>
      </c>
      <c r="B45" s="127">
        <v>33</v>
      </c>
      <c r="C45" s="127">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1">
        <f>IFERROR(INDEX('на отправку (3)'!J:J,MATCH($V45,'на отправку (3)'!$B:$B,0),1),0)</f>
        <v>0</v>
      </c>
      <c r="H45" s="92">
        <f>IFERROR(INDEX('на отправку (3)'!K:K,MATCH($V45,'на отправку (3)'!$B:$B,0),1),0)/100</f>
        <v>0</v>
      </c>
      <c r="I45" s="191">
        <f>IFERROR(INDEX('на отправку (3)'!M:M,MATCH($V45,'на отправку (3)'!$B:$B,0),1),0)</f>
        <v>0</v>
      </c>
      <c r="J45" s="129">
        <f>IFERROR(INDEX('на отправку (3)'!N:N,MATCH($V45,'на отправку (3)'!$B:$B,0),1),0)</f>
        <v>0</v>
      </c>
      <c r="K45" s="92" t="str">
        <f>IFERROR(INDEX('на отправку (3)'!O:O,MATCH($V45,'на отправку (3)'!$B:$B,0),1),0)</f>
        <v>x</v>
      </c>
      <c r="L45" s="92">
        <f>IFERROR(INDEX('на отправку (3)'!P:P,MATCH($V45,'на отправку (3)'!$B:$B,0),1),0)</f>
        <v>0</v>
      </c>
      <c r="M45" s="92">
        <f>IFERROR(INDEX('на отправку (3)'!Q:Q,MATCH($V45,'на отправку (3)'!$B:$B,0),1),0)</f>
        <v>2</v>
      </c>
      <c r="N45" s="98"/>
      <c r="O45" s="92">
        <f>IFERROR(INDEX('на отправку (3)'!S:S,MATCH($V45,'на отправку (3)'!$B:$B,0),1),0)</f>
        <v>0</v>
      </c>
      <c r="P45" s="92">
        <f>IFERROR(INDEX('на отправку (3)'!T:T,MATCH($V45,'на отправку (3)'!$B:$B,0),1),0)</f>
        <v>0</v>
      </c>
      <c r="Q45" s="92">
        <f>IFERROR(INDEX('на отправку (3)'!U:U,MATCH($V45,'на отправку (3)'!$B:$B,0),1),0)</f>
        <v>0</v>
      </c>
      <c r="R45" s="129">
        <f>IFERROR(INDEX('на отправку (3)'!V:V,MATCH($V45,'на отправку (3)'!$B:$B,0),1),0)</f>
        <v>0</v>
      </c>
      <c r="S45" s="98"/>
      <c r="U45" s="71">
        <f t="shared" si="13"/>
        <v>0</v>
      </c>
      <c r="V45" s="89" t="str">
        <f t="shared" si="14"/>
        <v>029100№33</v>
      </c>
      <c r="W45" s="8">
        <f>IFERROR(INDEX('на отправку (3)'!AB:AB,MATCH($V45,'на отправку (3)'!$B:$B,0),1),0)</f>
        <v>0</v>
      </c>
      <c r="X45" s="8">
        <f>IFERROR(INDEX('на отправку (3)'!AC:AC,MATCH($V45,'на отправку (3)'!$B:$B,0),1),0)</f>
        <v>0</v>
      </c>
      <c r="Y45" s="8">
        <v>4</v>
      </c>
      <c r="Z45" s="8">
        <f t="shared" si="2"/>
        <v>0</v>
      </c>
    </row>
    <row r="46" spans="1:27" ht="0.75" customHeight="1" x14ac:dyDescent="0.25">
      <c r="A46" s="90"/>
      <c r="C46" s="125"/>
      <c r="D46" s="91"/>
      <c r="E46" s="91"/>
      <c r="F46" s="91"/>
      <c r="G46" s="91"/>
      <c r="H46" s="91"/>
      <c r="I46" s="91"/>
      <c r="J46" s="130"/>
      <c r="K46" s="91"/>
      <c r="L46" s="91"/>
      <c r="M46" s="91"/>
      <c r="N46" s="91"/>
      <c r="O46" s="91"/>
      <c r="P46" s="91"/>
      <c r="Q46" s="91"/>
      <c r="R46" s="130"/>
      <c r="S46" s="93"/>
    </row>
    <row r="47" spans="1:27" ht="0.75" customHeight="1" x14ac:dyDescent="0.25"/>
    <row r="48" spans="1:27" ht="38.25" customHeight="1" x14ac:dyDescent="0.25">
      <c r="A48" s="182" t="s">
        <v>2455</v>
      </c>
      <c r="C48" s="182"/>
      <c r="D48" s="182"/>
      <c r="E48" s="182"/>
      <c r="F48" s="182"/>
      <c r="G48" s="182"/>
      <c r="H48" s="182"/>
      <c r="I48" s="182"/>
      <c r="J48" s="182"/>
      <c r="K48" s="182"/>
      <c r="L48" s="182"/>
      <c r="M48" s="182"/>
      <c r="N48" s="182"/>
      <c r="O48" s="182"/>
      <c r="P48" s="182"/>
      <c r="Q48" s="182"/>
      <c r="R48" s="182"/>
      <c r="S48" s="182"/>
      <c r="T48" s="182"/>
      <c r="U48" s="72">
        <f>SUM(U10:U45)</f>
        <v>19</v>
      </c>
      <c r="W48" s="89" t="s">
        <v>184</v>
      </c>
      <c r="Z48" s="72">
        <f>SUM(Z10:Z45)</f>
        <v>84</v>
      </c>
      <c r="AA48" s="89" t="s">
        <v>269</v>
      </c>
    </row>
    <row r="49" spans="1:20" ht="16.5" customHeight="1" x14ac:dyDescent="0.25">
      <c r="A49" s="182" t="s">
        <v>2456</v>
      </c>
      <c r="C49" s="182"/>
      <c r="D49" s="182"/>
      <c r="E49" s="182"/>
      <c r="F49" s="182"/>
      <c r="G49" s="182"/>
      <c r="H49" s="182"/>
      <c r="I49" s="182"/>
      <c r="J49" s="182"/>
      <c r="K49" s="182"/>
      <c r="L49" s="182"/>
      <c r="M49" s="182"/>
      <c r="N49" s="182"/>
      <c r="O49" s="182"/>
      <c r="P49" s="182"/>
      <c r="Q49" s="182"/>
      <c r="R49" s="182"/>
      <c r="S49" s="182"/>
      <c r="T49" s="182"/>
    </row>
    <row r="50" spans="1:20" ht="15" customHeight="1" x14ac:dyDescent="0.25">
      <c r="A50" s="182" t="s">
        <v>2457</v>
      </c>
      <c r="C50" s="182"/>
      <c r="D50" s="182"/>
      <c r="E50" s="182"/>
      <c r="F50" s="182"/>
      <c r="G50" s="182"/>
      <c r="H50" s="182"/>
      <c r="I50" s="182"/>
      <c r="J50" s="182"/>
      <c r="K50" s="182"/>
      <c r="L50" s="182"/>
      <c r="M50" s="182"/>
      <c r="N50" s="182"/>
      <c r="O50" s="182"/>
      <c r="P50" s="182"/>
      <c r="Q50" s="182"/>
      <c r="R50" s="182"/>
      <c r="S50" s="182"/>
      <c r="T50" s="182"/>
    </row>
    <row r="51" spans="1:20" x14ac:dyDescent="0.25">
      <c r="C51" s="121" t="s">
        <v>19</v>
      </c>
      <c r="J51" s="96">
        <f>T_РЕЗ2+J26+J33+J38</f>
        <v>62.5</v>
      </c>
      <c r="M51" s="72">
        <f>SUMIF(M10:M45,1,M10:M45)</f>
        <v>22</v>
      </c>
      <c r="N51" s="89" t="s">
        <v>183</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Лист4"/>
  <dimension ref="A1:AA51"/>
  <sheetViews>
    <sheetView showGridLines="0" zoomScale="90" zoomScaleNormal="90" workbookViewId="0">
      <selection activeCell="D6" sqref="D6:S7"/>
    </sheetView>
  </sheetViews>
  <sheetFormatPr defaultColWidth="9.140625" defaultRowHeight="15" x14ac:dyDescent="0.25"/>
  <cols>
    <col min="1" max="1" width="44.5703125" style="89" customWidth="1"/>
    <col min="2" max="2" width="7" style="185" customWidth="1"/>
    <col min="3" max="3" width="7.140625" style="121"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176</v>
      </c>
    </row>
    <row r="2" spans="1:26" ht="22.5" customHeight="1" x14ac:dyDescent="0.25">
      <c r="A2" s="178" t="s">
        <v>2496</v>
      </c>
      <c r="C2" s="178"/>
      <c r="D2" s="178"/>
      <c r="E2" s="178"/>
      <c r="F2" s="178"/>
      <c r="G2" s="178"/>
      <c r="H2" s="178"/>
      <c r="I2" s="178"/>
      <c r="J2" s="178"/>
      <c r="K2" s="178"/>
      <c r="L2" s="178"/>
      <c r="M2" s="178"/>
      <c r="N2" s="178"/>
      <c r="O2" s="178"/>
      <c r="P2" s="178"/>
      <c r="Q2" s="178"/>
      <c r="R2" s="178"/>
      <c r="S2" s="178"/>
      <c r="T2" s="178"/>
    </row>
    <row r="3" spans="1:26" ht="20.25" customHeight="1" x14ac:dyDescent="0.25">
      <c r="A3" s="178" t="s">
        <v>0</v>
      </c>
      <c r="C3" s="178"/>
      <c r="D3" s="178"/>
      <c r="E3" s="178"/>
      <c r="F3" s="178"/>
      <c r="G3" s="178"/>
      <c r="H3" s="178"/>
      <c r="I3" s="178"/>
      <c r="J3" s="178"/>
      <c r="K3" s="178"/>
      <c r="L3" s="178"/>
      <c r="M3" s="178"/>
      <c r="N3" s="178"/>
      <c r="O3" s="178"/>
      <c r="P3" s="178"/>
      <c r="Q3" s="178"/>
      <c r="R3" s="178"/>
      <c r="S3" s="178"/>
      <c r="T3" s="178"/>
    </row>
    <row r="4" spans="1:26" ht="20.25" customHeight="1" x14ac:dyDescent="0.25">
      <c r="A4" s="178" t="s">
        <v>2479</v>
      </c>
      <c r="C4" s="178"/>
      <c r="D4" s="178"/>
      <c r="E4" s="178"/>
      <c r="F4" s="178"/>
      <c r="G4" s="178"/>
      <c r="H4" s="178"/>
      <c r="I4" s="178"/>
      <c r="J4" s="178"/>
      <c r="K4" s="178"/>
      <c r="L4" s="178"/>
      <c r="M4" s="178"/>
      <c r="N4" s="178"/>
      <c r="O4" s="178"/>
      <c r="P4" s="178"/>
      <c r="Q4" s="178"/>
      <c r="R4" s="178"/>
      <c r="S4" s="178"/>
      <c r="T4" s="178"/>
    </row>
    <row r="5" spans="1:26" x14ac:dyDescent="0.25">
      <c r="A5" s="225" t="s">
        <v>3092</v>
      </c>
      <c r="B5" s="225" t="s">
        <v>16</v>
      </c>
      <c r="C5" s="217" t="s">
        <v>2441</v>
      </c>
      <c r="D5" s="223" t="s">
        <v>3112</v>
      </c>
      <c r="E5" s="222" t="s">
        <v>2442</v>
      </c>
      <c r="F5" s="222" t="s">
        <v>2442</v>
      </c>
      <c r="G5" s="222" t="s">
        <v>2442</v>
      </c>
      <c r="H5" s="222" t="s">
        <v>2442</v>
      </c>
      <c r="I5" s="222" t="s">
        <v>2442</v>
      </c>
      <c r="J5" s="222" t="s">
        <v>2442</v>
      </c>
      <c r="K5" s="222" t="s">
        <v>2442</v>
      </c>
      <c r="L5" s="222" t="s">
        <v>2442</v>
      </c>
      <c r="M5" s="222" t="s">
        <v>2442</v>
      </c>
      <c r="N5" s="222" t="s">
        <v>2442</v>
      </c>
      <c r="O5" s="223" t="s">
        <v>2443</v>
      </c>
      <c r="P5" s="222" t="s">
        <v>2443</v>
      </c>
      <c r="Q5" s="222" t="s">
        <v>2443</v>
      </c>
      <c r="R5" s="222" t="s">
        <v>2443</v>
      </c>
      <c r="S5" s="224" t="s">
        <v>2443</v>
      </c>
      <c r="U5" s="214" t="s">
        <v>184</v>
      </c>
    </row>
    <row r="6" spans="1:26" ht="97.5" customHeight="1" x14ac:dyDescent="0.25">
      <c r="A6" s="215"/>
      <c r="B6" s="215"/>
      <c r="C6" s="218"/>
      <c r="D6" s="1" t="s">
        <v>3093</v>
      </c>
      <c r="E6" s="1" t="s">
        <v>3094</v>
      </c>
      <c r="F6" s="1" t="s">
        <v>3095</v>
      </c>
      <c r="G6" s="1" t="s">
        <v>3096</v>
      </c>
      <c r="H6" s="1" t="s">
        <v>2444</v>
      </c>
      <c r="I6" s="1" t="s">
        <v>2445</v>
      </c>
      <c r="J6" s="1" t="s">
        <v>9</v>
      </c>
      <c r="K6" s="1" t="s">
        <v>3097</v>
      </c>
      <c r="L6" s="1" t="s">
        <v>2446</v>
      </c>
      <c r="M6" s="1" t="s">
        <v>2447</v>
      </c>
      <c r="N6" s="1" t="s">
        <v>3098</v>
      </c>
      <c r="O6" s="1" t="s">
        <v>3093</v>
      </c>
      <c r="P6" s="1" t="s">
        <v>3099</v>
      </c>
      <c r="Q6" s="1" t="s">
        <v>3100</v>
      </c>
      <c r="R6" s="1" t="s">
        <v>9</v>
      </c>
      <c r="S6" s="194" t="s">
        <v>11</v>
      </c>
      <c r="U6" s="226"/>
    </row>
    <row r="7" spans="1:26" ht="71.25" customHeight="1" x14ac:dyDescent="0.25">
      <c r="A7" s="216"/>
      <c r="B7" s="216"/>
      <c r="C7" s="219"/>
      <c r="D7" s="1" t="s">
        <v>3101</v>
      </c>
      <c r="E7" s="1" t="s">
        <v>3101</v>
      </c>
      <c r="F7" s="1" t="s">
        <v>3102</v>
      </c>
      <c r="G7" s="1" t="s">
        <v>3103</v>
      </c>
      <c r="H7" s="1" t="s">
        <v>3104</v>
      </c>
      <c r="I7" s="1" t="s">
        <v>3105</v>
      </c>
      <c r="J7" s="1" t="s">
        <v>3106</v>
      </c>
      <c r="K7" s="1" t="s">
        <v>3107</v>
      </c>
      <c r="L7" s="1" t="s">
        <v>3108</v>
      </c>
      <c r="M7" s="1" t="s">
        <v>3109</v>
      </c>
      <c r="N7" s="1" t="s">
        <v>3110</v>
      </c>
      <c r="O7" s="1" t="s">
        <v>3101</v>
      </c>
      <c r="P7" s="1" t="s">
        <v>3101</v>
      </c>
      <c r="Q7" s="1" t="s">
        <v>3111</v>
      </c>
      <c r="R7" s="1" t="s">
        <v>3106</v>
      </c>
      <c r="S7" s="194"/>
      <c r="U7" s="227"/>
      <c r="W7" s="2" t="s">
        <v>2492</v>
      </c>
      <c r="X7" s="2" t="s">
        <v>2493</v>
      </c>
      <c r="Y7" s="2" t="s">
        <v>2495</v>
      </c>
      <c r="Z7" s="2" t="s">
        <v>2494</v>
      </c>
    </row>
    <row r="8" spans="1:26" x14ac:dyDescent="0.25">
      <c r="A8" s="122">
        <v>1</v>
      </c>
      <c r="B8" s="176">
        <v>2</v>
      </c>
      <c r="C8" s="122">
        <v>3</v>
      </c>
      <c r="D8" s="176">
        <v>4</v>
      </c>
      <c r="E8" s="122">
        <v>5</v>
      </c>
      <c r="F8" s="176">
        <v>6</v>
      </c>
      <c r="G8" s="122">
        <v>7</v>
      </c>
      <c r="H8" s="176">
        <v>8</v>
      </c>
      <c r="I8" s="122">
        <v>9</v>
      </c>
      <c r="J8" s="176">
        <v>10</v>
      </c>
      <c r="K8" s="122">
        <v>11</v>
      </c>
      <c r="L8" s="176">
        <v>12</v>
      </c>
      <c r="M8" s="122">
        <v>13</v>
      </c>
      <c r="N8" s="176">
        <v>14</v>
      </c>
      <c r="O8" s="122">
        <v>15</v>
      </c>
      <c r="P8" s="176">
        <v>16</v>
      </c>
      <c r="Q8" s="122">
        <v>17</v>
      </c>
      <c r="R8" s="176">
        <v>18</v>
      </c>
      <c r="S8" s="122">
        <v>19</v>
      </c>
      <c r="U8" s="8"/>
    </row>
    <row r="9" spans="1:26" s="121" customFormat="1" ht="19.5" customHeight="1" x14ac:dyDescent="0.2">
      <c r="A9" s="128"/>
      <c r="B9" s="138"/>
      <c r="C9" s="128"/>
      <c r="D9" s="135" t="s">
        <v>13</v>
      </c>
      <c r="E9" s="132"/>
      <c r="F9" s="132"/>
      <c r="G9" s="132"/>
      <c r="H9" s="132"/>
      <c r="I9" s="132"/>
      <c r="J9" s="139">
        <f>SUM(J10:J25)</f>
        <v>19.5</v>
      </c>
      <c r="K9" s="132"/>
      <c r="L9" s="132"/>
      <c r="M9" s="132"/>
      <c r="N9" s="132"/>
      <c r="O9" s="132"/>
      <c r="P9" s="132"/>
      <c r="Q9" s="132"/>
      <c r="R9" s="132"/>
      <c r="S9" s="132"/>
      <c r="U9" s="133"/>
    </row>
    <row r="10" spans="1:26" ht="45" customHeight="1" x14ac:dyDescent="0.25">
      <c r="A10" s="201" t="s">
        <v>3113</v>
      </c>
      <c r="B10" s="186">
        <v>1</v>
      </c>
      <c r="C10" s="124">
        <v>1</v>
      </c>
      <c r="D10" s="92">
        <f>IFERROR(INDEX('на отправку (3)'!G:G,MATCH($V10,'на отправку (3)'!$B:$B,0),1),0)</f>
        <v>12287</v>
      </c>
      <c r="E10" s="92">
        <f>IFERROR(INDEX('на отправку (3)'!H:H,MATCH($V10,'на отправку (3)'!$B:$B,0),1),0)</f>
        <v>13877</v>
      </c>
      <c r="F10" s="92">
        <f>IFERROR(INDEX('на отправку (3)'!I:I,MATCH($V10,'на отправку (3)'!$B:$B,0),1),0)</f>
        <v>0.88542192099999995</v>
      </c>
      <c r="G10" s="188" t="s">
        <v>12</v>
      </c>
      <c r="H10" s="92">
        <f>IFERROR(INDEX('на отправку (3)'!K:K,MATCH($V10,'на отправку (3)'!$B:$B,0),1),0)/100</f>
        <v>7.261899300000001E-4</v>
      </c>
      <c r="I10" s="188" t="s">
        <v>12</v>
      </c>
      <c r="J10" s="129">
        <f>IFERROR(INDEX('на отправку (3)'!N:N,MATCH($V10,'на отправку (3)'!$B:$B,0),1),0)</f>
        <v>0</v>
      </c>
      <c r="K10" s="92">
        <f>IFERROR(INDEX('на отправку (3)'!O:O,MATCH($V10,'на отправку (3)'!$B:$B,0),1),0)</f>
        <v>0</v>
      </c>
      <c r="L10" s="92">
        <f>IFERROR(INDEX('на отправку (3)'!P:P,MATCH($V10,'на отправку (3)'!$B:$B,0),1),0)</f>
        <v>1</v>
      </c>
      <c r="M10" s="92">
        <f>IFERROR(INDEX('на отправку (3)'!Q:Q,MATCH($V10,'на отправку (3)'!$B:$B,0),1),0)</f>
        <v>1</v>
      </c>
      <c r="N10" s="92">
        <f>IFERROR(INDEX('на отправку (3)'!R:R,MATCH($V10,'на отправку (3)'!$B:$B,0),1),0)</f>
        <v>0</v>
      </c>
      <c r="O10" s="92">
        <f>IFERROR(INDEX('на отправку (3)'!S:S,MATCH($V10,'на отправку (3)'!$B:$B,0),1),0)</f>
        <v>11820</v>
      </c>
      <c r="P10" s="92">
        <f>IFERROR(INDEX('на отправку (3)'!T:T,MATCH($V10,'на отправку (3)'!$B:$B,0),1),0)</f>
        <v>14319</v>
      </c>
      <c r="Q10" s="92">
        <f>IFERROR(INDEX('на отправку (3)'!U:U,MATCH($V10,'на отправку (3)'!$B:$B,0),1),0)</f>
        <v>0.82547663900000001</v>
      </c>
      <c r="R10" s="129">
        <f>IFERROR(INDEX('на отправку (3)'!V:V,MATCH($V10,'на отправку (3)'!$B:$B,0),1),0)</f>
        <v>0</v>
      </c>
      <c r="S10" s="92">
        <f>IFERROR(INDEX('на отправку (3)'!W:W,MATCH($V10,'на отправку (3)'!$B:$B,0),1),0)</f>
        <v>0</v>
      </c>
      <c r="U10" s="71">
        <f>IF(J10&gt;0,1,0)</f>
        <v>0</v>
      </c>
      <c r="V10" s="89" t="str">
        <f>CONCATENATE($U$1,"№",C10)</f>
        <v>029300№1</v>
      </c>
      <c r="W10" s="8">
        <f>IFERROR(INDEX('на отправку (3)'!AB:AB,MATCH($V10,'на отправку (3)'!$B:$B,0),1),0)</f>
        <v>0.87783438400000002</v>
      </c>
      <c r="X10" s="8">
        <f>IFERROR(INDEX('на отправку (3)'!AC:AC,MATCH($V10,'на отправку (3)'!$B:$B,0),1),0)</f>
        <v>0.79392113200000003</v>
      </c>
      <c r="Y10" s="8">
        <v>3</v>
      </c>
      <c r="Z10" s="8">
        <f>IF(M10=1,Y10,0)</f>
        <v>3</v>
      </c>
    </row>
    <row r="11" spans="1:26" ht="45" customHeight="1" x14ac:dyDescent="0.25">
      <c r="A11" s="201" t="s">
        <v>3114</v>
      </c>
      <c r="B11" s="186">
        <v>2</v>
      </c>
      <c r="C11" s="124">
        <v>26</v>
      </c>
      <c r="D11" s="92">
        <f>IFERROR(INDEX('на отправку (3)'!G:G,MATCH($V11,'на отправку (3)'!$B:$B,0),1),0)</f>
        <v>18183</v>
      </c>
      <c r="E11" s="92">
        <f>IFERROR(INDEX('на отправку (3)'!H:H,MATCH($V11,'на отправку (3)'!$B:$B,0),1),0)</f>
        <v>21436</v>
      </c>
      <c r="F11" s="92">
        <f>IFERROR(INDEX('на отправку (3)'!I:I,MATCH($V11,'на отправку (3)'!$B:$B,0),1),0)</f>
        <v>0.84824594099999995</v>
      </c>
      <c r="G11" s="188" t="s">
        <v>12</v>
      </c>
      <c r="H11" s="92">
        <f>IFERROR(INDEX('на отправку (3)'!K:K,MATCH($V11,'на отправку (3)'!$B:$B,0),1),0)/100</f>
        <v>2.4398007E-4</v>
      </c>
      <c r="I11" s="188" t="s">
        <v>12</v>
      </c>
      <c r="J11" s="129">
        <f>IFERROR(INDEX('на отправку (3)'!N:N,MATCH($V11,'на отправку (3)'!$B:$B,0),1),0)</f>
        <v>0</v>
      </c>
      <c r="K11" s="92">
        <f>IFERROR(INDEX('на отправку (3)'!O:O,MATCH($V11,'на отправку (3)'!$B:$B,0),1),0)</f>
        <v>0</v>
      </c>
      <c r="L11" s="92">
        <f>IFERROR(INDEX('на отправку (3)'!P:P,MATCH($V11,'на отправку (3)'!$B:$B,0),1),0)</f>
        <v>1</v>
      </c>
      <c r="M11" s="92">
        <f>IFERROR(INDEX('на отправку (3)'!Q:Q,MATCH($V11,'на отправку (3)'!$B:$B,0),1),0)</f>
        <v>1</v>
      </c>
      <c r="N11" s="92">
        <f>IFERROR(INDEX('на отправку (3)'!R:R,MATCH($V11,'на отправку (3)'!$B:$B,0),1),0)</f>
        <v>0</v>
      </c>
      <c r="O11" s="92">
        <f>IFERROR(INDEX('на отправку (3)'!S:S,MATCH($V11,'на отправку (3)'!$B:$B,0),1),0)</f>
        <v>17427</v>
      </c>
      <c r="P11" s="92">
        <f>IFERROR(INDEX('на отправку (3)'!T:T,MATCH($V11,'на отправку (3)'!$B:$B,0),1),0)</f>
        <v>21046</v>
      </c>
      <c r="Q11" s="92">
        <f>IFERROR(INDEX('на отправку (3)'!U:U,MATCH($V11,'на отправку (3)'!$B:$B,0),1),0)</f>
        <v>0.82804333399999996</v>
      </c>
      <c r="R11" s="129">
        <f>IFERROR(INDEX('на отправку (3)'!V:V,MATCH($V11,'на отправку (3)'!$B:$B,0),1),0)</f>
        <v>0</v>
      </c>
      <c r="S11" s="92">
        <f>IFERROR(INDEX('на отправку (3)'!W:W,MATCH($V11,'на отправку (3)'!$B:$B,0),1),0)</f>
        <v>0</v>
      </c>
      <c r="U11" s="71">
        <f t="shared" ref="U11:U25" si="0">IF(J11&gt;0,1,0)</f>
        <v>0</v>
      </c>
      <c r="V11" s="89" t="str">
        <f t="shared" ref="V11:V25" si="1">CONCATENATE($U$1,"№",C11)</f>
        <v>029300№26</v>
      </c>
      <c r="W11" s="8">
        <f>IFERROR(INDEX('на отправку (3)'!AB:AB,MATCH($V11,'на отправку (3)'!$B:$B,0),1),0)</f>
        <v>0.83450456100000003</v>
      </c>
      <c r="X11" s="8">
        <f>IFERROR(INDEX('на отправку (3)'!AC:AC,MATCH($V11,'на отправку (3)'!$B:$B,0),1),0)</f>
        <v>0.72780695200000001</v>
      </c>
      <c r="Y11" s="8">
        <v>3</v>
      </c>
      <c r="Z11" s="8">
        <f t="shared" ref="Z11:Z45" si="2">IF(M11=1,Y11,0)</f>
        <v>3</v>
      </c>
    </row>
    <row r="12" spans="1:26" ht="60.75" customHeight="1" x14ac:dyDescent="0.25">
      <c r="A12" s="201" t="s">
        <v>3115</v>
      </c>
      <c r="B12" s="186">
        <v>3</v>
      </c>
      <c r="C12" s="124">
        <v>2</v>
      </c>
      <c r="D12" s="92">
        <f>IFERROR(INDEX('на отправку (3)'!G:G,MATCH($V12,'на отправку (3)'!$B:$B,0),1),0)</f>
        <v>82</v>
      </c>
      <c r="E12" s="92">
        <f>IFERROR(INDEX('на отправку (3)'!H:H,MATCH($V12,'на отправку (3)'!$B:$B,0),1),0)</f>
        <v>87</v>
      </c>
      <c r="F12" s="92">
        <f>IFERROR(INDEX('на отправку (3)'!I:I,MATCH($V12,'на отправку (3)'!$B:$B,0),1),0)</f>
        <v>0.94252873599999998</v>
      </c>
      <c r="G12" s="188" t="s">
        <v>12</v>
      </c>
      <c r="H12" s="92">
        <f>IFERROR(INDEX('на отправку (3)'!K:K,MATCH($V12,'на отправку (3)'!$B:$B,0),1),0)/100</f>
        <v>-3.0795922E-4</v>
      </c>
      <c r="I12" s="188" t="s">
        <v>12</v>
      </c>
      <c r="J12" s="129">
        <f>IFERROR(INDEX('на отправку (3)'!N:N,MATCH($V12,'на отправку (3)'!$B:$B,0),1),0)</f>
        <v>1</v>
      </c>
      <c r="K12" s="92">
        <f>IFERROR(INDEX('на отправку (3)'!O:O,MATCH($V12,'на отправку (3)'!$B:$B,0),1),0)</f>
        <v>0</v>
      </c>
      <c r="L12" s="92">
        <f>IFERROR(INDEX('на отправку (3)'!P:P,MATCH($V12,'на отправку (3)'!$B:$B,0),1),0)</f>
        <v>4</v>
      </c>
      <c r="M12" s="92">
        <f>IFERROR(INDEX('на отправку (3)'!Q:Q,MATCH($V12,'на отправку (3)'!$B:$B,0),1),0)</f>
        <v>1</v>
      </c>
      <c r="N12" s="92">
        <f>IFERROR(INDEX('на отправку (3)'!R:R,MATCH($V12,'на отправку (3)'!$B:$B,0),1),0)</f>
        <v>0</v>
      </c>
      <c r="O12" s="92">
        <f>IFERROR(INDEX('на отправку (3)'!S:S,MATCH($V12,'на отправку (3)'!$B:$B,0),1),0)</f>
        <v>106</v>
      </c>
      <c r="P12" s="92">
        <f>IFERROR(INDEX('на отправку (3)'!T:T,MATCH($V12,'на отправку (3)'!$B:$B,0),1),0)</f>
        <v>109</v>
      </c>
      <c r="Q12" s="92">
        <f>IFERROR(INDEX('на отправку (3)'!U:U,MATCH($V12,'на отправку (3)'!$B:$B,0),1),0)</f>
        <v>0.972477064</v>
      </c>
      <c r="R12" s="129">
        <f>IFERROR(INDEX('на отправку (3)'!V:V,MATCH($V12,'на отправку (3)'!$B:$B,0),1),0)</f>
        <v>0</v>
      </c>
      <c r="S12" s="92">
        <f>IFERROR(INDEX('на отправку (3)'!W:W,MATCH($V12,'на отправку (3)'!$B:$B,0),1),0)</f>
        <v>0</v>
      </c>
      <c r="U12" s="71">
        <f t="shared" si="0"/>
        <v>1</v>
      </c>
      <c r="V12" s="89" t="str">
        <f t="shared" si="1"/>
        <v>029300№2</v>
      </c>
      <c r="W12" s="8">
        <f>IFERROR(INDEX('на отправку (3)'!AB:AB,MATCH($V12,'на отправку (3)'!$B:$B,0),1),0)</f>
        <v>0.91111111099999997</v>
      </c>
      <c r="X12" s="8">
        <f>IFERROR(INDEX('на отправку (3)'!AC:AC,MATCH($V12,'на отправку (3)'!$B:$B,0),1),0)</f>
        <v>1</v>
      </c>
      <c r="Y12" s="8">
        <v>2</v>
      </c>
      <c r="Z12" s="8">
        <f t="shared" si="2"/>
        <v>2</v>
      </c>
    </row>
    <row r="13" spans="1:26" ht="69.75" customHeight="1" x14ac:dyDescent="0.25">
      <c r="A13" s="201" t="s">
        <v>3116</v>
      </c>
      <c r="B13" s="186">
        <v>4</v>
      </c>
      <c r="C13" s="124">
        <v>3</v>
      </c>
      <c r="D13" s="92">
        <f>IFERROR(INDEX('на отправку (3)'!G:G,MATCH($V13,'на отправку (3)'!$B:$B,0),1),0)</f>
        <v>15</v>
      </c>
      <c r="E13" s="92">
        <f>IFERROR(INDEX('на отправку (3)'!H:H,MATCH($V13,'на отправку (3)'!$B:$B,0),1),0)</f>
        <v>20</v>
      </c>
      <c r="F13" s="92">
        <f>IFERROR(INDEX('на отправку (3)'!I:I,MATCH($V13,'на отправку (3)'!$B:$B,0),1),0)</f>
        <v>0.75</v>
      </c>
      <c r="G13" s="188" t="s">
        <v>12</v>
      </c>
      <c r="H13" s="92">
        <f>IFERROR(INDEX('на отправку (3)'!K:K,MATCH($V13,'на отправку (3)'!$B:$B,0),1),0)/100</f>
        <v>2.3749999999999999E-3</v>
      </c>
      <c r="I13" s="188" t="s">
        <v>12</v>
      </c>
      <c r="J13" s="129">
        <f>IFERROR(INDEX('на отправку (3)'!N:N,MATCH($V13,'на отправку (3)'!$B:$B,0),1),0)</f>
        <v>2</v>
      </c>
      <c r="K13" s="92">
        <f>IFERROR(INDEX('на отправку (3)'!O:O,MATCH($V13,'на отправку (3)'!$B:$B,0),1),0)</f>
        <v>0</v>
      </c>
      <c r="L13" s="92">
        <f>IFERROR(INDEX('на отправку (3)'!P:P,MATCH($V13,'на отправку (3)'!$B:$B,0),1),0)</f>
        <v>4</v>
      </c>
      <c r="M13" s="92">
        <f>IFERROR(INDEX('на отправку (3)'!Q:Q,MATCH($V13,'на отправку (3)'!$B:$B,0),1),0)</f>
        <v>1</v>
      </c>
      <c r="N13" s="92">
        <f>IFERROR(INDEX('на отправку (3)'!R:R,MATCH($V13,'на отправку (3)'!$B:$B,0),1),0)</f>
        <v>0</v>
      </c>
      <c r="O13" s="92">
        <f>IFERROR(INDEX('на отправку (3)'!S:S,MATCH($V13,'на отправку (3)'!$B:$B,0),1),0)</f>
        <v>20</v>
      </c>
      <c r="P13" s="92">
        <f>IFERROR(INDEX('на отправку (3)'!T:T,MATCH($V13,'на отправку (3)'!$B:$B,0),1),0)</f>
        <v>33</v>
      </c>
      <c r="Q13" s="92">
        <f>IFERROR(INDEX('на отправку (3)'!U:U,MATCH($V13,'на отправку (3)'!$B:$B,0),1),0)</f>
        <v>0.606060606</v>
      </c>
      <c r="R13" s="129">
        <f>IFERROR(INDEX('на отправку (3)'!V:V,MATCH($V13,'на отправку (3)'!$B:$B,0),1),0)</f>
        <v>0</v>
      </c>
      <c r="S13" s="92">
        <f>IFERROR(INDEX('на отправку (3)'!W:W,MATCH($V13,'на отправку (3)'!$B:$B,0),1),0)</f>
        <v>0</v>
      </c>
      <c r="U13" s="71">
        <f t="shared" si="0"/>
        <v>1</v>
      </c>
      <c r="V13" s="89" t="str">
        <f t="shared" si="1"/>
        <v>029300№3</v>
      </c>
      <c r="W13" s="8">
        <f>IFERROR(INDEX('на отправку (3)'!AB:AB,MATCH($V13,'на отправку (3)'!$B:$B,0),1),0)</f>
        <v>0.61761761800000003</v>
      </c>
      <c r="X13" s="8">
        <f>IFERROR(INDEX('на отправку (3)'!AC:AC,MATCH($V13,'на отправку (3)'!$B:$B,0),1),0)</f>
        <v>1</v>
      </c>
      <c r="Y13" s="8">
        <v>2</v>
      </c>
      <c r="Z13" s="8">
        <f t="shared" si="2"/>
        <v>2</v>
      </c>
    </row>
    <row r="14" spans="1:26" ht="64.5" customHeight="1" x14ac:dyDescent="0.25">
      <c r="A14" s="201" t="s">
        <v>3117</v>
      </c>
      <c r="B14" s="186">
        <v>5</v>
      </c>
      <c r="C14" s="124">
        <v>4</v>
      </c>
      <c r="D14" s="92">
        <f>IFERROR(INDEX('на отправку (3)'!G:G,MATCH($V14,'на отправку (3)'!$B:$B,0),1),0)</f>
        <v>1</v>
      </c>
      <c r="E14" s="92">
        <f>IFERROR(INDEX('на отправку (3)'!H:H,MATCH($V14,'на отправку (3)'!$B:$B,0),1),0)</f>
        <v>1</v>
      </c>
      <c r="F14" s="92">
        <f>IFERROR(INDEX('на отправку (3)'!I:I,MATCH($V14,'на отправку (3)'!$B:$B,0),1),0)</f>
        <v>1</v>
      </c>
      <c r="G14" s="188" t="s">
        <v>12</v>
      </c>
      <c r="H14" s="92">
        <f>IFERROR(INDEX('на отправку (3)'!K:K,MATCH($V14,'на отправку (3)'!$B:$B,0),1),0)/100</f>
        <v>0</v>
      </c>
      <c r="I14" s="188" t="s">
        <v>12</v>
      </c>
      <c r="J14" s="129">
        <f>IFERROR(INDEX('на отправку (3)'!N:N,MATCH($V14,'на отправку (3)'!$B:$B,0),1),0)</f>
        <v>2</v>
      </c>
      <c r="K14" s="92">
        <f>IFERROR(INDEX('на отправку (3)'!O:O,MATCH($V14,'на отправку (3)'!$B:$B,0),1),0)</f>
        <v>2</v>
      </c>
      <c r="L14" s="92">
        <f>IFERROR(INDEX('на отправку (3)'!P:P,MATCH($V14,'на отправку (3)'!$B:$B,0),1),0)</f>
        <v>4</v>
      </c>
      <c r="M14" s="92">
        <f>IFERROR(INDEX('на отправку (3)'!Q:Q,MATCH($V14,'на отправку (3)'!$B:$B,0),1),0)</f>
        <v>1</v>
      </c>
      <c r="N14" s="92">
        <f>IFERROR(INDEX('на отправку (3)'!R:R,MATCH($V14,'на отправку (3)'!$B:$B,0),1),0)</f>
        <v>0</v>
      </c>
      <c r="O14" s="92">
        <f>IFERROR(INDEX('на отправку (3)'!S:S,MATCH($V14,'на отправку (3)'!$B:$B,0),1),0)</f>
        <v>4</v>
      </c>
      <c r="P14" s="92">
        <f>IFERROR(INDEX('на отправку (3)'!T:T,MATCH($V14,'на отправку (3)'!$B:$B,0),1),0)</f>
        <v>4</v>
      </c>
      <c r="Q14" s="92">
        <f>IFERROR(INDEX('на отправку (3)'!U:U,MATCH($V14,'на отправку (3)'!$B:$B,0),1),0)</f>
        <v>1</v>
      </c>
      <c r="R14" s="129">
        <f>IFERROR(INDEX('на отправку (3)'!V:V,MATCH($V14,'на отправку (3)'!$B:$B,0),1),0)</f>
        <v>0</v>
      </c>
      <c r="S14" s="92">
        <f>IFERROR(INDEX('на отправку (3)'!W:W,MATCH($V14,'на отправку (3)'!$B:$B,0),1),0)</f>
        <v>0</v>
      </c>
      <c r="U14" s="71">
        <f t="shared" si="0"/>
        <v>1</v>
      </c>
      <c r="V14" s="89" t="str">
        <f t="shared" si="1"/>
        <v>029300№4</v>
      </c>
      <c r="W14" s="8">
        <f>IFERROR(INDEX('на отправку (3)'!AB:AB,MATCH($V14,'на отправку (3)'!$B:$B,0),1),0)</f>
        <v>0.86111111100000004</v>
      </c>
      <c r="X14" s="8">
        <f>IFERROR(INDEX('на отправку (3)'!AC:AC,MATCH($V14,'на отправку (3)'!$B:$B,0),1),0)</f>
        <v>1</v>
      </c>
      <c r="Y14" s="8">
        <v>2</v>
      </c>
      <c r="Z14" s="8">
        <f t="shared" si="2"/>
        <v>2</v>
      </c>
    </row>
    <row r="15" spans="1:26" ht="69" customHeight="1" x14ac:dyDescent="0.25">
      <c r="A15" s="201" t="s">
        <v>2502</v>
      </c>
      <c r="B15" s="186">
        <v>6</v>
      </c>
      <c r="C15" s="124">
        <v>5</v>
      </c>
      <c r="D15" s="92">
        <f>IFERROR(INDEX('на отправку (3)'!G:G,MATCH($V15,'на отправку (3)'!$B:$B,0),1),0)</f>
        <v>6</v>
      </c>
      <c r="E15" s="92">
        <f>IFERROR(INDEX('на отправку (3)'!H:H,MATCH($V15,'на отправку (3)'!$B:$B,0),1),0)</f>
        <v>26</v>
      </c>
      <c r="F15" s="92">
        <f>IFERROR(INDEX('на отправку (3)'!I:I,MATCH($V15,'на отправку (3)'!$B:$B,0),1),0)</f>
        <v>0.23076923099999999</v>
      </c>
      <c r="G15" s="188" t="s">
        <v>12</v>
      </c>
      <c r="H15" s="92">
        <f>IFERROR(INDEX('на отправку (3)'!K:K,MATCH($V15,'на отправку (3)'!$B:$B,0),1),0)/100</f>
        <v>6.1538464000000001E-4</v>
      </c>
      <c r="I15" s="188" t="s">
        <v>12</v>
      </c>
      <c r="J15" s="129">
        <f>IFERROR(INDEX('на отправку (3)'!N:N,MATCH($V15,'на отправку (3)'!$B:$B,0),1),0)</f>
        <v>1</v>
      </c>
      <c r="K15" s="92">
        <f>IFERROR(INDEX('на отправку (3)'!O:O,MATCH($V15,'на отправку (3)'!$B:$B,0),1),0)</f>
        <v>0</v>
      </c>
      <c r="L15" s="92">
        <f>IFERROR(INDEX('на отправку (3)'!P:P,MATCH($V15,'на отправку (3)'!$B:$B,0),1),0)</f>
        <v>3</v>
      </c>
      <c r="M15" s="92">
        <f>IFERROR(INDEX('на отправку (3)'!Q:Q,MATCH($V15,'на отправку (3)'!$B:$B,0),1),0)</f>
        <v>1</v>
      </c>
      <c r="N15" s="92">
        <f>IFERROR(INDEX('на отправку (3)'!R:R,MATCH($V15,'на отправку (3)'!$B:$B,0),1),0)</f>
        <v>0</v>
      </c>
      <c r="O15" s="92">
        <f>IFERROR(INDEX('на отправку (3)'!S:S,MATCH($V15,'на отправку (3)'!$B:$B,0),1),0)</f>
        <v>5</v>
      </c>
      <c r="P15" s="92">
        <f>IFERROR(INDEX('на отправку (3)'!T:T,MATCH($V15,'на отправку (3)'!$B:$B,0),1),0)</f>
        <v>23</v>
      </c>
      <c r="Q15" s="92">
        <f>IFERROR(INDEX('на отправку (3)'!U:U,MATCH($V15,'на отправку (3)'!$B:$B,0),1),0)</f>
        <v>0.21739130400000001</v>
      </c>
      <c r="R15" s="129">
        <f>IFERROR(INDEX('на отправку (3)'!V:V,MATCH($V15,'на отправку (3)'!$B:$B,0),1),0)</f>
        <v>0</v>
      </c>
      <c r="S15" s="92">
        <f>IFERROR(INDEX('на отправку (3)'!W:W,MATCH($V15,'на отправку (3)'!$B:$B,0),1),0)</f>
        <v>0</v>
      </c>
      <c r="U15" s="71">
        <f t="shared" si="0"/>
        <v>1</v>
      </c>
      <c r="V15" s="89" t="str">
        <f t="shared" si="1"/>
        <v>029300№5</v>
      </c>
      <c r="W15" s="8">
        <f>IFERROR(INDEX('на отправку (3)'!AB:AB,MATCH($V15,'на отправку (3)'!$B:$B,0),1),0)</f>
        <v>0.56594488200000004</v>
      </c>
      <c r="X15" s="8">
        <f>IFERROR(INDEX('на отправку (3)'!AC:AC,MATCH($V15,'на отправку (3)'!$B:$B,0),1),0)</f>
        <v>1</v>
      </c>
      <c r="Y15" s="8">
        <v>2</v>
      </c>
      <c r="Z15" s="8">
        <f t="shared" si="2"/>
        <v>2</v>
      </c>
    </row>
    <row r="16" spans="1:26" ht="79.5" customHeight="1" x14ac:dyDescent="0.25">
      <c r="A16" s="201" t="s">
        <v>3118</v>
      </c>
      <c r="B16" s="186">
        <v>7</v>
      </c>
      <c r="C16" s="124">
        <v>6</v>
      </c>
      <c r="D16" s="92">
        <f>IFERROR(INDEX('на отправку (3)'!G:G,MATCH($V16,'на отправку (3)'!$B:$B,0),1),0)</f>
        <v>0</v>
      </c>
      <c r="E16" s="92">
        <f>IFERROR(INDEX('на отправку (3)'!H:H,MATCH($V16,'на отправку (3)'!$B:$B,0),1),0)</f>
        <v>0</v>
      </c>
      <c r="F16" s="92">
        <f>IFERROR(INDEX('на отправку (3)'!I:I,MATCH($V16,'на отправку (3)'!$B:$B,0),1),0)</f>
        <v>0</v>
      </c>
      <c r="G16" s="188" t="s">
        <v>12</v>
      </c>
      <c r="H16" s="92">
        <f>IFERROR(INDEX('на отправку (3)'!K:K,MATCH($V16,'на отправку (3)'!$B:$B,0),1),0)/100</f>
        <v>-0.01</v>
      </c>
      <c r="I16" s="188" t="s">
        <v>12</v>
      </c>
      <c r="J16" s="129">
        <f>IFERROR(INDEX('на отправку (3)'!N:N,MATCH($V16,'на отправку (3)'!$B:$B,0),1),0)</f>
        <v>0</v>
      </c>
      <c r="K16" s="92">
        <f>IFERROR(INDEX('на отправку (3)'!O:O,MATCH($V16,'на отправку (3)'!$B:$B,0),1),0)</f>
        <v>0</v>
      </c>
      <c r="L16" s="92">
        <f>IFERROR(INDEX('на отправку (3)'!P:P,MATCH($V16,'на отправку (3)'!$B:$B,0),1),0)</f>
        <v>0</v>
      </c>
      <c r="M16" s="92">
        <f>IFERROR(INDEX('на отправку (3)'!Q:Q,MATCH($V16,'на отправку (3)'!$B:$B,0),1),0)</f>
        <v>2</v>
      </c>
      <c r="N16" s="92">
        <f>IFERROR(INDEX('на отправку (3)'!R:R,MATCH($V16,'на отправку (3)'!$B:$B,0),1),0)</f>
        <v>0</v>
      </c>
      <c r="O16" s="92">
        <f>IFERROR(INDEX('на отправку (3)'!S:S,MATCH($V16,'на отправку (3)'!$B:$B,0),1),0)</f>
        <v>1</v>
      </c>
      <c r="P16" s="92">
        <f>IFERROR(INDEX('на отправку (3)'!T:T,MATCH($V16,'на отправку (3)'!$B:$B,0),1),0)</f>
        <v>2</v>
      </c>
      <c r="Q16" s="92">
        <f>IFERROR(INDEX('на отправку (3)'!U:U,MATCH($V16,'на отправку (3)'!$B:$B,0),1),0)</f>
        <v>0.5</v>
      </c>
      <c r="R16" s="129">
        <f>IFERROR(INDEX('на отправку (3)'!V:V,MATCH($V16,'на отправку (3)'!$B:$B,0),1),0)</f>
        <v>0</v>
      </c>
      <c r="S16" s="92">
        <f>IFERROR(INDEX('на отправку (3)'!W:W,MATCH($V16,'на отправку (3)'!$B:$B,0),1),0)</f>
        <v>0</v>
      </c>
      <c r="U16" s="71">
        <f t="shared" si="0"/>
        <v>0</v>
      </c>
      <c r="V16" s="89" t="str">
        <f t="shared" si="1"/>
        <v>029300№6</v>
      </c>
      <c r="W16" s="8">
        <f>IFERROR(INDEX('на отправку (3)'!AB:AB,MATCH($V16,'на отправку (3)'!$B:$B,0),1),0)</f>
        <v>0.3</v>
      </c>
      <c r="X16" s="8">
        <f>IFERROR(INDEX('на отправку (3)'!AC:AC,MATCH($V16,'на отправку (3)'!$B:$B,0),1),0)</f>
        <v>1</v>
      </c>
      <c r="Y16" s="8">
        <v>3</v>
      </c>
      <c r="Z16" s="8">
        <f t="shared" si="2"/>
        <v>0</v>
      </c>
    </row>
    <row r="17" spans="1:26" ht="68.25" customHeight="1" x14ac:dyDescent="0.25">
      <c r="A17" s="201" t="s">
        <v>3119</v>
      </c>
      <c r="B17" s="186">
        <v>8</v>
      </c>
      <c r="C17" s="124">
        <v>22</v>
      </c>
      <c r="D17" s="92">
        <f>IFERROR(INDEX('на отправку (3)'!G:G,MATCH($V17,'на отправку (3)'!$B:$B,0),1),0)</f>
        <v>0</v>
      </c>
      <c r="E17" s="92">
        <f>IFERROR(INDEX('на отправку (3)'!H:H,MATCH($V17,'на отправку (3)'!$B:$B,0),1),0)</f>
        <v>1</v>
      </c>
      <c r="F17" s="92">
        <f>IFERROR(INDEX('на отправку (3)'!I:I,MATCH($V17,'на отправку (3)'!$B:$B,0),1),0)</f>
        <v>0</v>
      </c>
      <c r="G17" s="188" t="s">
        <v>12</v>
      </c>
      <c r="H17" s="92">
        <f>IFERROR(INDEX('на отправку (3)'!K:K,MATCH($V17,'на отправку (3)'!$B:$B,0),1),0)/100</f>
        <v>-0.01</v>
      </c>
      <c r="I17" s="188" t="s">
        <v>12</v>
      </c>
      <c r="J17" s="129">
        <f>IFERROR(INDEX('на отправку (3)'!N:N,MATCH($V17,'на отправку (3)'!$B:$B,0),1),0)</f>
        <v>0</v>
      </c>
      <c r="K17" s="92">
        <f>IFERROR(INDEX('на отправку (3)'!O:O,MATCH($V17,'на отправку (3)'!$B:$B,0),1),0)</f>
        <v>0</v>
      </c>
      <c r="L17" s="92">
        <f>IFERROR(INDEX('на отправку (3)'!P:P,MATCH($V17,'на отправку (3)'!$B:$B,0),1),0)</f>
        <v>3</v>
      </c>
      <c r="M17" s="92">
        <f>IFERROR(INDEX('на отправку (3)'!Q:Q,MATCH($V17,'на отправку (3)'!$B:$B,0),1),0)</f>
        <v>1</v>
      </c>
      <c r="N17" s="92">
        <f>IFERROR(INDEX('на отправку (3)'!R:R,MATCH($V17,'на отправку (3)'!$B:$B,0),1),0)</f>
        <v>0</v>
      </c>
      <c r="O17" s="92">
        <f>IFERROR(INDEX('на отправку (3)'!S:S,MATCH($V17,'на отправку (3)'!$B:$B,0),1),0)</f>
        <v>1</v>
      </c>
      <c r="P17" s="92">
        <f>IFERROR(INDEX('на отправку (3)'!T:T,MATCH($V17,'на отправку (3)'!$B:$B,0),1),0)</f>
        <v>4</v>
      </c>
      <c r="Q17" s="92">
        <f>IFERROR(INDEX('на отправку (3)'!U:U,MATCH($V17,'на отправку (3)'!$B:$B,0),1),0)</f>
        <v>0.25</v>
      </c>
      <c r="R17" s="129">
        <f>IFERROR(INDEX('на отправку (3)'!V:V,MATCH($V17,'на отправку (3)'!$B:$B,0),1),0)</f>
        <v>0</v>
      </c>
      <c r="S17" s="92">
        <f>IFERROR(INDEX('на отправку (3)'!W:W,MATCH($V17,'на отправку (3)'!$B:$B,0),1),0)</f>
        <v>0</v>
      </c>
      <c r="U17" s="71">
        <f t="shared" si="0"/>
        <v>0</v>
      </c>
      <c r="V17" s="89" t="str">
        <f t="shared" si="1"/>
        <v>029300№22</v>
      </c>
      <c r="W17" s="8">
        <f>IFERROR(INDEX('на отправку (3)'!AB:AB,MATCH($V17,'на отправку (3)'!$B:$B,0),1),0)</f>
        <v>0.4</v>
      </c>
      <c r="X17" s="8">
        <f>IFERROR(INDEX('на отправку (3)'!AC:AC,MATCH($V17,'на отправку (3)'!$B:$B,0),1),0)</f>
        <v>1</v>
      </c>
      <c r="Y17" s="8">
        <v>3</v>
      </c>
      <c r="Z17" s="8">
        <f t="shared" si="2"/>
        <v>3</v>
      </c>
    </row>
    <row r="18" spans="1:26" ht="147.75" customHeight="1" x14ac:dyDescent="0.25">
      <c r="A18" s="201" t="s">
        <v>3120</v>
      </c>
      <c r="B18" s="186">
        <v>9</v>
      </c>
      <c r="C18" s="124">
        <v>7</v>
      </c>
      <c r="D18" s="92">
        <f>IFERROR(INDEX('на отправку (3)'!G:G,MATCH($V18,'на отправку (3)'!$B:$B,0),1),0)</f>
        <v>2732</v>
      </c>
      <c r="E18" s="92">
        <f>IFERROR(INDEX('на отправку (3)'!H:H,MATCH($V18,'на отправку (3)'!$B:$B,0),1),0)</f>
        <v>2732</v>
      </c>
      <c r="F18" s="92">
        <f>IFERROR(INDEX('на отправку (3)'!I:I,MATCH($V18,'на отправку (3)'!$B:$B,0),1),0)</f>
        <v>1</v>
      </c>
      <c r="G18" s="189">
        <v>1</v>
      </c>
      <c r="H18" s="92">
        <f>IFERROR(INDEX('на отправку (3)'!K:K,MATCH($V18,'на отправку (3)'!$B:$B,0),1),0)/100</f>
        <v>0</v>
      </c>
      <c r="I18" s="191">
        <f>IFERROR(INDEX('на отправку (3)'!M:M,MATCH($V18,'на отправку (3)'!$B:$B,0),1),0)</f>
        <v>1</v>
      </c>
      <c r="J18" s="129">
        <f>IFERROR(INDEX('на отправку (3)'!N:N,MATCH($V18,'на отправку (3)'!$B:$B,0),1),0)</f>
        <v>2</v>
      </c>
      <c r="K18" s="92" t="str">
        <f>IFERROR(INDEX('на отправку (3)'!O:O,MATCH($V18,'на отправку (3)'!$B:$B,0),1),0)</f>
        <v>x</v>
      </c>
      <c r="L18" s="92">
        <f>IFERROR(INDEX('на отправку (3)'!P:P,MATCH($V18,'на отправку (3)'!$B:$B,0),1),0)</f>
        <v>6</v>
      </c>
      <c r="M18" s="92">
        <f>IFERROR(INDEX('на отправку (3)'!Q:Q,MATCH($V18,'на отправку (3)'!$B:$B,0),1),0)</f>
        <v>1</v>
      </c>
      <c r="N18" s="92">
        <f>IFERROR(INDEX('на отправку (3)'!R:R,MATCH($V18,'на отправку (3)'!$B:$B,0),1),0)</f>
        <v>0</v>
      </c>
      <c r="O18" s="92">
        <f>IFERROR(INDEX('на отправку (3)'!S:S,MATCH($V18,'на отправку (3)'!$B:$B,0),1),0)</f>
        <v>3126</v>
      </c>
      <c r="P18" s="92">
        <f>IFERROR(INDEX('на отправку (3)'!T:T,MATCH($V18,'на отправку (3)'!$B:$B,0),1),0)</f>
        <v>3126</v>
      </c>
      <c r="Q18" s="92">
        <f>IFERROR(INDEX('на отправку (3)'!U:U,MATCH($V18,'на отправку (3)'!$B:$B,0),1),0)</f>
        <v>1</v>
      </c>
      <c r="R18" s="129">
        <f>IFERROR(INDEX('на отправку (3)'!V:V,MATCH($V18,'на отправку (3)'!$B:$B,0),1),0)</f>
        <v>0</v>
      </c>
      <c r="S18" s="92">
        <f>IFERROR(INDEX('на отправку (3)'!W:W,MATCH($V18,'на отправку (3)'!$B:$B,0),1),0)</f>
        <v>0</v>
      </c>
      <c r="U18" s="71">
        <f t="shared" si="0"/>
        <v>1</v>
      </c>
      <c r="V18" s="89" t="str">
        <f t="shared" si="1"/>
        <v>029300№7</v>
      </c>
      <c r="W18" s="8">
        <f>IFERROR(INDEX('на отправку (3)'!AB:AB,MATCH($V18,'на отправку (3)'!$B:$B,0),1),0)</f>
        <v>1</v>
      </c>
      <c r="X18" s="8">
        <f>IFERROR(INDEX('на отправку (3)'!AC:AC,MATCH($V18,'на отправку (3)'!$B:$B,0),1),0)</f>
        <v>1</v>
      </c>
      <c r="Y18" s="8">
        <v>2</v>
      </c>
      <c r="Z18" s="8">
        <f t="shared" si="2"/>
        <v>2</v>
      </c>
    </row>
    <row r="19" spans="1:26" ht="59.25" customHeight="1" x14ac:dyDescent="0.25">
      <c r="A19" s="201" t="s">
        <v>3121</v>
      </c>
      <c r="B19" s="186">
        <v>10</v>
      </c>
      <c r="C19" s="124">
        <v>8</v>
      </c>
      <c r="D19" s="92">
        <f>IFERROR(INDEX('на отправку (3)'!G:G,MATCH($V19,'на отправку (3)'!$B:$B,0),1),0)</f>
        <v>281</v>
      </c>
      <c r="E19" s="92">
        <f>IFERROR(INDEX('на отправку (3)'!H:H,MATCH($V19,'на отправку (3)'!$B:$B,0),1),0)</f>
        <v>24199</v>
      </c>
      <c r="F19" s="92">
        <f>IFERROR(INDEX('на отправку (3)'!I:I,MATCH($V19,'на отправку (3)'!$B:$B,0),1),0)</f>
        <v>1.161205E-2</v>
      </c>
      <c r="G19" s="188" t="s">
        <v>12</v>
      </c>
      <c r="H19" s="92">
        <f>IFERROR(INDEX('на отправку (3)'!K:K,MATCH($V19,'на отправку (3)'!$B:$B,0),1),0)/100</f>
        <v>-8.1868650000000001E-5</v>
      </c>
      <c r="I19" s="192" t="str">
        <f>IFERROR(INDEX('на отправку (3)'!M:M,MATCH($V19,'на отправку (3)'!$B:$B,0),1),0)</f>
        <v>x</v>
      </c>
      <c r="J19" s="129">
        <f>IFERROR(INDEX('на отправку (3)'!N:N,MATCH($V19,'на отправку (3)'!$B:$B,0),1),0)</f>
        <v>2</v>
      </c>
      <c r="K19" s="92">
        <f>IFERROR(INDEX('на отправку (3)'!O:O,MATCH($V19,'на отправку (3)'!$B:$B,0),1),0)</f>
        <v>0</v>
      </c>
      <c r="L19" s="92">
        <f>IFERROR(INDEX('на отправку (3)'!P:P,MATCH($V19,'на отправку (3)'!$B:$B,0),1),0)</f>
        <v>2</v>
      </c>
      <c r="M19" s="92">
        <f>IFERROR(INDEX('на отправку (3)'!Q:Q,MATCH($V19,'на отправку (3)'!$B:$B,0),1),0)</f>
        <v>1</v>
      </c>
      <c r="N19" s="92">
        <f>IFERROR(INDEX('на отправку (3)'!R:R,MATCH($V19,'на отправку (3)'!$B:$B,0),1),0)</f>
        <v>0</v>
      </c>
      <c r="O19" s="92">
        <f>IFERROR(INDEX('на отправку (3)'!S:S,MATCH($V19,'на отправку (3)'!$B:$B,0),1),0)</f>
        <v>274</v>
      </c>
      <c r="P19" s="92">
        <f>IFERROR(INDEX('на отправку (3)'!T:T,MATCH($V19,'на отправку (3)'!$B:$B,0),1),0)</f>
        <v>23403</v>
      </c>
      <c r="Q19" s="92">
        <f>IFERROR(INDEX('на отправку (3)'!U:U,MATCH($V19,'на отправку (3)'!$B:$B,0),1),0)</f>
        <v>1.1707901E-2</v>
      </c>
      <c r="R19" s="129">
        <f>IFERROR(INDEX('на отправку (3)'!V:V,MATCH($V19,'на отправку (3)'!$B:$B,0),1),0)</f>
        <v>0</v>
      </c>
      <c r="S19" s="92">
        <f>IFERROR(INDEX('на отправку (3)'!W:W,MATCH($V19,'на отправку (3)'!$B:$B,0),1),0)</f>
        <v>0</v>
      </c>
      <c r="U19" s="71">
        <f t="shared" si="0"/>
        <v>1</v>
      </c>
      <c r="V19" s="89" t="str">
        <f t="shared" si="1"/>
        <v>029300№8</v>
      </c>
      <c r="W19" s="8">
        <f>IFERROR(INDEX('на отправку (3)'!AB:AB,MATCH($V19,'на отправку (3)'!$B:$B,0),1),0)</f>
        <v>1.4606701999999999E-2</v>
      </c>
      <c r="X19" s="8">
        <f>IFERROR(INDEX('на отправку (3)'!AC:AC,MATCH($V19,'на отправку (3)'!$B:$B,0),1),0)</f>
        <v>0</v>
      </c>
      <c r="Y19" s="8">
        <v>2</v>
      </c>
      <c r="Z19" s="8">
        <f t="shared" si="2"/>
        <v>2</v>
      </c>
    </row>
    <row r="20" spans="1:26" ht="62.25" customHeight="1" x14ac:dyDescent="0.25">
      <c r="A20" s="201" t="s">
        <v>2507</v>
      </c>
      <c r="B20" s="186">
        <v>11</v>
      </c>
      <c r="C20" s="124">
        <v>9</v>
      </c>
      <c r="D20" s="92">
        <f>IFERROR(INDEX('на отправку (3)'!G:G,MATCH($V20,'на отправку (3)'!$B:$B,0),1),0)</f>
        <v>726</v>
      </c>
      <c r="E20" s="92">
        <f>IFERROR(INDEX('на отправку (3)'!H:H,MATCH($V20,'на отправку (3)'!$B:$B,0),1),0)</f>
        <v>738</v>
      </c>
      <c r="F20" s="92">
        <f>IFERROR(INDEX('на отправку (3)'!I:I,MATCH($V20,'на отправку (3)'!$B:$B,0),1),0)</f>
        <v>0.98373983700000001</v>
      </c>
      <c r="G20" s="189">
        <v>1</v>
      </c>
      <c r="H20" s="92">
        <f>IFERROR(INDEX('на отправку (3)'!K:K,MATCH($V20,'на отправку (3)'!$B:$B,0),1),0)/100</f>
        <v>9.9207317199999992E-3</v>
      </c>
      <c r="I20" s="191">
        <f>IFERROR(INDEX('на отправку (3)'!M:M,MATCH($V20,'на отправку (3)'!$B:$B,0),1),0)</f>
        <v>0.98373983700000001</v>
      </c>
      <c r="J20" s="129">
        <f>IFERROR(INDEX('на отправку (3)'!N:N,MATCH($V20,'на отправку (3)'!$B:$B,0),1),0)</f>
        <v>0.5</v>
      </c>
      <c r="K20" s="92" t="str">
        <f>IFERROR(INDEX('на отправку (3)'!O:O,MATCH($V20,'на отправку (3)'!$B:$B,0),1),0)</f>
        <v>x</v>
      </c>
      <c r="L20" s="92">
        <f>IFERROR(INDEX('на отправку (3)'!P:P,MATCH($V20,'на отправку (3)'!$B:$B,0),1),0)</f>
        <v>5</v>
      </c>
      <c r="M20" s="92">
        <f>IFERROR(INDEX('на отправку (3)'!Q:Q,MATCH($V20,'на отправку (3)'!$B:$B,0),1),0)</f>
        <v>1</v>
      </c>
      <c r="N20" s="92">
        <f>IFERROR(INDEX('на отправку (3)'!R:R,MATCH($V20,'на отправку (3)'!$B:$B,0),1),0)</f>
        <v>0</v>
      </c>
      <c r="O20" s="92">
        <f>IFERROR(INDEX('на отправку (3)'!S:S,MATCH($V20,'на отправку (3)'!$B:$B,0),1),0)</f>
        <v>1160</v>
      </c>
      <c r="P20" s="92">
        <f>IFERROR(INDEX('на отправку (3)'!T:T,MATCH($V20,'на отправку (3)'!$B:$B,0),1),0)</f>
        <v>2349</v>
      </c>
      <c r="Q20" s="92">
        <f>IFERROR(INDEX('на отправку (3)'!U:U,MATCH($V20,'на отправку (3)'!$B:$B,0),1),0)</f>
        <v>0.49382715999999999</v>
      </c>
      <c r="R20" s="129">
        <f>IFERROR(INDEX('на отправку (3)'!V:V,MATCH($V20,'на отправку (3)'!$B:$B,0),1),0)</f>
        <v>0</v>
      </c>
      <c r="S20" s="92">
        <f>IFERROR(INDEX('на отправку (3)'!W:W,MATCH($V20,'на отправку (3)'!$B:$B,0),1),0)</f>
        <v>0</v>
      </c>
      <c r="U20" s="71">
        <f t="shared" si="0"/>
        <v>1</v>
      </c>
      <c r="V20" s="89" t="str">
        <f t="shared" si="1"/>
        <v>029300№9</v>
      </c>
      <c r="W20" s="8">
        <f>IFERROR(INDEX('на отправку (3)'!AB:AB,MATCH($V20,'на отправку (3)'!$B:$B,0),1),0)</f>
        <v>0.93642591900000005</v>
      </c>
      <c r="X20" s="8">
        <f>IFERROR(INDEX('на отправку (3)'!AC:AC,MATCH($V20,'на отправку (3)'!$B:$B,0),1),0)</f>
        <v>0</v>
      </c>
      <c r="Y20" s="8">
        <v>1</v>
      </c>
      <c r="Z20" s="8">
        <f t="shared" si="2"/>
        <v>1</v>
      </c>
    </row>
    <row r="21" spans="1:26" ht="70.5" customHeight="1" x14ac:dyDescent="0.25">
      <c r="A21" s="201" t="s">
        <v>3122</v>
      </c>
      <c r="B21" s="186">
        <v>12</v>
      </c>
      <c r="C21" s="124">
        <v>10</v>
      </c>
      <c r="D21" s="92">
        <f>IFERROR(INDEX('на отправку (3)'!G:G,MATCH($V21,'на отправку (3)'!$B:$B,0),1),0)</f>
        <v>32</v>
      </c>
      <c r="E21" s="92">
        <f>IFERROR(INDEX('на отправку (3)'!H:H,MATCH($V21,'на отправку (3)'!$B:$B,0),1),0)</f>
        <v>32</v>
      </c>
      <c r="F21" s="92">
        <f>IFERROR(INDEX('на отправку (3)'!I:I,MATCH($V21,'на отправку (3)'!$B:$B,0),1),0)</f>
        <v>1</v>
      </c>
      <c r="G21" s="189">
        <v>1</v>
      </c>
      <c r="H21" s="92">
        <f>IFERROR(INDEX('на отправку (3)'!K:K,MATCH($V21,'на отправку (3)'!$B:$B,0),1),0)/100</f>
        <v>0</v>
      </c>
      <c r="I21" s="191">
        <f>IFERROR(INDEX('на отправку (3)'!M:M,MATCH($V21,'на отправку (3)'!$B:$B,0),1),0)</f>
        <v>1</v>
      </c>
      <c r="J21" s="129">
        <f>IFERROR(INDEX('на отправку (3)'!N:N,MATCH($V21,'на отправку (3)'!$B:$B,0),1),0)</f>
        <v>1</v>
      </c>
      <c r="K21" s="92" t="str">
        <f>IFERROR(INDEX('на отправку (3)'!O:O,MATCH($V21,'на отправку (3)'!$B:$B,0),1),0)</f>
        <v>x</v>
      </c>
      <c r="L21" s="92">
        <f>IFERROR(INDEX('на отправку (3)'!P:P,MATCH($V21,'на отправку (3)'!$B:$B,0),1),0)</f>
        <v>6</v>
      </c>
      <c r="M21" s="92">
        <f>IFERROR(INDEX('на отправку (3)'!Q:Q,MATCH($V21,'на отправку (3)'!$B:$B,0),1),0)</f>
        <v>1</v>
      </c>
      <c r="N21" s="92">
        <f>IFERROR(INDEX('на отправку (3)'!R:R,MATCH($V21,'на отправку (3)'!$B:$B,0),1),0)</f>
        <v>0</v>
      </c>
      <c r="O21" s="92">
        <f>IFERROR(INDEX('на отправку (3)'!S:S,MATCH($V21,'на отправку (3)'!$B:$B,0),1),0)</f>
        <v>56</v>
      </c>
      <c r="P21" s="92">
        <f>IFERROR(INDEX('на отправку (3)'!T:T,MATCH($V21,'на отправку (3)'!$B:$B,0),1),0)</f>
        <v>56</v>
      </c>
      <c r="Q21" s="92">
        <f>IFERROR(INDEX('на отправку (3)'!U:U,MATCH($V21,'на отправку (3)'!$B:$B,0),1),0)</f>
        <v>1</v>
      </c>
      <c r="R21" s="129">
        <f>IFERROR(INDEX('на отправку (3)'!V:V,MATCH($V21,'на отправку (3)'!$B:$B,0),1),0)</f>
        <v>0</v>
      </c>
      <c r="S21" s="92">
        <f>IFERROR(INDEX('на отправку (3)'!W:W,MATCH($V21,'на отправку (3)'!$B:$B,0),1),0)</f>
        <v>0</v>
      </c>
      <c r="U21" s="71">
        <f t="shared" si="0"/>
        <v>1</v>
      </c>
      <c r="V21" s="89" t="str">
        <f t="shared" si="1"/>
        <v>029300№10</v>
      </c>
      <c r="W21" s="8">
        <f>IFERROR(INDEX('на отправку (3)'!AB:AB,MATCH($V21,'на отправку (3)'!$B:$B,0),1),0)</f>
        <v>1</v>
      </c>
      <c r="X21" s="8">
        <f>IFERROR(INDEX('на отправку (3)'!AC:AC,MATCH($V21,'на отправку (3)'!$B:$B,0),1),0)</f>
        <v>0</v>
      </c>
      <c r="Y21" s="8">
        <v>1</v>
      </c>
      <c r="Z21" s="8">
        <f t="shared" si="2"/>
        <v>1</v>
      </c>
    </row>
    <row r="22" spans="1:26" ht="56.25" customHeight="1" x14ac:dyDescent="0.25">
      <c r="A22" s="201" t="s">
        <v>3123</v>
      </c>
      <c r="B22" s="186">
        <v>13</v>
      </c>
      <c r="C22" s="124">
        <v>11</v>
      </c>
      <c r="D22" s="92">
        <f>IFERROR(INDEX('на отправку (3)'!G:G,MATCH($V22,'на отправку (3)'!$B:$B,0),1),0)</f>
        <v>121</v>
      </c>
      <c r="E22" s="92">
        <f>IFERROR(INDEX('на отправку (3)'!H:H,MATCH($V22,'на отправку (3)'!$B:$B,0),1),0)</f>
        <v>121</v>
      </c>
      <c r="F22" s="92">
        <f>IFERROR(INDEX('на отправку (3)'!I:I,MATCH($V22,'на отправку (3)'!$B:$B,0),1),0)</f>
        <v>1</v>
      </c>
      <c r="G22" s="189">
        <v>1</v>
      </c>
      <c r="H22" s="92">
        <f>IFERROR(INDEX('на отправку (3)'!K:K,MATCH($V22,'на отправку (3)'!$B:$B,0),1),0)/100</f>
        <v>0</v>
      </c>
      <c r="I22" s="191">
        <f>IFERROR(INDEX('на отправку (3)'!M:M,MATCH($V22,'на отправку (3)'!$B:$B,0),1),0)</f>
        <v>1</v>
      </c>
      <c r="J22" s="129">
        <f>IFERROR(INDEX('на отправку (3)'!N:N,MATCH($V22,'на отправку (3)'!$B:$B,0),1),0)</f>
        <v>2</v>
      </c>
      <c r="K22" s="92" t="str">
        <f>IFERROR(INDEX('на отправку (3)'!O:O,MATCH($V22,'на отправку (3)'!$B:$B,0),1),0)</f>
        <v>x</v>
      </c>
      <c r="L22" s="92">
        <f>IFERROR(INDEX('на отправку (3)'!P:P,MATCH($V22,'на отправку (3)'!$B:$B,0),1),0)</f>
        <v>6</v>
      </c>
      <c r="M22" s="92">
        <f>IFERROR(INDEX('на отправку (3)'!Q:Q,MATCH($V22,'на отправку (3)'!$B:$B,0),1),0)</f>
        <v>1</v>
      </c>
      <c r="N22" s="92">
        <f>IFERROR(INDEX('на отправку (3)'!R:R,MATCH($V22,'на отправку (3)'!$B:$B,0),1),0)</f>
        <v>0</v>
      </c>
      <c r="O22" s="92">
        <f>IFERROR(INDEX('на отправку (3)'!S:S,MATCH($V22,'на отправку (3)'!$B:$B,0),1),0)</f>
        <v>161</v>
      </c>
      <c r="P22" s="92">
        <f>IFERROR(INDEX('на отправку (3)'!T:T,MATCH($V22,'на отправку (3)'!$B:$B,0),1),0)</f>
        <v>161</v>
      </c>
      <c r="Q22" s="92">
        <f>IFERROR(INDEX('на отправку (3)'!U:U,MATCH($V22,'на отправку (3)'!$B:$B,0),1),0)</f>
        <v>1</v>
      </c>
      <c r="R22" s="129">
        <f>IFERROR(INDEX('на отправку (3)'!V:V,MATCH($V22,'на отправку (3)'!$B:$B,0),1),0)</f>
        <v>0</v>
      </c>
      <c r="S22" s="92">
        <f>IFERROR(INDEX('на отправку (3)'!W:W,MATCH($V22,'на отправку (3)'!$B:$B,0),1),0)</f>
        <v>0</v>
      </c>
      <c r="U22" s="71">
        <f t="shared" si="0"/>
        <v>1</v>
      </c>
      <c r="V22" s="89" t="str">
        <f t="shared" si="1"/>
        <v>029300№11</v>
      </c>
      <c r="W22" s="8">
        <f>IFERROR(INDEX('на отправку (3)'!AB:AB,MATCH($V22,'на отправку (3)'!$B:$B,0),1),0)</f>
        <v>1</v>
      </c>
      <c r="X22" s="8">
        <f>IFERROR(INDEX('на отправку (3)'!AC:AC,MATCH($V22,'на отправку (3)'!$B:$B,0),1),0)</f>
        <v>0</v>
      </c>
      <c r="Y22" s="8">
        <v>2</v>
      </c>
      <c r="Z22" s="8">
        <f t="shared" si="2"/>
        <v>2</v>
      </c>
    </row>
    <row r="23" spans="1:26" ht="66.75" customHeight="1" x14ac:dyDescent="0.25">
      <c r="A23" s="201" t="s">
        <v>3124</v>
      </c>
      <c r="B23" s="186">
        <v>14</v>
      </c>
      <c r="C23" s="124">
        <v>12</v>
      </c>
      <c r="D23" s="92">
        <f>IFERROR(INDEX('на отправку (3)'!G:G,MATCH($V23,'на отправку (3)'!$B:$B,0),1),0)</f>
        <v>565</v>
      </c>
      <c r="E23" s="92">
        <f>IFERROR(INDEX('на отправку (3)'!H:H,MATCH($V23,'на отправку (3)'!$B:$B,0),1),0)</f>
        <v>24827</v>
      </c>
      <c r="F23" s="92">
        <f>IFERROR(INDEX('на отправку (3)'!I:I,MATCH($V23,'на отправку (3)'!$B:$B,0),1),0)</f>
        <v>2.2757481999999999E-2</v>
      </c>
      <c r="G23" s="188" t="s">
        <v>12</v>
      </c>
      <c r="H23" s="92">
        <f>IFERROR(INDEX('на отправку (3)'!K:K,MATCH($V23,'на отправку (3)'!$B:$B,0),1),0)/100</f>
        <v>-3.1646741000000001E-4</v>
      </c>
      <c r="I23" s="188" t="s">
        <v>12</v>
      </c>
      <c r="J23" s="129">
        <f>IFERROR(INDEX('на отправку (3)'!N:N,MATCH($V23,'на отправку (3)'!$B:$B,0),1),0)</f>
        <v>2</v>
      </c>
      <c r="K23" s="92">
        <f>IFERROR(INDEX('на отправку (3)'!O:O,MATCH($V23,'на отправку (3)'!$B:$B,0),1),0)</f>
        <v>0</v>
      </c>
      <c r="L23" s="92">
        <f>IFERROR(INDEX('на отправку (3)'!P:P,MATCH($V23,'на отправку (3)'!$B:$B,0),1),0)</f>
        <v>2</v>
      </c>
      <c r="M23" s="92">
        <f>IFERROR(INDEX('на отправку (3)'!Q:Q,MATCH($V23,'на отправку (3)'!$B:$B,0),1),0)</f>
        <v>1</v>
      </c>
      <c r="N23" s="92">
        <f>IFERROR(INDEX('на отправку (3)'!R:R,MATCH($V23,'на отправку (3)'!$B:$B,0),1),0)</f>
        <v>0</v>
      </c>
      <c r="O23" s="92">
        <f>IFERROR(INDEX('на отправку (3)'!S:S,MATCH($V23,'на отправку (3)'!$B:$B,0),1),0)</f>
        <v>559</v>
      </c>
      <c r="P23" s="92">
        <f>IFERROR(INDEX('на отправку (3)'!T:T,MATCH($V23,'на отправку (3)'!$B:$B,0),1),0)</f>
        <v>23786</v>
      </c>
      <c r="Q23" s="92">
        <f>IFERROR(INDEX('на отправку (3)'!U:U,MATCH($V23,'на отправку (3)'!$B:$B,0),1),0)</f>
        <v>2.3501219E-2</v>
      </c>
      <c r="R23" s="129">
        <f>IFERROR(INDEX('на отправку (3)'!V:V,MATCH($V23,'на отправку (3)'!$B:$B,0),1),0)</f>
        <v>0</v>
      </c>
      <c r="S23" s="92">
        <f>IFERROR(INDEX('на отправку (3)'!W:W,MATCH($V23,'на отправку (3)'!$B:$B,0),1),0)</f>
        <v>0</v>
      </c>
      <c r="U23" s="71">
        <f t="shared" si="0"/>
        <v>1</v>
      </c>
      <c r="V23" s="89" t="str">
        <f t="shared" si="1"/>
        <v>029300№12</v>
      </c>
      <c r="W23" s="8">
        <f>IFERROR(INDEX('на отправку (3)'!AB:AB,MATCH($V23,'на отправку (3)'!$B:$B,0),1),0)</f>
        <v>3.2834602999999997E-2</v>
      </c>
      <c r="X23" s="8">
        <f>IFERROR(INDEX('на отправку (3)'!AC:AC,MATCH($V23,'на отправку (3)'!$B:$B,0),1),0)</f>
        <v>5.0505050000000003E-3</v>
      </c>
      <c r="Y23" s="8">
        <v>2</v>
      </c>
      <c r="Z23" s="8">
        <f t="shared" si="2"/>
        <v>2</v>
      </c>
    </row>
    <row r="24" spans="1:26" ht="69" customHeight="1" x14ac:dyDescent="0.25">
      <c r="A24" s="201" t="s">
        <v>3125</v>
      </c>
      <c r="B24" s="186">
        <v>15</v>
      </c>
      <c r="C24" s="124">
        <v>13</v>
      </c>
      <c r="D24" s="92">
        <f>IFERROR(INDEX('на отправку (3)'!G:G,MATCH($V24,'на отправку (3)'!$B:$B,0),1),0)</f>
        <v>156</v>
      </c>
      <c r="E24" s="92">
        <f>IFERROR(INDEX('на отправку (3)'!H:H,MATCH($V24,'на отправку (3)'!$B:$B,0),1),0)</f>
        <v>416</v>
      </c>
      <c r="F24" s="92">
        <f>IFERROR(INDEX('на отправку (3)'!I:I,MATCH($V24,'на отправку (3)'!$B:$B,0),1),0)</f>
        <v>0.375</v>
      </c>
      <c r="G24" s="188" t="s">
        <v>12</v>
      </c>
      <c r="H24" s="92">
        <f>IFERROR(INDEX('на отправку (3)'!K:K,MATCH($V24,'на отправку (3)'!$B:$B,0),1),0)/100</f>
        <v>2.7134146199999996E-3</v>
      </c>
      <c r="I24" s="188" t="s">
        <v>12</v>
      </c>
      <c r="J24" s="129">
        <f>IFERROR(INDEX('на отправку (3)'!N:N,MATCH($V24,'на отправку (3)'!$B:$B,0),1),0)</f>
        <v>1</v>
      </c>
      <c r="K24" s="92">
        <f>IFERROR(INDEX('на отправку (3)'!O:O,MATCH($V24,'на отправку (3)'!$B:$B,0),1),0)</f>
        <v>0</v>
      </c>
      <c r="L24" s="92">
        <f>IFERROR(INDEX('на отправку (3)'!P:P,MATCH($V24,'на отправку (3)'!$B:$B,0),1),0)</f>
        <v>2</v>
      </c>
      <c r="M24" s="92">
        <f>IFERROR(INDEX('на отправку (3)'!Q:Q,MATCH($V24,'на отправку (3)'!$B:$B,0),1),0)</f>
        <v>1</v>
      </c>
      <c r="N24" s="92">
        <f>IFERROR(INDEX('на отправку (3)'!R:R,MATCH($V24,'на отправку (3)'!$B:$B,0),1),0)</f>
        <v>0</v>
      </c>
      <c r="O24" s="92">
        <f>IFERROR(INDEX('на отправку (3)'!S:S,MATCH($V24,'на отправку (3)'!$B:$B,0),1),0)</f>
        <v>123</v>
      </c>
      <c r="P24" s="92">
        <f>IFERROR(INDEX('на отправку (3)'!T:T,MATCH($V24,'на отправку (3)'!$B:$B,0),1),0)</f>
        <v>417</v>
      </c>
      <c r="Q24" s="92">
        <f>IFERROR(INDEX('на отправку (3)'!U:U,MATCH($V24,'на отправку (3)'!$B:$B,0),1),0)</f>
        <v>0.29496402900000002</v>
      </c>
      <c r="R24" s="129">
        <f>IFERROR(INDEX('на отправку (3)'!V:V,MATCH($V24,'на отправку (3)'!$B:$B,0),1),0)</f>
        <v>0</v>
      </c>
      <c r="S24" s="92">
        <f>IFERROR(INDEX('на отправку (3)'!W:W,MATCH($V24,'на отправку (3)'!$B:$B,0),1),0)</f>
        <v>0</v>
      </c>
      <c r="U24" s="71">
        <f t="shared" si="0"/>
        <v>1</v>
      </c>
      <c r="V24" s="89" t="str">
        <f t="shared" si="1"/>
        <v>029300№13</v>
      </c>
      <c r="W24" s="8">
        <f>IFERROR(INDEX('на отправку (3)'!AB:AB,MATCH($V24,'на отправку (3)'!$B:$B,0),1),0)</f>
        <v>0.4</v>
      </c>
      <c r="X24" s="8">
        <f>IFERROR(INDEX('на отправку (3)'!AC:AC,MATCH($V24,'на отправку (3)'!$B:$B,0),1),0)</f>
        <v>0.177419355</v>
      </c>
      <c r="Y24" s="8">
        <v>2</v>
      </c>
      <c r="Z24" s="8">
        <f t="shared" si="2"/>
        <v>2</v>
      </c>
    </row>
    <row r="25" spans="1:26" ht="69.75" customHeight="1" x14ac:dyDescent="0.25">
      <c r="A25" s="201" t="s">
        <v>3126</v>
      </c>
      <c r="B25" s="186">
        <v>16</v>
      </c>
      <c r="C25" s="124">
        <v>14</v>
      </c>
      <c r="D25" s="92">
        <f>IFERROR(INDEX('на отправку (3)'!G:G,MATCH($V25,'на отправку (3)'!$B:$B,0),1),0)</f>
        <v>0</v>
      </c>
      <c r="E25" s="92">
        <f>IFERROR(INDEX('на отправку (3)'!H:H,MATCH($V25,'на отправку (3)'!$B:$B,0),1),0)</f>
        <v>3085</v>
      </c>
      <c r="F25" s="92">
        <f>IFERROR(INDEX('на отправку (3)'!I:I,MATCH($V25,'на отправку (3)'!$B:$B,0),1),0)</f>
        <v>0</v>
      </c>
      <c r="G25" s="188" t="s">
        <v>12</v>
      </c>
      <c r="H25" s="92">
        <f>IFERROR(INDEX('на отправку (3)'!K:K,MATCH($V25,'на отправку (3)'!$B:$B,0),1),0)/100</f>
        <v>0</v>
      </c>
      <c r="I25" s="188" t="s">
        <v>12</v>
      </c>
      <c r="J25" s="129">
        <f>IFERROR(INDEX('на отправку (3)'!N:N,MATCH($V25,'на отправку (3)'!$B:$B,0),1),0)</f>
        <v>3</v>
      </c>
      <c r="K25" s="92">
        <f>IFERROR(INDEX('на отправку (3)'!O:O,MATCH($V25,'на отправку (3)'!$B:$B,0),1),0)</f>
        <v>1</v>
      </c>
      <c r="L25" s="92">
        <f>IFERROR(INDEX('на отправку (3)'!P:P,MATCH($V25,'на отправку (3)'!$B:$B,0),1),0)</f>
        <v>2</v>
      </c>
      <c r="M25" s="92">
        <f>IFERROR(INDEX('на отправку (3)'!Q:Q,MATCH($V25,'на отправку (3)'!$B:$B,0),1),0)</f>
        <v>1</v>
      </c>
      <c r="N25" s="92">
        <f>IFERROR(INDEX('на отправку (3)'!R:R,MATCH($V25,'на отправку (3)'!$B:$B,0),1),0)</f>
        <v>0</v>
      </c>
      <c r="O25" s="92">
        <f>IFERROR(INDEX('на отправку (3)'!S:S,MATCH($V25,'на отправку (3)'!$B:$B,0),1),0)</f>
        <v>0</v>
      </c>
      <c r="P25" s="92">
        <f>IFERROR(INDEX('на отправку (3)'!T:T,MATCH($V25,'на отправку (3)'!$B:$B,0),1),0)</f>
        <v>2851</v>
      </c>
      <c r="Q25" s="92">
        <f>IFERROR(INDEX('на отправку (3)'!U:U,MATCH($V25,'на отправку (3)'!$B:$B,0),1),0)</f>
        <v>0</v>
      </c>
      <c r="R25" s="129">
        <f>IFERROR(INDEX('на отправку (3)'!V:V,MATCH($V25,'на отправку (3)'!$B:$B,0),1),0)</f>
        <v>0</v>
      </c>
      <c r="S25" s="92">
        <f>IFERROR(INDEX('на отправку (3)'!W:W,MATCH($V25,'на отправку (3)'!$B:$B,0),1),0)</f>
        <v>0</v>
      </c>
      <c r="U25" s="71">
        <f t="shared" si="0"/>
        <v>1</v>
      </c>
      <c r="V25" s="89" t="str">
        <f t="shared" si="1"/>
        <v>029300№14</v>
      </c>
      <c r="W25" s="8">
        <f>IFERROR(INDEX('на отправку (3)'!AB:AB,MATCH($V25,'на отправку (3)'!$B:$B,0),1),0)</f>
        <v>5.0993200000000005E-4</v>
      </c>
      <c r="X25" s="8">
        <f>IFERROR(INDEX('на отправку (3)'!AC:AC,MATCH($V25,'на отправку (3)'!$B:$B,0),1),0)</f>
        <v>0</v>
      </c>
      <c r="Y25" s="8">
        <v>3</v>
      </c>
      <c r="Z25" s="8">
        <f t="shared" si="2"/>
        <v>3</v>
      </c>
    </row>
    <row r="26" spans="1:26" s="136" customFormat="1" ht="21" customHeight="1" x14ac:dyDescent="0.25">
      <c r="A26" s="202"/>
      <c r="B26" s="187"/>
      <c r="C26" s="134"/>
      <c r="D26" s="135" t="s">
        <v>14</v>
      </c>
      <c r="E26" s="135"/>
      <c r="F26" s="135"/>
      <c r="G26" s="190"/>
      <c r="H26" s="135"/>
      <c r="I26" s="193"/>
      <c r="J26" s="139">
        <f>SUM(J27:J32)</f>
        <v>0</v>
      </c>
      <c r="K26" s="135"/>
      <c r="L26" s="135"/>
      <c r="M26" s="135"/>
      <c r="N26" s="135"/>
      <c r="O26" s="135"/>
      <c r="P26" s="135"/>
      <c r="Q26" s="135"/>
      <c r="R26" s="135"/>
      <c r="S26" s="135"/>
      <c r="U26" s="137"/>
      <c r="W26" s="137"/>
      <c r="X26" s="137"/>
      <c r="Y26" s="137"/>
      <c r="Z26" s="8"/>
    </row>
    <row r="27" spans="1:26" ht="15.75" customHeight="1" x14ac:dyDescent="0.25">
      <c r="A27" s="201" t="s">
        <v>3127</v>
      </c>
      <c r="B27" s="184">
        <v>17</v>
      </c>
      <c r="C27" s="123" t="s">
        <v>2448</v>
      </c>
      <c r="D27" s="92">
        <f>IFERROR(INDEX('на отправку (3)'!G:G,MATCH($V27,'на отправку (3)'!$B:$B,0),1),0)</f>
        <v>0</v>
      </c>
      <c r="E27" s="92">
        <f>IFERROR(INDEX('на отправку (3)'!H:H,MATCH($V27,'на отправку (3)'!$B:$B,0),1),0)</f>
        <v>0</v>
      </c>
      <c r="F27" s="92">
        <f>IFERROR(INDEX('на отправку (3)'!I:I,MATCH($V27,'на отправку (3)'!$B:$B,0),1),0)</f>
        <v>0</v>
      </c>
      <c r="G27" s="191">
        <f>IFERROR(INDEX('на отправку (3)'!J:J,MATCH($V27,'на отправку (3)'!$B:$B,0),1),0)</f>
        <v>1</v>
      </c>
      <c r="H27" s="92">
        <f>IFERROR(INDEX('на отправку (3)'!K:K,MATCH($V27,'на отправку (3)'!$B:$B,0),1),0)/100</f>
        <v>0</v>
      </c>
      <c r="I27" s="191">
        <f>IFERROR(INDEX('на отправку (3)'!M:M,MATCH($V27,'на отправку (3)'!$B:$B,0),1),0)</f>
        <v>0</v>
      </c>
      <c r="J27" s="129">
        <f>IFERROR(INDEX('на отправку (3)'!N:N,MATCH($V27,'на отправку (3)'!$B:$B,0),1),0)</f>
        <v>0</v>
      </c>
      <c r="K27" s="92" t="str">
        <f>IFERROR(INDEX('на отправку (3)'!O:O,MATCH($V27,'на отправку (3)'!$B:$B,0),1),0)</f>
        <v>x</v>
      </c>
      <c r="L27" s="92">
        <f>IFERROR(INDEX('на отправку (3)'!P:P,MATCH($V27,'на отправку (3)'!$B:$B,0),1),0)</f>
        <v>0</v>
      </c>
      <c r="M27" s="92">
        <f>IFERROR(INDEX('на отправку (3)'!Q:Q,MATCH($V27,'на отправку (3)'!$B:$B,0),1),0)</f>
        <v>0</v>
      </c>
      <c r="N27" s="92">
        <f>IFERROR(INDEX('на отправку (3)'!R:R,MATCH($V27,'на отправку (3)'!$B:$B,0),1),0)</f>
        <v>0</v>
      </c>
      <c r="O27" s="92">
        <f>IFERROR(INDEX('на отправку (3)'!S:S,MATCH($V27,'на отправку (3)'!$B:$B,0),1),0)</f>
        <v>0</v>
      </c>
      <c r="P27" s="92">
        <f>IFERROR(INDEX('на отправку (3)'!T:T,MATCH($V27,'на отправку (3)'!$B:$B,0),1),0)</f>
        <v>0</v>
      </c>
      <c r="Q27" s="92">
        <f>IFERROR(INDEX('на отправку (3)'!U:U,MATCH($V27,'на отправку (3)'!$B:$B,0),1),0)</f>
        <v>0</v>
      </c>
      <c r="R27" s="129">
        <f>IFERROR(INDEX('на отправку (3)'!V:V,MATCH($V27,'на отправку (3)'!$B:$B,0),1),0)</f>
        <v>0</v>
      </c>
      <c r="S27" s="92">
        <f>IFERROR(INDEX('на отправку (3)'!W:W,MATCH($V27,'на отправку (3)'!$B:$B,0),1),0)</f>
        <v>0</v>
      </c>
      <c r="U27" s="71">
        <f t="shared" ref="U27" si="3">IF(J27&gt;0,1,0)</f>
        <v>0</v>
      </c>
      <c r="V27" s="89" t="str">
        <f t="shared" ref="V27" si="4">CONCATENATE($U$1,"№",C27)</f>
        <v>029300№15</v>
      </c>
      <c r="W27" s="8">
        <f>IFERROR(INDEX('на отправку (3)'!AB:AB,MATCH($V27,'на отправку (3)'!$B:$B,0),1),0)</f>
        <v>0.96851403899999999</v>
      </c>
      <c r="X27" s="8">
        <f>IFERROR(INDEX('на отправку (3)'!AC:AC,MATCH($V27,'на отправку (3)'!$B:$B,0),1),0)</f>
        <v>0</v>
      </c>
      <c r="Y27" s="8">
        <v>5</v>
      </c>
      <c r="Z27" s="8">
        <f t="shared" si="2"/>
        <v>0</v>
      </c>
    </row>
    <row r="28" spans="1:26" ht="55.5" customHeight="1" x14ac:dyDescent="0.25">
      <c r="A28" s="201" t="s">
        <v>3128</v>
      </c>
      <c r="B28" s="184">
        <v>18</v>
      </c>
      <c r="C28" s="123" t="s">
        <v>2449</v>
      </c>
      <c r="D28" s="92">
        <f>IFERROR(INDEX('на отправку (3)'!G:G,MATCH($V28,'на отправку (3)'!$B:$B,0),1),0)</f>
        <v>0</v>
      </c>
      <c r="E28" s="92">
        <f>IFERROR(INDEX('на отправку (3)'!H:H,MATCH($V28,'на отправку (3)'!$B:$B,0),1),0)</f>
        <v>0</v>
      </c>
      <c r="F28" s="92">
        <f>IFERROR(INDEX('на отправку (3)'!I:I,MATCH($V28,'на отправку (3)'!$B:$B,0),1),0)</f>
        <v>0</v>
      </c>
      <c r="G28" s="192" t="str">
        <f>IFERROR(INDEX('на отправку (3)'!J:J,MATCH($V28,'на отправку (3)'!$B:$B,0),1),0)</f>
        <v>x</v>
      </c>
      <c r="H28" s="92">
        <f>IFERROR(INDEX('на отправку (3)'!K:K,MATCH($V28,'на отправку (3)'!$B:$B,0),1),0)/100</f>
        <v>0</v>
      </c>
      <c r="I28" s="192" t="str">
        <f>IFERROR(INDEX('на отправку (3)'!M:M,MATCH($V28,'на отправку (3)'!$B:$B,0),1),0)</f>
        <v>x</v>
      </c>
      <c r="J28" s="129">
        <f>IFERROR(INDEX('на отправку (3)'!N:N,MATCH($V28,'на отправку (3)'!$B:$B,0),1),0)</f>
        <v>0</v>
      </c>
      <c r="K28" s="92">
        <f>IFERROR(INDEX('на отправку (3)'!O:O,MATCH($V28,'на отправку (3)'!$B:$B,0),1),0)</f>
        <v>0</v>
      </c>
      <c r="L28" s="92">
        <f>IFERROR(INDEX('на отправку (3)'!P:P,MATCH($V28,'на отправку (3)'!$B:$B,0),1),0)</f>
        <v>0</v>
      </c>
      <c r="M28" s="92">
        <f>IFERROR(INDEX('на отправку (3)'!Q:Q,MATCH($V28,'на отправку (3)'!$B:$B,0),1),0)</f>
        <v>0</v>
      </c>
      <c r="N28" s="92">
        <f>IFERROR(INDEX('на отправку (3)'!R:R,MATCH($V28,'на отправку (3)'!$B:$B,0),1),0)</f>
        <v>0</v>
      </c>
      <c r="O28" s="92">
        <f>IFERROR(INDEX('на отправку (3)'!S:S,MATCH($V28,'на отправку (3)'!$B:$B,0),1),0)</f>
        <v>0</v>
      </c>
      <c r="P28" s="92">
        <f>IFERROR(INDEX('на отправку (3)'!T:T,MATCH($V28,'на отправку (3)'!$B:$B,0),1),0)</f>
        <v>0</v>
      </c>
      <c r="Q28" s="92">
        <f>IFERROR(INDEX('на отправку (3)'!U:U,MATCH($V28,'на отправку (3)'!$B:$B,0),1),0)</f>
        <v>0</v>
      </c>
      <c r="R28" s="129">
        <f>IFERROR(INDEX('на отправку (3)'!V:V,MATCH($V28,'на отправку (3)'!$B:$B,0),1),0)</f>
        <v>0</v>
      </c>
      <c r="S28" s="92">
        <f>IFERROR(INDEX('на отправку (3)'!W:W,MATCH($V28,'на отправку (3)'!$B:$B,0),1),0)</f>
        <v>0</v>
      </c>
      <c r="U28" s="71">
        <f t="shared" ref="U28:U32" si="5">IF(J28&gt;0,1,0)</f>
        <v>0</v>
      </c>
      <c r="V28" s="89" t="str">
        <f t="shared" ref="V28:V32" si="6">CONCATENATE($U$1,"№",C28)</f>
        <v>029300№16</v>
      </c>
      <c r="W28" s="8">
        <f>IFERROR(INDEX('на отправку (3)'!AB:AB,MATCH($V28,'на отправку (3)'!$B:$B,0),1),0)</f>
        <v>0.94674221000000003</v>
      </c>
      <c r="X28" s="8">
        <f>IFERROR(INDEX('на отправку (3)'!AC:AC,MATCH($V28,'на отправку (3)'!$B:$B,0),1),0)</f>
        <v>1</v>
      </c>
      <c r="Y28" s="8">
        <v>6</v>
      </c>
      <c r="Z28" s="8">
        <f t="shared" si="2"/>
        <v>0</v>
      </c>
    </row>
    <row r="29" spans="1:26" ht="45" customHeight="1" x14ac:dyDescent="0.25">
      <c r="A29" s="201" t="s">
        <v>3129</v>
      </c>
      <c r="B29" s="184">
        <v>19</v>
      </c>
      <c r="C29" s="123" t="s">
        <v>2450</v>
      </c>
      <c r="D29" s="92">
        <f>IFERROR(INDEX('на отправку (3)'!G:G,MATCH($V29,'на отправку (3)'!$B:$B,0),1),0)</f>
        <v>0</v>
      </c>
      <c r="E29" s="92">
        <f>IFERROR(INDEX('на отправку (3)'!H:H,MATCH($V29,'на отправку (3)'!$B:$B,0),1),0)</f>
        <v>0</v>
      </c>
      <c r="F29" s="92">
        <f>IFERROR(INDEX('на отправку (3)'!I:I,MATCH($V29,'на отправку (3)'!$B:$B,0),1),0)</f>
        <v>0</v>
      </c>
      <c r="G29" s="192" t="str">
        <f>IFERROR(INDEX('на отправку (3)'!J:J,MATCH($V29,'на отправку (3)'!$B:$B,0),1),0)</f>
        <v>x</v>
      </c>
      <c r="H29" s="92">
        <f>IFERROR(INDEX('на отправку (3)'!K:K,MATCH($V29,'на отправку (3)'!$B:$B,0),1),0)/100</f>
        <v>0</v>
      </c>
      <c r="I29" s="192" t="str">
        <f>IFERROR(INDEX('на отправку (3)'!M:M,MATCH($V29,'на отправку (3)'!$B:$B,0),1),0)</f>
        <v>x</v>
      </c>
      <c r="J29" s="129">
        <f>IFERROR(INDEX('на отправку (3)'!N:N,MATCH($V29,'на отправку (3)'!$B:$B,0),1),0)</f>
        <v>0</v>
      </c>
      <c r="K29" s="92">
        <f>IFERROR(INDEX('на отправку (3)'!O:O,MATCH($V29,'на отправку (3)'!$B:$B,0),1),0)</f>
        <v>0</v>
      </c>
      <c r="L29" s="92">
        <f>IFERROR(INDEX('на отправку (3)'!P:P,MATCH($V29,'на отправку (3)'!$B:$B,0),1),0)</f>
        <v>0</v>
      </c>
      <c r="M29" s="92">
        <f>IFERROR(INDEX('на отправку (3)'!Q:Q,MATCH($V29,'на отправку (3)'!$B:$B,0),1),0)</f>
        <v>0</v>
      </c>
      <c r="N29" s="92">
        <f>IFERROR(INDEX('на отправку (3)'!R:R,MATCH($V29,'на отправку (3)'!$B:$B,0),1),0)</f>
        <v>0</v>
      </c>
      <c r="O29" s="92">
        <f>IFERROR(INDEX('на отправку (3)'!S:S,MATCH($V29,'на отправку (3)'!$B:$B,0),1),0)</f>
        <v>0</v>
      </c>
      <c r="P29" s="92">
        <f>IFERROR(INDEX('на отправку (3)'!T:T,MATCH($V29,'на отправку (3)'!$B:$B,0),1),0)</f>
        <v>0</v>
      </c>
      <c r="Q29" s="92">
        <f>IFERROR(INDEX('на отправку (3)'!U:U,MATCH($V29,'на отправку (3)'!$B:$B,0),1),0)</f>
        <v>0</v>
      </c>
      <c r="R29" s="129">
        <f>IFERROR(INDEX('на отправку (3)'!V:V,MATCH($V29,'на отправку (3)'!$B:$B,0),1),0)</f>
        <v>0</v>
      </c>
      <c r="S29" s="92">
        <f>IFERROR(INDEX('на отправку (3)'!W:W,MATCH($V29,'на отправку (3)'!$B:$B,0),1),0)</f>
        <v>0</v>
      </c>
      <c r="U29" s="71">
        <f t="shared" si="5"/>
        <v>0</v>
      </c>
      <c r="V29" s="89" t="str">
        <f t="shared" si="6"/>
        <v>029300№17</v>
      </c>
      <c r="W29" s="8">
        <f>IFERROR(INDEX('на отправку (3)'!AB:AB,MATCH($V29,'на отправку (3)'!$B:$B,0),1),0)</f>
        <v>0.98260073299999995</v>
      </c>
      <c r="X29" s="8">
        <f>IFERROR(INDEX('на отправку (3)'!AC:AC,MATCH($V29,'на отправку (3)'!$B:$B,0),1),0)</f>
        <v>1</v>
      </c>
      <c r="Y29" s="8">
        <v>6</v>
      </c>
      <c r="Z29" s="8">
        <f t="shared" si="2"/>
        <v>0</v>
      </c>
    </row>
    <row r="30" spans="1:26" ht="47.25" customHeight="1" x14ac:dyDescent="0.25">
      <c r="A30" s="201" t="s">
        <v>3130</v>
      </c>
      <c r="B30" s="184">
        <v>20</v>
      </c>
      <c r="C30" s="123" t="s">
        <v>2451</v>
      </c>
      <c r="D30" s="92">
        <f>IFERROR(INDEX('на отправку (3)'!G:G,MATCH($V30,'на отправку (3)'!$B:$B,0),1),0)</f>
        <v>0</v>
      </c>
      <c r="E30" s="92">
        <f>IFERROR(INDEX('на отправку (3)'!H:H,MATCH($V30,'на отправку (3)'!$B:$B,0),1),0)</f>
        <v>0</v>
      </c>
      <c r="F30" s="92">
        <f>IFERROR(INDEX('на отправку (3)'!I:I,MATCH($V30,'на отправку (3)'!$B:$B,0),1),0)</f>
        <v>0</v>
      </c>
      <c r="G30" s="192" t="str">
        <f>IFERROR(INDEX('на отправку (3)'!J:J,MATCH($V30,'на отправку (3)'!$B:$B,0),1),0)</f>
        <v>x</v>
      </c>
      <c r="H30" s="92">
        <f>IFERROR(INDEX('на отправку (3)'!K:K,MATCH($V30,'на отправку (3)'!$B:$B,0),1),0)/100</f>
        <v>0</v>
      </c>
      <c r="I30" s="192" t="str">
        <f>IFERROR(INDEX('на отправку (3)'!M:M,MATCH($V30,'на отправку (3)'!$B:$B,0),1),0)</f>
        <v>x</v>
      </c>
      <c r="J30" s="129">
        <f>IFERROR(INDEX('на отправку (3)'!N:N,MATCH($V30,'на отправку (3)'!$B:$B,0),1),0)</f>
        <v>0</v>
      </c>
      <c r="K30" s="92">
        <f>IFERROR(INDEX('на отправку (3)'!O:O,MATCH($V30,'на отправку (3)'!$B:$B,0),1),0)</f>
        <v>0</v>
      </c>
      <c r="L30" s="92">
        <f>IFERROR(INDEX('на отправку (3)'!P:P,MATCH($V30,'на отправку (3)'!$B:$B,0),1),0)</f>
        <v>0</v>
      </c>
      <c r="M30" s="92">
        <f>IFERROR(INDEX('на отправку (3)'!Q:Q,MATCH($V30,'на отправку (3)'!$B:$B,0),1),0)</f>
        <v>0</v>
      </c>
      <c r="N30" s="92">
        <f>IFERROR(INDEX('на отправку (3)'!R:R,MATCH($V30,'на отправку (3)'!$B:$B,0),1),0)</f>
        <v>0</v>
      </c>
      <c r="O30" s="92">
        <f>IFERROR(INDEX('на отправку (3)'!S:S,MATCH($V30,'на отправку (3)'!$B:$B,0),1),0)</f>
        <v>0</v>
      </c>
      <c r="P30" s="92">
        <f>IFERROR(INDEX('на отправку (3)'!T:T,MATCH($V30,'на отправку (3)'!$B:$B,0),1),0)</f>
        <v>0</v>
      </c>
      <c r="Q30" s="92">
        <f>IFERROR(INDEX('на отправку (3)'!U:U,MATCH($V30,'на отправку (3)'!$B:$B,0),1),0)</f>
        <v>0</v>
      </c>
      <c r="R30" s="129">
        <f>IFERROR(INDEX('на отправку (3)'!V:V,MATCH($V30,'на отправку (3)'!$B:$B,0),1),0)</f>
        <v>0</v>
      </c>
      <c r="S30" s="92">
        <f>IFERROR(INDEX('на отправку (3)'!W:W,MATCH($V30,'на отправку (3)'!$B:$B,0),1),0)</f>
        <v>0</v>
      </c>
      <c r="U30" s="71">
        <f t="shared" si="5"/>
        <v>0</v>
      </c>
      <c r="V30" s="89" t="str">
        <f t="shared" si="6"/>
        <v>029300№18</v>
      </c>
      <c r="W30" s="8">
        <f>IFERROR(INDEX('на отправку (3)'!AB:AB,MATCH($V30,'на отправку (3)'!$B:$B,0),1),0)</f>
        <v>0.96027201100000004</v>
      </c>
      <c r="X30" s="8">
        <f>IFERROR(INDEX('на отправку (3)'!AC:AC,MATCH($V30,'на отправку (3)'!$B:$B,0),1),0)</f>
        <v>1</v>
      </c>
      <c r="Y30" s="8">
        <v>6</v>
      </c>
      <c r="Z30" s="8">
        <f t="shared" si="2"/>
        <v>0</v>
      </c>
    </row>
    <row r="31" spans="1:26" ht="50.25" customHeight="1" x14ac:dyDescent="0.25">
      <c r="A31" s="201" t="s">
        <v>3131</v>
      </c>
      <c r="B31" s="184">
        <v>21</v>
      </c>
      <c r="C31" s="123" t="s">
        <v>2452</v>
      </c>
      <c r="D31" s="92">
        <f>IFERROR(INDEX('на отправку (3)'!G:G,MATCH($V31,'на отправку (3)'!$B:$B,0),1),0)</f>
        <v>0</v>
      </c>
      <c r="E31" s="92">
        <f>IFERROR(INDEX('на отправку (3)'!H:H,MATCH($V31,'на отправку (3)'!$B:$B,0),1),0)</f>
        <v>0</v>
      </c>
      <c r="F31" s="92">
        <f>IFERROR(INDEX('на отправку (3)'!I:I,MATCH($V31,'на отправку (3)'!$B:$B,0),1),0)</f>
        <v>0</v>
      </c>
      <c r="G31" s="192" t="str">
        <f>IFERROR(INDEX('на отправку (3)'!J:J,MATCH($V31,'на отправку (3)'!$B:$B,0),1),0)</f>
        <v>x</v>
      </c>
      <c r="H31" s="92">
        <f>IFERROR(INDEX('на отправку (3)'!K:K,MATCH($V31,'на отправку (3)'!$B:$B,0),1),0)/100</f>
        <v>0</v>
      </c>
      <c r="I31" s="192" t="str">
        <f>IFERROR(INDEX('на отправку (3)'!M:M,MATCH($V31,'на отправку (3)'!$B:$B,0),1),0)</f>
        <v>x</v>
      </c>
      <c r="J31" s="129">
        <f>IFERROR(INDEX('на отправку (3)'!N:N,MATCH($V31,'на отправку (3)'!$B:$B,0),1),0)</f>
        <v>0</v>
      </c>
      <c r="K31" s="92">
        <f>IFERROR(INDEX('на отправку (3)'!O:O,MATCH($V31,'на отправку (3)'!$B:$B,0),1),0)</f>
        <v>0</v>
      </c>
      <c r="L31" s="92">
        <f>IFERROR(INDEX('на отправку (3)'!P:P,MATCH($V31,'на отправку (3)'!$B:$B,0),1),0)</f>
        <v>0</v>
      </c>
      <c r="M31" s="92">
        <f>IFERROR(INDEX('на отправку (3)'!Q:Q,MATCH($V31,'на отправку (3)'!$B:$B,0),1),0)</f>
        <v>0</v>
      </c>
      <c r="N31" s="92">
        <f>IFERROR(INDEX('на отправку (3)'!R:R,MATCH($V31,'на отправку (3)'!$B:$B,0),1),0)</f>
        <v>0</v>
      </c>
      <c r="O31" s="92">
        <f>IFERROR(INDEX('на отправку (3)'!S:S,MATCH($V31,'на отправку (3)'!$B:$B,0),1),0)</f>
        <v>0</v>
      </c>
      <c r="P31" s="92">
        <f>IFERROR(INDEX('на отправку (3)'!T:T,MATCH($V31,'на отправку (3)'!$B:$B,0),1),0)</f>
        <v>0</v>
      </c>
      <c r="Q31" s="92">
        <f>IFERROR(INDEX('на отправку (3)'!U:U,MATCH($V31,'на отправку (3)'!$B:$B,0),1),0)</f>
        <v>0</v>
      </c>
      <c r="R31" s="129">
        <f>IFERROR(INDEX('на отправку (3)'!V:V,MATCH($V31,'на отправку (3)'!$B:$B,0),1),0)</f>
        <v>0</v>
      </c>
      <c r="S31" s="92">
        <f>IFERROR(INDEX('на отправку (3)'!W:W,MATCH($V31,'на отправку (3)'!$B:$B,0),1),0)</f>
        <v>0</v>
      </c>
      <c r="U31" s="71">
        <f t="shared" si="5"/>
        <v>0</v>
      </c>
      <c r="V31" s="89" t="str">
        <f t="shared" si="6"/>
        <v>029300№19</v>
      </c>
      <c r="W31" s="8">
        <f>IFERROR(INDEX('на отправку (3)'!AB:AB,MATCH($V31,'на отправку (3)'!$B:$B,0),1),0)</f>
        <v>0.96570972899999996</v>
      </c>
      <c r="X31" s="8">
        <f>IFERROR(INDEX('на отправку (3)'!AC:AC,MATCH($V31,'на отправку (3)'!$B:$B,0),1),0)</f>
        <v>1</v>
      </c>
      <c r="Y31" s="8">
        <v>6</v>
      </c>
      <c r="Z31" s="8">
        <f t="shared" si="2"/>
        <v>0</v>
      </c>
    </row>
    <row r="32" spans="1:26" ht="78.75" x14ac:dyDescent="0.25">
      <c r="A32" s="201" t="s">
        <v>3132</v>
      </c>
      <c r="B32" s="184">
        <v>22</v>
      </c>
      <c r="C32" s="123" t="s">
        <v>2453</v>
      </c>
      <c r="D32" s="92">
        <f>IFERROR(INDEX('на отправку (3)'!G:G,MATCH($V32,'на отправку (3)'!$B:$B,0),1),0)</f>
        <v>0</v>
      </c>
      <c r="E32" s="92">
        <f>IFERROR(INDEX('на отправку (3)'!H:H,MATCH($V32,'на отправку (3)'!$B:$B,0),1),0)</f>
        <v>0</v>
      </c>
      <c r="F32" s="92">
        <f>IFERROR(INDEX('на отправку (3)'!I:I,MATCH($V32,'на отправку (3)'!$B:$B,0),1),0)</f>
        <v>0</v>
      </c>
      <c r="G32" s="192" t="str">
        <f>IFERROR(INDEX('на отправку (3)'!J:J,MATCH($V32,'на отправку (3)'!$B:$B,0),1),0)</f>
        <v>x</v>
      </c>
      <c r="H32" s="92">
        <f>IFERROR(INDEX('на отправку (3)'!K:K,MATCH($V32,'на отправку (3)'!$B:$B,0),1),0)/100</f>
        <v>0</v>
      </c>
      <c r="I32" s="192" t="str">
        <f>IFERROR(INDEX('на отправку (3)'!M:M,MATCH($V32,'на отправку (3)'!$B:$B,0),1),0)</f>
        <v>x</v>
      </c>
      <c r="J32" s="129">
        <f>IFERROR(INDEX('на отправку (3)'!N:N,MATCH($V32,'на отправку (3)'!$B:$B,0),1),0)</f>
        <v>0</v>
      </c>
      <c r="K32" s="92">
        <f>IFERROR(INDEX('на отправку (3)'!O:O,MATCH($V32,'на отправку (3)'!$B:$B,0),1),0)</f>
        <v>0</v>
      </c>
      <c r="L32" s="92">
        <f>IFERROR(INDEX('на отправку (3)'!P:P,MATCH($V32,'на отправку (3)'!$B:$B,0),1),0)</f>
        <v>0</v>
      </c>
      <c r="M32" s="92">
        <f>IFERROR(INDEX('на отправку (3)'!Q:Q,MATCH($V32,'на отправку (3)'!$B:$B,0),1),0)</f>
        <v>0</v>
      </c>
      <c r="N32" s="92">
        <f>IFERROR(INDEX('на отправку (3)'!R:R,MATCH($V32,'на отправку (3)'!$B:$B,0),1),0)</f>
        <v>0</v>
      </c>
      <c r="O32" s="92">
        <f>IFERROR(INDEX('на отправку (3)'!S:S,MATCH($V32,'на отправку (3)'!$B:$B,0),1),0)</f>
        <v>0</v>
      </c>
      <c r="P32" s="92">
        <f>IFERROR(INDEX('на отправку (3)'!T:T,MATCH($V32,'на отправку (3)'!$B:$B,0),1),0)</f>
        <v>0</v>
      </c>
      <c r="Q32" s="92">
        <f>IFERROR(INDEX('на отправку (3)'!U:U,MATCH($V32,'на отправку (3)'!$B:$B,0),1),0)</f>
        <v>0</v>
      </c>
      <c r="R32" s="129">
        <f>IFERROR(INDEX('на отправку (3)'!V:V,MATCH($V32,'на отправку (3)'!$B:$B,0),1),0)</f>
        <v>0</v>
      </c>
      <c r="S32" s="92">
        <f>IFERROR(INDEX('на отправку (3)'!W:W,MATCH($V32,'на отправку (3)'!$B:$B,0),1),0)</f>
        <v>0</v>
      </c>
      <c r="U32" s="71">
        <f t="shared" si="5"/>
        <v>0</v>
      </c>
      <c r="V32" s="89" t="str">
        <f t="shared" si="6"/>
        <v>029300№20</v>
      </c>
      <c r="W32" s="8">
        <f>IFERROR(INDEX('на отправку (3)'!AB:AB,MATCH($V32,'на отправку (3)'!$B:$B,0),1),0)</f>
        <v>0.8075</v>
      </c>
      <c r="X32" s="8">
        <f>IFERROR(INDEX('на отправку (3)'!AC:AC,MATCH($V32,'на отправку (3)'!$B:$B,0),1),0)</f>
        <v>1</v>
      </c>
      <c r="Y32" s="8">
        <v>6</v>
      </c>
      <c r="Z32" s="8">
        <f t="shared" si="2"/>
        <v>0</v>
      </c>
    </row>
    <row r="33" spans="1:27" s="136" customFormat="1" ht="21" customHeight="1" x14ac:dyDescent="0.25">
      <c r="A33" s="202"/>
      <c r="B33" s="187"/>
      <c r="C33" s="134"/>
      <c r="D33" s="135" t="s">
        <v>15</v>
      </c>
      <c r="E33" s="135"/>
      <c r="F33" s="135"/>
      <c r="G33" s="190"/>
      <c r="H33" s="135"/>
      <c r="I33" s="193"/>
      <c r="J33" s="139">
        <f>SUM(J34:J37)</f>
        <v>0</v>
      </c>
      <c r="K33" s="135"/>
      <c r="L33" s="135"/>
      <c r="M33" s="135"/>
      <c r="N33" s="135"/>
      <c r="O33" s="135"/>
      <c r="P33" s="135"/>
      <c r="Q33" s="135"/>
      <c r="R33" s="135"/>
      <c r="S33" s="135"/>
      <c r="U33" s="137"/>
      <c r="W33" s="137"/>
      <c r="X33" s="137"/>
      <c r="Y33" s="137"/>
      <c r="Z33" s="8"/>
    </row>
    <row r="34" spans="1:27" ht="42.75" customHeight="1" x14ac:dyDescent="0.25">
      <c r="A34" s="201" t="s">
        <v>3133</v>
      </c>
      <c r="B34" s="184">
        <v>23</v>
      </c>
      <c r="C34" s="123" t="s">
        <v>2454</v>
      </c>
      <c r="D34" s="92">
        <f>IFERROR(INDEX('на отправку (3)'!G:G,MATCH($V34,'на отправку (3)'!$B:$B,0),1),0)</f>
        <v>0</v>
      </c>
      <c r="E34" s="92">
        <f>IFERROR(INDEX('на отправку (3)'!H:H,MATCH($V34,'на отправку (3)'!$B:$B,0),1),0)</f>
        <v>0</v>
      </c>
      <c r="F34" s="92">
        <f>IFERROR(INDEX('на отправку (3)'!I:I,MATCH($V34,'на отправку (3)'!$B:$B,0),1),0)</f>
        <v>0</v>
      </c>
      <c r="G34" s="191" t="str">
        <f>IFERROR(INDEX('на отправку (3)'!J:J,MATCH($V34,'на отправку (3)'!$B:$B,0),1),0)</f>
        <v>x</v>
      </c>
      <c r="H34" s="92">
        <f>IFERROR(INDEX('на отправку (3)'!K:K,MATCH($V34,'на отправку (3)'!$B:$B,0),1),0)/100</f>
        <v>0</v>
      </c>
      <c r="I34" s="191" t="str">
        <f>IFERROR(INDEX('на отправку (3)'!M:M,MATCH($V34,'на отправку (3)'!$B:$B,0),1),0)</f>
        <v>x</v>
      </c>
      <c r="J34" s="129">
        <f>IFERROR(INDEX('на отправку (3)'!N:N,MATCH($V34,'на отправку (3)'!$B:$B,0),1),0)</f>
        <v>0</v>
      </c>
      <c r="K34" s="92">
        <f>IFERROR(INDEX('на отправку (3)'!O:O,MATCH($V34,'на отправку (3)'!$B:$B,0),1),0)</f>
        <v>0</v>
      </c>
      <c r="L34" s="92">
        <f>IFERROR(INDEX('на отправку (3)'!P:P,MATCH($V34,'на отправку (3)'!$B:$B,0),1),0)</f>
        <v>0</v>
      </c>
      <c r="M34" s="92">
        <f>IFERROR(INDEX('на отправку (3)'!Q:Q,MATCH($V34,'на отправку (3)'!$B:$B,0),1),0)</f>
        <v>0</v>
      </c>
      <c r="N34" s="92">
        <f>IFERROR(INDEX('на отправку (3)'!R:R,MATCH($V34,'на отправку (3)'!$B:$B,0),1),0)</f>
        <v>0</v>
      </c>
      <c r="O34" s="92">
        <f>IFERROR(INDEX('на отправку (3)'!S:S,MATCH($V34,'на отправку (3)'!$B:$B,0),1),0)</f>
        <v>0</v>
      </c>
      <c r="P34" s="92">
        <f>IFERROR(INDEX('на отправку (3)'!T:T,MATCH($V34,'на отправку (3)'!$B:$B,0),1),0)</f>
        <v>0</v>
      </c>
      <c r="Q34" s="92">
        <f>IFERROR(INDEX('на отправку (3)'!U:U,MATCH($V34,'на отправку (3)'!$B:$B,0),1),0)</f>
        <v>0</v>
      </c>
      <c r="R34" s="129">
        <f>IFERROR(INDEX('на отправку (3)'!V:V,MATCH($V34,'на отправку (3)'!$B:$B,0),1),0)</f>
        <v>0</v>
      </c>
      <c r="S34" s="92">
        <f>IFERROR(INDEX('на отправку (3)'!W:W,MATCH($V34,'на отправку (3)'!$B:$B,0),1),0)</f>
        <v>0</v>
      </c>
      <c r="U34" s="71">
        <f t="shared" ref="U34" si="7">IF(J34&gt;0,1,0)</f>
        <v>0</v>
      </c>
      <c r="V34" s="89" t="str">
        <f t="shared" ref="V34" si="8">CONCATENATE($U$1,"№",C34)</f>
        <v>029300№21</v>
      </c>
      <c r="W34" s="8">
        <f>IFERROR(INDEX('на отправку (3)'!AB:AB,MATCH($V34,'на отправку (3)'!$B:$B,0),1),0)</f>
        <v>0.39646335199999999</v>
      </c>
      <c r="X34" s="8">
        <f>IFERROR(INDEX('на отправку (3)'!AC:AC,MATCH($V34,'на отправку (3)'!$B:$B,0),1),0)</f>
        <v>1</v>
      </c>
      <c r="Y34" s="8">
        <v>8</v>
      </c>
      <c r="Z34" s="8">
        <f t="shared" si="2"/>
        <v>0</v>
      </c>
    </row>
    <row r="35" spans="1:27" ht="56.25" customHeight="1" x14ac:dyDescent="0.25">
      <c r="A35" s="201" t="s">
        <v>3134</v>
      </c>
      <c r="B35" s="184">
        <v>24</v>
      </c>
      <c r="C35" s="123">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1" t="str">
        <f>IFERROR(INDEX('на отправку (3)'!J:J,MATCH($V35,'на отправку (3)'!$B:$B,0),1),0)</f>
        <v>x</v>
      </c>
      <c r="H35" s="92">
        <f>IFERROR(INDEX('на отправку (3)'!K:K,MATCH($V35,'на отправку (3)'!$B:$B,0),1),0)/100</f>
        <v>0</v>
      </c>
      <c r="I35" s="191" t="str">
        <f>IFERROR(INDEX('на отправку (3)'!M:M,MATCH($V35,'на отправку (3)'!$B:$B,0),1),0)</f>
        <v>x</v>
      </c>
      <c r="J35" s="129">
        <f>IFERROR(INDEX('на отправку (3)'!N:N,MATCH($V35,'на отправку (3)'!$B:$B,0),1),0)</f>
        <v>0</v>
      </c>
      <c r="K35" s="92">
        <f>IFERROR(INDEX('на отправку (3)'!O:O,MATCH($V35,'на отправку (3)'!$B:$B,0),1),0)</f>
        <v>0</v>
      </c>
      <c r="L35" s="92">
        <f>IFERROR(INDEX('на отправку (3)'!P:P,MATCH($V35,'на отправку (3)'!$B:$B,0),1),0)</f>
        <v>0</v>
      </c>
      <c r="M35" s="92">
        <f>IFERROR(INDEX('на отправку (3)'!Q:Q,MATCH($V35,'на отправку (3)'!$B:$B,0),1),0)</f>
        <v>2</v>
      </c>
      <c r="N35" s="92">
        <f>IFERROR(INDEX('на отправку (3)'!R:R,MATCH($V35,'на отправку (3)'!$B:$B,0),1),0)</f>
        <v>0</v>
      </c>
      <c r="O35" s="92">
        <f>IFERROR(INDEX('на отправку (3)'!S:S,MATCH($V35,'на отправку (3)'!$B:$B,0),1),0)</f>
        <v>0</v>
      </c>
      <c r="P35" s="92">
        <f>IFERROR(INDEX('на отправку (3)'!T:T,MATCH($V35,'на отправку (3)'!$B:$B,0),1),0)</f>
        <v>0</v>
      </c>
      <c r="Q35" s="92">
        <f>IFERROR(INDEX('на отправку (3)'!U:U,MATCH($V35,'на отправку (3)'!$B:$B,0),1),0)</f>
        <v>0</v>
      </c>
      <c r="R35" s="129">
        <f>IFERROR(INDEX('на отправку (3)'!V:V,MATCH($V35,'на отправку (3)'!$B:$B,0),1),0)</f>
        <v>0</v>
      </c>
      <c r="S35" s="92">
        <f>IFERROR(INDEX('на отправку (3)'!W:W,MATCH($V35,'на отправку (3)'!$B:$B,0),1),0)</f>
        <v>0</v>
      </c>
      <c r="U35" s="71">
        <f t="shared" ref="U35:U37" si="9">IF(J35&gt;0,1,0)</f>
        <v>0</v>
      </c>
      <c r="V35" s="89" t="str">
        <f t="shared" ref="V35:V37" si="10">CONCATENATE($U$1,"№",C35)</f>
        <v>029300№23</v>
      </c>
      <c r="W35" s="8">
        <f>IFERROR(INDEX('на отправку (3)'!AB:AB,MATCH($V35,'на отправку (3)'!$B:$B,0),1),0)</f>
        <v>0.6</v>
      </c>
      <c r="X35" s="8">
        <f>IFERROR(INDEX('на отправку (3)'!AC:AC,MATCH($V35,'на отправку (3)'!$B:$B,0),1),0)</f>
        <v>1</v>
      </c>
      <c r="Y35" s="8">
        <v>9</v>
      </c>
      <c r="Z35" s="8">
        <f t="shared" si="2"/>
        <v>0</v>
      </c>
    </row>
    <row r="36" spans="1:27" ht="60" customHeight="1" x14ac:dyDescent="0.25">
      <c r="A36" s="201" t="s">
        <v>3135</v>
      </c>
      <c r="B36" s="184">
        <v>25</v>
      </c>
      <c r="C36" s="123">
        <v>24</v>
      </c>
      <c r="D36" s="92">
        <f>IFERROR(INDEX('на отправку (3)'!G:G,MATCH($V36,'на отправку (3)'!$B:$B,0),1),0)</f>
        <v>0</v>
      </c>
      <c r="E36" s="92">
        <f>IFERROR(INDEX('на отправку (3)'!H:H,MATCH($V36,'на отправку (3)'!$B:$B,0),1),0)</f>
        <v>0</v>
      </c>
      <c r="F36" s="92">
        <f>IFERROR(INDEX('на отправку (3)'!I:I,MATCH($V36,'на отправку (3)'!$B:$B,0),1),0)</f>
        <v>0</v>
      </c>
      <c r="G36" s="191" t="str">
        <f>IFERROR(INDEX('на отправку (3)'!J:J,MATCH($V36,'на отправку (3)'!$B:$B,0),1),0)</f>
        <v>x</v>
      </c>
      <c r="H36" s="92">
        <f>IFERROR(INDEX('на отправку (3)'!K:K,MATCH($V36,'на отправку (3)'!$B:$B,0),1),0)/100</f>
        <v>-0.01</v>
      </c>
      <c r="I36" s="191" t="str">
        <f>IFERROR(INDEX('на отправку (3)'!M:M,MATCH($V36,'на отправку (3)'!$B:$B,0),1),0)</f>
        <v>x</v>
      </c>
      <c r="J36" s="129">
        <f>IFERROR(INDEX('на отправку (3)'!N:N,MATCH($V36,'на отправку (3)'!$B:$B,0),1),0)</f>
        <v>0</v>
      </c>
      <c r="K36" s="92">
        <f>IFERROR(INDEX('на отправку (3)'!O:O,MATCH($V36,'на отправку (3)'!$B:$B,0),1),0)</f>
        <v>0</v>
      </c>
      <c r="L36" s="92">
        <f>IFERROR(INDEX('на отправку (3)'!P:P,MATCH($V36,'на отправку (3)'!$B:$B,0),1),0)</f>
        <v>0</v>
      </c>
      <c r="M36" s="92">
        <f>IFERROR(INDEX('на отправку (3)'!Q:Q,MATCH($V36,'на отправку (3)'!$B:$B,0),1),0)</f>
        <v>2</v>
      </c>
      <c r="N36" s="92">
        <f>IFERROR(INDEX('на отправку (3)'!R:R,MATCH($V36,'на отправку (3)'!$B:$B,0),1),0)</f>
        <v>0</v>
      </c>
      <c r="O36" s="92">
        <f>IFERROR(INDEX('на отправку (3)'!S:S,MATCH($V36,'на отправку (3)'!$B:$B,0),1),0)</f>
        <v>2</v>
      </c>
      <c r="P36" s="92">
        <f>IFERROR(INDEX('на отправку (3)'!T:T,MATCH($V36,'на отправку (3)'!$B:$B,0),1),0)</f>
        <v>3</v>
      </c>
      <c r="Q36" s="92">
        <f>IFERROR(INDEX('на отправку (3)'!U:U,MATCH($V36,'на отправку (3)'!$B:$B,0),1),0)</f>
        <v>0.66666666699999999</v>
      </c>
      <c r="R36" s="129">
        <f>IFERROR(INDEX('на отправку (3)'!V:V,MATCH($V36,'на отправку (3)'!$B:$B,0),1),0)</f>
        <v>0</v>
      </c>
      <c r="S36" s="92">
        <f>IFERROR(INDEX('на отправку (3)'!W:W,MATCH($V36,'на отправку (3)'!$B:$B,0),1),0)</f>
        <v>0</v>
      </c>
      <c r="U36" s="71">
        <f t="shared" si="9"/>
        <v>0</v>
      </c>
      <c r="V36" s="89" t="str">
        <f t="shared" si="10"/>
        <v>029300№24</v>
      </c>
      <c r="W36" s="8">
        <f>IFERROR(INDEX('на отправку (3)'!AB:AB,MATCH($V36,'на отправку (3)'!$B:$B,0),1),0)</f>
        <v>0.381578947</v>
      </c>
      <c r="X36" s="8">
        <f>IFERROR(INDEX('на отправку (3)'!AC:AC,MATCH($V36,'на отправку (3)'!$B:$B,0),1),0)</f>
        <v>1</v>
      </c>
      <c r="Y36" s="8">
        <v>9</v>
      </c>
      <c r="Z36" s="8">
        <f t="shared" si="2"/>
        <v>0</v>
      </c>
    </row>
    <row r="37" spans="1:27" ht="46.5" customHeight="1" x14ac:dyDescent="0.25">
      <c r="A37" s="201" t="s">
        <v>3136</v>
      </c>
      <c r="B37" s="184">
        <v>26</v>
      </c>
      <c r="C37" s="123">
        <v>25</v>
      </c>
      <c r="D37" s="92">
        <f>IFERROR(INDEX('на отправку (3)'!G:G,MATCH($V37,'на отправку (3)'!$B:$B,0),1),0)</f>
        <v>0</v>
      </c>
      <c r="E37" s="92">
        <f>IFERROR(INDEX('на отправку (3)'!H:H,MATCH($V37,'на отправку (3)'!$B:$B,0),1),0)</f>
        <v>0</v>
      </c>
      <c r="F37" s="92">
        <f>IFERROR(INDEX('на отправку (3)'!I:I,MATCH($V37,'на отправку (3)'!$B:$B,0),1),0)</f>
        <v>0</v>
      </c>
      <c r="G37" s="191">
        <f>IFERROR(INDEX('на отправку (3)'!J:J,MATCH($V37,'на отправку (3)'!$B:$B,0),1),0)</f>
        <v>1</v>
      </c>
      <c r="H37" s="92">
        <f>IFERROR(INDEX('на отправку (3)'!K:K,MATCH($V37,'на отправку (3)'!$B:$B,0),1),0)</f>
        <v>0</v>
      </c>
      <c r="I37" s="191" t="str">
        <f>IFERROR(INDEX('на отправку (3)'!M:M,MATCH($V37,'на отправку (3)'!$B:$B,0),1),0)</f>
        <v>x</v>
      </c>
      <c r="J37" s="129">
        <f>IFERROR(INDEX('на отправку (3)'!N:N,MATCH($V37,'на отправку (3)'!$B:$B,0),1),0)</f>
        <v>0</v>
      </c>
      <c r="K37" s="92">
        <f>IFERROR(INDEX('на отправку (3)'!O:O,MATCH($V37,'на отправку (3)'!$B:$B,0),1),0)</f>
        <v>0</v>
      </c>
      <c r="L37" s="92">
        <f>IFERROR(INDEX('на отправку (3)'!P:P,MATCH($V37,'на отправку (3)'!$B:$B,0),1),0)</f>
        <v>0</v>
      </c>
      <c r="M37" s="92">
        <f>IFERROR(INDEX('на отправку (3)'!Q:Q,MATCH($V37,'на отправку (3)'!$B:$B,0),1),0)</f>
        <v>0</v>
      </c>
      <c r="N37" s="92">
        <f>IFERROR(INDEX('на отправку (3)'!R:R,MATCH($V37,'на отправку (3)'!$B:$B,0),1),0)</f>
        <v>0</v>
      </c>
      <c r="O37" s="92">
        <f>IFERROR(INDEX('на отправку (3)'!S:S,MATCH($V37,'на отправку (3)'!$B:$B,0),1),0)</f>
        <v>0</v>
      </c>
      <c r="P37" s="92">
        <f>IFERROR(INDEX('на отправку (3)'!T:T,MATCH($V37,'на отправку (3)'!$B:$B,0),1),0)</f>
        <v>0</v>
      </c>
      <c r="Q37" s="92">
        <f>IFERROR(INDEX('на отправку (3)'!U:U,MATCH($V37,'на отправку (3)'!$B:$B,0),1),0)</f>
        <v>0</v>
      </c>
      <c r="R37" s="129">
        <f>IFERROR(INDEX('на отправку (3)'!V:V,MATCH($V37,'на отправку (3)'!$B:$B,0),1),0)</f>
        <v>0</v>
      </c>
      <c r="S37" s="92">
        <f>IFERROR(INDEX('на отправку (3)'!W:W,MATCH($V37,'на отправку (3)'!$B:$B,0),1),0)</f>
        <v>0</v>
      </c>
      <c r="U37" s="71">
        <f t="shared" si="9"/>
        <v>0</v>
      </c>
      <c r="V37" s="89" t="str">
        <f t="shared" si="10"/>
        <v>029300№25</v>
      </c>
      <c r="W37" s="8">
        <f>IFERROR(INDEX('на отправку (3)'!AB:AB,MATCH($V37,'на отправку (3)'!$B:$B,0),1),0)</f>
        <v>0.97159166299999999</v>
      </c>
      <c r="X37" s="8">
        <f>IFERROR(INDEX('на отправку (3)'!AC:AC,MATCH($V37,'на отправку (3)'!$B:$B,0),1),0)</f>
        <v>1</v>
      </c>
      <c r="Y37" s="8">
        <v>9</v>
      </c>
      <c r="Z37" s="8">
        <f t="shared" si="2"/>
        <v>0</v>
      </c>
    </row>
    <row r="38" spans="1:27" s="136" customFormat="1" ht="21" customHeight="1" x14ac:dyDescent="0.25">
      <c r="A38" s="202"/>
      <c r="B38" s="187"/>
      <c r="C38" s="134"/>
      <c r="D38" s="135" t="s">
        <v>3091</v>
      </c>
      <c r="E38" s="135"/>
      <c r="F38" s="135"/>
      <c r="G38" s="190"/>
      <c r="H38" s="135"/>
      <c r="I38" s="193"/>
      <c r="J38" s="139">
        <f>IF(SUM(J39:J45)&lt;0,0,SUM(J39:J45))</f>
        <v>31</v>
      </c>
      <c r="K38" s="135"/>
      <c r="L38" s="135"/>
      <c r="M38" s="135"/>
      <c r="N38" s="135"/>
      <c r="O38" s="135"/>
      <c r="P38" s="135"/>
      <c r="Q38" s="135"/>
      <c r="R38" s="135"/>
      <c r="S38" s="135"/>
      <c r="U38" s="137"/>
      <c r="W38" s="137"/>
      <c r="X38" s="137"/>
      <c r="Y38" s="137"/>
      <c r="Z38" s="8"/>
    </row>
    <row r="39" spans="1:27" ht="63" customHeight="1" x14ac:dyDescent="0.25">
      <c r="A39" s="201" t="s">
        <v>3137</v>
      </c>
      <c r="B39" s="120">
        <v>27</v>
      </c>
      <c r="C39" s="120">
        <v>27</v>
      </c>
      <c r="D39" s="92">
        <f>IFERROR(INDEX('на отправку (3)'!G:G,MATCH($V39,'на отправку (3)'!$B:$B,0),1),0)</f>
        <v>0</v>
      </c>
      <c r="E39" s="92">
        <f>IFERROR(INDEX('на отправку (3)'!H:H,MATCH($V39,'на отправку (3)'!$B:$B,0),1),0)</f>
        <v>4</v>
      </c>
      <c r="F39" s="92">
        <f>IFERROR(INDEX('на отправку (3)'!I:I,MATCH($V39,'на отправку (3)'!$B:$B,0),1),0)</f>
        <v>0</v>
      </c>
      <c r="G39" s="191">
        <f>IFERROR(INDEX('на отправку (3)'!J:J,MATCH($V39,'на отправку (3)'!$B:$B,0),1),0)</f>
        <v>0</v>
      </c>
      <c r="H39" s="92">
        <f>IFERROR(INDEX('на отправку (3)'!K:K,MATCH($V39,'на отправку (3)'!$B:$B,0),1),0)/100</f>
        <v>0</v>
      </c>
      <c r="I39" s="191">
        <f>IFERROR(INDEX('на отправку (3)'!M:M,MATCH($V39,'на отправку (3)'!$B:$B,0),1),0)</f>
        <v>0</v>
      </c>
      <c r="J39" s="129">
        <f>IFERROR(INDEX('на отправку (3)'!N:N,MATCH($V39,'на отправку (3)'!$B:$B,0),1),0)</f>
        <v>4</v>
      </c>
      <c r="K39" s="92" t="str">
        <f>IFERROR(INDEX('на отправку (3)'!O:O,MATCH($V39,'на отправку (3)'!$B:$B,0),1),0)</f>
        <v>x</v>
      </c>
      <c r="L39" s="92" t="str">
        <f>IFERROR(INDEX('на отправку (3)'!P:P,MATCH($V39,'на отправку (3)'!$B:$B,0),1),0)</f>
        <v>x</v>
      </c>
      <c r="M39" s="92">
        <f>IFERROR(INDEX('на отправку (3)'!Q:Q,MATCH($V39,'на отправку (3)'!$B:$B,0),1),0)</f>
        <v>1</v>
      </c>
      <c r="N39" s="98"/>
      <c r="O39" s="92">
        <f>IFERROR(INDEX('на отправку (3)'!S:S,MATCH($V39,'на отправку (3)'!$B:$B,0),1),0)</f>
        <v>0</v>
      </c>
      <c r="P39" s="92">
        <f>IFERROR(INDEX('на отправку (3)'!T:T,MATCH($V39,'на отправку (3)'!$B:$B,0),1),0)</f>
        <v>0</v>
      </c>
      <c r="Q39" s="92">
        <f>IFERROR(INDEX('на отправку (3)'!U:U,MATCH($V39,'на отправку (3)'!$B:$B,0),1),0)</f>
        <v>0</v>
      </c>
      <c r="R39" s="129">
        <f>IFERROR(INDEX('на отправку (3)'!V:V,MATCH($V39,'на отправку (3)'!$B:$B,0),1),0)</f>
        <v>0</v>
      </c>
      <c r="S39" s="98"/>
      <c r="U39" s="71">
        <f t="shared" ref="U39" si="11">IF(J39&gt;0,1,0)</f>
        <v>1</v>
      </c>
      <c r="V39" s="89" t="str">
        <f t="shared" ref="V39" si="12">CONCATENATE($U$1,"№",C39)</f>
        <v>029300№27</v>
      </c>
      <c r="W39" s="8">
        <f>IFERROR(INDEX('на отправку (3)'!AB:AB,MATCH($V39,'на отправку (3)'!$B:$B,0),1),0)</f>
        <v>0</v>
      </c>
      <c r="X39" s="8">
        <f>IFERROR(INDEX('на отправку (3)'!AC:AC,MATCH($V39,'на отправку (3)'!$B:$B,0),1),0)</f>
        <v>0</v>
      </c>
      <c r="Y39" s="8">
        <v>4</v>
      </c>
      <c r="Z39" s="8">
        <f t="shared" si="2"/>
        <v>4</v>
      </c>
    </row>
    <row r="40" spans="1:27" ht="49.5" customHeight="1" x14ac:dyDescent="0.25">
      <c r="A40" s="201" t="s">
        <v>3138</v>
      </c>
      <c r="B40" s="120">
        <v>28</v>
      </c>
      <c r="C40" s="120">
        <v>28</v>
      </c>
      <c r="D40" s="92">
        <f>IFERROR(INDEX('на отправку (3)'!G:G,MATCH($V40,'на отправку (3)'!$B:$B,0),1),0)</f>
        <v>0</v>
      </c>
      <c r="E40" s="92">
        <f>IFERROR(INDEX('на отправку (3)'!H:H,MATCH($V40,'на отправку (3)'!$B:$B,0),1),0)</f>
        <v>58</v>
      </c>
      <c r="F40" s="92">
        <f>IFERROR(INDEX('на отправку (3)'!I:I,MATCH($V40,'на отправку (3)'!$B:$B,0),1),0)</f>
        <v>0</v>
      </c>
      <c r="G40" s="191">
        <f>IFERROR(INDEX('на отправку (3)'!J:J,MATCH($V40,'на отправку (3)'!$B:$B,0),1),0)</f>
        <v>0</v>
      </c>
      <c r="H40" s="92">
        <f>IFERROR(INDEX('на отправку (3)'!K:K,MATCH($V40,'на отправку (3)'!$B:$B,0),1),0)/100</f>
        <v>0</v>
      </c>
      <c r="I40" s="191">
        <f>IFERROR(INDEX('на отправку (3)'!M:M,MATCH($V40,'на отправку (3)'!$B:$B,0),1),0)</f>
        <v>0</v>
      </c>
      <c r="J40" s="129">
        <f>IFERROR(INDEX('на отправку (3)'!N:N,MATCH($V40,'на отправку (3)'!$B:$B,0),1),0)</f>
        <v>3</v>
      </c>
      <c r="K40" s="92" t="str">
        <f>IFERROR(INDEX('на отправку (3)'!O:O,MATCH($V40,'на отправку (3)'!$B:$B,0),1),0)</f>
        <v>x</v>
      </c>
      <c r="L40" s="92" t="str">
        <f>IFERROR(INDEX('на отправку (3)'!P:P,MATCH($V40,'на отправку (3)'!$B:$B,0),1),0)</f>
        <v>x</v>
      </c>
      <c r="M40" s="92">
        <f>IFERROR(INDEX('на отправку (3)'!Q:Q,MATCH($V40,'на отправку (3)'!$B:$B,0),1),0)</f>
        <v>1</v>
      </c>
      <c r="N40" s="98"/>
      <c r="O40" s="92">
        <f>IFERROR(INDEX('на отправку (3)'!S:S,MATCH($V40,'на отправку (3)'!$B:$B,0),1),0)</f>
        <v>0</v>
      </c>
      <c r="P40" s="92">
        <f>IFERROR(INDEX('на отправку (3)'!T:T,MATCH($V40,'на отправку (3)'!$B:$B,0),1),0)</f>
        <v>218</v>
      </c>
      <c r="Q40" s="92">
        <f>IFERROR(INDEX('на отправку (3)'!U:U,MATCH($V40,'на отправку (3)'!$B:$B,0),1),0)</f>
        <v>0</v>
      </c>
      <c r="R40" s="129">
        <f>IFERROR(INDEX('на отправку (3)'!V:V,MATCH($V40,'на отправку (3)'!$B:$B,0),1),0)</f>
        <v>0</v>
      </c>
      <c r="S40" s="98"/>
      <c r="U40" s="71">
        <f t="shared" ref="U40:U45" si="13">IF(J40&gt;0,1,0)</f>
        <v>1</v>
      </c>
      <c r="V40" s="89" t="str">
        <f t="shared" ref="V40:V45" si="14">CONCATENATE($U$1,"№",C40)</f>
        <v>029300№28</v>
      </c>
      <c r="W40" s="8">
        <f>IFERROR(INDEX('на отправку (3)'!AB:AB,MATCH($V40,'на отправку (3)'!$B:$B,0),1),0)</f>
        <v>4.6442499999999999E-3</v>
      </c>
      <c r="X40" s="8">
        <f>IFERROR(INDEX('на отправку (3)'!AC:AC,MATCH($V40,'на отправку (3)'!$B:$B,0),1),0)</f>
        <v>0</v>
      </c>
      <c r="Y40" s="8">
        <v>3</v>
      </c>
      <c r="Z40" s="8">
        <f t="shared" si="2"/>
        <v>3</v>
      </c>
    </row>
    <row r="41" spans="1:27" ht="15.75" customHeight="1" x14ac:dyDescent="0.25">
      <c r="A41" s="201" t="s">
        <v>3139</v>
      </c>
      <c r="B41" s="120">
        <v>29</v>
      </c>
      <c r="C41" s="120">
        <v>29</v>
      </c>
      <c r="D41" s="92">
        <f>IFERROR(INDEX('на отправку (3)'!G:G,MATCH($V41,'на отправку (3)'!$B:$B,0),1),0)</f>
        <v>0</v>
      </c>
      <c r="E41" s="92">
        <f>IFERROR(INDEX('на отправку (3)'!H:H,MATCH($V41,'на отправку (3)'!$B:$B,0),1),0)</f>
        <v>58</v>
      </c>
      <c r="F41" s="92">
        <f>IFERROR(INDEX('на отправку (3)'!I:I,MATCH($V41,'на отправку (3)'!$B:$B,0),1),0)</f>
        <v>0</v>
      </c>
      <c r="G41" s="191">
        <f>IFERROR(INDEX('на отправку (3)'!J:J,MATCH($V41,'на отправку (3)'!$B:$B,0),1),0)</f>
        <v>0</v>
      </c>
      <c r="H41" s="92">
        <f>IFERROR(INDEX('на отправку (3)'!K:K,MATCH($V41,'на отправку (3)'!$B:$B,0),1),0)/100</f>
        <v>0</v>
      </c>
      <c r="I41" s="191">
        <f>IFERROR(INDEX('на отправку (3)'!M:M,MATCH($V41,'на отправку (3)'!$B:$B,0),1),0)</f>
        <v>0</v>
      </c>
      <c r="J41" s="129">
        <f>IFERROR(INDEX('на отправку (3)'!N:N,MATCH($V41,'на отправку (3)'!$B:$B,0),1),0)</f>
        <v>5</v>
      </c>
      <c r="K41" s="92" t="str">
        <f>IFERROR(INDEX('на отправку (3)'!O:O,MATCH($V41,'на отправку (3)'!$B:$B,0),1),0)</f>
        <v>x</v>
      </c>
      <c r="L41" s="92" t="str">
        <f>IFERROR(INDEX('на отправку (3)'!P:P,MATCH($V41,'на отправку (3)'!$B:$B,0),1),0)</f>
        <v>x</v>
      </c>
      <c r="M41" s="92">
        <f>IFERROR(INDEX('на отправку (3)'!Q:Q,MATCH($V41,'на отправку (3)'!$B:$B,0),1),0)</f>
        <v>1</v>
      </c>
      <c r="N41" s="98"/>
      <c r="O41" s="92">
        <f>IFERROR(INDEX('на отправку (3)'!S:S,MATCH($V41,'на отправку (3)'!$B:$B,0),1),0)</f>
        <v>0</v>
      </c>
      <c r="P41" s="92">
        <f>IFERROR(INDEX('на отправку (3)'!T:T,MATCH($V41,'на отправку (3)'!$B:$B,0),1),0)</f>
        <v>218</v>
      </c>
      <c r="Q41" s="92">
        <f>IFERROR(INDEX('на отправку (3)'!U:U,MATCH($V41,'на отправку (3)'!$B:$B,0),1),0)</f>
        <v>0</v>
      </c>
      <c r="R41" s="129">
        <f>IFERROR(INDEX('на отправку (3)'!V:V,MATCH($V41,'на отправку (3)'!$B:$B,0),1),0)</f>
        <v>0</v>
      </c>
      <c r="S41" s="98"/>
      <c r="U41" s="71">
        <f t="shared" si="13"/>
        <v>1</v>
      </c>
      <c r="V41" s="89" t="str">
        <f t="shared" si="14"/>
        <v>029300№29</v>
      </c>
      <c r="W41" s="8">
        <f>IFERROR(INDEX('на отправку (3)'!AB:AB,MATCH($V41,'на отправку (3)'!$B:$B,0),1),0)</f>
        <v>1.6719300000000001E-3</v>
      </c>
      <c r="X41" s="8">
        <f>IFERROR(INDEX('на отправку (3)'!AC:AC,MATCH($V41,'на отправку (3)'!$B:$B,0),1),0)</f>
        <v>0</v>
      </c>
      <c r="Y41" s="8">
        <v>5</v>
      </c>
      <c r="Z41" s="8">
        <f t="shared" si="2"/>
        <v>5</v>
      </c>
    </row>
    <row r="42" spans="1:27" ht="15.75" customHeight="1" x14ac:dyDescent="0.25">
      <c r="A42" s="201" t="s">
        <v>3140</v>
      </c>
      <c r="B42" s="120">
        <v>30</v>
      </c>
      <c r="C42" s="120">
        <v>30</v>
      </c>
      <c r="D42" s="92">
        <f>IFERROR(INDEX('на отправку (3)'!G:G,MATCH($V42,'на отправку (3)'!$B:$B,0),1),0)</f>
        <v>0</v>
      </c>
      <c r="E42" s="92">
        <f>IFERROR(INDEX('на отправку (3)'!H:H,MATCH($V42,'на отправку (3)'!$B:$B,0),1),0)</f>
        <v>58</v>
      </c>
      <c r="F42" s="92">
        <f>IFERROR(INDEX('на отправку (3)'!I:I,MATCH($V42,'на отправку (3)'!$B:$B,0),1),0)</f>
        <v>0</v>
      </c>
      <c r="G42" s="191">
        <f>IFERROR(INDEX('на отправку (3)'!J:J,MATCH($V42,'на отправку (3)'!$B:$B,0),1),0)</f>
        <v>0</v>
      </c>
      <c r="H42" s="92">
        <f>IFERROR(INDEX('на отправку (3)'!K:K,MATCH($V42,'на отправку (3)'!$B:$B,0),1),0)/100</f>
        <v>0</v>
      </c>
      <c r="I42" s="191">
        <f>IFERROR(INDEX('на отправку (3)'!M:M,MATCH($V42,'на отправку (3)'!$B:$B,0),1),0)</f>
        <v>0</v>
      </c>
      <c r="J42" s="129">
        <f>IFERROR(INDEX('на отправку (3)'!N:N,MATCH($V42,'на отправку (3)'!$B:$B,0),1),0)</f>
        <v>8</v>
      </c>
      <c r="K42" s="92" t="str">
        <f>IFERROR(INDEX('на отправку (3)'!O:O,MATCH($V42,'на отправку (3)'!$B:$B,0),1),0)</f>
        <v>x</v>
      </c>
      <c r="L42" s="92" t="str">
        <f>IFERROR(INDEX('на отправку (3)'!P:P,MATCH($V42,'на отправку (3)'!$B:$B,0),1),0)</f>
        <v>x</v>
      </c>
      <c r="M42" s="92">
        <f>IFERROR(INDEX('на отправку (3)'!Q:Q,MATCH($V42,'на отправку (3)'!$B:$B,0),1),0)</f>
        <v>1</v>
      </c>
      <c r="N42" s="98"/>
      <c r="O42" s="92">
        <f>IFERROR(INDEX('на отправку (3)'!S:S,MATCH($V42,'на отправку (3)'!$B:$B,0),1),0)</f>
        <v>0</v>
      </c>
      <c r="P42" s="92">
        <f>IFERROR(INDEX('на отправку (3)'!T:T,MATCH($V42,'на отправку (3)'!$B:$B,0),1),0)</f>
        <v>218</v>
      </c>
      <c r="Q42" s="92">
        <f>IFERROR(INDEX('на отправку (3)'!U:U,MATCH($V42,'на отправку (3)'!$B:$B,0),1),0)</f>
        <v>0</v>
      </c>
      <c r="R42" s="129">
        <f>IFERROR(INDEX('на отправку (3)'!V:V,MATCH($V42,'на отправку (3)'!$B:$B,0),1),0)</f>
        <v>0</v>
      </c>
      <c r="S42" s="98"/>
      <c r="U42" s="71">
        <f t="shared" si="13"/>
        <v>1</v>
      </c>
      <c r="V42" s="89" t="str">
        <f t="shared" si="14"/>
        <v>029300№30</v>
      </c>
      <c r="W42" s="8">
        <f>IFERROR(INDEX('на отправку (3)'!AB:AB,MATCH($V42,'на отправку (3)'!$B:$B,0),1),0)</f>
        <v>0</v>
      </c>
      <c r="X42" s="8">
        <f>IFERROR(INDEX('на отправку (3)'!AC:AC,MATCH($V42,'на отправку (3)'!$B:$B,0),1),0)</f>
        <v>0</v>
      </c>
      <c r="Y42" s="8">
        <v>8</v>
      </c>
      <c r="Z42" s="8">
        <f t="shared" si="2"/>
        <v>8</v>
      </c>
    </row>
    <row r="43" spans="1:27" ht="53.25" customHeight="1" x14ac:dyDescent="0.25">
      <c r="A43" s="201" t="s">
        <v>2534</v>
      </c>
      <c r="B43" s="120">
        <v>31</v>
      </c>
      <c r="C43" s="120">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1">
        <f>IFERROR(INDEX('на отправку (3)'!J:J,MATCH($V43,'на отправку (3)'!$B:$B,0),1),0)</f>
        <v>0</v>
      </c>
      <c r="H43" s="92">
        <f>IFERROR(INDEX('на отправку (3)'!K:K,MATCH($V43,'на отправку (3)'!$B:$B,0),1),0)/100</f>
        <v>0</v>
      </c>
      <c r="I43" s="191">
        <f>IFERROR(INDEX('на отправку (3)'!M:M,MATCH($V43,'на отправку (3)'!$B:$B,0),1),0)</f>
        <v>0</v>
      </c>
      <c r="J43" s="129">
        <v>3</v>
      </c>
      <c r="K43" s="92" t="str">
        <f>IFERROR(INDEX('на отправку (3)'!O:O,MATCH($V43,'на отправку (3)'!$B:$B,0),1),0)</f>
        <v>x</v>
      </c>
      <c r="L43" s="92" t="str">
        <f>IFERROR(INDEX('на отправку (3)'!P:P,MATCH($V43,'на отправку (3)'!$B:$B,0),1),0)</f>
        <v>x</v>
      </c>
      <c r="M43" s="92">
        <f>IFERROR(INDEX('на отправку (3)'!Q:Q,MATCH($V43,'на отправку (3)'!$B:$B,0),1),0)</f>
        <v>1</v>
      </c>
      <c r="N43" s="98"/>
      <c r="O43" s="92">
        <f>IFERROR(INDEX('на отправку (3)'!S:S,MATCH($V43,'на отправку (3)'!$B:$B,0),1),0)</f>
        <v>0</v>
      </c>
      <c r="P43" s="92">
        <f>IFERROR(INDEX('на отправку (3)'!T:T,MATCH($V43,'на отправку (3)'!$B:$B,0),1),0)</f>
        <v>0</v>
      </c>
      <c r="Q43" s="92">
        <f>IFERROR(INDEX('на отправку (3)'!U:U,MATCH($V43,'на отправку (3)'!$B:$B,0),1),0)</f>
        <v>0</v>
      </c>
      <c r="R43" s="129">
        <f>IFERROR(INDEX('на отправку (3)'!V:V,MATCH($V43,'на отправку (3)'!$B:$B,0),1),0)</f>
        <v>0</v>
      </c>
      <c r="S43" s="98"/>
      <c r="U43" s="71">
        <f t="shared" si="13"/>
        <v>1</v>
      </c>
      <c r="V43" s="89" t="str">
        <f t="shared" si="14"/>
        <v>029300№31</v>
      </c>
      <c r="W43" s="8">
        <f>IFERROR(INDEX('на отправку (3)'!AB:AB,MATCH($V43,'на отправку (3)'!$B:$B,0),1),0)</f>
        <v>0</v>
      </c>
      <c r="X43" s="8">
        <f>IFERROR(INDEX('на отправку (3)'!AC:AC,MATCH($V43,'на отправку (3)'!$B:$B,0),1),0)</f>
        <v>0</v>
      </c>
      <c r="Y43" s="8">
        <v>3</v>
      </c>
      <c r="Z43" s="8">
        <f t="shared" si="2"/>
        <v>3</v>
      </c>
    </row>
    <row r="44" spans="1:27" ht="53.25" customHeight="1" x14ac:dyDescent="0.25">
      <c r="A44" s="201" t="s">
        <v>2536</v>
      </c>
      <c r="B44" s="120">
        <v>32</v>
      </c>
      <c r="C44" s="120">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1">
        <f>IFERROR(INDEX('на отправку (3)'!J:J,MATCH($V44,'на отправку (3)'!$B:$B,0),1),0)</f>
        <v>0</v>
      </c>
      <c r="H44" s="92">
        <f>IFERROR(INDEX('на отправку (3)'!K:K,MATCH($V44,'на отправку (3)'!$B:$B,0),1),0)/100</f>
        <v>0</v>
      </c>
      <c r="I44" s="191">
        <f>IFERROR(INDEX('на отправку (3)'!M:M,MATCH($V44,'на отправку (3)'!$B:$B,0),1),0)</f>
        <v>0</v>
      </c>
      <c r="J44" s="129">
        <v>8</v>
      </c>
      <c r="K44" s="92" t="str">
        <f>IFERROR(INDEX('на отправку (3)'!O:O,MATCH($V44,'на отправку (3)'!$B:$B,0),1),0)</f>
        <v>x</v>
      </c>
      <c r="L44" s="92" t="str">
        <f>IFERROR(INDEX('на отправку (3)'!P:P,MATCH($V44,'на отправку (3)'!$B:$B,0),1),0)</f>
        <v>x</v>
      </c>
      <c r="M44" s="92">
        <f>IFERROR(INDEX('на отправку (3)'!Q:Q,MATCH($V44,'на отправку (3)'!$B:$B,0),1),0)</f>
        <v>1</v>
      </c>
      <c r="N44" s="98"/>
      <c r="O44" s="92">
        <f>IFERROR(INDEX('на отправку (3)'!S:S,MATCH($V44,'на отправку (3)'!$B:$B,0),1),0)</f>
        <v>0</v>
      </c>
      <c r="P44" s="92">
        <f>IFERROR(INDEX('на отправку (3)'!T:T,MATCH($V44,'на отправку (3)'!$B:$B,0),1),0)</f>
        <v>0</v>
      </c>
      <c r="Q44" s="92">
        <f>IFERROR(INDEX('на отправку (3)'!U:U,MATCH($V44,'на отправку (3)'!$B:$B,0),1),0)</f>
        <v>0</v>
      </c>
      <c r="R44" s="129">
        <f>IFERROR(INDEX('на отправку (3)'!V:V,MATCH($V44,'на отправку (3)'!$B:$B,0),1),0)</f>
        <v>0</v>
      </c>
      <c r="S44" s="98"/>
      <c r="U44" s="71">
        <f t="shared" si="13"/>
        <v>1</v>
      </c>
      <c r="V44" s="89" t="str">
        <f t="shared" si="14"/>
        <v>029300№32</v>
      </c>
      <c r="W44" s="8">
        <f>IFERROR(INDEX('на отправку (3)'!AB:AB,MATCH($V44,'на отправку (3)'!$B:$B,0),1),0)</f>
        <v>0</v>
      </c>
      <c r="X44" s="8">
        <f>IFERROR(INDEX('на отправку (3)'!AC:AC,MATCH($V44,'на отправку (3)'!$B:$B,0),1),0)</f>
        <v>0</v>
      </c>
      <c r="Y44" s="8">
        <v>8</v>
      </c>
      <c r="Z44" s="8">
        <f t="shared" si="2"/>
        <v>8</v>
      </c>
    </row>
    <row r="45" spans="1:27" ht="15.75" customHeight="1" x14ac:dyDescent="0.25">
      <c r="A45" s="201" t="s">
        <v>3141</v>
      </c>
      <c r="B45" s="127">
        <v>33</v>
      </c>
      <c r="C45" s="127">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1">
        <f>IFERROR(INDEX('на отправку (3)'!J:J,MATCH($V45,'на отправку (3)'!$B:$B,0),1),0)</f>
        <v>0</v>
      </c>
      <c r="H45" s="92">
        <f>IFERROR(INDEX('на отправку (3)'!K:K,MATCH($V45,'на отправку (3)'!$B:$B,0),1),0)/100</f>
        <v>0</v>
      </c>
      <c r="I45" s="191">
        <f>IFERROR(INDEX('на отправку (3)'!M:M,MATCH($V45,'на отправку (3)'!$B:$B,0),1),0)</f>
        <v>0</v>
      </c>
      <c r="J45" s="129">
        <f>IFERROR(INDEX('на отправку (3)'!N:N,MATCH($V45,'на отправку (3)'!$B:$B,0),1),0)</f>
        <v>0</v>
      </c>
      <c r="K45" s="92" t="str">
        <f>IFERROR(INDEX('на отправку (3)'!O:O,MATCH($V45,'на отправку (3)'!$B:$B,0),1),0)</f>
        <v>x</v>
      </c>
      <c r="L45" s="92">
        <f>IFERROR(INDEX('на отправку (3)'!P:P,MATCH($V45,'на отправку (3)'!$B:$B,0),1),0)</f>
        <v>0</v>
      </c>
      <c r="M45" s="92">
        <f>IFERROR(INDEX('на отправку (3)'!Q:Q,MATCH($V45,'на отправку (3)'!$B:$B,0),1),0)</f>
        <v>2</v>
      </c>
      <c r="N45" s="98"/>
      <c r="O45" s="92">
        <f>IFERROR(INDEX('на отправку (3)'!S:S,MATCH($V45,'на отправку (3)'!$B:$B,0),1),0)</f>
        <v>0</v>
      </c>
      <c r="P45" s="92">
        <f>IFERROR(INDEX('на отправку (3)'!T:T,MATCH($V45,'на отправку (3)'!$B:$B,0),1),0)</f>
        <v>0</v>
      </c>
      <c r="Q45" s="92">
        <f>IFERROR(INDEX('на отправку (3)'!U:U,MATCH($V45,'на отправку (3)'!$B:$B,0),1),0)</f>
        <v>0</v>
      </c>
      <c r="R45" s="129">
        <f>IFERROR(INDEX('на отправку (3)'!V:V,MATCH($V45,'на отправку (3)'!$B:$B,0),1),0)</f>
        <v>0</v>
      </c>
      <c r="S45" s="98"/>
      <c r="U45" s="71">
        <f t="shared" si="13"/>
        <v>0</v>
      </c>
      <c r="V45" s="89" t="str">
        <f t="shared" si="14"/>
        <v>029300№33</v>
      </c>
      <c r="W45" s="8">
        <f>IFERROR(INDEX('на отправку (3)'!AB:AB,MATCH($V45,'на отправку (3)'!$B:$B,0),1),0)</f>
        <v>0</v>
      </c>
      <c r="X45" s="8">
        <f>IFERROR(INDEX('на отправку (3)'!AC:AC,MATCH($V45,'на отправку (3)'!$B:$B,0),1),0)</f>
        <v>0</v>
      </c>
      <c r="Y45" s="8">
        <v>4</v>
      </c>
      <c r="Z45" s="8">
        <f t="shared" si="2"/>
        <v>0</v>
      </c>
    </row>
    <row r="46" spans="1:27" ht="0.75" customHeight="1" x14ac:dyDescent="0.25">
      <c r="A46" s="90"/>
      <c r="C46" s="125"/>
      <c r="D46" s="91"/>
      <c r="E46" s="91"/>
      <c r="F46" s="91"/>
      <c r="G46" s="91"/>
      <c r="H46" s="91"/>
      <c r="I46" s="91"/>
      <c r="J46" s="130"/>
      <c r="K46" s="91"/>
      <c r="L46" s="91"/>
      <c r="M46" s="91"/>
      <c r="N46" s="91"/>
      <c r="O46" s="91"/>
      <c r="P46" s="91"/>
      <c r="Q46" s="91"/>
      <c r="R46" s="130"/>
      <c r="S46" s="93"/>
    </row>
    <row r="47" spans="1:27" ht="0.75" customHeight="1" x14ac:dyDescent="0.25"/>
    <row r="48" spans="1:27" ht="38.25" customHeight="1" x14ac:dyDescent="0.25">
      <c r="A48" s="182" t="s">
        <v>2455</v>
      </c>
      <c r="C48" s="182"/>
      <c r="D48" s="182"/>
      <c r="E48" s="182"/>
      <c r="F48" s="182"/>
      <c r="G48" s="182"/>
      <c r="H48" s="182"/>
      <c r="I48" s="182"/>
      <c r="J48" s="182"/>
      <c r="K48" s="182"/>
      <c r="L48" s="182"/>
      <c r="M48" s="182"/>
      <c r="N48" s="182"/>
      <c r="O48" s="182"/>
      <c r="P48" s="182"/>
      <c r="Q48" s="182"/>
      <c r="R48" s="182"/>
      <c r="S48" s="182"/>
      <c r="T48" s="182"/>
      <c r="U48" s="72">
        <f>SUM(U10:U45)</f>
        <v>18</v>
      </c>
      <c r="W48" s="89" t="s">
        <v>184</v>
      </c>
      <c r="Z48" s="72">
        <f>SUM(Z10:Z45)</f>
        <v>63</v>
      </c>
      <c r="AA48" s="89" t="s">
        <v>269</v>
      </c>
    </row>
    <row r="49" spans="1:20" ht="16.5" customHeight="1" x14ac:dyDescent="0.25">
      <c r="A49" s="182" t="s">
        <v>2456</v>
      </c>
      <c r="C49" s="182"/>
      <c r="D49" s="182"/>
      <c r="E49" s="182"/>
      <c r="F49" s="182"/>
      <c r="G49" s="182"/>
      <c r="H49" s="182"/>
      <c r="I49" s="182"/>
      <c r="J49" s="182"/>
      <c r="K49" s="182"/>
      <c r="L49" s="182"/>
      <c r="M49" s="182"/>
      <c r="N49" s="182"/>
      <c r="O49" s="182"/>
      <c r="P49" s="182"/>
      <c r="Q49" s="182"/>
      <c r="R49" s="182"/>
      <c r="S49" s="182"/>
      <c r="T49" s="182"/>
    </row>
    <row r="50" spans="1:20" ht="15" customHeight="1" x14ac:dyDescent="0.25">
      <c r="A50" s="182" t="s">
        <v>2457</v>
      </c>
      <c r="C50" s="182"/>
      <c r="D50" s="182"/>
      <c r="E50" s="182"/>
      <c r="F50" s="182"/>
      <c r="G50" s="182"/>
      <c r="H50" s="182"/>
      <c r="I50" s="182"/>
      <c r="J50" s="182"/>
      <c r="K50" s="182"/>
      <c r="L50" s="182"/>
      <c r="M50" s="182"/>
      <c r="N50" s="182"/>
      <c r="O50" s="182"/>
      <c r="P50" s="182"/>
      <c r="Q50" s="182"/>
      <c r="R50" s="182"/>
      <c r="S50" s="182"/>
      <c r="T50" s="182"/>
    </row>
    <row r="51" spans="1:20" x14ac:dyDescent="0.25">
      <c r="C51" s="121" t="s">
        <v>19</v>
      </c>
      <c r="J51" s="96">
        <f>T_РЕЗ2+J26+J33+J38</f>
        <v>50.5</v>
      </c>
      <c r="M51" s="72">
        <f>SUMIF(M10:M45,1,M10:M45)</f>
        <v>21</v>
      </c>
      <c r="N51" s="89" t="s">
        <v>183</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Лист85"/>
  <dimension ref="A1:AA51"/>
  <sheetViews>
    <sheetView showGridLines="0" zoomScale="90" zoomScaleNormal="90" workbookViewId="0">
      <selection activeCell="D6" sqref="D6:S7"/>
    </sheetView>
  </sheetViews>
  <sheetFormatPr defaultColWidth="9.140625" defaultRowHeight="15" x14ac:dyDescent="0.25"/>
  <cols>
    <col min="1" max="1" width="44.5703125" style="89" customWidth="1"/>
    <col min="2" max="2" width="7" style="185" customWidth="1"/>
    <col min="3" max="3" width="7.140625" style="121"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178</v>
      </c>
    </row>
    <row r="2" spans="1:26" ht="22.5" customHeight="1" x14ac:dyDescent="0.25">
      <c r="A2" s="178" t="s">
        <v>2496</v>
      </c>
      <c r="C2" s="178"/>
      <c r="D2" s="178"/>
      <c r="E2" s="178"/>
      <c r="F2" s="178"/>
      <c r="G2" s="178"/>
      <c r="H2" s="178"/>
      <c r="I2" s="178"/>
      <c r="J2" s="178"/>
      <c r="K2" s="178"/>
      <c r="L2" s="178"/>
      <c r="M2" s="178"/>
      <c r="N2" s="178"/>
      <c r="O2" s="178"/>
      <c r="P2" s="178"/>
      <c r="Q2" s="178"/>
      <c r="R2" s="178"/>
      <c r="S2" s="178"/>
      <c r="T2" s="178"/>
    </row>
    <row r="3" spans="1:26" ht="20.25" customHeight="1" x14ac:dyDescent="0.25">
      <c r="A3" s="178" t="s">
        <v>0</v>
      </c>
      <c r="C3" s="178"/>
      <c r="D3" s="178"/>
      <c r="E3" s="178"/>
      <c r="F3" s="178"/>
      <c r="G3" s="178"/>
      <c r="H3" s="178"/>
      <c r="I3" s="178"/>
      <c r="J3" s="178"/>
      <c r="K3" s="178"/>
      <c r="L3" s="178"/>
      <c r="M3" s="178"/>
      <c r="N3" s="178"/>
      <c r="O3" s="178"/>
      <c r="P3" s="178"/>
      <c r="Q3" s="178"/>
      <c r="R3" s="178"/>
      <c r="S3" s="178"/>
      <c r="T3" s="178"/>
    </row>
    <row r="4" spans="1:26" ht="20.25" customHeight="1" x14ac:dyDescent="0.25">
      <c r="A4" s="179" t="s">
        <v>2480</v>
      </c>
      <c r="C4" s="180"/>
      <c r="D4" s="179"/>
      <c r="E4" s="179"/>
      <c r="F4" s="179"/>
      <c r="G4" s="179"/>
      <c r="H4" s="179"/>
      <c r="I4" s="179"/>
      <c r="J4" s="181"/>
      <c r="K4" s="179"/>
      <c r="L4" s="179"/>
      <c r="M4" s="179"/>
      <c r="N4" s="179"/>
      <c r="O4" s="179"/>
      <c r="P4" s="179"/>
      <c r="Q4" s="179"/>
      <c r="R4" s="181"/>
      <c r="S4" s="179"/>
      <c r="T4" s="179"/>
    </row>
    <row r="5" spans="1:26" x14ac:dyDescent="0.25">
      <c r="A5" s="225" t="s">
        <v>3092</v>
      </c>
      <c r="B5" s="225" t="s">
        <v>16</v>
      </c>
      <c r="C5" s="217" t="s">
        <v>2441</v>
      </c>
      <c r="D5" s="223" t="s">
        <v>3112</v>
      </c>
      <c r="E5" s="222" t="s">
        <v>2442</v>
      </c>
      <c r="F5" s="222" t="s">
        <v>2442</v>
      </c>
      <c r="G5" s="222" t="s">
        <v>2442</v>
      </c>
      <c r="H5" s="222" t="s">
        <v>2442</v>
      </c>
      <c r="I5" s="222" t="s">
        <v>2442</v>
      </c>
      <c r="J5" s="222" t="s">
        <v>2442</v>
      </c>
      <c r="K5" s="222" t="s">
        <v>2442</v>
      </c>
      <c r="L5" s="222" t="s">
        <v>2442</v>
      </c>
      <c r="M5" s="222" t="s">
        <v>2442</v>
      </c>
      <c r="N5" s="222" t="s">
        <v>2442</v>
      </c>
      <c r="O5" s="223" t="s">
        <v>2443</v>
      </c>
      <c r="P5" s="222" t="s">
        <v>2443</v>
      </c>
      <c r="Q5" s="222" t="s">
        <v>2443</v>
      </c>
      <c r="R5" s="222" t="s">
        <v>2443</v>
      </c>
      <c r="S5" s="224" t="s">
        <v>2443</v>
      </c>
      <c r="U5" s="214" t="s">
        <v>184</v>
      </c>
    </row>
    <row r="6" spans="1:26" ht="97.5" customHeight="1" x14ac:dyDescent="0.25">
      <c r="A6" s="215"/>
      <c r="B6" s="215"/>
      <c r="C6" s="218"/>
      <c r="D6" s="1" t="s">
        <v>3093</v>
      </c>
      <c r="E6" s="1" t="s">
        <v>3094</v>
      </c>
      <c r="F6" s="1" t="s">
        <v>3095</v>
      </c>
      <c r="G6" s="1" t="s">
        <v>3096</v>
      </c>
      <c r="H6" s="1" t="s">
        <v>2444</v>
      </c>
      <c r="I6" s="1" t="s">
        <v>2445</v>
      </c>
      <c r="J6" s="1" t="s">
        <v>9</v>
      </c>
      <c r="K6" s="1" t="s">
        <v>3097</v>
      </c>
      <c r="L6" s="1" t="s">
        <v>2446</v>
      </c>
      <c r="M6" s="1" t="s">
        <v>2447</v>
      </c>
      <c r="N6" s="1" t="s">
        <v>3098</v>
      </c>
      <c r="O6" s="1" t="s">
        <v>3093</v>
      </c>
      <c r="P6" s="1" t="s">
        <v>3099</v>
      </c>
      <c r="Q6" s="1" t="s">
        <v>3100</v>
      </c>
      <c r="R6" s="1" t="s">
        <v>9</v>
      </c>
      <c r="S6" s="194" t="s">
        <v>11</v>
      </c>
      <c r="U6" s="226"/>
    </row>
    <row r="7" spans="1:26" ht="71.25" customHeight="1" x14ac:dyDescent="0.25">
      <c r="A7" s="216"/>
      <c r="B7" s="216"/>
      <c r="C7" s="219"/>
      <c r="D7" s="1" t="s">
        <v>3101</v>
      </c>
      <c r="E7" s="1" t="s">
        <v>3101</v>
      </c>
      <c r="F7" s="1" t="s">
        <v>3102</v>
      </c>
      <c r="G7" s="1" t="s">
        <v>3103</v>
      </c>
      <c r="H7" s="1" t="s">
        <v>3104</v>
      </c>
      <c r="I7" s="1" t="s">
        <v>3105</v>
      </c>
      <c r="J7" s="1" t="s">
        <v>3106</v>
      </c>
      <c r="K7" s="1" t="s">
        <v>3107</v>
      </c>
      <c r="L7" s="1" t="s">
        <v>3108</v>
      </c>
      <c r="M7" s="1" t="s">
        <v>3109</v>
      </c>
      <c r="N7" s="1" t="s">
        <v>3110</v>
      </c>
      <c r="O7" s="1" t="s">
        <v>3101</v>
      </c>
      <c r="P7" s="1" t="s">
        <v>3101</v>
      </c>
      <c r="Q7" s="1" t="s">
        <v>3111</v>
      </c>
      <c r="R7" s="1" t="s">
        <v>3106</v>
      </c>
      <c r="S7" s="194"/>
      <c r="U7" s="227"/>
      <c r="W7" s="2" t="s">
        <v>2492</v>
      </c>
      <c r="X7" s="2" t="s">
        <v>2493</v>
      </c>
      <c r="Y7" s="2" t="s">
        <v>2495</v>
      </c>
      <c r="Z7" s="2" t="s">
        <v>2494</v>
      </c>
    </row>
    <row r="8" spans="1:26" x14ac:dyDescent="0.25">
      <c r="A8" s="122">
        <v>1</v>
      </c>
      <c r="B8" s="176">
        <v>2</v>
      </c>
      <c r="C8" s="122">
        <v>3</v>
      </c>
      <c r="D8" s="176">
        <v>4</v>
      </c>
      <c r="E8" s="122">
        <v>5</v>
      </c>
      <c r="F8" s="176">
        <v>6</v>
      </c>
      <c r="G8" s="122">
        <v>7</v>
      </c>
      <c r="H8" s="176">
        <v>8</v>
      </c>
      <c r="I8" s="122">
        <v>9</v>
      </c>
      <c r="J8" s="176">
        <v>10</v>
      </c>
      <c r="K8" s="122">
        <v>11</v>
      </c>
      <c r="L8" s="176">
        <v>12</v>
      </c>
      <c r="M8" s="122">
        <v>13</v>
      </c>
      <c r="N8" s="176">
        <v>14</v>
      </c>
      <c r="O8" s="122">
        <v>15</v>
      </c>
      <c r="P8" s="176">
        <v>16</v>
      </c>
      <c r="Q8" s="122">
        <v>17</v>
      </c>
      <c r="R8" s="176">
        <v>18</v>
      </c>
      <c r="S8" s="122">
        <v>19</v>
      </c>
      <c r="U8" s="8"/>
    </row>
    <row r="9" spans="1:26" s="121" customFormat="1" ht="19.5" customHeight="1" x14ac:dyDescent="0.2">
      <c r="A9" s="128"/>
      <c r="B9" s="138"/>
      <c r="C9" s="128"/>
      <c r="D9" s="135" t="s">
        <v>13</v>
      </c>
      <c r="E9" s="132"/>
      <c r="F9" s="132"/>
      <c r="G9" s="132"/>
      <c r="H9" s="132"/>
      <c r="I9" s="132"/>
      <c r="J9" s="139">
        <f>SUM(J10:J25)</f>
        <v>25.5</v>
      </c>
      <c r="K9" s="132"/>
      <c r="L9" s="132"/>
      <c r="M9" s="132"/>
      <c r="N9" s="132"/>
      <c r="O9" s="132"/>
      <c r="P9" s="132"/>
      <c r="Q9" s="132"/>
      <c r="R9" s="132"/>
      <c r="S9" s="132"/>
      <c r="U9" s="133"/>
    </row>
    <row r="10" spans="1:26" ht="45" customHeight="1" x14ac:dyDescent="0.25">
      <c r="A10" s="201" t="s">
        <v>3113</v>
      </c>
      <c r="B10" s="186">
        <v>1</v>
      </c>
      <c r="C10" s="124">
        <v>1</v>
      </c>
      <c r="D10" s="92">
        <f>IFERROR(INDEX('на отправку (3)'!G:G,MATCH($V10,'на отправку (3)'!$B:$B,0),1),0)</f>
        <v>21063</v>
      </c>
      <c r="E10" s="92">
        <f>IFERROR(INDEX('на отправку (3)'!H:H,MATCH($V10,'на отправку (3)'!$B:$B,0),1),0)</f>
        <v>23700</v>
      </c>
      <c r="F10" s="92">
        <f>IFERROR(INDEX('на отправку (3)'!I:I,MATCH($V10,'на отправку (3)'!$B:$B,0),1),0)</f>
        <v>0.88873417700000001</v>
      </c>
      <c r="G10" s="188" t="s">
        <v>12</v>
      </c>
      <c r="H10" s="92">
        <f>IFERROR(INDEX('на отправку (3)'!K:K,MATCH($V10,'на отправку (3)'!$B:$B,0),1),0)/100</f>
        <v>-4.4724617000000002E-4</v>
      </c>
      <c r="I10" s="188" t="s">
        <v>12</v>
      </c>
      <c r="J10" s="129">
        <f>IFERROR(INDEX('на отправку (3)'!N:N,MATCH($V10,'на отправку (3)'!$B:$B,0),1),0)</f>
        <v>3</v>
      </c>
      <c r="K10" s="92">
        <f>IFERROR(INDEX('на отправку (3)'!O:O,MATCH($V10,'на отправку (3)'!$B:$B,0),1),0)</f>
        <v>0</v>
      </c>
      <c r="L10" s="92">
        <f>IFERROR(INDEX('на отправку (3)'!P:P,MATCH($V10,'на отправку (3)'!$B:$B,0),1),0)</f>
        <v>1</v>
      </c>
      <c r="M10" s="92">
        <f>IFERROR(INDEX('на отправку (3)'!Q:Q,MATCH($V10,'на отправку (3)'!$B:$B,0),1),0)</f>
        <v>1</v>
      </c>
      <c r="N10" s="92">
        <f>IFERROR(INDEX('на отправку (3)'!R:R,MATCH($V10,'на отправку (3)'!$B:$B,0),1),0)</f>
        <v>0</v>
      </c>
      <c r="O10" s="92">
        <f>IFERROR(INDEX('на отправку (3)'!S:S,MATCH($V10,'на отправку (3)'!$B:$B,0),1),0)</f>
        <v>22051</v>
      </c>
      <c r="P10" s="92">
        <f>IFERROR(INDEX('на отправку (3)'!T:T,MATCH($V10,'на отправку (3)'!$B:$B,0),1),0)</f>
        <v>23702</v>
      </c>
      <c r="Q10" s="92">
        <f>IFERROR(INDEX('на отправку (3)'!U:U,MATCH($V10,'на отправку (3)'!$B:$B,0),1),0)</f>
        <v>0.93034343100000005</v>
      </c>
      <c r="R10" s="129">
        <f>IFERROR(INDEX('на отправку (3)'!V:V,MATCH($V10,'на отправку (3)'!$B:$B,0),1),0)</f>
        <v>0</v>
      </c>
      <c r="S10" s="92">
        <f>IFERROR(INDEX('на отправку (3)'!W:W,MATCH($V10,'на отправку (3)'!$B:$B,0),1),0)</f>
        <v>0</v>
      </c>
      <c r="U10" s="71">
        <f>IF(J10&gt;0,1,0)</f>
        <v>1</v>
      </c>
      <c r="V10" s="89" t="str">
        <f>CONCATENATE($U$1,"№",C10)</f>
        <v>029400№1</v>
      </c>
      <c r="W10" s="8">
        <f>IFERROR(INDEX('на отправку (3)'!AB:AB,MATCH($V10,'на отправку (3)'!$B:$B,0),1),0)</f>
        <v>0.87783438400000002</v>
      </c>
      <c r="X10" s="8">
        <f>IFERROR(INDEX('на отправку (3)'!AC:AC,MATCH($V10,'на отправку (3)'!$B:$B,0),1),0)</f>
        <v>0.79392113200000003</v>
      </c>
      <c r="Y10" s="8">
        <v>3</v>
      </c>
      <c r="Z10" s="8">
        <f>IF(M10=1,Y10,0)</f>
        <v>3</v>
      </c>
    </row>
    <row r="11" spans="1:26" ht="45" customHeight="1" x14ac:dyDescent="0.25">
      <c r="A11" s="201" t="s">
        <v>3114</v>
      </c>
      <c r="B11" s="186">
        <v>2</v>
      </c>
      <c r="C11" s="124">
        <v>26</v>
      </c>
      <c r="D11" s="92">
        <f>IFERROR(INDEX('на отправку (3)'!G:G,MATCH($V11,'на отправку (3)'!$B:$B,0),1),0)</f>
        <v>23108</v>
      </c>
      <c r="E11" s="92">
        <f>IFERROR(INDEX('на отправку (3)'!H:H,MATCH($V11,'на отправку (3)'!$B:$B,0),1),0)</f>
        <v>28077</v>
      </c>
      <c r="F11" s="92">
        <f>IFERROR(INDEX('на отправку (3)'!I:I,MATCH($V11,'на отправку (3)'!$B:$B,0),1),0)</f>
        <v>0.82302240299999996</v>
      </c>
      <c r="G11" s="188" t="s">
        <v>12</v>
      </c>
      <c r="H11" s="92">
        <f>IFERROR(INDEX('на отправку (3)'!K:K,MATCH($V11,'на отправку (3)'!$B:$B,0),1),0)/100</f>
        <v>-6.2346503000000001E-4</v>
      </c>
      <c r="I11" s="188" t="s">
        <v>12</v>
      </c>
      <c r="J11" s="129">
        <f>IFERROR(INDEX('на отправку (3)'!N:N,MATCH($V11,'на отправку (3)'!$B:$B,0),1),0)</f>
        <v>3</v>
      </c>
      <c r="K11" s="92">
        <f>IFERROR(INDEX('на отправку (3)'!O:O,MATCH($V11,'на отправку (3)'!$B:$B,0),1),0)</f>
        <v>0</v>
      </c>
      <c r="L11" s="92">
        <f>IFERROR(INDEX('на отправку (3)'!P:P,MATCH($V11,'на отправку (3)'!$B:$B,0),1),0)</f>
        <v>2</v>
      </c>
      <c r="M11" s="92">
        <f>IFERROR(INDEX('на отправку (3)'!Q:Q,MATCH($V11,'на отправку (3)'!$B:$B,0),1),0)</f>
        <v>1</v>
      </c>
      <c r="N11" s="92">
        <f>IFERROR(INDEX('на отправку (3)'!R:R,MATCH($V11,'на отправку (3)'!$B:$B,0),1),0)</f>
        <v>0</v>
      </c>
      <c r="O11" s="92">
        <f>IFERROR(INDEX('на отправку (3)'!S:S,MATCH($V11,'на отправку (3)'!$B:$B,0),1),0)</f>
        <v>23966</v>
      </c>
      <c r="P11" s="92">
        <f>IFERROR(INDEX('на отправку (3)'!T:T,MATCH($V11,'на отправку (3)'!$B:$B,0),1),0)</f>
        <v>27304</v>
      </c>
      <c r="Q11" s="92">
        <f>IFERROR(INDEX('на отправку (3)'!U:U,MATCH($V11,'на отправку (3)'!$B:$B,0),1),0)</f>
        <v>0.87774684999999997</v>
      </c>
      <c r="R11" s="129">
        <f>IFERROR(INDEX('на отправку (3)'!V:V,MATCH($V11,'на отправку (3)'!$B:$B,0),1),0)</f>
        <v>0</v>
      </c>
      <c r="S11" s="92">
        <f>IFERROR(INDEX('на отправку (3)'!W:W,MATCH($V11,'на отправку (3)'!$B:$B,0),1),0)</f>
        <v>0</v>
      </c>
      <c r="U11" s="71">
        <f t="shared" ref="U11:U25" si="0">IF(J11&gt;0,1,0)</f>
        <v>1</v>
      </c>
      <c r="V11" s="89" t="str">
        <f t="shared" ref="V11:V25" si="1">CONCATENATE($U$1,"№",C11)</f>
        <v>029400№26</v>
      </c>
      <c r="W11" s="8">
        <f>IFERROR(INDEX('на отправку (3)'!AB:AB,MATCH($V11,'на отправку (3)'!$B:$B,0),1),0)</f>
        <v>0.83450456100000003</v>
      </c>
      <c r="X11" s="8">
        <f>IFERROR(INDEX('на отправку (3)'!AC:AC,MATCH($V11,'на отправку (3)'!$B:$B,0),1),0)</f>
        <v>0.72780695200000001</v>
      </c>
      <c r="Y11" s="8">
        <v>3</v>
      </c>
      <c r="Z11" s="8">
        <f t="shared" ref="Z11:Z45" si="2">IF(M11=1,Y11,0)</f>
        <v>3</v>
      </c>
    </row>
    <row r="12" spans="1:26" ht="60.75" customHeight="1" x14ac:dyDescent="0.25">
      <c r="A12" s="201" t="s">
        <v>3115</v>
      </c>
      <c r="B12" s="186">
        <v>3</v>
      </c>
      <c r="C12" s="124">
        <v>2</v>
      </c>
      <c r="D12" s="92">
        <f>IFERROR(INDEX('на отправку (3)'!G:G,MATCH($V12,'на отправку (3)'!$B:$B,0),1),0)</f>
        <v>272</v>
      </c>
      <c r="E12" s="92">
        <f>IFERROR(INDEX('на отправку (3)'!H:H,MATCH($V12,'на отправку (3)'!$B:$B,0),1),0)</f>
        <v>277</v>
      </c>
      <c r="F12" s="92">
        <f>IFERROR(INDEX('на отправку (3)'!I:I,MATCH($V12,'на отправку (3)'!$B:$B,0),1),0)</f>
        <v>0.981949458</v>
      </c>
      <c r="G12" s="188" t="s">
        <v>12</v>
      </c>
      <c r="H12" s="92">
        <f>IFERROR(INDEX('на отправку (3)'!K:K,MATCH($V12,'на отправку (3)'!$B:$B,0),1),0)/100</f>
        <v>2.2442219E-4</v>
      </c>
      <c r="I12" s="188" t="s">
        <v>12</v>
      </c>
      <c r="J12" s="129">
        <f>IFERROR(INDEX('на отправку (3)'!N:N,MATCH($V12,'на отправку (3)'!$B:$B,0),1),0)</f>
        <v>2</v>
      </c>
      <c r="K12" s="92">
        <f>IFERROR(INDEX('на отправку (3)'!O:O,MATCH($V12,'на отправку (3)'!$B:$B,0),1),0)</f>
        <v>0</v>
      </c>
      <c r="L12" s="92">
        <f>IFERROR(INDEX('на отправку (3)'!P:P,MATCH($V12,'на отправку (3)'!$B:$B,0),1),0)</f>
        <v>4</v>
      </c>
      <c r="M12" s="92">
        <f>IFERROR(INDEX('на отправку (3)'!Q:Q,MATCH($V12,'на отправку (3)'!$B:$B,0),1),0)</f>
        <v>1</v>
      </c>
      <c r="N12" s="92">
        <f>IFERROR(INDEX('на отправку (3)'!R:R,MATCH($V12,'на отправку (3)'!$B:$B,0),1),0)</f>
        <v>0</v>
      </c>
      <c r="O12" s="92">
        <f>IFERROR(INDEX('на отправку (3)'!S:S,MATCH($V12,'на отправку (3)'!$B:$B,0),1),0)</f>
        <v>291</v>
      </c>
      <c r="P12" s="92">
        <f>IFERROR(INDEX('на отправку (3)'!T:T,MATCH($V12,'на отправку (3)'!$B:$B,0),1),0)</f>
        <v>303</v>
      </c>
      <c r="Q12" s="92">
        <f>IFERROR(INDEX('на отправку (3)'!U:U,MATCH($V12,'на отправку (3)'!$B:$B,0),1),0)</f>
        <v>0.96039604000000001</v>
      </c>
      <c r="R12" s="129">
        <f>IFERROR(INDEX('на отправку (3)'!V:V,MATCH($V12,'на отправку (3)'!$B:$B,0),1),0)</f>
        <v>0</v>
      </c>
      <c r="S12" s="92">
        <f>IFERROR(INDEX('на отправку (3)'!W:W,MATCH($V12,'на отправку (3)'!$B:$B,0),1),0)</f>
        <v>0</v>
      </c>
      <c r="U12" s="71">
        <f t="shared" si="0"/>
        <v>1</v>
      </c>
      <c r="V12" s="89" t="str">
        <f t="shared" si="1"/>
        <v>029400№2</v>
      </c>
      <c r="W12" s="8">
        <f>IFERROR(INDEX('на отправку (3)'!AB:AB,MATCH($V12,'на отправку (3)'!$B:$B,0),1),0)</f>
        <v>0.91111111099999997</v>
      </c>
      <c r="X12" s="8">
        <f>IFERROR(INDEX('на отправку (3)'!AC:AC,MATCH($V12,'на отправку (3)'!$B:$B,0),1),0)</f>
        <v>1</v>
      </c>
      <c r="Y12" s="8">
        <v>2</v>
      </c>
      <c r="Z12" s="8">
        <f t="shared" si="2"/>
        <v>2</v>
      </c>
    </row>
    <row r="13" spans="1:26" ht="69.75" customHeight="1" x14ac:dyDescent="0.25">
      <c r="A13" s="201" t="s">
        <v>3116</v>
      </c>
      <c r="B13" s="186">
        <v>4</v>
      </c>
      <c r="C13" s="124">
        <v>3</v>
      </c>
      <c r="D13" s="92">
        <f>IFERROR(INDEX('на отправку (3)'!G:G,MATCH($V13,'на отправку (3)'!$B:$B,0),1),0)</f>
        <v>13</v>
      </c>
      <c r="E13" s="92">
        <f>IFERROR(INDEX('на отправку (3)'!H:H,MATCH($V13,'на отправку (3)'!$B:$B,0),1),0)</f>
        <v>19</v>
      </c>
      <c r="F13" s="92">
        <f>IFERROR(INDEX('на отправку (3)'!I:I,MATCH($V13,'на отправку (3)'!$B:$B,0),1),0)</f>
        <v>0.68421052599999999</v>
      </c>
      <c r="G13" s="188" t="s">
        <v>12</v>
      </c>
      <c r="H13" s="92">
        <f>IFERROR(INDEX('на отправку (3)'!K:K,MATCH($V13,'на отправку (3)'!$B:$B,0),1),0)/100</f>
        <v>2.6947368439999998E-2</v>
      </c>
      <c r="I13" s="188" t="s">
        <v>12</v>
      </c>
      <c r="J13" s="129">
        <f>IFERROR(INDEX('на отправку (3)'!N:N,MATCH($V13,'на отправку (3)'!$B:$B,0),1),0)</f>
        <v>2</v>
      </c>
      <c r="K13" s="92">
        <f>IFERROR(INDEX('на отправку (3)'!O:O,MATCH($V13,'на отправку (3)'!$B:$B,0),1),0)</f>
        <v>0</v>
      </c>
      <c r="L13" s="92">
        <f>IFERROR(INDEX('на отправку (3)'!P:P,MATCH($V13,'на отправку (3)'!$B:$B,0),1),0)</f>
        <v>4</v>
      </c>
      <c r="M13" s="92">
        <f>IFERROR(INDEX('на отправку (3)'!Q:Q,MATCH($V13,'на отправку (3)'!$B:$B,0),1),0)</f>
        <v>1</v>
      </c>
      <c r="N13" s="92">
        <f>IFERROR(INDEX('на отправку (3)'!R:R,MATCH($V13,'на отправку (3)'!$B:$B,0),1),0)</f>
        <v>0</v>
      </c>
      <c r="O13" s="92">
        <f>IFERROR(INDEX('на отправку (3)'!S:S,MATCH($V13,'на отправку (3)'!$B:$B,0),1),0)</f>
        <v>5</v>
      </c>
      <c r="P13" s="92">
        <f>IFERROR(INDEX('на отправку (3)'!T:T,MATCH($V13,'на отправку (3)'!$B:$B,0),1),0)</f>
        <v>27</v>
      </c>
      <c r="Q13" s="92">
        <f>IFERROR(INDEX('на отправку (3)'!U:U,MATCH($V13,'на отправку (3)'!$B:$B,0),1),0)</f>
        <v>0.185185185</v>
      </c>
      <c r="R13" s="129">
        <f>IFERROR(INDEX('на отправку (3)'!V:V,MATCH($V13,'на отправку (3)'!$B:$B,0),1),0)</f>
        <v>0</v>
      </c>
      <c r="S13" s="92">
        <f>IFERROR(INDEX('на отправку (3)'!W:W,MATCH($V13,'на отправку (3)'!$B:$B,0),1),0)</f>
        <v>0</v>
      </c>
      <c r="U13" s="71">
        <f t="shared" si="0"/>
        <v>1</v>
      </c>
      <c r="V13" s="89" t="str">
        <f t="shared" si="1"/>
        <v>029400№3</v>
      </c>
      <c r="W13" s="8">
        <f>IFERROR(INDEX('на отправку (3)'!AB:AB,MATCH($V13,'на отправку (3)'!$B:$B,0),1),0)</f>
        <v>0.61761761800000003</v>
      </c>
      <c r="X13" s="8">
        <f>IFERROR(INDEX('на отправку (3)'!AC:AC,MATCH($V13,'на отправку (3)'!$B:$B,0),1),0)</f>
        <v>1</v>
      </c>
      <c r="Y13" s="8">
        <v>2</v>
      </c>
      <c r="Z13" s="8">
        <f t="shared" si="2"/>
        <v>2</v>
      </c>
    </row>
    <row r="14" spans="1:26" ht="64.5" customHeight="1" x14ac:dyDescent="0.25">
      <c r="A14" s="201" t="s">
        <v>3117</v>
      </c>
      <c r="B14" s="186">
        <v>5</v>
      </c>
      <c r="C14" s="124">
        <v>4</v>
      </c>
      <c r="D14" s="92">
        <f>IFERROR(INDEX('на отправку (3)'!G:G,MATCH($V14,'на отправку (3)'!$B:$B,0),1),0)</f>
        <v>1</v>
      </c>
      <c r="E14" s="92">
        <f>IFERROR(INDEX('на отправку (3)'!H:H,MATCH($V14,'на отправку (3)'!$B:$B,0),1),0)</f>
        <v>2</v>
      </c>
      <c r="F14" s="92">
        <f>IFERROR(INDEX('на отправку (3)'!I:I,MATCH($V14,'на отправку (3)'!$B:$B,0),1),0)</f>
        <v>0.5</v>
      </c>
      <c r="G14" s="188" t="s">
        <v>12</v>
      </c>
      <c r="H14" s="92">
        <f>IFERROR(INDEX('на отправку (3)'!K:K,MATCH($V14,'на отправку (3)'!$B:$B,0),1),0)/100</f>
        <v>0</v>
      </c>
      <c r="I14" s="188" t="s">
        <v>12</v>
      </c>
      <c r="J14" s="129">
        <f>IFERROR(INDEX('на отправку (3)'!N:N,MATCH($V14,'на отправку (3)'!$B:$B,0),1),0)</f>
        <v>0</v>
      </c>
      <c r="K14" s="92">
        <f>IFERROR(INDEX('на отправку (3)'!O:O,MATCH($V14,'на отправку (3)'!$B:$B,0),1),0)</f>
        <v>0</v>
      </c>
      <c r="L14" s="92">
        <f>IFERROR(INDEX('на отправку (3)'!P:P,MATCH($V14,'на отправку (3)'!$B:$B,0),1),0)</f>
        <v>3</v>
      </c>
      <c r="M14" s="92">
        <f>IFERROR(INDEX('на отправку (3)'!Q:Q,MATCH($V14,'на отправку (3)'!$B:$B,0),1),0)</f>
        <v>1</v>
      </c>
      <c r="N14" s="92">
        <f>IFERROR(INDEX('на отправку (3)'!R:R,MATCH($V14,'на отправку (3)'!$B:$B,0),1),0)</f>
        <v>0</v>
      </c>
      <c r="O14" s="92">
        <f>IFERROR(INDEX('на отправку (3)'!S:S,MATCH($V14,'на отправку (3)'!$B:$B,0),1),0)</f>
        <v>0</v>
      </c>
      <c r="P14" s="92">
        <f>IFERROR(INDEX('на отправку (3)'!T:T,MATCH($V14,'на отправку (3)'!$B:$B,0),1),0)</f>
        <v>0</v>
      </c>
      <c r="Q14" s="92">
        <f>IFERROR(INDEX('на отправку (3)'!U:U,MATCH($V14,'на отправку (3)'!$B:$B,0),1),0)</f>
        <v>0</v>
      </c>
      <c r="R14" s="129">
        <f>IFERROR(INDEX('на отправку (3)'!V:V,MATCH($V14,'на отправку (3)'!$B:$B,0),1),0)</f>
        <v>0</v>
      </c>
      <c r="S14" s="92">
        <f>IFERROR(INDEX('на отправку (3)'!W:W,MATCH($V14,'на отправку (3)'!$B:$B,0),1),0)</f>
        <v>0</v>
      </c>
      <c r="U14" s="71">
        <f t="shared" si="0"/>
        <v>0</v>
      </c>
      <c r="V14" s="89" t="str">
        <f t="shared" si="1"/>
        <v>029400№4</v>
      </c>
      <c r="W14" s="8">
        <f>IFERROR(INDEX('на отправку (3)'!AB:AB,MATCH($V14,'на отправку (3)'!$B:$B,0),1),0)</f>
        <v>0.86111111100000004</v>
      </c>
      <c r="X14" s="8">
        <f>IFERROR(INDEX('на отправку (3)'!AC:AC,MATCH($V14,'на отправку (3)'!$B:$B,0),1),0)</f>
        <v>1</v>
      </c>
      <c r="Y14" s="8">
        <v>2</v>
      </c>
      <c r="Z14" s="8">
        <f t="shared" si="2"/>
        <v>2</v>
      </c>
    </row>
    <row r="15" spans="1:26" ht="69" customHeight="1" x14ac:dyDescent="0.25">
      <c r="A15" s="201" t="s">
        <v>2502</v>
      </c>
      <c r="B15" s="186">
        <v>6</v>
      </c>
      <c r="C15" s="124">
        <v>5</v>
      </c>
      <c r="D15" s="92">
        <f>IFERROR(INDEX('на отправку (3)'!G:G,MATCH($V15,'на отправку (3)'!$B:$B,0),1),0)</f>
        <v>7</v>
      </c>
      <c r="E15" s="92">
        <f>IFERROR(INDEX('на отправку (3)'!H:H,MATCH($V15,'на отправку (3)'!$B:$B,0),1),0)</f>
        <v>13</v>
      </c>
      <c r="F15" s="92">
        <f>IFERROR(INDEX('на отправку (3)'!I:I,MATCH($V15,'на отправку (3)'!$B:$B,0),1),0)</f>
        <v>0.53846153799999996</v>
      </c>
      <c r="G15" s="188" t="s">
        <v>12</v>
      </c>
      <c r="H15" s="92">
        <f>IFERROR(INDEX('на отправку (3)'!K:K,MATCH($V15,'на отправку (3)'!$B:$B,0),1),0)/100</f>
        <v>-1.5384615400000001E-3</v>
      </c>
      <c r="I15" s="188" t="s">
        <v>12</v>
      </c>
      <c r="J15" s="129">
        <f>IFERROR(INDEX('на отправку (3)'!N:N,MATCH($V15,'на отправку (3)'!$B:$B,0),1),0)</f>
        <v>0</v>
      </c>
      <c r="K15" s="92">
        <f>IFERROR(INDEX('на отправку (3)'!O:O,MATCH($V15,'на отправку (3)'!$B:$B,0),1),0)</f>
        <v>0</v>
      </c>
      <c r="L15" s="92">
        <f>IFERROR(INDEX('на отправку (3)'!P:P,MATCH($V15,'на отправку (3)'!$B:$B,0),1),0)</f>
        <v>3</v>
      </c>
      <c r="M15" s="92">
        <f>IFERROR(INDEX('на отправку (3)'!Q:Q,MATCH($V15,'на отправку (3)'!$B:$B,0),1),0)</f>
        <v>1</v>
      </c>
      <c r="N15" s="92">
        <f>IFERROR(INDEX('на отправку (3)'!R:R,MATCH($V15,'на отправку (3)'!$B:$B,0),1),0)</f>
        <v>0</v>
      </c>
      <c r="O15" s="92">
        <f>IFERROR(INDEX('на отправку (3)'!S:S,MATCH($V15,'на отправку (3)'!$B:$B,0),1),0)</f>
        <v>7</v>
      </c>
      <c r="P15" s="92">
        <f>IFERROR(INDEX('на отправку (3)'!T:T,MATCH($V15,'на отправку (3)'!$B:$B,0),1),0)</f>
        <v>11</v>
      </c>
      <c r="Q15" s="92">
        <f>IFERROR(INDEX('на отправку (3)'!U:U,MATCH($V15,'на отправку (3)'!$B:$B,0),1),0)</f>
        <v>0.63636363600000001</v>
      </c>
      <c r="R15" s="129">
        <f>IFERROR(INDEX('на отправку (3)'!V:V,MATCH($V15,'на отправку (3)'!$B:$B,0),1),0)</f>
        <v>0</v>
      </c>
      <c r="S15" s="92">
        <f>IFERROR(INDEX('на отправку (3)'!W:W,MATCH($V15,'на отправку (3)'!$B:$B,0),1),0)</f>
        <v>0</v>
      </c>
      <c r="U15" s="71">
        <f t="shared" si="0"/>
        <v>0</v>
      </c>
      <c r="V15" s="89" t="str">
        <f t="shared" si="1"/>
        <v>029400№5</v>
      </c>
      <c r="W15" s="8">
        <f>IFERROR(INDEX('на отправку (3)'!AB:AB,MATCH($V15,'на отправку (3)'!$B:$B,0),1),0)</f>
        <v>0.56594488200000004</v>
      </c>
      <c r="X15" s="8">
        <f>IFERROR(INDEX('на отправку (3)'!AC:AC,MATCH($V15,'на отправку (3)'!$B:$B,0),1),0)</f>
        <v>1</v>
      </c>
      <c r="Y15" s="8">
        <v>2</v>
      </c>
      <c r="Z15" s="8">
        <f t="shared" si="2"/>
        <v>2</v>
      </c>
    </row>
    <row r="16" spans="1:26" ht="79.5" customHeight="1" x14ac:dyDescent="0.25">
      <c r="A16" s="201" t="s">
        <v>3118</v>
      </c>
      <c r="B16" s="186">
        <v>7</v>
      </c>
      <c r="C16" s="124">
        <v>6</v>
      </c>
      <c r="D16" s="92">
        <f>IFERROR(INDEX('на отправку (3)'!G:G,MATCH($V16,'на отправку (3)'!$B:$B,0),1),0)</f>
        <v>1</v>
      </c>
      <c r="E16" s="92">
        <f>IFERROR(INDEX('на отправку (3)'!H:H,MATCH($V16,'на отправку (3)'!$B:$B,0),1),0)</f>
        <v>1</v>
      </c>
      <c r="F16" s="92">
        <f>IFERROR(INDEX('на отправку (3)'!I:I,MATCH($V16,'на отправку (3)'!$B:$B,0),1),0)</f>
        <v>1</v>
      </c>
      <c r="G16" s="188" t="s">
        <v>12</v>
      </c>
      <c r="H16" s="92">
        <f>IFERROR(INDEX('на отправку (3)'!K:K,MATCH($V16,'на отправку (3)'!$B:$B,0),1),0)/100</f>
        <v>0</v>
      </c>
      <c r="I16" s="188" t="s">
        <v>12</v>
      </c>
      <c r="J16" s="129">
        <f>IFERROR(INDEX('на отправку (3)'!N:N,MATCH($V16,'на отправку (3)'!$B:$B,0),1),0)</f>
        <v>3</v>
      </c>
      <c r="K16" s="92">
        <f>IFERROR(INDEX('на отправку (3)'!O:O,MATCH($V16,'на отправку (3)'!$B:$B,0),1),0)</f>
        <v>2</v>
      </c>
      <c r="L16" s="92">
        <f>IFERROR(INDEX('на отправку (3)'!P:P,MATCH($V16,'на отправку (3)'!$B:$B,0),1),0)</f>
        <v>4</v>
      </c>
      <c r="M16" s="92">
        <f>IFERROR(INDEX('на отправку (3)'!Q:Q,MATCH($V16,'на отправку (3)'!$B:$B,0),1),0)</f>
        <v>1</v>
      </c>
      <c r="N16" s="92">
        <f>IFERROR(INDEX('на отправку (3)'!R:R,MATCH($V16,'на отправку (3)'!$B:$B,0),1),0)</f>
        <v>0</v>
      </c>
      <c r="O16" s="92">
        <f>IFERROR(INDEX('на отправку (3)'!S:S,MATCH($V16,'на отправку (3)'!$B:$B,0),1),0)</f>
        <v>1</v>
      </c>
      <c r="P16" s="92">
        <f>IFERROR(INDEX('на отправку (3)'!T:T,MATCH($V16,'на отправку (3)'!$B:$B,0),1),0)</f>
        <v>1</v>
      </c>
      <c r="Q16" s="92">
        <f>IFERROR(INDEX('на отправку (3)'!U:U,MATCH($V16,'на отправку (3)'!$B:$B,0),1),0)</f>
        <v>1</v>
      </c>
      <c r="R16" s="129">
        <f>IFERROR(INDEX('на отправку (3)'!V:V,MATCH($V16,'на отправку (3)'!$B:$B,0),1),0)</f>
        <v>0</v>
      </c>
      <c r="S16" s="92">
        <f>IFERROR(INDEX('на отправку (3)'!W:W,MATCH($V16,'на отправку (3)'!$B:$B,0),1),0)</f>
        <v>0</v>
      </c>
      <c r="U16" s="71">
        <f t="shared" si="0"/>
        <v>1</v>
      </c>
      <c r="V16" s="89" t="str">
        <f t="shared" si="1"/>
        <v>029400№6</v>
      </c>
      <c r="W16" s="8">
        <f>IFERROR(INDEX('на отправку (3)'!AB:AB,MATCH($V16,'на отправку (3)'!$B:$B,0),1),0)</f>
        <v>0.3</v>
      </c>
      <c r="X16" s="8">
        <f>IFERROR(INDEX('на отправку (3)'!AC:AC,MATCH($V16,'на отправку (3)'!$B:$B,0),1),0)</f>
        <v>1</v>
      </c>
      <c r="Y16" s="8">
        <v>3</v>
      </c>
      <c r="Z16" s="8">
        <f t="shared" si="2"/>
        <v>3</v>
      </c>
    </row>
    <row r="17" spans="1:26" ht="68.25" customHeight="1" x14ac:dyDescent="0.25">
      <c r="A17" s="201" t="s">
        <v>3119</v>
      </c>
      <c r="B17" s="186">
        <v>8</v>
      </c>
      <c r="C17" s="124">
        <v>22</v>
      </c>
      <c r="D17" s="92">
        <f>IFERROR(INDEX('на отправку (3)'!G:G,MATCH($V17,'на отправку (3)'!$B:$B,0),1),0)</f>
        <v>2</v>
      </c>
      <c r="E17" s="92">
        <f>IFERROR(INDEX('на отправку (3)'!H:H,MATCH($V17,'на отправку (3)'!$B:$B,0),1),0)</f>
        <v>3</v>
      </c>
      <c r="F17" s="92">
        <f>IFERROR(INDEX('на отправку (3)'!I:I,MATCH($V17,'на отправку (3)'!$B:$B,0),1),0)</f>
        <v>0.66666666699999999</v>
      </c>
      <c r="G17" s="188" t="s">
        <v>12</v>
      </c>
      <c r="H17" s="92">
        <f>IFERROR(INDEX('на отправку (3)'!K:K,MATCH($V17,'на отправку (3)'!$B:$B,0),1),0)/100</f>
        <v>0</v>
      </c>
      <c r="I17" s="188" t="s">
        <v>12</v>
      </c>
      <c r="J17" s="129">
        <f>IFERROR(INDEX('на отправку (3)'!N:N,MATCH($V17,'на отправку (3)'!$B:$B,0),1),0)</f>
        <v>2</v>
      </c>
      <c r="K17" s="92">
        <f>IFERROR(INDEX('на отправку (3)'!O:O,MATCH($V17,'на отправку (3)'!$B:$B,0),1),0)</f>
        <v>0</v>
      </c>
      <c r="L17" s="92">
        <f>IFERROR(INDEX('на отправку (3)'!P:P,MATCH($V17,'на отправку (3)'!$B:$B,0),1),0)</f>
        <v>4</v>
      </c>
      <c r="M17" s="92">
        <f>IFERROR(INDEX('на отправку (3)'!Q:Q,MATCH($V17,'на отправку (3)'!$B:$B,0),1),0)</f>
        <v>1</v>
      </c>
      <c r="N17" s="92">
        <f>IFERROR(INDEX('на отправку (3)'!R:R,MATCH($V17,'на отправку (3)'!$B:$B,0),1),0)</f>
        <v>0</v>
      </c>
      <c r="O17" s="92">
        <f>IFERROR(INDEX('на отправку (3)'!S:S,MATCH($V17,'на отправку (3)'!$B:$B,0),1),0)</f>
        <v>0</v>
      </c>
      <c r="P17" s="92">
        <f>IFERROR(INDEX('на отправку (3)'!T:T,MATCH($V17,'на отправку (3)'!$B:$B,0),1),0)</f>
        <v>0</v>
      </c>
      <c r="Q17" s="92">
        <f>IFERROR(INDEX('на отправку (3)'!U:U,MATCH($V17,'на отправку (3)'!$B:$B,0),1),0)</f>
        <v>0</v>
      </c>
      <c r="R17" s="129">
        <f>IFERROR(INDEX('на отправку (3)'!V:V,MATCH($V17,'на отправку (3)'!$B:$B,0),1),0)</f>
        <v>0</v>
      </c>
      <c r="S17" s="92">
        <f>IFERROR(INDEX('на отправку (3)'!W:W,MATCH($V17,'на отправку (3)'!$B:$B,0),1),0)</f>
        <v>0</v>
      </c>
      <c r="U17" s="71">
        <f t="shared" si="0"/>
        <v>1</v>
      </c>
      <c r="V17" s="89" t="str">
        <f t="shared" si="1"/>
        <v>029400№22</v>
      </c>
      <c r="W17" s="8">
        <f>IFERROR(INDEX('на отправку (3)'!AB:AB,MATCH($V17,'на отправку (3)'!$B:$B,0),1),0)</f>
        <v>0.4</v>
      </c>
      <c r="X17" s="8">
        <f>IFERROR(INDEX('на отправку (3)'!AC:AC,MATCH($V17,'на отправку (3)'!$B:$B,0),1),0)</f>
        <v>1</v>
      </c>
      <c r="Y17" s="8">
        <v>3</v>
      </c>
      <c r="Z17" s="8">
        <f t="shared" si="2"/>
        <v>3</v>
      </c>
    </row>
    <row r="18" spans="1:26" ht="147.75" customHeight="1" x14ac:dyDescent="0.25">
      <c r="A18" s="201" t="s">
        <v>3120</v>
      </c>
      <c r="B18" s="186">
        <v>9</v>
      </c>
      <c r="C18" s="124">
        <v>7</v>
      </c>
      <c r="D18" s="92">
        <f>IFERROR(INDEX('на отправку (3)'!G:G,MATCH($V18,'на отправку (3)'!$B:$B,0),1),0)</f>
        <v>3991</v>
      </c>
      <c r="E18" s="92">
        <f>IFERROR(INDEX('на отправку (3)'!H:H,MATCH($V18,'на отправку (3)'!$B:$B,0),1),0)</f>
        <v>3991</v>
      </c>
      <c r="F18" s="92">
        <f>IFERROR(INDEX('на отправку (3)'!I:I,MATCH($V18,'на отправку (3)'!$B:$B,0),1),0)</f>
        <v>1</v>
      </c>
      <c r="G18" s="189">
        <v>1</v>
      </c>
      <c r="H18" s="92">
        <f>IFERROR(INDEX('на отправку (3)'!K:K,MATCH($V18,'на отправку (3)'!$B:$B,0),1),0)/100</f>
        <v>0</v>
      </c>
      <c r="I18" s="191">
        <f>IFERROR(INDEX('на отправку (3)'!M:M,MATCH($V18,'на отправку (3)'!$B:$B,0),1),0)</f>
        <v>1</v>
      </c>
      <c r="J18" s="129">
        <f>IFERROR(INDEX('на отправку (3)'!N:N,MATCH($V18,'на отправку (3)'!$B:$B,0),1),0)</f>
        <v>2</v>
      </c>
      <c r="K18" s="92" t="str">
        <f>IFERROR(INDEX('на отправку (3)'!O:O,MATCH($V18,'на отправку (3)'!$B:$B,0),1),0)</f>
        <v>x</v>
      </c>
      <c r="L18" s="92">
        <f>IFERROR(INDEX('на отправку (3)'!P:P,MATCH($V18,'на отправку (3)'!$B:$B,0),1),0)</f>
        <v>6</v>
      </c>
      <c r="M18" s="92">
        <f>IFERROR(INDEX('на отправку (3)'!Q:Q,MATCH($V18,'на отправку (3)'!$B:$B,0),1),0)</f>
        <v>1</v>
      </c>
      <c r="N18" s="92">
        <f>IFERROR(INDEX('на отправку (3)'!R:R,MATCH($V18,'на отправку (3)'!$B:$B,0),1),0)</f>
        <v>0</v>
      </c>
      <c r="O18" s="92">
        <f>IFERROR(INDEX('на отправку (3)'!S:S,MATCH($V18,'на отправку (3)'!$B:$B,0),1),0)</f>
        <v>3359</v>
      </c>
      <c r="P18" s="92">
        <f>IFERROR(INDEX('на отправку (3)'!T:T,MATCH($V18,'на отправку (3)'!$B:$B,0),1),0)</f>
        <v>3359</v>
      </c>
      <c r="Q18" s="92">
        <f>IFERROR(INDEX('на отправку (3)'!U:U,MATCH($V18,'на отправку (3)'!$B:$B,0),1),0)</f>
        <v>1</v>
      </c>
      <c r="R18" s="129">
        <f>IFERROR(INDEX('на отправку (3)'!V:V,MATCH($V18,'на отправку (3)'!$B:$B,0),1),0)</f>
        <v>0</v>
      </c>
      <c r="S18" s="92">
        <f>IFERROR(INDEX('на отправку (3)'!W:W,MATCH($V18,'на отправку (3)'!$B:$B,0),1),0)</f>
        <v>0</v>
      </c>
      <c r="U18" s="71">
        <f t="shared" si="0"/>
        <v>1</v>
      </c>
      <c r="V18" s="89" t="str">
        <f t="shared" si="1"/>
        <v>029400№7</v>
      </c>
      <c r="W18" s="8">
        <f>IFERROR(INDEX('на отправку (3)'!AB:AB,MATCH($V18,'на отправку (3)'!$B:$B,0),1),0)</f>
        <v>1</v>
      </c>
      <c r="X18" s="8">
        <f>IFERROR(INDEX('на отправку (3)'!AC:AC,MATCH($V18,'на отправку (3)'!$B:$B,0),1),0)</f>
        <v>1</v>
      </c>
      <c r="Y18" s="8">
        <v>2</v>
      </c>
      <c r="Z18" s="8">
        <f t="shared" si="2"/>
        <v>2</v>
      </c>
    </row>
    <row r="19" spans="1:26" ht="59.25" customHeight="1" x14ac:dyDescent="0.25">
      <c r="A19" s="201" t="s">
        <v>3121</v>
      </c>
      <c r="B19" s="186">
        <v>10</v>
      </c>
      <c r="C19" s="124">
        <v>8</v>
      </c>
      <c r="D19" s="92">
        <f>IFERROR(INDEX('на отправку (3)'!G:G,MATCH($V19,'на отправку (3)'!$B:$B,0),1),0)</f>
        <v>332</v>
      </c>
      <c r="E19" s="92">
        <f>IFERROR(INDEX('на отправку (3)'!H:H,MATCH($V19,'на отправку (3)'!$B:$B,0),1),0)</f>
        <v>29702</v>
      </c>
      <c r="F19" s="92">
        <f>IFERROR(INDEX('на отправку (3)'!I:I,MATCH($V19,'на отправку (3)'!$B:$B,0),1),0)</f>
        <v>1.1177698E-2</v>
      </c>
      <c r="G19" s="188" t="s">
        <v>12</v>
      </c>
      <c r="H19" s="92">
        <f>IFERROR(INDEX('на отправку (3)'!K:K,MATCH($V19,'на отправку (3)'!$B:$B,0),1),0)/100</f>
        <v>-2.7177296699999998E-3</v>
      </c>
      <c r="I19" s="192" t="str">
        <f>IFERROR(INDEX('на отправку (3)'!M:M,MATCH($V19,'на отправку (3)'!$B:$B,0),1),0)</f>
        <v>x</v>
      </c>
      <c r="J19" s="129">
        <f>IFERROR(INDEX('на отправку (3)'!N:N,MATCH($V19,'на отправку (3)'!$B:$B,0),1),0)</f>
        <v>2</v>
      </c>
      <c r="K19" s="92">
        <f>IFERROR(INDEX('на отправку (3)'!O:O,MATCH($V19,'на отправку (3)'!$B:$B,0),1),0)</f>
        <v>0</v>
      </c>
      <c r="L19" s="92">
        <f>IFERROR(INDEX('на отправку (3)'!P:P,MATCH($V19,'на отправку (3)'!$B:$B,0),1),0)</f>
        <v>2</v>
      </c>
      <c r="M19" s="92">
        <f>IFERROR(INDEX('на отправку (3)'!Q:Q,MATCH($V19,'на отправку (3)'!$B:$B,0),1),0)</f>
        <v>1</v>
      </c>
      <c r="N19" s="92">
        <f>IFERROR(INDEX('на отправку (3)'!R:R,MATCH($V19,'на отправку (3)'!$B:$B,0),1),0)</f>
        <v>0</v>
      </c>
      <c r="O19" s="92">
        <f>IFERROR(INDEX('на отправку (3)'!S:S,MATCH($V19,'на отправку (3)'!$B:$B,0),1),0)</f>
        <v>400</v>
      </c>
      <c r="P19" s="92">
        <f>IFERROR(INDEX('на отправку (3)'!T:T,MATCH($V19,'на отправку (3)'!$B:$B,0),1),0)</f>
        <v>26060</v>
      </c>
      <c r="Q19" s="92">
        <f>IFERROR(INDEX('на отправку (3)'!U:U,MATCH($V19,'на отправку (3)'!$B:$B,0),1),0)</f>
        <v>1.5349194E-2</v>
      </c>
      <c r="R19" s="129">
        <f>IFERROR(INDEX('на отправку (3)'!V:V,MATCH($V19,'на отправку (3)'!$B:$B,0),1),0)</f>
        <v>0</v>
      </c>
      <c r="S19" s="92">
        <f>IFERROR(INDEX('на отправку (3)'!W:W,MATCH($V19,'на отправку (3)'!$B:$B,0),1),0)</f>
        <v>0</v>
      </c>
      <c r="U19" s="71">
        <f t="shared" si="0"/>
        <v>1</v>
      </c>
      <c r="V19" s="89" t="str">
        <f t="shared" si="1"/>
        <v>029400№8</v>
      </c>
      <c r="W19" s="8">
        <f>IFERROR(INDEX('на отправку (3)'!AB:AB,MATCH($V19,'на отправку (3)'!$B:$B,0),1),0)</f>
        <v>1.4606701999999999E-2</v>
      </c>
      <c r="X19" s="8">
        <f>IFERROR(INDEX('на отправку (3)'!AC:AC,MATCH($V19,'на отправку (3)'!$B:$B,0),1),0)</f>
        <v>0</v>
      </c>
      <c r="Y19" s="8">
        <v>2</v>
      </c>
      <c r="Z19" s="8">
        <f t="shared" si="2"/>
        <v>2</v>
      </c>
    </row>
    <row r="20" spans="1:26" ht="62.25" customHeight="1" x14ac:dyDescent="0.25">
      <c r="A20" s="201" t="s">
        <v>2507</v>
      </c>
      <c r="B20" s="186">
        <v>11</v>
      </c>
      <c r="C20" s="124">
        <v>9</v>
      </c>
      <c r="D20" s="92">
        <f>IFERROR(INDEX('на отправку (3)'!G:G,MATCH($V20,'на отправку (3)'!$B:$B,0),1),0)</f>
        <v>1042</v>
      </c>
      <c r="E20" s="92">
        <f>IFERROR(INDEX('на отправку (3)'!H:H,MATCH($V20,'на отправку (3)'!$B:$B,0),1),0)</f>
        <v>1165</v>
      </c>
      <c r="F20" s="92">
        <f>IFERROR(INDEX('на отправку (3)'!I:I,MATCH($V20,'на отправку (3)'!$B:$B,0),1),0)</f>
        <v>0.89442060099999998</v>
      </c>
      <c r="G20" s="189">
        <v>1</v>
      </c>
      <c r="H20" s="92">
        <f>IFERROR(INDEX('на отправку (3)'!K:K,MATCH($V20,'на отправку (3)'!$B:$B,0),1),0)/100</f>
        <v>8.2880637499999996E-3</v>
      </c>
      <c r="I20" s="191">
        <f>IFERROR(INDEX('на отправку (3)'!M:M,MATCH($V20,'на отправку (3)'!$B:$B,0),1),0)</f>
        <v>0.89442060099999998</v>
      </c>
      <c r="J20" s="129">
        <f>IFERROR(INDEX('на отправку (3)'!N:N,MATCH($V20,'на отправку (3)'!$B:$B,0),1),0)</f>
        <v>0.5</v>
      </c>
      <c r="K20" s="92" t="str">
        <f>IFERROR(INDEX('на отправку (3)'!O:O,MATCH($V20,'на отправку (3)'!$B:$B,0),1),0)</f>
        <v>x</v>
      </c>
      <c r="L20" s="92">
        <f>IFERROR(INDEX('на отправку (3)'!P:P,MATCH($V20,'на отправку (3)'!$B:$B,0),1),0)</f>
        <v>6</v>
      </c>
      <c r="M20" s="92">
        <f>IFERROR(INDEX('на отправку (3)'!Q:Q,MATCH($V20,'на отправку (3)'!$B:$B,0),1),0)</f>
        <v>1</v>
      </c>
      <c r="N20" s="92">
        <f>IFERROR(INDEX('на отправку (3)'!R:R,MATCH($V20,'на отправку (3)'!$B:$B,0),1),0)</f>
        <v>0</v>
      </c>
      <c r="O20" s="92">
        <f>IFERROR(INDEX('на отправку (3)'!S:S,MATCH($V20,'на отправку (3)'!$B:$B,0),1),0)</f>
        <v>1119</v>
      </c>
      <c r="P20" s="92">
        <f>IFERROR(INDEX('на отправку (3)'!T:T,MATCH($V20,'на отправку (3)'!$B:$B,0),1),0)</f>
        <v>2288</v>
      </c>
      <c r="Q20" s="92">
        <f>IFERROR(INDEX('на отправку (3)'!U:U,MATCH($V20,'на отправку (3)'!$B:$B,0),1),0)</f>
        <v>0.48907342700000001</v>
      </c>
      <c r="R20" s="129">
        <f>IFERROR(INDEX('на отправку (3)'!V:V,MATCH($V20,'на отправку (3)'!$B:$B,0),1),0)</f>
        <v>0</v>
      </c>
      <c r="S20" s="92">
        <f>IFERROR(INDEX('на отправку (3)'!W:W,MATCH($V20,'на отправку (3)'!$B:$B,0),1),0)</f>
        <v>0</v>
      </c>
      <c r="U20" s="71">
        <f t="shared" si="0"/>
        <v>1</v>
      </c>
      <c r="V20" s="89" t="str">
        <f t="shared" si="1"/>
        <v>029400№9</v>
      </c>
      <c r="W20" s="8">
        <f>IFERROR(INDEX('на отправку (3)'!AB:AB,MATCH($V20,'на отправку (3)'!$B:$B,0),1),0)</f>
        <v>0.93642591900000005</v>
      </c>
      <c r="X20" s="8">
        <f>IFERROR(INDEX('на отправку (3)'!AC:AC,MATCH($V20,'на отправку (3)'!$B:$B,0),1),0)</f>
        <v>0</v>
      </c>
      <c r="Y20" s="8">
        <v>1</v>
      </c>
      <c r="Z20" s="8">
        <f t="shared" si="2"/>
        <v>1</v>
      </c>
    </row>
    <row r="21" spans="1:26" ht="70.5" customHeight="1" x14ac:dyDescent="0.25">
      <c r="A21" s="201" t="s">
        <v>3122</v>
      </c>
      <c r="B21" s="186">
        <v>12</v>
      </c>
      <c r="C21" s="124">
        <v>10</v>
      </c>
      <c r="D21" s="92">
        <f>IFERROR(INDEX('на отправку (3)'!G:G,MATCH($V21,'на отправку (3)'!$B:$B,0),1),0)</f>
        <v>27</v>
      </c>
      <c r="E21" s="92">
        <f>IFERROR(INDEX('на отправку (3)'!H:H,MATCH($V21,'на отправку (3)'!$B:$B,0),1),0)</f>
        <v>27</v>
      </c>
      <c r="F21" s="92">
        <f>IFERROR(INDEX('на отправку (3)'!I:I,MATCH($V21,'на отправку (3)'!$B:$B,0),1),0)</f>
        <v>1</v>
      </c>
      <c r="G21" s="189">
        <v>1</v>
      </c>
      <c r="H21" s="92">
        <f>IFERROR(INDEX('на отправку (3)'!K:K,MATCH($V21,'на отправку (3)'!$B:$B,0),1),0)/100</f>
        <v>0</v>
      </c>
      <c r="I21" s="191">
        <f>IFERROR(INDEX('на отправку (3)'!M:M,MATCH($V21,'на отправку (3)'!$B:$B,0),1),0)</f>
        <v>1</v>
      </c>
      <c r="J21" s="129">
        <f>IFERROR(INDEX('на отправку (3)'!N:N,MATCH($V21,'на отправку (3)'!$B:$B,0),1),0)</f>
        <v>1</v>
      </c>
      <c r="K21" s="92" t="str">
        <f>IFERROR(INDEX('на отправку (3)'!O:O,MATCH($V21,'на отправку (3)'!$B:$B,0),1),0)</f>
        <v>x</v>
      </c>
      <c r="L21" s="92">
        <f>IFERROR(INDEX('на отправку (3)'!P:P,MATCH($V21,'на отправку (3)'!$B:$B,0),1),0)</f>
        <v>6</v>
      </c>
      <c r="M21" s="92">
        <f>IFERROR(INDEX('на отправку (3)'!Q:Q,MATCH($V21,'на отправку (3)'!$B:$B,0),1),0)</f>
        <v>1</v>
      </c>
      <c r="N21" s="92">
        <f>IFERROR(INDEX('на отправку (3)'!R:R,MATCH($V21,'на отправку (3)'!$B:$B,0),1),0)</f>
        <v>0</v>
      </c>
      <c r="O21" s="92">
        <f>IFERROR(INDEX('на отправку (3)'!S:S,MATCH($V21,'на отправку (3)'!$B:$B,0),1),0)</f>
        <v>44</v>
      </c>
      <c r="P21" s="92">
        <f>IFERROR(INDEX('на отправку (3)'!T:T,MATCH($V21,'на отправку (3)'!$B:$B,0),1),0)</f>
        <v>44</v>
      </c>
      <c r="Q21" s="92">
        <f>IFERROR(INDEX('на отправку (3)'!U:U,MATCH($V21,'на отправку (3)'!$B:$B,0),1),0)</f>
        <v>1</v>
      </c>
      <c r="R21" s="129">
        <f>IFERROR(INDEX('на отправку (3)'!V:V,MATCH($V21,'на отправку (3)'!$B:$B,0),1),0)</f>
        <v>0</v>
      </c>
      <c r="S21" s="92">
        <f>IFERROR(INDEX('на отправку (3)'!W:W,MATCH($V21,'на отправку (3)'!$B:$B,0),1),0)</f>
        <v>0</v>
      </c>
      <c r="U21" s="71">
        <f t="shared" si="0"/>
        <v>1</v>
      </c>
      <c r="V21" s="89" t="str">
        <f t="shared" si="1"/>
        <v>029400№10</v>
      </c>
      <c r="W21" s="8">
        <f>IFERROR(INDEX('на отправку (3)'!AB:AB,MATCH($V21,'на отправку (3)'!$B:$B,0),1),0)</f>
        <v>1</v>
      </c>
      <c r="X21" s="8">
        <f>IFERROR(INDEX('на отправку (3)'!AC:AC,MATCH($V21,'на отправку (3)'!$B:$B,0),1),0)</f>
        <v>0</v>
      </c>
      <c r="Y21" s="8">
        <v>1</v>
      </c>
      <c r="Z21" s="8">
        <f t="shared" si="2"/>
        <v>1</v>
      </c>
    </row>
    <row r="22" spans="1:26" ht="56.25" customHeight="1" x14ac:dyDescent="0.25">
      <c r="A22" s="201" t="s">
        <v>3123</v>
      </c>
      <c r="B22" s="186">
        <v>13</v>
      </c>
      <c r="C22" s="124">
        <v>11</v>
      </c>
      <c r="D22" s="92">
        <f>IFERROR(INDEX('на отправку (3)'!G:G,MATCH($V22,'на отправку (3)'!$B:$B,0),1),0)</f>
        <v>112</v>
      </c>
      <c r="E22" s="92">
        <f>IFERROR(INDEX('на отправку (3)'!H:H,MATCH($V22,'на отправку (3)'!$B:$B,0),1),0)</f>
        <v>112</v>
      </c>
      <c r="F22" s="92">
        <f>IFERROR(INDEX('на отправку (3)'!I:I,MATCH($V22,'на отправку (3)'!$B:$B,0),1),0)</f>
        <v>1</v>
      </c>
      <c r="G22" s="189">
        <v>1</v>
      </c>
      <c r="H22" s="92">
        <f>IFERROR(INDEX('на отправку (3)'!K:K,MATCH($V22,'на отправку (3)'!$B:$B,0),1),0)/100</f>
        <v>0</v>
      </c>
      <c r="I22" s="191">
        <f>IFERROR(INDEX('на отправку (3)'!M:M,MATCH($V22,'на отправку (3)'!$B:$B,0),1),0)</f>
        <v>1</v>
      </c>
      <c r="J22" s="129">
        <f>IFERROR(INDEX('на отправку (3)'!N:N,MATCH($V22,'на отправку (3)'!$B:$B,0),1),0)</f>
        <v>2</v>
      </c>
      <c r="K22" s="92" t="str">
        <f>IFERROR(INDEX('на отправку (3)'!O:O,MATCH($V22,'на отправку (3)'!$B:$B,0),1),0)</f>
        <v>x</v>
      </c>
      <c r="L22" s="92">
        <f>IFERROR(INDEX('на отправку (3)'!P:P,MATCH($V22,'на отправку (3)'!$B:$B,0),1),0)</f>
        <v>6</v>
      </c>
      <c r="M22" s="92">
        <f>IFERROR(INDEX('на отправку (3)'!Q:Q,MATCH($V22,'на отправку (3)'!$B:$B,0),1),0)</f>
        <v>1</v>
      </c>
      <c r="N22" s="92">
        <f>IFERROR(INDEX('на отправку (3)'!R:R,MATCH($V22,'на отправку (3)'!$B:$B,0),1),0)</f>
        <v>0</v>
      </c>
      <c r="O22" s="92">
        <f>IFERROR(INDEX('на отправку (3)'!S:S,MATCH($V22,'на отправку (3)'!$B:$B,0),1),0)</f>
        <v>248</v>
      </c>
      <c r="P22" s="92">
        <f>IFERROR(INDEX('на отправку (3)'!T:T,MATCH($V22,'на отправку (3)'!$B:$B,0),1),0)</f>
        <v>248</v>
      </c>
      <c r="Q22" s="92">
        <f>IFERROR(INDEX('на отправку (3)'!U:U,MATCH($V22,'на отправку (3)'!$B:$B,0),1),0)</f>
        <v>1</v>
      </c>
      <c r="R22" s="129">
        <f>IFERROR(INDEX('на отправку (3)'!V:V,MATCH($V22,'на отправку (3)'!$B:$B,0),1),0)</f>
        <v>0</v>
      </c>
      <c r="S22" s="92">
        <f>IFERROR(INDEX('на отправку (3)'!W:W,MATCH($V22,'на отправку (3)'!$B:$B,0),1),0)</f>
        <v>0</v>
      </c>
      <c r="U22" s="71">
        <f t="shared" si="0"/>
        <v>1</v>
      </c>
      <c r="V22" s="89" t="str">
        <f t="shared" si="1"/>
        <v>029400№11</v>
      </c>
      <c r="W22" s="8">
        <f>IFERROR(INDEX('на отправку (3)'!AB:AB,MATCH($V22,'на отправку (3)'!$B:$B,0),1),0)</f>
        <v>1</v>
      </c>
      <c r="X22" s="8">
        <f>IFERROR(INDEX('на отправку (3)'!AC:AC,MATCH($V22,'на отправку (3)'!$B:$B,0),1),0)</f>
        <v>0</v>
      </c>
      <c r="Y22" s="8">
        <v>2</v>
      </c>
      <c r="Z22" s="8">
        <f t="shared" si="2"/>
        <v>2</v>
      </c>
    </row>
    <row r="23" spans="1:26" ht="66.75" customHeight="1" x14ac:dyDescent="0.25">
      <c r="A23" s="201" t="s">
        <v>3124</v>
      </c>
      <c r="B23" s="186">
        <v>14</v>
      </c>
      <c r="C23" s="124">
        <v>12</v>
      </c>
      <c r="D23" s="92">
        <f>IFERROR(INDEX('на отправку (3)'!G:G,MATCH($V23,'на отправку (3)'!$B:$B,0),1),0)</f>
        <v>1131</v>
      </c>
      <c r="E23" s="92">
        <f>IFERROR(INDEX('на отправку (3)'!H:H,MATCH($V23,'на отправку (3)'!$B:$B,0),1),0)</f>
        <v>30137</v>
      </c>
      <c r="F23" s="92">
        <f>IFERROR(INDEX('на отправку (3)'!I:I,MATCH($V23,'на отправку (3)'!$B:$B,0),1),0)</f>
        <v>3.7528618999999999E-2</v>
      </c>
      <c r="G23" s="188" t="s">
        <v>12</v>
      </c>
      <c r="H23" s="92">
        <f>IFERROR(INDEX('на отправку (3)'!K:K,MATCH($V23,'на отправку (3)'!$B:$B,0),1),0)/100</f>
        <v>-3.8623179E-4</v>
      </c>
      <c r="I23" s="188" t="s">
        <v>12</v>
      </c>
      <c r="J23" s="129">
        <f>IFERROR(INDEX('на отправку (3)'!N:N,MATCH($V23,'на отправку (3)'!$B:$B,0),1),0)</f>
        <v>0</v>
      </c>
      <c r="K23" s="92">
        <f>IFERROR(INDEX('на отправку (3)'!O:O,MATCH($V23,'на отправку (3)'!$B:$B,0),1),0)</f>
        <v>0</v>
      </c>
      <c r="L23" s="92">
        <f>IFERROR(INDEX('на отправку (3)'!P:P,MATCH($V23,'на отправку (3)'!$B:$B,0),1),0)</f>
        <v>1</v>
      </c>
      <c r="M23" s="92">
        <f>IFERROR(INDEX('на отправку (3)'!Q:Q,MATCH($V23,'на отправку (3)'!$B:$B,0),1),0)</f>
        <v>1</v>
      </c>
      <c r="N23" s="92">
        <f>IFERROR(INDEX('на отправку (3)'!R:R,MATCH($V23,'на отправку (3)'!$B:$B,0),1),0)</f>
        <v>0</v>
      </c>
      <c r="O23" s="92">
        <f>IFERROR(INDEX('на отправку (3)'!S:S,MATCH($V23,'на отправку (3)'!$B:$B,0),1),0)</f>
        <v>1037</v>
      </c>
      <c r="P23" s="92">
        <f>IFERROR(INDEX('на отправку (3)'!T:T,MATCH($V23,'на отправку (3)'!$B:$B,0),1),0)</f>
        <v>26565</v>
      </c>
      <c r="Q23" s="92">
        <f>IFERROR(INDEX('на отправку (3)'!U:U,MATCH($V23,'на отправку (3)'!$B:$B,0),1),0)</f>
        <v>3.9036326000000003E-2</v>
      </c>
      <c r="R23" s="129">
        <f>IFERROR(INDEX('на отправку (3)'!V:V,MATCH($V23,'на отправку (3)'!$B:$B,0),1),0)</f>
        <v>0</v>
      </c>
      <c r="S23" s="92">
        <f>IFERROR(INDEX('на отправку (3)'!W:W,MATCH($V23,'на отправку (3)'!$B:$B,0),1),0)</f>
        <v>0</v>
      </c>
      <c r="U23" s="71">
        <f t="shared" si="0"/>
        <v>0</v>
      </c>
      <c r="V23" s="89" t="str">
        <f t="shared" si="1"/>
        <v>029400№12</v>
      </c>
      <c r="W23" s="8">
        <f>IFERROR(INDEX('на отправку (3)'!AB:AB,MATCH($V23,'на отправку (3)'!$B:$B,0),1),0)</f>
        <v>3.2834602999999997E-2</v>
      </c>
      <c r="X23" s="8">
        <f>IFERROR(INDEX('на отправку (3)'!AC:AC,MATCH($V23,'на отправку (3)'!$B:$B,0),1),0)</f>
        <v>5.0505050000000003E-3</v>
      </c>
      <c r="Y23" s="8">
        <v>2</v>
      </c>
      <c r="Z23" s="8">
        <f t="shared" si="2"/>
        <v>2</v>
      </c>
    </row>
    <row r="24" spans="1:26" ht="69" customHeight="1" x14ac:dyDescent="0.25">
      <c r="A24" s="201" t="s">
        <v>3125</v>
      </c>
      <c r="B24" s="186">
        <v>15</v>
      </c>
      <c r="C24" s="124">
        <v>13</v>
      </c>
      <c r="D24" s="92">
        <f>IFERROR(INDEX('на отправку (3)'!G:G,MATCH($V24,'на отправку (3)'!$B:$B,0),1),0)</f>
        <v>346</v>
      </c>
      <c r="E24" s="92">
        <f>IFERROR(INDEX('на отправку (3)'!H:H,MATCH($V24,'на отправку (3)'!$B:$B,0),1),0)</f>
        <v>815</v>
      </c>
      <c r="F24" s="92">
        <f>IFERROR(INDEX('на отправку (3)'!I:I,MATCH($V24,'на отправку (3)'!$B:$B,0),1),0)</f>
        <v>0.42453987700000001</v>
      </c>
      <c r="G24" s="188" t="s">
        <v>12</v>
      </c>
      <c r="H24" s="92">
        <f>IFERROR(INDEX('на отправку (3)'!K:K,MATCH($V24,'на отправку (3)'!$B:$B,0),1),0)/100</f>
        <v>1.31651312E-3</v>
      </c>
      <c r="I24" s="188" t="s">
        <v>12</v>
      </c>
      <c r="J24" s="129">
        <f>IFERROR(INDEX('на отправку (3)'!N:N,MATCH($V24,'на отправку (3)'!$B:$B,0),1),0)</f>
        <v>0</v>
      </c>
      <c r="K24" s="92">
        <f>IFERROR(INDEX('на отправку (3)'!O:O,MATCH($V24,'на отправку (3)'!$B:$B,0),1),0)</f>
        <v>0</v>
      </c>
      <c r="L24" s="92">
        <f>IFERROR(INDEX('на отправку (3)'!P:P,MATCH($V24,'на отправку (3)'!$B:$B,0),1),0)</f>
        <v>1</v>
      </c>
      <c r="M24" s="92">
        <f>IFERROR(INDEX('на отправку (3)'!Q:Q,MATCH($V24,'на отправку (3)'!$B:$B,0),1),0)</f>
        <v>1</v>
      </c>
      <c r="N24" s="92">
        <f>IFERROR(INDEX('на отправку (3)'!R:R,MATCH($V24,'на отправку (3)'!$B:$B,0),1),0)</f>
        <v>0</v>
      </c>
      <c r="O24" s="92">
        <f>IFERROR(INDEX('на отправку (3)'!S:S,MATCH($V24,'на отправку (3)'!$B:$B,0),1),0)</f>
        <v>311</v>
      </c>
      <c r="P24" s="92">
        <f>IFERROR(INDEX('на отправку (3)'!T:T,MATCH($V24,'на отправку (3)'!$B:$B,0),1),0)</f>
        <v>829</v>
      </c>
      <c r="Q24" s="92">
        <f>IFERROR(INDEX('на отправку (3)'!U:U,MATCH($V24,'на отправку (3)'!$B:$B,0),1),0)</f>
        <v>0.37515078400000001</v>
      </c>
      <c r="R24" s="129">
        <f>IFERROR(INDEX('на отправку (3)'!V:V,MATCH($V24,'на отправку (3)'!$B:$B,0),1),0)</f>
        <v>0</v>
      </c>
      <c r="S24" s="92">
        <f>IFERROR(INDEX('на отправку (3)'!W:W,MATCH($V24,'на отправку (3)'!$B:$B,0),1),0)</f>
        <v>0</v>
      </c>
      <c r="U24" s="71">
        <f t="shared" si="0"/>
        <v>0</v>
      </c>
      <c r="V24" s="89" t="str">
        <f t="shared" si="1"/>
        <v>029400№13</v>
      </c>
      <c r="W24" s="8">
        <f>IFERROR(INDEX('на отправку (3)'!AB:AB,MATCH($V24,'на отправку (3)'!$B:$B,0),1),0)</f>
        <v>0.4</v>
      </c>
      <c r="X24" s="8">
        <f>IFERROR(INDEX('на отправку (3)'!AC:AC,MATCH($V24,'на отправку (3)'!$B:$B,0),1),0)</f>
        <v>0.177419355</v>
      </c>
      <c r="Y24" s="8">
        <v>2</v>
      </c>
      <c r="Z24" s="8">
        <f t="shared" si="2"/>
        <v>2</v>
      </c>
    </row>
    <row r="25" spans="1:26" ht="69.75" customHeight="1" x14ac:dyDescent="0.25">
      <c r="A25" s="201" t="s">
        <v>3126</v>
      </c>
      <c r="B25" s="186">
        <v>16</v>
      </c>
      <c r="C25" s="124">
        <v>14</v>
      </c>
      <c r="D25" s="92">
        <f>IFERROR(INDEX('на отправку (3)'!G:G,MATCH($V25,'на отправку (3)'!$B:$B,0),1),0)</f>
        <v>0</v>
      </c>
      <c r="E25" s="92">
        <f>IFERROR(INDEX('на отправку (3)'!H:H,MATCH($V25,'на отправку (3)'!$B:$B,0),1),0)</f>
        <v>3992</v>
      </c>
      <c r="F25" s="92">
        <f>IFERROR(INDEX('на отправку (3)'!I:I,MATCH($V25,'на отправку (3)'!$B:$B,0),1),0)</f>
        <v>0</v>
      </c>
      <c r="G25" s="188" t="s">
        <v>12</v>
      </c>
      <c r="H25" s="92">
        <f>IFERROR(INDEX('на отправку (3)'!K:K,MATCH($V25,'на отправку (3)'!$B:$B,0),1),0)/100</f>
        <v>-0.01</v>
      </c>
      <c r="I25" s="188" t="s">
        <v>12</v>
      </c>
      <c r="J25" s="129">
        <f>IFERROR(INDEX('на отправку (3)'!N:N,MATCH($V25,'на отправку (3)'!$B:$B,0),1),0)</f>
        <v>3</v>
      </c>
      <c r="K25" s="92">
        <f>IFERROR(INDEX('на отправку (3)'!O:O,MATCH($V25,'на отправку (3)'!$B:$B,0),1),0)</f>
        <v>1</v>
      </c>
      <c r="L25" s="92">
        <f>IFERROR(INDEX('на отправку (3)'!P:P,MATCH($V25,'на отправку (3)'!$B:$B,0),1),0)</f>
        <v>2</v>
      </c>
      <c r="M25" s="92">
        <f>IFERROR(INDEX('на отправку (3)'!Q:Q,MATCH($V25,'на отправку (3)'!$B:$B,0),1),0)</f>
        <v>1</v>
      </c>
      <c r="N25" s="92">
        <f>IFERROR(INDEX('на отправку (3)'!R:R,MATCH($V25,'на отправку (3)'!$B:$B,0),1),0)</f>
        <v>0</v>
      </c>
      <c r="O25" s="92">
        <f>IFERROR(INDEX('на отправку (3)'!S:S,MATCH($V25,'на отправку (3)'!$B:$B,0),1),0)</f>
        <v>2</v>
      </c>
      <c r="P25" s="92">
        <f>IFERROR(INDEX('на отправку (3)'!T:T,MATCH($V25,'на отправку (3)'!$B:$B,0),1),0)</f>
        <v>3708</v>
      </c>
      <c r="Q25" s="92">
        <f>IFERROR(INDEX('на отправку (3)'!U:U,MATCH($V25,'на отправку (3)'!$B:$B,0),1),0)</f>
        <v>5.3937400000000002E-4</v>
      </c>
      <c r="R25" s="129">
        <f>IFERROR(INDEX('на отправку (3)'!V:V,MATCH($V25,'на отправку (3)'!$B:$B,0),1),0)</f>
        <v>0</v>
      </c>
      <c r="S25" s="92">
        <f>IFERROR(INDEX('на отправку (3)'!W:W,MATCH($V25,'на отправку (3)'!$B:$B,0),1),0)</f>
        <v>0</v>
      </c>
      <c r="U25" s="71">
        <f t="shared" si="0"/>
        <v>1</v>
      </c>
      <c r="V25" s="89" t="str">
        <f t="shared" si="1"/>
        <v>029400№14</v>
      </c>
      <c r="W25" s="8">
        <f>IFERROR(INDEX('на отправку (3)'!AB:AB,MATCH($V25,'на отправку (3)'!$B:$B,0),1),0)</f>
        <v>5.0993200000000005E-4</v>
      </c>
      <c r="X25" s="8">
        <f>IFERROR(INDEX('на отправку (3)'!AC:AC,MATCH($V25,'на отправку (3)'!$B:$B,0),1),0)</f>
        <v>0</v>
      </c>
      <c r="Y25" s="8">
        <v>3</v>
      </c>
      <c r="Z25" s="8">
        <f t="shared" si="2"/>
        <v>3</v>
      </c>
    </row>
    <row r="26" spans="1:26" s="136" customFormat="1" ht="21" customHeight="1" x14ac:dyDescent="0.25">
      <c r="A26" s="202"/>
      <c r="B26" s="187"/>
      <c r="C26" s="134"/>
      <c r="D26" s="135" t="s">
        <v>14</v>
      </c>
      <c r="E26" s="135"/>
      <c r="F26" s="135"/>
      <c r="G26" s="190"/>
      <c r="H26" s="135"/>
      <c r="I26" s="193"/>
      <c r="J26" s="139">
        <f>SUM(J27:J32)</f>
        <v>35</v>
      </c>
      <c r="K26" s="135"/>
      <c r="L26" s="135"/>
      <c r="M26" s="135"/>
      <c r="N26" s="135"/>
      <c r="O26" s="135"/>
      <c r="P26" s="135"/>
      <c r="Q26" s="135"/>
      <c r="R26" s="135"/>
      <c r="S26" s="135"/>
      <c r="U26" s="137"/>
      <c r="W26" s="137"/>
      <c r="X26" s="137"/>
      <c r="Y26" s="137"/>
      <c r="Z26" s="8"/>
    </row>
    <row r="27" spans="1:26" ht="15.75" customHeight="1" x14ac:dyDescent="0.25">
      <c r="A27" s="201" t="s">
        <v>3127</v>
      </c>
      <c r="B27" s="184">
        <v>17</v>
      </c>
      <c r="C27" s="123" t="s">
        <v>2448</v>
      </c>
      <c r="D27" s="92">
        <f>IFERROR(INDEX('на отправку (3)'!G:G,MATCH($V27,'на отправку (3)'!$B:$B,0),1),0)</f>
        <v>5847</v>
      </c>
      <c r="E27" s="92">
        <f>IFERROR(INDEX('на отправку (3)'!H:H,MATCH($V27,'на отправку (3)'!$B:$B,0),1),0)</f>
        <v>5847</v>
      </c>
      <c r="F27" s="92">
        <f>IFERROR(INDEX('на отправку (3)'!I:I,MATCH($V27,'на отправку (3)'!$B:$B,0),1),0)</f>
        <v>1</v>
      </c>
      <c r="G27" s="191">
        <f>IFERROR(INDEX('на отправку (3)'!J:J,MATCH($V27,'на отправку (3)'!$B:$B,0),1),0)</f>
        <v>1</v>
      </c>
      <c r="H27" s="92">
        <f>IFERROR(INDEX('на отправку (3)'!K:K,MATCH($V27,'на отправку (3)'!$B:$B,0),1),0)/100</f>
        <v>8.7776569000000003E-4</v>
      </c>
      <c r="I27" s="191">
        <f>IFERROR(INDEX('на отправку (3)'!M:M,MATCH($V27,'на отправку (3)'!$B:$B,0),1),0)</f>
        <v>1</v>
      </c>
      <c r="J27" s="129">
        <f>IFERROR(INDEX('на отправку (3)'!N:N,MATCH($V27,'на отправку (3)'!$B:$B,0),1),0)</f>
        <v>5</v>
      </c>
      <c r="K27" s="92" t="str">
        <f>IFERROR(INDEX('на отправку (3)'!O:O,MATCH($V27,'на отправку (3)'!$B:$B,0),1),0)</f>
        <v>x</v>
      </c>
      <c r="L27" s="92">
        <f>IFERROR(INDEX('на отправку (3)'!P:P,MATCH($V27,'на отправку (3)'!$B:$B,0),1),0)</f>
        <v>5</v>
      </c>
      <c r="M27" s="92">
        <f>IFERROR(INDEX('на отправку (3)'!Q:Q,MATCH($V27,'на отправку (3)'!$B:$B,0),1),0)</f>
        <v>1</v>
      </c>
      <c r="N27" s="92">
        <f>IFERROR(INDEX('на отправку (3)'!R:R,MATCH($V27,'на отправку (3)'!$B:$B,0),1),0)</f>
        <v>0</v>
      </c>
      <c r="O27" s="92">
        <f>IFERROR(INDEX('на отправку (3)'!S:S,MATCH($V27,'на отправку (3)'!$B:$B,0),1),0)</f>
        <v>5514</v>
      </c>
      <c r="P27" s="92">
        <f>IFERROR(INDEX('на отправку (3)'!T:T,MATCH($V27,'на отправку (3)'!$B:$B,0),1),0)</f>
        <v>5998</v>
      </c>
      <c r="Q27" s="92">
        <f>IFERROR(INDEX('на отправку (3)'!U:U,MATCH($V27,'на отправку (3)'!$B:$B,0),1),0)</f>
        <v>0.91930643499999998</v>
      </c>
      <c r="R27" s="129">
        <f>IFERROR(INDEX('на отправку (3)'!V:V,MATCH($V27,'на отправку (3)'!$B:$B,0),1),0)</f>
        <v>0</v>
      </c>
      <c r="S27" s="92">
        <f>IFERROR(INDEX('на отправку (3)'!W:W,MATCH($V27,'на отправку (3)'!$B:$B,0),1),0)</f>
        <v>0</v>
      </c>
      <c r="U27" s="71">
        <f t="shared" ref="U27" si="3">IF(J27&gt;0,1,0)</f>
        <v>1</v>
      </c>
      <c r="V27" s="89" t="str">
        <f t="shared" ref="V27" si="4">CONCATENATE($U$1,"№",C27)</f>
        <v>029400№15</v>
      </c>
      <c r="W27" s="8">
        <f>IFERROR(INDEX('на отправку (3)'!AB:AB,MATCH($V27,'на отправку (3)'!$B:$B,0),1),0)</f>
        <v>0.96851403899999999</v>
      </c>
      <c r="X27" s="8">
        <f>IFERROR(INDEX('на отправку (3)'!AC:AC,MATCH($V27,'на отправку (3)'!$B:$B,0),1),0)</f>
        <v>0</v>
      </c>
      <c r="Y27" s="8">
        <v>5</v>
      </c>
      <c r="Z27" s="8">
        <f t="shared" si="2"/>
        <v>5</v>
      </c>
    </row>
    <row r="28" spans="1:26" ht="55.5" customHeight="1" x14ac:dyDescent="0.25">
      <c r="A28" s="201" t="s">
        <v>3128</v>
      </c>
      <c r="B28" s="184">
        <v>18</v>
      </c>
      <c r="C28" s="123" t="s">
        <v>2449</v>
      </c>
      <c r="D28" s="92">
        <f>IFERROR(INDEX('на отправку (3)'!G:G,MATCH($V28,'на отправку (3)'!$B:$B,0),1),0)</f>
        <v>9</v>
      </c>
      <c r="E28" s="92">
        <f>IFERROR(INDEX('на отправку (3)'!H:H,MATCH($V28,'на отправку (3)'!$B:$B,0),1),0)</f>
        <v>9</v>
      </c>
      <c r="F28" s="92">
        <f>IFERROR(INDEX('на отправку (3)'!I:I,MATCH($V28,'на отправку (3)'!$B:$B,0),1),0)</f>
        <v>1</v>
      </c>
      <c r="G28" s="192" t="str">
        <f>IFERROR(INDEX('на отправку (3)'!J:J,MATCH($V28,'на отправку (3)'!$B:$B,0),1),0)</f>
        <v>x</v>
      </c>
      <c r="H28" s="92">
        <f>IFERROR(INDEX('на отправку (3)'!K:K,MATCH($V28,'на отправку (3)'!$B:$B,0),1),0)/100</f>
        <v>0</v>
      </c>
      <c r="I28" s="192" t="str">
        <f>IFERROR(INDEX('на отправку (3)'!M:M,MATCH($V28,'на отправку (3)'!$B:$B,0),1),0)</f>
        <v>x</v>
      </c>
      <c r="J28" s="129">
        <f>IFERROR(INDEX('на отправку (3)'!N:N,MATCH($V28,'на отправку (3)'!$B:$B,0),1),0)</f>
        <v>6</v>
      </c>
      <c r="K28" s="92">
        <f>IFERROR(INDEX('на отправку (3)'!O:O,MATCH($V28,'на отправку (3)'!$B:$B,0),1),0)</f>
        <v>2</v>
      </c>
      <c r="L28" s="92">
        <f>IFERROR(INDEX('на отправку (3)'!P:P,MATCH($V28,'на отправку (3)'!$B:$B,0),1),0)</f>
        <v>4</v>
      </c>
      <c r="M28" s="92">
        <f>IFERROR(INDEX('на отправку (3)'!Q:Q,MATCH($V28,'на отправку (3)'!$B:$B,0),1),0)</f>
        <v>1</v>
      </c>
      <c r="N28" s="92">
        <f>IFERROR(INDEX('на отправку (3)'!R:R,MATCH($V28,'на отправку (3)'!$B:$B,0),1),0)</f>
        <v>0</v>
      </c>
      <c r="O28" s="92">
        <f>IFERROR(INDEX('на отправку (3)'!S:S,MATCH($V28,'на отправку (3)'!$B:$B,0),1),0)</f>
        <v>2</v>
      </c>
      <c r="P28" s="92">
        <f>IFERROR(INDEX('на отправку (3)'!T:T,MATCH($V28,'на отправку (3)'!$B:$B,0),1),0)</f>
        <v>2</v>
      </c>
      <c r="Q28" s="92">
        <f>IFERROR(INDEX('на отправку (3)'!U:U,MATCH($V28,'на отправку (3)'!$B:$B,0),1),0)</f>
        <v>1</v>
      </c>
      <c r="R28" s="129">
        <f>IFERROR(INDEX('на отправку (3)'!V:V,MATCH($V28,'на отправку (3)'!$B:$B,0),1),0)</f>
        <v>0</v>
      </c>
      <c r="S28" s="92">
        <f>IFERROR(INDEX('на отправку (3)'!W:W,MATCH($V28,'на отправку (3)'!$B:$B,0),1),0)</f>
        <v>0</v>
      </c>
      <c r="U28" s="71">
        <f t="shared" ref="U28:U32" si="5">IF(J28&gt;0,1,0)</f>
        <v>1</v>
      </c>
      <c r="V28" s="89" t="str">
        <f t="shared" ref="V28:V32" si="6">CONCATENATE($U$1,"№",C28)</f>
        <v>029400№16</v>
      </c>
      <c r="W28" s="8">
        <f>IFERROR(INDEX('на отправку (3)'!AB:AB,MATCH($V28,'на отправку (3)'!$B:$B,0),1),0)</f>
        <v>0.94674221000000003</v>
      </c>
      <c r="X28" s="8">
        <f>IFERROR(INDEX('на отправку (3)'!AC:AC,MATCH($V28,'на отправку (3)'!$B:$B,0),1),0)</f>
        <v>1</v>
      </c>
      <c r="Y28" s="8">
        <v>6</v>
      </c>
      <c r="Z28" s="8">
        <f t="shared" si="2"/>
        <v>6</v>
      </c>
    </row>
    <row r="29" spans="1:26" ht="45" customHeight="1" x14ac:dyDescent="0.25">
      <c r="A29" s="201" t="s">
        <v>3129</v>
      </c>
      <c r="B29" s="184">
        <v>19</v>
      </c>
      <c r="C29" s="123" t="s">
        <v>2450</v>
      </c>
      <c r="D29" s="92">
        <f>IFERROR(INDEX('на отправку (3)'!G:G,MATCH($V29,'на отправку (3)'!$B:$B,0),1),0)</f>
        <v>28</v>
      </c>
      <c r="E29" s="92">
        <f>IFERROR(INDEX('на отправку (3)'!H:H,MATCH($V29,'на отправку (3)'!$B:$B,0),1),0)</f>
        <v>28</v>
      </c>
      <c r="F29" s="92">
        <f>IFERROR(INDEX('на отправку (3)'!I:I,MATCH($V29,'на отправку (3)'!$B:$B,0),1),0)</f>
        <v>1</v>
      </c>
      <c r="G29" s="192" t="str">
        <f>IFERROR(INDEX('на отправку (3)'!J:J,MATCH($V29,'на отправку (3)'!$B:$B,0),1),0)</f>
        <v>x</v>
      </c>
      <c r="H29" s="92">
        <f>IFERROR(INDEX('на отправку (3)'!K:K,MATCH($V29,'на отправку (3)'!$B:$B,0),1),0)/100</f>
        <v>0</v>
      </c>
      <c r="I29" s="192" t="str">
        <f>IFERROR(INDEX('на отправку (3)'!M:M,MATCH($V29,'на отправку (3)'!$B:$B,0),1),0)</f>
        <v>x</v>
      </c>
      <c r="J29" s="129">
        <f>IFERROR(INDEX('на отправку (3)'!N:N,MATCH($V29,'на отправку (3)'!$B:$B,0),1),0)</f>
        <v>6</v>
      </c>
      <c r="K29" s="92">
        <f>IFERROR(INDEX('на отправку (3)'!O:O,MATCH($V29,'на отправку (3)'!$B:$B,0),1),0)</f>
        <v>2</v>
      </c>
      <c r="L29" s="92">
        <f>IFERROR(INDEX('на отправку (3)'!P:P,MATCH($V29,'на отправку (3)'!$B:$B,0),1),0)</f>
        <v>4</v>
      </c>
      <c r="M29" s="92">
        <f>IFERROR(INDEX('на отправку (3)'!Q:Q,MATCH($V29,'на отправку (3)'!$B:$B,0),1),0)</f>
        <v>1</v>
      </c>
      <c r="N29" s="92">
        <f>IFERROR(INDEX('на отправку (3)'!R:R,MATCH($V29,'на отправку (3)'!$B:$B,0),1),0)</f>
        <v>0</v>
      </c>
      <c r="O29" s="92">
        <f>IFERROR(INDEX('на отправку (3)'!S:S,MATCH($V29,'на отправку (3)'!$B:$B,0),1),0)</f>
        <v>21</v>
      </c>
      <c r="P29" s="92">
        <f>IFERROR(INDEX('на отправку (3)'!T:T,MATCH($V29,'на отправку (3)'!$B:$B,0),1),0)</f>
        <v>21</v>
      </c>
      <c r="Q29" s="92">
        <f>IFERROR(INDEX('на отправку (3)'!U:U,MATCH($V29,'на отправку (3)'!$B:$B,0),1),0)</f>
        <v>1</v>
      </c>
      <c r="R29" s="129">
        <f>IFERROR(INDEX('на отправку (3)'!V:V,MATCH($V29,'на отправку (3)'!$B:$B,0),1),0)</f>
        <v>0</v>
      </c>
      <c r="S29" s="92">
        <f>IFERROR(INDEX('на отправку (3)'!W:W,MATCH($V29,'на отправку (3)'!$B:$B,0),1),0)</f>
        <v>0</v>
      </c>
      <c r="U29" s="71">
        <f t="shared" si="5"/>
        <v>1</v>
      </c>
      <c r="V29" s="89" t="str">
        <f t="shared" si="6"/>
        <v>029400№17</v>
      </c>
      <c r="W29" s="8">
        <f>IFERROR(INDEX('на отправку (3)'!AB:AB,MATCH($V29,'на отправку (3)'!$B:$B,0),1),0)</f>
        <v>0.98260073299999995</v>
      </c>
      <c r="X29" s="8">
        <f>IFERROR(INDEX('на отправку (3)'!AC:AC,MATCH($V29,'на отправку (3)'!$B:$B,0),1),0)</f>
        <v>1</v>
      </c>
      <c r="Y29" s="8">
        <v>6</v>
      </c>
      <c r="Z29" s="8">
        <f t="shared" si="2"/>
        <v>6</v>
      </c>
    </row>
    <row r="30" spans="1:26" ht="47.25" customHeight="1" x14ac:dyDescent="0.25">
      <c r="A30" s="201" t="s">
        <v>3130</v>
      </c>
      <c r="B30" s="184">
        <v>20</v>
      </c>
      <c r="C30" s="123" t="s">
        <v>2451</v>
      </c>
      <c r="D30" s="92">
        <f>IFERROR(INDEX('на отправку (3)'!G:G,MATCH($V30,'на отправку (3)'!$B:$B,0),1),0)</f>
        <v>72</v>
      </c>
      <c r="E30" s="92">
        <f>IFERROR(INDEX('на отправку (3)'!H:H,MATCH($V30,'на отправку (3)'!$B:$B,0),1),0)</f>
        <v>72</v>
      </c>
      <c r="F30" s="92">
        <f>IFERROR(INDEX('на отправку (3)'!I:I,MATCH($V30,'на отправку (3)'!$B:$B,0),1),0)</f>
        <v>1</v>
      </c>
      <c r="G30" s="192" t="str">
        <f>IFERROR(INDEX('на отправку (3)'!J:J,MATCH($V30,'на отправку (3)'!$B:$B,0),1),0)</f>
        <v>x</v>
      </c>
      <c r="H30" s="92">
        <f>IFERROR(INDEX('на отправку (3)'!K:K,MATCH($V30,'на отправку (3)'!$B:$B,0),1),0)/100</f>
        <v>0</v>
      </c>
      <c r="I30" s="192" t="str">
        <f>IFERROR(INDEX('на отправку (3)'!M:M,MATCH($V30,'на отправку (3)'!$B:$B,0),1),0)</f>
        <v>x</v>
      </c>
      <c r="J30" s="129">
        <f>IFERROR(INDEX('на отправку (3)'!N:N,MATCH($V30,'на отправку (3)'!$B:$B,0),1),0)</f>
        <v>6</v>
      </c>
      <c r="K30" s="92">
        <f>IFERROR(INDEX('на отправку (3)'!O:O,MATCH($V30,'на отправку (3)'!$B:$B,0),1),0)</f>
        <v>2</v>
      </c>
      <c r="L30" s="92">
        <f>IFERROR(INDEX('на отправку (3)'!P:P,MATCH($V30,'на отправку (3)'!$B:$B,0),1),0)</f>
        <v>4</v>
      </c>
      <c r="M30" s="92">
        <f>IFERROR(INDEX('на отправку (3)'!Q:Q,MATCH($V30,'на отправку (3)'!$B:$B,0),1),0)</f>
        <v>1</v>
      </c>
      <c r="N30" s="92">
        <f>IFERROR(INDEX('на отправку (3)'!R:R,MATCH($V30,'на отправку (3)'!$B:$B,0),1),0)</f>
        <v>0</v>
      </c>
      <c r="O30" s="92">
        <f>IFERROR(INDEX('на отправку (3)'!S:S,MATCH($V30,'на отправку (3)'!$B:$B,0),1),0)</f>
        <v>71</v>
      </c>
      <c r="P30" s="92">
        <f>IFERROR(INDEX('на отправку (3)'!T:T,MATCH($V30,'на отправку (3)'!$B:$B,0),1),0)</f>
        <v>71</v>
      </c>
      <c r="Q30" s="92">
        <f>IFERROR(INDEX('на отправку (3)'!U:U,MATCH($V30,'на отправку (3)'!$B:$B,0),1),0)</f>
        <v>1</v>
      </c>
      <c r="R30" s="129">
        <f>IFERROR(INDEX('на отправку (3)'!V:V,MATCH($V30,'на отправку (3)'!$B:$B,0),1),0)</f>
        <v>0</v>
      </c>
      <c r="S30" s="92">
        <f>IFERROR(INDEX('на отправку (3)'!W:W,MATCH($V30,'на отправку (3)'!$B:$B,0),1),0)</f>
        <v>0</v>
      </c>
      <c r="U30" s="71">
        <f t="shared" si="5"/>
        <v>1</v>
      </c>
      <c r="V30" s="89" t="str">
        <f t="shared" si="6"/>
        <v>029400№18</v>
      </c>
      <c r="W30" s="8">
        <f>IFERROR(INDEX('на отправку (3)'!AB:AB,MATCH($V30,'на отправку (3)'!$B:$B,0),1),0)</f>
        <v>0.96027201100000004</v>
      </c>
      <c r="X30" s="8">
        <f>IFERROR(INDEX('на отправку (3)'!AC:AC,MATCH($V30,'на отправку (3)'!$B:$B,0),1),0)</f>
        <v>1</v>
      </c>
      <c r="Y30" s="8">
        <v>6</v>
      </c>
      <c r="Z30" s="8">
        <f t="shared" si="2"/>
        <v>6</v>
      </c>
    </row>
    <row r="31" spans="1:26" ht="50.25" customHeight="1" x14ac:dyDescent="0.25">
      <c r="A31" s="201" t="s">
        <v>3131</v>
      </c>
      <c r="B31" s="184">
        <v>21</v>
      </c>
      <c r="C31" s="123" t="s">
        <v>2452</v>
      </c>
      <c r="D31" s="92">
        <f>IFERROR(INDEX('на отправку (3)'!G:G,MATCH($V31,'на отправку (3)'!$B:$B,0),1),0)</f>
        <v>42</v>
      </c>
      <c r="E31" s="92">
        <f>IFERROR(INDEX('на отправку (3)'!H:H,MATCH($V31,'на отправку (3)'!$B:$B,0),1),0)</f>
        <v>42</v>
      </c>
      <c r="F31" s="92">
        <f>IFERROR(INDEX('на отправку (3)'!I:I,MATCH($V31,'на отправку (3)'!$B:$B,0),1),0)</f>
        <v>1</v>
      </c>
      <c r="G31" s="192" t="str">
        <f>IFERROR(INDEX('на отправку (3)'!J:J,MATCH($V31,'на отправку (3)'!$B:$B,0),1),0)</f>
        <v>x</v>
      </c>
      <c r="H31" s="92">
        <f>IFERROR(INDEX('на отправку (3)'!K:K,MATCH($V31,'на отправку (3)'!$B:$B,0),1),0)/100</f>
        <v>0</v>
      </c>
      <c r="I31" s="192" t="str">
        <f>IFERROR(INDEX('на отправку (3)'!M:M,MATCH($V31,'на отправку (3)'!$B:$B,0),1),0)</f>
        <v>x</v>
      </c>
      <c r="J31" s="129">
        <f>IFERROR(INDEX('на отправку (3)'!N:N,MATCH($V31,'на отправку (3)'!$B:$B,0),1),0)</f>
        <v>6</v>
      </c>
      <c r="K31" s="92">
        <f>IFERROR(INDEX('на отправку (3)'!O:O,MATCH($V31,'на отправку (3)'!$B:$B,0),1),0)</f>
        <v>2</v>
      </c>
      <c r="L31" s="92">
        <f>IFERROR(INDEX('на отправку (3)'!P:P,MATCH($V31,'на отправку (3)'!$B:$B,0),1),0)</f>
        <v>4</v>
      </c>
      <c r="M31" s="92">
        <f>IFERROR(INDEX('на отправку (3)'!Q:Q,MATCH($V31,'на отправку (3)'!$B:$B,0),1),0)</f>
        <v>1</v>
      </c>
      <c r="N31" s="92">
        <f>IFERROR(INDEX('на отправку (3)'!R:R,MATCH($V31,'на отправку (3)'!$B:$B,0),1),0)</f>
        <v>0</v>
      </c>
      <c r="O31" s="92">
        <f>IFERROR(INDEX('на отправку (3)'!S:S,MATCH($V31,'на отправку (3)'!$B:$B,0),1),0)</f>
        <v>7</v>
      </c>
      <c r="P31" s="92">
        <f>IFERROR(INDEX('на отправку (3)'!T:T,MATCH($V31,'на отправку (3)'!$B:$B,0),1),0)</f>
        <v>7</v>
      </c>
      <c r="Q31" s="92">
        <f>IFERROR(INDEX('на отправку (3)'!U:U,MATCH($V31,'на отправку (3)'!$B:$B,0),1),0)</f>
        <v>1</v>
      </c>
      <c r="R31" s="129">
        <f>IFERROR(INDEX('на отправку (3)'!V:V,MATCH($V31,'на отправку (3)'!$B:$B,0),1),0)</f>
        <v>0</v>
      </c>
      <c r="S31" s="92">
        <f>IFERROR(INDEX('на отправку (3)'!W:W,MATCH($V31,'на отправку (3)'!$B:$B,0),1),0)</f>
        <v>0</v>
      </c>
      <c r="U31" s="71">
        <f t="shared" si="5"/>
        <v>1</v>
      </c>
      <c r="V31" s="89" t="str">
        <f t="shared" si="6"/>
        <v>029400№19</v>
      </c>
      <c r="W31" s="8">
        <f>IFERROR(INDEX('на отправку (3)'!AB:AB,MATCH($V31,'на отправку (3)'!$B:$B,0),1),0)</f>
        <v>0.96570972899999996</v>
      </c>
      <c r="X31" s="8">
        <f>IFERROR(INDEX('на отправку (3)'!AC:AC,MATCH($V31,'на отправку (3)'!$B:$B,0),1),0)</f>
        <v>1</v>
      </c>
      <c r="Y31" s="8">
        <v>6</v>
      </c>
      <c r="Z31" s="8">
        <f t="shared" si="2"/>
        <v>6</v>
      </c>
    </row>
    <row r="32" spans="1:26" ht="78.75" x14ac:dyDescent="0.25">
      <c r="A32" s="201" t="s">
        <v>3132</v>
      </c>
      <c r="B32" s="184">
        <v>22</v>
      </c>
      <c r="C32" s="123" t="s">
        <v>2453</v>
      </c>
      <c r="D32" s="92">
        <f>IFERROR(INDEX('на отправку (3)'!G:G,MATCH($V32,'на отправку (3)'!$B:$B,0),1),0)</f>
        <v>7</v>
      </c>
      <c r="E32" s="92">
        <f>IFERROR(INDEX('на отправку (3)'!H:H,MATCH($V32,'на отправку (3)'!$B:$B,0),1),0)</f>
        <v>31</v>
      </c>
      <c r="F32" s="92">
        <f>IFERROR(INDEX('на отправку (3)'!I:I,MATCH($V32,'на отправку (3)'!$B:$B,0),1),0)</f>
        <v>0.22580645199999999</v>
      </c>
      <c r="G32" s="192" t="str">
        <f>IFERROR(INDEX('на отправку (3)'!J:J,MATCH($V32,'на отправку (3)'!$B:$B,0),1),0)</f>
        <v>x</v>
      </c>
      <c r="H32" s="92">
        <f>IFERROR(INDEX('на отправку (3)'!K:K,MATCH($V32,'на отправку (3)'!$B:$B,0),1),0)/100</f>
        <v>1.2903226000000002E-3</v>
      </c>
      <c r="I32" s="192" t="str">
        <f>IFERROR(INDEX('на отправку (3)'!M:M,MATCH($V32,'на отправку (3)'!$B:$B,0),1),0)</f>
        <v>x</v>
      </c>
      <c r="J32" s="129">
        <f>IFERROR(INDEX('на отправку (3)'!N:N,MATCH($V32,'на отправку (3)'!$B:$B,0),1),0)</f>
        <v>6</v>
      </c>
      <c r="K32" s="92">
        <f>IFERROR(INDEX('на отправку (3)'!O:O,MATCH($V32,'на отправку (3)'!$B:$B,0),1),0)</f>
        <v>0</v>
      </c>
      <c r="L32" s="92">
        <f>IFERROR(INDEX('на отправку (3)'!P:P,MATCH($V32,'на отправку (3)'!$B:$B,0),1),0)</f>
        <v>3</v>
      </c>
      <c r="M32" s="92">
        <f>IFERROR(INDEX('на отправку (3)'!Q:Q,MATCH($V32,'на отправку (3)'!$B:$B,0),1),0)</f>
        <v>1</v>
      </c>
      <c r="N32" s="92">
        <f>IFERROR(INDEX('на отправку (3)'!R:R,MATCH($V32,'на отправку (3)'!$B:$B,0),1),0)</f>
        <v>0</v>
      </c>
      <c r="O32" s="92">
        <f>IFERROR(INDEX('на отправку (3)'!S:S,MATCH($V32,'на отправку (3)'!$B:$B,0),1),0)</f>
        <v>1</v>
      </c>
      <c r="P32" s="92">
        <f>IFERROR(INDEX('на отправку (3)'!T:T,MATCH($V32,'на отправку (3)'!$B:$B,0),1),0)</f>
        <v>5</v>
      </c>
      <c r="Q32" s="92">
        <f>IFERROR(INDEX('на отправку (3)'!U:U,MATCH($V32,'на отправку (3)'!$B:$B,0),1),0)</f>
        <v>0.2</v>
      </c>
      <c r="R32" s="129">
        <f>IFERROR(INDEX('на отправку (3)'!V:V,MATCH($V32,'на отправку (3)'!$B:$B,0),1),0)</f>
        <v>0</v>
      </c>
      <c r="S32" s="92">
        <f>IFERROR(INDEX('на отправку (3)'!W:W,MATCH($V32,'на отправку (3)'!$B:$B,0),1),0)</f>
        <v>0</v>
      </c>
      <c r="U32" s="71">
        <f t="shared" si="5"/>
        <v>1</v>
      </c>
      <c r="V32" s="89" t="str">
        <f t="shared" si="6"/>
        <v>029400№20</v>
      </c>
      <c r="W32" s="8">
        <f>IFERROR(INDEX('на отправку (3)'!AB:AB,MATCH($V32,'на отправку (3)'!$B:$B,0),1),0)</f>
        <v>0.8075</v>
      </c>
      <c r="X32" s="8">
        <f>IFERROR(INDEX('на отправку (3)'!AC:AC,MATCH($V32,'на отправку (3)'!$B:$B,0),1),0)</f>
        <v>1</v>
      </c>
      <c r="Y32" s="8">
        <v>6</v>
      </c>
      <c r="Z32" s="8">
        <f t="shared" si="2"/>
        <v>6</v>
      </c>
    </row>
    <row r="33" spans="1:27" s="136" customFormat="1" ht="21" customHeight="1" x14ac:dyDescent="0.25">
      <c r="A33" s="202"/>
      <c r="B33" s="187"/>
      <c r="C33" s="134"/>
      <c r="D33" s="135" t="s">
        <v>15</v>
      </c>
      <c r="E33" s="135"/>
      <c r="F33" s="135"/>
      <c r="G33" s="190"/>
      <c r="H33" s="135"/>
      <c r="I33" s="193"/>
      <c r="J33" s="139">
        <f>SUM(J34:J37)</f>
        <v>18.5</v>
      </c>
      <c r="K33" s="135"/>
      <c r="L33" s="135"/>
      <c r="M33" s="135"/>
      <c r="N33" s="135"/>
      <c r="O33" s="135"/>
      <c r="P33" s="135"/>
      <c r="Q33" s="135"/>
      <c r="R33" s="135"/>
      <c r="S33" s="135"/>
      <c r="U33" s="137"/>
      <c r="W33" s="137"/>
      <c r="X33" s="137"/>
      <c r="Y33" s="137"/>
      <c r="Z33" s="8"/>
    </row>
    <row r="34" spans="1:27" ht="42.75" customHeight="1" x14ac:dyDescent="0.25">
      <c r="A34" s="201" t="s">
        <v>3133</v>
      </c>
      <c r="B34" s="184">
        <v>23</v>
      </c>
      <c r="C34" s="123" t="s">
        <v>2454</v>
      </c>
      <c r="D34" s="92">
        <f>IFERROR(INDEX('на отправку (3)'!G:G,MATCH($V34,'на отправку (3)'!$B:$B,0),1),0)</f>
        <v>30</v>
      </c>
      <c r="E34" s="92">
        <f>IFERROR(INDEX('на отправку (3)'!H:H,MATCH($V34,'на отправку (3)'!$B:$B,0),1),0)</f>
        <v>91</v>
      </c>
      <c r="F34" s="92">
        <f>IFERROR(INDEX('на отправку (3)'!I:I,MATCH($V34,'на отправку (3)'!$B:$B,0),1),0)</f>
        <v>0.32967033000000001</v>
      </c>
      <c r="G34" s="191" t="str">
        <f>IFERROR(INDEX('на отправку (3)'!J:J,MATCH($V34,'на отправку (3)'!$B:$B,0),1),0)</f>
        <v>x</v>
      </c>
      <c r="H34" s="92">
        <f>IFERROR(INDEX('на отправку (3)'!K:K,MATCH($V34,'на отправку (3)'!$B:$B,0),1),0)/100</f>
        <v>9.8901100000000014E-4</v>
      </c>
      <c r="I34" s="191" t="str">
        <f>IFERROR(INDEX('на отправку (3)'!M:M,MATCH($V34,'на отправку (3)'!$B:$B,0),1),0)</f>
        <v>x</v>
      </c>
      <c r="J34" s="129">
        <f>IFERROR(INDEX('на отправку (3)'!N:N,MATCH($V34,'на отправку (3)'!$B:$B,0),1),0)</f>
        <v>5</v>
      </c>
      <c r="K34" s="92">
        <f>IFERROR(INDEX('на отправку (3)'!O:O,MATCH($V34,'на отправку (3)'!$B:$B,0),1),0)</f>
        <v>0</v>
      </c>
      <c r="L34" s="92">
        <f>IFERROR(INDEX('на отправку (3)'!P:P,MATCH($V34,'на отправку (3)'!$B:$B,0),1),0)</f>
        <v>3</v>
      </c>
      <c r="M34" s="92">
        <f>IFERROR(INDEX('на отправку (3)'!Q:Q,MATCH($V34,'на отправку (3)'!$B:$B,0),1),0)</f>
        <v>1</v>
      </c>
      <c r="N34" s="92">
        <f>IFERROR(INDEX('на отправку (3)'!R:R,MATCH($V34,'на отправку (3)'!$B:$B,0),1),0)</f>
        <v>0</v>
      </c>
      <c r="O34" s="92">
        <f>IFERROR(INDEX('на отправку (3)'!S:S,MATCH($V34,'на отправку (3)'!$B:$B,0),1),0)</f>
        <v>15</v>
      </c>
      <c r="P34" s="92">
        <f>IFERROR(INDEX('на отправку (3)'!T:T,MATCH($V34,'на отправку (3)'!$B:$B,0),1),0)</f>
        <v>50</v>
      </c>
      <c r="Q34" s="92">
        <f>IFERROR(INDEX('на отправку (3)'!U:U,MATCH($V34,'на отправку (3)'!$B:$B,0),1),0)</f>
        <v>0.3</v>
      </c>
      <c r="R34" s="129">
        <f>IFERROR(INDEX('на отправку (3)'!V:V,MATCH($V34,'на отправку (3)'!$B:$B,0),1),0)</f>
        <v>0</v>
      </c>
      <c r="S34" s="92">
        <f>IFERROR(INDEX('на отправку (3)'!W:W,MATCH($V34,'на отправку (3)'!$B:$B,0),1),0)</f>
        <v>0</v>
      </c>
      <c r="U34" s="71">
        <f t="shared" ref="U34" si="7">IF(J34&gt;0,1,0)</f>
        <v>1</v>
      </c>
      <c r="V34" s="89" t="str">
        <f t="shared" ref="V34" si="8">CONCATENATE($U$1,"№",C34)</f>
        <v>029400№21</v>
      </c>
      <c r="W34" s="8">
        <f>IFERROR(INDEX('на отправку (3)'!AB:AB,MATCH($V34,'на отправку (3)'!$B:$B,0),1),0)</f>
        <v>0.39646335199999999</v>
      </c>
      <c r="X34" s="8">
        <f>IFERROR(INDEX('на отправку (3)'!AC:AC,MATCH($V34,'на отправку (3)'!$B:$B,0),1),0)</f>
        <v>1</v>
      </c>
      <c r="Y34" s="8">
        <v>8</v>
      </c>
      <c r="Z34" s="8">
        <f t="shared" si="2"/>
        <v>8</v>
      </c>
    </row>
    <row r="35" spans="1:27" ht="56.25" customHeight="1" x14ac:dyDescent="0.25">
      <c r="A35" s="201" t="s">
        <v>3134</v>
      </c>
      <c r="B35" s="184">
        <v>24</v>
      </c>
      <c r="C35" s="123">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1" t="str">
        <f>IFERROR(INDEX('на отправку (3)'!J:J,MATCH($V35,'на отправку (3)'!$B:$B,0),1),0)</f>
        <v>x</v>
      </c>
      <c r="H35" s="92">
        <f>IFERROR(INDEX('на отправку (3)'!K:K,MATCH($V35,'на отправку (3)'!$B:$B,0),1),0)/100</f>
        <v>0</v>
      </c>
      <c r="I35" s="191" t="str">
        <f>IFERROR(INDEX('на отправку (3)'!M:M,MATCH($V35,'на отправку (3)'!$B:$B,0),1),0)</f>
        <v>x</v>
      </c>
      <c r="J35" s="129">
        <f>IFERROR(INDEX('на отправку (3)'!N:N,MATCH($V35,'на отправку (3)'!$B:$B,0),1),0)</f>
        <v>0</v>
      </c>
      <c r="K35" s="92">
        <f>IFERROR(INDEX('на отправку (3)'!O:O,MATCH($V35,'на отправку (3)'!$B:$B,0),1),0)</f>
        <v>0</v>
      </c>
      <c r="L35" s="92">
        <f>IFERROR(INDEX('на отправку (3)'!P:P,MATCH($V35,'на отправку (3)'!$B:$B,0),1),0)</f>
        <v>0</v>
      </c>
      <c r="M35" s="92">
        <f>IFERROR(INDEX('на отправку (3)'!Q:Q,MATCH($V35,'на отправку (3)'!$B:$B,0),1),0)</f>
        <v>2</v>
      </c>
      <c r="N35" s="92">
        <f>IFERROR(INDEX('на отправку (3)'!R:R,MATCH($V35,'на отправку (3)'!$B:$B,0),1),0)</f>
        <v>0</v>
      </c>
      <c r="O35" s="92">
        <f>IFERROR(INDEX('на отправку (3)'!S:S,MATCH($V35,'на отправку (3)'!$B:$B,0),1),0)</f>
        <v>0</v>
      </c>
      <c r="P35" s="92">
        <f>IFERROR(INDEX('на отправку (3)'!T:T,MATCH($V35,'на отправку (3)'!$B:$B,0),1),0)</f>
        <v>0</v>
      </c>
      <c r="Q35" s="92">
        <f>IFERROR(INDEX('на отправку (3)'!U:U,MATCH($V35,'на отправку (3)'!$B:$B,0),1),0)</f>
        <v>0</v>
      </c>
      <c r="R35" s="129">
        <f>IFERROR(INDEX('на отправку (3)'!V:V,MATCH($V35,'на отправку (3)'!$B:$B,0),1),0)</f>
        <v>0</v>
      </c>
      <c r="S35" s="92">
        <f>IFERROR(INDEX('на отправку (3)'!W:W,MATCH($V35,'на отправку (3)'!$B:$B,0),1),0)</f>
        <v>0</v>
      </c>
      <c r="U35" s="71">
        <f t="shared" ref="U35:U37" si="9">IF(J35&gt;0,1,0)</f>
        <v>0</v>
      </c>
      <c r="V35" s="89" t="str">
        <f t="shared" ref="V35:V37" si="10">CONCATENATE($U$1,"№",C35)</f>
        <v>029400№23</v>
      </c>
      <c r="W35" s="8">
        <f>IFERROR(INDEX('на отправку (3)'!AB:AB,MATCH($V35,'на отправку (3)'!$B:$B,0),1),0)</f>
        <v>0.6</v>
      </c>
      <c r="X35" s="8">
        <f>IFERROR(INDEX('на отправку (3)'!AC:AC,MATCH($V35,'на отправку (3)'!$B:$B,0),1),0)</f>
        <v>1</v>
      </c>
      <c r="Y35" s="8">
        <v>9</v>
      </c>
      <c r="Z35" s="8">
        <f t="shared" si="2"/>
        <v>0</v>
      </c>
    </row>
    <row r="36" spans="1:27" ht="60" customHeight="1" x14ac:dyDescent="0.25">
      <c r="A36" s="201" t="s">
        <v>3135</v>
      </c>
      <c r="B36" s="184">
        <v>25</v>
      </c>
      <c r="C36" s="123">
        <v>24</v>
      </c>
      <c r="D36" s="92">
        <f>IFERROR(INDEX('на отправку (3)'!G:G,MATCH($V36,'на отправку (3)'!$B:$B,0),1),0)</f>
        <v>2</v>
      </c>
      <c r="E36" s="92">
        <f>IFERROR(INDEX('на отправку (3)'!H:H,MATCH($V36,'на отправку (3)'!$B:$B,0),1),0)</f>
        <v>2</v>
      </c>
      <c r="F36" s="92">
        <f>IFERROR(INDEX('на отправку (3)'!I:I,MATCH($V36,'на отправку (3)'!$B:$B,0),1),0)</f>
        <v>1</v>
      </c>
      <c r="G36" s="191" t="str">
        <f>IFERROR(INDEX('на отправку (3)'!J:J,MATCH($V36,'на отправку (3)'!$B:$B,0),1),0)</f>
        <v>x</v>
      </c>
      <c r="H36" s="92">
        <f>IFERROR(INDEX('на отправку (3)'!K:K,MATCH($V36,'на отправку (3)'!$B:$B,0),1),0)/100</f>
        <v>4.999999988E-2</v>
      </c>
      <c r="I36" s="191" t="str">
        <f>IFERROR(INDEX('на отправку (3)'!M:M,MATCH($V36,'на отправку (3)'!$B:$B,0),1),0)</f>
        <v>x</v>
      </c>
      <c r="J36" s="129">
        <f>IFERROR(INDEX('на отправку (3)'!N:N,MATCH($V36,'на отправку (3)'!$B:$B,0),1),0)</f>
        <v>9</v>
      </c>
      <c r="K36" s="92">
        <f>IFERROR(INDEX('на отправку (3)'!O:O,MATCH($V36,'на отправку (3)'!$B:$B,0),1),0)</f>
        <v>2</v>
      </c>
      <c r="L36" s="92">
        <f>IFERROR(INDEX('на отправку (3)'!P:P,MATCH($V36,'на отправку (3)'!$B:$B,0),1),0)</f>
        <v>4</v>
      </c>
      <c r="M36" s="92">
        <f>IFERROR(INDEX('на отправку (3)'!Q:Q,MATCH($V36,'на отправку (3)'!$B:$B,0),1),0)</f>
        <v>1</v>
      </c>
      <c r="N36" s="92">
        <f>IFERROR(INDEX('на отправку (3)'!R:R,MATCH($V36,'на отправку (3)'!$B:$B,0),1),0)</f>
        <v>0</v>
      </c>
      <c r="O36" s="92">
        <f>IFERROR(INDEX('на отправку (3)'!S:S,MATCH($V36,'на отправку (3)'!$B:$B,0),1),0)</f>
        <v>1</v>
      </c>
      <c r="P36" s="92">
        <f>IFERROR(INDEX('на отправку (3)'!T:T,MATCH($V36,'на отправку (3)'!$B:$B,0),1),0)</f>
        <v>6</v>
      </c>
      <c r="Q36" s="92">
        <f>IFERROR(INDEX('на отправку (3)'!U:U,MATCH($V36,'на отправку (3)'!$B:$B,0),1),0)</f>
        <v>0.16666666699999999</v>
      </c>
      <c r="R36" s="129">
        <f>IFERROR(INDEX('на отправку (3)'!V:V,MATCH($V36,'на отправку (3)'!$B:$B,0),1),0)</f>
        <v>0</v>
      </c>
      <c r="S36" s="92">
        <f>IFERROR(INDEX('на отправку (3)'!W:W,MATCH($V36,'на отправку (3)'!$B:$B,0),1),0)</f>
        <v>0</v>
      </c>
      <c r="U36" s="71">
        <f t="shared" si="9"/>
        <v>1</v>
      </c>
      <c r="V36" s="89" t="str">
        <f t="shared" si="10"/>
        <v>029400№24</v>
      </c>
      <c r="W36" s="8">
        <f>IFERROR(INDEX('на отправку (3)'!AB:AB,MATCH($V36,'на отправку (3)'!$B:$B,0),1),0)</f>
        <v>0.381578947</v>
      </c>
      <c r="X36" s="8">
        <f>IFERROR(INDEX('на отправку (3)'!AC:AC,MATCH($V36,'на отправку (3)'!$B:$B,0),1),0)</f>
        <v>1</v>
      </c>
      <c r="Y36" s="8">
        <v>9</v>
      </c>
      <c r="Z36" s="8">
        <f t="shared" si="2"/>
        <v>9</v>
      </c>
    </row>
    <row r="37" spans="1:27" ht="46.5" customHeight="1" x14ac:dyDescent="0.25">
      <c r="A37" s="201" t="s">
        <v>3136</v>
      </c>
      <c r="B37" s="184">
        <v>26</v>
      </c>
      <c r="C37" s="123">
        <v>25</v>
      </c>
      <c r="D37" s="92">
        <f>IFERROR(INDEX('на отправку (3)'!G:G,MATCH($V37,'на отправку (3)'!$B:$B,0),1),0)</f>
        <v>140</v>
      </c>
      <c r="E37" s="92">
        <f>IFERROR(INDEX('на отправку (3)'!H:H,MATCH($V37,'на отправку (3)'!$B:$B,0),1),0)</f>
        <v>144</v>
      </c>
      <c r="F37" s="92">
        <f>IFERROR(INDEX('на отправку (3)'!I:I,MATCH($V37,'на отправку (3)'!$B:$B,0),1),0)</f>
        <v>0.97222222199999997</v>
      </c>
      <c r="G37" s="191">
        <f>IFERROR(INDEX('на отправку (3)'!J:J,MATCH($V37,'на отправку (3)'!$B:$B,0),1),0)</f>
        <v>1</v>
      </c>
      <c r="H37" s="92">
        <f>IFERROR(INDEX('на отправку (3)'!K:K,MATCH($V37,'на отправку (3)'!$B:$B,0),1),0)</f>
        <v>-4.350736E-3</v>
      </c>
      <c r="I37" s="191" t="str">
        <f>IFERROR(INDEX('на отправку (3)'!M:M,MATCH($V37,'на отправку (3)'!$B:$B,0),1),0)</f>
        <v>x</v>
      </c>
      <c r="J37" s="129">
        <f>IFERROR(INDEX('на отправку (3)'!N:N,MATCH($V37,'на отправку (3)'!$B:$B,0),1),0)</f>
        <v>4.5</v>
      </c>
      <c r="K37" s="92">
        <f>IFERROR(INDEX('на отправку (3)'!O:O,MATCH($V37,'на отправку (3)'!$B:$B,0),1),0)</f>
        <v>0</v>
      </c>
      <c r="L37" s="92">
        <f>IFERROR(INDEX('на отправку (3)'!P:P,MATCH($V37,'на отправку (3)'!$B:$B,0),1),0)</f>
        <v>4</v>
      </c>
      <c r="M37" s="92">
        <f>IFERROR(INDEX('на отправку (3)'!Q:Q,MATCH($V37,'на отправку (3)'!$B:$B,0),1),0)</f>
        <v>1</v>
      </c>
      <c r="N37" s="92">
        <f>IFERROR(INDEX('на отправку (3)'!R:R,MATCH($V37,'на отправку (3)'!$B:$B,0),1),0)</f>
        <v>0</v>
      </c>
      <c r="O37" s="92">
        <f>IFERROR(INDEX('на отправку (3)'!S:S,MATCH($V37,'на отправку (3)'!$B:$B,0),1),0)</f>
        <v>166</v>
      </c>
      <c r="P37" s="92">
        <f>IFERROR(INDEX('на отправку (3)'!T:T,MATCH($V37,'на отправку (3)'!$B:$B,0),1),0)</f>
        <v>170</v>
      </c>
      <c r="Q37" s="92">
        <f>IFERROR(INDEX('на отправку (3)'!U:U,MATCH($V37,'на отправку (3)'!$B:$B,0),1),0)</f>
        <v>0.97647058799999997</v>
      </c>
      <c r="R37" s="129">
        <f>IFERROR(INDEX('на отправку (3)'!V:V,MATCH($V37,'на отправку (3)'!$B:$B,0),1),0)</f>
        <v>0</v>
      </c>
      <c r="S37" s="92">
        <f>IFERROR(INDEX('на отправку (3)'!W:W,MATCH($V37,'на отправку (3)'!$B:$B,0),1),0)</f>
        <v>0</v>
      </c>
      <c r="U37" s="71">
        <f t="shared" si="9"/>
        <v>1</v>
      </c>
      <c r="V37" s="89" t="str">
        <f t="shared" si="10"/>
        <v>029400№25</v>
      </c>
      <c r="W37" s="8">
        <f>IFERROR(INDEX('на отправку (3)'!AB:AB,MATCH($V37,'на отправку (3)'!$B:$B,0),1),0)</f>
        <v>0.97159166299999999</v>
      </c>
      <c r="X37" s="8">
        <f>IFERROR(INDEX('на отправку (3)'!AC:AC,MATCH($V37,'на отправку (3)'!$B:$B,0),1),0)</f>
        <v>1</v>
      </c>
      <c r="Y37" s="8">
        <v>9</v>
      </c>
      <c r="Z37" s="8">
        <f t="shared" si="2"/>
        <v>9</v>
      </c>
    </row>
    <row r="38" spans="1:27" s="136" customFormat="1" ht="21" customHeight="1" x14ac:dyDescent="0.25">
      <c r="A38" s="202"/>
      <c r="B38" s="187"/>
      <c r="C38" s="134"/>
      <c r="D38" s="135" t="s">
        <v>3091</v>
      </c>
      <c r="E38" s="135"/>
      <c r="F38" s="135"/>
      <c r="G38" s="190"/>
      <c r="H38" s="135"/>
      <c r="I38" s="193"/>
      <c r="J38" s="139">
        <f>IF(SUM(J39:J45)&lt;0,0,SUM(J39:J45))</f>
        <v>26</v>
      </c>
      <c r="K38" s="135"/>
      <c r="L38" s="135"/>
      <c r="M38" s="135"/>
      <c r="N38" s="135"/>
      <c r="O38" s="135"/>
      <c r="P38" s="135"/>
      <c r="Q38" s="135"/>
      <c r="R38" s="135"/>
      <c r="S38" s="135"/>
      <c r="U38" s="137"/>
      <c r="W38" s="137"/>
      <c r="X38" s="137"/>
      <c r="Y38" s="137"/>
      <c r="Z38" s="8"/>
    </row>
    <row r="39" spans="1:27" ht="63" customHeight="1" x14ac:dyDescent="0.25">
      <c r="A39" s="201" t="s">
        <v>3137</v>
      </c>
      <c r="B39" s="120">
        <v>27</v>
      </c>
      <c r="C39" s="120">
        <v>27</v>
      </c>
      <c r="D39" s="92">
        <f>IFERROR(INDEX('на отправку (3)'!G:G,MATCH($V39,'на отправку (3)'!$B:$B,0),1),0)</f>
        <v>0</v>
      </c>
      <c r="E39" s="92">
        <f>IFERROR(INDEX('на отправку (3)'!H:H,MATCH($V39,'на отправку (3)'!$B:$B,0),1),0)</f>
        <v>7</v>
      </c>
      <c r="F39" s="92">
        <f>IFERROR(INDEX('на отправку (3)'!I:I,MATCH($V39,'на отправку (3)'!$B:$B,0),1),0)</f>
        <v>0</v>
      </c>
      <c r="G39" s="191">
        <f>IFERROR(INDEX('на отправку (3)'!J:J,MATCH($V39,'на отправку (3)'!$B:$B,0),1),0)</f>
        <v>0</v>
      </c>
      <c r="H39" s="92">
        <f>IFERROR(INDEX('на отправку (3)'!K:K,MATCH($V39,'на отправку (3)'!$B:$B,0),1),0)/100</f>
        <v>0</v>
      </c>
      <c r="I39" s="191">
        <f>IFERROR(INDEX('на отправку (3)'!M:M,MATCH($V39,'на отправку (3)'!$B:$B,0),1),0)</f>
        <v>0</v>
      </c>
      <c r="J39" s="129">
        <f>IFERROR(INDEX('на отправку (3)'!N:N,MATCH($V39,'на отправку (3)'!$B:$B,0),1),0)</f>
        <v>4</v>
      </c>
      <c r="K39" s="92" t="str">
        <f>IFERROR(INDEX('на отправку (3)'!O:O,MATCH($V39,'на отправку (3)'!$B:$B,0),1),0)</f>
        <v>x</v>
      </c>
      <c r="L39" s="92" t="str">
        <f>IFERROR(INDEX('на отправку (3)'!P:P,MATCH($V39,'на отправку (3)'!$B:$B,0),1),0)</f>
        <v>x</v>
      </c>
      <c r="M39" s="92">
        <f>IFERROR(INDEX('на отправку (3)'!Q:Q,MATCH($V39,'на отправку (3)'!$B:$B,0),1),0)</f>
        <v>1</v>
      </c>
      <c r="N39" s="98"/>
      <c r="O39" s="92">
        <f>IFERROR(INDEX('на отправку (3)'!S:S,MATCH($V39,'на отправку (3)'!$B:$B,0),1),0)</f>
        <v>0</v>
      </c>
      <c r="P39" s="92">
        <f>IFERROR(INDEX('на отправку (3)'!T:T,MATCH($V39,'на отправку (3)'!$B:$B,0),1),0)</f>
        <v>0</v>
      </c>
      <c r="Q39" s="92">
        <f>IFERROR(INDEX('на отправку (3)'!U:U,MATCH($V39,'на отправку (3)'!$B:$B,0),1),0)</f>
        <v>0</v>
      </c>
      <c r="R39" s="129">
        <f>IFERROR(INDEX('на отправку (3)'!V:V,MATCH($V39,'на отправку (3)'!$B:$B,0),1),0)</f>
        <v>0</v>
      </c>
      <c r="S39" s="98"/>
      <c r="U39" s="71">
        <f t="shared" ref="U39" si="11">IF(J39&gt;0,1,0)</f>
        <v>1</v>
      </c>
      <c r="V39" s="89" t="str">
        <f t="shared" ref="V39" si="12">CONCATENATE($U$1,"№",C39)</f>
        <v>029400№27</v>
      </c>
      <c r="W39" s="8">
        <f>IFERROR(INDEX('на отправку (3)'!AB:AB,MATCH($V39,'на отправку (3)'!$B:$B,0),1),0)</f>
        <v>0</v>
      </c>
      <c r="X39" s="8">
        <f>IFERROR(INDEX('на отправку (3)'!AC:AC,MATCH($V39,'на отправку (3)'!$B:$B,0),1),0)</f>
        <v>0</v>
      </c>
      <c r="Y39" s="8">
        <v>4</v>
      </c>
      <c r="Z39" s="8">
        <f t="shared" si="2"/>
        <v>4</v>
      </c>
    </row>
    <row r="40" spans="1:27" ht="49.5" customHeight="1" x14ac:dyDescent="0.25">
      <c r="A40" s="201" t="s">
        <v>3138</v>
      </c>
      <c r="B40" s="120">
        <v>28</v>
      </c>
      <c r="C40" s="120">
        <v>28</v>
      </c>
      <c r="D40" s="92">
        <f>IFERROR(INDEX('на отправку (3)'!G:G,MATCH($V40,'на отправку (3)'!$B:$B,0),1),0)</f>
        <v>1</v>
      </c>
      <c r="E40" s="92">
        <f>IFERROR(INDEX('на отправку (3)'!H:H,MATCH($V40,'на отправку (3)'!$B:$B,0),1),0)</f>
        <v>36</v>
      </c>
      <c r="F40" s="92">
        <f>IFERROR(INDEX('на отправку (3)'!I:I,MATCH($V40,'на отправку (3)'!$B:$B,0),1),0)</f>
        <v>2.7777777999999999E-2</v>
      </c>
      <c r="G40" s="191">
        <f>IFERROR(INDEX('на отправку (3)'!J:J,MATCH($V40,'на отправку (3)'!$B:$B,0),1),0)</f>
        <v>0</v>
      </c>
      <c r="H40" s="92">
        <f>IFERROR(INDEX('на отправку (3)'!K:K,MATCH($V40,'на отправку (3)'!$B:$B,0),1),0)/100</f>
        <v>0</v>
      </c>
      <c r="I40" s="191">
        <f>IFERROR(INDEX('на отправку (3)'!M:M,MATCH($V40,'на отправку (3)'!$B:$B,0),1),0)</f>
        <v>0</v>
      </c>
      <c r="J40" s="129">
        <f>IFERROR(INDEX('на отправку (3)'!N:N,MATCH($V40,'на отправку (3)'!$B:$B,0),1),0)</f>
        <v>-2</v>
      </c>
      <c r="K40" s="92" t="str">
        <f>IFERROR(INDEX('на отправку (3)'!O:O,MATCH($V40,'на отправку (3)'!$B:$B,0),1),0)</f>
        <v>x</v>
      </c>
      <c r="L40" s="92" t="str">
        <f>IFERROR(INDEX('на отправку (3)'!P:P,MATCH($V40,'на отправку (3)'!$B:$B,0),1),0)</f>
        <v>x</v>
      </c>
      <c r="M40" s="92">
        <f>IFERROR(INDEX('на отправку (3)'!Q:Q,MATCH($V40,'на отправку (3)'!$B:$B,0),1),0)</f>
        <v>1</v>
      </c>
      <c r="N40" s="98"/>
      <c r="O40" s="92">
        <f>IFERROR(INDEX('на отправку (3)'!S:S,MATCH($V40,'на отправку (3)'!$B:$B,0),1),0)</f>
        <v>12</v>
      </c>
      <c r="P40" s="92">
        <f>IFERROR(INDEX('на отправку (3)'!T:T,MATCH($V40,'на отправку (3)'!$B:$B,0),1),0)</f>
        <v>694</v>
      </c>
      <c r="Q40" s="92">
        <f>IFERROR(INDEX('на отправку (3)'!U:U,MATCH($V40,'на отправку (3)'!$B:$B,0),1),0)</f>
        <v>1.7291066000000001E-2</v>
      </c>
      <c r="R40" s="129">
        <f>IFERROR(INDEX('на отправку (3)'!V:V,MATCH($V40,'на отправку (3)'!$B:$B,0),1),0)</f>
        <v>0</v>
      </c>
      <c r="S40" s="98"/>
      <c r="U40" s="71">
        <f t="shared" ref="U40:U45" si="13">IF(J40&gt;0,1,0)</f>
        <v>0</v>
      </c>
      <c r="V40" s="89" t="str">
        <f t="shared" ref="V40:V45" si="14">CONCATENATE($U$1,"№",C40)</f>
        <v>029400№28</v>
      </c>
      <c r="W40" s="8">
        <f>IFERROR(INDEX('на отправку (3)'!AB:AB,MATCH($V40,'на отправку (3)'!$B:$B,0),1),0)</f>
        <v>4.6442499999999999E-3</v>
      </c>
      <c r="X40" s="8">
        <f>IFERROR(INDEX('на отправку (3)'!AC:AC,MATCH($V40,'на отправку (3)'!$B:$B,0),1),0)</f>
        <v>0</v>
      </c>
      <c r="Y40" s="8">
        <v>3</v>
      </c>
      <c r="Z40" s="8">
        <f t="shared" si="2"/>
        <v>3</v>
      </c>
    </row>
    <row r="41" spans="1:27" ht="15.75" customHeight="1" x14ac:dyDescent="0.25">
      <c r="A41" s="201" t="s">
        <v>3139</v>
      </c>
      <c r="B41" s="120">
        <v>29</v>
      </c>
      <c r="C41" s="120">
        <v>29</v>
      </c>
      <c r="D41" s="92">
        <f>IFERROR(INDEX('на отправку (3)'!G:G,MATCH($V41,'на отправку (3)'!$B:$B,0),1),0)</f>
        <v>0</v>
      </c>
      <c r="E41" s="92">
        <f>IFERROR(INDEX('на отправку (3)'!H:H,MATCH($V41,'на отправку (3)'!$B:$B,0),1),0)</f>
        <v>36</v>
      </c>
      <c r="F41" s="92">
        <f>IFERROR(INDEX('на отправку (3)'!I:I,MATCH($V41,'на отправку (3)'!$B:$B,0),1),0)</f>
        <v>0</v>
      </c>
      <c r="G41" s="191">
        <f>IFERROR(INDEX('на отправку (3)'!J:J,MATCH($V41,'на отправку (3)'!$B:$B,0),1),0)</f>
        <v>0</v>
      </c>
      <c r="H41" s="92">
        <f>IFERROR(INDEX('на отправку (3)'!K:K,MATCH($V41,'на отправку (3)'!$B:$B,0),1),0)/100</f>
        <v>0</v>
      </c>
      <c r="I41" s="191">
        <f>IFERROR(INDEX('на отправку (3)'!M:M,MATCH($V41,'на отправку (3)'!$B:$B,0),1),0)</f>
        <v>0</v>
      </c>
      <c r="J41" s="129">
        <f>IFERROR(INDEX('на отправку (3)'!N:N,MATCH($V41,'на отправку (3)'!$B:$B,0),1),0)</f>
        <v>5</v>
      </c>
      <c r="K41" s="92" t="str">
        <f>IFERROR(INDEX('на отправку (3)'!O:O,MATCH($V41,'на отправку (3)'!$B:$B,0),1),0)</f>
        <v>x</v>
      </c>
      <c r="L41" s="92" t="str">
        <f>IFERROR(INDEX('на отправку (3)'!P:P,MATCH($V41,'на отправку (3)'!$B:$B,0),1),0)</f>
        <v>x</v>
      </c>
      <c r="M41" s="92">
        <f>IFERROR(INDEX('на отправку (3)'!Q:Q,MATCH($V41,'на отправку (3)'!$B:$B,0),1),0)</f>
        <v>1</v>
      </c>
      <c r="N41" s="98"/>
      <c r="O41" s="92">
        <f>IFERROR(INDEX('на отправку (3)'!S:S,MATCH($V41,'на отправку (3)'!$B:$B,0),1),0)</f>
        <v>0</v>
      </c>
      <c r="P41" s="92">
        <f>IFERROR(INDEX('на отправку (3)'!T:T,MATCH($V41,'на отправку (3)'!$B:$B,0),1),0)</f>
        <v>694</v>
      </c>
      <c r="Q41" s="92">
        <f>IFERROR(INDEX('на отправку (3)'!U:U,MATCH($V41,'на отправку (3)'!$B:$B,0),1),0)</f>
        <v>0</v>
      </c>
      <c r="R41" s="129">
        <f>IFERROR(INDEX('на отправку (3)'!V:V,MATCH($V41,'на отправку (3)'!$B:$B,0),1),0)</f>
        <v>0</v>
      </c>
      <c r="S41" s="98"/>
      <c r="U41" s="71">
        <f t="shared" si="13"/>
        <v>1</v>
      </c>
      <c r="V41" s="89" t="str">
        <f t="shared" si="14"/>
        <v>029400№29</v>
      </c>
      <c r="W41" s="8">
        <f>IFERROR(INDEX('на отправку (3)'!AB:AB,MATCH($V41,'на отправку (3)'!$B:$B,0),1),0)</f>
        <v>1.6719300000000001E-3</v>
      </c>
      <c r="X41" s="8">
        <f>IFERROR(INDEX('на отправку (3)'!AC:AC,MATCH($V41,'на отправку (3)'!$B:$B,0),1),0)</f>
        <v>0</v>
      </c>
      <c r="Y41" s="8">
        <v>5</v>
      </c>
      <c r="Z41" s="8">
        <f t="shared" si="2"/>
        <v>5</v>
      </c>
    </row>
    <row r="42" spans="1:27" ht="15.75" customHeight="1" x14ac:dyDescent="0.25">
      <c r="A42" s="201" t="s">
        <v>3140</v>
      </c>
      <c r="B42" s="120">
        <v>30</v>
      </c>
      <c r="C42" s="120">
        <v>30</v>
      </c>
      <c r="D42" s="92">
        <f>IFERROR(INDEX('на отправку (3)'!G:G,MATCH($V42,'на отправку (3)'!$B:$B,0),1),0)</f>
        <v>0</v>
      </c>
      <c r="E42" s="92">
        <f>IFERROR(INDEX('на отправку (3)'!H:H,MATCH($V42,'на отправку (3)'!$B:$B,0),1),0)</f>
        <v>36</v>
      </c>
      <c r="F42" s="92">
        <f>IFERROR(INDEX('на отправку (3)'!I:I,MATCH($V42,'на отправку (3)'!$B:$B,0),1),0)</f>
        <v>0</v>
      </c>
      <c r="G42" s="191">
        <f>IFERROR(INDEX('на отправку (3)'!J:J,MATCH($V42,'на отправку (3)'!$B:$B,0),1),0)</f>
        <v>0</v>
      </c>
      <c r="H42" s="92">
        <f>IFERROR(INDEX('на отправку (3)'!K:K,MATCH($V42,'на отправку (3)'!$B:$B,0),1),0)/100</f>
        <v>0</v>
      </c>
      <c r="I42" s="191">
        <f>IFERROR(INDEX('на отправку (3)'!M:M,MATCH($V42,'на отправку (3)'!$B:$B,0),1),0)</f>
        <v>0</v>
      </c>
      <c r="J42" s="129">
        <f>IFERROR(INDEX('на отправку (3)'!N:N,MATCH($V42,'на отправку (3)'!$B:$B,0),1),0)</f>
        <v>8</v>
      </c>
      <c r="K42" s="92" t="str">
        <f>IFERROR(INDEX('на отправку (3)'!O:O,MATCH($V42,'на отправку (3)'!$B:$B,0),1),0)</f>
        <v>x</v>
      </c>
      <c r="L42" s="92" t="str">
        <f>IFERROR(INDEX('на отправку (3)'!P:P,MATCH($V42,'на отправку (3)'!$B:$B,0),1),0)</f>
        <v>x</v>
      </c>
      <c r="M42" s="92">
        <f>IFERROR(INDEX('на отправку (3)'!Q:Q,MATCH($V42,'на отправку (3)'!$B:$B,0),1),0)</f>
        <v>1</v>
      </c>
      <c r="N42" s="98"/>
      <c r="O42" s="92">
        <f>IFERROR(INDEX('на отправку (3)'!S:S,MATCH($V42,'на отправку (3)'!$B:$B,0),1),0)</f>
        <v>0</v>
      </c>
      <c r="P42" s="92">
        <f>IFERROR(INDEX('на отправку (3)'!T:T,MATCH($V42,'на отправку (3)'!$B:$B,0),1),0)</f>
        <v>694</v>
      </c>
      <c r="Q42" s="92">
        <f>IFERROR(INDEX('на отправку (3)'!U:U,MATCH($V42,'на отправку (3)'!$B:$B,0),1),0)</f>
        <v>0</v>
      </c>
      <c r="R42" s="129">
        <f>IFERROR(INDEX('на отправку (3)'!V:V,MATCH($V42,'на отправку (3)'!$B:$B,0),1),0)</f>
        <v>0</v>
      </c>
      <c r="S42" s="98"/>
      <c r="U42" s="71">
        <f t="shared" si="13"/>
        <v>1</v>
      </c>
      <c r="V42" s="89" t="str">
        <f t="shared" si="14"/>
        <v>029400№30</v>
      </c>
      <c r="W42" s="8">
        <f>IFERROR(INDEX('на отправку (3)'!AB:AB,MATCH($V42,'на отправку (3)'!$B:$B,0),1),0)</f>
        <v>0</v>
      </c>
      <c r="X42" s="8">
        <f>IFERROR(INDEX('на отправку (3)'!AC:AC,MATCH($V42,'на отправку (3)'!$B:$B,0),1),0)</f>
        <v>0</v>
      </c>
      <c r="Y42" s="8">
        <v>8</v>
      </c>
      <c r="Z42" s="8">
        <f t="shared" si="2"/>
        <v>8</v>
      </c>
    </row>
    <row r="43" spans="1:27" ht="53.25" customHeight="1" x14ac:dyDescent="0.25">
      <c r="A43" s="201" t="s">
        <v>2534</v>
      </c>
      <c r="B43" s="120">
        <v>31</v>
      </c>
      <c r="C43" s="120">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1">
        <f>IFERROR(INDEX('на отправку (3)'!J:J,MATCH($V43,'на отправку (3)'!$B:$B,0),1),0)</f>
        <v>0</v>
      </c>
      <c r="H43" s="92">
        <f>IFERROR(INDEX('на отправку (3)'!K:K,MATCH($V43,'на отправку (3)'!$B:$B,0),1),0)/100</f>
        <v>0</v>
      </c>
      <c r="I43" s="191">
        <f>IFERROR(INDEX('на отправку (3)'!M:M,MATCH($V43,'на отправку (3)'!$B:$B,0),1),0)</f>
        <v>0</v>
      </c>
      <c r="J43" s="129">
        <v>3</v>
      </c>
      <c r="K43" s="92" t="str">
        <f>IFERROR(INDEX('на отправку (3)'!O:O,MATCH($V43,'на отправку (3)'!$B:$B,0),1),0)</f>
        <v>x</v>
      </c>
      <c r="L43" s="92" t="str">
        <f>IFERROR(INDEX('на отправку (3)'!P:P,MATCH($V43,'на отправку (3)'!$B:$B,0),1),0)</f>
        <v>x</v>
      </c>
      <c r="M43" s="92">
        <f>IFERROR(INDEX('на отправку (3)'!Q:Q,MATCH($V43,'на отправку (3)'!$B:$B,0),1),0)</f>
        <v>1</v>
      </c>
      <c r="N43" s="98"/>
      <c r="O43" s="92">
        <f>IFERROR(INDEX('на отправку (3)'!S:S,MATCH($V43,'на отправку (3)'!$B:$B,0),1),0)</f>
        <v>0</v>
      </c>
      <c r="P43" s="92">
        <f>IFERROR(INDEX('на отправку (3)'!T:T,MATCH($V43,'на отправку (3)'!$B:$B,0),1),0)</f>
        <v>0</v>
      </c>
      <c r="Q43" s="92">
        <f>IFERROR(INDEX('на отправку (3)'!U:U,MATCH($V43,'на отправку (3)'!$B:$B,0),1),0)</f>
        <v>0</v>
      </c>
      <c r="R43" s="129">
        <f>IFERROR(INDEX('на отправку (3)'!V:V,MATCH($V43,'на отправку (3)'!$B:$B,0),1),0)</f>
        <v>0</v>
      </c>
      <c r="S43" s="98"/>
      <c r="U43" s="71">
        <f t="shared" si="13"/>
        <v>1</v>
      </c>
      <c r="V43" s="89" t="str">
        <f t="shared" si="14"/>
        <v>029400№31</v>
      </c>
      <c r="W43" s="8">
        <f>IFERROR(INDEX('на отправку (3)'!AB:AB,MATCH($V43,'на отправку (3)'!$B:$B,0),1),0)</f>
        <v>0</v>
      </c>
      <c r="X43" s="8">
        <f>IFERROR(INDEX('на отправку (3)'!AC:AC,MATCH($V43,'на отправку (3)'!$B:$B,0),1),0)</f>
        <v>0</v>
      </c>
      <c r="Y43" s="8">
        <v>3</v>
      </c>
      <c r="Z43" s="8">
        <f t="shared" si="2"/>
        <v>3</v>
      </c>
    </row>
    <row r="44" spans="1:27" ht="53.25" customHeight="1" x14ac:dyDescent="0.25">
      <c r="A44" s="201" t="s">
        <v>2536</v>
      </c>
      <c r="B44" s="120">
        <v>32</v>
      </c>
      <c r="C44" s="120">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1">
        <f>IFERROR(INDEX('на отправку (3)'!J:J,MATCH($V44,'на отправку (3)'!$B:$B,0),1),0)</f>
        <v>0</v>
      </c>
      <c r="H44" s="92">
        <f>IFERROR(INDEX('на отправку (3)'!K:K,MATCH($V44,'на отправку (3)'!$B:$B,0),1),0)/100</f>
        <v>0</v>
      </c>
      <c r="I44" s="191">
        <f>IFERROR(INDEX('на отправку (3)'!M:M,MATCH($V44,'на отправку (3)'!$B:$B,0),1),0)</f>
        <v>0</v>
      </c>
      <c r="J44" s="129">
        <v>8</v>
      </c>
      <c r="K44" s="92" t="str">
        <f>IFERROR(INDEX('на отправку (3)'!O:O,MATCH($V44,'на отправку (3)'!$B:$B,0),1),0)</f>
        <v>x</v>
      </c>
      <c r="L44" s="92" t="str">
        <f>IFERROR(INDEX('на отправку (3)'!P:P,MATCH($V44,'на отправку (3)'!$B:$B,0),1),0)</f>
        <v>x</v>
      </c>
      <c r="M44" s="92">
        <f>IFERROR(INDEX('на отправку (3)'!Q:Q,MATCH($V44,'на отправку (3)'!$B:$B,0),1),0)</f>
        <v>1</v>
      </c>
      <c r="N44" s="98"/>
      <c r="O44" s="92">
        <f>IFERROR(INDEX('на отправку (3)'!S:S,MATCH($V44,'на отправку (3)'!$B:$B,0),1),0)</f>
        <v>0</v>
      </c>
      <c r="P44" s="92">
        <f>IFERROR(INDEX('на отправку (3)'!T:T,MATCH($V44,'на отправку (3)'!$B:$B,0),1),0)</f>
        <v>0</v>
      </c>
      <c r="Q44" s="92">
        <f>IFERROR(INDEX('на отправку (3)'!U:U,MATCH($V44,'на отправку (3)'!$B:$B,0),1),0)</f>
        <v>0</v>
      </c>
      <c r="R44" s="129">
        <f>IFERROR(INDEX('на отправку (3)'!V:V,MATCH($V44,'на отправку (3)'!$B:$B,0),1),0)</f>
        <v>0</v>
      </c>
      <c r="S44" s="98"/>
      <c r="U44" s="71">
        <f t="shared" si="13"/>
        <v>1</v>
      </c>
      <c r="V44" s="89" t="str">
        <f t="shared" si="14"/>
        <v>029400№32</v>
      </c>
      <c r="W44" s="8">
        <f>IFERROR(INDEX('на отправку (3)'!AB:AB,MATCH($V44,'на отправку (3)'!$B:$B,0),1),0)</f>
        <v>0</v>
      </c>
      <c r="X44" s="8">
        <f>IFERROR(INDEX('на отправку (3)'!AC:AC,MATCH($V44,'на отправку (3)'!$B:$B,0),1),0)</f>
        <v>0</v>
      </c>
      <c r="Y44" s="8">
        <v>8</v>
      </c>
      <c r="Z44" s="8">
        <f t="shared" si="2"/>
        <v>8</v>
      </c>
    </row>
    <row r="45" spans="1:27" ht="15.75" customHeight="1" x14ac:dyDescent="0.25">
      <c r="A45" s="201" t="s">
        <v>3141</v>
      </c>
      <c r="B45" s="127">
        <v>33</v>
      </c>
      <c r="C45" s="127">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1">
        <f>IFERROR(INDEX('на отправку (3)'!J:J,MATCH($V45,'на отправку (3)'!$B:$B,0),1),0)</f>
        <v>0</v>
      </c>
      <c r="H45" s="92">
        <f>IFERROR(INDEX('на отправку (3)'!K:K,MATCH($V45,'на отправку (3)'!$B:$B,0),1),0)/100</f>
        <v>0</v>
      </c>
      <c r="I45" s="191">
        <f>IFERROR(INDEX('на отправку (3)'!M:M,MATCH($V45,'на отправку (3)'!$B:$B,0),1),0)</f>
        <v>0</v>
      </c>
      <c r="J45" s="129">
        <f>IFERROR(INDEX('на отправку (3)'!N:N,MATCH($V45,'на отправку (3)'!$B:$B,0),1),0)</f>
        <v>0</v>
      </c>
      <c r="K45" s="92" t="str">
        <f>IFERROR(INDEX('на отправку (3)'!O:O,MATCH($V45,'на отправку (3)'!$B:$B,0),1),0)</f>
        <v>x</v>
      </c>
      <c r="L45" s="92">
        <f>IFERROR(INDEX('на отправку (3)'!P:P,MATCH($V45,'на отправку (3)'!$B:$B,0),1),0)</f>
        <v>0</v>
      </c>
      <c r="M45" s="92">
        <f>IFERROR(INDEX('на отправку (3)'!Q:Q,MATCH($V45,'на отправку (3)'!$B:$B,0),1),0)</f>
        <v>2</v>
      </c>
      <c r="N45" s="98"/>
      <c r="O45" s="92">
        <f>IFERROR(INDEX('на отправку (3)'!S:S,MATCH($V45,'на отправку (3)'!$B:$B,0),1),0)</f>
        <v>0</v>
      </c>
      <c r="P45" s="92">
        <f>IFERROR(INDEX('на отправку (3)'!T:T,MATCH($V45,'на отправку (3)'!$B:$B,0),1),0)</f>
        <v>0</v>
      </c>
      <c r="Q45" s="92">
        <f>IFERROR(INDEX('на отправку (3)'!U:U,MATCH($V45,'на отправку (3)'!$B:$B,0),1),0)</f>
        <v>0</v>
      </c>
      <c r="R45" s="129">
        <f>IFERROR(INDEX('на отправку (3)'!V:V,MATCH($V45,'на отправку (3)'!$B:$B,0),1),0)</f>
        <v>0</v>
      </c>
      <c r="S45" s="98"/>
      <c r="U45" s="71">
        <f t="shared" si="13"/>
        <v>0</v>
      </c>
      <c r="V45" s="89" t="str">
        <f t="shared" si="14"/>
        <v>029400№33</v>
      </c>
      <c r="W45" s="8">
        <f>IFERROR(INDEX('на отправку (3)'!AB:AB,MATCH($V45,'на отправку (3)'!$B:$B,0),1),0)</f>
        <v>0</v>
      </c>
      <c r="X45" s="8">
        <f>IFERROR(INDEX('на отправку (3)'!AC:AC,MATCH($V45,'на отправку (3)'!$B:$B,0),1),0)</f>
        <v>0</v>
      </c>
      <c r="Y45" s="8">
        <v>4</v>
      </c>
      <c r="Z45" s="8">
        <f t="shared" si="2"/>
        <v>0</v>
      </c>
    </row>
    <row r="46" spans="1:27" ht="0.75" customHeight="1" x14ac:dyDescent="0.25">
      <c r="A46" s="90"/>
      <c r="C46" s="125"/>
      <c r="D46" s="91"/>
      <c r="E46" s="91"/>
      <c r="F46" s="91"/>
      <c r="G46" s="91"/>
      <c r="H46" s="91"/>
      <c r="I46" s="91"/>
      <c r="J46" s="130"/>
      <c r="K46" s="91"/>
      <c r="L46" s="91"/>
      <c r="M46" s="91"/>
      <c r="N46" s="91"/>
      <c r="O46" s="91"/>
      <c r="P46" s="91"/>
      <c r="Q46" s="91"/>
      <c r="R46" s="130"/>
      <c r="S46" s="93"/>
    </row>
    <row r="47" spans="1:27" ht="0.75" customHeight="1" x14ac:dyDescent="0.25"/>
    <row r="48" spans="1:27" ht="38.25" customHeight="1" x14ac:dyDescent="0.25">
      <c r="A48" s="182" t="s">
        <v>2455</v>
      </c>
      <c r="C48" s="182"/>
      <c r="D48" s="182"/>
      <c r="E48" s="182"/>
      <c r="F48" s="182"/>
      <c r="G48" s="182"/>
      <c r="H48" s="182"/>
      <c r="I48" s="182"/>
      <c r="J48" s="182"/>
      <c r="K48" s="182"/>
      <c r="L48" s="182"/>
      <c r="M48" s="182"/>
      <c r="N48" s="182"/>
      <c r="O48" s="182"/>
      <c r="P48" s="182"/>
      <c r="Q48" s="182"/>
      <c r="R48" s="182"/>
      <c r="S48" s="182"/>
      <c r="T48" s="182"/>
      <c r="U48" s="72">
        <f>SUM(U10:U45)</f>
        <v>26</v>
      </c>
      <c r="W48" s="89" t="s">
        <v>184</v>
      </c>
      <c r="Z48" s="72">
        <f>SUM(Z10:Z45)</f>
        <v>127</v>
      </c>
      <c r="AA48" s="89" t="s">
        <v>269</v>
      </c>
    </row>
    <row r="49" spans="1:20" ht="16.5" customHeight="1" x14ac:dyDescent="0.25">
      <c r="A49" s="182" t="s">
        <v>2456</v>
      </c>
      <c r="C49" s="182"/>
      <c r="D49" s="182"/>
      <c r="E49" s="182"/>
      <c r="F49" s="182"/>
      <c r="G49" s="182"/>
      <c r="H49" s="182"/>
      <c r="I49" s="182"/>
      <c r="J49" s="182"/>
      <c r="K49" s="182"/>
      <c r="L49" s="182"/>
      <c r="M49" s="182"/>
      <c r="N49" s="182"/>
      <c r="O49" s="182"/>
      <c r="P49" s="182"/>
      <c r="Q49" s="182"/>
      <c r="R49" s="182"/>
      <c r="S49" s="182"/>
      <c r="T49" s="182"/>
    </row>
    <row r="50" spans="1:20" ht="15" customHeight="1" x14ac:dyDescent="0.25">
      <c r="A50" s="182" t="s">
        <v>2457</v>
      </c>
      <c r="C50" s="182"/>
      <c r="D50" s="182"/>
      <c r="E50" s="182"/>
      <c r="F50" s="182"/>
      <c r="G50" s="182"/>
      <c r="H50" s="182"/>
      <c r="I50" s="182"/>
      <c r="J50" s="182"/>
      <c r="K50" s="182"/>
      <c r="L50" s="182"/>
      <c r="M50" s="182"/>
      <c r="N50" s="182"/>
      <c r="O50" s="182"/>
      <c r="P50" s="182"/>
      <c r="Q50" s="182"/>
      <c r="R50" s="182"/>
      <c r="S50" s="182"/>
      <c r="T50" s="182"/>
    </row>
    <row r="51" spans="1:20" x14ac:dyDescent="0.25">
      <c r="C51" s="121" t="s">
        <v>19</v>
      </c>
      <c r="J51" s="96">
        <f>T_РЕЗ2+J26+J33+J38</f>
        <v>105</v>
      </c>
      <c r="M51" s="72">
        <f>SUMIF(M10:M45,1,M10:M45)</f>
        <v>31</v>
      </c>
      <c r="N51" s="89" t="s">
        <v>183</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3"/>
  <dimension ref="A1:AA51"/>
  <sheetViews>
    <sheetView showGridLines="0" zoomScale="90" zoomScaleNormal="90" workbookViewId="0">
      <selection activeCell="D6" sqref="D6:S7"/>
    </sheetView>
  </sheetViews>
  <sheetFormatPr defaultColWidth="9.140625" defaultRowHeight="15" x14ac:dyDescent="0.25"/>
  <cols>
    <col min="1" max="1" width="44.5703125" style="89" customWidth="1"/>
    <col min="2" max="2" width="7" style="185" customWidth="1"/>
    <col min="3" max="3" width="7.140625" style="121"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180</v>
      </c>
    </row>
    <row r="2" spans="1:26" ht="22.5" customHeight="1" x14ac:dyDescent="0.25">
      <c r="A2" s="178" t="s">
        <v>2496</v>
      </c>
      <c r="C2" s="178"/>
      <c r="D2" s="178"/>
      <c r="E2" s="178"/>
      <c r="F2" s="178"/>
      <c r="G2" s="178"/>
      <c r="H2" s="178"/>
      <c r="I2" s="178"/>
      <c r="J2" s="178"/>
      <c r="K2" s="178"/>
      <c r="L2" s="178"/>
      <c r="M2" s="178"/>
      <c r="N2" s="178"/>
      <c r="O2" s="178"/>
      <c r="P2" s="178"/>
      <c r="Q2" s="178"/>
      <c r="R2" s="178"/>
      <c r="S2" s="178"/>
      <c r="T2" s="178"/>
    </row>
    <row r="3" spans="1:26" ht="20.25" customHeight="1" x14ac:dyDescent="0.25">
      <c r="A3" s="178" t="s">
        <v>0</v>
      </c>
      <c r="C3" s="178"/>
      <c r="D3" s="178"/>
      <c r="E3" s="178"/>
      <c r="F3" s="178"/>
      <c r="G3" s="178"/>
      <c r="H3" s="178"/>
      <c r="I3" s="178"/>
      <c r="J3" s="178"/>
      <c r="K3" s="178"/>
      <c r="L3" s="178"/>
      <c r="M3" s="178"/>
      <c r="N3" s="178"/>
      <c r="O3" s="178"/>
      <c r="P3" s="178"/>
      <c r="Q3" s="178"/>
      <c r="R3" s="178"/>
      <c r="S3" s="178"/>
      <c r="T3" s="178"/>
    </row>
    <row r="4" spans="1:26" ht="18" customHeight="1" x14ac:dyDescent="0.25">
      <c r="A4" s="179" t="s">
        <v>2481</v>
      </c>
      <c r="C4" s="180"/>
      <c r="D4" s="179"/>
      <c r="E4" s="179"/>
      <c r="F4" s="179"/>
      <c r="G4" s="179"/>
      <c r="H4" s="179"/>
      <c r="I4" s="179"/>
      <c r="J4" s="181"/>
      <c r="K4" s="179"/>
      <c r="L4" s="179"/>
      <c r="M4" s="179"/>
      <c r="N4" s="179"/>
      <c r="O4" s="179"/>
      <c r="P4" s="179"/>
      <c r="Q4" s="179"/>
      <c r="R4" s="181"/>
      <c r="S4" s="179"/>
      <c r="T4" s="179"/>
    </row>
    <row r="5" spans="1:26" x14ac:dyDescent="0.25">
      <c r="A5" s="225" t="s">
        <v>3092</v>
      </c>
      <c r="B5" s="225" t="s">
        <v>16</v>
      </c>
      <c r="C5" s="217" t="s">
        <v>2441</v>
      </c>
      <c r="D5" s="223" t="s">
        <v>3112</v>
      </c>
      <c r="E5" s="222" t="s">
        <v>2442</v>
      </c>
      <c r="F5" s="222" t="s">
        <v>2442</v>
      </c>
      <c r="G5" s="222" t="s">
        <v>2442</v>
      </c>
      <c r="H5" s="222" t="s">
        <v>2442</v>
      </c>
      <c r="I5" s="222" t="s">
        <v>2442</v>
      </c>
      <c r="J5" s="222" t="s">
        <v>2442</v>
      </c>
      <c r="K5" s="222" t="s">
        <v>2442</v>
      </c>
      <c r="L5" s="222" t="s">
        <v>2442</v>
      </c>
      <c r="M5" s="222" t="s">
        <v>2442</v>
      </c>
      <c r="N5" s="222" t="s">
        <v>2442</v>
      </c>
      <c r="O5" s="223" t="s">
        <v>2443</v>
      </c>
      <c r="P5" s="222" t="s">
        <v>2443</v>
      </c>
      <c r="Q5" s="222" t="s">
        <v>2443</v>
      </c>
      <c r="R5" s="222" t="s">
        <v>2443</v>
      </c>
      <c r="S5" s="224" t="s">
        <v>2443</v>
      </c>
      <c r="U5" s="214" t="s">
        <v>184</v>
      </c>
    </row>
    <row r="6" spans="1:26" ht="97.5" customHeight="1" x14ac:dyDescent="0.25">
      <c r="A6" s="215"/>
      <c r="B6" s="215"/>
      <c r="C6" s="218"/>
      <c r="D6" s="1" t="s">
        <v>3093</v>
      </c>
      <c r="E6" s="1" t="s">
        <v>3094</v>
      </c>
      <c r="F6" s="1" t="s">
        <v>3095</v>
      </c>
      <c r="G6" s="1" t="s">
        <v>3096</v>
      </c>
      <c r="H6" s="1" t="s">
        <v>2444</v>
      </c>
      <c r="I6" s="1" t="s">
        <v>2445</v>
      </c>
      <c r="J6" s="1" t="s">
        <v>9</v>
      </c>
      <c r="K6" s="1" t="s">
        <v>3097</v>
      </c>
      <c r="L6" s="1" t="s">
        <v>2446</v>
      </c>
      <c r="M6" s="1" t="s">
        <v>2447</v>
      </c>
      <c r="N6" s="1" t="s">
        <v>3098</v>
      </c>
      <c r="O6" s="1" t="s">
        <v>3093</v>
      </c>
      <c r="P6" s="1" t="s">
        <v>3099</v>
      </c>
      <c r="Q6" s="1" t="s">
        <v>3100</v>
      </c>
      <c r="R6" s="1" t="s">
        <v>9</v>
      </c>
      <c r="S6" s="194" t="s">
        <v>11</v>
      </c>
      <c r="U6" s="226"/>
    </row>
    <row r="7" spans="1:26" ht="71.25" customHeight="1" x14ac:dyDescent="0.25">
      <c r="A7" s="216"/>
      <c r="B7" s="216"/>
      <c r="C7" s="219"/>
      <c r="D7" s="1" t="s">
        <v>3101</v>
      </c>
      <c r="E7" s="1" t="s">
        <v>3101</v>
      </c>
      <c r="F7" s="1" t="s">
        <v>3102</v>
      </c>
      <c r="G7" s="1" t="s">
        <v>3103</v>
      </c>
      <c r="H7" s="1" t="s">
        <v>3104</v>
      </c>
      <c r="I7" s="1" t="s">
        <v>3105</v>
      </c>
      <c r="J7" s="1" t="s">
        <v>3106</v>
      </c>
      <c r="K7" s="1" t="s">
        <v>3107</v>
      </c>
      <c r="L7" s="1" t="s">
        <v>3108</v>
      </c>
      <c r="M7" s="1" t="s">
        <v>3109</v>
      </c>
      <c r="N7" s="1" t="s">
        <v>3110</v>
      </c>
      <c r="O7" s="1" t="s">
        <v>3101</v>
      </c>
      <c r="P7" s="1" t="s">
        <v>3101</v>
      </c>
      <c r="Q7" s="1" t="s">
        <v>3111</v>
      </c>
      <c r="R7" s="1" t="s">
        <v>3106</v>
      </c>
      <c r="S7" s="194"/>
      <c r="U7" s="227"/>
      <c r="W7" s="2" t="s">
        <v>2492</v>
      </c>
      <c r="X7" s="2" t="s">
        <v>2493</v>
      </c>
      <c r="Y7" s="2" t="s">
        <v>2495</v>
      </c>
      <c r="Z7" s="2" t="s">
        <v>2494</v>
      </c>
    </row>
    <row r="8" spans="1:26" x14ac:dyDescent="0.25">
      <c r="A8" s="122">
        <v>1</v>
      </c>
      <c r="B8" s="176">
        <v>2</v>
      </c>
      <c r="C8" s="122">
        <v>3</v>
      </c>
      <c r="D8" s="176">
        <v>4</v>
      </c>
      <c r="E8" s="122">
        <v>5</v>
      </c>
      <c r="F8" s="176">
        <v>6</v>
      </c>
      <c r="G8" s="122">
        <v>7</v>
      </c>
      <c r="H8" s="176">
        <v>8</v>
      </c>
      <c r="I8" s="122">
        <v>9</v>
      </c>
      <c r="J8" s="176">
        <v>10</v>
      </c>
      <c r="K8" s="122">
        <v>11</v>
      </c>
      <c r="L8" s="176">
        <v>12</v>
      </c>
      <c r="M8" s="122">
        <v>13</v>
      </c>
      <c r="N8" s="176">
        <v>14</v>
      </c>
      <c r="O8" s="122">
        <v>15</v>
      </c>
      <c r="P8" s="176">
        <v>16</v>
      </c>
      <c r="Q8" s="122">
        <v>17</v>
      </c>
      <c r="R8" s="176">
        <v>18</v>
      </c>
      <c r="S8" s="122">
        <v>19</v>
      </c>
      <c r="U8" s="8"/>
    </row>
    <row r="9" spans="1:26" s="121" customFormat="1" ht="19.5" customHeight="1" x14ac:dyDescent="0.2">
      <c r="A9" s="128"/>
      <c r="B9" s="138"/>
      <c r="C9" s="128"/>
      <c r="D9" s="135" t="s">
        <v>13</v>
      </c>
      <c r="E9" s="132"/>
      <c r="F9" s="132"/>
      <c r="G9" s="132"/>
      <c r="H9" s="132"/>
      <c r="I9" s="132"/>
      <c r="J9" s="139">
        <f>SUM(J10:J25)</f>
        <v>24.5</v>
      </c>
      <c r="K9" s="132"/>
      <c r="L9" s="132"/>
      <c r="M9" s="132"/>
      <c r="N9" s="132"/>
      <c r="O9" s="132"/>
      <c r="P9" s="132"/>
      <c r="Q9" s="132"/>
      <c r="R9" s="132"/>
      <c r="S9" s="132"/>
      <c r="U9" s="133"/>
    </row>
    <row r="10" spans="1:26" ht="45" customHeight="1" x14ac:dyDescent="0.25">
      <c r="A10" s="201" t="s">
        <v>3113</v>
      </c>
      <c r="B10" s="186">
        <v>1</v>
      </c>
      <c r="C10" s="124">
        <v>1</v>
      </c>
      <c r="D10" s="92">
        <f>IFERROR(INDEX('на отправку (3)'!G:G,MATCH($V10,'на отправку (3)'!$B:$B,0),1),0)</f>
        <v>32940</v>
      </c>
      <c r="E10" s="92">
        <f>IFERROR(INDEX('на отправку (3)'!H:H,MATCH($V10,'на отправку (3)'!$B:$B,0),1),0)</f>
        <v>37666</v>
      </c>
      <c r="F10" s="92">
        <f>IFERROR(INDEX('на отправку (3)'!I:I,MATCH($V10,'на отправку (3)'!$B:$B,0),1),0)</f>
        <v>0.87452875299999999</v>
      </c>
      <c r="G10" s="188" t="s">
        <v>12</v>
      </c>
      <c r="H10" s="92">
        <f>IFERROR(INDEX('на отправку (3)'!K:K,MATCH($V10,'на отправку (3)'!$B:$B,0),1),0)/100</f>
        <v>-3.3096100000000006E-4</v>
      </c>
      <c r="I10" s="188" t="s">
        <v>12</v>
      </c>
      <c r="J10" s="129">
        <f>IFERROR(INDEX('на отправку (3)'!N:N,MATCH($V10,'на отправку (3)'!$B:$B,0),1),0)</f>
        <v>3</v>
      </c>
      <c r="K10" s="92">
        <f>IFERROR(INDEX('на отправку (3)'!O:O,MATCH($V10,'на отправку (3)'!$B:$B,0),1),0)</f>
        <v>0</v>
      </c>
      <c r="L10" s="92">
        <f>IFERROR(INDEX('на отправку (3)'!P:P,MATCH($V10,'на отправку (3)'!$B:$B,0),1),0)</f>
        <v>2</v>
      </c>
      <c r="M10" s="92">
        <f>IFERROR(INDEX('на отправку (3)'!Q:Q,MATCH($V10,'на отправку (3)'!$B:$B,0),1),0)</f>
        <v>1</v>
      </c>
      <c r="N10" s="92">
        <f>IFERROR(INDEX('на отправку (3)'!R:R,MATCH($V10,'на отправку (3)'!$B:$B,0),1),0)</f>
        <v>0</v>
      </c>
      <c r="O10" s="92">
        <f>IFERROR(INDEX('на отправку (3)'!S:S,MATCH($V10,'на отправку (3)'!$B:$B,0),1),0)</f>
        <v>34432</v>
      </c>
      <c r="P10" s="92">
        <f>IFERROR(INDEX('на отправку (3)'!T:T,MATCH($V10,'на отправку (3)'!$B:$B,0),1),0)</f>
        <v>38069</v>
      </c>
      <c r="Q10" s="92">
        <f>IFERROR(INDEX('на отправку (3)'!U:U,MATCH($V10,'на отправку (3)'!$B:$B,0),1),0)</f>
        <v>0.90446294900000002</v>
      </c>
      <c r="R10" s="129">
        <f>IFERROR(INDEX('на отправку (3)'!V:V,MATCH($V10,'на отправку (3)'!$B:$B,0),1),0)</f>
        <v>0</v>
      </c>
      <c r="S10" s="92">
        <f>IFERROR(INDEX('на отправку (3)'!W:W,MATCH($V10,'на отправку (3)'!$B:$B,0),1),0)</f>
        <v>0</v>
      </c>
      <c r="U10" s="71">
        <f>IF(J10&gt;0,1,0)</f>
        <v>1</v>
      </c>
      <c r="V10" s="89" t="str">
        <f>CONCATENATE($U$1,"№",C10)</f>
        <v>029700№1</v>
      </c>
      <c r="W10" s="8">
        <f>IFERROR(INDEX('на отправку (3)'!AB:AB,MATCH($V10,'на отправку (3)'!$B:$B,0),1),0)</f>
        <v>0.87783438400000002</v>
      </c>
      <c r="X10" s="8">
        <f>IFERROR(INDEX('на отправку (3)'!AC:AC,MATCH($V10,'на отправку (3)'!$B:$B,0),1),0)</f>
        <v>0.79392113200000003</v>
      </c>
      <c r="Y10" s="8">
        <v>3</v>
      </c>
      <c r="Z10" s="8">
        <f>IF(M10=1,Y10,0)</f>
        <v>3</v>
      </c>
    </row>
    <row r="11" spans="1:26" ht="45" customHeight="1" x14ac:dyDescent="0.25">
      <c r="A11" s="201" t="s">
        <v>3114</v>
      </c>
      <c r="B11" s="186">
        <v>2</v>
      </c>
      <c r="C11" s="124">
        <v>26</v>
      </c>
      <c r="D11" s="92">
        <f>IFERROR(INDEX('на отправку (3)'!G:G,MATCH($V11,'на отправку (3)'!$B:$B,0),1),0)</f>
        <v>34799</v>
      </c>
      <c r="E11" s="92">
        <f>IFERROR(INDEX('на отправку (3)'!H:H,MATCH($V11,'на отправку (3)'!$B:$B,0),1),0)</f>
        <v>43395</v>
      </c>
      <c r="F11" s="92">
        <f>IFERROR(INDEX('на отправку (3)'!I:I,MATCH($V11,'на отправку (3)'!$B:$B,0),1),0)</f>
        <v>0.80191266299999997</v>
      </c>
      <c r="G11" s="188" t="s">
        <v>12</v>
      </c>
      <c r="H11" s="92">
        <f>IFERROR(INDEX('на отправку (3)'!K:K,MATCH($V11,'на отправку (3)'!$B:$B,0),1),0)/100</f>
        <v>-6.7534539000000001E-4</v>
      </c>
      <c r="I11" s="188" t="s">
        <v>12</v>
      </c>
      <c r="J11" s="129">
        <f>IFERROR(INDEX('на отправку (3)'!N:N,MATCH($V11,'на отправку (3)'!$B:$B,0),1),0)</f>
        <v>3</v>
      </c>
      <c r="K11" s="92">
        <f>IFERROR(INDEX('на отправку (3)'!O:O,MATCH($V11,'на отправку (3)'!$B:$B,0),1),0)</f>
        <v>0</v>
      </c>
      <c r="L11" s="92">
        <f>IFERROR(INDEX('на отправку (3)'!P:P,MATCH($V11,'на отправку (3)'!$B:$B,0),1),0)</f>
        <v>2</v>
      </c>
      <c r="M11" s="92">
        <f>IFERROR(INDEX('на отправку (3)'!Q:Q,MATCH($V11,'на отправку (3)'!$B:$B,0),1),0)</f>
        <v>1</v>
      </c>
      <c r="N11" s="92">
        <f>IFERROR(INDEX('на отправку (3)'!R:R,MATCH($V11,'на отправку (3)'!$B:$B,0),1),0)</f>
        <v>0</v>
      </c>
      <c r="O11" s="92">
        <f>IFERROR(INDEX('на отправку (3)'!S:S,MATCH($V11,'на отправку (3)'!$B:$B,0),1),0)</f>
        <v>37819</v>
      </c>
      <c r="P11" s="92">
        <f>IFERROR(INDEX('на отправку (3)'!T:T,MATCH($V11,'на отправку (3)'!$B:$B,0),1),0)</f>
        <v>43976</v>
      </c>
      <c r="Q11" s="92">
        <f>IFERROR(INDEX('на отправку (3)'!U:U,MATCH($V11,'на отправку (3)'!$B:$B,0),1),0)</f>
        <v>0.85999181400000002</v>
      </c>
      <c r="R11" s="129">
        <f>IFERROR(INDEX('на отправку (3)'!V:V,MATCH($V11,'на отправку (3)'!$B:$B,0),1),0)</f>
        <v>0</v>
      </c>
      <c r="S11" s="92">
        <f>IFERROR(INDEX('на отправку (3)'!W:W,MATCH($V11,'на отправку (3)'!$B:$B,0),1),0)</f>
        <v>0</v>
      </c>
      <c r="U11" s="71">
        <f t="shared" ref="U11:U25" si="0">IF(J11&gt;0,1,0)</f>
        <v>1</v>
      </c>
      <c r="V11" s="89" t="str">
        <f t="shared" ref="V11:V25" si="1">CONCATENATE($U$1,"№",C11)</f>
        <v>029700№26</v>
      </c>
      <c r="W11" s="8">
        <f>IFERROR(INDEX('на отправку (3)'!AB:AB,MATCH($V11,'на отправку (3)'!$B:$B,0),1),0)</f>
        <v>0.83450456100000003</v>
      </c>
      <c r="X11" s="8">
        <f>IFERROR(INDEX('на отправку (3)'!AC:AC,MATCH($V11,'на отправку (3)'!$B:$B,0),1),0)</f>
        <v>0.72780695200000001</v>
      </c>
      <c r="Y11" s="8">
        <v>3</v>
      </c>
      <c r="Z11" s="8">
        <f t="shared" ref="Z11:Z45" si="2">IF(M11=1,Y11,0)</f>
        <v>3</v>
      </c>
    </row>
    <row r="12" spans="1:26" ht="60.75" customHeight="1" x14ac:dyDescent="0.25">
      <c r="A12" s="201" t="s">
        <v>3115</v>
      </c>
      <c r="B12" s="186">
        <v>3</v>
      </c>
      <c r="C12" s="124">
        <v>2</v>
      </c>
      <c r="D12" s="92">
        <f>IFERROR(INDEX('на отправку (3)'!G:G,MATCH($V12,'на отправку (3)'!$B:$B,0),1),0)</f>
        <v>239</v>
      </c>
      <c r="E12" s="92">
        <f>IFERROR(INDEX('на отправку (3)'!H:H,MATCH($V12,'на отправку (3)'!$B:$B,0),1),0)</f>
        <v>251</v>
      </c>
      <c r="F12" s="92">
        <f>IFERROR(INDEX('на отправку (3)'!I:I,MATCH($V12,'на отправку (3)'!$B:$B,0),1),0)</f>
        <v>0.95219123500000002</v>
      </c>
      <c r="G12" s="188" t="s">
        <v>12</v>
      </c>
      <c r="H12" s="92">
        <f>IFERROR(INDEX('на отправку (3)'!K:K,MATCH($V12,'на отправку (3)'!$B:$B,0),1),0)/100</f>
        <v>2.7169726399999998E-3</v>
      </c>
      <c r="I12" s="188" t="s">
        <v>12</v>
      </c>
      <c r="J12" s="129">
        <f>IFERROR(INDEX('на отправку (3)'!N:N,MATCH($V12,'на отправку (3)'!$B:$B,0),1),0)</f>
        <v>2</v>
      </c>
      <c r="K12" s="92">
        <f>IFERROR(INDEX('на отправку (3)'!O:O,MATCH($V12,'на отправку (3)'!$B:$B,0),1),0)</f>
        <v>0</v>
      </c>
      <c r="L12" s="92">
        <f>IFERROR(INDEX('на отправку (3)'!P:P,MATCH($V12,'на отправку (3)'!$B:$B,0),1),0)</f>
        <v>4</v>
      </c>
      <c r="M12" s="92">
        <f>IFERROR(INDEX('на отправку (3)'!Q:Q,MATCH($V12,'на отправку (3)'!$B:$B,0),1),0)</f>
        <v>1</v>
      </c>
      <c r="N12" s="92">
        <f>IFERROR(INDEX('на отправку (3)'!R:R,MATCH($V12,'на отправку (3)'!$B:$B,0),1),0)</f>
        <v>0</v>
      </c>
      <c r="O12" s="92">
        <f>IFERROR(INDEX('на отправку (3)'!S:S,MATCH($V12,'на отправку (3)'!$B:$B,0),1),0)</f>
        <v>301</v>
      </c>
      <c r="P12" s="92">
        <f>IFERROR(INDEX('на отправку (3)'!T:T,MATCH($V12,'на отправку (3)'!$B:$B,0),1),0)</f>
        <v>402</v>
      </c>
      <c r="Q12" s="92">
        <f>IFERROR(INDEX('на отправку (3)'!U:U,MATCH($V12,'на отправку (3)'!$B:$B,0),1),0)</f>
        <v>0.748756219</v>
      </c>
      <c r="R12" s="129">
        <f>IFERROR(INDEX('на отправку (3)'!V:V,MATCH($V12,'на отправку (3)'!$B:$B,0),1),0)</f>
        <v>0</v>
      </c>
      <c r="S12" s="92">
        <f>IFERROR(INDEX('на отправку (3)'!W:W,MATCH($V12,'на отправку (3)'!$B:$B,0),1),0)</f>
        <v>0</v>
      </c>
      <c r="U12" s="71">
        <f t="shared" si="0"/>
        <v>1</v>
      </c>
      <c r="V12" s="89" t="str">
        <f t="shared" si="1"/>
        <v>029700№2</v>
      </c>
      <c r="W12" s="8">
        <f>IFERROR(INDEX('на отправку (3)'!AB:AB,MATCH($V12,'на отправку (3)'!$B:$B,0),1),0)</f>
        <v>0.91111111099999997</v>
      </c>
      <c r="X12" s="8">
        <f>IFERROR(INDEX('на отправку (3)'!AC:AC,MATCH($V12,'на отправку (3)'!$B:$B,0),1),0)</f>
        <v>1</v>
      </c>
      <c r="Y12" s="8">
        <v>2</v>
      </c>
      <c r="Z12" s="8">
        <f t="shared" si="2"/>
        <v>2</v>
      </c>
    </row>
    <row r="13" spans="1:26" ht="69.75" customHeight="1" x14ac:dyDescent="0.25">
      <c r="A13" s="201" t="s">
        <v>3116</v>
      </c>
      <c r="B13" s="186">
        <v>4</v>
      </c>
      <c r="C13" s="124">
        <v>3</v>
      </c>
      <c r="D13" s="92">
        <f>IFERROR(INDEX('на отправку (3)'!G:G,MATCH($V13,'на отправку (3)'!$B:$B,0),1),0)</f>
        <v>37</v>
      </c>
      <c r="E13" s="92">
        <f>IFERROR(INDEX('на отправку (3)'!H:H,MATCH($V13,'на отправку (3)'!$B:$B,0),1),0)</f>
        <v>50</v>
      </c>
      <c r="F13" s="92">
        <f>IFERROR(INDEX('на отправку (3)'!I:I,MATCH($V13,'на отправку (3)'!$B:$B,0),1),0)</f>
        <v>0.74</v>
      </c>
      <c r="G13" s="188" t="s">
        <v>12</v>
      </c>
      <c r="H13" s="92">
        <f>IFERROR(INDEX('на отправку (3)'!K:K,MATCH($V13,'на отправку (3)'!$B:$B,0),1),0)/100</f>
        <v>1.0999999900000001E-3</v>
      </c>
      <c r="I13" s="188" t="s">
        <v>12</v>
      </c>
      <c r="J13" s="129">
        <f>IFERROR(INDEX('на отправку (3)'!N:N,MATCH($V13,'на отправку (3)'!$B:$B,0),1),0)</f>
        <v>2</v>
      </c>
      <c r="K13" s="92">
        <f>IFERROR(INDEX('на отправку (3)'!O:O,MATCH($V13,'на отправку (3)'!$B:$B,0),1),0)</f>
        <v>0</v>
      </c>
      <c r="L13" s="92">
        <f>IFERROR(INDEX('на отправку (3)'!P:P,MATCH($V13,'на отправку (3)'!$B:$B,0),1),0)</f>
        <v>4</v>
      </c>
      <c r="M13" s="92">
        <f>IFERROR(INDEX('на отправку (3)'!Q:Q,MATCH($V13,'на отправку (3)'!$B:$B,0),1),0)</f>
        <v>1</v>
      </c>
      <c r="N13" s="92">
        <f>IFERROR(INDEX('на отправку (3)'!R:R,MATCH($V13,'на отправку (3)'!$B:$B,0),1),0)</f>
        <v>0</v>
      </c>
      <c r="O13" s="92">
        <f>IFERROR(INDEX('на отправку (3)'!S:S,MATCH($V13,'на отправку (3)'!$B:$B,0),1),0)</f>
        <v>14</v>
      </c>
      <c r="P13" s="92">
        <f>IFERROR(INDEX('на отправку (3)'!T:T,MATCH($V13,'на отправку (3)'!$B:$B,0),1),0)</f>
        <v>21</v>
      </c>
      <c r="Q13" s="92">
        <f>IFERROR(INDEX('на отправку (3)'!U:U,MATCH($V13,'на отправку (3)'!$B:$B,0),1),0)</f>
        <v>0.66666666699999999</v>
      </c>
      <c r="R13" s="129">
        <f>IFERROR(INDEX('на отправку (3)'!V:V,MATCH($V13,'на отправку (3)'!$B:$B,0),1),0)</f>
        <v>0</v>
      </c>
      <c r="S13" s="92">
        <f>IFERROR(INDEX('на отправку (3)'!W:W,MATCH($V13,'на отправку (3)'!$B:$B,0),1),0)</f>
        <v>0</v>
      </c>
      <c r="U13" s="71">
        <f t="shared" si="0"/>
        <v>1</v>
      </c>
      <c r="V13" s="89" t="str">
        <f t="shared" si="1"/>
        <v>029700№3</v>
      </c>
      <c r="W13" s="8">
        <f>IFERROR(INDEX('на отправку (3)'!AB:AB,MATCH($V13,'на отправку (3)'!$B:$B,0),1),0)</f>
        <v>0.61761761800000003</v>
      </c>
      <c r="X13" s="8">
        <f>IFERROR(INDEX('на отправку (3)'!AC:AC,MATCH($V13,'на отправку (3)'!$B:$B,0),1),0)</f>
        <v>1</v>
      </c>
      <c r="Y13" s="8">
        <v>2</v>
      </c>
      <c r="Z13" s="8">
        <f t="shared" si="2"/>
        <v>2</v>
      </c>
    </row>
    <row r="14" spans="1:26" ht="64.5" customHeight="1" x14ac:dyDescent="0.25">
      <c r="A14" s="201" t="s">
        <v>3117</v>
      </c>
      <c r="B14" s="186">
        <v>5</v>
      </c>
      <c r="C14" s="124">
        <v>4</v>
      </c>
      <c r="D14" s="92">
        <f>IFERROR(INDEX('на отправку (3)'!G:G,MATCH($V14,'на отправку (3)'!$B:$B,0),1),0)</f>
        <v>6</v>
      </c>
      <c r="E14" s="92">
        <f>IFERROR(INDEX('на отправку (3)'!H:H,MATCH($V14,'на отправку (3)'!$B:$B,0),1),0)</f>
        <v>6</v>
      </c>
      <c r="F14" s="92">
        <f>IFERROR(INDEX('на отправку (3)'!I:I,MATCH($V14,'на отправку (3)'!$B:$B,0),1),0)</f>
        <v>1</v>
      </c>
      <c r="G14" s="188" t="s">
        <v>12</v>
      </c>
      <c r="H14" s="92">
        <f>IFERROR(INDEX('на отправку (3)'!K:K,MATCH($V14,'на отправку (3)'!$B:$B,0),1),0)/100</f>
        <v>0</v>
      </c>
      <c r="I14" s="188" t="s">
        <v>12</v>
      </c>
      <c r="J14" s="129">
        <f>IFERROR(INDEX('на отправку (3)'!N:N,MATCH($V14,'на отправку (3)'!$B:$B,0),1),0)</f>
        <v>2</v>
      </c>
      <c r="K14" s="92">
        <f>IFERROR(INDEX('на отправку (3)'!O:O,MATCH($V14,'на отправку (3)'!$B:$B,0),1),0)</f>
        <v>2</v>
      </c>
      <c r="L14" s="92">
        <f>IFERROR(INDEX('на отправку (3)'!P:P,MATCH($V14,'на отправку (3)'!$B:$B,0),1),0)</f>
        <v>4</v>
      </c>
      <c r="M14" s="92">
        <f>IFERROR(INDEX('на отправку (3)'!Q:Q,MATCH($V14,'на отправку (3)'!$B:$B,0),1),0)</f>
        <v>1</v>
      </c>
      <c r="N14" s="92">
        <f>IFERROR(INDEX('на отправку (3)'!R:R,MATCH($V14,'на отправку (3)'!$B:$B,0),1),0)</f>
        <v>0</v>
      </c>
      <c r="O14" s="92">
        <f>IFERROR(INDEX('на отправку (3)'!S:S,MATCH($V14,'на отправку (3)'!$B:$B,0),1),0)</f>
        <v>6</v>
      </c>
      <c r="P14" s="92">
        <f>IFERROR(INDEX('на отправку (3)'!T:T,MATCH($V14,'на отправку (3)'!$B:$B,0),1),0)</f>
        <v>6</v>
      </c>
      <c r="Q14" s="92">
        <f>IFERROR(INDEX('на отправку (3)'!U:U,MATCH($V14,'на отправку (3)'!$B:$B,0),1),0)</f>
        <v>1</v>
      </c>
      <c r="R14" s="129">
        <f>IFERROR(INDEX('на отправку (3)'!V:V,MATCH($V14,'на отправку (3)'!$B:$B,0),1),0)</f>
        <v>0</v>
      </c>
      <c r="S14" s="92">
        <f>IFERROR(INDEX('на отправку (3)'!W:W,MATCH($V14,'на отправку (3)'!$B:$B,0),1),0)</f>
        <v>0</v>
      </c>
      <c r="U14" s="71">
        <f t="shared" si="0"/>
        <v>1</v>
      </c>
      <c r="V14" s="89" t="str">
        <f t="shared" si="1"/>
        <v>029700№4</v>
      </c>
      <c r="W14" s="8">
        <f>IFERROR(INDEX('на отправку (3)'!AB:AB,MATCH($V14,'на отправку (3)'!$B:$B,0),1),0)</f>
        <v>0.86111111100000004</v>
      </c>
      <c r="X14" s="8">
        <f>IFERROR(INDEX('на отправку (3)'!AC:AC,MATCH($V14,'на отправку (3)'!$B:$B,0),1),0)</f>
        <v>1</v>
      </c>
      <c r="Y14" s="8">
        <v>2</v>
      </c>
      <c r="Z14" s="8">
        <f t="shared" si="2"/>
        <v>2</v>
      </c>
    </row>
    <row r="15" spans="1:26" ht="69" customHeight="1" x14ac:dyDescent="0.25">
      <c r="A15" s="201" t="s">
        <v>2502</v>
      </c>
      <c r="B15" s="186">
        <v>6</v>
      </c>
      <c r="C15" s="124">
        <v>5</v>
      </c>
      <c r="D15" s="92">
        <f>IFERROR(INDEX('на отправку (3)'!G:G,MATCH($V15,'на отправку (3)'!$B:$B,0),1),0)</f>
        <v>3</v>
      </c>
      <c r="E15" s="92">
        <f>IFERROR(INDEX('на отправку (3)'!H:H,MATCH($V15,'на отправку (3)'!$B:$B,0),1),0)</f>
        <v>26</v>
      </c>
      <c r="F15" s="92">
        <f>IFERROR(INDEX('на отправку (3)'!I:I,MATCH($V15,'на отправку (3)'!$B:$B,0),1),0)</f>
        <v>0.115384615</v>
      </c>
      <c r="G15" s="188" t="s">
        <v>12</v>
      </c>
      <c r="H15" s="92">
        <f>IFERROR(INDEX('на отправку (3)'!K:K,MATCH($V15,'на отправку (3)'!$B:$B,0),1),0)/100</f>
        <v>-6.9230769299999991E-3</v>
      </c>
      <c r="I15" s="188" t="s">
        <v>12</v>
      </c>
      <c r="J15" s="129">
        <f>IFERROR(INDEX('на отправку (3)'!N:N,MATCH($V15,'на отправку (3)'!$B:$B,0),1),0)</f>
        <v>0</v>
      </c>
      <c r="K15" s="92">
        <f>IFERROR(INDEX('на отправку (3)'!O:O,MATCH($V15,'на отправку (3)'!$B:$B,0),1),0)</f>
        <v>0</v>
      </c>
      <c r="L15" s="92">
        <f>IFERROR(INDEX('на отправку (3)'!P:P,MATCH($V15,'на отправку (3)'!$B:$B,0),1),0)</f>
        <v>3</v>
      </c>
      <c r="M15" s="92">
        <f>IFERROR(INDEX('на отправку (3)'!Q:Q,MATCH($V15,'на отправку (3)'!$B:$B,0),1),0)</f>
        <v>1</v>
      </c>
      <c r="N15" s="92">
        <f>IFERROR(INDEX('на отправку (3)'!R:R,MATCH($V15,'на отправку (3)'!$B:$B,0),1),0)</f>
        <v>0</v>
      </c>
      <c r="O15" s="92">
        <f>IFERROR(INDEX('на отправку (3)'!S:S,MATCH($V15,'на отправку (3)'!$B:$B,0),1),0)</f>
        <v>6</v>
      </c>
      <c r="P15" s="92">
        <f>IFERROR(INDEX('на отправку (3)'!T:T,MATCH($V15,'на отправку (3)'!$B:$B,0),1),0)</f>
        <v>16</v>
      </c>
      <c r="Q15" s="92">
        <f>IFERROR(INDEX('на отправку (3)'!U:U,MATCH($V15,'на отправку (3)'!$B:$B,0),1),0)</f>
        <v>0.375</v>
      </c>
      <c r="R15" s="129">
        <f>IFERROR(INDEX('на отправку (3)'!V:V,MATCH($V15,'на отправку (3)'!$B:$B,0),1),0)</f>
        <v>0</v>
      </c>
      <c r="S15" s="92">
        <f>IFERROR(INDEX('на отправку (3)'!W:W,MATCH($V15,'на отправку (3)'!$B:$B,0),1),0)</f>
        <v>0</v>
      </c>
      <c r="U15" s="71">
        <f t="shared" si="0"/>
        <v>0</v>
      </c>
      <c r="V15" s="89" t="str">
        <f t="shared" si="1"/>
        <v>029700№5</v>
      </c>
      <c r="W15" s="8">
        <f>IFERROR(INDEX('на отправку (3)'!AB:AB,MATCH($V15,'на отправку (3)'!$B:$B,0),1),0)</f>
        <v>0.56594488200000004</v>
      </c>
      <c r="X15" s="8">
        <f>IFERROR(INDEX('на отправку (3)'!AC:AC,MATCH($V15,'на отправку (3)'!$B:$B,0),1),0)</f>
        <v>1</v>
      </c>
      <c r="Y15" s="8">
        <v>2</v>
      </c>
      <c r="Z15" s="8">
        <f t="shared" si="2"/>
        <v>2</v>
      </c>
    </row>
    <row r="16" spans="1:26" ht="79.5" customHeight="1" x14ac:dyDescent="0.25">
      <c r="A16" s="201" t="s">
        <v>3118</v>
      </c>
      <c r="B16" s="186">
        <v>7</v>
      </c>
      <c r="C16" s="124">
        <v>6</v>
      </c>
      <c r="D16" s="92">
        <f>IFERROR(INDEX('на отправку (3)'!G:G,MATCH($V16,'на отправку (3)'!$B:$B,0),1),0)</f>
        <v>0</v>
      </c>
      <c r="E16" s="92">
        <f>IFERROR(INDEX('на отправку (3)'!H:H,MATCH($V16,'на отправку (3)'!$B:$B,0),1),0)</f>
        <v>0</v>
      </c>
      <c r="F16" s="92">
        <f>IFERROR(INDEX('на отправку (3)'!I:I,MATCH($V16,'на отправку (3)'!$B:$B,0),1),0)</f>
        <v>0</v>
      </c>
      <c r="G16" s="188" t="s">
        <v>12</v>
      </c>
      <c r="H16" s="92">
        <f>IFERROR(INDEX('на отправку (3)'!K:K,MATCH($V16,'на отправку (3)'!$B:$B,0),1),0)/100</f>
        <v>-0.01</v>
      </c>
      <c r="I16" s="188" t="s">
        <v>12</v>
      </c>
      <c r="J16" s="129">
        <f>IFERROR(INDEX('на отправку (3)'!N:N,MATCH($V16,'на отправку (3)'!$B:$B,0),1),0)</f>
        <v>0</v>
      </c>
      <c r="K16" s="92">
        <f>IFERROR(INDEX('на отправку (3)'!O:O,MATCH($V16,'на отправку (3)'!$B:$B,0),1),0)</f>
        <v>0</v>
      </c>
      <c r="L16" s="92">
        <f>IFERROR(INDEX('на отправку (3)'!P:P,MATCH($V16,'на отправку (3)'!$B:$B,0),1),0)</f>
        <v>0</v>
      </c>
      <c r="M16" s="92">
        <f>IFERROR(INDEX('на отправку (3)'!Q:Q,MATCH($V16,'на отправку (3)'!$B:$B,0),1),0)</f>
        <v>2</v>
      </c>
      <c r="N16" s="92">
        <f>IFERROR(INDEX('на отправку (3)'!R:R,MATCH($V16,'на отправку (3)'!$B:$B,0),1),0)</f>
        <v>0</v>
      </c>
      <c r="O16" s="92">
        <f>IFERROR(INDEX('на отправку (3)'!S:S,MATCH($V16,'на отправку (3)'!$B:$B,0),1),0)</f>
        <v>1</v>
      </c>
      <c r="P16" s="92">
        <f>IFERROR(INDEX('на отправку (3)'!T:T,MATCH($V16,'на отправку (3)'!$B:$B,0),1),0)</f>
        <v>1</v>
      </c>
      <c r="Q16" s="92">
        <f>IFERROR(INDEX('на отправку (3)'!U:U,MATCH($V16,'на отправку (3)'!$B:$B,0),1),0)</f>
        <v>1</v>
      </c>
      <c r="R16" s="129">
        <f>IFERROR(INDEX('на отправку (3)'!V:V,MATCH($V16,'на отправку (3)'!$B:$B,0),1),0)</f>
        <v>0</v>
      </c>
      <c r="S16" s="92">
        <f>IFERROR(INDEX('на отправку (3)'!W:W,MATCH($V16,'на отправку (3)'!$B:$B,0),1),0)</f>
        <v>0</v>
      </c>
      <c r="U16" s="71">
        <f t="shared" si="0"/>
        <v>0</v>
      </c>
      <c r="V16" s="89" t="str">
        <f t="shared" si="1"/>
        <v>029700№6</v>
      </c>
      <c r="W16" s="8">
        <f>IFERROR(INDEX('на отправку (3)'!AB:AB,MATCH($V16,'на отправку (3)'!$B:$B,0),1),0)</f>
        <v>0.3</v>
      </c>
      <c r="X16" s="8">
        <f>IFERROR(INDEX('на отправку (3)'!AC:AC,MATCH($V16,'на отправку (3)'!$B:$B,0),1),0)</f>
        <v>1</v>
      </c>
      <c r="Y16" s="8">
        <v>3</v>
      </c>
      <c r="Z16" s="8">
        <f t="shared" si="2"/>
        <v>0</v>
      </c>
    </row>
    <row r="17" spans="1:26" ht="68.25" customHeight="1" x14ac:dyDescent="0.25">
      <c r="A17" s="201" t="s">
        <v>3119</v>
      </c>
      <c r="B17" s="186">
        <v>8</v>
      </c>
      <c r="C17" s="124">
        <v>22</v>
      </c>
      <c r="D17" s="92">
        <f>IFERROR(INDEX('на отправку (3)'!G:G,MATCH($V17,'на отправку (3)'!$B:$B,0),1),0)</f>
        <v>0</v>
      </c>
      <c r="E17" s="92">
        <f>IFERROR(INDEX('на отправку (3)'!H:H,MATCH($V17,'на отправку (3)'!$B:$B,0),1),0)</f>
        <v>1</v>
      </c>
      <c r="F17" s="92">
        <f>IFERROR(INDEX('на отправку (3)'!I:I,MATCH($V17,'на отправку (3)'!$B:$B,0),1),0)</f>
        <v>0</v>
      </c>
      <c r="G17" s="188" t="s">
        <v>12</v>
      </c>
      <c r="H17" s="92">
        <f>IFERROR(INDEX('на отправку (3)'!K:K,MATCH($V17,'на отправку (3)'!$B:$B,0),1),0)/100</f>
        <v>0</v>
      </c>
      <c r="I17" s="188" t="s">
        <v>12</v>
      </c>
      <c r="J17" s="129">
        <f>IFERROR(INDEX('на отправку (3)'!N:N,MATCH($V17,'на отправку (3)'!$B:$B,0),1),0)</f>
        <v>0</v>
      </c>
      <c r="K17" s="92">
        <f>IFERROR(INDEX('на отправку (3)'!O:O,MATCH($V17,'на отправку (3)'!$B:$B,0),1),0)</f>
        <v>0</v>
      </c>
      <c r="L17" s="92">
        <f>IFERROR(INDEX('на отправку (3)'!P:P,MATCH($V17,'на отправку (3)'!$B:$B,0),1),0)</f>
        <v>3</v>
      </c>
      <c r="M17" s="92">
        <f>IFERROR(INDEX('на отправку (3)'!Q:Q,MATCH($V17,'на отправку (3)'!$B:$B,0),1),0)</f>
        <v>1</v>
      </c>
      <c r="N17" s="92">
        <f>IFERROR(INDEX('на отправку (3)'!R:R,MATCH($V17,'на отправку (3)'!$B:$B,0),1),0)</f>
        <v>0</v>
      </c>
      <c r="O17" s="92">
        <f>IFERROR(INDEX('на отправку (3)'!S:S,MATCH($V17,'на отправку (3)'!$B:$B,0),1),0)</f>
        <v>0</v>
      </c>
      <c r="P17" s="92">
        <f>IFERROR(INDEX('на отправку (3)'!T:T,MATCH($V17,'на отправку (3)'!$B:$B,0),1),0)</f>
        <v>1</v>
      </c>
      <c r="Q17" s="92">
        <f>IFERROR(INDEX('на отправку (3)'!U:U,MATCH($V17,'на отправку (3)'!$B:$B,0),1),0)</f>
        <v>0</v>
      </c>
      <c r="R17" s="129">
        <f>IFERROR(INDEX('на отправку (3)'!V:V,MATCH($V17,'на отправку (3)'!$B:$B,0),1),0)</f>
        <v>0</v>
      </c>
      <c r="S17" s="92">
        <f>IFERROR(INDEX('на отправку (3)'!W:W,MATCH($V17,'на отправку (3)'!$B:$B,0),1),0)</f>
        <v>0</v>
      </c>
      <c r="U17" s="71">
        <f t="shared" si="0"/>
        <v>0</v>
      </c>
      <c r="V17" s="89" t="str">
        <f t="shared" si="1"/>
        <v>029700№22</v>
      </c>
      <c r="W17" s="8">
        <f>IFERROR(INDEX('на отправку (3)'!AB:AB,MATCH($V17,'на отправку (3)'!$B:$B,0),1),0)</f>
        <v>0.4</v>
      </c>
      <c r="X17" s="8">
        <f>IFERROR(INDEX('на отправку (3)'!AC:AC,MATCH($V17,'на отправку (3)'!$B:$B,0),1),0)</f>
        <v>1</v>
      </c>
      <c r="Y17" s="8">
        <v>3</v>
      </c>
      <c r="Z17" s="8">
        <f t="shared" si="2"/>
        <v>3</v>
      </c>
    </row>
    <row r="18" spans="1:26" ht="147.75" customHeight="1" x14ac:dyDescent="0.25">
      <c r="A18" s="201" t="s">
        <v>3120</v>
      </c>
      <c r="B18" s="186">
        <v>9</v>
      </c>
      <c r="C18" s="124">
        <v>7</v>
      </c>
      <c r="D18" s="92">
        <f>IFERROR(INDEX('на отправку (3)'!G:G,MATCH($V18,'на отправку (3)'!$B:$B,0),1),0)</f>
        <v>5400</v>
      </c>
      <c r="E18" s="92">
        <f>IFERROR(INDEX('на отправку (3)'!H:H,MATCH($V18,'на отправку (3)'!$B:$B,0),1),0)</f>
        <v>5400</v>
      </c>
      <c r="F18" s="92">
        <f>IFERROR(INDEX('на отправку (3)'!I:I,MATCH($V18,'на отправку (3)'!$B:$B,0),1),0)</f>
        <v>1</v>
      </c>
      <c r="G18" s="189">
        <v>1</v>
      </c>
      <c r="H18" s="92">
        <f>IFERROR(INDEX('на отправку (3)'!K:K,MATCH($V18,'на отправку (3)'!$B:$B,0),1),0)/100</f>
        <v>0</v>
      </c>
      <c r="I18" s="191">
        <f>IFERROR(INDEX('на отправку (3)'!M:M,MATCH($V18,'на отправку (3)'!$B:$B,0),1),0)</f>
        <v>1</v>
      </c>
      <c r="J18" s="129">
        <f>IFERROR(INDEX('на отправку (3)'!N:N,MATCH($V18,'на отправку (3)'!$B:$B,0),1),0)</f>
        <v>2</v>
      </c>
      <c r="K18" s="92" t="str">
        <f>IFERROR(INDEX('на отправку (3)'!O:O,MATCH($V18,'на отправку (3)'!$B:$B,0),1),0)</f>
        <v>x</v>
      </c>
      <c r="L18" s="92">
        <f>IFERROR(INDEX('на отправку (3)'!P:P,MATCH($V18,'на отправку (3)'!$B:$B,0),1),0)</f>
        <v>6</v>
      </c>
      <c r="M18" s="92">
        <f>IFERROR(INDEX('на отправку (3)'!Q:Q,MATCH($V18,'на отправку (3)'!$B:$B,0),1),0)</f>
        <v>1</v>
      </c>
      <c r="N18" s="92">
        <f>IFERROR(INDEX('на отправку (3)'!R:R,MATCH($V18,'на отправку (3)'!$B:$B,0),1),0)</f>
        <v>0</v>
      </c>
      <c r="O18" s="92">
        <f>IFERROR(INDEX('на отправку (3)'!S:S,MATCH($V18,'на отправку (3)'!$B:$B,0),1),0)</f>
        <v>5994</v>
      </c>
      <c r="P18" s="92">
        <f>IFERROR(INDEX('на отправку (3)'!T:T,MATCH($V18,'на отправку (3)'!$B:$B,0),1),0)</f>
        <v>5994</v>
      </c>
      <c r="Q18" s="92">
        <f>IFERROR(INDEX('на отправку (3)'!U:U,MATCH($V18,'на отправку (3)'!$B:$B,0),1),0)</f>
        <v>1</v>
      </c>
      <c r="R18" s="129">
        <f>IFERROR(INDEX('на отправку (3)'!V:V,MATCH($V18,'на отправку (3)'!$B:$B,0),1),0)</f>
        <v>0</v>
      </c>
      <c r="S18" s="92">
        <f>IFERROR(INDEX('на отправку (3)'!W:W,MATCH($V18,'на отправку (3)'!$B:$B,0),1),0)</f>
        <v>0</v>
      </c>
      <c r="U18" s="71">
        <f t="shared" si="0"/>
        <v>1</v>
      </c>
      <c r="V18" s="89" t="str">
        <f t="shared" si="1"/>
        <v>029700№7</v>
      </c>
      <c r="W18" s="8">
        <f>IFERROR(INDEX('на отправку (3)'!AB:AB,MATCH($V18,'на отправку (3)'!$B:$B,0),1),0)</f>
        <v>1</v>
      </c>
      <c r="X18" s="8">
        <f>IFERROR(INDEX('на отправку (3)'!AC:AC,MATCH($V18,'на отправку (3)'!$B:$B,0),1),0)</f>
        <v>1</v>
      </c>
      <c r="Y18" s="8">
        <v>2</v>
      </c>
      <c r="Z18" s="8">
        <f t="shared" si="2"/>
        <v>2</v>
      </c>
    </row>
    <row r="19" spans="1:26" ht="59.25" customHeight="1" x14ac:dyDescent="0.25">
      <c r="A19" s="201" t="s">
        <v>3121</v>
      </c>
      <c r="B19" s="186">
        <v>10</v>
      </c>
      <c r="C19" s="124">
        <v>8</v>
      </c>
      <c r="D19" s="92">
        <f>IFERROR(INDEX('на отправку (3)'!G:G,MATCH($V19,'на отправку (3)'!$B:$B,0),1),0)</f>
        <v>546</v>
      </c>
      <c r="E19" s="92">
        <f>IFERROR(INDEX('на отправку (3)'!H:H,MATCH($V19,'на отправку (3)'!$B:$B,0),1),0)</f>
        <v>48620</v>
      </c>
      <c r="F19" s="92">
        <f>IFERROR(INDEX('на отправку (3)'!I:I,MATCH($V19,'на отправку (3)'!$B:$B,0),1),0)</f>
        <v>1.1229947000000001E-2</v>
      </c>
      <c r="G19" s="188" t="s">
        <v>12</v>
      </c>
      <c r="H19" s="92">
        <f>IFERROR(INDEX('на отправку (3)'!K:K,MATCH($V19,'на отправку (3)'!$B:$B,0),1),0)/100</f>
        <v>1.7760780000000001E-4</v>
      </c>
      <c r="I19" s="192" t="str">
        <f>IFERROR(INDEX('на отправку (3)'!M:M,MATCH($V19,'на отправку (3)'!$B:$B,0),1),0)</f>
        <v>x</v>
      </c>
      <c r="J19" s="129">
        <f>IFERROR(INDEX('на отправку (3)'!N:N,MATCH($V19,'на отправку (3)'!$B:$B,0),1),0)</f>
        <v>1</v>
      </c>
      <c r="K19" s="92">
        <f>IFERROR(INDEX('на отправку (3)'!O:O,MATCH($V19,'на отправку (3)'!$B:$B,0),1),0)</f>
        <v>0</v>
      </c>
      <c r="L19" s="92">
        <f>IFERROR(INDEX('на отправку (3)'!P:P,MATCH($V19,'на отправку (3)'!$B:$B,0),1),0)</f>
        <v>2</v>
      </c>
      <c r="M19" s="92">
        <f>IFERROR(INDEX('на отправку (3)'!Q:Q,MATCH($V19,'на отправку (3)'!$B:$B,0),1),0)</f>
        <v>1</v>
      </c>
      <c r="N19" s="92">
        <f>IFERROR(INDEX('на отправку (3)'!R:R,MATCH($V19,'на отправку (3)'!$B:$B,0),1),0)</f>
        <v>0</v>
      </c>
      <c r="O19" s="92">
        <f>IFERROR(INDEX('на отправку (3)'!S:S,MATCH($V19,'на отправку (3)'!$B:$B,0),1),0)</f>
        <v>480</v>
      </c>
      <c r="P19" s="92">
        <f>IFERROR(INDEX('на отправку (3)'!T:T,MATCH($V19,'на отправку (3)'!$B:$B,0),1),0)</f>
        <v>43502</v>
      </c>
      <c r="Q19" s="92">
        <f>IFERROR(INDEX('на отправку (3)'!U:U,MATCH($V19,'на отправку (3)'!$B:$B,0),1),0)</f>
        <v>1.1033975E-2</v>
      </c>
      <c r="R19" s="129">
        <f>IFERROR(INDEX('на отправку (3)'!V:V,MATCH($V19,'на отправку (3)'!$B:$B,0),1),0)</f>
        <v>0</v>
      </c>
      <c r="S19" s="92">
        <f>IFERROR(INDEX('на отправку (3)'!W:W,MATCH($V19,'на отправку (3)'!$B:$B,0),1),0)</f>
        <v>0</v>
      </c>
      <c r="U19" s="71">
        <f t="shared" si="0"/>
        <v>1</v>
      </c>
      <c r="V19" s="89" t="str">
        <f t="shared" si="1"/>
        <v>029700№8</v>
      </c>
      <c r="W19" s="8">
        <f>IFERROR(INDEX('на отправку (3)'!AB:AB,MATCH($V19,'на отправку (3)'!$B:$B,0),1),0)</f>
        <v>1.4606701999999999E-2</v>
      </c>
      <c r="X19" s="8">
        <f>IFERROR(INDEX('на отправку (3)'!AC:AC,MATCH($V19,'на отправку (3)'!$B:$B,0),1),0)</f>
        <v>0</v>
      </c>
      <c r="Y19" s="8">
        <v>2</v>
      </c>
      <c r="Z19" s="8">
        <f t="shared" si="2"/>
        <v>2</v>
      </c>
    </row>
    <row r="20" spans="1:26" ht="62.25" customHeight="1" x14ac:dyDescent="0.25">
      <c r="A20" s="201" t="s">
        <v>2507</v>
      </c>
      <c r="B20" s="186">
        <v>11</v>
      </c>
      <c r="C20" s="124">
        <v>9</v>
      </c>
      <c r="D20" s="92">
        <f>IFERROR(INDEX('на отправку (3)'!G:G,MATCH($V20,'на отправку (3)'!$B:$B,0),1),0)</f>
        <v>1618</v>
      </c>
      <c r="E20" s="92">
        <f>IFERROR(INDEX('на отправку (3)'!H:H,MATCH($V20,'на отправку (3)'!$B:$B,0),1),0)</f>
        <v>1685</v>
      </c>
      <c r="F20" s="92">
        <f>IFERROR(INDEX('на отправку (3)'!I:I,MATCH($V20,'на отправку (3)'!$B:$B,0),1),0)</f>
        <v>0.960237389</v>
      </c>
      <c r="G20" s="189">
        <v>1</v>
      </c>
      <c r="H20" s="92">
        <f>IFERROR(INDEX('на отправку (3)'!K:K,MATCH($V20,'на отправку (3)'!$B:$B,0),1),0)/100</f>
        <v>9.6933947499999989E-3</v>
      </c>
      <c r="I20" s="191">
        <f>IFERROR(INDEX('на отправку (3)'!M:M,MATCH($V20,'на отправку (3)'!$B:$B,0),1),0)</f>
        <v>0.960237389</v>
      </c>
      <c r="J20" s="129">
        <f>IFERROR(INDEX('на отправку (3)'!N:N,MATCH($V20,'на отправку (3)'!$B:$B,0),1),0)</f>
        <v>0.5</v>
      </c>
      <c r="K20" s="92" t="str">
        <f>IFERROR(INDEX('на отправку (3)'!O:O,MATCH($V20,'на отправку (3)'!$B:$B,0),1),0)</f>
        <v>x</v>
      </c>
      <c r="L20" s="92">
        <f>IFERROR(INDEX('на отправку (3)'!P:P,MATCH($V20,'на отправку (3)'!$B:$B,0),1),0)</f>
        <v>5</v>
      </c>
      <c r="M20" s="92">
        <f>IFERROR(INDEX('на отправку (3)'!Q:Q,MATCH($V20,'на отправку (3)'!$B:$B,0),1),0)</f>
        <v>1</v>
      </c>
      <c r="N20" s="92">
        <f>IFERROR(INDEX('на отправку (3)'!R:R,MATCH($V20,'на отправку (3)'!$B:$B,0),1),0)</f>
        <v>0</v>
      </c>
      <c r="O20" s="92">
        <f>IFERROR(INDEX('на отправку (3)'!S:S,MATCH($V20,'на отправку (3)'!$B:$B,0),1),0)</f>
        <v>2083</v>
      </c>
      <c r="P20" s="92">
        <f>IFERROR(INDEX('на отправку (3)'!T:T,MATCH($V20,'на отправку (3)'!$B:$B,0),1),0)</f>
        <v>4272</v>
      </c>
      <c r="Q20" s="92">
        <f>IFERROR(INDEX('на отправку (3)'!U:U,MATCH($V20,'на отправку (3)'!$B:$B,0),1),0)</f>
        <v>0.48759363300000003</v>
      </c>
      <c r="R20" s="129">
        <f>IFERROR(INDEX('на отправку (3)'!V:V,MATCH($V20,'на отправку (3)'!$B:$B,0),1),0)</f>
        <v>0</v>
      </c>
      <c r="S20" s="92">
        <f>IFERROR(INDEX('на отправку (3)'!W:W,MATCH($V20,'на отправку (3)'!$B:$B,0),1),0)</f>
        <v>0</v>
      </c>
      <c r="U20" s="71">
        <f t="shared" si="0"/>
        <v>1</v>
      </c>
      <c r="V20" s="89" t="str">
        <f t="shared" si="1"/>
        <v>029700№9</v>
      </c>
      <c r="W20" s="8">
        <f>IFERROR(INDEX('на отправку (3)'!AB:AB,MATCH($V20,'на отправку (3)'!$B:$B,0),1),0)</f>
        <v>0.93642591900000005</v>
      </c>
      <c r="X20" s="8">
        <f>IFERROR(INDEX('на отправку (3)'!AC:AC,MATCH($V20,'на отправку (3)'!$B:$B,0),1),0)</f>
        <v>0</v>
      </c>
      <c r="Y20" s="8">
        <v>1</v>
      </c>
      <c r="Z20" s="8">
        <f t="shared" si="2"/>
        <v>1</v>
      </c>
    </row>
    <row r="21" spans="1:26" ht="70.5" customHeight="1" x14ac:dyDescent="0.25">
      <c r="A21" s="201" t="s">
        <v>3122</v>
      </c>
      <c r="B21" s="186">
        <v>12</v>
      </c>
      <c r="C21" s="124">
        <v>10</v>
      </c>
      <c r="D21" s="92">
        <f>IFERROR(INDEX('на отправку (3)'!G:G,MATCH($V21,'на отправку (3)'!$B:$B,0),1),0)</f>
        <v>68</v>
      </c>
      <c r="E21" s="92">
        <f>IFERROR(INDEX('на отправку (3)'!H:H,MATCH($V21,'на отправку (3)'!$B:$B,0),1),0)</f>
        <v>68</v>
      </c>
      <c r="F21" s="92">
        <f>IFERROR(INDEX('на отправку (3)'!I:I,MATCH($V21,'на отправку (3)'!$B:$B,0),1),0)</f>
        <v>1</v>
      </c>
      <c r="G21" s="189">
        <v>1</v>
      </c>
      <c r="H21" s="92">
        <f>IFERROR(INDEX('на отправку (3)'!K:K,MATCH($V21,'на отправку (3)'!$B:$B,0),1),0)/100</f>
        <v>0</v>
      </c>
      <c r="I21" s="191">
        <f>IFERROR(INDEX('на отправку (3)'!M:M,MATCH($V21,'на отправку (3)'!$B:$B,0),1),0)</f>
        <v>1</v>
      </c>
      <c r="J21" s="129">
        <f>IFERROR(INDEX('на отправку (3)'!N:N,MATCH($V21,'на отправку (3)'!$B:$B,0),1),0)</f>
        <v>1</v>
      </c>
      <c r="K21" s="92" t="str">
        <f>IFERROR(INDEX('на отправку (3)'!O:O,MATCH($V21,'на отправку (3)'!$B:$B,0),1),0)</f>
        <v>x</v>
      </c>
      <c r="L21" s="92">
        <f>IFERROR(INDEX('на отправку (3)'!P:P,MATCH($V21,'на отправку (3)'!$B:$B,0),1),0)</f>
        <v>6</v>
      </c>
      <c r="M21" s="92">
        <f>IFERROR(INDEX('на отправку (3)'!Q:Q,MATCH($V21,'на отправку (3)'!$B:$B,0),1),0)</f>
        <v>1</v>
      </c>
      <c r="N21" s="92">
        <f>IFERROR(INDEX('на отправку (3)'!R:R,MATCH($V21,'на отправку (3)'!$B:$B,0),1),0)</f>
        <v>0</v>
      </c>
      <c r="O21" s="92">
        <f>IFERROR(INDEX('на отправку (3)'!S:S,MATCH($V21,'на отправку (3)'!$B:$B,0),1),0)</f>
        <v>90</v>
      </c>
      <c r="P21" s="92">
        <f>IFERROR(INDEX('на отправку (3)'!T:T,MATCH($V21,'на отправку (3)'!$B:$B,0),1),0)</f>
        <v>90</v>
      </c>
      <c r="Q21" s="92">
        <f>IFERROR(INDEX('на отправку (3)'!U:U,MATCH($V21,'на отправку (3)'!$B:$B,0),1),0)</f>
        <v>1</v>
      </c>
      <c r="R21" s="129">
        <f>IFERROR(INDEX('на отправку (3)'!V:V,MATCH($V21,'на отправку (3)'!$B:$B,0),1),0)</f>
        <v>0</v>
      </c>
      <c r="S21" s="92">
        <f>IFERROR(INDEX('на отправку (3)'!W:W,MATCH($V21,'на отправку (3)'!$B:$B,0),1),0)</f>
        <v>0</v>
      </c>
      <c r="U21" s="71">
        <f t="shared" si="0"/>
        <v>1</v>
      </c>
      <c r="V21" s="89" t="str">
        <f t="shared" si="1"/>
        <v>029700№10</v>
      </c>
      <c r="W21" s="8">
        <f>IFERROR(INDEX('на отправку (3)'!AB:AB,MATCH($V21,'на отправку (3)'!$B:$B,0),1),0)</f>
        <v>1</v>
      </c>
      <c r="X21" s="8">
        <f>IFERROR(INDEX('на отправку (3)'!AC:AC,MATCH($V21,'на отправку (3)'!$B:$B,0),1),0)</f>
        <v>0</v>
      </c>
      <c r="Y21" s="8">
        <v>1</v>
      </c>
      <c r="Z21" s="8">
        <f t="shared" si="2"/>
        <v>1</v>
      </c>
    </row>
    <row r="22" spans="1:26" ht="56.25" customHeight="1" x14ac:dyDescent="0.25">
      <c r="A22" s="201" t="s">
        <v>3123</v>
      </c>
      <c r="B22" s="186">
        <v>13</v>
      </c>
      <c r="C22" s="124">
        <v>11</v>
      </c>
      <c r="D22" s="92">
        <f>IFERROR(INDEX('на отправку (3)'!G:G,MATCH($V22,'на отправку (3)'!$B:$B,0),1),0)</f>
        <v>231</v>
      </c>
      <c r="E22" s="92">
        <f>IFERROR(INDEX('на отправку (3)'!H:H,MATCH($V22,'на отправку (3)'!$B:$B,0),1),0)</f>
        <v>231</v>
      </c>
      <c r="F22" s="92">
        <f>IFERROR(INDEX('на отправку (3)'!I:I,MATCH($V22,'на отправку (3)'!$B:$B,0),1),0)</f>
        <v>1</v>
      </c>
      <c r="G22" s="189">
        <v>1</v>
      </c>
      <c r="H22" s="92">
        <f>IFERROR(INDEX('на отправку (3)'!K:K,MATCH($V22,'на отправку (3)'!$B:$B,0),1),0)/100</f>
        <v>0</v>
      </c>
      <c r="I22" s="191">
        <f>IFERROR(INDEX('на отправку (3)'!M:M,MATCH($V22,'на отправку (3)'!$B:$B,0),1),0)</f>
        <v>1</v>
      </c>
      <c r="J22" s="129">
        <f>IFERROR(INDEX('на отправку (3)'!N:N,MATCH($V22,'на отправку (3)'!$B:$B,0),1),0)</f>
        <v>2</v>
      </c>
      <c r="K22" s="92" t="str">
        <f>IFERROR(INDEX('на отправку (3)'!O:O,MATCH($V22,'на отправку (3)'!$B:$B,0),1),0)</f>
        <v>x</v>
      </c>
      <c r="L22" s="92">
        <f>IFERROR(INDEX('на отправку (3)'!P:P,MATCH($V22,'на отправку (3)'!$B:$B,0),1),0)</f>
        <v>6</v>
      </c>
      <c r="M22" s="92">
        <f>IFERROR(INDEX('на отправку (3)'!Q:Q,MATCH($V22,'на отправку (3)'!$B:$B,0),1),0)</f>
        <v>1</v>
      </c>
      <c r="N22" s="92">
        <f>IFERROR(INDEX('на отправку (3)'!R:R,MATCH($V22,'на отправку (3)'!$B:$B,0),1),0)</f>
        <v>0</v>
      </c>
      <c r="O22" s="92">
        <f>IFERROR(INDEX('на отправку (3)'!S:S,MATCH($V22,'на отправку (3)'!$B:$B,0),1),0)</f>
        <v>274</v>
      </c>
      <c r="P22" s="92">
        <f>IFERROR(INDEX('на отправку (3)'!T:T,MATCH($V22,'на отправку (3)'!$B:$B,0),1),0)</f>
        <v>274</v>
      </c>
      <c r="Q22" s="92">
        <f>IFERROR(INDEX('на отправку (3)'!U:U,MATCH($V22,'на отправку (3)'!$B:$B,0),1),0)</f>
        <v>1</v>
      </c>
      <c r="R22" s="129">
        <f>IFERROR(INDEX('на отправку (3)'!V:V,MATCH($V22,'на отправку (3)'!$B:$B,0),1),0)</f>
        <v>0</v>
      </c>
      <c r="S22" s="92">
        <f>IFERROR(INDEX('на отправку (3)'!W:W,MATCH($V22,'на отправку (3)'!$B:$B,0),1),0)</f>
        <v>0</v>
      </c>
      <c r="U22" s="71">
        <f t="shared" si="0"/>
        <v>1</v>
      </c>
      <c r="V22" s="89" t="str">
        <f t="shared" si="1"/>
        <v>029700№11</v>
      </c>
      <c r="W22" s="8">
        <f>IFERROR(INDEX('на отправку (3)'!AB:AB,MATCH($V22,'на отправку (3)'!$B:$B,0),1),0)</f>
        <v>1</v>
      </c>
      <c r="X22" s="8">
        <f>IFERROR(INDEX('на отправку (3)'!AC:AC,MATCH($V22,'на отправку (3)'!$B:$B,0),1),0)</f>
        <v>0</v>
      </c>
      <c r="Y22" s="8">
        <v>2</v>
      </c>
      <c r="Z22" s="8">
        <f t="shared" si="2"/>
        <v>2</v>
      </c>
    </row>
    <row r="23" spans="1:26" ht="66.75" customHeight="1" x14ac:dyDescent="0.25">
      <c r="A23" s="201" t="s">
        <v>3124</v>
      </c>
      <c r="B23" s="186">
        <v>14</v>
      </c>
      <c r="C23" s="124">
        <v>12</v>
      </c>
      <c r="D23" s="92">
        <f>IFERROR(INDEX('на отправку (3)'!G:G,MATCH($V23,'на отправку (3)'!$B:$B,0),1),0)</f>
        <v>887</v>
      </c>
      <c r="E23" s="92">
        <f>IFERROR(INDEX('на отправку (3)'!H:H,MATCH($V23,'на отправку (3)'!$B:$B,0),1),0)</f>
        <v>49525</v>
      </c>
      <c r="F23" s="92">
        <f>IFERROR(INDEX('на отправку (3)'!I:I,MATCH($V23,'на отправку (3)'!$B:$B,0),1),0)</f>
        <v>1.7910145999999998E-2</v>
      </c>
      <c r="G23" s="188" t="s">
        <v>12</v>
      </c>
      <c r="H23" s="92">
        <f>IFERROR(INDEX('на отправку (3)'!K:K,MATCH($V23,'на отправку (3)'!$B:$B,0),1),0)/100</f>
        <v>-6.8924352999999992E-4</v>
      </c>
      <c r="I23" s="188" t="s">
        <v>12</v>
      </c>
      <c r="J23" s="129">
        <f>IFERROR(INDEX('на отправку (3)'!N:N,MATCH($V23,'на отправку (3)'!$B:$B,0),1),0)</f>
        <v>2</v>
      </c>
      <c r="K23" s="92">
        <f>IFERROR(INDEX('на отправку (3)'!O:O,MATCH($V23,'на отправку (3)'!$B:$B,0),1),0)</f>
        <v>0</v>
      </c>
      <c r="L23" s="92">
        <f>IFERROR(INDEX('на отправку (3)'!P:P,MATCH($V23,'на отправку (3)'!$B:$B,0),1),0)</f>
        <v>2</v>
      </c>
      <c r="M23" s="92">
        <f>IFERROR(INDEX('на отправку (3)'!Q:Q,MATCH($V23,'на отправку (3)'!$B:$B,0),1),0)</f>
        <v>1</v>
      </c>
      <c r="N23" s="92">
        <f>IFERROR(INDEX('на отправку (3)'!R:R,MATCH($V23,'на отправку (3)'!$B:$B,0),1),0)</f>
        <v>0</v>
      </c>
      <c r="O23" s="92">
        <f>IFERROR(INDEX('на отправку (3)'!S:S,MATCH($V23,'на отправку (3)'!$B:$B,0),1),0)</f>
        <v>853</v>
      </c>
      <c r="P23" s="92">
        <f>IFERROR(INDEX('на отправку (3)'!T:T,MATCH($V23,'на отправку (3)'!$B:$B,0),1),0)</f>
        <v>44344</v>
      </c>
      <c r="Q23" s="92">
        <f>IFERROR(INDEX('на отправку (3)'!U:U,MATCH($V23,'на отправку (3)'!$B:$B,0),1),0)</f>
        <v>1.9235973E-2</v>
      </c>
      <c r="R23" s="129">
        <f>IFERROR(INDEX('на отправку (3)'!V:V,MATCH($V23,'на отправку (3)'!$B:$B,0),1),0)</f>
        <v>0</v>
      </c>
      <c r="S23" s="92">
        <f>IFERROR(INDEX('на отправку (3)'!W:W,MATCH($V23,'на отправку (3)'!$B:$B,0),1),0)</f>
        <v>0</v>
      </c>
      <c r="U23" s="71">
        <f t="shared" si="0"/>
        <v>1</v>
      </c>
      <c r="V23" s="89" t="str">
        <f t="shared" si="1"/>
        <v>029700№12</v>
      </c>
      <c r="W23" s="8">
        <f>IFERROR(INDEX('на отправку (3)'!AB:AB,MATCH($V23,'на отправку (3)'!$B:$B,0),1),0)</f>
        <v>3.2834602999999997E-2</v>
      </c>
      <c r="X23" s="8">
        <f>IFERROR(INDEX('на отправку (3)'!AC:AC,MATCH($V23,'на отправку (3)'!$B:$B,0),1),0)</f>
        <v>5.0505050000000003E-3</v>
      </c>
      <c r="Y23" s="8">
        <v>2</v>
      </c>
      <c r="Z23" s="8">
        <f t="shared" si="2"/>
        <v>2</v>
      </c>
    </row>
    <row r="24" spans="1:26" ht="69" customHeight="1" x14ac:dyDescent="0.25">
      <c r="A24" s="201" t="s">
        <v>3125</v>
      </c>
      <c r="B24" s="186">
        <v>15</v>
      </c>
      <c r="C24" s="124">
        <v>13</v>
      </c>
      <c r="D24" s="92">
        <f>IFERROR(INDEX('на отправку (3)'!G:G,MATCH($V24,'на отправку (3)'!$B:$B,0),1),0)</f>
        <v>242</v>
      </c>
      <c r="E24" s="92">
        <f>IFERROR(INDEX('на отправку (3)'!H:H,MATCH($V24,'на отправку (3)'!$B:$B,0),1),0)</f>
        <v>631</v>
      </c>
      <c r="F24" s="92">
        <f>IFERROR(INDEX('на отправку (3)'!I:I,MATCH($V24,'на отправку (3)'!$B:$B,0),1),0)</f>
        <v>0.38351822499999999</v>
      </c>
      <c r="G24" s="188" t="s">
        <v>12</v>
      </c>
      <c r="H24" s="92">
        <f>IFERROR(INDEX('на отправку (3)'!K:K,MATCH($V24,'на отправку (3)'!$B:$B,0),1),0)/100</f>
        <v>1.87499091E-3</v>
      </c>
      <c r="I24" s="188" t="s">
        <v>12</v>
      </c>
      <c r="J24" s="129">
        <f>IFERROR(INDEX('на отправку (3)'!N:N,MATCH($V24,'на отправку (3)'!$B:$B,0),1),0)</f>
        <v>1</v>
      </c>
      <c r="K24" s="92">
        <f>IFERROR(INDEX('на отправку (3)'!O:O,MATCH($V24,'на отправку (3)'!$B:$B,0),1),0)</f>
        <v>0</v>
      </c>
      <c r="L24" s="92">
        <f>IFERROR(INDEX('на отправку (3)'!P:P,MATCH($V24,'на отправку (3)'!$B:$B,0),1),0)</f>
        <v>2</v>
      </c>
      <c r="M24" s="92">
        <f>IFERROR(INDEX('на отправку (3)'!Q:Q,MATCH($V24,'на отправку (3)'!$B:$B,0),1),0)</f>
        <v>1</v>
      </c>
      <c r="N24" s="92">
        <f>IFERROR(INDEX('на отправку (3)'!R:R,MATCH($V24,'на отправку (3)'!$B:$B,0),1),0)</f>
        <v>0</v>
      </c>
      <c r="O24" s="92">
        <f>IFERROR(INDEX('на отправку (3)'!S:S,MATCH($V24,'на отправку (3)'!$B:$B,0),1),0)</f>
        <v>218</v>
      </c>
      <c r="P24" s="92">
        <f>IFERROR(INDEX('на отправку (3)'!T:T,MATCH($V24,'на отправку (3)'!$B:$B,0),1),0)</f>
        <v>675</v>
      </c>
      <c r="Q24" s="92">
        <f>IFERROR(INDEX('на отправку (3)'!U:U,MATCH($V24,'на отправку (3)'!$B:$B,0),1),0)</f>
        <v>0.32296296299999999</v>
      </c>
      <c r="R24" s="129">
        <f>IFERROR(INDEX('на отправку (3)'!V:V,MATCH($V24,'на отправку (3)'!$B:$B,0),1),0)</f>
        <v>0</v>
      </c>
      <c r="S24" s="92">
        <f>IFERROR(INDEX('на отправку (3)'!W:W,MATCH($V24,'на отправку (3)'!$B:$B,0),1),0)</f>
        <v>0</v>
      </c>
      <c r="U24" s="71">
        <f t="shared" si="0"/>
        <v>1</v>
      </c>
      <c r="V24" s="89" t="str">
        <f t="shared" si="1"/>
        <v>029700№13</v>
      </c>
      <c r="W24" s="8">
        <f>IFERROR(INDEX('на отправку (3)'!AB:AB,MATCH($V24,'на отправку (3)'!$B:$B,0),1),0)</f>
        <v>0.4</v>
      </c>
      <c r="X24" s="8">
        <f>IFERROR(INDEX('на отправку (3)'!AC:AC,MATCH($V24,'на отправку (3)'!$B:$B,0),1),0)</f>
        <v>0.177419355</v>
      </c>
      <c r="Y24" s="8">
        <v>2</v>
      </c>
      <c r="Z24" s="8">
        <f t="shared" si="2"/>
        <v>2</v>
      </c>
    </row>
    <row r="25" spans="1:26" ht="69.75" customHeight="1" x14ac:dyDescent="0.25">
      <c r="A25" s="201" t="s">
        <v>3126</v>
      </c>
      <c r="B25" s="186">
        <v>16</v>
      </c>
      <c r="C25" s="124">
        <v>14</v>
      </c>
      <c r="D25" s="92">
        <f>IFERROR(INDEX('на отправку (3)'!G:G,MATCH($V25,'на отправку (3)'!$B:$B,0),1),0)</f>
        <v>3</v>
      </c>
      <c r="E25" s="92">
        <f>IFERROR(INDEX('на отправку (3)'!H:H,MATCH($V25,'на отправку (3)'!$B:$B,0),1),0)</f>
        <v>5584</v>
      </c>
      <c r="F25" s="92">
        <f>IFERROR(INDEX('на отправку (3)'!I:I,MATCH($V25,'на отправку (3)'!$B:$B,0),1),0)</f>
        <v>5.3724899999999995E-4</v>
      </c>
      <c r="G25" s="188" t="s">
        <v>12</v>
      </c>
      <c r="H25" s="92">
        <f>IFERROR(INDEX('на отправку (3)'!K:K,MATCH($V25,'на отправку (3)'!$B:$B,0),1),0)/100</f>
        <v>-5.3957755E-3</v>
      </c>
      <c r="I25" s="188" t="s">
        <v>12</v>
      </c>
      <c r="J25" s="129">
        <f>IFERROR(INDEX('на отправку (3)'!N:N,MATCH($V25,'на отправку (3)'!$B:$B,0),1),0)</f>
        <v>3</v>
      </c>
      <c r="K25" s="92">
        <f>IFERROR(INDEX('на отправку (3)'!O:O,MATCH($V25,'на отправку (3)'!$B:$B,0),1),0)</f>
        <v>0</v>
      </c>
      <c r="L25" s="92">
        <f>IFERROR(INDEX('на отправку (3)'!P:P,MATCH($V25,'на отправку (3)'!$B:$B,0),1),0)</f>
        <v>1</v>
      </c>
      <c r="M25" s="92">
        <f>IFERROR(INDEX('на отправку (3)'!Q:Q,MATCH($V25,'на отправку (3)'!$B:$B,0),1),0)</f>
        <v>1</v>
      </c>
      <c r="N25" s="92">
        <f>IFERROR(INDEX('на отправку (3)'!R:R,MATCH($V25,'на отправку (3)'!$B:$B,0),1),0)</f>
        <v>0</v>
      </c>
      <c r="O25" s="92">
        <f>IFERROR(INDEX('на отправку (3)'!S:S,MATCH($V25,'на отправку (3)'!$B:$B,0),1),0)</f>
        <v>6</v>
      </c>
      <c r="P25" s="92">
        <f>IFERROR(INDEX('на отправку (3)'!T:T,MATCH($V25,'на отправку (3)'!$B:$B,0),1),0)</f>
        <v>5142</v>
      </c>
      <c r="Q25" s="92">
        <f>IFERROR(INDEX('на отправку (3)'!U:U,MATCH($V25,'на отправку (3)'!$B:$B,0),1),0)</f>
        <v>1.1668609999999999E-3</v>
      </c>
      <c r="R25" s="129">
        <f>IFERROR(INDEX('на отправку (3)'!V:V,MATCH($V25,'на отправку (3)'!$B:$B,0),1),0)</f>
        <v>0</v>
      </c>
      <c r="S25" s="92">
        <f>IFERROR(INDEX('на отправку (3)'!W:W,MATCH($V25,'на отправку (3)'!$B:$B,0),1),0)</f>
        <v>0</v>
      </c>
      <c r="U25" s="71">
        <f t="shared" si="0"/>
        <v>1</v>
      </c>
      <c r="V25" s="89" t="str">
        <f t="shared" si="1"/>
        <v>029700№14</v>
      </c>
      <c r="W25" s="8">
        <f>IFERROR(INDEX('на отправку (3)'!AB:AB,MATCH($V25,'на отправку (3)'!$B:$B,0),1),0)</f>
        <v>5.0993200000000005E-4</v>
      </c>
      <c r="X25" s="8">
        <f>IFERROR(INDEX('на отправку (3)'!AC:AC,MATCH($V25,'на отправку (3)'!$B:$B,0),1),0)</f>
        <v>0</v>
      </c>
      <c r="Y25" s="8">
        <v>3</v>
      </c>
      <c r="Z25" s="8">
        <f t="shared" si="2"/>
        <v>3</v>
      </c>
    </row>
    <row r="26" spans="1:26" s="136" customFormat="1" ht="21" customHeight="1" x14ac:dyDescent="0.25">
      <c r="A26" s="202"/>
      <c r="B26" s="187"/>
      <c r="C26" s="134"/>
      <c r="D26" s="135" t="s">
        <v>14</v>
      </c>
      <c r="E26" s="135"/>
      <c r="F26" s="135"/>
      <c r="G26" s="190"/>
      <c r="H26" s="135"/>
      <c r="I26" s="193"/>
      <c r="J26" s="139">
        <f>SUM(J27:J32)</f>
        <v>0</v>
      </c>
      <c r="K26" s="135"/>
      <c r="L26" s="135"/>
      <c r="M26" s="135"/>
      <c r="N26" s="135"/>
      <c r="O26" s="135"/>
      <c r="P26" s="135"/>
      <c r="Q26" s="135"/>
      <c r="R26" s="135"/>
      <c r="S26" s="135"/>
      <c r="U26" s="137"/>
      <c r="W26" s="137"/>
      <c r="X26" s="137"/>
      <c r="Y26" s="137"/>
      <c r="Z26" s="8"/>
    </row>
    <row r="27" spans="1:26" ht="15.75" customHeight="1" x14ac:dyDescent="0.25">
      <c r="A27" s="201" t="s">
        <v>3127</v>
      </c>
      <c r="B27" s="184">
        <v>17</v>
      </c>
      <c r="C27" s="123" t="s">
        <v>2448</v>
      </c>
      <c r="D27" s="92">
        <f>IFERROR(INDEX('на отправку (3)'!G:G,MATCH($V27,'на отправку (3)'!$B:$B,0),1),0)</f>
        <v>0</v>
      </c>
      <c r="E27" s="92">
        <f>IFERROR(INDEX('на отправку (3)'!H:H,MATCH($V27,'на отправку (3)'!$B:$B,0),1),0)</f>
        <v>0</v>
      </c>
      <c r="F27" s="92">
        <f>IFERROR(INDEX('на отправку (3)'!I:I,MATCH($V27,'на отправку (3)'!$B:$B,0),1),0)</f>
        <v>0</v>
      </c>
      <c r="G27" s="191">
        <f>IFERROR(INDEX('на отправку (3)'!J:J,MATCH($V27,'на отправку (3)'!$B:$B,0),1),0)</f>
        <v>1</v>
      </c>
      <c r="H27" s="92">
        <f>IFERROR(INDEX('на отправку (3)'!K:K,MATCH($V27,'на отправку (3)'!$B:$B,0),1),0)/100</f>
        <v>0</v>
      </c>
      <c r="I27" s="191">
        <f>IFERROR(INDEX('на отправку (3)'!M:M,MATCH($V27,'на отправку (3)'!$B:$B,0),1),0)</f>
        <v>0</v>
      </c>
      <c r="J27" s="129">
        <f>IFERROR(INDEX('на отправку (3)'!N:N,MATCH($V27,'на отправку (3)'!$B:$B,0),1),0)</f>
        <v>0</v>
      </c>
      <c r="K27" s="92" t="str">
        <f>IFERROR(INDEX('на отправку (3)'!O:O,MATCH($V27,'на отправку (3)'!$B:$B,0),1),0)</f>
        <v>x</v>
      </c>
      <c r="L27" s="92">
        <f>IFERROR(INDEX('на отправку (3)'!P:P,MATCH($V27,'на отправку (3)'!$B:$B,0),1),0)</f>
        <v>0</v>
      </c>
      <c r="M27" s="92">
        <f>IFERROR(INDEX('на отправку (3)'!Q:Q,MATCH($V27,'на отправку (3)'!$B:$B,0),1),0)</f>
        <v>0</v>
      </c>
      <c r="N27" s="92">
        <f>IFERROR(INDEX('на отправку (3)'!R:R,MATCH($V27,'на отправку (3)'!$B:$B,0),1),0)</f>
        <v>0</v>
      </c>
      <c r="O27" s="92">
        <f>IFERROR(INDEX('на отправку (3)'!S:S,MATCH($V27,'на отправку (3)'!$B:$B,0),1),0)</f>
        <v>0</v>
      </c>
      <c r="P27" s="92">
        <f>IFERROR(INDEX('на отправку (3)'!T:T,MATCH($V27,'на отправку (3)'!$B:$B,0),1),0)</f>
        <v>0</v>
      </c>
      <c r="Q27" s="92">
        <f>IFERROR(INDEX('на отправку (3)'!U:U,MATCH($V27,'на отправку (3)'!$B:$B,0),1),0)</f>
        <v>0</v>
      </c>
      <c r="R27" s="129">
        <f>IFERROR(INDEX('на отправку (3)'!V:V,MATCH($V27,'на отправку (3)'!$B:$B,0),1),0)</f>
        <v>0</v>
      </c>
      <c r="S27" s="92">
        <f>IFERROR(INDEX('на отправку (3)'!W:W,MATCH($V27,'на отправку (3)'!$B:$B,0),1),0)</f>
        <v>0</v>
      </c>
      <c r="U27" s="71">
        <f t="shared" ref="U27" si="3">IF(J27&gt;0,1,0)</f>
        <v>0</v>
      </c>
      <c r="V27" s="89" t="str">
        <f t="shared" ref="V27" si="4">CONCATENATE($U$1,"№",C27)</f>
        <v>029700№15</v>
      </c>
      <c r="W27" s="8">
        <f>IFERROR(INDEX('на отправку (3)'!AB:AB,MATCH($V27,'на отправку (3)'!$B:$B,0),1),0)</f>
        <v>0.96851403899999999</v>
      </c>
      <c r="X27" s="8">
        <f>IFERROR(INDEX('на отправку (3)'!AC:AC,MATCH($V27,'на отправку (3)'!$B:$B,0),1),0)</f>
        <v>0</v>
      </c>
      <c r="Y27" s="8">
        <v>5</v>
      </c>
      <c r="Z27" s="8">
        <f t="shared" si="2"/>
        <v>0</v>
      </c>
    </row>
    <row r="28" spans="1:26" ht="55.5" customHeight="1" x14ac:dyDescent="0.25">
      <c r="A28" s="201" t="s">
        <v>3128</v>
      </c>
      <c r="B28" s="184">
        <v>18</v>
      </c>
      <c r="C28" s="123" t="s">
        <v>2449</v>
      </c>
      <c r="D28" s="92">
        <f>IFERROR(INDEX('на отправку (3)'!G:G,MATCH($V28,'на отправку (3)'!$B:$B,0),1),0)</f>
        <v>0</v>
      </c>
      <c r="E28" s="92">
        <f>IFERROR(INDEX('на отправку (3)'!H:H,MATCH($V28,'на отправку (3)'!$B:$B,0),1),0)</f>
        <v>0</v>
      </c>
      <c r="F28" s="92">
        <f>IFERROR(INDEX('на отправку (3)'!I:I,MATCH($V28,'на отправку (3)'!$B:$B,0),1),0)</f>
        <v>0</v>
      </c>
      <c r="G28" s="192" t="str">
        <f>IFERROR(INDEX('на отправку (3)'!J:J,MATCH($V28,'на отправку (3)'!$B:$B,0),1),0)</f>
        <v>x</v>
      </c>
      <c r="H28" s="92">
        <f>IFERROR(INDEX('на отправку (3)'!K:K,MATCH($V28,'на отправку (3)'!$B:$B,0),1),0)/100</f>
        <v>0</v>
      </c>
      <c r="I28" s="192" t="str">
        <f>IFERROR(INDEX('на отправку (3)'!M:M,MATCH($V28,'на отправку (3)'!$B:$B,0),1),0)</f>
        <v>x</v>
      </c>
      <c r="J28" s="129">
        <f>IFERROR(INDEX('на отправку (3)'!N:N,MATCH($V28,'на отправку (3)'!$B:$B,0),1),0)</f>
        <v>0</v>
      </c>
      <c r="K28" s="92">
        <f>IFERROR(INDEX('на отправку (3)'!O:O,MATCH($V28,'на отправку (3)'!$B:$B,0),1),0)</f>
        <v>0</v>
      </c>
      <c r="L28" s="92">
        <f>IFERROR(INDEX('на отправку (3)'!P:P,MATCH($V28,'на отправку (3)'!$B:$B,0),1),0)</f>
        <v>0</v>
      </c>
      <c r="M28" s="92">
        <f>IFERROR(INDEX('на отправку (3)'!Q:Q,MATCH($V28,'на отправку (3)'!$B:$B,0),1),0)</f>
        <v>0</v>
      </c>
      <c r="N28" s="92">
        <f>IFERROR(INDEX('на отправку (3)'!R:R,MATCH($V28,'на отправку (3)'!$B:$B,0),1),0)</f>
        <v>0</v>
      </c>
      <c r="O28" s="92">
        <f>IFERROR(INDEX('на отправку (3)'!S:S,MATCH($V28,'на отправку (3)'!$B:$B,0),1),0)</f>
        <v>0</v>
      </c>
      <c r="P28" s="92">
        <f>IFERROR(INDEX('на отправку (3)'!T:T,MATCH($V28,'на отправку (3)'!$B:$B,0),1),0)</f>
        <v>0</v>
      </c>
      <c r="Q28" s="92">
        <f>IFERROR(INDEX('на отправку (3)'!U:U,MATCH($V28,'на отправку (3)'!$B:$B,0),1),0)</f>
        <v>0</v>
      </c>
      <c r="R28" s="129">
        <f>IFERROR(INDEX('на отправку (3)'!V:V,MATCH($V28,'на отправку (3)'!$B:$B,0),1),0)</f>
        <v>0</v>
      </c>
      <c r="S28" s="92">
        <f>IFERROR(INDEX('на отправку (3)'!W:W,MATCH($V28,'на отправку (3)'!$B:$B,0),1),0)</f>
        <v>0</v>
      </c>
      <c r="U28" s="71">
        <f t="shared" ref="U28:U32" si="5">IF(J28&gt;0,1,0)</f>
        <v>0</v>
      </c>
      <c r="V28" s="89" t="str">
        <f t="shared" ref="V28:V32" si="6">CONCATENATE($U$1,"№",C28)</f>
        <v>029700№16</v>
      </c>
      <c r="W28" s="8">
        <f>IFERROR(INDEX('на отправку (3)'!AB:AB,MATCH($V28,'на отправку (3)'!$B:$B,0),1),0)</f>
        <v>0.94674221000000003</v>
      </c>
      <c r="X28" s="8">
        <f>IFERROR(INDEX('на отправку (3)'!AC:AC,MATCH($V28,'на отправку (3)'!$B:$B,0),1),0)</f>
        <v>1</v>
      </c>
      <c r="Y28" s="8">
        <v>6</v>
      </c>
      <c r="Z28" s="8">
        <f t="shared" si="2"/>
        <v>0</v>
      </c>
    </row>
    <row r="29" spans="1:26" ht="45" customHeight="1" x14ac:dyDescent="0.25">
      <c r="A29" s="201" t="s">
        <v>3129</v>
      </c>
      <c r="B29" s="184">
        <v>19</v>
      </c>
      <c r="C29" s="123" t="s">
        <v>2450</v>
      </c>
      <c r="D29" s="92">
        <f>IFERROR(INDEX('на отправку (3)'!G:G,MATCH($V29,'на отправку (3)'!$B:$B,0),1),0)</f>
        <v>0</v>
      </c>
      <c r="E29" s="92">
        <f>IFERROR(INDEX('на отправку (3)'!H:H,MATCH($V29,'на отправку (3)'!$B:$B,0),1),0)</f>
        <v>0</v>
      </c>
      <c r="F29" s="92">
        <f>IFERROR(INDEX('на отправку (3)'!I:I,MATCH($V29,'на отправку (3)'!$B:$B,0),1),0)</f>
        <v>0</v>
      </c>
      <c r="G29" s="192" t="str">
        <f>IFERROR(INDEX('на отправку (3)'!J:J,MATCH($V29,'на отправку (3)'!$B:$B,0),1),0)</f>
        <v>x</v>
      </c>
      <c r="H29" s="92">
        <f>IFERROR(INDEX('на отправку (3)'!K:K,MATCH($V29,'на отправку (3)'!$B:$B,0),1),0)/100</f>
        <v>0</v>
      </c>
      <c r="I29" s="192" t="str">
        <f>IFERROR(INDEX('на отправку (3)'!M:M,MATCH($V29,'на отправку (3)'!$B:$B,0),1),0)</f>
        <v>x</v>
      </c>
      <c r="J29" s="129">
        <f>IFERROR(INDEX('на отправку (3)'!N:N,MATCH($V29,'на отправку (3)'!$B:$B,0),1),0)</f>
        <v>0</v>
      </c>
      <c r="K29" s="92">
        <f>IFERROR(INDEX('на отправку (3)'!O:O,MATCH($V29,'на отправку (3)'!$B:$B,0),1),0)</f>
        <v>0</v>
      </c>
      <c r="L29" s="92">
        <f>IFERROR(INDEX('на отправку (3)'!P:P,MATCH($V29,'на отправку (3)'!$B:$B,0),1),0)</f>
        <v>0</v>
      </c>
      <c r="M29" s="92">
        <f>IFERROR(INDEX('на отправку (3)'!Q:Q,MATCH($V29,'на отправку (3)'!$B:$B,0),1),0)</f>
        <v>0</v>
      </c>
      <c r="N29" s="92">
        <f>IFERROR(INDEX('на отправку (3)'!R:R,MATCH($V29,'на отправку (3)'!$B:$B,0),1),0)</f>
        <v>0</v>
      </c>
      <c r="O29" s="92">
        <f>IFERROR(INDEX('на отправку (3)'!S:S,MATCH($V29,'на отправку (3)'!$B:$B,0),1),0)</f>
        <v>0</v>
      </c>
      <c r="P29" s="92">
        <f>IFERROR(INDEX('на отправку (3)'!T:T,MATCH($V29,'на отправку (3)'!$B:$B,0),1),0)</f>
        <v>0</v>
      </c>
      <c r="Q29" s="92">
        <f>IFERROR(INDEX('на отправку (3)'!U:U,MATCH($V29,'на отправку (3)'!$B:$B,0),1),0)</f>
        <v>0</v>
      </c>
      <c r="R29" s="129">
        <f>IFERROR(INDEX('на отправку (3)'!V:V,MATCH($V29,'на отправку (3)'!$B:$B,0),1),0)</f>
        <v>0</v>
      </c>
      <c r="S29" s="92">
        <f>IFERROR(INDEX('на отправку (3)'!W:W,MATCH($V29,'на отправку (3)'!$B:$B,0),1),0)</f>
        <v>0</v>
      </c>
      <c r="U29" s="71">
        <f t="shared" si="5"/>
        <v>0</v>
      </c>
      <c r="V29" s="89" t="str">
        <f t="shared" si="6"/>
        <v>029700№17</v>
      </c>
      <c r="W29" s="8">
        <f>IFERROR(INDEX('на отправку (3)'!AB:AB,MATCH($V29,'на отправку (3)'!$B:$B,0),1),0)</f>
        <v>0.98260073299999995</v>
      </c>
      <c r="X29" s="8">
        <f>IFERROR(INDEX('на отправку (3)'!AC:AC,MATCH($V29,'на отправку (3)'!$B:$B,0),1),0)</f>
        <v>1</v>
      </c>
      <c r="Y29" s="8">
        <v>6</v>
      </c>
      <c r="Z29" s="8">
        <f t="shared" si="2"/>
        <v>0</v>
      </c>
    </row>
    <row r="30" spans="1:26" ht="47.25" customHeight="1" x14ac:dyDescent="0.25">
      <c r="A30" s="201" t="s">
        <v>3130</v>
      </c>
      <c r="B30" s="184">
        <v>20</v>
      </c>
      <c r="C30" s="123" t="s">
        <v>2451</v>
      </c>
      <c r="D30" s="92">
        <f>IFERROR(INDEX('на отправку (3)'!G:G,MATCH($V30,'на отправку (3)'!$B:$B,0),1),0)</f>
        <v>0</v>
      </c>
      <c r="E30" s="92">
        <f>IFERROR(INDEX('на отправку (3)'!H:H,MATCH($V30,'на отправку (3)'!$B:$B,0),1),0)</f>
        <v>0</v>
      </c>
      <c r="F30" s="92">
        <f>IFERROR(INDEX('на отправку (3)'!I:I,MATCH($V30,'на отправку (3)'!$B:$B,0),1),0)</f>
        <v>0</v>
      </c>
      <c r="G30" s="192" t="str">
        <f>IFERROR(INDEX('на отправку (3)'!J:J,MATCH($V30,'на отправку (3)'!$B:$B,0),1),0)</f>
        <v>x</v>
      </c>
      <c r="H30" s="92">
        <f>IFERROR(INDEX('на отправку (3)'!K:K,MATCH($V30,'на отправку (3)'!$B:$B,0),1),0)/100</f>
        <v>0</v>
      </c>
      <c r="I30" s="192" t="str">
        <f>IFERROR(INDEX('на отправку (3)'!M:M,MATCH($V30,'на отправку (3)'!$B:$B,0),1),0)</f>
        <v>x</v>
      </c>
      <c r="J30" s="129">
        <f>IFERROR(INDEX('на отправку (3)'!N:N,MATCH($V30,'на отправку (3)'!$B:$B,0),1),0)</f>
        <v>0</v>
      </c>
      <c r="K30" s="92">
        <f>IFERROR(INDEX('на отправку (3)'!O:O,MATCH($V30,'на отправку (3)'!$B:$B,0),1),0)</f>
        <v>0</v>
      </c>
      <c r="L30" s="92">
        <f>IFERROR(INDEX('на отправку (3)'!P:P,MATCH($V30,'на отправку (3)'!$B:$B,0),1),0)</f>
        <v>0</v>
      </c>
      <c r="M30" s="92">
        <f>IFERROR(INDEX('на отправку (3)'!Q:Q,MATCH($V30,'на отправку (3)'!$B:$B,0),1),0)</f>
        <v>0</v>
      </c>
      <c r="N30" s="92">
        <f>IFERROR(INDEX('на отправку (3)'!R:R,MATCH($V30,'на отправку (3)'!$B:$B,0),1),0)</f>
        <v>0</v>
      </c>
      <c r="O30" s="92">
        <f>IFERROR(INDEX('на отправку (3)'!S:S,MATCH($V30,'на отправку (3)'!$B:$B,0),1),0)</f>
        <v>0</v>
      </c>
      <c r="P30" s="92">
        <f>IFERROR(INDEX('на отправку (3)'!T:T,MATCH($V30,'на отправку (3)'!$B:$B,0),1),0)</f>
        <v>0</v>
      </c>
      <c r="Q30" s="92">
        <f>IFERROR(INDEX('на отправку (3)'!U:U,MATCH($V30,'на отправку (3)'!$B:$B,0),1),0)</f>
        <v>0</v>
      </c>
      <c r="R30" s="129">
        <f>IFERROR(INDEX('на отправку (3)'!V:V,MATCH($V30,'на отправку (3)'!$B:$B,0),1),0)</f>
        <v>0</v>
      </c>
      <c r="S30" s="92">
        <f>IFERROR(INDEX('на отправку (3)'!W:W,MATCH($V30,'на отправку (3)'!$B:$B,0),1),0)</f>
        <v>0</v>
      </c>
      <c r="U30" s="71">
        <f t="shared" si="5"/>
        <v>0</v>
      </c>
      <c r="V30" s="89" t="str">
        <f t="shared" si="6"/>
        <v>029700№18</v>
      </c>
      <c r="W30" s="8">
        <f>IFERROR(INDEX('на отправку (3)'!AB:AB,MATCH($V30,'на отправку (3)'!$B:$B,0),1),0)</f>
        <v>0.96027201100000004</v>
      </c>
      <c r="X30" s="8">
        <f>IFERROR(INDEX('на отправку (3)'!AC:AC,MATCH($V30,'на отправку (3)'!$B:$B,0),1),0)</f>
        <v>1</v>
      </c>
      <c r="Y30" s="8">
        <v>6</v>
      </c>
      <c r="Z30" s="8">
        <f t="shared" si="2"/>
        <v>0</v>
      </c>
    </row>
    <row r="31" spans="1:26" ht="50.25" customHeight="1" x14ac:dyDescent="0.25">
      <c r="A31" s="201" t="s">
        <v>3131</v>
      </c>
      <c r="B31" s="184">
        <v>21</v>
      </c>
      <c r="C31" s="123" t="s">
        <v>2452</v>
      </c>
      <c r="D31" s="92">
        <f>IFERROR(INDEX('на отправку (3)'!G:G,MATCH($V31,'на отправку (3)'!$B:$B,0),1),0)</f>
        <v>0</v>
      </c>
      <c r="E31" s="92">
        <f>IFERROR(INDEX('на отправку (3)'!H:H,MATCH($V31,'на отправку (3)'!$B:$B,0),1),0)</f>
        <v>0</v>
      </c>
      <c r="F31" s="92">
        <f>IFERROR(INDEX('на отправку (3)'!I:I,MATCH($V31,'на отправку (3)'!$B:$B,0),1),0)</f>
        <v>0</v>
      </c>
      <c r="G31" s="192" t="str">
        <f>IFERROR(INDEX('на отправку (3)'!J:J,MATCH($V31,'на отправку (3)'!$B:$B,0),1),0)</f>
        <v>x</v>
      </c>
      <c r="H31" s="92">
        <f>IFERROR(INDEX('на отправку (3)'!K:K,MATCH($V31,'на отправку (3)'!$B:$B,0),1),0)/100</f>
        <v>0</v>
      </c>
      <c r="I31" s="192" t="str">
        <f>IFERROR(INDEX('на отправку (3)'!M:M,MATCH($V31,'на отправку (3)'!$B:$B,0),1),0)</f>
        <v>x</v>
      </c>
      <c r="J31" s="129">
        <f>IFERROR(INDEX('на отправку (3)'!N:N,MATCH($V31,'на отправку (3)'!$B:$B,0),1),0)</f>
        <v>0</v>
      </c>
      <c r="K31" s="92">
        <f>IFERROR(INDEX('на отправку (3)'!O:O,MATCH($V31,'на отправку (3)'!$B:$B,0),1),0)</f>
        <v>0</v>
      </c>
      <c r="L31" s="92">
        <f>IFERROR(INDEX('на отправку (3)'!P:P,MATCH($V31,'на отправку (3)'!$B:$B,0),1),0)</f>
        <v>0</v>
      </c>
      <c r="M31" s="92">
        <f>IFERROR(INDEX('на отправку (3)'!Q:Q,MATCH($V31,'на отправку (3)'!$B:$B,0),1),0)</f>
        <v>0</v>
      </c>
      <c r="N31" s="92">
        <f>IFERROR(INDEX('на отправку (3)'!R:R,MATCH($V31,'на отправку (3)'!$B:$B,0),1),0)</f>
        <v>0</v>
      </c>
      <c r="O31" s="92">
        <f>IFERROR(INDEX('на отправку (3)'!S:S,MATCH($V31,'на отправку (3)'!$B:$B,0),1),0)</f>
        <v>0</v>
      </c>
      <c r="P31" s="92">
        <f>IFERROR(INDEX('на отправку (3)'!T:T,MATCH($V31,'на отправку (3)'!$B:$B,0),1),0)</f>
        <v>0</v>
      </c>
      <c r="Q31" s="92">
        <f>IFERROR(INDEX('на отправку (3)'!U:U,MATCH($V31,'на отправку (3)'!$B:$B,0),1),0)</f>
        <v>0</v>
      </c>
      <c r="R31" s="129">
        <f>IFERROR(INDEX('на отправку (3)'!V:V,MATCH($V31,'на отправку (3)'!$B:$B,0),1),0)</f>
        <v>0</v>
      </c>
      <c r="S31" s="92">
        <f>IFERROR(INDEX('на отправку (3)'!W:W,MATCH($V31,'на отправку (3)'!$B:$B,0),1),0)</f>
        <v>0</v>
      </c>
      <c r="U31" s="71">
        <f t="shared" si="5"/>
        <v>0</v>
      </c>
      <c r="V31" s="89" t="str">
        <f t="shared" si="6"/>
        <v>029700№19</v>
      </c>
      <c r="W31" s="8">
        <f>IFERROR(INDEX('на отправку (3)'!AB:AB,MATCH($V31,'на отправку (3)'!$B:$B,0),1),0)</f>
        <v>0.96570972899999996</v>
      </c>
      <c r="X31" s="8">
        <f>IFERROR(INDEX('на отправку (3)'!AC:AC,MATCH($V31,'на отправку (3)'!$B:$B,0),1),0)</f>
        <v>1</v>
      </c>
      <c r="Y31" s="8">
        <v>6</v>
      </c>
      <c r="Z31" s="8">
        <f t="shared" si="2"/>
        <v>0</v>
      </c>
    </row>
    <row r="32" spans="1:26" ht="78.75" x14ac:dyDescent="0.25">
      <c r="A32" s="201" t="s">
        <v>3132</v>
      </c>
      <c r="B32" s="184">
        <v>22</v>
      </c>
      <c r="C32" s="123" t="s">
        <v>2453</v>
      </c>
      <c r="D32" s="92">
        <f>IFERROR(INDEX('на отправку (3)'!G:G,MATCH($V32,'на отправку (3)'!$B:$B,0),1),0)</f>
        <v>0</v>
      </c>
      <c r="E32" s="92">
        <f>IFERROR(INDEX('на отправку (3)'!H:H,MATCH($V32,'на отправку (3)'!$B:$B,0),1),0)</f>
        <v>0</v>
      </c>
      <c r="F32" s="92">
        <f>IFERROR(INDEX('на отправку (3)'!I:I,MATCH($V32,'на отправку (3)'!$B:$B,0),1),0)</f>
        <v>0</v>
      </c>
      <c r="G32" s="192" t="str">
        <f>IFERROR(INDEX('на отправку (3)'!J:J,MATCH($V32,'на отправку (3)'!$B:$B,0),1),0)</f>
        <v>x</v>
      </c>
      <c r="H32" s="92">
        <f>IFERROR(INDEX('на отправку (3)'!K:K,MATCH($V32,'на отправку (3)'!$B:$B,0),1),0)/100</f>
        <v>0</v>
      </c>
      <c r="I32" s="192" t="str">
        <f>IFERROR(INDEX('на отправку (3)'!M:M,MATCH($V32,'на отправку (3)'!$B:$B,0),1),0)</f>
        <v>x</v>
      </c>
      <c r="J32" s="129">
        <f>IFERROR(INDEX('на отправку (3)'!N:N,MATCH($V32,'на отправку (3)'!$B:$B,0),1),0)</f>
        <v>0</v>
      </c>
      <c r="K32" s="92">
        <f>IFERROR(INDEX('на отправку (3)'!O:O,MATCH($V32,'на отправку (3)'!$B:$B,0),1),0)</f>
        <v>0</v>
      </c>
      <c r="L32" s="92">
        <f>IFERROR(INDEX('на отправку (3)'!P:P,MATCH($V32,'на отправку (3)'!$B:$B,0),1),0)</f>
        <v>0</v>
      </c>
      <c r="M32" s="92">
        <f>IFERROR(INDEX('на отправку (3)'!Q:Q,MATCH($V32,'на отправку (3)'!$B:$B,0),1),0)</f>
        <v>0</v>
      </c>
      <c r="N32" s="92">
        <f>IFERROR(INDEX('на отправку (3)'!R:R,MATCH($V32,'на отправку (3)'!$B:$B,0),1),0)</f>
        <v>0</v>
      </c>
      <c r="O32" s="92">
        <f>IFERROR(INDEX('на отправку (3)'!S:S,MATCH($V32,'на отправку (3)'!$B:$B,0),1),0)</f>
        <v>0</v>
      </c>
      <c r="P32" s="92">
        <f>IFERROR(INDEX('на отправку (3)'!T:T,MATCH($V32,'на отправку (3)'!$B:$B,0),1),0)</f>
        <v>0</v>
      </c>
      <c r="Q32" s="92">
        <f>IFERROR(INDEX('на отправку (3)'!U:U,MATCH($V32,'на отправку (3)'!$B:$B,0),1),0)</f>
        <v>0</v>
      </c>
      <c r="R32" s="129">
        <f>IFERROR(INDEX('на отправку (3)'!V:V,MATCH($V32,'на отправку (3)'!$B:$B,0),1),0)</f>
        <v>0</v>
      </c>
      <c r="S32" s="92">
        <f>IFERROR(INDEX('на отправку (3)'!W:W,MATCH($V32,'на отправку (3)'!$B:$B,0),1),0)</f>
        <v>0</v>
      </c>
      <c r="U32" s="71">
        <f t="shared" si="5"/>
        <v>0</v>
      </c>
      <c r="V32" s="89" t="str">
        <f t="shared" si="6"/>
        <v>029700№20</v>
      </c>
      <c r="W32" s="8">
        <f>IFERROR(INDEX('на отправку (3)'!AB:AB,MATCH($V32,'на отправку (3)'!$B:$B,0),1),0)</f>
        <v>0.8075</v>
      </c>
      <c r="X32" s="8">
        <f>IFERROR(INDEX('на отправку (3)'!AC:AC,MATCH($V32,'на отправку (3)'!$B:$B,0),1),0)</f>
        <v>1</v>
      </c>
      <c r="Y32" s="8">
        <v>6</v>
      </c>
      <c r="Z32" s="8">
        <f t="shared" si="2"/>
        <v>0</v>
      </c>
    </row>
    <row r="33" spans="1:27" s="136" customFormat="1" ht="21" customHeight="1" x14ac:dyDescent="0.25">
      <c r="A33" s="202"/>
      <c r="B33" s="187"/>
      <c r="C33" s="134"/>
      <c r="D33" s="135" t="s">
        <v>15</v>
      </c>
      <c r="E33" s="135"/>
      <c r="F33" s="135"/>
      <c r="G33" s="190"/>
      <c r="H33" s="135"/>
      <c r="I33" s="193"/>
      <c r="J33" s="139">
        <f>SUM(J34:J37)</f>
        <v>9.5</v>
      </c>
      <c r="K33" s="135"/>
      <c r="L33" s="135"/>
      <c r="M33" s="135"/>
      <c r="N33" s="135"/>
      <c r="O33" s="135"/>
      <c r="P33" s="135"/>
      <c r="Q33" s="135"/>
      <c r="R33" s="135"/>
      <c r="S33" s="135"/>
      <c r="U33" s="137"/>
      <c r="W33" s="137"/>
      <c r="X33" s="137"/>
      <c r="Y33" s="137"/>
      <c r="Z33" s="8"/>
    </row>
    <row r="34" spans="1:27" ht="42.75" customHeight="1" x14ac:dyDescent="0.25">
      <c r="A34" s="201" t="s">
        <v>3133</v>
      </c>
      <c r="B34" s="184">
        <v>23</v>
      </c>
      <c r="C34" s="123" t="s">
        <v>2454</v>
      </c>
      <c r="D34" s="92">
        <f>IFERROR(INDEX('на отправку (3)'!G:G,MATCH($V34,'на отправку (3)'!$B:$B,0),1),0)</f>
        <v>54</v>
      </c>
      <c r="E34" s="92">
        <f>IFERROR(INDEX('на отправку (3)'!H:H,MATCH($V34,'на отправку (3)'!$B:$B,0),1),0)</f>
        <v>79</v>
      </c>
      <c r="F34" s="92">
        <f>IFERROR(INDEX('на отправку (3)'!I:I,MATCH($V34,'на отправку (3)'!$B:$B,0),1),0)</f>
        <v>0.68354430399999999</v>
      </c>
      <c r="G34" s="191" t="str">
        <f>IFERROR(INDEX('на отправку (3)'!J:J,MATCH($V34,'на отправку (3)'!$B:$B,0),1),0)</f>
        <v>x</v>
      </c>
      <c r="H34" s="92">
        <f>IFERROR(INDEX('на отправку (3)'!K:K,MATCH($V34,'на отправку (3)'!$B:$B,0),1),0)/100</f>
        <v>1.3924050700000001E-3</v>
      </c>
      <c r="I34" s="191" t="str">
        <f>IFERROR(INDEX('на отправку (3)'!M:M,MATCH($V34,'на отправку (3)'!$B:$B,0),1),0)</f>
        <v>x</v>
      </c>
      <c r="J34" s="129">
        <f>IFERROR(INDEX('на отправку (3)'!N:N,MATCH($V34,'на отправку (3)'!$B:$B,0),1),0)</f>
        <v>5</v>
      </c>
      <c r="K34" s="92">
        <f>IFERROR(INDEX('на отправку (3)'!O:O,MATCH($V34,'на отправку (3)'!$B:$B,0),1),0)</f>
        <v>0</v>
      </c>
      <c r="L34" s="92">
        <f>IFERROR(INDEX('на отправку (3)'!P:P,MATCH($V34,'на отправку (3)'!$B:$B,0),1),0)</f>
        <v>4</v>
      </c>
      <c r="M34" s="92">
        <f>IFERROR(INDEX('на отправку (3)'!Q:Q,MATCH($V34,'на отправку (3)'!$B:$B,0),1),0)</f>
        <v>1</v>
      </c>
      <c r="N34" s="92">
        <f>IFERROR(INDEX('на отправку (3)'!R:R,MATCH($V34,'на отправку (3)'!$B:$B,0),1),0)</f>
        <v>0</v>
      </c>
      <c r="O34" s="92">
        <f>IFERROR(INDEX('на отправку (3)'!S:S,MATCH($V34,'на отправку (3)'!$B:$B,0),1),0)</f>
        <v>15</v>
      </c>
      <c r="P34" s="92">
        <f>IFERROR(INDEX('на отправку (3)'!T:T,MATCH($V34,'на отправку (3)'!$B:$B,0),1),0)</f>
        <v>25</v>
      </c>
      <c r="Q34" s="92">
        <f>IFERROR(INDEX('на отправку (3)'!U:U,MATCH($V34,'на отправку (3)'!$B:$B,0),1),0)</f>
        <v>0.6</v>
      </c>
      <c r="R34" s="129">
        <f>IFERROR(INDEX('на отправку (3)'!V:V,MATCH($V34,'на отправку (3)'!$B:$B,0),1),0)</f>
        <v>0</v>
      </c>
      <c r="S34" s="92">
        <f>IFERROR(INDEX('на отправку (3)'!W:W,MATCH($V34,'на отправку (3)'!$B:$B,0),1),0)</f>
        <v>0</v>
      </c>
      <c r="U34" s="71">
        <f t="shared" ref="U34" si="7">IF(J34&gt;0,1,0)</f>
        <v>1</v>
      </c>
      <c r="V34" s="89" t="str">
        <f t="shared" ref="V34" si="8">CONCATENATE($U$1,"№",C34)</f>
        <v>029700№21</v>
      </c>
      <c r="W34" s="8">
        <f>IFERROR(INDEX('на отправку (3)'!AB:AB,MATCH($V34,'на отправку (3)'!$B:$B,0),1),0)</f>
        <v>0.39646335199999999</v>
      </c>
      <c r="X34" s="8">
        <f>IFERROR(INDEX('на отправку (3)'!AC:AC,MATCH($V34,'на отправку (3)'!$B:$B,0),1),0)</f>
        <v>1</v>
      </c>
      <c r="Y34" s="8">
        <v>8</v>
      </c>
      <c r="Z34" s="8">
        <f t="shared" si="2"/>
        <v>8</v>
      </c>
    </row>
    <row r="35" spans="1:27" ht="56.25" customHeight="1" x14ac:dyDescent="0.25">
      <c r="A35" s="201" t="s">
        <v>3134</v>
      </c>
      <c r="B35" s="184">
        <v>24</v>
      </c>
      <c r="C35" s="123">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1" t="str">
        <f>IFERROR(INDEX('на отправку (3)'!J:J,MATCH($V35,'на отправку (3)'!$B:$B,0),1),0)</f>
        <v>x</v>
      </c>
      <c r="H35" s="92">
        <f>IFERROR(INDEX('на отправку (3)'!K:K,MATCH($V35,'на отправку (3)'!$B:$B,0),1),0)/100</f>
        <v>0</v>
      </c>
      <c r="I35" s="191" t="str">
        <f>IFERROR(INDEX('на отправку (3)'!M:M,MATCH($V35,'на отправку (3)'!$B:$B,0),1),0)</f>
        <v>x</v>
      </c>
      <c r="J35" s="129">
        <f>IFERROR(INDEX('на отправку (3)'!N:N,MATCH($V35,'на отправку (3)'!$B:$B,0),1),0)</f>
        <v>0</v>
      </c>
      <c r="K35" s="92">
        <f>IFERROR(INDEX('на отправку (3)'!O:O,MATCH($V35,'на отправку (3)'!$B:$B,0),1),0)</f>
        <v>0</v>
      </c>
      <c r="L35" s="92">
        <f>IFERROR(INDEX('на отправку (3)'!P:P,MATCH($V35,'на отправку (3)'!$B:$B,0),1),0)</f>
        <v>0</v>
      </c>
      <c r="M35" s="92">
        <f>IFERROR(INDEX('на отправку (3)'!Q:Q,MATCH($V35,'на отправку (3)'!$B:$B,0),1),0)</f>
        <v>2</v>
      </c>
      <c r="N35" s="92">
        <f>IFERROR(INDEX('на отправку (3)'!R:R,MATCH($V35,'на отправку (3)'!$B:$B,0),1),0)</f>
        <v>0</v>
      </c>
      <c r="O35" s="92">
        <f>IFERROR(INDEX('на отправку (3)'!S:S,MATCH($V35,'на отправку (3)'!$B:$B,0),1),0)</f>
        <v>0</v>
      </c>
      <c r="P35" s="92">
        <f>IFERROR(INDEX('на отправку (3)'!T:T,MATCH($V35,'на отправку (3)'!$B:$B,0),1),0)</f>
        <v>0</v>
      </c>
      <c r="Q35" s="92">
        <f>IFERROR(INDEX('на отправку (3)'!U:U,MATCH($V35,'на отправку (3)'!$B:$B,0),1),0)</f>
        <v>0</v>
      </c>
      <c r="R35" s="129">
        <f>IFERROR(INDEX('на отправку (3)'!V:V,MATCH($V35,'на отправку (3)'!$B:$B,0),1),0)</f>
        <v>0</v>
      </c>
      <c r="S35" s="92">
        <f>IFERROR(INDEX('на отправку (3)'!W:W,MATCH($V35,'на отправку (3)'!$B:$B,0),1),0)</f>
        <v>0</v>
      </c>
      <c r="U35" s="71">
        <f t="shared" ref="U35:U37" si="9">IF(J35&gt;0,1,0)</f>
        <v>0</v>
      </c>
      <c r="V35" s="89" t="str">
        <f t="shared" ref="V35:V37" si="10">CONCATENATE($U$1,"№",C35)</f>
        <v>029700№23</v>
      </c>
      <c r="W35" s="8">
        <f>IFERROR(INDEX('на отправку (3)'!AB:AB,MATCH($V35,'на отправку (3)'!$B:$B,0),1),0)</f>
        <v>0.6</v>
      </c>
      <c r="X35" s="8">
        <f>IFERROR(INDEX('на отправку (3)'!AC:AC,MATCH($V35,'на отправку (3)'!$B:$B,0),1),0)</f>
        <v>1</v>
      </c>
      <c r="Y35" s="8">
        <v>9</v>
      </c>
      <c r="Z35" s="8">
        <f t="shared" si="2"/>
        <v>0</v>
      </c>
    </row>
    <row r="36" spans="1:27" ht="60" customHeight="1" x14ac:dyDescent="0.25">
      <c r="A36" s="201" t="s">
        <v>3135</v>
      </c>
      <c r="B36" s="184">
        <v>25</v>
      </c>
      <c r="C36" s="123">
        <v>24</v>
      </c>
      <c r="D36" s="92">
        <f>IFERROR(INDEX('на отправку (3)'!G:G,MATCH($V36,'на отправку (3)'!$B:$B,0),1),0)</f>
        <v>0</v>
      </c>
      <c r="E36" s="92">
        <f>IFERROR(INDEX('на отправку (3)'!H:H,MATCH($V36,'на отправку (3)'!$B:$B,0),1),0)</f>
        <v>2</v>
      </c>
      <c r="F36" s="92">
        <f>IFERROR(INDEX('на отправку (3)'!I:I,MATCH($V36,'на отправку (3)'!$B:$B,0),1),0)</f>
        <v>0</v>
      </c>
      <c r="G36" s="191" t="str">
        <f>IFERROR(INDEX('на отправку (3)'!J:J,MATCH($V36,'на отправку (3)'!$B:$B,0),1),0)</f>
        <v>x</v>
      </c>
      <c r="H36" s="92">
        <f>IFERROR(INDEX('на отправку (3)'!K:K,MATCH($V36,'на отправку (3)'!$B:$B,0),1),0)/100</f>
        <v>-0.01</v>
      </c>
      <c r="I36" s="191" t="str">
        <f>IFERROR(INDEX('на отправку (3)'!M:M,MATCH($V36,'на отправку (3)'!$B:$B,0),1),0)</f>
        <v>x</v>
      </c>
      <c r="J36" s="129">
        <f>IFERROR(INDEX('на отправку (3)'!N:N,MATCH($V36,'на отправку (3)'!$B:$B,0),1),0)</f>
        <v>0</v>
      </c>
      <c r="K36" s="92">
        <f>IFERROR(INDEX('на отправку (3)'!O:O,MATCH($V36,'на отправку (3)'!$B:$B,0),1),0)</f>
        <v>0</v>
      </c>
      <c r="L36" s="92">
        <f>IFERROR(INDEX('на отправку (3)'!P:P,MATCH($V36,'на отправку (3)'!$B:$B,0),1),0)</f>
        <v>3</v>
      </c>
      <c r="M36" s="92">
        <f>IFERROR(INDEX('на отправку (3)'!Q:Q,MATCH($V36,'на отправку (3)'!$B:$B,0),1),0)</f>
        <v>1</v>
      </c>
      <c r="N36" s="92">
        <f>IFERROR(INDEX('на отправку (3)'!R:R,MATCH($V36,'на отправку (3)'!$B:$B,0),1),0)</f>
        <v>0</v>
      </c>
      <c r="O36" s="92">
        <f>IFERROR(INDEX('на отправку (3)'!S:S,MATCH($V36,'на отправку (3)'!$B:$B,0),1),0)</f>
        <v>1</v>
      </c>
      <c r="P36" s="92">
        <f>IFERROR(INDEX('на отправку (3)'!T:T,MATCH($V36,'на отправку (3)'!$B:$B,0),1),0)</f>
        <v>2</v>
      </c>
      <c r="Q36" s="92">
        <f>IFERROR(INDEX('на отправку (3)'!U:U,MATCH($V36,'на отправку (3)'!$B:$B,0),1),0)</f>
        <v>0.5</v>
      </c>
      <c r="R36" s="129">
        <f>IFERROR(INDEX('на отправку (3)'!V:V,MATCH($V36,'на отправку (3)'!$B:$B,0),1),0)</f>
        <v>0</v>
      </c>
      <c r="S36" s="92">
        <f>IFERROR(INDEX('на отправку (3)'!W:W,MATCH($V36,'на отправку (3)'!$B:$B,0),1),0)</f>
        <v>0</v>
      </c>
      <c r="U36" s="71">
        <f t="shared" si="9"/>
        <v>0</v>
      </c>
      <c r="V36" s="89" t="str">
        <f t="shared" si="10"/>
        <v>029700№24</v>
      </c>
      <c r="W36" s="8">
        <f>IFERROR(INDEX('на отправку (3)'!AB:AB,MATCH($V36,'на отправку (3)'!$B:$B,0),1),0)</f>
        <v>0.381578947</v>
      </c>
      <c r="X36" s="8">
        <f>IFERROR(INDEX('на отправку (3)'!AC:AC,MATCH($V36,'на отправку (3)'!$B:$B,0),1),0)</f>
        <v>1</v>
      </c>
      <c r="Y36" s="8">
        <v>9</v>
      </c>
      <c r="Z36" s="8">
        <f t="shared" si="2"/>
        <v>9</v>
      </c>
    </row>
    <row r="37" spans="1:27" ht="46.5" customHeight="1" x14ac:dyDescent="0.25">
      <c r="A37" s="201" t="s">
        <v>3136</v>
      </c>
      <c r="B37" s="184">
        <v>26</v>
      </c>
      <c r="C37" s="123">
        <v>25</v>
      </c>
      <c r="D37" s="92">
        <f>IFERROR(INDEX('на отправку (3)'!G:G,MATCH($V37,'на отправку (3)'!$B:$B,0),1),0)</f>
        <v>223</v>
      </c>
      <c r="E37" s="92">
        <f>IFERROR(INDEX('на отправку (3)'!H:H,MATCH($V37,'на отправку (3)'!$B:$B,0),1),0)</f>
        <v>229</v>
      </c>
      <c r="F37" s="92">
        <f>IFERROR(INDEX('на отправку (3)'!I:I,MATCH($V37,'на отправку (3)'!$B:$B,0),1),0)</f>
        <v>0.97379912700000004</v>
      </c>
      <c r="G37" s="191">
        <f>IFERROR(INDEX('на отправку (3)'!J:J,MATCH($V37,'на отправку (3)'!$B:$B,0),1),0)</f>
        <v>1</v>
      </c>
      <c r="H37" s="92">
        <f>IFERROR(INDEX('на отправку (3)'!K:K,MATCH($V37,'на отправку (3)'!$B:$B,0),1),0)</f>
        <v>-2.1519145999999999E-2</v>
      </c>
      <c r="I37" s="191" t="str">
        <f>IFERROR(INDEX('на отправку (3)'!M:M,MATCH($V37,'на отправку (3)'!$B:$B,0),1),0)</f>
        <v>x</v>
      </c>
      <c r="J37" s="129">
        <f>IFERROR(INDEX('на отправку (3)'!N:N,MATCH($V37,'на отправку (3)'!$B:$B,0),1),0)</f>
        <v>4.5</v>
      </c>
      <c r="K37" s="92">
        <f>IFERROR(INDEX('на отправку (3)'!O:O,MATCH($V37,'на отправку (3)'!$B:$B,0),1),0)</f>
        <v>0</v>
      </c>
      <c r="L37" s="92">
        <f>IFERROR(INDEX('на отправку (3)'!P:P,MATCH($V37,'на отправку (3)'!$B:$B,0),1),0)</f>
        <v>4</v>
      </c>
      <c r="M37" s="92">
        <f>IFERROR(INDEX('на отправку (3)'!Q:Q,MATCH($V37,'на отправку (3)'!$B:$B,0),1),0)</f>
        <v>1</v>
      </c>
      <c r="N37" s="92">
        <f>IFERROR(INDEX('на отправку (3)'!R:R,MATCH($V37,'на отправку (3)'!$B:$B,0),1),0)</f>
        <v>0</v>
      </c>
      <c r="O37" s="92">
        <f>IFERROR(INDEX('на отправку (3)'!S:S,MATCH($V37,'на отправку (3)'!$B:$B,0),1),0)</f>
        <v>208</v>
      </c>
      <c r="P37" s="92">
        <f>IFERROR(INDEX('на отправку (3)'!T:T,MATCH($V37,'на отправку (3)'!$B:$B,0),1),0)</f>
        <v>209</v>
      </c>
      <c r="Q37" s="92">
        <f>IFERROR(INDEX('на отправку (3)'!U:U,MATCH($V37,'на отправку (3)'!$B:$B,0),1),0)</f>
        <v>0.99521531100000005</v>
      </c>
      <c r="R37" s="129">
        <f>IFERROR(INDEX('на отправку (3)'!V:V,MATCH($V37,'на отправку (3)'!$B:$B,0),1),0)</f>
        <v>0</v>
      </c>
      <c r="S37" s="92">
        <f>IFERROR(INDEX('на отправку (3)'!W:W,MATCH($V37,'на отправку (3)'!$B:$B,0),1),0)</f>
        <v>0</v>
      </c>
      <c r="U37" s="71">
        <f t="shared" si="9"/>
        <v>1</v>
      </c>
      <c r="V37" s="89" t="str">
        <f t="shared" si="10"/>
        <v>029700№25</v>
      </c>
      <c r="W37" s="8">
        <f>IFERROR(INDEX('на отправку (3)'!AB:AB,MATCH($V37,'на отправку (3)'!$B:$B,0),1),0)</f>
        <v>0.97159166299999999</v>
      </c>
      <c r="X37" s="8">
        <f>IFERROR(INDEX('на отправку (3)'!AC:AC,MATCH($V37,'на отправку (3)'!$B:$B,0),1),0)</f>
        <v>1</v>
      </c>
      <c r="Y37" s="8">
        <v>9</v>
      </c>
      <c r="Z37" s="8">
        <f t="shared" si="2"/>
        <v>9</v>
      </c>
    </row>
    <row r="38" spans="1:27" s="136" customFormat="1" ht="21" customHeight="1" x14ac:dyDescent="0.25">
      <c r="A38" s="202"/>
      <c r="B38" s="187"/>
      <c r="C38" s="134"/>
      <c r="D38" s="135" t="s">
        <v>3091</v>
      </c>
      <c r="E38" s="135"/>
      <c r="F38" s="135"/>
      <c r="G38" s="190"/>
      <c r="H38" s="135"/>
      <c r="I38" s="193"/>
      <c r="J38" s="139">
        <f>IF(SUM(J39:J45)&lt;0,0,SUM(J39:J45))</f>
        <v>31</v>
      </c>
      <c r="K38" s="135"/>
      <c r="L38" s="135"/>
      <c r="M38" s="135"/>
      <c r="N38" s="135"/>
      <c r="O38" s="135"/>
      <c r="P38" s="135"/>
      <c r="Q38" s="135"/>
      <c r="R38" s="135"/>
      <c r="S38" s="135"/>
      <c r="U38" s="137"/>
      <c r="W38" s="137"/>
      <c r="X38" s="137"/>
      <c r="Y38" s="137"/>
      <c r="Z38" s="8"/>
    </row>
    <row r="39" spans="1:27" ht="63" customHeight="1" x14ac:dyDescent="0.25">
      <c r="A39" s="201" t="s">
        <v>3137</v>
      </c>
      <c r="B39" s="120">
        <v>27</v>
      </c>
      <c r="C39" s="120">
        <v>27</v>
      </c>
      <c r="D39" s="92">
        <f>IFERROR(INDEX('на отправку (3)'!G:G,MATCH($V39,'на отправку (3)'!$B:$B,0),1),0)</f>
        <v>0</v>
      </c>
      <c r="E39" s="92">
        <f>IFERROR(INDEX('на отправку (3)'!H:H,MATCH($V39,'на отправку (3)'!$B:$B,0),1),0)</f>
        <v>4</v>
      </c>
      <c r="F39" s="92">
        <f>IFERROR(INDEX('на отправку (3)'!I:I,MATCH($V39,'на отправку (3)'!$B:$B,0),1),0)</f>
        <v>0</v>
      </c>
      <c r="G39" s="191">
        <f>IFERROR(INDEX('на отправку (3)'!J:J,MATCH($V39,'на отправку (3)'!$B:$B,0),1),0)</f>
        <v>0</v>
      </c>
      <c r="H39" s="92">
        <f>IFERROR(INDEX('на отправку (3)'!K:K,MATCH($V39,'на отправку (3)'!$B:$B,0),1),0)/100</f>
        <v>0</v>
      </c>
      <c r="I39" s="191">
        <f>IFERROR(INDEX('на отправку (3)'!M:M,MATCH($V39,'на отправку (3)'!$B:$B,0),1),0)</f>
        <v>0</v>
      </c>
      <c r="J39" s="129">
        <f>IFERROR(INDEX('на отправку (3)'!N:N,MATCH($V39,'на отправку (3)'!$B:$B,0),1),0)</f>
        <v>4</v>
      </c>
      <c r="K39" s="92" t="str">
        <f>IFERROR(INDEX('на отправку (3)'!O:O,MATCH($V39,'на отправку (3)'!$B:$B,0),1),0)</f>
        <v>x</v>
      </c>
      <c r="L39" s="92" t="str">
        <f>IFERROR(INDEX('на отправку (3)'!P:P,MATCH($V39,'на отправку (3)'!$B:$B,0),1),0)</f>
        <v>x</v>
      </c>
      <c r="M39" s="92">
        <f>IFERROR(INDEX('на отправку (3)'!Q:Q,MATCH($V39,'на отправку (3)'!$B:$B,0),1),0)</f>
        <v>1</v>
      </c>
      <c r="N39" s="98"/>
      <c r="O39" s="92">
        <f>IFERROR(INDEX('на отправку (3)'!S:S,MATCH($V39,'на отправку (3)'!$B:$B,0),1),0)</f>
        <v>0</v>
      </c>
      <c r="P39" s="92">
        <f>IFERROR(INDEX('на отправку (3)'!T:T,MATCH($V39,'на отправку (3)'!$B:$B,0),1),0)</f>
        <v>0</v>
      </c>
      <c r="Q39" s="92">
        <f>IFERROR(INDEX('на отправку (3)'!U:U,MATCH($V39,'на отправку (3)'!$B:$B,0),1),0)</f>
        <v>0</v>
      </c>
      <c r="R39" s="129">
        <f>IFERROR(INDEX('на отправку (3)'!V:V,MATCH($V39,'на отправку (3)'!$B:$B,0),1),0)</f>
        <v>0</v>
      </c>
      <c r="S39" s="98"/>
      <c r="U39" s="71">
        <f t="shared" ref="U39" si="11">IF(J39&gt;0,1,0)</f>
        <v>1</v>
      </c>
      <c r="V39" s="89" t="str">
        <f t="shared" ref="V39" si="12">CONCATENATE($U$1,"№",C39)</f>
        <v>029700№27</v>
      </c>
      <c r="W39" s="8">
        <f>IFERROR(INDEX('на отправку (3)'!AB:AB,MATCH($V39,'на отправку (3)'!$B:$B,0),1),0)</f>
        <v>0</v>
      </c>
      <c r="X39" s="8">
        <f>IFERROR(INDEX('на отправку (3)'!AC:AC,MATCH($V39,'на отправку (3)'!$B:$B,0),1),0)</f>
        <v>0</v>
      </c>
      <c r="Y39" s="8">
        <v>4</v>
      </c>
      <c r="Z39" s="8">
        <f t="shared" si="2"/>
        <v>4</v>
      </c>
    </row>
    <row r="40" spans="1:27" ht="49.5" customHeight="1" x14ac:dyDescent="0.25">
      <c r="A40" s="201" t="s">
        <v>3138</v>
      </c>
      <c r="B40" s="120">
        <v>28</v>
      </c>
      <c r="C40" s="120">
        <v>28</v>
      </c>
      <c r="D40" s="92">
        <f>IFERROR(INDEX('на отправку (3)'!G:G,MATCH($V40,'на отправку (3)'!$B:$B,0),1),0)</f>
        <v>0</v>
      </c>
      <c r="E40" s="92">
        <f>IFERROR(INDEX('на отправку (3)'!H:H,MATCH($V40,'на отправку (3)'!$B:$B,0),1),0)</f>
        <v>69</v>
      </c>
      <c r="F40" s="92">
        <f>IFERROR(INDEX('на отправку (3)'!I:I,MATCH($V40,'на отправку (3)'!$B:$B,0),1),0)</f>
        <v>0</v>
      </c>
      <c r="G40" s="191">
        <f>IFERROR(INDEX('на отправку (3)'!J:J,MATCH($V40,'на отправку (3)'!$B:$B,0),1),0)</f>
        <v>0</v>
      </c>
      <c r="H40" s="92">
        <f>IFERROR(INDEX('на отправку (3)'!K:K,MATCH($V40,'на отправку (3)'!$B:$B,0),1),0)/100</f>
        <v>0</v>
      </c>
      <c r="I40" s="191">
        <f>IFERROR(INDEX('на отправку (3)'!M:M,MATCH($V40,'на отправку (3)'!$B:$B,0),1),0)</f>
        <v>0</v>
      </c>
      <c r="J40" s="129">
        <f>IFERROR(INDEX('на отправку (3)'!N:N,MATCH($V40,'на отправку (3)'!$B:$B,0),1),0)</f>
        <v>3</v>
      </c>
      <c r="K40" s="92" t="str">
        <f>IFERROR(INDEX('на отправку (3)'!O:O,MATCH($V40,'на отправку (3)'!$B:$B,0),1),0)</f>
        <v>x</v>
      </c>
      <c r="L40" s="92" t="str">
        <f>IFERROR(INDEX('на отправку (3)'!P:P,MATCH($V40,'на отправку (3)'!$B:$B,0),1),0)</f>
        <v>x</v>
      </c>
      <c r="M40" s="92">
        <f>IFERROR(INDEX('на отправку (3)'!Q:Q,MATCH($V40,'на отправку (3)'!$B:$B,0),1),0)</f>
        <v>1</v>
      </c>
      <c r="N40" s="98"/>
      <c r="O40" s="92">
        <f>IFERROR(INDEX('на отправку (3)'!S:S,MATCH($V40,'на отправку (3)'!$B:$B,0),1),0)</f>
        <v>0</v>
      </c>
      <c r="P40" s="92">
        <f>IFERROR(INDEX('на отправку (3)'!T:T,MATCH($V40,'на отправку (3)'!$B:$B,0),1),0)</f>
        <v>406</v>
      </c>
      <c r="Q40" s="92">
        <f>IFERROR(INDEX('на отправку (3)'!U:U,MATCH($V40,'на отправку (3)'!$B:$B,0),1),0)</f>
        <v>0</v>
      </c>
      <c r="R40" s="129">
        <f>IFERROR(INDEX('на отправку (3)'!V:V,MATCH($V40,'на отправку (3)'!$B:$B,0),1),0)</f>
        <v>0</v>
      </c>
      <c r="S40" s="98"/>
      <c r="U40" s="71">
        <f t="shared" ref="U40:U45" si="13">IF(J40&gt;0,1,0)</f>
        <v>1</v>
      </c>
      <c r="V40" s="89" t="str">
        <f t="shared" ref="V40:V45" si="14">CONCATENATE($U$1,"№",C40)</f>
        <v>029700№28</v>
      </c>
      <c r="W40" s="8">
        <f>IFERROR(INDEX('на отправку (3)'!AB:AB,MATCH($V40,'на отправку (3)'!$B:$B,0),1),0)</f>
        <v>4.6442499999999999E-3</v>
      </c>
      <c r="X40" s="8">
        <f>IFERROR(INDEX('на отправку (3)'!AC:AC,MATCH($V40,'на отправку (3)'!$B:$B,0),1),0)</f>
        <v>0</v>
      </c>
      <c r="Y40" s="8">
        <v>3</v>
      </c>
      <c r="Z40" s="8">
        <f t="shared" si="2"/>
        <v>3</v>
      </c>
    </row>
    <row r="41" spans="1:27" ht="15.75" customHeight="1" x14ac:dyDescent="0.25">
      <c r="A41" s="201" t="s">
        <v>3139</v>
      </c>
      <c r="B41" s="120">
        <v>29</v>
      </c>
      <c r="C41" s="120">
        <v>29</v>
      </c>
      <c r="D41" s="92">
        <f>IFERROR(INDEX('на отправку (3)'!G:G,MATCH($V41,'на отправку (3)'!$B:$B,0),1),0)</f>
        <v>0</v>
      </c>
      <c r="E41" s="92">
        <f>IFERROR(INDEX('на отправку (3)'!H:H,MATCH($V41,'на отправку (3)'!$B:$B,0),1),0)</f>
        <v>69</v>
      </c>
      <c r="F41" s="92">
        <f>IFERROR(INDEX('на отправку (3)'!I:I,MATCH($V41,'на отправку (3)'!$B:$B,0),1),0)</f>
        <v>0</v>
      </c>
      <c r="G41" s="191">
        <f>IFERROR(INDEX('на отправку (3)'!J:J,MATCH($V41,'на отправку (3)'!$B:$B,0),1),0)</f>
        <v>0</v>
      </c>
      <c r="H41" s="92">
        <f>IFERROR(INDEX('на отправку (3)'!K:K,MATCH($V41,'на отправку (3)'!$B:$B,0),1),0)/100</f>
        <v>0</v>
      </c>
      <c r="I41" s="191">
        <f>IFERROR(INDEX('на отправку (3)'!M:M,MATCH($V41,'на отправку (3)'!$B:$B,0),1),0)</f>
        <v>0</v>
      </c>
      <c r="J41" s="129">
        <f>IFERROR(INDEX('на отправку (3)'!N:N,MATCH($V41,'на отправку (3)'!$B:$B,0),1),0)</f>
        <v>5</v>
      </c>
      <c r="K41" s="92" t="str">
        <f>IFERROR(INDEX('на отправку (3)'!O:O,MATCH($V41,'на отправку (3)'!$B:$B,0),1),0)</f>
        <v>x</v>
      </c>
      <c r="L41" s="92" t="str">
        <f>IFERROR(INDEX('на отправку (3)'!P:P,MATCH($V41,'на отправку (3)'!$B:$B,0),1),0)</f>
        <v>x</v>
      </c>
      <c r="M41" s="92">
        <f>IFERROR(INDEX('на отправку (3)'!Q:Q,MATCH($V41,'на отправку (3)'!$B:$B,0),1),0)</f>
        <v>1</v>
      </c>
      <c r="N41" s="98"/>
      <c r="O41" s="92">
        <f>IFERROR(INDEX('на отправку (3)'!S:S,MATCH($V41,'на отправку (3)'!$B:$B,0),1),0)</f>
        <v>0</v>
      </c>
      <c r="P41" s="92">
        <f>IFERROR(INDEX('на отправку (3)'!T:T,MATCH($V41,'на отправку (3)'!$B:$B,0),1),0)</f>
        <v>406</v>
      </c>
      <c r="Q41" s="92">
        <f>IFERROR(INDEX('на отправку (3)'!U:U,MATCH($V41,'на отправку (3)'!$B:$B,0),1),0)</f>
        <v>0</v>
      </c>
      <c r="R41" s="129">
        <f>IFERROR(INDEX('на отправку (3)'!V:V,MATCH($V41,'на отправку (3)'!$B:$B,0),1),0)</f>
        <v>0</v>
      </c>
      <c r="S41" s="98"/>
      <c r="U41" s="71">
        <f t="shared" si="13"/>
        <v>1</v>
      </c>
      <c r="V41" s="89" t="str">
        <f t="shared" si="14"/>
        <v>029700№29</v>
      </c>
      <c r="W41" s="8">
        <f>IFERROR(INDEX('на отправку (3)'!AB:AB,MATCH($V41,'на отправку (3)'!$B:$B,0),1),0)</f>
        <v>1.6719300000000001E-3</v>
      </c>
      <c r="X41" s="8">
        <f>IFERROR(INDEX('на отправку (3)'!AC:AC,MATCH($V41,'на отправку (3)'!$B:$B,0),1),0)</f>
        <v>0</v>
      </c>
      <c r="Y41" s="8">
        <v>5</v>
      </c>
      <c r="Z41" s="8">
        <f t="shared" si="2"/>
        <v>5</v>
      </c>
    </row>
    <row r="42" spans="1:27" ht="15.75" customHeight="1" x14ac:dyDescent="0.25">
      <c r="A42" s="201" t="s">
        <v>3140</v>
      </c>
      <c r="B42" s="120">
        <v>30</v>
      </c>
      <c r="C42" s="120">
        <v>30</v>
      </c>
      <c r="D42" s="92">
        <f>IFERROR(INDEX('на отправку (3)'!G:G,MATCH($V42,'на отправку (3)'!$B:$B,0),1),0)</f>
        <v>0</v>
      </c>
      <c r="E42" s="92">
        <f>IFERROR(INDEX('на отправку (3)'!H:H,MATCH($V42,'на отправку (3)'!$B:$B,0),1),0)</f>
        <v>69</v>
      </c>
      <c r="F42" s="92">
        <f>IFERROR(INDEX('на отправку (3)'!I:I,MATCH($V42,'на отправку (3)'!$B:$B,0),1),0)</f>
        <v>0</v>
      </c>
      <c r="G42" s="191">
        <f>IFERROR(INDEX('на отправку (3)'!J:J,MATCH($V42,'на отправку (3)'!$B:$B,0),1),0)</f>
        <v>0</v>
      </c>
      <c r="H42" s="92">
        <f>IFERROR(INDEX('на отправку (3)'!K:K,MATCH($V42,'на отправку (3)'!$B:$B,0),1),0)/100</f>
        <v>0</v>
      </c>
      <c r="I42" s="191">
        <f>IFERROR(INDEX('на отправку (3)'!M:M,MATCH($V42,'на отправку (3)'!$B:$B,0),1),0)</f>
        <v>0</v>
      </c>
      <c r="J42" s="129">
        <f>IFERROR(INDEX('на отправку (3)'!N:N,MATCH($V42,'на отправку (3)'!$B:$B,0),1),0)</f>
        <v>8</v>
      </c>
      <c r="K42" s="92" t="str">
        <f>IFERROR(INDEX('на отправку (3)'!O:O,MATCH($V42,'на отправку (3)'!$B:$B,0),1),0)</f>
        <v>x</v>
      </c>
      <c r="L42" s="92" t="str">
        <f>IFERROR(INDEX('на отправку (3)'!P:P,MATCH($V42,'на отправку (3)'!$B:$B,0),1),0)</f>
        <v>x</v>
      </c>
      <c r="M42" s="92">
        <f>IFERROR(INDEX('на отправку (3)'!Q:Q,MATCH($V42,'на отправку (3)'!$B:$B,0),1),0)</f>
        <v>1</v>
      </c>
      <c r="N42" s="98"/>
      <c r="O42" s="92">
        <f>IFERROR(INDEX('на отправку (3)'!S:S,MATCH($V42,'на отправку (3)'!$B:$B,0),1),0)</f>
        <v>0</v>
      </c>
      <c r="P42" s="92">
        <f>IFERROR(INDEX('на отправку (3)'!T:T,MATCH($V42,'на отправку (3)'!$B:$B,0),1),0)</f>
        <v>406</v>
      </c>
      <c r="Q42" s="92">
        <f>IFERROR(INDEX('на отправку (3)'!U:U,MATCH($V42,'на отправку (3)'!$B:$B,0),1),0)</f>
        <v>0</v>
      </c>
      <c r="R42" s="129">
        <f>IFERROR(INDEX('на отправку (3)'!V:V,MATCH($V42,'на отправку (3)'!$B:$B,0),1),0)</f>
        <v>0</v>
      </c>
      <c r="S42" s="98"/>
      <c r="U42" s="71">
        <f t="shared" si="13"/>
        <v>1</v>
      </c>
      <c r="V42" s="89" t="str">
        <f t="shared" si="14"/>
        <v>029700№30</v>
      </c>
      <c r="W42" s="8">
        <f>IFERROR(INDEX('на отправку (3)'!AB:AB,MATCH($V42,'на отправку (3)'!$B:$B,0),1),0)</f>
        <v>0</v>
      </c>
      <c r="X42" s="8">
        <f>IFERROR(INDEX('на отправку (3)'!AC:AC,MATCH($V42,'на отправку (3)'!$B:$B,0),1),0)</f>
        <v>0</v>
      </c>
      <c r="Y42" s="8">
        <v>8</v>
      </c>
      <c r="Z42" s="8">
        <f t="shared" si="2"/>
        <v>8</v>
      </c>
    </row>
    <row r="43" spans="1:27" ht="53.25" customHeight="1" x14ac:dyDescent="0.25">
      <c r="A43" s="201" t="s">
        <v>2534</v>
      </c>
      <c r="B43" s="120">
        <v>31</v>
      </c>
      <c r="C43" s="120">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1">
        <f>IFERROR(INDEX('на отправку (3)'!J:J,MATCH($V43,'на отправку (3)'!$B:$B,0),1),0)</f>
        <v>0</v>
      </c>
      <c r="H43" s="92">
        <f>IFERROR(INDEX('на отправку (3)'!K:K,MATCH($V43,'на отправку (3)'!$B:$B,0),1),0)/100</f>
        <v>0</v>
      </c>
      <c r="I43" s="191">
        <f>IFERROR(INDEX('на отправку (3)'!M:M,MATCH($V43,'на отправку (3)'!$B:$B,0),1),0)</f>
        <v>0</v>
      </c>
      <c r="J43" s="129">
        <v>3</v>
      </c>
      <c r="K43" s="92" t="str">
        <f>IFERROR(INDEX('на отправку (3)'!O:O,MATCH($V43,'на отправку (3)'!$B:$B,0),1),0)</f>
        <v>x</v>
      </c>
      <c r="L43" s="92" t="str">
        <f>IFERROR(INDEX('на отправку (3)'!P:P,MATCH($V43,'на отправку (3)'!$B:$B,0),1),0)</f>
        <v>x</v>
      </c>
      <c r="M43" s="92">
        <f>IFERROR(INDEX('на отправку (3)'!Q:Q,MATCH($V43,'на отправку (3)'!$B:$B,0),1),0)</f>
        <v>1</v>
      </c>
      <c r="N43" s="98"/>
      <c r="O43" s="92">
        <f>IFERROR(INDEX('на отправку (3)'!S:S,MATCH($V43,'на отправку (3)'!$B:$B,0),1),0)</f>
        <v>0</v>
      </c>
      <c r="P43" s="92">
        <f>IFERROR(INDEX('на отправку (3)'!T:T,MATCH($V43,'на отправку (3)'!$B:$B,0),1),0)</f>
        <v>0</v>
      </c>
      <c r="Q43" s="92">
        <f>IFERROR(INDEX('на отправку (3)'!U:U,MATCH($V43,'на отправку (3)'!$B:$B,0),1),0)</f>
        <v>0</v>
      </c>
      <c r="R43" s="129">
        <f>IFERROR(INDEX('на отправку (3)'!V:V,MATCH($V43,'на отправку (3)'!$B:$B,0),1),0)</f>
        <v>0</v>
      </c>
      <c r="S43" s="98"/>
      <c r="U43" s="71">
        <f t="shared" si="13"/>
        <v>1</v>
      </c>
      <c r="V43" s="89" t="str">
        <f t="shared" si="14"/>
        <v>029700№31</v>
      </c>
      <c r="W43" s="8">
        <f>IFERROR(INDEX('на отправку (3)'!AB:AB,MATCH($V43,'на отправку (3)'!$B:$B,0),1),0)</f>
        <v>0</v>
      </c>
      <c r="X43" s="8">
        <f>IFERROR(INDEX('на отправку (3)'!AC:AC,MATCH($V43,'на отправку (3)'!$B:$B,0),1),0)</f>
        <v>0</v>
      </c>
      <c r="Y43" s="8">
        <v>3</v>
      </c>
      <c r="Z43" s="8">
        <f t="shared" si="2"/>
        <v>3</v>
      </c>
    </row>
    <row r="44" spans="1:27" ht="53.25" customHeight="1" x14ac:dyDescent="0.25">
      <c r="A44" s="201" t="s">
        <v>2536</v>
      </c>
      <c r="B44" s="120">
        <v>32</v>
      </c>
      <c r="C44" s="120">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1">
        <f>IFERROR(INDEX('на отправку (3)'!J:J,MATCH($V44,'на отправку (3)'!$B:$B,0),1),0)</f>
        <v>0</v>
      </c>
      <c r="H44" s="92">
        <f>IFERROR(INDEX('на отправку (3)'!K:K,MATCH($V44,'на отправку (3)'!$B:$B,0),1),0)/100</f>
        <v>0</v>
      </c>
      <c r="I44" s="191">
        <f>IFERROR(INDEX('на отправку (3)'!M:M,MATCH($V44,'на отправку (3)'!$B:$B,0),1),0)</f>
        <v>0</v>
      </c>
      <c r="J44" s="129">
        <v>8</v>
      </c>
      <c r="K44" s="92" t="str">
        <f>IFERROR(INDEX('на отправку (3)'!O:O,MATCH($V44,'на отправку (3)'!$B:$B,0),1),0)</f>
        <v>x</v>
      </c>
      <c r="L44" s="92" t="str">
        <f>IFERROR(INDEX('на отправку (3)'!P:P,MATCH($V44,'на отправку (3)'!$B:$B,0),1),0)</f>
        <v>x</v>
      </c>
      <c r="M44" s="92">
        <f>IFERROR(INDEX('на отправку (3)'!Q:Q,MATCH($V44,'на отправку (3)'!$B:$B,0),1),0)</f>
        <v>1</v>
      </c>
      <c r="N44" s="98"/>
      <c r="O44" s="92">
        <f>IFERROR(INDEX('на отправку (3)'!S:S,MATCH($V44,'на отправку (3)'!$B:$B,0),1),0)</f>
        <v>0</v>
      </c>
      <c r="P44" s="92">
        <f>IFERROR(INDEX('на отправку (3)'!T:T,MATCH($V44,'на отправку (3)'!$B:$B,0),1),0)</f>
        <v>0</v>
      </c>
      <c r="Q44" s="92">
        <f>IFERROR(INDEX('на отправку (3)'!U:U,MATCH($V44,'на отправку (3)'!$B:$B,0),1),0)</f>
        <v>0</v>
      </c>
      <c r="R44" s="129">
        <f>IFERROR(INDEX('на отправку (3)'!V:V,MATCH($V44,'на отправку (3)'!$B:$B,0),1),0)</f>
        <v>0</v>
      </c>
      <c r="S44" s="98"/>
      <c r="U44" s="71">
        <f t="shared" si="13"/>
        <v>1</v>
      </c>
      <c r="V44" s="89" t="str">
        <f t="shared" si="14"/>
        <v>029700№32</v>
      </c>
      <c r="W44" s="8">
        <f>IFERROR(INDEX('на отправку (3)'!AB:AB,MATCH($V44,'на отправку (3)'!$B:$B,0),1),0)</f>
        <v>0</v>
      </c>
      <c r="X44" s="8">
        <f>IFERROR(INDEX('на отправку (3)'!AC:AC,MATCH($V44,'на отправку (3)'!$B:$B,0),1),0)</f>
        <v>0</v>
      </c>
      <c r="Y44" s="8">
        <v>8</v>
      </c>
      <c r="Z44" s="8">
        <f t="shared" si="2"/>
        <v>8</v>
      </c>
    </row>
    <row r="45" spans="1:27" ht="15.75" customHeight="1" x14ac:dyDescent="0.25">
      <c r="A45" s="201" t="s">
        <v>3141</v>
      </c>
      <c r="B45" s="127">
        <v>33</v>
      </c>
      <c r="C45" s="127">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1">
        <f>IFERROR(INDEX('на отправку (3)'!J:J,MATCH($V45,'на отправку (3)'!$B:$B,0),1),0)</f>
        <v>0</v>
      </c>
      <c r="H45" s="92">
        <f>IFERROR(INDEX('на отправку (3)'!K:K,MATCH($V45,'на отправку (3)'!$B:$B,0),1),0)/100</f>
        <v>0</v>
      </c>
      <c r="I45" s="191">
        <f>IFERROR(INDEX('на отправку (3)'!M:M,MATCH($V45,'на отправку (3)'!$B:$B,0),1),0)</f>
        <v>0</v>
      </c>
      <c r="J45" s="129">
        <f>IFERROR(INDEX('на отправку (3)'!N:N,MATCH($V45,'на отправку (3)'!$B:$B,0),1),0)</f>
        <v>0</v>
      </c>
      <c r="K45" s="92" t="str">
        <f>IFERROR(INDEX('на отправку (3)'!O:O,MATCH($V45,'на отправку (3)'!$B:$B,0),1),0)</f>
        <v>x</v>
      </c>
      <c r="L45" s="92">
        <f>IFERROR(INDEX('на отправку (3)'!P:P,MATCH($V45,'на отправку (3)'!$B:$B,0),1),0)</f>
        <v>0</v>
      </c>
      <c r="M45" s="92">
        <f>IFERROR(INDEX('на отправку (3)'!Q:Q,MATCH($V45,'на отправку (3)'!$B:$B,0),1),0)</f>
        <v>2</v>
      </c>
      <c r="N45" s="98"/>
      <c r="O45" s="92">
        <f>IFERROR(INDEX('на отправку (3)'!S:S,MATCH($V45,'на отправку (3)'!$B:$B,0),1),0)</f>
        <v>0</v>
      </c>
      <c r="P45" s="92">
        <f>IFERROR(INDEX('на отправку (3)'!T:T,MATCH($V45,'на отправку (3)'!$B:$B,0),1),0)</f>
        <v>0</v>
      </c>
      <c r="Q45" s="92">
        <f>IFERROR(INDEX('на отправку (3)'!U:U,MATCH($V45,'на отправку (3)'!$B:$B,0),1),0)</f>
        <v>0</v>
      </c>
      <c r="R45" s="129">
        <f>IFERROR(INDEX('на отправку (3)'!V:V,MATCH($V45,'на отправку (3)'!$B:$B,0),1),0)</f>
        <v>0</v>
      </c>
      <c r="S45" s="98"/>
      <c r="U45" s="71">
        <f t="shared" si="13"/>
        <v>0</v>
      </c>
      <c r="V45" s="89" t="str">
        <f t="shared" si="14"/>
        <v>029700№33</v>
      </c>
      <c r="W45" s="8">
        <f>IFERROR(INDEX('на отправку (3)'!AB:AB,MATCH($V45,'на отправку (3)'!$B:$B,0),1),0)</f>
        <v>0</v>
      </c>
      <c r="X45" s="8">
        <f>IFERROR(INDEX('на отправку (3)'!AC:AC,MATCH($V45,'на отправку (3)'!$B:$B,0),1),0)</f>
        <v>0</v>
      </c>
      <c r="Y45" s="8">
        <v>4</v>
      </c>
      <c r="Z45" s="8">
        <f t="shared" si="2"/>
        <v>0</v>
      </c>
    </row>
    <row r="46" spans="1:27" ht="0.75" customHeight="1" x14ac:dyDescent="0.25">
      <c r="A46" s="90"/>
      <c r="C46" s="125"/>
      <c r="D46" s="91"/>
      <c r="E46" s="91"/>
      <c r="F46" s="91"/>
      <c r="G46" s="91"/>
      <c r="H46" s="91"/>
      <c r="I46" s="91"/>
      <c r="J46" s="130"/>
      <c r="K46" s="91"/>
      <c r="L46" s="91"/>
      <c r="M46" s="91"/>
      <c r="N46" s="91"/>
      <c r="O46" s="91"/>
      <c r="P46" s="91"/>
      <c r="Q46" s="91"/>
      <c r="R46" s="130"/>
      <c r="S46" s="93"/>
    </row>
    <row r="47" spans="1:27" ht="0.75" customHeight="1" x14ac:dyDescent="0.25"/>
    <row r="48" spans="1:27" ht="38.25" customHeight="1" x14ac:dyDescent="0.25">
      <c r="A48" s="182" t="s">
        <v>2455</v>
      </c>
      <c r="C48" s="182"/>
      <c r="D48" s="182"/>
      <c r="E48" s="182"/>
      <c r="F48" s="182"/>
      <c r="G48" s="182"/>
      <c r="H48" s="182"/>
      <c r="I48" s="182"/>
      <c r="J48" s="182"/>
      <c r="K48" s="182"/>
      <c r="L48" s="182"/>
      <c r="M48" s="182"/>
      <c r="N48" s="182"/>
      <c r="O48" s="182"/>
      <c r="P48" s="182"/>
      <c r="Q48" s="182"/>
      <c r="R48" s="182"/>
      <c r="S48" s="182"/>
      <c r="T48" s="182"/>
      <c r="U48" s="72">
        <f>SUM(U10:U45)</f>
        <v>21</v>
      </c>
      <c r="W48" s="89" t="s">
        <v>184</v>
      </c>
      <c r="Z48" s="72">
        <f>SUM(Z10:Z45)</f>
        <v>89</v>
      </c>
      <c r="AA48" s="89" t="s">
        <v>269</v>
      </c>
    </row>
    <row r="49" spans="1:20" ht="16.5" customHeight="1" x14ac:dyDescent="0.25">
      <c r="A49" s="182" t="s">
        <v>2456</v>
      </c>
      <c r="C49" s="182"/>
      <c r="D49" s="182"/>
      <c r="E49" s="182"/>
      <c r="F49" s="182"/>
      <c r="G49" s="182"/>
      <c r="H49" s="182"/>
      <c r="I49" s="182"/>
      <c r="J49" s="182"/>
      <c r="K49" s="182"/>
      <c r="L49" s="182"/>
      <c r="M49" s="182"/>
      <c r="N49" s="182"/>
      <c r="O49" s="182"/>
      <c r="P49" s="182"/>
      <c r="Q49" s="182"/>
      <c r="R49" s="182"/>
      <c r="S49" s="182"/>
      <c r="T49" s="182"/>
    </row>
    <row r="50" spans="1:20" ht="15" customHeight="1" x14ac:dyDescent="0.25">
      <c r="A50" s="182" t="s">
        <v>2457</v>
      </c>
      <c r="C50" s="182"/>
      <c r="D50" s="182"/>
      <c r="E50" s="182"/>
      <c r="F50" s="182"/>
      <c r="G50" s="182"/>
      <c r="H50" s="182"/>
      <c r="I50" s="182"/>
      <c r="J50" s="182"/>
      <c r="K50" s="182"/>
      <c r="L50" s="182"/>
      <c r="M50" s="182"/>
      <c r="N50" s="182"/>
      <c r="O50" s="182"/>
      <c r="P50" s="182"/>
      <c r="Q50" s="182"/>
      <c r="R50" s="182"/>
      <c r="S50" s="182"/>
      <c r="T50" s="182"/>
    </row>
    <row r="51" spans="1:20" x14ac:dyDescent="0.25">
      <c r="C51" s="121" t="s">
        <v>19</v>
      </c>
      <c r="J51" s="96">
        <f>T_РЕЗ2+J26+J33+J38</f>
        <v>65</v>
      </c>
      <c r="M51" s="72">
        <f>SUMIF(M10:M45,1,M10:M45)</f>
        <v>24</v>
      </c>
      <c r="N51" s="89" t="s">
        <v>183</v>
      </c>
    </row>
  </sheetData>
  <mergeCells count="6">
    <mergeCell ref="A5:A7"/>
    <mergeCell ref="C5:C7"/>
    <mergeCell ref="D5:N5"/>
    <mergeCell ref="O5:S5"/>
    <mergeCell ref="U5:U7"/>
    <mergeCell ref="B5:B7"/>
  </mergeCells>
  <pageMargins left="0.7" right="0.7" top="0.75" bottom="0.75" header="0.3" footer="0.3"/>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Лист15"/>
  <dimension ref="A1:AA51"/>
  <sheetViews>
    <sheetView showGridLines="0" zoomScale="90" zoomScaleNormal="90" workbookViewId="0">
      <selection activeCell="D6" sqref="D6:S7"/>
    </sheetView>
  </sheetViews>
  <sheetFormatPr defaultColWidth="9.140625" defaultRowHeight="15" x14ac:dyDescent="0.25"/>
  <cols>
    <col min="1" max="1" width="44.5703125" style="83" customWidth="1"/>
    <col min="2" max="2" width="7" style="185" customWidth="1"/>
    <col min="3" max="3" width="7.140625" style="121" customWidth="1"/>
    <col min="4" max="4" width="14.28515625" style="83" customWidth="1"/>
    <col min="5" max="6" width="12.140625" style="83" customWidth="1"/>
    <col min="7" max="7" width="11.140625" style="83" customWidth="1"/>
    <col min="8" max="8" width="15.140625" style="83" customWidth="1"/>
    <col min="9" max="9" width="11.140625" style="83" customWidth="1"/>
    <col min="10" max="10" width="13.28515625" style="69" customWidth="1"/>
    <col min="11" max="11" width="14" style="83" customWidth="1"/>
    <col min="12" max="12" width="14.28515625" style="83" customWidth="1"/>
    <col min="13" max="13" width="11.140625" style="83" customWidth="1"/>
    <col min="14" max="14" width="20" style="83" customWidth="1"/>
    <col min="15" max="15" width="13.42578125" style="83" customWidth="1"/>
    <col min="16" max="16" width="13.28515625" style="83" customWidth="1"/>
    <col min="17" max="17" width="13" style="83" customWidth="1"/>
    <col min="18" max="18" width="11.140625" style="69" customWidth="1"/>
    <col min="19" max="19" width="20" style="83" customWidth="1"/>
    <col min="20" max="20" width="0.140625" style="83" hidden="1" customWidth="1"/>
    <col min="21" max="21" width="10.85546875" style="89" customWidth="1"/>
    <col min="22" max="22" width="13.140625" style="83" hidden="1" customWidth="1"/>
    <col min="23" max="23" width="10.85546875" style="83" customWidth="1"/>
    <col min="24" max="16384" width="9.140625" style="83"/>
  </cols>
  <sheetData>
    <row r="1" spans="1:26" x14ac:dyDescent="0.25">
      <c r="A1" s="5"/>
      <c r="U1" s="89" t="s">
        <v>32</v>
      </c>
    </row>
    <row r="2" spans="1:26" ht="22.5" customHeight="1" x14ac:dyDescent="0.25">
      <c r="A2" s="177" t="s">
        <v>2496</v>
      </c>
      <c r="C2" s="177"/>
      <c r="D2" s="177"/>
      <c r="E2" s="177"/>
      <c r="F2" s="177"/>
      <c r="G2" s="177"/>
      <c r="H2" s="177"/>
      <c r="I2" s="177"/>
      <c r="J2" s="177"/>
      <c r="K2" s="177"/>
      <c r="L2" s="177"/>
      <c r="M2" s="177"/>
      <c r="N2" s="177"/>
      <c r="O2" s="177"/>
      <c r="P2" s="177"/>
      <c r="Q2" s="177"/>
      <c r="R2" s="177"/>
      <c r="S2" s="177"/>
      <c r="T2" s="177"/>
    </row>
    <row r="3" spans="1:26" ht="20.25" customHeight="1" x14ac:dyDescent="0.25">
      <c r="A3" s="177" t="s">
        <v>0</v>
      </c>
      <c r="C3" s="177"/>
      <c r="D3" s="177"/>
      <c r="E3" s="177"/>
      <c r="F3" s="177"/>
      <c r="G3" s="177"/>
      <c r="H3" s="177"/>
      <c r="I3" s="177"/>
      <c r="J3" s="177"/>
      <c r="K3" s="177"/>
      <c r="L3" s="177"/>
      <c r="M3" s="177"/>
      <c r="N3" s="177"/>
      <c r="O3" s="177"/>
      <c r="P3" s="177"/>
      <c r="Q3" s="177"/>
      <c r="R3" s="177"/>
      <c r="S3" s="177"/>
      <c r="T3" s="177"/>
    </row>
    <row r="4" spans="1:26" ht="21.75" customHeight="1" x14ac:dyDescent="0.25">
      <c r="A4" s="177" t="s">
        <v>33</v>
      </c>
      <c r="C4" s="177"/>
      <c r="D4" s="177"/>
      <c r="E4" s="177"/>
      <c r="F4" s="177"/>
      <c r="G4" s="177"/>
      <c r="H4" s="177"/>
      <c r="I4" s="177"/>
      <c r="J4" s="177"/>
      <c r="K4" s="177"/>
      <c r="L4" s="177"/>
      <c r="M4" s="177"/>
      <c r="N4" s="177"/>
      <c r="O4" s="177"/>
      <c r="P4" s="177"/>
      <c r="Q4" s="177"/>
      <c r="R4" s="177"/>
      <c r="S4" s="177"/>
      <c r="T4" s="177"/>
    </row>
    <row r="5" spans="1:26" x14ac:dyDescent="0.25">
      <c r="A5" s="214" t="s">
        <v>3092</v>
      </c>
      <c r="B5" s="214" t="s">
        <v>16</v>
      </c>
      <c r="C5" s="217" t="s">
        <v>2441</v>
      </c>
      <c r="D5" s="221" t="s">
        <v>3112</v>
      </c>
      <c r="E5" s="228" t="s">
        <v>2442</v>
      </c>
      <c r="F5" s="228" t="s">
        <v>2442</v>
      </c>
      <c r="G5" s="228" t="s">
        <v>2442</v>
      </c>
      <c r="H5" s="228" t="s">
        <v>2442</v>
      </c>
      <c r="I5" s="228" t="s">
        <v>2442</v>
      </c>
      <c r="J5" s="228" t="s">
        <v>2442</v>
      </c>
      <c r="K5" s="228" t="s">
        <v>2442</v>
      </c>
      <c r="L5" s="228" t="s">
        <v>2442</v>
      </c>
      <c r="M5" s="228" t="s">
        <v>2442</v>
      </c>
      <c r="N5" s="228" t="s">
        <v>2442</v>
      </c>
      <c r="O5" s="221" t="s">
        <v>2443</v>
      </c>
      <c r="P5" s="228" t="s">
        <v>2443</v>
      </c>
      <c r="Q5" s="228" t="s">
        <v>2443</v>
      </c>
      <c r="R5" s="228" t="s">
        <v>2443</v>
      </c>
      <c r="S5" s="229" t="s">
        <v>2443</v>
      </c>
      <c r="U5" s="214" t="s">
        <v>184</v>
      </c>
    </row>
    <row r="6" spans="1:26" ht="97.5" customHeight="1" x14ac:dyDescent="0.25">
      <c r="A6" s="226"/>
      <c r="B6" s="226"/>
      <c r="C6" s="218"/>
      <c r="D6" s="1" t="s">
        <v>3093</v>
      </c>
      <c r="E6" s="1" t="s">
        <v>3094</v>
      </c>
      <c r="F6" s="1" t="s">
        <v>3095</v>
      </c>
      <c r="G6" s="1" t="s">
        <v>3096</v>
      </c>
      <c r="H6" s="1" t="s">
        <v>2444</v>
      </c>
      <c r="I6" s="1" t="s">
        <v>2445</v>
      </c>
      <c r="J6" s="1" t="s">
        <v>9</v>
      </c>
      <c r="K6" s="1" t="s">
        <v>3097</v>
      </c>
      <c r="L6" s="1" t="s">
        <v>2446</v>
      </c>
      <c r="M6" s="1" t="s">
        <v>2447</v>
      </c>
      <c r="N6" s="1" t="s">
        <v>3098</v>
      </c>
      <c r="O6" s="1" t="s">
        <v>3093</v>
      </c>
      <c r="P6" s="1" t="s">
        <v>3099</v>
      </c>
      <c r="Q6" s="1" t="s">
        <v>3100</v>
      </c>
      <c r="R6" s="1" t="s">
        <v>9</v>
      </c>
      <c r="S6" s="194" t="s">
        <v>11</v>
      </c>
      <c r="U6" s="226"/>
    </row>
    <row r="7" spans="1:26" ht="71.25" customHeight="1" x14ac:dyDescent="0.25">
      <c r="A7" s="227"/>
      <c r="B7" s="227"/>
      <c r="C7" s="219"/>
      <c r="D7" s="1" t="s">
        <v>3101</v>
      </c>
      <c r="E7" s="1" t="s">
        <v>3101</v>
      </c>
      <c r="F7" s="1" t="s">
        <v>3102</v>
      </c>
      <c r="G7" s="1" t="s">
        <v>3103</v>
      </c>
      <c r="H7" s="1" t="s">
        <v>3104</v>
      </c>
      <c r="I7" s="1" t="s">
        <v>3105</v>
      </c>
      <c r="J7" s="1" t="s">
        <v>3106</v>
      </c>
      <c r="K7" s="1" t="s">
        <v>3107</v>
      </c>
      <c r="L7" s="1" t="s">
        <v>3108</v>
      </c>
      <c r="M7" s="1" t="s">
        <v>3109</v>
      </c>
      <c r="N7" s="1" t="s">
        <v>3110</v>
      </c>
      <c r="O7" s="1" t="s">
        <v>3101</v>
      </c>
      <c r="P7" s="1" t="s">
        <v>3101</v>
      </c>
      <c r="Q7" s="1" t="s">
        <v>3111</v>
      </c>
      <c r="R7" s="1" t="s">
        <v>3106</v>
      </c>
      <c r="S7" s="194"/>
      <c r="U7" s="227"/>
      <c r="W7" s="2" t="s">
        <v>2492</v>
      </c>
      <c r="X7" s="2" t="s">
        <v>2493</v>
      </c>
      <c r="Y7" s="2" t="s">
        <v>2495</v>
      </c>
      <c r="Z7" s="2" t="s">
        <v>2494</v>
      </c>
    </row>
    <row r="8" spans="1:26" x14ac:dyDescent="0.25">
      <c r="A8" s="122">
        <v>1</v>
      </c>
      <c r="B8" s="176">
        <v>2</v>
      </c>
      <c r="C8" s="122">
        <v>3</v>
      </c>
      <c r="D8" s="176">
        <v>4</v>
      </c>
      <c r="E8" s="122">
        <v>5</v>
      </c>
      <c r="F8" s="176">
        <v>6</v>
      </c>
      <c r="G8" s="122">
        <v>7</v>
      </c>
      <c r="H8" s="176">
        <v>8</v>
      </c>
      <c r="I8" s="122">
        <v>9</v>
      </c>
      <c r="J8" s="176">
        <v>10</v>
      </c>
      <c r="K8" s="122">
        <v>11</v>
      </c>
      <c r="L8" s="176">
        <v>12</v>
      </c>
      <c r="M8" s="122">
        <v>13</v>
      </c>
      <c r="N8" s="176">
        <v>14</v>
      </c>
      <c r="O8" s="122">
        <v>15</v>
      </c>
      <c r="P8" s="176">
        <v>16</v>
      </c>
      <c r="Q8" s="122">
        <v>17</v>
      </c>
      <c r="R8" s="176">
        <v>18</v>
      </c>
      <c r="S8" s="122">
        <v>19</v>
      </c>
      <c r="U8" s="8"/>
    </row>
    <row r="9" spans="1:26" s="121" customFormat="1" ht="19.5" customHeight="1" x14ac:dyDescent="0.2">
      <c r="A9" s="128"/>
      <c r="B9" s="138"/>
      <c r="C9" s="128"/>
      <c r="D9" s="135" t="s">
        <v>13</v>
      </c>
      <c r="E9" s="132"/>
      <c r="F9" s="132"/>
      <c r="G9" s="132"/>
      <c r="H9" s="132"/>
      <c r="I9" s="132"/>
      <c r="J9" s="139">
        <f>SUM(J10:J25)</f>
        <v>21.5</v>
      </c>
      <c r="K9" s="132"/>
      <c r="L9" s="132"/>
      <c r="M9" s="132"/>
      <c r="N9" s="132"/>
      <c r="O9" s="132"/>
      <c r="P9" s="132"/>
      <c r="Q9" s="132"/>
      <c r="R9" s="132"/>
      <c r="S9" s="132"/>
      <c r="U9" s="133"/>
    </row>
    <row r="10" spans="1:26" ht="45" customHeight="1" x14ac:dyDescent="0.25">
      <c r="A10" s="201" t="s">
        <v>3113</v>
      </c>
      <c r="B10" s="186">
        <v>1</v>
      </c>
      <c r="C10" s="124">
        <v>1</v>
      </c>
      <c r="D10" s="92">
        <f>IFERROR(INDEX('на отправку (3)'!G:G,MATCH($V10,'на отправку (3)'!$B:$B,0),1),0)</f>
        <v>14273</v>
      </c>
      <c r="E10" s="92">
        <f>IFERROR(INDEX('на отправку (3)'!H:H,MATCH($V10,'на отправку (3)'!$B:$B,0),1),0)</f>
        <v>16268</v>
      </c>
      <c r="F10" s="92">
        <f>IFERROR(INDEX('на отправку (3)'!I:I,MATCH($V10,'на отправку (3)'!$B:$B,0),1),0)</f>
        <v>0.87736660899999996</v>
      </c>
      <c r="G10" s="188" t="s">
        <v>12</v>
      </c>
      <c r="H10" s="92">
        <f>IFERROR(INDEX('на отправку (3)'!K:K,MATCH($V10,'на отправку (3)'!$B:$B,0),1),0)/100</f>
        <v>7.9556545000000008E-4</v>
      </c>
      <c r="I10" s="188" t="s">
        <v>12</v>
      </c>
      <c r="J10" s="129">
        <f>IFERROR(INDEX('на отправку (3)'!N:N,MATCH($V10,'на отправку (3)'!$B:$B,0),1),0)</f>
        <v>2</v>
      </c>
      <c r="K10" s="92">
        <f>IFERROR(INDEX('на отправку (3)'!O:O,MATCH($V10,'на отправку (3)'!$B:$B,0),1),0)</f>
        <v>0</v>
      </c>
      <c r="L10" s="92">
        <f>IFERROR(INDEX('на отправку (3)'!P:P,MATCH($V10,'на отправку (3)'!$B:$B,0),1),0)</f>
        <v>2</v>
      </c>
      <c r="M10" s="92">
        <f>IFERROR(INDEX('на отправку (3)'!Q:Q,MATCH($V10,'на отправку (3)'!$B:$B,0),1),0)</f>
        <v>1</v>
      </c>
      <c r="N10" s="92">
        <f>IFERROR(INDEX('на отправку (3)'!R:R,MATCH($V10,'на отправку (3)'!$B:$B,0),1),0)</f>
        <v>0</v>
      </c>
      <c r="O10" s="92">
        <f>IFERROR(INDEX('на отправку (3)'!S:S,MATCH($V10,'на отправку (3)'!$B:$B,0),1),0)</f>
        <v>14016</v>
      </c>
      <c r="P10" s="92">
        <f>IFERROR(INDEX('на отправку (3)'!T:T,MATCH($V10,'на отправку (3)'!$B:$B,0),1),0)</f>
        <v>17246</v>
      </c>
      <c r="Q10" s="92">
        <f>IFERROR(INDEX('на отправку (3)'!U:U,MATCH($V10,'на отправку (3)'!$B:$B,0),1),0)</f>
        <v>0.812710194</v>
      </c>
      <c r="R10" s="129">
        <f>IFERROR(INDEX('на отправку (3)'!V:V,MATCH($V10,'на отправку (3)'!$B:$B,0),1),0)</f>
        <v>0</v>
      </c>
      <c r="S10" s="92">
        <f>IFERROR(INDEX('на отправку (3)'!W:W,MATCH($V10,'на отправку (3)'!$B:$B,0),1),0)</f>
        <v>0</v>
      </c>
      <c r="U10" s="71">
        <f>IF(J10&gt;0,1,0)</f>
        <v>1</v>
      </c>
      <c r="V10" s="89" t="str">
        <f>CONCATENATE($U$1,"№",C10)</f>
        <v>021104№1</v>
      </c>
      <c r="W10" s="8">
        <f>IFERROR(INDEX('на отправку (3)'!AB:AB,MATCH($V10,'на отправку (3)'!$B:$B,0),1),0)</f>
        <v>0.87783438400000002</v>
      </c>
      <c r="X10" s="8">
        <f>IFERROR(INDEX('на отправку (3)'!AC:AC,MATCH($V10,'на отправку (3)'!$B:$B,0),1),0)</f>
        <v>0.79392113200000003</v>
      </c>
      <c r="Y10" s="8">
        <v>3</v>
      </c>
      <c r="Z10" s="8">
        <f>IF(M10=1,Y10,0)</f>
        <v>3</v>
      </c>
    </row>
    <row r="11" spans="1:26" ht="45" customHeight="1" x14ac:dyDescent="0.25">
      <c r="A11" s="201" t="s">
        <v>3114</v>
      </c>
      <c r="B11" s="186">
        <v>2</v>
      </c>
      <c r="C11" s="124">
        <v>26</v>
      </c>
      <c r="D11" s="92">
        <f>IFERROR(INDEX('на отправку (3)'!G:G,MATCH($V11,'на отправку (3)'!$B:$B,0),1),0)</f>
        <v>22586</v>
      </c>
      <c r="E11" s="92">
        <f>IFERROR(INDEX('на отправку (3)'!H:H,MATCH($V11,'на отправку (3)'!$B:$B,0),1),0)</f>
        <v>27028</v>
      </c>
      <c r="F11" s="92">
        <f>IFERROR(INDEX('на отправку (3)'!I:I,MATCH($V11,'на отправку (3)'!$B:$B,0),1),0)</f>
        <v>0.83565191699999997</v>
      </c>
      <c r="G11" s="188" t="s">
        <v>12</v>
      </c>
      <c r="H11" s="92">
        <f>IFERROR(INDEX('на отправку (3)'!K:K,MATCH($V11,'на отправку (3)'!$B:$B,0),1),0)/100</f>
        <v>2.8855180000000001E-4</v>
      </c>
      <c r="I11" s="188" t="s">
        <v>12</v>
      </c>
      <c r="J11" s="129">
        <f>IFERROR(INDEX('на отправку (3)'!N:N,MATCH($V11,'на отправку (3)'!$B:$B,0),1),0)</f>
        <v>0</v>
      </c>
      <c r="K11" s="92">
        <f>IFERROR(INDEX('на отправку (3)'!O:O,MATCH($V11,'на отправку (3)'!$B:$B,0),1),0)</f>
        <v>0</v>
      </c>
      <c r="L11" s="92">
        <f>IFERROR(INDEX('на отправку (3)'!P:P,MATCH($V11,'на отправку (3)'!$B:$B,0),1),0)</f>
        <v>1</v>
      </c>
      <c r="M11" s="92">
        <f>IFERROR(INDEX('на отправку (3)'!Q:Q,MATCH($V11,'на отправку (3)'!$B:$B,0),1),0)</f>
        <v>1</v>
      </c>
      <c r="N11" s="92">
        <f>IFERROR(INDEX('на отправку (3)'!R:R,MATCH($V11,'на отправку (3)'!$B:$B,0),1),0)</f>
        <v>0</v>
      </c>
      <c r="O11" s="92">
        <f>IFERROR(INDEX('на отправку (3)'!S:S,MATCH($V11,'на отправку (3)'!$B:$B,0),1),0)</f>
        <v>22288</v>
      </c>
      <c r="P11" s="92">
        <f>IFERROR(INDEX('на отправку (3)'!T:T,MATCH($V11,'на отправку (3)'!$B:$B,0),1),0)</f>
        <v>27441</v>
      </c>
      <c r="Q11" s="92">
        <f>IFERROR(INDEX('на отправку (3)'!U:U,MATCH($V11,'на отправку (3)'!$B:$B,0),1),0)</f>
        <v>0.81221529800000003</v>
      </c>
      <c r="R11" s="129">
        <f>IFERROR(INDEX('на отправку (3)'!V:V,MATCH($V11,'на отправку (3)'!$B:$B,0),1),0)</f>
        <v>0</v>
      </c>
      <c r="S11" s="92">
        <f>IFERROR(INDEX('на отправку (3)'!W:W,MATCH($V11,'на отправку (3)'!$B:$B,0),1),0)</f>
        <v>0</v>
      </c>
      <c r="U11" s="71">
        <f t="shared" ref="U11:U25" si="0">IF(J11&gt;0,1,0)</f>
        <v>0</v>
      </c>
      <c r="V11" s="89" t="str">
        <f t="shared" ref="V11:V25" si="1">CONCATENATE($U$1,"№",C11)</f>
        <v>021104№26</v>
      </c>
      <c r="W11" s="8">
        <f>IFERROR(INDEX('на отправку (3)'!AB:AB,MATCH($V11,'на отправку (3)'!$B:$B,0),1),0)</f>
        <v>0.83450456100000003</v>
      </c>
      <c r="X11" s="8">
        <f>IFERROR(INDEX('на отправку (3)'!AC:AC,MATCH($V11,'на отправку (3)'!$B:$B,0),1),0)</f>
        <v>0.72780695200000001</v>
      </c>
      <c r="Y11" s="8">
        <v>3</v>
      </c>
      <c r="Z11" s="8">
        <f t="shared" ref="Z11:Z45" si="2">IF(M11=1,Y11,0)</f>
        <v>3</v>
      </c>
    </row>
    <row r="12" spans="1:26" ht="60.75" customHeight="1" x14ac:dyDescent="0.25">
      <c r="A12" s="201" t="s">
        <v>3115</v>
      </c>
      <c r="B12" s="186">
        <v>3</v>
      </c>
      <c r="C12" s="124">
        <v>2</v>
      </c>
      <c r="D12" s="92">
        <f>IFERROR(INDEX('на отправку (3)'!G:G,MATCH($V12,'на отправку (3)'!$B:$B,0),1),0)</f>
        <v>236</v>
      </c>
      <c r="E12" s="92">
        <f>IFERROR(INDEX('на отправку (3)'!H:H,MATCH($V12,'на отправку (3)'!$B:$B,0),1),0)</f>
        <v>238</v>
      </c>
      <c r="F12" s="92">
        <f>IFERROR(INDEX('на отправку (3)'!I:I,MATCH($V12,'на отправку (3)'!$B:$B,0),1),0)</f>
        <v>0.99159663899999995</v>
      </c>
      <c r="G12" s="188" t="s">
        <v>12</v>
      </c>
      <c r="H12" s="92">
        <f>IFERROR(INDEX('на отправку (3)'!K:K,MATCH($V12,'на отправку (3)'!$B:$B,0),1),0)/100</f>
        <v>4.8769510000000002E-5</v>
      </c>
      <c r="I12" s="188" t="s">
        <v>12</v>
      </c>
      <c r="J12" s="129">
        <f>IFERROR(INDEX('на отправку (3)'!N:N,MATCH($V12,'на отправку (3)'!$B:$B,0),1),0)</f>
        <v>2</v>
      </c>
      <c r="K12" s="92">
        <f>IFERROR(INDEX('на отправку (3)'!O:O,MATCH($V12,'на отправку (3)'!$B:$B,0),1),0)</f>
        <v>0</v>
      </c>
      <c r="L12" s="92">
        <f>IFERROR(INDEX('на отправку (3)'!P:P,MATCH($V12,'на отправку (3)'!$B:$B,0),1),0)</f>
        <v>4</v>
      </c>
      <c r="M12" s="92">
        <f>IFERROR(INDEX('на отправку (3)'!Q:Q,MATCH($V12,'на отправку (3)'!$B:$B,0),1),0)</f>
        <v>1</v>
      </c>
      <c r="N12" s="92">
        <f>IFERROR(INDEX('на отправку (3)'!R:R,MATCH($V12,'на отправку (3)'!$B:$B,0),1),0)</f>
        <v>0</v>
      </c>
      <c r="O12" s="92">
        <f>IFERROR(INDEX('на отправку (3)'!S:S,MATCH($V12,'на отправку (3)'!$B:$B,0),1),0)</f>
        <v>224</v>
      </c>
      <c r="P12" s="92">
        <f>IFERROR(INDEX('на отправку (3)'!T:T,MATCH($V12,'на отправку (3)'!$B:$B,0),1),0)</f>
        <v>227</v>
      </c>
      <c r="Q12" s="92">
        <f>IFERROR(INDEX('на отправку (3)'!U:U,MATCH($V12,'на отправку (3)'!$B:$B,0),1),0)</f>
        <v>0.986784141</v>
      </c>
      <c r="R12" s="129">
        <f>IFERROR(INDEX('на отправку (3)'!V:V,MATCH($V12,'на отправку (3)'!$B:$B,0),1),0)</f>
        <v>0</v>
      </c>
      <c r="S12" s="92">
        <f>IFERROR(INDEX('на отправку (3)'!W:W,MATCH($V12,'на отправку (3)'!$B:$B,0),1),0)</f>
        <v>0</v>
      </c>
      <c r="U12" s="71">
        <f t="shared" si="0"/>
        <v>1</v>
      </c>
      <c r="V12" s="89" t="str">
        <f t="shared" si="1"/>
        <v>021104№2</v>
      </c>
      <c r="W12" s="8">
        <f>IFERROR(INDEX('на отправку (3)'!AB:AB,MATCH($V12,'на отправку (3)'!$B:$B,0),1),0)</f>
        <v>0.91111111099999997</v>
      </c>
      <c r="X12" s="8">
        <f>IFERROR(INDEX('на отправку (3)'!AC:AC,MATCH($V12,'на отправку (3)'!$B:$B,0),1),0)</f>
        <v>1</v>
      </c>
      <c r="Y12" s="8">
        <v>2</v>
      </c>
      <c r="Z12" s="8">
        <f t="shared" si="2"/>
        <v>2</v>
      </c>
    </row>
    <row r="13" spans="1:26" ht="69.75" customHeight="1" x14ac:dyDescent="0.25">
      <c r="A13" s="201" t="s">
        <v>3116</v>
      </c>
      <c r="B13" s="186">
        <v>4</v>
      </c>
      <c r="C13" s="124">
        <v>3</v>
      </c>
      <c r="D13" s="92">
        <f>IFERROR(INDEX('на отправку (3)'!G:G,MATCH($V13,'на отправку (3)'!$B:$B,0),1),0)</f>
        <v>11</v>
      </c>
      <c r="E13" s="92">
        <f>IFERROR(INDEX('на отправку (3)'!H:H,MATCH($V13,'на отправку (3)'!$B:$B,0),1),0)</f>
        <v>13</v>
      </c>
      <c r="F13" s="92">
        <f>IFERROR(INDEX('на отправку (3)'!I:I,MATCH($V13,'на отправку (3)'!$B:$B,0),1),0)</f>
        <v>0.84615384599999999</v>
      </c>
      <c r="G13" s="188" t="s">
        <v>12</v>
      </c>
      <c r="H13" s="92">
        <f>IFERROR(INDEX('на отправку (3)'!K:K,MATCH($V13,'на отправку (3)'!$B:$B,0),1),0)/100</f>
        <v>3.2967033000000003E-3</v>
      </c>
      <c r="I13" s="188" t="s">
        <v>12</v>
      </c>
      <c r="J13" s="129">
        <f>IFERROR(INDEX('на отправку (3)'!N:N,MATCH($V13,'на отправку (3)'!$B:$B,0),1),0)</f>
        <v>2</v>
      </c>
      <c r="K13" s="92">
        <f>IFERROR(INDEX('на отправку (3)'!O:O,MATCH($V13,'на отправку (3)'!$B:$B,0),1),0)</f>
        <v>0</v>
      </c>
      <c r="L13" s="92">
        <f>IFERROR(INDEX('на отправку (3)'!P:P,MATCH($V13,'на отправку (3)'!$B:$B,0),1),0)</f>
        <v>4</v>
      </c>
      <c r="M13" s="92">
        <f>IFERROR(INDEX('на отправку (3)'!Q:Q,MATCH($V13,'на отправку (3)'!$B:$B,0),1),0)</f>
        <v>1</v>
      </c>
      <c r="N13" s="92">
        <f>IFERROR(INDEX('на отправку (3)'!R:R,MATCH($V13,'на отправку (3)'!$B:$B,0),1),0)</f>
        <v>0</v>
      </c>
      <c r="O13" s="92">
        <f>IFERROR(INDEX('на отправку (3)'!S:S,MATCH($V13,'на отправку (3)'!$B:$B,0),1),0)</f>
        <v>21</v>
      </c>
      <c r="P13" s="92">
        <f>IFERROR(INDEX('на отправку (3)'!T:T,MATCH($V13,'на отправку (3)'!$B:$B,0),1),0)</f>
        <v>33</v>
      </c>
      <c r="Q13" s="92">
        <f>IFERROR(INDEX('на отправку (3)'!U:U,MATCH($V13,'на отправку (3)'!$B:$B,0),1),0)</f>
        <v>0.63636363600000001</v>
      </c>
      <c r="R13" s="129">
        <f>IFERROR(INDEX('на отправку (3)'!V:V,MATCH($V13,'на отправку (3)'!$B:$B,0),1),0)</f>
        <v>0</v>
      </c>
      <c r="S13" s="92">
        <f>IFERROR(INDEX('на отправку (3)'!W:W,MATCH($V13,'на отправку (3)'!$B:$B,0),1),0)</f>
        <v>0</v>
      </c>
      <c r="U13" s="71">
        <f t="shared" si="0"/>
        <v>1</v>
      </c>
      <c r="V13" s="89" t="str">
        <f t="shared" si="1"/>
        <v>021104№3</v>
      </c>
      <c r="W13" s="8">
        <f>IFERROR(INDEX('на отправку (3)'!AB:AB,MATCH($V13,'на отправку (3)'!$B:$B,0),1),0)</f>
        <v>0.61761761800000003</v>
      </c>
      <c r="X13" s="8">
        <f>IFERROR(INDEX('на отправку (3)'!AC:AC,MATCH($V13,'на отправку (3)'!$B:$B,0),1),0)</f>
        <v>1</v>
      </c>
      <c r="Y13" s="8">
        <v>2</v>
      </c>
      <c r="Z13" s="8">
        <f t="shared" si="2"/>
        <v>2</v>
      </c>
    </row>
    <row r="14" spans="1:26" ht="64.5" customHeight="1" x14ac:dyDescent="0.25">
      <c r="A14" s="201" t="s">
        <v>3117</v>
      </c>
      <c r="B14" s="186">
        <v>5</v>
      </c>
      <c r="C14" s="124">
        <v>4</v>
      </c>
      <c r="D14" s="92">
        <f>IFERROR(INDEX('на отправку (3)'!G:G,MATCH($V14,'на отправку (3)'!$B:$B,0),1),0)</f>
        <v>1</v>
      </c>
      <c r="E14" s="92">
        <f>IFERROR(INDEX('на отправку (3)'!H:H,MATCH($V14,'на отправку (3)'!$B:$B,0),1),0)</f>
        <v>1</v>
      </c>
      <c r="F14" s="92">
        <f>IFERROR(INDEX('на отправку (3)'!I:I,MATCH($V14,'на отправку (3)'!$B:$B,0),1),0)</f>
        <v>1</v>
      </c>
      <c r="G14" s="188" t="s">
        <v>12</v>
      </c>
      <c r="H14" s="92">
        <f>IFERROR(INDEX('на отправку (3)'!K:K,MATCH($V14,'на отправку (3)'!$B:$B,0),1),0)/100</f>
        <v>0</v>
      </c>
      <c r="I14" s="188" t="s">
        <v>12</v>
      </c>
      <c r="J14" s="129">
        <f>IFERROR(INDEX('на отправку (3)'!N:N,MATCH($V14,'на отправку (3)'!$B:$B,0),1),0)</f>
        <v>2</v>
      </c>
      <c r="K14" s="92">
        <f>IFERROR(INDEX('на отправку (3)'!O:O,MATCH($V14,'на отправку (3)'!$B:$B,0),1),0)</f>
        <v>2</v>
      </c>
      <c r="L14" s="92">
        <f>IFERROR(INDEX('на отправку (3)'!P:P,MATCH($V14,'на отправку (3)'!$B:$B,0),1),0)</f>
        <v>4</v>
      </c>
      <c r="M14" s="92">
        <f>IFERROR(INDEX('на отправку (3)'!Q:Q,MATCH($V14,'на отправку (3)'!$B:$B,0),1),0)</f>
        <v>1</v>
      </c>
      <c r="N14" s="92">
        <f>IFERROR(INDEX('на отправку (3)'!R:R,MATCH($V14,'на отправку (3)'!$B:$B,0),1),0)</f>
        <v>0</v>
      </c>
      <c r="O14" s="92">
        <f>IFERROR(INDEX('на отправку (3)'!S:S,MATCH($V14,'на отправку (3)'!$B:$B,0),1),0)</f>
        <v>3</v>
      </c>
      <c r="P14" s="92">
        <f>IFERROR(INDEX('на отправку (3)'!T:T,MATCH($V14,'на отправку (3)'!$B:$B,0),1),0)</f>
        <v>3</v>
      </c>
      <c r="Q14" s="92">
        <f>IFERROR(INDEX('на отправку (3)'!U:U,MATCH($V14,'на отправку (3)'!$B:$B,0),1),0)</f>
        <v>1</v>
      </c>
      <c r="R14" s="129">
        <f>IFERROR(INDEX('на отправку (3)'!V:V,MATCH($V14,'на отправку (3)'!$B:$B,0),1),0)</f>
        <v>0</v>
      </c>
      <c r="S14" s="92">
        <f>IFERROR(INDEX('на отправку (3)'!W:W,MATCH($V14,'на отправку (3)'!$B:$B,0),1),0)</f>
        <v>0</v>
      </c>
      <c r="U14" s="71">
        <f t="shared" si="0"/>
        <v>1</v>
      </c>
      <c r="V14" s="89" t="str">
        <f t="shared" si="1"/>
        <v>021104№4</v>
      </c>
      <c r="W14" s="8">
        <f>IFERROR(INDEX('на отправку (3)'!AB:AB,MATCH($V14,'на отправку (3)'!$B:$B,0),1),0)</f>
        <v>0.86111111100000004</v>
      </c>
      <c r="X14" s="8">
        <f>IFERROR(INDEX('на отправку (3)'!AC:AC,MATCH($V14,'на отправку (3)'!$B:$B,0),1),0)</f>
        <v>1</v>
      </c>
      <c r="Y14" s="8">
        <v>2</v>
      </c>
      <c r="Z14" s="8">
        <f t="shared" si="2"/>
        <v>2</v>
      </c>
    </row>
    <row r="15" spans="1:26" ht="69" customHeight="1" x14ac:dyDescent="0.25">
      <c r="A15" s="201" t="s">
        <v>2502</v>
      </c>
      <c r="B15" s="186">
        <v>6</v>
      </c>
      <c r="C15" s="124">
        <v>5</v>
      </c>
      <c r="D15" s="92">
        <f>IFERROR(INDEX('на отправку (3)'!G:G,MATCH($V15,'на отправку (3)'!$B:$B,0),1),0)</f>
        <v>39</v>
      </c>
      <c r="E15" s="92">
        <f>IFERROR(INDEX('на отправку (3)'!H:H,MATCH($V15,'на отправку (3)'!$B:$B,0),1),0)</f>
        <v>48</v>
      </c>
      <c r="F15" s="92">
        <f>IFERROR(INDEX('на отправку (3)'!I:I,MATCH($V15,'на отправку (3)'!$B:$B,0),1),0)</f>
        <v>0.8125</v>
      </c>
      <c r="G15" s="188" t="s">
        <v>12</v>
      </c>
      <c r="H15" s="92">
        <f>IFERROR(INDEX('на отправку (3)'!K:K,MATCH($V15,'на отправку (3)'!$B:$B,0),1),0)/100</f>
        <v>3.8749999899999998E-2</v>
      </c>
      <c r="I15" s="188" t="s">
        <v>12</v>
      </c>
      <c r="J15" s="129">
        <f>IFERROR(INDEX('на отправку (3)'!N:N,MATCH($V15,'на отправку (3)'!$B:$B,0),1),0)</f>
        <v>2</v>
      </c>
      <c r="K15" s="92">
        <f>IFERROR(INDEX('на отправку (3)'!O:O,MATCH($V15,'на отправку (3)'!$B:$B,0),1),0)</f>
        <v>0</v>
      </c>
      <c r="L15" s="92">
        <f>IFERROR(INDEX('на отправку (3)'!P:P,MATCH($V15,'на отправку (3)'!$B:$B,0),1),0)</f>
        <v>4</v>
      </c>
      <c r="M15" s="92">
        <f>IFERROR(INDEX('на отправку (3)'!Q:Q,MATCH($V15,'на отправку (3)'!$B:$B,0),1),0)</f>
        <v>1</v>
      </c>
      <c r="N15" s="92">
        <f>IFERROR(INDEX('на отправку (3)'!R:R,MATCH($V15,'на отправку (3)'!$B:$B,0),1),0)</f>
        <v>0</v>
      </c>
      <c r="O15" s="92">
        <f>IFERROR(INDEX('на отправку (3)'!S:S,MATCH($V15,'на отправку (3)'!$B:$B,0),1),0)</f>
        <v>4</v>
      </c>
      <c r="P15" s="92">
        <f>IFERROR(INDEX('на отправку (3)'!T:T,MATCH($V15,'на отправку (3)'!$B:$B,0),1),0)</f>
        <v>24</v>
      </c>
      <c r="Q15" s="92">
        <f>IFERROR(INDEX('на отправку (3)'!U:U,MATCH($V15,'на отправку (3)'!$B:$B,0),1),0)</f>
        <v>0.16666666699999999</v>
      </c>
      <c r="R15" s="129">
        <f>IFERROR(INDEX('на отправку (3)'!V:V,MATCH($V15,'на отправку (3)'!$B:$B,0),1),0)</f>
        <v>0</v>
      </c>
      <c r="S15" s="92">
        <f>IFERROR(INDEX('на отправку (3)'!W:W,MATCH($V15,'на отправку (3)'!$B:$B,0),1),0)</f>
        <v>0</v>
      </c>
      <c r="U15" s="71">
        <f t="shared" si="0"/>
        <v>1</v>
      </c>
      <c r="V15" s="89" t="str">
        <f t="shared" si="1"/>
        <v>021104№5</v>
      </c>
      <c r="W15" s="8">
        <f>IFERROR(INDEX('на отправку (3)'!AB:AB,MATCH($V15,'на отправку (3)'!$B:$B,0),1),0)</f>
        <v>0.56594488200000004</v>
      </c>
      <c r="X15" s="8">
        <f>IFERROR(INDEX('на отправку (3)'!AC:AC,MATCH($V15,'на отправку (3)'!$B:$B,0),1),0)</f>
        <v>1</v>
      </c>
      <c r="Y15" s="8">
        <v>2</v>
      </c>
      <c r="Z15" s="8">
        <f t="shared" si="2"/>
        <v>2</v>
      </c>
    </row>
    <row r="16" spans="1:26" ht="79.5" customHeight="1" x14ac:dyDescent="0.25">
      <c r="A16" s="201" t="s">
        <v>3118</v>
      </c>
      <c r="B16" s="186">
        <v>7</v>
      </c>
      <c r="C16" s="124">
        <v>6</v>
      </c>
      <c r="D16" s="92">
        <f>IFERROR(INDEX('на отправку (3)'!G:G,MATCH($V16,'на отправку (3)'!$B:$B,0),1),0)</f>
        <v>0</v>
      </c>
      <c r="E16" s="92">
        <f>IFERROR(INDEX('на отправку (3)'!H:H,MATCH($V16,'на отправку (3)'!$B:$B,0),1),0)</f>
        <v>1</v>
      </c>
      <c r="F16" s="92">
        <f>IFERROR(INDEX('на отправку (3)'!I:I,MATCH($V16,'на отправку (3)'!$B:$B,0),1),0)</f>
        <v>0</v>
      </c>
      <c r="G16" s="188" t="s">
        <v>12</v>
      </c>
      <c r="H16" s="92">
        <f>IFERROR(INDEX('на отправку (3)'!K:K,MATCH($V16,'на отправку (3)'!$B:$B,0),1),0)/100</f>
        <v>0</v>
      </c>
      <c r="I16" s="188" t="s">
        <v>12</v>
      </c>
      <c r="J16" s="129">
        <f>IFERROR(INDEX('на отправку (3)'!N:N,MATCH($V16,'на отправку (3)'!$B:$B,0),1),0)</f>
        <v>0</v>
      </c>
      <c r="K16" s="92">
        <f>IFERROR(INDEX('на отправку (3)'!O:O,MATCH($V16,'на отправку (3)'!$B:$B,0),1),0)</f>
        <v>0</v>
      </c>
      <c r="L16" s="92">
        <f>IFERROR(INDEX('на отправку (3)'!P:P,MATCH($V16,'на отправку (3)'!$B:$B,0),1),0)</f>
        <v>3</v>
      </c>
      <c r="M16" s="92">
        <f>IFERROR(INDEX('на отправку (3)'!Q:Q,MATCH($V16,'на отправку (3)'!$B:$B,0),1),0)</f>
        <v>1</v>
      </c>
      <c r="N16" s="92">
        <f>IFERROR(INDEX('на отправку (3)'!R:R,MATCH($V16,'на отправку (3)'!$B:$B,0),1),0)</f>
        <v>0</v>
      </c>
      <c r="O16" s="92">
        <f>IFERROR(INDEX('на отправку (3)'!S:S,MATCH($V16,'на отправку (3)'!$B:$B,0),1),0)</f>
        <v>0</v>
      </c>
      <c r="P16" s="92">
        <f>IFERROR(INDEX('на отправку (3)'!T:T,MATCH($V16,'на отправку (3)'!$B:$B,0),1),0)</f>
        <v>0</v>
      </c>
      <c r="Q16" s="92">
        <f>IFERROR(INDEX('на отправку (3)'!U:U,MATCH($V16,'на отправку (3)'!$B:$B,0),1),0)</f>
        <v>0</v>
      </c>
      <c r="R16" s="129">
        <f>IFERROR(INDEX('на отправку (3)'!V:V,MATCH($V16,'на отправку (3)'!$B:$B,0),1),0)</f>
        <v>0</v>
      </c>
      <c r="S16" s="92">
        <f>IFERROR(INDEX('на отправку (3)'!W:W,MATCH($V16,'на отправку (3)'!$B:$B,0),1),0)</f>
        <v>0</v>
      </c>
      <c r="U16" s="71">
        <f t="shared" si="0"/>
        <v>0</v>
      </c>
      <c r="V16" s="89" t="str">
        <f t="shared" si="1"/>
        <v>021104№6</v>
      </c>
      <c r="W16" s="8">
        <f>IFERROR(INDEX('на отправку (3)'!AB:AB,MATCH($V16,'на отправку (3)'!$B:$B,0),1),0)</f>
        <v>0.3</v>
      </c>
      <c r="X16" s="8">
        <f>IFERROR(INDEX('на отправку (3)'!AC:AC,MATCH($V16,'на отправку (3)'!$B:$B,0),1),0)</f>
        <v>1</v>
      </c>
      <c r="Y16" s="8">
        <v>3</v>
      </c>
      <c r="Z16" s="8">
        <f t="shared" si="2"/>
        <v>3</v>
      </c>
    </row>
    <row r="17" spans="1:26" ht="68.25" customHeight="1" x14ac:dyDescent="0.25">
      <c r="A17" s="201" t="s">
        <v>3119</v>
      </c>
      <c r="B17" s="186">
        <v>8</v>
      </c>
      <c r="C17" s="124">
        <v>22</v>
      </c>
      <c r="D17" s="92">
        <f>IFERROR(INDEX('на отправку (3)'!G:G,MATCH($V17,'на отправку (3)'!$B:$B,0),1),0)</f>
        <v>0</v>
      </c>
      <c r="E17" s="92">
        <f>IFERROR(INDEX('на отправку (3)'!H:H,MATCH($V17,'на отправку (3)'!$B:$B,0),1),0)</f>
        <v>0</v>
      </c>
      <c r="F17" s="92">
        <f>IFERROR(INDEX('на отправку (3)'!I:I,MATCH($V17,'на отправку (3)'!$B:$B,0),1),0)</f>
        <v>0</v>
      </c>
      <c r="G17" s="188" t="s">
        <v>12</v>
      </c>
      <c r="H17" s="92">
        <f>IFERROR(INDEX('на отправку (3)'!K:K,MATCH($V17,'на отправку (3)'!$B:$B,0),1),0)/100</f>
        <v>0</v>
      </c>
      <c r="I17" s="188" t="s">
        <v>12</v>
      </c>
      <c r="J17" s="129">
        <f>IFERROR(INDEX('на отправку (3)'!N:N,MATCH($V17,'на отправку (3)'!$B:$B,0),1),0)</f>
        <v>0</v>
      </c>
      <c r="K17" s="92">
        <f>IFERROR(INDEX('на отправку (3)'!O:O,MATCH($V17,'на отправку (3)'!$B:$B,0),1),0)</f>
        <v>0</v>
      </c>
      <c r="L17" s="92">
        <f>IFERROR(INDEX('на отправку (3)'!P:P,MATCH($V17,'на отправку (3)'!$B:$B,0),1),0)</f>
        <v>0</v>
      </c>
      <c r="M17" s="92">
        <f>IFERROR(INDEX('на отправку (3)'!Q:Q,MATCH($V17,'на отправку (3)'!$B:$B,0),1),0)</f>
        <v>2</v>
      </c>
      <c r="N17" s="92">
        <f>IFERROR(INDEX('на отправку (3)'!R:R,MATCH($V17,'на отправку (3)'!$B:$B,0),1),0)</f>
        <v>0</v>
      </c>
      <c r="O17" s="92">
        <f>IFERROR(INDEX('на отправку (3)'!S:S,MATCH($V17,'на отправку (3)'!$B:$B,0),1),0)</f>
        <v>0</v>
      </c>
      <c r="P17" s="92">
        <f>IFERROR(INDEX('на отправку (3)'!T:T,MATCH($V17,'на отправку (3)'!$B:$B,0),1),0)</f>
        <v>0</v>
      </c>
      <c r="Q17" s="92">
        <f>IFERROR(INDEX('на отправку (3)'!U:U,MATCH($V17,'на отправку (3)'!$B:$B,0),1),0)</f>
        <v>0</v>
      </c>
      <c r="R17" s="129">
        <f>IFERROR(INDEX('на отправку (3)'!V:V,MATCH($V17,'на отправку (3)'!$B:$B,0),1),0)</f>
        <v>0</v>
      </c>
      <c r="S17" s="92">
        <f>IFERROR(INDEX('на отправку (3)'!W:W,MATCH($V17,'на отправку (3)'!$B:$B,0),1),0)</f>
        <v>0</v>
      </c>
      <c r="U17" s="71">
        <f t="shared" si="0"/>
        <v>0</v>
      </c>
      <c r="V17" s="89" t="str">
        <f t="shared" si="1"/>
        <v>021104№22</v>
      </c>
      <c r="W17" s="8">
        <f>IFERROR(INDEX('на отправку (3)'!AB:AB,MATCH($V17,'на отправку (3)'!$B:$B,0),1),0)</f>
        <v>0.4</v>
      </c>
      <c r="X17" s="8">
        <f>IFERROR(INDEX('на отправку (3)'!AC:AC,MATCH($V17,'на отправку (3)'!$B:$B,0),1),0)</f>
        <v>1</v>
      </c>
      <c r="Y17" s="8">
        <v>3</v>
      </c>
      <c r="Z17" s="8">
        <f t="shared" si="2"/>
        <v>0</v>
      </c>
    </row>
    <row r="18" spans="1:26" ht="147.75" customHeight="1" x14ac:dyDescent="0.25">
      <c r="A18" s="201" t="s">
        <v>3120</v>
      </c>
      <c r="B18" s="186">
        <v>9</v>
      </c>
      <c r="C18" s="124">
        <v>7</v>
      </c>
      <c r="D18" s="92">
        <f>IFERROR(INDEX('на отправку (3)'!G:G,MATCH($V18,'на отправку (3)'!$B:$B,0),1),0)</f>
        <v>6722</v>
      </c>
      <c r="E18" s="92">
        <f>IFERROR(INDEX('на отправку (3)'!H:H,MATCH($V18,'на отправку (3)'!$B:$B,0),1),0)</f>
        <v>6722</v>
      </c>
      <c r="F18" s="92">
        <f>IFERROR(INDEX('на отправку (3)'!I:I,MATCH($V18,'на отправку (3)'!$B:$B,0),1),0)</f>
        <v>1</v>
      </c>
      <c r="G18" s="189">
        <v>1</v>
      </c>
      <c r="H18" s="92">
        <f>IFERROR(INDEX('на отправку (3)'!K:K,MATCH($V18,'на отправку (3)'!$B:$B,0),1),0)/100</f>
        <v>0</v>
      </c>
      <c r="I18" s="191">
        <f>IFERROR(INDEX('на отправку (3)'!M:M,MATCH($V18,'на отправку (3)'!$B:$B,0),1),0)</f>
        <v>1</v>
      </c>
      <c r="J18" s="129">
        <f>IFERROR(INDEX('на отправку (3)'!N:N,MATCH($V18,'на отправку (3)'!$B:$B,0),1),0)</f>
        <v>2</v>
      </c>
      <c r="K18" s="92" t="str">
        <f>IFERROR(INDEX('на отправку (3)'!O:O,MATCH($V18,'на отправку (3)'!$B:$B,0),1),0)</f>
        <v>x</v>
      </c>
      <c r="L18" s="92">
        <f>IFERROR(INDEX('на отправку (3)'!P:P,MATCH($V18,'на отправку (3)'!$B:$B,0),1),0)</f>
        <v>6</v>
      </c>
      <c r="M18" s="92">
        <f>IFERROR(INDEX('на отправку (3)'!Q:Q,MATCH($V18,'на отправку (3)'!$B:$B,0),1),0)</f>
        <v>1</v>
      </c>
      <c r="N18" s="92">
        <f>IFERROR(INDEX('на отправку (3)'!R:R,MATCH($V18,'на отправку (3)'!$B:$B,0),1),0)</f>
        <v>0</v>
      </c>
      <c r="O18" s="92">
        <f>IFERROR(INDEX('на отправку (3)'!S:S,MATCH($V18,'на отправку (3)'!$B:$B,0),1),0)</f>
        <v>7001</v>
      </c>
      <c r="P18" s="92">
        <f>IFERROR(INDEX('на отправку (3)'!T:T,MATCH($V18,'на отправку (3)'!$B:$B,0),1),0)</f>
        <v>7001</v>
      </c>
      <c r="Q18" s="92">
        <f>IFERROR(INDEX('на отправку (3)'!U:U,MATCH($V18,'на отправку (3)'!$B:$B,0),1),0)</f>
        <v>1</v>
      </c>
      <c r="R18" s="129">
        <f>IFERROR(INDEX('на отправку (3)'!V:V,MATCH($V18,'на отправку (3)'!$B:$B,0),1),0)</f>
        <v>0</v>
      </c>
      <c r="S18" s="92">
        <f>IFERROR(INDEX('на отправку (3)'!W:W,MATCH($V18,'на отправку (3)'!$B:$B,0),1),0)</f>
        <v>0</v>
      </c>
      <c r="U18" s="71">
        <f t="shared" si="0"/>
        <v>1</v>
      </c>
      <c r="V18" s="89" t="str">
        <f t="shared" si="1"/>
        <v>021104№7</v>
      </c>
      <c r="W18" s="8">
        <f>IFERROR(INDEX('на отправку (3)'!AB:AB,MATCH($V18,'на отправку (3)'!$B:$B,0),1),0)</f>
        <v>1</v>
      </c>
      <c r="X18" s="8">
        <f>IFERROR(INDEX('на отправку (3)'!AC:AC,MATCH($V18,'на отправку (3)'!$B:$B,0),1),0)</f>
        <v>1</v>
      </c>
      <c r="Y18" s="8">
        <v>2</v>
      </c>
      <c r="Z18" s="8">
        <f t="shared" si="2"/>
        <v>2</v>
      </c>
    </row>
    <row r="19" spans="1:26" ht="59.25" customHeight="1" x14ac:dyDescent="0.25">
      <c r="A19" s="201" t="s">
        <v>3121</v>
      </c>
      <c r="B19" s="186">
        <v>10</v>
      </c>
      <c r="C19" s="124">
        <v>8</v>
      </c>
      <c r="D19" s="92">
        <f>IFERROR(INDEX('на отправку (3)'!G:G,MATCH($V19,'на отправку (3)'!$B:$B,0),1),0)</f>
        <v>551</v>
      </c>
      <c r="E19" s="92">
        <f>IFERROR(INDEX('на отправку (3)'!H:H,MATCH($V19,'на отправку (3)'!$B:$B,0),1),0)</f>
        <v>28448</v>
      </c>
      <c r="F19" s="92">
        <f>IFERROR(INDEX('на отправку (3)'!I:I,MATCH($V19,'на отправку (3)'!$B:$B,0),1),0)</f>
        <v>1.9368672999999999E-2</v>
      </c>
      <c r="G19" s="188" t="s">
        <v>12</v>
      </c>
      <c r="H19" s="92">
        <f>IFERROR(INDEX('на отправку (3)'!K:K,MATCH($V19,'на отправку (3)'!$B:$B,0),1),0)/100</f>
        <v>2.7673847899999998E-3</v>
      </c>
      <c r="I19" s="192" t="str">
        <f>IFERROR(INDEX('на отправку (3)'!M:M,MATCH($V19,'на отправку (3)'!$B:$B,0),1),0)</f>
        <v>x</v>
      </c>
      <c r="J19" s="129">
        <f>IFERROR(INDEX('на отправку (3)'!N:N,MATCH($V19,'на отправку (3)'!$B:$B,0),1),0)</f>
        <v>0</v>
      </c>
      <c r="K19" s="92">
        <f>IFERROR(INDEX('на отправку (3)'!O:O,MATCH($V19,'на отправку (3)'!$B:$B,0),1),0)</f>
        <v>0</v>
      </c>
      <c r="L19" s="92">
        <f>IFERROR(INDEX('на отправку (3)'!P:P,MATCH($V19,'на отправку (3)'!$B:$B,0),1),0)</f>
        <v>1</v>
      </c>
      <c r="M19" s="92">
        <f>IFERROR(INDEX('на отправку (3)'!Q:Q,MATCH($V19,'на отправку (3)'!$B:$B,0),1),0)</f>
        <v>1</v>
      </c>
      <c r="N19" s="92">
        <f>IFERROR(INDEX('на отправку (3)'!R:R,MATCH($V19,'на отправку (3)'!$B:$B,0),1),0)</f>
        <v>0</v>
      </c>
      <c r="O19" s="92">
        <f>IFERROR(INDEX('на отправку (3)'!S:S,MATCH($V19,'на отправку (3)'!$B:$B,0),1),0)</f>
        <v>401</v>
      </c>
      <c r="P19" s="92">
        <f>IFERROR(INDEX('на отправку (3)'!T:T,MATCH($V19,'на отправку (3)'!$B:$B,0),1),0)</f>
        <v>26433</v>
      </c>
      <c r="Q19" s="92">
        <f>IFERROR(INDEX('на отправку (3)'!U:U,MATCH($V19,'на отправку (3)'!$B:$B,0),1),0)</f>
        <v>1.5170431E-2</v>
      </c>
      <c r="R19" s="129">
        <f>IFERROR(INDEX('на отправку (3)'!V:V,MATCH($V19,'на отправку (3)'!$B:$B,0),1),0)</f>
        <v>0</v>
      </c>
      <c r="S19" s="92">
        <f>IFERROR(INDEX('на отправку (3)'!W:W,MATCH($V19,'на отправку (3)'!$B:$B,0),1),0)</f>
        <v>0</v>
      </c>
      <c r="U19" s="71">
        <f t="shared" si="0"/>
        <v>0</v>
      </c>
      <c r="V19" s="89" t="str">
        <f t="shared" si="1"/>
        <v>021104№8</v>
      </c>
      <c r="W19" s="8">
        <f>IFERROR(INDEX('на отправку (3)'!AB:AB,MATCH($V19,'на отправку (3)'!$B:$B,0),1),0)</f>
        <v>1.4606701999999999E-2</v>
      </c>
      <c r="X19" s="8">
        <f>IFERROR(INDEX('на отправку (3)'!AC:AC,MATCH($V19,'на отправку (3)'!$B:$B,0),1),0)</f>
        <v>0</v>
      </c>
      <c r="Y19" s="8">
        <v>2</v>
      </c>
      <c r="Z19" s="8">
        <f t="shared" si="2"/>
        <v>2</v>
      </c>
    </row>
    <row r="20" spans="1:26" ht="62.25" customHeight="1" x14ac:dyDescent="0.25">
      <c r="A20" s="201" t="s">
        <v>2507</v>
      </c>
      <c r="B20" s="186">
        <v>11</v>
      </c>
      <c r="C20" s="124">
        <v>9</v>
      </c>
      <c r="D20" s="92">
        <f>IFERROR(INDEX('на отправку (3)'!G:G,MATCH($V20,'на отправку (3)'!$B:$B,0),1),0)</f>
        <v>683</v>
      </c>
      <c r="E20" s="92">
        <f>IFERROR(INDEX('на отправку (3)'!H:H,MATCH($V20,'на отправку (3)'!$B:$B,0),1),0)</f>
        <v>819</v>
      </c>
      <c r="F20" s="92">
        <f>IFERROR(INDEX('на отправку (3)'!I:I,MATCH($V20,'на отправку (3)'!$B:$B,0),1),0)</f>
        <v>0.83394383400000005</v>
      </c>
      <c r="G20" s="189">
        <v>1</v>
      </c>
      <c r="H20" s="92">
        <f>IFERROR(INDEX('на отправку (3)'!K:K,MATCH($V20,'на отправку (3)'!$B:$B,0),1),0)/100</f>
        <v>7.1854094800000001E-3</v>
      </c>
      <c r="I20" s="191">
        <f>IFERROR(INDEX('на отправку (3)'!M:M,MATCH($V20,'на отправку (3)'!$B:$B,0),1),0)</f>
        <v>0.83394383400000005</v>
      </c>
      <c r="J20" s="129">
        <f>IFERROR(INDEX('на отправку (3)'!N:N,MATCH($V20,'на отправку (3)'!$B:$B,0),1),0)</f>
        <v>0.5</v>
      </c>
      <c r="K20" s="92" t="str">
        <f>IFERROR(INDEX('на отправку (3)'!O:O,MATCH($V20,'на отправку (3)'!$B:$B,0),1),0)</f>
        <v>x</v>
      </c>
      <c r="L20" s="92">
        <f>IFERROR(INDEX('на отправку (3)'!P:P,MATCH($V20,'на отправку (3)'!$B:$B,0),1),0)</f>
        <v>6</v>
      </c>
      <c r="M20" s="92">
        <f>IFERROR(INDEX('на отправку (3)'!Q:Q,MATCH($V20,'на отправку (3)'!$B:$B,0),1),0)</f>
        <v>1</v>
      </c>
      <c r="N20" s="92">
        <f>IFERROR(INDEX('на отправку (3)'!R:R,MATCH($V20,'на отправку (3)'!$B:$B,0),1),0)</f>
        <v>0</v>
      </c>
      <c r="O20" s="92">
        <f>IFERROR(INDEX('на отправку (3)'!S:S,MATCH($V20,'на отправку (3)'!$B:$B,0),1),0)</f>
        <v>1136</v>
      </c>
      <c r="P20" s="92">
        <f>IFERROR(INDEX('на отправку (3)'!T:T,MATCH($V20,'на отправку (3)'!$B:$B,0),1),0)</f>
        <v>2341</v>
      </c>
      <c r="Q20" s="92">
        <f>IFERROR(INDEX('на отправку (3)'!U:U,MATCH($V20,'на отправку (3)'!$B:$B,0),1),0)</f>
        <v>0.48526270799999999</v>
      </c>
      <c r="R20" s="129">
        <f>IFERROR(INDEX('на отправку (3)'!V:V,MATCH($V20,'на отправку (3)'!$B:$B,0),1),0)</f>
        <v>0</v>
      </c>
      <c r="S20" s="92">
        <f>IFERROR(INDEX('на отправку (3)'!W:W,MATCH($V20,'на отправку (3)'!$B:$B,0),1),0)</f>
        <v>0</v>
      </c>
      <c r="U20" s="71">
        <f t="shared" si="0"/>
        <v>1</v>
      </c>
      <c r="V20" s="89" t="str">
        <f t="shared" si="1"/>
        <v>021104№9</v>
      </c>
      <c r="W20" s="8">
        <f>IFERROR(INDEX('на отправку (3)'!AB:AB,MATCH($V20,'на отправку (3)'!$B:$B,0),1),0)</f>
        <v>0.93642591900000005</v>
      </c>
      <c r="X20" s="8">
        <f>IFERROR(INDEX('на отправку (3)'!AC:AC,MATCH($V20,'на отправку (3)'!$B:$B,0),1),0)</f>
        <v>0</v>
      </c>
      <c r="Y20" s="8">
        <v>1</v>
      </c>
      <c r="Z20" s="8">
        <f t="shared" si="2"/>
        <v>1</v>
      </c>
    </row>
    <row r="21" spans="1:26" ht="70.5" customHeight="1" x14ac:dyDescent="0.25">
      <c r="A21" s="201" t="s">
        <v>3122</v>
      </c>
      <c r="B21" s="186">
        <v>12</v>
      </c>
      <c r="C21" s="124">
        <v>10</v>
      </c>
      <c r="D21" s="92">
        <f>IFERROR(INDEX('на отправку (3)'!G:G,MATCH($V21,'на отправку (3)'!$B:$B,0),1),0)</f>
        <v>14</v>
      </c>
      <c r="E21" s="92">
        <f>IFERROR(INDEX('на отправку (3)'!H:H,MATCH($V21,'на отправку (3)'!$B:$B,0),1),0)</f>
        <v>14</v>
      </c>
      <c r="F21" s="92">
        <f>IFERROR(INDEX('на отправку (3)'!I:I,MATCH($V21,'на отправку (3)'!$B:$B,0),1),0)</f>
        <v>1</v>
      </c>
      <c r="G21" s="189">
        <v>1</v>
      </c>
      <c r="H21" s="92">
        <f>IFERROR(INDEX('на отправку (3)'!K:K,MATCH($V21,'на отправку (3)'!$B:$B,0),1),0)/100</f>
        <v>0</v>
      </c>
      <c r="I21" s="191">
        <f>IFERROR(INDEX('на отправку (3)'!M:M,MATCH($V21,'на отправку (3)'!$B:$B,0),1),0)</f>
        <v>1</v>
      </c>
      <c r="J21" s="129">
        <f>IFERROR(INDEX('на отправку (3)'!N:N,MATCH($V21,'на отправку (3)'!$B:$B,0),1),0)</f>
        <v>1</v>
      </c>
      <c r="K21" s="92" t="str">
        <f>IFERROR(INDEX('на отправку (3)'!O:O,MATCH($V21,'на отправку (3)'!$B:$B,0),1),0)</f>
        <v>x</v>
      </c>
      <c r="L21" s="92">
        <f>IFERROR(INDEX('на отправку (3)'!P:P,MATCH($V21,'на отправку (3)'!$B:$B,0),1),0)</f>
        <v>6</v>
      </c>
      <c r="M21" s="92">
        <f>IFERROR(INDEX('на отправку (3)'!Q:Q,MATCH($V21,'на отправку (3)'!$B:$B,0),1),0)</f>
        <v>1</v>
      </c>
      <c r="N21" s="92">
        <f>IFERROR(INDEX('на отправку (3)'!R:R,MATCH($V21,'на отправку (3)'!$B:$B,0),1),0)</f>
        <v>0</v>
      </c>
      <c r="O21" s="92">
        <f>IFERROR(INDEX('на отправку (3)'!S:S,MATCH($V21,'на отправку (3)'!$B:$B,0),1),0)</f>
        <v>25</v>
      </c>
      <c r="P21" s="92">
        <f>IFERROR(INDEX('на отправку (3)'!T:T,MATCH($V21,'на отправку (3)'!$B:$B,0),1),0)</f>
        <v>25</v>
      </c>
      <c r="Q21" s="92">
        <f>IFERROR(INDEX('на отправку (3)'!U:U,MATCH($V21,'на отправку (3)'!$B:$B,0),1),0)</f>
        <v>1</v>
      </c>
      <c r="R21" s="129">
        <f>IFERROR(INDEX('на отправку (3)'!V:V,MATCH($V21,'на отправку (3)'!$B:$B,0),1),0)</f>
        <v>0</v>
      </c>
      <c r="S21" s="92">
        <f>IFERROR(INDEX('на отправку (3)'!W:W,MATCH($V21,'на отправку (3)'!$B:$B,0),1),0)</f>
        <v>0</v>
      </c>
      <c r="U21" s="71">
        <f t="shared" si="0"/>
        <v>1</v>
      </c>
      <c r="V21" s="89" t="str">
        <f t="shared" si="1"/>
        <v>021104№10</v>
      </c>
      <c r="W21" s="8">
        <f>IFERROR(INDEX('на отправку (3)'!AB:AB,MATCH($V21,'на отправку (3)'!$B:$B,0),1),0)</f>
        <v>1</v>
      </c>
      <c r="X21" s="8">
        <f>IFERROR(INDEX('на отправку (3)'!AC:AC,MATCH($V21,'на отправку (3)'!$B:$B,0),1),0)</f>
        <v>0</v>
      </c>
      <c r="Y21" s="8">
        <v>1</v>
      </c>
      <c r="Z21" s="8">
        <f t="shared" si="2"/>
        <v>1</v>
      </c>
    </row>
    <row r="22" spans="1:26" ht="56.25" customHeight="1" x14ac:dyDescent="0.25">
      <c r="A22" s="201" t="s">
        <v>3123</v>
      </c>
      <c r="B22" s="186">
        <v>13</v>
      </c>
      <c r="C22" s="124">
        <v>11</v>
      </c>
      <c r="D22" s="92">
        <f>IFERROR(INDEX('на отправку (3)'!G:G,MATCH($V22,'на отправку (3)'!$B:$B,0),1),0)</f>
        <v>200</v>
      </c>
      <c r="E22" s="92">
        <f>IFERROR(INDEX('на отправку (3)'!H:H,MATCH($V22,'на отправку (3)'!$B:$B,0),1),0)</f>
        <v>200</v>
      </c>
      <c r="F22" s="92">
        <f>IFERROR(INDEX('на отправку (3)'!I:I,MATCH($V22,'на отправку (3)'!$B:$B,0),1),0)</f>
        <v>1</v>
      </c>
      <c r="G22" s="189">
        <v>1</v>
      </c>
      <c r="H22" s="92">
        <f>IFERROR(INDEX('на отправку (3)'!K:K,MATCH($V22,'на отправку (3)'!$B:$B,0),1),0)/100</f>
        <v>0</v>
      </c>
      <c r="I22" s="191">
        <f>IFERROR(INDEX('на отправку (3)'!M:M,MATCH($V22,'на отправку (3)'!$B:$B,0),1),0)</f>
        <v>1</v>
      </c>
      <c r="J22" s="129">
        <f>IFERROR(INDEX('на отправку (3)'!N:N,MATCH($V22,'на отправку (3)'!$B:$B,0),1),0)</f>
        <v>2</v>
      </c>
      <c r="K22" s="92" t="str">
        <f>IFERROR(INDEX('на отправку (3)'!O:O,MATCH($V22,'на отправку (3)'!$B:$B,0),1),0)</f>
        <v>x</v>
      </c>
      <c r="L22" s="92">
        <f>IFERROR(INDEX('на отправку (3)'!P:P,MATCH($V22,'на отправку (3)'!$B:$B,0),1),0)</f>
        <v>6</v>
      </c>
      <c r="M22" s="92">
        <f>IFERROR(INDEX('на отправку (3)'!Q:Q,MATCH($V22,'на отправку (3)'!$B:$B,0),1),0)</f>
        <v>1</v>
      </c>
      <c r="N22" s="92">
        <f>IFERROR(INDEX('на отправку (3)'!R:R,MATCH($V22,'на отправку (3)'!$B:$B,0),1),0)</f>
        <v>0</v>
      </c>
      <c r="O22" s="92">
        <f>IFERROR(INDEX('на отправку (3)'!S:S,MATCH($V22,'на отправку (3)'!$B:$B,0),1),0)</f>
        <v>177</v>
      </c>
      <c r="P22" s="92">
        <f>IFERROR(INDEX('на отправку (3)'!T:T,MATCH($V22,'на отправку (3)'!$B:$B,0),1),0)</f>
        <v>177</v>
      </c>
      <c r="Q22" s="92">
        <f>IFERROR(INDEX('на отправку (3)'!U:U,MATCH($V22,'на отправку (3)'!$B:$B,0),1),0)</f>
        <v>1</v>
      </c>
      <c r="R22" s="129">
        <f>IFERROR(INDEX('на отправку (3)'!V:V,MATCH($V22,'на отправку (3)'!$B:$B,0),1),0)</f>
        <v>0</v>
      </c>
      <c r="S22" s="92">
        <f>IFERROR(INDEX('на отправку (3)'!W:W,MATCH($V22,'на отправку (3)'!$B:$B,0),1),0)</f>
        <v>0</v>
      </c>
      <c r="U22" s="71">
        <f t="shared" si="0"/>
        <v>1</v>
      </c>
      <c r="V22" s="89" t="str">
        <f t="shared" si="1"/>
        <v>021104№11</v>
      </c>
      <c r="W22" s="8">
        <f>IFERROR(INDEX('на отправку (3)'!AB:AB,MATCH($V22,'на отправку (3)'!$B:$B,0),1),0)</f>
        <v>1</v>
      </c>
      <c r="X22" s="8">
        <f>IFERROR(INDEX('на отправку (3)'!AC:AC,MATCH($V22,'на отправку (3)'!$B:$B,0),1),0)</f>
        <v>0</v>
      </c>
      <c r="Y22" s="8">
        <v>2</v>
      </c>
      <c r="Z22" s="8">
        <f t="shared" si="2"/>
        <v>2</v>
      </c>
    </row>
    <row r="23" spans="1:26" ht="66.75" customHeight="1" x14ac:dyDescent="0.25">
      <c r="A23" s="201" t="s">
        <v>3124</v>
      </c>
      <c r="B23" s="186">
        <v>14</v>
      </c>
      <c r="C23" s="124">
        <v>12</v>
      </c>
      <c r="D23" s="92">
        <f>IFERROR(INDEX('на отправку (3)'!G:G,MATCH($V23,'на отправку (3)'!$B:$B,0),1),0)</f>
        <v>831</v>
      </c>
      <c r="E23" s="92">
        <f>IFERROR(INDEX('на отправку (3)'!H:H,MATCH($V23,'на отправку (3)'!$B:$B,0),1),0)</f>
        <v>28966</v>
      </c>
      <c r="F23" s="92">
        <f>IFERROR(INDEX('на отправку (3)'!I:I,MATCH($V23,'на отправку (3)'!$B:$B,0),1),0)</f>
        <v>2.8688808E-2</v>
      </c>
      <c r="G23" s="188" t="s">
        <v>12</v>
      </c>
      <c r="H23" s="92">
        <f>IFERROR(INDEX('на отправку (3)'!K:K,MATCH($V23,'на отправку (3)'!$B:$B,0),1),0)/100</f>
        <v>-4.0502991E-4</v>
      </c>
      <c r="I23" s="188" t="s">
        <v>12</v>
      </c>
      <c r="J23" s="129">
        <f>IFERROR(INDEX('на отправку (3)'!N:N,MATCH($V23,'на отправку (3)'!$B:$B,0),1),0)</f>
        <v>2</v>
      </c>
      <c r="K23" s="92">
        <f>IFERROR(INDEX('на отправку (3)'!O:O,MATCH($V23,'на отправку (3)'!$B:$B,0),1),0)</f>
        <v>0</v>
      </c>
      <c r="L23" s="92">
        <f>IFERROR(INDEX('на отправку (3)'!P:P,MATCH($V23,'на отправку (3)'!$B:$B,0),1),0)</f>
        <v>2</v>
      </c>
      <c r="M23" s="92">
        <f>IFERROR(INDEX('на отправку (3)'!Q:Q,MATCH($V23,'на отправку (3)'!$B:$B,0),1),0)</f>
        <v>1</v>
      </c>
      <c r="N23" s="92">
        <f>IFERROR(INDEX('на отправку (3)'!R:R,MATCH($V23,'на отправку (3)'!$B:$B,0),1),0)</f>
        <v>0</v>
      </c>
      <c r="O23" s="92">
        <f>IFERROR(INDEX('на отправку (3)'!S:S,MATCH($V23,'на отправку (3)'!$B:$B,0),1),0)</f>
        <v>809</v>
      </c>
      <c r="P23" s="92">
        <f>IFERROR(INDEX('на отправку (3)'!T:T,MATCH($V23,'на отправку (3)'!$B:$B,0),1),0)</f>
        <v>27057</v>
      </c>
      <c r="Q23" s="92">
        <f>IFERROR(INDEX('на отправку (3)'!U:U,MATCH($V23,'на отправку (3)'!$B:$B,0),1),0)</f>
        <v>2.9899841E-2</v>
      </c>
      <c r="R23" s="129">
        <f>IFERROR(INDEX('на отправку (3)'!V:V,MATCH($V23,'на отправку (3)'!$B:$B,0),1),0)</f>
        <v>0</v>
      </c>
      <c r="S23" s="92">
        <f>IFERROR(INDEX('на отправку (3)'!W:W,MATCH($V23,'на отправку (3)'!$B:$B,0),1),0)</f>
        <v>0</v>
      </c>
      <c r="U23" s="71">
        <f t="shared" si="0"/>
        <v>1</v>
      </c>
      <c r="V23" s="89" t="str">
        <f t="shared" si="1"/>
        <v>021104№12</v>
      </c>
      <c r="W23" s="8">
        <f>IFERROR(INDEX('на отправку (3)'!AB:AB,MATCH($V23,'на отправку (3)'!$B:$B,0),1),0)</f>
        <v>3.2834602999999997E-2</v>
      </c>
      <c r="X23" s="8">
        <f>IFERROR(INDEX('на отправку (3)'!AC:AC,MATCH($V23,'на отправку (3)'!$B:$B,0),1),0)</f>
        <v>5.0505050000000003E-3</v>
      </c>
      <c r="Y23" s="8">
        <v>2</v>
      </c>
      <c r="Z23" s="8">
        <f t="shared" si="2"/>
        <v>2</v>
      </c>
    </row>
    <row r="24" spans="1:26" s="89" customFormat="1" ht="69" customHeight="1" x14ac:dyDescent="0.25">
      <c r="A24" s="201" t="s">
        <v>3125</v>
      </c>
      <c r="B24" s="186">
        <v>15</v>
      </c>
      <c r="C24" s="124">
        <v>13</v>
      </c>
      <c r="D24" s="92">
        <f>IFERROR(INDEX('на отправку (3)'!G:G,MATCH($V24,'на отправку (3)'!$B:$B,0),1),0)</f>
        <v>282</v>
      </c>
      <c r="E24" s="92">
        <f>IFERROR(INDEX('на отправку (3)'!H:H,MATCH($V24,'на отправку (3)'!$B:$B,0),1),0)</f>
        <v>741</v>
      </c>
      <c r="F24" s="92">
        <f>IFERROR(INDEX('на отправку (3)'!I:I,MATCH($V24,'на отправку (3)'!$B:$B,0),1),0)</f>
        <v>0.38056680199999998</v>
      </c>
      <c r="G24" s="188" t="s">
        <v>12</v>
      </c>
      <c r="H24" s="92">
        <f>IFERROR(INDEX('на отправку (3)'!K:K,MATCH($V24,'на отправку (3)'!$B:$B,0),1),0)/100</f>
        <v>1.9631808000000002E-4</v>
      </c>
      <c r="I24" s="188" t="s">
        <v>12</v>
      </c>
      <c r="J24" s="129">
        <f>IFERROR(INDEX('на отправку (3)'!N:N,MATCH($V24,'на отправку (3)'!$B:$B,0),1),0)</f>
        <v>1</v>
      </c>
      <c r="K24" s="92">
        <f>IFERROR(INDEX('на отправку (3)'!O:O,MATCH($V24,'на отправку (3)'!$B:$B,0),1),0)</f>
        <v>0</v>
      </c>
      <c r="L24" s="92">
        <f>IFERROR(INDEX('на отправку (3)'!P:P,MATCH($V24,'на отправку (3)'!$B:$B,0),1),0)</f>
        <v>2</v>
      </c>
      <c r="M24" s="92">
        <f>IFERROR(INDEX('на отправку (3)'!Q:Q,MATCH($V24,'на отправку (3)'!$B:$B,0),1),0)</f>
        <v>1</v>
      </c>
      <c r="N24" s="92">
        <f>IFERROR(INDEX('на отправку (3)'!R:R,MATCH($V24,'на отправку (3)'!$B:$B,0),1),0)</f>
        <v>0</v>
      </c>
      <c r="O24" s="92">
        <f>IFERROR(INDEX('на отправку (3)'!S:S,MATCH($V24,'на отправку (3)'!$B:$B,0),1),0)</f>
        <v>265</v>
      </c>
      <c r="P24" s="92">
        <f>IFERROR(INDEX('на отправку (3)'!T:T,MATCH($V24,'на отправку (3)'!$B:$B,0),1),0)</f>
        <v>710</v>
      </c>
      <c r="Q24" s="92">
        <f>IFERROR(INDEX('на отправку (3)'!U:U,MATCH($V24,'на отправку (3)'!$B:$B,0),1),0)</f>
        <v>0.37323943700000001</v>
      </c>
      <c r="R24" s="129">
        <f>IFERROR(INDEX('на отправку (3)'!V:V,MATCH($V24,'на отправку (3)'!$B:$B,0),1),0)</f>
        <v>0</v>
      </c>
      <c r="S24" s="92">
        <f>IFERROR(INDEX('на отправку (3)'!W:W,MATCH($V24,'на отправку (3)'!$B:$B,0),1),0)</f>
        <v>0</v>
      </c>
      <c r="U24" s="71">
        <f t="shared" si="0"/>
        <v>1</v>
      </c>
      <c r="V24" s="89" t="str">
        <f t="shared" si="1"/>
        <v>021104№13</v>
      </c>
      <c r="W24" s="8">
        <f>IFERROR(INDEX('на отправку (3)'!AB:AB,MATCH($V24,'на отправку (3)'!$B:$B,0),1),0)</f>
        <v>0.4</v>
      </c>
      <c r="X24" s="8">
        <f>IFERROR(INDEX('на отправку (3)'!AC:AC,MATCH($V24,'на отправку (3)'!$B:$B,0),1),0)</f>
        <v>0.177419355</v>
      </c>
      <c r="Y24" s="8">
        <v>2</v>
      </c>
      <c r="Z24" s="8">
        <f t="shared" si="2"/>
        <v>2</v>
      </c>
    </row>
    <row r="25" spans="1:26" s="89" customFormat="1" ht="69.75" customHeight="1" x14ac:dyDescent="0.25">
      <c r="A25" s="201" t="s">
        <v>3126</v>
      </c>
      <c r="B25" s="186">
        <v>16</v>
      </c>
      <c r="C25" s="124">
        <v>14</v>
      </c>
      <c r="D25" s="92">
        <f>IFERROR(INDEX('на отправку (3)'!G:G,MATCH($V25,'на отправку (3)'!$B:$B,0),1),0)</f>
        <v>0</v>
      </c>
      <c r="E25" s="92">
        <f>IFERROR(INDEX('на отправку (3)'!H:H,MATCH($V25,'на отправку (3)'!$B:$B,0),1),0)</f>
        <v>4079</v>
      </c>
      <c r="F25" s="92">
        <f>IFERROR(INDEX('на отправку (3)'!I:I,MATCH($V25,'на отправку (3)'!$B:$B,0),1),0)</f>
        <v>0</v>
      </c>
      <c r="G25" s="188" t="s">
        <v>12</v>
      </c>
      <c r="H25" s="92">
        <f>IFERROR(INDEX('на отправку (3)'!K:K,MATCH($V25,'на отправку (3)'!$B:$B,0),1),0)/100</f>
        <v>-0.01</v>
      </c>
      <c r="I25" s="188" t="s">
        <v>12</v>
      </c>
      <c r="J25" s="129">
        <f>IFERROR(INDEX('на отправку (3)'!N:N,MATCH($V25,'на отправку (3)'!$B:$B,0),1),0)</f>
        <v>3</v>
      </c>
      <c r="K25" s="92">
        <f>IFERROR(INDEX('на отправку (3)'!O:O,MATCH($V25,'на отправку (3)'!$B:$B,0),1),0)</f>
        <v>1</v>
      </c>
      <c r="L25" s="92">
        <f>IFERROR(INDEX('на отправку (3)'!P:P,MATCH($V25,'на отправку (3)'!$B:$B,0),1),0)</f>
        <v>2</v>
      </c>
      <c r="M25" s="92">
        <f>IFERROR(INDEX('на отправку (3)'!Q:Q,MATCH($V25,'на отправку (3)'!$B:$B,0),1),0)</f>
        <v>1</v>
      </c>
      <c r="N25" s="92">
        <f>IFERROR(INDEX('на отправку (3)'!R:R,MATCH($V25,'на отправку (3)'!$B:$B,0),1),0)</f>
        <v>0</v>
      </c>
      <c r="O25" s="92">
        <f>IFERROR(INDEX('на отправку (3)'!S:S,MATCH($V25,'на отправку (3)'!$B:$B,0),1),0)</f>
        <v>3</v>
      </c>
      <c r="P25" s="92">
        <f>IFERROR(INDEX('на отправку (3)'!T:T,MATCH($V25,'на отправку (3)'!$B:$B,0),1),0)</f>
        <v>3772</v>
      </c>
      <c r="Q25" s="92">
        <f>IFERROR(INDEX('на отправку (3)'!U:U,MATCH($V25,'на отправку (3)'!$B:$B,0),1),0)</f>
        <v>7.9533399999999997E-4</v>
      </c>
      <c r="R25" s="129">
        <f>IFERROR(INDEX('на отправку (3)'!V:V,MATCH($V25,'на отправку (3)'!$B:$B,0),1),0)</f>
        <v>0</v>
      </c>
      <c r="S25" s="92">
        <f>IFERROR(INDEX('на отправку (3)'!W:W,MATCH($V25,'на отправку (3)'!$B:$B,0),1),0)</f>
        <v>0</v>
      </c>
      <c r="U25" s="71">
        <f t="shared" si="0"/>
        <v>1</v>
      </c>
      <c r="V25" s="89" t="str">
        <f t="shared" si="1"/>
        <v>021104№14</v>
      </c>
      <c r="W25" s="8">
        <f>IFERROR(INDEX('на отправку (3)'!AB:AB,MATCH($V25,'на отправку (3)'!$B:$B,0),1),0)</f>
        <v>5.0993200000000005E-4</v>
      </c>
      <c r="X25" s="8">
        <f>IFERROR(INDEX('на отправку (3)'!AC:AC,MATCH($V25,'на отправку (3)'!$B:$B,0),1),0)</f>
        <v>0</v>
      </c>
      <c r="Y25" s="8">
        <v>3</v>
      </c>
      <c r="Z25" s="8">
        <f t="shared" si="2"/>
        <v>3</v>
      </c>
    </row>
    <row r="26" spans="1:26" s="136" customFormat="1" ht="21" customHeight="1" x14ac:dyDescent="0.25">
      <c r="A26" s="202"/>
      <c r="B26" s="187"/>
      <c r="C26" s="134"/>
      <c r="D26" s="135" t="s">
        <v>14</v>
      </c>
      <c r="E26" s="135"/>
      <c r="F26" s="135"/>
      <c r="G26" s="190"/>
      <c r="H26" s="135"/>
      <c r="I26" s="193"/>
      <c r="J26" s="139">
        <f>SUM(J27:J32)</f>
        <v>21</v>
      </c>
      <c r="K26" s="135"/>
      <c r="L26" s="135"/>
      <c r="M26" s="135"/>
      <c r="N26" s="135"/>
      <c r="O26" s="135"/>
      <c r="P26" s="135"/>
      <c r="Q26" s="135"/>
      <c r="R26" s="135"/>
      <c r="S26" s="135"/>
      <c r="U26" s="137"/>
      <c r="W26" s="137"/>
      <c r="X26" s="137"/>
      <c r="Y26" s="137"/>
      <c r="Z26" s="8"/>
    </row>
    <row r="27" spans="1:26" ht="15.75" customHeight="1" x14ac:dyDescent="0.25">
      <c r="A27" s="201" t="s">
        <v>3127</v>
      </c>
      <c r="B27" s="184">
        <v>17</v>
      </c>
      <c r="C27" s="123" t="s">
        <v>2448</v>
      </c>
      <c r="D27" s="92">
        <f>IFERROR(INDEX('на отправку (3)'!G:G,MATCH($V27,'на отправку (3)'!$B:$B,0),1),0)</f>
        <v>3144</v>
      </c>
      <c r="E27" s="92">
        <f>IFERROR(INDEX('на отправку (3)'!H:H,MATCH($V27,'на отправку (3)'!$B:$B,0),1),0)</f>
        <v>3195</v>
      </c>
      <c r="F27" s="92">
        <f>IFERROR(INDEX('на отправку (3)'!I:I,MATCH($V27,'на отправку (3)'!$B:$B,0),1),0)</f>
        <v>0.98403755900000001</v>
      </c>
      <c r="G27" s="191">
        <f>IFERROR(INDEX('на отправку (3)'!J:J,MATCH($V27,'на отправку (3)'!$B:$B,0),1),0)</f>
        <v>1</v>
      </c>
      <c r="H27" s="92">
        <f>IFERROR(INDEX('на отправку (3)'!K:K,MATCH($V27,'на отправку (3)'!$B:$B,0),1),0)/100</f>
        <v>3.0557420000000001E-5</v>
      </c>
      <c r="I27" s="191">
        <f>IFERROR(INDEX('на отправку (3)'!M:M,MATCH($V27,'на отправку (3)'!$B:$B,0),1),0)</f>
        <v>0.98403755900000001</v>
      </c>
      <c r="J27" s="129">
        <f>IFERROR(INDEX('на отправку (3)'!N:N,MATCH($V27,'на отправку (3)'!$B:$B,0),1),0)</f>
        <v>3</v>
      </c>
      <c r="K27" s="92" t="str">
        <f>IFERROR(INDEX('на отправку (3)'!O:O,MATCH($V27,'на отправку (3)'!$B:$B,0),1),0)</f>
        <v>x</v>
      </c>
      <c r="L27" s="92">
        <f>IFERROR(INDEX('на отправку (3)'!P:P,MATCH($V27,'на отправку (3)'!$B:$B,0),1),0)</f>
        <v>5</v>
      </c>
      <c r="M27" s="92">
        <f>IFERROR(INDEX('на отправку (3)'!Q:Q,MATCH($V27,'на отправку (3)'!$B:$B,0),1),0)</f>
        <v>1</v>
      </c>
      <c r="N27" s="92">
        <f>IFERROR(INDEX('на отправку (3)'!R:R,MATCH($V27,'на отправку (3)'!$B:$B,0),1),0)</f>
        <v>0</v>
      </c>
      <c r="O27" s="92">
        <f>IFERROR(INDEX('на отправку (3)'!S:S,MATCH($V27,'на отправку (3)'!$B:$B,0),1),0)</f>
        <v>3208</v>
      </c>
      <c r="P27" s="92">
        <f>IFERROR(INDEX('на отправку (3)'!T:T,MATCH($V27,'на отправку (3)'!$B:$B,0),1),0)</f>
        <v>3270</v>
      </c>
      <c r="Q27" s="92">
        <f>IFERROR(INDEX('на отправку (3)'!U:U,MATCH($V27,'на отправку (3)'!$B:$B,0),1),0)</f>
        <v>0.98103975499999996</v>
      </c>
      <c r="R27" s="129">
        <f>IFERROR(INDEX('на отправку (3)'!V:V,MATCH($V27,'на отправку (3)'!$B:$B,0),1),0)</f>
        <v>0</v>
      </c>
      <c r="S27" s="92">
        <f>IFERROR(INDEX('на отправку (3)'!W:W,MATCH($V27,'на отправку (3)'!$B:$B,0),1),0)</f>
        <v>0</v>
      </c>
      <c r="U27" s="71">
        <f t="shared" ref="U27" si="3">IF(J27&gt;0,1,0)</f>
        <v>1</v>
      </c>
      <c r="V27" s="89" t="str">
        <f t="shared" ref="V27" si="4">CONCATENATE($U$1,"№",C27)</f>
        <v>021104№15</v>
      </c>
      <c r="W27" s="8">
        <f>IFERROR(INDEX('на отправку (3)'!AB:AB,MATCH($V27,'на отправку (3)'!$B:$B,0),1),0)</f>
        <v>0.96851403899999999</v>
      </c>
      <c r="X27" s="8">
        <f>IFERROR(INDEX('на отправку (3)'!AC:AC,MATCH($V27,'на отправку (3)'!$B:$B,0),1),0)</f>
        <v>0</v>
      </c>
      <c r="Y27" s="8">
        <v>5</v>
      </c>
      <c r="Z27" s="8">
        <f t="shared" si="2"/>
        <v>5</v>
      </c>
    </row>
    <row r="28" spans="1:26" ht="55.5" customHeight="1" x14ac:dyDescent="0.25">
      <c r="A28" s="201" t="s">
        <v>3128</v>
      </c>
      <c r="B28" s="184">
        <v>18</v>
      </c>
      <c r="C28" s="123" t="s">
        <v>2449</v>
      </c>
      <c r="D28" s="92">
        <f>IFERROR(INDEX('на отправку (3)'!G:G,MATCH($V28,'на отправку (3)'!$B:$B,0),1),0)</f>
        <v>10</v>
      </c>
      <c r="E28" s="92">
        <f>IFERROR(INDEX('на отправку (3)'!H:H,MATCH($V28,'на отправку (3)'!$B:$B,0),1),0)</f>
        <v>11</v>
      </c>
      <c r="F28" s="92">
        <f>IFERROR(INDEX('на отправку (3)'!I:I,MATCH($V28,'на отправку (3)'!$B:$B,0),1),0)</f>
        <v>0.909090909</v>
      </c>
      <c r="G28" s="192" t="str">
        <f>IFERROR(INDEX('на отправку (3)'!J:J,MATCH($V28,'на отправку (3)'!$B:$B,0),1),0)</f>
        <v>x</v>
      </c>
      <c r="H28" s="92">
        <f>IFERROR(INDEX('на отправку (3)'!K:K,MATCH($V28,'на отправку (3)'!$B:$B,0),1),0)/100</f>
        <v>-9.0909090999999993E-4</v>
      </c>
      <c r="I28" s="192" t="str">
        <f>IFERROR(INDEX('на отправку (3)'!M:M,MATCH($V28,'на отправку (3)'!$B:$B,0),1),0)</f>
        <v>x</v>
      </c>
      <c r="J28" s="129">
        <f>IFERROR(INDEX('на отправку (3)'!N:N,MATCH($V28,'на отправку (3)'!$B:$B,0),1),0)</f>
        <v>0</v>
      </c>
      <c r="K28" s="92">
        <f>IFERROR(INDEX('на отправку (3)'!O:O,MATCH($V28,'на отправку (3)'!$B:$B,0),1),0)</f>
        <v>0</v>
      </c>
      <c r="L28" s="92">
        <f>IFERROR(INDEX('на отправку (3)'!P:P,MATCH($V28,'на отправку (3)'!$B:$B,0),1),0)</f>
        <v>3</v>
      </c>
      <c r="M28" s="92">
        <f>IFERROR(INDEX('на отправку (3)'!Q:Q,MATCH($V28,'на отправку (3)'!$B:$B,0),1),0)</f>
        <v>1</v>
      </c>
      <c r="N28" s="92">
        <f>IFERROR(INDEX('на отправку (3)'!R:R,MATCH($V28,'на отправку (3)'!$B:$B,0),1),0)</f>
        <v>0</v>
      </c>
      <c r="O28" s="92">
        <f>IFERROR(INDEX('на отправку (3)'!S:S,MATCH($V28,'на отправку (3)'!$B:$B,0),1),0)</f>
        <v>9</v>
      </c>
      <c r="P28" s="92">
        <f>IFERROR(INDEX('на отправку (3)'!T:T,MATCH($V28,'на отправку (3)'!$B:$B,0),1),0)</f>
        <v>9</v>
      </c>
      <c r="Q28" s="92">
        <f>IFERROR(INDEX('на отправку (3)'!U:U,MATCH($V28,'на отправку (3)'!$B:$B,0),1),0)</f>
        <v>1</v>
      </c>
      <c r="R28" s="129">
        <f>IFERROR(INDEX('на отправку (3)'!V:V,MATCH($V28,'на отправку (3)'!$B:$B,0),1),0)</f>
        <v>0</v>
      </c>
      <c r="S28" s="92">
        <f>IFERROR(INDEX('на отправку (3)'!W:W,MATCH($V28,'на отправку (3)'!$B:$B,0),1),0)</f>
        <v>0</v>
      </c>
      <c r="U28" s="71">
        <f t="shared" ref="U28:U32" si="5">IF(J28&gt;0,1,0)</f>
        <v>0</v>
      </c>
      <c r="V28" s="89" t="str">
        <f t="shared" ref="V28:V32" si="6">CONCATENATE($U$1,"№",C28)</f>
        <v>021104№16</v>
      </c>
      <c r="W28" s="8">
        <f>IFERROR(INDEX('на отправку (3)'!AB:AB,MATCH($V28,'на отправку (3)'!$B:$B,0),1),0)</f>
        <v>0.94674221000000003</v>
      </c>
      <c r="X28" s="8">
        <f>IFERROR(INDEX('на отправку (3)'!AC:AC,MATCH($V28,'на отправку (3)'!$B:$B,0),1),0)</f>
        <v>1</v>
      </c>
      <c r="Y28" s="8">
        <v>6</v>
      </c>
      <c r="Z28" s="8">
        <f t="shared" si="2"/>
        <v>6</v>
      </c>
    </row>
    <row r="29" spans="1:26" ht="45" customHeight="1" x14ac:dyDescent="0.25">
      <c r="A29" s="201" t="s">
        <v>3129</v>
      </c>
      <c r="B29" s="184">
        <v>19</v>
      </c>
      <c r="C29" s="123" t="s">
        <v>2450</v>
      </c>
      <c r="D29" s="92">
        <f>IFERROR(INDEX('на отправку (3)'!G:G,MATCH($V29,'на отправку (3)'!$B:$B,0),1),0)</f>
        <v>159</v>
      </c>
      <c r="E29" s="92">
        <f>IFERROR(INDEX('на отправку (3)'!H:H,MATCH($V29,'на отправку (3)'!$B:$B,0),1),0)</f>
        <v>159</v>
      </c>
      <c r="F29" s="92">
        <f>IFERROR(INDEX('на отправку (3)'!I:I,MATCH($V29,'на отправку (3)'!$B:$B,0),1),0)</f>
        <v>1</v>
      </c>
      <c r="G29" s="192" t="str">
        <f>IFERROR(INDEX('на отправку (3)'!J:J,MATCH($V29,'на отправку (3)'!$B:$B,0),1),0)</f>
        <v>x</v>
      </c>
      <c r="H29" s="92">
        <f>IFERROR(INDEX('на отправку (3)'!K:K,MATCH($V29,'на отправку (3)'!$B:$B,0),1),0)/100</f>
        <v>0</v>
      </c>
      <c r="I29" s="192" t="str">
        <f>IFERROR(INDEX('на отправку (3)'!M:M,MATCH($V29,'на отправку (3)'!$B:$B,0),1),0)</f>
        <v>x</v>
      </c>
      <c r="J29" s="129">
        <f>IFERROR(INDEX('на отправку (3)'!N:N,MATCH($V29,'на отправку (3)'!$B:$B,0),1),0)</f>
        <v>6</v>
      </c>
      <c r="K29" s="92">
        <f>IFERROR(INDEX('на отправку (3)'!O:O,MATCH($V29,'на отправку (3)'!$B:$B,0),1),0)</f>
        <v>2</v>
      </c>
      <c r="L29" s="92">
        <f>IFERROR(INDEX('на отправку (3)'!P:P,MATCH($V29,'на отправку (3)'!$B:$B,0),1),0)</f>
        <v>4</v>
      </c>
      <c r="M29" s="92">
        <f>IFERROR(INDEX('на отправку (3)'!Q:Q,MATCH($V29,'на отправку (3)'!$B:$B,0),1),0)</f>
        <v>1</v>
      </c>
      <c r="N29" s="92">
        <f>IFERROR(INDEX('на отправку (3)'!R:R,MATCH($V29,'на отправку (3)'!$B:$B,0),1),0)</f>
        <v>0</v>
      </c>
      <c r="O29" s="92">
        <f>IFERROR(INDEX('на отправку (3)'!S:S,MATCH($V29,'на отправку (3)'!$B:$B,0),1),0)</f>
        <v>311</v>
      </c>
      <c r="P29" s="92">
        <f>IFERROR(INDEX('на отправку (3)'!T:T,MATCH($V29,'на отправку (3)'!$B:$B,0),1),0)</f>
        <v>311</v>
      </c>
      <c r="Q29" s="92">
        <f>IFERROR(INDEX('на отправку (3)'!U:U,MATCH($V29,'на отправку (3)'!$B:$B,0),1),0)</f>
        <v>1</v>
      </c>
      <c r="R29" s="129">
        <f>IFERROR(INDEX('на отправку (3)'!V:V,MATCH($V29,'на отправку (3)'!$B:$B,0),1),0)</f>
        <v>0</v>
      </c>
      <c r="S29" s="92">
        <f>IFERROR(INDEX('на отправку (3)'!W:W,MATCH($V29,'на отправку (3)'!$B:$B,0),1),0)</f>
        <v>0</v>
      </c>
      <c r="U29" s="71">
        <f t="shared" si="5"/>
        <v>1</v>
      </c>
      <c r="V29" s="89" t="str">
        <f t="shared" si="6"/>
        <v>021104№17</v>
      </c>
      <c r="W29" s="8">
        <f>IFERROR(INDEX('на отправку (3)'!AB:AB,MATCH($V29,'на отправку (3)'!$B:$B,0),1),0)</f>
        <v>0.98260073299999995</v>
      </c>
      <c r="X29" s="8">
        <f>IFERROR(INDEX('на отправку (3)'!AC:AC,MATCH($V29,'на отправку (3)'!$B:$B,0),1),0)</f>
        <v>1</v>
      </c>
      <c r="Y29" s="8">
        <v>6</v>
      </c>
      <c r="Z29" s="8">
        <f t="shared" si="2"/>
        <v>6</v>
      </c>
    </row>
    <row r="30" spans="1:26" ht="47.25" customHeight="1" x14ac:dyDescent="0.25">
      <c r="A30" s="201" t="s">
        <v>3130</v>
      </c>
      <c r="B30" s="184">
        <v>20</v>
      </c>
      <c r="C30" s="123" t="s">
        <v>2451</v>
      </c>
      <c r="D30" s="92">
        <f>IFERROR(INDEX('на отправку (3)'!G:G,MATCH($V30,'на отправку (3)'!$B:$B,0),1),0)</f>
        <v>15</v>
      </c>
      <c r="E30" s="92">
        <f>IFERROR(INDEX('на отправку (3)'!H:H,MATCH($V30,'на отправку (3)'!$B:$B,0),1),0)</f>
        <v>15</v>
      </c>
      <c r="F30" s="92">
        <f>IFERROR(INDEX('на отправку (3)'!I:I,MATCH($V30,'на отправку (3)'!$B:$B,0),1),0)</f>
        <v>1</v>
      </c>
      <c r="G30" s="192" t="str">
        <f>IFERROR(INDEX('на отправку (3)'!J:J,MATCH($V30,'на отправку (3)'!$B:$B,0),1),0)</f>
        <v>x</v>
      </c>
      <c r="H30" s="92">
        <f>IFERROR(INDEX('на отправку (3)'!K:K,MATCH($V30,'на отправку (3)'!$B:$B,0),1),0)/100</f>
        <v>0</v>
      </c>
      <c r="I30" s="192" t="str">
        <f>IFERROR(INDEX('на отправку (3)'!M:M,MATCH($V30,'на отправку (3)'!$B:$B,0),1),0)</f>
        <v>x</v>
      </c>
      <c r="J30" s="129">
        <f>IFERROR(INDEX('на отправку (3)'!N:N,MATCH($V30,'на отправку (3)'!$B:$B,0),1),0)</f>
        <v>6</v>
      </c>
      <c r="K30" s="92">
        <f>IFERROR(INDEX('на отправку (3)'!O:O,MATCH($V30,'на отправку (3)'!$B:$B,0),1),0)</f>
        <v>2</v>
      </c>
      <c r="L30" s="92">
        <f>IFERROR(INDEX('на отправку (3)'!P:P,MATCH($V30,'на отправку (3)'!$B:$B,0),1),0)</f>
        <v>4</v>
      </c>
      <c r="M30" s="92">
        <f>IFERROR(INDEX('на отправку (3)'!Q:Q,MATCH($V30,'на отправку (3)'!$B:$B,0),1),0)</f>
        <v>1</v>
      </c>
      <c r="N30" s="92">
        <f>IFERROR(INDEX('на отправку (3)'!R:R,MATCH($V30,'на отправку (3)'!$B:$B,0),1),0)</f>
        <v>0</v>
      </c>
      <c r="O30" s="92">
        <f>IFERROR(INDEX('на отправку (3)'!S:S,MATCH($V30,'на отправку (3)'!$B:$B,0),1),0)</f>
        <v>14</v>
      </c>
      <c r="P30" s="92">
        <f>IFERROR(INDEX('на отправку (3)'!T:T,MATCH($V30,'на отправку (3)'!$B:$B,0),1),0)</f>
        <v>14</v>
      </c>
      <c r="Q30" s="92">
        <f>IFERROR(INDEX('на отправку (3)'!U:U,MATCH($V30,'на отправку (3)'!$B:$B,0),1),0)</f>
        <v>1</v>
      </c>
      <c r="R30" s="129">
        <f>IFERROR(INDEX('на отправку (3)'!V:V,MATCH($V30,'на отправку (3)'!$B:$B,0),1),0)</f>
        <v>0</v>
      </c>
      <c r="S30" s="92">
        <f>IFERROR(INDEX('на отправку (3)'!W:W,MATCH($V30,'на отправку (3)'!$B:$B,0),1),0)</f>
        <v>0</v>
      </c>
      <c r="U30" s="71">
        <f t="shared" si="5"/>
        <v>1</v>
      </c>
      <c r="V30" s="89" t="str">
        <f t="shared" si="6"/>
        <v>021104№18</v>
      </c>
      <c r="W30" s="8">
        <f>IFERROR(INDEX('на отправку (3)'!AB:AB,MATCH($V30,'на отправку (3)'!$B:$B,0),1),0)</f>
        <v>0.96027201100000004</v>
      </c>
      <c r="X30" s="8">
        <f>IFERROR(INDEX('на отправку (3)'!AC:AC,MATCH($V30,'на отправку (3)'!$B:$B,0),1),0)</f>
        <v>1</v>
      </c>
      <c r="Y30" s="8">
        <v>6</v>
      </c>
      <c r="Z30" s="8">
        <f t="shared" si="2"/>
        <v>6</v>
      </c>
    </row>
    <row r="31" spans="1:26" ht="50.25" customHeight="1" x14ac:dyDescent="0.25">
      <c r="A31" s="201" t="s">
        <v>3131</v>
      </c>
      <c r="B31" s="184">
        <v>21</v>
      </c>
      <c r="C31" s="123" t="s">
        <v>2452</v>
      </c>
      <c r="D31" s="92">
        <f>IFERROR(INDEX('на отправку (3)'!G:G,MATCH($V31,'на отправку (3)'!$B:$B,0),1),0)</f>
        <v>20</v>
      </c>
      <c r="E31" s="92">
        <f>IFERROR(INDEX('на отправку (3)'!H:H,MATCH($V31,'на отправку (3)'!$B:$B,0),1),0)</f>
        <v>21</v>
      </c>
      <c r="F31" s="92">
        <f>IFERROR(INDEX('на отправку (3)'!I:I,MATCH($V31,'на отправку (3)'!$B:$B,0),1),0)</f>
        <v>0.95238095199999995</v>
      </c>
      <c r="G31" s="192" t="str">
        <f>IFERROR(INDEX('на отправку (3)'!J:J,MATCH($V31,'на отправку (3)'!$B:$B,0),1),0)</f>
        <v>x</v>
      </c>
      <c r="H31" s="92">
        <f>IFERROR(INDEX('на отправку (3)'!K:K,MATCH($V31,'на отправку (3)'!$B:$B,0),1),0)/100</f>
        <v>-4.7619047999999996E-4</v>
      </c>
      <c r="I31" s="192" t="str">
        <f>IFERROR(INDEX('на отправку (3)'!M:M,MATCH($V31,'на отправку (3)'!$B:$B,0),1),0)</f>
        <v>x</v>
      </c>
      <c r="J31" s="129">
        <f>IFERROR(INDEX('на отправку (3)'!N:N,MATCH($V31,'на отправку (3)'!$B:$B,0),1),0)</f>
        <v>0</v>
      </c>
      <c r="K31" s="92">
        <f>IFERROR(INDEX('на отправку (3)'!O:O,MATCH($V31,'на отправку (3)'!$B:$B,0),1),0)</f>
        <v>0</v>
      </c>
      <c r="L31" s="92">
        <f>IFERROR(INDEX('на отправку (3)'!P:P,MATCH($V31,'на отправку (3)'!$B:$B,0),1),0)</f>
        <v>3</v>
      </c>
      <c r="M31" s="92">
        <f>IFERROR(INDEX('на отправку (3)'!Q:Q,MATCH($V31,'на отправку (3)'!$B:$B,0),1),0)</f>
        <v>1</v>
      </c>
      <c r="N31" s="92">
        <f>IFERROR(INDEX('на отправку (3)'!R:R,MATCH($V31,'на отправку (3)'!$B:$B,0),1),0)</f>
        <v>0</v>
      </c>
      <c r="O31" s="92">
        <f>IFERROR(INDEX('на отправку (3)'!S:S,MATCH($V31,'на отправку (3)'!$B:$B,0),1),0)</f>
        <v>80</v>
      </c>
      <c r="P31" s="92">
        <f>IFERROR(INDEX('на отправку (3)'!T:T,MATCH($V31,'на отправку (3)'!$B:$B,0),1),0)</f>
        <v>80</v>
      </c>
      <c r="Q31" s="92">
        <f>IFERROR(INDEX('на отправку (3)'!U:U,MATCH($V31,'на отправку (3)'!$B:$B,0),1),0)</f>
        <v>1</v>
      </c>
      <c r="R31" s="129">
        <f>IFERROR(INDEX('на отправку (3)'!V:V,MATCH($V31,'на отправку (3)'!$B:$B,0),1),0)</f>
        <v>0</v>
      </c>
      <c r="S31" s="92">
        <f>IFERROR(INDEX('на отправку (3)'!W:W,MATCH($V31,'на отправку (3)'!$B:$B,0),1),0)</f>
        <v>0</v>
      </c>
      <c r="U31" s="71">
        <f t="shared" si="5"/>
        <v>0</v>
      </c>
      <c r="V31" s="89" t="str">
        <f t="shared" si="6"/>
        <v>021104№19</v>
      </c>
      <c r="W31" s="8">
        <f>IFERROR(INDEX('на отправку (3)'!AB:AB,MATCH($V31,'на отправку (3)'!$B:$B,0),1),0)</f>
        <v>0.96570972899999996</v>
      </c>
      <c r="X31" s="8">
        <f>IFERROR(INDEX('на отправку (3)'!AC:AC,MATCH($V31,'на отправку (3)'!$B:$B,0),1),0)</f>
        <v>1</v>
      </c>
      <c r="Y31" s="8">
        <v>6</v>
      </c>
      <c r="Z31" s="8">
        <f t="shared" si="2"/>
        <v>6</v>
      </c>
    </row>
    <row r="32" spans="1:26" ht="78.75" x14ac:dyDescent="0.25">
      <c r="A32" s="201" t="s">
        <v>3132</v>
      </c>
      <c r="B32" s="184">
        <v>22</v>
      </c>
      <c r="C32" s="123" t="s">
        <v>2453</v>
      </c>
      <c r="D32" s="92">
        <f>IFERROR(INDEX('на отправку (3)'!G:G,MATCH($V32,'на отправку (3)'!$B:$B,0),1),0)</f>
        <v>34</v>
      </c>
      <c r="E32" s="92">
        <f>IFERROR(INDEX('на отправку (3)'!H:H,MATCH($V32,'на отправку (3)'!$B:$B,0),1),0)</f>
        <v>39</v>
      </c>
      <c r="F32" s="92">
        <f>IFERROR(INDEX('на отправку (3)'!I:I,MATCH($V32,'на отправку (3)'!$B:$B,0),1),0)</f>
        <v>0.87179487200000005</v>
      </c>
      <c r="G32" s="192" t="str">
        <f>IFERROR(INDEX('на отправку (3)'!J:J,MATCH($V32,'на отправку (3)'!$B:$B,0),1),0)</f>
        <v>x</v>
      </c>
      <c r="H32" s="92">
        <f>IFERROR(INDEX('на отправку (3)'!K:K,MATCH($V32,'на отправку (3)'!$B:$B,0),1),0)/100</f>
        <v>4.1666666800000002E-3</v>
      </c>
      <c r="I32" s="192" t="str">
        <f>IFERROR(INDEX('на отправку (3)'!M:M,MATCH($V32,'на отправку (3)'!$B:$B,0),1),0)</f>
        <v>x</v>
      </c>
      <c r="J32" s="129">
        <f>IFERROR(INDEX('на отправку (3)'!N:N,MATCH($V32,'на отправку (3)'!$B:$B,0),1),0)</f>
        <v>6</v>
      </c>
      <c r="K32" s="92">
        <f>IFERROR(INDEX('на отправку (3)'!O:O,MATCH($V32,'на отправку (3)'!$B:$B,0),1),0)</f>
        <v>0</v>
      </c>
      <c r="L32" s="92">
        <f>IFERROR(INDEX('на отправку (3)'!P:P,MATCH($V32,'на отправку (3)'!$B:$B,0),1),0)</f>
        <v>4</v>
      </c>
      <c r="M32" s="92">
        <f>IFERROR(INDEX('на отправку (3)'!Q:Q,MATCH($V32,'на отправку (3)'!$B:$B,0),1),0)</f>
        <v>1</v>
      </c>
      <c r="N32" s="92">
        <f>IFERROR(INDEX('на отправку (3)'!R:R,MATCH($V32,'на отправку (3)'!$B:$B,0),1),0)</f>
        <v>0</v>
      </c>
      <c r="O32" s="92">
        <f>IFERROR(INDEX('на отправку (3)'!S:S,MATCH($V32,'на отправку (3)'!$B:$B,0),1),0)</f>
        <v>8</v>
      </c>
      <c r="P32" s="92">
        <f>IFERROR(INDEX('на отправку (3)'!T:T,MATCH($V32,'на отправку (3)'!$B:$B,0),1),0)</f>
        <v>13</v>
      </c>
      <c r="Q32" s="92">
        <f>IFERROR(INDEX('на отправку (3)'!U:U,MATCH($V32,'на отправку (3)'!$B:$B,0),1),0)</f>
        <v>0.61538461499999997</v>
      </c>
      <c r="R32" s="129">
        <f>IFERROR(INDEX('на отправку (3)'!V:V,MATCH($V32,'на отправку (3)'!$B:$B,0),1),0)</f>
        <v>0</v>
      </c>
      <c r="S32" s="92">
        <f>IFERROR(INDEX('на отправку (3)'!W:W,MATCH($V32,'на отправку (3)'!$B:$B,0),1),0)</f>
        <v>0</v>
      </c>
      <c r="U32" s="71">
        <f t="shared" si="5"/>
        <v>1</v>
      </c>
      <c r="V32" s="89" t="str">
        <f t="shared" si="6"/>
        <v>021104№20</v>
      </c>
      <c r="W32" s="8">
        <f>IFERROR(INDEX('на отправку (3)'!AB:AB,MATCH($V32,'на отправку (3)'!$B:$B,0),1),0)</f>
        <v>0.8075</v>
      </c>
      <c r="X32" s="8">
        <f>IFERROR(INDEX('на отправку (3)'!AC:AC,MATCH($V32,'на отправку (3)'!$B:$B,0),1),0)</f>
        <v>1</v>
      </c>
      <c r="Y32" s="8">
        <v>6</v>
      </c>
      <c r="Z32" s="8">
        <f t="shared" si="2"/>
        <v>6</v>
      </c>
    </row>
    <row r="33" spans="1:27" s="136" customFormat="1" ht="21" customHeight="1" x14ac:dyDescent="0.25">
      <c r="A33" s="202"/>
      <c r="B33" s="187"/>
      <c r="C33" s="134"/>
      <c r="D33" s="135" t="s">
        <v>15</v>
      </c>
      <c r="E33" s="135"/>
      <c r="F33" s="135"/>
      <c r="G33" s="190"/>
      <c r="H33" s="135"/>
      <c r="I33" s="193"/>
      <c r="J33" s="139">
        <f>SUM(J34:J37)</f>
        <v>13.5</v>
      </c>
      <c r="K33" s="135"/>
      <c r="L33" s="135"/>
      <c r="M33" s="135"/>
      <c r="N33" s="135"/>
      <c r="O33" s="135"/>
      <c r="P33" s="135"/>
      <c r="Q33" s="135"/>
      <c r="R33" s="135"/>
      <c r="S33" s="135"/>
      <c r="U33" s="137"/>
      <c r="W33" s="137"/>
      <c r="X33" s="137"/>
      <c r="Y33" s="137"/>
      <c r="Z33" s="8"/>
    </row>
    <row r="34" spans="1:27" ht="42.75" customHeight="1" x14ac:dyDescent="0.25">
      <c r="A34" s="201" t="s">
        <v>3133</v>
      </c>
      <c r="B34" s="184">
        <v>23</v>
      </c>
      <c r="C34" s="123" t="s">
        <v>2454</v>
      </c>
      <c r="D34" s="92">
        <f>IFERROR(INDEX('на отправку (3)'!G:G,MATCH($V34,'на отправку (3)'!$B:$B,0),1),0)</f>
        <v>30</v>
      </c>
      <c r="E34" s="92">
        <f>IFERROR(INDEX('на отправку (3)'!H:H,MATCH($V34,'на отправку (3)'!$B:$B,0),1),0)</f>
        <v>124</v>
      </c>
      <c r="F34" s="92">
        <f>IFERROR(INDEX('на отправку (3)'!I:I,MATCH($V34,'на отправку (3)'!$B:$B,0),1),0)</f>
        <v>0.24193548400000001</v>
      </c>
      <c r="G34" s="191" t="str">
        <f>IFERROR(INDEX('на отправку (3)'!J:J,MATCH($V34,'на отправку (3)'!$B:$B,0),1),0)</f>
        <v>x</v>
      </c>
      <c r="H34" s="92">
        <f>IFERROR(INDEX('на отправку (3)'!K:K,MATCH($V34,'на отправку (3)'!$B:$B,0),1),0)/100</f>
        <v>-1.4976958600000001E-3</v>
      </c>
      <c r="I34" s="191" t="str">
        <f>IFERROR(INDEX('на отправку (3)'!M:M,MATCH($V34,'на отправку (3)'!$B:$B,0),1),0)</f>
        <v>x</v>
      </c>
      <c r="J34" s="129">
        <f>IFERROR(INDEX('на отправку (3)'!N:N,MATCH($V34,'на отправку (3)'!$B:$B,0),1),0)</f>
        <v>0</v>
      </c>
      <c r="K34" s="92">
        <f>IFERROR(INDEX('на отправку (3)'!O:O,MATCH($V34,'на отправку (3)'!$B:$B,0),1),0)</f>
        <v>0</v>
      </c>
      <c r="L34" s="92">
        <f>IFERROR(INDEX('на отправку (3)'!P:P,MATCH($V34,'на отправку (3)'!$B:$B,0),1),0)</f>
        <v>3</v>
      </c>
      <c r="M34" s="92">
        <f>IFERROR(INDEX('на отправку (3)'!Q:Q,MATCH($V34,'на отправку (3)'!$B:$B,0),1),0)</f>
        <v>1</v>
      </c>
      <c r="N34" s="92">
        <f>IFERROR(INDEX('на отправку (3)'!R:R,MATCH($V34,'на отправку (3)'!$B:$B,0),1),0)</f>
        <v>0</v>
      </c>
      <c r="O34" s="92">
        <f>IFERROR(INDEX('на отправку (3)'!S:S,MATCH($V34,'на отправку (3)'!$B:$B,0),1),0)</f>
        <v>35</v>
      </c>
      <c r="P34" s="92">
        <f>IFERROR(INDEX('на отправку (3)'!T:T,MATCH($V34,'на отправку (3)'!$B:$B,0),1),0)</f>
        <v>123</v>
      </c>
      <c r="Q34" s="92">
        <f>IFERROR(INDEX('на отправку (3)'!U:U,MATCH($V34,'на отправку (3)'!$B:$B,0),1),0)</f>
        <v>0.28455284600000003</v>
      </c>
      <c r="R34" s="129">
        <f>IFERROR(INDEX('на отправку (3)'!V:V,MATCH($V34,'на отправку (3)'!$B:$B,0),1),0)</f>
        <v>0</v>
      </c>
      <c r="S34" s="92">
        <f>IFERROR(INDEX('на отправку (3)'!W:W,MATCH($V34,'на отправку (3)'!$B:$B,0),1),0)</f>
        <v>0</v>
      </c>
      <c r="U34" s="71">
        <f t="shared" ref="U34" si="7">IF(J34&gt;0,1,0)</f>
        <v>0</v>
      </c>
      <c r="V34" s="89" t="str">
        <f t="shared" ref="V34" si="8">CONCATENATE($U$1,"№",C34)</f>
        <v>021104№21</v>
      </c>
      <c r="W34" s="8">
        <f>IFERROR(INDEX('на отправку (3)'!AB:AB,MATCH($V34,'на отправку (3)'!$B:$B,0),1),0)</f>
        <v>0.39646335199999999</v>
      </c>
      <c r="X34" s="8">
        <f>IFERROR(INDEX('на отправку (3)'!AC:AC,MATCH($V34,'на отправку (3)'!$B:$B,0),1),0)</f>
        <v>1</v>
      </c>
      <c r="Y34" s="8">
        <v>8</v>
      </c>
      <c r="Z34" s="8">
        <f t="shared" si="2"/>
        <v>8</v>
      </c>
    </row>
    <row r="35" spans="1:27" ht="56.25" customHeight="1" x14ac:dyDescent="0.25">
      <c r="A35" s="201" t="s">
        <v>3134</v>
      </c>
      <c r="B35" s="184">
        <v>24</v>
      </c>
      <c r="C35" s="123">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1" t="str">
        <f>IFERROR(INDEX('на отправку (3)'!J:J,MATCH($V35,'на отправку (3)'!$B:$B,0),1),0)</f>
        <v>x</v>
      </c>
      <c r="H35" s="92">
        <f>IFERROR(INDEX('на отправку (3)'!K:K,MATCH($V35,'на отправку (3)'!$B:$B,0),1),0)/100</f>
        <v>0</v>
      </c>
      <c r="I35" s="191" t="str">
        <f>IFERROR(INDEX('на отправку (3)'!M:M,MATCH($V35,'на отправку (3)'!$B:$B,0),1),0)</f>
        <v>x</v>
      </c>
      <c r="J35" s="129">
        <f>IFERROR(INDEX('на отправку (3)'!N:N,MATCH($V35,'на отправку (3)'!$B:$B,0),1),0)</f>
        <v>0</v>
      </c>
      <c r="K35" s="92">
        <f>IFERROR(INDEX('на отправку (3)'!O:O,MATCH($V35,'на отправку (3)'!$B:$B,0),1),0)</f>
        <v>0</v>
      </c>
      <c r="L35" s="92">
        <f>IFERROR(INDEX('на отправку (3)'!P:P,MATCH($V35,'на отправку (3)'!$B:$B,0),1),0)</f>
        <v>0</v>
      </c>
      <c r="M35" s="92">
        <f>IFERROR(INDEX('на отправку (3)'!Q:Q,MATCH($V35,'на отправку (3)'!$B:$B,0),1),0)</f>
        <v>2</v>
      </c>
      <c r="N35" s="92">
        <f>IFERROR(INDEX('на отправку (3)'!R:R,MATCH($V35,'на отправку (3)'!$B:$B,0),1),0)</f>
        <v>0</v>
      </c>
      <c r="O35" s="92">
        <f>IFERROR(INDEX('на отправку (3)'!S:S,MATCH($V35,'на отправку (3)'!$B:$B,0),1),0)</f>
        <v>0</v>
      </c>
      <c r="P35" s="92">
        <f>IFERROR(INDEX('на отправку (3)'!T:T,MATCH($V35,'на отправку (3)'!$B:$B,0),1),0)</f>
        <v>0</v>
      </c>
      <c r="Q35" s="92">
        <f>IFERROR(INDEX('на отправку (3)'!U:U,MATCH($V35,'на отправку (3)'!$B:$B,0),1),0)</f>
        <v>0</v>
      </c>
      <c r="R35" s="129">
        <f>IFERROR(INDEX('на отправку (3)'!V:V,MATCH($V35,'на отправку (3)'!$B:$B,0),1),0)</f>
        <v>0</v>
      </c>
      <c r="S35" s="92">
        <f>IFERROR(INDEX('на отправку (3)'!W:W,MATCH($V35,'на отправку (3)'!$B:$B,0),1),0)</f>
        <v>0</v>
      </c>
      <c r="U35" s="71">
        <f t="shared" ref="U35:U37" si="9">IF(J35&gt;0,1,0)</f>
        <v>0</v>
      </c>
      <c r="V35" s="89" t="str">
        <f t="shared" ref="V35:V37" si="10">CONCATENATE($U$1,"№",C35)</f>
        <v>021104№23</v>
      </c>
      <c r="W35" s="8">
        <f>IFERROR(INDEX('на отправку (3)'!AB:AB,MATCH($V35,'на отправку (3)'!$B:$B,0),1),0)</f>
        <v>0.6</v>
      </c>
      <c r="X35" s="8">
        <f>IFERROR(INDEX('на отправку (3)'!AC:AC,MATCH($V35,'на отправку (3)'!$B:$B,0),1),0)</f>
        <v>1</v>
      </c>
      <c r="Y35" s="8">
        <v>9</v>
      </c>
      <c r="Z35" s="8">
        <f t="shared" si="2"/>
        <v>0</v>
      </c>
    </row>
    <row r="36" spans="1:27" ht="60" customHeight="1" x14ac:dyDescent="0.25">
      <c r="A36" s="201" t="s">
        <v>3135</v>
      </c>
      <c r="B36" s="184">
        <v>25</v>
      </c>
      <c r="C36" s="123">
        <v>24</v>
      </c>
      <c r="D36" s="92">
        <f>IFERROR(INDEX('на отправку (3)'!G:G,MATCH($V36,'на отправку (3)'!$B:$B,0),1),0)</f>
        <v>1</v>
      </c>
      <c r="E36" s="92">
        <f>IFERROR(INDEX('на отправку (3)'!H:H,MATCH($V36,'на отправку (3)'!$B:$B,0),1),0)</f>
        <v>1</v>
      </c>
      <c r="F36" s="92">
        <f>IFERROR(INDEX('на отправку (3)'!I:I,MATCH($V36,'на отправку (3)'!$B:$B,0),1),0)</f>
        <v>1</v>
      </c>
      <c r="G36" s="191" t="str">
        <f>IFERROR(INDEX('на отправку (3)'!J:J,MATCH($V36,'на отправку (3)'!$B:$B,0),1),0)</f>
        <v>x</v>
      </c>
      <c r="H36" s="92">
        <f>IFERROR(INDEX('на отправку (3)'!K:K,MATCH($V36,'на отправку (3)'!$B:$B,0),1),0)/100</f>
        <v>0</v>
      </c>
      <c r="I36" s="191" t="str">
        <f>IFERROR(INDEX('на отправку (3)'!M:M,MATCH($V36,'на отправку (3)'!$B:$B,0),1),0)</f>
        <v>x</v>
      </c>
      <c r="J36" s="129">
        <f>IFERROR(INDEX('на отправку (3)'!N:N,MATCH($V36,'на отправку (3)'!$B:$B,0),1),0)</f>
        <v>9</v>
      </c>
      <c r="K36" s="92">
        <f>IFERROR(INDEX('на отправку (3)'!O:O,MATCH($V36,'на отправку (3)'!$B:$B,0),1),0)</f>
        <v>2</v>
      </c>
      <c r="L36" s="92">
        <f>IFERROR(INDEX('на отправку (3)'!P:P,MATCH($V36,'на отправку (3)'!$B:$B,0),1),0)</f>
        <v>4</v>
      </c>
      <c r="M36" s="92">
        <f>IFERROR(INDEX('на отправку (3)'!Q:Q,MATCH($V36,'на отправку (3)'!$B:$B,0),1),0)</f>
        <v>1</v>
      </c>
      <c r="N36" s="92">
        <f>IFERROR(INDEX('на отправку (3)'!R:R,MATCH($V36,'на отправку (3)'!$B:$B,0),1),0)</f>
        <v>0</v>
      </c>
      <c r="O36" s="92">
        <f>IFERROR(INDEX('на отправку (3)'!S:S,MATCH($V36,'на отправку (3)'!$B:$B,0),1),0)</f>
        <v>2</v>
      </c>
      <c r="P36" s="92">
        <f>IFERROR(INDEX('на отправку (3)'!T:T,MATCH($V36,'на отправку (3)'!$B:$B,0),1),0)</f>
        <v>2</v>
      </c>
      <c r="Q36" s="92">
        <f>IFERROR(INDEX('на отправку (3)'!U:U,MATCH($V36,'на отправку (3)'!$B:$B,0),1),0)</f>
        <v>1</v>
      </c>
      <c r="R36" s="129">
        <f>IFERROR(INDEX('на отправку (3)'!V:V,MATCH($V36,'на отправку (3)'!$B:$B,0),1),0)</f>
        <v>0</v>
      </c>
      <c r="S36" s="92">
        <f>IFERROR(INDEX('на отправку (3)'!W:W,MATCH($V36,'на отправку (3)'!$B:$B,0),1),0)</f>
        <v>0</v>
      </c>
      <c r="U36" s="71">
        <f t="shared" si="9"/>
        <v>1</v>
      </c>
      <c r="V36" s="89" t="str">
        <f t="shared" si="10"/>
        <v>021104№24</v>
      </c>
      <c r="W36" s="8">
        <f>IFERROR(INDEX('на отправку (3)'!AB:AB,MATCH($V36,'на отправку (3)'!$B:$B,0),1),0)</f>
        <v>0.381578947</v>
      </c>
      <c r="X36" s="8">
        <f>IFERROR(INDEX('на отправку (3)'!AC:AC,MATCH($V36,'на отправку (3)'!$B:$B,0),1),0)</f>
        <v>1</v>
      </c>
      <c r="Y36" s="8">
        <v>9</v>
      </c>
      <c r="Z36" s="8">
        <f t="shared" si="2"/>
        <v>9</v>
      </c>
    </row>
    <row r="37" spans="1:27" ht="46.5" customHeight="1" x14ac:dyDescent="0.25">
      <c r="A37" s="201" t="s">
        <v>3136</v>
      </c>
      <c r="B37" s="184">
        <v>26</v>
      </c>
      <c r="C37" s="123">
        <v>25</v>
      </c>
      <c r="D37" s="92">
        <f>IFERROR(INDEX('на отправку (3)'!G:G,MATCH($V37,'на отправку (3)'!$B:$B,0),1),0)</f>
        <v>132</v>
      </c>
      <c r="E37" s="92">
        <f>IFERROR(INDEX('на отправку (3)'!H:H,MATCH($V37,'на отправку (3)'!$B:$B,0),1),0)</f>
        <v>135</v>
      </c>
      <c r="F37" s="92">
        <f>IFERROR(INDEX('на отправку (3)'!I:I,MATCH($V37,'на отправку (3)'!$B:$B,0),1),0)</f>
        <v>0.97777777799999999</v>
      </c>
      <c r="G37" s="191">
        <f>IFERROR(INDEX('на отправку (3)'!J:J,MATCH($V37,'на отправку (3)'!$B:$B,0),1),0)</f>
        <v>1</v>
      </c>
      <c r="H37" s="92">
        <f>IFERROR(INDEX('на отправку (3)'!K:K,MATCH($V37,'на отправку (3)'!$B:$B,0),1),0)</f>
        <v>-3.3167500000000003E-4</v>
      </c>
      <c r="I37" s="191" t="str">
        <f>IFERROR(INDEX('на отправку (3)'!M:M,MATCH($V37,'на отправку (3)'!$B:$B,0),1),0)</f>
        <v>x</v>
      </c>
      <c r="J37" s="129">
        <f>IFERROR(INDEX('на отправку (3)'!N:N,MATCH($V37,'на отправку (3)'!$B:$B,0),1),0)</f>
        <v>4.5</v>
      </c>
      <c r="K37" s="92">
        <f>IFERROR(INDEX('на отправку (3)'!O:O,MATCH($V37,'на отправку (3)'!$B:$B,0),1),0)</f>
        <v>0</v>
      </c>
      <c r="L37" s="92">
        <f>IFERROR(INDEX('на отправку (3)'!P:P,MATCH($V37,'на отправку (3)'!$B:$B,0),1),0)</f>
        <v>4</v>
      </c>
      <c r="M37" s="92">
        <f>IFERROR(INDEX('на отправку (3)'!Q:Q,MATCH($V37,'на отправку (3)'!$B:$B,0),1),0)</f>
        <v>1</v>
      </c>
      <c r="N37" s="92">
        <f>IFERROR(INDEX('на отправку (3)'!R:R,MATCH($V37,'на отправку (3)'!$B:$B,0),1),0)</f>
        <v>0</v>
      </c>
      <c r="O37" s="92">
        <f>IFERROR(INDEX('на отправку (3)'!S:S,MATCH($V37,'на отправку (3)'!$B:$B,0),1),0)</f>
        <v>134</v>
      </c>
      <c r="P37" s="92">
        <f>IFERROR(INDEX('на отправку (3)'!T:T,MATCH($V37,'на отправку (3)'!$B:$B,0),1),0)</f>
        <v>137</v>
      </c>
      <c r="Q37" s="92">
        <f>IFERROR(INDEX('на отправку (3)'!U:U,MATCH($V37,'на отправку (3)'!$B:$B,0),1),0)</f>
        <v>0.97810218999999998</v>
      </c>
      <c r="R37" s="129">
        <f>IFERROR(INDEX('на отправку (3)'!V:V,MATCH($V37,'на отправку (3)'!$B:$B,0),1),0)</f>
        <v>0</v>
      </c>
      <c r="S37" s="92">
        <f>IFERROR(INDEX('на отправку (3)'!W:W,MATCH($V37,'на отправку (3)'!$B:$B,0),1),0)</f>
        <v>0</v>
      </c>
      <c r="U37" s="71">
        <f t="shared" si="9"/>
        <v>1</v>
      </c>
      <c r="V37" s="89" t="str">
        <f t="shared" si="10"/>
        <v>021104№25</v>
      </c>
      <c r="W37" s="8">
        <f>IFERROR(INDEX('на отправку (3)'!AB:AB,MATCH($V37,'на отправку (3)'!$B:$B,0),1),0)</f>
        <v>0.97159166299999999</v>
      </c>
      <c r="X37" s="8">
        <f>IFERROR(INDEX('на отправку (3)'!AC:AC,MATCH($V37,'на отправку (3)'!$B:$B,0),1),0)</f>
        <v>1</v>
      </c>
      <c r="Y37" s="8">
        <v>9</v>
      </c>
      <c r="Z37" s="8">
        <f t="shared" si="2"/>
        <v>9</v>
      </c>
    </row>
    <row r="38" spans="1:27" s="136" customFormat="1" ht="21" customHeight="1" x14ac:dyDescent="0.25">
      <c r="A38" s="202"/>
      <c r="B38" s="187"/>
      <c r="C38" s="134"/>
      <c r="D38" s="135" t="s">
        <v>3091</v>
      </c>
      <c r="E38" s="135"/>
      <c r="F38" s="135"/>
      <c r="G38" s="190"/>
      <c r="H38" s="135"/>
      <c r="I38" s="193"/>
      <c r="J38" s="139">
        <f>IF(SUM(J39:J45)&lt;0,0,SUM(J39:J45))</f>
        <v>31</v>
      </c>
      <c r="K38" s="135"/>
      <c r="L38" s="135"/>
      <c r="M38" s="135"/>
      <c r="N38" s="135"/>
      <c r="O38" s="135"/>
      <c r="P38" s="135"/>
      <c r="Q38" s="135"/>
      <c r="R38" s="135"/>
      <c r="S38" s="135"/>
      <c r="U38" s="137"/>
      <c r="W38" s="137"/>
      <c r="X38" s="137"/>
      <c r="Y38" s="137"/>
      <c r="Z38" s="8"/>
    </row>
    <row r="39" spans="1:27" ht="63" customHeight="1" x14ac:dyDescent="0.25">
      <c r="A39" s="201" t="s">
        <v>3137</v>
      </c>
      <c r="B39" s="120">
        <v>27</v>
      </c>
      <c r="C39" s="120">
        <v>27</v>
      </c>
      <c r="D39" s="92">
        <f>IFERROR(INDEX('на отправку (3)'!G:G,MATCH($V39,'на отправку (3)'!$B:$B,0),1),0)</f>
        <v>0</v>
      </c>
      <c r="E39" s="92">
        <f>IFERROR(INDEX('на отправку (3)'!H:H,MATCH($V39,'на отправку (3)'!$B:$B,0),1),0)</f>
        <v>11</v>
      </c>
      <c r="F39" s="92">
        <f>IFERROR(INDEX('на отправку (3)'!I:I,MATCH($V39,'на отправку (3)'!$B:$B,0),1),0)</f>
        <v>0</v>
      </c>
      <c r="G39" s="191">
        <f>IFERROR(INDEX('на отправку (3)'!J:J,MATCH($V39,'на отправку (3)'!$B:$B,0),1),0)</f>
        <v>0</v>
      </c>
      <c r="H39" s="92">
        <f>IFERROR(INDEX('на отправку (3)'!K:K,MATCH($V39,'на отправку (3)'!$B:$B,0),1),0)/100</f>
        <v>0</v>
      </c>
      <c r="I39" s="191">
        <f>IFERROR(INDEX('на отправку (3)'!M:M,MATCH($V39,'на отправку (3)'!$B:$B,0),1),0)</f>
        <v>0</v>
      </c>
      <c r="J39" s="129">
        <f>IFERROR(INDEX('на отправку (3)'!N:N,MATCH($V39,'на отправку (3)'!$B:$B,0),1),0)</f>
        <v>4</v>
      </c>
      <c r="K39" s="92" t="str">
        <f>IFERROR(INDEX('на отправку (3)'!O:O,MATCH($V39,'на отправку (3)'!$B:$B,0),1),0)</f>
        <v>x</v>
      </c>
      <c r="L39" s="92" t="str">
        <f>IFERROR(INDEX('на отправку (3)'!P:P,MATCH($V39,'на отправку (3)'!$B:$B,0),1),0)</f>
        <v>x</v>
      </c>
      <c r="M39" s="92">
        <f>IFERROR(INDEX('на отправку (3)'!Q:Q,MATCH($V39,'на отправку (3)'!$B:$B,0),1),0)</f>
        <v>1</v>
      </c>
      <c r="N39" s="98"/>
      <c r="O39" s="92">
        <f>IFERROR(INDEX('на отправку (3)'!S:S,MATCH($V39,'на отправку (3)'!$B:$B,0),1),0)</f>
        <v>0</v>
      </c>
      <c r="P39" s="92">
        <f>IFERROR(INDEX('на отправку (3)'!T:T,MATCH($V39,'на отправку (3)'!$B:$B,0),1),0)</f>
        <v>0</v>
      </c>
      <c r="Q39" s="92">
        <f>IFERROR(INDEX('на отправку (3)'!U:U,MATCH($V39,'на отправку (3)'!$B:$B,0),1),0)</f>
        <v>0</v>
      </c>
      <c r="R39" s="129">
        <f>IFERROR(INDEX('на отправку (3)'!V:V,MATCH($V39,'на отправку (3)'!$B:$B,0),1),0)</f>
        <v>0</v>
      </c>
      <c r="S39" s="98"/>
      <c r="U39" s="71">
        <f t="shared" ref="U39" si="11">IF(J39&gt;0,1,0)</f>
        <v>1</v>
      </c>
      <c r="V39" s="89" t="str">
        <f t="shared" ref="V39" si="12">CONCATENATE($U$1,"№",C39)</f>
        <v>021104№27</v>
      </c>
      <c r="W39" s="8">
        <f>IFERROR(INDEX('на отправку (3)'!AB:AB,MATCH($V39,'на отправку (3)'!$B:$B,0),1),0)</f>
        <v>0</v>
      </c>
      <c r="X39" s="8">
        <f>IFERROR(INDEX('на отправку (3)'!AC:AC,MATCH($V39,'на отправку (3)'!$B:$B,0),1),0)</f>
        <v>0</v>
      </c>
      <c r="Y39" s="8">
        <v>4</v>
      </c>
      <c r="Z39" s="8">
        <f t="shared" si="2"/>
        <v>4</v>
      </c>
    </row>
    <row r="40" spans="1:27" ht="49.5" customHeight="1" x14ac:dyDescent="0.25">
      <c r="A40" s="201" t="s">
        <v>3138</v>
      </c>
      <c r="B40" s="120">
        <v>28</v>
      </c>
      <c r="C40" s="120">
        <v>28</v>
      </c>
      <c r="D40" s="92">
        <f>IFERROR(INDEX('на отправку (3)'!G:G,MATCH($V40,'на отправку (3)'!$B:$B,0),1),0)</f>
        <v>0</v>
      </c>
      <c r="E40" s="92">
        <f>IFERROR(INDEX('на отправку (3)'!H:H,MATCH($V40,'на отправку (3)'!$B:$B,0),1),0)</f>
        <v>332</v>
      </c>
      <c r="F40" s="92">
        <f>IFERROR(INDEX('на отправку (3)'!I:I,MATCH($V40,'на отправку (3)'!$B:$B,0),1),0)</f>
        <v>0</v>
      </c>
      <c r="G40" s="191">
        <f>IFERROR(INDEX('на отправку (3)'!J:J,MATCH($V40,'на отправку (3)'!$B:$B,0),1),0)</f>
        <v>0</v>
      </c>
      <c r="H40" s="92">
        <f>IFERROR(INDEX('на отправку (3)'!K:K,MATCH($V40,'на отправку (3)'!$B:$B,0),1),0)/100</f>
        <v>0</v>
      </c>
      <c r="I40" s="191">
        <f>IFERROR(INDEX('на отправку (3)'!M:M,MATCH($V40,'на отправку (3)'!$B:$B,0),1),0)</f>
        <v>0</v>
      </c>
      <c r="J40" s="129">
        <f>IFERROR(INDEX('на отправку (3)'!N:N,MATCH($V40,'на отправку (3)'!$B:$B,0),1),0)</f>
        <v>3</v>
      </c>
      <c r="K40" s="92" t="str">
        <f>IFERROR(INDEX('на отправку (3)'!O:O,MATCH($V40,'на отправку (3)'!$B:$B,0),1),0)</f>
        <v>x</v>
      </c>
      <c r="L40" s="92" t="str">
        <f>IFERROR(INDEX('на отправку (3)'!P:P,MATCH($V40,'на отправку (3)'!$B:$B,0),1),0)</f>
        <v>x</v>
      </c>
      <c r="M40" s="92">
        <f>IFERROR(INDEX('на отправку (3)'!Q:Q,MATCH($V40,'на отправку (3)'!$B:$B,0),1),0)</f>
        <v>1</v>
      </c>
      <c r="N40" s="98"/>
      <c r="O40" s="92">
        <f>IFERROR(INDEX('на отправку (3)'!S:S,MATCH($V40,'на отправку (3)'!$B:$B,0),1),0)</f>
        <v>6</v>
      </c>
      <c r="P40" s="92">
        <f>IFERROR(INDEX('на отправку (3)'!T:T,MATCH($V40,'на отправку (3)'!$B:$B,0),1),0)</f>
        <v>1231</v>
      </c>
      <c r="Q40" s="92">
        <f>IFERROR(INDEX('на отправку (3)'!U:U,MATCH($V40,'на отправку (3)'!$B:$B,0),1),0)</f>
        <v>4.8740859999999997E-3</v>
      </c>
      <c r="R40" s="129">
        <f>IFERROR(INDEX('на отправку (3)'!V:V,MATCH($V40,'на отправку (3)'!$B:$B,0),1),0)</f>
        <v>0</v>
      </c>
      <c r="S40" s="98"/>
      <c r="U40" s="71">
        <f t="shared" ref="U40:U45" si="13">IF(J40&gt;0,1,0)</f>
        <v>1</v>
      </c>
      <c r="V40" s="89" t="str">
        <f t="shared" ref="V40:V45" si="14">CONCATENATE($U$1,"№",C40)</f>
        <v>021104№28</v>
      </c>
      <c r="W40" s="8">
        <f>IFERROR(INDEX('на отправку (3)'!AB:AB,MATCH($V40,'на отправку (3)'!$B:$B,0),1),0)</f>
        <v>4.6442499999999999E-3</v>
      </c>
      <c r="X40" s="8">
        <f>IFERROR(INDEX('на отправку (3)'!AC:AC,MATCH($V40,'на отправку (3)'!$B:$B,0),1),0)</f>
        <v>0</v>
      </c>
      <c r="Y40" s="8">
        <v>3</v>
      </c>
      <c r="Z40" s="8">
        <f t="shared" si="2"/>
        <v>3</v>
      </c>
    </row>
    <row r="41" spans="1:27" ht="15.75" customHeight="1" x14ac:dyDescent="0.25">
      <c r="A41" s="201" t="s">
        <v>3139</v>
      </c>
      <c r="B41" s="120">
        <v>29</v>
      </c>
      <c r="C41" s="120">
        <v>29</v>
      </c>
      <c r="D41" s="92">
        <f>IFERROR(INDEX('на отправку (3)'!G:G,MATCH($V41,'на отправку (3)'!$B:$B,0),1),0)</f>
        <v>0</v>
      </c>
      <c r="E41" s="92">
        <f>IFERROR(INDEX('на отправку (3)'!H:H,MATCH($V41,'на отправку (3)'!$B:$B,0),1),0)</f>
        <v>332</v>
      </c>
      <c r="F41" s="92">
        <f>IFERROR(INDEX('на отправку (3)'!I:I,MATCH($V41,'на отправку (3)'!$B:$B,0),1),0)</f>
        <v>0</v>
      </c>
      <c r="G41" s="191">
        <f>IFERROR(INDEX('на отправку (3)'!J:J,MATCH($V41,'на отправку (3)'!$B:$B,0),1),0)</f>
        <v>0</v>
      </c>
      <c r="H41" s="92">
        <f>IFERROR(INDEX('на отправку (3)'!K:K,MATCH($V41,'на отправку (3)'!$B:$B,0),1),0)/100</f>
        <v>0</v>
      </c>
      <c r="I41" s="191">
        <f>IFERROR(INDEX('на отправку (3)'!M:M,MATCH($V41,'на отправку (3)'!$B:$B,0),1),0)</f>
        <v>0</v>
      </c>
      <c r="J41" s="129">
        <f>IFERROR(INDEX('на отправку (3)'!N:N,MATCH($V41,'на отправку (3)'!$B:$B,0),1),0)</f>
        <v>5</v>
      </c>
      <c r="K41" s="92" t="str">
        <f>IFERROR(INDEX('на отправку (3)'!O:O,MATCH($V41,'на отправку (3)'!$B:$B,0),1),0)</f>
        <v>x</v>
      </c>
      <c r="L41" s="92" t="str">
        <f>IFERROR(INDEX('на отправку (3)'!P:P,MATCH($V41,'на отправку (3)'!$B:$B,0),1),0)</f>
        <v>x</v>
      </c>
      <c r="M41" s="92">
        <f>IFERROR(INDEX('на отправку (3)'!Q:Q,MATCH($V41,'на отправку (3)'!$B:$B,0),1),0)</f>
        <v>1</v>
      </c>
      <c r="N41" s="98"/>
      <c r="O41" s="92">
        <f>IFERROR(INDEX('на отправку (3)'!S:S,MATCH($V41,'на отправку (3)'!$B:$B,0),1),0)</f>
        <v>0</v>
      </c>
      <c r="P41" s="92">
        <f>IFERROR(INDEX('на отправку (3)'!T:T,MATCH($V41,'на отправку (3)'!$B:$B,0),1),0)</f>
        <v>1231</v>
      </c>
      <c r="Q41" s="92">
        <f>IFERROR(INDEX('на отправку (3)'!U:U,MATCH($V41,'на отправку (3)'!$B:$B,0),1),0)</f>
        <v>0</v>
      </c>
      <c r="R41" s="129">
        <f>IFERROR(INDEX('на отправку (3)'!V:V,MATCH($V41,'на отправку (3)'!$B:$B,0),1),0)</f>
        <v>0</v>
      </c>
      <c r="S41" s="98"/>
      <c r="U41" s="71">
        <f t="shared" si="13"/>
        <v>1</v>
      </c>
      <c r="V41" s="89" t="str">
        <f t="shared" si="14"/>
        <v>021104№29</v>
      </c>
      <c r="W41" s="8">
        <f>IFERROR(INDEX('на отправку (3)'!AB:AB,MATCH($V41,'на отправку (3)'!$B:$B,0),1),0)</f>
        <v>1.6719300000000001E-3</v>
      </c>
      <c r="X41" s="8">
        <f>IFERROR(INDEX('на отправку (3)'!AC:AC,MATCH($V41,'на отправку (3)'!$B:$B,0),1),0)</f>
        <v>0</v>
      </c>
      <c r="Y41" s="8">
        <v>5</v>
      </c>
      <c r="Z41" s="8">
        <f t="shared" si="2"/>
        <v>5</v>
      </c>
    </row>
    <row r="42" spans="1:27" ht="15.75" customHeight="1" x14ac:dyDescent="0.25">
      <c r="A42" s="201" t="s">
        <v>3140</v>
      </c>
      <c r="B42" s="120">
        <v>30</v>
      </c>
      <c r="C42" s="120">
        <v>30</v>
      </c>
      <c r="D42" s="92">
        <f>IFERROR(INDEX('на отправку (3)'!G:G,MATCH($V42,'на отправку (3)'!$B:$B,0),1),0)</f>
        <v>0</v>
      </c>
      <c r="E42" s="92">
        <f>IFERROR(INDEX('на отправку (3)'!H:H,MATCH($V42,'на отправку (3)'!$B:$B,0),1),0)</f>
        <v>332</v>
      </c>
      <c r="F42" s="92">
        <f>IFERROR(INDEX('на отправку (3)'!I:I,MATCH($V42,'на отправку (3)'!$B:$B,0),1),0)</f>
        <v>0</v>
      </c>
      <c r="G42" s="191">
        <f>IFERROR(INDEX('на отправку (3)'!J:J,MATCH($V42,'на отправку (3)'!$B:$B,0),1),0)</f>
        <v>0</v>
      </c>
      <c r="H42" s="92">
        <f>IFERROR(INDEX('на отправку (3)'!K:K,MATCH($V42,'на отправку (3)'!$B:$B,0),1),0)/100</f>
        <v>0</v>
      </c>
      <c r="I42" s="191">
        <f>IFERROR(INDEX('на отправку (3)'!M:M,MATCH($V42,'на отправку (3)'!$B:$B,0),1),0)</f>
        <v>0</v>
      </c>
      <c r="J42" s="129">
        <f>IFERROR(INDEX('на отправку (3)'!N:N,MATCH($V42,'на отправку (3)'!$B:$B,0),1),0)</f>
        <v>8</v>
      </c>
      <c r="K42" s="92" t="str">
        <f>IFERROR(INDEX('на отправку (3)'!O:O,MATCH($V42,'на отправку (3)'!$B:$B,0),1),0)</f>
        <v>x</v>
      </c>
      <c r="L42" s="92" t="str">
        <f>IFERROR(INDEX('на отправку (3)'!P:P,MATCH($V42,'на отправку (3)'!$B:$B,0),1),0)</f>
        <v>x</v>
      </c>
      <c r="M42" s="92">
        <f>IFERROR(INDEX('на отправку (3)'!Q:Q,MATCH($V42,'на отправку (3)'!$B:$B,0),1),0)</f>
        <v>1</v>
      </c>
      <c r="N42" s="98"/>
      <c r="O42" s="92">
        <f>IFERROR(INDEX('на отправку (3)'!S:S,MATCH($V42,'на отправку (3)'!$B:$B,0),1),0)</f>
        <v>0</v>
      </c>
      <c r="P42" s="92">
        <f>IFERROR(INDEX('на отправку (3)'!T:T,MATCH($V42,'на отправку (3)'!$B:$B,0),1),0)</f>
        <v>1231</v>
      </c>
      <c r="Q42" s="92">
        <f>IFERROR(INDEX('на отправку (3)'!U:U,MATCH($V42,'на отправку (3)'!$B:$B,0),1),0)</f>
        <v>0</v>
      </c>
      <c r="R42" s="129">
        <f>IFERROR(INDEX('на отправку (3)'!V:V,MATCH($V42,'на отправку (3)'!$B:$B,0),1),0)</f>
        <v>0</v>
      </c>
      <c r="S42" s="98"/>
      <c r="U42" s="71">
        <f t="shared" si="13"/>
        <v>1</v>
      </c>
      <c r="V42" s="89" t="str">
        <f t="shared" si="14"/>
        <v>021104№30</v>
      </c>
      <c r="W42" s="8">
        <f>IFERROR(INDEX('на отправку (3)'!AB:AB,MATCH($V42,'на отправку (3)'!$B:$B,0),1),0)</f>
        <v>0</v>
      </c>
      <c r="X42" s="8">
        <f>IFERROR(INDEX('на отправку (3)'!AC:AC,MATCH($V42,'на отправку (3)'!$B:$B,0),1),0)</f>
        <v>0</v>
      </c>
      <c r="Y42" s="8">
        <v>8</v>
      </c>
      <c r="Z42" s="8">
        <f t="shared" si="2"/>
        <v>8</v>
      </c>
    </row>
    <row r="43" spans="1:27" ht="53.25" customHeight="1" x14ac:dyDescent="0.25">
      <c r="A43" s="201" t="s">
        <v>2534</v>
      </c>
      <c r="B43" s="120">
        <v>31</v>
      </c>
      <c r="C43" s="120">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1">
        <f>IFERROR(INDEX('на отправку (3)'!J:J,MATCH($V43,'на отправку (3)'!$B:$B,0),1),0)</f>
        <v>0</v>
      </c>
      <c r="H43" s="92">
        <f>IFERROR(INDEX('на отправку (3)'!K:K,MATCH($V43,'на отправку (3)'!$B:$B,0),1),0)/100</f>
        <v>0</v>
      </c>
      <c r="I43" s="191">
        <f>IFERROR(INDEX('на отправку (3)'!M:M,MATCH($V43,'на отправку (3)'!$B:$B,0),1),0)</f>
        <v>0</v>
      </c>
      <c r="J43" s="129">
        <v>3</v>
      </c>
      <c r="K43" s="92" t="str">
        <f>IFERROR(INDEX('на отправку (3)'!O:O,MATCH($V43,'на отправку (3)'!$B:$B,0),1),0)</f>
        <v>x</v>
      </c>
      <c r="L43" s="92" t="str">
        <f>IFERROR(INDEX('на отправку (3)'!P:P,MATCH($V43,'на отправку (3)'!$B:$B,0),1),0)</f>
        <v>x</v>
      </c>
      <c r="M43" s="92">
        <f>IFERROR(INDEX('на отправку (3)'!Q:Q,MATCH($V43,'на отправку (3)'!$B:$B,0),1),0)</f>
        <v>1</v>
      </c>
      <c r="N43" s="98"/>
      <c r="O43" s="92">
        <f>IFERROR(INDEX('на отправку (3)'!S:S,MATCH($V43,'на отправку (3)'!$B:$B,0),1),0)</f>
        <v>0</v>
      </c>
      <c r="P43" s="92">
        <f>IFERROR(INDEX('на отправку (3)'!T:T,MATCH($V43,'на отправку (3)'!$B:$B,0),1),0)</f>
        <v>0</v>
      </c>
      <c r="Q43" s="92">
        <f>IFERROR(INDEX('на отправку (3)'!U:U,MATCH($V43,'на отправку (3)'!$B:$B,0),1),0)</f>
        <v>0</v>
      </c>
      <c r="R43" s="129">
        <f>IFERROR(INDEX('на отправку (3)'!V:V,MATCH($V43,'на отправку (3)'!$B:$B,0),1),0)</f>
        <v>0</v>
      </c>
      <c r="S43" s="98"/>
      <c r="U43" s="71">
        <f t="shared" si="13"/>
        <v>1</v>
      </c>
      <c r="V43" s="89" t="str">
        <f t="shared" si="14"/>
        <v>021104№31</v>
      </c>
      <c r="W43" s="8">
        <f>IFERROR(INDEX('на отправку (3)'!AB:AB,MATCH($V43,'на отправку (3)'!$B:$B,0),1),0)</f>
        <v>0</v>
      </c>
      <c r="X43" s="8">
        <f>IFERROR(INDEX('на отправку (3)'!AC:AC,MATCH($V43,'на отправку (3)'!$B:$B,0),1),0)</f>
        <v>0</v>
      </c>
      <c r="Y43" s="8">
        <v>3</v>
      </c>
      <c r="Z43" s="8">
        <f t="shared" si="2"/>
        <v>3</v>
      </c>
    </row>
    <row r="44" spans="1:27" ht="53.25" customHeight="1" x14ac:dyDescent="0.25">
      <c r="A44" s="201" t="s">
        <v>2536</v>
      </c>
      <c r="B44" s="120">
        <v>32</v>
      </c>
      <c r="C44" s="120">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1">
        <f>IFERROR(INDEX('на отправку (3)'!J:J,MATCH($V44,'на отправку (3)'!$B:$B,0),1),0)</f>
        <v>0</v>
      </c>
      <c r="H44" s="92">
        <f>IFERROR(INDEX('на отправку (3)'!K:K,MATCH($V44,'на отправку (3)'!$B:$B,0),1),0)/100</f>
        <v>0</v>
      </c>
      <c r="I44" s="191">
        <f>IFERROR(INDEX('на отправку (3)'!M:M,MATCH($V44,'на отправку (3)'!$B:$B,0),1),0)</f>
        <v>0</v>
      </c>
      <c r="J44" s="129">
        <v>8</v>
      </c>
      <c r="K44" s="92" t="str">
        <f>IFERROR(INDEX('на отправку (3)'!O:O,MATCH($V44,'на отправку (3)'!$B:$B,0),1),0)</f>
        <v>x</v>
      </c>
      <c r="L44" s="92" t="str">
        <f>IFERROR(INDEX('на отправку (3)'!P:P,MATCH($V44,'на отправку (3)'!$B:$B,0),1),0)</f>
        <v>x</v>
      </c>
      <c r="M44" s="92">
        <f>IFERROR(INDEX('на отправку (3)'!Q:Q,MATCH($V44,'на отправку (3)'!$B:$B,0),1),0)</f>
        <v>1</v>
      </c>
      <c r="N44" s="98"/>
      <c r="O44" s="92">
        <f>IFERROR(INDEX('на отправку (3)'!S:S,MATCH($V44,'на отправку (3)'!$B:$B,0),1),0)</f>
        <v>0</v>
      </c>
      <c r="P44" s="92">
        <f>IFERROR(INDEX('на отправку (3)'!T:T,MATCH($V44,'на отправку (3)'!$B:$B,0),1),0)</f>
        <v>0</v>
      </c>
      <c r="Q44" s="92">
        <f>IFERROR(INDEX('на отправку (3)'!U:U,MATCH($V44,'на отправку (3)'!$B:$B,0),1),0)</f>
        <v>0</v>
      </c>
      <c r="R44" s="129">
        <f>IFERROR(INDEX('на отправку (3)'!V:V,MATCH($V44,'на отправку (3)'!$B:$B,0),1),0)</f>
        <v>0</v>
      </c>
      <c r="S44" s="98"/>
      <c r="U44" s="71">
        <f t="shared" si="13"/>
        <v>1</v>
      </c>
      <c r="V44" s="89" t="str">
        <f t="shared" si="14"/>
        <v>021104№32</v>
      </c>
      <c r="W44" s="8">
        <f>IFERROR(INDEX('на отправку (3)'!AB:AB,MATCH($V44,'на отправку (3)'!$B:$B,0),1),0)</f>
        <v>0</v>
      </c>
      <c r="X44" s="8">
        <f>IFERROR(INDEX('на отправку (3)'!AC:AC,MATCH($V44,'на отправку (3)'!$B:$B,0),1),0)</f>
        <v>0</v>
      </c>
      <c r="Y44" s="8">
        <v>8</v>
      </c>
      <c r="Z44" s="8">
        <f t="shared" si="2"/>
        <v>8</v>
      </c>
    </row>
    <row r="45" spans="1:27" ht="15.75" customHeight="1" x14ac:dyDescent="0.25">
      <c r="A45" s="201" t="s">
        <v>3141</v>
      </c>
      <c r="B45" s="127">
        <v>33</v>
      </c>
      <c r="C45" s="127">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1">
        <f>IFERROR(INDEX('на отправку (3)'!J:J,MATCH($V45,'на отправку (3)'!$B:$B,0),1),0)</f>
        <v>0</v>
      </c>
      <c r="H45" s="92">
        <f>IFERROR(INDEX('на отправку (3)'!K:K,MATCH($V45,'на отправку (3)'!$B:$B,0),1),0)/100</f>
        <v>0</v>
      </c>
      <c r="I45" s="191">
        <f>IFERROR(INDEX('на отправку (3)'!M:M,MATCH($V45,'на отправку (3)'!$B:$B,0),1),0)</f>
        <v>0</v>
      </c>
      <c r="J45" s="129">
        <f>IFERROR(INDEX('на отправку (3)'!N:N,MATCH($V45,'на отправку (3)'!$B:$B,0),1),0)</f>
        <v>0</v>
      </c>
      <c r="K45" s="92" t="str">
        <f>IFERROR(INDEX('на отправку (3)'!O:O,MATCH($V45,'на отправку (3)'!$B:$B,0),1),0)</f>
        <v>x</v>
      </c>
      <c r="L45" s="92">
        <f>IFERROR(INDEX('на отправку (3)'!P:P,MATCH($V45,'на отправку (3)'!$B:$B,0),1),0)</f>
        <v>0</v>
      </c>
      <c r="M45" s="92">
        <f>IFERROR(INDEX('на отправку (3)'!Q:Q,MATCH($V45,'на отправку (3)'!$B:$B,0),1),0)</f>
        <v>2</v>
      </c>
      <c r="N45" s="98"/>
      <c r="O45" s="92">
        <f>IFERROR(INDEX('на отправку (3)'!S:S,MATCH($V45,'на отправку (3)'!$B:$B,0),1),0)</f>
        <v>0</v>
      </c>
      <c r="P45" s="92">
        <f>IFERROR(INDEX('на отправку (3)'!T:T,MATCH($V45,'на отправку (3)'!$B:$B,0),1),0)</f>
        <v>0</v>
      </c>
      <c r="Q45" s="92">
        <f>IFERROR(INDEX('на отправку (3)'!U:U,MATCH($V45,'на отправку (3)'!$B:$B,0),1),0)</f>
        <v>0</v>
      </c>
      <c r="R45" s="129">
        <f>IFERROR(INDEX('на отправку (3)'!V:V,MATCH($V45,'на отправку (3)'!$B:$B,0),1),0)</f>
        <v>0</v>
      </c>
      <c r="S45" s="98"/>
      <c r="U45" s="71">
        <f t="shared" si="13"/>
        <v>0</v>
      </c>
      <c r="V45" s="89" t="str">
        <f t="shared" si="14"/>
        <v>021104№33</v>
      </c>
      <c r="W45" s="8">
        <f>IFERROR(INDEX('на отправку (3)'!AB:AB,MATCH($V45,'на отправку (3)'!$B:$B,0),1),0)</f>
        <v>0</v>
      </c>
      <c r="X45" s="8">
        <f>IFERROR(INDEX('на отправку (3)'!AC:AC,MATCH($V45,'на отправку (3)'!$B:$B,0),1),0)</f>
        <v>0</v>
      </c>
      <c r="Y45" s="8">
        <v>4</v>
      </c>
      <c r="Z45" s="8">
        <f t="shared" si="2"/>
        <v>0</v>
      </c>
    </row>
    <row r="46" spans="1:27" ht="0.75" customHeight="1" x14ac:dyDescent="0.25">
      <c r="A46" s="1"/>
      <c r="C46" s="125"/>
      <c r="D46" s="3"/>
      <c r="E46" s="3"/>
      <c r="F46" s="3"/>
      <c r="G46" s="3"/>
      <c r="H46" s="3"/>
      <c r="I46" s="3"/>
      <c r="J46" s="131"/>
      <c r="K46" s="3"/>
      <c r="L46" s="3"/>
      <c r="M46" s="3"/>
      <c r="N46" s="3"/>
      <c r="O46" s="3"/>
      <c r="P46" s="3"/>
      <c r="Q46" s="3"/>
      <c r="R46" s="131"/>
      <c r="S46" s="4"/>
    </row>
    <row r="47" spans="1:27" ht="0.75" customHeight="1" x14ac:dyDescent="0.25"/>
    <row r="48" spans="1:27" ht="38.25" customHeight="1" x14ac:dyDescent="0.25">
      <c r="A48" s="183" t="s">
        <v>2455</v>
      </c>
      <c r="C48" s="183"/>
      <c r="D48" s="183"/>
      <c r="E48" s="183"/>
      <c r="F48" s="183"/>
      <c r="G48" s="183"/>
      <c r="H48" s="183"/>
      <c r="I48" s="183"/>
      <c r="J48" s="183"/>
      <c r="K48" s="183"/>
      <c r="L48" s="183"/>
      <c r="M48" s="183"/>
      <c r="N48" s="183"/>
      <c r="O48" s="183"/>
      <c r="P48" s="183"/>
      <c r="Q48" s="183"/>
      <c r="R48" s="183"/>
      <c r="S48" s="183"/>
      <c r="T48" s="183"/>
      <c r="U48" s="72">
        <f>SUM(U10:U45)</f>
        <v>24</v>
      </c>
      <c r="W48" s="83" t="s">
        <v>184</v>
      </c>
      <c r="Z48" s="72">
        <f>SUM(Z10:Z45)</f>
        <v>124</v>
      </c>
      <c r="AA48" s="83" t="s">
        <v>269</v>
      </c>
    </row>
    <row r="49" spans="1:20" ht="16.5" customHeight="1" x14ac:dyDescent="0.25">
      <c r="A49" s="183" t="s">
        <v>2456</v>
      </c>
      <c r="C49" s="183"/>
      <c r="D49" s="183"/>
      <c r="E49" s="183"/>
      <c r="F49" s="183"/>
      <c r="G49" s="183"/>
      <c r="H49" s="183"/>
      <c r="I49" s="183"/>
      <c r="J49" s="183"/>
      <c r="K49" s="183"/>
      <c r="L49" s="183"/>
      <c r="M49" s="183"/>
      <c r="N49" s="183"/>
      <c r="O49" s="183"/>
      <c r="P49" s="183"/>
      <c r="Q49" s="183"/>
      <c r="R49" s="183"/>
      <c r="S49" s="183"/>
      <c r="T49" s="183"/>
    </row>
    <row r="50" spans="1:20" ht="15" customHeight="1" x14ac:dyDescent="0.25">
      <c r="A50" s="183" t="s">
        <v>2457</v>
      </c>
      <c r="C50" s="183"/>
      <c r="D50" s="183"/>
      <c r="E50" s="183"/>
      <c r="F50" s="183"/>
      <c r="G50" s="183"/>
      <c r="H50" s="183"/>
      <c r="I50" s="183"/>
      <c r="J50" s="183"/>
      <c r="K50" s="183"/>
      <c r="L50" s="183"/>
      <c r="M50" s="183"/>
      <c r="N50" s="183"/>
      <c r="O50" s="183"/>
      <c r="P50" s="183"/>
      <c r="Q50" s="183"/>
      <c r="R50" s="183"/>
      <c r="S50" s="183"/>
      <c r="T50" s="183"/>
    </row>
    <row r="51" spans="1:20" x14ac:dyDescent="0.25">
      <c r="C51" s="121" t="s">
        <v>19</v>
      </c>
      <c r="J51" s="96">
        <f>T_РЕЗ2+J26+J33+J38</f>
        <v>87</v>
      </c>
      <c r="M51" s="72">
        <f>SUMIF(M10:M45,1,M10:M45)</f>
        <v>30</v>
      </c>
      <c r="N51" s="83" t="s">
        <v>183</v>
      </c>
    </row>
  </sheetData>
  <mergeCells count="6">
    <mergeCell ref="A5:A7"/>
    <mergeCell ref="C5:C7"/>
    <mergeCell ref="D5:N5"/>
    <mergeCell ref="O5:S5"/>
    <mergeCell ref="U5:U7"/>
    <mergeCell ref="B5:B7"/>
  </mergeCells>
  <pageMargins left="0.7" right="0.7" top="0.75" bottom="0.75" header="0.3" footer="0.3"/>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84</vt:i4>
      </vt:variant>
      <vt:variant>
        <vt:lpstr>Именованные диапазоны</vt:lpstr>
      </vt:variant>
      <vt:variant>
        <vt:i4>11645</vt:i4>
      </vt:variant>
    </vt:vector>
  </HeadingPairs>
  <TitlesOfParts>
    <vt:vector size="11729" baseType="lpstr">
      <vt:lpstr>на отправку (3)</vt:lpstr>
      <vt:lpstr>СВОД за 3 мес.</vt:lpstr>
      <vt:lpstr>УФИЦ РАН</vt:lpstr>
      <vt:lpstr>ГБУЗ РБ Миякинская ЦРБ</vt:lpstr>
      <vt:lpstr>ГБУЗ РБ Давлекановская ЦРБ</vt:lpstr>
      <vt:lpstr>ГБУЗ РБ Раевская ЦРБ</vt:lpstr>
      <vt:lpstr>ГБУЗ РБ ДП № 3 г.Уфа</vt:lpstr>
      <vt:lpstr>ГБУЗ РБ Мраковская ЦРБ</vt:lpstr>
      <vt:lpstr>ГБУЗ РБ Мелеузовская ЦРБ</vt:lpstr>
      <vt:lpstr>ГБУЗ РБ Исянгуловская ЦРБ</vt:lpstr>
      <vt:lpstr>ГБУЗ РБ ДП № 2 г.Уфа</vt:lpstr>
      <vt:lpstr>ГБУЗ РБ ГБ г.Кумертау</vt:lpstr>
      <vt:lpstr>ГБУЗ РБ ДП № 5 г.Уфа</vt:lpstr>
      <vt:lpstr>ГБУЗ РБ ДП № 6 г.Уфа</vt:lpstr>
      <vt:lpstr>ГБУЗ РБ ГДКБ № 17 г.Уфа</vt:lpstr>
      <vt:lpstr>ГБУЗ РБ ГБ г.Нефтекамск</vt:lpstr>
      <vt:lpstr>ГБУЗ РБ Краснокамская ЦРБ</vt:lpstr>
      <vt:lpstr>ГБУЗ РБ Калтасинская ЦРБ</vt:lpstr>
      <vt:lpstr>ГБУЗ РБ ГБ № 1 г.Октябрьский</vt:lpstr>
      <vt:lpstr>ООО "Медсервис" г. Салават</vt:lpstr>
      <vt:lpstr>ГБУЗ РБ Федоровская ЦРБ</vt:lpstr>
      <vt:lpstr>ГБУЗ РБ ГБ г.Салават</vt:lpstr>
      <vt:lpstr>ГБУЗ РБ Акъярская ЦРБ</vt:lpstr>
      <vt:lpstr>ГБУЗ РБ ЦГБ г.Сибай</vt:lpstr>
      <vt:lpstr>ГБУЗ РБ ГКБ № 1 г.Стерлитамак</vt:lpstr>
      <vt:lpstr>ГБУЗ РБ ГБ № 2 г.Стерлитамак</vt:lpstr>
      <vt:lpstr>ЧУЗ "РЖД-Медицина"г.Стерлитамак</vt:lpstr>
      <vt:lpstr>ГБУЗ РБ Красноусольская ЦРБ</vt:lpstr>
      <vt:lpstr>ГБУЗ РБ Стерлибашевская ЦРБ</vt:lpstr>
      <vt:lpstr>ГБУЗ РБ Толбазинская ЦРБ</vt:lpstr>
      <vt:lpstr>ГБУЗ РБ ДБ г.Стерлитамак</vt:lpstr>
      <vt:lpstr>ГБУЗ РБ Туймазинская ЦРБ</vt:lpstr>
      <vt:lpstr>ГБУЗ РБ Шаранская ЦРБ</vt:lpstr>
      <vt:lpstr>ГБУЗ РБ ГКБ № 8 г.Уфа</vt:lpstr>
      <vt:lpstr>ГБУЗ РБ Учалинская ЦГБ</vt:lpstr>
      <vt:lpstr>ГБУЗ РБ Чишминская ЦРБ</vt:lpstr>
      <vt:lpstr>ГБУЗ РБ Баймакская ЦГБ</vt:lpstr>
      <vt:lpstr>ГБУЗ РБ Буздякская ЦРБ</vt:lpstr>
      <vt:lpstr>ГБУЗ РБ Языковская ЦРБ</vt:lpstr>
      <vt:lpstr>ГБУЗ РБ Зилаирская ЦРБ</vt:lpstr>
      <vt:lpstr>ГБУЗ РБ Верхне-Татыш. ЦРБ</vt:lpstr>
      <vt:lpstr>ГБУЗ РБ Балтачевская ЦРБ</vt:lpstr>
      <vt:lpstr>ГБУЗ РБ Янаульская ЦРБ</vt:lpstr>
      <vt:lpstr>ЧУЗ"КБ"РЖД-Медицина" г.Уфа</vt:lpstr>
      <vt:lpstr>ГБУЗ РБ Иглинская ЦРБ</vt:lpstr>
      <vt:lpstr>ГБУЗ РБ Благовещенская ЦРБ</vt:lpstr>
      <vt:lpstr>ГБУЗ РБ Нуримановская ЦРБ</vt:lpstr>
      <vt:lpstr>ГБУЗ РБ Архангельская ЦРБ</vt:lpstr>
      <vt:lpstr>ГБУЗ РБ Кармаскалинская ЦРБ</vt:lpstr>
      <vt:lpstr>ГБУЗ РБ Кушнаренковская ЦРБ</vt:lpstr>
      <vt:lpstr>ГБУЗ РБ ГКБ № 13 г.Уфа</vt:lpstr>
      <vt:lpstr>ГБУЗ РБ КБСМП г.Уфа</vt:lpstr>
      <vt:lpstr>ГБУЗ РБ ГКБ № 21 г.Уфа</vt:lpstr>
      <vt:lpstr>ФГБОУ ВО БГМУ МЗ РФ</vt:lpstr>
      <vt:lpstr>ГБУЗ РБ Белебеевская ЦРБ</vt:lpstr>
      <vt:lpstr>ГБУЗ РБ Бижбулякская ЦРБ</vt:lpstr>
      <vt:lpstr>ГБУЗ РБ Ермекеевская ЦРБ</vt:lpstr>
      <vt:lpstr>ГБУЗ РБ ГКБ № 5 г.Уфа</vt:lpstr>
      <vt:lpstr>ГБУЗ РБ Аскаровская ЦРБ</vt:lpstr>
      <vt:lpstr>ГБУЗ РБ Бурзянская ЦРБ</vt:lpstr>
      <vt:lpstr>ГБУЗ РБ Белорецкая ЦРКБ</vt:lpstr>
      <vt:lpstr>ФГБУЗ МСЧ №142 ФМБА России</vt:lpstr>
      <vt:lpstr>ГБУЗ РБ ГБ № 9 г.Уфа</vt:lpstr>
      <vt:lpstr>ГБУЗ РБ Бирская ЦРБ</vt:lpstr>
      <vt:lpstr>ГБУЗ РБ Мишкинская ЦРБ</vt:lpstr>
      <vt:lpstr>ГБУЗ РБ Караидельская ЦРБ</vt:lpstr>
      <vt:lpstr>ГБУЗ РБ Аскинская ЦРБ</vt:lpstr>
      <vt:lpstr>ГБУЗ РБ Бураевская ЦРБ</vt:lpstr>
      <vt:lpstr>ГБУЗ РБ Месягутовская ЦРБ</vt:lpstr>
      <vt:lpstr>ГБУЗ РБ Большеустьикинская ЦРБ</vt:lpstr>
      <vt:lpstr>ГБУЗ РБ Малоязовская ЦРБ</vt:lpstr>
      <vt:lpstr>ГБУЗ РБ Кигинская ЦРБ</vt:lpstr>
      <vt:lpstr>ГБУЗ РБ Белокатайская ЦРБ</vt:lpstr>
      <vt:lpstr>ГБУЗ РБ ДП № 4 г.Уфа</vt:lpstr>
      <vt:lpstr>ГБУЗ РБ Дюртюлинская ЦРБ</vt:lpstr>
      <vt:lpstr>ГБУЗ РБ Чекмагушевская ЦРБ</vt:lpstr>
      <vt:lpstr>ГБУЗ РБ ГКБ № 18 г.Уфа</vt:lpstr>
      <vt:lpstr>ГБУЗ РБ Верхнеяркеевская ЦРБ</vt:lpstr>
      <vt:lpstr>ГБУЗ РБ Бакалинская ЦРБ</vt:lpstr>
      <vt:lpstr>ГБУЗ РБ Ишимбайская ЦРБ</vt:lpstr>
      <vt:lpstr>ГБУЗ РБ Поликлиника № 43 г.Уфа</vt:lpstr>
      <vt:lpstr>ГБУЗ РБ ПОликлиника № 46 г.Уфа</vt:lpstr>
      <vt:lpstr>ГБУЗ РБ ГКБ Демского р-на г.Уфы</vt:lpstr>
      <vt:lpstr>ГБУЗ РБ Поликлиника № 50 г.Уфа</vt:lpstr>
      <vt:lpstr>'ГБУЗ РБ Акъярская ЦРБ'!T_ПР1</vt:lpstr>
      <vt:lpstr>'ГБУЗ РБ Архангельская ЦРБ'!T_ПР1</vt:lpstr>
      <vt:lpstr>'ГБУЗ РБ Аскаровская ЦРБ'!T_ПР1</vt:lpstr>
      <vt:lpstr>'ГБУЗ РБ Аскинская ЦРБ'!T_ПР1</vt:lpstr>
      <vt:lpstr>'ГБУЗ РБ Баймакская ЦГБ'!T_ПР1</vt:lpstr>
      <vt:lpstr>'ГБУЗ РБ Бакалинская ЦРБ'!T_ПР1</vt:lpstr>
      <vt:lpstr>'ГБУЗ РБ Балтачевская ЦРБ'!T_ПР1</vt:lpstr>
      <vt:lpstr>'ГБУЗ РБ Белебеевская ЦРБ'!T_ПР1</vt:lpstr>
      <vt:lpstr>'ГБУЗ РБ Белокатайская ЦРБ'!T_ПР1</vt:lpstr>
      <vt:lpstr>'ГБУЗ РБ Белорецкая ЦРКБ'!T_ПР1</vt:lpstr>
      <vt:lpstr>'ГБУЗ РБ Бижбулякская ЦРБ'!T_ПР1</vt:lpstr>
      <vt:lpstr>'ГБУЗ РБ Бирская ЦРБ'!T_ПР1</vt:lpstr>
      <vt:lpstr>'ГБУЗ РБ Благовещенская ЦРБ'!T_ПР1</vt:lpstr>
      <vt:lpstr>'ГБУЗ РБ Большеустьикинская ЦРБ'!T_ПР1</vt:lpstr>
      <vt:lpstr>'ГБУЗ РБ Буздякская ЦРБ'!T_ПР1</vt:lpstr>
      <vt:lpstr>'ГБУЗ РБ Бураевская ЦРБ'!T_ПР1</vt:lpstr>
      <vt:lpstr>'ГБУЗ РБ Бурзянская ЦРБ'!T_ПР1</vt:lpstr>
      <vt:lpstr>'ГБУЗ РБ Верхне-Татыш. ЦРБ'!T_ПР1</vt:lpstr>
      <vt:lpstr>'ГБУЗ РБ Верхнеяркеевская ЦРБ'!T_ПР1</vt:lpstr>
      <vt:lpstr>'ГБУЗ РБ ГБ № 1 г.Октябрьский'!T_ПР1</vt:lpstr>
      <vt:lpstr>'ГБУЗ РБ ГБ № 2 г.Стерлитамак'!T_ПР1</vt:lpstr>
      <vt:lpstr>'ГБУЗ РБ ГБ № 9 г.Уфа'!T_ПР1</vt:lpstr>
      <vt:lpstr>'ГБУЗ РБ ГБ г.Кумертау'!T_ПР1</vt:lpstr>
      <vt:lpstr>'ГБУЗ РБ ГБ г.Нефтекамск'!T_ПР1</vt:lpstr>
      <vt:lpstr>'ГБУЗ РБ ГБ г.Салават'!T_ПР1</vt:lpstr>
      <vt:lpstr>'ГБУЗ РБ ГДКБ № 17 г.Уфа'!T_ПР1</vt:lpstr>
      <vt:lpstr>'ГБУЗ РБ ГКБ № 1 г.Стерлитамак'!T_ПР1</vt:lpstr>
      <vt:lpstr>'ГБУЗ РБ ГКБ № 13 г.Уфа'!T_ПР1</vt:lpstr>
      <vt:lpstr>'ГБУЗ РБ ГКБ № 18 г.Уфа'!T_ПР1</vt:lpstr>
      <vt:lpstr>'ГБУЗ РБ ГКБ № 21 г.Уфа'!T_ПР1</vt:lpstr>
      <vt:lpstr>'ГБУЗ РБ ГКБ № 5 г.Уфа'!T_ПР1</vt:lpstr>
      <vt:lpstr>'ГБУЗ РБ ГКБ № 8 г.Уфа'!T_ПР1</vt:lpstr>
      <vt:lpstr>'ГБУЗ РБ ГКБ Демского р-на г.Уфы'!T_ПР1</vt:lpstr>
      <vt:lpstr>'ГБУЗ РБ Давлекановская ЦРБ'!T_ПР1</vt:lpstr>
      <vt:lpstr>'ГБУЗ РБ ДБ г.Стерлитамак'!T_ПР1</vt:lpstr>
      <vt:lpstr>'ГБУЗ РБ ДП № 2 г.Уфа'!T_ПР1</vt:lpstr>
      <vt:lpstr>'ГБУЗ РБ ДП № 3 г.Уфа'!T_ПР1</vt:lpstr>
      <vt:lpstr>'ГБУЗ РБ ДП № 4 г.Уфа'!T_ПР1</vt:lpstr>
      <vt:lpstr>'ГБУЗ РБ ДП № 5 г.Уфа'!T_ПР1</vt:lpstr>
      <vt:lpstr>'ГБУЗ РБ ДП № 6 г.Уфа'!T_ПР1</vt:lpstr>
      <vt:lpstr>'ГБУЗ РБ Дюртюлинская ЦРБ'!T_ПР1</vt:lpstr>
      <vt:lpstr>'ГБУЗ РБ Ермекеевская ЦРБ'!T_ПР1</vt:lpstr>
      <vt:lpstr>'ГБУЗ РБ Зилаирская ЦРБ'!T_ПР1</vt:lpstr>
      <vt:lpstr>'ГБУЗ РБ Иглинская ЦРБ'!T_ПР1</vt:lpstr>
      <vt:lpstr>'ГБУЗ РБ Исянгуловская ЦРБ'!T_ПР1</vt:lpstr>
      <vt:lpstr>'ГБУЗ РБ Ишимбайская ЦРБ'!T_ПР1</vt:lpstr>
      <vt:lpstr>'ГБУЗ РБ Калтасинская ЦРБ'!T_ПР1</vt:lpstr>
      <vt:lpstr>'ГБУЗ РБ Караидельская ЦРБ'!T_ПР1</vt:lpstr>
      <vt:lpstr>'ГБУЗ РБ Кармаскалинская ЦРБ'!T_ПР1</vt:lpstr>
      <vt:lpstr>'ГБУЗ РБ КБСМП г.Уфа'!T_ПР1</vt:lpstr>
      <vt:lpstr>'ГБУЗ РБ Кигинская ЦРБ'!T_ПР1</vt:lpstr>
      <vt:lpstr>'ГБУЗ РБ Краснокамская ЦРБ'!T_ПР1</vt:lpstr>
      <vt:lpstr>'ГБУЗ РБ Красноусольская ЦРБ'!T_ПР1</vt:lpstr>
      <vt:lpstr>'ГБУЗ РБ Кушнаренковская ЦРБ'!T_ПР1</vt:lpstr>
      <vt:lpstr>'ГБУЗ РБ Малоязовская ЦРБ'!T_ПР1</vt:lpstr>
      <vt:lpstr>'ГБУЗ РБ Мелеузовская ЦРБ'!T_ПР1</vt:lpstr>
      <vt:lpstr>'ГБУЗ РБ Месягутовская ЦРБ'!T_ПР1</vt:lpstr>
      <vt:lpstr>'ГБУЗ РБ Мишкинская ЦРБ'!T_ПР1</vt:lpstr>
      <vt:lpstr>'ГБУЗ РБ Миякинская ЦРБ'!T_ПР1</vt:lpstr>
      <vt:lpstr>'ГБУЗ РБ Мраковская ЦРБ'!T_ПР1</vt:lpstr>
      <vt:lpstr>'ГБУЗ РБ Нуримановская ЦРБ'!T_ПР1</vt:lpstr>
      <vt:lpstr>'ГБУЗ РБ Поликлиника № 43 г.Уфа'!T_ПР1</vt:lpstr>
      <vt:lpstr>'ГБУЗ РБ ПОликлиника № 46 г.Уфа'!T_ПР1</vt:lpstr>
      <vt:lpstr>'ГБУЗ РБ Поликлиника № 50 г.Уфа'!T_ПР1</vt:lpstr>
      <vt:lpstr>'ГБУЗ РБ Раевская ЦРБ'!T_ПР1</vt:lpstr>
      <vt:lpstr>'ГБУЗ РБ Стерлибашевская ЦРБ'!T_ПР1</vt:lpstr>
      <vt:lpstr>'ГБУЗ РБ Толбазинская ЦРБ'!T_ПР1</vt:lpstr>
      <vt:lpstr>'ГБУЗ РБ Туймазинская ЦРБ'!T_ПР1</vt:lpstr>
      <vt:lpstr>'ГБУЗ РБ Учалинская ЦГБ'!T_ПР1</vt:lpstr>
      <vt:lpstr>'ГБУЗ РБ Федоровская ЦРБ'!T_ПР1</vt:lpstr>
      <vt:lpstr>'ГБУЗ РБ ЦГБ г.Сибай'!T_ПР1</vt:lpstr>
      <vt:lpstr>'ГБУЗ РБ Чекмагушевская ЦРБ'!T_ПР1</vt:lpstr>
      <vt:lpstr>'ГБУЗ РБ Чишминская ЦРБ'!T_ПР1</vt:lpstr>
      <vt:lpstr>'ГБУЗ РБ Шаранская ЦРБ'!T_ПР1</vt:lpstr>
      <vt:lpstr>'ГБУЗ РБ Языковская ЦРБ'!T_ПР1</vt:lpstr>
      <vt:lpstr>'ГБУЗ РБ Янаульская ЦРБ'!T_ПР1</vt:lpstr>
      <vt:lpstr>'ООО "Медсервис" г. Салават'!T_ПР1</vt:lpstr>
      <vt:lpstr>'УФИЦ РАН'!T_ПР1</vt:lpstr>
      <vt:lpstr>'ФГБОУ ВО БГМУ МЗ РФ'!T_ПР1</vt:lpstr>
      <vt:lpstr>'ФГБУЗ МСЧ №142 ФМБА России'!T_ПР1</vt:lpstr>
      <vt:lpstr>'ЧУЗ "РЖД-Медицина"г.Стерлитамак'!T_ПР1</vt:lpstr>
      <vt:lpstr>'ЧУЗ"КБ"РЖД-Медицина" г.Уфа'!T_ПР1</vt:lpstr>
      <vt:lpstr>'ГБУЗ РБ Акъярская ЦРБ'!T_ПР10</vt:lpstr>
      <vt:lpstr>'ГБУЗ РБ Архангельская ЦРБ'!T_ПР10</vt:lpstr>
      <vt:lpstr>'ГБУЗ РБ Аскаровская ЦРБ'!T_ПР10</vt:lpstr>
      <vt:lpstr>'ГБУЗ РБ Аскинская ЦРБ'!T_ПР10</vt:lpstr>
      <vt:lpstr>'ГБУЗ РБ Баймакская ЦГБ'!T_ПР10</vt:lpstr>
      <vt:lpstr>'ГБУЗ РБ Бакалинская ЦРБ'!T_ПР10</vt:lpstr>
      <vt:lpstr>'ГБУЗ РБ Балтачевская ЦРБ'!T_ПР10</vt:lpstr>
      <vt:lpstr>'ГБУЗ РБ Белебеевская ЦРБ'!T_ПР10</vt:lpstr>
      <vt:lpstr>'ГБУЗ РБ Белокатайская ЦРБ'!T_ПР10</vt:lpstr>
      <vt:lpstr>'ГБУЗ РБ Белорецкая ЦРКБ'!T_ПР10</vt:lpstr>
      <vt:lpstr>'ГБУЗ РБ Бижбулякская ЦРБ'!T_ПР10</vt:lpstr>
      <vt:lpstr>'ГБУЗ РБ Бирская ЦРБ'!T_ПР10</vt:lpstr>
      <vt:lpstr>'ГБУЗ РБ Благовещенская ЦРБ'!T_ПР10</vt:lpstr>
      <vt:lpstr>'ГБУЗ РБ Большеустьикинская ЦРБ'!T_ПР10</vt:lpstr>
      <vt:lpstr>'ГБУЗ РБ Буздякская ЦРБ'!T_ПР10</vt:lpstr>
      <vt:lpstr>'ГБУЗ РБ Бураевская ЦРБ'!T_ПР10</vt:lpstr>
      <vt:lpstr>'ГБУЗ РБ Бурзянская ЦРБ'!T_ПР10</vt:lpstr>
      <vt:lpstr>'ГБУЗ РБ Верхне-Татыш. ЦРБ'!T_ПР10</vt:lpstr>
      <vt:lpstr>'ГБУЗ РБ Верхнеяркеевская ЦРБ'!T_ПР10</vt:lpstr>
      <vt:lpstr>'ГБУЗ РБ ГБ № 1 г.Октябрьский'!T_ПР10</vt:lpstr>
      <vt:lpstr>'ГБУЗ РБ ГБ № 2 г.Стерлитамак'!T_ПР10</vt:lpstr>
      <vt:lpstr>'ГБУЗ РБ ГБ № 9 г.Уфа'!T_ПР10</vt:lpstr>
      <vt:lpstr>'ГБУЗ РБ ГБ г.Кумертау'!T_ПР10</vt:lpstr>
      <vt:lpstr>'ГБУЗ РБ ГБ г.Нефтекамск'!T_ПР10</vt:lpstr>
      <vt:lpstr>'ГБУЗ РБ ГБ г.Салават'!T_ПР10</vt:lpstr>
      <vt:lpstr>'ГБУЗ РБ ГДКБ № 17 г.Уфа'!T_ПР10</vt:lpstr>
      <vt:lpstr>'ГБУЗ РБ ГКБ № 1 г.Стерлитамак'!T_ПР10</vt:lpstr>
      <vt:lpstr>'ГБУЗ РБ ГКБ № 13 г.Уфа'!T_ПР10</vt:lpstr>
      <vt:lpstr>'ГБУЗ РБ ГКБ № 18 г.Уфа'!T_ПР10</vt:lpstr>
      <vt:lpstr>'ГБУЗ РБ ГКБ № 21 г.Уфа'!T_ПР10</vt:lpstr>
      <vt:lpstr>'ГБУЗ РБ ГКБ № 5 г.Уфа'!T_ПР10</vt:lpstr>
      <vt:lpstr>'ГБУЗ РБ ГКБ № 8 г.Уфа'!T_ПР10</vt:lpstr>
      <vt:lpstr>'ГБУЗ РБ ГКБ Демского р-на г.Уфы'!T_ПР10</vt:lpstr>
      <vt:lpstr>'ГБУЗ РБ Давлекановская ЦРБ'!T_ПР10</vt:lpstr>
      <vt:lpstr>'ГБУЗ РБ ДБ г.Стерлитамак'!T_ПР10</vt:lpstr>
      <vt:lpstr>'ГБУЗ РБ ДП № 2 г.Уфа'!T_ПР10</vt:lpstr>
      <vt:lpstr>'ГБУЗ РБ ДП № 3 г.Уфа'!T_ПР10</vt:lpstr>
      <vt:lpstr>'ГБУЗ РБ ДП № 4 г.Уфа'!T_ПР10</vt:lpstr>
      <vt:lpstr>'ГБУЗ РБ ДП № 5 г.Уфа'!T_ПР10</vt:lpstr>
      <vt:lpstr>'ГБУЗ РБ ДП № 6 г.Уфа'!T_ПР10</vt:lpstr>
      <vt:lpstr>'ГБУЗ РБ Дюртюлинская ЦРБ'!T_ПР10</vt:lpstr>
      <vt:lpstr>'ГБУЗ РБ Ермекеевская ЦРБ'!T_ПР10</vt:lpstr>
      <vt:lpstr>'ГБУЗ РБ Зилаирская ЦРБ'!T_ПР10</vt:lpstr>
      <vt:lpstr>'ГБУЗ РБ Иглинская ЦРБ'!T_ПР10</vt:lpstr>
      <vt:lpstr>'ГБУЗ РБ Исянгуловская ЦРБ'!T_ПР10</vt:lpstr>
      <vt:lpstr>'ГБУЗ РБ Ишимбайская ЦРБ'!T_ПР10</vt:lpstr>
      <vt:lpstr>'ГБУЗ РБ Калтасинская ЦРБ'!T_ПР10</vt:lpstr>
      <vt:lpstr>'ГБУЗ РБ Караидельская ЦРБ'!T_ПР10</vt:lpstr>
      <vt:lpstr>'ГБУЗ РБ Кармаскалинская ЦРБ'!T_ПР10</vt:lpstr>
      <vt:lpstr>'ГБУЗ РБ КБСМП г.Уфа'!T_ПР10</vt:lpstr>
      <vt:lpstr>'ГБУЗ РБ Кигинская ЦРБ'!T_ПР10</vt:lpstr>
      <vt:lpstr>'ГБУЗ РБ Краснокамская ЦРБ'!T_ПР10</vt:lpstr>
      <vt:lpstr>'ГБУЗ РБ Красноусольская ЦРБ'!T_ПР10</vt:lpstr>
      <vt:lpstr>'ГБУЗ РБ Кушнаренковская ЦРБ'!T_ПР10</vt:lpstr>
      <vt:lpstr>'ГБУЗ РБ Малоязовская ЦРБ'!T_ПР10</vt:lpstr>
      <vt:lpstr>'ГБУЗ РБ Мелеузовская ЦРБ'!T_ПР10</vt:lpstr>
      <vt:lpstr>'ГБУЗ РБ Месягутовская ЦРБ'!T_ПР10</vt:lpstr>
      <vt:lpstr>'ГБУЗ РБ Мишкинская ЦРБ'!T_ПР10</vt:lpstr>
      <vt:lpstr>'ГБУЗ РБ Миякинская ЦРБ'!T_ПР10</vt:lpstr>
      <vt:lpstr>'ГБУЗ РБ Мраковская ЦРБ'!T_ПР10</vt:lpstr>
      <vt:lpstr>'ГБУЗ РБ Нуримановская ЦРБ'!T_ПР10</vt:lpstr>
      <vt:lpstr>'ГБУЗ РБ Поликлиника № 43 г.Уфа'!T_ПР10</vt:lpstr>
      <vt:lpstr>'ГБУЗ РБ ПОликлиника № 46 г.Уфа'!T_ПР10</vt:lpstr>
      <vt:lpstr>'ГБУЗ РБ Поликлиника № 50 г.Уфа'!T_ПР10</vt:lpstr>
      <vt:lpstr>'ГБУЗ РБ Раевская ЦРБ'!T_ПР10</vt:lpstr>
      <vt:lpstr>'ГБУЗ РБ Стерлибашевская ЦРБ'!T_ПР10</vt:lpstr>
      <vt:lpstr>'ГБУЗ РБ Толбазинская ЦРБ'!T_ПР10</vt:lpstr>
      <vt:lpstr>'ГБУЗ РБ Туймазинская ЦРБ'!T_ПР10</vt:lpstr>
      <vt:lpstr>'ГБУЗ РБ Учалинская ЦГБ'!T_ПР10</vt:lpstr>
      <vt:lpstr>'ГБУЗ РБ Федоровская ЦРБ'!T_ПР10</vt:lpstr>
      <vt:lpstr>'ГБУЗ РБ ЦГБ г.Сибай'!T_ПР10</vt:lpstr>
      <vt:lpstr>'ГБУЗ РБ Чекмагушевская ЦРБ'!T_ПР10</vt:lpstr>
      <vt:lpstr>'ГБУЗ РБ Чишминская ЦРБ'!T_ПР10</vt:lpstr>
      <vt:lpstr>'ГБУЗ РБ Шаранская ЦРБ'!T_ПР10</vt:lpstr>
      <vt:lpstr>'ГБУЗ РБ Языковская ЦРБ'!T_ПР10</vt:lpstr>
      <vt:lpstr>'ГБУЗ РБ Янаульская ЦРБ'!T_ПР10</vt:lpstr>
      <vt:lpstr>'ООО "Медсервис" г. Салават'!T_ПР10</vt:lpstr>
      <vt:lpstr>'УФИЦ РАН'!T_ПР10</vt:lpstr>
      <vt:lpstr>'ФГБОУ ВО БГМУ МЗ РФ'!T_ПР10</vt:lpstr>
      <vt:lpstr>'ФГБУЗ МСЧ №142 ФМБА России'!T_ПР10</vt:lpstr>
      <vt:lpstr>'ЧУЗ "РЖД-Медицина"г.Стерлитамак'!T_ПР10</vt:lpstr>
      <vt:lpstr>'ЧУЗ"КБ"РЖД-Медицина" г.Уфа'!T_ПР10</vt:lpstr>
      <vt:lpstr>'ГБУЗ РБ Акъярская ЦРБ'!T_ПР11</vt:lpstr>
      <vt:lpstr>'ГБУЗ РБ Архангельская ЦРБ'!T_ПР11</vt:lpstr>
      <vt:lpstr>'ГБУЗ РБ Аскаровская ЦРБ'!T_ПР11</vt:lpstr>
      <vt:lpstr>'ГБУЗ РБ Аскинская ЦРБ'!T_ПР11</vt:lpstr>
      <vt:lpstr>'ГБУЗ РБ Баймакская ЦГБ'!T_ПР11</vt:lpstr>
      <vt:lpstr>'ГБУЗ РБ Бакалинская ЦРБ'!T_ПР11</vt:lpstr>
      <vt:lpstr>'ГБУЗ РБ Балтачевская ЦРБ'!T_ПР11</vt:lpstr>
      <vt:lpstr>'ГБУЗ РБ Белебеевская ЦРБ'!T_ПР11</vt:lpstr>
      <vt:lpstr>'ГБУЗ РБ Белокатайская ЦРБ'!T_ПР11</vt:lpstr>
      <vt:lpstr>'ГБУЗ РБ Белорецкая ЦРКБ'!T_ПР11</vt:lpstr>
      <vt:lpstr>'ГБУЗ РБ Бижбулякская ЦРБ'!T_ПР11</vt:lpstr>
      <vt:lpstr>'ГБУЗ РБ Бирская ЦРБ'!T_ПР11</vt:lpstr>
      <vt:lpstr>'ГБУЗ РБ Благовещенская ЦРБ'!T_ПР11</vt:lpstr>
      <vt:lpstr>'ГБУЗ РБ Большеустьикинская ЦРБ'!T_ПР11</vt:lpstr>
      <vt:lpstr>'ГБУЗ РБ Буздякская ЦРБ'!T_ПР11</vt:lpstr>
      <vt:lpstr>'ГБУЗ РБ Бураевская ЦРБ'!T_ПР11</vt:lpstr>
      <vt:lpstr>'ГБУЗ РБ Бурзянская ЦРБ'!T_ПР11</vt:lpstr>
      <vt:lpstr>'ГБУЗ РБ Верхне-Татыш. ЦРБ'!T_ПР11</vt:lpstr>
      <vt:lpstr>'ГБУЗ РБ Верхнеяркеевская ЦРБ'!T_ПР11</vt:lpstr>
      <vt:lpstr>'ГБУЗ РБ ГБ № 1 г.Октябрьский'!T_ПР11</vt:lpstr>
      <vt:lpstr>'ГБУЗ РБ ГБ № 2 г.Стерлитамак'!T_ПР11</vt:lpstr>
      <vt:lpstr>'ГБУЗ РБ ГБ № 9 г.Уфа'!T_ПР11</vt:lpstr>
      <vt:lpstr>'ГБУЗ РБ ГБ г.Кумертау'!T_ПР11</vt:lpstr>
      <vt:lpstr>'ГБУЗ РБ ГБ г.Нефтекамск'!T_ПР11</vt:lpstr>
      <vt:lpstr>'ГБУЗ РБ ГБ г.Салават'!T_ПР11</vt:lpstr>
      <vt:lpstr>'ГБУЗ РБ ГДКБ № 17 г.Уфа'!T_ПР11</vt:lpstr>
      <vt:lpstr>'ГБУЗ РБ ГКБ № 1 г.Стерлитамак'!T_ПР11</vt:lpstr>
      <vt:lpstr>'ГБУЗ РБ ГКБ № 13 г.Уфа'!T_ПР11</vt:lpstr>
      <vt:lpstr>'ГБУЗ РБ ГКБ № 18 г.Уфа'!T_ПР11</vt:lpstr>
      <vt:lpstr>'ГБУЗ РБ ГКБ № 21 г.Уфа'!T_ПР11</vt:lpstr>
      <vt:lpstr>'ГБУЗ РБ ГКБ № 5 г.Уфа'!T_ПР11</vt:lpstr>
      <vt:lpstr>'ГБУЗ РБ ГКБ № 8 г.Уфа'!T_ПР11</vt:lpstr>
      <vt:lpstr>'ГБУЗ РБ ГКБ Демского р-на г.Уфы'!T_ПР11</vt:lpstr>
      <vt:lpstr>'ГБУЗ РБ Давлекановская ЦРБ'!T_ПР11</vt:lpstr>
      <vt:lpstr>'ГБУЗ РБ ДБ г.Стерлитамак'!T_ПР11</vt:lpstr>
      <vt:lpstr>'ГБУЗ РБ ДП № 2 г.Уфа'!T_ПР11</vt:lpstr>
      <vt:lpstr>'ГБУЗ РБ ДП № 3 г.Уфа'!T_ПР11</vt:lpstr>
      <vt:lpstr>'ГБУЗ РБ ДП № 4 г.Уфа'!T_ПР11</vt:lpstr>
      <vt:lpstr>'ГБУЗ РБ ДП № 5 г.Уфа'!T_ПР11</vt:lpstr>
      <vt:lpstr>'ГБУЗ РБ ДП № 6 г.Уфа'!T_ПР11</vt:lpstr>
      <vt:lpstr>'ГБУЗ РБ Дюртюлинская ЦРБ'!T_ПР11</vt:lpstr>
      <vt:lpstr>'ГБУЗ РБ Ермекеевская ЦРБ'!T_ПР11</vt:lpstr>
      <vt:lpstr>'ГБУЗ РБ Зилаирская ЦРБ'!T_ПР11</vt:lpstr>
      <vt:lpstr>'ГБУЗ РБ Иглинская ЦРБ'!T_ПР11</vt:lpstr>
      <vt:lpstr>'ГБУЗ РБ Исянгуловская ЦРБ'!T_ПР11</vt:lpstr>
      <vt:lpstr>'ГБУЗ РБ Ишимбайская ЦРБ'!T_ПР11</vt:lpstr>
      <vt:lpstr>'ГБУЗ РБ Калтасинская ЦРБ'!T_ПР11</vt:lpstr>
      <vt:lpstr>'ГБУЗ РБ Караидельская ЦРБ'!T_ПР11</vt:lpstr>
      <vt:lpstr>'ГБУЗ РБ Кармаскалинская ЦРБ'!T_ПР11</vt:lpstr>
      <vt:lpstr>'ГБУЗ РБ КБСМП г.Уфа'!T_ПР11</vt:lpstr>
      <vt:lpstr>'ГБУЗ РБ Кигинская ЦРБ'!T_ПР11</vt:lpstr>
      <vt:lpstr>'ГБУЗ РБ Краснокамская ЦРБ'!T_ПР11</vt:lpstr>
      <vt:lpstr>'ГБУЗ РБ Красноусольская ЦРБ'!T_ПР11</vt:lpstr>
      <vt:lpstr>'ГБУЗ РБ Кушнаренковская ЦРБ'!T_ПР11</vt:lpstr>
      <vt:lpstr>'ГБУЗ РБ Малоязовская ЦРБ'!T_ПР11</vt:lpstr>
      <vt:lpstr>'ГБУЗ РБ Мелеузовская ЦРБ'!T_ПР11</vt:lpstr>
      <vt:lpstr>'ГБУЗ РБ Месягутовская ЦРБ'!T_ПР11</vt:lpstr>
      <vt:lpstr>'ГБУЗ РБ Мишкинская ЦРБ'!T_ПР11</vt:lpstr>
      <vt:lpstr>'ГБУЗ РБ Миякинская ЦРБ'!T_ПР11</vt:lpstr>
      <vt:lpstr>'ГБУЗ РБ Мраковская ЦРБ'!T_ПР11</vt:lpstr>
      <vt:lpstr>'ГБУЗ РБ Нуримановская ЦРБ'!T_ПР11</vt:lpstr>
      <vt:lpstr>'ГБУЗ РБ Поликлиника № 43 г.Уфа'!T_ПР11</vt:lpstr>
      <vt:lpstr>'ГБУЗ РБ ПОликлиника № 46 г.Уфа'!T_ПР11</vt:lpstr>
      <vt:lpstr>'ГБУЗ РБ Поликлиника № 50 г.Уфа'!T_ПР11</vt:lpstr>
      <vt:lpstr>'ГБУЗ РБ Раевская ЦРБ'!T_ПР11</vt:lpstr>
      <vt:lpstr>'ГБУЗ РБ Стерлибашевская ЦРБ'!T_ПР11</vt:lpstr>
      <vt:lpstr>'ГБУЗ РБ Толбазинская ЦРБ'!T_ПР11</vt:lpstr>
      <vt:lpstr>'ГБУЗ РБ Туймазинская ЦРБ'!T_ПР11</vt:lpstr>
      <vt:lpstr>'ГБУЗ РБ Учалинская ЦГБ'!T_ПР11</vt:lpstr>
      <vt:lpstr>'ГБУЗ РБ Федоровская ЦРБ'!T_ПР11</vt:lpstr>
      <vt:lpstr>'ГБУЗ РБ ЦГБ г.Сибай'!T_ПР11</vt:lpstr>
      <vt:lpstr>'ГБУЗ РБ Чекмагушевская ЦРБ'!T_ПР11</vt:lpstr>
      <vt:lpstr>'ГБУЗ РБ Чишминская ЦРБ'!T_ПР11</vt:lpstr>
      <vt:lpstr>'ГБУЗ РБ Шаранская ЦРБ'!T_ПР11</vt:lpstr>
      <vt:lpstr>'ГБУЗ РБ Языковская ЦРБ'!T_ПР11</vt:lpstr>
      <vt:lpstr>'ГБУЗ РБ Янаульская ЦРБ'!T_ПР11</vt:lpstr>
      <vt:lpstr>'ООО "Медсервис" г. Салават'!T_ПР11</vt:lpstr>
      <vt:lpstr>'УФИЦ РАН'!T_ПР11</vt:lpstr>
      <vt:lpstr>'ФГБОУ ВО БГМУ МЗ РФ'!T_ПР11</vt:lpstr>
      <vt:lpstr>'ФГБУЗ МСЧ №142 ФМБА России'!T_ПР11</vt:lpstr>
      <vt:lpstr>'ЧУЗ "РЖД-Медицина"г.Стерлитамак'!T_ПР11</vt:lpstr>
      <vt:lpstr>'ЧУЗ"КБ"РЖД-Медицина" г.Уфа'!T_ПР11</vt:lpstr>
      <vt:lpstr>'ГБУЗ РБ Акъярская ЦРБ'!T_ПР12</vt:lpstr>
      <vt:lpstr>'ГБУЗ РБ Архангельская ЦРБ'!T_ПР12</vt:lpstr>
      <vt:lpstr>'ГБУЗ РБ Аскаровская ЦРБ'!T_ПР12</vt:lpstr>
      <vt:lpstr>'ГБУЗ РБ Аскинская ЦРБ'!T_ПР12</vt:lpstr>
      <vt:lpstr>'ГБУЗ РБ Баймакская ЦГБ'!T_ПР12</vt:lpstr>
      <vt:lpstr>'ГБУЗ РБ Бакалинская ЦРБ'!T_ПР12</vt:lpstr>
      <vt:lpstr>'ГБУЗ РБ Балтачевская ЦРБ'!T_ПР12</vt:lpstr>
      <vt:lpstr>'ГБУЗ РБ Белебеевская ЦРБ'!T_ПР12</vt:lpstr>
      <vt:lpstr>'ГБУЗ РБ Белокатайская ЦРБ'!T_ПР12</vt:lpstr>
      <vt:lpstr>'ГБУЗ РБ Белорецкая ЦРКБ'!T_ПР12</vt:lpstr>
      <vt:lpstr>'ГБУЗ РБ Бижбулякская ЦРБ'!T_ПР12</vt:lpstr>
      <vt:lpstr>'ГБУЗ РБ Бирская ЦРБ'!T_ПР12</vt:lpstr>
      <vt:lpstr>'ГБУЗ РБ Благовещенская ЦРБ'!T_ПР12</vt:lpstr>
      <vt:lpstr>'ГБУЗ РБ Большеустьикинская ЦРБ'!T_ПР12</vt:lpstr>
      <vt:lpstr>'ГБУЗ РБ Буздякская ЦРБ'!T_ПР12</vt:lpstr>
      <vt:lpstr>'ГБУЗ РБ Бураевская ЦРБ'!T_ПР12</vt:lpstr>
      <vt:lpstr>'ГБУЗ РБ Бурзянская ЦРБ'!T_ПР12</vt:lpstr>
      <vt:lpstr>'ГБУЗ РБ Верхне-Татыш. ЦРБ'!T_ПР12</vt:lpstr>
      <vt:lpstr>'ГБУЗ РБ Верхнеяркеевская ЦРБ'!T_ПР12</vt:lpstr>
      <vt:lpstr>'ГБУЗ РБ ГБ № 1 г.Октябрьский'!T_ПР12</vt:lpstr>
      <vt:lpstr>'ГБУЗ РБ ГБ № 2 г.Стерлитамак'!T_ПР12</vt:lpstr>
      <vt:lpstr>'ГБУЗ РБ ГБ № 9 г.Уфа'!T_ПР12</vt:lpstr>
      <vt:lpstr>'ГБУЗ РБ ГБ г.Кумертау'!T_ПР12</vt:lpstr>
      <vt:lpstr>'ГБУЗ РБ ГБ г.Нефтекамск'!T_ПР12</vt:lpstr>
      <vt:lpstr>'ГБУЗ РБ ГБ г.Салават'!T_ПР12</vt:lpstr>
      <vt:lpstr>'ГБУЗ РБ ГДКБ № 17 г.Уфа'!T_ПР12</vt:lpstr>
      <vt:lpstr>'ГБУЗ РБ ГКБ № 1 г.Стерлитамак'!T_ПР12</vt:lpstr>
      <vt:lpstr>'ГБУЗ РБ ГКБ № 13 г.Уфа'!T_ПР12</vt:lpstr>
      <vt:lpstr>'ГБУЗ РБ ГКБ № 18 г.Уфа'!T_ПР12</vt:lpstr>
      <vt:lpstr>'ГБУЗ РБ ГКБ № 21 г.Уфа'!T_ПР12</vt:lpstr>
      <vt:lpstr>'ГБУЗ РБ ГКБ № 5 г.Уфа'!T_ПР12</vt:lpstr>
      <vt:lpstr>'ГБУЗ РБ ГКБ № 8 г.Уфа'!T_ПР12</vt:lpstr>
      <vt:lpstr>'ГБУЗ РБ ГКБ Демского р-на г.Уфы'!T_ПР12</vt:lpstr>
      <vt:lpstr>'ГБУЗ РБ Давлекановская ЦРБ'!T_ПР12</vt:lpstr>
      <vt:lpstr>'ГБУЗ РБ ДБ г.Стерлитамак'!T_ПР12</vt:lpstr>
      <vt:lpstr>'ГБУЗ РБ ДП № 2 г.Уфа'!T_ПР12</vt:lpstr>
      <vt:lpstr>'ГБУЗ РБ ДП № 3 г.Уфа'!T_ПР12</vt:lpstr>
      <vt:lpstr>'ГБУЗ РБ ДП № 4 г.Уфа'!T_ПР12</vt:lpstr>
      <vt:lpstr>'ГБУЗ РБ ДП № 5 г.Уфа'!T_ПР12</vt:lpstr>
      <vt:lpstr>'ГБУЗ РБ ДП № 6 г.Уфа'!T_ПР12</vt:lpstr>
      <vt:lpstr>'ГБУЗ РБ Дюртюлинская ЦРБ'!T_ПР12</vt:lpstr>
      <vt:lpstr>'ГБУЗ РБ Ермекеевская ЦРБ'!T_ПР12</vt:lpstr>
      <vt:lpstr>'ГБУЗ РБ Зилаирская ЦРБ'!T_ПР12</vt:lpstr>
      <vt:lpstr>'ГБУЗ РБ Иглинская ЦРБ'!T_ПР12</vt:lpstr>
      <vt:lpstr>'ГБУЗ РБ Исянгуловская ЦРБ'!T_ПР12</vt:lpstr>
      <vt:lpstr>'ГБУЗ РБ Ишимбайская ЦРБ'!T_ПР12</vt:lpstr>
      <vt:lpstr>'ГБУЗ РБ Калтасинская ЦРБ'!T_ПР12</vt:lpstr>
      <vt:lpstr>'ГБУЗ РБ Караидельская ЦРБ'!T_ПР12</vt:lpstr>
      <vt:lpstr>'ГБУЗ РБ Кармаскалинская ЦРБ'!T_ПР12</vt:lpstr>
      <vt:lpstr>'ГБУЗ РБ КБСМП г.Уфа'!T_ПР12</vt:lpstr>
      <vt:lpstr>'ГБУЗ РБ Кигинская ЦРБ'!T_ПР12</vt:lpstr>
      <vt:lpstr>'ГБУЗ РБ Краснокамская ЦРБ'!T_ПР12</vt:lpstr>
      <vt:lpstr>'ГБУЗ РБ Красноусольская ЦРБ'!T_ПР12</vt:lpstr>
      <vt:lpstr>'ГБУЗ РБ Кушнаренковская ЦРБ'!T_ПР12</vt:lpstr>
      <vt:lpstr>'ГБУЗ РБ Малоязовская ЦРБ'!T_ПР12</vt:lpstr>
      <vt:lpstr>'ГБУЗ РБ Мелеузовская ЦРБ'!T_ПР12</vt:lpstr>
      <vt:lpstr>'ГБУЗ РБ Месягутовская ЦРБ'!T_ПР12</vt:lpstr>
      <vt:lpstr>'ГБУЗ РБ Мишкинская ЦРБ'!T_ПР12</vt:lpstr>
      <vt:lpstr>'ГБУЗ РБ Миякинская ЦРБ'!T_ПР12</vt:lpstr>
      <vt:lpstr>'ГБУЗ РБ Мраковская ЦРБ'!T_ПР12</vt:lpstr>
      <vt:lpstr>'ГБУЗ РБ Нуримановская ЦРБ'!T_ПР12</vt:lpstr>
      <vt:lpstr>'ГБУЗ РБ Поликлиника № 43 г.Уфа'!T_ПР12</vt:lpstr>
      <vt:lpstr>'ГБУЗ РБ ПОликлиника № 46 г.Уфа'!T_ПР12</vt:lpstr>
      <vt:lpstr>'ГБУЗ РБ Поликлиника № 50 г.Уфа'!T_ПР12</vt:lpstr>
      <vt:lpstr>'ГБУЗ РБ Раевская ЦРБ'!T_ПР12</vt:lpstr>
      <vt:lpstr>'ГБУЗ РБ Стерлибашевская ЦРБ'!T_ПР12</vt:lpstr>
      <vt:lpstr>'ГБУЗ РБ Толбазинская ЦРБ'!T_ПР12</vt:lpstr>
      <vt:lpstr>'ГБУЗ РБ Туймазинская ЦРБ'!T_ПР12</vt:lpstr>
      <vt:lpstr>'ГБУЗ РБ Учалинская ЦГБ'!T_ПР12</vt:lpstr>
      <vt:lpstr>'ГБУЗ РБ Федоровская ЦРБ'!T_ПР12</vt:lpstr>
      <vt:lpstr>'ГБУЗ РБ ЦГБ г.Сибай'!T_ПР12</vt:lpstr>
      <vt:lpstr>'ГБУЗ РБ Чекмагушевская ЦРБ'!T_ПР12</vt:lpstr>
      <vt:lpstr>'ГБУЗ РБ Чишминская ЦРБ'!T_ПР12</vt:lpstr>
      <vt:lpstr>'ГБУЗ РБ Шаранская ЦРБ'!T_ПР12</vt:lpstr>
      <vt:lpstr>'ГБУЗ РБ Языковская ЦРБ'!T_ПР12</vt:lpstr>
      <vt:lpstr>'ГБУЗ РБ Янаульская ЦРБ'!T_ПР12</vt:lpstr>
      <vt:lpstr>'ООО "Медсервис" г. Салават'!T_ПР12</vt:lpstr>
      <vt:lpstr>'УФИЦ РАН'!T_ПР12</vt:lpstr>
      <vt:lpstr>'ФГБОУ ВО БГМУ МЗ РФ'!T_ПР12</vt:lpstr>
      <vt:lpstr>'ФГБУЗ МСЧ №142 ФМБА России'!T_ПР12</vt:lpstr>
      <vt:lpstr>'ЧУЗ "РЖД-Медицина"г.Стерлитамак'!T_ПР12</vt:lpstr>
      <vt:lpstr>'ЧУЗ"КБ"РЖД-Медицина" г.Уфа'!T_ПР12</vt:lpstr>
      <vt:lpstr>'ГБУЗ РБ Акъярская ЦРБ'!T_ПР13</vt:lpstr>
      <vt:lpstr>'ГБУЗ РБ Архангельская ЦРБ'!T_ПР13</vt:lpstr>
      <vt:lpstr>'ГБУЗ РБ Аскаровская ЦРБ'!T_ПР13</vt:lpstr>
      <vt:lpstr>'ГБУЗ РБ Аскинская ЦРБ'!T_ПР13</vt:lpstr>
      <vt:lpstr>'ГБУЗ РБ Баймакская ЦГБ'!T_ПР13</vt:lpstr>
      <vt:lpstr>'ГБУЗ РБ Бакалинская ЦРБ'!T_ПР13</vt:lpstr>
      <vt:lpstr>'ГБУЗ РБ Балтачевская ЦРБ'!T_ПР13</vt:lpstr>
      <vt:lpstr>'ГБУЗ РБ Белебеевская ЦРБ'!T_ПР13</vt:lpstr>
      <vt:lpstr>'ГБУЗ РБ Белокатайская ЦРБ'!T_ПР13</vt:lpstr>
      <vt:lpstr>'ГБУЗ РБ Белорецкая ЦРКБ'!T_ПР13</vt:lpstr>
      <vt:lpstr>'ГБУЗ РБ Бижбулякская ЦРБ'!T_ПР13</vt:lpstr>
      <vt:lpstr>'ГБУЗ РБ Бирская ЦРБ'!T_ПР13</vt:lpstr>
      <vt:lpstr>'ГБУЗ РБ Благовещенская ЦРБ'!T_ПР13</vt:lpstr>
      <vt:lpstr>'ГБУЗ РБ Большеустьикинская ЦРБ'!T_ПР13</vt:lpstr>
      <vt:lpstr>'ГБУЗ РБ Буздякская ЦРБ'!T_ПР13</vt:lpstr>
      <vt:lpstr>'ГБУЗ РБ Бураевская ЦРБ'!T_ПР13</vt:lpstr>
      <vt:lpstr>'ГБУЗ РБ Бурзянская ЦРБ'!T_ПР13</vt:lpstr>
      <vt:lpstr>'ГБУЗ РБ Верхне-Татыш. ЦРБ'!T_ПР13</vt:lpstr>
      <vt:lpstr>'ГБУЗ РБ Верхнеяркеевская ЦРБ'!T_ПР13</vt:lpstr>
      <vt:lpstr>'ГБУЗ РБ ГБ № 1 г.Октябрьский'!T_ПР13</vt:lpstr>
      <vt:lpstr>'ГБУЗ РБ ГБ № 2 г.Стерлитамак'!T_ПР13</vt:lpstr>
      <vt:lpstr>'ГБУЗ РБ ГБ № 9 г.Уфа'!T_ПР13</vt:lpstr>
      <vt:lpstr>'ГБУЗ РБ ГБ г.Кумертау'!T_ПР13</vt:lpstr>
      <vt:lpstr>'ГБУЗ РБ ГБ г.Нефтекамск'!T_ПР13</vt:lpstr>
      <vt:lpstr>'ГБУЗ РБ ГБ г.Салават'!T_ПР13</vt:lpstr>
      <vt:lpstr>'ГБУЗ РБ ГДКБ № 17 г.Уфа'!T_ПР13</vt:lpstr>
      <vt:lpstr>'ГБУЗ РБ ГКБ № 1 г.Стерлитамак'!T_ПР13</vt:lpstr>
      <vt:lpstr>'ГБУЗ РБ ГКБ № 13 г.Уфа'!T_ПР13</vt:lpstr>
      <vt:lpstr>'ГБУЗ РБ ГКБ № 18 г.Уфа'!T_ПР13</vt:lpstr>
      <vt:lpstr>'ГБУЗ РБ ГКБ № 21 г.Уфа'!T_ПР13</vt:lpstr>
      <vt:lpstr>'ГБУЗ РБ ГКБ № 5 г.Уфа'!T_ПР13</vt:lpstr>
      <vt:lpstr>'ГБУЗ РБ ГКБ № 8 г.Уфа'!T_ПР13</vt:lpstr>
      <vt:lpstr>'ГБУЗ РБ ГКБ Демского р-на г.Уфы'!T_ПР13</vt:lpstr>
      <vt:lpstr>'ГБУЗ РБ Давлекановская ЦРБ'!T_ПР13</vt:lpstr>
      <vt:lpstr>'ГБУЗ РБ ДБ г.Стерлитамак'!T_ПР13</vt:lpstr>
      <vt:lpstr>'ГБУЗ РБ ДП № 2 г.Уфа'!T_ПР13</vt:lpstr>
      <vt:lpstr>'ГБУЗ РБ ДП № 3 г.Уфа'!T_ПР13</vt:lpstr>
      <vt:lpstr>'ГБУЗ РБ ДП № 4 г.Уфа'!T_ПР13</vt:lpstr>
      <vt:lpstr>'ГБУЗ РБ ДП № 5 г.Уфа'!T_ПР13</vt:lpstr>
      <vt:lpstr>'ГБУЗ РБ ДП № 6 г.Уфа'!T_ПР13</vt:lpstr>
      <vt:lpstr>'ГБУЗ РБ Дюртюлинская ЦРБ'!T_ПР13</vt:lpstr>
      <vt:lpstr>'ГБУЗ РБ Ермекеевская ЦРБ'!T_ПР13</vt:lpstr>
      <vt:lpstr>'ГБУЗ РБ Зилаирская ЦРБ'!T_ПР13</vt:lpstr>
      <vt:lpstr>'ГБУЗ РБ Иглинская ЦРБ'!T_ПР13</vt:lpstr>
      <vt:lpstr>'ГБУЗ РБ Исянгуловская ЦРБ'!T_ПР13</vt:lpstr>
      <vt:lpstr>'ГБУЗ РБ Ишимбайская ЦРБ'!T_ПР13</vt:lpstr>
      <vt:lpstr>'ГБУЗ РБ Калтасинская ЦРБ'!T_ПР13</vt:lpstr>
      <vt:lpstr>'ГБУЗ РБ Караидельская ЦРБ'!T_ПР13</vt:lpstr>
      <vt:lpstr>'ГБУЗ РБ Кармаскалинская ЦРБ'!T_ПР13</vt:lpstr>
      <vt:lpstr>'ГБУЗ РБ КБСМП г.Уфа'!T_ПР13</vt:lpstr>
      <vt:lpstr>'ГБУЗ РБ Кигинская ЦРБ'!T_ПР13</vt:lpstr>
      <vt:lpstr>'ГБУЗ РБ Краснокамская ЦРБ'!T_ПР13</vt:lpstr>
      <vt:lpstr>'ГБУЗ РБ Красноусольская ЦРБ'!T_ПР13</vt:lpstr>
      <vt:lpstr>'ГБУЗ РБ Кушнаренковская ЦРБ'!T_ПР13</vt:lpstr>
      <vt:lpstr>'ГБУЗ РБ Малоязовская ЦРБ'!T_ПР13</vt:lpstr>
      <vt:lpstr>'ГБУЗ РБ Мелеузовская ЦРБ'!T_ПР13</vt:lpstr>
      <vt:lpstr>'ГБУЗ РБ Месягутовская ЦРБ'!T_ПР13</vt:lpstr>
      <vt:lpstr>'ГБУЗ РБ Мишкинская ЦРБ'!T_ПР13</vt:lpstr>
      <vt:lpstr>'ГБУЗ РБ Миякинская ЦРБ'!T_ПР13</vt:lpstr>
      <vt:lpstr>'ГБУЗ РБ Мраковская ЦРБ'!T_ПР13</vt:lpstr>
      <vt:lpstr>'ГБУЗ РБ Нуримановская ЦРБ'!T_ПР13</vt:lpstr>
      <vt:lpstr>'ГБУЗ РБ Поликлиника № 43 г.Уфа'!T_ПР13</vt:lpstr>
      <vt:lpstr>'ГБУЗ РБ ПОликлиника № 46 г.Уфа'!T_ПР13</vt:lpstr>
      <vt:lpstr>'ГБУЗ РБ Поликлиника № 50 г.Уфа'!T_ПР13</vt:lpstr>
      <vt:lpstr>'ГБУЗ РБ Раевская ЦРБ'!T_ПР13</vt:lpstr>
      <vt:lpstr>'ГБУЗ РБ Стерлибашевская ЦРБ'!T_ПР13</vt:lpstr>
      <vt:lpstr>'ГБУЗ РБ Толбазинская ЦРБ'!T_ПР13</vt:lpstr>
      <vt:lpstr>'ГБУЗ РБ Туймазинская ЦРБ'!T_ПР13</vt:lpstr>
      <vt:lpstr>'ГБУЗ РБ Учалинская ЦГБ'!T_ПР13</vt:lpstr>
      <vt:lpstr>'ГБУЗ РБ Федоровская ЦРБ'!T_ПР13</vt:lpstr>
      <vt:lpstr>'ГБУЗ РБ ЦГБ г.Сибай'!T_ПР13</vt:lpstr>
      <vt:lpstr>'ГБУЗ РБ Чекмагушевская ЦРБ'!T_ПР13</vt:lpstr>
      <vt:lpstr>'ГБУЗ РБ Чишминская ЦРБ'!T_ПР13</vt:lpstr>
      <vt:lpstr>'ГБУЗ РБ Шаранская ЦРБ'!T_ПР13</vt:lpstr>
      <vt:lpstr>'ГБУЗ РБ Языковская ЦРБ'!T_ПР13</vt:lpstr>
      <vt:lpstr>'ГБУЗ РБ Янаульская ЦРБ'!T_ПР13</vt:lpstr>
      <vt:lpstr>'ООО "Медсервис" г. Салават'!T_ПР13</vt:lpstr>
      <vt:lpstr>'УФИЦ РАН'!T_ПР13</vt:lpstr>
      <vt:lpstr>'ФГБОУ ВО БГМУ МЗ РФ'!T_ПР13</vt:lpstr>
      <vt:lpstr>'ФГБУЗ МСЧ №142 ФМБА России'!T_ПР13</vt:lpstr>
      <vt:lpstr>'ЧУЗ "РЖД-Медицина"г.Стерлитамак'!T_ПР13</vt:lpstr>
      <vt:lpstr>'ЧУЗ"КБ"РЖД-Медицина" г.Уфа'!T_ПР13</vt:lpstr>
      <vt:lpstr>'ГБУЗ РБ Акъярская ЦРБ'!T_ПР14</vt:lpstr>
      <vt:lpstr>'ГБУЗ РБ Архангельская ЦРБ'!T_ПР14</vt:lpstr>
      <vt:lpstr>'ГБУЗ РБ Аскаровская ЦРБ'!T_ПР14</vt:lpstr>
      <vt:lpstr>'ГБУЗ РБ Аскинская ЦРБ'!T_ПР14</vt:lpstr>
      <vt:lpstr>'ГБУЗ РБ Баймакская ЦГБ'!T_ПР14</vt:lpstr>
      <vt:lpstr>'ГБУЗ РБ Бакалинская ЦРБ'!T_ПР14</vt:lpstr>
      <vt:lpstr>'ГБУЗ РБ Балтачевская ЦРБ'!T_ПР14</vt:lpstr>
      <vt:lpstr>'ГБУЗ РБ Белебеевская ЦРБ'!T_ПР14</vt:lpstr>
      <vt:lpstr>'ГБУЗ РБ Белокатайская ЦРБ'!T_ПР14</vt:lpstr>
      <vt:lpstr>'ГБУЗ РБ Белорецкая ЦРКБ'!T_ПР14</vt:lpstr>
      <vt:lpstr>'ГБУЗ РБ Бижбулякская ЦРБ'!T_ПР14</vt:lpstr>
      <vt:lpstr>'ГБУЗ РБ Бирская ЦРБ'!T_ПР14</vt:lpstr>
      <vt:lpstr>'ГБУЗ РБ Благовещенская ЦРБ'!T_ПР14</vt:lpstr>
      <vt:lpstr>'ГБУЗ РБ Большеустьикинская ЦРБ'!T_ПР14</vt:lpstr>
      <vt:lpstr>'ГБУЗ РБ Буздякская ЦРБ'!T_ПР14</vt:lpstr>
      <vt:lpstr>'ГБУЗ РБ Бураевская ЦРБ'!T_ПР14</vt:lpstr>
      <vt:lpstr>'ГБУЗ РБ Бурзянская ЦРБ'!T_ПР14</vt:lpstr>
      <vt:lpstr>'ГБУЗ РБ Верхне-Татыш. ЦРБ'!T_ПР14</vt:lpstr>
      <vt:lpstr>'ГБУЗ РБ Верхнеяркеевская ЦРБ'!T_ПР14</vt:lpstr>
      <vt:lpstr>'ГБУЗ РБ ГБ № 1 г.Октябрьский'!T_ПР14</vt:lpstr>
      <vt:lpstr>'ГБУЗ РБ ГБ № 2 г.Стерлитамак'!T_ПР14</vt:lpstr>
      <vt:lpstr>'ГБУЗ РБ ГБ № 9 г.Уфа'!T_ПР14</vt:lpstr>
      <vt:lpstr>'ГБУЗ РБ ГБ г.Кумертау'!T_ПР14</vt:lpstr>
      <vt:lpstr>'ГБУЗ РБ ГБ г.Нефтекамск'!T_ПР14</vt:lpstr>
      <vt:lpstr>'ГБУЗ РБ ГБ г.Салават'!T_ПР14</vt:lpstr>
      <vt:lpstr>'ГБУЗ РБ ГДКБ № 17 г.Уфа'!T_ПР14</vt:lpstr>
      <vt:lpstr>'ГБУЗ РБ ГКБ № 1 г.Стерлитамак'!T_ПР14</vt:lpstr>
      <vt:lpstr>'ГБУЗ РБ ГКБ № 13 г.Уфа'!T_ПР14</vt:lpstr>
      <vt:lpstr>'ГБУЗ РБ ГКБ № 18 г.Уфа'!T_ПР14</vt:lpstr>
      <vt:lpstr>'ГБУЗ РБ ГКБ № 21 г.Уфа'!T_ПР14</vt:lpstr>
      <vt:lpstr>'ГБУЗ РБ ГКБ № 5 г.Уфа'!T_ПР14</vt:lpstr>
      <vt:lpstr>'ГБУЗ РБ ГКБ № 8 г.Уфа'!T_ПР14</vt:lpstr>
      <vt:lpstr>'ГБУЗ РБ ГКБ Демского р-на г.Уфы'!T_ПР14</vt:lpstr>
      <vt:lpstr>'ГБУЗ РБ Давлекановская ЦРБ'!T_ПР14</vt:lpstr>
      <vt:lpstr>'ГБУЗ РБ ДБ г.Стерлитамак'!T_ПР14</vt:lpstr>
      <vt:lpstr>'ГБУЗ РБ ДП № 2 г.Уфа'!T_ПР14</vt:lpstr>
      <vt:lpstr>'ГБУЗ РБ ДП № 3 г.Уфа'!T_ПР14</vt:lpstr>
      <vt:lpstr>'ГБУЗ РБ ДП № 4 г.Уфа'!T_ПР14</vt:lpstr>
      <vt:lpstr>'ГБУЗ РБ ДП № 5 г.Уфа'!T_ПР14</vt:lpstr>
      <vt:lpstr>'ГБУЗ РБ ДП № 6 г.Уфа'!T_ПР14</vt:lpstr>
      <vt:lpstr>'ГБУЗ РБ Дюртюлинская ЦРБ'!T_ПР14</vt:lpstr>
      <vt:lpstr>'ГБУЗ РБ Ермекеевская ЦРБ'!T_ПР14</vt:lpstr>
      <vt:lpstr>'ГБУЗ РБ Зилаирская ЦРБ'!T_ПР14</vt:lpstr>
      <vt:lpstr>'ГБУЗ РБ Иглинская ЦРБ'!T_ПР14</vt:lpstr>
      <vt:lpstr>'ГБУЗ РБ Исянгуловская ЦРБ'!T_ПР14</vt:lpstr>
      <vt:lpstr>'ГБУЗ РБ Ишимбайская ЦРБ'!T_ПР14</vt:lpstr>
      <vt:lpstr>'ГБУЗ РБ Калтасинская ЦРБ'!T_ПР14</vt:lpstr>
      <vt:lpstr>'ГБУЗ РБ Караидельская ЦРБ'!T_ПР14</vt:lpstr>
      <vt:lpstr>'ГБУЗ РБ Кармаскалинская ЦРБ'!T_ПР14</vt:lpstr>
      <vt:lpstr>'ГБУЗ РБ КБСМП г.Уфа'!T_ПР14</vt:lpstr>
      <vt:lpstr>'ГБУЗ РБ Кигинская ЦРБ'!T_ПР14</vt:lpstr>
      <vt:lpstr>'ГБУЗ РБ Краснокамская ЦРБ'!T_ПР14</vt:lpstr>
      <vt:lpstr>'ГБУЗ РБ Красноусольская ЦРБ'!T_ПР14</vt:lpstr>
      <vt:lpstr>'ГБУЗ РБ Кушнаренковская ЦРБ'!T_ПР14</vt:lpstr>
      <vt:lpstr>'ГБУЗ РБ Малоязовская ЦРБ'!T_ПР14</vt:lpstr>
      <vt:lpstr>'ГБУЗ РБ Мелеузовская ЦРБ'!T_ПР14</vt:lpstr>
      <vt:lpstr>'ГБУЗ РБ Месягутовская ЦРБ'!T_ПР14</vt:lpstr>
      <vt:lpstr>'ГБУЗ РБ Мишкинская ЦРБ'!T_ПР14</vt:lpstr>
      <vt:lpstr>'ГБУЗ РБ Миякинская ЦРБ'!T_ПР14</vt:lpstr>
      <vt:lpstr>'ГБУЗ РБ Мраковская ЦРБ'!T_ПР14</vt:lpstr>
      <vt:lpstr>'ГБУЗ РБ Нуримановская ЦРБ'!T_ПР14</vt:lpstr>
      <vt:lpstr>'ГБУЗ РБ Поликлиника № 43 г.Уфа'!T_ПР14</vt:lpstr>
      <vt:lpstr>'ГБУЗ РБ ПОликлиника № 46 г.Уфа'!T_ПР14</vt:lpstr>
      <vt:lpstr>'ГБУЗ РБ Поликлиника № 50 г.Уфа'!T_ПР14</vt:lpstr>
      <vt:lpstr>'ГБУЗ РБ Раевская ЦРБ'!T_ПР14</vt:lpstr>
      <vt:lpstr>'ГБУЗ РБ Стерлибашевская ЦРБ'!T_ПР14</vt:lpstr>
      <vt:lpstr>'ГБУЗ РБ Толбазинская ЦРБ'!T_ПР14</vt:lpstr>
      <vt:lpstr>'ГБУЗ РБ Туймазинская ЦРБ'!T_ПР14</vt:lpstr>
      <vt:lpstr>'ГБУЗ РБ Учалинская ЦГБ'!T_ПР14</vt:lpstr>
      <vt:lpstr>'ГБУЗ РБ Федоровская ЦРБ'!T_ПР14</vt:lpstr>
      <vt:lpstr>'ГБУЗ РБ ЦГБ г.Сибай'!T_ПР14</vt:lpstr>
      <vt:lpstr>'ГБУЗ РБ Чекмагушевская ЦРБ'!T_ПР14</vt:lpstr>
      <vt:lpstr>'ГБУЗ РБ Чишминская ЦРБ'!T_ПР14</vt:lpstr>
      <vt:lpstr>'ГБУЗ РБ Шаранская ЦРБ'!T_ПР14</vt:lpstr>
      <vt:lpstr>'ГБУЗ РБ Языковская ЦРБ'!T_ПР14</vt:lpstr>
      <vt:lpstr>'ГБУЗ РБ Янаульская ЦРБ'!T_ПР14</vt:lpstr>
      <vt:lpstr>'ООО "Медсервис" г. Салават'!T_ПР14</vt:lpstr>
      <vt:lpstr>'УФИЦ РАН'!T_ПР14</vt:lpstr>
      <vt:lpstr>'ФГБОУ ВО БГМУ МЗ РФ'!T_ПР14</vt:lpstr>
      <vt:lpstr>'ФГБУЗ МСЧ №142 ФМБА России'!T_ПР14</vt:lpstr>
      <vt:lpstr>'ЧУЗ "РЖД-Медицина"г.Стерлитамак'!T_ПР14</vt:lpstr>
      <vt:lpstr>'ЧУЗ"КБ"РЖД-Медицина" г.Уфа'!T_ПР14</vt:lpstr>
      <vt:lpstr>'ГБУЗ РБ Акъярская ЦРБ'!T_ПР17</vt:lpstr>
      <vt:lpstr>'ГБУЗ РБ Архангельская ЦРБ'!T_ПР17</vt:lpstr>
      <vt:lpstr>'ГБУЗ РБ Аскаровская ЦРБ'!T_ПР17</vt:lpstr>
      <vt:lpstr>'ГБУЗ РБ Аскинская ЦРБ'!T_ПР17</vt:lpstr>
      <vt:lpstr>'ГБУЗ РБ Баймакская ЦГБ'!T_ПР17</vt:lpstr>
      <vt:lpstr>'ГБУЗ РБ Бакалинская ЦРБ'!T_ПР17</vt:lpstr>
      <vt:lpstr>'ГБУЗ РБ Балтачевская ЦРБ'!T_ПР17</vt:lpstr>
      <vt:lpstr>'ГБУЗ РБ Белебеевская ЦРБ'!T_ПР17</vt:lpstr>
      <vt:lpstr>'ГБУЗ РБ Белокатайская ЦРБ'!T_ПР17</vt:lpstr>
      <vt:lpstr>'ГБУЗ РБ Белорецкая ЦРКБ'!T_ПР17</vt:lpstr>
      <vt:lpstr>'ГБУЗ РБ Бижбулякская ЦРБ'!T_ПР17</vt:lpstr>
      <vt:lpstr>'ГБУЗ РБ Бирская ЦРБ'!T_ПР17</vt:lpstr>
      <vt:lpstr>'ГБУЗ РБ Благовещенская ЦРБ'!T_ПР17</vt:lpstr>
      <vt:lpstr>'ГБУЗ РБ Большеустьикинская ЦРБ'!T_ПР17</vt:lpstr>
      <vt:lpstr>'ГБУЗ РБ Буздякская ЦРБ'!T_ПР17</vt:lpstr>
      <vt:lpstr>'ГБУЗ РБ Бураевская ЦРБ'!T_ПР17</vt:lpstr>
      <vt:lpstr>'ГБУЗ РБ Бурзянская ЦРБ'!T_ПР17</vt:lpstr>
      <vt:lpstr>'ГБУЗ РБ Верхне-Татыш. ЦРБ'!T_ПР17</vt:lpstr>
      <vt:lpstr>'ГБУЗ РБ Верхнеяркеевская ЦРБ'!T_ПР17</vt:lpstr>
      <vt:lpstr>'ГБУЗ РБ ГБ № 1 г.Октябрьский'!T_ПР17</vt:lpstr>
      <vt:lpstr>'ГБУЗ РБ ГБ № 2 г.Стерлитамак'!T_ПР17</vt:lpstr>
      <vt:lpstr>'ГБУЗ РБ ГБ № 9 г.Уфа'!T_ПР17</vt:lpstr>
      <vt:lpstr>'ГБУЗ РБ ГБ г.Кумертау'!T_ПР17</vt:lpstr>
      <vt:lpstr>'ГБУЗ РБ ГБ г.Нефтекамск'!T_ПР17</vt:lpstr>
      <vt:lpstr>'ГБУЗ РБ ГБ г.Салават'!T_ПР17</vt:lpstr>
      <vt:lpstr>'ГБУЗ РБ ГДКБ № 17 г.Уфа'!T_ПР17</vt:lpstr>
      <vt:lpstr>'ГБУЗ РБ ГКБ № 1 г.Стерлитамак'!T_ПР17</vt:lpstr>
      <vt:lpstr>'ГБУЗ РБ ГКБ № 13 г.Уфа'!T_ПР17</vt:lpstr>
      <vt:lpstr>'ГБУЗ РБ ГКБ № 18 г.Уфа'!T_ПР17</vt:lpstr>
      <vt:lpstr>'ГБУЗ РБ ГКБ № 21 г.Уфа'!T_ПР17</vt:lpstr>
      <vt:lpstr>'ГБУЗ РБ ГКБ № 5 г.Уфа'!T_ПР17</vt:lpstr>
      <vt:lpstr>'ГБУЗ РБ ГКБ № 8 г.Уфа'!T_ПР17</vt:lpstr>
      <vt:lpstr>'ГБУЗ РБ ГКБ Демского р-на г.Уфы'!T_ПР17</vt:lpstr>
      <vt:lpstr>'ГБУЗ РБ Давлекановская ЦРБ'!T_ПР17</vt:lpstr>
      <vt:lpstr>'ГБУЗ РБ ДБ г.Стерлитамак'!T_ПР17</vt:lpstr>
      <vt:lpstr>'ГБУЗ РБ ДП № 2 г.Уфа'!T_ПР17</vt:lpstr>
      <vt:lpstr>'ГБУЗ РБ ДП № 3 г.Уфа'!T_ПР17</vt:lpstr>
      <vt:lpstr>'ГБУЗ РБ ДП № 4 г.Уфа'!T_ПР17</vt:lpstr>
      <vt:lpstr>'ГБУЗ РБ ДП № 5 г.Уфа'!T_ПР17</vt:lpstr>
      <vt:lpstr>'ГБУЗ РБ ДП № 6 г.Уфа'!T_ПР17</vt:lpstr>
      <vt:lpstr>'ГБУЗ РБ Дюртюлинская ЦРБ'!T_ПР17</vt:lpstr>
      <vt:lpstr>'ГБУЗ РБ Ермекеевская ЦРБ'!T_ПР17</vt:lpstr>
      <vt:lpstr>'ГБУЗ РБ Зилаирская ЦРБ'!T_ПР17</vt:lpstr>
      <vt:lpstr>'ГБУЗ РБ Иглинская ЦРБ'!T_ПР17</vt:lpstr>
      <vt:lpstr>'ГБУЗ РБ Исянгуловская ЦРБ'!T_ПР17</vt:lpstr>
      <vt:lpstr>'ГБУЗ РБ Ишимбайская ЦРБ'!T_ПР17</vt:lpstr>
      <vt:lpstr>'ГБУЗ РБ Калтасинская ЦРБ'!T_ПР17</vt:lpstr>
      <vt:lpstr>'ГБУЗ РБ Караидельская ЦРБ'!T_ПР17</vt:lpstr>
      <vt:lpstr>'ГБУЗ РБ Кармаскалинская ЦРБ'!T_ПР17</vt:lpstr>
      <vt:lpstr>'ГБУЗ РБ КБСМП г.Уфа'!T_ПР17</vt:lpstr>
      <vt:lpstr>'ГБУЗ РБ Кигинская ЦРБ'!T_ПР17</vt:lpstr>
      <vt:lpstr>'ГБУЗ РБ Краснокамская ЦРБ'!T_ПР17</vt:lpstr>
      <vt:lpstr>'ГБУЗ РБ Красноусольская ЦРБ'!T_ПР17</vt:lpstr>
      <vt:lpstr>'ГБУЗ РБ Кушнаренковская ЦРБ'!T_ПР17</vt:lpstr>
      <vt:lpstr>'ГБУЗ РБ Малоязовская ЦРБ'!T_ПР17</vt:lpstr>
      <vt:lpstr>'ГБУЗ РБ Мелеузовская ЦРБ'!T_ПР17</vt:lpstr>
      <vt:lpstr>'ГБУЗ РБ Месягутовская ЦРБ'!T_ПР17</vt:lpstr>
      <vt:lpstr>'ГБУЗ РБ Мишкинская ЦРБ'!T_ПР17</vt:lpstr>
      <vt:lpstr>'ГБУЗ РБ Миякинская ЦРБ'!T_ПР17</vt:lpstr>
      <vt:lpstr>'ГБУЗ РБ Мраковская ЦРБ'!T_ПР17</vt:lpstr>
      <vt:lpstr>'ГБУЗ РБ Нуримановская ЦРБ'!T_ПР17</vt:lpstr>
      <vt:lpstr>'ГБУЗ РБ Поликлиника № 43 г.Уфа'!T_ПР17</vt:lpstr>
      <vt:lpstr>'ГБУЗ РБ ПОликлиника № 46 г.Уфа'!T_ПР17</vt:lpstr>
      <vt:lpstr>'ГБУЗ РБ Поликлиника № 50 г.Уфа'!T_ПР17</vt:lpstr>
      <vt:lpstr>'ГБУЗ РБ Раевская ЦРБ'!T_ПР17</vt:lpstr>
      <vt:lpstr>'ГБУЗ РБ Стерлибашевская ЦРБ'!T_ПР17</vt:lpstr>
      <vt:lpstr>'ГБУЗ РБ Толбазинская ЦРБ'!T_ПР17</vt:lpstr>
      <vt:lpstr>'ГБУЗ РБ Туймазинская ЦРБ'!T_ПР17</vt:lpstr>
      <vt:lpstr>'ГБУЗ РБ Учалинская ЦГБ'!T_ПР17</vt:lpstr>
      <vt:lpstr>'ГБУЗ РБ Федоровская ЦРБ'!T_ПР17</vt:lpstr>
      <vt:lpstr>'ГБУЗ РБ ЦГБ г.Сибай'!T_ПР17</vt:lpstr>
      <vt:lpstr>'ГБУЗ РБ Чекмагушевская ЦРБ'!T_ПР17</vt:lpstr>
      <vt:lpstr>'ГБУЗ РБ Чишминская ЦРБ'!T_ПР17</vt:lpstr>
      <vt:lpstr>'ГБУЗ РБ Шаранская ЦРБ'!T_ПР17</vt:lpstr>
      <vt:lpstr>'ГБУЗ РБ Языковская ЦРБ'!T_ПР17</vt:lpstr>
      <vt:lpstr>'ГБУЗ РБ Янаульская ЦРБ'!T_ПР17</vt:lpstr>
      <vt:lpstr>'ООО "Медсервис" г. Салават'!T_ПР17</vt:lpstr>
      <vt:lpstr>'УФИЦ РАН'!T_ПР17</vt:lpstr>
      <vt:lpstr>'ФГБОУ ВО БГМУ МЗ РФ'!T_ПР17</vt:lpstr>
      <vt:lpstr>'ФГБУЗ МСЧ №142 ФМБА России'!T_ПР17</vt:lpstr>
      <vt:lpstr>'ЧУЗ "РЖД-Медицина"г.Стерлитамак'!T_ПР17</vt:lpstr>
      <vt:lpstr>'ЧУЗ"КБ"РЖД-Медицина" г.Уфа'!T_ПР17</vt:lpstr>
      <vt:lpstr>'ГБУЗ РБ Акъярская ЦРБ'!T_ПР19</vt:lpstr>
      <vt:lpstr>'ГБУЗ РБ Архангельская ЦРБ'!T_ПР19</vt:lpstr>
      <vt:lpstr>'ГБУЗ РБ Аскаровская ЦРБ'!T_ПР19</vt:lpstr>
      <vt:lpstr>'ГБУЗ РБ Аскинская ЦРБ'!T_ПР19</vt:lpstr>
      <vt:lpstr>'ГБУЗ РБ Баймакская ЦГБ'!T_ПР19</vt:lpstr>
      <vt:lpstr>'ГБУЗ РБ Бакалинская ЦРБ'!T_ПР19</vt:lpstr>
      <vt:lpstr>'ГБУЗ РБ Балтачевская ЦРБ'!T_ПР19</vt:lpstr>
      <vt:lpstr>'ГБУЗ РБ Белебеевская ЦРБ'!T_ПР19</vt:lpstr>
      <vt:lpstr>'ГБУЗ РБ Белокатайская ЦРБ'!T_ПР19</vt:lpstr>
      <vt:lpstr>'ГБУЗ РБ Белорецкая ЦРКБ'!T_ПР19</vt:lpstr>
      <vt:lpstr>'ГБУЗ РБ Бижбулякская ЦРБ'!T_ПР19</vt:lpstr>
      <vt:lpstr>'ГБУЗ РБ Бирская ЦРБ'!T_ПР19</vt:lpstr>
      <vt:lpstr>'ГБУЗ РБ Благовещенская ЦРБ'!T_ПР19</vt:lpstr>
      <vt:lpstr>'ГБУЗ РБ Большеустьикинская ЦРБ'!T_ПР19</vt:lpstr>
      <vt:lpstr>'ГБУЗ РБ Буздякская ЦРБ'!T_ПР19</vt:lpstr>
      <vt:lpstr>'ГБУЗ РБ Бураевская ЦРБ'!T_ПР19</vt:lpstr>
      <vt:lpstr>'ГБУЗ РБ Бурзянская ЦРБ'!T_ПР19</vt:lpstr>
      <vt:lpstr>'ГБУЗ РБ Верхне-Татыш. ЦРБ'!T_ПР19</vt:lpstr>
      <vt:lpstr>'ГБУЗ РБ Верхнеяркеевская ЦРБ'!T_ПР19</vt:lpstr>
      <vt:lpstr>'ГБУЗ РБ ГБ № 1 г.Октябрьский'!T_ПР19</vt:lpstr>
      <vt:lpstr>'ГБУЗ РБ ГБ № 2 г.Стерлитамак'!T_ПР19</vt:lpstr>
      <vt:lpstr>'ГБУЗ РБ ГБ № 9 г.Уфа'!T_ПР19</vt:lpstr>
      <vt:lpstr>'ГБУЗ РБ ГБ г.Кумертау'!T_ПР19</vt:lpstr>
      <vt:lpstr>'ГБУЗ РБ ГБ г.Нефтекамск'!T_ПР19</vt:lpstr>
      <vt:lpstr>'ГБУЗ РБ ГБ г.Салават'!T_ПР19</vt:lpstr>
      <vt:lpstr>'ГБУЗ РБ ГДКБ № 17 г.Уфа'!T_ПР19</vt:lpstr>
      <vt:lpstr>'ГБУЗ РБ ГКБ № 1 г.Стерлитамак'!T_ПР19</vt:lpstr>
      <vt:lpstr>'ГБУЗ РБ ГКБ № 13 г.Уфа'!T_ПР19</vt:lpstr>
      <vt:lpstr>'ГБУЗ РБ ГКБ № 18 г.Уфа'!T_ПР19</vt:lpstr>
      <vt:lpstr>'ГБУЗ РБ ГКБ № 21 г.Уфа'!T_ПР19</vt:lpstr>
      <vt:lpstr>'ГБУЗ РБ ГКБ № 5 г.Уфа'!T_ПР19</vt:lpstr>
      <vt:lpstr>'ГБУЗ РБ ГКБ № 8 г.Уфа'!T_ПР19</vt:lpstr>
      <vt:lpstr>'ГБУЗ РБ ГКБ Демского р-на г.Уфы'!T_ПР19</vt:lpstr>
      <vt:lpstr>'ГБУЗ РБ Давлекановская ЦРБ'!T_ПР19</vt:lpstr>
      <vt:lpstr>'ГБУЗ РБ ДБ г.Стерлитамак'!T_ПР19</vt:lpstr>
      <vt:lpstr>'ГБУЗ РБ ДП № 2 г.Уфа'!T_ПР19</vt:lpstr>
      <vt:lpstr>'ГБУЗ РБ ДП № 3 г.Уфа'!T_ПР19</vt:lpstr>
      <vt:lpstr>'ГБУЗ РБ ДП № 4 г.Уфа'!T_ПР19</vt:lpstr>
      <vt:lpstr>'ГБУЗ РБ ДП № 5 г.Уфа'!T_ПР19</vt:lpstr>
      <vt:lpstr>'ГБУЗ РБ ДП № 6 г.Уфа'!T_ПР19</vt:lpstr>
      <vt:lpstr>'ГБУЗ РБ Дюртюлинская ЦРБ'!T_ПР19</vt:lpstr>
      <vt:lpstr>'ГБУЗ РБ Ермекеевская ЦРБ'!T_ПР19</vt:lpstr>
      <vt:lpstr>'ГБУЗ РБ Зилаирская ЦРБ'!T_ПР19</vt:lpstr>
      <vt:lpstr>'ГБУЗ РБ Иглинская ЦРБ'!T_ПР19</vt:lpstr>
      <vt:lpstr>'ГБУЗ РБ Исянгуловская ЦРБ'!T_ПР19</vt:lpstr>
      <vt:lpstr>'ГБУЗ РБ Ишимбайская ЦРБ'!T_ПР19</vt:lpstr>
      <vt:lpstr>'ГБУЗ РБ Калтасинская ЦРБ'!T_ПР19</vt:lpstr>
      <vt:lpstr>'ГБУЗ РБ Караидельская ЦРБ'!T_ПР19</vt:lpstr>
      <vt:lpstr>'ГБУЗ РБ Кармаскалинская ЦРБ'!T_ПР19</vt:lpstr>
      <vt:lpstr>'ГБУЗ РБ КБСМП г.Уфа'!T_ПР19</vt:lpstr>
      <vt:lpstr>'ГБУЗ РБ Кигинская ЦРБ'!T_ПР19</vt:lpstr>
      <vt:lpstr>'ГБУЗ РБ Краснокамская ЦРБ'!T_ПР19</vt:lpstr>
      <vt:lpstr>'ГБУЗ РБ Красноусольская ЦРБ'!T_ПР19</vt:lpstr>
      <vt:lpstr>'ГБУЗ РБ Кушнаренковская ЦРБ'!T_ПР19</vt:lpstr>
      <vt:lpstr>'ГБУЗ РБ Малоязовская ЦРБ'!T_ПР19</vt:lpstr>
      <vt:lpstr>'ГБУЗ РБ Мелеузовская ЦРБ'!T_ПР19</vt:lpstr>
      <vt:lpstr>'ГБУЗ РБ Месягутовская ЦРБ'!T_ПР19</vt:lpstr>
      <vt:lpstr>'ГБУЗ РБ Мишкинская ЦРБ'!T_ПР19</vt:lpstr>
      <vt:lpstr>'ГБУЗ РБ Миякинская ЦРБ'!T_ПР19</vt:lpstr>
      <vt:lpstr>'ГБУЗ РБ Мраковская ЦРБ'!T_ПР19</vt:lpstr>
      <vt:lpstr>'ГБУЗ РБ Нуримановская ЦРБ'!T_ПР19</vt:lpstr>
      <vt:lpstr>'ГБУЗ РБ Поликлиника № 43 г.Уфа'!T_ПР19</vt:lpstr>
      <vt:lpstr>'ГБУЗ РБ ПОликлиника № 46 г.Уфа'!T_ПР19</vt:lpstr>
      <vt:lpstr>'ГБУЗ РБ Поликлиника № 50 г.Уфа'!T_ПР19</vt:lpstr>
      <vt:lpstr>'ГБУЗ РБ Раевская ЦРБ'!T_ПР19</vt:lpstr>
      <vt:lpstr>'ГБУЗ РБ Стерлибашевская ЦРБ'!T_ПР19</vt:lpstr>
      <vt:lpstr>'ГБУЗ РБ Толбазинская ЦРБ'!T_ПР19</vt:lpstr>
      <vt:lpstr>'ГБУЗ РБ Туймазинская ЦРБ'!T_ПР19</vt:lpstr>
      <vt:lpstr>'ГБУЗ РБ Учалинская ЦГБ'!T_ПР19</vt:lpstr>
      <vt:lpstr>'ГБУЗ РБ Федоровская ЦРБ'!T_ПР19</vt:lpstr>
      <vt:lpstr>'ГБУЗ РБ ЦГБ г.Сибай'!T_ПР19</vt:lpstr>
      <vt:lpstr>'ГБУЗ РБ Чекмагушевская ЦРБ'!T_ПР19</vt:lpstr>
      <vt:lpstr>'ГБУЗ РБ Чишминская ЦРБ'!T_ПР19</vt:lpstr>
      <vt:lpstr>'ГБУЗ РБ Шаранская ЦРБ'!T_ПР19</vt:lpstr>
      <vt:lpstr>'ГБУЗ РБ Языковская ЦРБ'!T_ПР19</vt:lpstr>
      <vt:lpstr>'ГБУЗ РБ Янаульская ЦРБ'!T_ПР19</vt:lpstr>
      <vt:lpstr>'ООО "Медсервис" г. Салават'!T_ПР19</vt:lpstr>
      <vt:lpstr>'УФИЦ РАН'!T_ПР19</vt:lpstr>
      <vt:lpstr>'ФГБОУ ВО БГМУ МЗ РФ'!T_ПР19</vt:lpstr>
      <vt:lpstr>'ФГБУЗ МСЧ №142 ФМБА России'!T_ПР19</vt:lpstr>
      <vt:lpstr>'ЧУЗ "РЖД-Медицина"г.Стерлитамак'!T_ПР19</vt:lpstr>
      <vt:lpstr>'ЧУЗ"КБ"РЖД-Медицина" г.Уфа'!T_ПР19</vt:lpstr>
      <vt:lpstr>'ГБУЗ РБ Акъярская ЦРБ'!T_ПР2</vt:lpstr>
      <vt:lpstr>'ГБУЗ РБ Архангельская ЦРБ'!T_ПР2</vt:lpstr>
      <vt:lpstr>'ГБУЗ РБ Аскаровская ЦРБ'!T_ПР2</vt:lpstr>
      <vt:lpstr>'ГБУЗ РБ Аскинская ЦРБ'!T_ПР2</vt:lpstr>
      <vt:lpstr>'ГБУЗ РБ Баймакская ЦГБ'!T_ПР2</vt:lpstr>
      <vt:lpstr>'ГБУЗ РБ Бакалинская ЦРБ'!T_ПР2</vt:lpstr>
      <vt:lpstr>'ГБУЗ РБ Балтачевская ЦРБ'!T_ПР2</vt:lpstr>
      <vt:lpstr>'ГБУЗ РБ Белебеевская ЦРБ'!T_ПР2</vt:lpstr>
      <vt:lpstr>'ГБУЗ РБ Белокатайская ЦРБ'!T_ПР2</vt:lpstr>
      <vt:lpstr>'ГБУЗ РБ Белорецкая ЦРКБ'!T_ПР2</vt:lpstr>
      <vt:lpstr>'ГБУЗ РБ Бижбулякская ЦРБ'!T_ПР2</vt:lpstr>
      <vt:lpstr>'ГБУЗ РБ Бирская ЦРБ'!T_ПР2</vt:lpstr>
      <vt:lpstr>'ГБУЗ РБ Благовещенская ЦРБ'!T_ПР2</vt:lpstr>
      <vt:lpstr>'ГБУЗ РБ Большеустьикинская ЦРБ'!T_ПР2</vt:lpstr>
      <vt:lpstr>'ГБУЗ РБ Буздякская ЦРБ'!T_ПР2</vt:lpstr>
      <vt:lpstr>'ГБУЗ РБ Бураевская ЦРБ'!T_ПР2</vt:lpstr>
      <vt:lpstr>'ГБУЗ РБ Бурзянская ЦРБ'!T_ПР2</vt:lpstr>
      <vt:lpstr>'ГБУЗ РБ Верхне-Татыш. ЦРБ'!T_ПР2</vt:lpstr>
      <vt:lpstr>'ГБУЗ РБ Верхнеяркеевская ЦРБ'!T_ПР2</vt:lpstr>
      <vt:lpstr>'ГБУЗ РБ ГБ № 1 г.Октябрьский'!T_ПР2</vt:lpstr>
      <vt:lpstr>'ГБУЗ РБ ГБ № 2 г.Стерлитамак'!T_ПР2</vt:lpstr>
      <vt:lpstr>'ГБУЗ РБ ГБ № 9 г.Уфа'!T_ПР2</vt:lpstr>
      <vt:lpstr>'ГБУЗ РБ ГБ г.Кумертау'!T_ПР2</vt:lpstr>
      <vt:lpstr>'ГБУЗ РБ ГБ г.Нефтекамск'!T_ПР2</vt:lpstr>
      <vt:lpstr>'ГБУЗ РБ ГБ г.Салават'!T_ПР2</vt:lpstr>
      <vt:lpstr>'ГБУЗ РБ ГДКБ № 17 г.Уфа'!T_ПР2</vt:lpstr>
      <vt:lpstr>'ГБУЗ РБ ГКБ № 1 г.Стерлитамак'!T_ПР2</vt:lpstr>
      <vt:lpstr>'ГБУЗ РБ ГКБ № 13 г.Уфа'!T_ПР2</vt:lpstr>
      <vt:lpstr>'ГБУЗ РБ ГКБ № 18 г.Уфа'!T_ПР2</vt:lpstr>
      <vt:lpstr>'ГБУЗ РБ ГКБ № 21 г.Уфа'!T_ПР2</vt:lpstr>
      <vt:lpstr>'ГБУЗ РБ ГКБ № 5 г.Уфа'!T_ПР2</vt:lpstr>
      <vt:lpstr>'ГБУЗ РБ ГКБ № 8 г.Уфа'!T_ПР2</vt:lpstr>
      <vt:lpstr>'ГБУЗ РБ ГКБ Демского р-на г.Уфы'!T_ПР2</vt:lpstr>
      <vt:lpstr>'ГБУЗ РБ Давлекановская ЦРБ'!T_ПР2</vt:lpstr>
      <vt:lpstr>'ГБУЗ РБ ДБ г.Стерлитамак'!T_ПР2</vt:lpstr>
      <vt:lpstr>'ГБУЗ РБ ДП № 2 г.Уфа'!T_ПР2</vt:lpstr>
      <vt:lpstr>'ГБУЗ РБ ДП № 3 г.Уфа'!T_ПР2</vt:lpstr>
      <vt:lpstr>'ГБУЗ РБ ДП № 4 г.Уфа'!T_ПР2</vt:lpstr>
      <vt:lpstr>'ГБУЗ РБ ДП № 5 г.Уфа'!T_ПР2</vt:lpstr>
      <vt:lpstr>'ГБУЗ РБ ДП № 6 г.Уфа'!T_ПР2</vt:lpstr>
      <vt:lpstr>'ГБУЗ РБ Дюртюлинская ЦРБ'!T_ПР2</vt:lpstr>
      <vt:lpstr>'ГБУЗ РБ Ермекеевская ЦРБ'!T_ПР2</vt:lpstr>
      <vt:lpstr>'ГБУЗ РБ Зилаирская ЦРБ'!T_ПР2</vt:lpstr>
      <vt:lpstr>'ГБУЗ РБ Иглинская ЦРБ'!T_ПР2</vt:lpstr>
      <vt:lpstr>'ГБУЗ РБ Исянгуловская ЦРБ'!T_ПР2</vt:lpstr>
      <vt:lpstr>'ГБУЗ РБ Ишимбайская ЦРБ'!T_ПР2</vt:lpstr>
      <vt:lpstr>'ГБУЗ РБ Калтасинская ЦРБ'!T_ПР2</vt:lpstr>
      <vt:lpstr>'ГБУЗ РБ Караидельская ЦРБ'!T_ПР2</vt:lpstr>
      <vt:lpstr>'ГБУЗ РБ Кармаскалинская ЦРБ'!T_ПР2</vt:lpstr>
      <vt:lpstr>'ГБУЗ РБ КБСМП г.Уфа'!T_ПР2</vt:lpstr>
      <vt:lpstr>'ГБУЗ РБ Кигинская ЦРБ'!T_ПР2</vt:lpstr>
      <vt:lpstr>'ГБУЗ РБ Краснокамская ЦРБ'!T_ПР2</vt:lpstr>
      <vt:lpstr>'ГБУЗ РБ Красноусольская ЦРБ'!T_ПР2</vt:lpstr>
      <vt:lpstr>'ГБУЗ РБ Кушнаренковская ЦРБ'!T_ПР2</vt:lpstr>
      <vt:lpstr>'ГБУЗ РБ Малоязовская ЦРБ'!T_ПР2</vt:lpstr>
      <vt:lpstr>'ГБУЗ РБ Мелеузовская ЦРБ'!T_ПР2</vt:lpstr>
      <vt:lpstr>'ГБУЗ РБ Месягутовская ЦРБ'!T_ПР2</vt:lpstr>
      <vt:lpstr>'ГБУЗ РБ Мишкинская ЦРБ'!T_ПР2</vt:lpstr>
      <vt:lpstr>'ГБУЗ РБ Миякинская ЦРБ'!T_ПР2</vt:lpstr>
      <vt:lpstr>'ГБУЗ РБ Мраковская ЦРБ'!T_ПР2</vt:lpstr>
      <vt:lpstr>'ГБУЗ РБ Нуримановская ЦРБ'!T_ПР2</vt:lpstr>
      <vt:lpstr>'ГБУЗ РБ Поликлиника № 43 г.Уфа'!T_ПР2</vt:lpstr>
      <vt:lpstr>'ГБУЗ РБ ПОликлиника № 46 г.Уфа'!T_ПР2</vt:lpstr>
      <vt:lpstr>'ГБУЗ РБ Поликлиника № 50 г.Уфа'!T_ПР2</vt:lpstr>
      <vt:lpstr>'ГБУЗ РБ Раевская ЦРБ'!T_ПР2</vt:lpstr>
      <vt:lpstr>'ГБУЗ РБ Стерлибашевская ЦРБ'!T_ПР2</vt:lpstr>
      <vt:lpstr>'ГБУЗ РБ Толбазинская ЦРБ'!T_ПР2</vt:lpstr>
      <vt:lpstr>'ГБУЗ РБ Туймазинская ЦРБ'!T_ПР2</vt:lpstr>
      <vt:lpstr>'ГБУЗ РБ Учалинская ЦГБ'!T_ПР2</vt:lpstr>
      <vt:lpstr>'ГБУЗ РБ Федоровская ЦРБ'!T_ПР2</vt:lpstr>
      <vt:lpstr>'ГБУЗ РБ ЦГБ г.Сибай'!T_ПР2</vt:lpstr>
      <vt:lpstr>'ГБУЗ РБ Чекмагушевская ЦРБ'!T_ПР2</vt:lpstr>
      <vt:lpstr>'ГБУЗ РБ Чишминская ЦРБ'!T_ПР2</vt:lpstr>
      <vt:lpstr>'ГБУЗ РБ Шаранская ЦРБ'!T_ПР2</vt:lpstr>
      <vt:lpstr>'ГБУЗ РБ Языковская ЦРБ'!T_ПР2</vt:lpstr>
      <vt:lpstr>'ГБУЗ РБ Янаульская ЦРБ'!T_ПР2</vt:lpstr>
      <vt:lpstr>'ООО "Медсервис" г. Салават'!T_ПР2</vt:lpstr>
      <vt:lpstr>'УФИЦ РАН'!T_ПР2</vt:lpstr>
      <vt:lpstr>'ФГБОУ ВО БГМУ МЗ РФ'!T_ПР2</vt:lpstr>
      <vt:lpstr>'ФГБУЗ МСЧ №142 ФМБА России'!T_ПР2</vt:lpstr>
      <vt:lpstr>'ЧУЗ "РЖД-Медицина"г.Стерлитамак'!T_ПР2</vt:lpstr>
      <vt:lpstr>'ЧУЗ"КБ"РЖД-Медицина" г.Уфа'!T_ПР2</vt:lpstr>
      <vt:lpstr>'ГБУЗ РБ Акъярская ЦРБ'!T_ПР20</vt:lpstr>
      <vt:lpstr>'ГБУЗ РБ Архангельская ЦРБ'!T_ПР20</vt:lpstr>
      <vt:lpstr>'ГБУЗ РБ Аскаровская ЦРБ'!T_ПР20</vt:lpstr>
      <vt:lpstr>'ГБУЗ РБ Аскинская ЦРБ'!T_ПР20</vt:lpstr>
      <vt:lpstr>'ГБУЗ РБ Баймакская ЦГБ'!T_ПР20</vt:lpstr>
      <vt:lpstr>'ГБУЗ РБ Бакалинская ЦРБ'!T_ПР20</vt:lpstr>
      <vt:lpstr>'ГБУЗ РБ Балтачевская ЦРБ'!T_ПР20</vt:lpstr>
      <vt:lpstr>'ГБУЗ РБ Белебеевская ЦРБ'!T_ПР20</vt:lpstr>
      <vt:lpstr>'ГБУЗ РБ Белокатайская ЦРБ'!T_ПР20</vt:lpstr>
      <vt:lpstr>'ГБУЗ РБ Белорецкая ЦРКБ'!T_ПР20</vt:lpstr>
      <vt:lpstr>'ГБУЗ РБ Бижбулякская ЦРБ'!T_ПР20</vt:lpstr>
      <vt:lpstr>'ГБУЗ РБ Бирская ЦРБ'!T_ПР20</vt:lpstr>
      <vt:lpstr>'ГБУЗ РБ Благовещенская ЦРБ'!T_ПР20</vt:lpstr>
      <vt:lpstr>'ГБУЗ РБ Большеустьикинская ЦРБ'!T_ПР20</vt:lpstr>
      <vt:lpstr>'ГБУЗ РБ Буздякская ЦРБ'!T_ПР20</vt:lpstr>
      <vt:lpstr>'ГБУЗ РБ Бураевская ЦРБ'!T_ПР20</vt:lpstr>
      <vt:lpstr>'ГБУЗ РБ Бурзянская ЦРБ'!T_ПР20</vt:lpstr>
      <vt:lpstr>'ГБУЗ РБ Верхне-Татыш. ЦРБ'!T_ПР20</vt:lpstr>
      <vt:lpstr>'ГБУЗ РБ Верхнеяркеевская ЦРБ'!T_ПР20</vt:lpstr>
      <vt:lpstr>'ГБУЗ РБ ГБ № 1 г.Октябрьский'!T_ПР20</vt:lpstr>
      <vt:lpstr>'ГБУЗ РБ ГБ № 2 г.Стерлитамак'!T_ПР20</vt:lpstr>
      <vt:lpstr>'ГБУЗ РБ ГБ № 9 г.Уфа'!T_ПР20</vt:lpstr>
      <vt:lpstr>'ГБУЗ РБ ГБ г.Кумертау'!T_ПР20</vt:lpstr>
      <vt:lpstr>'ГБУЗ РБ ГБ г.Нефтекамск'!T_ПР20</vt:lpstr>
      <vt:lpstr>'ГБУЗ РБ ГБ г.Салават'!T_ПР20</vt:lpstr>
      <vt:lpstr>'ГБУЗ РБ ГДКБ № 17 г.Уфа'!T_ПР20</vt:lpstr>
      <vt:lpstr>'ГБУЗ РБ ГКБ № 1 г.Стерлитамак'!T_ПР20</vt:lpstr>
      <vt:lpstr>'ГБУЗ РБ ГКБ № 13 г.Уфа'!T_ПР20</vt:lpstr>
      <vt:lpstr>'ГБУЗ РБ ГКБ № 18 г.Уфа'!T_ПР20</vt:lpstr>
      <vt:lpstr>'ГБУЗ РБ ГКБ № 21 г.Уфа'!T_ПР20</vt:lpstr>
      <vt:lpstr>'ГБУЗ РБ ГКБ № 5 г.Уфа'!T_ПР20</vt:lpstr>
      <vt:lpstr>'ГБУЗ РБ ГКБ № 8 г.Уфа'!T_ПР20</vt:lpstr>
      <vt:lpstr>'ГБУЗ РБ ГКБ Демского р-на г.Уфы'!T_ПР20</vt:lpstr>
      <vt:lpstr>'ГБУЗ РБ Давлекановская ЦРБ'!T_ПР20</vt:lpstr>
      <vt:lpstr>'ГБУЗ РБ ДБ г.Стерлитамак'!T_ПР20</vt:lpstr>
      <vt:lpstr>'ГБУЗ РБ ДП № 2 г.Уфа'!T_ПР20</vt:lpstr>
      <vt:lpstr>'ГБУЗ РБ ДП № 3 г.Уфа'!T_ПР20</vt:lpstr>
      <vt:lpstr>'ГБУЗ РБ ДП № 4 г.Уфа'!T_ПР20</vt:lpstr>
      <vt:lpstr>'ГБУЗ РБ ДП № 5 г.Уфа'!T_ПР20</vt:lpstr>
      <vt:lpstr>'ГБУЗ РБ ДП № 6 г.Уфа'!T_ПР20</vt:lpstr>
      <vt:lpstr>'ГБУЗ РБ Дюртюлинская ЦРБ'!T_ПР20</vt:lpstr>
      <vt:lpstr>'ГБУЗ РБ Ермекеевская ЦРБ'!T_ПР20</vt:lpstr>
      <vt:lpstr>'ГБУЗ РБ Зилаирская ЦРБ'!T_ПР20</vt:lpstr>
      <vt:lpstr>'ГБУЗ РБ Иглинская ЦРБ'!T_ПР20</vt:lpstr>
      <vt:lpstr>'ГБУЗ РБ Исянгуловская ЦРБ'!T_ПР20</vt:lpstr>
      <vt:lpstr>'ГБУЗ РБ Ишимбайская ЦРБ'!T_ПР20</vt:lpstr>
      <vt:lpstr>'ГБУЗ РБ Калтасинская ЦРБ'!T_ПР20</vt:lpstr>
      <vt:lpstr>'ГБУЗ РБ Караидельская ЦРБ'!T_ПР20</vt:lpstr>
      <vt:lpstr>'ГБУЗ РБ Кармаскалинская ЦРБ'!T_ПР20</vt:lpstr>
      <vt:lpstr>'ГБУЗ РБ КБСМП г.Уфа'!T_ПР20</vt:lpstr>
      <vt:lpstr>'ГБУЗ РБ Кигинская ЦРБ'!T_ПР20</vt:lpstr>
      <vt:lpstr>'ГБУЗ РБ Краснокамская ЦРБ'!T_ПР20</vt:lpstr>
      <vt:lpstr>'ГБУЗ РБ Красноусольская ЦРБ'!T_ПР20</vt:lpstr>
      <vt:lpstr>'ГБУЗ РБ Кушнаренковская ЦРБ'!T_ПР20</vt:lpstr>
      <vt:lpstr>'ГБУЗ РБ Малоязовская ЦРБ'!T_ПР20</vt:lpstr>
      <vt:lpstr>'ГБУЗ РБ Мелеузовская ЦРБ'!T_ПР20</vt:lpstr>
      <vt:lpstr>'ГБУЗ РБ Месягутовская ЦРБ'!T_ПР20</vt:lpstr>
      <vt:lpstr>'ГБУЗ РБ Мишкинская ЦРБ'!T_ПР20</vt:lpstr>
      <vt:lpstr>'ГБУЗ РБ Миякинская ЦРБ'!T_ПР20</vt:lpstr>
      <vt:lpstr>'ГБУЗ РБ Мраковская ЦРБ'!T_ПР20</vt:lpstr>
      <vt:lpstr>'ГБУЗ РБ Нуримановская ЦРБ'!T_ПР20</vt:lpstr>
      <vt:lpstr>'ГБУЗ РБ Поликлиника № 43 г.Уфа'!T_ПР20</vt:lpstr>
      <vt:lpstr>'ГБУЗ РБ ПОликлиника № 46 г.Уфа'!T_ПР20</vt:lpstr>
      <vt:lpstr>'ГБУЗ РБ Поликлиника № 50 г.Уфа'!T_ПР20</vt:lpstr>
      <vt:lpstr>'ГБУЗ РБ Раевская ЦРБ'!T_ПР20</vt:lpstr>
      <vt:lpstr>'ГБУЗ РБ Стерлибашевская ЦРБ'!T_ПР20</vt:lpstr>
      <vt:lpstr>'ГБУЗ РБ Толбазинская ЦРБ'!T_ПР20</vt:lpstr>
      <vt:lpstr>'ГБУЗ РБ Туймазинская ЦРБ'!T_ПР20</vt:lpstr>
      <vt:lpstr>'ГБУЗ РБ Учалинская ЦГБ'!T_ПР20</vt:lpstr>
      <vt:lpstr>'ГБУЗ РБ Федоровская ЦРБ'!T_ПР20</vt:lpstr>
      <vt:lpstr>'ГБУЗ РБ ЦГБ г.Сибай'!T_ПР20</vt:lpstr>
      <vt:lpstr>'ГБУЗ РБ Чекмагушевская ЦРБ'!T_ПР20</vt:lpstr>
      <vt:lpstr>'ГБУЗ РБ Чишминская ЦРБ'!T_ПР20</vt:lpstr>
      <vt:lpstr>'ГБУЗ РБ Шаранская ЦРБ'!T_ПР20</vt:lpstr>
      <vt:lpstr>'ГБУЗ РБ Языковская ЦРБ'!T_ПР20</vt:lpstr>
      <vt:lpstr>'ГБУЗ РБ Янаульская ЦРБ'!T_ПР20</vt:lpstr>
      <vt:lpstr>'ООО "Медсервис" г. Салават'!T_ПР20</vt:lpstr>
      <vt:lpstr>'УФИЦ РАН'!T_ПР20</vt:lpstr>
      <vt:lpstr>'ФГБОУ ВО БГМУ МЗ РФ'!T_ПР20</vt:lpstr>
      <vt:lpstr>'ФГБУЗ МСЧ №142 ФМБА России'!T_ПР20</vt:lpstr>
      <vt:lpstr>'ЧУЗ "РЖД-Медицина"г.Стерлитамак'!T_ПР20</vt:lpstr>
      <vt:lpstr>'ЧУЗ"КБ"РЖД-Медицина" г.Уфа'!T_ПР20</vt:lpstr>
      <vt:lpstr>'ГБУЗ РБ Акъярская ЦРБ'!T_ПР21</vt:lpstr>
      <vt:lpstr>'ГБУЗ РБ Архангельская ЦРБ'!T_ПР21</vt:lpstr>
      <vt:lpstr>'ГБУЗ РБ Аскаровская ЦРБ'!T_ПР21</vt:lpstr>
      <vt:lpstr>'ГБУЗ РБ Аскинская ЦРБ'!T_ПР21</vt:lpstr>
      <vt:lpstr>'ГБУЗ РБ Баймакская ЦГБ'!T_ПР21</vt:lpstr>
      <vt:lpstr>'ГБУЗ РБ Бакалинская ЦРБ'!T_ПР21</vt:lpstr>
      <vt:lpstr>'ГБУЗ РБ Балтачевская ЦРБ'!T_ПР21</vt:lpstr>
      <vt:lpstr>'ГБУЗ РБ Белебеевская ЦРБ'!T_ПР21</vt:lpstr>
      <vt:lpstr>'ГБУЗ РБ Белокатайская ЦРБ'!T_ПР21</vt:lpstr>
      <vt:lpstr>'ГБУЗ РБ Белорецкая ЦРКБ'!T_ПР21</vt:lpstr>
      <vt:lpstr>'ГБУЗ РБ Бижбулякская ЦРБ'!T_ПР21</vt:lpstr>
      <vt:lpstr>'ГБУЗ РБ Бирская ЦРБ'!T_ПР21</vt:lpstr>
      <vt:lpstr>'ГБУЗ РБ Благовещенская ЦРБ'!T_ПР21</vt:lpstr>
      <vt:lpstr>'ГБУЗ РБ Большеустьикинская ЦРБ'!T_ПР21</vt:lpstr>
      <vt:lpstr>'ГБУЗ РБ Буздякская ЦРБ'!T_ПР21</vt:lpstr>
      <vt:lpstr>'ГБУЗ РБ Бураевская ЦРБ'!T_ПР21</vt:lpstr>
      <vt:lpstr>'ГБУЗ РБ Бурзянская ЦРБ'!T_ПР21</vt:lpstr>
      <vt:lpstr>'ГБУЗ РБ Верхне-Татыш. ЦРБ'!T_ПР21</vt:lpstr>
      <vt:lpstr>'ГБУЗ РБ Верхнеяркеевская ЦРБ'!T_ПР21</vt:lpstr>
      <vt:lpstr>'ГБУЗ РБ ГБ № 1 г.Октябрьский'!T_ПР21</vt:lpstr>
      <vt:lpstr>'ГБУЗ РБ ГБ № 2 г.Стерлитамак'!T_ПР21</vt:lpstr>
      <vt:lpstr>'ГБУЗ РБ ГБ № 9 г.Уфа'!T_ПР21</vt:lpstr>
      <vt:lpstr>'ГБУЗ РБ ГБ г.Кумертау'!T_ПР21</vt:lpstr>
      <vt:lpstr>'ГБУЗ РБ ГБ г.Нефтекамск'!T_ПР21</vt:lpstr>
      <vt:lpstr>'ГБУЗ РБ ГБ г.Салават'!T_ПР21</vt:lpstr>
      <vt:lpstr>'ГБУЗ РБ ГДКБ № 17 г.Уфа'!T_ПР21</vt:lpstr>
      <vt:lpstr>'ГБУЗ РБ ГКБ № 1 г.Стерлитамак'!T_ПР21</vt:lpstr>
      <vt:lpstr>'ГБУЗ РБ ГКБ № 13 г.Уфа'!T_ПР21</vt:lpstr>
      <vt:lpstr>'ГБУЗ РБ ГКБ № 18 г.Уфа'!T_ПР21</vt:lpstr>
      <vt:lpstr>'ГБУЗ РБ ГКБ № 21 г.Уфа'!T_ПР21</vt:lpstr>
      <vt:lpstr>'ГБУЗ РБ ГКБ № 5 г.Уфа'!T_ПР21</vt:lpstr>
      <vt:lpstr>'ГБУЗ РБ ГКБ № 8 г.Уфа'!T_ПР21</vt:lpstr>
      <vt:lpstr>'ГБУЗ РБ ГКБ Демского р-на г.Уфы'!T_ПР21</vt:lpstr>
      <vt:lpstr>'ГБУЗ РБ Давлекановская ЦРБ'!T_ПР21</vt:lpstr>
      <vt:lpstr>'ГБУЗ РБ ДБ г.Стерлитамак'!T_ПР21</vt:lpstr>
      <vt:lpstr>'ГБУЗ РБ ДП № 2 г.Уфа'!T_ПР21</vt:lpstr>
      <vt:lpstr>'ГБУЗ РБ ДП № 3 г.Уфа'!T_ПР21</vt:lpstr>
      <vt:lpstr>'ГБУЗ РБ ДП № 4 г.Уфа'!T_ПР21</vt:lpstr>
      <vt:lpstr>'ГБУЗ РБ ДП № 5 г.Уфа'!T_ПР21</vt:lpstr>
      <vt:lpstr>'ГБУЗ РБ ДП № 6 г.Уфа'!T_ПР21</vt:lpstr>
      <vt:lpstr>'ГБУЗ РБ Дюртюлинская ЦРБ'!T_ПР21</vt:lpstr>
      <vt:lpstr>'ГБУЗ РБ Ермекеевская ЦРБ'!T_ПР21</vt:lpstr>
      <vt:lpstr>'ГБУЗ РБ Зилаирская ЦРБ'!T_ПР21</vt:lpstr>
      <vt:lpstr>'ГБУЗ РБ Иглинская ЦРБ'!T_ПР21</vt:lpstr>
      <vt:lpstr>'ГБУЗ РБ Исянгуловская ЦРБ'!T_ПР21</vt:lpstr>
      <vt:lpstr>'ГБУЗ РБ Ишимбайская ЦРБ'!T_ПР21</vt:lpstr>
      <vt:lpstr>'ГБУЗ РБ Калтасинская ЦРБ'!T_ПР21</vt:lpstr>
      <vt:lpstr>'ГБУЗ РБ Караидельская ЦРБ'!T_ПР21</vt:lpstr>
      <vt:lpstr>'ГБУЗ РБ Кармаскалинская ЦРБ'!T_ПР21</vt:lpstr>
      <vt:lpstr>'ГБУЗ РБ КБСМП г.Уфа'!T_ПР21</vt:lpstr>
      <vt:lpstr>'ГБУЗ РБ Кигинская ЦРБ'!T_ПР21</vt:lpstr>
      <vt:lpstr>'ГБУЗ РБ Краснокамская ЦРБ'!T_ПР21</vt:lpstr>
      <vt:lpstr>'ГБУЗ РБ Красноусольская ЦРБ'!T_ПР21</vt:lpstr>
      <vt:lpstr>'ГБУЗ РБ Кушнаренковская ЦРБ'!T_ПР21</vt:lpstr>
      <vt:lpstr>'ГБУЗ РБ Малоязовская ЦРБ'!T_ПР21</vt:lpstr>
      <vt:lpstr>'ГБУЗ РБ Мелеузовская ЦРБ'!T_ПР21</vt:lpstr>
      <vt:lpstr>'ГБУЗ РБ Месягутовская ЦРБ'!T_ПР21</vt:lpstr>
      <vt:lpstr>'ГБУЗ РБ Мишкинская ЦРБ'!T_ПР21</vt:lpstr>
      <vt:lpstr>'ГБУЗ РБ Миякинская ЦРБ'!T_ПР21</vt:lpstr>
      <vt:lpstr>'ГБУЗ РБ Мраковская ЦРБ'!T_ПР21</vt:lpstr>
      <vt:lpstr>'ГБУЗ РБ Нуримановская ЦРБ'!T_ПР21</vt:lpstr>
      <vt:lpstr>'ГБУЗ РБ Поликлиника № 43 г.Уфа'!T_ПР21</vt:lpstr>
      <vt:lpstr>'ГБУЗ РБ ПОликлиника № 46 г.Уфа'!T_ПР21</vt:lpstr>
      <vt:lpstr>'ГБУЗ РБ Поликлиника № 50 г.Уфа'!T_ПР21</vt:lpstr>
      <vt:lpstr>'ГБУЗ РБ Раевская ЦРБ'!T_ПР21</vt:lpstr>
      <vt:lpstr>'ГБУЗ РБ Стерлибашевская ЦРБ'!T_ПР21</vt:lpstr>
      <vt:lpstr>'ГБУЗ РБ Толбазинская ЦРБ'!T_ПР21</vt:lpstr>
      <vt:lpstr>'ГБУЗ РБ Туймазинская ЦРБ'!T_ПР21</vt:lpstr>
      <vt:lpstr>'ГБУЗ РБ Учалинская ЦГБ'!T_ПР21</vt:lpstr>
      <vt:lpstr>'ГБУЗ РБ Федоровская ЦРБ'!T_ПР21</vt:lpstr>
      <vt:lpstr>'ГБУЗ РБ ЦГБ г.Сибай'!T_ПР21</vt:lpstr>
      <vt:lpstr>'ГБУЗ РБ Чекмагушевская ЦРБ'!T_ПР21</vt:lpstr>
      <vt:lpstr>'ГБУЗ РБ Чишминская ЦРБ'!T_ПР21</vt:lpstr>
      <vt:lpstr>'ГБУЗ РБ Шаранская ЦРБ'!T_ПР21</vt:lpstr>
      <vt:lpstr>'ГБУЗ РБ Языковская ЦРБ'!T_ПР21</vt:lpstr>
      <vt:lpstr>'ГБУЗ РБ Янаульская ЦРБ'!T_ПР21</vt:lpstr>
      <vt:lpstr>'ООО "Медсервис" г. Салават'!T_ПР21</vt:lpstr>
      <vt:lpstr>'УФИЦ РАН'!T_ПР21</vt:lpstr>
      <vt:lpstr>'ФГБОУ ВО БГМУ МЗ РФ'!T_ПР21</vt:lpstr>
      <vt:lpstr>'ФГБУЗ МСЧ №142 ФМБА России'!T_ПР21</vt:lpstr>
      <vt:lpstr>'ЧУЗ "РЖД-Медицина"г.Стерлитамак'!T_ПР21</vt:lpstr>
      <vt:lpstr>'ЧУЗ"КБ"РЖД-Медицина" г.Уфа'!T_ПР21</vt:lpstr>
      <vt:lpstr>'ГБУЗ РБ Акъярская ЦРБ'!T_ПР22</vt:lpstr>
      <vt:lpstr>'ГБУЗ РБ Архангельская ЦРБ'!T_ПР22</vt:lpstr>
      <vt:lpstr>'ГБУЗ РБ Аскаровская ЦРБ'!T_ПР22</vt:lpstr>
      <vt:lpstr>'ГБУЗ РБ Аскинская ЦРБ'!T_ПР22</vt:lpstr>
      <vt:lpstr>'ГБУЗ РБ Баймакская ЦГБ'!T_ПР22</vt:lpstr>
      <vt:lpstr>'ГБУЗ РБ Бакалинская ЦРБ'!T_ПР22</vt:lpstr>
      <vt:lpstr>'ГБУЗ РБ Балтачевская ЦРБ'!T_ПР22</vt:lpstr>
      <vt:lpstr>'ГБУЗ РБ Белебеевская ЦРБ'!T_ПР22</vt:lpstr>
      <vt:lpstr>'ГБУЗ РБ Белокатайская ЦРБ'!T_ПР22</vt:lpstr>
      <vt:lpstr>'ГБУЗ РБ Белорецкая ЦРКБ'!T_ПР22</vt:lpstr>
      <vt:lpstr>'ГБУЗ РБ Бижбулякская ЦРБ'!T_ПР22</vt:lpstr>
      <vt:lpstr>'ГБУЗ РБ Бирская ЦРБ'!T_ПР22</vt:lpstr>
      <vt:lpstr>'ГБУЗ РБ Благовещенская ЦРБ'!T_ПР22</vt:lpstr>
      <vt:lpstr>'ГБУЗ РБ Большеустьикинская ЦРБ'!T_ПР22</vt:lpstr>
      <vt:lpstr>'ГБУЗ РБ Буздякская ЦРБ'!T_ПР22</vt:lpstr>
      <vt:lpstr>'ГБУЗ РБ Бураевская ЦРБ'!T_ПР22</vt:lpstr>
      <vt:lpstr>'ГБУЗ РБ Бурзянская ЦРБ'!T_ПР22</vt:lpstr>
      <vt:lpstr>'ГБУЗ РБ Верхне-Татыш. ЦРБ'!T_ПР22</vt:lpstr>
      <vt:lpstr>'ГБУЗ РБ Верхнеяркеевская ЦРБ'!T_ПР22</vt:lpstr>
      <vt:lpstr>'ГБУЗ РБ ГБ № 1 г.Октябрьский'!T_ПР22</vt:lpstr>
      <vt:lpstr>'ГБУЗ РБ ГБ № 2 г.Стерлитамак'!T_ПР22</vt:lpstr>
      <vt:lpstr>'ГБУЗ РБ ГБ № 9 г.Уфа'!T_ПР22</vt:lpstr>
      <vt:lpstr>'ГБУЗ РБ ГБ г.Кумертау'!T_ПР22</vt:lpstr>
      <vt:lpstr>'ГБУЗ РБ ГБ г.Нефтекамск'!T_ПР22</vt:lpstr>
      <vt:lpstr>'ГБУЗ РБ ГБ г.Салават'!T_ПР22</vt:lpstr>
      <vt:lpstr>'ГБУЗ РБ ГДКБ № 17 г.Уфа'!T_ПР22</vt:lpstr>
      <vt:lpstr>'ГБУЗ РБ ГКБ № 1 г.Стерлитамак'!T_ПР22</vt:lpstr>
      <vt:lpstr>'ГБУЗ РБ ГКБ № 13 г.Уфа'!T_ПР22</vt:lpstr>
      <vt:lpstr>'ГБУЗ РБ ГКБ № 18 г.Уфа'!T_ПР22</vt:lpstr>
      <vt:lpstr>'ГБУЗ РБ ГКБ № 21 г.Уфа'!T_ПР22</vt:lpstr>
      <vt:lpstr>'ГБУЗ РБ ГКБ № 5 г.Уфа'!T_ПР22</vt:lpstr>
      <vt:lpstr>'ГБУЗ РБ ГКБ № 8 г.Уфа'!T_ПР22</vt:lpstr>
      <vt:lpstr>'ГБУЗ РБ ГКБ Демского р-на г.Уфы'!T_ПР22</vt:lpstr>
      <vt:lpstr>'ГБУЗ РБ Давлекановская ЦРБ'!T_ПР22</vt:lpstr>
      <vt:lpstr>'ГБУЗ РБ ДБ г.Стерлитамак'!T_ПР22</vt:lpstr>
      <vt:lpstr>'ГБУЗ РБ ДП № 2 г.Уфа'!T_ПР22</vt:lpstr>
      <vt:lpstr>'ГБУЗ РБ ДП № 3 г.Уфа'!T_ПР22</vt:lpstr>
      <vt:lpstr>'ГБУЗ РБ ДП № 4 г.Уфа'!T_ПР22</vt:lpstr>
      <vt:lpstr>'ГБУЗ РБ ДП № 5 г.Уфа'!T_ПР22</vt:lpstr>
      <vt:lpstr>'ГБУЗ РБ ДП № 6 г.Уфа'!T_ПР22</vt:lpstr>
      <vt:lpstr>'ГБУЗ РБ Дюртюлинская ЦРБ'!T_ПР22</vt:lpstr>
      <vt:lpstr>'ГБУЗ РБ Ермекеевская ЦРБ'!T_ПР22</vt:lpstr>
      <vt:lpstr>'ГБУЗ РБ Зилаирская ЦРБ'!T_ПР22</vt:lpstr>
      <vt:lpstr>'ГБУЗ РБ Иглинская ЦРБ'!T_ПР22</vt:lpstr>
      <vt:lpstr>'ГБУЗ РБ Исянгуловская ЦРБ'!T_ПР22</vt:lpstr>
      <vt:lpstr>'ГБУЗ РБ Ишимбайская ЦРБ'!T_ПР22</vt:lpstr>
      <vt:lpstr>'ГБУЗ РБ Калтасинская ЦРБ'!T_ПР22</vt:lpstr>
      <vt:lpstr>'ГБУЗ РБ Караидельская ЦРБ'!T_ПР22</vt:lpstr>
      <vt:lpstr>'ГБУЗ РБ Кармаскалинская ЦРБ'!T_ПР22</vt:lpstr>
      <vt:lpstr>'ГБУЗ РБ КБСМП г.Уфа'!T_ПР22</vt:lpstr>
      <vt:lpstr>'ГБУЗ РБ Кигинская ЦРБ'!T_ПР22</vt:lpstr>
      <vt:lpstr>'ГБУЗ РБ Краснокамская ЦРБ'!T_ПР22</vt:lpstr>
      <vt:lpstr>'ГБУЗ РБ Красноусольская ЦРБ'!T_ПР22</vt:lpstr>
      <vt:lpstr>'ГБУЗ РБ Кушнаренковская ЦРБ'!T_ПР22</vt:lpstr>
      <vt:lpstr>'ГБУЗ РБ Малоязовская ЦРБ'!T_ПР22</vt:lpstr>
      <vt:lpstr>'ГБУЗ РБ Мелеузовская ЦРБ'!T_ПР22</vt:lpstr>
      <vt:lpstr>'ГБУЗ РБ Месягутовская ЦРБ'!T_ПР22</vt:lpstr>
      <vt:lpstr>'ГБУЗ РБ Мишкинская ЦРБ'!T_ПР22</vt:lpstr>
      <vt:lpstr>'ГБУЗ РБ Миякинская ЦРБ'!T_ПР22</vt:lpstr>
      <vt:lpstr>'ГБУЗ РБ Мраковская ЦРБ'!T_ПР22</vt:lpstr>
      <vt:lpstr>'ГБУЗ РБ Нуримановская ЦРБ'!T_ПР22</vt:lpstr>
      <vt:lpstr>'ГБУЗ РБ Поликлиника № 43 г.Уфа'!T_ПР22</vt:lpstr>
      <vt:lpstr>'ГБУЗ РБ ПОликлиника № 46 г.Уфа'!T_ПР22</vt:lpstr>
      <vt:lpstr>'ГБУЗ РБ Поликлиника № 50 г.Уфа'!T_ПР22</vt:lpstr>
      <vt:lpstr>'ГБУЗ РБ Раевская ЦРБ'!T_ПР22</vt:lpstr>
      <vt:lpstr>'ГБУЗ РБ Стерлибашевская ЦРБ'!T_ПР22</vt:lpstr>
      <vt:lpstr>'ГБУЗ РБ Толбазинская ЦРБ'!T_ПР22</vt:lpstr>
      <vt:lpstr>'ГБУЗ РБ Туймазинская ЦРБ'!T_ПР22</vt:lpstr>
      <vt:lpstr>'ГБУЗ РБ Учалинская ЦГБ'!T_ПР22</vt:lpstr>
      <vt:lpstr>'ГБУЗ РБ Федоровская ЦРБ'!T_ПР22</vt:lpstr>
      <vt:lpstr>'ГБУЗ РБ ЦГБ г.Сибай'!T_ПР22</vt:lpstr>
      <vt:lpstr>'ГБУЗ РБ Чекмагушевская ЦРБ'!T_ПР22</vt:lpstr>
      <vt:lpstr>'ГБУЗ РБ Чишминская ЦРБ'!T_ПР22</vt:lpstr>
      <vt:lpstr>'ГБУЗ РБ Шаранская ЦРБ'!T_ПР22</vt:lpstr>
      <vt:lpstr>'ГБУЗ РБ Языковская ЦРБ'!T_ПР22</vt:lpstr>
      <vt:lpstr>'ГБУЗ РБ Янаульская ЦРБ'!T_ПР22</vt:lpstr>
      <vt:lpstr>'ООО "Медсервис" г. Салават'!T_ПР22</vt:lpstr>
      <vt:lpstr>'УФИЦ РАН'!T_ПР22</vt:lpstr>
      <vt:lpstr>'ФГБОУ ВО БГМУ МЗ РФ'!T_ПР22</vt:lpstr>
      <vt:lpstr>'ФГБУЗ МСЧ №142 ФМБА России'!T_ПР22</vt:lpstr>
      <vt:lpstr>'ЧУЗ "РЖД-Медицина"г.Стерлитамак'!T_ПР22</vt:lpstr>
      <vt:lpstr>'ЧУЗ"КБ"РЖД-Медицина" г.Уфа'!T_ПР22</vt:lpstr>
      <vt:lpstr>'ГБУЗ РБ Акъярская ЦРБ'!T_ПР24</vt:lpstr>
      <vt:lpstr>'ГБУЗ РБ Архангельская ЦРБ'!T_ПР24</vt:lpstr>
      <vt:lpstr>'ГБУЗ РБ Аскаровская ЦРБ'!T_ПР24</vt:lpstr>
      <vt:lpstr>'ГБУЗ РБ Аскинская ЦРБ'!T_ПР24</vt:lpstr>
      <vt:lpstr>'ГБУЗ РБ Баймакская ЦГБ'!T_ПР24</vt:lpstr>
      <vt:lpstr>'ГБУЗ РБ Бакалинская ЦРБ'!T_ПР24</vt:lpstr>
      <vt:lpstr>'ГБУЗ РБ Балтачевская ЦРБ'!T_ПР24</vt:lpstr>
      <vt:lpstr>'ГБУЗ РБ Белебеевская ЦРБ'!T_ПР24</vt:lpstr>
      <vt:lpstr>'ГБУЗ РБ Белокатайская ЦРБ'!T_ПР24</vt:lpstr>
      <vt:lpstr>'ГБУЗ РБ Белорецкая ЦРКБ'!T_ПР24</vt:lpstr>
      <vt:lpstr>'ГБУЗ РБ Бижбулякская ЦРБ'!T_ПР24</vt:lpstr>
      <vt:lpstr>'ГБУЗ РБ Бирская ЦРБ'!T_ПР24</vt:lpstr>
      <vt:lpstr>'ГБУЗ РБ Благовещенская ЦРБ'!T_ПР24</vt:lpstr>
      <vt:lpstr>'ГБУЗ РБ Большеустьикинская ЦРБ'!T_ПР24</vt:lpstr>
      <vt:lpstr>'ГБУЗ РБ Буздякская ЦРБ'!T_ПР24</vt:lpstr>
      <vt:lpstr>'ГБУЗ РБ Бураевская ЦРБ'!T_ПР24</vt:lpstr>
      <vt:lpstr>'ГБУЗ РБ Бурзянская ЦРБ'!T_ПР24</vt:lpstr>
      <vt:lpstr>'ГБУЗ РБ Верхне-Татыш. ЦРБ'!T_ПР24</vt:lpstr>
      <vt:lpstr>'ГБУЗ РБ Верхнеяркеевская ЦРБ'!T_ПР24</vt:lpstr>
      <vt:lpstr>'ГБУЗ РБ ГБ № 1 г.Октябрьский'!T_ПР24</vt:lpstr>
      <vt:lpstr>'ГБУЗ РБ ГБ № 2 г.Стерлитамак'!T_ПР24</vt:lpstr>
      <vt:lpstr>'ГБУЗ РБ ГБ № 9 г.Уфа'!T_ПР24</vt:lpstr>
      <vt:lpstr>'ГБУЗ РБ ГБ г.Кумертау'!T_ПР24</vt:lpstr>
      <vt:lpstr>'ГБУЗ РБ ГБ г.Нефтекамск'!T_ПР24</vt:lpstr>
      <vt:lpstr>'ГБУЗ РБ ГБ г.Салават'!T_ПР24</vt:lpstr>
      <vt:lpstr>'ГБУЗ РБ ГДКБ № 17 г.Уфа'!T_ПР24</vt:lpstr>
      <vt:lpstr>'ГБУЗ РБ ГКБ № 1 г.Стерлитамак'!T_ПР24</vt:lpstr>
      <vt:lpstr>'ГБУЗ РБ ГКБ № 13 г.Уфа'!T_ПР24</vt:lpstr>
      <vt:lpstr>'ГБУЗ РБ ГКБ № 18 г.Уфа'!T_ПР24</vt:lpstr>
      <vt:lpstr>'ГБУЗ РБ ГКБ № 21 г.Уфа'!T_ПР24</vt:lpstr>
      <vt:lpstr>'ГБУЗ РБ ГКБ № 5 г.Уфа'!T_ПР24</vt:lpstr>
      <vt:lpstr>'ГБУЗ РБ ГКБ № 8 г.Уфа'!T_ПР24</vt:lpstr>
      <vt:lpstr>'ГБУЗ РБ ГКБ Демского р-на г.Уфы'!T_ПР24</vt:lpstr>
      <vt:lpstr>'ГБУЗ РБ Давлекановская ЦРБ'!T_ПР24</vt:lpstr>
      <vt:lpstr>'ГБУЗ РБ ДБ г.Стерлитамак'!T_ПР24</vt:lpstr>
      <vt:lpstr>'ГБУЗ РБ ДП № 2 г.Уфа'!T_ПР24</vt:lpstr>
      <vt:lpstr>'ГБУЗ РБ ДП № 3 г.Уфа'!T_ПР24</vt:lpstr>
      <vt:lpstr>'ГБУЗ РБ ДП № 4 г.Уфа'!T_ПР24</vt:lpstr>
      <vt:lpstr>'ГБУЗ РБ ДП № 5 г.Уфа'!T_ПР24</vt:lpstr>
      <vt:lpstr>'ГБУЗ РБ ДП № 6 г.Уфа'!T_ПР24</vt:lpstr>
      <vt:lpstr>'ГБУЗ РБ Дюртюлинская ЦРБ'!T_ПР24</vt:lpstr>
      <vt:lpstr>'ГБУЗ РБ Ермекеевская ЦРБ'!T_ПР24</vt:lpstr>
      <vt:lpstr>'ГБУЗ РБ Зилаирская ЦРБ'!T_ПР24</vt:lpstr>
      <vt:lpstr>'ГБУЗ РБ Иглинская ЦРБ'!T_ПР24</vt:lpstr>
      <vt:lpstr>'ГБУЗ РБ Исянгуловская ЦРБ'!T_ПР24</vt:lpstr>
      <vt:lpstr>'ГБУЗ РБ Ишимбайская ЦРБ'!T_ПР24</vt:lpstr>
      <vt:lpstr>'ГБУЗ РБ Калтасинская ЦРБ'!T_ПР24</vt:lpstr>
      <vt:lpstr>'ГБУЗ РБ Караидельская ЦРБ'!T_ПР24</vt:lpstr>
      <vt:lpstr>'ГБУЗ РБ Кармаскалинская ЦРБ'!T_ПР24</vt:lpstr>
      <vt:lpstr>'ГБУЗ РБ КБСМП г.Уфа'!T_ПР24</vt:lpstr>
      <vt:lpstr>'ГБУЗ РБ Кигинская ЦРБ'!T_ПР24</vt:lpstr>
      <vt:lpstr>'ГБУЗ РБ Краснокамская ЦРБ'!T_ПР24</vt:lpstr>
      <vt:lpstr>'ГБУЗ РБ Красноусольская ЦРБ'!T_ПР24</vt:lpstr>
      <vt:lpstr>'ГБУЗ РБ Кушнаренковская ЦРБ'!T_ПР24</vt:lpstr>
      <vt:lpstr>'ГБУЗ РБ Малоязовская ЦРБ'!T_ПР24</vt:lpstr>
      <vt:lpstr>'ГБУЗ РБ Мелеузовская ЦРБ'!T_ПР24</vt:lpstr>
      <vt:lpstr>'ГБУЗ РБ Месягутовская ЦРБ'!T_ПР24</vt:lpstr>
      <vt:lpstr>'ГБУЗ РБ Мишкинская ЦРБ'!T_ПР24</vt:lpstr>
      <vt:lpstr>'ГБУЗ РБ Миякинская ЦРБ'!T_ПР24</vt:lpstr>
      <vt:lpstr>'ГБУЗ РБ Мраковская ЦРБ'!T_ПР24</vt:lpstr>
      <vt:lpstr>'ГБУЗ РБ Нуримановская ЦРБ'!T_ПР24</vt:lpstr>
      <vt:lpstr>'ГБУЗ РБ Поликлиника № 43 г.Уфа'!T_ПР24</vt:lpstr>
      <vt:lpstr>'ГБУЗ РБ ПОликлиника № 46 г.Уфа'!T_ПР24</vt:lpstr>
      <vt:lpstr>'ГБУЗ РБ Поликлиника № 50 г.Уфа'!T_ПР24</vt:lpstr>
      <vt:lpstr>'ГБУЗ РБ Раевская ЦРБ'!T_ПР24</vt:lpstr>
      <vt:lpstr>'ГБУЗ РБ Стерлибашевская ЦРБ'!T_ПР24</vt:lpstr>
      <vt:lpstr>'ГБУЗ РБ Толбазинская ЦРБ'!T_ПР24</vt:lpstr>
      <vt:lpstr>'ГБУЗ РБ Туймазинская ЦРБ'!T_ПР24</vt:lpstr>
      <vt:lpstr>'ГБУЗ РБ Учалинская ЦГБ'!T_ПР24</vt:lpstr>
      <vt:lpstr>'ГБУЗ РБ Федоровская ЦРБ'!T_ПР24</vt:lpstr>
      <vt:lpstr>'ГБУЗ РБ ЦГБ г.Сибай'!T_ПР24</vt:lpstr>
      <vt:lpstr>'ГБУЗ РБ Чекмагушевская ЦРБ'!T_ПР24</vt:lpstr>
      <vt:lpstr>'ГБУЗ РБ Чишминская ЦРБ'!T_ПР24</vt:lpstr>
      <vt:lpstr>'ГБУЗ РБ Шаранская ЦРБ'!T_ПР24</vt:lpstr>
      <vt:lpstr>'ГБУЗ РБ Языковская ЦРБ'!T_ПР24</vt:lpstr>
      <vt:lpstr>'ГБУЗ РБ Янаульская ЦРБ'!T_ПР24</vt:lpstr>
      <vt:lpstr>'ООО "Медсервис" г. Салават'!T_ПР24</vt:lpstr>
      <vt:lpstr>'УФИЦ РАН'!T_ПР24</vt:lpstr>
      <vt:lpstr>'ФГБОУ ВО БГМУ МЗ РФ'!T_ПР24</vt:lpstr>
      <vt:lpstr>'ФГБУЗ МСЧ №142 ФМБА России'!T_ПР24</vt:lpstr>
      <vt:lpstr>'ЧУЗ "РЖД-Медицина"г.Стерлитамак'!T_ПР24</vt:lpstr>
      <vt:lpstr>'ЧУЗ"КБ"РЖД-Медицина" г.Уфа'!T_ПР24</vt:lpstr>
      <vt:lpstr>'ГБУЗ РБ Акъярская ЦРБ'!T_ПР26</vt:lpstr>
      <vt:lpstr>'ГБУЗ РБ Архангельская ЦРБ'!T_ПР26</vt:lpstr>
      <vt:lpstr>'ГБУЗ РБ Аскаровская ЦРБ'!T_ПР26</vt:lpstr>
      <vt:lpstr>'ГБУЗ РБ Аскинская ЦРБ'!T_ПР26</vt:lpstr>
      <vt:lpstr>'ГБУЗ РБ Баймакская ЦГБ'!T_ПР26</vt:lpstr>
      <vt:lpstr>'ГБУЗ РБ Бакалинская ЦРБ'!T_ПР26</vt:lpstr>
      <vt:lpstr>'ГБУЗ РБ Балтачевская ЦРБ'!T_ПР26</vt:lpstr>
      <vt:lpstr>'ГБУЗ РБ Белебеевская ЦРБ'!T_ПР26</vt:lpstr>
      <vt:lpstr>'ГБУЗ РБ Белокатайская ЦРБ'!T_ПР26</vt:lpstr>
      <vt:lpstr>'ГБУЗ РБ Белорецкая ЦРКБ'!T_ПР26</vt:lpstr>
      <vt:lpstr>'ГБУЗ РБ Бижбулякская ЦРБ'!T_ПР26</vt:lpstr>
      <vt:lpstr>'ГБУЗ РБ Бирская ЦРБ'!T_ПР26</vt:lpstr>
      <vt:lpstr>'ГБУЗ РБ Благовещенская ЦРБ'!T_ПР26</vt:lpstr>
      <vt:lpstr>'ГБУЗ РБ Большеустьикинская ЦРБ'!T_ПР26</vt:lpstr>
      <vt:lpstr>'ГБУЗ РБ Буздякская ЦРБ'!T_ПР26</vt:lpstr>
      <vt:lpstr>'ГБУЗ РБ Бураевская ЦРБ'!T_ПР26</vt:lpstr>
      <vt:lpstr>'ГБУЗ РБ Бурзянская ЦРБ'!T_ПР26</vt:lpstr>
      <vt:lpstr>'ГБУЗ РБ Верхне-Татыш. ЦРБ'!T_ПР26</vt:lpstr>
      <vt:lpstr>'ГБУЗ РБ Верхнеяркеевская ЦРБ'!T_ПР26</vt:lpstr>
      <vt:lpstr>'ГБУЗ РБ ГБ № 1 г.Октябрьский'!T_ПР26</vt:lpstr>
      <vt:lpstr>'ГБУЗ РБ ГБ № 2 г.Стерлитамак'!T_ПР26</vt:lpstr>
      <vt:lpstr>'ГБУЗ РБ ГБ № 9 г.Уфа'!T_ПР26</vt:lpstr>
      <vt:lpstr>'ГБУЗ РБ ГБ г.Кумертау'!T_ПР26</vt:lpstr>
      <vt:lpstr>'ГБУЗ РБ ГБ г.Нефтекамск'!T_ПР26</vt:lpstr>
      <vt:lpstr>'ГБУЗ РБ ГБ г.Салават'!T_ПР26</vt:lpstr>
      <vt:lpstr>'ГБУЗ РБ ГДКБ № 17 г.Уфа'!T_ПР26</vt:lpstr>
      <vt:lpstr>'ГБУЗ РБ ГКБ № 1 г.Стерлитамак'!T_ПР26</vt:lpstr>
      <vt:lpstr>'ГБУЗ РБ ГКБ № 13 г.Уфа'!T_ПР26</vt:lpstr>
      <vt:lpstr>'ГБУЗ РБ ГКБ № 18 г.Уфа'!T_ПР26</vt:lpstr>
      <vt:lpstr>'ГБУЗ РБ ГКБ № 21 г.Уфа'!T_ПР26</vt:lpstr>
      <vt:lpstr>'ГБУЗ РБ ГКБ № 5 г.Уфа'!T_ПР26</vt:lpstr>
      <vt:lpstr>'ГБУЗ РБ ГКБ № 8 г.Уфа'!T_ПР26</vt:lpstr>
      <vt:lpstr>'ГБУЗ РБ ГКБ Демского р-на г.Уфы'!T_ПР26</vt:lpstr>
      <vt:lpstr>'ГБУЗ РБ Давлекановская ЦРБ'!T_ПР26</vt:lpstr>
      <vt:lpstr>'ГБУЗ РБ ДБ г.Стерлитамак'!T_ПР26</vt:lpstr>
      <vt:lpstr>'ГБУЗ РБ ДП № 2 г.Уфа'!T_ПР26</vt:lpstr>
      <vt:lpstr>'ГБУЗ РБ ДП № 3 г.Уфа'!T_ПР26</vt:lpstr>
      <vt:lpstr>'ГБУЗ РБ ДП № 4 г.Уфа'!T_ПР26</vt:lpstr>
      <vt:lpstr>'ГБУЗ РБ ДП № 5 г.Уфа'!T_ПР26</vt:lpstr>
      <vt:lpstr>'ГБУЗ РБ ДП № 6 г.Уфа'!T_ПР26</vt:lpstr>
      <vt:lpstr>'ГБУЗ РБ Дюртюлинская ЦРБ'!T_ПР26</vt:lpstr>
      <vt:lpstr>'ГБУЗ РБ Ермекеевская ЦРБ'!T_ПР26</vt:lpstr>
      <vt:lpstr>'ГБУЗ РБ Зилаирская ЦРБ'!T_ПР26</vt:lpstr>
      <vt:lpstr>'ГБУЗ РБ Иглинская ЦРБ'!T_ПР26</vt:lpstr>
      <vt:lpstr>'ГБУЗ РБ Исянгуловская ЦРБ'!T_ПР26</vt:lpstr>
      <vt:lpstr>'ГБУЗ РБ Ишимбайская ЦРБ'!T_ПР26</vt:lpstr>
      <vt:lpstr>'ГБУЗ РБ Калтасинская ЦРБ'!T_ПР26</vt:lpstr>
      <vt:lpstr>'ГБУЗ РБ Караидельская ЦРБ'!T_ПР26</vt:lpstr>
      <vt:lpstr>'ГБУЗ РБ Кармаскалинская ЦРБ'!T_ПР26</vt:lpstr>
      <vt:lpstr>'ГБУЗ РБ КБСМП г.Уфа'!T_ПР26</vt:lpstr>
      <vt:lpstr>'ГБУЗ РБ Кигинская ЦРБ'!T_ПР26</vt:lpstr>
      <vt:lpstr>'ГБУЗ РБ Краснокамская ЦРБ'!T_ПР26</vt:lpstr>
      <vt:lpstr>'ГБУЗ РБ Красноусольская ЦРБ'!T_ПР26</vt:lpstr>
      <vt:lpstr>'ГБУЗ РБ Кушнаренковская ЦРБ'!T_ПР26</vt:lpstr>
      <vt:lpstr>'ГБУЗ РБ Малоязовская ЦРБ'!T_ПР26</vt:lpstr>
      <vt:lpstr>'ГБУЗ РБ Мелеузовская ЦРБ'!T_ПР26</vt:lpstr>
      <vt:lpstr>'ГБУЗ РБ Месягутовская ЦРБ'!T_ПР26</vt:lpstr>
      <vt:lpstr>'ГБУЗ РБ Мишкинская ЦРБ'!T_ПР26</vt:lpstr>
      <vt:lpstr>'ГБУЗ РБ Миякинская ЦРБ'!T_ПР26</vt:lpstr>
      <vt:lpstr>'ГБУЗ РБ Мраковская ЦРБ'!T_ПР26</vt:lpstr>
      <vt:lpstr>'ГБУЗ РБ Нуримановская ЦРБ'!T_ПР26</vt:lpstr>
      <vt:lpstr>'ГБУЗ РБ Поликлиника № 43 г.Уфа'!T_ПР26</vt:lpstr>
      <vt:lpstr>'ГБУЗ РБ ПОликлиника № 46 г.Уфа'!T_ПР26</vt:lpstr>
      <vt:lpstr>'ГБУЗ РБ Поликлиника № 50 г.Уфа'!T_ПР26</vt:lpstr>
      <vt:lpstr>'ГБУЗ РБ Раевская ЦРБ'!T_ПР26</vt:lpstr>
      <vt:lpstr>'ГБУЗ РБ Стерлибашевская ЦРБ'!T_ПР26</vt:lpstr>
      <vt:lpstr>'ГБУЗ РБ Толбазинская ЦРБ'!T_ПР26</vt:lpstr>
      <vt:lpstr>'ГБУЗ РБ Туймазинская ЦРБ'!T_ПР26</vt:lpstr>
      <vt:lpstr>'ГБУЗ РБ Учалинская ЦГБ'!T_ПР26</vt:lpstr>
      <vt:lpstr>'ГБУЗ РБ Федоровская ЦРБ'!T_ПР26</vt:lpstr>
      <vt:lpstr>'ГБУЗ РБ ЦГБ г.Сибай'!T_ПР26</vt:lpstr>
      <vt:lpstr>'ГБУЗ РБ Чекмагушевская ЦРБ'!T_ПР26</vt:lpstr>
      <vt:lpstr>'ГБУЗ РБ Чишминская ЦРБ'!T_ПР26</vt:lpstr>
      <vt:lpstr>'ГБУЗ РБ Шаранская ЦРБ'!T_ПР26</vt:lpstr>
      <vt:lpstr>'ГБУЗ РБ Языковская ЦРБ'!T_ПР26</vt:lpstr>
      <vt:lpstr>'ГБУЗ РБ Янаульская ЦРБ'!T_ПР26</vt:lpstr>
      <vt:lpstr>'ООО "Медсервис" г. Салават'!T_ПР26</vt:lpstr>
      <vt:lpstr>'УФИЦ РАН'!T_ПР26</vt:lpstr>
      <vt:lpstr>'ФГБОУ ВО БГМУ МЗ РФ'!T_ПР26</vt:lpstr>
      <vt:lpstr>'ФГБУЗ МСЧ №142 ФМБА России'!T_ПР26</vt:lpstr>
      <vt:lpstr>'ЧУЗ "РЖД-Медицина"г.Стерлитамак'!T_ПР26</vt:lpstr>
      <vt:lpstr>'ЧУЗ"КБ"РЖД-Медицина" г.Уфа'!T_ПР26</vt:lpstr>
      <vt:lpstr>'ГБУЗ РБ Акъярская ЦРБ'!T_ПР27</vt:lpstr>
      <vt:lpstr>'ГБУЗ РБ Архангельская ЦРБ'!T_ПР27</vt:lpstr>
      <vt:lpstr>'ГБУЗ РБ Аскаровская ЦРБ'!T_ПР27</vt:lpstr>
      <vt:lpstr>'ГБУЗ РБ Аскинская ЦРБ'!T_ПР27</vt:lpstr>
      <vt:lpstr>'ГБУЗ РБ Баймакская ЦГБ'!T_ПР27</vt:lpstr>
      <vt:lpstr>'ГБУЗ РБ Бакалинская ЦРБ'!T_ПР27</vt:lpstr>
      <vt:lpstr>'ГБУЗ РБ Балтачевская ЦРБ'!T_ПР27</vt:lpstr>
      <vt:lpstr>'ГБУЗ РБ Белебеевская ЦРБ'!T_ПР27</vt:lpstr>
      <vt:lpstr>'ГБУЗ РБ Белокатайская ЦРБ'!T_ПР27</vt:lpstr>
      <vt:lpstr>'ГБУЗ РБ Белорецкая ЦРКБ'!T_ПР27</vt:lpstr>
      <vt:lpstr>'ГБУЗ РБ Бижбулякская ЦРБ'!T_ПР27</vt:lpstr>
      <vt:lpstr>'ГБУЗ РБ Бирская ЦРБ'!T_ПР27</vt:lpstr>
      <vt:lpstr>'ГБУЗ РБ Благовещенская ЦРБ'!T_ПР27</vt:lpstr>
      <vt:lpstr>'ГБУЗ РБ Большеустьикинская ЦРБ'!T_ПР27</vt:lpstr>
      <vt:lpstr>'ГБУЗ РБ Буздякская ЦРБ'!T_ПР27</vt:lpstr>
      <vt:lpstr>'ГБУЗ РБ Бураевская ЦРБ'!T_ПР27</vt:lpstr>
      <vt:lpstr>'ГБУЗ РБ Бурзянская ЦРБ'!T_ПР27</vt:lpstr>
      <vt:lpstr>'ГБУЗ РБ Верхне-Татыш. ЦРБ'!T_ПР27</vt:lpstr>
      <vt:lpstr>'ГБУЗ РБ Верхнеяркеевская ЦРБ'!T_ПР27</vt:lpstr>
      <vt:lpstr>'ГБУЗ РБ ГБ № 1 г.Октябрьский'!T_ПР27</vt:lpstr>
      <vt:lpstr>'ГБУЗ РБ ГБ № 2 г.Стерлитамак'!T_ПР27</vt:lpstr>
      <vt:lpstr>'ГБУЗ РБ ГБ № 9 г.Уфа'!T_ПР27</vt:lpstr>
      <vt:lpstr>'ГБУЗ РБ ГБ г.Кумертау'!T_ПР27</vt:lpstr>
      <vt:lpstr>'ГБУЗ РБ ГБ г.Нефтекамск'!T_ПР27</vt:lpstr>
      <vt:lpstr>'ГБУЗ РБ ГБ г.Салават'!T_ПР27</vt:lpstr>
      <vt:lpstr>'ГБУЗ РБ ГДКБ № 17 г.Уфа'!T_ПР27</vt:lpstr>
      <vt:lpstr>'ГБУЗ РБ ГКБ № 1 г.Стерлитамак'!T_ПР27</vt:lpstr>
      <vt:lpstr>'ГБУЗ РБ ГКБ № 13 г.Уфа'!T_ПР27</vt:lpstr>
      <vt:lpstr>'ГБУЗ РБ ГКБ № 18 г.Уфа'!T_ПР27</vt:lpstr>
      <vt:lpstr>'ГБУЗ РБ ГКБ № 21 г.Уфа'!T_ПР27</vt:lpstr>
      <vt:lpstr>'ГБУЗ РБ ГКБ № 5 г.Уфа'!T_ПР27</vt:lpstr>
      <vt:lpstr>'ГБУЗ РБ ГКБ № 8 г.Уфа'!T_ПР27</vt:lpstr>
      <vt:lpstr>'ГБУЗ РБ ГКБ Демского р-на г.Уфы'!T_ПР27</vt:lpstr>
      <vt:lpstr>'ГБУЗ РБ Давлекановская ЦРБ'!T_ПР27</vt:lpstr>
      <vt:lpstr>'ГБУЗ РБ ДБ г.Стерлитамак'!T_ПР27</vt:lpstr>
      <vt:lpstr>'ГБУЗ РБ ДП № 2 г.Уфа'!T_ПР27</vt:lpstr>
      <vt:lpstr>'ГБУЗ РБ ДП № 3 г.Уфа'!T_ПР27</vt:lpstr>
      <vt:lpstr>'ГБУЗ РБ ДП № 4 г.Уфа'!T_ПР27</vt:lpstr>
      <vt:lpstr>'ГБУЗ РБ ДП № 5 г.Уфа'!T_ПР27</vt:lpstr>
      <vt:lpstr>'ГБУЗ РБ ДП № 6 г.Уфа'!T_ПР27</vt:lpstr>
      <vt:lpstr>'ГБУЗ РБ Дюртюлинская ЦРБ'!T_ПР27</vt:lpstr>
      <vt:lpstr>'ГБУЗ РБ Ермекеевская ЦРБ'!T_ПР27</vt:lpstr>
      <vt:lpstr>'ГБУЗ РБ Зилаирская ЦРБ'!T_ПР27</vt:lpstr>
      <vt:lpstr>'ГБУЗ РБ Иглинская ЦРБ'!T_ПР27</vt:lpstr>
      <vt:lpstr>'ГБУЗ РБ Исянгуловская ЦРБ'!T_ПР27</vt:lpstr>
      <vt:lpstr>'ГБУЗ РБ Ишимбайская ЦРБ'!T_ПР27</vt:lpstr>
      <vt:lpstr>'ГБУЗ РБ Калтасинская ЦРБ'!T_ПР27</vt:lpstr>
      <vt:lpstr>'ГБУЗ РБ Караидельская ЦРБ'!T_ПР27</vt:lpstr>
      <vt:lpstr>'ГБУЗ РБ Кармаскалинская ЦРБ'!T_ПР27</vt:lpstr>
      <vt:lpstr>'ГБУЗ РБ КБСМП г.Уфа'!T_ПР27</vt:lpstr>
      <vt:lpstr>'ГБУЗ РБ Кигинская ЦРБ'!T_ПР27</vt:lpstr>
      <vt:lpstr>'ГБУЗ РБ Краснокамская ЦРБ'!T_ПР27</vt:lpstr>
      <vt:lpstr>'ГБУЗ РБ Красноусольская ЦРБ'!T_ПР27</vt:lpstr>
      <vt:lpstr>'ГБУЗ РБ Кушнаренковская ЦРБ'!T_ПР27</vt:lpstr>
      <vt:lpstr>'ГБУЗ РБ Малоязовская ЦРБ'!T_ПР27</vt:lpstr>
      <vt:lpstr>'ГБУЗ РБ Мелеузовская ЦРБ'!T_ПР27</vt:lpstr>
      <vt:lpstr>'ГБУЗ РБ Месягутовская ЦРБ'!T_ПР27</vt:lpstr>
      <vt:lpstr>'ГБУЗ РБ Мишкинская ЦРБ'!T_ПР27</vt:lpstr>
      <vt:lpstr>'ГБУЗ РБ Миякинская ЦРБ'!T_ПР27</vt:lpstr>
      <vt:lpstr>'ГБУЗ РБ Мраковская ЦРБ'!T_ПР27</vt:lpstr>
      <vt:lpstr>'ГБУЗ РБ Нуримановская ЦРБ'!T_ПР27</vt:lpstr>
      <vt:lpstr>'ГБУЗ РБ Поликлиника № 43 г.Уфа'!T_ПР27</vt:lpstr>
      <vt:lpstr>'ГБУЗ РБ ПОликлиника № 46 г.Уфа'!T_ПР27</vt:lpstr>
      <vt:lpstr>'ГБУЗ РБ Поликлиника № 50 г.Уфа'!T_ПР27</vt:lpstr>
      <vt:lpstr>'ГБУЗ РБ Раевская ЦРБ'!T_ПР27</vt:lpstr>
      <vt:lpstr>'ГБУЗ РБ Стерлибашевская ЦРБ'!T_ПР27</vt:lpstr>
      <vt:lpstr>'ГБУЗ РБ Толбазинская ЦРБ'!T_ПР27</vt:lpstr>
      <vt:lpstr>'ГБУЗ РБ Туймазинская ЦРБ'!T_ПР27</vt:lpstr>
      <vt:lpstr>'ГБУЗ РБ Учалинская ЦГБ'!T_ПР27</vt:lpstr>
      <vt:lpstr>'ГБУЗ РБ Федоровская ЦРБ'!T_ПР27</vt:lpstr>
      <vt:lpstr>'ГБУЗ РБ ЦГБ г.Сибай'!T_ПР27</vt:lpstr>
      <vt:lpstr>'ГБУЗ РБ Чекмагушевская ЦРБ'!T_ПР27</vt:lpstr>
      <vt:lpstr>'ГБУЗ РБ Чишминская ЦРБ'!T_ПР27</vt:lpstr>
      <vt:lpstr>'ГБУЗ РБ Шаранская ЦРБ'!T_ПР27</vt:lpstr>
      <vt:lpstr>'ГБУЗ РБ Языковская ЦРБ'!T_ПР27</vt:lpstr>
      <vt:lpstr>'ГБУЗ РБ Янаульская ЦРБ'!T_ПР27</vt:lpstr>
      <vt:lpstr>'ООО "Медсервис" г. Салават'!T_ПР27</vt:lpstr>
      <vt:lpstr>'УФИЦ РАН'!T_ПР27</vt:lpstr>
      <vt:lpstr>'ФГБОУ ВО БГМУ МЗ РФ'!T_ПР27</vt:lpstr>
      <vt:lpstr>'ФГБУЗ МСЧ №142 ФМБА России'!T_ПР27</vt:lpstr>
      <vt:lpstr>'ЧУЗ "РЖД-Медицина"г.Стерлитамак'!T_ПР27</vt:lpstr>
      <vt:lpstr>'ЧУЗ"КБ"РЖД-Медицина" г.Уфа'!T_ПР27</vt:lpstr>
      <vt:lpstr>'ГБУЗ РБ Акъярская ЦРБ'!T_ПР28</vt:lpstr>
      <vt:lpstr>'ГБУЗ РБ Архангельская ЦРБ'!T_ПР28</vt:lpstr>
      <vt:lpstr>'ГБУЗ РБ Аскаровская ЦРБ'!T_ПР28</vt:lpstr>
      <vt:lpstr>'ГБУЗ РБ Аскинская ЦРБ'!T_ПР28</vt:lpstr>
      <vt:lpstr>'ГБУЗ РБ Баймакская ЦГБ'!T_ПР28</vt:lpstr>
      <vt:lpstr>'ГБУЗ РБ Бакалинская ЦРБ'!T_ПР28</vt:lpstr>
      <vt:lpstr>'ГБУЗ РБ Балтачевская ЦРБ'!T_ПР28</vt:lpstr>
      <vt:lpstr>'ГБУЗ РБ Белебеевская ЦРБ'!T_ПР28</vt:lpstr>
      <vt:lpstr>'ГБУЗ РБ Белокатайская ЦРБ'!T_ПР28</vt:lpstr>
      <vt:lpstr>'ГБУЗ РБ Белорецкая ЦРКБ'!T_ПР28</vt:lpstr>
      <vt:lpstr>'ГБУЗ РБ Бижбулякская ЦРБ'!T_ПР28</vt:lpstr>
      <vt:lpstr>'ГБУЗ РБ Бирская ЦРБ'!T_ПР28</vt:lpstr>
      <vt:lpstr>'ГБУЗ РБ Благовещенская ЦРБ'!T_ПР28</vt:lpstr>
      <vt:lpstr>'ГБУЗ РБ Большеустьикинская ЦРБ'!T_ПР28</vt:lpstr>
      <vt:lpstr>'ГБУЗ РБ Буздякская ЦРБ'!T_ПР28</vt:lpstr>
      <vt:lpstr>'ГБУЗ РБ Бураевская ЦРБ'!T_ПР28</vt:lpstr>
      <vt:lpstr>'ГБУЗ РБ Бурзянская ЦРБ'!T_ПР28</vt:lpstr>
      <vt:lpstr>'ГБУЗ РБ Верхне-Татыш. ЦРБ'!T_ПР28</vt:lpstr>
      <vt:lpstr>'ГБУЗ РБ Верхнеяркеевская ЦРБ'!T_ПР28</vt:lpstr>
      <vt:lpstr>'ГБУЗ РБ ГБ № 1 г.Октябрьский'!T_ПР28</vt:lpstr>
      <vt:lpstr>'ГБУЗ РБ ГБ № 2 г.Стерлитамак'!T_ПР28</vt:lpstr>
      <vt:lpstr>'ГБУЗ РБ ГБ № 9 г.Уфа'!T_ПР28</vt:lpstr>
      <vt:lpstr>'ГБУЗ РБ ГБ г.Кумертау'!T_ПР28</vt:lpstr>
      <vt:lpstr>'ГБУЗ РБ ГБ г.Нефтекамск'!T_ПР28</vt:lpstr>
      <vt:lpstr>'ГБУЗ РБ ГБ г.Салават'!T_ПР28</vt:lpstr>
      <vt:lpstr>'ГБУЗ РБ ГДКБ № 17 г.Уфа'!T_ПР28</vt:lpstr>
      <vt:lpstr>'ГБУЗ РБ ГКБ № 1 г.Стерлитамак'!T_ПР28</vt:lpstr>
      <vt:lpstr>'ГБУЗ РБ ГКБ № 13 г.Уфа'!T_ПР28</vt:lpstr>
      <vt:lpstr>'ГБУЗ РБ ГКБ № 18 г.Уфа'!T_ПР28</vt:lpstr>
      <vt:lpstr>'ГБУЗ РБ ГКБ № 21 г.Уфа'!T_ПР28</vt:lpstr>
      <vt:lpstr>'ГБУЗ РБ ГКБ № 5 г.Уфа'!T_ПР28</vt:lpstr>
      <vt:lpstr>'ГБУЗ РБ ГКБ № 8 г.Уфа'!T_ПР28</vt:lpstr>
      <vt:lpstr>'ГБУЗ РБ ГКБ Демского р-на г.Уфы'!T_ПР28</vt:lpstr>
      <vt:lpstr>'ГБУЗ РБ Давлекановская ЦРБ'!T_ПР28</vt:lpstr>
      <vt:lpstr>'ГБУЗ РБ ДБ г.Стерлитамак'!T_ПР28</vt:lpstr>
      <vt:lpstr>'ГБУЗ РБ ДП № 2 г.Уфа'!T_ПР28</vt:lpstr>
      <vt:lpstr>'ГБУЗ РБ ДП № 3 г.Уфа'!T_ПР28</vt:lpstr>
      <vt:lpstr>'ГБУЗ РБ ДП № 4 г.Уфа'!T_ПР28</vt:lpstr>
      <vt:lpstr>'ГБУЗ РБ ДП № 5 г.Уфа'!T_ПР28</vt:lpstr>
      <vt:lpstr>'ГБУЗ РБ ДП № 6 г.Уфа'!T_ПР28</vt:lpstr>
      <vt:lpstr>'ГБУЗ РБ Дюртюлинская ЦРБ'!T_ПР28</vt:lpstr>
      <vt:lpstr>'ГБУЗ РБ Ермекеевская ЦРБ'!T_ПР28</vt:lpstr>
      <vt:lpstr>'ГБУЗ РБ Зилаирская ЦРБ'!T_ПР28</vt:lpstr>
      <vt:lpstr>'ГБУЗ РБ Иглинская ЦРБ'!T_ПР28</vt:lpstr>
      <vt:lpstr>'ГБУЗ РБ Исянгуловская ЦРБ'!T_ПР28</vt:lpstr>
      <vt:lpstr>'ГБУЗ РБ Ишимбайская ЦРБ'!T_ПР28</vt:lpstr>
      <vt:lpstr>'ГБУЗ РБ Калтасинская ЦРБ'!T_ПР28</vt:lpstr>
      <vt:lpstr>'ГБУЗ РБ Караидельская ЦРБ'!T_ПР28</vt:lpstr>
      <vt:lpstr>'ГБУЗ РБ Кармаскалинская ЦРБ'!T_ПР28</vt:lpstr>
      <vt:lpstr>'ГБУЗ РБ КБСМП г.Уфа'!T_ПР28</vt:lpstr>
      <vt:lpstr>'ГБУЗ РБ Кигинская ЦРБ'!T_ПР28</vt:lpstr>
      <vt:lpstr>'ГБУЗ РБ Краснокамская ЦРБ'!T_ПР28</vt:lpstr>
      <vt:lpstr>'ГБУЗ РБ Красноусольская ЦРБ'!T_ПР28</vt:lpstr>
      <vt:lpstr>'ГБУЗ РБ Кушнаренковская ЦРБ'!T_ПР28</vt:lpstr>
      <vt:lpstr>'ГБУЗ РБ Малоязовская ЦРБ'!T_ПР28</vt:lpstr>
      <vt:lpstr>'ГБУЗ РБ Мелеузовская ЦРБ'!T_ПР28</vt:lpstr>
      <vt:lpstr>'ГБУЗ РБ Месягутовская ЦРБ'!T_ПР28</vt:lpstr>
      <vt:lpstr>'ГБУЗ РБ Мишкинская ЦРБ'!T_ПР28</vt:lpstr>
      <vt:lpstr>'ГБУЗ РБ Миякинская ЦРБ'!T_ПР28</vt:lpstr>
      <vt:lpstr>'ГБУЗ РБ Мраковская ЦРБ'!T_ПР28</vt:lpstr>
      <vt:lpstr>'ГБУЗ РБ Нуримановская ЦРБ'!T_ПР28</vt:lpstr>
      <vt:lpstr>'ГБУЗ РБ Поликлиника № 43 г.Уфа'!T_ПР28</vt:lpstr>
      <vt:lpstr>'ГБУЗ РБ ПОликлиника № 46 г.Уфа'!T_ПР28</vt:lpstr>
      <vt:lpstr>'ГБУЗ РБ Поликлиника № 50 г.Уфа'!T_ПР28</vt:lpstr>
      <vt:lpstr>'ГБУЗ РБ Раевская ЦРБ'!T_ПР28</vt:lpstr>
      <vt:lpstr>'ГБУЗ РБ Стерлибашевская ЦРБ'!T_ПР28</vt:lpstr>
      <vt:lpstr>'ГБУЗ РБ Толбазинская ЦРБ'!T_ПР28</vt:lpstr>
      <vt:lpstr>'ГБУЗ РБ Туймазинская ЦРБ'!T_ПР28</vt:lpstr>
      <vt:lpstr>'ГБУЗ РБ Учалинская ЦГБ'!T_ПР28</vt:lpstr>
      <vt:lpstr>'ГБУЗ РБ Федоровская ЦРБ'!T_ПР28</vt:lpstr>
      <vt:lpstr>'ГБУЗ РБ ЦГБ г.Сибай'!T_ПР28</vt:lpstr>
      <vt:lpstr>'ГБУЗ РБ Чекмагушевская ЦРБ'!T_ПР28</vt:lpstr>
      <vt:lpstr>'ГБУЗ РБ Чишминская ЦРБ'!T_ПР28</vt:lpstr>
      <vt:lpstr>'ГБУЗ РБ Шаранская ЦРБ'!T_ПР28</vt:lpstr>
      <vt:lpstr>'ГБУЗ РБ Языковская ЦРБ'!T_ПР28</vt:lpstr>
      <vt:lpstr>'ГБУЗ РБ Янаульская ЦРБ'!T_ПР28</vt:lpstr>
      <vt:lpstr>'ООО "Медсервис" г. Салават'!T_ПР28</vt:lpstr>
      <vt:lpstr>'УФИЦ РАН'!T_ПР28</vt:lpstr>
      <vt:lpstr>'ФГБОУ ВО БГМУ МЗ РФ'!T_ПР28</vt:lpstr>
      <vt:lpstr>'ФГБУЗ МСЧ №142 ФМБА России'!T_ПР28</vt:lpstr>
      <vt:lpstr>'ЧУЗ "РЖД-Медицина"г.Стерлитамак'!T_ПР28</vt:lpstr>
      <vt:lpstr>'ЧУЗ"КБ"РЖД-Медицина" г.Уфа'!T_ПР28</vt:lpstr>
      <vt:lpstr>'ГБУЗ РБ Акъярская ЦРБ'!T_ПР3</vt:lpstr>
      <vt:lpstr>'ГБУЗ РБ Архангельская ЦРБ'!T_ПР3</vt:lpstr>
      <vt:lpstr>'ГБУЗ РБ Аскаровская ЦРБ'!T_ПР3</vt:lpstr>
      <vt:lpstr>'ГБУЗ РБ Аскинская ЦРБ'!T_ПР3</vt:lpstr>
      <vt:lpstr>'ГБУЗ РБ Баймакская ЦГБ'!T_ПР3</vt:lpstr>
      <vt:lpstr>'ГБУЗ РБ Бакалинская ЦРБ'!T_ПР3</vt:lpstr>
      <vt:lpstr>'ГБУЗ РБ Балтачевская ЦРБ'!T_ПР3</vt:lpstr>
      <vt:lpstr>'ГБУЗ РБ Белебеевская ЦРБ'!T_ПР3</vt:lpstr>
      <vt:lpstr>'ГБУЗ РБ Белокатайская ЦРБ'!T_ПР3</vt:lpstr>
      <vt:lpstr>'ГБУЗ РБ Белорецкая ЦРКБ'!T_ПР3</vt:lpstr>
      <vt:lpstr>'ГБУЗ РБ Бижбулякская ЦРБ'!T_ПР3</vt:lpstr>
      <vt:lpstr>'ГБУЗ РБ Бирская ЦРБ'!T_ПР3</vt:lpstr>
      <vt:lpstr>'ГБУЗ РБ Благовещенская ЦРБ'!T_ПР3</vt:lpstr>
      <vt:lpstr>'ГБУЗ РБ Большеустьикинская ЦРБ'!T_ПР3</vt:lpstr>
      <vt:lpstr>'ГБУЗ РБ Буздякская ЦРБ'!T_ПР3</vt:lpstr>
      <vt:lpstr>'ГБУЗ РБ Бураевская ЦРБ'!T_ПР3</vt:lpstr>
      <vt:lpstr>'ГБУЗ РБ Бурзянская ЦРБ'!T_ПР3</vt:lpstr>
      <vt:lpstr>'ГБУЗ РБ Верхне-Татыш. ЦРБ'!T_ПР3</vt:lpstr>
      <vt:lpstr>'ГБУЗ РБ Верхнеяркеевская ЦРБ'!T_ПР3</vt:lpstr>
      <vt:lpstr>'ГБУЗ РБ ГБ № 1 г.Октябрьский'!T_ПР3</vt:lpstr>
      <vt:lpstr>'ГБУЗ РБ ГБ № 2 г.Стерлитамак'!T_ПР3</vt:lpstr>
      <vt:lpstr>'ГБУЗ РБ ГБ № 9 г.Уфа'!T_ПР3</vt:lpstr>
      <vt:lpstr>'ГБУЗ РБ ГБ г.Кумертау'!T_ПР3</vt:lpstr>
      <vt:lpstr>'ГБУЗ РБ ГБ г.Нефтекамск'!T_ПР3</vt:lpstr>
      <vt:lpstr>'ГБУЗ РБ ГБ г.Салават'!T_ПР3</vt:lpstr>
      <vt:lpstr>'ГБУЗ РБ ГДКБ № 17 г.Уфа'!T_ПР3</vt:lpstr>
      <vt:lpstr>'ГБУЗ РБ ГКБ № 1 г.Стерлитамак'!T_ПР3</vt:lpstr>
      <vt:lpstr>'ГБУЗ РБ ГКБ № 13 г.Уфа'!T_ПР3</vt:lpstr>
      <vt:lpstr>'ГБУЗ РБ ГКБ № 18 г.Уфа'!T_ПР3</vt:lpstr>
      <vt:lpstr>'ГБУЗ РБ ГКБ № 21 г.Уфа'!T_ПР3</vt:lpstr>
      <vt:lpstr>'ГБУЗ РБ ГКБ № 5 г.Уфа'!T_ПР3</vt:lpstr>
      <vt:lpstr>'ГБУЗ РБ ГКБ № 8 г.Уфа'!T_ПР3</vt:lpstr>
      <vt:lpstr>'ГБУЗ РБ ГКБ Демского р-на г.Уфы'!T_ПР3</vt:lpstr>
      <vt:lpstr>'ГБУЗ РБ Давлекановская ЦРБ'!T_ПР3</vt:lpstr>
      <vt:lpstr>'ГБУЗ РБ ДБ г.Стерлитамак'!T_ПР3</vt:lpstr>
      <vt:lpstr>'ГБУЗ РБ ДП № 2 г.Уфа'!T_ПР3</vt:lpstr>
      <vt:lpstr>'ГБУЗ РБ ДП № 3 г.Уфа'!T_ПР3</vt:lpstr>
      <vt:lpstr>'ГБУЗ РБ ДП № 4 г.Уфа'!T_ПР3</vt:lpstr>
      <vt:lpstr>'ГБУЗ РБ ДП № 5 г.Уфа'!T_ПР3</vt:lpstr>
      <vt:lpstr>'ГБУЗ РБ ДП № 6 г.Уфа'!T_ПР3</vt:lpstr>
      <vt:lpstr>'ГБУЗ РБ Дюртюлинская ЦРБ'!T_ПР3</vt:lpstr>
      <vt:lpstr>'ГБУЗ РБ Ермекеевская ЦРБ'!T_ПР3</vt:lpstr>
      <vt:lpstr>'ГБУЗ РБ Зилаирская ЦРБ'!T_ПР3</vt:lpstr>
      <vt:lpstr>'ГБУЗ РБ Иглинская ЦРБ'!T_ПР3</vt:lpstr>
      <vt:lpstr>'ГБУЗ РБ Исянгуловская ЦРБ'!T_ПР3</vt:lpstr>
      <vt:lpstr>'ГБУЗ РБ Ишимбайская ЦРБ'!T_ПР3</vt:lpstr>
      <vt:lpstr>'ГБУЗ РБ Калтасинская ЦРБ'!T_ПР3</vt:lpstr>
      <vt:lpstr>'ГБУЗ РБ Караидельская ЦРБ'!T_ПР3</vt:lpstr>
      <vt:lpstr>'ГБУЗ РБ Кармаскалинская ЦРБ'!T_ПР3</vt:lpstr>
      <vt:lpstr>'ГБУЗ РБ КБСМП г.Уфа'!T_ПР3</vt:lpstr>
      <vt:lpstr>'ГБУЗ РБ Кигинская ЦРБ'!T_ПР3</vt:lpstr>
      <vt:lpstr>'ГБУЗ РБ Краснокамская ЦРБ'!T_ПР3</vt:lpstr>
      <vt:lpstr>'ГБУЗ РБ Красноусольская ЦРБ'!T_ПР3</vt:lpstr>
      <vt:lpstr>'ГБУЗ РБ Кушнаренковская ЦРБ'!T_ПР3</vt:lpstr>
      <vt:lpstr>'ГБУЗ РБ Малоязовская ЦРБ'!T_ПР3</vt:lpstr>
      <vt:lpstr>'ГБУЗ РБ Мелеузовская ЦРБ'!T_ПР3</vt:lpstr>
      <vt:lpstr>'ГБУЗ РБ Месягутовская ЦРБ'!T_ПР3</vt:lpstr>
      <vt:lpstr>'ГБУЗ РБ Мишкинская ЦРБ'!T_ПР3</vt:lpstr>
      <vt:lpstr>'ГБУЗ РБ Миякинская ЦРБ'!T_ПР3</vt:lpstr>
      <vt:lpstr>'ГБУЗ РБ Мраковская ЦРБ'!T_ПР3</vt:lpstr>
      <vt:lpstr>'ГБУЗ РБ Нуримановская ЦРБ'!T_ПР3</vt:lpstr>
      <vt:lpstr>'ГБУЗ РБ Поликлиника № 43 г.Уфа'!T_ПР3</vt:lpstr>
      <vt:lpstr>'ГБУЗ РБ ПОликлиника № 46 г.Уфа'!T_ПР3</vt:lpstr>
      <vt:lpstr>'ГБУЗ РБ Поликлиника № 50 г.Уфа'!T_ПР3</vt:lpstr>
      <vt:lpstr>'ГБУЗ РБ Раевская ЦРБ'!T_ПР3</vt:lpstr>
      <vt:lpstr>'ГБУЗ РБ Стерлибашевская ЦРБ'!T_ПР3</vt:lpstr>
      <vt:lpstr>'ГБУЗ РБ Толбазинская ЦРБ'!T_ПР3</vt:lpstr>
      <vt:lpstr>'ГБУЗ РБ Туймазинская ЦРБ'!T_ПР3</vt:lpstr>
      <vt:lpstr>'ГБУЗ РБ Учалинская ЦГБ'!T_ПР3</vt:lpstr>
      <vt:lpstr>'ГБУЗ РБ Федоровская ЦРБ'!T_ПР3</vt:lpstr>
      <vt:lpstr>'ГБУЗ РБ ЦГБ г.Сибай'!T_ПР3</vt:lpstr>
      <vt:lpstr>'ГБУЗ РБ Чекмагушевская ЦРБ'!T_ПР3</vt:lpstr>
      <vt:lpstr>'ГБУЗ РБ Чишминская ЦРБ'!T_ПР3</vt:lpstr>
      <vt:lpstr>'ГБУЗ РБ Шаранская ЦРБ'!T_ПР3</vt:lpstr>
      <vt:lpstr>'ГБУЗ РБ Языковская ЦРБ'!T_ПР3</vt:lpstr>
      <vt:lpstr>'ГБУЗ РБ Янаульская ЦРБ'!T_ПР3</vt:lpstr>
      <vt:lpstr>'ООО "Медсервис" г. Салават'!T_ПР3</vt:lpstr>
      <vt:lpstr>'УФИЦ РАН'!T_ПР3</vt:lpstr>
      <vt:lpstr>'ФГБОУ ВО БГМУ МЗ РФ'!T_ПР3</vt:lpstr>
      <vt:lpstr>'ФГБУЗ МСЧ №142 ФМБА России'!T_ПР3</vt:lpstr>
      <vt:lpstr>'ЧУЗ "РЖД-Медицина"г.Стерлитамак'!T_ПР3</vt:lpstr>
      <vt:lpstr>'ЧУЗ"КБ"РЖД-Медицина" г.Уфа'!T_ПР3</vt:lpstr>
      <vt:lpstr>'ГБУЗ РБ Акъярская ЦРБ'!T_ПР4</vt:lpstr>
      <vt:lpstr>'ГБУЗ РБ Архангельская ЦРБ'!T_ПР4</vt:lpstr>
      <vt:lpstr>'ГБУЗ РБ Аскаровская ЦРБ'!T_ПР4</vt:lpstr>
      <vt:lpstr>'ГБУЗ РБ Аскинская ЦРБ'!T_ПР4</vt:lpstr>
      <vt:lpstr>'ГБУЗ РБ Баймакская ЦГБ'!T_ПР4</vt:lpstr>
      <vt:lpstr>'ГБУЗ РБ Бакалинская ЦРБ'!T_ПР4</vt:lpstr>
      <vt:lpstr>'ГБУЗ РБ Балтачевская ЦРБ'!T_ПР4</vt:lpstr>
      <vt:lpstr>'ГБУЗ РБ Белебеевская ЦРБ'!T_ПР4</vt:lpstr>
      <vt:lpstr>'ГБУЗ РБ Белокатайская ЦРБ'!T_ПР4</vt:lpstr>
      <vt:lpstr>'ГБУЗ РБ Белорецкая ЦРКБ'!T_ПР4</vt:lpstr>
      <vt:lpstr>'ГБУЗ РБ Бижбулякская ЦРБ'!T_ПР4</vt:lpstr>
      <vt:lpstr>'ГБУЗ РБ Бирская ЦРБ'!T_ПР4</vt:lpstr>
      <vt:lpstr>'ГБУЗ РБ Благовещенская ЦРБ'!T_ПР4</vt:lpstr>
      <vt:lpstr>'ГБУЗ РБ Большеустьикинская ЦРБ'!T_ПР4</vt:lpstr>
      <vt:lpstr>'ГБУЗ РБ Буздякская ЦРБ'!T_ПР4</vt:lpstr>
      <vt:lpstr>'ГБУЗ РБ Бураевская ЦРБ'!T_ПР4</vt:lpstr>
      <vt:lpstr>'ГБУЗ РБ Бурзянская ЦРБ'!T_ПР4</vt:lpstr>
      <vt:lpstr>'ГБУЗ РБ Верхне-Татыш. ЦРБ'!T_ПР4</vt:lpstr>
      <vt:lpstr>'ГБУЗ РБ Верхнеяркеевская ЦРБ'!T_ПР4</vt:lpstr>
      <vt:lpstr>'ГБУЗ РБ ГБ № 1 г.Октябрьский'!T_ПР4</vt:lpstr>
      <vt:lpstr>'ГБУЗ РБ ГБ № 2 г.Стерлитамак'!T_ПР4</vt:lpstr>
      <vt:lpstr>'ГБУЗ РБ ГБ № 9 г.Уфа'!T_ПР4</vt:lpstr>
      <vt:lpstr>'ГБУЗ РБ ГБ г.Кумертау'!T_ПР4</vt:lpstr>
      <vt:lpstr>'ГБУЗ РБ ГБ г.Нефтекамск'!T_ПР4</vt:lpstr>
      <vt:lpstr>'ГБУЗ РБ ГБ г.Салават'!T_ПР4</vt:lpstr>
      <vt:lpstr>'ГБУЗ РБ ГДКБ № 17 г.Уфа'!T_ПР4</vt:lpstr>
      <vt:lpstr>'ГБУЗ РБ ГКБ № 1 г.Стерлитамак'!T_ПР4</vt:lpstr>
      <vt:lpstr>'ГБУЗ РБ ГКБ № 13 г.Уфа'!T_ПР4</vt:lpstr>
      <vt:lpstr>'ГБУЗ РБ ГКБ № 18 г.Уфа'!T_ПР4</vt:lpstr>
      <vt:lpstr>'ГБУЗ РБ ГКБ № 21 г.Уфа'!T_ПР4</vt:lpstr>
      <vt:lpstr>'ГБУЗ РБ ГКБ № 5 г.Уфа'!T_ПР4</vt:lpstr>
      <vt:lpstr>'ГБУЗ РБ ГКБ № 8 г.Уфа'!T_ПР4</vt:lpstr>
      <vt:lpstr>'ГБУЗ РБ ГКБ Демского р-на г.Уфы'!T_ПР4</vt:lpstr>
      <vt:lpstr>'ГБУЗ РБ Давлекановская ЦРБ'!T_ПР4</vt:lpstr>
      <vt:lpstr>'ГБУЗ РБ ДБ г.Стерлитамак'!T_ПР4</vt:lpstr>
      <vt:lpstr>'ГБУЗ РБ ДП № 2 г.Уфа'!T_ПР4</vt:lpstr>
      <vt:lpstr>'ГБУЗ РБ ДП № 3 г.Уфа'!T_ПР4</vt:lpstr>
      <vt:lpstr>'ГБУЗ РБ ДП № 4 г.Уфа'!T_ПР4</vt:lpstr>
      <vt:lpstr>'ГБУЗ РБ ДП № 5 г.Уфа'!T_ПР4</vt:lpstr>
      <vt:lpstr>'ГБУЗ РБ ДП № 6 г.Уфа'!T_ПР4</vt:lpstr>
      <vt:lpstr>'ГБУЗ РБ Дюртюлинская ЦРБ'!T_ПР4</vt:lpstr>
      <vt:lpstr>'ГБУЗ РБ Ермекеевская ЦРБ'!T_ПР4</vt:lpstr>
      <vt:lpstr>'ГБУЗ РБ Зилаирская ЦРБ'!T_ПР4</vt:lpstr>
      <vt:lpstr>'ГБУЗ РБ Иглинская ЦРБ'!T_ПР4</vt:lpstr>
      <vt:lpstr>'ГБУЗ РБ Исянгуловская ЦРБ'!T_ПР4</vt:lpstr>
      <vt:lpstr>'ГБУЗ РБ Ишимбайская ЦРБ'!T_ПР4</vt:lpstr>
      <vt:lpstr>'ГБУЗ РБ Калтасинская ЦРБ'!T_ПР4</vt:lpstr>
      <vt:lpstr>'ГБУЗ РБ Караидельская ЦРБ'!T_ПР4</vt:lpstr>
      <vt:lpstr>'ГБУЗ РБ Кармаскалинская ЦРБ'!T_ПР4</vt:lpstr>
      <vt:lpstr>'ГБУЗ РБ КБСМП г.Уфа'!T_ПР4</vt:lpstr>
      <vt:lpstr>'ГБУЗ РБ Кигинская ЦРБ'!T_ПР4</vt:lpstr>
      <vt:lpstr>'ГБУЗ РБ Краснокамская ЦРБ'!T_ПР4</vt:lpstr>
      <vt:lpstr>'ГБУЗ РБ Красноусольская ЦРБ'!T_ПР4</vt:lpstr>
      <vt:lpstr>'ГБУЗ РБ Кушнаренковская ЦРБ'!T_ПР4</vt:lpstr>
      <vt:lpstr>'ГБУЗ РБ Малоязовская ЦРБ'!T_ПР4</vt:lpstr>
      <vt:lpstr>'ГБУЗ РБ Мелеузовская ЦРБ'!T_ПР4</vt:lpstr>
      <vt:lpstr>'ГБУЗ РБ Месягутовская ЦРБ'!T_ПР4</vt:lpstr>
      <vt:lpstr>'ГБУЗ РБ Мишкинская ЦРБ'!T_ПР4</vt:lpstr>
      <vt:lpstr>'ГБУЗ РБ Миякинская ЦРБ'!T_ПР4</vt:lpstr>
      <vt:lpstr>'ГБУЗ РБ Мраковская ЦРБ'!T_ПР4</vt:lpstr>
      <vt:lpstr>'ГБУЗ РБ Нуримановская ЦРБ'!T_ПР4</vt:lpstr>
      <vt:lpstr>'ГБУЗ РБ Поликлиника № 43 г.Уфа'!T_ПР4</vt:lpstr>
      <vt:lpstr>'ГБУЗ РБ ПОликлиника № 46 г.Уфа'!T_ПР4</vt:lpstr>
      <vt:lpstr>'ГБУЗ РБ Поликлиника № 50 г.Уфа'!T_ПР4</vt:lpstr>
      <vt:lpstr>'ГБУЗ РБ Раевская ЦРБ'!T_ПР4</vt:lpstr>
      <vt:lpstr>'ГБУЗ РБ Стерлибашевская ЦРБ'!T_ПР4</vt:lpstr>
      <vt:lpstr>'ГБУЗ РБ Толбазинская ЦРБ'!T_ПР4</vt:lpstr>
      <vt:lpstr>'ГБУЗ РБ Туймазинская ЦРБ'!T_ПР4</vt:lpstr>
      <vt:lpstr>'ГБУЗ РБ Учалинская ЦГБ'!T_ПР4</vt:lpstr>
      <vt:lpstr>'ГБУЗ РБ Федоровская ЦРБ'!T_ПР4</vt:lpstr>
      <vt:lpstr>'ГБУЗ РБ ЦГБ г.Сибай'!T_ПР4</vt:lpstr>
      <vt:lpstr>'ГБУЗ РБ Чекмагушевская ЦРБ'!T_ПР4</vt:lpstr>
      <vt:lpstr>'ГБУЗ РБ Чишминская ЦРБ'!T_ПР4</vt:lpstr>
      <vt:lpstr>'ГБУЗ РБ Шаранская ЦРБ'!T_ПР4</vt:lpstr>
      <vt:lpstr>'ГБУЗ РБ Языковская ЦРБ'!T_ПР4</vt:lpstr>
      <vt:lpstr>'ГБУЗ РБ Янаульская ЦРБ'!T_ПР4</vt:lpstr>
      <vt:lpstr>'ООО "Медсервис" г. Салават'!T_ПР4</vt:lpstr>
      <vt:lpstr>'УФИЦ РАН'!T_ПР4</vt:lpstr>
      <vt:lpstr>'ФГБОУ ВО БГМУ МЗ РФ'!T_ПР4</vt:lpstr>
      <vt:lpstr>'ФГБУЗ МСЧ №142 ФМБА России'!T_ПР4</vt:lpstr>
      <vt:lpstr>'ЧУЗ "РЖД-Медицина"г.Стерлитамак'!T_ПР4</vt:lpstr>
      <vt:lpstr>'ЧУЗ"КБ"РЖД-Медицина" г.Уфа'!T_ПР4</vt:lpstr>
      <vt:lpstr>'ГБУЗ РБ Акъярская ЦРБ'!T_ПР5</vt:lpstr>
      <vt:lpstr>'ГБУЗ РБ Архангельская ЦРБ'!T_ПР5</vt:lpstr>
      <vt:lpstr>'ГБУЗ РБ Аскаровская ЦРБ'!T_ПР5</vt:lpstr>
      <vt:lpstr>'ГБУЗ РБ Аскинская ЦРБ'!T_ПР5</vt:lpstr>
      <vt:lpstr>'ГБУЗ РБ Баймакская ЦГБ'!T_ПР5</vt:lpstr>
      <vt:lpstr>'ГБУЗ РБ Бакалинская ЦРБ'!T_ПР5</vt:lpstr>
      <vt:lpstr>'ГБУЗ РБ Балтачевская ЦРБ'!T_ПР5</vt:lpstr>
      <vt:lpstr>'ГБУЗ РБ Белебеевская ЦРБ'!T_ПР5</vt:lpstr>
      <vt:lpstr>'ГБУЗ РБ Белокатайская ЦРБ'!T_ПР5</vt:lpstr>
      <vt:lpstr>'ГБУЗ РБ Белорецкая ЦРКБ'!T_ПР5</vt:lpstr>
      <vt:lpstr>'ГБУЗ РБ Бижбулякская ЦРБ'!T_ПР5</vt:lpstr>
      <vt:lpstr>'ГБУЗ РБ Бирская ЦРБ'!T_ПР5</vt:lpstr>
      <vt:lpstr>'ГБУЗ РБ Благовещенская ЦРБ'!T_ПР5</vt:lpstr>
      <vt:lpstr>'ГБУЗ РБ Большеустьикинская ЦРБ'!T_ПР5</vt:lpstr>
      <vt:lpstr>'ГБУЗ РБ Буздякская ЦРБ'!T_ПР5</vt:lpstr>
      <vt:lpstr>'ГБУЗ РБ Бураевская ЦРБ'!T_ПР5</vt:lpstr>
      <vt:lpstr>'ГБУЗ РБ Бурзянская ЦРБ'!T_ПР5</vt:lpstr>
      <vt:lpstr>'ГБУЗ РБ Верхне-Татыш. ЦРБ'!T_ПР5</vt:lpstr>
      <vt:lpstr>'ГБУЗ РБ Верхнеяркеевская ЦРБ'!T_ПР5</vt:lpstr>
      <vt:lpstr>'ГБУЗ РБ ГБ № 1 г.Октябрьский'!T_ПР5</vt:lpstr>
      <vt:lpstr>'ГБУЗ РБ ГБ № 2 г.Стерлитамак'!T_ПР5</vt:lpstr>
      <vt:lpstr>'ГБУЗ РБ ГБ № 9 г.Уфа'!T_ПР5</vt:lpstr>
      <vt:lpstr>'ГБУЗ РБ ГБ г.Кумертау'!T_ПР5</vt:lpstr>
      <vt:lpstr>'ГБУЗ РБ ГБ г.Нефтекамск'!T_ПР5</vt:lpstr>
      <vt:lpstr>'ГБУЗ РБ ГБ г.Салават'!T_ПР5</vt:lpstr>
      <vt:lpstr>'ГБУЗ РБ ГДКБ № 17 г.Уфа'!T_ПР5</vt:lpstr>
      <vt:lpstr>'ГБУЗ РБ ГКБ № 1 г.Стерлитамак'!T_ПР5</vt:lpstr>
      <vt:lpstr>'ГБУЗ РБ ГКБ № 13 г.Уфа'!T_ПР5</vt:lpstr>
      <vt:lpstr>'ГБУЗ РБ ГКБ № 18 г.Уфа'!T_ПР5</vt:lpstr>
      <vt:lpstr>'ГБУЗ РБ ГКБ № 21 г.Уфа'!T_ПР5</vt:lpstr>
      <vt:lpstr>'ГБУЗ РБ ГКБ № 5 г.Уфа'!T_ПР5</vt:lpstr>
      <vt:lpstr>'ГБУЗ РБ ГКБ № 8 г.Уфа'!T_ПР5</vt:lpstr>
      <vt:lpstr>'ГБУЗ РБ ГКБ Демского р-на г.Уфы'!T_ПР5</vt:lpstr>
      <vt:lpstr>'ГБУЗ РБ Давлекановская ЦРБ'!T_ПР5</vt:lpstr>
      <vt:lpstr>'ГБУЗ РБ ДБ г.Стерлитамак'!T_ПР5</vt:lpstr>
      <vt:lpstr>'ГБУЗ РБ ДП № 2 г.Уфа'!T_ПР5</vt:lpstr>
      <vt:lpstr>'ГБУЗ РБ ДП № 3 г.Уфа'!T_ПР5</vt:lpstr>
      <vt:lpstr>'ГБУЗ РБ ДП № 4 г.Уфа'!T_ПР5</vt:lpstr>
      <vt:lpstr>'ГБУЗ РБ ДП № 5 г.Уфа'!T_ПР5</vt:lpstr>
      <vt:lpstr>'ГБУЗ РБ ДП № 6 г.Уфа'!T_ПР5</vt:lpstr>
      <vt:lpstr>'ГБУЗ РБ Дюртюлинская ЦРБ'!T_ПР5</vt:lpstr>
      <vt:lpstr>'ГБУЗ РБ Ермекеевская ЦРБ'!T_ПР5</vt:lpstr>
      <vt:lpstr>'ГБУЗ РБ Зилаирская ЦРБ'!T_ПР5</vt:lpstr>
      <vt:lpstr>'ГБУЗ РБ Иглинская ЦРБ'!T_ПР5</vt:lpstr>
      <vt:lpstr>'ГБУЗ РБ Исянгуловская ЦРБ'!T_ПР5</vt:lpstr>
      <vt:lpstr>'ГБУЗ РБ Ишимбайская ЦРБ'!T_ПР5</vt:lpstr>
      <vt:lpstr>'ГБУЗ РБ Калтасинская ЦРБ'!T_ПР5</vt:lpstr>
      <vt:lpstr>'ГБУЗ РБ Караидельская ЦРБ'!T_ПР5</vt:lpstr>
      <vt:lpstr>'ГБУЗ РБ Кармаскалинская ЦРБ'!T_ПР5</vt:lpstr>
      <vt:lpstr>'ГБУЗ РБ КБСМП г.Уфа'!T_ПР5</vt:lpstr>
      <vt:lpstr>'ГБУЗ РБ Кигинская ЦРБ'!T_ПР5</vt:lpstr>
      <vt:lpstr>'ГБУЗ РБ Краснокамская ЦРБ'!T_ПР5</vt:lpstr>
      <vt:lpstr>'ГБУЗ РБ Красноусольская ЦРБ'!T_ПР5</vt:lpstr>
      <vt:lpstr>'ГБУЗ РБ Кушнаренковская ЦРБ'!T_ПР5</vt:lpstr>
      <vt:lpstr>'ГБУЗ РБ Малоязовская ЦРБ'!T_ПР5</vt:lpstr>
      <vt:lpstr>'ГБУЗ РБ Мелеузовская ЦРБ'!T_ПР5</vt:lpstr>
      <vt:lpstr>'ГБУЗ РБ Месягутовская ЦРБ'!T_ПР5</vt:lpstr>
      <vt:lpstr>'ГБУЗ РБ Мишкинская ЦРБ'!T_ПР5</vt:lpstr>
      <vt:lpstr>'ГБУЗ РБ Миякинская ЦРБ'!T_ПР5</vt:lpstr>
      <vt:lpstr>'ГБУЗ РБ Мраковская ЦРБ'!T_ПР5</vt:lpstr>
      <vt:lpstr>'ГБУЗ РБ Нуримановская ЦРБ'!T_ПР5</vt:lpstr>
      <vt:lpstr>'ГБУЗ РБ Поликлиника № 43 г.Уфа'!T_ПР5</vt:lpstr>
      <vt:lpstr>'ГБУЗ РБ ПОликлиника № 46 г.Уфа'!T_ПР5</vt:lpstr>
      <vt:lpstr>'ГБУЗ РБ Поликлиника № 50 г.Уфа'!T_ПР5</vt:lpstr>
      <vt:lpstr>'ГБУЗ РБ Раевская ЦРБ'!T_ПР5</vt:lpstr>
      <vt:lpstr>'ГБУЗ РБ Стерлибашевская ЦРБ'!T_ПР5</vt:lpstr>
      <vt:lpstr>'ГБУЗ РБ Толбазинская ЦРБ'!T_ПР5</vt:lpstr>
      <vt:lpstr>'ГБУЗ РБ Туймазинская ЦРБ'!T_ПР5</vt:lpstr>
      <vt:lpstr>'ГБУЗ РБ Учалинская ЦГБ'!T_ПР5</vt:lpstr>
      <vt:lpstr>'ГБУЗ РБ Федоровская ЦРБ'!T_ПР5</vt:lpstr>
      <vt:lpstr>'ГБУЗ РБ ЦГБ г.Сибай'!T_ПР5</vt:lpstr>
      <vt:lpstr>'ГБУЗ РБ Чекмагушевская ЦРБ'!T_ПР5</vt:lpstr>
      <vt:lpstr>'ГБУЗ РБ Чишминская ЦРБ'!T_ПР5</vt:lpstr>
      <vt:lpstr>'ГБУЗ РБ Шаранская ЦРБ'!T_ПР5</vt:lpstr>
      <vt:lpstr>'ГБУЗ РБ Языковская ЦРБ'!T_ПР5</vt:lpstr>
      <vt:lpstr>'ГБУЗ РБ Янаульская ЦРБ'!T_ПР5</vt:lpstr>
      <vt:lpstr>'ООО "Медсервис" г. Салават'!T_ПР5</vt:lpstr>
      <vt:lpstr>'УФИЦ РАН'!T_ПР5</vt:lpstr>
      <vt:lpstr>'ФГБОУ ВО БГМУ МЗ РФ'!T_ПР5</vt:lpstr>
      <vt:lpstr>'ФГБУЗ МСЧ №142 ФМБА России'!T_ПР5</vt:lpstr>
      <vt:lpstr>'ЧУЗ "РЖД-Медицина"г.Стерлитамак'!T_ПР5</vt:lpstr>
      <vt:lpstr>'ЧУЗ"КБ"РЖД-Медицина" г.Уфа'!T_ПР5</vt:lpstr>
      <vt:lpstr>'ГБУЗ РБ Акъярская ЦРБ'!T_ПР6</vt:lpstr>
      <vt:lpstr>'ГБУЗ РБ Архангельская ЦРБ'!T_ПР6</vt:lpstr>
      <vt:lpstr>'ГБУЗ РБ Аскаровская ЦРБ'!T_ПР6</vt:lpstr>
      <vt:lpstr>'ГБУЗ РБ Аскинская ЦРБ'!T_ПР6</vt:lpstr>
      <vt:lpstr>'ГБУЗ РБ Баймакская ЦГБ'!T_ПР6</vt:lpstr>
      <vt:lpstr>'ГБУЗ РБ Бакалинская ЦРБ'!T_ПР6</vt:lpstr>
      <vt:lpstr>'ГБУЗ РБ Балтачевская ЦРБ'!T_ПР6</vt:lpstr>
      <vt:lpstr>'ГБУЗ РБ Белебеевская ЦРБ'!T_ПР6</vt:lpstr>
      <vt:lpstr>'ГБУЗ РБ Белокатайская ЦРБ'!T_ПР6</vt:lpstr>
      <vt:lpstr>'ГБУЗ РБ Белорецкая ЦРКБ'!T_ПР6</vt:lpstr>
      <vt:lpstr>'ГБУЗ РБ Бижбулякская ЦРБ'!T_ПР6</vt:lpstr>
      <vt:lpstr>'ГБУЗ РБ Бирская ЦРБ'!T_ПР6</vt:lpstr>
      <vt:lpstr>'ГБУЗ РБ Благовещенская ЦРБ'!T_ПР6</vt:lpstr>
      <vt:lpstr>'ГБУЗ РБ Большеустьикинская ЦРБ'!T_ПР6</vt:lpstr>
      <vt:lpstr>'ГБУЗ РБ Буздякская ЦРБ'!T_ПР6</vt:lpstr>
      <vt:lpstr>'ГБУЗ РБ Бураевская ЦРБ'!T_ПР6</vt:lpstr>
      <vt:lpstr>'ГБУЗ РБ Бурзянская ЦРБ'!T_ПР6</vt:lpstr>
      <vt:lpstr>'ГБУЗ РБ Верхне-Татыш. ЦРБ'!T_ПР6</vt:lpstr>
      <vt:lpstr>'ГБУЗ РБ Верхнеяркеевская ЦРБ'!T_ПР6</vt:lpstr>
      <vt:lpstr>'ГБУЗ РБ ГБ № 1 г.Октябрьский'!T_ПР6</vt:lpstr>
      <vt:lpstr>'ГБУЗ РБ ГБ № 2 г.Стерлитамак'!T_ПР6</vt:lpstr>
      <vt:lpstr>'ГБУЗ РБ ГБ № 9 г.Уфа'!T_ПР6</vt:lpstr>
      <vt:lpstr>'ГБУЗ РБ ГБ г.Кумертау'!T_ПР6</vt:lpstr>
      <vt:lpstr>'ГБУЗ РБ ГБ г.Нефтекамск'!T_ПР6</vt:lpstr>
      <vt:lpstr>'ГБУЗ РБ ГБ г.Салават'!T_ПР6</vt:lpstr>
      <vt:lpstr>'ГБУЗ РБ ГДКБ № 17 г.Уфа'!T_ПР6</vt:lpstr>
      <vt:lpstr>'ГБУЗ РБ ГКБ № 1 г.Стерлитамак'!T_ПР6</vt:lpstr>
      <vt:lpstr>'ГБУЗ РБ ГКБ № 13 г.Уфа'!T_ПР6</vt:lpstr>
      <vt:lpstr>'ГБУЗ РБ ГКБ № 18 г.Уфа'!T_ПР6</vt:lpstr>
      <vt:lpstr>'ГБУЗ РБ ГКБ № 21 г.Уфа'!T_ПР6</vt:lpstr>
      <vt:lpstr>'ГБУЗ РБ ГКБ № 5 г.Уфа'!T_ПР6</vt:lpstr>
      <vt:lpstr>'ГБУЗ РБ ГКБ № 8 г.Уфа'!T_ПР6</vt:lpstr>
      <vt:lpstr>'ГБУЗ РБ ГКБ Демского р-на г.Уфы'!T_ПР6</vt:lpstr>
      <vt:lpstr>'ГБУЗ РБ Давлекановская ЦРБ'!T_ПР6</vt:lpstr>
      <vt:lpstr>'ГБУЗ РБ ДБ г.Стерлитамак'!T_ПР6</vt:lpstr>
      <vt:lpstr>'ГБУЗ РБ ДП № 2 г.Уфа'!T_ПР6</vt:lpstr>
      <vt:lpstr>'ГБУЗ РБ ДП № 3 г.Уфа'!T_ПР6</vt:lpstr>
      <vt:lpstr>'ГБУЗ РБ ДП № 4 г.Уфа'!T_ПР6</vt:lpstr>
      <vt:lpstr>'ГБУЗ РБ ДП № 5 г.Уфа'!T_ПР6</vt:lpstr>
      <vt:lpstr>'ГБУЗ РБ ДП № 6 г.Уфа'!T_ПР6</vt:lpstr>
      <vt:lpstr>'ГБУЗ РБ Дюртюлинская ЦРБ'!T_ПР6</vt:lpstr>
      <vt:lpstr>'ГБУЗ РБ Ермекеевская ЦРБ'!T_ПР6</vt:lpstr>
      <vt:lpstr>'ГБУЗ РБ Зилаирская ЦРБ'!T_ПР6</vt:lpstr>
      <vt:lpstr>'ГБУЗ РБ Иглинская ЦРБ'!T_ПР6</vt:lpstr>
      <vt:lpstr>'ГБУЗ РБ Исянгуловская ЦРБ'!T_ПР6</vt:lpstr>
      <vt:lpstr>'ГБУЗ РБ Ишимбайская ЦРБ'!T_ПР6</vt:lpstr>
      <vt:lpstr>'ГБУЗ РБ Калтасинская ЦРБ'!T_ПР6</vt:lpstr>
      <vt:lpstr>'ГБУЗ РБ Караидельская ЦРБ'!T_ПР6</vt:lpstr>
      <vt:lpstr>'ГБУЗ РБ Кармаскалинская ЦРБ'!T_ПР6</vt:lpstr>
      <vt:lpstr>'ГБУЗ РБ КБСМП г.Уфа'!T_ПР6</vt:lpstr>
      <vt:lpstr>'ГБУЗ РБ Кигинская ЦРБ'!T_ПР6</vt:lpstr>
      <vt:lpstr>'ГБУЗ РБ Краснокамская ЦРБ'!T_ПР6</vt:lpstr>
      <vt:lpstr>'ГБУЗ РБ Красноусольская ЦРБ'!T_ПР6</vt:lpstr>
      <vt:lpstr>'ГБУЗ РБ Кушнаренковская ЦРБ'!T_ПР6</vt:lpstr>
      <vt:lpstr>'ГБУЗ РБ Малоязовская ЦРБ'!T_ПР6</vt:lpstr>
      <vt:lpstr>'ГБУЗ РБ Мелеузовская ЦРБ'!T_ПР6</vt:lpstr>
      <vt:lpstr>'ГБУЗ РБ Месягутовская ЦРБ'!T_ПР6</vt:lpstr>
      <vt:lpstr>'ГБУЗ РБ Мишкинская ЦРБ'!T_ПР6</vt:lpstr>
      <vt:lpstr>'ГБУЗ РБ Миякинская ЦРБ'!T_ПР6</vt:lpstr>
      <vt:lpstr>'ГБУЗ РБ Мраковская ЦРБ'!T_ПР6</vt:lpstr>
      <vt:lpstr>'ГБУЗ РБ Нуримановская ЦРБ'!T_ПР6</vt:lpstr>
      <vt:lpstr>'ГБУЗ РБ Поликлиника № 43 г.Уфа'!T_ПР6</vt:lpstr>
      <vt:lpstr>'ГБУЗ РБ ПОликлиника № 46 г.Уфа'!T_ПР6</vt:lpstr>
      <vt:lpstr>'ГБУЗ РБ Поликлиника № 50 г.Уфа'!T_ПР6</vt:lpstr>
      <vt:lpstr>'ГБУЗ РБ Раевская ЦРБ'!T_ПР6</vt:lpstr>
      <vt:lpstr>'ГБУЗ РБ Стерлибашевская ЦРБ'!T_ПР6</vt:lpstr>
      <vt:lpstr>'ГБУЗ РБ Толбазинская ЦРБ'!T_ПР6</vt:lpstr>
      <vt:lpstr>'ГБУЗ РБ Туймазинская ЦРБ'!T_ПР6</vt:lpstr>
      <vt:lpstr>'ГБУЗ РБ Учалинская ЦГБ'!T_ПР6</vt:lpstr>
      <vt:lpstr>'ГБУЗ РБ Федоровская ЦРБ'!T_ПР6</vt:lpstr>
      <vt:lpstr>'ГБУЗ РБ ЦГБ г.Сибай'!T_ПР6</vt:lpstr>
      <vt:lpstr>'ГБУЗ РБ Чекмагушевская ЦРБ'!T_ПР6</vt:lpstr>
      <vt:lpstr>'ГБУЗ РБ Чишминская ЦРБ'!T_ПР6</vt:lpstr>
      <vt:lpstr>'ГБУЗ РБ Шаранская ЦРБ'!T_ПР6</vt:lpstr>
      <vt:lpstr>'ГБУЗ РБ Языковская ЦРБ'!T_ПР6</vt:lpstr>
      <vt:lpstr>'ГБУЗ РБ Янаульская ЦРБ'!T_ПР6</vt:lpstr>
      <vt:lpstr>'ООО "Медсервис" г. Салават'!T_ПР6</vt:lpstr>
      <vt:lpstr>'УФИЦ РАН'!T_ПР6</vt:lpstr>
      <vt:lpstr>'ФГБОУ ВО БГМУ МЗ РФ'!T_ПР6</vt:lpstr>
      <vt:lpstr>'ФГБУЗ МСЧ №142 ФМБА России'!T_ПР6</vt:lpstr>
      <vt:lpstr>'ЧУЗ "РЖД-Медицина"г.Стерлитамак'!T_ПР6</vt:lpstr>
      <vt:lpstr>'ЧУЗ"КБ"РЖД-Медицина" г.Уфа'!T_ПР6</vt:lpstr>
      <vt:lpstr>'ГБУЗ РБ Акъярская ЦРБ'!T_ПР7</vt:lpstr>
      <vt:lpstr>'ГБУЗ РБ Архангельская ЦРБ'!T_ПР7</vt:lpstr>
      <vt:lpstr>'ГБУЗ РБ Аскаровская ЦРБ'!T_ПР7</vt:lpstr>
      <vt:lpstr>'ГБУЗ РБ Аскинская ЦРБ'!T_ПР7</vt:lpstr>
      <vt:lpstr>'ГБУЗ РБ Баймакская ЦГБ'!T_ПР7</vt:lpstr>
      <vt:lpstr>'ГБУЗ РБ Бакалинская ЦРБ'!T_ПР7</vt:lpstr>
      <vt:lpstr>'ГБУЗ РБ Балтачевская ЦРБ'!T_ПР7</vt:lpstr>
      <vt:lpstr>'ГБУЗ РБ Белебеевская ЦРБ'!T_ПР7</vt:lpstr>
      <vt:lpstr>'ГБУЗ РБ Белокатайская ЦРБ'!T_ПР7</vt:lpstr>
      <vt:lpstr>'ГБУЗ РБ Белорецкая ЦРКБ'!T_ПР7</vt:lpstr>
      <vt:lpstr>'ГБУЗ РБ Бижбулякская ЦРБ'!T_ПР7</vt:lpstr>
      <vt:lpstr>'ГБУЗ РБ Бирская ЦРБ'!T_ПР7</vt:lpstr>
      <vt:lpstr>'ГБУЗ РБ Благовещенская ЦРБ'!T_ПР7</vt:lpstr>
      <vt:lpstr>'ГБУЗ РБ Большеустьикинская ЦРБ'!T_ПР7</vt:lpstr>
      <vt:lpstr>'ГБУЗ РБ Буздякская ЦРБ'!T_ПР7</vt:lpstr>
      <vt:lpstr>'ГБУЗ РБ Бураевская ЦРБ'!T_ПР7</vt:lpstr>
      <vt:lpstr>'ГБУЗ РБ Бурзянская ЦРБ'!T_ПР7</vt:lpstr>
      <vt:lpstr>'ГБУЗ РБ Верхне-Татыш. ЦРБ'!T_ПР7</vt:lpstr>
      <vt:lpstr>'ГБУЗ РБ Верхнеяркеевская ЦРБ'!T_ПР7</vt:lpstr>
      <vt:lpstr>'ГБУЗ РБ ГБ № 1 г.Октябрьский'!T_ПР7</vt:lpstr>
      <vt:lpstr>'ГБУЗ РБ ГБ № 2 г.Стерлитамак'!T_ПР7</vt:lpstr>
      <vt:lpstr>'ГБУЗ РБ ГБ № 9 г.Уфа'!T_ПР7</vt:lpstr>
      <vt:lpstr>'ГБУЗ РБ ГБ г.Кумертау'!T_ПР7</vt:lpstr>
      <vt:lpstr>'ГБУЗ РБ ГБ г.Нефтекамск'!T_ПР7</vt:lpstr>
      <vt:lpstr>'ГБУЗ РБ ГБ г.Салават'!T_ПР7</vt:lpstr>
      <vt:lpstr>'ГБУЗ РБ ГДКБ № 17 г.Уфа'!T_ПР7</vt:lpstr>
      <vt:lpstr>'ГБУЗ РБ ГКБ № 1 г.Стерлитамак'!T_ПР7</vt:lpstr>
      <vt:lpstr>'ГБУЗ РБ ГКБ № 13 г.Уфа'!T_ПР7</vt:lpstr>
      <vt:lpstr>'ГБУЗ РБ ГКБ № 18 г.Уфа'!T_ПР7</vt:lpstr>
      <vt:lpstr>'ГБУЗ РБ ГКБ № 21 г.Уфа'!T_ПР7</vt:lpstr>
      <vt:lpstr>'ГБУЗ РБ ГКБ № 5 г.Уфа'!T_ПР7</vt:lpstr>
      <vt:lpstr>'ГБУЗ РБ ГКБ № 8 г.Уфа'!T_ПР7</vt:lpstr>
      <vt:lpstr>'ГБУЗ РБ ГКБ Демского р-на г.Уфы'!T_ПР7</vt:lpstr>
      <vt:lpstr>'ГБУЗ РБ Давлекановская ЦРБ'!T_ПР7</vt:lpstr>
      <vt:lpstr>'ГБУЗ РБ ДБ г.Стерлитамак'!T_ПР7</vt:lpstr>
      <vt:lpstr>'ГБУЗ РБ ДП № 2 г.Уфа'!T_ПР7</vt:lpstr>
      <vt:lpstr>'ГБУЗ РБ ДП № 3 г.Уфа'!T_ПР7</vt:lpstr>
      <vt:lpstr>'ГБУЗ РБ ДП № 4 г.Уфа'!T_ПР7</vt:lpstr>
      <vt:lpstr>'ГБУЗ РБ ДП № 5 г.Уфа'!T_ПР7</vt:lpstr>
      <vt:lpstr>'ГБУЗ РБ ДП № 6 г.Уфа'!T_ПР7</vt:lpstr>
      <vt:lpstr>'ГБУЗ РБ Дюртюлинская ЦРБ'!T_ПР7</vt:lpstr>
      <vt:lpstr>'ГБУЗ РБ Ермекеевская ЦРБ'!T_ПР7</vt:lpstr>
      <vt:lpstr>'ГБУЗ РБ Зилаирская ЦРБ'!T_ПР7</vt:lpstr>
      <vt:lpstr>'ГБУЗ РБ Иглинская ЦРБ'!T_ПР7</vt:lpstr>
      <vt:lpstr>'ГБУЗ РБ Исянгуловская ЦРБ'!T_ПР7</vt:lpstr>
      <vt:lpstr>'ГБУЗ РБ Ишимбайская ЦРБ'!T_ПР7</vt:lpstr>
      <vt:lpstr>'ГБУЗ РБ Калтасинская ЦРБ'!T_ПР7</vt:lpstr>
      <vt:lpstr>'ГБУЗ РБ Караидельская ЦРБ'!T_ПР7</vt:lpstr>
      <vt:lpstr>'ГБУЗ РБ Кармаскалинская ЦРБ'!T_ПР7</vt:lpstr>
      <vt:lpstr>'ГБУЗ РБ КБСМП г.Уфа'!T_ПР7</vt:lpstr>
      <vt:lpstr>'ГБУЗ РБ Кигинская ЦРБ'!T_ПР7</vt:lpstr>
      <vt:lpstr>'ГБУЗ РБ Краснокамская ЦРБ'!T_ПР7</vt:lpstr>
      <vt:lpstr>'ГБУЗ РБ Красноусольская ЦРБ'!T_ПР7</vt:lpstr>
      <vt:lpstr>'ГБУЗ РБ Кушнаренковская ЦРБ'!T_ПР7</vt:lpstr>
      <vt:lpstr>'ГБУЗ РБ Малоязовская ЦРБ'!T_ПР7</vt:lpstr>
      <vt:lpstr>'ГБУЗ РБ Мелеузовская ЦРБ'!T_ПР7</vt:lpstr>
      <vt:lpstr>'ГБУЗ РБ Месягутовская ЦРБ'!T_ПР7</vt:lpstr>
      <vt:lpstr>'ГБУЗ РБ Мишкинская ЦРБ'!T_ПР7</vt:lpstr>
      <vt:lpstr>'ГБУЗ РБ Миякинская ЦРБ'!T_ПР7</vt:lpstr>
      <vt:lpstr>'ГБУЗ РБ Мраковская ЦРБ'!T_ПР7</vt:lpstr>
      <vt:lpstr>'ГБУЗ РБ Нуримановская ЦРБ'!T_ПР7</vt:lpstr>
      <vt:lpstr>'ГБУЗ РБ Поликлиника № 43 г.Уфа'!T_ПР7</vt:lpstr>
      <vt:lpstr>'ГБУЗ РБ ПОликлиника № 46 г.Уфа'!T_ПР7</vt:lpstr>
      <vt:lpstr>'ГБУЗ РБ Поликлиника № 50 г.Уфа'!T_ПР7</vt:lpstr>
      <vt:lpstr>'ГБУЗ РБ Раевская ЦРБ'!T_ПР7</vt:lpstr>
      <vt:lpstr>'ГБУЗ РБ Стерлибашевская ЦРБ'!T_ПР7</vt:lpstr>
      <vt:lpstr>'ГБУЗ РБ Толбазинская ЦРБ'!T_ПР7</vt:lpstr>
      <vt:lpstr>'ГБУЗ РБ Туймазинская ЦРБ'!T_ПР7</vt:lpstr>
      <vt:lpstr>'ГБУЗ РБ Учалинская ЦГБ'!T_ПР7</vt:lpstr>
      <vt:lpstr>'ГБУЗ РБ Федоровская ЦРБ'!T_ПР7</vt:lpstr>
      <vt:lpstr>'ГБУЗ РБ ЦГБ г.Сибай'!T_ПР7</vt:lpstr>
      <vt:lpstr>'ГБУЗ РБ Чекмагушевская ЦРБ'!T_ПР7</vt:lpstr>
      <vt:lpstr>'ГБУЗ РБ Чишминская ЦРБ'!T_ПР7</vt:lpstr>
      <vt:lpstr>'ГБУЗ РБ Шаранская ЦРБ'!T_ПР7</vt:lpstr>
      <vt:lpstr>'ГБУЗ РБ Языковская ЦРБ'!T_ПР7</vt:lpstr>
      <vt:lpstr>'ГБУЗ РБ Янаульская ЦРБ'!T_ПР7</vt:lpstr>
      <vt:lpstr>'ООО "Медсервис" г. Салават'!T_ПР7</vt:lpstr>
      <vt:lpstr>'УФИЦ РАН'!T_ПР7</vt:lpstr>
      <vt:lpstr>'ФГБОУ ВО БГМУ МЗ РФ'!T_ПР7</vt:lpstr>
      <vt:lpstr>'ФГБУЗ МСЧ №142 ФМБА России'!T_ПР7</vt:lpstr>
      <vt:lpstr>'ЧУЗ "РЖД-Медицина"г.Стерлитамак'!T_ПР7</vt:lpstr>
      <vt:lpstr>'ЧУЗ"КБ"РЖД-Медицина" г.Уфа'!T_ПР7</vt:lpstr>
      <vt:lpstr>'ГБУЗ РБ Акъярская ЦРБ'!T_ПР8</vt:lpstr>
      <vt:lpstr>'ГБУЗ РБ Архангельская ЦРБ'!T_ПР8</vt:lpstr>
      <vt:lpstr>'ГБУЗ РБ Аскаровская ЦРБ'!T_ПР8</vt:lpstr>
      <vt:lpstr>'ГБУЗ РБ Аскинская ЦРБ'!T_ПР8</vt:lpstr>
      <vt:lpstr>'ГБУЗ РБ Баймакская ЦГБ'!T_ПР8</vt:lpstr>
      <vt:lpstr>'ГБУЗ РБ Бакалинская ЦРБ'!T_ПР8</vt:lpstr>
      <vt:lpstr>'ГБУЗ РБ Балтачевская ЦРБ'!T_ПР8</vt:lpstr>
      <vt:lpstr>'ГБУЗ РБ Белебеевская ЦРБ'!T_ПР8</vt:lpstr>
      <vt:lpstr>'ГБУЗ РБ Белокатайская ЦРБ'!T_ПР8</vt:lpstr>
      <vt:lpstr>'ГБУЗ РБ Белорецкая ЦРКБ'!T_ПР8</vt:lpstr>
      <vt:lpstr>'ГБУЗ РБ Бижбулякская ЦРБ'!T_ПР8</vt:lpstr>
      <vt:lpstr>'ГБУЗ РБ Бирская ЦРБ'!T_ПР8</vt:lpstr>
      <vt:lpstr>'ГБУЗ РБ Благовещенская ЦРБ'!T_ПР8</vt:lpstr>
      <vt:lpstr>'ГБУЗ РБ Большеустьикинская ЦРБ'!T_ПР8</vt:lpstr>
      <vt:lpstr>'ГБУЗ РБ Буздякская ЦРБ'!T_ПР8</vt:lpstr>
      <vt:lpstr>'ГБУЗ РБ Бураевская ЦРБ'!T_ПР8</vt:lpstr>
      <vt:lpstr>'ГБУЗ РБ Бурзянская ЦРБ'!T_ПР8</vt:lpstr>
      <vt:lpstr>'ГБУЗ РБ Верхне-Татыш. ЦРБ'!T_ПР8</vt:lpstr>
      <vt:lpstr>'ГБУЗ РБ Верхнеяркеевская ЦРБ'!T_ПР8</vt:lpstr>
      <vt:lpstr>'ГБУЗ РБ ГБ № 1 г.Октябрьский'!T_ПР8</vt:lpstr>
      <vt:lpstr>'ГБУЗ РБ ГБ № 2 г.Стерлитамак'!T_ПР8</vt:lpstr>
      <vt:lpstr>'ГБУЗ РБ ГБ № 9 г.Уфа'!T_ПР8</vt:lpstr>
      <vt:lpstr>'ГБУЗ РБ ГБ г.Кумертау'!T_ПР8</vt:lpstr>
      <vt:lpstr>'ГБУЗ РБ ГБ г.Нефтекамск'!T_ПР8</vt:lpstr>
      <vt:lpstr>'ГБУЗ РБ ГБ г.Салават'!T_ПР8</vt:lpstr>
      <vt:lpstr>'ГБУЗ РБ ГДКБ № 17 г.Уфа'!T_ПР8</vt:lpstr>
      <vt:lpstr>'ГБУЗ РБ ГКБ № 1 г.Стерлитамак'!T_ПР8</vt:lpstr>
      <vt:lpstr>'ГБУЗ РБ ГКБ № 13 г.Уфа'!T_ПР8</vt:lpstr>
      <vt:lpstr>'ГБУЗ РБ ГКБ № 18 г.Уфа'!T_ПР8</vt:lpstr>
      <vt:lpstr>'ГБУЗ РБ ГКБ № 21 г.Уфа'!T_ПР8</vt:lpstr>
      <vt:lpstr>'ГБУЗ РБ ГКБ № 5 г.Уфа'!T_ПР8</vt:lpstr>
      <vt:lpstr>'ГБУЗ РБ ГКБ № 8 г.Уфа'!T_ПР8</vt:lpstr>
      <vt:lpstr>'ГБУЗ РБ ГКБ Демского р-на г.Уфы'!T_ПР8</vt:lpstr>
      <vt:lpstr>'ГБУЗ РБ Давлекановская ЦРБ'!T_ПР8</vt:lpstr>
      <vt:lpstr>'ГБУЗ РБ ДБ г.Стерлитамак'!T_ПР8</vt:lpstr>
      <vt:lpstr>'ГБУЗ РБ ДП № 2 г.Уфа'!T_ПР8</vt:lpstr>
      <vt:lpstr>'ГБУЗ РБ ДП № 3 г.Уфа'!T_ПР8</vt:lpstr>
      <vt:lpstr>'ГБУЗ РБ ДП № 4 г.Уфа'!T_ПР8</vt:lpstr>
      <vt:lpstr>'ГБУЗ РБ ДП № 5 г.Уфа'!T_ПР8</vt:lpstr>
      <vt:lpstr>'ГБУЗ РБ ДП № 6 г.Уфа'!T_ПР8</vt:lpstr>
      <vt:lpstr>'ГБУЗ РБ Дюртюлинская ЦРБ'!T_ПР8</vt:lpstr>
      <vt:lpstr>'ГБУЗ РБ Ермекеевская ЦРБ'!T_ПР8</vt:lpstr>
      <vt:lpstr>'ГБУЗ РБ Зилаирская ЦРБ'!T_ПР8</vt:lpstr>
      <vt:lpstr>'ГБУЗ РБ Иглинская ЦРБ'!T_ПР8</vt:lpstr>
      <vt:lpstr>'ГБУЗ РБ Исянгуловская ЦРБ'!T_ПР8</vt:lpstr>
      <vt:lpstr>'ГБУЗ РБ Ишимбайская ЦРБ'!T_ПР8</vt:lpstr>
      <vt:lpstr>'ГБУЗ РБ Калтасинская ЦРБ'!T_ПР8</vt:lpstr>
      <vt:lpstr>'ГБУЗ РБ Караидельская ЦРБ'!T_ПР8</vt:lpstr>
      <vt:lpstr>'ГБУЗ РБ Кармаскалинская ЦРБ'!T_ПР8</vt:lpstr>
      <vt:lpstr>'ГБУЗ РБ КБСМП г.Уфа'!T_ПР8</vt:lpstr>
      <vt:lpstr>'ГБУЗ РБ Кигинская ЦРБ'!T_ПР8</vt:lpstr>
      <vt:lpstr>'ГБУЗ РБ Краснокамская ЦРБ'!T_ПР8</vt:lpstr>
      <vt:lpstr>'ГБУЗ РБ Красноусольская ЦРБ'!T_ПР8</vt:lpstr>
      <vt:lpstr>'ГБУЗ РБ Кушнаренковская ЦРБ'!T_ПР8</vt:lpstr>
      <vt:lpstr>'ГБУЗ РБ Малоязовская ЦРБ'!T_ПР8</vt:lpstr>
      <vt:lpstr>'ГБУЗ РБ Мелеузовская ЦРБ'!T_ПР8</vt:lpstr>
      <vt:lpstr>'ГБУЗ РБ Месягутовская ЦРБ'!T_ПР8</vt:lpstr>
      <vt:lpstr>'ГБУЗ РБ Мишкинская ЦРБ'!T_ПР8</vt:lpstr>
      <vt:lpstr>'ГБУЗ РБ Миякинская ЦРБ'!T_ПР8</vt:lpstr>
      <vt:lpstr>'ГБУЗ РБ Мраковская ЦРБ'!T_ПР8</vt:lpstr>
      <vt:lpstr>'ГБУЗ РБ Нуримановская ЦРБ'!T_ПР8</vt:lpstr>
      <vt:lpstr>'ГБУЗ РБ Поликлиника № 43 г.Уфа'!T_ПР8</vt:lpstr>
      <vt:lpstr>'ГБУЗ РБ ПОликлиника № 46 г.Уфа'!T_ПР8</vt:lpstr>
      <vt:lpstr>'ГБУЗ РБ Поликлиника № 50 г.Уфа'!T_ПР8</vt:lpstr>
      <vt:lpstr>'ГБУЗ РБ Раевская ЦРБ'!T_ПР8</vt:lpstr>
      <vt:lpstr>'ГБУЗ РБ Стерлибашевская ЦРБ'!T_ПР8</vt:lpstr>
      <vt:lpstr>'ГБУЗ РБ Толбазинская ЦРБ'!T_ПР8</vt:lpstr>
      <vt:lpstr>'ГБУЗ РБ Туймазинская ЦРБ'!T_ПР8</vt:lpstr>
      <vt:lpstr>'ГБУЗ РБ Учалинская ЦГБ'!T_ПР8</vt:lpstr>
      <vt:lpstr>'ГБУЗ РБ Федоровская ЦРБ'!T_ПР8</vt:lpstr>
      <vt:lpstr>'ГБУЗ РБ ЦГБ г.Сибай'!T_ПР8</vt:lpstr>
      <vt:lpstr>'ГБУЗ РБ Чекмагушевская ЦРБ'!T_ПР8</vt:lpstr>
      <vt:lpstr>'ГБУЗ РБ Чишминская ЦРБ'!T_ПР8</vt:lpstr>
      <vt:lpstr>'ГБУЗ РБ Шаранская ЦРБ'!T_ПР8</vt:lpstr>
      <vt:lpstr>'ГБУЗ РБ Языковская ЦРБ'!T_ПР8</vt:lpstr>
      <vt:lpstr>'ГБУЗ РБ Янаульская ЦРБ'!T_ПР8</vt:lpstr>
      <vt:lpstr>'ООО "Медсервис" г. Салават'!T_ПР8</vt:lpstr>
      <vt:lpstr>'УФИЦ РАН'!T_ПР8</vt:lpstr>
      <vt:lpstr>'ФГБОУ ВО БГМУ МЗ РФ'!T_ПР8</vt:lpstr>
      <vt:lpstr>'ФГБУЗ МСЧ №142 ФМБА России'!T_ПР8</vt:lpstr>
      <vt:lpstr>'ЧУЗ "РЖД-Медицина"г.Стерлитамак'!T_ПР8</vt:lpstr>
      <vt:lpstr>'ЧУЗ"КБ"РЖД-Медицина" г.Уфа'!T_ПР8</vt:lpstr>
      <vt:lpstr>'ГБУЗ РБ Акъярская ЦРБ'!T_ПР9</vt:lpstr>
      <vt:lpstr>'ГБУЗ РБ Архангельская ЦРБ'!T_ПР9</vt:lpstr>
      <vt:lpstr>'ГБУЗ РБ Аскаровская ЦРБ'!T_ПР9</vt:lpstr>
      <vt:lpstr>'ГБУЗ РБ Аскинская ЦРБ'!T_ПР9</vt:lpstr>
      <vt:lpstr>'ГБУЗ РБ Баймакская ЦГБ'!T_ПР9</vt:lpstr>
      <vt:lpstr>'ГБУЗ РБ Бакалинская ЦРБ'!T_ПР9</vt:lpstr>
      <vt:lpstr>'ГБУЗ РБ Балтачевская ЦРБ'!T_ПР9</vt:lpstr>
      <vt:lpstr>'ГБУЗ РБ Белебеевская ЦРБ'!T_ПР9</vt:lpstr>
      <vt:lpstr>'ГБУЗ РБ Белокатайская ЦРБ'!T_ПР9</vt:lpstr>
      <vt:lpstr>'ГБУЗ РБ Белорецкая ЦРКБ'!T_ПР9</vt:lpstr>
      <vt:lpstr>'ГБУЗ РБ Бижбулякская ЦРБ'!T_ПР9</vt:lpstr>
      <vt:lpstr>'ГБУЗ РБ Бирская ЦРБ'!T_ПР9</vt:lpstr>
      <vt:lpstr>'ГБУЗ РБ Благовещенская ЦРБ'!T_ПР9</vt:lpstr>
      <vt:lpstr>'ГБУЗ РБ Большеустьикинская ЦРБ'!T_ПР9</vt:lpstr>
      <vt:lpstr>'ГБУЗ РБ Буздякская ЦРБ'!T_ПР9</vt:lpstr>
      <vt:lpstr>'ГБУЗ РБ Бураевская ЦРБ'!T_ПР9</vt:lpstr>
      <vt:lpstr>'ГБУЗ РБ Бурзянская ЦРБ'!T_ПР9</vt:lpstr>
      <vt:lpstr>'ГБУЗ РБ Верхне-Татыш. ЦРБ'!T_ПР9</vt:lpstr>
      <vt:lpstr>'ГБУЗ РБ Верхнеяркеевская ЦРБ'!T_ПР9</vt:lpstr>
      <vt:lpstr>'ГБУЗ РБ ГБ № 1 г.Октябрьский'!T_ПР9</vt:lpstr>
      <vt:lpstr>'ГБУЗ РБ ГБ № 2 г.Стерлитамак'!T_ПР9</vt:lpstr>
      <vt:lpstr>'ГБУЗ РБ ГБ № 9 г.Уфа'!T_ПР9</vt:lpstr>
      <vt:lpstr>'ГБУЗ РБ ГБ г.Кумертау'!T_ПР9</vt:lpstr>
      <vt:lpstr>'ГБУЗ РБ ГБ г.Нефтекамск'!T_ПР9</vt:lpstr>
      <vt:lpstr>'ГБУЗ РБ ГБ г.Салават'!T_ПР9</vt:lpstr>
      <vt:lpstr>'ГБУЗ РБ ГДКБ № 17 г.Уфа'!T_ПР9</vt:lpstr>
      <vt:lpstr>'ГБУЗ РБ ГКБ № 1 г.Стерлитамак'!T_ПР9</vt:lpstr>
      <vt:lpstr>'ГБУЗ РБ ГКБ № 13 г.Уфа'!T_ПР9</vt:lpstr>
      <vt:lpstr>'ГБУЗ РБ ГКБ № 18 г.Уфа'!T_ПР9</vt:lpstr>
      <vt:lpstr>'ГБУЗ РБ ГКБ № 21 г.Уфа'!T_ПР9</vt:lpstr>
      <vt:lpstr>'ГБУЗ РБ ГКБ № 5 г.Уфа'!T_ПР9</vt:lpstr>
      <vt:lpstr>'ГБУЗ РБ ГКБ № 8 г.Уфа'!T_ПР9</vt:lpstr>
      <vt:lpstr>'ГБУЗ РБ ГКБ Демского р-на г.Уфы'!T_ПР9</vt:lpstr>
      <vt:lpstr>'ГБУЗ РБ Давлекановская ЦРБ'!T_ПР9</vt:lpstr>
      <vt:lpstr>'ГБУЗ РБ ДБ г.Стерлитамак'!T_ПР9</vt:lpstr>
      <vt:lpstr>'ГБУЗ РБ ДП № 2 г.Уфа'!T_ПР9</vt:lpstr>
      <vt:lpstr>'ГБУЗ РБ ДП № 3 г.Уфа'!T_ПР9</vt:lpstr>
      <vt:lpstr>'ГБУЗ РБ ДП № 4 г.Уфа'!T_ПР9</vt:lpstr>
      <vt:lpstr>'ГБУЗ РБ ДП № 5 г.Уфа'!T_ПР9</vt:lpstr>
      <vt:lpstr>'ГБУЗ РБ ДП № 6 г.Уфа'!T_ПР9</vt:lpstr>
      <vt:lpstr>'ГБУЗ РБ Дюртюлинская ЦРБ'!T_ПР9</vt:lpstr>
      <vt:lpstr>'ГБУЗ РБ Ермекеевская ЦРБ'!T_ПР9</vt:lpstr>
      <vt:lpstr>'ГБУЗ РБ Зилаирская ЦРБ'!T_ПР9</vt:lpstr>
      <vt:lpstr>'ГБУЗ РБ Иглинская ЦРБ'!T_ПР9</vt:lpstr>
      <vt:lpstr>'ГБУЗ РБ Исянгуловская ЦРБ'!T_ПР9</vt:lpstr>
      <vt:lpstr>'ГБУЗ РБ Ишимбайская ЦРБ'!T_ПР9</vt:lpstr>
      <vt:lpstr>'ГБУЗ РБ Калтасинская ЦРБ'!T_ПР9</vt:lpstr>
      <vt:lpstr>'ГБУЗ РБ Караидельская ЦРБ'!T_ПР9</vt:lpstr>
      <vt:lpstr>'ГБУЗ РБ Кармаскалинская ЦРБ'!T_ПР9</vt:lpstr>
      <vt:lpstr>'ГБУЗ РБ КБСМП г.Уфа'!T_ПР9</vt:lpstr>
      <vt:lpstr>'ГБУЗ РБ Кигинская ЦРБ'!T_ПР9</vt:lpstr>
      <vt:lpstr>'ГБУЗ РБ Краснокамская ЦРБ'!T_ПР9</vt:lpstr>
      <vt:lpstr>'ГБУЗ РБ Красноусольская ЦРБ'!T_ПР9</vt:lpstr>
      <vt:lpstr>'ГБУЗ РБ Кушнаренковская ЦРБ'!T_ПР9</vt:lpstr>
      <vt:lpstr>'ГБУЗ РБ Малоязовская ЦРБ'!T_ПР9</vt:lpstr>
      <vt:lpstr>'ГБУЗ РБ Мелеузовская ЦРБ'!T_ПР9</vt:lpstr>
      <vt:lpstr>'ГБУЗ РБ Месягутовская ЦРБ'!T_ПР9</vt:lpstr>
      <vt:lpstr>'ГБУЗ РБ Мишкинская ЦРБ'!T_ПР9</vt:lpstr>
      <vt:lpstr>'ГБУЗ РБ Миякинская ЦРБ'!T_ПР9</vt:lpstr>
      <vt:lpstr>'ГБУЗ РБ Мраковская ЦРБ'!T_ПР9</vt:lpstr>
      <vt:lpstr>'ГБУЗ РБ Нуримановская ЦРБ'!T_ПР9</vt:lpstr>
      <vt:lpstr>'ГБУЗ РБ Поликлиника № 43 г.Уфа'!T_ПР9</vt:lpstr>
      <vt:lpstr>'ГБУЗ РБ ПОликлиника № 46 г.Уфа'!T_ПР9</vt:lpstr>
      <vt:lpstr>'ГБУЗ РБ Поликлиника № 50 г.Уфа'!T_ПР9</vt:lpstr>
      <vt:lpstr>'ГБУЗ РБ Раевская ЦРБ'!T_ПР9</vt:lpstr>
      <vt:lpstr>'ГБУЗ РБ Стерлибашевская ЦРБ'!T_ПР9</vt:lpstr>
      <vt:lpstr>'ГБУЗ РБ Толбазинская ЦРБ'!T_ПР9</vt:lpstr>
      <vt:lpstr>'ГБУЗ РБ Туймазинская ЦРБ'!T_ПР9</vt:lpstr>
      <vt:lpstr>'ГБУЗ РБ Учалинская ЦГБ'!T_ПР9</vt:lpstr>
      <vt:lpstr>'ГБУЗ РБ Федоровская ЦРБ'!T_ПР9</vt:lpstr>
      <vt:lpstr>'ГБУЗ РБ ЦГБ г.Сибай'!T_ПР9</vt:lpstr>
      <vt:lpstr>'ГБУЗ РБ Чекмагушевская ЦРБ'!T_ПР9</vt:lpstr>
      <vt:lpstr>'ГБУЗ РБ Чишминская ЦРБ'!T_ПР9</vt:lpstr>
      <vt:lpstr>'ГБУЗ РБ Шаранская ЦРБ'!T_ПР9</vt:lpstr>
      <vt:lpstr>'ГБУЗ РБ Языковская ЦРБ'!T_ПР9</vt:lpstr>
      <vt:lpstr>'ГБУЗ РБ Янаульская ЦРБ'!T_ПР9</vt:lpstr>
      <vt:lpstr>'ООО "Медсервис" г. Салават'!T_ПР9</vt:lpstr>
      <vt:lpstr>'УФИЦ РАН'!T_ПР9</vt:lpstr>
      <vt:lpstr>'ФГБОУ ВО БГМУ МЗ РФ'!T_ПР9</vt:lpstr>
      <vt:lpstr>'ФГБУЗ МСЧ №142 ФМБА России'!T_ПР9</vt:lpstr>
      <vt:lpstr>'ЧУЗ "РЖД-Медицина"г.Стерлитамак'!T_ПР9</vt:lpstr>
      <vt:lpstr>'ЧУЗ"КБ"РЖД-Медицина" г.Уфа'!T_ПР9</vt:lpstr>
      <vt:lpstr>'ГБУЗ РБ Акъярская ЦРБ'!T_РЕЗ1</vt:lpstr>
      <vt:lpstr>'ГБУЗ РБ Архангельская ЦРБ'!T_РЕЗ1</vt:lpstr>
      <vt:lpstr>'ГБУЗ РБ Аскаровская ЦРБ'!T_РЕЗ1</vt:lpstr>
      <vt:lpstr>'ГБУЗ РБ Аскинская ЦРБ'!T_РЕЗ1</vt:lpstr>
      <vt:lpstr>'ГБУЗ РБ Баймакская ЦГБ'!T_РЕЗ1</vt:lpstr>
      <vt:lpstr>'ГБУЗ РБ Бакалинская ЦРБ'!T_РЕЗ1</vt:lpstr>
      <vt:lpstr>'ГБУЗ РБ Балтачевская ЦРБ'!T_РЕЗ1</vt:lpstr>
      <vt:lpstr>'ГБУЗ РБ Белебеевская ЦРБ'!T_РЕЗ1</vt:lpstr>
      <vt:lpstr>'ГБУЗ РБ Белокатайская ЦРБ'!T_РЕЗ1</vt:lpstr>
      <vt:lpstr>'ГБУЗ РБ Белорецкая ЦРКБ'!T_РЕЗ1</vt:lpstr>
      <vt:lpstr>'ГБУЗ РБ Бижбулякская ЦРБ'!T_РЕЗ1</vt:lpstr>
      <vt:lpstr>'ГБУЗ РБ Бирская ЦРБ'!T_РЕЗ1</vt:lpstr>
      <vt:lpstr>'ГБУЗ РБ Благовещенская ЦРБ'!T_РЕЗ1</vt:lpstr>
      <vt:lpstr>'ГБУЗ РБ Большеустьикинская ЦРБ'!T_РЕЗ1</vt:lpstr>
      <vt:lpstr>'ГБУЗ РБ Буздякская ЦРБ'!T_РЕЗ1</vt:lpstr>
      <vt:lpstr>'ГБУЗ РБ Бураевская ЦРБ'!T_РЕЗ1</vt:lpstr>
      <vt:lpstr>'ГБУЗ РБ Бурзянская ЦРБ'!T_РЕЗ1</vt:lpstr>
      <vt:lpstr>'ГБУЗ РБ Верхне-Татыш. ЦРБ'!T_РЕЗ1</vt:lpstr>
      <vt:lpstr>'ГБУЗ РБ Верхнеяркеевская ЦРБ'!T_РЕЗ1</vt:lpstr>
      <vt:lpstr>'ГБУЗ РБ ГБ № 1 г.Октябрьский'!T_РЕЗ1</vt:lpstr>
      <vt:lpstr>'ГБУЗ РБ ГБ № 2 г.Стерлитамак'!T_РЕЗ1</vt:lpstr>
      <vt:lpstr>'ГБУЗ РБ ГБ № 9 г.Уфа'!T_РЕЗ1</vt:lpstr>
      <vt:lpstr>'ГБУЗ РБ ГБ г.Кумертау'!T_РЕЗ1</vt:lpstr>
      <vt:lpstr>'ГБУЗ РБ ГБ г.Нефтекамск'!T_РЕЗ1</vt:lpstr>
      <vt:lpstr>'ГБУЗ РБ ГБ г.Салават'!T_РЕЗ1</vt:lpstr>
      <vt:lpstr>'ГБУЗ РБ ГДКБ № 17 г.Уфа'!T_РЕЗ1</vt:lpstr>
      <vt:lpstr>'ГБУЗ РБ ГКБ № 1 г.Стерлитамак'!T_РЕЗ1</vt:lpstr>
      <vt:lpstr>'ГБУЗ РБ ГКБ № 13 г.Уфа'!T_РЕЗ1</vt:lpstr>
      <vt:lpstr>'ГБУЗ РБ ГКБ № 18 г.Уфа'!T_РЕЗ1</vt:lpstr>
      <vt:lpstr>'ГБУЗ РБ ГКБ № 21 г.Уфа'!T_РЕЗ1</vt:lpstr>
      <vt:lpstr>'ГБУЗ РБ ГКБ № 5 г.Уфа'!T_РЕЗ1</vt:lpstr>
      <vt:lpstr>'ГБУЗ РБ ГКБ № 8 г.Уфа'!T_РЕЗ1</vt:lpstr>
      <vt:lpstr>'ГБУЗ РБ ГКБ Демского р-на г.Уфы'!T_РЕЗ1</vt:lpstr>
      <vt:lpstr>'ГБУЗ РБ Давлекановская ЦРБ'!T_РЕЗ1</vt:lpstr>
      <vt:lpstr>'ГБУЗ РБ ДБ г.Стерлитамак'!T_РЕЗ1</vt:lpstr>
      <vt:lpstr>'ГБУЗ РБ ДП № 2 г.Уфа'!T_РЕЗ1</vt:lpstr>
      <vt:lpstr>'ГБУЗ РБ ДП № 3 г.Уфа'!T_РЕЗ1</vt:lpstr>
      <vt:lpstr>'ГБУЗ РБ ДП № 4 г.Уфа'!T_РЕЗ1</vt:lpstr>
      <vt:lpstr>'ГБУЗ РБ ДП № 5 г.Уфа'!T_РЕЗ1</vt:lpstr>
      <vt:lpstr>'ГБУЗ РБ ДП № 6 г.Уфа'!T_РЕЗ1</vt:lpstr>
      <vt:lpstr>'ГБУЗ РБ Дюртюлинская ЦРБ'!T_РЕЗ1</vt:lpstr>
      <vt:lpstr>'ГБУЗ РБ Ермекеевская ЦРБ'!T_РЕЗ1</vt:lpstr>
      <vt:lpstr>'ГБУЗ РБ Зилаирская ЦРБ'!T_РЕЗ1</vt:lpstr>
      <vt:lpstr>'ГБУЗ РБ Иглинская ЦРБ'!T_РЕЗ1</vt:lpstr>
      <vt:lpstr>'ГБУЗ РБ Исянгуловская ЦРБ'!T_РЕЗ1</vt:lpstr>
      <vt:lpstr>'ГБУЗ РБ Ишимбайская ЦРБ'!T_РЕЗ1</vt:lpstr>
      <vt:lpstr>'ГБУЗ РБ Калтасинская ЦРБ'!T_РЕЗ1</vt:lpstr>
      <vt:lpstr>'ГБУЗ РБ Караидельская ЦРБ'!T_РЕЗ1</vt:lpstr>
      <vt:lpstr>'ГБУЗ РБ Кармаскалинская ЦРБ'!T_РЕЗ1</vt:lpstr>
      <vt:lpstr>'ГБУЗ РБ КБСМП г.Уфа'!T_РЕЗ1</vt:lpstr>
      <vt:lpstr>'ГБУЗ РБ Кигинская ЦРБ'!T_РЕЗ1</vt:lpstr>
      <vt:lpstr>'ГБУЗ РБ Краснокамская ЦРБ'!T_РЕЗ1</vt:lpstr>
      <vt:lpstr>'ГБУЗ РБ Красноусольская ЦРБ'!T_РЕЗ1</vt:lpstr>
      <vt:lpstr>'ГБУЗ РБ Кушнаренковская ЦРБ'!T_РЕЗ1</vt:lpstr>
      <vt:lpstr>'ГБУЗ РБ Малоязовская ЦРБ'!T_РЕЗ1</vt:lpstr>
      <vt:lpstr>'ГБУЗ РБ Мелеузовская ЦРБ'!T_РЕЗ1</vt:lpstr>
      <vt:lpstr>'ГБУЗ РБ Месягутовская ЦРБ'!T_РЕЗ1</vt:lpstr>
      <vt:lpstr>'ГБУЗ РБ Мишкинская ЦРБ'!T_РЕЗ1</vt:lpstr>
      <vt:lpstr>'ГБУЗ РБ Миякинская ЦРБ'!T_РЕЗ1</vt:lpstr>
      <vt:lpstr>'ГБУЗ РБ Мраковская ЦРБ'!T_РЕЗ1</vt:lpstr>
      <vt:lpstr>'ГБУЗ РБ Нуримановская ЦРБ'!T_РЕЗ1</vt:lpstr>
      <vt:lpstr>'ГБУЗ РБ Поликлиника № 43 г.Уфа'!T_РЕЗ1</vt:lpstr>
      <vt:lpstr>'ГБУЗ РБ ПОликлиника № 46 г.Уфа'!T_РЕЗ1</vt:lpstr>
      <vt:lpstr>'ГБУЗ РБ Поликлиника № 50 г.Уфа'!T_РЕЗ1</vt:lpstr>
      <vt:lpstr>'ГБУЗ РБ Раевская ЦРБ'!T_РЕЗ1</vt:lpstr>
      <vt:lpstr>'ГБУЗ РБ Стерлибашевская ЦРБ'!T_РЕЗ1</vt:lpstr>
      <vt:lpstr>'ГБУЗ РБ Толбазинская ЦРБ'!T_РЕЗ1</vt:lpstr>
      <vt:lpstr>'ГБУЗ РБ Туймазинская ЦРБ'!T_РЕЗ1</vt:lpstr>
      <vt:lpstr>'ГБУЗ РБ Учалинская ЦГБ'!T_РЕЗ1</vt:lpstr>
      <vt:lpstr>'ГБУЗ РБ Федоровская ЦРБ'!T_РЕЗ1</vt:lpstr>
      <vt:lpstr>'ГБУЗ РБ ЦГБ г.Сибай'!T_РЕЗ1</vt:lpstr>
      <vt:lpstr>'ГБУЗ РБ Чекмагушевская ЦРБ'!T_РЕЗ1</vt:lpstr>
      <vt:lpstr>'ГБУЗ РБ Чишминская ЦРБ'!T_РЕЗ1</vt:lpstr>
      <vt:lpstr>'ГБУЗ РБ Шаранская ЦРБ'!T_РЕЗ1</vt:lpstr>
      <vt:lpstr>'ГБУЗ РБ Языковская ЦРБ'!T_РЕЗ1</vt:lpstr>
      <vt:lpstr>'ГБУЗ РБ Янаульская ЦРБ'!T_РЕЗ1</vt:lpstr>
      <vt:lpstr>'ООО "Медсервис" г. Салават'!T_РЕЗ1</vt:lpstr>
      <vt:lpstr>'УФИЦ РАН'!T_РЕЗ1</vt:lpstr>
      <vt:lpstr>'ФГБОУ ВО БГМУ МЗ РФ'!T_РЕЗ1</vt:lpstr>
      <vt:lpstr>'ФГБУЗ МСЧ №142 ФМБА России'!T_РЕЗ1</vt:lpstr>
      <vt:lpstr>'ЧУЗ "РЖД-Медицина"г.Стерлитамак'!T_РЕЗ1</vt:lpstr>
      <vt:lpstr>'ЧУЗ"КБ"РЖД-Медицина" г.Уфа'!T_РЕЗ1</vt:lpstr>
      <vt:lpstr>'ГБУЗ РБ Акъярская ЦРБ'!T_РЕЗ10</vt:lpstr>
      <vt:lpstr>'ГБУЗ РБ Архангельская ЦРБ'!T_РЕЗ10</vt:lpstr>
      <vt:lpstr>'ГБУЗ РБ Аскаровская ЦРБ'!T_РЕЗ10</vt:lpstr>
      <vt:lpstr>'ГБУЗ РБ Аскинская ЦРБ'!T_РЕЗ10</vt:lpstr>
      <vt:lpstr>'ГБУЗ РБ Баймакская ЦГБ'!T_РЕЗ10</vt:lpstr>
      <vt:lpstr>'ГБУЗ РБ Бакалинская ЦРБ'!T_РЕЗ10</vt:lpstr>
      <vt:lpstr>'ГБУЗ РБ Балтачевская ЦРБ'!T_РЕЗ10</vt:lpstr>
      <vt:lpstr>'ГБУЗ РБ Белебеевская ЦРБ'!T_РЕЗ10</vt:lpstr>
      <vt:lpstr>'ГБУЗ РБ Белокатайская ЦРБ'!T_РЕЗ10</vt:lpstr>
      <vt:lpstr>'ГБУЗ РБ Белорецкая ЦРКБ'!T_РЕЗ10</vt:lpstr>
      <vt:lpstr>'ГБУЗ РБ Бижбулякская ЦРБ'!T_РЕЗ10</vt:lpstr>
      <vt:lpstr>'ГБУЗ РБ Бирская ЦРБ'!T_РЕЗ10</vt:lpstr>
      <vt:lpstr>'ГБУЗ РБ Благовещенская ЦРБ'!T_РЕЗ10</vt:lpstr>
      <vt:lpstr>'ГБУЗ РБ Большеустьикинская ЦРБ'!T_РЕЗ10</vt:lpstr>
      <vt:lpstr>'ГБУЗ РБ Буздякская ЦРБ'!T_РЕЗ10</vt:lpstr>
      <vt:lpstr>'ГБУЗ РБ Бураевская ЦРБ'!T_РЕЗ10</vt:lpstr>
      <vt:lpstr>'ГБУЗ РБ Бурзянская ЦРБ'!T_РЕЗ10</vt:lpstr>
      <vt:lpstr>'ГБУЗ РБ Верхне-Татыш. ЦРБ'!T_РЕЗ10</vt:lpstr>
      <vt:lpstr>'ГБУЗ РБ Верхнеяркеевская ЦРБ'!T_РЕЗ10</vt:lpstr>
      <vt:lpstr>'ГБУЗ РБ ГБ № 1 г.Октябрьский'!T_РЕЗ10</vt:lpstr>
      <vt:lpstr>'ГБУЗ РБ ГБ № 2 г.Стерлитамак'!T_РЕЗ10</vt:lpstr>
      <vt:lpstr>'ГБУЗ РБ ГБ № 9 г.Уфа'!T_РЕЗ10</vt:lpstr>
      <vt:lpstr>'ГБУЗ РБ ГБ г.Кумертау'!T_РЕЗ10</vt:lpstr>
      <vt:lpstr>'ГБУЗ РБ ГБ г.Нефтекамск'!T_РЕЗ10</vt:lpstr>
      <vt:lpstr>'ГБУЗ РБ ГБ г.Салават'!T_РЕЗ10</vt:lpstr>
      <vt:lpstr>'ГБУЗ РБ ГДКБ № 17 г.Уфа'!T_РЕЗ10</vt:lpstr>
      <vt:lpstr>'ГБУЗ РБ ГКБ № 1 г.Стерлитамак'!T_РЕЗ10</vt:lpstr>
      <vt:lpstr>'ГБУЗ РБ ГКБ № 13 г.Уфа'!T_РЕЗ10</vt:lpstr>
      <vt:lpstr>'ГБУЗ РБ ГКБ № 18 г.Уфа'!T_РЕЗ10</vt:lpstr>
      <vt:lpstr>'ГБУЗ РБ ГКБ № 21 г.Уфа'!T_РЕЗ10</vt:lpstr>
      <vt:lpstr>'ГБУЗ РБ ГКБ № 5 г.Уфа'!T_РЕЗ10</vt:lpstr>
      <vt:lpstr>'ГБУЗ РБ ГКБ № 8 г.Уфа'!T_РЕЗ10</vt:lpstr>
      <vt:lpstr>'ГБУЗ РБ ГКБ Демского р-на г.Уфы'!T_РЕЗ10</vt:lpstr>
      <vt:lpstr>'ГБУЗ РБ Давлекановская ЦРБ'!T_РЕЗ10</vt:lpstr>
      <vt:lpstr>'ГБУЗ РБ ДБ г.Стерлитамак'!T_РЕЗ10</vt:lpstr>
      <vt:lpstr>'ГБУЗ РБ ДП № 2 г.Уфа'!T_РЕЗ10</vt:lpstr>
      <vt:lpstr>'ГБУЗ РБ ДП № 3 г.Уфа'!T_РЕЗ10</vt:lpstr>
      <vt:lpstr>'ГБУЗ РБ ДП № 4 г.Уфа'!T_РЕЗ10</vt:lpstr>
      <vt:lpstr>'ГБУЗ РБ ДП № 5 г.Уфа'!T_РЕЗ10</vt:lpstr>
      <vt:lpstr>'ГБУЗ РБ ДП № 6 г.Уфа'!T_РЕЗ10</vt:lpstr>
      <vt:lpstr>'ГБУЗ РБ Дюртюлинская ЦРБ'!T_РЕЗ10</vt:lpstr>
      <vt:lpstr>'ГБУЗ РБ Ермекеевская ЦРБ'!T_РЕЗ10</vt:lpstr>
      <vt:lpstr>'ГБУЗ РБ Зилаирская ЦРБ'!T_РЕЗ10</vt:lpstr>
      <vt:lpstr>'ГБУЗ РБ Иглинская ЦРБ'!T_РЕЗ10</vt:lpstr>
      <vt:lpstr>'ГБУЗ РБ Исянгуловская ЦРБ'!T_РЕЗ10</vt:lpstr>
      <vt:lpstr>'ГБУЗ РБ Ишимбайская ЦРБ'!T_РЕЗ10</vt:lpstr>
      <vt:lpstr>'ГБУЗ РБ Калтасинская ЦРБ'!T_РЕЗ10</vt:lpstr>
      <vt:lpstr>'ГБУЗ РБ Караидельская ЦРБ'!T_РЕЗ10</vt:lpstr>
      <vt:lpstr>'ГБУЗ РБ Кармаскалинская ЦРБ'!T_РЕЗ10</vt:lpstr>
      <vt:lpstr>'ГБУЗ РБ КБСМП г.Уфа'!T_РЕЗ10</vt:lpstr>
      <vt:lpstr>'ГБУЗ РБ Кигинская ЦРБ'!T_РЕЗ10</vt:lpstr>
      <vt:lpstr>'ГБУЗ РБ Краснокамская ЦРБ'!T_РЕЗ10</vt:lpstr>
      <vt:lpstr>'ГБУЗ РБ Красноусольская ЦРБ'!T_РЕЗ10</vt:lpstr>
      <vt:lpstr>'ГБУЗ РБ Кушнаренковская ЦРБ'!T_РЕЗ10</vt:lpstr>
      <vt:lpstr>'ГБУЗ РБ Малоязовская ЦРБ'!T_РЕЗ10</vt:lpstr>
      <vt:lpstr>'ГБУЗ РБ Мелеузовская ЦРБ'!T_РЕЗ10</vt:lpstr>
      <vt:lpstr>'ГБУЗ РБ Месягутовская ЦРБ'!T_РЕЗ10</vt:lpstr>
      <vt:lpstr>'ГБУЗ РБ Мишкинская ЦРБ'!T_РЕЗ10</vt:lpstr>
      <vt:lpstr>'ГБУЗ РБ Миякинская ЦРБ'!T_РЕЗ10</vt:lpstr>
      <vt:lpstr>'ГБУЗ РБ Мраковская ЦРБ'!T_РЕЗ10</vt:lpstr>
      <vt:lpstr>'ГБУЗ РБ Нуримановская ЦРБ'!T_РЕЗ10</vt:lpstr>
      <vt:lpstr>'ГБУЗ РБ Поликлиника № 43 г.Уфа'!T_РЕЗ10</vt:lpstr>
      <vt:lpstr>'ГБУЗ РБ ПОликлиника № 46 г.Уфа'!T_РЕЗ10</vt:lpstr>
      <vt:lpstr>'ГБУЗ РБ Поликлиника № 50 г.Уфа'!T_РЕЗ10</vt:lpstr>
      <vt:lpstr>'ГБУЗ РБ Раевская ЦРБ'!T_РЕЗ10</vt:lpstr>
      <vt:lpstr>'ГБУЗ РБ Стерлибашевская ЦРБ'!T_РЕЗ10</vt:lpstr>
      <vt:lpstr>'ГБУЗ РБ Толбазинская ЦРБ'!T_РЕЗ10</vt:lpstr>
      <vt:lpstr>'ГБУЗ РБ Туймазинская ЦРБ'!T_РЕЗ10</vt:lpstr>
      <vt:lpstr>'ГБУЗ РБ Учалинская ЦГБ'!T_РЕЗ10</vt:lpstr>
      <vt:lpstr>'ГБУЗ РБ Федоровская ЦРБ'!T_РЕЗ10</vt:lpstr>
      <vt:lpstr>'ГБУЗ РБ ЦГБ г.Сибай'!T_РЕЗ10</vt:lpstr>
      <vt:lpstr>'ГБУЗ РБ Чекмагушевская ЦРБ'!T_РЕЗ10</vt:lpstr>
      <vt:lpstr>'ГБУЗ РБ Чишминская ЦРБ'!T_РЕЗ10</vt:lpstr>
      <vt:lpstr>'ГБУЗ РБ Шаранская ЦРБ'!T_РЕЗ10</vt:lpstr>
      <vt:lpstr>'ГБУЗ РБ Языковская ЦРБ'!T_РЕЗ10</vt:lpstr>
      <vt:lpstr>'ГБУЗ РБ Янаульская ЦРБ'!T_РЕЗ10</vt:lpstr>
      <vt:lpstr>'ООО "Медсервис" г. Салават'!T_РЕЗ10</vt:lpstr>
      <vt:lpstr>'УФИЦ РАН'!T_РЕЗ10</vt:lpstr>
      <vt:lpstr>'ФГБОУ ВО БГМУ МЗ РФ'!T_РЕЗ10</vt:lpstr>
      <vt:lpstr>'ФГБУЗ МСЧ №142 ФМБА России'!T_РЕЗ10</vt:lpstr>
      <vt:lpstr>'ЧУЗ "РЖД-Медицина"г.Стерлитамак'!T_РЕЗ10</vt:lpstr>
      <vt:lpstr>'ЧУЗ"КБ"РЖД-Медицина" г.Уфа'!T_РЕЗ10</vt:lpstr>
      <vt:lpstr>'ГБУЗ РБ Акъярская ЦРБ'!T_РЕЗ11</vt:lpstr>
      <vt:lpstr>'ГБУЗ РБ Архангельская ЦРБ'!T_РЕЗ11</vt:lpstr>
      <vt:lpstr>'ГБУЗ РБ Аскаровская ЦРБ'!T_РЕЗ11</vt:lpstr>
      <vt:lpstr>'ГБУЗ РБ Аскинская ЦРБ'!T_РЕЗ11</vt:lpstr>
      <vt:lpstr>'ГБУЗ РБ Баймакская ЦГБ'!T_РЕЗ11</vt:lpstr>
      <vt:lpstr>'ГБУЗ РБ Бакалинская ЦРБ'!T_РЕЗ11</vt:lpstr>
      <vt:lpstr>'ГБУЗ РБ Балтачевская ЦРБ'!T_РЕЗ11</vt:lpstr>
      <vt:lpstr>'ГБУЗ РБ Белебеевская ЦРБ'!T_РЕЗ11</vt:lpstr>
      <vt:lpstr>'ГБУЗ РБ Белокатайская ЦРБ'!T_РЕЗ11</vt:lpstr>
      <vt:lpstr>'ГБУЗ РБ Белорецкая ЦРКБ'!T_РЕЗ11</vt:lpstr>
      <vt:lpstr>'ГБУЗ РБ Бижбулякская ЦРБ'!T_РЕЗ11</vt:lpstr>
      <vt:lpstr>'ГБУЗ РБ Бирская ЦРБ'!T_РЕЗ11</vt:lpstr>
      <vt:lpstr>'ГБУЗ РБ Благовещенская ЦРБ'!T_РЕЗ11</vt:lpstr>
      <vt:lpstr>'ГБУЗ РБ Большеустьикинская ЦРБ'!T_РЕЗ11</vt:lpstr>
      <vt:lpstr>'ГБУЗ РБ Буздякская ЦРБ'!T_РЕЗ11</vt:lpstr>
      <vt:lpstr>'ГБУЗ РБ Бураевская ЦРБ'!T_РЕЗ11</vt:lpstr>
      <vt:lpstr>'ГБУЗ РБ Бурзянская ЦРБ'!T_РЕЗ11</vt:lpstr>
      <vt:lpstr>'ГБУЗ РБ Верхне-Татыш. ЦРБ'!T_РЕЗ11</vt:lpstr>
      <vt:lpstr>'ГБУЗ РБ Верхнеяркеевская ЦРБ'!T_РЕЗ11</vt:lpstr>
      <vt:lpstr>'ГБУЗ РБ ГБ № 1 г.Октябрьский'!T_РЕЗ11</vt:lpstr>
      <vt:lpstr>'ГБУЗ РБ ГБ № 2 г.Стерлитамак'!T_РЕЗ11</vt:lpstr>
      <vt:lpstr>'ГБУЗ РБ ГБ № 9 г.Уфа'!T_РЕЗ11</vt:lpstr>
      <vt:lpstr>'ГБУЗ РБ ГБ г.Кумертау'!T_РЕЗ11</vt:lpstr>
      <vt:lpstr>'ГБУЗ РБ ГБ г.Нефтекамск'!T_РЕЗ11</vt:lpstr>
      <vt:lpstr>'ГБУЗ РБ ГБ г.Салават'!T_РЕЗ11</vt:lpstr>
      <vt:lpstr>'ГБУЗ РБ ГДКБ № 17 г.Уфа'!T_РЕЗ11</vt:lpstr>
      <vt:lpstr>'ГБУЗ РБ ГКБ № 1 г.Стерлитамак'!T_РЕЗ11</vt:lpstr>
      <vt:lpstr>'ГБУЗ РБ ГКБ № 13 г.Уфа'!T_РЕЗ11</vt:lpstr>
      <vt:lpstr>'ГБУЗ РБ ГКБ № 18 г.Уфа'!T_РЕЗ11</vt:lpstr>
      <vt:lpstr>'ГБУЗ РБ ГКБ № 21 г.Уфа'!T_РЕЗ11</vt:lpstr>
      <vt:lpstr>'ГБУЗ РБ ГКБ № 5 г.Уфа'!T_РЕЗ11</vt:lpstr>
      <vt:lpstr>'ГБУЗ РБ ГКБ № 8 г.Уфа'!T_РЕЗ11</vt:lpstr>
      <vt:lpstr>'ГБУЗ РБ ГКБ Демского р-на г.Уфы'!T_РЕЗ11</vt:lpstr>
      <vt:lpstr>'ГБУЗ РБ Давлекановская ЦРБ'!T_РЕЗ11</vt:lpstr>
      <vt:lpstr>'ГБУЗ РБ ДБ г.Стерлитамак'!T_РЕЗ11</vt:lpstr>
      <vt:lpstr>'ГБУЗ РБ ДП № 2 г.Уфа'!T_РЕЗ11</vt:lpstr>
      <vt:lpstr>'ГБУЗ РБ ДП № 3 г.Уфа'!T_РЕЗ11</vt:lpstr>
      <vt:lpstr>'ГБУЗ РБ ДП № 4 г.Уфа'!T_РЕЗ11</vt:lpstr>
      <vt:lpstr>'ГБУЗ РБ ДП № 5 г.Уфа'!T_РЕЗ11</vt:lpstr>
      <vt:lpstr>'ГБУЗ РБ ДП № 6 г.Уфа'!T_РЕЗ11</vt:lpstr>
      <vt:lpstr>'ГБУЗ РБ Дюртюлинская ЦРБ'!T_РЕЗ11</vt:lpstr>
      <vt:lpstr>'ГБУЗ РБ Ермекеевская ЦРБ'!T_РЕЗ11</vt:lpstr>
      <vt:lpstr>'ГБУЗ РБ Зилаирская ЦРБ'!T_РЕЗ11</vt:lpstr>
      <vt:lpstr>'ГБУЗ РБ Иглинская ЦРБ'!T_РЕЗ11</vt:lpstr>
      <vt:lpstr>'ГБУЗ РБ Исянгуловская ЦРБ'!T_РЕЗ11</vt:lpstr>
      <vt:lpstr>'ГБУЗ РБ Ишимбайская ЦРБ'!T_РЕЗ11</vt:lpstr>
      <vt:lpstr>'ГБУЗ РБ Калтасинская ЦРБ'!T_РЕЗ11</vt:lpstr>
      <vt:lpstr>'ГБУЗ РБ Караидельская ЦРБ'!T_РЕЗ11</vt:lpstr>
      <vt:lpstr>'ГБУЗ РБ Кармаскалинская ЦРБ'!T_РЕЗ11</vt:lpstr>
      <vt:lpstr>'ГБУЗ РБ КБСМП г.Уфа'!T_РЕЗ11</vt:lpstr>
      <vt:lpstr>'ГБУЗ РБ Кигинская ЦРБ'!T_РЕЗ11</vt:lpstr>
      <vt:lpstr>'ГБУЗ РБ Краснокамская ЦРБ'!T_РЕЗ11</vt:lpstr>
      <vt:lpstr>'ГБУЗ РБ Красноусольская ЦРБ'!T_РЕЗ11</vt:lpstr>
      <vt:lpstr>'ГБУЗ РБ Кушнаренковская ЦРБ'!T_РЕЗ11</vt:lpstr>
      <vt:lpstr>'ГБУЗ РБ Малоязовская ЦРБ'!T_РЕЗ11</vt:lpstr>
      <vt:lpstr>'ГБУЗ РБ Мелеузовская ЦРБ'!T_РЕЗ11</vt:lpstr>
      <vt:lpstr>'ГБУЗ РБ Месягутовская ЦРБ'!T_РЕЗ11</vt:lpstr>
      <vt:lpstr>'ГБУЗ РБ Мишкинская ЦРБ'!T_РЕЗ11</vt:lpstr>
      <vt:lpstr>'ГБУЗ РБ Миякинская ЦРБ'!T_РЕЗ11</vt:lpstr>
      <vt:lpstr>'ГБУЗ РБ Мраковская ЦРБ'!T_РЕЗ11</vt:lpstr>
      <vt:lpstr>'ГБУЗ РБ Нуримановская ЦРБ'!T_РЕЗ11</vt:lpstr>
      <vt:lpstr>'ГБУЗ РБ Поликлиника № 43 г.Уфа'!T_РЕЗ11</vt:lpstr>
      <vt:lpstr>'ГБУЗ РБ ПОликлиника № 46 г.Уфа'!T_РЕЗ11</vt:lpstr>
      <vt:lpstr>'ГБУЗ РБ Поликлиника № 50 г.Уфа'!T_РЕЗ11</vt:lpstr>
      <vt:lpstr>'ГБУЗ РБ Раевская ЦРБ'!T_РЕЗ11</vt:lpstr>
      <vt:lpstr>'ГБУЗ РБ Стерлибашевская ЦРБ'!T_РЕЗ11</vt:lpstr>
      <vt:lpstr>'ГБУЗ РБ Толбазинская ЦРБ'!T_РЕЗ11</vt:lpstr>
      <vt:lpstr>'ГБУЗ РБ Туймазинская ЦРБ'!T_РЕЗ11</vt:lpstr>
      <vt:lpstr>'ГБУЗ РБ Учалинская ЦГБ'!T_РЕЗ11</vt:lpstr>
      <vt:lpstr>'ГБУЗ РБ Федоровская ЦРБ'!T_РЕЗ11</vt:lpstr>
      <vt:lpstr>'ГБУЗ РБ ЦГБ г.Сибай'!T_РЕЗ11</vt:lpstr>
      <vt:lpstr>'ГБУЗ РБ Чекмагушевская ЦРБ'!T_РЕЗ11</vt:lpstr>
      <vt:lpstr>'ГБУЗ РБ Чишминская ЦРБ'!T_РЕЗ11</vt:lpstr>
      <vt:lpstr>'ГБУЗ РБ Шаранская ЦРБ'!T_РЕЗ11</vt:lpstr>
      <vt:lpstr>'ГБУЗ РБ Языковская ЦРБ'!T_РЕЗ11</vt:lpstr>
      <vt:lpstr>'ГБУЗ РБ Янаульская ЦРБ'!T_РЕЗ11</vt:lpstr>
      <vt:lpstr>'ООО "Медсервис" г. Салават'!T_РЕЗ11</vt:lpstr>
      <vt:lpstr>'УФИЦ РАН'!T_РЕЗ11</vt:lpstr>
      <vt:lpstr>'ФГБОУ ВО БГМУ МЗ РФ'!T_РЕЗ11</vt:lpstr>
      <vt:lpstr>'ФГБУЗ МСЧ №142 ФМБА России'!T_РЕЗ11</vt:lpstr>
      <vt:lpstr>'ЧУЗ "РЖД-Медицина"г.Стерлитамак'!T_РЕЗ11</vt:lpstr>
      <vt:lpstr>'ЧУЗ"КБ"РЖД-Медицина" г.Уфа'!T_РЕЗ11</vt:lpstr>
      <vt:lpstr>'ГБУЗ РБ Акъярская ЦРБ'!T_РЕЗ12</vt:lpstr>
      <vt:lpstr>'ГБУЗ РБ Архангельская ЦРБ'!T_РЕЗ12</vt:lpstr>
      <vt:lpstr>'ГБУЗ РБ Аскаровская ЦРБ'!T_РЕЗ12</vt:lpstr>
      <vt:lpstr>'ГБУЗ РБ Аскинская ЦРБ'!T_РЕЗ12</vt:lpstr>
      <vt:lpstr>'ГБУЗ РБ Баймакская ЦГБ'!T_РЕЗ12</vt:lpstr>
      <vt:lpstr>'ГБУЗ РБ Бакалинская ЦРБ'!T_РЕЗ12</vt:lpstr>
      <vt:lpstr>'ГБУЗ РБ Балтачевская ЦРБ'!T_РЕЗ12</vt:lpstr>
      <vt:lpstr>'ГБУЗ РБ Белебеевская ЦРБ'!T_РЕЗ12</vt:lpstr>
      <vt:lpstr>'ГБУЗ РБ Белокатайская ЦРБ'!T_РЕЗ12</vt:lpstr>
      <vt:lpstr>'ГБУЗ РБ Белорецкая ЦРКБ'!T_РЕЗ12</vt:lpstr>
      <vt:lpstr>'ГБУЗ РБ Бижбулякская ЦРБ'!T_РЕЗ12</vt:lpstr>
      <vt:lpstr>'ГБУЗ РБ Бирская ЦРБ'!T_РЕЗ12</vt:lpstr>
      <vt:lpstr>'ГБУЗ РБ Благовещенская ЦРБ'!T_РЕЗ12</vt:lpstr>
      <vt:lpstr>'ГБУЗ РБ Большеустьикинская ЦРБ'!T_РЕЗ12</vt:lpstr>
      <vt:lpstr>'ГБУЗ РБ Буздякская ЦРБ'!T_РЕЗ12</vt:lpstr>
      <vt:lpstr>'ГБУЗ РБ Бураевская ЦРБ'!T_РЕЗ12</vt:lpstr>
      <vt:lpstr>'ГБУЗ РБ Бурзянская ЦРБ'!T_РЕЗ12</vt:lpstr>
      <vt:lpstr>'ГБУЗ РБ Верхне-Татыш. ЦРБ'!T_РЕЗ12</vt:lpstr>
      <vt:lpstr>'ГБУЗ РБ Верхнеяркеевская ЦРБ'!T_РЕЗ12</vt:lpstr>
      <vt:lpstr>'ГБУЗ РБ ГБ № 1 г.Октябрьский'!T_РЕЗ12</vt:lpstr>
      <vt:lpstr>'ГБУЗ РБ ГБ № 2 г.Стерлитамак'!T_РЕЗ12</vt:lpstr>
      <vt:lpstr>'ГБУЗ РБ ГБ № 9 г.Уфа'!T_РЕЗ12</vt:lpstr>
      <vt:lpstr>'ГБУЗ РБ ГБ г.Кумертау'!T_РЕЗ12</vt:lpstr>
      <vt:lpstr>'ГБУЗ РБ ГБ г.Нефтекамск'!T_РЕЗ12</vt:lpstr>
      <vt:lpstr>'ГБУЗ РБ ГБ г.Салават'!T_РЕЗ12</vt:lpstr>
      <vt:lpstr>'ГБУЗ РБ ГДКБ № 17 г.Уфа'!T_РЕЗ12</vt:lpstr>
      <vt:lpstr>'ГБУЗ РБ ГКБ № 1 г.Стерлитамак'!T_РЕЗ12</vt:lpstr>
      <vt:lpstr>'ГБУЗ РБ ГКБ № 13 г.Уфа'!T_РЕЗ12</vt:lpstr>
      <vt:lpstr>'ГБУЗ РБ ГКБ № 18 г.Уфа'!T_РЕЗ12</vt:lpstr>
      <vt:lpstr>'ГБУЗ РБ ГКБ № 21 г.Уфа'!T_РЕЗ12</vt:lpstr>
      <vt:lpstr>'ГБУЗ РБ ГКБ № 5 г.Уфа'!T_РЕЗ12</vt:lpstr>
      <vt:lpstr>'ГБУЗ РБ ГКБ № 8 г.Уфа'!T_РЕЗ12</vt:lpstr>
      <vt:lpstr>'ГБУЗ РБ ГКБ Демского р-на г.Уфы'!T_РЕЗ12</vt:lpstr>
      <vt:lpstr>'ГБУЗ РБ Давлекановская ЦРБ'!T_РЕЗ12</vt:lpstr>
      <vt:lpstr>'ГБУЗ РБ ДБ г.Стерлитамак'!T_РЕЗ12</vt:lpstr>
      <vt:lpstr>'ГБУЗ РБ ДП № 2 г.Уфа'!T_РЕЗ12</vt:lpstr>
      <vt:lpstr>'ГБУЗ РБ ДП № 3 г.Уфа'!T_РЕЗ12</vt:lpstr>
      <vt:lpstr>'ГБУЗ РБ ДП № 4 г.Уфа'!T_РЕЗ12</vt:lpstr>
      <vt:lpstr>'ГБУЗ РБ ДП № 5 г.Уфа'!T_РЕЗ12</vt:lpstr>
      <vt:lpstr>'ГБУЗ РБ ДП № 6 г.Уфа'!T_РЕЗ12</vt:lpstr>
      <vt:lpstr>'ГБУЗ РБ Дюртюлинская ЦРБ'!T_РЕЗ12</vt:lpstr>
      <vt:lpstr>'ГБУЗ РБ Ермекеевская ЦРБ'!T_РЕЗ12</vt:lpstr>
      <vt:lpstr>'ГБУЗ РБ Зилаирская ЦРБ'!T_РЕЗ12</vt:lpstr>
      <vt:lpstr>'ГБУЗ РБ Иглинская ЦРБ'!T_РЕЗ12</vt:lpstr>
      <vt:lpstr>'ГБУЗ РБ Исянгуловская ЦРБ'!T_РЕЗ12</vt:lpstr>
      <vt:lpstr>'ГБУЗ РБ Ишимбайская ЦРБ'!T_РЕЗ12</vt:lpstr>
      <vt:lpstr>'ГБУЗ РБ Калтасинская ЦРБ'!T_РЕЗ12</vt:lpstr>
      <vt:lpstr>'ГБУЗ РБ Караидельская ЦРБ'!T_РЕЗ12</vt:lpstr>
      <vt:lpstr>'ГБУЗ РБ Кармаскалинская ЦРБ'!T_РЕЗ12</vt:lpstr>
      <vt:lpstr>'ГБУЗ РБ КБСМП г.Уфа'!T_РЕЗ12</vt:lpstr>
      <vt:lpstr>'ГБУЗ РБ Кигинская ЦРБ'!T_РЕЗ12</vt:lpstr>
      <vt:lpstr>'ГБУЗ РБ Краснокамская ЦРБ'!T_РЕЗ12</vt:lpstr>
      <vt:lpstr>'ГБУЗ РБ Красноусольская ЦРБ'!T_РЕЗ12</vt:lpstr>
      <vt:lpstr>'ГБУЗ РБ Кушнаренковская ЦРБ'!T_РЕЗ12</vt:lpstr>
      <vt:lpstr>'ГБУЗ РБ Малоязовская ЦРБ'!T_РЕЗ12</vt:lpstr>
      <vt:lpstr>'ГБУЗ РБ Мелеузовская ЦРБ'!T_РЕЗ12</vt:lpstr>
      <vt:lpstr>'ГБУЗ РБ Месягутовская ЦРБ'!T_РЕЗ12</vt:lpstr>
      <vt:lpstr>'ГБУЗ РБ Мишкинская ЦРБ'!T_РЕЗ12</vt:lpstr>
      <vt:lpstr>'ГБУЗ РБ Миякинская ЦРБ'!T_РЕЗ12</vt:lpstr>
      <vt:lpstr>'ГБУЗ РБ Мраковская ЦРБ'!T_РЕЗ12</vt:lpstr>
      <vt:lpstr>'ГБУЗ РБ Нуримановская ЦРБ'!T_РЕЗ12</vt:lpstr>
      <vt:lpstr>'ГБУЗ РБ Поликлиника № 43 г.Уфа'!T_РЕЗ12</vt:lpstr>
      <vt:lpstr>'ГБУЗ РБ ПОликлиника № 46 г.Уфа'!T_РЕЗ12</vt:lpstr>
      <vt:lpstr>'ГБУЗ РБ Поликлиника № 50 г.Уфа'!T_РЕЗ12</vt:lpstr>
      <vt:lpstr>'ГБУЗ РБ Раевская ЦРБ'!T_РЕЗ12</vt:lpstr>
      <vt:lpstr>'ГБУЗ РБ Стерлибашевская ЦРБ'!T_РЕЗ12</vt:lpstr>
      <vt:lpstr>'ГБУЗ РБ Толбазинская ЦРБ'!T_РЕЗ12</vt:lpstr>
      <vt:lpstr>'ГБУЗ РБ Туймазинская ЦРБ'!T_РЕЗ12</vt:lpstr>
      <vt:lpstr>'ГБУЗ РБ Учалинская ЦГБ'!T_РЕЗ12</vt:lpstr>
      <vt:lpstr>'ГБУЗ РБ Федоровская ЦРБ'!T_РЕЗ12</vt:lpstr>
      <vt:lpstr>'ГБУЗ РБ ЦГБ г.Сибай'!T_РЕЗ12</vt:lpstr>
      <vt:lpstr>'ГБУЗ РБ Чекмагушевская ЦРБ'!T_РЕЗ12</vt:lpstr>
      <vt:lpstr>'ГБУЗ РБ Чишминская ЦРБ'!T_РЕЗ12</vt:lpstr>
      <vt:lpstr>'ГБУЗ РБ Шаранская ЦРБ'!T_РЕЗ12</vt:lpstr>
      <vt:lpstr>'ГБУЗ РБ Языковская ЦРБ'!T_РЕЗ12</vt:lpstr>
      <vt:lpstr>'ГБУЗ РБ Янаульская ЦРБ'!T_РЕЗ12</vt:lpstr>
      <vt:lpstr>'ООО "Медсервис" г. Салават'!T_РЕЗ12</vt:lpstr>
      <vt:lpstr>'УФИЦ РАН'!T_РЕЗ12</vt:lpstr>
      <vt:lpstr>'ФГБОУ ВО БГМУ МЗ РФ'!T_РЕЗ12</vt:lpstr>
      <vt:lpstr>'ФГБУЗ МСЧ №142 ФМБА России'!T_РЕЗ12</vt:lpstr>
      <vt:lpstr>'ЧУЗ "РЖД-Медицина"г.Стерлитамак'!T_РЕЗ12</vt:lpstr>
      <vt:lpstr>'ЧУЗ"КБ"РЖД-Медицина" г.Уфа'!T_РЕЗ12</vt:lpstr>
      <vt:lpstr>'ГБУЗ РБ Акъярская ЦРБ'!T_РЕЗ13</vt:lpstr>
      <vt:lpstr>'ГБУЗ РБ Архангельская ЦРБ'!T_РЕЗ13</vt:lpstr>
      <vt:lpstr>'ГБУЗ РБ Аскаровская ЦРБ'!T_РЕЗ13</vt:lpstr>
      <vt:lpstr>'ГБУЗ РБ Аскинская ЦРБ'!T_РЕЗ13</vt:lpstr>
      <vt:lpstr>'ГБУЗ РБ Баймакская ЦГБ'!T_РЕЗ13</vt:lpstr>
      <vt:lpstr>'ГБУЗ РБ Бакалинская ЦРБ'!T_РЕЗ13</vt:lpstr>
      <vt:lpstr>'ГБУЗ РБ Балтачевская ЦРБ'!T_РЕЗ13</vt:lpstr>
      <vt:lpstr>'ГБУЗ РБ Белебеевская ЦРБ'!T_РЕЗ13</vt:lpstr>
      <vt:lpstr>'ГБУЗ РБ Белокатайская ЦРБ'!T_РЕЗ13</vt:lpstr>
      <vt:lpstr>'ГБУЗ РБ Белорецкая ЦРКБ'!T_РЕЗ13</vt:lpstr>
      <vt:lpstr>'ГБУЗ РБ Бижбулякская ЦРБ'!T_РЕЗ13</vt:lpstr>
      <vt:lpstr>'ГБУЗ РБ Бирская ЦРБ'!T_РЕЗ13</vt:lpstr>
      <vt:lpstr>'ГБУЗ РБ Благовещенская ЦРБ'!T_РЕЗ13</vt:lpstr>
      <vt:lpstr>'ГБУЗ РБ Большеустьикинская ЦРБ'!T_РЕЗ13</vt:lpstr>
      <vt:lpstr>'ГБУЗ РБ Буздякская ЦРБ'!T_РЕЗ13</vt:lpstr>
      <vt:lpstr>'ГБУЗ РБ Бураевская ЦРБ'!T_РЕЗ13</vt:lpstr>
      <vt:lpstr>'ГБУЗ РБ Бурзянская ЦРБ'!T_РЕЗ13</vt:lpstr>
      <vt:lpstr>'ГБУЗ РБ Верхне-Татыш. ЦРБ'!T_РЕЗ13</vt:lpstr>
      <vt:lpstr>'ГБУЗ РБ Верхнеяркеевская ЦРБ'!T_РЕЗ13</vt:lpstr>
      <vt:lpstr>'ГБУЗ РБ ГБ № 1 г.Октябрьский'!T_РЕЗ13</vt:lpstr>
      <vt:lpstr>'ГБУЗ РБ ГБ № 2 г.Стерлитамак'!T_РЕЗ13</vt:lpstr>
      <vt:lpstr>'ГБУЗ РБ ГБ № 9 г.Уфа'!T_РЕЗ13</vt:lpstr>
      <vt:lpstr>'ГБУЗ РБ ГБ г.Кумертау'!T_РЕЗ13</vt:lpstr>
      <vt:lpstr>'ГБУЗ РБ ГБ г.Нефтекамск'!T_РЕЗ13</vt:lpstr>
      <vt:lpstr>'ГБУЗ РБ ГБ г.Салават'!T_РЕЗ13</vt:lpstr>
      <vt:lpstr>'ГБУЗ РБ ГДКБ № 17 г.Уфа'!T_РЕЗ13</vt:lpstr>
      <vt:lpstr>'ГБУЗ РБ ГКБ № 1 г.Стерлитамак'!T_РЕЗ13</vt:lpstr>
      <vt:lpstr>'ГБУЗ РБ ГКБ № 13 г.Уфа'!T_РЕЗ13</vt:lpstr>
      <vt:lpstr>'ГБУЗ РБ ГКБ № 18 г.Уфа'!T_РЕЗ13</vt:lpstr>
      <vt:lpstr>'ГБУЗ РБ ГКБ № 21 г.Уфа'!T_РЕЗ13</vt:lpstr>
      <vt:lpstr>'ГБУЗ РБ ГКБ № 5 г.Уфа'!T_РЕЗ13</vt:lpstr>
      <vt:lpstr>'ГБУЗ РБ ГКБ № 8 г.Уфа'!T_РЕЗ13</vt:lpstr>
      <vt:lpstr>'ГБУЗ РБ ГКБ Демского р-на г.Уфы'!T_РЕЗ13</vt:lpstr>
      <vt:lpstr>'ГБУЗ РБ Давлекановская ЦРБ'!T_РЕЗ13</vt:lpstr>
      <vt:lpstr>'ГБУЗ РБ ДБ г.Стерлитамак'!T_РЕЗ13</vt:lpstr>
      <vt:lpstr>'ГБУЗ РБ ДП № 2 г.Уфа'!T_РЕЗ13</vt:lpstr>
      <vt:lpstr>'ГБУЗ РБ ДП № 3 г.Уфа'!T_РЕЗ13</vt:lpstr>
      <vt:lpstr>'ГБУЗ РБ ДП № 4 г.Уфа'!T_РЕЗ13</vt:lpstr>
      <vt:lpstr>'ГБУЗ РБ ДП № 5 г.Уфа'!T_РЕЗ13</vt:lpstr>
      <vt:lpstr>'ГБУЗ РБ ДП № 6 г.Уфа'!T_РЕЗ13</vt:lpstr>
      <vt:lpstr>'ГБУЗ РБ Дюртюлинская ЦРБ'!T_РЕЗ13</vt:lpstr>
      <vt:lpstr>'ГБУЗ РБ Ермекеевская ЦРБ'!T_РЕЗ13</vt:lpstr>
      <vt:lpstr>'ГБУЗ РБ Зилаирская ЦРБ'!T_РЕЗ13</vt:lpstr>
      <vt:lpstr>'ГБУЗ РБ Иглинская ЦРБ'!T_РЕЗ13</vt:lpstr>
      <vt:lpstr>'ГБУЗ РБ Исянгуловская ЦРБ'!T_РЕЗ13</vt:lpstr>
      <vt:lpstr>'ГБУЗ РБ Ишимбайская ЦРБ'!T_РЕЗ13</vt:lpstr>
      <vt:lpstr>'ГБУЗ РБ Калтасинская ЦРБ'!T_РЕЗ13</vt:lpstr>
      <vt:lpstr>'ГБУЗ РБ Караидельская ЦРБ'!T_РЕЗ13</vt:lpstr>
      <vt:lpstr>'ГБУЗ РБ Кармаскалинская ЦРБ'!T_РЕЗ13</vt:lpstr>
      <vt:lpstr>'ГБУЗ РБ КБСМП г.Уфа'!T_РЕЗ13</vt:lpstr>
      <vt:lpstr>'ГБУЗ РБ Кигинская ЦРБ'!T_РЕЗ13</vt:lpstr>
      <vt:lpstr>'ГБУЗ РБ Краснокамская ЦРБ'!T_РЕЗ13</vt:lpstr>
      <vt:lpstr>'ГБУЗ РБ Красноусольская ЦРБ'!T_РЕЗ13</vt:lpstr>
      <vt:lpstr>'ГБУЗ РБ Кушнаренковская ЦРБ'!T_РЕЗ13</vt:lpstr>
      <vt:lpstr>'ГБУЗ РБ Малоязовская ЦРБ'!T_РЕЗ13</vt:lpstr>
      <vt:lpstr>'ГБУЗ РБ Мелеузовская ЦРБ'!T_РЕЗ13</vt:lpstr>
      <vt:lpstr>'ГБУЗ РБ Месягутовская ЦРБ'!T_РЕЗ13</vt:lpstr>
      <vt:lpstr>'ГБУЗ РБ Мишкинская ЦРБ'!T_РЕЗ13</vt:lpstr>
      <vt:lpstr>'ГБУЗ РБ Миякинская ЦРБ'!T_РЕЗ13</vt:lpstr>
      <vt:lpstr>'ГБУЗ РБ Мраковская ЦРБ'!T_РЕЗ13</vt:lpstr>
      <vt:lpstr>'ГБУЗ РБ Нуримановская ЦРБ'!T_РЕЗ13</vt:lpstr>
      <vt:lpstr>'ГБУЗ РБ Поликлиника № 43 г.Уфа'!T_РЕЗ13</vt:lpstr>
      <vt:lpstr>'ГБУЗ РБ ПОликлиника № 46 г.Уфа'!T_РЕЗ13</vt:lpstr>
      <vt:lpstr>'ГБУЗ РБ Поликлиника № 50 г.Уфа'!T_РЕЗ13</vt:lpstr>
      <vt:lpstr>'ГБУЗ РБ Раевская ЦРБ'!T_РЕЗ13</vt:lpstr>
      <vt:lpstr>'ГБУЗ РБ Стерлибашевская ЦРБ'!T_РЕЗ13</vt:lpstr>
      <vt:lpstr>'ГБУЗ РБ Толбазинская ЦРБ'!T_РЕЗ13</vt:lpstr>
      <vt:lpstr>'ГБУЗ РБ Туймазинская ЦРБ'!T_РЕЗ13</vt:lpstr>
      <vt:lpstr>'ГБУЗ РБ Учалинская ЦГБ'!T_РЕЗ13</vt:lpstr>
      <vt:lpstr>'ГБУЗ РБ Федоровская ЦРБ'!T_РЕЗ13</vt:lpstr>
      <vt:lpstr>'ГБУЗ РБ ЦГБ г.Сибай'!T_РЕЗ13</vt:lpstr>
      <vt:lpstr>'ГБУЗ РБ Чекмагушевская ЦРБ'!T_РЕЗ13</vt:lpstr>
      <vt:lpstr>'ГБУЗ РБ Чишминская ЦРБ'!T_РЕЗ13</vt:lpstr>
      <vt:lpstr>'ГБУЗ РБ Шаранская ЦРБ'!T_РЕЗ13</vt:lpstr>
      <vt:lpstr>'ГБУЗ РБ Языковская ЦРБ'!T_РЕЗ13</vt:lpstr>
      <vt:lpstr>'ГБУЗ РБ Янаульская ЦРБ'!T_РЕЗ13</vt:lpstr>
      <vt:lpstr>'ООО "Медсервис" г. Салават'!T_РЕЗ13</vt:lpstr>
      <vt:lpstr>'УФИЦ РАН'!T_РЕЗ13</vt:lpstr>
      <vt:lpstr>'ФГБОУ ВО БГМУ МЗ РФ'!T_РЕЗ13</vt:lpstr>
      <vt:lpstr>'ФГБУЗ МСЧ №142 ФМБА России'!T_РЕЗ13</vt:lpstr>
      <vt:lpstr>'ЧУЗ "РЖД-Медицина"г.Стерлитамак'!T_РЕЗ13</vt:lpstr>
      <vt:lpstr>'ЧУЗ"КБ"РЖД-Медицина" г.Уфа'!T_РЕЗ13</vt:lpstr>
      <vt:lpstr>'ГБУЗ РБ Акъярская ЦРБ'!T_РЕЗ14</vt:lpstr>
      <vt:lpstr>'ГБУЗ РБ Архангельская ЦРБ'!T_РЕЗ14</vt:lpstr>
      <vt:lpstr>'ГБУЗ РБ Аскаровская ЦРБ'!T_РЕЗ14</vt:lpstr>
      <vt:lpstr>'ГБУЗ РБ Аскинская ЦРБ'!T_РЕЗ14</vt:lpstr>
      <vt:lpstr>'ГБУЗ РБ Баймакская ЦГБ'!T_РЕЗ14</vt:lpstr>
      <vt:lpstr>'ГБУЗ РБ Бакалинская ЦРБ'!T_РЕЗ14</vt:lpstr>
      <vt:lpstr>'ГБУЗ РБ Балтачевская ЦРБ'!T_РЕЗ14</vt:lpstr>
      <vt:lpstr>'ГБУЗ РБ Белебеевская ЦРБ'!T_РЕЗ14</vt:lpstr>
      <vt:lpstr>'ГБУЗ РБ Белокатайская ЦРБ'!T_РЕЗ14</vt:lpstr>
      <vt:lpstr>'ГБУЗ РБ Белорецкая ЦРКБ'!T_РЕЗ14</vt:lpstr>
      <vt:lpstr>'ГБУЗ РБ Бижбулякская ЦРБ'!T_РЕЗ14</vt:lpstr>
      <vt:lpstr>'ГБУЗ РБ Бирская ЦРБ'!T_РЕЗ14</vt:lpstr>
      <vt:lpstr>'ГБУЗ РБ Благовещенская ЦРБ'!T_РЕЗ14</vt:lpstr>
      <vt:lpstr>'ГБУЗ РБ Большеустьикинская ЦРБ'!T_РЕЗ14</vt:lpstr>
      <vt:lpstr>'ГБУЗ РБ Буздякская ЦРБ'!T_РЕЗ14</vt:lpstr>
      <vt:lpstr>'ГБУЗ РБ Бураевская ЦРБ'!T_РЕЗ14</vt:lpstr>
      <vt:lpstr>'ГБУЗ РБ Бурзянская ЦРБ'!T_РЕЗ14</vt:lpstr>
      <vt:lpstr>'ГБУЗ РБ Верхне-Татыш. ЦРБ'!T_РЕЗ14</vt:lpstr>
      <vt:lpstr>'ГБУЗ РБ Верхнеяркеевская ЦРБ'!T_РЕЗ14</vt:lpstr>
      <vt:lpstr>'ГБУЗ РБ ГБ № 1 г.Октябрьский'!T_РЕЗ14</vt:lpstr>
      <vt:lpstr>'ГБУЗ РБ ГБ № 2 г.Стерлитамак'!T_РЕЗ14</vt:lpstr>
      <vt:lpstr>'ГБУЗ РБ ГБ № 9 г.Уфа'!T_РЕЗ14</vt:lpstr>
      <vt:lpstr>'ГБУЗ РБ ГБ г.Кумертау'!T_РЕЗ14</vt:lpstr>
      <vt:lpstr>'ГБУЗ РБ ГБ г.Нефтекамск'!T_РЕЗ14</vt:lpstr>
      <vt:lpstr>'ГБУЗ РБ ГБ г.Салават'!T_РЕЗ14</vt:lpstr>
      <vt:lpstr>'ГБУЗ РБ ГДКБ № 17 г.Уфа'!T_РЕЗ14</vt:lpstr>
      <vt:lpstr>'ГБУЗ РБ ГКБ № 1 г.Стерлитамак'!T_РЕЗ14</vt:lpstr>
      <vt:lpstr>'ГБУЗ РБ ГКБ № 13 г.Уфа'!T_РЕЗ14</vt:lpstr>
      <vt:lpstr>'ГБУЗ РБ ГКБ № 18 г.Уфа'!T_РЕЗ14</vt:lpstr>
      <vt:lpstr>'ГБУЗ РБ ГКБ № 21 г.Уфа'!T_РЕЗ14</vt:lpstr>
      <vt:lpstr>'ГБУЗ РБ ГКБ № 5 г.Уфа'!T_РЕЗ14</vt:lpstr>
      <vt:lpstr>'ГБУЗ РБ ГКБ № 8 г.Уфа'!T_РЕЗ14</vt:lpstr>
      <vt:lpstr>'ГБУЗ РБ ГКБ Демского р-на г.Уфы'!T_РЕЗ14</vt:lpstr>
      <vt:lpstr>'ГБУЗ РБ Давлекановская ЦРБ'!T_РЕЗ14</vt:lpstr>
      <vt:lpstr>'ГБУЗ РБ ДБ г.Стерлитамак'!T_РЕЗ14</vt:lpstr>
      <vt:lpstr>'ГБУЗ РБ ДП № 2 г.Уфа'!T_РЕЗ14</vt:lpstr>
      <vt:lpstr>'ГБУЗ РБ ДП № 3 г.Уфа'!T_РЕЗ14</vt:lpstr>
      <vt:lpstr>'ГБУЗ РБ ДП № 4 г.Уфа'!T_РЕЗ14</vt:lpstr>
      <vt:lpstr>'ГБУЗ РБ ДП № 5 г.Уфа'!T_РЕЗ14</vt:lpstr>
      <vt:lpstr>'ГБУЗ РБ ДП № 6 г.Уфа'!T_РЕЗ14</vt:lpstr>
      <vt:lpstr>'ГБУЗ РБ Дюртюлинская ЦРБ'!T_РЕЗ14</vt:lpstr>
      <vt:lpstr>'ГБУЗ РБ Ермекеевская ЦРБ'!T_РЕЗ14</vt:lpstr>
      <vt:lpstr>'ГБУЗ РБ Зилаирская ЦРБ'!T_РЕЗ14</vt:lpstr>
      <vt:lpstr>'ГБУЗ РБ Иглинская ЦРБ'!T_РЕЗ14</vt:lpstr>
      <vt:lpstr>'ГБУЗ РБ Исянгуловская ЦРБ'!T_РЕЗ14</vt:lpstr>
      <vt:lpstr>'ГБУЗ РБ Ишимбайская ЦРБ'!T_РЕЗ14</vt:lpstr>
      <vt:lpstr>'ГБУЗ РБ Калтасинская ЦРБ'!T_РЕЗ14</vt:lpstr>
      <vt:lpstr>'ГБУЗ РБ Караидельская ЦРБ'!T_РЕЗ14</vt:lpstr>
      <vt:lpstr>'ГБУЗ РБ Кармаскалинская ЦРБ'!T_РЕЗ14</vt:lpstr>
      <vt:lpstr>'ГБУЗ РБ КБСМП г.Уфа'!T_РЕЗ14</vt:lpstr>
      <vt:lpstr>'ГБУЗ РБ Кигинская ЦРБ'!T_РЕЗ14</vt:lpstr>
      <vt:lpstr>'ГБУЗ РБ Краснокамская ЦРБ'!T_РЕЗ14</vt:lpstr>
      <vt:lpstr>'ГБУЗ РБ Красноусольская ЦРБ'!T_РЕЗ14</vt:lpstr>
      <vt:lpstr>'ГБУЗ РБ Кушнаренковская ЦРБ'!T_РЕЗ14</vt:lpstr>
      <vt:lpstr>'ГБУЗ РБ Малоязовская ЦРБ'!T_РЕЗ14</vt:lpstr>
      <vt:lpstr>'ГБУЗ РБ Мелеузовская ЦРБ'!T_РЕЗ14</vt:lpstr>
      <vt:lpstr>'ГБУЗ РБ Месягутовская ЦРБ'!T_РЕЗ14</vt:lpstr>
      <vt:lpstr>'ГБУЗ РБ Мишкинская ЦРБ'!T_РЕЗ14</vt:lpstr>
      <vt:lpstr>'ГБУЗ РБ Миякинская ЦРБ'!T_РЕЗ14</vt:lpstr>
      <vt:lpstr>'ГБУЗ РБ Мраковская ЦРБ'!T_РЕЗ14</vt:lpstr>
      <vt:lpstr>'ГБУЗ РБ Нуримановская ЦРБ'!T_РЕЗ14</vt:lpstr>
      <vt:lpstr>'ГБУЗ РБ Поликлиника № 43 г.Уфа'!T_РЕЗ14</vt:lpstr>
      <vt:lpstr>'ГБУЗ РБ ПОликлиника № 46 г.Уфа'!T_РЕЗ14</vt:lpstr>
      <vt:lpstr>'ГБУЗ РБ Поликлиника № 50 г.Уфа'!T_РЕЗ14</vt:lpstr>
      <vt:lpstr>'ГБУЗ РБ Раевская ЦРБ'!T_РЕЗ14</vt:lpstr>
      <vt:lpstr>'ГБУЗ РБ Стерлибашевская ЦРБ'!T_РЕЗ14</vt:lpstr>
      <vt:lpstr>'ГБУЗ РБ Толбазинская ЦРБ'!T_РЕЗ14</vt:lpstr>
      <vt:lpstr>'ГБУЗ РБ Туймазинская ЦРБ'!T_РЕЗ14</vt:lpstr>
      <vt:lpstr>'ГБУЗ РБ Учалинская ЦГБ'!T_РЕЗ14</vt:lpstr>
      <vt:lpstr>'ГБУЗ РБ Федоровская ЦРБ'!T_РЕЗ14</vt:lpstr>
      <vt:lpstr>'ГБУЗ РБ ЦГБ г.Сибай'!T_РЕЗ14</vt:lpstr>
      <vt:lpstr>'ГБУЗ РБ Чекмагушевская ЦРБ'!T_РЕЗ14</vt:lpstr>
      <vt:lpstr>'ГБУЗ РБ Чишминская ЦРБ'!T_РЕЗ14</vt:lpstr>
      <vt:lpstr>'ГБУЗ РБ Шаранская ЦРБ'!T_РЕЗ14</vt:lpstr>
      <vt:lpstr>'ГБУЗ РБ Языковская ЦРБ'!T_РЕЗ14</vt:lpstr>
      <vt:lpstr>'ГБУЗ РБ Янаульская ЦРБ'!T_РЕЗ14</vt:lpstr>
      <vt:lpstr>'ООО "Медсервис" г. Салават'!T_РЕЗ14</vt:lpstr>
      <vt:lpstr>'УФИЦ РАН'!T_РЕЗ14</vt:lpstr>
      <vt:lpstr>'ФГБОУ ВО БГМУ МЗ РФ'!T_РЕЗ14</vt:lpstr>
      <vt:lpstr>'ФГБУЗ МСЧ №142 ФМБА России'!T_РЕЗ14</vt:lpstr>
      <vt:lpstr>'ЧУЗ "РЖД-Медицина"г.Стерлитамак'!T_РЕЗ14</vt:lpstr>
      <vt:lpstr>'ЧУЗ"КБ"РЖД-Медицина" г.Уфа'!T_РЕЗ14</vt:lpstr>
      <vt:lpstr>'ГБУЗ РБ Акъярская ЦРБ'!T_РЕЗ17</vt:lpstr>
      <vt:lpstr>'ГБУЗ РБ Архангельская ЦРБ'!T_РЕЗ17</vt:lpstr>
      <vt:lpstr>'ГБУЗ РБ Аскаровская ЦРБ'!T_РЕЗ17</vt:lpstr>
      <vt:lpstr>'ГБУЗ РБ Аскинская ЦРБ'!T_РЕЗ17</vt:lpstr>
      <vt:lpstr>'ГБУЗ РБ Баймакская ЦГБ'!T_РЕЗ17</vt:lpstr>
      <vt:lpstr>'ГБУЗ РБ Бакалинская ЦРБ'!T_РЕЗ17</vt:lpstr>
      <vt:lpstr>'ГБУЗ РБ Балтачевская ЦРБ'!T_РЕЗ17</vt:lpstr>
      <vt:lpstr>'ГБУЗ РБ Белебеевская ЦРБ'!T_РЕЗ17</vt:lpstr>
      <vt:lpstr>'ГБУЗ РБ Белокатайская ЦРБ'!T_РЕЗ17</vt:lpstr>
      <vt:lpstr>'ГБУЗ РБ Белорецкая ЦРКБ'!T_РЕЗ17</vt:lpstr>
      <vt:lpstr>'ГБУЗ РБ Бижбулякская ЦРБ'!T_РЕЗ17</vt:lpstr>
      <vt:lpstr>'ГБУЗ РБ Бирская ЦРБ'!T_РЕЗ17</vt:lpstr>
      <vt:lpstr>'ГБУЗ РБ Благовещенская ЦРБ'!T_РЕЗ17</vt:lpstr>
      <vt:lpstr>'ГБУЗ РБ Большеустьикинская ЦРБ'!T_РЕЗ17</vt:lpstr>
      <vt:lpstr>'ГБУЗ РБ Буздякская ЦРБ'!T_РЕЗ17</vt:lpstr>
      <vt:lpstr>'ГБУЗ РБ Бураевская ЦРБ'!T_РЕЗ17</vt:lpstr>
      <vt:lpstr>'ГБУЗ РБ Бурзянская ЦРБ'!T_РЕЗ17</vt:lpstr>
      <vt:lpstr>'ГБУЗ РБ Верхне-Татыш. ЦРБ'!T_РЕЗ17</vt:lpstr>
      <vt:lpstr>'ГБУЗ РБ Верхнеяркеевская ЦРБ'!T_РЕЗ17</vt:lpstr>
      <vt:lpstr>'ГБУЗ РБ ГБ № 1 г.Октябрьский'!T_РЕЗ17</vt:lpstr>
      <vt:lpstr>'ГБУЗ РБ ГБ № 2 г.Стерлитамак'!T_РЕЗ17</vt:lpstr>
      <vt:lpstr>'ГБУЗ РБ ГБ № 9 г.Уфа'!T_РЕЗ17</vt:lpstr>
      <vt:lpstr>'ГБУЗ РБ ГБ г.Кумертау'!T_РЕЗ17</vt:lpstr>
      <vt:lpstr>'ГБУЗ РБ ГБ г.Нефтекамск'!T_РЕЗ17</vt:lpstr>
      <vt:lpstr>'ГБУЗ РБ ГБ г.Салават'!T_РЕЗ17</vt:lpstr>
      <vt:lpstr>'ГБУЗ РБ ГДКБ № 17 г.Уфа'!T_РЕЗ17</vt:lpstr>
      <vt:lpstr>'ГБУЗ РБ ГКБ № 1 г.Стерлитамак'!T_РЕЗ17</vt:lpstr>
      <vt:lpstr>'ГБУЗ РБ ГКБ № 13 г.Уфа'!T_РЕЗ17</vt:lpstr>
      <vt:lpstr>'ГБУЗ РБ ГКБ № 18 г.Уфа'!T_РЕЗ17</vt:lpstr>
      <vt:lpstr>'ГБУЗ РБ ГКБ № 21 г.Уфа'!T_РЕЗ17</vt:lpstr>
      <vt:lpstr>'ГБУЗ РБ ГКБ № 5 г.Уфа'!T_РЕЗ17</vt:lpstr>
      <vt:lpstr>'ГБУЗ РБ ГКБ № 8 г.Уфа'!T_РЕЗ17</vt:lpstr>
      <vt:lpstr>'ГБУЗ РБ ГКБ Демского р-на г.Уфы'!T_РЕЗ17</vt:lpstr>
      <vt:lpstr>'ГБУЗ РБ Давлекановская ЦРБ'!T_РЕЗ17</vt:lpstr>
      <vt:lpstr>'ГБУЗ РБ ДБ г.Стерлитамак'!T_РЕЗ17</vt:lpstr>
      <vt:lpstr>'ГБУЗ РБ ДП № 2 г.Уфа'!T_РЕЗ17</vt:lpstr>
      <vt:lpstr>'ГБУЗ РБ ДП № 3 г.Уфа'!T_РЕЗ17</vt:lpstr>
      <vt:lpstr>'ГБУЗ РБ ДП № 4 г.Уфа'!T_РЕЗ17</vt:lpstr>
      <vt:lpstr>'ГБУЗ РБ ДП № 5 г.Уфа'!T_РЕЗ17</vt:lpstr>
      <vt:lpstr>'ГБУЗ РБ ДП № 6 г.Уфа'!T_РЕЗ17</vt:lpstr>
      <vt:lpstr>'ГБУЗ РБ Дюртюлинская ЦРБ'!T_РЕЗ17</vt:lpstr>
      <vt:lpstr>'ГБУЗ РБ Ермекеевская ЦРБ'!T_РЕЗ17</vt:lpstr>
      <vt:lpstr>'ГБУЗ РБ Зилаирская ЦРБ'!T_РЕЗ17</vt:lpstr>
      <vt:lpstr>'ГБУЗ РБ Иглинская ЦРБ'!T_РЕЗ17</vt:lpstr>
      <vt:lpstr>'ГБУЗ РБ Исянгуловская ЦРБ'!T_РЕЗ17</vt:lpstr>
      <vt:lpstr>'ГБУЗ РБ Ишимбайская ЦРБ'!T_РЕЗ17</vt:lpstr>
      <vt:lpstr>'ГБУЗ РБ Калтасинская ЦРБ'!T_РЕЗ17</vt:lpstr>
      <vt:lpstr>'ГБУЗ РБ Караидельская ЦРБ'!T_РЕЗ17</vt:lpstr>
      <vt:lpstr>'ГБУЗ РБ Кармаскалинская ЦРБ'!T_РЕЗ17</vt:lpstr>
      <vt:lpstr>'ГБУЗ РБ КБСМП г.Уфа'!T_РЕЗ17</vt:lpstr>
      <vt:lpstr>'ГБУЗ РБ Кигинская ЦРБ'!T_РЕЗ17</vt:lpstr>
      <vt:lpstr>'ГБУЗ РБ Краснокамская ЦРБ'!T_РЕЗ17</vt:lpstr>
      <vt:lpstr>'ГБУЗ РБ Красноусольская ЦРБ'!T_РЕЗ17</vt:lpstr>
      <vt:lpstr>'ГБУЗ РБ Кушнаренковская ЦРБ'!T_РЕЗ17</vt:lpstr>
      <vt:lpstr>'ГБУЗ РБ Малоязовская ЦРБ'!T_РЕЗ17</vt:lpstr>
      <vt:lpstr>'ГБУЗ РБ Мелеузовская ЦРБ'!T_РЕЗ17</vt:lpstr>
      <vt:lpstr>'ГБУЗ РБ Месягутовская ЦРБ'!T_РЕЗ17</vt:lpstr>
      <vt:lpstr>'ГБУЗ РБ Мишкинская ЦРБ'!T_РЕЗ17</vt:lpstr>
      <vt:lpstr>'ГБУЗ РБ Миякинская ЦРБ'!T_РЕЗ17</vt:lpstr>
      <vt:lpstr>'ГБУЗ РБ Мраковская ЦРБ'!T_РЕЗ17</vt:lpstr>
      <vt:lpstr>'ГБУЗ РБ Нуримановская ЦРБ'!T_РЕЗ17</vt:lpstr>
      <vt:lpstr>'ГБУЗ РБ Поликлиника № 43 г.Уфа'!T_РЕЗ17</vt:lpstr>
      <vt:lpstr>'ГБУЗ РБ ПОликлиника № 46 г.Уфа'!T_РЕЗ17</vt:lpstr>
      <vt:lpstr>'ГБУЗ РБ Поликлиника № 50 г.Уфа'!T_РЕЗ17</vt:lpstr>
      <vt:lpstr>'ГБУЗ РБ Раевская ЦРБ'!T_РЕЗ17</vt:lpstr>
      <vt:lpstr>'ГБУЗ РБ Стерлибашевская ЦРБ'!T_РЕЗ17</vt:lpstr>
      <vt:lpstr>'ГБУЗ РБ Толбазинская ЦРБ'!T_РЕЗ17</vt:lpstr>
      <vt:lpstr>'ГБУЗ РБ Туймазинская ЦРБ'!T_РЕЗ17</vt:lpstr>
      <vt:lpstr>'ГБУЗ РБ Учалинская ЦГБ'!T_РЕЗ17</vt:lpstr>
      <vt:lpstr>'ГБУЗ РБ Федоровская ЦРБ'!T_РЕЗ17</vt:lpstr>
      <vt:lpstr>'ГБУЗ РБ ЦГБ г.Сибай'!T_РЕЗ17</vt:lpstr>
      <vt:lpstr>'ГБУЗ РБ Чекмагушевская ЦРБ'!T_РЕЗ17</vt:lpstr>
      <vt:lpstr>'ГБУЗ РБ Чишминская ЦРБ'!T_РЕЗ17</vt:lpstr>
      <vt:lpstr>'ГБУЗ РБ Шаранская ЦРБ'!T_РЕЗ17</vt:lpstr>
      <vt:lpstr>'ГБУЗ РБ Языковская ЦРБ'!T_РЕЗ17</vt:lpstr>
      <vt:lpstr>'ГБУЗ РБ Янаульская ЦРБ'!T_РЕЗ17</vt:lpstr>
      <vt:lpstr>'ООО "Медсервис" г. Салават'!T_РЕЗ17</vt:lpstr>
      <vt:lpstr>'УФИЦ РАН'!T_РЕЗ17</vt:lpstr>
      <vt:lpstr>'ФГБОУ ВО БГМУ МЗ РФ'!T_РЕЗ17</vt:lpstr>
      <vt:lpstr>'ФГБУЗ МСЧ №142 ФМБА России'!T_РЕЗ17</vt:lpstr>
      <vt:lpstr>'ЧУЗ "РЖД-Медицина"г.Стерлитамак'!T_РЕЗ17</vt:lpstr>
      <vt:lpstr>'ЧУЗ"КБ"РЖД-Медицина" г.Уфа'!T_РЕЗ17</vt:lpstr>
      <vt:lpstr>'ГБУЗ РБ Акъярская ЦРБ'!T_РЕЗ19</vt:lpstr>
      <vt:lpstr>'ГБУЗ РБ Архангельская ЦРБ'!T_РЕЗ19</vt:lpstr>
      <vt:lpstr>'ГБУЗ РБ Аскаровская ЦРБ'!T_РЕЗ19</vt:lpstr>
      <vt:lpstr>'ГБУЗ РБ Аскинская ЦРБ'!T_РЕЗ19</vt:lpstr>
      <vt:lpstr>'ГБУЗ РБ Баймакская ЦГБ'!T_РЕЗ19</vt:lpstr>
      <vt:lpstr>'ГБУЗ РБ Бакалинская ЦРБ'!T_РЕЗ19</vt:lpstr>
      <vt:lpstr>'ГБУЗ РБ Балтачевская ЦРБ'!T_РЕЗ19</vt:lpstr>
      <vt:lpstr>'ГБУЗ РБ Белебеевская ЦРБ'!T_РЕЗ19</vt:lpstr>
      <vt:lpstr>'ГБУЗ РБ Белокатайская ЦРБ'!T_РЕЗ19</vt:lpstr>
      <vt:lpstr>'ГБУЗ РБ Белорецкая ЦРКБ'!T_РЕЗ19</vt:lpstr>
      <vt:lpstr>'ГБУЗ РБ Бижбулякская ЦРБ'!T_РЕЗ19</vt:lpstr>
      <vt:lpstr>'ГБУЗ РБ Бирская ЦРБ'!T_РЕЗ19</vt:lpstr>
      <vt:lpstr>'ГБУЗ РБ Благовещенская ЦРБ'!T_РЕЗ19</vt:lpstr>
      <vt:lpstr>'ГБУЗ РБ Большеустьикинская ЦРБ'!T_РЕЗ19</vt:lpstr>
      <vt:lpstr>'ГБУЗ РБ Буздякская ЦРБ'!T_РЕЗ19</vt:lpstr>
      <vt:lpstr>'ГБУЗ РБ Бураевская ЦРБ'!T_РЕЗ19</vt:lpstr>
      <vt:lpstr>'ГБУЗ РБ Бурзянская ЦРБ'!T_РЕЗ19</vt:lpstr>
      <vt:lpstr>'ГБУЗ РБ Верхне-Татыш. ЦРБ'!T_РЕЗ19</vt:lpstr>
      <vt:lpstr>'ГБУЗ РБ Верхнеяркеевская ЦРБ'!T_РЕЗ19</vt:lpstr>
      <vt:lpstr>'ГБУЗ РБ ГБ № 1 г.Октябрьский'!T_РЕЗ19</vt:lpstr>
      <vt:lpstr>'ГБУЗ РБ ГБ № 2 г.Стерлитамак'!T_РЕЗ19</vt:lpstr>
      <vt:lpstr>'ГБУЗ РБ ГБ № 9 г.Уфа'!T_РЕЗ19</vt:lpstr>
      <vt:lpstr>'ГБУЗ РБ ГБ г.Кумертау'!T_РЕЗ19</vt:lpstr>
      <vt:lpstr>'ГБУЗ РБ ГБ г.Нефтекамск'!T_РЕЗ19</vt:lpstr>
      <vt:lpstr>'ГБУЗ РБ ГБ г.Салават'!T_РЕЗ19</vt:lpstr>
      <vt:lpstr>'ГБУЗ РБ ГДКБ № 17 г.Уфа'!T_РЕЗ19</vt:lpstr>
      <vt:lpstr>'ГБУЗ РБ ГКБ № 1 г.Стерлитамак'!T_РЕЗ19</vt:lpstr>
      <vt:lpstr>'ГБУЗ РБ ГКБ № 13 г.Уфа'!T_РЕЗ19</vt:lpstr>
      <vt:lpstr>'ГБУЗ РБ ГКБ № 18 г.Уфа'!T_РЕЗ19</vt:lpstr>
      <vt:lpstr>'ГБУЗ РБ ГКБ № 21 г.Уфа'!T_РЕЗ19</vt:lpstr>
      <vt:lpstr>'ГБУЗ РБ ГКБ № 5 г.Уфа'!T_РЕЗ19</vt:lpstr>
      <vt:lpstr>'ГБУЗ РБ ГКБ № 8 г.Уфа'!T_РЕЗ19</vt:lpstr>
      <vt:lpstr>'ГБУЗ РБ ГКБ Демского р-на г.Уфы'!T_РЕЗ19</vt:lpstr>
      <vt:lpstr>'ГБУЗ РБ Давлекановская ЦРБ'!T_РЕЗ19</vt:lpstr>
      <vt:lpstr>'ГБУЗ РБ ДБ г.Стерлитамак'!T_РЕЗ19</vt:lpstr>
      <vt:lpstr>'ГБУЗ РБ ДП № 2 г.Уфа'!T_РЕЗ19</vt:lpstr>
      <vt:lpstr>'ГБУЗ РБ ДП № 3 г.Уфа'!T_РЕЗ19</vt:lpstr>
      <vt:lpstr>'ГБУЗ РБ ДП № 4 г.Уфа'!T_РЕЗ19</vt:lpstr>
      <vt:lpstr>'ГБУЗ РБ ДП № 5 г.Уфа'!T_РЕЗ19</vt:lpstr>
      <vt:lpstr>'ГБУЗ РБ ДП № 6 г.Уфа'!T_РЕЗ19</vt:lpstr>
      <vt:lpstr>'ГБУЗ РБ Дюртюлинская ЦРБ'!T_РЕЗ19</vt:lpstr>
      <vt:lpstr>'ГБУЗ РБ Ермекеевская ЦРБ'!T_РЕЗ19</vt:lpstr>
      <vt:lpstr>'ГБУЗ РБ Зилаирская ЦРБ'!T_РЕЗ19</vt:lpstr>
      <vt:lpstr>'ГБУЗ РБ Иглинская ЦРБ'!T_РЕЗ19</vt:lpstr>
      <vt:lpstr>'ГБУЗ РБ Исянгуловская ЦРБ'!T_РЕЗ19</vt:lpstr>
      <vt:lpstr>'ГБУЗ РБ Ишимбайская ЦРБ'!T_РЕЗ19</vt:lpstr>
      <vt:lpstr>'ГБУЗ РБ Калтасинская ЦРБ'!T_РЕЗ19</vt:lpstr>
      <vt:lpstr>'ГБУЗ РБ Караидельская ЦРБ'!T_РЕЗ19</vt:lpstr>
      <vt:lpstr>'ГБУЗ РБ Кармаскалинская ЦРБ'!T_РЕЗ19</vt:lpstr>
      <vt:lpstr>'ГБУЗ РБ КБСМП г.Уфа'!T_РЕЗ19</vt:lpstr>
      <vt:lpstr>'ГБУЗ РБ Кигинская ЦРБ'!T_РЕЗ19</vt:lpstr>
      <vt:lpstr>'ГБУЗ РБ Краснокамская ЦРБ'!T_РЕЗ19</vt:lpstr>
      <vt:lpstr>'ГБУЗ РБ Красноусольская ЦРБ'!T_РЕЗ19</vt:lpstr>
      <vt:lpstr>'ГБУЗ РБ Кушнаренковская ЦРБ'!T_РЕЗ19</vt:lpstr>
      <vt:lpstr>'ГБУЗ РБ Малоязовская ЦРБ'!T_РЕЗ19</vt:lpstr>
      <vt:lpstr>'ГБУЗ РБ Мелеузовская ЦРБ'!T_РЕЗ19</vt:lpstr>
      <vt:lpstr>'ГБУЗ РБ Месягутовская ЦРБ'!T_РЕЗ19</vt:lpstr>
      <vt:lpstr>'ГБУЗ РБ Мишкинская ЦРБ'!T_РЕЗ19</vt:lpstr>
      <vt:lpstr>'ГБУЗ РБ Миякинская ЦРБ'!T_РЕЗ19</vt:lpstr>
      <vt:lpstr>'ГБУЗ РБ Мраковская ЦРБ'!T_РЕЗ19</vt:lpstr>
      <vt:lpstr>'ГБУЗ РБ Нуримановская ЦРБ'!T_РЕЗ19</vt:lpstr>
      <vt:lpstr>'ГБУЗ РБ Поликлиника № 43 г.Уфа'!T_РЕЗ19</vt:lpstr>
      <vt:lpstr>'ГБУЗ РБ ПОликлиника № 46 г.Уфа'!T_РЕЗ19</vt:lpstr>
      <vt:lpstr>'ГБУЗ РБ Поликлиника № 50 г.Уфа'!T_РЕЗ19</vt:lpstr>
      <vt:lpstr>'ГБУЗ РБ Раевская ЦРБ'!T_РЕЗ19</vt:lpstr>
      <vt:lpstr>'ГБУЗ РБ Стерлибашевская ЦРБ'!T_РЕЗ19</vt:lpstr>
      <vt:lpstr>'ГБУЗ РБ Толбазинская ЦРБ'!T_РЕЗ19</vt:lpstr>
      <vt:lpstr>'ГБУЗ РБ Туймазинская ЦРБ'!T_РЕЗ19</vt:lpstr>
      <vt:lpstr>'ГБУЗ РБ Учалинская ЦГБ'!T_РЕЗ19</vt:lpstr>
      <vt:lpstr>'ГБУЗ РБ Федоровская ЦРБ'!T_РЕЗ19</vt:lpstr>
      <vt:lpstr>'ГБУЗ РБ ЦГБ г.Сибай'!T_РЕЗ19</vt:lpstr>
      <vt:lpstr>'ГБУЗ РБ Чекмагушевская ЦРБ'!T_РЕЗ19</vt:lpstr>
      <vt:lpstr>'ГБУЗ РБ Чишминская ЦРБ'!T_РЕЗ19</vt:lpstr>
      <vt:lpstr>'ГБУЗ РБ Шаранская ЦРБ'!T_РЕЗ19</vt:lpstr>
      <vt:lpstr>'ГБУЗ РБ Языковская ЦРБ'!T_РЕЗ19</vt:lpstr>
      <vt:lpstr>'ГБУЗ РБ Янаульская ЦРБ'!T_РЕЗ19</vt:lpstr>
      <vt:lpstr>'ООО "Медсервис" г. Салават'!T_РЕЗ19</vt:lpstr>
      <vt:lpstr>'УФИЦ РАН'!T_РЕЗ19</vt:lpstr>
      <vt:lpstr>'ФГБОУ ВО БГМУ МЗ РФ'!T_РЕЗ19</vt:lpstr>
      <vt:lpstr>'ФГБУЗ МСЧ №142 ФМБА России'!T_РЕЗ19</vt:lpstr>
      <vt:lpstr>'ЧУЗ "РЖД-Медицина"г.Стерлитамак'!T_РЕЗ19</vt:lpstr>
      <vt:lpstr>'ЧУЗ"КБ"РЖД-Медицина" г.Уфа'!T_РЕЗ19</vt:lpstr>
      <vt:lpstr>'ГБУЗ РБ Акъярская ЦРБ'!T_РЕЗ2</vt:lpstr>
      <vt:lpstr>'ГБУЗ РБ Архангельская ЦРБ'!T_РЕЗ2</vt:lpstr>
      <vt:lpstr>'ГБУЗ РБ Аскаровская ЦРБ'!T_РЕЗ2</vt:lpstr>
      <vt:lpstr>'ГБУЗ РБ Аскинская ЦРБ'!T_РЕЗ2</vt:lpstr>
      <vt:lpstr>'ГБУЗ РБ Баймакская ЦГБ'!T_РЕЗ2</vt:lpstr>
      <vt:lpstr>'ГБУЗ РБ Бакалинская ЦРБ'!T_РЕЗ2</vt:lpstr>
      <vt:lpstr>'ГБУЗ РБ Балтачевская ЦРБ'!T_РЕЗ2</vt:lpstr>
      <vt:lpstr>'ГБУЗ РБ Белебеевская ЦРБ'!T_РЕЗ2</vt:lpstr>
      <vt:lpstr>'ГБУЗ РБ Белокатайская ЦРБ'!T_РЕЗ2</vt:lpstr>
      <vt:lpstr>'ГБУЗ РБ Белорецкая ЦРКБ'!T_РЕЗ2</vt:lpstr>
      <vt:lpstr>'ГБУЗ РБ Бижбулякская ЦРБ'!T_РЕЗ2</vt:lpstr>
      <vt:lpstr>'ГБУЗ РБ Бирская ЦРБ'!T_РЕЗ2</vt:lpstr>
      <vt:lpstr>'ГБУЗ РБ Благовещенская ЦРБ'!T_РЕЗ2</vt:lpstr>
      <vt:lpstr>'ГБУЗ РБ Большеустьикинская ЦРБ'!T_РЕЗ2</vt:lpstr>
      <vt:lpstr>'ГБУЗ РБ Буздякская ЦРБ'!T_РЕЗ2</vt:lpstr>
      <vt:lpstr>'ГБУЗ РБ Бураевская ЦРБ'!T_РЕЗ2</vt:lpstr>
      <vt:lpstr>'ГБУЗ РБ Бурзянская ЦРБ'!T_РЕЗ2</vt:lpstr>
      <vt:lpstr>'ГБУЗ РБ Верхне-Татыш. ЦРБ'!T_РЕЗ2</vt:lpstr>
      <vt:lpstr>'ГБУЗ РБ Верхнеяркеевская ЦРБ'!T_РЕЗ2</vt:lpstr>
      <vt:lpstr>'ГБУЗ РБ ГБ № 1 г.Октябрьский'!T_РЕЗ2</vt:lpstr>
      <vt:lpstr>'ГБУЗ РБ ГБ № 2 г.Стерлитамак'!T_РЕЗ2</vt:lpstr>
      <vt:lpstr>'ГБУЗ РБ ГБ № 9 г.Уфа'!T_РЕЗ2</vt:lpstr>
      <vt:lpstr>'ГБУЗ РБ ГБ г.Кумертау'!T_РЕЗ2</vt:lpstr>
      <vt:lpstr>'ГБУЗ РБ ГБ г.Нефтекамск'!T_РЕЗ2</vt:lpstr>
      <vt:lpstr>'ГБУЗ РБ ГБ г.Салават'!T_РЕЗ2</vt:lpstr>
      <vt:lpstr>'ГБУЗ РБ ГДКБ № 17 г.Уфа'!T_РЕЗ2</vt:lpstr>
      <vt:lpstr>'ГБУЗ РБ ГКБ № 1 г.Стерлитамак'!T_РЕЗ2</vt:lpstr>
      <vt:lpstr>'ГБУЗ РБ ГКБ № 13 г.Уфа'!T_РЕЗ2</vt:lpstr>
      <vt:lpstr>'ГБУЗ РБ ГКБ № 18 г.Уфа'!T_РЕЗ2</vt:lpstr>
      <vt:lpstr>'ГБУЗ РБ ГКБ № 21 г.Уфа'!T_РЕЗ2</vt:lpstr>
      <vt:lpstr>'ГБУЗ РБ ГКБ № 5 г.Уфа'!T_РЕЗ2</vt:lpstr>
      <vt:lpstr>'ГБУЗ РБ ГКБ № 8 г.Уфа'!T_РЕЗ2</vt:lpstr>
      <vt:lpstr>'ГБУЗ РБ ГКБ Демского р-на г.Уфы'!T_РЕЗ2</vt:lpstr>
      <vt:lpstr>'ГБУЗ РБ Давлекановская ЦРБ'!T_РЕЗ2</vt:lpstr>
      <vt:lpstr>'ГБУЗ РБ ДБ г.Стерлитамак'!T_РЕЗ2</vt:lpstr>
      <vt:lpstr>'ГБУЗ РБ ДП № 2 г.Уфа'!T_РЕЗ2</vt:lpstr>
      <vt:lpstr>'ГБУЗ РБ ДП № 3 г.Уфа'!T_РЕЗ2</vt:lpstr>
      <vt:lpstr>'ГБУЗ РБ ДП № 4 г.Уфа'!T_РЕЗ2</vt:lpstr>
      <vt:lpstr>'ГБУЗ РБ ДП № 5 г.Уфа'!T_РЕЗ2</vt:lpstr>
      <vt:lpstr>'ГБУЗ РБ ДП № 6 г.Уфа'!T_РЕЗ2</vt:lpstr>
      <vt:lpstr>'ГБУЗ РБ Дюртюлинская ЦРБ'!T_РЕЗ2</vt:lpstr>
      <vt:lpstr>'ГБУЗ РБ Ермекеевская ЦРБ'!T_РЕЗ2</vt:lpstr>
      <vt:lpstr>'ГБУЗ РБ Зилаирская ЦРБ'!T_РЕЗ2</vt:lpstr>
      <vt:lpstr>'ГБУЗ РБ Иглинская ЦРБ'!T_РЕЗ2</vt:lpstr>
      <vt:lpstr>'ГБУЗ РБ Исянгуловская ЦРБ'!T_РЕЗ2</vt:lpstr>
      <vt:lpstr>'ГБУЗ РБ Ишимбайская ЦРБ'!T_РЕЗ2</vt:lpstr>
      <vt:lpstr>'ГБУЗ РБ Калтасинская ЦРБ'!T_РЕЗ2</vt:lpstr>
      <vt:lpstr>'ГБУЗ РБ Караидельская ЦРБ'!T_РЕЗ2</vt:lpstr>
      <vt:lpstr>'ГБУЗ РБ Кармаскалинская ЦРБ'!T_РЕЗ2</vt:lpstr>
      <vt:lpstr>'ГБУЗ РБ КБСМП г.Уфа'!T_РЕЗ2</vt:lpstr>
      <vt:lpstr>'ГБУЗ РБ Кигинская ЦРБ'!T_РЕЗ2</vt:lpstr>
      <vt:lpstr>'ГБУЗ РБ Краснокамская ЦРБ'!T_РЕЗ2</vt:lpstr>
      <vt:lpstr>'ГБУЗ РБ Красноусольская ЦРБ'!T_РЕЗ2</vt:lpstr>
      <vt:lpstr>'ГБУЗ РБ Кушнаренковская ЦРБ'!T_РЕЗ2</vt:lpstr>
      <vt:lpstr>'ГБУЗ РБ Малоязовская ЦРБ'!T_РЕЗ2</vt:lpstr>
      <vt:lpstr>'ГБУЗ РБ Мелеузовская ЦРБ'!T_РЕЗ2</vt:lpstr>
      <vt:lpstr>'ГБУЗ РБ Месягутовская ЦРБ'!T_РЕЗ2</vt:lpstr>
      <vt:lpstr>'ГБУЗ РБ Мишкинская ЦРБ'!T_РЕЗ2</vt:lpstr>
      <vt:lpstr>'ГБУЗ РБ Миякинская ЦРБ'!T_РЕЗ2</vt:lpstr>
      <vt:lpstr>'ГБУЗ РБ Мраковская ЦРБ'!T_РЕЗ2</vt:lpstr>
      <vt:lpstr>'ГБУЗ РБ Нуримановская ЦРБ'!T_РЕЗ2</vt:lpstr>
      <vt:lpstr>'ГБУЗ РБ Поликлиника № 43 г.Уфа'!T_РЕЗ2</vt:lpstr>
      <vt:lpstr>'ГБУЗ РБ ПОликлиника № 46 г.Уфа'!T_РЕЗ2</vt:lpstr>
      <vt:lpstr>'ГБУЗ РБ Поликлиника № 50 г.Уфа'!T_РЕЗ2</vt:lpstr>
      <vt:lpstr>'ГБУЗ РБ Раевская ЦРБ'!T_РЕЗ2</vt:lpstr>
      <vt:lpstr>'ГБУЗ РБ Стерлибашевская ЦРБ'!T_РЕЗ2</vt:lpstr>
      <vt:lpstr>'ГБУЗ РБ Толбазинская ЦРБ'!T_РЕЗ2</vt:lpstr>
      <vt:lpstr>'ГБУЗ РБ Туймазинская ЦРБ'!T_РЕЗ2</vt:lpstr>
      <vt:lpstr>'ГБУЗ РБ Учалинская ЦГБ'!T_РЕЗ2</vt:lpstr>
      <vt:lpstr>'ГБУЗ РБ Федоровская ЦРБ'!T_РЕЗ2</vt:lpstr>
      <vt:lpstr>'ГБУЗ РБ ЦГБ г.Сибай'!T_РЕЗ2</vt:lpstr>
      <vt:lpstr>'ГБУЗ РБ Чекмагушевская ЦРБ'!T_РЕЗ2</vt:lpstr>
      <vt:lpstr>'ГБУЗ РБ Чишминская ЦРБ'!T_РЕЗ2</vt:lpstr>
      <vt:lpstr>'ГБУЗ РБ Шаранская ЦРБ'!T_РЕЗ2</vt:lpstr>
      <vt:lpstr>'ГБУЗ РБ Языковская ЦРБ'!T_РЕЗ2</vt:lpstr>
      <vt:lpstr>'ГБУЗ РБ Янаульская ЦРБ'!T_РЕЗ2</vt:lpstr>
      <vt:lpstr>'ООО "Медсервис" г. Салават'!T_РЕЗ2</vt:lpstr>
      <vt:lpstr>'УФИЦ РАН'!T_РЕЗ2</vt:lpstr>
      <vt:lpstr>'ФГБОУ ВО БГМУ МЗ РФ'!T_РЕЗ2</vt:lpstr>
      <vt:lpstr>'ФГБУЗ МСЧ №142 ФМБА России'!T_РЕЗ2</vt:lpstr>
      <vt:lpstr>'ЧУЗ "РЖД-Медицина"г.Стерлитамак'!T_РЕЗ2</vt:lpstr>
      <vt:lpstr>'ЧУЗ"КБ"РЖД-Медицина" г.Уфа'!T_РЕЗ2</vt:lpstr>
      <vt:lpstr>'ГБУЗ РБ Акъярская ЦРБ'!T_РЕЗ20</vt:lpstr>
      <vt:lpstr>'ГБУЗ РБ Архангельская ЦРБ'!T_РЕЗ20</vt:lpstr>
      <vt:lpstr>'ГБУЗ РБ Аскаровская ЦРБ'!T_РЕЗ20</vt:lpstr>
      <vt:lpstr>'ГБУЗ РБ Аскинская ЦРБ'!T_РЕЗ20</vt:lpstr>
      <vt:lpstr>'ГБУЗ РБ Баймакская ЦГБ'!T_РЕЗ20</vt:lpstr>
      <vt:lpstr>'ГБУЗ РБ Бакалинская ЦРБ'!T_РЕЗ20</vt:lpstr>
      <vt:lpstr>'ГБУЗ РБ Балтачевская ЦРБ'!T_РЕЗ20</vt:lpstr>
      <vt:lpstr>'ГБУЗ РБ Белебеевская ЦРБ'!T_РЕЗ20</vt:lpstr>
      <vt:lpstr>'ГБУЗ РБ Белокатайская ЦРБ'!T_РЕЗ20</vt:lpstr>
      <vt:lpstr>'ГБУЗ РБ Белорецкая ЦРКБ'!T_РЕЗ20</vt:lpstr>
      <vt:lpstr>'ГБУЗ РБ Бижбулякская ЦРБ'!T_РЕЗ20</vt:lpstr>
      <vt:lpstr>'ГБУЗ РБ Бирская ЦРБ'!T_РЕЗ20</vt:lpstr>
      <vt:lpstr>'ГБУЗ РБ Благовещенская ЦРБ'!T_РЕЗ20</vt:lpstr>
      <vt:lpstr>'ГБУЗ РБ Большеустьикинская ЦРБ'!T_РЕЗ20</vt:lpstr>
      <vt:lpstr>'ГБУЗ РБ Буздякская ЦРБ'!T_РЕЗ20</vt:lpstr>
      <vt:lpstr>'ГБУЗ РБ Бураевская ЦРБ'!T_РЕЗ20</vt:lpstr>
      <vt:lpstr>'ГБУЗ РБ Бурзянская ЦРБ'!T_РЕЗ20</vt:lpstr>
      <vt:lpstr>'ГБУЗ РБ Верхне-Татыш. ЦРБ'!T_РЕЗ20</vt:lpstr>
      <vt:lpstr>'ГБУЗ РБ Верхнеяркеевская ЦРБ'!T_РЕЗ20</vt:lpstr>
      <vt:lpstr>'ГБУЗ РБ ГБ № 1 г.Октябрьский'!T_РЕЗ20</vt:lpstr>
      <vt:lpstr>'ГБУЗ РБ ГБ № 2 г.Стерлитамак'!T_РЕЗ20</vt:lpstr>
      <vt:lpstr>'ГБУЗ РБ ГБ № 9 г.Уфа'!T_РЕЗ20</vt:lpstr>
      <vt:lpstr>'ГБУЗ РБ ГБ г.Кумертау'!T_РЕЗ20</vt:lpstr>
      <vt:lpstr>'ГБУЗ РБ ГБ г.Нефтекамск'!T_РЕЗ20</vt:lpstr>
      <vt:lpstr>'ГБУЗ РБ ГБ г.Салават'!T_РЕЗ20</vt:lpstr>
      <vt:lpstr>'ГБУЗ РБ ГДКБ № 17 г.Уфа'!T_РЕЗ20</vt:lpstr>
      <vt:lpstr>'ГБУЗ РБ ГКБ № 1 г.Стерлитамак'!T_РЕЗ20</vt:lpstr>
      <vt:lpstr>'ГБУЗ РБ ГКБ № 13 г.Уфа'!T_РЕЗ20</vt:lpstr>
      <vt:lpstr>'ГБУЗ РБ ГКБ № 18 г.Уфа'!T_РЕЗ20</vt:lpstr>
      <vt:lpstr>'ГБУЗ РБ ГКБ № 21 г.Уфа'!T_РЕЗ20</vt:lpstr>
      <vt:lpstr>'ГБУЗ РБ ГКБ № 5 г.Уфа'!T_РЕЗ20</vt:lpstr>
      <vt:lpstr>'ГБУЗ РБ ГКБ № 8 г.Уфа'!T_РЕЗ20</vt:lpstr>
      <vt:lpstr>'ГБУЗ РБ ГКБ Демского р-на г.Уфы'!T_РЕЗ20</vt:lpstr>
      <vt:lpstr>'ГБУЗ РБ Давлекановская ЦРБ'!T_РЕЗ20</vt:lpstr>
      <vt:lpstr>'ГБУЗ РБ ДБ г.Стерлитамак'!T_РЕЗ20</vt:lpstr>
      <vt:lpstr>'ГБУЗ РБ ДП № 2 г.Уфа'!T_РЕЗ20</vt:lpstr>
      <vt:lpstr>'ГБУЗ РБ ДП № 3 г.Уфа'!T_РЕЗ20</vt:lpstr>
      <vt:lpstr>'ГБУЗ РБ ДП № 4 г.Уфа'!T_РЕЗ20</vt:lpstr>
      <vt:lpstr>'ГБУЗ РБ ДП № 5 г.Уфа'!T_РЕЗ20</vt:lpstr>
      <vt:lpstr>'ГБУЗ РБ ДП № 6 г.Уфа'!T_РЕЗ20</vt:lpstr>
      <vt:lpstr>'ГБУЗ РБ Дюртюлинская ЦРБ'!T_РЕЗ20</vt:lpstr>
      <vt:lpstr>'ГБУЗ РБ Ермекеевская ЦРБ'!T_РЕЗ20</vt:lpstr>
      <vt:lpstr>'ГБУЗ РБ Зилаирская ЦРБ'!T_РЕЗ20</vt:lpstr>
      <vt:lpstr>'ГБУЗ РБ Иглинская ЦРБ'!T_РЕЗ20</vt:lpstr>
      <vt:lpstr>'ГБУЗ РБ Исянгуловская ЦРБ'!T_РЕЗ20</vt:lpstr>
      <vt:lpstr>'ГБУЗ РБ Ишимбайская ЦРБ'!T_РЕЗ20</vt:lpstr>
      <vt:lpstr>'ГБУЗ РБ Калтасинская ЦРБ'!T_РЕЗ20</vt:lpstr>
      <vt:lpstr>'ГБУЗ РБ Караидельская ЦРБ'!T_РЕЗ20</vt:lpstr>
      <vt:lpstr>'ГБУЗ РБ Кармаскалинская ЦРБ'!T_РЕЗ20</vt:lpstr>
      <vt:lpstr>'ГБУЗ РБ КБСМП г.Уфа'!T_РЕЗ20</vt:lpstr>
      <vt:lpstr>'ГБУЗ РБ Кигинская ЦРБ'!T_РЕЗ20</vt:lpstr>
      <vt:lpstr>'ГБУЗ РБ Краснокамская ЦРБ'!T_РЕЗ20</vt:lpstr>
      <vt:lpstr>'ГБУЗ РБ Красноусольская ЦРБ'!T_РЕЗ20</vt:lpstr>
      <vt:lpstr>'ГБУЗ РБ Кушнаренковская ЦРБ'!T_РЕЗ20</vt:lpstr>
      <vt:lpstr>'ГБУЗ РБ Малоязовская ЦРБ'!T_РЕЗ20</vt:lpstr>
      <vt:lpstr>'ГБУЗ РБ Мелеузовская ЦРБ'!T_РЕЗ20</vt:lpstr>
      <vt:lpstr>'ГБУЗ РБ Месягутовская ЦРБ'!T_РЕЗ20</vt:lpstr>
      <vt:lpstr>'ГБУЗ РБ Мишкинская ЦРБ'!T_РЕЗ20</vt:lpstr>
      <vt:lpstr>'ГБУЗ РБ Миякинская ЦРБ'!T_РЕЗ20</vt:lpstr>
      <vt:lpstr>'ГБУЗ РБ Мраковская ЦРБ'!T_РЕЗ20</vt:lpstr>
      <vt:lpstr>'ГБУЗ РБ Нуримановская ЦРБ'!T_РЕЗ20</vt:lpstr>
      <vt:lpstr>'ГБУЗ РБ Поликлиника № 43 г.Уфа'!T_РЕЗ20</vt:lpstr>
      <vt:lpstr>'ГБУЗ РБ ПОликлиника № 46 г.Уфа'!T_РЕЗ20</vt:lpstr>
      <vt:lpstr>'ГБУЗ РБ Поликлиника № 50 г.Уфа'!T_РЕЗ20</vt:lpstr>
      <vt:lpstr>'ГБУЗ РБ Раевская ЦРБ'!T_РЕЗ20</vt:lpstr>
      <vt:lpstr>'ГБУЗ РБ Стерлибашевская ЦРБ'!T_РЕЗ20</vt:lpstr>
      <vt:lpstr>'ГБУЗ РБ Толбазинская ЦРБ'!T_РЕЗ20</vt:lpstr>
      <vt:lpstr>'ГБУЗ РБ Туймазинская ЦРБ'!T_РЕЗ20</vt:lpstr>
      <vt:lpstr>'ГБУЗ РБ Учалинская ЦГБ'!T_РЕЗ20</vt:lpstr>
      <vt:lpstr>'ГБУЗ РБ Федоровская ЦРБ'!T_РЕЗ20</vt:lpstr>
      <vt:lpstr>'ГБУЗ РБ ЦГБ г.Сибай'!T_РЕЗ20</vt:lpstr>
      <vt:lpstr>'ГБУЗ РБ Чекмагушевская ЦРБ'!T_РЕЗ20</vt:lpstr>
      <vt:lpstr>'ГБУЗ РБ Чишминская ЦРБ'!T_РЕЗ20</vt:lpstr>
      <vt:lpstr>'ГБУЗ РБ Шаранская ЦРБ'!T_РЕЗ20</vt:lpstr>
      <vt:lpstr>'ГБУЗ РБ Языковская ЦРБ'!T_РЕЗ20</vt:lpstr>
      <vt:lpstr>'ГБУЗ РБ Янаульская ЦРБ'!T_РЕЗ20</vt:lpstr>
      <vt:lpstr>'ООО "Медсервис" г. Салават'!T_РЕЗ20</vt:lpstr>
      <vt:lpstr>'УФИЦ РАН'!T_РЕЗ20</vt:lpstr>
      <vt:lpstr>'ФГБОУ ВО БГМУ МЗ РФ'!T_РЕЗ20</vt:lpstr>
      <vt:lpstr>'ФГБУЗ МСЧ №142 ФМБА России'!T_РЕЗ20</vt:lpstr>
      <vt:lpstr>'ЧУЗ "РЖД-Медицина"г.Стерлитамак'!T_РЕЗ20</vt:lpstr>
      <vt:lpstr>'ЧУЗ"КБ"РЖД-Медицина" г.Уфа'!T_РЕЗ20</vt:lpstr>
      <vt:lpstr>'ГБУЗ РБ Акъярская ЦРБ'!T_РЕЗ21</vt:lpstr>
      <vt:lpstr>'ГБУЗ РБ Архангельская ЦРБ'!T_РЕЗ21</vt:lpstr>
      <vt:lpstr>'ГБУЗ РБ Аскаровская ЦРБ'!T_РЕЗ21</vt:lpstr>
      <vt:lpstr>'ГБУЗ РБ Аскинская ЦРБ'!T_РЕЗ21</vt:lpstr>
      <vt:lpstr>'ГБУЗ РБ Баймакская ЦГБ'!T_РЕЗ21</vt:lpstr>
      <vt:lpstr>'ГБУЗ РБ Бакалинская ЦРБ'!T_РЕЗ21</vt:lpstr>
      <vt:lpstr>'ГБУЗ РБ Балтачевская ЦРБ'!T_РЕЗ21</vt:lpstr>
      <vt:lpstr>'ГБУЗ РБ Белебеевская ЦРБ'!T_РЕЗ21</vt:lpstr>
      <vt:lpstr>'ГБУЗ РБ Белокатайская ЦРБ'!T_РЕЗ21</vt:lpstr>
      <vt:lpstr>'ГБУЗ РБ Белорецкая ЦРКБ'!T_РЕЗ21</vt:lpstr>
      <vt:lpstr>'ГБУЗ РБ Бижбулякская ЦРБ'!T_РЕЗ21</vt:lpstr>
      <vt:lpstr>'ГБУЗ РБ Бирская ЦРБ'!T_РЕЗ21</vt:lpstr>
      <vt:lpstr>'ГБУЗ РБ Благовещенская ЦРБ'!T_РЕЗ21</vt:lpstr>
      <vt:lpstr>'ГБУЗ РБ Большеустьикинская ЦРБ'!T_РЕЗ21</vt:lpstr>
      <vt:lpstr>'ГБУЗ РБ Буздякская ЦРБ'!T_РЕЗ21</vt:lpstr>
      <vt:lpstr>'ГБУЗ РБ Бураевская ЦРБ'!T_РЕЗ21</vt:lpstr>
      <vt:lpstr>'ГБУЗ РБ Бурзянская ЦРБ'!T_РЕЗ21</vt:lpstr>
      <vt:lpstr>'ГБУЗ РБ Верхне-Татыш. ЦРБ'!T_РЕЗ21</vt:lpstr>
      <vt:lpstr>'ГБУЗ РБ Верхнеяркеевская ЦРБ'!T_РЕЗ21</vt:lpstr>
      <vt:lpstr>'ГБУЗ РБ ГБ № 1 г.Октябрьский'!T_РЕЗ21</vt:lpstr>
      <vt:lpstr>'ГБУЗ РБ ГБ № 2 г.Стерлитамак'!T_РЕЗ21</vt:lpstr>
      <vt:lpstr>'ГБУЗ РБ ГБ № 9 г.Уфа'!T_РЕЗ21</vt:lpstr>
      <vt:lpstr>'ГБУЗ РБ ГБ г.Кумертау'!T_РЕЗ21</vt:lpstr>
      <vt:lpstr>'ГБУЗ РБ ГБ г.Нефтекамск'!T_РЕЗ21</vt:lpstr>
      <vt:lpstr>'ГБУЗ РБ ГБ г.Салават'!T_РЕЗ21</vt:lpstr>
      <vt:lpstr>'ГБУЗ РБ ГДКБ № 17 г.Уфа'!T_РЕЗ21</vt:lpstr>
      <vt:lpstr>'ГБУЗ РБ ГКБ № 1 г.Стерлитамак'!T_РЕЗ21</vt:lpstr>
      <vt:lpstr>'ГБУЗ РБ ГКБ № 13 г.Уфа'!T_РЕЗ21</vt:lpstr>
      <vt:lpstr>'ГБУЗ РБ ГКБ № 18 г.Уфа'!T_РЕЗ21</vt:lpstr>
      <vt:lpstr>'ГБУЗ РБ ГКБ № 21 г.Уфа'!T_РЕЗ21</vt:lpstr>
      <vt:lpstr>'ГБУЗ РБ ГКБ № 5 г.Уфа'!T_РЕЗ21</vt:lpstr>
      <vt:lpstr>'ГБУЗ РБ ГКБ № 8 г.Уфа'!T_РЕЗ21</vt:lpstr>
      <vt:lpstr>'ГБУЗ РБ ГКБ Демского р-на г.Уфы'!T_РЕЗ21</vt:lpstr>
      <vt:lpstr>'ГБУЗ РБ Давлекановская ЦРБ'!T_РЕЗ21</vt:lpstr>
      <vt:lpstr>'ГБУЗ РБ ДБ г.Стерлитамак'!T_РЕЗ21</vt:lpstr>
      <vt:lpstr>'ГБУЗ РБ ДП № 2 г.Уфа'!T_РЕЗ21</vt:lpstr>
      <vt:lpstr>'ГБУЗ РБ ДП № 3 г.Уфа'!T_РЕЗ21</vt:lpstr>
      <vt:lpstr>'ГБУЗ РБ ДП № 4 г.Уфа'!T_РЕЗ21</vt:lpstr>
      <vt:lpstr>'ГБУЗ РБ ДП № 5 г.Уфа'!T_РЕЗ21</vt:lpstr>
      <vt:lpstr>'ГБУЗ РБ ДП № 6 г.Уфа'!T_РЕЗ21</vt:lpstr>
      <vt:lpstr>'ГБУЗ РБ Дюртюлинская ЦРБ'!T_РЕЗ21</vt:lpstr>
      <vt:lpstr>'ГБУЗ РБ Ермекеевская ЦРБ'!T_РЕЗ21</vt:lpstr>
      <vt:lpstr>'ГБУЗ РБ Зилаирская ЦРБ'!T_РЕЗ21</vt:lpstr>
      <vt:lpstr>'ГБУЗ РБ Иглинская ЦРБ'!T_РЕЗ21</vt:lpstr>
      <vt:lpstr>'ГБУЗ РБ Исянгуловская ЦРБ'!T_РЕЗ21</vt:lpstr>
      <vt:lpstr>'ГБУЗ РБ Ишимбайская ЦРБ'!T_РЕЗ21</vt:lpstr>
      <vt:lpstr>'ГБУЗ РБ Калтасинская ЦРБ'!T_РЕЗ21</vt:lpstr>
      <vt:lpstr>'ГБУЗ РБ Караидельская ЦРБ'!T_РЕЗ21</vt:lpstr>
      <vt:lpstr>'ГБУЗ РБ Кармаскалинская ЦРБ'!T_РЕЗ21</vt:lpstr>
      <vt:lpstr>'ГБУЗ РБ КБСМП г.Уфа'!T_РЕЗ21</vt:lpstr>
      <vt:lpstr>'ГБУЗ РБ Кигинская ЦРБ'!T_РЕЗ21</vt:lpstr>
      <vt:lpstr>'ГБУЗ РБ Краснокамская ЦРБ'!T_РЕЗ21</vt:lpstr>
      <vt:lpstr>'ГБУЗ РБ Красноусольская ЦРБ'!T_РЕЗ21</vt:lpstr>
      <vt:lpstr>'ГБУЗ РБ Кушнаренковская ЦРБ'!T_РЕЗ21</vt:lpstr>
      <vt:lpstr>'ГБУЗ РБ Малоязовская ЦРБ'!T_РЕЗ21</vt:lpstr>
      <vt:lpstr>'ГБУЗ РБ Мелеузовская ЦРБ'!T_РЕЗ21</vt:lpstr>
      <vt:lpstr>'ГБУЗ РБ Месягутовская ЦРБ'!T_РЕЗ21</vt:lpstr>
      <vt:lpstr>'ГБУЗ РБ Мишкинская ЦРБ'!T_РЕЗ21</vt:lpstr>
      <vt:lpstr>'ГБУЗ РБ Миякинская ЦРБ'!T_РЕЗ21</vt:lpstr>
      <vt:lpstr>'ГБУЗ РБ Мраковская ЦРБ'!T_РЕЗ21</vt:lpstr>
      <vt:lpstr>'ГБУЗ РБ Нуримановская ЦРБ'!T_РЕЗ21</vt:lpstr>
      <vt:lpstr>'ГБУЗ РБ Поликлиника № 43 г.Уфа'!T_РЕЗ21</vt:lpstr>
      <vt:lpstr>'ГБУЗ РБ ПОликлиника № 46 г.Уфа'!T_РЕЗ21</vt:lpstr>
      <vt:lpstr>'ГБУЗ РБ Поликлиника № 50 г.Уфа'!T_РЕЗ21</vt:lpstr>
      <vt:lpstr>'ГБУЗ РБ Раевская ЦРБ'!T_РЕЗ21</vt:lpstr>
      <vt:lpstr>'ГБУЗ РБ Стерлибашевская ЦРБ'!T_РЕЗ21</vt:lpstr>
      <vt:lpstr>'ГБУЗ РБ Толбазинская ЦРБ'!T_РЕЗ21</vt:lpstr>
      <vt:lpstr>'ГБУЗ РБ Туймазинская ЦРБ'!T_РЕЗ21</vt:lpstr>
      <vt:lpstr>'ГБУЗ РБ Учалинская ЦГБ'!T_РЕЗ21</vt:lpstr>
      <vt:lpstr>'ГБУЗ РБ Федоровская ЦРБ'!T_РЕЗ21</vt:lpstr>
      <vt:lpstr>'ГБУЗ РБ ЦГБ г.Сибай'!T_РЕЗ21</vt:lpstr>
      <vt:lpstr>'ГБУЗ РБ Чекмагушевская ЦРБ'!T_РЕЗ21</vt:lpstr>
      <vt:lpstr>'ГБУЗ РБ Чишминская ЦРБ'!T_РЕЗ21</vt:lpstr>
      <vt:lpstr>'ГБУЗ РБ Шаранская ЦРБ'!T_РЕЗ21</vt:lpstr>
      <vt:lpstr>'ГБУЗ РБ Языковская ЦРБ'!T_РЕЗ21</vt:lpstr>
      <vt:lpstr>'ГБУЗ РБ Янаульская ЦРБ'!T_РЕЗ21</vt:lpstr>
      <vt:lpstr>'ООО "Медсервис" г. Салават'!T_РЕЗ21</vt:lpstr>
      <vt:lpstr>'УФИЦ РАН'!T_РЕЗ21</vt:lpstr>
      <vt:lpstr>'ФГБОУ ВО БГМУ МЗ РФ'!T_РЕЗ21</vt:lpstr>
      <vt:lpstr>'ФГБУЗ МСЧ №142 ФМБА России'!T_РЕЗ21</vt:lpstr>
      <vt:lpstr>'ЧУЗ "РЖД-Медицина"г.Стерлитамак'!T_РЕЗ21</vt:lpstr>
      <vt:lpstr>'ЧУЗ"КБ"РЖД-Медицина" г.Уфа'!T_РЕЗ21</vt:lpstr>
      <vt:lpstr>'ГБУЗ РБ Акъярская ЦРБ'!T_РЕЗ22</vt:lpstr>
      <vt:lpstr>'ГБУЗ РБ Архангельская ЦРБ'!T_РЕЗ22</vt:lpstr>
      <vt:lpstr>'ГБУЗ РБ Аскаровская ЦРБ'!T_РЕЗ22</vt:lpstr>
      <vt:lpstr>'ГБУЗ РБ Аскинская ЦРБ'!T_РЕЗ22</vt:lpstr>
      <vt:lpstr>'ГБУЗ РБ Баймакская ЦГБ'!T_РЕЗ22</vt:lpstr>
      <vt:lpstr>'ГБУЗ РБ Бакалинская ЦРБ'!T_РЕЗ22</vt:lpstr>
      <vt:lpstr>'ГБУЗ РБ Балтачевская ЦРБ'!T_РЕЗ22</vt:lpstr>
      <vt:lpstr>'ГБУЗ РБ Белебеевская ЦРБ'!T_РЕЗ22</vt:lpstr>
      <vt:lpstr>'ГБУЗ РБ Белокатайская ЦРБ'!T_РЕЗ22</vt:lpstr>
      <vt:lpstr>'ГБУЗ РБ Белорецкая ЦРКБ'!T_РЕЗ22</vt:lpstr>
      <vt:lpstr>'ГБУЗ РБ Бижбулякская ЦРБ'!T_РЕЗ22</vt:lpstr>
      <vt:lpstr>'ГБУЗ РБ Бирская ЦРБ'!T_РЕЗ22</vt:lpstr>
      <vt:lpstr>'ГБУЗ РБ Благовещенская ЦРБ'!T_РЕЗ22</vt:lpstr>
      <vt:lpstr>'ГБУЗ РБ Большеустьикинская ЦРБ'!T_РЕЗ22</vt:lpstr>
      <vt:lpstr>'ГБУЗ РБ Буздякская ЦРБ'!T_РЕЗ22</vt:lpstr>
      <vt:lpstr>'ГБУЗ РБ Бураевская ЦРБ'!T_РЕЗ22</vt:lpstr>
      <vt:lpstr>'ГБУЗ РБ Бурзянская ЦРБ'!T_РЕЗ22</vt:lpstr>
      <vt:lpstr>'ГБУЗ РБ Верхне-Татыш. ЦРБ'!T_РЕЗ22</vt:lpstr>
      <vt:lpstr>'ГБУЗ РБ Верхнеяркеевская ЦРБ'!T_РЕЗ22</vt:lpstr>
      <vt:lpstr>'ГБУЗ РБ ГБ № 1 г.Октябрьский'!T_РЕЗ22</vt:lpstr>
      <vt:lpstr>'ГБУЗ РБ ГБ № 2 г.Стерлитамак'!T_РЕЗ22</vt:lpstr>
      <vt:lpstr>'ГБУЗ РБ ГБ № 9 г.Уфа'!T_РЕЗ22</vt:lpstr>
      <vt:lpstr>'ГБУЗ РБ ГБ г.Кумертау'!T_РЕЗ22</vt:lpstr>
      <vt:lpstr>'ГБУЗ РБ ГБ г.Нефтекамск'!T_РЕЗ22</vt:lpstr>
      <vt:lpstr>'ГБУЗ РБ ГБ г.Салават'!T_РЕЗ22</vt:lpstr>
      <vt:lpstr>'ГБУЗ РБ ГДКБ № 17 г.Уфа'!T_РЕЗ22</vt:lpstr>
      <vt:lpstr>'ГБУЗ РБ ГКБ № 1 г.Стерлитамак'!T_РЕЗ22</vt:lpstr>
      <vt:lpstr>'ГБУЗ РБ ГКБ № 13 г.Уфа'!T_РЕЗ22</vt:lpstr>
      <vt:lpstr>'ГБУЗ РБ ГКБ № 18 г.Уфа'!T_РЕЗ22</vt:lpstr>
      <vt:lpstr>'ГБУЗ РБ ГКБ № 21 г.Уфа'!T_РЕЗ22</vt:lpstr>
      <vt:lpstr>'ГБУЗ РБ ГКБ № 5 г.Уфа'!T_РЕЗ22</vt:lpstr>
      <vt:lpstr>'ГБУЗ РБ ГКБ № 8 г.Уфа'!T_РЕЗ22</vt:lpstr>
      <vt:lpstr>'ГБУЗ РБ ГКБ Демского р-на г.Уфы'!T_РЕЗ22</vt:lpstr>
      <vt:lpstr>'ГБУЗ РБ Давлекановская ЦРБ'!T_РЕЗ22</vt:lpstr>
      <vt:lpstr>'ГБУЗ РБ ДБ г.Стерлитамак'!T_РЕЗ22</vt:lpstr>
      <vt:lpstr>'ГБУЗ РБ ДП № 2 г.Уфа'!T_РЕЗ22</vt:lpstr>
      <vt:lpstr>'ГБУЗ РБ ДП № 3 г.Уфа'!T_РЕЗ22</vt:lpstr>
      <vt:lpstr>'ГБУЗ РБ ДП № 4 г.Уфа'!T_РЕЗ22</vt:lpstr>
      <vt:lpstr>'ГБУЗ РБ ДП № 5 г.Уфа'!T_РЕЗ22</vt:lpstr>
      <vt:lpstr>'ГБУЗ РБ ДП № 6 г.Уфа'!T_РЕЗ22</vt:lpstr>
      <vt:lpstr>'ГБУЗ РБ Дюртюлинская ЦРБ'!T_РЕЗ22</vt:lpstr>
      <vt:lpstr>'ГБУЗ РБ Ермекеевская ЦРБ'!T_РЕЗ22</vt:lpstr>
      <vt:lpstr>'ГБУЗ РБ Зилаирская ЦРБ'!T_РЕЗ22</vt:lpstr>
      <vt:lpstr>'ГБУЗ РБ Иглинская ЦРБ'!T_РЕЗ22</vt:lpstr>
      <vt:lpstr>'ГБУЗ РБ Исянгуловская ЦРБ'!T_РЕЗ22</vt:lpstr>
      <vt:lpstr>'ГБУЗ РБ Ишимбайская ЦРБ'!T_РЕЗ22</vt:lpstr>
      <vt:lpstr>'ГБУЗ РБ Калтасинская ЦРБ'!T_РЕЗ22</vt:lpstr>
      <vt:lpstr>'ГБУЗ РБ Караидельская ЦРБ'!T_РЕЗ22</vt:lpstr>
      <vt:lpstr>'ГБУЗ РБ Кармаскалинская ЦРБ'!T_РЕЗ22</vt:lpstr>
      <vt:lpstr>'ГБУЗ РБ КБСМП г.Уфа'!T_РЕЗ22</vt:lpstr>
      <vt:lpstr>'ГБУЗ РБ Кигинская ЦРБ'!T_РЕЗ22</vt:lpstr>
      <vt:lpstr>'ГБУЗ РБ Краснокамская ЦРБ'!T_РЕЗ22</vt:lpstr>
      <vt:lpstr>'ГБУЗ РБ Красноусольская ЦРБ'!T_РЕЗ22</vt:lpstr>
      <vt:lpstr>'ГБУЗ РБ Кушнаренковская ЦРБ'!T_РЕЗ22</vt:lpstr>
      <vt:lpstr>'ГБУЗ РБ Малоязовская ЦРБ'!T_РЕЗ22</vt:lpstr>
      <vt:lpstr>'ГБУЗ РБ Мелеузовская ЦРБ'!T_РЕЗ22</vt:lpstr>
      <vt:lpstr>'ГБУЗ РБ Месягутовская ЦРБ'!T_РЕЗ22</vt:lpstr>
      <vt:lpstr>'ГБУЗ РБ Мишкинская ЦРБ'!T_РЕЗ22</vt:lpstr>
      <vt:lpstr>'ГБУЗ РБ Миякинская ЦРБ'!T_РЕЗ22</vt:lpstr>
      <vt:lpstr>'ГБУЗ РБ Мраковская ЦРБ'!T_РЕЗ22</vt:lpstr>
      <vt:lpstr>'ГБУЗ РБ Нуримановская ЦРБ'!T_РЕЗ22</vt:lpstr>
      <vt:lpstr>'ГБУЗ РБ Поликлиника № 43 г.Уфа'!T_РЕЗ22</vt:lpstr>
      <vt:lpstr>'ГБУЗ РБ ПОликлиника № 46 г.Уфа'!T_РЕЗ22</vt:lpstr>
      <vt:lpstr>'ГБУЗ РБ Поликлиника № 50 г.Уфа'!T_РЕЗ22</vt:lpstr>
      <vt:lpstr>'ГБУЗ РБ Раевская ЦРБ'!T_РЕЗ22</vt:lpstr>
      <vt:lpstr>'ГБУЗ РБ Стерлибашевская ЦРБ'!T_РЕЗ22</vt:lpstr>
      <vt:lpstr>'ГБУЗ РБ Толбазинская ЦРБ'!T_РЕЗ22</vt:lpstr>
      <vt:lpstr>'ГБУЗ РБ Туймазинская ЦРБ'!T_РЕЗ22</vt:lpstr>
      <vt:lpstr>'ГБУЗ РБ Учалинская ЦГБ'!T_РЕЗ22</vt:lpstr>
      <vt:lpstr>'ГБУЗ РБ Федоровская ЦРБ'!T_РЕЗ22</vt:lpstr>
      <vt:lpstr>'ГБУЗ РБ ЦГБ г.Сибай'!T_РЕЗ22</vt:lpstr>
      <vt:lpstr>'ГБУЗ РБ Чекмагушевская ЦРБ'!T_РЕЗ22</vt:lpstr>
      <vt:lpstr>'ГБУЗ РБ Чишминская ЦРБ'!T_РЕЗ22</vt:lpstr>
      <vt:lpstr>'ГБУЗ РБ Шаранская ЦРБ'!T_РЕЗ22</vt:lpstr>
      <vt:lpstr>'ГБУЗ РБ Языковская ЦРБ'!T_РЕЗ22</vt:lpstr>
      <vt:lpstr>'ГБУЗ РБ Янаульская ЦРБ'!T_РЕЗ22</vt:lpstr>
      <vt:lpstr>'ООО "Медсервис" г. Салават'!T_РЕЗ22</vt:lpstr>
      <vt:lpstr>'УФИЦ РАН'!T_РЕЗ22</vt:lpstr>
      <vt:lpstr>'ФГБОУ ВО БГМУ МЗ РФ'!T_РЕЗ22</vt:lpstr>
      <vt:lpstr>'ФГБУЗ МСЧ №142 ФМБА России'!T_РЕЗ22</vt:lpstr>
      <vt:lpstr>'ЧУЗ "РЖД-Медицина"г.Стерлитамак'!T_РЕЗ22</vt:lpstr>
      <vt:lpstr>'ЧУЗ"КБ"РЖД-Медицина" г.Уфа'!T_РЕЗ22</vt:lpstr>
      <vt:lpstr>'ГБУЗ РБ Акъярская ЦРБ'!T_РЕЗ24</vt:lpstr>
      <vt:lpstr>'ГБУЗ РБ Архангельская ЦРБ'!T_РЕЗ24</vt:lpstr>
      <vt:lpstr>'ГБУЗ РБ Аскаровская ЦРБ'!T_РЕЗ24</vt:lpstr>
      <vt:lpstr>'ГБУЗ РБ Аскинская ЦРБ'!T_РЕЗ24</vt:lpstr>
      <vt:lpstr>'ГБУЗ РБ Баймакская ЦГБ'!T_РЕЗ24</vt:lpstr>
      <vt:lpstr>'ГБУЗ РБ Бакалинская ЦРБ'!T_РЕЗ24</vt:lpstr>
      <vt:lpstr>'ГБУЗ РБ Балтачевская ЦРБ'!T_РЕЗ24</vt:lpstr>
      <vt:lpstr>'ГБУЗ РБ Белебеевская ЦРБ'!T_РЕЗ24</vt:lpstr>
      <vt:lpstr>'ГБУЗ РБ Белокатайская ЦРБ'!T_РЕЗ24</vt:lpstr>
      <vt:lpstr>'ГБУЗ РБ Белорецкая ЦРКБ'!T_РЕЗ24</vt:lpstr>
      <vt:lpstr>'ГБУЗ РБ Бижбулякская ЦРБ'!T_РЕЗ24</vt:lpstr>
      <vt:lpstr>'ГБУЗ РБ Бирская ЦРБ'!T_РЕЗ24</vt:lpstr>
      <vt:lpstr>'ГБУЗ РБ Благовещенская ЦРБ'!T_РЕЗ24</vt:lpstr>
      <vt:lpstr>'ГБУЗ РБ Большеустьикинская ЦРБ'!T_РЕЗ24</vt:lpstr>
      <vt:lpstr>'ГБУЗ РБ Буздякская ЦРБ'!T_РЕЗ24</vt:lpstr>
      <vt:lpstr>'ГБУЗ РБ Бураевская ЦРБ'!T_РЕЗ24</vt:lpstr>
      <vt:lpstr>'ГБУЗ РБ Бурзянская ЦРБ'!T_РЕЗ24</vt:lpstr>
      <vt:lpstr>'ГБУЗ РБ Верхне-Татыш. ЦРБ'!T_РЕЗ24</vt:lpstr>
      <vt:lpstr>'ГБУЗ РБ Верхнеяркеевская ЦРБ'!T_РЕЗ24</vt:lpstr>
      <vt:lpstr>'ГБУЗ РБ ГБ № 1 г.Октябрьский'!T_РЕЗ24</vt:lpstr>
      <vt:lpstr>'ГБУЗ РБ ГБ № 2 г.Стерлитамак'!T_РЕЗ24</vt:lpstr>
      <vt:lpstr>'ГБУЗ РБ ГБ № 9 г.Уфа'!T_РЕЗ24</vt:lpstr>
      <vt:lpstr>'ГБУЗ РБ ГБ г.Кумертау'!T_РЕЗ24</vt:lpstr>
      <vt:lpstr>'ГБУЗ РБ ГБ г.Нефтекамск'!T_РЕЗ24</vt:lpstr>
      <vt:lpstr>'ГБУЗ РБ ГБ г.Салават'!T_РЕЗ24</vt:lpstr>
      <vt:lpstr>'ГБУЗ РБ ГДКБ № 17 г.Уфа'!T_РЕЗ24</vt:lpstr>
      <vt:lpstr>'ГБУЗ РБ ГКБ № 1 г.Стерлитамак'!T_РЕЗ24</vt:lpstr>
      <vt:lpstr>'ГБУЗ РБ ГКБ № 13 г.Уфа'!T_РЕЗ24</vt:lpstr>
      <vt:lpstr>'ГБУЗ РБ ГКБ № 18 г.Уфа'!T_РЕЗ24</vt:lpstr>
      <vt:lpstr>'ГБУЗ РБ ГКБ № 21 г.Уфа'!T_РЕЗ24</vt:lpstr>
      <vt:lpstr>'ГБУЗ РБ ГКБ № 5 г.Уфа'!T_РЕЗ24</vt:lpstr>
      <vt:lpstr>'ГБУЗ РБ ГКБ № 8 г.Уфа'!T_РЕЗ24</vt:lpstr>
      <vt:lpstr>'ГБУЗ РБ ГКБ Демского р-на г.Уфы'!T_РЕЗ24</vt:lpstr>
      <vt:lpstr>'ГБУЗ РБ Давлекановская ЦРБ'!T_РЕЗ24</vt:lpstr>
      <vt:lpstr>'ГБУЗ РБ ДБ г.Стерлитамак'!T_РЕЗ24</vt:lpstr>
      <vt:lpstr>'ГБУЗ РБ ДП № 2 г.Уфа'!T_РЕЗ24</vt:lpstr>
      <vt:lpstr>'ГБУЗ РБ ДП № 3 г.Уфа'!T_РЕЗ24</vt:lpstr>
      <vt:lpstr>'ГБУЗ РБ ДП № 4 г.Уфа'!T_РЕЗ24</vt:lpstr>
      <vt:lpstr>'ГБУЗ РБ ДП № 5 г.Уфа'!T_РЕЗ24</vt:lpstr>
      <vt:lpstr>'ГБУЗ РБ ДП № 6 г.Уфа'!T_РЕЗ24</vt:lpstr>
      <vt:lpstr>'ГБУЗ РБ Дюртюлинская ЦРБ'!T_РЕЗ24</vt:lpstr>
      <vt:lpstr>'ГБУЗ РБ Ермекеевская ЦРБ'!T_РЕЗ24</vt:lpstr>
      <vt:lpstr>'ГБУЗ РБ Зилаирская ЦРБ'!T_РЕЗ24</vt:lpstr>
      <vt:lpstr>'ГБУЗ РБ Иглинская ЦРБ'!T_РЕЗ24</vt:lpstr>
      <vt:lpstr>'ГБУЗ РБ Исянгуловская ЦРБ'!T_РЕЗ24</vt:lpstr>
      <vt:lpstr>'ГБУЗ РБ Ишимбайская ЦРБ'!T_РЕЗ24</vt:lpstr>
      <vt:lpstr>'ГБУЗ РБ Калтасинская ЦРБ'!T_РЕЗ24</vt:lpstr>
      <vt:lpstr>'ГБУЗ РБ Караидельская ЦРБ'!T_РЕЗ24</vt:lpstr>
      <vt:lpstr>'ГБУЗ РБ Кармаскалинская ЦРБ'!T_РЕЗ24</vt:lpstr>
      <vt:lpstr>'ГБУЗ РБ КБСМП г.Уфа'!T_РЕЗ24</vt:lpstr>
      <vt:lpstr>'ГБУЗ РБ Кигинская ЦРБ'!T_РЕЗ24</vt:lpstr>
      <vt:lpstr>'ГБУЗ РБ Краснокамская ЦРБ'!T_РЕЗ24</vt:lpstr>
      <vt:lpstr>'ГБУЗ РБ Красноусольская ЦРБ'!T_РЕЗ24</vt:lpstr>
      <vt:lpstr>'ГБУЗ РБ Кушнаренковская ЦРБ'!T_РЕЗ24</vt:lpstr>
      <vt:lpstr>'ГБУЗ РБ Малоязовская ЦРБ'!T_РЕЗ24</vt:lpstr>
      <vt:lpstr>'ГБУЗ РБ Мелеузовская ЦРБ'!T_РЕЗ24</vt:lpstr>
      <vt:lpstr>'ГБУЗ РБ Месягутовская ЦРБ'!T_РЕЗ24</vt:lpstr>
      <vt:lpstr>'ГБУЗ РБ Мишкинская ЦРБ'!T_РЕЗ24</vt:lpstr>
      <vt:lpstr>'ГБУЗ РБ Миякинская ЦРБ'!T_РЕЗ24</vt:lpstr>
      <vt:lpstr>'ГБУЗ РБ Мраковская ЦРБ'!T_РЕЗ24</vt:lpstr>
      <vt:lpstr>'ГБУЗ РБ Нуримановская ЦРБ'!T_РЕЗ24</vt:lpstr>
      <vt:lpstr>'ГБУЗ РБ Поликлиника № 43 г.Уфа'!T_РЕЗ24</vt:lpstr>
      <vt:lpstr>'ГБУЗ РБ ПОликлиника № 46 г.Уфа'!T_РЕЗ24</vt:lpstr>
      <vt:lpstr>'ГБУЗ РБ Поликлиника № 50 г.Уфа'!T_РЕЗ24</vt:lpstr>
      <vt:lpstr>'ГБУЗ РБ Раевская ЦРБ'!T_РЕЗ24</vt:lpstr>
      <vt:lpstr>'ГБУЗ РБ Стерлибашевская ЦРБ'!T_РЕЗ24</vt:lpstr>
      <vt:lpstr>'ГБУЗ РБ Толбазинская ЦРБ'!T_РЕЗ24</vt:lpstr>
      <vt:lpstr>'ГБУЗ РБ Туймазинская ЦРБ'!T_РЕЗ24</vt:lpstr>
      <vt:lpstr>'ГБУЗ РБ Учалинская ЦГБ'!T_РЕЗ24</vt:lpstr>
      <vt:lpstr>'ГБУЗ РБ Федоровская ЦРБ'!T_РЕЗ24</vt:lpstr>
      <vt:lpstr>'ГБУЗ РБ ЦГБ г.Сибай'!T_РЕЗ24</vt:lpstr>
      <vt:lpstr>'ГБУЗ РБ Чекмагушевская ЦРБ'!T_РЕЗ24</vt:lpstr>
      <vt:lpstr>'ГБУЗ РБ Чишминская ЦРБ'!T_РЕЗ24</vt:lpstr>
      <vt:lpstr>'ГБУЗ РБ Шаранская ЦРБ'!T_РЕЗ24</vt:lpstr>
      <vt:lpstr>'ГБУЗ РБ Языковская ЦРБ'!T_РЕЗ24</vt:lpstr>
      <vt:lpstr>'ГБУЗ РБ Янаульская ЦРБ'!T_РЕЗ24</vt:lpstr>
      <vt:lpstr>'ООО "Медсервис" г. Салават'!T_РЕЗ24</vt:lpstr>
      <vt:lpstr>'УФИЦ РАН'!T_РЕЗ24</vt:lpstr>
      <vt:lpstr>'ФГБОУ ВО БГМУ МЗ РФ'!T_РЕЗ24</vt:lpstr>
      <vt:lpstr>'ФГБУЗ МСЧ №142 ФМБА России'!T_РЕЗ24</vt:lpstr>
      <vt:lpstr>'ЧУЗ "РЖД-Медицина"г.Стерлитамак'!T_РЕЗ24</vt:lpstr>
      <vt:lpstr>'ЧУЗ"КБ"РЖД-Медицина" г.Уфа'!T_РЕЗ24</vt:lpstr>
      <vt:lpstr>'ГБУЗ РБ Акъярская ЦРБ'!T_РЕЗ26</vt:lpstr>
      <vt:lpstr>'ГБУЗ РБ Архангельская ЦРБ'!T_РЕЗ26</vt:lpstr>
      <vt:lpstr>'ГБУЗ РБ Аскаровская ЦРБ'!T_РЕЗ26</vt:lpstr>
      <vt:lpstr>'ГБУЗ РБ Аскинская ЦРБ'!T_РЕЗ26</vt:lpstr>
      <vt:lpstr>'ГБУЗ РБ Баймакская ЦГБ'!T_РЕЗ26</vt:lpstr>
      <vt:lpstr>'ГБУЗ РБ Бакалинская ЦРБ'!T_РЕЗ26</vt:lpstr>
      <vt:lpstr>'ГБУЗ РБ Балтачевская ЦРБ'!T_РЕЗ26</vt:lpstr>
      <vt:lpstr>'ГБУЗ РБ Белебеевская ЦРБ'!T_РЕЗ26</vt:lpstr>
      <vt:lpstr>'ГБУЗ РБ Белокатайская ЦРБ'!T_РЕЗ26</vt:lpstr>
      <vt:lpstr>'ГБУЗ РБ Белорецкая ЦРКБ'!T_РЕЗ26</vt:lpstr>
      <vt:lpstr>'ГБУЗ РБ Бижбулякская ЦРБ'!T_РЕЗ26</vt:lpstr>
      <vt:lpstr>'ГБУЗ РБ Бирская ЦРБ'!T_РЕЗ26</vt:lpstr>
      <vt:lpstr>'ГБУЗ РБ Благовещенская ЦРБ'!T_РЕЗ26</vt:lpstr>
      <vt:lpstr>'ГБУЗ РБ Большеустьикинская ЦРБ'!T_РЕЗ26</vt:lpstr>
      <vt:lpstr>'ГБУЗ РБ Буздякская ЦРБ'!T_РЕЗ26</vt:lpstr>
      <vt:lpstr>'ГБУЗ РБ Бураевская ЦРБ'!T_РЕЗ26</vt:lpstr>
      <vt:lpstr>'ГБУЗ РБ Бурзянская ЦРБ'!T_РЕЗ26</vt:lpstr>
      <vt:lpstr>'ГБУЗ РБ Верхне-Татыш. ЦРБ'!T_РЕЗ26</vt:lpstr>
      <vt:lpstr>'ГБУЗ РБ Верхнеяркеевская ЦРБ'!T_РЕЗ26</vt:lpstr>
      <vt:lpstr>'ГБУЗ РБ ГБ № 1 г.Октябрьский'!T_РЕЗ26</vt:lpstr>
      <vt:lpstr>'ГБУЗ РБ ГБ № 2 г.Стерлитамак'!T_РЕЗ26</vt:lpstr>
      <vt:lpstr>'ГБУЗ РБ ГБ № 9 г.Уфа'!T_РЕЗ26</vt:lpstr>
      <vt:lpstr>'ГБУЗ РБ ГБ г.Кумертау'!T_РЕЗ26</vt:lpstr>
      <vt:lpstr>'ГБУЗ РБ ГБ г.Нефтекамск'!T_РЕЗ26</vt:lpstr>
      <vt:lpstr>'ГБУЗ РБ ГБ г.Салават'!T_РЕЗ26</vt:lpstr>
      <vt:lpstr>'ГБУЗ РБ ГДКБ № 17 г.Уфа'!T_РЕЗ26</vt:lpstr>
      <vt:lpstr>'ГБУЗ РБ ГКБ № 1 г.Стерлитамак'!T_РЕЗ26</vt:lpstr>
      <vt:lpstr>'ГБУЗ РБ ГКБ № 13 г.Уфа'!T_РЕЗ26</vt:lpstr>
      <vt:lpstr>'ГБУЗ РБ ГКБ № 18 г.Уфа'!T_РЕЗ26</vt:lpstr>
      <vt:lpstr>'ГБУЗ РБ ГКБ № 21 г.Уфа'!T_РЕЗ26</vt:lpstr>
      <vt:lpstr>'ГБУЗ РБ ГКБ № 5 г.Уфа'!T_РЕЗ26</vt:lpstr>
      <vt:lpstr>'ГБУЗ РБ ГКБ № 8 г.Уфа'!T_РЕЗ26</vt:lpstr>
      <vt:lpstr>'ГБУЗ РБ ГКБ Демского р-на г.Уфы'!T_РЕЗ26</vt:lpstr>
      <vt:lpstr>'ГБУЗ РБ Давлекановская ЦРБ'!T_РЕЗ26</vt:lpstr>
      <vt:lpstr>'ГБУЗ РБ ДБ г.Стерлитамак'!T_РЕЗ26</vt:lpstr>
      <vt:lpstr>'ГБУЗ РБ ДП № 2 г.Уфа'!T_РЕЗ26</vt:lpstr>
      <vt:lpstr>'ГБУЗ РБ ДП № 3 г.Уфа'!T_РЕЗ26</vt:lpstr>
      <vt:lpstr>'ГБУЗ РБ ДП № 4 г.Уфа'!T_РЕЗ26</vt:lpstr>
      <vt:lpstr>'ГБУЗ РБ ДП № 5 г.Уфа'!T_РЕЗ26</vt:lpstr>
      <vt:lpstr>'ГБУЗ РБ ДП № 6 г.Уфа'!T_РЕЗ26</vt:lpstr>
      <vt:lpstr>'ГБУЗ РБ Дюртюлинская ЦРБ'!T_РЕЗ26</vt:lpstr>
      <vt:lpstr>'ГБУЗ РБ Ермекеевская ЦРБ'!T_РЕЗ26</vt:lpstr>
      <vt:lpstr>'ГБУЗ РБ Зилаирская ЦРБ'!T_РЕЗ26</vt:lpstr>
      <vt:lpstr>'ГБУЗ РБ Иглинская ЦРБ'!T_РЕЗ26</vt:lpstr>
      <vt:lpstr>'ГБУЗ РБ Исянгуловская ЦРБ'!T_РЕЗ26</vt:lpstr>
      <vt:lpstr>'ГБУЗ РБ Ишимбайская ЦРБ'!T_РЕЗ26</vt:lpstr>
      <vt:lpstr>'ГБУЗ РБ Калтасинская ЦРБ'!T_РЕЗ26</vt:lpstr>
      <vt:lpstr>'ГБУЗ РБ Караидельская ЦРБ'!T_РЕЗ26</vt:lpstr>
      <vt:lpstr>'ГБУЗ РБ Кармаскалинская ЦРБ'!T_РЕЗ26</vt:lpstr>
      <vt:lpstr>'ГБУЗ РБ КБСМП г.Уфа'!T_РЕЗ26</vt:lpstr>
      <vt:lpstr>'ГБУЗ РБ Кигинская ЦРБ'!T_РЕЗ26</vt:lpstr>
      <vt:lpstr>'ГБУЗ РБ Краснокамская ЦРБ'!T_РЕЗ26</vt:lpstr>
      <vt:lpstr>'ГБУЗ РБ Красноусольская ЦРБ'!T_РЕЗ26</vt:lpstr>
      <vt:lpstr>'ГБУЗ РБ Кушнаренковская ЦРБ'!T_РЕЗ26</vt:lpstr>
      <vt:lpstr>'ГБУЗ РБ Малоязовская ЦРБ'!T_РЕЗ26</vt:lpstr>
      <vt:lpstr>'ГБУЗ РБ Мелеузовская ЦРБ'!T_РЕЗ26</vt:lpstr>
      <vt:lpstr>'ГБУЗ РБ Месягутовская ЦРБ'!T_РЕЗ26</vt:lpstr>
      <vt:lpstr>'ГБУЗ РБ Мишкинская ЦРБ'!T_РЕЗ26</vt:lpstr>
      <vt:lpstr>'ГБУЗ РБ Миякинская ЦРБ'!T_РЕЗ26</vt:lpstr>
      <vt:lpstr>'ГБУЗ РБ Мраковская ЦРБ'!T_РЕЗ26</vt:lpstr>
      <vt:lpstr>'ГБУЗ РБ Нуримановская ЦРБ'!T_РЕЗ26</vt:lpstr>
      <vt:lpstr>'ГБУЗ РБ Поликлиника № 43 г.Уфа'!T_РЕЗ26</vt:lpstr>
      <vt:lpstr>'ГБУЗ РБ ПОликлиника № 46 г.Уфа'!T_РЕЗ26</vt:lpstr>
      <vt:lpstr>'ГБУЗ РБ Поликлиника № 50 г.Уфа'!T_РЕЗ26</vt:lpstr>
      <vt:lpstr>'ГБУЗ РБ Раевская ЦРБ'!T_РЕЗ26</vt:lpstr>
      <vt:lpstr>'ГБУЗ РБ Стерлибашевская ЦРБ'!T_РЕЗ26</vt:lpstr>
      <vt:lpstr>'ГБУЗ РБ Толбазинская ЦРБ'!T_РЕЗ26</vt:lpstr>
      <vt:lpstr>'ГБУЗ РБ Туймазинская ЦРБ'!T_РЕЗ26</vt:lpstr>
      <vt:lpstr>'ГБУЗ РБ Учалинская ЦГБ'!T_РЕЗ26</vt:lpstr>
      <vt:lpstr>'ГБУЗ РБ Федоровская ЦРБ'!T_РЕЗ26</vt:lpstr>
      <vt:lpstr>'ГБУЗ РБ ЦГБ г.Сибай'!T_РЕЗ26</vt:lpstr>
      <vt:lpstr>'ГБУЗ РБ Чекмагушевская ЦРБ'!T_РЕЗ26</vt:lpstr>
      <vt:lpstr>'ГБУЗ РБ Чишминская ЦРБ'!T_РЕЗ26</vt:lpstr>
      <vt:lpstr>'ГБУЗ РБ Шаранская ЦРБ'!T_РЕЗ26</vt:lpstr>
      <vt:lpstr>'ГБУЗ РБ Языковская ЦРБ'!T_РЕЗ26</vt:lpstr>
      <vt:lpstr>'ГБУЗ РБ Янаульская ЦРБ'!T_РЕЗ26</vt:lpstr>
      <vt:lpstr>'ООО "Медсервис" г. Салават'!T_РЕЗ26</vt:lpstr>
      <vt:lpstr>'УФИЦ РАН'!T_РЕЗ26</vt:lpstr>
      <vt:lpstr>'ФГБОУ ВО БГМУ МЗ РФ'!T_РЕЗ26</vt:lpstr>
      <vt:lpstr>'ФГБУЗ МСЧ №142 ФМБА России'!T_РЕЗ26</vt:lpstr>
      <vt:lpstr>'ЧУЗ "РЖД-Медицина"г.Стерлитамак'!T_РЕЗ26</vt:lpstr>
      <vt:lpstr>'ЧУЗ"КБ"РЖД-Медицина" г.Уфа'!T_РЕЗ26</vt:lpstr>
      <vt:lpstr>'ГБУЗ РБ Акъярская ЦРБ'!T_РЕЗ27</vt:lpstr>
      <vt:lpstr>'ГБУЗ РБ Архангельская ЦРБ'!T_РЕЗ27</vt:lpstr>
      <vt:lpstr>'ГБУЗ РБ Аскаровская ЦРБ'!T_РЕЗ27</vt:lpstr>
      <vt:lpstr>'ГБУЗ РБ Аскинская ЦРБ'!T_РЕЗ27</vt:lpstr>
      <vt:lpstr>'ГБУЗ РБ Баймакская ЦГБ'!T_РЕЗ27</vt:lpstr>
      <vt:lpstr>'ГБУЗ РБ Бакалинская ЦРБ'!T_РЕЗ27</vt:lpstr>
      <vt:lpstr>'ГБУЗ РБ Балтачевская ЦРБ'!T_РЕЗ27</vt:lpstr>
      <vt:lpstr>'ГБУЗ РБ Белебеевская ЦРБ'!T_РЕЗ27</vt:lpstr>
      <vt:lpstr>'ГБУЗ РБ Белокатайская ЦРБ'!T_РЕЗ27</vt:lpstr>
      <vt:lpstr>'ГБУЗ РБ Белорецкая ЦРКБ'!T_РЕЗ27</vt:lpstr>
      <vt:lpstr>'ГБУЗ РБ Бижбулякская ЦРБ'!T_РЕЗ27</vt:lpstr>
      <vt:lpstr>'ГБУЗ РБ Бирская ЦРБ'!T_РЕЗ27</vt:lpstr>
      <vt:lpstr>'ГБУЗ РБ Благовещенская ЦРБ'!T_РЕЗ27</vt:lpstr>
      <vt:lpstr>'ГБУЗ РБ Большеустьикинская ЦРБ'!T_РЕЗ27</vt:lpstr>
      <vt:lpstr>'ГБУЗ РБ Буздякская ЦРБ'!T_РЕЗ27</vt:lpstr>
      <vt:lpstr>'ГБУЗ РБ Бураевская ЦРБ'!T_РЕЗ27</vt:lpstr>
      <vt:lpstr>'ГБУЗ РБ Бурзянская ЦРБ'!T_РЕЗ27</vt:lpstr>
      <vt:lpstr>'ГБУЗ РБ Верхне-Татыш. ЦРБ'!T_РЕЗ27</vt:lpstr>
      <vt:lpstr>'ГБУЗ РБ Верхнеяркеевская ЦРБ'!T_РЕЗ27</vt:lpstr>
      <vt:lpstr>'ГБУЗ РБ ГБ № 1 г.Октябрьский'!T_РЕЗ27</vt:lpstr>
      <vt:lpstr>'ГБУЗ РБ ГБ № 2 г.Стерлитамак'!T_РЕЗ27</vt:lpstr>
      <vt:lpstr>'ГБУЗ РБ ГБ № 9 г.Уфа'!T_РЕЗ27</vt:lpstr>
      <vt:lpstr>'ГБУЗ РБ ГБ г.Кумертау'!T_РЕЗ27</vt:lpstr>
      <vt:lpstr>'ГБУЗ РБ ГБ г.Нефтекамск'!T_РЕЗ27</vt:lpstr>
      <vt:lpstr>'ГБУЗ РБ ГБ г.Салават'!T_РЕЗ27</vt:lpstr>
      <vt:lpstr>'ГБУЗ РБ ГДКБ № 17 г.Уфа'!T_РЕЗ27</vt:lpstr>
      <vt:lpstr>'ГБУЗ РБ ГКБ № 1 г.Стерлитамак'!T_РЕЗ27</vt:lpstr>
      <vt:lpstr>'ГБУЗ РБ ГКБ № 13 г.Уфа'!T_РЕЗ27</vt:lpstr>
      <vt:lpstr>'ГБУЗ РБ ГКБ № 18 г.Уфа'!T_РЕЗ27</vt:lpstr>
      <vt:lpstr>'ГБУЗ РБ ГКБ № 21 г.Уфа'!T_РЕЗ27</vt:lpstr>
      <vt:lpstr>'ГБУЗ РБ ГКБ № 5 г.Уфа'!T_РЕЗ27</vt:lpstr>
      <vt:lpstr>'ГБУЗ РБ ГКБ № 8 г.Уфа'!T_РЕЗ27</vt:lpstr>
      <vt:lpstr>'ГБУЗ РБ ГКБ Демского р-на г.Уфы'!T_РЕЗ27</vt:lpstr>
      <vt:lpstr>'ГБУЗ РБ Давлекановская ЦРБ'!T_РЕЗ27</vt:lpstr>
      <vt:lpstr>'ГБУЗ РБ ДБ г.Стерлитамак'!T_РЕЗ27</vt:lpstr>
      <vt:lpstr>'ГБУЗ РБ ДП № 2 г.Уфа'!T_РЕЗ27</vt:lpstr>
      <vt:lpstr>'ГБУЗ РБ ДП № 3 г.Уфа'!T_РЕЗ27</vt:lpstr>
      <vt:lpstr>'ГБУЗ РБ ДП № 4 г.Уфа'!T_РЕЗ27</vt:lpstr>
      <vt:lpstr>'ГБУЗ РБ ДП № 5 г.Уфа'!T_РЕЗ27</vt:lpstr>
      <vt:lpstr>'ГБУЗ РБ ДП № 6 г.Уфа'!T_РЕЗ27</vt:lpstr>
      <vt:lpstr>'ГБУЗ РБ Дюртюлинская ЦРБ'!T_РЕЗ27</vt:lpstr>
      <vt:lpstr>'ГБУЗ РБ Ермекеевская ЦРБ'!T_РЕЗ27</vt:lpstr>
      <vt:lpstr>'ГБУЗ РБ Зилаирская ЦРБ'!T_РЕЗ27</vt:lpstr>
      <vt:lpstr>'ГБУЗ РБ Иглинская ЦРБ'!T_РЕЗ27</vt:lpstr>
      <vt:lpstr>'ГБУЗ РБ Исянгуловская ЦРБ'!T_РЕЗ27</vt:lpstr>
      <vt:lpstr>'ГБУЗ РБ Ишимбайская ЦРБ'!T_РЕЗ27</vt:lpstr>
      <vt:lpstr>'ГБУЗ РБ Калтасинская ЦРБ'!T_РЕЗ27</vt:lpstr>
      <vt:lpstr>'ГБУЗ РБ Караидельская ЦРБ'!T_РЕЗ27</vt:lpstr>
      <vt:lpstr>'ГБУЗ РБ Кармаскалинская ЦРБ'!T_РЕЗ27</vt:lpstr>
      <vt:lpstr>'ГБУЗ РБ КБСМП г.Уфа'!T_РЕЗ27</vt:lpstr>
      <vt:lpstr>'ГБУЗ РБ Кигинская ЦРБ'!T_РЕЗ27</vt:lpstr>
      <vt:lpstr>'ГБУЗ РБ Краснокамская ЦРБ'!T_РЕЗ27</vt:lpstr>
      <vt:lpstr>'ГБУЗ РБ Красноусольская ЦРБ'!T_РЕЗ27</vt:lpstr>
      <vt:lpstr>'ГБУЗ РБ Кушнаренковская ЦРБ'!T_РЕЗ27</vt:lpstr>
      <vt:lpstr>'ГБУЗ РБ Малоязовская ЦРБ'!T_РЕЗ27</vt:lpstr>
      <vt:lpstr>'ГБУЗ РБ Мелеузовская ЦРБ'!T_РЕЗ27</vt:lpstr>
      <vt:lpstr>'ГБУЗ РБ Месягутовская ЦРБ'!T_РЕЗ27</vt:lpstr>
      <vt:lpstr>'ГБУЗ РБ Мишкинская ЦРБ'!T_РЕЗ27</vt:lpstr>
      <vt:lpstr>'ГБУЗ РБ Миякинская ЦРБ'!T_РЕЗ27</vt:lpstr>
      <vt:lpstr>'ГБУЗ РБ Мраковская ЦРБ'!T_РЕЗ27</vt:lpstr>
      <vt:lpstr>'ГБУЗ РБ Нуримановская ЦРБ'!T_РЕЗ27</vt:lpstr>
      <vt:lpstr>'ГБУЗ РБ Поликлиника № 43 г.Уфа'!T_РЕЗ27</vt:lpstr>
      <vt:lpstr>'ГБУЗ РБ ПОликлиника № 46 г.Уфа'!T_РЕЗ27</vt:lpstr>
      <vt:lpstr>'ГБУЗ РБ Поликлиника № 50 г.Уфа'!T_РЕЗ27</vt:lpstr>
      <vt:lpstr>'ГБУЗ РБ Раевская ЦРБ'!T_РЕЗ27</vt:lpstr>
      <vt:lpstr>'ГБУЗ РБ Стерлибашевская ЦРБ'!T_РЕЗ27</vt:lpstr>
      <vt:lpstr>'ГБУЗ РБ Толбазинская ЦРБ'!T_РЕЗ27</vt:lpstr>
      <vt:lpstr>'ГБУЗ РБ Туймазинская ЦРБ'!T_РЕЗ27</vt:lpstr>
      <vt:lpstr>'ГБУЗ РБ Учалинская ЦГБ'!T_РЕЗ27</vt:lpstr>
      <vt:lpstr>'ГБУЗ РБ Федоровская ЦРБ'!T_РЕЗ27</vt:lpstr>
      <vt:lpstr>'ГБУЗ РБ ЦГБ г.Сибай'!T_РЕЗ27</vt:lpstr>
      <vt:lpstr>'ГБУЗ РБ Чекмагушевская ЦРБ'!T_РЕЗ27</vt:lpstr>
      <vt:lpstr>'ГБУЗ РБ Чишминская ЦРБ'!T_РЕЗ27</vt:lpstr>
      <vt:lpstr>'ГБУЗ РБ Шаранская ЦРБ'!T_РЕЗ27</vt:lpstr>
      <vt:lpstr>'ГБУЗ РБ Языковская ЦРБ'!T_РЕЗ27</vt:lpstr>
      <vt:lpstr>'ГБУЗ РБ Янаульская ЦРБ'!T_РЕЗ27</vt:lpstr>
      <vt:lpstr>'ООО "Медсервис" г. Салават'!T_РЕЗ27</vt:lpstr>
      <vt:lpstr>'УФИЦ РАН'!T_РЕЗ27</vt:lpstr>
      <vt:lpstr>'ФГБОУ ВО БГМУ МЗ РФ'!T_РЕЗ27</vt:lpstr>
      <vt:lpstr>'ФГБУЗ МСЧ №142 ФМБА России'!T_РЕЗ27</vt:lpstr>
      <vt:lpstr>'ЧУЗ "РЖД-Медицина"г.Стерлитамак'!T_РЕЗ27</vt:lpstr>
      <vt:lpstr>'ЧУЗ"КБ"РЖД-Медицина" г.Уфа'!T_РЕЗ27</vt:lpstr>
      <vt:lpstr>'ГБУЗ РБ Акъярская ЦРБ'!T_РЕЗ28</vt:lpstr>
      <vt:lpstr>'ГБУЗ РБ Архангельская ЦРБ'!T_РЕЗ28</vt:lpstr>
      <vt:lpstr>'ГБУЗ РБ Аскаровская ЦРБ'!T_РЕЗ28</vt:lpstr>
      <vt:lpstr>'ГБУЗ РБ Аскинская ЦРБ'!T_РЕЗ28</vt:lpstr>
      <vt:lpstr>'ГБУЗ РБ Баймакская ЦГБ'!T_РЕЗ28</vt:lpstr>
      <vt:lpstr>'ГБУЗ РБ Бакалинская ЦРБ'!T_РЕЗ28</vt:lpstr>
      <vt:lpstr>'ГБУЗ РБ Балтачевская ЦРБ'!T_РЕЗ28</vt:lpstr>
      <vt:lpstr>'ГБУЗ РБ Белебеевская ЦРБ'!T_РЕЗ28</vt:lpstr>
      <vt:lpstr>'ГБУЗ РБ Белокатайская ЦРБ'!T_РЕЗ28</vt:lpstr>
      <vt:lpstr>'ГБУЗ РБ Белорецкая ЦРКБ'!T_РЕЗ28</vt:lpstr>
      <vt:lpstr>'ГБУЗ РБ Бижбулякская ЦРБ'!T_РЕЗ28</vt:lpstr>
      <vt:lpstr>'ГБУЗ РБ Бирская ЦРБ'!T_РЕЗ28</vt:lpstr>
      <vt:lpstr>'ГБУЗ РБ Благовещенская ЦРБ'!T_РЕЗ28</vt:lpstr>
      <vt:lpstr>'ГБУЗ РБ Большеустьикинская ЦРБ'!T_РЕЗ28</vt:lpstr>
      <vt:lpstr>'ГБУЗ РБ Буздякская ЦРБ'!T_РЕЗ28</vt:lpstr>
      <vt:lpstr>'ГБУЗ РБ Бураевская ЦРБ'!T_РЕЗ28</vt:lpstr>
      <vt:lpstr>'ГБУЗ РБ Бурзянская ЦРБ'!T_РЕЗ28</vt:lpstr>
      <vt:lpstr>'ГБУЗ РБ Верхне-Татыш. ЦРБ'!T_РЕЗ28</vt:lpstr>
      <vt:lpstr>'ГБУЗ РБ Верхнеяркеевская ЦРБ'!T_РЕЗ28</vt:lpstr>
      <vt:lpstr>'ГБУЗ РБ ГБ № 1 г.Октябрьский'!T_РЕЗ28</vt:lpstr>
      <vt:lpstr>'ГБУЗ РБ ГБ № 2 г.Стерлитамак'!T_РЕЗ28</vt:lpstr>
      <vt:lpstr>'ГБУЗ РБ ГБ № 9 г.Уфа'!T_РЕЗ28</vt:lpstr>
      <vt:lpstr>'ГБУЗ РБ ГБ г.Кумертау'!T_РЕЗ28</vt:lpstr>
      <vt:lpstr>'ГБУЗ РБ ГБ г.Нефтекамск'!T_РЕЗ28</vt:lpstr>
      <vt:lpstr>'ГБУЗ РБ ГБ г.Салават'!T_РЕЗ28</vt:lpstr>
      <vt:lpstr>'ГБУЗ РБ ГДКБ № 17 г.Уфа'!T_РЕЗ28</vt:lpstr>
      <vt:lpstr>'ГБУЗ РБ ГКБ № 1 г.Стерлитамак'!T_РЕЗ28</vt:lpstr>
      <vt:lpstr>'ГБУЗ РБ ГКБ № 13 г.Уфа'!T_РЕЗ28</vt:lpstr>
      <vt:lpstr>'ГБУЗ РБ ГКБ № 18 г.Уфа'!T_РЕЗ28</vt:lpstr>
      <vt:lpstr>'ГБУЗ РБ ГКБ № 21 г.Уфа'!T_РЕЗ28</vt:lpstr>
      <vt:lpstr>'ГБУЗ РБ ГКБ № 5 г.Уфа'!T_РЕЗ28</vt:lpstr>
      <vt:lpstr>'ГБУЗ РБ ГКБ № 8 г.Уфа'!T_РЕЗ28</vt:lpstr>
      <vt:lpstr>'ГБУЗ РБ ГКБ Демского р-на г.Уфы'!T_РЕЗ28</vt:lpstr>
      <vt:lpstr>'ГБУЗ РБ Давлекановская ЦРБ'!T_РЕЗ28</vt:lpstr>
      <vt:lpstr>'ГБУЗ РБ ДБ г.Стерлитамак'!T_РЕЗ28</vt:lpstr>
      <vt:lpstr>'ГБУЗ РБ ДП № 2 г.Уфа'!T_РЕЗ28</vt:lpstr>
      <vt:lpstr>'ГБУЗ РБ ДП № 3 г.Уфа'!T_РЕЗ28</vt:lpstr>
      <vt:lpstr>'ГБУЗ РБ ДП № 4 г.Уфа'!T_РЕЗ28</vt:lpstr>
      <vt:lpstr>'ГБУЗ РБ ДП № 5 г.Уфа'!T_РЕЗ28</vt:lpstr>
      <vt:lpstr>'ГБУЗ РБ ДП № 6 г.Уфа'!T_РЕЗ28</vt:lpstr>
      <vt:lpstr>'ГБУЗ РБ Дюртюлинская ЦРБ'!T_РЕЗ28</vt:lpstr>
      <vt:lpstr>'ГБУЗ РБ Ермекеевская ЦРБ'!T_РЕЗ28</vt:lpstr>
      <vt:lpstr>'ГБУЗ РБ Зилаирская ЦРБ'!T_РЕЗ28</vt:lpstr>
      <vt:lpstr>'ГБУЗ РБ Иглинская ЦРБ'!T_РЕЗ28</vt:lpstr>
      <vt:lpstr>'ГБУЗ РБ Исянгуловская ЦРБ'!T_РЕЗ28</vt:lpstr>
      <vt:lpstr>'ГБУЗ РБ Ишимбайская ЦРБ'!T_РЕЗ28</vt:lpstr>
      <vt:lpstr>'ГБУЗ РБ Калтасинская ЦРБ'!T_РЕЗ28</vt:lpstr>
      <vt:lpstr>'ГБУЗ РБ Караидельская ЦРБ'!T_РЕЗ28</vt:lpstr>
      <vt:lpstr>'ГБУЗ РБ Кармаскалинская ЦРБ'!T_РЕЗ28</vt:lpstr>
      <vt:lpstr>'ГБУЗ РБ КБСМП г.Уфа'!T_РЕЗ28</vt:lpstr>
      <vt:lpstr>'ГБУЗ РБ Кигинская ЦРБ'!T_РЕЗ28</vt:lpstr>
      <vt:lpstr>'ГБУЗ РБ Краснокамская ЦРБ'!T_РЕЗ28</vt:lpstr>
      <vt:lpstr>'ГБУЗ РБ Красноусольская ЦРБ'!T_РЕЗ28</vt:lpstr>
      <vt:lpstr>'ГБУЗ РБ Кушнаренковская ЦРБ'!T_РЕЗ28</vt:lpstr>
      <vt:lpstr>'ГБУЗ РБ Малоязовская ЦРБ'!T_РЕЗ28</vt:lpstr>
      <vt:lpstr>'ГБУЗ РБ Мелеузовская ЦРБ'!T_РЕЗ28</vt:lpstr>
      <vt:lpstr>'ГБУЗ РБ Месягутовская ЦРБ'!T_РЕЗ28</vt:lpstr>
      <vt:lpstr>'ГБУЗ РБ Мишкинская ЦРБ'!T_РЕЗ28</vt:lpstr>
      <vt:lpstr>'ГБУЗ РБ Миякинская ЦРБ'!T_РЕЗ28</vt:lpstr>
      <vt:lpstr>'ГБУЗ РБ Мраковская ЦРБ'!T_РЕЗ28</vt:lpstr>
      <vt:lpstr>'ГБУЗ РБ Нуримановская ЦРБ'!T_РЕЗ28</vt:lpstr>
      <vt:lpstr>'ГБУЗ РБ Поликлиника № 43 г.Уфа'!T_РЕЗ28</vt:lpstr>
      <vt:lpstr>'ГБУЗ РБ ПОликлиника № 46 г.Уфа'!T_РЕЗ28</vt:lpstr>
      <vt:lpstr>'ГБУЗ РБ Поликлиника № 50 г.Уфа'!T_РЕЗ28</vt:lpstr>
      <vt:lpstr>'ГБУЗ РБ Раевская ЦРБ'!T_РЕЗ28</vt:lpstr>
      <vt:lpstr>'ГБУЗ РБ Стерлибашевская ЦРБ'!T_РЕЗ28</vt:lpstr>
      <vt:lpstr>'ГБУЗ РБ Толбазинская ЦРБ'!T_РЕЗ28</vt:lpstr>
      <vt:lpstr>'ГБУЗ РБ Туймазинская ЦРБ'!T_РЕЗ28</vt:lpstr>
      <vt:lpstr>'ГБУЗ РБ Учалинская ЦГБ'!T_РЕЗ28</vt:lpstr>
      <vt:lpstr>'ГБУЗ РБ Федоровская ЦРБ'!T_РЕЗ28</vt:lpstr>
      <vt:lpstr>'ГБУЗ РБ ЦГБ г.Сибай'!T_РЕЗ28</vt:lpstr>
      <vt:lpstr>'ГБУЗ РБ Чекмагушевская ЦРБ'!T_РЕЗ28</vt:lpstr>
      <vt:lpstr>'ГБУЗ РБ Чишминская ЦРБ'!T_РЕЗ28</vt:lpstr>
      <vt:lpstr>'ГБУЗ РБ Шаранская ЦРБ'!T_РЕЗ28</vt:lpstr>
      <vt:lpstr>'ГБУЗ РБ Языковская ЦРБ'!T_РЕЗ28</vt:lpstr>
      <vt:lpstr>'ГБУЗ РБ Янаульская ЦРБ'!T_РЕЗ28</vt:lpstr>
      <vt:lpstr>'ООО "Медсервис" г. Салават'!T_РЕЗ28</vt:lpstr>
      <vt:lpstr>'УФИЦ РАН'!T_РЕЗ28</vt:lpstr>
      <vt:lpstr>'ФГБОУ ВО БГМУ МЗ РФ'!T_РЕЗ28</vt:lpstr>
      <vt:lpstr>'ФГБУЗ МСЧ №142 ФМБА России'!T_РЕЗ28</vt:lpstr>
      <vt:lpstr>'ЧУЗ "РЖД-Медицина"г.Стерлитамак'!T_РЕЗ28</vt:lpstr>
      <vt:lpstr>'ЧУЗ"КБ"РЖД-Медицина" г.Уфа'!T_РЕЗ28</vt:lpstr>
      <vt:lpstr>'ГБУЗ РБ Акъярская ЦРБ'!T_РЕЗ3</vt:lpstr>
      <vt:lpstr>'ГБУЗ РБ Архангельская ЦРБ'!T_РЕЗ3</vt:lpstr>
      <vt:lpstr>'ГБУЗ РБ Аскаровская ЦРБ'!T_РЕЗ3</vt:lpstr>
      <vt:lpstr>'ГБУЗ РБ Аскинская ЦРБ'!T_РЕЗ3</vt:lpstr>
      <vt:lpstr>'ГБУЗ РБ Баймакская ЦГБ'!T_РЕЗ3</vt:lpstr>
      <vt:lpstr>'ГБУЗ РБ Бакалинская ЦРБ'!T_РЕЗ3</vt:lpstr>
      <vt:lpstr>'ГБУЗ РБ Балтачевская ЦРБ'!T_РЕЗ3</vt:lpstr>
      <vt:lpstr>'ГБУЗ РБ Белебеевская ЦРБ'!T_РЕЗ3</vt:lpstr>
      <vt:lpstr>'ГБУЗ РБ Белокатайская ЦРБ'!T_РЕЗ3</vt:lpstr>
      <vt:lpstr>'ГБУЗ РБ Белорецкая ЦРКБ'!T_РЕЗ3</vt:lpstr>
      <vt:lpstr>'ГБУЗ РБ Бижбулякская ЦРБ'!T_РЕЗ3</vt:lpstr>
      <vt:lpstr>'ГБУЗ РБ Бирская ЦРБ'!T_РЕЗ3</vt:lpstr>
      <vt:lpstr>'ГБУЗ РБ Благовещенская ЦРБ'!T_РЕЗ3</vt:lpstr>
      <vt:lpstr>'ГБУЗ РБ Большеустьикинская ЦРБ'!T_РЕЗ3</vt:lpstr>
      <vt:lpstr>'ГБУЗ РБ Буздякская ЦРБ'!T_РЕЗ3</vt:lpstr>
      <vt:lpstr>'ГБУЗ РБ Бураевская ЦРБ'!T_РЕЗ3</vt:lpstr>
      <vt:lpstr>'ГБУЗ РБ Бурзянская ЦРБ'!T_РЕЗ3</vt:lpstr>
      <vt:lpstr>'ГБУЗ РБ Верхне-Татыш. ЦРБ'!T_РЕЗ3</vt:lpstr>
      <vt:lpstr>'ГБУЗ РБ Верхнеяркеевская ЦРБ'!T_РЕЗ3</vt:lpstr>
      <vt:lpstr>'ГБУЗ РБ ГБ № 1 г.Октябрьский'!T_РЕЗ3</vt:lpstr>
      <vt:lpstr>'ГБУЗ РБ ГБ № 2 г.Стерлитамак'!T_РЕЗ3</vt:lpstr>
      <vt:lpstr>'ГБУЗ РБ ГБ № 9 г.Уфа'!T_РЕЗ3</vt:lpstr>
      <vt:lpstr>'ГБУЗ РБ ГБ г.Кумертау'!T_РЕЗ3</vt:lpstr>
      <vt:lpstr>'ГБУЗ РБ ГБ г.Нефтекамск'!T_РЕЗ3</vt:lpstr>
      <vt:lpstr>'ГБУЗ РБ ГБ г.Салават'!T_РЕЗ3</vt:lpstr>
      <vt:lpstr>'ГБУЗ РБ ГДКБ № 17 г.Уфа'!T_РЕЗ3</vt:lpstr>
      <vt:lpstr>'ГБУЗ РБ ГКБ № 1 г.Стерлитамак'!T_РЕЗ3</vt:lpstr>
      <vt:lpstr>'ГБУЗ РБ ГКБ № 13 г.Уфа'!T_РЕЗ3</vt:lpstr>
      <vt:lpstr>'ГБУЗ РБ ГКБ № 18 г.Уфа'!T_РЕЗ3</vt:lpstr>
      <vt:lpstr>'ГБУЗ РБ ГКБ № 21 г.Уфа'!T_РЕЗ3</vt:lpstr>
      <vt:lpstr>'ГБУЗ РБ ГКБ № 5 г.Уфа'!T_РЕЗ3</vt:lpstr>
      <vt:lpstr>'ГБУЗ РБ ГКБ № 8 г.Уфа'!T_РЕЗ3</vt:lpstr>
      <vt:lpstr>'ГБУЗ РБ ГКБ Демского р-на г.Уфы'!T_РЕЗ3</vt:lpstr>
      <vt:lpstr>'ГБУЗ РБ Давлекановская ЦРБ'!T_РЕЗ3</vt:lpstr>
      <vt:lpstr>'ГБУЗ РБ ДБ г.Стерлитамак'!T_РЕЗ3</vt:lpstr>
      <vt:lpstr>'ГБУЗ РБ ДП № 2 г.Уфа'!T_РЕЗ3</vt:lpstr>
      <vt:lpstr>'ГБУЗ РБ ДП № 3 г.Уфа'!T_РЕЗ3</vt:lpstr>
      <vt:lpstr>'ГБУЗ РБ ДП № 4 г.Уфа'!T_РЕЗ3</vt:lpstr>
      <vt:lpstr>'ГБУЗ РБ ДП № 5 г.Уфа'!T_РЕЗ3</vt:lpstr>
      <vt:lpstr>'ГБУЗ РБ ДП № 6 г.Уфа'!T_РЕЗ3</vt:lpstr>
      <vt:lpstr>'ГБУЗ РБ Дюртюлинская ЦРБ'!T_РЕЗ3</vt:lpstr>
      <vt:lpstr>'ГБУЗ РБ Ермекеевская ЦРБ'!T_РЕЗ3</vt:lpstr>
      <vt:lpstr>'ГБУЗ РБ Зилаирская ЦРБ'!T_РЕЗ3</vt:lpstr>
      <vt:lpstr>'ГБУЗ РБ Иглинская ЦРБ'!T_РЕЗ3</vt:lpstr>
      <vt:lpstr>'ГБУЗ РБ Исянгуловская ЦРБ'!T_РЕЗ3</vt:lpstr>
      <vt:lpstr>'ГБУЗ РБ Ишимбайская ЦРБ'!T_РЕЗ3</vt:lpstr>
      <vt:lpstr>'ГБУЗ РБ Калтасинская ЦРБ'!T_РЕЗ3</vt:lpstr>
      <vt:lpstr>'ГБУЗ РБ Караидельская ЦРБ'!T_РЕЗ3</vt:lpstr>
      <vt:lpstr>'ГБУЗ РБ Кармаскалинская ЦРБ'!T_РЕЗ3</vt:lpstr>
      <vt:lpstr>'ГБУЗ РБ КБСМП г.Уфа'!T_РЕЗ3</vt:lpstr>
      <vt:lpstr>'ГБУЗ РБ Кигинская ЦРБ'!T_РЕЗ3</vt:lpstr>
      <vt:lpstr>'ГБУЗ РБ Краснокамская ЦРБ'!T_РЕЗ3</vt:lpstr>
      <vt:lpstr>'ГБУЗ РБ Красноусольская ЦРБ'!T_РЕЗ3</vt:lpstr>
      <vt:lpstr>'ГБУЗ РБ Кушнаренковская ЦРБ'!T_РЕЗ3</vt:lpstr>
      <vt:lpstr>'ГБУЗ РБ Малоязовская ЦРБ'!T_РЕЗ3</vt:lpstr>
      <vt:lpstr>'ГБУЗ РБ Мелеузовская ЦРБ'!T_РЕЗ3</vt:lpstr>
      <vt:lpstr>'ГБУЗ РБ Месягутовская ЦРБ'!T_РЕЗ3</vt:lpstr>
      <vt:lpstr>'ГБУЗ РБ Мишкинская ЦРБ'!T_РЕЗ3</vt:lpstr>
      <vt:lpstr>'ГБУЗ РБ Миякинская ЦРБ'!T_РЕЗ3</vt:lpstr>
      <vt:lpstr>'ГБУЗ РБ Мраковская ЦРБ'!T_РЕЗ3</vt:lpstr>
      <vt:lpstr>'ГБУЗ РБ Нуримановская ЦРБ'!T_РЕЗ3</vt:lpstr>
      <vt:lpstr>'ГБУЗ РБ Поликлиника № 43 г.Уфа'!T_РЕЗ3</vt:lpstr>
      <vt:lpstr>'ГБУЗ РБ ПОликлиника № 46 г.Уфа'!T_РЕЗ3</vt:lpstr>
      <vt:lpstr>'ГБУЗ РБ Поликлиника № 50 г.Уфа'!T_РЕЗ3</vt:lpstr>
      <vt:lpstr>'ГБУЗ РБ Раевская ЦРБ'!T_РЕЗ3</vt:lpstr>
      <vt:lpstr>'ГБУЗ РБ Стерлибашевская ЦРБ'!T_РЕЗ3</vt:lpstr>
      <vt:lpstr>'ГБУЗ РБ Толбазинская ЦРБ'!T_РЕЗ3</vt:lpstr>
      <vt:lpstr>'ГБУЗ РБ Туймазинская ЦРБ'!T_РЕЗ3</vt:lpstr>
      <vt:lpstr>'ГБУЗ РБ Учалинская ЦГБ'!T_РЕЗ3</vt:lpstr>
      <vt:lpstr>'ГБУЗ РБ Федоровская ЦРБ'!T_РЕЗ3</vt:lpstr>
      <vt:lpstr>'ГБУЗ РБ ЦГБ г.Сибай'!T_РЕЗ3</vt:lpstr>
      <vt:lpstr>'ГБУЗ РБ Чекмагушевская ЦРБ'!T_РЕЗ3</vt:lpstr>
      <vt:lpstr>'ГБУЗ РБ Чишминская ЦРБ'!T_РЕЗ3</vt:lpstr>
      <vt:lpstr>'ГБУЗ РБ Шаранская ЦРБ'!T_РЕЗ3</vt:lpstr>
      <vt:lpstr>'ГБУЗ РБ Языковская ЦРБ'!T_РЕЗ3</vt:lpstr>
      <vt:lpstr>'ГБУЗ РБ Янаульская ЦРБ'!T_РЕЗ3</vt:lpstr>
      <vt:lpstr>'ООО "Медсервис" г. Салават'!T_РЕЗ3</vt:lpstr>
      <vt:lpstr>'УФИЦ РАН'!T_РЕЗ3</vt:lpstr>
      <vt:lpstr>'ФГБОУ ВО БГМУ МЗ РФ'!T_РЕЗ3</vt:lpstr>
      <vt:lpstr>'ФГБУЗ МСЧ №142 ФМБА России'!T_РЕЗ3</vt:lpstr>
      <vt:lpstr>'ЧУЗ "РЖД-Медицина"г.Стерлитамак'!T_РЕЗ3</vt:lpstr>
      <vt:lpstr>'ЧУЗ"КБ"РЖД-Медицина" г.Уфа'!T_РЕЗ3</vt:lpstr>
      <vt:lpstr>'ГБУЗ РБ Акъярская ЦРБ'!T_РЕЗ4</vt:lpstr>
      <vt:lpstr>'ГБУЗ РБ Архангельская ЦРБ'!T_РЕЗ4</vt:lpstr>
      <vt:lpstr>'ГБУЗ РБ Аскаровская ЦРБ'!T_РЕЗ4</vt:lpstr>
      <vt:lpstr>'ГБУЗ РБ Аскинская ЦРБ'!T_РЕЗ4</vt:lpstr>
      <vt:lpstr>'ГБУЗ РБ Баймакская ЦГБ'!T_РЕЗ4</vt:lpstr>
      <vt:lpstr>'ГБУЗ РБ Бакалинская ЦРБ'!T_РЕЗ4</vt:lpstr>
      <vt:lpstr>'ГБУЗ РБ Балтачевская ЦРБ'!T_РЕЗ4</vt:lpstr>
      <vt:lpstr>'ГБУЗ РБ Белебеевская ЦРБ'!T_РЕЗ4</vt:lpstr>
      <vt:lpstr>'ГБУЗ РБ Белокатайская ЦРБ'!T_РЕЗ4</vt:lpstr>
      <vt:lpstr>'ГБУЗ РБ Белорецкая ЦРКБ'!T_РЕЗ4</vt:lpstr>
      <vt:lpstr>'ГБУЗ РБ Бижбулякская ЦРБ'!T_РЕЗ4</vt:lpstr>
      <vt:lpstr>'ГБУЗ РБ Бирская ЦРБ'!T_РЕЗ4</vt:lpstr>
      <vt:lpstr>'ГБУЗ РБ Благовещенская ЦРБ'!T_РЕЗ4</vt:lpstr>
      <vt:lpstr>'ГБУЗ РБ Большеустьикинская ЦРБ'!T_РЕЗ4</vt:lpstr>
      <vt:lpstr>'ГБУЗ РБ Буздякская ЦРБ'!T_РЕЗ4</vt:lpstr>
      <vt:lpstr>'ГБУЗ РБ Бураевская ЦРБ'!T_РЕЗ4</vt:lpstr>
      <vt:lpstr>'ГБУЗ РБ Бурзянская ЦРБ'!T_РЕЗ4</vt:lpstr>
      <vt:lpstr>'ГБУЗ РБ Верхне-Татыш. ЦРБ'!T_РЕЗ4</vt:lpstr>
      <vt:lpstr>'ГБУЗ РБ Верхнеяркеевская ЦРБ'!T_РЕЗ4</vt:lpstr>
      <vt:lpstr>'ГБУЗ РБ ГБ № 1 г.Октябрьский'!T_РЕЗ4</vt:lpstr>
      <vt:lpstr>'ГБУЗ РБ ГБ № 2 г.Стерлитамак'!T_РЕЗ4</vt:lpstr>
      <vt:lpstr>'ГБУЗ РБ ГБ № 9 г.Уфа'!T_РЕЗ4</vt:lpstr>
      <vt:lpstr>'ГБУЗ РБ ГБ г.Кумертау'!T_РЕЗ4</vt:lpstr>
      <vt:lpstr>'ГБУЗ РБ ГБ г.Нефтекамск'!T_РЕЗ4</vt:lpstr>
      <vt:lpstr>'ГБУЗ РБ ГБ г.Салават'!T_РЕЗ4</vt:lpstr>
      <vt:lpstr>'ГБУЗ РБ ГДКБ № 17 г.Уфа'!T_РЕЗ4</vt:lpstr>
      <vt:lpstr>'ГБУЗ РБ ГКБ № 1 г.Стерлитамак'!T_РЕЗ4</vt:lpstr>
      <vt:lpstr>'ГБУЗ РБ ГКБ № 13 г.Уфа'!T_РЕЗ4</vt:lpstr>
      <vt:lpstr>'ГБУЗ РБ ГКБ № 18 г.Уфа'!T_РЕЗ4</vt:lpstr>
      <vt:lpstr>'ГБУЗ РБ ГКБ № 21 г.Уфа'!T_РЕЗ4</vt:lpstr>
      <vt:lpstr>'ГБУЗ РБ ГКБ № 5 г.Уфа'!T_РЕЗ4</vt:lpstr>
      <vt:lpstr>'ГБУЗ РБ ГКБ № 8 г.Уфа'!T_РЕЗ4</vt:lpstr>
      <vt:lpstr>'ГБУЗ РБ ГКБ Демского р-на г.Уфы'!T_РЕЗ4</vt:lpstr>
      <vt:lpstr>'ГБУЗ РБ Давлекановская ЦРБ'!T_РЕЗ4</vt:lpstr>
      <vt:lpstr>'ГБУЗ РБ ДБ г.Стерлитамак'!T_РЕЗ4</vt:lpstr>
      <vt:lpstr>'ГБУЗ РБ ДП № 2 г.Уфа'!T_РЕЗ4</vt:lpstr>
      <vt:lpstr>'ГБУЗ РБ ДП № 3 г.Уфа'!T_РЕЗ4</vt:lpstr>
      <vt:lpstr>'ГБУЗ РБ ДП № 4 г.Уфа'!T_РЕЗ4</vt:lpstr>
      <vt:lpstr>'ГБУЗ РБ ДП № 5 г.Уфа'!T_РЕЗ4</vt:lpstr>
      <vt:lpstr>'ГБУЗ РБ ДП № 6 г.Уфа'!T_РЕЗ4</vt:lpstr>
      <vt:lpstr>'ГБУЗ РБ Дюртюлинская ЦРБ'!T_РЕЗ4</vt:lpstr>
      <vt:lpstr>'ГБУЗ РБ Ермекеевская ЦРБ'!T_РЕЗ4</vt:lpstr>
      <vt:lpstr>'ГБУЗ РБ Зилаирская ЦРБ'!T_РЕЗ4</vt:lpstr>
      <vt:lpstr>'ГБУЗ РБ Иглинская ЦРБ'!T_РЕЗ4</vt:lpstr>
      <vt:lpstr>'ГБУЗ РБ Исянгуловская ЦРБ'!T_РЕЗ4</vt:lpstr>
      <vt:lpstr>'ГБУЗ РБ Ишимбайская ЦРБ'!T_РЕЗ4</vt:lpstr>
      <vt:lpstr>'ГБУЗ РБ Калтасинская ЦРБ'!T_РЕЗ4</vt:lpstr>
      <vt:lpstr>'ГБУЗ РБ Караидельская ЦРБ'!T_РЕЗ4</vt:lpstr>
      <vt:lpstr>'ГБУЗ РБ Кармаскалинская ЦРБ'!T_РЕЗ4</vt:lpstr>
      <vt:lpstr>'ГБУЗ РБ КБСМП г.Уфа'!T_РЕЗ4</vt:lpstr>
      <vt:lpstr>'ГБУЗ РБ Кигинская ЦРБ'!T_РЕЗ4</vt:lpstr>
      <vt:lpstr>'ГБУЗ РБ Краснокамская ЦРБ'!T_РЕЗ4</vt:lpstr>
      <vt:lpstr>'ГБУЗ РБ Красноусольская ЦРБ'!T_РЕЗ4</vt:lpstr>
      <vt:lpstr>'ГБУЗ РБ Кушнаренковская ЦРБ'!T_РЕЗ4</vt:lpstr>
      <vt:lpstr>'ГБУЗ РБ Малоязовская ЦРБ'!T_РЕЗ4</vt:lpstr>
      <vt:lpstr>'ГБУЗ РБ Мелеузовская ЦРБ'!T_РЕЗ4</vt:lpstr>
      <vt:lpstr>'ГБУЗ РБ Месягутовская ЦРБ'!T_РЕЗ4</vt:lpstr>
      <vt:lpstr>'ГБУЗ РБ Мишкинская ЦРБ'!T_РЕЗ4</vt:lpstr>
      <vt:lpstr>'ГБУЗ РБ Миякинская ЦРБ'!T_РЕЗ4</vt:lpstr>
      <vt:lpstr>'ГБУЗ РБ Мраковская ЦРБ'!T_РЕЗ4</vt:lpstr>
      <vt:lpstr>'ГБУЗ РБ Нуримановская ЦРБ'!T_РЕЗ4</vt:lpstr>
      <vt:lpstr>'ГБУЗ РБ Поликлиника № 43 г.Уфа'!T_РЕЗ4</vt:lpstr>
      <vt:lpstr>'ГБУЗ РБ ПОликлиника № 46 г.Уфа'!T_РЕЗ4</vt:lpstr>
      <vt:lpstr>'ГБУЗ РБ Поликлиника № 50 г.Уфа'!T_РЕЗ4</vt:lpstr>
      <vt:lpstr>'ГБУЗ РБ Раевская ЦРБ'!T_РЕЗ4</vt:lpstr>
      <vt:lpstr>'ГБУЗ РБ Стерлибашевская ЦРБ'!T_РЕЗ4</vt:lpstr>
      <vt:lpstr>'ГБУЗ РБ Толбазинская ЦРБ'!T_РЕЗ4</vt:lpstr>
      <vt:lpstr>'ГБУЗ РБ Туймазинская ЦРБ'!T_РЕЗ4</vt:lpstr>
      <vt:lpstr>'ГБУЗ РБ Учалинская ЦГБ'!T_РЕЗ4</vt:lpstr>
      <vt:lpstr>'ГБУЗ РБ Федоровская ЦРБ'!T_РЕЗ4</vt:lpstr>
      <vt:lpstr>'ГБУЗ РБ ЦГБ г.Сибай'!T_РЕЗ4</vt:lpstr>
      <vt:lpstr>'ГБУЗ РБ Чекмагушевская ЦРБ'!T_РЕЗ4</vt:lpstr>
      <vt:lpstr>'ГБУЗ РБ Чишминская ЦРБ'!T_РЕЗ4</vt:lpstr>
      <vt:lpstr>'ГБУЗ РБ Шаранская ЦРБ'!T_РЕЗ4</vt:lpstr>
      <vt:lpstr>'ГБУЗ РБ Языковская ЦРБ'!T_РЕЗ4</vt:lpstr>
      <vt:lpstr>'ГБУЗ РБ Янаульская ЦРБ'!T_РЕЗ4</vt:lpstr>
      <vt:lpstr>'ООО "Медсервис" г. Салават'!T_РЕЗ4</vt:lpstr>
      <vt:lpstr>'УФИЦ РАН'!T_РЕЗ4</vt:lpstr>
      <vt:lpstr>'ФГБОУ ВО БГМУ МЗ РФ'!T_РЕЗ4</vt:lpstr>
      <vt:lpstr>'ФГБУЗ МСЧ №142 ФМБА России'!T_РЕЗ4</vt:lpstr>
      <vt:lpstr>'ЧУЗ "РЖД-Медицина"г.Стерлитамак'!T_РЕЗ4</vt:lpstr>
      <vt:lpstr>'ЧУЗ"КБ"РЖД-Медицина" г.Уфа'!T_РЕЗ4</vt:lpstr>
      <vt:lpstr>'ГБУЗ РБ Акъярская ЦРБ'!T_РЕЗ5</vt:lpstr>
      <vt:lpstr>'ГБУЗ РБ Архангельская ЦРБ'!T_РЕЗ5</vt:lpstr>
      <vt:lpstr>'ГБУЗ РБ Аскаровская ЦРБ'!T_РЕЗ5</vt:lpstr>
      <vt:lpstr>'ГБУЗ РБ Аскинская ЦРБ'!T_РЕЗ5</vt:lpstr>
      <vt:lpstr>'ГБУЗ РБ Баймакская ЦГБ'!T_РЕЗ5</vt:lpstr>
      <vt:lpstr>'ГБУЗ РБ Бакалинская ЦРБ'!T_РЕЗ5</vt:lpstr>
      <vt:lpstr>'ГБУЗ РБ Балтачевская ЦРБ'!T_РЕЗ5</vt:lpstr>
      <vt:lpstr>'ГБУЗ РБ Белебеевская ЦРБ'!T_РЕЗ5</vt:lpstr>
      <vt:lpstr>'ГБУЗ РБ Белокатайская ЦРБ'!T_РЕЗ5</vt:lpstr>
      <vt:lpstr>'ГБУЗ РБ Белорецкая ЦРКБ'!T_РЕЗ5</vt:lpstr>
      <vt:lpstr>'ГБУЗ РБ Бижбулякская ЦРБ'!T_РЕЗ5</vt:lpstr>
      <vt:lpstr>'ГБУЗ РБ Бирская ЦРБ'!T_РЕЗ5</vt:lpstr>
      <vt:lpstr>'ГБУЗ РБ Благовещенская ЦРБ'!T_РЕЗ5</vt:lpstr>
      <vt:lpstr>'ГБУЗ РБ Большеустьикинская ЦРБ'!T_РЕЗ5</vt:lpstr>
      <vt:lpstr>'ГБУЗ РБ Буздякская ЦРБ'!T_РЕЗ5</vt:lpstr>
      <vt:lpstr>'ГБУЗ РБ Бураевская ЦРБ'!T_РЕЗ5</vt:lpstr>
      <vt:lpstr>'ГБУЗ РБ Бурзянская ЦРБ'!T_РЕЗ5</vt:lpstr>
      <vt:lpstr>'ГБУЗ РБ Верхне-Татыш. ЦРБ'!T_РЕЗ5</vt:lpstr>
      <vt:lpstr>'ГБУЗ РБ Верхнеяркеевская ЦРБ'!T_РЕЗ5</vt:lpstr>
      <vt:lpstr>'ГБУЗ РБ ГБ № 1 г.Октябрьский'!T_РЕЗ5</vt:lpstr>
      <vt:lpstr>'ГБУЗ РБ ГБ № 2 г.Стерлитамак'!T_РЕЗ5</vt:lpstr>
      <vt:lpstr>'ГБУЗ РБ ГБ № 9 г.Уфа'!T_РЕЗ5</vt:lpstr>
      <vt:lpstr>'ГБУЗ РБ ГБ г.Кумертау'!T_РЕЗ5</vt:lpstr>
      <vt:lpstr>'ГБУЗ РБ ГБ г.Нефтекамск'!T_РЕЗ5</vt:lpstr>
      <vt:lpstr>'ГБУЗ РБ ГБ г.Салават'!T_РЕЗ5</vt:lpstr>
      <vt:lpstr>'ГБУЗ РБ ГДКБ № 17 г.Уфа'!T_РЕЗ5</vt:lpstr>
      <vt:lpstr>'ГБУЗ РБ ГКБ № 1 г.Стерлитамак'!T_РЕЗ5</vt:lpstr>
      <vt:lpstr>'ГБУЗ РБ ГКБ № 13 г.Уфа'!T_РЕЗ5</vt:lpstr>
      <vt:lpstr>'ГБУЗ РБ ГКБ № 18 г.Уфа'!T_РЕЗ5</vt:lpstr>
      <vt:lpstr>'ГБУЗ РБ ГКБ № 21 г.Уфа'!T_РЕЗ5</vt:lpstr>
      <vt:lpstr>'ГБУЗ РБ ГКБ № 5 г.Уфа'!T_РЕЗ5</vt:lpstr>
      <vt:lpstr>'ГБУЗ РБ ГКБ № 8 г.Уфа'!T_РЕЗ5</vt:lpstr>
      <vt:lpstr>'ГБУЗ РБ ГКБ Демского р-на г.Уфы'!T_РЕЗ5</vt:lpstr>
      <vt:lpstr>'ГБУЗ РБ Давлекановская ЦРБ'!T_РЕЗ5</vt:lpstr>
      <vt:lpstr>'ГБУЗ РБ ДБ г.Стерлитамак'!T_РЕЗ5</vt:lpstr>
      <vt:lpstr>'ГБУЗ РБ ДП № 2 г.Уфа'!T_РЕЗ5</vt:lpstr>
      <vt:lpstr>'ГБУЗ РБ ДП № 3 г.Уфа'!T_РЕЗ5</vt:lpstr>
      <vt:lpstr>'ГБУЗ РБ ДП № 4 г.Уфа'!T_РЕЗ5</vt:lpstr>
      <vt:lpstr>'ГБУЗ РБ ДП № 5 г.Уфа'!T_РЕЗ5</vt:lpstr>
      <vt:lpstr>'ГБУЗ РБ ДП № 6 г.Уфа'!T_РЕЗ5</vt:lpstr>
      <vt:lpstr>'ГБУЗ РБ Дюртюлинская ЦРБ'!T_РЕЗ5</vt:lpstr>
      <vt:lpstr>'ГБУЗ РБ Ермекеевская ЦРБ'!T_РЕЗ5</vt:lpstr>
      <vt:lpstr>'ГБУЗ РБ Зилаирская ЦРБ'!T_РЕЗ5</vt:lpstr>
      <vt:lpstr>'ГБУЗ РБ Иглинская ЦРБ'!T_РЕЗ5</vt:lpstr>
      <vt:lpstr>'ГБУЗ РБ Исянгуловская ЦРБ'!T_РЕЗ5</vt:lpstr>
      <vt:lpstr>'ГБУЗ РБ Ишимбайская ЦРБ'!T_РЕЗ5</vt:lpstr>
      <vt:lpstr>'ГБУЗ РБ Калтасинская ЦРБ'!T_РЕЗ5</vt:lpstr>
      <vt:lpstr>'ГБУЗ РБ Караидельская ЦРБ'!T_РЕЗ5</vt:lpstr>
      <vt:lpstr>'ГБУЗ РБ Кармаскалинская ЦРБ'!T_РЕЗ5</vt:lpstr>
      <vt:lpstr>'ГБУЗ РБ КБСМП г.Уфа'!T_РЕЗ5</vt:lpstr>
      <vt:lpstr>'ГБУЗ РБ Кигинская ЦРБ'!T_РЕЗ5</vt:lpstr>
      <vt:lpstr>'ГБУЗ РБ Краснокамская ЦРБ'!T_РЕЗ5</vt:lpstr>
      <vt:lpstr>'ГБУЗ РБ Красноусольская ЦРБ'!T_РЕЗ5</vt:lpstr>
      <vt:lpstr>'ГБУЗ РБ Кушнаренковская ЦРБ'!T_РЕЗ5</vt:lpstr>
      <vt:lpstr>'ГБУЗ РБ Малоязовская ЦРБ'!T_РЕЗ5</vt:lpstr>
      <vt:lpstr>'ГБУЗ РБ Мелеузовская ЦРБ'!T_РЕЗ5</vt:lpstr>
      <vt:lpstr>'ГБУЗ РБ Месягутовская ЦРБ'!T_РЕЗ5</vt:lpstr>
      <vt:lpstr>'ГБУЗ РБ Мишкинская ЦРБ'!T_РЕЗ5</vt:lpstr>
      <vt:lpstr>'ГБУЗ РБ Миякинская ЦРБ'!T_РЕЗ5</vt:lpstr>
      <vt:lpstr>'ГБУЗ РБ Мраковская ЦРБ'!T_РЕЗ5</vt:lpstr>
      <vt:lpstr>'ГБУЗ РБ Нуримановская ЦРБ'!T_РЕЗ5</vt:lpstr>
      <vt:lpstr>'ГБУЗ РБ Поликлиника № 43 г.Уфа'!T_РЕЗ5</vt:lpstr>
      <vt:lpstr>'ГБУЗ РБ ПОликлиника № 46 г.Уфа'!T_РЕЗ5</vt:lpstr>
      <vt:lpstr>'ГБУЗ РБ Поликлиника № 50 г.Уфа'!T_РЕЗ5</vt:lpstr>
      <vt:lpstr>'ГБУЗ РБ Раевская ЦРБ'!T_РЕЗ5</vt:lpstr>
      <vt:lpstr>'ГБУЗ РБ Стерлибашевская ЦРБ'!T_РЕЗ5</vt:lpstr>
      <vt:lpstr>'ГБУЗ РБ Толбазинская ЦРБ'!T_РЕЗ5</vt:lpstr>
      <vt:lpstr>'ГБУЗ РБ Туймазинская ЦРБ'!T_РЕЗ5</vt:lpstr>
      <vt:lpstr>'ГБУЗ РБ Учалинская ЦГБ'!T_РЕЗ5</vt:lpstr>
      <vt:lpstr>'ГБУЗ РБ Федоровская ЦРБ'!T_РЕЗ5</vt:lpstr>
      <vt:lpstr>'ГБУЗ РБ ЦГБ г.Сибай'!T_РЕЗ5</vt:lpstr>
      <vt:lpstr>'ГБУЗ РБ Чекмагушевская ЦРБ'!T_РЕЗ5</vt:lpstr>
      <vt:lpstr>'ГБУЗ РБ Чишминская ЦРБ'!T_РЕЗ5</vt:lpstr>
      <vt:lpstr>'ГБУЗ РБ Шаранская ЦРБ'!T_РЕЗ5</vt:lpstr>
      <vt:lpstr>'ГБУЗ РБ Языковская ЦРБ'!T_РЕЗ5</vt:lpstr>
      <vt:lpstr>'ГБУЗ РБ Янаульская ЦРБ'!T_РЕЗ5</vt:lpstr>
      <vt:lpstr>'ООО "Медсервис" г. Салават'!T_РЕЗ5</vt:lpstr>
      <vt:lpstr>'УФИЦ РАН'!T_РЕЗ5</vt:lpstr>
      <vt:lpstr>'ФГБОУ ВО БГМУ МЗ РФ'!T_РЕЗ5</vt:lpstr>
      <vt:lpstr>'ФГБУЗ МСЧ №142 ФМБА России'!T_РЕЗ5</vt:lpstr>
      <vt:lpstr>'ЧУЗ "РЖД-Медицина"г.Стерлитамак'!T_РЕЗ5</vt:lpstr>
      <vt:lpstr>'ЧУЗ"КБ"РЖД-Медицина" г.Уфа'!T_РЕЗ5</vt:lpstr>
      <vt:lpstr>'ГБУЗ РБ Акъярская ЦРБ'!T_РЕЗ6</vt:lpstr>
      <vt:lpstr>'ГБУЗ РБ Архангельская ЦРБ'!T_РЕЗ6</vt:lpstr>
      <vt:lpstr>'ГБУЗ РБ Аскаровская ЦРБ'!T_РЕЗ6</vt:lpstr>
      <vt:lpstr>'ГБУЗ РБ Аскинская ЦРБ'!T_РЕЗ6</vt:lpstr>
      <vt:lpstr>'ГБУЗ РБ Баймакская ЦГБ'!T_РЕЗ6</vt:lpstr>
      <vt:lpstr>'ГБУЗ РБ Бакалинская ЦРБ'!T_РЕЗ6</vt:lpstr>
      <vt:lpstr>'ГБУЗ РБ Балтачевская ЦРБ'!T_РЕЗ6</vt:lpstr>
      <vt:lpstr>'ГБУЗ РБ Белебеевская ЦРБ'!T_РЕЗ6</vt:lpstr>
      <vt:lpstr>'ГБУЗ РБ Белокатайская ЦРБ'!T_РЕЗ6</vt:lpstr>
      <vt:lpstr>'ГБУЗ РБ Белорецкая ЦРКБ'!T_РЕЗ6</vt:lpstr>
      <vt:lpstr>'ГБУЗ РБ Бижбулякская ЦРБ'!T_РЕЗ6</vt:lpstr>
      <vt:lpstr>'ГБУЗ РБ Бирская ЦРБ'!T_РЕЗ6</vt:lpstr>
      <vt:lpstr>'ГБУЗ РБ Благовещенская ЦРБ'!T_РЕЗ6</vt:lpstr>
      <vt:lpstr>'ГБУЗ РБ Большеустьикинская ЦРБ'!T_РЕЗ6</vt:lpstr>
      <vt:lpstr>'ГБУЗ РБ Буздякская ЦРБ'!T_РЕЗ6</vt:lpstr>
      <vt:lpstr>'ГБУЗ РБ Бураевская ЦРБ'!T_РЕЗ6</vt:lpstr>
      <vt:lpstr>'ГБУЗ РБ Бурзянская ЦРБ'!T_РЕЗ6</vt:lpstr>
      <vt:lpstr>'ГБУЗ РБ Верхне-Татыш. ЦРБ'!T_РЕЗ6</vt:lpstr>
      <vt:lpstr>'ГБУЗ РБ Верхнеяркеевская ЦРБ'!T_РЕЗ6</vt:lpstr>
      <vt:lpstr>'ГБУЗ РБ ГБ № 1 г.Октябрьский'!T_РЕЗ6</vt:lpstr>
      <vt:lpstr>'ГБУЗ РБ ГБ № 2 г.Стерлитамак'!T_РЕЗ6</vt:lpstr>
      <vt:lpstr>'ГБУЗ РБ ГБ № 9 г.Уфа'!T_РЕЗ6</vt:lpstr>
      <vt:lpstr>'ГБУЗ РБ ГБ г.Кумертау'!T_РЕЗ6</vt:lpstr>
      <vt:lpstr>'ГБУЗ РБ ГБ г.Нефтекамск'!T_РЕЗ6</vt:lpstr>
      <vt:lpstr>'ГБУЗ РБ ГБ г.Салават'!T_РЕЗ6</vt:lpstr>
      <vt:lpstr>'ГБУЗ РБ ГДКБ № 17 г.Уфа'!T_РЕЗ6</vt:lpstr>
      <vt:lpstr>'ГБУЗ РБ ГКБ № 1 г.Стерлитамак'!T_РЕЗ6</vt:lpstr>
      <vt:lpstr>'ГБУЗ РБ ГКБ № 13 г.Уфа'!T_РЕЗ6</vt:lpstr>
      <vt:lpstr>'ГБУЗ РБ ГКБ № 18 г.Уфа'!T_РЕЗ6</vt:lpstr>
      <vt:lpstr>'ГБУЗ РБ ГКБ № 21 г.Уфа'!T_РЕЗ6</vt:lpstr>
      <vt:lpstr>'ГБУЗ РБ ГКБ № 5 г.Уфа'!T_РЕЗ6</vt:lpstr>
      <vt:lpstr>'ГБУЗ РБ ГКБ № 8 г.Уфа'!T_РЕЗ6</vt:lpstr>
      <vt:lpstr>'ГБУЗ РБ ГКБ Демского р-на г.Уфы'!T_РЕЗ6</vt:lpstr>
      <vt:lpstr>'ГБУЗ РБ Давлекановская ЦРБ'!T_РЕЗ6</vt:lpstr>
      <vt:lpstr>'ГБУЗ РБ ДБ г.Стерлитамак'!T_РЕЗ6</vt:lpstr>
      <vt:lpstr>'ГБУЗ РБ ДП № 2 г.Уфа'!T_РЕЗ6</vt:lpstr>
      <vt:lpstr>'ГБУЗ РБ ДП № 3 г.Уфа'!T_РЕЗ6</vt:lpstr>
      <vt:lpstr>'ГБУЗ РБ ДП № 4 г.Уфа'!T_РЕЗ6</vt:lpstr>
      <vt:lpstr>'ГБУЗ РБ ДП № 5 г.Уфа'!T_РЕЗ6</vt:lpstr>
      <vt:lpstr>'ГБУЗ РБ ДП № 6 г.Уфа'!T_РЕЗ6</vt:lpstr>
      <vt:lpstr>'ГБУЗ РБ Дюртюлинская ЦРБ'!T_РЕЗ6</vt:lpstr>
      <vt:lpstr>'ГБУЗ РБ Ермекеевская ЦРБ'!T_РЕЗ6</vt:lpstr>
      <vt:lpstr>'ГБУЗ РБ Зилаирская ЦРБ'!T_РЕЗ6</vt:lpstr>
      <vt:lpstr>'ГБУЗ РБ Иглинская ЦРБ'!T_РЕЗ6</vt:lpstr>
      <vt:lpstr>'ГБУЗ РБ Исянгуловская ЦРБ'!T_РЕЗ6</vt:lpstr>
      <vt:lpstr>'ГБУЗ РБ Ишимбайская ЦРБ'!T_РЕЗ6</vt:lpstr>
      <vt:lpstr>'ГБУЗ РБ Калтасинская ЦРБ'!T_РЕЗ6</vt:lpstr>
      <vt:lpstr>'ГБУЗ РБ Караидельская ЦРБ'!T_РЕЗ6</vt:lpstr>
      <vt:lpstr>'ГБУЗ РБ Кармаскалинская ЦРБ'!T_РЕЗ6</vt:lpstr>
      <vt:lpstr>'ГБУЗ РБ КБСМП г.Уфа'!T_РЕЗ6</vt:lpstr>
      <vt:lpstr>'ГБУЗ РБ Кигинская ЦРБ'!T_РЕЗ6</vt:lpstr>
      <vt:lpstr>'ГБУЗ РБ Краснокамская ЦРБ'!T_РЕЗ6</vt:lpstr>
      <vt:lpstr>'ГБУЗ РБ Красноусольская ЦРБ'!T_РЕЗ6</vt:lpstr>
      <vt:lpstr>'ГБУЗ РБ Кушнаренковская ЦРБ'!T_РЕЗ6</vt:lpstr>
      <vt:lpstr>'ГБУЗ РБ Малоязовская ЦРБ'!T_РЕЗ6</vt:lpstr>
      <vt:lpstr>'ГБУЗ РБ Мелеузовская ЦРБ'!T_РЕЗ6</vt:lpstr>
      <vt:lpstr>'ГБУЗ РБ Месягутовская ЦРБ'!T_РЕЗ6</vt:lpstr>
      <vt:lpstr>'ГБУЗ РБ Мишкинская ЦРБ'!T_РЕЗ6</vt:lpstr>
      <vt:lpstr>'ГБУЗ РБ Миякинская ЦРБ'!T_РЕЗ6</vt:lpstr>
      <vt:lpstr>'ГБУЗ РБ Мраковская ЦРБ'!T_РЕЗ6</vt:lpstr>
      <vt:lpstr>'ГБУЗ РБ Нуримановская ЦРБ'!T_РЕЗ6</vt:lpstr>
      <vt:lpstr>'ГБУЗ РБ Поликлиника № 43 г.Уфа'!T_РЕЗ6</vt:lpstr>
      <vt:lpstr>'ГБУЗ РБ ПОликлиника № 46 г.Уфа'!T_РЕЗ6</vt:lpstr>
      <vt:lpstr>'ГБУЗ РБ Поликлиника № 50 г.Уфа'!T_РЕЗ6</vt:lpstr>
      <vt:lpstr>'ГБУЗ РБ Раевская ЦРБ'!T_РЕЗ6</vt:lpstr>
      <vt:lpstr>'ГБУЗ РБ Стерлибашевская ЦРБ'!T_РЕЗ6</vt:lpstr>
      <vt:lpstr>'ГБУЗ РБ Толбазинская ЦРБ'!T_РЕЗ6</vt:lpstr>
      <vt:lpstr>'ГБУЗ РБ Туймазинская ЦРБ'!T_РЕЗ6</vt:lpstr>
      <vt:lpstr>'ГБУЗ РБ Учалинская ЦГБ'!T_РЕЗ6</vt:lpstr>
      <vt:lpstr>'ГБУЗ РБ Федоровская ЦРБ'!T_РЕЗ6</vt:lpstr>
      <vt:lpstr>'ГБУЗ РБ ЦГБ г.Сибай'!T_РЕЗ6</vt:lpstr>
      <vt:lpstr>'ГБУЗ РБ Чекмагушевская ЦРБ'!T_РЕЗ6</vt:lpstr>
      <vt:lpstr>'ГБУЗ РБ Чишминская ЦРБ'!T_РЕЗ6</vt:lpstr>
      <vt:lpstr>'ГБУЗ РБ Шаранская ЦРБ'!T_РЕЗ6</vt:lpstr>
      <vt:lpstr>'ГБУЗ РБ Языковская ЦРБ'!T_РЕЗ6</vt:lpstr>
      <vt:lpstr>'ГБУЗ РБ Янаульская ЦРБ'!T_РЕЗ6</vt:lpstr>
      <vt:lpstr>'ООО "Медсервис" г. Салават'!T_РЕЗ6</vt:lpstr>
      <vt:lpstr>'УФИЦ РАН'!T_РЕЗ6</vt:lpstr>
      <vt:lpstr>'ФГБОУ ВО БГМУ МЗ РФ'!T_РЕЗ6</vt:lpstr>
      <vt:lpstr>'ФГБУЗ МСЧ №142 ФМБА России'!T_РЕЗ6</vt:lpstr>
      <vt:lpstr>'ЧУЗ "РЖД-Медицина"г.Стерлитамак'!T_РЕЗ6</vt:lpstr>
      <vt:lpstr>'ЧУЗ"КБ"РЖД-Медицина" г.Уфа'!T_РЕЗ6</vt:lpstr>
      <vt:lpstr>'ГБУЗ РБ Акъярская ЦРБ'!T_РЕЗ7</vt:lpstr>
      <vt:lpstr>'ГБУЗ РБ Архангельская ЦРБ'!T_РЕЗ7</vt:lpstr>
      <vt:lpstr>'ГБУЗ РБ Аскаровская ЦРБ'!T_РЕЗ7</vt:lpstr>
      <vt:lpstr>'ГБУЗ РБ Аскинская ЦРБ'!T_РЕЗ7</vt:lpstr>
      <vt:lpstr>'ГБУЗ РБ Баймакская ЦГБ'!T_РЕЗ7</vt:lpstr>
      <vt:lpstr>'ГБУЗ РБ Бакалинская ЦРБ'!T_РЕЗ7</vt:lpstr>
      <vt:lpstr>'ГБУЗ РБ Балтачевская ЦРБ'!T_РЕЗ7</vt:lpstr>
      <vt:lpstr>'ГБУЗ РБ Белебеевская ЦРБ'!T_РЕЗ7</vt:lpstr>
      <vt:lpstr>'ГБУЗ РБ Белокатайская ЦРБ'!T_РЕЗ7</vt:lpstr>
      <vt:lpstr>'ГБУЗ РБ Белорецкая ЦРКБ'!T_РЕЗ7</vt:lpstr>
      <vt:lpstr>'ГБУЗ РБ Бижбулякская ЦРБ'!T_РЕЗ7</vt:lpstr>
      <vt:lpstr>'ГБУЗ РБ Бирская ЦРБ'!T_РЕЗ7</vt:lpstr>
      <vt:lpstr>'ГБУЗ РБ Благовещенская ЦРБ'!T_РЕЗ7</vt:lpstr>
      <vt:lpstr>'ГБУЗ РБ Большеустьикинская ЦРБ'!T_РЕЗ7</vt:lpstr>
      <vt:lpstr>'ГБУЗ РБ Буздякская ЦРБ'!T_РЕЗ7</vt:lpstr>
      <vt:lpstr>'ГБУЗ РБ Бураевская ЦРБ'!T_РЕЗ7</vt:lpstr>
      <vt:lpstr>'ГБУЗ РБ Бурзянская ЦРБ'!T_РЕЗ7</vt:lpstr>
      <vt:lpstr>'ГБУЗ РБ Верхне-Татыш. ЦРБ'!T_РЕЗ7</vt:lpstr>
      <vt:lpstr>'ГБУЗ РБ Верхнеяркеевская ЦРБ'!T_РЕЗ7</vt:lpstr>
      <vt:lpstr>'ГБУЗ РБ ГБ № 1 г.Октябрьский'!T_РЕЗ7</vt:lpstr>
      <vt:lpstr>'ГБУЗ РБ ГБ № 2 г.Стерлитамак'!T_РЕЗ7</vt:lpstr>
      <vt:lpstr>'ГБУЗ РБ ГБ № 9 г.Уфа'!T_РЕЗ7</vt:lpstr>
      <vt:lpstr>'ГБУЗ РБ ГБ г.Кумертау'!T_РЕЗ7</vt:lpstr>
      <vt:lpstr>'ГБУЗ РБ ГБ г.Нефтекамск'!T_РЕЗ7</vt:lpstr>
      <vt:lpstr>'ГБУЗ РБ ГБ г.Салават'!T_РЕЗ7</vt:lpstr>
      <vt:lpstr>'ГБУЗ РБ ГДКБ № 17 г.Уфа'!T_РЕЗ7</vt:lpstr>
      <vt:lpstr>'ГБУЗ РБ ГКБ № 1 г.Стерлитамак'!T_РЕЗ7</vt:lpstr>
      <vt:lpstr>'ГБУЗ РБ ГКБ № 13 г.Уфа'!T_РЕЗ7</vt:lpstr>
      <vt:lpstr>'ГБУЗ РБ ГКБ № 18 г.Уфа'!T_РЕЗ7</vt:lpstr>
      <vt:lpstr>'ГБУЗ РБ ГКБ № 21 г.Уфа'!T_РЕЗ7</vt:lpstr>
      <vt:lpstr>'ГБУЗ РБ ГКБ № 5 г.Уфа'!T_РЕЗ7</vt:lpstr>
      <vt:lpstr>'ГБУЗ РБ ГКБ № 8 г.Уфа'!T_РЕЗ7</vt:lpstr>
      <vt:lpstr>'ГБУЗ РБ ГКБ Демского р-на г.Уфы'!T_РЕЗ7</vt:lpstr>
      <vt:lpstr>'ГБУЗ РБ Давлекановская ЦРБ'!T_РЕЗ7</vt:lpstr>
      <vt:lpstr>'ГБУЗ РБ ДБ г.Стерлитамак'!T_РЕЗ7</vt:lpstr>
      <vt:lpstr>'ГБУЗ РБ ДП № 2 г.Уфа'!T_РЕЗ7</vt:lpstr>
      <vt:lpstr>'ГБУЗ РБ ДП № 3 г.Уфа'!T_РЕЗ7</vt:lpstr>
      <vt:lpstr>'ГБУЗ РБ ДП № 4 г.Уфа'!T_РЕЗ7</vt:lpstr>
      <vt:lpstr>'ГБУЗ РБ ДП № 5 г.Уфа'!T_РЕЗ7</vt:lpstr>
      <vt:lpstr>'ГБУЗ РБ ДП № 6 г.Уфа'!T_РЕЗ7</vt:lpstr>
      <vt:lpstr>'ГБУЗ РБ Дюртюлинская ЦРБ'!T_РЕЗ7</vt:lpstr>
      <vt:lpstr>'ГБУЗ РБ Ермекеевская ЦРБ'!T_РЕЗ7</vt:lpstr>
      <vt:lpstr>'ГБУЗ РБ Зилаирская ЦРБ'!T_РЕЗ7</vt:lpstr>
      <vt:lpstr>'ГБУЗ РБ Иглинская ЦРБ'!T_РЕЗ7</vt:lpstr>
      <vt:lpstr>'ГБУЗ РБ Исянгуловская ЦРБ'!T_РЕЗ7</vt:lpstr>
      <vt:lpstr>'ГБУЗ РБ Ишимбайская ЦРБ'!T_РЕЗ7</vt:lpstr>
      <vt:lpstr>'ГБУЗ РБ Калтасинская ЦРБ'!T_РЕЗ7</vt:lpstr>
      <vt:lpstr>'ГБУЗ РБ Караидельская ЦРБ'!T_РЕЗ7</vt:lpstr>
      <vt:lpstr>'ГБУЗ РБ Кармаскалинская ЦРБ'!T_РЕЗ7</vt:lpstr>
      <vt:lpstr>'ГБУЗ РБ КБСМП г.Уфа'!T_РЕЗ7</vt:lpstr>
      <vt:lpstr>'ГБУЗ РБ Кигинская ЦРБ'!T_РЕЗ7</vt:lpstr>
      <vt:lpstr>'ГБУЗ РБ Краснокамская ЦРБ'!T_РЕЗ7</vt:lpstr>
      <vt:lpstr>'ГБУЗ РБ Красноусольская ЦРБ'!T_РЕЗ7</vt:lpstr>
      <vt:lpstr>'ГБУЗ РБ Кушнаренковская ЦРБ'!T_РЕЗ7</vt:lpstr>
      <vt:lpstr>'ГБУЗ РБ Малоязовская ЦРБ'!T_РЕЗ7</vt:lpstr>
      <vt:lpstr>'ГБУЗ РБ Мелеузовская ЦРБ'!T_РЕЗ7</vt:lpstr>
      <vt:lpstr>'ГБУЗ РБ Месягутовская ЦРБ'!T_РЕЗ7</vt:lpstr>
      <vt:lpstr>'ГБУЗ РБ Мишкинская ЦРБ'!T_РЕЗ7</vt:lpstr>
      <vt:lpstr>'ГБУЗ РБ Миякинская ЦРБ'!T_РЕЗ7</vt:lpstr>
      <vt:lpstr>'ГБУЗ РБ Мраковская ЦРБ'!T_РЕЗ7</vt:lpstr>
      <vt:lpstr>'ГБУЗ РБ Нуримановская ЦРБ'!T_РЕЗ7</vt:lpstr>
      <vt:lpstr>'ГБУЗ РБ Поликлиника № 43 г.Уфа'!T_РЕЗ7</vt:lpstr>
      <vt:lpstr>'ГБУЗ РБ ПОликлиника № 46 г.Уфа'!T_РЕЗ7</vt:lpstr>
      <vt:lpstr>'ГБУЗ РБ Поликлиника № 50 г.Уфа'!T_РЕЗ7</vt:lpstr>
      <vt:lpstr>'ГБУЗ РБ Раевская ЦРБ'!T_РЕЗ7</vt:lpstr>
      <vt:lpstr>'ГБУЗ РБ Стерлибашевская ЦРБ'!T_РЕЗ7</vt:lpstr>
      <vt:lpstr>'ГБУЗ РБ Толбазинская ЦРБ'!T_РЕЗ7</vt:lpstr>
      <vt:lpstr>'ГБУЗ РБ Туймазинская ЦРБ'!T_РЕЗ7</vt:lpstr>
      <vt:lpstr>'ГБУЗ РБ Учалинская ЦГБ'!T_РЕЗ7</vt:lpstr>
      <vt:lpstr>'ГБУЗ РБ Федоровская ЦРБ'!T_РЕЗ7</vt:lpstr>
      <vt:lpstr>'ГБУЗ РБ ЦГБ г.Сибай'!T_РЕЗ7</vt:lpstr>
      <vt:lpstr>'ГБУЗ РБ Чекмагушевская ЦРБ'!T_РЕЗ7</vt:lpstr>
      <vt:lpstr>'ГБУЗ РБ Чишминская ЦРБ'!T_РЕЗ7</vt:lpstr>
      <vt:lpstr>'ГБУЗ РБ Шаранская ЦРБ'!T_РЕЗ7</vt:lpstr>
      <vt:lpstr>'ГБУЗ РБ Языковская ЦРБ'!T_РЕЗ7</vt:lpstr>
      <vt:lpstr>'ГБУЗ РБ Янаульская ЦРБ'!T_РЕЗ7</vt:lpstr>
      <vt:lpstr>'ООО "Медсервис" г. Салават'!T_РЕЗ7</vt:lpstr>
      <vt:lpstr>'УФИЦ РАН'!T_РЕЗ7</vt:lpstr>
      <vt:lpstr>'ФГБОУ ВО БГМУ МЗ РФ'!T_РЕЗ7</vt:lpstr>
      <vt:lpstr>'ФГБУЗ МСЧ №142 ФМБА России'!T_РЕЗ7</vt:lpstr>
      <vt:lpstr>'ЧУЗ "РЖД-Медицина"г.Стерлитамак'!T_РЕЗ7</vt:lpstr>
      <vt:lpstr>'ЧУЗ"КБ"РЖД-Медицина" г.Уфа'!T_РЕЗ7</vt:lpstr>
      <vt:lpstr>'ГБУЗ РБ Акъярская ЦРБ'!T_РЕЗ8</vt:lpstr>
      <vt:lpstr>'ГБУЗ РБ Архангельская ЦРБ'!T_РЕЗ8</vt:lpstr>
      <vt:lpstr>'ГБУЗ РБ Аскаровская ЦРБ'!T_РЕЗ8</vt:lpstr>
      <vt:lpstr>'ГБУЗ РБ Аскинская ЦРБ'!T_РЕЗ8</vt:lpstr>
      <vt:lpstr>'ГБУЗ РБ Баймакская ЦГБ'!T_РЕЗ8</vt:lpstr>
      <vt:lpstr>'ГБУЗ РБ Бакалинская ЦРБ'!T_РЕЗ8</vt:lpstr>
      <vt:lpstr>'ГБУЗ РБ Балтачевская ЦРБ'!T_РЕЗ8</vt:lpstr>
      <vt:lpstr>'ГБУЗ РБ Белебеевская ЦРБ'!T_РЕЗ8</vt:lpstr>
      <vt:lpstr>'ГБУЗ РБ Белокатайская ЦРБ'!T_РЕЗ8</vt:lpstr>
      <vt:lpstr>'ГБУЗ РБ Белорецкая ЦРКБ'!T_РЕЗ8</vt:lpstr>
      <vt:lpstr>'ГБУЗ РБ Бижбулякская ЦРБ'!T_РЕЗ8</vt:lpstr>
      <vt:lpstr>'ГБУЗ РБ Бирская ЦРБ'!T_РЕЗ8</vt:lpstr>
      <vt:lpstr>'ГБУЗ РБ Благовещенская ЦРБ'!T_РЕЗ8</vt:lpstr>
      <vt:lpstr>'ГБУЗ РБ Большеустьикинская ЦРБ'!T_РЕЗ8</vt:lpstr>
      <vt:lpstr>'ГБУЗ РБ Буздякская ЦРБ'!T_РЕЗ8</vt:lpstr>
      <vt:lpstr>'ГБУЗ РБ Бураевская ЦРБ'!T_РЕЗ8</vt:lpstr>
      <vt:lpstr>'ГБУЗ РБ Бурзянская ЦРБ'!T_РЕЗ8</vt:lpstr>
      <vt:lpstr>'ГБУЗ РБ Верхне-Татыш. ЦРБ'!T_РЕЗ8</vt:lpstr>
      <vt:lpstr>'ГБУЗ РБ Верхнеяркеевская ЦРБ'!T_РЕЗ8</vt:lpstr>
      <vt:lpstr>'ГБУЗ РБ ГБ № 1 г.Октябрьский'!T_РЕЗ8</vt:lpstr>
      <vt:lpstr>'ГБУЗ РБ ГБ № 2 г.Стерлитамак'!T_РЕЗ8</vt:lpstr>
      <vt:lpstr>'ГБУЗ РБ ГБ № 9 г.Уфа'!T_РЕЗ8</vt:lpstr>
      <vt:lpstr>'ГБУЗ РБ ГБ г.Кумертау'!T_РЕЗ8</vt:lpstr>
      <vt:lpstr>'ГБУЗ РБ ГБ г.Нефтекамск'!T_РЕЗ8</vt:lpstr>
      <vt:lpstr>'ГБУЗ РБ ГБ г.Салават'!T_РЕЗ8</vt:lpstr>
      <vt:lpstr>'ГБУЗ РБ ГДКБ № 17 г.Уфа'!T_РЕЗ8</vt:lpstr>
      <vt:lpstr>'ГБУЗ РБ ГКБ № 1 г.Стерлитамак'!T_РЕЗ8</vt:lpstr>
      <vt:lpstr>'ГБУЗ РБ ГКБ № 13 г.Уфа'!T_РЕЗ8</vt:lpstr>
      <vt:lpstr>'ГБУЗ РБ ГКБ № 18 г.Уфа'!T_РЕЗ8</vt:lpstr>
      <vt:lpstr>'ГБУЗ РБ ГКБ № 21 г.Уфа'!T_РЕЗ8</vt:lpstr>
      <vt:lpstr>'ГБУЗ РБ ГКБ № 5 г.Уфа'!T_РЕЗ8</vt:lpstr>
      <vt:lpstr>'ГБУЗ РБ ГКБ № 8 г.Уфа'!T_РЕЗ8</vt:lpstr>
      <vt:lpstr>'ГБУЗ РБ ГКБ Демского р-на г.Уфы'!T_РЕЗ8</vt:lpstr>
      <vt:lpstr>'ГБУЗ РБ Давлекановская ЦРБ'!T_РЕЗ8</vt:lpstr>
      <vt:lpstr>'ГБУЗ РБ ДБ г.Стерлитамак'!T_РЕЗ8</vt:lpstr>
      <vt:lpstr>'ГБУЗ РБ ДП № 2 г.Уфа'!T_РЕЗ8</vt:lpstr>
      <vt:lpstr>'ГБУЗ РБ ДП № 3 г.Уфа'!T_РЕЗ8</vt:lpstr>
      <vt:lpstr>'ГБУЗ РБ ДП № 4 г.Уфа'!T_РЕЗ8</vt:lpstr>
      <vt:lpstr>'ГБУЗ РБ ДП № 5 г.Уфа'!T_РЕЗ8</vt:lpstr>
      <vt:lpstr>'ГБУЗ РБ ДП № 6 г.Уфа'!T_РЕЗ8</vt:lpstr>
      <vt:lpstr>'ГБУЗ РБ Дюртюлинская ЦРБ'!T_РЕЗ8</vt:lpstr>
      <vt:lpstr>'ГБУЗ РБ Ермекеевская ЦРБ'!T_РЕЗ8</vt:lpstr>
      <vt:lpstr>'ГБУЗ РБ Зилаирская ЦРБ'!T_РЕЗ8</vt:lpstr>
      <vt:lpstr>'ГБУЗ РБ Иглинская ЦРБ'!T_РЕЗ8</vt:lpstr>
      <vt:lpstr>'ГБУЗ РБ Исянгуловская ЦРБ'!T_РЕЗ8</vt:lpstr>
      <vt:lpstr>'ГБУЗ РБ Ишимбайская ЦРБ'!T_РЕЗ8</vt:lpstr>
      <vt:lpstr>'ГБУЗ РБ Калтасинская ЦРБ'!T_РЕЗ8</vt:lpstr>
      <vt:lpstr>'ГБУЗ РБ Караидельская ЦРБ'!T_РЕЗ8</vt:lpstr>
      <vt:lpstr>'ГБУЗ РБ Кармаскалинская ЦРБ'!T_РЕЗ8</vt:lpstr>
      <vt:lpstr>'ГБУЗ РБ КБСМП г.Уфа'!T_РЕЗ8</vt:lpstr>
      <vt:lpstr>'ГБУЗ РБ Кигинская ЦРБ'!T_РЕЗ8</vt:lpstr>
      <vt:lpstr>'ГБУЗ РБ Краснокамская ЦРБ'!T_РЕЗ8</vt:lpstr>
      <vt:lpstr>'ГБУЗ РБ Красноусольская ЦРБ'!T_РЕЗ8</vt:lpstr>
      <vt:lpstr>'ГБУЗ РБ Кушнаренковская ЦРБ'!T_РЕЗ8</vt:lpstr>
      <vt:lpstr>'ГБУЗ РБ Малоязовская ЦРБ'!T_РЕЗ8</vt:lpstr>
      <vt:lpstr>'ГБУЗ РБ Мелеузовская ЦРБ'!T_РЕЗ8</vt:lpstr>
      <vt:lpstr>'ГБУЗ РБ Месягутовская ЦРБ'!T_РЕЗ8</vt:lpstr>
      <vt:lpstr>'ГБУЗ РБ Мишкинская ЦРБ'!T_РЕЗ8</vt:lpstr>
      <vt:lpstr>'ГБУЗ РБ Миякинская ЦРБ'!T_РЕЗ8</vt:lpstr>
      <vt:lpstr>'ГБУЗ РБ Мраковская ЦРБ'!T_РЕЗ8</vt:lpstr>
      <vt:lpstr>'ГБУЗ РБ Нуримановская ЦРБ'!T_РЕЗ8</vt:lpstr>
      <vt:lpstr>'ГБУЗ РБ Поликлиника № 43 г.Уфа'!T_РЕЗ8</vt:lpstr>
      <vt:lpstr>'ГБУЗ РБ ПОликлиника № 46 г.Уфа'!T_РЕЗ8</vt:lpstr>
      <vt:lpstr>'ГБУЗ РБ Поликлиника № 50 г.Уфа'!T_РЕЗ8</vt:lpstr>
      <vt:lpstr>'ГБУЗ РБ Раевская ЦРБ'!T_РЕЗ8</vt:lpstr>
      <vt:lpstr>'ГБУЗ РБ Стерлибашевская ЦРБ'!T_РЕЗ8</vt:lpstr>
      <vt:lpstr>'ГБУЗ РБ Толбазинская ЦРБ'!T_РЕЗ8</vt:lpstr>
      <vt:lpstr>'ГБУЗ РБ Туймазинская ЦРБ'!T_РЕЗ8</vt:lpstr>
      <vt:lpstr>'ГБУЗ РБ Учалинская ЦГБ'!T_РЕЗ8</vt:lpstr>
      <vt:lpstr>'ГБУЗ РБ Федоровская ЦРБ'!T_РЕЗ8</vt:lpstr>
      <vt:lpstr>'ГБУЗ РБ ЦГБ г.Сибай'!T_РЕЗ8</vt:lpstr>
      <vt:lpstr>'ГБУЗ РБ Чекмагушевская ЦРБ'!T_РЕЗ8</vt:lpstr>
      <vt:lpstr>'ГБУЗ РБ Чишминская ЦРБ'!T_РЕЗ8</vt:lpstr>
      <vt:lpstr>'ГБУЗ РБ Шаранская ЦРБ'!T_РЕЗ8</vt:lpstr>
      <vt:lpstr>'ГБУЗ РБ Языковская ЦРБ'!T_РЕЗ8</vt:lpstr>
      <vt:lpstr>'ГБУЗ РБ Янаульская ЦРБ'!T_РЕЗ8</vt:lpstr>
      <vt:lpstr>'ООО "Медсервис" г. Салават'!T_РЕЗ8</vt:lpstr>
      <vt:lpstr>'УФИЦ РАН'!T_РЕЗ8</vt:lpstr>
      <vt:lpstr>'ФГБОУ ВО БГМУ МЗ РФ'!T_РЕЗ8</vt:lpstr>
      <vt:lpstr>'ФГБУЗ МСЧ №142 ФМБА России'!T_РЕЗ8</vt:lpstr>
      <vt:lpstr>'ЧУЗ "РЖД-Медицина"г.Стерлитамак'!T_РЕЗ8</vt:lpstr>
      <vt:lpstr>'ЧУЗ"КБ"РЖД-Медицина" г.Уфа'!T_РЕЗ8</vt:lpstr>
      <vt:lpstr>'ГБУЗ РБ Акъярская ЦРБ'!T_РЕЗ9</vt:lpstr>
      <vt:lpstr>'ГБУЗ РБ Архангельская ЦРБ'!T_РЕЗ9</vt:lpstr>
      <vt:lpstr>'ГБУЗ РБ Аскаровская ЦРБ'!T_РЕЗ9</vt:lpstr>
      <vt:lpstr>'ГБУЗ РБ Аскинская ЦРБ'!T_РЕЗ9</vt:lpstr>
      <vt:lpstr>'ГБУЗ РБ Баймакская ЦГБ'!T_РЕЗ9</vt:lpstr>
      <vt:lpstr>'ГБУЗ РБ Бакалинская ЦРБ'!T_РЕЗ9</vt:lpstr>
      <vt:lpstr>'ГБУЗ РБ Балтачевская ЦРБ'!T_РЕЗ9</vt:lpstr>
      <vt:lpstr>'ГБУЗ РБ Белебеевская ЦРБ'!T_РЕЗ9</vt:lpstr>
      <vt:lpstr>'ГБУЗ РБ Белокатайская ЦРБ'!T_РЕЗ9</vt:lpstr>
      <vt:lpstr>'ГБУЗ РБ Белорецкая ЦРКБ'!T_РЕЗ9</vt:lpstr>
      <vt:lpstr>'ГБУЗ РБ Бижбулякская ЦРБ'!T_РЕЗ9</vt:lpstr>
      <vt:lpstr>'ГБУЗ РБ Бирская ЦРБ'!T_РЕЗ9</vt:lpstr>
      <vt:lpstr>'ГБУЗ РБ Благовещенская ЦРБ'!T_РЕЗ9</vt:lpstr>
      <vt:lpstr>'ГБУЗ РБ Большеустьикинская ЦРБ'!T_РЕЗ9</vt:lpstr>
      <vt:lpstr>'ГБУЗ РБ Буздякская ЦРБ'!T_РЕЗ9</vt:lpstr>
      <vt:lpstr>'ГБУЗ РБ Бураевская ЦРБ'!T_РЕЗ9</vt:lpstr>
      <vt:lpstr>'ГБУЗ РБ Бурзянская ЦРБ'!T_РЕЗ9</vt:lpstr>
      <vt:lpstr>'ГБУЗ РБ Верхне-Татыш. ЦРБ'!T_РЕЗ9</vt:lpstr>
      <vt:lpstr>'ГБУЗ РБ Верхнеяркеевская ЦРБ'!T_РЕЗ9</vt:lpstr>
      <vt:lpstr>'ГБУЗ РБ ГБ № 1 г.Октябрьский'!T_РЕЗ9</vt:lpstr>
      <vt:lpstr>'ГБУЗ РБ ГБ № 2 г.Стерлитамак'!T_РЕЗ9</vt:lpstr>
      <vt:lpstr>'ГБУЗ РБ ГБ № 9 г.Уфа'!T_РЕЗ9</vt:lpstr>
      <vt:lpstr>'ГБУЗ РБ ГБ г.Кумертау'!T_РЕЗ9</vt:lpstr>
      <vt:lpstr>'ГБУЗ РБ ГБ г.Нефтекамск'!T_РЕЗ9</vt:lpstr>
      <vt:lpstr>'ГБУЗ РБ ГБ г.Салават'!T_РЕЗ9</vt:lpstr>
      <vt:lpstr>'ГБУЗ РБ ГДКБ № 17 г.Уфа'!T_РЕЗ9</vt:lpstr>
      <vt:lpstr>'ГБУЗ РБ ГКБ № 1 г.Стерлитамак'!T_РЕЗ9</vt:lpstr>
      <vt:lpstr>'ГБУЗ РБ ГКБ № 13 г.Уфа'!T_РЕЗ9</vt:lpstr>
      <vt:lpstr>'ГБУЗ РБ ГКБ № 18 г.Уфа'!T_РЕЗ9</vt:lpstr>
      <vt:lpstr>'ГБУЗ РБ ГКБ № 21 г.Уфа'!T_РЕЗ9</vt:lpstr>
      <vt:lpstr>'ГБУЗ РБ ГКБ № 5 г.Уфа'!T_РЕЗ9</vt:lpstr>
      <vt:lpstr>'ГБУЗ РБ ГКБ № 8 г.Уфа'!T_РЕЗ9</vt:lpstr>
      <vt:lpstr>'ГБУЗ РБ ГКБ Демского р-на г.Уфы'!T_РЕЗ9</vt:lpstr>
      <vt:lpstr>'ГБУЗ РБ Давлекановская ЦРБ'!T_РЕЗ9</vt:lpstr>
      <vt:lpstr>'ГБУЗ РБ ДБ г.Стерлитамак'!T_РЕЗ9</vt:lpstr>
      <vt:lpstr>'ГБУЗ РБ ДП № 2 г.Уфа'!T_РЕЗ9</vt:lpstr>
      <vt:lpstr>'ГБУЗ РБ ДП № 3 г.Уфа'!T_РЕЗ9</vt:lpstr>
      <vt:lpstr>'ГБУЗ РБ ДП № 4 г.Уфа'!T_РЕЗ9</vt:lpstr>
      <vt:lpstr>'ГБУЗ РБ ДП № 5 г.Уфа'!T_РЕЗ9</vt:lpstr>
      <vt:lpstr>'ГБУЗ РБ ДП № 6 г.Уфа'!T_РЕЗ9</vt:lpstr>
      <vt:lpstr>'ГБУЗ РБ Дюртюлинская ЦРБ'!T_РЕЗ9</vt:lpstr>
      <vt:lpstr>'ГБУЗ РБ Ермекеевская ЦРБ'!T_РЕЗ9</vt:lpstr>
      <vt:lpstr>'ГБУЗ РБ Зилаирская ЦРБ'!T_РЕЗ9</vt:lpstr>
      <vt:lpstr>'ГБУЗ РБ Иглинская ЦРБ'!T_РЕЗ9</vt:lpstr>
      <vt:lpstr>'ГБУЗ РБ Исянгуловская ЦРБ'!T_РЕЗ9</vt:lpstr>
      <vt:lpstr>'ГБУЗ РБ Ишимбайская ЦРБ'!T_РЕЗ9</vt:lpstr>
      <vt:lpstr>'ГБУЗ РБ Калтасинская ЦРБ'!T_РЕЗ9</vt:lpstr>
      <vt:lpstr>'ГБУЗ РБ Караидельская ЦРБ'!T_РЕЗ9</vt:lpstr>
      <vt:lpstr>'ГБУЗ РБ Кармаскалинская ЦРБ'!T_РЕЗ9</vt:lpstr>
      <vt:lpstr>'ГБУЗ РБ КБСМП г.Уфа'!T_РЕЗ9</vt:lpstr>
      <vt:lpstr>'ГБУЗ РБ Кигинская ЦРБ'!T_РЕЗ9</vt:lpstr>
      <vt:lpstr>'ГБУЗ РБ Краснокамская ЦРБ'!T_РЕЗ9</vt:lpstr>
      <vt:lpstr>'ГБУЗ РБ Красноусольская ЦРБ'!T_РЕЗ9</vt:lpstr>
      <vt:lpstr>'ГБУЗ РБ Кушнаренковская ЦРБ'!T_РЕЗ9</vt:lpstr>
      <vt:lpstr>'ГБУЗ РБ Малоязовская ЦРБ'!T_РЕЗ9</vt:lpstr>
      <vt:lpstr>'ГБУЗ РБ Мелеузовская ЦРБ'!T_РЕЗ9</vt:lpstr>
      <vt:lpstr>'ГБУЗ РБ Месягутовская ЦРБ'!T_РЕЗ9</vt:lpstr>
      <vt:lpstr>'ГБУЗ РБ Мишкинская ЦРБ'!T_РЕЗ9</vt:lpstr>
      <vt:lpstr>'ГБУЗ РБ Миякинская ЦРБ'!T_РЕЗ9</vt:lpstr>
      <vt:lpstr>'ГБУЗ РБ Мраковская ЦРБ'!T_РЕЗ9</vt:lpstr>
      <vt:lpstr>'ГБУЗ РБ Нуримановская ЦРБ'!T_РЕЗ9</vt:lpstr>
      <vt:lpstr>'ГБУЗ РБ Поликлиника № 43 г.Уфа'!T_РЕЗ9</vt:lpstr>
      <vt:lpstr>'ГБУЗ РБ ПОликлиника № 46 г.Уфа'!T_РЕЗ9</vt:lpstr>
      <vt:lpstr>'ГБУЗ РБ Поликлиника № 50 г.Уфа'!T_РЕЗ9</vt:lpstr>
      <vt:lpstr>'ГБУЗ РБ Раевская ЦРБ'!T_РЕЗ9</vt:lpstr>
      <vt:lpstr>'ГБУЗ РБ Стерлибашевская ЦРБ'!T_РЕЗ9</vt:lpstr>
      <vt:lpstr>'ГБУЗ РБ Толбазинская ЦРБ'!T_РЕЗ9</vt:lpstr>
      <vt:lpstr>'ГБУЗ РБ Туймазинская ЦРБ'!T_РЕЗ9</vt:lpstr>
      <vt:lpstr>'ГБУЗ РБ Учалинская ЦГБ'!T_РЕЗ9</vt:lpstr>
      <vt:lpstr>'ГБУЗ РБ Федоровская ЦРБ'!T_РЕЗ9</vt:lpstr>
      <vt:lpstr>'ГБУЗ РБ ЦГБ г.Сибай'!T_РЕЗ9</vt:lpstr>
      <vt:lpstr>'ГБУЗ РБ Чекмагушевская ЦРБ'!T_РЕЗ9</vt:lpstr>
      <vt:lpstr>'ГБУЗ РБ Чишминская ЦРБ'!T_РЕЗ9</vt:lpstr>
      <vt:lpstr>'ГБУЗ РБ Шаранская ЦРБ'!T_РЕЗ9</vt:lpstr>
      <vt:lpstr>'ГБУЗ РБ Языковская ЦРБ'!T_РЕЗ9</vt:lpstr>
      <vt:lpstr>'ГБУЗ РБ Янаульская ЦРБ'!T_РЕЗ9</vt:lpstr>
      <vt:lpstr>'ООО "Медсервис" г. Салават'!T_РЕЗ9</vt:lpstr>
      <vt:lpstr>'УФИЦ РАН'!T_РЕЗ9</vt:lpstr>
      <vt:lpstr>'ФГБОУ ВО БГМУ МЗ РФ'!T_РЕЗ9</vt:lpstr>
      <vt:lpstr>'ФГБУЗ МСЧ №142 ФМБА России'!T_РЕЗ9</vt:lpstr>
      <vt:lpstr>'ЧУЗ "РЖД-Медицина"г.Стерлитамак'!T_РЕЗ9</vt:lpstr>
      <vt:lpstr>'ЧУЗ"КБ"РЖД-Медицина" г.Уфа'!T_РЕЗ9</vt:lpstr>
      <vt:lpstr>'ГБУЗ РБ Акъярская ЦРБ'!V_пр_1_8</vt:lpstr>
      <vt:lpstr>'ГБУЗ РБ Архангельская ЦРБ'!V_пр_1_8</vt:lpstr>
      <vt:lpstr>'ГБУЗ РБ Аскаровская ЦРБ'!V_пр_1_8</vt:lpstr>
      <vt:lpstr>'ГБУЗ РБ Аскинская ЦРБ'!V_пр_1_8</vt:lpstr>
      <vt:lpstr>'ГБУЗ РБ Баймакская ЦГБ'!V_пр_1_8</vt:lpstr>
      <vt:lpstr>'ГБУЗ РБ Бакалинская ЦРБ'!V_пр_1_8</vt:lpstr>
      <vt:lpstr>'ГБУЗ РБ Балтачевская ЦРБ'!V_пр_1_8</vt:lpstr>
      <vt:lpstr>'ГБУЗ РБ Белебеевская ЦРБ'!V_пр_1_8</vt:lpstr>
      <vt:lpstr>'ГБУЗ РБ Белокатайская ЦРБ'!V_пр_1_8</vt:lpstr>
      <vt:lpstr>'ГБУЗ РБ Белорецкая ЦРКБ'!V_пр_1_8</vt:lpstr>
      <vt:lpstr>'ГБУЗ РБ Бижбулякская ЦРБ'!V_пр_1_8</vt:lpstr>
      <vt:lpstr>'ГБУЗ РБ Бирская ЦРБ'!V_пр_1_8</vt:lpstr>
      <vt:lpstr>'ГБУЗ РБ Благовещенская ЦРБ'!V_пр_1_8</vt:lpstr>
      <vt:lpstr>'ГБУЗ РБ Большеустьикинская ЦРБ'!V_пр_1_8</vt:lpstr>
      <vt:lpstr>'ГБУЗ РБ Буздякская ЦРБ'!V_пр_1_8</vt:lpstr>
      <vt:lpstr>'ГБУЗ РБ Бураевская ЦРБ'!V_пр_1_8</vt:lpstr>
      <vt:lpstr>'ГБУЗ РБ Бурзянская ЦРБ'!V_пр_1_8</vt:lpstr>
      <vt:lpstr>'ГБУЗ РБ Верхне-Татыш. ЦРБ'!V_пр_1_8</vt:lpstr>
      <vt:lpstr>'ГБУЗ РБ Верхнеяркеевская ЦРБ'!V_пр_1_8</vt:lpstr>
      <vt:lpstr>'ГБУЗ РБ ГБ № 1 г.Октябрьский'!V_пр_1_8</vt:lpstr>
      <vt:lpstr>'ГБУЗ РБ ГБ № 2 г.Стерлитамак'!V_пр_1_8</vt:lpstr>
      <vt:lpstr>'ГБУЗ РБ ГБ № 9 г.Уфа'!V_пр_1_8</vt:lpstr>
      <vt:lpstr>'ГБУЗ РБ ГБ г.Кумертау'!V_пр_1_8</vt:lpstr>
      <vt:lpstr>'ГБУЗ РБ ГБ г.Нефтекамск'!V_пр_1_8</vt:lpstr>
      <vt:lpstr>'ГБУЗ РБ ГБ г.Салават'!V_пр_1_8</vt:lpstr>
      <vt:lpstr>'ГБУЗ РБ ГДКБ № 17 г.Уфа'!V_пр_1_8</vt:lpstr>
      <vt:lpstr>'ГБУЗ РБ ГКБ № 1 г.Стерлитамак'!V_пр_1_8</vt:lpstr>
      <vt:lpstr>'ГБУЗ РБ ГКБ № 13 г.Уфа'!V_пр_1_8</vt:lpstr>
      <vt:lpstr>'ГБУЗ РБ ГКБ № 18 г.Уфа'!V_пр_1_8</vt:lpstr>
      <vt:lpstr>'ГБУЗ РБ ГКБ № 21 г.Уфа'!V_пр_1_8</vt:lpstr>
      <vt:lpstr>'ГБУЗ РБ ГКБ № 5 г.Уфа'!V_пр_1_8</vt:lpstr>
      <vt:lpstr>'ГБУЗ РБ ГКБ № 8 г.Уфа'!V_пр_1_8</vt:lpstr>
      <vt:lpstr>'ГБУЗ РБ ГКБ Демского р-на г.Уфы'!V_пр_1_8</vt:lpstr>
      <vt:lpstr>'ГБУЗ РБ Давлекановская ЦРБ'!V_пр_1_8</vt:lpstr>
      <vt:lpstr>'ГБУЗ РБ ДБ г.Стерлитамак'!V_пр_1_8</vt:lpstr>
      <vt:lpstr>'ГБУЗ РБ ДП № 2 г.Уфа'!V_пр_1_8</vt:lpstr>
      <vt:lpstr>'ГБУЗ РБ ДП № 3 г.Уфа'!V_пр_1_8</vt:lpstr>
      <vt:lpstr>'ГБУЗ РБ ДП № 4 г.Уфа'!V_пр_1_8</vt:lpstr>
      <vt:lpstr>'ГБУЗ РБ ДП № 5 г.Уфа'!V_пр_1_8</vt:lpstr>
      <vt:lpstr>'ГБУЗ РБ ДП № 6 г.Уфа'!V_пр_1_8</vt:lpstr>
      <vt:lpstr>'ГБУЗ РБ Дюртюлинская ЦРБ'!V_пр_1_8</vt:lpstr>
      <vt:lpstr>'ГБУЗ РБ Ермекеевская ЦРБ'!V_пр_1_8</vt:lpstr>
      <vt:lpstr>'ГБУЗ РБ Зилаирская ЦРБ'!V_пр_1_8</vt:lpstr>
      <vt:lpstr>'ГБУЗ РБ Иглинская ЦРБ'!V_пр_1_8</vt:lpstr>
      <vt:lpstr>'ГБУЗ РБ Исянгуловская ЦРБ'!V_пр_1_8</vt:lpstr>
      <vt:lpstr>'ГБУЗ РБ Ишимбайская ЦРБ'!V_пр_1_8</vt:lpstr>
      <vt:lpstr>'ГБУЗ РБ Калтасинская ЦРБ'!V_пр_1_8</vt:lpstr>
      <vt:lpstr>'ГБУЗ РБ Караидельская ЦРБ'!V_пр_1_8</vt:lpstr>
      <vt:lpstr>'ГБУЗ РБ Кармаскалинская ЦРБ'!V_пр_1_8</vt:lpstr>
      <vt:lpstr>'ГБУЗ РБ КБСМП г.Уфа'!V_пр_1_8</vt:lpstr>
      <vt:lpstr>'ГБУЗ РБ Кигинская ЦРБ'!V_пр_1_8</vt:lpstr>
      <vt:lpstr>'ГБУЗ РБ Краснокамская ЦРБ'!V_пр_1_8</vt:lpstr>
      <vt:lpstr>'ГБУЗ РБ Красноусольская ЦРБ'!V_пр_1_8</vt:lpstr>
      <vt:lpstr>'ГБУЗ РБ Кушнаренковская ЦРБ'!V_пр_1_8</vt:lpstr>
      <vt:lpstr>'ГБУЗ РБ Малоязовская ЦРБ'!V_пр_1_8</vt:lpstr>
      <vt:lpstr>'ГБУЗ РБ Мелеузовская ЦРБ'!V_пр_1_8</vt:lpstr>
      <vt:lpstr>'ГБУЗ РБ Месягутовская ЦРБ'!V_пр_1_8</vt:lpstr>
      <vt:lpstr>'ГБУЗ РБ Мишкинская ЦРБ'!V_пр_1_8</vt:lpstr>
      <vt:lpstr>'ГБУЗ РБ Миякинская ЦРБ'!V_пр_1_8</vt:lpstr>
      <vt:lpstr>'ГБУЗ РБ Мраковская ЦРБ'!V_пр_1_8</vt:lpstr>
      <vt:lpstr>'ГБУЗ РБ Нуримановская ЦРБ'!V_пр_1_8</vt:lpstr>
      <vt:lpstr>'ГБУЗ РБ Поликлиника № 43 г.Уфа'!V_пр_1_8</vt:lpstr>
      <vt:lpstr>'ГБУЗ РБ ПОликлиника № 46 г.Уфа'!V_пр_1_8</vt:lpstr>
      <vt:lpstr>'ГБУЗ РБ Поликлиника № 50 г.Уфа'!V_пр_1_8</vt:lpstr>
      <vt:lpstr>'ГБУЗ РБ Раевская ЦРБ'!V_пр_1_8</vt:lpstr>
      <vt:lpstr>'ГБУЗ РБ Стерлибашевская ЦРБ'!V_пр_1_8</vt:lpstr>
      <vt:lpstr>'ГБУЗ РБ Толбазинская ЦРБ'!V_пр_1_8</vt:lpstr>
      <vt:lpstr>'ГБУЗ РБ Туймазинская ЦРБ'!V_пр_1_8</vt:lpstr>
      <vt:lpstr>'ГБУЗ РБ Учалинская ЦГБ'!V_пр_1_8</vt:lpstr>
      <vt:lpstr>'ГБУЗ РБ Федоровская ЦРБ'!V_пр_1_8</vt:lpstr>
      <vt:lpstr>'ГБУЗ РБ ЦГБ г.Сибай'!V_пр_1_8</vt:lpstr>
      <vt:lpstr>'ГБУЗ РБ Чекмагушевская ЦРБ'!V_пр_1_8</vt:lpstr>
      <vt:lpstr>'ГБУЗ РБ Чишминская ЦРБ'!V_пр_1_8</vt:lpstr>
      <vt:lpstr>'ГБУЗ РБ Шаранская ЦРБ'!V_пр_1_8</vt:lpstr>
      <vt:lpstr>'ГБУЗ РБ Языковская ЦРБ'!V_пр_1_8</vt:lpstr>
      <vt:lpstr>'ГБУЗ РБ Янаульская ЦРБ'!V_пр_1_8</vt:lpstr>
      <vt:lpstr>'ООО "Медсервис" г. Салават'!V_пр_1_8</vt:lpstr>
      <vt:lpstr>'УФИЦ РАН'!V_пр_1_8</vt:lpstr>
      <vt:lpstr>'ФГБОУ ВО БГМУ МЗ РФ'!V_пр_1_8</vt:lpstr>
      <vt:lpstr>'ФГБУЗ МСЧ №142 ФМБА России'!V_пр_1_8</vt:lpstr>
      <vt:lpstr>'ЧУЗ "РЖД-Медицина"г.Стерлитамак'!V_пр_1_8</vt:lpstr>
      <vt:lpstr>'ЧУЗ"КБ"РЖД-Медицина" г.Уфа'!V_пр_1_8</vt:lpstr>
      <vt:lpstr>'ГБУЗ РБ Акъярская ЦРБ'!V_пр_10_3</vt:lpstr>
      <vt:lpstr>'ГБУЗ РБ Архангельская ЦРБ'!V_пр_10_3</vt:lpstr>
      <vt:lpstr>'ГБУЗ РБ Аскаровская ЦРБ'!V_пр_10_3</vt:lpstr>
      <vt:lpstr>'ГБУЗ РБ Аскинская ЦРБ'!V_пр_10_3</vt:lpstr>
      <vt:lpstr>'ГБУЗ РБ Баймакская ЦГБ'!V_пр_10_3</vt:lpstr>
      <vt:lpstr>'ГБУЗ РБ Бакалинская ЦРБ'!V_пр_10_3</vt:lpstr>
      <vt:lpstr>'ГБУЗ РБ Балтачевская ЦРБ'!V_пр_10_3</vt:lpstr>
      <vt:lpstr>'ГБУЗ РБ Белебеевская ЦРБ'!V_пр_10_3</vt:lpstr>
      <vt:lpstr>'ГБУЗ РБ Белокатайская ЦРБ'!V_пр_10_3</vt:lpstr>
      <vt:lpstr>'ГБУЗ РБ Белорецкая ЦРКБ'!V_пр_10_3</vt:lpstr>
      <vt:lpstr>'ГБУЗ РБ Бижбулякская ЦРБ'!V_пр_10_3</vt:lpstr>
      <vt:lpstr>'ГБУЗ РБ Бирская ЦРБ'!V_пр_10_3</vt:lpstr>
      <vt:lpstr>'ГБУЗ РБ Благовещенская ЦРБ'!V_пр_10_3</vt:lpstr>
      <vt:lpstr>'ГБУЗ РБ Большеустьикинская ЦРБ'!V_пр_10_3</vt:lpstr>
      <vt:lpstr>'ГБУЗ РБ Буздякская ЦРБ'!V_пр_10_3</vt:lpstr>
      <vt:lpstr>'ГБУЗ РБ Бураевская ЦРБ'!V_пр_10_3</vt:lpstr>
      <vt:lpstr>'ГБУЗ РБ Бурзянская ЦРБ'!V_пр_10_3</vt:lpstr>
      <vt:lpstr>'ГБУЗ РБ Верхне-Татыш. ЦРБ'!V_пр_10_3</vt:lpstr>
      <vt:lpstr>'ГБУЗ РБ Верхнеяркеевская ЦРБ'!V_пр_10_3</vt:lpstr>
      <vt:lpstr>'ГБУЗ РБ ГБ № 1 г.Октябрьский'!V_пр_10_3</vt:lpstr>
      <vt:lpstr>'ГБУЗ РБ ГБ № 2 г.Стерлитамак'!V_пр_10_3</vt:lpstr>
      <vt:lpstr>'ГБУЗ РБ ГБ № 9 г.Уфа'!V_пр_10_3</vt:lpstr>
      <vt:lpstr>'ГБУЗ РБ ГБ г.Кумертау'!V_пр_10_3</vt:lpstr>
      <vt:lpstr>'ГБУЗ РБ ГБ г.Нефтекамск'!V_пр_10_3</vt:lpstr>
      <vt:lpstr>'ГБУЗ РБ ГБ г.Салават'!V_пр_10_3</vt:lpstr>
      <vt:lpstr>'ГБУЗ РБ ГДКБ № 17 г.Уфа'!V_пр_10_3</vt:lpstr>
      <vt:lpstr>'ГБУЗ РБ ГКБ № 1 г.Стерлитамак'!V_пр_10_3</vt:lpstr>
      <vt:lpstr>'ГБУЗ РБ ГКБ № 13 г.Уфа'!V_пр_10_3</vt:lpstr>
      <vt:lpstr>'ГБУЗ РБ ГКБ № 18 г.Уфа'!V_пр_10_3</vt:lpstr>
      <vt:lpstr>'ГБУЗ РБ ГКБ № 21 г.Уфа'!V_пр_10_3</vt:lpstr>
      <vt:lpstr>'ГБУЗ РБ ГКБ № 5 г.Уфа'!V_пр_10_3</vt:lpstr>
      <vt:lpstr>'ГБУЗ РБ ГКБ № 8 г.Уфа'!V_пр_10_3</vt:lpstr>
      <vt:lpstr>'ГБУЗ РБ ГКБ Демского р-на г.Уфы'!V_пр_10_3</vt:lpstr>
      <vt:lpstr>'ГБУЗ РБ Давлекановская ЦРБ'!V_пр_10_3</vt:lpstr>
      <vt:lpstr>'ГБУЗ РБ ДБ г.Стерлитамак'!V_пр_10_3</vt:lpstr>
      <vt:lpstr>'ГБУЗ РБ ДП № 2 г.Уфа'!V_пр_10_3</vt:lpstr>
      <vt:lpstr>'ГБУЗ РБ ДП № 3 г.Уфа'!V_пр_10_3</vt:lpstr>
      <vt:lpstr>'ГБУЗ РБ ДП № 4 г.Уфа'!V_пр_10_3</vt:lpstr>
      <vt:lpstr>'ГБУЗ РБ ДП № 5 г.Уфа'!V_пр_10_3</vt:lpstr>
      <vt:lpstr>'ГБУЗ РБ ДП № 6 г.Уфа'!V_пр_10_3</vt:lpstr>
      <vt:lpstr>'ГБУЗ РБ Дюртюлинская ЦРБ'!V_пр_10_3</vt:lpstr>
      <vt:lpstr>'ГБУЗ РБ Ермекеевская ЦРБ'!V_пр_10_3</vt:lpstr>
      <vt:lpstr>'ГБУЗ РБ Зилаирская ЦРБ'!V_пр_10_3</vt:lpstr>
      <vt:lpstr>'ГБУЗ РБ Иглинская ЦРБ'!V_пр_10_3</vt:lpstr>
      <vt:lpstr>'ГБУЗ РБ Исянгуловская ЦРБ'!V_пр_10_3</vt:lpstr>
      <vt:lpstr>'ГБУЗ РБ Ишимбайская ЦРБ'!V_пр_10_3</vt:lpstr>
      <vt:lpstr>'ГБУЗ РБ Калтасинская ЦРБ'!V_пр_10_3</vt:lpstr>
      <vt:lpstr>'ГБУЗ РБ Караидельская ЦРБ'!V_пр_10_3</vt:lpstr>
      <vt:lpstr>'ГБУЗ РБ Кармаскалинская ЦРБ'!V_пр_10_3</vt:lpstr>
      <vt:lpstr>'ГБУЗ РБ КБСМП г.Уфа'!V_пр_10_3</vt:lpstr>
      <vt:lpstr>'ГБУЗ РБ Кигинская ЦРБ'!V_пр_10_3</vt:lpstr>
      <vt:lpstr>'ГБУЗ РБ Краснокамская ЦРБ'!V_пр_10_3</vt:lpstr>
      <vt:lpstr>'ГБУЗ РБ Красноусольская ЦРБ'!V_пр_10_3</vt:lpstr>
      <vt:lpstr>'ГБУЗ РБ Кушнаренковская ЦРБ'!V_пр_10_3</vt:lpstr>
      <vt:lpstr>'ГБУЗ РБ Малоязовская ЦРБ'!V_пр_10_3</vt:lpstr>
      <vt:lpstr>'ГБУЗ РБ Мелеузовская ЦРБ'!V_пр_10_3</vt:lpstr>
      <vt:lpstr>'ГБУЗ РБ Месягутовская ЦРБ'!V_пр_10_3</vt:lpstr>
      <vt:lpstr>'ГБУЗ РБ Мишкинская ЦРБ'!V_пр_10_3</vt:lpstr>
      <vt:lpstr>'ГБУЗ РБ Миякинская ЦРБ'!V_пр_10_3</vt:lpstr>
      <vt:lpstr>'ГБУЗ РБ Мраковская ЦРБ'!V_пр_10_3</vt:lpstr>
      <vt:lpstr>'ГБУЗ РБ Нуримановская ЦРБ'!V_пр_10_3</vt:lpstr>
      <vt:lpstr>'ГБУЗ РБ Поликлиника № 43 г.Уфа'!V_пр_10_3</vt:lpstr>
      <vt:lpstr>'ГБУЗ РБ ПОликлиника № 46 г.Уфа'!V_пр_10_3</vt:lpstr>
      <vt:lpstr>'ГБУЗ РБ Поликлиника № 50 г.Уфа'!V_пр_10_3</vt:lpstr>
      <vt:lpstr>'ГБУЗ РБ Раевская ЦРБ'!V_пр_10_3</vt:lpstr>
      <vt:lpstr>'ГБУЗ РБ Стерлибашевская ЦРБ'!V_пр_10_3</vt:lpstr>
      <vt:lpstr>'ГБУЗ РБ Толбазинская ЦРБ'!V_пр_10_3</vt:lpstr>
      <vt:lpstr>'ГБУЗ РБ Туймазинская ЦРБ'!V_пр_10_3</vt:lpstr>
      <vt:lpstr>'ГБУЗ РБ Учалинская ЦГБ'!V_пр_10_3</vt:lpstr>
      <vt:lpstr>'ГБУЗ РБ Федоровская ЦРБ'!V_пр_10_3</vt:lpstr>
      <vt:lpstr>'ГБУЗ РБ ЦГБ г.Сибай'!V_пр_10_3</vt:lpstr>
      <vt:lpstr>'ГБУЗ РБ Чекмагушевская ЦРБ'!V_пр_10_3</vt:lpstr>
      <vt:lpstr>'ГБУЗ РБ Чишминская ЦРБ'!V_пр_10_3</vt:lpstr>
      <vt:lpstr>'ГБУЗ РБ Шаранская ЦРБ'!V_пр_10_3</vt:lpstr>
      <vt:lpstr>'ГБУЗ РБ Языковская ЦРБ'!V_пр_10_3</vt:lpstr>
      <vt:lpstr>'ГБУЗ РБ Янаульская ЦРБ'!V_пр_10_3</vt:lpstr>
      <vt:lpstr>'ООО "Медсервис" г. Салават'!V_пр_10_3</vt:lpstr>
      <vt:lpstr>'УФИЦ РАН'!V_пр_10_3</vt:lpstr>
      <vt:lpstr>'ФГБОУ ВО БГМУ МЗ РФ'!V_пр_10_3</vt:lpstr>
      <vt:lpstr>'ФГБУЗ МСЧ №142 ФМБА России'!V_пр_10_3</vt:lpstr>
      <vt:lpstr>'ЧУЗ "РЖД-Медицина"г.Стерлитамак'!V_пр_10_3</vt:lpstr>
      <vt:lpstr>'ЧУЗ"КБ"РЖД-Медицина" г.Уфа'!V_пр_10_3</vt:lpstr>
      <vt:lpstr>'ГБУЗ РБ Акъярская ЦРБ'!V_пр_10_5</vt:lpstr>
      <vt:lpstr>'ГБУЗ РБ Архангельская ЦРБ'!V_пр_10_5</vt:lpstr>
      <vt:lpstr>'ГБУЗ РБ Аскаровская ЦРБ'!V_пр_10_5</vt:lpstr>
      <vt:lpstr>'ГБУЗ РБ Аскинская ЦРБ'!V_пр_10_5</vt:lpstr>
      <vt:lpstr>'ГБУЗ РБ Баймакская ЦГБ'!V_пр_10_5</vt:lpstr>
      <vt:lpstr>'ГБУЗ РБ Бакалинская ЦРБ'!V_пр_10_5</vt:lpstr>
      <vt:lpstr>'ГБУЗ РБ Балтачевская ЦРБ'!V_пр_10_5</vt:lpstr>
      <vt:lpstr>'ГБУЗ РБ Белебеевская ЦРБ'!V_пр_10_5</vt:lpstr>
      <vt:lpstr>'ГБУЗ РБ Белокатайская ЦРБ'!V_пр_10_5</vt:lpstr>
      <vt:lpstr>'ГБУЗ РБ Белорецкая ЦРКБ'!V_пр_10_5</vt:lpstr>
      <vt:lpstr>'ГБУЗ РБ Бижбулякская ЦРБ'!V_пр_10_5</vt:lpstr>
      <vt:lpstr>'ГБУЗ РБ Бирская ЦРБ'!V_пр_10_5</vt:lpstr>
      <vt:lpstr>'ГБУЗ РБ Благовещенская ЦРБ'!V_пр_10_5</vt:lpstr>
      <vt:lpstr>'ГБУЗ РБ Большеустьикинская ЦРБ'!V_пр_10_5</vt:lpstr>
      <vt:lpstr>'ГБУЗ РБ Буздякская ЦРБ'!V_пр_10_5</vt:lpstr>
      <vt:lpstr>'ГБУЗ РБ Бураевская ЦРБ'!V_пр_10_5</vt:lpstr>
      <vt:lpstr>'ГБУЗ РБ Бурзянская ЦРБ'!V_пр_10_5</vt:lpstr>
      <vt:lpstr>'ГБУЗ РБ Верхне-Татыш. ЦРБ'!V_пр_10_5</vt:lpstr>
      <vt:lpstr>'ГБУЗ РБ Верхнеяркеевская ЦРБ'!V_пр_10_5</vt:lpstr>
      <vt:lpstr>'ГБУЗ РБ ГБ № 1 г.Октябрьский'!V_пр_10_5</vt:lpstr>
      <vt:lpstr>'ГБУЗ РБ ГБ № 2 г.Стерлитамак'!V_пр_10_5</vt:lpstr>
      <vt:lpstr>'ГБУЗ РБ ГБ № 9 г.Уфа'!V_пр_10_5</vt:lpstr>
      <vt:lpstr>'ГБУЗ РБ ГБ г.Кумертау'!V_пр_10_5</vt:lpstr>
      <vt:lpstr>'ГБУЗ РБ ГБ г.Нефтекамск'!V_пр_10_5</vt:lpstr>
      <vt:lpstr>'ГБУЗ РБ ГБ г.Салават'!V_пр_10_5</vt:lpstr>
      <vt:lpstr>'ГБУЗ РБ ГДКБ № 17 г.Уфа'!V_пр_10_5</vt:lpstr>
      <vt:lpstr>'ГБУЗ РБ ГКБ № 1 г.Стерлитамак'!V_пр_10_5</vt:lpstr>
      <vt:lpstr>'ГБУЗ РБ ГКБ № 13 г.Уфа'!V_пр_10_5</vt:lpstr>
      <vt:lpstr>'ГБУЗ РБ ГКБ № 18 г.Уфа'!V_пр_10_5</vt:lpstr>
      <vt:lpstr>'ГБУЗ РБ ГКБ № 21 г.Уфа'!V_пр_10_5</vt:lpstr>
      <vt:lpstr>'ГБУЗ РБ ГКБ № 5 г.Уфа'!V_пр_10_5</vt:lpstr>
      <vt:lpstr>'ГБУЗ РБ ГКБ № 8 г.Уфа'!V_пр_10_5</vt:lpstr>
      <vt:lpstr>'ГБУЗ РБ ГКБ Демского р-на г.Уфы'!V_пр_10_5</vt:lpstr>
      <vt:lpstr>'ГБУЗ РБ Давлекановская ЦРБ'!V_пр_10_5</vt:lpstr>
      <vt:lpstr>'ГБУЗ РБ ДБ г.Стерлитамак'!V_пр_10_5</vt:lpstr>
      <vt:lpstr>'ГБУЗ РБ ДП № 2 г.Уфа'!V_пр_10_5</vt:lpstr>
      <vt:lpstr>'ГБУЗ РБ ДП № 3 г.Уфа'!V_пр_10_5</vt:lpstr>
      <vt:lpstr>'ГБУЗ РБ ДП № 4 г.Уфа'!V_пр_10_5</vt:lpstr>
      <vt:lpstr>'ГБУЗ РБ ДП № 5 г.Уфа'!V_пр_10_5</vt:lpstr>
      <vt:lpstr>'ГБУЗ РБ ДП № 6 г.Уфа'!V_пр_10_5</vt:lpstr>
      <vt:lpstr>'ГБУЗ РБ Дюртюлинская ЦРБ'!V_пр_10_5</vt:lpstr>
      <vt:lpstr>'ГБУЗ РБ Ермекеевская ЦРБ'!V_пр_10_5</vt:lpstr>
      <vt:lpstr>'ГБУЗ РБ Зилаирская ЦРБ'!V_пр_10_5</vt:lpstr>
      <vt:lpstr>'ГБУЗ РБ Иглинская ЦРБ'!V_пр_10_5</vt:lpstr>
      <vt:lpstr>'ГБУЗ РБ Исянгуловская ЦРБ'!V_пр_10_5</vt:lpstr>
      <vt:lpstr>'ГБУЗ РБ Ишимбайская ЦРБ'!V_пр_10_5</vt:lpstr>
      <vt:lpstr>'ГБУЗ РБ Калтасинская ЦРБ'!V_пр_10_5</vt:lpstr>
      <vt:lpstr>'ГБУЗ РБ Караидельская ЦРБ'!V_пр_10_5</vt:lpstr>
      <vt:lpstr>'ГБУЗ РБ Кармаскалинская ЦРБ'!V_пр_10_5</vt:lpstr>
      <vt:lpstr>'ГБУЗ РБ КБСМП г.Уфа'!V_пр_10_5</vt:lpstr>
      <vt:lpstr>'ГБУЗ РБ Кигинская ЦРБ'!V_пр_10_5</vt:lpstr>
      <vt:lpstr>'ГБУЗ РБ Краснокамская ЦРБ'!V_пр_10_5</vt:lpstr>
      <vt:lpstr>'ГБУЗ РБ Красноусольская ЦРБ'!V_пр_10_5</vt:lpstr>
      <vt:lpstr>'ГБУЗ РБ Кушнаренковская ЦРБ'!V_пр_10_5</vt:lpstr>
      <vt:lpstr>'ГБУЗ РБ Малоязовская ЦРБ'!V_пр_10_5</vt:lpstr>
      <vt:lpstr>'ГБУЗ РБ Мелеузовская ЦРБ'!V_пр_10_5</vt:lpstr>
      <vt:lpstr>'ГБУЗ РБ Месягутовская ЦРБ'!V_пр_10_5</vt:lpstr>
      <vt:lpstr>'ГБУЗ РБ Мишкинская ЦРБ'!V_пр_10_5</vt:lpstr>
      <vt:lpstr>'ГБУЗ РБ Миякинская ЦРБ'!V_пр_10_5</vt:lpstr>
      <vt:lpstr>'ГБУЗ РБ Мраковская ЦРБ'!V_пр_10_5</vt:lpstr>
      <vt:lpstr>'ГБУЗ РБ Нуримановская ЦРБ'!V_пр_10_5</vt:lpstr>
      <vt:lpstr>'ГБУЗ РБ Поликлиника № 43 г.Уфа'!V_пр_10_5</vt:lpstr>
      <vt:lpstr>'ГБУЗ РБ ПОликлиника № 46 г.Уфа'!V_пр_10_5</vt:lpstr>
      <vt:lpstr>'ГБУЗ РБ Поликлиника № 50 г.Уфа'!V_пр_10_5</vt:lpstr>
      <vt:lpstr>'ГБУЗ РБ Раевская ЦРБ'!V_пр_10_5</vt:lpstr>
      <vt:lpstr>'ГБУЗ РБ Стерлибашевская ЦРБ'!V_пр_10_5</vt:lpstr>
      <vt:lpstr>'ГБУЗ РБ Толбазинская ЦРБ'!V_пр_10_5</vt:lpstr>
      <vt:lpstr>'ГБУЗ РБ Туймазинская ЦРБ'!V_пр_10_5</vt:lpstr>
      <vt:lpstr>'ГБУЗ РБ Учалинская ЦГБ'!V_пр_10_5</vt:lpstr>
      <vt:lpstr>'ГБУЗ РБ Федоровская ЦРБ'!V_пр_10_5</vt:lpstr>
      <vt:lpstr>'ГБУЗ РБ ЦГБ г.Сибай'!V_пр_10_5</vt:lpstr>
      <vt:lpstr>'ГБУЗ РБ Чекмагушевская ЦРБ'!V_пр_10_5</vt:lpstr>
      <vt:lpstr>'ГБУЗ РБ Чишминская ЦРБ'!V_пр_10_5</vt:lpstr>
      <vt:lpstr>'ГБУЗ РБ Шаранская ЦРБ'!V_пр_10_5</vt:lpstr>
      <vt:lpstr>'ГБУЗ РБ Языковская ЦРБ'!V_пр_10_5</vt:lpstr>
      <vt:lpstr>'ГБУЗ РБ Янаульская ЦРБ'!V_пр_10_5</vt:lpstr>
      <vt:lpstr>'ООО "Медсервис" г. Салават'!V_пр_10_5</vt:lpstr>
      <vt:lpstr>'УФИЦ РАН'!V_пр_10_5</vt:lpstr>
      <vt:lpstr>'ФГБОУ ВО БГМУ МЗ РФ'!V_пр_10_5</vt:lpstr>
      <vt:lpstr>'ФГБУЗ МСЧ №142 ФМБА России'!V_пр_10_5</vt:lpstr>
      <vt:lpstr>'ЧУЗ "РЖД-Медицина"г.Стерлитамак'!V_пр_10_5</vt:lpstr>
      <vt:lpstr>'ЧУЗ"КБ"РЖД-Медицина" г.Уфа'!V_пр_10_5</vt:lpstr>
      <vt:lpstr>'ГБУЗ РБ Акъярская ЦРБ'!V_пр_10_7</vt:lpstr>
      <vt:lpstr>'ГБУЗ РБ Архангельская ЦРБ'!V_пр_10_7</vt:lpstr>
      <vt:lpstr>'ГБУЗ РБ Аскаровская ЦРБ'!V_пр_10_7</vt:lpstr>
      <vt:lpstr>'ГБУЗ РБ Аскинская ЦРБ'!V_пр_10_7</vt:lpstr>
      <vt:lpstr>'ГБУЗ РБ Баймакская ЦГБ'!V_пр_10_7</vt:lpstr>
      <vt:lpstr>'ГБУЗ РБ Бакалинская ЦРБ'!V_пр_10_7</vt:lpstr>
      <vt:lpstr>'ГБУЗ РБ Балтачевская ЦРБ'!V_пр_10_7</vt:lpstr>
      <vt:lpstr>'ГБУЗ РБ Белебеевская ЦРБ'!V_пр_10_7</vt:lpstr>
      <vt:lpstr>'ГБУЗ РБ Белокатайская ЦРБ'!V_пр_10_7</vt:lpstr>
      <vt:lpstr>'ГБУЗ РБ Белорецкая ЦРКБ'!V_пр_10_7</vt:lpstr>
      <vt:lpstr>'ГБУЗ РБ Бижбулякская ЦРБ'!V_пр_10_7</vt:lpstr>
      <vt:lpstr>'ГБУЗ РБ Бирская ЦРБ'!V_пр_10_7</vt:lpstr>
      <vt:lpstr>'ГБУЗ РБ Благовещенская ЦРБ'!V_пр_10_7</vt:lpstr>
      <vt:lpstr>'ГБУЗ РБ Большеустьикинская ЦРБ'!V_пр_10_7</vt:lpstr>
      <vt:lpstr>'ГБУЗ РБ Буздякская ЦРБ'!V_пр_10_7</vt:lpstr>
      <vt:lpstr>'ГБУЗ РБ Бураевская ЦРБ'!V_пр_10_7</vt:lpstr>
      <vt:lpstr>'ГБУЗ РБ Бурзянская ЦРБ'!V_пр_10_7</vt:lpstr>
      <vt:lpstr>'ГБУЗ РБ Верхне-Татыш. ЦРБ'!V_пр_10_7</vt:lpstr>
      <vt:lpstr>'ГБУЗ РБ Верхнеяркеевская ЦРБ'!V_пр_10_7</vt:lpstr>
      <vt:lpstr>'ГБУЗ РБ ГБ № 1 г.Октябрьский'!V_пр_10_7</vt:lpstr>
      <vt:lpstr>'ГБУЗ РБ ГБ № 2 г.Стерлитамак'!V_пр_10_7</vt:lpstr>
      <vt:lpstr>'ГБУЗ РБ ГБ № 9 г.Уфа'!V_пр_10_7</vt:lpstr>
      <vt:lpstr>'ГБУЗ РБ ГБ г.Кумертау'!V_пр_10_7</vt:lpstr>
      <vt:lpstr>'ГБУЗ РБ ГБ г.Нефтекамск'!V_пр_10_7</vt:lpstr>
      <vt:lpstr>'ГБУЗ РБ ГБ г.Салават'!V_пр_10_7</vt:lpstr>
      <vt:lpstr>'ГБУЗ РБ ГДКБ № 17 г.Уфа'!V_пр_10_7</vt:lpstr>
      <vt:lpstr>'ГБУЗ РБ ГКБ № 1 г.Стерлитамак'!V_пр_10_7</vt:lpstr>
      <vt:lpstr>'ГБУЗ РБ ГКБ № 13 г.Уфа'!V_пр_10_7</vt:lpstr>
      <vt:lpstr>'ГБУЗ РБ ГКБ № 18 г.Уфа'!V_пр_10_7</vt:lpstr>
      <vt:lpstr>'ГБУЗ РБ ГКБ № 21 г.Уфа'!V_пр_10_7</vt:lpstr>
      <vt:lpstr>'ГБУЗ РБ ГКБ № 5 г.Уфа'!V_пр_10_7</vt:lpstr>
      <vt:lpstr>'ГБУЗ РБ ГКБ № 8 г.Уфа'!V_пр_10_7</vt:lpstr>
      <vt:lpstr>'ГБУЗ РБ ГКБ Демского р-на г.Уфы'!V_пр_10_7</vt:lpstr>
      <vt:lpstr>'ГБУЗ РБ Давлекановская ЦРБ'!V_пр_10_7</vt:lpstr>
      <vt:lpstr>'ГБУЗ РБ ДБ г.Стерлитамак'!V_пр_10_7</vt:lpstr>
      <vt:lpstr>'ГБУЗ РБ ДП № 2 г.Уфа'!V_пр_10_7</vt:lpstr>
      <vt:lpstr>'ГБУЗ РБ ДП № 3 г.Уфа'!V_пр_10_7</vt:lpstr>
      <vt:lpstr>'ГБУЗ РБ ДП № 4 г.Уфа'!V_пр_10_7</vt:lpstr>
      <vt:lpstr>'ГБУЗ РБ ДП № 5 г.Уфа'!V_пр_10_7</vt:lpstr>
      <vt:lpstr>'ГБУЗ РБ ДП № 6 г.Уфа'!V_пр_10_7</vt:lpstr>
      <vt:lpstr>'ГБУЗ РБ Дюртюлинская ЦРБ'!V_пр_10_7</vt:lpstr>
      <vt:lpstr>'ГБУЗ РБ Ермекеевская ЦРБ'!V_пр_10_7</vt:lpstr>
      <vt:lpstr>'ГБУЗ РБ Зилаирская ЦРБ'!V_пр_10_7</vt:lpstr>
      <vt:lpstr>'ГБУЗ РБ Иглинская ЦРБ'!V_пр_10_7</vt:lpstr>
      <vt:lpstr>'ГБУЗ РБ Исянгуловская ЦРБ'!V_пр_10_7</vt:lpstr>
      <vt:lpstr>'ГБУЗ РБ Ишимбайская ЦРБ'!V_пр_10_7</vt:lpstr>
      <vt:lpstr>'ГБУЗ РБ Калтасинская ЦРБ'!V_пр_10_7</vt:lpstr>
      <vt:lpstr>'ГБУЗ РБ Караидельская ЦРБ'!V_пр_10_7</vt:lpstr>
      <vt:lpstr>'ГБУЗ РБ Кармаскалинская ЦРБ'!V_пр_10_7</vt:lpstr>
      <vt:lpstr>'ГБУЗ РБ КБСМП г.Уфа'!V_пр_10_7</vt:lpstr>
      <vt:lpstr>'ГБУЗ РБ Кигинская ЦРБ'!V_пр_10_7</vt:lpstr>
      <vt:lpstr>'ГБУЗ РБ Краснокамская ЦРБ'!V_пр_10_7</vt:lpstr>
      <vt:lpstr>'ГБУЗ РБ Красноусольская ЦРБ'!V_пр_10_7</vt:lpstr>
      <vt:lpstr>'ГБУЗ РБ Кушнаренковская ЦРБ'!V_пр_10_7</vt:lpstr>
      <vt:lpstr>'ГБУЗ РБ Малоязовская ЦРБ'!V_пр_10_7</vt:lpstr>
      <vt:lpstr>'ГБУЗ РБ Мелеузовская ЦРБ'!V_пр_10_7</vt:lpstr>
      <vt:lpstr>'ГБУЗ РБ Месягутовская ЦРБ'!V_пр_10_7</vt:lpstr>
      <vt:lpstr>'ГБУЗ РБ Мишкинская ЦРБ'!V_пр_10_7</vt:lpstr>
      <vt:lpstr>'ГБУЗ РБ Миякинская ЦРБ'!V_пр_10_7</vt:lpstr>
      <vt:lpstr>'ГБУЗ РБ Мраковская ЦРБ'!V_пр_10_7</vt:lpstr>
      <vt:lpstr>'ГБУЗ РБ Нуримановская ЦРБ'!V_пр_10_7</vt:lpstr>
      <vt:lpstr>'ГБУЗ РБ Поликлиника № 43 г.Уфа'!V_пр_10_7</vt:lpstr>
      <vt:lpstr>'ГБУЗ РБ ПОликлиника № 46 г.Уфа'!V_пр_10_7</vt:lpstr>
      <vt:lpstr>'ГБУЗ РБ Поликлиника № 50 г.Уфа'!V_пр_10_7</vt:lpstr>
      <vt:lpstr>'ГБУЗ РБ Раевская ЦРБ'!V_пр_10_7</vt:lpstr>
      <vt:lpstr>'ГБУЗ РБ Стерлибашевская ЦРБ'!V_пр_10_7</vt:lpstr>
      <vt:lpstr>'ГБУЗ РБ Толбазинская ЦРБ'!V_пр_10_7</vt:lpstr>
      <vt:lpstr>'ГБУЗ РБ Туймазинская ЦРБ'!V_пр_10_7</vt:lpstr>
      <vt:lpstr>'ГБУЗ РБ Учалинская ЦГБ'!V_пр_10_7</vt:lpstr>
      <vt:lpstr>'ГБУЗ РБ Федоровская ЦРБ'!V_пр_10_7</vt:lpstr>
      <vt:lpstr>'ГБУЗ РБ ЦГБ г.Сибай'!V_пр_10_7</vt:lpstr>
      <vt:lpstr>'ГБУЗ РБ Чекмагушевская ЦРБ'!V_пр_10_7</vt:lpstr>
      <vt:lpstr>'ГБУЗ РБ Чишминская ЦРБ'!V_пр_10_7</vt:lpstr>
      <vt:lpstr>'ГБУЗ РБ Шаранская ЦРБ'!V_пр_10_7</vt:lpstr>
      <vt:lpstr>'ГБУЗ РБ Языковская ЦРБ'!V_пр_10_7</vt:lpstr>
      <vt:lpstr>'ГБУЗ РБ Янаульская ЦРБ'!V_пр_10_7</vt:lpstr>
      <vt:lpstr>'ООО "Медсервис" г. Салават'!V_пр_10_7</vt:lpstr>
      <vt:lpstr>'УФИЦ РАН'!V_пр_10_7</vt:lpstr>
      <vt:lpstr>'ФГБОУ ВО БГМУ МЗ РФ'!V_пр_10_7</vt:lpstr>
      <vt:lpstr>'ФГБУЗ МСЧ №142 ФМБА России'!V_пр_10_7</vt:lpstr>
      <vt:lpstr>'ЧУЗ "РЖД-Медицина"г.Стерлитамак'!V_пр_10_7</vt:lpstr>
      <vt:lpstr>'ЧУЗ"КБ"РЖД-Медицина" г.Уфа'!V_пр_10_7</vt:lpstr>
      <vt:lpstr>'ГБУЗ РБ Акъярская ЦРБ'!V_пр_10_8</vt:lpstr>
      <vt:lpstr>'ГБУЗ РБ Архангельская ЦРБ'!V_пр_10_8</vt:lpstr>
      <vt:lpstr>'ГБУЗ РБ Аскаровская ЦРБ'!V_пр_10_8</vt:lpstr>
      <vt:lpstr>'ГБУЗ РБ Аскинская ЦРБ'!V_пр_10_8</vt:lpstr>
      <vt:lpstr>'ГБУЗ РБ Баймакская ЦГБ'!V_пр_10_8</vt:lpstr>
      <vt:lpstr>'ГБУЗ РБ Бакалинская ЦРБ'!V_пр_10_8</vt:lpstr>
      <vt:lpstr>'ГБУЗ РБ Балтачевская ЦРБ'!V_пр_10_8</vt:lpstr>
      <vt:lpstr>'ГБУЗ РБ Белебеевская ЦРБ'!V_пр_10_8</vt:lpstr>
      <vt:lpstr>'ГБУЗ РБ Белокатайская ЦРБ'!V_пр_10_8</vt:lpstr>
      <vt:lpstr>'ГБУЗ РБ Белорецкая ЦРКБ'!V_пр_10_8</vt:lpstr>
      <vt:lpstr>'ГБУЗ РБ Бижбулякская ЦРБ'!V_пр_10_8</vt:lpstr>
      <vt:lpstr>'ГБУЗ РБ Бирская ЦРБ'!V_пр_10_8</vt:lpstr>
      <vt:lpstr>'ГБУЗ РБ Благовещенская ЦРБ'!V_пр_10_8</vt:lpstr>
      <vt:lpstr>'ГБУЗ РБ Большеустьикинская ЦРБ'!V_пр_10_8</vt:lpstr>
      <vt:lpstr>'ГБУЗ РБ Буздякская ЦРБ'!V_пр_10_8</vt:lpstr>
      <vt:lpstr>'ГБУЗ РБ Бураевская ЦРБ'!V_пр_10_8</vt:lpstr>
      <vt:lpstr>'ГБУЗ РБ Бурзянская ЦРБ'!V_пр_10_8</vt:lpstr>
      <vt:lpstr>'ГБУЗ РБ Верхне-Татыш. ЦРБ'!V_пр_10_8</vt:lpstr>
      <vt:lpstr>'ГБУЗ РБ Верхнеяркеевская ЦРБ'!V_пр_10_8</vt:lpstr>
      <vt:lpstr>'ГБУЗ РБ ГБ № 1 г.Октябрьский'!V_пр_10_8</vt:lpstr>
      <vt:lpstr>'ГБУЗ РБ ГБ № 2 г.Стерлитамак'!V_пр_10_8</vt:lpstr>
      <vt:lpstr>'ГБУЗ РБ ГБ № 9 г.Уфа'!V_пр_10_8</vt:lpstr>
      <vt:lpstr>'ГБУЗ РБ ГБ г.Кумертау'!V_пр_10_8</vt:lpstr>
      <vt:lpstr>'ГБУЗ РБ ГБ г.Нефтекамск'!V_пр_10_8</vt:lpstr>
      <vt:lpstr>'ГБУЗ РБ ГБ г.Салават'!V_пр_10_8</vt:lpstr>
      <vt:lpstr>'ГБУЗ РБ ГДКБ № 17 г.Уфа'!V_пр_10_8</vt:lpstr>
      <vt:lpstr>'ГБУЗ РБ ГКБ № 1 г.Стерлитамак'!V_пр_10_8</vt:lpstr>
      <vt:lpstr>'ГБУЗ РБ ГКБ № 13 г.Уфа'!V_пр_10_8</vt:lpstr>
      <vt:lpstr>'ГБУЗ РБ ГКБ № 18 г.Уфа'!V_пр_10_8</vt:lpstr>
      <vt:lpstr>'ГБУЗ РБ ГКБ № 21 г.Уфа'!V_пр_10_8</vt:lpstr>
      <vt:lpstr>'ГБУЗ РБ ГКБ № 5 г.Уфа'!V_пр_10_8</vt:lpstr>
      <vt:lpstr>'ГБУЗ РБ ГКБ № 8 г.Уфа'!V_пр_10_8</vt:lpstr>
      <vt:lpstr>'ГБУЗ РБ ГКБ Демского р-на г.Уфы'!V_пр_10_8</vt:lpstr>
      <vt:lpstr>'ГБУЗ РБ Давлекановская ЦРБ'!V_пр_10_8</vt:lpstr>
      <vt:lpstr>'ГБУЗ РБ ДБ г.Стерлитамак'!V_пр_10_8</vt:lpstr>
      <vt:lpstr>'ГБУЗ РБ ДП № 2 г.Уфа'!V_пр_10_8</vt:lpstr>
      <vt:lpstr>'ГБУЗ РБ ДП № 3 г.Уфа'!V_пр_10_8</vt:lpstr>
      <vt:lpstr>'ГБУЗ РБ ДП № 4 г.Уфа'!V_пр_10_8</vt:lpstr>
      <vt:lpstr>'ГБУЗ РБ ДП № 5 г.Уфа'!V_пр_10_8</vt:lpstr>
      <vt:lpstr>'ГБУЗ РБ ДП № 6 г.Уфа'!V_пр_10_8</vt:lpstr>
      <vt:lpstr>'ГБУЗ РБ Дюртюлинская ЦРБ'!V_пр_10_8</vt:lpstr>
      <vt:lpstr>'ГБУЗ РБ Ермекеевская ЦРБ'!V_пр_10_8</vt:lpstr>
      <vt:lpstr>'ГБУЗ РБ Зилаирская ЦРБ'!V_пр_10_8</vt:lpstr>
      <vt:lpstr>'ГБУЗ РБ Иглинская ЦРБ'!V_пр_10_8</vt:lpstr>
      <vt:lpstr>'ГБУЗ РБ Исянгуловская ЦРБ'!V_пр_10_8</vt:lpstr>
      <vt:lpstr>'ГБУЗ РБ Ишимбайская ЦРБ'!V_пр_10_8</vt:lpstr>
      <vt:lpstr>'ГБУЗ РБ Калтасинская ЦРБ'!V_пр_10_8</vt:lpstr>
      <vt:lpstr>'ГБУЗ РБ Караидельская ЦРБ'!V_пр_10_8</vt:lpstr>
      <vt:lpstr>'ГБУЗ РБ Кармаскалинская ЦРБ'!V_пр_10_8</vt:lpstr>
      <vt:lpstr>'ГБУЗ РБ КБСМП г.Уфа'!V_пр_10_8</vt:lpstr>
      <vt:lpstr>'ГБУЗ РБ Кигинская ЦРБ'!V_пр_10_8</vt:lpstr>
      <vt:lpstr>'ГБУЗ РБ Краснокамская ЦРБ'!V_пр_10_8</vt:lpstr>
      <vt:lpstr>'ГБУЗ РБ Красноусольская ЦРБ'!V_пр_10_8</vt:lpstr>
      <vt:lpstr>'ГБУЗ РБ Кушнаренковская ЦРБ'!V_пр_10_8</vt:lpstr>
      <vt:lpstr>'ГБУЗ РБ Малоязовская ЦРБ'!V_пр_10_8</vt:lpstr>
      <vt:lpstr>'ГБУЗ РБ Мелеузовская ЦРБ'!V_пр_10_8</vt:lpstr>
      <vt:lpstr>'ГБУЗ РБ Месягутовская ЦРБ'!V_пр_10_8</vt:lpstr>
      <vt:lpstr>'ГБУЗ РБ Мишкинская ЦРБ'!V_пр_10_8</vt:lpstr>
      <vt:lpstr>'ГБУЗ РБ Миякинская ЦРБ'!V_пр_10_8</vt:lpstr>
      <vt:lpstr>'ГБУЗ РБ Мраковская ЦРБ'!V_пр_10_8</vt:lpstr>
      <vt:lpstr>'ГБУЗ РБ Нуримановская ЦРБ'!V_пр_10_8</vt:lpstr>
      <vt:lpstr>'ГБУЗ РБ Поликлиника № 43 г.Уфа'!V_пр_10_8</vt:lpstr>
      <vt:lpstr>'ГБУЗ РБ ПОликлиника № 46 г.Уфа'!V_пр_10_8</vt:lpstr>
      <vt:lpstr>'ГБУЗ РБ Поликлиника № 50 г.Уфа'!V_пр_10_8</vt:lpstr>
      <vt:lpstr>'ГБУЗ РБ Раевская ЦРБ'!V_пр_10_8</vt:lpstr>
      <vt:lpstr>'ГБУЗ РБ Стерлибашевская ЦРБ'!V_пр_10_8</vt:lpstr>
      <vt:lpstr>'ГБУЗ РБ Толбазинская ЦРБ'!V_пр_10_8</vt:lpstr>
      <vt:lpstr>'ГБУЗ РБ Туймазинская ЦРБ'!V_пр_10_8</vt:lpstr>
      <vt:lpstr>'ГБУЗ РБ Учалинская ЦГБ'!V_пр_10_8</vt:lpstr>
      <vt:lpstr>'ГБУЗ РБ Федоровская ЦРБ'!V_пр_10_8</vt:lpstr>
      <vt:lpstr>'ГБУЗ РБ ЦГБ г.Сибай'!V_пр_10_8</vt:lpstr>
      <vt:lpstr>'ГБУЗ РБ Чекмагушевская ЦРБ'!V_пр_10_8</vt:lpstr>
      <vt:lpstr>'ГБУЗ РБ Чишминская ЦРБ'!V_пр_10_8</vt:lpstr>
      <vt:lpstr>'ГБУЗ РБ Шаранская ЦРБ'!V_пр_10_8</vt:lpstr>
      <vt:lpstr>'ГБУЗ РБ Языковская ЦРБ'!V_пр_10_8</vt:lpstr>
      <vt:lpstr>'ГБУЗ РБ Янаульская ЦРБ'!V_пр_10_8</vt:lpstr>
      <vt:lpstr>'ООО "Медсервис" г. Салават'!V_пр_10_8</vt:lpstr>
      <vt:lpstr>'УФИЦ РАН'!V_пр_10_8</vt:lpstr>
      <vt:lpstr>'ФГБОУ ВО БГМУ МЗ РФ'!V_пр_10_8</vt:lpstr>
      <vt:lpstr>'ФГБУЗ МСЧ №142 ФМБА России'!V_пр_10_8</vt:lpstr>
      <vt:lpstr>'ЧУЗ "РЖД-Медицина"г.Стерлитамак'!V_пр_10_8</vt:lpstr>
      <vt:lpstr>'ЧУЗ"КБ"РЖД-Медицина" г.Уфа'!V_пр_10_8</vt:lpstr>
      <vt:lpstr>'ГБУЗ РБ Акъярская ЦРБ'!V_пр_11_3</vt:lpstr>
      <vt:lpstr>'ГБУЗ РБ Архангельская ЦРБ'!V_пр_11_3</vt:lpstr>
      <vt:lpstr>'ГБУЗ РБ Аскаровская ЦРБ'!V_пр_11_3</vt:lpstr>
      <vt:lpstr>'ГБУЗ РБ Аскинская ЦРБ'!V_пр_11_3</vt:lpstr>
      <vt:lpstr>'ГБУЗ РБ Баймакская ЦГБ'!V_пр_11_3</vt:lpstr>
      <vt:lpstr>'ГБУЗ РБ Бакалинская ЦРБ'!V_пр_11_3</vt:lpstr>
      <vt:lpstr>'ГБУЗ РБ Балтачевская ЦРБ'!V_пр_11_3</vt:lpstr>
      <vt:lpstr>'ГБУЗ РБ Белебеевская ЦРБ'!V_пр_11_3</vt:lpstr>
      <vt:lpstr>'ГБУЗ РБ Белокатайская ЦРБ'!V_пр_11_3</vt:lpstr>
      <vt:lpstr>'ГБУЗ РБ Белорецкая ЦРКБ'!V_пр_11_3</vt:lpstr>
      <vt:lpstr>'ГБУЗ РБ Бижбулякская ЦРБ'!V_пр_11_3</vt:lpstr>
      <vt:lpstr>'ГБУЗ РБ Бирская ЦРБ'!V_пр_11_3</vt:lpstr>
      <vt:lpstr>'ГБУЗ РБ Благовещенская ЦРБ'!V_пр_11_3</vt:lpstr>
      <vt:lpstr>'ГБУЗ РБ Большеустьикинская ЦРБ'!V_пр_11_3</vt:lpstr>
      <vt:lpstr>'ГБУЗ РБ Буздякская ЦРБ'!V_пр_11_3</vt:lpstr>
      <vt:lpstr>'ГБУЗ РБ Бураевская ЦРБ'!V_пр_11_3</vt:lpstr>
      <vt:lpstr>'ГБУЗ РБ Бурзянская ЦРБ'!V_пр_11_3</vt:lpstr>
      <vt:lpstr>'ГБУЗ РБ Верхне-Татыш. ЦРБ'!V_пр_11_3</vt:lpstr>
      <vt:lpstr>'ГБУЗ РБ Верхнеяркеевская ЦРБ'!V_пр_11_3</vt:lpstr>
      <vt:lpstr>'ГБУЗ РБ ГБ № 1 г.Октябрьский'!V_пр_11_3</vt:lpstr>
      <vt:lpstr>'ГБУЗ РБ ГБ № 2 г.Стерлитамак'!V_пр_11_3</vt:lpstr>
      <vt:lpstr>'ГБУЗ РБ ГБ № 9 г.Уфа'!V_пр_11_3</vt:lpstr>
      <vt:lpstr>'ГБУЗ РБ ГБ г.Кумертау'!V_пр_11_3</vt:lpstr>
      <vt:lpstr>'ГБУЗ РБ ГБ г.Нефтекамск'!V_пр_11_3</vt:lpstr>
      <vt:lpstr>'ГБУЗ РБ ГБ г.Салават'!V_пр_11_3</vt:lpstr>
      <vt:lpstr>'ГБУЗ РБ ГДКБ № 17 г.Уфа'!V_пр_11_3</vt:lpstr>
      <vt:lpstr>'ГБУЗ РБ ГКБ № 1 г.Стерлитамак'!V_пр_11_3</vt:lpstr>
      <vt:lpstr>'ГБУЗ РБ ГКБ № 13 г.Уфа'!V_пр_11_3</vt:lpstr>
      <vt:lpstr>'ГБУЗ РБ ГКБ № 18 г.Уфа'!V_пр_11_3</vt:lpstr>
      <vt:lpstr>'ГБУЗ РБ ГКБ № 21 г.Уфа'!V_пр_11_3</vt:lpstr>
      <vt:lpstr>'ГБУЗ РБ ГКБ № 5 г.Уфа'!V_пр_11_3</vt:lpstr>
      <vt:lpstr>'ГБУЗ РБ ГКБ № 8 г.Уфа'!V_пр_11_3</vt:lpstr>
      <vt:lpstr>'ГБУЗ РБ ГКБ Демского р-на г.Уфы'!V_пр_11_3</vt:lpstr>
      <vt:lpstr>'ГБУЗ РБ Давлекановская ЦРБ'!V_пр_11_3</vt:lpstr>
      <vt:lpstr>'ГБУЗ РБ ДБ г.Стерлитамак'!V_пр_11_3</vt:lpstr>
      <vt:lpstr>'ГБУЗ РБ ДП № 2 г.Уфа'!V_пр_11_3</vt:lpstr>
      <vt:lpstr>'ГБУЗ РБ ДП № 3 г.Уфа'!V_пр_11_3</vt:lpstr>
      <vt:lpstr>'ГБУЗ РБ ДП № 4 г.Уфа'!V_пр_11_3</vt:lpstr>
      <vt:lpstr>'ГБУЗ РБ ДП № 5 г.Уфа'!V_пр_11_3</vt:lpstr>
      <vt:lpstr>'ГБУЗ РБ ДП № 6 г.Уфа'!V_пр_11_3</vt:lpstr>
      <vt:lpstr>'ГБУЗ РБ Дюртюлинская ЦРБ'!V_пр_11_3</vt:lpstr>
      <vt:lpstr>'ГБУЗ РБ Ермекеевская ЦРБ'!V_пр_11_3</vt:lpstr>
      <vt:lpstr>'ГБУЗ РБ Зилаирская ЦРБ'!V_пр_11_3</vt:lpstr>
      <vt:lpstr>'ГБУЗ РБ Иглинская ЦРБ'!V_пр_11_3</vt:lpstr>
      <vt:lpstr>'ГБУЗ РБ Исянгуловская ЦРБ'!V_пр_11_3</vt:lpstr>
      <vt:lpstr>'ГБУЗ РБ Ишимбайская ЦРБ'!V_пр_11_3</vt:lpstr>
      <vt:lpstr>'ГБУЗ РБ Калтасинская ЦРБ'!V_пр_11_3</vt:lpstr>
      <vt:lpstr>'ГБУЗ РБ Караидельская ЦРБ'!V_пр_11_3</vt:lpstr>
      <vt:lpstr>'ГБУЗ РБ Кармаскалинская ЦРБ'!V_пр_11_3</vt:lpstr>
      <vt:lpstr>'ГБУЗ РБ КБСМП г.Уфа'!V_пр_11_3</vt:lpstr>
      <vt:lpstr>'ГБУЗ РБ Кигинская ЦРБ'!V_пр_11_3</vt:lpstr>
      <vt:lpstr>'ГБУЗ РБ Краснокамская ЦРБ'!V_пр_11_3</vt:lpstr>
      <vt:lpstr>'ГБУЗ РБ Красноусольская ЦРБ'!V_пр_11_3</vt:lpstr>
      <vt:lpstr>'ГБУЗ РБ Кушнаренковская ЦРБ'!V_пр_11_3</vt:lpstr>
      <vt:lpstr>'ГБУЗ РБ Малоязовская ЦРБ'!V_пр_11_3</vt:lpstr>
      <vt:lpstr>'ГБУЗ РБ Мелеузовская ЦРБ'!V_пр_11_3</vt:lpstr>
      <vt:lpstr>'ГБУЗ РБ Месягутовская ЦРБ'!V_пр_11_3</vt:lpstr>
      <vt:lpstr>'ГБУЗ РБ Мишкинская ЦРБ'!V_пр_11_3</vt:lpstr>
      <vt:lpstr>'ГБУЗ РБ Миякинская ЦРБ'!V_пр_11_3</vt:lpstr>
      <vt:lpstr>'ГБУЗ РБ Мраковская ЦРБ'!V_пр_11_3</vt:lpstr>
      <vt:lpstr>'ГБУЗ РБ Нуримановская ЦРБ'!V_пр_11_3</vt:lpstr>
      <vt:lpstr>'ГБУЗ РБ Поликлиника № 43 г.Уфа'!V_пр_11_3</vt:lpstr>
      <vt:lpstr>'ГБУЗ РБ ПОликлиника № 46 г.Уфа'!V_пр_11_3</vt:lpstr>
      <vt:lpstr>'ГБУЗ РБ Поликлиника № 50 г.Уфа'!V_пр_11_3</vt:lpstr>
      <vt:lpstr>'ГБУЗ РБ Раевская ЦРБ'!V_пр_11_3</vt:lpstr>
      <vt:lpstr>'ГБУЗ РБ Стерлибашевская ЦРБ'!V_пр_11_3</vt:lpstr>
      <vt:lpstr>'ГБУЗ РБ Толбазинская ЦРБ'!V_пр_11_3</vt:lpstr>
      <vt:lpstr>'ГБУЗ РБ Туймазинская ЦРБ'!V_пр_11_3</vt:lpstr>
      <vt:lpstr>'ГБУЗ РБ Учалинская ЦГБ'!V_пр_11_3</vt:lpstr>
      <vt:lpstr>'ГБУЗ РБ Федоровская ЦРБ'!V_пр_11_3</vt:lpstr>
      <vt:lpstr>'ГБУЗ РБ ЦГБ г.Сибай'!V_пр_11_3</vt:lpstr>
      <vt:lpstr>'ГБУЗ РБ Чекмагушевская ЦРБ'!V_пр_11_3</vt:lpstr>
      <vt:lpstr>'ГБУЗ РБ Чишминская ЦРБ'!V_пр_11_3</vt:lpstr>
      <vt:lpstr>'ГБУЗ РБ Шаранская ЦРБ'!V_пр_11_3</vt:lpstr>
      <vt:lpstr>'ГБУЗ РБ Языковская ЦРБ'!V_пр_11_3</vt:lpstr>
      <vt:lpstr>'ГБУЗ РБ Янаульская ЦРБ'!V_пр_11_3</vt:lpstr>
      <vt:lpstr>'ООО "Медсервис" г. Салават'!V_пр_11_3</vt:lpstr>
      <vt:lpstr>'УФИЦ РАН'!V_пр_11_3</vt:lpstr>
      <vt:lpstr>'ФГБОУ ВО БГМУ МЗ РФ'!V_пр_11_3</vt:lpstr>
      <vt:lpstr>'ФГБУЗ МСЧ №142 ФМБА России'!V_пр_11_3</vt:lpstr>
      <vt:lpstr>'ЧУЗ "РЖД-Медицина"г.Стерлитамак'!V_пр_11_3</vt:lpstr>
      <vt:lpstr>'ЧУЗ"КБ"РЖД-Медицина" г.Уфа'!V_пр_11_3</vt:lpstr>
      <vt:lpstr>'ГБУЗ РБ Акъярская ЦРБ'!V_пр_11_5</vt:lpstr>
      <vt:lpstr>'ГБУЗ РБ Архангельская ЦРБ'!V_пр_11_5</vt:lpstr>
      <vt:lpstr>'ГБУЗ РБ Аскаровская ЦРБ'!V_пр_11_5</vt:lpstr>
      <vt:lpstr>'ГБУЗ РБ Аскинская ЦРБ'!V_пр_11_5</vt:lpstr>
      <vt:lpstr>'ГБУЗ РБ Баймакская ЦГБ'!V_пр_11_5</vt:lpstr>
      <vt:lpstr>'ГБУЗ РБ Бакалинская ЦРБ'!V_пр_11_5</vt:lpstr>
      <vt:lpstr>'ГБУЗ РБ Балтачевская ЦРБ'!V_пр_11_5</vt:lpstr>
      <vt:lpstr>'ГБУЗ РБ Белебеевская ЦРБ'!V_пр_11_5</vt:lpstr>
      <vt:lpstr>'ГБУЗ РБ Белокатайская ЦРБ'!V_пр_11_5</vt:lpstr>
      <vt:lpstr>'ГБУЗ РБ Белорецкая ЦРКБ'!V_пр_11_5</vt:lpstr>
      <vt:lpstr>'ГБУЗ РБ Бижбулякская ЦРБ'!V_пр_11_5</vt:lpstr>
      <vt:lpstr>'ГБУЗ РБ Бирская ЦРБ'!V_пр_11_5</vt:lpstr>
      <vt:lpstr>'ГБУЗ РБ Благовещенская ЦРБ'!V_пр_11_5</vt:lpstr>
      <vt:lpstr>'ГБУЗ РБ Большеустьикинская ЦРБ'!V_пр_11_5</vt:lpstr>
      <vt:lpstr>'ГБУЗ РБ Буздякская ЦРБ'!V_пр_11_5</vt:lpstr>
      <vt:lpstr>'ГБУЗ РБ Бураевская ЦРБ'!V_пр_11_5</vt:lpstr>
      <vt:lpstr>'ГБУЗ РБ Бурзянская ЦРБ'!V_пр_11_5</vt:lpstr>
      <vt:lpstr>'ГБУЗ РБ Верхне-Татыш. ЦРБ'!V_пр_11_5</vt:lpstr>
      <vt:lpstr>'ГБУЗ РБ Верхнеяркеевская ЦРБ'!V_пр_11_5</vt:lpstr>
      <vt:lpstr>'ГБУЗ РБ ГБ № 1 г.Октябрьский'!V_пр_11_5</vt:lpstr>
      <vt:lpstr>'ГБУЗ РБ ГБ № 2 г.Стерлитамак'!V_пр_11_5</vt:lpstr>
      <vt:lpstr>'ГБУЗ РБ ГБ № 9 г.Уфа'!V_пр_11_5</vt:lpstr>
      <vt:lpstr>'ГБУЗ РБ ГБ г.Кумертау'!V_пр_11_5</vt:lpstr>
      <vt:lpstr>'ГБУЗ РБ ГБ г.Нефтекамск'!V_пр_11_5</vt:lpstr>
      <vt:lpstr>'ГБУЗ РБ ГБ г.Салават'!V_пр_11_5</vt:lpstr>
      <vt:lpstr>'ГБУЗ РБ ГДКБ № 17 г.Уфа'!V_пр_11_5</vt:lpstr>
      <vt:lpstr>'ГБУЗ РБ ГКБ № 1 г.Стерлитамак'!V_пр_11_5</vt:lpstr>
      <vt:lpstr>'ГБУЗ РБ ГКБ № 13 г.Уфа'!V_пр_11_5</vt:lpstr>
      <vt:lpstr>'ГБУЗ РБ ГКБ № 18 г.Уфа'!V_пр_11_5</vt:lpstr>
      <vt:lpstr>'ГБУЗ РБ ГКБ № 21 г.Уфа'!V_пр_11_5</vt:lpstr>
      <vt:lpstr>'ГБУЗ РБ ГКБ № 5 г.Уфа'!V_пр_11_5</vt:lpstr>
      <vt:lpstr>'ГБУЗ РБ ГКБ № 8 г.Уфа'!V_пр_11_5</vt:lpstr>
      <vt:lpstr>'ГБУЗ РБ ГКБ Демского р-на г.Уфы'!V_пр_11_5</vt:lpstr>
      <vt:lpstr>'ГБУЗ РБ Давлекановская ЦРБ'!V_пр_11_5</vt:lpstr>
      <vt:lpstr>'ГБУЗ РБ ДБ г.Стерлитамак'!V_пр_11_5</vt:lpstr>
      <vt:lpstr>'ГБУЗ РБ ДП № 2 г.Уфа'!V_пр_11_5</vt:lpstr>
      <vt:lpstr>'ГБУЗ РБ ДП № 3 г.Уфа'!V_пр_11_5</vt:lpstr>
      <vt:lpstr>'ГБУЗ РБ ДП № 4 г.Уфа'!V_пр_11_5</vt:lpstr>
      <vt:lpstr>'ГБУЗ РБ ДП № 5 г.Уфа'!V_пр_11_5</vt:lpstr>
      <vt:lpstr>'ГБУЗ РБ ДП № 6 г.Уфа'!V_пр_11_5</vt:lpstr>
      <vt:lpstr>'ГБУЗ РБ Дюртюлинская ЦРБ'!V_пр_11_5</vt:lpstr>
      <vt:lpstr>'ГБУЗ РБ Ермекеевская ЦРБ'!V_пр_11_5</vt:lpstr>
      <vt:lpstr>'ГБУЗ РБ Зилаирская ЦРБ'!V_пр_11_5</vt:lpstr>
      <vt:lpstr>'ГБУЗ РБ Иглинская ЦРБ'!V_пр_11_5</vt:lpstr>
      <vt:lpstr>'ГБУЗ РБ Исянгуловская ЦРБ'!V_пр_11_5</vt:lpstr>
      <vt:lpstr>'ГБУЗ РБ Ишимбайская ЦРБ'!V_пр_11_5</vt:lpstr>
      <vt:lpstr>'ГБУЗ РБ Калтасинская ЦРБ'!V_пр_11_5</vt:lpstr>
      <vt:lpstr>'ГБУЗ РБ Караидельская ЦРБ'!V_пр_11_5</vt:lpstr>
      <vt:lpstr>'ГБУЗ РБ Кармаскалинская ЦРБ'!V_пр_11_5</vt:lpstr>
      <vt:lpstr>'ГБУЗ РБ КБСМП г.Уфа'!V_пр_11_5</vt:lpstr>
      <vt:lpstr>'ГБУЗ РБ Кигинская ЦРБ'!V_пр_11_5</vt:lpstr>
      <vt:lpstr>'ГБУЗ РБ Краснокамская ЦРБ'!V_пр_11_5</vt:lpstr>
      <vt:lpstr>'ГБУЗ РБ Красноусольская ЦРБ'!V_пр_11_5</vt:lpstr>
      <vt:lpstr>'ГБУЗ РБ Кушнаренковская ЦРБ'!V_пр_11_5</vt:lpstr>
      <vt:lpstr>'ГБУЗ РБ Малоязовская ЦРБ'!V_пр_11_5</vt:lpstr>
      <vt:lpstr>'ГБУЗ РБ Мелеузовская ЦРБ'!V_пр_11_5</vt:lpstr>
      <vt:lpstr>'ГБУЗ РБ Месягутовская ЦРБ'!V_пр_11_5</vt:lpstr>
      <vt:lpstr>'ГБУЗ РБ Мишкинская ЦРБ'!V_пр_11_5</vt:lpstr>
      <vt:lpstr>'ГБУЗ РБ Миякинская ЦРБ'!V_пр_11_5</vt:lpstr>
      <vt:lpstr>'ГБУЗ РБ Мраковская ЦРБ'!V_пр_11_5</vt:lpstr>
      <vt:lpstr>'ГБУЗ РБ Нуримановская ЦРБ'!V_пр_11_5</vt:lpstr>
      <vt:lpstr>'ГБУЗ РБ Поликлиника № 43 г.Уфа'!V_пр_11_5</vt:lpstr>
      <vt:lpstr>'ГБУЗ РБ ПОликлиника № 46 г.Уфа'!V_пр_11_5</vt:lpstr>
      <vt:lpstr>'ГБУЗ РБ Поликлиника № 50 г.Уфа'!V_пр_11_5</vt:lpstr>
      <vt:lpstr>'ГБУЗ РБ Раевская ЦРБ'!V_пр_11_5</vt:lpstr>
      <vt:lpstr>'ГБУЗ РБ Стерлибашевская ЦРБ'!V_пр_11_5</vt:lpstr>
      <vt:lpstr>'ГБУЗ РБ Толбазинская ЦРБ'!V_пр_11_5</vt:lpstr>
      <vt:lpstr>'ГБУЗ РБ Туймазинская ЦРБ'!V_пр_11_5</vt:lpstr>
      <vt:lpstr>'ГБУЗ РБ Учалинская ЦГБ'!V_пр_11_5</vt:lpstr>
      <vt:lpstr>'ГБУЗ РБ Федоровская ЦРБ'!V_пр_11_5</vt:lpstr>
      <vt:lpstr>'ГБУЗ РБ ЦГБ г.Сибай'!V_пр_11_5</vt:lpstr>
      <vt:lpstr>'ГБУЗ РБ Чекмагушевская ЦРБ'!V_пр_11_5</vt:lpstr>
      <vt:lpstr>'ГБУЗ РБ Чишминская ЦРБ'!V_пр_11_5</vt:lpstr>
      <vt:lpstr>'ГБУЗ РБ Шаранская ЦРБ'!V_пр_11_5</vt:lpstr>
      <vt:lpstr>'ГБУЗ РБ Языковская ЦРБ'!V_пр_11_5</vt:lpstr>
      <vt:lpstr>'ГБУЗ РБ Янаульская ЦРБ'!V_пр_11_5</vt:lpstr>
      <vt:lpstr>'ООО "Медсервис" г. Салават'!V_пр_11_5</vt:lpstr>
      <vt:lpstr>'УФИЦ РАН'!V_пр_11_5</vt:lpstr>
      <vt:lpstr>'ФГБОУ ВО БГМУ МЗ РФ'!V_пр_11_5</vt:lpstr>
      <vt:lpstr>'ФГБУЗ МСЧ №142 ФМБА России'!V_пр_11_5</vt:lpstr>
      <vt:lpstr>'ЧУЗ "РЖД-Медицина"г.Стерлитамак'!V_пр_11_5</vt:lpstr>
      <vt:lpstr>'ЧУЗ"КБ"РЖД-Медицина" г.Уфа'!V_пр_11_5</vt:lpstr>
      <vt:lpstr>'ГБУЗ РБ Акъярская ЦРБ'!V_пр_11_7</vt:lpstr>
      <vt:lpstr>'ГБУЗ РБ Архангельская ЦРБ'!V_пр_11_7</vt:lpstr>
      <vt:lpstr>'ГБУЗ РБ Аскаровская ЦРБ'!V_пр_11_7</vt:lpstr>
      <vt:lpstr>'ГБУЗ РБ Аскинская ЦРБ'!V_пр_11_7</vt:lpstr>
      <vt:lpstr>'ГБУЗ РБ Баймакская ЦГБ'!V_пр_11_7</vt:lpstr>
      <vt:lpstr>'ГБУЗ РБ Бакалинская ЦРБ'!V_пр_11_7</vt:lpstr>
      <vt:lpstr>'ГБУЗ РБ Балтачевская ЦРБ'!V_пр_11_7</vt:lpstr>
      <vt:lpstr>'ГБУЗ РБ Белебеевская ЦРБ'!V_пр_11_7</vt:lpstr>
      <vt:lpstr>'ГБУЗ РБ Белокатайская ЦРБ'!V_пр_11_7</vt:lpstr>
      <vt:lpstr>'ГБУЗ РБ Белорецкая ЦРКБ'!V_пр_11_7</vt:lpstr>
      <vt:lpstr>'ГБУЗ РБ Бижбулякская ЦРБ'!V_пр_11_7</vt:lpstr>
      <vt:lpstr>'ГБУЗ РБ Бирская ЦРБ'!V_пр_11_7</vt:lpstr>
      <vt:lpstr>'ГБУЗ РБ Благовещенская ЦРБ'!V_пр_11_7</vt:lpstr>
      <vt:lpstr>'ГБУЗ РБ Большеустьикинская ЦРБ'!V_пр_11_7</vt:lpstr>
      <vt:lpstr>'ГБУЗ РБ Буздякская ЦРБ'!V_пр_11_7</vt:lpstr>
      <vt:lpstr>'ГБУЗ РБ Бураевская ЦРБ'!V_пр_11_7</vt:lpstr>
      <vt:lpstr>'ГБУЗ РБ Бурзянская ЦРБ'!V_пр_11_7</vt:lpstr>
      <vt:lpstr>'ГБУЗ РБ Верхне-Татыш. ЦРБ'!V_пр_11_7</vt:lpstr>
      <vt:lpstr>'ГБУЗ РБ Верхнеяркеевская ЦРБ'!V_пр_11_7</vt:lpstr>
      <vt:lpstr>'ГБУЗ РБ ГБ № 1 г.Октябрьский'!V_пр_11_7</vt:lpstr>
      <vt:lpstr>'ГБУЗ РБ ГБ № 2 г.Стерлитамак'!V_пр_11_7</vt:lpstr>
      <vt:lpstr>'ГБУЗ РБ ГБ № 9 г.Уфа'!V_пр_11_7</vt:lpstr>
      <vt:lpstr>'ГБУЗ РБ ГБ г.Кумертау'!V_пр_11_7</vt:lpstr>
      <vt:lpstr>'ГБУЗ РБ ГБ г.Нефтекамск'!V_пр_11_7</vt:lpstr>
      <vt:lpstr>'ГБУЗ РБ ГБ г.Салават'!V_пр_11_7</vt:lpstr>
      <vt:lpstr>'ГБУЗ РБ ГДКБ № 17 г.Уфа'!V_пр_11_7</vt:lpstr>
      <vt:lpstr>'ГБУЗ РБ ГКБ № 1 г.Стерлитамак'!V_пр_11_7</vt:lpstr>
      <vt:lpstr>'ГБУЗ РБ ГКБ № 13 г.Уфа'!V_пр_11_7</vt:lpstr>
      <vt:lpstr>'ГБУЗ РБ ГКБ № 18 г.Уфа'!V_пр_11_7</vt:lpstr>
      <vt:lpstr>'ГБУЗ РБ ГКБ № 21 г.Уфа'!V_пр_11_7</vt:lpstr>
      <vt:lpstr>'ГБУЗ РБ ГКБ № 5 г.Уфа'!V_пр_11_7</vt:lpstr>
      <vt:lpstr>'ГБУЗ РБ ГКБ № 8 г.Уфа'!V_пр_11_7</vt:lpstr>
      <vt:lpstr>'ГБУЗ РБ ГКБ Демского р-на г.Уфы'!V_пр_11_7</vt:lpstr>
      <vt:lpstr>'ГБУЗ РБ Давлекановская ЦРБ'!V_пр_11_7</vt:lpstr>
      <vt:lpstr>'ГБУЗ РБ ДБ г.Стерлитамак'!V_пр_11_7</vt:lpstr>
      <vt:lpstr>'ГБУЗ РБ ДП № 2 г.Уфа'!V_пр_11_7</vt:lpstr>
      <vt:lpstr>'ГБУЗ РБ ДП № 3 г.Уфа'!V_пр_11_7</vt:lpstr>
      <vt:lpstr>'ГБУЗ РБ ДП № 4 г.Уфа'!V_пр_11_7</vt:lpstr>
      <vt:lpstr>'ГБУЗ РБ ДП № 5 г.Уфа'!V_пр_11_7</vt:lpstr>
      <vt:lpstr>'ГБУЗ РБ ДП № 6 г.Уфа'!V_пр_11_7</vt:lpstr>
      <vt:lpstr>'ГБУЗ РБ Дюртюлинская ЦРБ'!V_пр_11_7</vt:lpstr>
      <vt:lpstr>'ГБУЗ РБ Ермекеевская ЦРБ'!V_пр_11_7</vt:lpstr>
      <vt:lpstr>'ГБУЗ РБ Зилаирская ЦРБ'!V_пр_11_7</vt:lpstr>
      <vt:lpstr>'ГБУЗ РБ Иглинская ЦРБ'!V_пр_11_7</vt:lpstr>
      <vt:lpstr>'ГБУЗ РБ Исянгуловская ЦРБ'!V_пр_11_7</vt:lpstr>
      <vt:lpstr>'ГБУЗ РБ Ишимбайская ЦРБ'!V_пр_11_7</vt:lpstr>
      <vt:lpstr>'ГБУЗ РБ Калтасинская ЦРБ'!V_пр_11_7</vt:lpstr>
      <vt:lpstr>'ГБУЗ РБ Караидельская ЦРБ'!V_пр_11_7</vt:lpstr>
      <vt:lpstr>'ГБУЗ РБ Кармаскалинская ЦРБ'!V_пр_11_7</vt:lpstr>
      <vt:lpstr>'ГБУЗ РБ КБСМП г.Уфа'!V_пр_11_7</vt:lpstr>
      <vt:lpstr>'ГБУЗ РБ Кигинская ЦРБ'!V_пр_11_7</vt:lpstr>
      <vt:lpstr>'ГБУЗ РБ Краснокамская ЦРБ'!V_пр_11_7</vt:lpstr>
      <vt:lpstr>'ГБУЗ РБ Красноусольская ЦРБ'!V_пр_11_7</vt:lpstr>
      <vt:lpstr>'ГБУЗ РБ Кушнаренковская ЦРБ'!V_пр_11_7</vt:lpstr>
      <vt:lpstr>'ГБУЗ РБ Малоязовская ЦРБ'!V_пр_11_7</vt:lpstr>
      <vt:lpstr>'ГБУЗ РБ Мелеузовская ЦРБ'!V_пр_11_7</vt:lpstr>
      <vt:lpstr>'ГБУЗ РБ Месягутовская ЦРБ'!V_пр_11_7</vt:lpstr>
      <vt:lpstr>'ГБУЗ РБ Мишкинская ЦРБ'!V_пр_11_7</vt:lpstr>
      <vt:lpstr>'ГБУЗ РБ Миякинская ЦРБ'!V_пр_11_7</vt:lpstr>
      <vt:lpstr>'ГБУЗ РБ Мраковская ЦРБ'!V_пр_11_7</vt:lpstr>
      <vt:lpstr>'ГБУЗ РБ Нуримановская ЦРБ'!V_пр_11_7</vt:lpstr>
      <vt:lpstr>'ГБУЗ РБ Поликлиника № 43 г.Уфа'!V_пр_11_7</vt:lpstr>
      <vt:lpstr>'ГБУЗ РБ ПОликлиника № 46 г.Уфа'!V_пр_11_7</vt:lpstr>
      <vt:lpstr>'ГБУЗ РБ Поликлиника № 50 г.Уфа'!V_пр_11_7</vt:lpstr>
      <vt:lpstr>'ГБУЗ РБ Раевская ЦРБ'!V_пр_11_7</vt:lpstr>
      <vt:lpstr>'ГБУЗ РБ Стерлибашевская ЦРБ'!V_пр_11_7</vt:lpstr>
      <vt:lpstr>'ГБУЗ РБ Толбазинская ЦРБ'!V_пр_11_7</vt:lpstr>
      <vt:lpstr>'ГБУЗ РБ Туймазинская ЦРБ'!V_пр_11_7</vt:lpstr>
      <vt:lpstr>'ГБУЗ РБ Учалинская ЦГБ'!V_пр_11_7</vt:lpstr>
      <vt:lpstr>'ГБУЗ РБ Федоровская ЦРБ'!V_пр_11_7</vt:lpstr>
      <vt:lpstr>'ГБУЗ РБ ЦГБ г.Сибай'!V_пр_11_7</vt:lpstr>
      <vt:lpstr>'ГБУЗ РБ Чекмагушевская ЦРБ'!V_пр_11_7</vt:lpstr>
      <vt:lpstr>'ГБУЗ РБ Чишминская ЦРБ'!V_пр_11_7</vt:lpstr>
      <vt:lpstr>'ГБУЗ РБ Шаранская ЦРБ'!V_пр_11_7</vt:lpstr>
      <vt:lpstr>'ГБУЗ РБ Языковская ЦРБ'!V_пр_11_7</vt:lpstr>
      <vt:lpstr>'ГБУЗ РБ Янаульская ЦРБ'!V_пр_11_7</vt:lpstr>
      <vt:lpstr>'ООО "Медсервис" г. Салават'!V_пр_11_7</vt:lpstr>
      <vt:lpstr>'УФИЦ РАН'!V_пр_11_7</vt:lpstr>
      <vt:lpstr>'ФГБОУ ВО БГМУ МЗ РФ'!V_пр_11_7</vt:lpstr>
      <vt:lpstr>'ФГБУЗ МСЧ №142 ФМБА России'!V_пр_11_7</vt:lpstr>
      <vt:lpstr>'ЧУЗ "РЖД-Медицина"г.Стерлитамак'!V_пр_11_7</vt:lpstr>
      <vt:lpstr>'ЧУЗ"КБ"РЖД-Медицина" г.Уфа'!V_пр_11_7</vt:lpstr>
      <vt:lpstr>'ГБУЗ РБ Акъярская ЦРБ'!V_пр_11_8</vt:lpstr>
      <vt:lpstr>'ГБУЗ РБ Архангельская ЦРБ'!V_пр_11_8</vt:lpstr>
      <vt:lpstr>'ГБУЗ РБ Аскаровская ЦРБ'!V_пр_11_8</vt:lpstr>
      <vt:lpstr>'ГБУЗ РБ Аскинская ЦРБ'!V_пр_11_8</vt:lpstr>
      <vt:lpstr>'ГБУЗ РБ Баймакская ЦГБ'!V_пр_11_8</vt:lpstr>
      <vt:lpstr>'ГБУЗ РБ Бакалинская ЦРБ'!V_пр_11_8</vt:lpstr>
      <vt:lpstr>'ГБУЗ РБ Балтачевская ЦРБ'!V_пр_11_8</vt:lpstr>
      <vt:lpstr>'ГБУЗ РБ Белебеевская ЦРБ'!V_пр_11_8</vt:lpstr>
      <vt:lpstr>'ГБУЗ РБ Белокатайская ЦРБ'!V_пр_11_8</vt:lpstr>
      <vt:lpstr>'ГБУЗ РБ Белорецкая ЦРКБ'!V_пр_11_8</vt:lpstr>
      <vt:lpstr>'ГБУЗ РБ Бижбулякская ЦРБ'!V_пр_11_8</vt:lpstr>
      <vt:lpstr>'ГБУЗ РБ Бирская ЦРБ'!V_пр_11_8</vt:lpstr>
      <vt:lpstr>'ГБУЗ РБ Благовещенская ЦРБ'!V_пр_11_8</vt:lpstr>
      <vt:lpstr>'ГБУЗ РБ Большеустьикинская ЦРБ'!V_пр_11_8</vt:lpstr>
      <vt:lpstr>'ГБУЗ РБ Буздякская ЦРБ'!V_пр_11_8</vt:lpstr>
      <vt:lpstr>'ГБУЗ РБ Бураевская ЦРБ'!V_пр_11_8</vt:lpstr>
      <vt:lpstr>'ГБУЗ РБ Бурзянская ЦРБ'!V_пр_11_8</vt:lpstr>
      <vt:lpstr>'ГБУЗ РБ Верхне-Татыш. ЦРБ'!V_пр_11_8</vt:lpstr>
      <vt:lpstr>'ГБУЗ РБ Верхнеяркеевская ЦРБ'!V_пр_11_8</vt:lpstr>
      <vt:lpstr>'ГБУЗ РБ ГБ № 1 г.Октябрьский'!V_пр_11_8</vt:lpstr>
      <vt:lpstr>'ГБУЗ РБ ГБ № 2 г.Стерлитамак'!V_пр_11_8</vt:lpstr>
      <vt:lpstr>'ГБУЗ РБ ГБ № 9 г.Уфа'!V_пр_11_8</vt:lpstr>
      <vt:lpstr>'ГБУЗ РБ ГБ г.Кумертау'!V_пр_11_8</vt:lpstr>
      <vt:lpstr>'ГБУЗ РБ ГБ г.Нефтекамск'!V_пр_11_8</vt:lpstr>
      <vt:lpstr>'ГБУЗ РБ ГБ г.Салават'!V_пр_11_8</vt:lpstr>
      <vt:lpstr>'ГБУЗ РБ ГДКБ № 17 г.Уфа'!V_пр_11_8</vt:lpstr>
      <vt:lpstr>'ГБУЗ РБ ГКБ № 1 г.Стерлитамак'!V_пр_11_8</vt:lpstr>
      <vt:lpstr>'ГБУЗ РБ ГКБ № 13 г.Уфа'!V_пр_11_8</vt:lpstr>
      <vt:lpstr>'ГБУЗ РБ ГКБ № 18 г.Уфа'!V_пр_11_8</vt:lpstr>
      <vt:lpstr>'ГБУЗ РБ ГКБ № 21 г.Уфа'!V_пр_11_8</vt:lpstr>
      <vt:lpstr>'ГБУЗ РБ ГКБ № 5 г.Уфа'!V_пр_11_8</vt:lpstr>
      <vt:lpstr>'ГБУЗ РБ ГКБ № 8 г.Уфа'!V_пр_11_8</vt:lpstr>
      <vt:lpstr>'ГБУЗ РБ ГКБ Демского р-на г.Уфы'!V_пр_11_8</vt:lpstr>
      <vt:lpstr>'ГБУЗ РБ Давлекановская ЦРБ'!V_пр_11_8</vt:lpstr>
      <vt:lpstr>'ГБУЗ РБ ДБ г.Стерлитамак'!V_пр_11_8</vt:lpstr>
      <vt:lpstr>'ГБУЗ РБ ДП № 2 г.Уфа'!V_пр_11_8</vt:lpstr>
      <vt:lpstr>'ГБУЗ РБ ДП № 3 г.Уфа'!V_пр_11_8</vt:lpstr>
      <vt:lpstr>'ГБУЗ РБ ДП № 4 г.Уфа'!V_пр_11_8</vt:lpstr>
      <vt:lpstr>'ГБУЗ РБ ДП № 5 г.Уфа'!V_пр_11_8</vt:lpstr>
      <vt:lpstr>'ГБУЗ РБ ДП № 6 г.Уфа'!V_пр_11_8</vt:lpstr>
      <vt:lpstr>'ГБУЗ РБ Дюртюлинская ЦРБ'!V_пр_11_8</vt:lpstr>
      <vt:lpstr>'ГБУЗ РБ Ермекеевская ЦРБ'!V_пр_11_8</vt:lpstr>
      <vt:lpstr>'ГБУЗ РБ Зилаирская ЦРБ'!V_пр_11_8</vt:lpstr>
      <vt:lpstr>'ГБУЗ РБ Иглинская ЦРБ'!V_пр_11_8</vt:lpstr>
      <vt:lpstr>'ГБУЗ РБ Исянгуловская ЦРБ'!V_пр_11_8</vt:lpstr>
      <vt:lpstr>'ГБУЗ РБ Ишимбайская ЦРБ'!V_пр_11_8</vt:lpstr>
      <vt:lpstr>'ГБУЗ РБ Калтасинская ЦРБ'!V_пр_11_8</vt:lpstr>
      <vt:lpstr>'ГБУЗ РБ Караидельская ЦРБ'!V_пр_11_8</vt:lpstr>
      <vt:lpstr>'ГБУЗ РБ Кармаскалинская ЦРБ'!V_пр_11_8</vt:lpstr>
      <vt:lpstr>'ГБУЗ РБ КБСМП г.Уфа'!V_пр_11_8</vt:lpstr>
      <vt:lpstr>'ГБУЗ РБ Кигинская ЦРБ'!V_пр_11_8</vt:lpstr>
      <vt:lpstr>'ГБУЗ РБ Краснокамская ЦРБ'!V_пр_11_8</vt:lpstr>
      <vt:lpstr>'ГБУЗ РБ Красноусольская ЦРБ'!V_пр_11_8</vt:lpstr>
      <vt:lpstr>'ГБУЗ РБ Кушнаренковская ЦРБ'!V_пр_11_8</vt:lpstr>
      <vt:lpstr>'ГБУЗ РБ Малоязовская ЦРБ'!V_пр_11_8</vt:lpstr>
      <vt:lpstr>'ГБУЗ РБ Мелеузовская ЦРБ'!V_пр_11_8</vt:lpstr>
      <vt:lpstr>'ГБУЗ РБ Месягутовская ЦРБ'!V_пр_11_8</vt:lpstr>
      <vt:lpstr>'ГБУЗ РБ Мишкинская ЦРБ'!V_пр_11_8</vt:lpstr>
      <vt:lpstr>'ГБУЗ РБ Миякинская ЦРБ'!V_пр_11_8</vt:lpstr>
      <vt:lpstr>'ГБУЗ РБ Мраковская ЦРБ'!V_пр_11_8</vt:lpstr>
      <vt:lpstr>'ГБУЗ РБ Нуримановская ЦРБ'!V_пр_11_8</vt:lpstr>
      <vt:lpstr>'ГБУЗ РБ Поликлиника № 43 г.Уфа'!V_пр_11_8</vt:lpstr>
      <vt:lpstr>'ГБУЗ РБ ПОликлиника № 46 г.Уфа'!V_пр_11_8</vt:lpstr>
      <vt:lpstr>'ГБУЗ РБ Поликлиника № 50 г.Уфа'!V_пр_11_8</vt:lpstr>
      <vt:lpstr>'ГБУЗ РБ Раевская ЦРБ'!V_пр_11_8</vt:lpstr>
      <vt:lpstr>'ГБУЗ РБ Стерлибашевская ЦРБ'!V_пр_11_8</vt:lpstr>
      <vt:lpstr>'ГБУЗ РБ Толбазинская ЦРБ'!V_пр_11_8</vt:lpstr>
      <vt:lpstr>'ГБУЗ РБ Туймазинская ЦРБ'!V_пр_11_8</vt:lpstr>
      <vt:lpstr>'ГБУЗ РБ Учалинская ЦГБ'!V_пр_11_8</vt:lpstr>
      <vt:lpstr>'ГБУЗ РБ Федоровская ЦРБ'!V_пр_11_8</vt:lpstr>
      <vt:lpstr>'ГБУЗ РБ ЦГБ г.Сибай'!V_пр_11_8</vt:lpstr>
      <vt:lpstr>'ГБУЗ РБ Чекмагушевская ЦРБ'!V_пр_11_8</vt:lpstr>
      <vt:lpstr>'ГБУЗ РБ Чишминская ЦРБ'!V_пр_11_8</vt:lpstr>
      <vt:lpstr>'ГБУЗ РБ Шаранская ЦРБ'!V_пр_11_8</vt:lpstr>
      <vt:lpstr>'ГБУЗ РБ Языковская ЦРБ'!V_пр_11_8</vt:lpstr>
      <vt:lpstr>'ГБУЗ РБ Янаульская ЦРБ'!V_пр_11_8</vt:lpstr>
      <vt:lpstr>'ООО "Медсервис" г. Салават'!V_пр_11_8</vt:lpstr>
      <vt:lpstr>'УФИЦ РАН'!V_пр_11_8</vt:lpstr>
      <vt:lpstr>'ФГБОУ ВО БГМУ МЗ РФ'!V_пр_11_8</vt:lpstr>
      <vt:lpstr>'ФГБУЗ МСЧ №142 ФМБА России'!V_пр_11_8</vt:lpstr>
      <vt:lpstr>'ЧУЗ "РЖД-Медицина"г.Стерлитамак'!V_пр_11_8</vt:lpstr>
      <vt:lpstr>'ЧУЗ"КБ"РЖД-Медицина" г.Уфа'!V_пр_11_8</vt:lpstr>
      <vt:lpstr>'ГБУЗ РБ Акъярская ЦРБ'!V_пр_12_3</vt:lpstr>
      <vt:lpstr>'ГБУЗ РБ Архангельская ЦРБ'!V_пр_12_3</vt:lpstr>
      <vt:lpstr>'ГБУЗ РБ Аскаровская ЦРБ'!V_пр_12_3</vt:lpstr>
      <vt:lpstr>'ГБУЗ РБ Аскинская ЦРБ'!V_пр_12_3</vt:lpstr>
      <vt:lpstr>'ГБУЗ РБ Баймакская ЦГБ'!V_пр_12_3</vt:lpstr>
      <vt:lpstr>'ГБУЗ РБ Бакалинская ЦРБ'!V_пр_12_3</vt:lpstr>
      <vt:lpstr>'ГБУЗ РБ Балтачевская ЦРБ'!V_пр_12_3</vt:lpstr>
      <vt:lpstr>'ГБУЗ РБ Белебеевская ЦРБ'!V_пр_12_3</vt:lpstr>
      <vt:lpstr>'ГБУЗ РБ Белокатайская ЦРБ'!V_пр_12_3</vt:lpstr>
      <vt:lpstr>'ГБУЗ РБ Белорецкая ЦРКБ'!V_пр_12_3</vt:lpstr>
      <vt:lpstr>'ГБУЗ РБ Бижбулякская ЦРБ'!V_пр_12_3</vt:lpstr>
      <vt:lpstr>'ГБУЗ РБ Бирская ЦРБ'!V_пр_12_3</vt:lpstr>
      <vt:lpstr>'ГБУЗ РБ Благовещенская ЦРБ'!V_пр_12_3</vt:lpstr>
      <vt:lpstr>'ГБУЗ РБ Большеустьикинская ЦРБ'!V_пр_12_3</vt:lpstr>
      <vt:lpstr>'ГБУЗ РБ Буздякская ЦРБ'!V_пр_12_3</vt:lpstr>
      <vt:lpstr>'ГБУЗ РБ Бураевская ЦРБ'!V_пр_12_3</vt:lpstr>
      <vt:lpstr>'ГБУЗ РБ Бурзянская ЦРБ'!V_пр_12_3</vt:lpstr>
      <vt:lpstr>'ГБУЗ РБ Верхне-Татыш. ЦРБ'!V_пр_12_3</vt:lpstr>
      <vt:lpstr>'ГБУЗ РБ Верхнеяркеевская ЦРБ'!V_пр_12_3</vt:lpstr>
      <vt:lpstr>'ГБУЗ РБ ГБ № 1 г.Октябрьский'!V_пр_12_3</vt:lpstr>
      <vt:lpstr>'ГБУЗ РБ ГБ № 2 г.Стерлитамак'!V_пр_12_3</vt:lpstr>
      <vt:lpstr>'ГБУЗ РБ ГБ № 9 г.Уфа'!V_пр_12_3</vt:lpstr>
      <vt:lpstr>'ГБУЗ РБ ГБ г.Кумертау'!V_пр_12_3</vt:lpstr>
      <vt:lpstr>'ГБУЗ РБ ГБ г.Нефтекамск'!V_пр_12_3</vt:lpstr>
      <vt:lpstr>'ГБУЗ РБ ГБ г.Салават'!V_пр_12_3</vt:lpstr>
      <vt:lpstr>'ГБУЗ РБ ГДКБ № 17 г.Уфа'!V_пр_12_3</vt:lpstr>
      <vt:lpstr>'ГБУЗ РБ ГКБ № 1 г.Стерлитамак'!V_пр_12_3</vt:lpstr>
      <vt:lpstr>'ГБУЗ РБ ГКБ № 13 г.Уфа'!V_пр_12_3</vt:lpstr>
      <vt:lpstr>'ГБУЗ РБ ГКБ № 18 г.Уфа'!V_пр_12_3</vt:lpstr>
      <vt:lpstr>'ГБУЗ РБ ГКБ № 21 г.Уфа'!V_пр_12_3</vt:lpstr>
      <vt:lpstr>'ГБУЗ РБ ГКБ № 5 г.Уфа'!V_пр_12_3</vt:lpstr>
      <vt:lpstr>'ГБУЗ РБ ГКБ № 8 г.Уфа'!V_пр_12_3</vt:lpstr>
      <vt:lpstr>'ГБУЗ РБ ГКБ Демского р-на г.Уфы'!V_пр_12_3</vt:lpstr>
      <vt:lpstr>'ГБУЗ РБ Давлекановская ЦРБ'!V_пр_12_3</vt:lpstr>
      <vt:lpstr>'ГБУЗ РБ ДБ г.Стерлитамак'!V_пр_12_3</vt:lpstr>
      <vt:lpstr>'ГБУЗ РБ ДП № 2 г.Уфа'!V_пр_12_3</vt:lpstr>
      <vt:lpstr>'ГБУЗ РБ ДП № 3 г.Уфа'!V_пр_12_3</vt:lpstr>
      <vt:lpstr>'ГБУЗ РБ ДП № 4 г.Уфа'!V_пр_12_3</vt:lpstr>
      <vt:lpstr>'ГБУЗ РБ ДП № 5 г.Уфа'!V_пр_12_3</vt:lpstr>
      <vt:lpstr>'ГБУЗ РБ ДП № 6 г.Уфа'!V_пр_12_3</vt:lpstr>
      <vt:lpstr>'ГБУЗ РБ Дюртюлинская ЦРБ'!V_пр_12_3</vt:lpstr>
      <vt:lpstr>'ГБУЗ РБ Ермекеевская ЦРБ'!V_пр_12_3</vt:lpstr>
      <vt:lpstr>'ГБУЗ РБ Зилаирская ЦРБ'!V_пр_12_3</vt:lpstr>
      <vt:lpstr>'ГБУЗ РБ Иглинская ЦРБ'!V_пр_12_3</vt:lpstr>
      <vt:lpstr>'ГБУЗ РБ Исянгуловская ЦРБ'!V_пр_12_3</vt:lpstr>
      <vt:lpstr>'ГБУЗ РБ Ишимбайская ЦРБ'!V_пр_12_3</vt:lpstr>
      <vt:lpstr>'ГБУЗ РБ Калтасинская ЦРБ'!V_пр_12_3</vt:lpstr>
      <vt:lpstr>'ГБУЗ РБ Караидельская ЦРБ'!V_пр_12_3</vt:lpstr>
      <vt:lpstr>'ГБУЗ РБ Кармаскалинская ЦРБ'!V_пр_12_3</vt:lpstr>
      <vt:lpstr>'ГБУЗ РБ КБСМП г.Уфа'!V_пр_12_3</vt:lpstr>
      <vt:lpstr>'ГБУЗ РБ Кигинская ЦРБ'!V_пр_12_3</vt:lpstr>
      <vt:lpstr>'ГБУЗ РБ Краснокамская ЦРБ'!V_пр_12_3</vt:lpstr>
      <vt:lpstr>'ГБУЗ РБ Красноусольская ЦРБ'!V_пр_12_3</vt:lpstr>
      <vt:lpstr>'ГБУЗ РБ Кушнаренковская ЦРБ'!V_пр_12_3</vt:lpstr>
      <vt:lpstr>'ГБУЗ РБ Малоязовская ЦРБ'!V_пр_12_3</vt:lpstr>
      <vt:lpstr>'ГБУЗ РБ Мелеузовская ЦРБ'!V_пр_12_3</vt:lpstr>
      <vt:lpstr>'ГБУЗ РБ Месягутовская ЦРБ'!V_пр_12_3</vt:lpstr>
      <vt:lpstr>'ГБУЗ РБ Мишкинская ЦРБ'!V_пр_12_3</vt:lpstr>
      <vt:lpstr>'ГБУЗ РБ Миякинская ЦРБ'!V_пр_12_3</vt:lpstr>
      <vt:lpstr>'ГБУЗ РБ Мраковская ЦРБ'!V_пр_12_3</vt:lpstr>
      <vt:lpstr>'ГБУЗ РБ Нуримановская ЦРБ'!V_пр_12_3</vt:lpstr>
      <vt:lpstr>'ГБУЗ РБ Поликлиника № 43 г.Уфа'!V_пр_12_3</vt:lpstr>
      <vt:lpstr>'ГБУЗ РБ ПОликлиника № 46 г.Уфа'!V_пр_12_3</vt:lpstr>
      <vt:lpstr>'ГБУЗ РБ Поликлиника № 50 г.Уфа'!V_пр_12_3</vt:lpstr>
      <vt:lpstr>'ГБУЗ РБ Раевская ЦРБ'!V_пр_12_3</vt:lpstr>
      <vt:lpstr>'ГБУЗ РБ Стерлибашевская ЦРБ'!V_пр_12_3</vt:lpstr>
      <vt:lpstr>'ГБУЗ РБ Толбазинская ЦРБ'!V_пр_12_3</vt:lpstr>
      <vt:lpstr>'ГБУЗ РБ Туймазинская ЦРБ'!V_пр_12_3</vt:lpstr>
      <vt:lpstr>'ГБУЗ РБ Учалинская ЦГБ'!V_пр_12_3</vt:lpstr>
      <vt:lpstr>'ГБУЗ РБ Федоровская ЦРБ'!V_пр_12_3</vt:lpstr>
      <vt:lpstr>'ГБУЗ РБ ЦГБ г.Сибай'!V_пр_12_3</vt:lpstr>
      <vt:lpstr>'ГБУЗ РБ Чекмагушевская ЦРБ'!V_пр_12_3</vt:lpstr>
      <vt:lpstr>'ГБУЗ РБ Чишминская ЦРБ'!V_пр_12_3</vt:lpstr>
      <vt:lpstr>'ГБУЗ РБ Шаранская ЦРБ'!V_пр_12_3</vt:lpstr>
      <vt:lpstr>'ГБУЗ РБ Языковская ЦРБ'!V_пр_12_3</vt:lpstr>
      <vt:lpstr>'ГБУЗ РБ Янаульская ЦРБ'!V_пр_12_3</vt:lpstr>
      <vt:lpstr>'ООО "Медсервис" г. Салават'!V_пр_12_3</vt:lpstr>
      <vt:lpstr>'УФИЦ РАН'!V_пр_12_3</vt:lpstr>
      <vt:lpstr>'ФГБОУ ВО БГМУ МЗ РФ'!V_пр_12_3</vt:lpstr>
      <vt:lpstr>'ФГБУЗ МСЧ №142 ФМБА России'!V_пр_12_3</vt:lpstr>
      <vt:lpstr>'ЧУЗ "РЖД-Медицина"г.Стерлитамак'!V_пр_12_3</vt:lpstr>
      <vt:lpstr>'ЧУЗ"КБ"РЖД-Медицина" г.Уфа'!V_пр_12_3</vt:lpstr>
      <vt:lpstr>'ГБУЗ РБ Акъярская ЦРБ'!V_пр_12_5</vt:lpstr>
      <vt:lpstr>'ГБУЗ РБ Архангельская ЦРБ'!V_пр_12_5</vt:lpstr>
      <vt:lpstr>'ГБУЗ РБ Аскаровская ЦРБ'!V_пр_12_5</vt:lpstr>
      <vt:lpstr>'ГБУЗ РБ Аскинская ЦРБ'!V_пр_12_5</vt:lpstr>
      <vt:lpstr>'ГБУЗ РБ Баймакская ЦГБ'!V_пр_12_5</vt:lpstr>
      <vt:lpstr>'ГБУЗ РБ Бакалинская ЦРБ'!V_пр_12_5</vt:lpstr>
      <vt:lpstr>'ГБУЗ РБ Балтачевская ЦРБ'!V_пр_12_5</vt:lpstr>
      <vt:lpstr>'ГБУЗ РБ Белебеевская ЦРБ'!V_пр_12_5</vt:lpstr>
      <vt:lpstr>'ГБУЗ РБ Белокатайская ЦРБ'!V_пр_12_5</vt:lpstr>
      <vt:lpstr>'ГБУЗ РБ Белорецкая ЦРКБ'!V_пр_12_5</vt:lpstr>
      <vt:lpstr>'ГБУЗ РБ Бижбулякская ЦРБ'!V_пр_12_5</vt:lpstr>
      <vt:lpstr>'ГБУЗ РБ Бирская ЦРБ'!V_пр_12_5</vt:lpstr>
      <vt:lpstr>'ГБУЗ РБ Благовещенская ЦРБ'!V_пр_12_5</vt:lpstr>
      <vt:lpstr>'ГБУЗ РБ Большеустьикинская ЦРБ'!V_пр_12_5</vt:lpstr>
      <vt:lpstr>'ГБУЗ РБ Буздякская ЦРБ'!V_пр_12_5</vt:lpstr>
      <vt:lpstr>'ГБУЗ РБ Бураевская ЦРБ'!V_пр_12_5</vt:lpstr>
      <vt:lpstr>'ГБУЗ РБ Бурзянская ЦРБ'!V_пр_12_5</vt:lpstr>
      <vt:lpstr>'ГБУЗ РБ Верхне-Татыш. ЦРБ'!V_пр_12_5</vt:lpstr>
      <vt:lpstr>'ГБУЗ РБ Верхнеяркеевская ЦРБ'!V_пр_12_5</vt:lpstr>
      <vt:lpstr>'ГБУЗ РБ ГБ № 1 г.Октябрьский'!V_пр_12_5</vt:lpstr>
      <vt:lpstr>'ГБУЗ РБ ГБ № 2 г.Стерлитамак'!V_пр_12_5</vt:lpstr>
      <vt:lpstr>'ГБУЗ РБ ГБ № 9 г.Уфа'!V_пр_12_5</vt:lpstr>
      <vt:lpstr>'ГБУЗ РБ ГБ г.Кумертау'!V_пр_12_5</vt:lpstr>
      <vt:lpstr>'ГБУЗ РБ ГБ г.Нефтекамск'!V_пр_12_5</vt:lpstr>
      <vt:lpstr>'ГБУЗ РБ ГБ г.Салават'!V_пр_12_5</vt:lpstr>
      <vt:lpstr>'ГБУЗ РБ ГДКБ № 17 г.Уфа'!V_пр_12_5</vt:lpstr>
      <vt:lpstr>'ГБУЗ РБ ГКБ № 1 г.Стерлитамак'!V_пр_12_5</vt:lpstr>
      <vt:lpstr>'ГБУЗ РБ ГКБ № 13 г.Уфа'!V_пр_12_5</vt:lpstr>
      <vt:lpstr>'ГБУЗ РБ ГКБ № 18 г.Уфа'!V_пр_12_5</vt:lpstr>
      <vt:lpstr>'ГБУЗ РБ ГКБ № 21 г.Уфа'!V_пр_12_5</vt:lpstr>
      <vt:lpstr>'ГБУЗ РБ ГКБ № 5 г.Уфа'!V_пр_12_5</vt:lpstr>
      <vt:lpstr>'ГБУЗ РБ ГКБ № 8 г.Уфа'!V_пр_12_5</vt:lpstr>
      <vt:lpstr>'ГБУЗ РБ ГКБ Демского р-на г.Уфы'!V_пр_12_5</vt:lpstr>
      <vt:lpstr>'ГБУЗ РБ Давлекановская ЦРБ'!V_пр_12_5</vt:lpstr>
      <vt:lpstr>'ГБУЗ РБ ДБ г.Стерлитамак'!V_пр_12_5</vt:lpstr>
      <vt:lpstr>'ГБУЗ РБ ДП № 2 г.Уфа'!V_пр_12_5</vt:lpstr>
      <vt:lpstr>'ГБУЗ РБ ДП № 3 г.Уфа'!V_пр_12_5</vt:lpstr>
      <vt:lpstr>'ГБУЗ РБ ДП № 4 г.Уфа'!V_пр_12_5</vt:lpstr>
      <vt:lpstr>'ГБУЗ РБ ДП № 5 г.Уфа'!V_пр_12_5</vt:lpstr>
      <vt:lpstr>'ГБУЗ РБ ДП № 6 г.Уфа'!V_пр_12_5</vt:lpstr>
      <vt:lpstr>'ГБУЗ РБ Дюртюлинская ЦРБ'!V_пр_12_5</vt:lpstr>
      <vt:lpstr>'ГБУЗ РБ Ермекеевская ЦРБ'!V_пр_12_5</vt:lpstr>
      <vt:lpstr>'ГБУЗ РБ Зилаирская ЦРБ'!V_пр_12_5</vt:lpstr>
      <vt:lpstr>'ГБУЗ РБ Иглинская ЦРБ'!V_пр_12_5</vt:lpstr>
      <vt:lpstr>'ГБУЗ РБ Исянгуловская ЦРБ'!V_пр_12_5</vt:lpstr>
      <vt:lpstr>'ГБУЗ РБ Ишимбайская ЦРБ'!V_пр_12_5</vt:lpstr>
      <vt:lpstr>'ГБУЗ РБ Калтасинская ЦРБ'!V_пр_12_5</vt:lpstr>
      <vt:lpstr>'ГБУЗ РБ Караидельская ЦРБ'!V_пр_12_5</vt:lpstr>
      <vt:lpstr>'ГБУЗ РБ Кармаскалинская ЦРБ'!V_пр_12_5</vt:lpstr>
      <vt:lpstr>'ГБУЗ РБ КБСМП г.Уфа'!V_пр_12_5</vt:lpstr>
      <vt:lpstr>'ГБУЗ РБ Кигинская ЦРБ'!V_пр_12_5</vt:lpstr>
      <vt:lpstr>'ГБУЗ РБ Краснокамская ЦРБ'!V_пр_12_5</vt:lpstr>
      <vt:lpstr>'ГБУЗ РБ Красноусольская ЦРБ'!V_пр_12_5</vt:lpstr>
      <vt:lpstr>'ГБУЗ РБ Кушнаренковская ЦРБ'!V_пр_12_5</vt:lpstr>
      <vt:lpstr>'ГБУЗ РБ Малоязовская ЦРБ'!V_пр_12_5</vt:lpstr>
      <vt:lpstr>'ГБУЗ РБ Мелеузовская ЦРБ'!V_пр_12_5</vt:lpstr>
      <vt:lpstr>'ГБУЗ РБ Месягутовская ЦРБ'!V_пр_12_5</vt:lpstr>
      <vt:lpstr>'ГБУЗ РБ Мишкинская ЦРБ'!V_пр_12_5</vt:lpstr>
      <vt:lpstr>'ГБУЗ РБ Миякинская ЦРБ'!V_пр_12_5</vt:lpstr>
      <vt:lpstr>'ГБУЗ РБ Мраковская ЦРБ'!V_пр_12_5</vt:lpstr>
      <vt:lpstr>'ГБУЗ РБ Нуримановская ЦРБ'!V_пр_12_5</vt:lpstr>
      <vt:lpstr>'ГБУЗ РБ Поликлиника № 43 г.Уфа'!V_пр_12_5</vt:lpstr>
      <vt:lpstr>'ГБУЗ РБ ПОликлиника № 46 г.Уфа'!V_пр_12_5</vt:lpstr>
      <vt:lpstr>'ГБУЗ РБ Поликлиника № 50 г.Уфа'!V_пр_12_5</vt:lpstr>
      <vt:lpstr>'ГБУЗ РБ Раевская ЦРБ'!V_пр_12_5</vt:lpstr>
      <vt:lpstr>'ГБУЗ РБ Стерлибашевская ЦРБ'!V_пр_12_5</vt:lpstr>
      <vt:lpstr>'ГБУЗ РБ Толбазинская ЦРБ'!V_пр_12_5</vt:lpstr>
      <vt:lpstr>'ГБУЗ РБ Туймазинская ЦРБ'!V_пр_12_5</vt:lpstr>
      <vt:lpstr>'ГБУЗ РБ Учалинская ЦГБ'!V_пр_12_5</vt:lpstr>
      <vt:lpstr>'ГБУЗ РБ Федоровская ЦРБ'!V_пр_12_5</vt:lpstr>
      <vt:lpstr>'ГБУЗ РБ ЦГБ г.Сибай'!V_пр_12_5</vt:lpstr>
      <vt:lpstr>'ГБУЗ РБ Чекмагушевская ЦРБ'!V_пр_12_5</vt:lpstr>
      <vt:lpstr>'ГБУЗ РБ Чишминская ЦРБ'!V_пр_12_5</vt:lpstr>
      <vt:lpstr>'ГБУЗ РБ Шаранская ЦРБ'!V_пр_12_5</vt:lpstr>
      <vt:lpstr>'ГБУЗ РБ Языковская ЦРБ'!V_пр_12_5</vt:lpstr>
      <vt:lpstr>'ГБУЗ РБ Янаульская ЦРБ'!V_пр_12_5</vt:lpstr>
      <vt:lpstr>'ООО "Медсервис" г. Салават'!V_пр_12_5</vt:lpstr>
      <vt:lpstr>'УФИЦ РАН'!V_пр_12_5</vt:lpstr>
      <vt:lpstr>'ФГБОУ ВО БГМУ МЗ РФ'!V_пр_12_5</vt:lpstr>
      <vt:lpstr>'ФГБУЗ МСЧ №142 ФМБА России'!V_пр_12_5</vt:lpstr>
      <vt:lpstr>'ЧУЗ "РЖД-Медицина"г.Стерлитамак'!V_пр_12_5</vt:lpstr>
      <vt:lpstr>'ЧУЗ"КБ"РЖД-Медицина" г.Уфа'!V_пр_12_5</vt:lpstr>
      <vt:lpstr>'ГБУЗ РБ Акъярская ЦРБ'!V_пр_12_7</vt:lpstr>
      <vt:lpstr>'ГБУЗ РБ Архангельская ЦРБ'!V_пр_12_7</vt:lpstr>
      <vt:lpstr>'ГБУЗ РБ Аскаровская ЦРБ'!V_пр_12_7</vt:lpstr>
      <vt:lpstr>'ГБУЗ РБ Аскинская ЦРБ'!V_пр_12_7</vt:lpstr>
      <vt:lpstr>'ГБУЗ РБ Баймакская ЦГБ'!V_пр_12_7</vt:lpstr>
      <vt:lpstr>'ГБУЗ РБ Бакалинская ЦРБ'!V_пр_12_7</vt:lpstr>
      <vt:lpstr>'ГБУЗ РБ Балтачевская ЦРБ'!V_пр_12_7</vt:lpstr>
      <vt:lpstr>'ГБУЗ РБ Белебеевская ЦРБ'!V_пр_12_7</vt:lpstr>
      <vt:lpstr>'ГБУЗ РБ Белокатайская ЦРБ'!V_пр_12_7</vt:lpstr>
      <vt:lpstr>'ГБУЗ РБ Белорецкая ЦРКБ'!V_пр_12_7</vt:lpstr>
      <vt:lpstr>'ГБУЗ РБ Бижбулякская ЦРБ'!V_пр_12_7</vt:lpstr>
      <vt:lpstr>'ГБУЗ РБ Бирская ЦРБ'!V_пр_12_7</vt:lpstr>
      <vt:lpstr>'ГБУЗ РБ Благовещенская ЦРБ'!V_пр_12_7</vt:lpstr>
      <vt:lpstr>'ГБУЗ РБ Большеустьикинская ЦРБ'!V_пр_12_7</vt:lpstr>
      <vt:lpstr>'ГБУЗ РБ Буздякская ЦРБ'!V_пр_12_7</vt:lpstr>
      <vt:lpstr>'ГБУЗ РБ Бураевская ЦРБ'!V_пр_12_7</vt:lpstr>
      <vt:lpstr>'ГБУЗ РБ Бурзянская ЦРБ'!V_пр_12_7</vt:lpstr>
      <vt:lpstr>'ГБУЗ РБ Верхне-Татыш. ЦРБ'!V_пр_12_7</vt:lpstr>
      <vt:lpstr>'ГБУЗ РБ Верхнеяркеевская ЦРБ'!V_пр_12_7</vt:lpstr>
      <vt:lpstr>'ГБУЗ РБ ГБ № 1 г.Октябрьский'!V_пр_12_7</vt:lpstr>
      <vt:lpstr>'ГБУЗ РБ ГБ № 2 г.Стерлитамак'!V_пр_12_7</vt:lpstr>
      <vt:lpstr>'ГБУЗ РБ ГБ № 9 г.Уфа'!V_пр_12_7</vt:lpstr>
      <vt:lpstr>'ГБУЗ РБ ГБ г.Кумертау'!V_пр_12_7</vt:lpstr>
      <vt:lpstr>'ГБУЗ РБ ГБ г.Нефтекамск'!V_пр_12_7</vt:lpstr>
      <vt:lpstr>'ГБУЗ РБ ГБ г.Салават'!V_пр_12_7</vt:lpstr>
      <vt:lpstr>'ГБУЗ РБ ГДКБ № 17 г.Уфа'!V_пр_12_7</vt:lpstr>
      <vt:lpstr>'ГБУЗ РБ ГКБ № 1 г.Стерлитамак'!V_пр_12_7</vt:lpstr>
      <vt:lpstr>'ГБУЗ РБ ГКБ № 13 г.Уфа'!V_пр_12_7</vt:lpstr>
      <vt:lpstr>'ГБУЗ РБ ГКБ № 18 г.Уфа'!V_пр_12_7</vt:lpstr>
      <vt:lpstr>'ГБУЗ РБ ГКБ № 21 г.Уфа'!V_пр_12_7</vt:lpstr>
      <vt:lpstr>'ГБУЗ РБ ГКБ № 5 г.Уфа'!V_пр_12_7</vt:lpstr>
      <vt:lpstr>'ГБУЗ РБ ГКБ № 8 г.Уфа'!V_пр_12_7</vt:lpstr>
      <vt:lpstr>'ГБУЗ РБ ГКБ Демского р-на г.Уфы'!V_пр_12_7</vt:lpstr>
      <vt:lpstr>'ГБУЗ РБ Давлекановская ЦРБ'!V_пр_12_7</vt:lpstr>
      <vt:lpstr>'ГБУЗ РБ ДБ г.Стерлитамак'!V_пр_12_7</vt:lpstr>
      <vt:lpstr>'ГБУЗ РБ ДП № 2 г.Уфа'!V_пр_12_7</vt:lpstr>
      <vt:lpstr>'ГБУЗ РБ ДП № 3 г.Уфа'!V_пр_12_7</vt:lpstr>
      <vt:lpstr>'ГБУЗ РБ ДП № 4 г.Уфа'!V_пр_12_7</vt:lpstr>
      <vt:lpstr>'ГБУЗ РБ ДП № 5 г.Уфа'!V_пр_12_7</vt:lpstr>
      <vt:lpstr>'ГБУЗ РБ ДП № 6 г.Уфа'!V_пр_12_7</vt:lpstr>
      <vt:lpstr>'ГБУЗ РБ Дюртюлинская ЦРБ'!V_пр_12_7</vt:lpstr>
      <vt:lpstr>'ГБУЗ РБ Ермекеевская ЦРБ'!V_пр_12_7</vt:lpstr>
      <vt:lpstr>'ГБУЗ РБ Зилаирская ЦРБ'!V_пр_12_7</vt:lpstr>
      <vt:lpstr>'ГБУЗ РБ Иглинская ЦРБ'!V_пр_12_7</vt:lpstr>
      <vt:lpstr>'ГБУЗ РБ Исянгуловская ЦРБ'!V_пр_12_7</vt:lpstr>
      <vt:lpstr>'ГБУЗ РБ Ишимбайская ЦРБ'!V_пр_12_7</vt:lpstr>
      <vt:lpstr>'ГБУЗ РБ Калтасинская ЦРБ'!V_пр_12_7</vt:lpstr>
      <vt:lpstr>'ГБУЗ РБ Караидельская ЦРБ'!V_пр_12_7</vt:lpstr>
      <vt:lpstr>'ГБУЗ РБ Кармаскалинская ЦРБ'!V_пр_12_7</vt:lpstr>
      <vt:lpstr>'ГБУЗ РБ КБСМП г.Уфа'!V_пр_12_7</vt:lpstr>
      <vt:lpstr>'ГБУЗ РБ Кигинская ЦРБ'!V_пр_12_7</vt:lpstr>
      <vt:lpstr>'ГБУЗ РБ Краснокамская ЦРБ'!V_пр_12_7</vt:lpstr>
      <vt:lpstr>'ГБУЗ РБ Красноусольская ЦРБ'!V_пр_12_7</vt:lpstr>
      <vt:lpstr>'ГБУЗ РБ Кушнаренковская ЦРБ'!V_пр_12_7</vt:lpstr>
      <vt:lpstr>'ГБУЗ РБ Малоязовская ЦРБ'!V_пр_12_7</vt:lpstr>
      <vt:lpstr>'ГБУЗ РБ Мелеузовская ЦРБ'!V_пр_12_7</vt:lpstr>
      <vt:lpstr>'ГБУЗ РБ Месягутовская ЦРБ'!V_пр_12_7</vt:lpstr>
      <vt:lpstr>'ГБУЗ РБ Мишкинская ЦРБ'!V_пр_12_7</vt:lpstr>
      <vt:lpstr>'ГБУЗ РБ Миякинская ЦРБ'!V_пр_12_7</vt:lpstr>
      <vt:lpstr>'ГБУЗ РБ Мраковская ЦРБ'!V_пр_12_7</vt:lpstr>
      <vt:lpstr>'ГБУЗ РБ Нуримановская ЦРБ'!V_пр_12_7</vt:lpstr>
      <vt:lpstr>'ГБУЗ РБ Поликлиника № 43 г.Уфа'!V_пр_12_7</vt:lpstr>
      <vt:lpstr>'ГБУЗ РБ ПОликлиника № 46 г.Уфа'!V_пр_12_7</vt:lpstr>
      <vt:lpstr>'ГБУЗ РБ Поликлиника № 50 г.Уфа'!V_пр_12_7</vt:lpstr>
      <vt:lpstr>'ГБУЗ РБ Раевская ЦРБ'!V_пр_12_7</vt:lpstr>
      <vt:lpstr>'ГБУЗ РБ Стерлибашевская ЦРБ'!V_пр_12_7</vt:lpstr>
      <vt:lpstr>'ГБУЗ РБ Толбазинская ЦРБ'!V_пр_12_7</vt:lpstr>
      <vt:lpstr>'ГБУЗ РБ Туймазинская ЦРБ'!V_пр_12_7</vt:lpstr>
      <vt:lpstr>'ГБУЗ РБ Учалинская ЦГБ'!V_пр_12_7</vt:lpstr>
      <vt:lpstr>'ГБУЗ РБ Федоровская ЦРБ'!V_пр_12_7</vt:lpstr>
      <vt:lpstr>'ГБУЗ РБ ЦГБ г.Сибай'!V_пр_12_7</vt:lpstr>
      <vt:lpstr>'ГБУЗ РБ Чекмагушевская ЦРБ'!V_пр_12_7</vt:lpstr>
      <vt:lpstr>'ГБУЗ РБ Чишминская ЦРБ'!V_пр_12_7</vt:lpstr>
      <vt:lpstr>'ГБУЗ РБ Шаранская ЦРБ'!V_пр_12_7</vt:lpstr>
      <vt:lpstr>'ГБУЗ РБ Языковская ЦРБ'!V_пр_12_7</vt:lpstr>
      <vt:lpstr>'ГБУЗ РБ Янаульская ЦРБ'!V_пр_12_7</vt:lpstr>
      <vt:lpstr>'ООО "Медсервис" г. Салават'!V_пр_12_7</vt:lpstr>
      <vt:lpstr>'УФИЦ РАН'!V_пр_12_7</vt:lpstr>
      <vt:lpstr>'ФГБОУ ВО БГМУ МЗ РФ'!V_пр_12_7</vt:lpstr>
      <vt:lpstr>'ФГБУЗ МСЧ №142 ФМБА России'!V_пр_12_7</vt:lpstr>
      <vt:lpstr>'ЧУЗ "РЖД-Медицина"г.Стерлитамак'!V_пр_12_7</vt:lpstr>
      <vt:lpstr>'ЧУЗ"КБ"РЖД-Медицина" г.Уфа'!V_пр_12_7</vt:lpstr>
      <vt:lpstr>'ГБУЗ РБ Акъярская ЦРБ'!V_пр_12_8</vt:lpstr>
      <vt:lpstr>'ГБУЗ РБ Архангельская ЦРБ'!V_пр_12_8</vt:lpstr>
      <vt:lpstr>'ГБУЗ РБ Аскаровская ЦРБ'!V_пр_12_8</vt:lpstr>
      <vt:lpstr>'ГБУЗ РБ Аскинская ЦРБ'!V_пр_12_8</vt:lpstr>
      <vt:lpstr>'ГБУЗ РБ Баймакская ЦГБ'!V_пр_12_8</vt:lpstr>
      <vt:lpstr>'ГБУЗ РБ Бакалинская ЦРБ'!V_пр_12_8</vt:lpstr>
      <vt:lpstr>'ГБУЗ РБ Балтачевская ЦРБ'!V_пр_12_8</vt:lpstr>
      <vt:lpstr>'ГБУЗ РБ Белебеевская ЦРБ'!V_пр_12_8</vt:lpstr>
      <vt:lpstr>'ГБУЗ РБ Белокатайская ЦРБ'!V_пр_12_8</vt:lpstr>
      <vt:lpstr>'ГБУЗ РБ Белорецкая ЦРКБ'!V_пр_12_8</vt:lpstr>
      <vt:lpstr>'ГБУЗ РБ Бижбулякская ЦРБ'!V_пр_12_8</vt:lpstr>
      <vt:lpstr>'ГБУЗ РБ Бирская ЦРБ'!V_пр_12_8</vt:lpstr>
      <vt:lpstr>'ГБУЗ РБ Благовещенская ЦРБ'!V_пр_12_8</vt:lpstr>
      <vt:lpstr>'ГБУЗ РБ Большеустьикинская ЦРБ'!V_пр_12_8</vt:lpstr>
      <vt:lpstr>'ГБУЗ РБ Буздякская ЦРБ'!V_пр_12_8</vt:lpstr>
      <vt:lpstr>'ГБУЗ РБ Бураевская ЦРБ'!V_пр_12_8</vt:lpstr>
      <vt:lpstr>'ГБУЗ РБ Бурзянская ЦРБ'!V_пр_12_8</vt:lpstr>
      <vt:lpstr>'ГБУЗ РБ Верхне-Татыш. ЦРБ'!V_пр_12_8</vt:lpstr>
      <vt:lpstr>'ГБУЗ РБ Верхнеяркеевская ЦРБ'!V_пр_12_8</vt:lpstr>
      <vt:lpstr>'ГБУЗ РБ ГБ № 1 г.Октябрьский'!V_пр_12_8</vt:lpstr>
      <vt:lpstr>'ГБУЗ РБ ГБ № 2 г.Стерлитамак'!V_пр_12_8</vt:lpstr>
      <vt:lpstr>'ГБУЗ РБ ГБ № 9 г.Уфа'!V_пр_12_8</vt:lpstr>
      <vt:lpstr>'ГБУЗ РБ ГБ г.Кумертау'!V_пр_12_8</vt:lpstr>
      <vt:lpstr>'ГБУЗ РБ ГБ г.Нефтекамск'!V_пр_12_8</vt:lpstr>
      <vt:lpstr>'ГБУЗ РБ ГБ г.Салават'!V_пр_12_8</vt:lpstr>
      <vt:lpstr>'ГБУЗ РБ ГДКБ № 17 г.Уфа'!V_пр_12_8</vt:lpstr>
      <vt:lpstr>'ГБУЗ РБ ГКБ № 1 г.Стерлитамак'!V_пр_12_8</vt:lpstr>
      <vt:lpstr>'ГБУЗ РБ ГКБ № 13 г.Уфа'!V_пр_12_8</vt:lpstr>
      <vt:lpstr>'ГБУЗ РБ ГКБ № 18 г.Уфа'!V_пр_12_8</vt:lpstr>
      <vt:lpstr>'ГБУЗ РБ ГКБ № 21 г.Уфа'!V_пр_12_8</vt:lpstr>
      <vt:lpstr>'ГБУЗ РБ ГКБ № 5 г.Уфа'!V_пр_12_8</vt:lpstr>
      <vt:lpstr>'ГБУЗ РБ ГКБ № 8 г.Уфа'!V_пр_12_8</vt:lpstr>
      <vt:lpstr>'ГБУЗ РБ ГКБ Демского р-на г.Уфы'!V_пр_12_8</vt:lpstr>
      <vt:lpstr>'ГБУЗ РБ Давлекановская ЦРБ'!V_пр_12_8</vt:lpstr>
      <vt:lpstr>'ГБУЗ РБ ДБ г.Стерлитамак'!V_пр_12_8</vt:lpstr>
      <vt:lpstr>'ГБУЗ РБ ДП № 2 г.Уфа'!V_пр_12_8</vt:lpstr>
      <vt:lpstr>'ГБУЗ РБ ДП № 3 г.Уфа'!V_пр_12_8</vt:lpstr>
      <vt:lpstr>'ГБУЗ РБ ДП № 4 г.Уфа'!V_пр_12_8</vt:lpstr>
      <vt:lpstr>'ГБУЗ РБ ДП № 5 г.Уфа'!V_пр_12_8</vt:lpstr>
      <vt:lpstr>'ГБУЗ РБ ДП № 6 г.Уфа'!V_пр_12_8</vt:lpstr>
      <vt:lpstr>'ГБУЗ РБ Дюртюлинская ЦРБ'!V_пр_12_8</vt:lpstr>
      <vt:lpstr>'ГБУЗ РБ Ермекеевская ЦРБ'!V_пр_12_8</vt:lpstr>
      <vt:lpstr>'ГБУЗ РБ Зилаирская ЦРБ'!V_пр_12_8</vt:lpstr>
      <vt:lpstr>'ГБУЗ РБ Иглинская ЦРБ'!V_пр_12_8</vt:lpstr>
      <vt:lpstr>'ГБУЗ РБ Исянгуловская ЦРБ'!V_пр_12_8</vt:lpstr>
      <vt:lpstr>'ГБУЗ РБ Ишимбайская ЦРБ'!V_пр_12_8</vt:lpstr>
      <vt:lpstr>'ГБУЗ РБ Калтасинская ЦРБ'!V_пр_12_8</vt:lpstr>
      <vt:lpstr>'ГБУЗ РБ Караидельская ЦРБ'!V_пр_12_8</vt:lpstr>
      <vt:lpstr>'ГБУЗ РБ Кармаскалинская ЦРБ'!V_пр_12_8</vt:lpstr>
      <vt:lpstr>'ГБУЗ РБ КБСМП г.Уфа'!V_пр_12_8</vt:lpstr>
      <vt:lpstr>'ГБУЗ РБ Кигинская ЦРБ'!V_пр_12_8</vt:lpstr>
      <vt:lpstr>'ГБУЗ РБ Краснокамская ЦРБ'!V_пр_12_8</vt:lpstr>
      <vt:lpstr>'ГБУЗ РБ Красноусольская ЦРБ'!V_пр_12_8</vt:lpstr>
      <vt:lpstr>'ГБУЗ РБ Кушнаренковская ЦРБ'!V_пр_12_8</vt:lpstr>
      <vt:lpstr>'ГБУЗ РБ Малоязовская ЦРБ'!V_пр_12_8</vt:lpstr>
      <vt:lpstr>'ГБУЗ РБ Мелеузовская ЦРБ'!V_пр_12_8</vt:lpstr>
      <vt:lpstr>'ГБУЗ РБ Месягутовская ЦРБ'!V_пр_12_8</vt:lpstr>
      <vt:lpstr>'ГБУЗ РБ Мишкинская ЦРБ'!V_пр_12_8</vt:lpstr>
      <vt:lpstr>'ГБУЗ РБ Миякинская ЦРБ'!V_пр_12_8</vt:lpstr>
      <vt:lpstr>'ГБУЗ РБ Мраковская ЦРБ'!V_пр_12_8</vt:lpstr>
      <vt:lpstr>'ГБУЗ РБ Нуримановская ЦРБ'!V_пр_12_8</vt:lpstr>
      <vt:lpstr>'ГБУЗ РБ Поликлиника № 43 г.Уфа'!V_пр_12_8</vt:lpstr>
      <vt:lpstr>'ГБУЗ РБ ПОликлиника № 46 г.Уфа'!V_пр_12_8</vt:lpstr>
      <vt:lpstr>'ГБУЗ РБ Поликлиника № 50 г.Уфа'!V_пр_12_8</vt:lpstr>
      <vt:lpstr>'ГБУЗ РБ Раевская ЦРБ'!V_пр_12_8</vt:lpstr>
      <vt:lpstr>'ГБУЗ РБ Стерлибашевская ЦРБ'!V_пр_12_8</vt:lpstr>
      <vt:lpstr>'ГБУЗ РБ Толбазинская ЦРБ'!V_пр_12_8</vt:lpstr>
      <vt:lpstr>'ГБУЗ РБ Туймазинская ЦРБ'!V_пр_12_8</vt:lpstr>
      <vt:lpstr>'ГБУЗ РБ Учалинская ЦГБ'!V_пр_12_8</vt:lpstr>
      <vt:lpstr>'ГБУЗ РБ Федоровская ЦРБ'!V_пр_12_8</vt:lpstr>
      <vt:lpstr>'ГБУЗ РБ ЦГБ г.Сибай'!V_пр_12_8</vt:lpstr>
      <vt:lpstr>'ГБУЗ РБ Чекмагушевская ЦРБ'!V_пр_12_8</vt:lpstr>
      <vt:lpstr>'ГБУЗ РБ Чишминская ЦРБ'!V_пр_12_8</vt:lpstr>
      <vt:lpstr>'ГБУЗ РБ Шаранская ЦРБ'!V_пр_12_8</vt:lpstr>
      <vt:lpstr>'ГБУЗ РБ Языковская ЦРБ'!V_пр_12_8</vt:lpstr>
      <vt:lpstr>'ГБУЗ РБ Янаульская ЦРБ'!V_пр_12_8</vt:lpstr>
      <vt:lpstr>'ООО "Медсервис" г. Салават'!V_пр_12_8</vt:lpstr>
      <vt:lpstr>'УФИЦ РАН'!V_пр_12_8</vt:lpstr>
      <vt:lpstr>'ФГБОУ ВО БГМУ МЗ РФ'!V_пр_12_8</vt:lpstr>
      <vt:lpstr>'ФГБУЗ МСЧ №142 ФМБА России'!V_пр_12_8</vt:lpstr>
      <vt:lpstr>'ЧУЗ "РЖД-Медицина"г.Стерлитамак'!V_пр_12_8</vt:lpstr>
      <vt:lpstr>'ЧУЗ"КБ"РЖД-Медицина" г.Уфа'!V_пр_12_8</vt:lpstr>
      <vt:lpstr>'ГБУЗ РБ Акъярская ЦРБ'!V_пр_13_2</vt:lpstr>
      <vt:lpstr>'ГБУЗ РБ Архангельская ЦРБ'!V_пр_13_2</vt:lpstr>
      <vt:lpstr>'ГБУЗ РБ Аскаровская ЦРБ'!V_пр_13_2</vt:lpstr>
      <vt:lpstr>'ГБУЗ РБ Аскинская ЦРБ'!V_пр_13_2</vt:lpstr>
      <vt:lpstr>'ГБУЗ РБ Баймакская ЦГБ'!V_пр_13_2</vt:lpstr>
      <vt:lpstr>'ГБУЗ РБ Бакалинская ЦРБ'!V_пр_13_2</vt:lpstr>
      <vt:lpstr>'ГБУЗ РБ Балтачевская ЦРБ'!V_пр_13_2</vt:lpstr>
      <vt:lpstr>'ГБУЗ РБ Белебеевская ЦРБ'!V_пр_13_2</vt:lpstr>
      <vt:lpstr>'ГБУЗ РБ Белокатайская ЦРБ'!V_пр_13_2</vt:lpstr>
      <vt:lpstr>'ГБУЗ РБ Белорецкая ЦРКБ'!V_пр_13_2</vt:lpstr>
      <vt:lpstr>'ГБУЗ РБ Бижбулякская ЦРБ'!V_пр_13_2</vt:lpstr>
      <vt:lpstr>'ГБУЗ РБ Бирская ЦРБ'!V_пр_13_2</vt:lpstr>
      <vt:lpstr>'ГБУЗ РБ Благовещенская ЦРБ'!V_пр_13_2</vt:lpstr>
      <vt:lpstr>'ГБУЗ РБ Большеустьикинская ЦРБ'!V_пр_13_2</vt:lpstr>
      <vt:lpstr>'ГБУЗ РБ Буздякская ЦРБ'!V_пр_13_2</vt:lpstr>
      <vt:lpstr>'ГБУЗ РБ Бураевская ЦРБ'!V_пр_13_2</vt:lpstr>
      <vt:lpstr>'ГБУЗ РБ Бурзянская ЦРБ'!V_пр_13_2</vt:lpstr>
      <vt:lpstr>'ГБУЗ РБ Верхне-Татыш. ЦРБ'!V_пр_13_2</vt:lpstr>
      <vt:lpstr>'ГБУЗ РБ Верхнеяркеевская ЦРБ'!V_пр_13_2</vt:lpstr>
      <vt:lpstr>'ГБУЗ РБ ГБ № 1 г.Октябрьский'!V_пр_13_2</vt:lpstr>
      <vt:lpstr>'ГБУЗ РБ ГБ № 2 г.Стерлитамак'!V_пр_13_2</vt:lpstr>
      <vt:lpstr>'ГБУЗ РБ ГБ № 9 г.Уфа'!V_пр_13_2</vt:lpstr>
      <vt:lpstr>'ГБУЗ РБ ГБ г.Кумертау'!V_пр_13_2</vt:lpstr>
      <vt:lpstr>'ГБУЗ РБ ГБ г.Нефтекамск'!V_пр_13_2</vt:lpstr>
      <vt:lpstr>'ГБУЗ РБ ГБ г.Салават'!V_пр_13_2</vt:lpstr>
      <vt:lpstr>'ГБУЗ РБ ГДКБ № 17 г.Уфа'!V_пр_13_2</vt:lpstr>
      <vt:lpstr>'ГБУЗ РБ ГКБ № 1 г.Стерлитамак'!V_пр_13_2</vt:lpstr>
      <vt:lpstr>'ГБУЗ РБ ГКБ № 13 г.Уфа'!V_пр_13_2</vt:lpstr>
      <vt:lpstr>'ГБУЗ РБ ГКБ № 18 г.Уфа'!V_пр_13_2</vt:lpstr>
      <vt:lpstr>'ГБУЗ РБ ГКБ № 21 г.Уфа'!V_пр_13_2</vt:lpstr>
      <vt:lpstr>'ГБУЗ РБ ГКБ № 5 г.Уфа'!V_пр_13_2</vt:lpstr>
      <vt:lpstr>'ГБУЗ РБ ГКБ № 8 г.Уфа'!V_пр_13_2</vt:lpstr>
      <vt:lpstr>'ГБУЗ РБ ГКБ Демского р-на г.Уфы'!V_пр_13_2</vt:lpstr>
      <vt:lpstr>'ГБУЗ РБ Давлекановская ЦРБ'!V_пр_13_2</vt:lpstr>
      <vt:lpstr>'ГБУЗ РБ ДБ г.Стерлитамак'!V_пр_13_2</vt:lpstr>
      <vt:lpstr>'ГБУЗ РБ ДП № 2 г.Уфа'!V_пр_13_2</vt:lpstr>
      <vt:lpstr>'ГБУЗ РБ ДП № 3 г.Уфа'!V_пр_13_2</vt:lpstr>
      <vt:lpstr>'ГБУЗ РБ ДП № 4 г.Уфа'!V_пр_13_2</vt:lpstr>
      <vt:lpstr>'ГБУЗ РБ ДП № 5 г.Уфа'!V_пр_13_2</vt:lpstr>
      <vt:lpstr>'ГБУЗ РБ ДП № 6 г.Уфа'!V_пр_13_2</vt:lpstr>
      <vt:lpstr>'ГБУЗ РБ Дюртюлинская ЦРБ'!V_пр_13_2</vt:lpstr>
      <vt:lpstr>'ГБУЗ РБ Ермекеевская ЦРБ'!V_пр_13_2</vt:lpstr>
      <vt:lpstr>'ГБУЗ РБ Зилаирская ЦРБ'!V_пр_13_2</vt:lpstr>
      <vt:lpstr>'ГБУЗ РБ Иглинская ЦРБ'!V_пр_13_2</vt:lpstr>
      <vt:lpstr>'ГБУЗ РБ Исянгуловская ЦРБ'!V_пр_13_2</vt:lpstr>
      <vt:lpstr>'ГБУЗ РБ Ишимбайская ЦРБ'!V_пр_13_2</vt:lpstr>
      <vt:lpstr>'ГБУЗ РБ Калтасинская ЦРБ'!V_пр_13_2</vt:lpstr>
      <vt:lpstr>'ГБУЗ РБ Караидельская ЦРБ'!V_пр_13_2</vt:lpstr>
      <vt:lpstr>'ГБУЗ РБ Кармаскалинская ЦРБ'!V_пр_13_2</vt:lpstr>
      <vt:lpstr>'ГБУЗ РБ КБСМП г.Уфа'!V_пр_13_2</vt:lpstr>
      <vt:lpstr>'ГБУЗ РБ Кигинская ЦРБ'!V_пр_13_2</vt:lpstr>
      <vt:lpstr>'ГБУЗ РБ Краснокамская ЦРБ'!V_пр_13_2</vt:lpstr>
      <vt:lpstr>'ГБУЗ РБ Красноусольская ЦРБ'!V_пр_13_2</vt:lpstr>
      <vt:lpstr>'ГБУЗ РБ Кушнаренковская ЦРБ'!V_пр_13_2</vt:lpstr>
      <vt:lpstr>'ГБУЗ РБ Малоязовская ЦРБ'!V_пр_13_2</vt:lpstr>
      <vt:lpstr>'ГБУЗ РБ Мелеузовская ЦРБ'!V_пр_13_2</vt:lpstr>
      <vt:lpstr>'ГБУЗ РБ Месягутовская ЦРБ'!V_пр_13_2</vt:lpstr>
      <vt:lpstr>'ГБУЗ РБ Мишкинская ЦРБ'!V_пр_13_2</vt:lpstr>
      <vt:lpstr>'ГБУЗ РБ Миякинская ЦРБ'!V_пр_13_2</vt:lpstr>
      <vt:lpstr>'ГБУЗ РБ Мраковская ЦРБ'!V_пр_13_2</vt:lpstr>
      <vt:lpstr>'ГБУЗ РБ Нуримановская ЦРБ'!V_пр_13_2</vt:lpstr>
      <vt:lpstr>'ГБУЗ РБ Поликлиника № 43 г.Уфа'!V_пр_13_2</vt:lpstr>
      <vt:lpstr>'ГБУЗ РБ ПОликлиника № 46 г.Уфа'!V_пр_13_2</vt:lpstr>
      <vt:lpstr>'ГБУЗ РБ Поликлиника № 50 г.Уфа'!V_пр_13_2</vt:lpstr>
      <vt:lpstr>'ГБУЗ РБ Раевская ЦРБ'!V_пр_13_2</vt:lpstr>
      <vt:lpstr>'ГБУЗ РБ Стерлибашевская ЦРБ'!V_пр_13_2</vt:lpstr>
      <vt:lpstr>'ГБУЗ РБ Толбазинская ЦРБ'!V_пр_13_2</vt:lpstr>
      <vt:lpstr>'ГБУЗ РБ Туймазинская ЦРБ'!V_пр_13_2</vt:lpstr>
      <vt:lpstr>'ГБУЗ РБ Учалинская ЦГБ'!V_пр_13_2</vt:lpstr>
      <vt:lpstr>'ГБУЗ РБ Федоровская ЦРБ'!V_пр_13_2</vt:lpstr>
      <vt:lpstr>'ГБУЗ РБ ЦГБ г.Сибай'!V_пр_13_2</vt:lpstr>
      <vt:lpstr>'ГБУЗ РБ Чекмагушевская ЦРБ'!V_пр_13_2</vt:lpstr>
      <vt:lpstr>'ГБУЗ РБ Чишминская ЦРБ'!V_пр_13_2</vt:lpstr>
      <vt:lpstr>'ГБУЗ РБ Шаранская ЦРБ'!V_пр_13_2</vt:lpstr>
      <vt:lpstr>'ГБУЗ РБ Языковская ЦРБ'!V_пр_13_2</vt:lpstr>
      <vt:lpstr>'ГБУЗ РБ Янаульская ЦРБ'!V_пр_13_2</vt:lpstr>
      <vt:lpstr>'ООО "Медсервис" г. Салават'!V_пр_13_2</vt:lpstr>
      <vt:lpstr>'УФИЦ РАН'!V_пр_13_2</vt:lpstr>
      <vt:lpstr>'ФГБОУ ВО БГМУ МЗ РФ'!V_пр_13_2</vt:lpstr>
      <vt:lpstr>'ФГБУЗ МСЧ №142 ФМБА России'!V_пр_13_2</vt:lpstr>
      <vt:lpstr>'ЧУЗ "РЖД-Медицина"г.Стерлитамак'!V_пр_13_2</vt:lpstr>
      <vt:lpstr>'ЧУЗ"КБ"РЖД-Медицина" г.Уфа'!V_пр_13_2</vt:lpstr>
      <vt:lpstr>'ГБУЗ РБ Акъярская ЦРБ'!V_пр_13_5</vt:lpstr>
      <vt:lpstr>'ГБУЗ РБ Архангельская ЦРБ'!V_пр_13_5</vt:lpstr>
      <vt:lpstr>'ГБУЗ РБ Аскаровская ЦРБ'!V_пр_13_5</vt:lpstr>
      <vt:lpstr>'ГБУЗ РБ Аскинская ЦРБ'!V_пр_13_5</vt:lpstr>
      <vt:lpstr>'ГБУЗ РБ Баймакская ЦГБ'!V_пр_13_5</vt:lpstr>
      <vt:lpstr>'ГБУЗ РБ Бакалинская ЦРБ'!V_пр_13_5</vt:lpstr>
      <vt:lpstr>'ГБУЗ РБ Балтачевская ЦРБ'!V_пр_13_5</vt:lpstr>
      <vt:lpstr>'ГБУЗ РБ Белебеевская ЦРБ'!V_пр_13_5</vt:lpstr>
      <vt:lpstr>'ГБУЗ РБ Белокатайская ЦРБ'!V_пр_13_5</vt:lpstr>
      <vt:lpstr>'ГБУЗ РБ Белорецкая ЦРКБ'!V_пр_13_5</vt:lpstr>
      <vt:lpstr>'ГБУЗ РБ Бижбулякская ЦРБ'!V_пр_13_5</vt:lpstr>
      <vt:lpstr>'ГБУЗ РБ Бирская ЦРБ'!V_пр_13_5</vt:lpstr>
      <vt:lpstr>'ГБУЗ РБ Благовещенская ЦРБ'!V_пр_13_5</vt:lpstr>
      <vt:lpstr>'ГБУЗ РБ Большеустьикинская ЦРБ'!V_пр_13_5</vt:lpstr>
      <vt:lpstr>'ГБУЗ РБ Буздякская ЦРБ'!V_пр_13_5</vt:lpstr>
      <vt:lpstr>'ГБУЗ РБ Бураевская ЦРБ'!V_пр_13_5</vt:lpstr>
      <vt:lpstr>'ГБУЗ РБ Бурзянская ЦРБ'!V_пр_13_5</vt:lpstr>
      <vt:lpstr>'ГБУЗ РБ Верхне-Татыш. ЦРБ'!V_пр_13_5</vt:lpstr>
      <vt:lpstr>'ГБУЗ РБ Верхнеяркеевская ЦРБ'!V_пр_13_5</vt:lpstr>
      <vt:lpstr>'ГБУЗ РБ ГБ № 1 г.Октябрьский'!V_пр_13_5</vt:lpstr>
      <vt:lpstr>'ГБУЗ РБ ГБ № 2 г.Стерлитамак'!V_пр_13_5</vt:lpstr>
      <vt:lpstr>'ГБУЗ РБ ГБ № 9 г.Уфа'!V_пр_13_5</vt:lpstr>
      <vt:lpstr>'ГБУЗ РБ ГБ г.Кумертау'!V_пр_13_5</vt:lpstr>
      <vt:lpstr>'ГБУЗ РБ ГБ г.Нефтекамск'!V_пр_13_5</vt:lpstr>
      <vt:lpstr>'ГБУЗ РБ ГБ г.Салават'!V_пр_13_5</vt:lpstr>
      <vt:lpstr>'ГБУЗ РБ ГДКБ № 17 г.Уфа'!V_пр_13_5</vt:lpstr>
      <vt:lpstr>'ГБУЗ РБ ГКБ № 1 г.Стерлитамак'!V_пр_13_5</vt:lpstr>
      <vt:lpstr>'ГБУЗ РБ ГКБ № 13 г.Уфа'!V_пр_13_5</vt:lpstr>
      <vt:lpstr>'ГБУЗ РБ ГКБ № 18 г.Уфа'!V_пр_13_5</vt:lpstr>
      <vt:lpstr>'ГБУЗ РБ ГКБ № 21 г.Уфа'!V_пр_13_5</vt:lpstr>
      <vt:lpstr>'ГБУЗ РБ ГКБ № 5 г.Уфа'!V_пр_13_5</vt:lpstr>
      <vt:lpstr>'ГБУЗ РБ ГКБ № 8 г.Уфа'!V_пр_13_5</vt:lpstr>
      <vt:lpstr>'ГБУЗ РБ ГКБ Демского р-на г.Уфы'!V_пр_13_5</vt:lpstr>
      <vt:lpstr>'ГБУЗ РБ Давлекановская ЦРБ'!V_пр_13_5</vt:lpstr>
      <vt:lpstr>'ГБУЗ РБ ДБ г.Стерлитамак'!V_пр_13_5</vt:lpstr>
      <vt:lpstr>'ГБУЗ РБ ДП № 2 г.Уфа'!V_пр_13_5</vt:lpstr>
      <vt:lpstr>'ГБУЗ РБ ДП № 3 г.Уфа'!V_пр_13_5</vt:lpstr>
      <vt:lpstr>'ГБУЗ РБ ДП № 4 г.Уфа'!V_пр_13_5</vt:lpstr>
      <vt:lpstr>'ГБУЗ РБ ДП № 5 г.Уфа'!V_пр_13_5</vt:lpstr>
      <vt:lpstr>'ГБУЗ РБ ДП № 6 г.Уфа'!V_пр_13_5</vt:lpstr>
      <vt:lpstr>'ГБУЗ РБ Дюртюлинская ЦРБ'!V_пр_13_5</vt:lpstr>
      <vt:lpstr>'ГБУЗ РБ Ермекеевская ЦРБ'!V_пр_13_5</vt:lpstr>
      <vt:lpstr>'ГБУЗ РБ Зилаирская ЦРБ'!V_пр_13_5</vt:lpstr>
      <vt:lpstr>'ГБУЗ РБ Иглинская ЦРБ'!V_пр_13_5</vt:lpstr>
      <vt:lpstr>'ГБУЗ РБ Исянгуловская ЦРБ'!V_пр_13_5</vt:lpstr>
      <vt:lpstr>'ГБУЗ РБ Ишимбайская ЦРБ'!V_пр_13_5</vt:lpstr>
      <vt:lpstr>'ГБУЗ РБ Калтасинская ЦРБ'!V_пр_13_5</vt:lpstr>
      <vt:lpstr>'ГБУЗ РБ Караидельская ЦРБ'!V_пр_13_5</vt:lpstr>
      <vt:lpstr>'ГБУЗ РБ Кармаскалинская ЦРБ'!V_пр_13_5</vt:lpstr>
      <vt:lpstr>'ГБУЗ РБ КБСМП г.Уфа'!V_пр_13_5</vt:lpstr>
      <vt:lpstr>'ГБУЗ РБ Кигинская ЦРБ'!V_пр_13_5</vt:lpstr>
      <vt:lpstr>'ГБУЗ РБ Краснокамская ЦРБ'!V_пр_13_5</vt:lpstr>
      <vt:lpstr>'ГБУЗ РБ Красноусольская ЦРБ'!V_пр_13_5</vt:lpstr>
      <vt:lpstr>'ГБУЗ РБ Кушнаренковская ЦРБ'!V_пр_13_5</vt:lpstr>
      <vt:lpstr>'ГБУЗ РБ Малоязовская ЦРБ'!V_пр_13_5</vt:lpstr>
      <vt:lpstr>'ГБУЗ РБ Мелеузовская ЦРБ'!V_пр_13_5</vt:lpstr>
      <vt:lpstr>'ГБУЗ РБ Месягутовская ЦРБ'!V_пр_13_5</vt:lpstr>
      <vt:lpstr>'ГБУЗ РБ Мишкинская ЦРБ'!V_пр_13_5</vt:lpstr>
      <vt:lpstr>'ГБУЗ РБ Миякинская ЦРБ'!V_пр_13_5</vt:lpstr>
      <vt:lpstr>'ГБУЗ РБ Мраковская ЦРБ'!V_пр_13_5</vt:lpstr>
      <vt:lpstr>'ГБУЗ РБ Нуримановская ЦРБ'!V_пр_13_5</vt:lpstr>
      <vt:lpstr>'ГБУЗ РБ Поликлиника № 43 г.Уфа'!V_пр_13_5</vt:lpstr>
      <vt:lpstr>'ГБУЗ РБ ПОликлиника № 46 г.Уфа'!V_пр_13_5</vt:lpstr>
      <vt:lpstr>'ГБУЗ РБ Поликлиника № 50 г.Уфа'!V_пр_13_5</vt:lpstr>
      <vt:lpstr>'ГБУЗ РБ Раевская ЦРБ'!V_пр_13_5</vt:lpstr>
      <vt:lpstr>'ГБУЗ РБ Стерлибашевская ЦРБ'!V_пр_13_5</vt:lpstr>
      <vt:lpstr>'ГБУЗ РБ Толбазинская ЦРБ'!V_пр_13_5</vt:lpstr>
      <vt:lpstr>'ГБУЗ РБ Туймазинская ЦРБ'!V_пр_13_5</vt:lpstr>
      <vt:lpstr>'ГБУЗ РБ Учалинская ЦГБ'!V_пр_13_5</vt:lpstr>
      <vt:lpstr>'ГБУЗ РБ Федоровская ЦРБ'!V_пр_13_5</vt:lpstr>
      <vt:lpstr>'ГБУЗ РБ ЦГБ г.Сибай'!V_пр_13_5</vt:lpstr>
      <vt:lpstr>'ГБУЗ РБ Чекмагушевская ЦРБ'!V_пр_13_5</vt:lpstr>
      <vt:lpstr>'ГБУЗ РБ Чишминская ЦРБ'!V_пр_13_5</vt:lpstr>
      <vt:lpstr>'ГБУЗ РБ Шаранская ЦРБ'!V_пр_13_5</vt:lpstr>
      <vt:lpstr>'ГБУЗ РБ Языковская ЦРБ'!V_пр_13_5</vt:lpstr>
      <vt:lpstr>'ГБУЗ РБ Янаульская ЦРБ'!V_пр_13_5</vt:lpstr>
      <vt:lpstr>'ООО "Медсервис" г. Салават'!V_пр_13_5</vt:lpstr>
      <vt:lpstr>'УФИЦ РАН'!V_пр_13_5</vt:lpstr>
      <vt:lpstr>'ФГБОУ ВО БГМУ МЗ РФ'!V_пр_13_5</vt:lpstr>
      <vt:lpstr>'ФГБУЗ МСЧ №142 ФМБА России'!V_пр_13_5</vt:lpstr>
      <vt:lpstr>'ЧУЗ "РЖД-Медицина"г.Стерлитамак'!V_пр_13_5</vt:lpstr>
      <vt:lpstr>'ЧУЗ"КБ"РЖД-Медицина" г.Уфа'!V_пр_13_5</vt:lpstr>
      <vt:lpstr>'ГБУЗ РБ Акъярская ЦРБ'!V_пр_13_6</vt:lpstr>
      <vt:lpstr>'ГБУЗ РБ Архангельская ЦРБ'!V_пр_13_6</vt:lpstr>
      <vt:lpstr>'ГБУЗ РБ Аскаровская ЦРБ'!V_пр_13_6</vt:lpstr>
      <vt:lpstr>'ГБУЗ РБ Аскинская ЦРБ'!V_пр_13_6</vt:lpstr>
      <vt:lpstr>'ГБУЗ РБ Баймакская ЦГБ'!V_пр_13_6</vt:lpstr>
      <vt:lpstr>'ГБУЗ РБ Бакалинская ЦРБ'!V_пр_13_6</vt:lpstr>
      <vt:lpstr>'ГБУЗ РБ Балтачевская ЦРБ'!V_пр_13_6</vt:lpstr>
      <vt:lpstr>'ГБУЗ РБ Белебеевская ЦРБ'!V_пр_13_6</vt:lpstr>
      <vt:lpstr>'ГБУЗ РБ Белокатайская ЦРБ'!V_пр_13_6</vt:lpstr>
      <vt:lpstr>'ГБУЗ РБ Белорецкая ЦРКБ'!V_пр_13_6</vt:lpstr>
      <vt:lpstr>'ГБУЗ РБ Бижбулякская ЦРБ'!V_пр_13_6</vt:lpstr>
      <vt:lpstr>'ГБУЗ РБ Бирская ЦРБ'!V_пр_13_6</vt:lpstr>
      <vt:lpstr>'ГБУЗ РБ Благовещенская ЦРБ'!V_пр_13_6</vt:lpstr>
      <vt:lpstr>'ГБУЗ РБ Большеустьикинская ЦРБ'!V_пр_13_6</vt:lpstr>
      <vt:lpstr>'ГБУЗ РБ Буздякская ЦРБ'!V_пр_13_6</vt:lpstr>
      <vt:lpstr>'ГБУЗ РБ Бураевская ЦРБ'!V_пр_13_6</vt:lpstr>
      <vt:lpstr>'ГБУЗ РБ Бурзянская ЦРБ'!V_пр_13_6</vt:lpstr>
      <vt:lpstr>'ГБУЗ РБ Верхне-Татыш. ЦРБ'!V_пр_13_6</vt:lpstr>
      <vt:lpstr>'ГБУЗ РБ Верхнеяркеевская ЦРБ'!V_пр_13_6</vt:lpstr>
      <vt:lpstr>'ГБУЗ РБ ГБ № 1 г.Октябрьский'!V_пр_13_6</vt:lpstr>
      <vt:lpstr>'ГБУЗ РБ ГБ № 2 г.Стерлитамак'!V_пр_13_6</vt:lpstr>
      <vt:lpstr>'ГБУЗ РБ ГБ № 9 г.Уфа'!V_пр_13_6</vt:lpstr>
      <vt:lpstr>'ГБУЗ РБ ГБ г.Кумертау'!V_пр_13_6</vt:lpstr>
      <vt:lpstr>'ГБУЗ РБ ГБ г.Нефтекамск'!V_пр_13_6</vt:lpstr>
      <vt:lpstr>'ГБУЗ РБ ГБ г.Салават'!V_пр_13_6</vt:lpstr>
      <vt:lpstr>'ГБУЗ РБ ГДКБ № 17 г.Уфа'!V_пр_13_6</vt:lpstr>
      <vt:lpstr>'ГБУЗ РБ ГКБ № 1 г.Стерлитамак'!V_пр_13_6</vt:lpstr>
      <vt:lpstr>'ГБУЗ РБ ГКБ № 13 г.Уфа'!V_пр_13_6</vt:lpstr>
      <vt:lpstr>'ГБУЗ РБ ГКБ № 18 г.Уфа'!V_пр_13_6</vt:lpstr>
      <vt:lpstr>'ГБУЗ РБ ГКБ № 21 г.Уфа'!V_пр_13_6</vt:lpstr>
      <vt:lpstr>'ГБУЗ РБ ГКБ № 5 г.Уфа'!V_пр_13_6</vt:lpstr>
      <vt:lpstr>'ГБУЗ РБ ГКБ № 8 г.Уфа'!V_пр_13_6</vt:lpstr>
      <vt:lpstr>'ГБУЗ РБ ГКБ Демского р-на г.Уфы'!V_пр_13_6</vt:lpstr>
      <vt:lpstr>'ГБУЗ РБ Давлекановская ЦРБ'!V_пр_13_6</vt:lpstr>
      <vt:lpstr>'ГБУЗ РБ ДБ г.Стерлитамак'!V_пр_13_6</vt:lpstr>
      <vt:lpstr>'ГБУЗ РБ ДП № 2 г.Уфа'!V_пр_13_6</vt:lpstr>
      <vt:lpstr>'ГБУЗ РБ ДП № 3 г.Уфа'!V_пр_13_6</vt:lpstr>
      <vt:lpstr>'ГБУЗ РБ ДП № 4 г.Уфа'!V_пр_13_6</vt:lpstr>
      <vt:lpstr>'ГБУЗ РБ ДП № 5 г.Уфа'!V_пр_13_6</vt:lpstr>
      <vt:lpstr>'ГБУЗ РБ ДП № 6 г.Уфа'!V_пр_13_6</vt:lpstr>
      <vt:lpstr>'ГБУЗ РБ Дюртюлинская ЦРБ'!V_пр_13_6</vt:lpstr>
      <vt:lpstr>'ГБУЗ РБ Ермекеевская ЦРБ'!V_пр_13_6</vt:lpstr>
      <vt:lpstr>'ГБУЗ РБ Зилаирская ЦРБ'!V_пр_13_6</vt:lpstr>
      <vt:lpstr>'ГБУЗ РБ Иглинская ЦРБ'!V_пр_13_6</vt:lpstr>
      <vt:lpstr>'ГБУЗ РБ Исянгуловская ЦРБ'!V_пр_13_6</vt:lpstr>
      <vt:lpstr>'ГБУЗ РБ Ишимбайская ЦРБ'!V_пр_13_6</vt:lpstr>
      <vt:lpstr>'ГБУЗ РБ Калтасинская ЦРБ'!V_пр_13_6</vt:lpstr>
      <vt:lpstr>'ГБУЗ РБ Караидельская ЦРБ'!V_пр_13_6</vt:lpstr>
      <vt:lpstr>'ГБУЗ РБ Кармаскалинская ЦРБ'!V_пр_13_6</vt:lpstr>
      <vt:lpstr>'ГБУЗ РБ КБСМП г.Уфа'!V_пр_13_6</vt:lpstr>
      <vt:lpstr>'ГБУЗ РБ Кигинская ЦРБ'!V_пр_13_6</vt:lpstr>
      <vt:lpstr>'ГБУЗ РБ Краснокамская ЦРБ'!V_пр_13_6</vt:lpstr>
      <vt:lpstr>'ГБУЗ РБ Красноусольская ЦРБ'!V_пр_13_6</vt:lpstr>
      <vt:lpstr>'ГБУЗ РБ Кушнаренковская ЦРБ'!V_пр_13_6</vt:lpstr>
      <vt:lpstr>'ГБУЗ РБ Малоязовская ЦРБ'!V_пр_13_6</vt:lpstr>
      <vt:lpstr>'ГБУЗ РБ Мелеузовская ЦРБ'!V_пр_13_6</vt:lpstr>
      <vt:lpstr>'ГБУЗ РБ Месягутовская ЦРБ'!V_пр_13_6</vt:lpstr>
      <vt:lpstr>'ГБУЗ РБ Мишкинская ЦРБ'!V_пр_13_6</vt:lpstr>
      <vt:lpstr>'ГБУЗ РБ Миякинская ЦРБ'!V_пр_13_6</vt:lpstr>
      <vt:lpstr>'ГБУЗ РБ Мраковская ЦРБ'!V_пр_13_6</vt:lpstr>
      <vt:lpstr>'ГБУЗ РБ Нуримановская ЦРБ'!V_пр_13_6</vt:lpstr>
      <vt:lpstr>'ГБУЗ РБ Поликлиника № 43 г.Уфа'!V_пр_13_6</vt:lpstr>
      <vt:lpstr>'ГБУЗ РБ ПОликлиника № 46 г.Уфа'!V_пр_13_6</vt:lpstr>
      <vt:lpstr>'ГБУЗ РБ Поликлиника № 50 г.Уфа'!V_пр_13_6</vt:lpstr>
      <vt:lpstr>'ГБУЗ РБ Раевская ЦРБ'!V_пр_13_6</vt:lpstr>
      <vt:lpstr>'ГБУЗ РБ Стерлибашевская ЦРБ'!V_пр_13_6</vt:lpstr>
      <vt:lpstr>'ГБУЗ РБ Толбазинская ЦРБ'!V_пр_13_6</vt:lpstr>
      <vt:lpstr>'ГБУЗ РБ Туймазинская ЦРБ'!V_пр_13_6</vt:lpstr>
      <vt:lpstr>'ГБУЗ РБ Учалинская ЦГБ'!V_пр_13_6</vt:lpstr>
      <vt:lpstr>'ГБУЗ РБ Федоровская ЦРБ'!V_пр_13_6</vt:lpstr>
      <vt:lpstr>'ГБУЗ РБ ЦГБ г.Сибай'!V_пр_13_6</vt:lpstr>
      <vt:lpstr>'ГБУЗ РБ Чекмагушевская ЦРБ'!V_пр_13_6</vt:lpstr>
      <vt:lpstr>'ГБУЗ РБ Чишминская ЦРБ'!V_пр_13_6</vt:lpstr>
      <vt:lpstr>'ГБУЗ РБ Шаранская ЦРБ'!V_пр_13_6</vt:lpstr>
      <vt:lpstr>'ГБУЗ РБ Языковская ЦРБ'!V_пр_13_6</vt:lpstr>
      <vt:lpstr>'ГБУЗ РБ Янаульская ЦРБ'!V_пр_13_6</vt:lpstr>
      <vt:lpstr>'ООО "Медсервис" г. Салават'!V_пр_13_6</vt:lpstr>
      <vt:lpstr>'УФИЦ РАН'!V_пр_13_6</vt:lpstr>
      <vt:lpstr>'ФГБОУ ВО БГМУ МЗ РФ'!V_пр_13_6</vt:lpstr>
      <vt:lpstr>'ФГБУЗ МСЧ №142 ФМБА России'!V_пр_13_6</vt:lpstr>
      <vt:lpstr>'ЧУЗ "РЖД-Медицина"г.Стерлитамак'!V_пр_13_6</vt:lpstr>
      <vt:lpstr>'ЧУЗ"КБ"РЖД-Медицина" г.Уфа'!V_пр_13_6</vt:lpstr>
      <vt:lpstr>'ГБУЗ РБ Акъярская ЦРБ'!V_пр_13_8</vt:lpstr>
      <vt:lpstr>'ГБУЗ РБ Архангельская ЦРБ'!V_пр_13_8</vt:lpstr>
      <vt:lpstr>'ГБУЗ РБ Аскаровская ЦРБ'!V_пр_13_8</vt:lpstr>
      <vt:lpstr>'ГБУЗ РБ Аскинская ЦРБ'!V_пр_13_8</vt:lpstr>
      <vt:lpstr>'ГБУЗ РБ Баймакская ЦГБ'!V_пр_13_8</vt:lpstr>
      <vt:lpstr>'ГБУЗ РБ Бакалинская ЦРБ'!V_пр_13_8</vt:lpstr>
      <vt:lpstr>'ГБУЗ РБ Балтачевская ЦРБ'!V_пр_13_8</vt:lpstr>
      <vt:lpstr>'ГБУЗ РБ Белебеевская ЦРБ'!V_пр_13_8</vt:lpstr>
      <vt:lpstr>'ГБУЗ РБ Белокатайская ЦРБ'!V_пр_13_8</vt:lpstr>
      <vt:lpstr>'ГБУЗ РБ Белорецкая ЦРКБ'!V_пр_13_8</vt:lpstr>
      <vt:lpstr>'ГБУЗ РБ Бижбулякская ЦРБ'!V_пр_13_8</vt:lpstr>
      <vt:lpstr>'ГБУЗ РБ Бирская ЦРБ'!V_пр_13_8</vt:lpstr>
      <vt:lpstr>'ГБУЗ РБ Благовещенская ЦРБ'!V_пр_13_8</vt:lpstr>
      <vt:lpstr>'ГБУЗ РБ Большеустьикинская ЦРБ'!V_пр_13_8</vt:lpstr>
      <vt:lpstr>'ГБУЗ РБ Буздякская ЦРБ'!V_пр_13_8</vt:lpstr>
      <vt:lpstr>'ГБУЗ РБ Бураевская ЦРБ'!V_пр_13_8</vt:lpstr>
      <vt:lpstr>'ГБУЗ РБ Бурзянская ЦРБ'!V_пр_13_8</vt:lpstr>
      <vt:lpstr>'ГБУЗ РБ Верхне-Татыш. ЦРБ'!V_пр_13_8</vt:lpstr>
      <vt:lpstr>'ГБУЗ РБ Верхнеяркеевская ЦРБ'!V_пр_13_8</vt:lpstr>
      <vt:lpstr>'ГБУЗ РБ ГБ № 1 г.Октябрьский'!V_пр_13_8</vt:lpstr>
      <vt:lpstr>'ГБУЗ РБ ГБ № 2 г.Стерлитамак'!V_пр_13_8</vt:lpstr>
      <vt:lpstr>'ГБУЗ РБ ГБ № 9 г.Уфа'!V_пр_13_8</vt:lpstr>
      <vt:lpstr>'ГБУЗ РБ ГБ г.Кумертау'!V_пр_13_8</vt:lpstr>
      <vt:lpstr>'ГБУЗ РБ ГБ г.Нефтекамск'!V_пр_13_8</vt:lpstr>
      <vt:lpstr>'ГБУЗ РБ ГБ г.Салават'!V_пр_13_8</vt:lpstr>
      <vt:lpstr>'ГБУЗ РБ ГДКБ № 17 г.Уфа'!V_пр_13_8</vt:lpstr>
      <vt:lpstr>'ГБУЗ РБ ГКБ № 1 г.Стерлитамак'!V_пр_13_8</vt:lpstr>
      <vt:lpstr>'ГБУЗ РБ ГКБ № 13 г.Уфа'!V_пр_13_8</vt:lpstr>
      <vt:lpstr>'ГБУЗ РБ ГКБ № 18 г.Уфа'!V_пр_13_8</vt:lpstr>
      <vt:lpstr>'ГБУЗ РБ ГКБ № 21 г.Уфа'!V_пр_13_8</vt:lpstr>
      <vt:lpstr>'ГБУЗ РБ ГКБ № 5 г.Уфа'!V_пр_13_8</vt:lpstr>
      <vt:lpstr>'ГБУЗ РБ ГКБ № 8 г.Уфа'!V_пр_13_8</vt:lpstr>
      <vt:lpstr>'ГБУЗ РБ ГКБ Демского р-на г.Уфы'!V_пр_13_8</vt:lpstr>
      <vt:lpstr>'ГБУЗ РБ Давлекановская ЦРБ'!V_пр_13_8</vt:lpstr>
      <vt:lpstr>'ГБУЗ РБ ДБ г.Стерлитамак'!V_пр_13_8</vt:lpstr>
      <vt:lpstr>'ГБУЗ РБ ДП № 2 г.Уфа'!V_пр_13_8</vt:lpstr>
      <vt:lpstr>'ГБУЗ РБ ДП № 3 г.Уфа'!V_пр_13_8</vt:lpstr>
      <vt:lpstr>'ГБУЗ РБ ДП № 4 г.Уфа'!V_пр_13_8</vt:lpstr>
      <vt:lpstr>'ГБУЗ РБ ДП № 5 г.Уфа'!V_пр_13_8</vt:lpstr>
      <vt:lpstr>'ГБУЗ РБ ДП № 6 г.Уфа'!V_пр_13_8</vt:lpstr>
      <vt:lpstr>'ГБУЗ РБ Дюртюлинская ЦРБ'!V_пр_13_8</vt:lpstr>
      <vt:lpstr>'ГБУЗ РБ Ермекеевская ЦРБ'!V_пр_13_8</vt:lpstr>
      <vt:lpstr>'ГБУЗ РБ Зилаирская ЦРБ'!V_пр_13_8</vt:lpstr>
      <vt:lpstr>'ГБУЗ РБ Иглинская ЦРБ'!V_пр_13_8</vt:lpstr>
      <vt:lpstr>'ГБУЗ РБ Исянгуловская ЦРБ'!V_пр_13_8</vt:lpstr>
      <vt:lpstr>'ГБУЗ РБ Ишимбайская ЦРБ'!V_пр_13_8</vt:lpstr>
      <vt:lpstr>'ГБУЗ РБ Калтасинская ЦРБ'!V_пр_13_8</vt:lpstr>
      <vt:lpstr>'ГБУЗ РБ Караидельская ЦРБ'!V_пр_13_8</vt:lpstr>
      <vt:lpstr>'ГБУЗ РБ Кармаскалинская ЦРБ'!V_пр_13_8</vt:lpstr>
      <vt:lpstr>'ГБУЗ РБ КБСМП г.Уфа'!V_пр_13_8</vt:lpstr>
      <vt:lpstr>'ГБУЗ РБ Кигинская ЦРБ'!V_пр_13_8</vt:lpstr>
      <vt:lpstr>'ГБУЗ РБ Краснокамская ЦРБ'!V_пр_13_8</vt:lpstr>
      <vt:lpstr>'ГБУЗ РБ Красноусольская ЦРБ'!V_пр_13_8</vt:lpstr>
      <vt:lpstr>'ГБУЗ РБ Кушнаренковская ЦРБ'!V_пр_13_8</vt:lpstr>
      <vt:lpstr>'ГБУЗ РБ Малоязовская ЦРБ'!V_пр_13_8</vt:lpstr>
      <vt:lpstr>'ГБУЗ РБ Мелеузовская ЦРБ'!V_пр_13_8</vt:lpstr>
      <vt:lpstr>'ГБУЗ РБ Месягутовская ЦРБ'!V_пр_13_8</vt:lpstr>
      <vt:lpstr>'ГБУЗ РБ Мишкинская ЦРБ'!V_пр_13_8</vt:lpstr>
      <vt:lpstr>'ГБУЗ РБ Миякинская ЦРБ'!V_пр_13_8</vt:lpstr>
      <vt:lpstr>'ГБУЗ РБ Мраковская ЦРБ'!V_пр_13_8</vt:lpstr>
      <vt:lpstr>'ГБУЗ РБ Нуримановская ЦРБ'!V_пр_13_8</vt:lpstr>
      <vt:lpstr>'ГБУЗ РБ Поликлиника № 43 г.Уфа'!V_пр_13_8</vt:lpstr>
      <vt:lpstr>'ГБУЗ РБ ПОликлиника № 46 г.Уфа'!V_пр_13_8</vt:lpstr>
      <vt:lpstr>'ГБУЗ РБ Поликлиника № 50 г.Уфа'!V_пр_13_8</vt:lpstr>
      <vt:lpstr>'ГБУЗ РБ Раевская ЦРБ'!V_пр_13_8</vt:lpstr>
      <vt:lpstr>'ГБУЗ РБ Стерлибашевская ЦРБ'!V_пр_13_8</vt:lpstr>
      <vt:lpstr>'ГБУЗ РБ Толбазинская ЦРБ'!V_пр_13_8</vt:lpstr>
      <vt:lpstr>'ГБУЗ РБ Туймазинская ЦРБ'!V_пр_13_8</vt:lpstr>
      <vt:lpstr>'ГБУЗ РБ Учалинская ЦГБ'!V_пр_13_8</vt:lpstr>
      <vt:lpstr>'ГБУЗ РБ Федоровская ЦРБ'!V_пр_13_8</vt:lpstr>
      <vt:lpstr>'ГБУЗ РБ ЦГБ г.Сибай'!V_пр_13_8</vt:lpstr>
      <vt:lpstr>'ГБУЗ РБ Чекмагушевская ЦРБ'!V_пр_13_8</vt:lpstr>
      <vt:lpstr>'ГБУЗ РБ Чишминская ЦРБ'!V_пр_13_8</vt:lpstr>
      <vt:lpstr>'ГБУЗ РБ Шаранская ЦРБ'!V_пр_13_8</vt:lpstr>
      <vt:lpstr>'ГБУЗ РБ Языковская ЦРБ'!V_пр_13_8</vt:lpstr>
      <vt:lpstr>'ГБУЗ РБ Янаульская ЦРБ'!V_пр_13_8</vt:lpstr>
      <vt:lpstr>'ООО "Медсервис" г. Салават'!V_пр_13_8</vt:lpstr>
      <vt:lpstr>'УФИЦ РАН'!V_пр_13_8</vt:lpstr>
      <vt:lpstr>'ФГБОУ ВО БГМУ МЗ РФ'!V_пр_13_8</vt:lpstr>
      <vt:lpstr>'ФГБУЗ МСЧ №142 ФМБА России'!V_пр_13_8</vt:lpstr>
      <vt:lpstr>'ЧУЗ "РЖД-Медицина"г.Стерлитамак'!V_пр_13_8</vt:lpstr>
      <vt:lpstr>'ЧУЗ"КБ"РЖД-Медицина" г.Уфа'!V_пр_13_8</vt:lpstr>
      <vt:lpstr>'ГБУЗ РБ Акъярская ЦРБ'!V_пр_14_2</vt:lpstr>
      <vt:lpstr>'ГБУЗ РБ Архангельская ЦРБ'!V_пр_14_2</vt:lpstr>
      <vt:lpstr>'ГБУЗ РБ Аскаровская ЦРБ'!V_пр_14_2</vt:lpstr>
      <vt:lpstr>'ГБУЗ РБ Аскинская ЦРБ'!V_пр_14_2</vt:lpstr>
      <vt:lpstr>'ГБУЗ РБ Баймакская ЦГБ'!V_пр_14_2</vt:lpstr>
      <vt:lpstr>'ГБУЗ РБ Бакалинская ЦРБ'!V_пр_14_2</vt:lpstr>
      <vt:lpstr>'ГБУЗ РБ Балтачевская ЦРБ'!V_пр_14_2</vt:lpstr>
      <vt:lpstr>'ГБУЗ РБ Белебеевская ЦРБ'!V_пр_14_2</vt:lpstr>
      <vt:lpstr>'ГБУЗ РБ Белокатайская ЦРБ'!V_пр_14_2</vt:lpstr>
      <vt:lpstr>'ГБУЗ РБ Белорецкая ЦРКБ'!V_пр_14_2</vt:lpstr>
      <vt:lpstr>'ГБУЗ РБ Бижбулякская ЦРБ'!V_пр_14_2</vt:lpstr>
      <vt:lpstr>'ГБУЗ РБ Бирская ЦРБ'!V_пр_14_2</vt:lpstr>
      <vt:lpstr>'ГБУЗ РБ Благовещенская ЦРБ'!V_пр_14_2</vt:lpstr>
      <vt:lpstr>'ГБУЗ РБ Большеустьикинская ЦРБ'!V_пр_14_2</vt:lpstr>
      <vt:lpstr>'ГБУЗ РБ Буздякская ЦРБ'!V_пр_14_2</vt:lpstr>
      <vt:lpstr>'ГБУЗ РБ Бураевская ЦРБ'!V_пр_14_2</vt:lpstr>
      <vt:lpstr>'ГБУЗ РБ Бурзянская ЦРБ'!V_пр_14_2</vt:lpstr>
      <vt:lpstr>'ГБУЗ РБ Верхне-Татыш. ЦРБ'!V_пр_14_2</vt:lpstr>
      <vt:lpstr>'ГБУЗ РБ Верхнеяркеевская ЦРБ'!V_пр_14_2</vt:lpstr>
      <vt:lpstr>'ГБУЗ РБ ГБ № 1 г.Октябрьский'!V_пр_14_2</vt:lpstr>
      <vt:lpstr>'ГБУЗ РБ ГБ № 2 г.Стерлитамак'!V_пр_14_2</vt:lpstr>
      <vt:lpstr>'ГБУЗ РБ ГБ № 9 г.Уфа'!V_пр_14_2</vt:lpstr>
      <vt:lpstr>'ГБУЗ РБ ГБ г.Кумертау'!V_пр_14_2</vt:lpstr>
      <vt:lpstr>'ГБУЗ РБ ГБ г.Нефтекамск'!V_пр_14_2</vt:lpstr>
      <vt:lpstr>'ГБУЗ РБ ГБ г.Салават'!V_пр_14_2</vt:lpstr>
      <vt:lpstr>'ГБУЗ РБ ГДКБ № 17 г.Уфа'!V_пр_14_2</vt:lpstr>
      <vt:lpstr>'ГБУЗ РБ ГКБ № 1 г.Стерлитамак'!V_пр_14_2</vt:lpstr>
      <vt:lpstr>'ГБУЗ РБ ГКБ № 13 г.Уфа'!V_пр_14_2</vt:lpstr>
      <vt:lpstr>'ГБУЗ РБ ГКБ № 18 г.Уфа'!V_пр_14_2</vt:lpstr>
      <vt:lpstr>'ГБУЗ РБ ГКБ № 21 г.Уфа'!V_пр_14_2</vt:lpstr>
      <vt:lpstr>'ГБУЗ РБ ГКБ № 5 г.Уфа'!V_пр_14_2</vt:lpstr>
      <vt:lpstr>'ГБУЗ РБ ГКБ № 8 г.Уфа'!V_пр_14_2</vt:lpstr>
      <vt:lpstr>'ГБУЗ РБ ГКБ Демского р-на г.Уфы'!V_пр_14_2</vt:lpstr>
      <vt:lpstr>'ГБУЗ РБ Давлекановская ЦРБ'!V_пр_14_2</vt:lpstr>
      <vt:lpstr>'ГБУЗ РБ ДБ г.Стерлитамак'!V_пр_14_2</vt:lpstr>
      <vt:lpstr>'ГБУЗ РБ ДП № 2 г.Уфа'!V_пр_14_2</vt:lpstr>
      <vt:lpstr>'ГБУЗ РБ ДП № 3 г.Уфа'!V_пр_14_2</vt:lpstr>
      <vt:lpstr>'ГБУЗ РБ ДП № 4 г.Уфа'!V_пр_14_2</vt:lpstr>
      <vt:lpstr>'ГБУЗ РБ ДП № 5 г.Уфа'!V_пр_14_2</vt:lpstr>
      <vt:lpstr>'ГБУЗ РБ ДП № 6 г.Уфа'!V_пр_14_2</vt:lpstr>
      <vt:lpstr>'ГБУЗ РБ Дюртюлинская ЦРБ'!V_пр_14_2</vt:lpstr>
      <vt:lpstr>'ГБУЗ РБ Ермекеевская ЦРБ'!V_пр_14_2</vt:lpstr>
      <vt:lpstr>'ГБУЗ РБ Зилаирская ЦРБ'!V_пр_14_2</vt:lpstr>
      <vt:lpstr>'ГБУЗ РБ Иглинская ЦРБ'!V_пр_14_2</vt:lpstr>
      <vt:lpstr>'ГБУЗ РБ Исянгуловская ЦРБ'!V_пр_14_2</vt:lpstr>
      <vt:lpstr>'ГБУЗ РБ Ишимбайская ЦРБ'!V_пр_14_2</vt:lpstr>
      <vt:lpstr>'ГБУЗ РБ Калтасинская ЦРБ'!V_пр_14_2</vt:lpstr>
      <vt:lpstr>'ГБУЗ РБ Караидельская ЦРБ'!V_пр_14_2</vt:lpstr>
      <vt:lpstr>'ГБУЗ РБ Кармаскалинская ЦРБ'!V_пр_14_2</vt:lpstr>
      <vt:lpstr>'ГБУЗ РБ КБСМП г.Уфа'!V_пр_14_2</vt:lpstr>
      <vt:lpstr>'ГБУЗ РБ Кигинская ЦРБ'!V_пр_14_2</vt:lpstr>
      <vt:lpstr>'ГБУЗ РБ Краснокамская ЦРБ'!V_пр_14_2</vt:lpstr>
      <vt:lpstr>'ГБУЗ РБ Красноусольская ЦРБ'!V_пр_14_2</vt:lpstr>
      <vt:lpstr>'ГБУЗ РБ Кушнаренковская ЦРБ'!V_пр_14_2</vt:lpstr>
      <vt:lpstr>'ГБУЗ РБ Малоязовская ЦРБ'!V_пр_14_2</vt:lpstr>
      <vt:lpstr>'ГБУЗ РБ Мелеузовская ЦРБ'!V_пр_14_2</vt:lpstr>
      <vt:lpstr>'ГБУЗ РБ Месягутовская ЦРБ'!V_пр_14_2</vt:lpstr>
      <vt:lpstr>'ГБУЗ РБ Мишкинская ЦРБ'!V_пр_14_2</vt:lpstr>
      <vt:lpstr>'ГБУЗ РБ Миякинская ЦРБ'!V_пр_14_2</vt:lpstr>
      <vt:lpstr>'ГБУЗ РБ Мраковская ЦРБ'!V_пр_14_2</vt:lpstr>
      <vt:lpstr>'ГБУЗ РБ Нуримановская ЦРБ'!V_пр_14_2</vt:lpstr>
      <vt:lpstr>'ГБУЗ РБ Поликлиника № 43 г.Уфа'!V_пр_14_2</vt:lpstr>
      <vt:lpstr>'ГБУЗ РБ ПОликлиника № 46 г.Уфа'!V_пр_14_2</vt:lpstr>
      <vt:lpstr>'ГБУЗ РБ Поликлиника № 50 г.Уфа'!V_пр_14_2</vt:lpstr>
      <vt:lpstr>'ГБУЗ РБ Раевская ЦРБ'!V_пр_14_2</vt:lpstr>
      <vt:lpstr>'ГБУЗ РБ Стерлибашевская ЦРБ'!V_пр_14_2</vt:lpstr>
      <vt:lpstr>'ГБУЗ РБ Толбазинская ЦРБ'!V_пр_14_2</vt:lpstr>
      <vt:lpstr>'ГБУЗ РБ Туймазинская ЦРБ'!V_пр_14_2</vt:lpstr>
      <vt:lpstr>'ГБУЗ РБ Учалинская ЦГБ'!V_пр_14_2</vt:lpstr>
      <vt:lpstr>'ГБУЗ РБ Федоровская ЦРБ'!V_пр_14_2</vt:lpstr>
      <vt:lpstr>'ГБУЗ РБ ЦГБ г.Сибай'!V_пр_14_2</vt:lpstr>
      <vt:lpstr>'ГБУЗ РБ Чекмагушевская ЦРБ'!V_пр_14_2</vt:lpstr>
      <vt:lpstr>'ГБУЗ РБ Чишминская ЦРБ'!V_пр_14_2</vt:lpstr>
      <vt:lpstr>'ГБУЗ РБ Шаранская ЦРБ'!V_пр_14_2</vt:lpstr>
      <vt:lpstr>'ГБУЗ РБ Языковская ЦРБ'!V_пр_14_2</vt:lpstr>
      <vt:lpstr>'ГБУЗ РБ Янаульская ЦРБ'!V_пр_14_2</vt:lpstr>
      <vt:lpstr>'ООО "Медсервис" г. Салават'!V_пр_14_2</vt:lpstr>
      <vt:lpstr>'УФИЦ РАН'!V_пр_14_2</vt:lpstr>
      <vt:lpstr>'ФГБОУ ВО БГМУ МЗ РФ'!V_пр_14_2</vt:lpstr>
      <vt:lpstr>'ФГБУЗ МСЧ №142 ФМБА России'!V_пр_14_2</vt:lpstr>
      <vt:lpstr>'ЧУЗ "РЖД-Медицина"г.Стерлитамак'!V_пр_14_2</vt:lpstr>
      <vt:lpstr>'ЧУЗ"КБ"РЖД-Медицина" г.Уфа'!V_пр_14_2</vt:lpstr>
      <vt:lpstr>'ГБУЗ РБ Акъярская ЦРБ'!V_пр_14_5</vt:lpstr>
      <vt:lpstr>'ГБУЗ РБ Архангельская ЦРБ'!V_пр_14_5</vt:lpstr>
      <vt:lpstr>'ГБУЗ РБ Аскаровская ЦРБ'!V_пр_14_5</vt:lpstr>
      <vt:lpstr>'ГБУЗ РБ Аскинская ЦРБ'!V_пр_14_5</vt:lpstr>
      <vt:lpstr>'ГБУЗ РБ Баймакская ЦГБ'!V_пр_14_5</vt:lpstr>
      <vt:lpstr>'ГБУЗ РБ Бакалинская ЦРБ'!V_пр_14_5</vt:lpstr>
      <vt:lpstr>'ГБУЗ РБ Балтачевская ЦРБ'!V_пр_14_5</vt:lpstr>
      <vt:lpstr>'ГБУЗ РБ Белебеевская ЦРБ'!V_пр_14_5</vt:lpstr>
      <vt:lpstr>'ГБУЗ РБ Белокатайская ЦРБ'!V_пр_14_5</vt:lpstr>
      <vt:lpstr>'ГБУЗ РБ Белорецкая ЦРКБ'!V_пр_14_5</vt:lpstr>
      <vt:lpstr>'ГБУЗ РБ Бижбулякская ЦРБ'!V_пр_14_5</vt:lpstr>
      <vt:lpstr>'ГБУЗ РБ Бирская ЦРБ'!V_пр_14_5</vt:lpstr>
      <vt:lpstr>'ГБУЗ РБ Благовещенская ЦРБ'!V_пр_14_5</vt:lpstr>
      <vt:lpstr>'ГБУЗ РБ Большеустьикинская ЦРБ'!V_пр_14_5</vt:lpstr>
      <vt:lpstr>'ГБУЗ РБ Буздякская ЦРБ'!V_пр_14_5</vt:lpstr>
      <vt:lpstr>'ГБУЗ РБ Бураевская ЦРБ'!V_пр_14_5</vt:lpstr>
      <vt:lpstr>'ГБУЗ РБ Бурзянская ЦРБ'!V_пр_14_5</vt:lpstr>
      <vt:lpstr>'ГБУЗ РБ Верхне-Татыш. ЦРБ'!V_пр_14_5</vt:lpstr>
      <vt:lpstr>'ГБУЗ РБ Верхнеяркеевская ЦРБ'!V_пр_14_5</vt:lpstr>
      <vt:lpstr>'ГБУЗ РБ ГБ № 1 г.Октябрьский'!V_пр_14_5</vt:lpstr>
      <vt:lpstr>'ГБУЗ РБ ГБ № 2 г.Стерлитамак'!V_пр_14_5</vt:lpstr>
      <vt:lpstr>'ГБУЗ РБ ГБ № 9 г.Уфа'!V_пр_14_5</vt:lpstr>
      <vt:lpstr>'ГБУЗ РБ ГБ г.Кумертау'!V_пр_14_5</vt:lpstr>
      <vt:lpstr>'ГБУЗ РБ ГБ г.Нефтекамск'!V_пр_14_5</vt:lpstr>
      <vt:lpstr>'ГБУЗ РБ ГБ г.Салават'!V_пр_14_5</vt:lpstr>
      <vt:lpstr>'ГБУЗ РБ ГДКБ № 17 г.Уфа'!V_пр_14_5</vt:lpstr>
      <vt:lpstr>'ГБУЗ РБ ГКБ № 1 г.Стерлитамак'!V_пр_14_5</vt:lpstr>
      <vt:lpstr>'ГБУЗ РБ ГКБ № 13 г.Уфа'!V_пр_14_5</vt:lpstr>
      <vt:lpstr>'ГБУЗ РБ ГКБ № 18 г.Уфа'!V_пр_14_5</vt:lpstr>
      <vt:lpstr>'ГБУЗ РБ ГКБ № 21 г.Уфа'!V_пр_14_5</vt:lpstr>
      <vt:lpstr>'ГБУЗ РБ ГКБ № 5 г.Уфа'!V_пр_14_5</vt:lpstr>
      <vt:lpstr>'ГБУЗ РБ ГКБ № 8 г.Уфа'!V_пр_14_5</vt:lpstr>
      <vt:lpstr>'ГБУЗ РБ ГКБ Демского р-на г.Уфы'!V_пр_14_5</vt:lpstr>
      <vt:lpstr>'ГБУЗ РБ Давлекановская ЦРБ'!V_пр_14_5</vt:lpstr>
      <vt:lpstr>'ГБУЗ РБ ДБ г.Стерлитамак'!V_пр_14_5</vt:lpstr>
      <vt:lpstr>'ГБУЗ РБ ДП № 2 г.Уфа'!V_пр_14_5</vt:lpstr>
      <vt:lpstr>'ГБУЗ РБ ДП № 3 г.Уфа'!V_пр_14_5</vt:lpstr>
      <vt:lpstr>'ГБУЗ РБ ДП № 4 г.Уфа'!V_пр_14_5</vt:lpstr>
      <vt:lpstr>'ГБУЗ РБ ДП № 5 г.Уфа'!V_пр_14_5</vt:lpstr>
      <vt:lpstr>'ГБУЗ РБ ДП № 6 г.Уфа'!V_пр_14_5</vt:lpstr>
      <vt:lpstr>'ГБУЗ РБ Дюртюлинская ЦРБ'!V_пр_14_5</vt:lpstr>
      <vt:lpstr>'ГБУЗ РБ Ермекеевская ЦРБ'!V_пр_14_5</vt:lpstr>
      <vt:lpstr>'ГБУЗ РБ Зилаирская ЦРБ'!V_пр_14_5</vt:lpstr>
      <vt:lpstr>'ГБУЗ РБ Иглинская ЦРБ'!V_пр_14_5</vt:lpstr>
      <vt:lpstr>'ГБУЗ РБ Исянгуловская ЦРБ'!V_пр_14_5</vt:lpstr>
      <vt:lpstr>'ГБУЗ РБ Ишимбайская ЦРБ'!V_пр_14_5</vt:lpstr>
      <vt:lpstr>'ГБУЗ РБ Калтасинская ЦРБ'!V_пр_14_5</vt:lpstr>
      <vt:lpstr>'ГБУЗ РБ Караидельская ЦРБ'!V_пр_14_5</vt:lpstr>
      <vt:lpstr>'ГБУЗ РБ Кармаскалинская ЦРБ'!V_пр_14_5</vt:lpstr>
      <vt:lpstr>'ГБУЗ РБ КБСМП г.Уфа'!V_пр_14_5</vt:lpstr>
      <vt:lpstr>'ГБУЗ РБ Кигинская ЦРБ'!V_пр_14_5</vt:lpstr>
      <vt:lpstr>'ГБУЗ РБ Краснокамская ЦРБ'!V_пр_14_5</vt:lpstr>
      <vt:lpstr>'ГБУЗ РБ Красноусольская ЦРБ'!V_пр_14_5</vt:lpstr>
      <vt:lpstr>'ГБУЗ РБ Кушнаренковская ЦРБ'!V_пр_14_5</vt:lpstr>
      <vt:lpstr>'ГБУЗ РБ Малоязовская ЦРБ'!V_пр_14_5</vt:lpstr>
      <vt:lpstr>'ГБУЗ РБ Мелеузовская ЦРБ'!V_пр_14_5</vt:lpstr>
      <vt:lpstr>'ГБУЗ РБ Месягутовская ЦРБ'!V_пр_14_5</vt:lpstr>
      <vt:lpstr>'ГБУЗ РБ Мишкинская ЦРБ'!V_пр_14_5</vt:lpstr>
      <vt:lpstr>'ГБУЗ РБ Миякинская ЦРБ'!V_пр_14_5</vt:lpstr>
      <vt:lpstr>'ГБУЗ РБ Мраковская ЦРБ'!V_пр_14_5</vt:lpstr>
      <vt:lpstr>'ГБУЗ РБ Нуримановская ЦРБ'!V_пр_14_5</vt:lpstr>
      <vt:lpstr>'ГБУЗ РБ Поликлиника № 43 г.Уфа'!V_пр_14_5</vt:lpstr>
      <vt:lpstr>'ГБУЗ РБ ПОликлиника № 46 г.Уфа'!V_пр_14_5</vt:lpstr>
      <vt:lpstr>'ГБУЗ РБ Поликлиника № 50 г.Уфа'!V_пр_14_5</vt:lpstr>
      <vt:lpstr>'ГБУЗ РБ Раевская ЦРБ'!V_пр_14_5</vt:lpstr>
      <vt:lpstr>'ГБУЗ РБ Стерлибашевская ЦРБ'!V_пр_14_5</vt:lpstr>
      <vt:lpstr>'ГБУЗ РБ Толбазинская ЦРБ'!V_пр_14_5</vt:lpstr>
      <vt:lpstr>'ГБУЗ РБ Туймазинская ЦРБ'!V_пр_14_5</vt:lpstr>
      <vt:lpstr>'ГБУЗ РБ Учалинская ЦГБ'!V_пр_14_5</vt:lpstr>
      <vt:lpstr>'ГБУЗ РБ Федоровская ЦРБ'!V_пр_14_5</vt:lpstr>
      <vt:lpstr>'ГБУЗ РБ ЦГБ г.Сибай'!V_пр_14_5</vt:lpstr>
      <vt:lpstr>'ГБУЗ РБ Чекмагушевская ЦРБ'!V_пр_14_5</vt:lpstr>
      <vt:lpstr>'ГБУЗ РБ Чишминская ЦРБ'!V_пр_14_5</vt:lpstr>
      <vt:lpstr>'ГБУЗ РБ Шаранская ЦРБ'!V_пр_14_5</vt:lpstr>
      <vt:lpstr>'ГБУЗ РБ Языковская ЦРБ'!V_пр_14_5</vt:lpstr>
      <vt:lpstr>'ГБУЗ РБ Янаульская ЦРБ'!V_пр_14_5</vt:lpstr>
      <vt:lpstr>'ООО "Медсервис" г. Салават'!V_пр_14_5</vt:lpstr>
      <vt:lpstr>'УФИЦ РАН'!V_пр_14_5</vt:lpstr>
      <vt:lpstr>'ФГБОУ ВО БГМУ МЗ РФ'!V_пр_14_5</vt:lpstr>
      <vt:lpstr>'ФГБУЗ МСЧ №142 ФМБА России'!V_пр_14_5</vt:lpstr>
      <vt:lpstr>'ЧУЗ "РЖД-Медицина"г.Стерлитамак'!V_пр_14_5</vt:lpstr>
      <vt:lpstr>'ЧУЗ"КБ"РЖД-Медицина" г.Уфа'!V_пр_14_5</vt:lpstr>
      <vt:lpstr>'ГБУЗ РБ Акъярская ЦРБ'!V_пр_14_6</vt:lpstr>
      <vt:lpstr>'ГБУЗ РБ Архангельская ЦРБ'!V_пр_14_6</vt:lpstr>
      <vt:lpstr>'ГБУЗ РБ Аскаровская ЦРБ'!V_пр_14_6</vt:lpstr>
      <vt:lpstr>'ГБУЗ РБ Аскинская ЦРБ'!V_пр_14_6</vt:lpstr>
      <vt:lpstr>'ГБУЗ РБ Баймакская ЦГБ'!V_пр_14_6</vt:lpstr>
      <vt:lpstr>'ГБУЗ РБ Бакалинская ЦРБ'!V_пр_14_6</vt:lpstr>
      <vt:lpstr>'ГБУЗ РБ Балтачевская ЦРБ'!V_пр_14_6</vt:lpstr>
      <vt:lpstr>'ГБУЗ РБ Белебеевская ЦРБ'!V_пр_14_6</vt:lpstr>
      <vt:lpstr>'ГБУЗ РБ Белокатайская ЦРБ'!V_пр_14_6</vt:lpstr>
      <vt:lpstr>'ГБУЗ РБ Белорецкая ЦРКБ'!V_пр_14_6</vt:lpstr>
      <vt:lpstr>'ГБУЗ РБ Бижбулякская ЦРБ'!V_пр_14_6</vt:lpstr>
      <vt:lpstr>'ГБУЗ РБ Бирская ЦРБ'!V_пр_14_6</vt:lpstr>
      <vt:lpstr>'ГБУЗ РБ Благовещенская ЦРБ'!V_пр_14_6</vt:lpstr>
      <vt:lpstr>'ГБУЗ РБ Большеустьикинская ЦРБ'!V_пр_14_6</vt:lpstr>
      <vt:lpstr>'ГБУЗ РБ Буздякская ЦРБ'!V_пр_14_6</vt:lpstr>
      <vt:lpstr>'ГБУЗ РБ Бураевская ЦРБ'!V_пр_14_6</vt:lpstr>
      <vt:lpstr>'ГБУЗ РБ Бурзянская ЦРБ'!V_пр_14_6</vt:lpstr>
      <vt:lpstr>'ГБУЗ РБ Верхне-Татыш. ЦРБ'!V_пр_14_6</vt:lpstr>
      <vt:lpstr>'ГБУЗ РБ Верхнеяркеевская ЦРБ'!V_пр_14_6</vt:lpstr>
      <vt:lpstr>'ГБУЗ РБ ГБ № 1 г.Октябрьский'!V_пр_14_6</vt:lpstr>
      <vt:lpstr>'ГБУЗ РБ ГБ № 2 г.Стерлитамак'!V_пр_14_6</vt:lpstr>
      <vt:lpstr>'ГБУЗ РБ ГБ № 9 г.Уфа'!V_пр_14_6</vt:lpstr>
      <vt:lpstr>'ГБУЗ РБ ГБ г.Кумертау'!V_пр_14_6</vt:lpstr>
      <vt:lpstr>'ГБУЗ РБ ГБ г.Нефтекамск'!V_пр_14_6</vt:lpstr>
      <vt:lpstr>'ГБУЗ РБ ГБ г.Салават'!V_пр_14_6</vt:lpstr>
      <vt:lpstr>'ГБУЗ РБ ГДКБ № 17 г.Уфа'!V_пр_14_6</vt:lpstr>
      <vt:lpstr>'ГБУЗ РБ ГКБ № 1 г.Стерлитамак'!V_пр_14_6</vt:lpstr>
      <vt:lpstr>'ГБУЗ РБ ГКБ № 13 г.Уфа'!V_пр_14_6</vt:lpstr>
      <vt:lpstr>'ГБУЗ РБ ГКБ № 18 г.Уфа'!V_пр_14_6</vt:lpstr>
      <vt:lpstr>'ГБУЗ РБ ГКБ № 21 г.Уфа'!V_пр_14_6</vt:lpstr>
      <vt:lpstr>'ГБУЗ РБ ГКБ № 5 г.Уфа'!V_пр_14_6</vt:lpstr>
      <vt:lpstr>'ГБУЗ РБ ГКБ № 8 г.Уфа'!V_пр_14_6</vt:lpstr>
      <vt:lpstr>'ГБУЗ РБ ГКБ Демского р-на г.Уфы'!V_пр_14_6</vt:lpstr>
      <vt:lpstr>'ГБУЗ РБ Давлекановская ЦРБ'!V_пр_14_6</vt:lpstr>
      <vt:lpstr>'ГБУЗ РБ ДБ г.Стерлитамак'!V_пр_14_6</vt:lpstr>
      <vt:lpstr>'ГБУЗ РБ ДП № 2 г.Уфа'!V_пр_14_6</vt:lpstr>
      <vt:lpstr>'ГБУЗ РБ ДП № 3 г.Уфа'!V_пр_14_6</vt:lpstr>
      <vt:lpstr>'ГБУЗ РБ ДП № 4 г.Уфа'!V_пр_14_6</vt:lpstr>
      <vt:lpstr>'ГБУЗ РБ ДП № 5 г.Уфа'!V_пр_14_6</vt:lpstr>
      <vt:lpstr>'ГБУЗ РБ ДП № 6 г.Уфа'!V_пр_14_6</vt:lpstr>
      <vt:lpstr>'ГБУЗ РБ Дюртюлинская ЦРБ'!V_пр_14_6</vt:lpstr>
      <vt:lpstr>'ГБУЗ РБ Ермекеевская ЦРБ'!V_пр_14_6</vt:lpstr>
      <vt:lpstr>'ГБУЗ РБ Зилаирская ЦРБ'!V_пр_14_6</vt:lpstr>
      <vt:lpstr>'ГБУЗ РБ Иглинская ЦРБ'!V_пр_14_6</vt:lpstr>
      <vt:lpstr>'ГБУЗ РБ Исянгуловская ЦРБ'!V_пр_14_6</vt:lpstr>
      <vt:lpstr>'ГБУЗ РБ Ишимбайская ЦРБ'!V_пр_14_6</vt:lpstr>
      <vt:lpstr>'ГБУЗ РБ Калтасинская ЦРБ'!V_пр_14_6</vt:lpstr>
      <vt:lpstr>'ГБУЗ РБ Караидельская ЦРБ'!V_пр_14_6</vt:lpstr>
      <vt:lpstr>'ГБУЗ РБ Кармаскалинская ЦРБ'!V_пр_14_6</vt:lpstr>
      <vt:lpstr>'ГБУЗ РБ КБСМП г.Уфа'!V_пр_14_6</vt:lpstr>
      <vt:lpstr>'ГБУЗ РБ Кигинская ЦРБ'!V_пр_14_6</vt:lpstr>
      <vt:lpstr>'ГБУЗ РБ Краснокамская ЦРБ'!V_пр_14_6</vt:lpstr>
      <vt:lpstr>'ГБУЗ РБ Красноусольская ЦРБ'!V_пр_14_6</vt:lpstr>
      <vt:lpstr>'ГБУЗ РБ Кушнаренковская ЦРБ'!V_пр_14_6</vt:lpstr>
      <vt:lpstr>'ГБУЗ РБ Малоязовская ЦРБ'!V_пр_14_6</vt:lpstr>
      <vt:lpstr>'ГБУЗ РБ Мелеузовская ЦРБ'!V_пр_14_6</vt:lpstr>
      <vt:lpstr>'ГБУЗ РБ Месягутовская ЦРБ'!V_пр_14_6</vt:lpstr>
      <vt:lpstr>'ГБУЗ РБ Мишкинская ЦРБ'!V_пр_14_6</vt:lpstr>
      <vt:lpstr>'ГБУЗ РБ Миякинская ЦРБ'!V_пр_14_6</vt:lpstr>
      <vt:lpstr>'ГБУЗ РБ Мраковская ЦРБ'!V_пр_14_6</vt:lpstr>
      <vt:lpstr>'ГБУЗ РБ Нуримановская ЦРБ'!V_пр_14_6</vt:lpstr>
      <vt:lpstr>'ГБУЗ РБ Поликлиника № 43 г.Уфа'!V_пр_14_6</vt:lpstr>
      <vt:lpstr>'ГБУЗ РБ ПОликлиника № 46 г.Уфа'!V_пр_14_6</vt:lpstr>
      <vt:lpstr>'ГБУЗ РБ Поликлиника № 50 г.Уфа'!V_пр_14_6</vt:lpstr>
      <vt:lpstr>'ГБУЗ РБ Раевская ЦРБ'!V_пр_14_6</vt:lpstr>
      <vt:lpstr>'ГБУЗ РБ Стерлибашевская ЦРБ'!V_пр_14_6</vt:lpstr>
      <vt:lpstr>'ГБУЗ РБ Толбазинская ЦРБ'!V_пр_14_6</vt:lpstr>
      <vt:lpstr>'ГБУЗ РБ Туймазинская ЦРБ'!V_пр_14_6</vt:lpstr>
      <vt:lpstr>'ГБУЗ РБ Учалинская ЦГБ'!V_пр_14_6</vt:lpstr>
      <vt:lpstr>'ГБУЗ РБ Федоровская ЦРБ'!V_пр_14_6</vt:lpstr>
      <vt:lpstr>'ГБУЗ РБ ЦГБ г.Сибай'!V_пр_14_6</vt:lpstr>
      <vt:lpstr>'ГБУЗ РБ Чекмагушевская ЦРБ'!V_пр_14_6</vt:lpstr>
      <vt:lpstr>'ГБУЗ РБ Чишминская ЦРБ'!V_пр_14_6</vt:lpstr>
      <vt:lpstr>'ГБУЗ РБ Шаранская ЦРБ'!V_пр_14_6</vt:lpstr>
      <vt:lpstr>'ГБУЗ РБ Языковская ЦРБ'!V_пр_14_6</vt:lpstr>
      <vt:lpstr>'ГБУЗ РБ Янаульская ЦРБ'!V_пр_14_6</vt:lpstr>
      <vt:lpstr>'ООО "Медсервис" г. Салават'!V_пр_14_6</vt:lpstr>
      <vt:lpstr>'УФИЦ РАН'!V_пр_14_6</vt:lpstr>
      <vt:lpstr>'ФГБОУ ВО БГМУ МЗ РФ'!V_пр_14_6</vt:lpstr>
      <vt:lpstr>'ФГБУЗ МСЧ №142 ФМБА России'!V_пр_14_6</vt:lpstr>
      <vt:lpstr>'ЧУЗ "РЖД-Медицина"г.Стерлитамак'!V_пр_14_6</vt:lpstr>
      <vt:lpstr>'ЧУЗ"КБ"РЖД-Медицина" г.Уфа'!V_пр_14_6</vt:lpstr>
      <vt:lpstr>'ГБУЗ РБ Акъярская ЦРБ'!V_пр_14_8</vt:lpstr>
      <vt:lpstr>'ГБУЗ РБ Архангельская ЦРБ'!V_пр_14_8</vt:lpstr>
      <vt:lpstr>'ГБУЗ РБ Аскаровская ЦРБ'!V_пр_14_8</vt:lpstr>
      <vt:lpstr>'ГБУЗ РБ Аскинская ЦРБ'!V_пр_14_8</vt:lpstr>
      <vt:lpstr>'ГБУЗ РБ Баймакская ЦГБ'!V_пр_14_8</vt:lpstr>
      <vt:lpstr>'ГБУЗ РБ Бакалинская ЦРБ'!V_пр_14_8</vt:lpstr>
      <vt:lpstr>'ГБУЗ РБ Балтачевская ЦРБ'!V_пр_14_8</vt:lpstr>
      <vt:lpstr>'ГБУЗ РБ Белебеевская ЦРБ'!V_пр_14_8</vt:lpstr>
      <vt:lpstr>'ГБУЗ РБ Белокатайская ЦРБ'!V_пр_14_8</vt:lpstr>
      <vt:lpstr>'ГБУЗ РБ Белорецкая ЦРКБ'!V_пр_14_8</vt:lpstr>
      <vt:lpstr>'ГБУЗ РБ Бижбулякская ЦРБ'!V_пр_14_8</vt:lpstr>
      <vt:lpstr>'ГБУЗ РБ Бирская ЦРБ'!V_пр_14_8</vt:lpstr>
      <vt:lpstr>'ГБУЗ РБ Благовещенская ЦРБ'!V_пр_14_8</vt:lpstr>
      <vt:lpstr>'ГБУЗ РБ Большеустьикинская ЦРБ'!V_пр_14_8</vt:lpstr>
      <vt:lpstr>'ГБУЗ РБ Буздякская ЦРБ'!V_пр_14_8</vt:lpstr>
      <vt:lpstr>'ГБУЗ РБ Бураевская ЦРБ'!V_пр_14_8</vt:lpstr>
      <vt:lpstr>'ГБУЗ РБ Бурзянская ЦРБ'!V_пр_14_8</vt:lpstr>
      <vt:lpstr>'ГБУЗ РБ Верхне-Татыш. ЦРБ'!V_пр_14_8</vt:lpstr>
      <vt:lpstr>'ГБУЗ РБ Верхнеяркеевская ЦРБ'!V_пр_14_8</vt:lpstr>
      <vt:lpstr>'ГБУЗ РБ ГБ № 1 г.Октябрьский'!V_пр_14_8</vt:lpstr>
      <vt:lpstr>'ГБУЗ РБ ГБ № 2 г.Стерлитамак'!V_пр_14_8</vt:lpstr>
      <vt:lpstr>'ГБУЗ РБ ГБ № 9 г.Уфа'!V_пр_14_8</vt:lpstr>
      <vt:lpstr>'ГБУЗ РБ ГБ г.Кумертау'!V_пр_14_8</vt:lpstr>
      <vt:lpstr>'ГБУЗ РБ ГБ г.Нефтекамск'!V_пр_14_8</vt:lpstr>
      <vt:lpstr>'ГБУЗ РБ ГБ г.Салават'!V_пр_14_8</vt:lpstr>
      <vt:lpstr>'ГБУЗ РБ ГДКБ № 17 г.Уфа'!V_пр_14_8</vt:lpstr>
      <vt:lpstr>'ГБУЗ РБ ГКБ № 1 г.Стерлитамак'!V_пр_14_8</vt:lpstr>
      <vt:lpstr>'ГБУЗ РБ ГКБ № 13 г.Уфа'!V_пр_14_8</vt:lpstr>
      <vt:lpstr>'ГБУЗ РБ ГКБ № 18 г.Уфа'!V_пр_14_8</vt:lpstr>
      <vt:lpstr>'ГБУЗ РБ ГКБ № 21 г.Уфа'!V_пр_14_8</vt:lpstr>
      <vt:lpstr>'ГБУЗ РБ ГКБ № 5 г.Уфа'!V_пр_14_8</vt:lpstr>
      <vt:lpstr>'ГБУЗ РБ ГКБ № 8 г.Уфа'!V_пр_14_8</vt:lpstr>
      <vt:lpstr>'ГБУЗ РБ ГКБ Демского р-на г.Уфы'!V_пр_14_8</vt:lpstr>
      <vt:lpstr>'ГБУЗ РБ Давлекановская ЦРБ'!V_пр_14_8</vt:lpstr>
      <vt:lpstr>'ГБУЗ РБ ДБ г.Стерлитамак'!V_пр_14_8</vt:lpstr>
      <vt:lpstr>'ГБУЗ РБ ДП № 2 г.Уфа'!V_пр_14_8</vt:lpstr>
      <vt:lpstr>'ГБУЗ РБ ДП № 3 г.Уфа'!V_пр_14_8</vt:lpstr>
      <vt:lpstr>'ГБУЗ РБ ДП № 4 г.Уфа'!V_пр_14_8</vt:lpstr>
      <vt:lpstr>'ГБУЗ РБ ДП № 5 г.Уфа'!V_пр_14_8</vt:lpstr>
      <vt:lpstr>'ГБУЗ РБ ДП № 6 г.Уфа'!V_пр_14_8</vt:lpstr>
      <vt:lpstr>'ГБУЗ РБ Дюртюлинская ЦРБ'!V_пр_14_8</vt:lpstr>
      <vt:lpstr>'ГБУЗ РБ Ермекеевская ЦРБ'!V_пр_14_8</vt:lpstr>
      <vt:lpstr>'ГБУЗ РБ Зилаирская ЦРБ'!V_пр_14_8</vt:lpstr>
      <vt:lpstr>'ГБУЗ РБ Иглинская ЦРБ'!V_пр_14_8</vt:lpstr>
      <vt:lpstr>'ГБУЗ РБ Исянгуловская ЦРБ'!V_пр_14_8</vt:lpstr>
      <vt:lpstr>'ГБУЗ РБ Ишимбайская ЦРБ'!V_пр_14_8</vt:lpstr>
      <vt:lpstr>'ГБУЗ РБ Калтасинская ЦРБ'!V_пр_14_8</vt:lpstr>
      <vt:lpstr>'ГБУЗ РБ Караидельская ЦРБ'!V_пр_14_8</vt:lpstr>
      <vt:lpstr>'ГБУЗ РБ Кармаскалинская ЦРБ'!V_пр_14_8</vt:lpstr>
      <vt:lpstr>'ГБУЗ РБ КБСМП г.Уфа'!V_пр_14_8</vt:lpstr>
      <vt:lpstr>'ГБУЗ РБ Кигинская ЦРБ'!V_пр_14_8</vt:lpstr>
      <vt:lpstr>'ГБУЗ РБ Краснокамская ЦРБ'!V_пр_14_8</vt:lpstr>
      <vt:lpstr>'ГБУЗ РБ Красноусольская ЦРБ'!V_пр_14_8</vt:lpstr>
      <vt:lpstr>'ГБУЗ РБ Кушнаренковская ЦРБ'!V_пр_14_8</vt:lpstr>
      <vt:lpstr>'ГБУЗ РБ Малоязовская ЦРБ'!V_пр_14_8</vt:lpstr>
      <vt:lpstr>'ГБУЗ РБ Мелеузовская ЦРБ'!V_пр_14_8</vt:lpstr>
      <vt:lpstr>'ГБУЗ РБ Месягутовская ЦРБ'!V_пр_14_8</vt:lpstr>
      <vt:lpstr>'ГБУЗ РБ Мишкинская ЦРБ'!V_пр_14_8</vt:lpstr>
      <vt:lpstr>'ГБУЗ РБ Миякинская ЦРБ'!V_пр_14_8</vt:lpstr>
      <vt:lpstr>'ГБУЗ РБ Мраковская ЦРБ'!V_пр_14_8</vt:lpstr>
      <vt:lpstr>'ГБУЗ РБ Нуримановская ЦРБ'!V_пр_14_8</vt:lpstr>
      <vt:lpstr>'ГБУЗ РБ Поликлиника № 43 г.Уфа'!V_пр_14_8</vt:lpstr>
      <vt:lpstr>'ГБУЗ РБ ПОликлиника № 46 г.Уфа'!V_пр_14_8</vt:lpstr>
      <vt:lpstr>'ГБУЗ РБ Поликлиника № 50 г.Уфа'!V_пр_14_8</vt:lpstr>
      <vt:lpstr>'ГБУЗ РБ Раевская ЦРБ'!V_пр_14_8</vt:lpstr>
      <vt:lpstr>'ГБУЗ РБ Стерлибашевская ЦРБ'!V_пр_14_8</vt:lpstr>
      <vt:lpstr>'ГБУЗ РБ Толбазинская ЦРБ'!V_пр_14_8</vt:lpstr>
      <vt:lpstr>'ГБУЗ РБ Туймазинская ЦРБ'!V_пр_14_8</vt:lpstr>
      <vt:lpstr>'ГБУЗ РБ Учалинская ЦГБ'!V_пр_14_8</vt:lpstr>
      <vt:lpstr>'ГБУЗ РБ Федоровская ЦРБ'!V_пр_14_8</vt:lpstr>
      <vt:lpstr>'ГБУЗ РБ ЦГБ г.Сибай'!V_пр_14_8</vt:lpstr>
      <vt:lpstr>'ГБУЗ РБ Чекмагушевская ЦРБ'!V_пр_14_8</vt:lpstr>
      <vt:lpstr>'ГБУЗ РБ Чишминская ЦРБ'!V_пр_14_8</vt:lpstr>
      <vt:lpstr>'ГБУЗ РБ Шаранская ЦРБ'!V_пр_14_8</vt:lpstr>
      <vt:lpstr>'ГБУЗ РБ Языковская ЦРБ'!V_пр_14_8</vt:lpstr>
      <vt:lpstr>'ГБУЗ РБ Янаульская ЦРБ'!V_пр_14_8</vt:lpstr>
      <vt:lpstr>'ООО "Медсервис" г. Салават'!V_пр_14_8</vt:lpstr>
      <vt:lpstr>'УФИЦ РАН'!V_пр_14_8</vt:lpstr>
      <vt:lpstr>'ФГБОУ ВО БГМУ МЗ РФ'!V_пр_14_8</vt:lpstr>
      <vt:lpstr>'ФГБУЗ МСЧ №142 ФМБА России'!V_пр_14_8</vt:lpstr>
      <vt:lpstr>'ЧУЗ "РЖД-Медицина"г.Стерлитамак'!V_пр_14_8</vt:lpstr>
      <vt:lpstr>'ЧУЗ"КБ"РЖД-Медицина" г.Уфа'!V_пр_14_8</vt:lpstr>
      <vt:lpstr>'ГБУЗ РБ Акъярская ЦРБ'!V_пр_15_2</vt:lpstr>
      <vt:lpstr>'ГБУЗ РБ Архангельская ЦРБ'!V_пр_15_2</vt:lpstr>
      <vt:lpstr>'ГБУЗ РБ Аскаровская ЦРБ'!V_пр_15_2</vt:lpstr>
      <vt:lpstr>'ГБУЗ РБ Аскинская ЦРБ'!V_пр_15_2</vt:lpstr>
      <vt:lpstr>'ГБУЗ РБ Баймакская ЦГБ'!V_пр_15_2</vt:lpstr>
      <vt:lpstr>'ГБУЗ РБ Бакалинская ЦРБ'!V_пр_15_2</vt:lpstr>
      <vt:lpstr>'ГБУЗ РБ Балтачевская ЦРБ'!V_пр_15_2</vt:lpstr>
      <vt:lpstr>'ГБУЗ РБ Белебеевская ЦРБ'!V_пр_15_2</vt:lpstr>
      <vt:lpstr>'ГБУЗ РБ Белокатайская ЦРБ'!V_пр_15_2</vt:lpstr>
      <vt:lpstr>'ГБУЗ РБ Белорецкая ЦРКБ'!V_пр_15_2</vt:lpstr>
      <vt:lpstr>'ГБУЗ РБ Бижбулякская ЦРБ'!V_пр_15_2</vt:lpstr>
      <vt:lpstr>'ГБУЗ РБ Бирская ЦРБ'!V_пр_15_2</vt:lpstr>
      <vt:lpstr>'ГБУЗ РБ Благовещенская ЦРБ'!V_пр_15_2</vt:lpstr>
      <vt:lpstr>'ГБУЗ РБ Большеустьикинская ЦРБ'!V_пр_15_2</vt:lpstr>
      <vt:lpstr>'ГБУЗ РБ Буздякская ЦРБ'!V_пр_15_2</vt:lpstr>
      <vt:lpstr>'ГБУЗ РБ Бураевская ЦРБ'!V_пр_15_2</vt:lpstr>
      <vt:lpstr>'ГБУЗ РБ Бурзянская ЦРБ'!V_пр_15_2</vt:lpstr>
      <vt:lpstr>'ГБУЗ РБ Верхне-Татыш. ЦРБ'!V_пр_15_2</vt:lpstr>
      <vt:lpstr>'ГБУЗ РБ Верхнеяркеевская ЦРБ'!V_пр_15_2</vt:lpstr>
      <vt:lpstr>'ГБУЗ РБ ГБ № 1 г.Октябрьский'!V_пр_15_2</vt:lpstr>
      <vt:lpstr>'ГБУЗ РБ ГБ № 2 г.Стерлитамак'!V_пр_15_2</vt:lpstr>
      <vt:lpstr>'ГБУЗ РБ ГБ № 9 г.Уфа'!V_пр_15_2</vt:lpstr>
      <vt:lpstr>'ГБУЗ РБ ГБ г.Кумертау'!V_пр_15_2</vt:lpstr>
      <vt:lpstr>'ГБУЗ РБ ГБ г.Нефтекамск'!V_пр_15_2</vt:lpstr>
      <vt:lpstr>'ГБУЗ РБ ГБ г.Салават'!V_пр_15_2</vt:lpstr>
      <vt:lpstr>'ГБУЗ РБ ГДКБ № 17 г.Уфа'!V_пр_15_2</vt:lpstr>
      <vt:lpstr>'ГБУЗ РБ ГКБ № 1 г.Стерлитамак'!V_пр_15_2</vt:lpstr>
      <vt:lpstr>'ГБУЗ РБ ГКБ № 13 г.Уфа'!V_пр_15_2</vt:lpstr>
      <vt:lpstr>'ГБУЗ РБ ГКБ № 18 г.Уфа'!V_пр_15_2</vt:lpstr>
      <vt:lpstr>'ГБУЗ РБ ГКБ № 21 г.Уфа'!V_пр_15_2</vt:lpstr>
      <vt:lpstr>'ГБУЗ РБ ГКБ № 5 г.Уфа'!V_пр_15_2</vt:lpstr>
      <vt:lpstr>'ГБУЗ РБ ГКБ № 8 г.Уфа'!V_пр_15_2</vt:lpstr>
      <vt:lpstr>'ГБУЗ РБ ГКБ Демского р-на г.Уфы'!V_пр_15_2</vt:lpstr>
      <vt:lpstr>'ГБУЗ РБ Давлекановская ЦРБ'!V_пр_15_2</vt:lpstr>
      <vt:lpstr>'ГБУЗ РБ ДБ г.Стерлитамак'!V_пр_15_2</vt:lpstr>
      <vt:lpstr>'ГБУЗ РБ ДП № 2 г.Уфа'!V_пр_15_2</vt:lpstr>
      <vt:lpstr>'ГБУЗ РБ ДП № 3 г.Уфа'!V_пр_15_2</vt:lpstr>
      <vt:lpstr>'ГБУЗ РБ ДП № 4 г.Уфа'!V_пр_15_2</vt:lpstr>
      <vt:lpstr>'ГБУЗ РБ ДП № 5 г.Уфа'!V_пр_15_2</vt:lpstr>
      <vt:lpstr>'ГБУЗ РБ ДП № 6 г.Уфа'!V_пр_15_2</vt:lpstr>
      <vt:lpstr>'ГБУЗ РБ Дюртюлинская ЦРБ'!V_пр_15_2</vt:lpstr>
      <vt:lpstr>'ГБУЗ РБ Ермекеевская ЦРБ'!V_пр_15_2</vt:lpstr>
      <vt:lpstr>'ГБУЗ РБ Зилаирская ЦРБ'!V_пр_15_2</vt:lpstr>
      <vt:lpstr>'ГБУЗ РБ Иглинская ЦРБ'!V_пр_15_2</vt:lpstr>
      <vt:lpstr>'ГБУЗ РБ Исянгуловская ЦРБ'!V_пр_15_2</vt:lpstr>
      <vt:lpstr>'ГБУЗ РБ Ишимбайская ЦРБ'!V_пр_15_2</vt:lpstr>
      <vt:lpstr>'ГБУЗ РБ Калтасинская ЦРБ'!V_пр_15_2</vt:lpstr>
      <vt:lpstr>'ГБУЗ РБ Караидельская ЦРБ'!V_пр_15_2</vt:lpstr>
      <vt:lpstr>'ГБУЗ РБ Кармаскалинская ЦРБ'!V_пр_15_2</vt:lpstr>
      <vt:lpstr>'ГБУЗ РБ КБСМП г.Уфа'!V_пр_15_2</vt:lpstr>
      <vt:lpstr>'ГБУЗ РБ Кигинская ЦРБ'!V_пр_15_2</vt:lpstr>
      <vt:lpstr>'ГБУЗ РБ Краснокамская ЦРБ'!V_пр_15_2</vt:lpstr>
      <vt:lpstr>'ГБУЗ РБ Красноусольская ЦРБ'!V_пр_15_2</vt:lpstr>
      <vt:lpstr>'ГБУЗ РБ Кушнаренковская ЦРБ'!V_пр_15_2</vt:lpstr>
      <vt:lpstr>'ГБУЗ РБ Малоязовская ЦРБ'!V_пр_15_2</vt:lpstr>
      <vt:lpstr>'ГБУЗ РБ Мелеузовская ЦРБ'!V_пр_15_2</vt:lpstr>
      <vt:lpstr>'ГБУЗ РБ Месягутовская ЦРБ'!V_пр_15_2</vt:lpstr>
      <vt:lpstr>'ГБУЗ РБ Мишкинская ЦРБ'!V_пр_15_2</vt:lpstr>
      <vt:lpstr>'ГБУЗ РБ Миякинская ЦРБ'!V_пр_15_2</vt:lpstr>
      <vt:lpstr>'ГБУЗ РБ Мраковская ЦРБ'!V_пр_15_2</vt:lpstr>
      <vt:lpstr>'ГБУЗ РБ Нуримановская ЦРБ'!V_пр_15_2</vt:lpstr>
      <vt:lpstr>'ГБУЗ РБ Поликлиника № 43 г.Уфа'!V_пр_15_2</vt:lpstr>
      <vt:lpstr>'ГБУЗ РБ ПОликлиника № 46 г.Уфа'!V_пр_15_2</vt:lpstr>
      <vt:lpstr>'ГБУЗ РБ Поликлиника № 50 г.Уфа'!V_пр_15_2</vt:lpstr>
      <vt:lpstr>'ГБУЗ РБ Раевская ЦРБ'!V_пр_15_2</vt:lpstr>
      <vt:lpstr>'ГБУЗ РБ Стерлибашевская ЦРБ'!V_пр_15_2</vt:lpstr>
      <vt:lpstr>'ГБУЗ РБ Толбазинская ЦРБ'!V_пр_15_2</vt:lpstr>
      <vt:lpstr>'ГБУЗ РБ Туймазинская ЦРБ'!V_пр_15_2</vt:lpstr>
      <vt:lpstr>'ГБУЗ РБ Учалинская ЦГБ'!V_пр_15_2</vt:lpstr>
      <vt:lpstr>'ГБУЗ РБ Федоровская ЦРБ'!V_пр_15_2</vt:lpstr>
      <vt:lpstr>'ГБУЗ РБ ЦГБ г.Сибай'!V_пр_15_2</vt:lpstr>
      <vt:lpstr>'ГБУЗ РБ Чекмагушевская ЦРБ'!V_пр_15_2</vt:lpstr>
      <vt:lpstr>'ГБУЗ РБ Чишминская ЦРБ'!V_пр_15_2</vt:lpstr>
      <vt:lpstr>'ГБУЗ РБ Шаранская ЦРБ'!V_пр_15_2</vt:lpstr>
      <vt:lpstr>'ГБУЗ РБ Языковская ЦРБ'!V_пр_15_2</vt:lpstr>
      <vt:lpstr>'ГБУЗ РБ Янаульская ЦРБ'!V_пр_15_2</vt:lpstr>
      <vt:lpstr>'ООО "Медсервис" г. Салават'!V_пр_15_2</vt:lpstr>
      <vt:lpstr>'УФИЦ РАН'!V_пр_15_2</vt:lpstr>
      <vt:lpstr>'ФГБОУ ВО БГМУ МЗ РФ'!V_пр_15_2</vt:lpstr>
      <vt:lpstr>'ФГБУЗ МСЧ №142 ФМБА России'!V_пр_15_2</vt:lpstr>
      <vt:lpstr>'ЧУЗ "РЖД-Медицина"г.Стерлитамак'!V_пр_15_2</vt:lpstr>
      <vt:lpstr>'ЧУЗ"КБ"РЖД-Медицина" г.Уфа'!V_пр_15_2</vt:lpstr>
      <vt:lpstr>'ГБУЗ РБ Акъярская ЦРБ'!V_пр_15_5</vt:lpstr>
      <vt:lpstr>'ГБУЗ РБ Архангельская ЦРБ'!V_пр_15_5</vt:lpstr>
      <vt:lpstr>'ГБУЗ РБ Аскаровская ЦРБ'!V_пр_15_5</vt:lpstr>
      <vt:lpstr>'ГБУЗ РБ Аскинская ЦРБ'!V_пр_15_5</vt:lpstr>
      <vt:lpstr>'ГБУЗ РБ Баймакская ЦГБ'!V_пр_15_5</vt:lpstr>
      <vt:lpstr>'ГБУЗ РБ Бакалинская ЦРБ'!V_пр_15_5</vt:lpstr>
      <vt:lpstr>'ГБУЗ РБ Балтачевская ЦРБ'!V_пр_15_5</vt:lpstr>
      <vt:lpstr>'ГБУЗ РБ Белебеевская ЦРБ'!V_пр_15_5</vt:lpstr>
      <vt:lpstr>'ГБУЗ РБ Белокатайская ЦРБ'!V_пр_15_5</vt:lpstr>
      <vt:lpstr>'ГБУЗ РБ Белорецкая ЦРКБ'!V_пр_15_5</vt:lpstr>
      <vt:lpstr>'ГБУЗ РБ Бижбулякская ЦРБ'!V_пр_15_5</vt:lpstr>
      <vt:lpstr>'ГБУЗ РБ Бирская ЦРБ'!V_пр_15_5</vt:lpstr>
      <vt:lpstr>'ГБУЗ РБ Благовещенская ЦРБ'!V_пр_15_5</vt:lpstr>
      <vt:lpstr>'ГБУЗ РБ Большеустьикинская ЦРБ'!V_пр_15_5</vt:lpstr>
      <vt:lpstr>'ГБУЗ РБ Буздякская ЦРБ'!V_пр_15_5</vt:lpstr>
      <vt:lpstr>'ГБУЗ РБ Бураевская ЦРБ'!V_пр_15_5</vt:lpstr>
      <vt:lpstr>'ГБУЗ РБ Бурзянская ЦРБ'!V_пр_15_5</vt:lpstr>
      <vt:lpstr>'ГБУЗ РБ Верхне-Татыш. ЦРБ'!V_пр_15_5</vt:lpstr>
      <vt:lpstr>'ГБУЗ РБ Верхнеяркеевская ЦРБ'!V_пр_15_5</vt:lpstr>
      <vt:lpstr>'ГБУЗ РБ ГБ № 1 г.Октябрьский'!V_пр_15_5</vt:lpstr>
      <vt:lpstr>'ГБУЗ РБ ГБ № 2 г.Стерлитамак'!V_пр_15_5</vt:lpstr>
      <vt:lpstr>'ГБУЗ РБ ГБ № 9 г.Уфа'!V_пр_15_5</vt:lpstr>
      <vt:lpstr>'ГБУЗ РБ ГБ г.Кумертау'!V_пр_15_5</vt:lpstr>
      <vt:lpstr>'ГБУЗ РБ ГБ г.Нефтекамск'!V_пр_15_5</vt:lpstr>
      <vt:lpstr>'ГБУЗ РБ ГБ г.Салават'!V_пр_15_5</vt:lpstr>
      <vt:lpstr>'ГБУЗ РБ ГДКБ № 17 г.Уфа'!V_пр_15_5</vt:lpstr>
      <vt:lpstr>'ГБУЗ РБ ГКБ № 1 г.Стерлитамак'!V_пр_15_5</vt:lpstr>
      <vt:lpstr>'ГБУЗ РБ ГКБ № 13 г.Уфа'!V_пр_15_5</vt:lpstr>
      <vt:lpstr>'ГБУЗ РБ ГКБ № 18 г.Уфа'!V_пр_15_5</vt:lpstr>
      <vt:lpstr>'ГБУЗ РБ ГКБ № 21 г.Уфа'!V_пр_15_5</vt:lpstr>
      <vt:lpstr>'ГБУЗ РБ ГКБ № 5 г.Уфа'!V_пр_15_5</vt:lpstr>
      <vt:lpstr>'ГБУЗ РБ ГКБ № 8 г.Уфа'!V_пр_15_5</vt:lpstr>
      <vt:lpstr>'ГБУЗ РБ ГКБ Демского р-на г.Уфы'!V_пр_15_5</vt:lpstr>
      <vt:lpstr>'ГБУЗ РБ Давлекановская ЦРБ'!V_пр_15_5</vt:lpstr>
      <vt:lpstr>'ГБУЗ РБ ДБ г.Стерлитамак'!V_пр_15_5</vt:lpstr>
      <vt:lpstr>'ГБУЗ РБ ДП № 2 г.Уфа'!V_пр_15_5</vt:lpstr>
      <vt:lpstr>'ГБУЗ РБ ДП № 3 г.Уфа'!V_пр_15_5</vt:lpstr>
      <vt:lpstr>'ГБУЗ РБ ДП № 4 г.Уфа'!V_пр_15_5</vt:lpstr>
      <vt:lpstr>'ГБУЗ РБ ДП № 5 г.Уфа'!V_пр_15_5</vt:lpstr>
      <vt:lpstr>'ГБУЗ РБ ДП № 6 г.Уфа'!V_пр_15_5</vt:lpstr>
      <vt:lpstr>'ГБУЗ РБ Дюртюлинская ЦРБ'!V_пр_15_5</vt:lpstr>
      <vt:lpstr>'ГБУЗ РБ Ермекеевская ЦРБ'!V_пр_15_5</vt:lpstr>
      <vt:lpstr>'ГБУЗ РБ Зилаирская ЦРБ'!V_пр_15_5</vt:lpstr>
      <vt:lpstr>'ГБУЗ РБ Иглинская ЦРБ'!V_пр_15_5</vt:lpstr>
      <vt:lpstr>'ГБУЗ РБ Исянгуловская ЦРБ'!V_пр_15_5</vt:lpstr>
      <vt:lpstr>'ГБУЗ РБ Ишимбайская ЦРБ'!V_пр_15_5</vt:lpstr>
      <vt:lpstr>'ГБУЗ РБ Калтасинская ЦРБ'!V_пр_15_5</vt:lpstr>
      <vt:lpstr>'ГБУЗ РБ Караидельская ЦРБ'!V_пр_15_5</vt:lpstr>
      <vt:lpstr>'ГБУЗ РБ Кармаскалинская ЦРБ'!V_пр_15_5</vt:lpstr>
      <vt:lpstr>'ГБУЗ РБ КБСМП г.Уфа'!V_пр_15_5</vt:lpstr>
      <vt:lpstr>'ГБУЗ РБ Кигинская ЦРБ'!V_пр_15_5</vt:lpstr>
      <vt:lpstr>'ГБУЗ РБ Краснокамская ЦРБ'!V_пр_15_5</vt:lpstr>
      <vt:lpstr>'ГБУЗ РБ Красноусольская ЦРБ'!V_пр_15_5</vt:lpstr>
      <vt:lpstr>'ГБУЗ РБ Кушнаренковская ЦРБ'!V_пр_15_5</vt:lpstr>
      <vt:lpstr>'ГБУЗ РБ Малоязовская ЦРБ'!V_пр_15_5</vt:lpstr>
      <vt:lpstr>'ГБУЗ РБ Мелеузовская ЦРБ'!V_пр_15_5</vt:lpstr>
      <vt:lpstr>'ГБУЗ РБ Месягутовская ЦРБ'!V_пр_15_5</vt:lpstr>
      <vt:lpstr>'ГБУЗ РБ Мишкинская ЦРБ'!V_пр_15_5</vt:lpstr>
      <vt:lpstr>'ГБУЗ РБ Миякинская ЦРБ'!V_пр_15_5</vt:lpstr>
      <vt:lpstr>'ГБУЗ РБ Мраковская ЦРБ'!V_пр_15_5</vt:lpstr>
      <vt:lpstr>'ГБУЗ РБ Нуримановская ЦРБ'!V_пр_15_5</vt:lpstr>
      <vt:lpstr>'ГБУЗ РБ Поликлиника № 43 г.Уфа'!V_пр_15_5</vt:lpstr>
      <vt:lpstr>'ГБУЗ РБ ПОликлиника № 46 г.Уфа'!V_пр_15_5</vt:lpstr>
      <vt:lpstr>'ГБУЗ РБ Поликлиника № 50 г.Уфа'!V_пр_15_5</vt:lpstr>
      <vt:lpstr>'ГБУЗ РБ Раевская ЦРБ'!V_пр_15_5</vt:lpstr>
      <vt:lpstr>'ГБУЗ РБ Стерлибашевская ЦРБ'!V_пр_15_5</vt:lpstr>
      <vt:lpstr>'ГБУЗ РБ Толбазинская ЦРБ'!V_пр_15_5</vt:lpstr>
      <vt:lpstr>'ГБУЗ РБ Туймазинская ЦРБ'!V_пр_15_5</vt:lpstr>
      <vt:lpstr>'ГБУЗ РБ Учалинская ЦГБ'!V_пр_15_5</vt:lpstr>
      <vt:lpstr>'ГБУЗ РБ Федоровская ЦРБ'!V_пр_15_5</vt:lpstr>
      <vt:lpstr>'ГБУЗ РБ ЦГБ г.Сибай'!V_пр_15_5</vt:lpstr>
      <vt:lpstr>'ГБУЗ РБ Чекмагушевская ЦРБ'!V_пр_15_5</vt:lpstr>
      <vt:lpstr>'ГБУЗ РБ Чишминская ЦРБ'!V_пр_15_5</vt:lpstr>
      <vt:lpstr>'ГБУЗ РБ Шаранская ЦРБ'!V_пр_15_5</vt:lpstr>
      <vt:lpstr>'ГБУЗ РБ Языковская ЦРБ'!V_пр_15_5</vt:lpstr>
      <vt:lpstr>'ГБУЗ РБ Янаульская ЦРБ'!V_пр_15_5</vt:lpstr>
      <vt:lpstr>'ООО "Медсервис" г. Салават'!V_пр_15_5</vt:lpstr>
      <vt:lpstr>'УФИЦ РАН'!V_пр_15_5</vt:lpstr>
      <vt:lpstr>'ФГБОУ ВО БГМУ МЗ РФ'!V_пр_15_5</vt:lpstr>
      <vt:lpstr>'ФГБУЗ МСЧ №142 ФМБА России'!V_пр_15_5</vt:lpstr>
      <vt:lpstr>'ЧУЗ "РЖД-Медицина"г.Стерлитамак'!V_пр_15_5</vt:lpstr>
      <vt:lpstr>'ЧУЗ"КБ"РЖД-Медицина" г.Уфа'!V_пр_15_5</vt:lpstr>
      <vt:lpstr>'ГБУЗ РБ Акъярская ЦРБ'!V_пр_15_6</vt:lpstr>
      <vt:lpstr>'ГБУЗ РБ Архангельская ЦРБ'!V_пр_15_6</vt:lpstr>
      <vt:lpstr>'ГБУЗ РБ Аскаровская ЦРБ'!V_пр_15_6</vt:lpstr>
      <vt:lpstr>'ГБУЗ РБ Аскинская ЦРБ'!V_пр_15_6</vt:lpstr>
      <vt:lpstr>'ГБУЗ РБ Баймакская ЦГБ'!V_пр_15_6</vt:lpstr>
      <vt:lpstr>'ГБУЗ РБ Бакалинская ЦРБ'!V_пр_15_6</vt:lpstr>
      <vt:lpstr>'ГБУЗ РБ Балтачевская ЦРБ'!V_пр_15_6</vt:lpstr>
      <vt:lpstr>'ГБУЗ РБ Белебеевская ЦРБ'!V_пр_15_6</vt:lpstr>
      <vt:lpstr>'ГБУЗ РБ Белокатайская ЦРБ'!V_пр_15_6</vt:lpstr>
      <vt:lpstr>'ГБУЗ РБ Белорецкая ЦРКБ'!V_пр_15_6</vt:lpstr>
      <vt:lpstr>'ГБУЗ РБ Бижбулякская ЦРБ'!V_пр_15_6</vt:lpstr>
      <vt:lpstr>'ГБУЗ РБ Бирская ЦРБ'!V_пр_15_6</vt:lpstr>
      <vt:lpstr>'ГБУЗ РБ Благовещенская ЦРБ'!V_пр_15_6</vt:lpstr>
      <vt:lpstr>'ГБУЗ РБ Большеустьикинская ЦРБ'!V_пр_15_6</vt:lpstr>
      <vt:lpstr>'ГБУЗ РБ Буздякская ЦРБ'!V_пр_15_6</vt:lpstr>
      <vt:lpstr>'ГБУЗ РБ Бураевская ЦРБ'!V_пр_15_6</vt:lpstr>
      <vt:lpstr>'ГБУЗ РБ Бурзянская ЦРБ'!V_пр_15_6</vt:lpstr>
      <vt:lpstr>'ГБУЗ РБ Верхне-Татыш. ЦРБ'!V_пр_15_6</vt:lpstr>
      <vt:lpstr>'ГБУЗ РБ Верхнеяркеевская ЦРБ'!V_пр_15_6</vt:lpstr>
      <vt:lpstr>'ГБУЗ РБ ГБ № 1 г.Октябрьский'!V_пр_15_6</vt:lpstr>
      <vt:lpstr>'ГБУЗ РБ ГБ № 2 г.Стерлитамак'!V_пр_15_6</vt:lpstr>
      <vt:lpstr>'ГБУЗ РБ ГБ № 9 г.Уфа'!V_пр_15_6</vt:lpstr>
      <vt:lpstr>'ГБУЗ РБ ГБ г.Кумертау'!V_пр_15_6</vt:lpstr>
      <vt:lpstr>'ГБУЗ РБ ГБ г.Нефтекамск'!V_пр_15_6</vt:lpstr>
      <vt:lpstr>'ГБУЗ РБ ГБ г.Салават'!V_пр_15_6</vt:lpstr>
      <vt:lpstr>'ГБУЗ РБ ГДКБ № 17 г.Уфа'!V_пр_15_6</vt:lpstr>
      <vt:lpstr>'ГБУЗ РБ ГКБ № 1 г.Стерлитамак'!V_пр_15_6</vt:lpstr>
      <vt:lpstr>'ГБУЗ РБ ГКБ № 13 г.Уфа'!V_пр_15_6</vt:lpstr>
      <vt:lpstr>'ГБУЗ РБ ГКБ № 18 г.Уфа'!V_пр_15_6</vt:lpstr>
      <vt:lpstr>'ГБУЗ РБ ГКБ № 21 г.Уфа'!V_пр_15_6</vt:lpstr>
      <vt:lpstr>'ГБУЗ РБ ГКБ № 5 г.Уфа'!V_пр_15_6</vt:lpstr>
      <vt:lpstr>'ГБУЗ РБ ГКБ № 8 г.Уфа'!V_пр_15_6</vt:lpstr>
      <vt:lpstr>'ГБУЗ РБ ГКБ Демского р-на г.Уфы'!V_пр_15_6</vt:lpstr>
      <vt:lpstr>'ГБУЗ РБ Давлекановская ЦРБ'!V_пр_15_6</vt:lpstr>
      <vt:lpstr>'ГБУЗ РБ ДБ г.Стерлитамак'!V_пр_15_6</vt:lpstr>
      <vt:lpstr>'ГБУЗ РБ ДП № 2 г.Уфа'!V_пр_15_6</vt:lpstr>
      <vt:lpstr>'ГБУЗ РБ ДП № 3 г.Уфа'!V_пр_15_6</vt:lpstr>
      <vt:lpstr>'ГБУЗ РБ ДП № 4 г.Уфа'!V_пр_15_6</vt:lpstr>
      <vt:lpstr>'ГБУЗ РБ ДП № 5 г.Уфа'!V_пр_15_6</vt:lpstr>
      <vt:lpstr>'ГБУЗ РБ ДП № 6 г.Уфа'!V_пр_15_6</vt:lpstr>
      <vt:lpstr>'ГБУЗ РБ Дюртюлинская ЦРБ'!V_пр_15_6</vt:lpstr>
      <vt:lpstr>'ГБУЗ РБ Ермекеевская ЦРБ'!V_пр_15_6</vt:lpstr>
      <vt:lpstr>'ГБУЗ РБ Зилаирская ЦРБ'!V_пр_15_6</vt:lpstr>
      <vt:lpstr>'ГБУЗ РБ Иглинская ЦРБ'!V_пр_15_6</vt:lpstr>
      <vt:lpstr>'ГБУЗ РБ Исянгуловская ЦРБ'!V_пр_15_6</vt:lpstr>
      <vt:lpstr>'ГБУЗ РБ Ишимбайская ЦРБ'!V_пр_15_6</vt:lpstr>
      <vt:lpstr>'ГБУЗ РБ Калтасинская ЦРБ'!V_пр_15_6</vt:lpstr>
      <vt:lpstr>'ГБУЗ РБ Караидельская ЦРБ'!V_пр_15_6</vt:lpstr>
      <vt:lpstr>'ГБУЗ РБ Кармаскалинская ЦРБ'!V_пр_15_6</vt:lpstr>
      <vt:lpstr>'ГБУЗ РБ КБСМП г.Уфа'!V_пр_15_6</vt:lpstr>
      <vt:lpstr>'ГБУЗ РБ Кигинская ЦРБ'!V_пр_15_6</vt:lpstr>
      <vt:lpstr>'ГБУЗ РБ Краснокамская ЦРБ'!V_пр_15_6</vt:lpstr>
      <vt:lpstr>'ГБУЗ РБ Красноусольская ЦРБ'!V_пр_15_6</vt:lpstr>
      <vt:lpstr>'ГБУЗ РБ Кушнаренковская ЦРБ'!V_пр_15_6</vt:lpstr>
      <vt:lpstr>'ГБУЗ РБ Малоязовская ЦРБ'!V_пр_15_6</vt:lpstr>
      <vt:lpstr>'ГБУЗ РБ Мелеузовская ЦРБ'!V_пр_15_6</vt:lpstr>
      <vt:lpstr>'ГБУЗ РБ Месягутовская ЦРБ'!V_пр_15_6</vt:lpstr>
      <vt:lpstr>'ГБУЗ РБ Мишкинская ЦРБ'!V_пр_15_6</vt:lpstr>
      <vt:lpstr>'ГБУЗ РБ Миякинская ЦРБ'!V_пр_15_6</vt:lpstr>
      <vt:lpstr>'ГБУЗ РБ Мраковская ЦРБ'!V_пр_15_6</vt:lpstr>
      <vt:lpstr>'ГБУЗ РБ Нуримановская ЦРБ'!V_пр_15_6</vt:lpstr>
      <vt:lpstr>'ГБУЗ РБ Поликлиника № 43 г.Уфа'!V_пр_15_6</vt:lpstr>
      <vt:lpstr>'ГБУЗ РБ ПОликлиника № 46 г.Уфа'!V_пр_15_6</vt:lpstr>
      <vt:lpstr>'ГБУЗ РБ Поликлиника № 50 г.Уфа'!V_пр_15_6</vt:lpstr>
      <vt:lpstr>'ГБУЗ РБ Раевская ЦРБ'!V_пр_15_6</vt:lpstr>
      <vt:lpstr>'ГБУЗ РБ Стерлибашевская ЦРБ'!V_пр_15_6</vt:lpstr>
      <vt:lpstr>'ГБУЗ РБ Толбазинская ЦРБ'!V_пр_15_6</vt:lpstr>
      <vt:lpstr>'ГБУЗ РБ Туймазинская ЦРБ'!V_пр_15_6</vt:lpstr>
      <vt:lpstr>'ГБУЗ РБ Учалинская ЦГБ'!V_пр_15_6</vt:lpstr>
      <vt:lpstr>'ГБУЗ РБ Федоровская ЦРБ'!V_пр_15_6</vt:lpstr>
      <vt:lpstr>'ГБУЗ РБ ЦГБ г.Сибай'!V_пр_15_6</vt:lpstr>
      <vt:lpstr>'ГБУЗ РБ Чекмагушевская ЦРБ'!V_пр_15_6</vt:lpstr>
      <vt:lpstr>'ГБУЗ РБ Чишминская ЦРБ'!V_пр_15_6</vt:lpstr>
      <vt:lpstr>'ГБУЗ РБ Шаранская ЦРБ'!V_пр_15_6</vt:lpstr>
      <vt:lpstr>'ГБУЗ РБ Языковская ЦРБ'!V_пр_15_6</vt:lpstr>
      <vt:lpstr>'ГБУЗ РБ Янаульская ЦРБ'!V_пр_15_6</vt:lpstr>
      <vt:lpstr>'ООО "Медсервис" г. Салават'!V_пр_15_6</vt:lpstr>
      <vt:lpstr>'УФИЦ РАН'!V_пр_15_6</vt:lpstr>
      <vt:lpstr>'ФГБОУ ВО БГМУ МЗ РФ'!V_пр_15_6</vt:lpstr>
      <vt:lpstr>'ФГБУЗ МСЧ №142 ФМБА России'!V_пр_15_6</vt:lpstr>
      <vt:lpstr>'ЧУЗ "РЖД-Медицина"г.Стерлитамак'!V_пр_15_6</vt:lpstr>
      <vt:lpstr>'ЧУЗ"КБ"РЖД-Медицина" г.Уфа'!V_пр_15_6</vt:lpstr>
      <vt:lpstr>'ГБУЗ РБ Акъярская ЦРБ'!V_пр_15_8</vt:lpstr>
      <vt:lpstr>'ГБУЗ РБ Архангельская ЦРБ'!V_пр_15_8</vt:lpstr>
      <vt:lpstr>'ГБУЗ РБ Аскаровская ЦРБ'!V_пр_15_8</vt:lpstr>
      <vt:lpstr>'ГБУЗ РБ Аскинская ЦРБ'!V_пр_15_8</vt:lpstr>
      <vt:lpstr>'ГБУЗ РБ Баймакская ЦГБ'!V_пр_15_8</vt:lpstr>
      <vt:lpstr>'ГБУЗ РБ Бакалинская ЦРБ'!V_пр_15_8</vt:lpstr>
      <vt:lpstr>'ГБУЗ РБ Балтачевская ЦРБ'!V_пр_15_8</vt:lpstr>
      <vt:lpstr>'ГБУЗ РБ Белебеевская ЦРБ'!V_пр_15_8</vt:lpstr>
      <vt:lpstr>'ГБУЗ РБ Белокатайская ЦРБ'!V_пр_15_8</vt:lpstr>
      <vt:lpstr>'ГБУЗ РБ Белорецкая ЦРКБ'!V_пр_15_8</vt:lpstr>
      <vt:lpstr>'ГБУЗ РБ Бижбулякская ЦРБ'!V_пр_15_8</vt:lpstr>
      <vt:lpstr>'ГБУЗ РБ Бирская ЦРБ'!V_пр_15_8</vt:lpstr>
      <vt:lpstr>'ГБУЗ РБ Благовещенская ЦРБ'!V_пр_15_8</vt:lpstr>
      <vt:lpstr>'ГБУЗ РБ Большеустьикинская ЦРБ'!V_пр_15_8</vt:lpstr>
      <vt:lpstr>'ГБУЗ РБ Буздякская ЦРБ'!V_пр_15_8</vt:lpstr>
      <vt:lpstr>'ГБУЗ РБ Бураевская ЦРБ'!V_пр_15_8</vt:lpstr>
      <vt:lpstr>'ГБУЗ РБ Бурзянская ЦРБ'!V_пр_15_8</vt:lpstr>
      <vt:lpstr>'ГБУЗ РБ Верхне-Татыш. ЦРБ'!V_пр_15_8</vt:lpstr>
      <vt:lpstr>'ГБУЗ РБ Верхнеяркеевская ЦРБ'!V_пр_15_8</vt:lpstr>
      <vt:lpstr>'ГБУЗ РБ ГБ № 1 г.Октябрьский'!V_пр_15_8</vt:lpstr>
      <vt:lpstr>'ГБУЗ РБ ГБ № 2 г.Стерлитамак'!V_пр_15_8</vt:lpstr>
      <vt:lpstr>'ГБУЗ РБ ГБ № 9 г.Уфа'!V_пр_15_8</vt:lpstr>
      <vt:lpstr>'ГБУЗ РБ ГБ г.Кумертау'!V_пр_15_8</vt:lpstr>
      <vt:lpstr>'ГБУЗ РБ ГБ г.Нефтекамск'!V_пр_15_8</vt:lpstr>
      <vt:lpstr>'ГБУЗ РБ ГБ г.Салават'!V_пр_15_8</vt:lpstr>
      <vt:lpstr>'ГБУЗ РБ ГДКБ № 17 г.Уфа'!V_пр_15_8</vt:lpstr>
      <vt:lpstr>'ГБУЗ РБ ГКБ № 1 г.Стерлитамак'!V_пр_15_8</vt:lpstr>
      <vt:lpstr>'ГБУЗ РБ ГКБ № 13 г.Уфа'!V_пр_15_8</vt:lpstr>
      <vt:lpstr>'ГБУЗ РБ ГКБ № 18 г.Уфа'!V_пр_15_8</vt:lpstr>
      <vt:lpstr>'ГБУЗ РБ ГКБ № 21 г.Уфа'!V_пр_15_8</vt:lpstr>
      <vt:lpstr>'ГБУЗ РБ ГКБ № 5 г.Уфа'!V_пр_15_8</vt:lpstr>
      <vt:lpstr>'ГБУЗ РБ ГКБ № 8 г.Уфа'!V_пр_15_8</vt:lpstr>
      <vt:lpstr>'ГБУЗ РБ ГКБ Демского р-на г.Уфы'!V_пр_15_8</vt:lpstr>
      <vt:lpstr>'ГБУЗ РБ Давлекановская ЦРБ'!V_пр_15_8</vt:lpstr>
      <vt:lpstr>'ГБУЗ РБ ДБ г.Стерлитамак'!V_пр_15_8</vt:lpstr>
      <vt:lpstr>'ГБУЗ РБ ДП № 2 г.Уфа'!V_пр_15_8</vt:lpstr>
      <vt:lpstr>'ГБУЗ РБ ДП № 3 г.Уфа'!V_пр_15_8</vt:lpstr>
      <vt:lpstr>'ГБУЗ РБ ДП № 4 г.Уфа'!V_пр_15_8</vt:lpstr>
      <vt:lpstr>'ГБУЗ РБ ДП № 5 г.Уфа'!V_пр_15_8</vt:lpstr>
      <vt:lpstr>'ГБУЗ РБ ДП № 6 г.Уфа'!V_пр_15_8</vt:lpstr>
      <vt:lpstr>'ГБУЗ РБ Дюртюлинская ЦРБ'!V_пр_15_8</vt:lpstr>
      <vt:lpstr>'ГБУЗ РБ Ермекеевская ЦРБ'!V_пр_15_8</vt:lpstr>
      <vt:lpstr>'ГБУЗ РБ Зилаирская ЦРБ'!V_пр_15_8</vt:lpstr>
      <vt:lpstr>'ГБУЗ РБ Иглинская ЦРБ'!V_пр_15_8</vt:lpstr>
      <vt:lpstr>'ГБУЗ РБ Исянгуловская ЦРБ'!V_пр_15_8</vt:lpstr>
      <vt:lpstr>'ГБУЗ РБ Ишимбайская ЦРБ'!V_пр_15_8</vt:lpstr>
      <vt:lpstr>'ГБУЗ РБ Калтасинская ЦРБ'!V_пр_15_8</vt:lpstr>
      <vt:lpstr>'ГБУЗ РБ Караидельская ЦРБ'!V_пр_15_8</vt:lpstr>
      <vt:lpstr>'ГБУЗ РБ Кармаскалинская ЦРБ'!V_пр_15_8</vt:lpstr>
      <vt:lpstr>'ГБУЗ РБ КБСМП г.Уфа'!V_пр_15_8</vt:lpstr>
      <vt:lpstr>'ГБУЗ РБ Кигинская ЦРБ'!V_пр_15_8</vt:lpstr>
      <vt:lpstr>'ГБУЗ РБ Краснокамская ЦРБ'!V_пр_15_8</vt:lpstr>
      <vt:lpstr>'ГБУЗ РБ Красноусольская ЦРБ'!V_пр_15_8</vt:lpstr>
      <vt:lpstr>'ГБУЗ РБ Кушнаренковская ЦРБ'!V_пр_15_8</vt:lpstr>
      <vt:lpstr>'ГБУЗ РБ Малоязовская ЦРБ'!V_пр_15_8</vt:lpstr>
      <vt:lpstr>'ГБУЗ РБ Мелеузовская ЦРБ'!V_пр_15_8</vt:lpstr>
      <vt:lpstr>'ГБУЗ РБ Месягутовская ЦРБ'!V_пр_15_8</vt:lpstr>
      <vt:lpstr>'ГБУЗ РБ Мишкинская ЦРБ'!V_пр_15_8</vt:lpstr>
      <vt:lpstr>'ГБУЗ РБ Миякинская ЦРБ'!V_пр_15_8</vt:lpstr>
      <vt:lpstr>'ГБУЗ РБ Мраковская ЦРБ'!V_пр_15_8</vt:lpstr>
      <vt:lpstr>'ГБУЗ РБ Нуримановская ЦРБ'!V_пр_15_8</vt:lpstr>
      <vt:lpstr>'ГБУЗ РБ Поликлиника № 43 г.Уфа'!V_пр_15_8</vt:lpstr>
      <vt:lpstr>'ГБУЗ РБ ПОликлиника № 46 г.Уфа'!V_пр_15_8</vt:lpstr>
      <vt:lpstr>'ГБУЗ РБ Поликлиника № 50 г.Уфа'!V_пр_15_8</vt:lpstr>
      <vt:lpstr>'ГБУЗ РБ Раевская ЦРБ'!V_пр_15_8</vt:lpstr>
      <vt:lpstr>'ГБУЗ РБ Стерлибашевская ЦРБ'!V_пр_15_8</vt:lpstr>
      <vt:lpstr>'ГБУЗ РБ Толбазинская ЦРБ'!V_пр_15_8</vt:lpstr>
      <vt:lpstr>'ГБУЗ РБ Туймазинская ЦРБ'!V_пр_15_8</vt:lpstr>
      <vt:lpstr>'ГБУЗ РБ Учалинская ЦГБ'!V_пр_15_8</vt:lpstr>
      <vt:lpstr>'ГБУЗ РБ Федоровская ЦРБ'!V_пр_15_8</vt:lpstr>
      <vt:lpstr>'ГБУЗ РБ ЦГБ г.Сибай'!V_пр_15_8</vt:lpstr>
      <vt:lpstr>'ГБУЗ РБ Чекмагушевская ЦРБ'!V_пр_15_8</vt:lpstr>
      <vt:lpstr>'ГБУЗ РБ Чишминская ЦРБ'!V_пр_15_8</vt:lpstr>
      <vt:lpstr>'ГБУЗ РБ Шаранская ЦРБ'!V_пр_15_8</vt:lpstr>
      <vt:lpstr>'ГБУЗ РБ Языковская ЦРБ'!V_пр_15_8</vt:lpstr>
      <vt:lpstr>'ГБУЗ РБ Янаульская ЦРБ'!V_пр_15_8</vt:lpstr>
      <vt:lpstr>'ООО "Медсервис" г. Салават'!V_пр_15_8</vt:lpstr>
      <vt:lpstr>'УФИЦ РАН'!V_пр_15_8</vt:lpstr>
      <vt:lpstr>'ФГБОУ ВО БГМУ МЗ РФ'!V_пр_15_8</vt:lpstr>
      <vt:lpstr>'ФГБУЗ МСЧ №142 ФМБА России'!V_пр_15_8</vt:lpstr>
      <vt:lpstr>'ЧУЗ "РЖД-Медицина"г.Стерлитамак'!V_пр_15_8</vt:lpstr>
      <vt:lpstr>'ЧУЗ"КБ"РЖД-Медицина" г.Уфа'!V_пр_15_8</vt:lpstr>
      <vt:lpstr>'ГБУЗ РБ Акъярская ЦРБ'!V_пр_18_8</vt:lpstr>
      <vt:lpstr>'ГБУЗ РБ Архангельская ЦРБ'!V_пр_18_8</vt:lpstr>
      <vt:lpstr>'ГБУЗ РБ Аскаровская ЦРБ'!V_пр_18_8</vt:lpstr>
      <vt:lpstr>'ГБУЗ РБ Аскинская ЦРБ'!V_пр_18_8</vt:lpstr>
      <vt:lpstr>'ГБУЗ РБ Баймакская ЦГБ'!V_пр_18_8</vt:lpstr>
      <vt:lpstr>'ГБУЗ РБ Бакалинская ЦРБ'!V_пр_18_8</vt:lpstr>
      <vt:lpstr>'ГБУЗ РБ Балтачевская ЦРБ'!V_пр_18_8</vt:lpstr>
      <vt:lpstr>'ГБУЗ РБ Белебеевская ЦРБ'!V_пр_18_8</vt:lpstr>
      <vt:lpstr>'ГБУЗ РБ Белокатайская ЦРБ'!V_пр_18_8</vt:lpstr>
      <vt:lpstr>'ГБУЗ РБ Белорецкая ЦРКБ'!V_пр_18_8</vt:lpstr>
      <vt:lpstr>'ГБУЗ РБ Бижбулякская ЦРБ'!V_пр_18_8</vt:lpstr>
      <vt:lpstr>'ГБУЗ РБ Бирская ЦРБ'!V_пр_18_8</vt:lpstr>
      <vt:lpstr>'ГБУЗ РБ Благовещенская ЦРБ'!V_пр_18_8</vt:lpstr>
      <vt:lpstr>'ГБУЗ РБ Большеустьикинская ЦРБ'!V_пр_18_8</vt:lpstr>
      <vt:lpstr>'ГБУЗ РБ Буздякская ЦРБ'!V_пр_18_8</vt:lpstr>
      <vt:lpstr>'ГБУЗ РБ Бураевская ЦРБ'!V_пр_18_8</vt:lpstr>
      <vt:lpstr>'ГБУЗ РБ Бурзянская ЦРБ'!V_пр_18_8</vt:lpstr>
      <vt:lpstr>'ГБУЗ РБ Верхне-Татыш. ЦРБ'!V_пр_18_8</vt:lpstr>
      <vt:lpstr>'ГБУЗ РБ Верхнеяркеевская ЦРБ'!V_пр_18_8</vt:lpstr>
      <vt:lpstr>'ГБУЗ РБ ГБ № 1 г.Октябрьский'!V_пр_18_8</vt:lpstr>
      <vt:lpstr>'ГБУЗ РБ ГБ № 2 г.Стерлитамак'!V_пр_18_8</vt:lpstr>
      <vt:lpstr>'ГБУЗ РБ ГБ № 9 г.Уфа'!V_пр_18_8</vt:lpstr>
      <vt:lpstr>'ГБУЗ РБ ГБ г.Кумертау'!V_пр_18_8</vt:lpstr>
      <vt:lpstr>'ГБУЗ РБ ГБ г.Нефтекамск'!V_пр_18_8</vt:lpstr>
      <vt:lpstr>'ГБУЗ РБ ГБ г.Салават'!V_пр_18_8</vt:lpstr>
      <vt:lpstr>'ГБУЗ РБ ГДКБ № 17 г.Уфа'!V_пр_18_8</vt:lpstr>
      <vt:lpstr>'ГБУЗ РБ ГКБ № 1 г.Стерлитамак'!V_пр_18_8</vt:lpstr>
      <vt:lpstr>'ГБУЗ РБ ГКБ № 13 г.Уфа'!V_пр_18_8</vt:lpstr>
      <vt:lpstr>'ГБУЗ РБ ГКБ № 18 г.Уфа'!V_пр_18_8</vt:lpstr>
      <vt:lpstr>'ГБУЗ РБ ГКБ № 21 г.Уфа'!V_пр_18_8</vt:lpstr>
      <vt:lpstr>'ГБУЗ РБ ГКБ № 5 г.Уфа'!V_пр_18_8</vt:lpstr>
      <vt:lpstr>'ГБУЗ РБ ГКБ № 8 г.Уфа'!V_пр_18_8</vt:lpstr>
      <vt:lpstr>'ГБУЗ РБ ГКБ Демского р-на г.Уфы'!V_пр_18_8</vt:lpstr>
      <vt:lpstr>'ГБУЗ РБ Давлекановская ЦРБ'!V_пр_18_8</vt:lpstr>
      <vt:lpstr>'ГБУЗ РБ ДБ г.Стерлитамак'!V_пр_18_8</vt:lpstr>
      <vt:lpstr>'ГБУЗ РБ ДП № 2 г.Уфа'!V_пр_18_8</vt:lpstr>
      <vt:lpstr>'ГБУЗ РБ ДП № 3 г.Уфа'!V_пр_18_8</vt:lpstr>
      <vt:lpstr>'ГБУЗ РБ ДП № 4 г.Уфа'!V_пр_18_8</vt:lpstr>
      <vt:lpstr>'ГБУЗ РБ ДП № 5 г.Уфа'!V_пр_18_8</vt:lpstr>
      <vt:lpstr>'ГБУЗ РБ ДП № 6 г.Уфа'!V_пр_18_8</vt:lpstr>
      <vt:lpstr>'ГБУЗ РБ Дюртюлинская ЦРБ'!V_пр_18_8</vt:lpstr>
      <vt:lpstr>'ГБУЗ РБ Ермекеевская ЦРБ'!V_пр_18_8</vt:lpstr>
      <vt:lpstr>'ГБУЗ РБ Зилаирская ЦРБ'!V_пр_18_8</vt:lpstr>
      <vt:lpstr>'ГБУЗ РБ Иглинская ЦРБ'!V_пр_18_8</vt:lpstr>
      <vt:lpstr>'ГБУЗ РБ Исянгуловская ЦРБ'!V_пр_18_8</vt:lpstr>
      <vt:lpstr>'ГБУЗ РБ Ишимбайская ЦРБ'!V_пр_18_8</vt:lpstr>
      <vt:lpstr>'ГБУЗ РБ Калтасинская ЦРБ'!V_пр_18_8</vt:lpstr>
      <vt:lpstr>'ГБУЗ РБ Караидельская ЦРБ'!V_пр_18_8</vt:lpstr>
      <vt:lpstr>'ГБУЗ РБ Кармаскалинская ЦРБ'!V_пр_18_8</vt:lpstr>
      <vt:lpstr>'ГБУЗ РБ КБСМП г.Уфа'!V_пр_18_8</vt:lpstr>
      <vt:lpstr>'ГБУЗ РБ Кигинская ЦРБ'!V_пр_18_8</vt:lpstr>
      <vt:lpstr>'ГБУЗ РБ Краснокамская ЦРБ'!V_пр_18_8</vt:lpstr>
      <vt:lpstr>'ГБУЗ РБ Красноусольская ЦРБ'!V_пр_18_8</vt:lpstr>
      <vt:lpstr>'ГБУЗ РБ Кушнаренковская ЦРБ'!V_пр_18_8</vt:lpstr>
      <vt:lpstr>'ГБУЗ РБ Малоязовская ЦРБ'!V_пр_18_8</vt:lpstr>
      <vt:lpstr>'ГБУЗ РБ Мелеузовская ЦРБ'!V_пр_18_8</vt:lpstr>
      <vt:lpstr>'ГБУЗ РБ Месягутовская ЦРБ'!V_пр_18_8</vt:lpstr>
      <vt:lpstr>'ГБУЗ РБ Мишкинская ЦРБ'!V_пр_18_8</vt:lpstr>
      <vt:lpstr>'ГБУЗ РБ Миякинская ЦРБ'!V_пр_18_8</vt:lpstr>
      <vt:lpstr>'ГБУЗ РБ Мраковская ЦРБ'!V_пр_18_8</vt:lpstr>
      <vt:lpstr>'ГБУЗ РБ Нуримановская ЦРБ'!V_пр_18_8</vt:lpstr>
      <vt:lpstr>'ГБУЗ РБ Поликлиника № 43 г.Уфа'!V_пр_18_8</vt:lpstr>
      <vt:lpstr>'ГБУЗ РБ ПОликлиника № 46 г.Уфа'!V_пр_18_8</vt:lpstr>
      <vt:lpstr>'ГБУЗ РБ Поликлиника № 50 г.Уфа'!V_пр_18_8</vt:lpstr>
      <vt:lpstr>'ГБУЗ РБ Раевская ЦРБ'!V_пр_18_8</vt:lpstr>
      <vt:lpstr>'ГБУЗ РБ Стерлибашевская ЦРБ'!V_пр_18_8</vt:lpstr>
      <vt:lpstr>'ГБУЗ РБ Толбазинская ЦРБ'!V_пр_18_8</vt:lpstr>
      <vt:lpstr>'ГБУЗ РБ Туймазинская ЦРБ'!V_пр_18_8</vt:lpstr>
      <vt:lpstr>'ГБУЗ РБ Учалинская ЦГБ'!V_пр_18_8</vt:lpstr>
      <vt:lpstr>'ГБУЗ РБ Федоровская ЦРБ'!V_пр_18_8</vt:lpstr>
      <vt:lpstr>'ГБУЗ РБ ЦГБ г.Сибай'!V_пр_18_8</vt:lpstr>
      <vt:lpstr>'ГБУЗ РБ Чекмагушевская ЦРБ'!V_пр_18_8</vt:lpstr>
      <vt:lpstr>'ГБУЗ РБ Чишминская ЦРБ'!V_пр_18_8</vt:lpstr>
      <vt:lpstr>'ГБУЗ РБ Шаранская ЦРБ'!V_пр_18_8</vt:lpstr>
      <vt:lpstr>'ГБУЗ РБ Языковская ЦРБ'!V_пр_18_8</vt:lpstr>
      <vt:lpstr>'ГБУЗ РБ Янаульская ЦРБ'!V_пр_18_8</vt:lpstr>
      <vt:lpstr>'ООО "Медсервис" г. Салават'!V_пр_18_8</vt:lpstr>
      <vt:lpstr>'УФИЦ РАН'!V_пр_18_8</vt:lpstr>
      <vt:lpstr>'ФГБОУ ВО БГМУ МЗ РФ'!V_пр_18_8</vt:lpstr>
      <vt:lpstr>'ФГБУЗ МСЧ №142 ФМБА России'!V_пр_18_8</vt:lpstr>
      <vt:lpstr>'ЧУЗ "РЖД-Медицина"г.Стерлитамак'!V_пр_18_8</vt:lpstr>
      <vt:lpstr>'ЧУЗ"КБ"РЖД-Медицина" г.Уфа'!V_пр_18_8</vt:lpstr>
      <vt:lpstr>'ГБУЗ РБ Акъярская ЦРБ'!V_пр_19_3</vt:lpstr>
      <vt:lpstr>'ГБУЗ РБ Архангельская ЦРБ'!V_пр_19_3</vt:lpstr>
      <vt:lpstr>'ГБУЗ РБ Аскаровская ЦРБ'!V_пр_19_3</vt:lpstr>
      <vt:lpstr>'ГБУЗ РБ Аскинская ЦРБ'!V_пр_19_3</vt:lpstr>
      <vt:lpstr>'ГБУЗ РБ Баймакская ЦГБ'!V_пр_19_3</vt:lpstr>
      <vt:lpstr>'ГБУЗ РБ Бакалинская ЦРБ'!V_пр_19_3</vt:lpstr>
      <vt:lpstr>'ГБУЗ РБ Балтачевская ЦРБ'!V_пр_19_3</vt:lpstr>
      <vt:lpstr>'ГБУЗ РБ Белебеевская ЦРБ'!V_пр_19_3</vt:lpstr>
      <vt:lpstr>'ГБУЗ РБ Белокатайская ЦРБ'!V_пр_19_3</vt:lpstr>
      <vt:lpstr>'ГБУЗ РБ Белорецкая ЦРКБ'!V_пр_19_3</vt:lpstr>
      <vt:lpstr>'ГБУЗ РБ Бижбулякская ЦРБ'!V_пр_19_3</vt:lpstr>
      <vt:lpstr>'ГБУЗ РБ Бирская ЦРБ'!V_пр_19_3</vt:lpstr>
      <vt:lpstr>'ГБУЗ РБ Благовещенская ЦРБ'!V_пр_19_3</vt:lpstr>
      <vt:lpstr>'ГБУЗ РБ Большеустьикинская ЦРБ'!V_пр_19_3</vt:lpstr>
      <vt:lpstr>'ГБУЗ РБ Буздякская ЦРБ'!V_пр_19_3</vt:lpstr>
      <vt:lpstr>'ГБУЗ РБ Бураевская ЦРБ'!V_пр_19_3</vt:lpstr>
      <vt:lpstr>'ГБУЗ РБ Бурзянская ЦРБ'!V_пр_19_3</vt:lpstr>
      <vt:lpstr>'ГБУЗ РБ Верхне-Татыш. ЦРБ'!V_пр_19_3</vt:lpstr>
      <vt:lpstr>'ГБУЗ РБ Верхнеяркеевская ЦРБ'!V_пр_19_3</vt:lpstr>
      <vt:lpstr>'ГБУЗ РБ ГБ № 1 г.Октябрьский'!V_пр_19_3</vt:lpstr>
      <vt:lpstr>'ГБУЗ РБ ГБ № 2 г.Стерлитамак'!V_пр_19_3</vt:lpstr>
      <vt:lpstr>'ГБУЗ РБ ГБ № 9 г.Уфа'!V_пр_19_3</vt:lpstr>
      <vt:lpstr>'ГБУЗ РБ ГБ г.Кумертау'!V_пр_19_3</vt:lpstr>
      <vt:lpstr>'ГБУЗ РБ ГБ г.Нефтекамск'!V_пр_19_3</vt:lpstr>
      <vt:lpstr>'ГБУЗ РБ ГБ г.Салават'!V_пр_19_3</vt:lpstr>
      <vt:lpstr>'ГБУЗ РБ ГДКБ № 17 г.Уфа'!V_пр_19_3</vt:lpstr>
      <vt:lpstr>'ГБУЗ РБ ГКБ № 1 г.Стерлитамак'!V_пр_19_3</vt:lpstr>
      <vt:lpstr>'ГБУЗ РБ ГКБ № 13 г.Уфа'!V_пр_19_3</vt:lpstr>
      <vt:lpstr>'ГБУЗ РБ ГКБ № 18 г.Уфа'!V_пр_19_3</vt:lpstr>
      <vt:lpstr>'ГБУЗ РБ ГКБ № 21 г.Уфа'!V_пр_19_3</vt:lpstr>
      <vt:lpstr>'ГБУЗ РБ ГКБ № 5 г.Уфа'!V_пр_19_3</vt:lpstr>
      <vt:lpstr>'ГБУЗ РБ ГКБ № 8 г.Уфа'!V_пр_19_3</vt:lpstr>
      <vt:lpstr>'ГБУЗ РБ ГКБ Демского р-на г.Уфы'!V_пр_19_3</vt:lpstr>
      <vt:lpstr>'ГБУЗ РБ Давлекановская ЦРБ'!V_пр_19_3</vt:lpstr>
      <vt:lpstr>'ГБУЗ РБ ДБ г.Стерлитамак'!V_пр_19_3</vt:lpstr>
      <vt:lpstr>'ГБУЗ РБ ДП № 2 г.Уфа'!V_пр_19_3</vt:lpstr>
      <vt:lpstr>'ГБУЗ РБ ДП № 3 г.Уфа'!V_пр_19_3</vt:lpstr>
      <vt:lpstr>'ГБУЗ РБ ДП № 4 г.Уфа'!V_пр_19_3</vt:lpstr>
      <vt:lpstr>'ГБУЗ РБ ДП № 5 г.Уфа'!V_пр_19_3</vt:lpstr>
      <vt:lpstr>'ГБУЗ РБ ДП № 6 г.Уфа'!V_пр_19_3</vt:lpstr>
      <vt:lpstr>'ГБУЗ РБ Дюртюлинская ЦРБ'!V_пр_19_3</vt:lpstr>
      <vt:lpstr>'ГБУЗ РБ Ермекеевская ЦРБ'!V_пр_19_3</vt:lpstr>
      <vt:lpstr>'ГБУЗ РБ Зилаирская ЦРБ'!V_пр_19_3</vt:lpstr>
      <vt:lpstr>'ГБУЗ РБ Иглинская ЦРБ'!V_пр_19_3</vt:lpstr>
      <vt:lpstr>'ГБУЗ РБ Исянгуловская ЦРБ'!V_пр_19_3</vt:lpstr>
      <vt:lpstr>'ГБУЗ РБ Ишимбайская ЦРБ'!V_пр_19_3</vt:lpstr>
      <vt:lpstr>'ГБУЗ РБ Калтасинская ЦРБ'!V_пр_19_3</vt:lpstr>
      <vt:lpstr>'ГБУЗ РБ Караидельская ЦРБ'!V_пр_19_3</vt:lpstr>
      <vt:lpstr>'ГБУЗ РБ Кармаскалинская ЦРБ'!V_пр_19_3</vt:lpstr>
      <vt:lpstr>'ГБУЗ РБ КБСМП г.Уфа'!V_пр_19_3</vt:lpstr>
      <vt:lpstr>'ГБУЗ РБ Кигинская ЦРБ'!V_пр_19_3</vt:lpstr>
      <vt:lpstr>'ГБУЗ РБ Краснокамская ЦРБ'!V_пр_19_3</vt:lpstr>
      <vt:lpstr>'ГБУЗ РБ Красноусольская ЦРБ'!V_пр_19_3</vt:lpstr>
      <vt:lpstr>'ГБУЗ РБ Кушнаренковская ЦРБ'!V_пр_19_3</vt:lpstr>
      <vt:lpstr>'ГБУЗ РБ Малоязовская ЦРБ'!V_пр_19_3</vt:lpstr>
      <vt:lpstr>'ГБУЗ РБ Мелеузовская ЦРБ'!V_пр_19_3</vt:lpstr>
      <vt:lpstr>'ГБУЗ РБ Месягутовская ЦРБ'!V_пр_19_3</vt:lpstr>
      <vt:lpstr>'ГБУЗ РБ Мишкинская ЦРБ'!V_пр_19_3</vt:lpstr>
      <vt:lpstr>'ГБУЗ РБ Миякинская ЦРБ'!V_пр_19_3</vt:lpstr>
      <vt:lpstr>'ГБУЗ РБ Мраковская ЦРБ'!V_пр_19_3</vt:lpstr>
      <vt:lpstr>'ГБУЗ РБ Нуримановская ЦРБ'!V_пр_19_3</vt:lpstr>
      <vt:lpstr>'ГБУЗ РБ Поликлиника № 43 г.Уфа'!V_пр_19_3</vt:lpstr>
      <vt:lpstr>'ГБУЗ РБ ПОликлиника № 46 г.Уфа'!V_пр_19_3</vt:lpstr>
      <vt:lpstr>'ГБУЗ РБ Поликлиника № 50 г.Уфа'!V_пр_19_3</vt:lpstr>
      <vt:lpstr>'ГБУЗ РБ Раевская ЦРБ'!V_пр_19_3</vt:lpstr>
      <vt:lpstr>'ГБУЗ РБ Стерлибашевская ЦРБ'!V_пр_19_3</vt:lpstr>
      <vt:lpstr>'ГБУЗ РБ Толбазинская ЦРБ'!V_пр_19_3</vt:lpstr>
      <vt:lpstr>'ГБУЗ РБ Туймазинская ЦРБ'!V_пр_19_3</vt:lpstr>
      <vt:lpstr>'ГБУЗ РБ Учалинская ЦГБ'!V_пр_19_3</vt:lpstr>
      <vt:lpstr>'ГБУЗ РБ Федоровская ЦРБ'!V_пр_19_3</vt:lpstr>
      <vt:lpstr>'ГБУЗ РБ ЦГБ г.Сибай'!V_пр_19_3</vt:lpstr>
      <vt:lpstr>'ГБУЗ РБ Чекмагушевская ЦРБ'!V_пр_19_3</vt:lpstr>
      <vt:lpstr>'ГБУЗ РБ Чишминская ЦРБ'!V_пр_19_3</vt:lpstr>
      <vt:lpstr>'ГБУЗ РБ Шаранская ЦРБ'!V_пр_19_3</vt:lpstr>
      <vt:lpstr>'ГБУЗ РБ Языковская ЦРБ'!V_пр_19_3</vt:lpstr>
      <vt:lpstr>'ГБУЗ РБ Янаульская ЦРБ'!V_пр_19_3</vt:lpstr>
      <vt:lpstr>'ООО "Медсервис" г. Салават'!V_пр_19_3</vt:lpstr>
      <vt:lpstr>'УФИЦ РАН'!V_пр_19_3</vt:lpstr>
      <vt:lpstr>'ФГБОУ ВО БГМУ МЗ РФ'!V_пр_19_3</vt:lpstr>
      <vt:lpstr>'ФГБУЗ МСЧ №142 ФМБА России'!V_пр_19_3</vt:lpstr>
      <vt:lpstr>'ЧУЗ "РЖД-Медицина"г.Стерлитамак'!V_пр_19_3</vt:lpstr>
      <vt:lpstr>'ЧУЗ"КБ"РЖД-Медицина" г.Уфа'!V_пр_19_3</vt:lpstr>
      <vt:lpstr>'ГБУЗ РБ Акъярская ЦРБ'!V_пр_19_5</vt:lpstr>
      <vt:lpstr>'ГБУЗ РБ Архангельская ЦРБ'!V_пр_19_5</vt:lpstr>
      <vt:lpstr>'ГБУЗ РБ Аскаровская ЦРБ'!V_пр_19_5</vt:lpstr>
      <vt:lpstr>'ГБУЗ РБ Аскинская ЦРБ'!V_пр_19_5</vt:lpstr>
      <vt:lpstr>'ГБУЗ РБ Баймакская ЦГБ'!V_пр_19_5</vt:lpstr>
      <vt:lpstr>'ГБУЗ РБ Бакалинская ЦРБ'!V_пр_19_5</vt:lpstr>
      <vt:lpstr>'ГБУЗ РБ Балтачевская ЦРБ'!V_пр_19_5</vt:lpstr>
      <vt:lpstr>'ГБУЗ РБ Белебеевская ЦРБ'!V_пр_19_5</vt:lpstr>
      <vt:lpstr>'ГБУЗ РБ Белокатайская ЦРБ'!V_пр_19_5</vt:lpstr>
      <vt:lpstr>'ГБУЗ РБ Белорецкая ЦРКБ'!V_пр_19_5</vt:lpstr>
      <vt:lpstr>'ГБУЗ РБ Бижбулякская ЦРБ'!V_пр_19_5</vt:lpstr>
      <vt:lpstr>'ГБУЗ РБ Бирская ЦРБ'!V_пр_19_5</vt:lpstr>
      <vt:lpstr>'ГБУЗ РБ Благовещенская ЦРБ'!V_пр_19_5</vt:lpstr>
      <vt:lpstr>'ГБУЗ РБ Большеустьикинская ЦРБ'!V_пр_19_5</vt:lpstr>
      <vt:lpstr>'ГБУЗ РБ Буздякская ЦРБ'!V_пр_19_5</vt:lpstr>
      <vt:lpstr>'ГБУЗ РБ Бураевская ЦРБ'!V_пр_19_5</vt:lpstr>
      <vt:lpstr>'ГБУЗ РБ Бурзянская ЦРБ'!V_пр_19_5</vt:lpstr>
      <vt:lpstr>'ГБУЗ РБ Верхне-Татыш. ЦРБ'!V_пр_19_5</vt:lpstr>
      <vt:lpstr>'ГБУЗ РБ Верхнеяркеевская ЦРБ'!V_пр_19_5</vt:lpstr>
      <vt:lpstr>'ГБУЗ РБ ГБ № 1 г.Октябрьский'!V_пр_19_5</vt:lpstr>
      <vt:lpstr>'ГБУЗ РБ ГБ № 2 г.Стерлитамак'!V_пр_19_5</vt:lpstr>
      <vt:lpstr>'ГБУЗ РБ ГБ № 9 г.Уфа'!V_пр_19_5</vt:lpstr>
      <vt:lpstr>'ГБУЗ РБ ГБ г.Кумертау'!V_пр_19_5</vt:lpstr>
      <vt:lpstr>'ГБУЗ РБ ГБ г.Нефтекамск'!V_пр_19_5</vt:lpstr>
      <vt:lpstr>'ГБУЗ РБ ГБ г.Салават'!V_пр_19_5</vt:lpstr>
      <vt:lpstr>'ГБУЗ РБ ГДКБ № 17 г.Уфа'!V_пр_19_5</vt:lpstr>
      <vt:lpstr>'ГБУЗ РБ ГКБ № 1 г.Стерлитамак'!V_пр_19_5</vt:lpstr>
      <vt:lpstr>'ГБУЗ РБ ГКБ № 13 г.Уфа'!V_пр_19_5</vt:lpstr>
      <vt:lpstr>'ГБУЗ РБ ГКБ № 18 г.Уфа'!V_пр_19_5</vt:lpstr>
      <vt:lpstr>'ГБУЗ РБ ГКБ № 21 г.Уфа'!V_пр_19_5</vt:lpstr>
      <vt:lpstr>'ГБУЗ РБ ГКБ № 5 г.Уфа'!V_пр_19_5</vt:lpstr>
      <vt:lpstr>'ГБУЗ РБ ГКБ № 8 г.Уфа'!V_пр_19_5</vt:lpstr>
      <vt:lpstr>'ГБУЗ РБ ГКБ Демского р-на г.Уфы'!V_пр_19_5</vt:lpstr>
      <vt:lpstr>'ГБУЗ РБ Давлекановская ЦРБ'!V_пр_19_5</vt:lpstr>
      <vt:lpstr>'ГБУЗ РБ ДБ г.Стерлитамак'!V_пр_19_5</vt:lpstr>
      <vt:lpstr>'ГБУЗ РБ ДП № 2 г.Уфа'!V_пр_19_5</vt:lpstr>
      <vt:lpstr>'ГБУЗ РБ ДП № 3 г.Уфа'!V_пр_19_5</vt:lpstr>
      <vt:lpstr>'ГБУЗ РБ ДП № 4 г.Уфа'!V_пр_19_5</vt:lpstr>
      <vt:lpstr>'ГБУЗ РБ ДП № 5 г.Уфа'!V_пр_19_5</vt:lpstr>
      <vt:lpstr>'ГБУЗ РБ ДП № 6 г.Уфа'!V_пр_19_5</vt:lpstr>
      <vt:lpstr>'ГБУЗ РБ Дюртюлинская ЦРБ'!V_пр_19_5</vt:lpstr>
      <vt:lpstr>'ГБУЗ РБ Ермекеевская ЦРБ'!V_пр_19_5</vt:lpstr>
      <vt:lpstr>'ГБУЗ РБ Зилаирская ЦРБ'!V_пр_19_5</vt:lpstr>
      <vt:lpstr>'ГБУЗ РБ Иглинская ЦРБ'!V_пр_19_5</vt:lpstr>
      <vt:lpstr>'ГБУЗ РБ Исянгуловская ЦРБ'!V_пр_19_5</vt:lpstr>
      <vt:lpstr>'ГБУЗ РБ Ишимбайская ЦРБ'!V_пр_19_5</vt:lpstr>
      <vt:lpstr>'ГБУЗ РБ Калтасинская ЦРБ'!V_пр_19_5</vt:lpstr>
      <vt:lpstr>'ГБУЗ РБ Караидельская ЦРБ'!V_пр_19_5</vt:lpstr>
      <vt:lpstr>'ГБУЗ РБ Кармаскалинская ЦРБ'!V_пр_19_5</vt:lpstr>
      <vt:lpstr>'ГБУЗ РБ КБСМП г.Уфа'!V_пр_19_5</vt:lpstr>
      <vt:lpstr>'ГБУЗ РБ Кигинская ЦРБ'!V_пр_19_5</vt:lpstr>
      <vt:lpstr>'ГБУЗ РБ Краснокамская ЦРБ'!V_пр_19_5</vt:lpstr>
      <vt:lpstr>'ГБУЗ РБ Красноусольская ЦРБ'!V_пр_19_5</vt:lpstr>
      <vt:lpstr>'ГБУЗ РБ Кушнаренковская ЦРБ'!V_пр_19_5</vt:lpstr>
      <vt:lpstr>'ГБУЗ РБ Малоязовская ЦРБ'!V_пр_19_5</vt:lpstr>
      <vt:lpstr>'ГБУЗ РБ Мелеузовская ЦРБ'!V_пр_19_5</vt:lpstr>
      <vt:lpstr>'ГБУЗ РБ Месягутовская ЦРБ'!V_пр_19_5</vt:lpstr>
      <vt:lpstr>'ГБУЗ РБ Мишкинская ЦРБ'!V_пр_19_5</vt:lpstr>
      <vt:lpstr>'ГБУЗ РБ Миякинская ЦРБ'!V_пр_19_5</vt:lpstr>
      <vt:lpstr>'ГБУЗ РБ Мраковская ЦРБ'!V_пр_19_5</vt:lpstr>
      <vt:lpstr>'ГБУЗ РБ Нуримановская ЦРБ'!V_пр_19_5</vt:lpstr>
      <vt:lpstr>'ГБУЗ РБ Поликлиника № 43 г.Уфа'!V_пр_19_5</vt:lpstr>
      <vt:lpstr>'ГБУЗ РБ ПОликлиника № 46 г.Уфа'!V_пр_19_5</vt:lpstr>
      <vt:lpstr>'ГБУЗ РБ Поликлиника № 50 г.Уфа'!V_пр_19_5</vt:lpstr>
      <vt:lpstr>'ГБУЗ РБ Раевская ЦРБ'!V_пр_19_5</vt:lpstr>
      <vt:lpstr>'ГБУЗ РБ Стерлибашевская ЦРБ'!V_пр_19_5</vt:lpstr>
      <vt:lpstr>'ГБУЗ РБ Толбазинская ЦРБ'!V_пр_19_5</vt:lpstr>
      <vt:lpstr>'ГБУЗ РБ Туймазинская ЦРБ'!V_пр_19_5</vt:lpstr>
      <vt:lpstr>'ГБУЗ РБ Учалинская ЦГБ'!V_пр_19_5</vt:lpstr>
      <vt:lpstr>'ГБУЗ РБ Федоровская ЦРБ'!V_пр_19_5</vt:lpstr>
      <vt:lpstr>'ГБУЗ РБ ЦГБ г.Сибай'!V_пр_19_5</vt:lpstr>
      <vt:lpstr>'ГБУЗ РБ Чекмагушевская ЦРБ'!V_пр_19_5</vt:lpstr>
      <vt:lpstr>'ГБУЗ РБ Чишминская ЦРБ'!V_пр_19_5</vt:lpstr>
      <vt:lpstr>'ГБУЗ РБ Шаранская ЦРБ'!V_пр_19_5</vt:lpstr>
      <vt:lpstr>'ГБУЗ РБ Языковская ЦРБ'!V_пр_19_5</vt:lpstr>
      <vt:lpstr>'ГБУЗ РБ Янаульская ЦРБ'!V_пр_19_5</vt:lpstr>
      <vt:lpstr>'ООО "Медсервис" г. Салават'!V_пр_19_5</vt:lpstr>
      <vt:lpstr>'УФИЦ РАН'!V_пр_19_5</vt:lpstr>
      <vt:lpstr>'ФГБОУ ВО БГМУ МЗ РФ'!V_пр_19_5</vt:lpstr>
      <vt:lpstr>'ФГБУЗ МСЧ №142 ФМБА России'!V_пр_19_5</vt:lpstr>
      <vt:lpstr>'ЧУЗ "РЖД-Медицина"г.Стерлитамак'!V_пр_19_5</vt:lpstr>
      <vt:lpstr>'ЧУЗ"КБ"РЖД-Медицина" г.Уфа'!V_пр_19_5</vt:lpstr>
      <vt:lpstr>'ГБУЗ РБ Акъярская ЦРБ'!V_пр_19_7</vt:lpstr>
      <vt:lpstr>'ГБУЗ РБ Архангельская ЦРБ'!V_пр_19_7</vt:lpstr>
      <vt:lpstr>'ГБУЗ РБ Аскаровская ЦРБ'!V_пр_19_7</vt:lpstr>
      <vt:lpstr>'ГБУЗ РБ Аскинская ЦРБ'!V_пр_19_7</vt:lpstr>
      <vt:lpstr>'ГБУЗ РБ Баймакская ЦГБ'!V_пр_19_7</vt:lpstr>
      <vt:lpstr>'ГБУЗ РБ Бакалинская ЦРБ'!V_пр_19_7</vt:lpstr>
      <vt:lpstr>'ГБУЗ РБ Балтачевская ЦРБ'!V_пр_19_7</vt:lpstr>
      <vt:lpstr>'ГБУЗ РБ Белебеевская ЦРБ'!V_пр_19_7</vt:lpstr>
      <vt:lpstr>'ГБУЗ РБ Белокатайская ЦРБ'!V_пр_19_7</vt:lpstr>
      <vt:lpstr>'ГБУЗ РБ Белорецкая ЦРКБ'!V_пр_19_7</vt:lpstr>
      <vt:lpstr>'ГБУЗ РБ Бижбулякская ЦРБ'!V_пр_19_7</vt:lpstr>
      <vt:lpstr>'ГБУЗ РБ Бирская ЦРБ'!V_пр_19_7</vt:lpstr>
      <vt:lpstr>'ГБУЗ РБ Благовещенская ЦРБ'!V_пр_19_7</vt:lpstr>
      <vt:lpstr>'ГБУЗ РБ Большеустьикинская ЦРБ'!V_пр_19_7</vt:lpstr>
      <vt:lpstr>'ГБУЗ РБ Буздякская ЦРБ'!V_пр_19_7</vt:lpstr>
      <vt:lpstr>'ГБУЗ РБ Бураевская ЦРБ'!V_пр_19_7</vt:lpstr>
      <vt:lpstr>'ГБУЗ РБ Бурзянская ЦРБ'!V_пр_19_7</vt:lpstr>
      <vt:lpstr>'ГБУЗ РБ Верхне-Татыш. ЦРБ'!V_пр_19_7</vt:lpstr>
      <vt:lpstr>'ГБУЗ РБ Верхнеяркеевская ЦРБ'!V_пр_19_7</vt:lpstr>
      <vt:lpstr>'ГБУЗ РБ ГБ № 1 г.Октябрьский'!V_пр_19_7</vt:lpstr>
      <vt:lpstr>'ГБУЗ РБ ГБ № 2 г.Стерлитамак'!V_пр_19_7</vt:lpstr>
      <vt:lpstr>'ГБУЗ РБ ГБ № 9 г.Уфа'!V_пр_19_7</vt:lpstr>
      <vt:lpstr>'ГБУЗ РБ ГБ г.Кумертау'!V_пр_19_7</vt:lpstr>
      <vt:lpstr>'ГБУЗ РБ ГБ г.Нефтекамск'!V_пр_19_7</vt:lpstr>
      <vt:lpstr>'ГБУЗ РБ ГБ г.Салават'!V_пр_19_7</vt:lpstr>
      <vt:lpstr>'ГБУЗ РБ ГДКБ № 17 г.Уфа'!V_пр_19_7</vt:lpstr>
      <vt:lpstr>'ГБУЗ РБ ГКБ № 1 г.Стерлитамак'!V_пр_19_7</vt:lpstr>
      <vt:lpstr>'ГБУЗ РБ ГКБ № 13 г.Уфа'!V_пр_19_7</vt:lpstr>
      <vt:lpstr>'ГБУЗ РБ ГКБ № 18 г.Уфа'!V_пр_19_7</vt:lpstr>
      <vt:lpstr>'ГБУЗ РБ ГКБ № 21 г.Уфа'!V_пр_19_7</vt:lpstr>
      <vt:lpstr>'ГБУЗ РБ ГКБ № 5 г.Уфа'!V_пр_19_7</vt:lpstr>
      <vt:lpstr>'ГБУЗ РБ ГКБ № 8 г.Уфа'!V_пр_19_7</vt:lpstr>
      <vt:lpstr>'ГБУЗ РБ ГКБ Демского р-на г.Уфы'!V_пр_19_7</vt:lpstr>
      <vt:lpstr>'ГБУЗ РБ Давлекановская ЦРБ'!V_пр_19_7</vt:lpstr>
      <vt:lpstr>'ГБУЗ РБ ДБ г.Стерлитамак'!V_пр_19_7</vt:lpstr>
      <vt:lpstr>'ГБУЗ РБ ДП № 2 г.Уфа'!V_пр_19_7</vt:lpstr>
      <vt:lpstr>'ГБУЗ РБ ДП № 3 г.Уфа'!V_пр_19_7</vt:lpstr>
      <vt:lpstr>'ГБУЗ РБ ДП № 4 г.Уфа'!V_пр_19_7</vt:lpstr>
      <vt:lpstr>'ГБУЗ РБ ДП № 5 г.Уфа'!V_пр_19_7</vt:lpstr>
      <vt:lpstr>'ГБУЗ РБ ДП № 6 г.Уфа'!V_пр_19_7</vt:lpstr>
      <vt:lpstr>'ГБУЗ РБ Дюртюлинская ЦРБ'!V_пр_19_7</vt:lpstr>
      <vt:lpstr>'ГБУЗ РБ Ермекеевская ЦРБ'!V_пр_19_7</vt:lpstr>
      <vt:lpstr>'ГБУЗ РБ Зилаирская ЦРБ'!V_пр_19_7</vt:lpstr>
      <vt:lpstr>'ГБУЗ РБ Иглинская ЦРБ'!V_пр_19_7</vt:lpstr>
      <vt:lpstr>'ГБУЗ РБ Исянгуловская ЦРБ'!V_пр_19_7</vt:lpstr>
      <vt:lpstr>'ГБУЗ РБ Ишимбайская ЦРБ'!V_пр_19_7</vt:lpstr>
      <vt:lpstr>'ГБУЗ РБ Калтасинская ЦРБ'!V_пр_19_7</vt:lpstr>
      <vt:lpstr>'ГБУЗ РБ Караидельская ЦРБ'!V_пр_19_7</vt:lpstr>
      <vt:lpstr>'ГБУЗ РБ Кармаскалинская ЦРБ'!V_пр_19_7</vt:lpstr>
      <vt:lpstr>'ГБУЗ РБ КБСМП г.Уфа'!V_пр_19_7</vt:lpstr>
      <vt:lpstr>'ГБУЗ РБ Кигинская ЦРБ'!V_пр_19_7</vt:lpstr>
      <vt:lpstr>'ГБУЗ РБ Краснокамская ЦРБ'!V_пр_19_7</vt:lpstr>
      <vt:lpstr>'ГБУЗ РБ Красноусольская ЦРБ'!V_пр_19_7</vt:lpstr>
      <vt:lpstr>'ГБУЗ РБ Кушнаренковская ЦРБ'!V_пр_19_7</vt:lpstr>
      <vt:lpstr>'ГБУЗ РБ Малоязовская ЦРБ'!V_пр_19_7</vt:lpstr>
      <vt:lpstr>'ГБУЗ РБ Мелеузовская ЦРБ'!V_пр_19_7</vt:lpstr>
      <vt:lpstr>'ГБУЗ РБ Месягутовская ЦРБ'!V_пр_19_7</vt:lpstr>
      <vt:lpstr>'ГБУЗ РБ Мишкинская ЦРБ'!V_пр_19_7</vt:lpstr>
      <vt:lpstr>'ГБУЗ РБ Миякинская ЦРБ'!V_пр_19_7</vt:lpstr>
      <vt:lpstr>'ГБУЗ РБ Мраковская ЦРБ'!V_пр_19_7</vt:lpstr>
      <vt:lpstr>'ГБУЗ РБ Нуримановская ЦРБ'!V_пр_19_7</vt:lpstr>
      <vt:lpstr>'ГБУЗ РБ Поликлиника № 43 г.Уфа'!V_пр_19_7</vt:lpstr>
      <vt:lpstr>'ГБУЗ РБ ПОликлиника № 46 г.Уфа'!V_пр_19_7</vt:lpstr>
      <vt:lpstr>'ГБУЗ РБ Поликлиника № 50 г.Уфа'!V_пр_19_7</vt:lpstr>
      <vt:lpstr>'ГБУЗ РБ Раевская ЦРБ'!V_пр_19_7</vt:lpstr>
      <vt:lpstr>'ГБУЗ РБ Стерлибашевская ЦРБ'!V_пр_19_7</vt:lpstr>
      <vt:lpstr>'ГБУЗ РБ Толбазинская ЦРБ'!V_пр_19_7</vt:lpstr>
      <vt:lpstr>'ГБУЗ РБ Туймазинская ЦРБ'!V_пр_19_7</vt:lpstr>
      <vt:lpstr>'ГБУЗ РБ Учалинская ЦГБ'!V_пр_19_7</vt:lpstr>
      <vt:lpstr>'ГБУЗ РБ Федоровская ЦРБ'!V_пр_19_7</vt:lpstr>
      <vt:lpstr>'ГБУЗ РБ ЦГБ г.Сибай'!V_пр_19_7</vt:lpstr>
      <vt:lpstr>'ГБУЗ РБ Чекмагушевская ЦРБ'!V_пр_19_7</vt:lpstr>
      <vt:lpstr>'ГБУЗ РБ Чишминская ЦРБ'!V_пр_19_7</vt:lpstr>
      <vt:lpstr>'ГБУЗ РБ Шаранская ЦРБ'!V_пр_19_7</vt:lpstr>
      <vt:lpstr>'ГБУЗ РБ Языковская ЦРБ'!V_пр_19_7</vt:lpstr>
      <vt:lpstr>'ГБУЗ РБ Янаульская ЦРБ'!V_пр_19_7</vt:lpstr>
      <vt:lpstr>'ООО "Медсервис" г. Салават'!V_пр_19_7</vt:lpstr>
      <vt:lpstr>'УФИЦ РАН'!V_пр_19_7</vt:lpstr>
      <vt:lpstr>'ФГБОУ ВО БГМУ МЗ РФ'!V_пр_19_7</vt:lpstr>
      <vt:lpstr>'ФГБУЗ МСЧ №142 ФМБА России'!V_пр_19_7</vt:lpstr>
      <vt:lpstr>'ЧУЗ "РЖД-Медицина"г.Стерлитамак'!V_пр_19_7</vt:lpstr>
      <vt:lpstr>'ЧУЗ"КБ"РЖД-Медицина" г.Уфа'!V_пр_19_7</vt:lpstr>
      <vt:lpstr>'ГБУЗ РБ Акъярская ЦРБ'!V_пр_19_8</vt:lpstr>
      <vt:lpstr>'ГБУЗ РБ Архангельская ЦРБ'!V_пр_19_8</vt:lpstr>
      <vt:lpstr>'ГБУЗ РБ Аскаровская ЦРБ'!V_пр_19_8</vt:lpstr>
      <vt:lpstr>'ГБУЗ РБ Аскинская ЦРБ'!V_пр_19_8</vt:lpstr>
      <vt:lpstr>'ГБУЗ РБ Баймакская ЦГБ'!V_пр_19_8</vt:lpstr>
      <vt:lpstr>'ГБУЗ РБ Бакалинская ЦРБ'!V_пр_19_8</vt:lpstr>
      <vt:lpstr>'ГБУЗ РБ Балтачевская ЦРБ'!V_пр_19_8</vt:lpstr>
      <vt:lpstr>'ГБУЗ РБ Белебеевская ЦРБ'!V_пр_19_8</vt:lpstr>
      <vt:lpstr>'ГБУЗ РБ Белокатайская ЦРБ'!V_пр_19_8</vt:lpstr>
      <vt:lpstr>'ГБУЗ РБ Белорецкая ЦРКБ'!V_пр_19_8</vt:lpstr>
      <vt:lpstr>'ГБУЗ РБ Бижбулякская ЦРБ'!V_пр_19_8</vt:lpstr>
      <vt:lpstr>'ГБУЗ РБ Бирская ЦРБ'!V_пр_19_8</vt:lpstr>
      <vt:lpstr>'ГБУЗ РБ Благовещенская ЦРБ'!V_пр_19_8</vt:lpstr>
      <vt:lpstr>'ГБУЗ РБ Большеустьикинская ЦРБ'!V_пр_19_8</vt:lpstr>
      <vt:lpstr>'ГБУЗ РБ Буздякская ЦРБ'!V_пр_19_8</vt:lpstr>
      <vt:lpstr>'ГБУЗ РБ Бураевская ЦРБ'!V_пр_19_8</vt:lpstr>
      <vt:lpstr>'ГБУЗ РБ Бурзянская ЦРБ'!V_пр_19_8</vt:lpstr>
      <vt:lpstr>'ГБУЗ РБ Верхне-Татыш. ЦРБ'!V_пр_19_8</vt:lpstr>
      <vt:lpstr>'ГБУЗ РБ Верхнеяркеевская ЦРБ'!V_пр_19_8</vt:lpstr>
      <vt:lpstr>'ГБУЗ РБ ГБ № 1 г.Октябрьский'!V_пр_19_8</vt:lpstr>
      <vt:lpstr>'ГБУЗ РБ ГБ № 2 г.Стерлитамак'!V_пр_19_8</vt:lpstr>
      <vt:lpstr>'ГБУЗ РБ ГБ № 9 г.Уфа'!V_пр_19_8</vt:lpstr>
      <vt:lpstr>'ГБУЗ РБ ГБ г.Кумертау'!V_пр_19_8</vt:lpstr>
      <vt:lpstr>'ГБУЗ РБ ГБ г.Нефтекамск'!V_пр_19_8</vt:lpstr>
      <vt:lpstr>'ГБУЗ РБ ГБ г.Салават'!V_пр_19_8</vt:lpstr>
      <vt:lpstr>'ГБУЗ РБ ГДКБ № 17 г.Уфа'!V_пр_19_8</vt:lpstr>
      <vt:lpstr>'ГБУЗ РБ ГКБ № 1 г.Стерлитамак'!V_пр_19_8</vt:lpstr>
      <vt:lpstr>'ГБУЗ РБ ГКБ № 13 г.Уфа'!V_пр_19_8</vt:lpstr>
      <vt:lpstr>'ГБУЗ РБ ГКБ № 18 г.Уфа'!V_пр_19_8</vt:lpstr>
      <vt:lpstr>'ГБУЗ РБ ГКБ № 21 г.Уфа'!V_пр_19_8</vt:lpstr>
      <vt:lpstr>'ГБУЗ РБ ГКБ № 5 г.Уфа'!V_пр_19_8</vt:lpstr>
      <vt:lpstr>'ГБУЗ РБ ГКБ № 8 г.Уфа'!V_пр_19_8</vt:lpstr>
      <vt:lpstr>'ГБУЗ РБ ГКБ Демского р-на г.Уфы'!V_пр_19_8</vt:lpstr>
      <vt:lpstr>'ГБУЗ РБ Давлекановская ЦРБ'!V_пр_19_8</vt:lpstr>
      <vt:lpstr>'ГБУЗ РБ ДБ г.Стерлитамак'!V_пр_19_8</vt:lpstr>
      <vt:lpstr>'ГБУЗ РБ ДП № 2 г.Уфа'!V_пр_19_8</vt:lpstr>
      <vt:lpstr>'ГБУЗ РБ ДП № 3 г.Уфа'!V_пр_19_8</vt:lpstr>
      <vt:lpstr>'ГБУЗ РБ ДП № 4 г.Уфа'!V_пр_19_8</vt:lpstr>
      <vt:lpstr>'ГБУЗ РБ ДП № 5 г.Уфа'!V_пр_19_8</vt:lpstr>
      <vt:lpstr>'ГБУЗ РБ ДП № 6 г.Уфа'!V_пр_19_8</vt:lpstr>
      <vt:lpstr>'ГБУЗ РБ Дюртюлинская ЦРБ'!V_пр_19_8</vt:lpstr>
      <vt:lpstr>'ГБУЗ РБ Ермекеевская ЦРБ'!V_пр_19_8</vt:lpstr>
      <vt:lpstr>'ГБУЗ РБ Зилаирская ЦРБ'!V_пр_19_8</vt:lpstr>
      <vt:lpstr>'ГБУЗ РБ Иглинская ЦРБ'!V_пр_19_8</vt:lpstr>
      <vt:lpstr>'ГБУЗ РБ Исянгуловская ЦРБ'!V_пр_19_8</vt:lpstr>
      <vt:lpstr>'ГБУЗ РБ Ишимбайская ЦРБ'!V_пр_19_8</vt:lpstr>
      <vt:lpstr>'ГБУЗ РБ Калтасинская ЦРБ'!V_пр_19_8</vt:lpstr>
      <vt:lpstr>'ГБУЗ РБ Караидельская ЦРБ'!V_пр_19_8</vt:lpstr>
      <vt:lpstr>'ГБУЗ РБ Кармаскалинская ЦРБ'!V_пр_19_8</vt:lpstr>
      <vt:lpstr>'ГБУЗ РБ КБСМП г.Уфа'!V_пр_19_8</vt:lpstr>
      <vt:lpstr>'ГБУЗ РБ Кигинская ЦРБ'!V_пр_19_8</vt:lpstr>
      <vt:lpstr>'ГБУЗ РБ Краснокамская ЦРБ'!V_пр_19_8</vt:lpstr>
      <vt:lpstr>'ГБУЗ РБ Красноусольская ЦРБ'!V_пр_19_8</vt:lpstr>
      <vt:lpstr>'ГБУЗ РБ Кушнаренковская ЦРБ'!V_пр_19_8</vt:lpstr>
      <vt:lpstr>'ГБУЗ РБ Малоязовская ЦРБ'!V_пр_19_8</vt:lpstr>
      <vt:lpstr>'ГБУЗ РБ Мелеузовская ЦРБ'!V_пр_19_8</vt:lpstr>
      <vt:lpstr>'ГБУЗ РБ Месягутовская ЦРБ'!V_пр_19_8</vt:lpstr>
      <vt:lpstr>'ГБУЗ РБ Мишкинская ЦРБ'!V_пр_19_8</vt:lpstr>
      <vt:lpstr>'ГБУЗ РБ Миякинская ЦРБ'!V_пр_19_8</vt:lpstr>
      <vt:lpstr>'ГБУЗ РБ Мраковская ЦРБ'!V_пр_19_8</vt:lpstr>
      <vt:lpstr>'ГБУЗ РБ Нуримановская ЦРБ'!V_пр_19_8</vt:lpstr>
      <vt:lpstr>'ГБУЗ РБ Поликлиника № 43 г.Уфа'!V_пр_19_8</vt:lpstr>
      <vt:lpstr>'ГБУЗ РБ ПОликлиника № 46 г.Уфа'!V_пр_19_8</vt:lpstr>
      <vt:lpstr>'ГБУЗ РБ Поликлиника № 50 г.Уфа'!V_пр_19_8</vt:lpstr>
      <vt:lpstr>'ГБУЗ РБ Раевская ЦРБ'!V_пр_19_8</vt:lpstr>
      <vt:lpstr>'ГБУЗ РБ Стерлибашевская ЦРБ'!V_пр_19_8</vt:lpstr>
      <vt:lpstr>'ГБУЗ РБ Толбазинская ЦРБ'!V_пр_19_8</vt:lpstr>
      <vt:lpstr>'ГБУЗ РБ Туймазинская ЦРБ'!V_пр_19_8</vt:lpstr>
      <vt:lpstr>'ГБУЗ РБ Учалинская ЦГБ'!V_пр_19_8</vt:lpstr>
      <vt:lpstr>'ГБУЗ РБ Федоровская ЦРБ'!V_пр_19_8</vt:lpstr>
      <vt:lpstr>'ГБУЗ РБ ЦГБ г.Сибай'!V_пр_19_8</vt:lpstr>
      <vt:lpstr>'ГБУЗ РБ Чекмагушевская ЦРБ'!V_пр_19_8</vt:lpstr>
      <vt:lpstr>'ГБУЗ РБ Чишминская ЦРБ'!V_пр_19_8</vt:lpstr>
      <vt:lpstr>'ГБУЗ РБ Шаранская ЦРБ'!V_пр_19_8</vt:lpstr>
      <vt:lpstr>'ГБУЗ РБ Языковская ЦРБ'!V_пр_19_8</vt:lpstr>
      <vt:lpstr>'ГБУЗ РБ Янаульская ЦРБ'!V_пр_19_8</vt:lpstr>
      <vt:lpstr>'ООО "Медсервис" г. Салават'!V_пр_19_8</vt:lpstr>
      <vt:lpstr>'УФИЦ РАН'!V_пр_19_8</vt:lpstr>
      <vt:lpstr>'ФГБОУ ВО БГМУ МЗ РФ'!V_пр_19_8</vt:lpstr>
      <vt:lpstr>'ФГБУЗ МСЧ №142 ФМБА России'!V_пр_19_8</vt:lpstr>
      <vt:lpstr>'ЧУЗ "РЖД-Медицина"г.Стерлитамак'!V_пр_19_8</vt:lpstr>
      <vt:lpstr>'ЧУЗ"КБ"РЖД-Медицина" г.Уфа'!V_пр_19_8</vt:lpstr>
      <vt:lpstr>'ГБУЗ РБ Акъярская ЦРБ'!V_пр_2_2</vt:lpstr>
      <vt:lpstr>'ГБУЗ РБ Архангельская ЦРБ'!V_пр_2_2</vt:lpstr>
      <vt:lpstr>'ГБУЗ РБ Аскаровская ЦРБ'!V_пр_2_2</vt:lpstr>
      <vt:lpstr>'ГБУЗ РБ Аскинская ЦРБ'!V_пр_2_2</vt:lpstr>
      <vt:lpstr>'ГБУЗ РБ Баймакская ЦГБ'!V_пр_2_2</vt:lpstr>
      <vt:lpstr>'ГБУЗ РБ Бакалинская ЦРБ'!V_пр_2_2</vt:lpstr>
      <vt:lpstr>'ГБУЗ РБ Балтачевская ЦРБ'!V_пр_2_2</vt:lpstr>
      <vt:lpstr>'ГБУЗ РБ Белебеевская ЦРБ'!V_пр_2_2</vt:lpstr>
      <vt:lpstr>'ГБУЗ РБ Белокатайская ЦРБ'!V_пр_2_2</vt:lpstr>
      <vt:lpstr>'ГБУЗ РБ Белорецкая ЦРКБ'!V_пр_2_2</vt:lpstr>
      <vt:lpstr>'ГБУЗ РБ Бижбулякская ЦРБ'!V_пр_2_2</vt:lpstr>
      <vt:lpstr>'ГБУЗ РБ Бирская ЦРБ'!V_пр_2_2</vt:lpstr>
      <vt:lpstr>'ГБУЗ РБ Благовещенская ЦРБ'!V_пр_2_2</vt:lpstr>
      <vt:lpstr>'ГБУЗ РБ Большеустьикинская ЦРБ'!V_пр_2_2</vt:lpstr>
      <vt:lpstr>'ГБУЗ РБ Буздякская ЦРБ'!V_пр_2_2</vt:lpstr>
      <vt:lpstr>'ГБУЗ РБ Бураевская ЦРБ'!V_пр_2_2</vt:lpstr>
      <vt:lpstr>'ГБУЗ РБ Бурзянская ЦРБ'!V_пр_2_2</vt:lpstr>
      <vt:lpstr>'ГБУЗ РБ Верхне-Татыш. ЦРБ'!V_пр_2_2</vt:lpstr>
      <vt:lpstr>'ГБУЗ РБ Верхнеяркеевская ЦРБ'!V_пр_2_2</vt:lpstr>
      <vt:lpstr>'ГБУЗ РБ ГБ № 1 г.Октябрьский'!V_пр_2_2</vt:lpstr>
      <vt:lpstr>'ГБУЗ РБ ГБ № 2 г.Стерлитамак'!V_пр_2_2</vt:lpstr>
      <vt:lpstr>'ГБУЗ РБ ГБ № 9 г.Уфа'!V_пр_2_2</vt:lpstr>
      <vt:lpstr>'ГБУЗ РБ ГБ г.Кумертау'!V_пр_2_2</vt:lpstr>
      <vt:lpstr>'ГБУЗ РБ ГБ г.Нефтекамск'!V_пр_2_2</vt:lpstr>
      <vt:lpstr>'ГБУЗ РБ ГБ г.Салават'!V_пр_2_2</vt:lpstr>
      <vt:lpstr>'ГБУЗ РБ ГДКБ № 17 г.Уфа'!V_пр_2_2</vt:lpstr>
      <vt:lpstr>'ГБУЗ РБ ГКБ № 1 г.Стерлитамак'!V_пр_2_2</vt:lpstr>
      <vt:lpstr>'ГБУЗ РБ ГКБ № 13 г.Уфа'!V_пр_2_2</vt:lpstr>
      <vt:lpstr>'ГБУЗ РБ ГКБ № 18 г.Уфа'!V_пр_2_2</vt:lpstr>
      <vt:lpstr>'ГБУЗ РБ ГКБ № 21 г.Уфа'!V_пр_2_2</vt:lpstr>
      <vt:lpstr>'ГБУЗ РБ ГКБ № 5 г.Уфа'!V_пр_2_2</vt:lpstr>
      <vt:lpstr>'ГБУЗ РБ ГКБ № 8 г.Уфа'!V_пр_2_2</vt:lpstr>
      <vt:lpstr>'ГБУЗ РБ ГКБ Демского р-на г.Уфы'!V_пр_2_2</vt:lpstr>
      <vt:lpstr>'ГБУЗ РБ Давлекановская ЦРБ'!V_пр_2_2</vt:lpstr>
      <vt:lpstr>'ГБУЗ РБ ДБ г.Стерлитамак'!V_пр_2_2</vt:lpstr>
      <vt:lpstr>'ГБУЗ РБ ДП № 2 г.Уфа'!V_пр_2_2</vt:lpstr>
      <vt:lpstr>'ГБУЗ РБ ДП № 3 г.Уфа'!V_пр_2_2</vt:lpstr>
      <vt:lpstr>'ГБУЗ РБ ДП № 4 г.Уфа'!V_пр_2_2</vt:lpstr>
      <vt:lpstr>'ГБУЗ РБ ДП № 5 г.Уфа'!V_пр_2_2</vt:lpstr>
      <vt:lpstr>'ГБУЗ РБ ДП № 6 г.Уфа'!V_пр_2_2</vt:lpstr>
      <vt:lpstr>'ГБУЗ РБ Дюртюлинская ЦРБ'!V_пр_2_2</vt:lpstr>
      <vt:lpstr>'ГБУЗ РБ Ермекеевская ЦРБ'!V_пр_2_2</vt:lpstr>
      <vt:lpstr>'ГБУЗ РБ Зилаирская ЦРБ'!V_пр_2_2</vt:lpstr>
      <vt:lpstr>'ГБУЗ РБ Иглинская ЦРБ'!V_пр_2_2</vt:lpstr>
      <vt:lpstr>'ГБУЗ РБ Исянгуловская ЦРБ'!V_пр_2_2</vt:lpstr>
      <vt:lpstr>'ГБУЗ РБ Ишимбайская ЦРБ'!V_пр_2_2</vt:lpstr>
      <vt:lpstr>'ГБУЗ РБ Калтасинская ЦРБ'!V_пр_2_2</vt:lpstr>
      <vt:lpstr>'ГБУЗ РБ Караидельская ЦРБ'!V_пр_2_2</vt:lpstr>
      <vt:lpstr>'ГБУЗ РБ Кармаскалинская ЦРБ'!V_пр_2_2</vt:lpstr>
      <vt:lpstr>'ГБУЗ РБ КБСМП г.Уфа'!V_пр_2_2</vt:lpstr>
      <vt:lpstr>'ГБУЗ РБ Кигинская ЦРБ'!V_пр_2_2</vt:lpstr>
      <vt:lpstr>'ГБУЗ РБ Краснокамская ЦРБ'!V_пр_2_2</vt:lpstr>
      <vt:lpstr>'ГБУЗ РБ Красноусольская ЦРБ'!V_пр_2_2</vt:lpstr>
      <vt:lpstr>'ГБУЗ РБ Кушнаренковская ЦРБ'!V_пр_2_2</vt:lpstr>
      <vt:lpstr>'ГБУЗ РБ Малоязовская ЦРБ'!V_пр_2_2</vt:lpstr>
      <vt:lpstr>'ГБУЗ РБ Мелеузовская ЦРБ'!V_пр_2_2</vt:lpstr>
      <vt:lpstr>'ГБУЗ РБ Месягутовская ЦРБ'!V_пр_2_2</vt:lpstr>
      <vt:lpstr>'ГБУЗ РБ Мишкинская ЦРБ'!V_пр_2_2</vt:lpstr>
      <vt:lpstr>'ГБУЗ РБ Миякинская ЦРБ'!V_пр_2_2</vt:lpstr>
      <vt:lpstr>'ГБУЗ РБ Мраковская ЦРБ'!V_пр_2_2</vt:lpstr>
      <vt:lpstr>'ГБУЗ РБ Нуримановская ЦРБ'!V_пр_2_2</vt:lpstr>
      <vt:lpstr>'ГБУЗ РБ Поликлиника № 43 г.Уфа'!V_пр_2_2</vt:lpstr>
      <vt:lpstr>'ГБУЗ РБ ПОликлиника № 46 г.Уфа'!V_пр_2_2</vt:lpstr>
      <vt:lpstr>'ГБУЗ РБ Поликлиника № 50 г.Уфа'!V_пр_2_2</vt:lpstr>
      <vt:lpstr>'ГБУЗ РБ Раевская ЦРБ'!V_пр_2_2</vt:lpstr>
      <vt:lpstr>'ГБУЗ РБ Стерлибашевская ЦРБ'!V_пр_2_2</vt:lpstr>
      <vt:lpstr>'ГБУЗ РБ Толбазинская ЦРБ'!V_пр_2_2</vt:lpstr>
      <vt:lpstr>'ГБУЗ РБ Туймазинская ЦРБ'!V_пр_2_2</vt:lpstr>
      <vt:lpstr>'ГБУЗ РБ Учалинская ЦГБ'!V_пр_2_2</vt:lpstr>
      <vt:lpstr>'ГБУЗ РБ Федоровская ЦРБ'!V_пр_2_2</vt:lpstr>
      <vt:lpstr>'ГБУЗ РБ ЦГБ г.Сибай'!V_пр_2_2</vt:lpstr>
      <vt:lpstr>'ГБУЗ РБ Чекмагушевская ЦРБ'!V_пр_2_2</vt:lpstr>
      <vt:lpstr>'ГБУЗ РБ Чишминская ЦРБ'!V_пр_2_2</vt:lpstr>
      <vt:lpstr>'ГБУЗ РБ Шаранская ЦРБ'!V_пр_2_2</vt:lpstr>
      <vt:lpstr>'ГБУЗ РБ Языковская ЦРБ'!V_пр_2_2</vt:lpstr>
      <vt:lpstr>'ГБУЗ РБ Янаульская ЦРБ'!V_пр_2_2</vt:lpstr>
      <vt:lpstr>'ООО "Медсервис" г. Салават'!V_пр_2_2</vt:lpstr>
      <vt:lpstr>'УФИЦ РАН'!V_пр_2_2</vt:lpstr>
      <vt:lpstr>'ФГБОУ ВО БГМУ МЗ РФ'!V_пр_2_2</vt:lpstr>
      <vt:lpstr>'ФГБУЗ МСЧ №142 ФМБА России'!V_пр_2_2</vt:lpstr>
      <vt:lpstr>'ЧУЗ "РЖД-Медицина"г.Стерлитамак'!V_пр_2_2</vt:lpstr>
      <vt:lpstr>'ЧУЗ"КБ"РЖД-Медицина" г.Уфа'!V_пр_2_2</vt:lpstr>
      <vt:lpstr>'ГБУЗ РБ Акъярская ЦРБ'!V_пр_2_5</vt:lpstr>
      <vt:lpstr>'ГБУЗ РБ Архангельская ЦРБ'!V_пр_2_5</vt:lpstr>
      <vt:lpstr>'ГБУЗ РБ Аскаровская ЦРБ'!V_пр_2_5</vt:lpstr>
      <vt:lpstr>'ГБУЗ РБ Аскинская ЦРБ'!V_пр_2_5</vt:lpstr>
      <vt:lpstr>'ГБУЗ РБ Баймакская ЦГБ'!V_пр_2_5</vt:lpstr>
      <vt:lpstr>'ГБУЗ РБ Бакалинская ЦРБ'!V_пр_2_5</vt:lpstr>
      <vt:lpstr>'ГБУЗ РБ Балтачевская ЦРБ'!V_пр_2_5</vt:lpstr>
      <vt:lpstr>'ГБУЗ РБ Белебеевская ЦРБ'!V_пр_2_5</vt:lpstr>
      <vt:lpstr>'ГБУЗ РБ Белокатайская ЦРБ'!V_пр_2_5</vt:lpstr>
      <vt:lpstr>'ГБУЗ РБ Белорецкая ЦРКБ'!V_пр_2_5</vt:lpstr>
      <vt:lpstr>'ГБУЗ РБ Бижбулякская ЦРБ'!V_пр_2_5</vt:lpstr>
      <vt:lpstr>'ГБУЗ РБ Бирская ЦРБ'!V_пр_2_5</vt:lpstr>
      <vt:lpstr>'ГБУЗ РБ Благовещенская ЦРБ'!V_пр_2_5</vt:lpstr>
      <vt:lpstr>'ГБУЗ РБ Большеустьикинская ЦРБ'!V_пр_2_5</vt:lpstr>
      <vt:lpstr>'ГБУЗ РБ Буздякская ЦРБ'!V_пр_2_5</vt:lpstr>
      <vt:lpstr>'ГБУЗ РБ Бураевская ЦРБ'!V_пр_2_5</vt:lpstr>
      <vt:lpstr>'ГБУЗ РБ Бурзянская ЦРБ'!V_пр_2_5</vt:lpstr>
      <vt:lpstr>'ГБУЗ РБ Верхне-Татыш. ЦРБ'!V_пр_2_5</vt:lpstr>
      <vt:lpstr>'ГБУЗ РБ Верхнеяркеевская ЦРБ'!V_пр_2_5</vt:lpstr>
      <vt:lpstr>'ГБУЗ РБ ГБ № 1 г.Октябрьский'!V_пр_2_5</vt:lpstr>
      <vt:lpstr>'ГБУЗ РБ ГБ № 2 г.Стерлитамак'!V_пр_2_5</vt:lpstr>
      <vt:lpstr>'ГБУЗ РБ ГБ № 9 г.Уфа'!V_пр_2_5</vt:lpstr>
      <vt:lpstr>'ГБУЗ РБ ГБ г.Кумертау'!V_пр_2_5</vt:lpstr>
      <vt:lpstr>'ГБУЗ РБ ГБ г.Нефтекамск'!V_пр_2_5</vt:lpstr>
      <vt:lpstr>'ГБУЗ РБ ГБ г.Салават'!V_пр_2_5</vt:lpstr>
      <vt:lpstr>'ГБУЗ РБ ГДКБ № 17 г.Уфа'!V_пр_2_5</vt:lpstr>
      <vt:lpstr>'ГБУЗ РБ ГКБ № 1 г.Стерлитамак'!V_пр_2_5</vt:lpstr>
      <vt:lpstr>'ГБУЗ РБ ГКБ № 13 г.Уфа'!V_пр_2_5</vt:lpstr>
      <vt:lpstr>'ГБУЗ РБ ГКБ № 18 г.Уфа'!V_пр_2_5</vt:lpstr>
      <vt:lpstr>'ГБУЗ РБ ГКБ № 21 г.Уфа'!V_пр_2_5</vt:lpstr>
      <vt:lpstr>'ГБУЗ РБ ГКБ № 5 г.Уфа'!V_пр_2_5</vt:lpstr>
      <vt:lpstr>'ГБУЗ РБ ГКБ № 8 г.Уфа'!V_пр_2_5</vt:lpstr>
      <vt:lpstr>'ГБУЗ РБ ГКБ Демского р-на г.Уфы'!V_пр_2_5</vt:lpstr>
      <vt:lpstr>'ГБУЗ РБ Давлекановская ЦРБ'!V_пр_2_5</vt:lpstr>
      <vt:lpstr>'ГБУЗ РБ ДБ г.Стерлитамак'!V_пр_2_5</vt:lpstr>
      <vt:lpstr>'ГБУЗ РБ ДП № 2 г.Уфа'!V_пр_2_5</vt:lpstr>
      <vt:lpstr>'ГБУЗ РБ ДП № 3 г.Уфа'!V_пр_2_5</vt:lpstr>
      <vt:lpstr>'ГБУЗ РБ ДП № 4 г.Уфа'!V_пр_2_5</vt:lpstr>
      <vt:lpstr>'ГБУЗ РБ ДП № 5 г.Уфа'!V_пр_2_5</vt:lpstr>
      <vt:lpstr>'ГБУЗ РБ ДП № 6 г.Уфа'!V_пр_2_5</vt:lpstr>
      <vt:lpstr>'ГБУЗ РБ Дюртюлинская ЦРБ'!V_пр_2_5</vt:lpstr>
      <vt:lpstr>'ГБУЗ РБ Ермекеевская ЦРБ'!V_пр_2_5</vt:lpstr>
      <vt:lpstr>'ГБУЗ РБ Зилаирская ЦРБ'!V_пр_2_5</vt:lpstr>
      <vt:lpstr>'ГБУЗ РБ Иглинская ЦРБ'!V_пр_2_5</vt:lpstr>
      <vt:lpstr>'ГБУЗ РБ Исянгуловская ЦРБ'!V_пр_2_5</vt:lpstr>
      <vt:lpstr>'ГБУЗ РБ Ишимбайская ЦРБ'!V_пр_2_5</vt:lpstr>
      <vt:lpstr>'ГБУЗ РБ Калтасинская ЦРБ'!V_пр_2_5</vt:lpstr>
      <vt:lpstr>'ГБУЗ РБ Караидельская ЦРБ'!V_пр_2_5</vt:lpstr>
      <vt:lpstr>'ГБУЗ РБ Кармаскалинская ЦРБ'!V_пр_2_5</vt:lpstr>
      <vt:lpstr>'ГБУЗ РБ КБСМП г.Уфа'!V_пр_2_5</vt:lpstr>
      <vt:lpstr>'ГБУЗ РБ Кигинская ЦРБ'!V_пр_2_5</vt:lpstr>
      <vt:lpstr>'ГБУЗ РБ Краснокамская ЦРБ'!V_пр_2_5</vt:lpstr>
      <vt:lpstr>'ГБУЗ РБ Красноусольская ЦРБ'!V_пр_2_5</vt:lpstr>
      <vt:lpstr>'ГБУЗ РБ Кушнаренковская ЦРБ'!V_пр_2_5</vt:lpstr>
      <vt:lpstr>'ГБУЗ РБ Малоязовская ЦРБ'!V_пр_2_5</vt:lpstr>
      <vt:lpstr>'ГБУЗ РБ Мелеузовская ЦРБ'!V_пр_2_5</vt:lpstr>
      <vt:lpstr>'ГБУЗ РБ Месягутовская ЦРБ'!V_пр_2_5</vt:lpstr>
      <vt:lpstr>'ГБУЗ РБ Мишкинская ЦРБ'!V_пр_2_5</vt:lpstr>
      <vt:lpstr>'ГБУЗ РБ Миякинская ЦРБ'!V_пр_2_5</vt:lpstr>
      <vt:lpstr>'ГБУЗ РБ Мраковская ЦРБ'!V_пр_2_5</vt:lpstr>
      <vt:lpstr>'ГБУЗ РБ Нуримановская ЦРБ'!V_пр_2_5</vt:lpstr>
      <vt:lpstr>'ГБУЗ РБ Поликлиника № 43 г.Уфа'!V_пр_2_5</vt:lpstr>
      <vt:lpstr>'ГБУЗ РБ ПОликлиника № 46 г.Уфа'!V_пр_2_5</vt:lpstr>
      <vt:lpstr>'ГБУЗ РБ Поликлиника № 50 г.Уфа'!V_пр_2_5</vt:lpstr>
      <vt:lpstr>'ГБУЗ РБ Раевская ЦРБ'!V_пр_2_5</vt:lpstr>
      <vt:lpstr>'ГБУЗ РБ Стерлибашевская ЦРБ'!V_пр_2_5</vt:lpstr>
      <vt:lpstr>'ГБУЗ РБ Толбазинская ЦРБ'!V_пр_2_5</vt:lpstr>
      <vt:lpstr>'ГБУЗ РБ Туймазинская ЦРБ'!V_пр_2_5</vt:lpstr>
      <vt:lpstr>'ГБУЗ РБ Учалинская ЦГБ'!V_пр_2_5</vt:lpstr>
      <vt:lpstr>'ГБУЗ РБ Федоровская ЦРБ'!V_пр_2_5</vt:lpstr>
      <vt:lpstr>'ГБУЗ РБ ЦГБ г.Сибай'!V_пр_2_5</vt:lpstr>
      <vt:lpstr>'ГБУЗ РБ Чекмагушевская ЦРБ'!V_пр_2_5</vt:lpstr>
      <vt:lpstr>'ГБУЗ РБ Чишминская ЦРБ'!V_пр_2_5</vt:lpstr>
      <vt:lpstr>'ГБУЗ РБ Шаранская ЦРБ'!V_пр_2_5</vt:lpstr>
      <vt:lpstr>'ГБУЗ РБ Языковская ЦРБ'!V_пр_2_5</vt:lpstr>
      <vt:lpstr>'ГБУЗ РБ Янаульская ЦРБ'!V_пр_2_5</vt:lpstr>
      <vt:lpstr>'ООО "Медсервис" г. Салават'!V_пр_2_5</vt:lpstr>
      <vt:lpstr>'УФИЦ РАН'!V_пр_2_5</vt:lpstr>
      <vt:lpstr>'ФГБОУ ВО БГМУ МЗ РФ'!V_пр_2_5</vt:lpstr>
      <vt:lpstr>'ФГБУЗ МСЧ №142 ФМБА России'!V_пр_2_5</vt:lpstr>
      <vt:lpstr>'ЧУЗ "РЖД-Медицина"г.Стерлитамак'!V_пр_2_5</vt:lpstr>
      <vt:lpstr>'ЧУЗ"КБ"РЖД-Медицина" г.Уфа'!V_пр_2_5</vt:lpstr>
      <vt:lpstr>'ГБУЗ РБ Акъярская ЦРБ'!V_пр_2_6</vt:lpstr>
      <vt:lpstr>'ГБУЗ РБ Архангельская ЦРБ'!V_пр_2_6</vt:lpstr>
      <vt:lpstr>'ГБУЗ РБ Аскаровская ЦРБ'!V_пр_2_6</vt:lpstr>
      <vt:lpstr>'ГБУЗ РБ Аскинская ЦРБ'!V_пр_2_6</vt:lpstr>
      <vt:lpstr>'ГБУЗ РБ Баймакская ЦГБ'!V_пр_2_6</vt:lpstr>
      <vt:lpstr>'ГБУЗ РБ Бакалинская ЦРБ'!V_пр_2_6</vt:lpstr>
      <vt:lpstr>'ГБУЗ РБ Балтачевская ЦРБ'!V_пр_2_6</vt:lpstr>
      <vt:lpstr>'ГБУЗ РБ Белебеевская ЦРБ'!V_пр_2_6</vt:lpstr>
      <vt:lpstr>'ГБУЗ РБ Белокатайская ЦРБ'!V_пр_2_6</vt:lpstr>
      <vt:lpstr>'ГБУЗ РБ Белорецкая ЦРКБ'!V_пр_2_6</vt:lpstr>
      <vt:lpstr>'ГБУЗ РБ Бижбулякская ЦРБ'!V_пр_2_6</vt:lpstr>
      <vt:lpstr>'ГБУЗ РБ Бирская ЦРБ'!V_пр_2_6</vt:lpstr>
      <vt:lpstr>'ГБУЗ РБ Благовещенская ЦРБ'!V_пр_2_6</vt:lpstr>
      <vt:lpstr>'ГБУЗ РБ Большеустьикинская ЦРБ'!V_пр_2_6</vt:lpstr>
      <vt:lpstr>'ГБУЗ РБ Буздякская ЦРБ'!V_пр_2_6</vt:lpstr>
      <vt:lpstr>'ГБУЗ РБ Бураевская ЦРБ'!V_пр_2_6</vt:lpstr>
      <vt:lpstr>'ГБУЗ РБ Бурзянская ЦРБ'!V_пр_2_6</vt:lpstr>
      <vt:lpstr>'ГБУЗ РБ Верхне-Татыш. ЦРБ'!V_пр_2_6</vt:lpstr>
      <vt:lpstr>'ГБУЗ РБ Верхнеяркеевская ЦРБ'!V_пр_2_6</vt:lpstr>
      <vt:lpstr>'ГБУЗ РБ ГБ № 1 г.Октябрьский'!V_пр_2_6</vt:lpstr>
      <vt:lpstr>'ГБУЗ РБ ГБ № 2 г.Стерлитамак'!V_пр_2_6</vt:lpstr>
      <vt:lpstr>'ГБУЗ РБ ГБ № 9 г.Уфа'!V_пр_2_6</vt:lpstr>
      <vt:lpstr>'ГБУЗ РБ ГБ г.Кумертау'!V_пр_2_6</vt:lpstr>
      <vt:lpstr>'ГБУЗ РБ ГБ г.Нефтекамск'!V_пр_2_6</vt:lpstr>
      <vt:lpstr>'ГБУЗ РБ ГБ г.Салават'!V_пр_2_6</vt:lpstr>
      <vt:lpstr>'ГБУЗ РБ ГДКБ № 17 г.Уфа'!V_пр_2_6</vt:lpstr>
      <vt:lpstr>'ГБУЗ РБ ГКБ № 1 г.Стерлитамак'!V_пр_2_6</vt:lpstr>
      <vt:lpstr>'ГБУЗ РБ ГКБ № 13 г.Уфа'!V_пр_2_6</vt:lpstr>
      <vt:lpstr>'ГБУЗ РБ ГКБ № 18 г.Уфа'!V_пр_2_6</vt:lpstr>
      <vt:lpstr>'ГБУЗ РБ ГКБ № 21 г.Уфа'!V_пр_2_6</vt:lpstr>
      <vt:lpstr>'ГБУЗ РБ ГКБ № 5 г.Уфа'!V_пр_2_6</vt:lpstr>
      <vt:lpstr>'ГБУЗ РБ ГКБ № 8 г.Уфа'!V_пр_2_6</vt:lpstr>
      <vt:lpstr>'ГБУЗ РБ ГКБ Демского р-на г.Уфы'!V_пр_2_6</vt:lpstr>
      <vt:lpstr>'ГБУЗ РБ Давлекановская ЦРБ'!V_пр_2_6</vt:lpstr>
      <vt:lpstr>'ГБУЗ РБ ДБ г.Стерлитамак'!V_пр_2_6</vt:lpstr>
      <vt:lpstr>'ГБУЗ РБ ДП № 2 г.Уфа'!V_пр_2_6</vt:lpstr>
      <vt:lpstr>'ГБУЗ РБ ДП № 3 г.Уфа'!V_пр_2_6</vt:lpstr>
      <vt:lpstr>'ГБУЗ РБ ДП № 4 г.Уфа'!V_пр_2_6</vt:lpstr>
      <vt:lpstr>'ГБУЗ РБ ДП № 5 г.Уфа'!V_пр_2_6</vt:lpstr>
      <vt:lpstr>'ГБУЗ РБ ДП № 6 г.Уфа'!V_пр_2_6</vt:lpstr>
      <vt:lpstr>'ГБУЗ РБ Дюртюлинская ЦРБ'!V_пр_2_6</vt:lpstr>
      <vt:lpstr>'ГБУЗ РБ Ермекеевская ЦРБ'!V_пр_2_6</vt:lpstr>
      <vt:lpstr>'ГБУЗ РБ Зилаирская ЦРБ'!V_пр_2_6</vt:lpstr>
      <vt:lpstr>'ГБУЗ РБ Иглинская ЦРБ'!V_пр_2_6</vt:lpstr>
      <vt:lpstr>'ГБУЗ РБ Исянгуловская ЦРБ'!V_пр_2_6</vt:lpstr>
      <vt:lpstr>'ГБУЗ РБ Ишимбайская ЦРБ'!V_пр_2_6</vt:lpstr>
      <vt:lpstr>'ГБУЗ РБ Калтасинская ЦРБ'!V_пр_2_6</vt:lpstr>
      <vt:lpstr>'ГБУЗ РБ Караидельская ЦРБ'!V_пр_2_6</vt:lpstr>
      <vt:lpstr>'ГБУЗ РБ Кармаскалинская ЦРБ'!V_пр_2_6</vt:lpstr>
      <vt:lpstr>'ГБУЗ РБ КБСМП г.Уфа'!V_пр_2_6</vt:lpstr>
      <vt:lpstr>'ГБУЗ РБ Кигинская ЦРБ'!V_пр_2_6</vt:lpstr>
      <vt:lpstr>'ГБУЗ РБ Краснокамская ЦРБ'!V_пр_2_6</vt:lpstr>
      <vt:lpstr>'ГБУЗ РБ Красноусольская ЦРБ'!V_пр_2_6</vt:lpstr>
      <vt:lpstr>'ГБУЗ РБ Кушнаренковская ЦРБ'!V_пр_2_6</vt:lpstr>
      <vt:lpstr>'ГБУЗ РБ Малоязовская ЦРБ'!V_пр_2_6</vt:lpstr>
      <vt:lpstr>'ГБУЗ РБ Мелеузовская ЦРБ'!V_пр_2_6</vt:lpstr>
      <vt:lpstr>'ГБУЗ РБ Месягутовская ЦРБ'!V_пр_2_6</vt:lpstr>
      <vt:lpstr>'ГБУЗ РБ Мишкинская ЦРБ'!V_пр_2_6</vt:lpstr>
      <vt:lpstr>'ГБУЗ РБ Миякинская ЦРБ'!V_пр_2_6</vt:lpstr>
      <vt:lpstr>'ГБУЗ РБ Мраковская ЦРБ'!V_пр_2_6</vt:lpstr>
      <vt:lpstr>'ГБУЗ РБ Нуримановская ЦРБ'!V_пр_2_6</vt:lpstr>
      <vt:lpstr>'ГБУЗ РБ Поликлиника № 43 г.Уфа'!V_пр_2_6</vt:lpstr>
      <vt:lpstr>'ГБУЗ РБ ПОликлиника № 46 г.Уфа'!V_пр_2_6</vt:lpstr>
      <vt:lpstr>'ГБУЗ РБ Поликлиника № 50 г.Уфа'!V_пр_2_6</vt:lpstr>
      <vt:lpstr>'ГБУЗ РБ Раевская ЦРБ'!V_пр_2_6</vt:lpstr>
      <vt:lpstr>'ГБУЗ РБ Стерлибашевская ЦРБ'!V_пр_2_6</vt:lpstr>
      <vt:lpstr>'ГБУЗ РБ Толбазинская ЦРБ'!V_пр_2_6</vt:lpstr>
      <vt:lpstr>'ГБУЗ РБ Туймазинская ЦРБ'!V_пр_2_6</vt:lpstr>
      <vt:lpstr>'ГБУЗ РБ Учалинская ЦГБ'!V_пр_2_6</vt:lpstr>
      <vt:lpstr>'ГБУЗ РБ Федоровская ЦРБ'!V_пр_2_6</vt:lpstr>
      <vt:lpstr>'ГБУЗ РБ ЦГБ г.Сибай'!V_пр_2_6</vt:lpstr>
      <vt:lpstr>'ГБУЗ РБ Чекмагушевская ЦРБ'!V_пр_2_6</vt:lpstr>
      <vt:lpstr>'ГБУЗ РБ Чишминская ЦРБ'!V_пр_2_6</vt:lpstr>
      <vt:lpstr>'ГБУЗ РБ Шаранская ЦРБ'!V_пр_2_6</vt:lpstr>
      <vt:lpstr>'ГБУЗ РБ Языковская ЦРБ'!V_пр_2_6</vt:lpstr>
      <vt:lpstr>'ГБУЗ РБ Янаульская ЦРБ'!V_пр_2_6</vt:lpstr>
      <vt:lpstr>'ООО "Медсервис" г. Салават'!V_пр_2_6</vt:lpstr>
      <vt:lpstr>'УФИЦ РАН'!V_пр_2_6</vt:lpstr>
      <vt:lpstr>'ФГБОУ ВО БГМУ МЗ РФ'!V_пр_2_6</vt:lpstr>
      <vt:lpstr>'ФГБУЗ МСЧ №142 ФМБА России'!V_пр_2_6</vt:lpstr>
      <vt:lpstr>'ЧУЗ "РЖД-Медицина"г.Стерлитамак'!V_пр_2_6</vt:lpstr>
      <vt:lpstr>'ЧУЗ"КБ"РЖД-Медицина" г.Уфа'!V_пр_2_6</vt:lpstr>
      <vt:lpstr>'ГБУЗ РБ Акъярская ЦРБ'!V_пр_2_8</vt:lpstr>
      <vt:lpstr>'ГБУЗ РБ Архангельская ЦРБ'!V_пр_2_8</vt:lpstr>
      <vt:lpstr>'ГБУЗ РБ Аскаровская ЦРБ'!V_пр_2_8</vt:lpstr>
      <vt:lpstr>'ГБУЗ РБ Аскинская ЦРБ'!V_пр_2_8</vt:lpstr>
      <vt:lpstr>'ГБУЗ РБ Баймакская ЦГБ'!V_пр_2_8</vt:lpstr>
      <vt:lpstr>'ГБУЗ РБ Бакалинская ЦРБ'!V_пр_2_8</vt:lpstr>
      <vt:lpstr>'ГБУЗ РБ Балтачевская ЦРБ'!V_пр_2_8</vt:lpstr>
      <vt:lpstr>'ГБУЗ РБ Белебеевская ЦРБ'!V_пр_2_8</vt:lpstr>
      <vt:lpstr>'ГБУЗ РБ Белокатайская ЦРБ'!V_пр_2_8</vt:lpstr>
      <vt:lpstr>'ГБУЗ РБ Белорецкая ЦРКБ'!V_пр_2_8</vt:lpstr>
      <vt:lpstr>'ГБУЗ РБ Бижбулякская ЦРБ'!V_пр_2_8</vt:lpstr>
      <vt:lpstr>'ГБУЗ РБ Бирская ЦРБ'!V_пр_2_8</vt:lpstr>
      <vt:lpstr>'ГБУЗ РБ Благовещенская ЦРБ'!V_пр_2_8</vt:lpstr>
      <vt:lpstr>'ГБУЗ РБ Большеустьикинская ЦРБ'!V_пр_2_8</vt:lpstr>
      <vt:lpstr>'ГБУЗ РБ Буздякская ЦРБ'!V_пр_2_8</vt:lpstr>
      <vt:lpstr>'ГБУЗ РБ Бураевская ЦРБ'!V_пр_2_8</vt:lpstr>
      <vt:lpstr>'ГБУЗ РБ Бурзянская ЦРБ'!V_пр_2_8</vt:lpstr>
      <vt:lpstr>'ГБУЗ РБ Верхне-Татыш. ЦРБ'!V_пр_2_8</vt:lpstr>
      <vt:lpstr>'ГБУЗ РБ Верхнеяркеевская ЦРБ'!V_пр_2_8</vt:lpstr>
      <vt:lpstr>'ГБУЗ РБ ГБ № 1 г.Октябрьский'!V_пр_2_8</vt:lpstr>
      <vt:lpstr>'ГБУЗ РБ ГБ № 2 г.Стерлитамак'!V_пр_2_8</vt:lpstr>
      <vt:lpstr>'ГБУЗ РБ ГБ № 9 г.Уфа'!V_пр_2_8</vt:lpstr>
      <vt:lpstr>'ГБУЗ РБ ГБ г.Кумертау'!V_пр_2_8</vt:lpstr>
      <vt:lpstr>'ГБУЗ РБ ГБ г.Нефтекамск'!V_пр_2_8</vt:lpstr>
      <vt:lpstr>'ГБУЗ РБ ГБ г.Салават'!V_пр_2_8</vt:lpstr>
      <vt:lpstr>'ГБУЗ РБ ГДКБ № 17 г.Уфа'!V_пр_2_8</vt:lpstr>
      <vt:lpstr>'ГБУЗ РБ ГКБ № 1 г.Стерлитамак'!V_пр_2_8</vt:lpstr>
      <vt:lpstr>'ГБУЗ РБ ГКБ № 13 г.Уфа'!V_пр_2_8</vt:lpstr>
      <vt:lpstr>'ГБУЗ РБ ГКБ № 18 г.Уфа'!V_пр_2_8</vt:lpstr>
      <vt:lpstr>'ГБУЗ РБ ГКБ № 21 г.Уфа'!V_пр_2_8</vt:lpstr>
      <vt:lpstr>'ГБУЗ РБ ГКБ № 5 г.Уфа'!V_пр_2_8</vt:lpstr>
      <vt:lpstr>'ГБУЗ РБ ГКБ № 8 г.Уфа'!V_пр_2_8</vt:lpstr>
      <vt:lpstr>'ГБУЗ РБ ГКБ Демского р-на г.Уфы'!V_пр_2_8</vt:lpstr>
      <vt:lpstr>'ГБУЗ РБ Давлекановская ЦРБ'!V_пр_2_8</vt:lpstr>
      <vt:lpstr>'ГБУЗ РБ ДБ г.Стерлитамак'!V_пр_2_8</vt:lpstr>
      <vt:lpstr>'ГБУЗ РБ ДП № 2 г.Уфа'!V_пр_2_8</vt:lpstr>
      <vt:lpstr>'ГБУЗ РБ ДП № 3 г.Уфа'!V_пр_2_8</vt:lpstr>
      <vt:lpstr>'ГБУЗ РБ ДП № 4 г.Уфа'!V_пр_2_8</vt:lpstr>
      <vt:lpstr>'ГБУЗ РБ ДП № 5 г.Уфа'!V_пр_2_8</vt:lpstr>
      <vt:lpstr>'ГБУЗ РБ ДП № 6 г.Уфа'!V_пр_2_8</vt:lpstr>
      <vt:lpstr>'ГБУЗ РБ Дюртюлинская ЦРБ'!V_пр_2_8</vt:lpstr>
      <vt:lpstr>'ГБУЗ РБ Ермекеевская ЦРБ'!V_пр_2_8</vt:lpstr>
      <vt:lpstr>'ГБУЗ РБ Зилаирская ЦРБ'!V_пр_2_8</vt:lpstr>
      <vt:lpstr>'ГБУЗ РБ Иглинская ЦРБ'!V_пр_2_8</vt:lpstr>
      <vt:lpstr>'ГБУЗ РБ Исянгуловская ЦРБ'!V_пр_2_8</vt:lpstr>
      <vt:lpstr>'ГБУЗ РБ Ишимбайская ЦРБ'!V_пр_2_8</vt:lpstr>
      <vt:lpstr>'ГБУЗ РБ Калтасинская ЦРБ'!V_пр_2_8</vt:lpstr>
      <vt:lpstr>'ГБУЗ РБ Караидельская ЦРБ'!V_пр_2_8</vt:lpstr>
      <vt:lpstr>'ГБУЗ РБ Кармаскалинская ЦРБ'!V_пр_2_8</vt:lpstr>
      <vt:lpstr>'ГБУЗ РБ КБСМП г.Уфа'!V_пр_2_8</vt:lpstr>
      <vt:lpstr>'ГБУЗ РБ Кигинская ЦРБ'!V_пр_2_8</vt:lpstr>
      <vt:lpstr>'ГБУЗ РБ Краснокамская ЦРБ'!V_пр_2_8</vt:lpstr>
      <vt:lpstr>'ГБУЗ РБ Красноусольская ЦРБ'!V_пр_2_8</vt:lpstr>
      <vt:lpstr>'ГБУЗ РБ Кушнаренковская ЦРБ'!V_пр_2_8</vt:lpstr>
      <vt:lpstr>'ГБУЗ РБ Малоязовская ЦРБ'!V_пр_2_8</vt:lpstr>
      <vt:lpstr>'ГБУЗ РБ Мелеузовская ЦРБ'!V_пр_2_8</vt:lpstr>
      <vt:lpstr>'ГБУЗ РБ Месягутовская ЦРБ'!V_пр_2_8</vt:lpstr>
      <vt:lpstr>'ГБУЗ РБ Мишкинская ЦРБ'!V_пр_2_8</vt:lpstr>
      <vt:lpstr>'ГБУЗ РБ Миякинская ЦРБ'!V_пр_2_8</vt:lpstr>
      <vt:lpstr>'ГБУЗ РБ Мраковская ЦРБ'!V_пр_2_8</vt:lpstr>
      <vt:lpstr>'ГБУЗ РБ Нуримановская ЦРБ'!V_пр_2_8</vt:lpstr>
      <vt:lpstr>'ГБУЗ РБ Поликлиника № 43 г.Уфа'!V_пр_2_8</vt:lpstr>
      <vt:lpstr>'ГБУЗ РБ ПОликлиника № 46 г.Уфа'!V_пр_2_8</vt:lpstr>
      <vt:lpstr>'ГБУЗ РБ Поликлиника № 50 г.Уфа'!V_пр_2_8</vt:lpstr>
      <vt:lpstr>'ГБУЗ РБ Раевская ЦРБ'!V_пр_2_8</vt:lpstr>
      <vt:lpstr>'ГБУЗ РБ Стерлибашевская ЦРБ'!V_пр_2_8</vt:lpstr>
      <vt:lpstr>'ГБУЗ РБ Толбазинская ЦРБ'!V_пр_2_8</vt:lpstr>
      <vt:lpstr>'ГБУЗ РБ Туймазинская ЦРБ'!V_пр_2_8</vt:lpstr>
      <vt:lpstr>'ГБУЗ РБ Учалинская ЦГБ'!V_пр_2_8</vt:lpstr>
      <vt:lpstr>'ГБУЗ РБ Федоровская ЦРБ'!V_пр_2_8</vt:lpstr>
      <vt:lpstr>'ГБУЗ РБ ЦГБ г.Сибай'!V_пр_2_8</vt:lpstr>
      <vt:lpstr>'ГБУЗ РБ Чекмагушевская ЦРБ'!V_пр_2_8</vt:lpstr>
      <vt:lpstr>'ГБУЗ РБ Чишминская ЦРБ'!V_пр_2_8</vt:lpstr>
      <vt:lpstr>'ГБУЗ РБ Шаранская ЦРБ'!V_пр_2_8</vt:lpstr>
      <vt:lpstr>'ГБУЗ РБ Языковская ЦРБ'!V_пр_2_8</vt:lpstr>
      <vt:lpstr>'ГБУЗ РБ Янаульская ЦРБ'!V_пр_2_8</vt:lpstr>
      <vt:lpstr>'ООО "Медсервис" г. Салават'!V_пр_2_8</vt:lpstr>
      <vt:lpstr>'УФИЦ РАН'!V_пр_2_8</vt:lpstr>
      <vt:lpstr>'ФГБОУ ВО БГМУ МЗ РФ'!V_пр_2_8</vt:lpstr>
      <vt:lpstr>'ФГБУЗ МСЧ №142 ФМБА России'!V_пр_2_8</vt:lpstr>
      <vt:lpstr>'ЧУЗ "РЖД-Медицина"г.Стерлитамак'!V_пр_2_8</vt:lpstr>
      <vt:lpstr>'ЧУЗ"КБ"РЖД-Медицина" г.Уфа'!V_пр_2_8</vt:lpstr>
      <vt:lpstr>'ГБУЗ РБ Акъярская ЦРБ'!V_пр_21_3</vt:lpstr>
      <vt:lpstr>'ГБУЗ РБ Архангельская ЦРБ'!V_пр_21_3</vt:lpstr>
      <vt:lpstr>'ГБУЗ РБ Аскаровская ЦРБ'!V_пр_21_3</vt:lpstr>
      <vt:lpstr>'ГБУЗ РБ Аскинская ЦРБ'!V_пр_21_3</vt:lpstr>
      <vt:lpstr>'ГБУЗ РБ Баймакская ЦГБ'!V_пр_21_3</vt:lpstr>
      <vt:lpstr>'ГБУЗ РБ Бакалинская ЦРБ'!V_пр_21_3</vt:lpstr>
      <vt:lpstr>'ГБУЗ РБ Балтачевская ЦРБ'!V_пр_21_3</vt:lpstr>
      <vt:lpstr>'ГБУЗ РБ Белебеевская ЦРБ'!V_пр_21_3</vt:lpstr>
      <vt:lpstr>'ГБУЗ РБ Белокатайская ЦРБ'!V_пр_21_3</vt:lpstr>
      <vt:lpstr>'ГБУЗ РБ Белорецкая ЦРКБ'!V_пр_21_3</vt:lpstr>
      <vt:lpstr>'ГБУЗ РБ Бижбулякская ЦРБ'!V_пр_21_3</vt:lpstr>
      <vt:lpstr>'ГБУЗ РБ Бирская ЦРБ'!V_пр_21_3</vt:lpstr>
      <vt:lpstr>'ГБУЗ РБ Благовещенская ЦРБ'!V_пр_21_3</vt:lpstr>
      <vt:lpstr>'ГБУЗ РБ Большеустьикинская ЦРБ'!V_пр_21_3</vt:lpstr>
      <vt:lpstr>'ГБУЗ РБ Буздякская ЦРБ'!V_пр_21_3</vt:lpstr>
      <vt:lpstr>'ГБУЗ РБ Бураевская ЦРБ'!V_пр_21_3</vt:lpstr>
      <vt:lpstr>'ГБУЗ РБ Бурзянская ЦРБ'!V_пр_21_3</vt:lpstr>
      <vt:lpstr>'ГБУЗ РБ Верхне-Татыш. ЦРБ'!V_пр_21_3</vt:lpstr>
      <vt:lpstr>'ГБУЗ РБ Верхнеяркеевская ЦРБ'!V_пр_21_3</vt:lpstr>
      <vt:lpstr>'ГБУЗ РБ ГБ № 1 г.Октябрьский'!V_пр_21_3</vt:lpstr>
      <vt:lpstr>'ГБУЗ РБ ГБ № 2 г.Стерлитамак'!V_пр_21_3</vt:lpstr>
      <vt:lpstr>'ГБУЗ РБ ГБ № 9 г.Уфа'!V_пр_21_3</vt:lpstr>
      <vt:lpstr>'ГБУЗ РБ ГБ г.Кумертау'!V_пр_21_3</vt:lpstr>
      <vt:lpstr>'ГБУЗ РБ ГБ г.Нефтекамск'!V_пр_21_3</vt:lpstr>
      <vt:lpstr>'ГБУЗ РБ ГБ г.Салават'!V_пр_21_3</vt:lpstr>
      <vt:lpstr>'ГБУЗ РБ ГДКБ № 17 г.Уфа'!V_пр_21_3</vt:lpstr>
      <vt:lpstr>'ГБУЗ РБ ГКБ № 1 г.Стерлитамак'!V_пр_21_3</vt:lpstr>
      <vt:lpstr>'ГБУЗ РБ ГКБ № 13 г.Уфа'!V_пр_21_3</vt:lpstr>
      <vt:lpstr>'ГБУЗ РБ ГКБ № 18 г.Уфа'!V_пр_21_3</vt:lpstr>
      <vt:lpstr>'ГБУЗ РБ ГКБ № 21 г.Уфа'!V_пр_21_3</vt:lpstr>
      <vt:lpstr>'ГБУЗ РБ ГКБ № 5 г.Уфа'!V_пр_21_3</vt:lpstr>
      <vt:lpstr>'ГБУЗ РБ ГКБ № 8 г.Уфа'!V_пр_21_3</vt:lpstr>
      <vt:lpstr>'ГБУЗ РБ ГКБ Демского р-на г.Уфы'!V_пр_21_3</vt:lpstr>
      <vt:lpstr>'ГБУЗ РБ Давлекановская ЦРБ'!V_пр_21_3</vt:lpstr>
      <vt:lpstr>'ГБУЗ РБ ДБ г.Стерлитамак'!V_пр_21_3</vt:lpstr>
      <vt:lpstr>'ГБУЗ РБ ДП № 2 г.Уфа'!V_пр_21_3</vt:lpstr>
      <vt:lpstr>'ГБУЗ РБ ДП № 3 г.Уфа'!V_пр_21_3</vt:lpstr>
      <vt:lpstr>'ГБУЗ РБ ДП № 4 г.Уфа'!V_пр_21_3</vt:lpstr>
      <vt:lpstr>'ГБУЗ РБ ДП № 5 г.Уфа'!V_пр_21_3</vt:lpstr>
      <vt:lpstr>'ГБУЗ РБ ДП № 6 г.Уфа'!V_пр_21_3</vt:lpstr>
      <vt:lpstr>'ГБУЗ РБ Дюртюлинская ЦРБ'!V_пр_21_3</vt:lpstr>
      <vt:lpstr>'ГБУЗ РБ Ермекеевская ЦРБ'!V_пр_21_3</vt:lpstr>
      <vt:lpstr>'ГБУЗ РБ Зилаирская ЦРБ'!V_пр_21_3</vt:lpstr>
      <vt:lpstr>'ГБУЗ РБ Иглинская ЦРБ'!V_пр_21_3</vt:lpstr>
      <vt:lpstr>'ГБУЗ РБ Исянгуловская ЦРБ'!V_пр_21_3</vt:lpstr>
      <vt:lpstr>'ГБУЗ РБ Ишимбайская ЦРБ'!V_пр_21_3</vt:lpstr>
      <vt:lpstr>'ГБУЗ РБ Калтасинская ЦРБ'!V_пр_21_3</vt:lpstr>
      <vt:lpstr>'ГБУЗ РБ Караидельская ЦРБ'!V_пр_21_3</vt:lpstr>
      <vt:lpstr>'ГБУЗ РБ Кармаскалинская ЦРБ'!V_пр_21_3</vt:lpstr>
      <vt:lpstr>'ГБУЗ РБ КБСМП г.Уфа'!V_пр_21_3</vt:lpstr>
      <vt:lpstr>'ГБУЗ РБ Кигинская ЦРБ'!V_пр_21_3</vt:lpstr>
      <vt:lpstr>'ГБУЗ РБ Краснокамская ЦРБ'!V_пр_21_3</vt:lpstr>
      <vt:lpstr>'ГБУЗ РБ Красноусольская ЦРБ'!V_пр_21_3</vt:lpstr>
      <vt:lpstr>'ГБУЗ РБ Кушнаренковская ЦРБ'!V_пр_21_3</vt:lpstr>
      <vt:lpstr>'ГБУЗ РБ Малоязовская ЦРБ'!V_пр_21_3</vt:lpstr>
      <vt:lpstr>'ГБУЗ РБ Мелеузовская ЦРБ'!V_пр_21_3</vt:lpstr>
      <vt:lpstr>'ГБУЗ РБ Месягутовская ЦРБ'!V_пр_21_3</vt:lpstr>
      <vt:lpstr>'ГБУЗ РБ Мишкинская ЦРБ'!V_пр_21_3</vt:lpstr>
      <vt:lpstr>'ГБУЗ РБ Миякинская ЦРБ'!V_пр_21_3</vt:lpstr>
      <vt:lpstr>'ГБУЗ РБ Мраковская ЦРБ'!V_пр_21_3</vt:lpstr>
      <vt:lpstr>'ГБУЗ РБ Нуримановская ЦРБ'!V_пр_21_3</vt:lpstr>
      <vt:lpstr>'ГБУЗ РБ Поликлиника № 43 г.Уфа'!V_пр_21_3</vt:lpstr>
      <vt:lpstr>'ГБУЗ РБ ПОликлиника № 46 г.Уфа'!V_пр_21_3</vt:lpstr>
      <vt:lpstr>'ГБУЗ РБ Поликлиника № 50 г.Уфа'!V_пр_21_3</vt:lpstr>
      <vt:lpstr>'ГБУЗ РБ Раевская ЦРБ'!V_пр_21_3</vt:lpstr>
      <vt:lpstr>'ГБУЗ РБ Стерлибашевская ЦРБ'!V_пр_21_3</vt:lpstr>
      <vt:lpstr>'ГБУЗ РБ Толбазинская ЦРБ'!V_пр_21_3</vt:lpstr>
      <vt:lpstr>'ГБУЗ РБ Туймазинская ЦРБ'!V_пр_21_3</vt:lpstr>
      <vt:lpstr>'ГБУЗ РБ Учалинская ЦГБ'!V_пр_21_3</vt:lpstr>
      <vt:lpstr>'ГБУЗ РБ Федоровская ЦРБ'!V_пр_21_3</vt:lpstr>
      <vt:lpstr>'ГБУЗ РБ ЦГБ г.Сибай'!V_пр_21_3</vt:lpstr>
      <vt:lpstr>'ГБУЗ РБ Чекмагушевская ЦРБ'!V_пр_21_3</vt:lpstr>
      <vt:lpstr>'ГБУЗ РБ Чишминская ЦРБ'!V_пр_21_3</vt:lpstr>
      <vt:lpstr>'ГБУЗ РБ Шаранская ЦРБ'!V_пр_21_3</vt:lpstr>
      <vt:lpstr>'ГБУЗ РБ Языковская ЦРБ'!V_пр_21_3</vt:lpstr>
      <vt:lpstr>'ГБУЗ РБ Янаульская ЦРБ'!V_пр_21_3</vt:lpstr>
      <vt:lpstr>'ООО "Медсервис" г. Салават'!V_пр_21_3</vt:lpstr>
      <vt:lpstr>'УФИЦ РАН'!V_пр_21_3</vt:lpstr>
      <vt:lpstr>'ФГБОУ ВО БГМУ МЗ РФ'!V_пр_21_3</vt:lpstr>
      <vt:lpstr>'ФГБУЗ МСЧ №142 ФМБА России'!V_пр_21_3</vt:lpstr>
      <vt:lpstr>'ЧУЗ "РЖД-Медицина"г.Стерлитамак'!V_пр_21_3</vt:lpstr>
      <vt:lpstr>'ЧУЗ"КБ"РЖД-Медицина" г.Уфа'!V_пр_21_3</vt:lpstr>
      <vt:lpstr>'ГБУЗ РБ Акъярская ЦРБ'!V_пр_21_5</vt:lpstr>
      <vt:lpstr>'ГБУЗ РБ Архангельская ЦРБ'!V_пр_21_5</vt:lpstr>
      <vt:lpstr>'ГБУЗ РБ Аскаровская ЦРБ'!V_пр_21_5</vt:lpstr>
      <vt:lpstr>'ГБУЗ РБ Аскинская ЦРБ'!V_пр_21_5</vt:lpstr>
      <vt:lpstr>'ГБУЗ РБ Баймакская ЦГБ'!V_пр_21_5</vt:lpstr>
      <vt:lpstr>'ГБУЗ РБ Бакалинская ЦРБ'!V_пр_21_5</vt:lpstr>
      <vt:lpstr>'ГБУЗ РБ Балтачевская ЦРБ'!V_пр_21_5</vt:lpstr>
      <vt:lpstr>'ГБУЗ РБ Белебеевская ЦРБ'!V_пр_21_5</vt:lpstr>
      <vt:lpstr>'ГБУЗ РБ Белокатайская ЦРБ'!V_пр_21_5</vt:lpstr>
      <vt:lpstr>'ГБУЗ РБ Белорецкая ЦРКБ'!V_пр_21_5</vt:lpstr>
      <vt:lpstr>'ГБУЗ РБ Бижбулякская ЦРБ'!V_пр_21_5</vt:lpstr>
      <vt:lpstr>'ГБУЗ РБ Бирская ЦРБ'!V_пр_21_5</vt:lpstr>
      <vt:lpstr>'ГБУЗ РБ Благовещенская ЦРБ'!V_пр_21_5</vt:lpstr>
      <vt:lpstr>'ГБУЗ РБ Большеустьикинская ЦРБ'!V_пр_21_5</vt:lpstr>
      <vt:lpstr>'ГБУЗ РБ Буздякская ЦРБ'!V_пр_21_5</vt:lpstr>
      <vt:lpstr>'ГБУЗ РБ Бураевская ЦРБ'!V_пр_21_5</vt:lpstr>
      <vt:lpstr>'ГБУЗ РБ Бурзянская ЦРБ'!V_пр_21_5</vt:lpstr>
      <vt:lpstr>'ГБУЗ РБ Верхне-Татыш. ЦРБ'!V_пр_21_5</vt:lpstr>
      <vt:lpstr>'ГБУЗ РБ Верхнеяркеевская ЦРБ'!V_пр_21_5</vt:lpstr>
      <vt:lpstr>'ГБУЗ РБ ГБ № 1 г.Октябрьский'!V_пр_21_5</vt:lpstr>
      <vt:lpstr>'ГБУЗ РБ ГБ № 2 г.Стерлитамак'!V_пр_21_5</vt:lpstr>
      <vt:lpstr>'ГБУЗ РБ ГБ № 9 г.Уфа'!V_пр_21_5</vt:lpstr>
      <vt:lpstr>'ГБУЗ РБ ГБ г.Кумертау'!V_пр_21_5</vt:lpstr>
      <vt:lpstr>'ГБУЗ РБ ГБ г.Нефтекамск'!V_пр_21_5</vt:lpstr>
      <vt:lpstr>'ГБУЗ РБ ГБ г.Салават'!V_пр_21_5</vt:lpstr>
      <vt:lpstr>'ГБУЗ РБ ГДКБ № 17 г.Уфа'!V_пр_21_5</vt:lpstr>
      <vt:lpstr>'ГБУЗ РБ ГКБ № 1 г.Стерлитамак'!V_пр_21_5</vt:lpstr>
      <vt:lpstr>'ГБУЗ РБ ГКБ № 13 г.Уфа'!V_пр_21_5</vt:lpstr>
      <vt:lpstr>'ГБУЗ РБ ГКБ № 18 г.Уфа'!V_пр_21_5</vt:lpstr>
      <vt:lpstr>'ГБУЗ РБ ГКБ № 21 г.Уфа'!V_пр_21_5</vt:lpstr>
      <vt:lpstr>'ГБУЗ РБ ГКБ № 5 г.Уфа'!V_пр_21_5</vt:lpstr>
      <vt:lpstr>'ГБУЗ РБ ГКБ № 8 г.Уфа'!V_пр_21_5</vt:lpstr>
      <vt:lpstr>'ГБУЗ РБ ГКБ Демского р-на г.Уфы'!V_пр_21_5</vt:lpstr>
      <vt:lpstr>'ГБУЗ РБ Давлекановская ЦРБ'!V_пр_21_5</vt:lpstr>
      <vt:lpstr>'ГБУЗ РБ ДБ г.Стерлитамак'!V_пр_21_5</vt:lpstr>
      <vt:lpstr>'ГБУЗ РБ ДП № 2 г.Уфа'!V_пр_21_5</vt:lpstr>
      <vt:lpstr>'ГБУЗ РБ ДП № 3 г.Уфа'!V_пр_21_5</vt:lpstr>
      <vt:lpstr>'ГБУЗ РБ ДП № 4 г.Уфа'!V_пр_21_5</vt:lpstr>
      <vt:lpstr>'ГБУЗ РБ ДП № 5 г.Уфа'!V_пр_21_5</vt:lpstr>
      <vt:lpstr>'ГБУЗ РБ ДП № 6 г.Уфа'!V_пр_21_5</vt:lpstr>
      <vt:lpstr>'ГБУЗ РБ Дюртюлинская ЦРБ'!V_пр_21_5</vt:lpstr>
      <vt:lpstr>'ГБУЗ РБ Ермекеевская ЦРБ'!V_пр_21_5</vt:lpstr>
      <vt:lpstr>'ГБУЗ РБ Зилаирская ЦРБ'!V_пр_21_5</vt:lpstr>
      <vt:lpstr>'ГБУЗ РБ Иглинская ЦРБ'!V_пр_21_5</vt:lpstr>
      <vt:lpstr>'ГБУЗ РБ Исянгуловская ЦРБ'!V_пр_21_5</vt:lpstr>
      <vt:lpstr>'ГБУЗ РБ Ишимбайская ЦРБ'!V_пр_21_5</vt:lpstr>
      <vt:lpstr>'ГБУЗ РБ Калтасинская ЦРБ'!V_пр_21_5</vt:lpstr>
      <vt:lpstr>'ГБУЗ РБ Караидельская ЦРБ'!V_пр_21_5</vt:lpstr>
      <vt:lpstr>'ГБУЗ РБ Кармаскалинская ЦРБ'!V_пр_21_5</vt:lpstr>
      <vt:lpstr>'ГБУЗ РБ КБСМП г.Уфа'!V_пр_21_5</vt:lpstr>
      <vt:lpstr>'ГБУЗ РБ Кигинская ЦРБ'!V_пр_21_5</vt:lpstr>
      <vt:lpstr>'ГБУЗ РБ Краснокамская ЦРБ'!V_пр_21_5</vt:lpstr>
      <vt:lpstr>'ГБУЗ РБ Красноусольская ЦРБ'!V_пр_21_5</vt:lpstr>
      <vt:lpstr>'ГБУЗ РБ Кушнаренковская ЦРБ'!V_пр_21_5</vt:lpstr>
      <vt:lpstr>'ГБУЗ РБ Малоязовская ЦРБ'!V_пр_21_5</vt:lpstr>
      <vt:lpstr>'ГБУЗ РБ Мелеузовская ЦРБ'!V_пр_21_5</vt:lpstr>
      <vt:lpstr>'ГБУЗ РБ Месягутовская ЦРБ'!V_пр_21_5</vt:lpstr>
      <vt:lpstr>'ГБУЗ РБ Мишкинская ЦРБ'!V_пр_21_5</vt:lpstr>
      <vt:lpstr>'ГБУЗ РБ Миякинская ЦРБ'!V_пр_21_5</vt:lpstr>
      <vt:lpstr>'ГБУЗ РБ Мраковская ЦРБ'!V_пр_21_5</vt:lpstr>
      <vt:lpstr>'ГБУЗ РБ Нуримановская ЦРБ'!V_пр_21_5</vt:lpstr>
      <vt:lpstr>'ГБУЗ РБ Поликлиника № 43 г.Уфа'!V_пр_21_5</vt:lpstr>
      <vt:lpstr>'ГБУЗ РБ ПОликлиника № 46 г.Уфа'!V_пр_21_5</vt:lpstr>
      <vt:lpstr>'ГБУЗ РБ Поликлиника № 50 г.Уфа'!V_пр_21_5</vt:lpstr>
      <vt:lpstr>'ГБУЗ РБ Раевская ЦРБ'!V_пр_21_5</vt:lpstr>
      <vt:lpstr>'ГБУЗ РБ Стерлибашевская ЦРБ'!V_пр_21_5</vt:lpstr>
      <vt:lpstr>'ГБУЗ РБ Толбазинская ЦРБ'!V_пр_21_5</vt:lpstr>
      <vt:lpstr>'ГБУЗ РБ Туймазинская ЦРБ'!V_пр_21_5</vt:lpstr>
      <vt:lpstr>'ГБУЗ РБ Учалинская ЦГБ'!V_пр_21_5</vt:lpstr>
      <vt:lpstr>'ГБУЗ РБ Федоровская ЦРБ'!V_пр_21_5</vt:lpstr>
      <vt:lpstr>'ГБУЗ РБ ЦГБ г.Сибай'!V_пр_21_5</vt:lpstr>
      <vt:lpstr>'ГБУЗ РБ Чекмагушевская ЦРБ'!V_пр_21_5</vt:lpstr>
      <vt:lpstr>'ГБУЗ РБ Чишминская ЦРБ'!V_пр_21_5</vt:lpstr>
      <vt:lpstr>'ГБУЗ РБ Шаранская ЦРБ'!V_пр_21_5</vt:lpstr>
      <vt:lpstr>'ГБУЗ РБ Языковская ЦРБ'!V_пр_21_5</vt:lpstr>
      <vt:lpstr>'ГБУЗ РБ Янаульская ЦРБ'!V_пр_21_5</vt:lpstr>
      <vt:lpstr>'ООО "Медсервис" г. Салават'!V_пр_21_5</vt:lpstr>
      <vt:lpstr>'УФИЦ РАН'!V_пр_21_5</vt:lpstr>
      <vt:lpstr>'ФГБОУ ВО БГМУ МЗ РФ'!V_пр_21_5</vt:lpstr>
      <vt:lpstr>'ФГБУЗ МСЧ №142 ФМБА России'!V_пр_21_5</vt:lpstr>
      <vt:lpstr>'ЧУЗ "РЖД-Медицина"г.Стерлитамак'!V_пр_21_5</vt:lpstr>
      <vt:lpstr>'ЧУЗ"КБ"РЖД-Медицина" г.Уфа'!V_пр_21_5</vt:lpstr>
      <vt:lpstr>'ГБУЗ РБ Акъярская ЦРБ'!V_пр_21_7</vt:lpstr>
      <vt:lpstr>'ГБУЗ РБ Архангельская ЦРБ'!V_пр_21_7</vt:lpstr>
      <vt:lpstr>'ГБУЗ РБ Аскаровская ЦРБ'!V_пр_21_7</vt:lpstr>
      <vt:lpstr>'ГБУЗ РБ Аскинская ЦРБ'!V_пр_21_7</vt:lpstr>
      <vt:lpstr>'ГБУЗ РБ Баймакская ЦГБ'!V_пр_21_7</vt:lpstr>
      <vt:lpstr>'ГБУЗ РБ Бакалинская ЦРБ'!V_пр_21_7</vt:lpstr>
      <vt:lpstr>'ГБУЗ РБ Балтачевская ЦРБ'!V_пр_21_7</vt:lpstr>
      <vt:lpstr>'ГБУЗ РБ Белебеевская ЦРБ'!V_пр_21_7</vt:lpstr>
      <vt:lpstr>'ГБУЗ РБ Белокатайская ЦРБ'!V_пр_21_7</vt:lpstr>
      <vt:lpstr>'ГБУЗ РБ Белорецкая ЦРКБ'!V_пр_21_7</vt:lpstr>
      <vt:lpstr>'ГБУЗ РБ Бижбулякская ЦРБ'!V_пр_21_7</vt:lpstr>
      <vt:lpstr>'ГБУЗ РБ Бирская ЦРБ'!V_пр_21_7</vt:lpstr>
      <vt:lpstr>'ГБУЗ РБ Благовещенская ЦРБ'!V_пр_21_7</vt:lpstr>
      <vt:lpstr>'ГБУЗ РБ Большеустьикинская ЦРБ'!V_пр_21_7</vt:lpstr>
      <vt:lpstr>'ГБУЗ РБ Буздякская ЦРБ'!V_пр_21_7</vt:lpstr>
      <vt:lpstr>'ГБУЗ РБ Бураевская ЦРБ'!V_пр_21_7</vt:lpstr>
      <vt:lpstr>'ГБУЗ РБ Бурзянская ЦРБ'!V_пр_21_7</vt:lpstr>
      <vt:lpstr>'ГБУЗ РБ Верхне-Татыш. ЦРБ'!V_пр_21_7</vt:lpstr>
      <vt:lpstr>'ГБУЗ РБ Верхнеяркеевская ЦРБ'!V_пр_21_7</vt:lpstr>
      <vt:lpstr>'ГБУЗ РБ ГБ № 1 г.Октябрьский'!V_пр_21_7</vt:lpstr>
      <vt:lpstr>'ГБУЗ РБ ГБ № 2 г.Стерлитамак'!V_пр_21_7</vt:lpstr>
      <vt:lpstr>'ГБУЗ РБ ГБ № 9 г.Уфа'!V_пр_21_7</vt:lpstr>
      <vt:lpstr>'ГБУЗ РБ ГБ г.Кумертау'!V_пр_21_7</vt:lpstr>
      <vt:lpstr>'ГБУЗ РБ ГБ г.Нефтекамск'!V_пр_21_7</vt:lpstr>
      <vt:lpstr>'ГБУЗ РБ ГБ г.Салават'!V_пр_21_7</vt:lpstr>
      <vt:lpstr>'ГБУЗ РБ ГДКБ № 17 г.Уфа'!V_пр_21_7</vt:lpstr>
      <vt:lpstr>'ГБУЗ РБ ГКБ № 1 г.Стерлитамак'!V_пр_21_7</vt:lpstr>
      <vt:lpstr>'ГБУЗ РБ ГКБ № 13 г.Уфа'!V_пр_21_7</vt:lpstr>
      <vt:lpstr>'ГБУЗ РБ ГКБ № 18 г.Уфа'!V_пр_21_7</vt:lpstr>
      <vt:lpstr>'ГБУЗ РБ ГКБ № 21 г.Уфа'!V_пр_21_7</vt:lpstr>
      <vt:lpstr>'ГБУЗ РБ ГКБ № 5 г.Уфа'!V_пр_21_7</vt:lpstr>
      <vt:lpstr>'ГБУЗ РБ ГКБ № 8 г.Уфа'!V_пр_21_7</vt:lpstr>
      <vt:lpstr>'ГБУЗ РБ ГКБ Демского р-на г.Уфы'!V_пр_21_7</vt:lpstr>
      <vt:lpstr>'ГБУЗ РБ Давлекановская ЦРБ'!V_пр_21_7</vt:lpstr>
      <vt:lpstr>'ГБУЗ РБ ДБ г.Стерлитамак'!V_пр_21_7</vt:lpstr>
      <vt:lpstr>'ГБУЗ РБ ДП № 2 г.Уфа'!V_пр_21_7</vt:lpstr>
      <vt:lpstr>'ГБУЗ РБ ДП № 3 г.Уфа'!V_пр_21_7</vt:lpstr>
      <vt:lpstr>'ГБУЗ РБ ДП № 4 г.Уфа'!V_пр_21_7</vt:lpstr>
      <vt:lpstr>'ГБУЗ РБ ДП № 5 г.Уфа'!V_пр_21_7</vt:lpstr>
      <vt:lpstr>'ГБУЗ РБ ДП № 6 г.Уфа'!V_пр_21_7</vt:lpstr>
      <vt:lpstr>'ГБУЗ РБ Дюртюлинская ЦРБ'!V_пр_21_7</vt:lpstr>
      <vt:lpstr>'ГБУЗ РБ Ермекеевская ЦРБ'!V_пр_21_7</vt:lpstr>
      <vt:lpstr>'ГБУЗ РБ Зилаирская ЦРБ'!V_пр_21_7</vt:lpstr>
      <vt:lpstr>'ГБУЗ РБ Иглинская ЦРБ'!V_пр_21_7</vt:lpstr>
      <vt:lpstr>'ГБУЗ РБ Исянгуловская ЦРБ'!V_пр_21_7</vt:lpstr>
      <vt:lpstr>'ГБУЗ РБ Ишимбайская ЦРБ'!V_пр_21_7</vt:lpstr>
      <vt:lpstr>'ГБУЗ РБ Калтасинская ЦРБ'!V_пр_21_7</vt:lpstr>
      <vt:lpstr>'ГБУЗ РБ Караидельская ЦРБ'!V_пр_21_7</vt:lpstr>
      <vt:lpstr>'ГБУЗ РБ Кармаскалинская ЦРБ'!V_пр_21_7</vt:lpstr>
      <vt:lpstr>'ГБУЗ РБ КБСМП г.Уфа'!V_пр_21_7</vt:lpstr>
      <vt:lpstr>'ГБУЗ РБ Кигинская ЦРБ'!V_пр_21_7</vt:lpstr>
      <vt:lpstr>'ГБУЗ РБ Краснокамская ЦРБ'!V_пр_21_7</vt:lpstr>
      <vt:lpstr>'ГБУЗ РБ Красноусольская ЦРБ'!V_пр_21_7</vt:lpstr>
      <vt:lpstr>'ГБУЗ РБ Кушнаренковская ЦРБ'!V_пр_21_7</vt:lpstr>
      <vt:lpstr>'ГБУЗ РБ Малоязовская ЦРБ'!V_пр_21_7</vt:lpstr>
      <vt:lpstr>'ГБУЗ РБ Мелеузовская ЦРБ'!V_пр_21_7</vt:lpstr>
      <vt:lpstr>'ГБУЗ РБ Месягутовская ЦРБ'!V_пр_21_7</vt:lpstr>
      <vt:lpstr>'ГБУЗ РБ Мишкинская ЦРБ'!V_пр_21_7</vt:lpstr>
      <vt:lpstr>'ГБУЗ РБ Миякинская ЦРБ'!V_пр_21_7</vt:lpstr>
      <vt:lpstr>'ГБУЗ РБ Мраковская ЦРБ'!V_пр_21_7</vt:lpstr>
      <vt:lpstr>'ГБУЗ РБ Нуримановская ЦРБ'!V_пр_21_7</vt:lpstr>
      <vt:lpstr>'ГБУЗ РБ Поликлиника № 43 г.Уфа'!V_пр_21_7</vt:lpstr>
      <vt:lpstr>'ГБУЗ РБ ПОликлиника № 46 г.Уфа'!V_пр_21_7</vt:lpstr>
      <vt:lpstr>'ГБУЗ РБ Поликлиника № 50 г.Уфа'!V_пр_21_7</vt:lpstr>
      <vt:lpstr>'ГБУЗ РБ Раевская ЦРБ'!V_пр_21_7</vt:lpstr>
      <vt:lpstr>'ГБУЗ РБ Стерлибашевская ЦРБ'!V_пр_21_7</vt:lpstr>
      <vt:lpstr>'ГБУЗ РБ Толбазинская ЦРБ'!V_пр_21_7</vt:lpstr>
      <vt:lpstr>'ГБУЗ РБ Туймазинская ЦРБ'!V_пр_21_7</vt:lpstr>
      <vt:lpstr>'ГБУЗ РБ Учалинская ЦГБ'!V_пр_21_7</vt:lpstr>
      <vt:lpstr>'ГБУЗ РБ Федоровская ЦРБ'!V_пр_21_7</vt:lpstr>
      <vt:lpstr>'ГБУЗ РБ ЦГБ г.Сибай'!V_пр_21_7</vt:lpstr>
      <vt:lpstr>'ГБУЗ РБ Чекмагушевская ЦРБ'!V_пр_21_7</vt:lpstr>
      <vt:lpstr>'ГБУЗ РБ Чишминская ЦРБ'!V_пр_21_7</vt:lpstr>
      <vt:lpstr>'ГБУЗ РБ Шаранская ЦРБ'!V_пр_21_7</vt:lpstr>
      <vt:lpstr>'ГБУЗ РБ Языковская ЦРБ'!V_пр_21_7</vt:lpstr>
      <vt:lpstr>'ГБУЗ РБ Янаульская ЦРБ'!V_пр_21_7</vt:lpstr>
      <vt:lpstr>'ООО "Медсервис" г. Салават'!V_пр_21_7</vt:lpstr>
      <vt:lpstr>'УФИЦ РАН'!V_пр_21_7</vt:lpstr>
      <vt:lpstr>'ФГБОУ ВО БГМУ МЗ РФ'!V_пр_21_7</vt:lpstr>
      <vt:lpstr>'ФГБУЗ МСЧ №142 ФМБА России'!V_пр_21_7</vt:lpstr>
      <vt:lpstr>'ЧУЗ "РЖД-Медицина"г.Стерлитамак'!V_пр_21_7</vt:lpstr>
      <vt:lpstr>'ЧУЗ"КБ"РЖД-Медицина" г.Уфа'!V_пр_21_7</vt:lpstr>
      <vt:lpstr>'ГБУЗ РБ Акъярская ЦРБ'!V_пр_21_8</vt:lpstr>
      <vt:lpstr>'ГБУЗ РБ Архангельская ЦРБ'!V_пр_21_8</vt:lpstr>
      <vt:lpstr>'ГБУЗ РБ Аскаровская ЦРБ'!V_пр_21_8</vt:lpstr>
      <vt:lpstr>'ГБУЗ РБ Аскинская ЦРБ'!V_пр_21_8</vt:lpstr>
      <vt:lpstr>'ГБУЗ РБ Баймакская ЦГБ'!V_пр_21_8</vt:lpstr>
      <vt:lpstr>'ГБУЗ РБ Бакалинская ЦРБ'!V_пр_21_8</vt:lpstr>
      <vt:lpstr>'ГБУЗ РБ Балтачевская ЦРБ'!V_пр_21_8</vt:lpstr>
      <vt:lpstr>'ГБУЗ РБ Белебеевская ЦРБ'!V_пр_21_8</vt:lpstr>
      <vt:lpstr>'ГБУЗ РБ Белокатайская ЦРБ'!V_пр_21_8</vt:lpstr>
      <vt:lpstr>'ГБУЗ РБ Белорецкая ЦРКБ'!V_пр_21_8</vt:lpstr>
      <vt:lpstr>'ГБУЗ РБ Бижбулякская ЦРБ'!V_пр_21_8</vt:lpstr>
      <vt:lpstr>'ГБУЗ РБ Бирская ЦРБ'!V_пр_21_8</vt:lpstr>
      <vt:lpstr>'ГБУЗ РБ Благовещенская ЦРБ'!V_пр_21_8</vt:lpstr>
      <vt:lpstr>'ГБУЗ РБ Большеустьикинская ЦРБ'!V_пр_21_8</vt:lpstr>
      <vt:lpstr>'ГБУЗ РБ Буздякская ЦРБ'!V_пр_21_8</vt:lpstr>
      <vt:lpstr>'ГБУЗ РБ Бураевская ЦРБ'!V_пр_21_8</vt:lpstr>
      <vt:lpstr>'ГБУЗ РБ Бурзянская ЦРБ'!V_пр_21_8</vt:lpstr>
      <vt:lpstr>'ГБУЗ РБ Верхне-Татыш. ЦРБ'!V_пр_21_8</vt:lpstr>
      <vt:lpstr>'ГБУЗ РБ Верхнеяркеевская ЦРБ'!V_пр_21_8</vt:lpstr>
      <vt:lpstr>'ГБУЗ РБ ГБ № 1 г.Октябрьский'!V_пр_21_8</vt:lpstr>
      <vt:lpstr>'ГБУЗ РБ ГБ № 2 г.Стерлитамак'!V_пр_21_8</vt:lpstr>
      <vt:lpstr>'ГБУЗ РБ ГБ № 9 г.Уфа'!V_пр_21_8</vt:lpstr>
      <vt:lpstr>'ГБУЗ РБ ГБ г.Кумертау'!V_пр_21_8</vt:lpstr>
      <vt:lpstr>'ГБУЗ РБ ГБ г.Нефтекамск'!V_пр_21_8</vt:lpstr>
      <vt:lpstr>'ГБУЗ РБ ГБ г.Салават'!V_пр_21_8</vt:lpstr>
      <vt:lpstr>'ГБУЗ РБ ГДКБ № 17 г.Уфа'!V_пр_21_8</vt:lpstr>
      <vt:lpstr>'ГБУЗ РБ ГКБ № 1 г.Стерлитамак'!V_пр_21_8</vt:lpstr>
      <vt:lpstr>'ГБУЗ РБ ГКБ № 13 г.Уфа'!V_пр_21_8</vt:lpstr>
      <vt:lpstr>'ГБУЗ РБ ГКБ № 18 г.Уфа'!V_пр_21_8</vt:lpstr>
      <vt:lpstr>'ГБУЗ РБ ГКБ № 21 г.Уфа'!V_пр_21_8</vt:lpstr>
      <vt:lpstr>'ГБУЗ РБ ГКБ № 5 г.Уфа'!V_пр_21_8</vt:lpstr>
      <vt:lpstr>'ГБУЗ РБ ГКБ № 8 г.Уфа'!V_пр_21_8</vt:lpstr>
      <vt:lpstr>'ГБУЗ РБ ГКБ Демского р-на г.Уфы'!V_пр_21_8</vt:lpstr>
      <vt:lpstr>'ГБУЗ РБ Давлекановская ЦРБ'!V_пр_21_8</vt:lpstr>
      <vt:lpstr>'ГБУЗ РБ ДБ г.Стерлитамак'!V_пр_21_8</vt:lpstr>
      <vt:lpstr>'ГБУЗ РБ ДП № 2 г.Уфа'!V_пр_21_8</vt:lpstr>
      <vt:lpstr>'ГБУЗ РБ ДП № 3 г.Уфа'!V_пр_21_8</vt:lpstr>
      <vt:lpstr>'ГБУЗ РБ ДП № 4 г.Уфа'!V_пр_21_8</vt:lpstr>
      <vt:lpstr>'ГБУЗ РБ ДП № 5 г.Уфа'!V_пр_21_8</vt:lpstr>
      <vt:lpstr>'ГБУЗ РБ ДП № 6 г.Уфа'!V_пр_21_8</vt:lpstr>
      <vt:lpstr>'ГБУЗ РБ Дюртюлинская ЦРБ'!V_пр_21_8</vt:lpstr>
      <vt:lpstr>'ГБУЗ РБ Ермекеевская ЦРБ'!V_пр_21_8</vt:lpstr>
      <vt:lpstr>'ГБУЗ РБ Зилаирская ЦРБ'!V_пр_21_8</vt:lpstr>
      <vt:lpstr>'ГБУЗ РБ Иглинская ЦРБ'!V_пр_21_8</vt:lpstr>
      <vt:lpstr>'ГБУЗ РБ Исянгуловская ЦРБ'!V_пр_21_8</vt:lpstr>
      <vt:lpstr>'ГБУЗ РБ Ишимбайская ЦРБ'!V_пр_21_8</vt:lpstr>
      <vt:lpstr>'ГБУЗ РБ Калтасинская ЦРБ'!V_пр_21_8</vt:lpstr>
      <vt:lpstr>'ГБУЗ РБ Караидельская ЦРБ'!V_пр_21_8</vt:lpstr>
      <vt:lpstr>'ГБУЗ РБ Кармаскалинская ЦРБ'!V_пр_21_8</vt:lpstr>
      <vt:lpstr>'ГБУЗ РБ КБСМП г.Уфа'!V_пр_21_8</vt:lpstr>
      <vt:lpstr>'ГБУЗ РБ Кигинская ЦРБ'!V_пр_21_8</vt:lpstr>
      <vt:lpstr>'ГБУЗ РБ Краснокамская ЦРБ'!V_пр_21_8</vt:lpstr>
      <vt:lpstr>'ГБУЗ РБ Красноусольская ЦРБ'!V_пр_21_8</vt:lpstr>
      <vt:lpstr>'ГБУЗ РБ Кушнаренковская ЦРБ'!V_пр_21_8</vt:lpstr>
      <vt:lpstr>'ГБУЗ РБ Малоязовская ЦРБ'!V_пр_21_8</vt:lpstr>
      <vt:lpstr>'ГБУЗ РБ Мелеузовская ЦРБ'!V_пр_21_8</vt:lpstr>
      <vt:lpstr>'ГБУЗ РБ Месягутовская ЦРБ'!V_пр_21_8</vt:lpstr>
      <vt:lpstr>'ГБУЗ РБ Мишкинская ЦРБ'!V_пр_21_8</vt:lpstr>
      <vt:lpstr>'ГБУЗ РБ Миякинская ЦРБ'!V_пр_21_8</vt:lpstr>
      <vt:lpstr>'ГБУЗ РБ Мраковская ЦРБ'!V_пр_21_8</vt:lpstr>
      <vt:lpstr>'ГБУЗ РБ Нуримановская ЦРБ'!V_пр_21_8</vt:lpstr>
      <vt:lpstr>'ГБУЗ РБ Поликлиника № 43 г.Уфа'!V_пр_21_8</vt:lpstr>
      <vt:lpstr>'ГБУЗ РБ ПОликлиника № 46 г.Уфа'!V_пр_21_8</vt:lpstr>
      <vt:lpstr>'ГБУЗ РБ Поликлиника № 50 г.Уфа'!V_пр_21_8</vt:lpstr>
      <vt:lpstr>'ГБУЗ РБ Раевская ЦРБ'!V_пр_21_8</vt:lpstr>
      <vt:lpstr>'ГБУЗ РБ Стерлибашевская ЦРБ'!V_пр_21_8</vt:lpstr>
      <vt:lpstr>'ГБУЗ РБ Толбазинская ЦРБ'!V_пр_21_8</vt:lpstr>
      <vt:lpstr>'ГБУЗ РБ Туймазинская ЦРБ'!V_пр_21_8</vt:lpstr>
      <vt:lpstr>'ГБУЗ РБ Учалинская ЦГБ'!V_пр_21_8</vt:lpstr>
      <vt:lpstr>'ГБУЗ РБ Федоровская ЦРБ'!V_пр_21_8</vt:lpstr>
      <vt:lpstr>'ГБУЗ РБ ЦГБ г.Сибай'!V_пр_21_8</vt:lpstr>
      <vt:lpstr>'ГБУЗ РБ Чекмагушевская ЦРБ'!V_пр_21_8</vt:lpstr>
      <vt:lpstr>'ГБУЗ РБ Чишминская ЦРБ'!V_пр_21_8</vt:lpstr>
      <vt:lpstr>'ГБУЗ РБ Шаранская ЦРБ'!V_пр_21_8</vt:lpstr>
      <vt:lpstr>'ГБУЗ РБ Языковская ЦРБ'!V_пр_21_8</vt:lpstr>
      <vt:lpstr>'ГБУЗ РБ Янаульская ЦРБ'!V_пр_21_8</vt:lpstr>
      <vt:lpstr>'ООО "Медсервис" г. Салават'!V_пр_21_8</vt:lpstr>
      <vt:lpstr>'УФИЦ РАН'!V_пр_21_8</vt:lpstr>
      <vt:lpstr>'ФГБОУ ВО БГМУ МЗ РФ'!V_пр_21_8</vt:lpstr>
      <vt:lpstr>'ФГБУЗ МСЧ №142 ФМБА России'!V_пр_21_8</vt:lpstr>
      <vt:lpstr>'ЧУЗ "РЖД-Медицина"г.Стерлитамак'!V_пр_21_8</vt:lpstr>
      <vt:lpstr>'ЧУЗ"КБ"РЖД-Медицина" г.Уфа'!V_пр_21_8</vt:lpstr>
      <vt:lpstr>'ГБУЗ РБ Акъярская ЦРБ'!V_пр_22_3</vt:lpstr>
      <vt:lpstr>'ГБУЗ РБ Архангельская ЦРБ'!V_пр_22_3</vt:lpstr>
      <vt:lpstr>'ГБУЗ РБ Аскаровская ЦРБ'!V_пр_22_3</vt:lpstr>
      <vt:lpstr>'ГБУЗ РБ Аскинская ЦРБ'!V_пр_22_3</vt:lpstr>
      <vt:lpstr>'ГБУЗ РБ Баймакская ЦГБ'!V_пр_22_3</vt:lpstr>
      <vt:lpstr>'ГБУЗ РБ Бакалинская ЦРБ'!V_пр_22_3</vt:lpstr>
      <vt:lpstr>'ГБУЗ РБ Балтачевская ЦРБ'!V_пр_22_3</vt:lpstr>
      <vt:lpstr>'ГБУЗ РБ Белебеевская ЦРБ'!V_пр_22_3</vt:lpstr>
      <vt:lpstr>'ГБУЗ РБ Белокатайская ЦРБ'!V_пр_22_3</vt:lpstr>
      <vt:lpstr>'ГБУЗ РБ Белорецкая ЦРКБ'!V_пр_22_3</vt:lpstr>
      <vt:lpstr>'ГБУЗ РБ Бижбулякская ЦРБ'!V_пр_22_3</vt:lpstr>
      <vt:lpstr>'ГБУЗ РБ Бирская ЦРБ'!V_пр_22_3</vt:lpstr>
      <vt:lpstr>'ГБУЗ РБ Благовещенская ЦРБ'!V_пр_22_3</vt:lpstr>
      <vt:lpstr>'ГБУЗ РБ Большеустьикинская ЦРБ'!V_пр_22_3</vt:lpstr>
      <vt:lpstr>'ГБУЗ РБ Буздякская ЦРБ'!V_пр_22_3</vt:lpstr>
      <vt:lpstr>'ГБУЗ РБ Бураевская ЦРБ'!V_пр_22_3</vt:lpstr>
      <vt:lpstr>'ГБУЗ РБ Бурзянская ЦРБ'!V_пр_22_3</vt:lpstr>
      <vt:lpstr>'ГБУЗ РБ Верхне-Татыш. ЦРБ'!V_пр_22_3</vt:lpstr>
      <vt:lpstr>'ГБУЗ РБ Верхнеяркеевская ЦРБ'!V_пр_22_3</vt:lpstr>
      <vt:lpstr>'ГБУЗ РБ ГБ № 1 г.Октябрьский'!V_пр_22_3</vt:lpstr>
      <vt:lpstr>'ГБУЗ РБ ГБ № 2 г.Стерлитамак'!V_пр_22_3</vt:lpstr>
      <vt:lpstr>'ГБУЗ РБ ГБ № 9 г.Уфа'!V_пр_22_3</vt:lpstr>
      <vt:lpstr>'ГБУЗ РБ ГБ г.Кумертау'!V_пр_22_3</vt:lpstr>
      <vt:lpstr>'ГБУЗ РБ ГБ г.Нефтекамск'!V_пр_22_3</vt:lpstr>
      <vt:lpstr>'ГБУЗ РБ ГБ г.Салават'!V_пр_22_3</vt:lpstr>
      <vt:lpstr>'ГБУЗ РБ ГДКБ № 17 г.Уфа'!V_пр_22_3</vt:lpstr>
      <vt:lpstr>'ГБУЗ РБ ГКБ № 1 г.Стерлитамак'!V_пр_22_3</vt:lpstr>
      <vt:lpstr>'ГБУЗ РБ ГКБ № 13 г.Уфа'!V_пр_22_3</vt:lpstr>
      <vt:lpstr>'ГБУЗ РБ ГКБ № 18 г.Уфа'!V_пр_22_3</vt:lpstr>
      <vt:lpstr>'ГБУЗ РБ ГКБ № 21 г.Уфа'!V_пр_22_3</vt:lpstr>
      <vt:lpstr>'ГБУЗ РБ ГКБ № 5 г.Уфа'!V_пр_22_3</vt:lpstr>
      <vt:lpstr>'ГБУЗ РБ ГКБ № 8 г.Уфа'!V_пр_22_3</vt:lpstr>
      <vt:lpstr>'ГБУЗ РБ ГКБ Демского р-на г.Уфы'!V_пр_22_3</vt:lpstr>
      <vt:lpstr>'ГБУЗ РБ Давлекановская ЦРБ'!V_пр_22_3</vt:lpstr>
      <vt:lpstr>'ГБУЗ РБ ДБ г.Стерлитамак'!V_пр_22_3</vt:lpstr>
      <vt:lpstr>'ГБУЗ РБ ДП № 2 г.Уфа'!V_пр_22_3</vt:lpstr>
      <vt:lpstr>'ГБУЗ РБ ДП № 3 г.Уфа'!V_пр_22_3</vt:lpstr>
      <vt:lpstr>'ГБУЗ РБ ДП № 4 г.Уфа'!V_пр_22_3</vt:lpstr>
      <vt:lpstr>'ГБУЗ РБ ДП № 5 г.Уфа'!V_пр_22_3</vt:lpstr>
      <vt:lpstr>'ГБУЗ РБ ДП № 6 г.Уфа'!V_пр_22_3</vt:lpstr>
      <vt:lpstr>'ГБУЗ РБ Дюртюлинская ЦРБ'!V_пр_22_3</vt:lpstr>
      <vt:lpstr>'ГБУЗ РБ Ермекеевская ЦРБ'!V_пр_22_3</vt:lpstr>
      <vt:lpstr>'ГБУЗ РБ Зилаирская ЦРБ'!V_пр_22_3</vt:lpstr>
      <vt:lpstr>'ГБУЗ РБ Иглинская ЦРБ'!V_пр_22_3</vt:lpstr>
      <vt:lpstr>'ГБУЗ РБ Исянгуловская ЦРБ'!V_пр_22_3</vt:lpstr>
      <vt:lpstr>'ГБУЗ РБ Ишимбайская ЦРБ'!V_пр_22_3</vt:lpstr>
      <vt:lpstr>'ГБУЗ РБ Калтасинская ЦРБ'!V_пр_22_3</vt:lpstr>
      <vt:lpstr>'ГБУЗ РБ Караидельская ЦРБ'!V_пр_22_3</vt:lpstr>
      <vt:lpstr>'ГБУЗ РБ Кармаскалинская ЦРБ'!V_пр_22_3</vt:lpstr>
      <vt:lpstr>'ГБУЗ РБ КБСМП г.Уфа'!V_пр_22_3</vt:lpstr>
      <vt:lpstr>'ГБУЗ РБ Кигинская ЦРБ'!V_пр_22_3</vt:lpstr>
      <vt:lpstr>'ГБУЗ РБ Краснокамская ЦРБ'!V_пр_22_3</vt:lpstr>
      <vt:lpstr>'ГБУЗ РБ Красноусольская ЦРБ'!V_пр_22_3</vt:lpstr>
      <vt:lpstr>'ГБУЗ РБ Кушнаренковская ЦРБ'!V_пр_22_3</vt:lpstr>
      <vt:lpstr>'ГБУЗ РБ Малоязовская ЦРБ'!V_пр_22_3</vt:lpstr>
      <vt:lpstr>'ГБУЗ РБ Мелеузовская ЦРБ'!V_пр_22_3</vt:lpstr>
      <vt:lpstr>'ГБУЗ РБ Месягутовская ЦРБ'!V_пр_22_3</vt:lpstr>
      <vt:lpstr>'ГБУЗ РБ Мишкинская ЦРБ'!V_пр_22_3</vt:lpstr>
      <vt:lpstr>'ГБУЗ РБ Миякинская ЦРБ'!V_пр_22_3</vt:lpstr>
      <vt:lpstr>'ГБУЗ РБ Мраковская ЦРБ'!V_пр_22_3</vt:lpstr>
      <vt:lpstr>'ГБУЗ РБ Нуримановская ЦРБ'!V_пр_22_3</vt:lpstr>
      <vt:lpstr>'ГБУЗ РБ Поликлиника № 43 г.Уфа'!V_пр_22_3</vt:lpstr>
      <vt:lpstr>'ГБУЗ РБ ПОликлиника № 46 г.Уфа'!V_пр_22_3</vt:lpstr>
      <vt:lpstr>'ГБУЗ РБ Поликлиника № 50 г.Уфа'!V_пр_22_3</vt:lpstr>
      <vt:lpstr>'ГБУЗ РБ Раевская ЦРБ'!V_пр_22_3</vt:lpstr>
      <vt:lpstr>'ГБУЗ РБ Стерлибашевская ЦРБ'!V_пр_22_3</vt:lpstr>
      <vt:lpstr>'ГБУЗ РБ Толбазинская ЦРБ'!V_пр_22_3</vt:lpstr>
      <vt:lpstr>'ГБУЗ РБ Туймазинская ЦРБ'!V_пр_22_3</vt:lpstr>
      <vt:lpstr>'ГБУЗ РБ Учалинская ЦГБ'!V_пр_22_3</vt:lpstr>
      <vt:lpstr>'ГБУЗ РБ Федоровская ЦРБ'!V_пр_22_3</vt:lpstr>
      <vt:lpstr>'ГБУЗ РБ ЦГБ г.Сибай'!V_пр_22_3</vt:lpstr>
      <vt:lpstr>'ГБУЗ РБ Чекмагушевская ЦРБ'!V_пр_22_3</vt:lpstr>
      <vt:lpstr>'ГБУЗ РБ Чишминская ЦРБ'!V_пр_22_3</vt:lpstr>
      <vt:lpstr>'ГБУЗ РБ Шаранская ЦРБ'!V_пр_22_3</vt:lpstr>
      <vt:lpstr>'ГБУЗ РБ Языковская ЦРБ'!V_пр_22_3</vt:lpstr>
      <vt:lpstr>'ГБУЗ РБ Янаульская ЦРБ'!V_пр_22_3</vt:lpstr>
      <vt:lpstr>'ООО "Медсервис" г. Салават'!V_пр_22_3</vt:lpstr>
      <vt:lpstr>'УФИЦ РАН'!V_пр_22_3</vt:lpstr>
      <vt:lpstr>'ФГБОУ ВО БГМУ МЗ РФ'!V_пр_22_3</vt:lpstr>
      <vt:lpstr>'ФГБУЗ МСЧ №142 ФМБА России'!V_пр_22_3</vt:lpstr>
      <vt:lpstr>'ЧУЗ "РЖД-Медицина"г.Стерлитамак'!V_пр_22_3</vt:lpstr>
      <vt:lpstr>'ЧУЗ"КБ"РЖД-Медицина" г.Уфа'!V_пр_22_3</vt:lpstr>
      <vt:lpstr>'ГБУЗ РБ Акъярская ЦРБ'!V_пр_22_5</vt:lpstr>
      <vt:lpstr>'ГБУЗ РБ Архангельская ЦРБ'!V_пр_22_5</vt:lpstr>
      <vt:lpstr>'ГБУЗ РБ Аскаровская ЦРБ'!V_пр_22_5</vt:lpstr>
      <vt:lpstr>'ГБУЗ РБ Аскинская ЦРБ'!V_пр_22_5</vt:lpstr>
      <vt:lpstr>'ГБУЗ РБ Баймакская ЦГБ'!V_пр_22_5</vt:lpstr>
      <vt:lpstr>'ГБУЗ РБ Бакалинская ЦРБ'!V_пр_22_5</vt:lpstr>
      <vt:lpstr>'ГБУЗ РБ Балтачевская ЦРБ'!V_пр_22_5</vt:lpstr>
      <vt:lpstr>'ГБУЗ РБ Белебеевская ЦРБ'!V_пр_22_5</vt:lpstr>
      <vt:lpstr>'ГБУЗ РБ Белокатайская ЦРБ'!V_пр_22_5</vt:lpstr>
      <vt:lpstr>'ГБУЗ РБ Белорецкая ЦРКБ'!V_пр_22_5</vt:lpstr>
      <vt:lpstr>'ГБУЗ РБ Бижбулякская ЦРБ'!V_пр_22_5</vt:lpstr>
      <vt:lpstr>'ГБУЗ РБ Бирская ЦРБ'!V_пр_22_5</vt:lpstr>
      <vt:lpstr>'ГБУЗ РБ Благовещенская ЦРБ'!V_пр_22_5</vt:lpstr>
      <vt:lpstr>'ГБУЗ РБ Большеустьикинская ЦРБ'!V_пр_22_5</vt:lpstr>
      <vt:lpstr>'ГБУЗ РБ Буздякская ЦРБ'!V_пр_22_5</vt:lpstr>
      <vt:lpstr>'ГБУЗ РБ Бураевская ЦРБ'!V_пр_22_5</vt:lpstr>
      <vt:lpstr>'ГБУЗ РБ Бурзянская ЦРБ'!V_пр_22_5</vt:lpstr>
      <vt:lpstr>'ГБУЗ РБ Верхне-Татыш. ЦРБ'!V_пр_22_5</vt:lpstr>
      <vt:lpstr>'ГБУЗ РБ Верхнеяркеевская ЦРБ'!V_пр_22_5</vt:lpstr>
      <vt:lpstr>'ГБУЗ РБ ГБ № 1 г.Октябрьский'!V_пр_22_5</vt:lpstr>
      <vt:lpstr>'ГБУЗ РБ ГБ № 2 г.Стерлитамак'!V_пр_22_5</vt:lpstr>
      <vt:lpstr>'ГБУЗ РБ ГБ № 9 г.Уфа'!V_пр_22_5</vt:lpstr>
      <vt:lpstr>'ГБУЗ РБ ГБ г.Кумертау'!V_пр_22_5</vt:lpstr>
      <vt:lpstr>'ГБУЗ РБ ГБ г.Нефтекамск'!V_пр_22_5</vt:lpstr>
      <vt:lpstr>'ГБУЗ РБ ГБ г.Салават'!V_пр_22_5</vt:lpstr>
      <vt:lpstr>'ГБУЗ РБ ГДКБ № 17 г.Уфа'!V_пр_22_5</vt:lpstr>
      <vt:lpstr>'ГБУЗ РБ ГКБ № 1 г.Стерлитамак'!V_пр_22_5</vt:lpstr>
      <vt:lpstr>'ГБУЗ РБ ГКБ № 13 г.Уфа'!V_пр_22_5</vt:lpstr>
      <vt:lpstr>'ГБУЗ РБ ГКБ № 18 г.Уфа'!V_пр_22_5</vt:lpstr>
      <vt:lpstr>'ГБУЗ РБ ГКБ № 21 г.Уфа'!V_пр_22_5</vt:lpstr>
      <vt:lpstr>'ГБУЗ РБ ГКБ № 5 г.Уфа'!V_пр_22_5</vt:lpstr>
      <vt:lpstr>'ГБУЗ РБ ГКБ № 8 г.Уфа'!V_пр_22_5</vt:lpstr>
      <vt:lpstr>'ГБУЗ РБ ГКБ Демского р-на г.Уфы'!V_пр_22_5</vt:lpstr>
      <vt:lpstr>'ГБУЗ РБ Давлекановская ЦРБ'!V_пр_22_5</vt:lpstr>
      <vt:lpstr>'ГБУЗ РБ ДБ г.Стерлитамак'!V_пр_22_5</vt:lpstr>
      <vt:lpstr>'ГБУЗ РБ ДП № 2 г.Уфа'!V_пр_22_5</vt:lpstr>
      <vt:lpstr>'ГБУЗ РБ ДП № 3 г.Уфа'!V_пр_22_5</vt:lpstr>
      <vt:lpstr>'ГБУЗ РБ ДП № 4 г.Уфа'!V_пр_22_5</vt:lpstr>
      <vt:lpstr>'ГБУЗ РБ ДП № 5 г.Уфа'!V_пр_22_5</vt:lpstr>
      <vt:lpstr>'ГБУЗ РБ ДП № 6 г.Уфа'!V_пр_22_5</vt:lpstr>
      <vt:lpstr>'ГБУЗ РБ Дюртюлинская ЦРБ'!V_пр_22_5</vt:lpstr>
      <vt:lpstr>'ГБУЗ РБ Ермекеевская ЦРБ'!V_пр_22_5</vt:lpstr>
      <vt:lpstr>'ГБУЗ РБ Зилаирская ЦРБ'!V_пр_22_5</vt:lpstr>
      <vt:lpstr>'ГБУЗ РБ Иглинская ЦРБ'!V_пр_22_5</vt:lpstr>
      <vt:lpstr>'ГБУЗ РБ Исянгуловская ЦРБ'!V_пр_22_5</vt:lpstr>
      <vt:lpstr>'ГБУЗ РБ Ишимбайская ЦРБ'!V_пр_22_5</vt:lpstr>
      <vt:lpstr>'ГБУЗ РБ Калтасинская ЦРБ'!V_пр_22_5</vt:lpstr>
      <vt:lpstr>'ГБУЗ РБ Караидельская ЦРБ'!V_пр_22_5</vt:lpstr>
      <vt:lpstr>'ГБУЗ РБ Кармаскалинская ЦРБ'!V_пр_22_5</vt:lpstr>
      <vt:lpstr>'ГБУЗ РБ КБСМП г.Уфа'!V_пр_22_5</vt:lpstr>
      <vt:lpstr>'ГБУЗ РБ Кигинская ЦРБ'!V_пр_22_5</vt:lpstr>
      <vt:lpstr>'ГБУЗ РБ Краснокамская ЦРБ'!V_пр_22_5</vt:lpstr>
      <vt:lpstr>'ГБУЗ РБ Красноусольская ЦРБ'!V_пр_22_5</vt:lpstr>
      <vt:lpstr>'ГБУЗ РБ Кушнаренковская ЦРБ'!V_пр_22_5</vt:lpstr>
      <vt:lpstr>'ГБУЗ РБ Малоязовская ЦРБ'!V_пр_22_5</vt:lpstr>
      <vt:lpstr>'ГБУЗ РБ Мелеузовская ЦРБ'!V_пр_22_5</vt:lpstr>
      <vt:lpstr>'ГБУЗ РБ Месягутовская ЦРБ'!V_пр_22_5</vt:lpstr>
      <vt:lpstr>'ГБУЗ РБ Мишкинская ЦРБ'!V_пр_22_5</vt:lpstr>
      <vt:lpstr>'ГБУЗ РБ Миякинская ЦРБ'!V_пр_22_5</vt:lpstr>
      <vt:lpstr>'ГБУЗ РБ Мраковская ЦРБ'!V_пр_22_5</vt:lpstr>
      <vt:lpstr>'ГБУЗ РБ Нуримановская ЦРБ'!V_пр_22_5</vt:lpstr>
      <vt:lpstr>'ГБУЗ РБ Поликлиника № 43 г.Уфа'!V_пр_22_5</vt:lpstr>
      <vt:lpstr>'ГБУЗ РБ ПОликлиника № 46 г.Уфа'!V_пр_22_5</vt:lpstr>
      <vt:lpstr>'ГБУЗ РБ Поликлиника № 50 г.Уфа'!V_пр_22_5</vt:lpstr>
      <vt:lpstr>'ГБУЗ РБ Раевская ЦРБ'!V_пр_22_5</vt:lpstr>
      <vt:lpstr>'ГБУЗ РБ Стерлибашевская ЦРБ'!V_пр_22_5</vt:lpstr>
      <vt:lpstr>'ГБУЗ РБ Толбазинская ЦРБ'!V_пр_22_5</vt:lpstr>
      <vt:lpstr>'ГБУЗ РБ Туймазинская ЦРБ'!V_пр_22_5</vt:lpstr>
      <vt:lpstr>'ГБУЗ РБ Учалинская ЦГБ'!V_пр_22_5</vt:lpstr>
      <vt:lpstr>'ГБУЗ РБ Федоровская ЦРБ'!V_пр_22_5</vt:lpstr>
      <vt:lpstr>'ГБУЗ РБ ЦГБ г.Сибай'!V_пр_22_5</vt:lpstr>
      <vt:lpstr>'ГБУЗ РБ Чекмагушевская ЦРБ'!V_пр_22_5</vt:lpstr>
      <vt:lpstr>'ГБУЗ РБ Чишминская ЦРБ'!V_пр_22_5</vt:lpstr>
      <vt:lpstr>'ГБУЗ РБ Шаранская ЦРБ'!V_пр_22_5</vt:lpstr>
      <vt:lpstr>'ГБУЗ РБ Языковская ЦРБ'!V_пр_22_5</vt:lpstr>
      <vt:lpstr>'ГБУЗ РБ Янаульская ЦРБ'!V_пр_22_5</vt:lpstr>
      <vt:lpstr>'ООО "Медсервис" г. Салават'!V_пр_22_5</vt:lpstr>
      <vt:lpstr>'УФИЦ РАН'!V_пр_22_5</vt:lpstr>
      <vt:lpstr>'ФГБОУ ВО БГМУ МЗ РФ'!V_пр_22_5</vt:lpstr>
      <vt:lpstr>'ФГБУЗ МСЧ №142 ФМБА России'!V_пр_22_5</vt:lpstr>
      <vt:lpstr>'ЧУЗ "РЖД-Медицина"г.Стерлитамак'!V_пр_22_5</vt:lpstr>
      <vt:lpstr>'ЧУЗ"КБ"РЖД-Медицина" г.Уфа'!V_пр_22_5</vt:lpstr>
      <vt:lpstr>'ГБУЗ РБ Акъярская ЦРБ'!V_пр_22_7</vt:lpstr>
      <vt:lpstr>'ГБУЗ РБ Архангельская ЦРБ'!V_пр_22_7</vt:lpstr>
      <vt:lpstr>'ГБУЗ РБ Аскаровская ЦРБ'!V_пр_22_7</vt:lpstr>
      <vt:lpstr>'ГБУЗ РБ Аскинская ЦРБ'!V_пр_22_7</vt:lpstr>
      <vt:lpstr>'ГБУЗ РБ Баймакская ЦГБ'!V_пр_22_7</vt:lpstr>
      <vt:lpstr>'ГБУЗ РБ Бакалинская ЦРБ'!V_пр_22_7</vt:lpstr>
      <vt:lpstr>'ГБУЗ РБ Балтачевская ЦРБ'!V_пр_22_7</vt:lpstr>
      <vt:lpstr>'ГБУЗ РБ Белебеевская ЦРБ'!V_пр_22_7</vt:lpstr>
      <vt:lpstr>'ГБУЗ РБ Белокатайская ЦРБ'!V_пр_22_7</vt:lpstr>
      <vt:lpstr>'ГБУЗ РБ Белорецкая ЦРКБ'!V_пр_22_7</vt:lpstr>
      <vt:lpstr>'ГБУЗ РБ Бижбулякская ЦРБ'!V_пр_22_7</vt:lpstr>
      <vt:lpstr>'ГБУЗ РБ Бирская ЦРБ'!V_пр_22_7</vt:lpstr>
      <vt:lpstr>'ГБУЗ РБ Благовещенская ЦРБ'!V_пр_22_7</vt:lpstr>
      <vt:lpstr>'ГБУЗ РБ Большеустьикинская ЦРБ'!V_пр_22_7</vt:lpstr>
      <vt:lpstr>'ГБУЗ РБ Буздякская ЦРБ'!V_пр_22_7</vt:lpstr>
      <vt:lpstr>'ГБУЗ РБ Бураевская ЦРБ'!V_пр_22_7</vt:lpstr>
      <vt:lpstr>'ГБУЗ РБ Бурзянская ЦРБ'!V_пр_22_7</vt:lpstr>
      <vt:lpstr>'ГБУЗ РБ Верхне-Татыш. ЦРБ'!V_пр_22_7</vt:lpstr>
      <vt:lpstr>'ГБУЗ РБ Верхнеяркеевская ЦРБ'!V_пр_22_7</vt:lpstr>
      <vt:lpstr>'ГБУЗ РБ ГБ № 1 г.Октябрьский'!V_пр_22_7</vt:lpstr>
      <vt:lpstr>'ГБУЗ РБ ГБ № 2 г.Стерлитамак'!V_пр_22_7</vt:lpstr>
      <vt:lpstr>'ГБУЗ РБ ГБ № 9 г.Уфа'!V_пр_22_7</vt:lpstr>
      <vt:lpstr>'ГБУЗ РБ ГБ г.Кумертау'!V_пр_22_7</vt:lpstr>
      <vt:lpstr>'ГБУЗ РБ ГБ г.Нефтекамск'!V_пр_22_7</vt:lpstr>
      <vt:lpstr>'ГБУЗ РБ ГБ г.Салават'!V_пр_22_7</vt:lpstr>
      <vt:lpstr>'ГБУЗ РБ ГДКБ № 17 г.Уфа'!V_пр_22_7</vt:lpstr>
      <vt:lpstr>'ГБУЗ РБ ГКБ № 1 г.Стерлитамак'!V_пр_22_7</vt:lpstr>
      <vt:lpstr>'ГБУЗ РБ ГКБ № 13 г.Уфа'!V_пр_22_7</vt:lpstr>
      <vt:lpstr>'ГБУЗ РБ ГКБ № 18 г.Уфа'!V_пр_22_7</vt:lpstr>
      <vt:lpstr>'ГБУЗ РБ ГКБ № 21 г.Уфа'!V_пр_22_7</vt:lpstr>
      <vt:lpstr>'ГБУЗ РБ ГКБ № 5 г.Уфа'!V_пр_22_7</vt:lpstr>
      <vt:lpstr>'ГБУЗ РБ ГКБ № 8 г.Уфа'!V_пр_22_7</vt:lpstr>
      <vt:lpstr>'ГБУЗ РБ ГКБ Демского р-на г.Уфы'!V_пр_22_7</vt:lpstr>
      <vt:lpstr>'ГБУЗ РБ Давлекановская ЦРБ'!V_пр_22_7</vt:lpstr>
      <vt:lpstr>'ГБУЗ РБ ДБ г.Стерлитамак'!V_пр_22_7</vt:lpstr>
      <vt:lpstr>'ГБУЗ РБ ДП № 2 г.Уфа'!V_пр_22_7</vt:lpstr>
      <vt:lpstr>'ГБУЗ РБ ДП № 3 г.Уфа'!V_пр_22_7</vt:lpstr>
      <vt:lpstr>'ГБУЗ РБ ДП № 4 г.Уфа'!V_пр_22_7</vt:lpstr>
      <vt:lpstr>'ГБУЗ РБ ДП № 5 г.Уфа'!V_пр_22_7</vt:lpstr>
      <vt:lpstr>'ГБУЗ РБ ДП № 6 г.Уфа'!V_пр_22_7</vt:lpstr>
      <vt:lpstr>'ГБУЗ РБ Дюртюлинская ЦРБ'!V_пр_22_7</vt:lpstr>
      <vt:lpstr>'ГБУЗ РБ Ермекеевская ЦРБ'!V_пр_22_7</vt:lpstr>
      <vt:lpstr>'ГБУЗ РБ Зилаирская ЦРБ'!V_пр_22_7</vt:lpstr>
      <vt:lpstr>'ГБУЗ РБ Иглинская ЦРБ'!V_пр_22_7</vt:lpstr>
      <vt:lpstr>'ГБУЗ РБ Исянгуловская ЦРБ'!V_пр_22_7</vt:lpstr>
      <vt:lpstr>'ГБУЗ РБ Ишимбайская ЦРБ'!V_пр_22_7</vt:lpstr>
      <vt:lpstr>'ГБУЗ РБ Калтасинская ЦРБ'!V_пр_22_7</vt:lpstr>
      <vt:lpstr>'ГБУЗ РБ Караидельская ЦРБ'!V_пр_22_7</vt:lpstr>
      <vt:lpstr>'ГБУЗ РБ Кармаскалинская ЦРБ'!V_пр_22_7</vt:lpstr>
      <vt:lpstr>'ГБУЗ РБ КБСМП г.Уфа'!V_пр_22_7</vt:lpstr>
      <vt:lpstr>'ГБУЗ РБ Кигинская ЦРБ'!V_пр_22_7</vt:lpstr>
      <vt:lpstr>'ГБУЗ РБ Краснокамская ЦРБ'!V_пр_22_7</vt:lpstr>
      <vt:lpstr>'ГБУЗ РБ Красноусольская ЦРБ'!V_пр_22_7</vt:lpstr>
      <vt:lpstr>'ГБУЗ РБ Кушнаренковская ЦРБ'!V_пр_22_7</vt:lpstr>
      <vt:lpstr>'ГБУЗ РБ Малоязовская ЦРБ'!V_пр_22_7</vt:lpstr>
      <vt:lpstr>'ГБУЗ РБ Мелеузовская ЦРБ'!V_пр_22_7</vt:lpstr>
      <vt:lpstr>'ГБУЗ РБ Месягутовская ЦРБ'!V_пр_22_7</vt:lpstr>
      <vt:lpstr>'ГБУЗ РБ Мишкинская ЦРБ'!V_пр_22_7</vt:lpstr>
      <vt:lpstr>'ГБУЗ РБ Миякинская ЦРБ'!V_пр_22_7</vt:lpstr>
      <vt:lpstr>'ГБУЗ РБ Мраковская ЦРБ'!V_пр_22_7</vt:lpstr>
      <vt:lpstr>'ГБУЗ РБ Нуримановская ЦРБ'!V_пр_22_7</vt:lpstr>
      <vt:lpstr>'ГБУЗ РБ Поликлиника № 43 г.Уфа'!V_пр_22_7</vt:lpstr>
      <vt:lpstr>'ГБУЗ РБ ПОликлиника № 46 г.Уфа'!V_пр_22_7</vt:lpstr>
      <vt:lpstr>'ГБУЗ РБ Поликлиника № 50 г.Уфа'!V_пр_22_7</vt:lpstr>
      <vt:lpstr>'ГБУЗ РБ Раевская ЦРБ'!V_пр_22_7</vt:lpstr>
      <vt:lpstr>'ГБУЗ РБ Стерлибашевская ЦРБ'!V_пр_22_7</vt:lpstr>
      <vt:lpstr>'ГБУЗ РБ Толбазинская ЦРБ'!V_пр_22_7</vt:lpstr>
      <vt:lpstr>'ГБУЗ РБ Туймазинская ЦРБ'!V_пр_22_7</vt:lpstr>
      <vt:lpstr>'ГБУЗ РБ Учалинская ЦГБ'!V_пр_22_7</vt:lpstr>
      <vt:lpstr>'ГБУЗ РБ Федоровская ЦРБ'!V_пр_22_7</vt:lpstr>
      <vt:lpstr>'ГБУЗ РБ ЦГБ г.Сибай'!V_пр_22_7</vt:lpstr>
      <vt:lpstr>'ГБУЗ РБ Чекмагушевская ЦРБ'!V_пр_22_7</vt:lpstr>
      <vt:lpstr>'ГБУЗ РБ Чишминская ЦРБ'!V_пр_22_7</vt:lpstr>
      <vt:lpstr>'ГБУЗ РБ Шаранская ЦРБ'!V_пр_22_7</vt:lpstr>
      <vt:lpstr>'ГБУЗ РБ Языковская ЦРБ'!V_пр_22_7</vt:lpstr>
      <vt:lpstr>'ГБУЗ РБ Янаульская ЦРБ'!V_пр_22_7</vt:lpstr>
      <vt:lpstr>'ООО "Медсервис" г. Салават'!V_пр_22_7</vt:lpstr>
      <vt:lpstr>'УФИЦ РАН'!V_пр_22_7</vt:lpstr>
      <vt:lpstr>'ФГБОУ ВО БГМУ МЗ РФ'!V_пр_22_7</vt:lpstr>
      <vt:lpstr>'ФГБУЗ МСЧ №142 ФМБА России'!V_пр_22_7</vt:lpstr>
      <vt:lpstr>'ЧУЗ "РЖД-Медицина"г.Стерлитамак'!V_пр_22_7</vt:lpstr>
      <vt:lpstr>'ЧУЗ"КБ"РЖД-Медицина" г.Уфа'!V_пр_22_7</vt:lpstr>
      <vt:lpstr>'ГБУЗ РБ Акъярская ЦРБ'!V_пр_22_8</vt:lpstr>
      <vt:lpstr>'ГБУЗ РБ Архангельская ЦРБ'!V_пр_22_8</vt:lpstr>
      <vt:lpstr>'ГБУЗ РБ Аскаровская ЦРБ'!V_пр_22_8</vt:lpstr>
      <vt:lpstr>'ГБУЗ РБ Аскинская ЦРБ'!V_пр_22_8</vt:lpstr>
      <vt:lpstr>'ГБУЗ РБ Баймакская ЦГБ'!V_пр_22_8</vt:lpstr>
      <vt:lpstr>'ГБУЗ РБ Бакалинская ЦРБ'!V_пр_22_8</vt:lpstr>
      <vt:lpstr>'ГБУЗ РБ Балтачевская ЦРБ'!V_пр_22_8</vt:lpstr>
      <vt:lpstr>'ГБУЗ РБ Белебеевская ЦРБ'!V_пр_22_8</vt:lpstr>
      <vt:lpstr>'ГБУЗ РБ Белокатайская ЦРБ'!V_пр_22_8</vt:lpstr>
      <vt:lpstr>'ГБУЗ РБ Белорецкая ЦРКБ'!V_пр_22_8</vt:lpstr>
      <vt:lpstr>'ГБУЗ РБ Бижбулякская ЦРБ'!V_пр_22_8</vt:lpstr>
      <vt:lpstr>'ГБУЗ РБ Бирская ЦРБ'!V_пр_22_8</vt:lpstr>
      <vt:lpstr>'ГБУЗ РБ Благовещенская ЦРБ'!V_пр_22_8</vt:lpstr>
      <vt:lpstr>'ГБУЗ РБ Большеустьикинская ЦРБ'!V_пр_22_8</vt:lpstr>
      <vt:lpstr>'ГБУЗ РБ Буздякская ЦРБ'!V_пр_22_8</vt:lpstr>
      <vt:lpstr>'ГБУЗ РБ Бураевская ЦРБ'!V_пр_22_8</vt:lpstr>
      <vt:lpstr>'ГБУЗ РБ Бурзянская ЦРБ'!V_пр_22_8</vt:lpstr>
      <vt:lpstr>'ГБУЗ РБ Верхне-Татыш. ЦРБ'!V_пр_22_8</vt:lpstr>
      <vt:lpstr>'ГБУЗ РБ Верхнеяркеевская ЦРБ'!V_пр_22_8</vt:lpstr>
      <vt:lpstr>'ГБУЗ РБ ГБ № 1 г.Октябрьский'!V_пр_22_8</vt:lpstr>
      <vt:lpstr>'ГБУЗ РБ ГБ № 2 г.Стерлитамак'!V_пр_22_8</vt:lpstr>
      <vt:lpstr>'ГБУЗ РБ ГБ № 9 г.Уфа'!V_пр_22_8</vt:lpstr>
      <vt:lpstr>'ГБУЗ РБ ГБ г.Кумертау'!V_пр_22_8</vt:lpstr>
      <vt:lpstr>'ГБУЗ РБ ГБ г.Нефтекамск'!V_пр_22_8</vt:lpstr>
      <vt:lpstr>'ГБУЗ РБ ГБ г.Салават'!V_пр_22_8</vt:lpstr>
      <vt:lpstr>'ГБУЗ РБ ГДКБ № 17 г.Уфа'!V_пр_22_8</vt:lpstr>
      <vt:lpstr>'ГБУЗ РБ ГКБ № 1 г.Стерлитамак'!V_пр_22_8</vt:lpstr>
      <vt:lpstr>'ГБУЗ РБ ГКБ № 13 г.Уфа'!V_пр_22_8</vt:lpstr>
      <vt:lpstr>'ГБУЗ РБ ГКБ № 18 г.Уфа'!V_пр_22_8</vt:lpstr>
      <vt:lpstr>'ГБУЗ РБ ГКБ № 21 г.Уфа'!V_пр_22_8</vt:lpstr>
      <vt:lpstr>'ГБУЗ РБ ГКБ № 5 г.Уфа'!V_пр_22_8</vt:lpstr>
      <vt:lpstr>'ГБУЗ РБ ГКБ № 8 г.Уфа'!V_пр_22_8</vt:lpstr>
      <vt:lpstr>'ГБУЗ РБ ГКБ Демского р-на г.Уфы'!V_пр_22_8</vt:lpstr>
      <vt:lpstr>'ГБУЗ РБ Давлекановская ЦРБ'!V_пр_22_8</vt:lpstr>
      <vt:lpstr>'ГБУЗ РБ ДБ г.Стерлитамак'!V_пр_22_8</vt:lpstr>
      <vt:lpstr>'ГБУЗ РБ ДП № 2 г.Уфа'!V_пр_22_8</vt:lpstr>
      <vt:lpstr>'ГБУЗ РБ ДП № 3 г.Уфа'!V_пр_22_8</vt:lpstr>
      <vt:lpstr>'ГБУЗ РБ ДП № 4 г.Уфа'!V_пр_22_8</vt:lpstr>
      <vt:lpstr>'ГБУЗ РБ ДП № 5 г.Уфа'!V_пр_22_8</vt:lpstr>
      <vt:lpstr>'ГБУЗ РБ ДП № 6 г.Уфа'!V_пр_22_8</vt:lpstr>
      <vt:lpstr>'ГБУЗ РБ Дюртюлинская ЦРБ'!V_пр_22_8</vt:lpstr>
      <vt:lpstr>'ГБУЗ РБ Ермекеевская ЦРБ'!V_пр_22_8</vt:lpstr>
      <vt:lpstr>'ГБУЗ РБ Зилаирская ЦРБ'!V_пр_22_8</vt:lpstr>
      <vt:lpstr>'ГБУЗ РБ Иглинская ЦРБ'!V_пр_22_8</vt:lpstr>
      <vt:lpstr>'ГБУЗ РБ Исянгуловская ЦРБ'!V_пр_22_8</vt:lpstr>
      <vt:lpstr>'ГБУЗ РБ Ишимбайская ЦРБ'!V_пр_22_8</vt:lpstr>
      <vt:lpstr>'ГБУЗ РБ Калтасинская ЦРБ'!V_пр_22_8</vt:lpstr>
      <vt:lpstr>'ГБУЗ РБ Караидельская ЦРБ'!V_пр_22_8</vt:lpstr>
      <vt:lpstr>'ГБУЗ РБ Кармаскалинская ЦРБ'!V_пр_22_8</vt:lpstr>
      <vt:lpstr>'ГБУЗ РБ КБСМП г.Уфа'!V_пр_22_8</vt:lpstr>
      <vt:lpstr>'ГБУЗ РБ Кигинская ЦРБ'!V_пр_22_8</vt:lpstr>
      <vt:lpstr>'ГБУЗ РБ Краснокамская ЦРБ'!V_пр_22_8</vt:lpstr>
      <vt:lpstr>'ГБУЗ РБ Красноусольская ЦРБ'!V_пр_22_8</vt:lpstr>
      <vt:lpstr>'ГБУЗ РБ Кушнаренковская ЦРБ'!V_пр_22_8</vt:lpstr>
      <vt:lpstr>'ГБУЗ РБ Малоязовская ЦРБ'!V_пр_22_8</vt:lpstr>
      <vt:lpstr>'ГБУЗ РБ Мелеузовская ЦРБ'!V_пр_22_8</vt:lpstr>
      <vt:lpstr>'ГБУЗ РБ Месягутовская ЦРБ'!V_пр_22_8</vt:lpstr>
      <vt:lpstr>'ГБУЗ РБ Мишкинская ЦРБ'!V_пр_22_8</vt:lpstr>
      <vt:lpstr>'ГБУЗ РБ Миякинская ЦРБ'!V_пр_22_8</vt:lpstr>
      <vt:lpstr>'ГБУЗ РБ Мраковская ЦРБ'!V_пр_22_8</vt:lpstr>
      <vt:lpstr>'ГБУЗ РБ Нуримановская ЦРБ'!V_пр_22_8</vt:lpstr>
      <vt:lpstr>'ГБУЗ РБ Поликлиника № 43 г.Уфа'!V_пр_22_8</vt:lpstr>
      <vt:lpstr>'ГБУЗ РБ ПОликлиника № 46 г.Уфа'!V_пр_22_8</vt:lpstr>
      <vt:lpstr>'ГБУЗ РБ Поликлиника № 50 г.Уфа'!V_пр_22_8</vt:lpstr>
      <vt:lpstr>'ГБУЗ РБ Раевская ЦРБ'!V_пр_22_8</vt:lpstr>
      <vt:lpstr>'ГБУЗ РБ Стерлибашевская ЦРБ'!V_пр_22_8</vt:lpstr>
      <vt:lpstr>'ГБУЗ РБ Толбазинская ЦРБ'!V_пр_22_8</vt:lpstr>
      <vt:lpstr>'ГБУЗ РБ Туймазинская ЦРБ'!V_пр_22_8</vt:lpstr>
      <vt:lpstr>'ГБУЗ РБ Учалинская ЦГБ'!V_пр_22_8</vt:lpstr>
      <vt:lpstr>'ГБУЗ РБ Федоровская ЦРБ'!V_пр_22_8</vt:lpstr>
      <vt:lpstr>'ГБУЗ РБ ЦГБ г.Сибай'!V_пр_22_8</vt:lpstr>
      <vt:lpstr>'ГБУЗ РБ Чекмагушевская ЦРБ'!V_пр_22_8</vt:lpstr>
      <vt:lpstr>'ГБУЗ РБ Чишминская ЦРБ'!V_пр_22_8</vt:lpstr>
      <vt:lpstr>'ГБУЗ РБ Шаранская ЦРБ'!V_пр_22_8</vt:lpstr>
      <vt:lpstr>'ГБУЗ РБ Языковская ЦРБ'!V_пр_22_8</vt:lpstr>
      <vt:lpstr>'ГБУЗ РБ Янаульская ЦРБ'!V_пр_22_8</vt:lpstr>
      <vt:lpstr>'ООО "Медсервис" г. Салават'!V_пр_22_8</vt:lpstr>
      <vt:lpstr>'УФИЦ РАН'!V_пр_22_8</vt:lpstr>
      <vt:lpstr>'ФГБОУ ВО БГМУ МЗ РФ'!V_пр_22_8</vt:lpstr>
      <vt:lpstr>'ФГБУЗ МСЧ №142 ФМБА России'!V_пр_22_8</vt:lpstr>
      <vt:lpstr>'ЧУЗ "РЖД-Медицина"г.Стерлитамак'!V_пр_22_8</vt:lpstr>
      <vt:lpstr>'ЧУЗ"КБ"РЖД-Медицина" г.Уфа'!V_пр_22_8</vt:lpstr>
      <vt:lpstr>'ГБУЗ РБ Акъярская ЦРБ'!V_пр_23_3</vt:lpstr>
      <vt:lpstr>'ГБУЗ РБ Архангельская ЦРБ'!V_пр_23_3</vt:lpstr>
      <vt:lpstr>'ГБУЗ РБ Аскаровская ЦРБ'!V_пр_23_3</vt:lpstr>
      <vt:lpstr>'ГБУЗ РБ Аскинская ЦРБ'!V_пр_23_3</vt:lpstr>
      <vt:lpstr>'ГБУЗ РБ Баймакская ЦГБ'!V_пр_23_3</vt:lpstr>
      <vt:lpstr>'ГБУЗ РБ Бакалинская ЦРБ'!V_пр_23_3</vt:lpstr>
      <vt:lpstr>'ГБУЗ РБ Балтачевская ЦРБ'!V_пр_23_3</vt:lpstr>
      <vt:lpstr>'ГБУЗ РБ Белебеевская ЦРБ'!V_пр_23_3</vt:lpstr>
      <vt:lpstr>'ГБУЗ РБ Белокатайская ЦРБ'!V_пр_23_3</vt:lpstr>
      <vt:lpstr>'ГБУЗ РБ Белорецкая ЦРКБ'!V_пр_23_3</vt:lpstr>
      <vt:lpstr>'ГБУЗ РБ Бижбулякская ЦРБ'!V_пр_23_3</vt:lpstr>
      <vt:lpstr>'ГБУЗ РБ Бирская ЦРБ'!V_пр_23_3</vt:lpstr>
      <vt:lpstr>'ГБУЗ РБ Благовещенская ЦРБ'!V_пр_23_3</vt:lpstr>
      <vt:lpstr>'ГБУЗ РБ Большеустьикинская ЦРБ'!V_пр_23_3</vt:lpstr>
      <vt:lpstr>'ГБУЗ РБ Буздякская ЦРБ'!V_пр_23_3</vt:lpstr>
      <vt:lpstr>'ГБУЗ РБ Бураевская ЦРБ'!V_пр_23_3</vt:lpstr>
      <vt:lpstr>'ГБУЗ РБ Бурзянская ЦРБ'!V_пр_23_3</vt:lpstr>
      <vt:lpstr>'ГБУЗ РБ Верхне-Татыш. ЦРБ'!V_пр_23_3</vt:lpstr>
      <vt:lpstr>'ГБУЗ РБ Верхнеяркеевская ЦРБ'!V_пр_23_3</vt:lpstr>
      <vt:lpstr>'ГБУЗ РБ ГБ № 1 г.Октябрьский'!V_пр_23_3</vt:lpstr>
      <vt:lpstr>'ГБУЗ РБ ГБ № 2 г.Стерлитамак'!V_пр_23_3</vt:lpstr>
      <vt:lpstr>'ГБУЗ РБ ГБ № 9 г.Уфа'!V_пр_23_3</vt:lpstr>
      <vt:lpstr>'ГБУЗ РБ ГБ г.Кумертау'!V_пр_23_3</vt:lpstr>
      <vt:lpstr>'ГБУЗ РБ ГБ г.Нефтекамск'!V_пр_23_3</vt:lpstr>
      <vt:lpstr>'ГБУЗ РБ ГБ г.Салават'!V_пр_23_3</vt:lpstr>
      <vt:lpstr>'ГБУЗ РБ ГДКБ № 17 г.Уфа'!V_пр_23_3</vt:lpstr>
      <vt:lpstr>'ГБУЗ РБ ГКБ № 1 г.Стерлитамак'!V_пр_23_3</vt:lpstr>
      <vt:lpstr>'ГБУЗ РБ ГКБ № 13 г.Уфа'!V_пр_23_3</vt:lpstr>
      <vt:lpstr>'ГБУЗ РБ ГКБ № 18 г.Уфа'!V_пр_23_3</vt:lpstr>
      <vt:lpstr>'ГБУЗ РБ ГКБ № 21 г.Уфа'!V_пр_23_3</vt:lpstr>
      <vt:lpstr>'ГБУЗ РБ ГКБ № 5 г.Уфа'!V_пр_23_3</vt:lpstr>
      <vt:lpstr>'ГБУЗ РБ ГКБ № 8 г.Уфа'!V_пр_23_3</vt:lpstr>
      <vt:lpstr>'ГБУЗ РБ ГКБ Демского р-на г.Уфы'!V_пр_23_3</vt:lpstr>
      <vt:lpstr>'ГБУЗ РБ Давлекановская ЦРБ'!V_пр_23_3</vt:lpstr>
      <vt:lpstr>'ГБУЗ РБ ДБ г.Стерлитамак'!V_пр_23_3</vt:lpstr>
      <vt:lpstr>'ГБУЗ РБ ДП № 2 г.Уфа'!V_пр_23_3</vt:lpstr>
      <vt:lpstr>'ГБУЗ РБ ДП № 3 г.Уфа'!V_пр_23_3</vt:lpstr>
      <vt:lpstr>'ГБУЗ РБ ДП № 4 г.Уфа'!V_пр_23_3</vt:lpstr>
      <vt:lpstr>'ГБУЗ РБ ДП № 5 г.Уфа'!V_пр_23_3</vt:lpstr>
      <vt:lpstr>'ГБУЗ РБ ДП № 6 г.Уфа'!V_пр_23_3</vt:lpstr>
      <vt:lpstr>'ГБУЗ РБ Дюртюлинская ЦРБ'!V_пр_23_3</vt:lpstr>
      <vt:lpstr>'ГБУЗ РБ Ермекеевская ЦРБ'!V_пр_23_3</vt:lpstr>
      <vt:lpstr>'ГБУЗ РБ Зилаирская ЦРБ'!V_пр_23_3</vt:lpstr>
      <vt:lpstr>'ГБУЗ РБ Иглинская ЦРБ'!V_пр_23_3</vt:lpstr>
      <vt:lpstr>'ГБУЗ РБ Исянгуловская ЦРБ'!V_пр_23_3</vt:lpstr>
      <vt:lpstr>'ГБУЗ РБ Ишимбайская ЦРБ'!V_пр_23_3</vt:lpstr>
      <vt:lpstr>'ГБУЗ РБ Калтасинская ЦРБ'!V_пр_23_3</vt:lpstr>
      <vt:lpstr>'ГБУЗ РБ Караидельская ЦРБ'!V_пр_23_3</vt:lpstr>
      <vt:lpstr>'ГБУЗ РБ Кармаскалинская ЦРБ'!V_пр_23_3</vt:lpstr>
      <vt:lpstr>'ГБУЗ РБ КБСМП г.Уфа'!V_пр_23_3</vt:lpstr>
      <vt:lpstr>'ГБУЗ РБ Кигинская ЦРБ'!V_пр_23_3</vt:lpstr>
      <vt:lpstr>'ГБУЗ РБ Краснокамская ЦРБ'!V_пр_23_3</vt:lpstr>
      <vt:lpstr>'ГБУЗ РБ Красноусольская ЦРБ'!V_пр_23_3</vt:lpstr>
      <vt:lpstr>'ГБУЗ РБ Кушнаренковская ЦРБ'!V_пр_23_3</vt:lpstr>
      <vt:lpstr>'ГБУЗ РБ Малоязовская ЦРБ'!V_пр_23_3</vt:lpstr>
      <vt:lpstr>'ГБУЗ РБ Мелеузовская ЦРБ'!V_пр_23_3</vt:lpstr>
      <vt:lpstr>'ГБУЗ РБ Месягутовская ЦРБ'!V_пр_23_3</vt:lpstr>
      <vt:lpstr>'ГБУЗ РБ Мишкинская ЦРБ'!V_пр_23_3</vt:lpstr>
      <vt:lpstr>'ГБУЗ РБ Миякинская ЦРБ'!V_пр_23_3</vt:lpstr>
      <vt:lpstr>'ГБУЗ РБ Мраковская ЦРБ'!V_пр_23_3</vt:lpstr>
      <vt:lpstr>'ГБУЗ РБ Нуримановская ЦРБ'!V_пр_23_3</vt:lpstr>
      <vt:lpstr>'ГБУЗ РБ Поликлиника № 43 г.Уфа'!V_пр_23_3</vt:lpstr>
      <vt:lpstr>'ГБУЗ РБ ПОликлиника № 46 г.Уфа'!V_пр_23_3</vt:lpstr>
      <vt:lpstr>'ГБУЗ РБ Поликлиника № 50 г.Уфа'!V_пр_23_3</vt:lpstr>
      <vt:lpstr>'ГБУЗ РБ Раевская ЦРБ'!V_пр_23_3</vt:lpstr>
      <vt:lpstr>'ГБУЗ РБ Стерлибашевская ЦРБ'!V_пр_23_3</vt:lpstr>
      <vt:lpstr>'ГБУЗ РБ Толбазинская ЦРБ'!V_пр_23_3</vt:lpstr>
      <vt:lpstr>'ГБУЗ РБ Туймазинская ЦРБ'!V_пр_23_3</vt:lpstr>
      <vt:lpstr>'ГБУЗ РБ Учалинская ЦГБ'!V_пр_23_3</vt:lpstr>
      <vt:lpstr>'ГБУЗ РБ Федоровская ЦРБ'!V_пр_23_3</vt:lpstr>
      <vt:lpstr>'ГБУЗ РБ ЦГБ г.Сибай'!V_пр_23_3</vt:lpstr>
      <vt:lpstr>'ГБУЗ РБ Чекмагушевская ЦРБ'!V_пр_23_3</vt:lpstr>
      <vt:lpstr>'ГБУЗ РБ Чишминская ЦРБ'!V_пр_23_3</vt:lpstr>
      <vt:lpstr>'ГБУЗ РБ Шаранская ЦРБ'!V_пр_23_3</vt:lpstr>
      <vt:lpstr>'ГБУЗ РБ Языковская ЦРБ'!V_пр_23_3</vt:lpstr>
      <vt:lpstr>'ГБУЗ РБ Янаульская ЦРБ'!V_пр_23_3</vt:lpstr>
      <vt:lpstr>'ООО "Медсервис" г. Салават'!V_пр_23_3</vt:lpstr>
      <vt:lpstr>'УФИЦ РАН'!V_пр_23_3</vt:lpstr>
      <vt:lpstr>'ФГБОУ ВО БГМУ МЗ РФ'!V_пр_23_3</vt:lpstr>
      <vt:lpstr>'ФГБУЗ МСЧ №142 ФМБА России'!V_пр_23_3</vt:lpstr>
      <vt:lpstr>'ЧУЗ "РЖД-Медицина"г.Стерлитамак'!V_пр_23_3</vt:lpstr>
      <vt:lpstr>'ЧУЗ"КБ"РЖД-Медицина" г.Уфа'!V_пр_23_3</vt:lpstr>
      <vt:lpstr>'ГБУЗ РБ Акъярская ЦРБ'!V_пр_23_5</vt:lpstr>
      <vt:lpstr>'ГБУЗ РБ Архангельская ЦРБ'!V_пр_23_5</vt:lpstr>
      <vt:lpstr>'ГБУЗ РБ Аскаровская ЦРБ'!V_пр_23_5</vt:lpstr>
      <vt:lpstr>'ГБУЗ РБ Аскинская ЦРБ'!V_пр_23_5</vt:lpstr>
      <vt:lpstr>'ГБУЗ РБ Баймакская ЦГБ'!V_пр_23_5</vt:lpstr>
      <vt:lpstr>'ГБУЗ РБ Бакалинская ЦРБ'!V_пр_23_5</vt:lpstr>
      <vt:lpstr>'ГБУЗ РБ Балтачевская ЦРБ'!V_пр_23_5</vt:lpstr>
      <vt:lpstr>'ГБУЗ РБ Белебеевская ЦРБ'!V_пр_23_5</vt:lpstr>
      <vt:lpstr>'ГБУЗ РБ Белокатайская ЦРБ'!V_пр_23_5</vt:lpstr>
      <vt:lpstr>'ГБУЗ РБ Белорецкая ЦРКБ'!V_пр_23_5</vt:lpstr>
      <vt:lpstr>'ГБУЗ РБ Бижбулякская ЦРБ'!V_пр_23_5</vt:lpstr>
      <vt:lpstr>'ГБУЗ РБ Бирская ЦРБ'!V_пр_23_5</vt:lpstr>
      <vt:lpstr>'ГБУЗ РБ Благовещенская ЦРБ'!V_пр_23_5</vt:lpstr>
      <vt:lpstr>'ГБУЗ РБ Большеустьикинская ЦРБ'!V_пр_23_5</vt:lpstr>
      <vt:lpstr>'ГБУЗ РБ Буздякская ЦРБ'!V_пр_23_5</vt:lpstr>
      <vt:lpstr>'ГБУЗ РБ Бураевская ЦРБ'!V_пр_23_5</vt:lpstr>
      <vt:lpstr>'ГБУЗ РБ Бурзянская ЦРБ'!V_пр_23_5</vt:lpstr>
      <vt:lpstr>'ГБУЗ РБ Верхне-Татыш. ЦРБ'!V_пр_23_5</vt:lpstr>
      <vt:lpstr>'ГБУЗ РБ Верхнеяркеевская ЦРБ'!V_пр_23_5</vt:lpstr>
      <vt:lpstr>'ГБУЗ РБ ГБ № 1 г.Октябрьский'!V_пр_23_5</vt:lpstr>
      <vt:lpstr>'ГБУЗ РБ ГБ № 2 г.Стерлитамак'!V_пр_23_5</vt:lpstr>
      <vt:lpstr>'ГБУЗ РБ ГБ № 9 г.Уфа'!V_пр_23_5</vt:lpstr>
      <vt:lpstr>'ГБУЗ РБ ГБ г.Кумертау'!V_пр_23_5</vt:lpstr>
      <vt:lpstr>'ГБУЗ РБ ГБ г.Нефтекамск'!V_пр_23_5</vt:lpstr>
      <vt:lpstr>'ГБУЗ РБ ГБ г.Салават'!V_пр_23_5</vt:lpstr>
      <vt:lpstr>'ГБУЗ РБ ГДКБ № 17 г.Уфа'!V_пр_23_5</vt:lpstr>
      <vt:lpstr>'ГБУЗ РБ ГКБ № 1 г.Стерлитамак'!V_пр_23_5</vt:lpstr>
      <vt:lpstr>'ГБУЗ РБ ГКБ № 13 г.Уфа'!V_пр_23_5</vt:lpstr>
      <vt:lpstr>'ГБУЗ РБ ГКБ № 18 г.Уфа'!V_пр_23_5</vt:lpstr>
      <vt:lpstr>'ГБУЗ РБ ГКБ № 21 г.Уфа'!V_пр_23_5</vt:lpstr>
      <vt:lpstr>'ГБУЗ РБ ГКБ № 5 г.Уфа'!V_пр_23_5</vt:lpstr>
      <vt:lpstr>'ГБУЗ РБ ГКБ № 8 г.Уфа'!V_пр_23_5</vt:lpstr>
      <vt:lpstr>'ГБУЗ РБ ГКБ Демского р-на г.Уфы'!V_пр_23_5</vt:lpstr>
      <vt:lpstr>'ГБУЗ РБ Давлекановская ЦРБ'!V_пр_23_5</vt:lpstr>
      <vt:lpstr>'ГБУЗ РБ ДБ г.Стерлитамак'!V_пр_23_5</vt:lpstr>
      <vt:lpstr>'ГБУЗ РБ ДП № 2 г.Уфа'!V_пр_23_5</vt:lpstr>
      <vt:lpstr>'ГБУЗ РБ ДП № 3 г.Уфа'!V_пр_23_5</vt:lpstr>
      <vt:lpstr>'ГБУЗ РБ ДП № 4 г.Уфа'!V_пр_23_5</vt:lpstr>
      <vt:lpstr>'ГБУЗ РБ ДП № 5 г.Уфа'!V_пр_23_5</vt:lpstr>
      <vt:lpstr>'ГБУЗ РБ ДП № 6 г.Уфа'!V_пр_23_5</vt:lpstr>
      <vt:lpstr>'ГБУЗ РБ Дюртюлинская ЦРБ'!V_пр_23_5</vt:lpstr>
      <vt:lpstr>'ГБУЗ РБ Ермекеевская ЦРБ'!V_пр_23_5</vt:lpstr>
      <vt:lpstr>'ГБУЗ РБ Зилаирская ЦРБ'!V_пр_23_5</vt:lpstr>
      <vt:lpstr>'ГБУЗ РБ Иглинская ЦРБ'!V_пр_23_5</vt:lpstr>
      <vt:lpstr>'ГБУЗ РБ Исянгуловская ЦРБ'!V_пр_23_5</vt:lpstr>
      <vt:lpstr>'ГБУЗ РБ Ишимбайская ЦРБ'!V_пр_23_5</vt:lpstr>
      <vt:lpstr>'ГБУЗ РБ Калтасинская ЦРБ'!V_пр_23_5</vt:lpstr>
      <vt:lpstr>'ГБУЗ РБ Караидельская ЦРБ'!V_пр_23_5</vt:lpstr>
      <vt:lpstr>'ГБУЗ РБ Кармаскалинская ЦРБ'!V_пр_23_5</vt:lpstr>
      <vt:lpstr>'ГБУЗ РБ КБСМП г.Уфа'!V_пр_23_5</vt:lpstr>
      <vt:lpstr>'ГБУЗ РБ Кигинская ЦРБ'!V_пр_23_5</vt:lpstr>
      <vt:lpstr>'ГБУЗ РБ Краснокамская ЦРБ'!V_пр_23_5</vt:lpstr>
      <vt:lpstr>'ГБУЗ РБ Красноусольская ЦРБ'!V_пр_23_5</vt:lpstr>
      <vt:lpstr>'ГБУЗ РБ Кушнаренковская ЦРБ'!V_пр_23_5</vt:lpstr>
      <vt:lpstr>'ГБУЗ РБ Малоязовская ЦРБ'!V_пр_23_5</vt:lpstr>
      <vt:lpstr>'ГБУЗ РБ Мелеузовская ЦРБ'!V_пр_23_5</vt:lpstr>
      <vt:lpstr>'ГБУЗ РБ Месягутовская ЦРБ'!V_пр_23_5</vt:lpstr>
      <vt:lpstr>'ГБУЗ РБ Мишкинская ЦРБ'!V_пр_23_5</vt:lpstr>
      <vt:lpstr>'ГБУЗ РБ Миякинская ЦРБ'!V_пр_23_5</vt:lpstr>
      <vt:lpstr>'ГБУЗ РБ Мраковская ЦРБ'!V_пр_23_5</vt:lpstr>
      <vt:lpstr>'ГБУЗ РБ Нуримановская ЦРБ'!V_пр_23_5</vt:lpstr>
      <vt:lpstr>'ГБУЗ РБ Поликлиника № 43 г.Уфа'!V_пр_23_5</vt:lpstr>
      <vt:lpstr>'ГБУЗ РБ ПОликлиника № 46 г.Уфа'!V_пр_23_5</vt:lpstr>
      <vt:lpstr>'ГБУЗ РБ Поликлиника № 50 г.Уфа'!V_пр_23_5</vt:lpstr>
      <vt:lpstr>'ГБУЗ РБ Раевская ЦРБ'!V_пр_23_5</vt:lpstr>
      <vt:lpstr>'ГБУЗ РБ Стерлибашевская ЦРБ'!V_пр_23_5</vt:lpstr>
      <vt:lpstr>'ГБУЗ РБ Толбазинская ЦРБ'!V_пр_23_5</vt:lpstr>
      <vt:lpstr>'ГБУЗ РБ Туймазинская ЦРБ'!V_пр_23_5</vt:lpstr>
      <vt:lpstr>'ГБУЗ РБ Учалинская ЦГБ'!V_пр_23_5</vt:lpstr>
      <vt:lpstr>'ГБУЗ РБ Федоровская ЦРБ'!V_пр_23_5</vt:lpstr>
      <vt:lpstr>'ГБУЗ РБ ЦГБ г.Сибай'!V_пр_23_5</vt:lpstr>
      <vt:lpstr>'ГБУЗ РБ Чекмагушевская ЦРБ'!V_пр_23_5</vt:lpstr>
      <vt:lpstr>'ГБУЗ РБ Чишминская ЦРБ'!V_пр_23_5</vt:lpstr>
      <vt:lpstr>'ГБУЗ РБ Шаранская ЦРБ'!V_пр_23_5</vt:lpstr>
      <vt:lpstr>'ГБУЗ РБ Языковская ЦРБ'!V_пр_23_5</vt:lpstr>
      <vt:lpstr>'ГБУЗ РБ Янаульская ЦРБ'!V_пр_23_5</vt:lpstr>
      <vt:lpstr>'ООО "Медсервис" г. Салават'!V_пр_23_5</vt:lpstr>
      <vt:lpstr>'УФИЦ РАН'!V_пр_23_5</vt:lpstr>
      <vt:lpstr>'ФГБОУ ВО БГМУ МЗ РФ'!V_пр_23_5</vt:lpstr>
      <vt:lpstr>'ФГБУЗ МСЧ №142 ФМБА России'!V_пр_23_5</vt:lpstr>
      <vt:lpstr>'ЧУЗ "РЖД-Медицина"г.Стерлитамак'!V_пр_23_5</vt:lpstr>
      <vt:lpstr>'ЧУЗ"КБ"РЖД-Медицина" г.Уфа'!V_пр_23_5</vt:lpstr>
      <vt:lpstr>'ГБУЗ РБ Акъярская ЦРБ'!V_пр_23_7</vt:lpstr>
      <vt:lpstr>'ГБУЗ РБ Архангельская ЦРБ'!V_пр_23_7</vt:lpstr>
      <vt:lpstr>'ГБУЗ РБ Аскаровская ЦРБ'!V_пр_23_7</vt:lpstr>
      <vt:lpstr>'ГБУЗ РБ Аскинская ЦРБ'!V_пр_23_7</vt:lpstr>
      <vt:lpstr>'ГБУЗ РБ Баймакская ЦГБ'!V_пр_23_7</vt:lpstr>
      <vt:lpstr>'ГБУЗ РБ Бакалинская ЦРБ'!V_пр_23_7</vt:lpstr>
      <vt:lpstr>'ГБУЗ РБ Балтачевская ЦРБ'!V_пр_23_7</vt:lpstr>
      <vt:lpstr>'ГБУЗ РБ Белебеевская ЦРБ'!V_пр_23_7</vt:lpstr>
      <vt:lpstr>'ГБУЗ РБ Белокатайская ЦРБ'!V_пр_23_7</vt:lpstr>
      <vt:lpstr>'ГБУЗ РБ Белорецкая ЦРКБ'!V_пр_23_7</vt:lpstr>
      <vt:lpstr>'ГБУЗ РБ Бижбулякская ЦРБ'!V_пр_23_7</vt:lpstr>
      <vt:lpstr>'ГБУЗ РБ Бирская ЦРБ'!V_пр_23_7</vt:lpstr>
      <vt:lpstr>'ГБУЗ РБ Благовещенская ЦРБ'!V_пр_23_7</vt:lpstr>
      <vt:lpstr>'ГБУЗ РБ Большеустьикинская ЦРБ'!V_пр_23_7</vt:lpstr>
      <vt:lpstr>'ГБУЗ РБ Буздякская ЦРБ'!V_пр_23_7</vt:lpstr>
      <vt:lpstr>'ГБУЗ РБ Бураевская ЦРБ'!V_пр_23_7</vt:lpstr>
      <vt:lpstr>'ГБУЗ РБ Бурзянская ЦРБ'!V_пр_23_7</vt:lpstr>
      <vt:lpstr>'ГБУЗ РБ Верхне-Татыш. ЦРБ'!V_пр_23_7</vt:lpstr>
      <vt:lpstr>'ГБУЗ РБ Верхнеяркеевская ЦРБ'!V_пр_23_7</vt:lpstr>
      <vt:lpstr>'ГБУЗ РБ ГБ № 1 г.Октябрьский'!V_пр_23_7</vt:lpstr>
      <vt:lpstr>'ГБУЗ РБ ГБ № 2 г.Стерлитамак'!V_пр_23_7</vt:lpstr>
      <vt:lpstr>'ГБУЗ РБ ГБ № 9 г.Уфа'!V_пр_23_7</vt:lpstr>
      <vt:lpstr>'ГБУЗ РБ ГБ г.Кумертау'!V_пр_23_7</vt:lpstr>
      <vt:lpstr>'ГБУЗ РБ ГБ г.Нефтекамск'!V_пр_23_7</vt:lpstr>
      <vt:lpstr>'ГБУЗ РБ ГБ г.Салават'!V_пр_23_7</vt:lpstr>
      <vt:lpstr>'ГБУЗ РБ ГДКБ № 17 г.Уфа'!V_пр_23_7</vt:lpstr>
      <vt:lpstr>'ГБУЗ РБ ГКБ № 1 г.Стерлитамак'!V_пр_23_7</vt:lpstr>
      <vt:lpstr>'ГБУЗ РБ ГКБ № 13 г.Уфа'!V_пр_23_7</vt:lpstr>
      <vt:lpstr>'ГБУЗ РБ ГКБ № 18 г.Уфа'!V_пр_23_7</vt:lpstr>
      <vt:lpstr>'ГБУЗ РБ ГКБ № 21 г.Уфа'!V_пр_23_7</vt:lpstr>
      <vt:lpstr>'ГБУЗ РБ ГКБ № 5 г.Уфа'!V_пр_23_7</vt:lpstr>
      <vt:lpstr>'ГБУЗ РБ ГКБ № 8 г.Уфа'!V_пр_23_7</vt:lpstr>
      <vt:lpstr>'ГБУЗ РБ ГКБ Демского р-на г.Уфы'!V_пр_23_7</vt:lpstr>
      <vt:lpstr>'ГБУЗ РБ Давлекановская ЦРБ'!V_пр_23_7</vt:lpstr>
      <vt:lpstr>'ГБУЗ РБ ДБ г.Стерлитамак'!V_пр_23_7</vt:lpstr>
      <vt:lpstr>'ГБУЗ РБ ДП № 2 г.Уфа'!V_пр_23_7</vt:lpstr>
      <vt:lpstr>'ГБУЗ РБ ДП № 3 г.Уфа'!V_пр_23_7</vt:lpstr>
      <vt:lpstr>'ГБУЗ РБ ДП № 4 г.Уфа'!V_пр_23_7</vt:lpstr>
      <vt:lpstr>'ГБУЗ РБ ДП № 5 г.Уфа'!V_пр_23_7</vt:lpstr>
      <vt:lpstr>'ГБУЗ РБ ДП № 6 г.Уфа'!V_пр_23_7</vt:lpstr>
      <vt:lpstr>'ГБУЗ РБ Дюртюлинская ЦРБ'!V_пр_23_7</vt:lpstr>
      <vt:lpstr>'ГБУЗ РБ Ермекеевская ЦРБ'!V_пр_23_7</vt:lpstr>
      <vt:lpstr>'ГБУЗ РБ Зилаирская ЦРБ'!V_пр_23_7</vt:lpstr>
      <vt:lpstr>'ГБУЗ РБ Иглинская ЦРБ'!V_пр_23_7</vt:lpstr>
      <vt:lpstr>'ГБУЗ РБ Исянгуловская ЦРБ'!V_пр_23_7</vt:lpstr>
      <vt:lpstr>'ГБУЗ РБ Ишимбайская ЦРБ'!V_пр_23_7</vt:lpstr>
      <vt:lpstr>'ГБУЗ РБ Калтасинская ЦРБ'!V_пр_23_7</vt:lpstr>
      <vt:lpstr>'ГБУЗ РБ Караидельская ЦРБ'!V_пр_23_7</vt:lpstr>
      <vt:lpstr>'ГБУЗ РБ Кармаскалинская ЦРБ'!V_пр_23_7</vt:lpstr>
      <vt:lpstr>'ГБУЗ РБ КБСМП г.Уфа'!V_пр_23_7</vt:lpstr>
      <vt:lpstr>'ГБУЗ РБ Кигинская ЦРБ'!V_пр_23_7</vt:lpstr>
      <vt:lpstr>'ГБУЗ РБ Краснокамская ЦРБ'!V_пр_23_7</vt:lpstr>
      <vt:lpstr>'ГБУЗ РБ Красноусольская ЦРБ'!V_пр_23_7</vt:lpstr>
      <vt:lpstr>'ГБУЗ РБ Кушнаренковская ЦРБ'!V_пр_23_7</vt:lpstr>
      <vt:lpstr>'ГБУЗ РБ Малоязовская ЦРБ'!V_пр_23_7</vt:lpstr>
      <vt:lpstr>'ГБУЗ РБ Мелеузовская ЦРБ'!V_пр_23_7</vt:lpstr>
      <vt:lpstr>'ГБУЗ РБ Месягутовская ЦРБ'!V_пр_23_7</vt:lpstr>
      <vt:lpstr>'ГБУЗ РБ Мишкинская ЦРБ'!V_пр_23_7</vt:lpstr>
      <vt:lpstr>'ГБУЗ РБ Миякинская ЦРБ'!V_пр_23_7</vt:lpstr>
      <vt:lpstr>'ГБУЗ РБ Мраковская ЦРБ'!V_пр_23_7</vt:lpstr>
      <vt:lpstr>'ГБУЗ РБ Нуримановская ЦРБ'!V_пр_23_7</vt:lpstr>
      <vt:lpstr>'ГБУЗ РБ Поликлиника № 43 г.Уфа'!V_пр_23_7</vt:lpstr>
      <vt:lpstr>'ГБУЗ РБ ПОликлиника № 46 г.Уфа'!V_пр_23_7</vt:lpstr>
      <vt:lpstr>'ГБУЗ РБ Поликлиника № 50 г.Уфа'!V_пр_23_7</vt:lpstr>
      <vt:lpstr>'ГБУЗ РБ Раевская ЦРБ'!V_пр_23_7</vt:lpstr>
      <vt:lpstr>'ГБУЗ РБ Стерлибашевская ЦРБ'!V_пр_23_7</vt:lpstr>
      <vt:lpstr>'ГБУЗ РБ Толбазинская ЦРБ'!V_пр_23_7</vt:lpstr>
      <vt:lpstr>'ГБУЗ РБ Туймазинская ЦРБ'!V_пр_23_7</vt:lpstr>
      <vt:lpstr>'ГБУЗ РБ Учалинская ЦГБ'!V_пр_23_7</vt:lpstr>
      <vt:lpstr>'ГБУЗ РБ Федоровская ЦРБ'!V_пр_23_7</vt:lpstr>
      <vt:lpstr>'ГБУЗ РБ ЦГБ г.Сибай'!V_пр_23_7</vt:lpstr>
      <vt:lpstr>'ГБУЗ РБ Чекмагушевская ЦРБ'!V_пр_23_7</vt:lpstr>
      <vt:lpstr>'ГБУЗ РБ Чишминская ЦРБ'!V_пр_23_7</vt:lpstr>
      <vt:lpstr>'ГБУЗ РБ Шаранская ЦРБ'!V_пр_23_7</vt:lpstr>
      <vt:lpstr>'ГБУЗ РБ Языковская ЦРБ'!V_пр_23_7</vt:lpstr>
      <vt:lpstr>'ГБУЗ РБ Янаульская ЦРБ'!V_пр_23_7</vt:lpstr>
      <vt:lpstr>'ООО "Медсервис" г. Салават'!V_пр_23_7</vt:lpstr>
      <vt:lpstr>'УФИЦ РАН'!V_пр_23_7</vt:lpstr>
      <vt:lpstr>'ФГБОУ ВО БГМУ МЗ РФ'!V_пр_23_7</vt:lpstr>
      <vt:lpstr>'ФГБУЗ МСЧ №142 ФМБА России'!V_пр_23_7</vt:lpstr>
      <vt:lpstr>'ЧУЗ "РЖД-Медицина"г.Стерлитамак'!V_пр_23_7</vt:lpstr>
      <vt:lpstr>'ЧУЗ"КБ"РЖД-Медицина" г.Уфа'!V_пр_23_7</vt:lpstr>
      <vt:lpstr>'ГБУЗ РБ Акъярская ЦРБ'!V_пр_23_8</vt:lpstr>
      <vt:lpstr>'ГБУЗ РБ Архангельская ЦРБ'!V_пр_23_8</vt:lpstr>
      <vt:lpstr>'ГБУЗ РБ Аскаровская ЦРБ'!V_пр_23_8</vt:lpstr>
      <vt:lpstr>'ГБУЗ РБ Аскинская ЦРБ'!V_пр_23_8</vt:lpstr>
      <vt:lpstr>'ГБУЗ РБ Баймакская ЦГБ'!V_пр_23_8</vt:lpstr>
      <vt:lpstr>'ГБУЗ РБ Бакалинская ЦРБ'!V_пр_23_8</vt:lpstr>
      <vt:lpstr>'ГБУЗ РБ Балтачевская ЦРБ'!V_пр_23_8</vt:lpstr>
      <vt:lpstr>'ГБУЗ РБ Белебеевская ЦРБ'!V_пр_23_8</vt:lpstr>
      <vt:lpstr>'ГБУЗ РБ Белокатайская ЦРБ'!V_пр_23_8</vt:lpstr>
      <vt:lpstr>'ГБУЗ РБ Белорецкая ЦРКБ'!V_пр_23_8</vt:lpstr>
      <vt:lpstr>'ГБУЗ РБ Бижбулякская ЦРБ'!V_пр_23_8</vt:lpstr>
      <vt:lpstr>'ГБУЗ РБ Бирская ЦРБ'!V_пр_23_8</vt:lpstr>
      <vt:lpstr>'ГБУЗ РБ Благовещенская ЦРБ'!V_пр_23_8</vt:lpstr>
      <vt:lpstr>'ГБУЗ РБ Большеустьикинская ЦРБ'!V_пр_23_8</vt:lpstr>
      <vt:lpstr>'ГБУЗ РБ Буздякская ЦРБ'!V_пр_23_8</vt:lpstr>
      <vt:lpstr>'ГБУЗ РБ Бураевская ЦРБ'!V_пр_23_8</vt:lpstr>
      <vt:lpstr>'ГБУЗ РБ Бурзянская ЦРБ'!V_пр_23_8</vt:lpstr>
      <vt:lpstr>'ГБУЗ РБ Верхне-Татыш. ЦРБ'!V_пр_23_8</vt:lpstr>
      <vt:lpstr>'ГБУЗ РБ Верхнеяркеевская ЦРБ'!V_пр_23_8</vt:lpstr>
      <vt:lpstr>'ГБУЗ РБ ГБ № 1 г.Октябрьский'!V_пр_23_8</vt:lpstr>
      <vt:lpstr>'ГБУЗ РБ ГБ № 2 г.Стерлитамак'!V_пр_23_8</vt:lpstr>
      <vt:lpstr>'ГБУЗ РБ ГБ № 9 г.Уфа'!V_пр_23_8</vt:lpstr>
      <vt:lpstr>'ГБУЗ РБ ГБ г.Кумертау'!V_пр_23_8</vt:lpstr>
      <vt:lpstr>'ГБУЗ РБ ГБ г.Нефтекамск'!V_пр_23_8</vt:lpstr>
      <vt:lpstr>'ГБУЗ РБ ГБ г.Салават'!V_пр_23_8</vt:lpstr>
      <vt:lpstr>'ГБУЗ РБ ГДКБ № 17 г.Уфа'!V_пр_23_8</vt:lpstr>
      <vt:lpstr>'ГБУЗ РБ ГКБ № 1 г.Стерлитамак'!V_пр_23_8</vt:lpstr>
      <vt:lpstr>'ГБУЗ РБ ГКБ № 13 г.Уфа'!V_пр_23_8</vt:lpstr>
      <vt:lpstr>'ГБУЗ РБ ГКБ № 18 г.Уфа'!V_пр_23_8</vt:lpstr>
      <vt:lpstr>'ГБУЗ РБ ГКБ № 21 г.Уфа'!V_пр_23_8</vt:lpstr>
      <vt:lpstr>'ГБУЗ РБ ГКБ № 5 г.Уфа'!V_пр_23_8</vt:lpstr>
      <vt:lpstr>'ГБУЗ РБ ГКБ № 8 г.Уфа'!V_пр_23_8</vt:lpstr>
      <vt:lpstr>'ГБУЗ РБ ГКБ Демского р-на г.Уфы'!V_пр_23_8</vt:lpstr>
      <vt:lpstr>'ГБУЗ РБ Давлекановская ЦРБ'!V_пр_23_8</vt:lpstr>
      <vt:lpstr>'ГБУЗ РБ ДБ г.Стерлитамак'!V_пр_23_8</vt:lpstr>
      <vt:lpstr>'ГБУЗ РБ ДП № 2 г.Уфа'!V_пр_23_8</vt:lpstr>
      <vt:lpstr>'ГБУЗ РБ ДП № 3 г.Уфа'!V_пр_23_8</vt:lpstr>
      <vt:lpstr>'ГБУЗ РБ ДП № 4 г.Уфа'!V_пр_23_8</vt:lpstr>
      <vt:lpstr>'ГБУЗ РБ ДП № 5 г.Уфа'!V_пр_23_8</vt:lpstr>
      <vt:lpstr>'ГБУЗ РБ ДП № 6 г.Уфа'!V_пр_23_8</vt:lpstr>
      <vt:lpstr>'ГБУЗ РБ Дюртюлинская ЦРБ'!V_пр_23_8</vt:lpstr>
      <vt:lpstr>'ГБУЗ РБ Ермекеевская ЦРБ'!V_пр_23_8</vt:lpstr>
      <vt:lpstr>'ГБУЗ РБ Зилаирская ЦРБ'!V_пр_23_8</vt:lpstr>
      <vt:lpstr>'ГБУЗ РБ Иглинская ЦРБ'!V_пр_23_8</vt:lpstr>
      <vt:lpstr>'ГБУЗ РБ Исянгуловская ЦРБ'!V_пр_23_8</vt:lpstr>
      <vt:lpstr>'ГБУЗ РБ Ишимбайская ЦРБ'!V_пр_23_8</vt:lpstr>
      <vt:lpstr>'ГБУЗ РБ Калтасинская ЦРБ'!V_пр_23_8</vt:lpstr>
      <vt:lpstr>'ГБУЗ РБ Караидельская ЦРБ'!V_пр_23_8</vt:lpstr>
      <vt:lpstr>'ГБУЗ РБ Кармаскалинская ЦРБ'!V_пр_23_8</vt:lpstr>
      <vt:lpstr>'ГБУЗ РБ КБСМП г.Уфа'!V_пр_23_8</vt:lpstr>
      <vt:lpstr>'ГБУЗ РБ Кигинская ЦРБ'!V_пр_23_8</vt:lpstr>
      <vt:lpstr>'ГБУЗ РБ Краснокамская ЦРБ'!V_пр_23_8</vt:lpstr>
      <vt:lpstr>'ГБУЗ РБ Красноусольская ЦРБ'!V_пр_23_8</vt:lpstr>
      <vt:lpstr>'ГБУЗ РБ Кушнаренковская ЦРБ'!V_пр_23_8</vt:lpstr>
      <vt:lpstr>'ГБУЗ РБ Малоязовская ЦРБ'!V_пр_23_8</vt:lpstr>
      <vt:lpstr>'ГБУЗ РБ Мелеузовская ЦРБ'!V_пр_23_8</vt:lpstr>
      <vt:lpstr>'ГБУЗ РБ Месягутовская ЦРБ'!V_пр_23_8</vt:lpstr>
      <vt:lpstr>'ГБУЗ РБ Мишкинская ЦРБ'!V_пр_23_8</vt:lpstr>
      <vt:lpstr>'ГБУЗ РБ Миякинская ЦРБ'!V_пр_23_8</vt:lpstr>
      <vt:lpstr>'ГБУЗ РБ Мраковская ЦРБ'!V_пр_23_8</vt:lpstr>
      <vt:lpstr>'ГБУЗ РБ Нуримановская ЦРБ'!V_пр_23_8</vt:lpstr>
      <vt:lpstr>'ГБУЗ РБ Поликлиника № 43 г.Уфа'!V_пр_23_8</vt:lpstr>
      <vt:lpstr>'ГБУЗ РБ ПОликлиника № 46 г.Уфа'!V_пр_23_8</vt:lpstr>
      <vt:lpstr>'ГБУЗ РБ Поликлиника № 50 г.Уфа'!V_пр_23_8</vt:lpstr>
      <vt:lpstr>'ГБУЗ РБ Раевская ЦРБ'!V_пр_23_8</vt:lpstr>
      <vt:lpstr>'ГБУЗ РБ Стерлибашевская ЦРБ'!V_пр_23_8</vt:lpstr>
      <vt:lpstr>'ГБУЗ РБ Толбазинская ЦРБ'!V_пр_23_8</vt:lpstr>
      <vt:lpstr>'ГБУЗ РБ Туймазинская ЦРБ'!V_пр_23_8</vt:lpstr>
      <vt:lpstr>'ГБУЗ РБ Учалинская ЦГБ'!V_пр_23_8</vt:lpstr>
      <vt:lpstr>'ГБУЗ РБ Федоровская ЦРБ'!V_пр_23_8</vt:lpstr>
      <vt:lpstr>'ГБУЗ РБ ЦГБ г.Сибай'!V_пр_23_8</vt:lpstr>
      <vt:lpstr>'ГБУЗ РБ Чекмагушевская ЦРБ'!V_пр_23_8</vt:lpstr>
      <vt:lpstr>'ГБУЗ РБ Чишминская ЦРБ'!V_пр_23_8</vt:lpstr>
      <vt:lpstr>'ГБУЗ РБ Шаранская ЦРБ'!V_пр_23_8</vt:lpstr>
      <vt:lpstr>'ГБУЗ РБ Языковская ЦРБ'!V_пр_23_8</vt:lpstr>
      <vt:lpstr>'ГБУЗ РБ Янаульская ЦРБ'!V_пр_23_8</vt:lpstr>
      <vt:lpstr>'ООО "Медсервис" г. Салават'!V_пр_23_8</vt:lpstr>
      <vt:lpstr>'УФИЦ РАН'!V_пр_23_8</vt:lpstr>
      <vt:lpstr>'ФГБОУ ВО БГМУ МЗ РФ'!V_пр_23_8</vt:lpstr>
      <vt:lpstr>'ФГБУЗ МСЧ №142 ФМБА России'!V_пр_23_8</vt:lpstr>
      <vt:lpstr>'ЧУЗ "РЖД-Медицина"г.Стерлитамак'!V_пр_23_8</vt:lpstr>
      <vt:lpstr>'ЧУЗ"КБ"РЖД-Медицина" г.Уфа'!V_пр_23_8</vt:lpstr>
      <vt:lpstr>'ГБУЗ РБ Акъярская ЦРБ'!V_пр_24_3</vt:lpstr>
      <vt:lpstr>'ГБУЗ РБ Архангельская ЦРБ'!V_пр_24_3</vt:lpstr>
      <vt:lpstr>'ГБУЗ РБ Аскаровская ЦРБ'!V_пр_24_3</vt:lpstr>
      <vt:lpstr>'ГБУЗ РБ Аскинская ЦРБ'!V_пр_24_3</vt:lpstr>
      <vt:lpstr>'ГБУЗ РБ Баймакская ЦГБ'!V_пр_24_3</vt:lpstr>
      <vt:lpstr>'ГБУЗ РБ Бакалинская ЦРБ'!V_пр_24_3</vt:lpstr>
      <vt:lpstr>'ГБУЗ РБ Балтачевская ЦРБ'!V_пр_24_3</vt:lpstr>
      <vt:lpstr>'ГБУЗ РБ Белебеевская ЦРБ'!V_пр_24_3</vt:lpstr>
      <vt:lpstr>'ГБУЗ РБ Белокатайская ЦРБ'!V_пр_24_3</vt:lpstr>
      <vt:lpstr>'ГБУЗ РБ Белорецкая ЦРКБ'!V_пр_24_3</vt:lpstr>
      <vt:lpstr>'ГБУЗ РБ Бижбулякская ЦРБ'!V_пр_24_3</vt:lpstr>
      <vt:lpstr>'ГБУЗ РБ Бирская ЦРБ'!V_пр_24_3</vt:lpstr>
      <vt:lpstr>'ГБУЗ РБ Благовещенская ЦРБ'!V_пр_24_3</vt:lpstr>
      <vt:lpstr>'ГБУЗ РБ Большеустьикинская ЦРБ'!V_пр_24_3</vt:lpstr>
      <vt:lpstr>'ГБУЗ РБ Буздякская ЦРБ'!V_пр_24_3</vt:lpstr>
      <vt:lpstr>'ГБУЗ РБ Бураевская ЦРБ'!V_пр_24_3</vt:lpstr>
      <vt:lpstr>'ГБУЗ РБ Бурзянская ЦРБ'!V_пр_24_3</vt:lpstr>
      <vt:lpstr>'ГБУЗ РБ Верхне-Татыш. ЦРБ'!V_пр_24_3</vt:lpstr>
      <vt:lpstr>'ГБУЗ РБ Верхнеяркеевская ЦРБ'!V_пр_24_3</vt:lpstr>
      <vt:lpstr>'ГБУЗ РБ ГБ № 1 г.Октябрьский'!V_пр_24_3</vt:lpstr>
      <vt:lpstr>'ГБУЗ РБ ГБ № 2 г.Стерлитамак'!V_пр_24_3</vt:lpstr>
      <vt:lpstr>'ГБУЗ РБ ГБ № 9 г.Уфа'!V_пр_24_3</vt:lpstr>
      <vt:lpstr>'ГБУЗ РБ ГБ г.Кумертау'!V_пр_24_3</vt:lpstr>
      <vt:lpstr>'ГБУЗ РБ ГБ г.Нефтекамск'!V_пр_24_3</vt:lpstr>
      <vt:lpstr>'ГБУЗ РБ ГБ г.Салават'!V_пр_24_3</vt:lpstr>
      <vt:lpstr>'ГБУЗ РБ ГДКБ № 17 г.Уфа'!V_пр_24_3</vt:lpstr>
      <vt:lpstr>'ГБУЗ РБ ГКБ № 1 г.Стерлитамак'!V_пр_24_3</vt:lpstr>
      <vt:lpstr>'ГБУЗ РБ ГКБ № 13 г.Уфа'!V_пр_24_3</vt:lpstr>
      <vt:lpstr>'ГБУЗ РБ ГКБ № 18 г.Уфа'!V_пр_24_3</vt:lpstr>
      <vt:lpstr>'ГБУЗ РБ ГКБ № 21 г.Уфа'!V_пр_24_3</vt:lpstr>
      <vt:lpstr>'ГБУЗ РБ ГКБ № 5 г.Уфа'!V_пр_24_3</vt:lpstr>
      <vt:lpstr>'ГБУЗ РБ ГКБ № 8 г.Уфа'!V_пр_24_3</vt:lpstr>
      <vt:lpstr>'ГБУЗ РБ ГКБ Демского р-на г.Уфы'!V_пр_24_3</vt:lpstr>
      <vt:lpstr>'ГБУЗ РБ Давлекановская ЦРБ'!V_пр_24_3</vt:lpstr>
      <vt:lpstr>'ГБУЗ РБ ДБ г.Стерлитамак'!V_пр_24_3</vt:lpstr>
      <vt:lpstr>'ГБУЗ РБ ДП № 2 г.Уфа'!V_пр_24_3</vt:lpstr>
      <vt:lpstr>'ГБУЗ РБ ДП № 3 г.Уфа'!V_пр_24_3</vt:lpstr>
      <vt:lpstr>'ГБУЗ РБ ДП № 4 г.Уфа'!V_пр_24_3</vt:lpstr>
      <vt:lpstr>'ГБУЗ РБ ДП № 5 г.Уфа'!V_пр_24_3</vt:lpstr>
      <vt:lpstr>'ГБУЗ РБ ДП № 6 г.Уфа'!V_пр_24_3</vt:lpstr>
      <vt:lpstr>'ГБУЗ РБ Дюртюлинская ЦРБ'!V_пр_24_3</vt:lpstr>
      <vt:lpstr>'ГБУЗ РБ Ермекеевская ЦРБ'!V_пр_24_3</vt:lpstr>
      <vt:lpstr>'ГБУЗ РБ Зилаирская ЦРБ'!V_пр_24_3</vt:lpstr>
      <vt:lpstr>'ГБУЗ РБ Иглинская ЦРБ'!V_пр_24_3</vt:lpstr>
      <vt:lpstr>'ГБУЗ РБ Исянгуловская ЦРБ'!V_пр_24_3</vt:lpstr>
      <vt:lpstr>'ГБУЗ РБ Ишимбайская ЦРБ'!V_пр_24_3</vt:lpstr>
      <vt:lpstr>'ГБУЗ РБ Калтасинская ЦРБ'!V_пр_24_3</vt:lpstr>
      <vt:lpstr>'ГБУЗ РБ Караидельская ЦРБ'!V_пр_24_3</vt:lpstr>
      <vt:lpstr>'ГБУЗ РБ Кармаскалинская ЦРБ'!V_пр_24_3</vt:lpstr>
      <vt:lpstr>'ГБУЗ РБ КБСМП г.Уфа'!V_пр_24_3</vt:lpstr>
      <vt:lpstr>'ГБУЗ РБ Кигинская ЦРБ'!V_пр_24_3</vt:lpstr>
      <vt:lpstr>'ГБУЗ РБ Краснокамская ЦРБ'!V_пр_24_3</vt:lpstr>
      <vt:lpstr>'ГБУЗ РБ Красноусольская ЦРБ'!V_пр_24_3</vt:lpstr>
      <vt:lpstr>'ГБУЗ РБ Кушнаренковская ЦРБ'!V_пр_24_3</vt:lpstr>
      <vt:lpstr>'ГБУЗ РБ Малоязовская ЦРБ'!V_пр_24_3</vt:lpstr>
      <vt:lpstr>'ГБУЗ РБ Мелеузовская ЦРБ'!V_пр_24_3</vt:lpstr>
      <vt:lpstr>'ГБУЗ РБ Месягутовская ЦРБ'!V_пр_24_3</vt:lpstr>
      <vt:lpstr>'ГБУЗ РБ Мишкинская ЦРБ'!V_пр_24_3</vt:lpstr>
      <vt:lpstr>'ГБУЗ РБ Миякинская ЦРБ'!V_пр_24_3</vt:lpstr>
      <vt:lpstr>'ГБУЗ РБ Мраковская ЦРБ'!V_пр_24_3</vt:lpstr>
      <vt:lpstr>'ГБУЗ РБ Нуримановская ЦРБ'!V_пр_24_3</vt:lpstr>
      <vt:lpstr>'ГБУЗ РБ Поликлиника № 43 г.Уфа'!V_пр_24_3</vt:lpstr>
      <vt:lpstr>'ГБУЗ РБ ПОликлиника № 46 г.Уфа'!V_пр_24_3</vt:lpstr>
      <vt:lpstr>'ГБУЗ РБ Поликлиника № 50 г.Уфа'!V_пр_24_3</vt:lpstr>
      <vt:lpstr>'ГБУЗ РБ Раевская ЦРБ'!V_пр_24_3</vt:lpstr>
      <vt:lpstr>'ГБУЗ РБ Стерлибашевская ЦРБ'!V_пр_24_3</vt:lpstr>
      <vt:lpstr>'ГБУЗ РБ Толбазинская ЦРБ'!V_пр_24_3</vt:lpstr>
      <vt:lpstr>'ГБУЗ РБ Туймазинская ЦРБ'!V_пр_24_3</vt:lpstr>
      <vt:lpstr>'ГБУЗ РБ Учалинская ЦГБ'!V_пр_24_3</vt:lpstr>
      <vt:lpstr>'ГБУЗ РБ Федоровская ЦРБ'!V_пр_24_3</vt:lpstr>
      <vt:lpstr>'ГБУЗ РБ ЦГБ г.Сибай'!V_пр_24_3</vt:lpstr>
      <vt:lpstr>'ГБУЗ РБ Чекмагушевская ЦРБ'!V_пр_24_3</vt:lpstr>
      <vt:lpstr>'ГБУЗ РБ Чишминская ЦРБ'!V_пр_24_3</vt:lpstr>
      <vt:lpstr>'ГБУЗ РБ Шаранская ЦРБ'!V_пр_24_3</vt:lpstr>
      <vt:lpstr>'ГБУЗ РБ Языковская ЦРБ'!V_пр_24_3</vt:lpstr>
      <vt:lpstr>'ГБУЗ РБ Янаульская ЦРБ'!V_пр_24_3</vt:lpstr>
      <vt:lpstr>'ООО "Медсервис" г. Салават'!V_пр_24_3</vt:lpstr>
      <vt:lpstr>'УФИЦ РАН'!V_пр_24_3</vt:lpstr>
      <vt:lpstr>'ФГБОУ ВО БГМУ МЗ РФ'!V_пр_24_3</vt:lpstr>
      <vt:lpstr>'ФГБУЗ МСЧ №142 ФМБА России'!V_пр_24_3</vt:lpstr>
      <vt:lpstr>'ЧУЗ "РЖД-Медицина"г.Стерлитамак'!V_пр_24_3</vt:lpstr>
      <vt:lpstr>'ЧУЗ"КБ"РЖД-Медицина" г.Уфа'!V_пр_24_3</vt:lpstr>
      <vt:lpstr>'ГБУЗ РБ Акъярская ЦРБ'!V_пр_24_5</vt:lpstr>
      <vt:lpstr>'ГБУЗ РБ Архангельская ЦРБ'!V_пр_24_5</vt:lpstr>
      <vt:lpstr>'ГБУЗ РБ Аскаровская ЦРБ'!V_пр_24_5</vt:lpstr>
      <vt:lpstr>'ГБУЗ РБ Аскинская ЦРБ'!V_пр_24_5</vt:lpstr>
      <vt:lpstr>'ГБУЗ РБ Баймакская ЦГБ'!V_пр_24_5</vt:lpstr>
      <vt:lpstr>'ГБУЗ РБ Бакалинская ЦРБ'!V_пр_24_5</vt:lpstr>
      <vt:lpstr>'ГБУЗ РБ Балтачевская ЦРБ'!V_пр_24_5</vt:lpstr>
      <vt:lpstr>'ГБУЗ РБ Белебеевская ЦРБ'!V_пр_24_5</vt:lpstr>
      <vt:lpstr>'ГБУЗ РБ Белокатайская ЦРБ'!V_пр_24_5</vt:lpstr>
      <vt:lpstr>'ГБУЗ РБ Белорецкая ЦРКБ'!V_пр_24_5</vt:lpstr>
      <vt:lpstr>'ГБУЗ РБ Бижбулякская ЦРБ'!V_пр_24_5</vt:lpstr>
      <vt:lpstr>'ГБУЗ РБ Бирская ЦРБ'!V_пр_24_5</vt:lpstr>
      <vt:lpstr>'ГБУЗ РБ Благовещенская ЦРБ'!V_пр_24_5</vt:lpstr>
      <vt:lpstr>'ГБУЗ РБ Большеустьикинская ЦРБ'!V_пр_24_5</vt:lpstr>
      <vt:lpstr>'ГБУЗ РБ Буздякская ЦРБ'!V_пр_24_5</vt:lpstr>
      <vt:lpstr>'ГБУЗ РБ Бураевская ЦРБ'!V_пр_24_5</vt:lpstr>
      <vt:lpstr>'ГБУЗ РБ Бурзянская ЦРБ'!V_пр_24_5</vt:lpstr>
      <vt:lpstr>'ГБУЗ РБ Верхне-Татыш. ЦРБ'!V_пр_24_5</vt:lpstr>
      <vt:lpstr>'ГБУЗ РБ Верхнеяркеевская ЦРБ'!V_пр_24_5</vt:lpstr>
      <vt:lpstr>'ГБУЗ РБ ГБ № 1 г.Октябрьский'!V_пр_24_5</vt:lpstr>
      <vt:lpstr>'ГБУЗ РБ ГБ № 2 г.Стерлитамак'!V_пр_24_5</vt:lpstr>
      <vt:lpstr>'ГБУЗ РБ ГБ № 9 г.Уфа'!V_пр_24_5</vt:lpstr>
      <vt:lpstr>'ГБУЗ РБ ГБ г.Кумертау'!V_пр_24_5</vt:lpstr>
      <vt:lpstr>'ГБУЗ РБ ГБ г.Нефтекамск'!V_пр_24_5</vt:lpstr>
      <vt:lpstr>'ГБУЗ РБ ГБ г.Салават'!V_пр_24_5</vt:lpstr>
      <vt:lpstr>'ГБУЗ РБ ГДКБ № 17 г.Уфа'!V_пр_24_5</vt:lpstr>
      <vt:lpstr>'ГБУЗ РБ ГКБ № 1 г.Стерлитамак'!V_пр_24_5</vt:lpstr>
      <vt:lpstr>'ГБУЗ РБ ГКБ № 13 г.Уфа'!V_пр_24_5</vt:lpstr>
      <vt:lpstr>'ГБУЗ РБ ГКБ № 18 г.Уфа'!V_пр_24_5</vt:lpstr>
      <vt:lpstr>'ГБУЗ РБ ГКБ № 21 г.Уфа'!V_пр_24_5</vt:lpstr>
      <vt:lpstr>'ГБУЗ РБ ГКБ № 5 г.Уфа'!V_пр_24_5</vt:lpstr>
      <vt:lpstr>'ГБУЗ РБ ГКБ № 8 г.Уфа'!V_пр_24_5</vt:lpstr>
      <vt:lpstr>'ГБУЗ РБ ГКБ Демского р-на г.Уфы'!V_пр_24_5</vt:lpstr>
      <vt:lpstr>'ГБУЗ РБ Давлекановская ЦРБ'!V_пр_24_5</vt:lpstr>
      <vt:lpstr>'ГБУЗ РБ ДБ г.Стерлитамак'!V_пр_24_5</vt:lpstr>
      <vt:lpstr>'ГБУЗ РБ ДП № 2 г.Уфа'!V_пр_24_5</vt:lpstr>
      <vt:lpstr>'ГБУЗ РБ ДП № 3 г.Уфа'!V_пр_24_5</vt:lpstr>
      <vt:lpstr>'ГБУЗ РБ ДП № 4 г.Уфа'!V_пр_24_5</vt:lpstr>
      <vt:lpstr>'ГБУЗ РБ ДП № 5 г.Уфа'!V_пр_24_5</vt:lpstr>
      <vt:lpstr>'ГБУЗ РБ ДП № 6 г.Уфа'!V_пр_24_5</vt:lpstr>
      <vt:lpstr>'ГБУЗ РБ Дюртюлинская ЦРБ'!V_пр_24_5</vt:lpstr>
      <vt:lpstr>'ГБУЗ РБ Ермекеевская ЦРБ'!V_пр_24_5</vt:lpstr>
      <vt:lpstr>'ГБУЗ РБ Зилаирская ЦРБ'!V_пр_24_5</vt:lpstr>
      <vt:lpstr>'ГБУЗ РБ Иглинская ЦРБ'!V_пр_24_5</vt:lpstr>
      <vt:lpstr>'ГБУЗ РБ Исянгуловская ЦРБ'!V_пр_24_5</vt:lpstr>
      <vt:lpstr>'ГБУЗ РБ Ишимбайская ЦРБ'!V_пр_24_5</vt:lpstr>
      <vt:lpstr>'ГБУЗ РБ Калтасинская ЦРБ'!V_пр_24_5</vt:lpstr>
      <vt:lpstr>'ГБУЗ РБ Караидельская ЦРБ'!V_пр_24_5</vt:lpstr>
      <vt:lpstr>'ГБУЗ РБ Кармаскалинская ЦРБ'!V_пр_24_5</vt:lpstr>
      <vt:lpstr>'ГБУЗ РБ КБСМП г.Уфа'!V_пр_24_5</vt:lpstr>
      <vt:lpstr>'ГБУЗ РБ Кигинская ЦРБ'!V_пр_24_5</vt:lpstr>
      <vt:lpstr>'ГБУЗ РБ Краснокамская ЦРБ'!V_пр_24_5</vt:lpstr>
      <vt:lpstr>'ГБУЗ РБ Красноусольская ЦРБ'!V_пр_24_5</vt:lpstr>
      <vt:lpstr>'ГБУЗ РБ Кушнаренковская ЦРБ'!V_пр_24_5</vt:lpstr>
      <vt:lpstr>'ГБУЗ РБ Малоязовская ЦРБ'!V_пр_24_5</vt:lpstr>
      <vt:lpstr>'ГБУЗ РБ Мелеузовская ЦРБ'!V_пр_24_5</vt:lpstr>
      <vt:lpstr>'ГБУЗ РБ Месягутовская ЦРБ'!V_пр_24_5</vt:lpstr>
      <vt:lpstr>'ГБУЗ РБ Мишкинская ЦРБ'!V_пр_24_5</vt:lpstr>
      <vt:lpstr>'ГБУЗ РБ Миякинская ЦРБ'!V_пр_24_5</vt:lpstr>
      <vt:lpstr>'ГБУЗ РБ Мраковская ЦРБ'!V_пр_24_5</vt:lpstr>
      <vt:lpstr>'ГБУЗ РБ Нуримановская ЦРБ'!V_пр_24_5</vt:lpstr>
      <vt:lpstr>'ГБУЗ РБ Поликлиника № 43 г.Уфа'!V_пр_24_5</vt:lpstr>
      <vt:lpstr>'ГБУЗ РБ ПОликлиника № 46 г.Уфа'!V_пр_24_5</vt:lpstr>
      <vt:lpstr>'ГБУЗ РБ Поликлиника № 50 г.Уфа'!V_пр_24_5</vt:lpstr>
      <vt:lpstr>'ГБУЗ РБ Раевская ЦРБ'!V_пр_24_5</vt:lpstr>
      <vt:lpstr>'ГБУЗ РБ Стерлибашевская ЦРБ'!V_пр_24_5</vt:lpstr>
      <vt:lpstr>'ГБУЗ РБ Толбазинская ЦРБ'!V_пр_24_5</vt:lpstr>
      <vt:lpstr>'ГБУЗ РБ Туймазинская ЦРБ'!V_пр_24_5</vt:lpstr>
      <vt:lpstr>'ГБУЗ РБ Учалинская ЦГБ'!V_пр_24_5</vt:lpstr>
      <vt:lpstr>'ГБУЗ РБ Федоровская ЦРБ'!V_пр_24_5</vt:lpstr>
      <vt:lpstr>'ГБУЗ РБ ЦГБ г.Сибай'!V_пр_24_5</vt:lpstr>
      <vt:lpstr>'ГБУЗ РБ Чекмагушевская ЦРБ'!V_пр_24_5</vt:lpstr>
      <vt:lpstr>'ГБУЗ РБ Чишминская ЦРБ'!V_пр_24_5</vt:lpstr>
      <vt:lpstr>'ГБУЗ РБ Шаранская ЦРБ'!V_пр_24_5</vt:lpstr>
      <vt:lpstr>'ГБУЗ РБ Языковская ЦРБ'!V_пр_24_5</vt:lpstr>
      <vt:lpstr>'ГБУЗ РБ Янаульская ЦРБ'!V_пр_24_5</vt:lpstr>
      <vt:lpstr>'ООО "Медсервис" г. Салават'!V_пр_24_5</vt:lpstr>
      <vt:lpstr>'УФИЦ РАН'!V_пр_24_5</vt:lpstr>
      <vt:lpstr>'ФГБОУ ВО БГМУ МЗ РФ'!V_пр_24_5</vt:lpstr>
      <vt:lpstr>'ФГБУЗ МСЧ №142 ФМБА России'!V_пр_24_5</vt:lpstr>
      <vt:lpstr>'ЧУЗ "РЖД-Медицина"г.Стерлитамак'!V_пр_24_5</vt:lpstr>
      <vt:lpstr>'ЧУЗ"КБ"РЖД-Медицина" г.Уфа'!V_пр_24_5</vt:lpstr>
      <vt:lpstr>'ГБУЗ РБ Акъярская ЦРБ'!V_пр_24_7</vt:lpstr>
      <vt:lpstr>'ГБУЗ РБ Архангельская ЦРБ'!V_пр_24_7</vt:lpstr>
      <vt:lpstr>'ГБУЗ РБ Аскаровская ЦРБ'!V_пр_24_7</vt:lpstr>
      <vt:lpstr>'ГБУЗ РБ Аскинская ЦРБ'!V_пр_24_7</vt:lpstr>
      <vt:lpstr>'ГБУЗ РБ Баймакская ЦГБ'!V_пр_24_7</vt:lpstr>
      <vt:lpstr>'ГБУЗ РБ Бакалинская ЦРБ'!V_пр_24_7</vt:lpstr>
      <vt:lpstr>'ГБУЗ РБ Балтачевская ЦРБ'!V_пр_24_7</vt:lpstr>
      <vt:lpstr>'ГБУЗ РБ Белебеевская ЦРБ'!V_пр_24_7</vt:lpstr>
      <vt:lpstr>'ГБУЗ РБ Белокатайская ЦРБ'!V_пр_24_7</vt:lpstr>
      <vt:lpstr>'ГБУЗ РБ Белорецкая ЦРКБ'!V_пр_24_7</vt:lpstr>
      <vt:lpstr>'ГБУЗ РБ Бижбулякская ЦРБ'!V_пр_24_7</vt:lpstr>
      <vt:lpstr>'ГБУЗ РБ Бирская ЦРБ'!V_пр_24_7</vt:lpstr>
      <vt:lpstr>'ГБУЗ РБ Благовещенская ЦРБ'!V_пр_24_7</vt:lpstr>
      <vt:lpstr>'ГБУЗ РБ Большеустьикинская ЦРБ'!V_пр_24_7</vt:lpstr>
      <vt:lpstr>'ГБУЗ РБ Буздякская ЦРБ'!V_пр_24_7</vt:lpstr>
      <vt:lpstr>'ГБУЗ РБ Бураевская ЦРБ'!V_пр_24_7</vt:lpstr>
      <vt:lpstr>'ГБУЗ РБ Бурзянская ЦРБ'!V_пр_24_7</vt:lpstr>
      <vt:lpstr>'ГБУЗ РБ Верхне-Татыш. ЦРБ'!V_пр_24_7</vt:lpstr>
      <vt:lpstr>'ГБУЗ РБ Верхнеяркеевская ЦРБ'!V_пр_24_7</vt:lpstr>
      <vt:lpstr>'ГБУЗ РБ ГБ № 1 г.Октябрьский'!V_пр_24_7</vt:lpstr>
      <vt:lpstr>'ГБУЗ РБ ГБ № 2 г.Стерлитамак'!V_пр_24_7</vt:lpstr>
      <vt:lpstr>'ГБУЗ РБ ГБ № 9 г.Уфа'!V_пр_24_7</vt:lpstr>
      <vt:lpstr>'ГБУЗ РБ ГБ г.Кумертау'!V_пр_24_7</vt:lpstr>
      <vt:lpstr>'ГБУЗ РБ ГБ г.Нефтекамск'!V_пр_24_7</vt:lpstr>
      <vt:lpstr>'ГБУЗ РБ ГБ г.Салават'!V_пр_24_7</vt:lpstr>
      <vt:lpstr>'ГБУЗ РБ ГДКБ № 17 г.Уфа'!V_пр_24_7</vt:lpstr>
      <vt:lpstr>'ГБУЗ РБ ГКБ № 1 г.Стерлитамак'!V_пр_24_7</vt:lpstr>
      <vt:lpstr>'ГБУЗ РБ ГКБ № 13 г.Уфа'!V_пр_24_7</vt:lpstr>
      <vt:lpstr>'ГБУЗ РБ ГКБ № 18 г.Уфа'!V_пр_24_7</vt:lpstr>
      <vt:lpstr>'ГБУЗ РБ ГКБ № 21 г.Уфа'!V_пр_24_7</vt:lpstr>
      <vt:lpstr>'ГБУЗ РБ ГКБ № 5 г.Уфа'!V_пр_24_7</vt:lpstr>
      <vt:lpstr>'ГБУЗ РБ ГКБ № 8 г.Уфа'!V_пр_24_7</vt:lpstr>
      <vt:lpstr>'ГБУЗ РБ ГКБ Демского р-на г.Уфы'!V_пр_24_7</vt:lpstr>
      <vt:lpstr>'ГБУЗ РБ Давлекановская ЦРБ'!V_пр_24_7</vt:lpstr>
      <vt:lpstr>'ГБУЗ РБ ДБ г.Стерлитамак'!V_пр_24_7</vt:lpstr>
      <vt:lpstr>'ГБУЗ РБ ДП № 2 г.Уфа'!V_пр_24_7</vt:lpstr>
      <vt:lpstr>'ГБУЗ РБ ДП № 3 г.Уфа'!V_пр_24_7</vt:lpstr>
      <vt:lpstr>'ГБУЗ РБ ДП № 4 г.Уфа'!V_пр_24_7</vt:lpstr>
      <vt:lpstr>'ГБУЗ РБ ДП № 5 г.Уфа'!V_пр_24_7</vt:lpstr>
      <vt:lpstr>'ГБУЗ РБ ДП № 6 г.Уфа'!V_пр_24_7</vt:lpstr>
      <vt:lpstr>'ГБУЗ РБ Дюртюлинская ЦРБ'!V_пр_24_7</vt:lpstr>
      <vt:lpstr>'ГБУЗ РБ Ермекеевская ЦРБ'!V_пр_24_7</vt:lpstr>
      <vt:lpstr>'ГБУЗ РБ Зилаирская ЦРБ'!V_пр_24_7</vt:lpstr>
      <vt:lpstr>'ГБУЗ РБ Иглинская ЦРБ'!V_пр_24_7</vt:lpstr>
      <vt:lpstr>'ГБУЗ РБ Исянгуловская ЦРБ'!V_пр_24_7</vt:lpstr>
      <vt:lpstr>'ГБУЗ РБ Ишимбайская ЦРБ'!V_пр_24_7</vt:lpstr>
      <vt:lpstr>'ГБУЗ РБ Калтасинская ЦРБ'!V_пр_24_7</vt:lpstr>
      <vt:lpstr>'ГБУЗ РБ Караидельская ЦРБ'!V_пр_24_7</vt:lpstr>
      <vt:lpstr>'ГБУЗ РБ Кармаскалинская ЦРБ'!V_пр_24_7</vt:lpstr>
      <vt:lpstr>'ГБУЗ РБ КБСМП г.Уфа'!V_пр_24_7</vt:lpstr>
      <vt:lpstr>'ГБУЗ РБ Кигинская ЦРБ'!V_пр_24_7</vt:lpstr>
      <vt:lpstr>'ГБУЗ РБ Краснокамская ЦРБ'!V_пр_24_7</vt:lpstr>
      <vt:lpstr>'ГБУЗ РБ Красноусольская ЦРБ'!V_пр_24_7</vt:lpstr>
      <vt:lpstr>'ГБУЗ РБ Кушнаренковская ЦРБ'!V_пр_24_7</vt:lpstr>
      <vt:lpstr>'ГБУЗ РБ Малоязовская ЦРБ'!V_пр_24_7</vt:lpstr>
      <vt:lpstr>'ГБУЗ РБ Мелеузовская ЦРБ'!V_пр_24_7</vt:lpstr>
      <vt:lpstr>'ГБУЗ РБ Месягутовская ЦРБ'!V_пр_24_7</vt:lpstr>
      <vt:lpstr>'ГБУЗ РБ Мишкинская ЦРБ'!V_пр_24_7</vt:lpstr>
      <vt:lpstr>'ГБУЗ РБ Миякинская ЦРБ'!V_пр_24_7</vt:lpstr>
      <vt:lpstr>'ГБУЗ РБ Мраковская ЦРБ'!V_пр_24_7</vt:lpstr>
      <vt:lpstr>'ГБУЗ РБ Нуримановская ЦРБ'!V_пр_24_7</vt:lpstr>
      <vt:lpstr>'ГБУЗ РБ Поликлиника № 43 г.Уфа'!V_пр_24_7</vt:lpstr>
      <vt:lpstr>'ГБУЗ РБ ПОликлиника № 46 г.Уфа'!V_пр_24_7</vt:lpstr>
      <vt:lpstr>'ГБУЗ РБ Поликлиника № 50 г.Уфа'!V_пр_24_7</vt:lpstr>
      <vt:lpstr>'ГБУЗ РБ Раевская ЦРБ'!V_пр_24_7</vt:lpstr>
      <vt:lpstr>'ГБУЗ РБ Стерлибашевская ЦРБ'!V_пр_24_7</vt:lpstr>
      <vt:lpstr>'ГБУЗ РБ Толбазинская ЦРБ'!V_пр_24_7</vt:lpstr>
      <vt:lpstr>'ГБУЗ РБ Туймазинская ЦРБ'!V_пр_24_7</vt:lpstr>
      <vt:lpstr>'ГБУЗ РБ Учалинская ЦГБ'!V_пр_24_7</vt:lpstr>
      <vt:lpstr>'ГБУЗ РБ Федоровская ЦРБ'!V_пр_24_7</vt:lpstr>
      <vt:lpstr>'ГБУЗ РБ ЦГБ г.Сибай'!V_пр_24_7</vt:lpstr>
      <vt:lpstr>'ГБУЗ РБ Чекмагушевская ЦРБ'!V_пр_24_7</vt:lpstr>
      <vt:lpstr>'ГБУЗ РБ Чишминская ЦРБ'!V_пр_24_7</vt:lpstr>
      <vt:lpstr>'ГБУЗ РБ Шаранская ЦРБ'!V_пр_24_7</vt:lpstr>
      <vt:lpstr>'ГБУЗ РБ Языковская ЦРБ'!V_пр_24_7</vt:lpstr>
      <vt:lpstr>'ГБУЗ РБ Янаульская ЦРБ'!V_пр_24_7</vt:lpstr>
      <vt:lpstr>'ООО "Медсервис" г. Салават'!V_пр_24_7</vt:lpstr>
      <vt:lpstr>'УФИЦ РАН'!V_пр_24_7</vt:lpstr>
      <vt:lpstr>'ФГБОУ ВО БГМУ МЗ РФ'!V_пр_24_7</vt:lpstr>
      <vt:lpstr>'ФГБУЗ МСЧ №142 ФМБА России'!V_пр_24_7</vt:lpstr>
      <vt:lpstr>'ЧУЗ "РЖД-Медицина"г.Стерлитамак'!V_пр_24_7</vt:lpstr>
      <vt:lpstr>'ЧУЗ"КБ"РЖД-Медицина" г.Уфа'!V_пр_24_7</vt:lpstr>
      <vt:lpstr>'ГБУЗ РБ Акъярская ЦРБ'!V_пр_24_8</vt:lpstr>
      <vt:lpstr>'ГБУЗ РБ Архангельская ЦРБ'!V_пр_24_8</vt:lpstr>
      <vt:lpstr>'ГБУЗ РБ Аскаровская ЦРБ'!V_пр_24_8</vt:lpstr>
      <vt:lpstr>'ГБУЗ РБ Аскинская ЦРБ'!V_пр_24_8</vt:lpstr>
      <vt:lpstr>'ГБУЗ РБ Баймакская ЦГБ'!V_пр_24_8</vt:lpstr>
      <vt:lpstr>'ГБУЗ РБ Бакалинская ЦРБ'!V_пр_24_8</vt:lpstr>
      <vt:lpstr>'ГБУЗ РБ Балтачевская ЦРБ'!V_пр_24_8</vt:lpstr>
      <vt:lpstr>'ГБУЗ РБ Белебеевская ЦРБ'!V_пр_24_8</vt:lpstr>
      <vt:lpstr>'ГБУЗ РБ Белокатайская ЦРБ'!V_пр_24_8</vt:lpstr>
      <vt:lpstr>'ГБУЗ РБ Белорецкая ЦРКБ'!V_пр_24_8</vt:lpstr>
      <vt:lpstr>'ГБУЗ РБ Бижбулякская ЦРБ'!V_пр_24_8</vt:lpstr>
      <vt:lpstr>'ГБУЗ РБ Бирская ЦРБ'!V_пр_24_8</vt:lpstr>
      <vt:lpstr>'ГБУЗ РБ Благовещенская ЦРБ'!V_пр_24_8</vt:lpstr>
      <vt:lpstr>'ГБУЗ РБ Большеустьикинская ЦРБ'!V_пр_24_8</vt:lpstr>
      <vt:lpstr>'ГБУЗ РБ Буздякская ЦРБ'!V_пр_24_8</vt:lpstr>
      <vt:lpstr>'ГБУЗ РБ Бураевская ЦРБ'!V_пр_24_8</vt:lpstr>
      <vt:lpstr>'ГБУЗ РБ Бурзянская ЦРБ'!V_пр_24_8</vt:lpstr>
      <vt:lpstr>'ГБУЗ РБ Верхне-Татыш. ЦРБ'!V_пр_24_8</vt:lpstr>
      <vt:lpstr>'ГБУЗ РБ Верхнеяркеевская ЦРБ'!V_пр_24_8</vt:lpstr>
      <vt:lpstr>'ГБУЗ РБ ГБ № 1 г.Октябрьский'!V_пр_24_8</vt:lpstr>
      <vt:lpstr>'ГБУЗ РБ ГБ № 2 г.Стерлитамак'!V_пр_24_8</vt:lpstr>
      <vt:lpstr>'ГБУЗ РБ ГБ № 9 г.Уфа'!V_пр_24_8</vt:lpstr>
      <vt:lpstr>'ГБУЗ РБ ГБ г.Кумертау'!V_пр_24_8</vt:lpstr>
      <vt:lpstr>'ГБУЗ РБ ГБ г.Нефтекамск'!V_пр_24_8</vt:lpstr>
      <vt:lpstr>'ГБУЗ РБ ГБ г.Салават'!V_пр_24_8</vt:lpstr>
      <vt:lpstr>'ГБУЗ РБ ГДКБ № 17 г.Уфа'!V_пр_24_8</vt:lpstr>
      <vt:lpstr>'ГБУЗ РБ ГКБ № 1 г.Стерлитамак'!V_пр_24_8</vt:lpstr>
      <vt:lpstr>'ГБУЗ РБ ГКБ № 13 г.Уфа'!V_пр_24_8</vt:lpstr>
      <vt:lpstr>'ГБУЗ РБ ГКБ № 18 г.Уфа'!V_пр_24_8</vt:lpstr>
      <vt:lpstr>'ГБУЗ РБ ГКБ № 21 г.Уфа'!V_пр_24_8</vt:lpstr>
      <vt:lpstr>'ГБУЗ РБ ГКБ № 5 г.Уфа'!V_пр_24_8</vt:lpstr>
      <vt:lpstr>'ГБУЗ РБ ГКБ № 8 г.Уфа'!V_пр_24_8</vt:lpstr>
      <vt:lpstr>'ГБУЗ РБ ГКБ Демского р-на г.Уфы'!V_пр_24_8</vt:lpstr>
      <vt:lpstr>'ГБУЗ РБ Давлекановская ЦРБ'!V_пр_24_8</vt:lpstr>
      <vt:lpstr>'ГБУЗ РБ ДБ г.Стерлитамак'!V_пр_24_8</vt:lpstr>
      <vt:lpstr>'ГБУЗ РБ ДП № 2 г.Уфа'!V_пр_24_8</vt:lpstr>
      <vt:lpstr>'ГБУЗ РБ ДП № 3 г.Уфа'!V_пр_24_8</vt:lpstr>
      <vt:lpstr>'ГБУЗ РБ ДП № 4 г.Уфа'!V_пр_24_8</vt:lpstr>
      <vt:lpstr>'ГБУЗ РБ ДП № 5 г.Уфа'!V_пр_24_8</vt:lpstr>
      <vt:lpstr>'ГБУЗ РБ ДП № 6 г.Уфа'!V_пр_24_8</vt:lpstr>
      <vt:lpstr>'ГБУЗ РБ Дюртюлинская ЦРБ'!V_пр_24_8</vt:lpstr>
      <vt:lpstr>'ГБУЗ РБ Ермекеевская ЦРБ'!V_пр_24_8</vt:lpstr>
      <vt:lpstr>'ГБУЗ РБ Зилаирская ЦРБ'!V_пр_24_8</vt:lpstr>
      <vt:lpstr>'ГБУЗ РБ Иглинская ЦРБ'!V_пр_24_8</vt:lpstr>
      <vt:lpstr>'ГБУЗ РБ Исянгуловская ЦРБ'!V_пр_24_8</vt:lpstr>
      <vt:lpstr>'ГБУЗ РБ Ишимбайская ЦРБ'!V_пр_24_8</vt:lpstr>
      <vt:lpstr>'ГБУЗ РБ Калтасинская ЦРБ'!V_пр_24_8</vt:lpstr>
      <vt:lpstr>'ГБУЗ РБ Караидельская ЦРБ'!V_пр_24_8</vt:lpstr>
      <vt:lpstr>'ГБУЗ РБ Кармаскалинская ЦРБ'!V_пр_24_8</vt:lpstr>
      <vt:lpstr>'ГБУЗ РБ КБСМП г.Уфа'!V_пр_24_8</vt:lpstr>
      <vt:lpstr>'ГБУЗ РБ Кигинская ЦРБ'!V_пр_24_8</vt:lpstr>
      <vt:lpstr>'ГБУЗ РБ Краснокамская ЦРБ'!V_пр_24_8</vt:lpstr>
      <vt:lpstr>'ГБУЗ РБ Красноусольская ЦРБ'!V_пр_24_8</vt:lpstr>
      <vt:lpstr>'ГБУЗ РБ Кушнаренковская ЦРБ'!V_пр_24_8</vt:lpstr>
      <vt:lpstr>'ГБУЗ РБ Малоязовская ЦРБ'!V_пр_24_8</vt:lpstr>
      <vt:lpstr>'ГБУЗ РБ Мелеузовская ЦРБ'!V_пр_24_8</vt:lpstr>
      <vt:lpstr>'ГБУЗ РБ Месягутовская ЦРБ'!V_пр_24_8</vt:lpstr>
      <vt:lpstr>'ГБУЗ РБ Мишкинская ЦРБ'!V_пр_24_8</vt:lpstr>
      <vt:lpstr>'ГБУЗ РБ Миякинская ЦРБ'!V_пр_24_8</vt:lpstr>
      <vt:lpstr>'ГБУЗ РБ Мраковская ЦРБ'!V_пр_24_8</vt:lpstr>
      <vt:lpstr>'ГБУЗ РБ Нуримановская ЦРБ'!V_пр_24_8</vt:lpstr>
      <vt:lpstr>'ГБУЗ РБ Поликлиника № 43 г.Уфа'!V_пр_24_8</vt:lpstr>
      <vt:lpstr>'ГБУЗ РБ ПОликлиника № 46 г.Уфа'!V_пр_24_8</vt:lpstr>
      <vt:lpstr>'ГБУЗ РБ Поликлиника № 50 г.Уфа'!V_пр_24_8</vt:lpstr>
      <vt:lpstr>'ГБУЗ РБ Раевская ЦРБ'!V_пр_24_8</vt:lpstr>
      <vt:lpstr>'ГБУЗ РБ Стерлибашевская ЦРБ'!V_пр_24_8</vt:lpstr>
      <vt:lpstr>'ГБУЗ РБ Толбазинская ЦРБ'!V_пр_24_8</vt:lpstr>
      <vt:lpstr>'ГБУЗ РБ Туймазинская ЦРБ'!V_пр_24_8</vt:lpstr>
      <vt:lpstr>'ГБУЗ РБ Учалинская ЦГБ'!V_пр_24_8</vt:lpstr>
      <vt:lpstr>'ГБУЗ РБ Федоровская ЦРБ'!V_пр_24_8</vt:lpstr>
      <vt:lpstr>'ГБУЗ РБ ЦГБ г.Сибай'!V_пр_24_8</vt:lpstr>
      <vt:lpstr>'ГБУЗ РБ Чекмагушевская ЦРБ'!V_пр_24_8</vt:lpstr>
      <vt:lpstr>'ГБУЗ РБ Чишминская ЦРБ'!V_пр_24_8</vt:lpstr>
      <vt:lpstr>'ГБУЗ РБ Шаранская ЦРБ'!V_пр_24_8</vt:lpstr>
      <vt:lpstr>'ГБУЗ РБ Языковская ЦРБ'!V_пр_24_8</vt:lpstr>
      <vt:lpstr>'ГБУЗ РБ Янаульская ЦРБ'!V_пр_24_8</vt:lpstr>
      <vt:lpstr>'ООО "Медсервис" г. Салават'!V_пр_24_8</vt:lpstr>
      <vt:lpstr>'УФИЦ РАН'!V_пр_24_8</vt:lpstr>
      <vt:lpstr>'ФГБОУ ВО БГМУ МЗ РФ'!V_пр_24_8</vt:lpstr>
      <vt:lpstr>'ФГБУЗ МСЧ №142 ФМБА России'!V_пр_24_8</vt:lpstr>
      <vt:lpstr>'ЧУЗ "РЖД-Медицина"г.Стерлитамак'!V_пр_24_8</vt:lpstr>
      <vt:lpstr>'ЧУЗ"КБ"РЖД-Медицина" г.Уфа'!V_пр_24_8</vt:lpstr>
      <vt:lpstr>'ГБУЗ РБ Акъярская ЦРБ'!V_пр_26_8</vt:lpstr>
      <vt:lpstr>'ГБУЗ РБ Архангельская ЦРБ'!V_пр_26_8</vt:lpstr>
      <vt:lpstr>'ГБУЗ РБ Аскаровская ЦРБ'!V_пр_26_8</vt:lpstr>
      <vt:lpstr>'ГБУЗ РБ Аскинская ЦРБ'!V_пр_26_8</vt:lpstr>
      <vt:lpstr>'ГБУЗ РБ Баймакская ЦГБ'!V_пр_26_8</vt:lpstr>
      <vt:lpstr>'ГБУЗ РБ Бакалинская ЦРБ'!V_пр_26_8</vt:lpstr>
      <vt:lpstr>'ГБУЗ РБ Балтачевская ЦРБ'!V_пр_26_8</vt:lpstr>
      <vt:lpstr>'ГБУЗ РБ Белебеевская ЦРБ'!V_пр_26_8</vt:lpstr>
      <vt:lpstr>'ГБУЗ РБ Белокатайская ЦРБ'!V_пр_26_8</vt:lpstr>
      <vt:lpstr>'ГБУЗ РБ Белорецкая ЦРКБ'!V_пр_26_8</vt:lpstr>
      <vt:lpstr>'ГБУЗ РБ Бижбулякская ЦРБ'!V_пр_26_8</vt:lpstr>
      <vt:lpstr>'ГБУЗ РБ Бирская ЦРБ'!V_пр_26_8</vt:lpstr>
      <vt:lpstr>'ГБУЗ РБ Благовещенская ЦРБ'!V_пр_26_8</vt:lpstr>
      <vt:lpstr>'ГБУЗ РБ Большеустьикинская ЦРБ'!V_пр_26_8</vt:lpstr>
      <vt:lpstr>'ГБУЗ РБ Буздякская ЦРБ'!V_пр_26_8</vt:lpstr>
      <vt:lpstr>'ГБУЗ РБ Бураевская ЦРБ'!V_пр_26_8</vt:lpstr>
      <vt:lpstr>'ГБУЗ РБ Бурзянская ЦРБ'!V_пр_26_8</vt:lpstr>
      <vt:lpstr>'ГБУЗ РБ Верхне-Татыш. ЦРБ'!V_пр_26_8</vt:lpstr>
      <vt:lpstr>'ГБУЗ РБ Верхнеяркеевская ЦРБ'!V_пр_26_8</vt:lpstr>
      <vt:lpstr>'ГБУЗ РБ ГБ № 1 г.Октябрьский'!V_пр_26_8</vt:lpstr>
      <vt:lpstr>'ГБУЗ РБ ГБ № 2 г.Стерлитамак'!V_пр_26_8</vt:lpstr>
      <vt:lpstr>'ГБУЗ РБ ГБ № 9 г.Уфа'!V_пр_26_8</vt:lpstr>
      <vt:lpstr>'ГБУЗ РБ ГБ г.Кумертау'!V_пр_26_8</vt:lpstr>
      <vt:lpstr>'ГБУЗ РБ ГБ г.Нефтекамск'!V_пр_26_8</vt:lpstr>
      <vt:lpstr>'ГБУЗ РБ ГБ г.Салават'!V_пр_26_8</vt:lpstr>
      <vt:lpstr>'ГБУЗ РБ ГДКБ № 17 г.Уфа'!V_пр_26_8</vt:lpstr>
      <vt:lpstr>'ГБУЗ РБ ГКБ № 1 г.Стерлитамак'!V_пр_26_8</vt:lpstr>
      <vt:lpstr>'ГБУЗ РБ ГКБ № 13 г.Уфа'!V_пр_26_8</vt:lpstr>
      <vt:lpstr>'ГБУЗ РБ ГКБ № 18 г.Уфа'!V_пр_26_8</vt:lpstr>
      <vt:lpstr>'ГБУЗ РБ ГКБ № 21 г.Уфа'!V_пр_26_8</vt:lpstr>
      <vt:lpstr>'ГБУЗ РБ ГКБ № 5 г.Уфа'!V_пр_26_8</vt:lpstr>
      <vt:lpstr>'ГБУЗ РБ ГКБ № 8 г.Уфа'!V_пр_26_8</vt:lpstr>
      <vt:lpstr>'ГБУЗ РБ ГКБ Демского р-на г.Уфы'!V_пр_26_8</vt:lpstr>
      <vt:lpstr>'ГБУЗ РБ Давлекановская ЦРБ'!V_пр_26_8</vt:lpstr>
      <vt:lpstr>'ГБУЗ РБ ДБ г.Стерлитамак'!V_пр_26_8</vt:lpstr>
      <vt:lpstr>'ГБУЗ РБ ДП № 2 г.Уфа'!V_пр_26_8</vt:lpstr>
      <vt:lpstr>'ГБУЗ РБ ДП № 3 г.Уфа'!V_пр_26_8</vt:lpstr>
      <vt:lpstr>'ГБУЗ РБ ДП № 4 г.Уфа'!V_пр_26_8</vt:lpstr>
      <vt:lpstr>'ГБУЗ РБ ДП № 5 г.Уфа'!V_пр_26_8</vt:lpstr>
      <vt:lpstr>'ГБУЗ РБ ДП № 6 г.Уфа'!V_пр_26_8</vt:lpstr>
      <vt:lpstr>'ГБУЗ РБ Дюртюлинская ЦРБ'!V_пр_26_8</vt:lpstr>
      <vt:lpstr>'ГБУЗ РБ Ермекеевская ЦРБ'!V_пр_26_8</vt:lpstr>
      <vt:lpstr>'ГБУЗ РБ Зилаирская ЦРБ'!V_пр_26_8</vt:lpstr>
      <vt:lpstr>'ГБУЗ РБ Иглинская ЦРБ'!V_пр_26_8</vt:lpstr>
      <vt:lpstr>'ГБУЗ РБ Исянгуловская ЦРБ'!V_пр_26_8</vt:lpstr>
      <vt:lpstr>'ГБУЗ РБ Ишимбайская ЦРБ'!V_пр_26_8</vt:lpstr>
      <vt:lpstr>'ГБУЗ РБ Калтасинская ЦРБ'!V_пр_26_8</vt:lpstr>
      <vt:lpstr>'ГБУЗ РБ Караидельская ЦРБ'!V_пр_26_8</vt:lpstr>
      <vt:lpstr>'ГБУЗ РБ Кармаскалинская ЦРБ'!V_пр_26_8</vt:lpstr>
      <vt:lpstr>'ГБУЗ РБ КБСМП г.Уфа'!V_пр_26_8</vt:lpstr>
      <vt:lpstr>'ГБУЗ РБ Кигинская ЦРБ'!V_пр_26_8</vt:lpstr>
      <vt:lpstr>'ГБУЗ РБ Краснокамская ЦРБ'!V_пр_26_8</vt:lpstr>
      <vt:lpstr>'ГБУЗ РБ Красноусольская ЦРБ'!V_пр_26_8</vt:lpstr>
      <vt:lpstr>'ГБУЗ РБ Кушнаренковская ЦРБ'!V_пр_26_8</vt:lpstr>
      <vt:lpstr>'ГБУЗ РБ Малоязовская ЦРБ'!V_пр_26_8</vt:lpstr>
      <vt:lpstr>'ГБУЗ РБ Мелеузовская ЦРБ'!V_пр_26_8</vt:lpstr>
      <vt:lpstr>'ГБУЗ РБ Месягутовская ЦРБ'!V_пр_26_8</vt:lpstr>
      <vt:lpstr>'ГБУЗ РБ Мишкинская ЦРБ'!V_пр_26_8</vt:lpstr>
      <vt:lpstr>'ГБУЗ РБ Миякинская ЦРБ'!V_пр_26_8</vt:lpstr>
      <vt:lpstr>'ГБУЗ РБ Мраковская ЦРБ'!V_пр_26_8</vt:lpstr>
      <vt:lpstr>'ГБУЗ РБ Нуримановская ЦРБ'!V_пр_26_8</vt:lpstr>
      <vt:lpstr>'ГБУЗ РБ Поликлиника № 43 г.Уфа'!V_пр_26_8</vt:lpstr>
      <vt:lpstr>'ГБУЗ РБ ПОликлиника № 46 г.Уфа'!V_пр_26_8</vt:lpstr>
      <vt:lpstr>'ГБУЗ РБ Поликлиника № 50 г.Уфа'!V_пр_26_8</vt:lpstr>
      <vt:lpstr>'ГБУЗ РБ Раевская ЦРБ'!V_пр_26_8</vt:lpstr>
      <vt:lpstr>'ГБУЗ РБ Стерлибашевская ЦРБ'!V_пр_26_8</vt:lpstr>
      <vt:lpstr>'ГБУЗ РБ Толбазинская ЦРБ'!V_пр_26_8</vt:lpstr>
      <vt:lpstr>'ГБУЗ РБ Туймазинская ЦРБ'!V_пр_26_8</vt:lpstr>
      <vt:lpstr>'ГБУЗ РБ Учалинская ЦГБ'!V_пр_26_8</vt:lpstr>
      <vt:lpstr>'ГБУЗ РБ Федоровская ЦРБ'!V_пр_26_8</vt:lpstr>
      <vt:lpstr>'ГБУЗ РБ ЦГБ г.Сибай'!V_пр_26_8</vt:lpstr>
      <vt:lpstr>'ГБУЗ РБ Чекмагушевская ЦРБ'!V_пр_26_8</vt:lpstr>
      <vt:lpstr>'ГБУЗ РБ Чишминская ЦРБ'!V_пр_26_8</vt:lpstr>
      <vt:lpstr>'ГБУЗ РБ Шаранская ЦРБ'!V_пр_26_8</vt:lpstr>
      <vt:lpstr>'ГБУЗ РБ Языковская ЦРБ'!V_пр_26_8</vt:lpstr>
      <vt:lpstr>'ГБУЗ РБ Янаульская ЦРБ'!V_пр_26_8</vt:lpstr>
      <vt:lpstr>'ООО "Медсервис" г. Салават'!V_пр_26_8</vt:lpstr>
      <vt:lpstr>'УФИЦ РАН'!V_пр_26_8</vt:lpstr>
      <vt:lpstr>'ФГБОУ ВО БГМУ МЗ РФ'!V_пр_26_8</vt:lpstr>
      <vt:lpstr>'ФГБУЗ МСЧ №142 ФМБА России'!V_пр_26_8</vt:lpstr>
      <vt:lpstr>'ЧУЗ "РЖД-Медицина"г.Стерлитамак'!V_пр_26_8</vt:lpstr>
      <vt:lpstr>'ЧУЗ"КБ"РЖД-Медицина" г.Уфа'!V_пр_26_8</vt:lpstr>
      <vt:lpstr>'ГБУЗ РБ Акъярская ЦРБ'!V_пр_27_2</vt:lpstr>
      <vt:lpstr>'ГБУЗ РБ Архангельская ЦРБ'!V_пр_27_2</vt:lpstr>
      <vt:lpstr>'ГБУЗ РБ Аскаровская ЦРБ'!V_пр_27_2</vt:lpstr>
      <vt:lpstr>'ГБУЗ РБ Аскинская ЦРБ'!V_пр_27_2</vt:lpstr>
      <vt:lpstr>'ГБУЗ РБ Баймакская ЦГБ'!V_пр_27_2</vt:lpstr>
      <vt:lpstr>'ГБУЗ РБ Бакалинская ЦРБ'!V_пр_27_2</vt:lpstr>
      <vt:lpstr>'ГБУЗ РБ Балтачевская ЦРБ'!V_пр_27_2</vt:lpstr>
      <vt:lpstr>'ГБУЗ РБ Белебеевская ЦРБ'!V_пр_27_2</vt:lpstr>
      <vt:lpstr>'ГБУЗ РБ Белокатайская ЦРБ'!V_пр_27_2</vt:lpstr>
      <vt:lpstr>'ГБУЗ РБ Белорецкая ЦРКБ'!V_пр_27_2</vt:lpstr>
      <vt:lpstr>'ГБУЗ РБ Бижбулякская ЦРБ'!V_пр_27_2</vt:lpstr>
      <vt:lpstr>'ГБУЗ РБ Бирская ЦРБ'!V_пр_27_2</vt:lpstr>
      <vt:lpstr>'ГБУЗ РБ Благовещенская ЦРБ'!V_пр_27_2</vt:lpstr>
      <vt:lpstr>'ГБУЗ РБ Большеустьикинская ЦРБ'!V_пр_27_2</vt:lpstr>
      <vt:lpstr>'ГБУЗ РБ Буздякская ЦРБ'!V_пр_27_2</vt:lpstr>
      <vt:lpstr>'ГБУЗ РБ Бураевская ЦРБ'!V_пр_27_2</vt:lpstr>
      <vt:lpstr>'ГБУЗ РБ Бурзянская ЦРБ'!V_пр_27_2</vt:lpstr>
      <vt:lpstr>'ГБУЗ РБ Верхне-Татыш. ЦРБ'!V_пр_27_2</vt:lpstr>
      <vt:lpstr>'ГБУЗ РБ Верхнеяркеевская ЦРБ'!V_пр_27_2</vt:lpstr>
      <vt:lpstr>'ГБУЗ РБ ГБ № 1 г.Октябрьский'!V_пр_27_2</vt:lpstr>
      <vt:lpstr>'ГБУЗ РБ ГБ № 2 г.Стерлитамак'!V_пр_27_2</vt:lpstr>
      <vt:lpstr>'ГБУЗ РБ ГБ № 9 г.Уфа'!V_пр_27_2</vt:lpstr>
      <vt:lpstr>'ГБУЗ РБ ГБ г.Кумертау'!V_пр_27_2</vt:lpstr>
      <vt:lpstr>'ГБУЗ РБ ГБ г.Нефтекамск'!V_пр_27_2</vt:lpstr>
      <vt:lpstr>'ГБУЗ РБ ГБ г.Салават'!V_пр_27_2</vt:lpstr>
      <vt:lpstr>'ГБУЗ РБ ГДКБ № 17 г.Уфа'!V_пр_27_2</vt:lpstr>
      <vt:lpstr>'ГБУЗ РБ ГКБ № 1 г.Стерлитамак'!V_пр_27_2</vt:lpstr>
      <vt:lpstr>'ГБУЗ РБ ГКБ № 13 г.Уфа'!V_пр_27_2</vt:lpstr>
      <vt:lpstr>'ГБУЗ РБ ГКБ № 18 г.Уфа'!V_пр_27_2</vt:lpstr>
      <vt:lpstr>'ГБУЗ РБ ГКБ № 21 г.Уфа'!V_пр_27_2</vt:lpstr>
      <vt:lpstr>'ГБУЗ РБ ГКБ № 5 г.Уфа'!V_пр_27_2</vt:lpstr>
      <vt:lpstr>'ГБУЗ РБ ГКБ № 8 г.Уфа'!V_пр_27_2</vt:lpstr>
      <vt:lpstr>'ГБУЗ РБ ГКБ Демского р-на г.Уфы'!V_пр_27_2</vt:lpstr>
      <vt:lpstr>'ГБУЗ РБ Давлекановская ЦРБ'!V_пр_27_2</vt:lpstr>
      <vt:lpstr>'ГБУЗ РБ ДБ г.Стерлитамак'!V_пр_27_2</vt:lpstr>
      <vt:lpstr>'ГБУЗ РБ ДП № 2 г.Уфа'!V_пр_27_2</vt:lpstr>
      <vt:lpstr>'ГБУЗ РБ ДП № 3 г.Уфа'!V_пр_27_2</vt:lpstr>
      <vt:lpstr>'ГБУЗ РБ ДП № 4 г.Уфа'!V_пр_27_2</vt:lpstr>
      <vt:lpstr>'ГБУЗ РБ ДП № 5 г.Уфа'!V_пр_27_2</vt:lpstr>
      <vt:lpstr>'ГБУЗ РБ ДП № 6 г.Уфа'!V_пр_27_2</vt:lpstr>
      <vt:lpstr>'ГБУЗ РБ Дюртюлинская ЦРБ'!V_пр_27_2</vt:lpstr>
      <vt:lpstr>'ГБУЗ РБ Ермекеевская ЦРБ'!V_пр_27_2</vt:lpstr>
      <vt:lpstr>'ГБУЗ РБ Зилаирская ЦРБ'!V_пр_27_2</vt:lpstr>
      <vt:lpstr>'ГБУЗ РБ Иглинская ЦРБ'!V_пр_27_2</vt:lpstr>
      <vt:lpstr>'ГБУЗ РБ Исянгуловская ЦРБ'!V_пр_27_2</vt:lpstr>
      <vt:lpstr>'ГБУЗ РБ Ишимбайская ЦРБ'!V_пр_27_2</vt:lpstr>
      <vt:lpstr>'ГБУЗ РБ Калтасинская ЦРБ'!V_пр_27_2</vt:lpstr>
      <vt:lpstr>'ГБУЗ РБ Караидельская ЦРБ'!V_пр_27_2</vt:lpstr>
      <vt:lpstr>'ГБУЗ РБ Кармаскалинская ЦРБ'!V_пр_27_2</vt:lpstr>
      <vt:lpstr>'ГБУЗ РБ КБСМП г.Уфа'!V_пр_27_2</vt:lpstr>
      <vt:lpstr>'ГБУЗ РБ Кигинская ЦРБ'!V_пр_27_2</vt:lpstr>
      <vt:lpstr>'ГБУЗ РБ Краснокамская ЦРБ'!V_пр_27_2</vt:lpstr>
      <vt:lpstr>'ГБУЗ РБ Красноусольская ЦРБ'!V_пр_27_2</vt:lpstr>
      <vt:lpstr>'ГБУЗ РБ Кушнаренковская ЦРБ'!V_пр_27_2</vt:lpstr>
      <vt:lpstr>'ГБУЗ РБ Малоязовская ЦРБ'!V_пр_27_2</vt:lpstr>
      <vt:lpstr>'ГБУЗ РБ Мелеузовская ЦРБ'!V_пр_27_2</vt:lpstr>
      <vt:lpstr>'ГБУЗ РБ Месягутовская ЦРБ'!V_пр_27_2</vt:lpstr>
      <vt:lpstr>'ГБУЗ РБ Мишкинская ЦРБ'!V_пр_27_2</vt:lpstr>
      <vt:lpstr>'ГБУЗ РБ Миякинская ЦРБ'!V_пр_27_2</vt:lpstr>
      <vt:lpstr>'ГБУЗ РБ Мраковская ЦРБ'!V_пр_27_2</vt:lpstr>
      <vt:lpstr>'ГБУЗ РБ Нуримановская ЦРБ'!V_пр_27_2</vt:lpstr>
      <vt:lpstr>'ГБУЗ РБ Поликлиника № 43 г.Уфа'!V_пр_27_2</vt:lpstr>
      <vt:lpstr>'ГБУЗ РБ ПОликлиника № 46 г.Уфа'!V_пр_27_2</vt:lpstr>
      <vt:lpstr>'ГБУЗ РБ Поликлиника № 50 г.Уфа'!V_пр_27_2</vt:lpstr>
      <vt:lpstr>'ГБУЗ РБ Раевская ЦРБ'!V_пр_27_2</vt:lpstr>
      <vt:lpstr>'ГБУЗ РБ Стерлибашевская ЦРБ'!V_пр_27_2</vt:lpstr>
      <vt:lpstr>'ГБУЗ РБ Толбазинская ЦРБ'!V_пр_27_2</vt:lpstr>
      <vt:lpstr>'ГБУЗ РБ Туймазинская ЦРБ'!V_пр_27_2</vt:lpstr>
      <vt:lpstr>'ГБУЗ РБ Учалинская ЦГБ'!V_пр_27_2</vt:lpstr>
      <vt:lpstr>'ГБУЗ РБ Федоровская ЦРБ'!V_пр_27_2</vt:lpstr>
      <vt:lpstr>'ГБУЗ РБ ЦГБ г.Сибай'!V_пр_27_2</vt:lpstr>
      <vt:lpstr>'ГБУЗ РБ Чекмагушевская ЦРБ'!V_пр_27_2</vt:lpstr>
      <vt:lpstr>'ГБУЗ РБ Чишминская ЦРБ'!V_пр_27_2</vt:lpstr>
      <vt:lpstr>'ГБУЗ РБ Шаранская ЦРБ'!V_пр_27_2</vt:lpstr>
      <vt:lpstr>'ГБУЗ РБ Языковская ЦРБ'!V_пр_27_2</vt:lpstr>
      <vt:lpstr>'ГБУЗ РБ Янаульская ЦРБ'!V_пр_27_2</vt:lpstr>
      <vt:lpstr>'ООО "Медсервис" г. Салават'!V_пр_27_2</vt:lpstr>
      <vt:lpstr>'УФИЦ РАН'!V_пр_27_2</vt:lpstr>
      <vt:lpstr>'ФГБОУ ВО БГМУ МЗ РФ'!V_пр_27_2</vt:lpstr>
      <vt:lpstr>'ФГБУЗ МСЧ №142 ФМБА России'!V_пр_27_2</vt:lpstr>
      <vt:lpstr>'ЧУЗ "РЖД-Медицина"г.Стерлитамак'!V_пр_27_2</vt:lpstr>
      <vt:lpstr>'ЧУЗ"КБ"РЖД-Медицина" г.Уфа'!V_пр_27_2</vt:lpstr>
      <vt:lpstr>'ГБУЗ РБ Акъярская ЦРБ'!V_пр_27_5</vt:lpstr>
      <vt:lpstr>'ГБУЗ РБ Архангельская ЦРБ'!V_пр_27_5</vt:lpstr>
      <vt:lpstr>'ГБУЗ РБ Аскаровская ЦРБ'!V_пр_27_5</vt:lpstr>
      <vt:lpstr>'ГБУЗ РБ Аскинская ЦРБ'!V_пр_27_5</vt:lpstr>
      <vt:lpstr>'ГБУЗ РБ Баймакская ЦГБ'!V_пр_27_5</vt:lpstr>
      <vt:lpstr>'ГБУЗ РБ Бакалинская ЦРБ'!V_пр_27_5</vt:lpstr>
      <vt:lpstr>'ГБУЗ РБ Балтачевская ЦРБ'!V_пр_27_5</vt:lpstr>
      <vt:lpstr>'ГБУЗ РБ Белебеевская ЦРБ'!V_пр_27_5</vt:lpstr>
      <vt:lpstr>'ГБУЗ РБ Белокатайская ЦРБ'!V_пр_27_5</vt:lpstr>
      <vt:lpstr>'ГБУЗ РБ Белорецкая ЦРКБ'!V_пр_27_5</vt:lpstr>
      <vt:lpstr>'ГБУЗ РБ Бижбулякская ЦРБ'!V_пр_27_5</vt:lpstr>
      <vt:lpstr>'ГБУЗ РБ Бирская ЦРБ'!V_пр_27_5</vt:lpstr>
      <vt:lpstr>'ГБУЗ РБ Благовещенская ЦРБ'!V_пр_27_5</vt:lpstr>
      <vt:lpstr>'ГБУЗ РБ Большеустьикинская ЦРБ'!V_пр_27_5</vt:lpstr>
      <vt:lpstr>'ГБУЗ РБ Буздякская ЦРБ'!V_пр_27_5</vt:lpstr>
      <vt:lpstr>'ГБУЗ РБ Бураевская ЦРБ'!V_пр_27_5</vt:lpstr>
      <vt:lpstr>'ГБУЗ РБ Бурзянская ЦРБ'!V_пр_27_5</vt:lpstr>
      <vt:lpstr>'ГБУЗ РБ Верхне-Татыш. ЦРБ'!V_пр_27_5</vt:lpstr>
      <vt:lpstr>'ГБУЗ РБ Верхнеяркеевская ЦРБ'!V_пр_27_5</vt:lpstr>
      <vt:lpstr>'ГБУЗ РБ ГБ № 1 г.Октябрьский'!V_пр_27_5</vt:lpstr>
      <vt:lpstr>'ГБУЗ РБ ГБ № 2 г.Стерлитамак'!V_пр_27_5</vt:lpstr>
      <vt:lpstr>'ГБУЗ РБ ГБ № 9 г.Уфа'!V_пр_27_5</vt:lpstr>
      <vt:lpstr>'ГБУЗ РБ ГБ г.Кумертау'!V_пр_27_5</vt:lpstr>
      <vt:lpstr>'ГБУЗ РБ ГБ г.Нефтекамск'!V_пр_27_5</vt:lpstr>
      <vt:lpstr>'ГБУЗ РБ ГБ г.Салават'!V_пр_27_5</vt:lpstr>
      <vt:lpstr>'ГБУЗ РБ ГДКБ № 17 г.Уфа'!V_пр_27_5</vt:lpstr>
      <vt:lpstr>'ГБУЗ РБ ГКБ № 1 г.Стерлитамак'!V_пр_27_5</vt:lpstr>
      <vt:lpstr>'ГБУЗ РБ ГКБ № 13 г.Уфа'!V_пр_27_5</vt:lpstr>
      <vt:lpstr>'ГБУЗ РБ ГКБ № 18 г.Уфа'!V_пр_27_5</vt:lpstr>
      <vt:lpstr>'ГБУЗ РБ ГКБ № 21 г.Уфа'!V_пр_27_5</vt:lpstr>
      <vt:lpstr>'ГБУЗ РБ ГКБ № 5 г.Уфа'!V_пр_27_5</vt:lpstr>
      <vt:lpstr>'ГБУЗ РБ ГКБ № 8 г.Уфа'!V_пр_27_5</vt:lpstr>
      <vt:lpstr>'ГБУЗ РБ ГКБ Демского р-на г.Уфы'!V_пр_27_5</vt:lpstr>
      <vt:lpstr>'ГБУЗ РБ Давлекановская ЦРБ'!V_пр_27_5</vt:lpstr>
      <vt:lpstr>'ГБУЗ РБ ДБ г.Стерлитамак'!V_пр_27_5</vt:lpstr>
      <vt:lpstr>'ГБУЗ РБ ДП № 2 г.Уфа'!V_пр_27_5</vt:lpstr>
      <vt:lpstr>'ГБУЗ РБ ДП № 3 г.Уфа'!V_пр_27_5</vt:lpstr>
      <vt:lpstr>'ГБУЗ РБ ДП № 4 г.Уфа'!V_пр_27_5</vt:lpstr>
      <vt:lpstr>'ГБУЗ РБ ДП № 5 г.Уфа'!V_пр_27_5</vt:lpstr>
      <vt:lpstr>'ГБУЗ РБ ДП № 6 г.Уфа'!V_пр_27_5</vt:lpstr>
      <vt:lpstr>'ГБУЗ РБ Дюртюлинская ЦРБ'!V_пр_27_5</vt:lpstr>
      <vt:lpstr>'ГБУЗ РБ Ермекеевская ЦРБ'!V_пр_27_5</vt:lpstr>
      <vt:lpstr>'ГБУЗ РБ Зилаирская ЦРБ'!V_пр_27_5</vt:lpstr>
      <vt:lpstr>'ГБУЗ РБ Иглинская ЦРБ'!V_пр_27_5</vt:lpstr>
      <vt:lpstr>'ГБУЗ РБ Исянгуловская ЦРБ'!V_пр_27_5</vt:lpstr>
      <vt:lpstr>'ГБУЗ РБ Ишимбайская ЦРБ'!V_пр_27_5</vt:lpstr>
      <vt:lpstr>'ГБУЗ РБ Калтасинская ЦРБ'!V_пр_27_5</vt:lpstr>
      <vt:lpstr>'ГБУЗ РБ Караидельская ЦРБ'!V_пр_27_5</vt:lpstr>
      <vt:lpstr>'ГБУЗ РБ Кармаскалинская ЦРБ'!V_пр_27_5</vt:lpstr>
      <vt:lpstr>'ГБУЗ РБ КБСМП г.Уфа'!V_пр_27_5</vt:lpstr>
      <vt:lpstr>'ГБУЗ РБ Кигинская ЦРБ'!V_пр_27_5</vt:lpstr>
      <vt:lpstr>'ГБУЗ РБ Краснокамская ЦРБ'!V_пр_27_5</vt:lpstr>
      <vt:lpstr>'ГБУЗ РБ Красноусольская ЦРБ'!V_пр_27_5</vt:lpstr>
      <vt:lpstr>'ГБУЗ РБ Кушнаренковская ЦРБ'!V_пр_27_5</vt:lpstr>
      <vt:lpstr>'ГБУЗ РБ Малоязовская ЦРБ'!V_пр_27_5</vt:lpstr>
      <vt:lpstr>'ГБУЗ РБ Мелеузовская ЦРБ'!V_пр_27_5</vt:lpstr>
      <vt:lpstr>'ГБУЗ РБ Месягутовская ЦРБ'!V_пр_27_5</vt:lpstr>
      <vt:lpstr>'ГБУЗ РБ Мишкинская ЦРБ'!V_пр_27_5</vt:lpstr>
      <vt:lpstr>'ГБУЗ РБ Миякинская ЦРБ'!V_пр_27_5</vt:lpstr>
      <vt:lpstr>'ГБУЗ РБ Мраковская ЦРБ'!V_пр_27_5</vt:lpstr>
      <vt:lpstr>'ГБУЗ РБ Нуримановская ЦРБ'!V_пр_27_5</vt:lpstr>
      <vt:lpstr>'ГБУЗ РБ Поликлиника № 43 г.Уфа'!V_пр_27_5</vt:lpstr>
      <vt:lpstr>'ГБУЗ РБ ПОликлиника № 46 г.Уфа'!V_пр_27_5</vt:lpstr>
      <vt:lpstr>'ГБУЗ РБ Поликлиника № 50 г.Уфа'!V_пр_27_5</vt:lpstr>
      <vt:lpstr>'ГБУЗ РБ Раевская ЦРБ'!V_пр_27_5</vt:lpstr>
      <vt:lpstr>'ГБУЗ РБ Стерлибашевская ЦРБ'!V_пр_27_5</vt:lpstr>
      <vt:lpstr>'ГБУЗ РБ Толбазинская ЦРБ'!V_пр_27_5</vt:lpstr>
      <vt:lpstr>'ГБУЗ РБ Туймазинская ЦРБ'!V_пр_27_5</vt:lpstr>
      <vt:lpstr>'ГБУЗ РБ Учалинская ЦГБ'!V_пр_27_5</vt:lpstr>
      <vt:lpstr>'ГБУЗ РБ Федоровская ЦРБ'!V_пр_27_5</vt:lpstr>
      <vt:lpstr>'ГБУЗ РБ ЦГБ г.Сибай'!V_пр_27_5</vt:lpstr>
      <vt:lpstr>'ГБУЗ РБ Чекмагушевская ЦРБ'!V_пр_27_5</vt:lpstr>
      <vt:lpstr>'ГБУЗ РБ Чишминская ЦРБ'!V_пр_27_5</vt:lpstr>
      <vt:lpstr>'ГБУЗ РБ Шаранская ЦРБ'!V_пр_27_5</vt:lpstr>
      <vt:lpstr>'ГБУЗ РБ Языковская ЦРБ'!V_пр_27_5</vt:lpstr>
      <vt:lpstr>'ГБУЗ РБ Янаульская ЦРБ'!V_пр_27_5</vt:lpstr>
      <vt:lpstr>'ООО "Медсервис" г. Салават'!V_пр_27_5</vt:lpstr>
      <vt:lpstr>'УФИЦ РАН'!V_пр_27_5</vt:lpstr>
      <vt:lpstr>'ФГБОУ ВО БГМУ МЗ РФ'!V_пр_27_5</vt:lpstr>
      <vt:lpstr>'ФГБУЗ МСЧ №142 ФМБА России'!V_пр_27_5</vt:lpstr>
      <vt:lpstr>'ЧУЗ "РЖД-Медицина"г.Стерлитамак'!V_пр_27_5</vt:lpstr>
      <vt:lpstr>'ЧУЗ"КБ"РЖД-Медицина" г.Уфа'!V_пр_27_5</vt:lpstr>
      <vt:lpstr>'ГБУЗ РБ Акъярская ЦРБ'!V_пр_27_6</vt:lpstr>
      <vt:lpstr>'ГБУЗ РБ Архангельская ЦРБ'!V_пр_27_6</vt:lpstr>
      <vt:lpstr>'ГБУЗ РБ Аскаровская ЦРБ'!V_пр_27_6</vt:lpstr>
      <vt:lpstr>'ГБУЗ РБ Аскинская ЦРБ'!V_пр_27_6</vt:lpstr>
      <vt:lpstr>'ГБУЗ РБ Баймакская ЦГБ'!V_пр_27_6</vt:lpstr>
      <vt:lpstr>'ГБУЗ РБ Бакалинская ЦРБ'!V_пр_27_6</vt:lpstr>
      <vt:lpstr>'ГБУЗ РБ Балтачевская ЦРБ'!V_пр_27_6</vt:lpstr>
      <vt:lpstr>'ГБУЗ РБ Белебеевская ЦРБ'!V_пр_27_6</vt:lpstr>
      <vt:lpstr>'ГБУЗ РБ Белокатайская ЦРБ'!V_пр_27_6</vt:lpstr>
      <vt:lpstr>'ГБУЗ РБ Белорецкая ЦРКБ'!V_пр_27_6</vt:lpstr>
      <vt:lpstr>'ГБУЗ РБ Бижбулякская ЦРБ'!V_пр_27_6</vt:lpstr>
      <vt:lpstr>'ГБУЗ РБ Бирская ЦРБ'!V_пр_27_6</vt:lpstr>
      <vt:lpstr>'ГБУЗ РБ Благовещенская ЦРБ'!V_пр_27_6</vt:lpstr>
      <vt:lpstr>'ГБУЗ РБ Большеустьикинская ЦРБ'!V_пр_27_6</vt:lpstr>
      <vt:lpstr>'ГБУЗ РБ Буздякская ЦРБ'!V_пр_27_6</vt:lpstr>
      <vt:lpstr>'ГБУЗ РБ Бураевская ЦРБ'!V_пр_27_6</vt:lpstr>
      <vt:lpstr>'ГБУЗ РБ Бурзянская ЦРБ'!V_пр_27_6</vt:lpstr>
      <vt:lpstr>'ГБУЗ РБ Верхне-Татыш. ЦРБ'!V_пр_27_6</vt:lpstr>
      <vt:lpstr>'ГБУЗ РБ Верхнеяркеевская ЦРБ'!V_пр_27_6</vt:lpstr>
      <vt:lpstr>'ГБУЗ РБ ГБ № 1 г.Октябрьский'!V_пр_27_6</vt:lpstr>
      <vt:lpstr>'ГБУЗ РБ ГБ № 2 г.Стерлитамак'!V_пр_27_6</vt:lpstr>
      <vt:lpstr>'ГБУЗ РБ ГБ № 9 г.Уфа'!V_пр_27_6</vt:lpstr>
      <vt:lpstr>'ГБУЗ РБ ГБ г.Кумертау'!V_пр_27_6</vt:lpstr>
      <vt:lpstr>'ГБУЗ РБ ГБ г.Нефтекамск'!V_пр_27_6</vt:lpstr>
      <vt:lpstr>'ГБУЗ РБ ГБ г.Салават'!V_пр_27_6</vt:lpstr>
      <vt:lpstr>'ГБУЗ РБ ГДКБ № 17 г.Уфа'!V_пр_27_6</vt:lpstr>
      <vt:lpstr>'ГБУЗ РБ ГКБ № 1 г.Стерлитамак'!V_пр_27_6</vt:lpstr>
      <vt:lpstr>'ГБУЗ РБ ГКБ № 13 г.Уфа'!V_пр_27_6</vt:lpstr>
      <vt:lpstr>'ГБУЗ РБ ГКБ № 18 г.Уфа'!V_пр_27_6</vt:lpstr>
      <vt:lpstr>'ГБУЗ РБ ГКБ № 21 г.Уфа'!V_пр_27_6</vt:lpstr>
      <vt:lpstr>'ГБУЗ РБ ГКБ № 5 г.Уфа'!V_пр_27_6</vt:lpstr>
      <vt:lpstr>'ГБУЗ РБ ГКБ № 8 г.Уфа'!V_пр_27_6</vt:lpstr>
      <vt:lpstr>'ГБУЗ РБ ГКБ Демского р-на г.Уфы'!V_пр_27_6</vt:lpstr>
      <vt:lpstr>'ГБУЗ РБ Давлекановская ЦРБ'!V_пр_27_6</vt:lpstr>
      <vt:lpstr>'ГБУЗ РБ ДБ г.Стерлитамак'!V_пр_27_6</vt:lpstr>
      <vt:lpstr>'ГБУЗ РБ ДП № 2 г.Уфа'!V_пр_27_6</vt:lpstr>
      <vt:lpstr>'ГБУЗ РБ ДП № 3 г.Уфа'!V_пр_27_6</vt:lpstr>
      <vt:lpstr>'ГБУЗ РБ ДП № 4 г.Уфа'!V_пр_27_6</vt:lpstr>
      <vt:lpstr>'ГБУЗ РБ ДП № 5 г.Уфа'!V_пр_27_6</vt:lpstr>
      <vt:lpstr>'ГБУЗ РБ ДП № 6 г.Уфа'!V_пр_27_6</vt:lpstr>
      <vt:lpstr>'ГБУЗ РБ Дюртюлинская ЦРБ'!V_пр_27_6</vt:lpstr>
      <vt:lpstr>'ГБУЗ РБ Ермекеевская ЦРБ'!V_пр_27_6</vt:lpstr>
      <vt:lpstr>'ГБУЗ РБ Зилаирская ЦРБ'!V_пр_27_6</vt:lpstr>
      <vt:lpstr>'ГБУЗ РБ Иглинская ЦРБ'!V_пр_27_6</vt:lpstr>
      <vt:lpstr>'ГБУЗ РБ Исянгуловская ЦРБ'!V_пр_27_6</vt:lpstr>
      <vt:lpstr>'ГБУЗ РБ Ишимбайская ЦРБ'!V_пр_27_6</vt:lpstr>
      <vt:lpstr>'ГБУЗ РБ Калтасинская ЦРБ'!V_пр_27_6</vt:lpstr>
      <vt:lpstr>'ГБУЗ РБ Караидельская ЦРБ'!V_пр_27_6</vt:lpstr>
      <vt:lpstr>'ГБУЗ РБ Кармаскалинская ЦРБ'!V_пр_27_6</vt:lpstr>
      <vt:lpstr>'ГБУЗ РБ КБСМП г.Уфа'!V_пр_27_6</vt:lpstr>
      <vt:lpstr>'ГБУЗ РБ Кигинская ЦРБ'!V_пр_27_6</vt:lpstr>
      <vt:lpstr>'ГБУЗ РБ Краснокамская ЦРБ'!V_пр_27_6</vt:lpstr>
      <vt:lpstr>'ГБУЗ РБ Красноусольская ЦРБ'!V_пр_27_6</vt:lpstr>
      <vt:lpstr>'ГБУЗ РБ Кушнаренковская ЦРБ'!V_пр_27_6</vt:lpstr>
      <vt:lpstr>'ГБУЗ РБ Малоязовская ЦРБ'!V_пр_27_6</vt:lpstr>
      <vt:lpstr>'ГБУЗ РБ Мелеузовская ЦРБ'!V_пр_27_6</vt:lpstr>
      <vt:lpstr>'ГБУЗ РБ Месягутовская ЦРБ'!V_пр_27_6</vt:lpstr>
      <vt:lpstr>'ГБУЗ РБ Мишкинская ЦРБ'!V_пр_27_6</vt:lpstr>
      <vt:lpstr>'ГБУЗ РБ Миякинская ЦРБ'!V_пр_27_6</vt:lpstr>
      <vt:lpstr>'ГБУЗ РБ Мраковская ЦРБ'!V_пр_27_6</vt:lpstr>
      <vt:lpstr>'ГБУЗ РБ Нуримановская ЦРБ'!V_пр_27_6</vt:lpstr>
      <vt:lpstr>'ГБУЗ РБ Поликлиника № 43 г.Уфа'!V_пр_27_6</vt:lpstr>
      <vt:lpstr>'ГБУЗ РБ ПОликлиника № 46 г.Уфа'!V_пр_27_6</vt:lpstr>
      <vt:lpstr>'ГБУЗ РБ Поликлиника № 50 г.Уфа'!V_пр_27_6</vt:lpstr>
      <vt:lpstr>'ГБУЗ РБ Раевская ЦРБ'!V_пр_27_6</vt:lpstr>
      <vt:lpstr>'ГБУЗ РБ Стерлибашевская ЦРБ'!V_пр_27_6</vt:lpstr>
      <vt:lpstr>'ГБУЗ РБ Толбазинская ЦРБ'!V_пр_27_6</vt:lpstr>
      <vt:lpstr>'ГБУЗ РБ Туймазинская ЦРБ'!V_пр_27_6</vt:lpstr>
      <vt:lpstr>'ГБУЗ РБ Учалинская ЦГБ'!V_пр_27_6</vt:lpstr>
      <vt:lpstr>'ГБУЗ РБ Федоровская ЦРБ'!V_пр_27_6</vt:lpstr>
      <vt:lpstr>'ГБУЗ РБ ЦГБ г.Сибай'!V_пр_27_6</vt:lpstr>
      <vt:lpstr>'ГБУЗ РБ Чекмагушевская ЦРБ'!V_пр_27_6</vt:lpstr>
      <vt:lpstr>'ГБУЗ РБ Чишминская ЦРБ'!V_пр_27_6</vt:lpstr>
      <vt:lpstr>'ГБУЗ РБ Шаранская ЦРБ'!V_пр_27_6</vt:lpstr>
      <vt:lpstr>'ГБУЗ РБ Языковская ЦРБ'!V_пр_27_6</vt:lpstr>
      <vt:lpstr>'ГБУЗ РБ Янаульская ЦРБ'!V_пр_27_6</vt:lpstr>
      <vt:lpstr>'ООО "Медсервис" г. Салават'!V_пр_27_6</vt:lpstr>
      <vt:lpstr>'УФИЦ РАН'!V_пр_27_6</vt:lpstr>
      <vt:lpstr>'ФГБОУ ВО БГМУ МЗ РФ'!V_пр_27_6</vt:lpstr>
      <vt:lpstr>'ФГБУЗ МСЧ №142 ФМБА России'!V_пр_27_6</vt:lpstr>
      <vt:lpstr>'ЧУЗ "РЖД-Медицина"г.Стерлитамак'!V_пр_27_6</vt:lpstr>
      <vt:lpstr>'ЧУЗ"КБ"РЖД-Медицина" г.Уфа'!V_пр_27_6</vt:lpstr>
      <vt:lpstr>'ГБУЗ РБ Акъярская ЦРБ'!V_пр_27_8</vt:lpstr>
      <vt:lpstr>'ГБУЗ РБ Архангельская ЦРБ'!V_пр_27_8</vt:lpstr>
      <vt:lpstr>'ГБУЗ РБ Аскаровская ЦРБ'!V_пр_27_8</vt:lpstr>
      <vt:lpstr>'ГБУЗ РБ Аскинская ЦРБ'!V_пр_27_8</vt:lpstr>
      <vt:lpstr>'ГБУЗ РБ Баймакская ЦГБ'!V_пр_27_8</vt:lpstr>
      <vt:lpstr>'ГБУЗ РБ Бакалинская ЦРБ'!V_пр_27_8</vt:lpstr>
      <vt:lpstr>'ГБУЗ РБ Балтачевская ЦРБ'!V_пр_27_8</vt:lpstr>
      <vt:lpstr>'ГБУЗ РБ Белебеевская ЦРБ'!V_пр_27_8</vt:lpstr>
      <vt:lpstr>'ГБУЗ РБ Белокатайская ЦРБ'!V_пр_27_8</vt:lpstr>
      <vt:lpstr>'ГБУЗ РБ Белорецкая ЦРКБ'!V_пр_27_8</vt:lpstr>
      <vt:lpstr>'ГБУЗ РБ Бижбулякская ЦРБ'!V_пр_27_8</vt:lpstr>
      <vt:lpstr>'ГБУЗ РБ Бирская ЦРБ'!V_пр_27_8</vt:lpstr>
      <vt:lpstr>'ГБУЗ РБ Благовещенская ЦРБ'!V_пр_27_8</vt:lpstr>
      <vt:lpstr>'ГБУЗ РБ Большеустьикинская ЦРБ'!V_пр_27_8</vt:lpstr>
      <vt:lpstr>'ГБУЗ РБ Буздякская ЦРБ'!V_пр_27_8</vt:lpstr>
      <vt:lpstr>'ГБУЗ РБ Бураевская ЦРБ'!V_пр_27_8</vt:lpstr>
      <vt:lpstr>'ГБУЗ РБ Бурзянская ЦРБ'!V_пр_27_8</vt:lpstr>
      <vt:lpstr>'ГБУЗ РБ Верхне-Татыш. ЦРБ'!V_пр_27_8</vt:lpstr>
      <vt:lpstr>'ГБУЗ РБ Верхнеяркеевская ЦРБ'!V_пр_27_8</vt:lpstr>
      <vt:lpstr>'ГБУЗ РБ ГБ № 1 г.Октябрьский'!V_пр_27_8</vt:lpstr>
      <vt:lpstr>'ГБУЗ РБ ГБ № 2 г.Стерлитамак'!V_пр_27_8</vt:lpstr>
      <vt:lpstr>'ГБУЗ РБ ГБ № 9 г.Уфа'!V_пр_27_8</vt:lpstr>
      <vt:lpstr>'ГБУЗ РБ ГБ г.Кумертау'!V_пр_27_8</vt:lpstr>
      <vt:lpstr>'ГБУЗ РБ ГБ г.Нефтекамск'!V_пр_27_8</vt:lpstr>
      <vt:lpstr>'ГБУЗ РБ ГБ г.Салават'!V_пр_27_8</vt:lpstr>
      <vt:lpstr>'ГБУЗ РБ ГДКБ № 17 г.Уфа'!V_пр_27_8</vt:lpstr>
      <vt:lpstr>'ГБУЗ РБ ГКБ № 1 г.Стерлитамак'!V_пр_27_8</vt:lpstr>
      <vt:lpstr>'ГБУЗ РБ ГКБ № 13 г.Уфа'!V_пр_27_8</vt:lpstr>
      <vt:lpstr>'ГБУЗ РБ ГКБ № 18 г.Уфа'!V_пр_27_8</vt:lpstr>
      <vt:lpstr>'ГБУЗ РБ ГКБ № 21 г.Уфа'!V_пр_27_8</vt:lpstr>
      <vt:lpstr>'ГБУЗ РБ ГКБ № 5 г.Уфа'!V_пр_27_8</vt:lpstr>
      <vt:lpstr>'ГБУЗ РБ ГКБ № 8 г.Уфа'!V_пр_27_8</vt:lpstr>
      <vt:lpstr>'ГБУЗ РБ ГКБ Демского р-на г.Уфы'!V_пр_27_8</vt:lpstr>
      <vt:lpstr>'ГБУЗ РБ Давлекановская ЦРБ'!V_пр_27_8</vt:lpstr>
      <vt:lpstr>'ГБУЗ РБ ДБ г.Стерлитамак'!V_пр_27_8</vt:lpstr>
      <vt:lpstr>'ГБУЗ РБ ДП № 2 г.Уфа'!V_пр_27_8</vt:lpstr>
      <vt:lpstr>'ГБУЗ РБ ДП № 3 г.Уфа'!V_пр_27_8</vt:lpstr>
      <vt:lpstr>'ГБУЗ РБ ДП № 4 г.Уфа'!V_пр_27_8</vt:lpstr>
      <vt:lpstr>'ГБУЗ РБ ДП № 5 г.Уфа'!V_пр_27_8</vt:lpstr>
      <vt:lpstr>'ГБУЗ РБ ДП № 6 г.Уфа'!V_пр_27_8</vt:lpstr>
      <vt:lpstr>'ГБУЗ РБ Дюртюлинская ЦРБ'!V_пр_27_8</vt:lpstr>
      <vt:lpstr>'ГБУЗ РБ Ермекеевская ЦРБ'!V_пр_27_8</vt:lpstr>
      <vt:lpstr>'ГБУЗ РБ Зилаирская ЦРБ'!V_пр_27_8</vt:lpstr>
      <vt:lpstr>'ГБУЗ РБ Иглинская ЦРБ'!V_пр_27_8</vt:lpstr>
      <vt:lpstr>'ГБУЗ РБ Исянгуловская ЦРБ'!V_пр_27_8</vt:lpstr>
      <vt:lpstr>'ГБУЗ РБ Ишимбайская ЦРБ'!V_пр_27_8</vt:lpstr>
      <vt:lpstr>'ГБУЗ РБ Калтасинская ЦРБ'!V_пр_27_8</vt:lpstr>
      <vt:lpstr>'ГБУЗ РБ Караидельская ЦРБ'!V_пр_27_8</vt:lpstr>
      <vt:lpstr>'ГБУЗ РБ Кармаскалинская ЦРБ'!V_пр_27_8</vt:lpstr>
      <vt:lpstr>'ГБУЗ РБ КБСМП г.Уфа'!V_пр_27_8</vt:lpstr>
      <vt:lpstr>'ГБУЗ РБ Кигинская ЦРБ'!V_пр_27_8</vt:lpstr>
      <vt:lpstr>'ГБУЗ РБ Краснокамская ЦРБ'!V_пр_27_8</vt:lpstr>
      <vt:lpstr>'ГБУЗ РБ Красноусольская ЦРБ'!V_пр_27_8</vt:lpstr>
      <vt:lpstr>'ГБУЗ РБ Кушнаренковская ЦРБ'!V_пр_27_8</vt:lpstr>
      <vt:lpstr>'ГБУЗ РБ Малоязовская ЦРБ'!V_пр_27_8</vt:lpstr>
      <vt:lpstr>'ГБУЗ РБ Мелеузовская ЦРБ'!V_пр_27_8</vt:lpstr>
      <vt:lpstr>'ГБУЗ РБ Месягутовская ЦРБ'!V_пр_27_8</vt:lpstr>
      <vt:lpstr>'ГБУЗ РБ Мишкинская ЦРБ'!V_пр_27_8</vt:lpstr>
      <vt:lpstr>'ГБУЗ РБ Миякинская ЦРБ'!V_пр_27_8</vt:lpstr>
      <vt:lpstr>'ГБУЗ РБ Мраковская ЦРБ'!V_пр_27_8</vt:lpstr>
      <vt:lpstr>'ГБУЗ РБ Нуримановская ЦРБ'!V_пр_27_8</vt:lpstr>
      <vt:lpstr>'ГБУЗ РБ Поликлиника № 43 г.Уфа'!V_пр_27_8</vt:lpstr>
      <vt:lpstr>'ГБУЗ РБ ПОликлиника № 46 г.Уфа'!V_пр_27_8</vt:lpstr>
      <vt:lpstr>'ГБУЗ РБ Поликлиника № 50 г.Уфа'!V_пр_27_8</vt:lpstr>
      <vt:lpstr>'ГБУЗ РБ Раевская ЦРБ'!V_пр_27_8</vt:lpstr>
      <vt:lpstr>'ГБУЗ РБ Стерлибашевская ЦРБ'!V_пр_27_8</vt:lpstr>
      <vt:lpstr>'ГБУЗ РБ Толбазинская ЦРБ'!V_пр_27_8</vt:lpstr>
      <vt:lpstr>'ГБУЗ РБ Туймазинская ЦРБ'!V_пр_27_8</vt:lpstr>
      <vt:lpstr>'ГБУЗ РБ Учалинская ЦГБ'!V_пр_27_8</vt:lpstr>
      <vt:lpstr>'ГБУЗ РБ Федоровская ЦРБ'!V_пр_27_8</vt:lpstr>
      <vt:lpstr>'ГБУЗ РБ ЦГБ г.Сибай'!V_пр_27_8</vt:lpstr>
      <vt:lpstr>'ГБУЗ РБ Чекмагушевская ЦРБ'!V_пр_27_8</vt:lpstr>
      <vt:lpstr>'ГБУЗ РБ Чишминская ЦРБ'!V_пр_27_8</vt:lpstr>
      <vt:lpstr>'ГБУЗ РБ Шаранская ЦРБ'!V_пр_27_8</vt:lpstr>
      <vt:lpstr>'ГБУЗ РБ Языковская ЦРБ'!V_пр_27_8</vt:lpstr>
      <vt:lpstr>'ГБУЗ РБ Янаульская ЦРБ'!V_пр_27_8</vt:lpstr>
      <vt:lpstr>'ООО "Медсервис" г. Салават'!V_пр_27_8</vt:lpstr>
      <vt:lpstr>'УФИЦ РАН'!V_пр_27_8</vt:lpstr>
      <vt:lpstr>'ФГБОУ ВО БГМУ МЗ РФ'!V_пр_27_8</vt:lpstr>
      <vt:lpstr>'ФГБУЗ МСЧ №142 ФМБА России'!V_пр_27_8</vt:lpstr>
      <vt:lpstr>'ЧУЗ "РЖД-Медицина"г.Стерлитамак'!V_пр_27_8</vt:lpstr>
      <vt:lpstr>'ЧУЗ"КБ"РЖД-Медицина" г.Уфа'!V_пр_27_8</vt:lpstr>
      <vt:lpstr>'ГБУЗ РБ Акъярская ЦРБ'!V_пр_29_2</vt:lpstr>
      <vt:lpstr>'ГБУЗ РБ Архангельская ЦРБ'!V_пр_29_2</vt:lpstr>
      <vt:lpstr>'ГБУЗ РБ Аскаровская ЦРБ'!V_пр_29_2</vt:lpstr>
      <vt:lpstr>'ГБУЗ РБ Аскинская ЦРБ'!V_пр_29_2</vt:lpstr>
      <vt:lpstr>'ГБУЗ РБ Баймакская ЦГБ'!V_пр_29_2</vt:lpstr>
      <vt:lpstr>'ГБУЗ РБ Бакалинская ЦРБ'!V_пр_29_2</vt:lpstr>
      <vt:lpstr>'ГБУЗ РБ Балтачевская ЦРБ'!V_пр_29_2</vt:lpstr>
      <vt:lpstr>'ГБУЗ РБ Белебеевская ЦРБ'!V_пр_29_2</vt:lpstr>
      <vt:lpstr>'ГБУЗ РБ Белокатайская ЦРБ'!V_пр_29_2</vt:lpstr>
      <vt:lpstr>'ГБУЗ РБ Белорецкая ЦРКБ'!V_пр_29_2</vt:lpstr>
      <vt:lpstr>'ГБУЗ РБ Бижбулякская ЦРБ'!V_пр_29_2</vt:lpstr>
      <vt:lpstr>'ГБУЗ РБ Бирская ЦРБ'!V_пр_29_2</vt:lpstr>
      <vt:lpstr>'ГБУЗ РБ Благовещенская ЦРБ'!V_пр_29_2</vt:lpstr>
      <vt:lpstr>'ГБУЗ РБ Большеустьикинская ЦРБ'!V_пр_29_2</vt:lpstr>
      <vt:lpstr>'ГБУЗ РБ Буздякская ЦРБ'!V_пр_29_2</vt:lpstr>
      <vt:lpstr>'ГБУЗ РБ Бураевская ЦРБ'!V_пр_29_2</vt:lpstr>
      <vt:lpstr>'ГБУЗ РБ Бурзянская ЦРБ'!V_пр_29_2</vt:lpstr>
      <vt:lpstr>'ГБУЗ РБ Верхне-Татыш. ЦРБ'!V_пр_29_2</vt:lpstr>
      <vt:lpstr>'ГБУЗ РБ Верхнеяркеевская ЦРБ'!V_пр_29_2</vt:lpstr>
      <vt:lpstr>'ГБУЗ РБ ГБ № 1 г.Октябрьский'!V_пр_29_2</vt:lpstr>
      <vt:lpstr>'ГБУЗ РБ ГБ № 2 г.Стерлитамак'!V_пр_29_2</vt:lpstr>
      <vt:lpstr>'ГБУЗ РБ ГБ № 9 г.Уфа'!V_пр_29_2</vt:lpstr>
      <vt:lpstr>'ГБУЗ РБ ГБ г.Кумертау'!V_пр_29_2</vt:lpstr>
      <vt:lpstr>'ГБУЗ РБ ГБ г.Нефтекамск'!V_пр_29_2</vt:lpstr>
      <vt:lpstr>'ГБУЗ РБ ГБ г.Салават'!V_пр_29_2</vt:lpstr>
      <vt:lpstr>'ГБУЗ РБ ГДКБ № 17 г.Уфа'!V_пр_29_2</vt:lpstr>
      <vt:lpstr>'ГБУЗ РБ ГКБ № 1 г.Стерлитамак'!V_пр_29_2</vt:lpstr>
      <vt:lpstr>'ГБУЗ РБ ГКБ № 13 г.Уфа'!V_пр_29_2</vt:lpstr>
      <vt:lpstr>'ГБУЗ РБ ГКБ № 18 г.Уфа'!V_пр_29_2</vt:lpstr>
      <vt:lpstr>'ГБУЗ РБ ГКБ № 21 г.Уфа'!V_пр_29_2</vt:lpstr>
      <vt:lpstr>'ГБУЗ РБ ГКБ № 5 г.Уфа'!V_пр_29_2</vt:lpstr>
      <vt:lpstr>'ГБУЗ РБ ГКБ № 8 г.Уфа'!V_пр_29_2</vt:lpstr>
      <vt:lpstr>'ГБУЗ РБ ГКБ Демского р-на г.Уфы'!V_пр_29_2</vt:lpstr>
      <vt:lpstr>'ГБУЗ РБ Давлекановская ЦРБ'!V_пр_29_2</vt:lpstr>
      <vt:lpstr>'ГБУЗ РБ ДБ г.Стерлитамак'!V_пр_29_2</vt:lpstr>
      <vt:lpstr>'ГБУЗ РБ ДП № 2 г.Уфа'!V_пр_29_2</vt:lpstr>
      <vt:lpstr>'ГБУЗ РБ ДП № 3 г.Уфа'!V_пр_29_2</vt:lpstr>
      <vt:lpstr>'ГБУЗ РБ ДП № 4 г.Уфа'!V_пр_29_2</vt:lpstr>
      <vt:lpstr>'ГБУЗ РБ ДП № 5 г.Уфа'!V_пр_29_2</vt:lpstr>
      <vt:lpstr>'ГБУЗ РБ ДП № 6 г.Уфа'!V_пр_29_2</vt:lpstr>
      <vt:lpstr>'ГБУЗ РБ Дюртюлинская ЦРБ'!V_пр_29_2</vt:lpstr>
      <vt:lpstr>'ГБУЗ РБ Ермекеевская ЦРБ'!V_пр_29_2</vt:lpstr>
      <vt:lpstr>'ГБУЗ РБ Зилаирская ЦРБ'!V_пр_29_2</vt:lpstr>
      <vt:lpstr>'ГБУЗ РБ Иглинская ЦРБ'!V_пр_29_2</vt:lpstr>
      <vt:lpstr>'ГБУЗ РБ Исянгуловская ЦРБ'!V_пр_29_2</vt:lpstr>
      <vt:lpstr>'ГБУЗ РБ Ишимбайская ЦРБ'!V_пр_29_2</vt:lpstr>
      <vt:lpstr>'ГБУЗ РБ Калтасинская ЦРБ'!V_пр_29_2</vt:lpstr>
      <vt:lpstr>'ГБУЗ РБ Караидельская ЦРБ'!V_пр_29_2</vt:lpstr>
      <vt:lpstr>'ГБУЗ РБ Кармаскалинская ЦРБ'!V_пр_29_2</vt:lpstr>
      <vt:lpstr>'ГБУЗ РБ КБСМП г.Уфа'!V_пр_29_2</vt:lpstr>
      <vt:lpstr>'ГБУЗ РБ Кигинская ЦРБ'!V_пр_29_2</vt:lpstr>
      <vt:lpstr>'ГБУЗ РБ Краснокамская ЦРБ'!V_пр_29_2</vt:lpstr>
      <vt:lpstr>'ГБУЗ РБ Красноусольская ЦРБ'!V_пр_29_2</vt:lpstr>
      <vt:lpstr>'ГБУЗ РБ Кушнаренковская ЦРБ'!V_пр_29_2</vt:lpstr>
      <vt:lpstr>'ГБУЗ РБ Малоязовская ЦРБ'!V_пр_29_2</vt:lpstr>
      <vt:lpstr>'ГБУЗ РБ Мелеузовская ЦРБ'!V_пр_29_2</vt:lpstr>
      <vt:lpstr>'ГБУЗ РБ Месягутовская ЦРБ'!V_пр_29_2</vt:lpstr>
      <vt:lpstr>'ГБУЗ РБ Мишкинская ЦРБ'!V_пр_29_2</vt:lpstr>
      <vt:lpstr>'ГБУЗ РБ Миякинская ЦРБ'!V_пр_29_2</vt:lpstr>
      <vt:lpstr>'ГБУЗ РБ Мраковская ЦРБ'!V_пр_29_2</vt:lpstr>
      <vt:lpstr>'ГБУЗ РБ Нуримановская ЦРБ'!V_пр_29_2</vt:lpstr>
      <vt:lpstr>'ГБУЗ РБ Поликлиника № 43 г.Уфа'!V_пр_29_2</vt:lpstr>
      <vt:lpstr>'ГБУЗ РБ ПОликлиника № 46 г.Уфа'!V_пр_29_2</vt:lpstr>
      <vt:lpstr>'ГБУЗ РБ Поликлиника № 50 г.Уфа'!V_пр_29_2</vt:lpstr>
      <vt:lpstr>'ГБУЗ РБ Раевская ЦРБ'!V_пр_29_2</vt:lpstr>
      <vt:lpstr>'ГБУЗ РБ Стерлибашевская ЦРБ'!V_пр_29_2</vt:lpstr>
      <vt:lpstr>'ГБУЗ РБ Толбазинская ЦРБ'!V_пр_29_2</vt:lpstr>
      <vt:lpstr>'ГБУЗ РБ Туймазинская ЦРБ'!V_пр_29_2</vt:lpstr>
      <vt:lpstr>'ГБУЗ РБ Учалинская ЦГБ'!V_пр_29_2</vt:lpstr>
      <vt:lpstr>'ГБУЗ РБ Федоровская ЦРБ'!V_пр_29_2</vt:lpstr>
      <vt:lpstr>'ГБУЗ РБ ЦГБ г.Сибай'!V_пр_29_2</vt:lpstr>
      <vt:lpstr>'ГБУЗ РБ Чекмагушевская ЦРБ'!V_пр_29_2</vt:lpstr>
      <vt:lpstr>'ГБУЗ РБ Чишминская ЦРБ'!V_пр_29_2</vt:lpstr>
      <vt:lpstr>'ГБУЗ РБ Шаранская ЦРБ'!V_пр_29_2</vt:lpstr>
      <vt:lpstr>'ГБУЗ РБ Языковская ЦРБ'!V_пр_29_2</vt:lpstr>
      <vt:lpstr>'ГБУЗ РБ Янаульская ЦРБ'!V_пр_29_2</vt:lpstr>
      <vt:lpstr>'ООО "Медсервис" г. Салават'!V_пр_29_2</vt:lpstr>
      <vt:lpstr>'УФИЦ РАН'!V_пр_29_2</vt:lpstr>
      <vt:lpstr>'ФГБОУ ВО БГМУ МЗ РФ'!V_пр_29_2</vt:lpstr>
      <vt:lpstr>'ФГБУЗ МСЧ №142 ФМБА России'!V_пр_29_2</vt:lpstr>
      <vt:lpstr>'ЧУЗ "РЖД-Медицина"г.Стерлитамак'!V_пр_29_2</vt:lpstr>
      <vt:lpstr>'ЧУЗ"КБ"РЖД-Медицина" г.Уфа'!V_пр_29_2</vt:lpstr>
      <vt:lpstr>'ГБУЗ РБ Акъярская ЦРБ'!V_пр_29_5</vt:lpstr>
      <vt:lpstr>'ГБУЗ РБ Архангельская ЦРБ'!V_пр_29_5</vt:lpstr>
      <vt:lpstr>'ГБУЗ РБ Аскаровская ЦРБ'!V_пр_29_5</vt:lpstr>
      <vt:lpstr>'ГБУЗ РБ Аскинская ЦРБ'!V_пр_29_5</vt:lpstr>
      <vt:lpstr>'ГБУЗ РБ Баймакская ЦГБ'!V_пр_29_5</vt:lpstr>
      <vt:lpstr>'ГБУЗ РБ Бакалинская ЦРБ'!V_пр_29_5</vt:lpstr>
      <vt:lpstr>'ГБУЗ РБ Балтачевская ЦРБ'!V_пр_29_5</vt:lpstr>
      <vt:lpstr>'ГБУЗ РБ Белебеевская ЦРБ'!V_пр_29_5</vt:lpstr>
      <vt:lpstr>'ГБУЗ РБ Белокатайская ЦРБ'!V_пр_29_5</vt:lpstr>
      <vt:lpstr>'ГБУЗ РБ Белорецкая ЦРКБ'!V_пр_29_5</vt:lpstr>
      <vt:lpstr>'ГБУЗ РБ Бижбулякская ЦРБ'!V_пр_29_5</vt:lpstr>
      <vt:lpstr>'ГБУЗ РБ Бирская ЦРБ'!V_пр_29_5</vt:lpstr>
      <vt:lpstr>'ГБУЗ РБ Благовещенская ЦРБ'!V_пр_29_5</vt:lpstr>
      <vt:lpstr>'ГБУЗ РБ Большеустьикинская ЦРБ'!V_пр_29_5</vt:lpstr>
      <vt:lpstr>'ГБУЗ РБ Буздякская ЦРБ'!V_пр_29_5</vt:lpstr>
      <vt:lpstr>'ГБУЗ РБ Бураевская ЦРБ'!V_пр_29_5</vt:lpstr>
      <vt:lpstr>'ГБУЗ РБ Бурзянская ЦРБ'!V_пр_29_5</vt:lpstr>
      <vt:lpstr>'ГБУЗ РБ Верхне-Татыш. ЦРБ'!V_пр_29_5</vt:lpstr>
      <vt:lpstr>'ГБУЗ РБ Верхнеяркеевская ЦРБ'!V_пр_29_5</vt:lpstr>
      <vt:lpstr>'ГБУЗ РБ ГБ № 1 г.Октябрьский'!V_пр_29_5</vt:lpstr>
      <vt:lpstr>'ГБУЗ РБ ГБ № 2 г.Стерлитамак'!V_пр_29_5</vt:lpstr>
      <vt:lpstr>'ГБУЗ РБ ГБ № 9 г.Уфа'!V_пр_29_5</vt:lpstr>
      <vt:lpstr>'ГБУЗ РБ ГБ г.Кумертау'!V_пр_29_5</vt:lpstr>
      <vt:lpstr>'ГБУЗ РБ ГБ г.Нефтекамск'!V_пр_29_5</vt:lpstr>
      <vt:lpstr>'ГБУЗ РБ ГБ г.Салават'!V_пр_29_5</vt:lpstr>
      <vt:lpstr>'ГБУЗ РБ ГДКБ № 17 г.Уфа'!V_пр_29_5</vt:lpstr>
      <vt:lpstr>'ГБУЗ РБ ГКБ № 1 г.Стерлитамак'!V_пр_29_5</vt:lpstr>
      <vt:lpstr>'ГБУЗ РБ ГКБ № 13 г.Уфа'!V_пр_29_5</vt:lpstr>
      <vt:lpstr>'ГБУЗ РБ ГКБ № 18 г.Уфа'!V_пр_29_5</vt:lpstr>
      <vt:lpstr>'ГБУЗ РБ ГКБ № 21 г.Уфа'!V_пр_29_5</vt:lpstr>
      <vt:lpstr>'ГБУЗ РБ ГКБ № 5 г.Уфа'!V_пр_29_5</vt:lpstr>
      <vt:lpstr>'ГБУЗ РБ ГКБ № 8 г.Уфа'!V_пр_29_5</vt:lpstr>
      <vt:lpstr>'ГБУЗ РБ ГКБ Демского р-на г.Уфы'!V_пр_29_5</vt:lpstr>
      <vt:lpstr>'ГБУЗ РБ Давлекановская ЦРБ'!V_пр_29_5</vt:lpstr>
      <vt:lpstr>'ГБУЗ РБ ДБ г.Стерлитамак'!V_пр_29_5</vt:lpstr>
      <vt:lpstr>'ГБУЗ РБ ДП № 2 г.Уфа'!V_пр_29_5</vt:lpstr>
      <vt:lpstr>'ГБУЗ РБ ДП № 3 г.Уфа'!V_пр_29_5</vt:lpstr>
      <vt:lpstr>'ГБУЗ РБ ДП № 4 г.Уфа'!V_пр_29_5</vt:lpstr>
      <vt:lpstr>'ГБУЗ РБ ДП № 5 г.Уфа'!V_пр_29_5</vt:lpstr>
      <vt:lpstr>'ГБУЗ РБ ДП № 6 г.Уфа'!V_пр_29_5</vt:lpstr>
      <vt:lpstr>'ГБУЗ РБ Дюртюлинская ЦРБ'!V_пр_29_5</vt:lpstr>
      <vt:lpstr>'ГБУЗ РБ Ермекеевская ЦРБ'!V_пр_29_5</vt:lpstr>
      <vt:lpstr>'ГБУЗ РБ Зилаирская ЦРБ'!V_пр_29_5</vt:lpstr>
      <vt:lpstr>'ГБУЗ РБ Иглинская ЦРБ'!V_пр_29_5</vt:lpstr>
      <vt:lpstr>'ГБУЗ РБ Исянгуловская ЦРБ'!V_пр_29_5</vt:lpstr>
      <vt:lpstr>'ГБУЗ РБ Ишимбайская ЦРБ'!V_пр_29_5</vt:lpstr>
      <vt:lpstr>'ГБУЗ РБ Калтасинская ЦРБ'!V_пр_29_5</vt:lpstr>
      <vt:lpstr>'ГБУЗ РБ Караидельская ЦРБ'!V_пр_29_5</vt:lpstr>
      <vt:lpstr>'ГБУЗ РБ Кармаскалинская ЦРБ'!V_пр_29_5</vt:lpstr>
      <vt:lpstr>'ГБУЗ РБ КБСМП г.Уфа'!V_пр_29_5</vt:lpstr>
      <vt:lpstr>'ГБУЗ РБ Кигинская ЦРБ'!V_пр_29_5</vt:lpstr>
      <vt:lpstr>'ГБУЗ РБ Краснокамская ЦРБ'!V_пр_29_5</vt:lpstr>
      <vt:lpstr>'ГБУЗ РБ Красноусольская ЦРБ'!V_пр_29_5</vt:lpstr>
      <vt:lpstr>'ГБУЗ РБ Кушнаренковская ЦРБ'!V_пр_29_5</vt:lpstr>
      <vt:lpstr>'ГБУЗ РБ Малоязовская ЦРБ'!V_пр_29_5</vt:lpstr>
      <vt:lpstr>'ГБУЗ РБ Мелеузовская ЦРБ'!V_пр_29_5</vt:lpstr>
      <vt:lpstr>'ГБУЗ РБ Месягутовская ЦРБ'!V_пр_29_5</vt:lpstr>
      <vt:lpstr>'ГБУЗ РБ Мишкинская ЦРБ'!V_пр_29_5</vt:lpstr>
      <vt:lpstr>'ГБУЗ РБ Миякинская ЦРБ'!V_пр_29_5</vt:lpstr>
      <vt:lpstr>'ГБУЗ РБ Мраковская ЦРБ'!V_пр_29_5</vt:lpstr>
      <vt:lpstr>'ГБУЗ РБ Нуримановская ЦРБ'!V_пр_29_5</vt:lpstr>
      <vt:lpstr>'ГБУЗ РБ Поликлиника № 43 г.Уфа'!V_пр_29_5</vt:lpstr>
      <vt:lpstr>'ГБУЗ РБ ПОликлиника № 46 г.Уфа'!V_пр_29_5</vt:lpstr>
      <vt:lpstr>'ГБУЗ РБ Поликлиника № 50 г.Уфа'!V_пр_29_5</vt:lpstr>
      <vt:lpstr>'ГБУЗ РБ Раевская ЦРБ'!V_пр_29_5</vt:lpstr>
      <vt:lpstr>'ГБУЗ РБ Стерлибашевская ЦРБ'!V_пр_29_5</vt:lpstr>
      <vt:lpstr>'ГБУЗ РБ Толбазинская ЦРБ'!V_пр_29_5</vt:lpstr>
      <vt:lpstr>'ГБУЗ РБ Туймазинская ЦРБ'!V_пр_29_5</vt:lpstr>
      <vt:lpstr>'ГБУЗ РБ Учалинская ЦГБ'!V_пр_29_5</vt:lpstr>
      <vt:lpstr>'ГБУЗ РБ Федоровская ЦРБ'!V_пр_29_5</vt:lpstr>
      <vt:lpstr>'ГБУЗ РБ ЦГБ г.Сибай'!V_пр_29_5</vt:lpstr>
      <vt:lpstr>'ГБУЗ РБ Чекмагушевская ЦРБ'!V_пр_29_5</vt:lpstr>
      <vt:lpstr>'ГБУЗ РБ Чишминская ЦРБ'!V_пр_29_5</vt:lpstr>
      <vt:lpstr>'ГБУЗ РБ Шаранская ЦРБ'!V_пр_29_5</vt:lpstr>
      <vt:lpstr>'ГБУЗ РБ Языковская ЦРБ'!V_пр_29_5</vt:lpstr>
      <vt:lpstr>'ГБУЗ РБ Янаульская ЦРБ'!V_пр_29_5</vt:lpstr>
      <vt:lpstr>'ООО "Медсервис" г. Салават'!V_пр_29_5</vt:lpstr>
      <vt:lpstr>'УФИЦ РАН'!V_пр_29_5</vt:lpstr>
      <vt:lpstr>'ФГБОУ ВО БГМУ МЗ РФ'!V_пр_29_5</vt:lpstr>
      <vt:lpstr>'ФГБУЗ МСЧ №142 ФМБА России'!V_пр_29_5</vt:lpstr>
      <vt:lpstr>'ЧУЗ "РЖД-Медицина"г.Стерлитамак'!V_пр_29_5</vt:lpstr>
      <vt:lpstr>'ЧУЗ"КБ"РЖД-Медицина" г.Уфа'!V_пр_29_5</vt:lpstr>
      <vt:lpstr>'ГБУЗ РБ Акъярская ЦРБ'!V_пр_29_6</vt:lpstr>
      <vt:lpstr>'ГБУЗ РБ Архангельская ЦРБ'!V_пр_29_6</vt:lpstr>
      <vt:lpstr>'ГБУЗ РБ Аскаровская ЦРБ'!V_пр_29_6</vt:lpstr>
      <vt:lpstr>'ГБУЗ РБ Аскинская ЦРБ'!V_пр_29_6</vt:lpstr>
      <vt:lpstr>'ГБУЗ РБ Баймакская ЦГБ'!V_пр_29_6</vt:lpstr>
      <vt:lpstr>'ГБУЗ РБ Бакалинская ЦРБ'!V_пр_29_6</vt:lpstr>
      <vt:lpstr>'ГБУЗ РБ Балтачевская ЦРБ'!V_пр_29_6</vt:lpstr>
      <vt:lpstr>'ГБУЗ РБ Белебеевская ЦРБ'!V_пр_29_6</vt:lpstr>
      <vt:lpstr>'ГБУЗ РБ Белокатайская ЦРБ'!V_пр_29_6</vt:lpstr>
      <vt:lpstr>'ГБУЗ РБ Белорецкая ЦРКБ'!V_пр_29_6</vt:lpstr>
      <vt:lpstr>'ГБУЗ РБ Бижбулякская ЦРБ'!V_пр_29_6</vt:lpstr>
      <vt:lpstr>'ГБУЗ РБ Бирская ЦРБ'!V_пр_29_6</vt:lpstr>
      <vt:lpstr>'ГБУЗ РБ Благовещенская ЦРБ'!V_пр_29_6</vt:lpstr>
      <vt:lpstr>'ГБУЗ РБ Большеустьикинская ЦРБ'!V_пр_29_6</vt:lpstr>
      <vt:lpstr>'ГБУЗ РБ Буздякская ЦРБ'!V_пр_29_6</vt:lpstr>
      <vt:lpstr>'ГБУЗ РБ Бураевская ЦРБ'!V_пр_29_6</vt:lpstr>
      <vt:lpstr>'ГБУЗ РБ Бурзянская ЦРБ'!V_пр_29_6</vt:lpstr>
      <vt:lpstr>'ГБУЗ РБ Верхне-Татыш. ЦРБ'!V_пр_29_6</vt:lpstr>
      <vt:lpstr>'ГБУЗ РБ Верхнеяркеевская ЦРБ'!V_пр_29_6</vt:lpstr>
      <vt:lpstr>'ГБУЗ РБ ГБ № 1 г.Октябрьский'!V_пр_29_6</vt:lpstr>
      <vt:lpstr>'ГБУЗ РБ ГБ № 2 г.Стерлитамак'!V_пр_29_6</vt:lpstr>
      <vt:lpstr>'ГБУЗ РБ ГБ № 9 г.Уфа'!V_пр_29_6</vt:lpstr>
      <vt:lpstr>'ГБУЗ РБ ГБ г.Кумертау'!V_пр_29_6</vt:lpstr>
      <vt:lpstr>'ГБУЗ РБ ГБ г.Нефтекамск'!V_пр_29_6</vt:lpstr>
      <vt:lpstr>'ГБУЗ РБ ГБ г.Салават'!V_пр_29_6</vt:lpstr>
      <vt:lpstr>'ГБУЗ РБ ГДКБ № 17 г.Уфа'!V_пр_29_6</vt:lpstr>
      <vt:lpstr>'ГБУЗ РБ ГКБ № 1 г.Стерлитамак'!V_пр_29_6</vt:lpstr>
      <vt:lpstr>'ГБУЗ РБ ГКБ № 13 г.Уфа'!V_пр_29_6</vt:lpstr>
      <vt:lpstr>'ГБУЗ РБ ГКБ № 18 г.Уфа'!V_пр_29_6</vt:lpstr>
      <vt:lpstr>'ГБУЗ РБ ГКБ № 21 г.Уфа'!V_пр_29_6</vt:lpstr>
      <vt:lpstr>'ГБУЗ РБ ГКБ № 5 г.Уфа'!V_пр_29_6</vt:lpstr>
      <vt:lpstr>'ГБУЗ РБ ГКБ № 8 г.Уфа'!V_пр_29_6</vt:lpstr>
      <vt:lpstr>'ГБУЗ РБ ГКБ Демского р-на г.Уфы'!V_пр_29_6</vt:lpstr>
      <vt:lpstr>'ГБУЗ РБ Давлекановская ЦРБ'!V_пр_29_6</vt:lpstr>
      <vt:lpstr>'ГБУЗ РБ ДБ г.Стерлитамак'!V_пр_29_6</vt:lpstr>
      <vt:lpstr>'ГБУЗ РБ ДП № 2 г.Уфа'!V_пр_29_6</vt:lpstr>
      <vt:lpstr>'ГБУЗ РБ ДП № 3 г.Уфа'!V_пр_29_6</vt:lpstr>
      <vt:lpstr>'ГБУЗ РБ ДП № 4 г.Уфа'!V_пр_29_6</vt:lpstr>
      <vt:lpstr>'ГБУЗ РБ ДП № 5 г.Уфа'!V_пр_29_6</vt:lpstr>
      <vt:lpstr>'ГБУЗ РБ ДП № 6 г.Уфа'!V_пр_29_6</vt:lpstr>
      <vt:lpstr>'ГБУЗ РБ Дюртюлинская ЦРБ'!V_пр_29_6</vt:lpstr>
      <vt:lpstr>'ГБУЗ РБ Ермекеевская ЦРБ'!V_пр_29_6</vt:lpstr>
      <vt:lpstr>'ГБУЗ РБ Зилаирская ЦРБ'!V_пр_29_6</vt:lpstr>
      <vt:lpstr>'ГБУЗ РБ Иглинская ЦРБ'!V_пр_29_6</vt:lpstr>
      <vt:lpstr>'ГБУЗ РБ Исянгуловская ЦРБ'!V_пр_29_6</vt:lpstr>
      <vt:lpstr>'ГБУЗ РБ Ишимбайская ЦРБ'!V_пр_29_6</vt:lpstr>
      <vt:lpstr>'ГБУЗ РБ Калтасинская ЦРБ'!V_пр_29_6</vt:lpstr>
      <vt:lpstr>'ГБУЗ РБ Караидельская ЦРБ'!V_пр_29_6</vt:lpstr>
      <vt:lpstr>'ГБУЗ РБ Кармаскалинская ЦРБ'!V_пр_29_6</vt:lpstr>
      <vt:lpstr>'ГБУЗ РБ КБСМП г.Уфа'!V_пр_29_6</vt:lpstr>
      <vt:lpstr>'ГБУЗ РБ Кигинская ЦРБ'!V_пр_29_6</vt:lpstr>
      <vt:lpstr>'ГБУЗ РБ Краснокамская ЦРБ'!V_пр_29_6</vt:lpstr>
      <vt:lpstr>'ГБУЗ РБ Красноусольская ЦРБ'!V_пр_29_6</vt:lpstr>
      <vt:lpstr>'ГБУЗ РБ Кушнаренковская ЦРБ'!V_пр_29_6</vt:lpstr>
      <vt:lpstr>'ГБУЗ РБ Малоязовская ЦРБ'!V_пр_29_6</vt:lpstr>
      <vt:lpstr>'ГБУЗ РБ Мелеузовская ЦРБ'!V_пр_29_6</vt:lpstr>
      <vt:lpstr>'ГБУЗ РБ Месягутовская ЦРБ'!V_пр_29_6</vt:lpstr>
      <vt:lpstr>'ГБУЗ РБ Мишкинская ЦРБ'!V_пр_29_6</vt:lpstr>
      <vt:lpstr>'ГБУЗ РБ Миякинская ЦРБ'!V_пр_29_6</vt:lpstr>
      <vt:lpstr>'ГБУЗ РБ Мраковская ЦРБ'!V_пр_29_6</vt:lpstr>
      <vt:lpstr>'ГБУЗ РБ Нуримановская ЦРБ'!V_пр_29_6</vt:lpstr>
      <vt:lpstr>'ГБУЗ РБ Поликлиника № 43 г.Уфа'!V_пр_29_6</vt:lpstr>
      <vt:lpstr>'ГБУЗ РБ ПОликлиника № 46 г.Уфа'!V_пр_29_6</vt:lpstr>
      <vt:lpstr>'ГБУЗ РБ Поликлиника № 50 г.Уфа'!V_пр_29_6</vt:lpstr>
      <vt:lpstr>'ГБУЗ РБ Раевская ЦРБ'!V_пр_29_6</vt:lpstr>
      <vt:lpstr>'ГБУЗ РБ Стерлибашевская ЦРБ'!V_пр_29_6</vt:lpstr>
      <vt:lpstr>'ГБУЗ РБ Толбазинская ЦРБ'!V_пр_29_6</vt:lpstr>
      <vt:lpstr>'ГБУЗ РБ Туймазинская ЦРБ'!V_пр_29_6</vt:lpstr>
      <vt:lpstr>'ГБУЗ РБ Учалинская ЦГБ'!V_пр_29_6</vt:lpstr>
      <vt:lpstr>'ГБУЗ РБ Федоровская ЦРБ'!V_пр_29_6</vt:lpstr>
      <vt:lpstr>'ГБУЗ РБ ЦГБ г.Сибай'!V_пр_29_6</vt:lpstr>
      <vt:lpstr>'ГБУЗ РБ Чекмагушевская ЦРБ'!V_пр_29_6</vt:lpstr>
      <vt:lpstr>'ГБУЗ РБ Чишминская ЦРБ'!V_пр_29_6</vt:lpstr>
      <vt:lpstr>'ГБУЗ РБ Шаранская ЦРБ'!V_пр_29_6</vt:lpstr>
      <vt:lpstr>'ГБУЗ РБ Языковская ЦРБ'!V_пр_29_6</vt:lpstr>
      <vt:lpstr>'ГБУЗ РБ Янаульская ЦРБ'!V_пр_29_6</vt:lpstr>
      <vt:lpstr>'ООО "Медсервис" г. Салават'!V_пр_29_6</vt:lpstr>
      <vt:lpstr>'УФИЦ РАН'!V_пр_29_6</vt:lpstr>
      <vt:lpstr>'ФГБОУ ВО БГМУ МЗ РФ'!V_пр_29_6</vt:lpstr>
      <vt:lpstr>'ФГБУЗ МСЧ №142 ФМБА России'!V_пр_29_6</vt:lpstr>
      <vt:lpstr>'ЧУЗ "РЖД-Медицина"г.Стерлитамак'!V_пр_29_6</vt:lpstr>
      <vt:lpstr>'ЧУЗ"КБ"РЖД-Медицина" г.Уфа'!V_пр_29_6</vt:lpstr>
      <vt:lpstr>'ГБУЗ РБ Акъярская ЦРБ'!V_пр_29_8</vt:lpstr>
      <vt:lpstr>'ГБУЗ РБ Архангельская ЦРБ'!V_пр_29_8</vt:lpstr>
      <vt:lpstr>'ГБУЗ РБ Аскаровская ЦРБ'!V_пр_29_8</vt:lpstr>
      <vt:lpstr>'ГБУЗ РБ Аскинская ЦРБ'!V_пр_29_8</vt:lpstr>
      <vt:lpstr>'ГБУЗ РБ Баймакская ЦГБ'!V_пр_29_8</vt:lpstr>
      <vt:lpstr>'ГБУЗ РБ Бакалинская ЦРБ'!V_пр_29_8</vt:lpstr>
      <vt:lpstr>'ГБУЗ РБ Балтачевская ЦРБ'!V_пр_29_8</vt:lpstr>
      <vt:lpstr>'ГБУЗ РБ Белебеевская ЦРБ'!V_пр_29_8</vt:lpstr>
      <vt:lpstr>'ГБУЗ РБ Белокатайская ЦРБ'!V_пр_29_8</vt:lpstr>
      <vt:lpstr>'ГБУЗ РБ Белорецкая ЦРКБ'!V_пр_29_8</vt:lpstr>
      <vt:lpstr>'ГБУЗ РБ Бижбулякская ЦРБ'!V_пр_29_8</vt:lpstr>
      <vt:lpstr>'ГБУЗ РБ Бирская ЦРБ'!V_пр_29_8</vt:lpstr>
      <vt:lpstr>'ГБУЗ РБ Благовещенская ЦРБ'!V_пр_29_8</vt:lpstr>
      <vt:lpstr>'ГБУЗ РБ Большеустьикинская ЦРБ'!V_пр_29_8</vt:lpstr>
      <vt:lpstr>'ГБУЗ РБ Буздякская ЦРБ'!V_пр_29_8</vt:lpstr>
      <vt:lpstr>'ГБУЗ РБ Бураевская ЦРБ'!V_пр_29_8</vt:lpstr>
      <vt:lpstr>'ГБУЗ РБ Бурзянская ЦРБ'!V_пр_29_8</vt:lpstr>
      <vt:lpstr>'ГБУЗ РБ Верхне-Татыш. ЦРБ'!V_пр_29_8</vt:lpstr>
      <vt:lpstr>'ГБУЗ РБ Верхнеяркеевская ЦРБ'!V_пр_29_8</vt:lpstr>
      <vt:lpstr>'ГБУЗ РБ ГБ № 1 г.Октябрьский'!V_пр_29_8</vt:lpstr>
      <vt:lpstr>'ГБУЗ РБ ГБ № 2 г.Стерлитамак'!V_пр_29_8</vt:lpstr>
      <vt:lpstr>'ГБУЗ РБ ГБ № 9 г.Уфа'!V_пр_29_8</vt:lpstr>
      <vt:lpstr>'ГБУЗ РБ ГБ г.Кумертау'!V_пр_29_8</vt:lpstr>
      <vt:lpstr>'ГБУЗ РБ ГБ г.Нефтекамск'!V_пр_29_8</vt:lpstr>
      <vt:lpstr>'ГБУЗ РБ ГБ г.Салават'!V_пр_29_8</vt:lpstr>
      <vt:lpstr>'ГБУЗ РБ ГДКБ № 17 г.Уфа'!V_пр_29_8</vt:lpstr>
      <vt:lpstr>'ГБУЗ РБ ГКБ № 1 г.Стерлитамак'!V_пр_29_8</vt:lpstr>
      <vt:lpstr>'ГБУЗ РБ ГКБ № 13 г.Уфа'!V_пр_29_8</vt:lpstr>
      <vt:lpstr>'ГБУЗ РБ ГКБ № 18 г.Уфа'!V_пр_29_8</vt:lpstr>
      <vt:lpstr>'ГБУЗ РБ ГКБ № 21 г.Уфа'!V_пр_29_8</vt:lpstr>
      <vt:lpstr>'ГБУЗ РБ ГКБ № 5 г.Уфа'!V_пр_29_8</vt:lpstr>
      <vt:lpstr>'ГБУЗ РБ ГКБ № 8 г.Уфа'!V_пр_29_8</vt:lpstr>
      <vt:lpstr>'ГБУЗ РБ ГКБ Демского р-на г.Уфы'!V_пр_29_8</vt:lpstr>
      <vt:lpstr>'ГБУЗ РБ Давлекановская ЦРБ'!V_пр_29_8</vt:lpstr>
      <vt:lpstr>'ГБУЗ РБ ДБ г.Стерлитамак'!V_пр_29_8</vt:lpstr>
      <vt:lpstr>'ГБУЗ РБ ДП № 2 г.Уфа'!V_пр_29_8</vt:lpstr>
      <vt:lpstr>'ГБУЗ РБ ДП № 3 г.Уфа'!V_пр_29_8</vt:lpstr>
      <vt:lpstr>'ГБУЗ РБ ДП № 4 г.Уфа'!V_пр_29_8</vt:lpstr>
      <vt:lpstr>'ГБУЗ РБ ДП № 5 г.Уфа'!V_пр_29_8</vt:lpstr>
      <vt:lpstr>'ГБУЗ РБ ДП № 6 г.Уфа'!V_пр_29_8</vt:lpstr>
      <vt:lpstr>'ГБУЗ РБ Дюртюлинская ЦРБ'!V_пр_29_8</vt:lpstr>
      <vt:lpstr>'ГБУЗ РБ Ермекеевская ЦРБ'!V_пр_29_8</vt:lpstr>
      <vt:lpstr>'ГБУЗ РБ Зилаирская ЦРБ'!V_пр_29_8</vt:lpstr>
      <vt:lpstr>'ГБУЗ РБ Иглинская ЦРБ'!V_пр_29_8</vt:lpstr>
      <vt:lpstr>'ГБУЗ РБ Исянгуловская ЦРБ'!V_пр_29_8</vt:lpstr>
      <vt:lpstr>'ГБУЗ РБ Ишимбайская ЦРБ'!V_пр_29_8</vt:lpstr>
      <vt:lpstr>'ГБУЗ РБ Калтасинская ЦРБ'!V_пр_29_8</vt:lpstr>
      <vt:lpstr>'ГБУЗ РБ Караидельская ЦРБ'!V_пр_29_8</vt:lpstr>
      <vt:lpstr>'ГБУЗ РБ Кармаскалинская ЦРБ'!V_пр_29_8</vt:lpstr>
      <vt:lpstr>'ГБУЗ РБ КБСМП г.Уфа'!V_пр_29_8</vt:lpstr>
      <vt:lpstr>'ГБУЗ РБ Кигинская ЦРБ'!V_пр_29_8</vt:lpstr>
      <vt:lpstr>'ГБУЗ РБ Краснокамская ЦРБ'!V_пр_29_8</vt:lpstr>
      <vt:lpstr>'ГБУЗ РБ Красноусольская ЦРБ'!V_пр_29_8</vt:lpstr>
      <vt:lpstr>'ГБУЗ РБ Кушнаренковская ЦРБ'!V_пр_29_8</vt:lpstr>
      <vt:lpstr>'ГБУЗ РБ Малоязовская ЦРБ'!V_пр_29_8</vt:lpstr>
      <vt:lpstr>'ГБУЗ РБ Мелеузовская ЦРБ'!V_пр_29_8</vt:lpstr>
      <vt:lpstr>'ГБУЗ РБ Месягутовская ЦРБ'!V_пр_29_8</vt:lpstr>
      <vt:lpstr>'ГБУЗ РБ Мишкинская ЦРБ'!V_пр_29_8</vt:lpstr>
      <vt:lpstr>'ГБУЗ РБ Миякинская ЦРБ'!V_пр_29_8</vt:lpstr>
      <vt:lpstr>'ГБУЗ РБ Мраковская ЦРБ'!V_пр_29_8</vt:lpstr>
      <vt:lpstr>'ГБУЗ РБ Нуримановская ЦРБ'!V_пр_29_8</vt:lpstr>
      <vt:lpstr>'ГБУЗ РБ Поликлиника № 43 г.Уфа'!V_пр_29_8</vt:lpstr>
      <vt:lpstr>'ГБУЗ РБ ПОликлиника № 46 г.Уфа'!V_пр_29_8</vt:lpstr>
      <vt:lpstr>'ГБУЗ РБ Поликлиника № 50 г.Уфа'!V_пр_29_8</vt:lpstr>
      <vt:lpstr>'ГБУЗ РБ Раевская ЦРБ'!V_пр_29_8</vt:lpstr>
      <vt:lpstr>'ГБУЗ РБ Стерлибашевская ЦРБ'!V_пр_29_8</vt:lpstr>
      <vt:lpstr>'ГБУЗ РБ Толбазинская ЦРБ'!V_пр_29_8</vt:lpstr>
      <vt:lpstr>'ГБУЗ РБ Туймазинская ЦРБ'!V_пр_29_8</vt:lpstr>
      <vt:lpstr>'ГБУЗ РБ Учалинская ЦГБ'!V_пр_29_8</vt:lpstr>
      <vt:lpstr>'ГБУЗ РБ Федоровская ЦРБ'!V_пр_29_8</vt:lpstr>
      <vt:lpstr>'ГБУЗ РБ ЦГБ г.Сибай'!V_пр_29_8</vt:lpstr>
      <vt:lpstr>'ГБУЗ РБ Чекмагушевская ЦРБ'!V_пр_29_8</vt:lpstr>
      <vt:lpstr>'ГБУЗ РБ Чишминская ЦРБ'!V_пр_29_8</vt:lpstr>
      <vt:lpstr>'ГБУЗ РБ Шаранская ЦРБ'!V_пр_29_8</vt:lpstr>
      <vt:lpstr>'ГБУЗ РБ Языковская ЦРБ'!V_пр_29_8</vt:lpstr>
      <vt:lpstr>'ГБУЗ РБ Янаульская ЦРБ'!V_пр_29_8</vt:lpstr>
      <vt:lpstr>'ООО "Медсервис" г. Салават'!V_пр_29_8</vt:lpstr>
      <vt:lpstr>'УФИЦ РАН'!V_пр_29_8</vt:lpstr>
      <vt:lpstr>'ФГБОУ ВО БГМУ МЗ РФ'!V_пр_29_8</vt:lpstr>
      <vt:lpstr>'ФГБУЗ МСЧ №142 ФМБА России'!V_пр_29_8</vt:lpstr>
      <vt:lpstr>'ЧУЗ "РЖД-Медицина"г.Стерлитамак'!V_пр_29_8</vt:lpstr>
      <vt:lpstr>'ЧУЗ"КБ"РЖД-Медицина" г.Уфа'!V_пр_29_8</vt:lpstr>
      <vt:lpstr>'ГБУЗ РБ Акъярская ЦРБ'!V_пр_3_2</vt:lpstr>
      <vt:lpstr>'ГБУЗ РБ Архангельская ЦРБ'!V_пр_3_2</vt:lpstr>
      <vt:lpstr>'ГБУЗ РБ Аскаровская ЦРБ'!V_пр_3_2</vt:lpstr>
      <vt:lpstr>'ГБУЗ РБ Аскинская ЦРБ'!V_пр_3_2</vt:lpstr>
      <vt:lpstr>'ГБУЗ РБ Баймакская ЦГБ'!V_пр_3_2</vt:lpstr>
      <vt:lpstr>'ГБУЗ РБ Бакалинская ЦРБ'!V_пр_3_2</vt:lpstr>
      <vt:lpstr>'ГБУЗ РБ Балтачевская ЦРБ'!V_пр_3_2</vt:lpstr>
      <vt:lpstr>'ГБУЗ РБ Белебеевская ЦРБ'!V_пр_3_2</vt:lpstr>
      <vt:lpstr>'ГБУЗ РБ Белокатайская ЦРБ'!V_пр_3_2</vt:lpstr>
      <vt:lpstr>'ГБУЗ РБ Белорецкая ЦРКБ'!V_пр_3_2</vt:lpstr>
      <vt:lpstr>'ГБУЗ РБ Бижбулякская ЦРБ'!V_пр_3_2</vt:lpstr>
      <vt:lpstr>'ГБУЗ РБ Бирская ЦРБ'!V_пр_3_2</vt:lpstr>
      <vt:lpstr>'ГБУЗ РБ Благовещенская ЦРБ'!V_пр_3_2</vt:lpstr>
      <vt:lpstr>'ГБУЗ РБ Большеустьикинская ЦРБ'!V_пр_3_2</vt:lpstr>
      <vt:lpstr>'ГБУЗ РБ Буздякская ЦРБ'!V_пр_3_2</vt:lpstr>
      <vt:lpstr>'ГБУЗ РБ Бураевская ЦРБ'!V_пр_3_2</vt:lpstr>
      <vt:lpstr>'ГБУЗ РБ Бурзянская ЦРБ'!V_пр_3_2</vt:lpstr>
      <vt:lpstr>'ГБУЗ РБ Верхне-Татыш. ЦРБ'!V_пр_3_2</vt:lpstr>
      <vt:lpstr>'ГБУЗ РБ Верхнеяркеевская ЦРБ'!V_пр_3_2</vt:lpstr>
      <vt:lpstr>'ГБУЗ РБ ГБ № 1 г.Октябрьский'!V_пр_3_2</vt:lpstr>
      <vt:lpstr>'ГБУЗ РБ ГБ № 2 г.Стерлитамак'!V_пр_3_2</vt:lpstr>
      <vt:lpstr>'ГБУЗ РБ ГБ № 9 г.Уфа'!V_пр_3_2</vt:lpstr>
      <vt:lpstr>'ГБУЗ РБ ГБ г.Кумертау'!V_пр_3_2</vt:lpstr>
      <vt:lpstr>'ГБУЗ РБ ГБ г.Нефтекамск'!V_пр_3_2</vt:lpstr>
      <vt:lpstr>'ГБУЗ РБ ГБ г.Салават'!V_пр_3_2</vt:lpstr>
      <vt:lpstr>'ГБУЗ РБ ГДКБ № 17 г.Уфа'!V_пр_3_2</vt:lpstr>
      <vt:lpstr>'ГБУЗ РБ ГКБ № 1 г.Стерлитамак'!V_пр_3_2</vt:lpstr>
      <vt:lpstr>'ГБУЗ РБ ГКБ № 13 г.Уфа'!V_пр_3_2</vt:lpstr>
      <vt:lpstr>'ГБУЗ РБ ГКБ № 18 г.Уфа'!V_пр_3_2</vt:lpstr>
      <vt:lpstr>'ГБУЗ РБ ГКБ № 21 г.Уфа'!V_пр_3_2</vt:lpstr>
      <vt:lpstr>'ГБУЗ РБ ГКБ № 5 г.Уфа'!V_пр_3_2</vt:lpstr>
      <vt:lpstr>'ГБУЗ РБ ГКБ № 8 г.Уфа'!V_пр_3_2</vt:lpstr>
      <vt:lpstr>'ГБУЗ РБ ГКБ Демского р-на г.Уфы'!V_пр_3_2</vt:lpstr>
      <vt:lpstr>'ГБУЗ РБ Давлекановская ЦРБ'!V_пр_3_2</vt:lpstr>
      <vt:lpstr>'ГБУЗ РБ ДБ г.Стерлитамак'!V_пр_3_2</vt:lpstr>
      <vt:lpstr>'ГБУЗ РБ ДП № 2 г.Уфа'!V_пр_3_2</vt:lpstr>
      <vt:lpstr>'ГБУЗ РБ ДП № 3 г.Уфа'!V_пр_3_2</vt:lpstr>
      <vt:lpstr>'ГБУЗ РБ ДП № 4 г.Уфа'!V_пр_3_2</vt:lpstr>
      <vt:lpstr>'ГБУЗ РБ ДП № 5 г.Уфа'!V_пр_3_2</vt:lpstr>
      <vt:lpstr>'ГБУЗ РБ ДП № 6 г.Уфа'!V_пр_3_2</vt:lpstr>
      <vt:lpstr>'ГБУЗ РБ Дюртюлинская ЦРБ'!V_пр_3_2</vt:lpstr>
      <vt:lpstr>'ГБУЗ РБ Ермекеевская ЦРБ'!V_пр_3_2</vt:lpstr>
      <vt:lpstr>'ГБУЗ РБ Зилаирская ЦРБ'!V_пр_3_2</vt:lpstr>
      <vt:lpstr>'ГБУЗ РБ Иглинская ЦРБ'!V_пр_3_2</vt:lpstr>
      <vt:lpstr>'ГБУЗ РБ Исянгуловская ЦРБ'!V_пр_3_2</vt:lpstr>
      <vt:lpstr>'ГБУЗ РБ Ишимбайская ЦРБ'!V_пр_3_2</vt:lpstr>
      <vt:lpstr>'ГБУЗ РБ Калтасинская ЦРБ'!V_пр_3_2</vt:lpstr>
      <vt:lpstr>'ГБУЗ РБ Караидельская ЦРБ'!V_пр_3_2</vt:lpstr>
      <vt:lpstr>'ГБУЗ РБ Кармаскалинская ЦРБ'!V_пр_3_2</vt:lpstr>
      <vt:lpstr>'ГБУЗ РБ КБСМП г.Уфа'!V_пр_3_2</vt:lpstr>
      <vt:lpstr>'ГБУЗ РБ Кигинская ЦРБ'!V_пр_3_2</vt:lpstr>
      <vt:lpstr>'ГБУЗ РБ Краснокамская ЦРБ'!V_пр_3_2</vt:lpstr>
      <vt:lpstr>'ГБУЗ РБ Красноусольская ЦРБ'!V_пр_3_2</vt:lpstr>
      <vt:lpstr>'ГБУЗ РБ Кушнаренковская ЦРБ'!V_пр_3_2</vt:lpstr>
      <vt:lpstr>'ГБУЗ РБ Малоязовская ЦРБ'!V_пр_3_2</vt:lpstr>
      <vt:lpstr>'ГБУЗ РБ Мелеузовская ЦРБ'!V_пр_3_2</vt:lpstr>
      <vt:lpstr>'ГБУЗ РБ Месягутовская ЦРБ'!V_пр_3_2</vt:lpstr>
      <vt:lpstr>'ГБУЗ РБ Мишкинская ЦРБ'!V_пр_3_2</vt:lpstr>
      <vt:lpstr>'ГБУЗ РБ Миякинская ЦРБ'!V_пр_3_2</vt:lpstr>
      <vt:lpstr>'ГБУЗ РБ Мраковская ЦРБ'!V_пр_3_2</vt:lpstr>
      <vt:lpstr>'ГБУЗ РБ Нуримановская ЦРБ'!V_пр_3_2</vt:lpstr>
      <vt:lpstr>'ГБУЗ РБ Поликлиника № 43 г.Уфа'!V_пр_3_2</vt:lpstr>
      <vt:lpstr>'ГБУЗ РБ ПОликлиника № 46 г.Уфа'!V_пр_3_2</vt:lpstr>
      <vt:lpstr>'ГБУЗ РБ Поликлиника № 50 г.Уфа'!V_пр_3_2</vt:lpstr>
      <vt:lpstr>'ГБУЗ РБ Раевская ЦРБ'!V_пр_3_2</vt:lpstr>
      <vt:lpstr>'ГБУЗ РБ Стерлибашевская ЦРБ'!V_пр_3_2</vt:lpstr>
      <vt:lpstr>'ГБУЗ РБ Толбазинская ЦРБ'!V_пр_3_2</vt:lpstr>
      <vt:lpstr>'ГБУЗ РБ Туймазинская ЦРБ'!V_пр_3_2</vt:lpstr>
      <vt:lpstr>'ГБУЗ РБ Учалинская ЦГБ'!V_пр_3_2</vt:lpstr>
      <vt:lpstr>'ГБУЗ РБ Федоровская ЦРБ'!V_пр_3_2</vt:lpstr>
      <vt:lpstr>'ГБУЗ РБ ЦГБ г.Сибай'!V_пр_3_2</vt:lpstr>
      <vt:lpstr>'ГБУЗ РБ Чекмагушевская ЦРБ'!V_пр_3_2</vt:lpstr>
      <vt:lpstr>'ГБУЗ РБ Чишминская ЦРБ'!V_пр_3_2</vt:lpstr>
      <vt:lpstr>'ГБУЗ РБ Шаранская ЦРБ'!V_пр_3_2</vt:lpstr>
      <vt:lpstr>'ГБУЗ РБ Языковская ЦРБ'!V_пр_3_2</vt:lpstr>
      <vt:lpstr>'ГБУЗ РБ Янаульская ЦРБ'!V_пр_3_2</vt:lpstr>
      <vt:lpstr>'ООО "Медсервис" г. Салават'!V_пр_3_2</vt:lpstr>
      <vt:lpstr>'УФИЦ РАН'!V_пр_3_2</vt:lpstr>
      <vt:lpstr>'ФГБОУ ВО БГМУ МЗ РФ'!V_пр_3_2</vt:lpstr>
      <vt:lpstr>'ФГБУЗ МСЧ №142 ФМБА России'!V_пр_3_2</vt:lpstr>
      <vt:lpstr>'ЧУЗ "РЖД-Медицина"г.Стерлитамак'!V_пр_3_2</vt:lpstr>
      <vt:lpstr>'ЧУЗ"КБ"РЖД-Медицина" г.Уфа'!V_пр_3_2</vt:lpstr>
      <vt:lpstr>'ГБУЗ РБ Акъярская ЦРБ'!V_пр_3_5</vt:lpstr>
      <vt:lpstr>'ГБУЗ РБ Архангельская ЦРБ'!V_пр_3_5</vt:lpstr>
      <vt:lpstr>'ГБУЗ РБ Аскаровская ЦРБ'!V_пр_3_5</vt:lpstr>
      <vt:lpstr>'ГБУЗ РБ Аскинская ЦРБ'!V_пр_3_5</vt:lpstr>
      <vt:lpstr>'ГБУЗ РБ Баймакская ЦГБ'!V_пр_3_5</vt:lpstr>
      <vt:lpstr>'ГБУЗ РБ Бакалинская ЦРБ'!V_пр_3_5</vt:lpstr>
      <vt:lpstr>'ГБУЗ РБ Балтачевская ЦРБ'!V_пр_3_5</vt:lpstr>
      <vt:lpstr>'ГБУЗ РБ Белебеевская ЦРБ'!V_пр_3_5</vt:lpstr>
      <vt:lpstr>'ГБУЗ РБ Белокатайская ЦРБ'!V_пр_3_5</vt:lpstr>
      <vt:lpstr>'ГБУЗ РБ Белорецкая ЦРКБ'!V_пр_3_5</vt:lpstr>
      <vt:lpstr>'ГБУЗ РБ Бижбулякская ЦРБ'!V_пр_3_5</vt:lpstr>
      <vt:lpstr>'ГБУЗ РБ Бирская ЦРБ'!V_пр_3_5</vt:lpstr>
      <vt:lpstr>'ГБУЗ РБ Благовещенская ЦРБ'!V_пр_3_5</vt:lpstr>
      <vt:lpstr>'ГБУЗ РБ Большеустьикинская ЦРБ'!V_пр_3_5</vt:lpstr>
      <vt:lpstr>'ГБУЗ РБ Буздякская ЦРБ'!V_пр_3_5</vt:lpstr>
      <vt:lpstr>'ГБУЗ РБ Бураевская ЦРБ'!V_пр_3_5</vt:lpstr>
      <vt:lpstr>'ГБУЗ РБ Бурзянская ЦРБ'!V_пр_3_5</vt:lpstr>
      <vt:lpstr>'ГБУЗ РБ Верхне-Татыш. ЦРБ'!V_пр_3_5</vt:lpstr>
      <vt:lpstr>'ГБУЗ РБ Верхнеяркеевская ЦРБ'!V_пр_3_5</vt:lpstr>
      <vt:lpstr>'ГБУЗ РБ ГБ № 1 г.Октябрьский'!V_пр_3_5</vt:lpstr>
      <vt:lpstr>'ГБУЗ РБ ГБ № 2 г.Стерлитамак'!V_пр_3_5</vt:lpstr>
      <vt:lpstr>'ГБУЗ РБ ГБ № 9 г.Уфа'!V_пр_3_5</vt:lpstr>
      <vt:lpstr>'ГБУЗ РБ ГБ г.Кумертау'!V_пр_3_5</vt:lpstr>
      <vt:lpstr>'ГБУЗ РБ ГБ г.Нефтекамск'!V_пр_3_5</vt:lpstr>
      <vt:lpstr>'ГБУЗ РБ ГБ г.Салават'!V_пр_3_5</vt:lpstr>
      <vt:lpstr>'ГБУЗ РБ ГДКБ № 17 г.Уфа'!V_пр_3_5</vt:lpstr>
      <vt:lpstr>'ГБУЗ РБ ГКБ № 1 г.Стерлитамак'!V_пр_3_5</vt:lpstr>
      <vt:lpstr>'ГБУЗ РБ ГКБ № 13 г.Уфа'!V_пр_3_5</vt:lpstr>
      <vt:lpstr>'ГБУЗ РБ ГКБ № 18 г.Уфа'!V_пр_3_5</vt:lpstr>
      <vt:lpstr>'ГБУЗ РБ ГКБ № 21 г.Уфа'!V_пр_3_5</vt:lpstr>
      <vt:lpstr>'ГБУЗ РБ ГКБ № 5 г.Уфа'!V_пр_3_5</vt:lpstr>
      <vt:lpstr>'ГБУЗ РБ ГКБ № 8 г.Уфа'!V_пр_3_5</vt:lpstr>
      <vt:lpstr>'ГБУЗ РБ ГКБ Демского р-на г.Уфы'!V_пр_3_5</vt:lpstr>
      <vt:lpstr>'ГБУЗ РБ Давлекановская ЦРБ'!V_пр_3_5</vt:lpstr>
      <vt:lpstr>'ГБУЗ РБ ДБ г.Стерлитамак'!V_пр_3_5</vt:lpstr>
      <vt:lpstr>'ГБУЗ РБ ДП № 2 г.Уфа'!V_пр_3_5</vt:lpstr>
      <vt:lpstr>'ГБУЗ РБ ДП № 3 г.Уфа'!V_пр_3_5</vt:lpstr>
      <vt:lpstr>'ГБУЗ РБ ДП № 4 г.Уфа'!V_пр_3_5</vt:lpstr>
      <vt:lpstr>'ГБУЗ РБ ДП № 5 г.Уфа'!V_пр_3_5</vt:lpstr>
      <vt:lpstr>'ГБУЗ РБ ДП № 6 г.Уфа'!V_пр_3_5</vt:lpstr>
      <vt:lpstr>'ГБУЗ РБ Дюртюлинская ЦРБ'!V_пр_3_5</vt:lpstr>
      <vt:lpstr>'ГБУЗ РБ Ермекеевская ЦРБ'!V_пр_3_5</vt:lpstr>
      <vt:lpstr>'ГБУЗ РБ Зилаирская ЦРБ'!V_пр_3_5</vt:lpstr>
      <vt:lpstr>'ГБУЗ РБ Иглинская ЦРБ'!V_пр_3_5</vt:lpstr>
      <vt:lpstr>'ГБУЗ РБ Исянгуловская ЦРБ'!V_пр_3_5</vt:lpstr>
      <vt:lpstr>'ГБУЗ РБ Ишимбайская ЦРБ'!V_пр_3_5</vt:lpstr>
      <vt:lpstr>'ГБУЗ РБ Калтасинская ЦРБ'!V_пр_3_5</vt:lpstr>
      <vt:lpstr>'ГБУЗ РБ Караидельская ЦРБ'!V_пр_3_5</vt:lpstr>
      <vt:lpstr>'ГБУЗ РБ Кармаскалинская ЦРБ'!V_пр_3_5</vt:lpstr>
      <vt:lpstr>'ГБУЗ РБ КБСМП г.Уфа'!V_пр_3_5</vt:lpstr>
      <vt:lpstr>'ГБУЗ РБ Кигинская ЦРБ'!V_пр_3_5</vt:lpstr>
      <vt:lpstr>'ГБУЗ РБ Краснокамская ЦРБ'!V_пр_3_5</vt:lpstr>
      <vt:lpstr>'ГБУЗ РБ Красноусольская ЦРБ'!V_пр_3_5</vt:lpstr>
      <vt:lpstr>'ГБУЗ РБ Кушнаренковская ЦРБ'!V_пр_3_5</vt:lpstr>
      <vt:lpstr>'ГБУЗ РБ Малоязовская ЦРБ'!V_пр_3_5</vt:lpstr>
      <vt:lpstr>'ГБУЗ РБ Мелеузовская ЦРБ'!V_пр_3_5</vt:lpstr>
      <vt:lpstr>'ГБУЗ РБ Месягутовская ЦРБ'!V_пр_3_5</vt:lpstr>
      <vt:lpstr>'ГБУЗ РБ Мишкинская ЦРБ'!V_пр_3_5</vt:lpstr>
      <vt:lpstr>'ГБУЗ РБ Миякинская ЦРБ'!V_пр_3_5</vt:lpstr>
      <vt:lpstr>'ГБУЗ РБ Мраковская ЦРБ'!V_пр_3_5</vt:lpstr>
      <vt:lpstr>'ГБУЗ РБ Нуримановская ЦРБ'!V_пр_3_5</vt:lpstr>
      <vt:lpstr>'ГБУЗ РБ Поликлиника № 43 г.Уфа'!V_пр_3_5</vt:lpstr>
      <vt:lpstr>'ГБУЗ РБ ПОликлиника № 46 г.Уфа'!V_пр_3_5</vt:lpstr>
      <vt:lpstr>'ГБУЗ РБ Поликлиника № 50 г.Уфа'!V_пр_3_5</vt:lpstr>
      <vt:lpstr>'ГБУЗ РБ Раевская ЦРБ'!V_пр_3_5</vt:lpstr>
      <vt:lpstr>'ГБУЗ РБ Стерлибашевская ЦРБ'!V_пр_3_5</vt:lpstr>
      <vt:lpstr>'ГБУЗ РБ Толбазинская ЦРБ'!V_пр_3_5</vt:lpstr>
      <vt:lpstr>'ГБУЗ РБ Туймазинская ЦРБ'!V_пр_3_5</vt:lpstr>
      <vt:lpstr>'ГБУЗ РБ Учалинская ЦГБ'!V_пр_3_5</vt:lpstr>
      <vt:lpstr>'ГБУЗ РБ Федоровская ЦРБ'!V_пр_3_5</vt:lpstr>
      <vt:lpstr>'ГБУЗ РБ ЦГБ г.Сибай'!V_пр_3_5</vt:lpstr>
      <vt:lpstr>'ГБУЗ РБ Чекмагушевская ЦРБ'!V_пр_3_5</vt:lpstr>
      <vt:lpstr>'ГБУЗ РБ Чишминская ЦРБ'!V_пр_3_5</vt:lpstr>
      <vt:lpstr>'ГБУЗ РБ Шаранская ЦРБ'!V_пр_3_5</vt:lpstr>
      <vt:lpstr>'ГБУЗ РБ Языковская ЦРБ'!V_пр_3_5</vt:lpstr>
      <vt:lpstr>'ГБУЗ РБ Янаульская ЦРБ'!V_пр_3_5</vt:lpstr>
      <vt:lpstr>'ООО "Медсервис" г. Салават'!V_пр_3_5</vt:lpstr>
      <vt:lpstr>'УФИЦ РАН'!V_пр_3_5</vt:lpstr>
      <vt:lpstr>'ФГБОУ ВО БГМУ МЗ РФ'!V_пр_3_5</vt:lpstr>
      <vt:lpstr>'ФГБУЗ МСЧ №142 ФМБА России'!V_пр_3_5</vt:lpstr>
      <vt:lpstr>'ЧУЗ "РЖД-Медицина"г.Стерлитамак'!V_пр_3_5</vt:lpstr>
      <vt:lpstr>'ЧУЗ"КБ"РЖД-Медицина" г.Уфа'!V_пр_3_5</vt:lpstr>
      <vt:lpstr>'ГБУЗ РБ Акъярская ЦРБ'!V_пр_3_6</vt:lpstr>
      <vt:lpstr>'ГБУЗ РБ Архангельская ЦРБ'!V_пр_3_6</vt:lpstr>
      <vt:lpstr>'ГБУЗ РБ Аскаровская ЦРБ'!V_пр_3_6</vt:lpstr>
      <vt:lpstr>'ГБУЗ РБ Аскинская ЦРБ'!V_пр_3_6</vt:lpstr>
      <vt:lpstr>'ГБУЗ РБ Баймакская ЦГБ'!V_пр_3_6</vt:lpstr>
      <vt:lpstr>'ГБУЗ РБ Бакалинская ЦРБ'!V_пр_3_6</vt:lpstr>
      <vt:lpstr>'ГБУЗ РБ Балтачевская ЦРБ'!V_пр_3_6</vt:lpstr>
      <vt:lpstr>'ГБУЗ РБ Белебеевская ЦРБ'!V_пр_3_6</vt:lpstr>
      <vt:lpstr>'ГБУЗ РБ Белокатайская ЦРБ'!V_пр_3_6</vt:lpstr>
      <vt:lpstr>'ГБУЗ РБ Белорецкая ЦРКБ'!V_пр_3_6</vt:lpstr>
      <vt:lpstr>'ГБУЗ РБ Бижбулякская ЦРБ'!V_пр_3_6</vt:lpstr>
      <vt:lpstr>'ГБУЗ РБ Бирская ЦРБ'!V_пр_3_6</vt:lpstr>
      <vt:lpstr>'ГБУЗ РБ Благовещенская ЦРБ'!V_пр_3_6</vt:lpstr>
      <vt:lpstr>'ГБУЗ РБ Большеустьикинская ЦРБ'!V_пр_3_6</vt:lpstr>
      <vt:lpstr>'ГБУЗ РБ Буздякская ЦРБ'!V_пр_3_6</vt:lpstr>
      <vt:lpstr>'ГБУЗ РБ Бураевская ЦРБ'!V_пр_3_6</vt:lpstr>
      <vt:lpstr>'ГБУЗ РБ Бурзянская ЦРБ'!V_пр_3_6</vt:lpstr>
      <vt:lpstr>'ГБУЗ РБ Верхне-Татыш. ЦРБ'!V_пр_3_6</vt:lpstr>
      <vt:lpstr>'ГБУЗ РБ Верхнеяркеевская ЦРБ'!V_пр_3_6</vt:lpstr>
      <vt:lpstr>'ГБУЗ РБ ГБ № 1 г.Октябрьский'!V_пр_3_6</vt:lpstr>
      <vt:lpstr>'ГБУЗ РБ ГБ № 2 г.Стерлитамак'!V_пр_3_6</vt:lpstr>
      <vt:lpstr>'ГБУЗ РБ ГБ № 9 г.Уфа'!V_пр_3_6</vt:lpstr>
      <vt:lpstr>'ГБУЗ РБ ГБ г.Кумертау'!V_пр_3_6</vt:lpstr>
      <vt:lpstr>'ГБУЗ РБ ГБ г.Нефтекамск'!V_пр_3_6</vt:lpstr>
      <vt:lpstr>'ГБУЗ РБ ГБ г.Салават'!V_пр_3_6</vt:lpstr>
      <vt:lpstr>'ГБУЗ РБ ГДКБ № 17 г.Уфа'!V_пр_3_6</vt:lpstr>
      <vt:lpstr>'ГБУЗ РБ ГКБ № 1 г.Стерлитамак'!V_пр_3_6</vt:lpstr>
      <vt:lpstr>'ГБУЗ РБ ГКБ № 13 г.Уфа'!V_пр_3_6</vt:lpstr>
      <vt:lpstr>'ГБУЗ РБ ГКБ № 18 г.Уфа'!V_пр_3_6</vt:lpstr>
      <vt:lpstr>'ГБУЗ РБ ГКБ № 21 г.Уфа'!V_пр_3_6</vt:lpstr>
      <vt:lpstr>'ГБУЗ РБ ГКБ № 5 г.Уфа'!V_пр_3_6</vt:lpstr>
      <vt:lpstr>'ГБУЗ РБ ГКБ № 8 г.Уфа'!V_пр_3_6</vt:lpstr>
      <vt:lpstr>'ГБУЗ РБ ГКБ Демского р-на г.Уфы'!V_пр_3_6</vt:lpstr>
      <vt:lpstr>'ГБУЗ РБ Давлекановская ЦРБ'!V_пр_3_6</vt:lpstr>
      <vt:lpstr>'ГБУЗ РБ ДБ г.Стерлитамак'!V_пр_3_6</vt:lpstr>
      <vt:lpstr>'ГБУЗ РБ ДП № 2 г.Уфа'!V_пр_3_6</vt:lpstr>
      <vt:lpstr>'ГБУЗ РБ ДП № 3 г.Уфа'!V_пр_3_6</vt:lpstr>
      <vt:lpstr>'ГБУЗ РБ ДП № 4 г.Уфа'!V_пр_3_6</vt:lpstr>
      <vt:lpstr>'ГБУЗ РБ ДП № 5 г.Уфа'!V_пр_3_6</vt:lpstr>
      <vt:lpstr>'ГБУЗ РБ ДП № 6 г.Уфа'!V_пр_3_6</vt:lpstr>
      <vt:lpstr>'ГБУЗ РБ Дюртюлинская ЦРБ'!V_пр_3_6</vt:lpstr>
      <vt:lpstr>'ГБУЗ РБ Ермекеевская ЦРБ'!V_пр_3_6</vt:lpstr>
      <vt:lpstr>'ГБУЗ РБ Зилаирская ЦРБ'!V_пр_3_6</vt:lpstr>
      <vt:lpstr>'ГБУЗ РБ Иглинская ЦРБ'!V_пр_3_6</vt:lpstr>
      <vt:lpstr>'ГБУЗ РБ Исянгуловская ЦРБ'!V_пр_3_6</vt:lpstr>
      <vt:lpstr>'ГБУЗ РБ Ишимбайская ЦРБ'!V_пр_3_6</vt:lpstr>
      <vt:lpstr>'ГБУЗ РБ Калтасинская ЦРБ'!V_пр_3_6</vt:lpstr>
      <vt:lpstr>'ГБУЗ РБ Караидельская ЦРБ'!V_пр_3_6</vt:lpstr>
      <vt:lpstr>'ГБУЗ РБ Кармаскалинская ЦРБ'!V_пр_3_6</vt:lpstr>
      <vt:lpstr>'ГБУЗ РБ КБСМП г.Уфа'!V_пр_3_6</vt:lpstr>
      <vt:lpstr>'ГБУЗ РБ Кигинская ЦРБ'!V_пр_3_6</vt:lpstr>
      <vt:lpstr>'ГБУЗ РБ Краснокамская ЦРБ'!V_пр_3_6</vt:lpstr>
      <vt:lpstr>'ГБУЗ РБ Красноусольская ЦРБ'!V_пр_3_6</vt:lpstr>
      <vt:lpstr>'ГБУЗ РБ Кушнаренковская ЦРБ'!V_пр_3_6</vt:lpstr>
      <vt:lpstr>'ГБУЗ РБ Малоязовская ЦРБ'!V_пр_3_6</vt:lpstr>
      <vt:lpstr>'ГБУЗ РБ Мелеузовская ЦРБ'!V_пр_3_6</vt:lpstr>
      <vt:lpstr>'ГБУЗ РБ Месягутовская ЦРБ'!V_пр_3_6</vt:lpstr>
      <vt:lpstr>'ГБУЗ РБ Мишкинская ЦРБ'!V_пр_3_6</vt:lpstr>
      <vt:lpstr>'ГБУЗ РБ Миякинская ЦРБ'!V_пр_3_6</vt:lpstr>
      <vt:lpstr>'ГБУЗ РБ Мраковская ЦРБ'!V_пр_3_6</vt:lpstr>
      <vt:lpstr>'ГБУЗ РБ Нуримановская ЦРБ'!V_пр_3_6</vt:lpstr>
      <vt:lpstr>'ГБУЗ РБ Поликлиника № 43 г.Уфа'!V_пр_3_6</vt:lpstr>
      <vt:lpstr>'ГБУЗ РБ ПОликлиника № 46 г.Уфа'!V_пр_3_6</vt:lpstr>
      <vt:lpstr>'ГБУЗ РБ Поликлиника № 50 г.Уфа'!V_пр_3_6</vt:lpstr>
      <vt:lpstr>'ГБУЗ РБ Раевская ЦРБ'!V_пр_3_6</vt:lpstr>
      <vt:lpstr>'ГБУЗ РБ Стерлибашевская ЦРБ'!V_пр_3_6</vt:lpstr>
      <vt:lpstr>'ГБУЗ РБ Толбазинская ЦРБ'!V_пр_3_6</vt:lpstr>
      <vt:lpstr>'ГБУЗ РБ Туймазинская ЦРБ'!V_пр_3_6</vt:lpstr>
      <vt:lpstr>'ГБУЗ РБ Учалинская ЦГБ'!V_пр_3_6</vt:lpstr>
      <vt:lpstr>'ГБУЗ РБ Федоровская ЦРБ'!V_пр_3_6</vt:lpstr>
      <vt:lpstr>'ГБУЗ РБ ЦГБ г.Сибай'!V_пр_3_6</vt:lpstr>
      <vt:lpstr>'ГБУЗ РБ Чекмагушевская ЦРБ'!V_пр_3_6</vt:lpstr>
      <vt:lpstr>'ГБУЗ РБ Чишминская ЦРБ'!V_пр_3_6</vt:lpstr>
      <vt:lpstr>'ГБУЗ РБ Шаранская ЦРБ'!V_пр_3_6</vt:lpstr>
      <vt:lpstr>'ГБУЗ РБ Языковская ЦРБ'!V_пр_3_6</vt:lpstr>
      <vt:lpstr>'ГБУЗ РБ Янаульская ЦРБ'!V_пр_3_6</vt:lpstr>
      <vt:lpstr>'ООО "Медсервис" г. Салават'!V_пр_3_6</vt:lpstr>
      <vt:lpstr>'УФИЦ РАН'!V_пр_3_6</vt:lpstr>
      <vt:lpstr>'ФГБОУ ВО БГМУ МЗ РФ'!V_пр_3_6</vt:lpstr>
      <vt:lpstr>'ФГБУЗ МСЧ №142 ФМБА России'!V_пр_3_6</vt:lpstr>
      <vt:lpstr>'ЧУЗ "РЖД-Медицина"г.Стерлитамак'!V_пр_3_6</vt:lpstr>
      <vt:lpstr>'ЧУЗ"КБ"РЖД-Медицина" г.Уфа'!V_пр_3_6</vt:lpstr>
      <vt:lpstr>'ГБУЗ РБ Акъярская ЦРБ'!V_пр_3_8</vt:lpstr>
      <vt:lpstr>'ГБУЗ РБ Архангельская ЦРБ'!V_пр_3_8</vt:lpstr>
      <vt:lpstr>'ГБУЗ РБ Аскаровская ЦРБ'!V_пр_3_8</vt:lpstr>
      <vt:lpstr>'ГБУЗ РБ Аскинская ЦРБ'!V_пр_3_8</vt:lpstr>
      <vt:lpstr>'ГБУЗ РБ Баймакская ЦГБ'!V_пр_3_8</vt:lpstr>
      <vt:lpstr>'ГБУЗ РБ Бакалинская ЦРБ'!V_пр_3_8</vt:lpstr>
      <vt:lpstr>'ГБУЗ РБ Балтачевская ЦРБ'!V_пр_3_8</vt:lpstr>
      <vt:lpstr>'ГБУЗ РБ Белебеевская ЦРБ'!V_пр_3_8</vt:lpstr>
      <vt:lpstr>'ГБУЗ РБ Белокатайская ЦРБ'!V_пр_3_8</vt:lpstr>
      <vt:lpstr>'ГБУЗ РБ Белорецкая ЦРКБ'!V_пр_3_8</vt:lpstr>
      <vt:lpstr>'ГБУЗ РБ Бижбулякская ЦРБ'!V_пр_3_8</vt:lpstr>
      <vt:lpstr>'ГБУЗ РБ Бирская ЦРБ'!V_пр_3_8</vt:lpstr>
      <vt:lpstr>'ГБУЗ РБ Благовещенская ЦРБ'!V_пр_3_8</vt:lpstr>
      <vt:lpstr>'ГБУЗ РБ Большеустьикинская ЦРБ'!V_пр_3_8</vt:lpstr>
      <vt:lpstr>'ГБУЗ РБ Буздякская ЦРБ'!V_пр_3_8</vt:lpstr>
      <vt:lpstr>'ГБУЗ РБ Бураевская ЦРБ'!V_пр_3_8</vt:lpstr>
      <vt:lpstr>'ГБУЗ РБ Бурзянская ЦРБ'!V_пр_3_8</vt:lpstr>
      <vt:lpstr>'ГБУЗ РБ Верхне-Татыш. ЦРБ'!V_пр_3_8</vt:lpstr>
      <vt:lpstr>'ГБУЗ РБ Верхнеяркеевская ЦРБ'!V_пр_3_8</vt:lpstr>
      <vt:lpstr>'ГБУЗ РБ ГБ № 1 г.Октябрьский'!V_пр_3_8</vt:lpstr>
      <vt:lpstr>'ГБУЗ РБ ГБ № 2 г.Стерлитамак'!V_пр_3_8</vt:lpstr>
      <vt:lpstr>'ГБУЗ РБ ГБ № 9 г.Уфа'!V_пр_3_8</vt:lpstr>
      <vt:lpstr>'ГБУЗ РБ ГБ г.Кумертау'!V_пр_3_8</vt:lpstr>
      <vt:lpstr>'ГБУЗ РБ ГБ г.Нефтекамск'!V_пр_3_8</vt:lpstr>
      <vt:lpstr>'ГБУЗ РБ ГБ г.Салават'!V_пр_3_8</vt:lpstr>
      <vt:lpstr>'ГБУЗ РБ ГДКБ № 17 г.Уфа'!V_пр_3_8</vt:lpstr>
      <vt:lpstr>'ГБУЗ РБ ГКБ № 1 г.Стерлитамак'!V_пр_3_8</vt:lpstr>
      <vt:lpstr>'ГБУЗ РБ ГКБ № 13 г.Уфа'!V_пр_3_8</vt:lpstr>
      <vt:lpstr>'ГБУЗ РБ ГКБ № 18 г.Уфа'!V_пр_3_8</vt:lpstr>
      <vt:lpstr>'ГБУЗ РБ ГКБ № 21 г.Уфа'!V_пр_3_8</vt:lpstr>
      <vt:lpstr>'ГБУЗ РБ ГКБ № 5 г.Уфа'!V_пр_3_8</vt:lpstr>
      <vt:lpstr>'ГБУЗ РБ ГКБ № 8 г.Уфа'!V_пр_3_8</vt:lpstr>
      <vt:lpstr>'ГБУЗ РБ ГКБ Демского р-на г.Уфы'!V_пр_3_8</vt:lpstr>
      <vt:lpstr>'ГБУЗ РБ Давлекановская ЦРБ'!V_пр_3_8</vt:lpstr>
      <vt:lpstr>'ГБУЗ РБ ДБ г.Стерлитамак'!V_пр_3_8</vt:lpstr>
      <vt:lpstr>'ГБУЗ РБ ДП № 2 г.Уфа'!V_пр_3_8</vt:lpstr>
      <vt:lpstr>'ГБУЗ РБ ДП № 3 г.Уфа'!V_пр_3_8</vt:lpstr>
      <vt:lpstr>'ГБУЗ РБ ДП № 4 г.Уфа'!V_пр_3_8</vt:lpstr>
      <vt:lpstr>'ГБУЗ РБ ДП № 5 г.Уфа'!V_пр_3_8</vt:lpstr>
      <vt:lpstr>'ГБУЗ РБ ДП № 6 г.Уфа'!V_пр_3_8</vt:lpstr>
      <vt:lpstr>'ГБУЗ РБ Дюртюлинская ЦРБ'!V_пр_3_8</vt:lpstr>
      <vt:lpstr>'ГБУЗ РБ Ермекеевская ЦРБ'!V_пр_3_8</vt:lpstr>
      <vt:lpstr>'ГБУЗ РБ Зилаирская ЦРБ'!V_пр_3_8</vt:lpstr>
      <vt:lpstr>'ГБУЗ РБ Иглинская ЦРБ'!V_пр_3_8</vt:lpstr>
      <vt:lpstr>'ГБУЗ РБ Исянгуловская ЦРБ'!V_пр_3_8</vt:lpstr>
      <vt:lpstr>'ГБУЗ РБ Ишимбайская ЦРБ'!V_пр_3_8</vt:lpstr>
      <vt:lpstr>'ГБУЗ РБ Калтасинская ЦРБ'!V_пр_3_8</vt:lpstr>
      <vt:lpstr>'ГБУЗ РБ Караидельская ЦРБ'!V_пр_3_8</vt:lpstr>
      <vt:lpstr>'ГБУЗ РБ Кармаскалинская ЦРБ'!V_пр_3_8</vt:lpstr>
      <vt:lpstr>'ГБУЗ РБ КБСМП г.Уфа'!V_пр_3_8</vt:lpstr>
      <vt:lpstr>'ГБУЗ РБ Кигинская ЦРБ'!V_пр_3_8</vt:lpstr>
      <vt:lpstr>'ГБУЗ РБ Краснокамская ЦРБ'!V_пр_3_8</vt:lpstr>
      <vt:lpstr>'ГБУЗ РБ Красноусольская ЦРБ'!V_пр_3_8</vt:lpstr>
      <vt:lpstr>'ГБУЗ РБ Кушнаренковская ЦРБ'!V_пр_3_8</vt:lpstr>
      <vt:lpstr>'ГБУЗ РБ Малоязовская ЦРБ'!V_пр_3_8</vt:lpstr>
      <vt:lpstr>'ГБУЗ РБ Мелеузовская ЦРБ'!V_пр_3_8</vt:lpstr>
      <vt:lpstr>'ГБУЗ РБ Месягутовская ЦРБ'!V_пр_3_8</vt:lpstr>
      <vt:lpstr>'ГБУЗ РБ Мишкинская ЦРБ'!V_пр_3_8</vt:lpstr>
      <vt:lpstr>'ГБУЗ РБ Миякинская ЦРБ'!V_пр_3_8</vt:lpstr>
      <vt:lpstr>'ГБУЗ РБ Мраковская ЦРБ'!V_пр_3_8</vt:lpstr>
      <vt:lpstr>'ГБУЗ РБ Нуримановская ЦРБ'!V_пр_3_8</vt:lpstr>
      <vt:lpstr>'ГБУЗ РБ Поликлиника № 43 г.Уфа'!V_пр_3_8</vt:lpstr>
      <vt:lpstr>'ГБУЗ РБ ПОликлиника № 46 г.Уфа'!V_пр_3_8</vt:lpstr>
      <vt:lpstr>'ГБУЗ РБ Поликлиника № 50 г.Уфа'!V_пр_3_8</vt:lpstr>
      <vt:lpstr>'ГБУЗ РБ Раевская ЦРБ'!V_пр_3_8</vt:lpstr>
      <vt:lpstr>'ГБУЗ РБ Стерлибашевская ЦРБ'!V_пр_3_8</vt:lpstr>
      <vt:lpstr>'ГБУЗ РБ Толбазинская ЦРБ'!V_пр_3_8</vt:lpstr>
      <vt:lpstr>'ГБУЗ РБ Туймазинская ЦРБ'!V_пр_3_8</vt:lpstr>
      <vt:lpstr>'ГБУЗ РБ Учалинская ЦГБ'!V_пр_3_8</vt:lpstr>
      <vt:lpstr>'ГБУЗ РБ Федоровская ЦРБ'!V_пр_3_8</vt:lpstr>
      <vt:lpstr>'ГБУЗ РБ ЦГБ г.Сибай'!V_пр_3_8</vt:lpstr>
      <vt:lpstr>'ГБУЗ РБ Чекмагушевская ЦРБ'!V_пр_3_8</vt:lpstr>
      <vt:lpstr>'ГБУЗ РБ Чишминская ЦРБ'!V_пр_3_8</vt:lpstr>
      <vt:lpstr>'ГБУЗ РБ Шаранская ЦРБ'!V_пр_3_8</vt:lpstr>
      <vt:lpstr>'ГБУЗ РБ Языковская ЦРБ'!V_пр_3_8</vt:lpstr>
      <vt:lpstr>'ГБУЗ РБ Янаульская ЦРБ'!V_пр_3_8</vt:lpstr>
      <vt:lpstr>'ООО "Медсервис" г. Салават'!V_пр_3_8</vt:lpstr>
      <vt:lpstr>'УФИЦ РАН'!V_пр_3_8</vt:lpstr>
      <vt:lpstr>'ФГБОУ ВО БГМУ МЗ РФ'!V_пр_3_8</vt:lpstr>
      <vt:lpstr>'ФГБУЗ МСЧ №142 ФМБА России'!V_пр_3_8</vt:lpstr>
      <vt:lpstr>'ЧУЗ "РЖД-Медицина"г.Стерлитамак'!V_пр_3_8</vt:lpstr>
      <vt:lpstr>'ЧУЗ"КБ"РЖД-Медицина" г.Уфа'!V_пр_3_8</vt:lpstr>
      <vt:lpstr>'ГБУЗ РБ Акъярская ЦРБ'!V_пр_30_2</vt:lpstr>
      <vt:lpstr>'ГБУЗ РБ Архангельская ЦРБ'!V_пр_30_2</vt:lpstr>
      <vt:lpstr>'ГБУЗ РБ Аскаровская ЦРБ'!V_пр_30_2</vt:lpstr>
      <vt:lpstr>'ГБУЗ РБ Аскинская ЦРБ'!V_пр_30_2</vt:lpstr>
      <vt:lpstr>'ГБУЗ РБ Баймакская ЦГБ'!V_пр_30_2</vt:lpstr>
      <vt:lpstr>'ГБУЗ РБ Бакалинская ЦРБ'!V_пр_30_2</vt:lpstr>
      <vt:lpstr>'ГБУЗ РБ Балтачевская ЦРБ'!V_пр_30_2</vt:lpstr>
      <vt:lpstr>'ГБУЗ РБ Белебеевская ЦРБ'!V_пр_30_2</vt:lpstr>
      <vt:lpstr>'ГБУЗ РБ Белокатайская ЦРБ'!V_пр_30_2</vt:lpstr>
      <vt:lpstr>'ГБУЗ РБ Белорецкая ЦРКБ'!V_пр_30_2</vt:lpstr>
      <vt:lpstr>'ГБУЗ РБ Бижбулякская ЦРБ'!V_пр_30_2</vt:lpstr>
      <vt:lpstr>'ГБУЗ РБ Бирская ЦРБ'!V_пр_30_2</vt:lpstr>
      <vt:lpstr>'ГБУЗ РБ Благовещенская ЦРБ'!V_пр_30_2</vt:lpstr>
      <vt:lpstr>'ГБУЗ РБ Большеустьикинская ЦРБ'!V_пр_30_2</vt:lpstr>
      <vt:lpstr>'ГБУЗ РБ Буздякская ЦРБ'!V_пр_30_2</vt:lpstr>
      <vt:lpstr>'ГБУЗ РБ Бураевская ЦРБ'!V_пр_30_2</vt:lpstr>
      <vt:lpstr>'ГБУЗ РБ Бурзянская ЦРБ'!V_пр_30_2</vt:lpstr>
      <vt:lpstr>'ГБУЗ РБ Верхне-Татыш. ЦРБ'!V_пр_30_2</vt:lpstr>
      <vt:lpstr>'ГБУЗ РБ Верхнеяркеевская ЦРБ'!V_пр_30_2</vt:lpstr>
      <vt:lpstr>'ГБУЗ РБ ГБ № 1 г.Октябрьский'!V_пр_30_2</vt:lpstr>
      <vt:lpstr>'ГБУЗ РБ ГБ № 2 г.Стерлитамак'!V_пр_30_2</vt:lpstr>
      <vt:lpstr>'ГБУЗ РБ ГБ № 9 г.Уфа'!V_пр_30_2</vt:lpstr>
      <vt:lpstr>'ГБУЗ РБ ГБ г.Кумертау'!V_пр_30_2</vt:lpstr>
      <vt:lpstr>'ГБУЗ РБ ГБ г.Нефтекамск'!V_пр_30_2</vt:lpstr>
      <vt:lpstr>'ГБУЗ РБ ГБ г.Салават'!V_пр_30_2</vt:lpstr>
      <vt:lpstr>'ГБУЗ РБ ГДКБ № 17 г.Уфа'!V_пр_30_2</vt:lpstr>
      <vt:lpstr>'ГБУЗ РБ ГКБ № 1 г.Стерлитамак'!V_пр_30_2</vt:lpstr>
      <vt:lpstr>'ГБУЗ РБ ГКБ № 13 г.Уфа'!V_пр_30_2</vt:lpstr>
      <vt:lpstr>'ГБУЗ РБ ГКБ № 18 г.Уфа'!V_пр_30_2</vt:lpstr>
      <vt:lpstr>'ГБУЗ РБ ГКБ № 21 г.Уфа'!V_пр_30_2</vt:lpstr>
      <vt:lpstr>'ГБУЗ РБ ГКБ № 5 г.Уфа'!V_пр_30_2</vt:lpstr>
      <vt:lpstr>'ГБУЗ РБ ГКБ № 8 г.Уфа'!V_пр_30_2</vt:lpstr>
      <vt:lpstr>'ГБУЗ РБ ГКБ Демского р-на г.Уфы'!V_пр_30_2</vt:lpstr>
      <vt:lpstr>'ГБУЗ РБ Давлекановская ЦРБ'!V_пр_30_2</vt:lpstr>
      <vt:lpstr>'ГБУЗ РБ ДБ г.Стерлитамак'!V_пр_30_2</vt:lpstr>
      <vt:lpstr>'ГБУЗ РБ ДП № 2 г.Уфа'!V_пр_30_2</vt:lpstr>
      <vt:lpstr>'ГБУЗ РБ ДП № 3 г.Уфа'!V_пр_30_2</vt:lpstr>
      <vt:lpstr>'ГБУЗ РБ ДП № 4 г.Уфа'!V_пр_30_2</vt:lpstr>
      <vt:lpstr>'ГБУЗ РБ ДП № 5 г.Уфа'!V_пр_30_2</vt:lpstr>
      <vt:lpstr>'ГБУЗ РБ ДП № 6 г.Уфа'!V_пр_30_2</vt:lpstr>
      <vt:lpstr>'ГБУЗ РБ Дюртюлинская ЦРБ'!V_пр_30_2</vt:lpstr>
      <vt:lpstr>'ГБУЗ РБ Ермекеевская ЦРБ'!V_пр_30_2</vt:lpstr>
      <vt:lpstr>'ГБУЗ РБ Зилаирская ЦРБ'!V_пр_30_2</vt:lpstr>
      <vt:lpstr>'ГБУЗ РБ Иглинская ЦРБ'!V_пр_30_2</vt:lpstr>
      <vt:lpstr>'ГБУЗ РБ Исянгуловская ЦРБ'!V_пр_30_2</vt:lpstr>
      <vt:lpstr>'ГБУЗ РБ Ишимбайская ЦРБ'!V_пр_30_2</vt:lpstr>
      <vt:lpstr>'ГБУЗ РБ Калтасинская ЦРБ'!V_пр_30_2</vt:lpstr>
      <vt:lpstr>'ГБУЗ РБ Караидельская ЦРБ'!V_пр_30_2</vt:lpstr>
      <vt:lpstr>'ГБУЗ РБ Кармаскалинская ЦРБ'!V_пр_30_2</vt:lpstr>
      <vt:lpstr>'ГБУЗ РБ КБСМП г.Уфа'!V_пр_30_2</vt:lpstr>
      <vt:lpstr>'ГБУЗ РБ Кигинская ЦРБ'!V_пр_30_2</vt:lpstr>
      <vt:lpstr>'ГБУЗ РБ Краснокамская ЦРБ'!V_пр_30_2</vt:lpstr>
      <vt:lpstr>'ГБУЗ РБ Красноусольская ЦРБ'!V_пр_30_2</vt:lpstr>
      <vt:lpstr>'ГБУЗ РБ Кушнаренковская ЦРБ'!V_пр_30_2</vt:lpstr>
      <vt:lpstr>'ГБУЗ РБ Малоязовская ЦРБ'!V_пр_30_2</vt:lpstr>
      <vt:lpstr>'ГБУЗ РБ Мелеузовская ЦРБ'!V_пр_30_2</vt:lpstr>
      <vt:lpstr>'ГБУЗ РБ Месягутовская ЦРБ'!V_пр_30_2</vt:lpstr>
      <vt:lpstr>'ГБУЗ РБ Мишкинская ЦРБ'!V_пр_30_2</vt:lpstr>
      <vt:lpstr>'ГБУЗ РБ Миякинская ЦРБ'!V_пр_30_2</vt:lpstr>
      <vt:lpstr>'ГБУЗ РБ Мраковская ЦРБ'!V_пр_30_2</vt:lpstr>
      <vt:lpstr>'ГБУЗ РБ Нуримановская ЦРБ'!V_пр_30_2</vt:lpstr>
      <vt:lpstr>'ГБУЗ РБ Поликлиника № 43 г.Уфа'!V_пр_30_2</vt:lpstr>
      <vt:lpstr>'ГБУЗ РБ ПОликлиника № 46 г.Уфа'!V_пр_30_2</vt:lpstr>
      <vt:lpstr>'ГБУЗ РБ Поликлиника № 50 г.Уфа'!V_пр_30_2</vt:lpstr>
      <vt:lpstr>'ГБУЗ РБ Раевская ЦРБ'!V_пр_30_2</vt:lpstr>
      <vt:lpstr>'ГБУЗ РБ Стерлибашевская ЦРБ'!V_пр_30_2</vt:lpstr>
      <vt:lpstr>'ГБУЗ РБ Толбазинская ЦРБ'!V_пр_30_2</vt:lpstr>
      <vt:lpstr>'ГБУЗ РБ Туймазинская ЦРБ'!V_пр_30_2</vt:lpstr>
      <vt:lpstr>'ГБУЗ РБ Учалинская ЦГБ'!V_пр_30_2</vt:lpstr>
      <vt:lpstr>'ГБУЗ РБ Федоровская ЦРБ'!V_пр_30_2</vt:lpstr>
      <vt:lpstr>'ГБУЗ РБ ЦГБ г.Сибай'!V_пр_30_2</vt:lpstr>
      <vt:lpstr>'ГБУЗ РБ Чекмагушевская ЦРБ'!V_пр_30_2</vt:lpstr>
      <vt:lpstr>'ГБУЗ РБ Чишминская ЦРБ'!V_пр_30_2</vt:lpstr>
      <vt:lpstr>'ГБУЗ РБ Шаранская ЦРБ'!V_пр_30_2</vt:lpstr>
      <vt:lpstr>'ГБУЗ РБ Языковская ЦРБ'!V_пр_30_2</vt:lpstr>
      <vt:lpstr>'ГБУЗ РБ Янаульская ЦРБ'!V_пр_30_2</vt:lpstr>
      <vt:lpstr>'ООО "Медсервис" г. Салават'!V_пр_30_2</vt:lpstr>
      <vt:lpstr>'УФИЦ РАН'!V_пр_30_2</vt:lpstr>
      <vt:lpstr>'ФГБОУ ВО БГМУ МЗ РФ'!V_пр_30_2</vt:lpstr>
      <vt:lpstr>'ФГБУЗ МСЧ №142 ФМБА России'!V_пр_30_2</vt:lpstr>
      <vt:lpstr>'ЧУЗ "РЖД-Медицина"г.Стерлитамак'!V_пр_30_2</vt:lpstr>
      <vt:lpstr>'ЧУЗ"КБ"РЖД-Медицина" г.Уфа'!V_пр_30_2</vt:lpstr>
      <vt:lpstr>'ГБУЗ РБ Акъярская ЦРБ'!V_пр_30_5</vt:lpstr>
      <vt:lpstr>'ГБУЗ РБ Архангельская ЦРБ'!V_пр_30_5</vt:lpstr>
      <vt:lpstr>'ГБУЗ РБ Аскаровская ЦРБ'!V_пр_30_5</vt:lpstr>
      <vt:lpstr>'ГБУЗ РБ Аскинская ЦРБ'!V_пр_30_5</vt:lpstr>
      <vt:lpstr>'ГБУЗ РБ Баймакская ЦГБ'!V_пр_30_5</vt:lpstr>
      <vt:lpstr>'ГБУЗ РБ Бакалинская ЦРБ'!V_пр_30_5</vt:lpstr>
      <vt:lpstr>'ГБУЗ РБ Балтачевская ЦРБ'!V_пр_30_5</vt:lpstr>
      <vt:lpstr>'ГБУЗ РБ Белебеевская ЦРБ'!V_пр_30_5</vt:lpstr>
      <vt:lpstr>'ГБУЗ РБ Белокатайская ЦРБ'!V_пр_30_5</vt:lpstr>
      <vt:lpstr>'ГБУЗ РБ Белорецкая ЦРКБ'!V_пр_30_5</vt:lpstr>
      <vt:lpstr>'ГБУЗ РБ Бижбулякская ЦРБ'!V_пр_30_5</vt:lpstr>
      <vt:lpstr>'ГБУЗ РБ Бирская ЦРБ'!V_пр_30_5</vt:lpstr>
      <vt:lpstr>'ГБУЗ РБ Благовещенская ЦРБ'!V_пр_30_5</vt:lpstr>
      <vt:lpstr>'ГБУЗ РБ Большеустьикинская ЦРБ'!V_пр_30_5</vt:lpstr>
      <vt:lpstr>'ГБУЗ РБ Буздякская ЦРБ'!V_пр_30_5</vt:lpstr>
      <vt:lpstr>'ГБУЗ РБ Бураевская ЦРБ'!V_пр_30_5</vt:lpstr>
      <vt:lpstr>'ГБУЗ РБ Бурзянская ЦРБ'!V_пр_30_5</vt:lpstr>
      <vt:lpstr>'ГБУЗ РБ Верхне-Татыш. ЦРБ'!V_пр_30_5</vt:lpstr>
      <vt:lpstr>'ГБУЗ РБ Верхнеяркеевская ЦРБ'!V_пр_30_5</vt:lpstr>
      <vt:lpstr>'ГБУЗ РБ ГБ № 1 г.Октябрьский'!V_пр_30_5</vt:lpstr>
      <vt:lpstr>'ГБУЗ РБ ГБ № 2 г.Стерлитамак'!V_пр_30_5</vt:lpstr>
      <vt:lpstr>'ГБУЗ РБ ГБ № 9 г.Уфа'!V_пр_30_5</vt:lpstr>
      <vt:lpstr>'ГБУЗ РБ ГБ г.Кумертау'!V_пр_30_5</vt:lpstr>
      <vt:lpstr>'ГБУЗ РБ ГБ г.Нефтекамск'!V_пр_30_5</vt:lpstr>
      <vt:lpstr>'ГБУЗ РБ ГБ г.Салават'!V_пр_30_5</vt:lpstr>
      <vt:lpstr>'ГБУЗ РБ ГДКБ № 17 г.Уфа'!V_пр_30_5</vt:lpstr>
      <vt:lpstr>'ГБУЗ РБ ГКБ № 1 г.Стерлитамак'!V_пр_30_5</vt:lpstr>
      <vt:lpstr>'ГБУЗ РБ ГКБ № 13 г.Уфа'!V_пр_30_5</vt:lpstr>
      <vt:lpstr>'ГБУЗ РБ ГКБ № 18 г.Уфа'!V_пр_30_5</vt:lpstr>
      <vt:lpstr>'ГБУЗ РБ ГКБ № 21 г.Уфа'!V_пр_30_5</vt:lpstr>
      <vt:lpstr>'ГБУЗ РБ ГКБ № 5 г.Уфа'!V_пр_30_5</vt:lpstr>
      <vt:lpstr>'ГБУЗ РБ ГКБ № 8 г.Уфа'!V_пр_30_5</vt:lpstr>
      <vt:lpstr>'ГБУЗ РБ ГКБ Демского р-на г.Уфы'!V_пр_30_5</vt:lpstr>
      <vt:lpstr>'ГБУЗ РБ Давлекановская ЦРБ'!V_пр_30_5</vt:lpstr>
      <vt:lpstr>'ГБУЗ РБ ДБ г.Стерлитамак'!V_пр_30_5</vt:lpstr>
      <vt:lpstr>'ГБУЗ РБ ДП № 2 г.Уфа'!V_пр_30_5</vt:lpstr>
      <vt:lpstr>'ГБУЗ РБ ДП № 3 г.Уфа'!V_пр_30_5</vt:lpstr>
      <vt:lpstr>'ГБУЗ РБ ДП № 4 г.Уфа'!V_пр_30_5</vt:lpstr>
      <vt:lpstr>'ГБУЗ РБ ДП № 5 г.Уфа'!V_пр_30_5</vt:lpstr>
      <vt:lpstr>'ГБУЗ РБ ДП № 6 г.Уфа'!V_пр_30_5</vt:lpstr>
      <vt:lpstr>'ГБУЗ РБ Дюртюлинская ЦРБ'!V_пр_30_5</vt:lpstr>
      <vt:lpstr>'ГБУЗ РБ Ермекеевская ЦРБ'!V_пр_30_5</vt:lpstr>
      <vt:lpstr>'ГБУЗ РБ Зилаирская ЦРБ'!V_пр_30_5</vt:lpstr>
      <vt:lpstr>'ГБУЗ РБ Иглинская ЦРБ'!V_пр_30_5</vt:lpstr>
      <vt:lpstr>'ГБУЗ РБ Исянгуловская ЦРБ'!V_пр_30_5</vt:lpstr>
      <vt:lpstr>'ГБУЗ РБ Ишимбайская ЦРБ'!V_пр_30_5</vt:lpstr>
      <vt:lpstr>'ГБУЗ РБ Калтасинская ЦРБ'!V_пр_30_5</vt:lpstr>
      <vt:lpstr>'ГБУЗ РБ Караидельская ЦРБ'!V_пр_30_5</vt:lpstr>
      <vt:lpstr>'ГБУЗ РБ Кармаскалинская ЦРБ'!V_пр_30_5</vt:lpstr>
      <vt:lpstr>'ГБУЗ РБ КБСМП г.Уфа'!V_пр_30_5</vt:lpstr>
      <vt:lpstr>'ГБУЗ РБ Кигинская ЦРБ'!V_пр_30_5</vt:lpstr>
      <vt:lpstr>'ГБУЗ РБ Краснокамская ЦРБ'!V_пр_30_5</vt:lpstr>
      <vt:lpstr>'ГБУЗ РБ Красноусольская ЦРБ'!V_пр_30_5</vt:lpstr>
      <vt:lpstr>'ГБУЗ РБ Кушнаренковская ЦРБ'!V_пр_30_5</vt:lpstr>
      <vt:lpstr>'ГБУЗ РБ Малоязовская ЦРБ'!V_пр_30_5</vt:lpstr>
      <vt:lpstr>'ГБУЗ РБ Мелеузовская ЦРБ'!V_пр_30_5</vt:lpstr>
      <vt:lpstr>'ГБУЗ РБ Месягутовская ЦРБ'!V_пр_30_5</vt:lpstr>
      <vt:lpstr>'ГБУЗ РБ Мишкинская ЦРБ'!V_пр_30_5</vt:lpstr>
      <vt:lpstr>'ГБУЗ РБ Миякинская ЦРБ'!V_пр_30_5</vt:lpstr>
      <vt:lpstr>'ГБУЗ РБ Мраковская ЦРБ'!V_пр_30_5</vt:lpstr>
      <vt:lpstr>'ГБУЗ РБ Нуримановская ЦРБ'!V_пр_30_5</vt:lpstr>
      <vt:lpstr>'ГБУЗ РБ Поликлиника № 43 г.Уфа'!V_пр_30_5</vt:lpstr>
      <vt:lpstr>'ГБУЗ РБ ПОликлиника № 46 г.Уфа'!V_пр_30_5</vt:lpstr>
      <vt:lpstr>'ГБУЗ РБ Поликлиника № 50 г.Уфа'!V_пр_30_5</vt:lpstr>
      <vt:lpstr>'ГБУЗ РБ Раевская ЦРБ'!V_пр_30_5</vt:lpstr>
      <vt:lpstr>'ГБУЗ РБ Стерлибашевская ЦРБ'!V_пр_30_5</vt:lpstr>
      <vt:lpstr>'ГБУЗ РБ Толбазинская ЦРБ'!V_пр_30_5</vt:lpstr>
      <vt:lpstr>'ГБУЗ РБ Туймазинская ЦРБ'!V_пр_30_5</vt:lpstr>
      <vt:lpstr>'ГБУЗ РБ Учалинская ЦГБ'!V_пр_30_5</vt:lpstr>
      <vt:lpstr>'ГБУЗ РБ Федоровская ЦРБ'!V_пр_30_5</vt:lpstr>
      <vt:lpstr>'ГБУЗ РБ ЦГБ г.Сибай'!V_пр_30_5</vt:lpstr>
      <vt:lpstr>'ГБУЗ РБ Чекмагушевская ЦРБ'!V_пр_30_5</vt:lpstr>
      <vt:lpstr>'ГБУЗ РБ Чишминская ЦРБ'!V_пр_30_5</vt:lpstr>
      <vt:lpstr>'ГБУЗ РБ Шаранская ЦРБ'!V_пр_30_5</vt:lpstr>
      <vt:lpstr>'ГБУЗ РБ Языковская ЦРБ'!V_пр_30_5</vt:lpstr>
      <vt:lpstr>'ГБУЗ РБ Янаульская ЦРБ'!V_пр_30_5</vt:lpstr>
      <vt:lpstr>'ООО "Медсервис" г. Салават'!V_пр_30_5</vt:lpstr>
      <vt:lpstr>'УФИЦ РАН'!V_пр_30_5</vt:lpstr>
      <vt:lpstr>'ФГБОУ ВО БГМУ МЗ РФ'!V_пр_30_5</vt:lpstr>
      <vt:lpstr>'ФГБУЗ МСЧ №142 ФМБА России'!V_пр_30_5</vt:lpstr>
      <vt:lpstr>'ЧУЗ "РЖД-Медицина"г.Стерлитамак'!V_пр_30_5</vt:lpstr>
      <vt:lpstr>'ЧУЗ"КБ"РЖД-Медицина" г.Уфа'!V_пр_30_5</vt:lpstr>
      <vt:lpstr>'ГБУЗ РБ Акъярская ЦРБ'!V_пр_30_6</vt:lpstr>
      <vt:lpstr>'ГБУЗ РБ Архангельская ЦРБ'!V_пр_30_6</vt:lpstr>
      <vt:lpstr>'ГБУЗ РБ Аскаровская ЦРБ'!V_пр_30_6</vt:lpstr>
      <vt:lpstr>'ГБУЗ РБ Аскинская ЦРБ'!V_пр_30_6</vt:lpstr>
      <vt:lpstr>'ГБУЗ РБ Баймакская ЦГБ'!V_пр_30_6</vt:lpstr>
      <vt:lpstr>'ГБУЗ РБ Бакалинская ЦРБ'!V_пр_30_6</vt:lpstr>
      <vt:lpstr>'ГБУЗ РБ Балтачевская ЦРБ'!V_пр_30_6</vt:lpstr>
      <vt:lpstr>'ГБУЗ РБ Белебеевская ЦРБ'!V_пр_30_6</vt:lpstr>
      <vt:lpstr>'ГБУЗ РБ Белокатайская ЦРБ'!V_пр_30_6</vt:lpstr>
      <vt:lpstr>'ГБУЗ РБ Белорецкая ЦРКБ'!V_пр_30_6</vt:lpstr>
      <vt:lpstr>'ГБУЗ РБ Бижбулякская ЦРБ'!V_пр_30_6</vt:lpstr>
      <vt:lpstr>'ГБУЗ РБ Бирская ЦРБ'!V_пр_30_6</vt:lpstr>
      <vt:lpstr>'ГБУЗ РБ Благовещенская ЦРБ'!V_пр_30_6</vt:lpstr>
      <vt:lpstr>'ГБУЗ РБ Большеустьикинская ЦРБ'!V_пр_30_6</vt:lpstr>
      <vt:lpstr>'ГБУЗ РБ Буздякская ЦРБ'!V_пр_30_6</vt:lpstr>
      <vt:lpstr>'ГБУЗ РБ Бураевская ЦРБ'!V_пр_30_6</vt:lpstr>
      <vt:lpstr>'ГБУЗ РБ Бурзянская ЦРБ'!V_пр_30_6</vt:lpstr>
      <vt:lpstr>'ГБУЗ РБ Верхне-Татыш. ЦРБ'!V_пр_30_6</vt:lpstr>
      <vt:lpstr>'ГБУЗ РБ Верхнеяркеевская ЦРБ'!V_пр_30_6</vt:lpstr>
      <vt:lpstr>'ГБУЗ РБ ГБ № 1 г.Октябрьский'!V_пр_30_6</vt:lpstr>
      <vt:lpstr>'ГБУЗ РБ ГБ № 2 г.Стерлитамак'!V_пр_30_6</vt:lpstr>
      <vt:lpstr>'ГБУЗ РБ ГБ № 9 г.Уфа'!V_пр_30_6</vt:lpstr>
      <vt:lpstr>'ГБУЗ РБ ГБ г.Кумертау'!V_пр_30_6</vt:lpstr>
      <vt:lpstr>'ГБУЗ РБ ГБ г.Нефтекамск'!V_пр_30_6</vt:lpstr>
      <vt:lpstr>'ГБУЗ РБ ГБ г.Салават'!V_пр_30_6</vt:lpstr>
      <vt:lpstr>'ГБУЗ РБ ГДКБ № 17 г.Уфа'!V_пр_30_6</vt:lpstr>
      <vt:lpstr>'ГБУЗ РБ ГКБ № 1 г.Стерлитамак'!V_пр_30_6</vt:lpstr>
      <vt:lpstr>'ГБУЗ РБ ГКБ № 13 г.Уфа'!V_пр_30_6</vt:lpstr>
      <vt:lpstr>'ГБУЗ РБ ГКБ № 18 г.Уфа'!V_пр_30_6</vt:lpstr>
      <vt:lpstr>'ГБУЗ РБ ГКБ № 21 г.Уфа'!V_пр_30_6</vt:lpstr>
      <vt:lpstr>'ГБУЗ РБ ГКБ № 5 г.Уфа'!V_пр_30_6</vt:lpstr>
      <vt:lpstr>'ГБУЗ РБ ГКБ № 8 г.Уфа'!V_пр_30_6</vt:lpstr>
      <vt:lpstr>'ГБУЗ РБ ГКБ Демского р-на г.Уфы'!V_пр_30_6</vt:lpstr>
      <vt:lpstr>'ГБУЗ РБ Давлекановская ЦРБ'!V_пр_30_6</vt:lpstr>
      <vt:lpstr>'ГБУЗ РБ ДБ г.Стерлитамак'!V_пр_30_6</vt:lpstr>
      <vt:lpstr>'ГБУЗ РБ ДП № 2 г.Уфа'!V_пр_30_6</vt:lpstr>
      <vt:lpstr>'ГБУЗ РБ ДП № 3 г.Уфа'!V_пр_30_6</vt:lpstr>
      <vt:lpstr>'ГБУЗ РБ ДП № 4 г.Уфа'!V_пр_30_6</vt:lpstr>
      <vt:lpstr>'ГБУЗ РБ ДП № 5 г.Уфа'!V_пр_30_6</vt:lpstr>
      <vt:lpstr>'ГБУЗ РБ ДП № 6 г.Уфа'!V_пр_30_6</vt:lpstr>
      <vt:lpstr>'ГБУЗ РБ Дюртюлинская ЦРБ'!V_пр_30_6</vt:lpstr>
      <vt:lpstr>'ГБУЗ РБ Ермекеевская ЦРБ'!V_пр_30_6</vt:lpstr>
      <vt:lpstr>'ГБУЗ РБ Зилаирская ЦРБ'!V_пр_30_6</vt:lpstr>
      <vt:lpstr>'ГБУЗ РБ Иглинская ЦРБ'!V_пр_30_6</vt:lpstr>
      <vt:lpstr>'ГБУЗ РБ Исянгуловская ЦРБ'!V_пр_30_6</vt:lpstr>
      <vt:lpstr>'ГБУЗ РБ Ишимбайская ЦРБ'!V_пр_30_6</vt:lpstr>
      <vt:lpstr>'ГБУЗ РБ Калтасинская ЦРБ'!V_пр_30_6</vt:lpstr>
      <vt:lpstr>'ГБУЗ РБ Караидельская ЦРБ'!V_пр_30_6</vt:lpstr>
      <vt:lpstr>'ГБУЗ РБ Кармаскалинская ЦРБ'!V_пр_30_6</vt:lpstr>
      <vt:lpstr>'ГБУЗ РБ КБСМП г.Уфа'!V_пр_30_6</vt:lpstr>
      <vt:lpstr>'ГБУЗ РБ Кигинская ЦРБ'!V_пр_30_6</vt:lpstr>
      <vt:lpstr>'ГБУЗ РБ Краснокамская ЦРБ'!V_пр_30_6</vt:lpstr>
      <vt:lpstr>'ГБУЗ РБ Красноусольская ЦРБ'!V_пр_30_6</vt:lpstr>
      <vt:lpstr>'ГБУЗ РБ Кушнаренковская ЦРБ'!V_пр_30_6</vt:lpstr>
      <vt:lpstr>'ГБУЗ РБ Малоязовская ЦРБ'!V_пр_30_6</vt:lpstr>
      <vt:lpstr>'ГБУЗ РБ Мелеузовская ЦРБ'!V_пр_30_6</vt:lpstr>
      <vt:lpstr>'ГБУЗ РБ Месягутовская ЦРБ'!V_пр_30_6</vt:lpstr>
      <vt:lpstr>'ГБУЗ РБ Мишкинская ЦРБ'!V_пр_30_6</vt:lpstr>
      <vt:lpstr>'ГБУЗ РБ Миякинская ЦРБ'!V_пр_30_6</vt:lpstr>
      <vt:lpstr>'ГБУЗ РБ Мраковская ЦРБ'!V_пр_30_6</vt:lpstr>
      <vt:lpstr>'ГБУЗ РБ Нуримановская ЦРБ'!V_пр_30_6</vt:lpstr>
      <vt:lpstr>'ГБУЗ РБ Поликлиника № 43 г.Уфа'!V_пр_30_6</vt:lpstr>
      <vt:lpstr>'ГБУЗ РБ ПОликлиника № 46 г.Уфа'!V_пр_30_6</vt:lpstr>
      <vt:lpstr>'ГБУЗ РБ Поликлиника № 50 г.Уфа'!V_пр_30_6</vt:lpstr>
      <vt:lpstr>'ГБУЗ РБ Раевская ЦРБ'!V_пр_30_6</vt:lpstr>
      <vt:lpstr>'ГБУЗ РБ Стерлибашевская ЦРБ'!V_пр_30_6</vt:lpstr>
      <vt:lpstr>'ГБУЗ РБ Толбазинская ЦРБ'!V_пр_30_6</vt:lpstr>
      <vt:lpstr>'ГБУЗ РБ Туймазинская ЦРБ'!V_пр_30_6</vt:lpstr>
      <vt:lpstr>'ГБУЗ РБ Учалинская ЦГБ'!V_пр_30_6</vt:lpstr>
      <vt:lpstr>'ГБУЗ РБ Федоровская ЦРБ'!V_пр_30_6</vt:lpstr>
      <vt:lpstr>'ГБУЗ РБ ЦГБ г.Сибай'!V_пр_30_6</vt:lpstr>
      <vt:lpstr>'ГБУЗ РБ Чекмагушевская ЦРБ'!V_пр_30_6</vt:lpstr>
      <vt:lpstr>'ГБУЗ РБ Чишминская ЦРБ'!V_пр_30_6</vt:lpstr>
      <vt:lpstr>'ГБУЗ РБ Шаранская ЦРБ'!V_пр_30_6</vt:lpstr>
      <vt:lpstr>'ГБУЗ РБ Языковская ЦРБ'!V_пр_30_6</vt:lpstr>
      <vt:lpstr>'ГБУЗ РБ Янаульская ЦРБ'!V_пр_30_6</vt:lpstr>
      <vt:lpstr>'ООО "Медсервис" г. Салават'!V_пр_30_6</vt:lpstr>
      <vt:lpstr>'УФИЦ РАН'!V_пр_30_6</vt:lpstr>
      <vt:lpstr>'ФГБОУ ВО БГМУ МЗ РФ'!V_пр_30_6</vt:lpstr>
      <vt:lpstr>'ФГБУЗ МСЧ №142 ФМБА России'!V_пр_30_6</vt:lpstr>
      <vt:lpstr>'ЧУЗ "РЖД-Медицина"г.Стерлитамак'!V_пр_30_6</vt:lpstr>
      <vt:lpstr>'ЧУЗ"КБ"РЖД-Медицина" г.Уфа'!V_пр_30_6</vt:lpstr>
      <vt:lpstr>'ГБУЗ РБ Акъярская ЦРБ'!V_пр_30_8</vt:lpstr>
      <vt:lpstr>'ГБУЗ РБ Архангельская ЦРБ'!V_пр_30_8</vt:lpstr>
      <vt:lpstr>'ГБУЗ РБ Аскаровская ЦРБ'!V_пр_30_8</vt:lpstr>
      <vt:lpstr>'ГБУЗ РБ Аскинская ЦРБ'!V_пр_30_8</vt:lpstr>
      <vt:lpstr>'ГБУЗ РБ Баймакская ЦГБ'!V_пр_30_8</vt:lpstr>
      <vt:lpstr>'ГБУЗ РБ Бакалинская ЦРБ'!V_пр_30_8</vt:lpstr>
      <vt:lpstr>'ГБУЗ РБ Балтачевская ЦРБ'!V_пр_30_8</vt:lpstr>
      <vt:lpstr>'ГБУЗ РБ Белебеевская ЦРБ'!V_пр_30_8</vt:lpstr>
      <vt:lpstr>'ГБУЗ РБ Белокатайская ЦРБ'!V_пр_30_8</vt:lpstr>
      <vt:lpstr>'ГБУЗ РБ Белорецкая ЦРКБ'!V_пр_30_8</vt:lpstr>
      <vt:lpstr>'ГБУЗ РБ Бижбулякская ЦРБ'!V_пр_30_8</vt:lpstr>
      <vt:lpstr>'ГБУЗ РБ Бирская ЦРБ'!V_пр_30_8</vt:lpstr>
      <vt:lpstr>'ГБУЗ РБ Благовещенская ЦРБ'!V_пр_30_8</vt:lpstr>
      <vt:lpstr>'ГБУЗ РБ Большеустьикинская ЦРБ'!V_пр_30_8</vt:lpstr>
      <vt:lpstr>'ГБУЗ РБ Буздякская ЦРБ'!V_пр_30_8</vt:lpstr>
      <vt:lpstr>'ГБУЗ РБ Бураевская ЦРБ'!V_пр_30_8</vt:lpstr>
      <vt:lpstr>'ГБУЗ РБ Бурзянская ЦРБ'!V_пр_30_8</vt:lpstr>
      <vt:lpstr>'ГБУЗ РБ Верхне-Татыш. ЦРБ'!V_пр_30_8</vt:lpstr>
      <vt:lpstr>'ГБУЗ РБ Верхнеяркеевская ЦРБ'!V_пр_30_8</vt:lpstr>
      <vt:lpstr>'ГБУЗ РБ ГБ № 1 г.Октябрьский'!V_пр_30_8</vt:lpstr>
      <vt:lpstr>'ГБУЗ РБ ГБ № 2 г.Стерлитамак'!V_пр_30_8</vt:lpstr>
      <vt:lpstr>'ГБУЗ РБ ГБ № 9 г.Уфа'!V_пр_30_8</vt:lpstr>
      <vt:lpstr>'ГБУЗ РБ ГБ г.Кумертау'!V_пр_30_8</vt:lpstr>
      <vt:lpstr>'ГБУЗ РБ ГБ г.Нефтекамск'!V_пр_30_8</vt:lpstr>
      <vt:lpstr>'ГБУЗ РБ ГБ г.Салават'!V_пр_30_8</vt:lpstr>
      <vt:lpstr>'ГБУЗ РБ ГДКБ № 17 г.Уфа'!V_пр_30_8</vt:lpstr>
      <vt:lpstr>'ГБУЗ РБ ГКБ № 1 г.Стерлитамак'!V_пр_30_8</vt:lpstr>
      <vt:lpstr>'ГБУЗ РБ ГКБ № 13 г.Уфа'!V_пр_30_8</vt:lpstr>
      <vt:lpstr>'ГБУЗ РБ ГКБ № 18 г.Уфа'!V_пр_30_8</vt:lpstr>
      <vt:lpstr>'ГБУЗ РБ ГКБ № 21 г.Уфа'!V_пр_30_8</vt:lpstr>
      <vt:lpstr>'ГБУЗ РБ ГКБ № 5 г.Уфа'!V_пр_30_8</vt:lpstr>
      <vt:lpstr>'ГБУЗ РБ ГКБ № 8 г.Уфа'!V_пр_30_8</vt:lpstr>
      <vt:lpstr>'ГБУЗ РБ ГКБ Демского р-на г.Уфы'!V_пр_30_8</vt:lpstr>
      <vt:lpstr>'ГБУЗ РБ Давлекановская ЦРБ'!V_пр_30_8</vt:lpstr>
      <vt:lpstr>'ГБУЗ РБ ДБ г.Стерлитамак'!V_пр_30_8</vt:lpstr>
      <vt:lpstr>'ГБУЗ РБ ДП № 2 г.Уфа'!V_пр_30_8</vt:lpstr>
      <vt:lpstr>'ГБУЗ РБ ДП № 3 г.Уфа'!V_пр_30_8</vt:lpstr>
      <vt:lpstr>'ГБУЗ РБ ДП № 4 г.Уфа'!V_пр_30_8</vt:lpstr>
      <vt:lpstr>'ГБУЗ РБ ДП № 5 г.Уфа'!V_пр_30_8</vt:lpstr>
      <vt:lpstr>'ГБУЗ РБ ДП № 6 г.Уфа'!V_пр_30_8</vt:lpstr>
      <vt:lpstr>'ГБУЗ РБ Дюртюлинская ЦРБ'!V_пр_30_8</vt:lpstr>
      <vt:lpstr>'ГБУЗ РБ Ермекеевская ЦРБ'!V_пр_30_8</vt:lpstr>
      <vt:lpstr>'ГБУЗ РБ Зилаирская ЦРБ'!V_пр_30_8</vt:lpstr>
      <vt:lpstr>'ГБУЗ РБ Иглинская ЦРБ'!V_пр_30_8</vt:lpstr>
      <vt:lpstr>'ГБУЗ РБ Исянгуловская ЦРБ'!V_пр_30_8</vt:lpstr>
      <vt:lpstr>'ГБУЗ РБ Ишимбайская ЦРБ'!V_пр_30_8</vt:lpstr>
      <vt:lpstr>'ГБУЗ РБ Калтасинская ЦРБ'!V_пр_30_8</vt:lpstr>
      <vt:lpstr>'ГБУЗ РБ Караидельская ЦРБ'!V_пр_30_8</vt:lpstr>
      <vt:lpstr>'ГБУЗ РБ Кармаскалинская ЦРБ'!V_пр_30_8</vt:lpstr>
      <vt:lpstr>'ГБУЗ РБ КБСМП г.Уфа'!V_пр_30_8</vt:lpstr>
      <vt:lpstr>'ГБУЗ РБ Кигинская ЦРБ'!V_пр_30_8</vt:lpstr>
      <vt:lpstr>'ГБУЗ РБ Краснокамская ЦРБ'!V_пр_30_8</vt:lpstr>
      <vt:lpstr>'ГБУЗ РБ Красноусольская ЦРБ'!V_пр_30_8</vt:lpstr>
      <vt:lpstr>'ГБУЗ РБ Кушнаренковская ЦРБ'!V_пр_30_8</vt:lpstr>
      <vt:lpstr>'ГБУЗ РБ Малоязовская ЦРБ'!V_пр_30_8</vt:lpstr>
      <vt:lpstr>'ГБУЗ РБ Мелеузовская ЦРБ'!V_пр_30_8</vt:lpstr>
      <vt:lpstr>'ГБУЗ РБ Месягутовская ЦРБ'!V_пр_30_8</vt:lpstr>
      <vt:lpstr>'ГБУЗ РБ Мишкинская ЦРБ'!V_пр_30_8</vt:lpstr>
      <vt:lpstr>'ГБУЗ РБ Миякинская ЦРБ'!V_пр_30_8</vt:lpstr>
      <vt:lpstr>'ГБУЗ РБ Мраковская ЦРБ'!V_пр_30_8</vt:lpstr>
      <vt:lpstr>'ГБУЗ РБ Нуримановская ЦРБ'!V_пр_30_8</vt:lpstr>
      <vt:lpstr>'ГБУЗ РБ Поликлиника № 43 г.Уфа'!V_пр_30_8</vt:lpstr>
      <vt:lpstr>'ГБУЗ РБ ПОликлиника № 46 г.Уфа'!V_пр_30_8</vt:lpstr>
      <vt:lpstr>'ГБУЗ РБ Поликлиника № 50 г.Уфа'!V_пр_30_8</vt:lpstr>
      <vt:lpstr>'ГБУЗ РБ Раевская ЦРБ'!V_пр_30_8</vt:lpstr>
      <vt:lpstr>'ГБУЗ РБ Стерлибашевская ЦРБ'!V_пр_30_8</vt:lpstr>
      <vt:lpstr>'ГБУЗ РБ Толбазинская ЦРБ'!V_пр_30_8</vt:lpstr>
      <vt:lpstr>'ГБУЗ РБ Туймазинская ЦРБ'!V_пр_30_8</vt:lpstr>
      <vt:lpstr>'ГБУЗ РБ Учалинская ЦГБ'!V_пр_30_8</vt:lpstr>
      <vt:lpstr>'ГБУЗ РБ Федоровская ЦРБ'!V_пр_30_8</vt:lpstr>
      <vt:lpstr>'ГБУЗ РБ ЦГБ г.Сибай'!V_пр_30_8</vt:lpstr>
      <vt:lpstr>'ГБУЗ РБ Чекмагушевская ЦРБ'!V_пр_30_8</vt:lpstr>
      <vt:lpstr>'ГБУЗ РБ Чишминская ЦРБ'!V_пр_30_8</vt:lpstr>
      <vt:lpstr>'ГБУЗ РБ Шаранская ЦРБ'!V_пр_30_8</vt:lpstr>
      <vt:lpstr>'ГБУЗ РБ Языковская ЦРБ'!V_пр_30_8</vt:lpstr>
      <vt:lpstr>'ГБУЗ РБ Янаульская ЦРБ'!V_пр_30_8</vt:lpstr>
      <vt:lpstr>'ООО "Медсервис" г. Салават'!V_пр_30_8</vt:lpstr>
      <vt:lpstr>'УФИЦ РАН'!V_пр_30_8</vt:lpstr>
      <vt:lpstr>'ФГБОУ ВО БГМУ МЗ РФ'!V_пр_30_8</vt:lpstr>
      <vt:lpstr>'ФГБУЗ МСЧ №142 ФМБА России'!V_пр_30_8</vt:lpstr>
      <vt:lpstr>'ЧУЗ "РЖД-Медицина"г.Стерлитамак'!V_пр_30_8</vt:lpstr>
      <vt:lpstr>'ЧУЗ"КБ"РЖД-Медицина" г.Уфа'!V_пр_30_8</vt:lpstr>
      <vt:lpstr>'ГБУЗ РБ Акъярская ЦРБ'!V_пр_31_3</vt:lpstr>
      <vt:lpstr>'ГБУЗ РБ Архангельская ЦРБ'!V_пр_31_3</vt:lpstr>
      <vt:lpstr>'ГБУЗ РБ Аскаровская ЦРБ'!V_пр_31_3</vt:lpstr>
      <vt:lpstr>'ГБУЗ РБ Аскинская ЦРБ'!V_пр_31_3</vt:lpstr>
      <vt:lpstr>'ГБУЗ РБ Баймакская ЦГБ'!V_пр_31_3</vt:lpstr>
      <vt:lpstr>'ГБУЗ РБ Бакалинская ЦРБ'!V_пр_31_3</vt:lpstr>
      <vt:lpstr>'ГБУЗ РБ Балтачевская ЦРБ'!V_пр_31_3</vt:lpstr>
      <vt:lpstr>'ГБУЗ РБ Белебеевская ЦРБ'!V_пр_31_3</vt:lpstr>
      <vt:lpstr>'ГБУЗ РБ Белокатайская ЦРБ'!V_пр_31_3</vt:lpstr>
      <vt:lpstr>'ГБУЗ РБ Белорецкая ЦРКБ'!V_пр_31_3</vt:lpstr>
      <vt:lpstr>'ГБУЗ РБ Бижбулякская ЦРБ'!V_пр_31_3</vt:lpstr>
      <vt:lpstr>'ГБУЗ РБ Бирская ЦРБ'!V_пр_31_3</vt:lpstr>
      <vt:lpstr>'ГБУЗ РБ Благовещенская ЦРБ'!V_пр_31_3</vt:lpstr>
      <vt:lpstr>'ГБУЗ РБ Большеустьикинская ЦРБ'!V_пр_31_3</vt:lpstr>
      <vt:lpstr>'ГБУЗ РБ Буздякская ЦРБ'!V_пр_31_3</vt:lpstr>
      <vt:lpstr>'ГБУЗ РБ Бураевская ЦРБ'!V_пр_31_3</vt:lpstr>
      <vt:lpstr>'ГБУЗ РБ Бурзянская ЦРБ'!V_пр_31_3</vt:lpstr>
      <vt:lpstr>'ГБУЗ РБ Верхне-Татыш. ЦРБ'!V_пр_31_3</vt:lpstr>
      <vt:lpstr>'ГБУЗ РБ Верхнеяркеевская ЦРБ'!V_пр_31_3</vt:lpstr>
      <vt:lpstr>'ГБУЗ РБ ГБ № 1 г.Октябрьский'!V_пр_31_3</vt:lpstr>
      <vt:lpstr>'ГБУЗ РБ ГБ № 2 г.Стерлитамак'!V_пр_31_3</vt:lpstr>
      <vt:lpstr>'ГБУЗ РБ ГБ № 9 г.Уфа'!V_пр_31_3</vt:lpstr>
      <vt:lpstr>'ГБУЗ РБ ГБ г.Кумертау'!V_пр_31_3</vt:lpstr>
      <vt:lpstr>'ГБУЗ РБ ГБ г.Нефтекамск'!V_пр_31_3</vt:lpstr>
      <vt:lpstr>'ГБУЗ РБ ГБ г.Салават'!V_пр_31_3</vt:lpstr>
      <vt:lpstr>'ГБУЗ РБ ГДКБ № 17 г.Уфа'!V_пр_31_3</vt:lpstr>
      <vt:lpstr>'ГБУЗ РБ ГКБ № 1 г.Стерлитамак'!V_пр_31_3</vt:lpstr>
      <vt:lpstr>'ГБУЗ РБ ГКБ № 13 г.Уфа'!V_пр_31_3</vt:lpstr>
      <vt:lpstr>'ГБУЗ РБ ГКБ № 18 г.Уфа'!V_пр_31_3</vt:lpstr>
      <vt:lpstr>'ГБУЗ РБ ГКБ № 21 г.Уфа'!V_пр_31_3</vt:lpstr>
      <vt:lpstr>'ГБУЗ РБ ГКБ № 5 г.Уфа'!V_пр_31_3</vt:lpstr>
      <vt:lpstr>'ГБУЗ РБ ГКБ № 8 г.Уфа'!V_пр_31_3</vt:lpstr>
      <vt:lpstr>'ГБУЗ РБ ГКБ Демского р-на г.Уфы'!V_пр_31_3</vt:lpstr>
      <vt:lpstr>'ГБУЗ РБ Давлекановская ЦРБ'!V_пр_31_3</vt:lpstr>
      <vt:lpstr>'ГБУЗ РБ ДБ г.Стерлитамак'!V_пр_31_3</vt:lpstr>
      <vt:lpstr>'ГБУЗ РБ ДП № 2 г.Уфа'!V_пр_31_3</vt:lpstr>
      <vt:lpstr>'ГБУЗ РБ ДП № 3 г.Уфа'!V_пр_31_3</vt:lpstr>
      <vt:lpstr>'ГБУЗ РБ ДП № 4 г.Уфа'!V_пр_31_3</vt:lpstr>
      <vt:lpstr>'ГБУЗ РБ ДП № 5 г.Уфа'!V_пр_31_3</vt:lpstr>
      <vt:lpstr>'ГБУЗ РБ ДП № 6 г.Уфа'!V_пр_31_3</vt:lpstr>
      <vt:lpstr>'ГБУЗ РБ Дюртюлинская ЦРБ'!V_пр_31_3</vt:lpstr>
      <vt:lpstr>'ГБУЗ РБ Ермекеевская ЦРБ'!V_пр_31_3</vt:lpstr>
      <vt:lpstr>'ГБУЗ РБ Зилаирская ЦРБ'!V_пр_31_3</vt:lpstr>
      <vt:lpstr>'ГБУЗ РБ Иглинская ЦРБ'!V_пр_31_3</vt:lpstr>
      <vt:lpstr>'ГБУЗ РБ Исянгуловская ЦРБ'!V_пр_31_3</vt:lpstr>
      <vt:lpstr>'ГБУЗ РБ Ишимбайская ЦРБ'!V_пр_31_3</vt:lpstr>
      <vt:lpstr>'ГБУЗ РБ Калтасинская ЦРБ'!V_пр_31_3</vt:lpstr>
      <vt:lpstr>'ГБУЗ РБ Караидельская ЦРБ'!V_пр_31_3</vt:lpstr>
      <vt:lpstr>'ГБУЗ РБ Кармаскалинская ЦРБ'!V_пр_31_3</vt:lpstr>
      <vt:lpstr>'ГБУЗ РБ КБСМП г.Уфа'!V_пр_31_3</vt:lpstr>
      <vt:lpstr>'ГБУЗ РБ Кигинская ЦРБ'!V_пр_31_3</vt:lpstr>
      <vt:lpstr>'ГБУЗ РБ Краснокамская ЦРБ'!V_пр_31_3</vt:lpstr>
      <vt:lpstr>'ГБУЗ РБ Красноусольская ЦРБ'!V_пр_31_3</vt:lpstr>
      <vt:lpstr>'ГБУЗ РБ Кушнаренковская ЦРБ'!V_пр_31_3</vt:lpstr>
      <vt:lpstr>'ГБУЗ РБ Малоязовская ЦРБ'!V_пр_31_3</vt:lpstr>
      <vt:lpstr>'ГБУЗ РБ Мелеузовская ЦРБ'!V_пр_31_3</vt:lpstr>
      <vt:lpstr>'ГБУЗ РБ Месягутовская ЦРБ'!V_пр_31_3</vt:lpstr>
      <vt:lpstr>'ГБУЗ РБ Мишкинская ЦРБ'!V_пр_31_3</vt:lpstr>
      <vt:lpstr>'ГБУЗ РБ Миякинская ЦРБ'!V_пр_31_3</vt:lpstr>
      <vt:lpstr>'ГБУЗ РБ Мраковская ЦРБ'!V_пр_31_3</vt:lpstr>
      <vt:lpstr>'ГБУЗ РБ Нуримановская ЦРБ'!V_пр_31_3</vt:lpstr>
      <vt:lpstr>'ГБУЗ РБ Поликлиника № 43 г.Уфа'!V_пр_31_3</vt:lpstr>
      <vt:lpstr>'ГБУЗ РБ ПОликлиника № 46 г.Уфа'!V_пр_31_3</vt:lpstr>
      <vt:lpstr>'ГБУЗ РБ Поликлиника № 50 г.Уфа'!V_пр_31_3</vt:lpstr>
      <vt:lpstr>'ГБУЗ РБ Раевская ЦРБ'!V_пр_31_3</vt:lpstr>
      <vt:lpstr>'ГБУЗ РБ Стерлибашевская ЦРБ'!V_пр_31_3</vt:lpstr>
      <vt:lpstr>'ГБУЗ РБ Толбазинская ЦРБ'!V_пр_31_3</vt:lpstr>
      <vt:lpstr>'ГБУЗ РБ Туймазинская ЦРБ'!V_пр_31_3</vt:lpstr>
      <vt:lpstr>'ГБУЗ РБ Учалинская ЦГБ'!V_пр_31_3</vt:lpstr>
      <vt:lpstr>'ГБУЗ РБ Федоровская ЦРБ'!V_пр_31_3</vt:lpstr>
      <vt:lpstr>'ГБУЗ РБ ЦГБ г.Сибай'!V_пр_31_3</vt:lpstr>
      <vt:lpstr>'ГБУЗ РБ Чекмагушевская ЦРБ'!V_пр_31_3</vt:lpstr>
      <vt:lpstr>'ГБУЗ РБ Чишминская ЦРБ'!V_пр_31_3</vt:lpstr>
      <vt:lpstr>'ГБУЗ РБ Шаранская ЦРБ'!V_пр_31_3</vt:lpstr>
      <vt:lpstr>'ГБУЗ РБ Языковская ЦРБ'!V_пр_31_3</vt:lpstr>
      <vt:lpstr>'ГБУЗ РБ Янаульская ЦРБ'!V_пр_31_3</vt:lpstr>
      <vt:lpstr>'ООО "Медсервис" г. Салават'!V_пр_31_3</vt:lpstr>
      <vt:lpstr>'УФИЦ РАН'!V_пр_31_3</vt:lpstr>
      <vt:lpstr>'ФГБОУ ВО БГМУ МЗ РФ'!V_пр_31_3</vt:lpstr>
      <vt:lpstr>'ФГБУЗ МСЧ №142 ФМБА России'!V_пр_31_3</vt:lpstr>
      <vt:lpstr>'ЧУЗ "РЖД-Медицина"г.Стерлитамак'!V_пр_31_3</vt:lpstr>
      <vt:lpstr>'ЧУЗ"КБ"РЖД-Медицина" г.Уфа'!V_пр_31_3</vt:lpstr>
      <vt:lpstr>'ГБУЗ РБ Акъярская ЦРБ'!V_пр_31_5</vt:lpstr>
      <vt:lpstr>'ГБУЗ РБ Архангельская ЦРБ'!V_пр_31_5</vt:lpstr>
      <vt:lpstr>'ГБУЗ РБ Аскаровская ЦРБ'!V_пр_31_5</vt:lpstr>
      <vt:lpstr>'ГБУЗ РБ Аскинская ЦРБ'!V_пр_31_5</vt:lpstr>
      <vt:lpstr>'ГБУЗ РБ Баймакская ЦГБ'!V_пр_31_5</vt:lpstr>
      <vt:lpstr>'ГБУЗ РБ Бакалинская ЦРБ'!V_пр_31_5</vt:lpstr>
      <vt:lpstr>'ГБУЗ РБ Балтачевская ЦРБ'!V_пр_31_5</vt:lpstr>
      <vt:lpstr>'ГБУЗ РБ Белебеевская ЦРБ'!V_пр_31_5</vt:lpstr>
      <vt:lpstr>'ГБУЗ РБ Белокатайская ЦРБ'!V_пр_31_5</vt:lpstr>
      <vt:lpstr>'ГБУЗ РБ Белорецкая ЦРКБ'!V_пр_31_5</vt:lpstr>
      <vt:lpstr>'ГБУЗ РБ Бижбулякская ЦРБ'!V_пр_31_5</vt:lpstr>
      <vt:lpstr>'ГБУЗ РБ Бирская ЦРБ'!V_пр_31_5</vt:lpstr>
      <vt:lpstr>'ГБУЗ РБ Благовещенская ЦРБ'!V_пр_31_5</vt:lpstr>
      <vt:lpstr>'ГБУЗ РБ Большеустьикинская ЦРБ'!V_пр_31_5</vt:lpstr>
      <vt:lpstr>'ГБУЗ РБ Буздякская ЦРБ'!V_пр_31_5</vt:lpstr>
      <vt:lpstr>'ГБУЗ РБ Бураевская ЦРБ'!V_пр_31_5</vt:lpstr>
      <vt:lpstr>'ГБУЗ РБ Бурзянская ЦРБ'!V_пр_31_5</vt:lpstr>
      <vt:lpstr>'ГБУЗ РБ Верхне-Татыш. ЦРБ'!V_пр_31_5</vt:lpstr>
      <vt:lpstr>'ГБУЗ РБ Верхнеяркеевская ЦРБ'!V_пр_31_5</vt:lpstr>
      <vt:lpstr>'ГБУЗ РБ ГБ № 1 г.Октябрьский'!V_пр_31_5</vt:lpstr>
      <vt:lpstr>'ГБУЗ РБ ГБ № 2 г.Стерлитамак'!V_пр_31_5</vt:lpstr>
      <vt:lpstr>'ГБУЗ РБ ГБ № 9 г.Уфа'!V_пр_31_5</vt:lpstr>
      <vt:lpstr>'ГБУЗ РБ ГБ г.Кумертау'!V_пр_31_5</vt:lpstr>
      <vt:lpstr>'ГБУЗ РБ ГБ г.Нефтекамск'!V_пр_31_5</vt:lpstr>
      <vt:lpstr>'ГБУЗ РБ ГБ г.Салават'!V_пр_31_5</vt:lpstr>
      <vt:lpstr>'ГБУЗ РБ ГДКБ № 17 г.Уфа'!V_пр_31_5</vt:lpstr>
      <vt:lpstr>'ГБУЗ РБ ГКБ № 1 г.Стерлитамак'!V_пр_31_5</vt:lpstr>
      <vt:lpstr>'ГБУЗ РБ ГКБ № 13 г.Уфа'!V_пр_31_5</vt:lpstr>
      <vt:lpstr>'ГБУЗ РБ ГКБ № 18 г.Уфа'!V_пр_31_5</vt:lpstr>
      <vt:lpstr>'ГБУЗ РБ ГКБ № 21 г.Уфа'!V_пр_31_5</vt:lpstr>
      <vt:lpstr>'ГБУЗ РБ ГКБ № 5 г.Уфа'!V_пр_31_5</vt:lpstr>
      <vt:lpstr>'ГБУЗ РБ ГКБ № 8 г.Уфа'!V_пр_31_5</vt:lpstr>
      <vt:lpstr>'ГБУЗ РБ ГКБ Демского р-на г.Уфы'!V_пр_31_5</vt:lpstr>
      <vt:lpstr>'ГБУЗ РБ Давлекановская ЦРБ'!V_пр_31_5</vt:lpstr>
      <vt:lpstr>'ГБУЗ РБ ДБ г.Стерлитамак'!V_пр_31_5</vt:lpstr>
      <vt:lpstr>'ГБУЗ РБ ДП № 2 г.Уфа'!V_пр_31_5</vt:lpstr>
      <vt:lpstr>'ГБУЗ РБ ДП № 3 г.Уфа'!V_пр_31_5</vt:lpstr>
      <vt:lpstr>'ГБУЗ РБ ДП № 4 г.Уфа'!V_пр_31_5</vt:lpstr>
      <vt:lpstr>'ГБУЗ РБ ДП № 5 г.Уфа'!V_пр_31_5</vt:lpstr>
      <vt:lpstr>'ГБУЗ РБ ДП № 6 г.Уфа'!V_пр_31_5</vt:lpstr>
      <vt:lpstr>'ГБУЗ РБ Дюртюлинская ЦРБ'!V_пр_31_5</vt:lpstr>
      <vt:lpstr>'ГБУЗ РБ Ермекеевская ЦРБ'!V_пр_31_5</vt:lpstr>
      <vt:lpstr>'ГБУЗ РБ Зилаирская ЦРБ'!V_пр_31_5</vt:lpstr>
      <vt:lpstr>'ГБУЗ РБ Иглинская ЦРБ'!V_пр_31_5</vt:lpstr>
      <vt:lpstr>'ГБУЗ РБ Исянгуловская ЦРБ'!V_пр_31_5</vt:lpstr>
      <vt:lpstr>'ГБУЗ РБ Ишимбайская ЦРБ'!V_пр_31_5</vt:lpstr>
      <vt:lpstr>'ГБУЗ РБ Калтасинская ЦРБ'!V_пр_31_5</vt:lpstr>
      <vt:lpstr>'ГБУЗ РБ Караидельская ЦРБ'!V_пр_31_5</vt:lpstr>
      <vt:lpstr>'ГБУЗ РБ Кармаскалинская ЦРБ'!V_пр_31_5</vt:lpstr>
      <vt:lpstr>'ГБУЗ РБ КБСМП г.Уфа'!V_пр_31_5</vt:lpstr>
      <vt:lpstr>'ГБУЗ РБ Кигинская ЦРБ'!V_пр_31_5</vt:lpstr>
      <vt:lpstr>'ГБУЗ РБ Краснокамская ЦРБ'!V_пр_31_5</vt:lpstr>
      <vt:lpstr>'ГБУЗ РБ Красноусольская ЦРБ'!V_пр_31_5</vt:lpstr>
      <vt:lpstr>'ГБУЗ РБ Кушнаренковская ЦРБ'!V_пр_31_5</vt:lpstr>
      <vt:lpstr>'ГБУЗ РБ Малоязовская ЦРБ'!V_пр_31_5</vt:lpstr>
      <vt:lpstr>'ГБУЗ РБ Мелеузовская ЦРБ'!V_пр_31_5</vt:lpstr>
      <vt:lpstr>'ГБУЗ РБ Месягутовская ЦРБ'!V_пр_31_5</vt:lpstr>
      <vt:lpstr>'ГБУЗ РБ Мишкинская ЦРБ'!V_пр_31_5</vt:lpstr>
      <vt:lpstr>'ГБУЗ РБ Миякинская ЦРБ'!V_пр_31_5</vt:lpstr>
      <vt:lpstr>'ГБУЗ РБ Мраковская ЦРБ'!V_пр_31_5</vt:lpstr>
      <vt:lpstr>'ГБУЗ РБ Нуримановская ЦРБ'!V_пр_31_5</vt:lpstr>
      <vt:lpstr>'ГБУЗ РБ Поликлиника № 43 г.Уфа'!V_пр_31_5</vt:lpstr>
      <vt:lpstr>'ГБУЗ РБ ПОликлиника № 46 г.Уфа'!V_пр_31_5</vt:lpstr>
      <vt:lpstr>'ГБУЗ РБ Поликлиника № 50 г.Уфа'!V_пр_31_5</vt:lpstr>
      <vt:lpstr>'ГБУЗ РБ Раевская ЦРБ'!V_пр_31_5</vt:lpstr>
      <vt:lpstr>'ГБУЗ РБ Стерлибашевская ЦРБ'!V_пр_31_5</vt:lpstr>
      <vt:lpstr>'ГБУЗ РБ Толбазинская ЦРБ'!V_пр_31_5</vt:lpstr>
      <vt:lpstr>'ГБУЗ РБ Туймазинская ЦРБ'!V_пр_31_5</vt:lpstr>
      <vt:lpstr>'ГБУЗ РБ Учалинская ЦГБ'!V_пр_31_5</vt:lpstr>
      <vt:lpstr>'ГБУЗ РБ Федоровская ЦРБ'!V_пр_31_5</vt:lpstr>
      <vt:lpstr>'ГБУЗ РБ ЦГБ г.Сибай'!V_пр_31_5</vt:lpstr>
      <vt:lpstr>'ГБУЗ РБ Чекмагушевская ЦРБ'!V_пр_31_5</vt:lpstr>
      <vt:lpstr>'ГБУЗ РБ Чишминская ЦРБ'!V_пр_31_5</vt:lpstr>
      <vt:lpstr>'ГБУЗ РБ Шаранская ЦРБ'!V_пр_31_5</vt:lpstr>
      <vt:lpstr>'ГБУЗ РБ Языковская ЦРБ'!V_пр_31_5</vt:lpstr>
      <vt:lpstr>'ГБУЗ РБ Янаульская ЦРБ'!V_пр_31_5</vt:lpstr>
      <vt:lpstr>'ООО "Медсервис" г. Салават'!V_пр_31_5</vt:lpstr>
      <vt:lpstr>'УФИЦ РАН'!V_пр_31_5</vt:lpstr>
      <vt:lpstr>'ФГБОУ ВО БГМУ МЗ РФ'!V_пр_31_5</vt:lpstr>
      <vt:lpstr>'ФГБУЗ МСЧ №142 ФМБА России'!V_пр_31_5</vt:lpstr>
      <vt:lpstr>'ЧУЗ "РЖД-Медицина"г.Стерлитамак'!V_пр_31_5</vt:lpstr>
      <vt:lpstr>'ЧУЗ"КБ"РЖД-Медицина" г.Уфа'!V_пр_31_5</vt:lpstr>
      <vt:lpstr>'ГБУЗ РБ Акъярская ЦРБ'!V_пр_31_7</vt:lpstr>
      <vt:lpstr>'ГБУЗ РБ Архангельская ЦРБ'!V_пр_31_7</vt:lpstr>
      <vt:lpstr>'ГБУЗ РБ Аскаровская ЦРБ'!V_пр_31_7</vt:lpstr>
      <vt:lpstr>'ГБУЗ РБ Аскинская ЦРБ'!V_пр_31_7</vt:lpstr>
      <vt:lpstr>'ГБУЗ РБ Баймакская ЦГБ'!V_пр_31_7</vt:lpstr>
      <vt:lpstr>'ГБУЗ РБ Бакалинская ЦРБ'!V_пр_31_7</vt:lpstr>
      <vt:lpstr>'ГБУЗ РБ Балтачевская ЦРБ'!V_пр_31_7</vt:lpstr>
      <vt:lpstr>'ГБУЗ РБ Белебеевская ЦРБ'!V_пр_31_7</vt:lpstr>
      <vt:lpstr>'ГБУЗ РБ Белокатайская ЦРБ'!V_пр_31_7</vt:lpstr>
      <vt:lpstr>'ГБУЗ РБ Белорецкая ЦРКБ'!V_пр_31_7</vt:lpstr>
      <vt:lpstr>'ГБУЗ РБ Бижбулякская ЦРБ'!V_пр_31_7</vt:lpstr>
      <vt:lpstr>'ГБУЗ РБ Бирская ЦРБ'!V_пр_31_7</vt:lpstr>
      <vt:lpstr>'ГБУЗ РБ Благовещенская ЦРБ'!V_пр_31_7</vt:lpstr>
      <vt:lpstr>'ГБУЗ РБ Большеустьикинская ЦРБ'!V_пр_31_7</vt:lpstr>
      <vt:lpstr>'ГБУЗ РБ Буздякская ЦРБ'!V_пр_31_7</vt:lpstr>
      <vt:lpstr>'ГБУЗ РБ Бураевская ЦРБ'!V_пр_31_7</vt:lpstr>
      <vt:lpstr>'ГБУЗ РБ Бурзянская ЦРБ'!V_пр_31_7</vt:lpstr>
      <vt:lpstr>'ГБУЗ РБ Верхне-Татыш. ЦРБ'!V_пр_31_7</vt:lpstr>
      <vt:lpstr>'ГБУЗ РБ Верхнеяркеевская ЦРБ'!V_пр_31_7</vt:lpstr>
      <vt:lpstr>'ГБУЗ РБ ГБ № 1 г.Октябрьский'!V_пр_31_7</vt:lpstr>
      <vt:lpstr>'ГБУЗ РБ ГБ № 2 г.Стерлитамак'!V_пр_31_7</vt:lpstr>
      <vt:lpstr>'ГБУЗ РБ ГБ № 9 г.Уфа'!V_пр_31_7</vt:lpstr>
      <vt:lpstr>'ГБУЗ РБ ГБ г.Кумертау'!V_пр_31_7</vt:lpstr>
      <vt:lpstr>'ГБУЗ РБ ГБ г.Нефтекамск'!V_пр_31_7</vt:lpstr>
      <vt:lpstr>'ГБУЗ РБ ГБ г.Салават'!V_пр_31_7</vt:lpstr>
      <vt:lpstr>'ГБУЗ РБ ГДКБ № 17 г.Уфа'!V_пр_31_7</vt:lpstr>
      <vt:lpstr>'ГБУЗ РБ ГКБ № 1 г.Стерлитамак'!V_пр_31_7</vt:lpstr>
      <vt:lpstr>'ГБУЗ РБ ГКБ № 13 г.Уфа'!V_пр_31_7</vt:lpstr>
      <vt:lpstr>'ГБУЗ РБ ГКБ № 18 г.Уфа'!V_пр_31_7</vt:lpstr>
      <vt:lpstr>'ГБУЗ РБ ГКБ № 21 г.Уфа'!V_пр_31_7</vt:lpstr>
      <vt:lpstr>'ГБУЗ РБ ГКБ № 5 г.Уфа'!V_пр_31_7</vt:lpstr>
      <vt:lpstr>'ГБУЗ РБ ГКБ № 8 г.Уфа'!V_пр_31_7</vt:lpstr>
      <vt:lpstr>'ГБУЗ РБ ГКБ Демского р-на г.Уфы'!V_пр_31_7</vt:lpstr>
      <vt:lpstr>'ГБУЗ РБ Давлекановская ЦРБ'!V_пр_31_7</vt:lpstr>
      <vt:lpstr>'ГБУЗ РБ ДБ г.Стерлитамак'!V_пр_31_7</vt:lpstr>
      <vt:lpstr>'ГБУЗ РБ ДП № 2 г.Уфа'!V_пр_31_7</vt:lpstr>
      <vt:lpstr>'ГБУЗ РБ ДП № 3 г.Уфа'!V_пр_31_7</vt:lpstr>
      <vt:lpstr>'ГБУЗ РБ ДП № 4 г.Уфа'!V_пр_31_7</vt:lpstr>
      <vt:lpstr>'ГБУЗ РБ ДП № 5 г.Уфа'!V_пр_31_7</vt:lpstr>
      <vt:lpstr>'ГБУЗ РБ ДП № 6 г.Уфа'!V_пр_31_7</vt:lpstr>
      <vt:lpstr>'ГБУЗ РБ Дюртюлинская ЦРБ'!V_пр_31_7</vt:lpstr>
      <vt:lpstr>'ГБУЗ РБ Ермекеевская ЦРБ'!V_пр_31_7</vt:lpstr>
      <vt:lpstr>'ГБУЗ РБ Зилаирская ЦРБ'!V_пр_31_7</vt:lpstr>
      <vt:lpstr>'ГБУЗ РБ Иглинская ЦРБ'!V_пр_31_7</vt:lpstr>
      <vt:lpstr>'ГБУЗ РБ Исянгуловская ЦРБ'!V_пр_31_7</vt:lpstr>
      <vt:lpstr>'ГБУЗ РБ Ишимбайская ЦРБ'!V_пр_31_7</vt:lpstr>
      <vt:lpstr>'ГБУЗ РБ Калтасинская ЦРБ'!V_пр_31_7</vt:lpstr>
      <vt:lpstr>'ГБУЗ РБ Караидельская ЦРБ'!V_пр_31_7</vt:lpstr>
      <vt:lpstr>'ГБУЗ РБ Кармаскалинская ЦРБ'!V_пр_31_7</vt:lpstr>
      <vt:lpstr>'ГБУЗ РБ КБСМП г.Уфа'!V_пр_31_7</vt:lpstr>
      <vt:lpstr>'ГБУЗ РБ Кигинская ЦРБ'!V_пр_31_7</vt:lpstr>
      <vt:lpstr>'ГБУЗ РБ Краснокамская ЦРБ'!V_пр_31_7</vt:lpstr>
      <vt:lpstr>'ГБУЗ РБ Красноусольская ЦРБ'!V_пр_31_7</vt:lpstr>
      <vt:lpstr>'ГБУЗ РБ Кушнаренковская ЦРБ'!V_пр_31_7</vt:lpstr>
      <vt:lpstr>'ГБУЗ РБ Малоязовская ЦРБ'!V_пр_31_7</vt:lpstr>
      <vt:lpstr>'ГБУЗ РБ Мелеузовская ЦРБ'!V_пр_31_7</vt:lpstr>
      <vt:lpstr>'ГБУЗ РБ Месягутовская ЦРБ'!V_пр_31_7</vt:lpstr>
      <vt:lpstr>'ГБУЗ РБ Мишкинская ЦРБ'!V_пр_31_7</vt:lpstr>
      <vt:lpstr>'ГБУЗ РБ Миякинская ЦРБ'!V_пр_31_7</vt:lpstr>
      <vt:lpstr>'ГБУЗ РБ Мраковская ЦРБ'!V_пр_31_7</vt:lpstr>
      <vt:lpstr>'ГБУЗ РБ Нуримановская ЦРБ'!V_пр_31_7</vt:lpstr>
      <vt:lpstr>'ГБУЗ РБ Поликлиника № 43 г.Уфа'!V_пр_31_7</vt:lpstr>
      <vt:lpstr>'ГБУЗ РБ ПОликлиника № 46 г.Уфа'!V_пр_31_7</vt:lpstr>
      <vt:lpstr>'ГБУЗ РБ Поликлиника № 50 г.Уфа'!V_пр_31_7</vt:lpstr>
      <vt:lpstr>'ГБУЗ РБ Раевская ЦРБ'!V_пр_31_7</vt:lpstr>
      <vt:lpstr>'ГБУЗ РБ Стерлибашевская ЦРБ'!V_пр_31_7</vt:lpstr>
      <vt:lpstr>'ГБУЗ РБ Толбазинская ЦРБ'!V_пр_31_7</vt:lpstr>
      <vt:lpstr>'ГБУЗ РБ Туймазинская ЦРБ'!V_пр_31_7</vt:lpstr>
      <vt:lpstr>'ГБУЗ РБ Учалинская ЦГБ'!V_пр_31_7</vt:lpstr>
      <vt:lpstr>'ГБУЗ РБ Федоровская ЦРБ'!V_пр_31_7</vt:lpstr>
      <vt:lpstr>'ГБУЗ РБ ЦГБ г.Сибай'!V_пр_31_7</vt:lpstr>
      <vt:lpstr>'ГБУЗ РБ Чекмагушевская ЦРБ'!V_пр_31_7</vt:lpstr>
      <vt:lpstr>'ГБУЗ РБ Чишминская ЦРБ'!V_пр_31_7</vt:lpstr>
      <vt:lpstr>'ГБУЗ РБ Шаранская ЦРБ'!V_пр_31_7</vt:lpstr>
      <vt:lpstr>'ГБУЗ РБ Языковская ЦРБ'!V_пр_31_7</vt:lpstr>
      <vt:lpstr>'ГБУЗ РБ Янаульская ЦРБ'!V_пр_31_7</vt:lpstr>
      <vt:lpstr>'ООО "Медсервис" г. Салават'!V_пр_31_7</vt:lpstr>
      <vt:lpstr>'УФИЦ РАН'!V_пр_31_7</vt:lpstr>
      <vt:lpstr>'ФГБОУ ВО БГМУ МЗ РФ'!V_пр_31_7</vt:lpstr>
      <vt:lpstr>'ФГБУЗ МСЧ №142 ФМБА России'!V_пр_31_7</vt:lpstr>
      <vt:lpstr>'ЧУЗ "РЖД-Медицина"г.Стерлитамак'!V_пр_31_7</vt:lpstr>
      <vt:lpstr>'ЧУЗ"КБ"РЖД-Медицина" г.Уфа'!V_пр_31_7</vt:lpstr>
      <vt:lpstr>'ГБУЗ РБ Акъярская ЦРБ'!V_пр_31_8</vt:lpstr>
      <vt:lpstr>'ГБУЗ РБ Архангельская ЦРБ'!V_пр_31_8</vt:lpstr>
      <vt:lpstr>'ГБУЗ РБ Аскаровская ЦРБ'!V_пр_31_8</vt:lpstr>
      <vt:lpstr>'ГБУЗ РБ Аскинская ЦРБ'!V_пр_31_8</vt:lpstr>
      <vt:lpstr>'ГБУЗ РБ Баймакская ЦГБ'!V_пр_31_8</vt:lpstr>
      <vt:lpstr>'ГБУЗ РБ Бакалинская ЦРБ'!V_пр_31_8</vt:lpstr>
      <vt:lpstr>'ГБУЗ РБ Балтачевская ЦРБ'!V_пр_31_8</vt:lpstr>
      <vt:lpstr>'ГБУЗ РБ Белебеевская ЦРБ'!V_пр_31_8</vt:lpstr>
      <vt:lpstr>'ГБУЗ РБ Белокатайская ЦРБ'!V_пр_31_8</vt:lpstr>
      <vt:lpstr>'ГБУЗ РБ Белорецкая ЦРКБ'!V_пр_31_8</vt:lpstr>
      <vt:lpstr>'ГБУЗ РБ Бижбулякская ЦРБ'!V_пр_31_8</vt:lpstr>
      <vt:lpstr>'ГБУЗ РБ Бирская ЦРБ'!V_пр_31_8</vt:lpstr>
      <vt:lpstr>'ГБУЗ РБ Благовещенская ЦРБ'!V_пр_31_8</vt:lpstr>
      <vt:lpstr>'ГБУЗ РБ Большеустьикинская ЦРБ'!V_пр_31_8</vt:lpstr>
      <vt:lpstr>'ГБУЗ РБ Буздякская ЦРБ'!V_пр_31_8</vt:lpstr>
      <vt:lpstr>'ГБУЗ РБ Бураевская ЦРБ'!V_пр_31_8</vt:lpstr>
      <vt:lpstr>'ГБУЗ РБ Бурзянская ЦРБ'!V_пр_31_8</vt:lpstr>
      <vt:lpstr>'ГБУЗ РБ Верхне-Татыш. ЦРБ'!V_пр_31_8</vt:lpstr>
      <vt:lpstr>'ГБУЗ РБ Верхнеяркеевская ЦРБ'!V_пр_31_8</vt:lpstr>
      <vt:lpstr>'ГБУЗ РБ ГБ № 1 г.Октябрьский'!V_пр_31_8</vt:lpstr>
      <vt:lpstr>'ГБУЗ РБ ГБ № 2 г.Стерлитамак'!V_пр_31_8</vt:lpstr>
      <vt:lpstr>'ГБУЗ РБ ГБ № 9 г.Уфа'!V_пр_31_8</vt:lpstr>
      <vt:lpstr>'ГБУЗ РБ ГБ г.Кумертау'!V_пр_31_8</vt:lpstr>
      <vt:lpstr>'ГБУЗ РБ ГБ г.Нефтекамск'!V_пр_31_8</vt:lpstr>
      <vt:lpstr>'ГБУЗ РБ ГБ г.Салават'!V_пр_31_8</vt:lpstr>
      <vt:lpstr>'ГБУЗ РБ ГДКБ № 17 г.Уфа'!V_пр_31_8</vt:lpstr>
      <vt:lpstr>'ГБУЗ РБ ГКБ № 1 г.Стерлитамак'!V_пр_31_8</vt:lpstr>
      <vt:lpstr>'ГБУЗ РБ ГКБ № 13 г.Уфа'!V_пр_31_8</vt:lpstr>
      <vt:lpstr>'ГБУЗ РБ ГКБ № 18 г.Уфа'!V_пр_31_8</vt:lpstr>
      <vt:lpstr>'ГБУЗ РБ ГКБ № 21 г.Уфа'!V_пр_31_8</vt:lpstr>
      <vt:lpstr>'ГБУЗ РБ ГКБ № 5 г.Уфа'!V_пр_31_8</vt:lpstr>
      <vt:lpstr>'ГБУЗ РБ ГКБ № 8 г.Уфа'!V_пр_31_8</vt:lpstr>
      <vt:lpstr>'ГБУЗ РБ ГКБ Демского р-на г.Уфы'!V_пр_31_8</vt:lpstr>
      <vt:lpstr>'ГБУЗ РБ Давлекановская ЦРБ'!V_пр_31_8</vt:lpstr>
      <vt:lpstr>'ГБУЗ РБ ДБ г.Стерлитамак'!V_пр_31_8</vt:lpstr>
      <vt:lpstr>'ГБУЗ РБ ДП № 2 г.Уфа'!V_пр_31_8</vt:lpstr>
      <vt:lpstr>'ГБУЗ РБ ДП № 3 г.Уфа'!V_пр_31_8</vt:lpstr>
      <vt:lpstr>'ГБУЗ РБ ДП № 4 г.Уфа'!V_пр_31_8</vt:lpstr>
      <vt:lpstr>'ГБУЗ РБ ДП № 5 г.Уфа'!V_пр_31_8</vt:lpstr>
      <vt:lpstr>'ГБУЗ РБ ДП № 6 г.Уфа'!V_пр_31_8</vt:lpstr>
      <vt:lpstr>'ГБУЗ РБ Дюртюлинская ЦРБ'!V_пр_31_8</vt:lpstr>
      <vt:lpstr>'ГБУЗ РБ Ермекеевская ЦРБ'!V_пр_31_8</vt:lpstr>
      <vt:lpstr>'ГБУЗ РБ Зилаирская ЦРБ'!V_пр_31_8</vt:lpstr>
      <vt:lpstr>'ГБУЗ РБ Иглинская ЦРБ'!V_пр_31_8</vt:lpstr>
      <vt:lpstr>'ГБУЗ РБ Исянгуловская ЦРБ'!V_пр_31_8</vt:lpstr>
      <vt:lpstr>'ГБУЗ РБ Ишимбайская ЦРБ'!V_пр_31_8</vt:lpstr>
      <vt:lpstr>'ГБУЗ РБ Калтасинская ЦРБ'!V_пр_31_8</vt:lpstr>
      <vt:lpstr>'ГБУЗ РБ Караидельская ЦРБ'!V_пр_31_8</vt:lpstr>
      <vt:lpstr>'ГБУЗ РБ Кармаскалинская ЦРБ'!V_пр_31_8</vt:lpstr>
      <vt:lpstr>'ГБУЗ РБ КБСМП г.Уфа'!V_пр_31_8</vt:lpstr>
      <vt:lpstr>'ГБУЗ РБ Кигинская ЦРБ'!V_пр_31_8</vt:lpstr>
      <vt:lpstr>'ГБУЗ РБ Краснокамская ЦРБ'!V_пр_31_8</vt:lpstr>
      <vt:lpstr>'ГБУЗ РБ Красноусольская ЦРБ'!V_пр_31_8</vt:lpstr>
      <vt:lpstr>'ГБУЗ РБ Кушнаренковская ЦРБ'!V_пр_31_8</vt:lpstr>
      <vt:lpstr>'ГБУЗ РБ Малоязовская ЦРБ'!V_пр_31_8</vt:lpstr>
      <vt:lpstr>'ГБУЗ РБ Мелеузовская ЦРБ'!V_пр_31_8</vt:lpstr>
      <vt:lpstr>'ГБУЗ РБ Месягутовская ЦРБ'!V_пр_31_8</vt:lpstr>
      <vt:lpstr>'ГБУЗ РБ Мишкинская ЦРБ'!V_пр_31_8</vt:lpstr>
      <vt:lpstr>'ГБУЗ РБ Миякинская ЦРБ'!V_пр_31_8</vt:lpstr>
      <vt:lpstr>'ГБУЗ РБ Мраковская ЦРБ'!V_пр_31_8</vt:lpstr>
      <vt:lpstr>'ГБУЗ РБ Нуримановская ЦРБ'!V_пр_31_8</vt:lpstr>
      <vt:lpstr>'ГБУЗ РБ Поликлиника № 43 г.Уфа'!V_пр_31_8</vt:lpstr>
      <vt:lpstr>'ГБУЗ РБ ПОликлиника № 46 г.Уфа'!V_пр_31_8</vt:lpstr>
      <vt:lpstr>'ГБУЗ РБ Поликлиника № 50 г.Уфа'!V_пр_31_8</vt:lpstr>
      <vt:lpstr>'ГБУЗ РБ Раевская ЦРБ'!V_пр_31_8</vt:lpstr>
      <vt:lpstr>'ГБУЗ РБ Стерлибашевская ЦРБ'!V_пр_31_8</vt:lpstr>
      <vt:lpstr>'ГБУЗ РБ Толбазинская ЦРБ'!V_пр_31_8</vt:lpstr>
      <vt:lpstr>'ГБУЗ РБ Туймазинская ЦРБ'!V_пр_31_8</vt:lpstr>
      <vt:lpstr>'ГБУЗ РБ Учалинская ЦГБ'!V_пр_31_8</vt:lpstr>
      <vt:lpstr>'ГБУЗ РБ Федоровская ЦРБ'!V_пр_31_8</vt:lpstr>
      <vt:lpstr>'ГБУЗ РБ ЦГБ г.Сибай'!V_пр_31_8</vt:lpstr>
      <vt:lpstr>'ГБУЗ РБ Чекмагушевская ЦРБ'!V_пр_31_8</vt:lpstr>
      <vt:lpstr>'ГБУЗ РБ Чишминская ЦРБ'!V_пр_31_8</vt:lpstr>
      <vt:lpstr>'ГБУЗ РБ Шаранская ЦРБ'!V_пр_31_8</vt:lpstr>
      <vt:lpstr>'ГБУЗ РБ Языковская ЦРБ'!V_пр_31_8</vt:lpstr>
      <vt:lpstr>'ГБУЗ РБ Янаульская ЦРБ'!V_пр_31_8</vt:lpstr>
      <vt:lpstr>'ООО "Медсервис" г. Салават'!V_пр_31_8</vt:lpstr>
      <vt:lpstr>'УФИЦ РАН'!V_пр_31_8</vt:lpstr>
      <vt:lpstr>'ФГБОУ ВО БГМУ МЗ РФ'!V_пр_31_8</vt:lpstr>
      <vt:lpstr>'ФГБУЗ МСЧ №142 ФМБА России'!V_пр_31_8</vt:lpstr>
      <vt:lpstr>'ЧУЗ "РЖД-Медицина"г.Стерлитамак'!V_пр_31_8</vt:lpstr>
      <vt:lpstr>'ЧУЗ"КБ"РЖД-Медицина" г.Уфа'!V_пр_31_8</vt:lpstr>
      <vt:lpstr>'ГБУЗ РБ Акъярская ЦРБ'!V_пр_4_2</vt:lpstr>
      <vt:lpstr>'ГБУЗ РБ Архангельская ЦРБ'!V_пр_4_2</vt:lpstr>
      <vt:lpstr>'ГБУЗ РБ Аскаровская ЦРБ'!V_пр_4_2</vt:lpstr>
      <vt:lpstr>'ГБУЗ РБ Аскинская ЦРБ'!V_пр_4_2</vt:lpstr>
      <vt:lpstr>'ГБУЗ РБ Баймакская ЦГБ'!V_пр_4_2</vt:lpstr>
      <vt:lpstr>'ГБУЗ РБ Бакалинская ЦРБ'!V_пр_4_2</vt:lpstr>
      <vt:lpstr>'ГБУЗ РБ Балтачевская ЦРБ'!V_пр_4_2</vt:lpstr>
      <vt:lpstr>'ГБУЗ РБ Белебеевская ЦРБ'!V_пр_4_2</vt:lpstr>
      <vt:lpstr>'ГБУЗ РБ Белокатайская ЦРБ'!V_пр_4_2</vt:lpstr>
      <vt:lpstr>'ГБУЗ РБ Белорецкая ЦРКБ'!V_пр_4_2</vt:lpstr>
      <vt:lpstr>'ГБУЗ РБ Бижбулякская ЦРБ'!V_пр_4_2</vt:lpstr>
      <vt:lpstr>'ГБУЗ РБ Бирская ЦРБ'!V_пр_4_2</vt:lpstr>
      <vt:lpstr>'ГБУЗ РБ Благовещенская ЦРБ'!V_пр_4_2</vt:lpstr>
      <vt:lpstr>'ГБУЗ РБ Большеустьикинская ЦРБ'!V_пр_4_2</vt:lpstr>
      <vt:lpstr>'ГБУЗ РБ Буздякская ЦРБ'!V_пр_4_2</vt:lpstr>
      <vt:lpstr>'ГБУЗ РБ Бураевская ЦРБ'!V_пр_4_2</vt:lpstr>
      <vt:lpstr>'ГБУЗ РБ Бурзянская ЦРБ'!V_пр_4_2</vt:lpstr>
      <vt:lpstr>'ГБУЗ РБ Верхне-Татыш. ЦРБ'!V_пр_4_2</vt:lpstr>
      <vt:lpstr>'ГБУЗ РБ Верхнеяркеевская ЦРБ'!V_пр_4_2</vt:lpstr>
      <vt:lpstr>'ГБУЗ РБ ГБ № 1 г.Октябрьский'!V_пр_4_2</vt:lpstr>
      <vt:lpstr>'ГБУЗ РБ ГБ № 2 г.Стерлитамак'!V_пр_4_2</vt:lpstr>
      <vt:lpstr>'ГБУЗ РБ ГБ № 9 г.Уфа'!V_пр_4_2</vt:lpstr>
      <vt:lpstr>'ГБУЗ РБ ГБ г.Кумертау'!V_пр_4_2</vt:lpstr>
      <vt:lpstr>'ГБУЗ РБ ГБ г.Нефтекамск'!V_пр_4_2</vt:lpstr>
      <vt:lpstr>'ГБУЗ РБ ГБ г.Салават'!V_пр_4_2</vt:lpstr>
      <vt:lpstr>'ГБУЗ РБ ГДКБ № 17 г.Уфа'!V_пр_4_2</vt:lpstr>
      <vt:lpstr>'ГБУЗ РБ ГКБ № 1 г.Стерлитамак'!V_пр_4_2</vt:lpstr>
      <vt:lpstr>'ГБУЗ РБ ГКБ № 13 г.Уфа'!V_пр_4_2</vt:lpstr>
      <vt:lpstr>'ГБУЗ РБ ГКБ № 18 г.Уфа'!V_пр_4_2</vt:lpstr>
      <vt:lpstr>'ГБУЗ РБ ГКБ № 21 г.Уфа'!V_пр_4_2</vt:lpstr>
      <vt:lpstr>'ГБУЗ РБ ГКБ № 5 г.Уфа'!V_пр_4_2</vt:lpstr>
      <vt:lpstr>'ГБУЗ РБ ГКБ № 8 г.Уфа'!V_пр_4_2</vt:lpstr>
      <vt:lpstr>'ГБУЗ РБ ГКБ Демского р-на г.Уфы'!V_пр_4_2</vt:lpstr>
      <vt:lpstr>'ГБУЗ РБ Давлекановская ЦРБ'!V_пр_4_2</vt:lpstr>
      <vt:lpstr>'ГБУЗ РБ ДБ г.Стерлитамак'!V_пр_4_2</vt:lpstr>
      <vt:lpstr>'ГБУЗ РБ ДП № 2 г.Уфа'!V_пр_4_2</vt:lpstr>
      <vt:lpstr>'ГБУЗ РБ ДП № 3 г.Уфа'!V_пр_4_2</vt:lpstr>
      <vt:lpstr>'ГБУЗ РБ ДП № 4 г.Уфа'!V_пр_4_2</vt:lpstr>
      <vt:lpstr>'ГБУЗ РБ ДП № 5 г.Уфа'!V_пр_4_2</vt:lpstr>
      <vt:lpstr>'ГБУЗ РБ ДП № 6 г.Уфа'!V_пр_4_2</vt:lpstr>
      <vt:lpstr>'ГБУЗ РБ Дюртюлинская ЦРБ'!V_пр_4_2</vt:lpstr>
      <vt:lpstr>'ГБУЗ РБ Ермекеевская ЦРБ'!V_пр_4_2</vt:lpstr>
      <vt:lpstr>'ГБУЗ РБ Зилаирская ЦРБ'!V_пр_4_2</vt:lpstr>
      <vt:lpstr>'ГБУЗ РБ Иглинская ЦРБ'!V_пр_4_2</vt:lpstr>
      <vt:lpstr>'ГБУЗ РБ Исянгуловская ЦРБ'!V_пр_4_2</vt:lpstr>
      <vt:lpstr>'ГБУЗ РБ Ишимбайская ЦРБ'!V_пр_4_2</vt:lpstr>
      <vt:lpstr>'ГБУЗ РБ Калтасинская ЦРБ'!V_пр_4_2</vt:lpstr>
      <vt:lpstr>'ГБУЗ РБ Караидельская ЦРБ'!V_пр_4_2</vt:lpstr>
      <vt:lpstr>'ГБУЗ РБ Кармаскалинская ЦРБ'!V_пр_4_2</vt:lpstr>
      <vt:lpstr>'ГБУЗ РБ КБСМП г.Уфа'!V_пр_4_2</vt:lpstr>
      <vt:lpstr>'ГБУЗ РБ Кигинская ЦРБ'!V_пр_4_2</vt:lpstr>
      <vt:lpstr>'ГБУЗ РБ Краснокамская ЦРБ'!V_пр_4_2</vt:lpstr>
      <vt:lpstr>'ГБУЗ РБ Красноусольская ЦРБ'!V_пр_4_2</vt:lpstr>
      <vt:lpstr>'ГБУЗ РБ Кушнаренковская ЦРБ'!V_пр_4_2</vt:lpstr>
      <vt:lpstr>'ГБУЗ РБ Малоязовская ЦРБ'!V_пр_4_2</vt:lpstr>
      <vt:lpstr>'ГБУЗ РБ Мелеузовская ЦРБ'!V_пр_4_2</vt:lpstr>
      <vt:lpstr>'ГБУЗ РБ Месягутовская ЦРБ'!V_пр_4_2</vt:lpstr>
      <vt:lpstr>'ГБУЗ РБ Мишкинская ЦРБ'!V_пр_4_2</vt:lpstr>
      <vt:lpstr>'ГБУЗ РБ Миякинская ЦРБ'!V_пр_4_2</vt:lpstr>
      <vt:lpstr>'ГБУЗ РБ Мраковская ЦРБ'!V_пр_4_2</vt:lpstr>
      <vt:lpstr>'ГБУЗ РБ Нуримановская ЦРБ'!V_пр_4_2</vt:lpstr>
      <vt:lpstr>'ГБУЗ РБ Поликлиника № 43 г.Уфа'!V_пр_4_2</vt:lpstr>
      <vt:lpstr>'ГБУЗ РБ ПОликлиника № 46 г.Уфа'!V_пр_4_2</vt:lpstr>
      <vt:lpstr>'ГБУЗ РБ Поликлиника № 50 г.Уфа'!V_пр_4_2</vt:lpstr>
      <vt:lpstr>'ГБУЗ РБ Раевская ЦРБ'!V_пр_4_2</vt:lpstr>
      <vt:lpstr>'ГБУЗ РБ Стерлибашевская ЦРБ'!V_пр_4_2</vt:lpstr>
      <vt:lpstr>'ГБУЗ РБ Толбазинская ЦРБ'!V_пр_4_2</vt:lpstr>
      <vt:lpstr>'ГБУЗ РБ Туймазинская ЦРБ'!V_пр_4_2</vt:lpstr>
      <vt:lpstr>'ГБУЗ РБ Учалинская ЦГБ'!V_пр_4_2</vt:lpstr>
      <vt:lpstr>'ГБУЗ РБ Федоровская ЦРБ'!V_пр_4_2</vt:lpstr>
      <vt:lpstr>'ГБУЗ РБ ЦГБ г.Сибай'!V_пр_4_2</vt:lpstr>
      <vt:lpstr>'ГБУЗ РБ Чекмагушевская ЦРБ'!V_пр_4_2</vt:lpstr>
      <vt:lpstr>'ГБУЗ РБ Чишминская ЦРБ'!V_пр_4_2</vt:lpstr>
      <vt:lpstr>'ГБУЗ РБ Шаранская ЦРБ'!V_пр_4_2</vt:lpstr>
      <vt:lpstr>'ГБУЗ РБ Языковская ЦРБ'!V_пр_4_2</vt:lpstr>
      <vt:lpstr>'ГБУЗ РБ Янаульская ЦРБ'!V_пр_4_2</vt:lpstr>
      <vt:lpstr>'ООО "Медсервис" г. Салават'!V_пр_4_2</vt:lpstr>
      <vt:lpstr>'УФИЦ РАН'!V_пр_4_2</vt:lpstr>
      <vt:lpstr>'ФГБОУ ВО БГМУ МЗ РФ'!V_пр_4_2</vt:lpstr>
      <vt:lpstr>'ФГБУЗ МСЧ №142 ФМБА России'!V_пр_4_2</vt:lpstr>
      <vt:lpstr>'ЧУЗ "РЖД-Медицина"г.Стерлитамак'!V_пр_4_2</vt:lpstr>
      <vt:lpstr>'ЧУЗ"КБ"РЖД-Медицина" г.Уфа'!V_пр_4_2</vt:lpstr>
      <vt:lpstr>'ГБУЗ РБ Акъярская ЦРБ'!V_пр_4_5</vt:lpstr>
      <vt:lpstr>'ГБУЗ РБ Архангельская ЦРБ'!V_пр_4_5</vt:lpstr>
      <vt:lpstr>'ГБУЗ РБ Аскаровская ЦРБ'!V_пр_4_5</vt:lpstr>
      <vt:lpstr>'ГБУЗ РБ Аскинская ЦРБ'!V_пр_4_5</vt:lpstr>
      <vt:lpstr>'ГБУЗ РБ Баймакская ЦГБ'!V_пр_4_5</vt:lpstr>
      <vt:lpstr>'ГБУЗ РБ Бакалинская ЦРБ'!V_пр_4_5</vt:lpstr>
      <vt:lpstr>'ГБУЗ РБ Балтачевская ЦРБ'!V_пр_4_5</vt:lpstr>
      <vt:lpstr>'ГБУЗ РБ Белебеевская ЦРБ'!V_пр_4_5</vt:lpstr>
      <vt:lpstr>'ГБУЗ РБ Белокатайская ЦРБ'!V_пр_4_5</vt:lpstr>
      <vt:lpstr>'ГБУЗ РБ Белорецкая ЦРКБ'!V_пр_4_5</vt:lpstr>
      <vt:lpstr>'ГБУЗ РБ Бижбулякская ЦРБ'!V_пр_4_5</vt:lpstr>
      <vt:lpstr>'ГБУЗ РБ Бирская ЦРБ'!V_пр_4_5</vt:lpstr>
      <vt:lpstr>'ГБУЗ РБ Благовещенская ЦРБ'!V_пр_4_5</vt:lpstr>
      <vt:lpstr>'ГБУЗ РБ Большеустьикинская ЦРБ'!V_пр_4_5</vt:lpstr>
      <vt:lpstr>'ГБУЗ РБ Буздякская ЦРБ'!V_пр_4_5</vt:lpstr>
      <vt:lpstr>'ГБУЗ РБ Бураевская ЦРБ'!V_пр_4_5</vt:lpstr>
      <vt:lpstr>'ГБУЗ РБ Бурзянская ЦРБ'!V_пр_4_5</vt:lpstr>
      <vt:lpstr>'ГБУЗ РБ Верхне-Татыш. ЦРБ'!V_пр_4_5</vt:lpstr>
      <vt:lpstr>'ГБУЗ РБ Верхнеяркеевская ЦРБ'!V_пр_4_5</vt:lpstr>
      <vt:lpstr>'ГБУЗ РБ ГБ № 1 г.Октябрьский'!V_пр_4_5</vt:lpstr>
      <vt:lpstr>'ГБУЗ РБ ГБ № 2 г.Стерлитамак'!V_пр_4_5</vt:lpstr>
      <vt:lpstr>'ГБУЗ РБ ГБ № 9 г.Уфа'!V_пр_4_5</vt:lpstr>
      <vt:lpstr>'ГБУЗ РБ ГБ г.Кумертау'!V_пр_4_5</vt:lpstr>
      <vt:lpstr>'ГБУЗ РБ ГБ г.Нефтекамск'!V_пр_4_5</vt:lpstr>
      <vt:lpstr>'ГБУЗ РБ ГБ г.Салават'!V_пр_4_5</vt:lpstr>
      <vt:lpstr>'ГБУЗ РБ ГДКБ № 17 г.Уфа'!V_пр_4_5</vt:lpstr>
      <vt:lpstr>'ГБУЗ РБ ГКБ № 1 г.Стерлитамак'!V_пр_4_5</vt:lpstr>
      <vt:lpstr>'ГБУЗ РБ ГКБ № 13 г.Уфа'!V_пр_4_5</vt:lpstr>
      <vt:lpstr>'ГБУЗ РБ ГКБ № 18 г.Уфа'!V_пр_4_5</vt:lpstr>
      <vt:lpstr>'ГБУЗ РБ ГКБ № 21 г.Уфа'!V_пр_4_5</vt:lpstr>
      <vt:lpstr>'ГБУЗ РБ ГКБ № 5 г.Уфа'!V_пр_4_5</vt:lpstr>
      <vt:lpstr>'ГБУЗ РБ ГКБ № 8 г.Уфа'!V_пр_4_5</vt:lpstr>
      <vt:lpstr>'ГБУЗ РБ ГКБ Демского р-на г.Уфы'!V_пр_4_5</vt:lpstr>
      <vt:lpstr>'ГБУЗ РБ Давлекановская ЦРБ'!V_пр_4_5</vt:lpstr>
      <vt:lpstr>'ГБУЗ РБ ДБ г.Стерлитамак'!V_пр_4_5</vt:lpstr>
      <vt:lpstr>'ГБУЗ РБ ДП № 2 г.Уфа'!V_пр_4_5</vt:lpstr>
      <vt:lpstr>'ГБУЗ РБ ДП № 3 г.Уфа'!V_пр_4_5</vt:lpstr>
      <vt:lpstr>'ГБУЗ РБ ДП № 4 г.Уфа'!V_пр_4_5</vt:lpstr>
      <vt:lpstr>'ГБУЗ РБ ДП № 5 г.Уфа'!V_пр_4_5</vt:lpstr>
      <vt:lpstr>'ГБУЗ РБ ДП № 6 г.Уфа'!V_пр_4_5</vt:lpstr>
      <vt:lpstr>'ГБУЗ РБ Дюртюлинская ЦРБ'!V_пр_4_5</vt:lpstr>
      <vt:lpstr>'ГБУЗ РБ Ермекеевская ЦРБ'!V_пр_4_5</vt:lpstr>
      <vt:lpstr>'ГБУЗ РБ Зилаирская ЦРБ'!V_пр_4_5</vt:lpstr>
      <vt:lpstr>'ГБУЗ РБ Иглинская ЦРБ'!V_пр_4_5</vt:lpstr>
      <vt:lpstr>'ГБУЗ РБ Исянгуловская ЦРБ'!V_пр_4_5</vt:lpstr>
      <vt:lpstr>'ГБУЗ РБ Ишимбайская ЦРБ'!V_пр_4_5</vt:lpstr>
      <vt:lpstr>'ГБУЗ РБ Калтасинская ЦРБ'!V_пр_4_5</vt:lpstr>
      <vt:lpstr>'ГБУЗ РБ Караидельская ЦРБ'!V_пр_4_5</vt:lpstr>
      <vt:lpstr>'ГБУЗ РБ Кармаскалинская ЦРБ'!V_пр_4_5</vt:lpstr>
      <vt:lpstr>'ГБУЗ РБ КБСМП г.Уфа'!V_пр_4_5</vt:lpstr>
      <vt:lpstr>'ГБУЗ РБ Кигинская ЦРБ'!V_пр_4_5</vt:lpstr>
      <vt:lpstr>'ГБУЗ РБ Краснокамская ЦРБ'!V_пр_4_5</vt:lpstr>
      <vt:lpstr>'ГБУЗ РБ Красноусольская ЦРБ'!V_пр_4_5</vt:lpstr>
      <vt:lpstr>'ГБУЗ РБ Кушнаренковская ЦРБ'!V_пр_4_5</vt:lpstr>
      <vt:lpstr>'ГБУЗ РБ Малоязовская ЦРБ'!V_пр_4_5</vt:lpstr>
      <vt:lpstr>'ГБУЗ РБ Мелеузовская ЦРБ'!V_пр_4_5</vt:lpstr>
      <vt:lpstr>'ГБУЗ РБ Месягутовская ЦРБ'!V_пр_4_5</vt:lpstr>
      <vt:lpstr>'ГБУЗ РБ Мишкинская ЦРБ'!V_пр_4_5</vt:lpstr>
      <vt:lpstr>'ГБУЗ РБ Миякинская ЦРБ'!V_пр_4_5</vt:lpstr>
      <vt:lpstr>'ГБУЗ РБ Мраковская ЦРБ'!V_пр_4_5</vt:lpstr>
      <vt:lpstr>'ГБУЗ РБ Нуримановская ЦРБ'!V_пр_4_5</vt:lpstr>
      <vt:lpstr>'ГБУЗ РБ Поликлиника № 43 г.Уфа'!V_пр_4_5</vt:lpstr>
      <vt:lpstr>'ГБУЗ РБ ПОликлиника № 46 г.Уфа'!V_пр_4_5</vt:lpstr>
      <vt:lpstr>'ГБУЗ РБ Поликлиника № 50 г.Уфа'!V_пр_4_5</vt:lpstr>
      <vt:lpstr>'ГБУЗ РБ Раевская ЦРБ'!V_пр_4_5</vt:lpstr>
      <vt:lpstr>'ГБУЗ РБ Стерлибашевская ЦРБ'!V_пр_4_5</vt:lpstr>
      <vt:lpstr>'ГБУЗ РБ Толбазинская ЦРБ'!V_пр_4_5</vt:lpstr>
      <vt:lpstr>'ГБУЗ РБ Туймазинская ЦРБ'!V_пр_4_5</vt:lpstr>
      <vt:lpstr>'ГБУЗ РБ Учалинская ЦГБ'!V_пр_4_5</vt:lpstr>
      <vt:lpstr>'ГБУЗ РБ Федоровская ЦРБ'!V_пр_4_5</vt:lpstr>
      <vt:lpstr>'ГБУЗ РБ ЦГБ г.Сибай'!V_пр_4_5</vt:lpstr>
      <vt:lpstr>'ГБУЗ РБ Чекмагушевская ЦРБ'!V_пр_4_5</vt:lpstr>
      <vt:lpstr>'ГБУЗ РБ Чишминская ЦРБ'!V_пр_4_5</vt:lpstr>
      <vt:lpstr>'ГБУЗ РБ Шаранская ЦРБ'!V_пр_4_5</vt:lpstr>
      <vt:lpstr>'ГБУЗ РБ Языковская ЦРБ'!V_пр_4_5</vt:lpstr>
      <vt:lpstr>'ГБУЗ РБ Янаульская ЦРБ'!V_пр_4_5</vt:lpstr>
      <vt:lpstr>'ООО "Медсервис" г. Салават'!V_пр_4_5</vt:lpstr>
      <vt:lpstr>'УФИЦ РАН'!V_пр_4_5</vt:lpstr>
      <vt:lpstr>'ФГБОУ ВО БГМУ МЗ РФ'!V_пр_4_5</vt:lpstr>
      <vt:lpstr>'ФГБУЗ МСЧ №142 ФМБА России'!V_пр_4_5</vt:lpstr>
      <vt:lpstr>'ЧУЗ "РЖД-Медицина"г.Стерлитамак'!V_пр_4_5</vt:lpstr>
      <vt:lpstr>'ЧУЗ"КБ"РЖД-Медицина" г.Уфа'!V_пр_4_5</vt:lpstr>
      <vt:lpstr>'ГБУЗ РБ Акъярская ЦРБ'!V_пр_4_6</vt:lpstr>
      <vt:lpstr>'ГБУЗ РБ Архангельская ЦРБ'!V_пр_4_6</vt:lpstr>
      <vt:lpstr>'ГБУЗ РБ Аскаровская ЦРБ'!V_пр_4_6</vt:lpstr>
      <vt:lpstr>'ГБУЗ РБ Аскинская ЦРБ'!V_пр_4_6</vt:lpstr>
      <vt:lpstr>'ГБУЗ РБ Баймакская ЦГБ'!V_пр_4_6</vt:lpstr>
      <vt:lpstr>'ГБУЗ РБ Бакалинская ЦРБ'!V_пр_4_6</vt:lpstr>
      <vt:lpstr>'ГБУЗ РБ Балтачевская ЦРБ'!V_пр_4_6</vt:lpstr>
      <vt:lpstr>'ГБУЗ РБ Белебеевская ЦРБ'!V_пр_4_6</vt:lpstr>
      <vt:lpstr>'ГБУЗ РБ Белокатайская ЦРБ'!V_пр_4_6</vt:lpstr>
      <vt:lpstr>'ГБУЗ РБ Белорецкая ЦРКБ'!V_пр_4_6</vt:lpstr>
      <vt:lpstr>'ГБУЗ РБ Бижбулякская ЦРБ'!V_пр_4_6</vt:lpstr>
      <vt:lpstr>'ГБУЗ РБ Бирская ЦРБ'!V_пр_4_6</vt:lpstr>
      <vt:lpstr>'ГБУЗ РБ Благовещенская ЦРБ'!V_пр_4_6</vt:lpstr>
      <vt:lpstr>'ГБУЗ РБ Большеустьикинская ЦРБ'!V_пр_4_6</vt:lpstr>
      <vt:lpstr>'ГБУЗ РБ Буздякская ЦРБ'!V_пр_4_6</vt:lpstr>
      <vt:lpstr>'ГБУЗ РБ Бураевская ЦРБ'!V_пр_4_6</vt:lpstr>
      <vt:lpstr>'ГБУЗ РБ Бурзянская ЦРБ'!V_пр_4_6</vt:lpstr>
      <vt:lpstr>'ГБУЗ РБ Верхне-Татыш. ЦРБ'!V_пр_4_6</vt:lpstr>
      <vt:lpstr>'ГБУЗ РБ Верхнеяркеевская ЦРБ'!V_пр_4_6</vt:lpstr>
      <vt:lpstr>'ГБУЗ РБ ГБ № 1 г.Октябрьский'!V_пр_4_6</vt:lpstr>
      <vt:lpstr>'ГБУЗ РБ ГБ № 2 г.Стерлитамак'!V_пр_4_6</vt:lpstr>
      <vt:lpstr>'ГБУЗ РБ ГБ № 9 г.Уфа'!V_пр_4_6</vt:lpstr>
      <vt:lpstr>'ГБУЗ РБ ГБ г.Кумертау'!V_пр_4_6</vt:lpstr>
      <vt:lpstr>'ГБУЗ РБ ГБ г.Нефтекамск'!V_пр_4_6</vt:lpstr>
      <vt:lpstr>'ГБУЗ РБ ГБ г.Салават'!V_пр_4_6</vt:lpstr>
      <vt:lpstr>'ГБУЗ РБ ГДКБ № 17 г.Уфа'!V_пр_4_6</vt:lpstr>
      <vt:lpstr>'ГБУЗ РБ ГКБ № 1 г.Стерлитамак'!V_пр_4_6</vt:lpstr>
      <vt:lpstr>'ГБУЗ РБ ГКБ № 13 г.Уфа'!V_пр_4_6</vt:lpstr>
      <vt:lpstr>'ГБУЗ РБ ГКБ № 18 г.Уфа'!V_пр_4_6</vt:lpstr>
      <vt:lpstr>'ГБУЗ РБ ГКБ № 21 г.Уфа'!V_пр_4_6</vt:lpstr>
      <vt:lpstr>'ГБУЗ РБ ГКБ № 5 г.Уфа'!V_пр_4_6</vt:lpstr>
      <vt:lpstr>'ГБУЗ РБ ГКБ № 8 г.Уфа'!V_пр_4_6</vt:lpstr>
      <vt:lpstr>'ГБУЗ РБ ГКБ Демского р-на г.Уфы'!V_пр_4_6</vt:lpstr>
      <vt:lpstr>'ГБУЗ РБ Давлекановская ЦРБ'!V_пр_4_6</vt:lpstr>
      <vt:lpstr>'ГБУЗ РБ ДБ г.Стерлитамак'!V_пр_4_6</vt:lpstr>
      <vt:lpstr>'ГБУЗ РБ ДП № 2 г.Уфа'!V_пр_4_6</vt:lpstr>
      <vt:lpstr>'ГБУЗ РБ ДП № 3 г.Уфа'!V_пр_4_6</vt:lpstr>
      <vt:lpstr>'ГБУЗ РБ ДП № 4 г.Уфа'!V_пр_4_6</vt:lpstr>
      <vt:lpstr>'ГБУЗ РБ ДП № 5 г.Уфа'!V_пр_4_6</vt:lpstr>
      <vt:lpstr>'ГБУЗ РБ ДП № 6 г.Уфа'!V_пр_4_6</vt:lpstr>
      <vt:lpstr>'ГБУЗ РБ Дюртюлинская ЦРБ'!V_пр_4_6</vt:lpstr>
      <vt:lpstr>'ГБУЗ РБ Ермекеевская ЦРБ'!V_пр_4_6</vt:lpstr>
      <vt:lpstr>'ГБУЗ РБ Зилаирская ЦРБ'!V_пр_4_6</vt:lpstr>
      <vt:lpstr>'ГБУЗ РБ Иглинская ЦРБ'!V_пр_4_6</vt:lpstr>
      <vt:lpstr>'ГБУЗ РБ Исянгуловская ЦРБ'!V_пр_4_6</vt:lpstr>
      <vt:lpstr>'ГБУЗ РБ Ишимбайская ЦРБ'!V_пр_4_6</vt:lpstr>
      <vt:lpstr>'ГБУЗ РБ Калтасинская ЦРБ'!V_пр_4_6</vt:lpstr>
      <vt:lpstr>'ГБУЗ РБ Караидельская ЦРБ'!V_пр_4_6</vt:lpstr>
      <vt:lpstr>'ГБУЗ РБ Кармаскалинская ЦРБ'!V_пр_4_6</vt:lpstr>
      <vt:lpstr>'ГБУЗ РБ КБСМП г.Уфа'!V_пр_4_6</vt:lpstr>
      <vt:lpstr>'ГБУЗ РБ Кигинская ЦРБ'!V_пр_4_6</vt:lpstr>
      <vt:lpstr>'ГБУЗ РБ Краснокамская ЦРБ'!V_пр_4_6</vt:lpstr>
      <vt:lpstr>'ГБУЗ РБ Красноусольская ЦРБ'!V_пр_4_6</vt:lpstr>
      <vt:lpstr>'ГБУЗ РБ Кушнаренковская ЦРБ'!V_пр_4_6</vt:lpstr>
      <vt:lpstr>'ГБУЗ РБ Малоязовская ЦРБ'!V_пр_4_6</vt:lpstr>
      <vt:lpstr>'ГБУЗ РБ Мелеузовская ЦРБ'!V_пр_4_6</vt:lpstr>
      <vt:lpstr>'ГБУЗ РБ Месягутовская ЦРБ'!V_пр_4_6</vt:lpstr>
      <vt:lpstr>'ГБУЗ РБ Мишкинская ЦРБ'!V_пр_4_6</vt:lpstr>
      <vt:lpstr>'ГБУЗ РБ Миякинская ЦРБ'!V_пр_4_6</vt:lpstr>
      <vt:lpstr>'ГБУЗ РБ Мраковская ЦРБ'!V_пр_4_6</vt:lpstr>
      <vt:lpstr>'ГБУЗ РБ Нуримановская ЦРБ'!V_пр_4_6</vt:lpstr>
      <vt:lpstr>'ГБУЗ РБ Поликлиника № 43 г.Уфа'!V_пр_4_6</vt:lpstr>
      <vt:lpstr>'ГБУЗ РБ ПОликлиника № 46 г.Уфа'!V_пр_4_6</vt:lpstr>
      <vt:lpstr>'ГБУЗ РБ Поликлиника № 50 г.Уфа'!V_пр_4_6</vt:lpstr>
      <vt:lpstr>'ГБУЗ РБ Раевская ЦРБ'!V_пр_4_6</vt:lpstr>
      <vt:lpstr>'ГБУЗ РБ Стерлибашевская ЦРБ'!V_пр_4_6</vt:lpstr>
      <vt:lpstr>'ГБУЗ РБ Толбазинская ЦРБ'!V_пр_4_6</vt:lpstr>
      <vt:lpstr>'ГБУЗ РБ Туймазинская ЦРБ'!V_пр_4_6</vt:lpstr>
      <vt:lpstr>'ГБУЗ РБ Учалинская ЦГБ'!V_пр_4_6</vt:lpstr>
      <vt:lpstr>'ГБУЗ РБ Федоровская ЦРБ'!V_пр_4_6</vt:lpstr>
      <vt:lpstr>'ГБУЗ РБ ЦГБ г.Сибай'!V_пр_4_6</vt:lpstr>
      <vt:lpstr>'ГБУЗ РБ Чекмагушевская ЦРБ'!V_пр_4_6</vt:lpstr>
      <vt:lpstr>'ГБУЗ РБ Чишминская ЦРБ'!V_пр_4_6</vt:lpstr>
      <vt:lpstr>'ГБУЗ РБ Шаранская ЦРБ'!V_пр_4_6</vt:lpstr>
      <vt:lpstr>'ГБУЗ РБ Языковская ЦРБ'!V_пр_4_6</vt:lpstr>
      <vt:lpstr>'ГБУЗ РБ Янаульская ЦРБ'!V_пр_4_6</vt:lpstr>
      <vt:lpstr>'ООО "Медсервис" г. Салават'!V_пр_4_6</vt:lpstr>
      <vt:lpstr>'УФИЦ РАН'!V_пр_4_6</vt:lpstr>
      <vt:lpstr>'ФГБОУ ВО БГМУ МЗ РФ'!V_пр_4_6</vt:lpstr>
      <vt:lpstr>'ФГБУЗ МСЧ №142 ФМБА России'!V_пр_4_6</vt:lpstr>
      <vt:lpstr>'ЧУЗ "РЖД-Медицина"г.Стерлитамак'!V_пр_4_6</vt:lpstr>
      <vt:lpstr>'ЧУЗ"КБ"РЖД-Медицина" г.Уфа'!V_пр_4_6</vt:lpstr>
      <vt:lpstr>'ГБУЗ РБ Акъярская ЦРБ'!V_пр_4_8</vt:lpstr>
      <vt:lpstr>'ГБУЗ РБ Архангельская ЦРБ'!V_пр_4_8</vt:lpstr>
      <vt:lpstr>'ГБУЗ РБ Аскаровская ЦРБ'!V_пр_4_8</vt:lpstr>
      <vt:lpstr>'ГБУЗ РБ Аскинская ЦРБ'!V_пр_4_8</vt:lpstr>
      <vt:lpstr>'ГБУЗ РБ Баймакская ЦГБ'!V_пр_4_8</vt:lpstr>
      <vt:lpstr>'ГБУЗ РБ Бакалинская ЦРБ'!V_пр_4_8</vt:lpstr>
      <vt:lpstr>'ГБУЗ РБ Балтачевская ЦРБ'!V_пр_4_8</vt:lpstr>
      <vt:lpstr>'ГБУЗ РБ Белебеевская ЦРБ'!V_пр_4_8</vt:lpstr>
      <vt:lpstr>'ГБУЗ РБ Белокатайская ЦРБ'!V_пр_4_8</vt:lpstr>
      <vt:lpstr>'ГБУЗ РБ Белорецкая ЦРКБ'!V_пр_4_8</vt:lpstr>
      <vt:lpstr>'ГБУЗ РБ Бижбулякская ЦРБ'!V_пр_4_8</vt:lpstr>
      <vt:lpstr>'ГБУЗ РБ Бирская ЦРБ'!V_пр_4_8</vt:lpstr>
      <vt:lpstr>'ГБУЗ РБ Благовещенская ЦРБ'!V_пр_4_8</vt:lpstr>
      <vt:lpstr>'ГБУЗ РБ Большеустьикинская ЦРБ'!V_пр_4_8</vt:lpstr>
      <vt:lpstr>'ГБУЗ РБ Буздякская ЦРБ'!V_пр_4_8</vt:lpstr>
      <vt:lpstr>'ГБУЗ РБ Бураевская ЦРБ'!V_пр_4_8</vt:lpstr>
      <vt:lpstr>'ГБУЗ РБ Бурзянская ЦРБ'!V_пр_4_8</vt:lpstr>
      <vt:lpstr>'ГБУЗ РБ Верхне-Татыш. ЦРБ'!V_пр_4_8</vt:lpstr>
      <vt:lpstr>'ГБУЗ РБ Верхнеяркеевская ЦРБ'!V_пр_4_8</vt:lpstr>
      <vt:lpstr>'ГБУЗ РБ ГБ № 1 г.Октябрьский'!V_пр_4_8</vt:lpstr>
      <vt:lpstr>'ГБУЗ РБ ГБ № 2 г.Стерлитамак'!V_пр_4_8</vt:lpstr>
      <vt:lpstr>'ГБУЗ РБ ГБ № 9 г.Уфа'!V_пр_4_8</vt:lpstr>
      <vt:lpstr>'ГБУЗ РБ ГБ г.Кумертау'!V_пр_4_8</vt:lpstr>
      <vt:lpstr>'ГБУЗ РБ ГБ г.Нефтекамск'!V_пр_4_8</vt:lpstr>
      <vt:lpstr>'ГБУЗ РБ ГБ г.Салават'!V_пр_4_8</vt:lpstr>
      <vt:lpstr>'ГБУЗ РБ ГДКБ № 17 г.Уфа'!V_пр_4_8</vt:lpstr>
      <vt:lpstr>'ГБУЗ РБ ГКБ № 1 г.Стерлитамак'!V_пр_4_8</vt:lpstr>
      <vt:lpstr>'ГБУЗ РБ ГКБ № 13 г.Уфа'!V_пр_4_8</vt:lpstr>
      <vt:lpstr>'ГБУЗ РБ ГКБ № 18 г.Уфа'!V_пр_4_8</vt:lpstr>
      <vt:lpstr>'ГБУЗ РБ ГКБ № 21 г.Уфа'!V_пр_4_8</vt:lpstr>
      <vt:lpstr>'ГБУЗ РБ ГКБ № 5 г.Уфа'!V_пр_4_8</vt:lpstr>
      <vt:lpstr>'ГБУЗ РБ ГКБ № 8 г.Уфа'!V_пр_4_8</vt:lpstr>
      <vt:lpstr>'ГБУЗ РБ ГКБ Демского р-на г.Уфы'!V_пр_4_8</vt:lpstr>
      <vt:lpstr>'ГБУЗ РБ Давлекановская ЦРБ'!V_пр_4_8</vt:lpstr>
      <vt:lpstr>'ГБУЗ РБ ДБ г.Стерлитамак'!V_пр_4_8</vt:lpstr>
      <vt:lpstr>'ГБУЗ РБ ДП № 2 г.Уфа'!V_пр_4_8</vt:lpstr>
      <vt:lpstr>'ГБУЗ РБ ДП № 3 г.Уфа'!V_пр_4_8</vt:lpstr>
      <vt:lpstr>'ГБУЗ РБ ДП № 4 г.Уфа'!V_пр_4_8</vt:lpstr>
      <vt:lpstr>'ГБУЗ РБ ДП № 5 г.Уфа'!V_пр_4_8</vt:lpstr>
      <vt:lpstr>'ГБУЗ РБ ДП № 6 г.Уфа'!V_пр_4_8</vt:lpstr>
      <vt:lpstr>'ГБУЗ РБ Дюртюлинская ЦРБ'!V_пр_4_8</vt:lpstr>
      <vt:lpstr>'ГБУЗ РБ Ермекеевская ЦРБ'!V_пр_4_8</vt:lpstr>
      <vt:lpstr>'ГБУЗ РБ Зилаирская ЦРБ'!V_пр_4_8</vt:lpstr>
      <vt:lpstr>'ГБУЗ РБ Иглинская ЦРБ'!V_пр_4_8</vt:lpstr>
      <vt:lpstr>'ГБУЗ РБ Исянгуловская ЦРБ'!V_пр_4_8</vt:lpstr>
      <vt:lpstr>'ГБУЗ РБ Ишимбайская ЦРБ'!V_пр_4_8</vt:lpstr>
      <vt:lpstr>'ГБУЗ РБ Калтасинская ЦРБ'!V_пр_4_8</vt:lpstr>
      <vt:lpstr>'ГБУЗ РБ Караидельская ЦРБ'!V_пр_4_8</vt:lpstr>
      <vt:lpstr>'ГБУЗ РБ Кармаскалинская ЦРБ'!V_пр_4_8</vt:lpstr>
      <vt:lpstr>'ГБУЗ РБ КБСМП г.Уфа'!V_пр_4_8</vt:lpstr>
      <vt:lpstr>'ГБУЗ РБ Кигинская ЦРБ'!V_пр_4_8</vt:lpstr>
      <vt:lpstr>'ГБУЗ РБ Краснокамская ЦРБ'!V_пр_4_8</vt:lpstr>
      <vt:lpstr>'ГБУЗ РБ Красноусольская ЦРБ'!V_пр_4_8</vt:lpstr>
      <vt:lpstr>'ГБУЗ РБ Кушнаренковская ЦРБ'!V_пр_4_8</vt:lpstr>
      <vt:lpstr>'ГБУЗ РБ Малоязовская ЦРБ'!V_пр_4_8</vt:lpstr>
      <vt:lpstr>'ГБУЗ РБ Мелеузовская ЦРБ'!V_пр_4_8</vt:lpstr>
      <vt:lpstr>'ГБУЗ РБ Месягутовская ЦРБ'!V_пр_4_8</vt:lpstr>
      <vt:lpstr>'ГБУЗ РБ Мишкинская ЦРБ'!V_пр_4_8</vt:lpstr>
      <vt:lpstr>'ГБУЗ РБ Миякинская ЦРБ'!V_пр_4_8</vt:lpstr>
      <vt:lpstr>'ГБУЗ РБ Мраковская ЦРБ'!V_пр_4_8</vt:lpstr>
      <vt:lpstr>'ГБУЗ РБ Нуримановская ЦРБ'!V_пр_4_8</vt:lpstr>
      <vt:lpstr>'ГБУЗ РБ Поликлиника № 43 г.Уфа'!V_пр_4_8</vt:lpstr>
      <vt:lpstr>'ГБУЗ РБ ПОликлиника № 46 г.Уфа'!V_пр_4_8</vt:lpstr>
      <vt:lpstr>'ГБУЗ РБ Поликлиника № 50 г.Уфа'!V_пр_4_8</vt:lpstr>
      <vt:lpstr>'ГБУЗ РБ Раевская ЦРБ'!V_пр_4_8</vt:lpstr>
      <vt:lpstr>'ГБУЗ РБ Стерлибашевская ЦРБ'!V_пр_4_8</vt:lpstr>
      <vt:lpstr>'ГБУЗ РБ Толбазинская ЦРБ'!V_пр_4_8</vt:lpstr>
      <vt:lpstr>'ГБУЗ РБ Туймазинская ЦРБ'!V_пр_4_8</vt:lpstr>
      <vt:lpstr>'ГБУЗ РБ Учалинская ЦГБ'!V_пр_4_8</vt:lpstr>
      <vt:lpstr>'ГБУЗ РБ Федоровская ЦРБ'!V_пр_4_8</vt:lpstr>
      <vt:lpstr>'ГБУЗ РБ ЦГБ г.Сибай'!V_пр_4_8</vt:lpstr>
      <vt:lpstr>'ГБУЗ РБ Чекмагушевская ЦРБ'!V_пр_4_8</vt:lpstr>
      <vt:lpstr>'ГБУЗ РБ Чишминская ЦРБ'!V_пр_4_8</vt:lpstr>
      <vt:lpstr>'ГБУЗ РБ Шаранская ЦРБ'!V_пр_4_8</vt:lpstr>
      <vt:lpstr>'ГБУЗ РБ Языковская ЦРБ'!V_пр_4_8</vt:lpstr>
      <vt:lpstr>'ГБУЗ РБ Янаульская ЦРБ'!V_пр_4_8</vt:lpstr>
      <vt:lpstr>'ООО "Медсервис" г. Салават'!V_пр_4_8</vt:lpstr>
      <vt:lpstr>'УФИЦ РАН'!V_пр_4_8</vt:lpstr>
      <vt:lpstr>'ФГБОУ ВО БГМУ МЗ РФ'!V_пр_4_8</vt:lpstr>
      <vt:lpstr>'ФГБУЗ МСЧ №142 ФМБА России'!V_пр_4_8</vt:lpstr>
      <vt:lpstr>'ЧУЗ "РЖД-Медицина"г.Стерлитамак'!V_пр_4_8</vt:lpstr>
      <vt:lpstr>'ЧУЗ"КБ"РЖД-Медицина" г.Уфа'!V_пр_4_8</vt:lpstr>
      <vt:lpstr>'ГБУЗ РБ Акъярская ЦРБ'!V_пр_40_8</vt:lpstr>
      <vt:lpstr>'ГБУЗ РБ Архангельская ЦРБ'!V_пр_40_8</vt:lpstr>
      <vt:lpstr>'ГБУЗ РБ Аскаровская ЦРБ'!V_пр_40_8</vt:lpstr>
      <vt:lpstr>'ГБУЗ РБ Аскинская ЦРБ'!V_пр_40_8</vt:lpstr>
      <vt:lpstr>'ГБУЗ РБ Баймакская ЦГБ'!V_пр_40_8</vt:lpstr>
      <vt:lpstr>'ГБУЗ РБ Бакалинская ЦРБ'!V_пр_40_8</vt:lpstr>
      <vt:lpstr>'ГБУЗ РБ Балтачевская ЦРБ'!V_пр_40_8</vt:lpstr>
      <vt:lpstr>'ГБУЗ РБ Белебеевская ЦРБ'!V_пр_40_8</vt:lpstr>
      <vt:lpstr>'ГБУЗ РБ Белокатайская ЦРБ'!V_пр_40_8</vt:lpstr>
      <vt:lpstr>'ГБУЗ РБ Белорецкая ЦРКБ'!V_пр_40_8</vt:lpstr>
      <vt:lpstr>'ГБУЗ РБ Бижбулякская ЦРБ'!V_пр_40_8</vt:lpstr>
      <vt:lpstr>'ГБУЗ РБ Бирская ЦРБ'!V_пр_40_8</vt:lpstr>
      <vt:lpstr>'ГБУЗ РБ Благовещенская ЦРБ'!V_пр_40_8</vt:lpstr>
      <vt:lpstr>'ГБУЗ РБ Большеустьикинская ЦРБ'!V_пр_40_8</vt:lpstr>
      <vt:lpstr>'ГБУЗ РБ Буздякская ЦРБ'!V_пр_40_8</vt:lpstr>
      <vt:lpstr>'ГБУЗ РБ Бураевская ЦРБ'!V_пр_40_8</vt:lpstr>
      <vt:lpstr>'ГБУЗ РБ Бурзянская ЦРБ'!V_пр_40_8</vt:lpstr>
      <vt:lpstr>'ГБУЗ РБ Верхне-Татыш. ЦРБ'!V_пр_40_8</vt:lpstr>
      <vt:lpstr>'ГБУЗ РБ Верхнеяркеевская ЦРБ'!V_пр_40_8</vt:lpstr>
      <vt:lpstr>'ГБУЗ РБ ГБ № 1 г.Октябрьский'!V_пр_40_8</vt:lpstr>
      <vt:lpstr>'ГБУЗ РБ ГБ № 2 г.Стерлитамак'!V_пр_40_8</vt:lpstr>
      <vt:lpstr>'ГБУЗ РБ ГБ № 9 г.Уфа'!V_пр_40_8</vt:lpstr>
      <vt:lpstr>'ГБУЗ РБ ГБ г.Кумертау'!V_пр_40_8</vt:lpstr>
      <vt:lpstr>'ГБУЗ РБ ГБ г.Нефтекамск'!V_пр_40_8</vt:lpstr>
      <vt:lpstr>'ГБУЗ РБ ГБ г.Салават'!V_пр_40_8</vt:lpstr>
      <vt:lpstr>'ГБУЗ РБ ГДКБ № 17 г.Уфа'!V_пр_40_8</vt:lpstr>
      <vt:lpstr>'ГБУЗ РБ ГКБ № 1 г.Стерлитамак'!V_пр_40_8</vt:lpstr>
      <vt:lpstr>'ГБУЗ РБ ГКБ № 13 г.Уфа'!V_пр_40_8</vt:lpstr>
      <vt:lpstr>'ГБУЗ РБ ГКБ № 18 г.Уфа'!V_пр_40_8</vt:lpstr>
      <vt:lpstr>'ГБУЗ РБ ГКБ № 21 г.Уфа'!V_пр_40_8</vt:lpstr>
      <vt:lpstr>'ГБУЗ РБ ГКБ № 5 г.Уфа'!V_пр_40_8</vt:lpstr>
      <vt:lpstr>'ГБУЗ РБ ГКБ № 8 г.Уфа'!V_пр_40_8</vt:lpstr>
      <vt:lpstr>'ГБУЗ РБ ГКБ Демского р-на г.Уфы'!V_пр_40_8</vt:lpstr>
      <vt:lpstr>'ГБУЗ РБ Давлекановская ЦРБ'!V_пр_40_8</vt:lpstr>
      <vt:lpstr>'ГБУЗ РБ ДБ г.Стерлитамак'!V_пр_40_8</vt:lpstr>
      <vt:lpstr>'ГБУЗ РБ ДП № 2 г.Уфа'!V_пр_40_8</vt:lpstr>
      <vt:lpstr>'ГБУЗ РБ ДП № 3 г.Уфа'!V_пр_40_8</vt:lpstr>
      <vt:lpstr>'ГБУЗ РБ ДП № 4 г.Уфа'!V_пр_40_8</vt:lpstr>
      <vt:lpstr>'ГБУЗ РБ ДП № 5 г.Уфа'!V_пр_40_8</vt:lpstr>
      <vt:lpstr>'ГБУЗ РБ ДП № 6 г.Уфа'!V_пр_40_8</vt:lpstr>
      <vt:lpstr>'ГБУЗ РБ Дюртюлинская ЦРБ'!V_пр_40_8</vt:lpstr>
      <vt:lpstr>'ГБУЗ РБ Ермекеевская ЦРБ'!V_пр_40_8</vt:lpstr>
      <vt:lpstr>'ГБУЗ РБ Зилаирская ЦРБ'!V_пр_40_8</vt:lpstr>
      <vt:lpstr>'ГБУЗ РБ Иглинская ЦРБ'!V_пр_40_8</vt:lpstr>
      <vt:lpstr>'ГБУЗ РБ Исянгуловская ЦРБ'!V_пр_40_8</vt:lpstr>
      <vt:lpstr>'ГБУЗ РБ Ишимбайская ЦРБ'!V_пр_40_8</vt:lpstr>
      <vt:lpstr>'ГБУЗ РБ Калтасинская ЦРБ'!V_пр_40_8</vt:lpstr>
      <vt:lpstr>'ГБУЗ РБ Караидельская ЦРБ'!V_пр_40_8</vt:lpstr>
      <vt:lpstr>'ГБУЗ РБ Кармаскалинская ЦРБ'!V_пр_40_8</vt:lpstr>
      <vt:lpstr>'ГБУЗ РБ КБСМП г.Уфа'!V_пр_40_8</vt:lpstr>
      <vt:lpstr>'ГБУЗ РБ Кигинская ЦРБ'!V_пр_40_8</vt:lpstr>
      <vt:lpstr>'ГБУЗ РБ Краснокамская ЦРБ'!V_пр_40_8</vt:lpstr>
      <vt:lpstr>'ГБУЗ РБ Красноусольская ЦРБ'!V_пр_40_8</vt:lpstr>
      <vt:lpstr>'ГБУЗ РБ Кушнаренковская ЦРБ'!V_пр_40_8</vt:lpstr>
      <vt:lpstr>'ГБУЗ РБ Малоязовская ЦРБ'!V_пр_40_8</vt:lpstr>
      <vt:lpstr>'ГБУЗ РБ Мелеузовская ЦРБ'!V_пр_40_8</vt:lpstr>
      <vt:lpstr>'ГБУЗ РБ Месягутовская ЦРБ'!V_пр_40_8</vt:lpstr>
      <vt:lpstr>'ГБУЗ РБ Мишкинская ЦРБ'!V_пр_40_8</vt:lpstr>
      <vt:lpstr>'ГБУЗ РБ Миякинская ЦРБ'!V_пр_40_8</vt:lpstr>
      <vt:lpstr>'ГБУЗ РБ Мраковская ЦРБ'!V_пр_40_8</vt:lpstr>
      <vt:lpstr>'ГБУЗ РБ Нуримановская ЦРБ'!V_пр_40_8</vt:lpstr>
      <vt:lpstr>'ГБУЗ РБ Поликлиника № 43 г.Уфа'!V_пр_40_8</vt:lpstr>
      <vt:lpstr>'ГБУЗ РБ ПОликлиника № 46 г.Уфа'!V_пр_40_8</vt:lpstr>
      <vt:lpstr>'ГБУЗ РБ Поликлиника № 50 г.Уфа'!V_пр_40_8</vt:lpstr>
      <vt:lpstr>'ГБУЗ РБ Раевская ЦРБ'!V_пр_40_8</vt:lpstr>
      <vt:lpstr>'ГБУЗ РБ Стерлибашевская ЦРБ'!V_пр_40_8</vt:lpstr>
      <vt:lpstr>'ГБУЗ РБ Толбазинская ЦРБ'!V_пр_40_8</vt:lpstr>
      <vt:lpstr>'ГБУЗ РБ Туймазинская ЦРБ'!V_пр_40_8</vt:lpstr>
      <vt:lpstr>'ГБУЗ РБ Учалинская ЦГБ'!V_пр_40_8</vt:lpstr>
      <vt:lpstr>'ГБУЗ РБ Федоровская ЦРБ'!V_пр_40_8</vt:lpstr>
      <vt:lpstr>'ГБУЗ РБ ЦГБ г.Сибай'!V_пр_40_8</vt:lpstr>
      <vt:lpstr>'ГБУЗ РБ Чекмагушевская ЦРБ'!V_пр_40_8</vt:lpstr>
      <vt:lpstr>'ГБУЗ РБ Чишминская ЦРБ'!V_пр_40_8</vt:lpstr>
      <vt:lpstr>'ГБУЗ РБ Шаранская ЦРБ'!V_пр_40_8</vt:lpstr>
      <vt:lpstr>'ГБУЗ РБ Языковская ЦРБ'!V_пр_40_8</vt:lpstr>
      <vt:lpstr>'ГБУЗ РБ Янаульская ЦРБ'!V_пр_40_8</vt:lpstr>
      <vt:lpstr>'ООО "Медсервис" г. Салават'!V_пр_40_8</vt:lpstr>
      <vt:lpstr>'УФИЦ РАН'!V_пр_40_8</vt:lpstr>
      <vt:lpstr>'ФГБОУ ВО БГМУ МЗ РФ'!V_пр_40_8</vt:lpstr>
      <vt:lpstr>'ФГБУЗ МСЧ №142 ФМБА России'!V_пр_40_8</vt:lpstr>
      <vt:lpstr>'ЧУЗ "РЖД-Медицина"г.Стерлитамак'!V_пр_40_8</vt:lpstr>
      <vt:lpstr>'ЧУЗ"КБ"РЖД-Медицина" г.Уфа'!V_пр_40_8</vt:lpstr>
      <vt:lpstr>'ГБУЗ РБ Акъярская ЦРБ'!V_пр_5_2</vt:lpstr>
      <vt:lpstr>'ГБУЗ РБ Архангельская ЦРБ'!V_пр_5_2</vt:lpstr>
      <vt:lpstr>'ГБУЗ РБ Аскаровская ЦРБ'!V_пр_5_2</vt:lpstr>
      <vt:lpstr>'ГБУЗ РБ Аскинская ЦРБ'!V_пр_5_2</vt:lpstr>
      <vt:lpstr>'ГБУЗ РБ Баймакская ЦГБ'!V_пр_5_2</vt:lpstr>
      <vt:lpstr>'ГБУЗ РБ Бакалинская ЦРБ'!V_пр_5_2</vt:lpstr>
      <vt:lpstr>'ГБУЗ РБ Балтачевская ЦРБ'!V_пр_5_2</vt:lpstr>
      <vt:lpstr>'ГБУЗ РБ Белебеевская ЦРБ'!V_пр_5_2</vt:lpstr>
      <vt:lpstr>'ГБУЗ РБ Белокатайская ЦРБ'!V_пр_5_2</vt:lpstr>
      <vt:lpstr>'ГБУЗ РБ Белорецкая ЦРКБ'!V_пр_5_2</vt:lpstr>
      <vt:lpstr>'ГБУЗ РБ Бижбулякская ЦРБ'!V_пр_5_2</vt:lpstr>
      <vt:lpstr>'ГБУЗ РБ Бирская ЦРБ'!V_пр_5_2</vt:lpstr>
      <vt:lpstr>'ГБУЗ РБ Благовещенская ЦРБ'!V_пр_5_2</vt:lpstr>
      <vt:lpstr>'ГБУЗ РБ Большеустьикинская ЦРБ'!V_пр_5_2</vt:lpstr>
      <vt:lpstr>'ГБУЗ РБ Буздякская ЦРБ'!V_пр_5_2</vt:lpstr>
      <vt:lpstr>'ГБУЗ РБ Бураевская ЦРБ'!V_пр_5_2</vt:lpstr>
      <vt:lpstr>'ГБУЗ РБ Бурзянская ЦРБ'!V_пр_5_2</vt:lpstr>
      <vt:lpstr>'ГБУЗ РБ Верхне-Татыш. ЦРБ'!V_пр_5_2</vt:lpstr>
      <vt:lpstr>'ГБУЗ РБ Верхнеяркеевская ЦРБ'!V_пр_5_2</vt:lpstr>
      <vt:lpstr>'ГБУЗ РБ ГБ № 1 г.Октябрьский'!V_пр_5_2</vt:lpstr>
      <vt:lpstr>'ГБУЗ РБ ГБ № 2 г.Стерлитамак'!V_пр_5_2</vt:lpstr>
      <vt:lpstr>'ГБУЗ РБ ГБ № 9 г.Уфа'!V_пр_5_2</vt:lpstr>
      <vt:lpstr>'ГБУЗ РБ ГБ г.Кумертау'!V_пр_5_2</vt:lpstr>
      <vt:lpstr>'ГБУЗ РБ ГБ г.Нефтекамск'!V_пр_5_2</vt:lpstr>
      <vt:lpstr>'ГБУЗ РБ ГБ г.Салават'!V_пр_5_2</vt:lpstr>
      <vt:lpstr>'ГБУЗ РБ ГДКБ № 17 г.Уфа'!V_пр_5_2</vt:lpstr>
      <vt:lpstr>'ГБУЗ РБ ГКБ № 1 г.Стерлитамак'!V_пр_5_2</vt:lpstr>
      <vt:lpstr>'ГБУЗ РБ ГКБ № 13 г.Уфа'!V_пр_5_2</vt:lpstr>
      <vt:lpstr>'ГБУЗ РБ ГКБ № 18 г.Уфа'!V_пр_5_2</vt:lpstr>
      <vt:lpstr>'ГБУЗ РБ ГКБ № 21 г.Уфа'!V_пр_5_2</vt:lpstr>
      <vt:lpstr>'ГБУЗ РБ ГКБ № 5 г.Уфа'!V_пр_5_2</vt:lpstr>
      <vt:lpstr>'ГБУЗ РБ ГКБ № 8 г.Уфа'!V_пр_5_2</vt:lpstr>
      <vt:lpstr>'ГБУЗ РБ ГКБ Демского р-на г.Уфы'!V_пр_5_2</vt:lpstr>
      <vt:lpstr>'ГБУЗ РБ Давлекановская ЦРБ'!V_пр_5_2</vt:lpstr>
      <vt:lpstr>'ГБУЗ РБ ДБ г.Стерлитамак'!V_пр_5_2</vt:lpstr>
      <vt:lpstr>'ГБУЗ РБ ДП № 2 г.Уфа'!V_пр_5_2</vt:lpstr>
      <vt:lpstr>'ГБУЗ РБ ДП № 3 г.Уфа'!V_пр_5_2</vt:lpstr>
      <vt:lpstr>'ГБУЗ РБ ДП № 4 г.Уфа'!V_пр_5_2</vt:lpstr>
      <vt:lpstr>'ГБУЗ РБ ДП № 5 г.Уфа'!V_пр_5_2</vt:lpstr>
      <vt:lpstr>'ГБУЗ РБ ДП № 6 г.Уфа'!V_пр_5_2</vt:lpstr>
      <vt:lpstr>'ГБУЗ РБ Дюртюлинская ЦРБ'!V_пр_5_2</vt:lpstr>
      <vt:lpstr>'ГБУЗ РБ Ермекеевская ЦРБ'!V_пр_5_2</vt:lpstr>
      <vt:lpstr>'ГБУЗ РБ Зилаирская ЦРБ'!V_пр_5_2</vt:lpstr>
      <vt:lpstr>'ГБУЗ РБ Иглинская ЦРБ'!V_пр_5_2</vt:lpstr>
      <vt:lpstr>'ГБУЗ РБ Исянгуловская ЦРБ'!V_пр_5_2</vt:lpstr>
      <vt:lpstr>'ГБУЗ РБ Ишимбайская ЦРБ'!V_пр_5_2</vt:lpstr>
      <vt:lpstr>'ГБУЗ РБ Калтасинская ЦРБ'!V_пр_5_2</vt:lpstr>
      <vt:lpstr>'ГБУЗ РБ Караидельская ЦРБ'!V_пр_5_2</vt:lpstr>
      <vt:lpstr>'ГБУЗ РБ Кармаскалинская ЦРБ'!V_пр_5_2</vt:lpstr>
      <vt:lpstr>'ГБУЗ РБ КБСМП г.Уфа'!V_пр_5_2</vt:lpstr>
      <vt:lpstr>'ГБУЗ РБ Кигинская ЦРБ'!V_пр_5_2</vt:lpstr>
      <vt:lpstr>'ГБУЗ РБ Краснокамская ЦРБ'!V_пр_5_2</vt:lpstr>
      <vt:lpstr>'ГБУЗ РБ Красноусольская ЦРБ'!V_пр_5_2</vt:lpstr>
      <vt:lpstr>'ГБУЗ РБ Кушнаренковская ЦРБ'!V_пр_5_2</vt:lpstr>
      <vt:lpstr>'ГБУЗ РБ Малоязовская ЦРБ'!V_пр_5_2</vt:lpstr>
      <vt:lpstr>'ГБУЗ РБ Мелеузовская ЦРБ'!V_пр_5_2</vt:lpstr>
      <vt:lpstr>'ГБУЗ РБ Месягутовская ЦРБ'!V_пр_5_2</vt:lpstr>
      <vt:lpstr>'ГБУЗ РБ Мишкинская ЦРБ'!V_пр_5_2</vt:lpstr>
      <vt:lpstr>'ГБУЗ РБ Миякинская ЦРБ'!V_пр_5_2</vt:lpstr>
      <vt:lpstr>'ГБУЗ РБ Мраковская ЦРБ'!V_пр_5_2</vt:lpstr>
      <vt:lpstr>'ГБУЗ РБ Нуримановская ЦРБ'!V_пр_5_2</vt:lpstr>
      <vt:lpstr>'ГБУЗ РБ Поликлиника № 43 г.Уфа'!V_пр_5_2</vt:lpstr>
      <vt:lpstr>'ГБУЗ РБ ПОликлиника № 46 г.Уфа'!V_пр_5_2</vt:lpstr>
      <vt:lpstr>'ГБУЗ РБ Поликлиника № 50 г.Уфа'!V_пр_5_2</vt:lpstr>
      <vt:lpstr>'ГБУЗ РБ Раевская ЦРБ'!V_пр_5_2</vt:lpstr>
      <vt:lpstr>'ГБУЗ РБ Стерлибашевская ЦРБ'!V_пр_5_2</vt:lpstr>
      <vt:lpstr>'ГБУЗ РБ Толбазинская ЦРБ'!V_пр_5_2</vt:lpstr>
      <vt:lpstr>'ГБУЗ РБ Туймазинская ЦРБ'!V_пр_5_2</vt:lpstr>
      <vt:lpstr>'ГБУЗ РБ Учалинская ЦГБ'!V_пр_5_2</vt:lpstr>
      <vt:lpstr>'ГБУЗ РБ Федоровская ЦРБ'!V_пр_5_2</vt:lpstr>
      <vt:lpstr>'ГБУЗ РБ ЦГБ г.Сибай'!V_пр_5_2</vt:lpstr>
      <vt:lpstr>'ГБУЗ РБ Чекмагушевская ЦРБ'!V_пр_5_2</vt:lpstr>
      <vt:lpstr>'ГБУЗ РБ Чишминская ЦРБ'!V_пр_5_2</vt:lpstr>
      <vt:lpstr>'ГБУЗ РБ Шаранская ЦРБ'!V_пр_5_2</vt:lpstr>
      <vt:lpstr>'ГБУЗ РБ Языковская ЦРБ'!V_пр_5_2</vt:lpstr>
      <vt:lpstr>'ГБУЗ РБ Янаульская ЦРБ'!V_пр_5_2</vt:lpstr>
      <vt:lpstr>'ООО "Медсервис" г. Салават'!V_пр_5_2</vt:lpstr>
      <vt:lpstr>'УФИЦ РАН'!V_пр_5_2</vt:lpstr>
      <vt:lpstr>'ФГБОУ ВО БГМУ МЗ РФ'!V_пр_5_2</vt:lpstr>
      <vt:lpstr>'ФГБУЗ МСЧ №142 ФМБА России'!V_пр_5_2</vt:lpstr>
      <vt:lpstr>'ЧУЗ "РЖД-Медицина"г.Стерлитамак'!V_пр_5_2</vt:lpstr>
      <vt:lpstr>'ЧУЗ"КБ"РЖД-Медицина" г.Уфа'!V_пр_5_2</vt:lpstr>
      <vt:lpstr>'ГБУЗ РБ Акъярская ЦРБ'!V_пр_5_5</vt:lpstr>
      <vt:lpstr>'ГБУЗ РБ Архангельская ЦРБ'!V_пр_5_5</vt:lpstr>
      <vt:lpstr>'ГБУЗ РБ Аскаровская ЦРБ'!V_пр_5_5</vt:lpstr>
      <vt:lpstr>'ГБУЗ РБ Аскинская ЦРБ'!V_пр_5_5</vt:lpstr>
      <vt:lpstr>'ГБУЗ РБ Баймакская ЦГБ'!V_пр_5_5</vt:lpstr>
      <vt:lpstr>'ГБУЗ РБ Бакалинская ЦРБ'!V_пр_5_5</vt:lpstr>
      <vt:lpstr>'ГБУЗ РБ Балтачевская ЦРБ'!V_пр_5_5</vt:lpstr>
      <vt:lpstr>'ГБУЗ РБ Белебеевская ЦРБ'!V_пр_5_5</vt:lpstr>
      <vt:lpstr>'ГБУЗ РБ Белокатайская ЦРБ'!V_пр_5_5</vt:lpstr>
      <vt:lpstr>'ГБУЗ РБ Белорецкая ЦРКБ'!V_пр_5_5</vt:lpstr>
      <vt:lpstr>'ГБУЗ РБ Бижбулякская ЦРБ'!V_пр_5_5</vt:lpstr>
      <vt:lpstr>'ГБУЗ РБ Бирская ЦРБ'!V_пр_5_5</vt:lpstr>
      <vt:lpstr>'ГБУЗ РБ Благовещенская ЦРБ'!V_пр_5_5</vt:lpstr>
      <vt:lpstr>'ГБУЗ РБ Большеустьикинская ЦРБ'!V_пр_5_5</vt:lpstr>
      <vt:lpstr>'ГБУЗ РБ Буздякская ЦРБ'!V_пр_5_5</vt:lpstr>
      <vt:lpstr>'ГБУЗ РБ Бураевская ЦРБ'!V_пр_5_5</vt:lpstr>
      <vt:lpstr>'ГБУЗ РБ Бурзянская ЦРБ'!V_пр_5_5</vt:lpstr>
      <vt:lpstr>'ГБУЗ РБ Верхне-Татыш. ЦРБ'!V_пр_5_5</vt:lpstr>
      <vt:lpstr>'ГБУЗ РБ Верхнеяркеевская ЦРБ'!V_пр_5_5</vt:lpstr>
      <vt:lpstr>'ГБУЗ РБ ГБ № 1 г.Октябрьский'!V_пр_5_5</vt:lpstr>
      <vt:lpstr>'ГБУЗ РБ ГБ № 2 г.Стерлитамак'!V_пр_5_5</vt:lpstr>
      <vt:lpstr>'ГБУЗ РБ ГБ № 9 г.Уфа'!V_пр_5_5</vt:lpstr>
      <vt:lpstr>'ГБУЗ РБ ГБ г.Кумертау'!V_пр_5_5</vt:lpstr>
      <vt:lpstr>'ГБУЗ РБ ГБ г.Нефтекамск'!V_пр_5_5</vt:lpstr>
      <vt:lpstr>'ГБУЗ РБ ГБ г.Салават'!V_пр_5_5</vt:lpstr>
      <vt:lpstr>'ГБУЗ РБ ГДКБ № 17 г.Уфа'!V_пр_5_5</vt:lpstr>
      <vt:lpstr>'ГБУЗ РБ ГКБ № 1 г.Стерлитамак'!V_пр_5_5</vt:lpstr>
      <vt:lpstr>'ГБУЗ РБ ГКБ № 13 г.Уфа'!V_пр_5_5</vt:lpstr>
      <vt:lpstr>'ГБУЗ РБ ГКБ № 18 г.Уфа'!V_пр_5_5</vt:lpstr>
      <vt:lpstr>'ГБУЗ РБ ГКБ № 21 г.Уфа'!V_пр_5_5</vt:lpstr>
      <vt:lpstr>'ГБУЗ РБ ГКБ № 5 г.Уфа'!V_пр_5_5</vt:lpstr>
      <vt:lpstr>'ГБУЗ РБ ГКБ № 8 г.Уфа'!V_пр_5_5</vt:lpstr>
      <vt:lpstr>'ГБУЗ РБ ГКБ Демского р-на г.Уфы'!V_пр_5_5</vt:lpstr>
      <vt:lpstr>'ГБУЗ РБ Давлекановская ЦРБ'!V_пр_5_5</vt:lpstr>
      <vt:lpstr>'ГБУЗ РБ ДБ г.Стерлитамак'!V_пр_5_5</vt:lpstr>
      <vt:lpstr>'ГБУЗ РБ ДП № 2 г.Уфа'!V_пр_5_5</vt:lpstr>
      <vt:lpstr>'ГБУЗ РБ ДП № 3 г.Уфа'!V_пр_5_5</vt:lpstr>
      <vt:lpstr>'ГБУЗ РБ ДП № 4 г.Уфа'!V_пр_5_5</vt:lpstr>
      <vt:lpstr>'ГБУЗ РБ ДП № 5 г.Уфа'!V_пр_5_5</vt:lpstr>
      <vt:lpstr>'ГБУЗ РБ ДП № 6 г.Уфа'!V_пр_5_5</vt:lpstr>
      <vt:lpstr>'ГБУЗ РБ Дюртюлинская ЦРБ'!V_пр_5_5</vt:lpstr>
      <vt:lpstr>'ГБУЗ РБ Ермекеевская ЦРБ'!V_пр_5_5</vt:lpstr>
      <vt:lpstr>'ГБУЗ РБ Зилаирская ЦРБ'!V_пр_5_5</vt:lpstr>
      <vt:lpstr>'ГБУЗ РБ Иглинская ЦРБ'!V_пр_5_5</vt:lpstr>
      <vt:lpstr>'ГБУЗ РБ Исянгуловская ЦРБ'!V_пр_5_5</vt:lpstr>
      <vt:lpstr>'ГБУЗ РБ Ишимбайская ЦРБ'!V_пр_5_5</vt:lpstr>
      <vt:lpstr>'ГБУЗ РБ Калтасинская ЦРБ'!V_пр_5_5</vt:lpstr>
      <vt:lpstr>'ГБУЗ РБ Караидельская ЦРБ'!V_пр_5_5</vt:lpstr>
      <vt:lpstr>'ГБУЗ РБ Кармаскалинская ЦРБ'!V_пр_5_5</vt:lpstr>
      <vt:lpstr>'ГБУЗ РБ КБСМП г.Уфа'!V_пр_5_5</vt:lpstr>
      <vt:lpstr>'ГБУЗ РБ Кигинская ЦРБ'!V_пр_5_5</vt:lpstr>
      <vt:lpstr>'ГБУЗ РБ Краснокамская ЦРБ'!V_пр_5_5</vt:lpstr>
      <vt:lpstr>'ГБУЗ РБ Красноусольская ЦРБ'!V_пр_5_5</vt:lpstr>
      <vt:lpstr>'ГБУЗ РБ Кушнаренковская ЦРБ'!V_пр_5_5</vt:lpstr>
      <vt:lpstr>'ГБУЗ РБ Малоязовская ЦРБ'!V_пр_5_5</vt:lpstr>
      <vt:lpstr>'ГБУЗ РБ Мелеузовская ЦРБ'!V_пр_5_5</vt:lpstr>
      <vt:lpstr>'ГБУЗ РБ Месягутовская ЦРБ'!V_пр_5_5</vt:lpstr>
      <vt:lpstr>'ГБУЗ РБ Мишкинская ЦРБ'!V_пр_5_5</vt:lpstr>
      <vt:lpstr>'ГБУЗ РБ Миякинская ЦРБ'!V_пр_5_5</vt:lpstr>
      <vt:lpstr>'ГБУЗ РБ Мраковская ЦРБ'!V_пр_5_5</vt:lpstr>
      <vt:lpstr>'ГБУЗ РБ Нуримановская ЦРБ'!V_пр_5_5</vt:lpstr>
      <vt:lpstr>'ГБУЗ РБ Поликлиника № 43 г.Уфа'!V_пр_5_5</vt:lpstr>
      <vt:lpstr>'ГБУЗ РБ ПОликлиника № 46 г.Уфа'!V_пр_5_5</vt:lpstr>
      <vt:lpstr>'ГБУЗ РБ Поликлиника № 50 г.Уфа'!V_пр_5_5</vt:lpstr>
      <vt:lpstr>'ГБУЗ РБ Раевская ЦРБ'!V_пр_5_5</vt:lpstr>
      <vt:lpstr>'ГБУЗ РБ Стерлибашевская ЦРБ'!V_пр_5_5</vt:lpstr>
      <vt:lpstr>'ГБУЗ РБ Толбазинская ЦРБ'!V_пр_5_5</vt:lpstr>
      <vt:lpstr>'ГБУЗ РБ Туймазинская ЦРБ'!V_пр_5_5</vt:lpstr>
      <vt:lpstr>'ГБУЗ РБ Учалинская ЦГБ'!V_пр_5_5</vt:lpstr>
      <vt:lpstr>'ГБУЗ РБ Федоровская ЦРБ'!V_пр_5_5</vt:lpstr>
      <vt:lpstr>'ГБУЗ РБ ЦГБ г.Сибай'!V_пр_5_5</vt:lpstr>
      <vt:lpstr>'ГБУЗ РБ Чекмагушевская ЦРБ'!V_пр_5_5</vt:lpstr>
      <vt:lpstr>'ГБУЗ РБ Чишминская ЦРБ'!V_пр_5_5</vt:lpstr>
      <vt:lpstr>'ГБУЗ РБ Шаранская ЦРБ'!V_пр_5_5</vt:lpstr>
      <vt:lpstr>'ГБУЗ РБ Языковская ЦРБ'!V_пр_5_5</vt:lpstr>
      <vt:lpstr>'ГБУЗ РБ Янаульская ЦРБ'!V_пр_5_5</vt:lpstr>
      <vt:lpstr>'ООО "Медсервис" г. Салават'!V_пр_5_5</vt:lpstr>
      <vt:lpstr>'УФИЦ РАН'!V_пр_5_5</vt:lpstr>
      <vt:lpstr>'ФГБОУ ВО БГМУ МЗ РФ'!V_пр_5_5</vt:lpstr>
      <vt:lpstr>'ФГБУЗ МСЧ №142 ФМБА России'!V_пр_5_5</vt:lpstr>
      <vt:lpstr>'ЧУЗ "РЖД-Медицина"г.Стерлитамак'!V_пр_5_5</vt:lpstr>
      <vt:lpstr>'ЧУЗ"КБ"РЖД-Медицина" г.Уфа'!V_пр_5_5</vt:lpstr>
      <vt:lpstr>'ГБУЗ РБ Акъярская ЦРБ'!V_пр_5_6</vt:lpstr>
      <vt:lpstr>'ГБУЗ РБ Архангельская ЦРБ'!V_пр_5_6</vt:lpstr>
      <vt:lpstr>'ГБУЗ РБ Аскаровская ЦРБ'!V_пр_5_6</vt:lpstr>
      <vt:lpstr>'ГБУЗ РБ Аскинская ЦРБ'!V_пр_5_6</vt:lpstr>
      <vt:lpstr>'ГБУЗ РБ Баймакская ЦГБ'!V_пр_5_6</vt:lpstr>
      <vt:lpstr>'ГБУЗ РБ Бакалинская ЦРБ'!V_пр_5_6</vt:lpstr>
      <vt:lpstr>'ГБУЗ РБ Балтачевская ЦРБ'!V_пр_5_6</vt:lpstr>
      <vt:lpstr>'ГБУЗ РБ Белебеевская ЦРБ'!V_пр_5_6</vt:lpstr>
      <vt:lpstr>'ГБУЗ РБ Белокатайская ЦРБ'!V_пр_5_6</vt:lpstr>
      <vt:lpstr>'ГБУЗ РБ Белорецкая ЦРКБ'!V_пр_5_6</vt:lpstr>
      <vt:lpstr>'ГБУЗ РБ Бижбулякская ЦРБ'!V_пр_5_6</vt:lpstr>
      <vt:lpstr>'ГБУЗ РБ Бирская ЦРБ'!V_пр_5_6</vt:lpstr>
      <vt:lpstr>'ГБУЗ РБ Благовещенская ЦРБ'!V_пр_5_6</vt:lpstr>
      <vt:lpstr>'ГБУЗ РБ Большеустьикинская ЦРБ'!V_пр_5_6</vt:lpstr>
      <vt:lpstr>'ГБУЗ РБ Буздякская ЦРБ'!V_пр_5_6</vt:lpstr>
      <vt:lpstr>'ГБУЗ РБ Бураевская ЦРБ'!V_пр_5_6</vt:lpstr>
      <vt:lpstr>'ГБУЗ РБ Бурзянская ЦРБ'!V_пр_5_6</vt:lpstr>
      <vt:lpstr>'ГБУЗ РБ Верхне-Татыш. ЦРБ'!V_пр_5_6</vt:lpstr>
      <vt:lpstr>'ГБУЗ РБ Верхнеяркеевская ЦРБ'!V_пр_5_6</vt:lpstr>
      <vt:lpstr>'ГБУЗ РБ ГБ № 1 г.Октябрьский'!V_пр_5_6</vt:lpstr>
      <vt:lpstr>'ГБУЗ РБ ГБ № 2 г.Стерлитамак'!V_пр_5_6</vt:lpstr>
      <vt:lpstr>'ГБУЗ РБ ГБ № 9 г.Уфа'!V_пр_5_6</vt:lpstr>
      <vt:lpstr>'ГБУЗ РБ ГБ г.Кумертау'!V_пр_5_6</vt:lpstr>
      <vt:lpstr>'ГБУЗ РБ ГБ г.Нефтекамск'!V_пр_5_6</vt:lpstr>
      <vt:lpstr>'ГБУЗ РБ ГБ г.Салават'!V_пр_5_6</vt:lpstr>
      <vt:lpstr>'ГБУЗ РБ ГДКБ № 17 г.Уфа'!V_пр_5_6</vt:lpstr>
      <vt:lpstr>'ГБУЗ РБ ГКБ № 1 г.Стерлитамак'!V_пр_5_6</vt:lpstr>
      <vt:lpstr>'ГБУЗ РБ ГКБ № 13 г.Уфа'!V_пр_5_6</vt:lpstr>
      <vt:lpstr>'ГБУЗ РБ ГКБ № 18 г.Уфа'!V_пр_5_6</vt:lpstr>
      <vt:lpstr>'ГБУЗ РБ ГКБ № 21 г.Уфа'!V_пр_5_6</vt:lpstr>
      <vt:lpstr>'ГБУЗ РБ ГКБ № 5 г.Уфа'!V_пр_5_6</vt:lpstr>
      <vt:lpstr>'ГБУЗ РБ ГКБ № 8 г.Уфа'!V_пр_5_6</vt:lpstr>
      <vt:lpstr>'ГБУЗ РБ ГКБ Демского р-на г.Уфы'!V_пр_5_6</vt:lpstr>
      <vt:lpstr>'ГБУЗ РБ Давлекановская ЦРБ'!V_пр_5_6</vt:lpstr>
      <vt:lpstr>'ГБУЗ РБ ДБ г.Стерлитамак'!V_пр_5_6</vt:lpstr>
      <vt:lpstr>'ГБУЗ РБ ДП № 2 г.Уфа'!V_пр_5_6</vt:lpstr>
      <vt:lpstr>'ГБУЗ РБ ДП № 3 г.Уфа'!V_пр_5_6</vt:lpstr>
      <vt:lpstr>'ГБУЗ РБ ДП № 4 г.Уфа'!V_пр_5_6</vt:lpstr>
      <vt:lpstr>'ГБУЗ РБ ДП № 5 г.Уфа'!V_пр_5_6</vt:lpstr>
      <vt:lpstr>'ГБУЗ РБ ДП № 6 г.Уфа'!V_пр_5_6</vt:lpstr>
      <vt:lpstr>'ГБУЗ РБ Дюртюлинская ЦРБ'!V_пр_5_6</vt:lpstr>
      <vt:lpstr>'ГБУЗ РБ Ермекеевская ЦРБ'!V_пр_5_6</vt:lpstr>
      <vt:lpstr>'ГБУЗ РБ Зилаирская ЦРБ'!V_пр_5_6</vt:lpstr>
      <vt:lpstr>'ГБУЗ РБ Иглинская ЦРБ'!V_пр_5_6</vt:lpstr>
      <vt:lpstr>'ГБУЗ РБ Исянгуловская ЦРБ'!V_пр_5_6</vt:lpstr>
      <vt:lpstr>'ГБУЗ РБ Ишимбайская ЦРБ'!V_пр_5_6</vt:lpstr>
      <vt:lpstr>'ГБУЗ РБ Калтасинская ЦРБ'!V_пр_5_6</vt:lpstr>
      <vt:lpstr>'ГБУЗ РБ Караидельская ЦРБ'!V_пр_5_6</vt:lpstr>
      <vt:lpstr>'ГБУЗ РБ Кармаскалинская ЦРБ'!V_пр_5_6</vt:lpstr>
      <vt:lpstr>'ГБУЗ РБ КБСМП г.Уфа'!V_пр_5_6</vt:lpstr>
      <vt:lpstr>'ГБУЗ РБ Кигинская ЦРБ'!V_пр_5_6</vt:lpstr>
      <vt:lpstr>'ГБУЗ РБ Краснокамская ЦРБ'!V_пр_5_6</vt:lpstr>
      <vt:lpstr>'ГБУЗ РБ Красноусольская ЦРБ'!V_пр_5_6</vt:lpstr>
      <vt:lpstr>'ГБУЗ РБ Кушнаренковская ЦРБ'!V_пр_5_6</vt:lpstr>
      <vt:lpstr>'ГБУЗ РБ Малоязовская ЦРБ'!V_пр_5_6</vt:lpstr>
      <vt:lpstr>'ГБУЗ РБ Мелеузовская ЦРБ'!V_пр_5_6</vt:lpstr>
      <vt:lpstr>'ГБУЗ РБ Месягутовская ЦРБ'!V_пр_5_6</vt:lpstr>
      <vt:lpstr>'ГБУЗ РБ Мишкинская ЦРБ'!V_пр_5_6</vt:lpstr>
      <vt:lpstr>'ГБУЗ РБ Миякинская ЦРБ'!V_пр_5_6</vt:lpstr>
      <vt:lpstr>'ГБУЗ РБ Мраковская ЦРБ'!V_пр_5_6</vt:lpstr>
      <vt:lpstr>'ГБУЗ РБ Нуримановская ЦРБ'!V_пр_5_6</vt:lpstr>
      <vt:lpstr>'ГБУЗ РБ Поликлиника № 43 г.Уфа'!V_пр_5_6</vt:lpstr>
      <vt:lpstr>'ГБУЗ РБ ПОликлиника № 46 г.Уфа'!V_пр_5_6</vt:lpstr>
      <vt:lpstr>'ГБУЗ РБ Поликлиника № 50 г.Уфа'!V_пр_5_6</vt:lpstr>
      <vt:lpstr>'ГБУЗ РБ Раевская ЦРБ'!V_пр_5_6</vt:lpstr>
      <vt:lpstr>'ГБУЗ РБ Стерлибашевская ЦРБ'!V_пр_5_6</vt:lpstr>
      <vt:lpstr>'ГБУЗ РБ Толбазинская ЦРБ'!V_пр_5_6</vt:lpstr>
      <vt:lpstr>'ГБУЗ РБ Туймазинская ЦРБ'!V_пр_5_6</vt:lpstr>
      <vt:lpstr>'ГБУЗ РБ Учалинская ЦГБ'!V_пр_5_6</vt:lpstr>
      <vt:lpstr>'ГБУЗ РБ Федоровская ЦРБ'!V_пр_5_6</vt:lpstr>
      <vt:lpstr>'ГБУЗ РБ ЦГБ г.Сибай'!V_пр_5_6</vt:lpstr>
      <vt:lpstr>'ГБУЗ РБ Чекмагушевская ЦРБ'!V_пр_5_6</vt:lpstr>
      <vt:lpstr>'ГБУЗ РБ Чишминская ЦРБ'!V_пр_5_6</vt:lpstr>
      <vt:lpstr>'ГБУЗ РБ Шаранская ЦРБ'!V_пр_5_6</vt:lpstr>
      <vt:lpstr>'ГБУЗ РБ Языковская ЦРБ'!V_пр_5_6</vt:lpstr>
      <vt:lpstr>'ГБУЗ РБ Янаульская ЦРБ'!V_пр_5_6</vt:lpstr>
      <vt:lpstr>'ООО "Медсервис" г. Салават'!V_пр_5_6</vt:lpstr>
      <vt:lpstr>'УФИЦ РАН'!V_пр_5_6</vt:lpstr>
      <vt:lpstr>'ФГБОУ ВО БГМУ МЗ РФ'!V_пр_5_6</vt:lpstr>
      <vt:lpstr>'ФГБУЗ МСЧ №142 ФМБА России'!V_пр_5_6</vt:lpstr>
      <vt:lpstr>'ЧУЗ "РЖД-Медицина"г.Стерлитамак'!V_пр_5_6</vt:lpstr>
      <vt:lpstr>'ЧУЗ"КБ"РЖД-Медицина" г.Уфа'!V_пр_5_6</vt:lpstr>
      <vt:lpstr>'ГБУЗ РБ Акъярская ЦРБ'!V_пр_5_8</vt:lpstr>
      <vt:lpstr>'ГБУЗ РБ Архангельская ЦРБ'!V_пр_5_8</vt:lpstr>
      <vt:lpstr>'ГБУЗ РБ Аскаровская ЦРБ'!V_пр_5_8</vt:lpstr>
      <vt:lpstr>'ГБУЗ РБ Аскинская ЦРБ'!V_пр_5_8</vt:lpstr>
      <vt:lpstr>'ГБУЗ РБ Баймакская ЦГБ'!V_пр_5_8</vt:lpstr>
      <vt:lpstr>'ГБУЗ РБ Бакалинская ЦРБ'!V_пр_5_8</vt:lpstr>
      <vt:lpstr>'ГБУЗ РБ Балтачевская ЦРБ'!V_пр_5_8</vt:lpstr>
      <vt:lpstr>'ГБУЗ РБ Белебеевская ЦРБ'!V_пр_5_8</vt:lpstr>
      <vt:lpstr>'ГБУЗ РБ Белокатайская ЦРБ'!V_пр_5_8</vt:lpstr>
      <vt:lpstr>'ГБУЗ РБ Белорецкая ЦРКБ'!V_пр_5_8</vt:lpstr>
      <vt:lpstr>'ГБУЗ РБ Бижбулякская ЦРБ'!V_пр_5_8</vt:lpstr>
      <vt:lpstr>'ГБУЗ РБ Бирская ЦРБ'!V_пр_5_8</vt:lpstr>
      <vt:lpstr>'ГБУЗ РБ Благовещенская ЦРБ'!V_пр_5_8</vt:lpstr>
      <vt:lpstr>'ГБУЗ РБ Большеустьикинская ЦРБ'!V_пр_5_8</vt:lpstr>
      <vt:lpstr>'ГБУЗ РБ Буздякская ЦРБ'!V_пр_5_8</vt:lpstr>
      <vt:lpstr>'ГБУЗ РБ Бураевская ЦРБ'!V_пр_5_8</vt:lpstr>
      <vt:lpstr>'ГБУЗ РБ Бурзянская ЦРБ'!V_пр_5_8</vt:lpstr>
      <vt:lpstr>'ГБУЗ РБ Верхне-Татыш. ЦРБ'!V_пр_5_8</vt:lpstr>
      <vt:lpstr>'ГБУЗ РБ Верхнеяркеевская ЦРБ'!V_пр_5_8</vt:lpstr>
      <vt:lpstr>'ГБУЗ РБ ГБ № 1 г.Октябрьский'!V_пр_5_8</vt:lpstr>
      <vt:lpstr>'ГБУЗ РБ ГБ № 2 г.Стерлитамак'!V_пр_5_8</vt:lpstr>
      <vt:lpstr>'ГБУЗ РБ ГБ № 9 г.Уфа'!V_пр_5_8</vt:lpstr>
      <vt:lpstr>'ГБУЗ РБ ГБ г.Кумертау'!V_пр_5_8</vt:lpstr>
      <vt:lpstr>'ГБУЗ РБ ГБ г.Нефтекамск'!V_пр_5_8</vt:lpstr>
      <vt:lpstr>'ГБУЗ РБ ГБ г.Салават'!V_пр_5_8</vt:lpstr>
      <vt:lpstr>'ГБУЗ РБ ГДКБ № 17 г.Уфа'!V_пр_5_8</vt:lpstr>
      <vt:lpstr>'ГБУЗ РБ ГКБ № 1 г.Стерлитамак'!V_пр_5_8</vt:lpstr>
      <vt:lpstr>'ГБУЗ РБ ГКБ № 13 г.Уфа'!V_пр_5_8</vt:lpstr>
      <vt:lpstr>'ГБУЗ РБ ГКБ № 18 г.Уфа'!V_пр_5_8</vt:lpstr>
      <vt:lpstr>'ГБУЗ РБ ГКБ № 21 г.Уфа'!V_пр_5_8</vt:lpstr>
      <vt:lpstr>'ГБУЗ РБ ГКБ № 5 г.Уфа'!V_пр_5_8</vt:lpstr>
      <vt:lpstr>'ГБУЗ РБ ГКБ № 8 г.Уфа'!V_пр_5_8</vt:lpstr>
      <vt:lpstr>'ГБУЗ РБ ГКБ Демского р-на г.Уфы'!V_пр_5_8</vt:lpstr>
      <vt:lpstr>'ГБУЗ РБ Давлекановская ЦРБ'!V_пр_5_8</vt:lpstr>
      <vt:lpstr>'ГБУЗ РБ ДБ г.Стерлитамак'!V_пр_5_8</vt:lpstr>
      <vt:lpstr>'ГБУЗ РБ ДП № 2 г.Уфа'!V_пр_5_8</vt:lpstr>
      <vt:lpstr>'ГБУЗ РБ ДП № 3 г.Уфа'!V_пр_5_8</vt:lpstr>
      <vt:lpstr>'ГБУЗ РБ ДП № 4 г.Уфа'!V_пр_5_8</vt:lpstr>
      <vt:lpstr>'ГБУЗ РБ ДП № 5 г.Уфа'!V_пр_5_8</vt:lpstr>
      <vt:lpstr>'ГБУЗ РБ ДП № 6 г.Уфа'!V_пр_5_8</vt:lpstr>
      <vt:lpstr>'ГБУЗ РБ Дюртюлинская ЦРБ'!V_пр_5_8</vt:lpstr>
      <vt:lpstr>'ГБУЗ РБ Ермекеевская ЦРБ'!V_пр_5_8</vt:lpstr>
      <vt:lpstr>'ГБУЗ РБ Зилаирская ЦРБ'!V_пр_5_8</vt:lpstr>
      <vt:lpstr>'ГБУЗ РБ Иглинская ЦРБ'!V_пр_5_8</vt:lpstr>
      <vt:lpstr>'ГБУЗ РБ Исянгуловская ЦРБ'!V_пр_5_8</vt:lpstr>
      <vt:lpstr>'ГБУЗ РБ Ишимбайская ЦРБ'!V_пр_5_8</vt:lpstr>
      <vt:lpstr>'ГБУЗ РБ Калтасинская ЦРБ'!V_пр_5_8</vt:lpstr>
      <vt:lpstr>'ГБУЗ РБ Караидельская ЦРБ'!V_пр_5_8</vt:lpstr>
      <vt:lpstr>'ГБУЗ РБ Кармаскалинская ЦРБ'!V_пр_5_8</vt:lpstr>
      <vt:lpstr>'ГБУЗ РБ КБСМП г.Уфа'!V_пр_5_8</vt:lpstr>
      <vt:lpstr>'ГБУЗ РБ Кигинская ЦРБ'!V_пр_5_8</vt:lpstr>
      <vt:lpstr>'ГБУЗ РБ Краснокамская ЦРБ'!V_пр_5_8</vt:lpstr>
      <vt:lpstr>'ГБУЗ РБ Красноусольская ЦРБ'!V_пр_5_8</vt:lpstr>
      <vt:lpstr>'ГБУЗ РБ Кушнаренковская ЦРБ'!V_пр_5_8</vt:lpstr>
      <vt:lpstr>'ГБУЗ РБ Малоязовская ЦРБ'!V_пр_5_8</vt:lpstr>
      <vt:lpstr>'ГБУЗ РБ Мелеузовская ЦРБ'!V_пр_5_8</vt:lpstr>
      <vt:lpstr>'ГБУЗ РБ Месягутовская ЦРБ'!V_пр_5_8</vt:lpstr>
      <vt:lpstr>'ГБУЗ РБ Мишкинская ЦРБ'!V_пр_5_8</vt:lpstr>
      <vt:lpstr>'ГБУЗ РБ Миякинская ЦРБ'!V_пр_5_8</vt:lpstr>
      <vt:lpstr>'ГБУЗ РБ Мраковская ЦРБ'!V_пр_5_8</vt:lpstr>
      <vt:lpstr>'ГБУЗ РБ Нуримановская ЦРБ'!V_пр_5_8</vt:lpstr>
      <vt:lpstr>'ГБУЗ РБ Поликлиника № 43 г.Уфа'!V_пр_5_8</vt:lpstr>
      <vt:lpstr>'ГБУЗ РБ ПОликлиника № 46 г.Уфа'!V_пр_5_8</vt:lpstr>
      <vt:lpstr>'ГБУЗ РБ Поликлиника № 50 г.Уфа'!V_пр_5_8</vt:lpstr>
      <vt:lpstr>'ГБУЗ РБ Раевская ЦРБ'!V_пр_5_8</vt:lpstr>
      <vt:lpstr>'ГБУЗ РБ Стерлибашевская ЦРБ'!V_пр_5_8</vt:lpstr>
      <vt:lpstr>'ГБУЗ РБ Толбазинская ЦРБ'!V_пр_5_8</vt:lpstr>
      <vt:lpstr>'ГБУЗ РБ Туймазинская ЦРБ'!V_пр_5_8</vt:lpstr>
      <vt:lpstr>'ГБУЗ РБ Учалинская ЦГБ'!V_пр_5_8</vt:lpstr>
      <vt:lpstr>'ГБУЗ РБ Федоровская ЦРБ'!V_пр_5_8</vt:lpstr>
      <vt:lpstr>'ГБУЗ РБ ЦГБ г.Сибай'!V_пр_5_8</vt:lpstr>
      <vt:lpstr>'ГБУЗ РБ Чекмагушевская ЦРБ'!V_пр_5_8</vt:lpstr>
      <vt:lpstr>'ГБУЗ РБ Чишминская ЦРБ'!V_пр_5_8</vt:lpstr>
      <vt:lpstr>'ГБУЗ РБ Шаранская ЦРБ'!V_пр_5_8</vt:lpstr>
      <vt:lpstr>'ГБУЗ РБ Языковская ЦРБ'!V_пр_5_8</vt:lpstr>
      <vt:lpstr>'ГБУЗ РБ Янаульская ЦРБ'!V_пр_5_8</vt:lpstr>
      <vt:lpstr>'ООО "Медсервис" г. Салават'!V_пр_5_8</vt:lpstr>
      <vt:lpstr>'УФИЦ РАН'!V_пр_5_8</vt:lpstr>
      <vt:lpstr>'ФГБОУ ВО БГМУ МЗ РФ'!V_пр_5_8</vt:lpstr>
      <vt:lpstr>'ФГБУЗ МСЧ №142 ФМБА России'!V_пр_5_8</vt:lpstr>
      <vt:lpstr>'ЧУЗ "РЖД-Медицина"г.Стерлитамак'!V_пр_5_8</vt:lpstr>
      <vt:lpstr>'ЧУЗ"КБ"РЖД-Медицина" г.Уфа'!V_пр_5_8</vt:lpstr>
      <vt:lpstr>'ГБУЗ РБ Акъярская ЦРБ'!V_пр_6_2</vt:lpstr>
      <vt:lpstr>'ГБУЗ РБ Архангельская ЦРБ'!V_пр_6_2</vt:lpstr>
      <vt:lpstr>'ГБУЗ РБ Аскаровская ЦРБ'!V_пр_6_2</vt:lpstr>
      <vt:lpstr>'ГБУЗ РБ Аскинская ЦРБ'!V_пр_6_2</vt:lpstr>
      <vt:lpstr>'ГБУЗ РБ Баймакская ЦГБ'!V_пр_6_2</vt:lpstr>
      <vt:lpstr>'ГБУЗ РБ Бакалинская ЦРБ'!V_пр_6_2</vt:lpstr>
      <vt:lpstr>'ГБУЗ РБ Балтачевская ЦРБ'!V_пр_6_2</vt:lpstr>
      <vt:lpstr>'ГБУЗ РБ Белебеевская ЦРБ'!V_пр_6_2</vt:lpstr>
      <vt:lpstr>'ГБУЗ РБ Белокатайская ЦРБ'!V_пр_6_2</vt:lpstr>
      <vt:lpstr>'ГБУЗ РБ Белорецкая ЦРКБ'!V_пр_6_2</vt:lpstr>
      <vt:lpstr>'ГБУЗ РБ Бижбулякская ЦРБ'!V_пр_6_2</vt:lpstr>
      <vt:lpstr>'ГБУЗ РБ Бирская ЦРБ'!V_пр_6_2</vt:lpstr>
      <vt:lpstr>'ГБУЗ РБ Благовещенская ЦРБ'!V_пр_6_2</vt:lpstr>
      <vt:lpstr>'ГБУЗ РБ Большеустьикинская ЦРБ'!V_пр_6_2</vt:lpstr>
      <vt:lpstr>'ГБУЗ РБ Буздякская ЦРБ'!V_пр_6_2</vt:lpstr>
      <vt:lpstr>'ГБУЗ РБ Бураевская ЦРБ'!V_пр_6_2</vt:lpstr>
      <vt:lpstr>'ГБУЗ РБ Бурзянская ЦРБ'!V_пр_6_2</vt:lpstr>
      <vt:lpstr>'ГБУЗ РБ Верхне-Татыш. ЦРБ'!V_пр_6_2</vt:lpstr>
      <vt:lpstr>'ГБУЗ РБ Верхнеяркеевская ЦРБ'!V_пр_6_2</vt:lpstr>
      <vt:lpstr>'ГБУЗ РБ ГБ № 1 г.Октябрьский'!V_пр_6_2</vt:lpstr>
      <vt:lpstr>'ГБУЗ РБ ГБ № 2 г.Стерлитамак'!V_пр_6_2</vt:lpstr>
      <vt:lpstr>'ГБУЗ РБ ГБ № 9 г.Уфа'!V_пр_6_2</vt:lpstr>
      <vt:lpstr>'ГБУЗ РБ ГБ г.Кумертау'!V_пр_6_2</vt:lpstr>
      <vt:lpstr>'ГБУЗ РБ ГБ г.Нефтекамск'!V_пр_6_2</vt:lpstr>
      <vt:lpstr>'ГБУЗ РБ ГБ г.Салават'!V_пр_6_2</vt:lpstr>
      <vt:lpstr>'ГБУЗ РБ ГДКБ № 17 г.Уфа'!V_пр_6_2</vt:lpstr>
      <vt:lpstr>'ГБУЗ РБ ГКБ № 1 г.Стерлитамак'!V_пр_6_2</vt:lpstr>
      <vt:lpstr>'ГБУЗ РБ ГКБ № 13 г.Уфа'!V_пр_6_2</vt:lpstr>
      <vt:lpstr>'ГБУЗ РБ ГКБ № 18 г.Уфа'!V_пр_6_2</vt:lpstr>
      <vt:lpstr>'ГБУЗ РБ ГКБ № 21 г.Уфа'!V_пр_6_2</vt:lpstr>
      <vt:lpstr>'ГБУЗ РБ ГКБ № 5 г.Уфа'!V_пр_6_2</vt:lpstr>
      <vt:lpstr>'ГБУЗ РБ ГКБ № 8 г.Уфа'!V_пр_6_2</vt:lpstr>
      <vt:lpstr>'ГБУЗ РБ ГКБ Демского р-на г.Уфы'!V_пр_6_2</vt:lpstr>
      <vt:lpstr>'ГБУЗ РБ Давлекановская ЦРБ'!V_пр_6_2</vt:lpstr>
      <vt:lpstr>'ГБУЗ РБ ДБ г.Стерлитамак'!V_пр_6_2</vt:lpstr>
      <vt:lpstr>'ГБУЗ РБ ДП № 2 г.Уфа'!V_пр_6_2</vt:lpstr>
      <vt:lpstr>'ГБУЗ РБ ДП № 3 г.Уфа'!V_пр_6_2</vt:lpstr>
      <vt:lpstr>'ГБУЗ РБ ДП № 4 г.Уфа'!V_пр_6_2</vt:lpstr>
      <vt:lpstr>'ГБУЗ РБ ДП № 5 г.Уфа'!V_пр_6_2</vt:lpstr>
      <vt:lpstr>'ГБУЗ РБ ДП № 6 г.Уфа'!V_пр_6_2</vt:lpstr>
      <vt:lpstr>'ГБУЗ РБ Дюртюлинская ЦРБ'!V_пр_6_2</vt:lpstr>
      <vt:lpstr>'ГБУЗ РБ Ермекеевская ЦРБ'!V_пр_6_2</vt:lpstr>
      <vt:lpstr>'ГБУЗ РБ Зилаирская ЦРБ'!V_пр_6_2</vt:lpstr>
      <vt:lpstr>'ГБУЗ РБ Иглинская ЦРБ'!V_пр_6_2</vt:lpstr>
      <vt:lpstr>'ГБУЗ РБ Исянгуловская ЦРБ'!V_пр_6_2</vt:lpstr>
      <vt:lpstr>'ГБУЗ РБ Ишимбайская ЦРБ'!V_пр_6_2</vt:lpstr>
      <vt:lpstr>'ГБУЗ РБ Калтасинская ЦРБ'!V_пр_6_2</vt:lpstr>
      <vt:lpstr>'ГБУЗ РБ Караидельская ЦРБ'!V_пр_6_2</vt:lpstr>
      <vt:lpstr>'ГБУЗ РБ Кармаскалинская ЦРБ'!V_пр_6_2</vt:lpstr>
      <vt:lpstr>'ГБУЗ РБ КБСМП г.Уфа'!V_пр_6_2</vt:lpstr>
      <vt:lpstr>'ГБУЗ РБ Кигинская ЦРБ'!V_пр_6_2</vt:lpstr>
      <vt:lpstr>'ГБУЗ РБ Краснокамская ЦРБ'!V_пр_6_2</vt:lpstr>
      <vt:lpstr>'ГБУЗ РБ Красноусольская ЦРБ'!V_пр_6_2</vt:lpstr>
      <vt:lpstr>'ГБУЗ РБ Кушнаренковская ЦРБ'!V_пр_6_2</vt:lpstr>
      <vt:lpstr>'ГБУЗ РБ Малоязовская ЦРБ'!V_пр_6_2</vt:lpstr>
      <vt:lpstr>'ГБУЗ РБ Мелеузовская ЦРБ'!V_пр_6_2</vt:lpstr>
      <vt:lpstr>'ГБУЗ РБ Месягутовская ЦРБ'!V_пр_6_2</vt:lpstr>
      <vt:lpstr>'ГБУЗ РБ Мишкинская ЦРБ'!V_пр_6_2</vt:lpstr>
      <vt:lpstr>'ГБУЗ РБ Миякинская ЦРБ'!V_пр_6_2</vt:lpstr>
      <vt:lpstr>'ГБУЗ РБ Мраковская ЦРБ'!V_пр_6_2</vt:lpstr>
      <vt:lpstr>'ГБУЗ РБ Нуримановская ЦРБ'!V_пр_6_2</vt:lpstr>
      <vt:lpstr>'ГБУЗ РБ Поликлиника № 43 г.Уфа'!V_пр_6_2</vt:lpstr>
      <vt:lpstr>'ГБУЗ РБ ПОликлиника № 46 г.Уфа'!V_пр_6_2</vt:lpstr>
      <vt:lpstr>'ГБУЗ РБ Поликлиника № 50 г.Уфа'!V_пр_6_2</vt:lpstr>
      <vt:lpstr>'ГБУЗ РБ Раевская ЦРБ'!V_пр_6_2</vt:lpstr>
      <vt:lpstr>'ГБУЗ РБ Стерлибашевская ЦРБ'!V_пр_6_2</vt:lpstr>
      <vt:lpstr>'ГБУЗ РБ Толбазинская ЦРБ'!V_пр_6_2</vt:lpstr>
      <vt:lpstr>'ГБУЗ РБ Туймазинская ЦРБ'!V_пр_6_2</vt:lpstr>
      <vt:lpstr>'ГБУЗ РБ Учалинская ЦГБ'!V_пр_6_2</vt:lpstr>
      <vt:lpstr>'ГБУЗ РБ Федоровская ЦРБ'!V_пр_6_2</vt:lpstr>
      <vt:lpstr>'ГБУЗ РБ ЦГБ г.Сибай'!V_пр_6_2</vt:lpstr>
      <vt:lpstr>'ГБУЗ РБ Чекмагушевская ЦРБ'!V_пр_6_2</vt:lpstr>
      <vt:lpstr>'ГБУЗ РБ Чишминская ЦРБ'!V_пр_6_2</vt:lpstr>
      <vt:lpstr>'ГБУЗ РБ Шаранская ЦРБ'!V_пр_6_2</vt:lpstr>
      <vt:lpstr>'ГБУЗ РБ Языковская ЦРБ'!V_пр_6_2</vt:lpstr>
      <vt:lpstr>'ГБУЗ РБ Янаульская ЦРБ'!V_пр_6_2</vt:lpstr>
      <vt:lpstr>'ООО "Медсервис" г. Салават'!V_пр_6_2</vt:lpstr>
      <vt:lpstr>'УФИЦ РАН'!V_пр_6_2</vt:lpstr>
      <vt:lpstr>'ФГБОУ ВО БГМУ МЗ РФ'!V_пр_6_2</vt:lpstr>
      <vt:lpstr>'ФГБУЗ МСЧ №142 ФМБА России'!V_пр_6_2</vt:lpstr>
      <vt:lpstr>'ЧУЗ "РЖД-Медицина"г.Стерлитамак'!V_пр_6_2</vt:lpstr>
      <vt:lpstr>'ЧУЗ"КБ"РЖД-Медицина" г.Уфа'!V_пр_6_2</vt:lpstr>
      <vt:lpstr>'ГБУЗ РБ Акъярская ЦРБ'!V_пр_6_5</vt:lpstr>
      <vt:lpstr>'ГБУЗ РБ Архангельская ЦРБ'!V_пр_6_5</vt:lpstr>
      <vt:lpstr>'ГБУЗ РБ Аскаровская ЦРБ'!V_пр_6_5</vt:lpstr>
      <vt:lpstr>'ГБУЗ РБ Аскинская ЦРБ'!V_пр_6_5</vt:lpstr>
      <vt:lpstr>'ГБУЗ РБ Баймакская ЦГБ'!V_пр_6_5</vt:lpstr>
      <vt:lpstr>'ГБУЗ РБ Бакалинская ЦРБ'!V_пр_6_5</vt:lpstr>
      <vt:lpstr>'ГБУЗ РБ Балтачевская ЦРБ'!V_пр_6_5</vt:lpstr>
      <vt:lpstr>'ГБУЗ РБ Белебеевская ЦРБ'!V_пр_6_5</vt:lpstr>
      <vt:lpstr>'ГБУЗ РБ Белокатайская ЦРБ'!V_пр_6_5</vt:lpstr>
      <vt:lpstr>'ГБУЗ РБ Белорецкая ЦРКБ'!V_пр_6_5</vt:lpstr>
      <vt:lpstr>'ГБУЗ РБ Бижбулякская ЦРБ'!V_пр_6_5</vt:lpstr>
      <vt:lpstr>'ГБУЗ РБ Бирская ЦРБ'!V_пр_6_5</vt:lpstr>
      <vt:lpstr>'ГБУЗ РБ Благовещенская ЦРБ'!V_пр_6_5</vt:lpstr>
      <vt:lpstr>'ГБУЗ РБ Большеустьикинская ЦРБ'!V_пр_6_5</vt:lpstr>
      <vt:lpstr>'ГБУЗ РБ Буздякская ЦРБ'!V_пр_6_5</vt:lpstr>
      <vt:lpstr>'ГБУЗ РБ Бураевская ЦРБ'!V_пр_6_5</vt:lpstr>
      <vt:lpstr>'ГБУЗ РБ Бурзянская ЦРБ'!V_пр_6_5</vt:lpstr>
      <vt:lpstr>'ГБУЗ РБ Верхне-Татыш. ЦРБ'!V_пр_6_5</vt:lpstr>
      <vt:lpstr>'ГБУЗ РБ Верхнеяркеевская ЦРБ'!V_пр_6_5</vt:lpstr>
      <vt:lpstr>'ГБУЗ РБ ГБ № 1 г.Октябрьский'!V_пр_6_5</vt:lpstr>
      <vt:lpstr>'ГБУЗ РБ ГБ № 2 г.Стерлитамак'!V_пр_6_5</vt:lpstr>
      <vt:lpstr>'ГБУЗ РБ ГБ № 9 г.Уфа'!V_пр_6_5</vt:lpstr>
      <vt:lpstr>'ГБУЗ РБ ГБ г.Кумертау'!V_пр_6_5</vt:lpstr>
      <vt:lpstr>'ГБУЗ РБ ГБ г.Нефтекамск'!V_пр_6_5</vt:lpstr>
      <vt:lpstr>'ГБУЗ РБ ГБ г.Салават'!V_пр_6_5</vt:lpstr>
      <vt:lpstr>'ГБУЗ РБ ГДКБ № 17 г.Уфа'!V_пр_6_5</vt:lpstr>
      <vt:lpstr>'ГБУЗ РБ ГКБ № 1 г.Стерлитамак'!V_пр_6_5</vt:lpstr>
      <vt:lpstr>'ГБУЗ РБ ГКБ № 13 г.Уфа'!V_пр_6_5</vt:lpstr>
      <vt:lpstr>'ГБУЗ РБ ГКБ № 18 г.Уфа'!V_пр_6_5</vt:lpstr>
      <vt:lpstr>'ГБУЗ РБ ГКБ № 21 г.Уфа'!V_пр_6_5</vt:lpstr>
      <vt:lpstr>'ГБУЗ РБ ГКБ № 5 г.Уфа'!V_пр_6_5</vt:lpstr>
      <vt:lpstr>'ГБУЗ РБ ГКБ № 8 г.Уфа'!V_пр_6_5</vt:lpstr>
      <vt:lpstr>'ГБУЗ РБ ГКБ Демского р-на г.Уфы'!V_пр_6_5</vt:lpstr>
      <vt:lpstr>'ГБУЗ РБ Давлекановская ЦРБ'!V_пр_6_5</vt:lpstr>
      <vt:lpstr>'ГБУЗ РБ ДБ г.Стерлитамак'!V_пр_6_5</vt:lpstr>
      <vt:lpstr>'ГБУЗ РБ ДП № 2 г.Уфа'!V_пр_6_5</vt:lpstr>
      <vt:lpstr>'ГБУЗ РБ ДП № 3 г.Уфа'!V_пр_6_5</vt:lpstr>
      <vt:lpstr>'ГБУЗ РБ ДП № 4 г.Уфа'!V_пр_6_5</vt:lpstr>
      <vt:lpstr>'ГБУЗ РБ ДП № 5 г.Уфа'!V_пр_6_5</vt:lpstr>
      <vt:lpstr>'ГБУЗ РБ ДП № 6 г.Уфа'!V_пр_6_5</vt:lpstr>
      <vt:lpstr>'ГБУЗ РБ Дюртюлинская ЦРБ'!V_пр_6_5</vt:lpstr>
      <vt:lpstr>'ГБУЗ РБ Ермекеевская ЦРБ'!V_пр_6_5</vt:lpstr>
      <vt:lpstr>'ГБУЗ РБ Зилаирская ЦРБ'!V_пр_6_5</vt:lpstr>
      <vt:lpstr>'ГБУЗ РБ Иглинская ЦРБ'!V_пр_6_5</vt:lpstr>
      <vt:lpstr>'ГБУЗ РБ Исянгуловская ЦРБ'!V_пр_6_5</vt:lpstr>
      <vt:lpstr>'ГБУЗ РБ Ишимбайская ЦРБ'!V_пр_6_5</vt:lpstr>
      <vt:lpstr>'ГБУЗ РБ Калтасинская ЦРБ'!V_пр_6_5</vt:lpstr>
      <vt:lpstr>'ГБУЗ РБ Караидельская ЦРБ'!V_пр_6_5</vt:lpstr>
      <vt:lpstr>'ГБУЗ РБ Кармаскалинская ЦРБ'!V_пр_6_5</vt:lpstr>
      <vt:lpstr>'ГБУЗ РБ КБСМП г.Уфа'!V_пр_6_5</vt:lpstr>
      <vt:lpstr>'ГБУЗ РБ Кигинская ЦРБ'!V_пр_6_5</vt:lpstr>
      <vt:lpstr>'ГБУЗ РБ Краснокамская ЦРБ'!V_пр_6_5</vt:lpstr>
      <vt:lpstr>'ГБУЗ РБ Красноусольская ЦРБ'!V_пр_6_5</vt:lpstr>
      <vt:lpstr>'ГБУЗ РБ Кушнаренковская ЦРБ'!V_пр_6_5</vt:lpstr>
      <vt:lpstr>'ГБУЗ РБ Малоязовская ЦРБ'!V_пр_6_5</vt:lpstr>
      <vt:lpstr>'ГБУЗ РБ Мелеузовская ЦРБ'!V_пр_6_5</vt:lpstr>
      <vt:lpstr>'ГБУЗ РБ Месягутовская ЦРБ'!V_пр_6_5</vt:lpstr>
      <vt:lpstr>'ГБУЗ РБ Мишкинская ЦРБ'!V_пр_6_5</vt:lpstr>
      <vt:lpstr>'ГБУЗ РБ Миякинская ЦРБ'!V_пр_6_5</vt:lpstr>
      <vt:lpstr>'ГБУЗ РБ Мраковская ЦРБ'!V_пр_6_5</vt:lpstr>
      <vt:lpstr>'ГБУЗ РБ Нуримановская ЦРБ'!V_пр_6_5</vt:lpstr>
      <vt:lpstr>'ГБУЗ РБ Поликлиника № 43 г.Уфа'!V_пр_6_5</vt:lpstr>
      <vt:lpstr>'ГБУЗ РБ ПОликлиника № 46 г.Уфа'!V_пр_6_5</vt:lpstr>
      <vt:lpstr>'ГБУЗ РБ Поликлиника № 50 г.Уфа'!V_пр_6_5</vt:lpstr>
      <vt:lpstr>'ГБУЗ РБ Раевская ЦРБ'!V_пр_6_5</vt:lpstr>
      <vt:lpstr>'ГБУЗ РБ Стерлибашевская ЦРБ'!V_пр_6_5</vt:lpstr>
      <vt:lpstr>'ГБУЗ РБ Толбазинская ЦРБ'!V_пр_6_5</vt:lpstr>
      <vt:lpstr>'ГБУЗ РБ Туймазинская ЦРБ'!V_пр_6_5</vt:lpstr>
      <vt:lpstr>'ГБУЗ РБ Учалинская ЦГБ'!V_пр_6_5</vt:lpstr>
      <vt:lpstr>'ГБУЗ РБ Федоровская ЦРБ'!V_пр_6_5</vt:lpstr>
      <vt:lpstr>'ГБУЗ РБ ЦГБ г.Сибай'!V_пр_6_5</vt:lpstr>
      <vt:lpstr>'ГБУЗ РБ Чекмагушевская ЦРБ'!V_пр_6_5</vt:lpstr>
      <vt:lpstr>'ГБУЗ РБ Чишминская ЦРБ'!V_пр_6_5</vt:lpstr>
      <vt:lpstr>'ГБУЗ РБ Шаранская ЦРБ'!V_пр_6_5</vt:lpstr>
      <vt:lpstr>'ГБУЗ РБ Языковская ЦРБ'!V_пр_6_5</vt:lpstr>
      <vt:lpstr>'ГБУЗ РБ Янаульская ЦРБ'!V_пр_6_5</vt:lpstr>
      <vt:lpstr>'ООО "Медсервис" г. Салават'!V_пр_6_5</vt:lpstr>
      <vt:lpstr>'УФИЦ РАН'!V_пр_6_5</vt:lpstr>
      <vt:lpstr>'ФГБОУ ВО БГМУ МЗ РФ'!V_пр_6_5</vt:lpstr>
      <vt:lpstr>'ФГБУЗ МСЧ №142 ФМБА России'!V_пр_6_5</vt:lpstr>
      <vt:lpstr>'ЧУЗ "РЖД-Медицина"г.Стерлитамак'!V_пр_6_5</vt:lpstr>
      <vt:lpstr>'ЧУЗ"КБ"РЖД-Медицина" г.Уфа'!V_пр_6_5</vt:lpstr>
      <vt:lpstr>'ГБУЗ РБ Акъярская ЦРБ'!V_пр_6_6</vt:lpstr>
      <vt:lpstr>'ГБУЗ РБ Архангельская ЦРБ'!V_пр_6_6</vt:lpstr>
      <vt:lpstr>'ГБУЗ РБ Аскаровская ЦРБ'!V_пр_6_6</vt:lpstr>
      <vt:lpstr>'ГБУЗ РБ Аскинская ЦРБ'!V_пр_6_6</vt:lpstr>
      <vt:lpstr>'ГБУЗ РБ Баймакская ЦГБ'!V_пр_6_6</vt:lpstr>
      <vt:lpstr>'ГБУЗ РБ Бакалинская ЦРБ'!V_пр_6_6</vt:lpstr>
      <vt:lpstr>'ГБУЗ РБ Балтачевская ЦРБ'!V_пр_6_6</vt:lpstr>
      <vt:lpstr>'ГБУЗ РБ Белебеевская ЦРБ'!V_пр_6_6</vt:lpstr>
      <vt:lpstr>'ГБУЗ РБ Белокатайская ЦРБ'!V_пр_6_6</vt:lpstr>
      <vt:lpstr>'ГБУЗ РБ Белорецкая ЦРКБ'!V_пр_6_6</vt:lpstr>
      <vt:lpstr>'ГБУЗ РБ Бижбулякская ЦРБ'!V_пр_6_6</vt:lpstr>
      <vt:lpstr>'ГБУЗ РБ Бирская ЦРБ'!V_пр_6_6</vt:lpstr>
      <vt:lpstr>'ГБУЗ РБ Благовещенская ЦРБ'!V_пр_6_6</vt:lpstr>
      <vt:lpstr>'ГБУЗ РБ Большеустьикинская ЦРБ'!V_пр_6_6</vt:lpstr>
      <vt:lpstr>'ГБУЗ РБ Буздякская ЦРБ'!V_пр_6_6</vt:lpstr>
      <vt:lpstr>'ГБУЗ РБ Бураевская ЦРБ'!V_пр_6_6</vt:lpstr>
      <vt:lpstr>'ГБУЗ РБ Бурзянская ЦРБ'!V_пр_6_6</vt:lpstr>
      <vt:lpstr>'ГБУЗ РБ Верхне-Татыш. ЦРБ'!V_пр_6_6</vt:lpstr>
      <vt:lpstr>'ГБУЗ РБ Верхнеяркеевская ЦРБ'!V_пр_6_6</vt:lpstr>
      <vt:lpstr>'ГБУЗ РБ ГБ № 1 г.Октябрьский'!V_пр_6_6</vt:lpstr>
      <vt:lpstr>'ГБУЗ РБ ГБ № 2 г.Стерлитамак'!V_пр_6_6</vt:lpstr>
      <vt:lpstr>'ГБУЗ РБ ГБ № 9 г.Уфа'!V_пр_6_6</vt:lpstr>
      <vt:lpstr>'ГБУЗ РБ ГБ г.Кумертау'!V_пр_6_6</vt:lpstr>
      <vt:lpstr>'ГБУЗ РБ ГБ г.Нефтекамск'!V_пр_6_6</vt:lpstr>
      <vt:lpstr>'ГБУЗ РБ ГБ г.Салават'!V_пр_6_6</vt:lpstr>
      <vt:lpstr>'ГБУЗ РБ ГДКБ № 17 г.Уфа'!V_пр_6_6</vt:lpstr>
      <vt:lpstr>'ГБУЗ РБ ГКБ № 1 г.Стерлитамак'!V_пр_6_6</vt:lpstr>
      <vt:lpstr>'ГБУЗ РБ ГКБ № 13 г.Уфа'!V_пр_6_6</vt:lpstr>
      <vt:lpstr>'ГБУЗ РБ ГКБ № 18 г.Уфа'!V_пр_6_6</vt:lpstr>
      <vt:lpstr>'ГБУЗ РБ ГКБ № 21 г.Уфа'!V_пр_6_6</vt:lpstr>
      <vt:lpstr>'ГБУЗ РБ ГКБ № 5 г.Уфа'!V_пр_6_6</vt:lpstr>
      <vt:lpstr>'ГБУЗ РБ ГКБ № 8 г.Уфа'!V_пр_6_6</vt:lpstr>
      <vt:lpstr>'ГБУЗ РБ ГКБ Демского р-на г.Уфы'!V_пр_6_6</vt:lpstr>
      <vt:lpstr>'ГБУЗ РБ Давлекановская ЦРБ'!V_пр_6_6</vt:lpstr>
      <vt:lpstr>'ГБУЗ РБ ДБ г.Стерлитамак'!V_пр_6_6</vt:lpstr>
      <vt:lpstr>'ГБУЗ РБ ДП № 2 г.Уфа'!V_пр_6_6</vt:lpstr>
      <vt:lpstr>'ГБУЗ РБ ДП № 3 г.Уфа'!V_пр_6_6</vt:lpstr>
      <vt:lpstr>'ГБУЗ РБ ДП № 4 г.Уфа'!V_пр_6_6</vt:lpstr>
      <vt:lpstr>'ГБУЗ РБ ДП № 5 г.Уфа'!V_пр_6_6</vt:lpstr>
      <vt:lpstr>'ГБУЗ РБ ДП № 6 г.Уфа'!V_пр_6_6</vt:lpstr>
      <vt:lpstr>'ГБУЗ РБ Дюртюлинская ЦРБ'!V_пр_6_6</vt:lpstr>
      <vt:lpstr>'ГБУЗ РБ Ермекеевская ЦРБ'!V_пр_6_6</vt:lpstr>
      <vt:lpstr>'ГБУЗ РБ Зилаирская ЦРБ'!V_пр_6_6</vt:lpstr>
      <vt:lpstr>'ГБУЗ РБ Иглинская ЦРБ'!V_пр_6_6</vt:lpstr>
      <vt:lpstr>'ГБУЗ РБ Исянгуловская ЦРБ'!V_пр_6_6</vt:lpstr>
      <vt:lpstr>'ГБУЗ РБ Ишимбайская ЦРБ'!V_пр_6_6</vt:lpstr>
      <vt:lpstr>'ГБУЗ РБ Калтасинская ЦРБ'!V_пр_6_6</vt:lpstr>
      <vt:lpstr>'ГБУЗ РБ Караидельская ЦРБ'!V_пр_6_6</vt:lpstr>
      <vt:lpstr>'ГБУЗ РБ Кармаскалинская ЦРБ'!V_пр_6_6</vt:lpstr>
      <vt:lpstr>'ГБУЗ РБ КБСМП г.Уфа'!V_пр_6_6</vt:lpstr>
      <vt:lpstr>'ГБУЗ РБ Кигинская ЦРБ'!V_пр_6_6</vt:lpstr>
      <vt:lpstr>'ГБУЗ РБ Краснокамская ЦРБ'!V_пр_6_6</vt:lpstr>
      <vt:lpstr>'ГБУЗ РБ Красноусольская ЦРБ'!V_пр_6_6</vt:lpstr>
      <vt:lpstr>'ГБУЗ РБ Кушнаренковская ЦРБ'!V_пр_6_6</vt:lpstr>
      <vt:lpstr>'ГБУЗ РБ Малоязовская ЦРБ'!V_пр_6_6</vt:lpstr>
      <vt:lpstr>'ГБУЗ РБ Мелеузовская ЦРБ'!V_пр_6_6</vt:lpstr>
      <vt:lpstr>'ГБУЗ РБ Месягутовская ЦРБ'!V_пр_6_6</vt:lpstr>
      <vt:lpstr>'ГБУЗ РБ Мишкинская ЦРБ'!V_пр_6_6</vt:lpstr>
      <vt:lpstr>'ГБУЗ РБ Миякинская ЦРБ'!V_пр_6_6</vt:lpstr>
      <vt:lpstr>'ГБУЗ РБ Мраковская ЦРБ'!V_пр_6_6</vt:lpstr>
      <vt:lpstr>'ГБУЗ РБ Нуримановская ЦРБ'!V_пр_6_6</vt:lpstr>
      <vt:lpstr>'ГБУЗ РБ Поликлиника № 43 г.Уфа'!V_пр_6_6</vt:lpstr>
      <vt:lpstr>'ГБУЗ РБ ПОликлиника № 46 г.Уфа'!V_пр_6_6</vt:lpstr>
      <vt:lpstr>'ГБУЗ РБ Поликлиника № 50 г.Уфа'!V_пр_6_6</vt:lpstr>
      <vt:lpstr>'ГБУЗ РБ Раевская ЦРБ'!V_пр_6_6</vt:lpstr>
      <vt:lpstr>'ГБУЗ РБ Стерлибашевская ЦРБ'!V_пр_6_6</vt:lpstr>
      <vt:lpstr>'ГБУЗ РБ Толбазинская ЦРБ'!V_пр_6_6</vt:lpstr>
      <vt:lpstr>'ГБУЗ РБ Туймазинская ЦРБ'!V_пр_6_6</vt:lpstr>
      <vt:lpstr>'ГБУЗ РБ Учалинская ЦГБ'!V_пр_6_6</vt:lpstr>
      <vt:lpstr>'ГБУЗ РБ Федоровская ЦРБ'!V_пр_6_6</vt:lpstr>
      <vt:lpstr>'ГБУЗ РБ ЦГБ г.Сибай'!V_пр_6_6</vt:lpstr>
      <vt:lpstr>'ГБУЗ РБ Чекмагушевская ЦРБ'!V_пр_6_6</vt:lpstr>
      <vt:lpstr>'ГБУЗ РБ Чишминская ЦРБ'!V_пр_6_6</vt:lpstr>
      <vt:lpstr>'ГБУЗ РБ Шаранская ЦРБ'!V_пр_6_6</vt:lpstr>
      <vt:lpstr>'ГБУЗ РБ Языковская ЦРБ'!V_пр_6_6</vt:lpstr>
      <vt:lpstr>'ГБУЗ РБ Янаульская ЦРБ'!V_пр_6_6</vt:lpstr>
      <vt:lpstr>'ООО "Медсервис" г. Салават'!V_пр_6_6</vt:lpstr>
      <vt:lpstr>'УФИЦ РАН'!V_пр_6_6</vt:lpstr>
      <vt:lpstr>'ФГБОУ ВО БГМУ МЗ РФ'!V_пр_6_6</vt:lpstr>
      <vt:lpstr>'ФГБУЗ МСЧ №142 ФМБА России'!V_пр_6_6</vt:lpstr>
      <vt:lpstr>'ЧУЗ "РЖД-Медицина"г.Стерлитамак'!V_пр_6_6</vt:lpstr>
      <vt:lpstr>'ЧУЗ"КБ"РЖД-Медицина" г.Уфа'!V_пр_6_6</vt:lpstr>
      <vt:lpstr>'ГБУЗ РБ Акъярская ЦРБ'!V_пр_6_8</vt:lpstr>
      <vt:lpstr>'ГБУЗ РБ Архангельская ЦРБ'!V_пр_6_8</vt:lpstr>
      <vt:lpstr>'ГБУЗ РБ Аскаровская ЦРБ'!V_пр_6_8</vt:lpstr>
      <vt:lpstr>'ГБУЗ РБ Аскинская ЦРБ'!V_пр_6_8</vt:lpstr>
      <vt:lpstr>'ГБУЗ РБ Баймакская ЦГБ'!V_пр_6_8</vt:lpstr>
      <vt:lpstr>'ГБУЗ РБ Бакалинская ЦРБ'!V_пр_6_8</vt:lpstr>
      <vt:lpstr>'ГБУЗ РБ Балтачевская ЦРБ'!V_пр_6_8</vt:lpstr>
      <vt:lpstr>'ГБУЗ РБ Белебеевская ЦРБ'!V_пр_6_8</vt:lpstr>
      <vt:lpstr>'ГБУЗ РБ Белокатайская ЦРБ'!V_пр_6_8</vt:lpstr>
      <vt:lpstr>'ГБУЗ РБ Белорецкая ЦРКБ'!V_пр_6_8</vt:lpstr>
      <vt:lpstr>'ГБУЗ РБ Бижбулякская ЦРБ'!V_пр_6_8</vt:lpstr>
      <vt:lpstr>'ГБУЗ РБ Бирская ЦРБ'!V_пр_6_8</vt:lpstr>
      <vt:lpstr>'ГБУЗ РБ Благовещенская ЦРБ'!V_пр_6_8</vt:lpstr>
      <vt:lpstr>'ГБУЗ РБ Большеустьикинская ЦРБ'!V_пр_6_8</vt:lpstr>
      <vt:lpstr>'ГБУЗ РБ Буздякская ЦРБ'!V_пр_6_8</vt:lpstr>
      <vt:lpstr>'ГБУЗ РБ Бураевская ЦРБ'!V_пр_6_8</vt:lpstr>
      <vt:lpstr>'ГБУЗ РБ Бурзянская ЦРБ'!V_пр_6_8</vt:lpstr>
      <vt:lpstr>'ГБУЗ РБ Верхне-Татыш. ЦРБ'!V_пр_6_8</vt:lpstr>
      <vt:lpstr>'ГБУЗ РБ Верхнеяркеевская ЦРБ'!V_пр_6_8</vt:lpstr>
      <vt:lpstr>'ГБУЗ РБ ГБ № 1 г.Октябрьский'!V_пр_6_8</vt:lpstr>
      <vt:lpstr>'ГБУЗ РБ ГБ № 2 г.Стерлитамак'!V_пр_6_8</vt:lpstr>
      <vt:lpstr>'ГБУЗ РБ ГБ № 9 г.Уфа'!V_пр_6_8</vt:lpstr>
      <vt:lpstr>'ГБУЗ РБ ГБ г.Кумертау'!V_пр_6_8</vt:lpstr>
      <vt:lpstr>'ГБУЗ РБ ГБ г.Нефтекамск'!V_пр_6_8</vt:lpstr>
      <vt:lpstr>'ГБУЗ РБ ГБ г.Салават'!V_пр_6_8</vt:lpstr>
      <vt:lpstr>'ГБУЗ РБ ГДКБ № 17 г.Уфа'!V_пр_6_8</vt:lpstr>
      <vt:lpstr>'ГБУЗ РБ ГКБ № 1 г.Стерлитамак'!V_пр_6_8</vt:lpstr>
      <vt:lpstr>'ГБУЗ РБ ГКБ № 13 г.Уфа'!V_пр_6_8</vt:lpstr>
      <vt:lpstr>'ГБУЗ РБ ГКБ № 18 г.Уфа'!V_пр_6_8</vt:lpstr>
      <vt:lpstr>'ГБУЗ РБ ГКБ № 21 г.Уфа'!V_пр_6_8</vt:lpstr>
      <vt:lpstr>'ГБУЗ РБ ГКБ № 5 г.Уфа'!V_пр_6_8</vt:lpstr>
      <vt:lpstr>'ГБУЗ РБ ГКБ № 8 г.Уфа'!V_пр_6_8</vt:lpstr>
      <vt:lpstr>'ГБУЗ РБ ГКБ Демского р-на г.Уфы'!V_пр_6_8</vt:lpstr>
      <vt:lpstr>'ГБУЗ РБ Давлекановская ЦРБ'!V_пр_6_8</vt:lpstr>
      <vt:lpstr>'ГБУЗ РБ ДБ г.Стерлитамак'!V_пр_6_8</vt:lpstr>
      <vt:lpstr>'ГБУЗ РБ ДП № 2 г.Уфа'!V_пр_6_8</vt:lpstr>
      <vt:lpstr>'ГБУЗ РБ ДП № 3 г.Уфа'!V_пр_6_8</vt:lpstr>
      <vt:lpstr>'ГБУЗ РБ ДП № 4 г.Уфа'!V_пр_6_8</vt:lpstr>
      <vt:lpstr>'ГБУЗ РБ ДП № 5 г.Уфа'!V_пр_6_8</vt:lpstr>
      <vt:lpstr>'ГБУЗ РБ ДП № 6 г.Уфа'!V_пр_6_8</vt:lpstr>
      <vt:lpstr>'ГБУЗ РБ Дюртюлинская ЦРБ'!V_пр_6_8</vt:lpstr>
      <vt:lpstr>'ГБУЗ РБ Ермекеевская ЦРБ'!V_пр_6_8</vt:lpstr>
      <vt:lpstr>'ГБУЗ РБ Зилаирская ЦРБ'!V_пр_6_8</vt:lpstr>
      <vt:lpstr>'ГБУЗ РБ Иглинская ЦРБ'!V_пр_6_8</vt:lpstr>
      <vt:lpstr>'ГБУЗ РБ Исянгуловская ЦРБ'!V_пр_6_8</vt:lpstr>
      <vt:lpstr>'ГБУЗ РБ Ишимбайская ЦРБ'!V_пр_6_8</vt:lpstr>
      <vt:lpstr>'ГБУЗ РБ Калтасинская ЦРБ'!V_пр_6_8</vt:lpstr>
      <vt:lpstr>'ГБУЗ РБ Караидельская ЦРБ'!V_пр_6_8</vt:lpstr>
      <vt:lpstr>'ГБУЗ РБ Кармаскалинская ЦРБ'!V_пр_6_8</vt:lpstr>
      <vt:lpstr>'ГБУЗ РБ КБСМП г.Уфа'!V_пр_6_8</vt:lpstr>
      <vt:lpstr>'ГБУЗ РБ Кигинская ЦРБ'!V_пр_6_8</vt:lpstr>
      <vt:lpstr>'ГБУЗ РБ Краснокамская ЦРБ'!V_пр_6_8</vt:lpstr>
      <vt:lpstr>'ГБУЗ РБ Красноусольская ЦРБ'!V_пр_6_8</vt:lpstr>
      <vt:lpstr>'ГБУЗ РБ Кушнаренковская ЦРБ'!V_пр_6_8</vt:lpstr>
      <vt:lpstr>'ГБУЗ РБ Малоязовская ЦРБ'!V_пр_6_8</vt:lpstr>
      <vt:lpstr>'ГБУЗ РБ Мелеузовская ЦРБ'!V_пр_6_8</vt:lpstr>
      <vt:lpstr>'ГБУЗ РБ Месягутовская ЦРБ'!V_пр_6_8</vt:lpstr>
      <vt:lpstr>'ГБУЗ РБ Мишкинская ЦРБ'!V_пр_6_8</vt:lpstr>
      <vt:lpstr>'ГБУЗ РБ Миякинская ЦРБ'!V_пр_6_8</vt:lpstr>
      <vt:lpstr>'ГБУЗ РБ Мраковская ЦРБ'!V_пр_6_8</vt:lpstr>
      <vt:lpstr>'ГБУЗ РБ Нуримановская ЦРБ'!V_пр_6_8</vt:lpstr>
      <vt:lpstr>'ГБУЗ РБ Поликлиника № 43 г.Уфа'!V_пр_6_8</vt:lpstr>
      <vt:lpstr>'ГБУЗ РБ ПОликлиника № 46 г.Уфа'!V_пр_6_8</vt:lpstr>
      <vt:lpstr>'ГБУЗ РБ Поликлиника № 50 г.Уфа'!V_пр_6_8</vt:lpstr>
      <vt:lpstr>'ГБУЗ РБ Раевская ЦРБ'!V_пр_6_8</vt:lpstr>
      <vt:lpstr>'ГБУЗ РБ Стерлибашевская ЦРБ'!V_пр_6_8</vt:lpstr>
      <vt:lpstr>'ГБУЗ РБ Толбазинская ЦРБ'!V_пр_6_8</vt:lpstr>
      <vt:lpstr>'ГБУЗ РБ Туймазинская ЦРБ'!V_пр_6_8</vt:lpstr>
      <vt:lpstr>'ГБУЗ РБ Учалинская ЦГБ'!V_пр_6_8</vt:lpstr>
      <vt:lpstr>'ГБУЗ РБ Федоровская ЦРБ'!V_пр_6_8</vt:lpstr>
      <vt:lpstr>'ГБУЗ РБ ЦГБ г.Сибай'!V_пр_6_8</vt:lpstr>
      <vt:lpstr>'ГБУЗ РБ Чекмагушевская ЦРБ'!V_пр_6_8</vt:lpstr>
      <vt:lpstr>'ГБУЗ РБ Чишминская ЦРБ'!V_пр_6_8</vt:lpstr>
      <vt:lpstr>'ГБУЗ РБ Шаранская ЦРБ'!V_пр_6_8</vt:lpstr>
      <vt:lpstr>'ГБУЗ РБ Языковская ЦРБ'!V_пр_6_8</vt:lpstr>
      <vt:lpstr>'ГБУЗ РБ Янаульская ЦРБ'!V_пр_6_8</vt:lpstr>
      <vt:lpstr>'ООО "Медсервис" г. Салават'!V_пр_6_8</vt:lpstr>
      <vt:lpstr>'УФИЦ РАН'!V_пр_6_8</vt:lpstr>
      <vt:lpstr>'ФГБОУ ВО БГМУ МЗ РФ'!V_пр_6_8</vt:lpstr>
      <vt:lpstr>'ФГБУЗ МСЧ №142 ФМБА России'!V_пр_6_8</vt:lpstr>
      <vt:lpstr>'ЧУЗ "РЖД-Медицина"г.Стерлитамак'!V_пр_6_8</vt:lpstr>
      <vt:lpstr>'ЧУЗ"КБ"РЖД-Медицина" г.Уфа'!V_пр_6_8</vt:lpstr>
      <vt:lpstr>'ГБУЗ РБ Акъярская ЦРБ'!V_пр_7_3</vt:lpstr>
      <vt:lpstr>'ГБУЗ РБ Архангельская ЦРБ'!V_пр_7_3</vt:lpstr>
      <vt:lpstr>'ГБУЗ РБ Аскаровская ЦРБ'!V_пр_7_3</vt:lpstr>
      <vt:lpstr>'ГБУЗ РБ Аскинская ЦРБ'!V_пр_7_3</vt:lpstr>
      <vt:lpstr>'ГБУЗ РБ Баймакская ЦГБ'!V_пр_7_3</vt:lpstr>
      <vt:lpstr>'ГБУЗ РБ Бакалинская ЦРБ'!V_пр_7_3</vt:lpstr>
      <vt:lpstr>'ГБУЗ РБ Балтачевская ЦРБ'!V_пр_7_3</vt:lpstr>
      <vt:lpstr>'ГБУЗ РБ Белебеевская ЦРБ'!V_пр_7_3</vt:lpstr>
      <vt:lpstr>'ГБУЗ РБ Белокатайская ЦРБ'!V_пр_7_3</vt:lpstr>
      <vt:lpstr>'ГБУЗ РБ Белорецкая ЦРКБ'!V_пр_7_3</vt:lpstr>
      <vt:lpstr>'ГБУЗ РБ Бижбулякская ЦРБ'!V_пр_7_3</vt:lpstr>
      <vt:lpstr>'ГБУЗ РБ Бирская ЦРБ'!V_пр_7_3</vt:lpstr>
      <vt:lpstr>'ГБУЗ РБ Благовещенская ЦРБ'!V_пр_7_3</vt:lpstr>
      <vt:lpstr>'ГБУЗ РБ Большеустьикинская ЦРБ'!V_пр_7_3</vt:lpstr>
      <vt:lpstr>'ГБУЗ РБ Буздякская ЦРБ'!V_пр_7_3</vt:lpstr>
      <vt:lpstr>'ГБУЗ РБ Бураевская ЦРБ'!V_пр_7_3</vt:lpstr>
      <vt:lpstr>'ГБУЗ РБ Бурзянская ЦРБ'!V_пр_7_3</vt:lpstr>
      <vt:lpstr>'ГБУЗ РБ Верхне-Татыш. ЦРБ'!V_пр_7_3</vt:lpstr>
      <vt:lpstr>'ГБУЗ РБ Верхнеяркеевская ЦРБ'!V_пр_7_3</vt:lpstr>
      <vt:lpstr>'ГБУЗ РБ ГБ № 1 г.Октябрьский'!V_пр_7_3</vt:lpstr>
      <vt:lpstr>'ГБУЗ РБ ГБ № 2 г.Стерлитамак'!V_пр_7_3</vt:lpstr>
      <vt:lpstr>'ГБУЗ РБ ГБ № 9 г.Уфа'!V_пр_7_3</vt:lpstr>
      <vt:lpstr>'ГБУЗ РБ ГБ г.Кумертау'!V_пр_7_3</vt:lpstr>
      <vt:lpstr>'ГБУЗ РБ ГБ г.Нефтекамск'!V_пр_7_3</vt:lpstr>
      <vt:lpstr>'ГБУЗ РБ ГБ г.Салават'!V_пр_7_3</vt:lpstr>
      <vt:lpstr>'ГБУЗ РБ ГДКБ № 17 г.Уфа'!V_пр_7_3</vt:lpstr>
      <vt:lpstr>'ГБУЗ РБ ГКБ № 1 г.Стерлитамак'!V_пр_7_3</vt:lpstr>
      <vt:lpstr>'ГБУЗ РБ ГКБ № 13 г.Уфа'!V_пр_7_3</vt:lpstr>
      <vt:lpstr>'ГБУЗ РБ ГКБ № 18 г.Уфа'!V_пр_7_3</vt:lpstr>
      <vt:lpstr>'ГБУЗ РБ ГКБ № 21 г.Уфа'!V_пр_7_3</vt:lpstr>
      <vt:lpstr>'ГБУЗ РБ ГКБ № 5 г.Уфа'!V_пр_7_3</vt:lpstr>
      <vt:lpstr>'ГБУЗ РБ ГКБ № 8 г.Уфа'!V_пр_7_3</vt:lpstr>
      <vt:lpstr>'ГБУЗ РБ ГКБ Демского р-на г.Уфы'!V_пр_7_3</vt:lpstr>
      <vt:lpstr>'ГБУЗ РБ Давлекановская ЦРБ'!V_пр_7_3</vt:lpstr>
      <vt:lpstr>'ГБУЗ РБ ДБ г.Стерлитамак'!V_пр_7_3</vt:lpstr>
      <vt:lpstr>'ГБУЗ РБ ДП № 2 г.Уфа'!V_пр_7_3</vt:lpstr>
      <vt:lpstr>'ГБУЗ РБ ДП № 3 г.Уфа'!V_пр_7_3</vt:lpstr>
      <vt:lpstr>'ГБУЗ РБ ДП № 4 г.Уфа'!V_пр_7_3</vt:lpstr>
      <vt:lpstr>'ГБУЗ РБ ДП № 5 г.Уфа'!V_пр_7_3</vt:lpstr>
      <vt:lpstr>'ГБУЗ РБ ДП № 6 г.Уфа'!V_пр_7_3</vt:lpstr>
      <vt:lpstr>'ГБУЗ РБ Дюртюлинская ЦРБ'!V_пр_7_3</vt:lpstr>
      <vt:lpstr>'ГБУЗ РБ Ермекеевская ЦРБ'!V_пр_7_3</vt:lpstr>
      <vt:lpstr>'ГБУЗ РБ Зилаирская ЦРБ'!V_пр_7_3</vt:lpstr>
      <vt:lpstr>'ГБУЗ РБ Иглинская ЦРБ'!V_пр_7_3</vt:lpstr>
      <vt:lpstr>'ГБУЗ РБ Исянгуловская ЦРБ'!V_пр_7_3</vt:lpstr>
      <vt:lpstr>'ГБУЗ РБ Ишимбайская ЦРБ'!V_пр_7_3</vt:lpstr>
      <vt:lpstr>'ГБУЗ РБ Калтасинская ЦРБ'!V_пр_7_3</vt:lpstr>
      <vt:lpstr>'ГБУЗ РБ Караидельская ЦРБ'!V_пр_7_3</vt:lpstr>
      <vt:lpstr>'ГБУЗ РБ Кармаскалинская ЦРБ'!V_пр_7_3</vt:lpstr>
      <vt:lpstr>'ГБУЗ РБ КБСМП г.Уфа'!V_пр_7_3</vt:lpstr>
      <vt:lpstr>'ГБУЗ РБ Кигинская ЦРБ'!V_пр_7_3</vt:lpstr>
      <vt:lpstr>'ГБУЗ РБ Краснокамская ЦРБ'!V_пр_7_3</vt:lpstr>
      <vt:lpstr>'ГБУЗ РБ Красноусольская ЦРБ'!V_пр_7_3</vt:lpstr>
      <vt:lpstr>'ГБУЗ РБ Кушнаренковская ЦРБ'!V_пр_7_3</vt:lpstr>
      <vt:lpstr>'ГБУЗ РБ Малоязовская ЦРБ'!V_пр_7_3</vt:lpstr>
      <vt:lpstr>'ГБУЗ РБ Мелеузовская ЦРБ'!V_пр_7_3</vt:lpstr>
      <vt:lpstr>'ГБУЗ РБ Месягутовская ЦРБ'!V_пр_7_3</vt:lpstr>
      <vt:lpstr>'ГБУЗ РБ Мишкинская ЦРБ'!V_пр_7_3</vt:lpstr>
      <vt:lpstr>'ГБУЗ РБ Миякинская ЦРБ'!V_пр_7_3</vt:lpstr>
      <vt:lpstr>'ГБУЗ РБ Мраковская ЦРБ'!V_пр_7_3</vt:lpstr>
      <vt:lpstr>'ГБУЗ РБ Нуримановская ЦРБ'!V_пр_7_3</vt:lpstr>
      <vt:lpstr>'ГБУЗ РБ Поликлиника № 43 г.Уфа'!V_пр_7_3</vt:lpstr>
      <vt:lpstr>'ГБУЗ РБ ПОликлиника № 46 г.Уфа'!V_пр_7_3</vt:lpstr>
      <vt:lpstr>'ГБУЗ РБ Поликлиника № 50 г.Уфа'!V_пр_7_3</vt:lpstr>
      <vt:lpstr>'ГБУЗ РБ Раевская ЦРБ'!V_пр_7_3</vt:lpstr>
      <vt:lpstr>'ГБУЗ РБ Стерлибашевская ЦРБ'!V_пр_7_3</vt:lpstr>
      <vt:lpstr>'ГБУЗ РБ Толбазинская ЦРБ'!V_пр_7_3</vt:lpstr>
      <vt:lpstr>'ГБУЗ РБ Туймазинская ЦРБ'!V_пр_7_3</vt:lpstr>
      <vt:lpstr>'ГБУЗ РБ Учалинская ЦГБ'!V_пр_7_3</vt:lpstr>
      <vt:lpstr>'ГБУЗ РБ Федоровская ЦРБ'!V_пр_7_3</vt:lpstr>
      <vt:lpstr>'ГБУЗ РБ ЦГБ г.Сибай'!V_пр_7_3</vt:lpstr>
      <vt:lpstr>'ГБУЗ РБ Чекмагушевская ЦРБ'!V_пр_7_3</vt:lpstr>
      <vt:lpstr>'ГБУЗ РБ Чишминская ЦРБ'!V_пр_7_3</vt:lpstr>
      <vt:lpstr>'ГБУЗ РБ Шаранская ЦРБ'!V_пр_7_3</vt:lpstr>
      <vt:lpstr>'ГБУЗ РБ Языковская ЦРБ'!V_пр_7_3</vt:lpstr>
      <vt:lpstr>'ГБУЗ РБ Янаульская ЦРБ'!V_пр_7_3</vt:lpstr>
      <vt:lpstr>'ООО "Медсервис" г. Салават'!V_пр_7_3</vt:lpstr>
      <vt:lpstr>'УФИЦ РАН'!V_пр_7_3</vt:lpstr>
      <vt:lpstr>'ФГБОУ ВО БГМУ МЗ РФ'!V_пр_7_3</vt:lpstr>
      <vt:lpstr>'ФГБУЗ МСЧ №142 ФМБА России'!V_пр_7_3</vt:lpstr>
      <vt:lpstr>'ЧУЗ "РЖД-Медицина"г.Стерлитамак'!V_пр_7_3</vt:lpstr>
      <vt:lpstr>'ЧУЗ"КБ"РЖД-Медицина" г.Уфа'!V_пр_7_3</vt:lpstr>
      <vt:lpstr>'ГБУЗ РБ Акъярская ЦРБ'!V_пр_7_5</vt:lpstr>
      <vt:lpstr>'ГБУЗ РБ Архангельская ЦРБ'!V_пр_7_5</vt:lpstr>
      <vt:lpstr>'ГБУЗ РБ Аскаровская ЦРБ'!V_пр_7_5</vt:lpstr>
      <vt:lpstr>'ГБУЗ РБ Аскинская ЦРБ'!V_пр_7_5</vt:lpstr>
      <vt:lpstr>'ГБУЗ РБ Баймакская ЦГБ'!V_пр_7_5</vt:lpstr>
      <vt:lpstr>'ГБУЗ РБ Бакалинская ЦРБ'!V_пр_7_5</vt:lpstr>
      <vt:lpstr>'ГБУЗ РБ Балтачевская ЦРБ'!V_пр_7_5</vt:lpstr>
      <vt:lpstr>'ГБУЗ РБ Белебеевская ЦРБ'!V_пр_7_5</vt:lpstr>
      <vt:lpstr>'ГБУЗ РБ Белокатайская ЦРБ'!V_пр_7_5</vt:lpstr>
      <vt:lpstr>'ГБУЗ РБ Белорецкая ЦРКБ'!V_пр_7_5</vt:lpstr>
      <vt:lpstr>'ГБУЗ РБ Бижбулякская ЦРБ'!V_пр_7_5</vt:lpstr>
      <vt:lpstr>'ГБУЗ РБ Бирская ЦРБ'!V_пр_7_5</vt:lpstr>
      <vt:lpstr>'ГБУЗ РБ Благовещенская ЦРБ'!V_пр_7_5</vt:lpstr>
      <vt:lpstr>'ГБУЗ РБ Большеустьикинская ЦРБ'!V_пр_7_5</vt:lpstr>
      <vt:lpstr>'ГБУЗ РБ Буздякская ЦРБ'!V_пр_7_5</vt:lpstr>
      <vt:lpstr>'ГБУЗ РБ Бураевская ЦРБ'!V_пр_7_5</vt:lpstr>
      <vt:lpstr>'ГБУЗ РБ Бурзянская ЦРБ'!V_пр_7_5</vt:lpstr>
      <vt:lpstr>'ГБУЗ РБ Верхне-Татыш. ЦРБ'!V_пр_7_5</vt:lpstr>
      <vt:lpstr>'ГБУЗ РБ Верхнеяркеевская ЦРБ'!V_пр_7_5</vt:lpstr>
      <vt:lpstr>'ГБУЗ РБ ГБ № 1 г.Октябрьский'!V_пр_7_5</vt:lpstr>
      <vt:lpstr>'ГБУЗ РБ ГБ № 2 г.Стерлитамак'!V_пр_7_5</vt:lpstr>
      <vt:lpstr>'ГБУЗ РБ ГБ № 9 г.Уфа'!V_пр_7_5</vt:lpstr>
      <vt:lpstr>'ГБУЗ РБ ГБ г.Кумертау'!V_пр_7_5</vt:lpstr>
      <vt:lpstr>'ГБУЗ РБ ГБ г.Нефтекамск'!V_пр_7_5</vt:lpstr>
      <vt:lpstr>'ГБУЗ РБ ГБ г.Салават'!V_пр_7_5</vt:lpstr>
      <vt:lpstr>'ГБУЗ РБ ГДКБ № 17 г.Уфа'!V_пр_7_5</vt:lpstr>
      <vt:lpstr>'ГБУЗ РБ ГКБ № 1 г.Стерлитамак'!V_пр_7_5</vt:lpstr>
      <vt:lpstr>'ГБУЗ РБ ГКБ № 13 г.Уфа'!V_пр_7_5</vt:lpstr>
      <vt:lpstr>'ГБУЗ РБ ГКБ № 18 г.Уфа'!V_пр_7_5</vt:lpstr>
      <vt:lpstr>'ГБУЗ РБ ГКБ № 21 г.Уфа'!V_пр_7_5</vt:lpstr>
      <vt:lpstr>'ГБУЗ РБ ГКБ № 5 г.Уфа'!V_пр_7_5</vt:lpstr>
      <vt:lpstr>'ГБУЗ РБ ГКБ № 8 г.Уфа'!V_пр_7_5</vt:lpstr>
      <vt:lpstr>'ГБУЗ РБ ГКБ Демского р-на г.Уфы'!V_пр_7_5</vt:lpstr>
      <vt:lpstr>'ГБУЗ РБ Давлекановская ЦРБ'!V_пр_7_5</vt:lpstr>
      <vt:lpstr>'ГБУЗ РБ ДБ г.Стерлитамак'!V_пр_7_5</vt:lpstr>
      <vt:lpstr>'ГБУЗ РБ ДП № 2 г.Уфа'!V_пр_7_5</vt:lpstr>
      <vt:lpstr>'ГБУЗ РБ ДП № 3 г.Уфа'!V_пр_7_5</vt:lpstr>
      <vt:lpstr>'ГБУЗ РБ ДП № 4 г.Уфа'!V_пр_7_5</vt:lpstr>
      <vt:lpstr>'ГБУЗ РБ ДП № 5 г.Уфа'!V_пр_7_5</vt:lpstr>
      <vt:lpstr>'ГБУЗ РБ ДП № 6 г.Уфа'!V_пр_7_5</vt:lpstr>
      <vt:lpstr>'ГБУЗ РБ Дюртюлинская ЦРБ'!V_пр_7_5</vt:lpstr>
      <vt:lpstr>'ГБУЗ РБ Ермекеевская ЦРБ'!V_пр_7_5</vt:lpstr>
      <vt:lpstr>'ГБУЗ РБ Зилаирская ЦРБ'!V_пр_7_5</vt:lpstr>
      <vt:lpstr>'ГБУЗ РБ Иглинская ЦРБ'!V_пр_7_5</vt:lpstr>
      <vt:lpstr>'ГБУЗ РБ Исянгуловская ЦРБ'!V_пр_7_5</vt:lpstr>
      <vt:lpstr>'ГБУЗ РБ Ишимбайская ЦРБ'!V_пр_7_5</vt:lpstr>
      <vt:lpstr>'ГБУЗ РБ Калтасинская ЦРБ'!V_пр_7_5</vt:lpstr>
      <vt:lpstr>'ГБУЗ РБ Караидельская ЦРБ'!V_пр_7_5</vt:lpstr>
      <vt:lpstr>'ГБУЗ РБ Кармаскалинская ЦРБ'!V_пр_7_5</vt:lpstr>
      <vt:lpstr>'ГБУЗ РБ КБСМП г.Уфа'!V_пр_7_5</vt:lpstr>
      <vt:lpstr>'ГБУЗ РБ Кигинская ЦРБ'!V_пр_7_5</vt:lpstr>
      <vt:lpstr>'ГБУЗ РБ Краснокамская ЦРБ'!V_пр_7_5</vt:lpstr>
      <vt:lpstr>'ГБУЗ РБ Красноусольская ЦРБ'!V_пр_7_5</vt:lpstr>
      <vt:lpstr>'ГБУЗ РБ Кушнаренковская ЦРБ'!V_пр_7_5</vt:lpstr>
      <vt:lpstr>'ГБУЗ РБ Малоязовская ЦРБ'!V_пр_7_5</vt:lpstr>
      <vt:lpstr>'ГБУЗ РБ Мелеузовская ЦРБ'!V_пр_7_5</vt:lpstr>
      <vt:lpstr>'ГБУЗ РБ Месягутовская ЦРБ'!V_пр_7_5</vt:lpstr>
      <vt:lpstr>'ГБУЗ РБ Мишкинская ЦРБ'!V_пр_7_5</vt:lpstr>
      <vt:lpstr>'ГБУЗ РБ Миякинская ЦРБ'!V_пр_7_5</vt:lpstr>
      <vt:lpstr>'ГБУЗ РБ Мраковская ЦРБ'!V_пр_7_5</vt:lpstr>
      <vt:lpstr>'ГБУЗ РБ Нуримановская ЦРБ'!V_пр_7_5</vt:lpstr>
      <vt:lpstr>'ГБУЗ РБ Поликлиника № 43 г.Уфа'!V_пр_7_5</vt:lpstr>
      <vt:lpstr>'ГБУЗ РБ ПОликлиника № 46 г.Уфа'!V_пр_7_5</vt:lpstr>
      <vt:lpstr>'ГБУЗ РБ Поликлиника № 50 г.Уфа'!V_пр_7_5</vt:lpstr>
      <vt:lpstr>'ГБУЗ РБ Раевская ЦРБ'!V_пр_7_5</vt:lpstr>
      <vt:lpstr>'ГБУЗ РБ Стерлибашевская ЦРБ'!V_пр_7_5</vt:lpstr>
      <vt:lpstr>'ГБУЗ РБ Толбазинская ЦРБ'!V_пр_7_5</vt:lpstr>
      <vt:lpstr>'ГБУЗ РБ Туймазинская ЦРБ'!V_пр_7_5</vt:lpstr>
      <vt:lpstr>'ГБУЗ РБ Учалинская ЦГБ'!V_пр_7_5</vt:lpstr>
      <vt:lpstr>'ГБУЗ РБ Федоровская ЦРБ'!V_пр_7_5</vt:lpstr>
      <vt:lpstr>'ГБУЗ РБ ЦГБ г.Сибай'!V_пр_7_5</vt:lpstr>
      <vt:lpstr>'ГБУЗ РБ Чекмагушевская ЦРБ'!V_пр_7_5</vt:lpstr>
      <vt:lpstr>'ГБУЗ РБ Чишминская ЦРБ'!V_пр_7_5</vt:lpstr>
      <vt:lpstr>'ГБУЗ РБ Шаранская ЦРБ'!V_пр_7_5</vt:lpstr>
      <vt:lpstr>'ГБУЗ РБ Языковская ЦРБ'!V_пр_7_5</vt:lpstr>
      <vt:lpstr>'ГБУЗ РБ Янаульская ЦРБ'!V_пр_7_5</vt:lpstr>
      <vt:lpstr>'ООО "Медсервис" г. Салават'!V_пр_7_5</vt:lpstr>
      <vt:lpstr>'УФИЦ РАН'!V_пр_7_5</vt:lpstr>
      <vt:lpstr>'ФГБОУ ВО БГМУ МЗ РФ'!V_пр_7_5</vt:lpstr>
      <vt:lpstr>'ФГБУЗ МСЧ №142 ФМБА России'!V_пр_7_5</vt:lpstr>
      <vt:lpstr>'ЧУЗ "РЖД-Медицина"г.Стерлитамак'!V_пр_7_5</vt:lpstr>
      <vt:lpstr>'ЧУЗ"КБ"РЖД-Медицина" г.Уфа'!V_пр_7_5</vt:lpstr>
      <vt:lpstr>'ГБУЗ РБ Акъярская ЦРБ'!V_пр_7_7</vt:lpstr>
      <vt:lpstr>'ГБУЗ РБ Архангельская ЦРБ'!V_пр_7_7</vt:lpstr>
      <vt:lpstr>'ГБУЗ РБ Аскаровская ЦРБ'!V_пр_7_7</vt:lpstr>
      <vt:lpstr>'ГБУЗ РБ Аскинская ЦРБ'!V_пр_7_7</vt:lpstr>
      <vt:lpstr>'ГБУЗ РБ Баймакская ЦГБ'!V_пр_7_7</vt:lpstr>
      <vt:lpstr>'ГБУЗ РБ Бакалинская ЦРБ'!V_пр_7_7</vt:lpstr>
      <vt:lpstr>'ГБУЗ РБ Балтачевская ЦРБ'!V_пр_7_7</vt:lpstr>
      <vt:lpstr>'ГБУЗ РБ Белебеевская ЦРБ'!V_пр_7_7</vt:lpstr>
      <vt:lpstr>'ГБУЗ РБ Белокатайская ЦРБ'!V_пр_7_7</vt:lpstr>
      <vt:lpstr>'ГБУЗ РБ Белорецкая ЦРКБ'!V_пр_7_7</vt:lpstr>
      <vt:lpstr>'ГБУЗ РБ Бижбулякская ЦРБ'!V_пр_7_7</vt:lpstr>
      <vt:lpstr>'ГБУЗ РБ Бирская ЦРБ'!V_пр_7_7</vt:lpstr>
      <vt:lpstr>'ГБУЗ РБ Благовещенская ЦРБ'!V_пр_7_7</vt:lpstr>
      <vt:lpstr>'ГБУЗ РБ Большеустьикинская ЦРБ'!V_пр_7_7</vt:lpstr>
      <vt:lpstr>'ГБУЗ РБ Буздякская ЦРБ'!V_пр_7_7</vt:lpstr>
      <vt:lpstr>'ГБУЗ РБ Бураевская ЦРБ'!V_пр_7_7</vt:lpstr>
      <vt:lpstr>'ГБУЗ РБ Бурзянская ЦРБ'!V_пр_7_7</vt:lpstr>
      <vt:lpstr>'ГБУЗ РБ Верхне-Татыш. ЦРБ'!V_пр_7_7</vt:lpstr>
      <vt:lpstr>'ГБУЗ РБ Верхнеяркеевская ЦРБ'!V_пр_7_7</vt:lpstr>
      <vt:lpstr>'ГБУЗ РБ ГБ № 1 г.Октябрьский'!V_пр_7_7</vt:lpstr>
      <vt:lpstr>'ГБУЗ РБ ГБ № 2 г.Стерлитамак'!V_пр_7_7</vt:lpstr>
      <vt:lpstr>'ГБУЗ РБ ГБ № 9 г.Уфа'!V_пр_7_7</vt:lpstr>
      <vt:lpstr>'ГБУЗ РБ ГБ г.Кумертау'!V_пр_7_7</vt:lpstr>
      <vt:lpstr>'ГБУЗ РБ ГБ г.Нефтекамск'!V_пр_7_7</vt:lpstr>
      <vt:lpstr>'ГБУЗ РБ ГБ г.Салават'!V_пр_7_7</vt:lpstr>
      <vt:lpstr>'ГБУЗ РБ ГДКБ № 17 г.Уфа'!V_пр_7_7</vt:lpstr>
      <vt:lpstr>'ГБУЗ РБ ГКБ № 1 г.Стерлитамак'!V_пр_7_7</vt:lpstr>
      <vt:lpstr>'ГБУЗ РБ ГКБ № 13 г.Уфа'!V_пр_7_7</vt:lpstr>
      <vt:lpstr>'ГБУЗ РБ ГКБ № 18 г.Уфа'!V_пр_7_7</vt:lpstr>
      <vt:lpstr>'ГБУЗ РБ ГКБ № 21 г.Уфа'!V_пр_7_7</vt:lpstr>
      <vt:lpstr>'ГБУЗ РБ ГКБ № 5 г.Уфа'!V_пр_7_7</vt:lpstr>
      <vt:lpstr>'ГБУЗ РБ ГКБ № 8 г.Уфа'!V_пр_7_7</vt:lpstr>
      <vt:lpstr>'ГБУЗ РБ ГКБ Демского р-на г.Уфы'!V_пр_7_7</vt:lpstr>
      <vt:lpstr>'ГБУЗ РБ Давлекановская ЦРБ'!V_пр_7_7</vt:lpstr>
      <vt:lpstr>'ГБУЗ РБ ДБ г.Стерлитамак'!V_пр_7_7</vt:lpstr>
      <vt:lpstr>'ГБУЗ РБ ДП № 2 г.Уфа'!V_пр_7_7</vt:lpstr>
      <vt:lpstr>'ГБУЗ РБ ДП № 3 г.Уфа'!V_пр_7_7</vt:lpstr>
      <vt:lpstr>'ГБУЗ РБ ДП № 4 г.Уфа'!V_пр_7_7</vt:lpstr>
      <vt:lpstr>'ГБУЗ РБ ДП № 5 г.Уфа'!V_пр_7_7</vt:lpstr>
      <vt:lpstr>'ГБУЗ РБ ДП № 6 г.Уфа'!V_пр_7_7</vt:lpstr>
      <vt:lpstr>'ГБУЗ РБ Дюртюлинская ЦРБ'!V_пр_7_7</vt:lpstr>
      <vt:lpstr>'ГБУЗ РБ Ермекеевская ЦРБ'!V_пр_7_7</vt:lpstr>
      <vt:lpstr>'ГБУЗ РБ Зилаирская ЦРБ'!V_пр_7_7</vt:lpstr>
      <vt:lpstr>'ГБУЗ РБ Иглинская ЦРБ'!V_пр_7_7</vt:lpstr>
      <vt:lpstr>'ГБУЗ РБ Исянгуловская ЦРБ'!V_пр_7_7</vt:lpstr>
      <vt:lpstr>'ГБУЗ РБ Ишимбайская ЦРБ'!V_пр_7_7</vt:lpstr>
      <vt:lpstr>'ГБУЗ РБ Калтасинская ЦРБ'!V_пр_7_7</vt:lpstr>
      <vt:lpstr>'ГБУЗ РБ Караидельская ЦРБ'!V_пр_7_7</vt:lpstr>
      <vt:lpstr>'ГБУЗ РБ Кармаскалинская ЦРБ'!V_пр_7_7</vt:lpstr>
      <vt:lpstr>'ГБУЗ РБ КБСМП г.Уфа'!V_пр_7_7</vt:lpstr>
      <vt:lpstr>'ГБУЗ РБ Кигинская ЦРБ'!V_пр_7_7</vt:lpstr>
      <vt:lpstr>'ГБУЗ РБ Краснокамская ЦРБ'!V_пр_7_7</vt:lpstr>
      <vt:lpstr>'ГБУЗ РБ Красноусольская ЦРБ'!V_пр_7_7</vt:lpstr>
      <vt:lpstr>'ГБУЗ РБ Кушнаренковская ЦРБ'!V_пр_7_7</vt:lpstr>
      <vt:lpstr>'ГБУЗ РБ Малоязовская ЦРБ'!V_пр_7_7</vt:lpstr>
      <vt:lpstr>'ГБУЗ РБ Мелеузовская ЦРБ'!V_пр_7_7</vt:lpstr>
      <vt:lpstr>'ГБУЗ РБ Месягутовская ЦРБ'!V_пр_7_7</vt:lpstr>
      <vt:lpstr>'ГБУЗ РБ Мишкинская ЦРБ'!V_пр_7_7</vt:lpstr>
      <vt:lpstr>'ГБУЗ РБ Миякинская ЦРБ'!V_пр_7_7</vt:lpstr>
      <vt:lpstr>'ГБУЗ РБ Мраковская ЦРБ'!V_пр_7_7</vt:lpstr>
      <vt:lpstr>'ГБУЗ РБ Нуримановская ЦРБ'!V_пр_7_7</vt:lpstr>
      <vt:lpstr>'ГБУЗ РБ Поликлиника № 43 г.Уфа'!V_пр_7_7</vt:lpstr>
      <vt:lpstr>'ГБУЗ РБ ПОликлиника № 46 г.Уфа'!V_пр_7_7</vt:lpstr>
      <vt:lpstr>'ГБУЗ РБ Поликлиника № 50 г.Уфа'!V_пр_7_7</vt:lpstr>
      <vt:lpstr>'ГБУЗ РБ Раевская ЦРБ'!V_пр_7_7</vt:lpstr>
      <vt:lpstr>'ГБУЗ РБ Стерлибашевская ЦРБ'!V_пр_7_7</vt:lpstr>
      <vt:lpstr>'ГБУЗ РБ Толбазинская ЦРБ'!V_пр_7_7</vt:lpstr>
      <vt:lpstr>'ГБУЗ РБ Туймазинская ЦРБ'!V_пр_7_7</vt:lpstr>
      <vt:lpstr>'ГБУЗ РБ Учалинская ЦГБ'!V_пр_7_7</vt:lpstr>
      <vt:lpstr>'ГБУЗ РБ Федоровская ЦРБ'!V_пр_7_7</vt:lpstr>
      <vt:lpstr>'ГБУЗ РБ ЦГБ г.Сибай'!V_пр_7_7</vt:lpstr>
      <vt:lpstr>'ГБУЗ РБ Чекмагушевская ЦРБ'!V_пр_7_7</vt:lpstr>
      <vt:lpstr>'ГБУЗ РБ Чишминская ЦРБ'!V_пр_7_7</vt:lpstr>
      <vt:lpstr>'ГБУЗ РБ Шаранская ЦРБ'!V_пр_7_7</vt:lpstr>
      <vt:lpstr>'ГБУЗ РБ Языковская ЦРБ'!V_пр_7_7</vt:lpstr>
      <vt:lpstr>'ГБУЗ РБ Янаульская ЦРБ'!V_пр_7_7</vt:lpstr>
      <vt:lpstr>'ООО "Медсервис" г. Салават'!V_пр_7_7</vt:lpstr>
      <vt:lpstr>'УФИЦ РАН'!V_пр_7_7</vt:lpstr>
      <vt:lpstr>'ФГБОУ ВО БГМУ МЗ РФ'!V_пр_7_7</vt:lpstr>
      <vt:lpstr>'ФГБУЗ МСЧ №142 ФМБА России'!V_пр_7_7</vt:lpstr>
      <vt:lpstr>'ЧУЗ "РЖД-Медицина"г.Стерлитамак'!V_пр_7_7</vt:lpstr>
      <vt:lpstr>'ЧУЗ"КБ"РЖД-Медицина" г.Уфа'!V_пр_7_7</vt:lpstr>
      <vt:lpstr>'ГБУЗ РБ Акъярская ЦРБ'!V_пр_7_8</vt:lpstr>
      <vt:lpstr>'ГБУЗ РБ Архангельская ЦРБ'!V_пр_7_8</vt:lpstr>
      <vt:lpstr>'ГБУЗ РБ Аскаровская ЦРБ'!V_пр_7_8</vt:lpstr>
      <vt:lpstr>'ГБУЗ РБ Аскинская ЦРБ'!V_пр_7_8</vt:lpstr>
      <vt:lpstr>'ГБУЗ РБ Баймакская ЦГБ'!V_пр_7_8</vt:lpstr>
      <vt:lpstr>'ГБУЗ РБ Бакалинская ЦРБ'!V_пр_7_8</vt:lpstr>
      <vt:lpstr>'ГБУЗ РБ Балтачевская ЦРБ'!V_пр_7_8</vt:lpstr>
      <vt:lpstr>'ГБУЗ РБ Белебеевская ЦРБ'!V_пр_7_8</vt:lpstr>
      <vt:lpstr>'ГБУЗ РБ Белокатайская ЦРБ'!V_пр_7_8</vt:lpstr>
      <vt:lpstr>'ГБУЗ РБ Белорецкая ЦРКБ'!V_пр_7_8</vt:lpstr>
      <vt:lpstr>'ГБУЗ РБ Бижбулякская ЦРБ'!V_пр_7_8</vt:lpstr>
      <vt:lpstr>'ГБУЗ РБ Бирская ЦРБ'!V_пр_7_8</vt:lpstr>
      <vt:lpstr>'ГБУЗ РБ Благовещенская ЦРБ'!V_пр_7_8</vt:lpstr>
      <vt:lpstr>'ГБУЗ РБ Большеустьикинская ЦРБ'!V_пр_7_8</vt:lpstr>
      <vt:lpstr>'ГБУЗ РБ Буздякская ЦРБ'!V_пр_7_8</vt:lpstr>
      <vt:lpstr>'ГБУЗ РБ Бураевская ЦРБ'!V_пр_7_8</vt:lpstr>
      <vt:lpstr>'ГБУЗ РБ Бурзянская ЦРБ'!V_пр_7_8</vt:lpstr>
      <vt:lpstr>'ГБУЗ РБ Верхне-Татыш. ЦРБ'!V_пр_7_8</vt:lpstr>
      <vt:lpstr>'ГБУЗ РБ Верхнеяркеевская ЦРБ'!V_пр_7_8</vt:lpstr>
      <vt:lpstr>'ГБУЗ РБ ГБ № 1 г.Октябрьский'!V_пр_7_8</vt:lpstr>
      <vt:lpstr>'ГБУЗ РБ ГБ № 2 г.Стерлитамак'!V_пр_7_8</vt:lpstr>
      <vt:lpstr>'ГБУЗ РБ ГБ № 9 г.Уфа'!V_пр_7_8</vt:lpstr>
      <vt:lpstr>'ГБУЗ РБ ГБ г.Кумертау'!V_пр_7_8</vt:lpstr>
      <vt:lpstr>'ГБУЗ РБ ГБ г.Нефтекамск'!V_пр_7_8</vt:lpstr>
      <vt:lpstr>'ГБУЗ РБ ГБ г.Салават'!V_пр_7_8</vt:lpstr>
      <vt:lpstr>'ГБУЗ РБ ГДКБ № 17 г.Уфа'!V_пр_7_8</vt:lpstr>
      <vt:lpstr>'ГБУЗ РБ ГКБ № 1 г.Стерлитамак'!V_пр_7_8</vt:lpstr>
      <vt:lpstr>'ГБУЗ РБ ГКБ № 13 г.Уфа'!V_пр_7_8</vt:lpstr>
      <vt:lpstr>'ГБУЗ РБ ГКБ № 18 г.Уфа'!V_пр_7_8</vt:lpstr>
      <vt:lpstr>'ГБУЗ РБ ГКБ № 21 г.Уфа'!V_пр_7_8</vt:lpstr>
      <vt:lpstr>'ГБУЗ РБ ГКБ № 5 г.Уфа'!V_пр_7_8</vt:lpstr>
      <vt:lpstr>'ГБУЗ РБ ГКБ № 8 г.Уфа'!V_пр_7_8</vt:lpstr>
      <vt:lpstr>'ГБУЗ РБ ГКБ Демского р-на г.Уфы'!V_пр_7_8</vt:lpstr>
      <vt:lpstr>'ГБУЗ РБ Давлекановская ЦРБ'!V_пр_7_8</vt:lpstr>
      <vt:lpstr>'ГБУЗ РБ ДБ г.Стерлитамак'!V_пр_7_8</vt:lpstr>
      <vt:lpstr>'ГБУЗ РБ ДП № 2 г.Уфа'!V_пр_7_8</vt:lpstr>
      <vt:lpstr>'ГБУЗ РБ ДП № 3 г.Уфа'!V_пр_7_8</vt:lpstr>
      <vt:lpstr>'ГБУЗ РБ ДП № 4 г.Уфа'!V_пр_7_8</vt:lpstr>
      <vt:lpstr>'ГБУЗ РБ ДП № 5 г.Уфа'!V_пр_7_8</vt:lpstr>
      <vt:lpstr>'ГБУЗ РБ ДП № 6 г.Уфа'!V_пр_7_8</vt:lpstr>
      <vt:lpstr>'ГБУЗ РБ Дюртюлинская ЦРБ'!V_пр_7_8</vt:lpstr>
      <vt:lpstr>'ГБУЗ РБ Ермекеевская ЦРБ'!V_пр_7_8</vt:lpstr>
      <vt:lpstr>'ГБУЗ РБ Зилаирская ЦРБ'!V_пр_7_8</vt:lpstr>
      <vt:lpstr>'ГБУЗ РБ Иглинская ЦРБ'!V_пр_7_8</vt:lpstr>
      <vt:lpstr>'ГБУЗ РБ Исянгуловская ЦРБ'!V_пр_7_8</vt:lpstr>
      <vt:lpstr>'ГБУЗ РБ Ишимбайская ЦРБ'!V_пр_7_8</vt:lpstr>
      <vt:lpstr>'ГБУЗ РБ Калтасинская ЦРБ'!V_пр_7_8</vt:lpstr>
      <vt:lpstr>'ГБУЗ РБ Караидельская ЦРБ'!V_пр_7_8</vt:lpstr>
      <vt:lpstr>'ГБУЗ РБ Кармаскалинская ЦРБ'!V_пр_7_8</vt:lpstr>
      <vt:lpstr>'ГБУЗ РБ КБСМП г.Уфа'!V_пр_7_8</vt:lpstr>
      <vt:lpstr>'ГБУЗ РБ Кигинская ЦРБ'!V_пр_7_8</vt:lpstr>
      <vt:lpstr>'ГБУЗ РБ Краснокамская ЦРБ'!V_пр_7_8</vt:lpstr>
      <vt:lpstr>'ГБУЗ РБ Красноусольская ЦРБ'!V_пр_7_8</vt:lpstr>
      <vt:lpstr>'ГБУЗ РБ Кушнаренковская ЦРБ'!V_пр_7_8</vt:lpstr>
      <vt:lpstr>'ГБУЗ РБ Малоязовская ЦРБ'!V_пр_7_8</vt:lpstr>
      <vt:lpstr>'ГБУЗ РБ Мелеузовская ЦРБ'!V_пр_7_8</vt:lpstr>
      <vt:lpstr>'ГБУЗ РБ Месягутовская ЦРБ'!V_пр_7_8</vt:lpstr>
      <vt:lpstr>'ГБУЗ РБ Мишкинская ЦРБ'!V_пр_7_8</vt:lpstr>
      <vt:lpstr>'ГБУЗ РБ Миякинская ЦРБ'!V_пр_7_8</vt:lpstr>
      <vt:lpstr>'ГБУЗ РБ Мраковская ЦРБ'!V_пр_7_8</vt:lpstr>
      <vt:lpstr>'ГБУЗ РБ Нуримановская ЦРБ'!V_пр_7_8</vt:lpstr>
      <vt:lpstr>'ГБУЗ РБ Поликлиника № 43 г.Уфа'!V_пр_7_8</vt:lpstr>
      <vt:lpstr>'ГБУЗ РБ ПОликлиника № 46 г.Уфа'!V_пр_7_8</vt:lpstr>
      <vt:lpstr>'ГБУЗ РБ Поликлиника № 50 г.Уфа'!V_пр_7_8</vt:lpstr>
      <vt:lpstr>'ГБУЗ РБ Раевская ЦРБ'!V_пр_7_8</vt:lpstr>
      <vt:lpstr>'ГБУЗ РБ Стерлибашевская ЦРБ'!V_пр_7_8</vt:lpstr>
      <vt:lpstr>'ГБУЗ РБ Толбазинская ЦРБ'!V_пр_7_8</vt:lpstr>
      <vt:lpstr>'ГБУЗ РБ Туймазинская ЦРБ'!V_пр_7_8</vt:lpstr>
      <vt:lpstr>'ГБУЗ РБ Учалинская ЦГБ'!V_пр_7_8</vt:lpstr>
      <vt:lpstr>'ГБУЗ РБ Федоровская ЦРБ'!V_пр_7_8</vt:lpstr>
      <vt:lpstr>'ГБУЗ РБ ЦГБ г.Сибай'!V_пр_7_8</vt:lpstr>
      <vt:lpstr>'ГБУЗ РБ Чекмагушевская ЦРБ'!V_пр_7_8</vt:lpstr>
      <vt:lpstr>'ГБУЗ РБ Чишминская ЦРБ'!V_пр_7_8</vt:lpstr>
      <vt:lpstr>'ГБУЗ РБ Шаранская ЦРБ'!V_пр_7_8</vt:lpstr>
      <vt:lpstr>'ГБУЗ РБ Языковская ЦРБ'!V_пр_7_8</vt:lpstr>
      <vt:lpstr>'ГБУЗ РБ Янаульская ЦРБ'!V_пр_7_8</vt:lpstr>
      <vt:lpstr>'ООО "Медсервис" г. Салават'!V_пр_7_8</vt:lpstr>
      <vt:lpstr>'УФИЦ РАН'!V_пр_7_8</vt:lpstr>
      <vt:lpstr>'ФГБОУ ВО БГМУ МЗ РФ'!V_пр_7_8</vt:lpstr>
      <vt:lpstr>'ФГБУЗ МСЧ №142 ФМБА России'!V_пр_7_8</vt:lpstr>
      <vt:lpstr>'ЧУЗ "РЖД-Медицина"г.Стерлитамак'!V_пр_7_8</vt:lpstr>
      <vt:lpstr>'ЧУЗ"КБ"РЖД-Медицина" г.Уфа'!V_пр_7_8</vt:lpstr>
      <vt:lpstr>'ГБУЗ РБ Акъярская ЦРБ'!V_пр_8_2</vt:lpstr>
      <vt:lpstr>'ГБУЗ РБ Архангельская ЦРБ'!V_пр_8_2</vt:lpstr>
      <vt:lpstr>'ГБУЗ РБ Аскаровская ЦРБ'!V_пр_8_2</vt:lpstr>
      <vt:lpstr>'ГБУЗ РБ Аскинская ЦРБ'!V_пр_8_2</vt:lpstr>
      <vt:lpstr>'ГБУЗ РБ Баймакская ЦГБ'!V_пр_8_2</vt:lpstr>
      <vt:lpstr>'ГБУЗ РБ Бакалинская ЦРБ'!V_пр_8_2</vt:lpstr>
      <vt:lpstr>'ГБУЗ РБ Балтачевская ЦРБ'!V_пр_8_2</vt:lpstr>
      <vt:lpstr>'ГБУЗ РБ Белебеевская ЦРБ'!V_пр_8_2</vt:lpstr>
      <vt:lpstr>'ГБУЗ РБ Белокатайская ЦРБ'!V_пр_8_2</vt:lpstr>
      <vt:lpstr>'ГБУЗ РБ Белорецкая ЦРКБ'!V_пр_8_2</vt:lpstr>
      <vt:lpstr>'ГБУЗ РБ Бижбулякская ЦРБ'!V_пр_8_2</vt:lpstr>
      <vt:lpstr>'ГБУЗ РБ Бирская ЦРБ'!V_пр_8_2</vt:lpstr>
      <vt:lpstr>'ГБУЗ РБ Благовещенская ЦРБ'!V_пр_8_2</vt:lpstr>
      <vt:lpstr>'ГБУЗ РБ Большеустьикинская ЦРБ'!V_пр_8_2</vt:lpstr>
      <vt:lpstr>'ГБУЗ РБ Буздякская ЦРБ'!V_пр_8_2</vt:lpstr>
      <vt:lpstr>'ГБУЗ РБ Бураевская ЦРБ'!V_пр_8_2</vt:lpstr>
      <vt:lpstr>'ГБУЗ РБ Бурзянская ЦРБ'!V_пр_8_2</vt:lpstr>
      <vt:lpstr>'ГБУЗ РБ Верхне-Татыш. ЦРБ'!V_пр_8_2</vt:lpstr>
      <vt:lpstr>'ГБУЗ РБ Верхнеяркеевская ЦРБ'!V_пр_8_2</vt:lpstr>
      <vt:lpstr>'ГБУЗ РБ ГБ № 1 г.Октябрьский'!V_пр_8_2</vt:lpstr>
      <vt:lpstr>'ГБУЗ РБ ГБ № 2 г.Стерлитамак'!V_пр_8_2</vt:lpstr>
      <vt:lpstr>'ГБУЗ РБ ГБ № 9 г.Уфа'!V_пр_8_2</vt:lpstr>
      <vt:lpstr>'ГБУЗ РБ ГБ г.Кумертау'!V_пр_8_2</vt:lpstr>
      <vt:lpstr>'ГБУЗ РБ ГБ г.Нефтекамск'!V_пр_8_2</vt:lpstr>
      <vt:lpstr>'ГБУЗ РБ ГБ г.Салават'!V_пр_8_2</vt:lpstr>
      <vt:lpstr>'ГБУЗ РБ ГДКБ № 17 г.Уфа'!V_пр_8_2</vt:lpstr>
      <vt:lpstr>'ГБУЗ РБ ГКБ № 1 г.Стерлитамак'!V_пр_8_2</vt:lpstr>
      <vt:lpstr>'ГБУЗ РБ ГКБ № 13 г.Уфа'!V_пр_8_2</vt:lpstr>
      <vt:lpstr>'ГБУЗ РБ ГКБ № 18 г.Уфа'!V_пр_8_2</vt:lpstr>
      <vt:lpstr>'ГБУЗ РБ ГКБ № 21 г.Уфа'!V_пр_8_2</vt:lpstr>
      <vt:lpstr>'ГБУЗ РБ ГКБ № 5 г.Уфа'!V_пр_8_2</vt:lpstr>
      <vt:lpstr>'ГБУЗ РБ ГКБ № 8 г.Уфа'!V_пр_8_2</vt:lpstr>
      <vt:lpstr>'ГБУЗ РБ ГКБ Демского р-на г.Уфы'!V_пр_8_2</vt:lpstr>
      <vt:lpstr>'ГБУЗ РБ Давлекановская ЦРБ'!V_пр_8_2</vt:lpstr>
      <vt:lpstr>'ГБУЗ РБ ДБ г.Стерлитамак'!V_пр_8_2</vt:lpstr>
      <vt:lpstr>'ГБУЗ РБ ДП № 2 г.Уфа'!V_пр_8_2</vt:lpstr>
      <vt:lpstr>'ГБУЗ РБ ДП № 3 г.Уфа'!V_пр_8_2</vt:lpstr>
      <vt:lpstr>'ГБУЗ РБ ДП № 4 г.Уфа'!V_пр_8_2</vt:lpstr>
      <vt:lpstr>'ГБУЗ РБ ДП № 5 г.Уфа'!V_пр_8_2</vt:lpstr>
      <vt:lpstr>'ГБУЗ РБ ДП № 6 г.Уфа'!V_пр_8_2</vt:lpstr>
      <vt:lpstr>'ГБУЗ РБ Дюртюлинская ЦРБ'!V_пр_8_2</vt:lpstr>
      <vt:lpstr>'ГБУЗ РБ Ермекеевская ЦРБ'!V_пр_8_2</vt:lpstr>
      <vt:lpstr>'ГБУЗ РБ Зилаирская ЦРБ'!V_пр_8_2</vt:lpstr>
      <vt:lpstr>'ГБУЗ РБ Иглинская ЦРБ'!V_пр_8_2</vt:lpstr>
      <vt:lpstr>'ГБУЗ РБ Исянгуловская ЦРБ'!V_пр_8_2</vt:lpstr>
      <vt:lpstr>'ГБУЗ РБ Ишимбайская ЦРБ'!V_пр_8_2</vt:lpstr>
      <vt:lpstr>'ГБУЗ РБ Калтасинская ЦРБ'!V_пр_8_2</vt:lpstr>
      <vt:lpstr>'ГБУЗ РБ Караидельская ЦРБ'!V_пр_8_2</vt:lpstr>
      <vt:lpstr>'ГБУЗ РБ Кармаскалинская ЦРБ'!V_пр_8_2</vt:lpstr>
      <vt:lpstr>'ГБУЗ РБ КБСМП г.Уфа'!V_пр_8_2</vt:lpstr>
      <vt:lpstr>'ГБУЗ РБ Кигинская ЦРБ'!V_пр_8_2</vt:lpstr>
      <vt:lpstr>'ГБУЗ РБ Краснокамская ЦРБ'!V_пр_8_2</vt:lpstr>
      <vt:lpstr>'ГБУЗ РБ Красноусольская ЦРБ'!V_пр_8_2</vt:lpstr>
      <vt:lpstr>'ГБУЗ РБ Кушнаренковская ЦРБ'!V_пр_8_2</vt:lpstr>
      <vt:lpstr>'ГБУЗ РБ Малоязовская ЦРБ'!V_пр_8_2</vt:lpstr>
      <vt:lpstr>'ГБУЗ РБ Мелеузовская ЦРБ'!V_пр_8_2</vt:lpstr>
      <vt:lpstr>'ГБУЗ РБ Месягутовская ЦРБ'!V_пр_8_2</vt:lpstr>
      <vt:lpstr>'ГБУЗ РБ Мишкинская ЦРБ'!V_пр_8_2</vt:lpstr>
      <vt:lpstr>'ГБУЗ РБ Миякинская ЦРБ'!V_пр_8_2</vt:lpstr>
      <vt:lpstr>'ГБУЗ РБ Мраковская ЦРБ'!V_пр_8_2</vt:lpstr>
      <vt:lpstr>'ГБУЗ РБ Нуримановская ЦРБ'!V_пр_8_2</vt:lpstr>
      <vt:lpstr>'ГБУЗ РБ Поликлиника № 43 г.Уфа'!V_пр_8_2</vt:lpstr>
      <vt:lpstr>'ГБУЗ РБ ПОликлиника № 46 г.Уфа'!V_пр_8_2</vt:lpstr>
      <vt:lpstr>'ГБУЗ РБ Поликлиника № 50 г.Уфа'!V_пр_8_2</vt:lpstr>
      <vt:lpstr>'ГБУЗ РБ Раевская ЦРБ'!V_пр_8_2</vt:lpstr>
      <vt:lpstr>'ГБУЗ РБ Стерлибашевская ЦРБ'!V_пр_8_2</vt:lpstr>
      <vt:lpstr>'ГБУЗ РБ Толбазинская ЦРБ'!V_пр_8_2</vt:lpstr>
      <vt:lpstr>'ГБУЗ РБ Туймазинская ЦРБ'!V_пр_8_2</vt:lpstr>
      <vt:lpstr>'ГБУЗ РБ Учалинская ЦГБ'!V_пр_8_2</vt:lpstr>
      <vt:lpstr>'ГБУЗ РБ Федоровская ЦРБ'!V_пр_8_2</vt:lpstr>
      <vt:lpstr>'ГБУЗ РБ ЦГБ г.Сибай'!V_пр_8_2</vt:lpstr>
      <vt:lpstr>'ГБУЗ РБ Чекмагушевская ЦРБ'!V_пр_8_2</vt:lpstr>
      <vt:lpstr>'ГБУЗ РБ Чишминская ЦРБ'!V_пр_8_2</vt:lpstr>
      <vt:lpstr>'ГБУЗ РБ Шаранская ЦРБ'!V_пр_8_2</vt:lpstr>
      <vt:lpstr>'ГБУЗ РБ Языковская ЦРБ'!V_пр_8_2</vt:lpstr>
      <vt:lpstr>'ГБУЗ РБ Янаульская ЦРБ'!V_пр_8_2</vt:lpstr>
      <vt:lpstr>'ООО "Медсервис" г. Салават'!V_пр_8_2</vt:lpstr>
      <vt:lpstr>'УФИЦ РАН'!V_пр_8_2</vt:lpstr>
      <vt:lpstr>'ФГБОУ ВО БГМУ МЗ РФ'!V_пр_8_2</vt:lpstr>
      <vt:lpstr>'ФГБУЗ МСЧ №142 ФМБА России'!V_пр_8_2</vt:lpstr>
      <vt:lpstr>'ЧУЗ "РЖД-Медицина"г.Стерлитамак'!V_пр_8_2</vt:lpstr>
      <vt:lpstr>'ЧУЗ"КБ"РЖД-Медицина" г.Уфа'!V_пр_8_2</vt:lpstr>
      <vt:lpstr>'ГБУЗ РБ Акъярская ЦРБ'!V_пр_8_5</vt:lpstr>
      <vt:lpstr>'ГБУЗ РБ Архангельская ЦРБ'!V_пр_8_5</vt:lpstr>
      <vt:lpstr>'ГБУЗ РБ Аскаровская ЦРБ'!V_пр_8_5</vt:lpstr>
      <vt:lpstr>'ГБУЗ РБ Аскинская ЦРБ'!V_пр_8_5</vt:lpstr>
      <vt:lpstr>'ГБУЗ РБ Баймакская ЦГБ'!V_пр_8_5</vt:lpstr>
      <vt:lpstr>'ГБУЗ РБ Бакалинская ЦРБ'!V_пр_8_5</vt:lpstr>
      <vt:lpstr>'ГБУЗ РБ Балтачевская ЦРБ'!V_пр_8_5</vt:lpstr>
      <vt:lpstr>'ГБУЗ РБ Белебеевская ЦРБ'!V_пр_8_5</vt:lpstr>
      <vt:lpstr>'ГБУЗ РБ Белокатайская ЦРБ'!V_пр_8_5</vt:lpstr>
      <vt:lpstr>'ГБУЗ РБ Белорецкая ЦРКБ'!V_пр_8_5</vt:lpstr>
      <vt:lpstr>'ГБУЗ РБ Бижбулякская ЦРБ'!V_пр_8_5</vt:lpstr>
      <vt:lpstr>'ГБУЗ РБ Бирская ЦРБ'!V_пр_8_5</vt:lpstr>
      <vt:lpstr>'ГБУЗ РБ Благовещенская ЦРБ'!V_пр_8_5</vt:lpstr>
      <vt:lpstr>'ГБУЗ РБ Большеустьикинская ЦРБ'!V_пр_8_5</vt:lpstr>
      <vt:lpstr>'ГБУЗ РБ Буздякская ЦРБ'!V_пр_8_5</vt:lpstr>
      <vt:lpstr>'ГБУЗ РБ Бураевская ЦРБ'!V_пр_8_5</vt:lpstr>
      <vt:lpstr>'ГБУЗ РБ Бурзянская ЦРБ'!V_пр_8_5</vt:lpstr>
      <vt:lpstr>'ГБУЗ РБ Верхне-Татыш. ЦРБ'!V_пр_8_5</vt:lpstr>
      <vt:lpstr>'ГБУЗ РБ Верхнеяркеевская ЦРБ'!V_пр_8_5</vt:lpstr>
      <vt:lpstr>'ГБУЗ РБ ГБ № 1 г.Октябрьский'!V_пр_8_5</vt:lpstr>
      <vt:lpstr>'ГБУЗ РБ ГБ № 2 г.Стерлитамак'!V_пр_8_5</vt:lpstr>
      <vt:lpstr>'ГБУЗ РБ ГБ № 9 г.Уфа'!V_пр_8_5</vt:lpstr>
      <vt:lpstr>'ГБУЗ РБ ГБ г.Кумертау'!V_пр_8_5</vt:lpstr>
      <vt:lpstr>'ГБУЗ РБ ГБ г.Нефтекамск'!V_пр_8_5</vt:lpstr>
      <vt:lpstr>'ГБУЗ РБ ГБ г.Салават'!V_пр_8_5</vt:lpstr>
      <vt:lpstr>'ГБУЗ РБ ГДКБ № 17 г.Уфа'!V_пр_8_5</vt:lpstr>
      <vt:lpstr>'ГБУЗ РБ ГКБ № 1 г.Стерлитамак'!V_пр_8_5</vt:lpstr>
      <vt:lpstr>'ГБУЗ РБ ГКБ № 13 г.Уфа'!V_пр_8_5</vt:lpstr>
      <vt:lpstr>'ГБУЗ РБ ГКБ № 18 г.Уфа'!V_пр_8_5</vt:lpstr>
      <vt:lpstr>'ГБУЗ РБ ГКБ № 21 г.Уфа'!V_пр_8_5</vt:lpstr>
      <vt:lpstr>'ГБУЗ РБ ГКБ № 5 г.Уфа'!V_пр_8_5</vt:lpstr>
      <vt:lpstr>'ГБУЗ РБ ГКБ № 8 г.Уфа'!V_пр_8_5</vt:lpstr>
      <vt:lpstr>'ГБУЗ РБ ГКБ Демского р-на г.Уфы'!V_пр_8_5</vt:lpstr>
      <vt:lpstr>'ГБУЗ РБ Давлекановская ЦРБ'!V_пр_8_5</vt:lpstr>
      <vt:lpstr>'ГБУЗ РБ ДБ г.Стерлитамак'!V_пр_8_5</vt:lpstr>
      <vt:lpstr>'ГБУЗ РБ ДП № 2 г.Уфа'!V_пр_8_5</vt:lpstr>
      <vt:lpstr>'ГБУЗ РБ ДП № 3 г.Уфа'!V_пр_8_5</vt:lpstr>
      <vt:lpstr>'ГБУЗ РБ ДП № 4 г.Уфа'!V_пр_8_5</vt:lpstr>
      <vt:lpstr>'ГБУЗ РБ ДП № 5 г.Уфа'!V_пр_8_5</vt:lpstr>
      <vt:lpstr>'ГБУЗ РБ ДП № 6 г.Уфа'!V_пр_8_5</vt:lpstr>
      <vt:lpstr>'ГБУЗ РБ Дюртюлинская ЦРБ'!V_пр_8_5</vt:lpstr>
      <vt:lpstr>'ГБУЗ РБ Ермекеевская ЦРБ'!V_пр_8_5</vt:lpstr>
      <vt:lpstr>'ГБУЗ РБ Зилаирская ЦРБ'!V_пр_8_5</vt:lpstr>
      <vt:lpstr>'ГБУЗ РБ Иглинская ЦРБ'!V_пр_8_5</vt:lpstr>
      <vt:lpstr>'ГБУЗ РБ Исянгуловская ЦРБ'!V_пр_8_5</vt:lpstr>
      <vt:lpstr>'ГБУЗ РБ Ишимбайская ЦРБ'!V_пр_8_5</vt:lpstr>
      <vt:lpstr>'ГБУЗ РБ Калтасинская ЦРБ'!V_пр_8_5</vt:lpstr>
      <vt:lpstr>'ГБУЗ РБ Караидельская ЦРБ'!V_пр_8_5</vt:lpstr>
      <vt:lpstr>'ГБУЗ РБ Кармаскалинская ЦРБ'!V_пр_8_5</vt:lpstr>
      <vt:lpstr>'ГБУЗ РБ КБСМП г.Уфа'!V_пр_8_5</vt:lpstr>
      <vt:lpstr>'ГБУЗ РБ Кигинская ЦРБ'!V_пр_8_5</vt:lpstr>
      <vt:lpstr>'ГБУЗ РБ Краснокамская ЦРБ'!V_пр_8_5</vt:lpstr>
      <vt:lpstr>'ГБУЗ РБ Красноусольская ЦРБ'!V_пр_8_5</vt:lpstr>
      <vt:lpstr>'ГБУЗ РБ Кушнаренковская ЦРБ'!V_пр_8_5</vt:lpstr>
      <vt:lpstr>'ГБУЗ РБ Малоязовская ЦРБ'!V_пр_8_5</vt:lpstr>
      <vt:lpstr>'ГБУЗ РБ Мелеузовская ЦРБ'!V_пр_8_5</vt:lpstr>
      <vt:lpstr>'ГБУЗ РБ Месягутовская ЦРБ'!V_пр_8_5</vt:lpstr>
      <vt:lpstr>'ГБУЗ РБ Мишкинская ЦРБ'!V_пр_8_5</vt:lpstr>
      <vt:lpstr>'ГБУЗ РБ Миякинская ЦРБ'!V_пр_8_5</vt:lpstr>
      <vt:lpstr>'ГБУЗ РБ Мраковская ЦРБ'!V_пр_8_5</vt:lpstr>
      <vt:lpstr>'ГБУЗ РБ Нуримановская ЦРБ'!V_пр_8_5</vt:lpstr>
      <vt:lpstr>'ГБУЗ РБ Поликлиника № 43 г.Уфа'!V_пр_8_5</vt:lpstr>
      <vt:lpstr>'ГБУЗ РБ ПОликлиника № 46 г.Уфа'!V_пр_8_5</vt:lpstr>
      <vt:lpstr>'ГБУЗ РБ Поликлиника № 50 г.Уфа'!V_пр_8_5</vt:lpstr>
      <vt:lpstr>'ГБУЗ РБ Раевская ЦРБ'!V_пр_8_5</vt:lpstr>
      <vt:lpstr>'ГБУЗ РБ Стерлибашевская ЦРБ'!V_пр_8_5</vt:lpstr>
      <vt:lpstr>'ГБУЗ РБ Толбазинская ЦРБ'!V_пр_8_5</vt:lpstr>
      <vt:lpstr>'ГБУЗ РБ Туймазинская ЦРБ'!V_пр_8_5</vt:lpstr>
      <vt:lpstr>'ГБУЗ РБ Учалинская ЦГБ'!V_пр_8_5</vt:lpstr>
      <vt:lpstr>'ГБУЗ РБ Федоровская ЦРБ'!V_пр_8_5</vt:lpstr>
      <vt:lpstr>'ГБУЗ РБ ЦГБ г.Сибай'!V_пр_8_5</vt:lpstr>
      <vt:lpstr>'ГБУЗ РБ Чекмагушевская ЦРБ'!V_пр_8_5</vt:lpstr>
      <vt:lpstr>'ГБУЗ РБ Чишминская ЦРБ'!V_пр_8_5</vt:lpstr>
      <vt:lpstr>'ГБУЗ РБ Шаранская ЦРБ'!V_пр_8_5</vt:lpstr>
      <vt:lpstr>'ГБУЗ РБ Языковская ЦРБ'!V_пр_8_5</vt:lpstr>
      <vt:lpstr>'ГБУЗ РБ Янаульская ЦРБ'!V_пр_8_5</vt:lpstr>
      <vt:lpstr>'ООО "Медсервис" г. Салават'!V_пр_8_5</vt:lpstr>
      <vt:lpstr>'УФИЦ РАН'!V_пр_8_5</vt:lpstr>
      <vt:lpstr>'ФГБОУ ВО БГМУ МЗ РФ'!V_пр_8_5</vt:lpstr>
      <vt:lpstr>'ФГБУЗ МСЧ №142 ФМБА России'!V_пр_8_5</vt:lpstr>
      <vt:lpstr>'ЧУЗ "РЖД-Медицина"г.Стерлитамак'!V_пр_8_5</vt:lpstr>
      <vt:lpstr>'ЧУЗ"КБ"РЖД-Медицина" г.Уфа'!V_пр_8_5</vt:lpstr>
      <vt:lpstr>'ГБУЗ РБ Акъярская ЦРБ'!V_пр_8_6</vt:lpstr>
      <vt:lpstr>'ГБУЗ РБ Архангельская ЦРБ'!V_пр_8_6</vt:lpstr>
      <vt:lpstr>'ГБУЗ РБ Аскаровская ЦРБ'!V_пр_8_6</vt:lpstr>
      <vt:lpstr>'ГБУЗ РБ Аскинская ЦРБ'!V_пр_8_6</vt:lpstr>
      <vt:lpstr>'ГБУЗ РБ Баймакская ЦГБ'!V_пр_8_6</vt:lpstr>
      <vt:lpstr>'ГБУЗ РБ Бакалинская ЦРБ'!V_пр_8_6</vt:lpstr>
      <vt:lpstr>'ГБУЗ РБ Балтачевская ЦРБ'!V_пр_8_6</vt:lpstr>
      <vt:lpstr>'ГБУЗ РБ Белебеевская ЦРБ'!V_пр_8_6</vt:lpstr>
      <vt:lpstr>'ГБУЗ РБ Белокатайская ЦРБ'!V_пр_8_6</vt:lpstr>
      <vt:lpstr>'ГБУЗ РБ Белорецкая ЦРКБ'!V_пр_8_6</vt:lpstr>
      <vt:lpstr>'ГБУЗ РБ Бижбулякская ЦРБ'!V_пр_8_6</vt:lpstr>
      <vt:lpstr>'ГБУЗ РБ Бирская ЦРБ'!V_пр_8_6</vt:lpstr>
      <vt:lpstr>'ГБУЗ РБ Благовещенская ЦРБ'!V_пр_8_6</vt:lpstr>
      <vt:lpstr>'ГБУЗ РБ Большеустьикинская ЦРБ'!V_пр_8_6</vt:lpstr>
      <vt:lpstr>'ГБУЗ РБ Буздякская ЦРБ'!V_пр_8_6</vt:lpstr>
      <vt:lpstr>'ГБУЗ РБ Бураевская ЦРБ'!V_пр_8_6</vt:lpstr>
      <vt:lpstr>'ГБУЗ РБ Бурзянская ЦРБ'!V_пр_8_6</vt:lpstr>
      <vt:lpstr>'ГБУЗ РБ Верхне-Татыш. ЦРБ'!V_пр_8_6</vt:lpstr>
      <vt:lpstr>'ГБУЗ РБ Верхнеяркеевская ЦРБ'!V_пр_8_6</vt:lpstr>
      <vt:lpstr>'ГБУЗ РБ ГБ № 1 г.Октябрьский'!V_пр_8_6</vt:lpstr>
      <vt:lpstr>'ГБУЗ РБ ГБ № 2 г.Стерлитамак'!V_пр_8_6</vt:lpstr>
      <vt:lpstr>'ГБУЗ РБ ГБ № 9 г.Уфа'!V_пр_8_6</vt:lpstr>
      <vt:lpstr>'ГБУЗ РБ ГБ г.Кумертау'!V_пр_8_6</vt:lpstr>
      <vt:lpstr>'ГБУЗ РБ ГБ г.Нефтекамск'!V_пр_8_6</vt:lpstr>
      <vt:lpstr>'ГБУЗ РБ ГБ г.Салават'!V_пр_8_6</vt:lpstr>
      <vt:lpstr>'ГБУЗ РБ ГДКБ № 17 г.Уфа'!V_пр_8_6</vt:lpstr>
      <vt:lpstr>'ГБУЗ РБ ГКБ № 1 г.Стерлитамак'!V_пр_8_6</vt:lpstr>
      <vt:lpstr>'ГБУЗ РБ ГКБ № 13 г.Уфа'!V_пр_8_6</vt:lpstr>
      <vt:lpstr>'ГБУЗ РБ ГКБ № 18 г.Уфа'!V_пр_8_6</vt:lpstr>
      <vt:lpstr>'ГБУЗ РБ ГКБ № 21 г.Уфа'!V_пр_8_6</vt:lpstr>
      <vt:lpstr>'ГБУЗ РБ ГКБ № 5 г.Уфа'!V_пр_8_6</vt:lpstr>
      <vt:lpstr>'ГБУЗ РБ ГКБ № 8 г.Уфа'!V_пр_8_6</vt:lpstr>
      <vt:lpstr>'ГБУЗ РБ ГКБ Демского р-на г.Уфы'!V_пр_8_6</vt:lpstr>
      <vt:lpstr>'ГБУЗ РБ Давлекановская ЦРБ'!V_пр_8_6</vt:lpstr>
      <vt:lpstr>'ГБУЗ РБ ДБ г.Стерлитамак'!V_пр_8_6</vt:lpstr>
      <vt:lpstr>'ГБУЗ РБ ДП № 2 г.Уфа'!V_пр_8_6</vt:lpstr>
      <vt:lpstr>'ГБУЗ РБ ДП № 3 г.Уфа'!V_пр_8_6</vt:lpstr>
      <vt:lpstr>'ГБУЗ РБ ДП № 4 г.Уфа'!V_пр_8_6</vt:lpstr>
      <vt:lpstr>'ГБУЗ РБ ДП № 5 г.Уфа'!V_пр_8_6</vt:lpstr>
      <vt:lpstr>'ГБУЗ РБ ДП № 6 г.Уфа'!V_пр_8_6</vt:lpstr>
      <vt:lpstr>'ГБУЗ РБ Дюртюлинская ЦРБ'!V_пр_8_6</vt:lpstr>
      <vt:lpstr>'ГБУЗ РБ Ермекеевская ЦРБ'!V_пр_8_6</vt:lpstr>
      <vt:lpstr>'ГБУЗ РБ Зилаирская ЦРБ'!V_пр_8_6</vt:lpstr>
      <vt:lpstr>'ГБУЗ РБ Иглинская ЦРБ'!V_пр_8_6</vt:lpstr>
      <vt:lpstr>'ГБУЗ РБ Исянгуловская ЦРБ'!V_пр_8_6</vt:lpstr>
      <vt:lpstr>'ГБУЗ РБ Ишимбайская ЦРБ'!V_пр_8_6</vt:lpstr>
      <vt:lpstr>'ГБУЗ РБ Калтасинская ЦРБ'!V_пр_8_6</vt:lpstr>
      <vt:lpstr>'ГБУЗ РБ Караидельская ЦРБ'!V_пр_8_6</vt:lpstr>
      <vt:lpstr>'ГБУЗ РБ Кармаскалинская ЦРБ'!V_пр_8_6</vt:lpstr>
      <vt:lpstr>'ГБУЗ РБ КБСМП г.Уфа'!V_пр_8_6</vt:lpstr>
      <vt:lpstr>'ГБУЗ РБ Кигинская ЦРБ'!V_пр_8_6</vt:lpstr>
      <vt:lpstr>'ГБУЗ РБ Краснокамская ЦРБ'!V_пр_8_6</vt:lpstr>
      <vt:lpstr>'ГБУЗ РБ Красноусольская ЦРБ'!V_пр_8_6</vt:lpstr>
      <vt:lpstr>'ГБУЗ РБ Кушнаренковская ЦРБ'!V_пр_8_6</vt:lpstr>
      <vt:lpstr>'ГБУЗ РБ Малоязовская ЦРБ'!V_пр_8_6</vt:lpstr>
      <vt:lpstr>'ГБУЗ РБ Мелеузовская ЦРБ'!V_пр_8_6</vt:lpstr>
      <vt:lpstr>'ГБУЗ РБ Месягутовская ЦРБ'!V_пр_8_6</vt:lpstr>
      <vt:lpstr>'ГБУЗ РБ Мишкинская ЦРБ'!V_пр_8_6</vt:lpstr>
      <vt:lpstr>'ГБУЗ РБ Миякинская ЦРБ'!V_пр_8_6</vt:lpstr>
      <vt:lpstr>'ГБУЗ РБ Мраковская ЦРБ'!V_пр_8_6</vt:lpstr>
      <vt:lpstr>'ГБУЗ РБ Нуримановская ЦРБ'!V_пр_8_6</vt:lpstr>
      <vt:lpstr>'ГБУЗ РБ Поликлиника № 43 г.Уфа'!V_пр_8_6</vt:lpstr>
      <vt:lpstr>'ГБУЗ РБ ПОликлиника № 46 г.Уфа'!V_пр_8_6</vt:lpstr>
      <vt:lpstr>'ГБУЗ РБ Поликлиника № 50 г.Уфа'!V_пр_8_6</vt:lpstr>
      <vt:lpstr>'ГБУЗ РБ Раевская ЦРБ'!V_пр_8_6</vt:lpstr>
      <vt:lpstr>'ГБУЗ РБ Стерлибашевская ЦРБ'!V_пр_8_6</vt:lpstr>
      <vt:lpstr>'ГБУЗ РБ Толбазинская ЦРБ'!V_пр_8_6</vt:lpstr>
      <vt:lpstr>'ГБУЗ РБ Туймазинская ЦРБ'!V_пр_8_6</vt:lpstr>
      <vt:lpstr>'ГБУЗ РБ Учалинская ЦГБ'!V_пр_8_6</vt:lpstr>
      <vt:lpstr>'ГБУЗ РБ Федоровская ЦРБ'!V_пр_8_6</vt:lpstr>
      <vt:lpstr>'ГБУЗ РБ ЦГБ г.Сибай'!V_пр_8_6</vt:lpstr>
      <vt:lpstr>'ГБУЗ РБ Чекмагушевская ЦРБ'!V_пр_8_6</vt:lpstr>
      <vt:lpstr>'ГБУЗ РБ Чишминская ЦРБ'!V_пр_8_6</vt:lpstr>
      <vt:lpstr>'ГБУЗ РБ Шаранская ЦРБ'!V_пр_8_6</vt:lpstr>
      <vt:lpstr>'ГБУЗ РБ Языковская ЦРБ'!V_пр_8_6</vt:lpstr>
      <vt:lpstr>'ГБУЗ РБ Янаульская ЦРБ'!V_пр_8_6</vt:lpstr>
      <vt:lpstr>'ООО "Медсервис" г. Салават'!V_пр_8_6</vt:lpstr>
      <vt:lpstr>'УФИЦ РАН'!V_пр_8_6</vt:lpstr>
      <vt:lpstr>'ФГБОУ ВО БГМУ МЗ РФ'!V_пр_8_6</vt:lpstr>
      <vt:lpstr>'ФГБУЗ МСЧ №142 ФМБА России'!V_пр_8_6</vt:lpstr>
      <vt:lpstr>'ЧУЗ "РЖД-Медицина"г.Стерлитамак'!V_пр_8_6</vt:lpstr>
      <vt:lpstr>'ЧУЗ"КБ"РЖД-Медицина" г.Уфа'!V_пр_8_6</vt:lpstr>
      <vt:lpstr>'ГБУЗ РБ Акъярская ЦРБ'!V_пр_8_8</vt:lpstr>
      <vt:lpstr>'ГБУЗ РБ Архангельская ЦРБ'!V_пр_8_8</vt:lpstr>
      <vt:lpstr>'ГБУЗ РБ Аскаровская ЦРБ'!V_пр_8_8</vt:lpstr>
      <vt:lpstr>'ГБУЗ РБ Аскинская ЦРБ'!V_пр_8_8</vt:lpstr>
      <vt:lpstr>'ГБУЗ РБ Баймакская ЦГБ'!V_пр_8_8</vt:lpstr>
      <vt:lpstr>'ГБУЗ РБ Бакалинская ЦРБ'!V_пр_8_8</vt:lpstr>
      <vt:lpstr>'ГБУЗ РБ Балтачевская ЦРБ'!V_пр_8_8</vt:lpstr>
      <vt:lpstr>'ГБУЗ РБ Белебеевская ЦРБ'!V_пр_8_8</vt:lpstr>
      <vt:lpstr>'ГБУЗ РБ Белокатайская ЦРБ'!V_пр_8_8</vt:lpstr>
      <vt:lpstr>'ГБУЗ РБ Белорецкая ЦРКБ'!V_пр_8_8</vt:lpstr>
      <vt:lpstr>'ГБУЗ РБ Бижбулякская ЦРБ'!V_пр_8_8</vt:lpstr>
      <vt:lpstr>'ГБУЗ РБ Бирская ЦРБ'!V_пр_8_8</vt:lpstr>
      <vt:lpstr>'ГБУЗ РБ Благовещенская ЦРБ'!V_пр_8_8</vt:lpstr>
      <vt:lpstr>'ГБУЗ РБ Большеустьикинская ЦРБ'!V_пр_8_8</vt:lpstr>
      <vt:lpstr>'ГБУЗ РБ Буздякская ЦРБ'!V_пр_8_8</vt:lpstr>
      <vt:lpstr>'ГБУЗ РБ Бураевская ЦРБ'!V_пр_8_8</vt:lpstr>
      <vt:lpstr>'ГБУЗ РБ Бурзянская ЦРБ'!V_пр_8_8</vt:lpstr>
      <vt:lpstr>'ГБУЗ РБ Верхне-Татыш. ЦРБ'!V_пр_8_8</vt:lpstr>
      <vt:lpstr>'ГБУЗ РБ Верхнеяркеевская ЦРБ'!V_пр_8_8</vt:lpstr>
      <vt:lpstr>'ГБУЗ РБ ГБ № 1 г.Октябрьский'!V_пр_8_8</vt:lpstr>
      <vt:lpstr>'ГБУЗ РБ ГБ № 2 г.Стерлитамак'!V_пр_8_8</vt:lpstr>
      <vt:lpstr>'ГБУЗ РБ ГБ № 9 г.Уфа'!V_пр_8_8</vt:lpstr>
      <vt:lpstr>'ГБУЗ РБ ГБ г.Кумертау'!V_пр_8_8</vt:lpstr>
      <vt:lpstr>'ГБУЗ РБ ГБ г.Нефтекамск'!V_пр_8_8</vt:lpstr>
      <vt:lpstr>'ГБУЗ РБ ГБ г.Салават'!V_пр_8_8</vt:lpstr>
      <vt:lpstr>'ГБУЗ РБ ГДКБ № 17 г.Уфа'!V_пр_8_8</vt:lpstr>
      <vt:lpstr>'ГБУЗ РБ ГКБ № 1 г.Стерлитамак'!V_пр_8_8</vt:lpstr>
      <vt:lpstr>'ГБУЗ РБ ГКБ № 13 г.Уфа'!V_пр_8_8</vt:lpstr>
      <vt:lpstr>'ГБУЗ РБ ГКБ № 18 г.Уфа'!V_пр_8_8</vt:lpstr>
      <vt:lpstr>'ГБУЗ РБ ГКБ № 21 г.Уфа'!V_пр_8_8</vt:lpstr>
      <vt:lpstr>'ГБУЗ РБ ГКБ № 5 г.Уфа'!V_пр_8_8</vt:lpstr>
      <vt:lpstr>'ГБУЗ РБ ГКБ № 8 г.Уфа'!V_пр_8_8</vt:lpstr>
      <vt:lpstr>'ГБУЗ РБ ГКБ Демского р-на г.Уфы'!V_пр_8_8</vt:lpstr>
      <vt:lpstr>'ГБУЗ РБ Давлекановская ЦРБ'!V_пр_8_8</vt:lpstr>
      <vt:lpstr>'ГБУЗ РБ ДБ г.Стерлитамак'!V_пр_8_8</vt:lpstr>
      <vt:lpstr>'ГБУЗ РБ ДП № 2 г.Уфа'!V_пр_8_8</vt:lpstr>
      <vt:lpstr>'ГБУЗ РБ ДП № 3 г.Уфа'!V_пр_8_8</vt:lpstr>
      <vt:lpstr>'ГБУЗ РБ ДП № 4 г.Уфа'!V_пр_8_8</vt:lpstr>
      <vt:lpstr>'ГБУЗ РБ ДП № 5 г.Уфа'!V_пр_8_8</vt:lpstr>
      <vt:lpstr>'ГБУЗ РБ ДП № 6 г.Уфа'!V_пр_8_8</vt:lpstr>
      <vt:lpstr>'ГБУЗ РБ Дюртюлинская ЦРБ'!V_пр_8_8</vt:lpstr>
      <vt:lpstr>'ГБУЗ РБ Ермекеевская ЦРБ'!V_пр_8_8</vt:lpstr>
      <vt:lpstr>'ГБУЗ РБ Зилаирская ЦРБ'!V_пр_8_8</vt:lpstr>
      <vt:lpstr>'ГБУЗ РБ Иглинская ЦРБ'!V_пр_8_8</vt:lpstr>
      <vt:lpstr>'ГБУЗ РБ Исянгуловская ЦРБ'!V_пр_8_8</vt:lpstr>
      <vt:lpstr>'ГБУЗ РБ Ишимбайская ЦРБ'!V_пр_8_8</vt:lpstr>
      <vt:lpstr>'ГБУЗ РБ Калтасинская ЦРБ'!V_пр_8_8</vt:lpstr>
      <vt:lpstr>'ГБУЗ РБ Караидельская ЦРБ'!V_пр_8_8</vt:lpstr>
      <vt:lpstr>'ГБУЗ РБ Кармаскалинская ЦРБ'!V_пр_8_8</vt:lpstr>
      <vt:lpstr>'ГБУЗ РБ КБСМП г.Уфа'!V_пр_8_8</vt:lpstr>
      <vt:lpstr>'ГБУЗ РБ Кигинская ЦРБ'!V_пр_8_8</vt:lpstr>
      <vt:lpstr>'ГБУЗ РБ Краснокамская ЦРБ'!V_пр_8_8</vt:lpstr>
      <vt:lpstr>'ГБУЗ РБ Красноусольская ЦРБ'!V_пр_8_8</vt:lpstr>
      <vt:lpstr>'ГБУЗ РБ Кушнаренковская ЦРБ'!V_пр_8_8</vt:lpstr>
      <vt:lpstr>'ГБУЗ РБ Малоязовская ЦРБ'!V_пр_8_8</vt:lpstr>
      <vt:lpstr>'ГБУЗ РБ Мелеузовская ЦРБ'!V_пр_8_8</vt:lpstr>
      <vt:lpstr>'ГБУЗ РБ Месягутовская ЦРБ'!V_пр_8_8</vt:lpstr>
      <vt:lpstr>'ГБУЗ РБ Мишкинская ЦРБ'!V_пр_8_8</vt:lpstr>
      <vt:lpstr>'ГБУЗ РБ Миякинская ЦРБ'!V_пр_8_8</vt:lpstr>
      <vt:lpstr>'ГБУЗ РБ Мраковская ЦРБ'!V_пр_8_8</vt:lpstr>
      <vt:lpstr>'ГБУЗ РБ Нуримановская ЦРБ'!V_пр_8_8</vt:lpstr>
      <vt:lpstr>'ГБУЗ РБ Поликлиника № 43 г.Уфа'!V_пр_8_8</vt:lpstr>
      <vt:lpstr>'ГБУЗ РБ ПОликлиника № 46 г.Уфа'!V_пр_8_8</vt:lpstr>
      <vt:lpstr>'ГБУЗ РБ Поликлиника № 50 г.Уфа'!V_пр_8_8</vt:lpstr>
      <vt:lpstr>'ГБУЗ РБ Раевская ЦРБ'!V_пр_8_8</vt:lpstr>
      <vt:lpstr>'ГБУЗ РБ Стерлибашевская ЦРБ'!V_пр_8_8</vt:lpstr>
      <vt:lpstr>'ГБУЗ РБ Толбазинская ЦРБ'!V_пр_8_8</vt:lpstr>
      <vt:lpstr>'ГБУЗ РБ Туймазинская ЦРБ'!V_пр_8_8</vt:lpstr>
      <vt:lpstr>'ГБУЗ РБ Учалинская ЦГБ'!V_пр_8_8</vt:lpstr>
      <vt:lpstr>'ГБУЗ РБ Федоровская ЦРБ'!V_пр_8_8</vt:lpstr>
      <vt:lpstr>'ГБУЗ РБ ЦГБ г.Сибай'!V_пр_8_8</vt:lpstr>
      <vt:lpstr>'ГБУЗ РБ Чекмагушевская ЦРБ'!V_пр_8_8</vt:lpstr>
      <vt:lpstr>'ГБУЗ РБ Чишминская ЦРБ'!V_пр_8_8</vt:lpstr>
      <vt:lpstr>'ГБУЗ РБ Шаранская ЦРБ'!V_пр_8_8</vt:lpstr>
      <vt:lpstr>'ГБУЗ РБ Языковская ЦРБ'!V_пр_8_8</vt:lpstr>
      <vt:lpstr>'ГБУЗ РБ Янаульская ЦРБ'!V_пр_8_8</vt:lpstr>
      <vt:lpstr>'ООО "Медсервис" г. Салават'!V_пр_8_8</vt:lpstr>
      <vt:lpstr>'УФИЦ РАН'!V_пр_8_8</vt:lpstr>
      <vt:lpstr>'ФГБОУ ВО БГМУ МЗ РФ'!V_пр_8_8</vt:lpstr>
      <vt:lpstr>'ФГБУЗ МСЧ №142 ФМБА России'!V_пр_8_8</vt:lpstr>
      <vt:lpstr>'ЧУЗ "РЖД-Медицина"г.Стерлитамак'!V_пр_8_8</vt:lpstr>
      <vt:lpstr>'ЧУЗ"КБ"РЖД-Медицина" г.Уфа'!V_пр_8_8</vt:lpstr>
      <vt:lpstr>'ГБУЗ РБ Акъярская ЦРБ'!V_пр_9_2</vt:lpstr>
      <vt:lpstr>'ГБУЗ РБ Архангельская ЦРБ'!V_пр_9_2</vt:lpstr>
      <vt:lpstr>'ГБУЗ РБ Аскаровская ЦРБ'!V_пр_9_2</vt:lpstr>
      <vt:lpstr>'ГБУЗ РБ Аскинская ЦРБ'!V_пр_9_2</vt:lpstr>
      <vt:lpstr>'ГБУЗ РБ Баймакская ЦГБ'!V_пр_9_2</vt:lpstr>
      <vt:lpstr>'ГБУЗ РБ Бакалинская ЦРБ'!V_пр_9_2</vt:lpstr>
      <vt:lpstr>'ГБУЗ РБ Балтачевская ЦРБ'!V_пр_9_2</vt:lpstr>
      <vt:lpstr>'ГБУЗ РБ Белебеевская ЦРБ'!V_пр_9_2</vt:lpstr>
      <vt:lpstr>'ГБУЗ РБ Белокатайская ЦРБ'!V_пр_9_2</vt:lpstr>
      <vt:lpstr>'ГБУЗ РБ Белорецкая ЦРКБ'!V_пр_9_2</vt:lpstr>
      <vt:lpstr>'ГБУЗ РБ Бижбулякская ЦРБ'!V_пр_9_2</vt:lpstr>
      <vt:lpstr>'ГБУЗ РБ Бирская ЦРБ'!V_пр_9_2</vt:lpstr>
      <vt:lpstr>'ГБУЗ РБ Благовещенская ЦРБ'!V_пр_9_2</vt:lpstr>
      <vt:lpstr>'ГБУЗ РБ Большеустьикинская ЦРБ'!V_пр_9_2</vt:lpstr>
      <vt:lpstr>'ГБУЗ РБ Буздякская ЦРБ'!V_пр_9_2</vt:lpstr>
      <vt:lpstr>'ГБУЗ РБ Бураевская ЦРБ'!V_пр_9_2</vt:lpstr>
      <vt:lpstr>'ГБУЗ РБ Бурзянская ЦРБ'!V_пр_9_2</vt:lpstr>
      <vt:lpstr>'ГБУЗ РБ Верхне-Татыш. ЦРБ'!V_пр_9_2</vt:lpstr>
      <vt:lpstr>'ГБУЗ РБ Верхнеяркеевская ЦРБ'!V_пр_9_2</vt:lpstr>
      <vt:lpstr>'ГБУЗ РБ ГБ № 1 г.Октябрьский'!V_пр_9_2</vt:lpstr>
      <vt:lpstr>'ГБУЗ РБ ГБ № 2 г.Стерлитамак'!V_пр_9_2</vt:lpstr>
      <vt:lpstr>'ГБУЗ РБ ГБ № 9 г.Уфа'!V_пр_9_2</vt:lpstr>
      <vt:lpstr>'ГБУЗ РБ ГБ г.Кумертау'!V_пр_9_2</vt:lpstr>
      <vt:lpstr>'ГБУЗ РБ ГБ г.Нефтекамск'!V_пр_9_2</vt:lpstr>
      <vt:lpstr>'ГБУЗ РБ ГБ г.Салават'!V_пр_9_2</vt:lpstr>
      <vt:lpstr>'ГБУЗ РБ ГДКБ № 17 г.Уфа'!V_пр_9_2</vt:lpstr>
      <vt:lpstr>'ГБУЗ РБ ГКБ № 1 г.Стерлитамак'!V_пр_9_2</vt:lpstr>
      <vt:lpstr>'ГБУЗ РБ ГКБ № 13 г.Уфа'!V_пр_9_2</vt:lpstr>
      <vt:lpstr>'ГБУЗ РБ ГКБ № 18 г.Уфа'!V_пр_9_2</vt:lpstr>
      <vt:lpstr>'ГБУЗ РБ ГКБ № 21 г.Уфа'!V_пр_9_2</vt:lpstr>
      <vt:lpstr>'ГБУЗ РБ ГКБ № 5 г.Уфа'!V_пр_9_2</vt:lpstr>
      <vt:lpstr>'ГБУЗ РБ ГКБ № 8 г.Уфа'!V_пр_9_2</vt:lpstr>
      <vt:lpstr>'ГБУЗ РБ ГКБ Демского р-на г.Уфы'!V_пр_9_2</vt:lpstr>
      <vt:lpstr>'ГБУЗ РБ Давлекановская ЦРБ'!V_пр_9_2</vt:lpstr>
      <vt:lpstr>'ГБУЗ РБ ДБ г.Стерлитамак'!V_пр_9_2</vt:lpstr>
      <vt:lpstr>'ГБУЗ РБ ДП № 2 г.Уфа'!V_пр_9_2</vt:lpstr>
      <vt:lpstr>'ГБУЗ РБ ДП № 3 г.Уфа'!V_пр_9_2</vt:lpstr>
      <vt:lpstr>'ГБУЗ РБ ДП № 4 г.Уфа'!V_пр_9_2</vt:lpstr>
      <vt:lpstr>'ГБУЗ РБ ДП № 5 г.Уфа'!V_пр_9_2</vt:lpstr>
      <vt:lpstr>'ГБУЗ РБ ДП № 6 г.Уфа'!V_пр_9_2</vt:lpstr>
      <vt:lpstr>'ГБУЗ РБ Дюртюлинская ЦРБ'!V_пр_9_2</vt:lpstr>
      <vt:lpstr>'ГБУЗ РБ Ермекеевская ЦРБ'!V_пр_9_2</vt:lpstr>
      <vt:lpstr>'ГБУЗ РБ Зилаирская ЦРБ'!V_пр_9_2</vt:lpstr>
      <vt:lpstr>'ГБУЗ РБ Иглинская ЦРБ'!V_пр_9_2</vt:lpstr>
      <vt:lpstr>'ГБУЗ РБ Исянгуловская ЦРБ'!V_пр_9_2</vt:lpstr>
      <vt:lpstr>'ГБУЗ РБ Ишимбайская ЦРБ'!V_пр_9_2</vt:lpstr>
      <vt:lpstr>'ГБУЗ РБ Калтасинская ЦРБ'!V_пр_9_2</vt:lpstr>
      <vt:lpstr>'ГБУЗ РБ Караидельская ЦРБ'!V_пр_9_2</vt:lpstr>
      <vt:lpstr>'ГБУЗ РБ Кармаскалинская ЦРБ'!V_пр_9_2</vt:lpstr>
      <vt:lpstr>'ГБУЗ РБ КБСМП г.Уфа'!V_пр_9_2</vt:lpstr>
      <vt:lpstr>'ГБУЗ РБ Кигинская ЦРБ'!V_пр_9_2</vt:lpstr>
      <vt:lpstr>'ГБУЗ РБ Краснокамская ЦРБ'!V_пр_9_2</vt:lpstr>
      <vt:lpstr>'ГБУЗ РБ Красноусольская ЦРБ'!V_пр_9_2</vt:lpstr>
      <vt:lpstr>'ГБУЗ РБ Кушнаренковская ЦРБ'!V_пр_9_2</vt:lpstr>
      <vt:lpstr>'ГБУЗ РБ Малоязовская ЦРБ'!V_пр_9_2</vt:lpstr>
      <vt:lpstr>'ГБУЗ РБ Мелеузовская ЦРБ'!V_пр_9_2</vt:lpstr>
      <vt:lpstr>'ГБУЗ РБ Месягутовская ЦРБ'!V_пр_9_2</vt:lpstr>
      <vt:lpstr>'ГБУЗ РБ Мишкинская ЦРБ'!V_пр_9_2</vt:lpstr>
      <vt:lpstr>'ГБУЗ РБ Миякинская ЦРБ'!V_пр_9_2</vt:lpstr>
      <vt:lpstr>'ГБУЗ РБ Мраковская ЦРБ'!V_пр_9_2</vt:lpstr>
      <vt:lpstr>'ГБУЗ РБ Нуримановская ЦРБ'!V_пр_9_2</vt:lpstr>
      <vt:lpstr>'ГБУЗ РБ Поликлиника № 43 г.Уфа'!V_пр_9_2</vt:lpstr>
      <vt:lpstr>'ГБУЗ РБ ПОликлиника № 46 г.Уфа'!V_пр_9_2</vt:lpstr>
      <vt:lpstr>'ГБУЗ РБ Поликлиника № 50 г.Уфа'!V_пр_9_2</vt:lpstr>
      <vt:lpstr>'ГБУЗ РБ Раевская ЦРБ'!V_пр_9_2</vt:lpstr>
      <vt:lpstr>'ГБУЗ РБ Стерлибашевская ЦРБ'!V_пр_9_2</vt:lpstr>
      <vt:lpstr>'ГБУЗ РБ Толбазинская ЦРБ'!V_пр_9_2</vt:lpstr>
      <vt:lpstr>'ГБУЗ РБ Туймазинская ЦРБ'!V_пр_9_2</vt:lpstr>
      <vt:lpstr>'ГБУЗ РБ Учалинская ЦГБ'!V_пр_9_2</vt:lpstr>
      <vt:lpstr>'ГБУЗ РБ Федоровская ЦРБ'!V_пр_9_2</vt:lpstr>
      <vt:lpstr>'ГБУЗ РБ ЦГБ г.Сибай'!V_пр_9_2</vt:lpstr>
      <vt:lpstr>'ГБУЗ РБ Чекмагушевская ЦРБ'!V_пр_9_2</vt:lpstr>
      <vt:lpstr>'ГБУЗ РБ Чишминская ЦРБ'!V_пр_9_2</vt:lpstr>
      <vt:lpstr>'ГБУЗ РБ Шаранская ЦРБ'!V_пр_9_2</vt:lpstr>
      <vt:lpstr>'ГБУЗ РБ Языковская ЦРБ'!V_пр_9_2</vt:lpstr>
      <vt:lpstr>'ГБУЗ РБ Янаульская ЦРБ'!V_пр_9_2</vt:lpstr>
      <vt:lpstr>'ООО "Медсервис" г. Салават'!V_пр_9_2</vt:lpstr>
      <vt:lpstr>'УФИЦ РАН'!V_пр_9_2</vt:lpstr>
      <vt:lpstr>'ФГБОУ ВО БГМУ МЗ РФ'!V_пр_9_2</vt:lpstr>
      <vt:lpstr>'ФГБУЗ МСЧ №142 ФМБА России'!V_пр_9_2</vt:lpstr>
      <vt:lpstr>'ЧУЗ "РЖД-Медицина"г.Стерлитамак'!V_пр_9_2</vt:lpstr>
      <vt:lpstr>'ЧУЗ"КБ"РЖД-Медицина" г.Уфа'!V_пр_9_2</vt:lpstr>
      <vt:lpstr>'ГБУЗ РБ Акъярская ЦРБ'!V_пр_9_5</vt:lpstr>
      <vt:lpstr>'ГБУЗ РБ Архангельская ЦРБ'!V_пр_9_5</vt:lpstr>
      <vt:lpstr>'ГБУЗ РБ Аскаровская ЦРБ'!V_пр_9_5</vt:lpstr>
      <vt:lpstr>'ГБУЗ РБ Аскинская ЦРБ'!V_пр_9_5</vt:lpstr>
      <vt:lpstr>'ГБУЗ РБ Баймакская ЦГБ'!V_пр_9_5</vt:lpstr>
      <vt:lpstr>'ГБУЗ РБ Бакалинская ЦРБ'!V_пр_9_5</vt:lpstr>
      <vt:lpstr>'ГБУЗ РБ Балтачевская ЦРБ'!V_пр_9_5</vt:lpstr>
      <vt:lpstr>'ГБУЗ РБ Белебеевская ЦРБ'!V_пр_9_5</vt:lpstr>
      <vt:lpstr>'ГБУЗ РБ Белокатайская ЦРБ'!V_пр_9_5</vt:lpstr>
      <vt:lpstr>'ГБУЗ РБ Белорецкая ЦРКБ'!V_пр_9_5</vt:lpstr>
      <vt:lpstr>'ГБУЗ РБ Бижбулякская ЦРБ'!V_пр_9_5</vt:lpstr>
      <vt:lpstr>'ГБУЗ РБ Бирская ЦРБ'!V_пр_9_5</vt:lpstr>
      <vt:lpstr>'ГБУЗ РБ Благовещенская ЦРБ'!V_пр_9_5</vt:lpstr>
      <vt:lpstr>'ГБУЗ РБ Большеустьикинская ЦРБ'!V_пр_9_5</vt:lpstr>
      <vt:lpstr>'ГБУЗ РБ Буздякская ЦРБ'!V_пр_9_5</vt:lpstr>
      <vt:lpstr>'ГБУЗ РБ Бураевская ЦРБ'!V_пр_9_5</vt:lpstr>
      <vt:lpstr>'ГБУЗ РБ Бурзянская ЦРБ'!V_пр_9_5</vt:lpstr>
      <vt:lpstr>'ГБУЗ РБ Верхне-Татыш. ЦРБ'!V_пр_9_5</vt:lpstr>
      <vt:lpstr>'ГБУЗ РБ Верхнеяркеевская ЦРБ'!V_пр_9_5</vt:lpstr>
      <vt:lpstr>'ГБУЗ РБ ГБ № 1 г.Октябрьский'!V_пр_9_5</vt:lpstr>
      <vt:lpstr>'ГБУЗ РБ ГБ № 2 г.Стерлитамак'!V_пр_9_5</vt:lpstr>
      <vt:lpstr>'ГБУЗ РБ ГБ № 9 г.Уфа'!V_пр_9_5</vt:lpstr>
      <vt:lpstr>'ГБУЗ РБ ГБ г.Кумертау'!V_пр_9_5</vt:lpstr>
      <vt:lpstr>'ГБУЗ РБ ГБ г.Нефтекамск'!V_пр_9_5</vt:lpstr>
      <vt:lpstr>'ГБУЗ РБ ГБ г.Салават'!V_пр_9_5</vt:lpstr>
      <vt:lpstr>'ГБУЗ РБ ГДКБ № 17 г.Уфа'!V_пр_9_5</vt:lpstr>
      <vt:lpstr>'ГБУЗ РБ ГКБ № 1 г.Стерлитамак'!V_пр_9_5</vt:lpstr>
      <vt:lpstr>'ГБУЗ РБ ГКБ № 13 г.Уфа'!V_пр_9_5</vt:lpstr>
      <vt:lpstr>'ГБУЗ РБ ГКБ № 18 г.Уфа'!V_пр_9_5</vt:lpstr>
      <vt:lpstr>'ГБУЗ РБ ГКБ № 21 г.Уфа'!V_пр_9_5</vt:lpstr>
      <vt:lpstr>'ГБУЗ РБ ГКБ № 5 г.Уфа'!V_пр_9_5</vt:lpstr>
      <vt:lpstr>'ГБУЗ РБ ГКБ № 8 г.Уфа'!V_пр_9_5</vt:lpstr>
      <vt:lpstr>'ГБУЗ РБ ГКБ Демского р-на г.Уфы'!V_пр_9_5</vt:lpstr>
      <vt:lpstr>'ГБУЗ РБ Давлекановская ЦРБ'!V_пр_9_5</vt:lpstr>
      <vt:lpstr>'ГБУЗ РБ ДБ г.Стерлитамак'!V_пр_9_5</vt:lpstr>
      <vt:lpstr>'ГБУЗ РБ ДП № 2 г.Уфа'!V_пр_9_5</vt:lpstr>
      <vt:lpstr>'ГБУЗ РБ ДП № 3 г.Уфа'!V_пр_9_5</vt:lpstr>
      <vt:lpstr>'ГБУЗ РБ ДП № 4 г.Уфа'!V_пр_9_5</vt:lpstr>
      <vt:lpstr>'ГБУЗ РБ ДП № 5 г.Уфа'!V_пр_9_5</vt:lpstr>
      <vt:lpstr>'ГБУЗ РБ ДП № 6 г.Уфа'!V_пр_9_5</vt:lpstr>
      <vt:lpstr>'ГБУЗ РБ Дюртюлинская ЦРБ'!V_пр_9_5</vt:lpstr>
      <vt:lpstr>'ГБУЗ РБ Ермекеевская ЦРБ'!V_пр_9_5</vt:lpstr>
      <vt:lpstr>'ГБУЗ РБ Зилаирская ЦРБ'!V_пр_9_5</vt:lpstr>
      <vt:lpstr>'ГБУЗ РБ Иглинская ЦРБ'!V_пр_9_5</vt:lpstr>
      <vt:lpstr>'ГБУЗ РБ Исянгуловская ЦРБ'!V_пр_9_5</vt:lpstr>
      <vt:lpstr>'ГБУЗ РБ Ишимбайская ЦРБ'!V_пр_9_5</vt:lpstr>
      <vt:lpstr>'ГБУЗ РБ Калтасинская ЦРБ'!V_пр_9_5</vt:lpstr>
      <vt:lpstr>'ГБУЗ РБ Караидельская ЦРБ'!V_пр_9_5</vt:lpstr>
      <vt:lpstr>'ГБУЗ РБ Кармаскалинская ЦРБ'!V_пр_9_5</vt:lpstr>
      <vt:lpstr>'ГБУЗ РБ КБСМП г.Уфа'!V_пр_9_5</vt:lpstr>
      <vt:lpstr>'ГБУЗ РБ Кигинская ЦРБ'!V_пр_9_5</vt:lpstr>
      <vt:lpstr>'ГБУЗ РБ Краснокамская ЦРБ'!V_пр_9_5</vt:lpstr>
      <vt:lpstr>'ГБУЗ РБ Красноусольская ЦРБ'!V_пр_9_5</vt:lpstr>
      <vt:lpstr>'ГБУЗ РБ Кушнаренковская ЦРБ'!V_пр_9_5</vt:lpstr>
      <vt:lpstr>'ГБУЗ РБ Малоязовская ЦРБ'!V_пр_9_5</vt:lpstr>
      <vt:lpstr>'ГБУЗ РБ Мелеузовская ЦРБ'!V_пр_9_5</vt:lpstr>
      <vt:lpstr>'ГБУЗ РБ Месягутовская ЦРБ'!V_пр_9_5</vt:lpstr>
      <vt:lpstr>'ГБУЗ РБ Мишкинская ЦРБ'!V_пр_9_5</vt:lpstr>
      <vt:lpstr>'ГБУЗ РБ Миякинская ЦРБ'!V_пр_9_5</vt:lpstr>
      <vt:lpstr>'ГБУЗ РБ Мраковская ЦРБ'!V_пр_9_5</vt:lpstr>
      <vt:lpstr>'ГБУЗ РБ Нуримановская ЦРБ'!V_пр_9_5</vt:lpstr>
      <vt:lpstr>'ГБУЗ РБ Поликлиника № 43 г.Уфа'!V_пр_9_5</vt:lpstr>
      <vt:lpstr>'ГБУЗ РБ ПОликлиника № 46 г.Уфа'!V_пр_9_5</vt:lpstr>
      <vt:lpstr>'ГБУЗ РБ Поликлиника № 50 г.Уфа'!V_пр_9_5</vt:lpstr>
      <vt:lpstr>'ГБУЗ РБ Раевская ЦРБ'!V_пр_9_5</vt:lpstr>
      <vt:lpstr>'ГБУЗ РБ Стерлибашевская ЦРБ'!V_пр_9_5</vt:lpstr>
      <vt:lpstr>'ГБУЗ РБ Толбазинская ЦРБ'!V_пр_9_5</vt:lpstr>
      <vt:lpstr>'ГБУЗ РБ Туймазинская ЦРБ'!V_пр_9_5</vt:lpstr>
      <vt:lpstr>'ГБУЗ РБ Учалинская ЦГБ'!V_пр_9_5</vt:lpstr>
      <vt:lpstr>'ГБУЗ РБ Федоровская ЦРБ'!V_пр_9_5</vt:lpstr>
      <vt:lpstr>'ГБУЗ РБ ЦГБ г.Сибай'!V_пр_9_5</vt:lpstr>
      <vt:lpstr>'ГБУЗ РБ Чекмагушевская ЦРБ'!V_пр_9_5</vt:lpstr>
      <vt:lpstr>'ГБУЗ РБ Чишминская ЦРБ'!V_пр_9_5</vt:lpstr>
      <vt:lpstr>'ГБУЗ РБ Шаранская ЦРБ'!V_пр_9_5</vt:lpstr>
      <vt:lpstr>'ГБУЗ РБ Языковская ЦРБ'!V_пр_9_5</vt:lpstr>
      <vt:lpstr>'ГБУЗ РБ Янаульская ЦРБ'!V_пр_9_5</vt:lpstr>
      <vt:lpstr>'ООО "Медсервис" г. Салават'!V_пр_9_5</vt:lpstr>
      <vt:lpstr>'УФИЦ РАН'!V_пр_9_5</vt:lpstr>
      <vt:lpstr>'ФГБОУ ВО БГМУ МЗ РФ'!V_пр_9_5</vt:lpstr>
      <vt:lpstr>'ФГБУЗ МСЧ №142 ФМБА России'!V_пр_9_5</vt:lpstr>
      <vt:lpstr>'ЧУЗ "РЖД-Медицина"г.Стерлитамак'!V_пр_9_5</vt:lpstr>
      <vt:lpstr>'ЧУЗ"КБ"РЖД-Медицина" г.Уфа'!V_пр_9_5</vt:lpstr>
      <vt:lpstr>'ГБУЗ РБ Акъярская ЦРБ'!V_пр_9_6</vt:lpstr>
      <vt:lpstr>'ГБУЗ РБ Архангельская ЦРБ'!V_пр_9_6</vt:lpstr>
      <vt:lpstr>'ГБУЗ РБ Аскаровская ЦРБ'!V_пр_9_6</vt:lpstr>
      <vt:lpstr>'ГБУЗ РБ Аскинская ЦРБ'!V_пр_9_6</vt:lpstr>
      <vt:lpstr>'ГБУЗ РБ Баймакская ЦГБ'!V_пр_9_6</vt:lpstr>
      <vt:lpstr>'ГБУЗ РБ Бакалинская ЦРБ'!V_пр_9_6</vt:lpstr>
      <vt:lpstr>'ГБУЗ РБ Балтачевская ЦРБ'!V_пр_9_6</vt:lpstr>
      <vt:lpstr>'ГБУЗ РБ Белебеевская ЦРБ'!V_пр_9_6</vt:lpstr>
      <vt:lpstr>'ГБУЗ РБ Белокатайская ЦРБ'!V_пр_9_6</vt:lpstr>
      <vt:lpstr>'ГБУЗ РБ Белорецкая ЦРКБ'!V_пр_9_6</vt:lpstr>
      <vt:lpstr>'ГБУЗ РБ Бижбулякская ЦРБ'!V_пр_9_6</vt:lpstr>
      <vt:lpstr>'ГБУЗ РБ Бирская ЦРБ'!V_пр_9_6</vt:lpstr>
      <vt:lpstr>'ГБУЗ РБ Благовещенская ЦРБ'!V_пр_9_6</vt:lpstr>
      <vt:lpstr>'ГБУЗ РБ Большеустьикинская ЦРБ'!V_пр_9_6</vt:lpstr>
      <vt:lpstr>'ГБУЗ РБ Буздякская ЦРБ'!V_пр_9_6</vt:lpstr>
      <vt:lpstr>'ГБУЗ РБ Бураевская ЦРБ'!V_пр_9_6</vt:lpstr>
      <vt:lpstr>'ГБУЗ РБ Бурзянская ЦРБ'!V_пр_9_6</vt:lpstr>
      <vt:lpstr>'ГБУЗ РБ Верхне-Татыш. ЦРБ'!V_пр_9_6</vt:lpstr>
      <vt:lpstr>'ГБУЗ РБ Верхнеяркеевская ЦРБ'!V_пр_9_6</vt:lpstr>
      <vt:lpstr>'ГБУЗ РБ ГБ № 1 г.Октябрьский'!V_пр_9_6</vt:lpstr>
      <vt:lpstr>'ГБУЗ РБ ГБ № 2 г.Стерлитамак'!V_пр_9_6</vt:lpstr>
      <vt:lpstr>'ГБУЗ РБ ГБ № 9 г.Уфа'!V_пр_9_6</vt:lpstr>
      <vt:lpstr>'ГБУЗ РБ ГБ г.Кумертау'!V_пр_9_6</vt:lpstr>
      <vt:lpstr>'ГБУЗ РБ ГБ г.Нефтекамск'!V_пр_9_6</vt:lpstr>
      <vt:lpstr>'ГБУЗ РБ ГБ г.Салават'!V_пр_9_6</vt:lpstr>
      <vt:lpstr>'ГБУЗ РБ ГДКБ № 17 г.Уфа'!V_пр_9_6</vt:lpstr>
      <vt:lpstr>'ГБУЗ РБ ГКБ № 1 г.Стерлитамак'!V_пр_9_6</vt:lpstr>
      <vt:lpstr>'ГБУЗ РБ ГКБ № 13 г.Уфа'!V_пр_9_6</vt:lpstr>
      <vt:lpstr>'ГБУЗ РБ ГКБ № 18 г.Уфа'!V_пр_9_6</vt:lpstr>
      <vt:lpstr>'ГБУЗ РБ ГКБ № 21 г.Уфа'!V_пр_9_6</vt:lpstr>
      <vt:lpstr>'ГБУЗ РБ ГКБ № 5 г.Уфа'!V_пр_9_6</vt:lpstr>
      <vt:lpstr>'ГБУЗ РБ ГКБ № 8 г.Уфа'!V_пр_9_6</vt:lpstr>
      <vt:lpstr>'ГБУЗ РБ ГКБ Демского р-на г.Уфы'!V_пр_9_6</vt:lpstr>
      <vt:lpstr>'ГБУЗ РБ Давлекановская ЦРБ'!V_пр_9_6</vt:lpstr>
      <vt:lpstr>'ГБУЗ РБ ДБ г.Стерлитамак'!V_пр_9_6</vt:lpstr>
      <vt:lpstr>'ГБУЗ РБ ДП № 2 г.Уфа'!V_пр_9_6</vt:lpstr>
      <vt:lpstr>'ГБУЗ РБ ДП № 3 г.Уфа'!V_пр_9_6</vt:lpstr>
      <vt:lpstr>'ГБУЗ РБ ДП № 4 г.Уфа'!V_пр_9_6</vt:lpstr>
      <vt:lpstr>'ГБУЗ РБ ДП № 5 г.Уфа'!V_пр_9_6</vt:lpstr>
      <vt:lpstr>'ГБУЗ РБ ДП № 6 г.Уфа'!V_пр_9_6</vt:lpstr>
      <vt:lpstr>'ГБУЗ РБ Дюртюлинская ЦРБ'!V_пр_9_6</vt:lpstr>
      <vt:lpstr>'ГБУЗ РБ Ермекеевская ЦРБ'!V_пр_9_6</vt:lpstr>
      <vt:lpstr>'ГБУЗ РБ Зилаирская ЦРБ'!V_пр_9_6</vt:lpstr>
      <vt:lpstr>'ГБУЗ РБ Иглинская ЦРБ'!V_пр_9_6</vt:lpstr>
      <vt:lpstr>'ГБУЗ РБ Исянгуловская ЦРБ'!V_пр_9_6</vt:lpstr>
      <vt:lpstr>'ГБУЗ РБ Ишимбайская ЦРБ'!V_пр_9_6</vt:lpstr>
      <vt:lpstr>'ГБУЗ РБ Калтасинская ЦРБ'!V_пр_9_6</vt:lpstr>
      <vt:lpstr>'ГБУЗ РБ Караидельская ЦРБ'!V_пр_9_6</vt:lpstr>
      <vt:lpstr>'ГБУЗ РБ Кармаскалинская ЦРБ'!V_пр_9_6</vt:lpstr>
      <vt:lpstr>'ГБУЗ РБ КБСМП г.Уфа'!V_пр_9_6</vt:lpstr>
      <vt:lpstr>'ГБУЗ РБ Кигинская ЦРБ'!V_пр_9_6</vt:lpstr>
      <vt:lpstr>'ГБУЗ РБ Краснокамская ЦРБ'!V_пр_9_6</vt:lpstr>
      <vt:lpstr>'ГБУЗ РБ Красноусольская ЦРБ'!V_пр_9_6</vt:lpstr>
      <vt:lpstr>'ГБУЗ РБ Кушнаренковская ЦРБ'!V_пр_9_6</vt:lpstr>
      <vt:lpstr>'ГБУЗ РБ Малоязовская ЦРБ'!V_пр_9_6</vt:lpstr>
      <vt:lpstr>'ГБУЗ РБ Мелеузовская ЦРБ'!V_пр_9_6</vt:lpstr>
      <vt:lpstr>'ГБУЗ РБ Месягутовская ЦРБ'!V_пр_9_6</vt:lpstr>
      <vt:lpstr>'ГБУЗ РБ Мишкинская ЦРБ'!V_пр_9_6</vt:lpstr>
      <vt:lpstr>'ГБУЗ РБ Миякинская ЦРБ'!V_пр_9_6</vt:lpstr>
      <vt:lpstr>'ГБУЗ РБ Мраковская ЦРБ'!V_пр_9_6</vt:lpstr>
      <vt:lpstr>'ГБУЗ РБ Нуримановская ЦРБ'!V_пр_9_6</vt:lpstr>
      <vt:lpstr>'ГБУЗ РБ Поликлиника № 43 г.Уфа'!V_пр_9_6</vt:lpstr>
      <vt:lpstr>'ГБУЗ РБ ПОликлиника № 46 г.Уфа'!V_пр_9_6</vt:lpstr>
      <vt:lpstr>'ГБУЗ РБ Поликлиника № 50 г.Уфа'!V_пр_9_6</vt:lpstr>
      <vt:lpstr>'ГБУЗ РБ Раевская ЦРБ'!V_пр_9_6</vt:lpstr>
      <vt:lpstr>'ГБУЗ РБ Стерлибашевская ЦРБ'!V_пр_9_6</vt:lpstr>
      <vt:lpstr>'ГБУЗ РБ Толбазинская ЦРБ'!V_пр_9_6</vt:lpstr>
      <vt:lpstr>'ГБУЗ РБ Туймазинская ЦРБ'!V_пр_9_6</vt:lpstr>
      <vt:lpstr>'ГБУЗ РБ Учалинская ЦГБ'!V_пр_9_6</vt:lpstr>
      <vt:lpstr>'ГБУЗ РБ Федоровская ЦРБ'!V_пр_9_6</vt:lpstr>
      <vt:lpstr>'ГБУЗ РБ ЦГБ г.Сибай'!V_пр_9_6</vt:lpstr>
      <vt:lpstr>'ГБУЗ РБ Чекмагушевская ЦРБ'!V_пр_9_6</vt:lpstr>
      <vt:lpstr>'ГБУЗ РБ Чишминская ЦРБ'!V_пр_9_6</vt:lpstr>
      <vt:lpstr>'ГБУЗ РБ Шаранская ЦРБ'!V_пр_9_6</vt:lpstr>
      <vt:lpstr>'ГБУЗ РБ Языковская ЦРБ'!V_пр_9_6</vt:lpstr>
      <vt:lpstr>'ГБУЗ РБ Янаульская ЦРБ'!V_пр_9_6</vt:lpstr>
      <vt:lpstr>'ООО "Медсервис" г. Салават'!V_пр_9_6</vt:lpstr>
      <vt:lpstr>'УФИЦ РАН'!V_пр_9_6</vt:lpstr>
      <vt:lpstr>'ФГБОУ ВО БГМУ МЗ РФ'!V_пр_9_6</vt:lpstr>
      <vt:lpstr>'ФГБУЗ МСЧ №142 ФМБА России'!V_пр_9_6</vt:lpstr>
      <vt:lpstr>'ЧУЗ "РЖД-Медицина"г.Стерлитамак'!V_пр_9_6</vt:lpstr>
      <vt:lpstr>'ЧУЗ"КБ"РЖД-Медицина" г.Уфа'!V_пр_9_6</vt:lpstr>
      <vt:lpstr>'ГБУЗ РБ Акъярская ЦРБ'!V_пр_9_8</vt:lpstr>
      <vt:lpstr>'ГБУЗ РБ Архангельская ЦРБ'!V_пр_9_8</vt:lpstr>
      <vt:lpstr>'ГБУЗ РБ Аскаровская ЦРБ'!V_пр_9_8</vt:lpstr>
      <vt:lpstr>'ГБУЗ РБ Аскинская ЦРБ'!V_пр_9_8</vt:lpstr>
      <vt:lpstr>'ГБУЗ РБ Баймакская ЦГБ'!V_пр_9_8</vt:lpstr>
      <vt:lpstr>'ГБУЗ РБ Бакалинская ЦРБ'!V_пр_9_8</vt:lpstr>
      <vt:lpstr>'ГБУЗ РБ Балтачевская ЦРБ'!V_пр_9_8</vt:lpstr>
      <vt:lpstr>'ГБУЗ РБ Белебеевская ЦРБ'!V_пр_9_8</vt:lpstr>
      <vt:lpstr>'ГБУЗ РБ Белокатайская ЦРБ'!V_пр_9_8</vt:lpstr>
      <vt:lpstr>'ГБУЗ РБ Белорецкая ЦРКБ'!V_пр_9_8</vt:lpstr>
      <vt:lpstr>'ГБУЗ РБ Бижбулякская ЦРБ'!V_пр_9_8</vt:lpstr>
      <vt:lpstr>'ГБУЗ РБ Бирская ЦРБ'!V_пр_9_8</vt:lpstr>
      <vt:lpstr>'ГБУЗ РБ Благовещенская ЦРБ'!V_пр_9_8</vt:lpstr>
      <vt:lpstr>'ГБУЗ РБ Большеустьикинская ЦРБ'!V_пр_9_8</vt:lpstr>
      <vt:lpstr>'ГБУЗ РБ Буздякская ЦРБ'!V_пр_9_8</vt:lpstr>
      <vt:lpstr>'ГБУЗ РБ Бураевская ЦРБ'!V_пр_9_8</vt:lpstr>
      <vt:lpstr>'ГБУЗ РБ Бурзянская ЦРБ'!V_пр_9_8</vt:lpstr>
      <vt:lpstr>'ГБУЗ РБ Верхне-Татыш. ЦРБ'!V_пр_9_8</vt:lpstr>
      <vt:lpstr>'ГБУЗ РБ Верхнеяркеевская ЦРБ'!V_пр_9_8</vt:lpstr>
      <vt:lpstr>'ГБУЗ РБ ГБ № 1 г.Октябрьский'!V_пр_9_8</vt:lpstr>
      <vt:lpstr>'ГБУЗ РБ ГБ № 2 г.Стерлитамак'!V_пр_9_8</vt:lpstr>
      <vt:lpstr>'ГБУЗ РБ ГБ № 9 г.Уфа'!V_пр_9_8</vt:lpstr>
      <vt:lpstr>'ГБУЗ РБ ГБ г.Кумертау'!V_пр_9_8</vt:lpstr>
      <vt:lpstr>'ГБУЗ РБ ГБ г.Нефтекамск'!V_пр_9_8</vt:lpstr>
      <vt:lpstr>'ГБУЗ РБ ГБ г.Салават'!V_пр_9_8</vt:lpstr>
      <vt:lpstr>'ГБУЗ РБ ГДКБ № 17 г.Уфа'!V_пр_9_8</vt:lpstr>
      <vt:lpstr>'ГБУЗ РБ ГКБ № 1 г.Стерлитамак'!V_пр_9_8</vt:lpstr>
      <vt:lpstr>'ГБУЗ РБ ГКБ № 13 г.Уфа'!V_пр_9_8</vt:lpstr>
      <vt:lpstr>'ГБУЗ РБ ГКБ № 18 г.Уфа'!V_пр_9_8</vt:lpstr>
      <vt:lpstr>'ГБУЗ РБ ГКБ № 21 г.Уфа'!V_пр_9_8</vt:lpstr>
      <vt:lpstr>'ГБУЗ РБ ГКБ № 5 г.Уфа'!V_пр_9_8</vt:lpstr>
      <vt:lpstr>'ГБУЗ РБ ГКБ № 8 г.Уфа'!V_пр_9_8</vt:lpstr>
      <vt:lpstr>'ГБУЗ РБ ГКБ Демского р-на г.Уфы'!V_пр_9_8</vt:lpstr>
      <vt:lpstr>'ГБУЗ РБ Давлекановская ЦРБ'!V_пр_9_8</vt:lpstr>
      <vt:lpstr>'ГБУЗ РБ ДБ г.Стерлитамак'!V_пр_9_8</vt:lpstr>
      <vt:lpstr>'ГБУЗ РБ ДП № 2 г.Уфа'!V_пр_9_8</vt:lpstr>
      <vt:lpstr>'ГБУЗ РБ ДП № 3 г.Уфа'!V_пр_9_8</vt:lpstr>
      <vt:lpstr>'ГБУЗ РБ ДП № 4 г.Уфа'!V_пр_9_8</vt:lpstr>
      <vt:lpstr>'ГБУЗ РБ ДП № 5 г.Уфа'!V_пр_9_8</vt:lpstr>
      <vt:lpstr>'ГБУЗ РБ ДП № 6 г.Уфа'!V_пр_9_8</vt:lpstr>
      <vt:lpstr>'ГБУЗ РБ Дюртюлинская ЦРБ'!V_пр_9_8</vt:lpstr>
      <vt:lpstr>'ГБУЗ РБ Ермекеевская ЦРБ'!V_пр_9_8</vt:lpstr>
      <vt:lpstr>'ГБУЗ РБ Зилаирская ЦРБ'!V_пр_9_8</vt:lpstr>
      <vt:lpstr>'ГБУЗ РБ Иглинская ЦРБ'!V_пр_9_8</vt:lpstr>
      <vt:lpstr>'ГБУЗ РБ Исянгуловская ЦРБ'!V_пр_9_8</vt:lpstr>
      <vt:lpstr>'ГБУЗ РБ Ишимбайская ЦРБ'!V_пр_9_8</vt:lpstr>
      <vt:lpstr>'ГБУЗ РБ Калтасинская ЦРБ'!V_пр_9_8</vt:lpstr>
      <vt:lpstr>'ГБУЗ РБ Караидельская ЦРБ'!V_пр_9_8</vt:lpstr>
      <vt:lpstr>'ГБУЗ РБ Кармаскалинская ЦРБ'!V_пр_9_8</vt:lpstr>
      <vt:lpstr>'ГБУЗ РБ КБСМП г.Уфа'!V_пр_9_8</vt:lpstr>
      <vt:lpstr>'ГБУЗ РБ Кигинская ЦРБ'!V_пр_9_8</vt:lpstr>
      <vt:lpstr>'ГБУЗ РБ Краснокамская ЦРБ'!V_пр_9_8</vt:lpstr>
      <vt:lpstr>'ГБУЗ РБ Красноусольская ЦРБ'!V_пр_9_8</vt:lpstr>
      <vt:lpstr>'ГБУЗ РБ Кушнаренковская ЦРБ'!V_пр_9_8</vt:lpstr>
      <vt:lpstr>'ГБУЗ РБ Малоязовская ЦРБ'!V_пр_9_8</vt:lpstr>
      <vt:lpstr>'ГБУЗ РБ Мелеузовская ЦРБ'!V_пр_9_8</vt:lpstr>
      <vt:lpstr>'ГБУЗ РБ Месягутовская ЦРБ'!V_пр_9_8</vt:lpstr>
      <vt:lpstr>'ГБУЗ РБ Мишкинская ЦРБ'!V_пр_9_8</vt:lpstr>
      <vt:lpstr>'ГБУЗ РБ Миякинская ЦРБ'!V_пр_9_8</vt:lpstr>
      <vt:lpstr>'ГБУЗ РБ Мраковская ЦРБ'!V_пр_9_8</vt:lpstr>
      <vt:lpstr>'ГБУЗ РБ Нуримановская ЦРБ'!V_пр_9_8</vt:lpstr>
      <vt:lpstr>'ГБУЗ РБ Поликлиника № 43 г.Уфа'!V_пр_9_8</vt:lpstr>
      <vt:lpstr>'ГБУЗ РБ ПОликлиника № 46 г.Уфа'!V_пр_9_8</vt:lpstr>
      <vt:lpstr>'ГБУЗ РБ Поликлиника № 50 г.Уфа'!V_пр_9_8</vt:lpstr>
      <vt:lpstr>'ГБУЗ РБ Раевская ЦРБ'!V_пр_9_8</vt:lpstr>
      <vt:lpstr>'ГБУЗ РБ Стерлибашевская ЦРБ'!V_пр_9_8</vt:lpstr>
      <vt:lpstr>'ГБУЗ РБ Толбазинская ЦРБ'!V_пр_9_8</vt:lpstr>
      <vt:lpstr>'ГБУЗ РБ Туймазинская ЦРБ'!V_пр_9_8</vt:lpstr>
      <vt:lpstr>'ГБУЗ РБ Учалинская ЦГБ'!V_пр_9_8</vt:lpstr>
      <vt:lpstr>'ГБУЗ РБ Федоровская ЦРБ'!V_пр_9_8</vt:lpstr>
      <vt:lpstr>'ГБУЗ РБ ЦГБ г.Сибай'!V_пр_9_8</vt:lpstr>
      <vt:lpstr>'ГБУЗ РБ Чекмагушевская ЦРБ'!V_пр_9_8</vt:lpstr>
      <vt:lpstr>'ГБУЗ РБ Чишминская ЦРБ'!V_пр_9_8</vt:lpstr>
      <vt:lpstr>'ГБУЗ РБ Шаранская ЦРБ'!V_пр_9_8</vt:lpstr>
      <vt:lpstr>'ГБУЗ РБ Языковская ЦРБ'!V_пр_9_8</vt:lpstr>
      <vt:lpstr>'ГБУЗ РБ Янаульская ЦРБ'!V_пр_9_8</vt:lpstr>
      <vt:lpstr>'ООО "Медсервис" г. Салават'!V_пр_9_8</vt:lpstr>
      <vt:lpstr>'УФИЦ РАН'!V_пр_9_8</vt:lpstr>
      <vt:lpstr>'ФГБОУ ВО БГМУ МЗ РФ'!V_пр_9_8</vt:lpstr>
      <vt:lpstr>'ФГБУЗ МСЧ №142 ФМБА России'!V_пр_9_8</vt:lpstr>
      <vt:lpstr>'ЧУЗ "РЖД-Медицина"г.Стерлитамак'!V_пр_9_8</vt:lpstr>
      <vt:lpstr>'ЧУЗ"КБ"РЖД-Медицина" г.Уфа'!V_пр_9_8</vt:lpstr>
      <vt:lpstr>'СВОД за 3 мес.'!Заголовки_для_печати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USOIWEB</dc:creator>
  <cp:lastModifiedBy>Ардеева Г.М.</cp:lastModifiedBy>
  <cp:lastPrinted>2024-12-10T06:51:32Z</cp:lastPrinted>
  <dcterms:created xsi:type="dcterms:W3CDTF">2022-07-19T12:02:59Z</dcterms:created>
  <dcterms:modified xsi:type="dcterms:W3CDTF">2026-03-23T03:55:26Z</dcterms:modified>
</cp:coreProperties>
</file>